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wcenatus\Desktop\"/>
    </mc:Choice>
  </mc:AlternateContent>
  <xr:revisionPtr revIDLastSave="0" documentId="8_{D6507775-1661-4D98-97E2-B679D259F8A7}" xr6:coauthVersionLast="46" xr6:coauthVersionMax="46" xr10:uidLastSave="{00000000-0000-0000-0000-000000000000}"/>
  <bookViews>
    <workbookView xWindow="1170" yWindow="1170" windowWidth="21600" windowHeight="14280" tabRatio="602" xr2:uid="{00000000-000D-0000-FFFF-FFFF00000000}"/>
  </bookViews>
  <sheets>
    <sheet name="Master URL List" sheetId="1" r:id="rId1"/>
    <sheet name="Unregistered URLs" sheetId="2" r:id="rId2"/>
    <sheet name="Additional URL Template" sheetId="3" r:id="rId3"/>
    <sheet name="Upper Code" sheetId="4" r:id="rId4"/>
    <sheet name="Declined URLS" sheetId="5" r:id="rId5"/>
    <sheet name="Nature Of business Drop Down" sheetId="6" state="hidden" r:id="rId6"/>
  </sheets>
  <externalReferences>
    <externalReference r:id="rId7"/>
    <externalReference r:id="rId8"/>
  </externalReferences>
  <definedNames>
    <definedName name="_xlnm._FilterDatabase" localSheetId="4" hidden="1">'Declined URLS'!$A$1:$Y$2</definedName>
    <definedName name="_xlnm._FilterDatabase" localSheetId="0" hidden="1">'Master URL List'!$A$1:$Z$6892</definedName>
    <definedName name="_xlnm._FilterDatabase" localSheetId="1" hidden="1">'Unregistered URLs'!$A$1:$V$482</definedName>
    <definedName name="Z_01C9F394_2614_4E60_938D_8043DF3FACD7_.wvu.FilterData" localSheetId="0" hidden="1">'Master URL List'!$A$1:$Z$2839</definedName>
    <definedName name="Z_04C5D0EC_9571_4410_B381_94FC6C5F32E8_.wvu.FilterData" localSheetId="0" hidden="1">'Master URL List'!$A$1:$Z$2862</definedName>
    <definedName name="Z_0680AAB3_B6D9_440E_B21B_8C680D99D10B_.wvu.FilterData" localSheetId="0" hidden="1">'Master URL List'!$A$1:$Z$2818</definedName>
    <definedName name="Z_0D6CC603_D8A8_41C2_8700_3A4BAB074261_.wvu.FilterData" localSheetId="0" hidden="1">'Master URL List'!$A$1:$Z$3333</definedName>
    <definedName name="Z_14006DCD_DB77_4884_96AF_A4B209DE1F38_.wvu.FilterData" localSheetId="0" hidden="1">'Master URL List'!$A$1:$Z$2853</definedName>
    <definedName name="Z_20C957BB_F69A_45AC_A7BA_98F71FA460C5_.wvu.Cols" localSheetId="0" hidden="1">'Master URL List'!$X:$AA</definedName>
    <definedName name="Z_20C957BB_F69A_45AC_A7BA_98F71FA460C5_.wvu.FilterData" localSheetId="4" hidden="1">'Declined URLS'!$A$1:$Y$2</definedName>
    <definedName name="Z_20C957BB_F69A_45AC_A7BA_98F71FA460C5_.wvu.FilterData" localSheetId="0" hidden="1">'Master URL List'!$A$1:$Z$3317</definedName>
    <definedName name="Z_20C957BB_F69A_45AC_A7BA_98F71FA460C5_.wvu.FilterData" localSheetId="1" hidden="1">'Unregistered URLs'!$A$1:$V$482</definedName>
    <definedName name="Z_20EA21E2_977A_49DB_A1D4_31C6707CCA2A_.wvu.FilterData" localSheetId="0" hidden="1">'Master URL List'!$A$1:$Z$3386</definedName>
    <definedName name="Z_2235CCF0_DA41_4A19_AC12_D58495800DA5_.wvu.FilterData" localSheetId="0" hidden="1">'Master URL List'!$A$1:$V$2808</definedName>
    <definedName name="Z_24329791_838A_4A4B_8EF4_0CB06947AD11_.wvu.FilterData" localSheetId="0" hidden="1">'Master URL List'!$A$1:$Z$3375</definedName>
    <definedName name="Z_255419BA_CB3F_466C_B4A4_E496A63DC2AF_.wvu.FilterData" localSheetId="0" hidden="1">'Master URL List'!$A$1:$Z$3313</definedName>
    <definedName name="Z_271AF20E_BF76_4970_A452_90F24DCD67B8_.wvu.FilterData" localSheetId="0" hidden="1">'Master URL List'!$A$1:$Z$3304</definedName>
    <definedName name="Z_271AF20E_BF76_4970_A452_90F24DCD67B8_.wvu.FilterData" localSheetId="1" hidden="1">'Unregistered URLs'!$A$1:$V$482</definedName>
    <definedName name="Z_27EB7883_DDF6_4C4D_9736_7D28A6A2F311_.wvu.Cols" localSheetId="0" hidden="1">'Master URL List'!$X:$AA</definedName>
    <definedName name="Z_27EB7883_DDF6_4C4D_9736_7D28A6A2F311_.wvu.FilterData" localSheetId="4" hidden="1">'Declined URLS'!$A$1:$Y$2</definedName>
    <definedName name="Z_27EB7883_DDF6_4C4D_9736_7D28A6A2F311_.wvu.FilterData" localSheetId="0" hidden="1">'Master URL List'!$A$1:$Z$3445</definedName>
    <definedName name="Z_27EB7883_DDF6_4C4D_9736_7D28A6A2F311_.wvu.FilterData" localSheetId="1" hidden="1">'Unregistered URLs'!$A$1:$V$482</definedName>
    <definedName name="Z_35C28F98_FDFA_4A9F_BE0A_A20C94742DCB_.wvu.FilterData" localSheetId="0" hidden="1">'Master URL List'!$A$1:$Z$3345</definedName>
    <definedName name="Z_3B516DD3_D10E_4F84_8FA3_AD2C4B799AEC_.wvu.FilterData" localSheetId="0" hidden="1">'Master URL List'!$A$1:$Z$2891</definedName>
    <definedName name="Z_430AF83A_78A5_4AFC_86EF_2C5EF9F8B7A8_.wvu.FilterData" localSheetId="4" hidden="1">'Declined URLS'!$A$1:$Y$1</definedName>
    <definedName name="Z_430AF83A_78A5_4AFC_86EF_2C5EF9F8B7A8_.wvu.FilterData" localSheetId="0" hidden="1">'Master URL List'!$A$1:$Z$2839</definedName>
    <definedName name="Z_43DB68D9_B72B_4DF6_92AA_10F3AA1F80B6_.wvu.FilterData" localSheetId="0" hidden="1">'Master URL List'!$A$1:$Z$3334</definedName>
    <definedName name="Z_44E42CE9_7EC7_4F5C_AD2E_84DEF6A50060_.wvu.FilterData" localSheetId="0" hidden="1">'Master URL List'!$A$1:$Z$3159</definedName>
    <definedName name="Z_45824AF6_D695_4F58_952D_14C82DE4F962_.wvu.FilterData" localSheetId="0" hidden="1">'Master URL List'!$A$1:$Z$3372</definedName>
    <definedName name="Z_4AA01DA2_C8ED_4D96_8C0C_5D322716A769_.wvu.FilterData" localSheetId="0" hidden="1">'Master URL List'!$A$1:$Z$3263</definedName>
    <definedName name="Z_4AA01DA2_C8ED_4D96_8C0C_5D322716A769_.wvu.FilterData" localSheetId="1" hidden="1">'Unregistered URLs'!$A$1:$V$482</definedName>
    <definedName name="Z_52909599_B3DB_414E_A93F_757903AFE1B9_.wvu.FilterData" localSheetId="0" hidden="1">'Master URL List'!$A$1:$Z$2843</definedName>
    <definedName name="Z_53E31C84_20E6_4D2E_85BF_00070A211767_.wvu.FilterData" localSheetId="0" hidden="1">'Master URL List'!$A$1:$Z$3313</definedName>
    <definedName name="Z_6450DE73_4852_4519_80EA_6AD85C303EAA_.wvu.FilterData" localSheetId="0" hidden="1">'Master URL List'!$A$1:$Z$2879</definedName>
    <definedName name="Z_6F0CDCF8_050C_4654_B466_D8BD920BA83F_.wvu.FilterData" localSheetId="0" hidden="1">'Master URL List'!$A$1:$Z$3369</definedName>
    <definedName name="Z_6F5CCEB8_C413_47B2_A6C4_AB85879BE40B_.wvu.FilterData" localSheetId="0" hidden="1">'Master URL List'!$A$1:$V$2803</definedName>
    <definedName name="Z_73F87495_ED74_4A68_87EF_482421050022_.wvu.FilterData" localSheetId="0" hidden="1">'Master URL List'!$A$1:$Z$2824</definedName>
    <definedName name="Z_792B9E00_6344_46FD_8C9E_B166549AED82_.wvu.FilterData" localSheetId="0" hidden="1">'Master URL List'!$A$1:$Z$3201</definedName>
    <definedName name="Z_8C82D193_E8FC_4FED_968D_0F206B284C65_.wvu.FilterData" localSheetId="0" hidden="1">'Master URL List'!$A$1:$Z$2835</definedName>
    <definedName name="Z_91EFE3F5_C442_47B7_A9B9_BAB23ABE2A95_.wvu.FilterData" localSheetId="0" hidden="1">'Master URL List'!$A$1:$Z$2826</definedName>
    <definedName name="Z_95D9B317_3F28_48E4_A223_4319FBF826A6_.wvu.FilterData" localSheetId="0" hidden="1">'Master URL List'!$A$1:$Z$3286</definedName>
    <definedName name="Z_9C2C4411_8DBF_40A5_9BC5_E48ED4DD4B0F_.wvu.FilterData" localSheetId="0" hidden="1">'Master URL List'!$A$1:$Z$3343</definedName>
    <definedName name="Z_9E92E1FA_7B13_4BD1_B901_83667183FB0A_.wvu.FilterData" localSheetId="0" hidden="1">'Master URL List'!$A$1:$Z$3432</definedName>
    <definedName name="Z_A45A0755_D873_4369_B065_21EC9764C8DC_.wvu.FilterData" localSheetId="0" hidden="1">'Master URL List'!$A$1:$Z$3432</definedName>
    <definedName name="Z_A45A0755_D873_4369_B065_21EC9764C8DC_.wvu.FilterData" localSheetId="1" hidden="1">'Unregistered URLs'!$A$1:$V$482</definedName>
    <definedName name="Z_B1E5A826_E66B_4376_B55E_934F2086DFE4_.wvu.FilterData" localSheetId="0" hidden="1">'Master URL List'!$A$1:$Z$3408</definedName>
    <definedName name="Z_B1E5A826_E66B_4376_B55E_934F2086DFE4_.wvu.FilterData" localSheetId="1" hidden="1">'Unregistered URLs'!$A$1:$V$482</definedName>
    <definedName name="Z_B2EBD4AB_B1A6_4777_A400_E485AC21FC65_.wvu.Cols" localSheetId="0" hidden="1">'Master URL List'!$X:$AA</definedName>
    <definedName name="Z_B2EBD4AB_B1A6_4777_A400_E485AC21FC65_.wvu.FilterData" localSheetId="4" hidden="1">'Declined URLS'!$A$1:$Y$2</definedName>
    <definedName name="Z_B2EBD4AB_B1A6_4777_A400_E485AC21FC65_.wvu.FilterData" localSheetId="0" hidden="1">'Master URL List'!$A$1:$Z$3445</definedName>
    <definedName name="Z_B2EBD4AB_B1A6_4777_A400_E485AC21FC65_.wvu.FilterData" localSheetId="1" hidden="1">'Unregistered URLs'!$A$1:$V$482</definedName>
    <definedName name="Z_B5F277C6_365B_46A7_B1BD_724202DCFF3D_.wvu.FilterData" localSheetId="0" hidden="1">'Master URL List'!$A$1:$Z$3422</definedName>
    <definedName name="Z_B5F277C6_365B_46A7_B1BD_724202DCFF3D_.wvu.FilterData" localSheetId="1" hidden="1">'Unregistered URLs'!$A$1:$V$482</definedName>
    <definedName name="Z_B75CBDA9_B5FA_4570_A528_D5A160F8511E_.wvu.FilterData" localSheetId="0" hidden="1">'Master URL List'!$A$1:$Z$3289</definedName>
    <definedName name="Z_B99C0D01_B15F_476B_A95A_B8A8E9562515_.wvu.FilterData" localSheetId="0" hidden="1">'Master URL List'!$A$1:$Z$3403</definedName>
    <definedName name="Z_B99C0D01_B15F_476B_A95A_B8A8E9562515_.wvu.FilterData" localSheetId="1" hidden="1">'Unregistered URLs'!$A$1:$V$482</definedName>
    <definedName name="Z_BF169E50_D488_4646_B0F8_E94DF42A33B0_.wvu.FilterData" localSheetId="0" hidden="1">'Master URL List'!$A$1:$Z$3325</definedName>
    <definedName name="Z_CC8ABC57_5696_45A9_9223_A51365A42231_.wvu.FilterData" localSheetId="0" hidden="1">'Master URL List'!$A$1:$Z$3274</definedName>
    <definedName name="Z_D217863D_EC75_4777_A312_CDAE91CF533A_.wvu.Cols" localSheetId="0" hidden="1">'Master URL List'!$X:$AA</definedName>
    <definedName name="Z_D217863D_EC75_4777_A312_CDAE91CF533A_.wvu.FilterData" localSheetId="4" hidden="1">'Declined URLS'!$A$1:$Y$2</definedName>
    <definedName name="Z_D217863D_EC75_4777_A312_CDAE91CF533A_.wvu.FilterData" localSheetId="0" hidden="1">'Master URL List'!$A$1:$Z$3445</definedName>
    <definedName name="Z_D217863D_EC75_4777_A312_CDAE91CF533A_.wvu.FilterData" localSheetId="1" hidden="1">'Unregistered URLs'!$A$1:$V$482</definedName>
    <definedName name="Z_D3B5BF56_1E48_436B_B4EC_1297039123F4_.wvu.FilterData" localSheetId="0" hidden="1">'Master URL List'!$A$1:$Z$3208</definedName>
    <definedName name="Z_D5567DAE_40D9_45C2_809D_B9855FEDC34D_.wvu.FilterData" localSheetId="0" hidden="1">'Master URL List'!$A$1:$Z$2834</definedName>
    <definedName name="Z_D5D545C8_A92E_4828_9DBF_3EB020F29888_.wvu.FilterData" localSheetId="0" hidden="1">'Master URL List'!$A$1:$Z$3404</definedName>
    <definedName name="Z_D5D545C8_A92E_4828_9DBF_3EB020F29888_.wvu.FilterData" localSheetId="1" hidden="1">'Unregistered URLs'!$A$1:$V$482</definedName>
    <definedName name="Z_D6A75713_4364_48B6_ACF1_21B6F380CCB7_.wvu.FilterData" localSheetId="0" hidden="1">'Master URL List'!$A$1:$Z$3232</definedName>
    <definedName name="Z_DB9C0718_5A77_47A3_B31E_0C3350FC7BEC_.wvu.FilterData" localSheetId="0" hidden="1">'Master URL List'!$A$1:$Z$3230</definedName>
    <definedName name="Z_DB9C0718_5A77_47A3_B31E_0C3350FC7BEC_.wvu.FilterData" localSheetId="1" hidden="1">'Unregistered URLs'!$A$1:$V$1</definedName>
    <definedName name="Z_E26CF3A4_A494_4042_BE39_40AE99293C9E_.wvu.Cols" localSheetId="0" hidden="1">'Master URL List'!$X:$AA</definedName>
    <definedName name="Z_E26CF3A4_A494_4042_BE39_40AE99293C9E_.wvu.FilterData" localSheetId="4" hidden="1">'Declined URLS'!$A$1:$Y$2</definedName>
    <definedName name="Z_E26CF3A4_A494_4042_BE39_40AE99293C9E_.wvu.FilterData" localSheetId="0" hidden="1">'Master URL List'!$A$1:$Z$3159</definedName>
    <definedName name="Z_E26CF3A4_A494_4042_BE39_40AE99293C9E_.wvu.FilterData" localSheetId="1" hidden="1">'Unregistered URLs'!$A$1:$V$1</definedName>
    <definedName name="Z_E5B4E80E_B0BC_4676_809C_435F47FDE8EE_.wvu.FilterData" localSheetId="0" hidden="1">'Master URL List'!$A$1:$Z$3234</definedName>
    <definedName name="Z_E9683AF4_9EA6_402C_913C_2F7B1F129712_.wvu.Cols" localSheetId="0" hidden="1">'Master URL List'!$X:$Z</definedName>
    <definedName name="Z_E9683AF4_9EA6_402C_913C_2F7B1F129712_.wvu.FilterData" localSheetId="4" hidden="1">'Declined URLS'!$A$1:$Y$2</definedName>
    <definedName name="Z_E9683AF4_9EA6_402C_913C_2F7B1F129712_.wvu.FilterData" localSheetId="0" hidden="1">'Master URL List'!$A$1:$Z$2863</definedName>
    <definedName name="Z_E9683AF4_9EA6_402C_913C_2F7B1F129712_.wvu.FilterData" localSheetId="1" hidden="1">'Unregistered URLs'!$A$1:$V$1</definedName>
    <definedName name="Z_EB5C7D27_510E_4C2E_96CF_AE8B984484E0_.wvu.FilterData" localSheetId="0" hidden="1">'Master URL List'!$A$1:$Z$3338</definedName>
    <definedName name="Z_F1740F4B_1DBB_4DFA_A814_1CE41A964F9D_.wvu.FilterData" localSheetId="0" hidden="1">'Master URL List'!$A$1:$Z$3317</definedName>
    <definedName name="Z_F74AE011_AA26_4EA5_8ED7_230E9033DA1B_.wvu.FilterData" localSheetId="0" hidden="1">'Master URL List'!$A$1:$Z$3368</definedName>
    <definedName name="Z_FA62D5DA_7E57_433B_BCBA_AEEECB4954A8_.wvu.FilterData" localSheetId="0" hidden="1">'Master URL List'!$A$1:$Z$2875</definedName>
    <definedName name="Z_FEB5BA3C_1F5B_4DFF_9A7F_52E1FA11BB2C_.wvu.FilterData" localSheetId="0" hidden="1">'Master URL List'!$A$1:$Z$3363</definedName>
  </definedNames>
  <calcPr calcId="191029"/>
  <customWorkbookViews>
    <customWorkbookView name="Matthew Tarantino - Personal View" guid="{B2EBD4AB-B1A6-4777-A400-E485AC21FC65}" mergeInterval="0" personalView="1" maximized="1" xWindow="-8" yWindow="-8" windowWidth="1936" windowHeight="1052" activeSheetId="1"/>
    <customWorkbookView name="Matt Doering - Personal View" guid="{E26CF3A4-A494-4042-BE39-40AE99293C9E}" mergeInterval="0" personalView="1" maximized="1" xWindow="1912" yWindow="-8" windowWidth="1936" windowHeight="1096" activeSheetId="1"/>
    <customWorkbookView name="Mark Francis - Personal View" guid="{E9683AF4-9EA6-402C-913C-2F7B1F129712}" mergeInterval="0" personalView="1" xWindow="2029" yWindow="84" windowWidth="1779" windowHeight="912" activeSheetId="1"/>
    <customWorkbookView name="Michael Levings - Personal View" guid="{20C957BB-F69A-45AC-A7BA-98F71FA460C5}" mergeInterval="0" personalView="1" maximized="1" xWindow="1912" yWindow="-8" windowWidth="1936" windowHeight="1096" activeSheetId="1"/>
    <customWorkbookView name="Karen Lopez - Personal View" guid="{27EB7883-DDF6-4C4D-9736-7D28A6A2F311}" mergeInterval="0" personalView="1" maximized="1" xWindow="-8" yWindow="-8" windowWidth="1936" windowHeight="1052" activeSheetId="1"/>
    <customWorkbookView name="Ilyssa Papa - Personal View" guid="{D217863D-EC75-4777-A312-CDAE91CF533A}" mergeInterval="0" personalView="1" maximized="1" xWindow="-8" yWindow="-8" windowWidth="1936" windowHeight="1052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894" i="1" l="1"/>
  <c r="S6894" i="1"/>
  <c r="T6893" i="1"/>
  <c r="S6893" i="1"/>
  <c r="T6892" i="1"/>
  <c r="S6892" i="1"/>
  <c r="W6892" i="1"/>
  <c r="D6884" i="1"/>
  <c r="D6882" i="1"/>
  <c r="D6855" i="1"/>
  <c r="D6856" i="1"/>
  <c r="D6857" i="1"/>
  <c r="D6858" i="1"/>
  <c r="D6859" i="1"/>
  <c r="D6854" i="1"/>
  <c r="D6853" i="1"/>
  <c r="D6808" i="1"/>
  <c r="D6809" i="1"/>
  <c r="D6810" i="1"/>
  <c r="D6811" i="1"/>
  <c r="D6812" i="1"/>
  <c r="D6807" i="1"/>
  <c r="D6806" i="1"/>
  <c r="D6805" i="1"/>
  <c r="D6749" i="1" l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48" i="1"/>
  <c r="D6733" i="1"/>
  <c r="D6732" i="1"/>
  <c r="D6702" i="1"/>
  <c r="D6701" i="1"/>
  <c r="D6700" i="1"/>
  <c r="D6699" i="1"/>
  <c r="D6633" i="1"/>
  <c r="D6634" i="1"/>
  <c r="D6635" i="1"/>
  <c r="D6632" i="1"/>
  <c r="D6631" i="1"/>
  <c r="D6630" i="1"/>
  <c r="D6592" i="1" l="1"/>
  <c r="D6538" i="1" l="1"/>
  <c r="D6500" i="1" l="1"/>
  <c r="D6501" i="1"/>
  <c r="D6502" i="1"/>
  <c r="D6499" i="1"/>
  <c r="D6498" i="1"/>
  <c r="D6478" i="1" l="1"/>
  <c r="D6413" i="1" l="1"/>
  <c r="D6414" i="1"/>
  <c r="D6415" i="1"/>
  <c r="D6416" i="1"/>
  <c r="D6417" i="1"/>
  <c r="D6412" i="1"/>
  <c r="D6411" i="1"/>
  <c r="D6404" i="1" l="1"/>
  <c r="D6405" i="1"/>
  <c r="D6406" i="1"/>
  <c r="D6407" i="1"/>
  <c r="D6408" i="1"/>
  <c r="D6403" i="1"/>
  <c r="D6402" i="1"/>
  <c r="D6372" i="1" l="1"/>
  <c r="D6332" i="1" l="1"/>
  <c r="D6280" i="1" l="1"/>
  <c r="D6279" i="1"/>
  <c r="D6102" i="1" l="1"/>
  <c r="D6039" i="1" l="1"/>
  <c r="D6038" i="1"/>
  <c r="D6002" i="1" l="1"/>
  <c r="D6000" i="1" l="1"/>
  <c r="D5924" i="1" l="1"/>
  <c r="D5923" i="1"/>
  <c r="D5922" i="1"/>
  <c r="D5921" i="1"/>
  <c r="Z5923" i="1"/>
  <c r="Y5923" i="1"/>
  <c r="X5923" i="1"/>
  <c r="W5923" i="1"/>
  <c r="Z5922" i="1"/>
  <c r="Y5922" i="1"/>
  <c r="X5922" i="1"/>
  <c r="W5922" i="1"/>
  <c r="Z5921" i="1"/>
  <c r="Y5921" i="1"/>
  <c r="X5921" i="1"/>
  <c r="W5921" i="1"/>
  <c r="D5900" i="1" l="1"/>
  <c r="Z5883" i="1" l="1"/>
  <c r="Y5883" i="1"/>
  <c r="X5883" i="1"/>
  <c r="W5883" i="1"/>
  <c r="D5883" i="1"/>
  <c r="D5730" i="1" l="1"/>
  <c r="D5729" i="1"/>
  <c r="D5728" i="1"/>
  <c r="D5707" i="1" l="1"/>
  <c r="D5708" i="1"/>
  <c r="D5709" i="1"/>
  <c r="D5710" i="1"/>
  <c r="D5711" i="1"/>
  <c r="D5712" i="1"/>
  <c r="D5713" i="1"/>
  <c r="D5714" i="1"/>
  <c r="D5715" i="1"/>
  <c r="D5706" i="1"/>
  <c r="D5693" i="1" l="1"/>
  <c r="W5682" i="1" l="1"/>
  <c r="W5681" i="1"/>
  <c r="W5680" i="1"/>
  <c r="D5679" i="1" l="1"/>
  <c r="W5678" i="1" l="1"/>
  <c r="W5677" i="1"/>
  <c r="W5676" i="1" l="1"/>
  <c r="W5675" i="1"/>
  <c r="W5674" i="1"/>
  <c r="W5673" i="1"/>
  <c r="W5659" i="1" l="1"/>
  <c r="W5658" i="1" l="1"/>
  <c r="W5656" i="1" l="1"/>
  <c r="W5657" i="1" l="1"/>
  <c r="W5655" i="1" l="1"/>
  <c r="W5654" i="1" l="1"/>
  <c r="W5653" i="1" l="1"/>
  <c r="D5653" i="1"/>
  <c r="W5651" i="1" l="1"/>
  <c r="W5650" i="1"/>
  <c r="W5649" i="1"/>
  <c r="W5648" i="1"/>
  <c r="W5647" i="1"/>
  <c r="W5646" i="1" l="1"/>
  <c r="W5645" i="1" l="1"/>
  <c r="W5644" i="1"/>
  <c r="W5643" i="1" l="1"/>
  <c r="Z5642" i="1" l="1"/>
  <c r="Y5642" i="1"/>
  <c r="X5642" i="1"/>
  <c r="W5642" i="1"/>
  <c r="D5642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7" i="1"/>
  <c r="D1268" i="1"/>
  <c r="D1269" i="1"/>
  <c r="D1270" i="1"/>
  <c r="D1271" i="1"/>
  <c r="D1272" i="1"/>
  <c r="D1273" i="1"/>
  <c r="D1274" i="1"/>
  <c r="D1275" i="1"/>
  <c r="D1276" i="1"/>
  <c r="D1277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64" i="1"/>
  <c r="D3365" i="1"/>
  <c r="D3366" i="1"/>
  <c r="D3367" i="1"/>
  <c r="D3368" i="1"/>
  <c r="D3451" i="1"/>
  <c r="D3485" i="1"/>
  <c r="D3486" i="1"/>
  <c r="D3487" i="1"/>
  <c r="D3488" i="1"/>
  <c r="D3489" i="1"/>
  <c r="D3490" i="1"/>
  <c r="D3491" i="1"/>
  <c r="D3492" i="1"/>
  <c r="D3493" i="1"/>
  <c r="D3495" i="1"/>
  <c r="D3496" i="1"/>
  <c r="D3497" i="1"/>
  <c r="D3498" i="1"/>
  <c r="D3499" i="1"/>
  <c r="D3500" i="1"/>
  <c r="D3501" i="1"/>
  <c r="D3502" i="1"/>
  <c r="D3529" i="1"/>
  <c r="D3530" i="1"/>
  <c r="D3534" i="1"/>
  <c r="D3543" i="1"/>
  <c r="D3556" i="1"/>
  <c r="D3557" i="1"/>
  <c r="D5216" i="1"/>
  <c r="D5237" i="1"/>
  <c r="D5296" i="1"/>
  <c r="D5336" i="1"/>
  <c r="D5477" i="1"/>
  <c r="D5478" i="1"/>
  <c r="D5479" i="1"/>
  <c r="D5480" i="1"/>
  <c r="D5481" i="1"/>
  <c r="D5482" i="1"/>
  <c r="D5483" i="1"/>
  <c r="D5484" i="1"/>
  <c r="D5485" i="1"/>
  <c r="D5486" i="1"/>
  <c r="D5554" i="1"/>
  <c r="D5565" i="1"/>
  <c r="D5566" i="1"/>
  <c r="D5567" i="1"/>
  <c r="D5568" i="1"/>
  <c r="D5569" i="1"/>
  <c r="D5580" i="1"/>
  <c r="W5554" i="1" l="1"/>
  <c r="W482" i="2" l="1"/>
  <c r="W481" i="2"/>
  <c r="W3334" i="1"/>
  <c r="W3333" i="1"/>
  <c r="W3332" i="1"/>
  <c r="W3331" i="1"/>
  <c r="W3330" i="1"/>
  <c r="W3329" i="1"/>
  <c r="W3328" i="1"/>
  <c r="W3327" i="1"/>
  <c r="W3325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U2910" i="1"/>
  <c r="T2910" i="1"/>
  <c r="S2910" i="1"/>
  <c r="W2909" i="1"/>
  <c r="U2909" i="1"/>
  <c r="T2909" i="1"/>
  <c r="S2909" i="1"/>
  <c r="W2908" i="1"/>
  <c r="U2908" i="1"/>
  <c r="T2908" i="1"/>
  <c r="S2908" i="1"/>
  <c r="W2907" i="1"/>
  <c r="U2907" i="1"/>
  <c r="T2907" i="1"/>
  <c r="S2907" i="1"/>
  <c r="W2906" i="1"/>
  <c r="U2906" i="1"/>
  <c r="T2906" i="1"/>
  <c r="S2906" i="1"/>
  <c r="W2905" i="1"/>
  <c r="U2905" i="1"/>
  <c r="T2905" i="1"/>
  <c r="S2905" i="1"/>
  <c r="W2904" i="1"/>
  <c r="U2904" i="1"/>
  <c r="T2904" i="1"/>
  <c r="S2904" i="1"/>
  <c r="W2903" i="1"/>
  <c r="U2903" i="1"/>
  <c r="T2903" i="1"/>
  <c r="S2903" i="1"/>
  <c r="W2902" i="1"/>
  <c r="U2902" i="1"/>
  <c r="T2902" i="1"/>
  <c r="S2902" i="1"/>
  <c r="W2901" i="1"/>
  <c r="U2901" i="1"/>
  <c r="T2901" i="1"/>
  <c r="S2901" i="1"/>
  <c r="W2900" i="1"/>
  <c r="U2900" i="1"/>
  <c r="T2900" i="1"/>
  <c r="S2900" i="1"/>
  <c r="W2899" i="1"/>
  <c r="U2899" i="1"/>
  <c r="T2899" i="1"/>
  <c r="S2899" i="1"/>
  <c r="W2898" i="1"/>
  <c r="U2898" i="1"/>
  <c r="T2898" i="1"/>
  <c r="S2898" i="1"/>
  <c r="W2897" i="1"/>
  <c r="U2897" i="1"/>
  <c r="T2897" i="1"/>
  <c r="S2897" i="1"/>
  <c r="W2896" i="1"/>
  <c r="U2896" i="1"/>
  <c r="T2896" i="1"/>
  <c r="S2896" i="1"/>
  <c r="W2895" i="1"/>
  <c r="U2895" i="1"/>
  <c r="W2894" i="1"/>
  <c r="U2894" i="1"/>
  <c r="T2894" i="1"/>
  <c r="S2894" i="1"/>
  <c r="W2893" i="1"/>
  <c r="U2893" i="1"/>
  <c r="T2893" i="1"/>
  <c r="S2893" i="1"/>
  <c r="W2892" i="1"/>
  <c r="U2892" i="1"/>
  <c r="T2892" i="1"/>
  <c r="S2892" i="1"/>
  <c r="W2891" i="1"/>
  <c r="U2891" i="1"/>
  <c r="T2891" i="1"/>
  <c r="S2891" i="1"/>
  <c r="W2890" i="1"/>
  <c r="U2890" i="1"/>
  <c r="T2890" i="1"/>
  <c r="S2890" i="1"/>
  <c r="W2889" i="1"/>
  <c r="U2889" i="1"/>
  <c r="T2889" i="1"/>
  <c r="S2889" i="1"/>
  <c r="W2888" i="1"/>
  <c r="U2888" i="1"/>
  <c r="T2888" i="1"/>
  <c r="S2888" i="1"/>
  <c r="W2887" i="1"/>
  <c r="U2887" i="1"/>
  <c r="T2887" i="1"/>
  <c r="S2887" i="1"/>
  <c r="W2886" i="1"/>
  <c r="U2886" i="1"/>
  <c r="T2886" i="1"/>
  <c r="S2886" i="1"/>
  <c r="W2885" i="1"/>
  <c r="U2885" i="1"/>
  <c r="T2885" i="1"/>
  <c r="S2885" i="1"/>
  <c r="W2884" i="1"/>
  <c r="U2884" i="1"/>
  <c r="T2884" i="1"/>
  <c r="S2884" i="1"/>
  <c r="W2883" i="1"/>
  <c r="U2883" i="1"/>
  <c r="T2883" i="1"/>
  <c r="S2883" i="1"/>
  <c r="W2882" i="1"/>
  <c r="U2882" i="1"/>
  <c r="T2882" i="1"/>
  <c r="S2882" i="1"/>
  <c r="W2881" i="1"/>
  <c r="U2881" i="1"/>
  <c r="T2881" i="1"/>
  <c r="S2881" i="1"/>
  <c r="W2880" i="1"/>
  <c r="U2880" i="1"/>
  <c r="T2880" i="1"/>
  <c r="S2880" i="1"/>
  <c r="W2879" i="1"/>
  <c r="U2879" i="1"/>
  <c r="T2879" i="1"/>
  <c r="S2879" i="1"/>
  <c r="W2878" i="1"/>
  <c r="U2878" i="1"/>
  <c r="T2878" i="1"/>
  <c r="S2878" i="1"/>
  <c r="W2877" i="1"/>
  <c r="U2877" i="1"/>
  <c r="T2877" i="1"/>
  <c r="S2877" i="1"/>
  <c r="W2876" i="1"/>
  <c r="U2876" i="1"/>
  <c r="T2876" i="1"/>
  <c r="S2876" i="1"/>
  <c r="W2875" i="1"/>
  <c r="U2875" i="1"/>
  <c r="T2875" i="1"/>
  <c r="S2875" i="1"/>
  <c r="W2874" i="1"/>
  <c r="U2874" i="1"/>
  <c r="T2874" i="1"/>
  <c r="S2874" i="1"/>
  <c r="W2873" i="1"/>
  <c r="U2873" i="1"/>
  <c r="T2873" i="1"/>
  <c r="S2873" i="1"/>
  <c r="W2872" i="1"/>
  <c r="U2872" i="1"/>
  <c r="T2872" i="1"/>
  <c r="S2872" i="1"/>
  <c r="W2871" i="1"/>
  <c r="U2871" i="1"/>
  <c r="T2871" i="1"/>
  <c r="S2871" i="1"/>
  <c r="W2870" i="1"/>
  <c r="U2870" i="1"/>
  <c r="T2870" i="1"/>
  <c r="S2870" i="1"/>
  <c r="W2869" i="1"/>
  <c r="U2869" i="1"/>
  <c r="T2869" i="1"/>
  <c r="S2869" i="1"/>
  <c r="W2868" i="1"/>
  <c r="U2868" i="1"/>
  <c r="T2868" i="1"/>
  <c r="S2868" i="1"/>
  <c r="W2867" i="1"/>
  <c r="U2867" i="1"/>
  <c r="T2867" i="1"/>
  <c r="S2867" i="1"/>
  <c r="W2866" i="1"/>
  <c r="U2866" i="1"/>
  <c r="T2866" i="1"/>
  <c r="S2866" i="1"/>
  <c r="W2865" i="1"/>
  <c r="U2865" i="1"/>
  <c r="T2865" i="1"/>
  <c r="S2865" i="1"/>
  <c r="W2864" i="1"/>
  <c r="U2864" i="1"/>
  <c r="T2864" i="1"/>
  <c r="S2864" i="1"/>
  <c r="W2863" i="1"/>
  <c r="U2863" i="1"/>
  <c r="T2863" i="1"/>
  <c r="S2863" i="1"/>
  <c r="W2862" i="1"/>
  <c r="U2862" i="1"/>
  <c r="T2862" i="1"/>
  <c r="S2862" i="1"/>
  <c r="W2861" i="1"/>
  <c r="U2861" i="1"/>
  <c r="T2861" i="1"/>
  <c r="S2861" i="1"/>
  <c r="W2860" i="1"/>
  <c r="U2860" i="1"/>
  <c r="T2860" i="1"/>
  <c r="S2860" i="1"/>
  <c r="W2859" i="1"/>
  <c r="U2859" i="1"/>
  <c r="T2859" i="1"/>
  <c r="S2859" i="1"/>
  <c r="W2858" i="1"/>
  <c r="U2858" i="1"/>
  <c r="T2858" i="1"/>
  <c r="S2858" i="1"/>
  <c r="W2857" i="1"/>
  <c r="U2857" i="1"/>
  <c r="T2857" i="1"/>
  <c r="S2857" i="1"/>
  <c r="W2856" i="1"/>
  <c r="U2856" i="1"/>
  <c r="T2856" i="1"/>
  <c r="S2856" i="1"/>
  <c r="W2855" i="1"/>
  <c r="U2855" i="1"/>
  <c r="T2855" i="1"/>
  <c r="S2855" i="1"/>
  <c r="W2854" i="1"/>
  <c r="U2854" i="1"/>
  <c r="T2854" i="1"/>
  <c r="S2854" i="1"/>
  <c r="W2853" i="1"/>
  <c r="U2853" i="1"/>
  <c r="T2853" i="1"/>
  <c r="S2853" i="1"/>
  <c r="W2852" i="1"/>
  <c r="W2851" i="1"/>
  <c r="W2850" i="1"/>
  <c r="U2850" i="1"/>
  <c r="T2850" i="1"/>
  <c r="S2850" i="1"/>
  <c r="W2849" i="1"/>
  <c r="U2849" i="1"/>
  <c r="T2849" i="1"/>
  <c r="S2849" i="1"/>
  <c r="W2848" i="1"/>
  <c r="U2848" i="1"/>
  <c r="T2848" i="1"/>
  <c r="S2848" i="1"/>
  <c r="W2847" i="1"/>
  <c r="U2847" i="1"/>
  <c r="T2847" i="1"/>
  <c r="S2847" i="1"/>
  <c r="W2846" i="1"/>
  <c r="U2846" i="1"/>
  <c r="T2846" i="1"/>
  <c r="S2846" i="1"/>
  <c r="W2845" i="1"/>
  <c r="U2845" i="1"/>
  <c r="T2845" i="1"/>
  <c r="S2845" i="1"/>
  <c r="W2844" i="1"/>
  <c r="U2844" i="1"/>
  <c r="T2844" i="1"/>
  <c r="S2844" i="1"/>
  <c r="W2843" i="1"/>
  <c r="U2843" i="1"/>
  <c r="T2843" i="1"/>
  <c r="S2843" i="1"/>
  <c r="W2842" i="1"/>
  <c r="U2842" i="1"/>
  <c r="T2842" i="1"/>
  <c r="S2842" i="1"/>
  <c r="W2841" i="1"/>
  <c r="W2840" i="1"/>
  <c r="W2839" i="1"/>
  <c r="U2839" i="1"/>
  <c r="T2839" i="1"/>
  <c r="S2839" i="1"/>
  <c r="W2838" i="1"/>
  <c r="U2838" i="1"/>
  <c r="T2838" i="1"/>
  <c r="S2838" i="1"/>
  <c r="W2837" i="1"/>
  <c r="U2837" i="1"/>
  <c r="T2837" i="1"/>
  <c r="S2837" i="1"/>
  <c r="W2836" i="1"/>
  <c r="U2836" i="1"/>
  <c r="T2836" i="1"/>
  <c r="S2836" i="1"/>
  <c r="W2835" i="1"/>
  <c r="U2835" i="1"/>
  <c r="T2835" i="1"/>
  <c r="S2835" i="1"/>
  <c r="W2834" i="1"/>
  <c r="W2833" i="1"/>
  <c r="U2833" i="1"/>
  <c r="T2833" i="1"/>
  <c r="S2833" i="1"/>
  <c r="W2832" i="1"/>
  <c r="U2832" i="1"/>
  <c r="T2832" i="1"/>
  <c r="S2832" i="1"/>
  <c r="W2831" i="1"/>
  <c r="U2831" i="1"/>
  <c r="T2831" i="1"/>
  <c r="S2831" i="1"/>
  <c r="W2830" i="1"/>
  <c r="U2830" i="1"/>
  <c r="T2830" i="1"/>
  <c r="S2830" i="1"/>
  <c r="W2829" i="1"/>
  <c r="U2829" i="1"/>
  <c r="T2829" i="1"/>
  <c r="S2829" i="1"/>
  <c r="W2828" i="1"/>
  <c r="U2828" i="1"/>
  <c r="T2828" i="1"/>
  <c r="S2828" i="1"/>
  <c r="W2827" i="1"/>
  <c r="W2826" i="1"/>
  <c r="U2826" i="1"/>
  <c r="T2826" i="1"/>
  <c r="S2826" i="1"/>
  <c r="W2825" i="1"/>
  <c r="U2825" i="1"/>
  <c r="T2825" i="1"/>
  <c r="S2825" i="1"/>
  <c r="W2824" i="1"/>
  <c r="W2823" i="1"/>
  <c r="U2823" i="1"/>
  <c r="T2823" i="1"/>
  <c r="W2822" i="1"/>
  <c r="U2822" i="1"/>
  <c r="T2822" i="1"/>
  <c r="W2821" i="1"/>
  <c r="U2821" i="1"/>
  <c r="T2821" i="1"/>
  <c r="S2821" i="1"/>
  <c r="W2820" i="1"/>
  <c r="U2820" i="1"/>
  <c r="T2820" i="1"/>
  <c r="S2820" i="1"/>
  <c r="W2819" i="1"/>
  <c r="U2819" i="1"/>
  <c r="T2819" i="1"/>
  <c r="S2819" i="1"/>
  <c r="W2818" i="1"/>
  <c r="U2818" i="1"/>
  <c r="T2818" i="1"/>
  <c r="S2818" i="1"/>
  <c r="W2817" i="1"/>
  <c r="U2817" i="1"/>
  <c r="T2817" i="1"/>
  <c r="S2817" i="1"/>
  <c r="W2816" i="1"/>
  <c r="U2816" i="1"/>
  <c r="T2816" i="1"/>
  <c r="S2816" i="1"/>
  <c r="W2815" i="1"/>
  <c r="U2815" i="1"/>
  <c r="T2815" i="1"/>
  <c r="S2815" i="1"/>
  <c r="W2814" i="1"/>
  <c r="U2814" i="1"/>
  <c r="T2814" i="1"/>
  <c r="S2814" i="1"/>
  <c r="W2813" i="1"/>
  <c r="U2813" i="1"/>
  <c r="T2813" i="1"/>
  <c r="S2813" i="1"/>
  <c r="W2812" i="1"/>
  <c r="U2812" i="1"/>
  <c r="T2812" i="1"/>
  <c r="W2811" i="1"/>
  <c r="U2811" i="1"/>
  <c r="T2811" i="1"/>
  <c r="S2811" i="1"/>
  <c r="W2810" i="1"/>
  <c r="U2810" i="1"/>
  <c r="T2810" i="1"/>
  <c r="S2810" i="1"/>
  <c r="W2809" i="1"/>
  <c r="U2809" i="1"/>
  <c r="T2809" i="1"/>
  <c r="S2809" i="1"/>
  <c r="W2808" i="1"/>
  <c r="U2808" i="1"/>
  <c r="T2808" i="1"/>
  <c r="W2807" i="1"/>
  <c r="U2807" i="1"/>
  <c r="T2807" i="1"/>
  <c r="W2806" i="1"/>
  <c r="U2806" i="1"/>
  <c r="T2806" i="1"/>
  <c r="S2806" i="1"/>
  <c r="W2805" i="1"/>
  <c r="U2805" i="1"/>
  <c r="T2805" i="1"/>
  <c r="S2805" i="1"/>
  <c r="W2804" i="1"/>
  <c r="U2804" i="1"/>
  <c r="T2804" i="1"/>
  <c r="S2804" i="1"/>
  <c r="W2803" i="1"/>
  <c r="U2803" i="1"/>
  <c r="T2803" i="1"/>
  <c r="S2803" i="1"/>
  <c r="W2802" i="1"/>
  <c r="U2802" i="1"/>
  <c r="T2802" i="1"/>
  <c r="S2802" i="1"/>
  <c r="W2801" i="1"/>
  <c r="U2801" i="1"/>
  <c r="T2801" i="1"/>
  <c r="S2801" i="1"/>
  <c r="W2800" i="1"/>
  <c r="U2800" i="1"/>
  <c r="T2800" i="1"/>
  <c r="S2800" i="1"/>
  <c r="W2799" i="1"/>
  <c r="U2799" i="1"/>
  <c r="T2799" i="1"/>
  <c r="S2799" i="1"/>
  <c r="W2798" i="1"/>
  <c r="U2798" i="1"/>
  <c r="T2798" i="1"/>
  <c r="S2798" i="1"/>
  <c r="W2797" i="1"/>
  <c r="U2797" i="1"/>
  <c r="T2797" i="1"/>
  <c r="S2797" i="1"/>
  <c r="W2796" i="1"/>
  <c r="U2796" i="1"/>
  <c r="T2796" i="1"/>
  <c r="S2796" i="1"/>
  <c r="R2796" i="1"/>
  <c r="W2795" i="1"/>
  <c r="U2795" i="1"/>
  <c r="T2795" i="1"/>
  <c r="S2795" i="1"/>
  <c r="W2794" i="1"/>
  <c r="U2794" i="1"/>
  <c r="T2794" i="1"/>
  <c r="S2794" i="1"/>
  <c r="W2793" i="1"/>
  <c r="U2793" i="1"/>
  <c r="T2793" i="1"/>
  <c r="S2793" i="1"/>
  <c r="W2792" i="1"/>
  <c r="U2792" i="1"/>
  <c r="T2792" i="1"/>
  <c r="S2792" i="1"/>
  <c r="W2791" i="1"/>
  <c r="U2791" i="1"/>
  <c r="T2791" i="1"/>
  <c r="S2791" i="1"/>
  <c r="W2790" i="1"/>
  <c r="U2790" i="1"/>
  <c r="T2790" i="1"/>
  <c r="S2790" i="1"/>
  <c r="W2789" i="1"/>
  <c r="U2789" i="1"/>
  <c r="T2789" i="1"/>
  <c r="S2789" i="1"/>
  <c r="W2788" i="1"/>
  <c r="U2788" i="1"/>
  <c r="T2788" i="1"/>
  <c r="S2788" i="1"/>
  <c r="W2787" i="1"/>
  <c r="U2787" i="1"/>
  <c r="T2787" i="1"/>
  <c r="S2787" i="1"/>
  <c r="W2786" i="1"/>
  <c r="U2786" i="1"/>
  <c r="T2786" i="1"/>
  <c r="S2786" i="1"/>
  <c r="W2785" i="1"/>
  <c r="U2785" i="1"/>
  <c r="T2785" i="1"/>
  <c r="S2785" i="1"/>
  <c r="W2784" i="1"/>
  <c r="U2784" i="1"/>
  <c r="T2784" i="1"/>
  <c r="S2784" i="1"/>
  <c r="W2783" i="1"/>
  <c r="U2783" i="1"/>
  <c r="T2783" i="1"/>
  <c r="S2783" i="1"/>
  <c r="W2782" i="1"/>
  <c r="U2782" i="1"/>
  <c r="T2782" i="1"/>
  <c r="S2782" i="1"/>
  <c r="W2781" i="1"/>
  <c r="U2781" i="1"/>
  <c r="T2781" i="1"/>
  <c r="S2781" i="1"/>
  <c r="W2780" i="1"/>
  <c r="U2780" i="1"/>
  <c r="T2780" i="1"/>
  <c r="S2780" i="1"/>
  <c r="W2779" i="1"/>
  <c r="U2779" i="1"/>
  <c r="T2779" i="1"/>
  <c r="S2779" i="1"/>
  <c r="W2778" i="1"/>
  <c r="U2778" i="1"/>
  <c r="T2778" i="1"/>
  <c r="S2778" i="1"/>
  <c r="W2777" i="1"/>
  <c r="U2777" i="1"/>
  <c r="T2777" i="1"/>
  <c r="S2777" i="1"/>
  <c r="W2776" i="1"/>
  <c r="U2776" i="1"/>
  <c r="T2776" i="1"/>
  <c r="S2776" i="1"/>
  <c r="W2775" i="1"/>
  <c r="U2775" i="1"/>
  <c r="T2775" i="1"/>
  <c r="S2775" i="1"/>
  <c r="W2774" i="1"/>
  <c r="U2774" i="1"/>
  <c r="T2774" i="1"/>
  <c r="S2774" i="1"/>
  <c r="W2773" i="1"/>
  <c r="U2773" i="1"/>
  <c r="T2773" i="1"/>
  <c r="S2773" i="1"/>
  <c r="W2772" i="1"/>
  <c r="U2772" i="1"/>
  <c r="T2772" i="1"/>
  <c r="S2772" i="1"/>
  <c r="W2771" i="1"/>
  <c r="U2771" i="1"/>
  <c r="T2771" i="1"/>
  <c r="S2771" i="1"/>
  <c r="W2770" i="1"/>
  <c r="U2770" i="1"/>
  <c r="T2770" i="1"/>
  <c r="S2770" i="1"/>
  <c r="W2769" i="1"/>
  <c r="U2769" i="1"/>
  <c r="T2769" i="1"/>
  <c r="S2769" i="1"/>
  <c r="W2768" i="1"/>
  <c r="U2768" i="1"/>
  <c r="T2768" i="1"/>
  <c r="S2768" i="1"/>
  <c r="W2767" i="1"/>
  <c r="U2767" i="1"/>
  <c r="T2767" i="1"/>
  <c r="S2767" i="1"/>
  <c r="W2766" i="1"/>
  <c r="U2766" i="1"/>
  <c r="T2766" i="1"/>
  <c r="S2766" i="1"/>
  <c r="W2765" i="1"/>
  <c r="U2765" i="1"/>
  <c r="T2765" i="1"/>
  <c r="S2765" i="1"/>
  <c r="W2764" i="1"/>
  <c r="U2764" i="1"/>
  <c r="T2764" i="1"/>
  <c r="S2764" i="1"/>
  <c r="W2763" i="1"/>
  <c r="U2763" i="1"/>
  <c r="T2763" i="1"/>
  <c r="S2763" i="1"/>
  <c r="W2762" i="1"/>
  <c r="U2762" i="1"/>
  <c r="T2762" i="1"/>
  <c r="S2762" i="1"/>
  <c r="W2761" i="1"/>
  <c r="U2761" i="1"/>
  <c r="T2761" i="1"/>
  <c r="S2761" i="1"/>
  <c r="W2760" i="1"/>
  <c r="U2760" i="1"/>
  <c r="T2760" i="1"/>
  <c r="S2760" i="1"/>
  <c r="W2759" i="1"/>
  <c r="U2759" i="1"/>
  <c r="T2759" i="1"/>
  <c r="S2759" i="1"/>
  <c r="W2758" i="1"/>
  <c r="U2758" i="1"/>
  <c r="T2758" i="1"/>
  <c r="S2758" i="1"/>
  <c r="W2757" i="1"/>
  <c r="U2757" i="1"/>
  <c r="T2757" i="1"/>
  <c r="S2757" i="1"/>
  <c r="W2756" i="1"/>
  <c r="U2756" i="1"/>
  <c r="T2756" i="1"/>
  <c r="S2756" i="1"/>
  <c r="W2755" i="1"/>
  <c r="U2755" i="1"/>
  <c r="T2755" i="1"/>
  <c r="S2755" i="1"/>
  <c r="W2754" i="1"/>
  <c r="U2754" i="1"/>
  <c r="T2754" i="1"/>
  <c r="S2754" i="1"/>
  <c r="W2753" i="1"/>
  <c r="U2753" i="1"/>
  <c r="T2753" i="1"/>
  <c r="S2753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Z3190" i="1" l="1"/>
  <c r="Y3190" i="1"/>
  <c r="X3190" i="1"/>
  <c r="X907" i="1"/>
  <c r="Y907" i="1"/>
  <c r="Z907" i="1"/>
  <c r="X908" i="1"/>
  <c r="Y908" i="1"/>
  <c r="Z908" i="1"/>
  <c r="X909" i="1"/>
  <c r="Y909" i="1"/>
  <c r="Z909" i="1"/>
  <c r="X910" i="1"/>
  <c r="Y910" i="1"/>
  <c r="Z910" i="1"/>
  <c r="X911" i="1"/>
  <c r="Y911" i="1"/>
  <c r="Z911" i="1"/>
  <c r="X912" i="1"/>
  <c r="Y912" i="1"/>
  <c r="Z912" i="1"/>
  <c r="X913" i="1"/>
  <c r="Y913" i="1"/>
  <c r="Z913" i="1"/>
  <c r="X914" i="1"/>
  <c r="Y914" i="1"/>
  <c r="Z914" i="1"/>
  <c r="X915" i="1"/>
  <c r="Y915" i="1"/>
  <c r="Z915" i="1"/>
  <c r="X916" i="1"/>
  <c r="Y916" i="1"/>
  <c r="Z916" i="1"/>
  <c r="X917" i="1"/>
  <c r="Y917" i="1"/>
  <c r="Z917" i="1"/>
  <c r="X918" i="1"/>
  <c r="Y918" i="1"/>
  <c r="Z918" i="1"/>
  <c r="X919" i="1"/>
  <c r="Y919" i="1"/>
  <c r="Z919" i="1"/>
  <c r="X920" i="1"/>
  <c r="Y920" i="1"/>
  <c r="Z920" i="1"/>
  <c r="X921" i="1"/>
  <c r="Y921" i="1"/>
  <c r="Z921" i="1"/>
  <c r="X922" i="1"/>
  <c r="Y922" i="1"/>
  <c r="Z922" i="1"/>
  <c r="X923" i="1"/>
  <c r="Y923" i="1"/>
  <c r="Z923" i="1"/>
  <c r="X924" i="1"/>
  <c r="Y924" i="1"/>
  <c r="Z924" i="1"/>
  <c r="X925" i="1"/>
  <c r="Y925" i="1"/>
  <c r="Z925" i="1"/>
  <c r="X926" i="1"/>
  <c r="Y926" i="1"/>
  <c r="Z926" i="1"/>
  <c r="X927" i="1"/>
  <c r="Y927" i="1"/>
  <c r="Z927" i="1"/>
  <c r="X928" i="1"/>
  <c r="Y928" i="1"/>
  <c r="Z928" i="1"/>
  <c r="X929" i="1"/>
  <c r="Y929" i="1"/>
  <c r="Z929" i="1"/>
  <c r="X930" i="1"/>
  <c r="Y930" i="1"/>
  <c r="Z930" i="1"/>
  <c r="X931" i="1"/>
  <c r="Y931" i="1"/>
  <c r="Z931" i="1"/>
  <c r="X932" i="1"/>
  <c r="Y932" i="1"/>
  <c r="Z932" i="1"/>
  <c r="X933" i="1"/>
  <c r="Y933" i="1"/>
  <c r="Z933" i="1"/>
  <c r="X934" i="1"/>
  <c r="Y934" i="1"/>
  <c r="Z934" i="1"/>
  <c r="X935" i="1"/>
  <c r="Y935" i="1"/>
  <c r="Z935" i="1"/>
  <c r="X936" i="1"/>
  <c r="Y936" i="1"/>
  <c r="Z936" i="1"/>
  <c r="X937" i="1"/>
  <c r="Y937" i="1"/>
  <c r="Z937" i="1"/>
  <c r="X938" i="1"/>
  <c r="Y938" i="1"/>
  <c r="Z938" i="1"/>
  <c r="X939" i="1"/>
  <c r="Y939" i="1"/>
  <c r="Z939" i="1"/>
  <c r="X940" i="1"/>
  <c r="Y940" i="1"/>
  <c r="Z940" i="1"/>
  <c r="X941" i="1"/>
  <c r="Y941" i="1"/>
  <c r="Z941" i="1"/>
  <c r="X942" i="1"/>
  <c r="Y942" i="1"/>
  <c r="Z942" i="1"/>
  <c r="X943" i="1"/>
  <c r="Y943" i="1"/>
  <c r="Z943" i="1"/>
  <c r="X944" i="1"/>
  <c r="Y944" i="1"/>
  <c r="Z944" i="1"/>
  <c r="X945" i="1"/>
  <c r="Y945" i="1"/>
  <c r="Z945" i="1"/>
  <c r="X946" i="1"/>
  <c r="Y946" i="1"/>
  <c r="Z946" i="1"/>
  <c r="X947" i="1"/>
  <c r="Y947" i="1"/>
  <c r="Z947" i="1"/>
  <c r="X1808" i="1"/>
  <c r="Y1808" i="1"/>
  <c r="Z1808" i="1"/>
  <c r="D482" i="2"/>
  <c r="X482" i="2"/>
  <c r="Y482" i="2"/>
  <c r="Z482" i="2"/>
  <c r="Z481" i="2"/>
  <c r="Y481" i="2"/>
  <c r="X481" i="2"/>
  <c r="D481" i="2"/>
  <c r="A71" i="4"/>
  <c r="A72" i="4"/>
  <c r="A73" i="4"/>
  <c r="A74" i="4"/>
  <c r="A75" i="4"/>
  <c r="A76" i="4"/>
  <c r="A77" i="4"/>
  <c r="A62" i="4"/>
  <c r="A63" i="4"/>
  <c r="A64" i="4"/>
  <c r="A65" i="4"/>
  <c r="A66" i="4"/>
  <c r="A67" i="4"/>
  <c r="A68" i="4"/>
  <c r="A69" i="4"/>
  <c r="A70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61" i="4"/>
  <c r="A60" i="4"/>
  <c r="A57" i="4"/>
  <c r="A58" i="4"/>
  <c r="A59" i="4"/>
  <c r="A56" i="4"/>
  <c r="A55" i="4"/>
  <c r="A54" i="4"/>
  <c r="A53" i="4"/>
  <c r="A52" i="4"/>
  <c r="A51" i="4"/>
  <c r="A50" i="4"/>
  <c r="A49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X2661" i="1"/>
  <c r="Y2661" i="1"/>
  <c r="Z2661" i="1"/>
  <c r="X2662" i="1"/>
  <c r="Y2662" i="1"/>
  <c r="Z2662" i="1"/>
  <c r="X2663" i="1"/>
  <c r="Y2663" i="1"/>
  <c r="Z2663" i="1"/>
  <c r="X2664" i="1"/>
  <c r="Y2664" i="1"/>
  <c r="Z2664" i="1"/>
  <c r="X2665" i="1"/>
  <c r="Y2665" i="1"/>
  <c r="Z2665" i="1"/>
  <c r="X2666" i="1"/>
  <c r="Y2666" i="1"/>
  <c r="Z2666" i="1"/>
  <c r="A24" i="4"/>
  <c r="A25" i="4"/>
  <c r="A26" i="4"/>
  <c r="A27" i="4"/>
  <c r="A22" i="4"/>
  <c r="A23" i="4"/>
  <c r="Z2820" i="1"/>
  <c r="Y2820" i="1"/>
  <c r="X2820" i="1"/>
  <c r="Z2819" i="1"/>
  <c r="Y2819" i="1"/>
  <c r="X2819" i="1"/>
  <c r="A21" i="4"/>
  <c r="A20" i="4"/>
  <c r="A19" i="4"/>
  <c r="A18" i="4"/>
  <c r="A17" i="4"/>
  <c r="D2" i="5"/>
  <c r="A16" i="4"/>
  <c r="A15" i="4"/>
  <c r="A14" i="4"/>
  <c r="A12" i="4"/>
  <c r="A13" i="4"/>
  <c r="A2" i="4"/>
  <c r="A3" i="4"/>
  <c r="A4" i="4"/>
  <c r="A5" i="4"/>
  <c r="A6" i="4"/>
  <c r="A7" i="4"/>
  <c r="A8" i="4"/>
  <c r="A9" i="4"/>
  <c r="A10" i="4"/>
  <c r="A11" i="4"/>
  <c r="A1" i="4"/>
  <c r="X2793" i="1"/>
  <c r="Y2793" i="1"/>
  <c r="Z2793" i="1"/>
  <c r="X2795" i="1"/>
  <c r="Y2795" i="1"/>
  <c r="Z2795" i="1"/>
  <c r="X2796" i="1"/>
  <c r="Y2796" i="1"/>
  <c r="Z2796" i="1"/>
  <c r="X2797" i="1"/>
  <c r="Y2797" i="1"/>
  <c r="Z2797" i="1"/>
  <c r="X2798" i="1"/>
  <c r="Y2798" i="1"/>
  <c r="Z2798" i="1"/>
  <c r="X2799" i="1"/>
  <c r="Y2799" i="1"/>
  <c r="Z2799" i="1"/>
  <c r="X2800" i="1"/>
  <c r="Y2800" i="1"/>
  <c r="Z2800" i="1"/>
  <c r="X2801" i="1"/>
  <c r="Y2801" i="1"/>
  <c r="Z2801" i="1"/>
  <c r="X2802" i="1"/>
  <c r="Y2802" i="1"/>
  <c r="Z2802" i="1"/>
  <c r="Z2048" i="1"/>
  <c r="X2794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6" i="1"/>
  <c r="Z2657" i="1"/>
  <c r="Z2658" i="1"/>
  <c r="Z2659" i="1"/>
  <c r="Z2660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94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6" i="1"/>
  <c r="Y2657" i="1"/>
  <c r="Y2658" i="1"/>
  <c r="Y2659" i="1"/>
  <c r="Y2660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94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X2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6" i="1"/>
  <c r="X2657" i="1"/>
  <c r="X2658" i="1"/>
  <c r="X2659" i="1"/>
  <c r="X2660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D480" i="2"/>
  <c r="D479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26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4" i="2"/>
</calcChain>
</file>

<file path=xl/sharedStrings.xml><?xml version="1.0" encoding="utf-8"?>
<sst xmlns="http://schemas.openxmlformats.org/spreadsheetml/2006/main" count="95026" uniqueCount="13233">
  <si>
    <t>Corporate Name</t>
  </si>
  <si>
    <t>Website URL</t>
  </si>
  <si>
    <t>Username</t>
  </si>
  <si>
    <t>Password</t>
  </si>
  <si>
    <t>MID</t>
  </si>
  <si>
    <t>Agent #1</t>
  </si>
  <si>
    <t>MCC</t>
  </si>
  <si>
    <t>Notes</t>
  </si>
  <si>
    <t>T &amp; C's</t>
  </si>
  <si>
    <t>Privacy Policy</t>
  </si>
  <si>
    <t>Refund Policy</t>
  </si>
  <si>
    <t>18 2257</t>
  </si>
  <si>
    <t>HTTPS</t>
  </si>
  <si>
    <t>Agent #2</t>
  </si>
  <si>
    <t>Billing Descriptor</t>
  </si>
  <si>
    <t>DBA Name</t>
  </si>
  <si>
    <t>XPRLIVE.COM</t>
  </si>
  <si>
    <t>CLEAR SCREEN COMPUTERS INC</t>
  </si>
  <si>
    <t>MUNDO ADVERTISING COM INC</t>
  </si>
  <si>
    <t>SHELLBUTT INC</t>
  </si>
  <si>
    <t>TRISHA M UPTON</t>
  </si>
  <si>
    <t>WOLF MANAGEMENT</t>
  </si>
  <si>
    <t>EVM SERVICES CORP</t>
  </si>
  <si>
    <t>YIPOPAC.COM</t>
  </si>
  <si>
    <t>SGLMEL INC</t>
  </si>
  <si>
    <t>ZARADLE.COM</t>
  </si>
  <si>
    <t>LM VENTURES INC</t>
  </si>
  <si>
    <t>FUBRIGE.COM</t>
  </si>
  <si>
    <t>MEETINGS DYNAMIC INC</t>
  </si>
  <si>
    <t>SPLORFI.COM</t>
  </si>
  <si>
    <t>SINGULARITY MERCANTILE SERVICE</t>
  </si>
  <si>
    <t>XBAXIC.COM</t>
  </si>
  <si>
    <t>REED MARKET COMPANY INC</t>
  </si>
  <si>
    <t>FIRUINO.COM</t>
  </si>
  <si>
    <t>JACOB DIRECT INC</t>
  </si>
  <si>
    <t>NAVEILA.COM</t>
  </si>
  <si>
    <t>ROLLEI INC</t>
  </si>
  <si>
    <t>TRIFINT.COM</t>
  </si>
  <si>
    <t>HAMANAS SERVICES INC</t>
  </si>
  <si>
    <t>ARSCALY.COM</t>
  </si>
  <si>
    <t>SEWTL PARTNERS GROUP INC</t>
  </si>
  <si>
    <t>TSUSITE.COM</t>
  </si>
  <si>
    <t>HOPLITR.COM</t>
  </si>
  <si>
    <t>LURBENY.COM</t>
  </si>
  <si>
    <t>SCHAFFNER ROUNDUP INC</t>
  </si>
  <si>
    <t>PHIAREK.COM</t>
  </si>
  <si>
    <t>RINCTOL.COM</t>
  </si>
  <si>
    <t>FITZCORP LIMITED INC</t>
  </si>
  <si>
    <t>PIRLTY.COM</t>
  </si>
  <si>
    <t>PING WORLDWIDE INC</t>
  </si>
  <si>
    <t>GORTOYI.COM</t>
  </si>
  <si>
    <t>IDOCIME.COM</t>
  </si>
  <si>
    <t>RUKCLOY.COM</t>
  </si>
  <si>
    <t>DIGRELY.COM</t>
  </si>
  <si>
    <t>BELGRADE EXPRESS INC</t>
  </si>
  <si>
    <t>DUO ROSE SERVICES, INC</t>
  </si>
  <si>
    <t>PATSILO.COM</t>
  </si>
  <si>
    <t>GRIETRO.COM</t>
  </si>
  <si>
    <t>FILDROD.COM</t>
  </si>
  <si>
    <t>JORMAZ INC</t>
  </si>
  <si>
    <t>GOFRIOT.COM</t>
  </si>
  <si>
    <t>RIDE JUSTES INC</t>
  </si>
  <si>
    <t>ERUCLOR.COM</t>
  </si>
  <si>
    <t>TRUGFER.COM</t>
  </si>
  <si>
    <t>SLIJOIT.COM</t>
  </si>
  <si>
    <t>JBED Corp</t>
  </si>
  <si>
    <t>VICVLER.COM</t>
  </si>
  <si>
    <t>BRIKVEL.COM</t>
  </si>
  <si>
    <t>419100034593</t>
  </si>
  <si>
    <t>419100035725</t>
  </si>
  <si>
    <t>419100035556</t>
  </si>
  <si>
    <t>419100035547</t>
  </si>
  <si>
    <t>419100035627</t>
  </si>
  <si>
    <t>419100033353</t>
  </si>
  <si>
    <t>419100036537</t>
  </si>
  <si>
    <t>419100036546</t>
  </si>
  <si>
    <t>419100033380</t>
  </si>
  <si>
    <t>419100033898</t>
  </si>
  <si>
    <t>419100033932</t>
  </si>
  <si>
    <t>419100033371</t>
  </si>
  <si>
    <t>419100034076</t>
  </si>
  <si>
    <t>419100036528</t>
  </si>
  <si>
    <t>419100036555</t>
  </si>
  <si>
    <t>419100036715</t>
  </si>
  <si>
    <t>419100036626</t>
  </si>
  <si>
    <t>419100036591</t>
  </si>
  <si>
    <t>419100036653</t>
  </si>
  <si>
    <t>419100036680</t>
  </si>
  <si>
    <t>419100036877</t>
  </si>
  <si>
    <t>419100036902</t>
  </si>
  <si>
    <t>419100036939</t>
  </si>
  <si>
    <t>419100036993</t>
  </si>
  <si>
    <t>419100037439</t>
  </si>
  <si>
    <t>419100037493</t>
  </si>
  <si>
    <t>419100037466</t>
  </si>
  <si>
    <t>419100038036</t>
  </si>
  <si>
    <t>419100038063</t>
  </si>
  <si>
    <t>419100037974</t>
  </si>
  <si>
    <t>419100037947</t>
  </si>
  <si>
    <t>419100038009</t>
  </si>
  <si>
    <t>419100042432</t>
  </si>
  <si>
    <t>419100042469</t>
  </si>
  <si>
    <t>419100042496</t>
  </si>
  <si>
    <t>sexsearchcom.com</t>
  </si>
  <si>
    <t>realsororitygirls.com</t>
  </si>
  <si>
    <t>momsiwanttofuck.com</t>
  </si>
  <si>
    <t>schoolgirlgangbangs.com</t>
  </si>
  <si>
    <t>amateurschoolgirlz.com</t>
  </si>
  <si>
    <t>bigsluttybabes.com</t>
  </si>
  <si>
    <t>mysexybabysitter.com</t>
  </si>
  <si>
    <t>xxxcupid.com</t>
  </si>
  <si>
    <t>gazoongas.com</t>
  </si>
  <si>
    <t>lonelywifegangbang.com</t>
  </si>
  <si>
    <t>becomeastud.com</t>
  </si>
  <si>
    <t>blackmilfz.com</t>
  </si>
  <si>
    <t>schoolgirllesbians.com</t>
  </si>
  <si>
    <t>indianschoolgurls.com</t>
  </si>
  <si>
    <t>monsterdickslittlechicks.com</t>
  </si>
  <si>
    <t>homemadeblowjobvideos.com</t>
  </si>
  <si>
    <t>amateurgoogirls.com</t>
  </si>
  <si>
    <t>justturned18lesbians.com</t>
  </si>
  <si>
    <t>wildswingergangbangs.com</t>
  </si>
  <si>
    <t>morecushionforthepushing.com</t>
  </si>
  <si>
    <t>gigantichooters.com</t>
  </si>
  <si>
    <t>realamateurindians.com</t>
  </si>
  <si>
    <t>firstgangbangs.com</t>
  </si>
  <si>
    <t>superhairypussies.com</t>
  </si>
  <si>
    <t>squirtingmadness.com</t>
  </si>
  <si>
    <t>kinkyfetishclub.com</t>
  </si>
  <si>
    <t>spankmeagain.com</t>
  </si>
  <si>
    <t>oldmenyoungsluts.com</t>
  </si>
  <si>
    <t>internal-cumshots.com</t>
  </si>
  <si>
    <t>dirtyfeetfetish.com</t>
  </si>
  <si>
    <t>strap-on-videos.com</t>
  </si>
  <si>
    <t>eroticlovelive.com</t>
  </si>
  <si>
    <t>eroticlove.com</t>
  </si>
  <si>
    <t>ECISASO.COM</t>
  </si>
  <si>
    <t>FAUTEZI.COM</t>
  </si>
  <si>
    <t>GROUPO EXHIBITING INC</t>
  </si>
  <si>
    <t>MIGLIORE ENTERPRISES INC</t>
  </si>
  <si>
    <t>HIDDEN VALLEY INDUSTRIES, INC</t>
  </si>
  <si>
    <t>MARIN INDUSTRY INC</t>
  </si>
  <si>
    <t>EXPERIENCED INTERNET.COM INC</t>
  </si>
  <si>
    <t>COMMUNITY KINGDOM INC</t>
  </si>
  <si>
    <t>MEADOWLARKK INC</t>
  </si>
  <si>
    <t>MGP UNLIMITED INC</t>
  </si>
  <si>
    <t>DAYLITE INC</t>
  </si>
  <si>
    <t>BROODISH INTERNATIONAL INC</t>
  </si>
  <si>
    <t>GOLF DELTA MEYERS INC</t>
  </si>
  <si>
    <t>CARECO INC</t>
  </si>
  <si>
    <t>MAGTASTIC INC</t>
  </si>
  <si>
    <t>Y</t>
  </si>
  <si>
    <t>123chat.com</t>
  </si>
  <si>
    <t>18andbig.com</t>
  </si>
  <si>
    <t>18andlive.com</t>
  </si>
  <si>
    <t>18inhd.com</t>
  </si>
  <si>
    <t>18schoolgirlz.com</t>
  </si>
  <si>
    <t>18toplay.com</t>
  </si>
  <si>
    <t>247livecamgirls.com</t>
  </si>
  <si>
    <t>24hcams.com</t>
  </si>
  <si>
    <t>4cam.com</t>
  </si>
  <si>
    <t>4cam4.com</t>
  </si>
  <si>
    <t>4cams.com</t>
  </si>
  <si>
    <t>4tubelivesex.com</t>
  </si>
  <si>
    <t>4tubemate.com</t>
  </si>
  <si>
    <t>5starcams.com</t>
  </si>
  <si>
    <t>89teen.com</t>
  </si>
  <si>
    <t>a4alive.com</t>
  </si>
  <si>
    <t>AbbyLeeBrazil.com</t>
  </si>
  <si>
    <t>adamevecams.com</t>
  </si>
  <si>
    <t xml:space="preserve">adrianachechik.com </t>
  </si>
  <si>
    <t>AdriaRae.com</t>
  </si>
  <si>
    <t>adultcam.com</t>
  </si>
  <si>
    <t>adultcamchat.com</t>
  </si>
  <si>
    <t>adultcamnetwork.com</t>
  </si>
  <si>
    <t>adultcamspace.com</t>
  </si>
  <si>
    <t>adultchat.com</t>
  </si>
  <si>
    <t>adultchat.nu</t>
  </si>
  <si>
    <t>adultchatcams.com</t>
  </si>
  <si>
    <t>adulthookup.com</t>
  </si>
  <si>
    <t>adulthookuplive.com</t>
  </si>
  <si>
    <t>adultplanetlive.com</t>
  </si>
  <si>
    <t>adultsexchat.com</t>
  </si>
  <si>
    <t>adultsexyvideos.com</t>
  </si>
  <si>
    <t>adultsonlychat.com</t>
  </si>
  <si>
    <t>adultstarmakerlive.com</t>
  </si>
  <si>
    <t>adultvideochat.com</t>
  </si>
  <si>
    <t>adultwebcams.com</t>
  </si>
  <si>
    <t>adultwebcams.nu</t>
  </si>
  <si>
    <t>affairmatchlive.com</t>
  </si>
  <si>
    <t>agentspass.com</t>
  </si>
  <si>
    <t>allaccesscams.com</t>
  </si>
  <si>
    <t>allAsianPornstarslive.com</t>
  </si>
  <si>
    <t>almostgay.com</t>
  </si>
  <si>
    <t>alotofcams.com</t>
  </si>
  <si>
    <t>alphapornolive.com</t>
  </si>
  <si>
    <t>alslivecams.com</t>
  </si>
  <si>
    <t>ALSScan.com</t>
  </si>
  <si>
    <t>AlyssaLynn.com</t>
  </si>
  <si>
    <t>amateurbabes.com</t>
  </si>
  <si>
    <t>amateurcamnetwork.com</t>
  </si>
  <si>
    <t>amateurhdcams.com</t>
  </si>
  <si>
    <t>amateursoncams.com</t>
  </si>
  <si>
    <t>americansmut.com</t>
  </si>
  <si>
    <t>analtube.com</t>
  </si>
  <si>
    <t>anywebcam.com</t>
  </si>
  <si>
    <t>asiancams.com</t>
  </si>
  <si>
    <t>asianchat.com</t>
  </si>
  <si>
    <t>asiangirlslive.net</t>
  </si>
  <si>
    <t>asianlive.com</t>
  </si>
  <si>
    <t>askmygirls.com</t>
  </si>
  <si>
    <t>attractionschool.net</t>
  </si>
  <si>
    <t>aviditycams.com</t>
  </si>
  <si>
    <t>babesandstarscams.com</t>
  </si>
  <si>
    <t>babestubelive.com</t>
  </si>
  <si>
    <t>badboys.com</t>
  </si>
  <si>
    <t>badgirls.com</t>
  </si>
  <si>
    <t>badjojolive.com</t>
  </si>
  <si>
    <t>bang.com </t>
  </si>
  <si>
    <t>bangbangcams.com</t>
  </si>
  <si>
    <t xml:space="preserve">banglive.com </t>
  </si>
  <si>
    <t>barelistlive.com</t>
  </si>
  <si>
    <t>bblmate.com</t>
  </si>
  <si>
    <t>bbwcam.com</t>
  </si>
  <si>
    <t>bbwcams.com</t>
  </si>
  <si>
    <t>bbwtube.com</t>
  </si>
  <si>
    <t>bbwwebcams.com</t>
  </si>
  <si>
    <t>becomeasexgod.com</t>
  </si>
  <si>
    <t>bestcamclips.com</t>
  </si>
  <si>
    <t>bestliveshows.com</t>
  </si>
  <si>
    <t>bestxtubelive.com</t>
  </si>
  <si>
    <t>biggirls.com</t>
  </si>
  <si>
    <t>bigmelons.com</t>
  </si>
  <si>
    <t>bignatural.com</t>
  </si>
  <si>
    <t>bigtitslive.com</t>
  </si>
  <si>
    <t>bigtitsmate.com</t>
  </si>
  <si>
    <t>bigtitts.com</t>
  </si>
  <si>
    <t>bigtubelive.com</t>
  </si>
  <si>
    <t>blackbitch.com</t>
  </si>
  <si>
    <t>blackbutts.com</t>
  </si>
  <si>
    <t>blackcams.com</t>
  </si>
  <si>
    <t>blackcamz.com</t>
  </si>
  <si>
    <t>blackchat.com</t>
  </si>
  <si>
    <t>blackebony.com</t>
  </si>
  <si>
    <t>blackgfcams.com</t>
  </si>
  <si>
    <t>blackgflive.com</t>
  </si>
  <si>
    <t>blackgirlslive.net</t>
  </si>
  <si>
    <t>blackhoes.com</t>
  </si>
  <si>
    <t>blacklabelcams.net</t>
  </si>
  <si>
    <t>blackmilfcam.com</t>
  </si>
  <si>
    <t xml:space="preserve">blacksoncam.com </t>
  </si>
  <si>
    <t>blackwebcam.com</t>
  </si>
  <si>
    <t>blondebabes.com</t>
  </si>
  <si>
    <t>bluecams.com</t>
  </si>
  <si>
    <t>bondagecam.com</t>
  </si>
  <si>
    <t>BonerTubeLive.com</t>
  </si>
  <si>
    <t>bootycams.com</t>
  </si>
  <si>
    <t>bootytube.com</t>
  </si>
  <si>
    <t>boycam.com</t>
  </si>
  <si>
    <t>boysfoodlive.com</t>
  </si>
  <si>
    <t>boytube.com</t>
  </si>
  <si>
    <t>boyz.com</t>
  </si>
  <si>
    <t>brabusters.com</t>
  </si>
  <si>
    <t>bravolivecams.com</t>
  </si>
  <si>
    <t>bravotubecams.com</t>
  </si>
  <si>
    <t>BritneyAmber.com</t>
  </si>
  <si>
    <t>bubblebutts.com</t>
  </si>
  <si>
    <t>bustytube.com</t>
  </si>
  <si>
    <t>cam.com</t>
  </si>
  <si>
    <t>cam.net</t>
  </si>
  <si>
    <t>cam2cam.com</t>
  </si>
  <si>
    <t>cam2gays.com</t>
  </si>
  <si>
    <t>cam4cam.com</t>
  </si>
  <si>
    <t>cam4free.com</t>
  </si>
  <si>
    <t>cam4premium.com</t>
  </si>
  <si>
    <t>cam4ultimate.com</t>
  </si>
  <si>
    <t>cam4ultimate.net</t>
  </si>
  <si>
    <t>cam5.com</t>
  </si>
  <si>
    <t>camallstars.com</t>
  </si>
  <si>
    <t>camaspenlive.com</t>
  </si>
  <si>
    <t>camavenue.com</t>
  </si>
  <si>
    <t>cambitches.com</t>
  </si>
  <si>
    <t>camboys.com</t>
  </si>
  <si>
    <t>cambroadcast.com</t>
  </si>
  <si>
    <t>camcasa.com</t>
  </si>
  <si>
    <t>camcorral.com</t>
  </si>
  <si>
    <t>camcrush.com</t>
  </si>
  <si>
    <t>camerotica.com</t>
  </si>
  <si>
    <t>cameuro.com</t>
  </si>
  <si>
    <t>camfling.com</t>
  </si>
  <si>
    <t>camflush.com</t>
  </si>
  <si>
    <t>camflux.com</t>
  </si>
  <si>
    <t>camfriendslive.com</t>
  </si>
  <si>
    <t>camfuse.com</t>
  </si>
  <si>
    <t>camgirlhq.com</t>
  </si>
  <si>
    <t>camgirlrooms.com</t>
  </si>
  <si>
    <t>camgirlssex.com</t>
  </si>
  <si>
    <t>camgirlvideochat.com</t>
  </si>
  <si>
    <t>camikaza.com</t>
  </si>
  <si>
    <t>camlive.com</t>
  </si>
  <si>
    <t>camliveportal.com</t>
  </si>
  <si>
    <t>camlords.com</t>
  </si>
  <si>
    <t>cammodel.com</t>
  </si>
  <si>
    <t>cammodels.com</t>
  </si>
  <si>
    <t>cammunitylive.com</t>
  </si>
  <si>
    <t>camnetwork.com</t>
  </si>
  <si>
    <t>camomizer.com</t>
  </si>
  <si>
    <t>camonster.com</t>
  </si>
  <si>
    <t>camorgasm.com</t>
  </si>
  <si>
    <t>camqueens.com</t>
  </si>
  <si>
    <t>camroulette.com</t>
  </si>
  <si>
    <t>camroulette.xxx</t>
  </si>
  <si>
    <t>camroulette-girls.com</t>
  </si>
  <si>
    <t>cams4.com</t>
  </si>
  <si>
    <t>cams4cams.com</t>
  </si>
  <si>
    <t>cams4free.com</t>
  </si>
  <si>
    <t>camselite.com</t>
  </si>
  <si>
    <t>camsex.com</t>
  </si>
  <si>
    <t>camsexy.com</t>
  </si>
  <si>
    <t>camsfly.com</t>
  </si>
  <si>
    <t>camsfreefun.com</t>
  </si>
  <si>
    <t>camsfreefun.net</t>
  </si>
  <si>
    <t>camsfreefun.org</t>
  </si>
  <si>
    <t>camsharks.net</t>
  </si>
  <si>
    <t>camslive.com</t>
  </si>
  <si>
    <t>camsrule.com</t>
  </si>
  <si>
    <t>camstel.com</t>
  </si>
  <si>
    <t>camstream.com</t>
  </si>
  <si>
    <t>camsy.net</t>
  </si>
  <si>
    <t>camtubesex.com</t>
  </si>
  <si>
    <t>camwebsite.com</t>
  </si>
  <si>
    <t>camzter.com</t>
  </si>
  <si>
    <t>card2cam.com</t>
  </si>
  <si>
    <t>carnalcams.com</t>
  </si>
  <si>
    <t>chatconweb.com</t>
  </si>
  <si>
    <t>chatrandomvip.com</t>
  </si>
  <si>
    <t>chatsex.com</t>
  </si>
  <si>
    <t>chatsexe.com</t>
  </si>
  <si>
    <t>CherieDeVille.com</t>
  </si>
  <si>
    <t>CherryPimps.com</t>
  </si>
  <si>
    <t>cherrypimpslive.com</t>
  </si>
  <si>
    <t>chixhuntercams.com</t>
  </si>
  <si>
    <t>chubby.com</t>
  </si>
  <si>
    <t>chubbychicks.com</t>
  </si>
  <si>
    <t>classic.smplatinum.com</t>
  </si>
  <si>
    <t>cndblive.com</t>
  </si>
  <si>
    <t>collegebabes.com</t>
  </si>
  <si>
    <t>collegeboys.com</t>
  </si>
  <si>
    <t>collegecams.com</t>
  </si>
  <si>
    <t>collegewebcam.com</t>
  </si>
  <si>
    <t>collegewebcamjobslive.com</t>
  </si>
  <si>
    <t>contestcams.com</t>
  </si>
  <si>
    <t>couplescams.com</t>
  </si>
  <si>
    <t>creamstream.com</t>
  </si>
  <si>
    <t>croccams.com</t>
  </si>
  <si>
    <t>cummzcams.com</t>
  </si>
  <si>
    <t>cums.com</t>
  </si>
  <si>
    <t>cupidcams.com</t>
  </si>
  <si>
    <t>cwcams.com</t>
  </si>
  <si>
    <t>cybersexchat.com</t>
  </si>
  <si>
    <t>cybersluts.com</t>
  </si>
  <si>
    <t>dabigblackdonkeybootylive.com</t>
  </si>
  <si>
    <t>dacams.com</t>
  </si>
  <si>
    <t>dailyadultcams.com</t>
  </si>
  <si>
    <t>DanaVespoli.com</t>
  </si>
  <si>
    <t>dansdames.com</t>
  </si>
  <si>
    <t>dapornlive.com</t>
  </si>
  <si>
    <t>dapornlive.net</t>
  </si>
  <si>
    <t>dapornlive.org</t>
  </si>
  <si>
    <t>DarylsGirls.com</t>
  </si>
  <si>
    <t>dawnnakedlive.com</t>
  </si>
  <si>
    <t>ddesirecam.com</t>
  </si>
  <si>
    <t>desirewebcams.com</t>
  </si>
  <si>
    <t>deviantcliplive.com</t>
  </si>
  <si>
    <t>DillionHarperExclusive.com</t>
  </si>
  <si>
    <t>directmodelslive.com</t>
  </si>
  <si>
    <t>dirtyboys.com</t>
  </si>
  <si>
    <t>dirtygirls.com</t>
  </si>
  <si>
    <t>dirtysexchat.com</t>
  </si>
  <si>
    <t>dirtystage.com</t>
  </si>
  <si>
    <t>Domai.com</t>
  </si>
  <si>
    <t>domaicams.com</t>
  </si>
  <si>
    <t>Dplivecams.com</t>
  </si>
  <si>
    <t>dragoncams.com</t>
  </si>
  <si>
    <t>drtubercams.com</t>
  </si>
  <si>
    <t>dudetube.com</t>
  </si>
  <si>
    <t>dvdsontheweb.com</t>
  </si>
  <si>
    <t>easysexlive.net</t>
  </si>
  <si>
    <t>ebonyass.com</t>
  </si>
  <si>
    <t>ebonybabes.com</t>
  </si>
  <si>
    <t>ebonyboobs.com</t>
  </si>
  <si>
    <t>ebonybutts.com</t>
  </si>
  <si>
    <t>ebonycam.com</t>
  </si>
  <si>
    <t>ebonycams.com</t>
  </si>
  <si>
    <t>ebonyflirtcams.com</t>
  </si>
  <si>
    <t>ebonyhoes.com</t>
  </si>
  <si>
    <t>ebonystud.com</t>
  </si>
  <si>
    <t>ebonyteens.com</t>
  </si>
  <si>
    <t>ebonywebcam.com</t>
  </si>
  <si>
    <t>elephantlivesex.com</t>
  </si>
  <si>
    <t>elitecammodels.com</t>
  </si>
  <si>
    <t>ellecams.com</t>
  </si>
  <si>
    <t>empflixlive.com</t>
  </si>
  <si>
    <t>erosspot.com</t>
  </si>
  <si>
    <t>erotica-archives.com</t>
  </si>
  <si>
    <t>eroticbeauty.com</t>
  </si>
  <si>
    <t>eroticbeautycams.com</t>
  </si>
  <si>
    <t>eroticcams.com</t>
  </si>
  <si>
    <t>Errotica-Archives.com</t>
  </si>
  <si>
    <t>errotica-live.com</t>
  </si>
  <si>
    <t>eskimotubecams.com</t>
  </si>
  <si>
    <t>esp.streamate.com</t>
  </si>
  <si>
    <t>eternaldesire.com</t>
  </si>
  <si>
    <t>eternaldesirecams.com</t>
  </si>
  <si>
    <t>exhibitionistslive.com</t>
  </si>
  <si>
    <t>extremetubemate.com</t>
  </si>
  <si>
    <t>falivecams.com</t>
  </si>
  <si>
    <t>fapchatlive.com</t>
  </si>
  <si>
    <t>fapchatlive.net</t>
  </si>
  <si>
    <t>fapchatlive.org</t>
  </si>
  <si>
    <t>fapducams.com</t>
  </si>
  <si>
    <t>fatbitch.com</t>
  </si>
  <si>
    <t>fatbooty.com</t>
  </si>
  <si>
    <t>fatchicks.com</t>
  </si>
  <si>
    <t>fatpussy.com</t>
  </si>
  <si>
    <t>fattube.com</t>
  </si>
  <si>
    <t>fh18membercams.com</t>
  </si>
  <si>
    <t>filipinacamslive.com</t>
  </si>
  <si>
    <t>finallylegal.com</t>
  </si>
  <si>
    <t>findallporncams.com</t>
  </si>
  <si>
    <t>findlocalcams.com</t>
  </si>
  <si>
    <t>finehublive.com</t>
  </si>
  <si>
    <t>flashers.com</t>
  </si>
  <si>
    <t>fleshlightcams.com</t>
  </si>
  <si>
    <t>flirtingcams.com</t>
  </si>
  <si>
    <t>foreboxxxlive.com</t>
  </si>
  <si>
    <t>foxxycams.com</t>
  </si>
  <si>
    <t>foxytubelive.com</t>
  </si>
  <si>
    <t>fr.streamate.com</t>
  </si>
  <si>
    <t>freeadultcam.com</t>
  </si>
  <si>
    <t>freeadultwebcams.com</t>
  </si>
  <si>
    <t>freecam2cam.com</t>
  </si>
  <si>
    <t>freecams.net</t>
  </si>
  <si>
    <t>freechat.com</t>
  </si>
  <si>
    <t>freechatroom.com</t>
  </si>
  <si>
    <t>freefuncams.com</t>
  </si>
  <si>
    <t>freegaychat.com</t>
  </si>
  <si>
    <t>freehookupslive.net</t>
  </si>
  <si>
    <t>freelivecam.com</t>
  </si>
  <si>
    <t>freelivechat.com</t>
  </si>
  <si>
    <t>freelivemodels.com</t>
  </si>
  <si>
    <t>freelivesex.com</t>
  </si>
  <si>
    <t>freelivesex.net</t>
  </si>
  <si>
    <t>freelivesexcams.com</t>
  </si>
  <si>
    <t>freeonescams.com</t>
  </si>
  <si>
    <t>freepussycams.com</t>
  </si>
  <si>
    <t>freesexcam.com</t>
  </si>
  <si>
    <t>freesexcam.net</t>
  </si>
  <si>
    <t>freesexcams.com</t>
  </si>
  <si>
    <t>freesexshow.com</t>
  </si>
  <si>
    <t>freesexwebcams.com</t>
  </si>
  <si>
    <t>freespycams.com</t>
  </si>
  <si>
    <t>freevideochat.com</t>
  </si>
  <si>
    <t>freeviewmovieslive.com</t>
  </si>
  <si>
    <t>freewebcam.com</t>
  </si>
  <si>
    <t>freewebcamporn.com</t>
  </si>
  <si>
    <t>freewebcamsex.com</t>
  </si>
  <si>
    <t>fuckbook.cam</t>
  </si>
  <si>
    <t>fuckbook-cams.com</t>
  </si>
  <si>
    <t>fuckbookdatinglive.com</t>
  </si>
  <si>
    <t>fuckbooklivecam.com</t>
  </si>
  <si>
    <t>fuckbookshows.com</t>
  </si>
  <si>
    <t>fuckcam.com</t>
  </si>
  <si>
    <t>fuckcams.com</t>
  </si>
  <si>
    <t>fuckhd.com</t>
  </si>
  <si>
    <t>fuckuhlive.com</t>
  </si>
  <si>
    <t>fuxlive.com</t>
  </si>
  <si>
    <t>gayasianboys.com</t>
  </si>
  <si>
    <t>gayasianmen.com</t>
  </si>
  <si>
    <t>gayblackmen.com</t>
  </si>
  <si>
    <t>gayboys.com</t>
  </si>
  <si>
    <t>gaycam.com</t>
  </si>
  <si>
    <t>gaycamchat.com</t>
  </si>
  <si>
    <t>gaycamroom.com</t>
  </si>
  <si>
    <t>gaycams.com</t>
  </si>
  <si>
    <t>gaycamsecret.com</t>
  </si>
  <si>
    <t>gaycamsex.com</t>
  </si>
  <si>
    <t>gaychat.com</t>
  </si>
  <si>
    <t>gaychatrooms.com</t>
  </si>
  <si>
    <t>gayflushcams.com</t>
  </si>
  <si>
    <t>gayfreefun.com</t>
  </si>
  <si>
    <t>gayfreefun.net</t>
  </si>
  <si>
    <t>gayfuckbookdatinglive.com</t>
  </si>
  <si>
    <t>gayhd.com</t>
  </si>
  <si>
    <t>gayloads.com</t>
  </si>
  <si>
    <t>gayslicecams.com</t>
  </si>
  <si>
    <t>gayspy.com</t>
  </si>
  <si>
    <t>gayteen.com</t>
  </si>
  <si>
    <t>gayteenboys.com</t>
  </si>
  <si>
    <t>gaytubelive.com</t>
  </si>
  <si>
    <t>gaytubemate.com</t>
  </si>
  <si>
    <t>gayxlive.com</t>
  </si>
  <si>
    <t>gendercams.com</t>
  </si>
  <si>
    <t>gf-cams.com</t>
  </si>
  <si>
    <t>gftubelive.com</t>
  </si>
  <si>
    <t>gfvlive.com</t>
  </si>
  <si>
    <t>girlcamfriend.com</t>
  </si>
  <si>
    <t>gmlivecams.com</t>
  </si>
  <si>
    <t>GoddessNudes.com</t>
  </si>
  <si>
    <t>goddessnudeslive.com</t>
  </si>
  <si>
    <t>gohookuplive.com</t>
  </si>
  <si>
    <t>goshcams.com</t>
  </si>
  <si>
    <t>GotGayPornLive.com</t>
  </si>
  <si>
    <t>grammas.com</t>
  </si>
  <si>
    <t>grannycams.com</t>
  </si>
  <si>
    <t>gulptubelive.com</t>
  </si>
  <si>
    <t>guyslive.com</t>
  </si>
  <si>
    <t>hardcock.com</t>
  </si>
  <si>
    <t>hdsexcams.com</t>
  </si>
  <si>
    <t>HeatherVahnExclusive.com</t>
  </si>
  <si>
    <t>hellcams.com</t>
  </si>
  <si>
    <t>hercamera.com</t>
  </si>
  <si>
    <t>hiddenwebcams.com</t>
  </si>
  <si>
    <t>hollyrandall.com</t>
  </si>
  <si>
    <t>hollyrandallcams.com</t>
  </si>
  <si>
    <t>homecam.com</t>
  </si>
  <si>
    <t>homemovieslive.com</t>
  </si>
  <si>
    <t>homesexcams.com</t>
  </si>
  <si>
    <t>hookupcamslive.net</t>
  </si>
  <si>
    <t>hookupcloudlive.net</t>
  </si>
  <si>
    <t>hookupclublive.com</t>
  </si>
  <si>
    <t>hookupinfolive.com</t>
  </si>
  <si>
    <t>hornygaycam.com</t>
  </si>
  <si>
    <t>hornyshemalecam.com</t>
  </si>
  <si>
    <t>hotcamming.com</t>
  </si>
  <si>
    <t>hotcamsclub.com</t>
  </si>
  <si>
    <t>hotchicks.com</t>
  </si>
  <si>
    <t>hotgirlshub.com</t>
  </si>
  <si>
    <t>hotguys.com</t>
  </si>
  <si>
    <t>hugeass.com</t>
  </si>
  <si>
    <t>hugebooty.com</t>
  </si>
  <si>
    <t>icamzlive.com</t>
  </si>
  <si>
    <t>icunude.com</t>
  </si>
  <si>
    <t>ifreakniklive.com</t>
  </si>
  <si>
    <t>ifuckbooklive.com</t>
  </si>
  <si>
    <t>igotgays.com</t>
  </si>
  <si>
    <t>ilive.com</t>
  </si>
  <si>
    <t>imonmycam.com</t>
  </si>
  <si>
    <t>innocentgirls.com</t>
  </si>
  <si>
    <t>internetcamjobslive.com</t>
  </si>
  <si>
    <t>internethomesexlive.com</t>
  </si>
  <si>
    <t>ipartychat.com</t>
  </si>
  <si>
    <t>it.streamate.com</t>
  </si>
  <si>
    <t>itslive.com</t>
  </si>
  <si>
    <t>jessesgirlslive.com</t>
  </si>
  <si>
    <t>jizzhutlive.com</t>
  </si>
  <si>
    <t>jizzroulettecams.com</t>
  </si>
  <si>
    <t xml:space="preserve">jizzroulettelive.com </t>
  </si>
  <si>
    <t xml:space="preserve">jizzroulettelive.net </t>
  </si>
  <si>
    <t>justcams.com</t>
  </si>
  <si>
    <t>justhookuplive.com</t>
  </si>
  <si>
    <t>justhookupslagslive.com</t>
  </si>
  <si>
    <t>kaylacams.com</t>
  </si>
  <si>
    <t>keezlive.com</t>
  </si>
  <si>
    <t>kellysdreamhouse.com</t>
  </si>
  <si>
    <t>kickasslive.com</t>
  </si>
  <si>
    <t>kolyancams.com</t>
  </si>
  <si>
    <t>labatidoracams.com</t>
  </si>
  <si>
    <t>ladyboysoncam.com</t>
  </si>
  <si>
    <t>latinagirlslive.com</t>
  </si>
  <si>
    <t>latinass.com</t>
  </si>
  <si>
    <t>latinavirgins.com</t>
  </si>
  <si>
    <t>latincams.com</t>
  </si>
  <si>
    <t>latinoboys.com</t>
  </si>
  <si>
    <t>latinpussy.com</t>
  </si>
  <si>
    <t>latinsex.com</t>
  </si>
  <si>
    <t>lesbiancams.com</t>
  </si>
  <si>
    <t>letsbesexylive.com</t>
  </si>
  <si>
    <t>live.tubemates.com</t>
  </si>
  <si>
    <t>live.tv</t>
  </si>
  <si>
    <t>liveamateurcams.com</t>
  </si>
  <si>
    <t>liveatpassionsearch.com</t>
  </si>
  <si>
    <t>liveblue.com</t>
  </si>
  <si>
    <t>livebonita.com</t>
  </si>
  <si>
    <t>livecamarea.com</t>
  </si>
  <si>
    <t>livecameuro.com</t>
  </si>
  <si>
    <t>livecamgirls.com</t>
  </si>
  <si>
    <t>livecamguys.com</t>
  </si>
  <si>
    <t>livecamnow.com</t>
  </si>
  <si>
    <t>livecamsadult.com</t>
  </si>
  <si>
    <t>livecamsex.com</t>
  </si>
  <si>
    <t>livecamshowz.com</t>
  </si>
  <si>
    <t>livecamsroulettelive.com</t>
  </si>
  <si>
    <t>livecamsroulettelive.net</t>
  </si>
  <si>
    <t>livecamsroulettelive.org</t>
  </si>
  <si>
    <t>livecamsvideos.com</t>
  </si>
  <si>
    <t>livecamtubegirls.com</t>
  </si>
  <si>
    <t>livecandicams.com</t>
  </si>
  <si>
    <t>livechatqueens.com</t>
  </si>
  <si>
    <t>livecitysex.com</t>
  </si>
  <si>
    <t>livefootfetish.com</t>
  </si>
  <si>
    <t>livefreaks.com</t>
  </si>
  <si>
    <t>livefreefun.com</t>
  </si>
  <si>
    <t>livefreefun.net</t>
  </si>
  <si>
    <t>livefreefun.org</t>
  </si>
  <si>
    <t>livefucking.com</t>
  </si>
  <si>
    <t>livegaycams.com</t>
  </si>
  <si>
    <t>livegaysex.com</t>
  </si>
  <si>
    <t>livegfs.com</t>
  </si>
  <si>
    <t>livegirls.com</t>
  </si>
  <si>
    <t>livehookupcams.com</t>
  </si>
  <si>
    <t>livehotty.com</t>
  </si>
  <si>
    <t>LiveLadyWebCams.com</t>
  </si>
  <si>
    <t>livenudecams.com</t>
  </si>
  <si>
    <t>liveonsexsearch.com</t>
  </si>
  <si>
    <t>liveonsexsearch.net</t>
  </si>
  <si>
    <t>liveorgasmcams.com</t>
  </si>
  <si>
    <t>live-porn.com</t>
  </si>
  <si>
    <t>livepornchat.com</t>
  </si>
  <si>
    <t>livepornfuzecams.com</t>
  </si>
  <si>
    <t>liveporno.com</t>
  </si>
  <si>
    <t>liveprivate.com</t>
  </si>
  <si>
    <t>livesex4me.com</t>
  </si>
  <si>
    <t>livesexcam.us</t>
  </si>
  <si>
    <t>livesexcammodels.net</t>
  </si>
  <si>
    <t>livesexcams.com</t>
  </si>
  <si>
    <t>livesexcamshd.com</t>
  </si>
  <si>
    <t>livesexchat.com</t>
  </si>
  <si>
    <t>livesexdatabase.com</t>
  </si>
  <si>
    <t>livesexescort.com</t>
  </si>
  <si>
    <t>livesexflirt.com</t>
  </si>
  <si>
    <t>livesexonline.com</t>
  </si>
  <si>
    <t>livesexpassword.com</t>
  </si>
  <si>
    <t>liveshow.com</t>
  </si>
  <si>
    <t>livestreaming.com</t>
  </si>
  <si>
    <t>liveswebcam.com</t>
  </si>
  <si>
    <t>liveteencams.com</t>
  </si>
  <si>
    <t>livetran.com</t>
  </si>
  <si>
    <t>liveuro.com</t>
  </si>
  <si>
    <t>livevideochat.com</t>
  </si>
  <si>
    <t>livevideochatroom.com</t>
  </si>
  <si>
    <t>liveviolet.com</t>
  </si>
  <si>
    <t>livewebcams.com</t>
  </si>
  <si>
    <t>livewebsexcamgirls.info</t>
  </si>
  <si>
    <t>livewildwebcams.com</t>
  </si>
  <si>
    <t>liveworldsexcams.com</t>
  </si>
  <si>
    <t>livexxxsexcams.com</t>
  </si>
  <si>
    <t>livexxxsexchat.com</t>
  </si>
  <si>
    <t>lizalive.com</t>
  </si>
  <si>
    <t>lovecam.com</t>
  </si>
  <si>
    <t>lovehairy.com</t>
  </si>
  <si>
    <t>lovehairygirls.com</t>
  </si>
  <si>
    <t>lustfulcams.com</t>
  </si>
  <si>
    <t>luxurygirls.com</t>
  </si>
  <si>
    <t>m.metart.com</t>
  </si>
  <si>
    <t>m4mcam.com</t>
  </si>
  <si>
    <t>madthumbsmate.com</t>
  </si>
  <si>
    <t>maincams.com</t>
  </si>
  <si>
    <t>maletube.com</t>
  </si>
  <si>
    <t>manhublive.com</t>
  </si>
  <si>
    <t>manwebcams.com</t>
  </si>
  <si>
    <t>massivecams.com</t>
  </si>
  <si>
    <t>masturbette.com</t>
  </si>
  <si>
    <t>matchwebcam.com</t>
  </si>
  <si>
    <t>maturecam.com</t>
  </si>
  <si>
    <t>maximumrednetcams.com</t>
  </si>
  <si>
    <t>maxpornlive.com</t>
  </si>
  <si>
    <t>meetcammodels.com</t>
  </si>
  <si>
    <t>MeganRain.com</t>
  </si>
  <si>
    <t>megaroticlive.com</t>
  </si>
  <si>
    <t>members.sbabes.com</t>
  </si>
  <si>
    <t>members.smpvip.com</t>
  </si>
  <si>
    <t>members.streamatetv.com</t>
  </si>
  <si>
    <t>menchat.com</t>
  </si>
  <si>
    <t>mentomen.com</t>
  </si>
  <si>
    <t>metart.com</t>
  </si>
  <si>
    <t>metartnetwork.com</t>
  </si>
  <si>
    <t>metartvip.com</t>
  </si>
  <si>
    <t>metartx.com/</t>
  </si>
  <si>
    <t>metcams.com</t>
  </si>
  <si>
    <t>michaelninn.com</t>
  </si>
  <si>
    <t>milfcams.com</t>
  </si>
  <si>
    <t>milfchat.com</t>
  </si>
  <si>
    <t>milftasticlivecams.net</t>
  </si>
  <si>
    <t>milftube.com</t>
  </si>
  <si>
    <t>ministryoflesbians.com</t>
  </si>
  <si>
    <t>MissyMartinez.com</t>
  </si>
  <si>
    <t>misterhung.com</t>
  </si>
  <si>
    <t>mofosexcams.com</t>
  </si>
  <si>
    <t>monsterchat.com</t>
  </si>
  <si>
    <t>MorganLeeXXX.com</t>
  </si>
  <si>
    <t>mostcams.com</t>
  </si>
  <si>
    <t>MoviesAndLive.com</t>
  </si>
  <si>
    <t>mrskincams.com</t>
  </si>
  <si>
    <t>mrsnakelive.com</t>
  </si>
  <si>
    <t>mrstifflive.com</t>
  </si>
  <si>
    <t>mycam.com</t>
  </si>
  <si>
    <t>mycam4you.net</t>
  </si>
  <si>
    <t>mycamsforfree.com</t>
  </si>
  <si>
    <t>mychat.com</t>
  </si>
  <si>
    <t>mydailytubecams.com</t>
  </si>
  <si>
    <t>myfreecamgirls.com</t>
  </si>
  <si>
    <t>myfreeporncams.com</t>
  </si>
  <si>
    <t>myfreestream.com</t>
  </si>
  <si>
    <t>myjizztubelive.com</t>
  </si>
  <si>
    <t>mylivecamchat.com</t>
  </si>
  <si>
    <t>MyNudeWebcam.com</t>
  </si>
  <si>
    <t>mypersonalwebcam.com</t>
  </si>
  <si>
    <t>myplacelive.com</t>
  </si>
  <si>
    <t>mypornprofilecams.com</t>
  </si>
  <si>
    <t>mypornstarcams.com</t>
  </si>
  <si>
    <t>mysexcams.com</t>
  </si>
  <si>
    <t>mywebcam.com</t>
  </si>
  <si>
    <t>nakedcams.com</t>
  </si>
  <si>
    <t>nakedteens.com</t>
  </si>
  <si>
    <t>nastycast.com</t>
  </si>
  <si>
    <t>nastyhottiecams.com</t>
  </si>
  <si>
    <t>nastylivechat.com</t>
  </si>
  <si>
    <t>nastyspacelive.com</t>
  </si>
  <si>
    <t>nastystream.com</t>
  </si>
  <si>
    <t>NataliaStarr.com</t>
  </si>
  <si>
    <t>NatashaStarr.com</t>
  </si>
  <si>
    <t>naughtyfriends.com</t>
  </si>
  <si>
    <t>naughtyhousewiveslive.com</t>
  </si>
  <si>
    <t>naughtyover40live.com</t>
  </si>
  <si>
    <t>naughtyvillelive.com</t>
  </si>
  <si>
    <t>naughtywebcams.com</t>
  </si>
  <si>
    <t>needgirl.com</t>
  </si>
  <si>
    <t>newgirls.com</t>
  </si>
  <si>
    <t>newwavepornchat.com</t>
  </si>
  <si>
    <t>ninnlive.com</t>
  </si>
  <si>
    <t>nl.streamate.com</t>
  </si>
  <si>
    <t>nsfwcams.com</t>
  </si>
  <si>
    <t>nubilescam.com</t>
  </si>
  <si>
    <t>nude-art-live.com</t>
  </si>
  <si>
    <t>nudecamplanet.com</t>
  </si>
  <si>
    <t>nudechat.com</t>
  </si>
  <si>
    <t>nudetubecams.com</t>
  </si>
  <si>
    <t>nudewebcams.com</t>
  </si>
  <si>
    <t>nuvidcams.com</t>
  </si>
  <si>
    <t>omacam.com</t>
  </si>
  <si>
    <t>omgcam.com</t>
  </si>
  <si>
    <t>onlymovieslive.com</t>
  </si>
  <si>
    <t>orgasmlive.com</t>
  </si>
  <si>
    <t>OurNewCams.com</t>
  </si>
  <si>
    <t>owebcams.com</t>
  </si>
  <si>
    <t>pandamovieslive.com</t>
  </si>
  <si>
    <t>partychat.com</t>
  </si>
  <si>
    <t>partyhouse.com</t>
  </si>
  <si>
    <t>peppercams.com</t>
  </si>
  <si>
    <t>perfectcam.com</t>
  </si>
  <si>
    <t>perfectcamgirls.com</t>
  </si>
  <si>
    <t>pflive.com</t>
  </si>
  <si>
    <t>phatass.com</t>
  </si>
  <si>
    <t>phatazz.com</t>
  </si>
  <si>
    <t>phatbooty.com</t>
  </si>
  <si>
    <t>pinkcam.com</t>
  </si>
  <si>
    <t>planetasianlive.com</t>
  </si>
  <si>
    <t>plumpers.com</t>
  </si>
  <si>
    <t>plumprumps.com</t>
  </si>
  <si>
    <t>porn303live.com</t>
  </si>
  <si>
    <t>pornboostercams.com</t>
  </si>
  <si>
    <t>porncam.com</t>
  </si>
  <si>
    <t>porncams.com</t>
  </si>
  <si>
    <t>porncastlecams.com</t>
  </si>
  <si>
    <t>pornerbroslive.com</t>
  </si>
  <si>
    <t>pornfreebieslive.com</t>
  </si>
  <si>
    <t>pornhublive.com</t>
  </si>
  <si>
    <t>pornhublive.net</t>
  </si>
  <si>
    <t>pornlive.com</t>
  </si>
  <si>
    <t>pornonwebcams.com</t>
  </si>
  <si>
    <t>pornoowlive.com</t>
  </si>
  <si>
    <t>pornproslive.com</t>
  </si>
  <si>
    <t>pornrabbitcams.com</t>
  </si>
  <si>
    <t>pornsellcams.com</t>
  </si>
  <si>
    <t>pornstars.com</t>
  </si>
  <si>
    <t>pornstars4webcam.com</t>
  </si>
  <si>
    <t>pornstarsexwebcams.com</t>
  </si>
  <si>
    <t>porntubelivesex.com</t>
  </si>
  <si>
    <t>porntubemate.com</t>
  </si>
  <si>
    <t>pornwebcams.com</t>
  </si>
  <si>
    <t>pornyeahlive.com</t>
  </si>
  <si>
    <t>preggosex.com</t>
  </si>
  <si>
    <t>prettyvisioncams.com</t>
  </si>
  <si>
    <t>privatehdcams.com</t>
  </si>
  <si>
    <t>privateworlds.com</t>
  </si>
  <si>
    <t>privateworlds2.com</t>
  </si>
  <si>
    <t>purehdcams.com</t>
  </si>
  <si>
    <t>pussy-live.com</t>
  </si>
  <si>
    <t>rabbitscams.com</t>
  </si>
  <si>
    <t>randomcams.com</t>
  </si>
  <si>
    <t>rawtubelive.com</t>
  </si>
  <si>
    <t>realgfcams.com</t>
  </si>
  <si>
    <t>redlight.com</t>
  </si>
  <si>
    <t>redtubelive.com</t>
  </si>
  <si>
    <t>rolltube.com</t>
  </si>
  <si>
    <t>ronharriscams.com</t>
  </si>
  <si>
    <t>royalecams.com</t>
  </si>
  <si>
    <t>rtlivecams.com</t>
  </si>
  <si>
    <t>rtubelive.com</t>
  </si>
  <si>
    <t>rudefindergaycams.com</t>
  </si>
  <si>
    <t>rudefinderlive.com</t>
  </si>
  <si>
    <t>rylskyart.com</t>
  </si>
  <si>
    <t>rylskycams.com</t>
  </si>
  <si>
    <t>sassyassytvlive.com</t>
  </si>
  <si>
    <t>scandiccams.com</t>
  </si>
  <si>
    <t>secretcams.com</t>
  </si>
  <si>
    <t>secretpleasurecam.com</t>
  </si>
  <si>
    <t>seemecam.com</t>
  </si>
  <si>
    <t>sensualpass.com</t>
  </si>
  <si>
    <t>sensualwebcams.com</t>
  </si>
  <si>
    <t>setforsexlive.com</t>
  </si>
  <si>
    <t>sexactioncams.com</t>
  </si>
  <si>
    <t>sexapemate.com</t>
  </si>
  <si>
    <t>sexart.com</t>
  </si>
  <si>
    <t>sexartcams.com</t>
  </si>
  <si>
    <t>sexartvip.com</t>
  </si>
  <si>
    <t>sexbotlivecams.com</t>
  </si>
  <si>
    <t>sexcam.net</t>
  </si>
  <si>
    <t>sexcambook.com</t>
  </si>
  <si>
    <t>sexcamdream.com</t>
  </si>
  <si>
    <t>sexcamlive.com</t>
  </si>
  <si>
    <t>sexcams.com</t>
  </si>
  <si>
    <t>sexchats.com</t>
  </si>
  <si>
    <t>sexgay.com</t>
  </si>
  <si>
    <t>sexlivechat.com</t>
  </si>
  <si>
    <t xml:space="preserve">sexroulettelive.com </t>
  </si>
  <si>
    <t>sexshow.com</t>
  </si>
  <si>
    <t>sexstars.com</t>
  </si>
  <si>
    <t>sextubemate.com</t>
  </si>
  <si>
    <t>sexwebcams.com</t>
  </si>
  <si>
    <t>sexxtalklive.com</t>
  </si>
  <si>
    <t>sexyasian.com</t>
  </si>
  <si>
    <t>sexybabes.com</t>
  </si>
  <si>
    <t>sexycam.com</t>
  </si>
  <si>
    <t>sexychat.com</t>
  </si>
  <si>
    <t>sexylive.com</t>
  </si>
  <si>
    <t>sexylivegirl.com</t>
  </si>
  <si>
    <t>sexyshemalecam.com</t>
  </si>
  <si>
    <t>shareporn.com</t>
  </si>
  <si>
    <t>sheenis.com</t>
  </si>
  <si>
    <t>shegotasslive.com</t>
  </si>
  <si>
    <t>shemaletube.com</t>
  </si>
  <si>
    <t>shesfreakylive.com</t>
  </si>
  <si>
    <t>shinycams.com</t>
  </si>
  <si>
    <t>showcam24.com</t>
  </si>
  <si>
    <t>sinlifecams.com</t>
  </si>
  <si>
    <t>sizzlingcamgirls.com</t>
  </si>
  <si>
    <t>skytowerentertainment.net</t>
  </si>
  <si>
    <t>slutloadcams.com</t>
  </si>
  <si>
    <t>slutloadlive.com</t>
  </si>
  <si>
    <t>slutroulettecam.com</t>
  </si>
  <si>
    <t>slutroulettelive.com</t>
  </si>
  <si>
    <t>slutroulettelive.net</t>
  </si>
  <si>
    <t>slutroulettelive.org</t>
  </si>
  <si>
    <t>slutspacelive.com</t>
  </si>
  <si>
    <t>slycams.com</t>
  </si>
  <si>
    <t>smokinggirls.com</t>
  </si>
  <si>
    <t>smplatinum.com</t>
  </si>
  <si>
    <t>smscams.com</t>
  </si>
  <si>
    <t>smutcams.com</t>
  </si>
  <si>
    <t>smxlive.com</t>
  </si>
  <si>
    <t>solidcams.com</t>
  </si>
  <si>
    <t>solocams.com</t>
  </si>
  <si>
    <t>sophiecams.com</t>
  </si>
  <si>
    <t>spankwirecams.com</t>
  </si>
  <si>
    <t>spankwirelive.com</t>
  </si>
  <si>
    <t>spuglelive.com</t>
  </si>
  <si>
    <t>squirtnetwork.com</t>
  </si>
  <si>
    <t>ssbbw.com</t>
  </si>
  <si>
    <t>streamate.com</t>
  </si>
  <si>
    <t>streamate.eu</t>
  </si>
  <si>
    <t>streamen.com</t>
  </si>
  <si>
    <t>streamladies.com</t>
  </si>
  <si>
    <t>stream-lust.com</t>
  </si>
  <si>
    <t>streamsexart.com</t>
  </si>
  <si>
    <t>streev.com</t>
  </si>
  <si>
    <t>stunning18.com</t>
  </si>
  <si>
    <t>stunning18cams.com</t>
  </si>
  <si>
    <t>SubmitYourExLive.com</t>
  </si>
  <si>
    <t>SubmitYourFlicksLive.com</t>
  </si>
  <si>
    <t>SubmitYourMomLive.com</t>
  </si>
  <si>
    <t>sugardaddycams.com</t>
  </si>
  <si>
    <t>sunnyslivecams.com</t>
  </si>
  <si>
    <t>teamxxxo.com</t>
  </si>
  <si>
    <t>teaseumlive.com</t>
  </si>
  <si>
    <t>teencamgirls.com</t>
  </si>
  <si>
    <t>teencams.com</t>
  </si>
  <si>
    <t>teeniesxxxlive.com</t>
  </si>
  <si>
    <t>teensexcams.com</t>
  </si>
  <si>
    <t>teentube.com</t>
  </si>
  <si>
    <t>teentwinks.com</t>
  </si>
  <si>
    <t>temptingheart.com</t>
  </si>
  <si>
    <t>tgirls-cams.com</t>
  </si>
  <si>
    <t>theblackfuckbooklive.com</t>
  </si>
  <si>
    <t>thecam.org</t>
  </si>
  <si>
    <t>thecamgirlcams.com</t>
  </si>
  <si>
    <t>thecamsite.com</t>
  </si>
  <si>
    <t>thelifeerotic.com</t>
  </si>
  <si>
    <t>themetcams.com</t>
  </si>
  <si>
    <t>thickgirls.com</t>
  </si>
  <si>
    <t>THNCams.com</t>
  </si>
  <si>
    <t>titties.com</t>
  </si>
  <si>
    <t>tlecams.com</t>
  </si>
  <si>
    <t>tnaflixlive.com</t>
  </si>
  <si>
    <t>tophdcams.com</t>
  </si>
  <si>
    <t>trannycam.com</t>
  </si>
  <si>
    <t>trannygirlslive.com</t>
  </si>
  <si>
    <t>trannytubemate.com</t>
  </si>
  <si>
    <t>trannywebcamsex.com</t>
  </si>
  <si>
    <t>TrinityStClair.com</t>
  </si>
  <si>
    <t>truecheater.com</t>
  </si>
  <si>
    <t>truecheaterlive.com</t>
  </si>
  <si>
    <t>tsmate.com</t>
  </si>
  <si>
    <t>tube8live.com</t>
  </si>
  <si>
    <t>tubecams.com</t>
  </si>
  <si>
    <t>tubelive.com</t>
  </si>
  <si>
    <t>uk.streamate.com</t>
  </si>
  <si>
    <t>ultimateporncams.com</t>
  </si>
  <si>
    <t>ultimatevipcams.com</t>
  </si>
  <si>
    <t>ulustcams.com</t>
  </si>
  <si>
    <t>vegascamgirls.com</t>
  </si>
  <si>
    <t>videosexchat.com</t>
  </si>
  <si>
    <t>videosz.com</t>
  </si>
  <si>
    <t>vidsmate.com</t>
  </si>
  <si>
    <t>vidzahlive.com</t>
  </si>
  <si>
    <t>vipdatecams.com</t>
  </si>
  <si>
    <t>vipstream.com</t>
  </si>
  <si>
    <t>virgin.pro</t>
  </si>
  <si>
    <t>vivthomas.com</t>
  </si>
  <si>
    <t>vivthomaslive.com</t>
  </si>
  <si>
    <t>voyeurmonkeylive.com</t>
  </si>
  <si>
    <t>voyeurtube.com</t>
  </si>
  <si>
    <t>watchlive.co</t>
  </si>
  <si>
    <t>watchmycamera.com</t>
  </si>
  <si>
    <t>wcvlive.com</t>
  </si>
  <si>
    <t>webcam.com</t>
  </si>
  <si>
    <t>webcam.me</t>
  </si>
  <si>
    <t>webcamfeet.com</t>
  </si>
  <si>
    <t>webcamgirls.com</t>
  </si>
  <si>
    <t>webcamidols.com</t>
  </si>
  <si>
    <t>webcammayhem.com</t>
  </si>
  <si>
    <t>webcamroulette.com</t>
  </si>
  <si>
    <t>webcamsexsearch.com</t>
  </si>
  <si>
    <t>webcamshere.net</t>
  </si>
  <si>
    <t>webcamstube.com</t>
  </si>
  <si>
    <t>webcamvice.com</t>
  </si>
  <si>
    <t>wildgirls.com</t>
  </si>
  <si>
    <t>WildonCam.com</t>
  </si>
  <si>
    <t>wildrhinocams.com</t>
  </si>
  <si>
    <t>woodycams.com</t>
  </si>
  <si>
    <t>worldsbestcams.com</t>
  </si>
  <si>
    <t>worldsexmate.com</t>
  </si>
  <si>
    <t>worldstarcandycams.com</t>
  </si>
  <si>
    <t>xdatingwebcams.com</t>
  </si>
  <si>
    <t>xhamstercams.com</t>
  </si>
  <si>
    <t>xnxxcams.com</t>
  </si>
  <si>
    <t>xtubecams.com</t>
  </si>
  <si>
    <t>xtubemate.com</t>
  </si>
  <si>
    <t>xvideoslive.com</t>
  </si>
  <si>
    <t>xxxcamzclub.com</t>
  </si>
  <si>
    <t>xxxchat.com</t>
  </si>
  <si>
    <t>xxxgfcams.com</t>
  </si>
  <si>
    <t>xxxpersonalslive.net</t>
  </si>
  <si>
    <t>xxxstriptease.com</t>
  </si>
  <si>
    <t>xxxvideocloud.com</t>
  </si>
  <si>
    <t>xxxylive.com</t>
  </si>
  <si>
    <t>yantasylive.com</t>
  </si>
  <si>
    <t>yazumlive.com</t>
  </si>
  <si>
    <t>yeslivecams.com</t>
  </si>
  <si>
    <t>yobtcams.com</t>
  </si>
  <si>
    <t>yobtcams.tv</t>
  </si>
  <si>
    <t>youcam.com</t>
  </si>
  <si>
    <t>youjizzlive.com</t>
  </si>
  <si>
    <t>youngbabes.com</t>
  </si>
  <si>
    <t>youngboys.com</t>
  </si>
  <si>
    <t>youpornlive.com</t>
  </si>
  <si>
    <t>youpornmate.com</t>
  </si>
  <si>
    <t>yourxxxcams.com</t>
  </si>
  <si>
    <t>ypmate.com</t>
  </si>
  <si>
    <t>ysexchat.com</t>
  </si>
  <si>
    <t>ztodlive.com</t>
  </si>
  <si>
    <t>affinitycamslive.com</t>
  </si>
  <si>
    <t>419100009796</t>
  </si>
  <si>
    <t>ICF TECHNOLOGY INC</t>
  </si>
  <si>
    <t>ECHST.NET</t>
  </si>
  <si>
    <t>MBI*PROBILLER.COM HD</t>
  </si>
  <si>
    <t>MBI*PROBILLER.COM BZ</t>
  </si>
  <si>
    <t>MBI*PROBILLER.COM MF</t>
  </si>
  <si>
    <t>MBI*PROBILLER.COM MN</t>
  </si>
  <si>
    <t>MBI*PROBILLER.COM MB</t>
  </si>
  <si>
    <t>MBI*PROBILLER.COM RK</t>
  </si>
  <si>
    <t>MBI*PROBILLER.COM MG</t>
  </si>
  <si>
    <t>MBI*PROBILLER.COM MU</t>
  </si>
  <si>
    <t>419100026548</t>
  </si>
  <si>
    <t>419100026557</t>
  </si>
  <si>
    <t>419100022159</t>
  </si>
  <si>
    <t>419100026539</t>
  </si>
  <si>
    <t>419100026520</t>
  </si>
  <si>
    <t>419100022423</t>
  </si>
  <si>
    <t>419100026566</t>
  </si>
  <si>
    <t>419100026584</t>
  </si>
  <si>
    <t>419100026469</t>
  </si>
  <si>
    <t>419100026502</t>
  </si>
  <si>
    <t>419100029377</t>
  </si>
  <si>
    <t>419100026511</t>
  </si>
  <si>
    <t>419100037019</t>
  </si>
  <si>
    <t>MBI*PROBILLER.COM DP</t>
  </si>
  <si>
    <t>MBI*PB-ONLINE1.COM</t>
  </si>
  <si>
    <t xml:space="preserve">MBI*PROBILLER.COM SC </t>
  </si>
  <si>
    <t>MBI*PROBILLER.COM WD</t>
  </si>
  <si>
    <t>m.3dxstar.com</t>
  </si>
  <si>
    <t>3dxstar.com</t>
  </si>
  <si>
    <t>babesnetwork.com</t>
  </si>
  <si>
    <t>mobile.babes.com</t>
  </si>
  <si>
    <t>babes.com</t>
  </si>
  <si>
    <t>mobile.babesnetwork.com</t>
  </si>
  <si>
    <t>babeslivecams.com</t>
  </si>
  <si>
    <t>cams.babesreel.com</t>
  </si>
  <si>
    <t>tour.babesreel.com</t>
  </si>
  <si>
    <t>elegantanal.com</t>
  </si>
  <si>
    <t>mobile.elegantanal.com</t>
  </si>
  <si>
    <t>babespremium.com</t>
  </si>
  <si>
    <t>stepmomlesson.com</t>
  </si>
  <si>
    <t>officeobsession.com</t>
  </si>
  <si>
    <t>m.babesreel.com</t>
  </si>
  <si>
    <t>m.realitygang.com</t>
  </si>
  <si>
    <t>realitygangplus.com</t>
  </si>
  <si>
    <t>realitygangcams.com</t>
  </si>
  <si>
    <t>cams.realitygangplus.com</t>
  </si>
  <si>
    <t>glamourcamgirls.com</t>
  </si>
  <si>
    <t>cams.twistys.com</t>
  </si>
  <si>
    <t>mobile.twistys.com</t>
  </si>
  <si>
    <t>cams.twistysreel.com</t>
  </si>
  <si>
    <t>whengirlsplay.com</t>
  </si>
  <si>
    <t>twistysnetwork.com</t>
  </si>
  <si>
    <t>twistys.com</t>
  </si>
  <si>
    <t>twistysreel.com</t>
  </si>
  <si>
    <t>twistyspremium.com</t>
  </si>
  <si>
    <t>mobile.twistysreel.com</t>
  </si>
  <si>
    <t>mobile.whengirlsplay.com</t>
  </si>
  <si>
    <t>twistyshard.com</t>
  </si>
  <si>
    <t>momknowsbest.com</t>
  </si>
  <si>
    <t>whengirlsplaypremium.com</t>
  </si>
  <si>
    <t>yessheislivecams.com</t>
  </si>
  <si>
    <t>transangelslivecams.com</t>
  </si>
  <si>
    <t>transangels.com</t>
  </si>
  <si>
    <t>m.babygotboobs.com</t>
  </si>
  <si>
    <t>m.bigbuttslikeitbig.com</t>
  </si>
  <si>
    <t>m.bigtitsatschool.com</t>
  </si>
  <si>
    <t>m.bigtitsatwork.com</t>
  </si>
  <si>
    <t>m.bigtitsinsports.com</t>
  </si>
  <si>
    <t>m.bigwetbutts.com</t>
  </si>
  <si>
    <t>m.doctoradventures.com</t>
  </si>
  <si>
    <t>m.milfslikeitbig.com</t>
  </si>
  <si>
    <t>m.mommygotboobs.com</t>
  </si>
  <si>
    <t>m.pornstarslikeitbig.com</t>
  </si>
  <si>
    <t>m.realwifestories.com</t>
  </si>
  <si>
    <t>xmobilepass.com</t>
  </si>
  <si>
    <t>m.teenslikeitbig.com</t>
  </si>
  <si>
    <t>assesinpublic.com</t>
  </si>
  <si>
    <t>babygotboobs.com</t>
  </si>
  <si>
    <t>bigtitsatwork.com</t>
  </si>
  <si>
    <t>bigtitsinsports.com</t>
  </si>
  <si>
    <t>bigwetbutts.com</t>
  </si>
  <si>
    <t>Bustyandreal.com</t>
  </si>
  <si>
    <t>bigbuttslikeitbig.com</t>
  </si>
  <si>
    <t>hqhoneys.com</t>
  </si>
  <si>
    <t>milfslikeitbig.com</t>
  </si>
  <si>
    <t>doctoradventures.com</t>
  </si>
  <si>
    <t>hotandmean.com</t>
  </si>
  <si>
    <t>brazzers.com</t>
  </si>
  <si>
    <t>brazzersmobile.com</t>
  </si>
  <si>
    <t>dirtymasseur.com</t>
  </si>
  <si>
    <t>brazzersworldwideparis.com</t>
  </si>
  <si>
    <t>bigboobpass.com</t>
  </si>
  <si>
    <t>onenightinthevalley.com</t>
  </si>
  <si>
    <t>bustyz.com</t>
  </si>
  <si>
    <t>buttsandblacks.com</t>
  </si>
  <si>
    <t>daywithapornstar.com</t>
  </si>
  <si>
    <t>bigtitsatschool.com</t>
  </si>
  <si>
    <t>pornstarslikeitbig.com</t>
  </si>
  <si>
    <t>hotchicksbigasses.com</t>
  </si>
  <si>
    <t>brazzersnetwork.com</t>
  </si>
  <si>
    <t>brazzerspass.com</t>
  </si>
  <si>
    <t>jugfuckers.com</t>
  </si>
  <si>
    <t>mommygotboobs.com</t>
  </si>
  <si>
    <t>racksandblacks.com</t>
  </si>
  <si>
    <t>realwifestories.com</t>
  </si>
  <si>
    <t>sexproadventures.com</t>
  </si>
  <si>
    <t>jizzonmyjugs.com</t>
  </si>
  <si>
    <t>teenslikeitbig.com</t>
  </si>
  <si>
    <t>teenslikeitblack.com</t>
  </si>
  <si>
    <t>brazzersreel.com</t>
  </si>
  <si>
    <t>brazzersreelmobile.com</t>
  </si>
  <si>
    <t>cams.brazzersreel.com</t>
  </si>
  <si>
    <t>liveatbrazzers.com</t>
  </si>
  <si>
    <t>bigtitsinuniform.com</t>
  </si>
  <si>
    <t>shesgonnasquirt.com</t>
  </si>
  <si>
    <t>ilikeasians.com</t>
  </si>
  <si>
    <t>brazzerspremium.com</t>
  </si>
  <si>
    <t>momsincontrol.com</t>
  </si>
  <si>
    <t>BrazzersEnespanol.com</t>
  </si>
  <si>
    <t>fuckstarmovies.com</t>
  </si>
  <si>
    <t>redtubepremium.com</t>
  </si>
  <si>
    <t>m.mofos.com</t>
  </si>
  <si>
    <t>canshetakeit.com</t>
  </si>
  <si>
    <t>ingangwebang.com</t>
  </si>
  <si>
    <t>mofosnetwork.com</t>
  </si>
  <si>
    <t>mofosworldwide.com</t>
  </si>
  <si>
    <t>teensatwork.com</t>
  </si>
  <si>
    <t>latinasextapes.com</t>
  </si>
  <si>
    <t>letstryanal.com</t>
  </si>
  <si>
    <t>mofos.com</t>
  </si>
  <si>
    <t>shesafreak.com</t>
  </si>
  <si>
    <t>iknowthatgirl.com</t>
  </si>
  <si>
    <t>milfslikeitblack.com</t>
  </si>
  <si>
    <t>pervsonpatrol.com</t>
  </si>
  <si>
    <t>publicpickups.com</t>
  </si>
  <si>
    <t>realslutparty.com</t>
  </si>
  <si>
    <t>mofosreel.com</t>
  </si>
  <si>
    <t>m.mofosreel.com</t>
  </si>
  <si>
    <t>cams.mofosreel.com</t>
  </si>
  <si>
    <t>mofoscams.com</t>
  </si>
  <si>
    <t>m.canshetakeit.com</t>
  </si>
  <si>
    <t>m.collegebash.com</t>
  </si>
  <si>
    <t>m.iknowthatgirl.com</t>
  </si>
  <si>
    <t>m.ingangwebang.com</t>
  </si>
  <si>
    <t>m.latinasextapes.com</t>
  </si>
  <si>
    <t>m.letstryanal.com</t>
  </si>
  <si>
    <t>m.milfslikeitblack.com</t>
  </si>
  <si>
    <t>m.mofosnetwork.com</t>
  </si>
  <si>
    <t>m.mofosworldwide.com</t>
  </si>
  <si>
    <t>m.pervsonpatrol.com</t>
  </si>
  <si>
    <t>m.publicpickups.com</t>
  </si>
  <si>
    <t>m.realslutparty.com</t>
  </si>
  <si>
    <t>m.shesafreak.com</t>
  </si>
  <si>
    <t>m.teensatwork.com</t>
  </si>
  <si>
    <t>camsinyourcity.com</t>
  </si>
  <si>
    <t>strandedteens.com</t>
  </si>
  <si>
    <t>m.strandedteens.com</t>
  </si>
  <si>
    <t>bustedbabysitters.com</t>
  </si>
  <si>
    <t>m.bustedbabysitters.com</t>
  </si>
  <si>
    <t>dronehunter.com</t>
  </si>
  <si>
    <t>dontbreakme.com</t>
  </si>
  <si>
    <t>m.dronehunter.com</t>
  </si>
  <si>
    <t>mofospremium.com</t>
  </si>
  <si>
    <t>iknowthatgirlpremium.com</t>
  </si>
  <si>
    <t>youpornpremium.com</t>
  </si>
  <si>
    <t>youporncams.com</t>
  </si>
  <si>
    <t>comp.sharemybf.com</t>
  </si>
  <si>
    <t>dontbreakmepremium.com</t>
  </si>
  <si>
    <t>trueamateurs.com</t>
  </si>
  <si>
    <t>trueamateurslivecams.com</t>
  </si>
  <si>
    <t>jizzorgy.com</t>
  </si>
  <si>
    <t>m.men.com</t>
  </si>
  <si>
    <t>tour.bigdicksatschool.com</t>
  </si>
  <si>
    <t>tour.drillmyhole.com</t>
  </si>
  <si>
    <t>men.com</t>
  </si>
  <si>
    <t>tour.str8togay.com</t>
  </si>
  <si>
    <t>thegayoffice.com</t>
  </si>
  <si>
    <t>m.gaytubepremium.com</t>
  </si>
  <si>
    <t>tour.gaytubepremium.com</t>
  </si>
  <si>
    <t>cams.juicyboys.com</t>
  </si>
  <si>
    <t>cams.men.com</t>
  </si>
  <si>
    <t>m.juicyboys.com</t>
  </si>
  <si>
    <t>juicyboys.com</t>
  </si>
  <si>
    <t>toptobottom.com</t>
  </si>
  <si>
    <t>menofUK.com</t>
  </si>
  <si>
    <t>godsofmen.com</t>
  </si>
  <si>
    <t>m.bromo.com</t>
  </si>
  <si>
    <t>realitydudes.com</t>
  </si>
  <si>
    <t>str8chaser.com</t>
  </si>
  <si>
    <t>cams.realitydudes.com</t>
  </si>
  <si>
    <t>cams.bromo.com</t>
  </si>
  <si>
    <t>bromo.com</t>
  </si>
  <si>
    <t>papi.com</t>
  </si>
  <si>
    <t>boysfirsttime.com</t>
  </si>
  <si>
    <t>gayrevenge.com</t>
  </si>
  <si>
    <t>dickdorm.com</t>
  </si>
  <si>
    <t>supergayhero.com</t>
  </si>
  <si>
    <t>realitythugs.com</t>
  </si>
  <si>
    <t>m.moviebox.com</t>
  </si>
  <si>
    <t>m.t8premium.com</t>
  </si>
  <si>
    <t>m.youporninhd.com</t>
  </si>
  <si>
    <t>tour.exgirlfriendfootage.com</t>
  </si>
  <si>
    <t>tour.juicy-japan.com</t>
  </si>
  <si>
    <t>tour.painfullymassive.com</t>
  </si>
  <si>
    <t>tour.squirtflood.com</t>
  </si>
  <si>
    <t>jizzfilms.com</t>
  </si>
  <si>
    <t>trannymassacre.com</t>
  </si>
  <si>
    <t>mobi.pornhubpremium.com</t>
  </si>
  <si>
    <t>moviebox.com</t>
  </si>
  <si>
    <t>prem.moviebox.com</t>
  </si>
  <si>
    <t>deviantpremium.com</t>
  </si>
  <si>
    <t>t8premium.com</t>
  </si>
  <si>
    <t>hardsextubepremium.com</t>
  </si>
  <si>
    <t>youporninhd.com</t>
  </si>
  <si>
    <t>redtubeplatinum.com</t>
  </si>
  <si>
    <t>tour2.redtubeplatinum.com</t>
  </si>
  <si>
    <t>pornhubpremium.com</t>
  </si>
  <si>
    <t>thefreedomhub.com</t>
  </si>
  <si>
    <t>tube8webcams.com</t>
  </si>
  <si>
    <t>liveatredtube.com</t>
  </si>
  <si>
    <t>camhub.com</t>
  </si>
  <si>
    <t>live.moviebox.com</t>
  </si>
  <si>
    <t>cams.youporninhd.com</t>
  </si>
  <si>
    <t>cams.moviebox.com</t>
  </si>
  <si>
    <t>brazzerszone.com</t>
  </si>
  <si>
    <t>pornotubepremium.com</t>
  </si>
  <si>
    <t>cams.pornotubepremium.com</t>
  </si>
  <si>
    <t>cams.hardsextubepremium.com</t>
  </si>
  <si>
    <t>cams.deviantpremium.com</t>
  </si>
  <si>
    <t>m.redtubeplatinum.com</t>
  </si>
  <si>
    <t>pbexposed.com</t>
  </si>
  <si>
    <t>erito.com</t>
  </si>
  <si>
    <t>eritoplus.com</t>
  </si>
  <si>
    <t>m.erito.com</t>
  </si>
  <si>
    <t>m.eritoplus.com</t>
  </si>
  <si>
    <t>TeensofTokyo.com</t>
  </si>
  <si>
    <t>EritoAVStars.com</t>
  </si>
  <si>
    <t>MilfsinJapan.com</t>
  </si>
  <si>
    <t>Japanstiniest.com</t>
  </si>
  <si>
    <t>cams.erito.com</t>
  </si>
  <si>
    <t>eritopremium.com</t>
  </si>
  <si>
    <t>transangelspremium.com</t>
  </si>
  <si>
    <t>hentaipros.com </t>
  </si>
  <si>
    <t>m.adult.com</t>
  </si>
  <si>
    <t>adult.com</t>
  </si>
  <si>
    <t>clubJenna.com</t>
  </si>
  <si>
    <t>tour.brea-bennett.com</t>
  </si>
  <si>
    <t>tour.brianabanks.com</t>
  </si>
  <si>
    <t>tour.clubalexis.com</t>
  </si>
  <si>
    <t>tour.clubashton.com</t>
  </si>
  <si>
    <t>tour.clubchanelstjames.com</t>
  </si>
  <si>
    <t>tour.clubbrittany.com</t>
  </si>
  <si>
    <t>tour.clubjennaunderground.com</t>
  </si>
  <si>
    <t>tour.clubjenna.com</t>
  </si>
  <si>
    <t>tour.clubjessecapelli.com</t>
  </si>
  <si>
    <t>tour.clublela.com</t>
  </si>
  <si>
    <t>tour.clubmckenzielee.com</t>
  </si>
  <si>
    <t>tour.jennajameson.com</t>
  </si>
  <si>
    <t>tour.krystalstealclub.com</t>
  </si>
  <si>
    <t>tour.realjanine.com</t>
  </si>
  <si>
    <t>tour.sophiarossi.com</t>
  </si>
  <si>
    <t>tour.roxyjezelclub.com</t>
  </si>
  <si>
    <t>cams.adult.com</t>
  </si>
  <si>
    <t>Hentaiprospremium.com</t>
  </si>
  <si>
    <t>Bibijones.com</t>
  </si>
  <si>
    <t>Digitalplayground.com</t>
  </si>
  <si>
    <t>Jacksplayground.com</t>
  </si>
  <si>
    <t>Jessejane.com</t>
  </si>
  <si>
    <t>Rileysteele.com</t>
  </si>
  <si>
    <t>iphone.digitalplayground.com</t>
  </si>
  <si>
    <t>m.digitalplayground.com</t>
  </si>
  <si>
    <t>jacksteenamerica.com</t>
  </si>
  <si>
    <t>dpscenes.com</t>
  </si>
  <si>
    <t>topgunsxxx.com</t>
  </si>
  <si>
    <t>piratesxxx.com</t>
  </si>
  <si>
    <t>selenarosexxx.com</t>
  </si>
  <si>
    <t>robbyd.com</t>
  </si>
  <si>
    <t>tour.dppremium.com</t>
  </si>
  <si>
    <t>m.dppremium.com</t>
  </si>
  <si>
    <t>cams.dppremium.com</t>
  </si>
  <si>
    <t>dpmate.com</t>
  </si>
  <si>
    <t>stoyaxxx.com</t>
  </si>
  <si>
    <t>codeofhonorxxx.com</t>
  </si>
  <si>
    <t>pirates2xxx.com</t>
  </si>
  <si>
    <t>nurses2xxx.com</t>
  </si>
  <si>
    <t>press.digitalplayground.com</t>
  </si>
  <si>
    <t>m.playboy.com</t>
  </si>
  <si>
    <t>playboy.com</t>
  </si>
  <si>
    <t>playboyplus.com</t>
  </si>
  <si>
    <t>playboy.tv</t>
  </si>
  <si>
    <t>naughtyamateurhomevideos.com</t>
  </si>
  <si>
    <t>playboygirls.com</t>
  </si>
  <si>
    <t>playboyexposed.com</t>
  </si>
  <si>
    <t>adorableamateurs.com</t>
  </si>
  <si>
    <t>eroticindex.com</t>
  </si>
  <si>
    <t>nudecelebs.com</t>
  </si>
  <si>
    <t>playboyradio.com</t>
  </si>
  <si>
    <t>m.playboy.tv</t>
  </si>
  <si>
    <t>webcams.com</t>
  </si>
  <si>
    <t>m.webcams.com</t>
  </si>
  <si>
    <t>omgwebcams.com</t>
  </si>
  <si>
    <t>pornlivehub.com</t>
  </si>
  <si>
    <t>extremetubecams.com</t>
  </si>
  <si>
    <t>gaywebcams.com</t>
  </si>
  <si>
    <t>zzinsiderlive.com</t>
  </si>
  <si>
    <t>keezlivecams.com</t>
  </si>
  <si>
    <t>brazzerscams.com</t>
  </si>
  <si>
    <t>Mydirtyclub.com</t>
  </si>
  <si>
    <t>xtube.com</t>
  </si>
  <si>
    <t>seancody.com</t>
  </si>
  <si>
    <t>cams.seancody.com</t>
  </si>
  <si>
    <t>m.preciouscams.com</t>
  </si>
  <si>
    <t>caminyourcity.com</t>
  </si>
  <si>
    <t>m.wickedpictures.com</t>
  </si>
  <si>
    <t>wicked.com</t>
  </si>
  <si>
    <t>wickedsexguide.com</t>
  </si>
  <si>
    <t>wickedgirls.com</t>
  </si>
  <si>
    <t>wickedpictures.com</t>
  </si>
  <si>
    <t>wickedboobs.com</t>
  </si>
  <si>
    <t>WickedPremium.com</t>
  </si>
  <si>
    <t>m.wickedpremium.com</t>
  </si>
  <si>
    <t>cams.wickedpremium.com</t>
  </si>
  <si>
    <t>wickedmate.com</t>
  </si>
  <si>
    <t>wickedscenes.com</t>
  </si>
  <si>
    <t>40inchplus.com</t>
  </si>
  <si>
    <t>8thstreetlatinas.com</t>
  </si>
  <si>
    <t>bignaturals.com</t>
  </si>
  <si>
    <t>bigtitsboss.com</t>
  </si>
  <si>
    <t>bikinicrashers.com</t>
  </si>
  <si>
    <t>captainstabbin.com</t>
  </si>
  <si>
    <t>cfnmsecret.com</t>
  </si>
  <si>
    <t>cumfiesta.com</t>
  </si>
  <si>
    <t>cumgirls.com</t>
  </si>
  <si>
    <t>dangerousdongs.com</t>
  </si>
  <si>
    <t>eurosexparties.com</t>
  </si>
  <si>
    <t>extremeasses.com</t>
  </si>
  <si>
    <t>extremenaturals.com</t>
  </si>
  <si>
    <t>firsttimeauditions.com</t>
  </si>
  <si>
    <t>flowertucci.com</t>
  </si>
  <si>
    <t>happytugs.com</t>
  </si>
  <si>
    <t>hotbush.com</t>
  </si>
  <si>
    <t>inthevip.com</t>
  </si>
  <si>
    <t>mikeinbrazil.com</t>
  </si>
  <si>
    <t>mikesapartment.com</t>
  </si>
  <si>
    <t>milfhunter.com</t>
  </si>
  <si>
    <t>milfnextdoor.com</t>
  </si>
  <si>
    <t>momsbangteens.com</t>
  </si>
  <si>
    <t>moneytalks.com</t>
  </si>
  <si>
    <t>monstercurves.com</t>
  </si>
  <si>
    <t>pure18.com</t>
  </si>
  <si>
    <t>realorgasms.com</t>
  </si>
  <si>
    <t>roundandbrown.com</t>
  </si>
  <si>
    <t>saturdaynightlatinas.com</t>
  </si>
  <si>
    <t>seemywife.com</t>
  </si>
  <si>
    <t>streetblowjobs.com</t>
  </si>
  <si>
    <t>teamsquirt.com</t>
  </si>
  <si>
    <t>topshelfpussy.com</t>
  </si>
  <si>
    <t>trannysurprise.com</t>
  </si>
  <si>
    <t>vipcrew.com</t>
  </si>
  <si>
    <t>welivetogether.com</t>
  </si>
  <si>
    <t>wivesinpantyhose.com</t>
  </si>
  <si>
    <t>realitykings.com</t>
  </si>
  <si>
    <t>rk.com</t>
  </si>
  <si>
    <t>allamateurmovies.com</t>
  </si>
  <si>
    <t>allsitesaccess.com</t>
  </si>
  <si>
    <t>hugemoviepass.com</t>
  </si>
  <si>
    <t>hugetitpass.com</t>
  </si>
  <si>
    <t>megacockcravers.com</t>
  </si>
  <si>
    <t>milfpass.com</t>
  </si>
  <si>
    <t>roommaterevenge.com</t>
  </si>
  <si>
    <t>rkteens.com</t>
  </si>
  <si>
    <t>rktopgirls.com</t>
  </si>
  <si>
    <t>enterallsites.com</t>
  </si>
  <si>
    <t>cams.realitykings.com</t>
  </si>
  <si>
    <t>realitykingsreel.com</t>
  </si>
  <si>
    <t>realitykingsteenporn.com</t>
  </si>
  <si>
    <t>hdlove.com</t>
  </si>
  <si>
    <t>mobile.hdlove.com</t>
  </si>
  <si>
    <t>rkgirls.com</t>
  </si>
  <si>
    <t>teenslovehugecocks.com</t>
  </si>
  <si>
    <t>exgirlfriendporn.com</t>
  </si>
  <si>
    <t>snapleaks.com</t>
  </si>
  <si>
    <t>realitykingspremium.com</t>
  </si>
  <si>
    <t>rkcams.com</t>
  </si>
  <si>
    <t>badtowtruck.com</t>
  </si>
  <si>
    <t>momslickteens.com</t>
  </si>
  <si>
    <t>hugegaypass.com</t>
  </si>
  <si>
    <t>plentyofdicks.com</t>
  </si>
  <si>
    <t>mobile.plentyofdicks.com</t>
  </si>
  <si>
    <t>ipad.dickdorm.com</t>
  </si>
  <si>
    <t>mobile.dickdorm.com</t>
  </si>
  <si>
    <t>dickdormmobile.com</t>
  </si>
  <si>
    <t>ipad.boysfirsttime.com</t>
  </si>
  <si>
    <t>mobile.boysfirsttime.com</t>
  </si>
  <si>
    <t>mobile.papi.com</t>
  </si>
  <si>
    <t>sneakysex.com</t>
  </si>
  <si>
    <t>ipad.papi.com</t>
  </si>
  <si>
    <t>mobile.rk.com</t>
  </si>
  <si>
    <t>m.rk.com</t>
  </si>
  <si>
    <t>mobile.realitykings.com</t>
  </si>
  <si>
    <t>ps3.rk.com</t>
  </si>
  <si>
    <t>m.bikiniparty.com</t>
  </si>
  <si>
    <t>mobile.bikiniparty.com</t>
  </si>
  <si>
    <t>mobile.bignaturals.com</t>
  </si>
  <si>
    <t>mobile.cumfiesta.com</t>
  </si>
  <si>
    <t>mobile.mikesapartment.com</t>
  </si>
  <si>
    <t>mobile.milfhunter.com</t>
  </si>
  <si>
    <t>mobile.captainstabbin.com</t>
  </si>
  <si>
    <t>mobile.8thstreetlatinas.com</t>
  </si>
  <si>
    <t>mobile.trannysurprise.com</t>
  </si>
  <si>
    <t>mobile.streetblowjobs.com</t>
  </si>
  <si>
    <t>mobile.inthevip.com</t>
  </si>
  <si>
    <t>mobile.welivetogether.com</t>
  </si>
  <si>
    <t>mobile.eurosexparties.com</t>
  </si>
  <si>
    <t>mobile.firsttimeauditions.com</t>
  </si>
  <si>
    <t>mobile.mikeinbrazil.com</t>
  </si>
  <si>
    <t>mobile.roundandbrown.com</t>
  </si>
  <si>
    <t>mobile.momsbangteens.com</t>
  </si>
  <si>
    <t>mobile.milfnextdoor.com</t>
  </si>
  <si>
    <t>mobile.40inchplus.com</t>
  </si>
  <si>
    <t>mobile.vipcrew.com</t>
  </si>
  <si>
    <t>mobile.teamsquirt.com</t>
  </si>
  <si>
    <t>mobile.extremenaturals.com</t>
  </si>
  <si>
    <t>mobile.extremeasses.com</t>
  </si>
  <si>
    <t>mobile.realorgasms.com</t>
  </si>
  <si>
    <t>mobile.happytugs.com</t>
  </si>
  <si>
    <t>mobile.moneytalks.com</t>
  </si>
  <si>
    <t>mobile.flowertucci.com</t>
  </si>
  <si>
    <t>mobile.pure18.com</t>
  </si>
  <si>
    <t>mobile.bigtitsboss.com</t>
  </si>
  <si>
    <t>mobile.monstercurves.com</t>
  </si>
  <si>
    <t>mobile.seemywife.com</t>
  </si>
  <si>
    <t>mobile.cfnmsecret.com</t>
  </si>
  <si>
    <t>mobile.hotbush.com</t>
  </si>
  <si>
    <t>m.realitykingsreel.com</t>
  </si>
  <si>
    <t>mobile.snapleaks.com</t>
  </si>
  <si>
    <t>mobile.teenslovehugecocks.com</t>
  </si>
  <si>
    <t>mobile.badtowtruck.com</t>
  </si>
  <si>
    <t>mobile.momslickteens.com</t>
  </si>
  <si>
    <t>muffia.com</t>
  </si>
  <si>
    <t>MollysLife.com</t>
  </si>
  <si>
    <t>FootVille.com</t>
  </si>
  <si>
    <t>MySexyLife.com</t>
  </si>
  <si>
    <t>ItsReal.com</t>
  </si>
  <si>
    <t>NakedMovie.com</t>
  </si>
  <si>
    <t>KristinsLife.com</t>
  </si>
  <si>
    <t>KingDong.com</t>
  </si>
  <si>
    <t>ManuelUncut.com</t>
  </si>
  <si>
    <t>PornStarsLick.com</t>
  </si>
  <si>
    <t>ipad.gayrevenge.com</t>
  </si>
  <si>
    <t>ps3.daredorm.com</t>
  </si>
  <si>
    <t>ps3.gfrevenge.com</t>
  </si>
  <si>
    <t>ipad.gfrevenge.com</t>
  </si>
  <si>
    <t>gfrevengemobile.com</t>
  </si>
  <si>
    <t>ipad.daredorm.com</t>
  </si>
  <si>
    <t>daredormmobile.com</t>
  </si>
  <si>
    <t>bigz.com</t>
  </si>
  <si>
    <t>faketaxi.com</t>
  </si>
  <si>
    <t>massagerooms.com</t>
  </si>
  <si>
    <t>publicagent.com</t>
  </si>
  <si>
    <t>jimspass.com</t>
  </si>
  <si>
    <t>femaleagent.com</t>
  </si>
  <si>
    <t>danejones.com</t>
  </si>
  <si>
    <t>lesbea.com</t>
  </si>
  <si>
    <t>fakeagent.com</t>
  </si>
  <si>
    <t>lovecreampie.com</t>
  </si>
  <si>
    <t>fakehospital.com</t>
  </si>
  <si>
    <t>fakeagentuk.com</t>
  </si>
  <si>
    <t>mom.xxx</t>
  </si>
  <si>
    <t>Momxxx.com</t>
  </si>
  <si>
    <t>strapon.xxx</t>
  </si>
  <si>
    <t>kissinghd.com</t>
  </si>
  <si>
    <t>girlfriends.xxx</t>
  </si>
  <si>
    <t>hdpov.com</t>
  </si>
  <si>
    <t>danespass.com</t>
  </si>
  <si>
    <t>cams.fakehub.com</t>
  </si>
  <si>
    <t>cams.sexyhub.com</t>
  </si>
  <si>
    <t>fakehub.com</t>
  </si>
  <si>
    <t>sexyhub.com</t>
  </si>
  <si>
    <t>Orgasms.xxx</t>
  </si>
  <si>
    <t>fakecop.com</t>
  </si>
  <si>
    <t>Fakehostel.com</t>
  </si>
  <si>
    <t>m.bigz.com</t>
  </si>
  <si>
    <t>m.faketaxi.com</t>
  </si>
  <si>
    <t>m.massagerooms.com</t>
  </si>
  <si>
    <t>m.publicagent.com</t>
  </si>
  <si>
    <t>m.jimspass.com</t>
  </si>
  <si>
    <t>m.femaleagent.com</t>
  </si>
  <si>
    <t>m.danejones.com</t>
  </si>
  <si>
    <t>m.lesbea.com</t>
  </si>
  <si>
    <t>m.fakeagent.com</t>
  </si>
  <si>
    <t>m.Casting.xxx</t>
  </si>
  <si>
    <t>m.lovecreampie.com</t>
  </si>
  <si>
    <t>m.fakehospital.com</t>
  </si>
  <si>
    <t>m.fakeagentuk.com</t>
  </si>
  <si>
    <t>m.mom.xxx</t>
  </si>
  <si>
    <t>m.Momxxx.com</t>
  </si>
  <si>
    <t>m.strapon.xxx</t>
  </si>
  <si>
    <t>m.kissinghd.com</t>
  </si>
  <si>
    <t>m.girlfriends.xxx</t>
  </si>
  <si>
    <t>m.hdpov.com</t>
  </si>
  <si>
    <t>m.danespass.com</t>
  </si>
  <si>
    <t>m.Orgasms.xxx</t>
  </si>
  <si>
    <t>m.fakecop.com</t>
  </si>
  <si>
    <t>m.dwarfagent.com</t>
  </si>
  <si>
    <t>femalefaketaxi.com</t>
  </si>
  <si>
    <t>cams.femalefaketaxi.com</t>
  </si>
  <si>
    <t>cams.fitnessrooms.com</t>
  </si>
  <si>
    <t>fakedrivingschool.com</t>
  </si>
  <si>
    <t>fitnessroomslivecams.com</t>
  </si>
  <si>
    <t>blackgfs.com</t>
  </si>
  <si>
    <t>daredorm.com</t>
  </si>
  <si>
    <t>gfrevenge.com</t>
  </si>
  <si>
    <t>hornybirds.com</t>
  </si>
  <si>
    <t>bigmovies.com</t>
  </si>
  <si>
    <t>mobile.hornybirds.com</t>
  </si>
  <si>
    <t>mobile.blackgfs.com</t>
  </si>
  <si>
    <t>mobile.gfrevenge.com</t>
  </si>
  <si>
    <t>mobile.daredorm.com</t>
  </si>
  <si>
    <t>crazycollegegfs.com</t>
  </si>
  <si>
    <t>mobile.crazycollegegfs.com</t>
  </si>
  <si>
    <t>crazyasiangfs.com</t>
  </si>
  <si>
    <t>mobile.crazyasiangfs.com</t>
  </si>
  <si>
    <t>gfleaks.com</t>
  </si>
  <si>
    <t>gfleakspremium.com</t>
  </si>
  <si>
    <t>Nutaku.net</t>
  </si>
  <si>
    <t>MANWIN BILLING US CORP</t>
  </si>
  <si>
    <t>MBI*PROBILLER.COMXT</t>
  </si>
  <si>
    <t>catalinacruz.mobi</t>
  </si>
  <si>
    <t>carmellabing.mobi</t>
  </si>
  <si>
    <t>cassandracruz.com</t>
  </si>
  <si>
    <t>catalinacruz.com</t>
  </si>
  <si>
    <t>clubaustinkincaid.com</t>
  </si>
  <si>
    <t>clubaustinkincaid.mobi</t>
  </si>
  <si>
    <t>clubpumaswede.com</t>
  </si>
  <si>
    <t>fantasygirlbrooke.com</t>
  </si>
  <si>
    <t>fantasygirlcandy.com</t>
  </si>
  <si>
    <t>fantasygirlcarmella.com</t>
  </si>
  <si>
    <t>fantasygirlgianna.com</t>
  </si>
  <si>
    <t>fantasygirljessica.com</t>
  </si>
  <si>
    <t>fantasygirlpass.com</t>
  </si>
  <si>
    <t>fantasygirlsasha.com</t>
  </si>
  <si>
    <t>fantasygirlteens.com</t>
  </si>
  <si>
    <t>fantasygirltrina.com</t>
  </si>
  <si>
    <t>lelastar.mobi</t>
  </si>
  <si>
    <t>licensedtolick.com</t>
  </si>
  <si>
    <t>siennawest.com</t>
  </si>
  <si>
    <t>siennawest.mobi</t>
  </si>
  <si>
    <t>sweetfantasycams.com</t>
  </si>
  <si>
    <t>ultimatefantasygirls.com</t>
  </si>
  <si>
    <t>fantasygirlvr.com</t>
  </si>
  <si>
    <t>stuffedvr.com</t>
  </si>
  <si>
    <t>spinnersvr.com</t>
  </si>
  <si>
    <t>fantasygirlsandra.com</t>
  </si>
  <si>
    <t>fantasygirlsienna.com</t>
  </si>
  <si>
    <t>lelastar.com</t>
  </si>
  <si>
    <t>licensedtoblow.com</t>
  </si>
  <si>
    <t>jasmineblackvideos.com</t>
  </si>
  <si>
    <t>419100007105</t>
  </si>
  <si>
    <t xml:space="preserve">FGE LLC </t>
  </si>
  <si>
    <t>418700000007</t>
  </si>
  <si>
    <t>418700000056</t>
  </si>
  <si>
    <t>418700000064</t>
  </si>
  <si>
    <t>419100007055</t>
  </si>
  <si>
    <t>419100007147</t>
  </si>
  <si>
    <t>419100007154</t>
  </si>
  <si>
    <t>419100007451</t>
  </si>
  <si>
    <t>419100008194</t>
  </si>
  <si>
    <t>419100008558</t>
  </si>
  <si>
    <t>419100010679</t>
  </si>
  <si>
    <t>419100011008</t>
  </si>
  <si>
    <t>419100013749</t>
  </si>
  <si>
    <t>419100016044</t>
  </si>
  <si>
    <t>419100016052</t>
  </si>
  <si>
    <t>419100016060</t>
  </si>
  <si>
    <t>419100016068</t>
  </si>
  <si>
    <t>419100016076</t>
  </si>
  <si>
    <t>419100016198</t>
  </si>
  <si>
    <t>419100016253</t>
  </si>
  <si>
    <t>419100016261</t>
  </si>
  <si>
    <t>419100016269</t>
  </si>
  <si>
    <t>419100016541</t>
  </si>
  <si>
    <t>419100016573</t>
  </si>
  <si>
    <t>419100016997</t>
  </si>
  <si>
    <t>419100018584</t>
  </si>
  <si>
    <t>419100037732</t>
  </si>
  <si>
    <t>419100041237</t>
  </si>
  <si>
    <t>419100041889</t>
  </si>
  <si>
    <t>419100043057</t>
  </si>
  <si>
    <t>clips4sale.com</t>
  </si>
  <si>
    <t>videos4sale.com</t>
  </si>
  <si>
    <t>images4sale.com</t>
  </si>
  <si>
    <t>TROPICAL MBC LLC</t>
  </si>
  <si>
    <t>SUNPROD</t>
  </si>
  <si>
    <t>MFCBILL.COM*TOKENS5</t>
  </si>
  <si>
    <t>ACTIVESOFT INC</t>
  </si>
  <si>
    <t>myfreecams.com</t>
  </si>
  <si>
    <t>LAHOMA MANAGEMENT LLC</t>
  </si>
  <si>
    <t>VODBILL.COM</t>
  </si>
  <si>
    <t>sleepy-hollow.biz</t>
  </si>
  <si>
    <t>SLEEPY HOLLOW INVESTMENTS INC</t>
  </si>
  <si>
    <t>HAN MANAGEMENT CORP</t>
  </si>
  <si>
    <t>hanmanagement.com</t>
  </si>
  <si>
    <t>ATM GRP</t>
  </si>
  <si>
    <t>ATM GROUP ENTERPRISES LLC</t>
  </si>
  <si>
    <t>rawpapi.com</t>
  </si>
  <si>
    <t>gaygangsta.com</t>
  </si>
  <si>
    <t>felched.com</t>
  </si>
  <si>
    <t>barebackedshemales.com</t>
  </si>
  <si>
    <t>trannykingz.com</t>
  </si>
  <si>
    <t>xxxbooklive.com</t>
  </si>
  <si>
    <t>xxxbookcom.com</t>
  </si>
  <si>
    <t>xxxlovelive.com</t>
  </si>
  <si>
    <t>xxxlove.com</t>
  </si>
  <si>
    <t>eroticsearchlive.com</t>
  </si>
  <si>
    <t>eroticsearch.com</t>
  </si>
  <si>
    <t>CASHDG.COM</t>
  </si>
  <si>
    <t>DREAM GIRLS INC</t>
  </si>
  <si>
    <t>dreamgirlsmembers.com</t>
  </si>
  <si>
    <t>clubflashers.com</t>
  </si>
  <si>
    <t>miamibeachparty.com</t>
  </si>
  <si>
    <t>wildpartygirls.com</t>
  </si>
  <si>
    <t>bi69.com</t>
  </si>
  <si>
    <t>crazycumgirls.com</t>
  </si>
  <si>
    <t>mardisgrasuncensored.com</t>
  </si>
  <si>
    <t>wildwett.com</t>
  </si>
  <si>
    <t>2fast2wild.com</t>
  </si>
  <si>
    <t>girlfun.com</t>
  </si>
  <si>
    <t>seememasturbate.com</t>
  </si>
  <si>
    <t>suckusa.com</t>
  </si>
  <si>
    <t>ultimatepublicnudity.com</t>
  </si>
  <si>
    <t>springbreakpartygirls.com</t>
  </si>
  <si>
    <t>desperateformoney.com</t>
  </si>
  <si>
    <t>gamelink.com</t>
  </si>
  <si>
    <t>GAMELINK</t>
  </si>
  <si>
    <t>MAMA'S LLC</t>
  </si>
  <si>
    <t>STRIPE MEDIA INC</t>
  </si>
  <si>
    <t>SMI-HELP.COM</t>
  </si>
  <si>
    <t>clubstroke.net</t>
  </si>
  <si>
    <t>yanksvideos.com</t>
  </si>
  <si>
    <t>girlsandfingers.com</t>
  </si>
  <si>
    <t>yanks.com</t>
  </si>
  <si>
    <t>masturbationpage.com</t>
  </si>
  <si>
    <t>whisperinglily.com</t>
  </si>
  <si>
    <t>seemyorgasm.com</t>
  </si>
  <si>
    <t>femaleorgasmworld.com</t>
  </si>
  <si>
    <t>hotgirlscum.com</t>
  </si>
  <si>
    <t>realgirlscumming.com</t>
  </si>
  <si>
    <t>manjacking.com</t>
  </si>
  <si>
    <t>mrman-clubstroke.com</t>
  </si>
  <si>
    <t>SQWARE LLC</t>
  </si>
  <si>
    <t>ZONESITES.NET</t>
  </si>
  <si>
    <t>rubberzone.com</t>
  </si>
  <si>
    <t>pupzone.com</t>
  </si>
  <si>
    <t>INTERNET KEY INC</t>
  </si>
  <si>
    <t>SKSUPPORT.COM</t>
  </si>
  <si>
    <t>cumhere.com</t>
  </si>
  <si>
    <t>hotlesbian.com</t>
  </si>
  <si>
    <t>hotlatinas.com</t>
  </si>
  <si>
    <t>premiumgay.com</t>
  </si>
  <si>
    <t>xxxheaven.com</t>
  </si>
  <si>
    <t>xxxdvdheadquarters.com</t>
  </si>
  <si>
    <t>amateurarchives.com</t>
  </si>
  <si>
    <t>wifelover.com</t>
  </si>
  <si>
    <t>mrhentai.com</t>
  </si>
  <si>
    <t xml:space="preserve">blackchick.com    </t>
  </si>
  <si>
    <t>xxxsex.com</t>
  </si>
  <si>
    <t>amydaly.com</t>
  </si>
  <si>
    <t>asianamericangirls.com</t>
  </si>
  <si>
    <t>asian-american-tgirls.com</t>
  </si>
  <si>
    <t>blackshemalehardcore.com</t>
  </si>
  <si>
    <t>black-tgirls.com</t>
  </si>
  <si>
    <t>canada-tgirl.com</t>
  </si>
  <si>
    <t>celeste.premiumshemale.com</t>
  </si>
  <si>
    <t>christian.premiumshemale.com</t>
  </si>
  <si>
    <t>evacassini.com</t>
  </si>
  <si>
    <t>femout.xxx</t>
  </si>
  <si>
    <t>franks-tgirlworld.com</t>
  </si>
  <si>
    <t>grooby.com</t>
  </si>
  <si>
    <t>grooby-archives.com</t>
  </si>
  <si>
    <t>hairyinamerica.com</t>
  </si>
  <si>
    <t>hardcoreshemalevideo.com</t>
  </si>
  <si>
    <t>hazel-tucker.com</t>
  </si>
  <si>
    <t>jessicafox.premiumshemale.com</t>
  </si>
  <si>
    <t>khloehart.com</t>
  </si>
  <si>
    <t>krissy4u.com</t>
  </si>
  <si>
    <t>ladyboy.xxx</t>
  </si>
  <si>
    <t>ladyboy-ladyboy.com</t>
  </si>
  <si>
    <t>michelle-austin.com</t>
  </si>
  <si>
    <t>shemale.porn</t>
  </si>
  <si>
    <t>shemale.xxx</t>
  </si>
  <si>
    <t>shemalejapan.com</t>
  </si>
  <si>
    <t>shemalejapanhardcore.com</t>
  </si>
  <si>
    <t>shemalepornstar.com</t>
  </si>
  <si>
    <t>shemalesfromhell.com</t>
  </si>
  <si>
    <t>shemales-from-hell.com</t>
  </si>
  <si>
    <t>shemaleyum.com</t>
  </si>
  <si>
    <t>third.grooby.com</t>
  </si>
  <si>
    <t>thirdworldshemales.com</t>
  </si>
  <si>
    <t>trannies-fuck.com</t>
  </si>
  <si>
    <t>tschelseamarie.com</t>
  </si>
  <si>
    <t>ts-dominopresley.com</t>
  </si>
  <si>
    <t>uk-tgirls.com</t>
  </si>
  <si>
    <t>wendysummers.com</t>
  </si>
  <si>
    <t>SMY-WEB.COM</t>
  </si>
  <si>
    <t>MILLENNIUM TGA INC</t>
  </si>
  <si>
    <t>5967</t>
  </si>
  <si>
    <t>5968</t>
  </si>
  <si>
    <t>devicebondage.com</t>
  </si>
  <si>
    <t>devinebitches.com</t>
  </si>
  <si>
    <t>hogtied.com</t>
  </si>
  <si>
    <t>meninpain.com</t>
  </si>
  <si>
    <t>publicdisgrace.com</t>
  </si>
  <si>
    <t>sexandsubmission.com</t>
  </si>
  <si>
    <t>thetrainingofo.com</t>
  </si>
  <si>
    <t>theupperfloor.com</t>
  </si>
  <si>
    <t>whippedass.com</t>
  </si>
  <si>
    <t>wiredpussy.com</t>
  </si>
  <si>
    <t>everythingbutt.com</t>
  </si>
  <si>
    <t>fuckingmachines.com</t>
  </si>
  <si>
    <t>tsseduction.com</t>
  </si>
  <si>
    <t>ultimatesurrender.com</t>
  </si>
  <si>
    <t>waterbondage.com</t>
  </si>
  <si>
    <t>3dkink.com</t>
  </si>
  <si>
    <t>boundgods.com</t>
  </si>
  <si>
    <t>buttmachineboys.com</t>
  </si>
  <si>
    <t>nakedkombat.com</t>
  </si>
  <si>
    <t>malewank.com</t>
  </si>
  <si>
    <t>footworship.com</t>
  </si>
  <si>
    <t>animatedkink.com</t>
  </si>
  <si>
    <t>menonedge.com</t>
  </si>
  <si>
    <t>electrosluts.com</t>
  </si>
  <si>
    <t>kinkuniversity.com</t>
  </si>
  <si>
    <t>store.kink.com</t>
  </si>
  <si>
    <t>kinkarchive.com</t>
  </si>
  <si>
    <t>30minutesoftorment.com </t>
  </si>
  <si>
    <t>Czech.xxx</t>
  </si>
  <si>
    <t>TrannyArt.com</t>
  </si>
  <si>
    <t>CarloJones.com</t>
  </si>
  <si>
    <t>BDSM.xxx</t>
  </si>
  <si>
    <t>Blowjob.com</t>
  </si>
  <si>
    <t>mobile.keezpremium.com</t>
  </si>
  <si>
    <t>www.keez.tv</t>
  </si>
  <si>
    <t>www.keezpremium.com</t>
  </si>
  <si>
    <t>mobile.mofosexpremium.com</t>
  </si>
  <si>
    <t>cams.mofosexpremium.com</t>
  </si>
  <si>
    <t>mofosex.moviebox.com</t>
  </si>
  <si>
    <t>www.mofosexpremium.com</t>
  </si>
  <si>
    <t>mobile.spankwireinhd.com</t>
  </si>
  <si>
    <t>www.spankwireinhd.com</t>
  </si>
  <si>
    <t>cams.spankwireinhd.com</t>
  </si>
  <si>
    <t>extremetube.moviebox.com</t>
  </si>
  <si>
    <t>tour.extremetubeinhd.com</t>
  </si>
  <si>
    <t>cams.extremetubeinhd.com</t>
  </si>
  <si>
    <t>www.juicyboys.com</t>
  </si>
  <si>
    <t>preciouscams.com</t>
  </si>
  <si>
    <t>C.E. LLC</t>
  </si>
  <si>
    <t>CYBERNET ENTERTAINMENT LLC</t>
  </si>
  <si>
    <t>RG101</t>
  </si>
  <si>
    <t>Damian</t>
  </si>
  <si>
    <t>LCS101</t>
  </si>
  <si>
    <t>PP101</t>
  </si>
  <si>
    <t>DW101</t>
  </si>
  <si>
    <t>JP101</t>
  </si>
  <si>
    <t>MOB101</t>
  </si>
  <si>
    <t>CAPO HOLDINGS LLC</t>
  </si>
  <si>
    <t>SLCBILL.COM</t>
  </si>
  <si>
    <t>videosexweb.com</t>
  </si>
  <si>
    <t>streamlivecams.com</t>
  </si>
  <si>
    <t>adultstreamlive.com</t>
  </si>
  <si>
    <t>livevideoadult.com</t>
  </si>
  <si>
    <t>camstreamsex.com</t>
  </si>
  <si>
    <t>VSWBILL.COM</t>
  </si>
  <si>
    <t>ASLBILL.COM</t>
  </si>
  <si>
    <t>LVABILL.COM</t>
  </si>
  <si>
    <t>CSXBILL.COM</t>
  </si>
  <si>
    <t>kink.com</t>
  </si>
  <si>
    <t>EXPERTISE INTERNET INC</t>
  </si>
  <si>
    <t>EPBILLSUPPORT.COM</t>
  </si>
  <si>
    <t>evilpussy.com</t>
  </si>
  <si>
    <t>porncupine.com</t>
  </si>
  <si>
    <t>buffgays.com</t>
  </si>
  <si>
    <t>intimateshemales.com</t>
  </si>
  <si>
    <t>finestporn.com</t>
  </si>
  <si>
    <t>PBILLSUPPORT.COM</t>
  </si>
  <si>
    <t>BGBILLSUPPORT.COM</t>
  </si>
  <si>
    <t>ISBILLSUPPORT.COM</t>
  </si>
  <si>
    <t>FPBILLSUPPORT.COM</t>
  </si>
  <si>
    <t>561 DIGITAL LLC</t>
  </si>
  <si>
    <t>CHATBILLHELP.COM</t>
  </si>
  <si>
    <t>camsterchat.com</t>
  </si>
  <si>
    <t>amateurwhitegirls.com</t>
  </si>
  <si>
    <t>MASNG.COM</t>
  </si>
  <si>
    <t>alphabluearchives.com</t>
  </si>
  <si>
    <t>ALPHA BLUE ARCHIVES INC</t>
  </si>
  <si>
    <t>CWARHR</t>
  </si>
  <si>
    <t>ALPINE APPROXIMATELY INC</t>
  </si>
  <si>
    <t>KRPCB.COM</t>
  </si>
  <si>
    <t>cum2townwithme.com</t>
  </si>
  <si>
    <t>ALTERNATIVE CONCEPTS LLC</t>
  </si>
  <si>
    <t>VALLEY VISTA TECH</t>
  </si>
  <si>
    <t>alterotic.com</t>
  </si>
  <si>
    <t>ABSOLUTE JADE INC</t>
  </si>
  <si>
    <t>BabesInJeans.com</t>
  </si>
  <si>
    <t>ballbustingpov.com</t>
  </si>
  <si>
    <t>bisexualnewbies.com</t>
  </si>
  <si>
    <t>bisexualtrainer.com</t>
  </si>
  <si>
    <t>blackcocktrainer.com</t>
  </si>
  <si>
    <t>blackcockworshiping.com</t>
  </si>
  <si>
    <t>bossyprincesses.com</t>
  </si>
  <si>
    <t>ceitrainer.com</t>
  </si>
  <si>
    <t>chastitycraze.com</t>
  </si>
  <si>
    <t>chastitytrainer.com</t>
  </si>
  <si>
    <t>cockworshipjoi.com</t>
  </si>
  <si>
    <t>crossdressingnewbies.com</t>
  </si>
  <si>
    <t>cuckoldbitches.com</t>
  </si>
  <si>
    <t>cuckoldinghumiliation.com</t>
  </si>
  <si>
    <t>cuckoldtrainer.com</t>
  </si>
  <si>
    <t>cumeatinginstructors.com</t>
  </si>
  <si>
    <t>cumeatingtraining.com</t>
  </si>
  <si>
    <t>curiouspornpass.com</t>
  </si>
  <si>
    <t>dirtytalkingbitches.com</t>
  </si>
  <si>
    <t>dirtytalkingblowjobs.com</t>
  </si>
  <si>
    <t>eatyourcum.com</t>
  </si>
  <si>
    <t>femdomcraze.com</t>
  </si>
  <si>
    <t>femhumiliation.com</t>
  </si>
  <si>
    <t>femtraining.com</t>
  </si>
  <si>
    <t>footfetishaddiction.com</t>
  </si>
  <si>
    <t>footfetishbrats.com</t>
  </si>
  <si>
    <t>footfetishfun.com</t>
  </si>
  <si>
    <t>footfetishobsession.com</t>
  </si>
  <si>
    <t>footworshipvixens.com </t>
  </si>
  <si>
    <t>gaynewbies.com</t>
  </si>
  <si>
    <t>giantessdommes.com</t>
  </si>
  <si>
    <t>giantessfetishclips.com</t>
  </si>
  <si>
    <t>HandcuffedVixens.com</t>
  </si>
  <si>
    <t>jerkinginstruction.com</t>
  </si>
  <si>
    <t>jerkyourdick.com</t>
  </si>
  <si>
    <t>joifootjobs.com</t>
  </si>
  <si>
    <t>joihandjobs.com</t>
  </si>
  <si>
    <t>joipanties.com</t>
  </si>
  <si>
    <t>joitrainer.com</t>
  </si>
  <si>
    <t>lockedupinchastity.com</t>
  </si>
  <si>
    <t>makingyougay.com</t>
  </si>
  <si>
    <t>mycumeatinginstructions.com</t>
  </si>
  <si>
    <t>MyFishnetGirls.com</t>
  </si>
  <si>
    <t>myfootgirls.com</t>
  </si>
  <si>
    <t>myhandjobgirls.com</t>
  </si>
  <si>
    <t>myjerkoffgirls.com</t>
  </si>
  <si>
    <t>MyJerkOffGirlsNetwork.com</t>
  </si>
  <si>
    <t>MyNerdyGirls.com</t>
  </si>
  <si>
    <t>mypantygirls.com</t>
  </si>
  <si>
    <t>MyPantyhoseGirls.com</t>
  </si>
  <si>
    <t>MySockVixens.com</t>
  </si>
  <si>
    <t>mywifefucks.com</t>
  </si>
  <si>
    <t>pantyaddiction.com</t>
  </si>
  <si>
    <t>pantybitches.com</t>
  </si>
  <si>
    <t>peggingnewbies.com</t>
  </si>
  <si>
    <t>peggingtrainer.com</t>
  </si>
  <si>
    <t>shemalesfuckcouples.com</t>
  </si>
  <si>
    <t>sissydiscipline.com</t>
  </si>
  <si>
    <t>sissyinstruction.com</t>
  </si>
  <si>
    <t>smallpenisdisgrace.com</t>
  </si>
  <si>
    <t>smallpenishumiliators.com</t>
  </si>
  <si>
    <t>smashingyourballs.com</t>
  </si>
  <si>
    <t>sockfixation.com</t>
  </si>
  <si>
    <t>stockingbrats.com</t>
  </si>
  <si>
    <t>ThongVixens.com</t>
  </si>
  <si>
    <t>ticklecraze.com</t>
  </si>
  <si>
    <t>trannynewbies.com</t>
  </si>
  <si>
    <t>twistedfemales.com</t>
  </si>
  <si>
    <t>YogaPantsVixens.com</t>
  </si>
  <si>
    <t>yourbifantasy.com</t>
  </si>
  <si>
    <t>yourgayfantasy.com</t>
  </si>
  <si>
    <t>ASWEBSOLUT</t>
  </si>
  <si>
    <t>419100022518</t>
  </si>
  <si>
    <t>AS WEB SOLUTIONS LLC</t>
  </si>
  <si>
    <t>419100037233</t>
  </si>
  <si>
    <t>JJVSUPPORT.COM</t>
  </si>
  <si>
    <t>ASHPER INC</t>
  </si>
  <si>
    <t xml:space="preserve">julesjordan.com </t>
  </si>
  <si>
    <t>spermswallowers.com</t>
  </si>
  <si>
    <t>theassfactory.com</t>
  </si>
  <si>
    <t>OPTICAL XTREME</t>
  </si>
  <si>
    <t>419100034771</t>
  </si>
  <si>
    <t>mediafreakcity.com</t>
  </si>
  <si>
    <t>AV ENTERTAINMENT INC</t>
  </si>
  <si>
    <t>BAMA MEDIA LLC</t>
  </si>
  <si>
    <t>DACSPT.COM</t>
  </si>
  <si>
    <t>419100037162</t>
  </si>
  <si>
    <t>dirtyassistant.com</t>
  </si>
  <si>
    <t>SIZOB.COM</t>
  </si>
  <si>
    <t>BASIL IRONWORKS INC</t>
  </si>
  <si>
    <t>squeezeitwell.com</t>
  </si>
  <si>
    <t>419100036403</t>
  </si>
  <si>
    <t>419100027011</t>
  </si>
  <si>
    <t>MBR-PROSPRT.COM</t>
  </si>
  <si>
    <t>BBI Marketing Group LLC</t>
  </si>
  <si>
    <t>bouncypictures.puba.com</t>
  </si>
  <si>
    <t>czechhotties.puba.com</t>
  </si>
  <si>
    <t>facepounders.puba.com</t>
  </si>
  <si>
    <t>jayden.puba.com</t>
  </si>
  <si>
    <t>london.puba.com</t>
  </si>
  <si>
    <t>mason.puba.com</t>
  </si>
  <si>
    <t>tyendicott.puba.com</t>
  </si>
  <si>
    <t>1g1c.puba.com</t>
  </si>
  <si>
    <t>asaakira.puba.com</t>
  </si>
  <si>
    <t>charleychase.puba.com</t>
  </si>
  <si>
    <t>shyla.puba.com</t>
  </si>
  <si>
    <t>avyscott.puba.com</t>
  </si>
  <si>
    <t>natashanice.puba.com</t>
  </si>
  <si>
    <t>britneyamber.puba.com</t>
  </si>
  <si>
    <t>brookebanner.puba.com</t>
  </si>
  <si>
    <t>capricavanni.puba.com</t>
  </si>
  <si>
    <t>diamondkitty.puba.com</t>
  </si>
  <si>
    <t>lilycarter.puba.com</t>
  </si>
  <si>
    <t>samanthasaint.puba.com</t>
  </si>
  <si>
    <t>taylorvixen.puba.com</t>
  </si>
  <si>
    <t>puba.com</t>
  </si>
  <si>
    <t>MBI*WCBICAM.COM 3D</t>
  </si>
  <si>
    <t>419100026478</t>
  </si>
  <si>
    <t>BETTER WEB LLC</t>
  </si>
  <si>
    <t>SLSTCSHELP.COM</t>
  </si>
  <si>
    <t>419100037876</t>
  </si>
  <si>
    <t>shemalelovesticks.com</t>
  </si>
  <si>
    <t>BEVANS TECH LLC</t>
  </si>
  <si>
    <t>EMPOWERHELP.COM</t>
  </si>
  <si>
    <t>419100043903</t>
  </si>
  <si>
    <t xml:space="preserve">hookup365.com </t>
  </si>
  <si>
    <t>BLACKET VIDS LLC</t>
  </si>
  <si>
    <t>419100040997</t>
  </si>
  <si>
    <t>latinsexytime.com</t>
  </si>
  <si>
    <t>LSTCSPAY.COM</t>
  </si>
  <si>
    <t>419100034398</t>
  </si>
  <si>
    <t>BLAZER SOMEWHERE LLC</t>
  </si>
  <si>
    <t>GATAQ.COM</t>
  </si>
  <si>
    <t>datingindenim.com</t>
  </si>
  <si>
    <t>BLUESHOON INC</t>
  </si>
  <si>
    <t>PBCUSTOMERSUPPORT.COM</t>
  </si>
  <si>
    <t>419100043814</t>
  </si>
  <si>
    <t>omghawt.com</t>
  </si>
  <si>
    <t>banginhard.com</t>
  </si>
  <si>
    <t>BMB WEB LLC</t>
  </si>
  <si>
    <t>NETBILLME.COM</t>
  </si>
  <si>
    <t>419100034263</t>
  </si>
  <si>
    <t>BRAND METRICS LLC</t>
  </si>
  <si>
    <t>TFHCHLP.COM</t>
  </si>
  <si>
    <t>419100044154</t>
  </si>
  <si>
    <t>timeforhardcore.com</t>
  </si>
  <si>
    <t>BRS DIRECT INC</t>
  </si>
  <si>
    <t>419100043752</t>
  </si>
  <si>
    <t>raydragonvideo.com</t>
  </si>
  <si>
    <t>419100018450</t>
  </si>
  <si>
    <t>419100018469</t>
  </si>
  <si>
    <t>419100018478</t>
  </si>
  <si>
    <t>419100018432</t>
  </si>
  <si>
    <t>CAMSOFT LLC</t>
  </si>
  <si>
    <t>LNGCHARGE.COM</t>
  </si>
  <si>
    <t>livenowgirls.com</t>
  </si>
  <si>
    <t>networkgirlslive.com</t>
  </si>
  <si>
    <t>onnowlive.com</t>
  </si>
  <si>
    <t>camgirlson.com</t>
  </si>
  <si>
    <t>NGLINVOICE.COM</t>
  </si>
  <si>
    <t>ONLCHARGE.COM</t>
  </si>
  <si>
    <t>CGOBILL.COM</t>
  </si>
  <si>
    <t>CNGBILL.COM</t>
  </si>
  <si>
    <t>419100018441</t>
  </si>
  <si>
    <t>camnationgirls.com</t>
  </si>
  <si>
    <t>CATNIP ADVENTURES INC</t>
  </si>
  <si>
    <t>QEFIS.COM</t>
  </si>
  <si>
    <t>419100036779</t>
  </si>
  <si>
    <t>milfsonheels.com</t>
  </si>
  <si>
    <t>TREASURESUPPORT.COM</t>
  </si>
  <si>
    <t>CENIC LLC</t>
  </si>
  <si>
    <t>419100036369</t>
  </si>
  <si>
    <t>trannytreasure.com</t>
  </si>
  <si>
    <t>419100022838</t>
  </si>
  <si>
    <t>CENTROBILL LTD</t>
  </si>
  <si>
    <t>CENTROBILL.COM</t>
  </si>
  <si>
    <t>shynie.modelcentro.com</t>
  </si>
  <si>
    <t>idreamofjo.modelcentro.com</t>
  </si>
  <si>
    <t>kyliemorgan.modelcentro.com</t>
  </si>
  <si>
    <t>sweetsophie.modelcentro.com</t>
  </si>
  <si>
    <t>angeldeluca.modelcentro.com</t>
  </si>
  <si>
    <t>chloedove.modelcentro.com</t>
  </si>
  <si>
    <t>qutiegirls.modelcentro.com</t>
  </si>
  <si>
    <t>kenyagolden.modelcentro.com</t>
  </si>
  <si>
    <t>sinistress.modelcentro.com</t>
  </si>
  <si>
    <t>tiffanytailor.modelcentro.com</t>
  </si>
  <si>
    <t>brittanyrose.modelcentro.com</t>
  </si>
  <si>
    <t>diescheisse.modelcentro.com</t>
  </si>
  <si>
    <t>kissmisskarsin.modelcentro.com</t>
  </si>
  <si>
    <t>benedictgarrett.modelcentro.com</t>
  </si>
  <si>
    <t>furpassion.modelcentro.com</t>
  </si>
  <si>
    <t>jellio03.modelcentro.com</t>
  </si>
  <si>
    <t>jewel.modelcentro.com</t>
  </si>
  <si>
    <t>kati.modelcentro.com</t>
  </si>
  <si>
    <t>misshottits.modelcentro.com</t>
  </si>
  <si>
    <t>myfuckingmonroe.modelcentro.com</t>
  </si>
  <si>
    <t>oliviaforfun.modelcentro.com</t>
  </si>
  <si>
    <t>sellena.modelcentro.com</t>
  </si>
  <si>
    <t>tannerwhitlock.modelcentro.com</t>
  </si>
  <si>
    <t>tittyliscious.modelcentro.com</t>
  </si>
  <si>
    <t>heidihoe.modelcentro.com</t>
  </si>
  <si>
    <t>mewkitty.modelcentro.com</t>
  </si>
  <si>
    <t>snowhitequeen.modelcentro.com</t>
  </si>
  <si>
    <t>superxarchive.com</t>
  </si>
  <si>
    <t>livedatingclub.com</t>
  </si>
  <si>
    <t>tour.funtimewithporn.info/tour</t>
  </si>
  <si>
    <t>FWPCS.INFO</t>
  </si>
  <si>
    <t>419100042824</t>
  </si>
  <si>
    <t>CHLOE CAT LLC</t>
  </si>
  <si>
    <t>fundates123.com</t>
  </si>
  <si>
    <t>divorcedpeople.com</t>
  </si>
  <si>
    <t>fundatescams.com</t>
  </si>
  <si>
    <t>CLEAR VISION GROUP LLC</t>
  </si>
  <si>
    <t>CVG-FD.COM</t>
  </si>
  <si>
    <t>419100039785</t>
  </si>
  <si>
    <t>Josh Ravit</t>
  </si>
  <si>
    <t>datetens.com</t>
  </si>
  <si>
    <t>DIME SYSTEMS LLC</t>
  </si>
  <si>
    <t>DIMESYSCORP.COM</t>
  </si>
  <si>
    <t>419100038125</t>
  </si>
  <si>
    <t>HOW WE MET LLC</t>
  </si>
  <si>
    <t>HWM-BF.COM</t>
  </si>
  <si>
    <t>419100039758</t>
  </si>
  <si>
    <t>beyond50.com</t>
  </si>
  <si>
    <t>officedate.com</t>
  </si>
  <si>
    <t>beyond50cams.com</t>
  </si>
  <si>
    <t>ILLUSTRATIVE COMMUNICATIONS</t>
  </si>
  <si>
    <t>localsatplay.com</t>
  </si>
  <si>
    <t>internetdate.com</t>
  </si>
  <si>
    <t>localsatplaycams.com</t>
  </si>
  <si>
    <t>IC-LAP.COM</t>
  </si>
  <si>
    <t>419100039375</t>
  </si>
  <si>
    <t>LETS CONNECT APPLICATIONS LLC</t>
  </si>
  <si>
    <t>hookupstar.com</t>
  </si>
  <si>
    <t>LCA-HUS.COM</t>
  </si>
  <si>
    <t>419100037297</t>
  </si>
  <si>
    <t>flirttoflirt.com</t>
  </si>
  <si>
    <t>flirttoflirtcams.com</t>
  </si>
  <si>
    <t>searchnmeet.com</t>
  </si>
  <si>
    <t>MUC-FTF.COM</t>
  </si>
  <si>
    <t>MEET UP COMMUNITIES LLC</t>
  </si>
  <si>
    <t>419100040265</t>
  </si>
  <si>
    <t>ONLINE PEOPLE MARKETING LLC</t>
  </si>
  <si>
    <t>OPM-FS.COM</t>
  </si>
  <si>
    <t>419100037821</t>
  </si>
  <si>
    <t>friskyspot.com</t>
  </si>
  <si>
    <t>PRO DATA TECH LLC</t>
  </si>
  <si>
    <t>PRODATATEK.COM</t>
  </si>
  <si>
    <t>419100037322</t>
  </si>
  <si>
    <t>mobidate.com</t>
  </si>
  <si>
    <t>mobidatecams.com</t>
  </si>
  <si>
    <t>popflirt.com</t>
  </si>
  <si>
    <t>separatedate.com</t>
  </si>
  <si>
    <t>popflirtcams.com</t>
  </si>
  <si>
    <t>419100040201</t>
  </si>
  <si>
    <t>TOGETHER TECHNOLOGIES LLC</t>
  </si>
  <si>
    <t>TT-PF.COM</t>
  </si>
  <si>
    <t>SECURE LIVE MEDIA LLC</t>
  </si>
  <si>
    <t>CSODA-BILL.COM</t>
  </si>
  <si>
    <t>419100036797</t>
  </si>
  <si>
    <t>camsoda.com</t>
  </si>
  <si>
    <t>yodate.com</t>
  </si>
  <si>
    <t>WEB DATA SOLUTIONS LLC</t>
  </si>
  <si>
    <t>WEBDATASOL.COM</t>
  </si>
  <si>
    <t>419100037359</t>
  </si>
  <si>
    <t>hookupstarcams.com</t>
  </si>
  <si>
    <t>yodatecams.com</t>
  </si>
  <si>
    <t>WEB RESEARCH ANALYTICS LLC</t>
  </si>
  <si>
    <t>WRA-HWC.COM</t>
  </si>
  <si>
    <t>419100037885</t>
  </si>
  <si>
    <t>hornywivescheat.com</t>
  </si>
  <si>
    <t>hornywivescheatcams.com</t>
  </si>
  <si>
    <t>WHY NOT MEDIA LLC</t>
  </si>
  <si>
    <t>WNM-WNM.COM</t>
  </si>
  <si>
    <t>419100040238</t>
  </si>
  <si>
    <t>whynotmaybe.com</t>
  </si>
  <si>
    <t>photopersonals.com</t>
  </si>
  <si>
    <t>whynotmaybecams.com</t>
  </si>
  <si>
    <t>WORLDWIDE CONNECT PARTNERS LLC</t>
  </si>
  <si>
    <t>INSTAHELP247.COM</t>
  </si>
  <si>
    <t>419100036966</t>
  </si>
  <si>
    <t>fling.com</t>
  </si>
  <si>
    <t>milfplay.com</t>
  </si>
  <si>
    <t>friskyspotcams.com</t>
  </si>
  <si>
    <t>69hookups.com</t>
  </si>
  <si>
    <t>CLICK CONNECT LLC</t>
  </si>
  <si>
    <t>CLICK-BILL.COM</t>
  </si>
  <si>
    <t>419100037260</t>
  </si>
  <si>
    <t>CLONSHIRE INC</t>
  </si>
  <si>
    <t>IMGCUSTOMERSUPPORT.COM</t>
  </si>
  <si>
    <t>419100028662</t>
  </si>
  <si>
    <t>Ladyboygold.com</t>
  </si>
  <si>
    <t>Ladyboysfuckedbareback.com</t>
  </si>
  <si>
    <t>ladyboypussy.com</t>
  </si>
  <si>
    <t>lbgirlfriends.com</t>
  </si>
  <si>
    <t>ladyboytube.com</t>
  </si>
  <si>
    <t>ladyboyglamour.com</t>
  </si>
  <si>
    <t>ladyboywank.com</t>
  </si>
  <si>
    <t>ilovethaipussy.com</t>
  </si>
  <si>
    <t>mistressofasia.com</t>
  </si>
  <si>
    <t>dirtypancake.com</t>
  </si>
  <si>
    <t>joonmali.com</t>
  </si>
  <si>
    <t>lilykoh.com</t>
  </si>
  <si>
    <t>ashakumara.com</t>
  </si>
  <si>
    <t>pregnantpat.com</t>
  </si>
  <si>
    <t>thaimoneyprincess.com</t>
  </si>
  <si>
    <t>CLOUD COVER MANAGEMENT LLC</t>
  </si>
  <si>
    <t>BDACHELP.COM</t>
  </si>
  <si>
    <t>419100035592</t>
  </si>
  <si>
    <t>blackbootybangers.com</t>
  </si>
  <si>
    <t>badoink.com</t>
  </si>
  <si>
    <t>CCHLP.COM</t>
  </si>
  <si>
    <t>CM PRODUCTIONS LLC</t>
  </si>
  <si>
    <t>419100028378</t>
  </si>
  <si>
    <t>CONVEX OPTICS INC</t>
  </si>
  <si>
    <t>ZOMUG.COM</t>
  </si>
  <si>
    <t>419100033576</t>
  </si>
  <si>
    <t>dicksnchicks.com</t>
  </si>
  <si>
    <t>419100043351</t>
  </si>
  <si>
    <t>CORAL DIGITAL MEDIA LLC</t>
  </si>
  <si>
    <t>latexluxury.com</t>
  </si>
  <si>
    <t>TELELOYAL.COM</t>
  </si>
  <si>
    <t>419100028537</t>
  </si>
  <si>
    <t>CWM HOLDING LLC</t>
  </si>
  <si>
    <t>TBILL</t>
  </si>
  <si>
    <t>psychics.com</t>
  </si>
  <si>
    <t>419100036608</t>
  </si>
  <si>
    <t>CYBER AVA INC</t>
  </si>
  <si>
    <t>creampievault.com</t>
  </si>
  <si>
    <t>CVBILL.COM</t>
  </si>
  <si>
    <t>419100039909</t>
  </si>
  <si>
    <t>CYBER BRIDGE LLC</t>
  </si>
  <si>
    <t>amateurxxxvids.com</t>
  </si>
  <si>
    <t>KINK STORE</t>
  </si>
  <si>
    <t>CBBILL.COM</t>
  </si>
  <si>
    <t>419100033424</t>
  </si>
  <si>
    <t>419100018290</t>
  </si>
  <si>
    <t>419100018307</t>
  </si>
  <si>
    <t>419100018316</t>
  </si>
  <si>
    <t>419100018325</t>
  </si>
  <si>
    <t>419100018334</t>
  </si>
  <si>
    <t>datecheaters.com</t>
  </si>
  <si>
    <t>lonelycheaters.com</t>
  </si>
  <si>
    <t>finddatesnow.com</t>
  </si>
  <si>
    <t>searchcheaters.com</t>
  </si>
  <si>
    <t>APBILLER.COM</t>
  </si>
  <si>
    <t>DCBILLER.COM</t>
  </si>
  <si>
    <t>FDNBILL.COM</t>
  </si>
  <si>
    <t>SCBILLER.COM</t>
  </si>
  <si>
    <t>DELTA BLUE LLC</t>
  </si>
  <si>
    <t>anonymouspartners.com</t>
  </si>
  <si>
    <t>CASBILL.COM</t>
  </si>
  <si>
    <t>cougarsplay.com</t>
  </si>
  <si>
    <t>DAK MEDIA INC</t>
  </si>
  <si>
    <t>419100037180</t>
  </si>
  <si>
    <t>BILLDP.COM</t>
  </si>
  <si>
    <t>dakporn.com</t>
  </si>
  <si>
    <t>DARK MEDIA GROUP LLC</t>
  </si>
  <si>
    <t>419100034502</t>
  </si>
  <si>
    <t>DMG-SUPPORT.COM</t>
  </si>
  <si>
    <t>liveshemalecams.com</t>
  </si>
  <si>
    <t>419100037242</t>
  </si>
  <si>
    <t>EBILLINGHELP.COM</t>
  </si>
  <si>
    <t>DATE LINK NETWORKS LLC</t>
  </si>
  <si>
    <t>adultdatelink.com</t>
  </si>
  <si>
    <t>adult-date-link.com</t>
  </si>
  <si>
    <t>adultdatelink.net</t>
  </si>
  <si>
    <t>adult-date-links.com</t>
  </si>
  <si>
    <t>adultmatch4you.com</t>
  </si>
  <si>
    <t>adultmatchonline.com</t>
  </si>
  <si>
    <t>affairdatelink.com</t>
  </si>
  <si>
    <t>altdatelink.com</t>
  </si>
  <si>
    <t>alternativedatelink.com</t>
  </si>
  <si>
    <t>amateurdatelink.com</t>
  </si>
  <si>
    <t>amateurgalore.adultdatelink.com</t>
  </si>
  <si>
    <t>asiandatehookup.com</t>
  </si>
  <si>
    <t>asiandatelink.com</t>
  </si>
  <si>
    <t>asianlocaldatelink.com</t>
  </si>
  <si>
    <t>asianpersonalsmatch.com</t>
  </si>
  <si>
    <t>atlantaswingers.adultdatelink.com</t>
  </si>
  <si>
    <t>bbwdatelink.com</t>
  </si>
  <si>
    <t>bbwhookingup.com</t>
  </si>
  <si>
    <t>bbwlocaldating.com</t>
  </si>
  <si>
    <t>bdsmdatelink.com</t>
  </si>
  <si>
    <t>bigboobdatelink.com</t>
  </si>
  <si>
    <t>bikedatelink.com</t>
  </si>
  <si>
    <t>bikerdatelink.com</t>
  </si>
  <si>
    <t>bikerlocaldating.com</t>
  </si>
  <si>
    <t>bikersdatelink.com</t>
  </si>
  <si>
    <t>bikingdatelink.com</t>
  </si>
  <si>
    <t>bisexualdatelink.com</t>
  </si>
  <si>
    <t>blackdatelink.com</t>
  </si>
  <si>
    <t>blackdatesonline.com</t>
  </si>
  <si>
    <t>blacklocaldating.com</t>
  </si>
  <si>
    <t>blackonwhitedatelink.com</t>
  </si>
  <si>
    <t>blondedatelink.com</t>
  </si>
  <si>
    <t>boingoo.com</t>
  </si>
  <si>
    <t>brunettedatelink.com</t>
  </si>
  <si>
    <t>camdatelink.com</t>
  </si>
  <si>
    <t>canadadatelink.com</t>
  </si>
  <si>
    <t>canadiandatelink.com</t>
  </si>
  <si>
    <t>casualdatelink.com</t>
  </si>
  <si>
    <t>cheatingwivesdatelink.com</t>
  </si>
  <si>
    <t>cheating-wives-datelink.com</t>
  </si>
  <si>
    <t>cheatingwiveslink.com</t>
  </si>
  <si>
    <t>christianmatchonline.com</t>
  </si>
  <si>
    <t>collegedatelink.com</t>
  </si>
  <si>
    <t>cougardatelink.com</t>
  </si>
  <si>
    <t>cupidshangout.adultdatelink.com</t>
  </si>
  <si>
    <t>datelonelycheatingwives.com</t>
  </si>
  <si>
    <t>datemeinterracial.com</t>
  </si>
  <si>
    <t>datenow.adultdatelink.com</t>
  </si>
  <si>
    <t>datespacenetwork.com</t>
  </si>
  <si>
    <t>dating.bikerhookups.com</t>
  </si>
  <si>
    <t>dating.redheadhookups.com</t>
  </si>
  <si>
    <t>divorcedatelink.com</t>
  </si>
  <si>
    <t>divorceddatelink.com</t>
  </si>
  <si>
    <t>divorcedlocaldating.com</t>
  </si>
  <si>
    <t>emodatelink.com</t>
  </si>
  <si>
    <t>eroticencounters.adultdatelink.com</t>
  </si>
  <si>
    <t>fetishdatelink.com</t>
  </si>
  <si>
    <t>fitnessdatelink.com</t>
  </si>
  <si>
    <t>friendlyflirts.yourdatelink.com</t>
  </si>
  <si>
    <t>gayadultdatelink.com</t>
  </si>
  <si>
    <t>gaydatelink.com</t>
  </si>
  <si>
    <t>gaypersonalsmatch.com</t>
  </si>
  <si>
    <t>girlnextdoor.adultdatelink.com</t>
  </si>
  <si>
    <t>gothdatelink.com</t>
  </si>
  <si>
    <t>gothicdatelink.com</t>
  </si>
  <si>
    <t>groupsexdatelink.com</t>
  </si>
  <si>
    <t>hardcoredatelink.com</t>
  </si>
  <si>
    <t>hookupdatelink.com</t>
  </si>
  <si>
    <t>hookupmatchonline.com</t>
  </si>
  <si>
    <t>hotmaturedate.yourdatelink.com</t>
  </si>
  <si>
    <t>hotnightout.adultdatelink.com</t>
  </si>
  <si>
    <t>housewifedatelink.com</t>
  </si>
  <si>
    <t>housewifesdatelink.com</t>
  </si>
  <si>
    <t>housewivesdatelink.com</t>
  </si>
  <si>
    <t>housewivesmatchonline.com</t>
  </si>
  <si>
    <t>indiandatelink.com</t>
  </si>
  <si>
    <t>indianlocaldating.com</t>
  </si>
  <si>
    <t>indiansinglesonline.com</t>
  </si>
  <si>
    <t>inmyprimedatelink.com</t>
  </si>
  <si>
    <t>interracialdatehookup.com</t>
  </si>
  <si>
    <t>interracialdatelink.com</t>
  </si>
  <si>
    <t>interracialmatchonline.com</t>
  </si>
  <si>
    <t>karasxxx.adultdatelink.com</t>
  </si>
  <si>
    <t>latenightasians.com</t>
  </si>
  <si>
    <t>latenightdatelink.com</t>
  </si>
  <si>
    <t>latenightwives.com</t>
  </si>
  <si>
    <t>latin.latindatelink.com</t>
  </si>
  <si>
    <t>latindatelink.com</t>
  </si>
  <si>
    <t>lesbiandatelink.com</t>
  </si>
  <si>
    <t>localdatingmatch.com</t>
  </si>
  <si>
    <t>localfriendsnetwork.com</t>
  </si>
  <si>
    <t>lonelyhousewivesmatchonline.com</t>
  </si>
  <si>
    <t>lonelywivesdatelink.com</t>
  </si>
  <si>
    <t>lonelywiveslink.com</t>
  </si>
  <si>
    <t>love.adultdatelink.com</t>
  </si>
  <si>
    <t>marriedaffairsdatelink.com</t>
  </si>
  <si>
    <t>marriedanddating.yourdatelink.com</t>
  </si>
  <si>
    <t>marrieddatelink.com</t>
  </si>
  <si>
    <t>married-date-link.com</t>
  </si>
  <si>
    <t>marrieddateonline.com</t>
  </si>
  <si>
    <t>marriedflirtation.com</t>
  </si>
  <si>
    <t>matchuphookup.adultdatelink.com</t>
  </si>
  <si>
    <t>maturedatelink.com</t>
  </si>
  <si>
    <t>maturelocaldating.com</t>
  </si>
  <si>
    <t>maturematchonline.com</t>
  </si>
  <si>
    <t>members.datingsmokers.com</t>
  </si>
  <si>
    <t>members.kinkdating.com</t>
  </si>
  <si>
    <t>milfdatelink.com</t>
  </si>
  <si>
    <t>milf-date-link.com</t>
  </si>
  <si>
    <t>milfdateonline.com</t>
  </si>
  <si>
    <t>militarydatelink.com</t>
  </si>
  <si>
    <t>mwfisomwm.adultdatelink.com</t>
  </si>
  <si>
    <t>mybdsmdatelink.com</t>
  </si>
  <si>
    <t>mycupidfinder.com</t>
  </si>
  <si>
    <t>notcommitted.com</t>
  </si>
  <si>
    <t>onenightdatelink.com</t>
  </si>
  <si>
    <t>oolue.com</t>
  </si>
  <si>
    <t>perfectdate.adultdatelink.com</t>
  </si>
  <si>
    <t>petloversdatelink.com</t>
  </si>
  <si>
    <t>realchristianlove.com</t>
  </si>
  <si>
    <t>realgirls.adultdatelink.com</t>
  </si>
  <si>
    <t>redheaddatelink.com</t>
  </si>
  <si>
    <t>redheadlocaldating.com</t>
  </si>
  <si>
    <t>seniordatelink.com</t>
  </si>
  <si>
    <t>seniorlocaldating.com</t>
  </si>
  <si>
    <t>sexpartnerdatelink.com</t>
  </si>
  <si>
    <t>sexxx-dates.adultdatelink.com</t>
  </si>
  <si>
    <t>singlemomsdatelink.com</t>
  </si>
  <si>
    <t>smokerdatelink.com</t>
  </si>
  <si>
    <t>smokinglocaldating.com</t>
  </si>
  <si>
    <t>swingerdatelink.com</t>
  </si>
  <si>
    <t>swingerlocaldating.com</t>
  </si>
  <si>
    <t>tattoodatelink.com</t>
  </si>
  <si>
    <t>teendatelink.com</t>
  </si>
  <si>
    <t>transexualdatelink.com</t>
  </si>
  <si>
    <t>transsexualdatelink.com</t>
  </si>
  <si>
    <t>transvestitedatelink.com</t>
  </si>
  <si>
    <t>uflirtsdating.com</t>
  </si>
  <si>
    <t>ukdatelink.com</t>
  </si>
  <si>
    <t>virgindatelink.com</t>
  </si>
  <si>
    <t>wild.adultdatelink.com</t>
  </si>
  <si>
    <t>xxxteens.adultdatelink.com</t>
  </si>
  <si>
    <t>yourdatelink.com</t>
  </si>
  <si>
    <t>asiansexdiary.com</t>
  </si>
  <si>
    <t>filipinasexdiary.com</t>
  </si>
  <si>
    <t>helloladyboy.com</t>
  </si>
  <si>
    <t>toticos.com</t>
  </si>
  <si>
    <t>trikepatrol.com</t>
  </si>
  <si>
    <t>tuktukpatrol.com</t>
  </si>
  <si>
    <t>DEFT DESIGN MEDIA LLC</t>
  </si>
  <si>
    <t>GTBSUPPORT.COM</t>
  </si>
  <si>
    <t>419100037778</t>
  </si>
  <si>
    <t>dominicford.com</t>
  </si>
  <si>
    <t>DF PRODUCTIONS LLC</t>
  </si>
  <si>
    <t>DOMINIC FORD LLC</t>
  </si>
  <si>
    <t>419100022360</t>
  </si>
  <si>
    <t>hitpink.com</t>
  </si>
  <si>
    <t>DT-BILL.COM</t>
  </si>
  <si>
    <t>419100037607</t>
  </si>
  <si>
    <t>DIGITAL TAG LLC</t>
  </si>
  <si>
    <t>DRAGON MEDIA CORPORATION</t>
  </si>
  <si>
    <t>DRAGON MEDIA CORP</t>
  </si>
  <si>
    <t>419100017825</t>
  </si>
  <si>
    <t>419100041638</t>
  </si>
  <si>
    <t>ABXBILL.COM</t>
  </si>
  <si>
    <t>DRASSEL GROUP LLC</t>
  </si>
  <si>
    <t>ebonyconnectdirect.com</t>
  </si>
  <si>
    <t>419100044378</t>
  </si>
  <si>
    <t>DV MARKETING INC</t>
  </si>
  <si>
    <t>DVICAMCS.COM</t>
  </si>
  <si>
    <t>dvicam.com</t>
  </si>
  <si>
    <t>dateslam.com</t>
  </si>
  <si>
    <t>urbanmeetup.com</t>
  </si>
  <si>
    <t>cameraprive.com</t>
  </si>
  <si>
    <t>errotica-archives.com</t>
  </si>
  <si>
    <t>metartx.com</t>
  </si>
  <si>
    <t>domai.com</t>
  </si>
  <si>
    <t>goddessnudes.com</t>
  </si>
  <si>
    <t>alsscan.com</t>
  </si>
  <si>
    <t>HLP GP</t>
  </si>
  <si>
    <t>SARJ LLC</t>
  </si>
  <si>
    <t>419100042833</t>
  </si>
  <si>
    <t>419100041059</t>
  </si>
  <si>
    <t>tour.teengonzo.com</t>
  </si>
  <si>
    <t>tour.gonzoliving.com</t>
  </si>
  <si>
    <t>tour.milfgonzo.com</t>
  </si>
  <si>
    <t>tour.trueanal.com</t>
  </si>
  <si>
    <t>swallowed.com</t>
  </si>
  <si>
    <t>addisonstjames.com</t>
  </si>
  <si>
    <t>amandaamore.com</t>
  </si>
  <si>
    <t>ia.angiexxx.com</t>
  </si>
  <si>
    <t>bangingwhitey.com</t>
  </si>
  <si>
    <t>biohazardbitches.com</t>
  </si>
  <si>
    <t>tour.brookelynnebriar.com</t>
  </si>
  <si>
    <t>camgirlminnie.com</t>
  </si>
  <si>
    <t>cumhogs.com</t>
  </si>
  <si>
    <t>ia.cutelatina.com</t>
  </si>
  <si>
    <t>ditzidani.com</t>
  </si>
  <si>
    <t>embrianna.com</t>
  </si>
  <si>
    <t>glamoursmokers.com</t>
  </si>
  <si>
    <t>tour.harleyspencer.com</t>
  </si>
  <si>
    <t>inkedandi.com</t>
  </si>
  <si>
    <t>lactalia.com</t>
  </si>
  <si>
    <t>tour.lady-sonia.com</t>
  </si>
  <si>
    <t>ia.leroysgirls.com</t>
  </si>
  <si>
    <t>minniestclaire.com</t>
  </si>
  <si>
    <t>montrealdream.com</t>
  </si>
  <si>
    <t>ia.nastyadameve.com</t>
  </si>
  <si>
    <t>nudenadia.com</t>
  </si>
  <si>
    <t>pregnantkristi.com</t>
  </si>
  <si>
    <t>tour.red-xxx.com</t>
  </si>
  <si>
    <t>tour.sabina-leigh.com</t>
  </si>
  <si>
    <t>tour.smokingmina.com</t>
  </si>
  <si>
    <t>suicidescarlett.com</t>
  </si>
  <si>
    <t>vipmembers.net</t>
  </si>
  <si>
    <t>xxxmina.com</t>
  </si>
  <si>
    <t>tour.hitzefrei.com</t>
  </si>
  <si>
    <t>KB PRODUCTIONS LLC</t>
  </si>
  <si>
    <t>CUSTOMERCARE.CO</t>
  </si>
  <si>
    <t>NVG MOBILE GROUP LLC</t>
  </si>
  <si>
    <t>nvgart.com</t>
  </si>
  <si>
    <t>NVG</t>
  </si>
  <si>
    <t>419100021534</t>
  </si>
  <si>
    <t>PPO101</t>
  </si>
  <si>
    <t>netvideogirls.com</t>
  </si>
  <si>
    <t>sugarinstant.com</t>
  </si>
  <si>
    <t>adultempire.com</t>
  </si>
  <si>
    <t>adultdvdempire.com</t>
  </si>
  <si>
    <t>spicetvstore.com</t>
  </si>
  <si>
    <t>RAVANA LLC</t>
  </si>
  <si>
    <t>EMPIRESTORE.NET</t>
  </si>
  <si>
    <t>ODDESSE</t>
  </si>
  <si>
    <t>419100038134</t>
  </si>
  <si>
    <t>419100034129</t>
  </si>
  <si>
    <t>419100030187</t>
  </si>
  <si>
    <t>419100030196</t>
  </si>
  <si>
    <t>SPICE TV STORE</t>
  </si>
  <si>
    <t>419100036644</t>
  </si>
  <si>
    <t>HELPINDA.COM</t>
  </si>
  <si>
    <t>SERKET MEDIA CORP</t>
  </si>
  <si>
    <t>sexplaycam.com</t>
  </si>
  <si>
    <t>wooddo.com</t>
  </si>
  <si>
    <t>yousutra.com</t>
  </si>
  <si>
    <t>creampiethais.com</t>
  </si>
  <si>
    <t>creampiecuties.com</t>
  </si>
  <si>
    <t>creamedcuties.com</t>
  </si>
  <si>
    <t>trixieswallows.com</t>
  </si>
  <si>
    <t>hennessie.com</t>
  </si>
  <si>
    <t>sexyteenamanda.com</t>
  </si>
  <si>
    <t>asiansybian.com</t>
  </si>
  <si>
    <t>asiansuckdolls.com</t>
  </si>
  <si>
    <t>tailynn.com</t>
  </si>
  <si>
    <t>tussinee.com</t>
  </si>
  <si>
    <t>thainee.com</t>
  </si>
  <si>
    <t>thaigirlswild.com</t>
  </si>
  <si>
    <t>submityourthai.com</t>
  </si>
  <si>
    <t>lulusexbomb.com</t>
  </si>
  <si>
    <t>tussineegold.com</t>
  </si>
  <si>
    <t>gogobarauditions.com</t>
  </si>
  <si>
    <t>thaipussymassage.com</t>
  </si>
  <si>
    <t>tittiporn.com</t>
  </si>
  <si>
    <t>creampieinasia.com</t>
  </si>
  <si>
    <t>TEA MONEY MEDIA</t>
  </si>
  <si>
    <t>TEAMONEYMEDIA.COM</t>
  </si>
  <si>
    <t>419100028127</t>
  </si>
  <si>
    <t>ECKSTUT ENTERPRISES LLC</t>
  </si>
  <si>
    <t>419100035100</t>
  </si>
  <si>
    <t>herbicepscam.com</t>
  </si>
  <si>
    <t>pervertgallery.com</t>
  </si>
  <si>
    <t>dtfsluts.com</t>
  </si>
  <si>
    <t>analized.com</t>
  </si>
  <si>
    <t xml:space="preserve">baddaddypov.com </t>
  </si>
  <si>
    <t>male.jamesdeencelebs.com</t>
  </si>
  <si>
    <t>jamesdeen.com</t>
  </si>
  <si>
    <t>twistedvisual.com</t>
  </si>
  <si>
    <t>povperverts.net</t>
  </si>
  <si>
    <t>mugfucked.com</t>
  </si>
  <si>
    <t>onlyprince.com</t>
  </si>
  <si>
    <t>THIRD ROCK ENTERPRISES INC</t>
  </si>
  <si>
    <t>JD SALES</t>
  </si>
  <si>
    <t>419100036270</t>
  </si>
  <si>
    <t>419100022512</t>
  </si>
  <si>
    <t>TLOR HOLDINGS LLC</t>
  </si>
  <si>
    <t>TLBILL.COM</t>
  </si>
  <si>
    <t>talktome.com</t>
  </si>
  <si>
    <t>talktomemen.com</t>
  </si>
  <si>
    <t>talklive.com</t>
  </si>
  <si>
    <t>adultstarletnetwork.com</t>
  </si>
  <si>
    <t>latexgame.adultstarletnetwork.com</t>
  </si>
  <si>
    <t>kylierosefetish.com</t>
  </si>
  <si>
    <t>feetsees.com</t>
  </si>
  <si>
    <t>feetondemand.com</t>
  </si>
  <si>
    <t>footfetishpetite.com</t>
  </si>
  <si>
    <t>goddessfootdomination.com</t>
  </si>
  <si>
    <t>kink305.com</t>
  </si>
  <si>
    <t>worshipanabellepync.com</t>
  </si>
  <si>
    <t>VIRTUAL BUSINESS OPERATIONS</t>
  </si>
  <si>
    <t>GFNWEB.COM</t>
  </si>
  <si>
    <t>419100033754</t>
  </si>
  <si>
    <t>alexa-grace.com</t>
  </si>
  <si>
    <t>anastasia-harris.com</t>
  </si>
  <si>
    <t>annaarris.com</t>
  </si>
  <si>
    <t>asianboyfeet.com</t>
  </si>
  <si>
    <t>asianboynation.com</t>
  </si>
  <si>
    <t>asianboys.xxx</t>
  </si>
  <si>
    <t>axelabysse.com</t>
  </si>
  <si>
    <t>backroomfuckers.com</t>
  </si>
  <si>
    <t>barebackrtxxx.com</t>
  </si>
  <si>
    <t>boykakke.com</t>
  </si>
  <si>
    <t>boysfromprague.com</t>
  </si>
  <si>
    <t>buck-angel.com</t>
  </si>
  <si>
    <t>charley-s.com</t>
  </si>
  <si>
    <t>cumpigmen.com</t>
  </si>
  <si>
    <t>daddyraunch.com</t>
  </si>
  <si>
    <t>damondoggxxx.com</t>
  </si>
  <si>
    <t>desperatestraightguys.com</t>
  </si>
  <si>
    <t>dudesraw.com</t>
  </si>
  <si>
    <t>emeliapaige.com</t>
  </si>
  <si>
    <t>ftmporn.com</t>
  </si>
  <si>
    <t>gayasiannetwork.com</t>
  </si>
  <si>
    <t>gaypornmegasites.com</t>
  </si>
  <si>
    <t>glamcamz.com</t>
  </si>
  <si>
    <t>hdkcentral.com</t>
  </si>
  <si>
    <t>hdkfisting.com</t>
  </si>
  <si>
    <t>hdkraw.com</t>
  </si>
  <si>
    <t>imgemmamassey.com</t>
  </si>
  <si>
    <t>imstaceyrobyn.com</t>
  </si>
  <si>
    <t>japanboyz.com</t>
  </si>
  <si>
    <t xml:space="preserve">japancamz.com    </t>
  </si>
  <si>
    <t>jess-davies.com</t>
  </si>
  <si>
    <t>jessikajinx.com</t>
  </si>
  <si>
    <t>jodiegasson.com</t>
  </si>
  <si>
    <t xml:space="preserve">lauren-louise.com     </t>
  </si>
  <si>
    <t>lexilowe.com</t>
  </si>
  <si>
    <t>lucy-anne.com</t>
  </si>
  <si>
    <t>lucy-v.com</t>
  </si>
  <si>
    <t>makinggayporn.com</t>
  </si>
  <si>
    <t>officialanndenise.com</t>
  </si>
  <si>
    <t>officialjenniferann.com</t>
  </si>
  <si>
    <t>officialmicamartinez.com</t>
  </si>
  <si>
    <t>peterfever.com</t>
  </si>
  <si>
    <t>pissjapantv.com</t>
  </si>
  <si>
    <t>retromales.com</t>
  </si>
  <si>
    <t>sarah-mcdonald.com</t>
  </si>
  <si>
    <t>sdboy.com</t>
  </si>
  <si>
    <t>sexjapantv.com</t>
  </si>
  <si>
    <t xml:space="preserve">socialglamour.com     </t>
  </si>
  <si>
    <t>spunku.com</t>
  </si>
  <si>
    <t>straightmenxxx.com</t>
  </si>
  <si>
    <t>straightrentboys.com</t>
  </si>
  <si>
    <t>summerstclaire.com</t>
  </si>
  <si>
    <t>thisisglamour.com</t>
  </si>
  <si>
    <t>tobyross.com</t>
  </si>
  <si>
    <t>venus-lux.com</t>
  </si>
  <si>
    <t>voyeurjapantv.com</t>
  </si>
  <si>
    <t>WEBMEDIAPROZ LLC</t>
  </si>
  <si>
    <t>YGP LLC</t>
  </si>
  <si>
    <t>419100040826</t>
  </si>
  <si>
    <t>YUMMYGIRLPHOTOGRAPHY.COM</t>
  </si>
  <si>
    <t>yummygirlphotography.com</t>
  </si>
  <si>
    <t>yummygigi.com</t>
  </si>
  <si>
    <t xml:space="preserve">yummyheather.com </t>
  </si>
  <si>
    <t>yummygirlz.com</t>
  </si>
  <si>
    <t>yummyniki.com</t>
  </si>
  <si>
    <t xml:space="preserve">yummypornclub.com </t>
  </si>
  <si>
    <t>yummysofie.com</t>
  </si>
  <si>
    <t xml:space="preserve">yummypinkxxx.com </t>
  </si>
  <si>
    <t>419100034245</t>
  </si>
  <si>
    <t>CSMEMBER.COM</t>
  </si>
  <si>
    <t>EFFEX MEDIA LLC</t>
  </si>
  <si>
    <t>latinfixation.com</t>
  </si>
  <si>
    <t>airerose.com</t>
  </si>
  <si>
    <t>bustynetwork.com</t>
  </si>
  <si>
    <t>freshmilfs.com</t>
  </si>
  <si>
    <t>hdvpass.com</t>
  </si>
  <si>
    <t>pussylicked.com</t>
  </si>
  <si>
    <t>seymorebutts.com</t>
  </si>
  <si>
    <t>povallstars.com</t>
  </si>
  <si>
    <t>hardcoreadulthome.com</t>
  </si>
  <si>
    <t>ELBIE INC</t>
  </si>
  <si>
    <t>HAHBILL.COM</t>
  </si>
  <si>
    <t>419100036582</t>
  </si>
  <si>
    <t>ELLO ENTERTAINMENT LLC</t>
  </si>
  <si>
    <t>SKPCSV.COM</t>
  </si>
  <si>
    <t>419100040336</t>
  </si>
  <si>
    <t>skwoozeyporn.com</t>
  </si>
  <si>
    <t>419100030258</t>
  </si>
  <si>
    <t>EXS INTERNET SERVICES DIGIMEAD</t>
  </si>
  <si>
    <t>EXSBILLING.COM</t>
  </si>
  <si>
    <t>allyourxxx.com</t>
  </si>
  <si>
    <t>FABULOUS CASH</t>
  </si>
  <si>
    <t>419100020802</t>
  </si>
  <si>
    <t>finishesthejob.com</t>
  </si>
  <si>
    <t>manojob.com</t>
  </si>
  <si>
    <t>thedicksuckers.com</t>
  </si>
  <si>
    <t>mrpov.com</t>
  </si>
  <si>
    <t>nowayamigay.com</t>
  </si>
  <si>
    <t>chelcifox.com</t>
  </si>
  <si>
    <t>cindystarfall.net</t>
  </si>
  <si>
    <t>419100041086</t>
  </si>
  <si>
    <t>CINDYSTARFALL</t>
  </si>
  <si>
    <t>FARFALLE INC</t>
  </si>
  <si>
    <t>419100042520</t>
  </si>
  <si>
    <t>FEATHER PARK LLC</t>
  </si>
  <si>
    <t>HELPSTO.COM</t>
  </si>
  <si>
    <t>mufftube.com</t>
  </si>
  <si>
    <t>419100024835</t>
  </si>
  <si>
    <t>FORTY MEDIA</t>
  </si>
  <si>
    <t>ispycams.com</t>
  </si>
  <si>
    <t>4ZEROMEDIA.COM</t>
  </si>
  <si>
    <t>GOTHIC STANDARD INC</t>
  </si>
  <si>
    <t>419100037251</t>
  </si>
  <si>
    <t>FIFEB.COM</t>
  </si>
  <si>
    <t>asiansexvideoshd.com</t>
  </si>
  <si>
    <t>419100041013</t>
  </si>
  <si>
    <t>GREEN LINES LLC</t>
  </si>
  <si>
    <t xml:space="preserve">timetotrygay.com </t>
  </si>
  <si>
    <t>TTCSPAY.COM</t>
  </si>
  <si>
    <t>419100040639</t>
  </si>
  <si>
    <t>GREYHOUND MEDIA</t>
  </si>
  <si>
    <t>bondagelife.com</t>
  </si>
  <si>
    <t>GREYHOUND MEDIA LLC</t>
  </si>
  <si>
    <t>419100042325</t>
  </si>
  <si>
    <t>GUNNISON TRAIL LLC</t>
  </si>
  <si>
    <t>fuckshemaleshard.com</t>
  </si>
  <si>
    <t>FSH1BCS.COM</t>
  </si>
  <si>
    <t>HANDBAG BERLIN INC</t>
  </si>
  <si>
    <t>419100038946</t>
  </si>
  <si>
    <t>thepussyrider.com</t>
  </si>
  <si>
    <t>ZAMYI.COM</t>
  </si>
  <si>
    <t>419100037000</t>
  </si>
  <si>
    <t>HUCK VENTURES INC</t>
  </si>
  <si>
    <t>3WCS.CO</t>
  </si>
  <si>
    <t>3waycollection.com</t>
  </si>
  <si>
    <t>419100043011</t>
  </si>
  <si>
    <t>HUSH HUSH ENTERPRISES INC</t>
  </si>
  <si>
    <t>interracialpass.com</t>
  </si>
  <si>
    <t>hushpass.com</t>
  </si>
  <si>
    <t>HHE-MGV</t>
  </si>
  <si>
    <t>INTROFLUX</t>
  </si>
  <si>
    <t>419100041273</t>
  </si>
  <si>
    <t>419100029313</t>
  </si>
  <si>
    <t>IML GROUP</t>
  </si>
  <si>
    <t>EPPSPT.COM</t>
  </si>
  <si>
    <t>tyrascottxxx.com</t>
  </si>
  <si>
    <t>transerotica.com</t>
  </si>
  <si>
    <t>thugsandjuggs.com</t>
  </si>
  <si>
    <t>shesamateur.com</t>
  </si>
  <si>
    <t>pussypinata.com</t>
  </si>
  <si>
    <t>povcastingcouch.com</t>
  </si>
  <si>
    <t>pornultrapass.com</t>
  </si>
  <si>
    <t>pornstarslovetrannies.com</t>
  </si>
  <si>
    <t>pornmultipass.com</t>
  </si>
  <si>
    <t>phatwhitebooty.com</t>
  </si>
  <si>
    <t>phatbootyhoes.com</t>
  </si>
  <si>
    <t>phatbootybrazil.com</t>
  </si>
  <si>
    <t>phatblackfreaks.com</t>
  </si>
  <si>
    <t xml:space="preserve">Lordsofporn.com </t>
  </si>
  <si>
    <t>littlecoco.com</t>
  </si>
  <si>
    <t>kungpaopussy.com</t>
  </si>
  <si>
    <t>jessydubai.com</t>
  </si>
  <si>
    <t>jennylopes.com</t>
  </si>
  <si>
    <t>jennyandjill.com</t>
  </si>
  <si>
    <t>ifuckedyouandyourmom.com</t>
  </si>
  <si>
    <t>grandmasafreak.com</t>
  </si>
  <si>
    <t>ghettohoochies.com</t>
  </si>
  <si>
    <t xml:space="preserve">Freshchecks.com </t>
  </si>
  <si>
    <t>filthfreaks.com</t>
  </si>
  <si>
    <t>epicpornpass.com</t>
  </si>
  <si>
    <t>dudelookslikealady.com</t>
  </si>
  <si>
    <t>bubblebuttorgy.com</t>
  </si>
  <si>
    <t>brickhousebutts.com</t>
  </si>
  <si>
    <t>brazilbang.com</t>
  </si>
  <si>
    <t>blackmotherfuckers.com</t>
  </si>
  <si>
    <t>blackcougars.com</t>
  </si>
  <si>
    <t>bigboobfrenzy.com</t>
  </si>
  <si>
    <t>18interracial.com</t>
  </si>
  <si>
    <t>tsmegapass.com</t>
  </si>
  <si>
    <t>419100038116</t>
  </si>
  <si>
    <t>INFINITE CONNECTIONS INC</t>
  </si>
  <si>
    <t>WEBPAY365.COM</t>
  </si>
  <si>
    <t>bigbootyhd.com</t>
  </si>
  <si>
    <t>INSHIN CONSULTANTS LLC</t>
  </si>
  <si>
    <t>ACNBILL.COM</t>
  </si>
  <si>
    <t>419100042593</t>
  </si>
  <si>
    <t>singlesstruck.com</t>
  </si>
  <si>
    <t>419100039525</t>
  </si>
  <si>
    <t>GABRIELLEMOORE.COM</t>
  </si>
  <si>
    <t>INSSPIRA PAYMENTS INC</t>
  </si>
  <si>
    <t>courses.gabriellemoore.com</t>
  </si>
  <si>
    <t>INTERNET ENTERTAINMENT LLC</t>
  </si>
  <si>
    <t>419100037206</t>
  </si>
  <si>
    <t>PUREWEBPOWER.COM</t>
  </si>
  <si>
    <t>AmateurDumbFucks.com</t>
  </si>
  <si>
    <t>BigBlackandWhite.com</t>
  </si>
  <si>
    <t>CheckOutMyChick.com</t>
  </si>
  <si>
    <t>CockRingHandJobs.com</t>
  </si>
  <si>
    <t>CrazyPornPass.com</t>
  </si>
  <si>
    <t>CruelChloe.com</t>
  </si>
  <si>
    <t>CumLovers.net</t>
  </si>
  <si>
    <t>FatandFlabby.com</t>
  </si>
  <si>
    <t>FemaleHardBody.com</t>
  </si>
  <si>
    <t>FriedRiceFuckers.com</t>
  </si>
  <si>
    <t>FuckMeGrandpa.com</t>
  </si>
  <si>
    <t>GangBangDee.com</t>
  </si>
  <si>
    <t>Hairy-Arms.com</t>
  </si>
  <si>
    <t>HotBitchHigh.com</t>
  </si>
  <si>
    <t>ILoveSmallTits.com</t>
  </si>
  <si>
    <t>JustRightHeight.com</t>
  </si>
  <si>
    <t>KatieReynolds.com</t>
  </si>
  <si>
    <t>LadyBoyTrannys.com</t>
  </si>
  <si>
    <t>ModelMuscles.com</t>
  </si>
  <si>
    <t>My-Sex-Life.com</t>
  </si>
  <si>
    <t>MyAllAccessPass.com</t>
  </si>
  <si>
    <t>NerdPervert.com</t>
  </si>
  <si>
    <t>PureAbuse.com</t>
  </si>
  <si>
    <t>RealTampaSwingers.com</t>
  </si>
  <si>
    <t>SquirterGirls.com</t>
  </si>
  <si>
    <t>TacoPie.com</t>
  </si>
  <si>
    <t>TeenGirlPhotos.com</t>
  </si>
  <si>
    <t>TranssexualBarebacking.com</t>
  </si>
  <si>
    <t>WackMyMeat.com</t>
  </si>
  <si>
    <t>WAM-Girls.com</t>
  </si>
  <si>
    <t>WatchOurWives.com</t>
  </si>
  <si>
    <t xml:space="preserve">AllExclusiveContent.com </t>
  </si>
  <si>
    <t xml:space="preserve">XXXMemberChannels.com </t>
  </si>
  <si>
    <t>Fore-Skin.com</t>
  </si>
  <si>
    <t>ToeSuckingGuys.com</t>
  </si>
  <si>
    <t>GayMassageTable.com</t>
  </si>
  <si>
    <t xml:space="preserve">HomoBlow.com </t>
  </si>
  <si>
    <t xml:space="preserve">Gay-Depot.com </t>
  </si>
  <si>
    <t xml:space="preserve">MegaGayPorn.com </t>
  </si>
  <si>
    <t>LesArchive.com</t>
  </si>
  <si>
    <t>Sweet-Eva.com</t>
  </si>
  <si>
    <t>Sweet-Monika.com</t>
  </si>
  <si>
    <t>Sweet-Peaches.net</t>
  </si>
  <si>
    <t>Sweet-Regina.com</t>
  </si>
  <si>
    <t>Sweet-Vicky.com</t>
  </si>
  <si>
    <t>SweetDenisa.com</t>
  </si>
  <si>
    <t>SweetIra.com</t>
  </si>
  <si>
    <t>SweetIrena.com</t>
  </si>
  <si>
    <t>SweetLucky.com</t>
  </si>
  <si>
    <t>SweetMarci.com</t>
  </si>
  <si>
    <t>SweetSuzie.com</t>
  </si>
  <si>
    <t>SweetTiffany.net</t>
  </si>
  <si>
    <t>SweetZuzanna.com</t>
  </si>
  <si>
    <t>Teen-Depot.com</t>
  </si>
  <si>
    <t>TeenDreams.com</t>
  </si>
  <si>
    <t>419100038875</t>
  </si>
  <si>
    <t>IVY GIGANTIC INC</t>
  </si>
  <si>
    <t>MAHIY.COM</t>
  </si>
  <si>
    <t>shelikesanal.com</t>
  </si>
  <si>
    <t>419100034842</t>
  </si>
  <si>
    <t>JELICIOUS ENTERTAINMENT LLC</t>
  </si>
  <si>
    <t>gradeasmut.com</t>
  </si>
  <si>
    <t>MYBILLINGSUPPORT.COM</t>
  </si>
  <si>
    <t>JESSICA CAROLINA ALJONA</t>
  </si>
  <si>
    <t>419100038376</t>
  </si>
  <si>
    <t>VERONICA RODRIGUEZ PRODUCTIONS</t>
  </si>
  <si>
    <t>veronicarodriguez.store</t>
  </si>
  <si>
    <t>419100041077</t>
  </si>
  <si>
    <t>JJ MEDIA LLC</t>
  </si>
  <si>
    <t>peepmygf.com</t>
  </si>
  <si>
    <t>CUSBIL.CO</t>
  </si>
  <si>
    <t>419100025843</t>
  </si>
  <si>
    <t>JONNOMEDIA LLC</t>
  </si>
  <si>
    <t>uknakedmen.com</t>
  </si>
  <si>
    <t>rawfuck.com</t>
  </si>
  <si>
    <t>frenchlads.com</t>
  </si>
  <si>
    <t>ukhotjocks.co.uk</t>
  </si>
  <si>
    <t>ukhotjocks.com </t>
  </si>
  <si>
    <t>JUMPING TOYGER INC</t>
  </si>
  <si>
    <t>419100042682</t>
  </si>
  <si>
    <t>YAXAP.COM</t>
  </si>
  <si>
    <t>hothornyhumpers.com</t>
  </si>
  <si>
    <t>419100035119</t>
  </si>
  <si>
    <t>KANE TECH</t>
  </si>
  <si>
    <t>HQVS.CO</t>
  </si>
  <si>
    <t>hqvideosod.com</t>
  </si>
  <si>
    <t>KB MEDIA GROUP INC</t>
  </si>
  <si>
    <t>KBMG INTERNATIONAL INC</t>
  </si>
  <si>
    <t>419100028699</t>
  </si>
  <si>
    <t>kinkbomb.com</t>
  </si>
  <si>
    <t>419100036788</t>
  </si>
  <si>
    <t>KEEN TRANSFER LLC</t>
  </si>
  <si>
    <t>QTEKA.COM</t>
  </si>
  <si>
    <t>continentalcuban.com</t>
  </si>
  <si>
    <t>KWWO INC</t>
  </si>
  <si>
    <t>KINGDOM WORLDWIDE WEB OPERATIO</t>
  </si>
  <si>
    <t>419100037929</t>
  </si>
  <si>
    <t>atkarchives.com</t>
  </si>
  <si>
    <t>atkexotics.com</t>
  </si>
  <si>
    <t>atkgirlfriends.com</t>
  </si>
  <si>
    <t>atkhairy.com</t>
  </si>
  <si>
    <t>atkingdom.com</t>
  </si>
  <si>
    <t>atkpetites.com</t>
  </si>
  <si>
    <t>atkpremium.com</t>
  </si>
  <si>
    <t>amkingdom.com</t>
  </si>
  <si>
    <t>69vod.com</t>
  </si>
  <si>
    <t>419100035798</t>
  </si>
  <si>
    <t>LAVENDER DAYWEAR INC</t>
  </si>
  <si>
    <t>analtrophy.com</t>
  </si>
  <si>
    <t>KIGAW.COM</t>
  </si>
  <si>
    <t>419100035011</t>
  </si>
  <si>
    <t>LAVISH MEDIA</t>
  </si>
  <si>
    <t>TSC BILLING</t>
  </si>
  <si>
    <t>thesextclub.com</t>
  </si>
  <si>
    <t>LAVISH PUMPERNICKEL INC</t>
  </si>
  <si>
    <t>419100034254</t>
  </si>
  <si>
    <t xml:space="preserve">HOPIV.COM </t>
  </si>
  <si>
    <t>boobgazm.com</t>
  </si>
  <si>
    <t>LEMASTER KENTUCKY LLC</t>
  </si>
  <si>
    <t>419100039204</t>
  </si>
  <si>
    <t>INXSUP.COM</t>
  </si>
  <si>
    <t>intensexxx.com</t>
  </si>
  <si>
    <t>419100043850</t>
  </si>
  <si>
    <t>LUCAS ENTERTAINMENT INC</t>
  </si>
  <si>
    <t>419100043869</t>
  </si>
  <si>
    <t>LEI</t>
  </si>
  <si>
    <t>sexinsuits.com</t>
  </si>
  <si>
    <t>lucasstore.com</t>
  </si>
  <si>
    <t>lucasentertainment.com</t>
  </si>
  <si>
    <t>419100034165</t>
  </si>
  <si>
    <t>MAKE LOVE NOT PORN LLC</t>
  </si>
  <si>
    <t>MLNP.TV</t>
  </si>
  <si>
    <t>makelovenotporn.tv</t>
  </si>
  <si>
    <t>419100024817</t>
  </si>
  <si>
    <t>bareadventures.com</t>
  </si>
  <si>
    <t>barebackaccess.com</t>
  </si>
  <si>
    <t>barebackthathole.com</t>
  </si>
  <si>
    <t>barebacktwink.com</t>
  </si>
  <si>
    <t>bearfilms.com</t>
  </si>
  <si>
    <t>brashboys.com</t>
  </si>
  <si>
    <t>breedmeraw.com</t>
  </si>
  <si>
    <t>bulldogpit.com</t>
  </si>
  <si>
    <t>eurocreme.com</t>
  </si>
  <si>
    <t>hairyandraw.com</t>
  </si>
  <si>
    <t>hardbritlads.com</t>
  </si>
  <si>
    <t>lavenderlounge.com</t>
  </si>
  <si>
    <t>redhotlatinos.com</t>
  </si>
  <si>
    <t>sweetandraw.com</t>
  </si>
  <si>
    <t>ukhotjocks.com</t>
  </si>
  <si>
    <t>worldofmen.com</t>
  </si>
  <si>
    <t>twinksinshorts.com</t>
  </si>
  <si>
    <t>barebackcumpigs.com</t>
  </si>
  <si>
    <t>MANIA MEDIA MMWHELP.COM</t>
  </si>
  <si>
    <t>419100033745</t>
  </si>
  <si>
    <t>META INTERFACES</t>
  </si>
  <si>
    <t>videobox.com</t>
  </si>
  <si>
    <t>videoboxmen.com</t>
  </si>
  <si>
    <t>payones.com</t>
  </si>
  <si>
    <t>gasmporn.com</t>
  </si>
  <si>
    <t>META-BILLING.COM</t>
  </si>
  <si>
    <t>MIXED REALITY TECHNOLOGIES LLC</t>
  </si>
  <si>
    <t>419100037215</t>
  </si>
  <si>
    <t>VRELEASED</t>
  </si>
  <si>
    <t>vreleased.com</t>
  </si>
  <si>
    <t>419100034619</t>
  </si>
  <si>
    <t>ML MEDIA PRODUCTIONS</t>
  </si>
  <si>
    <t>MLABILL.COM</t>
  </si>
  <si>
    <t>mladult.com</t>
  </si>
  <si>
    <t>419100040121</t>
  </si>
  <si>
    <t>MONARCH ORANGE INC</t>
  </si>
  <si>
    <t>QIROT.COM</t>
  </si>
  <si>
    <t>nextdoorslut.com</t>
  </si>
  <si>
    <t>alphamales.com</t>
  </si>
  <si>
    <t>6666vod.com</t>
  </si>
  <si>
    <t>abbraxavod.com</t>
  </si>
  <si>
    <t>activedutyvod.com</t>
  </si>
  <si>
    <t>adultworldxvod.com</t>
  </si>
  <si>
    <t>afterdarkvod.com</t>
  </si>
  <si>
    <t>alphabluevod.com</t>
  </si>
  <si>
    <t>alpha-francevod.com</t>
  </si>
  <si>
    <t>amsterdamvod.com</t>
  </si>
  <si>
    <t>anabolicvod.com</t>
  </si>
  <si>
    <t>analsexvod.com</t>
  </si>
  <si>
    <t>androgenyvod.com</t>
  </si>
  <si>
    <t>arrowvod.com</t>
  </si>
  <si>
    <t>asiabootlegvod.com</t>
  </si>
  <si>
    <t>assvod.com</t>
  </si>
  <si>
    <t>astraloceanvod.com</t>
  </si>
  <si>
    <t>avboxvod.com</t>
  </si>
  <si>
    <t>babydollvod.com</t>
  </si>
  <si>
    <t>bacchusvod.com</t>
  </si>
  <si>
    <t>backendvod.com</t>
  </si>
  <si>
    <t>banddpleasuresvod.com</t>
  </si>
  <si>
    <t>bbvideovod.com</t>
  </si>
  <si>
    <t>bdsmvod.com</t>
  </si>
  <si>
    <t>bemefivod.com</t>
  </si>
  <si>
    <t>bigboobsvod.com</t>
  </si>
  <si>
    <t>biggirlsvod.com</t>
  </si>
  <si>
    <t>bigtitsvod.com</t>
  </si>
  <si>
    <t>bigtopvod.com</t>
  </si>
  <si>
    <t>bizarrevod.com</t>
  </si>
  <si>
    <t>blackmirrorvod.com</t>
  </si>
  <si>
    <t>bluecoyotevod.com</t>
  </si>
  <si>
    <t>bluevanitiesvod.com</t>
  </si>
  <si>
    <t>bobsvod.com</t>
  </si>
  <si>
    <t>bostonbabydollsvod.com</t>
  </si>
  <si>
    <t>brandonlronvod.com</t>
  </si>
  <si>
    <t>brianpumpervod.com</t>
  </si>
  <si>
    <t>buckangelvod.com</t>
  </si>
  <si>
    <t>bustyvod.com</t>
  </si>
  <si>
    <t>caballerovod.com</t>
  </si>
  <si>
    <t>calstarvod.com</t>
  </si>
  <si>
    <t>caralottvod.com</t>
  </si>
  <si>
    <t>carmenriveravod.com</t>
  </si>
  <si>
    <t>catfightvod.com</t>
  </si>
  <si>
    <t>channel69vod.com</t>
  </si>
  <si>
    <t>cherryboxxxvod.com</t>
  </si>
  <si>
    <t>cinderellavod.com</t>
  </si>
  <si>
    <t>classicvod.com</t>
  </si>
  <si>
    <t>coasttocoastvod.com</t>
  </si>
  <si>
    <t>crayhorsevod.com</t>
  </si>
  <si>
    <t>creativevod.com</t>
  </si>
  <si>
    <t>cruelamazonsvod.com</t>
  </si>
  <si>
    <t>cuckoldsvod.com</t>
  </si>
  <si>
    <t>cyberbearsvod.com</t>
  </si>
  <si>
    <t>dariancainevod.com</t>
  </si>
  <si>
    <t>darksecretvod.com</t>
  </si>
  <si>
    <t>darksidevod.com</t>
  </si>
  <si>
    <t>dearlorenzovod.com</t>
  </si>
  <si>
    <t>debidiamondvod.com</t>
  </si>
  <si>
    <t>devilsfilmvod.com</t>
  </si>
  <si>
    <t>digitalsin-vod.com</t>
  </si>
  <si>
    <t>digitalvideovisionvod.com</t>
  </si>
  <si>
    <t>domvod.com</t>
  </si>
  <si>
    <t>dongoovod.com</t>
  </si>
  <si>
    <t>dorothylainevod.com</t>
  </si>
  <si>
    <t>dreamgirlsvod.com</t>
  </si>
  <si>
    <t>drlovesvod.com</t>
  </si>
  <si>
    <t>dudelodgevod.com</t>
  </si>
  <si>
    <t>dvsxvod.com</t>
  </si>
  <si>
    <t>eaglevod.com</t>
  </si>
  <si>
    <t>edpowersvod.com</t>
  </si>
  <si>
    <t>elegantangelvod.com</t>
  </si>
  <si>
    <t>enslavedvod.com</t>
  </si>
  <si>
    <t>enticevod.com</t>
  </si>
  <si>
    <t>epicadultworldvod.com</t>
  </si>
  <si>
    <t>erosartsvod.com</t>
  </si>
  <si>
    <t>evasiveanglesvod.com</t>
  </si>
  <si>
    <t>excaliburvod.com</t>
  </si>
  <si>
    <t>expvod.com</t>
  </si>
  <si>
    <t>fatvod.com</t>
  </si>
  <si>
    <t>femaleauthorityvod.com</t>
  </si>
  <si>
    <t>femdomvod.com</t>
  </si>
  <si>
    <t>femorgvod.com</t>
  </si>
  <si>
    <t>fetishfactoryvod.com</t>
  </si>
  <si>
    <t>filmcovod.com</t>
  </si>
  <si>
    <t>firstblushvod.com</t>
  </si>
  <si>
    <t>flavaworksvod.com</t>
  </si>
  <si>
    <t>fleshmerchantvod.com</t>
  </si>
  <si>
    <t>footfetishvod.com</t>
  </si>
  <si>
    <t>forbiddenfunkvod.com</t>
  </si>
  <si>
    <t>free.literoticavod.com</t>
  </si>
  <si>
    <t>frogbuttvod.com</t>
  </si>
  <si>
    <t>fullsensoryscanvod.com</t>
  </si>
  <si>
    <t>futureworksvod.com</t>
  </si>
  <si>
    <t>galaxyvod.com</t>
  </si>
  <si>
    <t>gay.literoticavod.com</t>
  </si>
  <si>
    <t>gayvnvod.com</t>
  </si>
  <si>
    <t>gbsclips.com</t>
  </si>
  <si>
    <t>gddouglassvod.com</t>
  </si>
  <si>
    <t>gddouglasvod.com</t>
  </si>
  <si>
    <t>gentlemensvod.com</t>
  </si>
  <si>
    <t>genuinefilmsvod.com</t>
  </si>
  <si>
    <t>gfscenes.com</t>
  </si>
  <si>
    <t>ginalynnvod.com</t>
  </si>
  <si>
    <t>girlfriendsfilmsvod.com</t>
  </si>
  <si>
    <t>gmvideovod.com</t>
  </si>
  <si>
    <t>goddessheathervod.com</t>
  </si>
  <si>
    <t>gourmetvod.com</t>
  </si>
  <si>
    <t>gpicassovod.com</t>
  </si>
  <si>
    <t>grapikartvod.com</t>
  </si>
  <si>
    <t>groobyvod.com</t>
  </si>
  <si>
    <t>heatwavevod.com</t>
  </si>
  <si>
    <t>hentaivod.com</t>
  </si>
  <si>
    <t>homvod.com</t>
  </si>
  <si>
    <t>hotclitsvod.com</t>
  </si>
  <si>
    <t>hotdesertknightsvod.com</t>
  </si>
  <si>
    <t>hotmovies.com</t>
  </si>
  <si>
    <t>houseofbondagevod.com</t>
  </si>
  <si>
    <t>hydromadamvod.com</t>
  </si>
  <si>
    <t>ilovevaginavod.com</t>
  </si>
  <si>
    <t>indiagalaxyvod.com</t>
  </si>
  <si>
    <t>inflagrantivod.com</t>
  </si>
  <si>
    <t>ipleasurevod.com</t>
  </si>
  <si>
    <t>jamesdeenvod.com</t>
  </si>
  <si>
    <t>janbvod.com</t>
  </si>
  <si>
    <t>jazzmonvod.com</t>
  </si>
  <si>
    <t>jessicarizzovod.com</t>
  </si>
  <si>
    <t>jillkellyvod.com</t>
  </si>
  <si>
    <t>jmvideovod.com</t>
  </si>
  <si>
    <t>joanwisevod.com</t>
  </si>
  <si>
    <t>johnholmesvod.com</t>
  </si>
  <si>
    <t>johnnynovavod.com</t>
  </si>
  <si>
    <t>julesjordanvideovod.com</t>
  </si>
  <si>
    <t>kellypaynevod.com</t>
  </si>
  <si>
    <t>kickassvod.com</t>
  </si>
  <si>
    <t>kinkyvod.com</t>
  </si>
  <si>
    <t>ladysuspendervod.com</t>
  </si>
  <si>
    <t>lakeviewvod.com</t>
  </si>
  <si>
    <t>latinloversvod.com</t>
  </si>
  <si>
    <t>lbovod.com</t>
  </si>
  <si>
    <t>leisuretimevod.com</t>
  </si>
  <si>
    <t>literoticavod.com</t>
  </si>
  <si>
    <t>llandlvod.com</t>
  </si>
  <si>
    <t>londonvod.com</t>
  </si>
  <si>
    <t>magicmomentsvod.com</t>
  </si>
  <si>
    <t>mancinivod.com</t>
  </si>
  <si>
    <t>marquisvod.com</t>
  </si>
  <si>
    <t>massivemilkersvod.com</t>
  </si>
  <si>
    <t>maxcashvod.com</t>
  </si>
  <si>
    <t>mayhemvod.com</t>
  </si>
  <si>
    <t>meanbitchvod.com</t>
  </si>
  <si>
    <t>megafilmvod.com</t>
  </si>
  <si>
    <t>michaelkahnvod.com</t>
  </si>
  <si>
    <t>mikehottvod.com</t>
  </si>
  <si>
    <t>mobile.literoticavod.com</t>
  </si>
  <si>
    <t>napalivod.com</t>
  </si>
  <si>
    <t>nectarvod.com</t>
  </si>
  <si>
    <t>nettlesvod.com</t>
  </si>
  <si>
    <t>newmachinevod.com</t>
  </si>
  <si>
    <t>notoriousvod.com</t>
  </si>
  <si>
    <t>olivavod.com</t>
  </si>
  <si>
    <t>oralsexvod.com</t>
  </si>
  <si>
    <t>orgymaxvod.com</t>
  </si>
  <si>
    <t>oskvod.com</t>
  </si>
  <si>
    <t>passionatevod.com</t>
  </si>
  <si>
    <t>peachdvdvod.com</t>
  </si>
  <si>
    <t>penisbotvod.com</t>
  </si>
  <si>
    <t>persiankittyvod.com</t>
  </si>
  <si>
    <t>petrajoyvod.com</t>
  </si>
  <si>
    <t>phatbootyvod.com</t>
  </si>
  <si>
    <t>pigdaddyvod.com</t>
  </si>
  <si>
    <t>pinkovod.com</t>
  </si>
  <si>
    <t>pinkpressvod.com</t>
  </si>
  <si>
    <t>pinkvisualvod.com</t>
  </si>
  <si>
    <t>platinummediavod.com</t>
  </si>
  <si>
    <t>platinumpicturesvod.com</t>
  </si>
  <si>
    <t>platinumvod.com</t>
  </si>
  <si>
    <t>platinumxvod.com</t>
  </si>
  <si>
    <t>playgirldvdvod.com</t>
  </si>
  <si>
    <t>playtimescenes.com</t>
  </si>
  <si>
    <t>pornstarclassicsvod.com</t>
  </si>
  <si>
    <t>professorjoevod.com</t>
  </si>
  <si>
    <t>pumpkinvod.com</t>
  </si>
  <si>
    <t>puritainvod.com</t>
  </si>
  <si>
    <t>pussymanvod.com</t>
  </si>
  <si>
    <t>pyrefilthvod.com</t>
  </si>
  <si>
    <t>rascalvod.com</t>
  </si>
  <si>
    <t>reallesbianvod.com</t>
  </si>
  <si>
    <t>realspankingvod.com</t>
  </si>
  <si>
    <t>redboardvod.com</t>
  </si>
  <si>
    <t>redmilfvod.com</t>
  </si>
  <si>
    <t>reelwifevod.com</t>
  </si>
  <si>
    <t>relishvod.com</t>
  </si>
  <si>
    <t>rgevod.com</t>
  </si>
  <si>
    <t>rockmanvod.com</t>
  </si>
  <si>
    <t>romanvod.com</t>
  </si>
  <si>
    <t>sandybunzvod.com</t>
  </si>
  <si>
    <t>sapphovod.com</t>
  </si>
  <si>
    <t>scorevod.com</t>
  </si>
  <si>
    <t>sebastiansloanevod.com</t>
  </si>
  <si>
    <t>sekavod.com</t>
  </si>
  <si>
    <t>sexsearchvod.com</t>
  </si>
  <si>
    <t>sexy-suz-vod.com</t>
  </si>
  <si>
    <t>seymorebuttsvod.com</t>
  </si>
  <si>
    <t>shadowlanevod.com</t>
  </si>
  <si>
    <t>shadowplayersvod.com</t>
  </si>
  <si>
    <t>shanesworldvod.com</t>
  </si>
  <si>
    <t>shotsvod.com</t>
  </si>
  <si>
    <t>sineplexvod.com</t>
  </si>
  <si>
    <t>sitcumsvod.com</t>
  </si>
  <si>
    <t>smashcomvod.com</t>
  </si>
  <si>
    <t>smashvod.com</t>
  </si>
  <si>
    <t>smokingvod.com</t>
  </si>
  <si>
    <t>sneekpeekvod.com</t>
  </si>
  <si>
    <t>spankingvod.com</t>
  </si>
  <si>
    <t>spungygunkvod.com</t>
  </si>
  <si>
    <t>spunkvod.com</t>
  </si>
  <si>
    <t>starrvod.com</t>
  </si>
  <si>
    <t>stickyvod.com</t>
  </si>
  <si>
    <t>suavevod.com</t>
  </si>
  <si>
    <t>sunsetvod.com</t>
  </si>
  <si>
    <t>susanrenovod.com</t>
  </si>
  <si>
    <t>sweetheartvod.com</t>
  </si>
  <si>
    <t>sybianvod.com</t>
  </si>
  <si>
    <t>taboovod.com</t>
  </si>
  <si>
    <t>taccatvod.com</t>
  </si>
  <si>
    <t>thebodyshoppevod.com</t>
  </si>
  <si>
    <t>thebondagechannelvod.com</t>
  </si>
  <si>
    <t>thescreamingovod.com</t>
  </si>
  <si>
    <t>thrusdaynightvod.com</t>
  </si>
  <si>
    <t>ticklingparadisevod.com</t>
  </si>
  <si>
    <t>tlagayvod.com</t>
  </si>
  <si>
    <t>tlavod.com</t>
  </si>
  <si>
    <t>tomropesmcgurkvod.com</t>
  </si>
  <si>
    <t>totallytastelessvod.com</t>
  </si>
  <si>
    <t>trianglevod.com</t>
  </si>
  <si>
    <t>trimaxvod.com</t>
  </si>
  <si>
    <t>ttboyvod.com</t>
  </si>
  <si>
    <t>tvtsvod.com</t>
  </si>
  <si>
    <t>tylattimorevod.com</t>
  </si>
  <si>
    <t>undergroundvideovod.com</t>
  </si>
  <si>
    <t>v9vod.com</t>
  </si>
  <si>
    <t>vcxvod.com</t>
  </si>
  <si>
    <t>venusgirlsvod.com</t>
  </si>
  <si>
    <t>videoclips.com</t>
  </si>
  <si>
    <t>videoteamvod.com</t>
  </si>
  <si>
    <t>videoxpixvod.com</t>
  </si>
  <si>
    <t>walkingfishvod.com</t>
  </si>
  <si>
    <t>westcoastvod.com</t>
  </si>
  <si>
    <t>westlinevod.com</t>
  </si>
  <si>
    <t>whiteghettovod.com</t>
  </si>
  <si>
    <t>wildlifevod.com</t>
  </si>
  <si>
    <t>wildlifexxxvod.com</t>
  </si>
  <si>
    <t>wildpartygirlsvod.com</t>
  </si>
  <si>
    <t>williamhigginsvod.com</t>
  </si>
  <si>
    <t>wizardvod.com</t>
  </si>
  <si>
    <t>wodburnvod.com</t>
  </si>
  <si>
    <t>xnumber1vod.com</t>
  </si>
  <si>
    <t>xpixvod.com</t>
  </si>
  <si>
    <t>xplorvod.com</t>
  </si>
  <si>
    <t>zanevod.com</t>
  </si>
  <si>
    <t>hdktheater.com</t>
  </si>
  <si>
    <t>myporndownloads.com</t>
  </si>
  <si>
    <t>germangoogirls.com</t>
  </si>
  <si>
    <t>419100040434</t>
  </si>
  <si>
    <t>MOON RIDGE TEAM LLC</t>
  </si>
  <si>
    <t>MTBCSPAY.COM</t>
  </si>
  <si>
    <t>milfsarethebest.com</t>
  </si>
  <si>
    <t>419100017772</t>
  </si>
  <si>
    <t>MULTI MEDIA LLC</t>
  </si>
  <si>
    <t>CHATURBILL.COM</t>
  </si>
  <si>
    <t>chaturbate.com</t>
  </si>
  <si>
    <t>419100034058</t>
  </si>
  <si>
    <t>NASSAU GROUP MANAGEMENT</t>
  </si>
  <si>
    <t>AOTTPAY.COM</t>
  </si>
  <si>
    <t>attackofthetitties.com</t>
  </si>
  <si>
    <t>419100041905</t>
  </si>
  <si>
    <t>NERIO DIGITAL MEDIA LIMITED COMPANY</t>
  </si>
  <si>
    <t>areyoua10.com</t>
  </si>
  <si>
    <t>playexplosion.com</t>
  </si>
  <si>
    <t>AXIONHELP.COM</t>
  </si>
  <si>
    <t>419100041941</t>
  </si>
  <si>
    <t>NEW CITY MEDIA INC</t>
  </si>
  <si>
    <t>newcitycoeds.com</t>
  </si>
  <si>
    <t>newcityteens.com</t>
  </si>
  <si>
    <t>aliceteenmodel.com</t>
  </si>
  <si>
    <t>newcityclips.com</t>
  </si>
  <si>
    <t>419100024853</t>
  </si>
  <si>
    <t>NNBBMEDIA.COM</t>
  </si>
  <si>
    <t>NNBB MEDIA LLC</t>
  </si>
  <si>
    <t>inhandcuffs.com</t>
  </si>
  <si>
    <t>419100034487</t>
  </si>
  <si>
    <t>OFFICE MIRROR LLC</t>
  </si>
  <si>
    <t>PRK85.COM</t>
  </si>
  <si>
    <t>sierradate.com</t>
  </si>
  <si>
    <t>419100040372</t>
  </si>
  <si>
    <t>ONE LANE AROUND LLC</t>
  </si>
  <si>
    <t>GLBCSPAY.COM</t>
  </si>
  <si>
    <t>gaylovebung.com</t>
  </si>
  <si>
    <t>419100036421</t>
  </si>
  <si>
    <t>OZZY TECH INC</t>
  </si>
  <si>
    <t>CSHLP.ME</t>
  </si>
  <si>
    <t>bangingbj.com</t>
  </si>
  <si>
    <t>419100034815</t>
  </si>
  <si>
    <t>PARSLEY SOLUTIONS INC</t>
  </si>
  <si>
    <t>WUTOW.COM</t>
  </si>
  <si>
    <t>eroticsoupkitchen.com</t>
  </si>
  <si>
    <t>419100041095</t>
  </si>
  <si>
    <t>PERFECT EDGE LLC</t>
  </si>
  <si>
    <t>WOLDBCS.COM</t>
  </si>
  <si>
    <t>419100042539</t>
  </si>
  <si>
    <t>PLAYBOY COM INC</t>
  </si>
  <si>
    <t>welovegaysex.com</t>
  </si>
  <si>
    <t>PB-ONLINE1.COM</t>
  </si>
  <si>
    <t>419100043672</t>
  </si>
  <si>
    <t>PBCOMSUPPORT.COM</t>
  </si>
  <si>
    <t>419100042968</t>
  </si>
  <si>
    <t>PMG MEDIA LLC</t>
  </si>
  <si>
    <t>PMG ENT LTD</t>
  </si>
  <si>
    <t>419100041969</t>
  </si>
  <si>
    <t>PORTIDA CONSULTANTS LLC</t>
  </si>
  <si>
    <t>AJXBILL.COM</t>
  </si>
  <si>
    <t>luvedirect.com</t>
  </si>
  <si>
    <t>419100023248</t>
  </si>
  <si>
    <t>QUANTUM K CORP</t>
  </si>
  <si>
    <t>UPS94.COM</t>
  </si>
  <si>
    <t>lust4babes.com</t>
  </si>
  <si>
    <t>419100037509</t>
  </si>
  <si>
    <t>QUIXOTIC ENTERTAINMENT INC</t>
  </si>
  <si>
    <t>aamvod.com</t>
  </si>
  <si>
    <t>APPHLP.COM</t>
  </si>
  <si>
    <t>419100037901</t>
  </si>
  <si>
    <t>RED ROCK INTERNET LLC</t>
  </si>
  <si>
    <t>BDBPAYS.COM</t>
  </si>
  <si>
    <t>419100037849</t>
  </si>
  <si>
    <t>ROOFTOP SERVICES LLC</t>
  </si>
  <si>
    <t>blackhotvids.com</t>
  </si>
  <si>
    <t>BHDGCS1.COM</t>
  </si>
  <si>
    <t>backdoortakers.com</t>
  </si>
  <si>
    <t>419100042502</t>
  </si>
  <si>
    <t>BLLCOM.COM</t>
  </si>
  <si>
    <t>RUNAWAY PUPPY INC</t>
  </si>
  <si>
    <t>myadultporn.com</t>
  </si>
  <si>
    <t>419100037395</t>
  </si>
  <si>
    <t>SAFE N SOUND LLC</t>
  </si>
  <si>
    <t>HERPLUSCS.COM</t>
  </si>
  <si>
    <t>lickherdick.com</t>
  </si>
  <si>
    <t>419100024844</t>
  </si>
  <si>
    <t>SATELLITE MARKETING</t>
  </si>
  <si>
    <t>SMLHELP.COM</t>
  </si>
  <si>
    <t>livelatingirl.com</t>
  </si>
  <si>
    <t>419100034913</t>
  </si>
  <si>
    <t>SCS WEB SERVICES</t>
  </si>
  <si>
    <t>ATTBILLER.COM</t>
  </si>
  <si>
    <t>asstotits.com</t>
  </si>
  <si>
    <t>419100034575</t>
  </si>
  <si>
    <t>SEASON FIVE VENTURES LLC</t>
  </si>
  <si>
    <t>TOP MEDIA PRODUCTIONS</t>
  </si>
  <si>
    <t>topmediaproductions.com</t>
  </si>
  <si>
    <t>419100038704</t>
  </si>
  <si>
    <t>SECOND FLOOR LLC</t>
  </si>
  <si>
    <t>floppingfloppjacks.com</t>
  </si>
  <si>
    <t>FSUPPORTNOW.COM</t>
  </si>
  <si>
    <t>419100044350</t>
  </si>
  <si>
    <t>RAVEN3S.COM</t>
  </si>
  <si>
    <t>SEMAPHORE EQUATION INC</t>
  </si>
  <si>
    <t>pureamericanvirgin.com</t>
  </si>
  <si>
    <t>419100043020</t>
  </si>
  <si>
    <t>SUICIDEGIRLS</t>
  </si>
  <si>
    <t>SG SERVICES LLC</t>
  </si>
  <si>
    <t>suicidegirls.com</t>
  </si>
  <si>
    <t>419100043039</t>
  </si>
  <si>
    <t>419100043048</t>
  </si>
  <si>
    <t>419100034003</t>
  </si>
  <si>
    <t>SHORE RUN LLC</t>
  </si>
  <si>
    <t>BNGHELP.COM</t>
  </si>
  <si>
    <t>mommyluvscock.com</t>
  </si>
  <si>
    <t>419100036975</t>
  </si>
  <si>
    <t>SHYLER INC</t>
  </si>
  <si>
    <t>BILLHLP.CO</t>
  </si>
  <si>
    <t>hiddenpornstash.com</t>
  </si>
  <si>
    <t>419100033727</t>
  </si>
  <si>
    <t>SILLY GIRL MEDIA</t>
  </si>
  <si>
    <t>SG MEDIA</t>
  </si>
  <si>
    <t>realpeachez.com</t>
  </si>
  <si>
    <t>419100036136</t>
  </si>
  <si>
    <t>SK INTERTAINMENT INC</t>
  </si>
  <si>
    <t>MR. SKIN</t>
  </si>
  <si>
    <t>mrskin.com</t>
  </si>
  <si>
    <t>mrman.com</t>
  </si>
  <si>
    <t>419100038795</t>
  </si>
  <si>
    <t>SKY BLUE SERVICES LLC</t>
  </si>
  <si>
    <t>GHFCSPAY.COM</t>
  </si>
  <si>
    <t>goodhangforherage.com</t>
  </si>
  <si>
    <t>419100040924</t>
  </si>
  <si>
    <t>419100016501</t>
  </si>
  <si>
    <t>SOCIAL LOGIC LLC</t>
  </si>
  <si>
    <t>SNR PRODUCTIONS INC</t>
  </si>
  <si>
    <t>upforsex.com </t>
  </si>
  <si>
    <t>upforsexlive.com</t>
  </si>
  <si>
    <t>adultsingleslink.com</t>
  </si>
  <si>
    <t xml:space="preserve">SOCIALLOGICLLC.COM </t>
  </si>
  <si>
    <t>camwithher.com</t>
  </si>
  <si>
    <t>cams.camwithher.com</t>
  </si>
  <si>
    <t>SOCIALLOGICLLC.COM</t>
  </si>
  <si>
    <t>419100022388</t>
  </si>
  <si>
    <t>SOCIAL MEDIA LTD LLC</t>
  </si>
  <si>
    <t>SOCIAL MEDIA</t>
  </si>
  <si>
    <t>MSC101</t>
  </si>
  <si>
    <t>redclouds.com</t>
  </si>
  <si>
    <t>homeclips.com</t>
  </si>
  <si>
    <t>funbags.com</t>
  </si>
  <si>
    <t>419100041763</t>
  </si>
  <si>
    <t>SOMETHING WEIRD VIDEO INC</t>
  </si>
  <si>
    <t>SWV</t>
  </si>
  <si>
    <t>somethingweird.com</t>
  </si>
  <si>
    <t>419100042664</t>
  </si>
  <si>
    <t>SQUARED MEDIA INC</t>
  </si>
  <si>
    <t>GOPMT.COM</t>
  </si>
  <si>
    <t>funadultworld.com</t>
  </si>
  <si>
    <t>419100044341</t>
  </si>
  <si>
    <t>419100044387</t>
  </si>
  <si>
    <t>SUBTLE TURBINE INC</t>
  </si>
  <si>
    <t>KAURLE.COM</t>
  </si>
  <si>
    <t>groupfunsexx.com</t>
  </si>
  <si>
    <t>SWINGTREE DIGITAL LLC</t>
  </si>
  <si>
    <t>thefunchat.com</t>
  </si>
  <si>
    <t>GUARDCAFE.COM</t>
  </si>
  <si>
    <t>419100044485</t>
  </si>
  <si>
    <t>TINY WILLOW INC</t>
  </si>
  <si>
    <t>E2OBOA.COM</t>
  </si>
  <si>
    <t>asiansexathon.com</t>
  </si>
  <si>
    <t>419100034110</t>
  </si>
  <si>
    <t>TIR CONSULTING LLC</t>
  </si>
  <si>
    <t>MISTRESS HARLEY</t>
  </si>
  <si>
    <t>mistressharley.com</t>
  </si>
  <si>
    <t>419100036840</t>
  </si>
  <si>
    <t>TOKEN THUNDER INC</t>
  </si>
  <si>
    <t>WIXUF.COM</t>
  </si>
  <si>
    <t>clappingbutts.com</t>
  </si>
  <si>
    <t>419100037199</t>
  </si>
  <si>
    <t>TREE OF BIRDS LLC</t>
  </si>
  <si>
    <t>TWENTY1 PRODUCTIONS</t>
  </si>
  <si>
    <t>sunnylanestore.com</t>
  </si>
  <si>
    <t>SUNNY LANE</t>
  </si>
  <si>
    <t>MCCSPA</t>
  </si>
  <si>
    <t>419100033978</t>
  </si>
  <si>
    <t>419100036074</t>
  </si>
  <si>
    <t>AHXBILL.COM</t>
  </si>
  <si>
    <t>adulthubxxx.com</t>
  </si>
  <si>
    <t>419100036056</t>
  </si>
  <si>
    <t>UPLOAD STUDIOS LLC</t>
  </si>
  <si>
    <t>uploadporn.com</t>
  </si>
  <si>
    <t>UTHERVERSE INC</t>
  </si>
  <si>
    <t>419100036662</t>
  </si>
  <si>
    <t>HOLOFILMS</t>
  </si>
  <si>
    <t>kinkvr.com</t>
  </si>
  <si>
    <t>419100025291</t>
  </si>
  <si>
    <t>VCUBED</t>
  </si>
  <si>
    <t>TPCS.ME</t>
  </si>
  <si>
    <t>megaxxxhd.com</t>
  </si>
  <si>
    <t>2on1xxx.com</t>
  </si>
  <si>
    <t>topporndvds.com</t>
  </si>
  <si>
    <t>21CS.ME</t>
  </si>
  <si>
    <t>419100025317</t>
  </si>
  <si>
    <t>419100025308</t>
  </si>
  <si>
    <t>MXCS.CO</t>
  </si>
  <si>
    <t>TGCS.ME</t>
  </si>
  <si>
    <t>419100026441</t>
  </si>
  <si>
    <t>topgaydvds.com</t>
  </si>
  <si>
    <t>419100026450</t>
  </si>
  <si>
    <t>TLCS.ME</t>
  </si>
  <si>
    <t>toplesbiandvds.com</t>
  </si>
  <si>
    <t>419100035841</t>
  </si>
  <si>
    <t>VERIFIED BILLING INC</t>
  </si>
  <si>
    <t>facialpornos.com</t>
  </si>
  <si>
    <t>ordinarysluts.com</t>
  </si>
  <si>
    <t>419100036476</t>
  </si>
  <si>
    <t>419100038811</t>
  </si>
  <si>
    <t>VINDLER LLC</t>
  </si>
  <si>
    <t>SPBILL.COM</t>
  </si>
  <si>
    <t>shimmerporn.com</t>
  </si>
  <si>
    <t>419100042548</t>
  </si>
  <si>
    <t>VIRTUAL WORLD LLC</t>
  </si>
  <si>
    <t>VW-BILL.COM</t>
  </si>
  <si>
    <t>spicedates.com</t>
  </si>
  <si>
    <t>419100021927</t>
  </si>
  <si>
    <t>VS MEDIA INC</t>
  </si>
  <si>
    <t>VS3.COMKA@VS3.COM</t>
  </si>
  <si>
    <t>flirt4free.com</t>
  </si>
  <si>
    <t>419100022115</t>
  </si>
  <si>
    <t>VS3.COMKB@VS3.COM</t>
  </si>
  <si>
    <t>419100022125</t>
  </si>
  <si>
    <t>419100022131</t>
  </si>
  <si>
    <t>VS3.COMKC@VS3.COM</t>
  </si>
  <si>
    <t>VS3.COMKD@VS3.COM</t>
  </si>
  <si>
    <t>419100033521</t>
  </si>
  <si>
    <t>VUBEOLOGY</t>
  </si>
  <si>
    <t>STREAM.ME</t>
  </si>
  <si>
    <t>stream.me</t>
  </si>
  <si>
    <t>419100033291</t>
  </si>
  <si>
    <t>VUIER INC</t>
  </si>
  <si>
    <t>vuier.com</t>
  </si>
  <si>
    <t>419100036412</t>
  </si>
  <si>
    <t>SUPPORT3000.COM</t>
  </si>
  <si>
    <t>vr3000.com</t>
  </si>
  <si>
    <t>WESTERN MAIN LLC</t>
  </si>
  <si>
    <t>419100037420</t>
  </si>
  <si>
    <t>TRHUMPBILL.COM</t>
  </si>
  <si>
    <t>trannyhumpportal.com</t>
  </si>
  <si>
    <t>419100033996</t>
  </si>
  <si>
    <t>FLOURPAY.COM</t>
  </si>
  <si>
    <t>WHISKER POLE LLC</t>
  </si>
  <si>
    <t>rollherinflour.com</t>
  </si>
  <si>
    <t>419100033843</t>
  </si>
  <si>
    <t>WOJO MEDIA</t>
  </si>
  <si>
    <t>PXHHELP.COM</t>
  </si>
  <si>
    <t>pornxxxhome.com</t>
  </si>
  <si>
    <t>419100035789</t>
  </si>
  <si>
    <t>LPBILL.COM</t>
  </si>
  <si>
    <t>WORLDWIDE ENTERTAINMENT VENTURES INC</t>
  </si>
  <si>
    <t>loveitporn.com</t>
  </si>
  <si>
    <t>419100036387</t>
  </si>
  <si>
    <t>ZEFR LLC</t>
  </si>
  <si>
    <t>CORE500SUPPORT.COM</t>
  </si>
  <si>
    <t>xxxhardcore500.com</t>
  </si>
  <si>
    <t>419100044877</t>
  </si>
  <si>
    <t>WESTBILL.COM</t>
  </si>
  <si>
    <t>CUSTOMER CARE CORP</t>
  </si>
  <si>
    <t>AnalDiscipline.com</t>
  </si>
  <si>
    <t>ArabianDicks.com</t>
  </si>
  <si>
    <t>AsianBoyToys.com</t>
  </si>
  <si>
    <t>BangMeSugarDaddy.com</t>
  </si>
  <si>
    <t>BarebackVids.com</t>
  </si>
  <si>
    <t>BareTwinks.com</t>
  </si>
  <si>
    <t>BeddableBoys.com</t>
  </si>
  <si>
    <t>BestBareBack.com</t>
  </si>
  <si>
    <t>BFUploads.com</t>
  </si>
  <si>
    <t>BlackStudVids.com</t>
  </si>
  <si>
    <t>BlakeMason.com</t>
  </si>
  <si>
    <t>BoyCrush.com</t>
  </si>
  <si>
    <t>BoyExtra.com</t>
  </si>
  <si>
    <t xml:space="preserve">BoyFeast.com </t>
  </si>
  <si>
    <t>BoyFriendShare.com</t>
  </si>
  <si>
    <t>BoyMegaplex.com</t>
  </si>
  <si>
    <t>Boynapped.com</t>
  </si>
  <si>
    <t>BoyPornPass.com</t>
  </si>
  <si>
    <t>BoysOnTheProwl.com</t>
  </si>
  <si>
    <t>Boys-Smoking.com</t>
  </si>
  <si>
    <t>BrazilianDicks.com</t>
  </si>
  <si>
    <t>BritainsBoys.com</t>
  </si>
  <si>
    <t>BrokeLatinoGuys.com</t>
  </si>
  <si>
    <t>ButtFuckTranny.com</t>
  </si>
  <si>
    <t>CockyLatinos.com</t>
  </si>
  <si>
    <t>CrushHim.com</t>
  </si>
  <si>
    <t>DeansBoys.com</t>
  </si>
  <si>
    <t>EmoNetwork.com</t>
  </si>
  <si>
    <t>EmoTwinks.net</t>
  </si>
  <si>
    <t>EuroBoyXXX.com</t>
  </si>
  <si>
    <t>EuroTwinkin.com</t>
  </si>
  <si>
    <t>EUTwinks.com</t>
  </si>
  <si>
    <t>ExposedEmos.com</t>
  </si>
  <si>
    <t xml:space="preserve">FapBoys.com </t>
  </si>
  <si>
    <t>FistingTwinks.com</t>
  </si>
  <si>
    <t>GayKey.com</t>
  </si>
  <si>
    <t>GayLifeNetwork.com</t>
  </si>
  <si>
    <t>GayVideoFilms.com</t>
  </si>
  <si>
    <t>GayVideosPlus.com</t>
  </si>
  <si>
    <t>GayXXXOrgy.com</t>
  </si>
  <si>
    <t>GlobeBoys.com</t>
  </si>
  <si>
    <t>Hollywood201.com</t>
  </si>
  <si>
    <t>HoloTwink.com</t>
  </si>
  <si>
    <t>HomeMadeTwinks.com</t>
  </si>
  <si>
    <t>HomoEmo.com</t>
  </si>
  <si>
    <t>HomoScene.com</t>
  </si>
  <si>
    <t>HunkExclusives.com</t>
  </si>
  <si>
    <t>ImYourBoyToy.com</t>
  </si>
  <si>
    <t>JizzAddiction.com</t>
  </si>
  <si>
    <t xml:space="preserve">JocksCocks.com </t>
  </si>
  <si>
    <t>JoeSchmoeVideos.com</t>
  </si>
  <si>
    <t>LatinoCockStars.com</t>
  </si>
  <si>
    <t>LatinoGayPass.com</t>
  </si>
  <si>
    <t>LatinoSmooth.com</t>
  </si>
  <si>
    <t>LollipopTwinks.com</t>
  </si>
  <si>
    <t>MassiveGayPass.com</t>
  </si>
  <si>
    <t>MyFriendsFeet.com</t>
  </si>
  <si>
    <t>MyGayBoss.com</t>
  </si>
  <si>
    <t>MyHusbandIsGay.com</t>
  </si>
  <si>
    <t>OrgyStuds.com</t>
  </si>
  <si>
    <t>OurBoyFriends.com</t>
  </si>
  <si>
    <t>Phoenixxx.com</t>
  </si>
  <si>
    <t>RaunchyBareback.com</t>
  </si>
  <si>
    <t>RawInBrazil.com</t>
  </si>
  <si>
    <t>RealBoyfriendsExposed.com</t>
  </si>
  <si>
    <t>RealGayCouples.com</t>
  </si>
  <si>
    <t>RealGayVideos.com</t>
  </si>
  <si>
    <t>SelfSuckingBfs.com</t>
  </si>
  <si>
    <t>SkaterSpank.com</t>
  </si>
  <si>
    <t>StraightNakedThugs.com</t>
  </si>
  <si>
    <t>StraightWankers.com</t>
  </si>
  <si>
    <t>TastyTwink.com</t>
  </si>
  <si>
    <t>TeachTwinks.com</t>
  </si>
  <si>
    <t xml:space="preserve">ThugVids.com </t>
  </si>
  <si>
    <t>ToeGasms.com</t>
  </si>
  <si>
    <t>Twinkylicious.com</t>
  </si>
  <si>
    <t>TwinkyToons.com</t>
  </si>
  <si>
    <t>TXXXMStudios.com</t>
  </si>
  <si>
    <t>UndieTwinks.com</t>
  </si>
  <si>
    <t>UnitedStudsofAmerica.com</t>
  </si>
  <si>
    <t>UniversityCrush.com</t>
  </si>
  <si>
    <t>UrbanBrits.com</t>
  </si>
  <si>
    <t>WankVids.com</t>
  </si>
  <si>
    <t>WeShootPorn.com</t>
  </si>
  <si>
    <t>XXLCock.com</t>
  </si>
  <si>
    <t>XXXAsianGays.com</t>
  </si>
  <si>
    <t>YoungHotLatinos.com</t>
  </si>
  <si>
    <t>ZackRandall.net</t>
  </si>
  <si>
    <t>cindysflix.com</t>
  </si>
  <si>
    <t>abcdx</t>
  </si>
  <si>
    <t>adminuserx</t>
  </si>
  <si>
    <t>southernstrokes.com</t>
  </si>
  <si>
    <t>mobius</t>
  </si>
  <si>
    <t>miajonathan</t>
  </si>
  <si>
    <t xml:space="preserve">OFAC countries have been requested to be removed. </t>
  </si>
  <si>
    <t>braintwitch.net</t>
  </si>
  <si>
    <t>TDESERVE.COM</t>
  </si>
  <si>
    <t>GRIDIRON DIGITAL LLC</t>
  </si>
  <si>
    <t>demouser</t>
  </si>
  <si>
    <t>tT67NLsa</t>
  </si>
  <si>
    <t>419100046429</t>
  </si>
  <si>
    <t>GLOWEM MARKETING INC</t>
  </si>
  <si>
    <t>HPFNDY.COM</t>
  </si>
  <si>
    <t>419100047348</t>
  </si>
  <si>
    <t>hopetofindyou.com</t>
  </si>
  <si>
    <t>dcarter</t>
  </si>
  <si>
    <t>cbff542f</t>
  </si>
  <si>
    <t>Date URL Received By Referral</t>
  </si>
  <si>
    <t>GHOSTSPACE INC</t>
  </si>
  <si>
    <t>HLPRMS.COM</t>
  </si>
  <si>
    <t>419100047213</t>
  </si>
  <si>
    <t>romancematchmakers.com</t>
  </si>
  <si>
    <t>free@hlprms.com</t>
  </si>
  <si>
    <t>wu7Oogh9</t>
  </si>
  <si>
    <t>SPICE ENTERTAINMENT INC</t>
  </si>
  <si>
    <t>PBCSSUPPORTONLINE-1.COM</t>
  </si>
  <si>
    <t>nudereport.com</t>
  </si>
  <si>
    <t>419100044895</t>
  </si>
  <si>
    <t>419100044902</t>
  </si>
  <si>
    <t>PBONLINEDIGITAL.COM</t>
  </si>
  <si>
    <t>SPICE HOT ENTERTAINMENT INC</t>
  </si>
  <si>
    <t>americansexstar.com</t>
  </si>
  <si>
    <t>prosperingromance.com</t>
  </si>
  <si>
    <t>BINNETY INC</t>
  </si>
  <si>
    <t>PSPGNC.COM</t>
  </si>
  <si>
    <t>ishanahan</t>
  </si>
  <si>
    <t>7ef8a5a1</t>
  </si>
  <si>
    <t>Agent#3</t>
  </si>
  <si>
    <t>Agent#4</t>
  </si>
  <si>
    <t>419100047650</t>
  </si>
  <si>
    <t>Adultfriendfinder.com</t>
  </si>
  <si>
    <t>Getiton.com</t>
  </si>
  <si>
    <t>Nostringsattached.com</t>
  </si>
  <si>
    <t>Outpersonals.com</t>
  </si>
  <si>
    <t>cams.com</t>
  </si>
  <si>
    <t>icams.com</t>
  </si>
  <si>
    <t>playwithme.com</t>
  </si>
  <si>
    <t>newtestdating</t>
  </si>
  <si>
    <t>newgiodating</t>
  </si>
  <si>
    <t>newstringsdating</t>
  </si>
  <si>
    <t>newoutdating</t>
  </si>
  <si>
    <t>newfuncam</t>
  </si>
  <si>
    <t>newfuncam2</t>
  </si>
  <si>
    <t>newfuncam3</t>
  </si>
  <si>
    <t>Test123pass</t>
  </si>
  <si>
    <t>VARIOUS INC</t>
  </si>
  <si>
    <t>STREAMRAY INC</t>
  </si>
  <si>
    <t>FFNHELP.COM</t>
  </si>
  <si>
    <t>STREAMRAY.COM</t>
  </si>
  <si>
    <t>MANIA MEDIA LLC</t>
  </si>
  <si>
    <t>Finestsoulmate.com</t>
  </si>
  <si>
    <t>HELPCRAFTS.COM</t>
  </si>
  <si>
    <t>419100047552</t>
  </si>
  <si>
    <t>419100046278</t>
  </si>
  <si>
    <t>SMYSNT.COM</t>
  </si>
  <si>
    <t>DARCILZA INC</t>
  </si>
  <si>
    <t xml:space="preserve">owisozk </t>
  </si>
  <si>
    <t>38f0860b</t>
  </si>
  <si>
    <t>somanyreasonstolove.com</t>
  </si>
  <si>
    <t>419100046018</t>
  </si>
  <si>
    <t>vpnhub.com</t>
  </si>
  <si>
    <t>MBI*VPNHUB.COM</t>
  </si>
  <si>
    <t>419100046161</t>
  </si>
  <si>
    <t>DEMO-USER</t>
  </si>
  <si>
    <t>Compliance items will be avaliable prior to going live</t>
  </si>
  <si>
    <t>videozilla.co</t>
  </si>
  <si>
    <t>GEDITOA.COM</t>
  </si>
  <si>
    <t>419100046152</t>
  </si>
  <si>
    <t>videozillaDemo</t>
  </si>
  <si>
    <t>bIZW4uL</t>
  </si>
  <si>
    <t>419100047142</t>
  </si>
  <si>
    <t>vevum.co</t>
  </si>
  <si>
    <t>GOLDEN TRIO INC</t>
  </si>
  <si>
    <t>SUCCULENTIL INC</t>
  </si>
  <si>
    <t>BIENALO.COM</t>
  </si>
  <si>
    <t>419100047570</t>
  </si>
  <si>
    <t>vevumDemo</t>
  </si>
  <si>
    <t>Hf4g4Zb5</t>
  </si>
  <si>
    <t>419100046802</t>
  </si>
  <si>
    <t>exerciseyourrighttolove.com</t>
  </si>
  <si>
    <t>YELLOW TAIL MARKETING INC</t>
  </si>
  <si>
    <t>XECYGH.COM</t>
  </si>
  <si>
    <t>crazy4youuu9994</t>
  </si>
  <si>
    <t>jumpers323</t>
  </si>
  <si>
    <t>eattmyypusssy.com</t>
  </si>
  <si>
    <t>TINY TOXIN INC</t>
  </si>
  <si>
    <t>MATENSS.COM</t>
  </si>
  <si>
    <t>419100046544</t>
  </si>
  <si>
    <t>testeat1569</t>
  </si>
  <si>
    <t>GOODRAMGATE INC</t>
  </si>
  <si>
    <t>struckbyelectriclove.com</t>
  </si>
  <si>
    <t>SCKBYC.COM</t>
  </si>
  <si>
    <t>419100045652</t>
  </si>
  <si>
    <t>kaitlynkessler</t>
  </si>
  <si>
    <t>0a258bc7</t>
  </si>
  <si>
    <t>taboocams.com</t>
  </si>
  <si>
    <t xml:space="preserve">coedcammodels.com </t>
  </si>
  <si>
    <t>porntubejizzlive.com</t>
  </si>
  <si>
    <t>apmlive.com</t>
  </si>
  <si>
    <t>webcamgirlshd.com</t>
  </si>
  <si>
    <t>humptyvisionlive.com</t>
  </si>
  <si>
    <t>4cams.us</t>
  </si>
  <si>
    <t>adultstars.com</t>
  </si>
  <si>
    <t>afklive.com</t>
  </si>
  <si>
    <t>amalandlive.com</t>
  </si>
  <si>
    <t>amatchlive.com</t>
  </si>
  <si>
    <t>amateurboobtubelive.com</t>
  </si>
  <si>
    <t>amateurguycams.com</t>
  </si>
  <si>
    <t>amatureslive.com</t>
  </si>
  <si>
    <t>analsexcams.com</t>
  </si>
  <si>
    <t>backdoorcams.com</t>
  </si>
  <si>
    <t>barebackedlive.com</t>
  </si>
  <si>
    <t>barelylegalflirts.com</t>
  </si>
  <si>
    <t>bellechat.com</t>
  </si>
  <si>
    <t>besinfullive.com</t>
  </si>
  <si>
    <t>beyondsexylive.com</t>
  </si>
  <si>
    <t>bisexualcam.com</t>
  </si>
  <si>
    <t>bonecams.com</t>
  </si>
  <si>
    <t>bonertubelive.com</t>
  </si>
  <si>
    <t>boys247live.com</t>
  </si>
  <si>
    <t>burstcams.com</t>
  </si>
  <si>
    <t>californiapornstarslive.com</t>
  </si>
  <si>
    <t>cam2die4.com</t>
  </si>
  <si>
    <t>camadult.com</t>
  </si>
  <si>
    <t>camasutralive.com</t>
  </si>
  <si>
    <t>camazoid.com</t>
  </si>
  <si>
    <t>camcabana.com</t>
  </si>
  <si>
    <t>camcitylive.com</t>
  </si>
  <si>
    <t>camdirty.com</t>
  </si>
  <si>
    <t>camgirls.com</t>
  </si>
  <si>
    <t>camhalo.com</t>
  </si>
  <si>
    <t>camhoo.com</t>
  </si>
  <si>
    <t>camillycamz.com</t>
  </si>
  <si>
    <t>camiverse.com</t>
  </si>
  <si>
    <t>cammansions.com</t>
  </si>
  <si>
    <t>campass.com</t>
  </si>
  <si>
    <t>camsamateurslive.com</t>
  </si>
  <si>
    <t>camsapeal.com</t>
  </si>
  <si>
    <t>camsecret.com</t>
  </si>
  <si>
    <t>camsexarea.com</t>
  </si>
  <si>
    <t>camshdv.com</t>
  </si>
  <si>
    <t>camslivesexy.com</t>
  </si>
  <si>
    <t>camsporncom.com</t>
  </si>
  <si>
    <t>camsrocket.com</t>
  </si>
  <si>
    <t>camsvault.com</t>
  </si>
  <si>
    <t>camsweetiepies.com</t>
  </si>
  <si>
    <t>camuniverse.net</t>
  </si>
  <si>
    <t>camvibes.com</t>
  </si>
  <si>
    <t>chatplaisir.com</t>
  </si>
  <si>
    <t>cheggitlive.com</t>
  </si>
  <si>
    <t>chuecaporncams.com</t>
  </si>
  <si>
    <t>clitdumplive.com</t>
  </si>
  <si>
    <t>clubsexycam.com</t>
  </si>
  <si>
    <t>cocktube.com</t>
  </si>
  <si>
    <t>cocolivecam.com</t>
  </si>
  <si>
    <t>crispygaycam.com</t>
  </si>
  <si>
    <t>cute-webcam.com</t>
  </si>
  <si>
    <t>cybersex.tv</t>
  </si>
  <si>
    <t>dcashcams.com</t>
  </si>
  <si>
    <t>definitecams.com</t>
  </si>
  <si>
    <t>definitegaycams.com</t>
  </si>
  <si>
    <t>dildolive.com</t>
  </si>
  <si>
    <t>dogfartlive.com</t>
  </si>
  <si>
    <t>dplivecams.com</t>
  </si>
  <si>
    <t>ductpornlive.com</t>
  </si>
  <si>
    <t>dudezone.com</t>
  </si>
  <si>
    <t>ebonytube.com</t>
  </si>
  <si>
    <t>ebony-webcams.com</t>
  </si>
  <si>
    <t>emcams.com</t>
  </si>
  <si>
    <t>erodivacams.com</t>
  </si>
  <si>
    <t>eroticmatchlive.com</t>
  </si>
  <si>
    <t>evilcamlive.com</t>
  </si>
  <si>
    <t>exoncam.com</t>
  </si>
  <si>
    <t>exquisiteangelzlive.com</t>
  </si>
  <si>
    <t>extravacamza.com</t>
  </si>
  <si>
    <t>eyecandy247.com</t>
  </si>
  <si>
    <t>facialsz.com</t>
  </si>
  <si>
    <t>fapzaplive.com</t>
  </si>
  <si>
    <t>fem4men.com</t>
  </si>
  <si>
    <t>femalecam.com</t>
  </si>
  <si>
    <t>flushcams.com</t>
  </si>
  <si>
    <t>foocams.com</t>
  </si>
  <si>
    <t>freepornmate.com</t>
  </si>
  <si>
    <t>freepornsitecams.com</t>
  </si>
  <si>
    <t>freewebcamgirls.net</t>
  </si>
  <si>
    <t>freexcafe-cams.com</t>
  </si>
  <si>
    <t>fucklive.co.za</t>
  </si>
  <si>
    <t>funyoboys.com</t>
  </si>
  <si>
    <t>fuxlivesex.com</t>
  </si>
  <si>
    <t>gayburstcams.com</t>
  </si>
  <si>
    <t>gaycamcrush.com</t>
  </si>
  <si>
    <t>gaycamflush.com</t>
  </si>
  <si>
    <t>gaycamspot.com</t>
  </si>
  <si>
    <t>gaycrest.com</t>
  </si>
  <si>
    <t>gaygoshcams.com</t>
  </si>
  <si>
    <t>gaymalechat.com</t>
  </si>
  <si>
    <t>gaypornaholiclive.com</t>
  </si>
  <si>
    <t>gaysextube.com</t>
  </si>
  <si>
    <t>gaysplitcams.com</t>
  </si>
  <si>
    <t>gaywebcamchat.org</t>
  </si>
  <si>
    <t>gaywebcamflush.com</t>
  </si>
  <si>
    <t>gaywebcamplace.com</t>
  </si>
  <si>
    <t>gcruiselive.com</t>
  </si>
  <si>
    <t>girlballs.com</t>
  </si>
  <si>
    <t>girlscams.com</t>
  </si>
  <si>
    <t>gotgaypornlive.com</t>
  </si>
  <si>
    <t>groupsexcam.com</t>
  </si>
  <si>
    <t>guaranteedcams.com</t>
  </si>
  <si>
    <t>guaranteedgaycams.com</t>
  </si>
  <si>
    <t>hairytube.com</t>
  </si>
  <si>
    <t>hardcam.com</t>
  </si>
  <si>
    <t>hardsexmate.com</t>
  </si>
  <si>
    <t>homocams.com</t>
  </si>
  <si>
    <t>hornysilverlive.com</t>
  </si>
  <si>
    <t>hotcams.com</t>
  </si>
  <si>
    <t>hotlatinaslive.com</t>
  </si>
  <si>
    <t>hottiestcams.com</t>
  </si>
  <si>
    <t>hustlerflirts.com</t>
  </si>
  <si>
    <t>icamnude.com</t>
  </si>
  <si>
    <t>igirl.tv</t>
  </si>
  <si>
    <t>ihookuplive.com</t>
  </si>
  <si>
    <t>i-livecams.com</t>
  </si>
  <si>
    <t>imonmygaycam.com</t>
  </si>
  <si>
    <t>inkcams.com</t>
  </si>
  <si>
    <t>justwebcamsex.com</t>
  </si>
  <si>
    <t>kingcam.com</t>
  </si>
  <si>
    <t>kissthegirlzlive.com</t>
  </si>
  <si>
    <t>kissxocams.com</t>
  </si>
  <si>
    <t>laidcams.com</t>
  </si>
  <si>
    <t>latinwomen.com</t>
  </si>
  <si>
    <t>lezbomovieslive.com</t>
  </si>
  <si>
    <t>liveadultcam.com</t>
  </si>
  <si>
    <t>liveadultshow.com</t>
  </si>
  <si>
    <t>liveadultshows.com</t>
  </si>
  <si>
    <t>liveandraw1on1.com</t>
  </si>
  <si>
    <t>liveatsexsearch.com</t>
  </si>
  <si>
    <t>livecam.com</t>
  </si>
  <si>
    <t>livecamasianbabes.com</t>
  </si>
  <si>
    <t>livecamcast.com</t>
  </si>
  <si>
    <t>livecamfucking.com</t>
  </si>
  <si>
    <t>livecammunity.com</t>
  </si>
  <si>
    <t>livechics.com</t>
  </si>
  <si>
    <t>livedivaz.com</t>
  </si>
  <si>
    <t>liveerotica.com</t>
  </si>
  <si>
    <t>livefantasy.com</t>
  </si>
  <si>
    <t>livegirlsusa.com</t>
  </si>
  <si>
    <t>livehdcamgirls.com</t>
  </si>
  <si>
    <t>liveladywebcams.com</t>
  </si>
  <si>
    <t>livelocalcams.com</t>
  </si>
  <si>
    <t>liveman4man.com</t>
  </si>
  <si>
    <t>livemanplay.com</t>
  </si>
  <si>
    <t>livemanplaycams.com</t>
  </si>
  <si>
    <t>livepornocams.com</t>
  </si>
  <si>
    <t>livesexcast.com</t>
  </si>
  <si>
    <t>livesexwebcam.org</t>
  </si>
  <si>
    <t>livesexwebshows.com</t>
  </si>
  <si>
    <t>liveshowsz.com</t>
  </si>
  <si>
    <t>liveteenshow.com</t>
  </si>
  <si>
    <t>livet-girl.com</t>
  </si>
  <si>
    <t>livetwats.com</t>
  </si>
  <si>
    <t>livevideosteen.com</t>
  </si>
  <si>
    <t>livewifecams.com</t>
  </si>
  <si>
    <t>lustyladycams.com</t>
  </si>
  <si>
    <t>maisonlive.com</t>
  </si>
  <si>
    <t>malespectrumchat.com</t>
  </si>
  <si>
    <t>markswebcams.com</t>
  </si>
  <si>
    <t>maxporn.com</t>
  </si>
  <si>
    <t>members.freewebcams.com</t>
  </si>
  <si>
    <t>modelxlive.com</t>
  </si>
  <si>
    <t>montreallivecam.com</t>
  </si>
  <si>
    <t>movieboxcams.com</t>
  </si>
  <si>
    <t>moviesandlive.com</t>
  </si>
  <si>
    <t>mycamfling.com</t>
  </si>
  <si>
    <t>mycamspace.com</t>
  </si>
  <si>
    <t>mygaycamspace.com</t>
  </si>
  <si>
    <t>mynudewebcam.com</t>
  </si>
  <si>
    <t>myonlinecam.com</t>
  </si>
  <si>
    <t>mysupercams.com</t>
  </si>
  <si>
    <t>mywebcamz.com</t>
  </si>
  <si>
    <t>nakedcamnetwork.com</t>
  </si>
  <si>
    <t>nakedgirlshub.com</t>
  </si>
  <si>
    <t>nakedxcams.com</t>
  </si>
  <si>
    <t>nalive.com</t>
  </si>
  <si>
    <t>nastygirlscams.com</t>
  </si>
  <si>
    <t>nimgirls.com</t>
  </si>
  <si>
    <t>nookielinks.com</t>
  </si>
  <si>
    <t>nudecam4.com</t>
  </si>
  <si>
    <t>ocmcams.com</t>
  </si>
  <si>
    <t>onbrazzers.com</t>
  </si>
  <si>
    <t>oncamforyou.com</t>
  </si>
  <si>
    <t>onmofos.com</t>
  </si>
  <si>
    <t>oralsexcams.com</t>
  </si>
  <si>
    <t>ournewcams.com</t>
  </si>
  <si>
    <t>paycam.net</t>
  </si>
  <si>
    <t>performerx.com</t>
  </si>
  <si>
    <t>pinksaladcams.com</t>
  </si>
  <si>
    <t>porncams.co</t>
  </si>
  <si>
    <t>pornchickslive.com</t>
  </si>
  <si>
    <t>pornoinstantcams.com</t>
  </si>
  <si>
    <t>pornprosmate.com</t>
  </si>
  <si>
    <t>pornselllive.com</t>
  </si>
  <si>
    <t>prazermutuocam.com</t>
  </si>
  <si>
    <t>privelive.net</t>
  </si>
  <si>
    <t>ptwebcams.com</t>
  </si>
  <si>
    <t>pubalive.com</t>
  </si>
  <si>
    <t>pussyeatingclubcams.com</t>
  </si>
  <si>
    <t>puyw.com</t>
  </si>
  <si>
    <t>qualitylivesex.com</t>
  </si>
  <si>
    <t>qwikpornlive.com</t>
  </si>
  <si>
    <t>raunchlive.com</t>
  </si>
  <si>
    <t>raunchygfslive.com</t>
  </si>
  <si>
    <t>raunchylatinaslive.com</t>
  </si>
  <si>
    <t>realgirlscam.com</t>
  </si>
  <si>
    <t>relishtubelive.com</t>
  </si>
  <si>
    <t>royaleboycams.com</t>
  </si>
  <si>
    <t>sebastiansstudioslive.com</t>
  </si>
  <si>
    <t>sexcam.com</t>
  </si>
  <si>
    <t>sexplaylive.com</t>
  </si>
  <si>
    <t>sexycams.com</t>
  </si>
  <si>
    <t>shemalecams.com</t>
  </si>
  <si>
    <t>shemaletube.me</t>
  </si>
  <si>
    <t>showoffcams.com</t>
  </si>
  <si>
    <t>silkpink.com</t>
  </si>
  <si>
    <t>sinfulwebcams.com</t>
  </si>
  <si>
    <t>sklive.com</t>
  </si>
  <si>
    <t>slicecams.com</t>
  </si>
  <si>
    <t>slickcams.com</t>
  </si>
  <si>
    <t>slutygirlslive.com</t>
  </si>
  <si>
    <t>slytubelive.com</t>
  </si>
  <si>
    <t>spicydevilslive.com</t>
  </si>
  <si>
    <t>splitcams.com</t>
  </si>
  <si>
    <t>spousecams.com</t>
  </si>
  <si>
    <t>steenylive.com</t>
  </si>
  <si>
    <t>straysangels.com</t>
  </si>
  <si>
    <t>straysxxxcams.com</t>
  </si>
  <si>
    <t>strippercams.org</t>
  </si>
  <si>
    <t>stripromolive.com</t>
  </si>
  <si>
    <t>submityourexlive.com</t>
  </si>
  <si>
    <t>submityourflickslive.com</t>
  </si>
  <si>
    <t>submityourmomlive.com</t>
  </si>
  <si>
    <t>suite703live.com</t>
  </si>
  <si>
    <t>sunrisekingscams.com</t>
  </si>
  <si>
    <t>sweetwebcam.com</t>
  </si>
  <si>
    <t>teamskeetcams.com</t>
  </si>
  <si>
    <t>teeniecamgirls.com</t>
  </si>
  <si>
    <t>theangelsplayground.com</t>
  </si>
  <si>
    <t>therealmelive.com</t>
  </si>
  <si>
    <t>thncams.com</t>
  </si>
  <si>
    <t>tittycams.com</t>
  </si>
  <si>
    <t>tnacast.com</t>
  </si>
  <si>
    <t>totallyclipslive.com</t>
  </si>
  <si>
    <t>tstubelive.com</t>
  </si>
  <si>
    <t>tubecandylive.com</t>
  </si>
  <si>
    <t>tubecreamer.com</t>
  </si>
  <si>
    <t>twerktubelive.com</t>
  </si>
  <si>
    <t>twistyscams.com</t>
  </si>
  <si>
    <t>vidsodlive.com</t>
  </si>
  <si>
    <t>vipareacams.com</t>
  </si>
  <si>
    <t>voyeurwebcams.com</t>
  </si>
  <si>
    <t>wantlive.com</t>
  </si>
  <si>
    <t>webcamcompendium.com</t>
  </si>
  <si>
    <t>webcamdebauchery.com</t>
  </si>
  <si>
    <t>webcamflush.com</t>
  </si>
  <si>
    <t>webcamguys.com</t>
  </si>
  <si>
    <t>webcammatches.com</t>
  </si>
  <si>
    <t>webcammunity.com</t>
  </si>
  <si>
    <t>webcamplace.com</t>
  </si>
  <si>
    <t>webcams4date.com</t>
  </si>
  <si>
    <t>webcamsgay.com</t>
  </si>
  <si>
    <t>webcamstubelive.com</t>
  </si>
  <si>
    <t>webcamswing.net</t>
  </si>
  <si>
    <t>welovetocam.com</t>
  </si>
  <si>
    <t>whoregfstubelive.com</t>
  </si>
  <si>
    <t>wildhoneycams.com</t>
  </si>
  <si>
    <t>winktonight.com</t>
  </si>
  <si>
    <t>worldchaterotic.us</t>
  </si>
  <si>
    <t>worldcumlive.com</t>
  </si>
  <si>
    <t>xchat.com</t>
  </si>
  <si>
    <t>xchimplive.com</t>
  </si>
  <si>
    <t>xfriends.com</t>
  </si>
  <si>
    <t>xogogowebcams.com</t>
  </si>
  <si>
    <t>xtvcams.com</t>
  </si>
  <si>
    <t>xxx.com</t>
  </si>
  <si>
    <t>xxxblackbooklive.com</t>
  </si>
  <si>
    <t>xxxcamheadquarters.com</t>
  </si>
  <si>
    <t>xxxcupidlive.com</t>
  </si>
  <si>
    <t>xxxcupidlivecams.com</t>
  </si>
  <si>
    <t>xxxgaychat.com</t>
  </si>
  <si>
    <t>xxxmatchlive.com</t>
  </si>
  <si>
    <t>youngporncams.com</t>
  </si>
  <si>
    <t>bonkwirechat.com</t>
  </si>
  <si>
    <t>camsex121.com</t>
  </si>
  <si>
    <t>coedcammodels.com</t>
  </si>
  <si>
    <t>dirtymolive.com</t>
  </si>
  <si>
    <t>dirtywifeylive.com</t>
  </si>
  <si>
    <t>livecamgirl.com</t>
  </si>
  <si>
    <t>livesexcamshub.com</t>
  </si>
  <si>
    <t>luvguns.com</t>
  </si>
  <si>
    <t>misterpeabodygirls.com</t>
  </si>
  <si>
    <t>pornromplive.com</t>
  </si>
  <si>
    <t>premiumhdcams.com</t>
  </si>
  <si>
    <t>sexgravity.com</t>
  </si>
  <si>
    <t>timecam.com</t>
  </si>
  <si>
    <t>naughtyamericancams.com</t>
  </si>
  <si>
    <t>Bonecams.com</t>
  </si>
  <si>
    <t>hookupcloudlive.com</t>
  </si>
  <si>
    <t>teendreamslive.com</t>
  </si>
  <si>
    <t>WebcamPlace.com</t>
  </si>
  <si>
    <t>SebastiansStudiosLive.com</t>
  </si>
  <si>
    <t>SweetWebCam.com</t>
  </si>
  <si>
    <t>WeLoveToCam.com</t>
  </si>
  <si>
    <t>mysuperwebcams.com</t>
  </si>
  <si>
    <t>dirtybflive.com</t>
  </si>
  <si>
    <t>dirtygflive.com</t>
  </si>
  <si>
    <t>funyogirls.com</t>
  </si>
  <si>
    <t>nudier.com</t>
  </si>
  <si>
    <t>myxringlive.com</t>
  </si>
  <si>
    <t>littledarlings.com</t>
  </si>
  <si>
    <t>sexbotlive.com</t>
  </si>
  <si>
    <t>sexcamgf.com</t>
  </si>
  <si>
    <t>cam4men.com</t>
  </si>
  <si>
    <t>porntownlive.com</t>
  </si>
  <si>
    <t>lexilivecams.com</t>
  </si>
  <si>
    <t>adultfreecams.com</t>
  </si>
  <si>
    <t>free-asian-webcams.com</t>
  </si>
  <si>
    <t>freeadultchat.com</t>
  </si>
  <si>
    <t>college-webcams.com</t>
  </si>
  <si>
    <t>cambrowser.com</t>
  </si>
  <si>
    <t>Camfever.com</t>
  </si>
  <si>
    <t>cockycam.com</t>
  </si>
  <si>
    <t>xpeepsCams.com</t>
  </si>
  <si>
    <t>CockyCam.com</t>
  </si>
  <si>
    <t>CoedCamModels.com</t>
  </si>
  <si>
    <t>DudeZone.com</t>
  </si>
  <si>
    <t>GayWebcamPlace</t>
  </si>
  <si>
    <t>MyFreeLiveSexCams.com</t>
  </si>
  <si>
    <t>shemalelive.com</t>
  </si>
  <si>
    <t>bondage-webcams.com</t>
  </si>
  <si>
    <t>celebsxposed.com</t>
  </si>
  <si>
    <t>freehottcams.com</t>
  </si>
  <si>
    <t>livesexlivesex.com</t>
  </si>
  <si>
    <t>m.domai.com   </t>
  </si>
  <si>
    <t>m.goddessnudes.com  </t>
  </si>
  <si>
    <t>misterhungmodelxlive.com</t>
  </si>
  <si>
    <t>nudevideocams.com</t>
  </si>
  <si>
    <t>streamatetv.com   </t>
  </si>
  <si>
    <t>teeniesxxxliveteeniecamgirls.com</t>
  </si>
  <si>
    <t>videoszlive.com</t>
  </si>
  <si>
    <t>nsfwcookie.com</t>
  </si>
  <si>
    <t>peekshowonline.com</t>
  </si>
  <si>
    <t>cams.scoreslive.com</t>
  </si>
  <si>
    <t>scoreslivevip.co</t>
  </si>
  <si>
    <t>realamateurtubecams.com</t>
  </si>
  <si>
    <t>Nature Of Business</t>
  </si>
  <si>
    <t>Other</t>
  </si>
  <si>
    <t>Membership Site</t>
  </si>
  <si>
    <t>On Demand Site</t>
  </si>
  <si>
    <t>Cam Site</t>
  </si>
  <si>
    <t>Site is inactive</t>
  </si>
  <si>
    <t>X</t>
  </si>
  <si>
    <t>Inactive Site</t>
  </si>
  <si>
    <t>Site redirects to livejasmin.com</t>
  </si>
  <si>
    <t>SCTR Services LLC</t>
  </si>
  <si>
    <t>BLT Innovations, LLC</t>
  </si>
  <si>
    <t>BLT Innovations LLC</t>
  </si>
  <si>
    <t>Fenix International Limited</t>
  </si>
  <si>
    <t>SRD LLC</t>
  </si>
  <si>
    <t>Login page redirects to bang.com - URL on ECHST.NET's List</t>
  </si>
  <si>
    <t>Site redirects to onlyfans.com</t>
  </si>
  <si>
    <t>Marked URLs on list redirect here</t>
  </si>
  <si>
    <t>visa-approval@streamate.com</t>
  </si>
  <si>
    <t>V!s88ppV</t>
  </si>
  <si>
    <t>Members Login redirects to ninnworx.com</t>
  </si>
  <si>
    <t>Members Login redirects to cherrypimps.com</t>
  </si>
  <si>
    <t>T&amp;Cs is missing. Corp Name of URL not displayed</t>
  </si>
  <si>
    <t>Unknown</t>
  </si>
  <si>
    <t>N</t>
  </si>
  <si>
    <t>Corp Name on Site Does not Match</t>
  </si>
  <si>
    <t>Winchester Solutions Ltd</t>
  </si>
  <si>
    <t>Website is no longer accepting new members - redirects to Fakehub.com &amp; Sexyhub.com</t>
  </si>
  <si>
    <t>cams.Hentaipros.com</t>
  </si>
  <si>
    <t>cosplayinJapan.com</t>
  </si>
  <si>
    <t>casting.xxx</t>
  </si>
  <si>
    <t>cumFu.com</t>
  </si>
  <si>
    <t>RK - Splash Page</t>
  </si>
  <si>
    <t>GFLeaks - Splash Page</t>
  </si>
  <si>
    <t>gooeyface.com</t>
  </si>
  <si>
    <t>BENDER FRET INC</t>
  </si>
  <si>
    <t>JAATICS.COM</t>
  </si>
  <si>
    <t>419100046312</t>
  </si>
  <si>
    <t>gackgoo</t>
  </si>
  <si>
    <t>rveou6</t>
  </si>
  <si>
    <t>members.phonesexy.com</t>
  </si>
  <si>
    <t>dylanryderlive.com</t>
  </si>
  <si>
    <t>Site was not on active list</t>
  </si>
  <si>
    <t>match4singles.com</t>
  </si>
  <si>
    <t>CS4BLL.COM</t>
  </si>
  <si>
    <t>419100046358</t>
  </si>
  <si>
    <t>vip@cs4bll.com</t>
  </si>
  <si>
    <t>Mi2Oovee</t>
  </si>
  <si>
    <t>bbwsneedbanging.com</t>
  </si>
  <si>
    <t>FLASHY PRODUCTIONS INC</t>
  </si>
  <si>
    <t>BREAKOFF LLC</t>
  </si>
  <si>
    <t>BB4PAYCS.COM</t>
  </si>
  <si>
    <t>419100046697</t>
  </si>
  <si>
    <t>test</t>
  </si>
  <si>
    <t>pass</t>
  </si>
  <si>
    <t>taimi.com</t>
  </si>
  <si>
    <t>TAIMI</t>
  </si>
  <si>
    <t>419100047749</t>
  </si>
  <si>
    <t>test1@mail.com</t>
  </si>
  <si>
    <t>SOCIAL IMPACT INC</t>
  </si>
  <si>
    <t>adultexposed.com</t>
  </si>
  <si>
    <t>STARK CHAIN LLC</t>
  </si>
  <si>
    <t>findyourbae.com</t>
  </si>
  <si>
    <t>PRONTOBLUE.COM</t>
  </si>
  <si>
    <t>419100047614</t>
  </si>
  <si>
    <t>IZOOMHELP.COM</t>
  </si>
  <si>
    <t>419100046857</t>
  </si>
  <si>
    <t xml:space="preserve">testera </t>
  </si>
  <si>
    <t>79Polte3</t>
  </si>
  <si>
    <t>Site Inactive</t>
  </si>
  <si>
    <t>Website redirects to fakehub.com</t>
  </si>
  <si>
    <t>Website redirects to sexyhub.com</t>
  </si>
  <si>
    <t>Website redirects to rk.com</t>
  </si>
  <si>
    <t>Website redirects to realitykings.com</t>
  </si>
  <si>
    <t>Website redirects to realitydudes.com</t>
  </si>
  <si>
    <t>Website redirects to moviebox.com</t>
  </si>
  <si>
    <t>Website redirects to mofos.com</t>
  </si>
  <si>
    <t>Website gfrevenge.com</t>
  </si>
  <si>
    <t>Website redirects to gfleaks.com</t>
  </si>
  <si>
    <t>Website redirects to brazzers.com</t>
  </si>
  <si>
    <t>Website redirects to bromo.com</t>
  </si>
  <si>
    <t>Website redirects to digitalplayground.com</t>
  </si>
  <si>
    <t>Website redirects to playboyplus.com</t>
  </si>
  <si>
    <t>MBI*PROBILLER.COM</t>
  </si>
  <si>
    <t>Website redirects to wickedpictures.com</t>
  </si>
  <si>
    <t>Website redirects to wicked.com</t>
  </si>
  <si>
    <t>Website redirects to webcams.com</t>
  </si>
  <si>
    <t>Website redirects to annaarris.com</t>
  </si>
  <si>
    <t>Website redirects to socialglamour.com</t>
  </si>
  <si>
    <t>Website redirects to onlyfans.com</t>
  </si>
  <si>
    <t>Website redirects to yummygirlphotography.com</t>
  </si>
  <si>
    <t>Website redirects to localsnapsext.com</t>
  </si>
  <si>
    <t>Website redirects to hotmovies.com</t>
  </si>
  <si>
    <t>Website redirects to vodafterdark.com</t>
  </si>
  <si>
    <t>Splash Page - Website redirects to hotmovies.com &amp; videoclips.com</t>
  </si>
  <si>
    <t>Webpage displaying HTML only</t>
  </si>
  <si>
    <t>Website redirects to gayhotmovies.com</t>
  </si>
  <si>
    <t>Website redirects to ct.vod.com</t>
  </si>
  <si>
    <t>Website redirects to hdktheater.com</t>
  </si>
  <si>
    <t>Website redirects to fetishmovies.com</t>
  </si>
  <si>
    <t>Pink'o Enterprise Inc</t>
  </si>
  <si>
    <t>Web error after splash page</t>
  </si>
  <si>
    <t>Website redirects to yanks.com</t>
  </si>
  <si>
    <t>Website reditects to shemale.porn</t>
  </si>
  <si>
    <t>Website redirects to tsmichelle.xxx</t>
  </si>
  <si>
    <t>Website redirects to 3wtrans.com</t>
  </si>
  <si>
    <t>Website redirect to localsnapsext.com</t>
  </si>
  <si>
    <t>Splash Page - Website redirects to Kink.com</t>
  </si>
  <si>
    <t>Website redirects to Kink.com</t>
  </si>
  <si>
    <t>kinkmenarchive.com</t>
  </si>
  <si>
    <t>Website redirects to shynie.xxx</t>
  </si>
  <si>
    <t>Website redirects to idreamofjo.com</t>
  </si>
  <si>
    <t>Website redirects to kyliecupcake.com</t>
  </si>
  <si>
    <t>Website redirects to sweetsophie.com</t>
  </si>
  <si>
    <t>Website redirects to msinhale.com</t>
  </si>
  <si>
    <t>Website redirects to kenyagolden.com</t>
  </si>
  <si>
    <t>Website no longer accepts new customers</t>
  </si>
  <si>
    <t>Website redirects to tiffanytailor.com</t>
  </si>
  <si>
    <t>Website redirects to modelcentro.com</t>
  </si>
  <si>
    <t>Website redirects to kissmisskarsin.com</t>
  </si>
  <si>
    <t>Website redirects to misssellena.com</t>
  </si>
  <si>
    <t>Website redirect to models.xxx</t>
  </si>
  <si>
    <t>Website redirects to xxmeowkittyxx.com</t>
  </si>
  <si>
    <t>OSDD SERVICES LTD</t>
  </si>
  <si>
    <t>Island Media Group</t>
  </si>
  <si>
    <t>Website has three other URLs on splash page</t>
  </si>
  <si>
    <t>Corp name Date Link Networks should be added at the bottom of the splash page.</t>
  </si>
  <si>
    <t>Site has the correct Corp name displayed</t>
  </si>
  <si>
    <t>Website redirects to filthfreaks.com</t>
  </si>
  <si>
    <t>TEKPRO MEDIA LTD</t>
  </si>
  <si>
    <t>Website redirects to pornstarslovetgirls.com</t>
  </si>
  <si>
    <t>E learning sex courses</t>
  </si>
  <si>
    <t>Website redirects to twinksinshorts.com</t>
  </si>
  <si>
    <t>Website redirects to alphamalefuckers.com</t>
  </si>
  <si>
    <t>Website has links on site that redirect to eurocremestore.com &amp; eurocreme.club</t>
  </si>
  <si>
    <t>Website redirects to club.worldofmen.com</t>
  </si>
  <si>
    <t>Website join page redirects to twinksinshorts.com</t>
  </si>
  <si>
    <t>JONNO MEDIA LLC</t>
  </si>
  <si>
    <t>Website redirects to clubnewcity.com</t>
  </si>
  <si>
    <t>Better Web LLC</t>
  </si>
  <si>
    <t>FORTY MEDIA LLC</t>
  </si>
  <si>
    <t>Website redirects to cams.camwithher.com</t>
  </si>
  <si>
    <t>Non adult streaming</t>
  </si>
  <si>
    <t>Main page</t>
  </si>
  <si>
    <t>Site provides call per minute charges</t>
  </si>
  <si>
    <t>Site provides retail sex toys</t>
  </si>
  <si>
    <t>Site provides retail adult sex toys</t>
  </si>
  <si>
    <t>Site provides VR porn games pay per game</t>
  </si>
  <si>
    <t>Site allows you to purchase credits to buy videos</t>
  </si>
  <si>
    <t>Site allows you to pay for clips &amp; niche finanical domination services</t>
  </si>
  <si>
    <t>Site allows you to pay for tribute or pay for custom clips</t>
  </si>
  <si>
    <t>vpntunnel.com</t>
  </si>
  <si>
    <t>ONLINE SALES SOLUTION</t>
  </si>
  <si>
    <t>419100047099</t>
  </si>
  <si>
    <t>SO101</t>
  </si>
  <si>
    <t>Adult Retail</t>
  </si>
  <si>
    <t>Tokens</t>
  </si>
  <si>
    <t>Website redirects to talktome.com - Site provides call per minute charges</t>
  </si>
  <si>
    <t>Site is inactive as of 4/25/2018</t>
  </si>
  <si>
    <t>Site is inactive as of 4/25/2018 - domain for sale.</t>
  </si>
  <si>
    <t>Site is inactive as of 4/25/2018  - Website redirects to fanxinlawyer.com</t>
  </si>
  <si>
    <t>Site is inactive as of 4/25/2018 - blank page</t>
  </si>
  <si>
    <t>Site is inactive as of 4/25/2018 - Website redirects to get.securybrowse.com</t>
  </si>
  <si>
    <t>Site is inactive as of 4/25/2018 - Appears to be domain parked.</t>
  </si>
  <si>
    <t>Site is inactive as of 4/25/2018 - Appears to be domain parked</t>
  </si>
  <si>
    <t>Site is inactive as of 4/25/2018 - Website redirects to rep.myquickappz.com</t>
  </si>
  <si>
    <t>Splash page visible. Site attempts to redirect to filthfreaks.com and receives an error as pf 4/25/2018</t>
  </si>
  <si>
    <t>Website is down for maintenance as of 4/25/2018</t>
  </si>
  <si>
    <t>Site is inactive as of 4/25/2018 - page displays "Comnig Soon!"</t>
  </si>
  <si>
    <t xml:space="preserve">Site is inactive as of 4/25/2018 - Website states page is not avaliable. </t>
  </si>
  <si>
    <t>Imported Agent</t>
  </si>
  <si>
    <t>Merchant Contact Name</t>
  </si>
  <si>
    <t>Merchant Email</t>
  </si>
  <si>
    <t>Site not HTTPS Secure</t>
  </si>
  <si>
    <t>payment_processor</t>
  </si>
  <si>
    <t>wonderfullovestartsnow.com</t>
  </si>
  <si>
    <t>SOL MARKETING AND MEDIA</t>
  </si>
  <si>
    <t>WNFVSW.COM</t>
  </si>
  <si>
    <t>419100047927</t>
  </si>
  <si>
    <t>klockolaverne</t>
  </si>
  <si>
    <t>93f979bd</t>
  </si>
  <si>
    <t>creampiekink.com</t>
  </si>
  <si>
    <t>localbikerbabes.com</t>
  </si>
  <si>
    <t>PEARSON UNLIMITED INC</t>
  </si>
  <si>
    <t>PIGEON VENTURES INC</t>
  </si>
  <si>
    <t>BRIGUIT.COM</t>
  </si>
  <si>
    <t>BIRVROY.COM</t>
  </si>
  <si>
    <t>419100046580</t>
  </si>
  <si>
    <t>419100046287</t>
  </si>
  <si>
    <t>bikerhotties</t>
  </si>
  <si>
    <t>cq2qrl</t>
  </si>
  <si>
    <t>cpk001</t>
  </si>
  <si>
    <t>quaesh3</t>
  </si>
  <si>
    <t>doublepenetrationclub.com</t>
  </si>
  <si>
    <t>AESPOTO.COM</t>
  </si>
  <si>
    <t>419100047909</t>
  </si>
  <si>
    <t>lovingfeel.com</t>
  </si>
  <si>
    <t>dpc001</t>
  </si>
  <si>
    <t>noh4aey</t>
  </si>
  <si>
    <t>ATB INC</t>
  </si>
  <si>
    <t>ALPHAVITE LIMITED</t>
  </si>
  <si>
    <t>24CHECKOUT.NET</t>
  </si>
  <si>
    <t>419100045901</t>
  </si>
  <si>
    <t>419100046090</t>
  </si>
  <si>
    <t>mylf.com</t>
  </si>
  <si>
    <t>NEPTUNE MEDIA LLC</t>
  </si>
  <si>
    <t>MYLFHELP.COM</t>
  </si>
  <si>
    <t>timzaboski65@gmail.com</t>
  </si>
  <si>
    <t>test1234</t>
  </si>
  <si>
    <t>m.teamskeet.com</t>
  </si>
  <si>
    <t>bffs.com</t>
  </si>
  <si>
    <t>teamskeet.com</t>
  </si>
  <si>
    <t>shoplyfter.com</t>
  </si>
  <si>
    <t>familystrokes.com</t>
  </si>
  <si>
    <t>sislovesme.com</t>
  </si>
  <si>
    <t>exxxtrasmall.com</t>
  </si>
  <si>
    <t>teencurves.com</t>
  </si>
  <si>
    <t>submissived.com</t>
  </si>
  <si>
    <t>teensloveblackcocks.com</t>
  </si>
  <si>
    <t>teenpies.com</t>
  </si>
  <si>
    <t>blackvalleygirls.com</t>
  </si>
  <si>
    <t>dyked.com</t>
  </si>
  <si>
    <t>badmilfs.com</t>
  </si>
  <si>
    <t>teensloveanal.com</t>
  </si>
  <si>
    <t>innocenthigh.com</t>
  </si>
  <si>
    <t>povlife.com</t>
  </si>
  <si>
    <t>teensdoporn.com</t>
  </si>
  <si>
    <t>teenyblack.com</t>
  </si>
  <si>
    <t>oyeloca.com</t>
  </si>
  <si>
    <t>thisgirlsucks.com</t>
  </si>
  <si>
    <t>mybabysittersclub.com</t>
  </si>
  <si>
    <t>PAPER STREET MEDIA LLC</t>
  </si>
  <si>
    <t>PSMHELP.COM</t>
  </si>
  <si>
    <t>CardWorks</t>
  </si>
  <si>
    <t>CardWorks2k18</t>
  </si>
  <si>
    <t>419100045215</t>
  </si>
  <si>
    <t>gaybuttlick.com</t>
  </si>
  <si>
    <t>GBUCKCS.COM</t>
  </si>
  <si>
    <t>419100045796</t>
  </si>
  <si>
    <t>a3login</t>
  </si>
  <si>
    <t>hfuasda</t>
  </si>
  <si>
    <t>scoresafety.com</t>
  </si>
  <si>
    <t>andresreyes630@yahoo.com</t>
  </si>
  <si>
    <t>credit123</t>
  </si>
  <si>
    <t>419100046376</t>
  </si>
  <si>
    <t>GLASSE MEDIA LLC</t>
  </si>
  <si>
    <t>X3 HOLDING GROUP LLC</t>
  </si>
  <si>
    <t>SCORE SAFETY</t>
  </si>
  <si>
    <t>EXCELIO LIMITED</t>
  </si>
  <si>
    <t>PAYZONE.BIZ</t>
  </si>
  <si>
    <t>matchtruly.com</t>
  </si>
  <si>
    <t>419100046107</t>
  </si>
  <si>
    <t>419100046009</t>
  </si>
  <si>
    <t>exxxtremegangbangs.com</t>
  </si>
  <si>
    <t>REPTORG.COM</t>
  </si>
  <si>
    <t>TREED ENTERPRISES INC</t>
  </si>
  <si>
    <t>xxxgb001</t>
  </si>
  <si>
    <t>quee4ae</t>
  </si>
  <si>
    <t>galleriaoflove.com</t>
  </si>
  <si>
    <t>strackemaya</t>
  </si>
  <si>
    <t>419100046303</t>
  </si>
  <si>
    <t>GLRLV.COM</t>
  </si>
  <si>
    <t>MONOLIN ENTERPRISES INC</t>
  </si>
  <si>
    <t>591a515e</t>
  </si>
  <si>
    <t>419100046615</t>
  </si>
  <si>
    <t>MV PRODUCTIONS INC</t>
  </si>
  <si>
    <t>manyvids.com</t>
  </si>
  <si>
    <t>culliework+18@gmail.com</t>
  </si>
  <si>
    <t>LOL123!</t>
  </si>
  <si>
    <t>TPOLTECH Inc</t>
  </si>
  <si>
    <t>UNCELE.COM</t>
  </si>
  <si>
    <t>MAYA KEY LIMITED</t>
  </si>
  <si>
    <t>419100045992</t>
  </si>
  <si>
    <t>419100047641</t>
  </si>
  <si>
    <t>tpoladlt.com</t>
  </si>
  <si>
    <t>zenflick.co</t>
  </si>
  <si>
    <t>demo_zenflick</t>
  </si>
  <si>
    <t>dose23</t>
  </si>
  <si>
    <t>xposedcelebs.com</t>
  </si>
  <si>
    <t>XC PROCESSING LLC</t>
  </si>
  <si>
    <t>XCSPRT.COM</t>
  </si>
  <si>
    <t>419100046884</t>
  </si>
  <si>
    <t>www.xposedcelebs.com</t>
  </si>
  <si>
    <t>S!t3&amp;RevieW$</t>
  </si>
  <si>
    <t>TPOLCS.COM</t>
  </si>
  <si>
    <t>a@tpoladlt</t>
  </si>
  <si>
    <t>green@val</t>
  </si>
  <si>
    <t>419100047482</t>
  </si>
  <si>
    <t>CSDBSPRT.COM</t>
  </si>
  <si>
    <t>CSDB MARKETING LLC</t>
  </si>
  <si>
    <t>celebsexdb.com</t>
  </si>
  <si>
    <t>www.celebsexdb.com</t>
  </si>
  <si>
    <t>loveonthemind.com</t>
  </si>
  <si>
    <t>UNVEX INC</t>
  </si>
  <si>
    <t>VNTHMD.COM</t>
  </si>
  <si>
    <t>419100046205</t>
  </si>
  <si>
    <t>cgarland</t>
  </si>
  <si>
    <t>f83c046b</t>
  </si>
  <si>
    <t>makelovehappennow.com</t>
  </si>
  <si>
    <t>MKVHPW.COM</t>
  </si>
  <si>
    <t>419100045965</t>
  </si>
  <si>
    <t>KYPOZ PROMOTIONS INC</t>
  </si>
  <si>
    <t>mfarrell</t>
  </si>
  <si>
    <t>7c24bd12</t>
  </si>
  <si>
    <t>findmylovenow.com</t>
  </si>
  <si>
    <t>NINTY 2 JEWELZ INC</t>
  </si>
  <si>
    <t>INFOPYT.COM</t>
  </si>
  <si>
    <t>419100046269</t>
  </si>
  <si>
    <t>vip@infopyt.com</t>
  </si>
  <si>
    <t>chiWie9l</t>
  </si>
  <si>
    <t>JUNXIOL.COM</t>
  </si>
  <si>
    <t>BRUKLER.COM</t>
  </si>
  <si>
    <t>COSELA INC</t>
  </si>
  <si>
    <t>NAMEZZI INC</t>
  </si>
  <si>
    <t>sluttyneighborhoodmoms.com</t>
  </si>
  <si>
    <t>419100046330</t>
  </si>
  <si>
    <t>419100046875</t>
  </si>
  <si>
    <t>moms1stgb</t>
  </si>
  <si>
    <t>6sg78g</t>
  </si>
  <si>
    <t>slnhm001</t>
  </si>
  <si>
    <t>kei3aem</t>
  </si>
  <si>
    <t>Frootvpn.com</t>
  </si>
  <si>
    <t>anonine.com</t>
  </si>
  <si>
    <t>brandtsboys.com</t>
  </si>
  <si>
    <t>PAYMENTSBB.COM</t>
  </si>
  <si>
    <t>DNA ENTERPRISES LLC</t>
  </si>
  <si>
    <t>brandtsboys@gmail.com</t>
  </si>
  <si>
    <t>Andrew123</t>
  </si>
  <si>
    <t>moms1stgangbang.com</t>
  </si>
  <si>
    <t>openminded.com</t>
  </si>
  <si>
    <t>W8TECHOM</t>
  </si>
  <si>
    <t>W8 TECH LIMITED</t>
  </si>
  <si>
    <t>misstravel.com</t>
  </si>
  <si>
    <t>W8TECHMT</t>
  </si>
  <si>
    <t>419100046777</t>
  </si>
  <si>
    <t>merchantapp12345@gmail.com</t>
  </si>
  <si>
    <t>12345app</t>
  </si>
  <si>
    <t>419100047810</t>
  </si>
  <si>
    <t>seekingarrangement.com</t>
  </si>
  <si>
    <t>W8TECHSA</t>
  </si>
  <si>
    <t>419100046394</t>
  </si>
  <si>
    <t>419100046321</t>
  </si>
  <si>
    <t>thiscouldbeusnow.com</t>
  </si>
  <si>
    <t>TSCDBN.COM</t>
  </si>
  <si>
    <t>419100047106</t>
  </si>
  <si>
    <t>419100046438</t>
  </si>
  <si>
    <t>klingtrudie</t>
  </si>
  <si>
    <t>410d8b2a</t>
  </si>
  <si>
    <t>draccountingservice.com</t>
  </si>
  <si>
    <t>DR FINANCE LLC</t>
  </si>
  <si>
    <t>419100045698</t>
  </si>
  <si>
    <t>xxxcelebzone.com</t>
  </si>
  <si>
    <t>XCZ BILLING LLC</t>
  </si>
  <si>
    <t>XCZSPRT.COM</t>
  </si>
  <si>
    <t>419100046465</t>
  </si>
  <si>
    <t xml:space="preserve">www.xxxcelebzone.com </t>
  </si>
  <si>
    <t>TVNMYF.COM</t>
  </si>
  <si>
    <t>419100047669</t>
  </si>
  <si>
    <t xml:space="preserve">olehner </t>
  </si>
  <si>
    <t>ec79ab6e</t>
  </si>
  <si>
    <t>AM Report Date Sent to Merrick</t>
  </si>
  <si>
    <t>DECLINED</t>
  </si>
  <si>
    <t>letloveinmylife.com</t>
  </si>
  <si>
    <t>videoarcadefun.com</t>
  </si>
  <si>
    <t>VENKMAN ENERGY</t>
  </si>
  <si>
    <t>JAGLUCK INC</t>
  </si>
  <si>
    <t>PLAYA MARKETING INC</t>
  </si>
  <si>
    <t>TUBEBILL.COM</t>
  </si>
  <si>
    <t>419100047419</t>
  </si>
  <si>
    <t>3nLaFPz7</t>
  </si>
  <si>
    <t>qXsC6uDA</t>
  </si>
  <si>
    <t>spizoo.com </t>
  </si>
  <si>
    <t>firstclasspov.com</t>
  </si>
  <si>
    <t>thestripperexperience.com</t>
  </si>
  <si>
    <t>porngoespro.com</t>
  </si>
  <si>
    <t>intimatelesbians.com</t>
  </si>
  <si>
    <t>pornstartease.com</t>
  </si>
  <si>
    <t>jessicajaymesxxx.com</t>
  </si>
  <si>
    <t>masterjames12</t>
  </si>
  <si>
    <t>rockstar15143</t>
  </si>
  <si>
    <t>SPIZOO LLC</t>
  </si>
  <si>
    <t>SPIZOO.COM</t>
  </si>
  <si>
    <t>419100045288</t>
  </si>
  <si>
    <t>rawattack.com</t>
  </si>
  <si>
    <t>419100045411</t>
  </si>
  <si>
    <t>demoacc10</t>
  </si>
  <si>
    <t>handle101</t>
  </si>
  <si>
    <t>SUPPORTZU.COM</t>
  </si>
  <si>
    <t>CROWN 8 DIGITAL LLC</t>
  </si>
  <si>
    <t>speedtryst.com</t>
  </si>
  <si>
    <t>NCSSPRT.COM</t>
  </si>
  <si>
    <t>419100045493</t>
  </si>
  <si>
    <t>NCS BILLING LLC</t>
  </si>
  <si>
    <t>www.nudecelebarchives.com</t>
  </si>
  <si>
    <t>nudecelebarchives.com</t>
  </si>
  <si>
    <t>hookup365.com</t>
  </si>
  <si>
    <t>PPAYMT.COM</t>
  </si>
  <si>
    <t>419100044163</t>
  </si>
  <si>
    <t>pussyplot.com</t>
  </si>
  <si>
    <t>sextasticcelebs.com</t>
  </si>
  <si>
    <t>SC PROCESSING LLC</t>
  </si>
  <si>
    <t>MADISON MEDIA LLC</t>
  </si>
  <si>
    <t>SCPSPRT.COM</t>
  </si>
  <si>
    <t>419100044252</t>
  </si>
  <si>
    <t>NCA BILLING LLC</t>
  </si>
  <si>
    <t>NCASPRT.COM</t>
  </si>
  <si>
    <t>419100045028</t>
  </si>
  <si>
    <t>HAPPY PHANTOM INC</t>
  </si>
  <si>
    <t>DONUPP.COM</t>
  </si>
  <si>
    <t>419100045180</t>
  </si>
  <si>
    <t>letsfuckparty.com</t>
  </si>
  <si>
    <t>419100045723</t>
  </si>
  <si>
    <t>CFSPRT.COM</t>
  </si>
  <si>
    <t>CF MARKETING LLC</t>
  </si>
  <si>
    <t>celebfap.com</t>
  </si>
  <si>
    <t>www.celebfap.com</t>
  </si>
  <si>
    <t>superxxxcams.com</t>
  </si>
  <si>
    <t>HABOPIX.COM</t>
  </si>
  <si>
    <t>ELSB SERVICES INC</t>
  </si>
  <si>
    <t>419100045787</t>
  </si>
  <si>
    <t>superxxxcams</t>
  </si>
  <si>
    <t>162ua8</t>
  </si>
  <si>
    <t>12inchdick.com</t>
  </si>
  <si>
    <t>GANITAT.COM</t>
  </si>
  <si>
    <t>419100047115</t>
  </si>
  <si>
    <t>EV MARTIN INC</t>
  </si>
  <si>
    <t>12inched</t>
  </si>
  <si>
    <t>0ctrmf</t>
  </si>
  <si>
    <t>CCPAY4.COM</t>
  </si>
  <si>
    <t>419100047632</t>
  </si>
  <si>
    <t>justclick4love.com</t>
  </si>
  <si>
    <t>vip@click.com</t>
  </si>
  <si>
    <t>rRmFPCwj</t>
  </si>
  <si>
    <t>SW VENTURES INC</t>
  </si>
  <si>
    <t>footslaveauditions.com</t>
  </si>
  <si>
    <t>fetishmodelnetwork.com</t>
  </si>
  <si>
    <t>melodycummings.com</t>
  </si>
  <si>
    <t>fetishcustoms.com</t>
  </si>
  <si>
    <t>goddessbrianna.net</t>
  </si>
  <si>
    <t>mobious</t>
  </si>
  <si>
    <t>matt</t>
  </si>
  <si>
    <t>secretsfl.com</t>
  </si>
  <si>
    <t>SECRETS</t>
  </si>
  <si>
    <t>419100047222</t>
  </si>
  <si>
    <t>SECRETS DEVELOPMENT GROUP LLC</t>
  </si>
  <si>
    <t>adultxxxhd.com</t>
  </si>
  <si>
    <t>BILLSPT.COM</t>
  </si>
  <si>
    <t>419100046811</t>
  </si>
  <si>
    <t>CUBEEX INC</t>
  </si>
  <si>
    <t>Me4ahsoo</t>
  </si>
  <si>
    <t>uoGohj1a</t>
  </si>
  <si>
    <t>singlesdatinghelp.com</t>
  </si>
  <si>
    <t>MYCCBILL.COM</t>
  </si>
  <si>
    <t>419100047516</t>
  </si>
  <si>
    <t>free2@date.com</t>
  </si>
  <si>
    <t>mSBULYes</t>
  </si>
  <si>
    <t>N/A</t>
  </si>
  <si>
    <t>SKNWHR.COM</t>
  </si>
  <si>
    <t>LEGGAR INC</t>
  </si>
  <si>
    <t>SLEEPLESS NIGHT INC</t>
  </si>
  <si>
    <t>419100046553</t>
  </si>
  <si>
    <t>seeknewlovehere.com</t>
  </si>
  <si>
    <t>jeddamore</t>
  </si>
  <si>
    <t>685c1061</t>
  </si>
  <si>
    <t>shemaleisrammed.com</t>
  </si>
  <si>
    <t>pownow</t>
  </si>
  <si>
    <t>temp</t>
  </si>
  <si>
    <t>RECASTE SYSTEMS LLC</t>
  </si>
  <si>
    <t>PAY3SHELP.COM</t>
  </si>
  <si>
    <t>419100046919</t>
  </si>
  <si>
    <t>worldwideloveunite.com</t>
  </si>
  <si>
    <t>ELNATH INC</t>
  </si>
  <si>
    <t>WDDVNT.COM</t>
  </si>
  <si>
    <t>419100046385</t>
  </si>
  <si>
    <t>chynarogahn</t>
  </si>
  <si>
    <t>e0cd6991</t>
  </si>
  <si>
    <t>modelhub.com</t>
  </si>
  <si>
    <t>ModelhubTest</t>
  </si>
  <si>
    <t>Pass4bankMH</t>
  </si>
  <si>
    <t>seekinglovenow.com</t>
  </si>
  <si>
    <t>DTHLP.COM</t>
  </si>
  <si>
    <t>419100046642</t>
  </si>
  <si>
    <t>vip@dthlp.com</t>
  </si>
  <si>
    <t>Ahf8toow</t>
  </si>
  <si>
    <t>DESERTSHINE INC</t>
  </si>
  <si>
    <t>chronoluxor.com</t>
  </si>
  <si>
    <t>KILSTROM TECH GROUP LLC</t>
  </si>
  <si>
    <t>OPULENTPAYZ.COM</t>
  </si>
  <si>
    <t>419100046241</t>
  </si>
  <si>
    <t>bestsinglesnetwork.com</t>
  </si>
  <si>
    <t>SUPPORTFACT.COM</t>
  </si>
  <si>
    <t>SWEET HALO LLC</t>
  </si>
  <si>
    <t>419100047605</t>
  </si>
  <si>
    <t>2sr56h</t>
  </si>
  <si>
    <t>pressplaydate.com</t>
  </si>
  <si>
    <t>CUSTSYSTEM.COM</t>
  </si>
  <si>
    <t>419100046973</t>
  </si>
  <si>
    <t>testuser101</t>
  </si>
  <si>
    <t>98ujm1</t>
  </si>
  <si>
    <t>vixen.com</t>
  </si>
  <si>
    <t>GENERAL MEDIA SYSTEMS LLC</t>
  </si>
  <si>
    <t>VXN MEDIA GROUP</t>
  </si>
  <si>
    <t>419100046651</t>
  </si>
  <si>
    <t>cwmscompliance</t>
  </si>
  <si>
    <t>vixenmedia14</t>
  </si>
  <si>
    <t>blackedraw.com</t>
  </si>
  <si>
    <t>tushy.com</t>
  </si>
  <si>
    <t>blacked.com</t>
  </si>
  <si>
    <t>shufl.com</t>
  </si>
  <si>
    <t>test@sctr.net</t>
  </si>
  <si>
    <t>testing</t>
  </si>
  <si>
    <t>jpeterman.com</t>
  </si>
  <si>
    <t>THE J PETERMAN CO LLC</t>
  </si>
  <si>
    <t>419100045876</t>
  </si>
  <si>
    <t>pouringmylove.com</t>
  </si>
  <si>
    <t>JAYBILL ENTERPRISES INC</t>
  </si>
  <si>
    <t>PNGMYV.COM</t>
  </si>
  <si>
    <t>419100048025</t>
  </si>
  <si>
    <t xml:space="preserve">kraiggleason </t>
  </si>
  <si>
    <t>a01c5d1e</t>
  </si>
  <si>
    <t>419100048276</t>
  </si>
  <si>
    <t>419100048212</t>
  </si>
  <si>
    <t>419100048221</t>
  </si>
  <si>
    <t>PARTHANAXX INC</t>
  </si>
  <si>
    <t>KNAVESMIRE INC</t>
  </si>
  <si>
    <t>PSMWHT.COM</t>
  </si>
  <si>
    <t>CTYNGW.COM</t>
  </si>
  <si>
    <t>BEALCREST INC</t>
  </si>
  <si>
    <t>BBYBMD.COM</t>
  </si>
  <si>
    <t>ultimatepornsite.com</t>
  </si>
  <si>
    <t>LEMMY PRODUCTIONS INC</t>
  </si>
  <si>
    <t>ULTPAYCO.COM</t>
  </si>
  <si>
    <t>419100048203</t>
  </si>
  <si>
    <t>7mY8Tpup</t>
  </si>
  <si>
    <t>zgestSqr</t>
  </si>
  <si>
    <t>promiseyoumywholeheart.com</t>
  </si>
  <si>
    <t>selmer88</t>
  </si>
  <si>
    <t>6f62c11f</t>
  </si>
  <si>
    <t>zmoe2345</t>
  </si>
  <si>
    <t>aa2d9ab5</t>
  </si>
  <si>
    <t>clementwelch</t>
  </si>
  <si>
    <t>169c2933</t>
  </si>
  <si>
    <t>babyboomersfindlove.com</t>
  </si>
  <si>
    <t>countrylovingnow.com</t>
  </si>
  <si>
    <t>ROWNTREE INC</t>
  </si>
  <si>
    <t>CROWDER SIDE LLC</t>
  </si>
  <si>
    <t>TVNHMD.COM</t>
  </si>
  <si>
    <t>FGH5HELP.COM</t>
  </si>
  <si>
    <t>419100048329</t>
  </si>
  <si>
    <t>419100048338</t>
  </si>
  <si>
    <t>trueloveonthemind.com</t>
  </si>
  <si>
    <t>maximo4572</t>
  </si>
  <si>
    <t>e8445c27</t>
  </si>
  <si>
    <t>gayfuckholes.com</t>
  </si>
  <si>
    <t>templogin</t>
  </si>
  <si>
    <t>merricktest</t>
  </si>
  <si>
    <t>CWA@2018explor3</t>
  </si>
  <si>
    <t>cclement@nationalfibre.net</t>
  </si>
  <si>
    <t>Keiwei3</t>
  </si>
  <si>
    <t>keiwei3</t>
  </si>
  <si>
    <t>goos008</t>
  </si>
  <si>
    <t>goos001</t>
  </si>
  <si>
    <t>goos006</t>
  </si>
  <si>
    <t>myturn4love.com</t>
  </si>
  <si>
    <t>STERLING MEDIA INC</t>
  </si>
  <si>
    <t>CS4LV.COM</t>
  </si>
  <si>
    <t>419100048551</t>
  </si>
  <si>
    <t>vip@cs4lv.com</t>
  </si>
  <si>
    <t>shah9aiZ</t>
  </si>
  <si>
    <t>Itmustbetime.com</t>
  </si>
  <si>
    <t>IMBT LLC</t>
  </si>
  <si>
    <t>ITMUSTBETIME.COM</t>
  </si>
  <si>
    <t>419100048579</t>
  </si>
  <si>
    <t>DG102</t>
  </si>
  <si>
    <t>bravodate.com</t>
  </si>
  <si>
    <t>INTERNAUT LIMITED</t>
  </si>
  <si>
    <t>BILLSUPPORT.IN</t>
  </si>
  <si>
    <t>419100048597</t>
  </si>
  <si>
    <t>MATE1 SOCIAL ENTERPRISES INC</t>
  </si>
  <si>
    <t>MATE1</t>
  </si>
  <si>
    <t>importantqa406@mate1qa.com</t>
  </si>
  <si>
    <t>419100048524</t>
  </si>
  <si>
    <t>mate1.com</t>
  </si>
  <si>
    <t>secondchanceattruelove.com</t>
  </si>
  <si>
    <t>CONCOMB VENTURES INC</t>
  </si>
  <si>
    <t>SDHCTT.COM</t>
  </si>
  <si>
    <t>419100048793</t>
  </si>
  <si>
    <t>ogoodwin</t>
  </si>
  <si>
    <t>3c4c2031</t>
  </si>
  <si>
    <t>vehiclereport.vin</t>
  </si>
  <si>
    <t>CPM SERVICES CORP</t>
  </si>
  <si>
    <t>VIN REPORT</t>
  </si>
  <si>
    <t>419100048917</t>
  </si>
  <si>
    <t>thecallingoflove.com</t>
  </si>
  <si>
    <t>RIVERBEE INC</t>
  </si>
  <si>
    <t>THCNGV.COM</t>
  </si>
  <si>
    <t>419100048953</t>
  </si>
  <si>
    <t>champlincarlotta</t>
  </si>
  <si>
    <t>confessingmylove.com</t>
  </si>
  <si>
    <t>STARWISP INC</t>
  </si>
  <si>
    <t>CNFSGV.COM</t>
  </si>
  <si>
    <t>419100049015</t>
  </si>
  <si>
    <t>mckaylakris</t>
  </si>
  <si>
    <t>a3ab17a4</t>
  </si>
  <si>
    <t>seeking.com</t>
  </si>
  <si>
    <t>Emailed sent 4/6/2018 from RB. URL is being rebanded to seeking.com</t>
  </si>
  <si>
    <t>largebbwsex.com</t>
  </si>
  <si>
    <t>419100049006</t>
  </si>
  <si>
    <t>RAINNE MEDIA LLC</t>
  </si>
  <si>
    <t>bangreview</t>
  </si>
  <si>
    <t>testnow</t>
  </si>
  <si>
    <t>FLIP6HELP.COM</t>
  </si>
  <si>
    <t>elderlyloveconnection.com</t>
  </si>
  <si>
    <t>ANNESLEY INC</t>
  </si>
  <si>
    <t>DYCNTN.COM</t>
  </si>
  <si>
    <t>419100049051</t>
  </si>
  <si>
    <t>85591b00</t>
  </si>
  <si>
    <t>bradtkeaidan</t>
  </si>
  <si>
    <t>hardcoregaypoking.com</t>
  </si>
  <si>
    <t>OCOONE LOOP LLC</t>
  </si>
  <si>
    <t>WWW.ZAPBILLNOW.COM</t>
  </si>
  <si>
    <t>419100049131</t>
  </si>
  <si>
    <t>000</t>
  </si>
  <si>
    <t>TUCAN SOLUTIONS INC</t>
  </si>
  <si>
    <t>WESBILL.COM</t>
  </si>
  <si>
    <t>419100049122</t>
  </si>
  <si>
    <t>vip@wesbill.com</t>
  </si>
  <si>
    <t>Osee7noh</t>
  </si>
  <si>
    <t>firstonlinecrush.com</t>
  </si>
  <si>
    <t>love4everyone.com</t>
  </si>
  <si>
    <t>CHEYENNE MEDIA INC</t>
  </si>
  <si>
    <t>PAYSPT.COM</t>
  </si>
  <si>
    <t>vip@payspt.com</t>
  </si>
  <si>
    <t>Bootoo1a</t>
  </si>
  <si>
    <t>sskbaseballusa.com</t>
  </si>
  <si>
    <t>CTG DISTRIBUTORS LLC</t>
  </si>
  <si>
    <t>419100049159</t>
  </si>
  <si>
    <t>FS101</t>
  </si>
  <si>
    <t>SBANK</t>
  </si>
  <si>
    <t>419100049177</t>
  </si>
  <si>
    <t>mypornmecca.com</t>
  </si>
  <si>
    <t>GREEN NAVIGATIONS INC</t>
  </si>
  <si>
    <t>SUPPM.COM</t>
  </si>
  <si>
    <t>419100049186</t>
  </si>
  <si>
    <t>eejooQu1</t>
  </si>
  <si>
    <t>Ree5ohl7</t>
  </si>
  <si>
    <t>dreamingofyoutonight.com</t>
  </si>
  <si>
    <t>KEYSELD INC</t>
  </si>
  <si>
    <t>DGFNGH.COM</t>
  </si>
  <si>
    <t>419100049195</t>
  </si>
  <si>
    <t>kundeoceane</t>
  </si>
  <si>
    <t>d4af50d7</t>
  </si>
  <si>
    <t>genxfindlove.com</t>
  </si>
  <si>
    <t>DREXZIN INC</t>
  </si>
  <si>
    <t>GNXFND.COM</t>
  </si>
  <si>
    <t>419100049220</t>
  </si>
  <si>
    <t>boscoloma</t>
  </si>
  <si>
    <t>1a4c17fe</t>
  </si>
  <si>
    <t>419100046839</t>
  </si>
  <si>
    <t>419100047990</t>
  </si>
  <si>
    <t>419100046820</t>
  </si>
  <si>
    <t>419100047366</t>
  </si>
  <si>
    <t>myfabulouswatch.com</t>
  </si>
  <si>
    <t>BESHAN GROUP LLC</t>
  </si>
  <si>
    <t>LUXURYPAYE.COM</t>
  </si>
  <si>
    <t>419100045741</t>
  </si>
  <si>
    <t>LOMSON GROUP LLC</t>
  </si>
  <si>
    <t>TEMONIL ASSOCIATES LLC</t>
  </si>
  <si>
    <t>MASDELL CONSULTING LLC</t>
  </si>
  <si>
    <t>SAEPERE GROUP LLC</t>
  </si>
  <si>
    <t>LXEBILL.COM</t>
  </si>
  <si>
    <t>LAVISHBILL.COM</t>
  </si>
  <si>
    <t>OPUCHARGE.COM</t>
  </si>
  <si>
    <t>FABPAYZ.COM</t>
  </si>
  <si>
    <t>luxetiming.com</t>
  </si>
  <si>
    <t>opulent-watches.com</t>
  </si>
  <si>
    <t>lavishtimer.com</t>
  </si>
  <si>
    <t>glamtimepieces.com</t>
  </si>
  <si>
    <t>Online Retail</t>
  </si>
  <si>
    <t>cosmedique.com</t>
  </si>
  <si>
    <t>HEALTHY PRODUCTS LLC</t>
  </si>
  <si>
    <t>COSMEDIQUE SKINCARE</t>
  </si>
  <si>
    <t>419100048230</t>
  </si>
  <si>
    <t>everlastingtruelove.com</t>
  </si>
  <si>
    <t>PERONBAMA INC</t>
  </si>
  <si>
    <t>VSTNGT.COM</t>
  </si>
  <si>
    <t>419100049499</t>
  </si>
  <si>
    <t>leuschkeliza</t>
  </si>
  <si>
    <t>e5061396</t>
  </si>
  <si>
    <t>paigeashley.com</t>
  </si>
  <si>
    <t>fgrevenue</t>
  </si>
  <si>
    <t>timmy547</t>
  </si>
  <si>
    <t>mylfrg</t>
  </si>
  <si>
    <t>Cverefs3fBrr</t>
  </si>
  <si>
    <t>Info to access the site:  - User: v4  - Pass: teamskeet</t>
  </si>
  <si>
    <t>presentmylovetoyou.com</t>
  </si>
  <si>
    <t xml:space="preserve">laurencegutkowski </t>
  </si>
  <si>
    <t>ebfab70c</t>
  </si>
  <si>
    <t>HAROVILLE INC</t>
  </si>
  <si>
    <t>PSTMTY.COM</t>
  </si>
  <si>
    <t>419100049523</t>
  </si>
  <si>
    <t>formesante.net</t>
  </si>
  <si>
    <t>MOM PARTNERS LLC</t>
  </si>
  <si>
    <t>biosmose-institute.fr</t>
  </si>
  <si>
    <t>892999916842</t>
  </si>
  <si>
    <t>CWA101</t>
  </si>
  <si>
    <t>formesante.fr</t>
  </si>
  <si>
    <t>verynicegal.com</t>
  </si>
  <si>
    <t>GSP ENTERPRISES LLC</t>
  </si>
  <si>
    <t>VNGSUPPORT.COM</t>
  </si>
  <si>
    <t>419100049550</t>
  </si>
  <si>
    <t>shereally</t>
  </si>
  <si>
    <t>isniceasyouare</t>
  </si>
  <si>
    <t>AMS MEDIA INC</t>
  </si>
  <si>
    <t>ADULTMEMBERSITES.COM</t>
  </si>
  <si>
    <t>419100049097</t>
  </si>
  <si>
    <t>adultmembersites.com/nikkinevada</t>
  </si>
  <si>
    <t>r9ywx2pe</t>
  </si>
  <si>
    <t>test15@adultmembersites.com</t>
  </si>
  <si>
    <t>solocrush.com/splash</t>
  </si>
  <si>
    <t>PORTIA MEDIA LLC</t>
  </si>
  <si>
    <t>200CHARGE.COM</t>
  </si>
  <si>
    <t>419100049603</t>
  </si>
  <si>
    <t>demousertry</t>
  </si>
  <si>
    <t>dateio.com/splash</t>
  </si>
  <si>
    <t>HELP777.COM</t>
  </si>
  <si>
    <t>testaccount21</t>
  </si>
  <si>
    <t>demousertry2</t>
  </si>
  <si>
    <t xml:space="preserve">419100049649 </t>
  </si>
  <si>
    <t>GAMMA BILLING INC</t>
  </si>
  <si>
    <t>FAMEADVICE.COM</t>
  </si>
  <si>
    <t>FAMEAID.COM</t>
  </si>
  <si>
    <t>FAMEASSIST.COM</t>
  </si>
  <si>
    <t>FAMECARE.COM</t>
  </si>
  <si>
    <t>FAMECHARGE.COM</t>
  </si>
  <si>
    <t>FAMEHELP.COM</t>
  </si>
  <si>
    <t>FAMEPAY.COM</t>
  </si>
  <si>
    <t>LIVECAMSHELP.COM</t>
  </si>
  <si>
    <t>OLIFEHELP.COM</t>
  </si>
  <si>
    <t>PBPAYHELP.COM</t>
  </si>
  <si>
    <t>PWIADVICE.COM</t>
  </si>
  <si>
    <t>PWIAID.COM</t>
  </si>
  <si>
    <t>PWIASSIST.COM</t>
  </si>
  <si>
    <t>PWICARE.COM</t>
  </si>
  <si>
    <t>PWIHELP.COM</t>
  </si>
  <si>
    <t>PWISERVICE.COM</t>
  </si>
  <si>
    <t>RODNEYHELP.COM</t>
  </si>
  <si>
    <t>SEEMYHELP.COM</t>
  </si>
  <si>
    <t>ZUBBAID.COM</t>
  </si>
  <si>
    <t>ZUBBCARE.COM</t>
  </si>
  <si>
    <t>ZUBBHELP.COM</t>
  </si>
  <si>
    <t>ZUBBPAY.COM</t>
  </si>
  <si>
    <t>419100049783</t>
  </si>
  <si>
    <t>419100049792</t>
  </si>
  <si>
    <t>419100049809</t>
  </si>
  <si>
    <t>419100049818</t>
  </si>
  <si>
    <t>419100049827</t>
  </si>
  <si>
    <t>419100049836</t>
  </si>
  <si>
    <t>419100049845</t>
  </si>
  <si>
    <t>419100050048</t>
  </si>
  <si>
    <t>419100049872</t>
  </si>
  <si>
    <t>419100049881</t>
  </si>
  <si>
    <t>419100049890</t>
  </si>
  <si>
    <t>419100049907</t>
  </si>
  <si>
    <t>419100049916</t>
  </si>
  <si>
    <t>419100049925</t>
  </si>
  <si>
    <t>419100049934</t>
  </si>
  <si>
    <t>419100049952</t>
  </si>
  <si>
    <t>419100049961</t>
  </si>
  <si>
    <t>419100049970</t>
  </si>
  <si>
    <t>419100049989</t>
  </si>
  <si>
    <t>419100050002</t>
  </si>
  <si>
    <t>419100050011</t>
  </si>
  <si>
    <t>419100050039</t>
  </si>
  <si>
    <t>alettaoceanempire.com</t>
  </si>
  <si>
    <t>nudefightclub.com</t>
  </si>
  <si>
    <t>lezcuties.com</t>
  </si>
  <si>
    <t>dpfanatics.com</t>
  </si>
  <si>
    <t>analteenangels.com</t>
  </si>
  <si>
    <t>assholefever.com</t>
  </si>
  <si>
    <t>footsiebabes.com</t>
  </si>
  <si>
    <t>21naturals.com</t>
  </si>
  <si>
    <t>21sextreme.com</t>
  </si>
  <si>
    <t>21sextury.com</t>
  </si>
  <si>
    <t>transsensual.com</t>
  </si>
  <si>
    <t>webyoungflix.com</t>
  </si>
  <si>
    <t>sextapelesbians.com</t>
  </si>
  <si>
    <t>lesbianolderyounger.com</t>
  </si>
  <si>
    <t>girlstryanal.com</t>
  </si>
  <si>
    <t>devilsgangbangs.com</t>
  </si>
  <si>
    <t>peternorth.com</t>
  </si>
  <si>
    <t>analacrobats.com</t>
  </si>
  <si>
    <t>milehighmedia.com</t>
  </si>
  <si>
    <t>sweetsinner.com</t>
  </si>
  <si>
    <t>roccosiffredi.com</t>
  </si>
  <si>
    <t>devilsfilm.com</t>
  </si>
  <si>
    <t>tsplayground.com</t>
  </si>
  <si>
    <t>mommysgirl.com</t>
  </si>
  <si>
    <t>girlsway.com</t>
  </si>
  <si>
    <t>squirtinglesbian.com</t>
  </si>
  <si>
    <t>familysexmassage.com</t>
  </si>
  <si>
    <t>milkingtable.com</t>
  </si>
  <si>
    <t>trickyspa.com</t>
  </si>
  <si>
    <t>bskow.com</t>
  </si>
  <si>
    <t>lexingtonsteele.com</t>
  </si>
  <si>
    <t>biempire.com</t>
  </si>
  <si>
    <t>prettydirty.com</t>
  </si>
  <si>
    <t>webyoung.com</t>
  </si>
  <si>
    <t>fantasymassage.com</t>
  </si>
  <si>
    <t>girlfriendsfilms.com</t>
  </si>
  <si>
    <t>puretaboo.com</t>
  </si>
  <si>
    <t>evilangelnetwork.com</t>
  </si>
  <si>
    <t>evilangel.com</t>
  </si>
  <si>
    <t>adrianachechikvideos.com</t>
  </si>
  <si>
    <t>cherrypop.com</t>
  </si>
  <si>
    <t>transsexualangel.com</t>
  </si>
  <si>
    <t>21token.com</t>
  </si>
  <si>
    <t>tokenbuy.com</t>
  </si>
  <si>
    <t>peternorthdvd.com</t>
  </si>
  <si>
    <t>iswallowpeternorth.com</t>
  </si>
  <si>
    <t>nurunetwork.com</t>
  </si>
  <si>
    <t>christophsbignaturaltits.com</t>
  </si>
  <si>
    <t>jakemalone.com</t>
  </si>
  <si>
    <t>povthis.com</t>
  </si>
  <si>
    <t>lowartfilms.com</t>
  </si>
  <si>
    <t>johnleslie.com</t>
  </si>
  <si>
    <t>cockchokingsluts.com</t>
  </si>
  <si>
    <t>christophclarkonline.com</t>
  </si>
  <si>
    <t>euro-angels.com</t>
  </si>
  <si>
    <t>motherfuckerxxx.com</t>
  </si>
  <si>
    <t>bigfatcreampie.com</t>
  </si>
  <si>
    <t>gapingangels.com</t>
  </si>
  <si>
    <t>bushybushy.com</t>
  </si>
  <si>
    <t>sheplayswithhercock.com</t>
  </si>
  <si>
    <t>devilsfilmparodies.com</t>
  </si>
  <si>
    <t>lesbianfactor.com</t>
  </si>
  <si>
    <t>cumshotoasis.com</t>
  </si>
  <si>
    <t>squirt4real.com</t>
  </si>
  <si>
    <t>flashybabes.com</t>
  </si>
  <si>
    <t>joeysilvera.com</t>
  </si>
  <si>
    <t>myteenoasis.com</t>
  </si>
  <si>
    <t>hairyundies.com</t>
  </si>
  <si>
    <t>jaysinxxx.com</t>
  </si>
  <si>
    <t>nachovidalhardcore.com</t>
  </si>
  <si>
    <t>givemeteens.com</t>
  </si>
  <si>
    <t>currycreampie.com</t>
  </si>
  <si>
    <t>grannyghetto.com</t>
  </si>
  <si>
    <t>couplesseekingteens.com</t>
  </si>
  <si>
    <t>joannaangel.com</t>
  </si>
  <si>
    <t>squirtalicious.com</t>
  </si>
  <si>
    <t>transsexualroadtrip.com</t>
  </si>
  <si>
    <t>cutesexyfemale.com</t>
  </si>
  <si>
    <t>soapymassage.com</t>
  </si>
  <si>
    <t>silviasaint.com</t>
  </si>
  <si>
    <t>lewood.com</t>
  </si>
  <si>
    <t>girlsandstuds.com</t>
  </si>
  <si>
    <t>tittycreampies.com</t>
  </si>
  <si>
    <t>milkenema.com</t>
  </si>
  <si>
    <t>iloveblackshemales.com</t>
  </si>
  <si>
    <t>povblowjobs.com</t>
  </si>
  <si>
    <t>silverstonedvd.com</t>
  </si>
  <si>
    <t>massage-parlor.com</t>
  </si>
  <si>
    <t>pantypops.com</t>
  </si>
  <si>
    <t>jonnidarkkoxxx.com</t>
  </si>
  <si>
    <t>terapatrick.com</t>
  </si>
  <si>
    <t>buttman.com</t>
  </si>
  <si>
    <t>whiteghetto.com</t>
  </si>
  <si>
    <t>strapattackers.com</t>
  </si>
  <si>
    <t>realityjunkies.com</t>
  </si>
  <si>
    <t>doghousedigital.com</t>
  </si>
  <si>
    <t>outofthefamily.com</t>
  </si>
  <si>
    <t>famedigital.com</t>
  </si>
  <si>
    <t>mikeadriano.com</t>
  </si>
  <si>
    <t>trannypros.com</t>
  </si>
  <si>
    <t>allgirlmassage.com</t>
  </si>
  <si>
    <t>shemaleidol.com</t>
  </si>
  <si>
    <t>nurumassage.com</t>
  </si>
  <si>
    <t>sweetheartvideo.com</t>
  </si>
  <si>
    <t>burningangel.com</t>
  </si>
  <si>
    <t>clubnextdoorstudios.com</t>
  </si>
  <si>
    <t>clublesbianx.com</t>
  </si>
  <si>
    <t>club21naturals.com</t>
  </si>
  <si>
    <t>shemalestrokerslivecams.com</t>
  </si>
  <si>
    <t>guys.pornication.com</t>
  </si>
  <si>
    <t>nextdoorchat.com</t>
  </si>
  <si>
    <t>rodneymoorelivecams.com</t>
  </si>
  <si>
    <t>mycamdirect.com</t>
  </si>
  <si>
    <t>lovesexxxy.com</t>
  </si>
  <si>
    <t>realliveguys.com</t>
  </si>
  <si>
    <t>terapatricklive.com</t>
  </si>
  <si>
    <t>burningangellive.com</t>
  </si>
  <si>
    <t>girlswaylive.com</t>
  </si>
  <si>
    <t>xfamelive.com</t>
  </si>
  <si>
    <t>newcamz.com</t>
  </si>
  <si>
    <t>milehighcams.com</t>
  </si>
  <si>
    <t>pornication.com</t>
  </si>
  <si>
    <t>nurulive.com</t>
  </si>
  <si>
    <t>openlifelive.com</t>
  </si>
  <si>
    <t>privatefeeds.com</t>
  </si>
  <si>
    <t>homecams.com</t>
  </si>
  <si>
    <t>evilangellive.com</t>
  </si>
  <si>
    <t>blowbanged.com</t>
  </si>
  <si>
    <t>abbeybrooks.com</t>
  </si>
  <si>
    <t>cocksuckingchallenge.com</t>
  </si>
  <si>
    <t>cassandracalogera.com</t>
  </si>
  <si>
    <t>sunlustxxx.com</t>
  </si>
  <si>
    <t>lanesisters.com</t>
  </si>
  <si>
    <t>charmanestar.com</t>
  </si>
  <si>
    <t>devonlee.com</t>
  </si>
  <si>
    <t>breeolson.com</t>
  </si>
  <si>
    <t>hannahilton.com</t>
  </si>
  <si>
    <t>squirtingorgies.com</t>
  </si>
  <si>
    <t>dylanryder.com</t>
  </si>
  <si>
    <t>ashleyfires.com</t>
  </si>
  <si>
    <t>quebecproductions.com</t>
  </si>
  <si>
    <t>openlife.com</t>
  </si>
  <si>
    <t>1000facials.com</t>
  </si>
  <si>
    <t>onlyteenblowjobs.com</t>
  </si>
  <si>
    <t>immorallive.com</t>
  </si>
  <si>
    <t>mommyblowsbest.com</t>
  </si>
  <si>
    <t>blowpass.com</t>
  </si>
  <si>
    <t>lesbianx.com</t>
  </si>
  <si>
    <t>darkx.com</t>
  </si>
  <si>
    <t>throated.com</t>
  </si>
  <si>
    <t>eroticax.com</t>
  </si>
  <si>
    <t>xempire.com</t>
  </si>
  <si>
    <t>sunnyleone.com</t>
  </si>
  <si>
    <t>hardx.com</t>
  </si>
  <si>
    <t>boyzparty.com</t>
  </si>
  <si>
    <t>cockvirgins.com</t>
  </si>
  <si>
    <t>circlejerkboys.com</t>
  </si>
  <si>
    <t>menover30.com</t>
  </si>
  <si>
    <t>extrabigdicks.com</t>
  </si>
  <si>
    <t>pridestudios.com</t>
  </si>
  <si>
    <t>iconmale.com</t>
  </si>
  <si>
    <t>activeduty.com</t>
  </si>
  <si>
    <t>buddydvdz.com</t>
  </si>
  <si>
    <t>burningflix.com</t>
  </si>
  <si>
    <t>mightyrods.com</t>
  </si>
  <si>
    <t>sexbookflix.com</t>
  </si>
  <si>
    <t>flashyflix.com</t>
  </si>
  <si>
    <t>sensflix.com</t>
  </si>
  <si>
    <t>seemygayflix.com</t>
  </si>
  <si>
    <t>gaymilitaryflix.com</t>
  </si>
  <si>
    <t>seemyflixxx.com</t>
  </si>
  <si>
    <t>goodxxxflix.com</t>
  </si>
  <si>
    <t>fuckbookflix.com</t>
  </si>
  <si>
    <t>crazyporndvds.com</t>
  </si>
  <si>
    <t>bigbonerflix.com</t>
  </si>
  <si>
    <t>gaypornaccess.com</t>
  </si>
  <si>
    <t>hardpornoflix.com</t>
  </si>
  <si>
    <t>pornaccess.com</t>
  </si>
  <si>
    <t>rodneyflix.com</t>
  </si>
  <si>
    <t>shemalesflix.com</t>
  </si>
  <si>
    <t>onlygirlsxxx.com</t>
  </si>
  <si>
    <t>openlifeflix.com</t>
  </si>
  <si>
    <t>manybigflix.com</t>
  </si>
  <si>
    <t>ScaleBustinBabes.com</t>
  </si>
  <si>
    <t>SeattleHairyGirls.com</t>
  </si>
  <si>
    <t>RodneyMoore.com</t>
  </si>
  <si>
    <t>menbucket.com</t>
  </si>
  <si>
    <t>shygf.com</t>
  </si>
  <si>
    <t>jizzpix.com</t>
  </si>
  <si>
    <t>spyarchive.com</t>
  </si>
  <si>
    <t>watchmytits.com</t>
  </si>
  <si>
    <t>watchdudes.com</t>
  </si>
  <si>
    <t>cumonwives.com</t>
  </si>
  <si>
    <t>seemybf.com</t>
  </si>
  <si>
    <t>exhacked.com</t>
  </si>
  <si>
    <t>sexting18.com</t>
  </si>
  <si>
    <t>seemygf.com</t>
  </si>
  <si>
    <t>wifebucket.com</t>
  </si>
  <si>
    <t>nextdoorbuddies.com</t>
  </si>
  <si>
    <t>ragingstallion.com</t>
  </si>
  <si>
    <t>NextDoorCasting.com</t>
  </si>
  <si>
    <t>awolmarinesflix.com</t>
  </si>
  <si>
    <t>malereality.com</t>
  </si>
  <si>
    <t>stockbarflix.com</t>
  </si>
  <si>
    <t>codycummings.com</t>
  </si>
  <si>
    <t>NextDoorRaw.com</t>
  </si>
  <si>
    <t>falconstudios.com</t>
  </si>
  <si>
    <t>strokethatdick.com</t>
  </si>
  <si>
    <t>nextdoorstars.com</t>
  </si>
  <si>
    <t>bisexdigital.com</t>
  </si>
  <si>
    <t>masonwyler.com</t>
  </si>
  <si>
    <t>roddaily.com</t>
  </si>
  <si>
    <t>austinwilde.com</t>
  </si>
  <si>
    <t>tommydxxx.com</t>
  </si>
  <si>
    <t>viscontitriplets.com</t>
  </si>
  <si>
    <t>awolmarines.com</t>
  </si>
  <si>
    <t>scaryfuckers.com</t>
  </si>
  <si>
    <t>highperformancemen.com</t>
  </si>
  <si>
    <t>samuelotoole.com</t>
  </si>
  <si>
    <t>jocksstudios.com</t>
  </si>
  <si>
    <t>marcusmojo.com</t>
  </si>
  <si>
    <t>maledigital.com</t>
  </si>
  <si>
    <t>trystanbull.com</t>
  </si>
  <si>
    <t>nextdoorhookups.com</t>
  </si>
  <si>
    <t>dylanlucas.com</t>
  </si>
  <si>
    <t>nextdoormale.com</t>
  </si>
  <si>
    <t>nextdoortwink.com</t>
  </si>
  <si>
    <t>fistingcentral.com</t>
  </si>
  <si>
    <t>stockbar.com</t>
  </si>
  <si>
    <t>clubinfernodungeon.com</t>
  </si>
  <si>
    <t>nextdoorebony.com</t>
  </si>
  <si>
    <t>maskurbate.com</t>
  </si>
  <si>
    <t>hothouse.com</t>
  </si>
  <si>
    <t>nextdoorstudios.com</t>
  </si>
  <si>
    <t>gayallaccess.com</t>
  </si>
  <si>
    <t>grcomp</t>
  </si>
  <si>
    <t>flx2018</t>
  </si>
  <si>
    <t>compf1117</t>
  </si>
  <si>
    <t>desk1818</t>
  </si>
  <si>
    <t>compol1117</t>
  </si>
  <si>
    <t>hxcomp</t>
  </si>
  <si>
    <t>compb1117</t>
  </si>
  <si>
    <t>ndscomp</t>
  </si>
  <si>
    <t>comp1132</t>
  </si>
  <si>
    <t>hxcomp </t>
  </si>
  <si>
    <t>comp1148</t>
  </si>
  <si>
    <t>comp1149</t>
  </si>
  <si>
    <t>comp1147</t>
  </si>
  <si>
    <t>comp1145</t>
  </si>
  <si>
    <t>comp1146</t>
  </si>
  <si>
    <t>comp1143</t>
  </si>
  <si>
    <t>comp1141</t>
  </si>
  <si>
    <t>comp1142</t>
  </si>
  <si>
    <t>comp1140</t>
  </si>
  <si>
    <t>comp1125</t>
  </si>
  <si>
    <t>comp1139</t>
  </si>
  <si>
    <t>comp1138</t>
  </si>
  <si>
    <t>comp1137</t>
  </si>
  <si>
    <t>comp1136</t>
  </si>
  <si>
    <t>comp1124</t>
  </si>
  <si>
    <t>bbwbangnow.com</t>
  </si>
  <si>
    <t>STONE WHEEL LLC</t>
  </si>
  <si>
    <t>B8STHELP.COM</t>
  </si>
  <si>
    <t>419100049756</t>
  </si>
  <si>
    <t>bbwlogin</t>
  </si>
  <si>
    <t>bbwpass</t>
  </si>
  <si>
    <t>penisgrowers.com</t>
  </si>
  <si>
    <t>penaccess</t>
  </si>
  <si>
    <t>penpass</t>
  </si>
  <si>
    <t>SILVER BRANCH LLC</t>
  </si>
  <si>
    <t>PLISPLACE.COM</t>
  </si>
  <si>
    <t>419100049747</t>
  </si>
  <si>
    <t>purelovestartshere.com</t>
  </si>
  <si>
    <t>stephenbalistreri</t>
  </si>
  <si>
    <t>78d1e0ef</t>
  </si>
  <si>
    <t>GRAGOLOON INC</t>
  </si>
  <si>
    <t>PVTTSH.COM</t>
  </si>
  <si>
    <t>419100049863</t>
  </si>
  <si>
    <t>unboundromance.com</t>
  </si>
  <si>
    <t>vip@uu.com</t>
  </si>
  <si>
    <t>TQeaKzWy</t>
  </si>
  <si>
    <t>EVERITT WEST INC</t>
  </si>
  <si>
    <t>UBRCS.COM</t>
  </si>
  <si>
    <t>419100049854</t>
  </si>
  <si>
    <t>shemalebangsticks.com</t>
  </si>
  <si>
    <t>EDGE MORE NETWORKS LLC</t>
  </si>
  <si>
    <t>SH4HELP.COM</t>
  </si>
  <si>
    <t>AAAA1</t>
  </si>
  <si>
    <t>review</t>
  </si>
  <si>
    <t>419100050020</t>
  </si>
  <si>
    <t>MG BILLING US CORP</t>
  </si>
  <si>
    <t xml:space="preserve">Password does not work </t>
  </si>
  <si>
    <t>redirect to blowpass.com</t>
  </si>
  <si>
    <t>URL states thery are owned by Jovita Corporation - T&amp;C displays agreement is for Vivid Entertainment LLC</t>
  </si>
  <si>
    <t xml:space="preserve">Missing compliance item links inside the website. </t>
  </si>
  <si>
    <t>User driven content - 2257 exemption?- 365 Rebilling is not allowed.</t>
  </si>
  <si>
    <t>User driven content - 2257 exemption?- 365 Rebilling is not allowed. 
Web compliance items redirect to seemybucks.com</t>
  </si>
  <si>
    <t>udate.co</t>
  </si>
  <si>
    <t>FLUFFY BUTT INC</t>
  </si>
  <si>
    <t>HHTEL.CO</t>
  </si>
  <si>
    <t>test@udate.co</t>
  </si>
  <si>
    <t>banktest</t>
  </si>
  <si>
    <t>419100050191</t>
  </si>
  <si>
    <t>freshtruelove.com</t>
  </si>
  <si>
    <t>SNOW VILLA ENTERTAINMENT</t>
  </si>
  <si>
    <t>FSHTEV.COM</t>
  </si>
  <si>
    <t>419100050244</t>
  </si>
  <si>
    <t>ternser</t>
  </si>
  <si>
    <t>6836a278</t>
  </si>
  <si>
    <t>blacktgirlshardcore.com</t>
  </si>
  <si>
    <t>bobs-tgirls.com</t>
  </si>
  <si>
    <t>brazilian-transsexuals.com</t>
  </si>
  <si>
    <t>darkside.xxx </t>
  </si>
  <si>
    <t>futa.xxx </t>
  </si>
  <si>
    <t>jordanjayxxx.com </t>
  </si>
  <si>
    <t>russian-tgirls.com </t>
  </si>
  <si>
    <t>braziltgirls.xxx </t>
  </si>
  <si>
    <t>tendollartgirls.com</t>
  </si>
  <si>
    <t>tgirl40.com</t>
  </si>
  <si>
    <t>tgirljapan.com</t>
  </si>
  <si>
    <t>tgirljapanhardcore.com</t>
  </si>
  <si>
    <t>tgirlpornstar.com</t>
  </si>
  <si>
    <t>tgirlsfuck.com</t>
  </si>
  <si>
    <t>tgirls.porn</t>
  </si>
  <si>
    <t>tgirls.xxx</t>
  </si>
  <si>
    <t>transexdomination.com</t>
  </si>
  <si>
    <t>ts-castingcouch.com</t>
  </si>
  <si>
    <t>ouramateursluts.com</t>
  </si>
  <si>
    <t>BukkakeFest.com</t>
  </si>
  <si>
    <t>SexDepot.com</t>
  </si>
  <si>
    <t>sweetcamgirl.com</t>
  </si>
  <si>
    <t>sweetcumgirl.com</t>
  </si>
  <si>
    <t>XXXAdultCentro.com</t>
  </si>
  <si>
    <t>FightAndFuck.com</t>
  </si>
  <si>
    <t>merrickbank</t>
  </si>
  <si>
    <t>BEowfNG!9S!</t>
  </si>
  <si>
    <t>vrporntheater.com</t>
  </si>
  <si>
    <t>FMG101</t>
  </si>
  <si>
    <t>Payzecheck</t>
  </si>
  <si>
    <t>testerss</t>
  </si>
  <si>
    <t>tour.korradelrioxxx.com</t>
  </si>
  <si>
    <t>tour.caseykisses.xxx</t>
  </si>
  <si>
    <t>tour.lenakelly.xxx</t>
  </si>
  <si>
    <t>tour.marissaminx.com</t>
  </si>
  <si>
    <t>tour.nataliemars.com</t>
  </si>
  <si>
    <t>tour.alexascout.xxx</t>
  </si>
  <si>
    <t>tour.chanelsantini.xxx</t>
  </si>
  <si>
    <t>tour.pornstarslovetgirls.com</t>
  </si>
  <si>
    <t>FootFriends.com</t>
  </si>
  <si>
    <t>BrokeAndHorny.com</t>
  </si>
  <si>
    <t>RealBareBack.com</t>
  </si>
  <si>
    <t>UltraTwinks.com</t>
  </si>
  <si>
    <t>banglive.com</t>
  </si>
  <si>
    <t>hipstercams.com</t>
  </si>
  <si>
    <t>sexroulettelive.com</t>
  </si>
  <si>
    <t>m.slutroulettelive.com</t>
  </si>
  <si>
    <t>m.slutroulettelive.net</t>
  </si>
  <si>
    <t>jizzroulettelive.net</t>
  </si>
  <si>
    <t>jizzroulettelive.com</t>
  </si>
  <si>
    <t>m.jizzroulettelive.net</t>
  </si>
  <si>
    <t>m.jizzroulettelive.com</t>
  </si>
  <si>
    <t>m.gayfreefun.net</t>
  </si>
  <si>
    <t>m.gayfreefun.com</t>
  </si>
  <si>
    <t>m.livefreefun.com</t>
  </si>
  <si>
    <t>m.livefreefun.net</t>
  </si>
  <si>
    <t>m.blacksoncam.com</t>
  </si>
  <si>
    <t>blacksoncam.com</t>
  </si>
  <si>
    <t>m.slutroulettecam.com</t>
  </si>
  <si>
    <t>18andabused.com</t>
  </si>
  <si>
    <t>VideosZ Mobile</t>
  </si>
  <si>
    <t>findlocalsex.com</t>
  </si>
  <si>
    <t>Met-Art.com</t>
  </si>
  <si>
    <t>AdrianaChechik.com</t>
  </si>
  <si>
    <t>BriannaJordan.com</t>
  </si>
  <si>
    <t xml:space="preserve">BrandyAniston.com </t>
  </si>
  <si>
    <t>bang.com</t>
  </si>
  <si>
    <t>letsbesexy.com</t>
  </si>
  <si>
    <t>erotic18.com</t>
  </si>
  <si>
    <t>renewalofreallove.com</t>
  </si>
  <si>
    <t>THENIS STANDARDS</t>
  </si>
  <si>
    <t>NWAFVE.COM</t>
  </si>
  <si>
    <t>419100050342</t>
  </si>
  <si>
    <t xml:space="preserve">kblanda </t>
  </si>
  <si>
    <t>a456f3cc</t>
  </si>
  <si>
    <t>enjoyreallove.com</t>
  </si>
  <si>
    <t>SOMETSHIRE INC</t>
  </si>
  <si>
    <t>ENYRAV.COM</t>
  </si>
  <si>
    <t>419100050360</t>
  </si>
  <si>
    <t>nrohan</t>
  </si>
  <si>
    <t>4b40660a</t>
  </si>
  <si>
    <t>plexcities.com</t>
  </si>
  <si>
    <t>PLEX CITIES LLC</t>
  </si>
  <si>
    <t>VS CHECKOUT</t>
  </si>
  <si>
    <t>419100050379</t>
  </si>
  <si>
    <t>dontdenytruelove.com</t>
  </si>
  <si>
    <t>BURLYWOOD HUES INC</t>
  </si>
  <si>
    <t>NTDNYT.COM</t>
  </si>
  <si>
    <t>419100050431</t>
  </si>
  <si>
    <t>maryam86</t>
  </si>
  <si>
    <t>2211eff7</t>
  </si>
  <si>
    <t>WIND MORE LLC</t>
  </si>
  <si>
    <t>WWW.B4CSPAY.COM</t>
  </si>
  <si>
    <t>419100050440</t>
  </si>
  <si>
    <t>bank1</t>
  </si>
  <si>
    <t>bank2</t>
  </si>
  <si>
    <t>fuckbangshemale.com</t>
  </si>
  <si>
    <t>uncrushmyheart.com</t>
  </si>
  <si>
    <t>JOBARIA INC</t>
  </si>
  <si>
    <t>NCHMYH.COM</t>
  </si>
  <si>
    <t>419100050501</t>
  </si>
  <si>
    <t>7179c97f</t>
  </si>
  <si>
    <t>rcormier</t>
  </si>
  <si>
    <t>3alarmporn.com</t>
  </si>
  <si>
    <t>COUNTRY BOY MEDIA LLC</t>
  </si>
  <si>
    <t>3APSUPPORT.COM</t>
  </si>
  <si>
    <t>419100050529</t>
  </si>
  <si>
    <t>rangforhours</t>
  </si>
  <si>
    <t>thealarm</t>
  </si>
  <si>
    <t>pursuitforlove.com</t>
  </si>
  <si>
    <t>LOW TIDE ENTERTAINMENT INC</t>
  </si>
  <si>
    <t>PYTHLP.COM</t>
  </si>
  <si>
    <t>419100050538</t>
  </si>
  <si>
    <t>vip@pythlp.com</t>
  </si>
  <si>
    <t>au2Iehoh</t>
  </si>
  <si>
    <t>nolovegameshere.com</t>
  </si>
  <si>
    <t>WENWICK INC</t>
  </si>
  <si>
    <t>NVGMSH.COM</t>
  </si>
  <si>
    <t>419100050565</t>
  </si>
  <si>
    <t>ruthielangworth</t>
  </si>
  <si>
    <t>403a7f64</t>
  </si>
  <si>
    <t>keto7slim.com</t>
  </si>
  <si>
    <t>RENOWN HOLDINGS INC</t>
  </si>
  <si>
    <t>KETO 7 SLIM</t>
  </si>
  <si>
    <t>419100050618</t>
  </si>
  <si>
    <t>RHI101</t>
  </si>
  <si>
    <t>myuniqueoutlet.com</t>
  </si>
  <si>
    <t>SHOPPING MALL</t>
  </si>
  <si>
    <t>892999917154</t>
  </si>
  <si>
    <t>restoretruelove.com</t>
  </si>
  <si>
    <t>DECOCO INC</t>
  </si>
  <si>
    <t>RSTUTR.COM</t>
  </si>
  <si>
    <t>419100050672</t>
  </si>
  <si>
    <t xml:space="preserve">brialockman </t>
  </si>
  <si>
    <t>7ba9e9d0</t>
  </si>
  <si>
    <t>pornhangout.com</t>
  </si>
  <si>
    <t>EST86 MEDIA INC</t>
  </si>
  <si>
    <t>BILLPHO.COM</t>
  </si>
  <si>
    <t>419100050681</t>
  </si>
  <si>
    <t>RaiT9oak</t>
  </si>
  <si>
    <t>teekaD4w</t>
  </si>
  <si>
    <t>mtninc.net/tsfr</t>
  </si>
  <si>
    <t>FLORIDA RENTAL CONCEPTS LLC</t>
  </si>
  <si>
    <t>THISSIGN4RENT.COM</t>
  </si>
  <si>
    <t>419100049462</t>
  </si>
  <si>
    <t>epflies.com</t>
  </si>
  <si>
    <t>ENRICO PUGLISI LTD</t>
  </si>
  <si>
    <t>419100050725</t>
  </si>
  <si>
    <t>publicseek.com</t>
  </si>
  <si>
    <t>PLATINUM DATA VERIFI LLC</t>
  </si>
  <si>
    <t>PUBLICSEEK</t>
  </si>
  <si>
    <t>419100036029</t>
  </si>
  <si>
    <t>seek84verify971</t>
  </si>
  <si>
    <t>sktestsignup@seekverifyllc.com</t>
  </si>
  <si>
    <t>celebsexposed.com</t>
  </si>
  <si>
    <t>CX PAYMENTS LLC</t>
  </si>
  <si>
    <t>CXPSPRT.COM</t>
  </si>
  <si>
    <t>419100050636</t>
  </si>
  <si>
    <t>www.celebsexposed.com</t>
  </si>
  <si>
    <t>naughtycelebsxxx.com</t>
  </si>
  <si>
    <t>NCX BILLING LLC</t>
  </si>
  <si>
    <t>NCXBSPRT.COM</t>
  </si>
  <si>
    <t>419100050627</t>
  </si>
  <si>
    <t>www.naughtycelebsxxx.com</t>
  </si>
  <si>
    <t>wildcelebsxxx.com</t>
  </si>
  <si>
    <t>WCX PAYMENTS LL</t>
  </si>
  <si>
    <t>WCXSPRT.COM</t>
  </si>
  <si>
    <t>419100050645</t>
  </si>
  <si>
    <t xml:space="preserve">www.wildcelebsxxx.com </t>
  </si>
  <si>
    <t>countonmeforlove.com</t>
  </si>
  <si>
    <t>ARAWAKS INC</t>
  </si>
  <si>
    <t>CTMFVE.COM</t>
  </si>
  <si>
    <t>419100050805</t>
  </si>
  <si>
    <t>gottliebmabelle</t>
  </si>
  <si>
    <t>e21f138d</t>
  </si>
  <si>
    <t>RDC_Payze_76</t>
  </si>
  <si>
    <t>um3ByepKZTIP90Lm</t>
  </si>
  <si>
    <t>anasstaziabooty.com</t>
  </si>
  <si>
    <t>behindscenexxx.com</t>
  </si>
  <si>
    <t>bustypatsy.com</t>
  </si>
  <si>
    <t>doradolce.com</t>
  </si>
  <si>
    <t>kasiakelly.com</t>
  </si>
  <si>
    <t>myboobsparadise.com</t>
  </si>
  <si>
    <t>myexgfparadise.com</t>
  </si>
  <si>
    <t>mylegsparadise.com</t>
  </si>
  <si>
    <t>myXXXparadise.com</t>
  </si>
  <si>
    <t>biller33</t>
  </si>
  <si>
    <t>awsoki88</t>
  </si>
  <si>
    <t>awsoki89</t>
  </si>
  <si>
    <t>awsoki90</t>
  </si>
  <si>
    <t>awsoki91</t>
  </si>
  <si>
    <t>awsoki92</t>
  </si>
  <si>
    <t>awsoki93</t>
  </si>
  <si>
    <t>awsoki94</t>
  </si>
  <si>
    <t>awsoki95</t>
  </si>
  <si>
    <t>awsoki96</t>
  </si>
  <si>
    <t>biller34</t>
  </si>
  <si>
    <t>biller35</t>
  </si>
  <si>
    <t>biller36</t>
  </si>
  <si>
    <t>biller37</t>
  </si>
  <si>
    <t>biller38</t>
  </si>
  <si>
    <t>biller39</t>
  </si>
  <si>
    <t>biller40</t>
  </si>
  <si>
    <t>biller41</t>
  </si>
  <si>
    <t>fantasygirlstore.com</t>
  </si>
  <si>
    <t>cheerfullove.com</t>
  </si>
  <si>
    <t>JASMELL ENDEAVORS INC</t>
  </si>
  <si>
    <t>CHFUVE.COM</t>
  </si>
  <si>
    <t>419100050878</t>
  </si>
  <si>
    <t>chdayana</t>
  </si>
  <si>
    <t>ab984cce</t>
  </si>
  <si>
    <t>customfilth.com</t>
  </si>
  <si>
    <t>FTBS MEDIA LLC</t>
  </si>
  <si>
    <t>LUSTER PRODUCTIONS</t>
  </si>
  <si>
    <t>419100050226</t>
  </si>
  <si>
    <t>example</t>
  </si>
  <si>
    <t>testtest</t>
  </si>
  <si>
    <t>Shehasapeepee.com</t>
  </si>
  <si>
    <t>ZYP NET LLC</t>
  </si>
  <si>
    <t>WWW.SAPBILL1.COM</t>
  </si>
  <si>
    <t>419100050903</t>
  </si>
  <si>
    <t>blogin</t>
  </si>
  <si>
    <t>bpass</t>
  </si>
  <si>
    <t>forgothowlovefeels.com</t>
  </si>
  <si>
    <t>VIVIANT SERVICES INC</t>
  </si>
  <si>
    <t>FGTHWF.COM</t>
  </si>
  <si>
    <t>419100050912</t>
  </si>
  <si>
    <t>windleredna</t>
  </si>
  <si>
    <t>499535c8</t>
  </si>
  <si>
    <t>sendyourlovetome.com</t>
  </si>
  <si>
    <t>BRIDLEWAY INC</t>
  </si>
  <si>
    <t>SNDYVM.COM</t>
  </si>
  <si>
    <t>419100050949</t>
  </si>
  <si>
    <t>schimmelnelda</t>
  </si>
  <si>
    <t>9279e580</t>
  </si>
  <si>
    <t>lasttimelovers.com</t>
  </si>
  <si>
    <t>ASTRAL WAVES INC</t>
  </si>
  <si>
    <t>ASTMVE.COM</t>
  </si>
  <si>
    <t>419100050958</t>
  </si>
  <si>
    <t>tony91</t>
  </si>
  <si>
    <t>072cd54c</t>
  </si>
  <si>
    <t>GLOBAVIATIONS INC</t>
  </si>
  <si>
    <t>MDHLP.COM</t>
  </si>
  <si>
    <t>419100050967</t>
  </si>
  <si>
    <t>vip@mdhlp.com</t>
  </si>
  <si>
    <t>hooD8aeH</t>
  </si>
  <si>
    <t>mydateweb.com</t>
  </si>
  <si>
    <t>tour.nympho.com/site</t>
  </si>
  <si>
    <t>SD_Payze_4</t>
  </si>
  <si>
    <t>nV8zW2mdZWnxWH4U</t>
  </si>
  <si>
    <t>tour.toughlovex.com</t>
  </si>
  <si>
    <t>NATIONAL ASSOCIATION OF THEATRE OWNERS INC</t>
  </si>
  <si>
    <t>CINEMACON</t>
  </si>
  <si>
    <t>419100051047</t>
  </si>
  <si>
    <t>PS102</t>
  </si>
  <si>
    <t>EW101</t>
  </si>
  <si>
    <t>cinemacon.com</t>
  </si>
  <si>
    <t>swinginballs.com</t>
  </si>
  <si>
    <t>dominicpacifico.com</t>
  </si>
  <si>
    <t>CW2017zzD</t>
  </si>
  <si>
    <t>Rt2T8uDmgY</t>
  </si>
  <si>
    <t>romancemadesimple.com</t>
  </si>
  <si>
    <t>SWEET BUBBA INC</t>
  </si>
  <si>
    <t>BILLRMS.COM</t>
  </si>
  <si>
    <t>419100051109</t>
  </si>
  <si>
    <t>vip@billrms.com</t>
  </si>
  <si>
    <t>chooD7sh</t>
  </si>
  <si>
    <t>sportdogfood.com</t>
  </si>
  <si>
    <t>STONE ROAD FAMILY FARMS LLC</t>
  </si>
  <si>
    <t>SPORT DOG FOOD</t>
  </si>
  <si>
    <t>892999917436</t>
  </si>
  <si>
    <t>KD101</t>
  </si>
  <si>
    <t>Test1234</t>
  </si>
  <si>
    <t>trueloveweb.com</t>
  </si>
  <si>
    <t>WOJO MEDIA INC</t>
  </si>
  <si>
    <t>TLWHELP.COM</t>
  </si>
  <si>
    <t>419100051154</t>
  </si>
  <si>
    <t xml:space="preserve">PfwBSRL3 </t>
  </si>
  <si>
    <t>rggLx4M9</t>
  </si>
  <si>
    <t>echoorganization.org</t>
  </si>
  <si>
    <t>EMERGENCY CHILDRENS HELP ORGANIZATION INC</t>
  </si>
  <si>
    <t>ECHO WEB</t>
  </si>
  <si>
    <t>419100051172</t>
  </si>
  <si>
    <t>AZ101</t>
  </si>
  <si>
    <t>lonelycheatingmilfs.com</t>
  </si>
  <si>
    <t>HELLMAN &amp; ASSOCIATES LLC</t>
  </si>
  <si>
    <t>MSDRPAY.COM</t>
  </si>
  <si>
    <t>419100051207</t>
  </si>
  <si>
    <t>gregallen2014</t>
  </si>
  <si>
    <t>guideboat.com</t>
  </si>
  <si>
    <t>GORDON BROTHERS GROUP LLC</t>
  </si>
  <si>
    <t>GUIDEBOAT ACQUISITION LLC</t>
  </si>
  <si>
    <t>419100051145</t>
  </si>
  <si>
    <t>AA102</t>
  </si>
  <si>
    <t>milftrip.com</t>
  </si>
  <si>
    <t>PayzeMLF</t>
  </si>
  <si>
    <t>NKY6njiUkpP4</t>
  </si>
  <si>
    <t>sibsplace.org</t>
  </si>
  <si>
    <t>SOUTH NASSAU COMMUNITIES HOSPITAL</t>
  </si>
  <si>
    <t>SIBS PLACE INC</t>
  </si>
  <si>
    <t>ballwatchus.us</t>
  </si>
  <si>
    <t>DUBER TIME COMPANY LLC</t>
  </si>
  <si>
    <t>BALL WATCH USA - WEBSITE</t>
  </si>
  <si>
    <t>419100051341</t>
  </si>
  <si>
    <t>MM103</t>
  </si>
  <si>
    <t>CG101</t>
  </si>
  <si>
    <t>nyit.edu</t>
  </si>
  <si>
    <t>NEW YORK INSTITUTE OF TECHNOLOGY</t>
  </si>
  <si>
    <t>419100050663</t>
  </si>
  <si>
    <t>findnewloveagain.com</t>
  </si>
  <si>
    <t>MAJESTIC MANIA</t>
  </si>
  <si>
    <t>FNNVGN.COM</t>
  </si>
  <si>
    <t>419100051476</t>
  </si>
  <si>
    <t>thansen</t>
  </si>
  <si>
    <t>75c521bb</t>
  </si>
  <si>
    <t>strippers.com</t>
  </si>
  <si>
    <t>GO2FUN INC</t>
  </si>
  <si>
    <t>419100051421</t>
  </si>
  <si>
    <t>strippers2018</t>
  </si>
  <si>
    <t>vrclubz.com</t>
  </si>
  <si>
    <t>MODEVR LLC</t>
  </si>
  <si>
    <t>419100051500</t>
  </si>
  <si>
    <t>matt@mobiuspay.com</t>
  </si>
  <si>
    <t>vixenvr.com</t>
  </si>
  <si>
    <t>hussiepass.com</t>
  </si>
  <si>
    <t>JtSEvfFG</t>
  </si>
  <si>
    <t>Cs4zyEaY</t>
  </si>
  <si>
    <t>securehookup.com</t>
  </si>
  <si>
    <t>PARTY PIC INC</t>
  </si>
  <si>
    <t>SECUREHOOKUP.COM/BILLING</t>
  </si>
  <si>
    <t>419100051546</t>
  </si>
  <si>
    <t>Paidlogin@justdate.co</t>
  </si>
  <si>
    <t>testpassword123</t>
  </si>
  <si>
    <t>defenderoflove.com</t>
  </si>
  <si>
    <t>FROGTOON INC</t>
  </si>
  <si>
    <t>DFNDFV.COM</t>
  </si>
  <si>
    <t>419100051555</t>
  </si>
  <si>
    <t>dustinbergnaum</t>
  </si>
  <si>
    <t>648c0ec3</t>
  </si>
  <si>
    <t>findincrediblelove.com</t>
  </si>
  <si>
    <t>FLOWERERT INC</t>
  </si>
  <si>
    <t>FDNCDV.COM</t>
  </si>
  <si>
    <t>419100051582</t>
  </si>
  <si>
    <t xml:space="preserve">duaneharber </t>
  </si>
  <si>
    <t>05ed2b37</t>
  </si>
  <si>
    <t>TOWNE SERVICES LLC</t>
  </si>
  <si>
    <t>GBHELPNOW.COM</t>
  </si>
  <si>
    <t>419100051608</t>
  </si>
  <si>
    <t>bbw123</t>
  </si>
  <si>
    <t>bbw321</t>
  </si>
  <si>
    <t xml:space="preserve">loveinfatuation.com        </t>
  </si>
  <si>
    <t>BARRACUDA BUSINESS SYSTEMS CO</t>
  </si>
  <si>
    <t>VNFATN.COM</t>
  </si>
  <si>
    <t>419100051617</t>
  </si>
  <si>
    <t>wwillms</t>
  </si>
  <si>
    <t>68f929bb</t>
  </si>
  <si>
    <t>bignicebbw.com</t>
  </si>
  <si>
    <t>WISE EYE MEDIA INC</t>
  </si>
  <si>
    <t>DNDTUF.COM</t>
  </si>
  <si>
    <t>419100051626</t>
  </si>
  <si>
    <t>ab4ebc0c</t>
  </si>
  <si>
    <t>welcometotruelove.com</t>
  </si>
  <si>
    <t>WADERS EDICT INC</t>
  </si>
  <si>
    <t>WCMETT.COM</t>
  </si>
  <si>
    <t>419100051644</t>
  </si>
  <si>
    <t>lakinrollin</t>
  </si>
  <si>
    <t>9e7559ce</t>
  </si>
  <si>
    <t xml:space="preserve">rippinrobert </t>
  </si>
  <si>
    <t>defenderoftruelove.com</t>
  </si>
  <si>
    <t>wesociable.com</t>
  </si>
  <si>
    <t>BILL24.IN</t>
  </si>
  <si>
    <t>419100051671</t>
  </si>
  <si>
    <t>https://wesociable.com/?ak=SLtEgyVJCrVG </t>
  </si>
  <si>
    <t>BESTBILL.NET</t>
  </si>
  <si>
    <t>419100051653</t>
  </si>
  <si>
    <t>https://friendsmakers.com/?ak=L69zDcoFCMp5 </t>
  </si>
  <si>
    <t>thesocialdiscovery.com</t>
  </si>
  <si>
    <t>24CARDS.ORG</t>
  </si>
  <si>
    <t>419100051662</t>
  </si>
  <si>
    <t>https://thesocialdiscovery.com/?ak=jZ1DidfmCBOH</t>
  </si>
  <si>
    <t>friendsmakers.com</t>
  </si>
  <si>
    <t>europeangirlsdatingnow.com</t>
  </si>
  <si>
    <t>OCEAN CARPET INC</t>
  </si>
  <si>
    <t>BITBYNO.COM</t>
  </si>
  <si>
    <t>419100051788</t>
  </si>
  <si>
    <t>keytofindinglove.com</t>
  </si>
  <si>
    <t>419100051779</t>
  </si>
  <si>
    <t>ernest57</t>
  </si>
  <si>
    <t>2ea39c16</t>
  </si>
  <si>
    <t>SNOWY ENGRET INC</t>
  </si>
  <si>
    <t>KYFNDG.COM</t>
  </si>
  <si>
    <t>RACH MEDIA LLC</t>
  </si>
  <si>
    <t xml:space="preserve">girlsdat15 </t>
  </si>
  <si>
    <t>rachmediabean.com</t>
  </si>
  <si>
    <t>419100051797</t>
  </si>
  <si>
    <t>girlsindex.com</t>
  </si>
  <si>
    <t>RACHMEDIALLC*BEAN</t>
  </si>
  <si>
    <t>419100051804</t>
  </si>
  <si>
    <t>membertest</t>
  </si>
  <si>
    <t xml:space="preserve">Website: strippers // Log in: view@strippers.com </t>
  </si>
  <si>
    <t>vegasinsider.com</t>
  </si>
  <si>
    <t>VEGASINSIDER.COM INC</t>
  </si>
  <si>
    <t>419100051877</t>
  </si>
  <si>
    <t>SP101</t>
  </si>
  <si>
    <t>findmypenises.com</t>
  </si>
  <si>
    <t>CLOSE PLAZA LLC</t>
  </si>
  <si>
    <t>419100051886</t>
  </si>
  <si>
    <t>user123</t>
  </si>
  <si>
    <t>nopass</t>
  </si>
  <si>
    <t>findloveandsmile.com</t>
  </si>
  <si>
    <t>BLACKHAT DATA CORP</t>
  </si>
  <si>
    <t>FDVDSM.COM</t>
  </si>
  <si>
    <t>419100051902</t>
  </si>
  <si>
    <t>nikismitham</t>
  </si>
  <si>
    <t>9c31f87f</t>
  </si>
  <si>
    <t>HIPDIPC.COM</t>
  </si>
  <si>
    <t>longislandcandyfactory.com</t>
  </si>
  <si>
    <t>LONG ISLAND CANDY FACTORY INC</t>
  </si>
  <si>
    <t>419100051895</t>
  </si>
  <si>
    <t>BC102</t>
  </si>
  <si>
    <t>ricchezzaforever.com</t>
  </si>
  <si>
    <t>RICCHEZZA LLC</t>
  </si>
  <si>
    <t>RICCHEZZA FOREVER</t>
  </si>
  <si>
    <t>419100051840</t>
  </si>
  <si>
    <t>lewuzstudios.com</t>
  </si>
  <si>
    <t>LE WUZ STUDIOS LLC</t>
  </si>
  <si>
    <t>LE WUZ STUDIOS</t>
  </si>
  <si>
    <t>419100051948</t>
  </si>
  <si>
    <t>adultcrush.com</t>
  </si>
  <si>
    <t>WEB CONNECT LLC</t>
  </si>
  <si>
    <t>MFBILL.NET</t>
  </si>
  <si>
    <t>419100052000</t>
  </si>
  <si>
    <t>PaidUser2018</t>
  </si>
  <si>
    <t>wivesnow.com</t>
  </si>
  <si>
    <t>FutureExHusband</t>
  </si>
  <si>
    <t>O^guVFT,uUX*HvaB</t>
  </si>
  <si>
    <t>SexyCrush85</t>
  </si>
  <si>
    <t>segpay</t>
  </si>
  <si>
    <t>testsp1$</t>
  </si>
  <si>
    <t>onlyfans.com</t>
  </si>
  <si>
    <t>VM DIGITAL LLC</t>
  </si>
  <si>
    <t>ONLYFANS</t>
  </si>
  <si>
    <t>419100052073</t>
  </si>
  <si>
    <t>private.com</t>
  </si>
  <si>
    <t>privateclassics.com</t>
  </si>
  <si>
    <t>PMG USA INC</t>
  </si>
  <si>
    <t>PRIVATE.COM</t>
  </si>
  <si>
    <t>419100052126</t>
  </si>
  <si>
    <t>charles_prast</t>
  </si>
  <si>
    <t>privatefull</t>
  </si>
  <si>
    <t>privatecastings.com</t>
  </si>
  <si>
    <t>XYCLONE PARTNERS LLC</t>
  </si>
  <si>
    <t>SFLIPCS1.COM</t>
  </si>
  <si>
    <t>419100052162</t>
  </si>
  <si>
    <t>a1b2c3</t>
  </si>
  <si>
    <t>emptypass</t>
  </si>
  <si>
    <t>shedudegay.com</t>
  </si>
  <si>
    <t>vixenpremium.com</t>
  </si>
  <si>
    <t>blackedpremium.com</t>
  </si>
  <si>
    <t>blackedrawpremium.com</t>
  </si>
  <si>
    <t>tushypremium.com</t>
  </si>
  <si>
    <t>419100052199</t>
  </si>
  <si>
    <t>testlogin001</t>
  </si>
  <si>
    <t>970arp</t>
  </si>
  <si>
    <t>firstonlinedates.com</t>
  </si>
  <si>
    <t>FDBILL.COM</t>
  </si>
  <si>
    <t>419100052313</t>
  </si>
  <si>
    <t>vip@fdbill.com</t>
  </si>
  <si>
    <t>aeSh0ieg</t>
  </si>
  <si>
    <t>exoticwoodsusa.com</t>
  </si>
  <si>
    <t>EXOTIC WOODS USA CORP</t>
  </si>
  <si>
    <t>419100052288</t>
  </si>
  <si>
    <t>TP101</t>
  </si>
  <si>
    <t>BFCU</t>
  </si>
  <si>
    <t>fabreezemediacoffeebean.com</t>
  </si>
  <si>
    <t>FABREEZE MEDIA LLC</t>
  </si>
  <si>
    <t>FABREEZEMEDIA*COFFEEBEAN</t>
  </si>
  <si>
    <t>419100052340</t>
  </si>
  <si>
    <t>penisattack.com</t>
  </si>
  <si>
    <t>CRESTINE CIRCLE LLC</t>
  </si>
  <si>
    <t>WWW.PBILLCSNOW.COM</t>
  </si>
  <si>
    <t>419100052368</t>
  </si>
  <si>
    <t>honors</t>
  </si>
  <si>
    <t>yellow</t>
  </si>
  <si>
    <t>alwaysradiatinglove.com</t>
  </si>
  <si>
    <t>MAXA GAMMA INC</t>
  </si>
  <si>
    <t>WSDNGV.COM</t>
  </si>
  <si>
    <t>419100052377</t>
  </si>
  <si>
    <t>ettiekautzer</t>
  </si>
  <si>
    <t>84983b1b</t>
  </si>
  <si>
    <t>findpeacefulloveagain.com</t>
  </si>
  <si>
    <t>SUPERIOR STARS INC</t>
  </si>
  <si>
    <t>FPCVGN.COM</t>
  </si>
  <si>
    <t>419100052448</t>
  </si>
  <si>
    <t>mquitzon</t>
  </si>
  <si>
    <t>535e74c4</t>
  </si>
  <si>
    <t>digitalcentricllc.com</t>
  </si>
  <si>
    <t>DIGITAL CENTRIC LLC</t>
  </si>
  <si>
    <t>419100052457</t>
  </si>
  <si>
    <t>www.vixenlive.com</t>
  </si>
  <si>
    <t>www.tushylive.com</t>
  </si>
  <si>
    <t>www.blackedlive.com</t>
  </si>
  <si>
    <t>419100052484</t>
  </si>
  <si>
    <t>compliance@vixenlive.com</t>
  </si>
  <si>
    <t>3et5PK29s</t>
  </si>
  <si>
    <t>WATER FALLS INC</t>
  </si>
  <si>
    <t>NFKNDV.COM</t>
  </si>
  <si>
    <t>oneofakindlove.com</t>
  </si>
  <si>
    <t>zelma13</t>
  </si>
  <si>
    <t>419100052509</t>
  </si>
  <si>
    <t>36a4c0f3</t>
  </si>
  <si>
    <t>carandseller.net</t>
  </si>
  <si>
    <t>CAR AND SELLER LLC</t>
  </si>
  <si>
    <t>CAR AND SELLER MOTO</t>
  </si>
  <si>
    <t>419100052536</t>
  </si>
  <si>
    <t>EXPEDITION GLOBAL TECHNOLOGY INC</t>
  </si>
  <si>
    <t>REVFVE.COM</t>
  </si>
  <si>
    <t>419100052572</t>
  </si>
  <si>
    <t>trompevans</t>
  </si>
  <si>
    <t>1fe53874</t>
  </si>
  <si>
    <t>revivalofreallove.com</t>
  </si>
  <si>
    <t>colbyknox.com</t>
  </si>
  <si>
    <t>ROME ENTERTAINMENT MEDIA LLC</t>
  </si>
  <si>
    <t>COLBYKNOX.COM</t>
  </si>
  <si>
    <t>419100052616</t>
  </si>
  <si>
    <t>mobpaym667</t>
  </si>
  <si>
    <t>AU736mghfP12</t>
  </si>
  <si>
    <t>rawtr1al</t>
  </si>
  <si>
    <t>P8ssT63T3shy</t>
  </si>
  <si>
    <t xml:space="preserve">419100046651 </t>
  </si>
  <si>
    <t>cresthollow.com</t>
  </si>
  <si>
    <t>CREST HOLLOW COUNTRY CLUB AT WOODBURY INC</t>
  </si>
  <si>
    <t>CREST HOLLOW COUNTRY CLUB</t>
  </si>
  <si>
    <t>892999917873</t>
  </si>
  <si>
    <t>canary-www.tushyraw.com/unlock/me/now</t>
  </si>
  <si>
    <t>WASTELAND INC</t>
  </si>
  <si>
    <t>PHOENIX GROUP</t>
  </si>
  <si>
    <t>SOCIALNET ONLINE LLC</t>
  </si>
  <si>
    <t>FTBUY.NET</t>
  </si>
  <si>
    <t>419100052661</t>
  </si>
  <si>
    <t xml:space="preserve">temptati9 </t>
  </si>
  <si>
    <t>9znhZsGv9B94VwAv</t>
  </si>
  <si>
    <t xml:space="preserve">attract4 </t>
  </si>
  <si>
    <t>XXxvGXZdVLhf7x8X</t>
  </si>
  <si>
    <t>foxytemptation.com</t>
  </si>
  <si>
    <t>xattract.com</t>
  </si>
  <si>
    <t>myselfpics.com/videos</t>
  </si>
  <si>
    <t>KNP_SegPay_77</t>
  </si>
  <si>
    <t>PCImc8Xp7h20m5Sp</t>
  </si>
  <si>
    <t>radicalpass.com/videos</t>
  </si>
  <si>
    <t>RDC_SegPay_21</t>
  </si>
  <si>
    <t>UTUQprPAWU7qn8LA</t>
  </si>
  <si>
    <t>419100052625</t>
  </si>
  <si>
    <t>sssh.com</t>
  </si>
  <si>
    <t>forbiddeneast.com</t>
  </si>
  <si>
    <t>hardcorepunishments.com</t>
  </si>
  <si>
    <t>femdombride.com</t>
  </si>
  <si>
    <t>mistrexxx.com</t>
  </si>
  <si>
    <t>scifidreamgirls.com</t>
  </si>
  <si>
    <t>merchant</t>
  </si>
  <si>
    <t>humboldt2017</t>
  </si>
  <si>
    <t>JEZPORT LLC</t>
  </si>
  <si>
    <t>BBPINCS.COM</t>
  </si>
  <si>
    <t>419100052670</t>
  </si>
  <si>
    <t>biglargebbw.com</t>
  </si>
  <si>
    <t>romantic-fire.com</t>
  </si>
  <si>
    <t>TL PROCESSING, INC</t>
  </si>
  <si>
    <t>CHRGWEB.COM</t>
  </si>
  <si>
    <t>419100041709</t>
  </si>
  <si>
    <t>vip@romantic-fire.com</t>
  </si>
  <si>
    <t>he3zDtCj</t>
  </si>
  <si>
    <t>lifedropchoices.com</t>
  </si>
  <si>
    <t>GREEN MARKETING LLC</t>
  </si>
  <si>
    <t>LIFE DROP CHOICES</t>
  </si>
  <si>
    <t>CB911</t>
  </si>
  <si>
    <t>youdeserveloveagain.com</t>
  </si>
  <si>
    <t>CANDY TREE COMMERCE INC</t>
  </si>
  <si>
    <t>YDSVGN.COM</t>
  </si>
  <si>
    <t>419100052741</t>
  </si>
  <si>
    <t>cc543208</t>
  </si>
  <si>
    <t>textingloversdate.com</t>
  </si>
  <si>
    <t>TURRNET INC</t>
  </si>
  <si>
    <t>TXNGDT.COM</t>
  </si>
  <si>
    <t>419100052732</t>
  </si>
  <si>
    <t>419100052750</t>
  </si>
  <si>
    <t>dangelowunsch</t>
  </si>
  <si>
    <t>3454d8aa</t>
  </si>
  <si>
    <t>denesiksigurd</t>
  </si>
  <si>
    <t>celeb.tv</t>
  </si>
  <si>
    <t>CTV LLC</t>
  </si>
  <si>
    <t>CTV</t>
  </si>
  <si>
    <t>419100052821</t>
  </si>
  <si>
    <t>compliance</t>
  </si>
  <si>
    <t>NB101</t>
  </si>
  <si>
    <t>hypeduploversmeet.com</t>
  </si>
  <si>
    <t>FIFTH DIMENSION MEDIA INC</t>
  </si>
  <si>
    <t>HYPDVM.COM</t>
  </si>
  <si>
    <t>419100052830</t>
  </si>
  <si>
    <t>luiswilliamson</t>
  </si>
  <si>
    <t>a3506e61</t>
  </si>
  <si>
    <t>dateliberal.com</t>
  </si>
  <si>
    <t>JRB1 LOGISTIC LLC</t>
  </si>
  <si>
    <t>HELPGLOBALDATING.COM</t>
  </si>
  <si>
    <t>419100052894</t>
  </si>
  <si>
    <t>JRB1test</t>
  </si>
  <si>
    <t>Testpass123</t>
  </si>
  <si>
    <t>heatedmatch.com</t>
  </si>
  <si>
    <t>GTECH SERVICES LLC</t>
  </si>
  <si>
    <t>MYBILLINGDATE.COM</t>
  </si>
  <si>
    <t>419100052901</t>
  </si>
  <si>
    <t>GtechServicestes</t>
  </si>
  <si>
    <t>ALDA GENESIS LLC</t>
  </si>
  <si>
    <t>DATEXHELP.COM</t>
  </si>
  <si>
    <t>419100052910</t>
  </si>
  <si>
    <t>ALDAGenesistest</t>
  </si>
  <si>
    <t>sexblazetoys.com</t>
  </si>
  <si>
    <t>ELITE BUSINESS MANAGEMENT LLC</t>
  </si>
  <si>
    <t>SEXBLAZETOYS.COM</t>
  </si>
  <si>
    <t>419100052947</t>
  </si>
  <si>
    <t>epoch1</t>
  </si>
  <si>
    <t>understandmylove.com</t>
  </si>
  <si>
    <t>SPADIFF PRODUCTIONS INC</t>
  </si>
  <si>
    <t>NDSTMY.COM</t>
  </si>
  <si>
    <t>419100052965</t>
  </si>
  <si>
    <t>jerrykeebler</t>
  </si>
  <si>
    <t>87ac9ab0</t>
  </si>
  <si>
    <t>hymabean.com</t>
  </si>
  <si>
    <t>HYMA GROUP LLC</t>
  </si>
  <si>
    <t>HYMA*BEAN</t>
  </si>
  <si>
    <t>419100052983</t>
  </si>
  <si>
    <t>HAPPY PAPAYA INC</t>
  </si>
  <si>
    <t>WRESNT.COM</t>
  </si>
  <si>
    <t>419100053027</t>
  </si>
  <si>
    <t>tekstur156r</t>
  </si>
  <si>
    <t>hottieseatjizz.com</t>
  </si>
  <si>
    <t>meltingpotlovers.com</t>
  </si>
  <si>
    <t>ZEPHYR HILLS CONSULTING INC</t>
  </si>
  <si>
    <t>MTGPTS.COM</t>
  </si>
  <si>
    <t>419100053045</t>
  </si>
  <si>
    <t>lavernepowlowski</t>
  </si>
  <si>
    <t>ca21ee6c</t>
  </si>
  <si>
    <t>metartxcams.com</t>
  </si>
  <si>
    <t>gamersonlinepro.com</t>
  </si>
  <si>
    <t>TWENTY1 PRODUCTIONS INC</t>
  </si>
  <si>
    <t>GOHLP.COM</t>
  </si>
  <si>
    <t>419100053063</t>
  </si>
  <si>
    <t>fSJNFCwq</t>
  </si>
  <si>
    <t>4PLKzDK8</t>
  </si>
  <si>
    <t>notabootycall.com</t>
  </si>
  <si>
    <t>TRAFFIC SOURCE247 LLC</t>
  </si>
  <si>
    <t>3DATEHELP.COM</t>
  </si>
  <si>
    <t>419100053090</t>
  </si>
  <si>
    <t>TrafficSource247</t>
  </si>
  <si>
    <t>dateintheusa.com</t>
  </si>
  <si>
    <t>ULTIMATE TECH5 LLC</t>
  </si>
  <si>
    <t>ALLPERSONALSHELP.COM</t>
  </si>
  <si>
    <t>419100053107</t>
  </si>
  <si>
    <t>UltimateTech5</t>
  </si>
  <si>
    <t>loveacrosslines.com</t>
  </si>
  <si>
    <t>VERTIGO SIX LLC</t>
  </si>
  <si>
    <t>HMATCHHELP.COM</t>
  </si>
  <si>
    <t>419100053116</t>
  </si>
  <si>
    <t>VertigoSix</t>
  </si>
  <si>
    <t>shoppingloversfindlove.com</t>
  </si>
  <si>
    <t>PINK BIRD TRADING INC</t>
  </si>
  <si>
    <t>SPPFDV.COM</t>
  </si>
  <si>
    <t>419100053143</t>
  </si>
  <si>
    <t>demetrius67</t>
  </si>
  <si>
    <t>c8fcb3a5</t>
  </si>
  <si>
    <t>LONG WEIGHT INC</t>
  </si>
  <si>
    <t>419100053152</t>
  </si>
  <si>
    <t>parentsfindloveagain.com</t>
  </si>
  <si>
    <t>TINQA TECHNOLOGIES INC</t>
  </si>
  <si>
    <t>PSFVGN.COM</t>
  </si>
  <si>
    <t>419100053189</t>
  </si>
  <si>
    <t>millsvida</t>
  </si>
  <si>
    <t>128d74cc</t>
  </si>
  <si>
    <t>datevegans.com</t>
  </si>
  <si>
    <t>PEPPER ROSE INC</t>
  </si>
  <si>
    <t>DTVGNS.COM</t>
  </si>
  <si>
    <t>419100053232</t>
  </si>
  <si>
    <t>fcorkery</t>
  </si>
  <si>
    <t>398fd185</t>
  </si>
  <si>
    <t>JP NEWCO LLC</t>
  </si>
  <si>
    <t>GUIDEBOAT</t>
  </si>
  <si>
    <t>419100053358</t>
  </si>
  <si>
    <t>matchbotmaker.com</t>
  </si>
  <si>
    <t>onlinedatefun.com</t>
  </si>
  <si>
    <t>MICROZONE TECH LLC</t>
  </si>
  <si>
    <t>DATESOCIALHLP.COM</t>
  </si>
  <si>
    <t>MzoneTest</t>
  </si>
  <si>
    <t>dateinnorthamerica.com</t>
  </si>
  <si>
    <t>PINKWAVE INSIDER LLC</t>
  </si>
  <si>
    <t>DATINGBLLHLP.COM</t>
  </si>
  <si>
    <t>PinkWaveInsider</t>
  </si>
  <si>
    <t>dateinmytown.com</t>
  </si>
  <si>
    <t>RCD SOLUTIONS LLC</t>
  </si>
  <si>
    <t>DATEINNAHELP.COM</t>
  </si>
  <si>
    <t>RCDtest</t>
  </si>
  <si>
    <t>419100053401</t>
  </si>
  <si>
    <t>419100053410</t>
  </si>
  <si>
    <t>419100053429</t>
  </si>
  <si>
    <t>dateinmidwest.com</t>
  </si>
  <si>
    <t>NIGHTOWL GRAVITY LLC</t>
  </si>
  <si>
    <t>LOVEHELPBILL.COM</t>
  </si>
  <si>
    <t>419100053447</t>
  </si>
  <si>
    <t>NightOwlGravityt</t>
  </si>
  <si>
    <t>datefitnesstrainers.com</t>
  </si>
  <si>
    <t>SHIELD SECURE MARKETING INC</t>
  </si>
  <si>
    <t>FNSTNS.COM</t>
  </si>
  <si>
    <t>419100053456</t>
  </si>
  <si>
    <t>creolacollins</t>
  </si>
  <si>
    <t>f8d15a2b</t>
  </si>
  <si>
    <t>thoughtfullovers.com</t>
  </si>
  <si>
    <t>TEAL TROPICS ENDEAVORS INC</t>
  </si>
  <si>
    <t>THGFVS.COM</t>
  </si>
  <si>
    <t>419100053474</t>
  </si>
  <si>
    <t>thirthe</t>
  </si>
  <si>
    <t>dd47a230</t>
  </si>
  <si>
    <t>DOUBLE SIDED NET LLC</t>
  </si>
  <si>
    <t>ibanggays.com</t>
  </si>
  <si>
    <t>PIPFLIPOS.COM</t>
  </si>
  <si>
    <t>419100053526</t>
  </si>
  <si>
    <t>zzz</t>
  </si>
  <si>
    <t>camxpress.com</t>
  </si>
  <si>
    <t>camingfree.com</t>
  </si>
  <si>
    <t>members.xxxcaming.com</t>
  </si>
  <si>
    <t xml:space="preserve">YourMomDoesPorn.com </t>
  </si>
  <si>
    <t>MomDoesPorn</t>
  </si>
  <si>
    <t>Billing123</t>
  </si>
  <si>
    <t>adulttime.com</t>
  </si>
  <si>
    <t>ADLTIME1.COM</t>
  </si>
  <si>
    <t>compz4477</t>
  </si>
  <si>
    <t>419100053544</t>
  </si>
  <si>
    <t>HABANA VENTURES, LLC</t>
  </si>
  <si>
    <t>419100053535</t>
  </si>
  <si>
    <t>johndoecb1@gmail.com</t>
  </si>
  <si>
    <t>testaccount</t>
  </si>
  <si>
    <t>SMM INC</t>
  </si>
  <si>
    <t>419100053553</t>
  </si>
  <si>
    <t>astod700</t>
  </si>
  <si>
    <t>astod007</t>
  </si>
  <si>
    <t>blackmaleme.com</t>
  </si>
  <si>
    <t>Compliance18MG</t>
  </si>
  <si>
    <t>Testsecrevdec172018</t>
  </si>
  <si>
    <t>astod702</t>
  </si>
  <si>
    <t>dateineastcoast.com</t>
  </si>
  <si>
    <t>JM4 TECHNOLOGY LLC</t>
  </si>
  <si>
    <t>DATECCHELP.COM</t>
  </si>
  <si>
    <t>419100053642</t>
  </si>
  <si>
    <t>JM4Technology</t>
  </si>
  <si>
    <t>DateAPizzaLover.com</t>
  </si>
  <si>
    <t>MALLEN TRAFFIC SOURCE LLC</t>
  </si>
  <si>
    <t>LOVESOCALLHELP.COM</t>
  </si>
  <si>
    <t>419100053651</t>
  </si>
  <si>
    <t>Mallentest</t>
  </si>
  <si>
    <t>aventertainments.com</t>
  </si>
  <si>
    <t>AV ENTERTAINMENT</t>
  </si>
  <si>
    <t>419100053615</t>
  </si>
  <si>
    <t>astod207</t>
  </si>
  <si>
    <t>badoink.com/nsfw.html</t>
  </si>
  <si>
    <t>bdvipbank</t>
  </si>
  <si>
    <t>bank99</t>
  </si>
  <si>
    <t>SHINOBI ONLINE LLC</t>
  </si>
  <si>
    <t>HMOVIE-MOE</t>
  </si>
  <si>
    <t>419100053688</t>
  </si>
  <si>
    <t>abc123</t>
  </si>
  <si>
    <t>https://collegebabies.com:3000/#/</t>
  </si>
  <si>
    <t>kezzled.com</t>
  </si>
  <si>
    <t>KEZZLED LLC</t>
  </si>
  <si>
    <t>419100053740</t>
  </si>
  <si>
    <t>seasideloversdate.com</t>
  </si>
  <si>
    <t>CACTUS MOUNTAIN INC</t>
  </si>
  <si>
    <t>SSDVSD.COM</t>
  </si>
  <si>
    <t>419100053786</t>
  </si>
  <si>
    <t>kyleepaucek</t>
  </si>
  <si>
    <t>2479bd38</t>
  </si>
  <si>
    <t>BC101</t>
  </si>
  <si>
    <t>419100045037</t>
  </si>
  <si>
    <t>flirthookup.com</t>
  </si>
  <si>
    <t>FHBILL.COM</t>
  </si>
  <si>
    <t>XCBILL.NET</t>
  </si>
  <si>
    <t>XDXPAY.COM</t>
  </si>
  <si>
    <t>PDXPAY.COM</t>
  </si>
  <si>
    <t>DIGINTERFACE LLC</t>
  </si>
  <si>
    <t>xcheaters.com</t>
  </si>
  <si>
    <t>steamydates.com</t>
  </si>
  <si>
    <t>passiondesire.com</t>
  </si>
  <si>
    <t xml:space="preserve">hook245m </t>
  </si>
  <si>
    <t>rYHaNc2586mxEc97</t>
  </si>
  <si>
    <t xml:space="preserve">cheaters2 </t>
  </si>
  <si>
    <t>z3R4v5YSCEBw2FuA</t>
  </si>
  <si>
    <t xml:space="preserve">staystea </t>
  </si>
  <si>
    <t>SPbAgszggMrc22Ew</t>
  </si>
  <si>
    <t xml:space="preserve">desireth </t>
  </si>
  <si>
    <t>TfSv2SpL34EugUHa</t>
  </si>
  <si>
    <t>CindyBehr.com</t>
  </si>
  <si>
    <t>loverspackage.com</t>
  </si>
  <si>
    <t>TLA ACQUISITIONS CORP</t>
  </si>
  <si>
    <t>LOVERS.COM</t>
  </si>
  <si>
    <t>419100053884</t>
  </si>
  <si>
    <t>bigstr.com</t>
  </si>
  <si>
    <t>czechhunter.com</t>
  </si>
  <si>
    <t>dirtyscout.com</t>
  </si>
  <si>
    <t>Bigstrcompliance</t>
  </si>
  <si>
    <t>Dec2718bnkcmp</t>
  </si>
  <si>
    <t>debtdandy.com</t>
  </si>
  <si>
    <t>textloversdate.com</t>
  </si>
  <si>
    <t>KNOCKING DOOR INC</t>
  </si>
  <si>
    <t>TXTSDT.COM</t>
  </si>
  <si>
    <t>reececorwin</t>
  </si>
  <si>
    <t>c4c60679</t>
  </si>
  <si>
    <t>collegeloversnight.com</t>
  </si>
  <si>
    <t>TRUE SCENE GROUP INC</t>
  </si>
  <si>
    <t>CGVGHT.COM</t>
  </si>
  <si>
    <t>aracely77</t>
  </si>
  <si>
    <t>213e331d</t>
  </si>
  <si>
    <t>419100053946</t>
  </si>
  <si>
    <t>fishingloversdate.com</t>
  </si>
  <si>
    <t>ORANGE SAL INC</t>
  </si>
  <si>
    <t>FSHGVD.COM</t>
  </si>
  <si>
    <t>419100053964</t>
  </si>
  <si>
    <t>jennings36</t>
  </si>
  <si>
    <t>15ebc582</t>
  </si>
  <si>
    <t>iwantclips.com</t>
  </si>
  <si>
    <t>GATSBY ENTERPRISES INC</t>
  </si>
  <si>
    <t>IWC INTERNATIONAL</t>
  </si>
  <si>
    <t>419100053973</t>
  </si>
  <si>
    <t>bankreview@mailinator.com</t>
  </si>
  <si>
    <t>Password01</t>
  </si>
  <si>
    <t>matchdatingfix.com</t>
  </si>
  <si>
    <t>FD RESEARCH &amp; DEVELOPMENT LLC</t>
  </si>
  <si>
    <t>419100054008</t>
  </si>
  <si>
    <t>findaloveronline.com</t>
  </si>
  <si>
    <t>EDSHARE LLC</t>
  </si>
  <si>
    <t>419100054017</t>
  </si>
  <si>
    <t>EDSharetest</t>
  </si>
  <si>
    <t>sadiehawkinsmatch.com</t>
  </si>
  <si>
    <t>ADL NETWORKING LLC</t>
  </si>
  <si>
    <t>419100054026</t>
  </si>
  <si>
    <t>ADLtest</t>
  </si>
  <si>
    <t>FDResearchtest</t>
  </si>
  <si>
    <t>DATESERVICEHELP.COM</t>
  </si>
  <si>
    <t>ONLINELOVEHLP.COM</t>
  </si>
  <si>
    <t>MATCHMAKERHLP.COM</t>
  </si>
  <si>
    <t>simplebooty.com</t>
  </si>
  <si>
    <t>BILL-DI.COM</t>
  </si>
  <si>
    <t>Billtest56</t>
  </si>
  <si>
    <t>jv001133</t>
  </si>
  <si>
    <t>lovealiberal.com</t>
  </si>
  <si>
    <t>HELPALLDATING.COM</t>
  </si>
  <si>
    <t>419100054035</t>
  </si>
  <si>
    <t>DRANREB LLC</t>
  </si>
  <si>
    <t>Dranrebtest</t>
  </si>
  <si>
    <t>dateinwestcoast.com</t>
  </si>
  <si>
    <t>SIMPLY TRAFFIC LLC</t>
  </si>
  <si>
    <t>BILLHELPPERSONAL.COM</t>
  </si>
  <si>
    <t>419100054044</t>
  </si>
  <si>
    <t>Simplytraffic</t>
  </si>
  <si>
    <t>loveinsocal.com</t>
  </si>
  <si>
    <t>2EMR TECHSTUFF LLC</t>
  </si>
  <si>
    <t>POLYDATEHELP.COM</t>
  </si>
  <si>
    <t>419100054053</t>
  </si>
  <si>
    <t>dickinman.com</t>
  </si>
  <si>
    <t>FAISON PATH LLC</t>
  </si>
  <si>
    <t>DOOPSERVE.COM</t>
  </si>
  <si>
    <t>419100054179</t>
  </si>
  <si>
    <t>standtallandfindlove.com</t>
  </si>
  <si>
    <t xml:space="preserve">STERLING LEAF INC </t>
  </si>
  <si>
    <t>STNDFN.COM</t>
  </si>
  <si>
    <t>419100054213</t>
  </si>
  <si>
    <t>kamron39</t>
  </si>
  <si>
    <t>2b58be05</t>
  </si>
  <si>
    <t>eichlers.com</t>
  </si>
  <si>
    <t>EICHLERS'S.COM INC</t>
  </si>
  <si>
    <t>EICHLERS.COM</t>
  </si>
  <si>
    <t>892999918558</t>
  </si>
  <si>
    <t>romancetale.com</t>
  </si>
  <si>
    <t>BASTA INC</t>
  </si>
  <si>
    <t>PAYNOW24.COM</t>
  </si>
  <si>
    <t>419100054231</t>
  </si>
  <si>
    <t>accesslinkssupplied</t>
  </si>
  <si>
    <t xml:space="preserve">Creditid1.com   </t>
  </si>
  <si>
    <t>J A ENTERPRISES UNLIMITED INC</t>
  </si>
  <si>
    <t>CREDITID1.COM</t>
  </si>
  <si>
    <t>419100054277</t>
  </si>
  <si>
    <t xml:space="preserve">testmain744@gmail.com </t>
  </si>
  <si>
    <t>419100053928</t>
  </si>
  <si>
    <t>vitalyuncensored.com</t>
  </si>
  <si>
    <t>VITALY ZOBROVETSKIY</t>
  </si>
  <si>
    <t>VITALYZDTV</t>
  </si>
  <si>
    <t>419100054400</t>
  </si>
  <si>
    <t>Vitaly@vitalyuncensored.com</t>
  </si>
  <si>
    <t>VitalyUncensored$$$69</t>
  </si>
  <si>
    <t>fallintodeeplove.com</t>
  </si>
  <si>
    <t>COBALT FROST INC</t>
  </si>
  <si>
    <t>FNTDPV.COM</t>
  </si>
  <si>
    <t>419100054534</t>
  </si>
  <si>
    <t>mpaucek</t>
  </si>
  <si>
    <t>47f75ea0</t>
  </si>
  <si>
    <t>HERISSON CORP</t>
  </si>
  <si>
    <t>BILLHOME24.COM</t>
  </si>
  <si>
    <t>419100054543</t>
  </si>
  <si>
    <t>buddiesbuddies.com</t>
  </si>
  <si>
    <t>BILLWAY24.COM</t>
  </si>
  <si>
    <t>419100054552</t>
  </si>
  <si>
    <t>meetchill.com</t>
  </si>
  <si>
    <t>PAYHOME24.COM</t>
  </si>
  <si>
    <t>419100054561</t>
  </si>
  <si>
    <t>PAYWAY24.COM</t>
  </si>
  <si>
    <t>419100054570</t>
  </si>
  <si>
    <t>VERIFIEDPAY.NET</t>
  </si>
  <si>
    <t>419100054589</t>
  </si>
  <si>
    <t>sweetfemdom.com</t>
  </si>
  <si>
    <t>FLUFFY CAT LTD</t>
  </si>
  <si>
    <t>FLUFFYCAT</t>
  </si>
  <si>
    <t>419100054623</t>
  </si>
  <si>
    <t>lancehart</t>
  </si>
  <si>
    <t>Superdog0</t>
  </si>
  <si>
    <t>manupfilms.com</t>
  </si>
  <si>
    <t>sibsplace.org/stayingafloat</t>
  </si>
  <si>
    <t>SIBS BOOK SALE</t>
  </si>
  <si>
    <t>419100054598</t>
  </si>
  <si>
    <t>southnassaulifesaver.org</t>
  </si>
  <si>
    <t>MICROSITE ED EXPANSION</t>
  </si>
  <si>
    <t>419100054605</t>
  </si>
  <si>
    <t>internetreputation.co</t>
  </si>
  <si>
    <t>INTERNET REPUTATION LLC</t>
  </si>
  <si>
    <t>INTERNETREPUTATION.CO</t>
  </si>
  <si>
    <t>419100054669</t>
  </si>
  <si>
    <t>findingyourluv.com</t>
  </si>
  <si>
    <t>GIZMOMEDIA INC</t>
  </si>
  <si>
    <t>FLHLP.COM</t>
  </si>
  <si>
    <t>419100054687</t>
  </si>
  <si>
    <t>vip@findingyourluv.com</t>
  </si>
  <si>
    <t>ev6Iegh0</t>
  </si>
  <si>
    <t>mnvprovisions.com</t>
  </si>
  <si>
    <t>M. &amp; V. PROVISION CO. INC.</t>
  </si>
  <si>
    <t>892999918673</t>
  </si>
  <si>
    <t>TES100</t>
  </si>
  <si>
    <t>CARDWORKS123$</t>
  </si>
  <si>
    <t>BR101/FS101</t>
  </si>
  <si>
    <t>helpmefindloveagain.com</t>
  </si>
  <si>
    <t>GLASSCASE SENTIMENT INC</t>
  </si>
  <si>
    <t>HPVGN.COM</t>
  </si>
  <si>
    <t>419100054721</t>
  </si>
  <si>
    <t>gregg06</t>
  </si>
  <si>
    <t>e468e1eb</t>
  </si>
  <si>
    <t>webelieveintruelove.com</t>
  </si>
  <si>
    <t>BERGSHIRE INC</t>
  </si>
  <si>
    <t>WBNTUE.COM</t>
  </si>
  <si>
    <t>419100054749</t>
  </si>
  <si>
    <t>wilkinsonshaniya</t>
  </si>
  <si>
    <t>3191ba1e</t>
  </si>
  <si>
    <t>xxxcelebz.com</t>
  </si>
  <si>
    <t>XC MARKETING LLC</t>
  </si>
  <si>
    <t>XCMSPRT.COM</t>
  </si>
  <si>
    <t>419100054758</t>
  </si>
  <si>
    <t>www.xxxcelebz.com</t>
  </si>
  <si>
    <t>Adultbeat.com</t>
  </si>
  <si>
    <t>jcorona</t>
  </si>
  <si>
    <t>Playboy1122!</t>
  </si>
  <si>
    <t xml:space="preserve">419100044902 </t>
  </si>
  <si>
    <t>jean-rousseau.com</t>
  </si>
  <si>
    <t>JEAN ROUSSEAU INC</t>
  </si>
  <si>
    <t>419100054856</t>
  </si>
  <si>
    <t>rootedlovestartshere.com</t>
  </si>
  <si>
    <t>RADIANT MOOD TECHNOLOGIES INC</t>
  </si>
  <si>
    <t>DVSTSH.COM</t>
  </si>
  <si>
    <t>419100054865</t>
  </si>
  <si>
    <t>willardsteuber</t>
  </si>
  <si>
    <t>f4a90da1</t>
  </si>
  <si>
    <t>KD101/FS101/SBANK</t>
  </si>
  <si>
    <t>jointeamtruelove.com</t>
  </si>
  <si>
    <t>WING PRESS PROMOTIONS INC</t>
  </si>
  <si>
    <t>JNTMTE.COM</t>
  </si>
  <si>
    <t>419100054892</t>
  </si>
  <si>
    <t>vmurazik</t>
  </si>
  <si>
    <t>744fd144</t>
  </si>
  <si>
    <t>flirt1to1.com</t>
  </si>
  <si>
    <t>AXCESS CREATIVE VENTURES LLC</t>
  </si>
  <si>
    <t>419100054936</t>
  </si>
  <si>
    <t>gunsalesofbeaver.com/</t>
  </si>
  <si>
    <t>JOHN BROWNS ARMORY INC</t>
  </si>
  <si>
    <t>BUYNFDN.COM</t>
  </si>
  <si>
    <t>419100054874</t>
  </si>
  <si>
    <t>BJ101</t>
  </si>
  <si>
    <t>FLIRT1TO1.COM</t>
  </si>
  <si>
    <t>419100054972</t>
  </si>
  <si>
    <t>workoutyourlove.com</t>
  </si>
  <si>
    <t>NAHUEL INC</t>
  </si>
  <si>
    <t>WKTYVE.COM</t>
  </si>
  <si>
    <t>419100055025</t>
  </si>
  <si>
    <t>ignatius76</t>
  </si>
  <si>
    <t>2baa1bbb</t>
  </si>
  <si>
    <t>amateurspankings.com</t>
  </si>
  <si>
    <t>G&amp;D PRODUCTIONS, INC</t>
  </si>
  <si>
    <t>AMATEURSPANKINGS.COM</t>
  </si>
  <si>
    <t>privateselfshots.com</t>
  </si>
  <si>
    <t>DP NETWORKS INC</t>
  </si>
  <si>
    <t>PSBILL.NET</t>
  </si>
  <si>
    <t>419100055052</t>
  </si>
  <si>
    <t>testuser@dpnetworksinc.com</t>
  </si>
  <si>
    <t>openbookoflove.com</t>
  </si>
  <si>
    <t>PNBKFV.COM</t>
  </si>
  <si>
    <t>419100055070</t>
  </si>
  <si>
    <t>efarrell</t>
  </si>
  <si>
    <t>be7d4461</t>
  </si>
  <si>
    <t>419100055034</t>
  </si>
  <si>
    <t>Testpass1</t>
  </si>
  <si>
    <t>hypeduplove.com</t>
  </si>
  <si>
    <t xml:space="preserve">THUNDERSTROKE ENTERPRISES INC </t>
  </si>
  <si>
    <t>HPDPVE.COM</t>
  </si>
  <si>
    <t>419100055089</t>
  </si>
  <si>
    <t>f55d880a</t>
  </si>
  <si>
    <t>boylekarine</t>
  </si>
  <si>
    <t>findonlinedatetonight.com</t>
  </si>
  <si>
    <t>ALFIVE LLC</t>
  </si>
  <si>
    <t>DATEBOOKHLP.COM</t>
  </si>
  <si>
    <t>419100055123</t>
  </si>
  <si>
    <t>ALFIVEtest</t>
  </si>
  <si>
    <t xml:space="preserve">FAST CHARGE INC </t>
  </si>
  <si>
    <t>caonlinedate.com</t>
  </si>
  <si>
    <t>MICROTUNING LLC</t>
  </si>
  <si>
    <t>ROMANCEDATEHELP.COM</t>
  </si>
  <si>
    <t>419100055132</t>
  </si>
  <si>
    <t>Microtuningtest</t>
  </si>
  <si>
    <t>testcwa12345@gmail.com / merrickbnkacc@onlyfans.com</t>
  </si>
  <si>
    <t>Test1234 / MBwinter8c</t>
  </si>
  <si>
    <t>discreetcrush.com</t>
  </si>
  <si>
    <t>SOCIAL STRATEGIES LLC</t>
  </si>
  <si>
    <t>SS-BILLING.COM</t>
  </si>
  <si>
    <t>419100044868</t>
  </si>
  <si>
    <t>jw835695</t>
  </si>
  <si>
    <t>loveandworkingout.com</t>
  </si>
  <si>
    <t>VDWKGT.COM</t>
  </si>
  <si>
    <t>419100055169</t>
  </si>
  <si>
    <t>mortonmoore</t>
  </si>
  <si>
    <t>9e34f457</t>
  </si>
  <si>
    <t xml:space="preserve">massivegaypenis.com </t>
  </si>
  <si>
    <t>HURTEN LLC</t>
  </si>
  <si>
    <t>MASHELP4.COM</t>
  </si>
  <si>
    <t>419100055178</t>
  </si>
  <si>
    <t>log123</t>
  </si>
  <si>
    <t>pass123</t>
  </si>
  <si>
    <t>LITTLE SEA INC</t>
  </si>
  <si>
    <t>paintingwithatwist.com</t>
  </si>
  <si>
    <t>VIVA LA PINTURA LLC</t>
  </si>
  <si>
    <t>PAINTING WITH A TWIST #259 RETAIL</t>
  </si>
  <si>
    <t>419100055098</t>
  </si>
  <si>
    <t>DJT5Chd6s3xhRGqH</t>
  </si>
  <si>
    <t>easyfundates.com</t>
  </si>
  <si>
    <t xml:space="preserve">ROBERT MILLES, LLC </t>
  </si>
  <si>
    <t>MYELLOWPAY.COM</t>
  </si>
  <si>
    <t>419100055276</t>
  </si>
  <si>
    <t>seanob</t>
  </si>
  <si>
    <t>p@ssw0rd</t>
  </si>
  <si>
    <t>bangpremium.com</t>
  </si>
  <si>
    <t>rand123</t>
  </si>
  <si>
    <t>y1zdoj</t>
  </si>
  <si>
    <t xml:space="preserve">groupsexboat.net </t>
  </si>
  <si>
    <t xml:space="preserve">TUCKAHOE MEDIA LLC </t>
  </si>
  <si>
    <t>SPDSH.ORG</t>
  </si>
  <si>
    <t>419100055329</t>
  </si>
  <si>
    <t>freelook</t>
  </si>
  <si>
    <t>comeonin</t>
  </si>
  <si>
    <t>bethanysoccercamps.com</t>
  </si>
  <si>
    <t>BETHANY SOCCER CAMPS INC</t>
  </si>
  <si>
    <t>419100055347</t>
  </si>
  <si>
    <t>deeper.com</t>
  </si>
  <si>
    <t>419100055356</t>
  </si>
  <si>
    <t>deeper.com.billing</t>
  </si>
  <si>
    <t>Dx3d5axAxP7Fjfus</t>
  </si>
  <si>
    <t>VXNBILL.COM</t>
  </si>
  <si>
    <t>whynotbi.com</t>
  </si>
  <si>
    <t>Bank312019comp</t>
  </si>
  <si>
    <t>Compwhynotbi</t>
  </si>
  <si>
    <t>MBI*PROBILLER.COM-855-232-9555</t>
  </si>
  <si>
    <t>whatsyourprice.com</t>
  </si>
  <si>
    <t>W8TECH*WYP</t>
  </si>
  <si>
    <t>raos.com</t>
  </si>
  <si>
    <t xml:space="preserve">RAO'S SPECIALTY FOODS INC </t>
  </si>
  <si>
    <t>RAOS.COM</t>
  </si>
  <si>
    <t>419100055418</t>
  </si>
  <si>
    <t>justloveromance.com</t>
  </si>
  <si>
    <t xml:space="preserve">VAMPIRE KITTY, INC </t>
  </si>
  <si>
    <t>PAY4CS.COM</t>
  </si>
  <si>
    <t>419100055445</t>
  </si>
  <si>
    <t>vip@justloveromance.com</t>
  </si>
  <si>
    <t>QPyPG2PR9rA5PBa</t>
  </si>
  <si>
    <t xml:space="preserve">lockedinonlove.com </t>
  </si>
  <si>
    <t>moraralvina</t>
  </si>
  <si>
    <t>5e579508</t>
  </si>
  <si>
    <t>419100055454</t>
  </si>
  <si>
    <t xml:space="preserve">MAEVION INC </t>
  </si>
  <si>
    <t>CKDNNV.COM</t>
  </si>
  <si>
    <t>findprestigelove.com</t>
  </si>
  <si>
    <t xml:space="preserve">SPACE ADS INC </t>
  </si>
  <si>
    <t>NDPSGV.COM</t>
  </si>
  <si>
    <t>419100055463</t>
  </si>
  <si>
    <t>kschultz</t>
  </si>
  <si>
    <t>19f535c0</t>
  </si>
  <si>
    <t>cougars.com</t>
  </si>
  <si>
    <t>hotchat.com</t>
  </si>
  <si>
    <t>bankapproval</t>
  </si>
  <si>
    <t>bankapproval123</t>
  </si>
  <si>
    <t>dating4.me</t>
  </si>
  <si>
    <t xml:space="preserve">BUFFALUFFAGUS INC </t>
  </si>
  <si>
    <t>AMZNCS.COM</t>
  </si>
  <si>
    <t>419100055515</t>
  </si>
  <si>
    <t>strokeittome.com</t>
  </si>
  <si>
    <t xml:space="preserve">CHOPPER DOO INC </t>
  </si>
  <si>
    <t>CBCNTR.COM</t>
  </si>
  <si>
    <t>419100055533</t>
  </si>
  <si>
    <t>banktestac</t>
  </si>
  <si>
    <t>test12345</t>
  </si>
  <si>
    <t>banktest1@gmail.com</t>
  </si>
  <si>
    <t>test123456</t>
  </si>
  <si>
    <t>searchfornearbydates.com</t>
  </si>
  <si>
    <t xml:space="preserve">COMMUNITY KINGDOM INC </t>
  </si>
  <si>
    <t>UXSKEIR.COM</t>
  </si>
  <si>
    <t>Dirfrie49</t>
  </si>
  <si>
    <t>b&amp;AZ9x</t>
  </si>
  <si>
    <t>TLBILL.COM 1-800-617-1700</t>
  </si>
  <si>
    <t xml:space="preserve">419100022512 </t>
  </si>
  <si>
    <t>sexandrelationshipadvice.com</t>
  </si>
  <si>
    <t>girlfriend-search.com</t>
  </si>
  <si>
    <t xml:space="preserve">HAMANAS SERVICES INC </t>
  </si>
  <si>
    <t>PSODBA.COM</t>
  </si>
  <si>
    <t>pantsjams235</t>
  </si>
  <si>
    <t>8{b&amp;GG</t>
  </si>
  <si>
    <t xml:space="preserve">passionlovefinder.com </t>
  </si>
  <si>
    <t>JBED CORP</t>
  </si>
  <si>
    <t>OLIGF.COM</t>
  </si>
  <si>
    <t>jujuson21</t>
  </si>
  <si>
    <t>$8pbGj</t>
  </si>
  <si>
    <t>thepassionfinder.com</t>
  </si>
  <si>
    <t xml:space="preserve">LM VENTURES INC </t>
  </si>
  <si>
    <t>PGQJO.COM</t>
  </si>
  <si>
    <t>YeasLoco</t>
  </si>
  <si>
    <t>Hk=9kf</t>
  </si>
  <si>
    <t>reallyfundates.com</t>
  </si>
  <si>
    <t xml:space="preserve">MEADOWLARKK INC </t>
  </si>
  <si>
    <t>AZPLLXN.COM</t>
  </si>
  <si>
    <t>colloppic77</t>
  </si>
  <si>
    <t>Ymf_5j</t>
  </si>
  <si>
    <t>myvipdates.com</t>
  </si>
  <si>
    <t xml:space="preserve">MGP UNLIMITED, INC </t>
  </si>
  <si>
    <t>ZNYLQCJ.COM</t>
  </si>
  <si>
    <t xml:space="preserve">luminous </t>
  </si>
  <si>
    <t>Gn6=83</t>
  </si>
  <si>
    <t xml:space="preserve">FC BILLING LLC </t>
  </si>
  <si>
    <t>FCBSPRT.COM</t>
  </si>
  <si>
    <t>419100055560</t>
  </si>
  <si>
    <t>faptasticcelebs.com</t>
  </si>
  <si>
    <t>findagirlfriendnow.com</t>
  </si>
  <si>
    <t xml:space="preserve">DAYLITE INC </t>
  </si>
  <si>
    <t>RUTQSK.COM</t>
  </si>
  <si>
    <t>419100055579</t>
  </si>
  <si>
    <t>paddledragon</t>
  </si>
  <si>
    <t>www.faptasticcelebs.com</t>
  </si>
  <si>
    <t>419100055551</t>
  </si>
  <si>
    <t>419100055588</t>
  </si>
  <si>
    <t>419100055597</t>
  </si>
  <si>
    <t>419100055604</t>
  </si>
  <si>
    <t>419100055613</t>
  </si>
  <si>
    <t>419100055622</t>
  </si>
  <si>
    <t>online-personal-ads.com</t>
  </si>
  <si>
    <t xml:space="preserve">CLEAR SCREEN COMPUTER, INC </t>
  </si>
  <si>
    <t>CNQEXGB.COM</t>
  </si>
  <si>
    <t>419100055631</t>
  </si>
  <si>
    <t>Zygomatic</t>
  </si>
  <si>
    <t>d7$KMS</t>
  </si>
  <si>
    <t>bigheartsdating.com</t>
  </si>
  <si>
    <t xml:space="preserve">GROUPO EXHIBITING INC </t>
  </si>
  <si>
    <t>PEGKAR.COM</t>
  </si>
  <si>
    <t>419100055640</t>
  </si>
  <si>
    <t xml:space="preserve">GOLF DELTA MEYER INC </t>
  </si>
  <si>
    <t>DJYHBXV.COM</t>
  </si>
  <si>
    <t xml:space="preserve">localloveads.com </t>
  </si>
  <si>
    <t>419100055659</t>
  </si>
  <si>
    <t>instantlocaldates.com</t>
  </si>
  <si>
    <t>DUO ROSE SERVICES INC</t>
  </si>
  <si>
    <t>419100055668</t>
  </si>
  <si>
    <t>zh#6xk</t>
  </si>
  <si>
    <t>macyclix</t>
  </si>
  <si>
    <t>BSEGBPE.COM</t>
  </si>
  <si>
    <t>romanticdatingads.com</t>
  </si>
  <si>
    <t xml:space="preserve">HIDDEN VALLEY INDUSTRIES, INC </t>
  </si>
  <si>
    <t>IYVNP.COM</t>
  </si>
  <si>
    <t>419100055686</t>
  </si>
  <si>
    <t>pantsson44</t>
  </si>
  <si>
    <t>p#W6gc</t>
  </si>
  <si>
    <t>statusmarriage.com</t>
  </si>
  <si>
    <t xml:space="preserve">MARKETING MART INC </t>
  </si>
  <si>
    <t>TTSMGE.COM</t>
  </si>
  <si>
    <t>419100055720</t>
  </si>
  <si>
    <t>blickkristina</t>
  </si>
  <si>
    <t>9e2874c7</t>
  </si>
  <si>
    <t>ravecandids.com</t>
  </si>
  <si>
    <t xml:space="preserve">LARRY CARTER </t>
  </si>
  <si>
    <t>RAVECANDIDS</t>
  </si>
  <si>
    <t>419100055757</t>
  </si>
  <si>
    <t>access365</t>
  </si>
  <si>
    <t>topimr.com</t>
  </si>
  <si>
    <t xml:space="preserve">TOPIMR LLC </t>
  </si>
  <si>
    <t>TOPIMR.COM</t>
  </si>
  <si>
    <t>419100055766</t>
  </si>
  <si>
    <t xml:space="preserve">sexbanggaysite.com </t>
  </si>
  <si>
    <t xml:space="preserve">JERRISON PASS LLC </t>
  </si>
  <si>
    <t>S5HELPCS.COM</t>
  </si>
  <si>
    <t>ppooii</t>
  </si>
  <si>
    <t>yyuuii</t>
  </si>
  <si>
    <t>419100055784</t>
  </si>
  <si>
    <t>free247</t>
  </si>
  <si>
    <t>firstmet.com</t>
  </si>
  <si>
    <t>THE DATING COMPANY LLC</t>
  </si>
  <si>
    <t>FIRSTMET AYI</t>
  </si>
  <si>
    <t>419100055828</t>
  </si>
  <si>
    <t>419100055819</t>
  </si>
  <si>
    <t>50MORE</t>
  </si>
  <si>
    <t>50more.com</t>
  </si>
  <si>
    <t>brokenheartnolonger.com</t>
  </si>
  <si>
    <t xml:space="preserve">MYKERINOS  INC </t>
  </si>
  <si>
    <t>BKHTGR.COM</t>
  </si>
  <si>
    <t>419100055837</t>
  </si>
  <si>
    <t>wisozkcaden</t>
  </si>
  <si>
    <t>962948ea</t>
  </si>
  <si>
    <t>mellowloversmeet.com</t>
  </si>
  <si>
    <t xml:space="preserve">SLOW RAIL INC </t>
  </si>
  <si>
    <t>MEWSMT.COM</t>
  </si>
  <si>
    <t>419100055846</t>
  </si>
  <si>
    <t>aheller</t>
  </si>
  <si>
    <t>78130bb3</t>
  </si>
  <si>
    <t>NA</t>
  </si>
  <si>
    <t>hardcorego.com</t>
  </si>
  <si>
    <t xml:space="preserve">LFP BROADCASTING </t>
  </si>
  <si>
    <t xml:space="preserve">COLORADO SATELLITE BROADCASTING, INC </t>
  </si>
  <si>
    <t>419100055891</t>
  </si>
  <si>
    <t>lfpguest@lfp.com</t>
  </si>
  <si>
    <t>Lfpguest!23</t>
  </si>
  <si>
    <t>barelylegal.tv</t>
  </si>
  <si>
    <t>hustlersforbidden.com</t>
  </si>
  <si>
    <t>themensroomxxx.tv</t>
  </si>
  <si>
    <t>zerohentai.com</t>
  </si>
  <si>
    <t>Mobius</t>
  </si>
  <si>
    <t>billshark.com</t>
  </si>
  <si>
    <t>THE BILL REDUCTION COMPANY LLC</t>
  </si>
  <si>
    <t>BILLSHARK</t>
  </si>
  <si>
    <t>419100055917</t>
  </si>
  <si>
    <t>SG101</t>
  </si>
  <si>
    <t>shewillcheat.com</t>
  </si>
  <si>
    <t>kinkyspa.com</t>
  </si>
  <si>
    <t>familyhookups.com</t>
  </si>
  <si>
    <t>girlgrind.com</t>
  </si>
  <si>
    <t>devianthardcore.com</t>
  </si>
  <si>
    <t>MBI-PROBILLER.COM 855-232-9555</t>
  </si>
  <si>
    <t>Bankcomp19</t>
  </si>
  <si>
    <t>3142019MG19</t>
  </si>
  <si>
    <t xml:space="preserve">mdanywhere.com </t>
  </si>
  <si>
    <t xml:space="preserve">MDANYWHERE.COM LLC </t>
  </si>
  <si>
    <t>419100056024</t>
  </si>
  <si>
    <t>preview</t>
  </si>
  <si>
    <t>419100055481</t>
  </si>
  <si>
    <t>18cam.com</t>
  </si>
  <si>
    <t>spankbang.xxx</t>
  </si>
  <si>
    <t>heidismembersonlyclub.com</t>
  </si>
  <si>
    <t>Jerkmatelive.com</t>
  </si>
  <si>
    <t>7LawsRte</t>
  </si>
  <si>
    <t>meetmesomewheretonight.com</t>
  </si>
  <si>
    <t>EDJZRV.COM</t>
  </si>
  <si>
    <t>foolscap</t>
  </si>
  <si>
    <t>u2tK]A</t>
  </si>
  <si>
    <t>metrohd.com</t>
  </si>
  <si>
    <t xml:space="preserve">FITZCORP LIMITED INC </t>
  </si>
  <si>
    <t>dateinsocal.com</t>
  </si>
  <si>
    <t xml:space="preserve">RUXO PLAY LLC </t>
  </si>
  <si>
    <t>LUVCONNECTBILL.COM</t>
  </si>
  <si>
    <t>419100056122</t>
  </si>
  <si>
    <t>RuxoPlay</t>
  </si>
  <si>
    <t>dateinmyarea.com</t>
  </si>
  <si>
    <t xml:space="preserve">VC ACCESS MARKETING LLC </t>
  </si>
  <si>
    <t>MDATEHELP.COM</t>
  </si>
  <si>
    <t>419100056131</t>
  </si>
  <si>
    <t>VCaccesstest</t>
  </si>
  <si>
    <t>lostasianchicks.com</t>
  </si>
  <si>
    <t xml:space="preserve">SAVAGE SEA INC </t>
  </si>
  <si>
    <t>AROUTG.COM</t>
  </si>
  <si>
    <t>419100056140</t>
  </si>
  <si>
    <t>testunio458</t>
  </si>
  <si>
    <t>tube8vip.com</t>
  </si>
  <si>
    <t>banksVIP</t>
  </si>
  <si>
    <t>banksVIPTube8</t>
  </si>
  <si>
    <t>mylf.biz</t>
  </si>
  <si>
    <t xml:space="preserve">compliancecheck </t>
  </si>
  <si>
    <t>rTNUhxBRXLzAd9Fb</t>
  </si>
  <si>
    <t>guysandgirlsmeet.com</t>
  </si>
  <si>
    <t>JVAIQD.COM</t>
  </si>
  <si>
    <t>419100056248</t>
  </si>
  <si>
    <t>Cheekyman928</t>
  </si>
  <si>
    <t>4*7SyB</t>
  </si>
  <si>
    <t>dateamazingpeople.com</t>
  </si>
  <si>
    <t>HQDNRQH.COM</t>
  </si>
  <si>
    <t>419100056275</t>
  </si>
  <si>
    <t>repoMan1984</t>
  </si>
  <si>
    <t>Ajy[7E</t>
  </si>
  <si>
    <t>matchlovefinder.com</t>
  </si>
  <si>
    <t>MIGLIORE ENTERPRISE INC</t>
  </si>
  <si>
    <t>DTUNEZD.COM</t>
  </si>
  <si>
    <t>419100056266</t>
  </si>
  <si>
    <t>LoveFinder</t>
  </si>
  <si>
    <t>9u@rRk</t>
  </si>
  <si>
    <t>dateasmartperson.com</t>
  </si>
  <si>
    <t>JKCDNVF.COM</t>
  </si>
  <si>
    <t>419100056257</t>
  </si>
  <si>
    <t>Vegandersha</t>
  </si>
  <si>
    <t>m!6C+&gt;</t>
  </si>
  <si>
    <t>letsseeifwematch.com</t>
  </si>
  <si>
    <t>ABUGCSG.COM</t>
  </si>
  <si>
    <t>419100056239</t>
  </si>
  <si>
    <t>Seraphim72</t>
  </si>
  <si>
    <t>Z$L4rn</t>
  </si>
  <si>
    <t>goonadatenow.com</t>
  </si>
  <si>
    <t>SilverBoi69</t>
  </si>
  <si>
    <t>JS5q{s</t>
  </si>
  <si>
    <t>419100056220</t>
  </si>
  <si>
    <t>JKGSVH.COM</t>
  </si>
  <si>
    <t>okdth.com 8553930773</t>
  </si>
  <si>
    <t>elocal.local78.org</t>
  </si>
  <si>
    <t>892999919366</t>
  </si>
  <si>
    <t>LABORERS INTERNATIONAL UNION OF NORTH AMERICA</t>
  </si>
  <si>
    <t>ASBESTOS LEAD AND HAZARDOUS WASTE LABORERS UNION LOCAL 78</t>
  </si>
  <si>
    <t>test@test.com</t>
  </si>
  <si>
    <t>Olki1234!</t>
  </si>
  <si>
    <t>pornpros.com</t>
  </si>
  <si>
    <t>WHALE MEMBER LLC</t>
  </si>
  <si>
    <t>FYCHELP.COM</t>
  </si>
  <si>
    <t>419100056293</t>
  </si>
  <si>
    <t>exxtra22</t>
  </si>
  <si>
    <t>SEGPAY</t>
  </si>
  <si>
    <t xml:space="preserve">myloveishere.com </t>
  </si>
  <si>
    <t xml:space="preserve">MYGFDABEST, INC </t>
  </si>
  <si>
    <t xml:space="preserve">HLPBILL.COM </t>
  </si>
  <si>
    <t>419100056337</t>
  </si>
  <si>
    <t>vip@myloveishere.com</t>
  </si>
  <si>
    <t>Yei2ohb4</t>
  </si>
  <si>
    <t xml:space="preserve">GodWiz727 </t>
  </si>
  <si>
    <t>k9E@fv</t>
  </si>
  <si>
    <t>o2GlH9</t>
  </si>
  <si>
    <t>malefans.com</t>
  </si>
  <si>
    <t>419100051350</t>
  </si>
  <si>
    <t>dirtygeek</t>
  </si>
  <si>
    <t>test123q</t>
  </si>
  <si>
    <t>crpsanitationcortlandtmanor.com</t>
  </si>
  <si>
    <t>CRP SANITATION INC</t>
  </si>
  <si>
    <t>892999919523</t>
  </si>
  <si>
    <t>JV101</t>
  </si>
  <si>
    <t>isiahmaxwellxxx.com</t>
  </si>
  <si>
    <t>fgrevenue22</t>
  </si>
  <si>
    <t>timmy9871</t>
  </si>
  <si>
    <t>wearesociable.com</t>
  </si>
  <si>
    <t>ANTIHYPE INC</t>
  </si>
  <si>
    <t>419100056471</t>
  </si>
  <si>
    <t>https://wearesociable.com/?ak=zhjdlywQIEwR </t>
  </si>
  <si>
    <t>meetcolombiangirls.com</t>
  </si>
  <si>
    <t>EPIGEN FITNESS LLC</t>
  </si>
  <si>
    <t>EPIGEN FITNESS</t>
  </si>
  <si>
    <t>tickledpinktoys.com</t>
  </si>
  <si>
    <t>DIANA HUOTH</t>
  </si>
  <si>
    <t>OVERFLOW SUPPLIES</t>
  </si>
  <si>
    <t>lewkre</t>
  </si>
  <si>
    <t xml:space="preserve">Nautronics limited </t>
  </si>
  <si>
    <t>SEEMYPAY.NET</t>
  </si>
  <si>
    <t>loverwhirl.com</t>
  </si>
  <si>
    <t>419100056541</t>
  </si>
  <si>
    <t>https://loverwhirl.com/#/search/page/1/which/online</t>
  </si>
  <si>
    <t>PAYNOW247.NET</t>
  </si>
  <si>
    <t>cum4k.com</t>
  </si>
  <si>
    <t>WHALE MEMBER, LLC</t>
  </si>
  <si>
    <t>billing</t>
  </si>
  <si>
    <t>7yYALbZQ7KJpn</t>
  </si>
  <si>
    <t>findingurlove.com</t>
  </si>
  <si>
    <t xml:space="preserve">BUTTERFLYGHT, INC </t>
  </si>
  <si>
    <t>SPTHLP.COM</t>
  </si>
  <si>
    <t>419100056596</t>
  </si>
  <si>
    <t>oZiY7aip</t>
  </si>
  <si>
    <t>vip@findingurlove.com</t>
  </si>
  <si>
    <t>adultonlyzone.com</t>
  </si>
  <si>
    <t xml:space="preserve">HEROLUTIONS, INC </t>
  </si>
  <si>
    <t>AOZCS.COM</t>
  </si>
  <si>
    <t>419100056658</t>
  </si>
  <si>
    <t>ohh8ahYa</t>
  </si>
  <si>
    <t>neeM2vee</t>
  </si>
  <si>
    <t xml:space="preserve">SpiderSolomon </t>
  </si>
  <si>
    <t>3Rb`[Z</t>
  </si>
  <si>
    <t>streamtimeexpress.com</t>
  </si>
  <si>
    <t xml:space="preserve">ATB, INC </t>
  </si>
  <si>
    <t>STREAM-TE.COM</t>
  </si>
  <si>
    <t>419100056694</t>
  </si>
  <si>
    <t>bdidtyb5F</t>
  </si>
  <si>
    <t>fsY9gps8a</t>
  </si>
  <si>
    <t>DN101</t>
  </si>
  <si>
    <t>stream-rightnow.com</t>
  </si>
  <si>
    <t xml:space="preserve">BELGRADE EXPRESS INC </t>
  </si>
  <si>
    <t>S-RNOW.COM</t>
  </si>
  <si>
    <t>419100056701</t>
  </si>
  <si>
    <t>hdlsd5Fsj</t>
  </si>
  <si>
    <t>jdgz84cUg</t>
  </si>
  <si>
    <t xml:space="preserve">WHITELAND INC </t>
  </si>
  <si>
    <t>SGPFDV.COM</t>
  </si>
  <si>
    <t>419100056747</t>
  </si>
  <si>
    <t>igorczany</t>
  </si>
  <si>
    <t>2587eabd</t>
  </si>
  <si>
    <t>signupfindlove.com</t>
  </si>
  <si>
    <t>gaybangfuck.com</t>
  </si>
  <si>
    <t xml:space="preserve">JOSTURE PARTNERS LLC </t>
  </si>
  <si>
    <t>GF4PAYNOW.COM</t>
  </si>
  <si>
    <t>419100056756</t>
  </si>
  <si>
    <t>nowtime</t>
  </si>
  <si>
    <t>gotime</t>
  </si>
  <si>
    <t>random_user</t>
  </si>
  <si>
    <t>random_string</t>
  </si>
  <si>
    <t>Mate123</t>
  </si>
  <si>
    <t>50M02.important@mate1qa.com</t>
  </si>
  <si>
    <t>undeniablelovefound.com</t>
  </si>
  <si>
    <t xml:space="preserve">QUAKING ASH INC </t>
  </si>
  <si>
    <t>NBVFD.COM</t>
  </si>
  <si>
    <t>419100056774</t>
  </si>
  <si>
    <t>84bc9ff4</t>
  </si>
  <si>
    <t>adrian79</t>
  </si>
  <si>
    <t>ANTESSA INC</t>
  </si>
  <si>
    <t>SKMYSW.COM</t>
  </si>
  <si>
    <t>419100056792</t>
  </si>
  <si>
    <t>thieltriston</t>
  </si>
  <si>
    <t>0c7ca415</t>
  </si>
  <si>
    <t>seekingmysoulmatenow.com</t>
  </si>
  <si>
    <t>FM01.important@mate1qa.com</t>
  </si>
  <si>
    <t>domingogusikowski</t>
  </si>
  <si>
    <t>8cc93d05</t>
  </si>
  <si>
    <t xml:space="preserve">TWOPENNY INC </t>
  </si>
  <si>
    <t>TSTYFE.COM</t>
  </si>
  <si>
    <t>419100056809</t>
  </si>
  <si>
    <t>thestoryoftruelove.com</t>
  </si>
  <si>
    <t>luckystarsdating.com</t>
  </si>
  <si>
    <t xml:space="preserve">STREGONE INC </t>
  </si>
  <si>
    <t>CKYTDT.COM</t>
  </si>
  <si>
    <t>419100056907</t>
  </si>
  <si>
    <t>leschlaurence</t>
  </si>
  <si>
    <t>754f4a37</t>
  </si>
  <si>
    <t xml:space="preserve">BB MARKETING GROUP LLC </t>
  </si>
  <si>
    <t>419100056970</t>
  </si>
  <si>
    <t>review2019</t>
  </si>
  <si>
    <t>aPril182019!</t>
  </si>
  <si>
    <t>hdxxxadult.com</t>
  </si>
  <si>
    <t xml:space="preserve">MOUNTAINETWORKS, INC </t>
  </si>
  <si>
    <t>CSXPAY.COM</t>
  </si>
  <si>
    <t>419100057005</t>
  </si>
  <si>
    <t>eiPheif7</t>
  </si>
  <si>
    <t>ahheeM3i</t>
  </si>
  <si>
    <t>mistressjasminecorvina.com</t>
  </si>
  <si>
    <t xml:space="preserve">OPP CONSULTING LLC </t>
  </si>
  <si>
    <t>419100057023</t>
  </si>
  <si>
    <t xml:space="preserve">gothcharlotte.com </t>
  </si>
  <si>
    <t xml:space="preserve">CHARLOTTE WORRELL </t>
  </si>
  <si>
    <t>419100057032</t>
  </si>
  <si>
    <t xml:space="preserve">thedigitalcontentplace.com </t>
  </si>
  <si>
    <t xml:space="preserve">DCONPLA.COM </t>
  </si>
  <si>
    <t>419100057050</t>
  </si>
  <si>
    <t>loginDemo</t>
  </si>
  <si>
    <t>pass987demo</t>
  </si>
  <si>
    <t>digitalcontentnow.com</t>
  </si>
  <si>
    <t xml:space="preserve">CARECO INC </t>
  </si>
  <si>
    <t>D-CONT.COM</t>
  </si>
  <si>
    <t>419100057069</t>
  </si>
  <si>
    <t xml:space="preserve">easterneuropedate.com </t>
  </si>
  <si>
    <t xml:space="preserve">SYMMETRY HORIZON INC </t>
  </si>
  <si>
    <t>NATALJIA.COM</t>
  </si>
  <si>
    <t>419100057078</t>
  </si>
  <si>
    <t>eastern23</t>
  </si>
  <si>
    <t>porn-sluts.xxx</t>
  </si>
  <si>
    <t xml:space="preserve">P-S-FILM GLOBAL  </t>
  </si>
  <si>
    <t xml:space="preserve">PSFILM </t>
  </si>
  <si>
    <t>BANK1234</t>
  </si>
  <si>
    <t>1Bank222</t>
  </si>
  <si>
    <t>Careytest1!</t>
  </si>
  <si>
    <t>8z4gr7+Wqa</t>
  </si>
  <si>
    <t>fetswing.com</t>
  </si>
  <si>
    <t>PSFILM</t>
  </si>
  <si>
    <t>419100057087</t>
  </si>
  <si>
    <t>Bank1</t>
  </si>
  <si>
    <t>1Bank2</t>
  </si>
  <si>
    <t>passion-hd.com</t>
  </si>
  <si>
    <t>puremature.com</t>
  </si>
  <si>
    <t>tiny4k.com</t>
  </si>
  <si>
    <t>HhXyMT8YxCm</t>
  </si>
  <si>
    <t>4naTBmsMAzc</t>
  </si>
  <si>
    <t>jsn2qxzp</t>
  </si>
  <si>
    <t>brendaseg</t>
  </si>
  <si>
    <t>jasonsparkslive.com</t>
  </si>
  <si>
    <t xml:space="preserve">GUNZBLAZING INC </t>
  </si>
  <si>
    <t>419100057238</t>
  </si>
  <si>
    <t>mobiusapp</t>
  </si>
  <si>
    <t>CarnalMedia!</t>
  </si>
  <si>
    <t>jockpussy.com</t>
  </si>
  <si>
    <t>myftmcrush.com</t>
  </si>
  <si>
    <t>CARNAL MEDIA</t>
  </si>
  <si>
    <t>usatechnologyllc.com</t>
  </si>
  <si>
    <t xml:space="preserve">USA TECHNOLOGY SERVICES </t>
  </si>
  <si>
    <t xml:space="preserve">TECH SUPPORT </t>
  </si>
  <si>
    <t>892999919945</t>
  </si>
  <si>
    <t xml:space="preserve">N/A </t>
  </si>
  <si>
    <t>BigonSavings.com</t>
  </si>
  <si>
    <t xml:space="preserve">FEATHER GLENN INC </t>
  </si>
  <si>
    <t>419100057309</t>
  </si>
  <si>
    <t>bou1@test.com1</t>
  </si>
  <si>
    <t>test@bou1</t>
  </si>
  <si>
    <t>flockingtosave.com</t>
  </si>
  <si>
    <t>8443035926Flock2Sv</t>
  </si>
  <si>
    <t>419100057318</t>
  </si>
  <si>
    <t>backroomcastingcouch.com</t>
  </si>
  <si>
    <t>exploitedcollegegirls.com</t>
  </si>
  <si>
    <t>blackambush.com</t>
  </si>
  <si>
    <t>THE MAYFLOWER GROUP LLC</t>
  </si>
  <si>
    <t>419100057327</t>
  </si>
  <si>
    <t>backr111m</t>
  </si>
  <si>
    <t>mattreview</t>
  </si>
  <si>
    <t>gfgf543rty</t>
  </si>
  <si>
    <t>mattbacheck</t>
  </si>
  <si>
    <t>huhu345nbv</t>
  </si>
  <si>
    <t>timelapseoflove.com</t>
  </si>
  <si>
    <t>COOL MINT INC</t>
  </si>
  <si>
    <t>TMPSFV.COM</t>
  </si>
  <si>
    <t>419100057363</t>
  </si>
  <si>
    <t>d697c2a8</t>
  </si>
  <si>
    <t>wilfridmosciski</t>
  </si>
  <si>
    <t>doublelist.com</t>
  </si>
  <si>
    <t>HELPFUL THINGS LLC</t>
  </si>
  <si>
    <t>DOUBLELIST.COM</t>
  </si>
  <si>
    <t>419100057390</t>
  </si>
  <si>
    <t>test@mobiuspay.com</t>
  </si>
  <si>
    <t>Hithere123!</t>
  </si>
  <si>
    <t>beaverpalace.com</t>
  </si>
  <si>
    <t>PRICE COMMUNICATIONS INC</t>
  </si>
  <si>
    <t>CSERV5.COM</t>
  </si>
  <si>
    <t>419100057407</t>
  </si>
  <si>
    <t>billerreview</t>
  </si>
  <si>
    <t>ZO1Mkb475t</t>
  </si>
  <si>
    <t>geniusesinlove.com</t>
  </si>
  <si>
    <t>ERISKALL INC</t>
  </si>
  <si>
    <t>GNSSNV.COM</t>
  </si>
  <si>
    <t>419100057416</t>
  </si>
  <si>
    <t>kaitlinskiles</t>
  </si>
  <si>
    <t>319c5b13</t>
  </si>
  <si>
    <t>thedoorwaytolove.com</t>
  </si>
  <si>
    <t>DENISEY INC</t>
  </si>
  <si>
    <t>HDWYTE.COM</t>
  </si>
  <si>
    <t>justinegutkowski</t>
  </si>
  <si>
    <t>4dd065e6</t>
  </si>
  <si>
    <t>419100057443</t>
  </si>
  <si>
    <t>ispysocial.com</t>
  </si>
  <si>
    <t>419100057452</t>
  </si>
  <si>
    <t>brazzerspromo.com</t>
  </si>
  <si>
    <t>v00k.com</t>
  </si>
  <si>
    <t>camperks.vip</t>
  </si>
  <si>
    <t>realsimpledating.com</t>
  </si>
  <si>
    <t>ESPY43 INC</t>
  </si>
  <si>
    <t>PAYRSD.COM</t>
  </si>
  <si>
    <t>419100057498</t>
  </si>
  <si>
    <t>vip@realsimpledating.com</t>
  </si>
  <si>
    <t>utu1Boph</t>
  </si>
  <si>
    <t>swingersvipclub.com</t>
  </si>
  <si>
    <t>swing12</t>
  </si>
  <si>
    <t>HERITAGE BOTTLE INC</t>
  </si>
  <si>
    <t>BURGUNDO.COM</t>
  </si>
  <si>
    <t>419100057531</t>
  </si>
  <si>
    <t>twistedfamilies.com</t>
  </si>
  <si>
    <t>BANKCOMPTWDF</t>
  </si>
  <si>
    <t>BNK592019</t>
  </si>
  <si>
    <t>phonesextemple.com</t>
  </si>
  <si>
    <t>KSE MEDIA LLC</t>
  </si>
  <si>
    <t>419100057602</t>
  </si>
  <si>
    <t>larktattoo.com</t>
  </si>
  <si>
    <t>LARK STREET TATTOO COMPANY LLC</t>
  </si>
  <si>
    <t>LARK TATTOO</t>
  </si>
  <si>
    <t>892999920026</t>
  </si>
  <si>
    <t>B.B.</t>
  </si>
  <si>
    <t>419100057611</t>
  </si>
  <si>
    <t>test.user@gmail.com</t>
  </si>
  <si>
    <t>gamesportswear.com</t>
  </si>
  <si>
    <t>GAME SPORTSWEAR LTD</t>
  </si>
  <si>
    <t>419100057639</t>
  </si>
  <si>
    <t>realityww</t>
  </si>
  <si>
    <t>eac101803</t>
  </si>
  <si>
    <t>pineapplesupport.org</t>
  </si>
  <si>
    <t>PINEAPPLE SUPPORT SOCIETY</t>
  </si>
  <si>
    <t>419100057568</t>
  </si>
  <si>
    <t>PineappleSupport</t>
  </si>
  <si>
    <t>PY$W2257</t>
  </si>
  <si>
    <t>amateurreality.com</t>
  </si>
  <si>
    <t>BAZ GLOBAL INC</t>
  </si>
  <si>
    <t xml:space="preserve">BAZ GLOBAL </t>
  </si>
  <si>
    <t>419100057728</t>
  </si>
  <si>
    <t>datespot.com</t>
  </si>
  <si>
    <t>419100057746</t>
  </si>
  <si>
    <t>mr.menzy@gmail.com</t>
  </si>
  <si>
    <t>propertysex.com</t>
  </si>
  <si>
    <t>Comp1516</t>
  </si>
  <si>
    <t>5162019MG1234</t>
  </si>
  <si>
    <t>SATELLITE MARKETING LTD</t>
  </si>
  <si>
    <t>bustytutors.com</t>
  </si>
  <si>
    <t>419100057782</t>
  </si>
  <si>
    <t>test123</t>
  </si>
  <si>
    <t xml:space="preserve">adate4me.com </t>
  </si>
  <si>
    <t>419100057791</t>
  </si>
  <si>
    <t>ismygirl.com</t>
  </si>
  <si>
    <t xml:space="preserve">CRE8 MEDIA LLC </t>
  </si>
  <si>
    <t>419100057808</t>
  </si>
  <si>
    <t>artash</t>
  </si>
  <si>
    <t>americanmusclehunks.com</t>
  </si>
  <si>
    <t>rawfuckboys.com</t>
  </si>
  <si>
    <t>dirtyboysociety.com</t>
  </si>
  <si>
    <t>clubjasonsparks.com</t>
  </si>
  <si>
    <t>sausageinthebooty.com</t>
  </si>
  <si>
    <t xml:space="preserve">SPURTON LLC </t>
  </si>
  <si>
    <t>SLAMZOOMS.COM</t>
  </si>
  <si>
    <t>419100057844</t>
  </si>
  <si>
    <t>prelooks</t>
  </si>
  <si>
    <t>prepasses</t>
  </si>
  <si>
    <t xml:space="preserve">longingtobelovedforever.com </t>
  </si>
  <si>
    <t xml:space="preserve">IVOCET INC </t>
  </si>
  <si>
    <t>NGBVDF.COM</t>
  </si>
  <si>
    <t>419100057853</t>
  </si>
  <si>
    <t>hillsmargot</t>
  </si>
  <si>
    <t>38f448d0</t>
  </si>
  <si>
    <t>SUPPORTMK.COM</t>
  </si>
  <si>
    <t>419100057862</t>
  </si>
  <si>
    <t>paid@skintertainment.com</t>
  </si>
  <si>
    <t>$$billsY@ll</t>
  </si>
  <si>
    <t>findaperfectdate.com</t>
  </si>
  <si>
    <t xml:space="preserve">SILVER MARKETING SYSTEMS INC </t>
  </si>
  <si>
    <t>FPDHLP.COM</t>
  </si>
  <si>
    <t>419100057899</t>
  </si>
  <si>
    <t>vip@mail.com</t>
  </si>
  <si>
    <t>gXQQExsr</t>
  </si>
  <si>
    <t xml:space="preserve">asianfeels.com </t>
  </si>
  <si>
    <t xml:space="preserve">AURENTIO LIMITED </t>
  </si>
  <si>
    <t>PAYHELP24.NET</t>
  </si>
  <si>
    <t>419100057924</t>
  </si>
  <si>
    <t>test1203@test.com</t>
  </si>
  <si>
    <t>t28cHQ3GvzrP</t>
  </si>
  <si>
    <t xml:space="preserve">MK INTERTAINMENT LLC </t>
  </si>
  <si>
    <t>lovetobewithyouhere.com</t>
  </si>
  <si>
    <t xml:space="preserve">YEASAYER INC </t>
  </si>
  <si>
    <t>TBWHYH.COM</t>
  </si>
  <si>
    <t>419100057988</t>
  </si>
  <si>
    <t>uconsidine</t>
  </si>
  <si>
    <t>7f900264</t>
  </si>
  <si>
    <t>banktestad4m@gmail.com</t>
  </si>
  <si>
    <t>BOSSUPPORT</t>
  </si>
  <si>
    <t>dialtoneoflove.com</t>
  </si>
  <si>
    <t>419100058013</t>
  </si>
  <si>
    <t xml:space="preserve">LEVANTECOLO INC </t>
  </si>
  <si>
    <t>DATNFE.COM</t>
  </si>
  <si>
    <t>klangworth</t>
  </si>
  <si>
    <t>992ed12f</t>
  </si>
  <si>
    <t>v2.japanlust.com</t>
  </si>
  <si>
    <t xml:space="preserve">AR WEST PARTNERS LLC </t>
  </si>
  <si>
    <t>ARWESTMEDIA.COM</t>
  </si>
  <si>
    <t>419100058022</t>
  </si>
  <si>
    <t>revsegpay</t>
  </si>
  <si>
    <t>jg8HE6INAt5qbw</t>
  </si>
  <si>
    <t>digital-flicks.com</t>
  </si>
  <si>
    <t>DFLK-S.COM</t>
  </si>
  <si>
    <t>419100058059</t>
  </si>
  <si>
    <t>realcontentstreams.com</t>
  </si>
  <si>
    <t xml:space="preserve">CLEAR SCREEN COMPUTERS, INC </t>
  </si>
  <si>
    <t>REA-STR.COM</t>
  </si>
  <si>
    <t>419100058095</t>
  </si>
  <si>
    <t>asianmelodies.com</t>
  </si>
  <si>
    <t xml:space="preserve">FLEROVIUM VENTURES LIMITED </t>
  </si>
  <si>
    <t xml:space="preserve">GOODBILL24.COM </t>
  </si>
  <si>
    <t>419100058102</t>
  </si>
  <si>
    <t>Alan_usa@live.com</t>
  </si>
  <si>
    <t xml:space="preserve">demandforporn.com </t>
  </si>
  <si>
    <t xml:space="preserve">OMEGASHADE, INC </t>
  </si>
  <si>
    <t xml:space="preserve">DFPCS.COM </t>
  </si>
  <si>
    <t>419100058031</t>
  </si>
  <si>
    <t>9Rm5Gu</t>
  </si>
  <si>
    <t>wn2N3Z</t>
  </si>
  <si>
    <t>NKJsf&amp;nskd</t>
  </si>
  <si>
    <t>lookathernow.com</t>
  </si>
  <si>
    <t>Compliancecheck</t>
  </si>
  <si>
    <t>5242019comp</t>
  </si>
  <si>
    <t>onlinedating247.com</t>
  </si>
  <si>
    <t xml:space="preserve">WONDERPRISES, INC </t>
  </si>
  <si>
    <t xml:space="preserve">247HLP.COM </t>
  </si>
  <si>
    <t xml:space="preserve">vip@onlinedating247.com </t>
  </si>
  <si>
    <t>yaehe1We</t>
  </si>
  <si>
    <t>419100058040</t>
  </si>
  <si>
    <t>castingcouch-hd.com</t>
  </si>
  <si>
    <t>cRsagq88x</t>
  </si>
  <si>
    <t>peJLcay39</t>
  </si>
  <si>
    <t>mrxxx.com</t>
  </si>
  <si>
    <t>titanmen.com</t>
  </si>
  <si>
    <t>nakedsword-mrman.com</t>
  </si>
  <si>
    <t>mobiuspayjon1</t>
  </si>
  <si>
    <t>L3tm3!npl3@s3</t>
  </si>
  <si>
    <t>419100058139</t>
  </si>
  <si>
    <t>deeperlive.com</t>
  </si>
  <si>
    <t>deeper.cw.1234@kodifyqa.com</t>
  </si>
  <si>
    <t>chinless3</t>
  </si>
  <si>
    <t>Libertyidprotect.com     </t>
  </si>
  <si>
    <t xml:space="preserve">TENNESSEE PAS, LLC </t>
  </si>
  <si>
    <t>LIBERTY ID PROTECT</t>
  </si>
  <si>
    <t>419100058166</t>
  </si>
  <si>
    <t>valentime.com</t>
  </si>
  <si>
    <t xml:space="preserve">INTERPILLAR LIMITED </t>
  </si>
  <si>
    <t>PAYSECURE24.NET</t>
  </si>
  <si>
    <t>419100058264</t>
  </si>
  <si>
    <t>alan_usa@hotmail.com</t>
  </si>
  <si>
    <t>jfgdsUnd1</t>
  </si>
  <si>
    <t>gaypornhublive.com</t>
  </si>
  <si>
    <t>gayredtubelive.com</t>
  </si>
  <si>
    <t>youporngaylive.com</t>
  </si>
  <si>
    <t>gaytube8live.com</t>
  </si>
  <si>
    <t>yourluvmatch.com</t>
  </si>
  <si>
    <t>MOONLIMITED, INC</t>
  </si>
  <si>
    <t>HELPLM.COM</t>
  </si>
  <si>
    <t>419100058282</t>
  </si>
  <si>
    <t>vip@helplm.com</t>
  </si>
  <si>
    <t>phahGha0</t>
  </si>
  <si>
    <t>myargirls.com</t>
  </si>
  <si>
    <t>MY AR BIZ LLC</t>
  </si>
  <si>
    <t>419100058344</t>
  </si>
  <si>
    <t>username</t>
  </si>
  <si>
    <t>password</t>
  </si>
  <si>
    <t>tour.javhub.com</t>
  </si>
  <si>
    <t>RDC_Payze_70</t>
  </si>
  <si>
    <t xml:space="preserve">mvUgkUreocK5tIvH </t>
  </si>
  <si>
    <t>JP OUTFITTERS LLC</t>
  </si>
  <si>
    <t>J. PETERMAN</t>
  </si>
  <si>
    <t>419100058362</t>
  </si>
  <si>
    <t>malegaybangtime.com</t>
  </si>
  <si>
    <t xml:space="preserve">WEST GATES LLC </t>
  </si>
  <si>
    <t>MG5HELP.COM</t>
  </si>
  <si>
    <t>419100058326</t>
  </si>
  <si>
    <t>user111</t>
  </si>
  <si>
    <t>pass222</t>
  </si>
  <si>
    <t xml:space="preserve">PALATINIUM LIMITED </t>
  </si>
  <si>
    <t>PAYLOOK.NET</t>
  </si>
  <si>
    <t>Ukrainiancharm.com</t>
  </si>
  <si>
    <t>419100058380</t>
  </si>
  <si>
    <t>alan_2@aol.com</t>
  </si>
  <si>
    <t>Ksjfs289</t>
  </si>
  <si>
    <t>herbicepsplus.com</t>
  </si>
  <si>
    <t>CardWorksCompliance</t>
  </si>
  <si>
    <t>Compliance#2019</t>
  </si>
  <si>
    <t>lanewgirl.com</t>
  </si>
  <si>
    <t xml:space="preserve">MAXWELL MOORE </t>
  </si>
  <si>
    <t xml:space="preserve">MAGIC MEDIA </t>
  </si>
  <si>
    <t>419100058415</t>
  </si>
  <si>
    <t>welcome1</t>
  </si>
  <si>
    <t>lanewgirl4free</t>
  </si>
  <si>
    <t>SegPay</t>
  </si>
  <si>
    <t>japanlust.com</t>
  </si>
  <si>
    <t>nobettertimeforlove.com</t>
  </si>
  <si>
    <t xml:space="preserve">WARM FRONT MARKETING INC </t>
  </si>
  <si>
    <t xml:space="preserve">NBTMFE.COM </t>
  </si>
  <si>
    <t>419100058451</t>
  </si>
  <si>
    <t>zfeil</t>
  </si>
  <si>
    <t>d1fd5970</t>
  </si>
  <si>
    <t>Mykindofdating.com</t>
  </si>
  <si>
    <t xml:space="preserve">OQUASSA INC </t>
  </si>
  <si>
    <t>MYDFNG.COM</t>
  </si>
  <si>
    <t>419100058521</t>
  </si>
  <si>
    <t>rolando20</t>
  </si>
  <si>
    <t>adf5cf9c</t>
  </si>
  <si>
    <t xml:space="preserve">expressnetshop.com </t>
  </si>
  <si>
    <t>XNETSHP.COM</t>
  </si>
  <si>
    <t>419100058549</t>
  </si>
  <si>
    <t xml:space="preserve">loginDemo </t>
  </si>
  <si>
    <t xml:space="preserve">gg-boutique.com </t>
  </si>
  <si>
    <t xml:space="preserve">G&amp;G BOUTIQUE INC </t>
  </si>
  <si>
    <t>419100058530</t>
  </si>
  <si>
    <t>premiumtechsupport.com</t>
  </si>
  <si>
    <t xml:space="preserve">SENSEI VENTURES INC </t>
  </si>
  <si>
    <t>PREMIUM TECHIE SUPPORT</t>
  </si>
  <si>
    <t>419100058558</t>
  </si>
  <si>
    <t>digital-streaming-services.com</t>
  </si>
  <si>
    <t>DIGT-S.COM</t>
  </si>
  <si>
    <t>419100058594</t>
  </si>
  <si>
    <t xml:space="preserve">COSELA INC </t>
  </si>
  <si>
    <t>allanal.com</t>
  </si>
  <si>
    <t>katerina-hartlova.com</t>
  </si>
  <si>
    <t>SD_Payze_05  </t>
  </si>
  <si>
    <t>q9EPVK05XlVXV56f</t>
  </si>
  <si>
    <t>KNP_Payze_78</t>
  </si>
  <si>
    <t>1O2GG5VekfGb2WUK</t>
  </si>
  <si>
    <t xml:space="preserve">BMB WEB LLC </t>
  </si>
  <si>
    <t>AMZGCS.COM</t>
  </si>
  <si>
    <t xml:space="preserve">fquarters.com </t>
  </si>
  <si>
    <t>419100058905</t>
  </si>
  <si>
    <t>qusername</t>
  </si>
  <si>
    <t>imake999pass</t>
  </si>
  <si>
    <t>adsforlove.com</t>
  </si>
  <si>
    <t xml:space="preserve">PIGEON VENTURES INC </t>
  </si>
  <si>
    <t>FHDYXE.COM</t>
  </si>
  <si>
    <t>419100058923</t>
  </si>
  <si>
    <t>hartagent</t>
  </si>
  <si>
    <t>rx3ob2</t>
  </si>
  <si>
    <t xml:space="preserve">MUNDO ADVERTISING.COM INC </t>
  </si>
  <si>
    <t>DNPFJ.COM</t>
  </si>
  <si>
    <t>419100058969</t>
  </si>
  <si>
    <t>kisslikable</t>
  </si>
  <si>
    <t>86d5dt</t>
  </si>
  <si>
    <t>cupidsmeetups.com</t>
  </si>
  <si>
    <t>onlinepersonalsmatches.com</t>
  </si>
  <si>
    <t xml:space="preserve">REED MARKET COMPANY INC </t>
  </si>
  <si>
    <t>BXUNB.COM</t>
  </si>
  <si>
    <t>419100058978</t>
  </si>
  <si>
    <t>rattlesnakepilot</t>
  </si>
  <si>
    <t>mrpzw1</t>
  </si>
  <si>
    <t>2girls1camera.com</t>
  </si>
  <si>
    <t>Payze_All_TWM</t>
  </si>
  <si>
    <t>PvNlCqIGLaR5CG6z</t>
  </si>
  <si>
    <t>biggulpgirls.com</t>
  </si>
  <si>
    <t>cougarseason.com</t>
  </si>
  <si>
    <t>deepthroatsirens.com</t>
  </si>
  <si>
    <t>facialsforever.com</t>
  </si>
  <si>
    <t>poundedpetite.com</t>
  </si>
  <si>
    <t>shesbrandnew.com</t>
  </si>
  <si>
    <t>topwebmodels.com</t>
  </si>
  <si>
    <t>anetabuena.eu</t>
  </si>
  <si>
    <t>Payze_All_UAP</t>
  </si>
  <si>
    <t>LokRyEZWGzr79NVZ</t>
  </si>
  <si>
    <t>behind-the-porn.com</t>
  </si>
  <si>
    <t>boobsamateur.eu</t>
  </si>
  <si>
    <t>caliteens.com</t>
  </si>
  <si>
    <t>carola-cott.com</t>
  </si>
  <si>
    <t>cyntia-cymes.com</t>
  </si>
  <si>
    <t>hornylesbiangfs.com</t>
  </si>
  <si>
    <t>iloveblackgirls.com</t>
  </si>
  <si>
    <t>inescudna.eu</t>
  </si>
  <si>
    <t>insanecoeds.com</t>
  </si>
  <si>
    <t>kora-kryk.com</t>
  </si>
  <si>
    <t>loveamateur.com</t>
  </si>
  <si>
    <t>madeincanada.xxx</t>
  </si>
  <si>
    <t>magic-legs.com</t>
  </si>
  <si>
    <t>malina-may.com</t>
  </si>
  <si>
    <t>marysia-taktak.com</t>
  </si>
  <si>
    <t>myboobs.eu</t>
  </si>
  <si>
    <t>myboobsuncensored.com</t>
  </si>
  <si>
    <t>mygirlboobs.com</t>
  </si>
  <si>
    <t>povperv.com</t>
  </si>
  <si>
    <t>sandiegolatinas.com</t>
  </si>
  <si>
    <t>unlimitedaccesspass.com</t>
  </si>
  <si>
    <t>wavehos.com</t>
  </si>
  <si>
    <t>wedoki.com</t>
  </si>
  <si>
    <t>RDC_Payze_85</t>
  </si>
  <si>
    <t>PTysPU8gCU8LrjYw</t>
  </si>
  <si>
    <t>RDC_Payze_78</t>
  </si>
  <si>
    <t>T40GKaFObHzykvBC</t>
  </si>
  <si>
    <t>RDC_Payze_80</t>
  </si>
  <si>
    <t>6Fc66av7WIOYdXlp</t>
  </si>
  <si>
    <t>join-hitzefrei.com</t>
  </si>
  <si>
    <t>RDC_Payze_74</t>
  </si>
  <si>
    <t>TYSSO3SCPCEOoIqb</t>
  </si>
  <si>
    <t>RDC_Payze_81</t>
  </si>
  <si>
    <t>gtwdJ0OPJ5C6qATW</t>
  </si>
  <si>
    <t>RDC_Payze_82</t>
  </si>
  <si>
    <t>LjXPKkReg7VtX8e9</t>
  </si>
  <si>
    <t>RDC_Payze_83</t>
  </si>
  <si>
    <t>dNqO7ZRSCzwYKB9g</t>
  </si>
  <si>
    <t>myxxxparadise.com</t>
  </si>
  <si>
    <t>RDC_Payze_84</t>
  </si>
  <si>
    <t>spNH1h1WgaTHnHVs</t>
  </si>
  <si>
    <t>purgatoryx.com</t>
  </si>
  <si>
    <t>RDC_Payze_88</t>
  </si>
  <si>
    <t>RGwlydFs9Bg3xcRj</t>
  </si>
  <si>
    <t>radicalpass.com</t>
  </si>
  <si>
    <t>RDC_Payze_21</t>
  </si>
  <si>
    <t>2dLlCjlDjWwVurYp</t>
  </si>
  <si>
    <t>join-toughlovex.com</t>
  </si>
  <si>
    <t>vrhush.com</t>
  </si>
  <si>
    <t>RDC_Payze_71</t>
  </si>
  <si>
    <t>Q8bqeghpGEe4deEJ</t>
  </si>
  <si>
    <t xml:space="preserve">knightNshiningcache.com </t>
  </si>
  <si>
    <t xml:space="preserve">GREEN POST, INC </t>
  </si>
  <si>
    <t xml:space="preserve">KNSCACHE </t>
  </si>
  <si>
    <t>GPO12@test.com1  </t>
  </si>
  <si>
    <t>419100059012</t>
  </si>
  <si>
    <t>419100059049</t>
  </si>
  <si>
    <t xml:space="preserve">VARIOUS INC </t>
  </si>
  <si>
    <t>CVG-JMM.COM</t>
  </si>
  <si>
    <t>DS-TSD.COM</t>
  </si>
  <si>
    <t>HWM-FLF.COM</t>
  </si>
  <si>
    <t>ILLUSTRATIVE COMMUNICATIONS LLC</t>
  </si>
  <si>
    <t>IC-OSD.COM</t>
  </si>
  <si>
    <t>LCA-WFS.COM</t>
  </si>
  <si>
    <t>MUC-TD.COM</t>
  </si>
  <si>
    <t>OPM-GGD.COM</t>
  </si>
  <si>
    <t>PDT-MYD.COM</t>
  </si>
  <si>
    <t>TT-MSM.COM</t>
  </si>
  <si>
    <t>WDS-SN.COM</t>
  </si>
  <si>
    <t>WRA-SGL.COM</t>
  </si>
  <si>
    <t>WNM-FYM.COM</t>
  </si>
  <si>
    <t>419100059058</t>
  </si>
  <si>
    <t>419100059067</t>
  </si>
  <si>
    <t>419100059076</t>
  </si>
  <si>
    <t>419100059085</t>
  </si>
  <si>
    <t>419100059094</t>
  </si>
  <si>
    <t>419100059101</t>
  </si>
  <si>
    <t>419100059110</t>
  </si>
  <si>
    <t>419100059129</t>
  </si>
  <si>
    <t>419100059138</t>
  </si>
  <si>
    <t>419100059147</t>
  </si>
  <si>
    <t>419100059156</t>
  </si>
  <si>
    <t>419100059165</t>
  </si>
  <si>
    <t>GP101</t>
  </si>
  <si>
    <t>joinmemobile.com</t>
  </si>
  <si>
    <t>thesocialdate.com</t>
  </si>
  <si>
    <t>himforever.com</t>
  </si>
  <si>
    <t>onlinesocialdate.com</t>
  </si>
  <si>
    <t>wefindsingles.com</t>
  </si>
  <si>
    <t>text-date.com</t>
  </si>
  <si>
    <t>girlguydating.com</t>
  </si>
  <si>
    <t>meetyourdating.com</t>
  </si>
  <si>
    <t>mobilesoulmate.com</t>
  </si>
  <si>
    <t>emobilemates.com</t>
  </si>
  <si>
    <t>100single.com</t>
  </si>
  <si>
    <t>findurmates.com</t>
  </si>
  <si>
    <t>wishdates.com</t>
  </si>
  <si>
    <t>SCIROCCO HOLDINGS LIMITED</t>
  </si>
  <si>
    <t>GOBILL24.NET</t>
  </si>
  <si>
    <t>419100059218</t>
  </si>
  <si>
    <t>alan_hw@yahoo.com</t>
  </si>
  <si>
    <t>938fsdkf</t>
  </si>
  <si>
    <t>justfor.fans</t>
  </si>
  <si>
    <t>JFF PUBLICATIONS LLC</t>
  </si>
  <si>
    <t>419100059227</t>
  </si>
  <si>
    <t>info@mobiuspay.com</t>
  </si>
  <si>
    <t>kegnej-navVi8-zoxkeg</t>
  </si>
  <si>
    <t xml:space="preserve">creditverify.ca </t>
  </si>
  <si>
    <t xml:space="preserve">CREDIQUE LLC </t>
  </si>
  <si>
    <t>419100059281</t>
  </si>
  <si>
    <t>bankPwdOne1</t>
  </si>
  <si>
    <t xml:space="preserve">banklogin@example.com </t>
  </si>
  <si>
    <t>fantastikcelebs.com</t>
  </si>
  <si>
    <t>419100059414</t>
  </si>
  <si>
    <t xml:space="preserve">FK INTERTAINMENT LLC </t>
  </si>
  <si>
    <t>SUPPORTFK.COM</t>
  </si>
  <si>
    <t>www.fantastikcelebs.com</t>
  </si>
  <si>
    <t>rlr.media</t>
  </si>
  <si>
    <t>CREDITVERIFY.ORG</t>
  </si>
  <si>
    <t>sweettalk.com</t>
  </si>
  <si>
    <t>EXONTECH</t>
  </si>
  <si>
    <t>AMZNN.ORG</t>
  </si>
  <si>
    <t>mdanywhere.com</t>
  </si>
  <si>
    <t xml:space="preserve">ACCESS MEDICAL ASOCIATES PLLC </t>
  </si>
  <si>
    <t>419100059432</t>
  </si>
  <si>
    <t>419100059450</t>
  </si>
  <si>
    <t>threesomefunx.com</t>
  </si>
  <si>
    <t xml:space="preserve">SOLAR WIND INC </t>
  </si>
  <si>
    <t>CHIMMICHUN.COM</t>
  </si>
  <si>
    <t>419100059502</t>
  </si>
  <si>
    <t>ghjd56io</t>
  </si>
  <si>
    <t>jolenebrody.com</t>
  </si>
  <si>
    <t>nikkidavisxo.com</t>
  </si>
  <si>
    <t>kellyangel.net</t>
  </si>
  <si>
    <t>mishamystique.com</t>
  </si>
  <si>
    <t>thebiggirlsplayhouse.com</t>
  </si>
  <si>
    <t>nickisunshine.com</t>
  </si>
  <si>
    <t>amberwildee.org</t>
  </si>
  <si>
    <t>kikkaj.co.uk</t>
  </si>
  <si>
    <t>southwestfantasies.com</t>
  </si>
  <si>
    <t>MrPlus1.net</t>
  </si>
  <si>
    <t>englishbootedlady.com</t>
  </si>
  <si>
    <t>foxberry-x.com</t>
  </si>
  <si>
    <t>nadiafoxx.com</t>
  </si>
  <si>
    <t>peacockcouple.com</t>
  </si>
  <si>
    <t>laceylucifer.com</t>
  </si>
  <si>
    <t>houseofrae.co.uk</t>
  </si>
  <si>
    <t>scarletessex.com</t>
  </si>
  <si>
    <t>sheissoakingwet.com</t>
  </si>
  <si>
    <t>myebonysweethearts.com</t>
  </si>
  <si>
    <t>fapcakesenpai.com</t>
  </si>
  <si>
    <t>luvtowatch.com</t>
  </si>
  <si>
    <t>fetishpixie.com</t>
  </si>
  <si>
    <t>erosgirlsproductions.co.za</t>
  </si>
  <si>
    <t>adultmembersites.com/kittymisfit</t>
  </si>
  <si>
    <t>connerjay.com</t>
  </si>
  <si>
    <t>khleakhaos.com</t>
  </si>
  <si>
    <t>thearchqueen.com</t>
  </si>
  <si>
    <t>keionaveney.com</t>
  </si>
  <si>
    <t>hepaysthick.com</t>
  </si>
  <si>
    <t>sensualsativaxo.com</t>
  </si>
  <si>
    <t>cherryboxxx.com</t>
  </si>
  <si>
    <t>natashakt.com</t>
  </si>
  <si>
    <t>charlieraexxx.com</t>
  </si>
  <si>
    <t>phoenix-rae.com</t>
  </si>
  <si>
    <t>clubbshhh.com</t>
  </si>
  <si>
    <t>tncouple.net</t>
  </si>
  <si>
    <t>teamk8tie.co.uk</t>
  </si>
  <si>
    <t>maleanaltryout.com</t>
  </si>
  <si>
    <t>texasbukkake.com</t>
  </si>
  <si>
    <t>pedal-passion.com</t>
  </si>
  <si>
    <t>moniqueshugepleasurechest.com</t>
  </si>
  <si>
    <t>glassdeskproductions.com</t>
  </si>
  <si>
    <t>adultmembersites.com/crystalcunnings</t>
  </si>
  <si>
    <t>adultmembersites.com/laurenmemberarea</t>
  </si>
  <si>
    <t>anisasothick.com</t>
  </si>
  <si>
    <t>swimwearbondage.com</t>
  </si>
  <si>
    <t>adultmembersites.com/allanassecretspot</t>
  </si>
  <si>
    <t>lindseyleighvip.com</t>
  </si>
  <si>
    <t>adultmembersites.com/kittykatsplayroom</t>
  </si>
  <si>
    <t>fagdungeon.com</t>
  </si>
  <si>
    <t>worshipevelyn.com</t>
  </si>
  <si>
    <t>bondageliberation.com</t>
  </si>
  <si>
    <t>everybodyissexy.com</t>
  </si>
  <si>
    <t>adultmembersites.com/undercoveradventures</t>
  </si>
  <si>
    <t>phantomcouple.com</t>
  </si>
  <si>
    <t>pervytheclown.net</t>
  </si>
  <si>
    <t>pr0ntheroad.com</t>
  </si>
  <si>
    <t>kingnoirexxx.com</t>
  </si>
  <si>
    <t>adultmembersites.com/adultnetwork</t>
  </si>
  <si>
    <t>thatsoccermom.com</t>
  </si>
  <si>
    <t>adultmembersites.com/sexyshawns</t>
  </si>
  <si>
    <t>deviousworks.com</t>
  </si>
  <si>
    <t>adultmembersites.com/rubyrayxxx</t>
  </si>
  <si>
    <t>classybabesxxx.net</t>
  </si>
  <si>
    <t>sebmuscle.net</t>
  </si>
  <si>
    <t>adultmembersites.com/curvygirl82</t>
  </si>
  <si>
    <t>members-lukespov.com</t>
  </si>
  <si>
    <t>jetsettingjasminexxx.com</t>
  </si>
  <si>
    <t>aglaeaproductions.com</t>
  </si>
  <si>
    <t>cutecouple11.com</t>
  </si>
  <si>
    <t>modelpov.com</t>
  </si>
  <si>
    <t>adultmembersites.com/boatinrob</t>
  </si>
  <si>
    <t>royalfetishxxx.com</t>
  </si>
  <si>
    <t>poleworkfitness.com</t>
  </si>
  <si>
    <t>wettpoundcakexxx.com</t>
  </si>
  <si>
    <t>jigglyasswife.com</t>
  </si>
  <si>
    <t>adultmembersites.com/casadedaaanielle</t>
  </si>
  <si>
    <t>adultmembersites.com/glamoursquadentertainment</t>
  </si>
  <si>
    <t>musecinnamon.com</t>
  </si>
  <si>
    <t>adultmembersites.com/babydoll</t>
  </si>
  <si>
    <t>adultmembersites.com/squirtingbimilf</t>
  </si>
  <si>
    <t>adultmembersites.com/gayvids</t>
  </si>
  <si>
    <t>annalexiworld.com</t>
  </si>
  <si>
    <t>we4nic84u.com</t>
  </si>
  <si>
    <t>erotiklab.com</t>
  </si>
  <si>
    <t>adultmembersites.com/sammystrips</t>
  </si>
  <si>
    <t>thepussyintheskygoddess.com</t>
  </si>
  <si>
    <t>goodvibescouple.com</t>
  </si>
  <si>
    <t>worshipladydee.com</t>
  </si>
  <si>
    <t>getnaked.party</t>
  </si>
  <si>
    <t>adultmembersites.com/ravensmithworld</t>
  </si>
  <si>
    <t>adultmembersites.com/victoriasboudoir</t>
  </si>
  <si>
    <t>earthboi.com</t>
  </si>
  <si>
    <t>mslondonxxx.com</t>
  </si>
  <si>
    <t>adultmembersites.com/moxibluez</t>
  </si>
  <si>
    <t>adultmembersites.com/cumnowplaylater</t>
  </si>
  <si>
    <t>harlowmoney.com</t>
  </si>
  <si>
    <t>adultmembersites.com/marinadoexposed</t>
  </si>
  <si>
    <t>mistressfreya.fun</t>
  </si>
  <si>
    <t>adultmembersites.com/naraakila</t>
  </si>
  <si>
    <t>cinnamonanarchysarmy.com</t>
  </si>
  <si>
    <t>adultmembersites.com/worldcurves</t>
  </si>
  <si>
    <t>adultmembersites.com/bunnyspornbank</t>
  </si>
  <si>
    <t>joibang.com</t>
  </si>
  <si>
    <t>gagmeanne.com</t>
  </si>
  <si>
    <t>pdxbears.com</t>
  </si>
  <si>
    <t>adultmembersites.com/vampirehideout</t>
  </si>
  <si>
    <t>lucyflawless.club</t>
  </si>
  <si>
    <t>chriscopacetic.com</t>
  </si>
  <si>
    <t>goddesslesley.com</t>
  </si>
  <si>
    <t>piecesofbutterfly.com</t>
  </si>
  <si>
    <t>adultmembersites.com/crazybbw</t>
  </si>
  <si>
    <t>goofytoof.com</t>
  </si>
  <si>
    <t>worshipmisshanna.com</t>
  </si>
  <si>
    <t>mistressashleyrebel.com</t>
  </si>
  <si>
    <t>marieannwaters.ca</t>
  </si>
  <si>
    <t>adultmembersites.com/sirensboudoir</t>
  </si>
  <si>
    <t>dreamsuniverse.me</t>
  </si>
  <si>
    <t>onlyoliviacan.com</t>
  </si>
  <si>
    <t>adultmembersites.com/cherrydays</t>
  </si>
  <si>
    <t>calvinscollection.com</t>
  </si>
  <si>
    <t>mercy-west.com</t>
  </si>
  <si>
    <t>adultmembersites.com/friskybussiness</t>
  </si>
  <si>
    <t>adultmembersites.com/rhona</t>
  </si>
  <si>
    <t>adultmembersites.com/avcvproductionxxxshoppe</t>
  </si>
  <si>
    <t>adultmembersites.com/thequeendom</t>
  </si>
  <si>
    <t>adultmembersites.com/nataliesfun</t>
  </si>
  <si>
    <t>melodyradford.com</t>
  </si>
  <si>
    <t>viktoriastone.live</t>
  </si>
  <si>
    <t>lexybianca.live</t>
  </si>
  <si>
    <t>diamondatrixbrandy.com</t>
  </si>
  <si>
    <t>bellaxrose.com</t>
  </si>
  <si>
    <t>adultmembersites.com/playtimewithtwighlareign</t>
  </si>
  <si>
    <t>nianebula.com</t>
  </si>
  <si>
    <t>redheadbarbiexxx.com</t>
  </si>
  <si>
    <t>adultmembersites.com/vickyofsweden</t>
  </si>
  <si>
    <t>wetdreamz.online</t>
  </si>
  <si>
    <t>adultmembersites.com/baylee</t>
  </si>
  <si>
    <t>ashlynmistxxx.com</t>
  </si>
  <si>
    <t>sigmaleo.com</t>
  </si>
  <si>
    <t>bellarose.site</t>
  </si>
  <si>
    <t>adultmembersites.com/nikkilexx</t>
  </si>
  <si>
    <t>throat-goat.com</t>
  </si>
  <si>
    <t>awesomehandjobs.com</t>
  </si>
  <si>
    <t>adultmembersites.com/jasminesnaps</t>
  </si>
  <si>
    <t>adultmembersites.com/reddevilsplayhouse</t>
  </si>
  <si>
    <t>elite-muscle.com</t>
  </si>
  <si>
    <t>members-andyadams.com</t>
  </si>
  <si>
    <t>adultmembersites.com/empresssquirtstemple</t>
  </si>
  <si>
    <t>anastasiagree.com</t>
  </si>
  <si>
    <t>adultmembersites.com/retreatwithavii</t>
  </si>
  <si>
    <t>bougiebutter.com</t>
  </si>
  <si>
    <t>heavybondage4life.com</t>
  </si>
  <si>
    <t>stacysinn.com</t>
  </si>
  <si>
    <t>adultmembersites.com/myplayground</t>
  </si>
  <si>
    <t>roxiandmark.com</t>
  </si>
  <si>
    <t>adultmembersites.com/sylvieshows</t>
  </si>
  <si>
    <t>adultmembersites.com/tasareplayground</t>
  </si>
  <si>
    <t>jessyandsalford.com</t>
  </si>
  <si>
    <t>adultmembersites.com/blondieflavor</t>
  </si>
  <si>
    <t>adultmembersites.com/littleinnocenttitties</t>
  </si>
  <si>
    <t>adultmembersites.com/lisssweet</t>
  </si>
  <si>
    <t>michaelfittnation.com</t>
  </si>
  <si>
    <t>adultmembersites.com/hotswife56oren</t>
  </si>
  <si>
    <t>latinaspy.com</t>
  </si>
  <si>
    <t>sexyhippies.com</t>
  </si>
  <si>
    <t>loonerlove.com</t>
  </si>
  <si>
    <t>camgirl-alessa.com</t>
  </si>
  <si>
    <t>camdolls.live</t>
  </si>
  <si>
    <t>batvgirl13.com</t>
  </si>
  <si>
    <t>adultmembersites.com/ariannajay</t>
  </si>
  <si>
    <t>adultmembersites.com/slipperywhenwet</t>
  </si>
  <si>
    <t>adultmembersites.com/shinyplace</t>
  </si>
  <si>
    <t>kinkography.com</t>
  </si>
  <si>
    <t>brandyphilias.com</t>
  </si>
  <si>
    <t>adultmembersites.com/saigeseduction</t>
  </si>
  <si>
    <t>nayafiest.com</t>
  </si>
  <si>
    <t>adultmembersites.com/sandroescortxxx</t>
  </si>
  <si>
    <t>miss-selena.com</t>
  </si>
  <si>
    <t>alluringfrost.net</t>
  </si>
  <si>
    <t>jackandjillsplaytime.com</t>
  </si>
  <si>
    <t>glorialamour.com</t>
  </si>
  <si>
    <t>adultmembersites.com/hotcouplevids</t>
  </si>
  <si>
    <t>adultmembersites.com/thegooeycinnamonroll</t>
  </si>
  <si>
    <t>adultmembersites.com/annahpatricia</t>
  </si>
  <si>
    <t>therealqueendom.com</t>
  </si>
  <si>
    <t>msblackbarbie.com</t>
  </si>
  <si>
    <t>adultmembersites.com/foxysanie</t>
  </si>
  <si>
    <t>adultmembersites.com/youngsexyvictoriabliss</t>
  </si>
  <si>
    <t>inayasex.com</t>
  </si>
  <si>
    <t>lalaspalooza.com</t>
  </si>
  <si>
    <t>asianang3l.xyz</t>
  </si>
  <si>
    <t>adultmembersites.com/lydiakisseslounge</t>
  </si>
  <si>
    <t>adultmembersites.com/naughtyel</t>
  </si>
  <si>
    <t>adultmembersites.com/dabba</t>
  </si>
  <si>
    <t>adultmembersites.com/minatix3money</t>
  </si>
  <si>
    <t>adultmembersites.com/prettylittlewhore</t>
  </si>
  <si>
    <t>adultmembersites.com/dollmilarhia</t>
  </si>
  <si>
    <t>adultmembersites.com/curvyprincesses</t>
  </si>
  <si>
    <t>hubbylilslut.com</t>
  </si>
  <si>
    <t>adultmembersites.com/mini</t>
  </si>
  <si>
    <t>thelostelves.com</t>
  </si>
  <si>
    <t>britneybluexxx.com</t>
  </si>
  <si>
    <t>adultmembersites.com/roseloveroom</t>
  </si>
  <si>
    <t>sassyluck.club</t>
  </si>
  <si>
    <t>adultmembersites.com/sdmf0704</t>
  </si>
  <si>
    <t>mondofetiche.com</t>
  </si>
  <si>
    <t>adultmembersites.com/hotbabesbbwlounge</t>
  </si>
  <si>
    <t>adultmembersites.com/glitterstardust</t>
  </si>
  <si>
    <t>adultmembersites.com/theguzmansuncensored</t>
  </si>
  <si>
    <t>adultcamlive.site</t>
  </si>
  <si>
    <t>adultmembersites.com/tamemeforever</t>
  </si>
  <si>
    <t>adultmembersites.com/theplacetobe</t>
  </si>
  <si>
    <t>adultmembersites.com/naturalbrunettesparlour</t>
  </si>
  <si>
    <t>theguzmansuncensored.com</t>
  </si>
  <si>
    <t>adultmembersites.com/zatannabelle</t>
  </si>
  <si>
    <t>kitehkawasaki.com</t>
  </si>
  <si>
    <t xml:space="preserve">419100058932 </t>
  </si>
  <si>
    <t>AMSMEDIACS.COM</t>
  </si>
  <si>
    <t>support@adultmembersites.com</t>
  </si>
  <si>
    <t xml:space="preserve">JBED CORP </t>
  </si>
  <si>
    <t>NTCL-ST.COM</t>
  </si>
  <si>
    <t>419100059664</t>
  </si>
  <si>
    <t>netclickstreams.com</t>
  </si>
  <si>
    <t xml:space="preserve">digitalclicktime.com </t>
  </si>
  <si>
    <t xml:space="preserve">JORMAZ INC </t>
  </si>
  <si>
    <t>DIGITST.COM</t>
  </si>
  <si>
    <t>419100059673</t>
  </si>
  <si>
    <t xml:space="preserve">cyberdigitalclicks.com </t>
  </si>
  <si>
    <t xml:space="preserve">CYBR-DC.COM </t>
  </si>
  <si>
    <t>419100059682</t>
  </si>
  <si>
    <t xml:space="preserve">digitalclickstream.com </t>
  </si>
  <si>
    <t>DCLSTR.COM</t>
  </si>
  <si>
    <t>419100059708</t>
  </si>
  <si>
    <t xml:space="preserve">usedsecrets.com </t>
  </si>
  <si>
    <t xml:space="preserve">INTERCONTINENTAL MEDIA LLC </t>
  </si>
  <si>
    <t xml:space="preserve">INTERCMEDIA.COM </t>
  </si>
  <si>
    <t>419100059735</t>
  </si>
  <si>
    <t>segpay@email.com</t>
  </si>
  <si>
    <t>^RjTB!Ohrm)GWQxLq#KNj*A4</t>
  </si>
  <si>
    <t>sscience</t>
  </si>
  <si>
    <t>#l@Y#@$sygYmU382l^AV</t>
  </si>
  <si>
    <t>2hotladies.com</t>
  </si>
  <si>
    <t>CENTROHELP.COM</t>
  </si>
  <si>
    <t>review@modelcentro.com</t>
  </si>
  <si>
    <t>%Plz3Check5this4OUT3^</t>
  </si>
  <si>
    <t>2owl.com</t>
  </si>
  <si>
    <t>365daysonwebcam.com</t>
  </si>
  <si>
    <t>666bukkake.com</t>
  </si>
  <si>
    <t>ertestreview</t>
  </si>
  <si>
    <t>1qw2we3er</t>
  </si>
  <si>
    <t>6969pandora.com</t>
  </si>
  <si>
    <t>70screw.com</t>
  </si>
  <si>
    <t>7sinsmedia3x.com</t>
  </si>
  <si>
    <t>a-woozy-youth.com</t>
  </si>
  <si>
    <t>aaliyahhadidxxx.com</t>
  </si>
  <si>
    <t>aaliyahlove.com</t>
  </si>
  <si>
    <t>abbiecat-fetish.com</t>
  </si>
  <si>
    <t>abigreyvip.com</t>
  </si>
  <si>
    <t>abusedpornstars.com</t>
  </si>
  <si>
    <t>addictionxxx.com</t>
  </si>
  <si>
    <t>addictivegoddess.com</t>
  </si>
  <si>
    <t>adreenawinters.com</t>
  </si>
  <si>
    <t>adult-bar.net</t>
  </si>
  <si>
    <t>aerieaddict.com</t>
  </si>
  <si>
    <t>afterhourskp.com</t>
  </si>
  <si>
    <t>aidenvalentine.com</t>
  </si>
  <si>
    <t>aidrafoxxx.com</t>
  </si>
  <si>
    <t>aikoprincess.club</t>
  </si>
  <si>
    <t>ailixposed.com</t>
  </si>
  <si>
    <t>airacruz19.com</t>
  </si>
  <si>
    <t>aisha-jackson.com</t>
  </si>
  <si>
    <t>akiraleen.co</t>
  </si>
  <si>
    <t>alenalamlam.com</t>
  </si>
  <si>
    <t>alesyamuscledoll.com</t>
  </si>
  <si>
    <t>alettaoceanlive.com</t>
  </si>
  <si>
    <t>alexiacage.net</t>
  </si>
  <si>
    <t>alexladysfunplace.com</t>
  </si>
  <si>
    <t>aleygomezmodel.com</t>
  </si>
  <si>
    <t>alhanawinter.com</t>
  </si>
  <si>
    <t>alicesnow.com</t>
  </si>
  <si>
    <t>aliciasecrets.com</t>
  </si>
  <si>
    <t>aliprinceofpersia.com</t>
  </si>
  <si>
    <t>alisalovely.com</t>
  </si>
  <si>
    <t>allaliceallday.com</t>
  </si>
  <si>
    <t>allofkittyj.com</t>
  </si>
  <si>
    <t>alphakawa.com</t>
  </si>
  <si>
    <t>alphonsolayz.com</t>
  </si>
  <si>
    <t>aluraganji.xxx</t>
  </si>
  <si>
    <t>amanda-moreno.com</t>
  </si>
  <si>
    <t>amarantafilms.com</t>
  </si>
  <si>
    <t>amateurfuckvids.com</t>
  </si>
  <si>
    <t>amayajohnson.xxx</t>
  </si>
  <si>
    <t>amberleahxxx.com</t>
  </si>
  <si>
    <t>amberlilyshow.com</t>
  </si>
  <si>
    <t>amberlyrothfield.com</t>
  </si>
  <si>
    <t>amberriley.net</t>
  </si>
  <si>
    <t>amberspanks.com</t>
  </si>
  <si>
    <t>americankitten.com</t>
  </si>
  <si>
    <t>amythefrog.com</t>
  </si>
  <si>
    <t>amyysativa.com</t>
  </si>
  <si>
    <t>anabellagoddess.com</t>
  </si>
  <si>
    <t>anaislive.com</t>
  </si>
  <si>
    <t>analdriveway.com</t>
  </si>
  <si>
    <t>anastasiadoll-official.com</t>
  </si>
  <si>
    <t>anastasialipov.com</t>
  </si>
  <si>
    <t>anastasiasweetheart.com</t>
  </si>
  <si>
    <t>andreagarcia.net</t>
  </si>
  <si>
    <t>andycasanova.net</t>
  </si>
  <si>
    <t>anegin-art-nude.com</t>
  </si>
  <si>
    <t>angelblue.info</t>
  </si>
  <si>
    <t>angeleyezxxx.com</t>
  </si>
  <si>
    <t>angelhoneyeyez.com</t>
  </si>
  <si>
    <t>angellongxxx.com</t>
  </si>
  <si>
    <t>angienoir.com</t>
  </si>
  <si>
    <t>anisyia.xxx</t>
  </si>
  <si>
    <t>annabellemore.com</t>
  </si>
  <si>
    <t>annacherry.com</t>
  </si>
  <si>
    <t>annaclaireclouds.com</t>
  </si>
  <si>
    <t>annaclairecloudsclips.com</t>
  </si>
  <si>
    <t>annasbedroom.com</t>
  </si>
  <si>
    <t>annastasia-sweet.com</t>
  </si>
  <si>
    <t>anndarcy.com</t>
  </si>
  <si>
    <t>anniebody.xxx</t>
  </si>
  <si>
    <t>annieconnorsoficial.com</t>
  </si>
  <si>
    <t>annieoxx.com</t>
  </si>
  <si>
    <t>antonioclemens.com</t>
  </si>
  <si>
    <t>antwestofficial.com</t>
  </si>
  <si>
    <t>applebombssbbw.com</t>
  </si>
  <si>
    <t>arabelleraphael.com</t>
  </si>
  <si>
    <t>arabianfemdom.com</t>
  </si>
  <si>
    <t>arabiangod.com</t>
  </si>
  <si>
    <t>arepawepa.com</t>
  </si>
  <si>
    <t>ariannaphillips.com</t>
  </si>
  <si>
    <t>arinna-cum.com</t>
  </si>
  <si>
    <t>artofdanworld.com</t>
  </si>
  <si>
    <t>artofdungeon.xxx</t>
  </si>
  <si>
    <t>ashley-anne.com</t>
  </si>
  <si>
    <t>ashley-delight.com</t>
  </si>
  <si>
    <t>ashlyndiamond.com</t>
  </si>
  <si>
    <t>ashlynneandersonpaige.com</t>
  </si>
  <si>
    <t>ashtonxhart.com</t>
  </si>
  <si>
    <t>astridjolie.com</t>
  </si>
  <si>
    <t>atlhoneybeexxx.com</t>
  </si>
  <si>
    <t>audreytv.com</t>
  </si>
  <si>
    <t>aurastreamlive.com</t>
  </si>
  <si>
    <t>aurorawillows.com</t>
  </si>
  <si>
    <t>aussiefellatioqueens.com</t>
  </si>
  <si>
    <t>aussiegirlnextdoor.com</t>
  </si>
  <si>
    <t>aussiexxxhookups.com</t>
  </si>
  <si>
    <t>autumnnikol.com</t>
  </si>
  <si>
    <t>autumnvondoe.com</t>
  </si>
  <si>
    <t>ava-indo-canadian.com</t>
  </si>
  <si>
    <t>avahazexxx.com</t>
  </si>
  <si>
    <t>avalunababy.com</t>
  </si>
  <si>
    <t>avanicks.com</t>
  </si>
  <si>
    <t>aylin-foxy.com</t>
  </si>
  <si>
    <t>azgigolo.com</t>
  </si>
  <si>
    <t>babeflixtv.com</t>
  </si>
  <si>
    <t>babes974.com</t>
  </si>
  <si>
    <t>babyisnaughty.com</t>
  </si>
  <si>
    <t>babywu.info</t>
  </si>
  <si>
    <t>babyybrownskin.com</t>
  </si>
  <si>
    <t>backalleytoonzonline.com</t>
  </si>
  <si>
    <t>badgirlnatasha.com</t>
  </si>
  <si>
    <t>baileylove214.com</t>
  </si>
  <si>
    <t>baileyrayne.com</t>
  </si>
  <si>
    <t>bambijean.com</t>
  </si>
  <si>
    <t>bangingsluts.com</t>
  </si>
  <si>
    <t>barbaradesiree.com</t>
  </si>
  <si>
    <t>barbie69.com</t>
  </si>
  <si>
    <t>barebackhdporn.com</t>
  </si>
  <si>
    <t>bbcstudinfl.com</t>
  </si>
  <si>
    <t>bbsbedroom.com</t>
  </si>
  <si>
    <t>bbwcurvykitten.com</t>
  </si>
  <si>
    <t>bbwdollie.com</t>
  </si>
  <si>
    <t>bbwlucky.eu</t>
  </si>
  <si>
    <t>bbwlylaeverwettt.com</t>
  </si>
  <si>
    <t>bbwpawggoddess.com</t>
  </si>
  <si>
    <t>bbwsarastar.com</t>
  </si>
  <si>
    <t>bbwshortie.com</t>
  </si>
  <si>
    <t>bbwtaniasue.com</t>
  </si>
  <si>
    <t>bbwtopazladai.com</t>
  </si>
  <si>
    <t>bcloveless.com</t>
  </si>
  <si>
    <t>bdsmstudio-virtual.com</t>
  </si>
  <si>
    <t>beaujingles.net</t>
  </si>
  <si>
    <t>beautyjo.com</t>
  </si>
  <si>
    <t>beckylebeau.com</t>
  </si>
  <si>
    <t>beingphoenixmarie.com</t>
  </si>
  <si>
    <t>bellaandluna.com</t>
  </si>
  <si>
    <t>bellabae.info</t>
  </si>
  <si>
    <t>bellahelix.com</t>
  </si>
  <si>
    <t>bellathaimodel.com</t>
  </si>
  <si>
    <t>bellaxxx.com</t>
  </si>
  <si>
    <t>bene-fitness.com</t>
  </si>
  <si>
    <t>bestgabby.com</t>
  </si>
  <si>
    <t>bethqueen.com</t>
  </si>
  <si>
    <t>bettiepumpkin.com</t>
  </si>
  <si>
    <t>bettybangxxx.com</t>
  </si>
  <si>
    <t>bettyblazer.com</t>
  </si>
  <si>
    <t>bettyjetson.com</t>
  </si>
  <si>
    <t>bettyjetsonfarts.com</t>
  </si>
  <si>
    <t>bhalasada.com</t>
  </si>
  <si>
    <t>biancajaguar.com</t>
  </si>
  <si>
    <t>biancatusher.com</t>
  </si>
  <si>
    <t>bigboobderia.com</t>
  </si>
  <si>
    <t>bigbootygoddess.xxx</t>
  </si>
  <si>
    <t>bigjohnnyxxx.com</t>
  </si>
  <si>
    <t>billiebombss.com</t>
  </si>
  <si>
    <t>blackbullsessions.com</t>
  </si>
  <si>
    <t>blackddmamba.com</t>
  </si>
  <si>
    <t>blackinmycrack.com</t>
  </si>
  <si>
    <t>blackmoneyerotica.com</t>
  </si>
  <si>
    <t>blacksouthernass.com</t>
  </si>
  <si>
    <t>blakemparker.com</t>
  </si>
  <si>
    <t>blazingsweetheart.com</t>
  </si>
  <si>
    <t>blondehexe.net</t>
  </si>
  <si>
    <t>blumerexxx.com</t>
  </si>
  <si>
    <t>blumundae.com</t>
  </si>
  <si>
    <t>bobbicruzmembership.com</t>
  </si>
  <si>
    <t>booblusciousjae.com</t>
  </si>
  <si>
    <t>bootydevinexxx.com</t>
  </si>
  <si>
    <t>bouncybritney.com</t>
  </si>
  <si>
    <t>bowtoaspen.net</t>
  </si>
  <si>
    <t>brandivalentine.com</t>
  </si>
  <si>
    <t>brandonsclosetlive.com</t>
  </si>
  <si>
    <t>brandynette.com</t>
  </si>
  <si>
    <t>brazilian-gays.com</t>
  </si>
  <si>
    <t>breninhurley.com</t>
  </si>
  <si>
    <t>brettrossi.com</t>
  </si>
  <si>
    <t>brianabanks.xxx</t>
  </si>
  <si>
    <t>brianaleecams.com</t>
  </si>
  <si>
    <t>briannabree.com</t>
  </si>
  <si>
    <t>briannajordan.com</t>
  </si>
  <si>
    <t>briannsmithofficial.com</t>
  </si>
  <si>
    <t>briewhite.com</t>
  </si>
  <si>
    <t>britneylacecams.com</t>
  </si>
  <si>
    <t>britneysirenworld.com</t>
  </si>
  <si>
    <t>britporngent.xxx</t>
  </si>
  <si>
    <t>brockdoom.com</t>
  </si>
  <si>
    <t>brookejohnson.biz</t>
  </si>
  <si>
    <t>brookelynnebriar.com</t>
  </si>
  <si>
    <t>brookieg.com</t>
  </si>
  <si>
    <t>brooklynthickgirl.com</t>
  </si>
  <si>
    <t>brookswild.com</t>
  </si>
  <si>
    <t>bruceandmorgan.net</t>
  </si>
  <si>
    <t>brunettejessica.org</t>
  </si>
  <si>
    <t>bubblystorm.com</t>
  </si>
  <si>
    <t>buccwild.com</t>
  </si>
  <si>
    <t>budapesthardcore.com</t>
  </si>
  <si>
    <t>bukkakeboys.com</t>
  </si>
  <si>
    <t>bukkakeboysmobile.com</t>
  </si>
  <si>
    <t>bukkakefetish.com</t>
  </si>
  <si>
    <t>bulgexxl.com</t>
  </si>
  <si>
    <t>bustybritt.com</t>
  </si>
  <si>
    <t>bustybrogan.com</t>
  </si>
  <si>
    <t>bustycookie.com</t>
  </si>
  <si>
    <t>bustymellie.com</t>
  </si>
  <si>
    <t>caballeroclassics.com</t>
  </si>
  <si>
    <t>andrewtest1904 </t>
  </si>
  <si>
    <t>Plz3Check5this</t>
  </si>
  <si>
    <t>cajuncoach.com</t>
  </si>
  <si>
    <t>caliskyefan.com</t>
  </si>
  <si>
    <t>callieblackx.com</t>
  </si>
  <si>
    <t>callmebadgirl.com</t>
  </si>
  <si>
    <t>camgirlkitten.com</t>
  </si>
  <si>
    <t>camgirlkrisha.com</t>
  </si>
  <si>
    <t>camilacherrysexxxx.com</t>
  </si>
  <si>
    <t>camilobrownxxx.com</t>
  </si>
  <si>
    <t>camshows.emilyrainlive.com</t>
  </si>
  <si>
    <t>canadiankaseyk.com</t>
  </si>
  <si>
    <t>candeelandxxx.com</t>
  </si>
  <si>
    <t>candicebrielle.com</t>
  </si>
  <si>
    <t>candikatty.com</t>
  </si>
  <si>
    <t>candymay.com</t>
  </si>
  <si>
    <t>caramelstarrxxx.com</t>
  </si>
  <si>
    <t>carifoxxx.com</t>
  </si>
  <si>
    <t>carleelovesyouonline.com</t>
  </si>
  <si>
    <t>carlhubaygay.xxx</t>
  </si>
  <si>
    <t>carlhubaystraight.xxx</t>
  </si>
  <si>
    <t>carmenskiss.com</t>
  </si>
  <si>
    <t>carmita-bonita.com</t>
  </si>
  <si>
    <t>caroline-mayer.com</t>
  </si>
  <si>
    <t>carrybelle.com</t>
  </si>
  <si>
    <t>carsondivinelive.com</t>
  </si>
  <si>
    <t>caseydeluxe.club</t>
  </si>
  <si>
    <t>cassandracain.net</t>
  </si>
  <si>
    <t>cassanovacurves.com</t>
  </si>
  <si>
    <t>castedraw.com</t>
  </si>
  <si>
    <t>cateharringtonxxx.com</t>
  </si>
  <si>
    <t>catrinacostavip.com</t>
  </si>
  <si>
    <t>celeztecruz.club</t>
  </si>
  <si>
    <t>celeztecruz.com</t>
  </si>
  <si>
    <t>chanelfrost.com</t>
  </si>
  <si>
    <t>charismagold.xxx</t>
  </si>
  <si>
    <t>chazzyamateurs.com</t>
  </si>
  <si>
    <t>chelliedd.com</t>
  </si>
  <si>
    <t>cheriedeville.com</t>
  </si>
  <si>
    <t>cherrybardot.com</t>
  </si>
  <si>
    <t>chicabang.com</t>
  </si>
  <si>
    <t>chilymolly.com</t>
  </si>
  <si>
    <t>chloelovettexxx.com</t>
  </si>
  <si>
    <t>chloevenom.com</t>
  </si>
  <si>
    <t>chriscardioxxx.com</t>
  </si>
  <si>
    <t>christiewettqos.com</t>
  </si>
  <si>
    <t>christinaxxx.com</t>
  </si>
  <si>
    <t>christyberrie.xxx</t>
  </si>
  <si>
    <t>christyocean.com</t>
  </si>
  <si>
    <t>cindydelaas.com</t>
  </si>
  <si>
    <t>claradomme.com</t>
  </si>
  <si>
    <t>clarasweet.tv</t>
  </si>
  <si>
    <t>classdeb.net</t>
  </si>
  <si>
    <t>classyasfuckxxx.com</t>
  </si>
  <si>
    <t>claudiasmithcam.com</t>
  </si>
  <si>
    <t>club.princesscharni.com</t>
  </si>
  <si>
    <t>clubamberchase.com</t>
  </si>
  <si>
    <t>clubarianamarie.com</t>
  </si>
  <si>
    <t>clubdaisydestin.com</t>
  </si>
  <si>
    <t>clubfraumayajefs.com</t>
  </si>
  <si>
    <t>clubjovanjordan.com</t>
  </si>
  <si>
    <t>clubkristicuriali.com</t>
  </si>
  <si>
    <t>clubmaseratixxx.com</t>
  </si>
  <si>
    <t>clubnatalia.com</t>
  </si>
  <si>
    <t>clubsummerbrielle.com</t>
  </si>
  <si>
    <t>clubsweetkimmy.com</t>
  </si>
  <si>
    <t>clubsydneyscreams.com</t>
  </si>
  <si>
    <t>cockfortwo.com</t>
  </si>
  <si>
    <t>cocoacaramelbbw.com</t>
  </si>
  <si>
    <t>cocodemal.info</t>
  </si>
  <si>
    <t>cognacxl.info</t>
  </si>
  <si>
    <t>collarsandcontrollers.com</t>
  </si>
  <si>
    <t>cospimps.com</t>
  </si>
  <si>
    <t>cougarbunnies.com</t>
  </si>
  <si>
    <t>crazylolaonline.com</t>
  </si>
  <si>
    <t>creamy-teen.com</t>
  </si>
  <si>
    <t>cristallgloss.com</t>
  </si>
  <si>
    <t>cristiancipriani.net</t>
  </si>
  <si>
    <t>crushgirls.com</t>
  </si>
  <si>
    <t>crystalblue420.com</t>
  </si>
  <si>
    <t>crystaldenison.com</t>
  </si>
  <si>
    <t>cubankakey.com</t>
  </si>
  <si>
    <t>cumcoveredblondes.com</t>
  </si>
  <si>
    <t>cumelotcastle.com</t>
  </si>
  <si>
    <t>curvyblondeoncam.com</t>
  </si>
  <si>
    <t>curvycougar69.com</t>
  </si>
  <si>
    <t>curvyreigns.com</t>
  </si>
  <si>
    <t>cutiekeilee.com</t>
  </si>
  <si>
    <t>cutielilly.com</t>
  </si>
  <si>
    <t>cyberbabes.com</t>
  </si>
  <si>
    <t>cyndicynful.com</t>
  </si>
  <si>
    <t>dakotamarr.com</t>
  </si>
  <si>
    <t>danasanto.com</t>
  </si>
  <si>
    <t>danidaniels.com</t>
  </si>
  <si>
    <t>daphnesummers.com</t>
  </si>
  <si>
    <t>daphnymeyer.com</t>
  </si>
  <si>
    <t>darkangel3x.com</t>
  </si>
  <si>
    <t>darkherxxx.com</t>
  </si>
  <si>
    <t>darkmistressmadeline.com</t>
  </si>
  <si>
    <t>darksidefetish.net</t>
  </si>
  <si>
    <t>dawnsotiny.com</t>
  </si>
  <si>
    <t>daydreamzescape.com</t>
  </si>
  <si>
    <t>dbproductionsxxx.com</t>
  </si>
  <si>
    <t>decadencexxx.com</t>
  </si>
  <si>
    <t>deedeelynn.xxx</t>
  </si>
  <si>
    <t>deeheartxxx.com</t>
  </si>
  <si>
    <t>deepsmashedatl.com</t>
  </si>
  <si>
    <t>deepthroatnyc58.com</t>
  </si>
  <si>
    <t>deliciouscris.com</t>
  </si>
  <si>
    <t>demonbratt.com</t>
  </si>
  <si>
    <t>demonseedxxx.com</t>
  </si>
  <si>
    <t>denudeart.com</t>
  </si>
  <si>
    <t>der-chief.com</t>
  </si>
  <si>
    <t>desertcuties.com</t>
  </si>
  <si>
    <t>desirablebottom.com</t>
  </si>
  <si>
    <t>desirebbw.com</t>
  </si>
  <si>
    <t>desyrasnylonsex.com</t>
  </si>
  <si>
    <t>deviantfreaks.com</t>
  </si>
  <si>
    <t>deviousangel.net</t>
  </si>
  <si>
    <t>diamonddollxx.com</t>
  </si>
  <si>
    <t>diamonddy.com</t>
  </si>
  <si>
    <t>dianechrystall.com</t>
  </si>
  <si>
    <t>dickyjohnson.com</t>
  </si>
  <si>
    <t>didntmakethegrade.co.uk</t>
  </si>
  <si>
    <t>dillionation.com</t>
  </si>
  <si>
    <t>dinklu.com</t>
  </si>
  <si>
    <t>dirtylittleholly.com</t>
  </si>
  <si>
    <t>dirtylittleivy.com</t>
  </si>
  <si>
    <t>dirtytina.site</t>
  </si>
  <si>
    <t>dollhousediamonds.com</t>
  </si>
  <si>
    <t>domaxxxp.com</t>
  </si>
  <si>
    <t>dominantmiss.com</t>
  </si>
  <si>
    <t>dominatrixdeviliciouss.com</t>
  </si>
  <si>
    <t>dominatrixmiami.com</t>
  </si>
  <si>
    <t>dominicanfairy.com</t>
  </si>
  <si>
    <t>dominika-c.com</t>
  </si>
  <si>
    <t>donhardmen.com</t>
  </si>
  <si>
    <t>donxxxprincehardcore.com</t>
  </si>
  <si>
    <t>dreamgirlssocks.com</t>
  </si>
  <si>
    <t>drippinginsynn.com</t>
  </si>
  <si>
    <t>dwaynepowersvids.com</t>
  </si>
  <si>
    <t>dylan-aces.com</t>
  </si>
  <si>
    <t>dylangreenofficial.com</t>
  </si>
  <si>
    <t>dynamitexxx.com</t>
  </si>
  <si>
    <t>ebonyangel4k.com</t>
  </si>
  <si>
    <t>ebonybodyworkstv.com</t>
  </si>
  <si>
    <t>eddiewoodxxx.com</t>
  </si>
  <si>
    <t>edgehappyending.com</t>
  </si>
  <si>
    <t>edgesharp.net</t>
  </si>
  <si>
    <t>egyptthegoddess.com</t>
  </si>
  <si>
    <t>egypttheprincess.com</t>
  </si>
  <si>
    <t>elahunter.com</t>
  </si>
  <si>
    <t>elizabethhunny.com</t>
  </si>
  <si>
    <t>elizagains.com</t>
  </si>
  <si>
    <t>ellaamore.net</t>
  </si>
  <si>
    <t>ellieboulder.com</t>
  </si>
  <si>
    <t>ellieconrad.com</t>
  </si>
  <si>
    <t>elouiseplease.com</t>
  </si>
  <si>
    <t>emilly-starr.com</t>
  </si>
  <si>
    <t>emmaleviathan.com</t>
  </si>
  <si>
    <t>emmasfeet.com</t>
  </si>
  <si>
    <t>emmelyne.club</t>
  </si>
  <si>
    <t>emmydemurexxx.com</t>
  </si>
  <si>
    <t>englishroseroom.com</t>
  </si>
  <si>
    <t>envyjolie.club</t>
  </si>
  <si>
    <t>erflix.com</t>
  </si>
  <si>
    <t>ericneiraemerald.com</t>
  </si>
  <si>
    <t>erikalenise.com</t>
  </si>
  <si>
    <t>erinelectra.com</t>
  </si>
  <si>
    <t>erinyesangels.com</t>
  </si>
  <si>
    <t>erospiration.com</t>
  </si>
  <si>
    <t>escortacademy101.com</t>
  </si>
  <si>
    <t>esperanzaplus.com</t>
  </si>
  <si>
    <t>evaberg.club</t>
  </si>
  <si>
    <t>evadevine.org</t>
  </si>
  <si>
    <t>evalopezzz.com</t>
  </si>
  <si>
    <t>evasasha.com</t>
  </si>
  <si>
    <t>evasidonia.com</t>
  </si>
  <si>
    <t>evasin.org</t>
  </si>
  <si>
    <t>eve-batelle.com</t>
  </si>
  <si>
    <t>evelaurence.xxx</t>
  </si>
  <si>
    <t>evethompson.org</t>
  </si>
  <si>
    <t>evi-sky.com</t>
  </si>
  <si>
    <t>exoticbunnys.info</t>
  </si>
  <si>
    <t>exoticdesire.club</t>
  </si>
  <si>
    <t>exoticdollonline.com</t>
  </si>
  <si>
    <t>exoticplusxxx.info</t>
  </si>
  <si>
    <t>explodingbutts.com</t>
  </si>
  <si>
    <t>extremebukkake.com</t>
  </si>
  <si>
    <t>extremegangbang.com</t>
  </si>
  <si>
    <t>facialkings.com</t>
  </si>
  <si>
    <t>faedcayonline.com</t>
  </si>
  <si>
    <t>fallinlovia.com</t>
  </si>
  <si>
    <t>fantasy-bum.com</t>
  </si>
  <si>
    <t>fantasycreampies.com</t>
  </si>
  <si>
    <t>fantasyxmodelmadtabu.com</t>
  </si>
  <si>
    <t>faptainfitz.com</t>
  </si>
  <si>
    <t>farahlove.com</t>
  </si>
  <si>
    <t>fatassolivia.com</t>
  </si>
  <si>
    <t>fatbrats.com</t>
  </si>
  <si>
    <t>fatmanfuck.com</t>
  </si>
  <si>
    <t>feargirls.com</t>
  </si>
  <si>
    <t>feelthewrath.net</t>
  </si>
  <si>
    <t>feetfundoll.com</t>
  </si>
  <si>
    <t>feliciahardon.com</t>
  </si>
  <si>
    <t>fenellafox.com</t>
  </si>
  <si>
    <t>fetish360.com</t>
  </si>
  <si>
    <t>fetishdiva.xxx</t>
  </si>
  <si>
    <t>fetishvilla.com</t>
  </si>
  <si>
    <t>fififoxx.com</t>
  </si>
  <si>
    <t>firequeenxxx.com</t>
  </si>
  <si>
    <t>fondadix.com</t>
  </si>
  <si>
    <t>forbiddenlotus.com</t>
  </si>
  <si>
    <t>foxiedreame.com</t>
  </si>
  <si>
    <t>foxxy-angel.xxx</t>
  </si>
  <si>
    <t>foxxysg.com</t>
  </si>
  <si>
    <t>foxyaleksa.com</t>
  </si>
  <si>
    <t>freakygirlsroom.com</t>
  </si>
  <si>
    <t>freekzclub.com</t>
  </si>
  <si>
    <t>friendsandroomates.com</t>
  </si>
  <si>
    <t>friknation.xxx</t>
  </si>
  <si>
    <t>ftkltickleverse.com</t>
  </si>
  <si>
    <t>ftm.xxx</t>
  </si>
  <si>
    <t>furpassion.net</t>
  </si>
  <si>
    <t>fuukadoll.xxx</t>
  </si>
  <si>
    <t>gagthebitch.com</t>
  </si>
  <si>
    <t>galidivaxxx.com</t>
  </si>
  <si>
    <t>geminirosexo.com</t>
  </si>
  <si>
    <t>generizer.com</t>
  </si>
  <si>
    <t>germangoogirls.net</t>
  </si>
  <si>
    <t>germanhotmilf.com</t>
  </si>
  <si>
    <t>getflixxx.com</t>
  </si>
  <si>
    <t>getyourkneesdirty.com</t>
  </si>
  <si>
    <t>gggdevot.com</t>
  </si>
  <si>
    <t>gggsexbox.com</t>
  </si>
  <si>
    <t>ghettohillbilly.com</t>
  </si>
  <si>
    <t>giaboudior.com</t>
  </si>
  <si>
    <t>gimmedatbooty.com</t>
  </si>
  <si>
    <t>ginagerson.xxx</t>
  </si>
  <si>
    <t>ginastarr.xxx</t>
  </si>
  <si>
    <t>gingerfans.com</t>
  </si>
  <si>
    <t>ginnygold.com</t>
  </si>
  <si>
    <t>girlbullies.com</t>
  </si>
  <si>
    <t>girls.tailstwichn.com</t>
  </si>
  <si>
    <t>gisymolinashop.com</t>
  </si>
  <si>
    <t>gizel.xxx</t>
  </si>
  <si>
    <t>gloriadevine.net</t>
  </si>
  <si>
    <t>goddessbianka.com</t>
  </si>
  <si>
    <t>goddessceline.net</t>
  </si>
  <si>
    <t>goddesseliza.com</t>
  </si>
  <si>
    <t>goddesserrynhex.com</t>
  </si>
  <si>
    <t>goddessjolie.com</t>
  </si>
  <si>
    <t>goddesslila.com</t>
  </si>
  <si>
    <t>goddessmarley.com</t>
  </si>
  <si>
    <t>goddessstella.com</t>
  </si>
  <si>
    <t>gsarah.com</t>
  </si>
  <si>
    <t>gspotdick.com</t>
  </si>
  <si>
    <t>gushygoddess.com</t>
  </si>
  <si>
    <t>gypsyminxx.com</t>
  </si>
  <si>
    <t>haileyscotttv.tk</t>
  </si>
  <si>
    <t>haleyhendrix.com</t>
  </si>
  <si>
    <t>happygoluckypyro.com</t>
  </si>
  <si>
    <t>happylilcamgirl.com</t>
  </si>
  <si>
    <t>harleeuncensored.com</t>
  </si>
  <si>
    <t>harmonywhiteofficial.com</t>
  </si>
  <si>
    <t>haubgirl.com</t>
  </si>
  <si>
    <t>haydenblue.com</t>
  </si>
  <si>
    <t>hayleyb.live</t>
  </si>
  <si>
    <t>hazeyzdollz.com</t>
  </si>
  <si>
    <t>heartlandhottie.com</t>
  </si>
  <si>
    <t>heathercarolin.com</t>
  </si>
  <si>
    <t>heatherloveday.com</t>
  </si>
  <si>
    <t>heathersdesire.com</t>
  </si>
  <si>
    <t>heideenytes.net</t>
  </si>
  <si>
    <t>hellocatpaws.com</t>
  </si>
  <si>
    <t>hellotaraa.com</t>
  </si>
  <si>
    <t>herkink.com</t>
  </si>
  <si>
    <t>hermagicink.com</t>
  </si>
  <si>
    <t>hermoinegingerx.com</t>
  </si>
  <si>
    <t>hersheycocoxxx.com</t>
  </si>
  <si>
    <t>highhoneys.com</t>
  </si>
  <si>
    <t>hisharley420.com</t>
  </si>
  <si>
    <t>hollyparker.xxx</t>
  </si>
  <si>
    <t>hollyspringsxo.com</t>
  </si>
  <si>
    <t>hollywoodsfetish.com</t>
  </si>
  <si>
    <t>home.noemirubia.com</t>
  </si>
  <si>
    <t>honeybarefeet.com</t>
  </si>
  <si>
    <t>honeyfoxxx.xxx</t>
  </si>
  <si>
    <t>honeygoldxxx.com</t>
  </si>
  <si>
    <t>honeywhitexxxlive.com</t>
  </si>
  <si>
    <t>hornyfather.com</t>
  </si>
  <si>
    <t>hotbelgiumteam.com</t>
  </si>
  <si>
    <t>hotgranny69.com</t>
  </si>
  <si>
    <t>hottiesweetbritney.biz</t>
  </si>
  <si>
    <t>hottyteen69x.com</t>
  </si>
  <si>
    <t>hpfilmworld.com</t>
  </si>
  <si>
    <t>hurricanefury.com</t>
  </si>
  <si>
    <t>hyorikim.com</t>
  </si>
  <si>
    <t>iadorejessicacho.com</t>
  </si>
  <si>
    <t>iamalexanaconda.com</t>
  </si>
  <si>
    <t>iamdena.com</t>
  </si>
  <si>
    <t>idreamofjo.com</t>
  </si>
  <si>
    <t>igotawhitebitch.com</t>
  </si>
  <si>
    <t>ihartbrad.com</t>
  </si>
  <si>
    <t>ilmiooficial.com</t>
  </si>
  <si>
    <t>ilovechloetoy.com</t>
  </si>
  <si>
    <t>iloveexoticplus.xxx</t>
  </si>
  <si>
    <t>ilovemyakulpa.com</t>
  </si>
  <si>
    <t>ilovepolly.com</t>
  </si>
  <si>
    <t>iloveporshaxxx.xxx</t>
  </si>
  <si>
    <t>ilovesarahmichelle.xxx</t>
  </si>
  <si>
    <t>ilovesofiarose.com</t>
  </si>
  <si>
    <t>immoralfantasy.com</t>
  </si>
  <si>
    <t>inbedwithfaith.com</t>
  </si>
  <si>
    <t>infayemous.com</t>
  </si>
  <si>
    <t>infinityatlxxx.com</t>
  </si>
  <si>
    <t>irunwiththebulls.com</t>
  </si>
  <si>
    <t>isabellaclark.xxx</t>
  </si>
  <si>
    <t>isin.world</t>
  </si>
  <si>
    <t>italianhardsex.com</t>
  </si>
  <si>
    <t>itskarmenkarma.com</t>
  </si>
  <si>
    <t>itskira.com</t>
  </si>
  <si>
    <t>ivybleu.com</t>
  </si>
  <si>
    <t>ivybluesky.com</t>
  </si>
  <si>
    <t>ivysatinee.com</t>
  </si>
  <si>
    <t>ivysdollhouse.com</t>
  </si>
  <si>
    <t>iwantmagdalena.com</t>
  </si>
  <si>
    <t>jack23production.com</t>
  </si>
  <si>
    <t>jackdrylnholz.com</t>
  </si>
  <si>
    <t>jackiesynn.com</t>
  </si>
  <si>
    <t>jacksinraw.net</t>
  </si>
  <si>
    <t>jacqueline-davis.com</t>
  </si>
  <si>
    <t>jacquieblu.xxx</t>
  </si>
  <si>
    <t>jadaliummvi.com</t>
  </si>
  <si>
    <t>jadejustice.com</t>
  </si>
  <si>
    <t>jadeluvrules.com</t>
  </si>
  <si>
    <t>jadestarr.xxx</t>
  </si>
  <si>
    <t>jakeorionfanpage.com</t>
  </si>
  <si>
    <t>jakubstefanoofficial.com</t>
  </si>
  <si>
    <t>jamie-young.com</t>
  </si>
  <si>
    <t>janajordan.com</t>
  </si>
  <si>
    <t>jane-jupiter.com</t>
  </si>
  <si>
    <t>janellefennec.com</t>
  </si>
  <si>
    <t>japanesebukkakeorgy.com</t>
  </si>
  <si>
    <t>jasmeenlefleur.com</t>
  </si>
  <si>
    <t>jaxson-online.com</t>
  </si>
  <si>
    <t>jaydajxxx.com</t>
  </si>
  <si>
    <t>jaydamarieonline.com</t>
  </si>
  <si>
    <t>jaymiesohott.com</t>
  </si>
  <si>
    <t>jaynelynne.com</t>
  </si>
  <si>
    <t>jayspov.net</t>
  </si>
  <si>
    <t>jazminesweet.com</t>
  </si>
  <si>
    <t>jazziequexxx.com</t>
  </si>
  <si>
    <t>jebsuniverse.com</t>
  </si>
  <si>
    <t>jemvalentine.com</t>
  </si>
  <si>
    <t>jenevievehexxx.com</t>
  </si>
  <si>
    <t>jenfanclub.com</t>
  </si>
  <si>
    <t>jennajross.com</t>
  </si>
  <si>
    <t>jennavdiamond.com</t>
  </si>
  <si>
    <t>jenniferamton.com</t>
  </si>
  <si>
    <t>jennilane.com</t>
  </si>
  <si>
    <t>jennipdxmodel.com</t>
  </si>
  <si>
    <t>jenniskye.net</t>
  </si>
  <si>
    <t>jennycouture.net</t>
  </si>
  <si>
    <t>jennycrystal420.com</t>
  </si>
  <si>
    <t>jennylety.com</t>
  </si>
  <si>
    <t>jennysimpson.xxx</t>
  </si>
  <si>
    <t>jenstoystube.com</t>
  </si>
  <si>
    <t>jenysmith.net</t>
  </si>
  <si>
    <t>jessarhodes.com</t>
  </si>
  <si>
    <t>jessicas-temptations.com</t>
  </si>
  <si>
    <t>jessicasagexxx.com</t>
  </si>
  <si>
    <t>jessieminxxx.com</t>
  </si>
  <si>
    <t>jessiereines.com</t>
  </si>
  <si>
    <t>jessqueensquirtz.com</t>
  </si>
  <si>
    <t>jessroyanxxx.com</t>
  </si>
  <si>
    <t>jillyb.ca</t>
  </si>
  <si>
    <t>jinxynw.com</t>
  </si>
  <si>
    <t>jjisbbcxxx.com</t>
  </si>
  <si>
    <t>joclynsgarage.com</t>
  </si>
  <si>
    <t>jodiemoorefans.com</t>
  </si>
  <si>
    <t>johnblastar.com</t>
  </si>
  <si>
    <t>johnthompsonbukkake.com</t>
  </si>
  <si>
    <t>juicy-jade.com</t>
  </si>
  <si>
    <t>juicyjazmynnexxx.com</t>
  </si>
  <si>
    <t>juicylashay.com</t>
  </si>
  <si>
    <t>juiicybunns.com</t>
  </si>
  <si>
    <t>julianhaze.com</t>
  </si>
  <si>
    <t>kacykisha.com</t>
  </si>
  <si>
    <t>kacytgirl.com</t>
  </si>
  <si>
    <t>kaiiaeve.com</t>
  </si>
  <si>
    <t>kaleenaskye.xxx</t>
  </si>
  <si>
    <t>kalikameiko.com</t>
  </si>
  <si>
    <t>kallieskingdom.com</t>
  </si>
  <si>
    <t>kallistiscythe.com</t>
  </si>
  <si>
    <t>kandiibox.com</t>
  </si>
  <si>
    <t>kandikarter.com</t>
  </si>
  <si>
    <t>kandykaines.com</t>
  </si>
  <si>
    <t>karilynmonroe.com</t>
  </si>
  <si>
    <t>karlarossii.com</t>
  </si>
  <si>
    <t>karriekellie.com</t>
  </si>
  <si>
    <t>karyqueen.com</t>
  </si>
  <si>
    <t>kashbellavip.com</t>
  </si>
  <si>
    <t>kasseystarr.com</t>
  </si>
  <si>
    <t>kassiedw.com</t>
  </si>
  <si>
    <t>katboxkittie.com</t>
  </si>
  <si>
    <t>katherine2hot.com</t>
  </si>
  <si>
    <t>kathyatess.com</t>
  </si>
  <si>
    <t>katie71.com</t>
  </si>
  <si>
    <t>katieklarkafterdark.com</t>
  </si>
  <si>
    <t>katrinporto.com</t>
  </si>
  <si>
    <t>katrinstory.com</t>
  </si>
  <si>
    <t>kattysky.com</t>
  </si>
  <si>
    <t>katya-clover.com</t>
  </si>
  <si>
    <t>kayafox.com</t>
  </si>
  <si>
    <t>kaylajanepov.com</t>
  </si>
  <si>
    <t>kayleehollyxxx.com</t>
  </si>
  <si>
    <t>kazbxxx.com</t>
  </si>
  <si>
    <t>kcjanexxx.com</t>
  </si>
  <si>
    <t>keeliastv.com</t>
  </si>
  <si>
    <t>keepingitfunky.com</t>
  </si>
  <si>
    <t>kelleycabbana.com</t>
  </si>
  <si>
    <t>kelseymichaels.net</t>
  </si>
  <si>
    <t>kendra-mason.com</t>
  </si>
  <si>
    <t>kendrasinclaire.com</t>
  </si>
  <si>
    <t>kentandana.com</t>
  </si>
  <si>
    <t>kenyagolden.com</t>
  </si>
  <si>
    <t>kenzietaylor.com</t>
  </si>
  <si>
    <t>kiaralord.xxx</t>
  </si>
  <si>
    <t>killercramstream.com</t>
  </si>
  <si>
    <t>kimber-leen.com</t>
  </si>
  <si>
    <t>kimberhaven.com</t>
  </si>
  <si>
    <t>kimberlypolizzi.com</t>
  </si>
  <si>
    <t>kimikojo72.com</t>
  </si>
  <si>
    <t>kimmiekaboom.com</t>
  </si>
  <si>
    <t>kinkincolor.com</t>
  </si>
  <si>
    <t>kinkyhotwife.com</t>
  </si>
  <si>
    <t>kinkymonik.com</t>
  </si>
  <si>
    <t>kinkyrubberworld.com</t>
  </si>
  <si>
    <t>kinkywaifufans.com</t>
  </si>
  <si>
    <t>kippslinger.com</t>
  </si>
  <si>
    <t>kissmisskarsin.com</t>
  </si>
  <si>
    <t>kitanalure.xxx</t>
  </si>
  <si>
    <t>kittikarella.com</t>
  </si>
  <si>
    <t>kittiminx.xxx</t>
  </si>
  <si>
    <t>kittyleora.com</t>
  </si>
  <si>
    <t>kittyskuriosities.com</t>
  </si>
  <si>
    <t>klaymour.xxx</t>
  </si>
  <si>
    <t>klubkelli.com</t>
  </si>
  <si>
    <t>korradelrio.xxx</t>
  </si>
  <si>
    <t>krisskiss.com</t>
  </si>
  <si>
    <t>kristenblue.com</t>
  </si>
  <si>
    <t>kristenkraves.com</t>
  </si>
  <si>
    <t>kristinkervz.com</t>
  </si>
  <si>
    <t>krisztinasereny.net</t>
  </si>
  <si>
    <t>krystalblake.com</t>
  </si>
  <si>
    <t>krystalorchidxxx.com</t>
  </si>
  <si>
    <t>ksenon.site</t>
  </si>
  <si>
    <t>kushycurves.com</t>
  </si>
  <si>
    <t>kyleenash.com</t>
  </si>
  <si>
    <t>kylieduncensored.com</t>
  </si>
  <si>
    <t>kyliemaria.xxx</t>
  </si>
  <si>
    <t>laceighcathermankink.com</t>
  </si>
  <si>
    <t>laceykitten.com</t>
  </si>
  <si>
    <t>lacierichards.com</t>
  </si>
  <si>
    <t>lacylippz.com</t>
  </si>
  <si>
    <t>lady-arria.com</t>
  </si>
  <si>
    <t>ladyfoxxx.com</t>
  </si>
  <si>
    <t>ladyfrengie.net</t>
  </si>
  <si>
    <t>ladyharkness.com</t>
  </si>
  <si>
    <t>ladykarame.net</t>
  </si>
  <si>
    <t>ladylykanxxx.com</t>
  </si>
  <si>
    <t>ladymorrigan.com</t>
  </si>
  <si>
    <t>ladysublime.com</t>
  </si>
  <si>
    <t>lakea-model.com</t>
  </si>
  <si>
    <t>lalaiveyxxx.com</t>
  </si>
  <si>
    <t>lanacross.org</t>
  </si>
  <si>
    <t>larkinlove.com</t>
  </si>
  <si>
    <t>lasumisafabiana.info</t>
  </si>
  <si>
    <t>lauralinxxx.com</t>
  </si>
  <si>
    <t>lauramonroy.com</t>
  </si>
  <si>
    <t>laurenbrite.com</t>
  </si>
  <si>
    <t>laurenphillips.com</t>
  </si>
  <si>
    <t>lauriavictoria.com</t>
  </si>
  <si>
    <t>laylacavalli.world</t>
  </si>
  <si>
    <t>lazarustube.com</t>
  </si>
  <si>
    <t>lbfantasy.com</t>
  </si>
  <si>
    <t>leamixx.com</t>
  </si>
  <si>
    <t>leanights.com</t>
  </si>
  <si>
    <t>leelajayy.com</t>
  </si>
  <si>
    <t>leenamae.com</t>
  </si>
  <si>
    <t>leighxxx.com</t>
  </si>
  <si>
    <t>leilawilde.com</t>
  </si>
  <si>
    <t>leonadulce.com</t>
  </si>
  <si>
    <t>lesbiandelights.com</t>
  </si>
  <si>
    <t>lespov.com</t>
  </si>
  <si>
    <t>lesworship.com</t>
  </si>
  <si>
    <t>lexibelleraw.com</t>
  </si>
  <si>
    <t>lexieford.com</t>
  </si>
  <si>
    <t>leximansfield.com</t>
  </si>
  <si>
    <t>lexusjordan.com</t>
  </si>
  <si>
    <t>lexxxilondon.com</t>
  </si>
  <si>
    <t>lexxxiskanyon.xxx</t>
  </si>
  <si>
    <t>librarygirl.xxx</t>
  </si>
  <si>
    <t>lilalovelyxxx.com</t>
  </si>
  <si>
    <t>lilcandy.com</t>
  </si>
  <si>
    <t>lili-ana.com</t>
  </si>
  <si>
    <t>lillydemona.com</t>
  </si>
  <si>
    <t>lillyxenjoy.com</t>
  </si>
  <si>
    <t>lilmeep.com</t>
  </si>
  <si>
    <t>lilmissmadison.com</t>
  </si>
  <si>
    <t>lilumoonx.com</t>
  </si>
  <si>
    <t>lilychey.com</t>
  </si>
  <si>
    <t>lindajolie.com</t>
  </si>
  <si>
    <t>lindzylane.com</t>
  </si>
  <si>
    <t>lisalacetx.com</t>
  </si>
  <si>
    <t>lisariveraxxx.com</t>
  </si>
  <si>
    <t>littlecocktease.com</t>
  </si>
  <si>
    <t>littlelenna.com</t>
  </si>
  <si>
    <t>littlemissbratty.com</t>
  </si>
  <si>
    <t>littleredbunny.xxx</t>
  </si>
  <si>
    <t>littleyumifanclub.com</t>
  </si>
  <si>
    <t>live.floritadobrasil.com</t>
  </si>
  <si>
    <t>livenbx.com</t>
  </si>
  <si>
    <t>livv-xxx.com</t>
  </si>
  <si>
    <t>lizbethteller.com</t>
  </si>
  <si>
    <t>lolaminaj.xxx</t>
  </si>
  <si>
    <t>lolamonterey.com</t>
  </si>
  <si>
    <t>lolasfriends.com</t>
  </si>
  <si>
    <t>loonerclownfetishvideos.com</t>
  </si>
  <si>
    <t>looneyleila.com</t>
  </si>
  <si>
    <t>lotusluvv.com</t>
  </si>
  <si>
    <t>loulou.sex</t>
  </si>
  <si>
    <t>lovebambi66.com</t>
  </si>
  <si>
    <t>lovedannilynne.com</t>
  </si>
  <si>
    <t>loveniaonline.com</t>
  </si>
  <si>
    <t>loyaltynroyaltyxxx.com</t>
  </si>
  <si>
    <t>lucilovett.com</t>
  </si>
  <si>
    <t>lucyskyexxx.com</t>
  </si>
  <si>
    <t>lucyvontrapp.com</t>
  </si>
  <si>
    <t>luderpoppen.net</t>
  </si>
  <si>
    <t>luisalolita.com</t>
  </si>
  <si>
    <t>lulukramer.com</t>
  </si>
  <si>
    <t>lululushmodel.com</t>
  </si>
  <si>
    <t>lusciouslipsxxx.com</t>
  </si>
  <si>
    <t>lustybbws.com</t>
  </si>
  <si>
    <t>luxlivesxxx.com</t>
  </si>
  <si>
    <t>lydianicoleofficial.com</t>
  </si>
  <si>
    <t>lynnasexworld.com</t>
  </si>
  <si>
    <t>lynseymoore.org</t>
  </si>
  <si>
    <t>lyricskyxx.com</t>
  </si>
  <si>
    <t>lysadiction.com</t>
  </si>
  <si>
    <t>lyzettebianco.com</t>
  </si>
  <si>
    <t>lyzmania.com</t>
  </si>
  <si>
    <t>madamchelly.com</t>
  </si>
  <si>
    <t>madameoftoxicity.com</t>
  </si>
  <si>
    <t>maddyroseonline.com</t>
  </si>
  <si>
    <t>mademohlala.com</t>
  </si>
  <si>
    <t>maggiequeenonline.com</t>
  </si>
  <si>
    <t>malice-bbw.com</t>
  </si>
  <si>
    <t>malinka911.com</t>
  </si>
  <si>
    <t>mallorymaneater.com</t>
  </si>
  <si>
    <t>manpuppy.com</t>
  </si>
  <si>
    <t>marcuspeach.com</t>
  </si>
  <si>
    <t>marcylive.com</t>
  </si>
  <si>
    <t>mariabeattyfilms.com</t>
  </si>
  <si>
    <t>mariandifiore.xxx</t>
  </si>
  <si>
    <t>marikahbentley.net</t>
  </si>
  <si>
    <t>marilynismagic.com</t>
  </si>
  <si>
    <t>marilynjanenation.com</t>
  </si>
  <si>
    <t>mariposacamgirl.com</t>
  </si>
  <si>
    <t>marlasexy.com</t>
  </si>
  <si>
    <t>maryjanethedame.com</t>
  </si>
  <si>
    <t>masculinejason.com</t>
  </si>
  <si>
    <t>maucr.com</t>
  </si>
  <si>
    <t>mayaratixxx.com</t>
  </si>
  <si>
    <t>mayashandjobs.com</t>
  </si>
  <si>
    <t>mazzaratiemonica.com</t>
  </si>
  <si>
    <t>mc.ivyfetish.com</t>
  </si>
  <si>
    <t>meangirlsvr.com</t>
  </si>
  <si>
    <t>meetsweetdonna.com</t>
  </si>
  <si>
    <t>megankroft.com</t>
  </si>
  <si>
    <t>megapass.club</t>
  </si>
  <si>
    <t>andrew-test2019411654</t>
  </si>
  <si>
    <t>melenamariarya.com</t>
  </si>
  <si>
    <t>melissadeep.com</t>
  </si>
  <si>
    <t>melkush.com</t>
  </si>
  <si>
    <t>menofpegasus.com</t>
  </si>
  <si>
    <t>menstroking.com</t>
  </si>
  <si>
    <t>metta4you.com</t>
  </si>
  <si>
    <t>miamaffia.xxx</t>
  </si>
  <si>
    <t>mickylynn.net</t>
  </si>
  <si>
    <t>miettamarini.com</t>
  </si>
  <si>
    <t>milenaangel.club</t>
  </si>
  <si>
    <t>milfsamantharay.com</t>
  </si>
  <si>
    <t>miloplayer.com</t>
  </si>
  <si>
    <t>minterotica.com</t>
  </si>
  <si>
    <t>mischievouskitty.com</t>
  </si>
  <si>
    <t>missadrastea.club</t>
  </si>
  <si>
    <t>missadrastea.net</t>
  </si>
  <si>
    <t>missalexya.com</t>
  </si>
  <si>
    <t>missalinapaige.com</t>
  </si>
  <si>
    <t>missannika.xxx</t>
  </si>
  <si>
    <t>missarablili.com</t>
  </si>
  <si>
    <t>missaracely.com</t>
  </si>
  <si>
    <t>misscrystalcream.com</t>
  </si>
  <si>
    <t>missdahliadkay.com</t>
  </si>
  <si>
    <t>missdannigibson.com</t>
  </si>
  <si>
    <t>missgothbooty.com</t>
  </si>
  <si>
    <t>misskaterinakittycat.info</t>
  </si>
  <si>
    <t>misskokobeans.com</t>
  </si>
  <si>
    <t>missmiseryxxx.com</t>
  </si>
  <si>
    <t>missnatashadavis.com</t>
  </si>
  <si>
    <t>misspinay.xxx</t>
  </si>
  <si>
    <t>missraquel.com</t>
  </si>
  <si>
    <t>misssophiasweet.com</t>
  </si>
  <si>
    <t>mistress-christina.com</t>
  </si>
  <si>
    <t>mistressjinx.com</t>
  </si>
  <si>
    <t>mistressmonic.com</t>
  </si>
  <si>
    <t>mistresssylvan.com</t>
  </si>
  <si>
    <t>mistresswindywhispers.net</t>
  </si>
  <si>
    <t>mistydareious.com</t>
  </si>
  <si>
    <t>mizzcharlyn.com</t>
  </si>
  <si>
    <t>mobileporn.tv</t>
  </si>
  <si>
    <t>modelkris.com</t>
  </si>
  <si>
    <t>mollya.co</t>
  </si>
  <si>
    <t>mollysun-fan.com</t>
  </si>
  <si>
    <t>monasummers.xxx</t>
  </si>
  <si>
    <t>monawalesxxx.com</t>
  </si>
  <si>
    <t>monicawhitex.com</t>
  </si>
  <si>
    <t>monstermalesprod.com</t>
  </si>
  <si>
    <t>montycash.tv</t>
  </si>
  <si>
    <t>mrsdarkcuckold.com</t>
  </si>
  <si>
    <t>mrteninches.com</t>
  </si>
  <si>
    <t>mscandacem.com</t>
  </si>
  <si>
    <t>msdeja.com</t>
  </si>
  <si>
    <t>msfellatiomasterxxx.com</t>
  </si>
  <si>
    <t>msjuicy45.com</t>
  </si>
  <si>
    <t>mskitten2u.com</t>
  </si>
  <si>
    <t>mskittykat.com</t>
  </si>
  <si>
    <t>msmariequinn.com</t>
  </si>
  <si>
    <t>msmarleytwerks.xxx</t>
  </si>
  <si>
    <t>msqueendingaling.com</t>
  </si>
  <si>
    <t>mssammiross.com</t>
  </si>
  <si>
    <t>msshynie.com</t>
  </si>
  <si>
    <t>mstoyangelonline.com</t>
  </si>
  <si>
    <t>msvirgoperidotxxx.com</t>
  </si>
  <si>
    <t>msvkellyxxx.com</t>
  </si>
  <si>
    <t>muffyswiftpath.com</t>
  </si>
  <si>
    <t>mugurporn.com</t>
  </si>
  <si>
    <t>mulanblossomxxx.com</t>
  </si>
  <si>
    <t>my-lana-lee.com</t>
  </si>
  <si>
    <t>my-scarlett-blue.com</t>
  </si>
  <si>
    <t>my-sex-stories.com</t>
  </si>
  <si>
    <t>mybarenakedmob.com</t>
  </si>
  <si>
    <t>mycandyalexa.com</t>
  </si>
  <si>
    <t>mychocolateparadiseonline.com</t>
  </si>
  <si>
    <t>mydiaperdiary.com</t>
  </si>
  <si>
    <t>mygypsydoe.com</t>
  </si>
  <si>
    <t>myhoneyfans.com</t>
  </si>
  <si>
    <t>myjokerswildeboniquinn.com</t>
  </si>
  <si>
    <t>mylifeinmiami.com</t>
  </si>
  <si>
    <t>mylifexxx.com</t>
  </si>
  <si>
    <t>mypeytonsins.com</t>
  </si>
  <si>
    <t>myrachelsinger.xxx</t>
  </si>
  <si>
    <t>myragoldxxx.com</t>
  </si>
  <si>
    <t>myrileyl420secretmodel.com</t>
  </si>
  <si>
    <t>mystiquel.com</t>
  </si>
  <si>
    <t>mytaylorsands.com</t>
  </si>
  <si>
    <t>mywetworld.com</t>
  </si>
  <si>
    <t>mzbeautidollxxx.com</t>
  </si>
  <si>
    <t>mzjazminejacobsonline.com</t>
  </si>
  <si>
    <t>mzred716.com</t>
  </si>
  <si>
    <t>nadiaelaina.com</t>
  </si>
  <si>
    <t>nadiavixen.com</t>
  </si>
  <si>
    <t>nancyace.com</t>
  </si>
  <si>
    <t>naomifans.com</t>
  </si>
  <si>
    <t>naomisanz.com</t>
  </si>
  <si>
    <t>naomistclaire.net</t>
  </si>
  <si>
    <t>nastyblackboys.com</t>
  </si>
  <si>
    <t>nastymind88.com</t>
  </si>
  <si>
    <t>nastymontana.com</t>
  </si>
  <si>
    <t>nataliebrandt.com</t>
  </si>
  <si>
    <t>nataliek.xxx</t>
  </si>
  <si>
    <t>natalygoldass.com</t>
  </si>
  <si>
    <t>natalygrey.net</t>
  </si>
  <si>
    <t>natashacrown.com</t>
  </si>
  <si>
    <t>natashanice.com</t>
  </si>
  <si>
    <t>natebussex.com</t>
  </si>
  <si>
    <t>nattalliex.com</t>
  </si>
  <si>
    <t>naughty-lada.com</t>
  </si>
  <si>
    <t>naughtyayla.com</t>
  </si>
  <si>
    <t>naughtyblowjobs.com</t>
  </si>
  <si>
    <t>naughtyboypovxxx.com</t>
  </si>
  <si>
    <t>naughtydestinyrose.com</t>
  </si>
  <si>
    <t>naughtyjeanette.com</t>
  </si>
  <si>
    <t>naughtymommy4u.com</t>
  </si>
  <si>
    <t>naughtynadia.info</t>
  </si>
  <si>
    <t>naughtynoire.com</t>
  </si>
  <si>
    <t>nayomi-sharp.com</t>
  </si>
  <si>
    <t>nenakovip.com</t>
  </si>
  <si>
    <t>nenasporn.com</t>
  </si>
  <si>
    <t>nerdsofporn.com</t>
  </si>
  <si>
    <t>nerdy-nipps.com</t>
  </si>
  <si>
    <t>new.cumtrainer.com</t>
  </si>
  <si>
    <t>nextmalepornstar.com</t>
  </si>
  <si>
    <t>niarossxxx.com</t>
  </si>
  <si>
    <t>nicholasazerty.com</t>
  </si>
  <si>
    <t>nickyferrari.com</t>
  </si>
  <si>
    <t>nicolanomnomvideos.com</t>
  </si>
  <si>
    <t>nicolettaembassi.com</t>
  </si>
  <si>
    <t>nikiilove.com</t>
  </si>
  <si>
    <t>nikisixxx.com</t>
  </si>
  <si>
    <t>nikki-secrets.info</t>
  </si>
  <si>
    <t>nikkibuxom.app</t>
  </si>
  <si>
    <t>nikkihollandweb.com</t>
  </si>
  <si>
    <t>nikkijnow.com</t>
  </si>
  <si>
    <t>nikkilately.com</t>
  </si>
  <si>
    <t>nikkiskye.com</t>
  </si>
  <si>
    <t>nikkybxxx.com</t>
  </si>
  <si>
    <t>niksindian.com</t>
  </si>
  <si>
    <t>ninariveraxxx.com</t>
  </si>
  <si>
    <t>ninnworx.com</t>
  </si>
  <si>
    <t>nishaxxx.info</t>
  </si>
  <si>
    <t>norrisjsnaughtyvixens.com</t>
  </si>
  <si>
    <t>novacanemermaid.com</t>
  </si>
  <si>
    <t>nudebeauties.eu</t>
  </si>
  <si>
    <t>nudechrissy.net</t>
  </si>
  <si>
    <t>nylon-fetish.vip</t>
  </si>
  <si>
    <t>nylonxtreme.com</t>
  </si>
  <si>
    <t>oddestgayperversionsbytripconte.com</t>
  </si>
  <si>
    <t>odlsph.com</t>
  </si>
  <si>
    <t>odreamergirlo.com</t>
  </si>
  <si>
    <t>officialchloetoy.com</t>
  </si>
  <si>
    <t>officialelizabethmarxs.com</t>
  </si>
  <si>
    <t>officialfatpussy.com</t>
  </si>
  <si>
    <t>officialkendralust.com</t>
  </si>
  <si>
    <t>officiallunabella.com</t>
  </si>
  <si>
    <t>officiallustarmy.com</t>
  </si>
  <si>
    <t>okcgirls.com</t>
  </si>
  <si>
    <t>olivialeighpresents.com</t>
  </si>
  <si>
    <t>oliviasapian.com</t>
  </si>
  <si>
    <t>omgiana.com</t>
  </si>
  <si>
    <t>onegreatdiva.net</t>
  </si>
  <si>
    <t>onyxxxsamone.xxx</t>
  </si>
  <si>
    <t>oopshairy.com</t>
  </si>
  <si>
    <t>oopsmodels.com</t>
  </si>
  <si>
    <t>oopsteens.com</t>
  </si>
  <si>
    <t>osalovely.com</t>
  </si>
  <si>
    <t>ottieblue.com</t>
  </si>
  <si>
    <t>oxanashy.com</t>
  </si>
  <si>
    <t>pamelajay.co</t>
  </si>
  <si>
    <t>paraprincess.com</t>
  </si>
  <si>
    <t>parisluststar.info</t>
  </si>
  <si>
    <t>parkpickups.com</t>
  </si>
  <si>
    <t>patriciagoddess.com</t>
  </si>
  <si>
    <t>pattymichova.xxx</t>
  </si>
  <si>
    <t>payyourexistence.com</t>
  </si>
  <si>
    <t>pearlsworld.xxx</t>
  </si>
  <si>
    <t>peccatriciproduzioni.com</t>
  </si>
  <si>
    <t>peghim.com</t>
  </si>
  <si>
    <t>pelonasquirterqueen.com</t>
  </si>
  <si>
    <t>pennybarber.com</t>
  </si>
  <si>
    <t>pennypricexxx.com</t>
  </si>
  <si>
    <t>pepperhartxxx.com</t>
  </si>
  <si>
    <t>petajensen.com</t>
  </si>
  <si>
    <t>peterpinkpuss.com</t>
  </si>
  <si>
    <t>philippe-delvaux.com</t>
  </si>
  <si>
    <t>phoenixsavage.xxx</t>
  </si>
  <si>
    <t>phoenoisseur.com</t>
  </si>
  <si>
    <t>pinkkandishoppe.com</t>
  </si>
  <si>
    <t>piperpines.com</t>
  </si>
  <si>
    <t>pixie-rose.com</t>
  </si>
  <si>
    <t>pixigirl4u.com</t>
  </si>
  <si>
    <t>pk.membercms.com</t>
  </si>
  <si>
    <t>platinumpuzzy.xxx</t>
  </si>
  <si>
    <t>playfordaddy.com</t>
  </si>
  <si>
    <t>playhousefans.com</t>
  </si>
  <si>
    <t>playwithdaniel.com</t>
  </si>
  <si>
    <t>playwithjamiemichelle.com</t>
  </si>
  <si>
    <t>playwithsophia.com</t>
  </si>
  <si>
    <t>pmggirls.com</t>
  </si>
  <si>
    <t>poppytart.com</t>
  </si>
  <si>
    <t>porcelainbeautyofficialfansite.com</t>
  </si>
  <si>
    <t>pornblasphemybyvaleryvita.com</t>
  </si>
  <si>
    <t>porncentro.com</t>
  </si>
  <si>
    <t>pornomissmina.com</t>
  </si>
  <si>
    <t>pornstarthicktasha.com</t>
  </si>
  <si>
    <t>porntugal.com</t>
  </si>
  <si>
    <t>poundcak3.com</t>
  </si>
  <si>
    <t>poundpie3.com</t>
  </si>
  <si>
    <t>poxyvibe.com</t>
  </si>
  <si>
    <t>priestessluna.com</t>
  </si>
  <si>
    <t>princess-aries.com</t>
  </si>
  <si>
    <t>princess-cassie.com</t>
  </si>
  <si>
    <t>princess-kira.com</t>
  </si>
  <si>
    <t>princessamymilan.com</t>
  </si>
  <si>
    <t>princesskisses.xxx</t>
  </si>
  <si>
    <t>princessshaye.com</t>
  </si>
  <si>
    <t>princesszombieshorde.com</t>
  </si>
  <si>
    <t>profiledownloads.com</t>
  </si>
  <si>
    <t>proudslut.com</t>
  </si>
  <si>
    <t>psychohenessy.com</t>
  </si>
  <si>
    <t>publisher.adultcentro.com</t>
  </si>
  <si>
    <t>puertoricanqueenxxx.com</t>
  </si>
  <si>
    <t>pureromancexxx.com</t>
  </si>
  <si>
    <t>pussybandit.com</t>
  </si>
  <si>
    <t>putacalentura.com</t>
  </si>
  <si>
    <t>pvgirls.com</t>
  </si>
  <si>
    <t>queenkira.com</t>
  </si>
  <si>
    <t>qweenkonkahz.com</t>
  </si>
  <si>
    <t>racheldomino.com</t>
  </si>
  <si>
    <t>rachelyeze.com</t>
  </si>
  <si>
    <t>rainelye.com</t>
  </si>
  <si>
    <t>ramomzago.com</t>
  </si>
  <si>
    <t>ramonmonstercock.com</t>
  </si>
  <si>
    <t>raquellediva.com</t>
  </si>
  <si>
    <t>ravenhart.com</t>
  </si>
  <si>
    <t>rawfreaks.com</t>
  </si>
  <si>
    <t>raworeo.com</t>
  </si>
  <si>
    <t>razmuscleofficial.com</t>
  </si>
  <si>
    <t>realagent.xxx</t>
  </si>
  <si>
    <t>realroniraye.com</t>
  </si>
  <si>
    <t>realvids.com</t>
  </si>
  <si>
    <t>rebeccalord.com</t>
  </si>
  <si>
    <t>redheadwunder.com</t>
  </si>
  <si>
    <t>redwoodxxl.com</t>
  </si>
  <si>
    <t>reignrae.com</t>
  </si>
  <si>
    <t>reignsupremex.com</t>
  </si>
  <si>
    <t>remireagan.com</t>
  </si>
  <si>
    <t>rennaryann.com</t>
  </si>
  <si>
    <t>reynashouse.com</t>
  </si>
  <si>
    <t>richardmannsworldlive.com</t>
  </si>
  <si>
    <t>riversbooty.com</t>
  </si>
  <si>
    <t>rizzokitten.com</t>
  </si>
  <si>
    <t>robbiracks.xxx</t>
  </si>
  <si>
    <t>rodcarbonxxx.com</t>
  </si>
  <si>
    <t>rodneysroominterracial.com</t>
  </si>
  <si>
    <t>romeouncaged.com</t>
  </si>
  <si>
    <t>romirain.com</t>
  </si>
  <si>
    <t>rosella-extrem.com</t>
  </si>
  <si>
    <t>roussesuicide.com</t>
  </si>
  <si>
    <t>roxeewantsyou.com</t>
  </si>
  <si>
    <t>roxiadore.com</t>
  </si>
  <si>
    <t>roxiredxxx.com</t>
  </si>
  <si>
    <t>rozeyroyaltyxxx.info</t>
  </si>
  <si>
    <t>rubinrose.com</t>
  </si>
  <si>
    <t>rubyknox.xxx</t>
  </si>
  <si>
    <t>ryanjohnonline.com</t>
  </si>
  <si>
    <t>ryanriesling.xxx</t>
  </si>
  <si>
    <t>rydenarmani.com</t>
  </si>
  <si>
    <t>sabrinasabrokvideos.com</t>
  </si>
  <si>
    <t>safaristar.xxx</t>
  </si>
  <si>
    <t>salemfetishplayground.com</t>
  </si>
  <si>
    <t>salinafordxxx.com</t>
  </si>
  <si>
    <t>sallydangeloxxx.com</t>
  </si>
  <si>
    <t>sam38g.xxx</t>
  </si>
  <si>
    <t>samantalily.eu</t>
  </si>
  <si>
    <t>samanthahayesxxx.com</t>
  </si>
  <si>
    <t>sammiesplayground.com</t>
  </si>
  <si>
    <t>sammylisciousxxxuk.com</t>
  </si>
  <si>
    <t>sandracoburg53g.com</t>
  </si>
  <si>
    <t>sandrasayerunleashed.com</t>
  </si>
  <si>
    <t>santalatina.com</t>
  </si>
  <si>
    <t>sanyabootygirl.store</t>
  </si>
  <si>
    <t>sarahblake.com</t>
  </si>
  <si>
    <t>sarahlacexxx.com</t>
  </si>
  <si>
    <t>sarahleeann.com</t>
  </si>
  <si>
    <t>sarahluv.com</t>
  </si>
  <si>
    <t>saraiminx.com</t>
  </si>
  <si>
    <t>saramillssecret.com</t>
  </si>
  <si>
    <t>sashadesade.xxx</t>
  </si>
  <si>
    <t>sashared.org</t>
  </si>
  <si>
    <t>sasharose.com</t>
  </si>
  <si>
    <t>savagehousetv.com</t>
  </si>
  <si>
    <t>scarlet-starr.xxx</t>
  </si>
  <si>
    <t>scarletthopexxx.com</t>
  </si>
  <si>
    <t>searchingsiren.com</t>
  </si>
  <si>
    <t>seductivefeetgoddess.com</t>
  </si>
  <si>
    <t>seductivegoddess1.com</t>
  </si>
  <si>
    <t>selenabella.com</t>
  </si>
  <si>
    <t>selmasinsxxx.com</t>
  </si>
  <si>
    <t>senpaiskkyler.com</t>
  </si>
  <si>
    <t>sexplanet.org</t>
  </si>
  <si>
    <t>sexy-lena.vip</t>
  </si>
  <si>
    <t>sexyalyssajane.com</t>
  </si>
  <si>
    <t>sexydea.xxx</t>
  </si>
  <si>
    <t>sexygiuliajoy.net</t>
  </si>
  <si>
    <t>sexyleni.com</t>
  </si>
  <si>
    <t>sexylindagilf.info</t>
  </si>
  <si>
    <t>sexylittlepaige.com</t>
  </si>
  <si>
    <t>sexynebbw.com</t>
  </si>
  <si>
    <t>sexyninarivera.com</t>
  </si>
  <si>
    <t>sexysara1.com</t>
  </si>
  <si>
    <t>sexysteampink.com</t>
  </si>
  <si>
    <t>shaundamxxx.com</t>
  </si>
  <si>
    <t>sheenashaw.com</t>
  </si>
  <si>
    <t>shemalefuckfest.com</t>
  </si>
  <si>
    <t>shemalemelissaglamour.com</t>
  </si>
  <si>
    <t>sherilblossom.com</t>
  </si>
  <si>
    <t>shezel.xxx</t>
  </si>
  <si>
    <t>shootingstar4u.me</t>
  </si>
  <si>
    <t>shrimamalati.xxx</t>
  </si>
  <si>
    <t>siennahillsxxx.com</t>
  </si>
  <si>
    <t>siennanaplesbbw.com</t>
  </si>
  <si>
    <t>sierramob.com</t>
  </si>
  <si>
    <t>sirberusssanctum.com</t>
  </si>
  <si>
    <t>sirenityjustice.com</t>
  </si>
  <si>
    <t>sirenstsin.com</t>
  </si>
  <si>
    <t>sistabigbone.com</t>
  </si>
  <si>
    <t>sizisevxx.com</t>
  </si>
  <si>
    <t>skkyy-raee.com</t>
  </si>
  <si>
    <t>skylaradamsxxx.com</t>
  </si>
  <si>
    <t>skylarleigh.com</t>
  </si>
  <si>
    <t>slimpokexxx.com</t>
  </si>
  <si>
    <t>slinkycheeks.com</t>
  </si>
  <si>
    <t>slobjobz.com</t>
  </si>
  <si>
    <t>sloppyymobentertainment.com</t>
  </si>
  <si>
    <t>sluttywildthing.com</t>
  </si>
  <si>
    <t>smartykat314.com</t>
  </si>
  <si>
    <t>smashkings3x.com</t>
  </si>
  <si>
    <t>smediaproductions.com</t>
  </si>
  <si>
    <t>smilingsalor.com</t>
  </si>
  <si>
    <t>smutflixxx.com</t>
  </si>
  <si>
    <t>snickers-baby.com</t>
  </si>
  <si>
    <t>sniffmypantyhose.com</t>
  </si>
  <si>
    <t>snowbunnyy.com</t>
  </si>
  <si>
    <t>sofiagomez.com</t>
  </si>
  <si>
    <t>sofiastar.es</t>
  </si>
  <si>
    <t>softbodies.com</t>
  </si>
  <si>
    <t>soldierhugecock.com</t>
  </si>
  <si>
    <t>sophiebijou.com</t>
  </si>
  <si>
    <t>sophydavis.com</t>
  </si>
  <si>
    <t>southerncumsluts.com</t>
  </si>
  <si>
    <t>spacecitysoles.com</t>
  </si>
  <si>
    <t>spacekxtten.com</t>
  </si>
  <si>
    <t>spaingirl-natalie.com</t>
  </si>
  <si>
    <t>spankingsecrets.com</t>
  </si>
  <si>
    <t>spankmonster.com</t>
  </si>
  <si>
    <t>spicysuzy.com</t>
  </si>
  <si>
    <t>ssbbwhoneybee.com</t>
  </si>
  <si>
    <t>starcandiecane.com</t>
  </si>
  <si>
    <t>starkaat.net</t>
  </si>
  <si>
    <t>stawberrymeng.com</t>
  </si>
  <si>
    <t>staxxxisready.xxx</t>
  </si>
  <si>
    <t>stephaniedahlandken.com</t>
  </si>
  <si>
    <t>stephaniedahlfanclub.com</t>
  </si>
  <si>
    <t>stevesommersxxx.com</t>
  </si>
  <si>
    <t>stevielixxx.com</t>
  </si>
  <si>
    <t>stockingsandhighheels.com</t>
  </si>
  <si>
    <t>store.dinnerwithdani.com</t>
  </si>
  <si>
    <t>stormieadams.xxx</t>
  </si>
  <si>
    <t>strawberryhurricane.com</t>
  </si>
  <si>
    <t>streampetra.com</t>
  </si>
  <si>
    <t>strokehouse.com</t>
  </si>
  <si>
    <t>strokenchokeking.com</t>
  </si>
  <si>
    <t>studiokimberlyx.com</t>
  </si>
  <si>
    <t>stunningsummersdirtydeeds.com</t>
  </si>
  <si>
    <t>submit2mysquirt.com</t>
  </si>
  <si>
    <t>sukmydick.com</t>
  </si>
  <si>
    <t>sullysavage.com</t>
  </si>
  <si>
    <t>sumbunniluvsu.com</t>
  </si>
  <si>
    <t>summer-reynolds.com</t>
  </si>
  <si>
    <t>summerstefani.com</t>
  </si>
  <si>
    <t>sunnylarue.com</t>
  </si>
  <si>
    <t>supersaiyanboobs.com</t>
  </si>
  <si>
    <t>suzieqkiu.com</t>
  </si>
  <si>
    <t>sweetmissnansy.xxx</t>
  </si>
  <si>
    <t>sweetmoonxxx.com</t>
  </si>
  <si>
    <t>sweetsophie.com</t>
  </si>
  <si>
    <t>sweettexasbbw.com</t>
  </si>
  <si>
    <t>sweetxmelody.biz</t>
  </si>
  <si>
    <t>sweetymisty.com</t>
  </si>
  <si>
    <t>swowacotv.com</t>
  </si>
  <si>
    <t>swtfreakxxx.com</t>
  </si>
  <si>
    <t>sxysindy4u.com</t>
  </si>
  <si>
    <t>sydnasty.com</t>
  </si>
  <si>
    <t>sydneypaigex.com</t>
  </si>
  <si>
    <t>sylviasucker.com</t>
  </si>
  <si>
    <t>symonehermosaa.com</t>
  </si>
  <si>
    <t>tabooview.com</t>
  </si>
  <si>
    <t>tahliaparis.com</t>
  </si>
  <si>
    <t>taissiashanti.xxx</t>
  </si>
  <si>
    <t>taiwoodzxxx.com</t>
  </si>
  <si>
    <t>takillyashots.com</t>
  </si>
  <si>
    <t>taliasatania.xxx</t>
  </si>
  <si>
    <t>tanyaivanova.xxx</t>
  </si>
  <si>
    <t>tanyatate.com</t>
  </si>
  <si>
    <t>tarantinoxxx.com</t>
  </si>
  <si>
    <t>tattedrosecams.com</t>
  </si>
  <si>
    <t>tatttwink.com</t>
  </si>
  <si>
    <t>teachthatbitch.membercms.com</t>
  </si>
  <si>
    <t>teaganbaby.com</t>
  </si>
  <si>
    <t>teddithegoat.com</t>
  </si>
  <si>
    <t>teenjessica.com</t>
  </si>
  <si>
    <t>temptationsecrets.com</t>
  </si>
  <si>
    <t>texas-patti.com</t>
  </si>
  <si>
    <t>texasboiproductions.com</t>
  </si>
  <si>
    <t>thatcurvybunnie.com</t>
  </si>
  <si>
    <t>theabigailmae.com</t>
  </si>
  <si>
    <t>thealexxxisallure.com</t>
  </si>
  <si>
    <t>theamateurtrap.com</t>
  </si>
  <si>
    <t>theaudreyhollander.com</t>
  </si>
  <si>
    <t>thebbwcollection.com</t>
  </si>
  <si>
    <t>thecaponezone.com</t>
  </si>
  <si>
    <t>thedutchmistress.com</t>
  </si>
  <si>
    <t>theecameroncox.com</t>
  </si>
  <si>
    <t>theeladyscarlett.com</t>
  </si>
  <si>
    <t>thegoddessamarah.com</t>
  </si>
  <si>
    <t>thejaydebelle.com</t>
  </si>
  <si>
    <t>thejennymfc.com</t>
  </si>
  <si>
    <t>thejessydubai.com</t>
  </si>
  <si>
    <t>thejohnnystone.com</t>
  </si>
  <si>
    <t>thekatrinalee.com</t>
  </si>
  <si>
    <t>thekingdomofandymarlow.com</t>
  </si>
  <si>
    <t>theleahgotti.com</t>
  </si>
  <si>
    <t>thelovely.me</t>
  </si>
  <si>
    <t>thelovelysage.com</t>
  </si>
  <si>
    <t>themissalria.com</t>
  </si>
  <si>
    <t>theofficialtease.com</t>
  </si>
  <si>
    <t>thepeechez101.com</t>
  </si>
  <si>
    <t>therealdarytasanchez.com</t>
  </si>
  <si>
    <t>therealjillianjanson.com</t>
  </si>
  <si>
    <t>therealscarletred.com</t>
  </si>
  <si>
    <t>thesawyersweet.com</t>
  </si>
  <si>
    <t>theslickwillie801.com</t>
  </si>
  <si>
    <t>theslutscarlett.com</t>
  </si>
  <si>
    <t>thethroatgoat.com</t>
  </si>
  <si>
    <t>thewitchgore.com</t>
  </si>
  <si>
    <t>thewonderfulworldofelis.com</t>
  </si>
  <si>
    <t>thikkboiflixxx.com</t>
  </si>
  <si>
    <t>thor-bbw.com</t>
  </si>
  <si>
    <t>thorjohnson.xxx</t>
  </si>
  <si>
    <t>thorndogs.com</t>
  </si>
  <si>
    <t>throatwars.com</t>
  </si>
  <si>
    <t>ticklehotness.com</t>
  </si>
  <si>
    <t>tigsfanclub.com</t>
  </si>
  <si>
    <t>tinalatina.xxx</t>
  </si>
  <si>
    <t>tindrafrost.com</t>
  </si>
  <si>
    <t>tishadraven.com</t>
  </si>
  <si>
    <t>tlcandyxxx.com</t>
  </si>
  <si>
    <t>tonilace69.com</t>
  </si>
  <si>
    <t>trameciaxxx.com</t>
  </si>
  <si>
    <t>tramplingkingdom.com</t>
  </si>
  <si>
    <t>transpov.com</t>
  </si>
  <si>
    <t>trapbaes.com</t>
  </si>
  <si>
    <t>trinetyguess.com</t>
  </si>
  <si>
    <t>trinitystclair.com</t>
  </si>
  <si>
    <t>trixxyvontease.xxx</t>
  </si>
  <si>
    <t>tsalyssa.xxx</t>
  </si>
  <si>
    <t>tsbettyblack.com</t>
  </si>
  <si>
    <t>tsbrittanystar.com</t>
  </si>
  <si>
    <t>tscishow.com</t>
  </si>
  <si>
    <t>tsdestiny.xxx</t>
  </si>
  <si>
    <t>tsfilipina.com</t>
  </si>
  <si>
    <t>tsladyboysabrinatranssexual.com</t>
  </si>
  <si>
    <t>tsleslierose.com</t>
  </si>
  <si>
    <t>tsmandymayhem.com</t>
  </si>
  <si>
    <t>tsryley.com</t>
  </si>
  <si>
    <t>tszyra.com</t>
  </si>
  <si>
    <t>tv-ashleyy.com</t>
  </si>
  <si>
    <t>tvvanessamoore.com</t>
  </si>
  <si>
    <t>ucaughtalex.net</t>
  </si>
  <si>
    <t>unitedpornstars.com</t>
  </si>
  <si>
    <t>unkutmedia.com</t>
  </si>
  <si>
    <t>upoffzyzzyx.com</t>
  </si>
  <si>
    <t>uwhomemadefetish.com</t>
  </si>
  <si>
    <t>uwupremiumcontent.com</t>
  </si>
  <si>
    <t>valenappi.com</t>
  </si>
  <si>
    <t>valeriacurtis.com</t>
  </si>
  <si>
    <t>vamplexa-vip.com</t>
  </si>
  <si>
    <t>vanessablue.com</t>
  </si>
  <si>
    <t>vanessaodette.com</t>
  </si>
  <si>
    <t>verapricexxx.com</t>
  </si>
  <si>
    <t>veritystrict.com</t>
  </si>
  <si>
    <t>vermilionthorn.com</t>
  </si>
  <si>
    <t>veronikacharm.com</t>
  </si>
  <si>
    <t>verucadarling.com</t>
  </si>
  <si>
    <t>vickivalkyrie.com</t>
  </si>
  <si>
    <t>victoria-milk.com</t>
  </si>
  <si>
    <t>viktoriagoo.com</t>
  </si>
  <si>
    <t>viola-tittenfee.com</t>
  </si>
  <si>
    <t>violetoctober.xxx</t>
  </si>
  <si>
    <t>vip.fierceinferno.com</t>
  </si>
  <si>
    <t>vip.tracykiss.com</t>
  </si>
  <si>
    <t>vipbrittany.com</t>
  </si>
  <si>
    <t>vipemilybrooks.com</t>
  </si>
  <si>
    <t>viscontivip.com</t>
  </si>
  <si>
    <t>viviennexxx.com</t>
  </si>
  <si>
    <t>vixyboobs.com</t>
  </si>
  <si>
    <t>vjexperience.com</t>
  </si>
  <si>
    <t>vnmxpremium.com</t>
  </si>
  <si>
    <t>vrbbwvideos.com</t>
  </si>
  <si>
    <t>vsummersonline.com</t>
  </si>
  <si>
    <t>wamerotica.net</t>
  </si>
  <si>
    <t>wankers.membercms.com</t>
  </si>
  <si>
    <t>weare321.com</t>
  </si>
  <si>
    <t>weliketofuck.com</t>
  </si>
  <si>
    <t>wellieswonderland.com</t>
  </si>
  <si>
    <t>welovedeefeet.com</t>
  </si>
  <si>
    <t>westindiemamii.com</t>
  </si>
  <si>
    <t>wifemariexxx.com</t>
  </si>
  <si>
    <t>wild.modelcentro.com</t>
  </si>
  <si>
    <t>womenwhosmoke.com</t>
  </si>
  <si>
    <t>wonderland.sexy</t>
  </si>
  <si>
    <t>wondershemale.com</t>
  </si>
  <si>
    <t>woodskinkcafe.com</t>
  </si>
  <si>
    <t>worldxxxporn.com</t>
  </si>
  <si>
    <t>worshipsvetlana.com</t>
  </si>
  <si>
    <t>x-asmr.com</t>
  </si>
  <si>
    <t>xiradja.com</t>
  </si>
  <si>
    <t>xlunaheartlessx.com</t>
  </si>
  <si>
    <t>xominnie.com</t>
  </si>
  <si>
    <t>xshantiex.com</t>
  </si>
  <si>
    <t>xsite.network</t>
  </si>
  <si>
    <t>xtremeporn.club</t>
  </si>
  <si>
    <t>xxmeowkittyxx.com</t>
  </si>
  <si>
    <t>xxxalphaduo.co.uk</t>
  </si>
  <si>
    <t>xxxlanaxxx.com</t>
  </si>
  <si>
    <t>xxxmaren.com</t>
  </si>
  <si>
    <t>xxxnoelleeaston.com</t>
  </si>
  <si>
    <t>xxxplicitnwett.com</t>
  </si>
  <si>
    <t>yanasee.info</t>
  </si>
  <si>
    <t>yarddiestyle.com</t>
  </si>
  <si>
    <t>yasmeenaxxx.com</t>
  </si>
  <si>
    <t>yasminscott.com</t>
  </si>
  <si>
    <t>yesempressmika.com</t>
  </si>
  <si>
    <t>yesmisscabrel.com</t>
  </si>
  <si>
    <t>yevanyberry.com</t>
  </si>
  <si>
    <t>yorkshiremilf.com</t>
  </si>
  <si>
    <t>yourbae-x.com</t>
  </si>
  <si>
    <t>yourfuturexwife.com</t>
  </si>
  <si>
    <t>yourtherapygirl.com</t>
  </si>
  <si>
    <t>yourvickiejay.com</t>
  </si>
  <si>
    <t>yungdumbsluts.com</t>
  </si>
  <si>
    <t>zelinamai.com</t>
  </si>
  <si>
    <t>zinycosky.com</t>
  </si>
  <si>
    <t>kegger55@gmail.com</t>
  </si>
  <si>
    <t>waylangogo33</t>
  </si>
  <si>
    <t>birbeefun@icloud.com</t>
  </si>
  <si>
    <t>jackjaws51</t>
  </si>
  <si>
    <t>ausgymfit@hotmail.com</t>
  </si>
  <si>
    <t>giantgeekme00</t>
  </si>
  <si>
    <t>zoeysas@cox.net</t>
  </si>
  <si>
    <t>rulerroach5256</t>
  </si>
  <si>
    <t>dukedanger34@aol.com</t>
  </si>
  <si>
    <t>mattlyice67</t>
  </si>
  <si>
    <t>twinkzinger@yahoo.com</t>
  </si>
  <si>
    <t>thelola98</t>
  </si>
  <si>
    <t>zackattack@live.com</t>
  </si>
  <si>
    <t>gummybear11</t>
  </si>
  <si>
    <t>calliecubes@comcast.net</t>
  </si>
  <si>
    <t>lion498</t>
  </si>
  <si>
    <t>jetjibes6211@zoho.com</t>
  </si>
  <si>
    <t>lawnbug44</t>
  </si>
  <si>
    <t>forgottenfrog8877@outlook.com</t>
  </si>
  <si>
    <t>woop183</t>
  </si>
  <si>
    <t>luxsnobone@gmx.com</t>
  </si>
  <si>
    <t>free99</t>
  </si>
  <si>
    <t>deeboy64@msn.com</t>
  </si>
  <si>
    <t>bastro1001</t>
  </si>
  <si>
    <t>floatoncloudlove.com</t>
  </si>
  <si>
    <t>KHUFU DIGITAL INC</t>
  </si>
  <si>
    <t>FTNCDE.COM</t>
  </si>
  <si>
    <t>419100059879</t>
  </si>
  <si>
    <t>kole52</t>
  </si>
  <si>
    <t>a6ad2317</t>
  </si>
  <si>
    <t>ONE WORLD IMPORTS LLC</t>
  </si>
  <si>
    <t>ONE WORLD IMPORTS</t>
  </si>
  <si>
    <t>419100059842</t>
  </si>
  <si>
    <t>matt.mccracken@cwamssales.com</t>
  </si>
  <si>
    <t>oneworldimports.com/wp-admin</t>
  </si>
  <si>
    <t>VEZU64)oObv)Lm*Q8jn*FEX*</t>
  </si>
  <si>
    <t>ValerySummerVideos.com</t>
  </si>
  <si>
    <t>billertest@hotmail.com</t>
  </si>
  <si>
    <t>billertest</t>
  </si>
  <si>
    <t>Mrssiren.com</t>
  </si>
  <si>
    <t>realnaughtynymphos.com</t>
  </si>
  <si>
    <t>myfirsttimesluts.com</t>
  </si>
  <si>
    <t>sirenxxxstudios.com</t>
  </si>
  <si>
    <t xml:space="preserve">SIREN STUDIOS LLC </t>
  </si>
  <si>
    <t>SIREN STUDIOS</t>
  </si>
  <si>
    <t>419100059968</t>
  </si>
  <si>
    <t>payzeteam</t>
  </si>
  <si>
    <t>Password1!</t>
  </si>
  <si>
    <t>payrosenthalincnow.com/register</t>
  </si>
  <si>
    <t>PAYROSENTHALINCNOW</t>
  </si>
  <si>
    <t xml:space="preserve">FAIRWAY MANAGEMENT GROUP LLC </t>
  </si>
  <si>
    <t>419100059977</t>
  </si>
  <si>
    <t>forevercommittingtoyou.com</t>
  </si>
  <si>
    <t>ROSAMOUNT INC</t>
  </si>
  <si>
    <t>FVCTGY.COM</t>
  </si>
  <si>
    <t>419100060019</t>
  </si>
  <si>
    <t>lynnboyer</t>
  </si>
  <si>
    <t>7393e389</t>
  </si>
  <si>
    <t>jg8OHE6INAt5qbw</t>
  </si>
  <si>
    <t>m2promo.com</t>
  </si>
  <si>
    <t>M2 PROMOTIONS LLC</t>
  </si>
  <si>
    <t>419100059655</t>
  </si>
  <si>
    <t>PB102</t>
  </si>
  <si>
    <t>bustycams.com</t>
  </si>
  <si>
    <t>blacktranny.com</t>
  </si>
  <si>
    <t>Alterotic.com</t>
  </si>
  <si>
    <t>3qUwKoOuY569Dx4r</t>
  </si>
  <si>
    <t>KNP_Payze_ALT</t>
  </si>
  <si>
    <t xml:space="preserve">ROLLEI INC </t>
  </si>
  <si>
    <t>AXVSZYS.COM</t>
  </si>
  <si>
    <t xml:space="preserve">romanceandlovedating.com </t>
  </si>
  <si>
    <t>419100060082</t>
  </si>
  <si>
    <t>hardballstar</t>
  </si>
  <si>
    <t>BwmTsa</t>
  </si>
  <si>
    <t>superfundates.com</t>
  </si>
  <si>
    <t xml:space="preserve">RIDE JUSTUS INC </t>
  </si>
  <si>
    <t>KPKQJ.COM</t>
  </si>
  <si>
    <t>419100060091</t>
  </si>
  <si>
    <t>dinergift</t>
  </si>
  <si>
    <t>punxDU</t>
  </si>
  <si>
    <t xml:space="preserve">streaming-store.com </t>
  </si>
  <si>
    <t>EVM SERVICES CORP.</t>
  </si>
  <si>
    <t>STREA-S.COM</t>
  </si>
  <si>
    <t>419100060108</t>
  </si>
  <si>
    <t xml:space="preserve">netstreamplace.com </t>
  </si>
  <si>
    <t xml:space="preserve">BENDER FRET INC </t>
  </si>
  <si>
    <t xml:space="preserve">NETSP-1.COM </t>
  </si>
  <si>
    <t>419100060117</t>
  </si>
  <si>
    <t xml:space="preserve">HAMANA SERVICES INC </t>
  </si>
  <si>
    <t xml:space="preserve">ST-ME.COM </t>
  </si>
  <si>
    <t>419100060126</t>
  </si>
  <si>
    <t xml:space="preserve">streamsjustforme.com </t>
  </si>
  <si>
    <t>ClubTug.com</t>
  </si>
  <si>
    <t>CumBlastCity.com</t>
  </si>
  <si>
    <t>EbonyTugs.com</t>
  </si>
  <si>
    <t>FamilyLust.com</t>
  </si>
  <si>
    <t>FinishHim.com</t>
  </si>
  <si>
    <t>MeanMassage.com</t>
  </si>
  <si>
    <t>Mylked.com</t>
  </si>
  <si>
    <t>Over40Handjobs.com</t>
  </si>
  <si>
    <t>Petite18.com</t>
  </si>
  <si>
    <t>SeeMomSuck.com</t>
  </si>
  <si>
    <t>TeasePOV.com</t>
  </si>
  <si>
    <t>TeenTugs.com</t>
  </si>
  <si>
    <t>TugPass.com</t>
  </si>
  <si>
    <t xml:space="preserve">ALTIRIS PRODUCTIONS LLC </t>
  </si>
  <si>
    <t>419100060135</t>
  </si>
  <si>
    <t>rocketgate001</t>
  </si>
  <si>
    <t>001rocketgate</t>
  </si>
  <si>
    <t xml:space="preserve">USA JOBS LLC </t>
  </si>
  <si>
    <t>FEDERAL JOBS ASSIST</t>
  </si>
  <si>
    <t>419100060153</t>
  </si>
  <si>
    <t xml:space="preserve">federaljobsassist.com </t>
  </si>
  <si>
    <t xml:space="preserve">marriedsexpartner.com </t>
  </si>
  <si>
    <t xml:space="preserve">DATING AHEAD INC </t>
  </si>
  <si>
    <t>DATINGAHEAD.COM</t>
  </si>
  <si>
    <t>419100060199</t>
  </si>
  <si>
    <t>peterM4488</t>
  </si>
  <si>
    <t>QiQiQi777</t>
  </si>
  <si>
    <t>site-tour.familysinners.com</t>
  </si>
  <si>
    <t>COMPBNK01</t>
  </si>
  <si>
    <t>MG7241901</t>
  </si>
  <si>
    <t>digital-content-shop.com</t>
  </si>
  <si>
    <t xml:space="preserve">EV MARTIN, INC </t>
  </si>
  <si>
    <t>DIGCO-S.COM</t>
  </si>
  <si>
    <t>419100060206</t>
  </si>
  <si>
    <t>my-digital-streams.com</t>
  </si>
  <si>
    <t xml:space="preserve">GOLF DELTA MEYERS INC </t>
  </si>
  <si>
    <t>MDS-3.COM</t>
  </si>
  <si>
    <t>419100060215</t>
  </si>
  <si>
    <t>digital-streamplace.com</t>
  </si>
  <si>
    <t xml:space="preserve">MGP UNLIMITED , INC </t>
  </si>
  <si>
    <t xml:space="preserve">DIGSPL.COM </t>
  </si>
  <si>
    <t>419100060224</t>
  </si>
  <si>
    <t>thestreamingcontentplace.com</t>
  </si>
  <si>
    <t>SC-PLCE.COM</t>
  </si>
  <si>
    <t>419100060233</t>
  </si>
  <si>
    <t>T-CSTR.COM</t>
  </si>
  <si>
    <t>419100060242</t>
  </si>
  <si>
    <t>the-content-store.com</t>
  </si>
  <si>
    <t>familysinners.com</t>
  </si>
  <si>
    <t>boyforsale.com</t>
  </si>
  <si>
    <t>Funsizeboys.com</t>
  </si>
  <si>
    <t>Gaycest.com</t>
  </si>
  <si>
    <t>mobiuspay</t>
  </si>
  <si>
    <t>rocket!mid!</t>
  </si>
  <si>
    <t xml:space="preserve">TAMM ADVERTISING, LLC </t>
  </si>
  <si>
    <t>SPNSUPT.COM</t>
  </si>
  <si>
    <t>419100060279</t>
  </si>
  <si>
    <t>tammy01</t>
  </si>
  <si>
    <t>mauriello</t>
  </si>
  <si>
    <t>site-tour.bellesafilms.com</t>
  </si>
  <si>
    <t>COMPBNK02</t>
  </si>
  <si>
    <t xml:space="preserve"> MG08091901</t>
  </si>
  <si>
    <t>sexypornsnet.com</t>
  </si>
  <si>
    <t>searchingformylove.com</t>
  </si>
  <si>
    <t xml:space="preserve">HVDSTAP.COM </t>
  </si>
  <si>
    <t>419100060297</t>
  </si>
  <si>
    <t>7gr7VG</t>
  </si>
  <si>
    <t>realclickstreams.com</t>
  </si>
  <si>
    <t>REAL-CS.COM</t>
  </si>
  <si>
    <t>419100060288</t>
  </si>
  <si>
    <t xml:space="preserve">cupidsromancedating.com </t>
  </si>
  <si>
    <t xml:space="preserve">ELSB SERVICES INC </t>
  </si>
  <si>
    <t>NUNCJ.COM</t>
  </si>
  <si>
    <t>419100060304</t>
  </si>
  <si>
    <t>BlackZero</t>
  </si>
  <si>
    <t>3EbS$C</t>
  </si>
  <si>
    <t xml:space="preserve">thegirlfriendfinder.com </t>
  </si>
  <si>
    <t xml:space="preserve">EVM SERVICES CORP </t>
  </si>
  <si>
    <t xml:space="preserve">BBTTFNC.COM </t>
  </si>
  <si>
    <t>419100060313</t>
  </si>
  <si>
    <t>triglav8z</t>
  </si>
  <si>
    <t>M,3mLF</t>
  </si>
  <si>
    <t xml:space="preserve">maturepersondating.com </t>
  </si>
  <si>
    <t xml:space="preserve">DCHXQEH.COM </t>
  </si>
  <si>
    <t>419100060322</t>
  </si>
  <si>
    <t>veteran6969</t>
  </si>
  <si>
    <t>6H2gC8</t>
  </si>
  <si>
    <t xml:space="preserve">love-searching.com </t>
  </si>
  <si>
    <t xml:space="preserve">SCHAFFNER ROUNDUP INC </t>
  </si>
  <si>
    <t xml:space="preserve">CFYCC.COM </t>
  </si>
  <si>
    <t>419100060331</t>
  </si>
  <si>
    <t>LoveCheater</t>
  </si>
  <si>
    <t xml:space="preserve">PkhcsF </t>
  </si>
  <si>
    <t xml:space="preserve">SEWTL PARTNERS GROUP INC </t>
  </si>
  <si>
    <t xml:space="preserve">BDFACY.COM </t>
  </si>
  <si>
    <t>419100060340</t>
  </si>
  <si>
    <t xml:space="preserve">theloversearch.com </t>
  </si>
  <si>
    <t xml:space="preserve">letsgooutonadate.com </t>
  </si>
  <si>
    <t xml:space="preserve">WOLF MANAGEMENT CORP </t>
  </si>
  <si>
    <t xml:space="preserve">BRNHQ.COM </t>
  </si>
  <si>
    <t>419100060359</t>
  </si>
  <si>
    <t>wsCydX</t>
  </si>
  <si>
    <t>UnicornSolider</t>
  </si>
  <si>
    <t>Cihangir</t>
  </si>
  <si>
    <t xml:space="preserve">MARTINSON'S ENTERPRISES LTD </t>
  </si>
  <si>
    <t xml:space="preserve">cupidlovesearch.com </t>
  </si>
  <si>
    <t xml:space="preserve">NVHDVQ.COM </t>
  </si>
  <si>
    <t>419100060368</t>
  </si>
  <si>
    <t>Festivest1990</t>
  </si>
  <si>
    <t>Tz2)ed</t>
  </si>
  <si>
    <t xml:space="preserve">lovemeetingsfinder.com </t>
  </si>
  <si>
    <t xml:space="preserve">BROODISH INTERNATIONAL INC </t>
  </si>
  <si>
    <t xml:space="preserve">JEBKRYF.COM </t>
  </si>
  <si>
    <t>419100060377</t>
  </si>
  <si>
    <t>Artur</t>
  </si>
  <si>
    <t>Qtc56R</t>
  </si>
  <si>
    <t>thefallinginlovesite.com</t>
  </si>
  <si>
    <t xml:space="preserve">KNFST.COM </t>
  </si>
  <si>
    <t>419100060386</t>
  </si>
  <si>
    <t>SORMadOW</t>
  </si>
  <si>
    <t>C5q_Ev</t>
  </si>
  <si>
    <t xml:space="preserve">EURYAJR.COM </t>
  </si>
  <si>
    <t>419100060395</t>
  </si>
  <si>
    <t>HopeBull223</t>
  </si>
  <si>
    <t>v6[GHN</t>
  </si>
  <si>
    <t xml:space="preserve">cupidsloveconnections.com </t>
  </si>
  <si>
    <t xml:space="preserve">romancemetonight.com </t>
  </si>
  <si>
    <t xml:space="preserve">EV MARTIN INC </t>
  </si>
  <si>
    <t xml:space="preserve">BNQCHKX.COM </t>
  </si>
  <si>
    <t>419100060411</t>
  </si>
  <si>
    <t>PartyVash1978</t>
  </si>
  <si>
    <t>!2dVjE</t>
  </si>
  <si>
    <t xml:space="preserve">giantbraingames.com </t>
  </si>
  <si>
    <t xml:space="preserve">GBGHLP.COM </t>
  </si>
  <si>
    <t>419100060420</t>
  </si>
  <si>
    <t>gbgcheck</t>
  </si>
  <si>
    <t>vfjrsSfj6</t>
  </si>
  <si>
    <t>QKidY7WX</t>
  </si>
  <si>
    <t>unharmedforce </t>
  </si>
  <si>
    <t>GNFxxP</t>
  </si>
  <si>
    <t>amateurjoes.com/videos</t>
  </si>
  <si>
    <t>IB_Payze_38</t>
  </si>
  <si>
    <t>6h5uBAEs92ZMdyPR</t>
  </si>
  <si>
    <t>findamateforadate.com</t>
  </si>
  <si>
    <t>CEARYRH.COM</t>
  </si>
  <si>
    <t>419100060402</t>
  </si>
  <si>
    <t xml:space="preserve">Sexylockdi79 </t>
  </si>
  <si>
    <t xml:space="preserve">24?tQk </t>
  </si>
  <si>
    <t>cyber-digital.com</t>
  </si>
  <si>
    <t>CYB-DIG.OM</t>
  </si>
  <si>
    <t>419100060439</t>
  </si>
  <si>
    <t>thedigitalcontentmarketplace.com</t>
  </si>
  <si>
    <t>DCM-P.COM</t>
  </si>
  <si>
    <t>419100060457</t>
  </si>
  <si>
    <t>the-content-market.com</t>
  </si>
  <si>
    <t>C-MARN.COM</t>
  </si>
  <si>
    <t>419100089438</t>
  </si>
  <si>
    <t>FAST-SN.COM</t>
  </si>
  <si>
    <t>419100060509</t>
  </si>
  <si>
    <t xml:space="preserve">faststreamsnow.com </t>
  </si>
  <si>
    <t xml:space="preserve">contentformenow.com </t>
  </si>
  <si>
    <t xml:space="preserve">C-F-NOW.COM </t>
  </si>
  <si>
    <t>419100060518</t>
  </si>
  <si>
    <t xml:space="preserve">cybernet-services.com </t>
  </si>
  <si>
    <t xml:space="preserve">MAGTASTIC INC </t>
  </si>
  <si>
    <t>CY-DCL.COM</t>
  </si>
  <si>
    <t>419100060527</t>
  </si>
  <si>
    <t>pervcity.com</t>
  </si>
  <si>
    <t xml:space="preserve">DELIGHTFUL MEDIA LLC </t>
  </si>
  <si>
    <t>419100060536</t>
  </si>
  <si>
    <t xml:space="preserve">Mobius </t>
  </si>
  <si>
    <t>wMqcHZA5VD</t>
  </si>
  <si>
    <t xml:space="preserve">onlineloveads.com </t>
  </si>
  <si>
    <t xml:space="preserve">SHELLBUTT, INC </t>
  </si>
  <si>
    <t xml:space="preserve">GFFQXQ.COM </t>
  </si>
  <si>
    <t>419100060545</t>
  </si>
  <si>
    <t>LoveOperator</t>
  </si>
  <si>
    <t>bFcqxj</t>
  </si>
  <si>
    <t>analoverdose.com</t>
  </si>
  <si>
    <t>oraloverdose.com</t>
  </si>
  <si>
    <t>upherasshole.com</t>
  </si>
  <si>
    <t>chocolatebjs.com</t>
  </si>
  <si>
    <t>bangingbeauties.com</t>
  </si>
  <si>
    <t xml:space="preserve">love-meetups.com </t>
  </si>
  <si>
    <t xml:space="preserve">JACOB DIRECT INC </t>
  </si>
  <si>
    <t>ORZOVL.COM</t>
  </si>
  <si>
    <t>419100060563</t>
  </si>
  <si>
    <t>Vexturtl3s_9</t>
  </si>
  <si>
    <t>9tK[&gt;B</t>
  </si>
  <si>
    <t>clickandstream.com</t>
  </si>
  <si>
    <t>PEARSON UNLIMITED INC.</t>
  </si>
  <si>
    <t>CLICK-S.COM</t>
  </si>
  <si>
    <t>419100060643</t>
  </si>
  <si>
    <t>stream-clicks.com</t>
  </si>
  <si>
    <t>STCLIK.COM</t>
  </si>
  <si>
    <t>419100060652</t>
  </si>
  <si>
    <t>netclicksdigitalstreams.com</t>
  </si>
  <si>
    <t>NCDS-4.COM</t>
  </si>
  <si>
    <t>419100060661</t>
  </si>
  <si>
    <t>entertainment-clicks.com</t>
  </si>
  <si>
    <t>ENT-CL.COM</t>
  </si>
  <si>
    <t>419100060670</t>
  </si>
  <si>
    <t>africangirls.com</t>
  </si>
  <si>
    <t>asianhotcams.com</t>
  </si>
  <si>
    <t>camladies.com</t>
  </si>
  <si>
    <t>hotboy.com</t>
  </si>
  <si>
    <t>milfhotcams.com</t>
  </si>
  <si>
    <t xml:space="preserve">nordvpn.com </t>
  </si>
  <si>
    <t xml:space="preserve">LAGOSEC INC </t>
  </si>
  <si>
    <t>NORDVPN</t>
  </si>
  <si>
    <t>419100060705</t>
  </si>
  <si>
    <t xml:space="preserve">netclicksmarket.com </t>
  </si>
  <si>
    <t xml:space="preserve">MEETINGS DYNAMIC INC </t>
  </si>
  <si>
    <t>JTVVZP.COM</t>
  </si>
  <si>
    <t>419100060714</t>
  </si>
  <si>
    <t xml:space="preserve">romanticdinnerdates.com </t>
  </si>
  <si>
    <t xml:space="preserve">NTC-MRK.COM </t>
  </si>
  <si>
    <t>419100060723</t>
  </si>
  <si>
    <t xml:space="preserve">RoxBear </t>
  </si>
  <si>
    <t>SA8p@G</t>
  </si>
  <si>
    <t>digital-clicks.com</t>
  </si>
  <si>
    <t xml:space="preserve">PING WORLDWIDE INC </t>
  </si>
  <si>
    <t xml:space="preserve">DIG-CL6.COM </t>
  </si>
  <si>
    <t>419100060769</t>
  </si>
  <si>
    <t>419100060803</t>
  </si>
  <si>
    <t>dirtyxxxsex.com</t>
  </si>
  <si>
    <t>testreview</t>
  </si>
  <si>
    <t>reviewtest</t>
  </si>
  <si>
    <t xml:space="preserve">worstbehaviorproductions.com </t>
  </si>
  <si>
    <t xml:space="preserve">HARBE JOE MARKETING LLC </t>
  </si>
  <si>
    <t>419100060787</t>
  </si>
  <si>
    <t>PassConnec88</t>
  </si>
  <si>
    <t>UserConnec99</t>
  </si>
  <si>
    <t xml:space="preserve">brainplease.com </t>
  </si>
  <si>
    <t xml:space="preserve">REVO MEDIA LLC </t>
  </si>
  <si>
    <t xml:space="preserve">BPSUPT.COM </t>
  </si>
  <si>
    <t>419100060796</t>
  </si>
  <si>
    <t>brainplease</t>
  </si>
  <si>
    <t xml:space="preserve">inspection </t>
  </si>
  <si>
    <t>BlissDulceLive.com</t>
  </si>
  <si>
    <t>HJMLLC.COM</t>
  </si>
  <si>
    <t xml:space="preserve">cyberdigitalmarket.com </t>
  </si>
  <si>
    <t>MEADOWLARKK, INC.</t>
  </si>
  <si>
    <t>CYB-DIM.COM</t>
  </si>
  <si>
    <t>419100060849</t>
  </si>
  <si>
    <t xml:space="preserve">cyber-streams.com </t>
  </si>
  <si>
    <t xml:space="preserve">HIDDEN VALLEY INDUSTRIES INC </t>
  </si>
  <si>
    <t xml:space="preserve">CYB-ST.COM </t>
  </si>
  <si>
    <t>419100060867</t>
  </si>
  <si>
    <t>sexytimeofnight.com</t>
  </si>
  <si>
    <t xml:space="preserve">STONHLP.COM </t>
  </si>
  <si>
    <t>419100060876</t>
  </si>
  <si>
    <t>siteinspection</t>
  </si>
  <si>
    <t xml:space="preserve">adultmembersites.com/bigbuttbarbie </t>
  </si>
  <si>
    <t xml:space="preserve">adultmembersites.com/missladylatte </t>
  </si>
  <si>
    <t>adultmembersites.com/reneesdream</t>
  </si>
  <si>
    <t xml:space="preserve">adultmembersites.com/roxieempire </t>
  </si>
  <si>
    <t>adultmembersites.com/shirlywild</t>
  </si>
  <si>
    <t>adultmembersites.com/sweetpeachess40</t>
  </si>
  <si>
    <t>adultmembersites.com/worshipyourmistress</t>
  </si>
  <si>
    <t xml:space="preserve">hortzen.com </t>
  </si>
  <si>
    <t xml:space="preserve">hotlatinasec.com </t>
  </si>
  <si>
    <t>jessicabaabb.com</t>
  </si>
  <si>
    <t xml:space="preserve">kyliebritain.com </t>
  </si>
  <si>
    <t>lifestyle1204.com</t>
  </si>
  <si>
    <t>missolivemay.com</t>
  </si>
  <si>
    <t>straightmasked.com</t>
  </si>
  <si>
    <t xml:space="preserve">thekittycatshow.com </t>
  </si>
  <si>
    <t>unkut.men</t>
  </si>
  <si>
    <t>e3jHRrKL</t>
  </si>
  <si>
    <t xml:space="preserve">BROKE WEEL INC </t>
  </si>
  <si>
    <t xml:space="preserve">TYDFDE.COM </t>
  </si>
  <si>
    <t>stayandfindlove.com</t>
  </si>
  <si>
    <t>419100060929</t>
  </si>
  <si>
    <t>jerdekarolann</t>
  </si>
  <si>
    <t>896f67e3</t>
  </si>
  <si>
    <t xml:space="preserve">juicywetplay.com </t>
  </si>
  <si>
    <t xml:space="preserve">SOPER MEDIA LLC </t>
  </si>
  <si>
    <t xml:space="preserve">JWPHLP.COM </t>
  </si>
  <si>
    <t>419100060965</t>
  </si>
  <si>
    <t>G468M65</t>
  </si>
  <si>
    <t xml:space="preserve">braingamecloud.com </t>
  </si>
  <si>
    <t xml:space="preserve">BGHLP.COM </t>
  </si>
  <si>
    <t>419100060974</t>
  </si>
  <si>
    <t>F200W800</t>
  </si>
  <si>
    <t>B004Z755</t>
  </si>
  <si>
    <t>S220T38</t>
  </si>
  <si>
    <t>hustlermagazine.com</t>
  </si>
  <si>
    <t>LFP PUBLISHING GROUP LLC</t>
  </si>
  <si>
    <t>419100061027</t>
  </si>
  <si>
    <t>findloveinminutes.com</t>
  </si>
  <si>
    <t>KOUPRAY INC</t>
  </si>
  <si>
    <t>NDVMTS.COM</t>
  </si>
  <si>
    <t>419100061018</t>
  </si>
  <si>
    <t>okeefeadrian</t>
  </si>
  <si>
    <t>fc857e34</t>
  </si>
  <si>
    <t>net-marketplace.com</t>
  </si>
  <si>
    <t>NET-MP.COM</t>
  </si>
  <si>
    <t>419100061036</t>
  </si>
  <si>
    <t>STR-NOW.COM</t>
  </si>
  <si>
    <t>419100061045</t>
  </si>
  <si>
    <t>streamsrightnow.com</t>
  </si>
  <si>
    <t>flirtmatchers.com</t>
  </si>
  <si>
    <t>CYPPAAY.COM</t>
  </si>
  <si>
    <t>419100061054</t>
  </si>
  <si>
    <t>oldbutgold456</t>
  </si>
  <si>
    <t>jXGw3F</t>
  </si>
  <si>
    <t>theseareyourdatingmatches.com</t>
  </si>
  <si>
    <t>ENJPRU.COM</t>
  </si>
  <si>
    <t>419100061063</t>
  </si>
  <si>
    <t>golddigger45</t>
  </si>
  <si>
    <t>UF5rdM</t>
  </si>
  <si>
    <t>mystreammarket.com</t>
  </si>
  <si>
    <t>MY-SKT.COM</t>
  </si>
  <si>
    <t>419100061081</t>
  </si>
  <si>
    <t>mystreamingcontent.com</t>
  </si>
  <si>
    <t>MY-CONT.COM</t>
  </si>
  <si>
    <t>419100061072</t>
  </si>
  <si>
    <t>digitalcontentforme.com</t>
  </si>
  <si>
    <t>DIG-4-M.COM</t>
  </si>
  <si>
    <t>419100061090</t>
  </si>
  <si>
    <t>entertainment-streams.com</t>
  </si>
  <si>
    <t>ENT-STR.COM</t>
  </si>
  <si>
    <t>419100061107</t>
  </si>
  <si>
    <t>MNA ONLINEV LLC</t>
  </si>
  <si>
    <t>RLR.MEDIA</t>
  </si>
  <si>
    <t>419100061125</t>
  </si>
  <si>
    <t>ersties.net</t>
  </si>
  <si>
    <t>EEI SOLUTIONS LLC</t>
  </si>
  <si>
    <t>419100061152</t>
  </si>
  <si>
    <t>Test80929</t>
  </si>
  <si>
    <t>3Hss#920</t>
  </si>
  <si>
    <t>lilhumpers.com</t>
  </si>
  <si>
    <t>smuttyfun.com</t>
  </si>
  <si>
    <t>FREEWEIGHT MEDIA LLC</t>
  </si>
  <si>
    <t>SFBLL.COM</t>
  </si>
  <si>
    <t>419100061161</t>
  </si>
  <si>
    <t>smtfcheck</t>
  </si>
  <si>
    <t>Hhsnqgnr#</t>
  </si>
  <si>
    <t>click-marketplace.net</t>
  </si>
  <si>
    <t>CLIC-MP.COM</t>
  </si>
  <si>
    <t>419100061198</t>
  </si>
  <si>
    <t>the-digital-market.net</t>
  </si>
  <si>
    <t>SINGULARITY MERCANTILE SERVICES INC</t>
  </si>
  <si>
    <t>T-DIGM.COM</t>
  </si>
  <si>
    <t>419100061205</t>
  </si>
  <si>
    <t>COMPBNKLH</t>
  </si>
  <si>
    <t>MG8291901</t>
  </si>
  <si>
    <t>domainmanagementcorporation.com</t>
  </si>
  <si>
    <t xml:space="preserve">DOMAIN MANAGEMENT SERVICES LLC </t>
  </si>
  <si>
    <t>DOMAIN MANAGEMENT</t>
  </si>
  <si>
    <t>419100061223</t>
  </si>
  <si>
    <t> test12345@domainmanagementcorporation.com</t>
  </si>
  <si>
    <t>lfpbank</t>
  </si>
  <si>
    <t>HUSTLER84841974</t>
  </si>
  <si>
    <t>adultmembersites.com/hotxwheelz</t>
  </si>
  <si>
    <t>adultmembersites.com/sexwithsusanna</t>
  </si>
  <si>
    <t>cougarkisses.net</t>
  </si>
  <si>
    <t>tylerrockhard.com</t>
  </si>
  <si>
    <t>adultmembersites.com/auroramoon</t>
  </si>
  <si>
    <t>adultmembersites.com/daniellexxx00</t>
  </si>
  <si>
    <t>adultmembersites.com/everybodyissexy</t>
  </si>
  <si>
    <t>adultmembersites.com/fantasieswithcherrypie</t>
  </si>
  <si>
    <t>adultmembersites.com/iriskeenkade</t>
  </si>
  <si>
    <t>adultmembersites.com/kalizcumdungeon</t>
  </si>
  <si>
    <t>adultmembersites.com/kimkinky</t>
  </si>
  <si>
    <t>adultmembersites.com/nikkiholland</t>
  </si>
  <si>
    <t>adultmembersites.com/shaessliceofheaven</t>
  </si>
  <si>
    <t>adultmembersites.com/skittytv</t>
  </si>
  <si>
    <t>adultmembersites.com/spicylatina</t>
  </si>
  <si>
    <t>adultmembersites.com/victoriajamesnylons</t>
  </si>
  <si>
    <t>ariaslave.com</t>
  </si>
  <si>
    <t>chillychick.com</t>
  </si>
  <si>
    <t>hazelleveck.com</t>
  </si>
  <si>
    <t>itscaswest.com</t>
  </si>
  <si>
    <t>nikkiholland.club</t>
  </si>
  <si>
    <t>prettykittybikini.com</t>
  </si>
  <si>
    <t>teamoreo.org</t>
  </si>
  <si>
    <t>chickpass.com</t>
  </si>
  <si>
    <t>T&amp;A STUDIOS LLC</t>
  </si>
  <si>
    <t>TASTUDIOSLLC.COM</t>
  </si>
  <si>
    <t>419100061241</t>
  </si>
  <si>
    <t>Ghuy89ERyg</t>
  </si>
  <si>
    <t>depositphotos.com</t>
  </si>
  <si>
    <t>DEPOSITPHOTOS INC</t>
  </si>
  <si>
    <t>DEPOSITPHOTOS</t>
  </si>
  <si>
    <t>419100061250</t>
  </si>
  <si>
    <t>bank1@depositphotos.com</t>
  </si>
  <si>
    <t xml:space="preserve">dontgofast.com </t>
  </si>
  <si>
    <t xml:space="preserve">DAYLIGHT SOCIAL LLC </t>
  </si>
  <si>
    <t>419100061278</t>
  </si>
  <si>
    <t>DS-DGF.COM</t>
  </si>
  <si>
    <t>ericjames78@comcast.net</t>
  </si>
  <si>
    <t xml:space="preserve">erock78 </t>
  </si>
  <si>
    <t xml:space="preserve">daylightdate.com </t>
  </si>
  <si>
    <t>DS-DRI.COM</t>
  </si>
  <si>
    <t>419100061303</t>
  </si>
  <si>
    <t>carlaheart@gmail.com</t>
  </si>
  <si>
    <t>scooter85</t>
  </si>
  <si>
    <t xml:space="preserve">perfectpalnow.com </t>
  </si>
  <si>
    <t>WEST DIGITAL SYSTEMS LLC</t>
  </si>
  <si>
    <t>WDS-EDT.COM</t>
  </si>
  <si>
    <t>419100061287</t>
  </si>
  <si>
    <t>bevdog1974@cox.net</t>
  </si>
  <si>
    <t>bowwow74</t>
  </si>
  <si>
    <t xml:space="preserve">westcoastpersonals.com </t>
  </si>
  <si>
    <t>WDS-WCP.COM</t>
  </si>
  <si>
    <t>419100061312</t>
  </si>
  <si>
    <t>poison45@icloud.com</t>
  </si>
  <si>
    <t>trinity4ever</t>
  </si>
  <si>
    <t xml:space="preserve">ezdatetoday.com </t>
  </si>
  <si>
    <t xml:space="preserve">WHITE NIGHT MARKETING, LLC </t>
  </si>
  <si>
    <t xml:space="preserve">WNM-PPN.COM </t>
  </si>
  <si>
    <t>419100061296</t>
  </si>
  <si>
    <t xml:space="preserve">valentinojones@yahoo.com </t>
  </si>
  <si>
    <t>redsprinkles66</t>
  </si>
  <si>
    <t>tomorrowmeet.com</t>
  </si>
  <si>
    <t xml:space="preserve">WNM-TM.COM </t>
  </si>
  <si>
    <t>419100061321</t>
  </si>
  <si>
    <t>metalhead01@hotmail.com</t>
  </si>
  <si>
    <t>tinman01</t>
  </si>
  <si>
    <t>addisonstreet.com</t>
  </si>
  <si>
    <t>amazinganna.com</t>
  </si>
  <si>
    <t>andreasdreams.com</t>
  </si>
  <si>
    <t>angelbelle.com</t>
  </si>
  <si>
    <t>angelicameowxxx.com</t>
  </si>
  <si>
    <t>angelinahart.com</t>
  </si>
  <si>
    <t>blackcocknymphos.com</t>
  </si>
  <si>
    <t>bouncychicks.com</t>
  </si>
  <si>
    <t>brooklynslut.com</t>
  </si>
  <si>
    <t>bustylavender.com</t>
  </si>
  <si>
    <t>charlibaker.com</t>
  </si>
  <si>
    <t>chaydinxxx.com</t>
  </si>
  <si>
    <t>chickpassinternational.com</t>
  </si>
  <si>
    <t>chickpassmobile.com</t>
  </si>
  <si>
    <t>chickpassnetwork.com</t>
  </si>
  <si>
    <t>chickpasspornstars.com</t>
  </si>
  <si>
    <t>chickpassspecial.com</t>
  </si>
  <si>
    <t>chickpassteens.com</t>
  </si>
  <si>
    <t>christinacaylo.com</t>
  </si>
  <si>
    <t>college-amateurs.com</t>
  </si>
  <si>
    <t>cristalcortez.com</t>
  </si>
  <si>
    <t>cristalynn69.com</t>
  </si>
  <si>
    <t>cumoncarmen.com</t>
  </si>
  <si>
    <t>cumswapamateurs.com</t>
  </si>
  <si>
    <t>curvyirishslut.com</t>
  </si>
  <si>
    <t>dannisplayground.com</t>
  </si>
  <si>
    <t>dirtyannie.com</t>
  </si>
  <si>
    <t>dirtybonnie.com</t>
  </si>
  <si>
    <t>ebonyanastasia.com</t>
  </si>
  <si>
    <t>eroticautumn.com</t>
  </si>
  <si>
    <t>foxyroxanne.com</t>
  </si>
  <si>
    <t>fuckfestparties.com</t>
  </si>
  <si>
    <t>fuckingparties.com</t>
  </si>
  <si>
    <t>fuckthegeek.com</t>
  </si>
  <si>
    <t>giannalovexxx.com</t>
  </si>
  <si>
    <t>hongkongslut.com</t>
  </si>
  <si>
    <t>iraqiswinger.com</t>
  </si>
  <si>
    <t>ivyrosexxx.com</t>
  </si>
  <si>
    <t>jolenedevilxxx.com</t>
  </si>
  <si>
    <t>jupaman.com</t>
  </si>
  <si>
    <t>kaiwuxxx.com</t>
  </si>
  <si>
    <t>kathyskage.com</t>
  </si>
  <si>
    <t>kellystylz.com</t>
  </si>
  <si>
    <t>latinaangel.com</t>
  </si>
  <si>
    <t>latinamilfdolly.com</t>
  </si>
  <si>
    <t>latinavalentina.com</t>
  </si>
  <si>
    <t>laylareddxxx.com</t>
  </si>
  <si>
    <t>leighlanixxx.com</t>
  </si>
  <si>
    <t>lexximeyers.com</t>
  </si>
  <si>
    <t>lexxxilockhart.com</t>
  </si>
  <si>
    <t>lianixxx.com</t>
  </si>
  <si>
    <t>lilyannaxxx.com</t>
  </si>
  <si>
    <t>logans-world.com</t>
  </si>
  <si>
    <t>luckbealesbian.com</t>
  </si>
  <si>
    <t>lulugarcia.com</t>
  </si>
  <si>
    <t>lustylina.com</t>
  </si>
  <si>
    <t>madalynsplaytime.com</t>
  </si>
  <si>
    <t>mariamaines.com</t>
  </si>
  <si>
    <t>melissaswallows.com</t>
  </si>
  <si>
    <t>mercystarr.com</t>
  </si>
  <si>
    <t>messyxxx.com</t>
  </si>
  <si>
    <t>mikostarr.com</t>
  </si>
  <si>
    <t>minimuff.com</t>
  </si>
  <si>
    <t>minislut.com</t>
  </si>
  <si>
    <t>monicamore.com</t>
  </si>
  <si>
    <t>motownswingers.com</t>
  </si>
  <si>
    <t>mrstevenblack.com</t>
  </si>
  <si>
    <t>nuttynatasha.com</t>
  </si>
  <si>
    <t>penelopeskyxxx.com</t>
  </si>
  <si>
    <t>petiteleeanna.com</t>
  </si>
  <si>
    <t>raunchyraven.com</t>
  </si>
  <si>
    <t>redheadmariah.com</t>
  </si>
  <si>
    <t>renalynn.com</t>
  </si>
  <si>
    <t>samanthacharles.com</t>
  </si>
  <si>
    <t>savannaknightxxx.com</t>
  </si>
  <si>
    <t>shemakesmewatch.com</t>
  </si>
  <si>
    <t>sinnful.com</t>
  </si>
  <si>
    <t>sluttyshelly.com</t>
  </si>
  <si>
    <t>stormxxx.com</t>
  </si>
  <si>
    <t>stuffintwats.com</t>
  </si>
  <si>
    <t>sweetandmessy.com</t>
  </si>
  <si>
    <t>swinginglisa.com</t>
  </si>
  <si>
    <t>tandaamateurs.com</t>
  </si>
  <si>
    <t>tandaasians.com</t>
  </si>
  <si>
    <t>tandablondes.com</t>
  </si>
  <si>
    <t>tandabrunettes.com</t>
  </si>
  <si>
    <t>tandacoeds.com</t>
  </si>
  <si>
    <t>tandaebony.com</t>
  </si>
  <si>
    <t>tandaexotics.com</t>
  </si>
  <si>
    <t>tandahousewives.com</t>
  </si>
  <si>
    <t>tandalatinas.com</t>
  </si>
  <si>
    <t>tandalesbians.com</t>
  </si>
  <si>
    <t>tandaredheads.com</t>
  </si>
  <si>
    <t>tandateenxxx.com</t>
  </si>
  <si>
    <t>veronicasnow.com</t>
  </si>
  <si>
    <t>webgirloasis.com</t>
  </si>
  <si>
    <t>xxxblondewebgirls.com</t>
  </si>
  <si>
    <t>xxxfloridaamateurs.com</t>
  </si>
  <si>
    <t>xxxindigo.com</t>
  </si>
  <si>
    <t>xxxmegan.com</t>
  </si>
  <si>
    <t>xxxnj.com</t>
  </si>
  <si>
    <t>xxxsophia.com</t>
  </si>
  <si>
    <t>zoiestarr.com</t>
  </si>
  <si>
    <t>Streamcamsnow.com</t>
  </si>
  <si>
    <t>vip.rabbitscams.sex</t>
  </si>
  <si>
    <t>biwebcams.com</t>
  </si>
  <si>
    <t>maturewebcams.com</t>
  </si>
  <si>
    <t>Liveprivatehdcams.com</t>
  </si>
  <si>
    <t>Liveprivatecamstreams.com</t>
  </si>
  <si>
    <t>amateurwebcams.com</t>
  </si>
  <si>
    <t>analwebcams.com</t>
  </si>
  <si>
    <t>redheadcams.com</t>
  </si>
  <si>
    <t>gayforitlive.com</t>
  </si>
  <si>
    <t>dateyourneighbors.com</t>
  </si>
  <si>
    <t>LEXINGTON WEST INC</t>
  </si>
  <si>
    <t>CXTVJZ.COM</t>
  </si>
  <si>
    <t>goodlookingdating.com</t>
  </si>
  <si>
    <t>COMPREHENSIVE MARKETING INC</t>
  </si>
  <si>
    <t>CPTZXF.COM</t>
  </si>
  <si>
    <t>419100061376</t>
  </si>
  <si>
    <t>jetrailroad</t>
  </si>
  <si>
    <t>QJA9OE</t>
  </si>
  <si>
    <t>smartpeopledating.com</t>
  </si>
  <si>
    <t>INCENTIVE MARKETING INC</t>
  </si>
  <si>
    <t>GJYPRF.COM</t>
  </si>
  <si>
    <t>419100061385</t>
  </si>
  <si>
    <t>CaptainRun</t>
  </si>
  <si>
    <t>Q3@gHp</t>
  </si>
  <si>
    <t>419100061394</t>
  </si>
  <si>
    <t>Vikingstr</t>
  </si>
  <si>
    <t>Hw!3jz</t>
  </si>
  <si>
    <t>emilydates.com</t>
  </si>
  <si>
    <t>INTERNET WEBSITE LIMITED</t>
  </si>
  <si>
    <t>BEENBILL.COM</t>
  </si>
  <si>
    <t>419100061508</t>
  </si>
  <si>
    <t>Pass4mid</t>
  </si>
  <si>
    <t>lovemymags.com</t>
  </si>
  <si>
    <t>RYANS COURT LLC</t>
  </si>
  <si>
    <t>LOVEMYMAGS.COM</t>
  </si>
  <si>
    <t>419100061517</t>
  </si>
  <si>
    <t>tsarleonid66@gmail.com</t>
  </si>
  <si>
    <t>datinginyourneighborhood.com</t>
  </si>
  <si>
    <t>KTQAP.COM</t>
  </si>
  <si>
    <t>419100061367</t>
  </si>
  <si>
    <t>hidefavourite</t>
  </si>
  <si>
    <t>sgMMEl</t>
  </si>
  <si>
    <t>gayfuckbud.com</t>
  </si>
  <si>
    <t>419100061535</t>
  </si>
  <si>
    <t>WALNUT GROVE MEDIA LLC</t>
  </si>
  <si>
    <t>GFBDCSHELP.COM</t>
  </si>
  <si>
    <t>enter</t>
  </si>
  <si>
    <t>now</t>
  </si>
  <si>
    <t>milfpoking.com</t>
  </si>
  <si>
    <t>TYSETT LLC</t>
  </si>
  <si>
    <t>MPONLINECS.COM</t>
  </si>
  <si>
    <t>419100061544</t>
  </si>
  <si>
    <t>abc</t>
  </si>
  <si>
    <t>uptheasslovers.com</t>
  </si>
  <si>
    <t>PINE STREET STATION LLC</t>
  </si>
  <si>
    <t>UTALCSPAY.COM</t>
  </si>
  <si>
    <t>419100061553</t>
  </si>
  <si>
    <t>aaa</t>
  </si>
  <si>
    <t>bbb</t>
  </si>
  <si>
    <t>hittingtheheavys.com</t>
  </si>
  <si>
    <t>TREMONT FLATS LLC</t>
  </si>
  <si>
    <t>HH1BILL.COM</t>
  </si>
  <si>
    <t>419100061562</t>
  </si>
  <si>
    <t>big</t>
  </si>
  <si>
    <t>heavyandsexy.com</t>
  </si>
  <si>
    <t>PECANE SQUARE LLC</t>
  </si>
  <si>
    <t>HASCSPAY.COM</t>
  </si>
  <si>
    <t>419100061571</t>
  </si>
  <si>
    <t>xyz</t>
  </si>
  <si>
    <t>bang</t>
  </si>
  <si>
    <t>gayboof.com</t>
  </si>
  <si>
    <t>GRAY POST LLC</t>
  </si>
  <si>
    <t>GFTBILLNOW.COM</t>
  </si>
  <si>
    <t>419100061580</t>
  </si>
  <si>
    <t>dddd</t>
  </si>
  <si>
    <t>eeee</t>
  </si>
  <si>
    <t>blackrodswhitebods.com</t>
  </si>
  <si>
    <t>BUTTONE SYSTEMS LLC</t>
  </si>
  <si>
    <t>BRWCSPAY.COM</t>
  </si>
  <si>
    <t>419100061599</t>
  </si>
  <si>
    <t>black</t>
  </si>
  <si>
    <t>hunterxofficial.com</t>
  </si>
  <si>
    <t>AMS Media Inc</t>
  </si>
  <si>
    <t>tesspiper84.com</t>
  </si>
  <si>
    <t>drippingv.live</t>
  </si>
  <si>
    <t>sumunicorn.com</t>
  </si>
  <si>
    <t>dejadiaz.com</t>
  </si>
  <si>
    <t>myaltarboys.com/staging/wp-login.php</t>
  </si>
  <si>
    <t>THE POWER THAT BE LLC</t>
  </si>
  <si>
    <t>MobiusPay</t>
  </si>
  <si>
    <t>Pervert6969!!</t>
  </si>
  <si>
    <t xml:space="preserve">adultmembersites.com/lilith </t>
  </si>
  <si>
    <t xml:space="preserve">adultmembersites.com/noellebanxx </t>
  </si>
  <si>
    <t xml:space="preserve">adultmembersites.com/prettykittybikini </t>
  </si>
  <si>
    <t xml:space="preserve">adultmembersites.com/sloppysnuffmuffin </t>
  </si>
  <si>
    <t xml:space="preserve">aleygomez.com </t>
  </si>
  <si>
    <r>
      <t>Test@GPO1</t>
    </r>
    <r>
      <rPr>
        <sz val="10"/>
        <color theme="1"/>
        <rFont val="Arial"/>
        <family val="2"/>
      </rPr>
      <t>  </t>
    </r>
  </si>
  <si>
    <t xml:space="preserve">bearforest.com </t>
  </si>
  <si>
    <t xml:space="preserve">BLIZZARD MEDIA TECHNOLOGIES INC </t>
  </si>
  <si>
    <t xml:space="preserve">BEARFOREST.COM </t>
  </si>
  <si>
    <t>419100061679</t>
  </si>
  <si>
    <t>sp9876XX</t>
  </si>
  <si>
    <t xml:space="preserve">mediation.com </t>
  </si>
  <si>
    <t xml:space="preserve">MEDIATION.COM, LLC </t>
  </si>
  <si>
    <t>419100061688</t>
  </si>
  <si>
    <t>segp</t>
  </si>
  <si>
    <t>thedigitalcontentplace.tv</t>
  </si>
  <si>
    <t>DCONPLA.TV</t>
  </si>
  <si>
    <t>419100061811</t>
  </si>
  <si>
    <t>ALSTEAD MEDIA LLC</t>
  </si>
  <si>
    <t>ZAPDRIP.COM</t>
  </si>
  <si>
    <t>419100061839</t>
  </si>
  <si>
    <t>DRUNE SERVICES LLC</t>
  </si>
  <si>
    <t>GMISTOY.COM</t>
  </si>
  <si>
    <t>419100061848</t>
  </si>
  <si>
    <t>iamgaynow.com</t>
  </si>
  <si>
    <t>gayuser</t>
  </si>
  <si>
    <t>gaypass</t>
  </si>
  <si>
    <t>gaymister.com</t>
  </si>
  <si>
    <t>loginc</t>
  </si>
  <si>
    <t>passwordz</t>
  </si>
  <si>
    <t>adultmembersites.com/hostesscityswingerz</t>
  </si>
  <si>
    <t>meetmissnars.com</t>
  </si>
  <si>
    <t>adultmembersites.com/hellokitty420</t>
  </si>
  <si>
    <t>7bWushT2</t>
  </si>
  <si>
    <t>findintenselove.com</t>
  </si>
  <si>
    <t>LAVENDIDA MEDIA INC</t>
  </si>
  <si>
    <t>FNTNSV.COM</t>
  </si>
  <si>
    <t>419100061900</t>
  </si>
  <si>
    <t>madalineleuschke</t>
  </si>
  <si>
    <t>a44ef32e</t>
  </si>
  <si>
    <t xml:space="preserve">WITHDRAWN </t>
  </si>
  <si>
    <t>truvisibility.com</t>
  </si>
  <si>
    <t>TRUVISIBILITY LLC</t>
  </si>
  <si>
    <t>419100061982</t>
  </si>
  <si>
    <t>truchat.io</t>
  </si>
  <si>
    <t>buildinglovewithyou.com</t>
  </si>
  <si>
    <t>MONARCH MEDIA INTERNATIONAL INC</t>
  </si>
  <si>
    <t>BDNGTH.COM</t>
  </si>
  <si>
    <t>419100061991</t>
  </si>
  <si>
    <t>qschulist</t>
  </si>
  <si>
    <t>90f1c6d1</t>
  </si>
  <si>
    <t>findyourlovingconnection.com</t>
  </si>
  <si>
    <t>DROMEDARY CONSULTING CORP</t>
  </si>
  <si>
    <t>FDYCTN.COM</t>
  </si>
  <si>
    <t>419100062017</t>
  </si>
  <si>
    <t>axel74</t>
  </si>
  <si>
    <t>56a33eff</t>
  </si>
  <si>
    <t>jk-films.com</t>
  </si>
  <si>
    <t>adultmembersites.com/jesseyluv</t>
  </si>
  <si>
    <t>greatbritishfeet.com</t>
  </si>
  <si>
    <t>the-digital-marketplace.com</t>
  </si>
  <si>
    <t>DIGMRKP.COM</t>
  </si>
  <si>
    <t>419100062062</t>
  </si>
  <si>
    <t>girlsgonaked.com</t>
  </si>
  <si>
    <t>adultmembersites.com/missyraesroom</t>
  </si>
  <si>
    <t>luxxxuriouslulu.com</t>
  </si>
  <si>
    <t>adultmembersites.com/goddesslily</t>
  </si>
  <si>
    <t>marieannwaters.com</t>
  </si>
  <si>
    <t>brelicious.com</t>
  </si>
  <si>
    <t>adultmembersites.com/slxttyprincess9</t>
  </si>
  <si>
    <t>sexylushy.com</t>
  </si>
  <si>
    <t>SLHBLL.COM</t>
  </si>
  <si>
    <t>419100062099</t>
  </si>
  <si>
    <t>slcheck</t>
  </si>
  <si>
    <t>BqoRdjYv&amp;%</t>
  </si>
  <si>
    <t>PARKER DELIVERABLES LLC</t>
  </si>
  <si>
    <t>Iconmalemg</t>
  </si>
  <si>
    <t>MG2019MH</t>
  </si>
  <si>
    <t>noirmale.com</t>
  </si>
  <si>
    <t>connectmymoment.com</t>
  </si>
  <si>
    <t>HUBER AZ TECH LLC</t>
  </si>
  <si>
    <t>NETABNK.COM</t>
  </si>
  <si>
    <t>419100062419</t>
  </si>
  <si>
    <t>cmmtester</t>
  </si>
  <si>
    <t>ddswebdesign.com</t>
  </si>
  <si>
    <t>DDS WEB DESIGN LLC</t>
  </si>
  <si>
    <t>419100060947</t>
  </si>
  <si>
    <t>MileHighMG</t>
  </si>
  <si>
    <t>biempireMG</t>
  </si>
  <si>
    <t>transsensualMG</t>
  </si>
  <si>
    <t>c4slive.com</t>
  </si>
  <si>
    <t>clipcash.com</t>
  </si>
  <si>
    <t>customs4u.com</t>
  </si>
  <si>
    <t>TROPICAL SUN CORP</t>
  </si>
  <si>
    <t>419100062473</t>
  </si>
  <si>
    <t>puckswithapurpose.com</t>
  </si>
  <si>
    <t>419100062115</t>
  </si>
  <si>
    <t>PUCKS WITH A PURPOSE INC</t>
  </si>
  <si>
    <t>PUCKS WITH A PURPOSE</t>
  </si>
  <si>
    <t>LESTRAD TECH LLC</t>
  </si>
  <si>
    <t>OPTUFEE.COM</t>
  </si>
  <si>
    <t>419100062482</t>
  </si>
  <si>
    <t>geltester</t>
  </si>
  <si>
    <t>geteternitylove.com</t>
  </si>
  <si>
    <t>JESCAR ENTERPRISES INC</t>
  </si>
  <si>
    <t>419100062428</t>
  </si>
  <si>
    <t>jescarfinishing.com</t>
  </si>
  <si>
    <t>myfaithfulheart.com</t>
  </si>
  <si>
    <t>STRIPED TIE INC</t>
  </si>
  <si>
    <t>MYFHET.COM</t>
  </si>
  <si>
    <t>419100062516</t>
  </si>
  <si>
    <t>murazikhaylie</t>
  </si>
  <si>
    <t>fe434ddb</t>
  </si>
  <si>
    <t>jackpotgenie.com</t>
  </si>
  <si>
    <t>JACKPOTGENIE</t>
  </si>
  <si>
    <t>ANNE PALMERI</t>
  </si>
  <si>
    <t>892999921495</t>
  </si>
  <si>
    <t>BB103</t>
  </si>
  <si>
    <t>tashareign.com</t>
  </si>
  <si>
    <t>fastlunchdate.com</t>
  </si>
  <si>
    <t xml:space="preserve">KASTEC GROUP LLC </t>
  </si>
  <si>
    <t xml:space="preserve">TETRABILL.COM </t>
  </si>
  <si>
    <t>419100062589</t>
  </si>
  <si>
    <t>fldtester</t>
  </si>
  <si>
    <t xml:space="preserve">dailystream.com </t>
  </si>
  <si>
    <t xml:space="preserve">GLOBAL ALPHABET INC </t>
  </si>
  <si>
    <t xml:space="preserve">DAILYSTEAMHELP.COM </t>
  </si>
  <si>
    <t>419100062534</t>
  </si>
  <si>
    <t>HC MULTIMEDIA LLC</t>
  </si>
  <si>
    <t>419100062605</t>
  </si>
  <si>
    <t>camster.com</t>
  </si>
  <si>
    <t>rdvsusr1A</t>
  </si>
  <si>
    <t>VSpass316A!</t>
  </si>
  <si>
    <t>naked.com</t>
  </si>
  <si>
    <t>camdolls.com</t>
  </si>
  <si>
    <t>rdvsusr2A</t>
  </si>
  <si>
    <t>rdvsusr4A</t>
  </si>
  <si>
    <t>VSpass357A1</t>
  </si>
  <si>
    <t>bangbroschat.com</t>
  </si>
  <si>
    <t>rdvsusr3A</t>
  </si>
  <si>
    <t>VSpass354A!</t>
  </si>
  <si>
    <t>jescarguitar.com</t>
  </si>
  <si>
    <t xml:space="preserve">hotasianpornvideos.com </t>
  </si>
  <si>
    <t xml:space="preserve">FADE ROUND LLC </t>
  </si>
  <si>
    <t xml:space="preserve">HABILLHELP.COM </t>
  </si>
  <si>
    <t>419100062632</t>
  </si>
  <si>
    <t>test1</t>
  </si>
  <si>
    <t>milfmunchin.com</t>
  </si>
  <si>
    <t>QUARTER ROUND LLC</t>
  </si>
  <si>
    <t>MMZHELP.COM</t>
  </si>
  <si>
    <t>419100062650</t>
  </si>
  <si>
    <t>hotmilf</t>
  </si>
  <si>
    <t>pass1</t>
  </si>
  <si>
    <t xml:space="preserve">SILVER LINE LLC </t>
  </si>
  <si>
    <t xml:space="preserve">MFBCSBILL.COM </t>
  </si>
  <si>
    <t>419100062669</t>
  </si>
  <si>
    <t xml:space="preserve">bigfunbaglover.com </t>
  </si>
  <si>
    <t xml:space="preserve">STONEFIELD MEDIA LLC </t>
  </si>
  <si>
    <t>419100062678</t>
  </si>
  <si>
    <t>asdf</t>
  </si>
  <si>
    <t xml:space="preserve">massiveboobies.com </t>
  </si>
  <si>
    <t>testpass</t>
  </si>
  <si>
    <t>daddysexfiles.com</t>
  </si>
  <si>
    <t xml:space="preserve">badboybondage.com </t>
  </si>
  <si>
    <t>IB_Payze_39 </t>
  </si>
  <si>
    <t>btJYqSwC79b7klTL</t>
  </si>
  <si>
    <t>IB_Payze_40 </t>
  </si>
  <si>
    <t>2EXHnRpPnuVWkvjY</t>
  </si>
  <si>
    <t xml:space="preserve">badboysbootcamp.com </t>
  </si>
  <si>
    <t>IB_Payze_43 </t>
  </si>
  <si>
    <t>gYucPa4PfZ40rIsR</t>
  </si>
  <si>
    <t xml:space="preserve">boundmusclejocks.com </t>
  </si>
  <si>
    <t>IB_Payze_41 </t>
  </si>
  <si>
    <t>68ac7YqF8h7T7wvQ</t>
  </si>
  <si>
    <t xml:space="preserve">daddysbondageboys.com </t>
  </si>
  <si>
    <t>IB_Payze_42 </t>
  </si>
  <si>
    <t>7tygXp0nOHKH3kjZ</t>
  </si>
  <si>
    <t>cammist.com</t>
  </si>
  <si>
    <t>STACK LLC</t>
  </si>
  <si>
    <t>STACKCUSTOMERSUPPORT.COM</t>
  </si>
  <si>
    <t>419100062703</t>
  </si>
  <si>
    <t>mb@test.com</t>
  </si>
  <si>
    <t>afternoonmingles.com</t>
  </si>
  <si>
    <t>VELVET MASK INC</t>
  </si>
  <si>
    <t>FEMNGS.COM</t>
  </si>
  <si>
    <t>419100062712</t>
  </si>
  <si>
    <t>dmueller</t>
  </si>
  <si>
    <t>2aff8a88</t>
  </si>
  <si>
    <t>LEGEND LADY MEDIA INC</t>
  </si>
  <si>
    <t>HSPTVG.COM</t>
  </si>
  <si>
    <t>419100062721</t>
  </si>
  <si>
    <t>htoy</t>
  </si>
  <si>
    <t>05cabb33</t>
  </si>
  <si>
    <t>thespiritofloving.com</t>
  </si>
  <si>
    <t>CARTEL PAYS</t>
  </si>
  <si>
    <t>419100062730</t>
  </si>
  <si>
    <t>test-customer</t>
  </si>
  <si>
    <t>CARTEL GROUP PAYS INC</t>
  </si>
  <si>
    <t>clicktimemedia.com</t>
  </si>
  <si>
    <t>CTME-A.COM</t>
  </si>
  <si>
    <t>419100062749</t>
  </si>
  <si>
    <t>streamnowlab.com</t>
  </si>
  <si>
    <t>SNL-1.COM</t>
  </si>
  <si>
    <t>419100062758</t>
  </si>
  <si>
    <t>myndspa.com</t>
  </si>
  <si>
    <t>SAS ONESOURCE INC.</t>
  </si>
  <si>
    <t>MYND SPA &amp; SALON WEBSITE</t>
  </si>
  <si>
    <t>419100062400</t>
  </si>
  <si>
    <t>ilikeemround.com</t>
  </si>
  <si>
    <t>TOP TIER WEB PARTNERS LLC</t>
  </si>
  <si>
    <t>ILKCSHELP.COM</t>
  </si>
  <si>
    <t>419100062794</t>
  </si>
  <si>
    <t>test3</t>
  </si>
  <si>
    <t>pass3</t>
  </si>
  <si>
    <t>boobiefilms.com</t>
  </si>
  <si>
    <t>SUNDEN SOLUTIONS LLC</t>
  </si>
  <si>
    <t>SUNDENCS.COM</t>
  </si>
  <si>
    <t>419100062801</t>
  </si>
  <si>
    <t>sunden</t>
  </si>
  <si>
    <t>indabooty.com</t>
  </si>
  <si>
    <t>VILLAGE WAY LLC</t>
  </si>
  <si>
    <t>ABILLHELP.COM</t>
  </si>
  <si>
    <t>419100062810</t>
  </si>
  <si>
    <t>t123</t>
  </si>
  <si>
    <t>Bankcompliance</t>
  </si>
  <si>
    <t>5Qf6Z7d7kC</t>
  </si>
  <si>
    <t>TROPSUNPROD.COM</t>
  </si>
  <si>
    <t xml:space="preserve">BFB1HELP1.COM </t>
  </si>
  <si>
    <t>VPpass352A!</t>
  </si>
  <si>
    <t>camscartel.com</t>
  </si>
  <si>
    <t>4kfantasy.com</t>
  </si>
  <si>
    <t>AndyA</t>
  </si>
  <si>
    <t>Alexis2019</t>
  </si>
  <si>
    <t>passionatemeetings.com</t>
  </si>
  <si>
    <t>HJFNPTH.COM</t>
  </si>
  <si>
    <t>419100062883</t>
  </si>
  <si>
    <t>Lambert</t>
  </si>
  <si>
    <t>3nQCus</t>
  </si>
  <si>
    <t>ENTERTEK INC</t>
  </si>
  <si>
    <t>flirtpassionlove.com</t>
  </si>
  <si>
    <t>CSAZBD.COM</t>
  </si>
  <si>
    <t>419100062927</t>
  </si>
  <si>
    <t>Crazy4u</t>
  </si>
  <si>
    <t>cDx9V9</t>
  </si>
  <si>
    <t>419100061642</t>
  </si>
  <si>
    <t>bringmeaboy.com</t>
  </si>
  <si>
    <t>sayuncle.biz</t>
  </si>
  <si>
    <t>Icfcompliance</t>
  </si>
  <si>
    <t>oihjsf0983uhb</t>
  </si>
  <si>
    <t xml:space="preserve">rgroupcpa.com </t>
  </si>
  <si>
    <t>THE RODEN HEAVER GROUP PC</t>
  </si>
  <si>
    <t>419100062945</t>
  </si>
  <si>
    <t xml:space="preserve">premierstorage.net </t>
  </si>
  <si>
    <t>PREMIER STORAGE SOLUTIONS OF WEST ISLIP LLC</t>
  </si>
  <si>
    <t>PREMIER STORAGE SOLUTION</t>
  </si>
  <si>
    <t>419100062892</t>
  </si>
  <si>
    <t>babesnearme.com</t>
  </si>
  <si>
    <t>NEARBY CONNECTIONS INC</t>
  </si>
  <si>
    <t>CAMSBILLER.COM</t>
  </si>
  <si>
    <t>419100062981</t>
  </si>
  <si>
    <t>SteveT4488</t>
  </si>
  <si>
    <t>sexbunnys.com</t>
  </si>
  <si>
    <t>td280101 </t>
  </si>
  <si>
    <t>td050897</t>
  </si>
  <si>
    <t>VRch3ck1 </t>
  </si>
  <si>
    <t>5th23Q1hf</t>
  </si>
  <si>
    <t>latexrapture.com</t>
  </si>
  <si>
    <t>theleviathessden.com</t>
  </si>
  <si>
    <t>adultmembersites.com/ivyprivate</t>
  </si>
  <si>
    <t>adultmembersites.com/jinxplayroom</t>
  </si>
  <si>
    <t>adultmembersites.com/mayamaylewdbae</t>
  </si>
  <si>
    <t>ladyaphroditestemple.com</t>
  </si>
  <si>
    <t>tgirlshookup.com</t>
  </si>
  <si>
    <t>clairerayne.com</t>
  </si>
  <si>
    <t>adultmembersites.com/phocockta</t>
  </si>
  <si>
    <t>keekee.me</t>
  </si>
  <si>
    <t>adultmembersites.com/alexpremium</t>
  </si>
  <si>
    <t>iG7jnVqb</t>
  </si>
  <si>
    <t>cupidsflirtplace.com</t>
  </si>
  <si>
    <t>YISOPOE.COM</t>
  </si>
  <si>
    <t>419100063061</t>
  </si>
  <si>
    <t>Theodoulos</t>
  </si>
  <si>
    <t>78xhLt</t>
  </si>
  <si>
    <t>localdatingforlove.com</t>
  </si>
  <si>
    <t>QGOIP.COM</t>
  </si>
  <si>
    <t>419100063070</t>
  </si>
  <si>
    <t>Mentalism</t>
  </si>
  <si>
    <t>DN3uf2</t>
  </si>
  <si>
    <t>neighborhooddating.com</t>
  </si>
  <si>
    <t>KXULF.COM</t>
  </si>
  <si>
    <t>419100063089</t>
  </si>
  <si>
    <t>lover4u</t>
  </si>
  <si>
    <t>8e#w!io</t>
  </si>
  <si>
    <t>mustacheman.com</t>
  </si>
  <si>
    <t>CYTZI.COM</t>
  </si>
  <si>
    <t>419100063114</t>
  </si>
  <si>
    <t>facialhair</t>
  </si>
  <si>
    <t>dw8twf</t>
  </si>
  <si>
    <t>xxxvideoplace.com</t>
  </si>
  <si>
    <t>KAKESSI.COM</t>
  </si>
  <si>
    <t>419100063123</t>
  </si>
  <si>
    <t>videostoreplace</t>
  </si>
  <si>
    <t>s4cfhm</t>
  </si>
  <si>
    <t>shemalecart.com</t>
  </si>
  <si>
    <t>SHEFTONE GROUP LLC</t>
  </si>
  <si>
    <t>FLAPBIN.COM</t>
  </si>
  <si>
    <t>419100063132</t>
  </si>
  <si>
    <t>sheftone</t>
  </si>
  <si>
    <t>group</t>
  </si>
  <si>
    <t>419100063169</t>
  </si>
  <si>
    <t>myostand.com</t>
  </si>
  <si>
    <t>STANDINPAL LLC</t>
  </si>
  <si>
    <t>MYOSTAND</t>
  </si>
  <si>
    <t>419100063178</t>
  </si>
  <si>
    <t>sickfix.io</t>
  </si>
  <si>
    <t>K4 DISTRIBUTORS</t>
  </si>
  <si>
    <t>SICKFIX.IO</t>
  </si>
  <si>
    <t>419100063276</t>
  </si>
  <si>
    <t>realamateursxxx.com</t>
  </si>
  <si>
    <t>adultmembersites.com/redsparadise</t>
  </si>
  <si>
    <t>adultmembersites.com/sammimarie</t>
  </si>
  <si>
    <t>adultmembersites.com/maddys</t>
  </si>
  <si>
    <t>adultmembersites.com/kj3</t>
  </si>
  <si>
    <t>madamsmadhouse.com</t>
  </si>
  <si>
    <t>commitmentcar.com</t>
  </si>
  <si>
    <t>365meetup.com</t>
  </si>
  <si>
    <t>privatepeoplesearch.com</t>
  </si>
  <si>
    <t>CLOUD VISTA GRAPHICS LLC</t>
  </si>
  <si>
    <t>CVG-CC.COM</t>
  </si>
  <si>
    <t xml:space="preserve">INTERNET COLLECTIVE LLC </t>
  </si>
  <si>
    <t>IC-3MU.COM</t>
  </si>
  <si>
    <t>PRIME DIRECT TRAFFIC LLC</t>
  </si>
  <si>
    <t>PDT-PPS.COM</t>
  </si>
  <si>
    <t>419100063285</t>
  </si>
  <si>
    <t>419100063294</t>
  </si>
  <si>
    <t>419100063301</t>
  </si>
  <si>
    <t>purplestorm@cox.net</t>
  </si>
  <si>
    <t>nemofish5@yahoo.com</t>
  </si>
  <si>
    <t>bonbon48@outlook.com</t>
  </si>
  <si>
    <t>butterfly6</t>
  </si>
  <si>
    <t>musicmad4</t>
  </si>
  <si>
    <t>flag4me</t>
  </si>
  <si>
    <t>coffeeteayou.com</t>
  </si>
  <si>
    <t>internetcommitment.com</t>
  </si>
  <si>
    <t>primepeps.com</t>
  </si>
  <si>
    <t>CVG-CTY.COM</t>
  </si>
  <si>
    <t>IC-ICM.COM</t>
  </si>
  <si>
    <t>PDT-PP.COM</t>
  </si>
  <si>
    <t>419100063310</t>
  </si>
  <si>
    <t>419100063329</t>
  </si>
  <si>
    <t>419100063338</t>
  </si>
  <si>
    <t>posterpol25@gmail.com</t>
  </si>
  <si>
    <t>warrior4</t>
  </si>
  <si>
    <t>charlyone@hotmail.com</t>
  </si>
  <si>
    <t>rimelime9</t>
  </si>
  <si>
    <t>plant2therapy@live.com</t>
  </si>
  <si>
    <t>vivavegas52</t>
  </si>
  <si>
    <t>Compliance2019</t>
  </si>
  <si>
    <t>JqzrvPh1MQ</t>
  </si>
  <si>
    <t xml:space="preserve">maleaccess.com </t>
  </si>
  <si>
    <t>nonstopaffection.com</t>
  </si>
  <si>
    <t>OAKBREA COVE INC</t>
  </si>
  <si>
    <t>TPACTN.COM</t>
  </si>
  <si>
    <t>419100063454</t>
  </si>
  <si>
    <t>5e4f3662</t>
  </si>
  <si>
    <t>josephpollich</t>
  </si>
  <si>
    <t>thesanctityoflove.com</t>
  </si>
  <si>
    <t>CHIRPY BEAK INC</t>
  </si>
  <si>
    <t>THSCYF.COM</t>
  </si>
  <si>
    <t>419100063463</t>
  </si>
  <si>
    <t>dolly73</t>
  </si>
  <si>
    <t>2cfa756e</t>
  </si>
  <si>
    <t>girlfactory.com</t>
  </si>
  <si>
    <t>NEXTGEN WEB INC</t>
  </si>
  <si>
    <t>AMZNCG.COM</t>
  </si>
  <si>
    <t>419100063481</t>
  </si>
  <si>
    <t>testbiller</t>
  </si>
  <si>
    <t>eat-fit-mealplan.com</t>
  </si>
  <si>
    <t>HEALTHY AND FIT INC</t>
  </si>
  <si>
    <t>EAT-FIT-MEALPLAN.COM</t>
  </si>
  <si>
    <t>419100063506</t>
  </si>
  <si>
    <t>premiumselfshots.com</t>
  </si>
  <si>
    <t xml:space="preserve">CARBON ASSOCIATES INC </t>
  </si>
  <si>
    <t>SSHELP.COM</t>
  </si>
  <si>
    <t>419100063524</t>
  </si>
  <si>
    <t>test@premiumselfshots.com</t>
  </si>
  <si>
    <t>testpass1</t>
  </si>
  <si>
    <t>hotmodelsnaps.com</t>
  </si>
  <si>
    <t>MODCHG.COM</t>
  </si>
  <si>
    <t>419100063533</t>
  </si>
  <si>
    <t>test@hotmodelsnaps.com</t>
  </si>
  <si>
    <t>everydayisbetterwithyou.com</t>
  </si>
  <si>
    <t>GATESHEAD ENDEAVORS INC</t>
  </si>
  <si>
    <t>VDSBTY.COM</t>
  </si>
  <si>
    <t>419100063551</t>
  </si>
  <si>
    <t>khalilhermiston</t>
  </si>
  <si>
    <t>e5d61b34</t>
  </si>
  <si>
    <t>milehighlivecams.com</t>
  </si>
  <si>
    <t>adultmembersites.com/cumwithapril</t>
  </si>
  <si>
    <t>adultmembersites.com/mattyshardrock</t>
  </si>
  <si>
    <t>adultmembersites.com/kashbanksroom</t>
  </si>
  <si>
    <t>adultmembersites.com/monnieloca</t>
  </si>
  <si>
    <t>adultmembersites.com/naughtyeroom</t>
  </si>
  <si>
    <t>lustynenas.com</t>
  </si>
  <si>
    <t>snapsasha.com</t>
  </si>
  <si>
    <t>squirtqueentv107.com</t>
  </si>
  <si>
    <t>adultmembersites.com/sparkleprincesslounge843</t>
  </si>
  <si>
    <t>boxygay.com</t>
  </si>
  <si>
    <t>MANNTILL LLC</t>
  </si>
  <si>
    <t>BEXFIX.COM</t>
  </si>
  <si>
    <t>419100063597</t>
  </si>
  <si>
    <t>myvetstoreonline.pharmacy</t>
  </si>
  <si>
    <t>JEFFREY S DILL INC</t>
  </si>
  <si>
    <t>DONEGAL ANIMAL HOSPITAL</t>
  </si>
  <si>
    <t>0742</t>
  </si>
  <si>
    <t>892999921958</t>
  </si>
  <si>
    <t>jakesmith22</t>
  </si>
  <si>
    <t>Jakesmith2242</t>
  </si>
  <si>
    <t>eplay.com</t>
  </si>
  <si>
    <t>test@banks.com</t>
  </si>
  <si>
    <t>8s9c238D1</t>
  </si>
  <si>
    <t>MR102</t>
  </si>
  <si>
    <t>CF101</t>
  </si>
  <si>
    <t>VMG</t>
  </si>
  <si>
    <t>recognizehonestlove.com</t>
  </si>
  <si>
    <t>BELIZENNY CO INC</t>
  </si>
  <si>
    <t>CGNZHE.COM</t>
  </si>
  <si>
    <t>419100063622</t>
  </si>
  <si>
    <t>94ca9cfc</t>
  </si>
  <si>
    <t>Rempelnicholaus</t>
  </si>
  <si>
    <t>myadultaffair.com</t>
  </si>
  <si>
    <t>TEKNOLOGY CORP</t>
  </si>
  <si>
    <t>PAYTKN.COM</t>
  </si>
  <si>
    <t>419100063659</t>
  </si>
  <si>
    <t>caitlyn-cm-paying-user@tekka.it</t>
  </si>
  <si>
    <t>c41-cm-pu</t>
  </si>
  <si>
    <t>illicitpassion.com</t>
  </si>
  <si>
    <t>TKNPAY.COM</t>
  </si>
  <si>
    <t>419100063640</t>
  </si>
  <si>
    <t>c41-ci-pu</t>
  </si>
  <si>
    <t>caitlyn-ci-paying-user@tekka.it</t>
  </si>
  <si>
    <t>onpointpersonals.com</t>
  </si>
  <si>
    <t>ON POINT MARKETS LLC</t>
  </si>
  <si>
    <t>OPM-OPP.COM</t>
  </si>
  <si>
    <t>419100063631</t>
  </si>
  <si>
    <t>cleantome@yahoo.com</t>
  </si>
  <si>
    <t>tuckjuan5</t>
  </si>
  <si>
    <t>OPM-FAW.COM</t>
  </si>
  <si>
    <t>MINT UNITED CAPITAL LLC</t>
  </si>
  <si>
    <t>MUC-MC.COM</t>
  </si>
  <si>
    <t>MUC-PV.COM</t>
  </si>
  <si>
    <t>LARGE CAP ANALYTICS LLC</t>
  </si>
  <si>
    <t>findallwomen.com</t>
  </si>
  <si>
    <t>419100063668</t>
  </si>
  <si>
    <t>419100063677</t>
  </si>
  <si>
    <t>419100063686</t>
  </si>
  <si>
    <t>419100063695</t>
  </si>
  <si>
    <t>419100063702</t>
  </si>
  <si>
    <t>baseballfan22</t>
  </si>
  <si>
    <t>mintcompanion.com</t>
  </si>
  <si>
    <t>flowerpower@aol.com</t>
  </si>
  <si>
    <t>pushup67</t>
  </si>
  <si>
    <t>peoplevista.com</t>
  </si>
  <si>
    <t>irvinerag@comcast.net</t>
  </si>
  <si>
    <t>pinewest5</t>
  </si>
  <si>
    <t>largenetconnect.com</t>
  </si>
  <si>
    <t>glendaleguy@cox.net</t>
  </si>
  <si>
    <t>treasure11</t>
  </si>
  <si>
    <t>findnumber1.com</t>
  </si>
  <si>
    <t>newportbug@live.com</t>
  </si>
  <si>
    <t>djone8</t>
  </si>
  <si>
    <t>boxtox@zoho.com</t>
  </si>
  <si>
    <t>mygirlfund.com</t>
  </si>
  <si>
    <t>MGF LLC</t>
  </si>
  <si>
    <t>MYGIRLFUND</t>
  </si>
  <si>
    <t>419100063472</t>
  </si>
  <si>
    <t>jakesmith2242@gmail.com</t>
  </si>
  <si>
    <t>MGF INTERNET</t>
  </si>
  <si>
    <t>vrallure.com</t>
  </si>
  <si>
    <t>RDC_Payze_94 </t>
  </si>
  <si>
    <t>nDAAzoFMoNotfrxy</t>
  </si>
  <si>
    <t>LCA-INC.COM</t>
  </si>
  <si>
    <t>LCA-FN1.COM</t>
  </si>
  <si>
    <t>johnnyrapid.com</t>
  </si>
  <si>
    <t>Compliancepass</t>
  </si>
  <si>
    <t>account123419</t>
  </si>
  <si>
    <t>MBI-PROBILLER.COM</t>
  </si>
  <si>
    <t>ourromanceneverfades.com</t>
  </si>
  <si>
    <t>PENINSULA EXPLORER INC</t>
  </si>
  <si>
    <t>MCNVFD.COM</t>
  </si>
  <si>
    <t>419100063775</t>
  </si>
  <si>
    <t>rodriguezrobin</t>
  </si>
  <si>
    <t>b7dd9cc8</t>
  </si>
  <si>
    <t>SUPPORT-ICM.COM</t>
  </si>
  <si>
    <t>419100063784</t>
  </si>
  <si>
    <t>usedsecrets.com</t>
  </si>
  <si>
    <t>mariskax.com</t>
  </si>
  <si>
    <t>KNP_Payze_80</t>
  </si>
  <si>
    <t>T2XierbxodmcEbvK</t>
  </si>
  <si>
    <t>brandtscloset.com</t>
  </si>
  <si>
    <t>B.B</t>
  </si>
  <si>
    <t>419100063800</t>
  </si>
  <si>
    <t>seniorsdazzle.com</t>
  </si>
  <si>
    <t>BRAND CHAND LLC</t>
  </si>
  <si>
    <t>RAYOBILL.COM</t>
  </si>
  <si>
    <t>419100063828</t>
  </si>
  <si>
    <t>sedtester</t>
  </si>
  <si>
    <t xml:space="preserve">sniffies.com </t>
  </si>
  <si>
    <t xml:space="preserve">SNIFFIEL, LLC </t>
  </si>
  <si>
    <t xml:space="preserve">SNIFFIES </t>
  </si>
  <si>
    <t>419100063846</t>
  </si>
  <si>
    <t xml:space="preserve">preview@sniffies.com </t>
  </si>
  <si>
    <t>4@hn*3Y7&amp;Ln</t>
  </si>
  <si>
    <t>sphynximortal.com</t>
  </si>
  <si>
    <t>adultmembersites.com/laylahjay</t>
  </si>
  <si>
    <t>adultmembersites.com/daryloconnell</t>
  </si>
  <si>
    <t>adultmembersites.com/veronica6969</t>
  </si>
  <si>
    <t>adultmembersites.com/summerslounge</t>
  </si>
  <si>
    <t>adultmembersites.com/d0lor3s-h4ze</t>
  </si>
  <si>
    <t>adultmembersites.com/suckubus</t>
  </si>
  <si>
    <t>adultmembersites.com/kaykaylorrainexxx</t>
  </si>
  <si>
    <t>adultmembersites.com/emeraldqueenshotspot</t>
  </si>
  <si>
    <t>adultmembersites.com/makbambibaby</t>
  </si>
  <si>
    <t>adultmembersites.com/lilyboo513</t>
  </si>
  <si>
    <t>y74OUqCm</t>
  </si>
  <si>
    <t>DONALD J PLINER OF FLORIDA LLC</t>
  </si>
  <si>
    <t>DONALD PLINER</t>
  </si>
  <si>
    <t>419100063819</t>
  </si>
  <si>
    <t>5139</t>
  </si>
  <si>
    <t>donaldpliner.com</t>
  </si>
  <si>
    <t>KENLAND MARKETEERS INC</t>
  </si>
  <si>
    <t>ACCTDV.COM</t>
  </si>
  <si>
    <t>7273</t>
  </si>
  <si>
    <t>419100063882</t>
  </si>
  <si>
    <t>schowalterfelicity</t>
  </si>
  <si>
    <t>0837560d</t>
  </si>
  <si>
    <t>acceleratedlove.com</t>
  </si>
  <si>
    <t>riseupdating.com</t>
  </si>
  <si>
    <t>WORLD REACH ACCESS LLC</t>
  </si>
  <si>
    <t>WRA-RUD.COM</t>
  </si>
  <si>
    <t>419100063891</t>
  </si>
  <si>
    <t>tigereyes@zoho.com</t>
  </si>
  <si>
    <t>slimey82</t>
  </si>
  <si>
    <t>trustmedate.com</t>
  </si>
  <si>
    <t>TRUSTED TARGETING LLC</t>
  </si>
  <si>
    <t>TT-TMD.COM</t>
  </si>
  <si>
    <t>419100063935</t>
  </si>
  <si>
    <t>deskdoor@comcast.net</t>
  </si>
  <si>
    <t>photogo3</t>
  </si>
  <si>
    <t>tryprivatechat.com</t>
  </si>
  <si>
    <t>TT-TPC.COM</t>
  </si>
  <si>
    <t>419100063944</t>
  </si>
  <si>
    <t>bubblebow@gmx.com</t>
  </si>
  <si>
    <t>pensharp6</t>
  </si>
  <si>
    <t>connect4mate.com</t>
  </si>
  <si>
    <t>WRA-C4M.COM</t>
  </si>
  <si>
    <t>419100063953</t>
  </si>
  <si>
    <t>vanyan@msn.com</t>
  </si>
  <si>
    <t>tissuekid6</t>
  </si>
  <si>
    <t>foreverunite.com</t>
  </si>
  <si>
    <t>HIT WEB MOBILE LLC</t>
  </si>
  <si>
    <t>HWM-FU.COM</t>
  </si>
  <si>
    <t>419100063971</t>
  </si>
  <si>
    <t>togo77@aol.com</t>
  </si>
  <si>
    <t>pumkin5</t>
  </si>
  <si>
    <t>hitherupsoon.com</t>
  </si>
  <si>
    <t>HWM-HHS.COM</t>
  </si>
  <si>
    <t>419100063980</t>
  </si>
  <si>
    <t>fan3637@icloud.com</t>
  </si>
  <si>
    <t>zebra2525</t>
  </si>
  <si>
    <t>vitalysgirls.com</t>
  </si>
  <si>
    <t>VITALYDZTV INC</t>
  </si>
  <si>
    <t>Ft66d9lS</t>
  </si>
  <si>
    <t>compliance@vitalysgirls.com</t>
  </si>
  <si>
    <t>xpressclix.com</t>
  </si>
  <si>
    <t>XPSCX.COM</t>
  </si>
  <si>
    <t>419100063999</t>
  </si>
  <si>
    <t>postaladdresschangeservices.org</t>
  </si>
  <si>
    <t>RAFTARR MEDIA LLC</t>
  </si>
  <si>
    <t>POSTALADDRESSCHANGESERVICES.ORG</t>
  </si>
  <si>
    <t>419100064006</t>
  </si>
  <si>
    <t>TP102</t>
  </si>
  <si>
    <t>addresschangeandmovingservices.com</t>
  </si>
  <si>
    <t>ADDRESSCHANGEANDMOVINGSERVICES.COM</t>
  </si>
  <si>
    <t>419100064015</t>
  </si>
  <si>
    <t>adultmembersites.com/queenunforgettable</t>
  </si>
  <si>
    <t>mickey-mallory.online</t>
  </si>
  <si>
    <t>adultmembersites.com/bunnyboo</t>
  </si>
  <si>
    <t>adultmembersites.com/rebbecarose</t>
  </si>
  <si>
    <t>amazingmiranda.com</t>
  </si>
  <si>
    <t>7299</t>
  </si>
  <si>
    <t>mysinglesclub.com</t>
  </si>
  <si>
    <t>ALY ASSOCIATES LLC</t>
  </si>
  <si>
    <t>MERCBILL.COM</t>
  </si>
  <si>
    <t>419100064079</t>
  </si>
  <si>
    <t>msutester</t>
  </si>
  <si>
    <t>spankinporn.com</t>
  </si>
  <si>
    <t>DYLCORP MEDIA LLC</t>
  </si>
  <si>
    <t>SPBLL.COM</t>
  </si>
  <si>
    <t>419100064097</t>
  </si>
  <si>
    <t>spcheck</t>
  </si>
  <si>
    <t>KfmrePaAf</t>
  </si>
  <si>
    <t>shopkinkytoys.com</t>
  </si>
  <si>
    <t xml:space="preserve">JONCE INC </t>
  </si>
  <si>
    <t>PYRAMID TECHNOLOGIES INC</t>
  </si>
  <si>
    <t>419100064104</t>
  </si>
  <si>
    <t>cybernetny.com</t>
  </si>
  <si>
    <t xml:space="preserve">CYBERNET LLC </t>
  </si>
  <si>
    <t>CYBERNET</t>
  </si>
  <si>
    <t>7372</t>
  </si>
  <si>
    <t>419100063212</t>
  </si>
  <si>
    <t>GM101</t>
  </si>
  <si>
    <t>BETHPAGE</t>
  </si>
  <si>
    <t>pimp.xxx</t>
  </si>
  <si>
    <t>uwR3vi3w</t>
  </si>
  <si>
    <t>2b8FKTW7</t>
  </si>
  <si>
    <t>propertysexlivecams.com</t>
  </si>
  <si>
    <t>loveherfeet.com</t>
  </si>
  <si>
    <t>OKTOGON MEDIA INC</t>
  </si>
  <si>
    <t>OKTOGON MEDIA</t>
  </si>
  <si>
    <t>419100064195</t>
  </si>
  <si>
    <t>payze1</t>
  </si>
  <si>
    <t>d4UbH%uW7j*x</t>
  </si>
  <si>
    <t>youwillalwaysbemyforever.com</t>
  </si>
  <si>
    <t>IRON VORTEX INC</t>
  </si>
  <si>
    <t>UWSBYF.COM</t>
  </si>
  <si>
    <t>419100064239</t>
  </si>
  <si>
    <t>maximo01</t>
  </si>
  <si>
    <t>8194c7ad</t>
  </si>
  <si>
    <t>wetpussyland.com</t>
  </si>
  <si>
    <t>oilyXreadyXsluts.com</t>
  </si>
  <si>
    <t>latinosdoitbetter.com</t>
  </si>
  <si>
    <t>makexmexsquirt.com</t>
  </si>
  <si>
    <t>bigdicksbiggirls.com</t>
  </si>
  <si>
    <t>dirtysluts4u.com</t>
  </si>
  <si>
    <t>wetorgymarathon.com</t>
  </si>
  <si>
    <t>BlondesHaveMoreFunXXX.com</t>
  </si>
  <si>
    <t>419100028733</t>
  </si>
  <si>
    <t>pussyworld5684</t>
  </si>
  <si>
    <t>readysluts1253</t>
  </si>
  <si>
    <t>latinlover5959</t>
  </si>
  <si>
    <t>squirtmaker6952</t>
  </si>
  <si>
    <t>squirtbabe5656</t>
  </si>
  <si>
    <t>dirty4u4me</t>
  </si>
  <si>
    <t>wetrunning8888</t>
  </si>
  <si>
    <t>blondes2638</t>
  </si>
  <si>
    <t>Heritage Bottle Inc.</t>
  </si>
  <si>
    <t>Symmetry Horizon Inc.</t>
  </si>
  <si>
    <t>Adaptive Avatar LLC</t>
  </si>
  <si>
    <t>Digital Causeway LLC</t>
  </si>
  <si>
    <t>Office Mirror LLC</t>
  </si>
  <si>
    <t>Keen Transfer LLC</t>
  </si>
  <si>
    <t>Blazer Somewhere LLC</t>
  </si>
  <si>
    <t>Binary Ventures LLC</t>
  </si>
  <si>
    <t>burgundo.com</t>
  </si>
  <si>
    <t>nataljia.com</t>
  </si>
  <si>
    <t>vispat.com</t>
  </si>
  <si>
    <t>mcd49.com</t>
  </si>
  <si>
    <t>prk85.com</t>
  </si>
  <si>
    <t>qteka.com</t>
  </si>
  <si>
    <t>gataq.com</t>
  </si>
  <si>
    <t>bes64.com</t>
  </si>
  <si>
    <t>joyfulsinglesmeet.com</t>
  </si>
  <si>
    <t>SWAMP AUDIENCE INC</t>
  </si>
  <si>
    <t>YUGSMT.COM</t>
  </si>
  <si>
    <t>419100064293</t>
  </si>
  <si>
    <t>vandervortdejuan</t>
  </si>
  <si>
    <t>0dce7c78</t>
  </si>
  <si>
    <t>guys.solidcams.com</t>
  </si>
  <si>
    <t>pollyed.solidcams.com</t>
  </si>
  <si>
    <t> the-rock-ppj-30-30.solidcams.com</t>
  </si>
  <si>
    <t>the-rock-ppj.solidcams.com</t>
  </si>
  <si>
    <t>the-rock-pps.solidcams.com</t>
  </si>
  <si>
    <t>the-rock.solidcams.com</t>
  </si>
  <si>
    <t>thehulkismad.solidcams.com</t>
  </si>
  <si>
    <t>curtywurtywoo.solidcams.com</t>
  </si>
  <si>
    <t>the-rocker.solidcams.com</t>
  </si>
  <si>
    <t>the-rock-pps-75-30.solidcams.com</t>
  </si>
  <si>
    <t>adultmembersites.com/adorespookysnapchat</t>
  </si>
  <si>
    <t>adultmembersites.com/victoriahazel</t>
  </si>
  <si>
    <t>adultmembersites.com/christinnaaaws</t>
  </si>
  <si>
    <t>adultmembersites.com/zoeyvalletti</t>
  </si>
  <si>
    <t>adultmembersites.com/lexyy</t>
  </si>
  <si>
    <t>5999</t>
  </si>
  <si>
    <t>8011</t>
  </si>
  <si>
    <t>5699</t>
  </si>
  <si>
    <t>7379</t>
  </si>
  <si>
    <t>5816</t>
  </si>
  <si>
    <t>8111</t>
  </si>
  <si>
    <t>RB101</t>
  </si>
  <si>
    <t>SCOTT LEIGH ENTERPRISES INC</t>
  </si>
  <si>
    <t>MINUTEMAN PRESS OF BELLEROSE</t>
  </si>
  <si>
    <t>419100063766</t>
  </si>
  <si>
    <t>minutemanbellrose.com</t>
  </si>
  <si>
    <t>BH101</t>
  </si>
  <si>
    <t>identityprotect.ca</t>
  </si>
  <si>
    <t>419100064346</t>
  </si>
  <si>
    <t>CREDIQUE LLC</t>
  </si>
  <si>
    <t>IDENTITYPROTECT.CA</t>
  </si>
  <si>
    <t>celebboyz.com</t>
  </si>
  <si>
    <t>Glamourcelebs.com</t>
  </si>
  <si>
    <t>cardworks1</t>
  </si>
  <si>
    <t>tgMYUKL78fTD</t>
  </si>
  <si>
    <t>cardworks19639</t>
  </si>
  <si>
    <t xml:space="preserve">rawhole.com </t>
  </si>
  <si>
    <t xml:space="preserve">sexbookchat.com </t>
  </si>
  <si>
    <t>changeme123</t>
  </si>
  <si>
    <t>danielhausserxxx.com</t>
  </si>
  <si>
    <t>stevet8181</t>
  </si>
  <si>
    <t>yptransmate.com</t>
  </si>
  <si>
    <t>transpornhublive.com</t>
  </si>
  <si>
    <t>transrtlive.com</t>
  </si>
  <si>
    <t>skinomaxhd.com</t>
  </si>
  <si>
    <t>CWA-JP101</t>
  </si>
  <si>
    <t>ANDY ALVAREZ</t>
  </si>
  <si>
    <t>ANDY@ENTERTEK.NET</t>
  </si>
  <si>
    <t>skinomaxhdtest</t>
  </si>
  <si>
    <t>419100064417</t>
  </si>
  <si>
    <t>419100064426</t>
  </si>
  <si>
    <t>ad4x.com</t>
  </si>
  <si>
    <t>marvalstudio.com</t>
  </si>
  <si>
    <t>jazminguzman.com</t>
  </si>
  <si>
    <t>adoremissava.com</t>
  </si>
  <si>
    <t>adultmembersites.com/pinkivorysgloryhole</t>
  </si>
  <si>
    <t>adultmembersites.com/insidethestockings</t>
  </si>
  <si>
    <t>adultmembersites.com/lustvix</t>
  </si>
  <si>
    <t>rbsuccession.com</t>
  </si>
  <si>
    <t>adultmembersites.com/worshipgoddesschristina</t>
  </si>
  <si>
    <t>adultmembersites.com/spoiledqueen069</t>
  </si>
  <si>
    <t>adultmembersites.com/interracialcouple</t>
  </si>
  <si>
    <t>adultmembersites.com/barbiesworld</t>
  </si>
  <si>
    <t>mrskingirls.com</t>
  </si>
  <si>
    <t>szabosales.com</t>
  </si>
  <si>
    <t>SZABO LLC</t>
  </si>
  <si>
    <t>SZABO SALES</t>
  </si>
  <si>
    <t>419100064462</t>
  </si>
  <si>
    <t>ebonyspeedmeet.com</t>
  </si>
  <si>
    <t>TOMBAL TECH LLC</t>
  </si>
  <si>
    <t>KOVAFEE.COM</t>
  </si>
  <si>
    <t>419100064514</t>
  </si>
  <si>
    <t>ebetester</t>
  </si>
  <si>
    <t>tcvrgaming.com</t>
  </si>
  <si>
    <t>TECHIECHICKVR LLC</t>
  </si>
  <si>
    <t>TCVR</t>
  </si>
  <si>
    <t>419100064569</t>
  </si>
  <si>
    <t>greenjewell</t>
  </si>
  <si>
    <t>Tcvr1234!</t>
  </si>
  <si>
    <t>plannedparenthood.org</t>
  </si>
  <si>
    <t xml:space="preserve">PLANNER PARENTHOOD OF NEW YORK CITY INC </t>
  </si>
  <si>
    <t>PLANNED PARENTHOOD ONLINE</t>
  </si>
  <si>
    <t>419100064523</t>
  </si>
  <si>
    <t>camsaovivo.com</t>
  </si>
  <si>
    <t>transaovivo.com</t>
  </si>
  <si>
    <t>analhotcams.com</t>
  </si>
  <si>
    <t>bbwhotcams.com</t>
  </si>
  <si>
    <t>bdsmhotcams.com</t>
  </si>
  <si>
    <t>gayactioncams.com</t>
  </si>
  <si>
    <t>pregnanthotcams.com</t>
  </si>
  <si>
    <t>teenagewebcams.com</t>
  </si>
  <si>
    <t>teenagewebcam.com</t>
  </si>
  <si>
    <t>gaysaovivo.com</t>
  </si>
  <si>
    <t> 7LawsRte</t>
  </si>
  <si>
    <t>dragfor.fans</t>
  </si>
  <si>
    <t>DFF LLC</t>
  </si>
  <si>
    <t>419100064596</t>
  </si>
  <si>
    <t>jon@mobiuspay.com</t>
  </si>
  <si>
    <t>4812</t>
  </si>
  <si>
    <t>adultmembersites.com/theholygrail</t>
  </si>
  <si>
    <t>adultmembersites.com/blackberry1</t>
  </si>
  <si>
    <t>adultmembersites.com/lunalovesg00d</t>
  </si>
  <si>
    <t>katherineivyxxxmodel.com</t>
  </si>
  <si>
    <t>adultmembersites.com/xoxreina</t>
  </si>
  <si>
    <t>adultmembersites.com/sweetestdesires</t>
  </si>
  <si>
    <t>adultmembersites.com/provocativelypeach</t>
  </si>
  <si>
    <t>adultmembersites.com/ameliarosexxoo</t>
  </si>
  <si>
    <t xml:space="preserve">mypartnertime.com </t>
  </si>
  <si>
    <t xml:space="preserve">CHH2 COMMERCE LLC </t>
  </si>
  <si>
    <t>CHARGEMGT.COM</t>
  </si>
  <si>
    <t>419100064756</t>
  </si>
  <si>
    <t>jon.free@gmail.com</t>
  </si>
  <si>
    <t>gaycarts.com</t>
  </si>
  <si>
    <t>UBAYE SERVICES LLC</t>
  </si>
  <si>
    <t>TRIMHOLE.COM</t>
  </si>
  <si>
    <t>419100064827</t>
  </si>
  <si>
    <t>gaylogin</t>
  </si>
  <si>
    <t>adultmembersites.com/lexiilovee</t>
  </si>
  <si>
    <t>adultmembersites.com/aurorarose</t>
  </si>
  <si>
    <t>bbwtrannyslut941.com</t>
  </si>
  <si>
    <t>adultmembersites.com/cloudystreasureisland</t>
  </si>
  <si>
    <t>adultmembersites.com/freakysnowflake101</t>
  </si>
  <si>
    <t>adultmembersites.com/doubledsplease</t>
  </si>
  <si>
    <t>adultmembersites.com/avasteel</t>
  </si>
  <si>
    <t>adultmembersites.com/theamericanduo</t>
  </si>
  <si>
    <t>adultmembersites.com/gingerdripsdrop</t>
  </si>
  <si>
    <t>adultmembersites.com/meganmadison</t>
  </si>
  <si>
    <t>adultmembersites.com/trishmeadows</t>
  </si>
  <si>
    <t>adultmembersites.com/joydelight</t>
  </si>
  <si>
    <t>adultmembersites.com/kimmis-playground</t>
  </si>
  <si>
    <t>adultmembersites.com/thisisoro</t>
  </si>
  <si>
    <t>adultmembersites.com/blackbeauty92</t>
  </si>
  <si>
    <t>adultmembersites.com/pleasurecorner</t>
  </si>
  <si>
    <t>bellajohnsonmodel.com</t>
  </si>
  <si>
    <t>lennoxadams.com</t>
  </si>
  <si>
    <t>adultmembersites.com/savannahhxx</t>
  </si>
  <si>
    <t>mpttester</t>
  </si>
  <si>
    <t>2EMRtest2</t>
  </si>
  <si>
    <t xml:space="preserve">net-streamers.com </t>
  </si>
  <si>
    <t>NET-STR.COM</t>
  </si>
  <si>
    <t>419100064854</t>
  </si>
  <si>
    <t>sugardaddyporn.com</t>
  </si>
  <si>
    <t>BLURRED MEDIA LLC</t>
  </si>
  <si>
    <t>BLURCHARGE.COM</t>
  </si>
  <si>
    <t>419100064881</t>
  </si>
  <si>
    <t>dec2019audit</t>
  </si>
  <si>
    <t>d5T722b48Wn</t>
  </si>
  <si>
    <t>gayhoopla.com</t>
  </si>
  <si>
    <t>hotguysfuck.com</t>
  </si>
  <si>
    <t>biguysfuck.com</t>
  </si>
  <si>
    <t>8-HOB.COM</t>
  </si>
  <si>
    <t>419100064890</t>
  </si>
  <si>
    <t>digitalhobbyland.com</t>
  </si>
  <si>
    <t>D-HOB.COM</t>
  </si>
  <si>
    <t>419100064907</t>
  </si>
  <si>
    <t>dreamofyoualways.com</t>
  </si>
  <si>
    <t>LONG CITY CO</t>
  </si>
  <si>
    <t>DMFYWY.COM</t>
  </si>
  <si>
    <t>419100064916</t>
  </si>
  <si>
    <t>kaiaboyle</t>
  </si>
  <si>
    <t>591a2ca2</t>
  </si>
  <si>
    <t>digitalpasstimes.com</t>
  </si>
  <si>
    <t>DIG-P.COM</t>
  </si>
  <si>
    <t>419100064925</t>
  </si>
  <si>
    <t>infinitehobbies.com</t>
  </si>
  <si>
    <t xml:space="preserve">allyourinterests.com </t>
  </si>
  <si>
    <t>AY-IN.COM</t>
  </si>
  <si>
    <t>419100064934</t>
  </si>
  <si>
    <t>entertainmentonlinefuntime.com</t>
  </si>
  <si>
    <t>E-OFT.COM</t>
  </si>
  <si>
    <t>5815</t>
  </si>
  <si>
    <t>419100064943</t>
  </si>
  <si>
    <t>419100064989</t>
  </si>
  <si>
    <t>419100064998</t>
  </si>
  <si>
    <t>419100065005</t>
  </si>
  <si>
    <t>HOB-A.COM</t>
  </si>
  <si>
    <t>EN-OB.COM</t>
  </si>
  <si>
    <t>ARY-E.COM</t>
  </si>
  <si>
    <t>hobbyauditorium.com</t>
  </si>
  <si>
    <t>entertainmentobsession.com</t>
  </si>
  <si>
    <t>libraryofentertainment.com</t>
  </si>
  <si>
    <t>HOB-R.COM</t>
  </si>
  <si>
    <t>DEN-H.COM</t>
  </si>
  <si>
    <t>SPT-MGB.COM</t>
  </si>
  <si>
    <t>419100065014</t>
  </si>
  <si>
    <t>419100065032</t>
  </si>
  <si>
    <t>419100065041</t>
  </si>
  <si>
    <t>hobbiesrepresent.com</t>
  </si>
  <si>
    <t>denofhobbies.com</t>
  </si>
  <si>
    <t>sportsmusicgamesbooks.com</t>
  </si>
  <si>
    <t>1S-E.COM</t>
  </si>
  <si>
    <t>419100064961</t>
  </si>
  <si>
    <t>1stopentertainment.com</t>
  </si>
  <si>
    <t>massivemediacenter.com</t>
  </si>
  <si>
    <t>MAS-MC.COM</t>
  </si>
  <si>
    <t>419100065069</t>
  </si>
  <si>
    <t>seniorsdatingclub.com</t>
  </si>
  <si>
    <t>HIRSATA LLC</t>
  </si>
  <si>
    <t>VOXITEK.COM</t>
  </si>
  <si>
    <t>419100065103</t>
  </si>
  <si>
    <t>sdctester</t>
  </si>
  <si>
    <t>Test</t>
  </si>
  <si>
    <t>distractionvault.com</t>
  </si>
  <si>
    <t>DIS-V.COM</t>
  </si>
  <si>
    <t>419100065112</t>
  </si>
  <si>
    <t>yourmediaroom.com</t>
  </si>
  <si>
    <t>UR-MR.COM</t>
  </si>
  <si>
    <t>419100065121</t>
  </si>
  <si>
    <t>419100064612</t>
  </si>
  <si>
    <t>consistentlylovingyou.com</t>
  </si>
  <si>
    <t>vwelch</t>
  </si>
  <si>
    <t>cffa2291</t>
  </si>
  <si>
    <t>419100065201</t>
  </si>
  <si>
    <t>SANDY PALMS INC</t>
  </si>
  <si>
    <t>CSTNYY.COM</t>
  </si>
  <si>
    <t>LYONS MEDIA SOLUTIONS LLC</t>
  </si>
  <si>
    <t>FORKFLIPS.COM</t>
  </si>
  <si>
    <t>419100065210</t>
  </si>
  <si>
    <t>logger</t>
  </si>
  <si>
    <t>passer</t>
  </si>
  <si>
    <t>flatshemales.com</t>
  </si>
  <si>
    <t>HANG FIVE INC</t>
  </si>
  <si>
    <t>THGNCF.COM</t>
  </si>
  <si>
    <t>419100065247</t>
  </si>
  <si>
    <t>theallegianceoflove.com</t>
  </si>
  <si>
    <t>williedare</t>
  </si>
  <si>
    <t>f7f64276</t>
  </si>
  <si>
    <t>spiceandtea.com</t>
  </si>
  <si>
    <t>THE SPICE &amp; TEA EXCHANGE DISTRIBUTION LLC</t>
  </si>
  <si>
    <t>THE SPICE &amp; TEA EXCHANGE</t>
  </si>
  <si>
    <t>419100065256</t>
  </si>
  <si>
    <t xml:space="preserve">shreddedsports.com </t>
  </si>
  <si>
    <t>419100065274</t>
  </si>
  <si>
    <t>SHREDDEDRX INC</t>
  </si>
  <si>
    <t>QM101</t>
  </si>
  <si>
    <t>babescartel.com</t>
  </si>
  <si>
    <t>DARK REACH LLC</t>
  </si>
  <si>
    <t>419100065318</t>
  </si>
  <si>
    <t>mobiushb4k</t>
  </si>
  <si>
    <t>go765tgfrx</t>
  </si>
  <si>
    <t>mobiusbabes</t>
  </si>
  <si>
    <t>babes765ght45</t>
  </si>
  <si>
    <t>hotbabes4k.com</t>
  </si>
  <si>
    <t>upupandawaytolove.com</t>
  </si>
  <si>
    <t>elodyeichmann</t>
  </si>
  <si>
    <t>baec3025</t>
  </si>
  <si>
    <t>GOOSEHERD INC</t>
  </si>
  <si>
    <t>PPDWYT.COM</t>
  </si>
  <si>
    <t>419100065327</t>
  </si>
  <si>
    <t>inlovewithyoualways.com</t>
  </si>
  <si>
    <t>owatsica</t>
  </si>
  <si>
    <t>3062abe6</t>
  </si>
  <si>
    <t>MAZZAROTH INC</t>
  </si>
  <si>
    <t>NTHWYS.COM</t>
  </si>
  <si>
    <t>419100065336</t>
  </si>
  <si>
    <t>adultmembersites.com/tymetickingtymebomb</t>
  </si>
  <si>
    <t>delicioussexyred.com</t>
  </si>
  <si>
    <t>twopeacockproductions.com</t>
  </si>
  <si>
    <t>adultmembersites.com/dutchputa</t>
  </si>
  <si>
    <t>adultmembersites.com/angelbabymavis</t>
  </si>
  <si>
    <t>adultmembersites.com/girlydom07</t>
  </si>
  <si>
    <t>adultmembersites.com/alternativedreams</t>
  </si>
  <si>
    <t>adultmembersites.com/sexysecret</t>
  </si>
  <si>
    <t>misslawanda.net</t>
  </si>
  <si>
    <t>adultmembersites.com/matchmak12</t>
  </si>
  <si>
    <t>goddesssimone.online</t>
  </si>
  <si>
    <t>WNXAs2Oy</t>
  </si>
  <si>
    <t>SANDY BELL LLC</t>
  </si>
  <si>
    <t>PAZZAPP.COM</t>
  </si>
  <si>
    <t>419100065390</t>
  </si>
  <si>
    <t>singlesmoviedate.com</t>
  </si>
  <si>
    <t>snvtester</t>
  </si>
  <si>
    <t>pacificlink.com</t>
  </si>
  <si>
    <t>BR101</t>
  </si>
  <si>
    <t>PACIFIC LINK INTERNATIONAL CORP</t>
  </si>
  <si>
    <t>419100065434</t>
  </si>
  <si>
    <t>boileralerts.com</t>
  </si>
  <si>
    <t>BOILER ALERTS LLC</t>
  </si>
  <si>
    <t>419100065452</t>
  </si>
  <si>
    <t>FCSB</t>
  </si>
  <si>
    <t>pokethepooper.com</t>
  </si>
  <si>
    <t>YATTES TIMES LLC</t>
  </si>
  <si>
    <t>PFLIPZIP.COM</t>
  </si>
  <si>
    <t>419100065461</t>
  </si>
  <si>
    <t>yep</t>
  </si>
  <si>
    <t>nope</t>
  </si>
  <si>
    <t>shadyspa.com</t>
  </si>
  <si>
    <t>ALTIRIS PRODUCTIONS LLC</t>
  </si>
  <si>
    <t>cardworks001</t>
  </si>
  <si>
    <t>001cardworks</t>
  </si>
  <si>
    <t xml:space="preserve">eyeontheguy.com </t>
  </si>
  <si>
    <t xml:space="preserve">astodd123 </t>
  </si>
  <si>
    <t>astodd456</t>
  </si>
  <si>
    <t>mytimeperiod.com</t>
  </si>
  <si>
    <t>SCALIA AZ CONSULTING LLC</t>
  </si>
  <si>
    <t>BILLERCARD.COM</t>
  </si>
  <si>
    <t>419100065620</t>
  </si>
  <si>
    <t>mtptester</t>
  </si>
  <si>
    <t>adultmembersites.com/rosepetals</t>
  </si>
  <si>
    <t>adultmembersites.com/brandimoreheadxxx</t>
  </si>
  <si>
    <t>adultmembersites.com/amethystsparadise</t>
  </si>
  <si>
    <t>cloudellie.com</t>
  </si>
  <si>
    <t>adultmembersites.com/kaylaslounge</t>
  </si>
  <si>
    <t>adultmembersites.com/alexiarae</t>
  </si>
  <si>
    <t>adultmembersites.com/annleebabesnap</t>
  </si>
  <si>
    <t>minxxxd.com</t>
  </si>
  <si>
    <t>myrope.co</t>
  </si>
  <si>
    <t>adultmembersites.com/sammisells</t>
  </si>
  <si>
    <t>adultmembersites.com/satanslilsub</t>
  </si>
  <si>
    <t>barbfoxx.com</t>
  </si>
  <si>
    <t>adultmembersites.com/myspecialspot</t>
  </si>
  <si>
    <t>claudiacassandraisabelle.com</t>
  </si>
  <si>
    <t>chocolatinalustfantasyhouse.com</t>
  </si>
  <si>
    <t>adultmembersites.com/daddysprincesslounge</t>
  </si>
  <si>
    <t>adultmembersites.com/freeluvee</t>
  </si>
  <si>
    <t>adultmembersites.com/softnsweetcircle</t>
  </si>
  <si>
    <t>adultmembersites.com/fallenangelgirl</t>
  </si>
  <si>
    <t>adultmembersites.com/misssexybrunette</t>
  </si>
  <si>
    <t>adultmembersites.com/elliesplayroom</t>
  </si>
  <si>
    <t>adultmembersites.com/sexysassycassie</t>
  </si>
  <si>
    <t>adultmembersites.com/dimprincesslair</t>
  </si>
  <si>
    <t>adultmembersites.com/sammyparadise</t>
  </si>
  <si>
    <t>GEMINI 2100 LLC</t>
  </si>
  <si>
    <t>SSPTHLP.COM*G2L</t>
  </si>
  <si>
    <t>spicyplaytime.com</t>
  </si>
  <si>
    <t>sptcheck</t>
  </si>
  <si>
    <t>sexysmack.com</t>
  </si>
  <si>
    <t>JUNGLE JOUST LLC</t>
  </si>
  <si>
    <t>neverendingdicks.com</t>
  </si>
  <si>
    <t>ssmkcheck</t>
  </si>
  <si>
    <t>FkucNDik%</t>
  </si>
  <si>
    <t>WHISTLE WELL LLC</t>
  </si>
  <si>
    <t>PGBLL.COM*WWL</t>
  </si>
  <si>
    <t>pussiegalore.com</t>
  </si>
  <si>
    <t>pgcheck</t>
  </si>
  <si>
    <t>FqpoFcrA</t>
  </si>
  <si>
    <t>SMHLP.COM*WWL</t>
  </si>
  <si>
    <t>smcheck</t>
  </si>
  <si>
    <t>KdrQWkdrC</t>
  </si>
  <si>
    <t>smutmagic.com</t>
  </si>
  <si>
    <t>419100065639</t>
  </si>
  <si>
    <t>419100065648</t>
  </si>
  <si>
    <t>419100065657</t>
  </si>
  <si>
    <t>419100065666</t>
  </si>
  <si>
    <t>419100065675</t>
  </si>
  <si>
    <t>toomuchfuntonight.com</t>
  </si>
  <si>
    <t>TOMUF.COM</t>
  </si>
  <si>
    <t>419100065684</t>
  </si>
  <si>
    <t>hightimeforhoopla.com</t>
  </si>
  <si>
    <t>HITIFUN.COM</t>
  </si>
  <si>
    <t>419100065693</t>
  </si>
  <si>
    <t>fundistractions.com</t>
  </si>
  <si>
    <t>FU-NDI.COM</t>
  </si>
  <si>
    <t>419100065700</t>
  </si>
  <si>
    <t>contentcelebration.com</t>
  </si>
  <si>
    <t>CON-CEL.COM</t>
  </si>
  <si>
    <t>419100065586</t>
  </si>
  <si>
    <t>internetfestivity.com</t>
  </si>
  <si>
    <t>JBED CORP.</t>
  </si>
  <si>
    <t>INTFES.COM</t>
  </si>
  <si>
    <t>419100065719</t>
  </si>
  <si>
    <t>playfulstation.com</t>
  </si>
  <si>
    <t>PLA-STAT.COM</t>
  </si>
  <si>
    <t>419100065728</t>
  </si>
  <si>
    <t>ouronlinenetwork.com</t>
  </si>
  <si>
    <t>OURONNET.COM</t>
  </si>
  <si>
    <t>419100065737</t>
  </si>
  <si>
    <t>widerworldweb.com</t>
  </si>
  <si>
    <t>WIWORWE.COM</t>
  </si>
  <si>
    <t>419100065746</t>
  </si>
  <si>
    <t>mangirlsites.com</t>
  </si>
  <si>
    <t>asfdssd</t>
  </si>
  <si>
    <t>uiouiss</t>
  </si>
  <si>
    <t>FULTON CORNER LLC</t>
  </si>
  <si>
    <t>DOCPAYNOW.COM</t>
  </si>
  <si>
    <t>419100065755</t>
  </si>
  <si>
    <t>lovethatfeelsnatural.com</t>
  </si>
  <si>
    <t>reginaldhoppe</t>
  </si>
  <si>
    <t>2fccc34e</t>
  </si>
  <si>
    <t>XACTEX CORP INC</t>
  </si>
  <si>
    <t>VHAFSN.COM</t>
  </si>
  <si>
    <t>419100065764</t>
  </si>
  <si>
    <t>manhunt.net</t>
  </si>
  <si>
    <t>AuntClara</t>
  </si>
  <si>
    <t>pppppp</t>
  </si>
  <si>
    <t>AakfROx^</t>
  </si>
  <si>
    <t>MHNEXT LLC</t>
  </si>
  <si>
    <t>419100065773</t>
  </si>
  <si>
    <t xml:space="preserve">nedcheck </t>
  </si>
  <si>
    <t>LdkvfuqpD</t>
  </si>
  <si>
    <t>xnxx-cams.com</t>
  </si>
  <si>
    <t>xvideos-cams.com</t>
  </si>
  <si>
    <t>test202002BB</t>
  </si>
  <si>
    <t>pass202002BB</t>
  </si>
  <si>
    <t>smallscreenstations.com</t>
  </si>
  <si>
    <t>LM VENTURES LTD</t>
  </si>
  <si>
    <t>SM-SCR.COM</t>
  </si>
  <si>
    <t>419100065817</t>
  </si>
  <si>
    <t>blastthemonotony.com</t>
  </si>
  <si>
    <t>BLAMONO.COM</t>
  </si>
  <si>
    <t>419100065835</t>
  </si>
  <si>
    <t>3rdshiftvideo.com</t>
  </si>
  <si>
    <t>n/a</t>
  </si>
  <si>
    <t>ipassiondate.com.</t>
  </si>
  <si>
    <t>IPDBILL.COM</t>
  </si>
  <si>
    <t>419100036092</t>
  </si>
  <si>
    <t>bankuseripd</t>
  </si>
  <si>
    <t>deniro44</t>
  </si>
  <si>
    <t>mygirlvids.com</t>
  </si>
  <si>
    <t>exploitedpass1</t>
  </si>
  <si>
    <t>exploitedskin</t>
  </si>
  <si>
    <t>fitnesssupplements.co</t>
  </si>
  <si>
    <t xml:space="preserve">FITNESS SUPLEMENTS, LLC </t>
  </si>
  <si>
    <t>FITNESS SUPPLEMENTS.CO</t>
  </si>
  <si>
    <t>419100065862</t>
  </si>
  <si>
    <t>lovecarvedinstone.com</t>
  </si>
  <si>
    <t xml:space="preserve">ZEBRA DAZZLE TRADE INC </t>
  </si>
  <si>
    <t>CVDSTE.COM</t>
  </si>
  <si>
    <t>419100065871</t>
  </si>
  <si>
    <t xml:space="preserve">bridgette70 </t>
  </si>
  <si>
    <t>676f299b</t>
  </si>
  <si>
    <t>exploited-mrskin.com</t>
  </si>
  <si>
    <t>JJL*NDSUPT.COM</t>
  </si>
  <si>
    <t xml:space="preserve">finetimetobehad.com </t>
  </si>
  <si>
    <t xml:space="preserve">MARTINSON ENTERPRISES LLC </t>
  </si>
  <si>
    <t>FITI-2.COM</t>
  </si>
  <si>
    <t>419100065933</t>
  </si>
  <si>
    <t>musicsportsgalore.com</t>
  </si>
  <si>
    <t>MUSPGA.COM</t>
  </si>
  <si>
    <t>419100065924</t>
  </si>
  <si>
    <t>watchallthetime.com</t>
  </si>
  <si>
    <t>WA-TH.COM</t>
  </si>
  <si>
    <t>419100065942</t>
  </si>
  <si>
    <t>amateursex.vip</t>
  </si>
  <si>
    <t>adultmembersites.com/meyhlaprincesslounge</t>
  </si>
  <si>
    <t>aQVHuxOf</t>
  </si>
  <si>
    <t>myindescribableloveforyou.com</t>
  </si>
  <si>
    <t>TRAQO GROUP CORP INC</t>
  </si>
  <si>
    <t>MYDCBY.COM</t>
  </si>
  <si>
    <t>419100065960</t>
  </si>
  <si>
    <t>ardellacorwin</t>
  </si>
  <si>
    <t>2f237262</t>
  </si>
  <si>
    <t xml:space="preserve">MIGLIORE ENTERPRISE INC </t>
  </si>
  <si>
    <t xml:space="preserve">TELE-GA.COM </t>
  </si>
  <si>
    <t>419100065979</t>
  </si>
  <si>
    <t>televisiongalore.com</t>
  </si>
  <si>
    <t>tuneinformore.com</t>
  </si>
  <si>
    <t xml:space="preserve">PIGEON VENTURES , INC </t>
  </si>
  <si>
    <t>TU-FRM.COM</t>
  </si>
  <si>
    <t>419100065988</t>
  </si>
  <si>
    <t>wickedfuntimes.com</t>
  </si>
  <si>
    <t xml:space="preserve">PEARSON UNLIMITED , INC </t>
  </si>
  <si>
    <t>WIC-FT.COM</t>
  </si>
  <si>
    <t>419100065997</t>
  </si>
  <si>
    <t>pvrmall.com</t>
  </si>
  <si>
    <t xml:space="preserve">PRIVATE VR, INC </t>
  </si>
  <si>
    <t>419100066004</t>
  </si>
  <si>
    <t>billing@varis-inc.com</t>
  </si>
  <si>
    <t>billingtest</t>
  </si>
  <si>
    <t>gaylemon.com</t>
  </si>
  <si>
    <t xml:space="preserve">TREEZ SERVICES </t>
  </si>
  <si>
    <t>LIMEYA.COM</t>
  </si>
  <si>
    <t>419100066013</t>
  </si>
  <si>
    <t>5065</t>
  </si>
  <si>
    <t>5499</t>
  </si>
  <si>
    <t>allthetimefun.com</t>
  </si>
  <si>
    <t>ALL-TIFN.COM</t>
  </si>
  <si>
    <t>419100066077</t>
  </si>
  <si>
    <t>sportsalldaylong.net</t>
  </si>
  <si>
    <t>SP-DA.NET</t>
  </si>
  <si>
    <t>419100066086</t>
  </si>
  <si>
    <t xml:space="preserve">squirted.com </t>
  </si>
  <si>
    <t>sqbankapproval</t>
  </si>
  <si>
    <t>timetohavesumfun.com</t>
  </si>
  <si>
    <t>TIMHAFUN.COM</t>
  </si>
  <si>
    <t>419100066095</t>
  </si>
  <si>
    <t>ebonyscout.com</t>
  </si>
  <si>
    <t>SEROTINA INVESTMENTS LLC</t>
  </si>
  <si>
    <t>SALENTEK.COM</t>
  </si>
  <si>
    <t>419100066148</t>
  </si>
  <si>
    <t>esctester</t>
  </si>
  <si>
    <t>GRANDFOLIA ASSOCIATES LLC</t>
  </si>
  <si>
    <t>419100066157</t>
  </si>
  <si>
    <t>askoutsingles.com</t>
  </si>
  <si>
    <t>FRAXINUS ENTERPRISES LLC</t>
  </si>
  <si>
    <t>GOVETEK.COM</t>
  </si>
  <si>
    <t>419100066166</t>
  </si>
  <si>
    <t>akstester</t>
  </si>
  <si>
    <t>singlesdateport.com</t>
  </si>
  <si>
    <t>CASTANAE HOLDINGS LLC</t>
  </si>
  <si>
    <t>CULITEK.COM</t>
  </si>
  <si>
    <t>419100066175</t>
  </si>
  <si>
    <t>sgdtester</t>
  </si>
  <si>
    <t>WSC CONSULTANTS LLC</t>
  </si>
  <si>
    <t>CENIBILL.COM</t>
  </si>
  <si>
    <t>419100066184</t>
  </si>
  <si>
    <t>mtdtester</t>
  </si>
  <si>
    <t>movietimedate.com</t>
  </si>
  <si>
    <t>sexbunnys1122</t>
  </si>
  <si>
    <t>iriskeenkade.com</t>
  </si>
  <si>
    <t>adultmembersites.com/freakyfucks</t>
  </si>
  <si>
    <t>adultmembersites.com/appalachiaxxxvids</t>
  </si>
  <si>
    <t>adultmembersites.com/dylangetsdirty</t>
  </si>
  <si>
    <t>adultmembersites.com/freyapalace</t>
  </si>
  <si>
    <t>adultmembersites.com/raptor</t>
  </si>
  <si>
    <t>adultmembersites.com/cassidywilde</t>
  </si>
  <si>
    <t>adultmembersites.com/ponyplayground</t>
  </si>
  <si>
    <t>korakellivipclub.com</t>
  </si>
  <si>
    <t>adultmembersites.com/whitekongproductions</t>
  </si>
  <si>
    <t>naomistclairedelights.com</t>
  </si>
  <si>
    <t>VISA Approved</t>
  </si>
  <si>
    <t>universalvpn.org</t>
  </si>
  <si>
    <t>UNIVERSAL DATA TECHNOLOGIES LLC</t>
  </si>
  <si>
    <t>UNIVERSAL</t>
  </si>
  <si>
    <t>doug@universalvpn.org</t>
  </si>
  <si>
    <t>123$$654</t>
  </si>
  <si>
    <t>4816</t>
  </si>
  <si>
    <t>419100065915</t>
  </si>
  <si>
    <t>thebearcoupling.com</t>
  </si>
  <si>
    <t>BERNIER INTERNATIONAL PRODUCT LLC</t>
  </si>
  <si>
    <t>THE BEAR COUPLING</t>
  </si>
  <si>
    <t>419100066380</t>
  </si>
  <si>
    <t>SUMFR.COM</t>
  </si>
  <si>
    <t>419100066442</t>
  </si>
  <si>
    <t>sumthingforeveryone.net</t>
  </si>
  <si>
    <t>Maturecams.com</t>
  </si>
  <si>
    <t>shagastrangerlive.com</t>
  </si>
  <si>
    <t>fuckastrangerlive.com</t>
  </si>
  <si>
    <t>easymumslive.com</t>
  </si>
  <si>
    <t>spankwirepremium.com</t>
  </si>
  <si>
    <t>banksswp</t>
  </si>
  <si>
    <t>bestofhealthbenefits.com</t>
  </si>
  <si>
    <t>OCEAN TOO LLC</t>
  </si>
  <si>
    <t>BESTOFHEALTHBENEFITS.COM</t>
  </si>
  <si>
    <t>419100066362</t>
  </si>
  <si>
    <t>allmylinks.com</t>
  </si>
  <si>
    <t>ALLMYLINKS LLC</t>
  </si>
  <si>
    <t>419100066576</t>
  </si>
  <si>
    <t>processing@allmylinks.com</t>
  </si>
  <si>
    <t>WatchProcess4</t>
  </si>
  <si>
    <t>AsiaCharm.com</t>
  </si>
  <si>
    <t>AsianMelodies.com</t>
  </si>
  <si>
    <t>Valentime.com</t>
  </si>
  <si>
    <t>Latinfeels.com</t>
  </si>
  <si>
    <t>Charmerly.com</t>
  </si>
  <si>
    <t>MatchTruly.com</t>
  </si>
  <si>
    <t>RomanceTale.com</t>
  </si>
  <si>
    <t>LoveSwans.com</t>
  </si>
  <si>
    <t>BravoDate.com</t>
  </si>
  <si>
    <t>JollyRomance.com</t>
  </si>
  <si>
    <t>LovingFeel.com</t>
  </si>
  <si>
    <t>Rondevo.com</t>
  </si>
  <si>
    <t>AsianFeels.com</t>
  </si>
  <si>
    <t>LoverWhirl.com</t>
  </si>
  <si>
    <t>WishDates.com</t>
  </si>
  <si>
    <t>AmourFactory.com</t>
  </si>
  <si>
    <t>AlanAlan</t>
  </si>
  <si>
    <t>JackJack</t>
  </si>
  <si>
    <t>DilanDilan</t>
  </si>
  <si>
    <t>BobBobBob</t>
  </si>
  <si>
    <t>FrankFrank</t>
  </si>
  <si>
    <t>JohnJohn</t>
  </si>
  <si>
    <t>JosephJoseph</t>
  </si>
  <si>
    <t>ChristopherChristopher</t>
  </si>
  <si>
    <t>VictorVictor</t>
  </si>
  <si>
    <t>AlexAlex</t>
  </si>
  <si>
    <t>CarlosCarlos</t>
  </si>
  <si>
    <t>RodrigoRodrigo</t>
  </si>
  <si>
    <t>NickNick</t>
  </si>
  <si>
    <t>MichaelMichael</t>
  </si>
  <si>
    <t>SamSamSam</t>
  </si>
  <si>
    <t>DeanDean</t>
  </si>
  <si>
    <t>FredFred</t>
  </si>
  <si>
    <t>Alan333@gmail.com</t>
  </si>
  <si>
    <t>Jack222@gmail.com</t>
  </si>
  <si>
    <t>Dilan80@gmail.com</t>
  </si>
  <si>
    <t>Bob1@gmail.com</t>
  </si>
  <si>
    <t>Frank38@gmail.com</t>
  </si>
  <si>
    <t>John70@gmail.com</t>
  </si>
  <si>
    <t>Joseph64@gmail.com</t>
  </si>
  <si>
    <t>Christopher57@gmail.com</t>
  </si>
  <si>
    <t>Victor59@gmail.com</t>
  </si>
  <si>
    <t>Alex17@gmail.com</t>
  </si>
  <si>
    <t>Carlos56@gmail.com</t>
  </si>
  <si>
    <t>Rodrigo42@gmail.com</t>
  </si>
  <si>
    <t>Nick10@gmail.com</t>
  </si>
  <si>
    <t>Michael24@gmail.com</t>
  </si>
  <si>
    <t>Sam98@gmail.com</t>
  </si>
  <si>
    <t>Dean26@gmail.com</t>
  </si>
  <si>
    <t>Fred49@gmail.com</t>
  </si>
  <si>
    <t>collegegradsingles.com</t>
  </si>
  <si>
    <t>SMART DATING NETWORK LLC</t>
  </si>
  <si>
    <t>BILLHELP123.COM</t>
  </si>
  <si>
    <t>419100066754</t>
  </si>
  <si>
    <t>foreverlostinlove.com</t>
  </si>
  <si>
    <t>GALEDOS TECH INC</t>
  </si>
  <si>
    <t>FVSTVE.COM</t>
  </si>
  <si>
    <t>419100066843</t>
  </si>
  <si>
    <t>mya52</t>
  </si>
  <si>
    <t>b7ca7b23</t>
  </si>
  <si>
    <t>getserexin.com</t>
  </si>
  <si>
    <t>IHPD LLC</t>
  </si>
  <si>
    <t>GETSEREXIN.COM</t>
  </si>
  <si>
    <t>419100066923</t>
  </si>
  <si>
    <t>speedycoffeedate.com</t>
  </si>
  <si>
    <t>CEDRUS ASSOCIATES LLC</t>
  </si>
  <si>
    <t>UTEKPAY.COM</t>
  </si>
  <si>
    <t>419100066932</t>
  </si>
  <si>
    <t>scdtester</t>
  </si>
  <si>
    <t>adultmembersites.com/honeyssweetloungexo</t>
  </si>
  <si>
    <t>adultmembersites.com/queencakeslounge</t>
  </si>
  <si>
    <t>adultmembersites.comamandafoxxxsnap</t>
  </si>
  <si>
    <t>adultmembersites.com/wetdreamdate</t>
  </si>
  <si>
    <t>lizaocarina.com</t>
  </si>
  <si>
    <t>adultmembersites.com/wrightestbestproducts</t>
  </si>
  <si>
    <t>jadedkittykimiko.com</t>
  </si>
  <si>
    <t>adultmembersites.com/amazonstephany</t>
  </si>
  <si>
    <t>honeeybee.com</t>
  </si>
  <si>
    <t>hektekdesires.com</t>
  </si>
  <si>
    <t>realloveshows.com</t>
  </si>
  <si>
    <t>friskyfairyk.com</t>
  </si>
  <si>
    <t>EcW5cYwR</t>
  </si>
  <si>
    <t xml:space="preserve">SUCCULENTIL INC </t>
  </si>
  <si>
    <t>ALW-BE.COM</t>
  </si>
  <si>
    <t>SOMUWAT.NET</t>
  </si>
  <si>
    <t>IMAGOV.NET</t>
  </si>
  <si>
    <t>WATEVER.NET</t>
  </si>
  <si>
    <t>UB-FUN.COM</t>
  </si>
  <si>
    <t>MASSBAS.NET</t>
  </si>
  <si>
    <t>FUN-BAS.NET</t>
  </si>
  <si>
    <t>FUN-MASH1.COM</t>
  </si>
  <si>
    <t>MASH-ENT.NET</t>
  </si>
  <si>
    <t>419100067094</t>
  </si>
  <si>
    <t>419100067101</t>
  </si>
  <si>
    <t>419100067110</t>
  </si>
  <si>
    <t>419100067129</t>
  </si>
  <si>
    <t>419100067138</t>
  </si>
  <si>
    <t>419100067147</t>
  </si>
  <si>
    <t>419100067156</t>
  </si>
  <si>
    <t>419100067165</t>
  </si>
  <si>
    <t>419100067174</t>
  </si>
  <si>
    <t>alwaysbeplayin.com</t>
  </si>
  <si>
    <t>somuchtowatch.net</t>
  </si>
  <si>
    <t>imaginationoverload.net</t>
  </si>
  <si>
    <t>watcheverything.net</t>
  </si>
  <si>
    <t>uberfunmedia.com</t>
  </si>
  <si>
    <t>massbash.net</t>
  </si>
  <si>
    <t>funbash.net</t>
  </si>
  <si>
    <t>funmashup.com</t>
  </si>
  <si>
    <t>mashupentertainment.net</t>
  </si>
  <si>
    <t>funsinglemeet.com</t>
  </si>
  <si>
    <t>MIKOBILL.COM</t>
  </si>
  <si>
    <t>419100067183</t>
  </si>
  <si>
    <t>sfmtester</t>
  </si>
  <si>
    <t>ALLMYLINKS.COM</t>
  </si>
  <si>
    <t>ALL THINGS INTERACTIVE LLC</t>
  </si>
  <si>
    <t>IDECIDE INTERACTIVE</t>
  </si>
  <si>
    <t>419100067227</t>
  </si>
  <si>
    <t>COPAGE VIDEO LLC</t>
  </si>
  <si>
    <t>HELPCSBIZ.COM</t>
  </si>
  <si>
    <t>419100067245</t>
  </si>
  <si>
    <t>loggers</t>
  </si>
  <si>
    <t>passers</t>
  </si>
  <si>
    <t>imgaysite.com</t>
  </si>
  <si>
    <t>JOHN SHAIN</t>
  </si>
  <si>
    <t>KEEP LEFT RECOVERY</t>
  </si>
  <si>
    <t>419100067254</t>
  </si>
  <si>
    <t>keepleftrecovery.com</t>
  </si>
  <si>
    <t>hardcorekings.com</t>
  </si>
  <si>
    <t>hckbanks</t>
  </si>
  <si>
    <t>9YGCdxZJ</t>
  </si>
  <si>
    <t xml:space="preserve">Alt.com </t>
  </si>
  <si>
    <t xml:space="preserve">Bdsm.com </t>
  </si>
  <si>
    <t xml:space="preserve">newtestalt </t>
  </si>
  <si>
    <t xml:space="preserve">newtestbdsm </t>
  </si>
  <si>
    <t xml:space="preserve">Test123pass </t>
  </si>
  <si>
    <t>kinky.com</t>
  </si>
  <si>
    <t xml:space="preserve">RED SYSTEM VENTURES LLC </t>
  </si>
  <si>
    <t>Greece</t>
  </si>
  <si>
    <t>SWIM WITH HEART</t>
  </si>
  <si>
    <t>swimwithheart.org</t>
  </si>
  <si>
    <t>WLYGT.COM</t>
  </si>
  <si>
    <t>419100067316</t>
  </si>
  <si>
    <t>wickedlygoodtimes.com</t>
  </si>
  <si>
    <t>bangedvip.com</t>
  </si>
  <si>
    <t>adultmembersites.com/summerrain</t>
  </si>
  <si>
    <t>adultmembersites.com/babygreen</t>
  </si>
  <si>
    <t>yourlovermala.com</t>
  </si>
  <si>
    <t>vulcanflicks.com</t>
  </si>
  <si>
    <t>adultmembersites.com/scorpiobitch20</t>
  </si>
  <si>
    <t>adultmembersites.com/honeebeehive</t>
  </si>
  <si>
    <t>adultmembersites.com/scorpionporn</t>
  </si>
  <si>
    <t>adultmembersites.com/recklessravishraven</t>
  </si>
  <si>
    <t>419100067325</t>
  </si>
  <si>
    <t>gayspooning.com</t>
  </si>
  <si>
    <t>HUXLEY SERVICES LLC</t>
  </si>
  <si>
    <t>PAYSCARF.COM</t>
  </si>
  <si>
    <t>419100067334</t>
  </si>
  <si>
    <t>OOOO</t>
  </si>
  <si>
    <t>datesconnect.com</t>
  </si>
  <si>
    <t>traz27@outlook.com</t>
  </si>
  <si>
    <t>LEAD MAVENS</t>
  </si>
  <si>
    <t xml:space="preserve">LEAD MAVENS </t>
  </si>
  <si>
    <t>419100067343</t>
  </si>
  <si>
    <t>heyu123</t>
  </si>
  <si>
    <t>Welcome123!</t>
  </si>
  <si>
    <t>MAGNOLIA BLOSSOM INC</t>
  </si>
  <si>
    <t>ALT.HELP</t>
  </si>
  <si>
    <t>419100067361</t>
  </si>
  <si>
    <t>banksmfs</t>
  </si>
  <si>
    <t>ugHpD8Mn</t>
  </si>
  <si>
    <t>banksext</t>
  </si>
  <si>
    <t>keezmoviespremium.com</t>
  </si>
  <si>
    <t>mofosexpremium.com </t>
  </si>
  <si>
    <t>extremetubepremium.com</t>
  </si>
  <si>
    <t>bankskzm</t>
  </si>
  <si>
    <t>H4javS2E</t>
  </si>
  <si>
    <t>pv5KkVLa</t>
  </si>
  <si>
    <t>opheliasativa.com</t>
  </si>
  <si>
    <t>adultmembersites.com/snapperbabes</t>
  </si>
  <si>
    <t>adultmembersites.com/slimssecret</t>
  </si>
  <si>
    <t>adultmembersites.com/kimthebest</t>
  </si>
  <si>
    <t>spraygay.com</t>
  </si>
  <si>
    <t>uuuuu</t>
  </si>
  <si>
    <t>419100067520</t>
  </si>
  <si>
    <t>TUPELO WEB SERVICES LLC</t>
  </si>
  <si>
    <t>ROCHELP.COM</t>
  </si>
  <si>
    <t>11111</t>
  </si>
  <si>
    <t>lustyladies.net</t>
  </si>
  <si>
    <t>porndaytest</t>
  </si>
  <si>
    <t>BigpornDay2020</t>
  </si>
  <si>
    <t>MODIGY EVAN GROUP LLC</t>
  </si>
  <si>
    <t>LULA-CS.NET</t>
  </si>
  <si>
    <t>419100067539</t>
  </si>
  <si>
    <t>RDC_Payze_95</t>
  </si>
  <si>
    <t>XRtnXC8BWlwqMdjW</t>
  </si>
  <si>
    <t>endlessaffectionforyou.com</t>
  </si>
  <si>
    <t>419100067584</t>
  </si>
  <si>
    <t>SMASHING PEACH PROMOTIONS INC</t>
  </si>
  <si>
    <t>NSSFFN.COM</t>
  </si>
  <si>
    <t>helmer90</t>
  </si>
  <si>
    <t>70d4d5e0</t>
  </si>
  <si>
    <t>GC_Payze_24 </t>
  </si>
  <si>
    <t>QsS1JANGgfgaFOwk</t>
  </si>
  <si>
    <t>mongerinasia.com/index.php</t>
  </si>
  <si>
    <t>fabmagdeals.com</t>
  </si>
  <si>
    <t>GLORIOUS ELI CORP</t>
  </si>
  <si>
    <t>FABMAGDEALS.COM</t>
  </si>
  <si>
    <t>419100067593</t>
  </si>
  <si>
    <t>6183598627</t>
  </si>
  <si>
    <t>62902</t>
  </si>
  <si>
    <t>buffytemptation.com</t>
  </si>
  <si>
    <t>tionnatease.club</t>
  </si>
  <si>
    <t>adultmembersites.com/secretlovertt</t>
  </si>
  <si>
    <t xml:space="preserve">elitexxx.com </t>
  </si>
  <si>
    <t>banksxxx</t>
  </si>
  <si>
    <t>u8HMZ4AH</t>
  </si>
  <si>
    <t>privaterecords.net</t>
  </si>
  <si>
    <t>MC2 DATA LLC</t>
  </si>
  <si>
    <t>PRIVATERECORDS.NET</t>
  </si>
  <si>
    <t>419100067619</t>
  </si>
  <si>
    <t>mc2data.1@gmail.com</t>
  </si>
  <si>
    <t>paulpaul1</t>
  </si>
  <si>
    <t>PE102</t>
  </si>
  <si>
    <t>manshop.com</t>
  </si>
  <si>
    <t>soamazing.com</t>
  </si>
  <si>
    <t>shop.lionsden.com</t>
  </si>
  <si>
    <t>shopdocjohnson.com</t>
  </si>
  <si>
    <t>romantix.com</t>
  </si>
  <si>
    <t>guygearstore.com</t>
  </si>
  <si>
    <t>INNOV8 SOLUTIONS INC</t>
  </si>
  <si>
    <t>419100067628</t>
  </si>
  <si>
    <t>passionforporn.net</t>
  </si>
  <si>
    <t>RADLYN KOOL VENTURES LLC</t>
  </si>
  <si>
    <t>PFP-CS.NET</t>
  </si>
  <si>
    <t>419100067637</t>
  </si>
  <si>
    <t>xxxtestuser</t>
  </si>
  <si>
    <t>xxxtestporn321</t>
  </si>
  <si>
    <t>cardworks1472</t>
  </si>
  <si>
    <t>sfors562oopZ</t>
  </si>
  <si>
    <t>GC_Payze_10</t>
  </si>
  <si>
    <t>3j6OLEUwN8jtQg6d</t>
  </si>
  <si>
    <t>penisalerts.com</t>
  </si>
  <si>
    <t>BRYSON LLC</t>
  </si>
  <si>
    <t>RINGCSOP.COM</t>
  </si>
  <si>
    <t>419100067655</t>
  </si>
  <si>
    <t>jerry</t>
  </si>
  <si>
    <t>thomas</t>
  </si>
  <si>
    <t>alovethatsrefreshing.com</t>
  </si>
  <si>
    <t>FLYING SCOUT CONSULTANTS INC</t>
  </si>
  <si>
    <t>VHFSHG.COM</t>
  </si>
  <si>
    <t>419100067664</t>
  </si>
  <si>
    <t>lbode</t>
  </si>
  <si>
    <t>b44d63c2</t>
  </si>
  <si>
    <t>firstdate.com</t>
  </si>
  <si>
    <t>paymentproc</t>
  </si>
  <si>
    <t>i5gPAym3NtPROc</t>
  </si>
  <si>
    <t>flixxxdirty.com</t>
  </si>
  <si>
    <t>IRON DEMOLITION LLC</t>
  </si>
  <si>
    <t>419100067806</t>
  </si>
  <si>
    <t>fdcheck</t>
  </si>
  <si>
    <t>MlgQsoHhd</t>
  </si>
  <si>
    <t>SFCHLP.COM</t>
  </si>
  <si>
    <t>419100067815</t>
  </si>
  <si>
    <t>sexyfirecity.com</t>
  </si>
  <si>
    <t>sfcheck</t>
  </si>
  <si>
    <t>BtrQskYfak</t>
  </si>
  <si>
    <t>419100067753</t>
  </si>
  <si>
    <t>entertainmenthole.com</t>
  </si>
  <si>
    <t>amazingdiversions.com</t>
  </si>
  <si>
    <t>AMZDIV.COM</t>
  </si>
  <si>
    <t>419100067771</t>
  </si>
  <si>
    <t>ENT-HOLE.COM</t>
  </si>
  <si>
    <t>yourcontentsource.net</t>
  </si>
  <si>
    <t>URCONS.NET</t>
  </si>
  <si>
    <t>419100067762</t>
  </si>
  <si>
    <t>popmycherry.net</t>
  </si>
  <si>
    <t>BOBAE KYRA VENTURES LLC</t>
  </si>
  <si>
    <t>PMC-CS.NET</t>
  </si>
  <si>
    <t>419100067824</t>
  </si>
  <si>
    <t>xxpornvideosaccess@gmail.com</t>
  </si>
  <si>
    <t>momandsingle.com</t>
  </si>
  <si>
    <t>INTELLIGENT DATASOFT LLC</t>
  </si>
  <si>
    <t>EZPAYHELP.COM</t>
  </si>
  <si>
    <t>419100067833</t>
  </si>
  <si>
    <t>willowaydaycamp.com</t>
  </si>
  <si>
    <t>create</t>
  </si>
  <si>
    <t>WILLOWAY DAY CAMP INC</t>
  </si>
  <si>
    <t>WILLOWAY DAY CAMP</t>
  </si>
  <si>
    <t>419100067842</t>
  </si>
  <si>
    <t>KH101</t>
  </si>
  <si>
    <t>camlucky.com</t>
  </si>
  <si>
    <t>live.camingle.xxx</t>
  </si>
  <si>
    <t>gametimefromtheinside.com</t>
  </si>
  <si>
    <t>GT-FIN.COM</t>
  </si>
  <si>
    <t>419100067888</t>
  </si>
  <si>
    <t>RSV LLC</t>
  </si>
  <si>
    <t>419100067879</t>
  </si>
  <si>
    <t>fanaticallovers.com</t>
  </si>
  <si>
    <t>CHARIOTEER INC</t>
  </si>
  <si>
    <t>FNTACS.COM</t>
  </si>
  <si>
    <t>yflatley</t>
  </si>
  <si>
    <t>55c8669a</t>
  </si>
  <si>
    <t>419100067904</t>
  </si>
  <si>
    <t>therealshawnsavage.com</t>
  </si>
  <si>
    <t>mrandmrskink.net</t>
  </si>
  <si>
    <t>therealevetteg.com</t>
  </si>
  <si>
    <t>jennielynnx.productions</t>
  </si>
  <si>
    <t>CON-SMA.NET</t>
  </si>
  <si>
    <t>419100067922</t>
  </si>
  <si>
    <t>contentsmash.net</t>
  </si>
  <si>
    <t>clapmycheeks.net</t>
  </si>
  <si>
    <t>JOELIO POPPY MEDIA LLC</t>
  </si>
  <si>
    <t>CMC-CS.NET</t>
  </si>
  <si>
    <t>419100067931</t>
  </si>
  <si>
    <t>JPMmedia20</t>
  </si>
  <si>
    <t>cum20</t>
  </si>
  <si>
    <t>xfanclubs.com</t>
  </si>
  <si>
    <t>heaterstoreonline.com</t>
  </si>
  <si>
    <t>FAIRSQUARE INC</t>
  </si>
  <si>
    <t>HEATERSTOREONLINE.COM</t>
  </si>
  <si>
    <t>419100067959</t>
  </si>
  <si>
    <t>test-access@xfanclubs.com </t>
  </si>
  <si>
    <t>xfansaccess  </t>
  </si>
  <si>
    <t>FDYDAT.COM</t>
  </si>
  <si>
    <t>419100067968</t>
  </si>
  <si>
    <t>finedaytodate.com</t>
  </si>
  <si>
    <t>oranbrown</t>
  </si>
  <si>
    <t>10c0e942</t>
  </si>
  <si>
    <t>OUTER FOREST INC</t>
  </si>
  <si>
    <t>wet-wishes.com</t>
  </si>
  <si>
    <t>GUALLAH LUCKY FORCE LLC</t>
  </si>
  <si>
    <t>WEWI-CS.COM</t>
  </si>
  <si>
    <t>419100067977</t>
  </si>
  <si>
    <t>diagnosticPorn</t>
  </si>
  <si>
    <t>LuckyForce19</t>
  </si>
  <si>
    <t>premium.morbvs.com</t>
  </si>
  <si>
    <t>thetouristinsider.com</t>
  </si>
  <si>
    <t>kinkyminds.net</t>
  </si>
  <si>
    <t>TZZuhxiQ</t>
  </si>
  <si>
    <t>BUFFALO TRAILS CABINS &amp; RESTAURANTS LLC</t>
  </si>
  <si>
    <t>419100068020</t>
  </si>
  <si>
    <t>buffalotrailcabins.com</t>
  </si>
  <si>
    <t xml:space="preserve">bellesahouse.com </t>
  </si>
  <si>
    <t>banksblh</t>
  </si>
  <si>
    <t>DaYW5S6B</t>
  </si>
  <si>
    <t>cougar.com</t>
  </si>
  <si>
    <t>maturesex.com</t>
  </si>
  <si>
    <t>milfs.com</t>
  </si>
  <si>
    <t>lesbians.com</t>
  </si>
  <si>
    <t>bdsmtube.com</t>
  </si>
  <si>
    <t>femdomtube.com</t>
  </si>
  <si>
    <t>bondagetube.com</t>
  </si>
  <si>
    <t>LCS107</t>
  </si>
  <si>
    <t>hungryfordick.com</t>
  </si>
  <si>
    <t>AJF SERVICES INC</t>
  </si>
  <si>
    <t>HFD-CS.COM</t>
  </si>
  <si>
    <t>419100068084</t>
  </si>
  <si>
    <t>XXXsuperporn1969</t>
  </si>
  <si>
    <t>AJFtest@gmail</t>
  </si>
  <si>
    <t>putricinta.com</t>
  </si>
  <si>
    <t>FIRSTOMIC LLC</t>
  </si>
  <si>
    <t>419100068155</t>
  </si>
  <si>
    <t>mattmobius</t>
  </si>
  <si>
    <t>fitgram.com</t>
  </si>
  <si>
    <t>cardworkstest</t>
  </si>
  <si>
    <t>TECHFORRENT LLC</t>
  </si>
  <si>
    <t>TECHFORRENTLLC</t>
  </si>
  <si>
    <t>419100068173</t>
  </si>
  <si>
    <t>camilasspace.com</t>
  </si>
  <si>
    <t>queenofmd.com</t>
  </si>
  <si>
    <t>cherryjoleen.com</t>
  </si>
  <si>
    <t>HcheI1cl</t>
  </si>
  <si>
    <t>femdoms.com</t>
  </si>
  <si>
    <t>matthewcamp.com</t>
  </si>
  <si>
    <t>banksmtc</t>
  </si>
  <si>
    <t>T8hbT8Yz</t>
  </si>
  <si>
    <t>pussycollective.net</t>
  </si>
  <si>
    <t>JOGOL TRANCE CREATIONS LLC</t>
  </si>
  <si>
    <t>PCOLCS.COM</t>
  </si>
  <si>
    <t>419100068226</t>
  </si>
  <si>
    <t>hornYandnaughtY</t>
  </si>
  <si>
    <t>AdultCollective69</t>
  </si>
  <si>
    <t>singlemom889</t>
  </si>
  <si>
    <t>Single-mom1</t>
  </si>
  <si>
    <t>RAINMAKER SOFTWARE LLC</t>
  </si>
  <si>
    <t>PRO PC PRIVACY UPDATE</t>
  </si>
  <si>
    <t>419100068262</t>
  </si>
  <si>
    <t>ADL MEDIA INC</t>
  </si>
  <si>
    <t>AMDA</t>
  </si>
  <si>
    <t>419100068271</t>
  </si>
  <si>
    <t>bankreview</t>
  </si>
  <si>
    <t>ashleymadison.com</t>
  </si>
  <si>
    <t>wuptak-4qokqI-zutxes</t>
  </si>
  <si>
    <t>findsexnearme.com</t>
  </si>
  <si>
    <t>419100068306</t>
  </si>
  <si>
    <t>Kiddo</t>
  </si>
  <si>
    <t>ZilYOq</t>
  </si>
  <si>
    <t>findmilfsnearme.com</t>
  </si>
  <si>
    <t>419100068315</t>
  </si>
  <si>
    <t>KIEALO.COM</t>
  </si>
  <si>
    <t>MARTINSON ENTERPRISES LLC</t>
  </si>
  <si>
    <t>QEKEL.COM</t>
  </si>
  <si>
    <t>OCHNOP.COM</t>
  </si>
  <si>
    <t>CIPUIL.COM</t>
  </si>
  <si>
    <t>419100068324</t>
  </si>
  <si>
    <t>419100068333</t>
  </si>
  <si>
    <t>419100068342</t>
  </si>
  <si>
    <t>419100068351</t>
  </si>
  <si>
    <t>Blacksmith</t>
  </si>
  <si>
    <t>wuHdgo</t>
  </si>
  <si>
    <t>Granger</t>
  </si>
  <si>
    <t>aZtvpt</t>
  </si>
  <si>
    <t>localanalsexfinder.com</t>
  </si>
  <si>
    <t>Dobri69</t>
  </si>
  <si>
    <t>sDK24q</t>
  </si>
  <si>
    <t>swinglocally.com</t>
  </si>
  <si>
    <t>sundance</t>
  </si>
  <si>
    <t>EFRixm</t>
  </si>
  <si>
    <t>hornydivorcedparents.com</t>
  </si>
  <si>
    <t>Cannon</t>
  </si>
  <si>
    <t>xqJ9BB</t>
  </si>
  <si>
    <t>hornylocalhousewives.com</t>
  </si>
  <si>
    <t>pornozx.xyz</t>
  </si>
  <si>
    <t>fantasy4real22.com</t>
  </si>
  <si>
    <t>giamorelli.live</t>
  </si>
  <si>
    <t>SAJ &amp; CLK INC</t>
  </si>
  <si>
    <t>PUCR-CS.COM</t>
  </si>
  <si>
    <t>419100068388</t>
  </si>
  <si>
    <t>pussycravings.com</t>
  </si>
  <si>
    <t>sajclk2019inc@gmail.com</t>
  </si>
  <si>
    <t>rubbing1outTODAY</t>
  </si>
  <si>
    <t>adult.law</t>
  </si>
  <si>
    <t>LAW OFFICES OF COREY D SILVERSTEIN PC</t>
  </si>
  <si>
    <t>ADULT.LAW</t>
  </si>
  <si>
    <t>419100068360</t>
  </si>
  <si>
    <t>befireprepared.com</t>
  </si>
  <si>
    <t>PAL FIRE PROTECTION INC</t>
  </si>
  <si>
    <t>PAL FIRE PROTECTION</t>
  </si>
  <si>
    <t>419100068379</t>
  </si>
  <si>
    <t>transharder.com</t>
  </si>
  <si>
    <t xml:space="preserve">lezdombliss.com           </t>
  </si>
  <si>
    <t>bankstrans</t>
  </si>
  <si>
    <t>8GG6Ecex</t>
  </si>
  <si>
    <t>bankslez</t>
  </si>
  <si>
    <t>2CYx5POZNi</t>
  </si>
  <si>
    <t>OIL WORKS &amp; COMPANY LLC</t>
  </si>
  <si>
    <t>OILWORKS.CO</t>
  </si>
  <si>
    <t>oilworks.co</t>
  </si>
  <si>
    <t>419100068422</t>
  </si>
  <si>
    <t>territoryahead.com</t>
  </si>
  <si>
    <t>TERRITORY AHEAD</t>
  </si>
  <si>
    <t>5611</t>
  </si>
  <si>
    <t>419100068397</t>
  </si>
  <si>
    <t>419100068459</t>
  </si>
  <si>
    <t>pdffiller.com</t>
  </si>
  <si>
    <t>AIRSLATE INC</t>
  </si>
  <si>
    <t>5734</t>
  </si>
  <si>
    <t>419100068253</t>
  </si>
  <si>
    <t>SAVVY HUCKSTER INC</t>
  </si>
  <si>
    <t>VHPDFA.COM</t>
  </si>
  <si>
    <t>419100068486</t>
  </si>
  <si>
    <t>ourlovehappenedforareason.com</t>
  </si>
  <si>
    <t>arielflatley</t>
  </si>
  <si>
    <t>69ad27f3</t>
  </si>
  <si>
    <t>SOPHIE DEE VENTURES LLC</t>
  </si>
  <si>
    <t>shoutoutexpress.com</t>
  </si>
  <si>
    <t>419100068477</t>
  </si>
  <si>
    <t>WINTER TRIANGLE INC</t>
  </si>
  <si>
    <t>UFSHGE.COM</t>
  </si>
  <si>
    <t>419100068510</t>
  </si>
  <si>
    <t>antonettakuhlman</t>
  </si>
  <si>
    <t>08532c19</t>
  </si>
  <si>
    <t>FAKKU LLC</t>
  </si>
  <si>
    <t>FAKKU</t>
  </si>
  <si>
    <t>419100068501</t>
  </si>
  <si>
    <t>fakku.net</t>
  </si>
  <si>
    <t>tulips01</t>
  </si>
  <si>
    <t>3qKbGNnH9h</t>
  </si>
  <si>
    <t>banking</t>
  </si>
  <si>
    <t>b4nk1ng!</t>
  </si>
  <si>
    <t>DATE TEK INC</t>
  </si>
  <si>
    <t>DATETEK.COM</t>
  </si>
  <si>
    <t>419100068529</t>
  </si>
  <si>
    <t>christianlovelinks.com</t>
  </si>
  <si>
    <t>BobbyL4444</t>
  </si>
  <si>
    <t>realemos.com</t>
  </si>
  <si>
    <t>TommyG5555</t>
  </si>
  <si>
    <t>aleciam@dvdempire.com</t>
  </si>
  <si>
    <t>Tester1</t>
  </si>
  <si>
    <t>gay.gamelink.com</t>
  </si>
  <si>
    <t>xvideos.red</t>
  </si>
  <si>
    <t>kapparis123@gmail.com</t>
  </si>
  <si>
    <t>bumtest123</t>
  </si>
  <si>
    <t>ecstaticsinglesmingle.com</t>
  </si>
  <si>
    <t>hester65</t>
  </si>
  <si>
    <t>d3bcd4c7</t>
  </si>
  <si>
    <t>WINNING WAVE BROADCAST INC</t>
  </si>
  <si>
    <t>CTTSMG.COM</t>
  </si>
  <si>
    <t>419100068565</t>
  </si>
  <si>
    <t>sexyjobs.com</t>
  </si>
  <si>
    <t>INFONET PUBLICATIONS INC</t>
  </si>
  <si>
    <t>SEXY JOBS</t>
  </si>
  <si>
    <t>419100068574</t>
  </si>
  <si>
    <t>merchtest739</t>
  </si>
  <si>
    <t>Test7399</t>
  </si>
  <si>
    <t>ZOTR-QU.COM</t>
  </si>
  <si>
    <t>BRA-STR.COM</t>
  </si>
  <si>
    <t xml:space="preserve">PIGEON VENTURES, INC </t>
  </si>
  <si>
    <t>PLCRA2GR.COM</t>
  </si>
  <si>
    <t>419100068583</t>
  </si>
  <si>
    <t>419100068592</t>
  </si>
  <si>
    <t>419100068609</t>
  </si>
  <si>
    <t>419100068618</t>
  </si>
  <si>
    <t>zonedtranquility.com</t>
  </si>
  <si>
    <t>itsabrainstorm.com</t>
  </si>
  <si>
    <t>escapethebadlands.com</t>
  </si>
  <si>
    <t>playingfromcradletograve.com</t>
  </si>
  <si>
    <t>ESCBAD.COM</t>
  </si>
  <si>
    <t>charactersandadventures.com</t>
  </si>
  <si>
    <t>CHARSAND.COM</t>
  </si>
  <si>
    <t>419100068645</t>
  </si>
  <si>
    <t>loveliketheresnotomorrow.com</t>
  </si>
  <si>
    <t>YULE PEAK INC</t>
  </si>
  <si>
    <t>VKHSTM.COM</t>
  </si>
  <si>
    <t>419100068663</t>
  </si>
  <si>
    <t>armani93</t>
  </si>
  <si>
    <t>baa1ca24</t>
  </si>
  <si>
    <t>virtualmate.com</t>
  </si>
  <si>
    <t>VIRTUALMATE LLC</t>
  </si>
  <si>
    <t>419100068707</t>
  </si>
  <si>
    <t>AOB TRADING LLC</t>
  </si>
  <si>
    <t>EPOS-CS.COM</t>
  </si>
  <si>
    <t>SLB MARKETING LLC</t>
  </si>
  <si>
    <t>CRC-CS.COM</t>
  </si>
  <si>
    <t>419100068716</t>
  </si>
  <si>
    <t>419100068725</t>
  </si>
  <si>
    <t>epicoralsex.com</t>
  </si>
  <si>
    <t>aoBtraderSllc</t>
  </si>
  <si>
    <t>testmypussy1</t>
  </si>
  <si>
    <t>cravingcocks.com</t>
  </si>
  <si>
    <t>TheSLBcompany2020</t>
  </si>
  <si>
    <t>xsitestest99</t>
  </si>
  <si>
    <t>nHw66QJK</t>
  </si>
  <si>
    <t>princessnastyxoxo.com</t>
  </si>
  <si>
    <t>jaspersdreamland.com</t>
  </si>
  <si>
    <t>nudeworkoutclub.com</t>
  </si>
  <si>
    <t>londyn.news</t>
  </si>
  <si>
    <t>glamexotic.com</t>
  </si>
  <si>
    <t>camatrice.fr</t>
  </si>
  <si>
    <t>etudianteslive.fr</t>
  </si>
  <si>
    <t>chochocams.es</t>
  </si>
  <si>
    <t>polvocams.es</t>
  </si>
  <si>
    <t>livenettsex.se</t>
  </si>
  <si>
    <t>livenettsex.eu</t>
  </si>
  <si>
    <t> visa-approval@streamate.com</t>
  </si>
  <si>
    <t>banksmilfed</t>
  </si>
  <si>
    <t xml:space="preserve"> BGH8BjMw</t>
  </si>
  <si>
    <t xml:space="preserve">milfed.com </t>
  </si>
  <si>
    <t>huge.com</t>
  </si>
  <si>
    <t>WBP SECURE, LLC</t>
  </si>
  <si>
    <t>HUGE.COM RX</t>
  </si>
  <si>
    <t>419100068752</t>
  </si>
  <si>
    <t>AUTTHRS.COM</t>
  </si>
  <si>
    <t>ARCHENM.COM</t>
  </si>
  <si>
    <t>419100068798</t>
  </si>
  <si>
    <t>419100068805</t>
  </si>
  <si>
    <t>automaticthrillsathand.com</t>
  </si>
  <si>
    <t>archenemyplaytime.com</t>
  </si>
  <si>
    <t>brazzersplus.com</t>
  </si>
  <si>
    <t>ts@beograd.com</t>
  </si>
  <si>
    <t xml:space="preserve"> @carnegie1</t>
  </si>
  <si>
    <t>hammernanvilgaming.com</t>
  </si>
  <si>
    <t>HAM-VIL.COM</t>
  </si>
  <si>
    <t>419100068896</t>
  </si>
  <si>
    <t>atthegatesoffun.com</t>
  </si>
  <si>
    <t>ATTGTS.COM</t>
  </si>
  <si>
    <t>419100068903</t>
  </si>
  <si>
    <t>BAZONEFR.COM</t>
  </si>
  <si>
    <t>battlezonewithfriends.com</t>
  </si>
  <si>
    <t>419100068912</t>
  </si>
  <si>
    <t>somewherefarbeyondadventures.com</t>
  </si>
  <si>
    <t>SOM-FARBE.COM</t>
  </si>
  <si>
    <t>419100068921</t>
  </si>
  <si>
    <t>investingallmyloveforyou.com</t>
  </si>
  <si>
    <t>GRAINS OF PARADISE INC</t>
  </si>
  <si>
    <t>VSTGFU.COM</t>
  </si>
  <si>
    <t>419100068976</t>
  </si>
  <si>
    <t>Terrence42</t>
  </si>
  <si>
    <t>c32f23cf</t>
  </si>
  <si>
    <t>INTERNATIONAL BROTHERHOOD OF ELECTRICAL WORKERS</t>
  </si>
  <si>
    <t xml:space="preserve">LOCAL UNION NO 3 </t>
  </si>
  <si>
    <t>419100068654</t>
  </si>
  <si>
    <t>local3ibew.org</t>
  </si>
  <si>
    <t>WR101</t>
  </si>
  <si>
    <t xml:space="preserve">cumfu.com </t>
  </si>
  <si>
    <t>bankscfu</t>
  </si>
  <si>
    <t>NMjFgj6y</t>
  </si>
  <si>
    <t>ARC-GM.COM</t>
  </si>
  <si>
    <t>arcadeofgames.com</t>
  </si>
  <si>
    <t>419100068985</t>
  </si>
  <si>
    <t>BRNHQ.COM</t>
  </si>
  <si>
    <t>419100068967</t>
  </si>
  <si>
    <t>honestandsincerelove.com</t>
  </si>
  <si>
    <t>TIDAL INLET INC</t>
  </si>
  <si>
    <t>HSTDNC.COM</t>
  </si>
  <si>
    <t>kyliemclaughlin</t>
  </si>
  <si>
    <t>1e679ad3</t>
  </si>
  <si>
    <t>419100068994</t>
  </si>
  <si>
    <t>SPRING SIDE SOLUTIONS LLC</t>
  </si>
  <si>
    <t>GBGPAYNOW.COM</t>
  </si>
  <si>
    <t>419100069001</t>
  </si>
  <si>
    <t>gaybang</t>
  </si>
  <si>
    <t>gaybangtime.com</t>
  </si>
  <si>
    <t>BROX-GAM.COM</t>
  </si>
  <si>
    <t>CHEGATR.COM</t>
  </si>
  <si>
    <t>GAM-CUL.COM</t>
  </si>
  <si>
    <t>419100069038</t>
  </si>
  <si>
    <t>419100069047</t>
  </si>
  <si>
    <t>419100069056</t>
  </si>
  <si>
    <t>thebronxgamecompany.com</t>
  </si>
  <si>
    <t>cheapgamesandcheaptricks.com</t>
  </si>
  <si>
    <t>thegamingcult.com</t>
  </si>
  <si>
    <t>Vixen.com</t>
  </si>
  <si>
    <t>Tushy.com</t>
  </si>
  <si>
    <t>Deeper.com</t>
  </si>
  <si>
    <t>blackedlive.com</t>
  </si>
  <si>
    <t>vixenlive.com</t>
  </si>
  <si>
    <t>tushylive.com</t>
  </si>
  <si>
    <t>streamchat.com </t>
  </si>
  <si>
    <t>streamfans.com</t>
  </si>
  <si>
    <t>chatbrasil.com</t>
  </si>
  <si>
    <t>camatrice.com</t>
  </si>
  <si>
    <t>sexyendirect.com</t>
  </si>
  <si>
    <t>francaiseslive.com</t>
  </si>
  <si>
    <t>baiseendirect.com</t>
  </si>
  <si>
    <t>salopesendirect.com</t>
  </si>
  <si>
    <t>lonelywife.com</t>
  </si>
  <si>
    <t>ShemaleCam.com</t>
  </si>
  <si>
    <t>redgirls.com</t>
  </si>
  <si>
    <t>spanklivesex.com</t>
  </si>
  <si>
    <t>sexbangcelebs.com</t>
  </si>
  <si>
    <t>store.seductionsonline.com</t>
  </si>
  <si>
    <t>shop.cindies.com</t>
  </si>
  <si>
    <t>samanddelilah.com</t>
  </si>
  <si>
    <t>mymainsqueeze.com</t>
  </si>
  <si>
    <t>fantasylingeriedirect.com</t>
  </si>
  <si>
    <t>erotic-couples.com</t>
  </si>
  <si>
    <t>transemporium.com</t>
  </si>
  <si>
    <t>perfectfitbrand.com</t>
  </si>
  <si>
    <t xml:space="preserve">shop.adult-outlets.com </t>
  </si>
  <si>
    <t>meetgreetplay.com</t>
  </si>
  <si>
    <t xml:space="preserve">NEXTGEN WEB INC </t>
  </si>
  <si>
    <t>419100069118</t>
  </si>
  <si>
    <t>test@gmail.com</t>
  </si>
  <si>
    <t>testertime</t>
  </si>
  <si>
    <t>GAMM-RAY.COM</t>
  </si>
  <si>
    <t>419100069136</t>
  </si>
  <si>
    <t>LoginDemo</t>
  </si>
  <si>
    <t>gammaraysofexcitement.com</t>
  </si>
  <si>
    <t>paperanchorine.com</t>
  </si>
  <si>
    <t>PAP-ZO.COM</t>
  </si>
  <si>
    <t>419100069145</t>
  </si>
  <si>
    <t>gamezonecults.com</t>
  </si>
  <si>
    <t xml:space="preserve">SGMEL INC </t>
  </si>
  <si>
    <t>GMZOCT.COM</t>
  </si>
  <si>
    <t>419100069154</t>
  </si>
  <si>
    <t>edate.com</t>
  </si>
  <si>
    <t>dreamzcloud9.com</t>
  </si>
  <si>
    <t>kimberlylush.net</t>
  </si>
  <si>
    <t>clubcamii.com</t>
  </si>
  <si>
    <t>mommascarlet.com</t>
  </si>
  <si>
    <t>lanalavaxxx.com</t>
  </si>
  <si>
    <t>milkmaidcandice.com</t>
  </si>
  <si>
    <t>9ahWcHJC</t>
  </si>
  <si>
    <t>FNPHIN.COM</t>
  </si>
  <si>
    <t>419100069243</t>
  </si>
  <si>
    <t>funphetamine.com</t>
  </si>
  <si>
    <t>yourgaminghaven.com</t>
  </si>
  <si>
    <t>URGMHV.COM</t>
  </si>
  <si>
    <t>419100069252</t>
  </si>
  <si>
    <t>homemadenudes.com</t>
  </si>
  <si>
    <t xml:space="preserve">SKYVIEW INDUSTRIES INC </t>
  </si>
  <si>
    <t>HMBILL.NET</t>
  </si>
  <si>
    <t>419100069289</t>
  </si>
  <si>
    <t>testpass!</t>
  </si>
  <si>
    <t>testuser@homemadenudes.com</t>
  </si>
  <si>
    <t xml:space="preserve">DAY VIEW INC </t>
  </si>
  <si>
    <t>ATMDTS.COM</t>
  </si>
  <si>
    <t>419100069323</t>
  </si>
  <si>
    <t>autumndates.com</t>
  </si>
  <si>
    <t>DACH MEDIA INC</t>
  </si>
  <si>
    <t>BEATE-UHSE-MOVIE.COM</t>
  </si>
  <si>
    <t>892999923830</t>
  </si>
  <si>
    <t>beateuhsemovie.com</t>
  </si>
  <si>
    <t>qelagehi</t>
  </si>
  <si>
    <t>unleashtheenjoyment.com</t>
  </si>
  <si>
    <t>UNLEA-ENJ.COM</t>
  </si>
  <si>
    <t>419100069350</t>
  </si>
  <si>
    <t>playemandsmile.com</t>
  </si>
  <si>
    <t>PLAMASM.COM</t>
  </si>
  <si>
    <t>419100069369</t>
  </si>
  <si>
    <t>addfriends.com</t>
  </si>
  <si>
    <t>rev258tmp@addfriends.com</t>
  </si>
  <si>
    <t>violet258happy</t>
  </si>
  <si>
    <t>frolicthroughthefun.com</t>
  </si>
  <si>
    <t xml:space="preserve">MARTINSON'S ENTERPRISES LLC </t>
  </si>
  <si>
    <t>FROLICTHRU.COM</t>
  </si>
  <si>
    <t>419100069412</t>
  </si>
  <si>
    <t>livecams.com</t>
  </si>
  <si>
    <t>person.com</t>
  </si>
  <si>
    <t>sphfemdom.com</t>
  </si>
  <si>
    <t>findombabes.com</t>
  </si>
  <si>
    <t>goldDigger.com</t>
  </si>
  <si>
    <t>liveSexGames.com</t>
  </si>
  <si>
    <t>MADRID BAKERY LLC</t>
  </si>
  <si>
    <t>VALENCIA BAKERY</t>
  </si>
  <si>
    <t>419100068556</t>
  </si>
  <si>
    <t>valenciabakeryny.com</t>
  </si>
  <si>
    <t>runawayplaytime.com</t>
  </si>
  <si>
    <t>RUNWAY-PLAY.COM</t>
  </si>
  <si>
    <t>419100069494</t>
  </si>
  <si>
    <t xml:space="preserve">monstercurves.com </t>
  </si>
  <si>
    <t>monstercurves</t>
  </si>
  <si>
    <t>CScXBBC4</t>
  </si>
  <si>
    <t>ZW8dfdVN</t>
  </si>
  <si>
    <t>bifuck.com</t>
  </si>
  <si>
    <t>eSzk8GTS</t>
  </si>
  <si>
    <t>trannyvillage.com</t>
  </si>
  <si>
    <t>help</t>
  </si>
  <si>
    <t>CALM DUNES LLC</t>
  </si>
  <si>
    <t>TVCSBILL.COM</t>
  </si>
  <si>
    <t>419100069564</t>
  </si>
  <si>
    <t>dangerousgamez.com</t>
  </si>
  <si>
    <t>DANGAMZ.COM</t>
  </si>
  <si>
    <t>419100069591</t>
  </si>
  <si>
    <t>tomegatherion.co</t>
  </si>
  <si>
    <t>419100069608</t>
  </si>
  <si>
    <t>2MEGAGAT.CO</t>
  </si>
  <si>
    <t>funholesurfers.com</t>
  </si>
  <si>
    <t>FUN-HOSUF.COM</t>
  </si>
  <si>
    <t>419100069614</t>
  </si>
  <si>
    <t>onewaytickettofun.com</t>
  </si>
  <si>
    <t>1WAYTICK.COM</t>
  </si>
  <si>
    <t>419100069626</t>
  </si>
  <si>
    <t>IN2PANDE.COM</t>
  </si>
  <si>
    <t>419100069635</t>
  </si>
  <si>
    <t>intothepandemonium.com</t>
  </si>
  <si>
    <t>quinndaugherty</t>
  </si>
  <si>
    <t>8eaceef0</t>
  </si>
  <si>
    <t>Jerkmatelive.net</t>
  </si>
  <si>
    <t>Jerkmatelive.org</t>
  </si>
  <si>
    <t>Jerkmatelive.co</t>
  </si>
  <si>
    <t>Cameglelive.com</t>
  </si>
  <si>
    <t>chubbywebcams.com</t>
  </si>
  <si>
    <t>grannyroulette.live</t>
  </si>
  <si>
    <t>blackroulette.live</t>
  </si>
  <si>
    <t>asianroulette.live</t>
  </si>
  <si>
    <t>chubbyroulette.live</t>
  </si>
  <si>
    <t>bustyroulette.live</t>
  </si>
  <si>
    <t>trannyroulette.live</t>
  </si>
  <si>
    <t>omgroulette.live</t>
  </si>
  <si>
    <t>youngroulette.live</t>
  </si>
  <si>
    <t>baberoulette.live</t>
  </si>
  <si>
    <t>milfroulette.live</t>
  </si>
  <si>
    <t>matureroulette.live</t>
  </si>
  <si>
    <t>latinaroulette.live</t>
  </si>
  <si>
    <t>hairyroulette.live</t>
  </si>
  <si>
    <t>ebonyroulette.live</t>
  </si>
  <si>
    <t>bootyroulette.live</t>
  </si>
  <si>
    <t>bbwroulette.live</t>
  </si>
  <si>
    <t>petiteroulette.live</t>
  </si>
  <si>
    <t>pregnantroulette.live</t>
  </si>
  <si>
    <t>pornstarsroulette.live</t>
  </si>
  <si>
    <t>lesbiansroulette.live</t>
  </si>
  <si>
    <t>collegeroulette.live</t>
  </si>
  <si>
    <t>kinkyroulette.live</t>
  </si>
  <si>
    <t>voyeurroulette.live</t>
  </si>
  <si>
    <t>whiteroulette.live</t>
  </si>
  <si>
    <t>analroulette.live</t>
  </si>
  <si>
    <t>18roulette.live</t>
  </si>
  <si>
    <t>fliproulette.live</t>
  </si>
  <si>
    <t>blackgirls.com</t>
  </si>
  <si>
    <t>momtube.com</t>
  </si>
  <si>
    <t>asiangirls.com</t>
  </si>
  <si>
    <t>asiagirlslive.com</t>
  </si>
  <si>
    <t>webcamnow.com</t>
  </si>
  <si>
    <t>phonechat.com</t>
  </si>
  <si>
    <t>pornstarcam.com</t>
  </si>
  <si>
    <t>camporn.com</t>
  </si>
  <si>
    <t>russianchat.com</t>
  </si>
  <si>
    <t>tschat.com</t>
  </si>
  <si>
    <t>blackshemale.com</t>
  </si>
  <si>
    <t>streamxxx.com</t>
  </si>
  <si>
    <t>gaybondage.com</t>
  </si>
  <si>
    <t>asianteens.com</t>
  </si>
  <si>
    <t>directsex.com</t>
  </si>
  <si>
    <t>bigbutts.com</t>
  </si>
  <si>
    <t>blowjobtalk.com</t>
  </si>
  <si>
    <t>chatfans.com</t>
  </si>
  <si>
    <t>cuckold.com</t>
  </si>
  <si>
    <t>watchmecum.com</t>
  </si>
  <si>
    <t>chubbytube.com</t>
  </si>
  <si>
    <t>bdsmcam.com</t>
  </si>
  <si>
    <t>gilf.com</t>
  </si>
  <si>
    <t>grannycam.com</t>
  </si>
  <si>
    <t>livejoi.com</t>
  </si>
  <si>
    <t>hairygirls.com</t>
  </si>
  <si>
    <t>squirtcams.com</t>
  </si>
  <si>
    <t>test@mobius.com</t>
  </si>
  <si>
    <t>tester</t>
  </si>
  <si>
    <t>vod.lionsden.com</t>
  </si>
  <si>
    <t>vod.romantix.com</t>
  </si>
  <si>
    <t>xxxfucktor.com</t>
  </si>
  <si>
    <t>HELP456.COM</t>
  </si>
  <si>
    <t>419100069680</t>
  </si>
  <si>
    <t>caitlyn@tekka.com</t>
  </si>
  <si>
    <t>uploadedpleasures.com</t>
  </si>
  <si>
    <t>orgasmictv.com</t>
  </si>
  <si>
    <t>rmzgayboys.com</t>
  </si>
  <si>
    <t>fierydoll.com</t>
  </si>
  <si>
    <t>H9RXjr32</t>
  </si>
  <si>
    <t>adameve.com</t>
  </si>
  <si>
    <t>PHE INC</t>
  </si>
  <si>
    <t>ADAM AND EVE</t>
  </si>
  <si>
    <t>419100069813</t>
  </si>
  <si>
    <t>FBuacwxGnSJAZ6</t>
  </si>
  <si>
    <t>wf-vision.com</t>
  </si>
  <si>
    <t xml:space="preserve">AIM COMMUNICATIONS, LLC </t>
  </si>
  <si>
    <t>WINDOW FASHION VISION</t>
  </si>
  <si>
    <t>419100069797</t>
  </si>
  <si>
    <t xml:space="preserve">americancakedecorating.com </t>
  </si>
  <si>
    <t>AMERICAN CAKE DECORATING</t>
  </si>
  <si>
    <t>419100069804</t>
  </si>
  <si>
    <t>westshorepizza.com</t>
  </si>
  <si>
    <t>DMR WESTSHORE LLC</t>
  </si>
  <si>
    <t>WESTSHORE PIZZA</t>
  </si>
  <si>
    <t>892999924085</t>
  </si>
  <si>
    <t>blushlongisland.com</t>
  </si>
  <si>
    <t>53 VETERANS HWY INC</t>
  </si>
  <si>
    <t>419100069877</t>
  </si>
  <si>
    <t>WB101</t>
  </si>
  <si>
    <t>streamingnomad.co</t>
  </si>
  <si>
    <t>GRUPO C.O.S.I INC</t>
  </si>
  <si>
    <t>419100069886</t>
  </si>
  <si>
    <t>highqualitydates.com</t>
  </si>
  <si>
    <t>strosinconsuelo</t>
  </si>
  <si>
    <t>a2cab24c</t>
  </si>
  <si>
    <t>NEAPTIDE MARKETING INC</t>
  </si>
  <si>
    <t>HGAYDS.COM</t>
  </si>
  <si>
    <t>419100069895</t>
  </si>
  <si>
    <t>STRE-NOM.CO</t>
  </si>
  <si>
    <t>MARRI SKILLS INC</t>
  </si>
  <si>
    <t>UEXCSN.COM</t>
  </si>
  <si>
    <t>419100069939</t>
  </si>
  <si>
    <t>IMA58</t>
  </si>
  <si>
    <t>58610c30</t>
  </si>
  <si>
    <t>ourloveexcursion.com</t>
  </si>
  <si>
    <t>flilthyporn.com</t>
  </si>
  <si>
    <t xml:space="preserve">DOUBLE DISCO WEB LLC </t>
  </si>
  <si>
    <t>FPBLL.COM</t>
  </si>
  <si>
    <t>419100069966</t>
  </si>
  <si>
    <t>fpcheck</t>
  </si>
  <si>
    <t>DRfvOqR</t>
  </si>
  <si>
    <t>sassypussy.com</t>
  </si>
  <si>
    <t xml:space="preserve">DAYTONA DASH LLC </t>
  </si>
  <si>
    <t>SPSUPT.COM</t>
  </si>
  <si>
    <t>419100069975</t>
  </si>
  <si>
    <t>spycheck</t>
  </si>
  <si>
    <t>ghRtUirG</t>
  </si>
  <si>
    <t>pornpoppin.com</t>
  </si>
  <si>
    <t xml:space="preserve">HAPPY PAPEETE LLC </t>
  </si>
  <si>
    <t>PPBLL.COM</t>
  </si>
  <si>
    <t>419100069984</t>
  </si>
  <si>
    <t>prnpcheck</t>
  </si>
  <si>
    <t>KmfuQodR</t>
  </si>
  <si>
    <t>G2L*SSMHLP.COM</t>
  </si>
  <si>
    <t>palfirepro.com</t>
  </si>
  <si>
    <t>videogoldmembers.com</t>
  </si>
  <si>
    <t>A E VIDEO</t>
  </si>
  <si>
    <t>419100069868</t>
  </si>
  <si>
    <t>adammale.com</t>
  </si>
  <si>
    <t>419100070017</t>
  </si>
  <si>
    <t>videogold.com</t>
  </si>
  <si>
    <t>VIDEO GOLD</t>
  </si>
  <si>
    <t>419100070044</t>
  </si>
  <si>
    <t>adultmoviemart.com</t>
  </si>
  <si>
    <t>A MOVIE MART</t>
  </si>
  <si>
    <t>ADAM MAIL</t>
  </si>
  <si>
    <t>419100070080</t>
  </si>
  <si>
    <t>sinclairinstitute.com</t>
  </si>
  <si>
    <t>bettersex.com</t>
  </si>
  <si>
    <t>evestoys.com</t>
  </si>
  <si>
    <t>TOWNSEND ENTERPRISES INC</t>
  </si>
  <si>
    <t>SINCLAIR INSTITUTE</t>
  </si>
  <si>
    <t>4191000701016</t>
  </si>
  <si>
    <t>hotgay4k.com</t>
  </si>
  <si>
    <t>hotgay4ktest</t>
  </si>
  <si>
    <t>rainmakersoftware.com</t>
  </si>
  <si>
    <t>redwoodoutdoors.com</t>
  </si>
  <si>
    <t>RED ROCK OUTDOORS CO</t>
  </si>
  <si>
    <t>REDWOOD OUTDOORS</t>
  </si>
  <si>
    <t>419100070115</t>
  </si>
  <si>
    <t>scarlett-johnson.com</t>
  </si>
  <si>
    <t>netchix.co</t>
  </si>
  <si>
    <t>1234567</t>
  </si>
  <si>
    <t>Complianceteam</t>
  </si>
  <si>
    <t>mindgeek1</t>
  </si>
  <si>
    <t>relentlessplaytime.com</t>
  </si>
  <si>
    <t>MAYA KEY UNLIMITED</t>
  </si>
  <si>
    <t>RELENTPLAY.COM</t>
  </si>
  <si>
    <t>419100070204</t>
  </si>
  <si>
    <t>myvetstoreonline.com</t>
  </si>
  <si>
    <t xml:space="preserve">HALLETT VETERINARY HOSPITAL INC </t>
  </si>
  <si>
    <t>892999924226</t>
  </si>
  <si>
    <t>VMG101</t>
  </si>
  <si>
    <t>dickhide.com</t>
  </si>
  <si>
    <t>cpass</t>
  </si>
  <si>
    <t>QUOTTA VIDEO LLC</t>
  </si>
  <si>
    <t>ZLOGINS.COM</t>
  </si>
  <si>
    <t>419100070222</t>
  </si>
  <si>
    <t>kinkrebel.com</t>
  </si>
  <si>
    <t>REBELSNET LLC</t>
  </si>
  <si>
    <t>KRSUPPORT.COM</t>
  </si>
  <si>
    <t>419100070231</t>
  </si>
  <si>
    <t>subscriber</t>
  </si>
  <si>
    <t>staykinky</t>
  </si>
  <si>
    <t>alifetimetoloveyou.com</t>
  </si>
  <si>
    <t>STORMDREAM WAY INC</t>
  </si>
  <si>
    <t>AFMTYU.COM</t>
  </si>
  <si>
    <t>419100070419</t>
  </si>
  <si>
    <t>conroywillard2</t>
  </si>
  <si>
    <t>c80f0d9a</t>
  </si>
  <si>
    <t>JAMES THOMPSON</t>
  </si>
  <si>
    <t>JZL</t>
  </si>
  <si>
    <t>419100070428</t>
  </si>
  <si>
    <t>jzlvip.tv</t>
  </si>
  <si>
    <t>info@jzlstyle.com</t>
  </si>
  <si>
    <t>Jt93065!</t>
  </si>
  <si>
    <t xml:space="preserve">REALGIFTS LLC </t>
  </si>
  <si>
    <t>REALGIFTS</t>
  </si>
  <si>
    <t>419100070455</t>
  </si>
  <si>
    <t>getrealgifts.com</t>
  </si>
  <si>
    <t>demo@getrealgifts.com</t>
  </si>
  <si>
    <t>Ydb8$8ejL8yP</t>
  </si>
  <si>
    <t>bellesalivecams.com</t>
  </si>
  <si>
    <t>Jerknsquirtlive.com</t>
  </si>
  <si>
    <t>cam4.com</t>
  </si>
  <si>
    <t>TLE OPPORTUNITIES LLC</t>
  </si>
  <si>
    <t>419100070464</t>
  </si>
  <si>
    <t>THREE GOLDEN PROMOS</t>
  </si>
  <si>
    <t>419100070543</t>
  </si>
  <si>
    <t>finalsteptolove.com</t>
  </si>
  <si>
    <t>purestformoflove.com</t>
  </si>
  <si>
    <t xml:space="preserve">RANGALE ADVERTISING INC </t>
  </si>
  <si>
    <t xml:space="preserve">PSTMFV.COM </t>
  </si>
  <si>
    <t>419100070473</t>
  </si>
  <si>
    <t>shany79</t>
  </si>
  <si>
    <t>4580edcd</t>
  </si>
  <si>
    <t>goldenrodrvparktx.com</t>
  </si>
  <si>
    <t>GOLDENROD RV PARK LLC</t>
  </si>
  <si>
    <t>419100070552</t>
  </si>
  <si>
    <t>PT101</t>
  </si>
  <si>
    <t>y</t>
  </si>
  <si>
    <t>xxkaressaxx.club</t>
  </si>
  <si>
    <t>superpodsau.com</t>
  </si>
  <si>
    <t>gigibreeze.com</t>
  </si>
  <si>
    <t>annalexitv.com</t>
  </si>
  <si>
    <t>test11@adultmembersites.com</t>
  </si>
  <si>
    <t>q6fqdwux</t>
  </si>
  <si>
    <t>bUg5qHyr</t>
  </si>
  <si>
    <t>FNLSTP.COM</t>
  </si>
  <si>
    <t>ProTestComp5678@processing.mindgeek.com</t>
  </si>
  <si>
    <t xml:space="preserve">2CsL2_L%Dfuh6vsz </t>
  </si>
  <si>
    <t>kyost</t>
  </si>
  <si>
    <t>2fe3bf3b</t>
  </si>
  <si>
    <t>jamble.com</t>
  </si>
  <si>
    <t>LAKEHAUS INC</t>
  </si>
  <si>
    <t>419100070598</t>
  </si>
  <si>
    <t>Tarek2301</t>
  </si>
  <si>
    <t>testpassmatt11#</t>
  </si>
  <si>
    <t>ourflourishinglove.com</t>
  </si>
  <si>
    <t>mlticketing.com</t>
  </si>
  <si>
    <t>ML TICKETING</t>
  </si>
  <si>
    <t>892999924325</t>
  </si>
  <si>
    <t>guest</t>
  </si>
  <si>
    <t xml:space="preserve">welcome </t>
  </si>
  <si>
    <t>worldconnectnow.com</t>
  </si>
  <si>
    <t>Test123</t>
  </si>
  <si>
    <t xml:space="preserve">SECONDARY REVENUE LLC </t>
  </si>
  <si>
    <t>CREDITSCOREINSIGHT.COM</t>
  </si>
  <si>
    <t>creditscoresinsight.com</t>
  </si>
  <si>
    <t>creditscoresinsight072420a@mailinator.com</t>
  </si>
  <si>
    <t>DaIslandGuy7@aol.com</t>
  </si>
  <si>
    <t>hitDAb3ach</t>
  </si>
  <si>
    <t>FetishCustoms.com</t>
  </si>
  <si>
    <t>LOUDGAMIN.COM</t>
  </si>
  <si>
    <t>419100070650</t>
  </si>
  <si>
    <t>sofarsogoodsofun.com</t>
  </si>
  <si>
    <t>SOFAR-SOFUN.COM</t>
  </si>
  <si>
    <t>419100070669</t>
  </si>
  <si>
    <t>shouldiplayorshouldigo.com</t>
  </si>
  <si>
    <t>419100070678</t>
  </si>
  <si>
    <t>gamechamberzone.com</t>
  </si>
  <si>
    <t>GAMCHAMZONE.COM</t>
  </si>
  <si>
    <t>419100070687</t>
  </si>
  <si>
    <t>loudnessgaming.com</t>
  </si>
  <si>
    <t>peoplesearcher.com</t>
  </si>
  <si>
    <t>THE PEOPLE SEARCHERS LLC</t>
  </si>
  <si>
    <t>PEOPLESEARCHER.COM</t>
  </si>
  <si>
    <t>419100070696</t>
  </si>
  <si>
    <t>thepeoplesearchers@gmail.com</t>
  </si>
  <si>
    <t>helloone1</t>
  </si>
  <si>
    <t>PRIVATE RECORDS LLC</t>
  </si>
  <si>
    <t>419100070776</t>
  </si>
  <si>
    <t>SHLDPAYSHLDGO.COM</t>
  </si>
  <si>
    <t xml:space="preserve">MAYWESTE PARTNERS LLC </t>
  </si>
  <si>
    <t>PINCALLED.COM</t>
  </si>
  <si>
    <t>419100070749</t>
  </si>
  <si>
    <t>shemalers.com</t>
  </si>
  <si>
    <t>xxx</t>
  </si>
  <si>
    <t>limitlessarcade.com</t>
  </si>
  <si>
    <t>LIMITACAD.COM</t>
  </si>
  <si>
    <t>419100070794</t>
  </si>
  <si>
    <t>THE HENDA SALMERON FOUNDATION</t>
  </si>
  <si>
    <t>419100070847</t>
  </si>
  <si>
    <t>thehendasalmeronfoundation.org</t>
  </si>
  <si>
    <t xml:space="preserve">playingintoinfinity.com </t>
  </si>
  <si>
    <t>PLAY-INFI.COM</t>
  </si>
  <si>
    <t>419100070927</t>
  </si>
  <si>
    <t xml:space="preserve">MARIN INDUSTRY INC </t>
  </si>
  <si>
    <t>SYS-ONLICHAOS.COM</t>
  </si>
  <si>
    <t>419100070936</t>
  </si>
  <si>
    <t>systematiconlinechaos.com</t>
  </si>
  <si>
    <t>oncebittenentertainment.com</t>
  </si>
  <si>
    <t xml:space="preserve">NAMEZZI INC </t>
  </si>
  <si>
    <t>1BITENT.COM</t>
  </si>
  <si>
    <t>419100070945</t>
  </si>
  <si>
    <t>betterthanrawgaming.com</t>
  </si>
  <si>
    <t xml:space="preserve">PEARSON UNLIMITED, INC </t>
  </si>
  <si>
    <t>BETTHAN-GAM.COM</t>
  </si>
  <si>
    <t>419100070954</t>
  </si>
  <si>
    <t>gamingwiththedevil.com</t>
  </si>
  <si>
    <t>GAME-WITDEC.COM</t>
  </si>
  <si>
    <t>419100070963</t>
  </si>
  <si>
    <t>heresmyheartforyou.com</t>
  </si>
  <si>
    <t>FLAMINGO SUNSET INC</t>
  </si>
  <si>
    <t>HMYHEF.COM</t>
  </si>
  <si>
    <t>419100070981</t>
  </si>
  <si>
    <t>qerdman</t>
  </si>
  <si>
    <t>8ee8ddc4</t>
  </si>
  <si>
    <t>loveinmytown.com</t>
  </si>
  <si>
    <t>DNXAUB.COM</t>
  </si>
  <si>
    <t>419100071123</t>
  </si>
  <si>
    <t>Renegade</t>
  </si>
  <si>
    <t>eYtA63</t>
  </si>
  <si>
    <t>peachyplus.com</t>
  </si>
  <si>
    <t>brznbabydoll.com</t>
  </si>
  <si>
    <t>avagabriel.adult</t>
  </si>
  <si>
    <t>alexxxis89.com</t>
  </si>
  <si>
    <t>masked-fantasies.com</t>
  </si>
  <si>
    <t>benandcherry.net</t>
  </si>
  <si>
    <t>test2@adultmembersites.com</t>
  </si>
  <si>
    <t>vsnzzfsd</t>
  </si>
  <si>
    <t>gnqlIjqN</t>
  </si>
  <si>
    <t xml:space="preserve">hdflixpro.com    </t>
  </si>
  <si>
    <t>STREAMING ROCKS CORP</t>
  </si>
  <si>
    <t>HDFIXPRO.COM</t>
  </si>
  <si>
    <t>419100071329</t>
  </si>
  <si>
    <t>test1@gmail.com</t>
  </si>
  <si>
    <t>payze@kandicartel.com</t>
  </si>
  <si>
    <t>TestAdmin7!</t>
  </si>
  <si>
    <t>kandicartel.com</t>
  </si>
  <si>
    <t>BENTON HARBOR INC</t>
  </si>
  <si>
    <t>TRVJNFGV.COM</t>
  </si>
  <si>
    <t>419100071230</t>
  </si>
  <si>
    <t>traveljunkiesfindinglove.com</t>
  </si>
  <si>
    <t>luzsawayn</t>
  </si>
  <si>
    <t>759bbacb</t>
  </si>
  <si>
    <t>GMIP LLC</t>
  </si>
  <si>
    <t>GETMEINTOPORN.COM</t>
  </si>
  <si>
    <t>419100071356</t>
  </si>
  <si>
    <t>getmeintoporn.com</t>
  </si>
  <si>
    <t>WebsiteReview</t>
  </si>
  <si>
    <t>SiteReview1</t>
  </si>
  <si>
    <t xml:space="preserve">MGP UNLIMITED INC </t>
  </si>
  <si>
    <t>SIXFTUNDR.COM</t>
  </si>
  <si>
    <t>SHOT-GUNMESS.COM</t>
  </si>
  <si>
    <t>SICKOFIT-ALLPLAY.COM</t>
  </si>
  <si>
    <t>419100071365</t>
  </si>
  <si>
    <t>419100071374</t>
  </si>
  <si>
    <t>419100071383</t>
  </si>
  <si>
    <t>sixfeetunderentertainment.com</t>
  </si>
  <si>
    <t>shotgungamemessiah.com</t>
  </si>
  <si>
    <t>sickofitallplaytime.com</t>
  </si>
  <si>
    <t>MARKETING DELIGHT INC</t>
  </si>
  <si>
    <t>FGHFVE.COM</t>
  </si>
  <si>
    <t>ELANTIC SERVICES LLC</t>
  </si>
  <si>
    <t>SANFUNS.COM</t>
  </si>
  <si>
    <t>419100071436</t>
  </si>
  <si>
    <t>419100071445</t>
  </si>
  <si>
    <t>fightingforourlove.com</t>
  </si>
  <si>
    <t>morissettenichole</t>
  </si>
  <si>
    <t>12738cdf</t>
  </si>
  <si>
    <t>penisfound.com</t>
  </si>
  <si>
    <t>Cleary</t>
  </si>
  <si>
    <t>D794947</t>
  </si>
  <si>
    <t>VE NORTH LLC</t>
  </si>
  <si>
    <t>VE SOUTH LLC</t>
  </si>
  <si>
    <t>892999924507</t>
  </si>
  <si>
    <t>892999924515</t>
  </si>
  <si>
    <t>vetwerxequine.com</t>
  </si>
  <si>
    <t xml:space="preserve">papi.com </t>
  </si>
  <si>
    <t>bankspapi</t>
  </si>
  <si>
    <t>Cun7vawF</t>
  </si>
  <si>
    <t>IQ PRO CORPORATION</t>
  </si>
  <si>
    <t>WATCHPROFLIX.COM</t>
  </si>
  <si>
    <t>419100071454</t>
  </si>
  <si>
    <t>watchproflix.com</t>
  </si>
  <si>
    <t>sexyteenfilms.com</t>
  </si>
  <si>
    <t>creampiekyy.com</t>
  </si>
  <si>
    <t>sashaanastasiax.com</t>
  </si>
  <si>
    <t>dancingamity.com</t>
  </si>
  <si>
    <t>beggingbrat.com</t>
  </si>
  <si>
    <t>aftertaste.cam</t>
  </si>
  <si>
    <t>flirtingwithbelle.com</t>
  </si>
  <si>
    <t>hedderific.com</t>
  </si>
  <si>
    <t>XXed1hij</t>
  </si>
  <si>
    <t>yuwmomzd</t>
  </si>
  <si>
    <t>tpsz51gu</t>
  </si>
  <si>
    <t>trannyfire.com</t>
  </si>
  <si>
    <t>5TH RANGE LLC</t>
  </si>
  <si>
    <t>ANGLEHI.COM</t>
  </si>
  <si>
    <t>419100071506</t>
  </si>
  <si>
    <t>pobcoc.com</t>
  </si>
  <si>
    <t>PLAINVIEW OLD BETHPAGE CHAMBER OF COMMERCE INC</t>
  </si>
  <si>
    <t>POBCOC</t>
  </si>
  <si>
    <t>892999924499</t>
  </si>
  <si>
    <t>AG101</t>
  </si>
  <si>
    <t xml:space="preserve">MARS MEDIA LLC </t>
  </si>
  <si>
    <t>MMWHLP.COM</t>
  </si>
  <si>
    <t>419100070892</t>
  </si>
  <si>
    <t>alovethatneverends.com</t>
  </si>
  <si>
    <t>STAR SHINE ADVERTISING INC</t>
  </si>
  <si>
    <t>AVHTED.COM</t>
  </si>
  <si>
    <t>419100071551</t>
  </si>
  <si>
    <t>fidel22</t>
  </si>
  <si>
    <t>11ca6d83</t>
  </si>
  <si>
    <t>silversteinworks.com</t>
  </si>
  <si>
    <t>BK &amp; SONS CORPORATION</t>
  </si>
  <si>
    <t>SILVERSTEIN WORKS</t>
  </si>
  <si>
    <t>892999924556</t>
  </si>
  <si>
    <t>NOT TO NEVER LLC</t>
  </si>
  <si>
    <t>HPCONLINE</t>
  </si>
  <si>
    <t>419100071533</t>
  </si>
  <si>
    <t>isha0123</t>
  </si>
  <si>
    <t>thehomepornclub.com</t>
  </si>
  <si>
    <t>hobbyistsdiscoverlove.com</t>
  </si>
  <si>
    <t>HBYTDC.COM</t>
  </si>
  <si>
    <t>GASPRA ADVERTISING INC</t>
  </si>
  <si>
    <t>419100071604</t>
  </si>
  <si>
    <t>enolazulauf</t>
  </si>
  <si>
    <t>a507a94b</t>
  </si>
  <si>
    <t>RING-DING.COM</t>
  </si>
  <si>
    <t>419100071631</t>
  </si>
  <si>
    <t>ringdingping.com</t>
  </si>
  <si>
    <t>creolefood.com</t>
  </si>
  <si>
    <t>CREOLE FOODS OF LOUISIANA LLC</t>
  </si>
  <si>
    <t xml:space="preserve">CREOLE FOODS </t>
  </si>
  <si>
    <t>419100071613</t>
  </si>
  <si>
    <t>creolemerch324</t>
  </si>
  <si>
    <t>miggysgaming.com</t>
  </si>
  <si>
    <t>MIG-GAM.COM</t>
  </si>
  <si>
    <t>419100071622</t>
  </si>
  <si>
    <t>realitydudesnetwork.com</t>
  </si>
  <si>
    <t>taboomale.com</t>
  </si>
  <si>
    <t>teenpinkvideos.com</t>
  </si>
  <si>
    <t>twinkpop.com</t>
  </si>
  <si>
    <t>fucknow.com</t>
  </si>
  <si>
    <t>fucknowlive.com</t>
  </si>
  <si>
    <t>nutaku.com</t>
  </si>
  <si>
    <t>mgguest2020Q2</t>
  </si>
  <si>
    <t>3cNFxctg</t>
  </si>
  <si>
    <t>ProTestBanks@processing.mindgeek.com</t>
  </si>
  <si>
    <t>QAyYink628FB3Sr</t>
  </si>
  <si>
    <t>419100070785</t>
  </si>
  <si>
    <t>SHOUTOUT EXPRESS</t>
  </si>
  <si>
    <t>PURPLE-DEEP.COM</t>
  </si>
  <si>
    <t>419100071720</t>
  </si>
  <si>
    <t>purpledeeparcade.com</t>
  </si>
  <si>
    <t>entertainmentforest.com</t>
  </si>
  <si>
    <t>ENT-FOR.COM</t>
  </si>
  <si>
    <t>419100071748</t>
  </si>
  <si>
    <t>alternadudes.com  </t>
  </si>
  <si>
    <t>dirtyboyvideo.com  </t>
  </si>
  <si>
    <t>gdude-jp.com</t>
  </si>
  <si>
    <t>pitsandpubes.com </t>
  </si>
  <si>
    <t>realmenfuck.com  </t>
  </si>
  <si>
    <t>straightboysfucking.com</t>
  </si>
  <si>
    <t>yoshikawasakixxx.com  </t>
  </si>
  <si>
    <t>cardworks</t>
  </si>
  <si>
    <t>MdK58GT56ILK</t>
  </si>
  <si>
    <t>lordmassage.com</t>
  </si>
  <si>
    <t>pureinstinctamusement.com</t>
  </si>
  <si>
    <t>PURE-INST.COM</t>
  </si>
  <si>
    <t>419100071757</t>
  </si>
  <si>
    <t>RAGE-21.COM</t>
  </si>
  <si>
    <t>419100071846</t>
  </si>
  <si>
    <t>rage21.com</t>
  </si>
  <si>
    <t>extremeporn.com</t>
  </si>
  <si>
    <t>footjob.com</t>
  </si>
  <si>
    <t>feetworship.com</t>
  </si>
  <si>
    <t>porntvcams.com</t>
  </si>
  <si>
    <t>homemadesex.com</t>
  </si>
  <si>
    <t>jerkchat.com</t>
  </si>
  <si>
    <t>mastermind.games</t>
  </si>
  <si>
    <t>LYCAENA TREY PINES LLC</t>
  </si>
  <si>
    <t>MASTERMIND.GAMES</t>
  </si>
  <si>
    <t>419100071873</t>
  </si>
  <si>
    <t>support@lycaenatrey.com</t>
  </si>
  <si>
    <t>RIDE JUSTUS INC</t>
  </si>
  <si>
    <t>SUPERHAPADV.COM</t>
  </si>
  <si>
    <t>419100071891</t>
  </si>
  <si>
    <t>123456</t>
  </si>
  <si>
    <t>superhappyadventures.com</t>
  </si>
  <si>
    <t>punditgame.com</t>
  </si>
  <si>
    <t>ROBREA OASIS GREENS LLC</t>
  </si>
  <si>
    <t>PUNDITGAME.COM</t>
  </si>
  <si>
    <t>419100071882</t>
  </si>
  <si>
    <t>support@robreaoasisgreens.com</t>
  </si>
  <si>
    <t>HERITAGE BOTTLE</t>
  </si>
  <si>
    <t>419100071908</t>
  </si>
  <si>
    <t>testigofa2</t>
  </si>
  <si>
    <t>DIGITAL CAUSEWAY LLC</t>
  </si>
  <si>
    <t>MCD49.COM</t>
  </si>
  <si>
    <t>419100071926</t>
  </si>
  <si>
    <t>testf8z67</t>
  </si>
  <si>
    <t>OFFICE MIRROR</t>
  </si>
  <si>
    <t>419100071917</t>
  </si>
  <si>
    <t>testbi73m</t>
  </si>
  <si>
    <t>flaresingles.com</t>
  </si>
  <si>
    <t>PHILPORT ASSOCIATES LLC</t>
  </si>
  <si>
    <t>SONICBILL.COM</t>
  </si>
  <si>
    <t>419100072033</t>
  </si>
  <si>
    <t>frstester</t>
  </si>
  <si>
    <t>SEGPAY-TLE.COM</t>
  </si>
  <si>
    <t>cardw930</t>
  </si>
  <si>
    <t>aU8bB8sN</t>
  </si>
  <si>
    <t>fqba.org</t>
  </si>
  <si>
    <t xml:space="preserve">FRENCH QUARTER BUSINESS ASSOCIATION OF LOUISIANA </t>
  </si>
  <si>
    <t>FQBA</t>
  </si>
  <si>
    <t>419100072042</t>
  </si>
  <si>
    <t>fivwox-gocqE5-cecvut</t>
  </si>
  <si>
    <t>intimacycoachingcourse.com</t>
  </si>
  <si>
    <t xml:space="preserve">COASTAL PLAINS TECHNOLOGIES LLC </t>
  </si>
  <si>
    <t>ICC-SUPPORT.COM</t>
  </si>
  <si>
    <t>419100072122</t>
  </si>
  <si>
    <t>compaccount@intimacycoachingcourse.com</t>
  </si>
  <si>
    <t>2gtb9fqK4bXJPLxx</t>
  </si>
  <si>
    <t>AMERICAS BEST NURTIRION USA INC</t>
  </si>
  <si>
    <t>AMERICAS BEST NUTRITION</t>
  </si>
  <si>
    <t>abnmanufacture.com</t>
  </si>
  <si>
    <t>419100072113</t>
  </si>
  <si>
    <t>HYD101</t>
  </si>
  <si>
    <t>meetformovie.com</t>
  </si>
  <si>
    <t>IBARRA PARTNERS LLC</t>
  </si>
  <si>
    <t>SAFEONIC.COM</t>
  </si>
  <si>
    <t>419100072177</t>
  </si>
  <si>
    <t>mfmtester</t>
  </si>
  <si>
    <t xml:space="preserve">IRODORI INC </t>
  </si>
  <si>
    <t>419100072186</t>
  </si>
  <si>
    <t>irodoricomics.com</t>
  </si>
  <si>
    <t>contact@irodoricomics.com</t>
  </si>
  <si>
    <t>Xw2UEUPPch</t>
  </si>
  <si>
    <t>LEAD MAVENS LLC</t>
  </si>
  <si>
    <t>419100072248</t>
  </si>
  <si>
    <t>traz@outlook.com</t>
  </si>
  <si>
    <t>C1Sj9adwaG-p</t>
  </si>
  <si>
    <t>socialfuse.co</t>
  </si>
  <si>
    <t>start.xplodsocial.com</t>
  </si>
  <si>
    <t>get.magicsocial.co</t>
  </si>
  <si>
    <t>419100072257</t>
  </si>
  <si>
    <t>ifans.com</t>
  </si>
  <si>
    <t>illneverstoplovingyou.com</t>
  </si>
  <si>
    <t>SILVER SWAN PROMOTIONS INC</t>
  </si>
  <si>
    <t>INVRTLY.COM</t>
  </si>
  <si>
    <t>419100072266</t>
  </si>
  <si>
    <t>wweissnat</t>
  </si>
  <si>
    <t>9fad34a4</t>
  </si>
  <si>
    <t>BRAINY 101 INC</t>
  </si>
  <si>
    <t>VODCLUBS.COM</t>
  </si>
  <si>
    <t>419100072293</t>
  </si>
  <si>
    <t>vodclubs.com</t>
  </si>
  <si>
    <t>golive4k.com</t>
  </si>
  <si>
    <t>myfreecreditscore.us</t>
  </si>
  <si>
    <t>HOTBILLS LLC</t>
  </si>
  <si>
    <t>MYFREECREDITSCORE.US</t>
  </si>
  <si>
    <t>419100072300</t>
  </si>
  <si>
    <t>myfreecreditscore120419a@mailinator.com</t>
  </si>
  <si>
    <t>creditgenius360.com</t>
  </si>
  <si>
    <t>INDO REYES CORP</t>
  </si>
  <si>
    <t xml:space="preserve">CREDIT GENIUS 360 </t>
  </si>
  <si>
    <t>419100072319</t>
  </si>
  <si>
    <t>mycreditobserver.com</t>
  </si>
  <si>
    <t xml:space="preserve">MY CREDIT OBSERVER </t>
  </si>
  <si>
    <t>419100072328</t>
  </si>
  <si>
    <t>thecreditreviewer.com</t>
  </si>
  <si>
    <t>THE CREDIT REVIEWER</t>
  </si>
  <si>
    <t>419100072337</t>
  </si>
  <si>
    <t>myrenttoownusa.com</t>
  </si>
  <si>
    <t>MY RENT TO OWN</t>
  </si>
  <si>
    <t>419100072346</t>
  </si>
  <si>
    <t>strivinglovethatstrue.com</t>
  </si>
  <si>
    <t>BARNYARD PROMOS INC</t>
  </si>
  <si>
    <t>STRVLVTRE.COM</t>
  </si>
  <si>
    <t>419100072364</t>
  </si>
  <si>
    <t>alan975</t>
  </si>
  <si>
    <t>606c3ba8</t>
  </si>
  <si>
    <t>deviante.com</t>
  </si>
  <si>
    <t>banksdev</t>
  </si>
  <si>
    <t>cogpw2t6</t>
  </si>
  <si>
    <t>finevod.com</t>
  </si>
  <si>
    <t>findalocalsexpartner.com</t>
  </si>
  <si>
    <t>FINDLOCSXPART.COM</t>
  </si>
  <si>
    <t>419100072435</t>
  </si>
  <si>
    <t>FALSETTI VENTURES LLC</t>
  </si>
  <si>
    <t>MAXIFEE.COM</t>
  </si>
  <si>
    <t>419100072444</t>
  </si>
  <si>
    <t>matchpunch.com</t>
  </si>
  <si>
    <t>maptester</t>
  </si>
  <si>
    <t>pepper</t>
  </si>
  <si>
    <t>wvjU3N</t>
  </si>
  <si>
    <t>aptitude.games</t>
  </si>
  <si>
    <t>ABAYS VIBE SALES LLC</t>
  </si>
  <si>
    <t>APTITUDE.GAMES</t>
  </si>
  <si>
    <t>419100072417</t>
  </si>
  <si>
    <t>support@abaysvibe.com</t>
  </si>
  <si>
    <t>yogaguru.fit</t>
  </si>
  <si>
    <t>GIAHAN OSCAR MARKETING LLC</t>
  </si>
  <si>
    <t>YOGAGURU.FIT</t>
  </si>
  <si>
    <t>419100072471</t>
  </si>
  <si>
    <t>support@giahanoasis.com</t>
  </si>
  <si>
    <t>VETWERX EQUINE LLC</t>
  </si>
  <si>
    <t>892999924929</t>
  </si>
  <si>
    <t>VETWERX EQUINE SOUTH LLC</t>
  </si>
  <si>
    <t xml:space="preserve">892999924937    </t>
  </si>
  <si>
    <t>742</t>
  </si>
  <si>
    <t>shapen.fit</t>
  </si>
  <si>
    <t>NEALON EVE COMPANY LLC</t>
  </si>
  <si>
    <t>SHAPEN.FIT</t>
  </si>
  <si>
    <t>419100072480</t>
  </si>
  <si>
    <t>support@nealoneve.com</t>
  </si>
  <si>
    <t>cwuser</t>
  </si>
  <si>
    <t>C@rd753</t>
  </si>
  <si>
    <t>cwvbmen</t>
  </si>
  <si>
    <t>vBm3n!</t>
  </si>
  <si>
    <t>cwpayones</t>
  </si>
  <si>
    <t>p@y753</t>
  </si>
  <si>
    <t>cwgasm</t>
  </si>
  <si>
    <t>Ga5m753</t>
  </si>
  <si>
    <t>24hdnow.com</t>
  </si>
  <si>
    <t>MANU TECHNOLOGIES CORPORATION</t>
  </si>
  <si>
    <t>24HDNOW.COM</t>
  </si>
  <si>
    <t>419100072532</t>
  </si>
  <si>
    <t>ecupidheart.com</t>
  </si>
  <si>
    <t xml:space="preserve">EMMERICH TECH LLC </t>
  </si>
  <si>
    <t>NETIFEE.COM</t>
  </si>
  <si>
    <t>419100072550</t>
  </si>
  <si>
    <t>echtester</t>
  </si>
  <si>
    <t>missmurdah.com</t>
  </si>
  <si>
    <t>profstokexxx.com</t>
  </si>
  <si>
    <t>tonigmodel.com</t>
  </si>
  <si>
    <t>sxygamingcouple.com</t>
  </si>
  <si>
    <t>physcocravedsquirt.com</t>
  </si>
  <si>
    <t>janetjoy.live</t>
  </si>
  <si>
    <t>jeU13SM2</t>
  </si>
  <si>
    <t>digital-box-streams.com</t>
  </si>
  <si>
    <t>D-BST.COM</t>
  </si>
  <si>
    <t>419100072578</t>
  </si>
  <si>
    <t>alltimebestdates.com</t>
  </si>
  <si>
    <t>CRANE BOWL INC</t>
  </si>
  <si>
    <t>ATMEBSDS.COM</t>
  </si>
  <si>
    <t>419100072587</t>
  </si>
  <si>
    <t>wunschcandace32</t>
  </si>
  <si>
    <t>108870ab</t>
  </si>
  <si>
    <t>ashemaletubeplus.com</t>
  </si>
  <si>
    <t>boyfriendtvpremium.com</t>
  </si>
  <si>
    <t>banksastp</t>
  </si>
  <si>
    <t>5k8BCCah</t>
  </si>
  <si>
    <t>banksbtvp</t>
  </si>
  <si>
    <t>BU9eVQNc</t>
  </si>
  <si>
    <t>loyalfans.com</t>
  </si>
  <si>
    <t>ENDSUN SERVICES LLC</t>
  </si>
  <si>
    <t>LOYALBILLS</t>
  </si>
  <si>
    <t>419100072603</t>
  </si>
  <si>
    <t>reviewer@loyalfans.com</t>
  </si>
  <si>
    <t>SMT101</t>
  </si>
  <si>
    <t>7vCZUVy2kqwH6Lj</t>
  </si>
  <si>
    <t>sunstardates.com</t>
  </si>
  <si>
    <t>KEVSTAR SYSTEMS LLC</t>
  </si>
  <si>
    <t>419100072658</t>
  </si>
  <si>
    <t>sustester</t>
  </si>
  <si>
    <t>PROTAFEE</t>
  </si>
  <si>
    <t>mycreditobserver051120a@mailinator.com</t>
  </si>
  <si>
    <t>katatoniacarnival.com</t>
  </si>
  <si>
    <t>KATATCARN.COM</t>
  </si>
  <si>
    <t>419100072685</t>
  </si>
  <si>
    <t>checksecrets.com</t>
  </si>
  <si>
    <t>TRUTH NOW LLC</t>
  </si>
  <si>
    <t>CHECKSECRETS.COM</t>
  </si>
  <si>
    <t>419100072701</t>
  </si>
  <si>
    <t>truthnowllc@gmail.com</t>
  </si>
  <si>
    <t>DykedDown.com</t>
  </si>
  <si>
    <t>dykedtest</t>
  </si>
  <si>
    <t>dreamontheater.com</t>
  </si>
  <si>
    <t xml:space="preserve">NIMBY LIMITED </t>
  </si>
  <si>
    <t>DREAMONTHEATR.COM</t>
  </si>
  <si>
    <t>419100072747</t>
  </si>
  <si>
    <t>zimmerstreams.com</t>
  </si>
  <si>
    <t>PEEKOUT INC</t>
  </si>
  <si>
    <t>ZIMSTREAMS.COM</t>
  </si>
  <si>
    <t>419100072756</t>
  </si>
  <si>
    <t>amorphisvideos.com</t>
  </si>
  <si>
    <t>TAME LOW INC</t>
  </si>
  <si>
    <t>AMORPHVID.COM</t>
  </si>
  <si>
    <t>419100072765</t>
  </si>
  <si>
    <t>penishunger.com</t>
  </si>
  <si>
    <t>KOSTUNE PARTNERS LLC</t>
  </si>
  <si>
    <t>419100072774</t>
  </si>
  <si>
    <t>TOWER ARCH</t>
  </si>
  <si>
    <t>WSHYWMN.COM</t>
  </si>
  <si>
    <t>419100072809</t>
  </si>
  <si>
    <t>okunevajordon65</t>
  </si>
  <si>
    <t>415c1389</t>
  </si>
  <si>
    <t>wishyouwereallmine.com</t>
  </si>
  <si>
    <t>eroticspice.com</t>
  </si>
  <si>
    <t>forgivemefather.com</t>
  </si>
  <si>
    <t>loveherass.com</t>
  </si>
  <si>
    <t>prettydirtyteens.com</t>
  </si>
  <si>
    <t xml:space="preserve">sexworking.com    </t>
  </si>
  <si>
    <t>poisonblackstreamtime.com</t>
  </si>
  <si>
    <t>VIOLET ECLIPSE INC</t>
  </si>
  <si>
    <t>POISONBLAKSTREAM.COM</t>
  </si>
  <si>
    <t>419100072818</t>
  </si>
  <si>
    <t>PLANDINK.COM</t>
  </si>
  <si>
    <t>brainsbeautymatch.com</t>
  </si>
  <si>
    <t>WORKMAN ECOMM LLC</t>
  </si>
  <si>
    <t>CRYOFEE.COM</t>
  </si>
  <si>
    <t>419100072827</t>
  </si>
  <si>
    <t>bemtester</t>
  </si>
  <si>
    <t>videosofthenephilim.com</t>
  </si>
  <si>
    <t>NEW LION CORP</t>
  </si>
  <si>
    <t>VIDEOTHEPHIL.COM</t>
  </si>
  <si>
    <t>419100072836</t>
  </si>
  <si>
    <t>theburningfireoflove.com</t>
  </si>
  <si>
    <t>UNCOMMON SAGE INC</t>
  </si>
  <si>
    <t>HBGFVE.COM</t>
  </si>
  <si>
    <t>419100072890</t>
  </si>
  <si>
    <t>nehalangosh</t>
  </si>
  <si>
    <t>1f44c4b5</t>
  </si>
  <si>
    <t>vividdatesforsingles.com</t>
  </si>
  <si>
    <t>CRESTED VIEW INC</t>
  </si>
  <si>
    <t>VDTESNGL.COM</t>
  </si>
  <si>
    <t>419100072907</t>
  </si>
  <si>
    <t>mcclureselmer</t>
  </si>
  <si>
    <t>558db748</t>
  </si>
  <si>
    <t>RHD MEDIA LLC</t>
  </si>
  <si>
    <t>419100072934</t>
  </si>
  <si>
    <t>playboy</t>
  </si>
  <si>
    <t>playboypassword</t>
  </si>
  <si>
    <t>toonfuckpuppets.com</t>
  </si>
  <si>
    <t>BORED MEDIA LLC</t>
  </si>
  <si>
    <t>BOREDMEDIAHELP.COM</t>
  </si>
  <si>
    <t>419100072961</t>
  </si>
  <si>
    <t>boredtoon2020!</t>
  </si>
  <si>
    <t>boredtoon</t>
  </si>
  <si>
    <t>pornstarmethod.com</t>
  </si>
  <si>
    <t>mastodonstreaming.com</t>
  </si>
  <si>
    <t>EVERBIRD</t>
  </si>
  <si>
    <t>MASTONSTRE.COM</t>
  </si>
  <si>
    <t>419100072989</t>
  </si>
  <si>
    <t>fasterpussycatcinema.com</t>
  </si>
  <si>
    <t>SOFI MANIA</t>
  </si>
  <si>
    <t>FASTPUCIN.COM</t>
  </si>
  <si>
    <t>419100072998</t>
  </si>
  <si>
    <t>hustler.com</t>
  </si>
  <si>
    <t>barelylegal.com</t>
  </si>
  <si>
    <t>Instacamgirls.net</t>
  </si>
  <si>
    <t>instacamgirlslive.com</t>
  </si>
  <si>
    <t>Wantlive.com</t>
  </si>
  <si>
    <t>htest1@metart.com</t>
  </si>
  <si>
    <t>energizedsinglesfindlove.com</t>
  </si>
  <si>
    <t>EXIT 37 INC</t>
  </si>
  <si>
    <t>GZDLSFVE.COM</t>
  </si>
  <si>
    <t>419100073041</t>
  </si>
  <si>
    <t>bauchcelestine</t>
  </si>
  <si>
    <t>f28c4e31</t>
  </si>
  <si>
    <t>shelovesblack.com</t>
  </si>
  <si>
    <t>payzereview</t>
  </si>
  <si>
    <t>N1!#7I*yGY</t>
  </si>
  <si>
    <t>shokmachine.com</t>
  </si>
  <si>
    <t>SHOK-MACH.COM</t>
  </si>
  <si>
    <t>419100073050</t>
  </si>
  <si>
    <t>battalionsofentertainment.com</t>
  </si>
  <si>
    <t>BATTALIONOFENT.COM</t>
  </si>
  <si>
    <t>419100073069</t>
  </si>
  <si>
    <t>419100073078</t>
  </si>
  <si>
    <t>419100073087</t>
  </si>
  <si>
    <t>419100073096</t>
  </si>
  <si>
    <t>cutiecamgirls.com</t>
  </si>
  <si>
    <t>adultlinkcams.com</t>
  </si>
  <si>
    <t>seniorsbloom.com</t>
  </si>
  <si>
    <t>BUDAU STRATEGIES LLC</t>
  </si>
  <si>
    <t>THXBILL.COM</t>
  </si>
  <si>
    <t>419100073121</t>
  </si>
  <si>
    <t>sebtester</t>
  </si>
  <si>
    <t>deviantelivecams.com</t>
  </si>
  <si>
    <t>testbankdeviant@processing.mindgeek.com</t>
  </si>
  <si>
    <t>m5V36LkAzfNAwZxh</t>
  </si>
  <si>
    <t>freecamfriends.com</t>
  </si>
  <si>
    <t>influentialsinglesinlove.com</t>
  </si>
  <si>
    <t>ALVINGS CORPORATON</t>
  </si>
  <si>
    <t>INFNGLSLV.COM</t>
  </si>
  <si>
    <t>419100073130</t>
  </si>
  <si>
    <t>howevelma1</t>
  </si>
  <si>
    <t>6bd8cc8a</t>
  </si>
  <si>
    <t>NB HOLDINGS LLC</t>
  </si>
  <si>
    <t>AMORATFIRSTBITE.COM</t>
  </si>
  <si>
    <t>419100073103</t>
  </si>
  <si>
    <t>amoratfirstbite.com</t>
  </si>
  <si>
    <t>itsmytimeforlove.com</t>
  </si>
  <si>
    <t>CHERUBINI INC</t>
  </si>
  <si>
    <t>SMYMEV.COM</t>
  </si>
  <si>
    <t>419100073149</t>
  </si>
  <si>
    <t>mystic1251</t>
  </si>
  <si>
    <t>bab503fa</t>
  </si>
  <si>
    <t>wanderlustwithus.net</t>
  </si>
  <si>
    <t>crank-fest.com</t>
  </si>
  <si>
    <t>thesunflowerfile.com</t>
  </si>
  <si>
    <t>camsaction.com</t>
  </si>
  <si>
    <t>pornmissive.com</t>
  </si>
  <si>
    <t>camilasrooms.com</t>
  </si>
  <si>
    <t>0Gu5iEIx</t>
  </si>
  <si>
    <t>vprps68l</t>
  </si>
  <si>
    <t>pYoCcFCH</t>
  </si>
  <si>
    <t>banksvrt</t>
  </si>
  <si>
    <t>banks1111</t>
  </si>
  <si>
    <t xml:space="preserve">vrtemptation.com </t>
  </si>
  <si>
    <t>PIRATES EYE CO</t>
  </si>
  <si>
    <t>SPLUTLVY.COM</t>
  </si>
  <si>
    <t>419100073112</t>
  </si>
  <si>
    <t>fkunze42</t>
  </si>
  <si>
    <t>ddace141</t>
  </si>
  <si>
    <t>spellingoutmyloveforyou.com</t>
  </si>
  <si>
    <t>houseoflordsmarket.com</t>
  </si>
  <si>
    <t>HOUSEOFLORDMARK.COM</t>
  </si>
  <si>
    <t>419100073194</t>
  </si>
  <si>
    <t>EMPEROREMPOR.COM</t>
  </si>
  <si>
    <t>419100073201</t>
  </si>
  <si>
    <t>emperorsemporium.com</t>
  </si>
  <si>
    <t>luvepartners.com</t>
  </si>
  <si>
    <t>ADAMS SURPRISE LLC</t>
  </si>
  <si>
    <t>SIRUSFEE.COM</t>
  </si>
  <si>
    <t>419100073210</t>
  </si>
  <si>
    <t>veptester</t>
  </si>
  <si>
    <t>SHABNAM SAMOONI</t>
  </si>
  <si>
    <t>LOVE YOUR ART</t>
  </si>
  <si>
    <t>419100073274</t>
  </si>
  <si>
    <t>UCS101</t>
  </si>
  <si>
    <t>loveyourartists.com</t>
  </si>
  <si>
    <t>killerdwarfstime.com</t>
  </si>
  <si>
    <t>KILLDWARF.COM</t>
  </si>
  <si>
    <t>419100073407</t>
  </si>
  <si>
    <t>ifans.technical@gmail.com</t>
  </si>
  <si>
    <t>instantlyfindlove.com</t>
  </si>
  <si>
    <t>LENZWIN INC</t>
  </si>
  <si>
    <t>STNYFDV.COM</t>
  </si>
  <si>
    <t>419100073452</t>
  </si>
  <si>
    <t>frankiewyman</t>
  </si>
  <si>
    <t>4e773d8a</t>
  </si>
  <si>
    <t>motleyamusements.com</t>
  </si>
  <si>
    <t>MOTLEYAMUSE.COM</t>
  </si>
  <si>
    <t>419100073470</t>
  </si>
  <si>
    <t>usaexterior.com</t>
  </si>
  <si>
    <t>USA EXTERIOR LLC</t>
  </si>
  <si>
    <t xml:space="preserve">892999925314    </t>
  </si>
  <si>
    <t>creepypa.com</t>
  </si>
  <si>
    <t>XZwRs5WCPgrxzYpEUHuCEXHh</t>
  </si>
  <si>
    <t>grahamwaste.com</t>
  </si>
  <si>
    <t>GRAHAM WASTE SERVICES INC</t>
  </si>
  <si>
    <t>580800000001008</t>
  </si>
  <si>
    <t>jspar-adult@nationalfibre.net     </t>
  </si>
  <si>
    <t>JamesBond23</t>
  </si>
  <si>
    <t>jspar-cuti3@nationalfibre.net</t>
  </si>
  <si>
    <t>jspar-freecam12@nationalfibre.net</t>
  </si>
  <si>
    <t>eagersinglesfinddates.com</t>
  </si>
  <si>
    <t>SILENT YAWL SERVICS INC</t>
  </si>
  <si>
    <t>EGNLFDTS.COM</t>
  </si>
  <si>
    <t>419100073504</t>
  </si>
  <si>
    <t>ernesto46</t>
  </si>
  <si>
    <t>2f41cf82</t>
  </si>
  <si>
    <t xml:space="preserve">FREECAMFRIENDS.COM </t>
  </si>
  <si>
    <t>ADULTLINKCAM.COM</t>
  </si>
  <si>
    <t>CUTIECAMGIRL.COM</t>
  </si>
  <si>
    <t>SEGPAYWHALE COM</t>
  </si>
  <si>
    <t>24hrlivecamgirls.com</t>
  </si>
  <si>
    <t>24HRLIVECAMGURL.COM</t>
  </si>
  <si>
    <t>419100073513</t>
  </si>
  <si>
    <t>jspar-24hrlive11@nationalfibre.net</t>
  </si>
  <si>
    <t>mixwithspace.com</t>
  </si>
  <si>
    <t>LEVANZO MEDIA LLC</t>
  </si>
  <si>
    <t>MIXWCE.COM</t>
  </si>
  <si>
    <t>8jHgfbcnVw</t>
  </si>
  <si>
    <t>kennethwebb02@protonmail.com</t>
  </si>
  <si>
    <t>4900</t>
  </si>
  <si>
    <t>loudnessdistraction.com</t>
  </si>
  <si>
    <t>LOUDNDISTRACT.COM</t>
  </si>
  <si>
    <t>419100073522</t>
  </si>
  <si>
    <t>masterplangames.com</t>
  </si>
  <si>
    <t>MASTRPLNGAME.COM</t>
  </si>
  <si>
    <t>419100073531</t>
  </si>
  <si>
    <t xml:space="preserve">TestUser </t>
  </si>
  <si>
    <t>!23456Test</t>
  </si>
  <si>
    <t>RK VENTURES LLC</t>
  </si>
  <si>
    <t>REAL PLEASURE</t>
  </si>
  <si>
    <t>419100073416</t>
  </si>
  <si>
    <t>realpleasure.com</t>
  </si>
  <si>
    <t>CardworksReview</t>
  </si>
  <si>
    <t>SiteReview1234</t>
  </si>
  <si>
    <t>megadethfestivities.com</t>
  </si>
  <si>
    <t>MEGAFESTIVITIES.COM</t>
  </si>
  <si>
    <t>419100073577</t>
  </si>
  <si>
    <t>arcadeinflames.com</t>
  </si>
  <si>
    <t>ARCADEFLAMES.COM</t>
  </si>
  <si>
    <t>daloveclub.com</t>
  </si>
  <si>
    <t>malcombid</t>
  </si>
  <si>
    <t>Malcombid1</t>
  </si>
  <si>
    <t>APEX DYNAMIC VENTURES LLC</t>
  </si>
  <si>
    <t>USCARDHELP.COM</t>
  </si>
  <si>
    <t>419100073595</t>
  </si>
  <si>
    <t>419100073586</t>
  </si>
  <si>
    <t>affsocials.com</t>
  </si>
  <si>
    <t>mfsocial.com</t>
  </si>
  <si>
    <t>blackedbutterfly.com</t>
  </si>
  <si>
    <t>alterpic.com</t>
  </si>
  <si>
    <t>paintedboys.com</t>
  </si>
  <si>
    <t>ammsocials.com</t>
  </si>
  <si>
    <t>legacyvideohub.online</t>
  </si>
  <si>
    <t>419100058932</t>
  </si>
  <si>
    <t>fU7TmDRv</t>
  </si>
  <si>
    <t xml:space="preserve">ROSAMOUNT INC </t>
  </si>
  <si>
    <t>419100064621</t>
  </si>
  <si>
    <t>419100073611</t>
  </si>
  <si>
    <t>singleslock.com</t>
  </si>
  <si>
    <t>CORBIN SYSTEMS LLC</t>
  </si>
  <si>
    <t>ROKFEE.COM</t>
  </si>
  <si>
    <t>419100073657</t>
  </si>
  <si>
    <t>sgktester</t>
  </si>
  <si>
    <t>connectnearyou.com</t>
  </si>
  <si>
    <t>CONNECTNEARU.COM</t>
  </si>
  <si>
    <t>419100073648</t>
  </si>
  <si>
    <t>jeffery</t>
  </si>
  <si>
    <t>Rh5pQh</t>
  </si>
  <si>
    <t>musicloversmatchmaking.com</t>
  </si>
  <si>
    <t>MUSICLUVERSMATCH.COM</t>
  </si>
  <si>
    <t>419100073666</t>
  </si>
  <si>
    <t>Griff</t>
  </si>
  <si>
    <t>4LUVwP</t>
  </si>
  <si>
    <t>gotbabes.com</t>
  </si>
  <si>
    <t>PBTV LLC</t>
  </si>
  <si>
    <t>PBDIGITALSUPPORT.COM</t>
  </si>
  <si>
    <t>419100073693</t>
  </si>
  <si>
    <t>midapproval</t>
  </si>
  <si>
    <t>playboy1122</t>
  </si>
  <si>
    <t>highbrow.games</t>
  </si>
  <si>
    <t>support@gyannaessay.com</t>
  </si>
  <si>
    <t>GYANNA ESSAY VENTURE LLC</t>
  </si>
  <si>
    <t>HIGHBROW.GAMES</t>
  </si>
  <si>
    <t>419100073700</t>
  </si>
  <si>
    <t>i2media.tv</t>
  </si>
  <si>
    <t>NYSONE FOX ADVERTISING LLC</t>
  </si>
  <si>
    <t>I2MEDIA.TV</t>
  </si>
  <si>
    <t>419100073719</t>
  </si>
  <si>
    <t>support@nysonefox.com</t>
  </si>
  <si>
    <t>doorstolove.com</t>
  </si>
  <si>
    <t>habib</t>
  </si>
  <si>
    <t>V3xt4S</t>
  </si>
  <si>
    <t>DOORS2LUV.COM</t>
  </si>
  <si>
    <t>419100073728</t>
  </si>
  <si>
    <t>alllookingforlove.com</t>
  </si>
  <si>
    <t>karis</t>
  </si>
  <si>
    <t>55uX3y</t>
  </si>
  <si>
    <t>ALLLOOK4LUV.COM</t>
  </si>
  <si>
    <t>419100073746</t>
  </si>
  <si>
    <t>419100073764</t>
  </si>
  <si>
    <t>subscribestar.adult</t>
  </si>
  <si>
    <t>STARCLING LLC</t>
  </si>
  <si>
    <t>419100073755</t>
  </si>
  <si>
    <t>hirn@cush7clop-FLAB</t>
  </si>
  <si>
    <t>AFTERWORKHOOK.COM</t>
  </si>
  <si>
    <t>1NITESECAFFAIR.COM</t>
  </si>
  <si>
    <t>419100073988</t>
  </si>
  <si>
    <t>419100073997</t>
  </si>
  <si>
    <t>onenightsecretaffair.com</t>
  </si>
  <si>
    <t>Moshe</t>
  </si>
  <si>
    <t>6DdLcS</t>
  </si>
  <si>
    <t>Zavier</t>
  </si>
  <si>
    <t>3VEkLG</t>
  </si>
  <si>
    <t>LENMA MARKETING CO</t>
  </si>
  <si>
    <t>NSDWRGTR.COM</t>
  </si>
  <si>
    <t>419100074022</t>
  </si>
  <si>
    <t>nosadnesswhenweretogether.com</t>
  </si>
  <si>
    <t>jadyn694</t>
  </si>
  <si>
    <t>1dc74ec9</t>
  </si>
  <si>
    <t>afterworkhookups.com</t>
  </si>
  <si>
    <t>mac</t>
  </si>
  <si>
    <t>Rj5HrN</t>
  </si>
  <si>
    <t>redlightaffairs.com</t>
  </si>
  <si>
    <t>magicalsingles.com</t>
  </si>
  <si>
    <t>KINEL ASSOCIATES LLC</t>
  </si>
  <si>
    <t>OCTABILL.COM</t>
  </si>
  <si>
    <t>419100074077</t>
  </si>
  <si>
    <t>mgntester</t>
  </si>
  <si>
    <t>backroomconfidential.com</t>
  </si>
  <si>
    <t>matei</t>
  </si>
  <si>
    <t>ryY3KB</t>
  </si>
  <si>
    <t>dirtylittlemeetings.com</t>
  </si>
  <si>
    <t>shelly</t>
  </si>
  <si>
    <t>ZSn2qu</t>
  </si>
  <si>
    <t>ecstasyencounter.com</t>
  </si>
  <si>
    <t>XTASYENCOUNT.COM</t>
  </si>
  <si>
    <t>419100074200</t>
  </si>
  <si>
    <t>sentimentalsinglesdate.com</t>
  </si>
  <si>
    <t>rbauch56</t>
  </si>
  <si>
    <t>ccc02471</t>
  </si>
  <si>
    <t>COBI TES CORP</t>
  </si>
  <si>
    <t>419100074219</t>
  </si>
  <si>
    <t xml:space="preserve">Tayler </t>
  </si>
  <si>
    <t>2UvZhF</t>
  </si>
  <si>
    <t>login</t>
  </si>
  <si>
    <t>EGAMECS.COM</t>
  </si>
  <si>
    <t>419100074246</t>
  </si>
  <si>
    <t>SNTMLSDT.COM</t>
  </si>
  <si>
    <t>SUBSCRIBESTAR</t>
  </si>
  <si>
    <t>auditor+adult@subscribestar.adult</t>
  </si>
  <si>
    <t>gamestiff.com</t>
  </si>
  <si>
    <t>gettinglostinlove.com</t>
  </si>
  <si>
    <t>bkeebler125</t>
  </si>
  <si>
    <t>22055f8d</t>
  </si>
  <si>
    <t>GERMETZ CHANNEL INC</t>
  </si>
  <si>
    <t>GTLSTNLVE.COM</t>
  </si>
  <si>
    <t>419100074255</t>
  </si>
  <si>
    <t>ekuhlman</t>
  </si>
  <si>
    <t>239dced4</t>
  </si>
  <si>
    <t xml:space="preserve">WIND ROSE DESIGNS INC </t>
  </si>
  <si>
    <t>SNGMYSFV.COM</t>
  </si>
  <si>
    <t>419100074273</t>
  </si>
  <si>
    <t>solvingthemysteryoflove.com</t>
  </si>
  <si>
    <t>phcams.com</t>
  </si>
  <si>
    <t>gayphlive.com</t>
  </si>
  <si>
    <t>transphlive.com</t>
  </si>
  <si>
    <t>rtmate.com</t>
  </si>
  <si>
    <t>gayrtlive.com</t>
  </si>
  <si>
    <t>t8mate.com</t>
  </si>
  <si>
    <t>gayt8live.com</t>
  </si>
  <si>
    <t>transt8live.com</t>
  </si>
  <si>
    <t>ypgaylive.com</t>
  </si>
  <si>
    <t>yptranslive.com</t>
  </si>
  <si>
    <t>cfnmchat.com</t>
  </si>
  <si>
    <t>ladyboychat.com</t>
  </si>
  <si>
    <t>vivosesso.com</t>
  </si>
  <si>
    <t>contentbodega.com</t>
  </si>
  <si>
    <t>419100074291</t>
  </si>
  <si>
    <t>GILLS UNLIMITED</t>
  </si>
  <si>
    <t>CONTENTBODE.COM</t>
  </si>
  <si>
    <t>pantyhose-passion.com</t>
  </si>
  <si>
    <t>amfsocial.com</t>
  </si>
  <si>
    <t>nikkinicolexxx.com</t>
  </si>
  <si>
    <t>ladydanna.cam</t>
  </si>
  <si>
    <t>7GFJWfdt</t>
  </si>
  <si>
    <t>bigfungames.us</t>
  </si>
  <si>
    <t>jectixco@example.com</t>
  </si>
  <si>
    <t>dAu5ad</t>
  </si>
  <si>
    <t>BRAINSTROUT.COM</t>
  </si>
  <si>
    <t>DRAGONBAZ.COM</t>
  </si>
  <si>
    <t>BODBOUTIQ.COM</t>
  </si>
  <si>
    <t>419100074371</t>
  </si>
  <si>
    <t>419100074380</t>
  </si>
  <si>
    <t>419100074399</t>
  </si>
  <si>
    <t>brainstormoutlet.com</t>
  </si>
  <si>
    <t>dragonforcebazaar.com</t>
  </si>
  <si>
    <t>bodomboutique.com</t>
  </si>
  <si>
    <t>pepsingles.com</t>
  </si>
  <si>
    <t>peptester</t>
  </si>
  <si>
    <t>LECUYER SOLUTIONS LLC</t>
  </si>
  <si>
    <t>SAVERFEE.COM</t>
  </si>
  <si>
    <t>419100074415</t>
  </si>
  <si>
    <t>experiencefundates.com</t>
  </si>
  <si>
    <t>lucien</t>
  </si>
  <si>
    <t>R6wFpb</t>
  </si>
  <si>
    <t>XPRIENCEFUNDATE.COM</t>
  </si>
  <si>
    <t>419100074442</t>
  </si>
  <si>
    <t>lennox</t>
  </si>
  <si>
    <t>q43Mm6</t>
  </si>
  <si>
    <t>LUVAMONGGRADS.COM</t>
  </si>
  <si>
    <t>419100074451</t>
  </si>
  <si>
    <t>loveamonggraduates.com</t>
  </si>
  <si>
    <t>tmurray2</t>
  </si>
  <si>
    <t>dac39e68</t>
  </si>
  <si>
    <t>UPWARD RAY INC</t>
  </si>
  <si>
    <t>BWGPLVLST.COM</t>
  </si>
  <si>
    <t>419100074460</t>
  </si>
  <si>
    <t>brewingupalovethatlasts.com</t>
  </si>
  <si>
    <t>conal</t>
  </si>
  <si>
    <t>6pwvUs</t>
  </si>
  <si>
    <t>BUMPIN2SUM1</t>
  </si>
  <si>
    <t>419100074479</t>
  </si>
  <si>
    <t>bumpintosomeone.com</t>
  </si>
  <si>
    <t>wildsexytramps.com</t>
  </si>
  <si>
    <t>bC2zJ4aM</t>
  </si>
  <si>
    <t>hU3bT1wI9I</t>
  </si>
  <si>
    <t>CHIBEAR LLC</t>
  </si>
  <si>
    <t>PARILD.COM</t>
  </si>
  <si>
    <t>419100074497</t>
  </si>
  <si>
    <t>365 CONSULTING LLC</t>
  </si>
  <si>
    <t>419100074503</t>
  </si>
  <si>
    <t>419100074512</t>
  </si>
  <si>
    <t>419100074530</t>
  </si>
  <si>
    <t>419100074521</t>
  </si>
  <si>
    <t>BUMPIN2SUM1.COM</t>
  </si>
  <si>
    <t>demo</t>
  </si>
  <si>
    <t>123!@#</t>
  </si>
  <si>
    <t>BALANCE PRO LLC</t>
  </si>
  <si>
    <t>419100074558</t>
  </si>
  <si>
    <t>webbusinesssuccess.tools</t>
  </si>
  <si>
    <t>finallyfoundmysoulmate.com</t>
  </si>
  <si>
    <t>hollyturner5890</t>
  </si>
  <si>
    <t>9ebd84d0</t>
  </si>
  <si>
    <t>BREKKIER MARKETING INC</t>
  </si>
  <si>
    <t>FLYNDSLT.COM</t>
  </si>
  <si>
    <t>419100074567</t>
  </si>
  <si>
    <t>myprivatevip.club</t>
  </si>
  <si>
    <t>MPVC LLC</t>
  </si>
  <si>
    <t>MYPRIVATEVIP.CLUB</t>
  </si>
  <si>
    <t>419100074576</t>
  </si>
  <si>
    <t>sharpbrainz.com</t>
  </si>
  <si>
    <t>support@kyenabeauty.com</t>
  </si>
  <si>
    <t>KYENA BEAUTY GROUP LLC</t>
  </si>
  <si>
    <t>SHARPBRAINZ.COM</t>
  </si>
  <si>
    <t>419100074594</t>
  </si>
  <si>
    <t>SDWRGTR.COM</t>
  </si>
  <si>
    <t>natoonline.org</t>
  </si>
  <si>
    <t>NATO</t>
  </si>
  <si>
    <t>419100074228</t>
  </si>
  <si>
    <t>dariana83</t>
  </si>
  <si>
    <t>cde05731</t>
  </si>
  <si>
    <t>MONACO STREET INC</t>
  </si>
  <si>
    <t>419100074692</t>
  </si>
  <si>
    <t>quiettimedaters.com</t>
  </si>
  <si>
    <t>QTTMETRS.COM</t>
  </si>
  <si>
    <t>ladybellakush.com</t>
  </si>
  <si>
    <t>theplushplusshow.com</t>
  </si>
  <si>
    <t>kinkyponygirl.com</t>
  </si>
  <si>
    <t>howtomakemoves.com</t>
  </si>
  <si>
    <t>Gf4CfGtB</t>
  </si>
  <si>
    <t>892999923335</t>
  </si>
  <si>
    <t>Brazzers.com</t>
  </si>
  <si>
    <t>Men.com</t>
  </si>
  <si>
    <t>DigitalPlayground.com</t>
  </si>
  <si>
    <t>Babes.com</t>
  </si>
  <si>
    <t>Twistys.com</t>
  </si>
  <si>
    <t>SeanCody.com</t>
  </si>
  <si>
    <t>Fakehub.com</t>
  </si>
  <si>
    <t>Mofos.com</t>
  </si>
  <si>
    <t>Realitykings.com</t>
  </si>
  <si>
    <t>KNP_Payze_69</t>
  </si>
  <si>
    <t>84827Cg3DAwxkU9G</t>
  </si>
  <si>
    <t>myporn.rocks</t>
  </si>
  <si>
    <t>eagerdaters.com</t>
  </si>
  <si>
    <t>edgtester</t>
  </si>
  <si>
    <t>NANOCLIK.COM</t>
  </si>
  <si>
    <t>419100074727</t>
  </si>
  <si>
    <t>motorheadaches.com</t>
  </si>
  <si>
    <t>MOTORACHES.COM</t>
  </si>
  <si>
    <t>419100074736</t>
  </si>
  <si>
    <t>datesforallseasons.com</t>
  </si>
  <si>
    <t>Kairon</t>
  </si>
  <si>
    <t>jX3Dt7</t>
  </si>
  <si>
    <t>DATES4SEASON.COM</t>
  </si>
  <si>
    <t>419100074754</t>
  </si>
  <si>
    <t>SWANSON VENTURES LLC</t>
  </si>
  <si>
    <t>hereinmyarms.com</t>
  </si>
  <si>
    <t>marley</t>
  </si>
  <si>
    <t>sQ5Kee</t>
  </si>
  <si>
    <t>419100074772</t>
  </si>
  <si>
    <t>HEREINARMS.COM</t>
  </si>
  <si>
    <t>menpop.com</t>
  </si>
  <si>
    <t>welcome@menpop.com</t>
  </si>
  <si>
    <t xml:space="preserve">R3v1eWMenPop123! </t>
  </si>
  <si>
    <t>homeandlighting.co</t>
  </si>
  <si>
    <t>MAGNETIC RAPTURE LLC</t>
  </si>
  <si>
    <t>HOME AND LIGHTING USA</t>
  </si>
  <si>
    <t>419100074834</t>
  </si>
  <si>
    <t>419100074843</t>
  </si>
  <si>
    <t>homemadebj001</t>
  </si>
  <si>
    <t>hoh7nie</t>
  </si>
  <si>
    <t>winningfire</t>
  </si>
  <si>
    <t>l0qidc</t>
  </si>
  <si>
    <t>sultryhotties.com</t>
  </si>
  <si>
    <t>ties123</t>
  </si>
  <si>
    <t>77gdz2qkUt</t>
  </si>
  <si>
    <t>MASTERFUL WEB CREATIONS INC</t>
  </si>
  <si>
    <t>SLTYHT.COM</t>
  </si>
  <si>
    <t>419100074905</t>
  </si>
  <si>
    <t>DIG-CL6.COM</t>
  </si>
  <si>
    <t>419100074923</t>
  </si>
  <si>
    <t>419100074932</t>
  </si>
  <si>
    <t>419100074941</t>
  </si>
  <si>
    <t>peter@carbonassociatesinc.com</t>
  </si>
  <si>
    <t>SSHELP.NET</t>
  </si>
  <si>
    <t>419100074969</t>
  </si>
  <si>
    <t>datepublic.com</t>
  </si>
  <si>
    <t>sblivecams.com</t>
  </si>
  <si>
    <t>Hugeboobs.com</t>
  </si>
  <si>
    <t>solopornoitalianicams.com</t>
  </si>
  <si>
    <t>Onlinecams.com</t>
  </si>
  <si>
    <t>tushyraw.com</t>
  </si>
  <si>
    <t>thiswickednest.com</t>
  </si>
  <si>
    <t>karim</t>
  </si>
  <si>
    <t>B3XfzP</t>
  </si>
  <si>
    <t>LAST GROVE INC</t>
  </si>
  <si>
    <t>THISWICK.COM</t>
  </si>
  <si>
    <t>419100074987</t>
  </si>
  <si>
    <t xml:space="preserve">anal4k.com </t>
  </si>
  <si>
    <t xml:space="preserve">compliance </t>
  </si>
  <si>
    <t>illalwaysbefaithful.com</t>
  </si>
  <si>
    <t>dolores11</t>
  </si>
  <si>
    <t>99527f12</t>
  </si>
  <si>
    <t>PARIS BOWL INC</t>
  </si>
  <si>
    <t>AYSBTHF.COM</t>
  </si>
  <si>
    <t>419100074996</t>
  </si>
  <si>
    <t>unleashedhookups.com</t>
  </si>
  <si>
    <t>UNLEASHHOOK.COM</t>
  </si>
  <si>
    <t>419100075003</t>
  </si>
  <si>
    <t>Lorenzo</t>
  </si>
  <si>
    <t>St9tpf</t>
  </si>
  <si>
    <t>kristest.adultmembersites.com</t>
  </si>
  <si>
    <t>adultmembersites.com/amandafoxxxsnap</t>
  </si>
  <si>
    <t>adultmembersites.com/tattedtemptress</t>
  </si>
  <si>
    <t>adultmembersites.com/lilmac</t>
  </si>
  <si>
    <t>adultmembersites.com/scarlettnights</t>
  </si>
  <si>
    <t>adultmembersites.com/rosesplayhouse</t>
  </si>
  <si>
    <t>adultmembersites.com/asfreakyasitgets</t>
  </si>
  <si>
    <t>adultmembersites.com/candyxxxbaby</t>
  </si>
  <si>
    <t>adultmembersites.com/freakyscorpiospot</t>
  </si>
  <si>
    <t>adultmembersites.com/prettycoco</t>
  </si>
  <si>
    <t>adultmembersites.com/biancassecretsuite</t>
  </si>
  <si>
    <t>adultmembersites.com/milenamembersite</t>
  </si>
  <si>
    <t>adultmembersites.com/sexycollegegir1</t>
  </si>
  <si>
    <t>adultmembersites.com/angeleyeslounge</t>
  </si>
  <si>
    <t>adultmembersites.com/ceesexy</t>
  </si>
  <si>
    <t>adultmembersites.com/gettingsexywithkeks</t>
  </si>
  <si>
    <t>adultmembersites.com/heavenabides</t>
  </si>
  <si>
    <t>adultmembersites.com/jaderae</t>
  </si>
  <si>
    <t>adultmembersites.com/jessxxxdeluna</t>
  </si>
  <si>
    <t>adultmembersites.com/jnjslounge</t>
  </si>
  <si>
    <t>adultmembersites.com/melodyplace</t>
  </si>
  <si>
    <t>adultmembersites.com/thequeensplayground</t>
  </si>
  <si>
    <t>royaltyssuccession.com</t>
  </si>
  <si>
    <t>webcamgod.com</t>
  </si>
  <si>
    <t>v2.wondershemale.com</t>
  </si>
  <si>
    <t>AR West Partners LLC</t>
  </si>
  <si>
    <t>joibabes.com</t>
  </si>
  <si>
    <t>honeytrans.com</t>
  </si>
  <si>
    <t>povmasters.com</t>
  </si>
  <si>
    <t>cuckhunter.com</t>
  </si>
  <si>
    <t>nudeyogaporn.com</t>
  </si>
  <si>
    <t>revsegpay2</t>
  </si>
  <si>
    <t>bmONQ2m!7</t>
  </si>
  <si>
    <t>Nakednews.com</t>
  </si>
  <si>
    <t>techmitch01</t>
  </si>
  <si>
    <t xml:space="preserve">segpaytest </t>
  </si>
  <si>
    <t>findperfectmatches.com</t>
  </si>
  <si>
    <t>fpmPAID</t>
  </si>
  <si>
    <t>test123123</t>
  </si>
  <si>
    <t>JHANS55 LLC</t>
  </si>
  <si>
    <t>FPMSUPPORT.COM</t>
  </si>
  <si>
    <t>419100075021</t>
  </si>
  <si>
    <t>raunchymamas.com</t>
  </si>
  <si>
    <t>gJ3tj8vW</t>
  </si>
  <si>
    <t>3A TECH CONSULTING INC</t>
  </si>
  <si>
    <t>NAUCAH.COM</t>
  </si>
  <si>
    <t>419100075030</t>
  </si>
  <si>
    <t>xV5vQ5kS6w</t>
  </si>
  <si>
    <t>thetendernessofourlove.com</t>
  </si>
  <si>
    <t>wilson55</t>
  </si>
  <si>
    <t>DEAUX NICE CORP</t>
  </si>
  <si>
    <t>TNDRFLVE.COM</t>
  </si>
  <si>
    <t>419100075049</t>
  </si>
  <si>
    <t>a66d7dea</t>
  </si>
  <si>
    <t xml:space="preserve">SEGPAY-TLE.COM </t>
  </si>
  <si>
    <t>privatereports.com</t>
  </si>
  <si>
    <t>llcinfomatics@gmail.com</t>
  </si>
  <si>
    <t>INFOMATICS LLC</t>
  </si>
  <si>
    <t>PRIVATEREPORTS.COM</t>
  </si>
  <si>
    <t>419100075058</t>
  </si>
  <si>
    <t>plenflix.com</t>
  </si>
  <si>
    <t>support@kobaskofam.com</t>
  </si>
  <si>
    <t>PLENFLIX.COM</t>
  </si>
  <si>
    <t>419100075067</t>
  </si>
  <si>
    <t>KOBASKO FAM ADVENTURE LLC</t>
  </si>
  <si>
    <t>ledzephouseoffun.com</t>
  </si>
  <si>
    <t>LEDZEPHOUSEOFF.COM</t>
  </si>
  <si>
    <t>419100075094</t>
  </si>
  <si>
    <t>wherethesinnersgo.com</t>
  </si>
  <si>
    <t>emmett</t>
  </si>
  <si>
    <t>32DEwt</t>
  </si>
  <si>
    <t>WHERETHESINGO.COM</t>
  </si>
  <si>
    <t>419100075110</t>
  </si>
  <si>
    <t>jE9dD3uT</t>
  </si>
  <si>
    <t>jA4bN1oK</t>
  </si>
  <si>
    <t xml:space="preserve">KYRIO CONCEPTS INC </t>
  </si>
  <si>
    <t>EVORAR.COM</t>
  </si>
  <si>
    <t>419100075183</t>
  </si>
  <si>
    <t>bangingbetties.com</t>
  </si>
  <si>
    <t>aperfectlifewithyou.com</t>
  </si>
  <si>
    <t>jordiconnelly</t>
  </si>
  <si>
    <t>023b318f</t>
  </si>
  <si>
    <t xml:space="preserve">BLOOMING OASIS INC </t>
  </si>
  <si>
    <t>APFCEW.COM</t>
  </si>
  <si>
    <t>419100075192</t>
  </si>
  <si>
    <t>vidovox.com</t>
  </si>
  <si>
    <t>support@luestaurban.com</t>
  </si>
  <si>
    <t>419100075209</t>
  </si>
  <si>
    <t>LUESTA URBAN GROUP LLC</t>
  </si>
  <si>
    <t>VIDOVOX.COM</t>
  </si>
  <si>
    <t>PINEAPPLE SUPPORT</t>
  </si>
  <si>
    <t>419100075227</t>
  </si>
  <si>
    <t xml:space="preserve">892999925397    </t>
  </si>
  <si>
    <t>peachwood.com</t>
  </si>
  <si>
    <t>evaangelinavideos.com</t>
  </si>
  <si>
    <t>romeo9871</t>
  </si>
  <si>
    <t xml:space="preserve">versedmates.com </t>
  </si>
  <si>
    <t xml:space="preserve">MANDER MEDIA LLC </t>
  </si>
  <si>
    <t>VEDMES.COM</t>
  </si>
  <si>
    <t>419100075281</t>
  </si>
  <si>
    <t>OliverMartin3@protonmail.com</t>
  </si>
  <si>
    <t>fkg-0gkkId</t>
  </si>
  <si>
    <t>alovethatkeepsgrowing.com</t>
  </si>
  <si>
    <t xml:space="preserve">TAMBIER HOLDINGS INC </t>
  </si>
  <si>
    <t>MTNTVE.COM</t>
  </si>
  <si>
    <t xml:space="preserve">STRETCH LIMO MARKETING INC </t>
  </si>
  <si>
    <t>VEKPGWNG.COM</t>
  </si>
  <si>
    <t>419100075290</t>
  </si>
  <si>
    <t>419100075307</t>
  </si>
  <si>
    <t>kingmarley</t>
  </si>
  <si>
    <t>691ccdf5</t>
  </si>
  <si>
    <t>maintaintruelove.com</t>
  </si>
  <si>
    <t>fetishlibrary.com</t>
  </si>
  <si>
    <t>419100075012</t>
  </si>
  <si>
    <t>CWuser</t>
  </si>
  <si>
    <t>CyF37H4AyhZi</t>
  </si>
  <si>
    <t>PW PRODUCTS</t>
  </si>
  <si>
    <t>JUSTIMAGINEVIEW.COM</t>
  </si>
  <si>
    <t>419100075316</t>
  </si>
  <si>
    <t>justimagineviewing.com</t>
  </si>
  <si>
    <t>SkDHg6TsKELs3mb6</t>
  </si>
  <si>
    <t>4899</t>
  </si>
  <si>
    <t>greenfelderviviane33</t>
  </si>
  <si>
    <t>d3a4d2df6</t>
  </si>
  <si>
    <t>CLICK SOLUTIONS INC</t>
  </si>
  <si>
    <t>STXLX.COM</t>
  </si>
  <si>
    <t>419100075343</t>
  </si>
  <si>
    <t>xxxslutsxxx.com</t>
  </si>
  <si>
    <t>jU2qR9kK</t>
  </si>
  <si>
    <t>mD9lJ1gU6t</t>
  </si>
  <si>
    <t>VOLTUS MARKETING LLC</t>
  </si>
  <si>
    <t>DYSSUPPORT.COM</t>
  </si>
  <si>
    <t>419100075370</t>
  </si>
  <si>
    <t>dysPAID</t>
  </si>
  <si>
    <t>datingyoursoulmate.com</t>
  </si>
  <si>
    <t>SEGPAY*HJMLLC.COM</t>
  </si>
  <si>
    <t>PAINTANEWWOR.COM</t>
  </si>
  <si>
    <t>419100075398</t>
  </si>
  <si>
    <t>paintanewworld.com</t>
  </si>
  <si>
    <t>NICE SHINE MARKETING INC</t>
  </si>
  <si>
    <t>LWYSNMND.COM</t>
  </si>
  <si>
    <t>419100075414</t>
  </si>
  <si>
    <t>yourealwaysonmymind.com</t>
  </si>
  <si>
    <t>josefinabergstrom353</t>
  </si>
  <si>
    <t>b6d6c358</t>
  </si>
  <si>
    <t>blackstudxxl.com</t>
  </si>
  <si>
    <t>thecovenofsin.com</t>
  </si>
  <si>
    <t>republicofkink.club</t>
  </si>
  <si>
    <t>stlivemodels.com</t>
  </si>
  <si>
    <t>mistressvikingred.com</t>
  </si>
  <si>
    <t>allinsinxxx.com</t>
  </si>
  <si>
    <t>dayanarataylor.com</t>
  </si>
  <si>
    <t>rpeV4Jsn</t>
  </si>
  <si>
    <t>PubCarCheck.com</t>
  </si>
  <si>
    <t>qxhsiutz@sharklasers.com</t>
  </si>
  <si>
    <t>PubCrimeCheck.com</t>
  </si>
  <si>
    <t>365*PUBCARCHECK.COM</t>
  </si>
  <si>
    <t>365*PUBCRIMECHECK.COM</t>
  </si>
  <si>
    <t>365*PUBHOMECHECK.COM</t>
  </si>
  <si>
    <t>365*PUBDMVCHECK.COM</t>
  </si>
  <si>
    <t>wdhnngxe@sharklasers.com</t>
  </si>
  <si>
    <t>pvtagent25</t>
  </si>
  <si>
    <t>PubHomeCheck.com</t>
  </si>
  <si>
    <t>lmllmgwu@sharklasers.com</t>
  </si>
  <si>
    <t>silyzbvx@sharklasers.com</t>
  </si>
  <si>
    <t>PubDMVCheck.com</t>
  </si>
  <si>
    <t>teamskeet.biz</t>
  </si>
  <si>
    <t>tsicfcompliance</t>
  </si>
  <si>
    <t>xNfIRxOkU0Pe1AUm</t>
  </si>
  <si>
    <t>Hdcams.com</t>
  </si>
  <si>
    <t>sblive.xxx </t>
  </si>
  <si>
    <t>DIGITAL SALES SOLUTION LLC</t>
  </si>
  <si>
    <t>peaksingles.com</t>
  </si>
  <si>
    <t>pkstester</t>
  </si>
  <si>
    <t>MJW TECHNOLOGIES LLC</t>
  </si>
  <si>
    <t>TWOFEE.COM</t>
  </si>
  <si>
    <t>419100075441</t>
  </si>
  <si>
    <t>mhartmann233</t>
  </si>
  <si>
    <t>d789bc7d</t>
  </si>
  <si>
    <t>SCARLET MANOR INC</t>
  </si>
  <si>
    <t>HMSFKN.COM</t>
  </si>
  <si>
    <t>419100075478</t>
  </si>
  <si>
    <t>humblesinglesdate.com</t>
  </si>
  <si>
    <t xml:space="preserve">STR21 OPERATIONS LLC </t>
  </si>
  <si>
    <t>STR21</t>
  </si>
  <si>
    <t>419100075496</t>
  </si>
  <si>
    <t>penpalstomarriage.com</t>
  </si>
  <si>
    <t>gmayer3</t>
  </si>
  <si>
    <t>2a1457e4</t>
  </si>
  <si>
    <t xml:space="preserve">ROZON INC </t>
  </si>
  <si>
    <t>PNSTMG.COM</t>
  </si>
  <si>
    <t>419100075502</t>
  </si>
  <si>
    <t>handydaters.com</t>
  </si>
  <si>
    <t>hdytester</t>
  </si>
  <si>
    <t>DUBIN VENTURES LLC</t>
  </si>
  <si>
    <t>PEAKFEE.COM</t>
  </si>
  <si>
    <t>419100075511</t>
  </si>
  <si>
    <t>imastar.com</t>
  </si>
  <si>
    <t>deepthroatharlots.com</t>
  </si>
  <si>
    <t>3yqJLWXX</t>
  </si>
  <si>
    <t>KS?rr2KHwf</t>
  </si>
  <si>
    <t>RAHTOL.COM</t>
  </si>
  <si>
    <t>419100075557</t>
  </si>
  <si>
    <t>bodyshots.tv</t>
  </si>
  <si>
    <t>testuser</t>
  </si>
  <si>
    <t>JAMES E. THOMPSON</t>
  </si>
  <si>
    <t>BSTVSPRT.COM</t>
  </si>
  <si>
    <t>419100075566</t>
  </si>
  <si>
    <t>kgreer@segpay.com</t>
  </si>
  <si>
    <t>Letmesee!23</t>
  </si>
  <si>
    <t>love-verified.com</t>
  </si>
  <si>
    <t>NMS PRODUCTIONS USA LLC</t>
  </si>
  <si>
    <t>419100075548</t>
  </si>
  <si>
    <t>linkinparkade.com</t>
  </si>
  <si>
    <t>logindemo</t>
  </si>
  <si>
    <t>LINKINPAK.COM</t>
  </si>
  <si>
    <t>419100075584</t>
  </si>
  <si>
    <t>riseandfallgaming.com</t>
  </si>
  <si>
    <t>RISENFALLGAME.COM</t>
  </si>
  <si>
    <t>419100075593</t>
  </si>
  <si>
    <t>tastybadgirls.com</t>
  </si>
  <si>
    <t>aZ6jM3kE3i</t>
  </si>
  <si>
    <t xml:space="preserve">ALLORA DESIGN SOLUTIONS INC </t>
  </si>
  <si>
    <t>NWJDTA.COM</t>
  </si>
  <si>
    <t>419100075619</t>
  </si>
  <si>
    <t xml:space="preserve">DIEHL AUTOMOVTIVE GROVE CITY INC </t>
  </si>
  <si>
    <t xml:space="preserve">892999926098    </t>
  </si>
  <si>
    <t>chevrolet.com</t>
  </si>
  <si>
    <t>DILLON DIGITAL INTEGRATION INC</t>
  </si>
  <si>
    <t>vP6cI0sC</t>
  </si>
  <si>
    <t>regalsingles.com</t>
  </si>
  <si>
    <t>rgstester</t>
  </si>
  <si>
    <t>KC TROUT LLC</t>
  </si>
  <si>
    <t>ITEKBILL.COM</t>
  </si>
  <si>
    <t>419100075655</t>
  </si>
  <si>
    <t xml:space="preserve">GILLS UNLIMITED </t>
  </si>
  <si>
    <t>SUPERSTREAMIN.COM</t>
  </si>
  <si>
    <t>419100075691</t>
  </si>
  <si>
    <t>supremacystreaming.com</t>
  </si>
  <si>
    <t>419100075708</t>
  </si>
  <si>
    <t>RACE VENTURE CORP</t>
  </si>
  <si>
    <t>TOUCHOFREDVISUAL.COM</t>
  </si>
  <si>
    <t>touchofredvisuals.com</t>
  </si>
  <si>
    <t>flirtynfloozy.com</t>
  </si>
  <si>
    <t>Fen%Fid4U7</t>
  </si>
  <si>
    <t>FRTYEN.COM</t>
  </si>
  <si>
    <t>419100075735</t>
  </si>
  <si>
    <t xml:space="preserve">892999925868    </t>
  </si>
  <si>
    <t>hdallvod.com</t>
  </si>
  <si>
    <t xml:space="preserve">MELLO PRO INC </t>
  </si>
  <si>
    <t>HDALLVOD.COM</t>
  </si>
  <si>
    <t>419100075744</t>
  </si>
  <si>
    <t>BEUCLER HOLDINGS LLC</t>
  </si>
  <si>
    <t>BPAFEE.COM</t>
  </si>
  <si>
    <t>ETOPFEE.COM</t>
  </si>
  <si>
    <t>419100075753</t>
  </si>
  <si>
    <t>419100075762</t>
  </si>
  <si>
    <t>findebonypartners.com</t>
  </si>
  <si>
    <t>datelovetour.com</t>
  </si>
  <si>
    <t>febtester</t>
  </si>
  <si>
    <t>dtrtester</t>
  </si>
  <si>
    <t>ICANDY ENTERPRISE, LLC</t>
  </si>
  <si>
    <t>ICANDY LIFESTYLE</t>
  </si>
  <si>
    <t>419100075771</t>
  </si>
  <si>
    <t>exceldates.com</t>
  </si>
  <si>
    <t>CHS ASSOCIATES LLC</t>
  </si>
  <si>
    <t>ARESFEE.COM</t>
  </si>
  <si>
    <t>419100075780</t>
  </si>
  <si>
    <t>exdtester</t>
  </si>
  <si>
    <t>flirtyfoxxxes.com</t>
  </si>
  <si>
    <t>FERMATA DIGITAL CONCEPTS INC</t>
  </si>
  <si>
    <t>MUCREK.COM</t>
  </si>
  <si>
    <t>419100075806</t>
  </si>
  <si>
    <t>FlirtyFX</t>
  </si>
  <si>
    <t>AE6f/sA7Q</t>
  </si>
  <si>
    <t>CARNAL MEDIA LLC</t>
  </si>
  <si>
    <t>419100075815</t>
  </si>
  <si>
    <t>singledoctorslookingforlove.com</t>
  </si>
  <si>
    <t xml:space="preserve">RAZZMATAZZ BROOD </t>
  </si>
  <si>
    <t>SNLSFJV.COM</t>
  </si>
  <si>
    <t>419100075824</t>
  </si>
  <si>
    <t>sjacobs33</t>
  </si>
  <si>
    <t>dd9f78b3b0</t>
  </si>
  <si>
    <t xml:space="preserve">MobiusComp </t>
  </si>
  <si>
    <t>CarnalMobius1</t>
  </si>
  <si>
    <t>herhd.com</t>
  </si>
  <si>
    <t>NERDY MEDIA INC</t>
  </si>
  <si>
    <t>icandymerch.com</t>
  </si>
  <si>
    <t>ICANDYMERCH</t>
  </si>
  <si>
    <t>STRANGERYESTERDAY.COM</t>
  </si>
  <si>
    <t>419100075842</t>
  </si>
  <si>
    <t>strangersyesterday.com</t>
  </si>
  <si>
    <t>harvir</t>
  </si>
  <si>
    <t>2F8amJ</t>
  </si>
  <si>
    <t>BU MOVIE KELDECOR</t>
  </si>
  <si>
    <t>dickslicer.com</t>
  </si>
  <si>
    <t>FLIMOST LLC</t>
  </si>
  <si>
    <t>HELPTONS.COM</t>
  </si>
  <si>
    <t>419100075851</t>
  </si>
  <si>
    <t>bjraw.com</t>
  </si>
  <si>
    <t>RDC_Payze_97</t>
  </si>
  <si>
    <t>qo3F8vnkFqlDxHIF</t>
  </si>
  <si>
    <t>analonly.com</t>
  </si>
  <si>
    <t>SD_Payze_6</t>
  </si>
  <si>
    <t>MFzbh551kRPWW8Zl </t>
  </si>
  <si>
    <t>reviewer1</t>
  </si>
  <si>
    <t>gr33nr04d</t>
  </si>
  <si>
    <t>nerdyvids.com</t>
  </si>
  <si>
    <t>review@epoch.com</t>
  </si>
  <si>
    <t>MYPopU33&amp;</t>
  </si>
  <si>
    <t>419100075833</t>
  </si>
  <si>
    <t>beate-uhse-movie.com</t>
  </si>
  <si>
    <t>retrocouples.com</t>
  </si>
  <si>
    <t xml:space="preserve">2C SYSTEMS LLC </t>
  </si>
  <si>
    <t>ABAFEE.COM</t>
  </si>
  <si>
    <t>419100075888</t>
  </si>
  <si>
    <t>rtctester</t>
  </si>
  <si>
    <t>smalltowndates.com</t>
  </si>
  <si>
    <t>419100075904</t>
  </si>
  <si>
    <t>test@smalltowndates.com</t>
  </si>
  <si>
    <t>eliterev.com</t>
  </si>
  <si>
    <t>MINDBODYSOUL MEDIA INC</t>
  </si>
  <si>
    <t>elitestimulator.com</t>
  </si>
  <si>
    <t>elitesleeper.com</t>
  </si>
  <si>
    <t>elitegarciniadiet.com</t>
  </si>
  <si>
    <t>astrologydeals.com</t>
  </si>
  <si>
    <t>419100075879</t>
  </si>
  <si>
    <t>ALASTARO LLC</t>
  </si>
  <si>
    <t>CLOBILL.COM</t>
  </si>
  <si>
    <t>419100075913</t>
  </si>
  <si>
    <t>friendsfordates.com</t>
  </si>
  <si>
    <t>ffdtester</t>
  </si>
  <si>
    <t>MONTANO ENTERPRISES LLC</t>
  </si>
  <si>
    <t>ESTARFEE.COM</t>
  </si>
  <si>
    <t>419100075922</t>
  </si>
  <si>
    <t>snmtester</t>
  </si>
  <si>
    <t>singlesformingle.com</t>
  </si>
  <si>
    <t>SCOTTSDALE ECOMM LLC</t>
  </si>
  <si>
    <t>PAYECLIK.COM</t>
  </si>
  <si>
    <t>419100075931</t>
  </si>
  <si>
    <t>vtntester</t>
  </si>
  <si>
    <t>lovematchnow.com</t>
  </si>
  <si>
    <t>PIGTAIL DRAFT INC</t>
  </si>
  <si>
    <t>TRKLVRS.COM</t>
  </si>
  <si>
    <t>419100075940</t>
  </si>
  <si>
    <t>laviniakonopelski</t>
  </si>
  <si>
    <t>8e3a2f4f</t>
  </si>
  <si>
    <t>truckloverstogether.com</t>
  </si>
  <si>
    <t>ALPINE INTERNET LLC</t>
  </si>
  <si>
    <t>SDPHLP.COM</t>
  </si>
  <si>
    <t>419100075959</t>
  </si>
  <si>
    <t>sxdcheck</t>
  </si>
  <si>
    <t>sexydopeness.com</t>
  </si>
  <si>
    <t>LldcRqaE</t>
  </si>
  <si>
    <t>WLCSV.COM</t>
  </si>
  <si>
    <t>419100075968</t>
  </si>
  <si>
    <t>wlcheck</t>
  </si>
  <si>
    <t>MvgTqAtJ</t>
  </si>
  <si>
    <t>wickedlesbians.com</t>
  </si>
  <si>
    <t>paypig.com</t>
  </si>
  <si>
    <t>femboys.com</t>
  </si>
  <si>
    <t>whitecams.com</t>
  </si>
  <si>
    <t>Itspornlive.com</t>
  </si>
  <si>
    <t>motherlesscams.com</t>
  </si>
  <si>
    <t>epornercams.com</t>
  </si>
  <si>
    <t>hamscams.com</t>
  </si>
  <si>
    <t>yeswegayslive.com</t>
  </si>
  <si>
    <t>wankozcams.com</t>
  </si>
  <si>
    <t>katestubelive.com</t>
  </si>
  <si>
    <t>pornwhitecams.com</t>
  </si>
  <si>
    <t>fetishshrinelive.com</t>
  </si>
  <si>
    <t>vikiporncams.com</t>
  </si>
  <si>
    <t>sleazyneasylive.com</t>
  </si>
  <si>
    <t>pervclipslive.com</t>
  </si>
  <si>
    <t>pornicomcams.com</t>
  </si>
  <si>
    <t>erosgirlslive.com</t>
  </si>
  <si>
    <t>streamen.net</t>
  </si>
  <si>
    <t>streamen.xxx</t>
  </si>
  <si>
    <t>iwantclipslive.com</t>
  </si>
  <si>
    <t>shesfreakycams.com</t>
  </si>
  <si>
    <t>streammate.cam</t>
  </si>
  <si>
    <t>boyfriendlive.com</t>
  </si>
  <si>
    <t>ashemalelive.com</t>
  </si>
  <si>
    <t>pornpicslive.com</t>
  </si>
  <si>
    <t>largeladieslive.com</t>
  </si>
  <si>
    <t>visa-approval@streamate.com </t>
  </si>
  <si>
    <t>bang-academy.com</t>
  </si>
  <si>
    <t>princesstitties.com</t>
  </si>
  <si>
    <t>KNL9TY0k</t>
  </si>
  <si>
    <t>gayboystubelive.com</t>
  </si>
  <si>
    <t>clipsentry.com</t>
  </si>
  <si>
    <t>AV REGISTRY LLC</t>
  </si>
  <si>
    <t>419100075272</t>
  </si>
  <si>
    <t>STULGIN STRATEGIES LLC</t>
  </si>
  <si>
    <t>EEZFEE.COM</t>
  </si>
  <si>
    <t>419100075977</t>
  </si>
  <si>
    <t>mvmtester</t>
  </si>
  <si>
    <t>myluvetime.com</t>
  </si>
  <si>
    <t>SERBILL.COM</t>
  </si>
  <si>
    <t>419100075986</t>
  </si>
  <si>
    <t>icecreamsingles.com</t>
  </si>
  <si>
    <t>ccstester</t>
  </si>
  <si>
    <t>pnmtester</t>
  </si>
  <si>
    <t>MOOTRY PARTNETS LLC</t>
  </si>
  <si>
    <t>IDATABILL.COM</t>
  </si>
  <si>
    <t>419100075995</t>
  </si>
  <si>
    <t>partnermatchers.com</t>
  </si>
  <si>
    <t>meetyournextlove.com</t>
  </si>
  <si>
    <t>mynlpaid</t>
  </si>
  <si>
    <t>SIMPLIFYANT LLC</t>
  </si>
  <si>
    <t>MYNLSUPPORT.COM</t>
  </si>
  <si>
    <t>419100076002</t>
  </si>
  <si>
    <t>VELUTINA INVESTMENTS LLC</t>
  </si>
  <si>
    <t>EXOFEE.COM</t>
  </si>
  <si>
    <t>419100076039</t>
  </si>
  <si>
    <t>heartysingles.com</t>
  </si>
  <si>
    <t>hrgtester</t>
  </si>
  <si>
    <t>clipsentrycomtest1@outlook.com</t>
  </si>
  <si>
    <t>P@ssw0rd</t>
  </si>
  <si>
    <t>STCHRG.COM</t>
  </si>
  <si>
    <t>bigapple11</t>
  </si>
  <si>
    <t>BR101/FS101/SBANK</t>
  </si>
  <si>
    <t>BIG APPLE CONCRETE SUPPLY INC</t>
  </si>
  <si>
    <t>OUTDOOR LUXE LIVING</t>
  </si>
  <si>
    <t>419100076020</t>
  </si>
  <si>
    <t>ritedaters.com</t>
  </si>
  <si>
    <t>KYLAN ENTERPRISES LLC</t>
  </si>
  <si>
    <t>419100076066</t>
  </si>
  <si>
    <t>rtdtester</t>
  </si>
  <si>
    <t>ACAULIS LLC</t>
  </si>
  <si>
    <t>CLUEFEE.COM</t>
  </si>
  <si>
    <t>419100076075</t>
  </si>
  <si>
    <t>cleversingles.com</t>
  </si>
  <si>
    <t>csgtester</t>
  </si>
  <si>
    <t>K2 TECH LLC</t>
  </si>
  <si>
    <t>BOKFEE.COM</t>
  </si>
  <si>
    <t>419100076084</t>
  </si>
  <si>
    <t>asinglesworld.com</t>
  </si>
  <si>
    <t>sgwtester</t>
  </si>
  <si>
    <t>STEIBEL VENTURES LLC</t>
  </si>
  <si>
    <t>NETTFEE.COM</t>
  </si>
  <si>
    <t>419100076093</t>
  </si>
  <si>
    <t>drstester</t>
  </si>
  <si>
    <t>datersromance.com</t>
  </si>
  <si>
    <t>GARDFEE.COM</t>
  </si>
  <si>
    <t>ampletittys.com</t>
  </si>
  <si>
    <t>IRON MAZE LLC</t>
  </si>
  <si>
    <t>ATSUPT.COM</t>
  </si>
  <si>
    <t>419100076155</t>
  </si>
  <si>
    <t>atcheck</t>
  </si>
  <si>
    <t>LlfwVtdi</t>
  </si>
  <si>
    <t>ICE FORGE SYSTEMS INC</t>
  </si>
  <si>
    <t>BEALFTGTHR.COM</t>
  </si>
  <si>
    <t>419100076182</t>
  </si>
  <si>
    <t>beautifullifetogether.com</t>
  </si>
  <si>
    <t>erippin</t>
  </si>
  <si>
    <t>1eedd767</t>
  </si>
  <si>
    <t>domenick81</t>
  </si>
  <si>
    <t>10ae82c6</t>
  </si>
  <si>
    <t>419100076191</t>
  </si>
  <si>
    <t>ZEITGABER FORUM INC</t>
  </si>
  <si>
    <t>LTSGTMRRD.COM</t>
  </si>
  <si>
    <t>letsgetmarriedforever.com</t>
  </si>
  <si>
    <t>loveminglejoy.com</t>
  </si>
  <si>
    <t>alenemayert55</t>
  </si>
  <si>
    <t>c18a66d48</t>
  </si>
  <si>
    <t xml:space="preserve">MULTIFLOROUS PR INC </t>
  </si>
  <si>
    <t>LVMNNGS.COM</t>
  </si>
  <si>
    <t>419100076208</t>
  </si>
  <si>
    <t>JJ ACQUISITION LLC</t>
  </si>
  <si>
    <t>JIMMYJANE</t>
  </si>
  <si>
    <t xml:space="preserve">892999926221    </t>
  </si>
  <si>
    <t>jimmyjane.com</t>
  </si>
  <si>
    <t>sayunclelivecams.com</t>
  </si>
  <si>
    <t>mylflivecams.com</t>
  </si>
  <si>
    <t>makehersquirt.com</t>
  </si>
  <si>
    <t>musclegirls.com</t>
  </si>
  <si>
    <t>mrdeepfakeslive.com</t>
  </si>
  <si>
    <t>dirtyshiplive.com</t>
  </si>
  <si>
    <t>prothotslive.com</t>
  </si>
  <si>
    <t>namethatpornlive.com</t>
  </si>
  <si>
    <t>elitetestboost.com</t>
  </si>
  <si>
    <t>neversaygoodbyetoyou.com</t>
  </si>
  <si>
    <t>wilton71</t>
  </si>
  <si>
    <t>c1f25720</t>
  </si>
  <si>
    <t>BOSCAGE DEVELOPMENT INC</t>
  </si>
  <si>
    <t>NEVSYGDBY.COM</t>
  </si>
  <si>
    <t>419100076244</t>
  </si>
  <si>
    <t>thetoxicwaltz.com</t>
  </si>
  <si>
    <t>THETOXICWALTZ.COM</t>
  </si>
  <si>
    <t>419100076262</t>
  </si>
  <si>
    <t>itscouplestime.com</t>
  </si>
  <si>
    <t>T MITCH TECH LLC</t>
  </si>
  <si>
    <t>ABILLPRO.COM</t>
  </si>
  <si>
    <t>419100076271</t>
  </si>
  <si>
    <t>cpetester</t>
  </si>
  <si>
    <t>mycupidalert.com</t>
  </si>
  <si>
    <t>SORBUS HOLDINGS LLC</t>
  </si>
  <si>
    <t>EPALFEE.COM</t>
  </si>
  <si>
    <t>419100076280</t>
  </si>
  <si>
    <t>icandyrooms.com</t>
  </si>
  <si>
    <t>419100076299</t>
  </si>
  <si>
    <t>mcatester</t>
  </si>
  <si>
    <t>THETOXICWALZ.COM</t>
  </si>
  <si>
    <t>outdoorluxeliving.com</t>
  </si>
  <si>
    <t>poly-triad.com</t>
  </si>
  <si>
    <t>wakeupthemountain.com</t>
  </si>
  <si>
    <t>7011</t>
  </si>
  <si>
    <t>n/A</t>
  </si>
  <si>
    <t>LAST GROVE, INC</t>
  </si>
  <si>
    <t>WAKEUPTHEMOUNT.COM</t>
  </si>
  <si>
    <t>419100076360</t>
  </si>
  <si>
    <t>platinumsmeangirls.com</t>
  </si>
  <si>
    <t>LetsGo123</t>
  </si>
  <si>
    <t>JOHN MOSKO</t>
  </si>
  <si>
    <t>PLATINUM SERVICES</t>
  </si>
  <si>
    <t>419100076379</t>
  </si>
  <si>
    <t>previewPlease</t>
  </si>
  <si>
    <t>419100076397</t>
  </si>
  <si>
    <t>caughtinabattle.com</t>
  </si>
  <si>
    <t>kindersingles.com</t>
  </si>
  <si>
    <t>kdstester</t>
  </si>
  <si>
    <t>DUBIN ENTERPRISES LLC</t>
  </si>
  <si>
    <t>PALOBILL.COM</t>
  </si>
  <si>
    <t>419100076404</t>
  </si>
  <si>
    <t>newstartdates.com</t>
  </si>
  <si>
    <t>nrdtester</t>
  </si>
  <si>
    <t>WORKSTER ENTERPRISES LLC</t>
  </si>
  <si>
    <t>CEBEFEE.COM</t>
  </si>
  <si>
    <t>419100076413</t>
  </si>
  <si>
    <t>bluewavesingles.com</t>
  </si>
  <si>
    <t>bestester</t>
  </si>
  <si>
    <t>KINENSA LLC</t>
  </si>
  <si>
    <t>ZBMFEE.COM</t>
  </si>
  <si>
    <t>419100076422</t>
  </si>
  <si>
    <t>DL-BILLING.COM</t>
  </si>
  <si>
    <t>419100076431</t>
  </si>
  <si>
    <t>prioritydaters.com</t>
  </si>
  <si>
    <t>ptdtester</t>
  </si>
  <si>
    <t>MONIKEN ASSOCIATES LLC</t>
  </si>
  <si>
    <t>AXPFEE.COM</t>
  </si>
  <si>
    <t>419100076440</t>
  </si>
  <si>
    <t>CAUGHTINBATTLE.COM</t>
  </si>
  <si>
    <t>GEO NICHE APPLICATIONS LLC</t>
  </si>
  <si>
    <t>PAYNETHELP.COM</t>
  </si>
  <si>
    <t>419100076388</t>
  </si>
  <si>
    <t xml:space="preserve">funat50.com </t>
  </si>
  <si>
    <t>heyheyfa50</t>
  </si>
  <si>
    <t>Sesese-73</t>
  </si>
  <si>
    <t>traintolove.com</t>
  </si>
  <si>
    <t>ona79</t>
  </si>
  <si>
    <t>c10e19a7</t>
  </si>
  <si>
    <t>RINGLET MOTIF INC</t>
  </si>
  <si>
    <t>TRTOLVE.COM</t>
  </si>
  <si>
    <t>419100076468</t>
  </si>
  <si>
    <t>itsonlyheaven.com</t>
  </si>
  <si>
    <t>ITSONLYHEAV.COM</t>
  </si>
  <si>
    <t>419100076486</t>
  </si>
  <si>
    <t>Marcos</t>
  </si>
  <si>
    <t>xaRQ57</t>
  </si>
  <si>
    <t>TASHDALE TECH LLC</t>
  </si>
  <si>
    <t>tipsnaps.com</t>
  </si>
  <si>
    <t>419100076510</t>
  </si>
  <si>
    <t>takeyourtimeforever.com</t>
  </si>
  <si>
    <t>feestrosella33</t>
  </si>
  <si>
    <t>db61da30</t>
  </si>
  <si>
    <t>HALVAH POINT INC</t>
  </si>
  <si>
    <t>TKEYRTME.COM</t>
  </si>
  <si>
    <t>419100076538</t>
  </si>
  <si>
    <t>dominanthussies.com</t>
  </si>
  <si>
    <t>nanthus</t>
  </si>
  <si>
    <t>HT3z?J59bC</t>
  </si>
  <si>
    <t xml:space="preserve">JORD MARKETING INC </t>
  </si>
  <si>
    <t>DRPMGT.COM</t>
  </si>
  <si>
    <t>419100076565</t>
  </si>
  <si>
    <t>stewart</t>
  </si>
  <si>
    <t>V2mzhQ</t>
  </si>
  <si>
    <t>HEAVENWITHU.COM</t>
  </si>
  <si>
    <t>419100076592</t>
  </si>
  <si>
    <t>heavenwithyou.com</t>
  </si>
  <si>
    <t>onit2021</t>
  </si>
  <si>
    <t>Mpvc2021</t>
  </si>
  <si>
    <t>4u2c</t>
  </si>
  <si>
    <t>CYBERSOCKET</t>
  </si>
  <si>
    <t>419100076609</t>
  </si>
  <si>
    <t>Dina</t>
  </si>
  <si>
    <t xml:space="preserve">CYBERSOCKET INC </t>
  </si>
  <si>
    <t>nobordersvideos.com</t>
  </si>
  <si>
    <t xml:space="preserve">JACOBS VENTURE INC </t>
  </si>
  <si>
    <t>NOBORDERVID.COM</t>
  </si>
  <si>
    <t>419100076618</t>
  </si>
  <si>
    <t>TIPSNAPS LLC</t>
  </si>
  <si>
    <t>mobius_tipsnaps@tipsnaps.com</t>
  </si>
  <si>
    <t>TCN3289R6m4?v]Cf21</t>
  </si>
  <si>
    <t>419100076627</t>
  </si>
  <si>
    <t>419100076645</t>
  </si>
  <si>
    <t>419100076654</t>
  </si>
  <si>
    <t>Foolscap</t>
  </si>
  <si>
    <t>419100076672</t>
  </si>
  <si>
    <t>mdlc001</t>
  </si>
  <si>
    <t>419100076681</t>
  </si>
  <si>
    <t>ruhae9r</t>
  </si>
  <si>
    <t>agencyla.co</t>
  </si>
  <si>
    <t>cardworks@agencyla.co</t>
  </si>
  <si>
    <t>whaf@heff1naux6KNIF</t>
  </si>
  <si>
    <t>CLOUD 9 LABS LLC</t>
  </si>
  <si>
    <t>419100076690</t>
  </si>
  <si>
    <t>alwaysbetogether.com</t>
  </si>
  <si>
    <t>he22hockeyStiX@hotmail.com</t>
  </si>
  <si>
    <t>APEX ONLINE SERVICES LLC</t>
  </si>
  <si>
    <t>AOS-ABT.COM</t>
  </si>
  <si>
    <t>419100076707</t>
  </si>
  <si>
    <t>stiX0n1C3</t>
  </si>
  <si>
    <t>fallingdeep4u.com</t>
  </si>
  <si>
    <t>lonelyboi3214@yahoo.com</t>
  </si>
  <si>
    <t>7sAdB3245</t>
  </si>
  <si>
    <t>DEEP DATA DIVES LLC</t>
  </si>
  <si>
    <t>DDD-FDU.COM</t>
  </si>
  <si>
    <t>419100076716</t>
  </si>
  <si>
    <t>responsibleencounters.com</t>
  </si>
  <si>
    <t>Rn0R3St69</t>
  </si>
  <si>
    <t>GREENHOUSE CLICKS LLC</t>
  </si>
  <si>
    <t>GC-RE.COM</t>
  </si>
  <si>
    <t>419100076725</t>
  </si>
  <si>
    <t>waryGary66@outlook.com</t>
  </si>
  <si>
    <t>jetsetprofiles.com</t>
  </si>
  <si>
    <t>pioletPenn4@aol.com</t>
  </si>
  <si>
    <t>fly1ngh1gh</t>
  </si>
  <si>
    <t>JET SET PROFILES LLC</t>
  </si>
  <si>
    <t>JSP-JSP.COM</t>
  </si>
  <si>
    <t>419100076734</t>
  </si>
  <si>
    <t>meether2day.com</t>
  </si>
  <si>
    <t>535jres35</t>
  </si>
  <si>
    <t>william.goodwin8544@outlook.com</t>
  </si>
  <si>
    <t>MAIDEN MEET LLC</t>
  </si>
  <si>
    <t>MM-MHT.COM</t>
  </si>
  <si>
    <t>419100076743</t>
  </si>
  <si>
    <t>onlinematched.com</t>
  </si>
  <si>
    <t>bball2night2236@yahoo.com</t>
  </si>
  <si>
    <t>bask3tbAllfAn</t>
  </si>
  <si>
    <t>AOS-OLM.COM</t>
  </si>
  <si>
    <t>419100076752</t>
  </si>
  <si>
    <t>diveindates.com</t>
  </si>
  <si>
    <t>deepDepp0@zoho.com</t>
  </si>
  <si>
    <t>d33pDiv3r</t>
  </si>
  <si>
    <t>DDD-DID.COM</t>
  </si>
  <si>
    <t>419100076761</t>
  </si>
  <si>
    <t>greengirlsgo.com</t>
  </si>
  <si>
    <t>greenGabe44@yahoo.com</t>
  </si>
  <si>
    <t>G0G33nN0W</t>
  </si>
  <si>
    <t>GC-GGG.COM</t>
  </si>
  <si>
    <t>419100076770</t>
  </si>
  <si>
    <t>highclasslasses.com</t>
  </si>
  <si>
    <t>DrThom7765@outlook.com</t>
  </si>
  <si>
    <t>ERt1M300</t>
  </si>
  <si>
    <t>JSP-HCL.COM</t>
  </si>
  <si>
    <t>419100076789</t>
  </si>
  <si>
    <t>sirsandmaidens.com</t>
  </si>
  <si>
    <t>teAmBu1lD</t>
  </si>
  <si>
    <t>MM-SAM.COM</t>
  </si>
  <si>
    <t>419100076798</t>
  </si>
  <si>
    <t>Ben.VanMeid4479@yahoo.com</t>
  </si>
  <si>
    <t>ICANDY ENTERPRISES</t>
  </si>
  <si>
    <t>Meetville.com</t>
  </si>
  <si>
    <t>test.jacob@yopmail.com</t>
  </si>
  <si>
    <t>AVANTA INC</t>
  </si>
  <si>
    <t>MEETVILLE</t>
  </si>
  <si>
    <t>419100076814</t>
  </si>
  <si>
    <t>Cams.teengirls.com</t>
  </si>
  <si>
    <t>WankzLive.com</t>
  </si>
  <si>
    <t>TsTvlive.com</t>
  </si>
  <si>
    <t>LiveCams5.com</t>
  </si>
  <si>
    <t>fuckbooklive.com</t>
  </si>
  <si>
    <t>Camsporncom.com</t>
  </si>
  <si>
    <t>Explicitcams.com</t>
  </si>
  <si>
    <t>pictureofaffection.com</t>
  </si>
  <si>
    <t>pricemontana</t>
  </si>
  <si>
    <t>9f775854</t>
  </si>
  <si>
    <t>BIG DORT ADS INC</t>
  </si>
  <si>
    <t>PICORLVE.COM</t>
  </si>
  <si>
    <t>419100076869</t>
  </si>
  <si>
    <t>BIG SKY PROMOTIONS INC</t>
  </si>
  <si>
    <t>FINMHRT.COM</t>
  </si>
  <si>
    <t>419100076887</t>
  </si>
  <si>
    <t>findmyheartforever.com</t>
  </si>
  <si>
    <t>moorechauncey22</t>
  </si>
  <si>
    <t>d9e9b0916</t>
  </si>
  <si>
    <t>lanceritchie</t>
  </si>
  <si>
    <t>94ad1866</t>
  </si>
  <si>
    <t>FAWNING APPLAUSE INC</t>
  </si>
  <si>
    <t>JSMLND.COM</t>
  </si>
  <si>
    <t>419100076896</t>
  </si>
  <si>
    <t>journeythroughlifewithyou.com</t>
  </si>
  <si>
    <t>empowherment.org</t>
  </si>
  <si>
    <t>other</t>
  </si>
  <si>
    <t>AN101</t>
  </si>
  <si>
    <t>EMPOWHERMENT COMMUNITY CENTER</t>
  </si>
  <si>
    <t>419100076850</t>
  </si>
  <si>
    <t>8398</t>
  </si>
  <si>
    <t>AQUETE</t>
  </si>
  <si>
    <t>avcloudllc.com</t>
  </si>
  <si>
    <t>AV CLOUD LLC</t>
  </si>
  <si>
    <t xml:space="preserve">AV CLOUD </t>
  </si>
  <si>
    <t>419100076903</t>
  </si>
  <si>
    <t>419100076912</t>
  </si>
  <si>
    <t>thelunaticparade.com</t>
  </si>
  <si>
    <t>LUNATICPARADE.COM</t>
  </si>
  <si>
    <t>hotmilfmuffs.com</t>
  </si>
  <si>
    <t>muffins</t>
  </si>
  <si>
    <t>R7whD&amp;P$!f</t>
  </si>
  <si>
    <t>GENHOLD GRAPHICS INC</t>
  </si>
  <si>
    <t>HENTUS.COM</t>
  </si>
  <si>
    <t>419100076985</t>
  </si>
  <si>
    <t>cityofsteubenville.us</t>
  </si>
  <si>
    <t>steub</t>
  </si>
  <si>
    <t>STEUB43952</t>
  </si>
  <si>
    <t>CITY OF STEUBENVILLE</t>
  </si>
  <si>
    <t>WASTE &amp; WATER DEPT</t>
  </si>
  <si>
    <t>580808005060975</t>
  </si>
  <si>
    <t>alwayslivetowin.com</t>
  </si>
  <si>
    <t>ALWAYSLIVE2WIN.COM</t>
  </si>
  <si>
    <t>419100076994</t>
  </si>
  <si>
    <t xml:space="preserve">WEB BUSINESS </t>
  </si>
  <si>
    <t>betterfindyourlovenow.com</t>
  </si>
  <si>
    <t>f5beb1e7c</t>
  </si>
  <si>
    <t xml:space="preserve">BLACK EYE GALAXY INC </t>
  </si>
  <si>
    <t>BTTRFIYULV.COM</t>
  </si>
  <si>
    <t>419100077047</t>
  </si>
  <si>
    <t>fadelpaula22</t>
  </si>
  <si>
    <t>delightfulsinglesmeet.com</t>
  </si>
  <si>
    <t>ericpouros</t>
  </si>
  <si>
    <t>6cbc3391</t>
  </si>
  <si>
    <t>STABLE GIRL INC</t>
  </si>
  <si>
    <t>DLFFSC.COM</t>
  </si>
  <si>
    <t>419100077056</t>
  </si>
  <si>
    <t>marilyngreen.fun</t>
  </si>
  <si>
    <t>britney-mason.com</t>
  </si>
  <si>
    <t>fallengracexxx.com</t>
  </si>
  <si>
    <t>ambrossiarayne.com</t>
  </si>
  <si>
    <t>fVp3nxiu</t>
  </si>
  <si>
    <t>funwithyourneighbor.com</t>
  </si>
  <si>
    <t>FUNWITHURNEIGHBOR.COM</t>
  </si>
  <si>
    <t>419100077109</t>
  </si>
  <si>
    <t>Devin</t>
  </si>
  <si>
    <t>2HmSdp</t>
  </si>
  <si>
    <t>PitcherBall</t>
  </si>
  <si>
    <t>BSgc82SH4W</t>
  </si>
  <si>
    <t>TIDAL TECH CONSULTING INC</t>
  </si>
  <si>
    <t>NASIED.COM</t>
  </si>
  <si>
    <t>419100077118</t>
  </si>
  <si>
    <t>nastysnatchmuncher.com</t>
  </si>
  <si>
    <t>degredationtrip.com</t>
  </si>
  <si>
    <t>TRUSTWINDS INC</t>
  </si>
  <si>
    <t>DEGREDATONTRIP.COM</t>
  </si>
  <si>
    <t>419100077127</t>
  </si>
  <si>
    <t>sparksfromcandy.com</t>
  </si>
  <si>
    <t>SOMMERVILLE PLAINS INC</t>
  </si>
  <si>
    <t>SPARKFROMCANDY.COM</t>
  </si>
  <si>
    <t>419100077136</t>
  </si>
  <si>
    <t>QUIXTAR MANAGEMENT INC</t>
  </si>
  <si>
    <t>SECRETOFTHEBOTLE.COM</t>
  </si>
  <si>
    <t>419100077145</t>
  </si>
  <si>
    <t>secretofthebottle.com</t>
  </si>
  <si>
    <t>INKWELL MANAGEMENT INC</t>
  </si>
  <si>
    <t>STREAMINFROMTHEVOID.COM</t>
  </si>
  <si>
    <t>419100077154</t>
  </si>
  <si>
    <t>streamingfromthevoid.com</t>
  </si>
  <si>
    <t>somebodyknockin.com</t>
  </si>
  <si>
    <t>MAXIM ENTERPRISES SERVICES INC</t>
  </si>
  <si>
    <t>SOMEBODYKNOCK.COM</t>
  </si>
  <si>
    <t>419100077163</t>
  </si>
  <si>
    <t>FootSlaveAuditions.com</t>
  </si>
  <si>
    <t>edgequeens.com</t>
  </si>
  <si>
    <t>teamskeetlivecams.com</t>
  </si>
  <si>
    <t>KALON ADVERTISING INC</t>
  </si>
  <si>
    <t>CMNGTY.COM</t>
  </si>
  <si>
    <t>419100077243</t>
  </si>
  <si>
    <t>chasingsexytail.com</t>
  </si>
  <si>
    <t>Singtail</t>
  </si>
  <si>
    <t>5a@Lzn?!k</t>
  </si>
  <si>
    <t>testing06@banks.com</t>
  </si>
  <si>
    <t>Testing123</t>
  </si>
  <si>
    <t>testing08@banks.com</t>
  </si>
  <si>
    <t>testing123</t>
  </si>
  <si>
    <t>getskinnyjoe.com</t>
  </si>
  <si>
    <t>SKINNY JOE LLC</t>
  </si>
  <si>
    <t>SKINNY JOE CO</t>
  </si>
  <si>
    <t>419100077216</t>
  </si>
  <si>
    <t>ELMA MARKETING INC</t>
  </si>
  <si>
    <t>GIMMEWATR.COM</t>
  </si>
  <si>
    <t>419100077289</t>
  </si>
  <si>
    <t>gimmewater.com</t>
  </si>
  <si>
    <t>fadeawaytonight.com</t>
  </si>
  <si>
    <t>Marlon</t>
  </si>
  <si>
    <t>2qgKVM</t>
  </si>
  <si>
    <t>FADEAWAYTONITE.COM</t>
  </si>
  <si>
    <t>419100077298</t>
  </si>
  <si>
    <t xml:space="preserve">browseandmeet.com </t>
  </si>
  <si>
    <t xml:space="preserve">L ROOSTER LLC </t>
  </si>
  <si>
    <t>BAMSUPPORT.COM</t>
  </si>
  <si>
    <t>419100077305</t>
  </si>
  <si>
    <t>bamPAID</t>
  </si>
  <si>
    <t>dreamingofus.com</t>
  </si>
  <si>
    <t>bpadberg</t>
  </si>
  <si>
    <t>f1bc5610</t>
  </si>
  <si>
    <t>HONEYED WORDS INC</t>
  </si>
  <si>
    <t>DRFMDS.COM</t>
  </si>
  <si>
    <t>419100077314</t>
  </si>
  <si>
    <t>jonesingforcock.com</t>
  </si>
  <si>
    <t xml:space="preserve">SUNBEAM DIGITAL GROUP INC </t>
  </si>
  <si>
    <t>JEKHTY.COM</t>
  </si>
  <si>
    <t>419100077332</t>
  </si>
  <si>
    <t>Jones48Sun</t>
  </si>
  <si>
    <r>
      <t> </t>
    </r>
    <r>
      <rPr>
        <sz val="12"/>
        <color theme="1"/>
        <rFont val="Calibri"/>
        <family val="2"/>
        <scheme val="minor"/>
      </rPr>
      <t>oV9kP0bQ9g</t>
    </r>
  </si>
  <si>
    <t>419100075389</t>
  </si>
  <si>
    <t>seekingelite.com</t>
  </si>
  <si>
    <t>abrianna+banks@reflexmedia.com</t>
  </si>
  <si>
    <t>bottleuplovetogether.com</t>
  </si>
  <si>
    <t>zstamm22</t>
  </si>
  <si>
    <t>ddec620a</t>
  </si>
  <si>
    <t>HOLLY AND IVY ADVERTISING INC</t>
  </si>
  <si>
    <t>BTTOLVE.COM</t>
  </si>
  <si>
    <t>419100077369</t>
  </si>
  <si>
    <t>banks15!</t>
  </si>
  <si>
    <t>W8TECH SA</t>
  </si>
  <si>
    <t>creamer.wtf</t>
  </si>
  <si>
    <t>CREAMER LLC</t>
  </si>
  <si>
    <t>PAYMENTSERVICES.WTF</t>
  </si>
  <si>
    <t>419100077396</t>
  </si>
  <si>
    <t>uD9dE7jO6nB2eU2g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</si>
</sst>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</font>
    <font>
      <sz val="10"/>
      <color indexed="8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0"/>
      <name val="MS Sans Serif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0"/>
      <color rgb="FF222222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1"/>
      <color rgb="FF424242"/>
      <name val="Arial"/>
      <family val="2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11"/>
      <color rgb="FF203864"/>
      <name val="Calibri"/>
      <family val="2"/>
      <scheme val="minor"/>
    </font>
    <font>
      <u/>
      <sz val="10"/>
      <color rgb="FFFF0000"/>
      <name val="Arial"/>
      <family val="2"/>
    </font>
    <font>
      <sz val="11"/>
      <color theme="1"/>
      <name val="Georgia"/>
      <family val="1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2F499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5" fillId="2" borderId="1" applyFont="0" applyFill="0" applyBorder="0" applyAlignment="0">
      <alignment vertical="top" wrapText="1"/>
    </xf>
    <xf numFmtId="0" fontId="9" fillId="0" borderId="0"/>
    <xf numFmtId="0" fontId="10" fillId="0" borderId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7" fillId="5" borderId="0" applyNumberFormat="0" applyBorder="0" applyAlignment="0" applyProtection="0"/>
    <xf numFmtId="0" fontId="18" fillId="6" borderId="0" applyNumberFormat="0" applyBorder="0" applyAlignment="0" applyProtection="0"/>
    <xf numFmtId="0" fontId="19" fillId="8" borderId="6" applyNumberFormat="0" applyAlignment="0" applyProtection="0"/>
    <xf numFmtId="0" fontId="20" fillId="9" borderId="7" applyNumberFormat="0" applyAlignment="0" applyProtection="0"/>
    <xf numFmtId="0" fontId="21" fillId="9" borderId="6" applyNumberFormat="0" applyAlignment="0" applyProtection="0"/>
    <xf numFmtId="0" fontId="22" fillId="0" borderId="8" applyNumberFormat="0" applyFill="0" applyAlignment="0" applyProtection="0"/>
    <xf numFmtId="0" fontId="23" fillId="10" borderId="9" applyNumberFormat="0" applyAlignment="0" applyProtection="0"/>
    <xf numFmtId="0" fontId="24" fillId="0" borderId="0" applyNumberFormat="0" applyFill="0" applyBorder="0" applyAlignment="0" applyProtection="0"/>
    <xf numFmtId="0" fontId="12" fillId="11" borderId="10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1" applyNumberFormat="0" applyFill="0" applyAlignment="0" applyProtection="0"/>
    <xf numFmtId="0" fontId="27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27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27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27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27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27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28" fillId="7" borderId="0" applyNumberFormat="0" applyBorder="0" applyAlignment="0" applyProtection="0"/>
    <xf numFmtId="0" fontId="12" fillId="15" borderId="0" applyNumberFormat="0" applyBorder="0" applyAlignment="0" applyProtection="0"/>
    <xf numFmtId="0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12" fillId="35" borderId="0" applyNumberFormat="0" applyBorder="0" applyAlignment="0" applyProtection="0"/>
    <xf numFmtId="0" fontId="2" fillId="0" borderId="0"/>
    <xf numFmtId="0" fontId="36" fillId="0" borderId="0"/>
  </cellStyleXfs>
  <cellXfs count="159">
    <xf numFmtId="0" fontId="0" fillId="0" borderId="0" xfId="0"/>
    <xf numFmtId="0" fontId="1" fillId="0" borderId="0" xfId="0" applyFont="1" applyBorder="1" applyAlignment="1">
      <alignment wrapText="1"/>
    </xf>
    <xf numFmtId="0" fontId="2" fillId="0" borderId="0" xfId="0" applyFont="1" applyBorder="1" applyAlignment="1">
      <alignment wrapText="1"/>
    </xf>
    <xf numFmtId="1" fontId="1" fillId="0" borderId="0" xfId="0" applyNumberFormat="1" applyFont="1" applyBorder="1" applyAlignment="1">
      <alignment wrapText="1"/>
    </xf>
    <xf numFmtId="0" fontId="1" fillId="0" borderId="0" xfId="0" applyFont="1" applyBorder="1" applyAlignment="1">
      <alignment horizontal="center" wrapText="1"/>
    </xf>
    <xf numFmtId="1" fontId="1" fillId="0" borderId="0" xfId="0" applyNumberFormat="1" applyFont="1" applyBorder="1" applyAlignment="1"/>
    <xf numFmtId="0" fontId="1" fillId="0" borderId="0" xfId="0" applyFont="1" applyBorder="1" applyAlignment="1"/>
    <xf numFmtId="0" fontId="2" fillId="0" borderId="0" xfId="0" applyFont="1" applyBorder="1" applyAlignment="1"/>
    <xf numFmtId="1" fontId="4" fillId="0" borderId="0" xfId="0" applyNumberFormat="1" applyFont="1" applyFill="1" applyBorder="1" applyAlignment="1"/>
    <xf numFmtId="0" fontId="1" fillId="0" borderId="0" xfId="0" applyFont="1" applyBorder="1" applyAlignment="1">
      <alignment horizontal="center"/>
    </xf>
    <xf numFmtId="0" fontId="5" fillId="2" borderId="1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/>
    </xf>
    <xf numFmtId="49" fontId="1" fillId="0" borderId="0" xfId="0" applyNumberFormat="1" applyFont="1" applyBorder="1" applyAlignment="1">
      <alignment wrapText="1"/>
    </xf>
    <xf numFmtId="49" fontId="5" fillId="2" borderId="1" xfId="0" applyNumberFormat="1" applyFont="1" applyFill="1" applyBorder="1" applyAlignment="1">
      <alignment vertical="top" wrapText="1"/>
    </xf>
    <xf numFmtId="49" fontId="5" fillId="2" borderId="1" xfId="0" applyNumberFormat="1" applyFont="1" applyFill="1" applyBorder="1" applyAlignment="1">
      <alignment vertical="top"/>
    </xf>
    <xf numFmtId="49" fontId="5" fillId="2" borderId="1" xfId="0" applyNumberFormat="1" applyFont="1" applyFill="1" applyBorder="1" applyAlignment="1">
      <alignment horizontal="left" vertical="top"/>
    </xf>
    <xf numFmtId="49" fontId="1" fillId="0" borderId="0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14" fontId="1" fillId="0" borderId="0" xfId="0" applyNumberFormat="1" applyFont="1" applyBorder="1" applyAlignment="1">
      <alignment wrapText="1"/>
    </xf>
    <xf numFmtId="49" fontId="1" fillId="0" borderId="0" xfId="0" applyNumberFormat="1" applyFont="1" applyBorder="1" applyAlignment="1"/>
    <xf numFmtId="0" fontId="0" fillId="0" borderId="0" xfId="0" applyAlignment="1"/>
    <xf numFmtId="0" fontId="5" fillId="2" borderId="1" xfId="0" applyFont="1" applyFill="1" applyBorder="1" applyAlignment="1">
      <alignment horizontal="center" vertical="top" wrapText="1"/>
    </xf>
    <xf numFmtId="14" fontId="5" fillId="2" borderId="1" xfId="0" applyNumberFormat="1" applyFont="1" applyFill="1" applyBorder="1" applyAlignment="1">
      <alignment vertical="top" wrapText="1"/>
    </xf>
    <xf numFmtId="14" fontId="1" fillId="0" borderId="0" xfId="0" applyNumberFormat="1" applyFont="1" applyBorder="1" applyAlignment="1"/>
    <xf numFmtId="0" fontId="1" fillId="0" borderId="0" xfId="0" quotePrefix="1" applyFont="1" applyBorder="1" applyAlignment="1"/>
    <xf numFmtId="0" fontId="5" fillId="2" borderId="1" xfId="0" applyFont="1" applyFill="1" applyBorder="1" applyAlignment="1">
      <alignment horizontal="center" vertical="top"/>
    </xf>
    <xf numFmtId="0" fontId="7" fillId="4" borderId="1" xfId="0" applyFont="1" applyFill="1" applyBorder="1" applyAlignment="1">
      <alignment vertical="top"/>
    </xf>
    <xf numFmtId="0" fontId="6" fillId="0" borderId="0" xfId="0" applyFont="1" applyFill="1" applyBorder="1" applyAlignment="1">
      <alignment vertical="top"/>
    </xf>
    <xf numFmtId="0" fontId="2" fillId="0" borderId="0" xfId="1" applyFont="1" applyBorder="1" applyAlignment="1" applyProtection="1"/>
    <xf numFmtId="0" fontId="4" fillId="0" borderId="0" xfId="0" applyFont="1" applyFill="1" applyBorder="1" applyAlignment="1"/>
    <xf numFmtId="0" fontId="2" fillId="3" borderId="0" xfId="0" applyFont="1" applyFill="1" applyBorder="1" applyAlignment="1"/>
    <xf numFmtId="0" fontId="1" fillId="0" borderId="0" xfId="0" applyFont="1" applyFill="1" applyBorder="1" applyAlignment="1"/>
    <xf numFmtId="0" fontId="1" fillId="0" borderId="0" xfId="0" applyFont="1" applyAlignment="1"/>
    <xf numFmtId="0" fontId="2" fillId="0" borderId="0" xfId="0" applyFont="1" applyFill="1" applyBorder="1" applyAlignment="1"/>
    <xf numFmtId="0" fontId="2" fillId="0" borderId="0" xfId="0" applyFont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8" fillId="0" borderId="0" xfId="0" applyFont="1"/>
    <xf numFmtId="0" fontId="1" fillId="0" borderId="0" xfId="0" applyNumberFormat="1" applyFont="1" applyBorder="1" applyAlignment="1"/>
    <xf numFmtId="14" fontId="5" fillId="2" borderId="1" xfId="0" applyNumberFormat="1" applyFont="1" applyFill="1" applyBorder="1" applyAlignment="1">
      <alignment vertical="top"/>
    </xf>
    <xf numFmtId="0" fontId="1" fillId="0" borderId="0" xfId="0" applyFont="1"/>
    <xf numFmtId="0" fontId="1" fillId="0" borderId="0" xfId="0" applyNumberFormat="1" applyFont="1" applyBorder="1" applyAlignment="1">
      <alignment horizontal="left"/>
    </xf>
    <xf numFmtId="11" fontId="2" fillId="0" borderId="0" xfId="0" applyNumberFormat="1" applyFont="1" applyBorder="1" applyAlignment="1"/>
    <xf numFmtId="49" fontId="1" fillId="0" borderId="0" xfId="0" quotePrefix="1" applyNumberFormat="1" applyFont="1" applyBorder="1" applyAlignment="1">
      <alignment horizontal="left"/>
    </xf>
    <xf numFmtId="0" fontId="2" fillId="0" borderId="0" xfId="0" applyNumberFormat="1" applyFont="1" applyFill="1" applyBorder="1" applyAlignment="1" applyProtection="1"/>
    <xf numFmtId="0" fontId="2" fillId="0" borderId="0" xfId="0" applyNumberFormat="1" applyFont="1" applyBorder="1" applyAlignment="1"/>
    <xf numFmtId="1" fontId="1" fillId="0" borderId="0" xfId="0" applyNumberFormat="1" applyFont="1"/>
    <xf numFmtId="0" fontId="1" fillId="0" borderId="0" xfId="0" applyFont="1" applyFill="1" applyBorder="1" applyAlignment="1">
      <alignment horizontal="left"/>
    </xf>
    <xf numFmtId="1" fontId="1" fillId="0" borderId="0" xfId="0" applyNumberFormat="1" applyFont="1" applyFill="1" applyBorder="1" applyAlignment="1"/>
    <xf numFmtId="49" fontId="1" fillId="0" borderId="0" xfId="0" quotePrefix="1" applyNumberFormat="1" applyFont="1" applyFill="1" applyBorder="1" applyAlignment="1">
      <alignment horizontal="left"/>
    </xf>
    <xf numFmtId="0" fontId="2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Fill="1"/>
    <xf numFmtId="0" fontId="29" fillId="0" borderId="0" xfId="0" applyFont="1"/>
    <xf numFmtId="0" fontId="29" fillId="0" borderId="2" xfId="0" applyNumberFormat="1" applyFont="1" applyBorder="1" applyAlignment="1">
      <alignment vertical="center" wrapText="1"/>
    </xf>
    <xf numFmtId="0" fontId="29" fillId="0" borderId="2" xfId="4" applyFont="1" applyFill="1" applyBorder="1" applyAlignment="1" applyProtection="1">
      <alignment vertical="center" wrapText="1"/>
    </xf>
    <xf numFmtId="0" fontId="30" fillId="0" borderId="0" xfId="1" applyFont="1" applyBorder="1" applyAlignment="1" applyProtection="1"/>
    <xf numFmtId="14" fontId="1" fillId="0" borderId="0" xfId="0" applyNumberFormat="1" applyFont="1"/>
    <xf numFmtId="0" fontId="1" fillId="0" borderId="0" xfId="0" applyFont="1" applyFill="1" applyBorder="1"/>
    <xf numFmtId="0" fontId="1" fillId="0" borderId="0" xfId="0" quotePrefix="1" applyFont="1"/>
    <xf numFmtId="0" fontId="1" fillId="0" borderId="0" xfId="0" applyFont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0" xfId="0" applyFont="1"/>
    <xf numFmtId="14" fontId="1" fillId="0" borderId="0" xfId="0" applyNumberFormat="1" applyFont="1"/>
    <xf numFmtId="0" fontId="31" fillId="0" borderId="0" xfId="0" applyFont="1"/>
    <xf numFmtId="0" fontId="32" fillId="0" borderId="0" xfId="0" applyFont="1" applyBorder="1" applyAlignment="1"/>
    <xf numFmtId="1" fontId="32" fillId="0" borderId="0" xfId="0" applyNumberFormat="1" applyFont="1" applyBorder="1" applyAlignment="1"/>
    <xf numFmtId="0" fontId="32" fillId="0" borderId="0" xfId="0" applyFont="1" applyBorder="1" applyAlignment="1">
      <alignment horizontal="left"/>
    </xf>
    <xf numFmtId="49" fontId="32" fillId="0" borderId="0" xfId="0" applyNumberFormat="1" applyFont="1" applyBorder="1" applyAlignment="1">
      <alignment horizontal="left"/>
    </xf>
    <xf numFmtId="0" fontId="32" fillId="0" borderId="0" xfId="0" applyFont="1"/>
    <xf numFmtId="0" fontId="32" fillId="0" borderId="0" xfId="0" applyFont="1" applyBorder="1" applyAlignment="1">
      <alignment horizontal="center"/>
    </xf>
    <xf numFmtId="14" fontId="32" fillId="0" borderId="0" xfId="0" applyNumberFormat="1" applyFont="1" applyBorder="1" applyAlignment="1"/>
    <xf numFmtId="0" fontId="32" fillId="0" borderId="0" xfId="0" applyFont="1" applyAlignment="1">
      <alignment horizontal="left"/>
    </xf>
    <xf numFmtId="14" fontId="32" fillId="0" borderId="0" xfId="0" applyNumberFormat="1" applyFont="1"/>
    <xf numFmtId="0" fontId="32" fillId="0" borderId="0" xfId="0" quotePrefix="1" applyFont="1"/>
    <xf numFmtId="0" fontId="32" fillId="0" borderId="0" xfId="0" applyNumberFormat="1" applyFont="1" applyBorder="1" applyAlignment="1">
      <alignment horizontal="left"/>
    </xf>
    <xf numFmtId="0" fontId="0" fillId="0" borderId="0" xfId="0" quotePrefix="1" applyFont="1"/>
    <xf numFmtId="0" fontId="32" fillId="36" borderId="0" xfId="0" applyFont="1" applyFill="1" applyBorder="1" applyAlignment="1"/>
    <xf numFmtId="1" fontId="32" fillId="36" borderId="0" xfId="0" applyNumberFormat="1" applyFont="1" applyFill="1" applyBorder="1" applyAlignment="1"/>
    <xf numFmtId="0" fontId="32" fillId="36" borderId="0" xfId="0" applyFont="1" applyFill="1" applyBorder="1" applyAlignment="1">
      <alignment horizontal="left"/>
    </xf>
    <xf numFmtId="49" fontId="32" fillId="36" borderId="0" xfId="0" applyNumberFormat="1" applyFont="1" applyFill="1" applyBorder="1" applyAlignment="1">
      <alignment horizontal="left"/>
    </xf>
    <xf numFmtId="0" fontId="32" fillId="36" borderId="0" xfId="0" applyFont="1" applyFill="1" applyBorder="1" applyAlignment="1">
      <alignment horizontal="center"/>
    </xf>
    <xf numFmtId="14" fontId="32" fillId="36" borderId="0" xfId="0" applyNumberFormat="1" applyFont="1" applyFill="1" applyBorder="1" applyAlignment="1"/>
    <xf numFmtId="0" fontId="1" fillId="0" borderId="0" xfId="0" quotePrefix="1" applyFont="1" applyBorder="1" applyAlignment="1">
      <alignment horizontal="left"/>
    </xf>
    <xf numFmtId="0" fontId="1" fillId="0" borderId="0" xfId="0" quotePrefix="1" applyFont="1" applyAlignment="1">
      <alignment horizontal="left"/>
    </xf>
    <xf numFmtId="0" fontId="32" fillId="0" borderId="0" xfId="0" quotePrefix="1" applyFont="1" applyAlignment="1">
      <alignment horizontal="left"/>
    </xf>
    <xf numFmtId="0" fontId="32" fillId="0" borderId="0" xfId="0" quotePrefix="1" applyFont="1" applyBorder="1" applyAlignment="1">
      <alignment horizontal="left"/>
    </xf>
    <xf numFmtId="0" fontId="32" fillId="0" borderId="0" xfId="0" applyFont="1" applyFill="1" applyBorder="1" applyAlignment="1"/>
    <xf numFmtId="49" fontId="32" fillId="0" borderId="0" xfId="0" applyNumberFormat="1" applyFont="1" applyFill="1" applyBorder="1" applyAlignment="1">
      <alignment horizontal="left"/>
    </xf>
    <xf numFmtId="14" fontId="0" fillId="0" borderId="0" xfId="0" applyNumberFormat="1"/>
    <xf numFmtId="0" fontId="0" fillId="0" borderId="0" xfId="0" quotePrefix="1"/>
    <xf numFmtId="0" fontId="1" fillId="0" borderId="0" xfId="0" quotePrefix="1" applyFont="1" applyFill="1" applyBorder="1" applyAlignment="1">
      <alignment horizontal="left"/>
    </xf>
    <xf numFmtId="0" fontId="24" fillId="0" borderId="0" xfId="0" applyFont="1"/>
    <xf numFmtId="0" fontId="32" fillId="0" borderId="0" xfId="0" applyFont="1" applyFill="1" applyBorder="1" applyAlignment="1">
      <alignment horizontal="left"/>
    </xf>
    <xf numFmtId="0" fontId="24" fillId="0" borderId="0" xfId="0" quotePrefix="1" applyFont="1"/>
    <xf numFmtId="14" fontId="24" fillId="0" borderId="0" xfId="0" applyNumberFormat="1" applyFont="1"/>
    <xf numFmtId="0" fontId="1" fillId="0" borderId="0" xfId="0" applyFont="1" applyAlignment="1">
      <alignment vertical="center"/>
    </xf>
    <xf numFmtId="0" fontId="0" fillId="0" borderId="0" xfId="0" quotePrefix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49" fontId="32" fillId="0" borderId="0" xfId="0" quotePrefix="1" applyNumberFormat="1" applyFont="1" applyFill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49" fontId="1" fillId="0" borderId="0" xfId="0" applyNumberFormat="1" applyFont="1" applyFill="1" applyBorder="1" applyAlignment="1">
      <alignment horizontal="left"/>
    </xf>
    <xf numFmtId="0" fontId="0" fillId="0" borderId="0" xfId="0"/>
    <xf numFmtId="0" fontId="0" fillId="0" borderId="0" xfId="0"/>
    <xf numFmtId="14" fontId="8" fillId="0" borderId="0" xfId="0" applyNumberFormat="1" applyFont="1"/>
    <xf numFmtId="0" fontId="2" fillId="0" borderId="0" xfId="0" applyFont="1" applyFill="1" applyBorder="1" applyAlignment="1">
      <alignment horizontal="left"/>
    </xf>
    <xf numFmtId="0" fontId="8" fillId="0" borderId="0" xfId="0" quotePrefix="1" applyFon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 applyFont="1"/>
    <xf numFmtId="0" fontId="24" fillId="0" borderId="0" xfId="0" applyFont="1" applyAlignment="1">
      <alignment horizontal="left"/>
    </xf>
    <xf numFmtId="0" fontId="0" fillId="0" borderId="0" xfId="0"/>
    <xf numFmtId="0" fontId="0" fillId="0" borderId="0" xfId="0"/>
    <xf numFmtId="49" fontId="2" fillId="0" borderId="0" xfId="0" applyNumberFormat="1" applyFont="1" applyFill="1" applyBorder="1" applyAlignment="1">
      <alignment horizontal="left"/>
    </xf>
    <xf numFmtId="0" fontId="33" fillId="0" borderId="0" xfId="0" applyFont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2" fillId="0" borderId="0" xfId="0" quotePrefix="1" applyFont="1"/>
    <xf numFmtId="14" fontId="2" fillId="0" borderId="0" xfId="0" applyNumberFormat="1" applyFont="1"/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/>
    <xf numFmtId="0" fontId="34" fillId="0" borderId="0" xfId="0" applyFont="1"/>
    <xf numFmtId="0" fontId="0" fillId="0" borderId="0" xfId="0" applyFill="1"/>
    <xf numFmtId="0" fontId="0" fillId="0" borderId="0" xfId="0" applyFont="1" applyFill="1"/>
    <xf numFmtId="14" fontId="2" fillId="0" borderId="0" xfId="0" applyNumberFormat="1" applyFont="1" applyBorder="1" applyAlignment="1"/>
    <xf numFmtId="1" fontId="2" fillId="0" borderId="0" xfId="0" applyNumberFormat="1" applyFont="1" applyBorder="1" applyAlignment="1"/>
    <xf numFmtId="49" fontId="2" fillId="0" borderId="0" xfId="0" quotePrefix="1" applyNumberFormat="1" applyFont="1" applyFill="1" applyBorder="1" applyAlignment="1">
      <alignment horizontal="left"/>
    </xf>
    <xf numFmtId="0" fontId="2" fillId="0" borderId="0" xfId="0" applyFont="1" applyBorder="1" applyAlignment="1">
      <alignment horizontal="center"/>
    </xf>
    <xf numFmtId="49" fontId="2" fillId="0" borderId="0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NumberFormat="1" applyFont="1" applyBorder="1" applyAlignment="1">
      <alignment horizontal="left"/>
    </xf>
    <xf numFmtId="49" fontId="1" fillId="0" borderId="0" xfId="0" quotePrefix="1" applyNumberFormat="1" applyFont="1" applyAlignment="1">
      <alignment horizontal="left"/>
    </xf>
    <xf numFmtId="0" fontId="0" fillId="0" borderId="0" xfId="0"/>
    <xf numFmtId="0" fontId="0" fillId="0" borderId="0" xfId="0" applyAlignment="1">
      <alignment vertical="top"/>
    </xf>
    <xf numFmtId="11" fontId="32" fillId="0" borderId="0" xfId="0" applyNumberFormat="1" applyFont="1" applyBorder="1" applyAlignment="1"/>
    <xf numFmtId="0" fontId="0" fillId="0" borderId="0" xfId="0"/>
    <xf numFmtId="0" fontId="0" fillId="0" borderId="0" xfId="0"/>
    <xf numFmtId="0" fontId="24" fillId="0" borderId="0" xfId="0" applyFont="1" applyFill="1"/>
    <xf numFmtId="0" fontId="8" fillId="0" borderId="0" xfId="0" applyFont="1" applyFill="1" applyBorder="1"/>
    <xf numFmtId="49" fontId="32" fillId="0" borderId="0" xfId="0" applyNumberFormat="1" applyFont="1" applyAlignment="1">
      <alignment horizontal="left"/>
    </xf>
    <xf numFmtId="0" fontId="37" fillId="0" borderId="0" xfId="0" applyFont="1"/>
    <xf numFmtId="0" fontId="0" fillId="0" borderId="0" xfId="0" applyAlignment="1">
      <alignment vertical="center"/>
    </xf>
    <xf numFmtId="1" fontId="32" fillId="0" borderId="0" xfId="0" applyNumberFormat="1" applyFont="1" applyFill="1" applyBorder="1" applyAlignment="1"/>
    <xf numFmtId="0" fontId="32" fillId="0" borderId="0" xfId="0" applyFont="1" applyFill="1" applyBorder="1" applyAlignment="1">
      <alignment horizontal="center"/>
    </xf>
    <xf numFmtId="14" fontId="32" fillId="0" borderId="0" xfId="0" applyNumberFormat="1" applyFont="1" applyFill="1" applyBorder="1" applyAlignment="1"/>
    <xf numFmtId="0" fontId="38" fillId="0" borderId="0" xfId="1" applyFont="1" applyBorder="1" applyAlignment="1" applyProtection="1"/>
    <xf numFmtId="0" fontId="32" fillId="0" borderId="2" xfId="4" applyFont="1" applyFill="1" applyBorder="1" applyAlignment="1" applyProtection="1">
      <alignment vertical="center" wrapText="1"/>
    </xf>
    <xf numFmtId="0" fontId="32" fillId="0" borderId="0" xfId="0" applyFont="1" applyAlignment="1"/>
    <xf numFmtId="0" fontId="38" fillId="0" borderId="0" xfId="1" applyFont="1" applyAlignment="1" applyProtection="1">
      <alignment vertical="center"/>
    </xf>
    <xf numFmtId="0" fontId="39" fillId="0" borderId="0" xfId="0" applyFont="1"/>
    <xf numFmtId="0" fontId="0" fillId="0" borderId="0" xfId="0" applyFont="1" applyFill="1" applyBorder="1"/>
    <xf numFmtId="14" fontId="0" fillId="0" borderId="0" xfId="0" applyNumberFormat="1" applyFont="1"/>
    <xf numFmtId="0" fontId="41" fillId="0" borderId="0" xfId="0" applyFont="1"/>
  </cellXfs>
  <cellStyles count="49">
    <cellStyle name="20% - Accent1" xfId="23" builtinId="30" customBuiltin="1"/>
    <cellStyle name="20% - Accent2" xfId="26" builtinId="34" customBuiltin="1"/>
    <cellStyle name="20% - Accent3" xfId="29" builtinId="38" customBuiltin="1"/>
    <cellStyle name="20% - Accent4" xfId="32" builtinId="42" customBuiltin="1"/>
    <cellStyle name="20% - Accent5" xfId="35" builtinId="46" customBuiltin="1"/>
    <cellStyle name="20% - Accent6" xfId="38" builtinId="50" customBuiltin="1"/>
    <cellStyle name="40% - Accent1" xfId="24" builtinId="31" customBuiltin="1"/>
    <cellStyle name="40% - Accent2" xfId="27" builtinId="35" customBuiltin="1"/>
    <cellStyle name="40% - Accent3" xfId="30" builtinId="39" customBuiltin="1"/>
    <cellStyle name="40% - Accent4" xfId="33" builtinId="43" customBuiltin="1"/>
    <cellStyle name="40% - Accent5" xfId="36" builtinId="47" customBuiltin="1"/>
    <cellStyle name="40% - Accent6" xfId="39" builtinId="51" customBuiltin="1"/>
    <cellStyle name="60% - Accent1 2" xfId="41" xr:uid="{00000000-0005-0000-0000-00000C000000}"/>
    <cellStyle name="60% - Accent2 2" xfId="42" xr:uid="{00000000-0005-0000-0000-00000D000000}"/>
    <cellStyle name="60% - Accent3 2" xfId="43" xr:uid="{00000000-0005-0000-0000-00000E000000}"/>
    <cellStyle name="60% - Accent4 2" xfId="44" xr:uid="{00000000-0005-0000-0000-00000F000000}"/>
    <cellStyle name="60% - Accent5 2" xfId="45" xr:uid="{00000000-0005-0000-0000-000010000000}"/>
    <cellStyle name="60% - Accent6 2" xfId="46" xr:uid="{00000000-0005-0000-0000-000011000000}"/>
    <cellStyle name="Accent1" xfId="22" builtinId="29" customBuiltin="1"/>
    <cellStyle name="Accent2" xfId="25" builtinId="33" customBuiltin="1"/>
    <cellStyle name="Accent3" xfId="28" builtinId="37" customBuiltin="1"/>
    <cellStyle name="Accent4" xfId="31" builtinId="41" customBuiltin="1"/>
    <cellStyle name="Accent5" xfId="34" builtinId="45" customBuiltin="1"/>
    <cellStyle name="Accent6" xfId="37" builtinId="49" customBuiltin="1"/>
    <cellStyle name="Bad" xfId="12" builtinId="27" customBuiltin="1"/>
    <cellStyle name="Calculation" xfId="15" builtinId="22" customBuiltin="1"/>
    <cellStyle name="Check Cell" xfId="17" builtinId="23" customBuiltin="1"/>
    <cellStyle name="Explanatory Text" xfId="20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1" builtinId="8"/>
    <cellStyle name="Hyperlink 2" xfId="5" xr:uid="{00000000-0005-0000-0000-000022000000}"/>
    <cellStyle name="Input" xfId="13" builtinId="20" customBuiltin="1"/>
    <cellStyle name="Linked Cell" xfId="16" builtinId="24" customBuiltin="1"/>
    <cellStyle name="Neutral 2" xfId="40" xr:uid="{00000000-0005-0000-0000-000025000000}"/>
    <cellStyle name="Normal" xfId="0" builtinId="0"/>
    <cellStyle name="Normal 2" xfId="3" xr:uid="{00000000-0005-0000-0000-000027000000}"/>
    <cellStyle name="Normal 2 2" xfId="47" xr:uid="{00000000-0005-0000-0000-000028000000}"/>
    <cellStyle name="Normal 3" xfId="4" xr:uid="{00000000-0005-0000-0000-000029000000}"/>
    <cellStyle name="Normal 4" xfId="48" xr:uid="{BD52A014-3801-4F43-81B4-65ACE1507E47}"/>
    <cellStyle name="Note" xfId="19" builtinId="10" customBuiltin="1"/>
    <cellStyle name="Output" xfId="14" builtinId="21" customBuiltin="1"/>
    <cellStyle name="Style 1" xfId="2" xr:uid="{00000000-0005-0000-0000-00002C000000}"/>
    <cellStyle name="Title" xfId="6" builtinId="15" customBuiltin="1"/>
    <cellStyle name="Total" xfId="21" builtinId="25" customBuiltin="1"/>
    <cellStyle name="Warning Text" xfId="18" builtinId="11" customBuiltin="1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2F49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WA-Risk-Underwriting\Underwriting%20-%20CWA\Agent%20Monitoring%20Repor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UNDERWRITING%20ELECTRONIC%20APPLICATIONS\ADDITONAL%20URLS\Additional%20URLs%20YTD\All%20URLS%20Master%20List%20%20-%20Donna%20Edit%20-%20Merrick%20Bank%20G2%20Proje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 Report"/>
      <sheetName val="Sheet1"/>
      <sheetName val="pivot"/>
      <sheetName val="Summary"/>
      <sheetName val="Agent List"/>
      <sheetName val="Agent Report"/>
      <sheetName val="TABLE"/>
      <sheetName val="Chain MID"/>
      <sheetName val="Underwriter List"/>
    </sheetNames>
    <sheetDataSet>
      <sheetData sheetId="0">
        <row r="1">
          <cell r="B1" t="str">
            <v>Merchant ID</v>
          </cell>
          <cell r="C1" t="str">
            <v>Corp Name</v>
          </cell>
          <cell r="D1" t="str">
            <v>DBA Name</v>
          </cell>
          <cell r="E1" t="str">
            <v>Est Charge Volume - MTD</v>
          </cell>
          <cell r="F1" t="str">
            <v>Est Charge Volume - Annual</v>
          </cell>
          <cell r="G1" t="str">
            <v>Currently Accepting CC's</v>
          </cell>
          <cell r="H1" t="str">
            <v>Merchant Statement</v>
          </cell>
          <cell r="I1" t="str">
            <v>App Sub - Month</v>
          </cell>
          <cell r="J1" t="str">
            <v>App Submit - Date</v>
          </cell>
          <cell r="K1" t="str">
            <v>Date Sent To Merrick</v>
          </cell>
          <cell r="L1" t="str">
            <v>Approval Date</v>
          </cell>
          <cell r="M1" t="str">
            <v>Payables live- Date</v>
          </cell>
          <cell r="N1" t="str">
            <v>First Trans - Month</v>
          </cell>
          <cell r="O1" t="str">
            <v>Terminal DL Sent</v>
          </cell>
          <cell r="P1" t="str">
            <v>Agent Name</v>
          </cell>
          <cell r="Q1" t="str">
            <v>Agent #</v>
          </cell>
          <cell r="R1" t="str">
            <v>Agent 2 Name</v>
          </cell>
          <cell r="S1" t="str">
            <v>Agent 2 #</v>
          </cell>
          <cell r="T1" t="str">
            <v>Agent 3 Name</v>
          </cell>
          <cell r="U1" t="str">
            <v>Agent 3 #</v>
          </cell>
          <cell r="V1" t="str">
            <v>Agent 4 Name</v>
          </cell>
          <cell r="W1" t="str">
            <v>Agent 4 #</v>
          </cell>
          <cell r="X1" t="str">
            <v>App Fee</v>
          </cell>
        </row>
        <row r="2">
          <cell r="B2" t="str">
            <v>419100024130</v>
          </cell>
          <cell r="C2" t="str">
            <v>A &amp; I RETAIL ENTERPRISE</v>
          </cell>
          <cell r="D2" t="str">
            <v>CARVEL</v>
          </cell>
          <cell r="E2">
            <v>10000</v>
          </cell>
          <cell r="F2">
            <v>120000</v>
          </cell>
          <cell r="G2" t="str">
            <v>N/A</v>
          </cell>
          <cell r="H2" t="str">
            <v>N/A</v>
          </cell>
          <cell r="I2">
            <v>41640</v>
          </cell>
          <cell r="J2">
            <v>41641</v>
          </cell>
          <cell r="K2">
            <v>41641</v>
          </cell>
          <cell r="L2">
            <v>41645</v>
          </cell>
          <cell r="M2">
            <v>41648</v>
          </cell>
          <cell r="N2">
            <v>41640</v>
          </cell>
          <cell r="O2" t="str">
            <v>Y</v>
          </cell>
          <cell r="P2" t="str">
            <v>Erick Weinstein</v>
          </cell>
          <cell r="Q2" t="str">
            <v>EW101</v>
          </cell>
          <cell r="X2" t="str">
            <v>N/A</v>
          </cell>
        </row>
        <row r="3">
          <cell r="B3" t="str">
            <v>419100024149</v>
          </cell>
          <cell r="C3" t="str">
            <v>KAREN MONSTEIN</v>
          </cell>
          <cell r="D3" t="str">
            <v>HANDS ON PHYSICAL THERAPY</v>
          </cell>
          <cell r="E3">
            <v>5000</v>
          </cell>
          <cell r="F3">
            <v>60000</v>
          </cell>
          <cell r="G3" t="str">
            <v>N/A</v>
          </cell>
          <cell r="H3" t="str">
            <v>N/A</v>
          </cell>
          <cell r="I3">
            <v>41640</v>
          </cell>
          <cell r="J3">
            <v>41641</v>
          </cell>
          <cell r="K3">
            <v>41641</v>
          </cell>
          <cell r="L3" t="str">
            <v>Withdrawn</v>
          </cell>
          <cell r="M3" t="str">
            <v>N/A</v>
          </cell>
          <cell r="N3" t="str">
            <v>N/A</v>
          </cell>
          <cell r="O3" t="str">
            <v>N/A</v>
          </cell>
          <cell r="P3" t="str">
            <v>Erick Weinstein</v>
          </cell>
          <cell r="Q3" t="str">
            <v>EW101</v>
          </cell>
          <cell r="X3" t="str">
            <v>N/A</v>
          </cell>
        </row>
        <row r="4">
          <cell r="B4" t="str">
            <v>418100015338</v>
          </cell>
          <cell r="C4" t="str">
            <v>TRANSPORTATION SOLUTIONS INC</v>
          </cell>
          <cell r="D4" t="str">
            <v>TRANSPORTATION SOLUTIONS INC</v>
          </cell>
          <cell r="E4">
            <v>25000</v>
          </cell>
          <cell r="F4">
            <v>300000</v>
          </cell>
          <cell r="G4" t="str">
            <v>N/A</v>
          </cell>
          <cell r="H4" t="str">
            <v>N/A</v>
          </cell>
          <cell r="I4">
            <v>41640</v>
          </cell>
          <cell r="J4">
            <v>41641</v>
          </cell>
          <cell r="K4">
            <v>41641</v>
          </cell>
          <cell r="L4">
            <v>41647</v>
          </cell>
          <cell r="M4">
            <v>41655</v>
          </cell>
          <cell r="N4">
            <v>41640</v>
          </cell>
          <cell r="O4" t="str">
            <v>Y</v>
          </cell>
          <cell r="P4" t="str">
            <v>Kerry Doyle</v>
          </cell>
          <cell r="Q4" t="str">
            <v>KD101</v>
          </cell>
          <cell r="R4" t="str">
            <v>Tom Fazio</v>
          </cell>
          <cell r="S4" t="str">
            <v>TF103</v>
          </cell>
          <cell r="X4" t="str">
            <v>N/A</v>
          </cell>
        </row>
        <row r="5">
          <cell r="B5" t="str">
            <v>418100015347</v>
          </cell>
          <cell r="C5" t="str">
            <v>MCEWAN'S LIMOUSINES, LTD</v>
          </cell>
          <cell r="D5" t="str">
            <v>MCEWAN'S LIMOUSINES, LTD</v>
          </cell>
          <cell r="E5">
            <v>15000</v>
          </cell>
          <cell r="F5">
            <v>180000</v>
          </cell>
          <cell r="G5" t="str">
            <v>N/A</v>
          </cell>
          <cell r="H5" t="str">
            <v>N/A</v>
          </cell>
          <cell r="I5">
            <v>41640</v>
          </cell>
          <cell r="J5">
            <v>41645</v>
          </cell>
          <cell r="K5">
            <v>41645</v>
          </cell>
          <cell r="L5">
            <v>41648</v>
          </cell>
          <cell r="M5">
            <v>41653</v>
          </cell>
          <cell r="N5">
            <v>41640</v>
          </cell>
          <cell r="O5" t="str">
            <v>Y</v>
          </cell>
          <cell r="P5" t="str">
            <v>David Greenberg</v>
          </cell>
          <cell r="Q5" t="str">
            <v>DG101</v>
          </cell>
          <cell r="R5" t="str">
            <v>Tom Fazio</v>
          </cell>
          <cell r="S5" t="str">
            <v>TF103</v>
          </cell>
          <cell r="X5" t="str">
            <v>N/A</v>
          </cell>
        </row>
        <row r="6">
          <cell r="B6" t="str">
            <v>418100015356</v>
          </cell>
          <cell r="C6" t="str">
            <v>POWER SCRUB I.T., INC</v>
          </cell>
          <cell r="D6" t="str">
            <v>ALLTEC PRODUCTS INC</v>
          </cell>
          <cell r="E6">
            <v>40000</v>
          </cell>
          <cell r="F6">
            <v>480000</v>
          </cell>
          <cell r="G6" t="str">
            <v>N/A</v>
          </cell>
          <cell r="H6" t="str">
            <v>N/A</v>
          </cell>
          <cell r="I6">
            <v>41640</v>
          </cell>
          <cell r="J6">
            <v>41645</v>
          </cell>
          <cell r="K6">
            <v>41645</v>
          </cell>
          <cell r="L6">
            <v>41648</v>
          </cell>
          <cell r="M6">
            <v>41650</v>
          </cell>
          <cell r="N6">
            <v>41640</v>
          </cell>
          <cell r="O6" t="str">
            <v>Y</v>
          </cell>
          <cell r="P6" t="str">
            <v>David Greenberg</v>
          </cell>
          <cell r="Q6" t="str">
            <v>DG101</v>
          </cell>
          <cell r="R6" t="str">
            <v>Tom Fazio</v>
          </cell>
          <cell r="S6" t="str">
            <v>TF103</v>
          </cell>
          <cell r="X6" t="str">
            <v>N/A</v>
          </cell>
        </row>
        <row r="7">
          <cell r="B7" t="str">
            <v>416100022257</v>
          </cell>
          <cell r="C7" t="str">
            <v>DR AARON DAVID AND DR LARISSA FORMITCHEVA OBGYN,, PLLC</v>
          </cell>
          <cell r="D7" t="str">
            <v>DR AARON DAVID AND DR LARISSA FORMITCHEVA OBGYN,, PLLC</v>
          </cell>
          <cell r="E7">
            <v>5000</v>
          </cell>
          <cell r="F7">
            <v>60000</v>
          </cell>
          <cell r="G7" t="str">
            <v>N/A</v>
          </cell>
          <cell r="H7" t="str">
            <v>N/A</v>
          </cell>
          <cell r="I7">
            <v>41640</v>
          </cell>
          <cell r="J7">
            <v>41645</v>
          </cell>
          <cell r="K7">
            <v>41645</v>
          </cell>
          <cell r="L7">
            <v>41648</v>
          </cell>
          <cell r="M7">
            <v>41656</v>
          </cell>
          <cell r="N7">
            <v>41640</v>
          </cell>
          <cell r="O7" t="str">
            <v>Y</v>
          </cell>
          <cell r="P7" t="str">
            <v>Manny Rivera</v>
          </cell>
          <cell r="Q7" t="str">
            <v>MR101</v>
          </cell>
          <cell r="R7" t="str">
            <v>Cablevision</v>
          </cell>
          <cell r="S7" t="str">
            <v>CBL101</v>
          </cell>
          <cell r="T7" t="str">
            <v>Jonathan Murray</v>
          </cell>
          <cell r="U7" t="str">
            <v>JM101</v>
          </cell>
          <cell r="X7" t="str">
            <v>N/A</v>
          </cell>
        </row>
        <row r="8">
          <cell r="B8" t="str">
            <v>418100015365</v>
          </cell>
          <cell r="C8" t="str">
            <v>THE LIGHTHOUSE MARKET &amp; DELI LLC</v>
          </cell>
          <cell r="D8" t="str">
            <v>THE LIGHTHOUSE CATERING</v>
          </cell>
          <cell r="E8">
            <v>7000</v>
          </cell>
          <cell r="F8">
            <v>84000</v>
          </cell>
          <cell r="G8" t="str">
            <v>N/A</v>
          </cell>
          <cell r="H8" t="str">
            <v>N/A</v>
          </cell>
          <cell r="I8">
            <v>41640</v>
          </cell>
          <cell r="J8">
            <v>41646</v>
          </cell>
          <cell r="K8">
            <v>41646</v>
          </cell>
          <cell r="L8">
            <v>41649</v>
          </cell>
          <cell r="M8">
            <v>41653</v>
          </cell>
          <cell r="N8">
            <v>41640</v>
          </cell>
          <cell r="O8" t="str">
            <v>Y</v>
          </cell>
          <cell r="P8" t="str">
            <v>Chris Frey</v>
          </cell>
          <cell r="Q8" t="str">
            <v>CF101</v>
          </cell>
          <cell r="R8" t="str">
            <v>Tom Fazio</v>
          </cell>
          <cell r="S8" t="str">
            <v>TF103</v>
          </cell>
          <cell r="X8" t="str">
            <v>N/A</v>
          </cell>
        </row>
        <row r="9">
          <cell r="B9" t="str">
            <v>418100015374</v>
          </cell>
          <cell r="C9" t="str">
            <v>FB PERFORMANCE TRANSMISSIONS INC</v>
          </cell>
          <cell r="D9" t="str">
            <v>FB PERFORMANCE TRANSMISSIONS INC</v>
          </cell>
          <cell r="E9">
            <v>30000</v>
          </cell>
          <cell r="F9">
            <v>360000</v>
          </cell>
          <cell r="G9" t="str">
            <v>N/A</v>
          </cell>
          <cell r="H9" t="str">
            <v>N/A</v>
          </cell>
          <cell r="I9">
            <v>41640</v>
          </cell>
          <cell r="J9">
            <v>41647</v>
          </cell>
          <cell r="K9">
            <v>41647</v>
          </cell>
          <cell r="L9">
            <v>41649</v>
          </cell>
          <cell r="M9">
            <v>41655</v>
          </cell>
          <cell r="N9">
            <v>41640</v>
          </cell>
          <cell r="O9" t="str">
            <v>Y</v>
          </cell>
          <cell r="P9" t="str">
            <v>Bryan Busuttil</v>
          </cell>
          <cell r="Q9" t="str">
            <v>BB102</v>
          </cell>
          <cell r="R9" t="str">
            <v>Tom Fazio</v>
          </cell>
          <cell r="S9" t="str">
            <v>TF103</v>
          </cell>
          <cell r="X9" t="str">
            <v>N/A</v>
          </cell>
        </row>
        <row r="10">
          <cell r="B10" t="str">
            <v>419100024158</v>
          </cell>
          <cell r="C10" t="str">
            <v>KASHRUTH MADE EASY INC</v>
          </cell>
          <cell r="D10" t="str">
            <v>KASHRUTH MADE EASY INC</v>
          </cell>
          <cell r="E10">
            <v>5000</v>
          </cell>
          <cell r="F10">
            <v>60000</v>
          </cell>
          <cell r="G10" t="str">
            <v>N/A</v>
          </cell>
          <cell r="H10" t="str">
            <v>N/A</v>
          </cell>
          <cell r="I10">
            <v>41640</v>
          </cell>
          <cell r="J10">
            <v>41647</v>
          </cell>
          <cell r="K10">
            <v>41647</v>
          </cell>
          <cell r="L10">
            <v>41652</v>
          </cell>
          <cell r="M10">
            <v>41654</v>
          </cell>
          <cell r="N10">
            <v>41640</v>
          </cell>
          <cell r="O10" t="str">
            <v>Y</v>
          </cell>
          <cell r="P10" t="str">
            <v>Erick Weinstein</v>
          </cell>
          <cell r="Q10" t="str">
            <v>EW101</v>
          </cell>
          <cell r="X10" t="str">
            <v>N/A</v>
          </cell>
        </row>
        <row r="11">
          <cell r="B11" t="str">
            <v>419100024167</v>
          </cell>
          <cell r="C11" t="str">
            <v>YUM-E NY, LLC</v>
          </cell>
          <cell r="D11" t="str">
            <v>HEALTHY PLATES GRILL</v>
          </cell>
          <cell r="E11">
            <v>15000</v>
          </cell>
          <cell r="F11">
            <v>180000</v>
          </cell>
          <cell r="G11" t="str">
            <v>N/A</v>
          </cell>
          <cell r="H11" t="str">
            <v>N/A</v>
          </cell>
          <cell r="I11">
            <v>41640</v>
          </cell>
          <cell r="J11">
            <v>41647</v>
          </cell>
          <cell r="K11">
            <v>41647</v>
          </cell>
          <cell r="L11">
            <v>41666</v>
          </cell>
          <cell r="M11">
            <v>41669</v>
          </cell>
          <cell r="N11">
            <v>41640</v>
          </cell>
          <cell r="O11" t="str">
            <v>Y</v>
          </cell>
          <cell r="P11" t="str">
            <v>Erick Weinstein</v>
          </cell>
          <cell r="Q11" t="str">
            <v>EW101</v>
          </cell>
          <cell r="X11" t="str">
            <v>N/A</v>
          </cell>
        </row>
        <row r="12">
          <cell r="B12" t="str">
            <v>419100024185</v>
          </cell>
          <cell r="C12" t="str">
            <v>BALABOOSTAS BAKERY</v>
          </cell>
          <cell r="D12" t="str">
            <v>BALABOOSTAS BAKERY</v>
          </cell>
          <cell r="E12">
            <v>5000</v>
          </cell>
          <cell r="F12">
            <v>60000</v>
          </cell>
          <cell r="G12" t="str">
            <v>N/A</v>
          </cell>
          <cell r="H12" t="str">
            <v>N/A</v>
          </cell>
          <cell r="I12">
            <v>41640</v>
          </cell>
          <cell r="J12">
            <v>41647</v>
          </cell>
          <cell r="K12">
            <v>41647</v>
          </cell>
          <cell r="L12">
            <v>41649</v>
          </cell>
          <cell r="M12">
            <v>41668</v>
          </cell>
          <cell r="N12">
            <v>41640</v>
          </cell>
          <cell r="O12" t="str">
            <v>Y</v>
          </cell>
          <cell r="P12" t="str">
            <v>Erick Weinstein</v>
          </cell>
          <cell r="Q12" t="str">
            <v>EW101</v>
          </cell>
          <cell r="X12" t="str">
            <v>N/A</v>
          </cell>
        </row>
        <row r="13">
          <cell r="B13" t="str">
            <v>419100024192</v>
          </cell>
          <cell r="C13" t="str">
            <v>CARIBEAN CLEAR OF NASSU INC</v>
          </cell>
          <cell r="D13" t="str">
            <v>CARIBEAN CLEAR OF NASSU INC</v>
          </cell>
          <cell r="E13">
            <v>30000</v>
          </cell>
          <cell r="F13">
            <v>360000</v>
          </cell>
          <cell r="G13" t="str">
            <v>N/A</v>
          </cell>
          <cell r="H13" t="str">
            <v>N/A</v>
          </cell>
          <cell r="I13">
            <v>41640</v>
          </cell>
          <cell r="J13">
            <v>41647</v>
          </cell>
          <cell r="K13">
            <v>41647</v>
          </cell>
          <cell r="L13">
            <v>41649</v>
          </cell>
          <cell r="M13">
            <v>41650</v>
          </cell>
          <cell r="N13">
            <v>41640</v>
          </cell>
          <cell r="O13" t="str">
            <v>Y</v>
          </cell>
          <cell r="P13" t="str">
            <v>Erick Weinstein</v>
          </cell>
          <cell r="Q13" t="str">
            <v>EW101</v>
          </cell>
          <cell r="X13" t="str">
            <v>N/A</v>
          </cell>
        </row>
        <row r="14">
          <cell r="B14" t="str">
            <v>419100024201</v>
          </cell>
          <cell r="C14" t="str">
            <v>CITRUS SOLUTIONS LLC</v>
          </cell>
          <cell r="D14" t="str">
            <v>CITRUS SOLUTIONS LLC</v>
          </cell>
          <cell r="E14">
            <v>20000</v>
          </cell>
          <cell r="F14">
            <v>240000</v>
          </cell>
          <cell r="G14" t="str">
            <v>N/A</v>
          </cell>
          <cell r="H14" t="str">
            <v>N/A</v>
          </cell>
          <cell r="I14">
            <v>41640</v>
          </cell>
          <cell r="J14">
            <v>41647</v>
          </cell>
          <cell r="K14">
            <v>41647</v>
          </cell>
          <cell r="L14">
            <v>41723</v>
          </cell>
          <cell r="M14">
            <v>42556</v>
          </cell>
          <cell r="N14">
            <v>42552</v>
          </cell>
          <cell r="O14" t="str">
            <v>Y</v>
          </cell>
          <cell r="P14" t="str">
            <v>Mobius Payments</v>
          </cell>
          <cell r="Q14" t="str">
            <v>MOB101</v>
          </cell>
          <cell r="X14" t="str">
            <v>N/A</v>
          </cell>
        </row>
        <row r="15">
          <cell r="B15" t="str">
            <v>419100024210</v>
          </cell>
          <cell r="C15" t="str">
            <v>SIGMA DINER CORP</v>
          </cell>
          <cell r="D15" t="str">
            <v>STOP 20 DINER</v>
          </cell>
          <cell r="E15">
            <v>80000</v>
          </cell>
          <cell r="F15">
            <v>960000</v>
          </cell>
          <cell r="G15" t="str">
            <v>N/A</v>
          </cell>
          <cell r="H15" t="str">
            <v>N/A</v>
          </cell>
          <cell r="I15">
            <v>41640</v>
          </cell>
          <cell r="J15">
            <v>41648</v>
          </cell>
          <cell r="K15">
            <v>41648</v>
          </cell>
          <cell r="L15">
            <v>41649</v>
          </cell>
          <cell r="M15">
            <v>41650</v>
          </cell>
          <cell r="N15">
            <v>41640</v>
          </cell>
          <cell r="O15" t="str">
            <v>Y</v>
          </cell>
          <cell r="P15" t="str">
            <v>Erick Weinstein</v>
          </cell>
          <cell r="Q15" t="str">
            <v>EW101</v>
          </cell>
          <cell r="X15" t="str">
            <v>N/A</v>
          </cell>
        </row>
        <row r="16">
          <cell r="B16" t="str">
            <v>419100024229</v>
          </cell>
          <cell r="C16" t="str">
            <v>TASTE THIS PIZZA LOCATIONS INC</v>
          </cell>
          <cell r="D16" t="str">
            <v>TASTE THIS PIZZA</v>
          </cell>
          <cell r="E16">
            <v>5000</v>
          </cell>
          <cell r="F16">
            <v>60000</v>
          </cell>
          <cell r="G16" t="str">
            <v>N/A</v>
          </cell>
          <cell r="H16" t="str">
            <v>N/A</v>
          </cell>
          <cell r="I16">
            <v>41640</v>
          </cell>
          <cell r="J16">
            <v>41649</v>
          </cell>
          <cell r="K16">
            <v>41649</v>
          </cell>
          <cell r="L16">
            <v>41649</v>
          </cell>
          <cell r="M16">
            <v>41650</v>
          </cell>
          <cell r="N16">
            <v>41640</v>
          </cell>
          <cell r="O16" t="str">
            <v>Y</v>
          </cell>
          <cell r="P16" t="str">
            <v>Erick Weinstein</v>
          </cell>
          <cell r="Q16" t="str">
            <v>EW101</v>
          </cell>
          <cell r="X16" t="str">
            <v>N/A</v>
          </cell>
        </row>
        <row r="17">
          <cell r="B17" t="str">
            <v>418100015383</v>
          </cell>
          <cell r="C17" t="str">
            <v>BROADWAY PUPPIES CORP</v>
          </cell>
          <cell r="D17" t="str">
            <v>BROADWAY PUPPIES</v>
          </cell>
          <cell r="E17">
            <v>20000</v>
          </cell>
          <cell r="F17">
            <v>240000</v>
          </cell>
          <cell r="G17" t="str">
            <v>N/A</v>
          </cell>
          <cell r="H17" t="str">
            <v>N/A</v>
          </cell>
          <cell r="I17">
            <v>41640</v>
          </cell>
          <cell r="J17">
            <v>41649</v>
          </cell>
          <cell r="K17">
            <v>41649</v>
          </cell>
          <cell r="L17" t="str">
            <v>Approved/Closed</v>
          </cell>
          <cell r="M17" t="str">
            <v>N/A</v>
          </cell>
          <cell r="N17" t="str">
            <v>N/A</v>
          </cell>
          <cell r="O17" t="str">
            <v>N/A</v>
          </cell>
          <cell r="P17" t="str">
            <v>John Vacca</v>
          </cell>
          <cell r="Q17" t="str">
            <v>JV101</v>
          </cell>
          <cell r="R17" t="str">
            <v>Tom Fazio</v>
          </cell>
          <cell r="S17" t="str">
            <v>TF103</v>
          </cell>
          <cell r="X17" t="str">
            <v>N/A</v>
          </cell>
        </row>
        <row r="18">
          <cell r="B18" t="str">
            <v>418100015392</v>
          </cell>
          <cell r="C18" t="str">
            <v>COZY PET OF BABYLON VILLAGE INC</v>
          </cell>
          <cell r="D18" t="str">
            <v>COZY PET RETAIL</v>
          </cell>
          <cell r="E18">
            <v>5000</v>
          </cell>
          <cell r="F18">
            <v>60000</v>
          </cell>
          <cell r="G18" t="str">
            <v>N/A</v>
          </cell>
          <cell r="H18" t="str">
            <v>N/A</v>
          </cell>
          <cell r="I18">
            <v>41640</v>
          </cell>
          <cell r="J18">
            <v>41649</v>
          </cell>
          <cell r="K18">
            <v>41649</v>
          </cell>
          <cell r="L18">
            <v>41654</v>
          </cell>
          <cell r="M18">
            <v>41671</v>
          </cell>
          <cell r="N18">
            <v>41671</v>
          </cell>
          <cell r="O18" t="str">
            <v>Y</v>
          </cell>
          <cell r="P18" t="str">
            <v>Chris Frey</v>
          </cell>
          <cell r="Q18" t="str">
            <v>CF101</v>
          </cell>
          <cell r="R18" t="str">
            <v>Tom Fazio</v>
          </cell>
          <cell r="S18" t="str">
            <v>TF103</v>
          </cell>
          <cell r="X18" t="str">
            <v>N/A</v>
          </cell>
        </row>
        <row r="19">
          <cell r="B19" t="str">
            <v>418100015409</v>
          </cell>
          <cell r="C19" t="str">
            <v>RISING SUN BOOK COMPANY</v>
          </cell>
          <cell r="D19" t="str">
            <v>RISING SUN BOOK COMPANY</v>
          </cell>
          <cell r="E19">
            <v>7500</v>
          </cell>
          <cell r="F19">
            <v>90000</v>
          </cell>
          <cell r="G19" t="str">
            <v>N/A</v>
          </cell>
          <cell r="H19" t="str">
            <v>N/A</v>
          </cell>
          <cell r="I19">
            <v>41640</v>
          </cell>
          <cell r="J19">
            <v>41649</v>
          </cell>
          <cell r="K19">
            <v>41649</v>
          </cell>
          <cell r="L19">
            <v>41652</v>
          </cell>
          <cell r="M19">
            <v>41657</v>
          </cell>
          <cell r="N19">
            <v>41640</v>
          </cell>
          <cell r="O19" t="str">
            <v>Y</v>
          </cell>
          <cell r="P19" t="str">
            <v>Tim Platz</v>
          </cell>
          <cell r="Q19" t="str">
            <v>TP101</v>
          </cell>
          <cell r="R19" t="str">
            <v>Tom Fazio</v>
          </cell>
          <cell r="S19" t="str">
            <v>TF103</v>
          </cell>
          <cell r="X19" t="str">
            <v>N/A</v>
          </cell>
        </row>
        <row r="20">
          <cell r="B20" t="str">
            <v>419100024238</v>
          </cell>
          <cell r="C20" t="str">
            <v>TEXADA HEALTH INC</v>
          </cell>
          <cell r="D20" t="str">
            <v>COFF BEAN 800-637-6002</v>
          </cell>
          <cell r="E20">
            <v>1800000</v>
          </cell>
          <cell r="F20">
            <v>21600000</v>
          </cell>
          <cell r="G20" t="str">
            <v>N/A</v>
          </cell>
          <cell r="H20" t="str">
            <v>N/A</v>
          </cell>
          <cell r="I20">
            <v>41640</v>
          </cell>
          <cell r="J20">
            <v>41649</v>
          </cell>
          <cell r="K20">
            <v>41649</v>
          </cell>
          <cell r="L20" t="str">
            <v>Withdrawn</v>
          </cell>
          <cell r="M20" t="str">
            <v>N/A</v>
          </cell>
          <cell r="N20" t="str">
            <v>N/A</v>
          </cell>
          <cell r="O20" t="str">
            <v>N/A</v>
          </cell>
          <cell r="P20" t="str">
            <v>CardWorks Acquiring</v>
          </cell>
          <cell r="Q20" t="str">
            <v>CWA101</v>
          </cell>
          <cell r="X20" t="str">
            <v>N/A</v>
          </cell>
        </row>
        <row r="21">
          <cell r="B21" t="str">
            <v>419100024247</v>
          </cell>
          <cell r="C21" t="str">
            <v>TEXADA HEALTH INC</v>
          </cell>
          <cell r="D21" t="str">
            <v>800-637-5996 GRN COFF</v>
          </cell>
          <cell r="E21">
            <v>1800000</v>
          </cell>
          <cell r="F21">
            <v>21600000</v>
          </cell>
          <cell r="G21" t="str">
            <v>N/A</v>
          </cell>
          <cell r="H21" t="str">
            <v>N/A</v>
          </cell>
          <cell r="I21">
            <v>41640</v>
          </cell>
          <cell r="J21">
            <v>41649</v>
          </cell>
          <cell r="K21">
            <v>41649</v>
          </cell>
          <cell r="L21" t="str">
            <v>Withdrawn</v>
          </cell>
          <cell r="M21" t="str">
            <v>N/A</v>
          </cell>
          <cell r="N21" t="str">
            <v>N/A</v>
          </cell>
          <cell r="O21" t="str">
            <v>N/A</v>
          </cell>
          <cell r="P21" t="str">
            <v>CardWorks Acquiring</v>
          </cell>
          <cell r="Q21" t="str">
            <v>CWA101</v>
          </cell>
          <cell r="X21" t="str">
            <v>N/A</v>
          </cell>
        </row>
        <row r="22">
          <cell r="B22" t="str">
            <v>419100024256</v>
          </cell>
          <cell r="C22" t="str">
            <v>TEXADA HEALTH INC</v>
          </cell>
          <cell r="D22" t="str">
            <v>800-637-8195 COFF BEAN</v>
          </cell>
          <cell r="E22">
            <v>1800000</v>
          </cell>
          <cell r="F22">
            <v>21600000</v>
          </cell>
          <cell r="G22" t="str">
            <v>N/A</v>
          </cell>
          <cell r="H22" t="str">
            <v>N/A</v>
          </cell>
          <cell r="I22">
            <v>41640</v>
          </cell>
          <cell r="J22">
            <v>41649</v>
          </cell>
          <cell r="K22">
            <v>41649</v>
          </cell>
          <cell r="L22" t="str">
            <v>Withdrawn</v>
          </cell>
          <cell r="M22" t="str">
            <v>N/A</v>
          </cell>
          <cell r="N22" t="str">
            <v>N/A</v>
          </cell>
          <cell r="O22" t="str">
            <v>N/A</v>
          </cell>
          <cell r="P22" t="str">
            <v>CardWorks Acquiring</v>
          </cell>
          <cell r="Q22" t="str">
            <v>CWA101</v>
          </cell>
          <cell r="X22" t="str">
            <v>N/A</v>
          </cell>
        </row>
        <row r="23">
          <cell r="B23" t="str">
            <v>419100024292</v>
          </cell>
          <cell r="C23" t="str">
            <v>TEXADA HEALTH INC</v>
          </cell>
          <cell r="D23" t="str">
            <v>800-637-1638 SIMP GAR</v>
          </cell>
          <cell r="E23">
            <v>1800000</v>
          </cell>
          <cell r="F23">
            <v>21600000</v>
          </cell>
          <cell r="G23" t="str">
            <v>N/A</v>
          </cell>
          <cell r="H23" t="str">
            <v>N/A</v>
          </cell>
          <cell r="I23">
            <v>41640</v>
          </cell>
          <cell r="J23">
            <v>41649</v>
          </cell>
          <cell r="K23">
            <v>41649</v>
          </cell>
          <cell r="L23" t="str">
            <v>Withdrawn</v>
          </cell>
          <cell r="M23" t="str">
            <v>N/A</v>
          </cell>
          <cell r="N23" t="str">
            <v>N/A</v>
          </cell>
          <cell r="O23" t="str">
            <v>N/A</v>
          </cell>
          <cell r="P23" t="str">
            <v>CardWorks Acquiring</v>
          </cell>
          <cell r="Q23" t="str">
            <v>CWA101</v>
          </cell>
          <cell r="X23" t="str">
            <v>N/A</v>
          </cell>
        </row>
        <row r="24">
          <cell r="B24" t="str">
            <v>419100024309</v>
          </cell>
          <cell r="C24" t="str">
            <v>TEXADA HEALTH INC</v>
          </cell>
          <cell r="D24" t="str">
            <v>800-635-2041 GARCNIA</v>
          </cell>
          <cell r="E24">
            <v>1800000</v>
          </cell>
          <cell r="F24">
            <v>21600000</v>
          </cell>
          <cell r="G24" t="str">
            <v>N/A</v>
          </cell>
          <cell r="H24" t="str">
            <v>N/A</v>
          </cell>
          <cell r="I24">
            <v>41640</v>
          </cell>
          <cell r="J24">
            <v>41649</v>
          </cell>
          <cell r="K24">
            <v>41649</v>
          </cell>
          <cell r="L24" t="str">
            <v>Withdrawn</v>
          </cell>
          <cell r="M24" t="str">
            <v>N/A</v>
          </cell>
          <cell r="N24" t="str">
            <v>N/A</v>
          </cell>
          <cell r="O24" t="str">
            <v>N/A</v>
          </cell>
          <cell r="P24" t="str">
            <v>CardWorks Acquiring</v>
          </cell>
          <cell r="Q24" t="str">
            <v>CWA101</v>
          </cell>
          <cell r="X24" t="str">
            <v>N/A</v>
          </cell>
        </row>
        <row r="25">
          <cell r="B25" t="str">
            <v>419100024318</v>
          </cell>
          <cell r="C25" t="str">
            <v>TEXADA HEALTH INC</v>
          </cell>
          <cell r="D25" t="str">
            <v>GARNCIA 800-635-2142</v>
          </cell>
          <cell r="E25">
            <v>1800000</v>
          </cell>
          <cell r="F25">
            <v>21600000</v>
          </cell>
          <cell r="G25" t="str">
            <v>N/A</v>
          </cell>
          <cell r="H25" t="str">
            <v>N/A</v>
          </cell>
          <cell r="I25">
            <v>41640</v>
          </cell>
          <cell r="J25">
            <v>41649</v>
          </cell>
          <cell r="K25">
            <v>41649</v>
          </cell>
          <cell r="L25" t="str">
            <v>Withdrawn</v>
          </cell>
          <cell r="M25" t="str">
            <v>N/A</v>
          </cell>
          <cell r="N25" t="str">
            <v>N/A</v>
          </cell>
          <cell r="O25" t="str">
            <v>N/A</v>
          </cell>
          <cell r="P25" t="str">
            <v>CardWorks Acquiring</v>
          </cell>
          <cell r="Q25" t="str">
            <v>CWA101</v>
          </cell>
          <cell r="X25" t="str">
            <v>N/A</v>
          </cell>
        </row>
        <row r="26">
          <cell r="B26" t="str">
            <v>419100024327</v>
          </cell>
          <cell r="C26" t="str">
            <v>TEXADA HEALTH INC</v>
          </cell>
          <cell r="D26" t="str">
            <v>SIMP GAR 800-635-6832</v>
          </cell>
          <cell r="E26">
            <v>1800000</v>
          </cell>
          <cell r="F26">
            <v>21600000</v>
          </cell>
          <cell r="G26" t="str">
            <v>N/A</v>
          </cell>
          <cell r="H26" t="str">
            <v>N/A</v>
          </cell>
          <cell r="I26">
            <v>41640</v>
          </cell>
          <cell r="J26">
            <v>41649</v>
          </cell>
          <cell r="K26">
            <v>41649</v>
          </cell>
          <cell r="L26" t="str">
            <v>Withdrawn</v>
          </cell>
          <cell r="M26" t="str">
            <v>N/A</v>
          </cell>
          <cell r="N26" t="str">
            <v>N/A</v>
          </cell>
          <cell r="O26" t="str">
            <v>N/A</v>
          </cell>
          <cell r="P26" t="str">
            <v>CardWorks Acquiring</v>
          </cell>
          <cell r="Q26" t="str">
            <v>CWA101</v>
          </cell>
          <cell r="X26" t="str">
            <v>N/A</v>
          </cell>
        </row>
        <row r="27">
          <cell r="B27" t="str">
            <v>419100024336</v>
          </cell>
          <cell r="C27" t="str">
            <v>TEXADA HEALTH INC</v>
          </cell>
          <cell r="D27" t="str">
            <v>GRN COFF 800-635-5589</v>
          </cell>
          <cell r="E27">
            <v>1800000</v>
          </cell>
          <cell r="F27">
            <v>21600000</v>
          </cell>
          <cell r="G27" t="str">
            <v>N/A</v>
          </cell>
          <cell r="H27" t="str">
            <v>N/A</v>
          </cell>
          <cell r="I27">
            <v>41640</v>
          </cell>
          <cell r="J27">
            <v>41649</v>
          </cell>
          <cell r="K27">
            <v>41649</v>
          </cell>
          <cell r="L27" t="str">
            <v>Withdrawn</v>
          </cell>
          <cell r="M27" t="str">
            <v>N/A</v>
          </cell>
          <cell r="N27" t="str">
            <v>N/A</v>
          </cell>
          <cell r="O27" t="str">
            <v>N/A</v>
          </cell>
          <cell r="P27" t="str">
            <v>CardWorks Acquiring</v>
          </cell>
          <cell r="Q27" t="str">
            <v>CWA101</v>
          </cell>
          <cell r="X27" t="str">
            <v>N/A</v>
          </cell>
        </row>
        <row r="28">
          <cell r="B28" t="str">
            <v>419100024345</v>
          </cell>
          <cell r="C28" t="str">
            <v>ARAGON TECHNOLOGY INC</v>
          </cell>
          <cell r="D28" t="str">
            <v>LUM HYDR 800-562-9682</v>
          </cell>
          <cell r="E28">
            <v>1800000</v>
          </cell>
          <cell r="F28">
            <v>21600000</v>
          </cell>
          <cell r="G28" t="str">
            <v>N/A</v>
          </cell>
          <cell r="H28" t="str">
            <v>N/A</v>
          </cell>
          <cell r="I28">
            <v>41640</v>
          </cell>
          <cell r="J28">
            <v>41649</v>
          </cell>
          <cell r="K28">
            <v>41649</v>
          </cell>
          <cell r="L28" t="str">
            <v>Withdrawn</v>
          </cell>
          <cell r="M28" t="str">
            <v>N/A</v>
          </cell>
          <cell r="N28" t="str">
            <v>N/A</v>
          </cell>
          <cell r="O28" t="str">
            <v>N/A</v>
          </cell>
          <cell r="P28" t="str">
            <v>CardWorks Acquiring</v>
          </cell>
          <cell r="Q28" t="str">
            <v>CWA101</v>
          </cell>
          <cell r="X28" t="str">
            <v>N/A</v>
          </cell>
        </row>
        <row r="29">
          <cell r="B29" t="str">
            <v>419100024407</v>
          </cell>
          <cell r="C29" t="str">
            <v>ARAGON TECHNOLOGY INC</v>
          </cell>
          <cell r="D29" t="str">
            <v>LUMA 800-643-5256</v>
          </cell>
          <cell r="E29">
            <v>1800000</v>
          </cell>
          <cell r="F29">
            <v>21600000</v>
          </cell>
          <cell r="G29" t="str">
            <v>N/A</v>
          </cell>
          <cell r="H29" t="str">
            <v>N/A</v>
          </cell>
          <cell r="I29">
            <v>41640</v>
          </cell>
          <cell r="J29">
            <v>41649</v>
          </cell>
          <cell r="K29">
            <v>41649</v>
          </cell>
          <cell r="L29" t="str">
            <v>Withdrawn</v>
          </cell>
          <cell r="M29" t="str">
            <v>N/A</v>
          </cell>
          <cell r="N29" t="str">
            <v>N/A</v>
          </cell>
          <cell r="O29" t="str">
            <v>N/A</v>
          </cell>
          <cell r="P29" t="str">
            <v>CardWorks Acquiring</v>
          </cell>
          <cell r="Q29" t="str">
            <v>CWA101</v>
          </cell>
          <cell r="X29" t="str">
            <v>N/A</v>
          </cell>
        </row>
        <row r="30">
          <cell r="B30" t="str">
            <v>419100024416</v>
          </cell>
          <cell r="C30" t="str">
            <v>ARAGON TECHNOLOGY INC</v>
          </cell>
          <cell r="D30" t="str">
            <v>LUMA 800-643-4959</v>
          </cell>
          <cell r="E30">
            <v>1800000</v>
          </cell>
          <cell r="F30">
            <v>21600000</v>
          </cell>
          <cell r="G30" t="str">
            <v>N/A</v>
          </cell>
          <cell r="H30" t="str">
            <v>N/A</v>
          </cell>
          <cell r="I30">
            <v>41640</v>
          </cell>
          <cell r="J30">
            <v>41649</v>
          </cell>
          <cell r="K30">
            <v>41649</v>
          </cell>
          <cell r="L30" t="str">
            <v>Withdrawn</v>
          </cell>
          <cell r="M30" t="str">
            <v>N/A</v>
          </cell>
          <cell r="N30" t="str">
            <v>N/A</v>
          </cell>
          <cell r="O30" t="str">
            <v>N/A</v>
          </cell>
          <cell r="P30" t="str">
            <v>CardWorks Acquiring</v>
          </cell>
          <cell r="Q30" t="str">
            <v>CWA101</v>
          </cell>
          <cell r="X30" t="str">
            <v>N/A</v>
          </cell>
        </row>
        <row r="31">
          <cell r="B31" t="str">
            <v>419100024425</v>
          </cell>
          <cell r="C31" t="str">
            <v>ARAGON TECHNOLOGY INC</v>
          </cell>
          <cell r="D31" t="str">
            <v>LUMA 800-643-5107</v>
          </cell>
          <cell r="E31">
            <v>1800000</v>
          </cell>
          <cell r="F31">
            <v>21600000</v>
          </cell>
          <cell r="G31" t="str">
            <v>N/A</v>
          </cell>
          <cell r="H31" t="str">
            <v>N/A</v>
          </cell>
          <cell r="I31">
            <v>41640</v>
          </cell>
          <cell r="J31">
            <v>41649</v>
          </cell>
          <cell r="K31">
            <v>41649</v>
          </cell>
          <cell r="L31" t="str">
            <v>Withdrawn</v>
          </cell>
          <cell r="M31" t="str">
            <v>N/A</v>
          </cell>
          <cell r="N31" t="str">
            <v>N/A</v>
          </cell>
          <cell r="O31" t="str">
            <v>N/A</v>
          </cell>
          <cell r="P31" t="str">
            <v>CardWorks Acquiring</v>
          </cell>
          <cell r="Q31" t="str">
            <v>CWA101</v>
          </cell>
          <cell r="X31" t="str">
            <v>N/A</v>
          </cell>
        </row>
        <row r="32">
          <cell r="B32" t="str">
            <v>419100024434</v>
          </cell>
          <cell r="C32" t="str">
            <v>ARAGON TECHNOLOGY INC</v>
          </cell>
          <cell r="D32" t="str">
            <v>LUMA 800-643-9075</v>
          </cell>
          <cell r="E32">
            <v>1800000</v>
          </cell>
          <cell r="F32">
            <v>21600000</v>
          </cell>
          <cell r="G32" t="str">
            <v>N/A</v>
          </cell>
          <cell r="H32" t="str">
            <v>N/A</v>
          </cell>
          <cell r="I32">
            <v>41640</v>
          </cell>
          <cell r="J32">
            <v>41649</v>
          </cell>
          <cell r="K32">
            <v>41649</v>
          </cell>
          <cell r="L32" t="str">
            <v>Withdrawn</v>
          </cell>
          <cell r="M32" t="str">
            <v>N/A</v>
          </cell>
          <cell r="N32" t="str">
            <v>N/A</v>
          </cell>
          <cell r="O32" t="str">
            <v>N/A</v>
          </cell>
          <cell r="P32" t="str">
            <v>CardWorks Acquiring</v>
          </cell>
          <cell r="Q32" t="str">
            <v>CWA101</v>
          </cell>
          <cell r="X32" t="str">
            <v>N/A</v>
          </cell>
        </row>
        <row r="33">
          <cell r="B33" t="str">
            <v>419100024489</v>
          </cell>
          <cell r="C33" t="str">
            <v>ARAGON TECHNOLOGY INC</v>
          </cell>
          <cell r="D33" t="str">
            <v>LUM 800-545-9153</v>
          </cell>
          <cell r="E33">
            <v>1800000</v>
          </cell>
          <cell r="F33">
            <v>21600000</v>
          </cell>
          <cell r="G33" t="str">
            <v>N/A</v>
          </cell>
          <cell r="H33" t="str">
            <v>N/A</v>
          </cell>
          <cell r="I33">
            <v>41640</v>
          </cell>
          <cell r="J33">
            <v>41649</v>
          </cell>
          <cell r="K33">
            <v>41649</v>
          </cell>
          <cell r="L33" t="str">
            <v>Withdrawn</v>
          </cell>
          <cell r="M33" t="str">
            <v>N/A</v>
          </cell>
          <cell r="N33" t="str">
            <v>N/A</v>
          </cell>
          <cell r="O33" t="str">
            <v>N/A</v>
          </cell>
          <cell r="P33" t="str">
            <v>CardWorks Acquiring</v>
          </cell>
          <cell r="Q33" t="str">
            <v>CWA101</v>
          </cell>
          <cell r="X33" t="str">
            <v>N/A</v>
          </cell>
        </row>
        <row r="34">
          <cell r="B34" t="str">
            <v>419100024504</v>
          </cell>
          <cell r="C34" t="str">
            <v>ARAGON TECHNOLOGY INC</v>
          </cell>
          <cell r="D34" t="str">
            <v>MX ANTLR 800-381-1556</v>
          </cell>
          <cell r="E34">
            <v>1800000</v>
          </cell>
          <cell r="F34">
            <v>21600000</v>
          </cell>
          <cell r="G34" t="str">
            <v>N/A</v>
          </cell>
          <cell r="H34" t="str">
            <v>N/A</v>
          </cell>
          <cell r="I34">
            <v>41640</v>
          </cell>
          <cell r="J34">
            <v>41649</v>
          </cell>
          <cell r="K34">
            <v>41649</v>
          </cell>
          <cell r="L34" t="str">
            <v>Withdrawn</v>
          </cell>
          <cell r="M34" t="str">
            <v>N/A</v>
          </cell>
          <cell r="N34" t="str">
            <v>N/A</v>
          </cell>
          <cell r="O34" t="str">
            <v>N/A</v>
          </cell>
          <cell r="P34" t="str">
            <v>CardWorks Acquiring</v>
          </cell>
          <cell r="Q34" t="str">
            <v>CWA101</v>
          </cell>
          <cell r="X34" t="str">
            <v>N/A</v>
          </cell>
        </row>
        <row r="35">
          <cell r="B35" t="str">
            <v>419100024513</v>
          </cell>
          <cell r="C35" t="str">
            <v>ARAGON TECHNOLOGY INC</v>
          </cell>
          <cell r="D35" t="str">
            <v>MX SHRD 800-381-1563</v>
          </cell>
          <cell r="E35">
            <v>1800000</v>
          </cell>
          <cell r="F35">
            <v>21600000</v>
          </cell>
          <cell r="G35" t="str">
            <v>N/A</v>
          </cell>
          <cell r="H35" t="str">
            <v>N/A</v>
          </cell>
          <cell r="I35">
            <v>41640</v>
          </cell>
          <cell r="J35">
            <v>41649</v>
          </cell>
          <cell r="K35">
            <v>41649</v>
          </cell>
          <cell r="L35" t="str">
            <v>Withdrawn</v>
          </cell>
          <cell r="M35" t="str">
            <v>N/A</v>
          </cell>
          <cell r="N35" t="str">
            <v>N/A</v>
          </cell>
          <cell r="O35" t="str">
            <v>N/A</v>
          </cell>
          <cell r="P35" t="str">
            <v>CardWorks Acquiring</v>
          </cell>
          <cell r="Q35" t="str">
            <v>CWA101</v>
          </cell>
          <cell r="X35" t="str">
            <v>N/A</v>
          </cell>
        </row>
        <row r="36">
          <cell r="B36" t="str">
            <v>418100015418</v>
          </cell>
          <cell r="C36" t="str">
            <v>THE VAPE HEADQUATERS LLC</v>
          </cell>
          <cell r="D36" t="str">
            <v>VAPE HQ</v>
          </cell>
          <cell r="E36">
            <v>5000</v>
          </cell>
          <cell r="F36">
            <v>60000</v>
          </cell>
          <cell r="G36" t="str">
            <v>N/A</v>
          </cell>
          <cell r="H36" t="str">
            <v>N/A</v>
          </cell>
          <cell r="I36">
            <v>41640</v>
          </cell>
          <cell r="J36">
            <v>41649</v>
          </cell>
          <cell r="K36">
            <v>41649</v>
          </cell>
          <cell r="L36" t="str">
            <v>Approved/Closed</v>
          </cell>
          <cell r="M36" t="str">
            <v>N/A</v>
          </cell>
          <cell r="N36" t="str">
            <v>N/A</v>
          </cell>
          <cell r="O36" t="str">
            <v>N/A</v>
          </cell>
          <cell r="P36" t="str">
            <v>John Vacca</v>
          </cell>
          <cell r="Q36" t="str">
            <v>JV101</v>
          </cell>
          <cell r="R36" t="str">
            <v>Tom Fazio</v>
          </cell>
          <cell r="S36" t="str">
            <v>TF103</v>
          </cell>
          <cell r="X36" t="str">
            <v>N/A</v>
          </cell>
        </row>
        <row r="37">
          <cell r="B37" t="str">
            <v>418100015427</v>
          </cell>
          <cell r="C37" t="str">
            <v>H &amp; F ATHLETICS, INC</v>
          </cell>
          <cell r="D37" t="str">
            <v>CAREFREE RACQUET CLUB</v>
          </cell>
          <cell r="E37">
            <v>90000</v>
          </cell>
          <cell r="F37">
            <v>1080000</v>
          </cell>
          <cell r="G37" t="str">
            <v>N/A</v>
          </cell>
          <cell r="H37" t="str">
            <v>N/A</v>
          </cell>
          <cell r="I37">
            <v>41640</v>
          </cell>
          <cell r="J37">
            <v>41649</v>
          </cell>
          <cell r="K37">
            <v>41649</v>
          </cell>
          <cell r="L37">
            <v>41656</v>
          </cell>
          <cell r="M37">
            <v>41662</v>
          </cell>
          <cell r="N37">
            <v>41640</v>
          </cell>
          <cell r="O37" t="str">
            <v>Y</v>
          </cell>
          <cell r="P37" t="str">
            <v>David Greenberg</v>
          </cell>
          <cell r="Q37" t="str">
            <v>DG101</v>
          </cell>
          <cell r="R37" t="str">
            <v>Tom Fazio</v>
          </cell>
          <cell r="S37" t="str">
            <v>TF103</v>
          </cell>
          <cell r="X37" t="str">
            <v>N/A</v>
          </cell>
        </row>
        <row r="38">
          <cell r="B38" t="str">
            <v>418100015436</v>
          </cell>
          <cell r="C38" t="str">
            <v>KARMA ORGANIC SPA LLC</v>
          </cell>
          <cell r="D38" t="str">
            <v>KARMA ORGANIC SPA LLC</v>
          </cell>
          <cell r="E38">
            <v>40000</v>
          </cell>
          <cell r="F38">
            <v>480000</v>
          </cell>
          <cell r="G38" t="str">
            <v>N/A</v>
          </cell>
          <cell r="H38" t="str">
            <v>N/A</v>
          </cell>
          <cell r="I38">
            <v>41640</v>
          </cell>
          <cell r="J38">
            <v>41652</v>
          </cell>
          <cell r="K38">
            <v>41652</v>
          </cell>
          <cell r="L38">
            <v>41655</v>
          </cell>
          <cell r="M38">
            <v>41761</v>
          </cell>
          <cell r="N38">
            <v>41760</v>
          </cell>
          <cell r="O38" t="str">
            <v>Y</v>
          </cell>
          <cell r="P38" t="str">
            <v>John Vacca</v>
          </cell>
          <cell r="Q38" t="str">
            <v>JV101</v>
          </cell>
          <cell r="R38" t="str">
            <v>Tom Fazio</v>
          </cell>
          <cell r="S38" t="str">
            <v>TF103</v>
          </cell>
          <cell r="X38" t="str">
            <v>N/A</v>
          </cell>
        </row>
        <row r="39">
          <cell r="B39" t="str">
            <v>418100015445</v>
          </cell>
          <cell r="C39" t="str">
            <v>H.A.M. FIRE EQUIPMENT INC</v>
          </cell>
          <cell r="D39" t="str">
            <v>TRI COUNTY FIRE EQUIPMENT</v>
          </cell>
          <cell r="E39">
            <v>10000</v>
          </cell>
          <cell r="F39">
            <v>120000</v>
          </cell>
          <cell r="G39" t="str">
            <v>N/A</v>
          </cell>
          <cell r="H39" t="str">
            <v>N/A</v>
          </cell>
          <cell r="I39">
            <v>41640</v>
          </cell>
          <cell r="J39">
            <v>41652</v>
          </cell>
          <cell r="K39">
            <v>41652</v>
          </cell>
          <cell r="L39" t="str">
            <v>Withdrawn</v>
          </cell>
          <cell r="M39" t="str">
            <v>N/A</v>
          </cell>
          <cell r="N39" t="str">
            <v>N/A</v>
          </cell>
          <cell r="O39" t="str">
            <v>N/A</v>
          </cell>
          <cell r="P39" t="str">
            <v>Kerry Doyle</v>
          </cell>
          <cell r="Q39" t="str">
            <v>KD101</v>
          </cell>
          <cell r="R39" t="str">
            <v>Tom Fazio</v>
          </cell>
          <cell r="S39" t="str">
            <v>TF103</v>
          </cell>
          <cell r="X39" t="str">
            <v>N/A</v>
          </cell>
        </row>
        <row r="40">
          <cell r="B40" t="str">
            <v>418100015463</v>
          </cell>
          <cell r="C40" t="str">
            <v>TENDER TEARS DAYCARE INC</v>
          </cell>
          <cell r="D40" t="str">
            <v>TENDER TEARS DAYCARE INC</v>
          </cell>
          <cell r="E40">
            <v>12000</v>
          </cell>
          <cell r="F40">
            <v>144000</v>
          </cell>
          <cell r="G40" t="str">
            <v>N/A</v>
          </cell>
          <cell r="H40" t="str">
            <v>N/A</v>
          </cell>
          <cell r="I40">
            <v>41640</v>
          </cell>
          <cell r="J40">
            <v>41652</v>
          </cell>
          <cell r="K40">
            <v>41652</v>
          </cell>
          <cell r="L40">
            <v>41655</v>
          </cell>
          <cell r="M40">
            <v>41657</v>
          </cell>
          <cell r="N40">
            <v>41640</v>
          </cell>
          <cell r="O40" t="str">
            <v>Y</v>
          </cell>
          <cell r="P40" t="str">
            <v>Chris Frey</v>
          </cell>
          <cell r="Q40" t="str">
            <v>CF101</v>
          </cell>
          <cell r="R40" t="str">
            <v>Tom Fazio</v>
          </cell>
          <cell r="S40" t="str">
            <v>TF103</v>
          </cell>
          <cell r="X40" t="str">
            <v>N/A</v>
          </cell>
        </row>
        <row r="41">
          <cell r="B41" t="str">
            <v>418100015972</v>
          </cell>
          <cell r="C41" t="str">
            <v>TENDER TEARS DAYCARE INC</v>
          </cell>
          <cell r="D41" t="str">
            <v>TENDER TEARS DAYCARE INC</v>
          </cell>
          <cell r="E41">
            <v>15000</v>
          </cell>
          <cell r="F41">
            <v>180000</v>
          </cell>
          <cell r="G41" t="str">
            <v>N/A</v>
          </cell>
          <cell r="H41" t="str">
            <v>N/A</v>
          </cell>
          <cell r="I41">
            <v>41640</v>
          </cell>
          <cell r="J41">
            <v>41652</v>
          </cell>
          <cell r="K41">
            <v>41652</v>
          </cell>
          <cell r="L41">
            <v>41655</v>
          </cell>
          <cell r="M41">
            <v>41656</v>
          </cell>
          <cell r="N41">
            <v>41640</v>
          </cell>
          <cell r="O41" t="str">
            <v>Y</v>
          </cell>
          <cell r="P41" t="str">
            <v>Chris Frey</v>
          </cell>
          <cell r="Q41" t="str">
            <v>CF101</v>
          </cell>
          <cell r="R41" t="str">
            <v>Tom Fazio</v>
          </cell>
          <cell r="S41" t="str">
            <v>TF103</v>
          </cell>
          <cell r="X41" t="str">
            <v>N/A</v>
          </cell>
        </row>
        <row r="42">
          <cell r="B42" t="str">
            <v>418100015481</v>
          </cell>
          <cell r="C42" t="str">
            <v>LIBERTY BIOMASS INC</v>
          </cell>
          <cell r="D42" t="str">
            <v>LIBERTY BIOMASS INC</v>
          </cell>
          <cell r="E42">
            <v>15000</v>
          </cell>
          <cell r="F42">
            <v>180000</v>
          </cell>
          <cell r="G42" t="str">
            <v>N/A</v>
          </cell>
          <cell r="H42" t="str">
            <v>N/A</v>
          </cell>
          <cell r="I42">
            <v>41640</v>
          </cell>
          <cell r="J42">
            <v>41653</v>
          </cell>
          <cell r="K42">
            <v>41653</v>
          </cell>
          <cell r="L42">
            <v>41654</v>
          </cell>
          <cell r="M42">
            <v>41660</v>
          </cell>
          <cell r="N42">
            <v>41640</v>
          </cell>
          <cell r="O42" t="str">
            <v>Y</v>
          </cell>
          <cell r="P42" t="str">
            <v>David Greenberg</v>
          </cell>
          <cell r="Q42" t="str">
            <v>DG101</v>
          </cell>
          <cell r="R42" t="str">
            <v>Tom Fazio</v>
          </cell>
          <cell r="S42" t="str">
            <v>TF103</v>
          </cell>
          <cell r="X42" t="str">
            <v>N/A</v>
          </cell>
        </row>
        <row r="43">
          <cell r="B43" t="str">
            <v>419100024559</v>
          </cell>
          <cell r="C43" t="str">
            <v>ACE GLOBAL TRADING LTD</v>
          </cell>
          <cell r="D43" t="str">
            <v>CHINTALY IMPORTS</v>
          </cell>
          <cell r="E43">
            <v>80000</v>
          </cell>
          <cell r="F43">
            <v>960000</v>
          </cell>
          <cell r="G43" t="str">
            <v>N/A</v>
          </cell>
          <cell r="H43" t="str">
            <v>N/A</v>
          </cell>
          <cell r="I43">
            <v>41640</v>
          </cell>
          <cell r="J43">
            <v>41653</v>
          </cell>
          <cell r="K43">
            <v>41653</v>
          </cell>
          <cell r="L43">
            <v>41656</v>
          </cell>
          <cell r="M43">
            <v>41662</v>
          </cell>
          <cell r="N43">
            <v>41640</v>
          </cell>
          <cell r="O43" t="str">
            <v>Y</v>
          </cell>
          <cell r="P43" t="str">
            <v>Erick Weinstein</v>
          </cell>
          <cell r="Q43" t="str">
            <v>EW101</v>
          </cell>
          <cell r="X43" t="str">
            <v>N/A</v>
          </cell>
        </row>
        <row r="44">
          <cell r="B44" t="str">
            <v>418100015490</v>
          </cell>
          <cell r="C44" t="str">
            <v>J &amp; J FAJITAS DELI INC</v>
          </cell>
          <cell r="D44" t="str">
            <v>J &amp; J DELI AND GROCERY</v>
          </cell>
          <cell r="E44">
            <v>7000</v>
          </cell>
          <cell r="F44">
            <v>84000</v>
          </cell>
          <cell r="G44" t="str">
            <v>N/A</v>
          </cell>
          <cell r="H44" t="str">
            <v>N/A</v>
          </cell>
          <cell r="I44">
            <v>41640</v>
          </cell>
          <cell r="J44">
            <v>41653</v>
          </cell>
          <cell r="K44">
            <v>41653</v>
          </cell>
          <cell r="L44">
            <v>41655</v>
          </cell>
          <cell r="M44">
            <v>41657</v>
          </cell>
          <cell r="N44">
            <v>41640</v>
          </cell>
          <cell r="O44" t="str">
            <v>Y</v>
          </cell>
          <cell r="P44" t="str">
            <v>Chris Frey</v>
          </cell>
          <cell r="Q44" t="str">
            <v>CF101</v>
          </cell>
          <cell r="R44" t="str">
            <v>Tom Fazio</v>
          </cell>
          <cell r="S44" t="str">
            <v>TF103</v>
          </cell>
          <cell r="X44" t="str">
            <v>N/A</v>
          </cell>
        </row>
        <row r="45">
          <cell r="B45" t="str">
            <v>418100015506</v>
          </cell>
          <cell r="C45" t="str">
            <v>GAMESTART INC</v>
          </cell>
          <cell r="D45" t="str">
            <v>GAMESTART INC</v>
          </cell>
          <cell r="E45">
            <v>5000</v>
          </cell>
          <cell r="F45">
            <v>60000</v>
          </cell>
          <cell r="G45" t="str">
            <v>N/A</v>
          </cell>
          <cell r="H45" t="str">
            <v>N/A</v>
          </cell>
          <cell r="I45">
            <v>41640</v>
          </cell>
          <cell r="J45">
            <v>41654</v>
          </cell>
          <cell r="K45">
            <v>41654</v>
          </cell>
          <cell r="L45">
            <v>41656</v>
          </cell>
          <cell r="M45">
            <v>41660</v>
          </cell>
          <cell r="N45">
            <v>41640</v>
          </cell>
          <cell r="O45" t="str">
            <v>Y</v>
          </cell>
          <cell r="P45" t="str">
            <v>David Greenberg</v>
          </cell>
          <cell r="Q45" t="str">
            <v>DG101</v>
          </cell>
          <cell r="R45" t="str">
            <v>Tom Fazio</v>
          </cell>
          <cell r="S45" t="str">
            <v>TF103</v>
          </cell>
          <cell r="X45" t="str">
            <v>N/A</v>
          </cell>
        </row>
        <row r="46">
          <cell r="B46" t="str">
            <v>418100015515</v>
          </cell>
          <cell r="C46" t="str">
            <v>MASTRO INC</v>
          </cell>
          <cell r="D46" t="str">
            <v>BREEZE CONTROL</v>
          </cell>
          <cell r="E46">
            <v>25000</v>
          </cell>
          <cell r="F46">
            <v>300000</v>
          </cell>
          <cell r="G46" t="str">
            <v>N/A</v>
          </cell>
          <cell r="H46" t="str">
            <v>N/A</v>
          </cell>
          <cell r="I46">
            <v>41640</v>
          </cell>
          <cell r="J46">
            <v>41654</v>
          </cell>
          <cell r="K46">
            <v>41654</v>
          </cell>
          <cell r="L46">
            <v>41661</v>
          </cell>
          <cell r="M46">
            <v>41663</v>
          </cell>
          <cell r="N46">
            <v>41640</v>
          </cell>
          <cell r="O46" t="str">
            <v>Y</v>
          </cell>
          <cell r="P46" t="str">
            <v>John Vacca</v>
          </cell>
          <cell r="Q46" t="str">
            <v>JV101</v>
          </cell>
          <cell r="R46" t="str">
            <v>Tom Fazio</v>
          </cell>
          <cell r="S46" t="str">
            <v>TF103</v>
          </cell>
          <cell r="X46" t="str">
            <v>N/A</v>
          </cell>
        </row>
        <row r="47">
          <cell r="B47" t="str">
            <v>418100015524</v>
          </cell>
          <cell r="C47" t="str">
            <v>150 E. PARK AVE CORP</v>
          </cell>
          <cell r="D47" t="str">
            <v>JOHN HENRY'S</v>
          </cell>
          <cell r="E47">
            <v>40000</v>
          </cell>
          <cell r="F47">
            <v>480000</v>
          </cell>
          <cell r="G47" t="str">
            <v>N/A</v>
          </cell>
          <cell r="H47" t="str">
            <v>N/A</v>
          </cell>
          <cell r="I47">
            <v>41640</v>
          </cell>
          <cell r="J47">
            <v>41654</v>
          </cell>
          <cell r="K47">
            <v>41654</v>
          </cell>
          <cell r="L47">
            <v>41656</v>
          </cell>
          <cell r="M47">
            <v>41705</v>
          </cell>
          <cell r="N47">
            <v>41699</v>
          </cell>
          <cell r="O47" t="str">
            <v>Y</v>
          </cell>
          <cell r="P47" t="str">
            <v>Kerry Doyle</v>
          </cell>
          <cell r="Q47" t="str">
            <v>KD101</v>
          </cell>
          <cell r="R47" t="str">
            <v>Tom Fazio</v>
          </cell>
          <cell r="S47" t="str">
            <v>TF103</v>
          </cell>
          <cell r="X47" t="str">
            <v>N/A</v>
          </cell>
        </row>
        <row r="48">
          <cell r="B48" t="str">
            <v>419100024577</v>
          </cell>
          <cell r="C48" t="str">
            <v>ROYAL SCRIBE INC</v>
          </cell>
          <cell r="D48" t="str">
            <v>EGOIAM.COM</v>
          </cell>
          <cell r="E48">
            <v>5000</v>
          </cell>
          <cell r="F48">
            <v>60000</v>
          </cell>
          <cell r="G48" t="str">
            <v>N/A</v>
          </cell>
          <cell r="H48" t="str">
            <v>N/A</v>
          </cell>
          <cell r="I48">
            <v>41640</v>
          </cell>
          <cell r="J48">
            <v>41655</v>
          </cell>
          <cell r="K48">
            <v>41655</v>
          </cell>
          <cell r="L48">
            <v>41668</v>
          </cell>
          <cell r="M48">
            <v>41670</v>
          </cell>
          <cell r="N48">
            <v>41640</v>
          </cell>
          <cell r="O48" t="str">
            <v>Y</v>
          </cell>
          <cell r="P48" t="str">
            <v>Erick Weinstein</v>
          </cell>
          <cell r="Q48" t="str">
            <v>EW101</v>
          </cell>
          <cell r="X48" t="str">
            <v>N/A</v>
          </cell>
        </row>
        <row r="49">
          <cell r="B49" t="str">
            <v>419100024568</v>
          </cell>
          <cell r="C49" t="str">
            <v>SPX GRAPHICS GROUP INC</v>
          </cell>
          <cell r="D49" t="str">
            <v>LOGIS CLOUD</v>
          </cell>
          <cell r="E49">
            <v>5000</v>
          </cell>
          <cell r="F49">
            <v>60000</v>
          </cell>
          <cell r="G49" t="str">
            <v>N/A</v>
          </cell>
          <cell r="H49" t="str">
            <v>N/A</v>
          </cell>
          <cell r="I49">
            <v>41640</v>
          </cell>
          <cell r="J49">
            <v>41655</v>
          </cell>
          <cell r="K49">
            <v>41655</v>
          </cell>
          <cell r="L49">
            <v>41694</v>
          </cell>
          <cell r="M49">
            <v>41704</v>
          </cell>
          <cell r="N49">
            <v>41671</v>
          </cell>
          <cell r="O49" t="str">
            <v>Y</v>
          </cell>
          <cell r="P49" t="str">
            <v>Erick Weinstein</v>
          </cell>
          <cell r="Q49" t="str">
            <v>EW101</v>
          </cell>
          <cell r="X49" t="str">
            <v>N/A</v>
          </cell>
        </row>
        <row r="50">
          <cell r="B50" t="str">
            <v>419100024586</v>
          </cell>
          <cell r="C50" t="str">
            <v>BLIZZARD BUSTERS INC</v>
          </cell>
          <cell r="D50" t="str">
            <v>BLIZZARD BUSTERS INC</v>
          </cell>
          <cell r="E50">
            <v>10000</v>
          </cell>
          <cell r="F50">
            <v>120000</v>
          </cell>
          <cell r="G50" t="str">
            <v>N/A</v>
          </cell>
          <cell r="H50" t="str">
            <v>N/A</v>
          </cell>
          <cell r="I50">
            <v>41640</v>
          </cell>
          <cell r="J50">
            <v>41655</v>
          </cell>
          <cell r="K50">
            <v>41655</v>
          </cell>
          <cell r="L50">
            <v>41661</v>
          </cell>
          <cell r="M50">
            <v>41663</v>
          </cell>
          <cell r="N50">
            <v>41640</v>
          </cell>
          <cell r="O50" t="str">
            <v>Y</v>
          </cell>
          <cell r="P50" t="str">
            <v>Randi Meiselas</v>
          </cell>
          <cell r="Q50" t="str">
            <v>RM101</v>
          </cell>
          <cell r="X50" t="str">
            <v>N/A</v>
          </cell>
        </row>
        <row r="51">
          <cell r="B51" t="str">
            <v>418100015533</v>
          </cell>
          <cell r="C51" t="str">
            <v>TRADE SHOW SOLUTIONS  CENTER, LLC</v>
          </cell>
          <cell r="D51" t="str">
            <v>TRADE SHOW SOLUTIONS  CENTER, LLC</v>
          </cell>
          <cell r="E51">
            <v>30000</v>
          </cell>
          <cell r="F51">
            <v>360000</v>
          </cell>
          <cell r="G51" t="str">
            <v>N/A</v>
          </cell>
          <cell r="H51" t="str">
            <v>N/A</v>
          </cell>
          <cell r="I51">
            <v>41640</v>
          </cell>
          <cell r="J51">
            <v>41655</v>
          </cell>
          <cell r="K51">
            <v>41655</v>
          </cell>
          <cell r="L51">
            <v>41660</v>
          </cell>
          <cell r="M51">
            <v>41734</v>
          </cell>
          <cell r="N51">
            <v>41730</v>
          </cell>
          <cell r="O51" t="str">
            <v>Y</v>
          </cell>
          <cell r="P51" t="str">
            <v>Chris Frey</v>
          </cell>
          <cell r="Q51" t="str">
            <v>CF101</v>
          </cell>
          <cell r="R51" t="str">
            <v>Tom Fazio</v>
          </cell>
          <cell r="S51" t="str">
            <v>TF103</v>
          </cell>
          <cell r="X51" t="str">
            <v>N/A</v>
          </cell>
        </row>
        <row r="52">
          <cell r="B52" t="str">
            <v>418100015542</v>
          </cell>
          <cell r="C52" t="str">
            <v>TRADE SHOW SOLUTIONS  CENTER, LLC</v>
          </cell>
          <cell r="D52" t="str">
            <v>TRADE SHOW STUDIO</v>
          </cell>
          <cell r="E52">
            <v>20000</v>
          </cell>
          <cell r="F52">
            <v>240000</v>
          </cell>
          <cell r="G52" t="str">
            <v>N/A</v>
          </cell>
          <cell r="H52" t="str">
            <v>N/A</v>
          </cell>
          <cell r="I52">
            <v>41640</v>
          </cell>
          <cell r="J52">
            <v>41655</v>
          </cell>
          <cell r="K52">
            <v>41655</v>
          </cell>
          <cell r="L52">
            <v>41660</v>
          </cell>
          <cell r="M52">
            <v>41678</v>
          </cell>
          <cell r="N52">
            <v>41671</v>
          </cell>
          <cell r="O52" t="str">
            <v>Y</v>
          </cell>
          <cell r="P52" t="str">
            <v>Chris Frey</v>
          </cell>
          <cell r="Q52" t="str">
            <v>CF101</v>
          </cell>
          <cell r="R52" t="str">
            <v>Tom Fazio</v>
          </cell>
          <cell r="S52" t="str">
            <v>TF103</v>
          </cell>
          <cell r="X52" t="str">
            <v>N/A</v>
          </cell>
        </row>
        <row r="53">
          <cell r="B53" t="str">
            <v>418100015551</v>
          </cell>
          <cell r="C53" t="str">
            <v>TRADE SHOW SOLUTIONS  CENTER, LLC</v>
          </cell>
          <cell r="D53" t="str">
            <v>SOLUTION CENTER NETWORK</v>
          </cell>
          <cell r="E53">
            <v>20000</v>
          </cell>
          <cell r="F53">
            <v>240000</v>
          </cell>
          <cell r="G53" t="str">
            <v>N/A</v>
          </cell>
          <cell r="H53" t="str">
            <v>N/A</v>
          </cell>
          <cell r="I53">
            <v>41640</v>
          </cell>
          <cell r="J53">
            <v>41655</v>
          </cell>
          <cell r="K53">
            <v>41655</v>
          </cell>
          <cell r="L53">
            <v>41660</v>
          </cell>
          <cell r="M53">
            <v>41678</v>
          </cell>
          <cell r="N53">
            <v>41671</v>
          </cell>
          <cell r="O53" t="str">
            <v>Y</v>
          </cell>
          <cell r="P53" t="str">
            <v>Chris Frey</v>
          </cell>
          <cell r="Q53" t="str">
            <v>CF101</v>
          </cell>
          <cell r="R53" t="str">
            <v>Tom Fazio</v>
          </cell>
          <cell r="S53" t="str">
            <v>TF103</v>
          </cell>
          <cell r="X53" t="str">
            <v>N/A</v>
          </cell>
        </row>
        <row r="54">
          <cell r="B54" t="str">
            <v>418100015560</v>
          </cell>
          <cell r="C54" t="str">
            <v>LA NUEBLERIA FURNITURE</v>
          </cell>
          <cell r="D54" t="str">
            <v>LA NUEBLERIA FURNITURE</v>
          </cell>
          <cell r="E54">
            <v>15000</v>
          </cell>
          <cell r="F54">
            <v>180000</v>
          </cell>
          <cell r="G54" t="str">
            <v>N/A</v>
          </cell>
          <cell r="H54" t="str">
            <v>N/A</v>
          </cell>
          <cell r="I54">
            <v>41640</v>
          </cell>
          <cell r="J54">
            <v>41655</v>
          </cell>
          <cell r="K54">
            <v>41655</v>
          </cell>
          <cell r="L54" t="str">
            <v>Withdrawn</v>
          </cell>
          <cell r="M54" t="str">
            <v>N/A</v>
          </cell>
          <cell r="N54" t="str">
            <v>N/A</v>
          </cell>
          <cell r="O54" t="str">
            <v>N/A</v>
          </cell>
          <cell r="P54" t="str">
            <v>John Vacca</v>
          </cell>
          <cell r="Q54" t="str">
            <v>JV101</v>
          </cell>
          <cell r="R54" t="str">
            <v>Tom Fazio</v>
          </cell>
          <cell r="S54" t="str">
            <v>TF103</v>
          </cell>
          <cell r="X54" t="str">
            <v>N/A</v>
          </cell>
        </row>
        <row r="55">
          <cell r="B55" t="str">
            <v>418100015579</v>
          </cell>
          <cell r="C55" t="str">
            <v>PUPPY PARK INC</v>
          </cell>
          <cell r="D55" t="str">
            <v>PUPPY PARK</v>
          </cell>
          <cell r="E55">
            <v>20000</v>
          </cell>
          <cell r="F55">
            <v>240000</v>
          </cell>
          <cell r="G55" t="str">
            <v>N/A</v>
          </cell>
          <cell r="H55" t="str">
            <v>N/A</v>
          </cell>
          <cell r="I55">
            <v>41640</v>
          </cell>
          <cell r="J55">
            <v>41656</v>
          </cell>
          <cell r="K55">
            <v>41656</v>
          </cell>
          <cell r="L55">
            <v>41661</v>
          </cell>
          <cell r="M55">
            <v>41664</v>
          </cell>
          <cell r="N55">
            <v>41640</v>
          </cell>
          <cell r="O55" t="str">
            <v>Y</v>
          </cell>
          <cell r="P55" t="str">
            <v>Chris Frey</v>
          </cell>
          <cell r="Q55" t="str">
            <v>CF101</v>
          </cell>
          <cell r="R55" t="str">
            <v>Tom Fazio</v>
          </cell>
          <cell r="S55" t="str">
            <v>TF103</v>
          </cell>
          <cell r="X55" t="str">
            <v>N/A</v>
          </cell>
        </row>
        <row r="56">
          <cell r="B56" t="str">
            <v>419100024595</v>
          </cell>
          <cell r="C56" t="str">
            <v>PONY LLC</v>
          </cell>
          <cell r="D56" t="str">
            <v>PONY AUTO COLLISION</v>
          </cell>
          <cell r="E56">
            <v>5000</v>
          </cell>
          <cell r="F56">
            <v>60000</v>
          </cell>
          <cell r="G56" t="str">
            <v>N/A</v>
          </cell>
          <cell r="H56" t="str">
            <v>N/A</v>
          </cell>
          <cell r="I56">
            <v>41640</v>
          </cell>
          <cell r="J56">
            <v>41656</v>
          </cell>
          <cell r="K56">
            <v>41656</v>
          </cell>
          <cell r="L56">
            <v>41661</v>
          </cell>
          <cell r="M56">
            <v>41663</v>
          </cell>
          <cell r="N56">
            <v>41640</v>
          </cell>
          <cell r="O56" t="str">
            <v>Y</v>
          </cell>
          <cell r="P56" t="str">
            <v>Erick Weinstein</v>
          </cell>
          <cell r="Q56" t="str">
            <v>EW101</v>
          </cell>
          <cell r="X56" t="str">
            <v>N/A</v>
          </cell>
        </row>
        <row r="57">
          <cell r="B57" t="str">
            <v>418100015588</v>
          </cell>
          <cell r="C57" t="str">
            <v>GLORIA DEI LUTHERAN CHURCH</v>
          </cell>
          <cell r="D57" t="str">
            <v>GLORIA DEI NURSERY SCHOOL</v>
          </cell>
          <cell r="E57">
            <v>15000</v>
          </cell>
          <cell r="F57">
            <v>180000</v>
          </cell>
          <cell r="G57" t="str">
            <v>N/A</v>
          </cell>
          <cell r="H57" t="str">
            <v>N/A</v>
          </cell>
          <cell r="I57">
            <v>41640</v>
          </cell>
          <cell r="J57">
            <v>41656</v>
          </cell>
          <cell r="K57">
            <v>41656</v>
          </cell>
          <cell r="L57">
            <v>41662</v>
          </cell>
          <cell r="M57">
            <v>41703</v>
          </cell>
          <cell r="N57">
            <v>41699</v>
          </cell>
          <cell r="O57" t="str">
            <v>Y</v>
          </cell>
          <cell r="P57" t="str">
            <v>Matt Marx</v>
          </cell>
          <cell r="Q57" t="str">
            <v>MM102</v>
          </cell>
          <cell r="R57" t="str">
            <v>Tom Fazio</v>
          </cell>
          <cell r="S57" t="str">
            <v>TF103</v>
          </cell>
          <cell r="X57" t="str">
            <v>N/A</v>
          </cell>
        </row>
        <row r="58">
          <cell r="B58" t="str">
            <v>419100024602</v>
          </cell>
          <cell r="C58" t="str">
            <v>MEZZALUNA PIZZA INC</v>
          </cell>
          <cell r="D58" t="str">
            <v>MEZZALUNA PIZZA</v>
          </cell>
          <cell r="E58">
            <v>20000</v>
          </cell>
          <cell r="F58">
            <v>240000</v>
          </cell>
          <cell r="G58" t="str">
            <v>N/A</v>
          </cell>
          <cell r="H58" t="str">
            <v>N/A</v>
          </cell>
          <cell r="I58">
            <v>41640</v>
          </cell>
          <cell r="J58">
            <v>41660</v>
          </cell>
          <cell r="K58">
            <v>41660</v>
          </cell>
          <cell r="L58">
            <v>41662</v>
          </cell>
          <cell r="M58">
            <v>41663</v>
          </cell>
          <cell r="N58">
            <v>41640</v>
          </cell>
          <cell r="O58" t="str">
            <v>Y</v>
          </cell>
          <cell r="P58" t="str">
            <v>Erick Weinstein</v>
          </cell>
          <cell r="Q58" t="str">
            <v>EW101</v>
          </cell>
          <cell r="X58" t="str">
            <v>N/A</v>
          </cell>
        </row>
        <row r="59">
          <cell r="B59" t="str">
            <v>419100024611</v>
          </cell>
          <cell r="C59" t="str">
            <v>BRIGHTVIEW DISTRIBUTION CORP</v>
          </cell>
          <cell r="D59" t="str">
            <v>BRIGHTVIEW WINDOW &amp; DOOR</v>
          </cell>
          <cell r="E59">
            <v>150000</v>
          </cell>
          <cell r="F59">
            <v>1800000</v>
          </cell>
          <cell r="G59" t="str">
            <v>N/A</v>
          </cell>
          <cell r="H59" t="str">
            <v>N/A</v>
          </cell>
          <cell r="I59">
            <v>41640</v>
          </cell>
          <cell r="J59">
            <v>41660</v>
          </cell>
          <cell r="K59">
            <v>41660</v>
          </cell>
          <cell r="L59">
            <v>41662</v>
          </cell>
          <cell r="M59">
            <v>41663</v>
          </cell>
          <cell r="N59">
            <v>41640</v>
          </cell>
          <cell r="O59" t="str">
            <v>Y</v>
          </cell>
          <cell r="P59" t="str">
            <v>Erick Weinstein</v>
          </cell>
          <cell r="Q59" t="str">
            <v>EW101</v>
          </cell>
          <cell r="X59" t="str">
            <v>N/A</v>
          </cell>
        </row>
        <row r="60">
          <cell r="B60" t="str">
            <v>418100015597</v>
          </cell>
          <cell r="C60" t="str">
            <v>CUSTOM DOOR &amp; MIRROR INC</v>
          </cell>
          <cell r="D60" t="str">
            <v>FLEX SUPPLY</v>
          </cell>
          <cell r="E60">
            <v>5000</v>
          </cell>
          <cell r="F60">
            <v>60000</v>
          </cell>
          <cell r="G60" t="str">
            <v>N/A</v>
          </cell>
          <cell r="H60" t="str">
            <v>N/A</v>
          </cell>
          <cell r="I60">
            <v>41640</v>
          </cell>
          <cell r="J60">
            <v>41660</v>
          </cell>
          <cell r="K60">
            <v>41660</v>
          </cell>
          <cell r="L60">
            <v>41662</v>
          </cell>
          <cell r="M60">
            <v>41664</v>
          </cell>
          <cell r="N60">
            <v>41640</v>
          </cell>
          <cell r="O60" t="str">
            <v>Y</v>
          </cell>
          <cell r="P60" t="str">
            <v>David Greenberg</v>
          </cell>
          <cell r="Q60" t="str">
            <v>DG101</v>
          </cell>
          <cell r="R60" t="str">
            <v>Tom Fazio</v>
          </cell>
          <cell r="S60" t="str">
            <v>TF103</v>
          </cell>
          <cell r="X60" t="str">
            <v>N/A</v>
          </cell>
        </row>
        <row r="61">
          <cell r="B61" t="str">
            <v>418100015604</v>
          </cell>
          <cell r="C61" t="str">
            <v>KARMA BEAUTY STUDIO INC</v>
          </cell>
          <cell r="D61" t="str">
            <v>KARMA BEAUTY STUDIO INC</v>
          </cell>
          <cell r="E61">
            <v>20000</v>
          </cell>
          <cell r="F61">
            <v>240000</v>
          </cell>
          <cell r="G61" t="str">
            <v>N/A</v>
          </cell>
          <cell r="H61" t="str">
            <v>N/A</v>
          </cell>
          <cell r="I61">
            <v>41640</v>
          </cell>
          <cell r="J61">
            <v>41660</v>
          </cell>
          <cell r="K61">
            <v>41660</v>
          </cell>
          <cell r="L61" t="str">
            <v>Approved/Closed</v>
          </cell>
          <cell r="M61" t="str">
            <v>N/A</v>
          </cell>
          <cell r="N61" t="str">
            <v>N/A</v>
          </cell>
          <cell r="O61" t="str">
            <v>N/A</v>
          </cell>
          <cell r="P61" t="str">
            <v>David Greenberg</v>
          </cell>
          <cell r="Q61" t="str">
            <v>DG101</v>
          </cell>
          <cell r="R61" t="str">
            <v>Tom Fazio</v>
          </cell>
          <cell r="S61" t="str">
            <v>TF103</v>
          </cell>
          <cell r="X61" t="str">
            <v>N/A</v>
          </cell>
        </row>
        <row r="62">
          <cell r="B62" t="str">
            <v>418100015613</v>
          </cell>
          <cell r="C62" t="str">
            <v>SENSATIONAL DEVELOPMENT OT,PLLC</v>
          </cell>
          <cell r="D62" t="str">
            <v>SENSATIONAL DEVELOPMENT OT,PLLC</v>
          </cell>
          <cell r="E62">
            <v>7500</v>
          </cell>
          <cell r="F62">
            <v>90000</v>
          </cell>
          <cell r="G62" t="str">
            <v>N/A</v>
          </cell>
          <cell r="H62" t="str">
            <v>N/A</v>
          </cell>
          <cell r="I62">
            <v>41640</v>
          </cell>
          <cell r="J62">
            <v>41660</v>
          </cell>
          <cell r="K62">
            <v>41660</v>
          </cell>
          <cell r="L62">
            <v>41662</v>
          </cell>
          <cell r="M62">
            <v>41671</v>
          </cell>
          <cell r="N62">
            <v>41640</v>
          </cell>
          <cell r="O62" t="str">
            <v>Y</v>
          </cell>
          <cell r="P62" t="str">
            <v>Kerry Doyle</v>
          </cell>
          <cell r="Q62" t="str">
            <v>KD101</v>
          </cell>
          <cell r="R62" t="str">
            <v>Tom Fazio</v>
          </cell>
          <cell r="S62" t="str">
            <v>TF103</v>
          </cell>
          <cell r="X62" t="str">
            <v>N/A</v>
          </cell>
        </row>
        <row r="63">
          <cell r="B63" t="str">
            <v>416100022264</v>
          </cell>
          <cell r="C63" t="str">
            <v>COMPREHENSIVE PEDIATRIC CARE</v>
          </cell>
          <cell r="D63" t="str">
            <v>DAVIDSON PEDIATRIC CENTER</v>
          </cell>
          <cell r="E63">
            <v>8000</v>
          </cell>
          <cell r="F63">
            <v>96000</v>
          </cell>
          <cell r="G63" t="str">
            <v>N/A</v>
          </cell>
          <cell r="H63" t="str">
            <v>N/A</v>
          </cell>
          <cell r="I63">
            <v>41640</v>
          </cell>
          <cell r="J63">
            <v>41660</v>
          </cell>
          <cell r="K63">
            <v>41660</v>
          </cell>
          <cell r="L63">
            <v>41661</v>
          </cell>
          <cell r="M63">
            <v>41662</v>
          </cell>
          <cell r="N63">
            <v>41640</v>
          </cell>
          <cell r="O63" t="str">
            <v>Y</v>
          </cell>
          <cell r="P63" t="str">
            <v>Randi Meiselas</v>
          </cell>
          <cell r="Q63" t="str">
            <v>RM101</v>
          </cell>
          <cell r="R63" t="str">
            <v>Cablevision</v>
          </cell>
          <cell r="S63" t="str">
            <v>CBL101</v>
          </cell>
          <cell r="T63" t="str">
            <v>Jonathan Murray</v>
          </cell>
          <cell r="U63" t="str">
            <v>JM101</v>
          </cell>
          <cell r="X63" t="str">
            <v>N/A</v>
          </cell>
        </row>
        <row r="64">
          <cell r="B64" t="str">
            <v>418100015622</v>
          </cell>
          <cell r="C64" t="str">
            <v>NASSAU COUNTY FIREFIGHTERS MUSEUM</v>
          </cell>
          <cell r="D64" t="str">
            <v>NASSAU COUNTY FIREFIGHTERS MUSEUM</v>
          </cell>
          <cell r="E64">
            <v>5000</v>
          </cell>
          <cell r="F64">
            <v>60000</v>
          </cell>
          <cell r="G64" t="str">
            <v>N/A</v>
          </cell>
          <cell r="H64" t="str">
            <v>N/A</v>
          </cell>
          <cell r="I64">
            <v>41640</v>
          </cell>
          <cell r="J64">
            <v>41660</v>
          </cell>
          <cell r="K64">
            <v>41660</v>
          </cell>
          <cell r="L64">
            <v>41667</v>
          </cell>
          <cell r="M64">
            <v>41704</v>
          </cell>
          <cell r="N64">
            <v>41699</v>
          </cell>
          <cell r="O64" t="str">
            <v>Y</v>
          </cell>
          <cell r="P64" t="str">
            <v>Kerry Doyle</v>
          </cell>
          <cell r="Q64" t="str">
            <v>KD101</v>
          </cell>
          <cell r="R64" t="str">
            <v>Tom Fazio</v>
          </cell>
          <cell r="S64" t="str">
            <v>TF103</v>
          </cell>
          <cell r="X64" t="str">
            <v>N/A</v>
          </cell>
        </row>
        <row r="65">
          <cell r="B65" t="str">
            <v>418100015631</v>
          </cell>
          <cell r="C65" t="str">
            <v>NASSAU DRIVERSHAFT</v>
          </cell>
          <cell r="D65" t="str">
            <v>DRIVERLINK ENTERPRISES INC</v>
          </cell>
          <cell r="E65">
            <v>5000</v>
          </cell>
          <cell r="F65">
            <v>60000</v>
          </cell>
          <cell r="G65" t="str">
            <v>N/A</v>
          </cell>
          <cell r="H65" t="str">
            <v>N/A</v>
          </cell>
          <cell r="I65">
            <v>41640</v>
          </cell>
          <cell r="J65">
            <v>41660</v>
          </cell>
          <cell r="K65">
            <v>41660</v>
          </cell>
          <cell r="L65">
            <v>41668</v>
          </cell>
          <cell r="M65">
            <v>41681</v>
          </cell>
          <cell r="N65">
            <v>41671</v>
          </cell>
          <cell r="O65" t="str">
            <v>Y</v>
          </cell>
          <cell r="P65" t="str">
            <v>RJS Processing</v>
          </cell>
          <cell r="Q65" t="str">
            <v>EB101</v>
          </cell>
          <cell r="R65" t="str">
            <v>Tom Fazio</v>
          </cell>
          <cell r="S65" t="str">
            <v>TF103</v>
          </cell>
          <cell r="X65" t="str">
            <v>N/A</v>
          </cell>
        </row>
        <row r="66">
          <cell r="B66" t="str">
            <v>419100024620</v>
          </cell>
          <cell r="C66" t="str">
            <v>BROOKVILLE CENTER FOR CHILDREN'S SERVICES INC</v>
          </cell>
          <cell r="D66" t="str">
            <v>BROOKVILLE CENTER FOR CHILDREN'S SERVICES INC</v>
          </cell>
          <cell r="E66">
            <v>75000</v>
          </cell>
          <cell r="F66">
            <v>900000</v>
          </cell>
          <cell r="G66" t="str">
            <v>N/A</v>
          </cell>
          <cell r="H66" t="str">
            <v>N/A</v>
          </cell>
          <cell r="I66">
            <v>41640</v>
          </cell>
          <cell r="J66">
            <v>41661</v>
          </cell>
          <cell r="K66">
            <v>41661</v>
          </cell>
          <cell r="L66">
            <v>41662</v>
          </cell>
          <cell r="M66">
            <v>41670</v>
          </cell>
          <cell r="N66">
            <v>41640</v>
          </cell>
          <cell r="O66" t="str">
            <v>Y</v>
          </cell>
          <cell r="P66" t="str">
            <v>Randi Meiselas</v>
          </cell>
          <cell r="Q66" t="str">
            <v>RM101</v>
          </cell>
          <cell r="X66" t="str">
            <v>N/A</v>
          </cell>
        </row>
        <row r="67">
          <cell r="B67" t="str">
            <v>419100024639</v>
          </cell>
          <cell r="C67" t="str">
            <v>BROOKVILLE CENTER FOR CHILDREN'S SERVICES INC</v>
          </cell>
          <cell r="D67" t="str">
            <v>BROOKVILLE CENTER FOR CHILDREN'S SERVICES INC</v>
          </cell>
          <cell r="E67">
            <v>75000</v>
          </cell>
          <cell r="F67">
            <v>900000</v>
          </cell>
          <cell r="G67" t="str">
            <v>N/A</v>
          </cell>
          <cell r="H67" t="str">
            <v>N/A</v>
          </cell>
          <cell r="I67">
            <v>41640</v>
          </cell>
          <cell r="J67">
            <v>41661</v>
          </cell>
          <cell r="K67">
            <v>41661</v>
          </cell>
          <cell r="L67">
            <v>41662</v>
          </cell>
          <cell r="M67">
            <v>41670</v>
          </cell>
          <cell r="N67">
            <v>41640</v>
          </cell>
          <cell r="O67" t="str">
            <v>Y</v>
          </cell>
          <cell r="P67" t="str">
            <v>Randi Meiselas</v>
          </cell>
          <cell r="Q67" t="str">
            <v>RM101</v>
          </cell>
          <cell r="X67" t="str">
            <v>N/A</v>
          </cell>
        </row>
        <row r="68">
          <cell r="B68" t="str">
            <v>418100015640</v>
          </cell>
          <cell r="C68" t="str">
            <v>DNV REPAIR CENTER INC</v>
          </cell>
          <cell r="D68" t="str">
            <v>DNV REPAIR CENTER INC</v>
          </cell>
          <cell r="E68">
            <v>30000</v>
          </cell>
          <cell r="F68">
            <v>360000</v>
          </cell>
          <cell r="G68" t="str">
            <v>N/A</v>
          </cell>
          <cell r="H68" t="str">
            <v>N/A</v>
          </cell>
          <cell r="I68">
            <v>41640</v>
          </cell>
          <cell r="J68">
            <v>41661</v>
          </cell>
          <cell r="K68">
            <v>41661</v>
          </cell>
          <cell r="L68">
            <v>41666</v>
          </cell>
          <cell r="M68">
            <v>41675</v>
          </cell>
          <cell r="N68">
            <v>41671</v>
          </cell>
          <cell r="O68" t="str">
            <v>Y</v>
          </cell>
          <cell r="P68" t="str">
            <v>John Vacca</v>
          </cell>
          <cell r="Q68" t="str">
            <v>JV101</v>
          </cell>
          <cell r="R68" t="str">
            <v>Tom Fazio</v>
          </cell>
          <cell r="S68" t="str">
            <v>TF103</v>
          </cell>
          <cell r="X68" t="str">
            <v>N/A</v>
          </cell>
        </row>
        <row r="69">
          <cell r="B69" t="str">
            <v>418100015659</v>
          </cell>
          <cell r="C69" t="str">
            <v>THE LUXURY GROUP INC</v>
          </cell>
          <cell r="D69" t="str">
            <v>THE LUXURY GROUP INC</v>
          </cell>
          <cell r="E69">
            <v>25000</v>
          </cell>
          <cell r="F69">
            <v>300000</v>
          </cell>
          <cell r="G69" t="str">
            <v>N/A</v>
          </cell>
          <cell r="H69" t="str">
            <v>N/A</v>
          </cell>
          <cell r="I69">
            <v>41640</v>
          </cell>
          <cell r="J69">
            <v>41661</v>
          </cell>
          <cell r="K69">
            <v>41661</v>
          </cell>
          <cell r="L69" t="str">
            <v>Declined</v>
          </cell>
          <cell r="M69" t="str">
            <v>N/A</v>
          </cell>
          <cell r="N69" t="str">
            <v>N/A</v>
          </cell>
          <cell r="O69" t="str">
            <v>N/A</v>
          </cell>
          <cell r="P69" t="str">
            <v>Chris Frey</v>
          </cell>
          <cell r="Q69" t="str">
            <v>CF101</v>
          </cell>
          <cell r="R69" t="str">
            <v>Tom Fazio</v>
          </cell>
          <cell r="S69" t="str">
            <v>TF103</v>
          </cell>
          <cell r="X69" t="str">
            <v>N/A</v>
          </cell>
        </row>
        <row r="70">
          <cell r="B70" t="str">
            <v>418100015668</v>
          </cell>
          <cell r="C70" t="str">
            <v>ISLAND CHIROPRACTIC PC</v>
          </cell>
          <cell r="D70" t="str">
            <v>ISLAND CHIROPRACTIC PC</v>
          </cell>
          <cell r="E70">
            <v>7000</v>
          </cell>
          <cell r="F70">
            <v>84000</v>
          </cell>
          <cell r="G70" t="str">
            <v>N/A</v>
          </cell>
          <cell r="H70" t="str">
            <v>N/A</v>
          </cell>
          <cell r="I70">
            <v>41640</v>
          </cell>
          <cell r="J70">
            <v>41661</v>
          </cell>
          <cell r="K70">
            <v>41661</v>
          </cell>
          <cell r="L70">
            <v>41666</v>
          </cell>
          <cell r="M70">
            <v>41668</v>
          </cell>
          <cell r="N70">
            <v>41640</v>
          </cell>
          <cell r="O70" t="str">
            <v>Y</v>
          </cell>
          <cell r="P70" t="str">
            <v>Chris Frey</v>
          </cell>
          <cell r="Q70" t="str">
            <v>CF101</v>
          </cell>
          <cell r="R70" t="str">
            <v>Tom Fazio</v>
          </cell>
          <cell r="S70" t="str">
            <v>TF103</v>
          </cell>
          <cell r="X70" t="str">
            <v>N/A</v>
          </cell>
        </row>
        <row r="71">
          <cell r="B71" t="str">
            <v>418100015677</v>
          </cell>
          <cell r="C71" t="str">
            <v>LEVITTOWN MARKET PLACE INC</v>
          </cell>
          <cell r="D71" t="str">
            <v>LEVITTOWN MARKET PLACE INC</v>
          </cell>
          <cell r="E71">
            <v>7000</v>
          </cell>
          <cell r="F71">
            <v>84000</v>
          </cell>
          <cell r="G71" t="str">
            <v>N/A</v>
          </cell>
          <cell r="H71" t="str">
            <v>N/A</v>
          </cell>
          <cell r="I71">
            <v>41640</v>
          </cell>
          <cell r="J71">
            <v>41662</v>
          </cell>
          <cell r="K71">
            <v>41662</v>
          </cell>
          <cell r="L71">
            <v>41666</v>
          </cell>
          <cell r="M71">
            <v>41668</v>
          </cell>
          <cell r="N71">
            <v>41640</v>
          </cell>
          <cell r="O71" t="str">
            <v>Y</v>
          </cell>
          <cell r="P71" t="str">
            <v>David Greenberg</v>
          </cell>
          <cell r="Q71" t="str">
            <v>DG101</v>
          </cell>
          <cell r="R71" t="str">
            <v>Tom Fazio</v>
          </cell>
          <cell r="S71" t="str">
            <v>TF103</v>
          </cell>
          <cell r="X71" t="str">
            <v>N/A</v>
          </cell>
        </row>
        <row r="72">
          <cell r="B72" t="str">
            <v>419100024648</v>
          </cell>
          <cell r="C72" t="str">
            <v>CAMP PASQUANEY</v>
          </cell>
          <cell r="D72" t="str">
            <v>CAMP PASQUANEY</v>
          </cell>
          <cell r="E72">
            <v>15000</v>
          </cell>
          <cell r="F72">
            <v>180000</v>
          </cell>
          <cell r="G72" t="str">
            <v>N/A</v>
          </cell>
          <cell r="H72" t="str">
            <v>N/A</v>
          </cell>
          <cell r="I72">
            <v>41640</v>
          </cell>
          <cell r="J72">
            <v>41662</v>
          </cell>
          <cell r="K72">
            <v>41662</v>
          </cell>
          <cell r="L72">
            <v>41666</v>
          </cell>
          <cell r="M72">
            <v>41667</v>
          </cell>
          <cell r="N72">
            <v>41640</v>
          </cell>
          <cell r="O72" t="str">
            <v>Y</v>
          </cell>
          <cell r="P72" t="str">
            <v>Erick Weinstein</v>
          </cell>
          <cell r="Q72" t="str">
            <v>EW101</v>
          </cell>
          <cell r="R72" t="str">
            <v>KBH Enterprises</v>
          </cell>
          <cell r="S72" t="str">
            <v>KH101</v>
          </cell>
          <cell r="X72" t="str">
            <v>N/A</v>
          </cell>
        </row>
        <row r="73">
          <cell r="B73" t="str">
            <v>419100024657</v>
          </cell>
          <cell r="C73" t="str">
            <v>OLD DUTCH MILL, LLC</v>
          </cell>
          <cell r="D73" t="str">
            <v>TODD'S MARKET AND GRILL</v>
          </cell>
          <cell r="E73">
            <v>30000</v>
          </cell>
          <cell r="F73">
            <v>360000</v>
          </cell>
          <cell r="G73" t="str">
            <v>N/A</v>
          </cell>
          <cell r="H73" t="str">
            <v>N/A</v>
          </cell>
          <cell r="I73">
            <v>41640</v>
          </cell>
          <cell r="J73">
            <v>41663</v>
          </cell>
          <cell r="K73">
            <v>41663</v>
          </cell>
          <cell r="L73">
            <v>41666</v>
          </cell>
          <cell r="M73">
            <v>41670</v>
          </cell>
          <cell r="N73">
            <v>41640</v>
          </cell>
          <cell r="O73" t="str">
            <v>Y</v>
          </cell>
          <cell r="P73" t="str">
            <v>Erick Weinstein</v>
          </cell>
          <cell r="Q73" t="str">
            <v>EW101</v>
          </cell>
          <cell r="X73" t="str">
            <v>N/A</v>
          </cell>
        </row>
        <row r="74">
          <cell r="B74" t="str">
            <v>418100015686</v>
          </cell>
          <cell r="C74" t="str">
            <v>AQUATEC LAWN SPRINKLERS INC</v>
          </cell>
          <cell r="D74" t="str">
            <v>AQUATEC LAWN SPRINKLERS INC</v>
          </cell>
          <cell r="E74">
            <v>10000</v>
          </cell>
          <cell r="F74">
            <v>120000</v>
          </cell>
          <cell r="G74" t="str">
            <v>N/A</v>
          </cell>
          <cell r="H74" t="str">
            <v>N/A</v>
          </cell>
          <cell r="I74">
            <v>41640</v>
          </cell>
          <cell r="J74">
            <v>41663</v>
          </cell>
          <cell r="K74">
            <v>41663</v>
          </cell>
          <cell r="L74">
            <v>41666</v>
          </cell>
          <cell r="M74">
            <v>41683</v>
          </cell>
          <cell r="N74">
            <v>41671</v>
          </cell>
          <cell r="O74" t="str">
            <v>Y</v>
          </cell>
          <cell r="P74" t="str">
            <v>David Greenberg</v>
          </cell>
          <cell r="Q74" t="str">
            <v>DG101</v>
          </cell>
          <cell r="R74" t="str">
            <v>Tom Fazio</v>
          </cell>
          <cell r="S74" t="str">
            <v>TF103</v>
          </cell>
          <cell r="X74" t="str">
            <v>N/A</v>
          </cell>
        </row>
        <row r="75">
          <cell r="B75" t="str">
            <v>419100024666</v>
          </cell>
          <cell r="C75" t="str">
            <v>HENRY'S AT PIER LTD</v>
          </cell>
          <cell r="D75" t="str">
            <v>PIER 95 RESTAURANT</v>
          </cell>
          <cell r="E75">
            <v>60000</v>
          </cell>
          <cell r="F75">
            <v>720000</v>
          </cell>
          <cell r="G75" t="str">
            <v>N/A</v>
          </cell>
          <cell r="H75" t="str">
            <v>N/A</v>
          </cell>
          <cell r="I75">
            <v>41640</v>
          </cell>
          <cell r="J75">
            <v>41666</v>
          </cell>
          <cell r="K75">
            <v>41666</v>
          </cell>
          <cell r="L75">
            <v>41666</v>
          </cell>
          <cell r="M75">
            <v>41674</v>
          </cell>
          <cell r="N75">
            <v>41671</v>
          </cell>
          <cell r="O75" t="str">
            <v>Y</v>
          </cell>
          <cell r="P75" t="str">
            <v>Erick Weinstein</v>
          </cell>
          <cell r="Q75" t="str">
            <v>EW101</v>
          </cell>
          <cell r="X75" t="str">
            <v>N/A</v>
          </cell>
        </row>
        <row r="76">
          <cell r="B76" t="str">
            <v>418100015695</v>
          </cell>
          <cell r="C76" t="str">
            <v>CASEY &amp; SIEGEL, LLC</v>
          </cell>
          <cell r="D76" t="str">
            <v>CASEY &amp; SIEGEL, LLC</v>
          </cell>
          <cell r="E76">
            <v>10000</v>
          </cell>
          <cell r="F76">
            <v>120000</v>
          </cell>
          <cell r="G76" t="str">
            <v>N/A</v>
          </cell>
          <cell r="H76" t="str">
            <v>N/A</v>
          </cell>
          <cell r="I76">
            <v>41640</v>
          </cell>
          <cell r="J76">
            <v>41666</v>
          </cell>
          <cell r="K76">
            <v>41666</v>
          </cell>
          <cell r="L76">
            <v>41668</v>
          </cell>
          <cell r="M76">
            <v>41683</v>
          </cell>
          <cell r="N76">
            <v>41671</v>
          </cell>
          <cell r="O76" t="str">
            <v>Y</v>
          </cell>
          <cell r="P76" t="str">
            <v>Chris Frey</v>
          </cell>
          <cell r="Q76" t="str">
            <v>CF101</v>
          </cell>
          <cell r="R76" t="str">
            <v>Tom Fazio</v>
          </cell>
          <cell r="S76" t="str">
            <v>TF103</v>
          </cell>
          <cell r="X76" t="str">
            <v>N/A</v>
          </cell>
        </row>
        <row r="77">
          <cell r="B77" t="str">
            <v>418100015702</v>
          </cell>
          <cell r="C77" t="str">
            <v>EAST NORTHPORT CHAMBER OF COMMERCE</v>
          </cell>
          <cell r="D77" t="str">
            <v>EAST NORTHPORT CHAMBER OF COMMERCE</v>
          </cell>
          <cell r="E77">
            <v>20000</v>
          </cell>
          <cell r="F77">
            <v>240000</v>
          </cell>
          <cell r="G77" t="str">
            <v>N/A</v>
          </cell>
          <cell r="H77" t="str">
            <v>N/A</v>
          </cell>
          <cell r="I77">
            <v>41640</v>
          </cell>
          <cell r="J77">
            <v>41666</v>
          </cell>
          <cell r="K77">
            <v>41666</v>
          </cell>
          <cell r="L77">
            <v>41668</v>
          </cell>
          <cell r="M77">
            <v>41685</v>
          </cell>
          <cell r="N77">
            <v>41671</v>
          </cell>
          <cell r="O77" t="str">
            <v>Y</v>
          </cell>
          <cell r="P77" t="str">
            <v>Chris Frey</v>
          </cell>
          <cell r="Q77" t="str">
            <v>CF101</v>
          </cell>
          <cell r="R77" t="str">
            <v>Tom Fazio</v>
          </cell>
          <cell r="S77" t="str">
            <v>TF103</v>
          </cell>
          <cell r="X77" t="str">
            <v>N/A</v>
          </cell>
        </row>
        <row r="78">
          <cell r="B78" t="str">
            <v>419100024675</v>
          </cell>
          <cell r="C78" t="str">
            <v>TACKLE GRAB, LLC</v>
          </cell>
          <cell r="D78" t="str">
            <v>TACKLEGRAB.COM</v>
          </cell>
          <cell r="E78">
            <v>70000</v>
          </cell>
          <cell r="F78">
            <v>840000</v>
          </cell>
          <cell r="G78" t="str">
            <v>N/A</v>
          </cell>
          <cell r="H78" t="str">
            <v>N/A</v>
          </cell>
          <cell r="I78">
            <v>41640</v>
          </cell>
          <cell r="J78">
            <v>41667</v>
          </cell>
          <cell r="K78">
            <v>41667</v>
          </cell>
          <cell r="L78">
            <v>41670</v>
          </cell>
          <cell r="M78">
            <v>41682</v>
          </cell>
          <cell r="N78">
            <v>41671</v>
          </cell>
          <cell r="O78" t="str">
            <v>Y</v>
          </cell>
          <cell r="P78" t="str">
            <v>Joel Paulin</v>
          </cell>
          <cell r="Q78" t="str">
            <v>JP101</v>
          </cell>
          <cell r="X78" t="str">
            <v>N/A</v>
          </cell>
        </row>
        <row r="79">
          <cell r="B79" t="str">
            <v>419100024684</v>
          </cell>
          <cell r="C79" t="str">
            <v>MHMLG, INC</v>
          </cell>
          <cell r="D79" t="str">
            <v>THE LITTLE GYM OF BOCA/DELRAY</v>
          </cell>
          <cell r="E79">
            <v>15000</v>
          </cell>
          <cell r="F79">
            <v>180000</v>
          </cell>
          <cell r="G79" t="str">
            <v>N/A</v>
          </cell>
          <cell r="H79" t="str">
            <v>N/A</v>
          </cell>
          <cell r="I79">
            <v>41640</v>
          </cell>
          <cell r="J79">
            <v>41668</v>
          </cell>
          <cell r="K79">
            <v>41668</v>
          </cell>
          <cell r="L79">
            <v>41669</v>
          </cell>
          <cell r="M79">
            <v>41793</v>
          </cell>
          <cell r="N79">
            <v>41791</v>
          </cell>
          <cell r="O79" t="str">
            <v>Y</v>
          </cell>
          <cell r="P79" t="str">
            <v>Erick Weinstein</v>
          </cell>
          <cell r="Q79" t="str">
            <v>EW101</v>
          </cell>
          <cell r="R79" t="str">
            <v>KBH Enterprises</v>
          </cell>
          <cell r="S79" t="str">
            <v>KH101</v>
          </cell>
          <cell r="X79" t="str">
            <v>N/A</v>
          </cell>
        </row>
        <row r="80">
          <cell r="B80" t="str">
            <v>418100015711</v>
          </cell>
          <cell r="C80" t="str">
            <v>BAFAH INC</v>
          </cell>
          <cell r="D80" t="str">
            <v>PAPER TRAIL</v>
          </cell>
          <cell r="E80">
            <v>60000</v>
          </cell>
          <cell r="F80">
            <v>720000</v>
          </cell>
          <cell r="G80" t="str">
            <v>N/A</v>
          </cell>
          <cell r="H80" t="str">
            <v>N/A</v>
          </cell>
          <cell r="I80">
            <v>41640</v>
          </cell>
          <cell r="J80">
            <v>41668</v>
          </cell>
          <cell r="K80">
            <v>41668</v>
          </cell>
          <cell r="L80">
            <v>41673</v>
          </cell>
          <cell r="M80">
            <v>41683</v>
          </cell>
          <cell r="N80">
            <v>41671</v>
          </cell>
          <cell r="O80" t="str">
            <v>Y</v>
          </cell>
          <cell r="P80" t="str">
            <v>John Vacca</v>
          </cell>
          <cell r="Q80" t="str">
            <v>JV101</v>
          </cell>
          <cell r="R80" t="str">
            <v>Tom Fazio</v>
          </cell>
          <cell r="S80" t="str">
            <v>TF103</v>
          </cell>
          <cell r="X80" t="str">
            <v>N/A</v>
          </cell>
        </row>
        <row r="81">
          <cell r="B81" t="str">
            <v>419100024693</v>
          </cell>
          <cell r="C81" t="str">
            <v>BISHOP KEARNEY HIGH SCHOOL</v>
          </cell>
          <cell r="D81" t="str">
            <v>ALUMNAE ASSOCIATION</v>
          </cell>
          <cell r="E81">
            <v>5000</v>
          </cell>
          <cell r="F81">
            <v>60000</v>
          </cell>
          <cell r="G81" t="str">
            <v>N/A</v>
          </cell>
          <cell r="H81" t="str">
            <v>N/A</v>
          </cell>
          <cell r="I81">
            <v>41640</v>
          </cell>
          <cell r="J81">
            <v>41669</v>
          </cell>
          <cell r="K81">
            <v>41669</v>
          </cell>
          <cell r="L81">
            <v>41673</v>
          </cell>
          <cell r="M81">
            <v>41677</v>
          </cell>
          <cell r="N81">
            <v>41671</v>
          </cell>
          <cell r="O81" t="str">
            <v>Y</v>
          </cell>
          <cell r="P81" t="str">
            <v xml:space="preserve">KBH Enterprises </v>
          </cell>
          <cell r="Q81" t="str">
            <v>KH101</v>
          </cell>
          <cell r="R81" t="str">
            <v>Erick Weinstein</v>
          </cell>
          <cell r="S81" t="str">
            <v>EW101</v>
          </cell>
          <cell r="X81" t="str">
            <v>N/A</v>
          </cell>
        </row>
        <row r="82">
          <cell r="B82" t="str">
            <v>419100024700</v>
          </cell>
          <cell r="C82" t="str">
            <v>BISHOP KEARNEY HIGH SCHOOL</v>
          </cell>
          <cell r="D82" t="str">
            <v>KEARNEY COMMUNITY ASSOCIATION</v>
          </cell>
          <cell r="E82">
            <v>5000</v>
          </cell>
          <cell r="F82">
            <v>60000</v>
          </cell>
          <cell r="G82" t="str">
            <v>N/A</v>
          </cell>
          <cell r="H82" t="str">
            <v>N/A</v>
          </cell>
          <cell r="I82">
            <v>41640</v>
          </cell>
          <cell r="J82">
            <v>41669</v>
          </cell>
          <cell r="K82">
            <v>41669</v>
          </cell>
          <cell r="L82">
            <v>41673</v>
          </cell>
          <cell r="M82">
            <v>41677</v>
          </cell>
          <cell r="N82">
            <v>41671</v>
          </cell>
          <cell r="O82" t="str">
            <v>Y</v>
          </cell>
          <cell r="P82" t="str">
            <v xml:space="preserve">KBH Enterprises </v>
          </cell>
          <cell r="Q82" t="str">
            <v>KH101</v>
          </cell>
          <cell r="R82" t="str">
            <v>Erick Weinstein</v>
          </cell>
          <cell r="S82" t="str">
            <v>EW101</v>
          </cell>
          <cell r="X82" t="str">
            <v>N/A</v>
          </cell>
        </row>
        <row r="83">
          <cell r="B83" t="str">
            <v>419100024719</v>
          </cell>
          <cell r="C83" t="str">
            <v>AVION POWER LLC</v>
          </cell>
          <cell r="D83" t="str">
            <v>AVION POWER LLC</v>
          </cell>
          <cell r="E83">
            <v>100000</v>
          </cell>
          <cell r="F83">
            <v>1200000</v>
          </cell>
          <cell r="G83" t="str">
            <v>N/A</v>
          </cell>
          <cell r="H83" t="str">
            <v>N/A</v>
          </cell>
          <cell r="I83">
            <v>41640</v>
          </cell>
          <cell r="J83">
            <v>41669</v>
          </cell>
          <cell r="K83">
            <v>41669</v>
          </cell>
          <cell r="L83">
            <v>41676</v>
          </cell>
          <cell r="M83">
            <v>41720</v>
          </cell>
          <cell r="N83">
            <v>41730</v>
          </cell>
          <cell r="O83" t="str">
            <v>Y</v>
          </cell>
          <cell r="P83" t="str">
            <v>Randi Meiselas</v>
          </cell>
          <cell r="Q83" t="str">
            <v>RM101</v>
          </cell>
          <cell r="X83" t="str">
            <v>N/A</v>
          </cell>
        </row>
        <row r="84">
          <cell r="B84" t="str">
            <v>418100015720</v>
          </cell>
          <cell r="C84" t="str">
            <v>PAGODA ACCUPUNCTURE SERVICES PC</v>
          </cell>
          <cell r="D84" t="str">
            <v>PAGODA</v>
          </cell>
          <cell r="E84">
            <v>6000</v>
          </cell>
          <cell r="F84">
            <v>72000</v>
          </cell>
          <cell r="G84" t="str">
            <v>N/A</v>
          </cell>
          <cell r="H84" t="str">
            <v>N/A</v>
          </cell>
          <cell r="I84">
            <v>41640</v>
          </cell>
          <cell r="J84">
            <v>41669</v>
          </cell>
          <cell r="K84">
            <v>41669</v>
          </cell>
          <cell r="L84">
            <v>41673</v>
          </cell>
          <cell r="M84">
            <v>41700</v>
          </cell>
          <cell r="N84">
            <v>41699</v>
          </cell>
          <cell r="O84" t="str">
            <v>Y</v>
          </cell>
          <cell r="P84" t="str">
            <v>Chris Frey</v>
          </cell>
          <cell r="Q84" t="str">
            <v>CF101</v>
          </cell>
          <cell r="R84" t="str">
            <v>Tom Fazio</v>
          </cell>
          <cell r="S84" t="str">
            <v>TF103</v>
          </cell>
          <cell r="X84" t="str">
            <v>N/A</v>
          </cell>
        </row>
        <row r="85">
          <cell r="B85" t="str">
            <v>418100015739</v>
          </cell>
          <cell r="C85" t="str">
            <v>MICHAEL A. KALVERT, MD PC</v>
          </cell>
          <cell r="D85" t="str">
            <v>MICHAEL A. KALVERT, MD PC</v>
          </cell>
          <cell r="E85">
            <v>30000</v>
          </cell>
          <cell r="F85">
            <v>360000</v>
          </cell>
          <cell r="G85" t="str">
            <v>N/A</v>
          </cell>
          <cell r="H85" t="str">
            <v>N/A</v>
          </cell>
          <cell r="I85">
            <v>41640</v>
          </cell>
          <cell r="J85">
            <v>41669</v>
          </cell>
          <cell r="K85">
            <v>41669</v>
          </cell>
          <cell r="L85">
            <v>41688</v>
          </cell>
          <cell r="M85">
            <v>41690</v>
          </cell>
          <cell r="N85">
            <v>41671</v>
          </cell>
          <cell r="O85" t="str">
            <v>Y</v>
          </cell>
          <cell r="P85" t="str">
            <v>John Vacca</v>
          </cell>
          <cell r="Q85" t="str">
            <v>JV101</v>
          </cell>
          <cell r="R85" t="str">
            <v>Tom Fazio</v>
          </cell>
          <cell r="S85" t="str">
            <v>TF103</v>
          </cell>
          <cell r="X85" t="str">
            <v>N/A</v>
          </cell>
        </row>
        <row r="86">
          <cell r="B86" t="str">
            <v>418100015748</v>
          </cell>
          <cell r="C86" t="str">
            <v>MIAMI GRILL CORP</v>
          </cell>
          <cell r="D86" t="str">
            <v>MIAMI GRILL CORP</v>
          </cell>
          <cell r="E86">
            <v>5000</v>
          </cell>
          <cell r="F86">
            <v>60000</v>
          </cell>
          <cell r="G86" t="str">
            <v>N/A</v>
          </cell>
          <cell r="H86" t="str">
            <v>N/A</v>
          </cell>
          <cell r="I86">
            <v>41640</v>
          </cell>
          <cell r="J86">
            <v>41669</v>
          </cell>
          <cell r="K86">
            <v>41669</v>
          </cell>
          <cell r="L86">
            <v>41676</v>
          </cell>
          <cell r="M86">
            <v>41681</v>
          </cell>
          <cell r="N86">
            <v>41671</v>
          </cell>
          <cell r="O86" t="str">
            <v>Y</v>
          </cell>
          <cell r="P86" t="str">
            <v xml:space="preserve">KBH Enterprises </v>
          </cell>
          <cell r="Q86" t="str">
            <v>KH101</v>
          </cell>
          <cell r="R86" t="str">
            <v>Tom Fazio</v>
          </cell>
          <cell r="S86" t="str">
            <v>TF103</v>
          </cell>
          <cell r="X86" t="str">
            <v>N/A</v>
          </cell>
        </row>
        <row r="87">
          <cell r="B87" t="str">
            <v>418100015757</v>
          </cell>
          <cell r="C87" t="str">
            <v>YOUNG INDUSTRIAL TRANSMISSION CORP</v>
          </cell>
          <cell r="D87" t="str">
            <v>YOUNG INDUSTRIAL CORP (MOTO)</v>
          </cell>
          <cell r="E87">
            <v>12500</v>
          </cell>
          <cell r="F87">
            <v>150000</v>
          </cell>
          <cell r="G87" t="str">
            <v>N/A</v>
          </cell>
          <cell r="H87" t="str">
            <v>N/A</v>
          </cell>
          <cell r="I87">
            <v>41640</v>
          </cell>
          <cell r="J87">
            <v>41670</v>
          </cell>
          <cell r="K87">
            <v>41670</v>
          </cell>
          <cell r="L87" t="str">
            <v>Withdrawn</v>
          </cell>
          <cell r="M87" t="str">
            <v>N/A</v>
          </cell>
          <cell r="N87" t="str">
            <v>N/A</v>
          </cell>
          <cell r="O87" t="str">
            <v>N/A</v>
          </cell>
          <cell r="P87" t="str">
            <v>Bryan Busuttil</v>
          </cell>
          <cell r="Q87" t="str">
            <v>BB102</v>
          </cell>
          <cell r="R87" t="str">
            <v>Tom Fazio</v>
          </cell>
          <cell r="S87" t="str">
            <v>TF103</v>
          </cell>
          <cell r="X87" t="str">
            <v>N/A</v>
          </cell>
        </row>
        <row r="88">
          <cell r="B88" t="str">
            <v>418100015766</v>
          </cell>
          <cell r="C88" t="str">
            <v>YOUNG INDUSTRIAL TRANSMISSION CORP</v>
          </cell>
          <cell r="D88" t="str">
            <v>YOUNG INDUSTRIAL CORP (RETAIL)</v>
          </cell>
          <cell r="E88">
            <v>12500</v>
          </cell>
          <cell r="F88">
            <v>150000</v>
          </cell>
          <cell r="G88" t="str">
            <v>N/A</v>
          </cell>
          <cell r="H88" t="str">
            <v>N/A</v>
          </cell>
          <cell r="I88">
            <v>41640</v>
          </cell>
          <cell r="J88">
            <v>41670</v>
          </cell>
          <cell r="K88">
            <v>41670</v>
          </cell>
          <cell r="L88">
            <v>41676</v>
          </cell>
          <cell r="M88">
            <v>41677</v>
          </cell>
          <cell r="N88">
            <v>41671</v>
          </cell>
          <cell r="O88" t="str">
            <v>Y</v>
          </cell>
          <cell r="P88" t="str">
            <v>Randi Meiselas</v>
          </cell>
          <cell r="Q88" t="str">
            <v>RM101</v>
          </cell>
          <cell r="R88" t="str">
            <v>Tom Fazio</v>
          </cell>
          <cell r="S88" t="str">
            <v>TF103</v>
          </cell>
          <cell r="X88" t="str">
            <v>N/A</v>
          </cell>
        </row>
        <row r="89">
          <cell r="B89" t="str">
            <v>418100015775</v>
          </cell>
          <cell r="C89" t="str">
            <v>RUTHERING MARINE SERVICE INC</v>
          </cell>
          <cell r="D89" t="str">
            <v>RUTHERING MARINE SERVICE INC</v>
          </cell>
          <cell r="E89">
            <v>20000</v>
          </cell>
          <cell r="F89">
            <v>240000</v>
          </cell>
          <cell r="G89" t="str">
            <v>N/A</v>
          </cell>
          <cell r="H89" t="str">
            <v>N/A</v>
          </cell>
          <cell r="I89">
            <v>41640</v>
          </cell>
          <cell r="J89">
            <v>41670</v>
          </cell>
          <cell r="K89">
            <v>41670</v>
          </cell>
          <cell r="L89">
            <v>41676</v>
          </cell>
          <cell r="M89">
            <v>41677</v>
          </cell>
          <cell r="N89">
            <v>41671</v>
          </cell>
          <cell r="O89" t="str">
            <v>Y</v>
          </cell>
          <cell r="P89" t="str">
            <v>Randi Meiselas</v>
          </cell>
          <cell r="Q89" t="str">
            <v>RM101</v>
          </cell>
          <cell r="R89" t="str">
            <v>Tom Fazio</v>
          </cell>
          <cell r="S89" t="str">
            <v>TF103</v>
          </cell>
          <cell r="X89" t="str">
            <v>N/A</v>
          </cell>
        </row>
        <row r="90">
          <cell r="B90" t="str">
            <v>418100015784</v>
          </cell>
          <cell r="C90" t="str">
            <v>CARL MAGILL ASSOCIATES INC</v>
          </cell>
          <cell r="D90" t="str">
            <v>CARL MAGILL ASSOCIATES INC</v>
          </cell>
          <cell r="E90">
            <v>5000</v>
          </cell>
          <cell r="F90">
            <v>60000</v>
          </cell>
          <cell r="G90" t="str">
            <v>N/A</v>
          </cell>
          <cell r="H90" t="str">
            <v>N/A</v>
          </cell>
          <cell r="I90">
            <v>41640</v>
          </cell>
          <cell r="J90">
            <v>41670</v>
          </cell>
          <cell r="K90">
            <v>41670</v>
          </cell>
          <cell r="L90">
            <v>41676</v>
          </cell>
          <cell r="M90">
            <v>41682</v>
          </cell>
          <cell r="N90">
            <v>41671</v>
          </cell>
          <cell r="O90" t="str">
            <v>Y</v>
          </cell>
          <cell r="P90" t="str">
            <v>John Vacca</v>
          </cell>
          <cell r="Q90" t="str">
            <v>JV101</v>
          </cell>
          <cell r="R90" t="str">
            <v>Tom Fazio</v>
          </cell>
          <cell r="S90" t="str">
            <v>TF103</v>
          </cell>
          <cell r="X90" t="str">
            <v>N/A</v>
          </cell>
        </row>
        <row r="91">
          <cell r="B91" t="str">
            <v>418100015793</v>
          </cell>
          <cell r="C91" t="str">
            <v>VORIO GROUP LTD</v>
          </cell>
          <cell r="D91" t="str">
            <v>GREENPRO CLEANING AND RESTAURATION</v>
          </cell>
          <cell r="E91">
            <v>70000</v>
          </cell>
          <cell r="F91">
            <v>840000</v>
          </cell>
          <cell r="G91" t="str">
            <v>N/A</v>
          </cell>
          <cell r="H91" t="str">
            <v>N/A</v>
          </cell>
          <cell r="I91">
            <v>41640</v>
          </cell>
          <cell r="J91">
            <v>41670</v>
          </cell>
          <cell r="K91">
            <v>41670</v>
          </cell>
          <cell r="L91">
            <v>41676</v>
          </cell>
          <cell r="M91">
            <v>41678</v>
          </cell>
          <cell r="N91">
            <v>41671</v>
          </cell>
          <cell r="O91" t="str">
            <v>Y</v>
          </cell>
          <cell r="P91" t="str">
            <v>Tim Platz</v>
          </cell>
          <cell r="Q91" t="str">
            <v>TP101</v>
          </cell>
          <cell r="R91" t="str">
            <v>Tom Fazio</v>
          </cell>
          <cell r="S91" t="str">
            <v>TF103</v>
          </cell>
          <cell r="X91" t="str">
            <v>N/A</v>
          </cell>
        </row>
        <row r="92">
          <cell r="B92" t="str">
            <v>418100015800</v>
          </cell>
          <cell r="C92" t="str">
            <v>MF M&amp;M GROUP LLC</v>
          </cell>
          <cell r="D92" t="str">
            <v>ENVIROGREEN CLEANING AND RESTAURATION</v>
          </cell>
          <cell r="E92">
            <v>40000</v>
          </cell>
          <cell r="F92">
            <v>480000</v>
          </cell>
          <cell r="G92" t="str">
            <v>N/A</v>
          </cell>
          <cell r="H92" t="str">
            <v>N/A</v>
          </cell>
          <cell r="I92">
            <v>41640</v>
          </cell>
          <cell r="J92">
            <v>41670</v>
          </cell>
          <cell r="K92">
            <v>41670</v>
          </cell>
          <cell r="L92">
            <v>41676</v>
          </cell>
          <cell r="M92">
            <v>41678</v>
          </cell>
          <cell r="N92">
            <v>41671</v>
          </cell>
          <cell r="O92" t="str">
            <v>Y</v>
          </cell>
          <cell r="P92" t="str">
            <v>Tim Platz</v>
          </cell>
          <cell r="Q92" t="str">
            <v>TP101</v>
          </cell>
          <cell r="R92" t="str">
            <v>Tom Fazio</v>
          </cell>
          <cell r="S92" t="str">
            <v>TF103</v>
          </cell>
          <cell r="X92" t="str">
            <v>N/A</v>
          </cell>
        </row>
        <row r="93">
          <cell r="B93" t="str">
            <v>418100015819</v>
          </cell>
          <cell r="C93" t="str">
            <v>ANTHONY'S DIAMOND SERVICE INC</v>
          </cell>
          <cell r="D93" t="str">
            <v>ANTHONY'S DIAMOND SERVICE INC</v>
          </cell>
          <cell r="E93">
            <v>15000</v>
          </cell>
          <cell r="F93">
            <v>180000</v>
          </cell>
          <cell r="G93" t="str">
            <v>N/A</v>
          </cell>
          <cell r="H93" t="str">
            <v>N/A</v>
          </cell>
          <cell r="I93">
            <v>41640</v>
          </cell>
          <cell r="J93">
            <v>41670</v>
          </cell>
          <cell r="K93">
            <v>41670</v>
          </cell>
          <cell r="L93">
            <v>41698</v>
          </cell>
          <cell r="M93">
            <v>41702</v>
          </cell>
          <cell r="N93">
            <v>41699</v>
          </cell>
          <cell r="O93" t="str">
            <v>Y</v>
          </cell>
          <cell r="P93" t="str">
            <v>Chris Frey</v>
          </cell>
          <cell r="Q93" t="str">
            <v>CF101</v>
          </cell>
          <cell r="R93" t="str">
            <v>Tom Fazio</v>
          </cell>
          <cell r="S93" t="str">
            <v>TF103</v>
          </cell>
          <cell r="X93" t="str">
            <v>N/A</v>
          </cell>
        </row>
        <row r="94">
          <cell r="B94" t="str">
            <v>418100015837</v>
          </cell>
          <cell r="C94" t="str">
            <v>BAFAH INC</v>
          </cell>
          <cell r="D94" t="str">
            <v>PAPER TRAIL (MOTO)</v>
          </cell>
          <cell r="E94">
            <v>5000</v>
          </cell>
          <cell r="F94">
            <v>60000</v>
          </cell>
          <cell r="G94" t="str">
            <v>N/A</v>
          </cell>
          <cell r="H94" t="str">
            <v>N/A</v>
          </cell>
          <cell r="I94">
            <v>41640</v>
          </cell>
          <cell r="J94">
            <v>41670</v>
          </cell>
          <cell r="K94">
            <v>41670</v>
          </cell>
          <cell r="L94" t="str">
            <v>Withdrawn</v>
          </cell>
          <cell r="M94" t="str">
            <v>N/A</v>
          </cell>
          <cell r="N94" t="str">
            <v>N/A</v>
          </cell>
          <cell r="O94" t="str">
            <v>N/A</v>
          </cell>
          <cell r="P94" t="str">
            <v>John Vacca</v>
          </cell>
          <cell r="Q94" t="str">
            <v>JV101</v>
          </cell>
          <cell r="R94" t="str">
            <v>Tom Fazio</v>
          </cell>
          <cell r="S94" t="str">
            <v>TF103</v>
          </cell>
          <cell r="X94" t="str">
            <v>N/A</v>
          </cell>
        </row>
        <row r="95">
          <cell r="B95" t="str">
            <v>419100024728</v>
          </cell>
          <cell r="C95" t="str">
            <v>THE WORKMEN'S CIRCLE ARBETER RING INC</v>
          </cell>
          <cell r="D95" t="str">
            <v>WORKMEN'S CIRCLE DONATIONS</v>
          </cell>
          <cell r="E95">
            <v>20000</v>
          </cell>
          <cell r="F95">
            <v>240000</v>
          </cell>
          <cell r="G95" t="str">
            <v>N/A</v>
          </cell>
          <cell r="H95" t="str">
            <v>N/A</v>
          </cell>
          <cell r="I95">
            <v>41640</v>
          </cell>
          <cell r="J95">
            <v>41673</v>
          </cell>
          <cell r="K95">
            <v>41673</v>
          </cell>
          <cell r="L95">
            <v>41676</v>
          </cell>
          <cell r="M95">
            <v>41677</v>
          </cell>
          <cell r="N95">
            <v>41671</v>
          </cell>
          <cell r="O95" t="str">
            <v>Y</v>
          </cell>
          <cell r="P95" t="str">
            <v>Erick Weinstein</v>
          </cell>
          <cell r="Q95" t="str">
            <v>EW101</v>
          </cell>
          <cell r="R95" t="str">
            <v>KBH Enterprises</v>
          </cell>
          <cell r="S95" t="str">
            <v>KH101</v>
          </cell>
          <cell r="X95" t="str">
            <v>N/A</v>
          </cell>
        </row>
        <row r="96">
          <cell r="B96" t="str">
            <v>419100024737</v>
          </cell>
          <cell r="C96" t="str">
            <v>THE WORKMEN'S CIRCLE ARBETER RING INC</v>
          </cell>
          <cell r="D96" t="str">
            <v>WORKMEN'S CIRCLE</v>
          </cell>
          <cell r="E96">
            <v>30000</v>
          </cell>
          <cell r="F96">
            <v>360000</v>
          </cell>
          <cell r="G96" t="str">
            <v>N/A</v>
          </cell>
          <cell r="H96" t="str">
            <v>N/A</v>
          </cell>
          <cell r="I96">
            <v>41671</v>
          </cell>
          <cell r="J96">
            <v>41673</v>
          </cell>
          <cell r="K96">
            <v>41673</v>
          </cell>
          <cell r="L96">
            <v>41676</v>
          </cell>
          <cell r="M96">
            <v>41677</v>
          </cell>
          <cell r="N96">
            <v>41671</v>
          </cell>
          <cell r="O96" t="str">
            <v>Y</v>
          </cell>
          <cell r="P96" t="str">
            <v>Erick Weinstein</v>
          </cell>
          <cell r="Q96" t="str">
            <v>EW101</v>
          </cell>
          <cell r="R96" t="str">
            <v>KBH Enterprises</v>
          </cell>
          <cell r="S96" t="str">
            <v>KH101</v>
          </cell>
          <cell r="X96" t="str">
            <v>N/A</v>
          </cell>
        </row>
        <row r="97">
          <cell r="B97" t="str">
            <v>419100024746</v>
          </cell>
          <cell r="C97" t="str">
            <v>THE CEMETERY DEPATMENT OF WORKMEN'S CIRCLE INC</v>
          </cell>
          <cell r="D97" t="str">
            <v>WORKMEN CIRCLE CEMETERY DEPARTMENT</v>
          </cell>
          <cell r="E97">
            <v>10000</v>
          </cell>
          <cell r="F97">
            <v>120000</v>
          </cell>
          <cell r="G97" t="str">
            <v>N/A</v>
          </cell>
          <cell r="H97" t="str">
            <v>N/A</v>
          </cell>
          <cell r="I97">
            <v>41671</v>
          </cell>
          <cell r="J97">
            <v>41673</v>
          </cell>
          <cell r="K97">
            <v>41673</v>
          </cell>
          <cell r="L97">
            <v>41676</v>
          </cell>
          <cell r="M97">
            <v>41677</v>
          </cell>
          <cell r="N97">
            <v>41671</v>
          </cell>
          <cell r="O97" t="str">
            <v>Y</v>
          </cell>
          <cell r="P97" t="str">
            <v>Erick Weinstein</v>
          </cell>
          <cell r="Q97" t="str">
            <v>EW101</v>
          </cell>
          <cell r="R97" t="str">
            <v>KBH Enterprises</v>
          </cell>
          <cell r="S97" t="str">
            <v>KH101</v>
          </cell>
          <cell r="X97" t="str">
            <v>N/A</v>
          </cell>
        </row>
        <row r="98">
          <cell r="B98" t="str">
            <v>419100024755</v>
          </cell>
          <cell r="C98" t="str">
            <v>CONKLIN EXPRESS INC</v>
          </cell>
          <cell r="D98" t="str">
            <v>EXPRESS SANDWICH SHOP</v>
          </cell>
          <cell r="E98">
            <v>10000</v>
          </cell>
          <cell r="F98">
            <v>120000</v>
          </cell>
          <cell r="G98" t="str">
            <v>N/A</v>
          </cell>
          <cell r="H98" t="str">
            <v>N/A</v>
          </cell>
          <cell r="I98">
            <v>41671</v>
          </cell>
          <cell r="J98">
            <v>41673</v>
          </cell>
          <cell r="K98">
            <v>41673</v>
          </cell>
          <cell r="L98">
            <v>41675</v>
          </cell>
          <cell r="M98">
            <v>41676</v>
          </cell>
          <cell r="N98">
            <v>41671</v>
          </cell>
          <cell r="O98" t="str">
            <v>Y</v>
          </cell>
          <cell r="P98" t="str">
            <v>Erick Weinstein</v>
          </cell>
          <cell r="Q98" t="str">
            <v>EW101</v>
          </cell>
          <cell r="X98" t="str">
            <v>N/A</v>
          </cell>
        </row>
        <row r="99">
          <cell r="B99" t="str">
            <v>418100015846</v>
          </cell>
          <cell r="C99" t="str">
            <v>SOUTH SHORE TIRE &amp; AUTO CENTER</v>
          </cell>
          <cell r="D99" t="str">
            <v>SOUTH SHORE TIRE &amp; AUTO CENTER</v>
          </cell>
          <cell r="E99">
            <v>35000</v>
          </cell>
          <cell r="F99">
            <v>420000</v>
          </cell>
          <cell r="G99" t="str">
            <v>N/A</v>
          </cell>
          <cell r="H99" t="str">
            <v>N/A</v>
          </cell>
          <cell r="I99">
            <v>41671</v>
          </cell>
          <cell r="J99">
            <v>41674</v>
          </cell>
          <cell r="K99">
            <v>41674</v>
          </cell>
          <cell r="L99">
            <v>41676</v>
          </cell>
          <cell r="M99">
            <v>41688</v>
          </cell>
          <cell r="N99">
            <v>41671</v>
          </cell>
          <cell r="O99" t="str">
            <v>Y</v>
          </cell>
          <cell r="P99" t="str">
            <v>RJS Processing</v>
          </cell>
          <cell r="Q99" t="str">
            <v>EB101</v>
          </cell>
          <cell r="R99" t="str">
            <v>Tom Fazio</v>
          </cell>
          <cell r="S99" t="str">
            <v>TF103</v>
          </cell>
          <cell r="X99" t="str">
            <v>N/A</v>
          </cell>
        </row>
        <row r="100">
          <cell r="B100" t="str">
            <v>419100024764</v>
          </cell>
          <cell r="C100" t="str">
            <v>R AND R COLLECTIONS INC</v>
          </cell>
          <cell r="D100" t="str">
            <v>R AND R LEATHER</v>
          </cell>
          <cell r="E100">
            <v>20000</v>
          </cell>
          <cell r="F100">
            <v>240000</v>
          </cell>
          <cell r="G100" t="str">
            <v>N/A</v>
          </cell>
          <cell r="H100" t="str">
            <v>N/A</v>
          </cell>
          <cell r="I100">
            <v>41671</v>
          </cell>
          <cell r="J100">
            <v>41674</v>
          </cell>
          <cell r="K100">
            <v>41674</v>
          </cell>
          <cell r="L100">
            <v>41676</v>
          </cell>
          <cell r="M100">
            <v>41682</v>
          </cell>
          <cell r="N100">
            <v>41671</v>
          </cell>
          <cell r="O100" t="str">
            <v>Y</v>
          </cell>
          <cell r="P100" t="str">
            <v>Erick Weinstein</v>
          </cell>
          <cell r="Q100" t="str">
            <v>EW101</v>
          </cell>
          <cell r="X100" t="str">
            <v>N/A</v>
          </cell>
        </row>
        <row r="101">
          <cell r="B101" t="str">
            <v>419100024773</v>
          </cell>
          <cell r="C101" t="str">
            <v>DYLAN INDUSTRIES INC</v>
          </cell>
          <cell r="D101" t="str">
            <v>SUNTEK POOLSA &amp; SPA</v>
          </cell>
          <cell r="E101">
            <v>40000</v>
          </cell>
          <cell r="F101">
            <v>480000</v>
          </cell>
          <cell r="G101" t="str">
            <v>N/A</v>
          </cell>
          <cell r="H101" t="str">
            <v>N/A</v>
          </cell>
          <cell r="I101">
            <v>41671</v>
          </cell>
          <cell r="J101">
            <v>41674</v>
          </cell>
          <cell r="K101">
            <v>41674</v>
          </cell>
          <cell r="L101">
            <v>41675</v>
          </cell>
          <cell r="M101">
            <v>41681</v>
          </cell>
          <cell r="N101">
            <v>41671</v>
          </cell>
          <cell r="O101" t="str">
            <v>Y</v>
          </cell>
          <cell r="P101" t="str">
            <v>Erick Weinstein</v>
          </cell>
          <cell r="Q101" t="str">
            <v>EW101</v>
          </cell>
          <cell r="X101" t="str">
            <v>N/A</v>
          </cell>
        </row>
        <row r="102">
          <cell r="B102" t="str">
            <v>419100024782</v>
          </cell>
          <cell r="C102" t="str">
            <v>DYLAN INDUSTRIES INC</v>
          </cell>
          <cell r="D102" t="str">
            <v>SUNTEK POOLSA &amp; SPA.NT</v>
          </cell>
          <cell r="E102">
            <v>20000</v>
          </cell>
          <cell r="F102">
            <v>240000</v>
          </cell>
          <cell r="G102" t="str">
            <v>N/A</v>
          </cell>
          <cell r="H102" t="str">
            <v>N/A</v>
          </cell>
          <cell r="I102">
            <v>41671</v>
          </cell>
          <cell r="J102">
            <v>41674</v>
          </cell>
          <cell r="K102">
            <v>41674</v>
          </cell>
          <cell r="L102">
            <v>41677</v>
          </cell>
          <cell r="M102">
            <v>41681</v>
          </cell>
          <cell r="N102">
            <v>41671</v>
          </cell>
          <cell r="O102" t="str">
            <v>Y</v>
          </cell>
          <cell r="P102" t="str">
            <v>Erick Weinstein</v>
          </cell>
          <cell r="Q102" t="str">
            <v>EW101</v>
          </cell>
          <cell r="X102" t="str">
            <v>N/A</v>
          </cell>
        </row>
        <row r="103">
          <cell r="B103" t="str">
            <v>419100024791</v>
          </cell>
          <cell r="C103" t="str">
            <v>DYLAN INDUSTRIES INC</v>
          </cell>
          <cell r="D103" t="str">
            <v>MASTERSPAPARTSONLINE.COM</v>
          </cell>
          <cell r="E103">
            <v>10000</v>
          </cell>
          <cell r="F103">
            <v>120000</v>
          </cell>
          <cell r="G103" t="str">
            <v>N/A</v>
          </cell>
          <cell r="H103" t="str">
            <v>N/A</v>
          </cell>
          <cell r="I103">
            <v>41671</v>
          </cell>
          <cell r="J103">
            <v>41674</v>
          </cell>
          <cell r="K103">
            <v>41674</v>
          </cell>
          <cell r="L103">
            <v>41677</v>
          </cell>
          <cell r="M103">
            <v>41681</v>
          </cell>
          <cell r="N103">
            <v>41671</v>
          </cell>
          <cell r="O103" t="str">
            <v>Y</v>
          </cell>
          <cell r="P103" t="str">
            <v>Erick Weinstein</v>
          </cell>
          <cell r="Q103" t="str">
            <v>EW101</v>
          </cell>
          <cell r="X103" t="str">
            <v>N/A</v>
          </cell>
        </row>
        <row r="104">
          <cell r="B104" t="str">
            <v>419100024808</v>
          </cell>
          <cell r="C104" t="str">
            <v>LIBERTY LAKE FOUNDATION FOR YOUTH</v>
          </cell>
          <cell r="D104" t="str">
            <v>LIBERTY LAKE FOUNDATION FOR YOUTH</v>
          </cell>
          <cell r="E104">
            <v>10000</v>
          </cell>
          <cell r="F104">
            <v>120000</v>
          </cell>
          <cell r="G104" t="str">
            <v>N/A</v>
          </cell>
          <cell r="H104" t="str">
            <v>N/A</v>
          </cell>
          <cell r="I104">
            <v>41671</v>
          </cell>
          <cell r="J104">
            <v>41674</v>
          </cell>
          <cell r="K104">
            <v>41674</v>
          </cell>
          <cell r="L104" t="str">
            <v>Approved/Closed</v>
          </cell>
          <cell r="M104" t="str">
            <v>N/A</v>
          </cell>
          <cell r="N104" t="str">
            <v>N/A</v>
          </cell>
          <cell r="O104" t="str">
            <v>N/A</v>
          </cell>
          <cell r="P104" t="str">
            <v xml:space="preserve">KBH Enterprises </v>
          </cell>
          <cell r="Q104" t="str">
            <v>KH101</v>
          </cell>
          <cell r="R104" t="str">
            <v>Erick Weinstein</v>
          </cell>
          <cell r="S104" t="str">
            <v>EW101</v>
          </cell>
          <cell r="X104" t="str">
            <v>N/A</v>
          </cell>
        </row>
        <row r="105">
          <cell r="B105" t="str">
            <v>419100024817</v>
          </cell>
          <cell r="C105" t="str">
            <v>MANIA MEDIA LLC</v>
          </cell>
          <cell r="D105" t="str">
            <v>MANIA MEDIA</v>
          </cell>
          <cell r="E105">
            <v>100000</v>
          </cell>
          <cell r="F105">
            <v>1200000</v>
          </cell>
          <cell r="G105" t="str">
            <v>N/A</v>
          </cell>
          <cell r="H105" t="str">
            <v>N/A</v>
          </cell>
          <cell r="I105">
            <v>41671</v>
          </cell>
          <cell r="J105">
            <v>41674</v>
          </cell>
          <cell r="K105">
            <v>41674</v>
          </cell>
          <cell r="L105">
            <v>41794</v>
          </cell>
          <cell r="M105">
            <v>41974</v>
          </cell>
          <cell r="N105">
            <v>41974</v>
          </cell>
          <cell r="O105" t="str">
            <v>Y</v>
          </cell>
          <cell r="P105" t="str">
            <v>Mobius Payments</v>
          </cell>
          <cell r="Q105" t="str">
            <v>MOB101</v>
          </cell>
          <cell r="X105" t="str">
            <v>N/A</v>
          </cell>
        </row>
        <row r="106">
          <cell r="B106" t="str">
            <v>418100015855</v>
          </cell>
          <cell r="C106" t="str">
            <v>EAST NORTHPORT CHAMBER OF COMMERCE</v>
          </cell>
          <cell r="D106" t="str">
            <v>EAST NORTHPORT CHAMBER OF COMMERCE</v>
          </cell>
          <cell r="E106">
            <v>10000</v>
          </cell>
          <cell r="F106">
            <v>120000</v>
          </cell>
          <cell r="G106" t="str">
            <v>N/A</v>
          </cell>
          <cell r="H106" t="str">
            <v>N/A</v>
          </cell>
          <cell r="I106">
            <v>41671</v>
          </cell>
          <cell r="J106">
            <v>41674</v>
          </cell>
          <cell r="K106">
            <v>41674</v>
          </cell>
          <cell r="L106">
            <v>41677</v>
          </cell>
          <cell r="M106">
            <v>41683</v>
          </cell>
          <cell r="N106">
            <v>41671</v>
          </cell>
          <cell r="O106" t="str">
            <v>Y</v>
          </cell>
          <cell r="P106" t="str">
            <v>Chris Frey</v>
          </cell>
          <cell r="Q106" t="str">
            <v>CF101</v>
          </cell>
          <cell r="R106" t="str">
            <v>Tom Fazio</v>
          </cell>
          <cell r="S106" t="str">
            <v>TF103</v>
          </cell>
          <cell r="X106" t="str">
            <v>N/A</v>
          </cell>
        </row>
        <row r="107">
          <cell r="B107" t="str">
            <v>418100015864</v>
          </cell>
          <cell r="C107" t="str">
            <v>EAST NORTHPORT CHAMBER OF COMMERCE</v>
          </cell>
          <cell r="D107" t="str">
            <v>TASTE OF LONG ISLAND</v>
          </cell>
          <cell r="E107">
            <v>15000</v>
          </cell>
          <cell r="F107">
            <v>180000</v>
          </cell>
          <cell r="G107" t="str">
            <v>N/A</v>
          </cell>
          <cell r="H107" t="str">
            <v>N/A</v>
          </cell>
          <cell r="I107">
            <v>41671</v>
          </cell>
          <cell r="J107">
            <v>41674</v>
          </cell>
          <cell r="K107">
            <v>41674</v>
          </cell>
          <cell r="L107">
            <v>41677</v>
          </cell>
          <cell r="M107">
            <v>41683</v>
          </cell>
          <cell r="N107">
            <v>41671</v>
          </cell>
          <cell r="O107" t="str">
            <v>Y</v>
          </cell>
          <cell r="P107" t="str">
            <v>Chris Frey</v>
          </cell>
          <cell r="Q107" t="str">
            <v>CF101</v>
          </cell>
          <cell r="R107" t="str">
            <v>Tom Fazio</v>
          </cell>
          <cell r="S107" t="str">
            <v>TF103</v>
          </cell>
          <cell r="X107" t="str">
            <v>N/A</v>
          </cell>
        </row>
        <row r="108">
          <cell r="B108" t="str">
            <v>418100015873</v>
          </cell>
          <cell r="C108" t="str">
            <v>EAST NORTHPORT CHAMBER OF COMMERCE</v>
          </cell>
          <cell r="D108" t="str">
            <v>GOLF CLASSIC</v>
          </cell>
          <cell r="E108">
            <v>7000</v>
          </cell>
          <cell r="F108">
            <v>84000</v>
          </cell>
          <cell r="G108" t="str">
            <v>N/A</v>
          </cell>
          <cell r="H108" t="str">
            <v>N/A</v>
          </cell>
          <cell r="I108">
            <v>41671</v>
          </cell>
          <cell r="J108">
            <v>41674</v>
          </cell>
          <cell r="K108">
            <v>41674</v>
          </cell>
          <cell r="L108">
            <v>41677</v>
          </cell>
          <cell r="M108">
            <v>41683</v>
          </cell>
          <cell r="N108">
            <v>41671</v>
          </cell>
          <cell r="O108" t="str">
            <v>Y</v>
          </cell>
          <cell r="P108" t="str">
            <v>Chris Frey</v>
          </cell>
          <cell r="Q108" t="str">
            <v>CF101</v>
          </cell>
          <cell r="R108" t="str">
            <v>Tom Fazio</v>
          </cell>
          <cell r="S108" t="str">
            <v>TF103</v>
          </cell>
          <cell r="X108" t="str">
            <v>N/A</v>
          </cell>
        </row>
        <row r="109">
          <cell r="B109" t="str">
            <v>418100015882</v>
          </cell>
          <cell r="C109" t="str">
            <v>EAST NORTHPORT CHAMBER OF COMMERCE</v>
          </cell>
          <cell r="D109" t="str">
            <v>FEAST AND FESTIVAL</v>
          </cell>
          <cell r="E109">
            <v>7000</v>
          </cell>
          <cell r="F109">
            <v>84000</v>
          </cell>
          <cell r="G109" t="str">
            <v>N/A</v>
          </cell>
          <cell r="H109" t="str">
            <v>N/A</v>
          </cell>
          <cell r="I109">
            <v>41671</v>
          </cell>
          <cell r="J109">
            <v>41674</v>
          </cell>
          <cell r="K109">
            <v>41674</v>
          </cell>
          <cell r="L109">
            <v>41677</v>
          </cell>
          <cell r="M109">
            <v>41683</v>
          </cell>
          <cell r="N109">
            <v>41671</v>
          </cell>
          <cell r="O109" t="str">
            <v>Y</v>
          </cell>
          <cell r="P109" t="str">
            <v>Chris Frey</v>
          </cell>
          <cell r="Q109" t="str">
            <v>CF101</v>
          </cell>
          <cell r="R109" t="str">
            <v>Tom Fazio</v>
          </cell>
          <cell r="S109" t="str">
            <v>TF103</v>
          </cell>
          <cell r="X109" t="str">
            <v>N/A</v>
          </cell>
        </row>
        <row r="110">
          <cell r="B110" t="str">
            <v>418100015917</v>
          </cell>
          <cell r="C110" t="str">
            <v>EAST NORTHPORT CHAMBER OF COMMERCE</v>
          </cell>
          <cell r="D110" t="str">
            <v>GOLF CLASSIC (WEB)</v>
          </cell>
          <cell r="E110">
            <v>6000</v>
          </cell>
          <cell r="F110">
            <v>72000</v>
          </cell>
          <cell r="G110" t="str">
            <v>N/A</v>
          </cell>
          <cell r="H110" t="str">
            <v>N/A</v>
          </cell>
          <cell r="I110">
            <v>41671</v>
          </cell>
          <cell r="J110">
            <v>41674</v>
          </cell>
          <cell r="K110">
            <v>41674</v>
          </cell>
          <cell r="L110">
            <v>41677</v>
          </cell>
          <cell r="M110">
            <v>41780</v>
          </cell>
          <cell r="N110">
            <v>41760</v>
          </cell>
          <cell r="O110" t="str">
            <v>Y</v>
          </cell>
          <cell r="P110" t="str">
            <v>Chris Frey</v>
          </cell>
          <cell r="Q110" t="str">
            <v>CF101</v>
          </cell>
          <cell r="R110" t="str">
            <v>Tom Fazio</v>
          </cell>
          <cell r="S110" t="str">
            <v>TF103</v>
          </cell>
          <cell r="X110" t="str">
            <v>N/A</v>
          </cell>
        </row>
        <row r="111">
          <cell r="B111" t="str">
            <v>418100015891</v>
          </cell>
          <cell r="C111" t="str">
            <v>EAST NORTHPORT CHAMBER OF COMMERCE</v>
          </cell>
          <cell r="D111" t="str">
            <v>FEAST AND FESTIVAL (WEB)</v>
          </cell>
          <cell r="E111">
            <v>7000</v>
          </cell>
          <cell r="F111">
            <v>84000</v>
          </cell>
          <cell r="G111" t="str">
            <v>N/A</v>
          </cell>
          <cell r="H111" t="str">
            <v>N/A</v>
          </cell>
          <cell r="I111">
            <v>41671</v>
          </cell>
          <cell r="J111">
            <v>41674</v>
          </cell>
          <cell r="K111">
            <v>41674</v>
          </cell>
          <cell r="L111">
            <v>41677</v>
          </cell>
          <cell r="M111">
            <v>41829</v>
          </cell>
          <cell r="N111">
            <v>41821</v>
          </cell>
          <cell r="O111" t="str">
            <v>Y</v>
          </cell>
          <cell r="P111" t="str">
            <v>Chris Frey</v>
          </cell>
          <cell r="Q111" t="str">
            <v>CF101</v>
          </cell>
          <cell r="R111" t="str">
            <v>Tom Fazio</v>
          </cell>
          <cell r="S111" t="str">
            <v>TF103</v>
          </cell>
          <cell r="X111" t="str">
            <v>N/A</v>
          </cell>
        </row>
        <row r="112">
          <cell r="B112" t="str">
            <v>418100015909</v>
          </cell>
          <cell r="C112" t="str">
            <v>EAST NORTHPORT CHAMBER OF COMMERCE (WEB)</v>
          </cell>
          <cell r="D112" t="str">
            <v>EAST NORTHPORT CHAMBER OF COMMERCE (WEB)</v>
          </cell>
          <cell r="E112">
            <v>7000</v>
          </cell>
          <cell r="F112">
            <v>84000</v>
          </cell>
          <cell r="G112" t="str">
            <v>N/A</v>
          </cell>
          <cell r="H112" t="str">
            <v>N/A</v>
          </cell>
          <cell r="I112">
            <v>41671</v>
          </cell>
          <cell r="J112">
            <v>41674</v>
          </cell>
          <cell r="K112">
            <v>41674</v>
          </cell>
          <cell r="L112">
            <v>41677</v>
          </cell>
          <cell r="M112">
            <v>41794</v>
          </cell>
          <cell r="N112">
            <v>41791</v>
          </cell>
          <cell r="O112" t="str">
            <v>Y</v>
          </cell>
          <cell r="P112" t="str">
            <v>Chris Frey</v>
          </cell>
          <cell r="Q112" t="str">
            <v>CF101</v>
          </cell>
          <cell r="R112" t="str">
            <v>Tom Fazio</v>
          </cell>
          <cell r="S112" t="str">
            <v>TF103</v>
          </cell>
          <cell r="X112" t="str">
            <v>N/A</v>
          </cell>
        </row>
        <row r="113">
          <cell r="B113" t="str">
            <v>419100024826</v>
          </cell>
          <cell r="C113" t="str">
            <v>ST. JOHNLAND NURSING CENTER INC</v>
          </cell>
          <cell r="D113" t="str">
            <v>ST. JOHNLAND NURSING CENTER INC</v>
          </cell>
          <cell r="E113">
            <v>5000</v>
          </cell>
          <cell r="F113">
            <v>60000</v>
          </cell>
          <cell r="G113" t="str">
            <v>N/A</v>
          </cell>
          <cell r="H113" t="str">
            <v>N/A</v>
          </cell>
          <cell r="I113">
            <v>41671</v>
          </cell>
          <cell r="J113">
            <v>41675</v>
          </cell>
          <cell r="K113">
            <v>41675</v>
          </cell>
          <cell r="L113">
            <v>41677</v>
          </cell>
          <cell r="M113">
            <v>41692</v>
          </cell>
          <cell r="N113">
            <v>41671</v>
          </cell>
          <cell r="O113" t="str">
            <v>Y</v>
          </cell>
          <cell r="P113" t="str">
            <v>Erick Weinstein</v>
          </cell>
          <cell r="Q113" t="str">
            <v>EW101</v>
          </cell>
          <cell r="X113" t="str">
            <v>N/A</v>
          </cell>
        </row>
        <row r="114">
          <cell r="B114" t="str">
            <v>418100015926</v>
          </cell>
          <cell r="C114" t="str">
            <v>CREDIT REWARDS INC</v>
          </cell>
          <cell r="D114" t="str">
            <v>BUY AIRLINES MILES</v>
          </cell>
          <cell r="E114">
            <v>67500</v>
          </cell>
          <cell r="F114">
            <v>810000</v>
          </cell>
          <cell r="G114" t="str">
            <v>N/A</v>
          </cell>
          <cell r="H114" t="str">
            <v>N/A</v>
          </cell>
          <cell r="I114">
            <v>41671</v>
          </cell>
          <cell r="J114">
            <v>41675</v>
          </cell>
          <cell r="K114">
            <v>41675</v>
          </cell>
          <cell r="L114" t="str">
            <v>Withdrawn</v>
          </cell>
          <cell r="M114" t="str">
            <v>N/A</v>
          </cell>
          <cell r="N114" t="str">
            <v>N/A</v>
          </cell>
          <cell r="O114" t="str">
            <v>N/A</v>
          </cell>
          <cell r="P114" t="str">
            <v>John Vacca</v>
          </cell>
          <cell r="Q114" t="str">
            <v>JV101</v>
          </cell>
          <cell r="R114" t="str">
            <v>Tom Fazio</v>
          </cell>
          <cell r="S114" t="str">
            <v>TF103</v>
          </cell>
          <cell r="X114" t="str">
            <v>N/A</v>
          </cell>
        </row>
        <row r="115">
          <cell r="B115" t="str">
            <v>419100024835</v>
          </cell>
          <cell r="C115" t="str">
            <v>FORTY MEDIA LLC</v>
          </cell>
          <cell r="D115" t="str">
            <v>40MEDIA.BIZ</v>
          </cell>
          <cell r="E115">
            <v>15000</v>
          </cell>
          <cell r="F115">
            <v>180000</v>
          </cell>
          <cell r="G115" t="str">
            <v>N/A</v>
          </cell>
          <cell r="H115" t="str">
            <v>N/A</v>
          </cell>
          <cell r="I115">
            <v>41671</v>
          </cell>
          <cell r="J115">
            <v>41676</v>
          </cell>
          <cell r="K115">
            <v>41676</v>
          </cell>
          <cell r="L115">
            <v>41695</v>
          </cell>
          <cell r="M115">
            <v>41699</v>
          </cell>
          <cell r="N115">
            <v>41699</v>
          </cell>
          <cell r="O115" t="str">
            <v>Y</v>
          </cell>
          <cell r="P115" t="str">
            <v>Mobius Payments</v>
          </cell>
          <cell r="Q115" t="str">
            <v>MOB101</v>
          </cell>
          <cell r="X115" t="str">
            <v>N/A</v>
          </cell>
        </row>
        <row r="116">
          <cell r="B116" t="str">
            <v>419100024844</v>
          </cell>
          <cell r="C116" t="str">
            <v>SATELLITE MARKETING LIMITED</v>
          </cell>
          <cell r="D116" t="str">
            <v>SATMARK.BIZ</v>
          </cell>
          <cell r="E116">
            <v>15000</v>
          </cell>
          <cell r="F116">
            <v>180000</v>
          </cell>
          <cell r="G116" t="str">
            <v>N/A</v>
          </cell>
          <cell r="H116" t="str">
            <v>N/A</v>
          </cell>
          <cell r="I116">
            <v>41671</v>
          </cell>
          <cell r="J116">
            <v>41676</v>
          </cell>
          <cell r="K116">
            <v>41676</v>
          </cell>
          <cell r="L116">
            <v>41695</v>
          </cell>
          <cell r="M116">
            <v>41699</v>
          </cell>
          <cell r="N116">
            <v>41699</v>
          </cell>
          <cell r="O116" t="str">
            <v>Y</v>
          </cell>
          <cell r="P116" t="str">
            <v>Mobius Payments</v>
          </cell>
          <cell r="Q116" t="str">
            <v>MOB101</v>
          </cell>
          <cell r="X116" t="str">
            <v>N/A</v>
          </cell>
        </row>
        <row r="117">
          <cell r="B117" t="str">
            <v>419100024853</v>
          </cell>
          <cell r="C117" t="str">
            <v>NNBB MEDIA LLC</v>
          </cell>
          <cell r="D117" t="str">
            <v>NNBBENT.COM</v>
          </cell>
          <cell r="E117">
            <v>15000</v>
          </cell>
          <cell r="F117">
            <v>180000</v>
          </cell>
          <cell r="G117" t="str">
            <v>N/A</v>
          </cell>
          <cell r="H117" t="str">
            <v>N/A</v>
          </cell>
          <cell r="I117">
            <v>41671</v>
          </cell>
          <cell r="J117">
            <v>41676</v>
          </cell>
          <cell r="K117">
            <v>41676</v>
          </cell>
          <cell r="L117">
            <v>41695</v>
          </cell>
          <cell r="M117">
            <v>41699</v>
          </cell>
          <cell r="N117">
            <v>41699</v>
          </cell>
          <cell r="O117" t="str">
            <v>Y</v>
          </cell>
          <cell r="P117" t="str">
            <v>Mobius Payments</v>
          </cell>
          <cell r="Q117" t="str">
            <v>MOB101</v>
          </cell>
          <cell r="X117" t="str">
            <v>N/A</v>
          </cell>
        </row>
        <row r="118">
          <cell r="B118" t="str">
            <v>419100024862</v>
          </cell>
          <cell r="C118" t="str">
            <v>LONGWOOD INDUSTRIES INC</v>
          </cell>
          <cell r="D118" t="str">
            <v>ONCE DRIVEN</v>
          </cell>
          <cell r="E118">
            <v>250000</v>
          </cell>
          <cell r="F118">
            <v>3000000</v>
          </cell>
          <cell r="G118" t="str">
            <v>N/A</v>
          </cell>
          <cell r="H118" t="str">
            <v>N/A</v>
          </cell>
          <cell r="I118">
            <v>41671</v>
          </cell>
          <cell r="J118">
            <v>41676</v>
          </cell>
          <cell r="K118">
            <v>41676</v>
          </cell>
          <cell r="L118">
            <v>41690</v>
          </cell>
          <cell r="M118">
            <v>41691</v>
          </cell>
          <cell r="N118">
            <v>41671</v>
          </cell>
          <cell r="O118" t="str">
            <v>Y</v>
          </cell>
          <cell r="P118" t="str">
            <v>TransFirst</v>
          </cell>
          <cell r="Q118" t="str">
            <v>TF104</v>
          </cell>
          <cell r="X118" t="str">
            <v>N/A</v>
          </cell>
        </row>
        <row r="119">
          <cell r="B119" t="str">
            <v>418100015935</v>
          </cell>
          <cell r="C119" t="str">
            <v>GRAHAM &amp; LONGOBARDI INC</v>
          </cell>
          <cell r="D119" t="str">
            <v>GRAHAM &amp; LONGOBARDI INC</v>
          </cell>
          <cell r="E119">
            <v>5000</v>
          </cell>
          <cell r="F119">
            <v>60000</v>
          </cell>
          <cell r="G119" t="str">
            <v>N/A</v>
          </cell>
          <cell r="H119" t="str">
            <v>N/A</v>
          </cell>
          <cell r="I119">
            <v>41671</v>
          </cell>
          <cell r="J119">
            <v>41676</v>
          </cell>
          <cell r="K119">
            <v>41676</v>
          </cell>
          <cell r="L119">
            <v>41681</v>
          </cell>
          <cell r="M119">
            <v>41686</v>
          </cell>
          <cell r="N119">
            <v>41671</v>
          </cell>
          <cell r="O119" t="str">
            <v>Y</v>
          </cell>
          <cell r="P119" t="str">
            <v>David Greenberg</v>
          </cell>
          <cell r="Q119" t="str">
            <v>DG101</v>
          </cell>
          <cell r="R119" t="str">
            <v>Tom Fazio</v>
          </cell>
          <cell r="S119" t="str">
            <v>TF103</v>
          </cell>
          <cell r="X119" t="str">
            <v>N/A</v>
          </cell>
        </row>
        <row r="120">
          <cell r="B120" t="str">
            <v>419100024871</v>
          </cell>
          <cell r="C120" t="str">
            <v>BEEHIVE SALON LLC</v>
          </cell>
          <cell r="D120" t="str">
            <v>THE BEEHIVE SALON</v>
          </cell>
          <cell r="E120">
            <v>15000</v>
          </cell>
          <cell r="F120">
            <v>180000</v>
          </cell>
          <cell r="G120" t="str">
            <v>N/A</v>
          </cell>
          <cell r="H120" t="str">
            <v>N/A</v>
          </cell>
          <cell r="I120">
            <v>41671</v>
          </cell>
          <cell r="J120">
            <v>41677</v>
          </cell>
          <cell r="K120">
            <v>41677</v>
          </cell>
          <cell r="L120">
            <v>41677</v>
          </cell>
          <cell r="M120">
            <v>41682</v>
          </cell>
          <cell r="N120">
            <v>41671</v>
          </cell>
          <cell r="O120" t="str">
            <v>Y</v>
          </cell>
          <cell r="P120" t="str">
            <v>Erick Weinstein</v>
          </cell>
          <cell r="Q120" t="str">
            <v>EW101</v>
          </cell>
          <cell r="X120" t="str">
            <v>N/A</v>
          </cell>
        </row>
        <row r="121">
          <cell r="B121" t="str">
            <v>418100015944</v>
          </cell>
          <cell r="C121" t="str">
            <v>PAWFECT PET DEN INC</v>
          </cell>
          <cell r="D121" t="str">
            <v>PAWFECT PET DEN</v>
          </cell>
          <cell r="E121">
            <v>15000</v>
          </cell>
          <cell r="F121">
            <v>180000</v>
          </cell>
          <cell r="G121" t="str">
            <v>N/A</v>
          </cell>
          <cell r="H121" t="str">
            <v>N/A</v>
          </cell>
          <cell r="I121">
            <v>41671</v>
          </cell>
          <cell r="J121">
            <v>41677</v>
          </cell>
          <cell r="K121">
            <v>41677</v>
          </cell>
          <cell r="L121">
            <v>41680</v>
          </cell>
          <cell r="M121">
            <v>41689</v>
          </cell>
          <cell r="N121">
            <v>41671</v>
          </cell>
          <cell r="O121" t="str">
            <v>Y</v>
          </cell>
          <cell r="P121" t="str">
            <v>Chris Frey</v>
          </cell>
          <cell r="Q121" t="str">
            <v>CF101</v>
          </cell>
          <cell r="R121" t="str">
            <v>Tom Fazio</v>
          </cell>
          <cell r="S121" t="str">
            <v>TF103</v>
          </cell>
          <cell r="X121" t="str">
            <v>N/A</v>
          </cell>
        </row>
        <row r="122">
          <cell r="B122" t="str">
            <v>418100015953</v>
          </cell>
          <cell r="C122" t="str">
            <v>SITAR INDIAN RESTAURANT YONKERS</v>
          </cell>
          <cell r="D122" t="str">
            <v>SITAR PALACE</v>
          </cell>
          <cell r="E122">
            <v>15000</v>
          </cell>
          <cell r="F122">
            <v>180000</v>
          </cell>
          <cell r="G122" t="str">
            <v>N/A</v>
          </cell>
          <cell r="H122" t="str">
            <v>N/A</v>
          </cell>
          <cell r="I122">
            <v>41671</v>
          </cell>
          <cell r="J122">
            <v>41677</v>
          </cell>
          <cell r="K122">
            <v>41677</v>
          </cell>
          <cell r="L122">
            <v>41683</v>
          </cell>
          <cell r="M122">
            <v>41690</v>
          </cell>
          <cell r="N122">
            <v>41671</v>
          </cell>
          <cell r="O122" t="str">
            <v>Y</v>
          </cell>
          <cell r="P122" t="str">
            <v>John Vacca</v>
          </cell>
          <cell r="Q122" t="str">
            <v>JV101</v>
          </cell>
          <cell r="R122" t="str">
            <v>Tom Fazio</v>
          </cell>
          <cell r="S122" t="str">
            <v>TF103</v>
          </cell>
          <cell r="X122" t="str">
            <v>N/A</v>
          </cell>
        </row>
        <row r="123">
          <cell r="B123" t="str">
            <v>418100015962</v>
          </cell>
          <cell r="C123" t="str">
            <v>SITAR INDIAN GROCERY HAVERSTRAW INC</v>
          </cell>
          <cell r="D123" t="str">
            <v>SITAR GROCERIES</v>
          </cell>
          <cell r="E123">
            <v>15000</v>
          </cell>
          <cell r="F123">
            <v>180000</v>
          </cell>
          <cell r="G123" t="str">
            <v>N/A</v>
          </cell>
          <cell r="H123" t="str">
            <v>N/A</v>
          </cell>
          <cell r="I123">
            <v>41671</v>
          </cell>
          <cell r="J123">
            <v>41677</v>
          </cell>
          <cell r="K123">
            <v>41677</v>
          </cell>
          <cell r="L123">
            <v>41683</v>
          </cell>
          <cell r="M123">
            <v>41690</v>
          </cell>
          <cell r="N123">
            <v>41671</v>
          </cell>
          <cell r="O123" t="str">
            <v>Y</v>
          </cell>
          <cell r="P123" t="str">
            <v>John Vacca</v>
          </cell>
          <cell r="Q123" t="str">
            <v>JV101</v>
          </cell>
          <cell r="R123" t="str">
            <v>Tom Fazio</v>
          </cell>
          <cell r="S123" t="str">
            <v>TF103</v>
          </cell>
          <cell r="X123" t="str">
            <v>N/A</v>
          </cell>
        </row>
        <row r="124">
          <cell r="B124" t="str">
            <v>418100015971</v>
          </cell>
          <cell r="C124" t="str">
            <v>TOWN OF NEW CASTLE</v>
          </cell>
          <cell r="D124" t="str">
            <v>TOWN OF NEW CASTLE - TOWN CLERK</v>
          </cell>
          <cell r="E124">
            <v>20000</v>
          </cell>
          <cell r="F124">
            <v>240000</v>
          </cell>
          <cell r="G124" t="str">
            <v>N/A</v>
          </cell>
          <cell r="H124" t="str">
            <v>N/A</v>
          </cell>
          <cell r="I124">
            <v>41671</v>
          </cell>
          <cell r="J124">
            <v>41677</v>
          </cell>
          <cell r="K124">
            <v>41677</v>
          </cell>
          <cell r="L124">
            <v>41681</v>
          </cell>
          <cell r="M124">
            <v>41704</v>
          </cell>
          <cell r="N124">
            <v>41699</v>
          </cell>
          <cell r="O124" t="str">
            <v>Y</v>
          </cell>
          <cell r="P124" t="str">
            <v>Jennifer La Torre-Daly</v>
          </cell>
          <cell r="Q124" t="str">
            <v>JL102</v>
          </cell>
          <cell r="R124" t="str">
            <v>Tom Fazio</v>
          </cell>
          <cell r="S124" t="str">
            <v>TF103</v>
          </cell>
          <cell r="X124" t="str">
            <v>N/A</v>
          </cell>
        </row>
        <row r="125">
          <cell r="B125" t="str">
            <v>418100015980</v>
          </cell>
          <cell r="C125" t="str">
            <v>TOWN OF NEW CASTLE</v>
          </cell>
          <cell r="D125" t="str">
            <v>TOWN OF NEW CASTLE - RECREATION</v>
          </cell>
          <cell r="E125">
            <v>20000</v>
          </cell>
          <cell r="F125">
            <v>240000</v>
          </cell>
          <cell r="G125" t="str">
            <v>N/A</v>
          </cell>
          <cell r="H125" t="str">
            <v>N/A</v>
          </cell>
          <cell r="I125">
            <v>41671</v>
          </cell>
          <cell r="J125">
            <v>41677</v>
          </cell>
          <cell r="K125">
            <v>41677</v>
          </cell>
          <cell r="L125">
            <v>41681</v>
          </cell>
          <cell r="M125">
            <v>41914</v>
          </cell>
          <cell r="N125">
            <v>41913</v>
          </cell>
          <cell r="O125" t="str">
            <v>Y</v>
          </cell>
          <cell r="P125" t="str">
            <v>Jennifer La Torre-Daly</v>
          </cell>
          <cell r="Q125" t="str">
            <v>JL102</v>
          </cell>
          <cell r="R125" t="str">
            <v>Tom Fazio</v>
          </cell>
          <cell r="S125" t="str">
            <v>TF103</v>
          </cell>
          <cell r="X125" t="str">
            <v>N/A</v>
          </cell>
        </row>
        <row r="126">
          <cell r="B126" t="str">
            <v>418100015999</v>
          </cell>
          <cell r="C126" t="str">
            <v>TOWN OF NEW CASTLE</v>
          </cell>
          <cell r="D126" t="str">
            <v>TOWN OF NEW CASTLE - BUILDING DEPARTMENT</v>
          </cell>
          <cell r="E126">
            <v>35000</v>
          </cell>
          <cell r="F126">
            <v>420000</v>
          </cell>
          <cell r="G126" t="str">
            <v>N/A</v>
          </cell>
          <cell r="H126" t="str">
            <v>N/A</v>
          </cell>
          <cell r="I126">
            <v>41671</v>
          </cell>
          <cell r="J126">
            <v>41677</v>
          </cell>
          <cell r="K126">
            <v>41677</v>
          </cell>
          <cell r="L126">
            <v>41681</v>
          </cell>
          <cell r="M126">
            <v>41703</v>
          </cell>
          <cell r="N126">
            <v>41699</v>
          </cell>
          <cell r="O126" t="str">
            <v>Y</v>
          </cell>
          <cell r="P126" t="str">
            <v>Jennifer La Torre-Daly</v>
          </cell>
          <cell r="Q126" t="str">
            <v>JL102</v>
          </cell>
          <cell r="R126" t="str">
            <v>Tom Fazio</v>
          </cell>
          <cell r="S126" t="str">
            <v>TF103</v>
          </cell>
          <cell r="X126" t="str">
            <v>N/A</v>
          </cell>
        </row>
        <row r="127">
          <cell r="B127" t="str">
            <v>418100016006</v>
          </cell>
          <cell r="C127" t="str">
            <v>DAVID BADANES</v>
          </cell>
          <cell r="D127" t="str">
            <v>BADANES LAW OFFICE</v>
          </cell>
          <cell r="E127">
            <v>75000</v>
          </cell>
          <cell r="F127">
            <v>900000</v>
          </cell>
          <cell r="G127" t="str">
            <v>N/A</v>
          </cell>
          <cell r="H127" t="str">
            <v>N/A</v>
          </cell>
          <cell r="I127">
            <v>41671</v>
          </cell>
          <cell r="J127">
            <v>41680</v>
          </cell>
          <cell r="K127">
            <v>41680</v>
          </cell>
          <cell r="L127">
            <v>41682</v>
          </cell>
          <cell r="M127">
            <v>41691</v>
          </cell>
          <cell r="N127">
            <v>41671</v>
          </cell>
          <cell r="O127" t="str">
            <v>Y</v>
          </cell>
          <cell r="P127" t="str">
            <v>Tim Platz</v>
          </cell>
          <cell r="Q127" t="str">
            <v>TP101</v>
          </cell>
          <cell r="R127" t="str">
            <v>Tom Fazio</v>
          </cell>
          <cell r="S127" t="str">
            <v>TF103</v>
          </cell>
          <cell r="X127" t="str">
            <v>N/A</v>
          </cell>
        </row>
        <row r="128">
          <cell r="B128" t="str">
            <v>418100016015</v>
          </cell>
          <cell r="C128" t="str">
            <v>VICTORY AUTO SPA CENTER LLC</v>
          </cell>
          <cell r="D128" t="str">
            <v>VICTORY AUTO SPA CENTER LLC</v>
          </cell>
          <cell r="E128">
            <v>30000</v>
          </cell>
          <cell r="F128">
            <v>360000</v>
          </cell>
          <cell r="G128" t="str">
            <v>N/A</v>
          </cell>
          <cell r="H128" t="str">
            <v>N/A</v>
          </cell>
          <cell r="I128">
            <v>41671</v>
          </cell>
          <cell r="J128">
            <v>41680</v>
          </cell>
          <cell r="K128">
            <v>41680</v>
          </cell>
          <cell r="L128">
            <v>41683</v>
          </cell>
          <cell r="M128">
            <v>41691</v>
          </cell>
          <cell r="N128">
            <v>41671</v>
          </cell>
          <cell r="O128" t="str">
            <v>Y</v>
          </cell>
          <cell r="P128" t="str">
            <v>RJS Processing</v>
          </cell>
          <cell r="Q128" t="str">
            <v>EB101</v>
          </cell>
          <cell r="R128" t="str">
            <v>Tom Fazio</v>
          </cell>
          <cell r="S128" t="str">
            <v>TF103</v>
          </cell>
          <cell r="X128" t="str">
            <v>N/A</v>
          </cell>
        </row>
        <row r="129">
          <cell r="B129" t="str">
            <v>418100016024</v>
          </cell>
          <cell r="C129" t="str">
            <v>EYE ASSIST LLC</v>
          </cell>
          <cell r="D129" t="str">
            <v>EYE ASSIST LLC</v>
          </cell>
          <cell r="E129">
            <v>25000</v>
          </cell>
          <cell r="F129">
            <v>300000</v>
          </cell>
          <cell r="G129" t="str">
            <v>N/A</v>
          </cell>
          <cell r="H129" t="str">
            <v>N/A</v>
          </cell>
          <cell r="I129">
            <v>41671</v>
          </cell>
          <cell r="J129">
            <v>41680</v>
          </cell>
          <cell r="K129">
            <v>41680</v>
          </cell>
          <cell r="L129" t="str">
            <v>Approved/Closed</v>
          </cell>
          <cell r="M129" t="str">
            <v>N/A</v>
          </cell>
          <cell r="N129" t="str">
            <v>N/A</v>
          </cell>
          <cell r="O129" t="str">
            <v>N/A</v>
          </cell>
          <cell r="P129" t="str">
            <v>John Vacca</v>
          </cell>
          <cell r="Q129" t="str">
            <v>JV101</v>
          </cell>
          <cell r="R129" t="str">
            <v>Tom Fazio</v>
          </cell>
          <cell r="S129" t="str">
            <v>TF103</v>
          </cell>
          <cell r="X129" t="str">
            <v>N/A</v>
          </cell>
        </row>
        <row r="130">
          <cell r="B130" t="str">
            <v>418100016033</v>
          </cell>
          <cell r="C130" t="str">
            <v>PROJECT VISUAL INTERNATUIONAL INC</v>
          </cell>
          <cell r="D130" t="str">
            <v>PROJECT VISUAL INTERNATUIONAL INC</v>
          </cell>
          <cell r="E130">
            <v>25000</v>
          </cell>
          <cell r="F130">
            <v>300000</v>
          </cell>
          <cell r="G130" t="str">
            <v>N/A</v>
          </cell>
          <cell r="H130" t="str">
            <v>N/A</v>
          </cell>
          <cell r="I130">
            <v>41671</v>
          </cell>
          <cell r="J130">
            <v>41680</v>
          </cell>
          <cell r="K130">
            <v>41680</v>
          </cell>
          <cell r="L130">
            <v>41683</v>
          </cell>
          <cell r="M130">
            <v>41691</v>
          </cell>
          <cell r="N130">
            <v>41671</v>
          </cell>
          <cell r="O130" t="str">
            <v>Y</v>
          </cell>
          <cell r="P130" t="str">
            <v>Tim Platz</v>
          </cell>
          <cell r="Q130" t="str">
            <v>TP101</v>
          </cell>
          <cell r="R130" t="str">
            <v>Tom Fazio</v>
          </cell>
          <cell r="S130" t="str">
            <v>TF103</v>
          </cell>
          <cell r="X130" t="str">
            <v>N/A</v>
          </cell>
        </row>
        <row r="131">
          <cell r="B131" t="str">
            <v>419100024880</v>
          </cell>
          <cell r="C131" t="str">
            <v>SAIKRIBA INC</v>
          </cell>
          <cell r="D131" t="str">
            <v>EZ MART</v>
          </cell>
          <cell r="E131">
            <v>5000</v>
          </cell>
          <cell r="F131">
            <v>60000</v>
          </cell>
          <cell r="G131" t="str">
            <v>N/A</v>
          </cell>
          <cell r="H131" t="str">
            <v>N/A</v>
          </cell>
          <cell r="I131">
            <v>41671</v>
          </cell>
          <cell r="J131">
            <v>41680</v>
          </cell>
          <cell r="K131">
            <v>41680</v>
          </cell>
          <cell r="L131">
            <v>41682</v>
          </cell>
          <cell r="M131">
            <v>41704</v>
          </cell>
          <cell r="N131">
            <v>41671</v>
          </cell>
          <cell r="O131" t="str">
            <v>Y</v>
          </cell>
          <cell r="P131" t="str">
            <v>Erick Weinstein</v>
          </cell>
          <cell r="Q131" t="str">
            <v>EW101</v>
          </cell>
          <cell r="X131" t="str">
            <v>N/A</v>
          </cell>
        </row>
        <row r="132">
          <cell r="B132" t="str">
            <v>419100024899</v>
          </cell>
          <cell r="C132" t="str">
            <v>THE NATURE PLACE DAY CAMP</v>
          </cell>
          <cell r="D132" t="str">
            <v>THE NATURE PLACE DAY CAMP</v>
          </cell>
          <cell r="E132">
            <v>60000</v>
          </cell>
          <cell r="F132">
            <v>720000</v>
          </cell>
          <cell r="G132" t="str">
            <v>N/A</v>
          </cell>
          <cell r="H132" t="str">
            <v>N/A</v>
          </cell>
          <cell r="I132">
            <v>41671</v>
          </cell>
          <cell r="J132">
            <v>41680</v>
          </cell>
          <cell r="K132">
            <v>41680</v>
          </cell>
          <cell r="L132">
            <v>41683</v>
          </cell>
          <cell r="M132">
            <v>41696</v>
          </cell>
          <cell r="N132">
            <v>41671</v>
          </cell>
          <cell r="O132" t="str">
            <v>Y</v>
          </cell>
          <cell r="P132" t="str">
            <v xml:space="preserve">KBH Enterprises </v>
          </cell>
          <cell r="Q132" t="str">
            <v>KH101</v>
          </cell>
          <cell r="R132" t="str">
            <v>Erick Weinstein</v>
          </cell>
          <cell r="S132" t="str">
            <v>EW101</v>
          </cell>
          <cell r="X132" t="str">
            <v>N/A</v>
          </cell>
        </row>
        <row r="133">
          <cell r="B133" t="str">
            <v>419100024906</v>
          </cell>
          <cell r="C133" t="str">
            <v>JUNIPER NORTH LLC</v>
          </cell>
          <cell r="D133" t="str">
            <v>TIME TO WASH</v>
          </cell>
          <cell r="E133">
            <v>15000</v>
          </cell>
          <cell r="F133">
            <v>180000</v>
          </cell>
          <cell r="G133" t="str">
            <v>N/A</v>
          </cell>
          <cell r="H133" t="str">
            <v>N/A</v>
          </cell>
          <cell r="I133">
            <v>41671</v>
          </cell>
          <cell r="J133">
            <v>41681</v>
          </cell>
          <cell r="K133">
            <v>41681</v>
          </cell>
          <cell r="L133" t="str">
            <v>Approved/Closed</v>
          </cell>
          <cell r="M133" t="str">
            <v>N/A</v>
          </cell>
          <cell r="N133" t="str">
            <v>N/A</v>
          </cell>
          <cell r="O133" t="str">
            <v>N/A</v>
          </cell>
          <cell r="P133" t="str">
            <v xml:space="preserve">KBH Enterprises </v>
          </cell>
          <cell r="Q133" t="str">
            <v>KH101</v>
          </cell>
          <cell r="R133" t="str">
            <v>Erick Weinstein</v>
          </cell>
          <cell r="S133" t="str">
            <v>EW101</v>
          </cell>
          <cell r="X133" t="str">
            <v>N/A</v>
          </cell>
        </row>
        <row r="134">
          <cell r="B134" t="str">
            <v>418100016042</v>
          </cell>
          <cell r="C134" t="str">
            <v>V &amp; V DOUBLE L INC</v>
          </cell>
          <cell r="D134" t="str">
            <v>VINNY ROMA PIZZA</v>
          </cell>
          <cell r="E134">
            <v>9000</v>
          </cell>
          <cell r="F134">
            <v>108000</v>
          </cell>
          <cell r="G134" t="str">
            <v>N/A</v>
          </cell>
          <cell r="H134" t="str">
            <v>N/A</v>
          </cell>
          <cell r="I134">
            <v>41671</v>
          </cell>
          <cell r="J134">
            <v>41681</v>
          </cell>
          <cell r="K134">
            <v>41681</v>
          </cell>
          <cell r="L134">
            <v>41683</v>
          </cell>
          <cell r="M134">
            <v>41688</v>
          </cell>
          <cell r="N134">
            <v>41671</v>
          </cell>
          <cell r="O134" t="str">
            <v>Y</v>
          </cell>
          <cell r="P134" t="str">
            <v>David Greenberg</v>
          </cell>
          <cell r="Q134" t="str">
            <v>DG101</v>
          </cell>
          <cell r="R134" t="str">
            <v>Tom Fazio</v>
          </cell>
          <cell r="S134" t="str">
            <v>TF103</v>
          </cell>
          <cell r="X134" t="str">
            <v>N/A</v>
          </cell>
        </row>
        <row r="135">
          <cell r="B135" t="str">
            <v>419100024915</v>
          </cell>
          <cell r="C135" t="str">
            <v>CONGREGATION ETZ CHAIM</v>
          </cell>
          <cell r="D135" t="str">
            <v>CONGREGATION ETZ CHAIM</v>
          </cell>
          <cell r="E135">
            <v>45000</v>
          </cell>
          <cell r="F135">
            <v>540000</v>
          </cell>
          <cell r="G135" t="str">
            <v>N/A</v>
          </cell>
          <cell r="H135" t="str">
            <v>N/A</v>
          </cell>
          <cell r="I135">
            <v>41671</v>
          </cell>
          <cell r="J135">
            <v>41682</v>
          </cell>
          <cell r="K135">
            <v>41682</v>
          </cell>
          <cell r="L135">
            <v>41684</v>
          </cell>
          <cell r="M135">
            <v>41685</v>
          </cell>
          <cell r="N135">
            <v>41671</v>
          </cell>
          <cell r="O135" t="str">
            <v>Y</v>
          </cell>
          <cell r="P135" t="str">
            <v>Erick Weinstein</v>
          </cell>
          <cell r="Q135" t="str">
            <v>EW101</v>
          </cell>
          <cell r="R135" t="str">
            <v>KBH Enterprises</v>
          </cell>
          <cell r="S135" t="str">
            <v>KH101</v>
          </cell>
          <cell r="X135" t="str">
            <v>N/A</v>
          </cell>
        </row>
        <row r="136">
          <cell r="B136" t="str">
            <v>418100016051</v>
          </cell>
          <cell r="C136" t="str">
            <v>G'S MOTOSPORTS</v>
          </cell>
          <cell r="D136" t="str">
            <v>G'S MOTOSPORTS</v>
          </cell>
          <cell r="E136">
            <v>5000</v>
          </cell>
          <cell r="F136">
            <v>60000</v>
          </cell>
          <cell r="G136" t="str">
            <v>N/A</v>
          </cell>
          <cell r="H136" t="str">
            <v>N/A</v>
          </cell>
          <cell r="I136">
            <v>41671</v>
          </cell>
          <cell r="J136">
            <v>41682</v>
          </cell>
          <cell r="K136">
            <v>41682</v>
          </cell>
          <cell r="L136">
            <v>41698</v>
          </cell>
          <cell r="M136">
            <v>41724</v>
          </cell>
          <cell r="N136">
            <v>41699</v>
          </cell>
          <cell r="O136" t="str">
            <v>Y</v>
          </cell>
          <cell r="P136" t="str">
            <v>Bryan Busuttil</v>
          </cell>
          <cell r="Q136" t="str">
            <v>BB102</v>
          </cell>
          <cell r="R136" t="str">
            <v>Tom Fazio</v>
          </cell>
          <cell r="S136" t="str">
            <v>TF103</v>
          </cell>
          <cell r="X136" t="str">
            <v>N/A</v>
          </cell>
        </row>
        <row r="137">
          <cell r="B137" t="str">
            <v>418100016060</v>
          </cell>
          <cell r="C137" t="str">
            <v>MAKOA ENTERPRISE LLC</v>
          </cell>
          <cell r="D137" t="str">
            <v>MAKOA ENTERPRISE LLC</v>
          </cell>
          <cell r="E137">
            <v>5000</v>
          </cell>
          <cell r="F137">
            <v>60000</v>
          </cell>
          <cell r="G137" t="str">
            <v>N/A</v>
          </cell>
          <cell r="H137" t="str">
            <v>N/A</v>
          </cell>
          <cell r="I137">
            <v>41671</v>
          </cell>
          <cell r="J137">
            <v>41682</v>
          </cell>
          <cell r="K137">
            <v>41682</v>
          </cell>
          <cell r="L137">
            <v>41683</v>
          </cell>
          <cell r="M137">
            <v>41732</v>
          </cell>
          <cell r="N137">
            <v>41730</v>
          </cell>
          <cell r="O137" t="str">
            <v>Y</v>
          </cell>
          <cell r="P137" t="str">
            <v>Bryan Busuttil</v>
          </cell>
          <cell r="Q137" t="str">
            <v>BB102</v>
          </cell>
          <cell r="R137" t="str">
            <v>Tom Fazio</v>
          </cell>
          <cell r="S137" t="str">
            <v>TF103</v>
          </cell>
          <cell r="X137" t="str">
            <v>N/A</v>
          </cell>
        </row>
        <row r="138">
          <cell r="B138" t="str">
            <v>419100024924</v>
          </cell>
          <cell r="C138" t="str">
            <v>ARMAND GAUDIOSI</v>
          </cell>
          <cell r="D138" t="str">
            <v>AUTOPSY ASSISTED SERVICE</v>
          </cell>
          <cell r="E138">
            <v>12000</v>
          </cell>
          <cell r="F138">
            <v>144000</v>
          </cell>
          <cell r="G138" t="str">
            <v>N/A</v>
          </cell>
          <cell r="H138" t="str">
            <v>N/A</v>
          </cell>
          <cell r="I138">
            <v>41671</v>
          </cell>
          <cell r="J138">
            <v>41682</v>
          </cell>
          <cell r="K138">
            <v>41682</v>
          </cell>
          <cell r="L138">
            <v>41689</v>
          </cell>
          <cell r="M138">
            <v>41690</v>
          </cell>
          <cell r="N138">
            <v>41671</v>
          </cell>
          <cell r="O138" t="str">
            <v>Y</v>
          </cell>
          <cell r="P138" t="str">
            <v>Randi Meiselas</v>
          </cell>
          <cell r="Q138" t="str">
            <v>RM101</v>
          </cell>
          <cell r="X138" t="str">
            <v>N/A</v>
          </cell>
        </row>
        <row r="139">
          <cell r="B139" t="str">
            <v>418100016079</v>
          </cell>
          <cell r="C139" t="str">
            <v>FAROOQ &amp; SONS AUTO REPAIR INC</v>
          </cell>
          <cell r="D139" t="str">
            <v>FAROOQ &amp; SONS AUTO REPAIR INC</v>
          </cell>
          <cell r="E139">
            <v>30000</v>
          </cell>
          <cell r="F139">
            <v>360000</v>
          </cell>
          <cell r="G139" t="str">
            <v>N/A</v>
          </cell>
          <cell r="H139" t="str">
            <v>N/A</v>
          </cell>
          <cell r="I139">
            <v>41671</v>
          </cell>
          <cell r="J139">
            <v>41682</v>
          </cell>
          <cell r="K139">
            <v>41682</v>
          </cell>
          <cell r="L139">
            <v>41688</v>
          </cell>
          <cell r="M139">
            <v>41697</v>
          </cell>
          <cell r="N139">
            <v>41671</v>
          </cell>
          <cell r="O139" t="str">
            <v>Y</v>
          </cell>
          <cell r="P139" t="str">
            <v>RJS Processing</v>
          </cell>
          <cell r="Q139" t="str">
            <v>EB101</v>
          </cell>
          <cell r="R139" t="str">
            <v>Tom Fazio</v>
          </cell>
          <cell r="S139" t="str">
            <v>TF103</v>
          </cell>
          <cell r="X139" t="str">
            <v>N/A</v>
          </cell>
        </row>
        <row r="140">
          <cell r="B140" t="str">
            <v>418100016088</v>
          </cell>
          <cell r="C140" t="str">
            <v>GROOMING ON BROADWAY LLC</v>
          </cell>
          <cell r="D140" t="str">
            <v>GROOMING ON BROADWAY LLC</v>
          </cell>
          <cell r="E140">
            <v>6000</v>
          </cell>
          <cell r="F140">
            <v>72000</v>
          </cell>
          <cell r="G140" t="str">
            <v>N/A</v>
          </cell>
          <cell r="H140" t="str">
            <v>N/A</v>
          </cell>
          <cell r="I140">
            <v>41671</v>
          </cell>
          <cell r="J140">
            <v>41682</v>
          </cell>
          <cell r="K140">
            <v>41682</v>
          </cell>
          <cell r="L140">
            <v>41684</v>
          </cell>
          <cell r="M140">
            <v>41688</v>
          </cell>
          <cell r="N140">
            <v>41671</v>
          </cell>
          <cell r="O140" t="str">
            <v>Y</v>
          </cell>
          <cell r="P140" t="str">
            <v>Chris Frey</v>
          </cell>
          <cell r="Q140" t="str">
            <v>CF101</v>
          </cell>
          <cell r="R140" t="str">
            <v>Tom Fazio</v>
          </cell>
          <cell r="S140" t="str">
            <v>TF103</v>
          </cell>
          <cell r="X140" t="str">
            <v>N/A</v>
          </cell>
        </row>
        <row r="141">
          <cell r="B141" t="str">
            <v>418100016097</v>
          </cell>
          <cell r="C141" t="str">
            <v>ATLANTIC FARM SUPPLY INC</v>
          </cell>
          <cell r="D141" t="str">
            <v>ATLANTIC FARM SUPPLY INC</v>
          </cell>
          <cell r="E141">
            <v>15000</v>
          </cell>
          <cell r="F141">
            <v>180000</v>
          </cell>
          <cell r="G141" t="str">
            <v>N/A</v>
          </cell>
          <cell r="H141" t="str">
            <v>N/A</v>
          </cell>
          <cell r="I141">
            <v>41671</v>
          </cell>
          <cell r="J141">
            <v>41682</v>
          </cell>
          <cell r="K141">
            <v>41682</v>
          </cell>
          <cell r="L141" t="str">
            <v>Declined</v>
          </cell>
          <cell r="M141" t="str">
            <v>N/A</v>
          </cell>
          <cell r="N141" t="str">
            <v>N/A</v>
          </cell>
          <cell r="O141" t="str">
            <v>N/A</v>
          </cell>
          <cell r="P141" t="str">
            <v>Tim Platz</v>
          </cell>
          <cell r="Q141" t="str">
            <v>TP101</v>
          </cell>
          <cell r="R141" t="str">
            <v>Tom Fazio</v>
          </cell>
          <cell r="S141" t="str">
            <v>TF103</v>
          </cell>
          <cell r="X141" t="str">
            <v>N/A</v>
          </cell>
        </row>
        <row r="142">
          <cell r="B142" t="str">
            <v>418100016104</v>
          </cell>
          <cell r="C142" t="str">
            <v>RONALD FATIGATE INC</v>
          </cell>
          <cell r="D142" t="str">
            <v>RAFFAELE'S PIZZERIA</v>
          </cell>
          <cell r="E142">
            <v>15000</v>
          </cell>
          <cell r="F142">
            <v>180000</v>
          </cell>
          <cell r="G142" t="str">
            <v>N/A</v>
          </cell>
          <cell r="H142" t="str">
            <v>N/A</v>
          </cell>
          <cell r="I142">
            <v>41671</v>
          </cell>
          <cell r="J142">
            <v>41682</v>
          </cell>
          <cell r="K142">
            <v>41682</v>
          </cell>
          <cell r="L142">
            <v>41688</v>
          </cell>
          <cell r="M142">
            <v>41697</v>
          </cell>
          <cell r="N142">
            <v>41671</v>
          </cell>
          <cell r="O142" t="str">
            <v>Y</v>
          </cell>
          <cell r="P142" t="str">
            <v>John Vacca</v>
          </cell>
          <cell r="Q142" t="str">
            <v>JV101</v>
          </cell>
          <cell r="R142" t="str">
            <v>Tom Fazio</v>
          </cell>
          <cell r="S142" t="str">
            <v>TF103</v>
          </cell>
          <cell r="X142" t="str">
            <v>N/A</v>
          </cell>
        </row>
        <row r="143">
          <cell r="B143" t="str">
            <v>418100016113</v>
          </cell>
          <cell r="C143" t="str">
            <v>MENICHETTI CARTING INC</v>
          </cell>
          <cell r="D143" t="str">
            <v>MENICHETTI CARTING INC</v>
          </cell>
          <cell r="E143">
            <v>10000</v>
          </cell>
          <cell r="F143">
            <v>120000</v>
          </cell>
          <cell r="G143" t="str">
            <v>N/A</v>
          </cell>
          <cell r="H143" t="str">
            <v>N/A</v>
          </cell>
          <cell r="I143">
            <v>41671</v>
          </cell>
          <cell r="J143">
            <v>41682</v>
          </cell>
          <cell r="K143">
            <v>41682</v>
          </cell>
          <cell r="L143">
            <v>41688</v>
          </cell>
          <cell r="M143">
            <v>41697</v>
          </cell>
          <cell r="N143">
            <v>41671</v>
          </cell>
          <cell r="O143" t="str">
            <v>Y</v>
          </cell>
          <cell r="P143" t="str">
            <v>John Vacca</v>
          </cell>
          <cell r="Q143" t="str">
            <v>JV101</v>
          </cell>
          <cell r="R143" t="str">
            <v>Tom Fazio</v>
          </cell>
          <cell r="S143" t="str">
            <v>TF103</v>
          </cell>
          <cell r="X143" t="str">
            <v>N/A</v>
          </cell>
        </row>
        <row r="144">
          <cell r="B144" t="str">
            <v>418100016122</v>
          </cell>
          <cell r="C144" t="str">
            <v>GASTRO OPERATING CO</v>
          </cell>
          <cell r="D144" t="str">
            <v>MEADOWBROOK ENDOSCOPY CENTER  (RETAIL)</v>
          </cell>
          <cell r="E144">
            <v>20000</v>
          </cell>
          <cell r="F144">
            <v>240000</v>
          </cell>
          <cell r="G144" t="str">
            <v>N/A</v>
          </cell>
          <cell r="H144" t="str">
            <v>N/A</v>
          </cell>
          <cell r="I144">
            <v>41671</v>
          </cell>
          <cell r="J144">
            <v>41682</v>
          </cell>
          <cell r="K144">
            <v>41682</v>
          </cell>
          <cell r="L144">
            <v>41689</v>
          </cell>
          <cell r="M144">
            <v>41697</v>
          </cell>
          <cell r="N144">
            <v>41671</v>
          </cell>
          <cell r="O144" t="str">
            <v>Y</v>
          </cell>
          <cell r="P144" t="str">
            <v>David Greenberg</v>
          </cell>
          <cell r="Q144" t="str">
            <v>DG101</v>
          </cell>
          <cell r="R144" t="str">
            <v>Tom Fazio</v>
          </cell>
          <cell r="S144" t="str">
            <v>TF103</v>
          </cell>
          <cell r="X144" t="str">
            <v>N/A</v>
          </cell>
        </row>
        <row r="145">
          <cell r="B145" t="str">
            <v>418100016131</v>
          </cell>
          <cell r="C145" t="str">
            <v>MEADOWBROOK MEDICAL ASSOCIATES</v>
          </cell>
          <cell r="D145" t="str">
            <v>M.M.A  (RETAIL)</v>
          </cell>
          <cell r="E145">
            <v>10000</v>
          </cell>
          <cell r="F145">
            <v>120000</v>
          </cell>
          <cell r="G145" t="str">
            <v>N/A</v>
          </cell>
          <cell r="H145" t="str">
            <v>N/A</v>
          </cell>
          <cell r="I145">
            <v>41671</v>
          </cell>
          <cell r="J145">
            <v>41682</v>
          </cell>
          <cell r="K145">
            <v>41682</v>
          </cell>
          <cell r="L145">
            <v>41688</v>
          </cell>
          <cell r="M145">
            <v>41697</v>
          </cell>
          <cell r="N145">
            <v>41671</v>
          </cell>
          <cell r="O145" t="str">
            <v>Y</v>
          </cell>
          <cell r="P145" t="str">
            <v>David Greenberg</v>
          </cell>
          <cell r="Q145" t="str">
            <v>DG101</v>
          </cell>
          <cell r="R145" t="str">
            <v>Tom Fazio</v>
          </cell>
          <cell r="S145" t="str">
            <v>TF103</v>
          </cell>
          <cell r="X145" t="str">
            <v>N/A</v>
          </cell>
        </row>
        <row r="146">
          <cell r="B146" t="str">
            <v>419100024933</v>
          </cell>
          <cell r="C146" t="str">
            <v>POTAMALRAS NEBULAS INC</v>
          </cell>
          <cell r="D146" t="str">
            <v>FIGHTERBODY.COM</v>
          </cell>
          <cell r="E146">
            <v>50000</v>
          </cell>
          <cell r="F146">
            <v>600000</v>
          </cell>
          <cell r="G146" t="str">
            <v>N/A</v>
          </cell>
          <cell r="H146" t="str">
            <v>N/A</v>
          </cell>
          <cell r="I146">
            <v>41671</v>
          </cell>
          <cell r="J146">
            <v>41684</v>
          </cell>
          <cell r="K146">
            <v>41684</v>
          </cell>
          <cell r="L146" t="str">
            <v>Declined</v>
          </cell>
          <cell r="M146" t="str">
            <v>N/A</v>
          </cell>
          <cell r="N146" t="str">
            <v>N/A</v>
          </cell>
          <cell r="O146" t="str">
            <v>N/A</v>
          </cell>
          <cell r="P146" t="str">
            <v>Mobius Payments</v>
          </cell>
          <cell r="Q146" t="str">
            <v>MOB101</v>
          </cell>
          <cell r="X146" t="str">
            <v>N/A</v>
          </cell>
        </row>
        <row r="147">
          <cell r="B147" t="str">
            <v>419100024942</v>
          </cell>
          <cell r="C147" t="str">
            <v>BBA PHOTOGRAPHY</v>
          </cell>
          <cell r="D147" t="str">
            <v>BBA PHOTOGRAPHY</v>
          </cell>
          <cell r="E147">
            <v>5000</v>
          </cell>
          <cell r="F147">
            <v>60000</v>
          </cell>
          <cell r="G147" t="str">
            <v>N/A</v>
          </cell>
          <cell r="H147" t="str">
            <v>N/A</v>
          </cell>
          <cell r="I147">
            <v>41671</v>
          </cell>
          <cell r="J147">
            <v>41684</v>
          </cell>
          <cell r="K147">
            <v>41684</v>
          </cell>
          <cell r="L147">
            <v>41688</v>
          </cell>
          <cell r="M147">
            <v>41691</v>
          </cell>
          <cell r="N147">
            <v>41671</v>
          </cell>
          <cell r="O147" t="str">
            <v>Y</v>
          </cell>
          <cell r="P147" t="str">
            <v>Erick Weinstein</v>
          </cell>
          <cell r="Q147" t="str">
            <v>EW101</v>
          </cell>
          <cell r="X147" t="str">
            <v>N/A</v>
          </cell>
        </row>
        <row r="148">
          <cell r="B148" t="str">
            <v>419100024951</v>
          </cell>
          <cell r="C148" t="str">
            <v>FDNY CAPTAIN TIMOTHY STACKPOLE MEMORIAL FOUNDATION INC</v>
          </cell>
          <cell r="D148" t="str">
            <v>FDNY CAPTAIN TIMOTHY STACKPOLE MEMORIAL FOUNDATION INC</v>
          </cell>
          <cell r="E148">
            <v>10000</v>
          </cell>
          <cell r="F148">
            <v>120000</v>
          </cell>
          <cell r="G148" t="str">
            <v>N/A</v>
          </cell>
          <cell r="H148" t="str">
            <v>N/A</v>
          </cell>
          <cell r="I148">
            <v>41671</v>
          </cell>
          <cell r="J148">
            <v>41684</v>
          </cell>
          <cell r="K148">
            <v>41684</v>
          </cell>
          <cell r="L148">
            <v>41689</v>
          </cell>
          <cell r="M148">
            <v>41692</v>
          </cell>
          <cell r="N148">
            <v>41671</v>
          </cell>
          <cell r="O148" t="str">
            <v>Y</v>
          </cell>
          <cell r="P148" t="str">
            <v xml:space="preserve">KBH Enterprises </v>
          </cell>
          <cell r="Q148" t="str">
            <v>KH101</v>
          </cell>
          <cell r="R148" t="str">
            <v>Erick Weinstein</v>
          </cell>
          <cell r="S148" t="str">
            <v>EW101</v>
          </cell>
          <cell r="X148" t="str">
            <v>N/A</v>
          </cell>
        </row>
        <row r="149">
          <cell r="B149" t="str">
            <v>419100024960</v>
          </cell>
          <cell r="C149" t="str">
            <v>ROYAL WINDOW COVERINGS AND THEATRICAL SERVICES INC</v>
          </cell>
          <cell r="D149" t="str">
            <v>ROYAL WINDOW PRODUCTS</v>
          </cell>
          <cell r="E149">
            <v>20000</v>
          </cell>
          <cell r="F149">
            <v>240000</v>
          </cell>
          <cell r="G149" t="str">
            <v>N/A</v>
          </cell>
          <cell r="H149" t="str">
            <v>N/A</v>
          </cell>
          <cell r="I149">
            <v>41671</v>
          </cell>
          <cell r="J149">
            <v>41684</v>
          </cell>
          <cell r="K149">
            <v>41684</v>
          </cell>
          <cell r="L149">
            <v>41690</v>
          </cell>
          <cell r="M149">
            <v>41691</v>
          </cell>
          <cell r="N149">
            <v>41671</v>
          </cell>
          <cell r="O149" t="str">
            <v>Y</v>
          </cell>
          <cell r="P149" t="str">
            <v>Erick Weinstein</v>
          </cell>
          <cell r="Q149" t="str">
            <v>EW101</v>
          </cell>
          <cell r="X149" t="str">
            <v>N/A</v>
          </cell>
        </row>
        <row r="150">
          <cell r="B150" t="str">
            <v>419100024979</v>
          </cell>
          <cell r="C150" t="str">
            <v>WANTICKETS RDM</v>
          </cell>
          <cell r="D150" t="str">
            <v>WANTICKETS</v>
          </cell>
          <cell r="E150">
            <v>3500000</v>
          </cell>
          <cell r="F150">
            <v>42000000</v>
          </cell>
          <cell r="G150" t="str">
            <v>N/A</v>
          </cell>
          <cell r="H150" t="str">
            <v>N/A</v>
          </cell>
          <cell r="I150">
            <v>41671</v>
          </cell>
          <cell r="J150">
            <v>41684</v>
          </cell>
          <cell r="K150">
            <v>41684</v>
          </cell>
          <cell r="L150" t="str">
            <v>Withdrawn</v>
          </cell>
          <cell r="M150" t="str">
            <v>N/A</v>
          </cell>
          <cell r="N150" t="str">
            <v>N/A</v>
          </cell>
          <cell r="O150" t="str">
            <v>N/A</v>
          </cell>
          <cell r="P150" t="str">
            <v>Brian Charney</v>
          </cell>
          <cell r="Q150" t="str">
            <v>BC102</v>
          </cell>
          <cell r="X150" t="str">
            <v>N/A</v>
          </cell>
        </row>
        <row r="151">
          <cell r="B151" t="str">
            <v>418100016140</v>
          </cell>
          <cell r="C151" t="str">
            <v>JM CLEANING SERVICES CORP</v>
          </cell>
          <cell r="D151" t="str">
            <v>JM CLEANING SERVICES</v>
          </cell>
          <cell r="E151">
            <v>5000</v>
          </cell>
          <cell r="F151">
            <v>60000</v>
          </cell>
          <cell r="G151" t="str">
            <v>N/A</v>
          </cell>
          <cell r="H151" t="str">
            <v>N/A</v>
          </cell>
          <cell r="I151">
            <v>41671</v>
          </cell>
          <cell r="J151">
            <v>41684</v>
          </cell>
          <cell r="K151">
            <v>41684</v>
          </cell>
          <cell r="L151">
            <v>41694</v>
          </cell>
          <cell r="M151">
            <v>41696</v>
          </cell>
          <cell r="N151">
            <v>41671</v>
          </cell>
          <cell r="O151" t="str">
            <v>Y</v>
          </cell>
          <cell r="P151" t="str">
            <v>David Greenberg</v>
          </cell>
          <cell r="Q151" t="str">
            <v>DG101</v>
          </cell>
          <cell r="R151" t="str">
            <v>Tom Fazio</v>
          </cell>
          <cell r="S151" t="str">
            <v>TF103</v>
          </cell>
          <cell r="X151" t="str">
            <v>N/A</v>
          </cell>
        </row>
        <row r="152">
          <cell r="B152" t="str">
            <v>418100016159</v>
          </cell>
          <cell r="C152" t="str">
            <v>LANOKA OAKS VETERINARY CENTER</v>
          </cell>
          <cell r="D152" t="str">
            <v>LANOKA OAKS VETERINARY CENTER</v>
          </cell>
          <cell r="E152">
            <v>65000</v>
          </cell>
          <cell r="F152">
            <v>780000</v>
          </cell>
          <cell r="G152" t="str">
            <v>N/A</v>
          </cell>
          <cell r="H152" t="str">
            <v>N/A</v>
          </cell>
          <cell r="I152">
            <v>41671</v>
          </cell>
          <cell r="J152">
            <v>41684</v>
          </cell>
          <cell r="K152">
            <v>41684</v>
          </cell>
          <cell r="L152">
            <v>41689</v>
          </cell>
          <cell r="M152">
            <v>41692</v>
          </cell>
          <cell r="N152">
            <v>41671</v>
          </cell>
          <cell r="O152" t="str">
            <v>Y</v>
          </cell>
          <cell r="P152" t="str">
            <v>Chris Frey</v>
          </cell>
          <cell r="Q152" t="str">
            <v>CF101</v>
          </cell>
          <cell r="R152" t="str">
            <v>Tom Fazio</v>
          </cell>
          <cell r="S152" t="str">
            <v>TF103</v>
          </cell>
          <cell r="T152" t="str">
            <v>PetVet Care Centers Management</v>
          </cell>
          <cell r="U152" t="str">
            <v>JS101</v>
          </cell>
          <cell r="X152" t="str">
            <v>N/A</v>
          </cell>
        </row>
        <row r="153">
          <cell r="B153" t="str">
            <v>418100016168</v>
          </cell>
          <cell r="C153" t="str">
            <v>FTL COMPUTER SERVICE</v>
          </cell>
          <cell r="D153" t="str">
            <v>FTL COMPUTER SERVICE</v>
          </cell>
          <cell r="E153">
            <v>5000</v>
          </cell>
          <cell r="F153">
            <v>60000</v>
          </cell>
          <cell r="G153" t="str">
            <v>N/A</v>
          </cell>
          <cell r="H153" t="str">
            <v>N/A</v>
          </cell>
          <cell r="I153">
            <v>41671</v>
          </cell>
          <cell r="J153">
            <v>41688</v>
          </cell>
          <cell r="K153">
            <v>41688</v>
          </cell>
          <cell r="L153" t="str">
            <v>Approved/Closed</v>
          </cell>
          <cell r="M153" t="str">
            <v>N/A</v>
          </cell>
          <cell r="N153" t="str">
            <v>N/A</v>
          </cell>
          <cell r="O153" t="str">
            <v>N/A</v>
          </cell>
          <cell r="P153" t="str">
            <v>Bryan Busuttil</v>
          </cell>
          <cell r="Q153" t="str">
            <v>BB102</v>
          </cell>
          <cell r="R153" t="str">
            <v>Tom Fazio</v>
          </cell>
          <cell r="S153" t="str">
            <v>TF103</v>
          </cell>
          <cell r="X153" t="str">
            <v>N/A</v>
          </cell>
        </row>
        <row r="154">
          <cell r="B154" t="str">
            <v>419100024988</v>
          </cell>
          <cell r="C154" t="str">
            <v>THE SOCIETY OF ST. JOHNLAND</v>
          </cell>
          <cell r="D154" t="str">
            <v>THE SOCIETY OF ST. JOHNLAND</v>
          </cell>
          <cell r="E154">
            <v>5000</v>
          </cell>
          <cell r="F154">
            <v>60000</v>
          </cell>
          <cell r="G154" t="str">
            <v>N/A</v>
          </cell>
          <cell r="H154" t="str">
            <v>N/A</v>
          </cell>
          <cell r="I154">
            <v>41671</v>
          </cell>
          <cell r="J154">
            <v>41688</v>
          </cell>
          <cell r="K154">
            <v>41688</v>
          </cell>
          <cell r="L154">
            <v>41690</v>
          </cell>
          <cell r="M154">
            <v>41692</v>
          </cell>
          <cell r="N154">
            <v>41671</v>
          </cell>
          <cell r="O154" t="str">
            <v>Y</v>
          </cell>
          <cell r="P154" t="str">
            <v>Erick Weinstein</v>
          </cell>
          <cell r="Q154" t="str">
            <v>EW101</v>
          </cell>
          <cell r="X154" t="str">
            <v>N/A</v>
          </cell>
        </row>
        <row r="155">
          <cell r="B155" t="str">
            <v>419100024997</v>
          </cell>
          <cell r="C155" t="str">
            <v>SAHAZ KIDS LLC</v>
          </cell>
          <cell r="D155" t="str">
            <v>THE LITTLE GYM OF WILMINGTON</v>
          </cell>
          <cell r="E155">
            <v>80000</v>
          </cell>
          <cell r="F155">
            <v>960000</v>
          </cell>
          <cell r="G155" t="str">
            <v>N/A</v>
          </cell>
          <cell r="H155" t="str">
            <v>N/A</v>
          </cell>
          <cell r="I155">
            <v>41671</v>
          </cell>
          <cell r="J155">
            <v>41689</v>
          </cell>
          <cell r="K155">
            <v>41689</v>
          </cell>
          <cell r="L155" t="str">
            <v>Approved/Closed</v>
          </cell>
          <cell r="M155" t="str">
            <v>N/A</v>
          </cell>
          <cell r="N155" t="str">
            <v>N/A</v>
          </cell>
          <cell r="O155" t="str">
            <v>N/A</v>
          </cell>
          <cell r="P155" t="str">
            <v>Erick Weinstein</v>
          </cell>
          <cell r="Q155" t="str">
            <v>EW101</v>
          </cell>
          <cell r="X155" t="str">
            <v>N/A</v>
          </cell>
        </row>
        <row r="156">
          <cell r="B156" t="str">
            <v>419100025004</v>
          </cell>
          <cell r="C156" t="str">
            <v>5 CORNERS AUTO REPAIR</v>
          </cell>
          <cell r="D156" t="str">
            <v>5 CORNERS AUTO REPAIR</v>
          </cell>
          <cell r="E156">
            <v>25000</v>
          </cell>
          <cell r="F156">
            <v>300000</v>
          </cell>
          <cell r="G156" t="str">
            <v>N/A</v>
          </cell>
          <cell r="H156" t="str">
            <v>N/A</v>
          </cell>
          <cell r="I156">
            <v>41671</v>
          </cell>
          <cell r="J156">
            <v>41689</v>
          </cell>
          <cell r="K156">
            <v>41689</v>
          </cell>
          <cell r="L156">
            <v>41691</v>
          </cell>
          <cell r="M156">
            <v>41697</v>
          </cell>
          <cell r="N156">
            <v>41671</v>
          </cell>
          <cell r="O156" t="str">
            <v>Y</v>
          </cell>
          <cell r="P156" t="str">
            <v xml:space="preserve">KBH Enterprises </v>
          </cell>
          <cell r="Q156" t="str">
            <v>KH101</v>
          </cell>
          <cell r="X156" t="str">
            <v>N/A</v>
          </cell>
        </row>
        <row r="157">
          <cell r="B157" t="str">
            <v>418100016195</v>
          </cell>
          <cell r="C157" t="str">
            <v>GASTRO OPERATING CO</v>
          </cell>
          <cell r="D157" t="str">
            <v>MEADOWBROOK ENDOSCOPY CENTER (MOTO)</v>
          </cell>
          <cell r="E157">
            <v>15000</v>
          </cell>
          <cell r="F157">
            <v>180000</v>
          </cell>
          <cell r="G157" t="str">
            <v>N/A</v>
          </cell>
          <cell r="H157" t="str">
            <v>N/A</v>
          </cell>
          <cell r="I157">
            <v>41671</v>
          </cell>
          <cell r="J157">
            <v>41689</v>
          </cell>
          <cell r="K157">
            <v>41689</v>
          </cell>
          <cell r="L157">
            <v>41691</v>
          </cell>
          <cell r="M157">
            <v>41710</v>
          </cell>
          <cell r="N157">
            <v>41699</v>
          </cell>
          <cell r="O157" t="str">
            <v>Y</v>
          </cell>
          <cell r="P157" t="str">
            <v>David Greenberg</v>
          </cell>
          <cell r="Q157" t="str">
            <v>DG101</v>
          </cell>
          <cell r="R157" t="str">
            <v>Tom Fazio</v>
          </cell>
          <cell r="S157" t="str">
            <v>TF103</v>
          </cell>
          <cell r="X157" t="str">
            <v>N/A</v>
          </cell>
        </row>
        <row r="158">
          <cell r="B158" t="str">
            <v>418100016186</v>
          </cell>
          <cell r="C158" t="str">
            <v>PEARL RIVER SERVICE STATION INC</v>
          </cell>
          <cell r="D158" t="str">
            <v>PEARL RIVER SERVICE STATION INC</v>
          </cell>
          <cell r="E158">
            <v>10000</v>
          </cell>
          <cell r="F158">
            <v>120000</v>
          </cell>
          <cell r="G158" t="str">
            <v>N/A</v>
          </cell>
          <cell r="H158" t="str">
            <v>N/A</v>
          </cell>
          <cell r="I158">
            <v>41671</v>
          </cell>
          <cell r="J158">
            <v>41689</v>
          </cell>
          <cell r="K158">
            <v>41689</v>
          </cell>
          <cell r="L158">
            <v>41691</v>
          </cell>
          <cell r="M158">
            <v>41697</v>
          </cell>
          <cell r="N158">
            <v>41671</v>
          </cell>
          <cell r="O158" t="str">
            <v>Y</v>
          </cell>
          <cell r="P158" t="str">
            <v>John Vacca</v>
          </cell>
          <cell r="Q158" t="str">
            <v>JV101</v>
          </cell>
          <cell r="R158" t="str">
            <v>Tom Fazio</v>
          </cell>
          <cell r="S158" t="str">
            <v>TF103</v>
          </cell>
          <cell r="X158" t="str">
            <v>N/A</v>
          </cell>
        </row>
        <row r="159">
          <cell r="B159" t="str">
            <v>418100016177</v>
          </cell>
          <cell r="C159" t="str">
            <v>COMIX WAREHOUSE INC</v>
          </cell>
          <cell r="D159" t="str">
            <v>COMIX WAREHOUSE INC</v>
          </cell>
          <cell r="E159">
            <v>10000</v>
          </cell>
          <cell r="F159">
            <v>120000</v>
          </cell>
          <cell r="G159" t="str">
            <v>N/A</v>
          </cell>
          <cell r="H159" t="str">
            <v>N/A</v>
          </cell>
          <cell r="I159">
            <v>41671</v>
          </cell>
          <cell r="J159">
            <v>41689</v>
          </cell>
          <cell r="K159">
            <v>41689</v>
          </cell>
          <cell r="L159">
            <v>41691</v>
          </cell>
          <cell r="M159">
            <v>41697</v>
          </cell>
          <cell r="N159">
            <v>41671</v>
          </cell>
          <cell r="O159" t="str">
            <v>Y</v>
          </cell>
          <cell r="P159" t="str">
            <v>John Vacca</v>
          </cell>
          <cell r="Q159" t="str">
            <v>JV101</v>
          </cell>
          <cell r="R159" t="str">
            <v>Tom Fazio</v>
          </cell>
          <cell r="S159" t="str">
            <v>TF103</v>
          </cell>
          <cell r="X159" t="str">
            <v>N/A</v>
          </cell>
        </row>
        <row r="160">
          <cell r="B160" t="str">
            <v>418100016202</v>
          </cell>
          <cell r="C160" t="str">
            <v>C AND C LANDSCAPE CONTRACTORS INC</v>
          </cell>
          <cell r="D160" t="str">
            <v>C AND C LANDSCAPE CONTRACTORS INC</v>
          </cell>
          <cell r="E160">
            <v>10000</v>
          </cell>
          <cell r="F160">
            <v>120000</v>
          </cell>
          <cell r="G160" t="str">
            <v>N/A</v>
          </cell>
          <cell r="H160" t="str">
            <v>N/A</v>
          </cell>
          <cell r="I160">
            <v>41671</v>
          </cell>
          <cell r="J160">
            <v>41690</v>
          </cell>
          <cell r="K160">
            <v>41690</v>
          </cell>
          <cell r="L160">
            <v>41695</v>
          </cell>
          <cell r="M160">
            <v>41697</v>
          </cell>
          <cell r="N160">
            <v>41671</v>
          </cell>
          <cell r="O160" t="str">
            <v>Y</v>
          </cell>
          <cell r="P160" t="str">
            <v>David Greenberg</v>
          </cell>
          <cell r="Q160" t="str">
            <v>DG101</v>
          </cell>
          <cell r="R160" t="str">
            <v>Tom Fazio</v>
          </cell>
          <cell r="S160" t="str">
            <v>TF103</v>
          </cell>
          <cell r="X160" t="str">
            <v>N/A</v>
          </cell>
        </row>
        <row r="161">
          <cell r="B161" t="str">
            <v>418100016211</v>
          </cell>
          <cell r="C161" t="str">
            <v>LUTZ PLUMBING &amp; HEATING INC</v>
          </cell>
          <cell r="D161" t="str">
            <v>RUDCO PLUMBING &amp; HEATING</v>
          </cell>
          <cell r="E161">
            <v>5000</v>
          </cell>
          <cell r="F161">
            <v>60000</v>
          </cell>
          <cell r="G161" t="str">
            <v>N/A</v>
          </cell>
          <cell r="H161" t="str">
            <v>N/A</v>
          </cell>
          <cell r="I161">
            <v>41671</v>
          </cell>
          <cell r="J161">
            <v>41690</v>
          </cell>
          <cell r="K161">
            <v>41690</v>
          </cell>
          <cell r="L161">
            <v>41695</v>
          </cell>
          <cell r="M161">
            <v>41697</v>
          </cell>
          <cell r="N161">
            <v>41671</v>
          </cell>
          <cell r="O161" t="str">
            <v>Y</v>
          </cell>
          <cell r="P161" t="str">
            <v>David Greenberg</v>
          </cell>
          <cell r="Q161" t="str">
            <v>DG101</v>
          </cell>
          <cell r="R161" t="str">
            <v>Tom Fazio</v>
          </cell>
          <cell r="S161" t="str">
            <v>TF103</v>
          </cell>
          <cell r="X161" t="str">
            <v>N/A</v>
          </cell>
        </row>
        <row r="162">
          <cell r="B162" t="str">
            <v>418100016220</v>
          </cell>
          <cell r="C162" t="str">
            <v>HASSETT TAX &amp; FINACIAL SERVICES INC</v>
          </cell>
          <cell r="D162" t="str">
            <v>HASSETT TAX &amp; FINACIAL SERVICES INC</v>
          </cell>
          <cell r="E162">
            <v>60000</v>
          </cell>
          <cell r="F162">
            <v>720000</v>
          </cell>
          <cell r="G162" t="str">
            <v>N/A</v>
          </cell>
          <cell r="H162" t="str">
            <v>N/A</v>
          </cell>
          <cell r="I162">
            <v>41671</v>
          </cell>
          <cell r="J162">
            <v>41690</v>
          </cell>
          <cell r="K162">
            <v>41690</v>
          </cell>
          <cell r="L162">
            <v>41694</v>
          </cell>
          <cell r="M162">
            <v>41703</v>
          </cell>
          <cell r="N162">
            <v>41699</v>
          </cell>
          <cell r="O162" t="str">
            <v>Y</v>
          </cell>
          <cell r="P162" t="str">
            <v>Chris Frey</v>
          </cell>
          <cell r="Q162" t="str">
            <v>CF101</v>
          </cell>
          <cell r="R162" t="str">
            <v>Tom Fazio</v>
          </cell>
          <cell r="S162" t="str">
            <v>TF103</v>
          </cell>
          <cell r="X162" t="str">
            <v>N/A</v>
          </cell>
        </row>
        <row r="163">
          <cell r="B163" t="str">
            <v>418100016239</v>
          </cell>
          <cell r="C163" t="str">
            <v>HASSETT TAX &amp; FINACIAL SERVICES INC</v>
          </cell>
          <cell r="D163" t="str">
            <v>HASSETT TAX &amp; FINACIAL SERVICES INC</v>
          </cell>
          <cell r="E163">
            <v>15000</v>
          </cell>
          <cell r="F163">
            <v>180000</v>
          </cell>
          <cell r="G163" t="str">
            <v>N/A</v>
          </cell>
          <cell r="H163" t="str">
            <v>N/A</v>
          </cell>
          <cell r="I163">
            <v>41671</v>
          </cell>
          <cell r="J163">
            <v>41690</v>
          </cell>
          <cell r="K163">
            <v>41690</v>
          </cell>
          <cell r="L163">
            <v>41694</v>
          </cell>
          <cell r="M163">
            <v>41703</v>
          </cell>
          <cell r="N163">
            <v>41699</v>
          </cell>
          <cell r="O163" t="str">
            <v>Y</v>
          </cell>
          <cell r="P163" t="str">
            <v>Chris Frey</v>
          </cell>
          <cell r="Q163" t="str">
            <v>CF101</v>
          </cell>
          <cell r="R163" t="str">
            <v>Tom Fazio</v>
          </cell>
          <cell r="S163" t="str">
            <v>TF103</v>
          </cell>
          <cell r="X163" t="str">
            <v>N/A</v>
          </cell>
        </row>
        <row r="164">
          <cell r="B164" t="str">
            <v>419100025013</v>
          </cell>
          <cell r="C164" t="str">
            <v>INTELLECTUAL PROPERTY INSTITUTE INC</v>
          </cell>
          <cell r="D164" t="str">
            <v>INTELLECTUAL PROPERTY INSTITUTE INC</v>
          </cell>
          <cell r="E164">
            <v>15000</v>
          </cell>
          <cell r="F164">
            <v>180000</v>
          </cell>
          <cell r="G164" t="str">
            <v>N/A</v>
          </cell>
          <cell r="H164" t="str">
            <v>N/A</v>
          </cell>
          <cell r="I164">
            <v>41671</v>
          </cell>
          <cell r="J164">
            <v>41690</v>
          </cell>
          <cell r="K164">
            <v>41690</v>
          </cell>
          <cell r="L164">
            <v>41694</v>
          </cell>
          <cell r="M164">
            <v>41696</v>
          </cell>
          <cell r="N164">
            <v>41671</v>
          </cell>
          <cell r="O164" t="str">
            <v>Y</v>
          </cell>
          <cell r="P164" t="str">
            <v>Erick Weinstein</v>
          </cell>
          <cell r="Q164" t="str">
            <v>EW101</v>
          </cell>
          <cell r="R164" t="str">
            <v>KBH Enterprises</v>
          </cell>
          <cell r="S164" t="str">
            <v>KH101</v>
          </cell>
          <cell r="X164" t="str">
            <v>N/A</v>
          </cell>
        </row>
        <row r="165">
          <cell r="B165" t="str">
            <v>419100025022</v>
          </cell>
          <cell r="C165" t="str">
            <v>QUIXOTIC ENTERTAINMENT, INC</v>
          </cell>
          <cell r="D165" t="str">
            <v>APPHLP.COM818-459-3835</v>
          </cell>
          <cell r="E165">
            <v>50000</v>
          </cell>
          <cell r="F165">
            <v>600000</v>
          </cell>
          <cell r="G165" t="str">
            <v>N/A</v>
          </cell>
          <cell r="H165" t="str">
            <v>N/A</v>
          </cell>
          <cell r="I165">
            <v>41671</v>
          </cell>
          <cell r="J165">
            <v>41690</v>
          </cell>
          <cell r="K165">
            <v>41690</v>
          </cell>
          <cell r="L165" t="str">
            <v>Declined</v>
          </cell>
          <cell r="M165" t="str">
            <v>N/A</v>
          </cell>
          <cell r="N165" t="str">
            <v>N/A</v>
          </cell>
          <cell r="O165" t="str">
            <v>N/A</v>
          </cell>
          <cell r="P165" t="str">
            <v>Mobius Payments</v>
          </cell>
          <cell r="Q165" t="str">
            <v>MOB101</v>
          </cell>
          <cell r="X165" t="str">
            <v>N/A</v>
          </cell>
        </row>
        <row r="166">
          <cell r="B166" t="str">
            <v>418100016248</v>
          </cell>
          <cell r="C166" t="str">
            <v>MF MM &amp; A GROUP LLC</v>
          </cell>
          <cell r="D166" t="str">
            <v>ENVIROGREEN CLEANING</v>
          </cell>
          <cell r="E166">
            <v>50000</v>
          </cell>
          <cell r="F166">
            <v>600000</v>
          </cell>
          <cell r="G166" t="str">
            <v>N/A</v>
          </cell>
          <cell r="H166" t="str">
            <v>N/A</v>
          </cell>
          <cell r="I166">
            <v>41671</v>
          </cell>
          <cell r="J166">
            <v>41690</v>
          </cell>
          <cell r="K166">
            <v>41690</v>
          </cell>
          <cell r="L166">
            <v>41695</v>
          </cell>
          <cell r="M166">
            <v>41698</v>
          </cell>
          <cell r="N166">
            <v>41671</v>
          </cell>
          <cell r="O166" t="str">
            <v>Y</v>
          </cell>
          <cell r="P166" t="str">
            <v>Tim Platz</v>
          </cell>
          <cell r="Q166" t="str">
            <v>TP101</v>
          </cell>
          <cell r="R166" t="str">
            <v>Tom Fazio</v>
          </cell>
          <cell r="S166" t="str">
            <v>TF103</v>
          </cell>
          <cell r="X166" t="str">
            <v>N/A</v>
          </cell>
        </row>
        <row r="167">
          <cell r="B167" t="str">
            <v>418100016257</v>
          </cell>
          <cell r="C167" t="str">
            <v>GDMM &amp; A GROUP LLC</v>
          </cell>
          <cell r="D167" t="str">
            <v>ENVIROGREEN CLEANING</v>
          </cell>
          <cell r="E167">
            <v>90000</v>
          </cell>
          <cell r="F167">
            <v>1080000</v>
          </cell>
          <cell r="G167" t="str">
            <v>N/A</v>
          </cell>
          <cell r="H167" t="str">
            <v>N/A</v>
          </cell>
          <cell r="I167">
            <v>41671</v>
          </cell>
          <cell r="J167">
            <v>41690</v>
          </cell>
          <cell r="K167">
            <v>41690</v>
          </cell>
          <cell r="L167">
            <v>41695</v>
          </cell>
          <cell r="M167">
            <v>41698</v>
          </cell>
          <cell r="N167">
            <v>41671</v>
          </cell>
          <cell r="O167" t="str">
            <v>Y</v>
          </cell>
          <cell r="P167" t="str">
            <v>Tim Platz</v>
          </cell>
          <cell r="Q167" t="str">
            <v>TP101</v>
          </cell>
          <cell r="R167" t="str">
            <v>Tom Fazio</v>
          </cell>
          <cell r="S167" t="str">
            <v>TF103</v>
          </cell>
          <cell r="X167" t="str">
            <v>N/A</v>
          </cell>
        </row>
        <row r="168">
          <cell r="B168" t="str">
            <v>418100016266</v>
          </cell>
          <cell r="C168" t="str">
            <v>LAURIE'S JEWELRY SHOWROOM INC</v>
          </cell>
          <cell r="D168" t="str">
            <v>THE JEWELRY SHOWROOM</v>
          </cell>
          <cell r="E168">
            <v>10000</v>
          </cell>
          <cell r="F168">
            <v>120000</v>
          </cell>
          <cell r="G168" t="str">
            <v>N/A</v>
          </cell>
          <cell r="H168" t="str">
            <v>N/A</v>
          </cell>
          <cell r="I168">
            <v>41671</v>
          </cell>
          <cell r="J168">
            <v>41690</v>
          </cell>
          <cell r="K168">
            <v>41690</v>
          </cell>
          <cell r="L168">
            <v>41696</v>
          </cell>
          <cell r="M168">
            <v>41703</v>
          </cell>
          <cell r="N168">
            <v>41699</v>
          </cell>
          <cell r="O168" t="str">
            <v>Y</v>
          </cell>
          <cell r="P168" t="str">
            <v>John Vacca</v>
          </cell>
          <cell r="Q168" t="str">
            <v>JV101</v>
          </cell>
          <cell r="R168" t="str">
            <v>Tom Fazio</v>
          </cell>
          <cell r="S168" t="str">
            <v>TF103</v>
          </cell>
          <cell r="X168" t="str">
            <v>N/A</v>
          </cell>
        </row>
        <row r="169">
          <cell r="B169" t="str">
            <v>418100016275</v>
          </cell>
          <cell r="C169" t="str">
            <v>TAVERN 242 LP</v>
          </cell>
          <cell r="D169" t="str">
            <v>BARTLETT HALL</v>
          </cell>
          <cell r="E169">
            <v>75000</v>
          </cell>
          <cell r="F169">
            <v>900000</v>
          </cell>
          <cell r="G169" t="str">
            <v>N/A</v>
          </cell>
          <cell r="H169" t="str">
            <v>N/A</v>
          </cell>
          <cell r="I169">
            <v>41671</v>
          </cell>
          <cell r="J169">
            <v>41691</v>
          </cell>
          <cell r="K169">
            <v>41691</v>
          </cell>
          <cell r="L169">
            <v>41696</v>
          </cell>
          <cell r="M169">
            <v>41779</v>
          </cell>
          <cell r="N169">
            <v>41760</v>
          </cell>
          <cell r="O169" t="str">
            <v>Y</v>
          </cell>
          <cell r="P169" t="str">
            <v>Tim Platz</v>
          </cell>
          <cell r="Q169" t="str">
            <v>TP101</v>
          </cell>
          <cell r="R169" t="str">
            <v>Tom Fazio</v>
          </cell>
          <cell r="S169" t="str">
            <v>TF103</v>
          </cell>
          <cell r="X169" t="str">
            <v>N/A</v>
          </cell>
        </row>
        <row r="170">
          <cell r="B170" t="str">
            <v>418100016284</v>
          </cell>
          <cell r="C170" t="str">
            <v>EAST NORTHPORT VACUUM CLEANERS INC</v>
          </cell>
          <cell r="D170" t="str">
            <v>LARKFIELD VACUUM</v>
          </cell>
          <cell r="E170">
            <v>15000</v>
          </cell>
          <cell r="F170">
            <v>180000</v>
          </cell>
          <cell r="G170" t="str">
            <v>N/A</v>
          </cell>
          <cell r="H170" t="str">
            <v>N/A</v>
          </cell>
          <cell r="I170">
            <v>41671</v>
          </cell>
          <cell r="J170">
            <v>41691</v>
          </cell>
          <cell r="K170">
            <v>41691</v>
          </cell>
          <cell r="L170">
            <v>41696</v>
          </cell>
          <cell r="M170">
            <v>41700</v>
          </cell>
          <cell r="N170">
            <v>41699</v>
          </cell>
          <cell r="O170" t="str">
            <v>Y</v>
          </cell>
          <cell r="P170" t="str">
            <v>Chris Frey</v>
          </cell>
          <cell r="Q170" t="str">
            <v>CF101</v>
          </cell>
          <cell r="R170" t="str">
            <v>Tom Fazio</v>
          </cell>
          <cell r="S170" t="str">
            <v>TF103</v>
          </cell>
          <cell r="X170" t="str">
            <v>N/A</v>
          </cell>
        </row>
        <row r="171">
          <cell r="B171" t="str">
            <v>418100016293</v>
          </cell>
          <cell r="C171" t="str">
            <v>FELLER MEDICAL PC</v>
          </cell>
          <cell r="D171" t="str">
            <v>FELLER MEDICAL PC</v>
          </cell>
          <cell r="E171">
            <v>25000</v>
          </cell>
          <cell r="F171">
            <v>300000</v>
          </cell>
          <cell r="G171" t="str">
            <v>N/A</v>
          </cell>
          <cell r="H171" t="str">
            <v>N/A</v>
          </cell>
          <cell r="I171">
            <v>41671</v>
          </cell>
          <cell r="J171">
            <v>41694</v>
          </cell>
          <cell r="K171">
            <v>41694</v>
          </cell>
          <cell r="L171">
            <v>41696</v>
          </cell>
          <cell r="M171">
            <v>41705</v>
          </cell>
          <cell r="N171">
            <v>41699</v>
          </cell>
          <cell r="O171" t="str">
            <v>Y</v>
          </cell>
          <cell r="P171" t="str">
            <v>Kerry Doyle</v>
          </cell>
          <cell r="Q171" t="str">
            <v>KD101</v>
          </cell>
          <cell r="R171" t="str">
            <v>Tom Fazio</v>
          </cell>
          <cell r="S171" t="str">
            <v>TF103</v>
          </cell>
          <cell r="X171" t="str">
            <v>N/A</v>
          </cell>
        </row>
        <row r="172">
          <cell r="B172" t="str">
            <v>418100016300</v>
          </cell>
          <cell r="C172" t="str">
            <v>DEER PARK GRAPHICS &amp; PRINTING</v>
          </cell>
          <cell r="D172" t="str">
            <v>DEER PARK GRAPHICS &amp; PRINTING</v>
          </cell>
          <cell r="E172">
            <v>20000</v>
          </cell>
          <cell r="F172">
            <v>240000</v>
          </cell>
          <cell r="G172" t="str">
            <v>N/A</v>
          </cell>
          <cell r="H172" t="str">
            <v>N/A</v>
          </cell>
          <cell r="I172">
            <v>41671</v>
          </cell>
          <cell r="J172">
            <v>41694</v>
          </cell>
          <cell r="K172">
            <v>41694</v>
          </cell>
          <cell r="L172">
            <v>41696</v>
          </cell>
          <cell r="M172">
            <v>41699</v>
          </cell>
          <cell r="N172">
            <v>41699</v>
          </cell>
          <cell r="O172" t="str">
            <v>Y</v>
          </cell>
          <cell r="P172" t="str">
            <v>Bryan Busuttil</v>
          </cell>
          <cell r="Q172" t="str">
            <v>BB102</v>
          </cell>
          <cell r="R172" t="str">
            <v>Tom Fazio</v>
          </cell>
          <cell r="S172" t="str">
            <v>TF103</v>
          </cell>
          <cell r="X172" t="str">
            <v>N/A</v>
          </cell>
        </row>
        <row r="173">
          <cell r="B173" t="str">
            <v>418100016319</v>
          </cell>
          <cell r="C173" t="str">
            <v>ENTERTAINMENT ON WHEELS</v>
          </cell>
          <cell r="D173" t="str">
            <v>ENTERTAINMENT ON WHEELS</v>
          </cell>
          <cell r="E173">
            <v>5000</v>
          </cell>
          <cell r="F173">
            <v>60000</v>
          </cell>
          <cell r="G173" t="str">
            <v>N/A</v>
          </cell>
          <cell r="H173" t="str">
            <v>N/A</v>
          </cell>
          <cell r="I173">
            <v>41671</v>
          </cell>
          <cell r="J173">
            <v>41694</v>
          </cell>
          <cell r="K173">
            <v>41694</v>
          </cell>
          <cell r="L173">
            <v>41696</v>
          </cell>
          <cell r="M173">
            <v>41699</v>
          </cell>
          <cell r="N173">
            <v>41699</v>
          </cell>
          <cell r="O173" t="str">
            <v>Y</v>
          </cell>
          <cell r="P173" t="str">
            <v>John Vacca</v>
          </cell>
          <cell r="Q173" t="str">
            <v>JV101</v>
          </cell>
          <cell r="R173" t="str">
            <v>Tom Fazio</v>
          </cell>
          <cell r="S173" t="str">
            <v>TF103</v>
          </cell>
          <cell r="X173" t="str">
            <v>N/A</v>
          </cell>
        </row>
        <row r="174">
          <cell r="B174" t="str">
            <v>418100016328</v>
          </cell>
          <cell r="C174" t="str">
            <v>MJS FOOD CORP</v>
          </cell>
          <cell r="D174" t="str">
            <v>CALABRIA PIZZERIA</v>
          </cell>
          <cell r="E174">
            <v>80000</v>
          </cell>
          <cell r="F174">
            <v>960000</v>
          </cell>
          <cell r="G174" t="str">
            <v>N/A</v>
          </cell>
          <cell r="H174" t="str">
            <v>N/A</v>
          </cell>
          <cell r="I174">
            <v>41671</v>
          </cell>
          <cell r="J174">
            <v>41695</v>
          </cell>
          <cell r="K174">
            <v>41695</v>
          </cell>
          <cell r="L174">
            <v>41697</v>
          </cell>
          <cell r="M174">
            <v>41698</v>
          </cell>
          <cell r="N174">
            <v>41671</v>
          </cell>
          <cell r="O174" t="str">
            <v>Y</v>
          </cell>
          <cell r="P174" t="str">
            <v>David Greenberg</v>
          </cell>
          <cell r="Q174" t="str">
            <v>DG101</v>
          </cell>
          <cell r="R174" t="str">
            <v>Tom Fazio</v>
          </cell>
          <cell r="S174" t="str">
            <v>TF103</v>
          </cell>
          <cell r="X174" t="str">
            <v>N/A</v>
          </cell>
        </row>
        <row r="175">
          <cell r="B175" t="str">
            <v>418100016337</v>
          </cell>
          <cell r="C175" t="str">
            <v>GASTRO CARE LI PC</v>
          </cell>
          <cell r="D175" t="str">
            <v>GASTRO CARE LI</v>
          </cell>
          <cell r="E175">
            <v>75000</v>
          </cell>
          <cell r="F175">
            <v>900000</v>
          </cell>
          <cell r="G175" t="str">
            <v>N/A</v>
          </cell>
          <cell r="H175" t="str">
            <v>N/A</v>
          </cell>
          <cell r="I175">
            <v>41671</v>
          </cell>
          <cell r="J175">
            <v>41696</v>
          </cell>
          <cell r="K175">
            <v>41696</v>
          </cell>
          <cell r="L175">
            <v>41698</v>
          </cell>
          <cell r="M175">
            <v>41699</v>
          </cell>
          <cell r="N175">
            <v>41671</v>
          </cell>
          <cell r="O175" t="str">
            <v>Y</v>
          </cell>
          <cell r="P175" t="str">
            <v>David Greenberg</v>
          </cell>
          <cell r="Q175" t="str">
            <v>DG101</v>
          </cell>
          <cell r="R175" t="str">
            <v>Tom Fazio</v>
          </cell>
          <cell r="S175" t="str">
            <v>TF103</v>
          </cell>
          <cell r="X175" t="str">
            <v>N/A</v>
          </cell>
        </row>
        <row r="176">
          <cell r="B176" t="str">
            <v>418100016346</v>
          </cell>
          <cell r="C176" t="str">
            <v>V.T.J CORP</v>
          </cell>
          <cell r="D176" t="str">
            <v>A RAZZANO'S IMPORTED FOODS</v>
          </cell>
          <cell r="E176">
            <v>35000</v>
          </cell>
          <cell r="F176">
            <v>420000</v>
          </cell>
          <cell r="G176" t="str">
            <v>N/A</v>
          </cell>
          <cell r="H176" t="str">
            <v>N/A</v>
          </cell>
          <cell r="I176">
            <v>41671</v>
          </cell>
          <cell r="J176">
            <v>41696</v>
          </cell>
          <cell r="K176">
            <v>41696</v>
          </cell>
          <cell r="L176">
            <v>41698</v>
          </cell>
          <cell r="M176">
            <v>41699</v>
          </cell>
          <cell r="N176">
            <v>41699</v>
          </cell>
          <cell r="O176" t="str">
            <v>Y</v>
          </cell>
          <cell r="P176" t="str">
            <v>David Greenberg</v>
          </cell>
          <cell r="Q176" t="str">
            <v>DG101</v>
          </cell>
          <cell r="R176" t="str">
            <v>Tom Fazio</v>
          </cell>
          <cell r="S176" t="str">
            <v>TF103</v>
          </cell>
          <cell r="X176" t="str">
            <v>N/A</v>
          </cell>
        </row>
        <row r="177">
          <cell r="B177" t="str">
            <v>418100016355</v>
          </cell>
          <cell r="C177" t="str">
            <v>SIM PHARMACEUTICAL INC</v>
          </cell>
          <cell r="D177" t="str">
            <v>SIM PHARMACEUTICAL INC</v>
          </cell>
          <cell r="E177">
            <v>10000</v>
          </cell>
          <cell r="F177">
            <v>120000</v>
          </cell>
          <cell r="G177" t="str">
            <v>N/A</v>
          </cell>
          <cell r="H177" t="str">
            <v>N/A</v>
          </cell>
          <cell r="I177">
            <v>41671</v>
          </cell>
          <cell r="J177">
            <v>41696</v>
          </cell>
          <cell r="K177">
            <v>41696</v>
          </cell>
          <cell r="L177">
            <v>41701</v>
          </cell>
          <cell r="M177">
            <v>41736</v>
          </cell>
          <cell r="N177">
            <v>41730</v>
          </cell>
          <cell r="O177" t="str">
            <v>Y</v>
          </cell>
          <cell r="P177" t="str">
            <v>Tim Platz</v>
          </cell>
          <cell r="Q177" t="str">
            <v>TP101</v>
          </cell>
          <cell r="R177" t="str">
            <v>Tom Fazio</v>
          </cell>
          <cell r="S177" t="str">
            <v>TF103</v>
          </cell>
          <cell r="X177" t="str">
            <v>N/A</v>
          </cell>
        </row>
        <row r="178">
          <cell r="B178" t="str">
            <v>416100022271</v>
          </cell>
          <cell r="C178" t="str">
            <v>210 MJD MEDICAL PLLC</v>
          </cell>
          <cell r="D178" t="str">
            <v>PRECISION URGENT CARE</v>
          </cell>
          <cell r="E178">
            <v>10000</v>
          </cell>
          <cell r="F178">
            <v>120000</v>
          </cell>
          <cell r="G178" t="str">
            <v>N/A</v>
          </cell>
          <cell r="H178" t="str">
            <v>N/A</v>
          </cell>
          <cell r="I178">
            <v>41671</v>
          </cell>
          <cell r="J178">
            <v>41698</v>
          </cell>
          <cell r="K178">
            <v>41698</v>
          </cell>
          <cell r="L178">
            <v>41701</v>
          </cell>
          <cell r="M178">
            <v>41711</v>
          </cell>
          <cell r="N178">
            <v>41730</v>
          </cell>
          <cell r="O178" t="str">
            <v>Y</v>
          </cell>
          <cell r="P178" t="str">
            <v>Randi Meiselas</v>
          </cell>
          <cell r="Q178" t="str">
            <v>RM101</v>
          </cell>
          <cell r="R178" t="str">
            <v>Cablevision</v>
          </cell>
          <cell r="S178" t="str">
            <v>CBL101</v>
          </cell>
          <cell r="T178" t="str">
            <v>Jonathan Murray</v>
          </cell>
          <cell r="U178" t="str">
            <v>JM101</v>
          </cell>
          <cell r="X178" t="str">
            <v>N/A</v>
          </cell>
        </row>
        <row r="179">
          <cell r="B179" t="str">
            <v>418100016364</v>
          </cell>
          <cell r="C179" t="str">
            <v>GENADYNE BIOTECHNOLOGIES</v>
          </cell>
          <cell r="D179" t="str">
            <v>GENADYNE BIOTECHNOLOGIES</v>
          </cell>
          <cell r="E179">
            <v>125000</v>
          </cell>
          <cell r="F179">
            <v>1500000</v>
          </cell>
          <cell r="G179" t="str">
            <v>N/A</v>
          </cell>
          <cell r="H179" t="str">
            <v>N/A</v>
          </cell>
          <cell r="I179">
            <v>41671</v>
          </cell>
          <cell r="J179">
            <v>41698</v>
          </cell>
          <cell r="K179">
            <v>41698</v>
          </cell>
          <cell r="L179">
            <v>41703</v>
          </cell>
          <cell r="M179">
            <v>41705</v>
          </cell>
          <cell r="N179">
            <v>41699</v>
          </cell>
          <cell r="O179" t="str">
            <v>Y</v>
          </cell>
          <cell r="P179" t="str">
            <v>Kerry Doyle</v>
          </cell>
          <cell r="Q179" t="str">
            <v>KD101</v>
          </cell>
          <cell r="R179" t="str">
            <v>Tom Fazio</v>
          </cell>
          <cell r="S179" t="str">
            <v>TF103</v>
          </cell>
          <cell r="X179" t="str">
            <v>N/A</v>
          </cell>
        </row>
        <row r="180">
          <cell r="B180" t="str">
            <v>418100016373</v>
          </cell>
          <cell r="C180" t="str">
            <v>LOFFRENO LANDSCAPE CONTRACTING CORP</v>
          </cell>
          <cell r="D180" t="str">
            <v>LOFFRENO LANDSCAPE CONTRACTING CORP</v>
          </cell>
          <cell r="E180">
            <v>30000</v>
          </cell>
          <cell r="F180">
            <v>360000</v>
          </cell>
          <cell r="G180" t="str">
            <v>N/A</v>
          </cell>
          <cell r="H180" t="str">
            <v>N/A</v>
          </cell>
          <cell r="I180">
            <v>41671</v>
          </cell>
          <cell r="J180">
            <v>41698</v>
          </cell>
          <cell r="K180">
            <v>41698</v>
          </cell>
          <cell r="L180">
            <v>41702</v>
          </cell>
          <cell r="M180">
            <v>41724</v>
          </cell>
          <cell r="N180">
            <v>41699</v>
          </cell>
          <cell r="O180" t="str">
            <v>Y</v>
          </cell>
          <cell r="P180" t="str">
            <v>RJS Processing</v>
          </cell>
          <cell r="Q180" t="str">
            <v>EB101</v>
          </cell>
          <cell r="R180" t="str">
            <v>Tom Fazio</v>
          </cell>
          <cell r="S180" t="str">
            <v>TF103</v>
          </cell>
          <cell r="X180" t="str">
            <v>N/A</v>
          </cell>
        </row>
        <row r="181">
          <cell r="B181" t="str">
            <v>419100025031</v>
          </cell>
          <cell r="C181" t="str">
            <v>SMART TRANSACTION SYSTEMS</v>
          </cell>
          <cell r="D181" t="str">
            <v>SMART TRANSACTION SYSTEMS</v>
          </cell>
          <cell r="E181">
            <v>10000</v>
          </cell>
          <cell r="F181">
            <v>120000</v>
          </cell>
          <cell r="G181" t="str">
            <v>N/A</v>
          </cell>
          <cell r="H181" t="str">
            <v>N/A</v>
          </cell>
          <cell r="I181">
            <v>41671</v>
          </cell>
          <cell r="J181">
            <v>41701</v>
          </cell>
          <cell r="K181">
            <v>41701</v>
          </cell>
          <cell r="L181">
            <v>41717</v>
          </cell>
          <cell r="M181">
            <v>41760</v>
          </cell>
          <cell r="N181">
            <v>41760</v>
          </cell>
          <cell r="O181" t="str">
            <v>Y</v>
          </cell>
          <cell r="P181" t="str">
            <v>Kristy Sherman</v>
          </cell>
          <cell r="Q181" t="str">
            <v>KS101</v>
          </cell>
          <cell r="X181" t="str">
            <v>N/A</v>
          </cell>
        </row>
        <row r="182">
          <cell r="B182" t="str">
            <v>419100025040</v>
          </cell>
          <cell r="C182" t="str">
            <v>EVENT ONCE INC</v>
          </cell>
          <cell r="D182" t="str">
            <v>2013 GEAR WAREHOUSE SALE</v>
          </cell>
          <cell r="E182">
            <v>10000</v>
          </cell>
          <cell r="F182">
            <v>120000</v>
          </cell>
          <cell r="G182" t="str">
            <v>N/A</v>
          </cell>
          <cell r="H182" t="str">
            <v>N/A</v>
          </cell>
          <cell r="I182">
            <v>41671</v>
          </cell>
          <cell r="J182">
            <v>41701</v>
          </cell>
          <cell r="K182">
            <v>41701</v>
          </cell>
          <cell r="L182">
            <v>41717</v>
          </cell>
          <cell r="M182" t="str">
            <v>Approved/Closed</v>
          </cell>
          <cell r="N182" t="str">
            <v>Approved/Closed</v>
          </cell>
          <cell r="O182" t="str">
            <v>Y</v>
          </cell>
          <cell r="P182" t="str">
            <v>Kristy Sherman</v>
          </cell>
          <cell r="Q182" t="str">
            <v>KS101</v>
          </cell>
          <cell r="X182" t="str">
            <v>N/A</v>
          </cell>
        </row>
        <row r="183">
          <cell r="B183" t="str">
            <v>419100025049</v>
          </cell>
          <cell r="C183" t="str">
            <v>FMI INC</v>
          </cell>
          <cell r="D183" t="str">
            <v>FMI - UNI OF PHOENIX</v>
          </cell>
          <cell r="E183">
            <v>10000</v>
          </cell>
          <cell r="F183">
            <v>120000</v>
          </cell>
          <cell r="G183" t="str">
            <v>N/A</v>
          </cell>
          <cell r="H183" t="str">
            <v>N/A</v>
          </cell>
          <cell r="I183">
            <v>41671</v>
          </cell>
          <cell r="J183">
            <v>41701</v>
          </cell>
          <cell r="K183">
            <v>41701</v>
          </cell>
          <cell r="L183">
            <v>41717</v>
          </cell>
          <cell r="M183" t="str">
            <v>Approved/Closed</v>
          </cell>
          <cell r="N183" t="str">
            <v>Approved/Closed</v>
          </cell>
          <cell r="O183" t="str">
            <v>Y</v>
          </cell>
          <cell r="P183" t="str">
            <v>Kristy Sherman</v>
          </cell>
          <cell r="Q183" t="str">
            <v>KS101</v>
          </cell>
          <cell r="X183" t="str">
            <v>N/A</v>
          </cell>
        </row>
        <row r="184">
          <cell r="B184" t="str">
            <v>419100025068</v>
          </cell>
          <cell r="C184" t="str">
            <v>FMI INC</v>
          </cell>
          <cell r="D184" t="str">
            <v>FMI - LA SUPERDOME</v>
          </cell>
          <cell r="E184">
            <v>10000</v>
          </cell>
          <cell r="F184">
            <v>120000</v>
          </cell>
          <cell r="G184" t="str">
            <v>N/A</v>
          </cell>
          <cell r="H184" t="str">
            <v>N/A</v>
          </cell>
          <cell r="I184">
            <v>41671</v>
          </cell>
          <cell r="J184">
            <v>41701</v>
          </cell>
          <cell r="K184">
            <v>41701</v>
          </cell>
          <cell r="L184">
            <v>41717</v>
          </cell>
          <cell r="M184" t="str">
            <v>Approved/Closed</v>
          </cell>
          <cell r="N184" t="str">
            <v>Approved/Closed</v>
          </cell>
          <cell r="O184" t="str">
            <v>Y</v>
          </cell>
          <cell r="P184" t="str">
            <v>Kristy Sherman</v>
          </cell>
          <cell r="Q184" t="str">
            <v>KS101</v>
          </cell>
          <cell r="X184" t="str">
            <v>N/A</v>
          </cell>
        </row>
        <row r="185">
          <cell r="B185" t="str">
            <v>419100025077</v>
          </cell>
          <cell r="C185" t="str">
            <v>PACIFIC UTILITIES SUPPLY</v>
          </cell>
          <cell r="D185" t="str">
            <v>PACIFIC UTILITIES SUPPLY</v>
          </cell>
          <cell r="E185">
            <v>10000</v>
          </cell>
          <cell r="F185">
            <v>120000</v>
          </cell>
          <cell r="G185" t="str">
            <v>N/A</v>
          </cell>
          <cell r="H185" t="str">
            <v>N/A</v>
          </cell>
          <cell r="I185">
            <v>41671</v>
          </cell>
          <cell r="J185">
            <v>41701</v>
          </cell>
          <cell r="K185">
            <v>41701</v>
          </cell>
          <cell r="L185">
            <v>41717</v>
          </cell>
          <cell r="M185">
            <v>41734</v>
          </cell>
          <cell r="N185">
            <v>41730</v>
          </cell>
          <cell r="O185" t="str">
            <v>Y</v>
          </cell>
          <cell r="P185" t="str">
            <v>Kristy Sherman</v>
          </cell>
          <cell r="Q185" t="str">
            <v>KS101</v>
          </cell>
          <cell r="X185" t="str">
            <v>N/A</v>
          </cell>
        </row>
        <row r="186">
          <cell r="B186" t="str">
            <v>419100025086</v>
          </cell>
          <cell r="C186" t="str">
            <v>SHANON B JONES LAW GROUP</v>
          </cell>
          <cell r="D186" t="str">
            <v>SHANON B JONES LAW GROUP</v>
          </cell>
          <cell r="E186">
            <v>10000</v>
          </cell>
          <cell r="F186">
            <v>120000</v>
          </cell>
          <cell r="G186" t="str">
            <v>N/A</v>
          </cell>
          <cell r="H186" t="str">
            <v>N/A</v>
          </cell>
          <cell r="I186">
            <v>41671</v>
          </cell>
          <cell r="J186">
            <v>41701</v>
          </cell>
          <cell r="K186">
            <v>41701</v>
          </cell>
          <cell r="L186">
            <v>41717</v>
          </cell>
          <cell r="M186">
            <v>41773</v>
          </cell>
          <cell r="N186">
            <v>41760</v>
          </cell>
          <cell r="O186" t="str">
            <v>Y</v>
          </cell>
          <cell r="P186" t="str">
            <v>Kristy Sherman</v>
          </cell>
          <cell r="Q186" t="str">
            <v>KS101</v>
          </cell>
          <cell r="X186" t="str">
            <v>N/A</v>
          </cell>
        </row>
        <row r="187">
          <cell r="B187" t="str">
            <v>419100025095</v>
          </cell>
          <cell r="C187" t="str">
            <v>DIVAS LLC</v>
          </cell>
          <cell r="D187" t="str">
            <v>DIVA BOUTIQUE</v>
          </cell>
          <cell r="E187">
            <v>10000</v>
          </cell>
          <cell r="F187">
            <v>120000</v>
          </cell>
          <cell r="G187" t="str">
            <v>N/A</v>
          </cell>
          <cell r="H187" t="str">
            <v>N/A</v>
          </cell>
          <cell r="I187">
            <v>41671</v>
          </cell>
          <cell r="J187">
            <v>41701</v>
          </cell>
          <cell r="K187">
            <v>41701</v>
          </cell>
          <cell r="L187">
            <v>41717</v>
          </cell>
          <cell r="M187" t="str">
            <v>Approved/Closed</v>
          </cell>
          <cell r="N187" t="str">
            <v>Approved/Closed</v>
          </cell>
          <cell r="O187" t="str">
            <v>Y</v>
          </cell>
          <cell r="P187" t="str">
            <v>Kristy Sherman</v>
          </cell>
          <cell r="Q187" t="str">
            <v>KS101</v>
          </cell>
          <cell r="X187" t="str">
            <v>N/A</v>
          </cell>
        </row>
        <row r="188">
          <cell r="B188" t="str">
            <v>419100025102</v>
          </cell>
          <cell r="C188" t="str">
            <v>SUN CITY LINCOLN HILLS</v>
          </cell>
          <cell r="D188" t="str">
            <v xml:space="preserve">SCLH - SPA GIFT CARDS         </v>
          </cell>
          <cell r="E188">
            <v>10000</v>
          </cell>
          <cell r="F188">
            <v>120000</v>
          </cell>
          <cell r="G188" t="str">
            <v>N/A</v>
          </cell>
          <cell r="H188" t="str">
            <v>N/A</v>
          </cell>
          <cell r="I188">
            <v>41671</v>
          </cell>
          <cell r="J188">
            <v>41701</v>
          </cell>
          <cell r="K188">
            <v>41701</v>
          </cell>
          <cell r="L188">
            <v>41717</v>
          </cell>
          <cell r="M188">
            <v>41760</v>
          </cell>
          <cell r="N188">
            <v>41760</v>
          </cell>
          <cell r="O188" t="str">
            <v>Y</v>
          </cell>
          <cell r="P188" t="str">
            <v>Kristy Sherman</v>
          </cell>
          <cell r="Q188" t="str">
            <v>KS101</v>
          </cell>
          <cell r="X188" t="str">
            <v>N/A</v>
          </cell>
        </row>
        <row r="189">
          <cell r="B189" t="str">
            <v>419100025111</v>
          </cell>
          <cell r="C189" t="str">
            <v>FMI INC</v>
          </cell>
          <cell r="D189" t="str">
            <v>FMI - HORNET</v>
          </cell>
          <cell r="E189">
            <v>10000</v>
          </cell>
          <cell r="F189">
            <v>120000</v>
          </cell>
          <cell r="G189" t="str">
            <v>N/A</v>
          </cell>
          <cell r="H189" t="str">
            <v>N/A</v>
          </cell>
          <cell r="I189">
            <v>41671</v>
          </cell>
          <cell r="J189">
            <v>41701</v>
          </cell>
          <cell r="K189">
            <v>41701</v>
          </cell>
          <cell r="L189">
            <v>41717</v>
          </cell>
          <cell r="M189" t="str">
            <v>Approved/Closed</v>
          </cell>
          <cell r="N189" t="str">
            <v>Approved/Closed</v>
          </cell>
          <cell r="O189" t="str">
            <v>Y</v>
          </cell>
          <cell r="P189" t="str">
            <v>Kristy Sherman</v>
          </cell>
          <cell r="Q189" t="str">
            <v>KS101</v>
          </cell>
          <cell r="X189" t="str">
            <v>N/A</v>
          </cell>
        </row>
        <row r="190">
          <cell r="B190" t="str">
            <v>419100025120</v>
          </cell>
          <cell r="C190" t="str">
            <v>SUN CITY LINCOLN HILLS</v>
          </cell>
          <cell r="D190" t="str">
            <v xml:space="preserve">SCLH - GIFT CARDS         </v>
          </cell>
          <cell r="E190">
            <v>10000</v>
          </cell>
          <cell r="F190">
            <v>120000</v>
          </cell>
          <cell r="G190" t="str">
            <v>N/A</v>
          </cell>
          <cell r="H190" t="str">
            <v>N/A</v>
          </cell>
          <cell r="I190">
            <v>41671</v>
          </cell>
          <cell r="J190">
            <v>41701</v>
          </cell>
          <cell r="K190">
            <v>41701</v>
          </cell>
          <cell r="L190">
            <v>41717</v>
          </cell>
          <cell r="M190">
            <v>41762</v>
          </cell>
          <cell r="N190">
            <v>41760</v>
          </cell>
          <cell r="O190" t="str">
            <v>Y</v>
          </cell>
          <cell r="P190" t="str">
            <v>Kristy Sherman</v>
          </cell>
          <cell r="Q190" t="str">
            <v>KS101</v>
          </cell>
          <cell r="X190" t="str">
            <v>N/A</v>
          </cell>
        </row>
        <row r="191">
          <cell r="B191" t="str">
            <v>419100025139</v>
          </cell>
          <cell r="C191" t="str">
            <v>SMART TRANSACTION SYSTEMS INC</v>
          </cell>
          <cell r="D191" t="str">
            <v>GIFT CARD GREATNESS</v>
          </cell>
          <cell r="E191">
            <v>10000</v>
          </cell>
          <cell r="F191">
            <v>120000</v>
          </cell>
          <cell r="G191" t="str">
            <v>N/A</v>
          </cell>
          <cell r="H191" t="str">
            <v>N/A</v>
          </cell>
          <cell r="I191">
            <v>41671</v>
          </cell>
          <cell r="J191">
            <v>41701</v>
          </cell>
          <cell r="K191">
            <v>41701</v>
          </cell>
          <cell r="L191">
            <v>41717</v>
          </cell>
          <cell r="M191" t="str">
            <v>Approved/Closed</v>
          </cell>
          <cell r="N191" t="str">
            <v>Approved/Closed</v>
          </cell>
          <cell r="O191" t="str">
            <v>Y</v>
          </cell>
          <cell r="P191" t="str">
            <v>Kristy Sherman</v>
          </cell>
          <cell r="Q191" t="str">
            <v>KS101</v>
          </cell>
          <cell r="X191" t="str">
            <v>N/A</v>
          </cell>
        </row>
        <row r="192">
          <cell r="B192" t="str">
            <v>419100025148</v>
          </cell>
          <cell r="C192" t="str">
            <v>WEIL MEDICAL COLLEGE</v>
          </cell>
          <cell r="D192" t="str">
            <v>ARTHUR ASHE ENDOWNMENT FUND</v>
          </cell>
          <cell r="E192">
            <v>10000</v>
          </cell>
          <cell r="F192">
            <v>120000</v>
          </cell>
          <cell r="G192" t="str">
            <v>N/A</v>
          </cell>
          <cell r="H192" t="str">
            <v>N/A</v>
          </cell>
          <cell r="I192">
            <v>41671</v>
          </cell>
          <cell r="J192">
            <v>41701</v>
          </cell>
          <cell r="K192">
            <v>41701</v>
          </cell>
          <cell r="L192">
            <v>41717</v>
          </cell>
          <cell r="M192" t="str">
            <v>Approved/Closed</v>
          </cell>
          <cell r="N192" t="str">
            <v>Approved/Closed</v>
          </cell>
          <cell r="O192" t="str">
            <v>Y</v>
          </cell>
          <cell r="P192" t="str">
            <v>Kristy Sherman</v>
          </cell>
          <cell r="Q192" t="str">
            <v>KS101</v>
          </cell>
          <cell r="X192" t="str">
            <v>N/A</v>
          </cell>
        </row>
        <row r="193">
          <cell r="B193" t="str">
            <v>419100025157</v>
          </cell>
          <cell r="C193" t="str">
            <v>YONEX CORPORATION USA</v>
          </cell>
          <cell r="D193" t="str">
            <v>YONEX CORPORATION USA</v>
          </cell>
          <cell r="E193">
            <v>10000</v>
          </cell>
          <cell r="F193">
            <v>120000</v>
          </cell>
          <cell r="G193" t="str">
            <v>N/A</v>
          </cell>
          <cell r="H193" t="str">
            <v>N/A</v>
          </cell>
          <cell r="I193">
            <v>41671</v>
          </cell>
          <cell r="J193">
            <v>41701</v>
          </cell>
          <cell r="K193">
            <v>41701</v>
          </cell>
          <cell r="L193">
            <v>41717</v>
          </cell>
          <cell r="M193" t="str">
            <v>Approved/Closed</v>
          </cell>
          <cell r="N193" t="str">
            <v>Approved/Closed</v>
          </cell>
          <cell r="O193" t="str">
            <v>Y</v>
          </cell>
          <cell r="P193" t="str">
            <v>Kristy Sherman</v>
          </cell>
          <cell r="Q193" t="str">
            <v>KS101</v>
          </cell>
          <cell r="X193" t="str">
            <v>N/A</v>
          </cell>
        </row>
        <row r="194">
          <cell r="B194" t="str">
            <v>419100025166</v>
          </cell>
          <cell r="C194" t="str">
            <v>HOLSEN INC</v>
          </cell>
          <cell r="D194" t="str">
            <v>HER EVENTS SERVICES</v>
          </cell>
          <cell r="E194">
            <v>10000</v>
          </cell>
          <cell r="F194">
            <v>120000</v>
          </cell>
          <cell r="G194" t="str">
            <v>N/A</v>
          </cell>
          <cell r="H194" t="str">
            <v>N/A</v>
          </cell>
          <cell r="I194">
            <v>41671</v>
          </cell>
          <cell r="J194">
            <v>41701</v>
          </cell>
          <cell r="K194">
            <v>41701</v>
          </cell>
          <cell r="L194">
            <v>41717</v>
          </cell>
          <cell r="M194" t="str">
            <v>Approved/Closed</v>
          </cell>
          <cell r="N194" t="str">
            <v>Approved/Closed</v>
          </cell>
          <cell r="O194" t="str">
            <v>Y</v>
          </cell>
          <cell r="P194" t="str">
            <v>Kristy Sherman</v>
          </cell>
          <cell r="Q194" t="str">
            <v>KS101</v>
          </cell>
          <cell r="X194" t="str">
            <v>N/A</v>
          </cell>
        </row>
        <row r="195">
          <cell r="B195" t="str">
            <v>419100025175</v>
          </cell>
          <cell r="C195" t="str">
            <v>FACILITY MERCHANDISING INC</v>
          </cell>
          <cell r="D195" t="str">
            <v>FMI - US OPEN 2013</v>
          </cell>
          <cell r="E195">
            <v>3000000</v>
          </cell>
          <cell r="F195">
            <v>36000000</v>
          </cell>
          <cell r="G195" t="str">
            <v>N/A</v>
          </cell>
          <cell r="H195" t="str">
            <v>N/A</v>
          </cell>
          <cell r="I195">
            <v>41671</v>
          </cell>
          <cell r="J195">
            <v>41701</v>
          </cell>
          <cell r="K195">
            <v>41701</v>
          </cell>
          <cell r="L195">
            <v>41717</v>
          </cell>
          <cell r="M195" t="str">
            <v>Approved/Closed</v>
          </cell>
          <cell r="N195" t="str">
            <v>Approved/Closed</v>
          </cell>
          <cell r="O195" t="str">
            <v>Y</v>
          </cell>
          <cell r="P195" t="str">
            <v>Kristy Sherman</v>
          </cell>
          <cell r="Q195" t="str">
            <v>KS101</v>
          </cell>
          <cell r="X195" t="str">
            <v>N/A</v>
          </cell>
        </row>
        <row r="196">
          <cell r="B196" t="str">
            <v>419100025184</v>
          </cell>
          <cell r="C196" t="str">
            <v>HOLSEN INC</v>
          </cell>
          <cell r="D196" t="str">
            <v>HOLSEN BCS CHAMPIONSHIP</v>
          </cell>
          <cell r="E196">
            <v>10000</v>
          </cell>
          <cell r="F196">
            <v>120000</v>
          </cell>
          <cell r="G196" t="str">
            <v>N/A</v>
          </cell>
          <cell r="H196" t="str">
            <v>N/A</v>
          </cell>
          <cell r="I196">
            <v>41699</v>
          </cell>
          <cell r="J196">
            <v>41701</v>
          </cell>
          <cell r="K196">
            <v>41701</v>
          </cell>
          <cell r="L196">
            <v>41717</v>
          </cell>
          <cell r="M196" t="str">
            <v>Approved/Closed</v>
          </cell>
          <cell r="N196" t="str">
            <v>Approved/Closed</v>
          </cell>
          <cell r="O196" t="str">
            <v>Y</v>
          </cell>
          <cell r="P196" t="str">
            <v>Kristy Sherman</v>
          </cell>
          <cell r="Q196" t="str">
            <v>KS101</v>
          </cell>
          <cell r="X196" t="str">
            <v>N/A</v>
          </cell>
        </row>
        <row r="197">
          <cell r="B197" t="str">
            <v>419100025193</v>
          </cell>
          <cell r="C197" t="str">
            <v>ROUGE SACS INC</v>
          </cell>
          <cell r="D197" t="str">
            <v>SACSIES</v>
          </cell>
          <cell r="E197">
            <v>10000</v>
          </cell>
          <cell r="F197">
            <v>120000</v>
          </cell>
          <cell r="G197" t="str">
            <v>N/A</v>
          </cell>
          <cell r="H197" t="str">
            <v>N/A</v>
          </cell>
          <cell r="I197">
            <v>41699</v>
          </cell>
          <cell r="J197">
            <v>41701</v>
          </cell>
          <cell r="K197">
            <v>41701</v>
          </cell>
          <cell r="L197">
            <v>41717</v>
          </cell>
          <cell r="M197" t="str">
            <v>Approved/Closed</v>
          </cell>
          <cell r="N197" t="str">
            <v>Approved/Closed</v>
          </cell>
          <cell r="O197" t="str">
            <v>Y</v>
          </cell>
          <cell r="P197" t="str">
            <v>Kristy Sherman</v>
          </cell>
          <cell r="Q197" t="str">
            <v>KS101</v>
          </cell>
          <cell r="X197" t="str">
            <v>N/A</v>
          </cell>
        </row>
        <row r="198">
          <cell r="B198" t="str">
            <v>419100025200</v>
          </cell>
          <cell r="C198" t="str">
            <v>CAMELOT SYSTEMS INC</v>
          </cell>
          <cell r="D198" t="str">
            <v>PAYNET TRANSACTION SERVICE</v>
          </cell>
          <cell r="E198">
            <v>10000</v>
          </cell>
          <cell r="F198">
            <v>120000</v>
          </cell>
          <cell r="G198" t="str">
            <v>N/A</v>
          </cell>
          <cell r="H198" t="str">
            <v>N/A</v>
          </cell>
          <cell r="I198">
            <v>41699</v>
          </cell>
          <cell r="J198">
            <v>41701</v>
          </cell>
          <cell r="K198">
            <v>41701</v>
          </cell>
          <cell r="L198">
            <v>41717</v>
          </cell>
          <cell r="M198">
            <v>41746</v>
          </cell>
          <cell r="N198">
            <v>41730</v>
          </cell>
          <cell r="O198" t="str">
            <v>Y</v>
          </cell>
          <cell r="P198" t="str">
            <v>Kristy Sherman</v>
          </cell>
          <cell r="Q198" t="str">
            <v>KS101</v>
          </cell>
          <cell r="X198" t="str">
            <v>N/A</v>
          </cell>
        </row>
        <row r="199">
          <cell r="B199" t="str">
            <v>419100025219</v>
          </cell>
          <cell r="C199" t="str">
            <v>PRO GYM SUPPLY INC</v>
          </cell>
          <cell r="D199" t="str">
            <v>PRO GYM SUPPLY</v>
          </cell>
          <cell r="E199">
            <v>40000</v>
          </cell>
          <cell r="F199">
            <v>480000</v>
          </cell>
          <cell r="G199" t="str">
            <v>N/A</v>
          </cell>
          <cell r="H199" t="str">
            <v>N/A</v>
          </cell>
          <cell r="I199">
            <v>41699</v>
          </cell>
          <cell r="J199">
            <v>41701</v>
          </cell>
          <cell r="K199">
            <v>41701</v>
          </cell>
          <cell r="L199">
            <v>41703</v>
          </cell>
          <cell r="M199">
            <v>41704</v>
          </cell>
          <cell r="N199">
            <v>41699</v>
          </cell>
          <cell r="O199" t="str">
            <v>Y</v>
          </cell>
          <cell r="P199" t="str">
            <v>Erick Weinstein</v>
          </cell>
          <cell r="Q199" t="str">
            <v>EW101</v>
          </cell>
          <cell r="X199" t="str">
            <v>N/A</v>
          </cell>
        </row>
        <row r="200">
          <cell r="B200" t="str">
            <v>418100016382</v>
          </cell>
          <cell r="C200" t="str">
            <v>HOWARD M. TICKLER DDS, PC</v>
          </cell>
          <cell r="D200" t="str">
            <v>WEST ISLIP ORTHODONTICS</v>
          </cell>
          <cell r="E200">
            <v>20000</v>
          </cell>
          <cell r="F200">
            <v>240000</v>
          </cell>
          <cell r="G200" t="str">
            <v>N/A</v>
          </cell>
          <cell r="H200" t="str">
            <v>N/A</v>
          </cell>
          <cell r="I200">
            <v>41699</v>
          </cell>
          <cell r="J200">
            <v>41701</v>
          </cell>
          <cell r="K200">
            <v>41701</v>
          </cell>
          <cell r="L200">
            <v>41703</v>
          </cell>
          <cell r="M200">
            <v>41710</v>
          </cell>
          <cell r="N200">
            <v>41699</v>
          </cell>
          <cell r="O200" t="str">
            <v>Y</v>
          </cell>
          <cell r="P200" t="str">
            <v>Tim Platz</v>
          </cell>
          <cell r="Q200" t="str">
            <v>TP101</v>
          </cell>
          <cell r="R200" t="str">
            <v>Tom Fazio</v>
          </cell>
          <cell r="S200" t="str">
            <v>TF103</v>
          </cell>
          <cell r="X200" t="str">
            <v>N/A</v>
          </cell>
        </row>
        <row r="201">
          <cell r="B201" t="str">
            <v>418100016391</v>
          </cell>
          <cell r="C201" t="str">
            <v>SMART TRANSATION GROUP INC</v>
          </cell>
          <cell r="D201" t="str">
            <v>SMART TRANSATION GROUP INC</v>
          </cell>
          <cell r="E201">
            <v>10000</v>
          </cell>
          <cell r="F201">
            <v>120000</v>
          </cell>
          <cell r="G201" t="str">
            <v>N/A</v>
          </cell>
          <cell r="H201" t="str">
            <v>N/A</v>
          </cell>
          <cell r="I201">
            <v>41699</v>
          </cell>
          <cell r="J201">
            <v>41701</v>
          </cell>
          <cell r="K201">
            <v>41701</v>
          </cell>
          <cell r="L201">
            <v>41715</v>
          </cell>
          <cell r="M201">
            <v>41723</v>
          </cell>
          <cell r="N201">
            <v>41699</v>
          </cell>
          <cell r="O201" t="str">
            <v>Y</v>
          </cell>
          <cell r="P201" t="str">
            <v>Tim Platz</v>
          </cell>
          <cell r="Q201" t="str">
            <v>TP101</v>
          </cell>
          <cell r="R201" t="str">
            <v>Tom Fazio</v>
          </cell>
          <cell r="S201" t="str">
            <v>TF103</v>
          </cell>
          <cell r="X201" t="str">
            <v>N/A</v>
          </cell>
        </row>
        <row r="202">
          <cell r="B202" t="str">
            <v>418100016408</v>
          </cell>
          <cell r="C202" t="str">
            <v>SUDHIR K AGARWAL MD, PA</v>
          </cell>
          <cell r="D202" t="str">
            <v>SUDHIR K AGARWAL MD, PA</v>
          </cell>
          <cell r="E202">
            <v>5000</v>
          </cell>
          <cell r="F202">
            <v>60000</v>
          </cell>
          <cell r="G202" t="str">
            <v>N/A</v>
          </cell>
          <cell r="H202" t="str">
            <v>N/A</v>
          </cell>
          <cell r="I202">
            <v>41699</v>
          </cell>
          <cell r="J202">
            <v>41701</v>
          </cell>
          <cell r="K202">
            <v>41701</v>
          </cell>
          <cell r="L202">
            <v>41703</v>
          </cell>
          <cell r="M202">
            <v>41711</v>
          </cell>
          <cell r="N202">
            <v>41699</v>
          </cell>
          <cell r="O202" t="str">
            <v>Y</v>
          </cell>
          <cell r="P202" t="str">
            <v>Tim Platz</v>
          </cell>
          <cell r="Q202" t="str">
            <v>TP101</v>
          </cell>
          <cell r="R202" t="str">
            <v>Tom Fazio</v>
          </cell>
          <cell r="S202" t="str">
            <v>TF103</v>
          </cell>
          <cell r="X202" t="str">
            <v>N/A</v>
          </cell>
        </row>
        <row r="203">
          <cell r="B203" t="str">
            <v>418100016417</v>
          </cell>
          <cell r="C203" t="str">
            <v>SUDHIR K AGARWAL MD, PA</v>
          </cell>
          <cell r="D203" t="str">
            <v>SUDHIR K AGARWAL MD, PA</v>
          </cell>
          <cell r="E203">
            <v>5000</v>
          </cell>
          <cell r="F203">
            <v>60000</v>
          </cell>
          <cell r="G203" t="str">
            <v>N/A</v>
          </cell>
          <cell r="H203" t="str">
            <v>N/A</v>
          </cell>
          <cell r="I203">
            <v>41699</v>
          </cell>
          <cell r="J203">
            <v>41701</v>
          </cell>
          <cell r="K203">
            <v>41701</v>
          </cell>
          <cell r="L203">
            <v>41703</v>
          </cell>
          <cell r="M203">
            <v>41711</v>
          </cell>
          <cell r="N203">
            <v>41699</v>
          </cell>
          <cell r="O203" t="str">
            <v>Y</v>
          </cell>
          <cell r="P203" t="str">
            <v>Tim Platz</v>
          </cell>
          <cell r="Q203" t="str">
            <v>TP101</v>
          </cell>
          <cell r="R203" t="str">
            <v>Tom Fazio</v>
          </cell>
          <cell r="S203" t="str">
            <v>TF103</v>
          </cell>
          <cell r="X203" t="str">
            <v>N/A</v>
          </cell>
        </row>
        <row r="204">
          <cell r="B204" t="str">
            <v>418100016426</v>
          </cell>
          <cell r="C204" t="str">
            <v>SUDHIR K AGARWAL MD, PA</v>
          </cell>
          <cell r="D204" t="str">
            <v>SUDHIR K AGARWAL MD, PA</v>
          </cell>
          <cell r="E204">
            <v>5000</v>
          </cell>
          <cell r="F204">
            <v>60000</v>
          </cell>
          <cell r="G204" t="str">
            <v>N/A</v>
          </cell>
          <cell r="H204" t="str">
            <v>N/A</v>
          </cell>
          <cell r="I204">
            <v>41699</v>
          </cell>
          <cell r="J204">
            <v>41701</v>
          </cell>
          <cell r="K204">
            <v>41701</v>
          </cell>
          <cell r="L204">
            <v>41703</v>
          </cell>
          <cell r="M204">
            <v>41711</v>
          </cell>
          <cell r="N204">
            <v>41699</v>
          </cell>
          <cell r="O204" t="str">
            <v>Y</v>
          </cell>
          <cell r="P204" t="str">
            <v>Tim Platz</v>
          </cell>
          <cell r="Q204" t="str">
            <v>TP101</v>
          </cell>
          <cell r="R204" t="str">
            <v>Tom Fazio</v>
          </cell>
          <cell r="S204" t="str">
            <v>TF103</v>
          </cell>
          <cell r="X204" t="str">
            <v>N/A</v>
          </cell>
        </row>
        <row r="205">
          <cell r="B205" t="str">
            <v>418100016435</v>
          </cell>
          <cell r="C205" t="str">
            <v>JOHN A. SCARPA JR. ATTORNEY AT LAW</v>
          </cell>
          <cell r="D205" t="str">
            <v>JOHN A. SCARPA JR. ATTORNEY AT LAW</v>
          </cell>
          <cell r="E205">
            <v>15000</v>
          </cell>
          <cell r="F205">
            <v>180000</v>
          </cell>
          <cell r="G205" t="str">
            <v>N/A</v>
          </cell>
          <cell r="H205" t="str">
            <v>N/A</v>
          </cell>
          <cell r="I205">
            <v>41699</v>
          </cell>
          <cell r="J205">
            <v>41701</v>
          </cell>
          <cell r="K205">
            <v>41701</v>
          </cell>
          <cell r="L205">
            <v>41703</v>
          </cell>
          <cell r="M205">
            <v>41706</v>
          </cell>
          <cell r="N205">
            <v>41699</v>
          </cell>
          <cell r="O205" t="str">
            <v>Y</v>
          </cell>
          <cell r="P205" t="str">
            <v>Chris Frey</v>
          </cell>
          <cell r="Q205" t="str">
            <v>CF101</v>
          </cell>
          <cell r="R205" t="str">
            <v>Tom Fazio</v>
          </cell>
          <cell r="S205" t="str">
            <v>TF103</v>
          </cell>
          <cell r="X205" t="str">
            <v>N/A</v>
          </cell>
        </row>
        <row r="206">
          <cell r="B206" t="str">
            <v>419100025228</v>
          </cell>
          <cell r="C206" t="str">
            <v>FITNESS FUN &amp; KIDS, INC</v>
          </cell>
          <cell r="D206" t="str">
            <v>THE LITTLE GYM OF LA CANADA</v>
          </cell>
          <cell r="E206">
            <v>50000</v>
          </cell>
          <cell r="F206">
            <v>600000</v>
          </cell>
          <cell r="G206" t="str">
            <v>N/A</v>
          </cell>
          <cell r="H206" t="str">
            <v>N/A</v>
          </cell>
          <cell r="I206">
            <v>41699</v>
          </cell>
          <cell r="J206">
            <v>41702</v>
          </cell>
          <cell r="K206">
            <v>41702</v>
          </cell>
          <cell r="L206">
            <v>41703</v>
          </cell>
          <cell r="M206">
            <v>41716</v>
          </cell>
          <cell r="N206">
            <v>41699</v>
          </cell>
          <cell r="O206" t="str">
            <v>Y</v>
          </cell>
          <cell r="P206" t="str">
            <v>Erick Weinstein</v>
          </cell>
          <cell r="Q206" t="str">
            <v>EW101</v>
          </cell>
          <cell r="R206" t="str">
            <v>KBH Enterprises</v>
          </cell>
          <cell r="S206" t="str">
            <v>KH101</v>
          </cell>
          <cell r="X206" t="str">
            <v>N/A</v>
          </cell>
        </row>
        <row r="207">
          <cell r="B207" t="str">
            <v>419100025237</v>
          </cell>
          <cell r="C207" t="str">
            <v>FITNESS FUN &amp; KIDS, INC</v>
          </cell>
          <cell r="D207" t="str">
            <v>THE LITTLE GYM OF LA CANADA</v>
          </cell>
          <cell r="E207">
            <v>15000</v>
          </cell>
          <cell r="F207">
            <v>180000</v>
          </cell>
          <cell r="G207" t="str">
            <v>N/A</v>
          </cell>
          <cell r="H207" t="str">
            <v>N/A</v>
          </cell>
          <cell r="I207">
            <v>41699</v>
          </cell>
          <cell r="J207">
            <v>41702</v>
          </cell>
          <cell r="K207">
            <v>41702</v>
          </cell>
          <cell r="L207">
            <v>41703</v>
          </cell>
          <cell r="M207">
            <v>41898</v>
          </cell>
          <cell r="N207">
            <v>41883</v>
          </cell>
          <cell r="O207" t="str">
            <v>Y</v>
          </cell>
          <cell r="P207" t="str">
            <v>Erick Weinstein</v>
          </cell>
          <cell r="Q207" t="str">
            <v>EW101</v>
          </cell>
          <cell r="R207" t="str">
            <v>KBH Enterprises</v>
          </cell>
          <cell r="S207" t="str">
            <v>KH101</v>
          </cell>
          <cell r="X207" t="str">
            <v>N/A</v>
          </cell>
        </row>
        <row r="208">
          <cell r="B208" t="str">
            <v>419100025246</v>
          </cell>
          <cell r="C208" t="str">
            <v>ANTHONY M CONTE, D.C</v>
          </cell>
          <cell r="D208" t="str">
            <v>ANTHONY M CONTE, D.C</v>
          </cell>
          <cell r="E208">
            <v>5000</v>
          </cell>
          <cell r="F208">
            <v>60000</v>
          </cell>
          <cell r="G208" t="str">
            <v>N/A</v>
          </cell>
          <cell r="H208" t="str">
            <v>N/A</v>
          </cell>
          <cell r="I208">
            <v>41699</v>
          </cell>
          <cell r="J208">
            <v>41702</v>
          </cell>
          <cell r="K208">
            <v>41702</v>
          </cell>
          <cell r="L208">
            <v>41703</v>
          </cell>
          <cell r="M208">
            <v>41706</v>
          </cell>
          <cell r="N208">
            <v>41699</v>
          </cell>
          <cell r="O208" t="str">
            <v>Y</v>
          </cell>
          <cell r="P208" t="str">
            <v>Erick Weinstein</v>
          </cell>
          <cell r="Q208" t="str">
            <v>EW101</v>
          </cell>
          <cell r="X208" t="str">
            <v>N/A</v>
          </cell>
        </row>
        <row r="209">
          <cell r="B209" t="str">
            <v>419100025255</v>
          </cell>
          <cell r="C209" t="str">
            <v>CONGREGATION B'NAI B'RITH HILEL</v>
          </cell>
          <cell r="D209" t="str">
            <v>MSU HILEL</v>
          </cell>
          <cell r="E209">
            <v>10000</v>
          </cell>
          <cell r="F209">
            <v>120000</v>
          </cell>
          <cell r="G209" t="str">
            <v>N/A</v>
          </cell>
          <cell r="H209" t="str">
            <v>N/A</v>
          </cell>
          <cell r="I209">
            <v>41699</v>
          </cell>
          <cell r="J209">
            <v>41702</v>
          </cell>
          <cell r="K209">
            <v>41702</v>
          </cell>
          <cell r="L209">
            <v>41703</v>
          </cell>
          <cell r="M209">
            <v>41713</v>
          </cell>
          <cell r="N209">
            <v>41699</v>
          </cell>
          <cell r="O209" t="str">
            <v>Y</v>
          </cell>
          <cell r="P209" t="str">
            <v>Erick Weinstein</v>
          </cell>
          <cell r="Q209" t="str">
            <v>EW101</v>
          </cell>
          <cell r="R209" t="str">
            <v>KBH Enterprises</v>
          </cell>
          <cell r="S209" t="str">
            <v>KH101</v>
          </cell>
          <cell r="X209" t="str">
            <v>N/A</v>
          </cell>
        </row>
        <row r="210">
          <cell r="B210" t="str">
            <v>418100016444</v>
          </cell>
          <cell r="C210" t="str">
            <v>BATTLE A BUD INC</v>
          </cell>
          <cell r="D210" t="str">
            <v>BATTLE A BUD INC</v>
          </cell>
          <cell r="E210">
            <v>7500</v>
          </cell>
          <cell r="F210">
            <v>90000</v>
          </cell>
          <cell r="G210" t="str">
            <v>N/A</v>
          </cell>
          <cell r="H210" t="str">
            <v>N/A</v>
          </cell>
          <cell r="I210">
            <v>41699</v>
          </cell>
          <cell r="J210">
            <v>41702</v>
          </cell>
          <cell r="K210">
            <v>41702</v>
          </cell>
          <cell r="L210">
            <v>41703</v>
          </cell>
          <cell r="M210">
            <v>41709</v>
          </cell>
          <cell r="N210">
            <v>41699</v>
          </cell>
          <cell r="O210" t="str">
            <v>Y</v>
          </cell>
          <cell r="P210" t="str">
            <v>David Greenberg</v>
          </cell>
          <cell r="Q210" t="str">
            <v>DG101</v>
          </cell>
          <cell r="R210" t="str">
            <v>Tom Fazio</v>
          </cell>
          <cell r="S210" t="str">
            <v>TF103</v>
          </cell>
          <cell r="X210" t="str">
            <v>N/A</v>
          </cell>
        </row>
        <row r="211">
          <cell r="B211" t="str">
            <v>419100025264</v>
          </cell>
          <cell r="C211" t="str">
            <v>SKINNY PIZZA WFC, LLC</v>
          </cell>
          <cell r="D211" t="str">
            <v>SKINNY PIZZA</v>
          </cell>
          <cell r="E211">
            <v>20000</v>
          </cell>
          <cell r="F211">
            <v>240000</v>
          </cell>
          <cell r="G211" t="str">
            <v>N/A</v>
          </cell>
          <cell r="H211" t="str">
            <v>N/A</v>
          </cell>
          <cell r="I211">
            <v>41699</v>
          </cell>
          <cell r="J211">
            <v>41702</v>
          </cell>
          <cell r="K211">
            <v>41702</v>
          </cell>
          <cell r="L211">
            <v>41704</v>
          </cell>
          <cell r="M211">
            <v>41709</v>
          </cell>
          <cell r="N211">
            <v>41699</v>
          </cell>
          <cell r="O211" t="str">
            <v>Y</v>
          </cell>
          <cell r="P211" t="str">
            <v>Erick Weinstein</v>
          </cell>
          <cell r="Q211" t="str">
            <v>EW101</v>
          </cell>
          <cell r="X211" t="str">
            <v>N/A</v>
          </cell>
        </row>
        <row r="212">
          <cell r="B212" t="str">
            <v>418100016453</v>
          </cell>
          <cell r="C212" t="str">
            <v>WORLD TRADE CENTER INC</v>
          </cell>
          <cell r="D212" t="str">
            <v>WORLD TRADE CENTER INC</v>
          </cell>
          <cell r="E212">
            <v>20000</v>
          </cell>
          <cell r="F212">
            <v>240000</v>
          </cell>
          <cell r="G212" t="str">
            <v>N/A</v>
          </cell>
          <cell r="H212" t="str">
            <v>N/A</v>
          </cell>
          <cell r="I212">
            <v>41699</v>
          </cell>
          <cell r="J212">
            <v>41702</v>
          </cell>
          <cell r="K212">
            <v>41702</v>
          </cell>
          <cell r="L212">
            <v>41704</v>
          </cell>
          <cell r="M212">
            <v>41709</v>
          </cell>
          <cell r="N212">
            <v>41699</v>
          </cell>
          <cell r="O212" t="str">
            <v>Y</v>
          </cell>
          <cell r="P212" t="str">
            <v>Chris Frey</v>
          </cell>
          <cell r="Q212" t="str">
            <v>CF101</v>
          </cell>
          <cell r="R212" t="str">
            <v>Tom Fazio</v>
          </cell>
          <cell r="S212" t="str">
            <v>TF103</v>
          </cell>
          <cell r="X212" t="str">
            <v>N/A</v>
          </cell>
        </row>
        <row r="213">
          <cell r="B213" t="str">
            <v>418100016462</v>
          </cell>
          <cell r="C213" t="str">
            <v>HOUSEWARES &amp; BEYOND</v>
          </cell>
          <cell r="D213" t="str">
            <v>HOUSEWARES &amp; BEYOND</v>
          </cell>
          <cell r="E213">
            <v>80000</v>
          </cell>
          <cell r="F213">
            <v>960000</v>
          </cell>
          <cell r="G213" t="str">
            <v>N/A</v>
          </cell>
          <cell r="H213" t="str">
            <v>N/A</v>
          </cell>
          <cell r="I213">
            <v>41699</v>
          </cell>
          <cell r="J213">
            <v>41702</v>
          </cell>
          <cell r="K213">
            <v>41702</v>
          </cell>
          <cell r="L213">
            <v>41704</v>
          </cell>
          <cell r="M213">
            <v>41711</v>
          </cell>
          <cell r="N213">
            <v>41699</v>
          </cell>
          <cell r="O213" t="str">
            <v>Y</v>
          </cell>
          <cell r="P213" t="str">
            <v>John Vacca</v>
          </cell>
          <cell r="Q213" t="str">
            <v>JV101</v>
          </cell>
          <cell r="R213" t="str">
            <v>Tom Fazio</v>
          </cell>
          <cell r="S213" t="str">
            <v>TF103</v>
          </cell>
          <cell r="X213" t="str">
            <v>N/A</v>
          </cell>
        </row>
        <row r="214">
          <cell r="B214" t="str">
            <v>419100025273</v>
          </cell>
          <cell r="C214" t="str">
            <v>SQUEEK ENTERPRISES INC</v>
          </cell>
          <cell r="D214" t="str">
            <v>E-LIQUID BAR</v>
          </cell>
          <cell r="E214">
            <v>10000</v>
          </cell>
          <cell r="F214">
            <v>120000</v>
          </cell>
          <cell r="G214" t="str">
            <v>N/A</v>
          </cell>
          <cell r="H214" t="str">
            <v>N/A</v>
          </cell>
          <cell r="I214">
            <v>41699</v>
          </cell>
          <cell r="J214">
            <v>41703</v>
          </cell>
          <cell r="K214">
            <v>41703</v>
          </cell>
          <cell r="L214">
            <v>41705</v>
          </cell>
          <cell r="M214">
            <v>41708</v>
          </cell>
          <cell r="N214">
            <v>41699</v>
          </cell>
          <cell r="O214" t="str">
            <v>Y</v>
          </cell>
          <cell r="P214" t="str">
            <v>Erick Weinstein</v>
          </cell>
          <cell r="Q214" t="str">
            <v>EW101</v>
          </cell>
          <cell r="X214" t="str">
            <v>N/A</v>
          </cell>
        </row>
        <row r="215">
          <cell r="B215" t="str">
            <v>419100025282</v>
          </cell>
          <cell r="C215" t="str">
            <v>STEP ABOVE DAY CARE INC</v>
          </cell>
          <cell r="D215" t="str">
            <v>STEP ABOVE DAY CARE INC</v>
          </cell>
          <cell r="E215">
            <v>20000</v>
          </cell>
          <cell r="F215">
            <v>240000</v>
          </cell>
          <cell r="G215" t="str">
            <v>N/A</v>
          </cell>
          <cell r="H215" t="str">
            <v>N/A</v>
          </cell>
          <cell r="I215">
            <v>41699</v>
          </cell>
          <cell r="J215">
            <v>41703</v>
          </cell>
          <cell r="K215">
            <v>41703</v>
          </cell>
          <cell r="L215">
            <v>41705</v>
          </cell>
          <cell r="M215">
            <v>41709</v>
          </cell>
          <cell r="N215">
            <v>41699</v>
          </cell>
          <cell r="O215" t="str">
            <v>Y</v>
          </cell>
          <cell r="P215" t="str">
            <v>Erick Weinstein</v>
          </cell>
          <cell r="Q215" t="str">
            <v>EW101</v>
          </cell>
          <cell r="X215" t="str">
            <v>N/A</v>
          </cell>
        </row>
        <row r="216">
          <cell r="B216" t="str">
            <v>418100016471</v>
          </cell>
          <cell r="C216" t="str">
            <v>ATERNUS GROUP LLC</v>
          </cell>
          <cell r="D216" t="str">
            <v>ATERNUS GROUP LLC</v>
          </cell>
          <cell r="E216">
            <v>20000</v>
          </cell>
          <cell r="F216">
            <v>240000</v>
          </cell>
          <cell r="G216" t="str">
            <v>N/A</v>
          </cell>
          <cell r="H216" t="str">
            <v>N/A</v>
          </cell>
          <cell r="I216">
            <v>41699</v>
          </cell>
          <cell r="J216">
            <v>41703</v>
          </cell>
          <cell r="K216">
            <v>41703</v>
          </cell>
          <cell r="L216">
            <v>41705</v>
          </cell>
          <cell r="M216">
            <v>41766</v>
          </cell>
          <cell r="N216">
            <v>41760</v>
          </cell>
          <cell r="O216" t="str">
            <v>Y</v>
          </cell>
          <cell r="P216" t="str">
            <v>David Greenberg</v>
          </cell>
          <cell r="Q216" t="str">
            <v>DG101</v>
          </cell>
          <cell r="R216" t="str">
            <v>Tom Fazio</v>
          </cell>
          <cell r="S216" t="str">
            <v>TF103</v>
          </cell>
          <cell r="X216" t="str">
            <v>N/A</v>
          </cell>
        </row>
        <row r="217">
          <cell r="B217" t="str">
            <v>418100016480</v>
          </cell>
          <cell r="C217" t="str">
            <v>MILES LUBRICANTS LLC</v>
          </cell>
          <cell r="D217" t="str">
            <v>MILES LUBRICANTS</v>
          </cell>
          <cell r="E217">
            <v>15000</v>
          </cell>
          <cell r="F217">
            <v>180000</v>
          </cell>
          <cell r="G217" t="str">
            <v>N/A</v>
          </cell>
          <cell r="H217" t="str">
            <v>N/A</v>
          </cell>
          <cell r="I217">
            <v>41699</v>
          </cell>
          <cell r="J217">
            <v>41704</v>
          </cell>
          <cell r="K217">
            <v>41704</v>
          </cell>
          <cell r="L217">
            <v>41705</v>
          </cell>
          <cell r="M217">
            <v>41709</v>
          </cell>
          <cell r="N217">
            <v>41699</v>
          </cell>
          <cell r="O217" t="str">
            <v>Y</v>
          </cell>
          <cell r="P217" t="str">
            <v>Chris Frey</v>
          </cell>
          <cell r="Q217" t="str">
            <v>CF101</v>
          </cell>
          <cell r="R217" t="str">
            <v>Tom Fazio</v>
          </cell>
          <cell r="S217" t="str">
            <v>TF103</v>
          </cell>
          <cell r="X217" t="str">
            <v>N/A</v>
          </cell>
        </row>
        <row r="218">
          <cell r="B218" t="str">
            <v>418100016499</v>
          </cell>
          <cell r="C218" t="str">
            <v>THE JACUSZZI GUYS INC</v>
          </cell>
          <cell r="D218" t="str">
            <v>CHIMCO</v>
          </cell>
          <cell r="E218">
            <v>15000</v>
          </cell>
          <cell r="F218">
            <v>180000</v>
          </cell>
          <cell r="G218" t="str">
            <v>N/A</v>
          </cell>
          <cell r="H218" t="str">
            <v>N/A</v>
          </cell>
          <cell r="I218">
            <v>41699</v>
          </cell>
          <cell r="J218">
            <v>41704</v>
          </cell>
          <cell r="K218">
            <v>41704</v>
          </cell>
          <cell r="L218">
            <v>41716</v>
          </cell>
          <cell r="M218">
            <v>41718</v>
          </cell>
          <cell r="N218">
            <v>41699</v>
          </cell>
          <cell r="O218" t="str">
            <v>Y</v>
          </cell>
          <cell r="P218" t="str">
            <v>Tim Platz</v>
          </cell>
          <cell r="Q218" t="str">
            <v>TP101</v>
          </cell>
          <cell r="R218" t="str">
            <v>Tom Fazio</v>
          </cell>
          <cell r="S218" t="str">
            <v>TF103</v>
          </cell>
          <cell r="X218" t="str">
            <v>N/A</v>
          </cell>
        </row>
        <row r="219">
          <cell r="B219" t="str">
            <v>418100016505</v>
          </cell>
          <cell r="C219" t="str">
            <v>HUDSON VALLEY BAKE SHOP INC</v>
          </cell>
          <cell r="D219" t="str">
            <v>HUDSON VALLEY CAKERY</v>
          </cell>
          <cell r="E219">
            <v>5000</v>
          </cell>
          <cell r="F219">
            <v>60000</v>
          </cell>
          <cell r="G219" t="str">
            <v>N/A</v>
          </cell>
          <cell r="H219" t="str">
            <v>N/A</v>
          </cell>
          <cell r="I219">
            <v>41699</v>
          </cell>
          <cell r="J219">
            <v>41704</v>
          </cell>
          <cell r="K219">
            <v>41704</v>
          </cell>
          <cell r="L219" t="str">
            <v>Approved/Closed</v>
          </cell>
          <cell r="M219" t="str">
            <v>N/A</v>
          </cell>
          <cell r="N219" t="str">
            <v>N/A</v>
          </cell>
          <cell r="O219" t="str">
            <v>N/A</v>
          </cell>
          <cell r="P219" t="str">
            <v>John Vacca</v>
          </cell>
          <cell r="Q219" t="str">
            <v>JV101</v>
          </cell>
          <cell r="R219" t="str">
            <v>Tom Fazio</v>
          </cell>
          <cell r="S219" t="str">
            <v>TF103</v>
          </cell>
          <cell r="X219" t="str">
            <v>N/A</v>
          </cell>
        </row>
        <row r="220">
          <cell r="B220" t="str">
            <v>419100025291</v>
          </cell>
          <cell r="C220" t="str">
            <v>VCUBED INC</v>
          </cell>
          <cell r="D220" t="str">
            <v>TCPCS.ME</v>
          </cell>
          <cell r="E220">
            <v>20000</v>
          </cell>
          <cell r="F220">
            <v>240000</v>
          </cell>
          <cell r="G220" t="str">
            <v>N/A</v>
          </cell>
          <cell r="H220" t="str">
            <v>N/A</v>
          </cell>
          <cell r="I220">
            <v>41699</v>
          </cell>
          <cell r="J220">
            <v>41705</v>
          </cell>
          <cell r="K220">
            <v>41705</v>
          </cell>
          <cell r="L220">
            <v>41732</v>
          </cell>
          <cell r="M220">
            <v>41745</v>
          </cell>
          <cell r="N220">
            <v>41730</v>
          </cell>
          <cell r="O220" t="str">
            <v>Y</v>
          </cell>
          <cell r="P220" t="str">
            <v>Mobius Payments</v>
          </cell>
          <cell r="Q220" t="str">
            <v>MOB101</v>
          </cell>
          <cell r="X220" t="str">
            <v>N/A</v>
          </cell>
        </row>
        <row r="221">
          <cell r="B221" t="str">
            <v>419100025308</v>
          </cell>
          <cell r="C221" t="str">
            <v>VCUBED INC</v>
          </cell>
          <cell r="D221" t="str">
            <v>MXCS.CO</v>
          </cell>
          <cell r="E221">
            <v>20000</v>
          </cell>
          <cell r="F221">
            <v>240000</v>
          </cell>
          <cell r="G221" t="str">
            <v>N/A</v>
          </cell>
          <cell r="H221" t="str">
            <v>N/A</v>
          </cell>
          <cell r="I221">
            <v>41699</v>
          </cell>
          <cell r="J221">
            <v>41705</v>
          </cell>
          <cell r="K221">
            <v>41705</v>
          </cell>
          <cell r="L221">
            <v>41732</v>
          </cell>
          <cell r="M221">
            <v>41749</v>
          </cell>
          <cell r="N221">
            <v>41730</v>
          </cell>
          <cell r="O221" t="str">
            <v>Y</v>
          </cell>
          <cell r="P221" t="str">
            <v>Mobius Payments</v>
          </cell>
          <cell r="Q221" t="str">
            <v>MOB101</v>
          </cell>
          <cell r="X221" t="str">
            <v>N/A</v>
          </cell>
        </row>
        <row r="222">
          <cell r="B222" t="str">
            <v>419100025317</v>
          </cell>
          <cell r="C222" t="str">
            <v>VCUBED INC</v>
          </cell>
          <cell r="D222" t="str">
            <v>21CS.ME</v>
          </cell>
          <cell r="E222">
            <v>20000</v>
          </cell>
          <cell r="F222">
            <v>240000</v>
          </cell>
          <cell r="G222" t="str">
            <v>N/A</v>
          </cell>
          <cell r="H222" t="str">
            <v>N/A</v>
          </cell>
          <cell r="I222">
            <v>41699</v>
          </cell>
          <cell r="J222">
            <v>41705</v>
          </cell>
          <cell r="K222">
            <v>41705</v>
          </cell>
          <cell r="L222">
            <v>41732</v>
          </cell>
          <cell r="M222">
            <v>41744</v>
          </cell>
          <cell r="N222">
            <v>41730</v>
          </cell>
          <cell r="O222" t="str">
            <v>Y</v>
          </cell>
          <cell r="P222" t="str">
            <v>Mobius Payments</v>
          </cell>
          <cell r="Q222" t="str">
            <v>MOB101</v>
          </cell>
          <cell r="X222" t="str">
            <v>N/A</v>
          </cell>
        </row>
        <row r="223">
          <cell r="B223" t="str">
            <v>419100025326</v>
          </cell>
          <cell r="C223" t="str">
            <v>TRIPLE SEVEN MEDIA</v>
          </cell>
          <cell r="D223" t="str">
            <v>SNAPGIRLZ</v>
          </cell>
          <cell r="E223">
            <v>20000</v>
          </cell>
          <cell r="F223">
            <v>240000</v>
          </cell>
          <cell r="G223" t="str">
            <v>N/A</v>
          </cell>
          <cell r="H223" t="str">
            <v>N/A</v>
          </cell>
          <cell r="I223">
            <v>41699</v>
          </cell>
          <cell r="J223">
            <v>41705</v>
          </cell>
          <cell r="K223">
            <v>41705</v>
          </cell>
          <cell r="L223" t="str">
            <v>Declined</v>
          </cell>
          <cell r="M223" t="str">
            <v>N/A</v>
          </cell>
          <cell r="N223" t="str">
            <v>N/A</v>
          </cell>
          <cell r="O223" t="str">
            <v>N/A</v>
          </cell>
          <cell r="P223" t="str">
            <v>Mobius Payments</v>
          </cell>
          <cell r="Q223" t="str">
            <v>MOB101</v>
          </cell>
          <cell r="X223" t="str">
            <v>N/A</v>
          </cell>
        </row>
        <row r="224">
          <cell r="B224" t="str">
            <v>419100025335</v>
          </cell>
          <cell r="C224" t="str">
            <v>OMNI EMPIRE, LLC</v>
          </cell>
          <cell r="D224" t="str">
            <v>OMNIBLUEPRINT.COM</v>
          </cell>
          <cell r="E224">
            <v>50000</v>
          </cell>
          <cell r="F224">
            <v>600000</v>
          </cell>
          <cell r="G224" t="str">
            <v>N/A</v>
          </cell>
          <cell r="H224" t="str">
            <v>N/A</v>
          </cell>
          <cell r="I224">
            <v>41699</v>
          </cell>
          <cell r="J224">
            <v>41705</v>
          </cell>
          <cell r="K224">
            <v>41705</v>
          </cell>
          <cell r="L224" t="str">
            <v>Declined</v>
          </cell>
          <cell r="M224" t="str">
            <v>N/A</v>
          </cell>
          <cell r="N224" t="str">
            <v>N/A</v>
          </cell>
          <cell r="O224" t="str">
            <v>N/A</v>
          </cell>
          <cell r="P224" t="str">
            <v>Mobius Payments</v>
          </cell>
          <cell r="Q224" t="str">
            <v>MOB101</v>
          </cell>
          <cell r="X224" t="str">
            <v>N/A</v>
          </cell>
        </row>
        <row r="225">
          <cell r="B225" t="str">
            <v>419100025344</v>
          </cell>
          <cell r="C225" t="str">
            <v>HOLLYWOOD TROPICANA SPORTS BAR &amp; GRILL LLC</v>
          </cell>
          <cell r="D225" t="str">
            <v>VCG MULTIMEDIA</v>
          </cell>
          <cell r="E225">
            <v>15000</v>
          </cell>
          <cell r="F225">
            <v>180000</v>
          </cell>
          <cell r="G225" t="str">
            <v>N/A</v>
          </cell>
          <cell r="H225" t="str">
            <v>N/A</v>
          </cell>
          <cell r="I225">
            <v>41699</v>
          </cell>
          <cell r="J225">
            <v>41705</v>
          </cell>
          <cell r="K225">
            <v>41705</v>
          </cell>
          <cell r="L225" t="str">
            <v>Withdrawn</v>
          </cell>
          <cell r="M225" t="str">
            <v>N/A</v>
          </cell>
          <cell r="N225" t="str">
            <v>N/A</v>
          </cell>
          <cell r="O225" t="str">
            <v>N/A</v>
          </cell>
          <cell r="P225" t="str">
            <v>Mobius Payments</v>
          </cell>
          <cell r="Q225" t="str">
            <v>MOB101</v>
          </cell>
          <cell r="X225" t="str">
            <v>N/A</v>
          </cell>
        </row>
        <row r="226">
          <cell r="B226" t="str">
            <v>418100016514</v>
          </cell>
          <cell r="C226" t="str">
            <v>AIR-TRONICS MAINTENANCE CORP</v>
          </cell>
          <cell r="D226" t="str">
            <v>AIR-TRONICS MAINTENANCE CORP</v>
          </cell>
          <cell r="E226">
            <v>10000</v>
          </cell>
          <cell r="F226">
            <v>120000</v>
          </cell>
          <cell r="G226" t="str">
            <v>N/A</v>
          </cell>
          <cell r="H226" t="str">
            <v>N/A</v>
          </cell>
          <cell r="I226">
            <v>41699</v>
          </cell>
          <cell r="J226">
            <v>41705</v>
          </cell>
          <cell r="K226">
            <v>41705</v>
          </cell>
          <cell r="L226">
            <v>41709</v>
          </cell>
          <cell r="M226">
            <v>41713</v>
          </cell>
          <cell r="N226">
            <v>41699</v>
          </cell>
          <cell r="O226" t="str">
            <v>Y</v>
          </cell>
          <cell r="P226" t="str">
            <v>John Vacca</v>
          </cell>
          <cell r="Q226" t="str">
            <v>JV101</v>
          </cell>
          <cell r="R226" t="str">
            <v>Tom Fazio</v>
          </cell>
          <cell r="S226" t="str">
            <v>TF103</v>
          </cell>
          <cell r="X226" t="str">
            <v>N/A</v>
          </cell>
        </row>
        <row r="227">
          <cell r="B227" t="str">
            <v>418100016523</v>
          </cell>
          <cell r="C227" t="str">
            <v>MEADOWBROOK MEDICAL ASSOCIATES</v>
          </cell>
          <cell r="D227" t="str">
            <v>M.M.A  (MOTO)</v>
          </cell>
          <cell r="E227">
            <v>10000</v>
          </cell>
          <cell r="F227">
            <v>120000</v>
          </cell>
          <cell r="G227" t="str">
            <v>N/A</v>
          </cell>
          <cell r="H227" t="str">
            <v>N/A</v>
          </cell>
          <cell r="I227">
            <v>41699</v>
          </cell>
          <cell r="J227">
            <v>41708</v>
          </cell>
          <cell r="K227">
            <v>41708</v>
          </cell>
          <cell r="L227">
            <v>41709</v>
          </cell>
          <cell r="M227">
            <v>41710</v>
          </cell>
          <cell r="N227">
            <v>41699</v>
          </cell>
          <cell r="O227" t="str">
            <v>Y</v>
          </cell>
          <cell r="P227" t="str">
            <v>David Greenberg</v>
          </cell>
          <cell r="Q227" t="str">
            <v>DG101</v>
          </cell>
          <cell r="R227" t="str">
            <v>Tom Fazio</v>
          </cell>
          <cell r="S227" t="str">
            <v>TF103</v>
          </cell>
          <cell r="X227" t="str">
            <v>N/A</v>
          </cell>
        </row>
        <row r="228">
          <cell r="B228" t="str">
            <v>419100025353</v>
          </cell>
          <cell r="C228" t="str">
            <v>FAMILY OPTICAL LTD</v>
          </cell>
          <cell r="D228" t="str">
            <v>FAMILY OPTICAL</v>
          </cell>
          <cell r="E228">
            <v>30000</v>
          </cell>
          <cell r="F228">
            <v>360000</v>
          </cell>
          <cell r="G228" t="str">
            <v>N/A</v>
          </cell>
          <cell r="H228" t="str">
            <v>N/A</v>
          </cell>
          <cell r="I228">
            <v>41699</v>
          </cell>
          <cell r="J228">
            <v>41708</v>
          </cell>
          <cell r="K228">
            <v>41708</v>
          </cell>
          <cell r="L228">
            <v>41709</v>
          </cell>
          <cell r="M228">
            <v>41740</v>
          </cell>
          <cell r="N228">
            <v>41730</v>
          </cell>
          <cell r="O228" t="str">
            <v>Y</v>
          </cell>
          <cell r="P228" t="str">
            <v>Erick Weinstein</v>
          </cell>
          <cell r="Q228" t="str">
            <v>EW101</v>
          </cell>
          <cell r="X228" t="str">
            <v>N/A</v>
          </cell>
        </row>
        <row r="229">
          <cell r="B229" t="str">
            <v>418100016532</v>
          </cell>
          <cell r="C229" t="str">
            <v>NEXT GENERATION OF DANCE INC</v>
          </cell>
          <cell r="D229" t="str">
            <v>NEXT GENERATION OF DANCE</v>
          </cell>
          <cell r="E229">
            <v>10000</v>
          </cell>
          <cell r="F229">
            <v>120000</v>
          </cell>
          <cell r="G229" t="str">
            <v>N/A</v>
          </cell>
          <cell r="H229" t="str">
            <v>N/A</v>
          </cell>
          <cell r="I229">
            <v>41699</v>
          </cell>
          <cell r="J229">
            <v>41708</v>
          </cell>
          <cell r="K229">
            <v>41708</v>
          </cell>
          <cell r="L229">
            <v>41710</v>
          </cell>
          <cell r="M229">
            <v>41711</v>
          </cell>
          <cell r="N229">
            <v>41699</v>
          </cell>
          <cell r="O229" t="str">
            <v>Y</v>
          </cell>
          <cell r="P229" t="str">
            <v>Chris Frey</v>
          </cell>
          <cell r="Q229" t="str">
            <v>CF101</v>
          </cell>
          <cell r="R229" t="str">
            <v>Tom Fazio</v>
          </cell>
          <cell r="S229" t="str">
            <v>TF103</v>
          </cell>
          <cell r="X229" t="str">
            <v>N/A</v>
          </cell>
        </row>
        <row r="230">
          <cell r="B230" t="str">
            <v>419100025362</v>
          </cell>
          <cell r="C230" t="str">
            <v>HOMETOWN HEROES SPORTS LLC</v>
          </cell>
          <cell r="D230" t="str">
            <v>HOMETOWN HEROES SPORTS LLC</v>
          </cell>
          <cell r="E230">
            <v>10000</v>
          </cell>
          <cell r="F230">
            <v>120000</v>
          </cell>
          <cell r="G230" t="str">
            <v>N/A</v>
          </cell>
          <cell r="H230" t="str">
            <v>N/A</v>
          </cell>
          <cell r="I230">
            <v>41699</v>
          </cell>
          <cell r="J230">
            <v>41709</v>
          </cell>
          <cell r="K230">
            <v>41709</v>
          </cell>
          <cell r="L230" t="str">
            <v>Approved/Closed</v>
          </cell>
          <cell r="M230" t="str">
            <v>N/A</v>
          </cell>
          <cell r="N230" t="str">
            <v>N/A</v>
          </cell>
          <cell r="O230" t="str">
            <v>N/A</v>
          </cell>
          <cell r="P230" t="str">
            <v>CardWorks Acquiring</v>
          </cell>
          <cell r="Q230" t="str">
            <v>CWA101</v>
          </cell>
          <cell r="X230" t="str">
            <v>N/A</v>
          </cell>
        </row>
        <row r="231">
          <cell r="B231" t="str">
            <v>419100025371</v>
          </cell>
          <cell r="C231" t="str">
            <v>PRO GYM SUPPLY INC</v>
          </cell>
          <cell r="D231" t="str">
            <v>PRO GYM SUPPLY</v>
          </cell>
          <cell r="E231">
            <v>10000</v>
          </cell>
          <cell r="F231">
            <v>120000</v>
          </cell>
          <cell r="G231" t="str">
            <v>N/A</v>
          </cell>
          <cell r="H231" t="str">
            <v>N/A</v>
          </cell>
          <cell r="I231">
            <v>41699</v>
          </cell>
          <cell r="J231">
            <v>41709</v>
          </cell>
          <cell r="K231">
            <v>41709</v>
          </cell>
          <cell r="L231">
            <v>41710</v>
          </cell>
          <cell r="M231">
            <v>41711</v>
          </cell>
          <cell r="N231">
            <v>41699</v>
          </cell>
          <cell r="O231" t="str">
            <v>Y</v>
          </cell>
          <cell r="P231" t="str">
            <v>Erick Weinstein</v>
          </cell>
          <cell r="Q231" t="str">
            <v>EW101</v>
          </cell>
          <cell r="X231" t="str">
            <v>N/A</v>
          </cell>
        </row>
        <row r="232">
          <cell r="B232" t="str">
            <v>418100016541</v>
          </cell>
          <cell r="C232" t="str">
            <v>ONE EYE JACKS PUB INC</v>
          </cell>
          <cell r="D232" t="str">
            <v>ONE EYE JACK</v>
          </cell>
          <cell r="E232">
            <v>10000</v>
          </cell>
          <cell r="F232">
            <v>120000</v>
          </cell>
          <cell r="G232" t="str">
            <v>N/A</v>
          </cell>
          <cell r="H232" t="str">
            <v>N/A</v>
          </cell>
          <cell r="I232">
            <v>41699</v>
          </cell>
          <cell r="J232">
            <v>41709</v>
          </cell>
          <cell r="K232">
            <v>41709</v>
          </cell>
          <cell r="L232">
            <v>41710</v>
          </cell>
          <cell r="M232">
            <v>41711</v>
          </cell>
          <cell r="N232">
            <v>41699</v>
          </cell>
          <cell r="O232" t="str">
            <v>Y</v>
          </cell>
          <cell r="P232" t="str">
            <v>Chris Frey</v>
          </cell>
          <cell r="Q232" t="str">
            <v>CF101</v>
          </cell>
          <cell r="R232" t="str">
            <v>Tom Fazio</v>
          </cell>
          <cell r="S232" t="str">
            <v>TF103</v>
          </cell>
          <cell r="X232" t="str">
            <v>N/A</v>
          </cell>
        </row>
        <row r="233">
          <cell r="B233" t="str">
            <v>418100016550</v>
          </cell>
          <cell r="C233" t="str">
            <v>CAFFE CATANIA PIZZERIA</v>
          </cell>
          <cell r="D233" t="str">
            <v>CAFFE CATANIA PIZZERIA</v>
          </cell>
          <cell r="E233">
            <v>10000</v>
          </cell>
          <cell r="F233">
            <v>120000</v>
          </cell>
          <cell r="G233" t="str">
            <v>N/A</v>
          </cell>
          <cell r="H233" t="str">
            <v>N/A</v>
          </cell>
          <cell r="I233">
            <v>41699</v>
          </cell>
          <cell r="J233">
            <v>41709</v>
          </cell>
          <cell r="K233">
            <v>41709</v>
          </cell>
          <cell r="L233">
            <v>41712</v>
          </cell>
          <cell r="M233">
            <v>41731</v>
          </cell>
          <cell r="N233">
            <v>41730</v>
          </cell>
          <cell r="O233" t="str">
            <v>Y</v>
          </cell>
          <cell r="P233" t="str">
            <v>Chris Frey</v>
          </cell>
          <cell r="Q233" t="str">
            <v>CF101</v>
          </cell>
          <cell r="R233" t="str">
            <v>Tom Fazio</v>
          </cell>
          <cell r="S233" t="str">
            <v>TF103</v>
          </cell>
          <cell r="X233" t="str">
            <v>N/A</v>
          </cell>
        </row>
        <row r="234">
          <cell r="B234" t="str">
            <v>418100016569</v>
          </cell>
          <cell r="C234" t="str">
            <v>DOPRODUCE INC</v>
          </cell>
          <cell r="D234" t="str">
            <v>DOPRODUCE INC</v>
          </cell>
          <cell r="E234">
            <v>10000</v>
          </cell>
          <cell r="F234">
            <v>120000</v>
          </cell>
          <cell r="G234" t="str">
            <v>N/A</v>
          </cell>
          <cell r="H234" t="str">
            <v>N/A</v>
          </cell>
          <cell r="I234">
            <v>41699</v>
          </cell>
          <cell r="J234">
            <v>41710</v>
          </cell>
          <cell r="K234">
            <v>41710</v>
          </cell>
          <cell r="L234">
            <v>41711</v>
          </cell>
          <cell r="M234">
            <v>41718</v>
          </cell>
          <cell r="N234">
            <v>41699</v>
          </cell>
          <cell r="O234" t="str">
            <v>Y</v>
          </cell>
          <cell r="P234" t="str">
            <v>Tim Platz</v>
          </cell>
          <cell r="Q234" t="str">
            <v>TP101</v>
          </cell>
          <cell r="R234" t="str">
            <v>Tom Fazio</v>
          </cell>
          <cell r="S234" t="str">
            <v>TF103</v>
          </cell>
          <cell r="X234" t="str">
            <v>N/A</v>
          </cell>
        </row>
        <row r="235">
          <cell r="B235" t="str">
            <v>418100016578</v>
          </cell>
          <cell r="C235" t="str">
            <v>SHUBACK FARMS INC</v>
          </cell>
          <cell r="D235" t="str">
            <v>SHUBACK FARMS INC</v>
          </cell>
          <cell r="E235">
            <v>50000</v>
          </cell>
          <cell r="F235">
            <v>600000</v>
          </cell>
          <cell r="G235" t="str">
            <v>N/A</v>
          </cell>
          <cell r="H235" t="str">
            <v>N/A</v>
          </cell>
          <cell r="I235">
            <v>41699</v>
          </cell>
          <cell r="J235">
            <v>41710</v>
          </cell>
          <cell r="K235">
            <v>41710</v>
          </cell>
          <cell r="L235">
            <v>41719</v>
          </cell>
          <cell r="M235">
            <v>41731</v>
          </cell>
          <cell r="N235">
            <v>41730</v>
          </cell>
          <cell r="O235" t="str">
            <v>Y</v>
          </cell>
          <cell r="P235" t="str">
            <v>John Vacca</v>
          </cell>
          <cell r="Q235" t="str">
            <v>JV101</v>
          </cell>
          <cell r="R235" t="str">
            <v>Tom Fazio</v>
          </cell>
          <cell r="S235" t="str">
            <v>TF103</v>
          </cell>
          <cell r="X235" t="str">
            <v>N/A</v>
          </cell>
        </row>
        <row r="236">
          <cell r="B236" t="str">
            <v>419100025380</v>
          </cell>
          <cell r="C236" t="str">
            <v>BHE CORP INC</v>
          </cell>
          <cell r="D236" t="str">
            <v>BANNIGANS</v>
          </cell>
          <cell r="E236">
            <v>30000</v>
          </cell>
          <cell r="F236">
            <v>360000</v>
          </cell>
          <cell r="G236" t="str">
            <v>N/A</v>
          </cell>
          <cell r="H236" t="str">
            <v>N/A</v>
          </cell>
          <cell r="I236">
            <v>41699</v>
          </cell>
          <cell r="J236">
            <v>41711</v>
          </cell>
          <cell r="K236">
            <v>41711</v>
          </cell>
          <cell r="L236">
            <v>41715</v>
          </cell>
          <cell r="M236">
            <v>41731</v>
          </cell>
          <cell r="N236">
            <v>41730</v>
          </cell>
          <cell r="O236" t="str">
            <v>Y</v>
          </cell>
          <cell r="P236" t="str">
            <v>Joel Paulin</v>
          </cell>
          <cell r="Q236" t="str">
            <v>JP101</v>
          </cell>
          <cell r="X236" t="str">
            <v>N/A</v>
          </cell>
        </row>
        <row r="237">
          <cell r="B237" t="str">
            <v>419100025399</v>
          </cell>
          <cell r="C237" t="str">
            <v>BALANCED HEALTH MEDICAL PC</v>
          </cell>
          <cell r="D237" t="str">
            <v>BALANCED HEALTH MEDICAL PC</v>
          </cell>
          <cell r="E237">
            <v>15000</v>
          </cell>
          <cell r="F237">
            <v>180000</v>
          </cell>
          <cell r="G237" t="str">
            <v>N/A</v>
          </cell>
          <cell r="H237" t="str">
            <v>N/A</v>
          </cell>
          <cell r="I237">
            <v>41699</v>
          </cell>
          <cell r="J237">
            <v>41711</v>
          </cell>
          <cell r="K237">
            <v>41711</v>
          </cell>
          <cell r="L237" t="str">
            <v>Approved/Closed</v>
          </cell>
          <cell r="M237" t="str">
            <v>N/A</v>
          </cell>
          <cell r="N237" t="str">
            <v>N/A</v>
          </cell>
          <cell r="O237" t="str">
            <v>N/A</v>
          </cell>
          <cell r="P237" t="str">
            <v>Erick Weinstein</v>
          </cell>
          <cell r="Q237" t="str">
            <v>EW101</v>
          </cell>
          <cell r="X237" t="str">
            <v>N/A</v>
          </cell>
        </row>
        <row r="238">
          <cell r="B238" t="str">
            <v>418100016587</v>
          </cell>
          <cell r="C238" t="str">
            <v>MESSANA CORP</v>
          </cell>
          <cell r="D238" t="str">
            <v>STEVERINO'S</v>
          </cell>
          <cell r="E238">
            <v>7500</v>
          </cell>
          <cell r="F238">
            <v>90000</v>
          </cell>
          <cell r="G238" t="str">
            <v>N/A</v>
          </cell>
          <cell r="H238" t="str">
            <v>N/A</v>
          </cell>
          <cell r="I238">
            <v>41699</v>
          </cell>
          <cell r="J238">
            <v>41711</v>
          </cell>
          <cell r="K238">
            <v>41711</v>
          </cell>
          <cell r="L238">
            <v>41715</v>
          </cell>
          <cell r="M238">
            <v>41718</v>
          </cell>
          <cell r="N238">
            <v>41699</v>
          </cell>
          <cell r="O238" t="str">
            <v>Y</v>
          </cell>
          <cell r="P238" t="str">
            <v>David Greenberg</v>
          </cell>
          <cell r="Q238" t="str">
            <v>DG101</v>
          </cell>
          <cell r="R238" t="str">
            <v>Tom Fazio</v>
          </cell>
          <cell r="S238" t="str">
            <v>TF103</v>
          </cell>
          <cell r="X238" t="str">
            <v>N/A</v>
          </cell>
        </row>
        <row r="239">
          <cell r="B239" t="str">
            <v>418100016596</v>
          </cell>
          <cell r="C239" t="str">
            <v>WEST MILFORD AUTO RECYCLE INC</v>
          </cell>
          <cell r="D239" t="str">
            <v>WEST MILFORD AUTO RECYCLE INC</v>
          </cell>
          <cell r="E239">
            <v>5000</v>
          </cell>
          <cell r="F239">
            <v>60000</v>
          </cell>
          <cell r="G239" t="str">
            <v>N/A</v>
          </cell>
          <cell r="H239" t="str">
            <v>N/A</v>
          </cell>
          <cell r="I239">
            <v>41699</v>
          </cell>
          <cell r="J239">
            <v>41711</v>
          </cell>
          <cell r="K239">
            <v>41711</v>
          </cell>
          <cell r="L239">
            <v>41715</v>
          </cell>
          <cell r="M239">
            <v>41721</v>
          </cell>
          <cell r="N239">
            <v>41699</v>
          </cell>
          <cell r="O239" t="str">
            <v>Y</v>
          </cell>
          <cell r="P239" t="str">
            <v>John Vacca</v>
          </cell>
          <cell r="Q239" t="str">
            <v>JV101</v>
          </cell>
          <cell r="R239" t="str">
            <v>Tom Fazio</v>
          </cell>
          <cell r="S239" t="str">
            <v>TF103</v>
          </cell>
          <cell r="X239" t="str">
            <v>N/A</v>
          </cell>
        </row>
        <row r="240">
          <cell r="B240" t="str">
            <v>418100016603</v>
          </cell>
          <cell r="C240" t="str">
            <v>EARTH ARTS OF LONG BEACH INC</v>
          </cell>
          <cell r="D240" t="str">
            <v>EARTH ARTS OF LONG BEACH INC</v>
          </cell>
          <cell r="E240">
            <v>10000</v>
          </cell>
          <cell r="F240">
            <v>120000</v>
          </cell>
          <cell r="G240" t="str">
            <v>N/A</v>
          </cell>
          <cell r="H240" t="str">
            <v>N/A</v>
          </cell>
          <cell r="I240">
            <v>41699</v>
          </cell>
          <cell r="J240">
            <v>41711</v>
          </cell>
          <cell r="K240">
            <v>41711</v>
          </cell>
          <cell r="L240">
            <v>41715</v>
          </cell>
          <cell r="M240">
            <v>41718</v>
          </cell>
          <cell r="N240">
            <v>41699</v>
          </cell>
          <cell r="O240" t="str">
            <v>Y</v>
          </cell>
          <cell r="P240" t="str">
            <v>Chris Frey</v>
          </cell>
          <cell r="Q240" t="str">
            <v>CF101</v>
          </cell>
          <cell r="R240" t="str">
            <v>Erick Weinstein</v>
          </cell>
          <cell r="S240" t="str">
            <v>EW101</v>
          </cell>
          <cell r="T240" t="str">
            <v>Tom Fazio</v>
          </cell>
          <cell r="U240" t="str">
            <v>TF103</v>
          </cell>
          <cell r="X240" t="str">
            <v>N/A</v>
          </cell>
        </row>
        <row r="241">
          <cell r="B241" t="str">
            <v>418100016612</v>
          </cell>
          <cell r="C241" t="str">
            <v>PAUL SANFORD JEWELERS LLC</v>
          </cell>
          <cell r="D241" t="str">
            <v>PAUL SANFORD JEWELERS LLC</v>
          </cell>
          <cell r="E241">
            <v>20000</v>
          </cell>
          <cell r="F241">
            <v>240000</v>
          </cell>
          <cell r="G241" t="str">
            <v>N/A</v>
          </cell>
          <cell r="H241" t="str">
            <v>N/A</v>
          </cell>
          <cell r="I241">
            <v>41699</v>
          </cell>
          <cell r="J241">
            <v>41711</v>
          </cell>
          <cell r="K241">
            <v>41711</v>
          </cell>
          <cell r="L241">
            <v>41715</v>
          </cell>
          <cell r="M241">
            <v>41726</v>
          </cell>
          <cell r="N241">
            <v>41699</v>
          </cell>
          <cell r="O241" t="str">
            <v>Y</v>
          </cell>
          <cell r="P241" t="str">
            <v>Tim Platz</v>
          </cell>
          <cell r="Q241" t="str">
            <v>TP101</v>
          </cell>
          <cell r="R241" t="str">
            <v>Tom Fazio</v>
          </cell>
          <cell r="S241" t="str">
            <v>TF103</v>
          </cell>
          <cell r="X241" t="str">
            <v>N/A</v>
          </cell>
        </row>
        <row r="242">
          <cell r="B242" t="str">
            <v>418100016621</v>
          </cell>
          <cell r="C242" t="str">
            <v>LUMINA GEM LLC</v>
          </cell>
          <cell r="D242" t="str">
            <v>LUMINA GEM</v>
          </cell>
          <cell r="E242">
            <v>35000</v>
          </cell>
          <cell r="F242">
            <v>420000</v>
          </cell>
          <cell r="G242" t="str">
            <v>N/A</v>
          </cell>
          <cell r="H242" t="str">
            <v>N/A</v>
          </cell>
          <cell r="I242">
            <v>41699</v>
          </cell>
          <cell r="J242">
            <v>41712</v>
          </cell>
          <cell r="K242">
            <v>41712</v>
          </cell>
          <cell r="L242">
            <v>41739</v>
          </cell>
          <cell r="M242">
            <v>41744</v>
          </cell>
          <cell r="N242">
            <v>41730</v>
          </cell>
          <cell r="O242" t="str">
            <v>Y</v>
          </cell>
          <cell r="P242" t="str">
            <v>Russell Ebelherr</v>
          </cell>
          <cell r="Q242" t="str">
            <v>RE102</v>
          </cell>
          <cell r="R242" t="str">
            <v>Tom Fazio</v>
          </cell>
          <cell r="S242" t="str">
            <v>TF103</v>
          </cell>
          <cell r="X242" t="str">
            <v>N/A</v>
          </cell>
        </row>
        <row r="243">
          <cell r="B243" t="str">
            <v>419100025406</v>
          </cell>
          <cell r="C243" t="str">
            <v>CAMP MENOMINEE LLC</v>
          </cell>
          <cell r="D243" t="str">
            <v>CAMP MENOMINEE</v>
          </cell>
          <cell r="E243">
            <v>30000</v>
          </cell>
          <cell r="F243">
            <v>360000</v>
          </cell>
          <cell r="G243" t="str">
            <v>N/A</v>
          </cell>
          <cell r="H243" t="str">
            <v>N/A</v>
          </cell>
          <cell r="I243">
            <v>41699</v>
          </cell>
          <cell r="J243">
            <v>41712</v>
          </cell>
          <cell r="K243">
            <v>41712</v>
          </cell>
          <cell r="L243">
            <v>41715</v>
          </cell>
          <cell r="M243">
            <v>41727</v>
          </cell>
          <cell r="N243">
            <v>41699</v>
          </cell>
          <cell r="O243" t="str">
            <v>Y</v>
          </cell>
          <cell r="P243" t="str">
            <v>Erick Weinstein</v>
          </cell>
          <cell r="Q243" t="str">
            <v>EW101</v>
          </cell>
          <cell r="R243" t="str">
            <v>KBH Enterprises</v>
          </cell>
          <cell r="S243" t="str">
            <v>KH101</v>
          </cell>
          <cell r="X243" t="str">
            <v>N/A</v>
          </cell>
        </row>
        <row r="244">
          <cell r="B244" t="str">
            <v>419100025415</v>
          </cell>
          <cell r="C244" t="str">
            <v>ACE FLORIST SYOSSET INC</v>
          </cell>
          <cell r="D244" t="str">
            <v>ACE FLORIST OF SYOSSET</v>
          </cell>
          <cell r="E244">
            <v>30000</v>
          </cell>
          <cell r="F244">
            <v>360000</v>
          </cell>
          <cell r="G244" t="str">
            <v>N/A</v>
          </cell>
          <cell r="H244" t="str">
            <v>N/A</v>
          </cell>
          <cell r="I244">
            <v>41699</v>
          </cell>
          <cell r="J244">
            <v>41712</v>
          </cell>
          <cell r="K244">
            <v>41712</v>
          </cell>
          <cell r="L244">
            <v>41716</v>
          </cell>
          <cell r="M244">
            <v>41719</v>
          </cell>
          <cell r="N244">
            <v>41699</v>
          </cell>
          <cell r="O244" t="str">
            <v>Y</v>
          </cell>
          <cell r="P244" t="str">
            <v>Erick Weinstein</v>
          </cell>
          <cell r="Q244" t="str">
            <v>EW101</v>
          </cell>
          <cell r="X244" t="str">
            <v>N/A</v>
          </cell>
        </row>
        <row r="245">
          <cell r="B245" t="str">
            <v>419100025433</v>
          </cell>
          <cell r="C245" t="str">
            <v>KABAB KING INC</v>
          </cell>
          <cell r="D245" t="str">
            <v>KABAB KING INC</v>
          </cell>
          <cell r="E245">
            <v>30000</v>
          </cell>
          <cell r="F245">
            <v>360000</v>
          </cell>
          <cell r="G245" t="str">
            <v>N/A</v>
          </cell>
          <cell r="H245" t="str">
            <v>N/A</v>
          </cell>
          <cell r="I245">
            <v>41699</v>
          </cell>
          <cell r="J245">
            <v>41712</v>
          </cell>
          <cell r="K245">
            <v>41712</v>
          </cell>
          <cell r="L245">
            <v>41716</v>
          </cell>
          <cell r="M245" t="str">
            <v>Approved/Closed</v>
          </cell>
          <cell r="N245" t="str">
            <v>Approved/Closed</v>
          </cell>
          <cell r="O245" t="str">
            <v>Y</v>
          </cell>
          <cell r="P245" t="str">
            <v>Erick Weinstein</v>
          </cell>
          <cell r="Q245" t="str">
            <v>EW101</v>
          </cell>
          <cell r="X245" t="str">
            <v>N/A</v>
          </cell>
        </row>
        <row r="246">
          <cell r="B246" t="str">
            <v>419100025424</v>
          </cell>
          <cell r="C246" t="str">
            <v>454 ROSCREA LLC</v>
          </cell>
          <cell r="D246" t="str">
            <v>LILLY'S OF LONG  BEACH</v>
          </cell>
          <cell r="E246">
            <v>30000</v>
          </cell>
          <cell r="F246">
            <v>360000</v>
          </cell>
          <cell r="G246" t="str">
            <v>N/A</v>
          </cell>
          <cell r="H246" t="str">
            <v>N/A</v>
          </cell>
          <cell r="I246">
            <v>41699</v>
          </cell>
          <cell r="J246">
            <v>41712</v>
          </cell>
          <cell r="K246">
            <v>41712</v>
          </cell>
          <cell r="L246">
            <v>41715</v>
          </cell>
          <cell r="M246">
            <v>41716</v>
          </cell>
          <cell r="N246">
            <v>41699</v>
          </cell>
          <cell r="O246" t="str">
            <v>Y</v>
          </cell>
          <cell r="P246" t="str">
            <v>Erick Weinstein</v>
          </cell>
          <cell r="Q246" t="str">
            <v>EW101</v>
          </cell>
          <cell r="X246" t="str">
            <v>N/A</v>
          </cell>
        </row>
        <row r="247">
          <cell r="B247" t="str">
            <v>418100016630</v>
          </cell>
          <cell r="C247" t="str">
            <v>FRANK P. DESIO DPM</v>
          </cell>
          <cell r="D247" t="str">
            <v>FRANK P. DESIO DPM</v>
          </cell>
          <cell r="E247">
            <v>5000</v>
          </cell>
          <cell r="F247">
            <v>60000</v>
          </cell>
          <cell r="G247" t="str">
            <v>N/A</v>
          </cell>
          <cell r="H247" t="str">
            <v>N/A</v>
          </cell>
          <cell r="I247">
            <v>41699</v>
          </cell>
          <cell r="J247">
            <v>41715</v>
          </cell>
          <cell r="K247">
            <v>41715</v>
          </cell>
          <cell r="L247">
            <v>41717</v>
          </cell>
          <cell r="M247">
            <v>41718</v>
          </cell>
          <cell r="N247">
            <v>41699</v>
          </cell>
          <cell r="O247" t="str">
            <v>Y</v>
          </cell>
          <cell r="P247" t="str">
            <v>Chris Frey</v>
          </cell>
          <cell r="Q247" t="str">
            <v>CF101</v>
          </cell>
          <cell r="R247" t="str">
            <v>Tom Fazio</v>
          </cell>
          <cell r="S247" t="str">
            <v>TF103</v>
          </cell>
          <cell r="X247" t="str">
            <v>N/A</v>
          </cell>
        </row>
        <row r="248">
          <cell r="B248" t="str">
            <v>418100016649</v>
          </cell>
          <cell r="C248" t="str">
            <v>BIG FORTUNE 1 CORP</v>
          </cell>
          <cell r="D248" t="str">
            <v>PARKWAY DELI</v>
          </cell>
          <cell r="E248">
            <v>5000</v>
          </cell>
          <cell r="F248">
            <v>60000</v>
          </cell>
          <cell r="G248" t="str">
            <v>N/A</v>
          </cell>
          <cell r="H248" t="str">
            <v>N/A</v>
          </cell>
          <cell r="I248">
            <v>41699</v>
          </cell>
          <cell r="J248">
            <v>41716</v>
          </cell>
          <cell r="K248">
            <v>41716</v>
          </cell>
          <cell r="L248" t="str">
            <v>Approved/Closed</v>
          </cell>
          <cell r="M248" t="str">
            <v>N/A</v>
          </cell>
          <cell r="N248" t="str">
            <v>N/A</v>
          </cell>
          <cell r="O248" t="str">
            <v>N/A</v>
          </cell>
          <cell r="P248" t="str">
            <v>David Greenberg</v>
          </cell>
          <cell r="Q248" t="str">
            <v>DG101</v>
          </cell>
          <cell r="R248" t="str">
            <v>Tom Fazio</v>
          </cell>
          <cell r="S248" t="str">
            <v>TF103</v>
          </cell>
          <cell r="X248" t="str">
            <v>N/A</v>
          </cell>
        </row>
        <row r="249">
          <cell r="B249" t="str">
            <v>418100016658</v>
          </cell>
          <cell r="C249" t="str">
            <v>DONALD K. WILLIAMS</v>
          </cell>
          <cell r="D249" t="str">
            <v>EXCALIBUR ART GLASS</v>
          </cell>
          <cell r="E249">
            <v>5000</v>
          </cell>
          <cell r="F249">
            <v>60000</v>
          </cell>
          <cell r="G249" t="str">
            <v>N/A</v>
          </cell>
          <cell r="H249" t="str">
            <v>N/A</v>
          </cell>
          <cell r="I249">
            <v>41699</v>
          </cell>
          <cell r="J249">
            <v>41716</v>
          </cell>
          <cell r="K249">
            <v>41716</v>
          </cell>
          <cell r="L249">
            <v>41718</v>
          </cell>
          <cell r="M249">
            <v>41720</v>
          </cell>
          <cell r="N249">
            <v>41699</v>
          </cell>
          <cell r="O249" t="str">
            <v>Y</v>
          </cell>
          <cell r="P249" t="str">
            <v>David Greenberg</v>
          </cell>
          <cell r="Q249" t="str">
            <v>DG101</v>
          </cell>
          <cell r="R249" t="str">
            <v>Tom Fazio</v>
          </cell>
          <cell r="S249" t="str">
            <v>TF103</v>
          </cell>
          <cell r="X249" t="str">
            <v>N/A</v>
          </cell>
        </row>
        <row r="250">
          <cell r="B250" t="str">
            <v>418100016667</v>
          </cell>
          <cell r="C250" t="str">
            <v>TEMPLE EMMANUEL OF EAST MEADOW</v>
          </cell>
          <cell r="D250" t="str">
            <v>TEMPLE EMMANUEL OF EAST MEADOW</v>
          </cell>
          <cell r="E250">
            <v>15000</v>
          </cell>
          <cell r="F250">
            <v>180000</v>
          </cell>
          <cell r="G250" t="str">
            <v>N/A</v>
          </cell>
          <cell r="H250" t="str">
            <v>N/A</v>
          </cell>
          <cell r="I250">
            <v>41699</v>
          </cell>
          <cell r="J250">
            <v>41716</v>
          </cell>
          <cell r="K250">
            <v>41716</v>
          </cell>
          <cell r="L250">
            <v>41718</v>
          </cell>
          <cell r="M250">
            <v>41724</v>
          </cell>
          <cell r="N250">
            <v>41699</v>
          </cell>
          <cell r="O250" t="str">
            <v>Y</v>
          </cell>
          <cell r="P250" t="str">
            <v>David Greenberg</v>
          </cell>
          <cell r="Q250" t="str">
            <v>DG101</v>
          </cell>
          <cell r="R250" t="str">
            <v>Tom Fazio</v>
          </cell>
          <cell r="S250" t="str">
            <v>TF103</v>
          </cell>
          <cell r="X250" t="str">
            <v>N/A</v>
          </cell>
        </row>
        <row r="251">
          <cell r="B251" t="str">
            <v>418100016676</v>
          </cell>
          <cell r="C251" t="str">
            <v>LONG ISLAND STUTTERY AND SPEECH PATHOLOGY PLLC</v>
          </cell>
          <cell r="D251" t="str">
            <v>LONG ISLAND STUTTERY AND SPEECH PATHOLOGY PLLC</v>
          </cell>
          <cell r="E251">
            <v>5000</v>
          </cell>
          <cell r="F251">
            <v>60000</v>
          </cell>
          <cell r="G251" t="str">
            <v>N/A</v>
          </cell>
          <cell r="H251" t="str">
            <v>N/A</v>
          </cell>
          <cell r="I251">
            <v>41699</v>
          </cell>
          <cell r="J251">
            <v>41716</v>
          </cell>
          <cell r="K251">
            <v>41716</v>
          </cell>
          <cell r="L251">
            <v>41718</v>
          </cell>
          <cell r="M251">
            <v>41723</v>
          </cell>
          <cell r="N251">
            <v>41699</v>
          </cell>
          <cell r="O251" t="str">
            <v>Y</v>
          </cell>
          <cell r="P251" t="str">
            <v>Chris Frey</v>
          </cell>
          <cell r="Q251" t="str">
            <v>CF101</v>
          </cell>
          <cell r="R251" t="str">
            <v>Tom Fazio</v>
          </cell>
          <cell r="S251" t="str">
            <v>TF103</v>
          </cell>
          <cell r="X251" t="str">
            <v>N/A</v>
          </cell>
        </row>
        <row r="252">
          <cell r="B252" t="str">
            <v>418100016685</v>
          </cell>
          <cell r="C252" t="str">
            <v>MILES PETROLEUM CO INC</v>
          </cell>
          <cell r="D252" t="str">
            <v>MILES PETROLEUM CO INC</v>
          </cell>
          <cell r="E252">
            <v>30000</v>
          </cell>
          <cell r="F252">
            <v>360000</v>
          </cell>
          <cell r="G252" t="str">
            <v>N/A</v>
          </cell>
          <cell r="H252" t="str">
            <v>N/A</v>
          </cell>
          <cell r="I252">
            <v>41699</v>
          </cell>
          <cell r="J252">
            <v>41716</v>
          </cell>
          <cell r="K252">
            <v>41716</v>
          </cell>
          <cell r="L252">
            <v>41718</v>
          </cell>
          <cell r="M252">
            <v>41761</v>
          </cell>
          <cell r="N252">
            <v>41760</v>
          </cell>
          <cell r="O252" t="str">
            <v>Y</v>
          </cell>
          <cell r="P252" t="str">
            <v>Chris Frey</v>
          </cell>
          <cell r="Q252" t="str">
            <v>CF101</v>
          </cell>
          <cell r="R252" t="str">
            <v>Tom Fazio</v>
          </cell>
          <cell r="S252" t="str">
            <v>TF103</v>
          </cell>
          <cell r="X252" t="str">
            <v>N/A</v>
          </cell>
        </row>
        <row r="253">
          <cell r="B253" t="str">
            <v>418100016694</v>
          </cell>
          <cell r="C253" t="str">
            <v>ANTHRO ENTERPRISES</v>
          </cell>
          <cell r="D253" t="str">
            <v>ANTHRO ENTERPRISES</v>
          </cell>
          <cell r="E253">
            <v>10000</v>
          </cell>
          <cell r="F253">
            <v>120000</v>
          </cell>
          <cell r="G253" t="str">
            <v>N/A</v>
          </cell>
          <cell r="H253" t="str">
            <v>N/A</v>
          </cell>
          <cell r="I253">
            <v>41699</v>
          </cell>
          <cell r="J253">
            <v>41716</v>
          </cell>
          <cell r="K253">
            <v>41716</v>
          </cell>
          <cell r="L253" t="str">
            <v>Withdrawn</v>
          </cell>
          <cell r="M253" t="str">
            <v>N/A</v>
          </cell>
          <cell r="N253" t="str">
            <v>N/A</v>
          </cell>
          <cell r="O253" t="str">
            <v>N/A</v>
          </cell>
          <cell r="P253" t="str">
            <v>John Vacca</v>
          </cell>
          <cell r="Q253" t="str">
            <v>JV101</v>
          </cell>
          <cell r="R253" t="str">
            <v>Tom Fazio</v>
          </cell>
          <cell r="S253" t="str">
            <v>TF103</v>
          </cell>
          <cell r="X253" t="str">
            <v>N/A</v>
          </cell>
        </row>
        <row r="254">
          <cell r="B254" t="str">
            <v>419100025442</v>
          </cell>
          <cell r="C254" t="str">
            <v>FOOTAGE FIRM INC</v>
          </cell>
          <cell r="D254" t="str">
            <v>MEDIARY.COM</v>
          </cell>
          <cell r="E254">
            <v>10000</v>
          </cell>
          <cell r="F254">
            <v>120000</v>
          </cell>
          <cell r="G254" t="str">
            <v>N/A</v>
          </cell>
          <cell r="H254" t="str">
            <v>N/A</v>
          </cell>
          <cell r="I254">
            <v>41699</v>
          </cell>
          <cell r="J254">
            <v>41716</v>
          </cell>
          <cell r="K254">
            <v>41716</v>
          </cell>
          <cell r="L254">
            <v>41729</v>
          </cell>
          <cell r="M254" t="str">
            <v>Approved/Closed</v>
          </cell>
          <cell r="N254" t="str">
            <v>Approved/Closed</v>
          </cell>
          <cell r="O254" t="str">
            <v>Y</v>
          </cell>
          <cell r="P254" t="str">
            <v>CardWorks Acquiring</v>
          </cell>
          <cell r="Q254" t="str">
            <v>CWA101</v>
          </cell>
          <cell r="X254" t="str">
            <v>N/A</v>
          </cell>
        </row>
        <row r="255">
          <cell r="B255" t="str">
            <v>419100025451</v>
          </cell>
          <cell r="C255" t="str">
            <v>FOOTAGE FIRM INC</v>
          </cell>
          <cell r="D255" t="str">
            <v>AUDIOBLOCKS.COM</v>
          </cell>
          <cell r="E255">
            <v>10000</v>
          </cell>
          <cell r="F255">
            <v>120000</v>
          </cell>
          <cell r="G255" t="str">
            <v>N/A</v>
          </cell>
          <cell r="H255" t="str">
            <v>N/A</v>
          </cell>
          <cell r="I255">
            <v>41699</v>
          </cell>
          <cell r="J255">
            <v>41716</v>
          </cell>
          <cell r="K255">
            <v>41716</v>
          </cell>
          <cell r="L255">
            <v>41729</v>
          </cell>
          <cell r="M255">
            <v>41732</v>
          </cell>
          <cell r="N255">
            <v>41730</v>
          </cell>
          <cell r="O255" t="str">
            <v>Y</v>
          </cell>
          <cell r="P255" t="str">
            <v>CardWorks Acquiring</v>
          </cell>
          <cell r="Q255" t="str">
            <v>CWA101</v>
          </cell>
          <cell r="X255" t="str">
            <v>N/A</v>
          </cell>
        </row>
        <row r="256">
          <cell r="B256" t="str">
            <v>419100025460</v>
          </cell>
          <cell r="C256" t="str">
            <v>SMITH DL INC</v>
          </cell>
          <cell r="D256" t="str">
            <v>THE LITTLE GYM OF LITTLETON</v>
          </cell>
          <cell r="E256">
            <v>15000</v>
          </cell>
          <cell r="F256">
            <v>180000</v>
          </cell>
          <cell r="G256" t="str">
            <v>N/A</v>
          </cell>
          <cell r="H256" t="str">
            <v>N/A</v>
          </cell>
          <cell r="I256">
            <v>41699</v>
          </cell>
          <cell r="J256">
            <v>41716</v>
          </cell>
          <cell r="K256">
            <v>41716</v>
          </cell>
          <cell r="L256">
            <v>41718</v>
          </cell>
          <cell r="M256">
            <v>41954</v>
          </cell>
          <cell r="N256">
            <v>41944</v>
          </cell>
          <cell r="O256" t="str">
            <v>Y</v>
          </cell>
          <cell r="P256" t="str">
            <v>Erick Weinstein</v>
          </cell>
          <cell r="Q256" t="str">
            <v>EW101</v>
          </cell>
          <cell r="R256" t="str">
            <v>KBH Enterprises</v>
          </cell>
          <cell r="S256" t="str">
            <v>KH101</v>
          </cell>
          <cell r="X256" t="str">
            <v>N/A</v>
          </cell>
        </row>
        <row r="257">
          <cell r="B257" t="str">
            <v>418100016701</v>
          </cell>
          <cell r="C257" t="str">
            <v>ALABAMA BEACH DELI INC</v>
          </cell>
          <cell r="D257" t="str">
            <v>ALABAMA BEACH DELI</v>
          </cell>
          <cell r="E257">
            <v>5000</v>
          </cell>
          <cell r="F257">
            <v>60000</v>
          </cell>
          <cell r="G257" t="str">
            <v>N/A</v>
          </cell>
          <cell r="H257" t="str">
            <v>N/A</v>
          </cell>
          <cell r="I257">
            <v>41699</v>
          </cell>
          <cell r="J257">
            <v>41717</v>
          </cell>
          <cell r="K257">
            <v>41717</v>
          </cell>
          <cell r="L257">
            <v>41719</v>
          </cell>
          <cell r="M257">
            <v>41732</v>
          </cell>
          <cell r="N257">
            <v>41730</v>
          </cell>
          <cell r="O257" t="str">
            <v>Y</v>
          </cell>
          <cell r="P257" t="str">
            <v>Chris Frey</v>
          </cell>
          <cell r="Q257" t="str">
            <v>CF101</v>
          </cell>
          <cell r="R257" t="str">
            <v>Erick Weinstein</v>
          </cell>
          <cell r="S257" t="str">
            <v>EW101</v>
          </cell>
          <cell r="T257" t="str">
            <v>Tom Fazio</v>
          </cell>
          <cell r="U257" t="str">
            <v>TF103</v>
          </cell>
          <cell r="X257" t="str">
            <v>N/A</v>
          </cell>
        </row>
        <row r="258">
          <cell r="B258" t="str">
            <v>419100025479</v>
          </cell>
          <cell r="C258" t="str">
            <v>PLATINUM EMEDIA INC</v>
          </cell>
          <cell r="D258" t="str">
            <v xml:space="preserve">ADULT RENTAL </v>
          </cell>
          <cell r="E258">
            <v>20000</v>
          </cell>
          <cell r="F258">
            <v>240000</v>
          </cell>
          <cell r="G258" t="str">
            <v>N/A</v>
          </cell>
          <cell r="H258" t="str">
            <v>N/A</v>
          </cell>
          <cell r="I258">
            <v>41699</v>
          </cell>
          <cell r="J258">
            <v>41718</v>
          </cell>
          <cell r="K258">
            <v>41718</v>
          </cell>
          <cell r="L258" t="str">
            <v>Withdrawn</v>
          </cell>
          <cell r="M258" t="str">
            <v>N/A</v>
          </cell>
          <cell r="N258" t="str">
            <v>N/A</v>
          </cell>
          <cell r="O258" t="str">
            <v>N/A</v>
          </cell>
          <cell r="P258" t="str">
            <v>Mobius Payments</v>
          </cell>
          <cell r="Q258" t="str">
            <v>MOB101</v>
          </cell>
          <cell r="X258" t="str">
            <v>N/A</v>
          </cell>
        </row>
        <row r="259">
          <cell r="B259" t="str">
            <v>419100025488</v>
          </cell>
          <cell r="C259" t="str">
            <v>FARMHOUSE INC</v>
          </cell>
          <cell r="D259" t="str">
            <v>WEEDCLUB.COM</v>
          </cell>
          <cell r="E259">
            <v>20000</v>
          </cell>
          <cell r="F259">
            <v>240000</v>
          </cell>
          <cell r="G259" t="str">
            <v>N/A</v>
          </cell>
          <cell r="H259" t="str">
            <v>N/A</v>
          </cell>
          <cell r="I259">
            <v>41699</v>
          </cell>
          <cell r="J259">
            <v>41718</v>
          </cell>
          <cell r="K259">
            <v>41718</v>
          </cell>
          <cell r="L259" t="str">
            <v>Declined</v>
          </cell>
          <cell r="M259" t="str">
            <v>N/A</v>
          </cell>
          <cell r="N259" t="str">
            <v>N/A</v>
          </cell>
          <cell r="O259" t="str">
            <v>N/A</v>
          </cell>
          <cell r="P259" t="str">
            <v>Mobius Payments</v>
          </cell>
          <cell r="Q259" t="str">
            <v>MOB101</v>
          </cell>
          <cell r="X259" t="str">
            <v>N/A</v>
          </cell>
        </row>
        <row r="260">
          <cell r="B260" t="str">
            <v>418100016710</v>
          </cell>
          <cell r="C260" t="str">
            <v>DOZGOOD INC</v>
          </cell>
          <cell r="D260" t="str">
            <v>MORICHES MATERIALS</v>
          </cell>
          <cell r="E260">
            <v>75000</v>
          </cell>
          <cell r="F260">
            <v>900000</v>
          </cell>
          <cell r="G260" t="str">
            <v>N/A</v>
          </cell>
          <cell r="H260" t="str">
            <v>N/A</v>
          </cell>
          <cell r="I260">
            <v>41699</v>
          </cell>
          <cell r="J260">
            <v>41718</v>
          </cell>
          <cell r="K260">
            <v>41718</v>
          </cell>
          <cell r="L260">
            <v>41723</v>
          </cell>
          <cell r="M260">
            <v>41724</v>
          </cell>
          <cell r="N260">
            <v>41699</v>
          </cell>
          <cell r="O260" t="str">
            <v>Y</v>
          </cell>
          <cell r="P260" t="str">
            <v>Tim Platz</v>
          </cell>
          <cell r="Q260" t="str">
            <v>TP101</v>
          </cell>
          <cell r="R260" t="str">
            <v>Tom Fazio</v>
          </cell>
          <cell r="S260" t="str">
            <v>TF103</v>
          </cell>
          <cell r="X260" t="str">
            <v>N/A</v>
          </cell>
        </row>
        <row r="261">
          <cell r="B261" t="str">
            <v>418100016729</v>
          </cell>
          <cell r="C261" t="str">
            <v>WALSH SUPPLY CHAIN INC</v>
          </cell>
          <cell r="D261" t="str">
            <v>WALSH SUPPLY CHAIN INC</v>
          </cell>
          <cell r="E261">
            <v>75000</v>
          </cell>
          <cell r="F261">
            <v>900000</v>
          </cell>
          <cell r="G261" t="str">
            <v>N/A</v>
          </cell>
          <cell r="H261" t="str">
            <v>N/A</v>
          </cell>
          <cell r="I261">
            <v>41699</v>
          </cell>
          <cell r="J261">
            <v>41718</v>
          </cell>
          <cell r="K261">
            <v>41718</v>
          </cell>
          <cell r="L261">
            <v>41722</v>
          </cell>
          <cell r="M261">
            <v>41723</v>
          </cell>
          <cell r="N261">
            <v>41699</v>
          </cell>
          <cell r="O261" t="str">
            <v>Y</v>
          </cell>
          <cell r="P261" t="str">
            <v>Tim Platz</v>
          </cell>
          <cell r="Q261" t="str">
            <v>TP101</v>
          </cell>
          <cell r="R261" t="str">
            <v>Tom Fazio</v>
          </cell>
          <cell r="S261" t="str">
            <v>TF103</v>
          </cell>
          <cell r="X261" t="str">
            <v>N/A</v>
          </cell>
        </row>
        <row r="262">
          <cell r="B262" t="str">
            <v>418100016738</v>
          </cell>
          <cell r="C262" t="str">
            <v>WALTER J.MORETTO INC</v>
          </cell>
          <cell r="D262" t="str">
            <v>WALTER J.MORETTO INC</v>
          </cell>
          <cell r="E262">
            <v>5000</v>
          </cell>
          <cell r="F262">
            <v>60000</v>
          </cell>
          <cell r="G262" t="str">
            <v>N/A</v>
          </cell>
          <cell r="H262" t="str">
            <v>N/A</v>
          </cell>
          <cell r="I262">
            <v>41699</v>
          </cell>
          <cell r="J262">
            <v>41718</v>
          </cell>
          <cell r="K262">
            <v>41718</v>
          </cell>
          <cell r="L262">
            <v>41722</v>
          </cell>
          <cell r="M262">
            <v>41824</v>
          </cell>
          <cell r="N262">
            <v>41821</v>
          </cell>
          <cell r="O262" t="str">
            <v>Y</v>
          </cell>
          <cell r="P262" t="str">
            <v>David Greenberg</v>
          </cell>
          <cell r="Q262" t="str">
            <v>DG101</v>
          </cell>
          <cell r="R262" t="str">
            <v>Tom Fazio</v>
          </cell>
          <cell r="S262" t="str">
            <v>TF103</v>
          </cell>
          <cell r="X262" t="str">
            <v>N/A</v>
          </cell>
        </row>
        <row r="263">
          <cell r="B263" t="str">
            <v>418100016747</v>
          </cell>
          <cell r="C263" t="str">
            <v>USULUTAN PIZZERIA AND RESTAURANT INC</v>
          </cell>
          <cell r="D263" t="str">
            <v>USULUTAN RESTAURANTE Y PIZZERIA</v>
          </cell>
          <cell r="E263">
            <v>5000</v>
          </cell>
          <cell r="F263">
            <v>60000</v>
          </cell>
          <cell r="G263" t="str">
            <v>N/A</v>
          </cell>
          <cell r="H263" t="str">
            <v>N/A</v>
          </cell>
          <cell r="I263">
            <v>41699</v>
          </cell>
          <cell r="J263">
            <v>41719</v>
          </cell>
          <cell r="K263">
            <v>41719</v>
          </cell>
          <cell r="L263">
            <v>41722</v>
          </cell>
          <cell r="M263">
            <v>41723</v>
          </cell>
          <cell r="N263">
            <v>41699</v>
          </cell>
          <cell r="O263" t="str">
            <v>Y</v>
          </cell>
          <cell r="P263" t="str">
            <v>David Greenberg</v>
          </cell>
          <cell r="Q263" t="str">
            <v>DG101</v>
          </cell>
          <cell r="R263" t="str">
            <v>Tom Fazio</v>
          </cell>
          <cell r="S263" t="str">
            <v>TF103</v>
          </cell>
          <cell r="X263" t="str">
            <v>N/A</v>
          </cell>
        </row>
        <row r="264">
          <cell r="B264" t="str">
            <v>419100025497</v>
          </cell>
          <cell r="C264" t="str">
            <v>ALEXANDRA'S SALON &amp; SPA INC</v>
          </cell>
          <cell r="D264" t="str">
            <v>ALEXANDRA'S SALON &amp; SPA INC</v>
          </cell>
          <cell r="E264">
            <v>10000</v>
          </cell>
          <cell r="F264">
            <v>120000</v>
          </cell>
          <cell r="G264" t="str">
            <v>N/A</v>
          </cell>
          <cell r="H264" t="str">
            <v>N/A</v>
          </cell>
          <cell r="I264">
            <v>41699</v>
          </cell>
          <cell r="J264">
            <v>41722</v>
          </cell>
          <cell r="K264">
            <v>41722</v>
          </cell>
          <cell r="L264">
            <v>41722</v>
          </cell>
          <cell r="M264">
            <v>41724</v>
          </cell>
          <cell r="N264">
            <v>41699</v>
          </cell>
          <cell r="O264" t="str">
            <v>Y</v>
          </cell>
          <cell r="P264" t="str">
            <v>Erick Weinstein</v>
          </cell>
          <cell r="Q264" t="str">
            <v>EW101</v>
          </cell>
          <cell r="R264" t="str">
            <v>KBH Enterprises</v>
          </cell>
          <cell r="S264" t="str">
            <v>KH101</v>
          </cell>
          <cell r="X264" t="str">
            <v>N/A</v>
          </cell>
        </row>
        <row r="265">
          <cell r="B265" t="str">
            <v>419100025503</v>
          </cell>
          <cell r="C265" t="str">
            <v>WEST HILLS DAY CAMP INC</v>
          </cell>
          <cell r="D265" t="str">
            <v>WEST HILLS DAY CAMP INC</v>
          </cell>
          <cell r="E265">
            <v>50000</v>
          </cell>
          <cell r="F265">
            <v>600000</v>
          </cell>
          <cell r="G265" t="str">
            <v>N/A</v>
          </cell>
          <cell r="H265" t="str">
            <v>N/A</v>
          </cell>
          <cell r="I265">
            <v>41699</v>
          </cell>
          <cell r="J265">
            <v>41722</v>
          </cell>
          <cell r="K265">
            <v>41722</v>
          </cell>
          <cell r="L265">
            <v>41724</v>
          </cell>
          <cell r="M265">
            <v>41725</v>
          </cell>
          <cell r="N265">
            <v>41699</v>
          </cell>
          <cell r="O265" t="str">
            <v>Y</v>
          </cell>
          <cell r="P265" t="str">
            <v>Erick Weinstein</v>
          </cell>
          <cell r="Q265" t="str">
            <v>EW101</v>
          </cell>
          <cell r="R265" t="str">
            <v>KBH Enterprises</v>
          </cell>
          <cell r="S265" t="str">
            <v>KH101</v>
          </cell>
          <cell r="X265" t="str">
            <v>N/A</v>
          </cell>
        </row>
        <row r="266">
          <cell r="B266" t="str">
            <v>419100025512</v>
          </cell>
          <cell r="C266" t="str">
            <v>J.D.I.T INC</v>
          </cell>
          <cell r="D266" t="str">
            <v>LUIGI'S TAKE OUT</v>
          </cell>
          <cell r="E266">
            <v>50000</v>
          </cell>
          <cell r="F266">
            <v>600000</v>
          </cell>
          <cell r="G266" t="str">
            <v>N/A</v>
          </cell>
          <cell r="H266" t="str">
            <v>N/A</v>
          </cell>
          <cell r="I266">
            <v>41699</v>
          </cell>
          <cell r="J266">
            <v>41722</v>
          </cell>
          <cell r="K266">
            <v>41722</v>
          </cell>
          <cell r="L266">
            <v>41724</v>
          </cell>
          <cell r="M266">
            <v>41727</v>
          </cell>
          <cell r="N266">
            <v>41699</v>
          </cell>
          <cell r="O266" t="str">
            <v>Y</v>
          </cell>
          <cell r="P266" t="str">
            <v>Erick Weinstein</v>
          </cell>
          <cell r="Q266" t="str">
            <v>EW101</v>
          </cell>
          <cell r="X266" t="str">
            <v>N/A</v>
          </cell>
        </row>
        <row r="267">
          <cell r="B267" t="str">
            <v>419100025521</v>
          </cell>
          <cell r="C267" t="str">
            <v>TINY CHEFS INC</v>
          </cell>
          <cell r="D267" t="str">
            <v>TINY CHEFS</v>
          </cell>
          <cell r="E267">
            <v>50000</v>
          </cell>
          <cell r="F267">
            <v>600000</v>
          </cell>
          <cell r="G267" t="str">
            <v>N/A</v>
          </cell>
          <cell r="H267" t="str">
            <v>N/A</v>
          </cell>
          <cell r="I267">
            <v>41699</v>
          </cell>
          <cell r="J267">
            <v>41723</v>
          </cell>
          <cell r="K267">
            <v>41723</v>
          </cell>
          <cell r="L267">
            <v>41725</v>
          </cell>
          <cell r="M267">
            <v>41731</v>
          </cell>
          <cell r="N267">
            <v>41730</v>
          </cell>
          <cell r="O267" t="str">
            <v>Y</v>
          </cell>
          <cell r="P267" t="str">
            <v xml:space="preserve">KBH Enterprises </v>
          </cell>
          <cell r="Q267" t="str">
            <v>KH101</v>
          </cell>
          <cell r="R267" t="str">
            <v>Erick Weinstein</v>
          </cell>
          <cell r="S267" t="str">
            <v>EW101</v>
          </cell>
          <cell r="X267" t="str">
            <v>N/A</v>
          </cell>
        </row>
        <row r="268">
          <cell r="B268" t="str">
            <v>418100016756</v>
          </cell>
          <cell r="C268" t="str">
            <v>MARCO DELANO POLISHING</v>
          </cell>
          <cell r="D268" t="str">
            <v>MARCO DELANO POLISHING</v>
          </cell>
          <cell r="E268">
            <v>5000</v>
          </cell>
          <cell r="F268">
            <v>60000</v>
          </cell>
          <cell r="G268" t="str">
            <v>N/A</v>
          </cell>
          <cell r="H268" t="str">
            <v>N/A</v>
          </cell>
          <cell r="I268">
            <v>41699</v>
          </cell>
          <cell r="J268">
            <v>41723</v>
          </cell>
          <cell r="K268">
            <v>41723</v>
          </cell>
          <cell r="L268">
            <v>41724</v>
          </cell>
          <cell r="M268">
            <v>41730</v>
          </cell>
          <cell r="N268">
            <v>41730</v>
          </cell>
          <cell r="O268" t="str">
            <v>Y</v>
          </cell>
          <cell r="P268" t="str">
            <v>John Vacca</v>
          </cell>
          <cell r="Q268" t="str">
            <v>JV101</v>
          </cell>
          <cell r="R268" t="str">
            <v>Tom Fazio</v>
          </cell>
          <cell r="S268" t="str">
            <v>TF103</v>
          </cell>
          <cell r="X268" t="str">
            <v>N/A</v>
          </cell>
        </row>
        <row r="269">
          <cell r="B269" t="str">
            <v>418100016774</v>
          </cell>
          <cell r="C269" t="str">
            <v>TRI STATE AQUARIUMS LLC</v>
          </cell>
          <cell r="D269" t="str">
            <v>TRI STATE AQUARIUMS LLC</v>
          </cell>
          <cell r="E269">
            <v>10000</v>
          </cell>
          <cell r="F269">
            <v>120000</v>
          </cell>
          <cell r="G269" t="str">
            <v>N/A</v>
          </cell>
          <cell r="H269" t="str">
            <v>N/A</v>
          </cell>
          <cell r="I269">
            <v>41699</v>
          </cell>
          <cell r="J269">
            <v>41723</v>
          </cell>
          <cell r="K269">
            <v>41723</v>
          </cell>
          <cell r="L269">
            <v>41724</v>
          </cell>
          <cell r="M269">
            <v>41730</v>
          </cell>
          <cell r="N269">
            <v>41730</v>
          </cell>
          <cell r="O269" t="str">
            <v>Y</v>
          </cell>
          <cell r="P269" t="str">
            <v>John Vacca</v>
          </cell>
          <cell r="Q269" t="str">
            <v>JV101</v>
          </cell>
          <cell r="R269" t="str">
            <v>Tom Fazio</v>
          </cell>
          <cell r="S269" t="str">
            <v>TF103</v>
          </cell>
          <cell r="X269" t="str">
            <v>N/A</v>
          </cell>
        </row>
        <row r="270">
          <cell r="B270" t="str">
            <v>418100016783</v>
          </cell>
          <cell r="C270" t="str">
            <v>SUNRISE BRICK DECK &amp; FENCE INC</v>
          </cell>
          <cell r="D270" t="str">
            <v>SUNRISE BRICK DECK &amp; FENCE INC</v>
          </cell>
          <cell r="E270">
            <v>25000</v>
          </cell>
          <cell r="F270">
            <v>300000</v>
          </cell>
          <cell r="G270" t="str">
            <v>N/A</v>
          </cell>
          <cell r="H270" t="str">
            <v>N/A</v>
          </cell>
          <cell r="I270">
            <v>41699</v>
          </cell>
          <cell r="J270">
            <v>41723</v>
          </cell>
          <cell r="K270">
            <v>41723</v>
          </cell>
          <cell r="L270" t="str">
            <v>Declined</v>
          </cell>
          <cell r="M270" t="str">
            <v>N/A</v>
          </cell>
          <cell r="N270" t="str">
            <v>N/A</v>
          </cell>
          <cell r="O270" t="str">
            <v>N/A</v>
          </cell>
          <cell r="P270" t="str">
            <v>Kerry Doyle</v>
          </cell>
          <cell r="Q270" t="str">
            <v>KD101</v>
          </cell>
          <cell r="R270" t="str">
            <v>Tom Fazio</v>
          </cell>
          <cell r="S270" t="str">
            <v>TF103</v>
          </cell>
          <cell r="X270" t="str">
            <v>N/A</v>
          </cell>
        </row>
        <row r="271">
          <cell r="B271" t="str">
            <v>418100016792</v>
          </cell>
          <cell r="C271" t="str">
            <v>KOSHER DEPOT BROADWAY LLC</v>
          </cell>
          <cell r="D271" t="str">
            <v>KOSHER DEPOT</v>
          </cell>
          <cell r="E271">
            <v>10000</v>
          </cell>
          <cell r="F271">
            <v>120000</v>
          </cell>
          <cell r="G271" t="str">
            <v>N/A</v>
          </cell>
          <cell r="H271" t="str">
            <v>N/A</v>
          </cell>
          <cell r="I271">
            <v>41699</v>
          </cell>
          <cell r="J271">
            <v>41723</v>
          </cell>
          <cell r="K271">
            <v>41723</v>
          </cell>
          <cell r="L271">
            <v>41760</v>
          </cell>
          <cell r="M271">
            <v>41761</v>
          </cell>
          <cell r="N271">
            <v>41760</v>
          </cell>
          <cell r="O271" t="str">
            <v>Y</v>
          </cell>
          <cell r="P271" t="str">
            <v>Chris Frey</v>
          </cell>
          <cell r="Q271" t="str">
            <v>CF101</v>
          </cell>
          <cell r="R271" t="str">
            <v>Tom Fazio</v>
          </cell>
          <cell r="S271" t="str">
            <v>TF103</v>
          </cell>
          <cell r="X271" t="str">
            <v>N/A</v>
          </cell>
        </row>
        <row r="272">
          <cell r="B272" t="str">
            <v>418100016809</v>
          </cell>
          <cell r="C272" t="str">
            <v>BRIEOLAS INC</v>
          </cell>
          <cell r="D272" t="str">
            <v>V. PAPASIDERO &amp; SONS INC</v>
          </cell>
          <cell r="E272">
            <v>15000</v>
          </cell>
          <cell r="F272">
            <v>180000</v>
          </cell>
          <cell r="G272" t="str">
            <v>N/A</v>
          </cell>
          <cell r="H272" t="str">
            <v>N/A</v>
          </cell>
          <cell r="I272">
            <v>41699</v>
          </cell>
          <cell r="J272">
            <v>41724</v>
          </cell>
          <cell r="K272">
            <v>41724</v>
          </cell>
          <cell r="L272">
            <v>41725</v>
          </cell>
          <cell r="M272">
            <v>41824</v>
          </cell>
          <cell r="N272">
            <v>41821</v>
          </cell>
          <cell r="O272" t="str">
            <v>Y</v>
          </cell>
          <cell r="P272" t="str">
            <v>David Greenberg</v>
          </cell>
          <cell r="Q272" t="str">
            <v>DG101</v>
          </cell>
          <cell r="R272" t="str">
            <v>Tom Fazio</v>
          </cell>
          <cell r="S272" t="str">
            <v>TF103</v>
          </cell>
          <cell r="X272" t="str">
            <v>N/A</v>
          </cell>
        </row>
        <row r="273">
          <cell r="B273" t="str">
            <v>418100016818</v>
          </cell>
          <cell r="C273" t="str">
            <v>VETERINARY VENTURES NEAH, LLC</v>
          </cell>
          <cell r="D273" t="str">
            <v>NEW ENGLAND ANIMAL HOSPITAL</v>
          </cell>
          <cell r="E273">
            <v>50000</v>
          </cell>
          <cell r="F273">
            <v>600000</v>
          </cell>
          <cell r="G273" t="str">
            <v>N/A</v>
          </cell>
          <cell r="H273" t="str">
            <v>N/A</v>
          </cell>
          <cell r="I273">
            <v>41699</v>
          </cell>
          <cell r="J273">
            <v>41724</v>
          </cell>
          <cell r="K273">
            <v>41724</v>
          </cell>
          <cell r="L273">
            <v>41729</v>
          </cell>
          <cell r="M273">
            <v>41732</v>
          </cell>
          <cell r="N273">
            <v>41730</v>
          </cell>
          <cell r="O273" t="str">
            <v>Y</v>
          </cell>
          <cell r="P273" t="str">
            <v>Tim Platz</v>
          </cell>
          <cell r="Q273" t="str">
            <v>TP101</v>
          </cell>
          <cell r="R273" t="str">
            <v>Tom Fazio</v>
          </cell>
          <cell r="S273" t="str">
            <v>TF103</v>
          </cell>
          <cell r="T273" t="str">
            <v>PetVet Care Centers Management</v>
          </cell>
          <cell r="U273" t="str">
            <v>JS101</v>
          </cell>
          <cell r="X273" t="str">
            <v>N/A</v>
          </cell>
        </row>
        <row r="274">
          <cell r="B274" t="str">
            <v>418100016827</v>
          </cell>
          <cell r="C274" t="str">
            <v>HORIZON HEALTHCARE STAFFING CORP</v>
          </cell>
          <cell r="D274" t="str">
            <v>HORIZON HEALTHCARE STAFFING CORP</v>
          </cell>
          <cell r="E274">
            <v>13000</v>
          </cell>
          <cell r="F274">
            <v>156000</v>
          </cell>
          <cell r="G274" t="str">
            <v>N/A</v>
          </cell>
          <cell r="H274" t="str">
            <v>N/A</v>
          </cell>
          <cell r="I274">
            <v>41699</v>
          </cell>
          <cell r="J274">
            <v>41724</v>
          </cell>
          <cell r="K274">
            <v>41724</v>
          </cell>
          <cell r="L274">
            <v>41729</v>
          </cell>
          <cell r="M274">
            <v>41766</v>
          </cell>
          <cell r="N274">
            <v>41760</v>
          </cell>
          <cell r="O274" t="str">
            <v>Y</v>
          </cell>
          <cell r="P274" t="str">
            <v>Kerry Doyle</v>
          </cell>
          <cell r="Q274" t="str">
            <v>KD101</v>
          </cell>
          <cell r="R274" t="str">
            <v>Tom Fazio</v>
          </cell>
          <cell r="S274" t="str">
            <v>TF103</v>
          </cell>
          <cell r="X274" t="str">
            <v>N/A</v>
          </cell>
        </row>
        <row r="275">
          <cell r="B275" t="str">
            <v>418100016836</v>
          </cell>
          <cell r="C275" t="str">
            <v>HORIZON STAFFING RESOURCES CORP</v>
          </cell>
          <cell r="D275" t="str">
            <v>HORIZON STAFFING RESOURCES CORP</v>
          </cell>
          <cell r="E275">
            <v>5000</v>
          </cell>
          <cell r="F275">
            <v>60000</v>
          </cell>
          <cell r="G275" t="str">
            <v>N/A</v>
          </cell>
          <cell r="H275" t="str">
            <v>N/A</v>
          </cell>
          <cell r="I275">
            <v>41699</v>
          </cell>
          <cell r="J275">
            <v>41724</v>
          </cell>
          <cell r="K275">
            <v>41724</v>
          </cell>
          <cell r="L275">
            <v>41729</v>
          </cell>
          <cell r="M275">
            <v>41766</v>
          </cell>
          <cell r="N275">
            <v>41760</v>
          </cell>
          <cell r="O275" t="str">
            <v>Y</v>
          </cell>
          <cell r="P275" t="str">
            <v>Kerry Doyle</v>
          </cell>
          <cell r="Q275" t="str">
            <v>KD101</v>
          </cell>
          <cell r="R275" t="str">
            <v>Tom Fazio</v>
          </cell>
          <cell r="S275" t="str">
            <v>TF103</v>
          </cell>
          <cell r="X275" t="str">
            <v>N/A</v>
          </cell>
        </row>
        <row r="276">
          <cell r="B276" t="str">
            <v>418100016845</v>
          </cell>
          <cell r="C276" t="str">
            <v>2020 PARTNERS LLC</v>
          </cell>
          <cell r="D276" t="str">
            <v>2020 PARTNERS LLC</v>
          </cell>
          <cell r="E276">
            <v>7500</v>
          </cell>
          <cell r="F276">
            <v>90000</v>
          </cell>
          <cell r="G276" t="str">
            <v>N/A</v>
          </cell>
          <cell r="H276" t="str">
            <v>N/A</v>
          </cell>
          <cell r="I276">
            <v>41699</v>
          </cell>
          <cell r="J276">
            <v>41724</v>
          </cell>
          <cell r="K276">
            <v>41724</v>
          </cell>
          <cell r="L276">
            <v>41729</v>
          </cell>
          <cell r="M276">
            <v>41766</v>
          </cell>
          <cell r="N276">
            <v>41760</v>
          </cell>
          <cell r="O276" t="str">
            <v>Y</v>
          </cell>
          <cell r="P276" t="str">
            <v>Kerry Doyle</v>
          </cell>
          <cell r="Q276" t="str">
            <v>KD101</v>
          </cell>
          <cell r="R276" t="str">
            <v>Tom Fazio</v>
          </cell>
          <cell r="S276" t="str">
            <v>TF103</v>
          </cell>
          <cell r="X276" t="str">
            <v>N/A</v>
          </cell>
        </row>
        <row r="277">
          <cell r="B277" t="str">
            <v>418100016854</v>
          </cell>
          <cell r="C277" t="str">
            <v>JESSE'S POWER SHOP INC</v>
          </cell>
          <cell r="D277" t="str">
            <v>JESSE'S POWER SHOP INC</v>
          </cell>
          <cell r="E277">
            <v>10000</v>
          </cell>
          <cell r="F277">
            <v>120000</v>
          </cell>
          <cell r="G277" t="str">
            <v>N/A</v>
          </cell>
          <cell r="H277" t="str">
            <v>N/A</v>
          </cell>
          <cell r="I277">
            <v>41699</v>
          </cell>
          <cell r="J277">
            <v>41724</v>
          </cell>
          <cell r="K277">
            <v>41724</v>
          </cell>
          <cell r="L277">
            <v>41729</v>
          </cell>
          <cell r="M277">
            <v>41733</v>
          </cell>
          <cell r="N277">
            <v>41730</v>
          </cell>
          <cell r="O277" t="str">
            <v>Y</v>
          </cell>
          <cell r="P277" t="str">
            <v>John Vacca</v>
          </cell>
          <cell r="Q277" t="str">
            <v>JV101</v>
          </cell>
          <cell r="R277" t="str">
            <v>Tom Fazio</v>
          </cell>
          <cell r="S277" t="str">
            <v>TF103</v>
          </cell>
          <cell r="X277" t="str">
            <v>N/A</v>
          </cell>
        </row>
        <row r="278">
          <cell r="B278" t="str">
            <v>418100016863</v>
          </cell>
          <cell r="C278" t="str">
            <v>JESSE'S POWER SHOP INC</v>
          </cell>
          <cell r="D278" t="str">
            <v>JESSE'S POWER SHOP INC</v>
          </cell>
          <cell r="E278">
            <v>10000</v>
          </cell>
          <cell r="F278">
            <v>120000</v>
          </cell>
          <cell r="G278" t="str">
            <v>N/A</v>
          </cell>
          <cell r="H278" t="str">
            <v>N/A</v>
          </cell>
          <cell r="I278">
            <v>41699</v>
          </cell>
          <cell r="J278">
            <v>41724</v>
          </cell>
          <cell r="K278">
            <v>41724</v>
          </cell>
          <cell r="L278">
            <v>41729</v>
          </cell>
          <cell r="M278">
            <v>41732</v>
          </cell>
          <cell r="N278">
            <v>41730</v>
          </cell>
          <cell r="O278" t="str">
            <v>Y</v>
          </cell>
          <cell r="P278" t="str">
            <v>John Vacca</v>
          </cell>
          <cell r="Q278" t="str">
            <v>JV101</v>
          </cell>
          <cell r="R278" t="str">
            <v>Tom Fazio</v>
          </cell>
          <cell r="S278" t="str">
            <v>TF103</v>
          </cell>
          <cell r="X278" t="str">
            <v>N/A</v>
          </cell>
        </row>
        <row r="279">
          <cell r="B279" t="str">
            <v>418100016872</v>
          </cell>
          <cell r="C279" t="str">
            <v>BUON GUSTO PIZZERIA &amp; RESTAURANT INC</v>
          </cell>
          <cell r="D279" t="str">
            <v>BUON GUSTO PIZZERIA &amp; RESTAURANT</v>
          </cell>
          <cell r="E279">
            <v>5000</v>
          </cell>
          <cell r="F279">
            <v>60000</v>
          </cell>
          <cell r="G279" t="str">
            <v>N/A</v>
          </cell>
          <cell r="H279" t="str">
            <v>N/A</v>
          </cell>
          <cell r="I279">
            <v>41699</v>
          </cell>
          <cell r="J279">
            <v>41725</v>
          </cell>
          <cell r="K279">
            <v>41725</v>
          </cell>
          <cell r="L279">
            <v>41729</v>
          </cell>
          <cell r="M279">
            <v>41731</v>
          </cell>
          <cell r="N279">
            <v>41730</v>
          </cell>
          <cell r="O279" t="str">
            <v>Y</v>
          </cell>
          <cell r="P279" t="str">
            <v>David Greenberg</v>
          </cell>
          <cell r="Q279" t="str">
            <v>DG101</v>
          </cell>
          <cell r="R279" t="str">
            <v>Tom Fazio</v>
          </cell>
          <cell r="S279" t="str">
            <v>TF103</v>
          </cell>
          <cell r="X279" t="str">
            <v>N/A</v>
          </cell>
        </row>
        <row r="280">
          <cell r="B280" t="str">
            <v>418100016881</v>
          </cell>
          <cell r="C280" t="str">
            <v>THE PAMPERED KID CORP</v>
          </cell>
          <cell r="D280" t="str">
            <v>COTTONTAILS</v>
          </cell>
          <cell r="E280">
            <v>20000</v>
          </cell>
          <cell r="F280">
            <v>240000</v>
          </cell>
          <cell r="G280" t="str">
            <v>N/A</v>
          </cell>
          <cell r="H280" t="str">
            <v>N/A</v>
          </cell>
          <cell r="I280">
            <v>41699</v>
          </cell>
          <cell r="J280">
            <v>41725</v>
          </cell>
          <cell r="K280">
            <v>41725</v>
          </cell>
          <cell r="L280">
            <v>41729</v>
          </cell>
          <cell r="M280">
            <v>41730</v>
          </cell>
          <cell r="N280">
            <v>41730</v>
          </cell>
          <cell r="O280" t="str">
            <v>Y</v>
          </cell>
          <cell r="P280" t="str">
            <v>Chris Frey</v>
          </cell>
          <cell r="Q280" t="str">
            <v>CF101</v>
          </cell>
          <cell r="R280" t="str">
            <v>Tom Fazio</v>
          </cell>
          <cell r="S280" t="str">
            <v>TF103</v>
          </cell>
          <cell r="T280" t="str">
            <v>Tim Platz</v>
          </cell>
          <cell r="U280" t="str">
            <v>TP101</v>
          </cell>
          <cell r="X280" t="str">
            <v>N/A</v>
          </cell>
        </row>
        <row r="281">
          <cell r="B281" t="str">
            <v>418100016890</v>
          </cell>
          <cell r="C281" t="str">
            <v>DANI II INC</v>
          </cell>
          <cell r="D281" t="str">
            <v>KAS NEW YORK</v>
          </cell>
          <cell r="E281">
            <v>15000</v>
          </cell>
          <cell r="F281">
            <v>180000</v>
          </cell>
          <cell r="G281" t="str">
            <v>N/A</v>
          </cell>
          <cell r="H281" t="str">
            <v>N/A</v>
          </cell>
          <cell r="I281">
            <v>41699</v>
          </cell>
          <cell r="J281">
            <v>41725</v>
          </cell>
          <cell r="K281">
            <v>41725</v>
          </cell>
          <cell r="L281">
            <v>41731</v>
          </cell>
          <cell r="M281">
            <v>41740</v>
          </cell>
          <cell r="N281">
            <v>41730</v>
          </cell>
          <cell r="O281" t="str">
            <v>Y</v>
          </cell>
          <cell r="P281" t="str">
            <v>David Greenberg</v>
          </cell>
          <cell r="Q281" t="str">
            <v>DG101</v>
          </cell>
          <cell r="R281" t="str">
            <v>Tom Fazio</v>
          </cell>
          <cell r="S281" t="str">
            <v>TF103</v>
          </cell>
          <cell r="X281" t="str">
            <v>N/A</v>
          </cell>
        </row>
        <row r="282">
          <cell r="B282" t="str">
            <v>419100025558</v>
          </cell>
          <cell r="C282" t="str">
            <v>MARITZA 'S PIZZERIA CORP</v>
          </cell>
          <cell r="D282" t="str">
            <v>PALERMO PIZZERIA &amp; TRATTORIA</v>
          </cell>
          <cell r="E282">
            <v>5000</v>
          </cell>
          <cell r="F282">
            <v>60000</v>
          </cell>
          <cell r="G282" t="str">
            <v>N/A</v>
          </cell>
          <cell r="H282" t="str">
            <v>N/A</v>
          </cell>
          <cell r="I282">
            <v>41699</v>
          </cell>
          <cell r="J282">
            <v>41726</v>
          </cell>
          <cell r="K282">
            <v>41726</v>
          </cell>
          <cell r="L282">
            <v>41731</v>
          </cell>
          <cell r="M282">
            <v>41731</v>
          </cell>
          <cell r="N282">
            <v>41730</v>
          </cell>
          <cell r="O282" t="str">
            <v>Y</v>
          </cell>
          <cell r="P282" t="str">
            <v>Erick Weinstein</v>
          </cell>
          <cell r="Q282" t="str">
            <v>EW101</v>
          </cell>
          <cell r="X282" t="str">
            <v>N/A</v>
          </cell>
        </row>
        <row r="283">
          <cell r="B283" t="str">
            <v>419100025567</v>
          </cell>
          <cell r="C283" t="str">
            <v>BISHOP LOUGHLIN MEMORIAL HIGH SCHOOL (TUITION)</v>
          </cell>
          <cell r="D283" t="str">
            <v>BISHOP LOUGHLIN MEMORIAL HIGH SCHOOL (TUITION)</v>
          </cell>
          <cell r="E283">
            <v>90000</v>
          </cell>
          <cell r="F283">
            <v>1080000</v>
          </cell>
          <cell r="G283" t="str">
            <v>N/A</v>
          </cell>
          <cell r="H283" t="str">
            <v>N/A</v>
          </cell>
          <cell r="I283">
            <v>41699</v>
          </cell>
          <cell r="J283">
            <v>41726</v>
          </cell>
          <cell r="K283">
            <v>41726</v>
          </cell>
          <cell r="L283">
            <v>41730</v>
          </cell>
          <cell r="M283">
            <v>41734</v>
          </cell>
          <cell r="N283">
            <v>41730</v>
          </cell>
          <cell r="O283" t="str">
            <v>Y</v>
          </cell>
          <cell r="P283" t="str">
            <v xml:space="preserve">KBH Enterprises </v>
          </cell>
          <cell r="Q283" t="str">
            <v>KH101</v>
          </cell>
          <cell r="R283" t="str">
            <v>Erick Weinstein</v>
          </cell>
          <cell r="S283" t="str">
            <v>EW101</v>
          </cell>
          <cell r="X283" t="str">
            <v>N/A</v>
          </cell>
        </row>
        <row r="284">
          <cell r="B284" t="str">
            <v>419100025585</v>
          </cell>
          <cell r="C284" t="str">
            <v>BISHOP LOUGHLIN MEMORIAL HIGH SCHOOL (DEVELOPMENT)</v>
          </cell>
          <cell r="D284" t="str">
            <v>BISHOP LOUGHLIN MEMORIAL HIGH SCHOOL (DEVELOPMENT)</v>
          </cell>
          <cell r="E284">
            <v>20000</v>
          </cell>
          <cell r="F284">
            <v>240000</v>
          </cell>
          <cell r="G284" t="str">
            <v>N/A</v>
          </cell>
          <cell r="H284" t="str">
            <v>N/A</v>
          </cell>
          <cell r="I284">
            <v>41699</v>
          </cell>
          <cell r="J284">
            <v>41726</v>
          </cell>
          <cell r="K284">
            <v>41726</v>
          </cell>
          <cell r="L284">
            <v>41730</v>
          </cell>
          <cell r="M284">
            <v>41732</v>
          </cell>
          <cell r="N284">
            <v>41730</v>
          </cell>
          <cell r="O284" t="str">
            <v>Y</v>
          </cell>
          <cell r="P284" t="str">
            <v xml:space="preserve">KBH Enterprises </v>
          </cell>
          <cell r="Q284" t="str">
            <v>KH101</v>
          </cell>
          <cell r="R284" t="str">
            <v>Erick Weinstein</v>
          </cell>
          <cell r="S284" t="str">
            <v>EW101</v>
          </cell>
          <cell r="X284" t="str">
            <v>N/A</v>
          </cell>
        </row>
        <row r="285">
          <cell r="B285" t="str">
            <v>419100025594</v>
          </cell>
          <cell r="C285" t="str">
            <v>SEXYCARDS4U LLC</v>
          </cell>
          <cell r="D285" t="str">
            <v>SEXYCARDS4U LLC</v>
          </cell>
          <cell r="E285">
            <v>5000</v>
          </cell>
          <cell r="F285">
            <v>60000</v>
          </cell>
          <cell r="G285" t="str">
            <v>N/A</v>
          </cell>
          <cell r="H285" t="str">
            <v>N/A</v>
          </cell>
          <cell r="I285">
            <v>41699</v>
          </cell>
          <cell r="J285">
            <v>41726</v>
          </cell>
          <cell r="K285">
            <v>41726</v>
          </cell>
          <cell r="L285">
            <v>41746</v>
          </cell>
          <cell r="M285">
            <v>41752</v>
          </cell>
          <cell r="N285">
            <v>41730</v>
          </cell>
          <cell r="O285" t="str">
            <v>Y</v>
          </cell>
          <cell r="P285" t="str">
            <v>CardWorks Acquiring</v>
          </cell>
          <cell r="Q285" t="str">
            <v>CWA101</v>
          </cell>
          <cell r="X285" t="str">
            <v>N/A</v>
          </cell>
        </row>
        <row r="286">
          <cell r="B286" t="str">
            <v>419100025601</v>
          </cell>
          <cell r="C286" t="str">
            <v>PR TLE DP, LLC</v>
          </cell>
          <cell r="D286" t="str">
            <v>PROCIDA TILE</v>
          </cell>
          <cell r="E286">
            <v>80000</v>
          </cell>
          <cell r="F286">
            <v>960000</v>
          </cell>
          <cell r="G286" t="str">
            <v>N/A</v>
          </cell>
          <cell r="H286" t="str">
            <v>N/A</v>
          </cell>
          <cell r="I286">
            <v>41730</v>
          </cell>
          <cell r="J286">
            <v>41730</v>
          </cell>
          <cell r="K286">
            <v>41730</v>
          </cell>
          <cell r="L286">
            <v>41732</v>
          </cell>
          <cell r="M286">
            <v>41733</v>
          </cell>
          <cell r="N286">
            <v>41730</v>
          </cell>
          <cell r="O286" t="str">
            <v>Y</v>
          </cell>
          <cell r="P286" t="str">
            <v>Erick Weinstein</v>
          </cell>
          <cell r="Q286" t="str">
            <v>EW101</v>
          </cell>
          <cell r="X286" t="str">
            <v>N/A</v>
          </cell>
        </row>
        <row r="287">
          <cell r="B287" t="str">
            <v>419100025629</v>
          </cell>
          <cell r="C287" t="str">
            <v>PR TLE DP, LLC</v>
          </cell>
          <cell r="D287" t="str">
            <v>PROCIDA TILE</v>
          </cell>
          <cell r="E287">
            <v>30000</v>
          </cell>
          <cell r="F287">
            <v>360000</v>
          </cell>
          <cell r="G287" t="str">
            <v>N/A</v>
          </cell>
          <cell r="H287" t="str">
            <v>N/A</v>
          </cell>
          <cell r="I287">
            <v>41730</v>
          </cell>
          <cell r="J287">
            <v>41730</v>
          </cell>
          <cell r="K287">
            <v>41730</v>
          </cell>
          <cell r="L287">
            <v>41732</v>
          </cell>
          <cell r="M287">
            <v>41733</v>
          </cell>
          <cell r="N287">
            <v>41730</v>
          </cell>
          <cell r="O287" t="str">
            <v>Y</v>
          </cell>
          <cell r="P287" t="str">
            <v>Erick Weinstein</v>
          </cell>
          <cell r="Q287" t="str">
            <v>EW101</v>
          </cell>
          <cell r="X287" t="str">
            <v>N/A</v>
          </cell>
        </row>
        <row r="288">
          <cell r="B288" t="str">
            <v>419100025638</v>
          </cell>
          <cell r="C288" t="str">
            <v>DR. FREDERICK RUFFEN PH.D</v>
          </cell>
          <cell r="D288" t="str">
            <v>DR. FREDERICK RUFFEN PH.D</v>
          </cell>
          <cell r="E288">
            <v>20000</v>
          </cell>
          <cell r="F288">
            <v>240000</v>
          </cell>
          <cell r="G288" t="str">
            <v>N/A</v>
          </cell>
          <cell r="H288" t="str">
            <v>N/A</v>
          </cell>
          <cell r="I288">
            <v>41730</v>
          </cell>
          <cell r="J288">
            <v>41730</v>
          </cell>
          <cell r="K288">
            <v>41730</v>
          </cell>
          <cell r="L288">
            <v>41732</v>
          </cell>
          <cell r="M288">
            <v>41737</v>
          </cell>
          <cell r="N288">
            <v>41730</v>
          </cell>
          <cell r="O288" t="str">
            <v>Y</v>
          </cell>
          <cell r="P288" t="str">
            <v>Erick Weinstein</v>
          </cell>
          <cell r="Q288" t="str">
            <v>EW101</v>
          </cell>
          <cell r="X288" t="str">
            <v>N/A</v>
          </cell>
        </row>
        <row r="289">
          <cell r="B289" t="str">
            <v>419100025647</v>
          </cell>
          <cell r="C289" t="str">
            <v>WADING RIVER NURSERY AND GARDEN SUPPLY</v>
          </cell>
          <cell r="D289" t="str">
            <v>WADING RIVER NURSERY AND GARDEN SUPPLY</v>
          </cell>
          <cell r="E289">
            <v>100000</v>
          </cell>
          <cell r="F289">
            <v>1200000</v>
          </cell>
          <cell r="G289" t="str">
            <v>N/A</v>
          </cell>
          <cell r="H289" t="str">
            <v>N/A</v>
          </cell>
          <cell r="I289">
            <v>41730</v>
          </cell>
          <cell r="J289">
            <v>41730</v>
          </cell>
          <cell r="K289">
            <v>41730</v>
          </cell>
          <cell r="L289">
            <v>41740</v>
          </cell>
          <cell r="M289">
            <v>41740</v>
          </cell>
          <cell r="N289">
            <v>41730</v>
          </cell>
          <cell r="O289" t="str">
            <v>Y</v>
          </cell>
          <cell r="P289" t="str">
            <v>Randi Meiselas</v>
          </cell>
          <cell r="Q289" t="str">
            <v>RM101</v>
          </cell>
          <cell r="X289" t="str">
            <v>N/A</v>
          </cell>
        </row>
        <row r="290">
          <cell r="B290" t="str">
            <v>418100016907</v>
          </cell>
          <cell r="C290" t="str">
            <v>STEAK SHACK INC</v>
          </cell>
          <cell r="D290" t="str">
            <v>RIBEYE BROS CHEESESTEAKS</v>
          </cell>
          <cell r="E290">
            <v>15000</v>
          </cell>
          <cell r="F290">
            <v>180000</v>
          </cell>
          <cell r="G290" t="str">
            <v>N/A</v>
          </cell>
          <cell r="H290" t="str">
            <v>N/A</v>
          </cell>
          <cell r="I290">
            <v>41730</v>
          </cell>
          <cell r="J290">
            <v>41730</v>
          </cell>
          <cell r="K290">
            <v>41730</v>
          </cell>
          <cell r="L290">
            <v>41732</v>
          </cell>
          <cell r="M290">
            <v>41734</v>
          </cell>
          <cell r="N290">
            <v>41730</v>
          </cell>
          <cell r="O290" t="str">
            <v>Y</v>
          </cell>
          <cell r="P290" t="str">
            <v>Chris Frey</v>
          </cell>
          <cell r="Q290" t="str">
            <v>CF101</v>
          </cell>
          <cell r="R290" t="str">
            <v>Tom Fazio</v>
          </cell>
          <cell r="S290" t="str">
            <v>TF103</v>
          </cell>
          <cell r="X290" t="str">
            <v>N/A</v>
          </cell>
        </row>
        <row r="291">
          <cell r="B291" t="str">
            <v>418100016916</v>
          </cell>
          <cell r="C291" t="str">
            <v>LAUREL STONE SUPPLY PLUS INC</v>
          </cell>
          <cell r="D291" t="str">
            <v>LAUREL STONE SUPPLY</v>
          </cell>
          <cell r="E291">
            <v>20000</v>
          </cell>
          <cell r="F291">
            <v>240000</v>
          </cell>
          <cell r="G291" t="str">
            <v>N/A</v>
          </cell>
          <cell r="H291" t="str">
            <v>N/A</v>
          </cell>
          <cell r="I291">
            <v>41730</v>
          </cell>
          <cell r="J291">
            <v>41730</v>
          </cell>
          <cell r="K291">
            <v>41730</v>
          </cell>
          <cell r="L291">
            <v>41732</v>
          </cell>
          <cell r="M291">
            <v>41733</v>
          </cell>
          <cell r="N291">
            <v>41730</v>
          </cell>
          <cell r="O291" t="str">
            <v>Y</v>
          </cell>
          <cell r="P291" t="str">
            <v>Chris Frey</v>
          </cell>
          <cell r="Q291" t="str">
            <v>CF101</v>
          </cell>
          <cell r="R291" t="str">
            <v>Tom Fazio</v>
          </cell>
          <cell r="S291" t="str">
            <v>TF103</v>
          </cell>
          <cell r="X291" t="str">
            <v>N/A</v>
          </cell>
        </row>
        <row r="292">
          <cell r="B292" t="str">
            <v>418100016925</v>
          </cell>
          <cell r="C292" t="str">
            <v>COMMUNICATOR TEL, INC</v>
          </cell>
          <cell r="D292" t="str">
            <v>COMMUNICATOR TEL, INC</v>
          </cell>
          <cell r="E292">
            <v>40000</v>
          </cell>
          <cell r="F292">
            <v>480000</v>
          </cell>
          <cell r="G292" t="str">
            <v>N/A</v>
          </cell>
          <cell r="H292" t="str">
            <v>N/A</v>
          </cell>
          <cell r="I292">
            <v>41730</v>
          </cell>
          <cell r="J292">
            <v>41730</v>
          </cell>
          <cell r="K292">
            <v>41730</v>
          </cell>
          <cell r="L292">
            <v>41757</v>
          </cell>
          <cell r="O292" t="str">
            <v>Y</v>
          </cell>
          <cell r="P292" t="str">
            <v>Fairway Management Group</v>
          </cell>
          <cell r="Q292" t="str">
            <v>FMG101</v>
          </cell>
          <cell r="R292" t="str">
            <v>Tom Fazio</v>
          </cell>
          <cell r="S292" t="str">
            <v>TF103</v>
          </cell>
          <cell r="X292" t="str">
            <v>N/A</v>
          </cell>
        </row>
        <row r="293">
          <cell r="B293" t="str">
            <v>419100025656</v>
          </cell>
          <cell r="C293" t="str">
            <v>CREATIVE CONTRACTING INC</v>
          </cell>
          <cell r="D293" t="str">
            <v>NRS</v>
          </cell>
          <cell r="E293">
            <v>50000</v>
          </cell>
          <cell r="F293">
            <v>600000</v>
          </cell>
          <cell r="G293" t="str">
            <v>N/A</v>
          </cell>
          <cell r="H293" t="str">
            <v>N/A</v>
          </cell>
          <cell r="I293">
            <v>41730</v>
          </cell>
          <cell r="J293">
            <v>41730</v>
          </cell>
          <cell r="K293">
            <v>41730</v>
          </cell>
          <cell r="L293">
            <v>41732</v>
          </cell>
          <cell r="M293">
            <v>41850</v>
          </cell>
          <cell r="N293">
            <v>41821</v>
          </cell>
          <cell r="O293" t="str">
            <v>Y</v>
          </cell>
          <cell r="P293" t="str">
            <v>Erick Weinstein</v>
          </cell>
          <cell r="Q293" t="str">
            <v>EW101</v>
          </cell>
          <cell r="R293" t="str">
            <v>KBH Enterprises</v>
          </cell>
          <cell r="S293" t="str">
            <v>KH101</v>
          </cell>
          <cell r="X293" t="str">
            <v>N/A</v>
          </cell>
        </row>
        <row r="294">
          <cell r="B294" t="str">
            <v>418100016934</v>
          </cell>
          <cell r="C294" t="str">
            <v>DK AERO CORP</v>
          </cell>
          <cell r="D294" t="str">
            <v>DK AERO CORP</v>
          </cell>
          <cell r="E294">
            <v>25000</v>
          </cell>
          <cell r="F294">
            <v>300000</v>
          </cell>
          <cell r="G294" t="str">
            <v>N/A</v>
          </cell>
          <cell r="H294" t="str">
            <v>N/A</v>
          </cell>
          <cell r="I294">
            <v>41730</v>
          </cell>
          <cell r="J294">
            <v>41731</v>
          </cell>
          <cell r="K294">
            <v>41731</v>
          </cell>
          <cell r="L294">
            <v>41732</v>
          </cell>
          <cell r="M294">
            <v>41734</v>
          </cell>
          <cell r="N294">
            <v>41730</v>
          </cell>
          <cell r="O294" t="str">
            <v>Y</v>
          </cell>
          <cell r="P294" t="str">
            <v>Chris Frey</v>
          </cell>
          <cell r="Q294" t="str">
            <v>CF101</v>
          </cell>
          <cell r="R294" t="str">
            <v>Tom Fazio</v>
          </cell>
          <cell r="S294" t="str">
            <v>TF103</v>
          </cell>
          <cell r="X294" t="str">
            <v>N/A</v>
          </cell>
        </row>
        <row r="295">
          <cell r="B295" t="str">
            <v>419100025665</v>
          </cell>
          <cell r="C295" t="str">
            <v>CAMP ALVERNIA</v>
          </cell>
          <cell r="D295" t="str">
            <v>CAMP ALVERNIA</v>
          </cell>
          <cell r="E295">
            <v>50000</v>
          </cell>
          <cell r="F295">
            <v>600000</v>
          </cell>
          <cell r="G295" t="str">
            <v>N/A</v>
          </cell>
          <cell r="H295" t="str">
            <v>N/A</v>
          </cell>
          <cell r="I295">
            <v>41730</v>
          </cell>
          <cell r="J295">
            <v>41731</v>
          </cell>
          <cell r="K295">
            <v>41731</v>
          </cell>
          <cell r="L295">
            <v>41732</v>
          </cell>
          <cell r="M295">
            <v>41751</v>
          </cell>
          <cell r="N295">
            <v>41730</v>
          </cell>
          <cell r="O295" t="str">
            <v>Y</v>
          </cell>
          <cell r="P295" t="str">
            <v>Erick Weinstein</v>
          </cell>
          <cell r="Q295" t="str">
            <v>EW101</v>
          </cell>
          <cell r="R295" t="str">
            <v>KBH Enterprises</v>
          </cell>
          <cell r="S295" t="str">
            <v>KH101</v>
          </cell>
          <cell r="X295" t="str">
            <v>N/A</v>
          </cell>
        </row>
        <row r="296">
          <cell r="B296" t="str">
            <v>419100025674</v>
          </cell>
          <cell r="C296" t="str">
            <v>WHYT PIGE INC</v>
          </cell>
          <cell r="D296" t="str">
            <v>THE LITTLE GYM OF FEDERAL WAY</v>
          </cell>
          <cell r="E296">
            <v>40000</v>
          </cell>
          <cell r="F296">
            <v>480000</v>
          </cell>
          <cell r="G296" t="str">
            <v>N/A</v>
          </cell>
          <cell r="H296" t="str">
            <v>N/A</v>
          </cell>
          <cell r="I296">
            <v>41730</v>
          </cell>
          <cell r="J296">
            <v>41731</v>
          </cell>
          <cell r="K296">
            <v>41731</v>
          </cell>
          <cell r="L296">
            <v>41732</v>
          </cell>
          <cell r="M296">
            <v>41746</v>
          </cell>
          <cell r="N296">
            <v>41730</v>
          </cell>
          <cell r="O296" t="str">
            <v>Y</v>
          </cell>
          <cell r="P296" t="str">
            <v>Erick Weinstein</v>
          </cell>
          <cell r="Q296" t="str">
            <v>EW101</v>
          </cell>
          <cell r="R296" t="str">
            <v>KBH Enterprises</v>
          </cell>
          <cell r="S296" t="str">
            <v>KH101</v>
          </cell>
          <cell r="X296" t="str">
            <v>N/A</v>
          </cell>
        </row>
        <row r="297">
          <cell r="B297" t="str">
            <v>419100025683</v>
          </cell>
          <cell r="C297" t="str">
            <v>DREWPHIE INC</v>
          </cell>
          <cell r="D297" t="str">
            <v>THE LITTLE GYM OF KENT</v>
          </cell>
          <cell r="E297">
            <v>40000</v>
          </cell>
          <cell r="F297">
            <v>480000</v>
          </cell>
          <cell r="G297" t="str">
            <v>N/A</v>
          </cell>
          <cell r="H297" t="str">
            <v>N/A</v>
          </cell>
          <cell r="I297">
            <v>41730</v>
          </cell>
          <cell r="J297">
            <v>41731</v>
          </cell>
          <cell r="K297">
            <v>41731</v>
          </cell>
          <cell r="L297">
            <v>41732</v>
          </cell>
          <cell r="M297">
            <v>41736</v>
          </cell>
          <cell r="N297">
            <v>41730</v>
          </cell>
          <cell r="O297" t="str">
            <v>Y</v>
          </cell>
          <cell r="P297" t="str">
            <v>Erick Weinstein</v>
          </cell>
          <cell r="Q297" t="str">
            <v>EW101</v>
          </cell>
          <cell r="R297" t="str">
            <v>KBH Enterprises</v>
          </cell>
          <cell r="S297" t="str">
            <v>KH101</v>
          </cell>
          <cell r="X297" t="str">
            <v>N/A</v>
          </cell>
        </row>
        <row r="298">
          <cell r="B298" t="str">
            <v>419100025692</v>
          </cell>
          <cell r="C298" t="str">
            <v>MILUVEES INC</v>
          </cell>
          <cell r="D298" t="str">
            <v>THE LITTLE GYM OF MAPLE VALLEY</v>
          </cell>
          <cell r="E298">
            <v>40000</v>
          </cell>
          <cell r="F298">
            <v>480000</v>
          </cell>
          <cell r="G298" t="str">
            <v>N/A</v>
          </cell>
          <cell r="H298" t="str">
            <v>N/A</v>
          </cell>
          <cell r="I298">
            <v>41730</v>
          </cell>
          <cell r="J298">
            <v>41731</v>
          </cell>
          <cell r="K298">
            <v>41731</v>
          </cell>
          <cell r="L298">
            <v>41732</v>
          </cell>
          <cell r="M298">
            <v>41736</v>
          </cell>
          <cell r="N298">
            <v>41730</v>
          </cell>
          <cell r="O298" t="str">
            <v>Y</v>
          </cell>
          <cell r="P298" t="str">
            <v>Erick Weinstein</v>
          </cell>
          <cell r="Q298" t="str">
            <v>EW101</v>
          </cell>
          <cell r="R298" t="str">
            <v>KBH Enterprises</v>
          </cell>
          <cell r="S298" t="str">
            <v>KH101</v>
          </cell>
          <cell r="X298" t="str">
            <v>N/A</v>
          </cell>
        </row>
        <row r="299">
          <cell r="B299" t="str">
            <v>419100025709</v>
          </cell>
          <cell r="C299" t="str">
            <v>KHALSA MCBREARTY ACCOUNTANCY, LLP</v>
          </cell>
          <cell r="D299" t="str">
            <v>KHALSA MCBREARTY ACCOUNTANCY, LLP</v>
          </cell>
          <cell r="E299">
            <v>15000</v>
          </cell>
          <cell r="F299">
            <v>180000</v>
          </cell>
          <cell r="G299" t="str">
            <v>N/A</v>
          </cell>
          <cell r="H299" t="str">
            <v>N/A</v>
          </cell>
          <cell r="I299">
            <v>41730</v>
          </cell>
          <cell r="J299">
            <v>41731</v>
          </cell>
          <cell r="K299">
            <v>41731</v>
          </cell>
          <cell r="L299">
            <v>41733</v>
          </cell>
          <cell r="M299">
            <v>41781</v>
          </cell>
          <cell r="N299">
            <v>41760</v>
          </cell>
          <cell r="O299" t="str">
            <v>Y</v>
          </cell>
          <cell r="P299" t="str">
            <v>Joel Paulin</v>
          </cell>
          <cell r="Q299" t="str">
            <v>JP101</v>
          </cell>
          <cell r="X299" t="str">
            <v>N/A</v>
          </cell>
        </row>
        <row r="300">
          <cell r="B300" t="str">
            <v>419100025727</v>
          </cell>
          <cell r="C300" t="str">
            <v>ALLIED PROFESSIONAL PARTNERS SLP &amp; PSYCHOLOGY PLLC</v>
          </cell>
          <cell r="D300" t="str">
            <v>ALLIED PROFESSIONAL PARTNERS SLP &amp; PSYCHOLOGY PLLC</v>
          </cell>
          <cell r="E300">
            <v>5000</v>
          </cell>
          <cell r="F300">
            <v>60000</v>
          </cell>
          <cell r="G300" t="str">
            <v>N/A</v>
          </cell>
          <cell r="H300" t="str">
            <v>N/A</v>
          </cell>
          <cell r="I300">
            <v>41730</v>
          </cell>
          <cell r="J300">
            <v>41732</v>
          </cell>
          <cell r="K300">
            <v>41732</v>
          </cell>
          <cell r="L300">
            <v>41736</v>
          </cell>
          <cell r="M300">
            <v>41739</v>
          </cell>
          <cell r="N300">
            <v>41730</v>
          </cell>
          <cell r="O300" t="str">
            <v>Y</v>
          </cell>
          <cell r="P300" t="str">
            <v>Erick Weinstein</v>
          </cell>
          <cell r="Q300" t="str">
            <v>EW101</v>
          </cell>
          <cell r="X300" t="str">
            <v>N/A</v>
          </cell>
        </row>
        <row r="301">
          <cell r="B301" t="str">
            <v>418100016943</v>
          </cell>
          <cell r="C301" t="str">
            <v>HARVEST BISTRO OF PIERMONT LLC</v>
          </cell>
          <cell r="D301" t="str">
            <v>PIER 701</v>
          </cell>
          <cell r="E301">
            <v>40000</v>
          </cell>
          <cell r="F301">
            <v>480000</v>
          </cell>
          <cell r="G301" t="str">
            <v>N/A</v>
          </cell>
          <cell r="H301" t="str">
            <v>N/A</v>
          </cell>
          <cell r="I301">
            <v>41730</v>
          </cell>
          <cell r="J301">
            <v>41732</v>
          </cell>
          <cell r="K301">
            <v>41732</v>
          </cell>
          <cell r="L301" t="str">
            <v>Withdrawn</v>
          </cell>
          <cell r="M301" t="str">
            <v>N/A</v>
          </cell>
          <cell r="N301" t="str">
            <v>N/A</v>
          </cell>
          <cell r="O301" t="str">
            <v>N/A</v>
          </cell>
          <cell r="P301" t="str">
            <v>John Vacca</v>
          </cell>
          <cell r="Q301" t="str">
            <v>JV101</v>
          </cell>
          <cell r="R301" t="str">
            <v>Tom Fazio</v>
          </cell>
          <cell r="S301" t="str">
            <v>TF103</v>
          </cell>
          <cell r="X301" t="str">
            <v>N/A</v>
          </cell>
        </row>
        <row r="302">
          <cell r="B302" t="str">
            <v>418100016952</v>
          </cell>
          <cell r="C302" t="str">
            <v>RICHARD GOULD</v>
          </cell>
          <cell r="D302" t="str">
            <v>LONG BEACH TAEKWONDO ACAD</v>
          </cell>
          <cell r="E302">
            <v>5000</v>
          </cell>
          <cell r="F302">
            <v>60000</v>
          </cell>
          <cell r="G302" t="str">
            <v>N/A</v>
          </cell>
          <cell r="H302" t="str">
            <v>N/A</v>
          </cell>
          <cell r="I302">
            <v>41730</v>
          </cell>
          <cell r="J302">
            <v>41732</v>
          </cell>
          <cell r="K302">
            <v>41732</v>
          </cell>
          <cell r="L302">
            <v>41736</v>
          </cell>
          <cell r="M302">
            <v>41745</v>
          </cell>
          <cell r="N302">
            <v>41730</v>
          </cell>
          <cell r="O302" t="str">
            <v>Y</v>
          </cell>
          <cell r="P302" t="str">
            <v>Chris Frey</v>
          </cell>
          <cell r="Q302" t="str">
            <v>CF101</v>
          </cell>
          <cell r="R302" t="str">
            <v>Tom Fazio</v>
          </cell>
          <cell r="S302" t="str">
            <v>TF103</v>
          </cell>
          <cell r="X302" t="str">
            <v>N/A</v>
          </cell>
        </row>
        <row r="303">
          <cell r="B303" t="str">
            <v>418100016961</v>
          </cell>
          <cell r="C303" t="str">
            <v>RICHARD GOULD</v>
          </cell>
          <cell r="D303" t="str">
            <v>LONG BEACH TAEKWONDO ACAD</v>
          </cell>
          <cell r="E303">
            <v>6000</v>
          </cell>
          <cell r="F303">
            <v>72000</v>
          </cell>
          <cell r="G303" t="str">
            <v>N/A</v>
          </cell>
          <cell r="H303" t="str">
            <v>N/A</v>
          </cell>
          <cell r="I303">
            <v>41730</v>
          </cell>
          <cell r="J303">
            <v>41732</v>
          </cell>
          <cell r="K303">
            <v>41732</v>
          </cell>
          <cell r="L303">
            <v>41736</v>
          </cell>
          <cell r="M303">
            <v>41738</v>
          </cell>
          <cell r="N303">
            <v>41730</v>
          </cell>
          <cell r="O303" t="str">
            <v>Y</v>
          </cell>
          <cell r="P303" t="str">
            <v>Chris Frey</v>
          </cell>
          <cell r="Q303" t="str">
            <v>CF101</v>
          </cell>
          <cell r="R303" t="str">
            <v>Tom Fazio</v>
          </cell>
          <cell r="S303" t="str">
            <v>TF103</v>
          </cell>
          <cell r="X303" t="str">
            <v>N/A</v>
          </cell>
        </row>
        <row r="304">
          <cell r="B304" t="str">
            <v>418100016970</v>
          </cell>
          <cell r="C304" t="str">
            <v>J &amp; D CONTAINER SERVICE INC</v>
          </cell>
          <cell r="D304" t="str">
            <v>AWS ENVIRONMENTAL SERVICES</v>
          </cell>
          <cell r="E304">
            <v>20000</v>
          </cell>
          <cell r="F304">
            <v>240000</v>
          </cell>
          <cell r="G304" t="str">
            <v>N/A</v>
          </cell>
          <cell r="H304" t="str">
            <v>N/A</v>
          </cell>
          <cell r="I304">
            <v>41730</v>
          </cell>
          <cell r="J304">
            <v>41733</v>
          </cell>
          <cell r="K304">
            <v>41733</v>
          </cell>
          <cell r="L304">
            <v>41738</v>
          </cell>
          <cell r="M304">
            <v>41745</v>
          </cell>
          <cell r="N304">
            <v>41730</v>
          </cell>
          <cell r="O304" t="str">
            <v>Y</v>
          </cell>
          <cell r="P304" t="str">
            <v>John Vacca</v>
          </cell>
          <cell r="Q304" t="str">
            <v>JV101</v>
          </cell>
          <cell r="R304" t="str">
            <v>Tom Fazio</v>
          </cell>
          <cell r="S304" t="str">
            <v>TF103</v>
          </cell>
          <cell r="X304" t="str">
            <v>N/A</v>
          </cell>
        </row>
        <row r="305">
          <cell r="B305" t="str">
            <v>418100016989</v>
          </cell>
          <cell r="C305" t="str">
            <v>EINSTEIN'S ATTIC</v>
          </cell>
          <cell r="D305" t="str">
            <v>EINSTEIN'S ATTIC</v>
          </cell>
          <cell r="E305">
            <v>20000</v>
          </cell>
          <cell r="F305">
            <v>240000</v>
          </cell>
          <cell r="G305" t="str">
            <v>N/A</v>
          </cell>
          <cell r="H305" t="str">
            <v>N/A</v>
          </cell>
          <cell r="I305">
            <v>41730</v>
          </cell>
          <cell r="J305">
            <v>41736</v>
          </cell>
          <cell r="K305">
            <v>41736</v>
          </cell>
          <cell r="L305">
            <v>41737</v>
          </cell>
          <cell r="M305">
            <v>41741</v>
          </cell>
          <cell r="N305">
            <v>41730</v>
          </cell>
          <cell r="O305" t="str">
            <v>Y</v>
          </cell>
          <cell r="P305" t="str">
            <v>Tim Platz</v>
          </cell>
          <cell r="Q305" t="str">
            <v>TP101</v>
          </cell>
          <cell r="R305" t="str">
            <v>Tom Fazio</v>
          </cell>
          <cell r="S305" t="str">
            <v>TF103</v>
          </cell>
          <cell r="T305" t="str">
            <v>Chris Frey</v>
          </cell>
          <cell r="U305" t="str">
            <v>CF101</v>
          </cell>
          <cell r="X305" t="str">
            <v>N/A</v>
          </cell>
        </row>
        <row r="306">
          <cell r="B306" t="str">
            <v>419100025736</v>
          </cell>
          <cell r="C306" t="str">
            <v>ELITE FENCE SYSTEMS</v>
          </cell>
          <cell r="D306" t="str">
            <v>ELITE FENCE SYSTEMS</v>
          </cell>
          <cell r="E306">
            <v>20000</v>
          </cell>
          <cell r="F306">
            <v>240000</v>
          </cell>
          <cell r="G306" t="str">
            <v>N/A</v>
          </cell>
          <cell r="H306" t="str">
            <v>N/A</v>
          </cell>
          <cell r="I306">
            <v>41730</v>
          </cell>
          <cell r="J306">
            <v>41736</v>
          </cell>
          <cell r="K306">
            <v>41736</v>
          </cell>
          <cell r="L306" t="str">
            <v>Declined</v>
          </cell>
          <cell r="M306" t="str">
            <v>N/A</v>
          </cell>
          <cell r="N306" t="str">
            <v>N/A</v>
          </cell>
          <cell r="O306" t="str">
            <v>N/A</v>
          </cell>
          <cell r="P306" t="str">
            <v>Randi Meiselas</v>
          </cell>
          <cell r="Q306" t="str">
            <v>RM101</v>
          </cell>
          <cell r="X306" t="str">
            <v>N/A</v>
          </cell>
        </row>
        <row r="307">
          <cell r="B307" t="str">
            <v>418100016998</v>
          </cell>
          <cell r="C307" t="str">
            <v>FRANK CATALANOTTO FOUNDATION</v>
          </cell>
          <cell r="D307" t="str">
            <v>FRANK CATALANOTTO FOUNDATION</v>
          </cell>
          <cell r="E307">
            <v>7000</v>
          </cell>
          <cell r="F307">
            <v>84000</v>
          </cell>
          <cell r="G307" t="str">
            <v>N/A</v>
          </cell>
          <cell r="H307" t="str">
            <v>N/A</v>
          </cell>
          <cell r="I307">
            <v>41730</v>
          </cell>
          <cell r="J307">
            <v>41736</v>
          </cell>
          <cell r="K307">
            <v>41736</v>
          </cell>
          <cell r="L307">
            <v>41738</v>
          </cell>
          <cell r="O307" t="str">
            <v>Y</v>
          </cell>
          <cell r="P307" t="str">
            <v>Chris Frey</v>
          </cell>
          <cell r="Q307" t="str">
            <v>CF101</v>
          </cell>
          <cell r="R307" t="str">
            <v>Tom Fazio</v>
          </cell>
          <cell r="S307" t="str">
            <v>TF103</v>
          </cell>
          <cell r="X307" t="str">
            <v>N/A</v>
          </cell>
        </row>
        <row r="308">
          <cell r="B308" t="str">
            <v>418100017005</v>
          </cell>
          <cell r="C308" t="str">
            <v>FRANK CATALANOTTO FOUNDATION</v>
          </cell>
          <cell r="D308" t="str">
            <v>FRANK CATALANOTTO FOUNDATION</v>
          </cell>
          <cell r="E308">
            <v>7000</v>
          </cell>
          <cell r="F308">
            <v>84000</v>
          </cell>
          <cell r="G308" t="str">
            <v>N/A</v>
          </cell>
          <cell r="H308" t="str">
            <v>N/A</v>
          </cell>
          <cell r="I308">
            <v>41730</v>
          </cell>
          <cell r="J308">
            <v>41736</v>
          </cell>
          <cell r="K308">
            <v>41736</v>
          </cell>
          <cell r="L308">
            <v>41738</v>
          </cell>
          <cell r="M308">
            <v>41853</v>
          </cell>
          <cell r="N308">
            <v>41852</v>
          </cell>
          <cell r="O308" t="str">
            <v>Y</v>
          </cell>
          <cell r="P308" t="str">
            <v>Chris Frey</v>
          </cell>
          <cell r="Q308" t="str">
            <v>CF101</v>
          </cell>
          <cell r="R308" t="str">
            <v>Tom Fazio</v>
          </cell>
          <cell r="S308" t="str">
            <v>TF103</v>
          </cell>
          <cell r="X308" t="str">
            <v>N/A</v>
          </cell>
        </row>
        <row r="309">
          <cell r="B309" t="str">
            <v>419100025745</v>
          </cell>
          <cell r="C309" t="str">
            <v>BYPASS FOOT CARE PC</v>
          </cell>
          <cell r="D309" t="str">
            <v>BYPASS FOOT CARE PC</v>
          </cell>
          <cell r="E309">
            <v>10000</v>
          </cell>
          <cell r="F309">
            <v>120000</v>
          </cell>
          <cell r="G309" t="str">
            <v>N/A</v>
          </cell>
          <cell r="H309" t="str">
            <v>N/A</v>
          </cell>
          <cell r="I309">
            <v>41730</v>
          </cell>
          <cell r="J309">
            <v>41737</v>
          </cell>
          <cell r="K309">
            <v>41737</v>
          </cell>
          <cell r="L309">
            <v>41739</v>
          </cell>
          <cell r="M309">
            <v>41740</v>
          </cell>
          <cell r="N309">
            <v>41730</v>
          </cell>
          <cell r="O309" t="str">
            <v>Y</v>
          </cell>
          <cell r="P309" t="str">
            <v>Randi Meiselas</v>
          </cell>
          <cell r="Q309" t="str">
            <v>RM101</v>
          </cell>
          <cell r="X309" t="str">
            <v>N/A</v>
          </cell>
        </row>
        <row r="310">
          <cell r="B310" t="str">
            <v>419100025763</v>
          </cell>
          <cell r="C310" t="str">
            <v>INNOVATIVE FOOT CARE PC</v>
          </cell>
          <cell r="D310" t="str">
            <v>INNOVATIVE FOOT CARE PC</v>
          </cell>
          <cell r="E310">
            <v>10000</v>
          </cell>
          <cell r="F310">
            <v>120000</v>
          </cell>
          <cell r="G310" t="str">
            <v>N/A</v>
          </cell>
          <cell r="H310" t="str">
            <v>N/A</v>
          </cell>
          <cell r="I310">
            <v>41730</v>
          </cell>
          <cell r="J310">
            <v>41737</v>
          </cell>
          <cell r="K310">
            <v>41737</v>
          </cell>
          <cell r="L310">
            <v>41739</v>
          </cell>
          <cell r="M310">
            <v>41740</v>
          </cell>
          <cell r="N310">
            <v>41730</v>
          </cell>
          <cell r="O310" t="str">
            <v>Y</v>
          </cell>
          <cell r="P310" t="str">
            <v>Randi Meiselas</v>
          </cell>
          <cell r="Q310" t="str">
            <v>RM101</v>
          </cell>
          <cell r="X310" t="str">
            <v>N/A</v>
          </cell>
        </row>
        <row r="311">
          <cell r="B311" t="str">
            <v>419100025772</v>
          </cell>
          <cell r="C311" t="str">
            <v>OOH LA SHOPPE LLC</v>
          </cell>
          <cell r="D311" t="str">
            <v>OOH LA DEUX</v>
          </cell>
          <cell r="E311">
            <v>30000</v>
          </cell>
          <cell r="F311">
            <v>360000</v>
          </cell>
          <cell r="G311" t="str">
            <v>N/A</v>
          </cell>
          <cell r="H311" t="str">
            <v>N/A</v>
          </cell>
          <cell r="I311">
            <v>41730</v>
          </cell>
          <cell r="J311">
            <v>41737</v>
          </cell>
          <cell r="K311">
            <v>41737</v>
          </cell>
          <cell r="L311">
            <v>41740</v>
          </cell>
          <cell r="M311">
            <v>41743</v>
          </cell>
          <cell r="N311">
            <v>41730</v>
          </cell>
          <cell r="O311" t="str">
            <v>Y</v>
          </cell>
          <cell r="P311" t="str">
            <v>Erick Weinstein</v>
          </cell>
          <cell r="Q311" t="str">
            <v>EW101</v>
          </cell>
          <cell r="X311" t="str">
            <v>N/A</v>
          </cell>
        </row>
        <row r="312">
          <cell r="B312" t="str">
            <v>419100025781</v>
          </cell>
          <cell r="C312" t="str">
            <v>TENNIS ONLY INC</v>
          </cell>
          <cell r="D312" t="str">
            <v>TENNIS ONLY INC</v>
          </cell>
          <cell r="E312">
            <v>5000</v>
          </cell>
          <cell r="F312">
            <v>60000</v>
          </cell>
          <cell r="G312" t="str">
            <v>N/A</v>
          </cell>
          <cell r="H312" t="str">
            <v>N/A</v>
          </cell>
          <cell r="I312">
            <v>41730</v>
          </cell>
          <cell r="J312">
            <v>41737</v>
          </cell>
          <cell r="K312">
            <v>41737</v>
          </cell>
          <cell r="L312">
            <v>41739</v>
          </cell>
          <cell r="M312">
            <v>41740</v>
          </cell>
          <cell r="N312">
            <v>41730</v>
          </cell>
          <cell r="O312" t="str">
            <v>Y</v>
          </cell>
          <cell r="P312" t="str">
            <v>Erick Weinstein</v>
          </cell>
          <cell r="Q312" t="str">
            <v>EW101</v>
          </cell>
          <cell r="R312" t="str">
            <v>KBH Enterprises</v>
          </cell>
          <cell r="S312" t="str">
            <v>KH101</v>
          </cell>
          <cell r="X312" t="str">
            <v>N/A</v>
          </cell>
        </row>
        <row r="313">
          <cell r="B313" t="str">
            <v>419100025790</v>
          </cell>
          <cell r="C313" t="str">
            <v>VERBENA DESIGNS INC</v>
          </cell>
          <cell r="D313" t="str">
            <v>VERBENA DESIGNS INC</v>
          </cell>
          <cell r="E313">
            <v>10000</v>
          </cell>
          <cell r="F313">
            <v>120000</v>
          </cell>
          <cell r="G313" t="str">
            <v>N/A</v>
          </cell>
          <cell r="H313" t="str">
            <v>N/A</v>
          </cell>
          <cell r="I313">
            <v>41730</v>
          </cell>
          <cell r="J313">
            <v>41738</v>
          </cell>
          <cell r="K313">
            <v>41738</v>
          </cell>
          <cell r="L313">
            <v>41740</v>
          </cell>
          <cell r="M313">
            <v>41745</v>
          </cell>
          <cell r="N313">
            <v>41730</v>
          </cell>
          <cell r="O313" t="str">
            <v>Y</v>
          </cell>
          <cell r="P313" t="str">
            <v>Erick Weinstein</v>
          </cell>
          <cell r="Q313" t="str">
            <v>EW101</v>
          </cell>
          <cell r="X313" t="str">
            <v>N/A</v>
          </cell>
        </row>
        <row r="314">
          <cell r="B314" t="str">
            <v>419100025807</v>
          </cell>
          <cell r="C314" t="str">
            <v>SOFTWARE SCULPTORS CONSULTING INC</v>
          </cell>
          <cell r="D314" t="str">
            <v>SELECTIVE SCULPTURES</v>
          </cell>
          <cell r="E314">
            <v>40000</v>
          </cell>
          <cell r="F314">
            <v>480000</v>
          </cell>
          <cell r="G314" t="str">
            <v>N/A</v>
          </cell>
          <cell r="H314" t="str">
            <v>N/A</v>
          </cell>
          <cell r="I314">
            <v>41730</v>
          </cell>
          <cell r="J314">
            <v>41738</v>
          </cell>
          <cell r="K314">
            <v>41738</v>
          </cell>
          <cell r="L314">
            <v>41740</v>
          </cell>
          <cell r="M314">
            <v>41751</v>
          </cell>
          <cell r="N314">
            <v>41730</v>
          </cell>
          <cell r="O314" t="str">
            <v>Y</v>
          </cell>
          <cell r="P314" t="str">
            <v>Erick Weinstein</v>
          </cell>
          <cell r="Q314" t="str">
            <v>EW101</v>
          </cell>
          <cell r="X314" t="str">
            <v>N/A</v>
          </cell>
        </row>
        <row r="315">
          <cell r="B315" t="str">
            <v>419100025816</v>
          </cell>
          <cell r="C315" t="str">
            <v>SOFTWARE SCULPTORS CONSULTING INC</v>
          </cell>
          <cell r="D315" t="str">
            <v>SELECTIVE SCULPTURES</v>
          </cell>
          <cell r="E315">
            <v>40000</v>
          </cell>
          <cell r="F315">
            <v>480000</v>
          </cell>
          <cell r="G315" t="str">
            <v>N/A</v>
          </cell>
          <cell r="H315" t="str">
            <v>N/A</v>
          </cell>
          <cell r="I315">
            <v>41730</v>
          </cell>
          <cell r="J315">
            <v>41738</v>
          </cell>
          <cell r="K315">
            <v>41738</v>
          </cell>
          <cell r="L315">
            <v>41740</v>
          </cell>
          <cell r="M315">
            <v>41751</v>
          </cell>
          <cell r="N315">
            <v>41730</v>
          </cell>
          <cell r="O315" t="str">
            <v>Y</v>
          </cell>
          <cell r="P315" t="str">
            <v>Erick Weinstein</v>
          </cell>
          <cell r="Q315" t="str">
            <v>EW101</v>
          </cell>
          <cell r="X315" t="str">
            <v>N/A</v>
          </cell>
        </row>
        <row r="316">
          <cell r="B316" t="str">
            <v>419100025825</v>
          </cell>
          <cell r="C316" t="str">
            <v>PAYLESS PIZZA#2 AND RIBS</v>
          </cell>
          <cell r="D316" t="str">
            <v>PAYLESS PIZZA#2 AND RIBS</v>
          </cell>
          <cell r="E316">
            <v>10000</v>
          </cell>
          <cell r="F316">
            <v>120000</v>
          </cell>
          <cell r="G316" t="str">
            <v>N/A</v>
          </cell>
          <cell r="H316" t="str">
            <v>N/A</v>
          </cell>
          <cell r="I316">
            <v>41730</v>
          </cell>
          <cell r="J316">
            <v>41739</v>
          </cell>
          <cell r="K316">
            <v>41739</v>
          </cell>
          <cell r="L316">
            <v>41743</v>
          </cell>
          <cell r="M316">
            <v>41746</v>
          </cell>
          <cell r="N316">
            <v>41730</v>
          </cell>
          <cell r="O316" t="str">
            <v>Y</v>
          </cell>
          <cell r="P316" t="str">
            <v>Erick Weinstein</v>
          </cell>
          <cell r="Q316" t="str">
            <v>EW101</v>
          </cell>
          <cell r="X316" t="str">
            <v>N/A</v>
          </cell>
        </row>
        <row r="317">
          <cell r="B317" t="str">
            <v>419100025834</v>
          </cell>
          <cell r="C317" t="str">
            <v>SYNERGY DTI INC</v>
          </cell>
          <cell r="D317" t="str">
            <v>SYNERGY DTI INC</v>
          </cell>
          <cell r="E317">
            <v>5000</v>
          </cell>
          <cell r="F317">
            <v>60000</v>
          </cell>
          <cell r="G317" t="str">
            <v>N/A</v>
          </cell>
          <cell r="H317" t="str">
            <v>N/A</v>
          </cell>
          <cell r="I317">
            <v>41730</v>
          </cell>
          <cell r="J317">
            <v>41739</v>
          </cell>
          <cell r="K317">
            <v>41739</v>
          </cell>
          <cell r="L317">
            <v>41744</v>
          </cell>
          <cell r="M317">
            <v>41777</v>
          </cell>
          <cell r="N317">
            <v>41760</v>
          </cell>
          <cell r="O317" t="str">
            <v>Y</v>
          </cell>
          <cell r="P317" t="str">
            <v>Mobius Payments</v>
          </cell>
          <cell r="Q317" t="str">
            <v>MOB101</v>
          </cell>
          <cell r="X317" t="str">
            <v>N/A</v>
          </cell>
        </row>
        <row r="318">
          <cell r="B318" t="str">
            <v>418100017014</v>
          </cell>
          <cell r="C318" t="str">
            <v>WANTAGH MARTIAL ARTS INC</v>
          </cell>
          <cell r="D318" t="str">
            <v>WANTAGH MARTIAL ARTS INC</v>
          </cell>
          <cell r="E318">
            <v>5000</v>
          </cell>
          <cell r="F318">
            <v>60000</v>
          </cell>
          <cell r="G318" t="str">
            <v>N/A</v>
          </cell>
          <cell r="H318" t="str">
            <v>N/A</v>
          </cell>
          <cell r="I318">
            <v>41730</v>
          </cell>
          <cell r="J318">
            <v>41739</v>
          </cell>
          <cell r="K318">
            <v>41739</v>
          </cell>
          <cell r="L318">
            <v>41743</v>
          </cell>
          <cell r="M318">
            <v>41788</v>
          </cell>
          <cell r="N318">
            <v>41760</v>
          </cell>
          <cell r="O318" t="str">
            <v>Y</v>
          </cell>
          <cell r="P318" t="str">
            <v>Chris Frey</v>
          </cell>
          <cell r="Q318" t="str">
            <v>CF101</v>
          </cell>
          <cell r="R318" t="str">
            <v>Tom Fazio</v>
          </cell>
          <cell r="S318" t="str">
            <v>TF103</v>
          </cell>
          <cell r="X318" t="str">
            <v>N/A</v>
          </cell>
        </row>
        <row r="319">
          <cell r="B319" t="str">
            <v>418100017023</v>
          </cell>
          <cell r="C319" t="str">
            <v>WANTAGH MARTIAL ARTS INC</v>
          </cell>
          <cell r="D319" t="str">
            <v>WANTAGH MARTIAL ARTS INC</v>
          </cell>
          <cell r="E319">
            <v>6000</v>
          </cell>
          <cell r="F319">
            <v>72000</v>
          </cell>
          <cell r="G319" t="str">
            <v>N/A</v>
          </cell>
          <cell r="H319" t="str">
            <v>N/A</v>
          </cell>
          <cell r="I319">
            <v>41730</v>
          </cell>
          <cell r="J319">
            <v>41739</v>
          </cell>
          <cell r="K319">
            <v>41739</v>
          </cell>
          <cell r="L319">
            <v>41743</v>
          </cell>
          <cell r="M319">
            <v>41748</v>
          </cell>
          <cell r="N319">
            <v>41730</v>
          </cell>
          <cell r="O319" t="str">
            <v>Y</v>
          </cell>
          <cell r="P319" t="str">
            <v>Chris Frey</v>
          </cell>
          <cell r="Q319" t="str">
            <v>CF101</v>
          </cell>
          <cell r="R319" t="str">
            <v>Tom Fazio</v>
          </cell>
          <cell r="S319" t="str">
            <v>TF103</v>
          </cell>
          <cell r="X319" t="str">
            <v>N/A</v>
          </cell>
        </row>
        <row r="320">
          <cell r="B320" t="str">
            <v>418100017041</v>
          </cell>
          <cell r="C320" t="str">
            <v>TRACY ANN LUNDMAN</v>
          </cell>
          <cell r="D320" t="str">
            <v>DOWN TO EARTH SKINCARE</v>
          </cell>
          <cell r="E320">
            <v>5000</v>
          </cell>
          <cell r="F320">
            <v>60000</v>
          </cell>
          <cell r="G320" t="str">
            <v>N/A</v>
          </cell>
          <cell r="H320" t="str">
            <v>N/A</v>
          </cell>
          <cell r="I320">
            <v>41730</v>
          </cell>
          <cell r="J320">
            <v>41739</v>
          </cell>
          <cell r="K320">
            <v>41739</v>
          </cell>
          <cell r="L320">
            <v>41743</v>
          </cell>
          <cell r="M320">
            <v>41746</v>
          </cell>
          <cell r="N320">
            <v>41730</v>
          </cell>
          <cell r="O320" t="str">
            <v>Y</v>
          </cell>
          <cell r="P320" t="str">
            <v>Chris Frey</v>
          </cell>
          <cell r="Q320" t="str">
            <v>CF101</v>
          </cell>
          <cell r="R320" t="str">
            <v>Tom Fazio</v>
          </cell>
          <cell r="S320" t="str">
            <v>TF103</v>
          </cell>
          <cell r="X320" t="str">
            <v>N/A</v>
          </cell>
        </row>
        <row r="321">
          <cell r="B321" t="str">
            <v>418100017050</v>
          </cell>
          <cell r="C321" t="str">
            <v>THE SERVICE CONNECTION SOLUTIONS</v>
          </cell>
          <cell r="D321" t="str">
            <v>THE SERVICE CONNECTION</v>
          </cell>
          <cell r="E321">
            <v>15000</v>
          </cell>
          <cell r="F321">
            <v>180000</v>
          </cell>
          <cell r="G321" t="str">
            <v>N/A</v>
          </cell>
          <cell r="H321" t="str">
            <v>N/A</v>
          </cell>
          <cell r="I321">
            <v>41730</v>
          </cell>
          <cell r="J321">
            <v>41740</v>
          </cell>
          <cell r="K321">
            <v>41740</v>
          </cell>
          <cell r="L321" t="str">
            <v>Declined</v>
          </cell>
          <cell r="M321" t="str">
            <v>N/A</v>
          </cell>
          <cell r="N321" t="str">
            <v>N/A</v>
          </cell>
          <cell r="O321" t="str">
            <v>N/A</v>
          </cell>
          <cell r="P321" t="str">
            <v>Tim Platz</v>
          </cell>
          <cell r="Q321" t="str">
            <v>TP101</v>
          </cell>
          <cell r="R321" t="str">
            <v>Tom Fazio</v>
          </cell>
          <cell r="S321" t="str">
            <v>TF103</v>
          </cell>
          <cell r="X321" t="str">
            <v>N/A</v>
          </cell>
        </row>
        <row r="322">
          <cell r="B322" t="str">
            <v>418100017069</v>
          </cell>
          <cell r="C322" t="str">
            <v>ANA MINT</v>
          </cell>
          <cell r="D322" t="str">
            <v>ANA MINT</v>
          </cell>
          <cell r="E322">
            <v>25000</v>
          </cell>
          <cell r="F322">
            <v>300000</v>
          </cell>
          <cell r="G322" t="str">
            <v>N/A</v>
          </cell>
          <cell r="H322" t="str">
            <v>N/A</v>
          </cell>
          <cell r="I322">
            <v>41730</v>
          </cell>
          <cell r="J322">
            <v>41740</v>
          </cell>
          <cell r="K322">
            <v>41740</v>
          </cell>
          <cell r="L322" t="str">
            <v>Declined</v>
          </cell>
          <cell r="M322" t="str">
            <v>N/A</v>
          </cell>
          <cell r="N322" t="str">
            <v>N/A</v>
          </cell>
          <cell r="O322" t="str">
            <v>N/A</v>
          </cell>
          <cell r="P322" t="str">
            <v>Tim Platz</v>
          </cell>
          <cell r="Q322" t="str">
            <v>TP101</v>
          </cell>
          <cell r="R322" t="str">
            <v>Tom Fazio</v>
          </cell>
          <cell r="S322" t="str">
            <v>TF103</v>
          </cell>
          <cell r="X322" t="str">
            <v>N/A</v>
          </cell>
        </row>
        <row r="323">
          <cell r="B323" t="str">
            <v>418100017078</v>
          </cell>
          <cell r="C323" t="str">
            <v>EDEN FURNITURE INC</v>
          </cell>
          <cell r="D323" t="str">
            <v>EDEN FURNITURE INC</v>
          </cell>
          <cell r="E323">
            <v>20000</v>
          </cell>
          <cell r="F323">
            <v>240000</v>
          </cell>
          <cell r="G323" t="str">
            <v>N/A</v>
          </cell>
          <cell r="H323" t="str">
            <v>N/A</v>
          </cell>
          <cell r="I323">
            <v>41730</v>
          </cell>
          <cell r="J323">
            <v>41740</v>
          </cell>
          <cell r="K323">
            <v>41740</v>
          </cell>
          <cell r="L323">
            <v>41744</v>
          </cell>
          <cell r="M323">
            <v>41745</v>
          </cell>
          <cell r="N323">
            <v>41730</v>
          </cell>
          <cell r="O323" t="str">
            <v>Y</v>
          </cell>
          <cell r="P323" t="str">
            <v>Chris Frey</v>
          </cell>
          <cell r="Q323" t="str">
            <v>CF101</v>
          </cell>
          <cell r="R323" t="str">
            <v>Tom Fazio</v>
          </cell>
          <cell r="S323" t="str">
            <v>TF103</v>
          </cell>
          <cell r="X323" t="str">
            <v>N/A</v>
          </cell>
        </row>
        <row r="324">
          <cell r="B324" t="str">
            <v>419100025843</v>
          </cell>
          <cell r="C324" t="str">
            <v>JOHNOMEDIA LLC</v>
          </cell>
          <cell r="D324" t="str">
            <v>JOHNOMEDIA LLC</v>
          </cell>
          <cell r="E324">
            <v>20000</v>
          </cell>
          <cell r="F324">
            <v>240000</v>
          </cell>
          <cell r="G324" t="str">
            <v>N/A</v>
          </cell>
          <cell r="H324" t="str">
            <v>N/A</v>
          </cell>
          <cell r="I324">
            <v>41730</v>
          </cell>
          <cell r="J324">
            <v>41743</v>
          </cell>
          <cell r="K324">
            <v>41743</v>
          </cell>
          <cell r="L324">
            <v>41803</v>
          </cell>
          <cell r="M324">
            <v>41831</v>
          </cell>
          <cell r="N324">
            <v>41821</v>
          </cell>
          <cell r="O324" t="str">
            <v>Y</v>
          </cell>
          <cell r="P324" t="str">
            <v>Mobius Payments</v>
          </cell>
          <cell r="Q324" t="str">
            <v>MOB101</v>
          </cell>
          <cell r="X324" t="str">
            <v>N/A</v>
          </cell>
        </row>
        <row r="325">
          <cell r="B325" t="str">
            <v>418100017087</v>
          </cell>
          <cell r="C325" t="str">
            <v>MORGAN BOOKS LLC</v>
          </cell>
          <cell r="D325" t="str">
            <v>THE CURIOUS READER</v>
          </cell>
          <cell r="E325">
            <v>20000</v>
          </cell>
          <cell r="F325">
            <v>240000</v>
          </cell>
          <cell r="G325" t="str">
            <v>N/A</v>
          </cell>
          <cell r="H325" t="str">
            <v>N/A</v>
          </cell>
          <cell r="I325">
            <v>41730</v>
          </cell>
          <cell r="J325">
            <v>41743</v>
          </cell>
          <cell r="K325">
            <v>41743</v>
          </cell>
          <cell r="L325">
            <v>41745</v>
          </cell>
          <cell r="M325">
            <v>41753</v>
          </cell>
          <cell r="N325">
            <v>41730</v>
          </cell>
          <cell r="O325" t="str">
            <v>Y</v>
          </cell>
          <cell r="P325" t="str">
            <v>John Vacca</v>
          </cell>
          <cell r="Q325" t="str">
            <v>JV101</v>
          </cell>
          <cell r="R325" t="str">
            <v>Tom Fazio</v>
          </cell>
          <cell r="S325" t="str">
            <v>TF103</v>
          </cell>
          <cell r="X325" t="str">
            <v>N/A</v>
          </cell>
        </row>
        <row r="326">
          <cell r="B326" t="str">
            <v>418100017096</v>
          </cell>
          <cell r="C326" t="str">
            <v>COMPASSIONATE OFFICE GYNECOLOGY PC</v>
          </cell>
          <cell r="D326" t="str">
            <v>COMPASSIONATE OFFICE GYNECOLOGY PC</v>
          </cell>
          <cell r="E326">
            <v>5000</v>
          </cell>
          <cell r="F326">
            <v>60000</v>
          </cell>
          <cell r="G326" t="str">
            <v>N/A</v>
          </cell>
          <cell r="H326" t="str">
            <v>N/A</v>
          </cell>
          <cell r="I326">
            <v>41730</v>
          </cell>
          <cell r="J326">
            <v>41743</v>
          </cell>
          <cell r="K326">
            <v>41743</v>
          </cell>
          <cell r="L326">
            <v>41849</v>
          </cell>
          <cell r="M326">
            <v>41856</v>
          </cell>
          <cell r="N326">
            <v>41852</v>
          </cell>
          <cell r="O326" t="str">
            <v>Y</v>
          </cell>
          <cell r="P326" t="str">
            <v>John Vacca</v>
          </cell>
          <cell r="Q326" t="str">
            <v>JV101</v>
          </cell>
          <cell r="R326" t="str">
            <v>Tom Fazio</v>
          </cell>
          <cell r="S326" t="str">
            <v>TF103</v>
          </cell>
          <cell r="X326" t="str">
            <v>N/A</v>
          </cell>
        </row>
        <row r="327">
          <cell r="B327" t="str">
            <v>418100017103</v>
          </cell>
          <cell r="C327" t="str">
            <v>HUDSON VALLEY OVERHEAD DOORS AND OPERATORS INC</v>
          </cell>
          <cell r="D327" t="str">
            <v>HUDSON VALLEY OVERHEAD DOORS AND OPERATORS INC</v>
          </cell>
          <cell r="E327">
            <v>15000</v>
          </cell>
          <cell r="F327">
            <v>180000</v>
          </cell>
          <cell r="G327" t="str">
            <v>N/A</v>
          </cell>
          <cell r="H327" t="str">
            <v>N/A</v>
          </cell>
          <cell r="I327">
            <v>41730</v>
          </cell>
          <cell r="J327">
            <v>41744</v>
          </cell>
          <cell r="K327">
            <v>41744</v>
          </cell>
          <cell r="L327" t="str">
            <v>Approved/Closed</v>
          </cell>
          <cell r="M327" t="str">
            <v>N/A</v>
          </cell>
          <cell r="N327" t="str">
            <v>N/A</v>
          </cell>
          <cell r="O327" t="str">
            <v>N/A</v>
          </cell>
          <cell r="P327" t="str">
            <v>John Vacca</v>
          </cell>
          <cell r="Q327" t="str">
            <v>JV101</v>
          </cell>
          <cell r="R327" t="str">
            <v>Tom Fazio</v>
          </cell>
          <cell r="S327" t="str">
            <v>TF103</v>
          </cell>
          <cell r="X327" t="str">
            <v>N/A</v>
          </cell>
        </row>
        <row r="328">
          <cell r="B328" t="str">
            <v>419100025852</v>
          </cell>
          <cell r="C328" t="str">
            <v>MICHEL MICHAEL TROPHY MANIA INC</v>
          </cell>
          <cell r="D328" t="str">
            <v>M &amp; M TOPHY MANIA</v>
          </cell>
          <cell r="E328">
            <v>15000</v>
          </cell>
          <cell r="F328">
            <v>180000</v>
          </cell>
          <cell r="G328" t="str">
            <v>N/A</v>
          </cell>
          <cell r="H328" t="str">
            <v>N/A</v>
          </cell>
          <cell r="I328">
            <v>41730</v>
          </cell>
          <cell r="J328">
            <v>41744</v>
          </cell>
          <cell r="K328">
            <v>41744</v>
          </cell>
          <cell r="L328">
            <v>41746</v>
          </cell>
          <cell r="M328">
            <v>41759</v>
          </cell>
          <cell r="N328">
            <v>41730</v>
          </cell>
          <cell r="O328" t="str">
            <v>Y</v>
          </cell>
          <cell r="P328" t="str">
            <v>Erick Weinstein</v>
          </cell>
          <cell r="Q328" t="str">
            <v>EW101</v>
          </cell>
          <cell r="X328" t="str">
            <v>N/A</v>
          </cell>
        </row>
        <row r="329">
          <cell r="B329" t="str">
            <v>419100025861</v>
          </cell>
          <cell r="C329" t="str">
            <v>MEDIA NOW LLC</v>
          </cell>
          <cell r="D329" t="str">
            <v>MEDNOSCSHELP.COM</v>
          </cell>
          <cell r="E329">
            <v>20000</v>
          </cell>
          <cell r="F329">
            <v>240000</v>
          </cell>
          <cell r="G329" t="str">
            <v>N/A</v>
          </cell>
          <cell r="H329" t="str">
            <v>N/A</v>
          </cell>
          <cell r="I329">
            <v>41730</v>
          </cell>
          <cell r="J329">
            <v>41745</v>
          </cell>
          <cell r="K329">
            <v>41745</v>
          </cell>
          <cell r="L329" t="str">
            <v>Withdrawn</v>
          </cell>
          <cell r="M329" t="str">
            <v>N/A</v>
          </cell>
          <cell r="N329" t="str">
            <v>N/A</v>
          </cell>
          <cell r="O329" t="str">
            <v>N/A</v>
          </cell>
          <cell r="P329" t="str">
            <v>Mobius Payments</v>
          </cell>
          <cell r="Q329" t="str">
            <v>MOB101</v>
          </cell>
          <cell r="X329" t="str">
            <v>N/A</v>
          </cell>
        </row>
        <row r="330">
          <cell r="B330" t="str">
            <v>419100025870</v>
          </cell>
          <cell r="C330" t="str">
            <v>MEDIA NOW LLC</v>
          </cell>
          <cell r="D330" t="str">
            <v>MNOWMEMBERS.COM</v>
          </cell>
          <cell r="E330">
            <v>20000</v>
          </cell>
          <cell r="F330">
            <v>240000</v>
          </cell>
          <cell r="G330" t="str">
            <v>N/A</v>
          </cell>
          <cell r="H330" t="str">
            <v>N/A</v>
          </cell>
          <cell r="I330">
            <v>41730</v>
          </cell>
          <cell r="J330">
            <v>41745</v>
          </cell>
          <cell r="K330">
            <v>41745</v>
          </cell>
          <cell r="L330" t="str">
            <v>Withdrawn</v>
          </cell>
          <cell r="M330" t="str">
            <v>N/A</v>
          </cell>
          <cell r="N330" t="str">
            <v>N/A</v>
          </cell>
          <cell r="O330" t="str">
            <v>N/A</v>
          </cell>
          <cell r="P330" t="str">
            <v>Mobius Payments</v>
          </cell>
          <cell r="Q330" t="str">
            <v>MOB101</v>
          </cell>
          <cell r="X330" t="str">
            <v>N/A</v>
          </cell>
        </row>
        <row r="331">
          <cell r="B331" t="str">
            <v>419100025889</v>
          </cell>
          <cell r="C331" t="str">
            <v>MEDIA NOW LLC</v>
          </cell>
          <cell r="D331" t="str">
            <v>MEDIANOWHELP.COM</v>
          </cell>
          <cell r="E331">
            <v>20000</v>
          </cell>
          <cell r="F331">
            <v>240000</v>
          </cell>
          <cell r="G331" t="str">
            <v>N/A</v>
          </cell>
          <cell r="H331" t="str">
            <v>N/A</v>
          </cell>
          <cell r="I331">
            <v>41730</v>
          </cell>
          <cell r="J331">
            <v>41745</v>
          </cell>
          <cell r="K331">
            <v>41745</v>
          </cell>
          <cell r="L331">
            <v>41779</v>
          </cell>
          <cell r="M331">
            <v>41783</v>
          </cell>
          <cell r="N331">
            <v>41760</v>
          </cell>
          <cell r="O331" t="str">
            <v>Y</v>
          </cell>
          <cell r="P331" t="str">
            <v>Mobius Payments</v>
          </cell>
          <cell r="Q331" t="str">
            <v>MOB101</v>
          </cell>
          <cell r="X331" t="str">
            <v>N/A</v>
          </cell>
        </row>
        <row r="332">
          <cell r="B332" t="str">
            <v>419100025905</v>
          </cell>
          <cell r="C332" t="str">
            <v>MEDIA NOW LLC</v>
          </cell>
          <cell r="D332" t="str">
            <v>MEDNOWCS.COM</v>
          </cell>
          <cell r="E332">
            <v>20000</v>
          </cell>
          <cell r="F332">
            <v>240000</v>
          </cell>
          <cell r="G332" t="str">
            <v>N/A</v>
          </cell>
          <cell r="H332" t="str">
            <v>N/A</v>
          </cell>
          <cell r="I332">
            <v>41730</v>
          </cell>
          <cell r="J332">
            <v>41745</v>
          </cell>
          <cell r="K332">
            <v>41745</v>
          </cell>
          <cell r="L332" t="str">
            <v>Withdrawn</v>
          </cell>
          <cell r="M332" t="str">
            <v>N/A</v>
          </cell>
          <cell r="N332" t="str">
            <v>N/A</v>
          </cell>
          <cell r="O332" t="str">
            <v>N/A</v>
          </cell>
          <cell r="P332" t="str">
            <v>Mobius Payments</v>
          </cell>
          <cell r="Q332" t="str">
            <v>MOB101</v>
          </cell>
          <cell r="X332" t="str">
            <v>N/A</v>
          </cell>
        </row>
        <row r="333">
          <cell r="B333" t="str">
            <v>419100025914</v>
          </cell>
          <cell r="C333" t="str">
            <v>MEDIA NOW LLC</v>
          </cell>
          <cell r="D333" t="str">
            <v>MEDIANMEMBERS.COM</v>
          </cell>
          <cell r="E333">
            <v>20000</v>
          </cell>
          <cell r="F333">
            <v>240000</v>
          </cell>
          <cell r="G333" t="str">
            <v>N/A</v>
          </cell>
          <cell r="H333" t="str">
            <v>N/A</v>
          </cell>
          <cell r="I333">
            <v>41730</v>
          </cell>
          <cell r="J333">
            <v>41745</v>
          </cell>
          <cell r="K333">
            <v>41745</v>
          </cell>
          <cell r="L333" t="str">
            <v>Withdrawn</v>
          </cell>
          <cell r="M333" t="str">
            <v>N/A</v>
          </cell>
          <cell r="N333" t="str">
            <v>N/A</v>
          </cell>
          <cell r="O333" t="str">
            <v>N/A</v>
          </cell>
          <cell r="P333" t="str">
            <v>Mobius Payments</v>
          </cell>
          <cell r="Q333" t="str">
            <v>MOB101</v>
          </cell>
          <cell r="X333" t="str">
            <v>N/A</v>
          </cell>
        </row>
        <row r="334">
          <cell r="B334" t="str">
            <v>419100025923</v>
          </cell>
          <cell r="C334" t="str">
            <v>LOUGHLIN ALUMNI ASSOCIATION FOUNDATION</v>
          </cell>
          <cell r="D334" t="str">
            <v>LOUGHLIN FOUNDATION</v>
          </cell>
          <cell r="E334">
            <v>100000</v>
          </cell>
          <cell r="F334">
            <v>1200000</v>
          </cell>
          <cell r="G334" t="str">
            <v>N/A</v>
          </cell>
          <cell r="H334" t="str">
            <v>N/A</v>
          </cell>
          <cell r="I334">
            <v>41730</v>
          </cell>
          <cell r="J334">
            <v>41745</v>
          </cell>
          <cell r="K334">
            <v>41745</v>
          </cell>
          <cell r="L334">
            <v>41751</v>
          </cell>
          <cell r="M334">
            <v>41766</v>
          </cell>
          <cell r="N334">
            <v>41760</v>
          </cell>
          <cell r="O334" t="str">
            <v>Y</v>
          </cell>
          <cell r="P334" t="str">
            <v xml:space="preserve">KBH Enterprises </v>
          </cell>
          <cell r="Q334" t="str">
            <v>KH101</v>
          </cell>
          <cell r="R334" t="str">
            <v>Erick Weinstein</v>
          </cell>
          <cell r="S334" t="str">
            <v>EW101</v>
          </cell>
          <cell r="X334" t="str">
            <v>N/A</v>
          </cell>
        </row>
        <row r="335">
          <cell r="B335" t="str">
            <v>418100017112</v>
          </cell>
          <cell r="C335" t="str">
            <v>FORTRESS SECURITY SYSTEMS INC</v>
          </cell>
          <cell r="D335" t="str">
            <v>FORTRESS SECURITY SYSTEMS INC</v>
          </cell>
          <cell r="E335">
            <v>15000</v>
          </cell>
          <cell r="F335">
            <v>180000</v>
          </cell>
          <cell r="G335" t="str">
            <v>N/A</v>
          </cell>
          <cell r="H335" t="str">
            <v>N/A</v>
          </cell>
          <cell r="I335">
            <v>41730</v>
          </cell>
          <cell r="J335">
            <v>41745</v>
          </cell>
          <cell r="K335">
            <v>41745</v>
          </cell>
          <cell r="L335">
            <v>41750</v>
          </cell>
          <cell r="M335">
            <v>41753</v>
          </cell>
          <cell r="N335">
            <v>41730</v>
          </cell>
          <cell r="O335" t="str">
            <v>Y</v>
          </cell>
          <cell r="P335" t="str">
            <v>Tim Platz</v>
          </cell>
          <cell r="Q335" t="str">
            <v>TP101</v>
          </cell>
          <cell r="R335" t="str">
            <v>Tom Fazio</v>
          </cell>
          <cell r="S335" t="str">
            <v>TF103</v>
          </cell>
          <cell r="X335" t="str">
            <v>N/A</v>
          </cell>
        </row>
        <row r="336">
          <cell r="B336" t="str">
            <v>418100017121</v>
          </cell>
          <cell r="C336" t="str">
            <v>LONG BEACH TAE KWONDO ACADEMY</v>
          </cell>
          <cell r="D336" t="str">
            <v>LONG BEACH TAE KWONDO ACADEMY</v>
          </cell>
          <cell r="E336">
            <v>6000</v>
          </cell>
          <cell r="F336">
            <v>72000</v>
          </cell>
          <cell r="G336" t="str">
            <v>N/A</v>
          </cell>
          <cell r="H336" t="str">
            <v>N/A</v>
          </cell>
          <cell r="I336">
            <v>41730</v>
          </cell>
          <cell r="J336">
            <v>41745</v>
          </cell>
          <cell r="K336">
            <v>41745</v>
          </cell>
          <cell r="L336">
            <v>41751</v>
          </cell>
          <cell r="M336">
            <v>41754</v>
          </cell>
          <cell r="N336">
            <v>41730</v>
          </cell>
          <cell r="O336" t="str">
            <v>Y</v>
          </cell>
          <cell r="P336" t="str">
            <v>Chris Frey</v>
          </cell>
          <cell r="Q336" t="str">
            <v>CF101</v>
          </cell>
          <cell r="R336" t="str">
            <v>Tom Fazio</v>
          </cell>
          <cell r="S336" t="str">
            <v>TF103</v>
          </cell>
          <cell r="X336" t="str">
            <v>N/A</v>
          </cell>
        </row>
        <row r="337">
          <cell r="B337" t="str">
            <v>418100017130</v>
          </cell>
          <cell r="C337" t="str">
            <v>LONG BEACH TAE KWONDO ACADEMY</v>
          </cell>
          <cell r="D337" t="str">
            <v>LONG BEACH TAE KWONDO ACADEMY</v>
          </cell>
          <cell r="E337">
            <v>6000</v>
          </cell>
          <cell r="F337">
            <v>72000</v>
          </cell>
          <cell r="G337" t="str">
            <v>N/A</v>
          </cell>
          <cell r="H337" t="str">
            <v>N/A</v>
          </cell>
          <cell r="I337">
            <v>41730</v>
          </cell>
          <cell r="J337">
            <v>41745</v>
          </cell>
          <cell r="K337">
            <v>41745</v>
          </cell>
          <cell r="L337">
            <v>41751</v>
          </cell>
          <cell r="M337">
            <v>41761</v>
          </cell>
          <cell r="N337">
            <v>41760</v>
          </cell>
          <cell r="O337" t="str">
            <v>Y</v>
          </cell>
          <cell r="P337" t="str">
            <v>Chris Frey</v>
          </cell>
          <cell r="Q337" t="str">
            <v>CF101</v>
          </cell>
          <cell r="R337" t="str">
            <v>Tom Fazio</v>
          </cell>
          <cell r="S337" t="str">
            <v>TF103</v>
          </cell>
          <cell r="X337" t="str">
            <v>N/A</v>
          </cell>
        </row>
        <row r="338">
          <cell r="B338" t="str">
            <v>418100017149</v>
          </cell>
          <cell r="C338" t="str">
            <v>COASTAL WOOD INDUSTRIES</v>
          </cell>
          <cell r="D338" t="str">
            <v>COASTAL WOOD INDUSTRIES</v>
          </cell>
          <cell r="E338">
            <v>65000</v>
          </cell>
          <cell r="F338">
            <v>780000</v>
          </cell>
          <cell r="G338" t="str">
            <v>N/A</v>
          </cell>
          <cell r="H338" t="str">
            <v>N/A</v>
          </cell>
          <cell r="I338">
            <v>41730</v>
          </cell>
          <cell r="J338">
            <v>41750</v>
          </cell>
          <cell r="K338">
            <v>41750</v>
          </cell>
          <cell r="L338">
            <v>41751</v>
          </cell>
          <cell r="M338">
            <v>41753</v>
          </cell>
          <cell r="N338">
            <v>41730</v>
          </cell>
          <cell r="O338" t="str">
            <v>Y</v>
          </cell>
          <cell r="P338" t="str">
            <v>Tim Platz</v>
          </cell>
          <cell r="Q338" t="str">
            <v>TP101</v>
          </cell>
          <cell r="R338" t="str">
            <v>Tom Fazio</v>
          </cell>
          <cell r="S338" t="str">
            <v>TF103</v>
          </cell>
          <cell r="X338" t="str">
            <v>N/A</v>
          </cell>
        </row>
        <row r="339">
          <cell r="B339" t="str">
            <v>419100025932</v>
          </cell>
          <cell r="C339" t="str">
            <v>ROCKEFELLER HEALTH MEDICAL PC</v>
          </cell>
          <cell r="D339" t="str">
            <v>ROCKEFELLER HEALTH MEDICAL PC</v>
          </cell>
          <cell r="E339">
            <v>5000</v>
          </cell>
          <cell r="F339">
            <v>60000</v>
          </cell>
          <cell r="G339" t="str">
            <v>N/A</v>
          </cell>
          <cell r="H339" t="str">
            <v>N/A</v>
          </cell>
          <cell r="I339">
            <v>41730</v>
          </cell>
          <cell r="J339">
            <v>41750</v>
          </cell>
          <cell r="K339">
            <v>41750</v>
          </cell>
          <cell r="L339">
            <v>41751</v>
          </cell>
          <cell r="M339">
            <v>41755</v>
          </cell>
          <cell r="N339">
            <v>41730</v>
          </cell>
          <cell r="O339" t="str">
            <v>Y</v>
          </cell>
          <cell r="P339" t="str">
            <v>Erick Weinstein</v>
          </cell>
          <cell r="Q339" t="str">
            <v>EW101</v>
          </cell>
          <cell r="X339" t="str">
            <v>N/A</v>
          </cell>
        </row>
        <row r="340">
          <cell r="B340" t="str">
            <v>418100017158</v>
          </cell>
          <cell r="C340" t="str">
            <v>SAZON LATIN FUSION INC</v>
          </cell>
          <cell r="D340" t="str">
            <v>SAZON LATIN FUSION INC</v>
          </cell>
          <cell r="E340">
            <v>30000</v>
          </cell>
          <cell r="F340">
            <v>360000</v>
          </cell>
          <cell r="G340" t="str">
            <v>N/A</v>
          </cell>
          <cell r="H340" t="str">
            <v>N/A</v>
          </cell>
          <cell r="I340">
            <v>41730</v>
          </cell>
          <cell r="J340">
            <v>41750</v>
          </cell>
          <cell r="K340">
            <v>41750</v>
          </cell>
          <cell r="L340" t="str">
            <v>Approved/Closed</v>
          </cell>
          <cell r="M340" t="str">
            <v>N/A</v>
          </cell>
          <cell r="N340" t="str">
            <v>N/A</v>
          </cell>
          <cell r="O340" t="str">
            <v>N/A</v>
          </cell>
          <cell r="P340" t="str">
            <v>John Vacca</v>
          </cell>
          <cell r="Q340" t="str">
            <v>JV101</v>
          </cell>
          <cell r="R340" t="str">
            <v>Tom Fazio</v>
          </cell>
          <cell r="S340" t="str">
            <v>TF103</v>
          </cell>
          <cell r="X340" t="str">
            <v>N/A</v>
          </cell>
        </row>
        <row r="341">
          <cell r="B341" t="str">
            <v>419100025941</v>
          </cell>
          <cell r="C341" t="str">
            <v>COCOA LOLA CONFECTIONS INC</v>
          </cell>
          <cell r="D341" t="str">
            <v>COCOA LOLA CONFECTIONS INC</v>
          </cell>
          <cell r="E341">
            <v>20000</v>
          </cell>
          <cell r="F341">
            <v>240000</v>
          </cell>
          <cell r="G341" t="str">
            <v>N/A</v>
          </cell>
          <cell r="H341" t="str">
            <v>N/A</v>
          </cell>
          <cell r="I341">
            <v>41730</v>
          </cell>
          <cell r="J341">
            <v>41751</v>
          </cell>
          <cell r="K341">
            <v>41751</v>
          </cell>
          <cell r="L341">
            <v>41752</v>
          </cell>
          <cell r="M341">
            <v>41754</v>
          </cell>
          <cell r="N341">
            <v>41760</v>
          </cell>
          <cell r="O341" t="str">
            <v>Y</v>
          </cell>
          <cell r="P341" t="str">
            <v>Randi Meiselas</v>
          </cell>
          <cell r="Q341" t="str">
            <v>RM101</v>
          </cell>
          <cell r="X341" t="str">
            <v>N/A</v>
          </cell>
        </row>
        <row r="342">
          <cell r="B342" t="str">
            <v>418100017167</v>
          </cell>
          <cell r="C342" t="str">
            <v>PROFESSIONAL AUDIO COMPONENTS CORP</v>
          </cell>
          <cell r="D342" t="str">
            <v>BEYMAR AMERICA</v>
          </cell>
          <cell r="E342">
            <v>5000</v>
          </cell>
          <cell r="F342">
            <v>60000</v>
          </cell>
          <cell r="G342" t="str">
            <v>N/A</v>
          </cell>
          <cell r="H342" t="str">
            <v>N/A</v>
          </cell>
          <cell r="I342">
            <v>41730</v>
          </cell>
          <cell r="J342">
            <v>41752</v>
          </cell>
          <cell r="K342">
            <v>41752</v>
          </cell>
          <cell r="L342">
            <v>41753</v>
          </cell>
          <cell r="M342">
            <v>41759</v>
          </cell>
          <cell r="N342">
            <v>41730</v>
          </cell>
          <cell r="O342" t="str">
            <v>Y</v>
          </cell>
          <cell r="P342" t="str">
            <v>David Greenberg</v>
          </cell>
          <cell r="Q342" t="str">
            <v>DG101</v>
          </cell>
          <cell r="R342" t="str">
            <v>Tom Fazio</v>
          </cell>
          <cell r="S342" t="str">
            <v>TF103</v>
          </cell>
          <cell r="X342" t="str">
            <v>N/A</v>
          </cell>
        </row>
        <row r="343">
          <cell r="B343" t="str">
            <v>418100017176</v>
          </cell>
          <cell r="C343" t="str">
            <v>FRUTTI DI MARE INC</v>
          </cell>
          <cell r="D343" t="str">
            <v>INSATIABLE EATS CATERING</v>
          </cell>
          <cell r="E343">
            <v>75000</v>
          </cell>
          <cell r="F343">
            <v>900000</v>
          </cell>
          <cell r="G343" t="str">
            <v>N/A</v>
          </cell>
          <cell r="H343" t="str">
            <v>N/A</v>
          </cell>
          <cell r="I343">
            <v>41730</v>
          </cell>
          <cell r="J343">
            <v>41752</v>
          </cell>
          <cell r="K343">
            <v>41752</v>
          </cell>
          <cell r="L343" t="str">
            <v>Declined</v>
          </cell>
          <cell r="M343" t="str">
            <v>N/A</v>
          </cell>
          <cell r="N343" t="str">
            <v>N/A</v>
          </cell>
          <cell r="O343" t="str">
            <v>N/A</v>
          </cell>
          <cell r="P343" t="str">
            <v>Tim Platz</v>
          </cell>
          <cell r="Q343" t="str">
            <v>TP101</v>
          </cell>
          <cell r="R343" t="str">
            <v>Tom Fazio</v>
          </cell>
          <cell r="S343" t="str">
            <v>TF103</v>
          </cell>
          <cell r="X343" t="str">
            <v>N/A</v>
          </cell>
        </row>
        <row r="344">
          <cell r="B344" t="str">
            <v>418100017185</v>
          </cell>
          <cell r="C344" t="str">
            <v>RISTORANTE MILANO INC</v>
          </cell>
          <cell r="D344" t="str">
            <v>RISTORANTE MILANO INC</v>
          </cell>
          <cell r="E344">
            <v>35000</v>
          </cell>
          <cell r="F344">
            <v>420000</v>
          </cell>
          <cell r="G344" t="str">
            <v>N/A</v>
          </cell>
          <cell r="H344" t="str">
            <v>N/A</v>
          </cell>
          <cell r="I344">
            <v>41730</v>
          </cell>
          <cell r="J344">
            <v>41753</v>
          </cell>
          <cell r="K344">
            <v>41753</v>
          </cell>
          <cell r="L344">
            <v>41754</v>
          </cell>
          <cell r="M344">
            <v>41762</v>
          </cell>
          <cell r="N344">
            <v>41760</v>
          </cell>
          <cell r="O344" t="str">
            <v>Y</v>
          </cell>
          <cell r="P344" t="str">
            <v>John Vacca</v>
          </cell>
          <cell r="Q344" t="str">
            <v>JV101</v>
          </cell>
          <cell r="R344" t="str">
            <v>Tom Fazio</v>
          </cell>
          <cell r="S344" t="str">
            <v>TF103</v>
          </cell>
          <cell r="X344" t="str">
            <v>N/A</v>
          </cell>
        </row>
        <row r="345">
          <cell r="B345" t="str">
            <v>418100017194</v>
          </cell>
          <cell r="C345" t="str">
            <v>FAIR PRICE INSURANCE BROKERAGE LLC</v>
          </cell>
          <cell r="D345" t="str">
            <v>COMPARE INSURANCE AGENCY</v>
          </cell>
          <cell r="E345">
            <v>12000</v>
          </cell>
          <cell r="F345">
            <v>144000</v>
          </cell>
          <cell r="G345" t="str">
            <v>N/A</v>
          </cell>
          <cell r="H345" t="str">
            <v>N/A</v>
          </cell>
          <cell r="I345">
            <v>41730</v>
          </cell>
          <cell r="J345">
            <v>41753</v>
          </cell>
          <cell r="K345">
            <v>41753</v>
          </cell>
          <cell r="L345">
            <v>41754</v>
          </cell>
          <cell r="M345">
            <v>41755</v>
          </cell>
          <cell r="N345">
            <v>41730</v>
          </cell>
          <cell r="O345" t="str">
            <v>Y</v>
          </cell>
          <cell r="P345" t="str">
            <v>Kerry Doyle</v>
          </cell>
          <cell r="Q345" t="str">
            <v>KD101</v>
          </cell>
          <cell r="R345" t="str">
            <v>Tom Fazio</v>
          </cell>
          <cell r="S345" t="str">
            <v>TF103</v>
          </cell>
          <cell r="X345" t="str">
            <v>N/A</v>
          </cell>
        </row>
        <row r="346">
          <cell r="B346" t="str">
            <v>419100025950</v>
          </cell>
          <cell r="C346" t="str">
            <v>GREEN DOT BANK</v>
          </cell>
          <cell r="D346" t="str">
            <v>WALMART MONEYCARD</v>
          </cell>
          <cell r="E346">
            <v>200000</v>
          </cell>
          <cell r="F346">
            <v>2400000</v>
          </cell>
          <cell r="G346" t="str">
            <v>N/A</v>
          </cell>
          <cell r="H346" t="str">
            <v>N/A</v>
          </cell>
          <cell r="I346">
            <v>41730</v>
          </cell>
          <cell r="J346">
            <v>41753</v>
          </cell>
          <cell r="K346">
            <v>41753</v>
          </cell>
          <cell r="L346">
            <v>41757</v>
          </cell>
          <cell r="M346">
            <v>41788</v>
          </cell>
          <cell r="N346">
            <v>41760</v>
          </cell>
          <cell r="O346" t="str">
            <v>Y</v>
          </cell>
          <cell r="P346" t="str">
            <v>CardWorks Acquiring</v>
          </cell>
          <cell r="Q346" t="str">
            <v>CWA101</v>
          </cell>
          <cell r="X346" t="str">
            <v>N/A</v>
          </cell>
        </row>
        <row r="347">
          <cell r="B347" t="str">
            <v>419100025969</v>
          </cell>
          <cell r="C347" t="str">
            <v>BRAZILIAN HOSTS USA INC</v>
          </cell>
          <cell r="D347" t="str">
            <v>BRAZILIAN HOSTS USA INC</v>
          </cell>
          <cell r="E347">
            <v>10000</v>
          </cell>
          <cell r="F347">
            <v>120000</v>
          </cell>
          <cell r="G347" t="str">
            <v>N/A</v>
          </cell>
          <cell r="H347" t="str">
            <v>N/A</v>
          </cell>
          <cell r="I347">
            <v>41730</v>
          </cell>
          <cell r="J347">
            <v>41753</v>
          </cell>
          <cell r="K347">
            <v>41753</v>
          </cell>
          <cell r="L347" t="str">
            <v>Withdrawn</v>
          </cell>
          <cell r="M347" t="str">
            <v>N/A</v>
          </cell>
          <cell r="N347" t="str">
            <v>N/A</v>
          </cell>
          <cell r="O347" t="str">
            <v>N/A</v>
          </cell>
          <cell r="P347" t="str">
            <v>Arydss</v>
          </cell>
          <cell r="Q347" t="str">
            <v>ARYDSS</v>
          </cell>
          <cell r="X347" t="str">
            <v>N/A</v>
          </cell>
        </row>
        <row r="348">
          <cell r="B348" t="str">
            <v>419100025978</v>
          </cell>
          <cell r="C348" t="str">
            <v>JHM PROCESSING LLC</v>
          </cell>
          <cell r="D348" t="str">
            <v>PAYZE.COM</v>
          </cell>
          <cell r="E348">
            <v>2000</v>
          </cell>
          <cell r="F348">
            <v>24000</v>
          </cell>
          <cell r="G348" t="str">
            <v>N/A</v>
          </cell>
          <cell r="H348" t="str">
            <v>N/A</v>
          </cell>
          <cell r="I348">
            <v>41730</v>
          </cell>
          <cell r="J348">
            <v>41753</v>
          </cell>
          <cell r="K348">
            <v>41753</v>
          </cell>
          <cell r="L348">
            <v>41757</v>
          </cell>
          <cell r="M348">
            <v>42052</v>
          </cell>
          <cell r="N348">
            <v>42036</v>
          </cell>
          <cell r="O348" t="str">
            <v>Y</v>
          </cell>
          <cell r="P348" t="str">
            <v>CardWorks Acquiring</v>
          </cell>
          <cell r="Q348" t="str">
            <v>CWA101</v>
          </cell>
          <cell r="X348" t="str">
            <v>N/A</v>
          </cell>
        </row>
        <row r="349">
          <cell r="B349" t="str">
            <v>418100017201</v>
          </cell>
          <cell r="C349" t="str">
            <v>LIFESTYLE MEDICAL CENTER LLC</v>
          </cell>
          <cell r="D349" t="str">
            <v>LIFESTYLE MEDICAL CENTER LLC</v>
          </cell>
          <cell r="E349">
            <v>7500</v>
          </cell>
          <cell r="F349">
            <v>90000</v>
          </cell>
          <cell r="G349" t="str">
            <v>N/A</v>
          </cell>
          <cell r="H349" t="str">
            <v>N/A</v>
          </cell>
          <cell r="I349">
            <v>41730</v>
          </cell>
          <cell r="J349">
            <v>41753</v>
          </cell>
          <cell r="K349">
            <v>41753</v>
          </cell>
          <cell r="L349">
            <v>41757</v>
          </cell>
          <cell r="M349">
            <v>41759</v>
          </cell>
          <cell r="N349">
            <v>41730</v>
          </cell>
          <cell r="O349" t="str">
            <v>Y</v>
          </cell>
          <cell r="P349" t="str">
            <v>Tim Platz</v>
          </cell>
          <cell r="Q349" t="str">
            <v>TP101</v>
          </cell>
          <cell r="R349" t="str">
            <v>Tom Fazio</v>
          </cell>
          <cell r="S349" t="str">
            <v>TF103</v>
          </cell>
          <cell r="X349" t="str">
            <v>N/A</v>
          </cell>
        </row>
        <row r="350">
          <cell r="B350" t="str">
            <v>418100017210</v>
          </cell>
          <cell r="C350" t="str">
            <v>J.W. HIRSCHFIEL AGENCY INC</v>
          </cell>
          <cell r="D350" t="str">
            <v>J.W. HIRSCHFIEL AGENCY INC</v>
          </cell>
          <cell r="E350">
            <v>5000</v>
          </cell>
          <cell r="F350">
            <v>60000</v>
          </cell>
          <cell r="G350" t="str">
            <v>N/A</v>
          </cell>
          <cell r="H350" t="str">
            <v>N/A</v>
          </cell>
          <cell r="I350">
            <v>41730</v>
          </cell>
          <cell r="J350">
            <v>41753</v>
          </cell>
          <cell r="K350">
            <v>41753</v>
          </cell>
          <cell r="L350">
            <v>41757</v>
          </cell>
          <cell r="M350">
            <v>41762</v>
          </cell>
          <cell r="N350">
            <v>41760</v>
          </cell>
          <cell r="O350" t="str">
            <v>Y</v>
          </cell>
          <cell r="P350" t="str">
            <v>David Greenberg</v>
          </cell>
          <cell r="Q350" t="str">
            <v>DG101</v>
          </cell>
          <cell r="R350" t="str">
            <v>Tom Fazio</v>
          </cell>
          <cell r="S350" t="str">
            <v>TF103</v>
          </cell>
          <cell r="X350" t="str">
            <v>N/A</v>
          </cell>
        </row>
        <row r="351">
          <cell r="B351" t="str">
            <v>418100017229</v>
          </cell>
          <cell r="C351" t="str">
            <v>CHAPALA GRILL RESTAURANT LLC</v>
          </cell>
          <cell r="D351" t="str">
            <v>CHAPALA GRILL RESTAURANT LLC</v>
          </cell>
          <cell r="E351">
            <v>70000</v>
          </cell>
          <cell r="F351">
            <v>840000</v>
          </cell>
          <cell r="G351" t="str">
            <v>N/A</v>
          </cell>
          <cell r="H351" t="str">
            <v>N/A</v>
          </cell>
          <cell r="I351">
            <v>41730</v>
          </cell>
          <cell r="J351">
            <v>41753</v>
          </cell>
          <cell r="K351">
            <v>41753</v>
          </cell>
          <cell r="L351" t="str">
            <v>Withdrawn</v>
          </cell>
          <cell r="M351" t="str">
            <v>N/A</v>
          </cell>
          <cell r="N351" t="str">
            <v>N/A</v>
          </cell>
          <cell r="O351" t="str">
            <v>N/A</v>
          </cell>
          <cell r="P351" t="str">
            <v>John Vacca</v>
          </cell>
          <cell r="Q351" t="str">
            <v>JV101</v>
          </cell>
          <cell r="R351" t="str">
            <v>Tom Fazio</v>
          </cell>
          <cell r="S351" t="str">
            <v>TF103</v>
          </cell>
          <cell r="X351" t="str">
            <v>N/A</v>
          </cell>
        </row>
        <row r="352">
          <cell r="B352" t="str">
            <v>418100017238</v>
          </cell>
          <cell r="C352" t="str">
            <v>SPANO FASTENING SYSTEMS INC</v>
          </cell>
          <cell r="D352" t="str">
            <v>SPANO FASTENING SYSTEMS INC</v>
          </cell>
          <cell r="E352">
            <v>10000</v>
          </cell>
          <cell r="F352">
            <v>120000</v>
          </cell>
          <cell r="G352" t="str">
            <v>N/A</v>
          </cell>
          <cell r="H352" t="str">
            <v>N/A</v>
          </cell>
          <cell r="I352">
            <v>41730</v>
          </cell>
          <cell r="J352">
            <v>41753</v>
          </cell>
          <cell r="K352">
            <v>41753</v>
          </cell>
          <cell r="L352">
            <v>41757</v>
          </cell>
          <cell r="M352">
            <v>41760</v>
          </cell>
          <cell r="N352">
            <v>41760</v>
          </cell>
          <cell r="O352" t="str">
            <v>Y</v>
          </cell>
          <cell r="P352" t="str">
            <v>John Vacca</v>
          </cell>
          <cell r="Q352" t="str">
            <v>JV101</v>
          </cell>
          <cell r="R352" t="str">
            <v>Tom Fazio</v>
          </cell>
          <cell r="S352" t="str">
            <v>TF103</v>
          </cell>
          <cell r="X352" t="str">
            <v>N/A</v>
          </cell>
        </row>
        <row r="353">
          <cell r="B353" t="str">
            <v>418100017247</v>
          </cell>
          <cell r="C353" t="str">
            <v>INNOVATIVE DATA SERVICES INC</v>
          </cell>
          <cell r="D353" t="str">
            <v>TESTA ADDITIONS</v>
          </cell>
          <cell r="E353">
            <v>10000</v>
          </cell>
          <cell r="F353">
            <v>120000</v>
          </cell>
          <cell r="G353" t="str">
            <v>N/A</v>
          </cell>
          <cell r="H353" t="str">
            <v>N/A</v>
          </cell>
          <cell r="I353">
            <v>41730</v>
          </cell>
          <cell r="J353">
            <v>41754</v>
          </cell>
          <cell r="K353">
            <v>41754</v>
          </cell>
          <cell r="L353">
            <v>41793</v>
          </cell>
          <cell r="M353">
            <v>41795</v>
          </cell>
          <cell r="N353">
            <v>41791</v>
          </cell>
          <cell r="O353" t="str">
            <v>Y</v>
          </cell>
          <cell r="P353" t="str">
            <v>Chris Frey</v>
          </cell>
          <cell r="Q353" t="str">
            <v>CF101</v>
          </cell>
          <cell r="R353" t="str">
            <v>Tom Fazio</v>
          </cell>
          <cell r="S353" t="str">
            <v>TF103</v>
          </cell>
          <cell r="X353" t="str">
            <v>N/A</v>
          </cell>
        </row>
        <row r="354">
          <cell r="B354" t="str">
            <v>418100017256</v>
          </cell>
          <cell r="C354" t="str">
            <v>JOHN THEISSEN CHILDREN'S FOUNDATION INC</v>
          </cell>
          <cell r="D354" t="str">
            <v>J.T.C.F.</v>
          </cell>
          <cell r="E354">
            <v>15000</v>
          </cell>
          <cell r="F354">
            <v>180000</v>
          </cell>
          <cell r="G354" t="str">
            <v>N/A</v>
          </cell>
          <cell r="H354" t="str">
            <v>N/A</v>
          </cell>
          <cell r="I354">
            <v>41730</v>
          </cell>
          <cell r="J354">
            <v>41754</v>
          </cell>
          <cell r="K354">
            <v>41754</v>
          </cell>
          <cell r="L354" t="str">
            <v>Withdrawn</v>
          </cell>
          <cell r="M354" t="str">
            <v>N/A</v>
          </cell>
          <cell r="N354" t="str">
            <v>N/A</v>
          </cell>
          <cell r="O354" t="str">
            <v>N/A</v>
          </cell>
          <cell r="P354" t="str">
            <v>Chris Frey</v>
          </cell>
          <cell r="Q354" t="str">
            <v>CF101</v>
          </cell>
          <cell r="R354" t="str">
            <v>Tom Fazio</v>
          </cell>
          <cell r="S354" t="str">
            <v>TF103</v>
          </cell>
          <cell r="X354" t="str">
            <v>N/A</v>
          </cell>
        </row>
        <row r="355">
          <cell r="B355" t="str">
            <v>418100017274</v>
          </cell>
          <cell r="C355" t="str">
            <v>JOHN THEISSEN CHILDREN'S FOUNDATION INC</v>
          </cell>
          <cell r="D355" t="str">
            <v>J.T.C.F.</v>
          </cell>
          <cell r="E355">
            <v>20000</v>
          </cell>
          <cell r="F355">
            <v>240000</v>
          </cell>
          <cell r="G355" t="str">
            <v>N/A</v>
          </cell>
          <cell r="H355" t="str">
            <v>N/A</v>
          </cell>
          <cell r="I355">
            <v>41730</v>
          </cell>
          <cell r="J355">
            <v>41754</v>
          </cell>
          <cell r="K355">
            <v>41754</v>
          </cell>
          <cell r="L355">
            <v>41758</v>
          </cell>
          <cell r="M355">
            <v>41766</v>
          </cell>
          <cell r="N355">
            <v>41760</v>
          </cell>
          <cell r="O355" t="str">
            <v>Y</v>
          </cell>
          <cell r="P355" t="str">
            <v>Chris Frey</v>
          </cell>
          <cell r="Q355" t="str">
            <v>CF101</v>
          </cell>
          <cell r="R355" t="str">
            <v>Tom Fazio</v>
          </cell>
          <cell r="S355" t="str">
            <v>TF103</v>
          </cell>
          <cell r="X355" t="str">
            <v>N/A</v>
          </cell>
        </row>
        <row r="356">
          <cell r="B356" t="str">
            <v>418100017283</v>
          </cell>
          <cell r="C356" t="str">
            <v>SHORELINE FOOD OF N.J</v>
          </cell>
          <cell r="D356" t="str">
            <v>SHORELINE FOOD OF N.J</v>
          </cell>
          <cell r="E356">
            <v>5000</v>
          </cell>
          <cell r="F356">
            <v>60000</v>
          </cell>
          <cell r="G356" t="str">
            <v>N/A</v>
          </cell>
          <cell r="H356" t="str">
            <v>N/A</v>
          </cell>
          <cell r="I356">
            <v>41730</v>
          </cell>
          <cell r="J356">
            <v>41754</v>
          </cell>
          <cell r="K356">
            <v>41754</v>
          </cell>
          <cell r="L356" t="str">
            <v>Declined</v>
          </cell>
          <cell r="M356" t="str">
            <v>N/A</v>
          </cell>
          <cell r="N356" t="str">
            <v>N/A</v>
          </cell>
          <cell r="O356" t="str">
            <v>N/A</v>
          </cell>
          <cell r="P356" t="str">
            <v>Fairway Management Group</v>
          </cell>
          <cell r="Q356" t="str">
            <v>FMG101</v>
          </cell>
          <cell r="R356" t="str">
            <v>Tom Fazio</v>
          </cell>
          <cell r="S356" t="str">
            <v>TF103</v>
          </cell>
          <cell r="X356" t="str">
            <v>N/A</v>
          </cell>
        </row>
        <row r="357">
          <cell r="B357" t="str">
            <v>418100017292</v>
          </cell>
          <cell r="C357" t="str">
            <v>SHILOH SPORTS LLC</v>
          </cell>
          <cell r="D357" t="str">
            <v>THOMAS K. SPICA</v>
          </cell>
          <cell r="E357">
            <v>15000</v>
          </cell>
          <cell r="F357">
            <v>180000</v>
          </cell>
          <cell r="G357" t="str">
            <v>N/A</v>
          </cell>
          <cell r="H357" t="str">
            <v>N/A</v>
          </cell>
          <cell r="I357">
            <v>41730</v>
          </cell>
          <cell r="J357">
            <v>41757</v>
          </cell>
          <cell r="K357">
            <v>41757</v>
          </cell>
          <cell r="L357">
            <v>41775</v>
          </cell>
          <cell r="M357">
            <v>41785</v>
          </cell>
          <cell r="N357">
            <v>41760</v>
          </cell>
          <cell r="O357" t="str">
            <v>Y</v>
          </cell>
          <cell r="P357" t="str">
            <v>Kerry Doyle</v>
          </cell>
          <cell r="Q357" t="str">
            <v>KD101</v>
          </cell>
          <cell r="R357" t="str">
            <v>Tom Fazio</v>
          </cell>
          <cell r="S357" t="str">
            <v>TF103</v>
          </cell>
          <cell r="X357">
            <v>99</v>
          </cell>
        </row>
        <row r="358">
          <cell r="B358" t="str">
            <v>418100017309</v>
          </cell>
          <cell r="C358" t="str">
            <v>US MARBLE &amp; GRANITE INC</v>
          </cell>
          <cell r="D358" t="str">
            <v>US MARBLE &amp; GRANITE INC</v>
          </cell>
          <cell r="E358">
            <v>30000</v>
          </cell>
          <cell r="F358">
            <v>360000</v>
          </cell>
          <cell r="G358" t="str">
            <v>N/A</v>
          </cell>
          <cell r="H358" t="str">
            <v>N/A</v>
          </cell>
          <cell r="I358">
            <v>41730</v>
          </cell>
          <cell r="J358">
            <v>41757</v>
          </cell>
          <cell r="K358">
            <v>41757</v>
          </cell>
          <cell r="L358">
            <v>41760</v>
          </cell>
          <cell r="M358">
            <v>41772</v>
          </cell>
          <cell r="N358">
            <v>41760</v>
          </cell>
          <cell r="O358" t="str">
            <v>Y</v>
          </cell>
          <cell r="P358" t="str">
            <v>RJS Processing</v>
          </cell>
          <cell r="Q358" t="str">
            <v>EB101</v>
          </cell>
          <cell r="R358" t="str">
            <v>Tom Fazio</v>
          </cell>
          <cell r="S358" t="str">
            <v>TF103</v>
          </cell>
          <cell r="X358" t="str">
            <v>N/A</v>
          </cell>
        </row>
        <row r="359">
          <cell r="B359" t="str">
            <v>418100017318</v>
          </cell>
          <cell r="C359" t="str">
            <v>COMMUNICATIONS ANALYSIS SYSTEMS &amp; SERVICES INC</v>
          </cell>
          <cell r="D359" t="str">
            <v>COMMUNICATIONS ANALYSIS SYSTEMS &amp; SERVICES INC</v>
          </cell>
          <cell r="E359">
            <v>5000</v>
          </cell>
          <cell r="F359">
            <v>60000</v>
          </cell>
          <cell r="G359" t="str">
            <v>N/A</v>
          </cell>
          <cell r="H359" t="str">
            <v>N/A</v>
          </cell>
          <cell r="I359">
            <v>41730</v>
          </cell>
          <cell r="J359">
            <v>41757</v>
          </cell>
          <cell r="K359">
            <v>41757</v>
          </cell>
          <cell r="L359">
            <v>41775</v>
          </cell>
          <cell r="M359">
            <v>41786</v>
          </cell>
          <cell r="N359">
            <v>41760</v>
          </cell>
          <cell r="O359" t="str">
            <v>Y</v>
          </cell>
          <cell r="P359" t="str">
            <v>Kerry Doyle</v>
          </cell>
          <cell r="Q359" t="str">
            <v>KD101</v>
          </cell>
          <cell r="R359" t="str">
            <v>Tom Fazio</v>
          </cell>
          <cell r="S359" t="str">
            <v>TF103</v>
          </cell>
          <cell r="X359" t="str">
            <v>N/A</v>
          </cell>
        </row>
        <row r="360">
          <cell r="B360" t="str">
            <v>418100017327</v>
          </cell>
          <cell r="C360" t="str">
            <v>ROBERT A. VOELKER INC</v>
          </cell>
          <cell r="D360" t="str">
            <v>ROBERT A. VOELKER PLUMBING</v>
          </cell>
          <cell r="E360">
            <v>10000</v>
          </cell>
          <cell r="F360">
            <v>120000</v>
          </cell>
          <cell r="G360" t="str">
            <v>N/A</v>
          </cell>
          <cell r="H360" t="str">
            <v>N/A</v>
          </cell>
          <cell r="I360">
            <v>41730</v>
          </cell>
          <cell r="J360">
            <v>41758</v>
          </cell>
          <cell r="K360">
            <v>41758</v>
          </cell>
          <cell r="L360">
            <v>41765</v>
          </cell>
          <cell r="M360">
            <v>41769</v>
          </cell>
          <cell r="N360">
            <v>41760</v>
          </cell>
          <cell r="O360" t="str">
            <v>Y</v>
          </cell>
          <cell r="P360" t="str">
            <v>John Vacca</v>
          </cell>
          <cell r="Q360" t="str">
            <v>JV101</v>
          </cell>
          <cell r="R360" t="str">
            <v>Tom Fazio</v>
          </cell>
          <cell r="S360" t="str">
            <v>TF103</v>
          </cell>
          <cell r="X360" t="str">
            <v>N/A</v>
          </cell>
        </row>
        <row r="361">
          <cell r="B361" t="str">
            <v>418100017336</v>
          </cell>
          <cell r="C361" t="str">
            <v>GREAT BAY KENNEL INC</v>
          </cell>
          <cell r="D361" t="str">
            <v>GREAT BAY KENNEL INC</v>
          </cell>
          <cell r="E361">
            <v>32000</v>
          </cell>
          <cell r="F361">
            <v>384000</v>
          </cell>
          <cell r="G361" t="str">
            <v>N/A</v>
          </cell>
          <cell r="H361" t="str">
            <v>N/A</v>
          </cell>
          <cell r="I361">
            <v>41730</v>
          </cell>
          <cell r="J361">
            <v>41758</v>
          </cell>
          <cell r="K361">
            <v>41758</v>
          </cell>
          <cell r="L361">
            <v>41764</v>
          </cell>
          <cell r="M361">
            <v>41766</v>
          </cell>
          <cell r="N361">
            <v>41760</v>
          </cell>
          <cell r="O361" t="str">
            <v>Y</v>
          </cell>
          <cell r="P361" t="str">
            <v>Tim Platz</v>
          </cell>
          <cell r="Q361" t="str">
            <v>TP101</v>
          </cell>
          <cell r="R361" t="str">
            <v>Tom Fazio</v>
          </cell>
          <cell r="S361" t="str">
            <v>TF103</v>
          </cell>
          <cell r="X361" t="str">
            <v>N/A</v>
          </cell>
        </row>
        <row r="362">
          <cell r="B362" t="str">
            <v>419100025987</v>
          </cell>
          <cell r="C362" t="str">
            <v>DREXLER CORP</v>
          </cell>
          <cell r="D362" t="str">
            <v>DREXLER CORP</v>
          </cell>
          <cell r="E362">
            <v>50000</v>
          </cell>
          <cell r="F362">
            <v>600000</v>
          </cell>
          <cell r="G362" t="str">
            <v>N/A</v>
          </cell>
          <cell r="H362" t="str">
            <v>N/A</v>
          </cell>
          <cell r="I362">
            <v>41730</v>
          </cell>
          <cell r="J362">
            <v>41760</v>
          </cell>
          <cell r="K362">
            <v>41760</v>
          </cell>
          <cell r="L362">
            <v>41764</v>
          </cell>
          <cell r="M362">
            <v>41766</v>
          </cell>
          <cell r="N362">
            <v>41760</v>
          </cell>
          <cell r="O362" t="str">
            <v>Y</v>
          </cell>
          <cell r="P362" t="str">
            <v>Erick Weinstein</v>
          </cell>
          <cell r="Q362" t="str">
            <v>EW101</v>
          </cell>
          <cell r="X362" t="str">
            <v>N/A</v>
          </cell>
        </row>
        <row r="363">
          <cell r="B363" t="str">
            <v>419100026030</v>
          </cell>
          <cell r="C363" t="str">
            <v>EASTERN MARKING MACHINES CORP</v>
          </cell>
          <cell r="D363" t="str">
            <v>EMM CORP</v>
          </cell>
          <cell r="E363">
            <v>10000</v>
          </cell>
          <cell r="F363">
            <v>120000</v>
          </cell>
          <cell r="G363" t="str">
            <v>N/A</v>
          </cell>
          <cell r="H363" t="str">
            <v>N/A</v>
          </cell>
          <cell r="I363">
            <v>41730</v>
          </cell>
          <cell r="J363">
            <v>41760</v>
          </cell>
          <cell r="K363">
            <v>41760</v>
          </cell>
          <cell r="L363">
            <v>41765</v>
          </cell>
          <cell r="M363">
            <v>41766</v>
          </cell>
          <cell r="N363">
            <v>41760</v>
          </cell>
          <cell r="O363" t="str">
            <v>Y</v>
          </cell>
          <cell r="P363" t="str">
            <v>Erick Weinstein</v>
          </cell>
          <cell r="Q363" t="str">
            <v>EW101</v>
          </cell>
          <cell r="X363" t="str">
            <v>N/A</v>
          </cell>
        </row>
        <row r="364">
          <cell r="B364" t="str">
            <v>419100026049</v>
          </cell>
          <cell r="C364" t="str">
            <v>LANE REFRIGERATION CO INC</v>
          </cell>
          <cell r="D364" t="str">
            <v>LANE ASSOCIATES</v>
          </cell>
          <cell r="E364">
            <v>13000</v>
          </cell>
          <cell r="F364">
            <v>156000</v>
          </cell>
          <cell r="G364" t="str">
            <v>N/A</v>
          </cell>
          <cell r="H364" t="str">
            <v>N/A</v>
          </cell>
          <cell r="I364">
            <v>41730</v>
          </cell>
          <cell r="J364">
            <v>41760</v>
          </cell>
          <cell r="K364">
            <v>41760</v>
          </cell>
          <cell r="L364">
            <v>41765</v>
          </cell>
          <cell r="M364">
            <v>41780</v>
          </cell>
          <cell r="N364">
            <v>41760</v>
          </cell>
          <cell r="O364" t="str">
            <v>Y</v>
          </cell>
          <cell r="P364" t="str">
            <v>Erick Weinstein</v>
          </cell>
          <cell r="Q364" t="str">
            <v>EW101</v>
          </cell>
          <cell r="X364" t="str">
            <v>N/A</v>
          </cell>
        </row>
        <row r="365">
          <cell r="B365" t="str">
            <v>419100025996</v>
          </cell>
          <cell r="C365" t="str">
            <v>IDA G. GIORDANO MD</v>
          </cell>
          <cell r="D365" t="str">
            <v>IDA G. GIORDANO MD</v>
          </cell>
          <cell r="E365">
            <v>50000</v>
          </cell>
          <cell r="F365">
            <v>600000</v>
          </cell>
          <cell r="G365" t="str">
            <v>N/A</v>
          </cell>
          <cell r="H365" t="str">
            <v>N/A</v>
          </cell>
          <cell r="I365">
            <v>41730</v>
          </cell>
          <cell r="J365">
            <v>41760</v>
          </cell>
          <cell r="K365">
            <v>41760</v>
          </cell>
          <cell r="L365">
            <v>41765</v>
          </cell>
          <cell r="M365">
            <v>41773</v>
          </cell>
          <cell r="N365">
            <v>41760</v>
          </cell>
          <cell r="O365" t="str">
            <v>Y</v>
          </cell>
          <cell r="P365" t="str">
            <v>Randi Meiselas</v>
          </cell>
          <cell r="Q365" t="str">
            <v>RM101</v>
          </cell>
          <cell r="X365" t="str">
            <v>N/A</v>
          </cell>
        </row>
        <row r="366">
          <cell r="B366" t="str">
            <v>418100017345</v>
          </cell>
          <cell r="C366" t="str">
            <v>UNIQUE GOLF LLC</v>
          </cell>
          <cell r="D366" t="str">
            <v>DEAR PARK PRO SHOP</v>
          </cell>
          <cell r="E366">
            <v>15000</v>
          </cell>
          <cell r="F366">
            <v>180000</v>
          </cell>
          <cell r="G366" t="str">
            <v>N/A</v>
          </cell>
          <cell r="H366" t="str">
            <v>N/A</v>
          </cell>
          <cell r="I366">
            <v>41760</v>
          </cell>
          <cell r="J366">
            <v>41760</v>
          </cell>
          <cell r="K366">
            <v>41760</v>
          </cell>
          <cell r="L366">
            <v>41764</v>
          </cell>
          <cell r="M366">
            <v>41769</v>
          </cell>
          <cell r="N366">
            <v>41760</v>
          </cell>
          <cell r="O366" t="str">
            <v>Y</v>
          </cell>
          <cell r="P366" t="str">
            <v>Chris Frey</v>
          </cell>
          <cell r="Q366" t="str">
            <v>CF101</v>
          </cell>
          <cell r="R366" t="str">
            <v>Tom Fazio</v>
          </cell>
          <cell r="S366" t="str">
            <v>TF103</v>
          </cell>
          <cell r="X366" t="str">
            <v>N/A</v>
          </cell>
        </row>
        <row r="367">
          <cell r="B367" t="str">
            <v>418100017363</v>
          </cell>
          <cell r="C367" t="str">
            <v>SALON NOTRE INC</v>
          </cell>
          <cell r="D367" t="str">
            <v>SALON NOTRE</v>
          </cell>
          <cell r="E367">
            <v>15000</v>
          </cell>
          <cell r="F367">
            <v>180000</v>
          </cell>
          <cell r="G367" t="str">
            <v>N/A</v>
          </cell>
          <cell r="H367" t="str">
            <v>N/A</v>
          </cell>
          <cell r="I367">
            <v>41760</v>
          </cell>
          <cell r="J367" t="str">
            <v>Kevin Beck</v>
          </cell>
          <cell r="K367" t="str">
            <v>KB102</v>
          </cell>
          <cell r="L367" t="str">
            <v>Tim Platz</v>
          </cell>
          <cell r="M367" t="str">
            <v>TP101</v>
          </cell>
          <cell r="N367">
            <v>41760</v>
          </cell>
          <cell r="O367" t="str">
            <v>Y</v>
          </cell>
          <cell r="P367" t="str">
            <v>Chris Frey</v>
          </cell>
          <cell r="Q367" t="str">
            <v>CF101</v>
          </cell>
          <cell r="R367" t="str">
            <v>Tom Fazio</v>
          </cell>
          <cell r="S367" t="str">
            <v>TF103</v>
          </cell>
          <cell r="X367" t="str">
            <v>N/A</v>
          </cell>
        </row>
        <row r="368">
          <cell r="B368" t="str">
            <v>418100017372</v>
          </cell>
          <cell r="C368" t="str">
            <v>PARK MARTIAL ARTS INC</v>
          </cell>
          <cell r="D368" t="str">
            <v>PARK MARTIAL ARTS</v>
          </cell>
          <cell r="E368">
            <v>10000</v>
          </cell>
          <cell r="F368">
            <v>120000</v>
          </cell>
          <cell r="G368" t="str">
            <v>N/A</v>
          </cell>
          <cell r="H368" t="str">
            <v>N/A</v>
          </cell>
          <cell r="I368">
            <v>41760</v>
          </cell>
          <cell r="J368">
            <v>41760</v>
          </cell>
          <cell r="K368">
            <v>41760</v>
          </cell>
          <cell r="L368">
            <v>41764</v>
          </cell>
          <cell r="M368">
            <v>41773</v>
          </cell>
          <cell r="N368">
            <v>41760</v>
          </cell>
          <cell r="O368" t="str">
            <v>Y</v>
          </cell>
          <cell r="P368" t="str">
            <v>Chris Frey</v>
          </cell>
          <cell r="Q368" t="str">
            <v>CF101</v>
          </cell>
          <cell r="R368" t="str">
            <v>Tom Fazio</v>
          </cell>
          <cell r="S368" t="str">
            <v>TF103</v>
          </cell>
          <cell r="X368" t="str">
            <v>N/A</v>
          </cell>
        </row>
        <row r="369">
          <cell r="B369" t="str">
            <v>418100017381</v>
          </cell>
          <cell r="C369" t="str">
            <v>CAMBRIDGE CREDIT COUNSELING CORP</v>
          </cell>
          <cell r="D369" t="str">
            <v>CAMBRIDGE CREDIT COUNSELING CORP</v>
          </cell>
          <cell r="E369">
            <v>10000</v>
          </cell>
          <cell r="F369">
            <v>120000</v>
          </cell>
          <cell r="G369" t="str">
            <v>N/A</v>
          </cell>
          <cell r="H369" t="str">
            <v>N/A</v>
          </cell>
          <cell r="I369">
            <v>41760</v>
          </cell>
          <cell r="J369">
            <v>41760</v>
          </cell>
          <cell r="K369">
            <v>41760</v>
          </cell>
          <cell r="L369">
            <v>41771</v>
          </cell>
          <cell r="M369">
            <v>41776</v>
          </cell>
          <cell r="N369">
            <v>41760</v>
          </cell>
          <cell r="O369" t="str">
            <v>Y</v>
          </cell>
          <cell r="P369" t="str">
            <v>Scott Gordon Oliver</v>
          </cell>
          <cell r="Q369" t="str">
            <v>GO101</v>
          </cell>
          <cell r="R369" t="str">
            <v>Tom Fazio</v>
          </cell>
          <cell r="S369" t="str">
            <v>TF103</v>
          </cell>
          <cell r="X369" t="str">
            <v>N/A</v>
          </cell>
        </row>
        <row r="370">
          <cell r="B370" t="str">
            <v>419100026003</v>
          </cell>
          <cell r="C370" t="str">
            <v>NEW HAMPSHIRE CAMP DIRECTORS ASSOC</v>
          </cell>
          <cell r="D370" t="str">
            <v>NH CAMPS</v>
          </cell>
          <cell r="E370">
            <v>25000</v>
          </cell>
          <cell r="F370">
            <v>300000</v>
          </cell>
          <cell r="G370" t="str">
            <v>N/A</v>
          </cell>
          <cell r="H370" t="str">
            <v>N/A</v>
          </cell>
          <cell r="I370">
            <v>41760</v>
          </cell>
          <cell r="J370">
            <v>41760</v>
          </cell>
          <cell r="K370">
            <v>41760</v>
          </cell>
          <cell r="L370">
            <v>41765</v>
          </cell>
          <cell r="M370">
            <v>41943</v>
          </cell>
          <cell r="N370">
            <v>41913</v>
          </cell>
          <cell r="O370" t="str">
            <v>Y</v>
          </cell>
          <cell r="P370" t="str">
            <v xml:space="preserve">KBH Enterprises </v>
          </cell>
          <cell r="Q370" t="str">
            <v>KH101</v>
          </cell>
          <cell r="R370" t="str">
            <v>Erick Weinstein</v>
          </cell>
          <cell r="S370" t="str">
            <v>EW101</v>
          </cell>
          <cell r="X370" t="str">
            <v>N/A</v>
          </cell>
        </row>
        <row r="371">
          <cell r="B371" t="str">
            <v>419100026012</v>
          </cell>
          <cell r="C371" t="str">
            <v>LOGAN CIRCLE DISTRIBUTORS LLC</v>
          </cell>
          <cell r="D371" t="str">
            <v>LOGAN CIRCLE DISTRIBUTORS LLC</v>
          </cell>
          <cell r="E371">
            <v>40000</v>
          </cell>
          <cell r="F371">
            <v>480000</v>
          </cell>
          <cell r="G371" t="str">
            <v>N/A</v>
          </cell>
          <cell r="H371" t="str">
            <v>N/A</v>
          </cell>
          <cell r="I371">
            <v>41760</v>
          </cell>
          <cell r="J371">
            <v>41760</v>
          </cell>
          <cell r="K371">
            <v>41760</v>
          </cell>
          <cell r="L371">
            <v>41768</v>
          </cell>
          <cell r="M371">
            <v>41772</v>
          </cell>
          <cell r="N371">
            <v>41760</v>
          </cell>
          <cell r="O371" t="str">
            <v>Y</v>
          </cell>
          <cell r="P371" t="str">
            <v>T1Payments</v>
          </cell>
          <cell r="Q371" t="str">
            <v>T1P101</v>
          </cell>
          <cell r="X371" t="str">
            <v>N/A</v>
          </cell>
        </row>
        <row r="372">
          <cell r="B372" t="str">
            <v>418100017390</v>
          </cell>
          <cell r="C372" t="str">
            <v>SG1 713, LLC</v>
          </cell>
          <cell r="D372" t="str">
            <v>SALSA GRILL</v>
          </cell>
          <cell r="E372">
            <v>30000</v>
          </cell>
          <cell r="F372">
            <v>360000</v>
          </cell>
          <cell r="G372" t="str">
            <v>N/A</v>
          </cell>
          <cell r="H372" t="str">
            <v>N/A</v>
          </cell>
          <cell r="I372">
            <v>41760</v>
          </cell>
          <cell r="J372">
            <v>41764</v>
          </cell>
          <cell r="K372">
            <v>41764</v>
          </cell>
          <cell r="L372">
            <v>41780</v>
          </cell>
          <cell r="M372">
            <v>41787</v>
          </cell>
          <cell r="N372">
            <v>41760</v>
          </cell>
          <cell r="O372" t="str">
            <v>Y</v>
          </cell>
          <cell r="P372" t="str">
            <v>Tim Platz</v>
          </cell>
          <cell r="Q372" t="str">
            <v>TP101</v>
          </cell>
          <cell r="R372" t="str">
            <v>Tom Fazio</v>
          </cell>
          <cell r="S372" t="str">
            <v>TF103</v>
          </cell>
          <cell r="T372" t="str">
            <v>Andy Beaton</v>
          </cell>
          <cell r="U372" t="str">
            <v>AB101</v>
          </cell>
          <cell r="X372" t="str">
            <v>N/A</v>
          </cell>
        </row>
        <row r="373">
          <cell r="B373" t="str">
            <v>418100017407</v>
          </cell>
          <cell r="C373" t="str">
            <v>EASTERN MARTIAL ARTS SUPPLIES INC</v>
          </cell>
          <cell r="D373" t="str">
            <v>EASTERN MARTIAL ARTS SUPPLIES</v>
          </cell>
          <cell r="E373">
            <v>5000</v>
          </cell>
          <cell r="F373">
            <v>60000</v>
          </cell>
          <cell r="G373" t="str">
            <v>N/A</v>
          </cell>
          <cell r="H373" t="str">
            <v>N/A</v>
          </cell>
          <cell r="I373">
            <v>41760</v>
          </cell>
          <cell r="J373">
            <v>41764</v>
          </cell>
          <cell r="K373">
            <v>41764</v>
          </cell>
          <cell r="L373">
            <v>41766</v>
          </cell>
          <cell r="M373">
            <v>41779</v>
          </cell>
          <cell r="N373">
            <v>41760</v>
          </cell>
          <cell r="O373" t="str">
            <v>Y</v>
          </cell>
          <cell r="P373" t="str">
            <v>Chris Frey</v>
          </cell>
          <cell r="Q373" t="str">
            <v>CF101</v>
          </cell>
          <cell r="R373" t="str">
            <v>Tom Fazio</v>
          </cell>
          <cell r="S373" t="str">
            <v>TF103</v>
          </cell>
          <cell r="X373" t="str">
            <v>N/A</v>
          </cell>
        </row>
        <row r="374">
          <cell r="B374" t="str">
            <v>419100026058</v>
          </cell>
          <cell r="C374" t="str">
            <v>LG HUNTINGTON INC</v>
          </cell>
          <cell r="D374" t="str">
            <v>THE LITTLE GYM OF SMITHTOWN</v>
          </cell>
          <cell r="E374">
            <v>30000</v>
          </cell>
          <cell r="F374">
            <v>360000</v>
          </cell>
          <cell r="G374" t="str">
            <v>N/A</v>
          </cell>
          <cell r="H374" t="str">
            <v>N/A</v>
          </cell>
          <cell r="I374">
            <v>41760</v>
          </cell>
          <cell r="J374">
            <v>41765</v>
          </cell>
          <cell r="K374">
            <v>41765</v>
          </cell>
          <cell r="L374">
            <v>41767</v>
          </cell>
          <cell r="M374">
            <v>41808</v>
          </cell>
          <cell r="N374">
            <v>41791</v>
          </cell>
          <cell r="O374" t="str">
            <v>Y</v>
          </cell>
          <cell r="P374" t="str">
            <v>Erick Weinstein</v>
          </cell>
          <cell r="Q374" t="str">
            <v>EW101</v>
          </cell>
          <cell r="R374" t="str">
            <v>KBH Enterprises</v>
          </cell>
          <cell r="S374" t="str">
            <v>KH101</v>
          </cell>
          <cell r="X374" t="str">
            <v>N/A</v>
          </cell>
        </row>
        <row r="375">
          <cell r="B375" t="str">
            <v>419100026067</v>
          </cell>
          <cell r="C375" t="str">
            <v>FRENCHY REFRIGERATION LLC</v>
          </cell>
          <cell r="D375" t="str">
            <v>FRENCHY REFRIGERATION LLC</v>
          </cell>
          <cell r="E375">
            <v>4000</v>
          </cell>
          <cell r="F375">
            <v>48000</v>
          </cell>
          <cell r="G375" t="str">
            <v>N/A</v>
          </cell>
          <cell r="H375" t="str">
            <v>N/A</v>
          </cell>
          <cell r="I375">
            <v>41760</v>
          </cell>
          <cell r="J375">
            <v>41765</v>
          </cell>
          <cell r="K375">
            <v>41765</v>
          </cell>
          <cell r="L375">
            <v>41767</v>
          </cell>
          <cell r="M375">
            <v>41780</v>
          </cell>
          <cell r="N375">
            <v>41760</v>
          </cell>
          <cell r="O375" t="str">
            <v>Y</v>
          </cell>
          <cell r="P375" t="str">
            <v>Erick Weinstein</v>
          </cell>
          <cell r="Q375" t="str">
            <v>EW101</v>
          </cell>
          <cell r="X375" t="str">
            <v>N/A</v>
          </cell>
        </row>
        <row r="376">
          <cell r="B376" t="str">
            <v>418100017416</v>
          </cell>
          <cell r="C376" t="str">
            <v>BEN ROSE CORP</v>
          </cell>
          <cell r="D376" t="str">
            <v>PIZZELI'S DELI PIZZA</v>
          </cell>
          <cell r="E376">
            <v>10000</v>
          </cell>
          <cell r="F376">
            <v>120000</v>
          </cell>
          <cell r="G376" t="str">
            <v>N/A</v>
          </cell>
          <cell r="H376" t="str">
            <v>N/A</v>
          </cell>
          <cell r="I376">
            <v>41760</v>
          </cell>
          <cell r="J376">
            <v>41765</v>
          </cell>
          <cell r="K376">
            <v>41765</v>
          </cell>
          <cell r="L376">
            <v>41775</v>
          </cell>
          <cell r="M376">
            <v>41776</v>
          </cell>
          <cell r="N376">
            <v>41760</v>
          </cell>
          <cell r="O376" t="str">
            <v>Y</v>
          </cell>
          <cell r="P376" t="str">
            <v>David Greenberg</v>
          </cell>
          <cell r="Q376" t="str">
            <v>DG101</v>
          </cell>
          <cell r="R376" t="str">
            <v>Tom Fazio</v>
          </cell>
          <cell r="S376" t="str">
            <v>TF103</v>
          </cell>
          <cell r="X376" t="str">
            <v>N/A</v>
          </cell>
        </row>
        <row r="377">
          <cell r="B377" t="str">
            <v>419100026085</v>
          </cell>
          <cell r="C377" t="str">
            <v>DOUBLE 8 INC</v>
          </cell>
          <cell r="D377" t="str">
            <v>DOUBLE CAFÉ</v>
          </cell>
          <cell r="E377">
            <v>20000</v>
          </cell>
          <cell r="F377">
            <v>240000</v>
          </cell>
          <cell r="G377" t="str">
            <v>N/A</v>
          </cell>
          <cell r="H377" t="str">
            <v>N/A</v>
          </cell>
          <cell r="I377">
            <v>41760</v>
          </cell>
          <cell r="J377">
            <v>41765</v>
          </cell>
          <cell r="K377">
            <v>41765</v>
          </cell>
          <cell r="L377">
            <v>41767</v>
          </cell>
          <cell r="M377">
            <v>41770</v>
          </cell>
          <cell r="N377">
            <v>41760</v>
          </cell>
          <cell r="O377" t="str">
            <v>Y</v>
          </cell>
          <cell r="P377" t="str">
            <v>Erick Weinstein</v>
          </cell>
          <cell r="Q377" t="str">
            <v>EW101</v>
          </cell>
          <cell r="X377" t="str">
            <v>N/A</v>
          </cell>
        </row>
        <row r="378">
          <cell r="B378" t="str">
            <v>418100017425</v>
          </cell>
          <cell r="C378" t="str">
            <v>PROFESSIONAL PERMIT SERVICES INC</v>
          </cell>
          <cell r="D378" t="str">
            <v>PROFESSIONAL PERMIT SERVICES INC</v>
          </cell>
          <cell r="E378">
            <v>10000</v>
          </cell>
          <cell r="F378">
            <v>120000</v>
          </cell>
          <cell r="G378" t="str">
            <v>N/A</v>
          </cell>
          <cell r="H378" t="str">
            <v>N/A</v>
          </cell>
          <cell r="I378">
            <v>41760</v>
          </cell>
          <cell r="J378">
            <v>41766</v>
          </cell>
          <cell r="K378">
            <v>41766</v>
          </cell>
          <cell r="L378">
            <v>41767</v>
          </cell>
          <cell r="M378">
            <v>41772</v>
          </cell>
          <cell r="N378">
            <v>41760</v>
          </cell>
          <cell r="O378" t="str">
            <v>Y</v>
          </cell>
          <cell r="P378" t="str">
            <v>Erick Weinstein</v>
          </cell>
          <cell r="Q378" t="str">
            <v>EW101</v>
          </cell>
          <cell r="R378" t="str">
            <v>Tom Fazio</v>
          </cell>
          <cell r="S378" t="str">
            <v>TF103</v>
          </cell>
          <cell r="X378" t="str">
            <v>N/A</v>
          </cell>
        </row>
        <row r="379">
          <cell r="B379" t="str">
            <v>418100017434</v>
          </cell>
          <cell r="C379" t="str">
            <v>SUFFOLK JEWELRY TRADER INC</v>
          </cell>
          <cell r="D379" t="str">
            <v>L.I. GOLD MINE</v>
          </cell>
          <cell r="E379">
            <v>5000</v>
          </cell>
          <cell r="F379">
            <v>60000</v>
          </cell>
          <cell r="G379" t="str">
            <v>N/A</v>
          </cell>
          <cell r="H379" t="str">
            <v>N/A</v>
          </cell>
          <cell r="I379">
            <v>41760</v>
          </cell>
          <cell r="J379">
            <v>41766</v>
          </cell>
          <cell r="K379">
            <v>41766</v>
          </cell>
          <cell r="L379">
            <v>41767</v>
          </cell>
          <cell r="M379">
            <v>41768</v>
          </cell>
          <cell r="N379">
            <v>41760</v>
          </cell>
          <cell r="O379" t="str">
            <v>Y</v>
          </cell>
          <cell r="P379" t="str">
            <v>Chris Frey</v>
          </cell>
          <cell r="Q379" t="str">
            <v>CF101</v>
          </cell>
          <cell r="R379" t="str">
            <v>Tom Fazio</v>
          </cell>
          <cell r="S379" t="str">
            <v>TF103</v>
          </cell>
          <cell r="X379" t="str">
            <v>N/A</v>
          </cell>
        </row>
        <row r="380">
          <cell r="B380" t="str">
            <v>418100017452</v>
          </cell>
          <cell r="C380" t="str">
            <v>MAXINE WILSON INC</v>
          </cell>
          <cell r="D380" t="str">
            <v>TO THE MAX</v>
          </cell>
          <cell r="E380">
            <v>15000</v>
          </cell>
          <cell r="F380">
            <v>180000</v>
          </cell>
          <cell r="G380" t="str">
            <v>N/A</v>
          </cell>
          <cell r="H380" t="str">
            <v>N/A</v>
          </cell>
          <cell r="I380">
            <v>41760</v>
          </cell>
          <cell r="J380">
            <v>41766</v>
          </cell>
          <cell r="K380">
            <v>41766</v>
          </cell>
          <cell r="L380">
            <v>41768</v>
          </cell>
          <cell r="M380">
            <v>41773</v>
          </cell>
          <cell r="N380">
            <v>41760</v>
          </cell>
          <cell r="O380" t="str">
            <v>Y</v>
          </cell>
          <cell r="P380" t="str">
            <v>Tim Platz</v>
          </cell>
          <cell r="Q380" t="str">
            <v>TP101</v>
          </cell>
          <cell r="R380" t="str">
            <v>Tom Fazio</v>
          </cell>
          <cell r="S380" t="str">
            <v>TF103</v>
          </cell>
          <cell r="X380" t="str">
            <v>N/A</v>
          </cell>
        </row>
        <row r="381">
          <cell r="B381" t="str">
            <v>418100017461</v>
          </cell>
          <cell r="C381" t="str">
            <v>EPIC POOLS AND SPA LLC</v>
          </cell>
          <cell r="D381" t="str">
            <v>EPIC POOL &amp; SPA</v>
          </cell>
          <cell r="E381">
            <v>50000</v>
          </cell>
          <cell r="F381">
            <v>600000</v>
          </cell>
          <cell r="G381" t="str">
            <v>N/A</v>
          </cell>
          <cell r="H381" t="str">
            <v>N/A</v>
          </cell>
          <cell r="I381">
            <v>41760</v>
          </cell>
          <cell r="J381">
            <v>41766</v>
          </cell>
          <cell r="K381">
            <v>41766</v>
          </cell>
          <cell r="L381">
            <v>41772</v>
          </cell>
          <cell r="M381">
            <v>41775</v>
          </cell>
          <cell r="N381">
            <v>41760</v>
          </cell>
          <cell r="O381" t="str">
            <v>Y</v>
          </cell>
          <cell r="P381" t="str">
            <v>John Vacca</v>
          </cell>
          <cell r="Q381" t="str">
            <v>JV101</v>
          </cell>
          <cell r="R381" t="str">
            <v>Tom Fazio</v>
          </cell>
          <cell r="S381" t="str">
            <v>TF103</v>
          </cell>
          <cell r="X381" t="str">
            <v>N/A</v>
          </cell>
        </row>
        <row r="382">
          <cell r="B382" t="str">
            <v>419100026094</v>
          </cell>
          <cell r="C382" t="str">
            <v>LG GROUP LLC</v>
          </cell>
          <cell r="D382" t="str">
            <v>THE LITTLE GYM OF EDINA</v>
          </cell>
          <cell r="E382">
            <v>50000</v>
          </cell>
          <cell r="F382">
            <v>600000</v>
          </cell>
          <cell r="G382" t="str">
            <v>N/A</v>
          </cell>
          <cell r="H382" t="str">
            <v>N/A</v>
          </cell>
          <cell r="I382">
            <v>41760</v>
          </cell>
          <cell r="J382">
            <v>41767</v>
          </cell>
          <cell r="K382">
            <v>41767</v>
          </cell>
          <cell r="L382" t="str">
            <v>Withdrawn</v>
          </cell>
          <cell r="M382" t="str">
            <v>N/A</v>
          </cell>
          <cell r="N382" t="str">
            <v>N/A</v>
          </cell>
          <cell r="O382" t="str">
            <v>N/A</v>
          </cell>
          <cell r="P382" t="str">
            <v>Erick Weinstein</v>
          </cell>
          <cell r="Q382" t="str">
            <v>EW101</v>
          </cell>
          <cell r="R382" t="str">
            <v>KBH Enterprises</v>
          </cell>
          <cell r="S382" t="str">
            <v>KH101</v>
          </cell>
          <cell r="X382" t="str">
            <v>N/A</v>
          </cell>
        </row>
        <row r="383">
          <cell r="B383" t="str">
            <v>419100026101</v>
          </cell>
          <cell r="C383" t="str">
            <v>KIDS ARE ALRIGHT INC</v>
          </cell>
          <cell r="D383" t="str">
            <v>THE LITTLE GYM OF PITTSBURGH - SOUTH HILLS</v>
          </cell>
          <cell r="E383">
            <v>50000</v>
          </cell>
          <cell r="F383">
            <v>600000</v>
          </cell>
          <cell r="G383" t="str">
            <v>N/A</v>
          </cell>
          <cell r="H383" t="str">
            <v>N/A</v>
          </cell>
          <cell r="I383">
            <v>41760</v>
          </cell>
          <cell r="J383">
            <v>41767</v>
          </cell>
          <cell r="K383">
            <v>41767</v>
          </cell>
          <cell r="L383">
            <v>41771</v>
          </cell>
          <cell r="M383">
            <v>41773</v>
          </cell>
          <cell r="N383">
            <v>41760</v>
          </cell>
          <cell r="O383" t="str">
            <v>Y</v>
          </cell>
          <cell r="P383" t="str">
            <v>Erick Weinstein</v>
          </cell>
          <cell r="Q383" t="str">
            <v>EW101</v>
          </cell>
          <cell r="R383" t="str">
            <v>KBH Enterprises</v>
          </cell>
          <cell r="S383" t="str">
            <v>KH101</v>
          </cell>
          <cell r="X383" t="str">
            <v>N/A</v>
          </cell>
        </row>
        <row r="384">
          <cell r="B384" t="str">
            <v>418100017470</v>
          </cell>
          <cell r="C384" t="str">
            <v>THE CEILING CLEANERS CORP</v>
          </cell>
          <cell r="D384" t="str">
            <v>THE CEILING CLEANERS CORP</v>
          </cell>
          <cell r="E384">
            <v>15000</v>
          </cell>
          <cell r="F384">
            <v>180000</v>
          </cell>
          <cell r="G384" t="str">
            <v>N/A</v>
          </cell>
          <cell r="H384" t="str">
            <v>N/A</v>
          </cell>
          <cell r="I384">
            <v>41760</v>
          </cell>
          <cell r="J384">
            <v>41767</v>
          </cell>
          <cell r="K384">
            <v>41767</v>
          </cell>
          <cell r="L384">
            <v>41771</v>
          </cell>
          <cell r="M384">
            <v>41773</v>
          </cell>
          <cell r="N384">
            <v>41760</v>
          </cell>
          <cell r="O384" t="str">
            <v>Y</v>
          </cell>
          <cell r="P384" t="str">
            <v>Tim Platz</v>
          </cell>
          <cell r="Q384" t="str">
            <v>TP101</v>
          </cell>
          <cell r="R384" t="str">
            <v>Tom Fazio</v>
          </cell>
          <cell r="S384" t="str">
            <v>TF103</v>
          </cell>
          <cell r="X384" t="str">
            <v>N/A</v>
          </cell>
        </row>
        <row r="385">
          <cell r="B385" t="str">
            <v>419100026110</v>
          </cell>
          <cell r="C385" t="str">
            <v>NZ DEVELOPMENT LLC</v>
          </cell>
          <cell r="D385" t="str">
            <v>THE LITTLE GYM OF WEST LITTLETON</v>
          </cell>
          <cell r="E385">
            <v>50000</v>
          </cell>
          <cell r="F385">
            <v>600000</v>
          </cell>
          <cell r="G385" t="str">
            <v>N/A</v>
          </cell>
          <cell r="H385" t="str">
            <v>N/A</v>
          </cell>
          <cell r="I385">
            <v>41760</v>
          </cell>
          <cell r="J385">
            <v>41768</v>
          </cell>
          <cell r="K385">
            <v>41768</v>
          </cell>
          <cell r="L385">
            <v>41771</v>
          </cell>
          <cell r="M385">
            <v>41773</v>
          </cell>
          <cell r="N385">
            <v>41760</v>
          </cell>
          <cell r="O385" t="str">
            <v>Y</v>
          </cell>
          <cell r="P385" t="str">
            <v>Erick Weinstein</v>
          </cell>
          <cell r="Q385" t="str">
            <v>EW101</v>
          </cell>
          <cell r="R385" t="str">
            <v>KBH Enterprises</v>
          </cell>
          <cell r="S385" t="str">
            <v>KH101</v>
          </cell>
          <cell r="X385" t="str">
            <v>N/A</v>
          </cell>
        </row>
        <row r="386">
          <cell r="B386" t="str">
            <v>418100017489</v>
          </cell>
          <cell r="C386" t="str">
            <v>FOWLER ELECTRONIC SECIRITY INC</v>
          </cell>
          <cell r="D386" t="str">
            <v xml:space="preserve"> TRI-STATE BARRIER FREE LIFTS</v>
          </cell>
          <cell r="E386">
            <v>5000</v>
          </cell>
          <cell r="F386">
            <v>60000</v>
          </cell>
          <cell r="G386" t="str">
            <v>N/A</v>
          </cell>
          <cell r="H386" t="str">
            <v>N/A</v>
          </cell>
          <cell r="I386">
            <v>41760</v>
          </cell>
          <cell r="J386">
            <v>41768</v>
          </cell>
          <cell r="K386">
            <v>41768</v>
          </cell>
          <cell r="L386">
            <v>41771</v>
          </cell>
          <cell r="M386">
            <v>41780</v>
          </cell>
          <cell r="N386">
            <v>41760</v>
          </cell>
          <cell r="O386" t="str">
            <v>Y</v>
          </cell>
          <cell r="P386" t="str">
            <v>John Vacca</v>
          </cell>
          <cell r="Q386" t="str">
            <v>JV101</v>
          </cell>
          <cell r="R386" t="str">
            <v>Tom Fazio</v>
          </cell>
          <cell r="S386" t="str">
            <v>TF103</v>
          </cell>
          <cell r="X386" t="str">
            <v>N/A</v>
          </cell>
        </row>
        <row r="387">
          <cell r="B387" t="str">
            <v>418100017504</v>
          </cell>
          <cell r="C387" t="str">
            <v>ZOUT SHOOT PHOTOGRAPHERS INC</v>
          </cell>
          <cell r="D387" t="str">
            <v>ZOUT SHOOT PHOTOGRAPHERS INC</v>
          </cell>
          <cell r="E387">
            <v>15000</v>
          </cell>
          <cell r="F387">
            <v>180000</v>
          </cell>
          <cell r="G387" t="str">
            <v>N/A</v>
          </cell>
          <cell r="H387" t="str">
            <v>N/A</v>
          </cell>
          <cell r="I387">
            <v>41760</v>
          </cell>
          <cell r="J387">
            <v>41772</v>
          </cell>
          <cell r="K387">
            <v>41772</v>
          </cell>
          <cell r="L387">
            <v>41774</v>
          </cell>
          <cell r="M387">
            <v>41776</v>
          </cell>
          <cell r="N387">
            <v>41760</v>
          </cell>
          <cell r="O387" t="str">
            <v>Y</v>
          </cell>
          <cell r="P387" t="str">
            <v>Chris Frey</v>
          </cell>
          <cell r="Q387" t="str">
            <v>CF101</v>
          </cell>
          <cell r="R387" t="str">
            <v>Tom Fazio</v>
          </cell>
          <cell r="S387" t="str">
            <v>TF103</v>
          </cell>
          <cell r="X387" t="str">
            <v>N/A</v>
          </cell>
        </row>
        <row r="388">
          <cell r="B388" t="str">
            <v>419100026129</v>
          </cell>
          <cell r="C388" t="str">
            <v>MODERN WARRIOR INC</v>
          </cell>
          <cell r="D388" t="str">
            <v>MODERN WARRIOR INC</v>
          </cell>
          <cell r="E388">
            <v>5000</v>
          </cell>
          <cell r="F388">
            <v>60000</v>
          </cell>
          <cell r="G388" t="str">
            <v>N/A</v>
          </cell>
          <cell r="H388" t="str">
            <v>N/A</v>
          </cell>
          <cell r="I388">
            <v>41760</v>
          </cell>
          <cell r="J388">
            <v>41772</v>
          </cell>
          <cell r="K388">
            <v>41772</v>
          </cell>
          <cell r="L388" t="str">
            <v>Approved/Closed</v>
          </cell>
          <cell r="M388" t="str">
            <v>N/A</v>
          </cell>
          <cell r="N388" t="str">
            <v>N/A</v>
          </cell>
          <cell r="O388" t="str">
            <v>N/A</v>
          </cell>
          <cell r="P388" t="str">
            <v>Erick Weinstein</v>
          </cell>
          <cell r="Q388" t="str">
            <v>EW101</v>
          </cell>
          <cell r="R388" t="str">
            <v>KBH Enterprises</v>
          </cell>
          <cell r="S388" t="str">
            <v>KH101</v>
          </cell>
          <cell r="X388" t="str">
            <v>N/A</v>
          </cell>
        </row>
        <row r="389">
          <cell r="B389" t="str">
            <v>418100017513</v>
          </cell>
          <cell r="C389" t="str">
            <v>EAST COAST KARATE INC</v>
          </cell>
          <cell r="D389" t="str">
            <v>EAST COAST KARATE INC</v>
          </cell>
          <cell r="E389">
            <v>8000</v>
          </cell>
          <cell r="F389">
            <v>96000</v>
          </cell>
          <cell r="G389" t="str">
            <v>N/A</v>
          </cell>
          <cell r="H389" t="str">
            <v>N/A</v>
          </cell>
          <cell r="I389">
            <v>41760</v>
          </cell>
          <cell r="J389">
            <v>41772</v>
          </cell>
          <cell r="K389">
            <v>41772</v>
          </cell>
          <cell r="L389">
            <v>41774</v>
          </cell>
          <cell r="M389">
            <v>41777</v>
          </cell>
          <cell r="N389">
            <v>41760</v>
          </cell>
          <cell r="O389" t="str">
            <v>Y</v>
          </cell>
          <cell r="P389" t="str">
            <v>Chris Frey</v>
          </cell>
          <cell r="Q389" t="str">
            <v>CF101</v>
          </cell>
          <cell r="R389" t="str">
            <v>Tom Fazio</v>
          </cell>
          <cell r="S389" t="str">
            <v>TF103</v>
          </cell>
          <cell r="X389" t="str">
            <v>N/A</v>
          </cell>
        </row>
        <row r="390">
          <cell r="B390" t="str">
            <v>418100017522</v>
          </cell>
          <cell r="C390" t="str">
            <v>EAST COAST KARATE INC</v>
          </cell>
          <cell r="D390" t="str">
            <v>EAST COAST KARATE INC</v>
          </cell>
          <cell r="E390">
            <v>10000</v>
          </cell>
          <cell r="F390">
            <v>120000</v>
          </cell>
          <cell r="G390" t="str">
            <v>N/A</v>
          </cell>
          <cell r="H390" t="str">
            <v>N/A</v>
          </cell>
          <cell r="I390">
            <v>41760</v>
          </cell>
          <cell r="J390">
            <v>41772</v>
          </cell>
          <cell r="K390">
            <v>41772</v>
          </cell>
          <cell r="L390">
            <v>41774</v>
          </cell>
          <cell r="M390">
            <v>41776</v>
          </cell>
          <cell r="N390">
            <v>41760</v>
          </cell>
          <cell r="O390" t="str">
            <v>Y</v>
          </cell>
          <cell r="P390" t="str">
            <v>Chris Frey</v>
          </cell>
          <cell r="Q390" t="str">
            <v>CF101</v>
          </cell>
          <cell r="R390" t="str">
            <v>Tom Fazio</v>
          </cell>
          <cell r="S390" t="str">
            <v>TF103</v>
          </cell>
          <cell r="X390" t="str">
            <v>N/A</v>
          </cell>
        </row>
        <row r="391">
          <cell r="B391" t="str">
            <v>419100026138</v>
          </cell>
          <cell r="C391" t="str">
            <v>KID POWER LLC</v>
          </cell>
          <cell r="D391" t="str">
            <v>THE LITTLE GYM OF FAIRFAX</v>
          </cell>
          <cell r="E391">
            <v>60000</v>
          </cell>
          <cell r="F391">
            <v>720000</v>
          </cell>
          <cell r="G391" t="str">
            <v>N/A</v>
          </cell>
          <cell r="H391" t="str">
            <v>N/A</v>
          </cell>
          <cell r="I391">
            <v>41760</v>
          </cell>
          <cell r="J391">
            <v>41773</v>
          </cell>
          <cell r="K391">
            <v>41773</v>
          </cell>
          <cell r="L391">
            <v>41775</v>
          </cell>
          <cell r="M391">
            <v>41781</v>
          </cell>
          <cell r="N391">
            <v>41760</v>
          </cell>
          <cell r="O391" t="str">
            <v>Y</v>
          </cell>
          <cell r="P391" t="str">
            <v>Erick Weinstein</v>
          </cell>
          <cell r="Q391" t="str">
            <v>EW101</v>
          </cell>
          <cell r="R391" t="str">
            <v>KBH Enterprises</v>
          </cell>
          <cell r="S391" t="str">
            <v>KH101</v>
          </cell>
          <cell r="X391" t="str">
            <v>N/A</v>
          </cell>
        </row>
        <row r="392">
          <cell r="B392" t="str">
            <v>419100026147</v>
          </cell>
          <cell r="C392" t="str">
            <v>KID POWER EAST LLC</v>
          </cell>
          <cell r="D392" t="str">
            <v>THE LITTLE GYM OF FALLS CHURCH</v>
          </cell>
          <cell r="E392">
            <v>60000</v>
          </cell>
          <cell r="F392">
            <v>720000</v>
          </cell>
          <cell r="G392" t="str">
            <v>N/A</v>
          </cell>
          <cell r="H392" t="str">
            <v>N/A</v>
          </cell>
          <cell r="I392">
            <v>41760</v>
          </cell>
          <cell r="J392">
            <v>41773</v>
          </cell>
          <cell r="K392">
            <v>41773</v>
          </cell>
          <cell r="L392">
            <v>41775</v>
          </cell>
          <cell r="M392">
            <v>41781</v>
          </cell>
          <cell r="N392">
            <v>41760</v>
          </cell>
          <cell r="O392" t="str">
            <v>Y</v>
          </cell>
          <cell r="P392" t="str">
            <v>Erick Weinstein</v>
          </cell>
          <cell r="Q392" t="str">
            <v>EW101</v>
          </cell>
          <cell r="R392" t="str">
            <v>KBH Enterprises</v>
          </cell>
          <cell r="S392" t="str">
            <v>KH101</v>
          </cell>
          <cell r="X392" t="str">
            <v>N/A</v>
          </cell>
        </row>
        <row r="393">
          <cell r="B393" t="str">
            <v>419100026156</v>
          </cell>
          <cell r="C393" t="str">
            <v>KID POWER LLC</v>
          </cell>
          <cell r="D393" t="str">
            <v>THE LITTLE GYM OF ASHBURN</v>
          </cell>
          <cell r="E393">
            <v>60000</v>
          </cell>
          <cell r="F393">
            <v>720000</v>
          </cell>
          <cell r="G393" t="str">
            <v>N/A</v>
          </cell>
          <cell r="H393" t="str">
            <v>N/A</v>
          </cell>
          <cell r="I393">
            <v>41760</v>
          </cell>
          <cell r="J393">
            <v>41773</v>
          </cell>
          <cell r="K393">
            <v>41773</v>
          </cell>
          <cell r="L393">
            <v>41775</v>
          </cell>
          <cell r="M393">
            <v>41781</v>
          </cell>
          <cell r="N393">
            <v>41760</v>
          </cell>
          <cell r="O393" t="str">
            <v>Y</v>
          </cell>
          <cell r="P393" t="str">
            <v>Erick Weinstein</v>
          </cell>
          <cell r="Q393" t="str">
            <v>EW101</v>
          </cell>
          <cell r="R393" t="str">
            <v>KBH Enterprises</v>
          </cell>
          <cell r="S393" t="str">
            <v>KH101</v>
          </cell>
          <cell r="X393" t="str">
            <v>N/A</v>
          </cell>
        </row>
        <row r="394">
          <cell r="B394" t="str">
            <v>419100026174</v>
          </cell>
          <cell r="C394" t="str">
            <v>FRED FIT LLC</v>
          </cell>
          <cell r="D394" t="str">
            <v>THE LITTLE GYM OF ALEXDRIA@VANDORN</v>
          </cell>
          <cell r="E394">
            <v>60000</v>
          </cell>
          <cell r="F394">
            <v>720000</v>
          </cell>
          <cell r="G394" t="str">
            <v>N/A</v>
          </cell>
          <cell r="H394" t="str">
            <v>N/A</v>
          </cell>
          <cell r="I394">
            <v>41760</v>
          </cell>
          <cell r="J394">
            <v>41773</v>
          </cell>
          <cell r="K394">
            <v>41773</v>
          </cell>
          <cell r="L394">
            <v>41775</v>
          </cell>
          <cell r="M394">
            <v>41781</v>
          </cell>
          <cell r="N394">
            <v>41760</v>
          </cell>
          <cell r="O394" t="str">
            <v>Y</v>
          </cell>
          <cell r="P394" t="str">
            <v>Erick Weinstein</v>
          </cell>
          <cell r="Q394" t="str">
            <v>EW101</v>
          </cell>
          <cell r="R394" t="str">
            <v>KBH Enterprises</v>
          </cell>
          <cell r="S394" t="str">
            <v>KH101</v>
          </cell>
          <cell r="X394" t="str">
            <v>N/A</v>
          </cell>
        </row>
        <row r="395">
          <cell r="B395" t="str">
            <v>419100026183</v>
          </cell>
          <cell r="C395" t="str">
            <v>KID PWER LLC</v>
          </cell>
          <cell r="D395" t="str">
            <v>THE LITTLE GYM OF GAINSVILLE</v>
          </cell>
          <cell r="E395">
            <v>60000</v>
          </cell>
          <cell r="F395">
            <v>720000</v>
          </cell>
          <cell r="G395" t="str">
            <v>N/A</v>
          </cell>
          <cell r="H395" t="str">
            <v>N/A</v>
          </cell>
          <cell r="I395">
            <v>41760</v>
          </cell>
          <cell r="J395">
            <v>41773</v>
          </cell>
          <cell r="K395">
            <v>41773</v>
          </cell>
          <cell r="L395">
            <v>41775</v>
          </cell>
          <cell r="M395">
            <v>41781</v>
          </cell>
          <cell r="N395">
            <v>41760</v>
          </cell>
          <cell r="O395" t="str">
            <v>Y</v>
          </cell>
          <cell r="P395" t="str">
            <v>Erick Weinstein</v>
          </cell>
          <cell r="Q395" t="str">
            <v>EW101</v>
          </cell>
          <cell r="R395" t="str">
            <v>KBH Enterprises</v>
          </cell>
          <cell r="S395" t="str">
            <v>KH101</v>
          </cell>
          <cell r="X395" t="str">
            <v>N/A</v>
          </cell>
        </row>
        <row r="396">
          <cell r="B396" t="str">
            <v>419100026192</v>
          </cell>
          <cell r="C396" t="str">
            <v>LOS SUENOS INC</v>
          </cell>
          <cell r="D396" t="str">
            <v>THE LITTLE GYM</v>
          </cell>
          <cell r="E396">
            <v>50000</v>
          </cell>
          <cell r="F396">
            <v>600000</v>
          </cell>
          <cell r="G396" t="str">
            <v>N/A</v>
          </cell>
          <cell r="H396" t="str">
            <v>N/A</v>
          </cell>
          <cell r="I396">
            <v>41760</v>
          </cell>
          <cell r="J396">
            <v>41773</v>
          </cell>
          <cell r="K396">
            <v>41773</v>
          </cell>
          <cell r="L396">
            <v>41775</v>
          </cell>
          <cell r="M396">
            <v>41780</v>
          </cell>
          <cell r="N396">
            <v>41760</v>
          </cell>
          <cell r="O396" t="str">
            <v>Y</v>
          </cell>
          <cell r="P396" t="str">
            <v>Erick Weinstein</v>
          </cell>
          <cell r="Q396" t="str">
            <v>EW101</v>
          </cell>
          <cell r="R396" t="str">
            <v>KBH Enterprises</v>
          </cell>
          <cell r="S396" t="str">
            <v>KH101</v>
          </cell>
          <cell r="X396" t="str">
            <v>N/A</v>
          </cell>
        </row>
        <row r="397">
          <cell r="B397" t="str">
            <v>419100026209</v>
          </cell>
          <cell r="C397" t="str">
            <v>MEN WORKING HARD INC</v>
          </cell>
          <cell r="D397" t="str">
            <v>TONY'S PIZZERIA &amp; RESTAURANT</v>
          </cell>
          <cell r="E397">
            <v>5000</v>
          </cell>
          <cell r="F397">
            <v>60000</v>
          </cell>
          <cell r="G397" t="str">
            <v>N/A</v>
          </cell>
          <cell r="H397" t="str">
            <v>N/A</v>
          </cell>
          <cell r="I397">
            <v>41760</v>
          </cell>
          <cell r="J397">
            <v>41773</v>
          </cell>
          <cell r="K397">
            <v>41773</v>
          </cell>
          <cell r="L397">
            <v>41779</v>
          </cell>
          <cell r="M397">
            <v>41790</v>
          </cell>
          <cell r="N397">
            <v>41760</v>
          </cell>
          <cell r="O397" t="str">
            <v>Y</v>
          </cell>
          <cell r="P397" t="str">
            <v>Erick Weinstein</v>
          </cell>
          <cell r="Q397" t="str">
            <v>EW101</v>
          </cell>
          <cell r="X397" t="str">
            <v>N/A</v>
          </cell>
        </row>
        <row r="398">
          <cell r="B398" t="str">
            <v>418100017531</v>
          </cell>
          <cell r="C398" t="str">
            <v>BOB'S THIN CRUST PIZZA</v>
          </cell>
          <cell r="D398" t="str">
            <v>BOB'S THIN CRUST PIZZA</v>
          </cell>
          <cell r="E398">
            <v>5000</v>
          </cell>
          <cell r="F398">
            <v>60000</v>
          </cell>
          <cell r="G398" t="str">
            <v>N/A</v>
          </cell>
          <cell r="H398" t="str">
            <v>N/A</v>
          </cell>
          <cell r="I398">
            <v>41760</v>
          </cell>
          <cell r="J398">
            <v>41773</v>
          </cell>
          <cell r="K398">
            <v>41773</v>
          </cell>
          <cell r="L398">
            <v>41781</v>
          </cell>
          <cell r="M398">
            <v>41788</v>
          </cell>
          <cell r="N398">
            <v>41760</v>
          </cell>
          <cell r="O398" t="str">
            <v>Y</v>
          </cell>
          <cell r="P398" t="str">
            <v>John Vacca</v>
          </cell>
          <cell r="Q398" t="str">
            <v>JV101</v>
          </cell>
          <cell r="R398" t="str">
            <v>Tom Fazio</v>
          </cell>
          <cell r="S398" t="str">
            <v>TF103</v>
          </cell>
          <cell r="X398" t="str">
            <v>N/A</v>
          </cell>
        </row>
        <row r="399">
          <cell r="B399" t="str">
            <v>418100017540</v>
          </cell>
          <cell r="C399" t="str">
            <v>FOUR LEAF DESIGNS LLC</v>
          </cell>
          <cell r="D399" t="str">
            <v>FORTUNOFF FINE JEWELRY</v>
          </cell>
          <cell r="E399">
            <v>70000</v>
          </cell>
          <cell r="F399">
            <v>840000</v>
          </cell>
          <cell r="G399" t="str">
            <v>N/A</v>
          </cell>
          <cell r="H399" t="str">
            <v>N/A</v>
          </cell>
          <cell r="I399">
            <v>41760</v>
          </cell>
          <cell r="J399">
            <v>41773</v>
          </cell>
          <cell r="K399">
            <v>41773</v>
          </cell>
          <cell r="L399">
            <v>41775</v>
          </cell>
          <cell r="M399">
            <v>41881</v>
          </cell>
          <cell r="N399">
            <v>41852</v>
          </cell>
          <cell r="O399" t="str">
            <v>Y</v>
          </cell>
          <cell r="P399" t="str">
            <v>Fairway Management Group</v>
          </cell>
          <cell r="Q399" t="str">
            <v>FMG101</v>
          </cell>
          <cell r="R399" t="str">
            <v>Tom Fazio</v>
          </cell>
          <cell r="S399" t="str">
            <v>TF103</v>
          </cell>
          <cell r="X399" t="str">
            <v>N/A</v>
          </cell>
        </row>
        <row r="400">
          <cell r="B400" t="str">
            <v>418100017559</v>
          </cell>
          <cell r="C400" t="str">
            <v>GUTIERREZ BROS CORP</v>
          </cell>
          <cell r="D400" t="str">
            <v>SAL'S PIZZA &amp; PASTA</v>
          </cell>
          <cell r="E400">
            <v>15000</v>
          </cell>
          <cell r="F400">
            <v>180000</v>
          </cell>
          <cell r="G400" t="str">
            <v>N/A</v>
          </cell>
          <cell r="H400" t="str">
            <v>N/A</v>
          </cell>
          <cell r="I400">
            <v>41760</v>
          </cell>
          <cell r="J400">
            <v>41774</v>
          </cell>
          <cell r="K400">
            <v>41774</v>
          </cell>
          <cell r="L400">
            <v>41779</v>
          </cell>
          <cell r="M400">
            <v>41783</v>
          </cell>
          <cell r="N400">
            <v>41760</v>
          </cell>
          <cell r="O400" t="str">
            <v>Y</v>
          </cell>
          <cell r="P400" t="str">
            <v>John Vacca</v>
          </cell>
          <cell r="Q400" t="str">
            <v>JV101</v>
          </cell>
          <cell r="R400" t="str">
            <v>Tom Fazio</v>
          </cell>
          <cell r="S400" t="str">
            <v>TF103</v>
          </cell>
          <cell r="X400" t="str">
            <v>N/A</v>
          </cell>
        </row>
        <row r="401">
          <cell r="B401" t="str">
            <v>419100026218</v>
          </cell>
          <cell r="C401" t="str">
            <v>THE TRAIL CENTER</v>
          </cell>
          <cell r="D401" t="str">
            <v>THE TRAIL CENTER</v>
          </cell>
          <cell r="E401">
            <v>5000</v>
          </cell>
          <cell r="F401">
            <v>60000</v>
          </cell>
          <cell r="G401" t="str">
            <v>N/A</v>
          </cell>
          <cell r="H401" t="str">
            <v>N/A</v>
          </cell>
          <cell r="I401">
            <v>41760</v>
          </cell>
          <cell r="J401">
            <v>41774</v>
          </cell>
          <cell r="K401">
            <v>41774</v>
          </cell>
          <cell r="L401">
            <v>41778</v>
          </cell>
          <cell r="M401">
            <v>41807</v>
          </cell>
          <cell r="N401">
            <v>41821</v>
          </cell>
          <cell r="O401" t="str">
            <v>Y</v>
          </cell>
          <cell r="P401" t="str">
            <v>Randi Meiselas</v>
          </cell>
          <cell r="Q401" t="str">
            <v>RM101</v>
          </cell>
          <cell r="X401" t="str">
            <v>N/A</v>
          </cell>
        </row>
        <row r="402">
          <cell r="B402" t="str">
            <v>419100026227</v>
          </cell>
          <cell r="C402" t="str">
            <v>MKJ VENTURES INC</v>
          </cell>
          <cell r="D402" t="str">
            <v>THE LITTLE GYM OF MORGANVILLE</v>
          </cell>
          <cell r="E402">
            <v>50000</v>
          </cell>
          <cell r="F402">
            <v>600000</v>
          </cell>
          <cell r="G402" t="str">
            <v>N/A</v>
          </cell>
          <cell r="H402" t="str">
            <v>N/A</v>
          </cell>
          <cell r="I402">
            <v>41760</v>
          </cell>
          <cell r="J402">
            <v>41774</v>
          </cell>
          <cell r="K402">
            <v>41774</v>
          </cell>
          <cell r="L402">
            <v>41778</v>
          </cell>
          <cell r="M402">
            <v>41788</v>
          </cell>
          <cell r="N402">
            <v>41760</v>
          </cell>
          <cell r="O402" t="str">
            <v>Y</v>
          </cell>
          <cell r="P402" t="str">
            <v xml:space="preserve">KBH Enterprises </v>
          </cell>
          <cell r="Q402" t="str">
            <v>KH101</v>
          </cell>
          <cell r="R402" t="str">
            <v>Erick Weinstein</v>
          </cell>
          <cell r="S402" t="str">
            <v>EW101</v>
          </cell>
          <cell r="X402" t="str">
            <v>N/A</v>
          </cell>
        </row>
        <row r="403">
          <cell r="B403" t="str">
            <v>419100026236</v>
          </cell>
          <cell r="C403" t="str">
            <v>DAOUD VENTURES LLC</v>
          </cell>
          <cell r="D403" t="str">
            <v>THE LITTLE GYM OF BRIDGEWATER</v>
          </cell>
          <cell r="E403">
            <v>50000</v>
          </cell>
          <cell r="F403">
            <v>600000</v>
          </cell>
          <cell r="G403" t="str">
            <v>N/A</v>
          </cell>
          <cell r="H403" t="str">
            <v>N/A</v>
          </cell>
          <cell r="I403">
            <v>41760</v>
          </cell>
          <cell r="J403">
            <v>41774</v>
          </cell>
          <cell r="K403">
            <v>41774</v>
          </cell>
          <cell r="L403">
            <v>41778</v>
          </cell>
          <cell r="M403">
            <v>41783</v>
          </cell>
          <cell r="N403">
            <v>41760</v>
          </cell>
          <cell r="O403" t="str">
            <v>Y</v>
          </cell>
          <cell r="P403" t="str">
            <v xml:space="preserve">KBH Enterprises </v>
          </cell>
          <cell r="Q403" t="str">
            <v>KH101</v>
          </cell>
          <cell r="R403" t="str">
            <v>Erick Weinstein</v>
          </cell>
          <cell r="S403" t="str">
            <v>EW101</v>
          </cell>
          <cell r="X403" t="str">
            <v>N/A</v>
          </cell>
        </row>
        <row r="404">
          <cell r="B404" t="str">
            <v>419100026245</v>
          </cell>
          <cell r="C404" t="str">
            <v>FORSHEE CONSTRUCTION &amp; RESTORATION LLC</v>
          </cell>
          <cell r="D404" t="str">
            <v>FORSHEE CONSTRUCTION &amp; RESTORATION LLC</v>
          </cell>
          <cell r="E404">
            <v>20000</v>
          </cell>
          <cell r="F404">
            <v>240000</v>
          </cell>
          <cell r="G404" t="str">
            <v>N/A</v>
          </cell>
          <cell r="H404" t="str">
            <v>N/A</v>
          </cell>
          <cell r="I404">
            <v>41760</v>
          </cell>
          <cell r="J404">
            <v>41775</v>
          </cell>
          <cell r="K404">
            <v>41775</v>
          </cell>
          <cell r="L404" t="str">
            <v>Withdrawn</v>
          </cell>
          <cell r="M404" t="str">
            <v>N/A</v>
          </cell>
          <cell r="N404" t="str">
            <v>N/A</v>
          </cell>
          <cell r="O404" t="str">
            <v>N/A</v>
          </cell>
          <cell r="P404" t="str">
            <v>Randi Meiselas</v>
          </cell>
          <cell r="Q404" t="str">
            <v>RM101</v>
          </cell>
          <cell r="X404" t="str">
            <v>N/A</v>
          </cell>
        </row>
        <row r="405">
          <cell r="B405" t="str">
            <v>419100026263</v>
          </cell>
          <cell r="C405" t="str">
            <v>SECOND NATURE EQUINE LLC</v>
          </cell>
          <cell r="D405" t="str">
            <v>THE TACK SHOPPE</v>
          </cell>
          <cell r="E405">
            <v>40000</v>
          </cell>
          <cell r="F405">
            <v>480000</v>
          </cell>
          <cell r="G405" t="str">
            <v>N/A</v>
          </cell>
          <cell r="H405" t="str">
            <v>N/A</v>
          </cell>
          <cell r="I405">
            <v>41760</v>
          </cell>
          <cell r="J405">
            <v>41775</v>
          </cell>
          <cell r="K405">
            <v>41775</v>
          </cell>
          <cell r="L405">
            <v>41779</v>
          </cell>
          <cell r="M405">
            <v>41782</v>
          </cell>
          <cell r="N405">
            <v>41760</v>
          </cell>
          <cell r="O405" t="str">
            <v>Y</v>
          </cell>
          <cell r="P405" t="str">
            <v>Erick Weinstein</v>
          </cell>
          <cell r="Q405" t="str">
            <v>EW101</v>
          </cell>
          <cell r="X405" t="str">
            <v>N/A</v>
          </cell>
        </row>
        <row r="406">
          <cell r="B406" t="str">
            <v>418100017568</v>
          </cell>
          <cell r="C406" t="str">
            <v>LANDSCAPE &amp; HOME SOLUTIONS OF ROCKLAND</v>
          </cell>
          <cell r="D406" t="str">
            <v>LANDSCAPE &amp; HOME SOLUTIONS OF ROCKLAND</v>
          </cell>
          <cell r="E406">
            <v>10000</v>
          </cell>
          <cell r="F406">
            <v>120000</v>
          </cell>
          <cell r="G406" t="str">
            <v>N/A</v>
          </cell>
          <cell r="H406" t="str">
            <v>N/A</v>
          </cell>
          <cell r="I406">
            <v>41760</v>
          </cell>
          <cell r="J406">
            <v>41775</v>
          </cell>
          <cell r="K406">
            <v>41775</v>
          </cell>
          <cell r="L406">
            <v>41788</v>
          </cell>
          <cell r="M406">
            <v>41793</v>
          </cell>
          <cell r="N406">
            <v>41760</v>
          </cell>
          <cell r="O406" t="str">
            <v>Y</v>
          </cell>
          <cell r="P406" t="str">
            <v>John Vacca</v>
          </cell>
          <cell r="Q406" t="str">
            <v>JV101</v>
          </cell>
          <cell r="R406" t="str">
            <v>Tom Fazio</v>
          </cell>
          <cell r="S406" t="str">
            <v>TF103</v>
          </cell>
          <cell r="X406" t="str">
            <v>N/A</v>
          </cell>
        </row>
        <row r="407">
          <cell r="B407" t="str">
            <v>418100017577</v>
          </cell>
          <cell r="C407" t="str">
            <v>GG SUPPLY WHOSALE INC</v>
          </cell>
          <cell r="D407" t="str">
            <v>GG SUPPLY WHOSALE INC</v>
          </cell>
          <cell r="E407">
            <v>25000</v>
          </cell>
          <cell r="F407">
            <v>300000</v>
          </cell>
          <cell r="G407" t="str">
            <v>N/A</v>
          </cell>
          <cell r="H407" t="str">
            <v>N/A</v>
          </cell>
          <cell r="I407">
            <v>41760</v>
          </cell>
          <cell r="J407">
            <v>41775</v>
          </cell>
          <cell r="K407">
            <v>41775</v>
          </cell>
          <cell r="L407">
            <v>41779</v>
          </cell>
          <cell r="M407">
            <v>41801</v>
          </cell>
          <cell r="N407">
            <v>41791</v>
          </cell>
          <cell r="O407" t="str">
            <v>Y</v>
          </cell>
          <cell r="P407" t="str">
            <v>Kerry Doyle</v>
          </cell>
          <cell r="Q407" t="str">
            <v>KD101</v>
          </cell>
          <cell r="R407" t="str">
            <v>Tom Fazio</v>
          </cell>
          <cell r="S407" t="str">
            <v>TF103</v>
          </cell>
          <cell r="X407">
            <v>99</v>
          </cell>
        </row>
        <row r="408">
          <cell r="B408" t="str">
            <v>419100026272</v>
          </cell>
          <cell r="C408" t="str">
            <v>UNIQUE HAIR CUTTERS</v>
          </cell>
          <cell r="D408" t="str">
            <v>UNIQUE HAIR CUTTERS</v>
          </cell>
          <cell r="E408">
            <v>5000</v>
          </cell>
          <cell r="F408">
            <v>60000</v>
          </cell>
          <cell r="G408" t="str">
            <v>N/A</v>
          </cell>
          <cell r="H408" t="str">
            <v>N/A</v>
          </cell>
          <cell r="I408">
            <v>41760</v>
          </cell>
          <cell r="J408">
            <v>41778</v>
          </cell>
          <cell r="K408">
            <v>41778</v>
          </cell>
          <cell r="L408">
            <v>41780</v>
          </cell>
          <cell r="M408">
            <v>41780</v>
          </cell>
          <cell r="N408">
            <v>41760</v>
          </cell>
          <cell r="O408" t="str">
            <v>Y</v>
          </cell>
          <cell r="P408" t="str">
            <v>Randi Meiselas</v>
          </cell>
          <cell r="Q408" t="str">
            <v>RM101</v>
          </cell>
          <cell r="X408" t="str">
            <v>N/A</v>
          </cell>
        </row>
        <row r="409">
          <cell r="B409" t="str">
            <v>419100026281</v>
          </cell>
          <cell r="C409" t="str">
            <v>FOUR JAY'S TRADING INC</v>
          </cell>
          <cell r="D409" t="str">
            <v>DUTCH BROADWAY LIQUORS</v>
          </cell>
          <cell r="E409">
            <v>30000</v>
          </cell>
          <cell r="F409">
            <v>360000</v>
          </cell>
          <cell r="G409" t="str">
            <v>N/A</v>
          </cell>
          <cell r="H409" t="str">
            <v>N/A</v>
          </cell>
          <cell r="I409">
            <v>41760</v>
          </cell>
          <cell r="J409">
            <v>41778</v>
          </cell>
          <cell r="K409">
            <v>41778</v>
          </cell>
          <cell r="L409">
            <v>41780</v>
          </cell>
          <cell r="M409">
            <v>41781</v>
          </cell>
          <cell r="N409">
            <v>41760</v>
          </cell>
          <cell r="O409" t="str">
            <v>Y</v>
          </cell>
          <cell r="P409" t="str">
            <v>Erick Weinstein</v>
          </cell>
          <cell r="Q409" t="str">
            <v>EW101</v>
          </cell>
          <cell r="X409" t="str">
            <v>N/A</v>
          </cell>
        </row>
        <row r="410">
          <cell r="B410" t="str">
            <v>418100017586</v>
          </cell>
          <cell r="C410" t="str">
            <v>AMERICAN KEMPO MARTIAL ARTS INC</v>
          </cell>
          <cell r="D410" t="str">
            <v>AMERICAN KEMPO MARTIAL ARTS INC</v>
          </cell>
          <cell r="E410">
            <v>5000</v>
          </cell>
          <cell r="F410">
            <v>60000</v>
          </cell>
          <cell r="G410" t="str">
            <v>N/A</v>
          </cell>
          <cell r="H410" t="str">
            <v>N/A</v>
          </cell>
          <cell r="I410">
            <v>41760</v>
          </cell>
          <cell r="J410">
            <v>41778</v>
          </cell>
          <cell r="K410">
            <v>41778</v>
          </cell>
          <cell r="L410">
            <v>41780</v>
          </cell>
          <cell r="M410">
            <v>41790</v>
          </cell>
          <cell r="N410">
            <v>41760</v>
          </cell>
          <cell r="O410" t="str">
            <v>Y</v>
          </cell>
          <cell r="P410" t="str">
            <v>Chris Frey</v>
          </cell>
          <cell r="Q410" t="str">
            <v>CF101</v>
          </cell>
          <cell r="R410" t="str">
            <v>Tom Fazio</v>
          </cell>
          <cell r="S410" t="str">
            <v>TF103</v>
          </cell>
          <cell r="X410" t="str">
            <v>N/A</v>
          </cell>
        </row>
        <row r="411">
          <cell r="B411" t="str">
            <v>419100026290</v>
          </cell>
          <cell r="C411" t="str">
            <v>Brian Charney</v>
          </cell>
          <cell r="D411" t="str">
            <v>QUINTESSENTIALLY PEOPLE</v>
          </cell>
          <cell r="E411">
            <v>10000</v>
          </cell>
          <cell r="F411">
            <v>120000</v>
          </cell>
          <cell r="G411" t="str">
            <v>N/A</v>
          </cell>
          <cell r="H411" t="str">
            <v>N/A</v>
          </cell>
          <cell r="I411">
            <v>41760</v>
          </cell>
          <cell r="J411">
            <v>41780</v>
          </cell>
          <cell r="K411">
            <v>41780</v>
          </cell>
          <cell r="L411">
            <v>41781</v>
          </cell>
          <cell r="M411">
            <v>41783</v>
          </cell>
          <cell r="N411">
            <v>41760</v>
          </cell>
          <cell r="O411" t="str">
            <v>Y</v>
          </cell>
          <cell r="P411" t="str">
            <v>Brian Charney</v>
          </cell>
          <cell r="Q411" t="str">
            <v>BC102</v>
          </cell>
          <cell r="X411" t="str">
            <v>N/A</v>
          </cell>
        </row>
        <row r="412">
          <cell r="B412" t="str">
            <v>419100026307</v>
          </cell>
          <cell r="C412" t="str">
            <v>SYNERGISTIC SPORTS NUTRION INC</v>
          </cell>
          <cell r="D412" t="str">
            <v>SSNSPORTS.COM</v>
          </cell>
          <cell r="E412">
            <v>10000</v>
          </cell>
          <cell r="F412">
            <v>120000</v>
          </cell>
          <cell r="G412" t="str">
            <v>N/A</v>
          </cell>
          <cell r="H412" t="str">
            <v>N/A</v>
          </cell>
          <cell r="I412">
            <v>41760</v>
          </cell>
          <cell r="J412">
            <v>41780</v>
          </cell>
          <cell r="K412">
            <v>41780</v>
          </cell>
          <cell r="L412">
            <v>41782</v>
          </cell>
          <cell r="M412">
            <v>41795</v>
          </cell>
          <cell r="N412">
            <v>41791</v>
          </cell>
          <cell r="O412" t="str">
            <v>Y</v>
          </cell>
          <cell r="P412" t="str">
            <v>Erick Weinstein</v>
          </cell>
          <cell r="Q412" t="str">
            <v>EW101</v>
          </cell>
          <cell r="X412" t="str">
            <v>N/A</v>
          </cell>
        </row>
        <row r="413">
          <cell r="B413" t="str">
            <v>418100017595</v>
          </cell>
          <cell r="C413" t="str">
            <v>ANDREW KENT MD</v>
          </cell>
          <cell r="D413" t="str">
            <v>ANDREW KENT MD</v>
          </cell>
          <cell r="E413">
            <v>10000</v>
          </cell>
          <cell r="F413">
            <v>120000</v>
          </cell>
          <cell r="G413" t="str">
            <v>N/A</v>
          </cell>
          <cell r="H413" t="str">
            <v>N/A</v>
          </cell>
          <cell r="I413">
            <v>41760</v>
          </cell>
          <cell r="J413">
            <v>41780</v>
          </cell>
          <cell r="K413">
            <v>41780</v>
          </cell>
          <cell r="L413">
            <v>41781</v>
          </cell>
          <cell r="M413">
            <v>41788</v>
          </cell>
          <cell r="N413">
            <v>41760</v>
          </cell>
          <cell r="O413" t="str">
            <v>Y</v>
          </cell>
          <cell r="P413" t="str">
            <v>Chris Frey</v>
          </cell>
          <cell r="Q413" t="str">
            <v>CF101</v>
          </cell>
          <cell r="R413" t="str">
            <v>Tom Fazio</v>
          </cell>
          <cell r="S413" t="str">
            <v>TF103</v>
          </cell>
          <cell r="X413" t="str">
            <v>N/A</v>
          </cell>
        </row>
        <row r="414">
          <cell r="B414" t="str">
            <v>418100017602</v>
          </cell>
          <cell r="C414" t="str">
            <v>PAMELA MORRISON PHYSICAL THERAPY PC</v>
          </cell>
          <cell r="D414" t="str">
            <v>PAMELA MORRISON PHYSICAL THERAPY PC</v>
          </cell>
          <cell r="E414">
            <v>35000</v>
          </cell>
          <cell r="F414">
            <v>420000</v>
          </cell>
          <cell r="G414" t="str">
            <v>N/A</v>
          </cell>
          <cell r="H414" t="str">
            <v>N/A</v>
          </cell>
          <cell r="I414">
            <v>41760</v>
          </cell>
          <cell r="J414">
            <v>41780</v>
          </cell>
          <cell r="K414">
            <v>41780</v>
          </cell>
          <cell r="L414">
            <v>41781</v>
          </cell>
          <cell r="M414">
            <v>41788</v>
          </cell>
          <cell r="N414">
            <v>41760</v>
          </cell>
          <cell r="O414" t="str">
            <v>Y</v>
          </cell>
          <cell r="P414" t="str">
            <v xml:space="preserve">KBH Enterprises </v>
          </cell>
          <cell r="Q414" t="str">
            <v>KH101</v>
          </cell>
          <cell r="R414" t="str">
            <v>Tom Fazio</v>
          </cell>
          <cell r="S414" t="str">
            <v>TF103</v>
          </cell>
          <cell r="X414" t="str">
            <v>N/A</v>
          </cell>
        </row>
        <row r="415">
          <cell r="B415" t="str">
            <v>418100017611</v>
          </cell>
          <cell r="C415" t="str">
            <v>ACE FARM INC</v>
          </cell>
          <cell r="D415" t="str">
            <v>ACE FARM INC</v>
          </cell>
          <cell r="E415">
            <v>10000</v>
          </cell>
          <cell r="F415">
            <v>120000</v>
          </cell>
          <cell r="G415" t="str">
            <v>N/A</v>
          </cell>
          <cell r="H415" t="str">
            <v>N/A</v>
          </cell>
          <cell r="I415">
            <v>41760</v>
          </cell>
          <cell r="J415">
            <v>41780</v>
          </cell>
          <cell r="K415">
            <v>41780</v>
          </cell>
          <cell r="L415">
            <v>41788</v>
          </cell>
          <cell r="M415">
            <v>41795</v>
          </cell>
          <cell r="N415">
            <v>41791</v>
          </cell>
          <cell r="O415" t="str">
            <v>Y</v>
          </cell>
          <cell r="P415" t="str">
            <v>John Vacca</v>
          </cell>
          <cell r="Q415" t="str">
            <v>JV101</v>
          </cell>
          <cell r="R415" t="str">
            <v>Tom Fazio</v>
          </cell>
          <cell r="S415" t="str">
            <v>TF103</v>
          </cell>
          <cell r="X415" t="str">
            <v>N/A</v>
          </cell>
        </row>
        <row r="416">
          <cell r="B416" t="str">
            <v>418100017620</v>
          </cell>
          <cell r="C416" t="str">
            <v>AA FUEL OIL LLC</v>
          </cell>
          <cell r="D416" t="str">
            <v>WISE CHOICE FUEL</v>
          </cell>
          <cell r="E416">
            <v>15000</v>
          </cell>
          <cell r="F416">
            <v>180000</v>
          </cell>
          <cell r="G416" t="str">
            <v>N/A</v>
          </cell>
          <cell r="H416" t="str">
            <v>N/A</v>
          </cell>
          <cell r="I416">
            <v>41760</v>
          </cell>
          <cell r="J416">
            <v>41781</v>
          </cell>
          <cell r="K416">
            <v>41781</v>
          </cell>
          <cell r="L416" t="str">
            <v>Withdrawn</v>
          </cell>
          <cell r="M416" t="str">
            <v>N/A</v>
          </cell>
          <cell r="N416" t="str">
            <v>N/A</v>
          </cell>
          <cell r="O416" t="str">
            <v>N/A</v>
          </cell>
          <cell r="P416" t="str">
            <v>Tim Platz</v>
          </cell>
          <cell r="Q416" t="str">
            <v>TP101</v>
          </cell>
          <cell r="R416" t="str">
            <v>Tom Fazio</v>
          </cell>
          <cell r="S416" t="str">
            <v>TF103</v>
          </cell>
          <cell r="X416" t="str">
            <v>N/A</v>
          </cell>
        </row>
        <row r="417">
          <cell r="B417" t="str">
            <v>418100017639</v>
          </cell>
          <cell r="C417" t="str">
            <v>AA FUEL OIL LLC</v>
          </cell>
          <cell r="D417" t="str">
            <v>WISE CHOICE FUEL</v>
          </cell>
          <cell r="E417">
            <v>50000</v>
          </cell>
          <cell r="F417">
            <v>600000</v>
          </cell>
          <cell r="G417" t="str">
            <v>N/A</v>
          </cell>
          <cell r="H417" t="str">
            <v>N/A</v>
          </cell>
          <cell r="I417">
            <v>41760</v>
          </cell>
          <cell r="J417">
            <v>41781</v>
          </cell>
          <cell r="K417">
            <v>41781</v>
          </cell>
          <cell r="L417" t="str">
            <v>Approved/Closed</v>
          </cell>
          <cell r="M417" t="str">
            <v>N/A</v>
          </cell>
          <cell r="N417" t="str">
            <v>N/A</v>
          </cell>
          <cell r="O417" t="str">
            <v>N/A</v>
          </cell>
          <cell r="P417" t="str">
            <v>Tim Platz</v>
          </cell>
          <cell r="Q417" t="str">
            <v>TP101</v>
          </cell>
          <cell r="R417" t="str">
            <v>Tom Fazio</v>
          </cell>
          <cell r="S417" t="str">
            <v>TF103</v>
          </cell>
          <cell r="X417" t="str">
            <v>N/A</v>
          </cell>
        </row>
        <row r="418">
          <cell r="B418" t="str">
            <v>418100017791</v>
          </cell>
          <cell r="C418" t="str">
            <v>AA FUEL OIL LLC</v>
          </cell>
          <cell r="D418" t="str">
            <v>WISE CHOICE FUEL</v>
          </cell>
          <cell r="E418">
            <v>125000</v>
          </cell>
          <cell r="F418">
            <v>1500000</v>
          </cell>
          <cell r="G418" t="str">
            <v>N/A</v>
          </cell>
          <cell r="H418" t="str">
            <v>N/A</v>
          </cell>
          <cell r="I418">
            <v>41760</v>
          </cell>
          <cell r="J418">
            <v>41781</v>
          </cell>
          <cell r="K418">
            <v>41781</v>
          </cell>
          <cell r="L418">
            <v>41789</v>
          </cell>
          <cell r="M418">
            <v>41794</v>
          </cell>
          <cell r="N418">
            <v>41791</v>
          </cell>
          <cell r="O418" t="str">
            <v>Y</v>
          </cell>
          <cell r="P418" t="str">
            <v>Tim Platz</v>
          </cell>
          <cell r="Q418" t="str">
            <v>TP101</v>
          </cell>
          <cell r="R418" t="str">
            <v>Tom Fazio</v>
          </cell>
          <cell r="S418" t="str">
            <v>TF103</v>
          </cell>
          <cell r="X418" t="str">
            <v>N/A</v>
          </cell>
        </row>
        <row r="419">
          <cell r="B419" t="str">
            <v>418100017657</v>
          </cell>
          <cell r="C419" t="str">
            <v>L.I NINJUTSU CENTERS LTD</v>
          </cell>
          <cell r="D419" t="str">
            <v>L.I NINJUTSU CENTERS LTD</v>
          </cell>
          <cell r="E419">
            <v>5000</v>
          </cell>
          <cell r="F419">
            <v>60000</v>
          </cell>
          <cell r="G419" t="str">
            <v>N/A</v>
          </cell>
          <cell r="H419" t="str">
            <v>N/A</v>
          </cell>
          <cell r="I419">
            <v>41760</v>
          </cell>
          <cell r="J419">
            <v>41781</v>
          </cell>
          <cell r="K419">
            <v>41781</v>
          </cell>
          <cell r="L419">
            <v>41786</v>
          </cell>
          <cell r="M419">
            <v>41788</v>
          </cell>
          <cell r="N419">
            <v>41760</v>
          </cell>
          <cell r="O419" t="str">
            <v>Y</v>
          </cell>
          <cell r="P419" t="str">
            <v>Chris Frey</v>
          </cell>
          <cell r="Q419" t="str">
            <v>CF101</v>
          </cell>
          <cell r="R419" t="str">
            <v>Tom Fazio</v>
          </cell>
          <cell r="S419" t="str">
            <v>TF103</v>
          </cell>
          <cell r="X419" t="str">
            <v>N/A</v>
          </cell>
        </row>
        <row r="420">
          <cell r="B420" t="str">
            <v>418100017666</v>
          </cell>
          <cell r="C420" t="str">
            <v>L.I NINJUTSU CENTERS LTD</v>
          </cell>
          <cell r="D420" t="str">
            <v>L.I NINJUTSU CENTERS LTD</v>
          </cell>
          <cell r="E420">
            <v>5000</v>
          </cell>
          <cell r="F420">
            <v>60000</v>
          </cell>
          <cell r="G420" t="str">
            <v>N/A</v>
          </cell>
          <cell r="H420" t="str">
            <v>N/A</v>
          </cell>
          <cell r="I420">
            <v>41760</v>
          </cell>
          <cell r="J420">
            <v>41781</v>
          </cell>
          <cell r="K420">
            <v>41781</v>
          </cell>
          <cell r="L420">
            <v>41786</v>
          </cell>
          <cell r="M420">
            <v>41788</v>
          </cell>
          <cell r="N420">
            <v>41760</v>
          </cell>
          <cell r="O420" t="str">
            <v>Y</v>
          </cell>
          <cell r="P420" t="str">
            <v>Chris Frey</v>
          </cell>
          <cell r="Q420" t="str">
            <v>CF101</v>
          </cell>
          <cell r="R420" t="str">
            <v>Tom Fazio</v>
          </cell>
          <cell r="S420" t="str">
            <v>TF103</v>
          </cell>
          <cell r="X420" t="str">
            <v>N/A</v>
          </cell>
        </row>
        <row r="421">
          <cell r="B421" t="str">
            <v>418100017684</v>
          </cell>
          <cell r="C421" t="str">
            <v>L.I NINJUTSU CENTERS LTD</v>
          </cell>
          <cell r="D421" t="str">
            <v>L.I NINJUTSU CENTERS LTD</v>
          </cell>
          <cell r="E421">
            <v>5000</v>
          </cell>
          <cell r="F421">
            <v>60000</v>
          </cell>
          <cell r="G421" t="str">
            <v>N/A</v>
          </cell>
          <cell r="H421" t="str">
            <v>N/A</v>
          </cell>
          <cell r="I421">
            <v>41760</v>
          </cell>
          <cell r="J421">
            <v>41781</v>
          </cell>
          <cell r="K421">
            <v>41781</v>
          </cell>
          <cell r="L421">
            <v>41786</v>
          </cell>
          <cell r="M421">
            <v>41789</v>
          </cell>
          <cell r="N421">
            <v>41760</v>
          </cell>
          <cell r="O421" t="str">
            <v>Y</v>
          </cell>
          <cell r="P421" t="str">
            <v>Chris Frey</v>
          </cell>
          <cell r="Q421" t="str">
            <v>CF101</v>
          </cell>
          <cell r="R421" t="str">
            <v>Tom Fazio</v>
          </cell>
          <cell r="S421" t="str">
            <v>TF103</v>
          </cell>
          <cell r="X421" t="str">
            <v>N/A</v>
          </cell>
        </row>
        <row r="422">
          <cell r="B422" t="str">
            <v>418100017693</v>
          </cell>
          <cell r="C422" t="str">
            <v>ACCUMET MATERIALS LLC</v>
          </cell>
          <cell r="D422" t="str">
            <v>ACCUMET MATERIALS LLC</v>
          </cell>
          <cell r="E422">
            <v>20000</v>
          </cell>
          <cell r="F422">
            <v>240000</v>
          </cell>
          <cell r="G422" t="str">
            <v>N/A</v>
          </cell>
          <cell r="H422" t="str">
            <v>N/A</v>
          </cell>
          <cell r="I422">
            <v>41760</v>
          </cell>
          <cell r="J422">
            <v>41781</v>
          </cell>
          <cell r="K422">
            <v>41781</v>
          </cell>
          <cell r="L422">
            <v>41786</v>
          </cell>
          <cell r="M422">
            <v>41793</v>
          </cell>
          <cell r="N422">
            <v>41760</v>
          </cell>
          <cell r="O422" t="str">
            <v>Y</v>
          </cell>
          <cell r="P422" t="str">
            <v>John Vacca</v>
          </cell>
          <cell r="Q422" t="str">
            <v>JV101</v>
          </cell>
          <cell r="R422" t="str">
            <v>Tom Fazio</v>
          </cell>
          <cell r="S422" t="str">
            <v>TF103</v>
          </cell>
          <cell r="X422" t="str">
            <v>N/A</v>
          </cell>
        </row>
        <row r="423">
          <cell r="B423" t="str">
            <v>418100017700</v>
          </cell>
          <cell r="C423" t="str">
            <v>Y J SUSHI INC</v>
          </cell>
          <cell r="D423" t="str">
            <v>J FOOD EXPRESS</v>
          </cell>
          <cell r="E423">
            <v>10000</v>
          </cell>
          <cell r="F423">
            <v>120000</v>
          </cell>
          <cell r="G423" t="str">
            <v>N/A</v>
          </cell>
          <cell r="H423" t="str">
            <v>N/A</v>
          </cell>
          <cell r="I423">
            <v>41760</v>
          </cell>
          <cell r="J423">
            <v>41781</v>
          </cell>
          <cell r="K423">
            <v>41781</v>
          </cell>
          <cell r="L423">
            <v>41789</v>
          </cell>
          <cell r="M423">
            <v>41804</v>
          </cell>
          <cell r="N423">
            <v>41791</v>
          </cell>
          <cell r="O423" t="str">
            <v>Y</v>
          </cell>
          <cell r="P423" t="str">
            <v>John Vacca</v>
          </cell>
          <cell r="Q423" t="str">
            <v>JV101</v>
          </cell>
          <cell r="R423" t="str">
            <v>Tom Fazio</v>
          </cell>
          <cell r="S423" t="str">
            <v>TF103</v>
          </cell>
          <cell r="X423" t="str">
            <v>N/A</v>
          </cell>
        </row>
        <row r="424">
          <cell r="B424" t="str">
            <v>418100017719</v>
          </cell>
          <cell r="C424" t="str">
            <v>BEV FRANCIS WORLD CHAMPION GYM INC</v>
          </cell>
          <cell r="D424" t="str">
            <v>BEV FRANCIS WORLD CHAMPION GYM INC</v>
          </cell>
          <cell r="E424">
            <v>25000</v>
          </cell>
          <cell r="F424">
            <v>300000</v>
          </cell>
          <cell r="G424" t="str">
            <v>N/A</v>
          </cell>
          <cell r="H424" t="str">
            <v>N/A</v>
          </cell>
          <cell r="I424">
            <v>41760</v>
          </cell>
          <cell r="J424">
            <v>41782</v>
          </cell>
          <cell r="K424">
            <v>41782</v>
          </cell>
          <cell r="L424">
            <v>41788</v>
          </cell>
          <cell r="M424">
            <v>41794</v>
          </cell>
          <cell r="N424">
            <v>41791</v>
          </cell>
          <cell r="O424" t="str">
            <v>Y</v>
          </cell>
          <cell r="P424" t="str">
            <v>Kerry Doyle</v>
          </cell>
          <cell r="Q424" t="str">
            <v>KD101</v>
          </cell>
          <cell r="R424" t="str">
            <v>Tom Fazio</v>
          </cell>
          <cell r="S424" t="str">
            <v>TF103</v>
          </cell>
          <cell r="X424" t="str">
            <v>N/A</v>
          </cell>
        </row>
        <row r="425">
          <cell r="B425" t="str">
            <v>418100017728</v>
          </cell>
          <cell r="C425" t="str">
            <v>MUSCLE BEST II CORP</v>
          </cell>
          <cell r="D425" t="str">
            <v>MUSCLE BEST II</v>
          </cell>
          <cell r="E425">
            <v>30000</v>
          </cell>
          <cell r="F425">
            <v>360000</v>
          </cell>
          <cell r="G425" t="str">
            <v>N/A</v>
          </cell>
          <cell r="H425" t="str">
            <v>N/A</v>
          </cell>
          <cell r="I425">
            <v>41760</v>
          </cell>
          <cell r="J425">
            <v>41782</v>
          </cell>
          <cell r="K425">
            <v>41782</v>
          </cell>
          <cell r="L425">
            <v>41787</v>
          </cell>
          <cell r="M425">
            <v>41794</v>
          </cell>
          <cell r="N425">
            <v>41791</v>
          </cell>
          <cell r="O425" t="str">
            <v>Y</v>
          </cell>
          <cell r="P425" t="str">
            <v>Kerry Doyle</v>
          </cell>
          <cell r="Q425" t="str">
            <v>KD101</v>
          </cell>
          <cell r="R425" t="str">
            <v>Tom Fazio</v>
          </cell>
          <cell r="S425" t="str">
            <v>TF103</v>
          </cell>
          <cell r="X425" t="str">
            <v>N/A</v>
          </cell>
        </row>
        <row r="426">
          <cell r="B426" t="str">
            <v>418100017737</v>
          </cell>
          <cell r="C426" t="str">
            <v>L.I NINJUTSU CENTERS OF E.I CORP</v>
          </cell>
          <cell r="D426" t="str">
            <v>L.I NINJUTSU CENTERS OF E.I CORP</v>
          </cell>
          <cell r="E426">
            <v>5000</v>
          </cell>
          <cell r="F426">
            <v>60000</v>
          </cell>
          <cell r="G426" t="str">
            <v>N/A</v>
          </cell>
          <cell r="H426" t="str">
            <v>N/A</v>
          </cell>
          <cell r="I426">
            <v>41760</v>
          </cell>
          <cell r="J426">
            <v>41782</v>
          </cell>
          <cell r="K426">
            <v>41782</v>
          </cell>
          <cell r="L426">
            <v>41788</v>
          </cell>
          <cell r="M426">
            <v>41797</v>
          </cell>
          <cell r="N426">
            <v>41791</v>
          </cell>
          <cell r="O426" t="str">
            <v>Y</v>
          </cell>
          <cell r="P426" t="str">
            <v>Chris Frey</v>
          </cell>
          <cell r="Q426" t="str">
            <v>CF101</v>
          </cell>
          <cell r="R426" t="str">
            <v>Tom Fazio</v>
          </cell>
          <cell r="S426" t="str">
            <v>TF103</v>
          </cell>
          <cell r="X426" t="str">
            <v>N/A</v>
          </cell>
        </row>
        <row r="427">
          <cell r="B427" t="str">
            <v>418100017755</v>
          </cell>
          <cell r="C427" t="str">
            <v>L.I NINJUTSU CENTERS OF E.I CORP</v>
          </cell>
          <cell r="D427" t="str">
            <v>L.I NINJUTSU CENTERS OF E.I CORP</v>
          </cell>
          <cell r="E427">
            <v>5000</v>
          </cell>
          <cell r="F427">
            <v>60000</v>
          </cell>
          <cell r="G427" t="str">
            <v>N/A</v>
          </cell>
          <cell r="H427" t="str">
            <v>N/A</v>
          </cell>
          <cell r="I427">
            <v>41760</v>
          </cell>
          <cell r="J427">
            <v>41782</v>
          </cell>
          <cell r="K427">
            <v>41782</v>
          </cell>
          <cell r="L427">
            <v>41788</v>
          </cell>
          <cell r="M427">
            <v>41825</v>
          </cell>
          <cell r="N427">
            <v>41821</v>
          </cell>
          <cell r="O427" t="str">
            <v>Y</v>
          </cell>
          <cell r="P427" t="str">
            <v>Chris Frey</v>
          </cell>
          <cell r="Q427" t="str">
            <v>CF101</v>
          </cell>
          <cell r="R427" t="str">
            <v>Tom Fazio</v>
          </cell>
          <cell r="S427" t="str">
            <v>TF103</v>
          </cell>
          <cell r="X427" t="str">
            <v>N/A</v>
          </cell>
        </row>
        <row r="428">
          <cell r="B428" t="str">
            <v>418100017746</v>
          </cell>
          <cell r="C428" t="str">
            <v>L.I NINJUTSU CENTERS OF E.I CORP</v>
          </cell>
          <cell r="D428" t="str">
            <v>L.I NINJUTSU CENTERS OF E.I CORP</v>
          </cell>
          <cell r="E428">
            <v>5000</v>
          </cell>
          <cell r="F428">
            <v>60000</v>
          </cell>
          <cell r="G428" t="str">
            <v>N/A</v>
          </cell>
          <cell r="H428" t="str">
            <v>N/A</v>
          </cell>
          <cell r="I428">
            <v>41760</v>
          </cell>
          <cell r="J428">
            <v>41782</v>
          </cell>
          <cell r="K428">
            <v>41782</v>
          </cell>
          <cell r="L428">
            <v>41788</v>
          </cell>
          <cell r="M428">
            <v>41826</v>
          </cell>
          <cell r="N428">
            <v>41821</v>
          </cell>
          <cell r="O428" t="str">
            <v>Y</v>
          </cell>
          <cell r="P428" t="str">
            <v>Chris Frey</v>
          </cell>
          <cell r="Q428" t="str">
            <v>CF101</v>
          </cell>
          <cell r="R428" t="str">
            <v>Tom Fazio</v>
          </cell>
          <cell r="S428" t="str">
            <v>TF103</v>
          </cell>
          <cell r="X428" t="str">
            <v>N/A</v>
          </cell>
        </row>
        <row r="429">
          <cell r="B429" t="str">
            <v>418100017773</v>
          </cell>
          <cell r="C429" t="str">
            <v>DOPRODUCE INC</v>
          </cell>
          <cell r="D429" t="str">
            <v>DOPRODUCE INC</v>
          </cell>
          <cell r="E429">
            <v>10000</v>
          </cell>
          <cell r="F429">
            <v>120000</v>
          </cell>
          <cell r="G429" t="str">
            <v>N/A</v>
          </cell>
          <cell r="H429" t="str">
            <v>N/A</v>
          </cell>
          <cell r="I429">
            <v>41760</v>
          </cell>
          <cell r="J429">
            <v>41782</v>
          </cell>
          <cell r="K429">
            <v>41782</v>
          </cell>
          <cell r="L429">
            <v>41788</v>
          </cell>
          <cell r="M429">
            <v>41793</v>
          </cell>
          <cell r="N429">
            <v>41791</v>
          </cell>
          <cell r="O429" t="str">
            <v>Y</v>
          </cell>
          <cell r="P429" t="str">
            <v>Tim Platz</v>
          </cell>
          <cell r="Q429" t="str">
            <v>TP101</v>
          </cell>
          <cell r="R429" t="str">
            <v>Tom Fazio</v>
          </cell>
          <cell r="S429" t="str">
            <v>TF103</v>
          </cell>
          <cell r="X429" t="str">
            <v>N/A</v>
          </cell>
        </row>
        <row r="430">
          <cell r="B430" t="str">
            <v>418100017782</v>
          </cell>
          <cell r="C430" t="str">
            <v>MPP ASSOCIATES INC</v>
          </cell>
          <cell r="D430" t="str">
            <v>MPP ASSOCIATES INC</v>
          </cell>
          <cell r="E430">
            <v>5000</v>
          </cell>
          <cell r="F430">
            <v>60000</v>
          </cell>
          <cell r="G430" t="str">
            <v>N/A</v>
          </cell>
          <cell r="H430" t="str">
            <v>N/A</v>
          </cell>
          <cell r="I430">
            <v>41760</v>
          </cell>
          <cell r="J430">
            <v>41782</v>
          </cell>
          <cell r="K430">
            <v>41782</v>
          </cell>
          <cell r="L430">
            <v>41787</v>
          </cell>
          <cell r="M430">
            <v>41788</v>
          </cell>
          <cell r="N430">
            <v>41760</v>
          </cell>
          <cell r="O430" t="str">
            <v>Y</v>
          </cell>
          <cell r="P430" t="str">
            <v>Chris Frey</v>
          </cell>
          <cell r="Q430" t="str">
            <v>CF101</v>
          </cell>
          <cell r="R430" t="str">
            <v>Tom Fazio</v>
          </cell>
          <cell r="S430" t="str">
            <v>TF103</v>
          </cell>
          <cell r="X430" t="str">
            <v>N/A</v>
          </cell>
        </row>
        <row r="431">
          <cell r="B431" t="str">
            <v>418100017808</v>
          </cell>
          <cell r="C431" t="str">
            <v>XOOM WIRELESS INC</v>
          </cell>
          <cell r="D431" t="str">
            <v>ZOOM WIRELESS</v>
          </cell>
          <cell r="E431">
            <v>10000</v>
          </cell>
          <cell r="F431">
            <v>120000</v>
          </cell>
          <cell r="G431" t="str">
            <v>N/A</v>
          </cell>
          <cell r="H431" t="str">
            <v>N/A</v>
          </cell>
          <cell r="I431">
            <v>41760</v>
          </cell>
          <cell r="J431">
            <v>41786</v>
          </cell>
          <cell r="K431">
            <v>41786</v>
          </cell>
          <cell r="L431">
            <v>41788</v>
          </cell>
          <cell r="M431">
            <v>41795</v>
          </cell>
          <cell r="N431">
            <v>41791</v>
          </cell>
          <cell r="O431" t="str">
            <v>Y</v>
          </cell>
          <cell r="P431" t="str">
            <v>Chris Frey</v>
          </cell>
          <cell r="Q431" t="str">
            <v>CF101</v>
          </cell>
          <cell r="R431" t="str">
            <v>Tom Fazio</v>
          </cell>
          <cell r="S431" t="str">
            <v>TF103</v>
          </cell>
          <cell r="X431" t="str">
            <v>N/A</v>
          </cell>
        </row>
        <row r="432">
          <cell r="B432" t="str">
            <v>418100017819</v>
          </cell>
          <cell r="C432" t="str">
            <v>ARCADIA PETS - WELCOME TO THE JUNGLE CORP</v>
          </cell>
          <cell r="D432" t="str">
            <v>ARCADIA PETS - WELCOME TO THE JUNGLE CORP</v>
          </cell>
          <cell r="E432">
            <v>25000</v>
          </cell>
          <cell r="F432">
            <v>300000</v>
          </cell>
          <cell r="G432" t="str">
            <v>N/A</v>
          </cell>
          <cell r="H432" t="str">
            <v>N/A</v>
          </cell>
          <cell r="I432">
            <v>41760</v>
          </cell>
          <cell r="J432">
            <v>41786</v>
          </cell>
          <cell r="K432">
            <v>41786</v>
          </cell>
          <cell r="L432">
            <v>41789</v>
          </cell>
          <cell r="M432">
            <v>41794</v>
          </cell>
          <cell r="N432">
            <v>41791</v>
          </cell>
          <cell r="O432" t="str">
            <v>Y</v>
          </cell>
          <cell r="P432" t="str">
            <v>RJS Processing</v>
          </cell>
          <cell r="Q432" t="str">
            <v>EB101</v>
          </cell>
          <cell r="R432" t="str">
            <v>Tom Fazio</v>
          </cell>
          <cell r="S432" t="str">
            <v>TF103</v>
          </cell>
          <cell r="X432" t="str">
            <v>N/A</v>
          </cell>
        </row>
        <row r="433">
          <cell r="B433" t="str">
            <v>418100017826</v>
          </cell>
          <cell r="C433" t="str">
            <v>HARRIMAN AUTO SPA SERVICES INC</v>
          </cell>
          <cell r="D433" t="str">
            <v>HARRIMAN AUTO SPA SERVICES INC</v>
          </cell>
          <cell r="E433">
            <v>15000</v>
          </cell>
          <cell r="F433">
            <v>180000</v>
          </cell>
          <cell r="G433" t="str">
            <v>N/A</v>
          </cell>
          <cell r="H433" t="str">
            <v>N/A</v>
          </cell>
          <cell r="I433">
            <v>41760</v>
          </cell>
          <cell r="J433">
            <v>41786</v>
          </cell>
          <cell r="K433">
            <v>41786</v>
          </cell>
          <cell r="L433" t="str">
            <v>Declined</v>
          </cell>
          <cell r="M433" t="str">
            <v>N/A</v>
          </cell>
          <cell r="N433" t="str">
            <v>N/A</v>
          </cell>
          <cell r="O433" t="str">
            <v>N/A</v>
          </cell>
          <cell r="P433" t="str">
            <v>John Vacca</v>
          </cell>
          <cell r="Q433" t="str">
            <v>JV101</v>
          </cell>
          <cell r="R433" t="str">
            <v>Tom Fazio</v>
          </cell>
          <cell r="S433" t="str">
            <v>TF103</v>
          </cell>
          <cell r="X433" t="str">
            <v>N/A</v>
          </cell>
        </row>
        <row r="434">
          <cell r="B434" t="str">
            <v>419100026325</v>
          </cell>
          <cell r="C434" t="str">
            <v>LONG ISLAND EYE CARE LLP</v>
          </cell>
          <cell r="D434" t="str">
            <v>LONG ISLAND EYE CARE LLP</v>
          </cell>
          <cell r="E434">
            <v>20000</v>
          </cell>
          <cell r="F434">
            <v>240000</v>
          </cell>
          <cell r="G434" t="str">
            <v>N/A</v>
          </cell>
          <cell r="H434" t="str">
            <v>N/A</v>
          </cell>
          <cell r="I434">
            <v>41760</v>
          </cell>
          <cell r="J434">
            <v>41787</v>
          </cell>
          <cell r="K434">
            <v>41787</v>
          </cell>
          <cell r="L434">
            <v>41789</v>
          </cell>
          <cell r="M434">
            <v>41790</v>
          </cell>
          <cell r="N434">
            <v>41760</v>
          </cell>
          <cell r="O434" t="str">
            <v>Y</v>
          </cell>
          <cell r="P434" t="str">
            <v>Randi Meiselas</v>
          </cell>
          <cell r="Q434" t="str">
            <v>RM101</v>
          </cell>
          <cell r="X434" t="str">
            <v>N/A</v>
          </cell>
        </row>
        <row r="435">
          <cell r="B435" t="str">
            <v>419100026334</v>
          </cell>
          <cell r="C435" t="str">
            <v>LONG ISLAND EYE CARE LLP</v>
          </cell>
          <cell r="D435" t="str">
            <v>LONG ISLAND EYE CARE LLP</v>
          </cell>
          <cell r="E435">
            <v>20000</v>
          </cell>
          <cell r="F435">
            <v>240000</v>
          </cell>
          <cell r="G435" t="str">
            <v>N/A</v>
          </cell>
          <cell r="H435" t="str">
            <v>N/A</v>
          </cell>
          <cell r="I435">
            <v>41760</v>
          </cell>
          <cell r="J435">
            <v>41787</v>
          </cell>
          <cell r="K435">
            <v>41787</v>
          </cell>
          <cell r="L435">
            <v>41789</v>
          </cell>
          <cell r="M435">
            <v>41790</v>
          </cell>
          <cell r="N435">
            <v>41760</v>
          </cell>
          <cell r="O435" t="str">
            <v>Y</v>
          </cell>
          <cell r="P435" t="str">
            <v>Randi Meiselas</v>
          </cell>
          <cell r="Q435" t="str">
            <v>RM101</v>
          </cell>
          <cell r="X435" t="str">
            <v>N/A</v>
          </cell>
        </row>
        <row r="436">
          <cell r="B436" t="str">
            <v>418100017835</v>
          </cell>
          <cell r="C436" t="str">
            <v>SCHARE &amp; ASSOCIATES INC</v>
          </cell>
          <cell r="D436" t="str">
            <v>SCHARE &amp; ASSOCIATES INC</v>
          </cell>
          <cell r="E436">
            <v>10000</v>
          </cell>
          <cell r="F436">
            <v>120000</v>
          </cell>
          <cell r="G436" t="str">
            <v>N/A</v>
          </cell>
          <cell r="H436" t="str">
            <v>N/A</v>
          </cell>
          <cell r="I436">
            <v>41760</v>
          </cell>
          <cell r="J436">
            <v>41788</v>
          </cell>
          <cell r="K436">
            <v>41788</v>
          </cell>
          <cell r="L436" t="str">
            <v>Approved/Closed</v>
          </cell>
          <cell r="M436" t="str">
            <v>N/A</v>
          </cell>
          <cell r="N436" t="str">
            <v>N/A</v>
          </cell>
          <cell r="O436" t="str">
            <v>N/A</v>
          </cell>
          <cell r="P436" t="str">
            <v>David Greenberg</v>
          </cell>
          <cell r="Q436" t="str">
            <v>DG101</v>
          </cell>
          <cell r="R436" t="str">
            <v>Tom Fazio</v>
          </cell>
          <cell r="S436" t="str">
            <v>TF103</v>
          </cell>
          <cell r="X436" t="str">
            <v>N/A</v>
          </cell>
        </row>
        <row r="437">
          <cell r="B437" t="str">
            <v>418100017844</v>
          </cell>
          <cell r="C437" t="str">
            <v>TRANSPORTATION SERVICES OF ORANGE COUNTY INC</v>
          </cell>
          <cell r="D437" t="str">
            <v>MONROE TAXI</v>
          </cell>
          <cell r="E437">
            <v>7000</v>
          </cell>
          <cell r="F437">
            <v>84000</v>
          </cell>
          <cell r="G437" t="str">
            <v>N/A</v>
          </cell>
          <cell r="H437" t="str">
            <v>N/A</v>
          </cell>
          <cell r="I437">
            <v>41760</v>
          </cell>
          <cell r="J437">
            <v>41789</v>
          </cell>
          <cell r="K437">
            <v>41789</v>
          </cell>
          <cell r="L437">
            <v>41793</v>
          </cell>
          <cell r="M437">
            <v>41816</v>
          </cell>
          <cell r="N437">
            <v>41791</v>
          </cell>
          <cell r="O437" t="str">
            <v>Y</v>
          </cell>
          <cell r="P437" t="str">
            <v>John Vacca</v>
          </cell>
          <cell r="Q437" t="str">
            <v>JV101</v>
          </cell>
          <cell r="R437" t="str">
            <v>Tom Fazio</v>
          </cell>
          <cell r="S437" t="str">
            <v>TF103</v>
          </cell>
          <cell r="X437" t="str">
            <v>N/A</v>
          </cell>
        </row>
        <row r="438">
          <cell r="B438" t="str">
            <v>418100017853</v>
          </cell>
          <cell r="C438" t="str">
            <v>TRANSPORTATION SERVICES OF ORANGE COUNTY INC</v>
          </cell>
          <cell r="D438" t="str">
            <v>MONROE TAXI</v>
          </cell>
          <cell r="E438">
            <v>7000</v>
          </cell>
          <cell r="F438">
            <v>84000</v>
          </cell>
          <cell r="G438" t="str">
            <v>N/A</v>
          </cell>
          <cell r="H438" t="str">
            <v>N/A</v>
          </cell>
          <cell r="I438">
            <v>41760</v>
          </cell>
          <cell r="J438">
            <v>41789</v>
          </cell>
          <cell r="K438">
            <v>41789</v>
          </cell>
          <cell r="L438" t="str">
            <v>Approved/Closed</v>
          </cell>
          <cell r="M438" t="str">
            <v>N/A</v>
          </cell>
          <cell r="N438" t="str">
            <v>N/A</v>
          </cell>
          <cell r="O438" t="str">
            <v>N/A</v>
          </cell>
          <cell r="P438" t="str">
            <v>John Vacca</v>
          </cell>
          <cell r="Q438" t="str">
            <v>JV101</v>
          </cell>
          <cell r="R438" t="str">
            <v>Tom Fazio</v>
          </cell>
          <cell r="S438" t="str">
            <v>TF103</v>
          </cell>
          <cell r="X438" t="str">
            <v>N/A</v>
          </cell>
        </row>
        <row r="439">
          <cell r="B439" t="str">
            <v>418100017862</v>
          </cell>
          <cell r="C439" t="str">
            <v>NATIONAL WASTE SERVICES LLC</v>
          </cell>
          <cell r="D439" t="str">
            <v>NATIONAL WASTE SERVICES LLC</v>
          </cell>
          <cell r="E439">
            <v>85000</v>
          </cell>
          <cell r="F439">
            <v>1020000</v>
          </cell>
          <cell r="G439" t="str">
            <v>N/A</v>
          </cell>
          <cell r="H439" t="str">
            <v>N/A</v>
          </cell>
          <cell r="I439">
            <v>41760</v>
          </cell>
          <cell r="J439">
            <v>41789</v>
          </cell>
          <cell r="K439">
            <v>41789</v>
          </cell>
          <cell r="L439">
            <v>41793</v>
          </cell>
          <cell r="M439">
            <v>41795</v>
          </cell>
          <cell r="N439">
            <v>41791</v>
          </cell>
          <cell r="O439" t="str">
            <v>Y</v>
          </cell>
          <cell r="P439" t="str">
            <v>Tim Platz</v>
          </cell>
          <cell r="Q439" t="str">
            <v>TP101</v>
          </cell>
          <cell r="R439" t="str">
            <v>Tom Fazio</v>
          </cell>
          <cell r="S439" t="str">
            <v>TF103</v>
          </cell>
          <cell r="X439" t="str">
            <v>N/A</v>
          </cell>
        </row>
        <row r="440">
          <cell r="B440" t="str">
            <v>419100026352</v>
          </cell>
          <cell r="C440" t="str">
            <v>BLOOFIELD SENIOR LIVING OF LAKEWOOD LLC</v>
          </cell>
          <cell r="D440" t="str">
            <v>BLOOM AT LAKEWOOD</v>
          </cell>
          <cell r="E440">
            <v>10000</v>
          </cell>
          <cell r="F440">
            <v>120000</v>
          </cell>
          <cell r="G440" t="str">
            <v>N/A</v>
          </cell>
          <cell r="H440" t="str">
            <v>N/A</v>
          </cell>
          <cell r="I440">
            <v>41760</v>
          </cell>
          <cell r="J440">
            <v>41792</v>
          </cell>
          <cell r="K440">
            <v>41792</v>
          </cell>
          <cell r="L440">
            <v>41793</v>
          </cell>
          <cell r="M440">
            <v>41801</v>
          </cell>
          <cell r="N440">
            <v>41791</v>
          </cell>
          <cell r="O440" t="str">
            <v>Y</v>
          </cell>
          <cell r="P440" t="str">
            <v>Brian Charney</v>
          </cell>
          <cell r="Q440" t="str">
            <v>BC102</v>
          </cell>
          <cell r="X440" t="str">
            <v>N/A</v>
          </cell>
        </row>
        <row r="441">
          <cell r="B441" t="str">
            <v>418100017871</v>
          </cell>
          <cell r="C441" t="str">
            <v>L.I NINJUTSU CENTERS OF E.I CORP</v>
          </cell>
          <cell r="D441" t="str">
            <v>L.I NINJUTSU KICK</v>
          </cell>
          <cell r="E441">
            <v>5000</v>
          </cell>
          <cell r="F441">
            <v>60000</v>
          </cell>
          <cell r="G441" t="str">
            <v>N/A</v>
          </cell>
          <cell r="H441" t="str">
            <v>N/A</v>
          </cell>
          <cell r="I441">
            <v>41760</v>
          </cell>
          <cell r="J441">
            <v>41792</v>
          </cell>
          <cell r="K441">
            <v>41792</v>
          </cell>
          <cell r="L441">
            <v>41795</v>
          </cell>
          <cell r="M441">
            <v>41797</v>
          </cell>
          <cell r="N441">
            <v>41791</v>
          </cell>
          <cell r="O441" t="str">
            <v>Y</v>
          </cell>
          <cell r="P441" t="str">
            <v>Chris Frey</v>
          </cell>
          <cell r="Q441" t="str">
            <v>CF101</v>
          </cell>
          <cell r="R441" t="str">
            <v>Tom Fazio</v>
          </cell>
          <cell r="S441" t="str">
            <v>TF103</v>
          </cell>
          <cell r="X441" t="str">
            <v>N/A</v>
          </cell>
        </row>
        <row r="442">
          <cell r="B442" t="str">
            <v>418100017880</v>
          </cell>
          <cell r="C442" t="str">
            <v>L.I NINJUTSU CENTERS OF E.I CORP</v>
          </cell>
          <cell r="D442" t="str">
            <v>L.I NINJUTSU KICK</v>
          </cell>
          <cell r="E442">
            <v>5000</v>
          </cell>
          <cell r="F442">
            <v>60000</v>
          </cell>
          <cell r="G442" t="str">
            <v>N/A</v>
          </cell>
          <cell r="H442" t="str">
            <v>N/A</v>
          </cell>
          <cell r="I442">
            <v>41760</v>
          </cell>
          <cell r="J442">
            <v>41792</v>
          </cell>
          <cell r="K442">
            <v>41792</v>
          </cell>
          <cell r="L442">
            <v>41795</v>
          </cell>
          <cell r="M442">
            <v>41797</v>
          </cell>
          <cell r="N442">
            <v>41791</v>
          </cell>
          <cell r="O442" t="str">
            <v>Y</v>
          </cell>
          <cell r="P442" t="str">
            <v>Chris Frey</v>
          </cell>
          <cell r="Q442" t="str">
            <v>CF101</v>
          </cell>
          <cell r="R442" t="str">
            <v>Tom Fazio</v>
          </cell>
          <cell r="S442" t="str">
            <v>TF103</v>
          </cell>
          <cell r="X442" t="str">
            <v>N/A</v>
          </cell>
        </row>
        <row r="443">
          <cell r="B443" t="str">
            <v>419100026361</v>
          </cell>
          <cell r="C443" t="str">
            <v>ADVANCE PHYSICAL THERAPY</v>
          </cell>
          <cell r="D443" t="str">
            <v>ADVANCE PHYSICAL THERAPY</v>
          </cell>
          <cell r="E443">
            <v>10000</v>
          </cell>
          <cell r="F443">
            <v>120000</v>
          </cell>
          <cell r="G443" t="str">
            <v>N/A</v>
          </cell>
          <cell r="H443" t="str">
            <v>N/A</v>
          </cell>
          <cell r="I443">
            <v>41760</v>
          </cell>
          <cell r="J443">
            <v>41792</v>
          </cell>
          <cell r="K443">
            <v>41792</v>
          </cell>
          <cell r="L443">
            <v>41794</v>
          </cell>
          <cell r="M443">
            <v>41797</v>
          </cell>
          <cell r="N443">
            <v>41821</v>
          </cell>
          <cell r="O443" t="str">
            <v>Y</v>
          </cell>
          <cell r="P443" t="str">
            <v>Randi Meiselas</v>
          </cell>
          <cell r="Q443" t="str">
            <v>RM101</v>
          </cell>
          <cell r="X443" t="str">
            <v>N/A</v>
          </cell>
        </row>
        <row r="444">
          <cell r="B444" t="str">
            <v>418100017899</v>
          </cell>
          <cell r="C444" t="str">
            <v>SUPERIOR NUTRITION SYSTEMS LLC</v>
          </cell>
          <cell r="D444" t="str">
            <v>SUPERIOR NUTRITION SYSTEMS LLC</v>
          </cell>
          <cell r="E444">
            <v>20000</v>
          </cell>
          <cell r="F444">
            <v>240000</v>
          </cell>
          <cell r="G444" t="str">
            <v>N/A</v>
          </cell>
          <cell r="H444" t="str">
            <v>N/A</v>
          </cell>
          <cell r="I444">
            <v>41760</v>
          </cell>
          <cell r="J444">
            <v>41793</v>
          </cell>
          <cell r="K444">
            <v>41793</v>
          </cell>
          <cell r="L444">
            <v>41795</v>
          </cell>
          <cell r="M444">
            <v>41796</v>
          </cell>
          <cell r="N444">
            <v>41791</v>
          </cell>
          <cell r="O444" t="str">
            <v>Y</v>
          </cell>
          <cell r="P444" t="str">
            <v>Chris Frey</v>
          </cell>
          <cell r="Q444" t="str">
            <v>CF101</v>
          </cell>
          <cell r="R444" t="str">
            <v>Tom Fazio</v>
          </cell>
          <cell r="S444" t="str">
            <v>TF103</v>
          </cell>
          <cell r="X444" t="str">
            <v>N/A</v>
          </cell>
        </row>
        <row r="445">
          <cell r="B445" t="str">
            <v>418100017906</v>
          </cell>
          <cell r="C445" t="str">
            <v>DOLLAR PLUS GROCERY CORP</v>
          </cell>
          <cell r="D445" t="str">
            <v>DOLLAR PLUS GROCERY CORP</v>
          </cell>
          <cell r="E445">
            <v>2000</v>
          </cell>
          <cell r="F445">
            <v>24000</v>
          </cell>
          <cell r="G445" t="str">
            <v>N/A</v>
          </cell>
          <cell r="H445" t="str">
            <v>N/A</v>
          </cell>
          <cell r="I445">
            <v>41760</v>
          </cell>
          <cell r="J445">
            <v>41793</v>
          </cell>
          <cell r="K445">
            <v>41793</v>
          </cell>
          <cell r="L445">
            <v>41807</v>
          </cell>
          <cell r="M445">
            <v>41809</v>
          </cell>
          <cell r="N445">
            <v>41791</v>
          </cell>
          <cell r="O445" t="str">
            <v>Y</v>
          </cell>
          <cell r="P445" t="str">
            <v>Tim Platz</v>
          </cell>
          <cell r="Q445" t="str">
            <v>TP101</v>
          </cell>
          <cell r="R445" t="str">
            <v>Tom Fazio</v>
          </cell>
          <cell r="S445" t="str">
            <v>TF103</v>
          </cell>
          <cell r="X445" t="str">
            <v>N/A</v>
          </cell>
        </row>
        <row r="446">
          <cell r="B446" t="str">
            <v>419100026370</v>
          </cell>
          <cell r="C446" t="str">
            <v>CASTLEBLANEY LLC</v>
          </cell>
          <cell r="D446" t="str">
            <v>THE TIDES</v>
          </cell>
          <cell r="E446">
            <v>30000</v>
          </cell>
          <cell r="F446">
            <v>360000</v>
          </cell>
          <cell r="G446" t="str">
            <v>N/A</v>
          </cell>
          <cell r="H446" t="str">
            <v>N/A</v>
          </cell>
          <cell r="I446">
            <v>41791</v>
          </cell>
          <cell r="J446">
            <v>41793</v>
          </cell>
          <cell r="K446">
            <v>41793</v>
          </cell>
          <cell r="L446">
            <v>41794</v>
          </cell>
          <cell r="M446">
            <v>41797</v>
          </cell>
          <cell r="N446">
            <v>41791</v>
          </cell>
          <cell r="O446" t="str">
            <v>Y</v>
          </cell>
          <cell r="P446" t="str">
            <v>Erick Weinstein</v>
          </cell>
          <cell r="Q446" t="str">
            <v>EW101</v>
          </cell>
          <cell r="X446" t="str">
            <v>N/A</v>
          </cell>
        </row>
        <row r="447">
          <cell r="B447" t="str">
            <v>419100026389</v>
          </cell>
          <cell r="C447" t="str">
            <v>ANTHONY'S BREAKFAST LUNCH &amp; ITALIAN ICE</v>
          </cell>
          <cell r="D447" t="str">
            <v>ANTHONY'S DELI</v>
          </cell>
          <cell r="E447">
            <v>5000</v>
          </cell>
          <cell r="F447">
            <v>60000</v>
          </cell>
          <cell r="G447" t="str">
            <v>N/A</v>
          </cell>
          <cell r="H447" t="str">
            <v>N/A</v>
          </cell>
          <cell r="I447">
            <v>41791</v>
          </cell>
          <cell r="J447">
            <v>41793</v>
          </cell>
          <cell r="K447">
            <v>41793</v>
          </cell>
          <cell r="L447">
            <v>41794</v>
          </cell>
          <cell r="M447">
            <v>41839</v>
          </cell>
          <cell r="N447">
            <v>41821</v>
          </cell>
          <cell r="O447" t="str">
            <v>Y</v>
          </cell>
          <cell r="P447" t="str">
            <v>Erick Weinstein</v>
          </cell>
          <cell r="Q447" t="str">
            <v>EW101</v>
          </cell>
          <cell r="X447" t="str">
            <v>N/A</v>
          </cell>
        </row>
        <row r="448">
          <cell r="B448" t="str">
            <v>419100026398</v>
          </cell>
          <cell r="C448" t="str">
            <v>TAYLOR KELLEY HOLDING WEST BOISE LLC</v>
          </cell>
          <cell r="D448" t="str">
            <v>THE LITTLE GYM OF EAGLE / MERIDIAN</v>
          </cell>
          <cell r="E448">
            <v>50000</v>
          </cell>
          <cell r="F448">
            <v>600000</v>
          </cell>
          <cell r="G448" t="str">
            <v>N/A</v>
          </cell>
          <cell r="H448" t="str">
            <v>N/A</v>
          </cell>
          <cell r="I448">
            <v>41791</v>
          </cell>
          <cell r="J448">
            <v>41793</v>
          </cell>
          <cell r="K448">
            <v>41793</v>
          </cell>
          <cell r="L448">
            <v>41795</v>
          </cell>
          <cell r="M448">
            <v>41796</v>
          </cell>
          <cell r="N448">
            <v>41791</v>
          </cell>
          <cell r="O448" t="str">
            <v>Y</v>
          </cell>
          <cell r="P448" t="str">
            <v>Erick Weinstein</v>
          </cell>
          <cell r="Q448" t="str">
            <v>EW101</v>
          </cell>
          <cell r="X448" t="str">
            <v>N/A</v>
          </cell>
        </row>
        <row r="449">
          <cell r="B449" t="str">
            <v>419100026405</v>
          </cell>
          <cell r="C449" t="str">
            <v>JCC OF CENTRAL NEW JERSEY INC</v>
          </cell>
          <cell r="D449" t="str">
            <v>JCC OF CENTRAL NEW JERSEY INC</v>
          </cell>
          <cell r="E449">
            <v>5000</v>
          </cell>
          <cell r="F449">
            <v>60000</v>
          </cell>
          <cell r="G449" t="str">
            <v>N/A</v>
          </cell>
          <cell r="H449" t="str">
            <v>N/A</v>
          </cell>
          <cell r="I449">
            <v>41791</v>
          </cell>
          <cell r="J449">
            <v>41794</v>
          </cell>
          <cell r="K449">
            <v>41794</v>
          </cell>
          <cell r="L449">
            <v>41796</v>
          </cell>
          <cell r="M449">
            <v>41810</v>
          </cell>
          <cell r="N449">
            <v>41791</v>
          </cell>
          <cell r="O449" t="str">
            <v>Y</v>
          </cell>
          <cell r="P449" t="str">
            <v>Erick Weinstein</v>
          </cell>
          <cell r="Q449" t="str">
            <v>EW101</v>
          </cell>
          <cell r="R449" t="str">
            <v>KBH Enterprises</v>
          </cell>
          <cell r="S449" t="str">
            <v>KH101</v>
          </cell>
          <cell r="X449" t="str">
            <v>N/A</v>
          </cell>
        </row>
        <row r="450">
          <cell r="B450" t="str">
            <v>419100026414</v>
          </cell>
          <cell r="C450" t="str">
            <v>JCC OF CENTRAL NEW JERSEY INC</v>
          </cell>
          <cell r="D450" t="str">
            <v>JCC OF CENTRAL NEW JERSEY INC</v>
          </cell>
          <cell r="E450">
            <v>300000</v>
          </cell>
          <cell r="F450">
            <v>3600000</v>
          </cell>
          <cell r="G450" t="str">
            <v>N/A</v>
          </cell>
          <cell r="H450" t="str">
            <v>N/A</v>
          </cell>
          <cell r="I450">
            <v>41791</v>
          </cell>
          <cell r="J450">
            <v>41794</v>
          </cell>
          <cell r="K450">
            <v>41794</v>
          </cell>
          <cell r="L450">
            <v>41796</v>
          </cell>
          <cell r="M450">
            <v>41802</v>
          </cell>
          <cell r="N450">
            <v>41791</v>
          </cell>
          <cell r="O450" t="str">
            <v>Y</v>
          </cell>
          <cell r="P450" t="str">
            <v>Erick Weinstein</v>
          </cell>
          <cell r="Q450" t="str">
            <v>EW101</v>
          </cell>
          <cell r="R450" t="str">
            <v>KBH Enterprises</v>
          </cell>
          <cell r="S450" t="str">
            <v>KH101</v>
          </cell>
          <cell r="X450" t="str">
            <v>N/A</v>
          </cell>
        </row>
        <row r="451">
          <cell r="B451" t="str">
            <v>418100017915</v>
          </cell>
          <cell r="C451" t="str">
            <v>NORTHPORT KARATE INC</v>
          </cell>
          <cell r="D451" t="str">
            <v>EAST COAST KARATE</v>
          </cell>
          <cell r="E451">
            <v>7000</v>
          </cell>
          <cell r="F451">
            <v>84000</v>
          </cell>
          <cell r="G451" t="str">
            <v>N/A</v>
          </cell>
          <cell r="H451" t="str">
            <v>N/A</v>
          </cell>
          <cell r="I451">
            <v>41791</v>
          </cell>
          <cell r="J451">
            <v>41794</v>
          </cell>
          <cell r="K451">
            <v>41794</v>
          </cell>
          <cell r="L451">
            <v>41796</v>
          </cell>
          <cell r="M451">
            <v>41887</v>
          </cell>
          <cell r="N451">
            <v>41883</v>
          </cell>
          <cell r="O451" t="str">
            <v>Y</v>
          </cell>
          <cell r="P451" t="str">
            <v>Chris Frey</v>
          </cell>
          <cell r="Q451" t="str">
            <v>CF101</v>
          </cell>
          <cell r="R451" t="str">
            <v>Tom Fazio</v>
          </cell>
          <cell r="S451" t="str">
            <v>TF103</v>
          </cell>
          <cell r="X451" t="str">
            <v>N/A</v>
          </cell>
        </row>
        <row r="452">
          <cell r="B452" t="str">
            <v>418100017924</v>
          </cell>
          <cell r="C452" t="str">
            <v>NORTHPORT KARATE INC</v>
          </cell>
          <cell r="D452" t="str">
            <v>EAST COAST KARATE</v>
          </cell>
          <cell r="E452">
            <v>7000</v>
          </cell>
          <cell r="F452">
            <v>84000</v>
          </cell>
          <cell r="G452" t="str">
            <v>N/A</v>
          </cell>
          <cell r="H452" t="str">
            <v>N/A</v>
          </cell>
          <cell r="I452">
            <v>41791</v>
          </cell>
          <cell r="J452">
            <v>41794</v>
          </cell>
          <cell r="K452">
            <v>41794</v>
          </cell>
          <cell r="L452">
            <v>41796</v>
          </cell>
          <cell r="M452">
            <v>41797</v>
          </cell>
          <cell r="N452">
            <v>41791</v>
          </cell>
          <cell r="O452" t="str">
            <v>Y</v>
          </cell>
          <cell r="P452" t="str">
            <v>Chris Frey</v>
          </cell>
          <cell r="Q452" t="str">
            <v>CF101</v>
          </cell>
          <cell r="R452" t="str">
            <v>Tom Fazio</v>
          </cell>
          <cell r="S452" t="str">
            <v>TF103</v>
          </cell>
          <cell r="X452" t="str">
            <v>N/A</v>
          </cell>
        </row>
        <row r="453">
          <cell r="B453" t="str">
            <v>418100017933</v>
          </cell>
          <cell r="C453" t="str">
            <v>TO COOL A/C &amp; HEATING INC</v>
          </cell>
          <cell r="D453" t="str">
            <v>TO COOL A/C &amp; HEATING INC</v>
          </cell>
          <cell r="E453">
            <v>15000</v>
          </cell>
          <cell r="F453">
            <v>180000</v>
          </cell>
          <cell r="G453" t="str">
            <v>N/A</v>
          </cell>
          <cell r="H453" t="str">
            <v>N/A</v>
          </cell>
          <cell r="I453">
            <v>41791</v>
          </cell>
          <cell r="J453">
            <v>41794</v>
          </cell>
          <cell r="K453">
            <v>41794</v>
          </cell>
          <cell r="L453" t="str">
            <v>Withdrawn</v>
          </cell>
          <cell r="M453" t="str">
            <v>N/A</v>
          </cell>
          <cell r="N453" t="str">
            <v>N/A</v>
          </cell>
          <cell r="O453" t="str">
            <v>N/A</v>
          </cell>
          <cell r="P453" t="str">
            <v>Chris Frey</v>
          </cell>
          <cell r="Q453" t="str">
            <v>CF101</v>
          </cell>
          <cell r="R453" t="str">
            <v>Tom Fazio</v>
          </cell>
          <cell r="S453" t="str">
            <v>TF103</v>
          </cell>
          <cell r="X453" t="str">
            <v>N/A</v>
          </cell>
        </row>
        <row r="454">
          <cell r="B454" t="str">
            <v>418100017951</v>
          </cell>
          <cell r="C454" t="str">
            <v>RE MARTIAL ARTS INC</v>
          </cell>
          <cell r="D454" t="str">
            <v>RE MARTIAL ARTS INC</v>
          </cell>
          <cell r="E454">
            <v>10000</v>
          </cell>
          <cell r="F454">
            <v>120000</v>
          </cell>
          <cell r="G454" t="str">
            <v>N/A</v>
          </cell>
          <cell r="H454" t="str">
            <v>N/A</v>
          </cell>
          <cell r="I454">
            <v>41791</v>
          </cell>
          <cell r="J454">
            <v>41794</v>
          </cell>
          <cell r="K454">
            <v>41794</v>
          </cell>
          <cell r="L454">
            <v>41796</v>
          </cell>
          <cell r="M454">
            <v>41803</v>
          </cell>
          <cell r="N454">
            <v>41791</v>
          </cell>
          <cell r="O454" t="str">
            <v>Y</v>
          </cell>
          <cell r="P454" t="str">
            <v>Chris Frey</v>
          </cell>
          <cell r="Q454" t="str">
            <v>CF101</v>
          </cell>
          <cell r="R454" t="str">
            <v>Tom Fazio</v>
          </cell>
          <cell r="S454" t="str">
            <v>TF103</v>
          </cell>
          <cell r="X454" t="str">
            <v>N/A</v>
          </cell>
        </row>
        <row r="455">
          <cell r="B455" t="str">
            <v>418100017960</v>
          </cell>
          <cell r="C455" t="str">
            <v>HOOKAH JUNCTION INC</v>
          </cell>
          <cell r="D455" t="str">
            <v>HOOKAH JUNCTION INC</v>
          </cell>
          <cell r="E455">
            <v>7000</v>
          </cell>
          <cell r="F455">
            <v>84000</v>
          </cell>
          <cell r="G455" t="str">
            <v>N/A</v>
          </cell>
          <cell r="H455" t="str">
            <v>N/A</v>
          </cell>
          <cell r="I455">
            <v>41791</v>
          </cell>
          <cell r="J455">
            <v>41794</v>
          </cell>
          <cell r="K455">
            <v>41794</v>
          </cell>
          <cell r="L455">
            <v>41796</v>
          </cell>
          <cell r="M455">
            <v>41800</v>
          </cell>
          <cell r="N455">
            <v>41791</v>
          </cell>
          <cell r="O455" t="str">
            <v>Y</v>
          </cell>
          <cell r="P455" t="str">
            <v>Chris Frey</v>
          </cell>
          <cell r="Q455" t="str">
            <v>CF101</v>
          </cell>
          <cell r="R455" t="str">
            <v>Tom Fazio</v>
          </cell>
          <cell r="S455" t="str">
            <v>TF103</v>
          </cell>
          <cell r="X455" t="str">
            <v>N/A</v>
          </cell>
        </row>
        <row r="456">
          <cell r="B456" t="str">
            <v>419100026423</v>
          </cell>
          <cell r="C456" t="str">
            <v>POV DIGITAL INC</v>
          </cell>
          <cell r="D456" t="str">
            <v>DUNGEONPOV.COM</v>
          </cell>
          <cell r="E456">
            <v>20000</v>
          </cell>
          <cell r="F456">
            <v>240000</v>
          </cell>
          <cell r="G456" t="str">
            <v>N/A</v>
          </cell>
          <cell r="H456" t="str">
            <v>N/A</v>
          </cell>
          <cell r="I456">
            <v>41791</v>
          </cell>
          <cell r="J456">
            <v>41794</v>
          </cell>
          <cell r="K456">
            <v>41794</v>
          </cell>
          <cell r="L456" t="str">
            <v>Approved/Closed</v>
          </cell>
          <cell r="M456" t="str">
            <v>N/A</v>
          </cell>
          <cell r="N456" t="str">
            <v>N/A</v>
          </cell>
          <cell r="O456" t="str">
            <v>N/A</v>
          </cell>
          <cell r="P456" t="str">
            <v>Mobius Payments</v>
          </cell>
          <cell r="Q456" t="str">
            <v>MOB101</v>
          </cell>
          <cell r="X456" t="str">
            <v>N/A</v>
          </cell>
        </row>
        <row r="457">
          <cell r="B457" t="str">
            <v>419100026441</v>
          </cell>
          <cell r="C457" t="str">
            <v>VCUBED INC</v>
          </cell>
          <cell r="D457" t="str">
            <v>TGCS.ME</v>
          </cell>
          <cell r="E457">
            <v>20000</v>
          </cell>
          <cell r="F457">
            <v>240000</v>
          </cell>
          <cell r="G457" t="str">
            <v>N/A</v>
          </cell>
          <cell r="H457" t="str">
            <v>N/A</v>
          </cell>
          <cell r="I457">
            <v>41791</v>
          </cell>
          <cell r="J457">
            <v>41794</v>
          </cell>
          <cell r="K457">
            <v>41794</v>
          </cell>
          <cell r="L457">
            <v>41806</v>
          </cell>
          <cell r="M457">
            <v>41934</v>
          </cell>
          <cell r="N457">
            <v>41913</v>
          </cell>
          <cell r="O457" t="str">
            <v>Y</v>
          </cell>
          <cell r="P457" t="str">
            <v>Mobius Payments</v>
          </cell>
          <cell r="Q457" t="str">
            <v>MOB101</v>
          </cell>
          <cell r="X457" t="str">
            <v>N/A</v>
          </cell>
        </row>
        <row r="458">
          <cell r="B458" t="str">
            <v>419100026450</v>
          </cell>
          <cell r="C458" t="str">
            <v>VCUBED INC</v>
          </cell>
          <cell r="D458" t="str">
            <v>TLCS.ME</v>
          </cell>
          <cell r="E458">
            <v>20000</v>
          </cell>
          <cell r="F458">
            <v>240000</v>
          </cell>
          <cell r="G458" t="str">
            <v>N/A</v>
          </cell>
          <cell r="H458" t="str">
            <v>N/A</v>
          </cell>
          <cell r="I458">
            <v>41791</v>
          </cell>
          <cell r="J458">
            <v>41794</v>
          </cell>
          <cell r="K458">
            <v>41794</v>
          </cell>
          <cell r="L458">
            <v>41806</v>
          </cell>
          <cell r="M458">
            <v>41877</v>
          </cell>
          <cell r="N458">
            <v>41852</v>
          </cell>
          <cell r="O458" t="str">
            <v>Y</v>
          </cell>
          <cell r="P458" t="str">
            <v>Mobius Payments</v>
          </cell>
          <cell r="Q458" t="str">
            <v>MOB101</v>
          </cell>
          <cell r="X458" t="str">
            <v>N/A</v>
          </cell>
        </row>
        <row r="459">
          <cell r="B459" t="str">
            <v>418100017979</v>
          </cell>
          <cell r="C459" t="str">
            <v>SAVERIA USA INC</v>
          </cell>
          <cell r="D459" t="str">
            <v>TIME TO FLY</v>
          </cell>
          <cell r="E459">
            <v>28000</v>
          </cell>
          <cell r="F459">
            <v>336000</v>
          </cell>
          <cell r="G459" t="str">
            <v>N/A</v>
          </cell>
          <cell r="H459" t="str">
            <v>N/A</v>
          </cell>
          <cell r="I459">
            <v>41791</v>
          </cell>
          <cell r="J459">
            <v>41794</v>
          </cell>
          <cell r="K459">
            <v>41794</v>
          </cell>
          <cell r="L459">
            <v>41810</v>
          </cell>
          <cell r="M459">
            <v>41838</v>
          </cell>
          <cell r="N459">
            <v>41821</v>
          </cell>
          <cell r="O459" t="str">
            <v>Y</v>
          </cell>
          <cell r="P459" t="str">
            <v>Fairway Management Group</v>
          </cell>
          <cell r="Q459" t="str">
            <v>FMG101</v>
          </cell>
          <cell r="R459" t="str">
            <v>Tom Fazio</v>
          </cell>
          <cell r="S459" t="str">
            <v>TF103</v>
          </cell>
          <cell r="X459" t="str">
            <v>N/A</v>
          </cell>
        </row>
        <row r="460">
          <cell r="B460" t="str">
            <v>418100017988</v>
          </cell>
          <cell r="C460" t="str">
            <v>SAVERIA USA INC</v>
          </cell>
          <cell r="D460" t="str">
            <v>FASHION 1</v>
          </cell>
          <cell r="E460">
            <v>222000</v>
          </cell>
          <cell r="F460">
            <v>2664000</v>
          </cell>
          <cell r="G460" t="str">
            <v>N/A</v>
          </cell>
          <cell r="H460" t="str">
            <v>N/A</v>
          </cell>
          <cell r="I460">
            <v>41791</v>
          </cell>
          <cell r="J460">
            <v>41794</v>
          </cell>
          <cell r="K460">
            <v>41794</v>
          </cell>
          <cell r="L460">
            <v>41810</v>
          </cell>
          <cell r="M460">
            <v>41837</v>
          </cell>
          <cell r="N460">
            <v>41821</v>
          </cell>
          <cell r="O460" t="str">
            <v>Y</v>
          </cell>
          <cell r="P460" t="str">
            <v>Fairway Management Group</v>
          </cell>
          <cell r="Q460" t="str">
            <v>FMG101</v>
          </cell>
          <cell r="R460" t="str">
            <v>Tom Fazio</v>
          </cell>
          <cell r="S460" t="str">
            <v>TF103</v>
          </cell>
          <cell r="X460" t="str">
            <v>N/A</v>
          </cell>
        </row>
        <row r="461">
          <cell r="B461" t="str">
            <v>418100018004</v>
          </cell>
          <cell r="C461" t="str">
            <v>SAVERIA USA INC</v>
          </cell>
          <cell r="D461" t="str">
            <v>LUGGAGE AT T4</v>
          </cell>
          <cell r="E461">
            <v>39000</v>
          </cell>
          <cell r="F461">
            <v>468000</v>
          </cell>
          <cell r="G461" t="str">
            <v>N/A</v>
          </cell>
          <cell r="H461" t="str">
            <v>N/A</v>
          </cell>
          <cell r="I461">
            <v>41791</v>
          </cell>
          <cell r="J461">
            <v>41794</v>
          </cell>
          <cell r="K461">
            <v>41794</v>
          </cell>
          <cell r="L461">
            <v>41810</v>
          </cell>
          <cell r="M461">
            <v>41837</v>
          </cell>
          <cell r="N461">
            <v>41821</v>
          </cell>
          <cell r="O461" t="str">
            <v>Y</v>
          </cell>
          <cell r="P461" t="str">
            <v>Fairway Management Group</v>
          </cell>
          <cell r="Q461" t="str">
            <v>FMG101</v>
          </cell>
          <cell r="R461" t="str">
            <v>Tom Fazio</v>
          </cell>
          <cell r="S461" t="str">
            <v>TF103</v>
          </cell>
          <cell r="X461" t="str">
            <v>N/A</v>
          </cell>
        </row>
        <row r="462">
          <cell r="B462" t="str">
            <v>418100018013</v>
          </cell>
          <cell r="C462" t="str">
            <v>SAVERIA USA INC</v>
          </cell>
          <cell r="D462" t="str">
            <v>CHOCOLATE-N-MORE I</v>
          </cell>
          <cell r="E462">
            <v>165000</v>
          </cell>
          <cell r="F462">
            <v>1980000</v>
          </cell>
          <cell r="G462" t="str">
            <v>N/A</v>
          </cell>
          <cell r="H462" t="str">
            <v>N/A</v>
          </cell>
          <cell r="I462">
            <v>41791</v>
          </cell>
          <cell r="J462">
            <v>41794</v>
          </cell>
          <cell r="K462">
            <v>41794</v>
          </cell>
          <cell r="L462">
            <v>41810</v>
          </cell>
          <cell r="M462">
            <v>41837</v>
          </cell>
          <cell r="N462">
            <v>41821</v>
          </cell>
          <cell r="O462" t="str">
            <v>Y</v>
          </cell>
          <cell r="P462" t="str">
            <v>Fairway Management Group</v>
          </cell>
          <cell r="Q462" t="str">
            <v>FMG101</v>
          </cell>
          <cell r="R462" t="str">
            <v>Tom Fazio</v>
          </cell>
          <cell r="S462" t="str">
            <v>TF103</v>
          </cell>
          <cell r="X462" t="str">
            <v>N/A</v>
          </cell>
        </row>
        <row r="463">
          <cell r="B463" t="str">
            <v>418100018068</v>
          </cell>
          <cell r="C463" t="str">
            <v>SAVERIA USA INC</v>
          </cell>
          <cell r="D463" t="str">
            <v>CHOCOLATE-N-MORE II</v>
          </cell>
          <cell r="E463">
            <v>49000</v>
          </cell>
          <cell r="F463">
            <v>588000</v>
          </cell>
          <cell r="G463" t="str">
            <v>N/A</v>
          </cell>
          <cell r="H463" t="str">
            <v>N/A</v>
          </cell>
          <cell r="I463">
            <v>41791</v>
          </cell>
          <cell r="J463">
            <v>41794</v>
          </cell>
          <cell r="K463">
            <v>41794</v>
          </cell>
          <cell r="L463">
            <v>41810</v>
          </cell>
          <cell r="M463">
            <v>41837</v>
          </cell>
          <cell r="N463">
            <v>41821</v>
          </cell>
          <cell r="O463" t="str">
            <v>Y</v>
          </cell>
          <cell r="P463" t="str">
            <v>Fairway Management Group</v>
          </cell>
          <cell r="Q463" t="str">
            <v>FMG101</v>
          </cell>
          <cell r="R463" t="str">
            <v>Tom Fazio</v>
          </cell>
          <cell r="S463" t="str">
            <v>TF103</v>
          </cell>
          <cell r="X463" t="str">
            <v>N/A</v>
          </cell>
        </row>
        <row r="464">
          <cell r="B464" t="str">
            <v>418100018095</v>
          </cell>
          <cell r="C464" t="str">
            <v>SAVERIA USA INC</v>
          </cell>
          <cell r="D464" t="str">
            <v>CHOCOLATE-N-MORE III</v>
          </cell>
          <cell r="E464">
            <v>46000</v>
          </cell>
          <cell r="F464">
            <v>552000</v>
          </cell>
          <cell r="G464" t="str">
            <v>N/A</v>
          </cell>
          <cell r="H464" t="str">
            <v>N/A</v>
          </cell>
          <cell r="I464">
            <v>41791</v>
          </cell>
          <cell r="J464">
            <v>41794</v>
          </cell>
          <cell r="K464">
            <v>41794</v>
          </cell>
          <cell r="L464">
            <v>41810</v>
          </cell>
          <cell r="M464">
            <v>41837</v>
          </cell>
          <cell r="N464">
            <v>41821</v>
          </cell>
          <cell r="O464" t="str">
            <v>Y</v>
          </cell>
          <cell r="P464" t="str">
            <v>Fairway Management Group</v>
          </cell>
          <cell r="Q464" t="str">
            <v>FMG101</v>
          </cell>
          <cell r="R464" t="str">
            <v>Tom Fazio</v>
          </cell>
          <cell r="S464" t="str">
            <v>TF103</v>
          </cell>
          <cell r="X464" t="str">
            <v>N/A</v>
          </cell>
        </row>
        <row r="465">
          <cell r="B465" t="str">
            <v>418100018022</v>
          </cell>
          <cell r="C465" t="str">
            <v>SAVERIA USA INC</v>
          </cell>
          <cell r="D465" t="str">
            <v>EXCLUSIVE</v>
          </cell>
          <cell r="E465">
            <v>62000</v>
          </cell>
          <cell r="F465">
            <v>744000</v>
          </cell>
          <cell r="G465" t="str">
            <v>N/A</v>
          </cell>
          <cell r="H465" t="str">
            <v>N/A</v>
          </cell>
          <cell r="I465">
            <v>41791</v>
          </cell>
          <cell r="J465">
            <v>41794</v>
          </cell>
          <cell r="K465">
            <v>41794</v>
          </cell>
          <cell r="L465">
            <v>41810</v>
          </cell>
          <cell r="M465">
            <v>41837</v>
          </cell>
          <cell r="N465">
            <v>41821</v>
          </cell>
          <cell r="O465" t="str">
            <v>Y</v>
          </cell>
          <cell r="P465" t="str">
            <v>Fairway Management Group</v>
          </cell>
          <cell r="Q465" t="str">
            <v>FMG101</v>
          </cell>
          <cell r="R465" t="str">
            <v>Tom Fazio</v>
          </cell>
          <cell r="S465" t="str">
            <v>TF103</v>
          </cell>
          <cell r="X465" t="str">
            <v>N/A</v>
          </cell>
        </row>
        <row r="466">
          <cell r="B466" t="str">
            <v>418100018031</v>
          </cell>
          <cell r="C466" t="str">
            <v>SAVERIA USA INC</v>
          </cell>
          <cell r="D466" t="str">
            <v>SWAROVSKI</v>
          </cell>
          <cell r="E466">
            <v>75000</v>
          </cell>
          <cell r="F466">
            <v>900000</v>
          </cell>
          <cell r="G466" t="str">
            <v>N/A</v>
          </cell>
          <cell r="H466" t="str">
            <v>N/A</v>
          </cell>
          <cell r="I466">
            <v>41791</v>
          </cell>
          <cell r="J466">
            <v>41794</v>
          </cell>
          <cell r="K466">
            <v>41794</v>
          </cell>
          <cell r="L466">
            <v>41810</v>
          </cell>
          <cell r="M466">
            <v>41837</v>
          </cell>
          <cell r="N466">
            <v>41821</v>
          </cell>
          <cell r="O466" t="str">
            <v>Y</v>
          </cell>
          <cell r="P466" t="str">
            <v>Fairway Management Group</v>
          </cell>
          <cell r="Q466" t="str">
            <v>FMG101</v>
          </cell>
          <cell r="R466" t="str">
            <v>Tom Fazio</v>
          </cell>
          <cell r="S466" t="str">
            <v>TF103</v>
          </cell>
          <cell r="X466" t="str">
            <v>N/A</v>
          </cell>
        </row>
        <row r="467">
          <cell r="B467" t="str">
            <v>418100018059</v>
          </cell>
          <cell r="C467" t="str">
            <v>SAVERIA USA INC</v>
          </cell>
          <cell r="D467" t="str">
            <v>HUGO BOSS</v>
          </cell>
          <cell r="E467">
            <v>180000</v>
          </cell>
          <cell r="F467">
            <v>2160000</v>
          </cell>
          <cell r="G467" t="str">
            <v>N/A</v>
          </cell>
          <cell r="H467" t="str">
            <v>N/A</v>
          </cell>
          <cell r="I467">
            <v>41791</v>
          </cell>
          <cell r="J467">
            <v>41794</v>
          </cell>
          <cell r="K467">
            <v>41794</v>
          </cell>
          <cell r="L467">
            <v>41810</v>
          </cell>
          <cell r="M467">
            <v>41849</v>
          </cell>
          <cell r="N467">
            <v>41821</v>
          </cell>
          <cell r="O467" t="str">
            <v>Y</v>
          </cell>
          <cell r="P467" t="str">
            <v>Fairway Management Group</v>
          </cell>
          <cell r="Q467" t="str">
            <v>FMG101</v>
          </cell>
          <cell r="R467" t="str">
            <v>Tom Fazio</v>
          </cell>
          <cell r="S467" t="str">
            <v>TF103</v>
          </cell>
          <cell r="X467" t="str">
            <v>N/A</v>
          </cell>
        </row>
        <row r="468">
          <cell r="B468" t="str">
            <v>418100018077</v>
          </cell>
          <cell r="C468" t="str">
            <v>SAVERIA USA INC</v>
          </cell>
          <cell r="D468" t="str">
            <v>NEW YORK</v>
          </cell>
          <cell r="E468">
            <v>32000</v>
          </cell>
          <cell r="F468">
            <v>384000</v>
          </cell>
          <cell r="G468" t="str">
            <v>N/A</v>
          </cell>
          <cell r="H468" t="str">
            <v>N/A</v>
          </cell>
          <cell r="I468">
            <v>41791</v>
          </cell>
          <cell r="J468">
            <v>41794</v>
          </cell>
          <cell r="K468">
            <v>41794</v>
          </cell>
          <cell r="L468">
            <v>41810</v>
          </cell>
          <cell r="M468">
            <v>41838</v>
          </cell>
          <cell r="N468">
            <v>41821</v>
          </cell>
          <cell r="O468" t="str">
            <v>Y</v>
          </cell>
          <cell r="P468" t="str">
            <v>Fairway Management Group</v>
          </cell>
          <cell r="Q468" t="str">
            <v>FMG101</v>
          </cell>
          <cell r="R468" t="str">
            <v>Tom Fazio</v>
          </cell>
          <cell r="S468" t="str">
            <v>TF103</v>
          </cell>
          <cell r="X468" t="str">
            <v>N/A</v>
          </cell>
        </row>
        <row r="469">
          <cell r="B469" t="str">
            <v>418100018102</v>
          </cell>
          <cell r="C469" t="str">
            <v>KOSTA GAGASOULES</v>
          </cell>
          <cell r="D469" t="str">
            <v>PROFESSIONAL FUR DESIGNER</v>
          </cell>
          <cell r="E469">
            <v>50000</v>
          </cell>
          <cell r="F469">
            <v>600000</v>
          </cell>
          <cell r="G469" t="str">
            <v>N/A</v>
          </cell>
          <cell r="H469" t="str">
            <v>N/A</v>
          </cell>
          <cell r="I469">
            <v>41791</v>
          </cell>
          <cell r="J469">
            <v>41795</v>
          </cell>
          <cell r="K469">
            <v>41795</v>
          </cell>
          <cell r="L469">
            <v>41799</v>
          </cell>
          <cell r="M469">
            <v>41801</v>
          </cell>
          <cell r="N469">
            <v>41791</v>
          </cell>
          <cell r="O469" t="str">
            <v>Y</v>
          </cell>
          <cell r="P469" t="str">
            <v>Erick Weinstein</v>
          </cell>
          <cell r="Q469" t="str">
            <v>EW101</v>
          </cell>
          <cell r="R469" t="str">
            <v>Tom Fazio</v>
          </cell>
          <cell r="S469" t="str">
            <v>TF103</v>
          </cell>
          <cell r="T469" t="str">
            <v>Chris Frey</v>
          </cell>
          <cell r="U469" t="str">
            <v>CF101</v>
          </cell>
          <cell r="X469" t="str">
            <v>N/A</v>
          </cell>
        </row>
        <row r="470">
          <cell r="B470" t="str">
            <v>418100018111</v>
          </cell>
          <cell r="C470" t="str">
            <v>NATIONAL WASTE SERVICES LLC</v>
          </cell>
          <cell r="D470" t="str">
            <v>NATIONAL WASTE SERVICES LLC</v>
          </cell>
          <cell r="E470">
            <v>50000</v>
          </cell>
          <cell r="F470">
            <v>600000</v>
          </cell>
          <cell r="G470" t="str">
            <v>N/A</v>
          </cell>
          <cell r="H470" t="str">
            <v>N/A</v>
          </cell>
          <cell r="I470">
            <v>41791</v>
          </cell>
          <cell r="J470">
            <v>41795</v>
          </cell>
          <cell r="K470">
            <v>41795</v>
          </cell>
          <cell r="L470">
            <v>41796</v>
          </cell>
          <cell r="M470">
            <v>41801</v>
          </cell>
          <cell r="N470">
            <v>41791</v>
          </cell>
          <cell r="O470" t="str">
            <v>Y</v>
          </cell>
          <cell r="P470" t="str">
            <v>Tim Platz</v>
          </cell>
          <cell r="Q470" t="str">
            <v>TP101</v>
          </cell>
          <cell r="R470" t="str">
            <v>Tom Fazio</v>
          </cell>
          <cell r="S470" t="str">
            <v>TF103</v>
          </cell>
          <cell r="X470" t="str">
            <v>N/A</v>
          </cell>
        </row>
        <row r="471">
          <cell r="B471" t="str">
            <v>418100018120</v>
          </cell>
          <cell r="C471" t="str">
            <v>CAMBRIDGE CREDIT COUNSELING CORP</v>
          </cell>
          <cell r="D471" t="str">
            <v>STUDENT LOAN FEES TRUST</v>
          </cell>
          <cell r="E471">
            <v>10000</v>
          </cell>
          <cell r="F471">
            <v>120000</v>
          </cell>
          <cell r="G471" t="str">
            <v>N/A</v>
          </cell>
          <cell r="H471" t="str">
            <v>N/A</v>
          </cell>
          <cell r="I471">
            <v>41791</v>
          </cell>
          <cell r="J471">
            <v>41795</v>
          </cell>
          <cell r="K471">
            <v>41795</v>
          </cell>
          <cell r="L471">
            <v>41802</v>
          </cell>
          <cell r="M471">
            <v>41851</v>
          </cell>
          <cell r="N471">
            <v>41821</v>
          </cell>
          <cell r="O471" t="str">
            <v>Y</v>
          </cell>
          <cell r="P471" t="str">
            <v>Scott Gordon Oliver</v>
          </cell>
          <cell r="Q471" t="str">
            <v>GO101</v>
          </cell>
          <cell r="R471" t="str">
            <v>Tom Fazio</v>
          </cell>
          <cell r="S471" t="str">
            <v>TF103</v>
          </cell>
          <cell r="X471" t="str">
            <v>N/A</v>
          </cell>
        </row>
        <row r="472">
          <cell r="B472" t="str">
            <v>419100026469</v>
          </cell>
          <cell r="C472" t="str">
            <v>MG BILLING US CORP</v>
          </cell>
          <cell r="D472" t="str">
            <v>MBI-WCBICAM.COM</v>
          </cell>
          <cell r="E472">
            <v>100000</v>
          </cell>
          <cell r="F472">
            <v>1200000</v>
          </cell>
          <cell r="G472" t="str">
            <v>N/A</v>
          </cell>
          <cell r="H472" t="str">
            <v>N/A</v>
          </cell>
          <cell r="I472">
            <v>41791</v>
          </cell>
          <cell r="J472">
            <v>41795</v>
          </cell>
          <cell r="K472">
            <v>41795</v>
          </cell>
          <cell r="L472">
            <v>41862</v>
          </cell>
          <cell r="M472">
            <v>42038</v>
          </cell>
          <cell r="N472">
            <v>41671</v>
          </cell>
          <cell r="O472" t="str">
            <v>Y</v>
          </cell>
          <cell r="P472" t="str">
            <v>Lumencard Services</v>
          </cell>
          <cell r="Q472" t="str">
            <v>LCS101</v>
          </cell>
          <cell r="X472" t="str">
            <v>N/A</v>
          </cell>
        </row>
        <row r="473">
          <cell r="B473" t="str">
            <v>419100026478</v>
          </cell>
          <cell r="C473" t="str">
            <v>MG BILLING US CORP</v>
          </cell>
          <cell r="D473" t="str">
            <v>MBI-WCBICAM.COM 3D</v>
          </cell>
          <cell r="E473">
            <v>100000</v>
          </cell>
          <cell r="F473">
            <v>1200000</v>
          </cell>
          <cell r="G473" t="str">
            <v>N/A</v>
          </cell>
          <cell r="H473" t="str">
            <v>N/A</v>
          </cell>
          <cell r="I473">
            <v>41791</v>
          </cell>
          <cell r="J473">
            <v>41795</v>
          </cell>
          <cell r="K473">
            <v>41795</v>
          </cell>
          <cell r="L473">
            <v>41862</v>
          </cell>
          <cell r="M473">
            <v>42244</v>
          </cell>
          <cell r="N473">
            <v>42217</v>
          </cell>
          <cell r="O473" t="str">
            <v>Y</v>
          </cell>
          <cell r="P473" t="str">
            <v>Lumencard Services</v>
          </cell>
          <cell r="Q473" t="str">
            <v>LCS101</v>
          </cell>
          <cell r="X473" t="str">
            <v>N/A</v>
          </cell>
        </row>
        <row r="474">
          <cell r="B474" t="str">
            <v>419100026502</v>
          </cell>
          <cell r="C474" t="str">
            <v>MG BILLING US CORP</v>
          </cell>
          <cell r="D474" t="str">
            <v>MBI-PROBILLER.COM WD</v>
          </cell>
          <cell r="E474">
            <v>100000</v>
          </cell>
          <cell r="F474">
            <v>1200000</v>
          </cell>
          <cell r="G474" t="str">
            <v>N/A</v>
          </cell>
          <cell r="H474" t="str">
            <v>N/A</v>
          </cell>
          <cell r="I474">
            <v>41791</v>
          </cell>
          <cell r="J474">
            <v>41795</v>
          </cell>
          <cell r="K474">
            <v>41795</v>
          </cell>
          <cell r="L474">
            <v>41862</v>
          </cell>
          <cell r="M474">
            <v>41968</v>
          </cell>
          <cell r="N474">
            <v>41944</v>
          </cell>
          <cell r="O474" t="str">
            <v>Y</v>
          </cell>
          <cell r="P474" t="str">
            <v>Lumencard Services</v>
          </cell>
          <cell r="Q474" t="str">
            <v>LCS101</v>
          </cell>
          <cell r="X474" t="str">
            <v>N/A</v>
          </cell>
        </row>
        <row r="475">
          <cell r="B475" t="str">
            <v>419100026511</v>
          </cell>
          <cell r="C475" t="str">
            <v>MG BILLING US CORP</v>
          </cell>
          <cell r="D475" t="str">
            <v>MBI-PROBILLER.COM MU</v>
          </cell>
          <cell r="E475">
            <v>100000</v>
          </cell>
          <cell r="F475">
            <v>1200000</v>
          </cell>
          <cell r="G475" t="str">
            <v>N/A</v>
          </cell>
          <cell r="H475" t="str">
            <v>N/A</v>
          </cell>
          <cell r="I475">
            <v>41791</v>
          </cell>
          <cell r="J475">
            <v>41795</v>
          </cell>
          <cell r="K475">
            <v>41795</v>
          </cell>
          <cell r="L475">
            <v>41862</v>
          </cell>
          <cell r="M475">
            <v>42530</v>
          </cell>
          <cell r="N475">
            <v>42522</v>
          </cell>
          <cell r="O475" t="str">
            <v>Y</v>
          </cell>
          <cell r="P475" t="str">
            <v>Lumencard Services</v>
          </cell>
          <cell r="Q475" t="str">
            <v>LCS101</v>
          </cell>
          <cell r="X475" t="str">
            <v>N/A</v>
          </cell>
        </row>
        <row r="476">
          <cell r="B476" t="str">
            <v>419100026520</v>
          </cell>
          <cell r="C476" t="str">
            <v>MG BILLING US CORP</v>
          </cell>
          <cell r="D476" t="str">
            <v>MBI-PROBILLER.COM MN</v>
          </cell>
          <cell r="E476">
            <v>100000</v>
          </cell>
          <cell r="F476">
            <v>1200000</v>
          </cell>
          <cell r="G476" t="str">
            <v>N/A</v>
          </cell>
          <cell r="H476" t="str">
            <v>N/A</v>
          </cell>
          <cell r="I476">
            <v>41791</v>
          </cell>
          <cell r="J476">
            <v>41795</v>
          </cell>
          <cell r="K476">
            <v>41795</v>
          </cell>
          <cell r="L476">
            <v>41862</v>
          </cell>
          <cell r="M476">
            <v>41968</v>
          </cell>
          <cell r="N476">
            <v>41944</v>
          </cell>
          <cell r="O476" t="str">
            <v>Y</v>
          </cell>
          <cell r="P476" t="str">
            <v>Lumencard Services</v>
          </cell>
          <cell r="Q476" t="str">
            <v>LCS101</v>
          </cell>
          <cell r="X476" t="str">
            <v>N/A</v>
          </cell>
        </row>
        <row r="477">
          <cell r="B477" t="str">
            <v>419100026539</v>
          </cell>
          <cell r="C477" t="str">
            <v>MG BILLING US CORP</v>
          </cell>
          <cell r="D477" t="str">
            <v>MBI-PROBILLER.COM MF</v>
          </cell>
          <cell r="E477">
            <v>100000</v>
          </cell>
          <cell r="F477">
            <v>1200000</v>
          </cell>
          <cell r="G477" t="str">
            <v>N/A</v>
          </cell>
          <cell r="H477" t="str">
            <v>N/A</v>
          </cell>
          <cell r="I477">
            <v>41791</v>
          </cell>
          <cell r="J477">
            <v>41795</v>
          </cell>
          <cell r="K477">
            <v>41795</v>
          </cell>
          <cell r="L477">
            <v>41862</v>
          </cell>
          <cell r="M477">
            <v>41968</v>
          </cell>
          <cell r="N477">
            <v>41944</v>
          </cell>
          <cell r="O477" t="str">
            <v>Y</v>
          </cell>
          <cell r="P477" t="str">
            <v>Lumencard Services</v>
          </cell>
          <cell r="Q477" t="str">
            <v>LCS101</v>
          </cell>
          <cell r="X477" t="str">
            <v>N/A</v>
          </cell>
        </row>
        <row r="478">
          <cell r="B478" t="str">
            <v>419100026548</v>
          </cell>
          <cell r="C478" t="str">
            <v>MG BILLING US CORP</v>
          </cell>
          <cell r="D478" t="str">
            <v>MBI-PROBILLER.COM MB</v>
          </cell>
          <cell r="E478">
            <v>100000</v>
          </cell>
          <cell r="F478">
            <v>1200000</v>
          </cell>
          <cell r="G478" t="str">
            <v>N/A</v>
          </cell>
          <cell r="H478" t="str">
            <v>N/A</v>
          </cell>
          <cell r="I478">
            <v>41791</v>
          </cell>
          <cell r="J478">
            <v>41795</v>
          </cell>
          <cell r="K478">
            <v>41795</v>
          </cell>
          <cell r="L478">
            <v>41862</v>
          </cell>
          <cell r="M478">
            <v>41905</v>
          </cell>
          <cell r="N478">
            <v>41883</v>
          </cell>
          <cell r="O478" t="str">
            <v>Y</v>
          </cell>
          <cell r="P478" t="str">
            <v>Lumencard Services</v>
          </cell>
          <cell r="Q478" t="str">
            <v>LCS101</v>
          </cell>
          <cell r="X478" t="str">
            <v>N/A</v>
          </cell>
        </row>
        <row r="479">
          <cell r="B479" t="str">
            <v>419100026557</v>
          </cell>
          <cell r="C479" t="str">
            <v>MG BILLING US CORP</v>
          </cell>
          <cell r="D479" t="str">
            <v>MBI-PROBILLER.COM HD</v>
          </cell>
          <cell r="E479">
            <v>100000</v>
          </cell>
          <cell r="F479">
            <v>1200000</v>
          </cell>
          <cell r="G479" t="str">
            <v>N/A</v>
          </cell>
          <cell r="H479" t="str">
            <v>N/A</v>
          </cell>
          <cell r="I479">
            <v>41791</v>
          </cell>
          <cell r="J479">
            <v>41795</v>
          </cell>
          <cell r="K479">
            <v>41795</v>
          </cell>
          <cell r="L479">
            <v>41862</v>
          </cell>
          <cell r="M479">
            <v>41968</v>
          </cell>
          <cell r="N479">
            <v>41944</v>
          </cell>
          <cell r="O479" t="str">
            <v>Y</v>
          </cell>
          <cell r="P479" t="str">
            <v>Lumencard Services</v>
          </cell>
          <cell r="Q479" t="str">
            <v>LCS101</v>
          </cell>
          <cell r="X479" t="str">
            <v>N/A</v>
          </cell>
        </row>
        <row r="480">
          <cell r="B480" t="str">
            <v>419100026566</v>
          </cell>
          <cell r="C480" t="str">
            <v>MG BILLING US CORP</v>
          </cell>
          <cell r="D480" t="str">
            <v>MBI-PROBILLER.COM DP</v>
          </cell>
          <cell r="E480">
            <v>100000</v>
          </cell>
          <cell r="F480">
            <v>1200000</v>
          </cell>
          <cell r="G480" t="str">
            <v>N/A</v>
          </cell>
          <cell r="H480" t="str">
            <v>N/A</v>
          </cell>
          <cell r="I480">
            <v>41791</v>
          </cell>
          <cell r="J480">
            <v>41795</v>
          </cell>
          <cell r="K480">
            <v>41795</v>
          </cell>
          <cell r="L480">
            <v>41862</v>
          </cell>
          <cell r="M480">
            <v>41968</v>
          </cell>
          <cell r="N480">
            <v>41944</v>
          </cell>
          <cell r="O480" t="str">
            <v>Y</v>
          </cell>
          <cell r="P480" t="str">
            <v>Lumencard Services</v>
          </cell>
          <cell r="Q480" t="str">
            <v>LCS101</v>
          </cell>
          <cell r="X480" t="str">
            <v>N/A</v>
          </cell>
        </row>
        <row r="481">
          <cell r="B481" t="str">
            <v>419100026584</v>
          </cell>
          <cell r="C481" t="str">
            <v>MG BILLING US CORP</v>
          </cell>
          <cell r="D481" t="str">
            <v>MBI-PB-ONLINE1.COM</v>
          </cell>
          <cell r="E481">
            <v>100000</v>
          </cell>
          <cell r="F481">
            <v>1200000</v>
          </cell>
          <cell r="G481" t="str">
            <v>N/A</v>
          </cell>
          <cell r="H481" t="str">
            <v>N/A</v>
          </cell>
          <cell r="I481">
            <v>41791</v>
          </cell>
          <cell r="J481">
            <v>41795</v>
          </cell>
          <cell r="K481">
            <v>41795</v>
          </cell>
          <cell r="L481">
            <v>41862</v>
          </cell>
          <cell r="M481">
            <v>42033</v>
          </cell>
          <cell r="N481">
            <v>42005</v>
          </cell>
          <cell r="O481" t="str">
            <v>Y</v>
          </cell>
          <cell r="P481" t="str">
            <v>Lumencard Services</v>
          </cell>
          <cell r="Q481" t="str">
            <v>LCS101</v>
          </cell>
          <cell r="X481" t="str">
            <v>N/A</v>
          </cell>
        </row>
        <row r="482">
          <cell r="B482" t="str">
            <v>419100026593</v>
          </cell>
          <cell r="C482" t="str">
            <v>THAI THAI FLAVORS INC</v>
          </cell>
          <cell r="D482" t="str">
            <v>THAI FLAVORS KITCHEN</v>
          </cell>
          <cell r="E482">
            <v>50000</v>
          </cell>
          <cell r="F482">
            <v>600000</v>
          </cell>
          <cell r="G482" t="str">
            <v>N/A</v>
          </cell>
          <cell r="H482" t="str">
            <v>N/A</v>
          </cell>
          <cell r="I482">
            <v>41791</v>
          </cell>
          <cell r="J482">
            <v>41796</v>
          </cell>
          <cell r="K482">
            <v>41796</v>
          </cell>
          <cell r="L482">
            <v>41799</v>
          </cell>
          <cell r="M482">
            <v>41830</v>
          </cell>
          <cell r="N482">
            <v>41821</v>
          </cell>
          <cell r="O482" t="str">
            <v>Y</v>
          </cell>
          <cell r="P482" t="str">
            <v>Erick Weinstein</v>
          </cell>
          <cell r="Q482" t="str">
            <v>EW101</v>
          </cell>
          <cell r="X482" t="str">
            <v>N/A</v>
          </cell>
        </row>
        <row r="483">
          <cell r="B483" t="str">
            <v>419100026600</v>
          </cell>
          <cell r="C483" t="str">
            <v>WSNCHS NORTH INC</v>
          </cell>
          <cell r="D483" t="str">
            <v>ST. JOSEPH HOSPITAL CIRCLE OF FRIENDS</v>
          </cell>
          <cell r="E483">
            <v>20000</v>
          </cell>
          <cell r="F483">
            <v>240000</v>
          </cell>
          <cell r="G483" t="str">
            <v>N/A</v>
          </cell>
          <cell r="H483" t="str">
            <v>N/A</v>
          </cell>
          <cell r="I483">
            <v>41791</v>
          </cell>
          <cell r="J483">
            <v>41796</v>
          </cell>
          <cell r="K483">
            <v>41796</v>
          </cell>
          <cell r="L483">
            <v>41800</v>
          </cell>
          <cell r="M483">
            <v>41810</v>
          </cell>
          <cell r="N483">
            <v>41791</v>
          </cell>
          <cell r="O483" t="str">
            <v>Y</v>
          </cell>
          <cell r="P483" t="str">
            <v>Erick Weinstein</v>
          </cell>
          <cell r="Q483" t="str">
            <v>EW101</v>
          </cell>
          <cell r="X483" t="str">
            <v>N/A</v>
          </cell>
        </row>
        <row r="484">
          <cell r="B484" t="str">
            <v>418100018139</v>
          </cell>
          <cell r="C484" t="str">
            <v>SCOTT MOS DC PC</v>
          </cell>
          <cell r="D484" t="str">
            <v>SCOTT MOS DC PC</v>
          </cell>
          <cell r="E484">
            <v>10000</v>
          </cell>
          <cell r="F484">
            <v>120000</v>
          </cell>
          <cell r="G484" t="str">
            <v>N/A</v>
          </cell>
          <cell r="H484" t="str">
            <v>N/A</v>
          </cell>
          <cell r="I484">
            <v>41791</v>
          </cell>
          <cell r="J484">
            <v>41796</v>
          </cell>
          <cell r="K484">
            <v>41796</v>
          </cell>
          <cell r="L484">
            <v>41800</v>
          </cell>
          <cell r="M484">
            <v>41818</v>
          </cell>
          <cell r="N484">
            <v>41791</v>
          </cell>
          <cell r="O484" t="str">
            <v>Y</v>
          </cell>
          <cell r="P484" t="str">
            <v>John Vacca</v>
          </cell>
          <cell r="Q484" t="str">
            <v>JV101</v>
          </cell>
          <cell r="R484" t="str">
            <v>Tom Fazio</v>
          </cell>
          <cell r="S484" t="str">
            <v>TF103</v>
          </cell>
          <cell r="X484" t="str">
            <v>N/A</v>
          </cell>
        </row>
        <row r="485">
          <cell r="B485" t="str">
            <v>418100018166</v>
          </cell>
          <cell r="C485" t="str">
            <v>ALL ABOUT CATS INC</v>
          </cell>
          <cell r="D485" t="str">
            <v>ALL ABOUT CATS RESCUE</v>
          </cell>
          <cell r="E485">
            <v>5000</v>
          </cell>
          <cell r="F485">
            <v>60000</v>
          </cell>
          <cell r="G485" t="str">
            <v>N/A</v>
          </cell>
          <cell r="H485" t="str">
            <v>N/A</v>
          </cell>
          <cell r="I485">
            <v>41791</v>
          </cell>
          <cell r="J485">
            <v>41799</v>
          </cell>
          <cell r="K485">
            <v>41799</v>
          </cell>
          <cell r="L485">
            <v>41801</v>
          </cell>
          <cell r="M485">
            <v>41807</v>
          </cell>
          <cell r="N485">
            <v>41791</v>
          </cell>
          <cell r="O485" t="str">
            <v>Y</v>
          </cell>
          <cell r="P485" t="str">
            <v>Kerry Doyle</v>
          </cell>
          <cell r="Q485" t="str">
            <v>KD101</v>
          </cell>
          <cell r="R485" t="str">
            <v>Tom Fazio</v>
          </cell>
          <cell r="S485" t="str">
            <v>TF103</v>
          </cell>
          <cell r="X485" t="str">
            <v>N/A</v>
          </cell>
        </row>
        <row r="486">
          <cell r="B486" t="str">
            <v>418100018148</v>
          </cell>
          <cell r="C486" t="str">
            <v>AHARON SULIMANOV</v>
          </cell>
          <cell r="D486" t="str">
            <v>AHARON'S UNISEX</v>
          </cell>
          <cell r="E486">
            <v>5000</v>
          </cell>
          <cell r="F486">
            <v>60000</v>
          </cell>
          <cell r="G486" t="str">
            <v>N/A</v>
          </cell>
          <cell r="H486" t="str">
            <v>N/A</v>
          </cell>
          <cell r="I486">
            <v>41791</v>
          </cell>
          <cell r="J486">
            <v>41800</v>
          </cell>
          <cell r="K486">
            <v>41800</v>
          </cell>
          <cell r="L486">
            <v>41802</v>
          </cell>
          <cell r="M486">
            <v>41810</v>
          </cell>
          <cell r="N486">
            <v>41791</v>
          </cell>
          <cell r="O486" t="str">
            <v>Y</v>
          </cell>
          <cell r="P486" t="str">
            <v>Tim Platz</v>
          </cell>
          <cell r="Q486" t="str">
            <v>TP101</v>
          </cell>
          <cell r="R486" t="str">
            <v>Tom Fazio</v>
          </cell>
          <cell r="S486" t="str">
            <v>TF103</v>
          </cell>
          <cell r="X486" t="str">
            <v>N/A</v>
          </cell>
        </row>
        <row r="487">
          <cell r="B487" t="str">
            <v>418100018157</v>
          </cell>
          <cell r="C487" t="str">
            <v>JO-VI INC</v>
          </cell>
          <cell r="D487" t="str">
            <v>VITO'S PIZZA</v>
          </cell>
          <cell r="E487">
            <v>15000</v>
          </cell>
          <cell r="F487">
            <v>180000</v>
          </cell>
          <cell r="G487" t="str">
            <v>N/A</v>
          </cell>
          <cell r="H487" t="str">
            <v>N/A</v>
          </cell>
          <cell r="I487">
            <v>41791</v>
          </cell>
          <cell r="J487">
            <v>41800</v>
          </cell>
          <cell r="K487">
            <v>41800</v>
          </cell>
          <cell r="L487">
            <v>41802</v>
          </cell>
          <cell r="M487">
            <v>41807</v>
          </cell>
          <cell r="N487">
            <v>41791</v>
          </cell>
          <cell r="O487" t="str">
            <v>Y</v>
          </cell>
          <cell r="P487" t="str">
            <v>David Greenberg</v>
          </cell>
          <cell r="Q487" t="str">
            <v>DG101</v>
          </cell>
          <cell r="R487" t="str">
            <v>Tom Fazio</v>
          </cell>
          <cell r="S487" t="str">
            <v>TF103</v>
          </cell>
          <cell r="X487" t="str">
            <v>N/A</v>
          </cell>
        </row>
        <row r="488">
          <cell r="B488" t="str">
            <v>418100018175</v>
          </cell>
          <cell r="C488" t="str">
            <v>GLENN GRUBARD DESIGNS</v>
          </cell>
          <cell r="D488" t="str">
            <v>GLENN GRUBARD DESIGNS</v>
          </cell>
          <cell r="E488">
            <v>10000</v>
          </cell>
          <cell r="F488">
            <v>120000</v>
          </cell>
          <cell r="G488" t="str">
            <v>N/A</v>
          </cell>
          <cell r="H488" t="str">
            <v>N/A</v>
          </cell>
          <cell r="I488">
            <v>41791</v>
          </cell>
          <cell r="J488">
            <v>41800</v>
          </cell>
          <cell r="K488">
            <v>41800</v>
          </cell>
          <cell r="L488">
            <v>41802</v>
          </cell>
          <cell r="M488">
            <v>41838</v>
          </cell>
          <cell r="N488">
            <v>41821</v>
          </cell>
          <cell r="O488" t="str">
            <v>Y</v>
          </cell>
          <cell r="P488" t="str">
            <v>David Greenberg</v>
          </cell>
          <cell r="Q488" t="str">
            <v>DG101</v>
          </cell>
          <cell r="R488" t="str">
            <v>Tom Fazio</v>
          </cell>
          <cell r="S488" t="str">
            <v>TF103</v>
          </cell>
          <cell r="X488" t="str">
            <v>N/A</v>
          </cell>
        </row>
        <row r="489">
          <cell r="B489" t="str">
            <v>418100018193</v>
          </cell>
          <cell r="C489" t="str">
            <v>LETIP OF THREE VILLAGE</v>
          </cell>
          <cell r="D489" t="str">
            <v>LETIP OF THREE VILLAGE</v>
          </cell>
          <cell r="E489">
            <v>5000</v>
          </cell>
          <cell r="F489">
            <v>60000</v>
          </cell>
          <cell r="G489" t="str">
            <v>N/A</v>
          </cell>
          <cell r="H489" t="str">
            <v>N/A</v>
          </cell>
          <cell r="I489">
            <v>41791</v>
          </cell>
          <cell r="J489">
            <v>41800</v>
          </cell>
          <cell r="K489">
            <v>41800</v>
          </cell>
          <cell r="L489">
            <v>41802</v>
          </cell>
          <cell r="M489">
            <v>41803</v>
          </cell>
          <cell r="N489">
            <v>41791</v>
          </cell>
          <cell r="O489" t="str">
            <v>Y</v>
          </cell>
          <cell r="P489" t="str">
            <v>Chris Frey</v>
          </cell>
          <cell r="Q489" t="str">
            <v>CF101</v>
          </cell>
          <cell r="R489" t="str">
            <v>Tom Fazio</v>
          </cell>
          <cell r="S489" t="str">
            <v>TF103</v>
          </cell>
          <cell r="X489" t="str">
            <v>N/A</v>
          </cell>
        </row>
        <row r="490">
          <cell r="B490" t="str">
            <v>419100026619</v>
          </cell>
          <cell r="C490" t="str">
            <v>MICHEL MICHAEL TROPHY MANIA INC</v>
          </cell>
          <cell r="D490" t="str">
            <v>M&amp;M TROPHY MANIA</v>
          </cell>
          <cell r="E490">
            <v>15000</v>
          </cell>
          <cell r="F490">
            <v>180000</v>
          </cell>
          <cell r="G490" t="str">
            <v>N/A</v>
          </cell>
          <cell r="H490" t="str">
            <v>N/A</v>
          </cell>
          <cell r="I490">
            <v>41791</v>
          </cell>
          <cell r="J490">
            <v>41800</v>
          </cell>
          <cell r="K490">
            <v>41800</v>
          </cell>
          <cell r="L490">
            <v>41802</v>
          </cell>
          <cell r="M490" t="str">
            <v>Approved/Closed</v>
          </cell>
          <cell r="N490" t="str">
            <v>Approved/Closed</v>
          </cell>
          <cell r="O490" t="str">
            <v>Y</v>
          </cell>
          <cell r="P490" t="str">
            <v>Erick Weinstein</v>
          </cell>
          <cell r="Q490" t="str">
            <v>EW101</v>
          </cell>
          <cell r="X490" t="str">
            <v>N/A</v>
          </cell>
        </row>
        <row r="491">
          <cell r="B491" t="str">
            <v>419100026628</v>
          </cell>
          <cell r="C491" t="str">
            <v>K&amp;F DISCOUNT FUEL CORP</v>
          </cell>
          <cell r="D491" t="str">
            <v>K&amp;F DISCOUNT FUEL CORP</v>
          </cell>
          <cell r="E491">
            <v>150000</v>
          </cell>
          <cell r="F491">
            <v>1800000</v>
          </cell>
          <cell r="G491" t="str">
            <v>N/A</v>
          </cell>
          <cell r="H491" t="str">
            <v>N/A</v>
          </cell>
          <cell r="I491">
            <v>41791</v>
          </cell>
          <cell r="J491">
            <v>41801</v>
          </cell>
          <cell r="K491">
            <v>41801</v>
          </cell>
          <cell r="L491">
            <v>41802</v>
          </cell>
          <cell r="M491">
            <v>41804</v>
          </cell>
          <cell r="N491">
            <v>41791</v>
          </cell>
          <cell r="O491" t="str">
            <v>Y</v>
          </cell>
          <cell r="P491" t="str">
            <v>Erick Weinstein</v>
          </cell>
          <cell r="Q491" t="str">
            <v>EW101</v>
          </cell>
          <cell r="X491" t="str">
            <v>N/A</v>
          </cell>
        </row>
        <row r="492">
          <cell r="B492" t="str">
            <v>418100018200</v>
          </cell>
          <cell r="C492" t="str">
            <v>MERRICK MASTERS LOCKSMITH INC</v>
          </cell>
          <cell r="D492" t="str">
            <v>MERRICK MASTERS LOCKSMITH INC</v>
          </cell>
          <cell r="E492">
            <v>15000</v>
          </cell>
          <cell r="F492">
            <v>180000</v>
          </cell>
          <cell r="G492" t="str">
            <v>N/A</v>
          </cell>
          <cell r="H492" t="str">
            <v>N/A</v>
          </cell>
          <cell r="I492">
            <v>41791</v>
          </cell>
          <cell r="J492">
            <v>41801</v>
          </cell>
          <cell r="K492">
            <v>41801</v>
          </cell>
          <cell r="L492">
            <v>41803</v>
          </cell>
          <cell r="M492">
            <v>41808</v>
          </cell>
          <cell r="N492">
            <v>41791</v>
          </cell>
          <cell r="O492" t="str">
            <v>Y</v>
          </cell>
          <cell r="P492" t="str">
            <v>David Greenberg</v>
          </cell>
          <cell r="Q492" t="str">
            <v>DG101</v>
          </cell>
          <cell r="R492" t="str">
            <v>Tom Fazio</v>
          </cell>
          <cell r="S492" t="str">
            <v>TF103</v>
          </cell>
          <cell r="X492" t="str">
            <v>N/A</v>
          </cell>
        </row>
        <row r="493">
          <cell r="B493" t="str">
            <v>418100018219</v>
          </cell>
          <cell r="C493" t="str">
            <v>VALLEY STREAM SPORTING GOODS INC</v>
          </cell>
          <cell r="D493" t="str">
            <v>ARROWEAR</v>
          </cell>
          <cell r="E493">
            <v>30000</v>
          </cell>
          <cell r="F493">
            <v>360000</v>
          </cell>
          <cell r="G493" t="str">
            <v>N/A</v>
          </cell>
          <cell r="H493" t="str">
            <v>N/A</v>
          </cell>
          <cell r="I493">
            <v>41791</v>
          </cell>
          <cell r="J493">
            <v>41801</v>
          </cell>
          <cell r="K493">
            <v>41801</v>
          </cell>
          <cell r="L493">
            <v>41803</v>
          </cell>
          <cell r="M493">
            <v>41807</v>
          </cell>
          <cell r="N493">
            <v>41791</v>
          </cell>
          <cell r="O493" t="str">
            <v>Y</v>
          </cell>
          <cell r="P493" t="str">
            <v>David Greenberg</v>
          </cell>
          <cell r="Q493" t="str">
            <v>DG101</v>
          </cell>
          <cell r="R493" t="str">
            <v>Tom Fazio</v>
          </cell>
          <cell r="S493" t="str">
            <v>TF103</v>
          </cell>
          <cell r="X493" t="str">
            <v>N/A</v>
          </cell>
        </row>
        <row r="494">
          <cell r="B494" t="str">
            <v>418100018228</v>
          </cell>
          <cell r="C494" t="str">
            <v>PREFERRED BUSINESS FORM INC</v>
          </cell>
          <cell r="D494" t="str">
            <v>PREFERRED BUSINESS</v>
          </cell>
          <cell r="E494">
            <v>10000</v>
          </cell>
          <cell r="F494">
            <v>120000</v>
          </cell>
          <cell r="G494" t="str">
            <v>N/A</v>
          </cell>
          <cell r="H494" t="str">
            <v>N/A</v>
          </cell>
          <cell r="I494">
            <v>41791</v>
          </cell>
          <cell r="J494">
            <v>41801</v>
          </cell>
          <cell r="K494">
            <v>41801</v>
          </cell>
          <cell r="L494">
            <v>41806</v>
          </cell>
          <cell r="M494">
            <v>41832</v>
          </cell>
          <cell r="N494">
            <v>41821</v>
          </cell>
          <cell r="O494" t="str">
            <v>Y</v>
          </cell>
          <cell r="P494" t="str">
            <v>John Vacca</v>
          </cell>
          <cell r="Q494" t="str">
            <v>JV101</v>
          </cell>
          <cell r="R494" t="str">
            <v>Tom Fazio</v>
          </cell>
          <cell r="S494" t="str">
            <v>TF103</v>
          </cell>
          <cell r="X494" t="str">
            <v>N/A</v>
          </cell>
        </row>
        <row r="495">
          <cell r="B495" t="str">
            <v>419100026637</v>
          </cell>
          <cell r="C495" t="str">
            <v>HEALTHY CHILDREN LLC</v>
          </cell>
          <cell r="D495" t="str">
            <v>THE LITTLE GYM OF LEXINGTON</v>
          </cell>
          <cell r="E495">
            <v>50000</v>
          </cell>
          <cell r="F495">
            <v>600000</v>
          </cell>
          <cell r="G495" t="str">
            <v>N/A</v>
          </cell>
          <cell r="H495" t="str">
            <v>N/A</v>
          </cell>
          <cell r="I495">
            <v>41791</v>
          </cell>
          <cell r="J495">
            <v>41802</v>
          </cell>
          <cell r="K495">
            <v>41802</v>
          </cell>
          <cell r="L495">
            <v>41806</v>
          </cell>
          <cell r="M495">
            <v>41810</v>
          </cell>
          <cell r="N495">
            <v>41791</v>
          </cell>
          <cell r="O495" t="str">
            <v>Y</v>
          </cell>
          <cell r="P495" t="str">
            <v>Erick Weinstein</v>
          </cell>
          <cell r="Q495" t="str">
            <v>EW101</v>
          </cell>
          <cell r="R495" t="str">
            <v>KBH Enterprises</v>
          </cell>
          <cell r="S495" t="str">
            <v>KH101</v>
          </cell>
          <cell r="X495" t="str">
            <v>N/A</v>
          </cell>
        </row>
        <row r="496">
          <cell r="B496" t="str">
            <v>419100026646</v>
          </cell>
          <cell r="C496" t="str">
            <v>HEALTHY CHILDREN 2. LLC</v>
          </cell>
          <cell r="D496" t="str">
            <v>THE LITTLE GYM OF COLUMBIA</v>
          </cell>
          <cell r="E496">
            <v>50000</v>
          </cell>
          <cell r="F496">
            <v>600000</v>
          </cell>
          <cell r="G496" t="str">
            <v>N/A</v>
          </cell>
          <cell r="H496" t="str">
            <v>N/A</v>
          </cell>
          <cell r="I496">
            <v>41791</v>
          </cell>
          <cell r="J496">
            <v>41802</v>
          </cell>
          <cell r="K496">
            <v>41802</v>
          </cell>
          <cell r="L496">
            <v>41806</v>
          </cell>
          <cell r="M496">
            <v>41810</v>
          </cell>
          <cell r="N496">
            <v>41791</v>
          </cell>
          <cell r="O496" t="str">
            <v>Y</v>
          </cell>
          <cell r="P496" t="str">
            <v>Erick Weinstein</v>
          </cell>
          <cell r="Q496" t="str">
            <v>EW101</v>
          </cell>
          <cell r="R496" t="str">
            <v>KBH Enterprises</v>
          </cell>
          <cell r="S496" t="str">
            <v>KH101</v>
          </cell>
          <cell r="X496" t="str">
            <v>N/A</v>
          </cell>
        </row>
        <row r="497">
          <cell r="B497" t="str">
            <v>418100018237</v>
          </cell>
          <cell r="C497" t="str">
            <v>RCGA RETAILERS INC</v>
          </cell>
          <cell r="D497" t="str">
            <v>BIJOUX TERNER</v>
          </cell>
          <cell r="E497">
            <v>12000</v>
          </cell>
          <cell r="F497">
            <v>144000</v>
          </cell>
          <cell r="G497" t="str">
            <v>N/A</v>
          </cell>
          <cell r="H497" t="str">
            <v>N/A</v>
          </cell>
          <cell r="I497">
            <v>41791</v>
          </cell>
          <cell r="J497">
            <v>41802</v>
          </cell>
          <cell r="K497">
            <v>41802</v>
          </cell>
          <cell r="L497">
            <v>41807</v>
          </cell>
          <cell r="M497">
            <v>41839</v>
          </cell>
          <cell r="N497">
            <v>41821</v>
          </cell>
          <cell r="O497" t="str">
            <v>Y</v>
          </cell>
          <cell r="P497" t="str">
            <v>Fairway Management Group</v>
          </cell>
          <cell r="Q497" t="str">
            <v>FMG101</v>
          </cell>
          <cell r="R497" t="str">
            <v>Tom Fazio</v>
          </cell>
          <cell r="S497" t="str">
            <v>TF103</v>
          </cell>
          <cell r="X497" t="str">
            <v>N/A</v>
          </cell>
        </row>
        <row r="498">
          <cell r="B498" t="str">
            <v>418100018246</v>
          </cell>
          <cell r="C498" t="str">
            <v>NEW VINE WINE &amp; LIQUOR INC</v>
          </cell>
          <cell r="D498" t="str">
            <v>NEW VINE WINE</v>
          </cell>
          <cell r="E498">
            <v>15000</v>
          </cell>
          <cell r="F498">
            <v>180000</v>
          </cell>
          <cell r="G498" t="str">
            <v>N/A</v>
          </cell>
          <cell r="H498" t="str">
            <v>N/A</v>
          </cell>
          <cell r="I498">
            <v>41791</v>
          </cell>
          <cell r="J498">
            <v>41803</v>
          </cell>
          <cell r="K498">
            <v>41803</v>
          </cell>
          <cell r="L498">
            <v>41806</v>
          </cell>
          <cell r="M498">
            <v>41808</v>
          </cell>
          <cell r="N498">
            <v>41791</v>
          </cell>
          <cell r="O498" t="str">
            <v>Y</v>
          </cell>
          <cell r="P498" t="str">
            <v>Chris Frey</v>
          </cell>
          <cell r="Q498" t="str">
            <v>CF101</v>
          </cell>
          <cell r="R498" t="str">
            <v>Tom Fazio</v>
          </cell>
          <cell r="S498" t="str">
            <v>TF103</v>
          </cell>
          <cell r="X498" t="str">
            <v>N/A</v>
          </cell>
        </row>
        <row r="499">
          <cell r="B499" t="str">
            <v>418100018255</v>
          </cell>
          <cell r="C499" t="str">
            <v>SAVINO'S HIDEAWAY LLC</v>
          </cell>
          <cell r="D499" t="str">
            <v>SAVINO'S HIDEAWAY LLC</v>
          </cell>
          <cell r="E499">
            <v>120000</v>
          </cell>
          <cell r="F499">
            <v>1440000</v>
          </cell>
          <cell r="G499" t="str">
            <v>N/A</v>
          </cell>
          <cell r="H499" t="str">
            <v>N/A</v>
          </cell>
          <cell r="I499">
            <v>41791</v>
          </cell>
          <cell r="J499">
            <v>41806</v>
          </cell>
          <cell r="K499">
            <v>41806</v>
          </cell>
          <cell r="L499" t="str">
            <v>Approved/Closed</v>
          </cell>
          <cell r="M499" t="str">
            <v>N/A</v>
          </cell>
          <cell r="N499" t="str">
            <v>N/A</v>
          </cell>
          <cell r="O499" t="str">
            <v>N/A</v>
          </cell>
          <cell r="P499" t="str">
            <v>Tim Platz</v>
          </cell>
          <cell r="Q499" t="str">
            <v>TP101</v>
          </cell>
          <cell r="R499" t="str">
            <v>Tom Fazio</v>
          </cell>
          <cell r="S499" t="str">
            <v>TF103</v>
          </cell>
          <cell r="X499" t="str">
            <v>N/A</v>
          </cell>
        </row>
        <row r="500">
          <cell r="B500" t="str">
            <v>418100018264</v>
          </cell>
          <cell r="C500" t="str">
            <v>LAS DESIGNS INC</v>
          </cell>
          <cell r="D500" t="str">
            <v>SAMHAL LIVINGS</v>
          </cell>
          <cell r="E500">
            <v>10000</v>
          </cell>
          <cell r="F500">
            <v>120000</v>
          </cell>
          <cell r="G500" t="str">
            <v>N/A</v>
          </cell>
          <cell r="H500" t="str">
            <v>N/A</v>
          </cell>
          <cell r="I500">
            <v>41791</v>
          </cell>
          <cell r="J500">
            <v>41806</v>
          </cell>
          <cell r="K500">
            <v>41806</v>
          </cell>
          <cell r="L500">
            <v>41808</v>
          </cell>
          <cell r="M500">
            <v>41856</v>
          </cell>
          <cell r="N500">
            <v>41852</v>
          </cell>
          <cell r="O500" t="str">
            <v>Y</v>
          </cell>
          <cell r="P500" t="str">
            <v>Chris Frey</v>
          </cell>
          <cell r="Q500" t="str">
            <v>CF101</v>
          </cell>
          <cell r="R500" t="str">
            <v>Tom Fazio</v>
          </cell>
          <cell r="S500" t="str">
            <v>TF103</v>
          </cell>
          <cell r="X500" t="str">
            <v>N/A</v>
          </cell>
        </row>
        <row r="501">
          <cell r="B501" t="str">
            <v>418100018273</v>
          </cell>
          <cell r="C501" t="str">
            <v>LAS DESIGNS INC</v>
          </cell>
          <cell r="D501" t="str">
            <v>SAMHAL INTERIORS</v>
          </cell>
          <cell r="E501">
            <v>10000</v>
          </cell>
          <cell r="F501">
            <v>120000</v>
          </cell>
          <cell r="G501" t="str">
            <v>N/A</v>
          </cell>
          <cell r="H501" t="str">
            <v>N/A</v>
          </cell>
          <cell r="I501">
            <v>41791</v>
          </cell>
          <cell r="J501">
            <v>41806</v>
          </cell>
          <cell r="K501">
            <v>41806</v>
          </cell>
          <cell r="L501">
            <v>41808</v>
          </cell>
          <cell r="M501">
            <v>41814</v>
          </cell>
          <cell r="N501">
            <v>41791</v>
          </cell>
          <cell r="O501" t="str">
            <v>Y</v>
          </cell>
          <cell r="P501" t="str">
            <v>Chris Frey</v>
          </cell>
          <cell r="Q501" t="str">
            <v>CF101</v>
          </cell>
          <cell r="R501" t="str">
            <v>Tom Fazio</v>
          </cell>
          <cell r="S501" t="str">
            <v>TF103</v>
          </cell>
          <cell r="X501" t="str">
            <v>N/A</v>
          </cell>
        </row>
        <row r="502">
          <cell r="B502" t="str">
            <v>418100018282</v>
          </cell>
          <cell r="C502" t="str">
            <v>IPANEMA PRESS LLC</v>
          </cell>
          <cell r="D502" t="str">
            <v>IPANEMA PRESS LLC</v>
          </cell>
          <cell r="E502">
            <v>10000</v>
          </cell>
          <cell r="F502">
            <v>120000</v>
          </cell>
          <cell r="G502" t="str">
            <v>N/A</v>
          </cell>
          <cell r="H502" t="str">
            <v>N/A</v>
          </cell>
          <cell r="I502">
            <v>41791</v>
          </cell>
          <cell r="J502">
            <v>41806</v>
          </cell>
          <cell r="K502">
            <v>41806</v>
          </cell>
          <cell r="L502">
            <v>41808</v>
          </cell>
          <cell r="M502">
            <v>41817</v>
          </cell>
          <cell r="N502">
            <v>41791</v>
          </cell>
          <cell r="O502" t="str">
            <v>Y</v>
          </cell>
          <cell r="P502" t="str">
            <v>Chris Frey</v>
          </cell>
          <cell r="Q502" t="str">
            <v>CF101</v>
          </cell>
          <cell r="R502" t="str">
            <v>Tom Fazio</v>
          </cell>
          <cell r="S502" t="str">
            <v>TF103</v>
          </cell>
          <cell r="X502" t="str">
            <v>N/A</v>
          </cell>
        </row>
        <row r="503">
          <cell r="B503" t="str">
            <v>419100026655</v>
          </cell>
          <cell r="C503" t="str">
            <v>THE LITTLE GYM OF FORT WORTH SW LLC</v>
          </cell>
          <cell r="D503" t="str">
            <v>THE LITTLE GYM OF FORT WORTH SW LLC</v>
          </cell>
          <cell r="E503">
            <v>80000</v>
          </cell>
          <cell r="F503">
            <v>960000</v>
          </cell>
          <cell r="G503" t="str">
            <v>N/A</v>
          </cell>
          <cell r="H503" t="str">
            <v>N/A</v>
          </cell>
          <cell r="I503">
            <v>41791</v>
          </cell>
          <cell r="J503">
            <v>41806</v>
          </cell>
          <cell r="K503">
            <v>41806</v>
          </cell>
          <cell r="L503">
            <v>41809</v>
          </cell>
          <cell r="M503">
            <v>41809</v>
          </cell>
          <cell r="N503">
            <v>41791</v>
          </cell>
          <cell r="O503" t="str">
            <v>Y</v>
          </cell>
          <cell r="P503" t="str">
            <v xml:space="preserve">KBH Enterprises </v>
          </cell>
          <cell r="Q503" t="str">
            <v>KH101</v>
          </cell>
          <cell r="R503" t="str">
            <v>Erick Weinstein</v>
          </cell>
          <cell r="S503" t="str">
            <v>EW101</v>
          </cell>
          <cell r="X503" t="str">
            <v>N/A</v>
          </cell>
        </row>
        <row r="504">
          <cell r="B504" t="str">
            <v>419100026682</v>
          </cell>
          <cell r="C504" t="str">
            <v>LONGSHORE CAMO RUSH INC</v>
          </cell>
          <cell r="D504" t="str">
            <v>RASPBERRYHEALTH.COM</v>
          </cell>
          <cell r="E504">
            <v>50000</v>
          </cell>
          <cell r="F504">
            <v>600000</v>
          </cell>
          <cell r="G504" t="str">
            <v>N/A</v>
          </cell>
          <cell r="H504" t="str">
            <v>N/A</v>
          </cell>
          <cell r="I504">
            <v>41791</v>
          </cell>
          <cell r="J504">
            <v>41806</v>
          </cell>
          <cell r="K504">
            <v>41806</v>
          </cell>
          <cell r="L504">
            <v>41810</v>
          </cell>
          <cell r="M504">
            <v>41825</v>
          </cell>
          <cell r="N504">
            <v>41821</v>
          </cell>
          <cell r="O504" t="str">
            <v>Y</v>
          </cell>
          <cell r="P504" t="str">
            <v>Mobius Payments</v>
          </cell>
          <cell r="Q504" t="str">
            <v>MOB101</v>
          </cell>
          <cell r="X504" t="str">
            <v>N/A</v>
          </cell>
        </row>
        <row r="505">
          <cell r="B505" t="str">
            <v>418100018291</v>
          </cell>
          <cell r="C505" t="str">
            <v>CCF PARTNERS LLC</v>
          </cell>
          <cell r="D505" t="str">
            <v>VINCENZO'S PIZZA</v>
          </cell>
          <cell r="E505">
            <v>20000</v>
          </cell>
          <cell r="F505">
            <v>240000</v>
          </cell>
          <cell r="G505" t="str">
            <v>N/A</v>
          </cell>
          <cell r="H505" t="str">
            <v>N/A</v>
          </cell>
          <cell r="I505">
            <v>41791</v>
          </cell>
          <cell r="J505">
            <v>41807</v>
          </cell>
          <cell r="K505">
            <v>41807</v>
          </cell>
          <cell r="L505" t="str">
            <v>Approved/Closed</v>
          </cell>
          <cell r="M505" t="str">
            <v>N/A</v>
          </cell>
          <cell r="N505" t="str">
            <v>N/A</v>
          </cell>
          <cell r="O505" t="str">
            <v>N/A</v>
          </cell>
          <cell r="P505" t="str">
            <v>Tim Platz</v>
          </cell>
          <cell r="Q505" t="str">
            <v>TP101</v>
          </cell>
          <cell r="R505" t="str">
            <v>Tom Fazio</v>
          </cell>
          <cell r="S505" t="str">
            <v>TF103</v>
          </cell>
          <cell r="X505" t="str">
            <v>N/A</v>
          </cell>
        </row>
        <row r="506">
          <cell r="B506" t="str">
            <v>418100018308</v>
          </cell>
          <cell r="C506" t="str">
            <v>NY DELI CENTRAL CORP</v>
          </cell>
          <cell r="D506" t="str">
            <v>DELI CENTRAL</v>
          </cell>
          <cell r="E506">
            <v>8000</v>
          </cell>
          <cell r="F506">
            <v>96000</v>
          </cell>
          <cell r="G506" t="str">
            <v>N/A</v>
          </cell>
          <cell r="H506" t="str">
            <v>N/A</v>
          </cell>
          <cell r="I506">
            <v>41791</v>
          </cell>
          <cell r="J506">
            <v>41807</v>
          </cell>
          <cell r="K506">
            <v>41807</v>
          </cell>
          <cell r="L506" t="str">
            <v>Withdrawn</v>
          </cell>
          <cell r="M506" t="str">
            <v>N/A</v>
          </cell>
          <cell r="N506" t="str">
            <v>N/A</v>
          </cell>
          <cell r="O506" t="str">
            <v>N/A</v>
          </cell>
          <cell r="P506" t="str">
            <v>David Greenberg</v>
          </cell>
          <cell r="Q506" t="str">
            <v>DG101</v>
          </cell>
          <cell r="R506" t="str">
            <v>Tom Fazio</v>
          </cell>
          <cell r="S506" t="str">
            <v>TF103</v>
          </cell>
          <cell r="X506" t="str">
            <v>N/A</v>
          </cell>
        </row>
        <row r="507">
          <cell r="B507" t="str">
            <v>418100018317</v>
          </cell>
          <cell r="C507" t="str">
            <v>IN MOTIONS DANCE STUDIO INC</v>
          </cell>
          <cell r="D507" t="str">
            <v>ELITE DANCE CENTRE</v>
          </cell>
          <cell r="E507">
            <v>5000</v>
          </cell>
          <cell r="F507">
            <v>60000</v>
          </cell>
          <cell r="G507" t="str">
            <v>N/A</v>
          </cell>
          <cell r="H507" t="str">
            <v>N/A</v>
          </cell>
          <cell r="I507">
            <v>41791</v>
          </cell>
          <cell r="J507">
            <v>41808</v>
          </cell>
          <cell r="K507">
            <v>41808</v>
          </cell>
          <cell r="L507">
            <v>41810</v>
          </cell>
          <cell r="M507">
            <v>41823</v>
          </cell>
          <cell r="N507">
            <v>41821</v>
          </cell>
          <cell r="O507" t="str">
            <v>Y</v>
          </cell>
          <cell r="P507" t="str">
            <v>Chris Frey</v>
          </cell>
          <cell r="Q507" t="str">
            <v>CF101</v>
          </cell>
          <cell r="R507" t="str">
            <v>Tom Fazio</v>
          </cell>
          <cell r="S507" t="str">
            <v>TF103</v>
          </cell>
          <cell r="X507" t="str">
            <v>N/A</v>
          </cell>
        </row>
        <row r="508">
          <cell r="B508" t="str">
            <v>419100026691</v>
          </cell>
          <cell r="C508" t="str">
            <v>RESING GYMNASTICS AH, LLC</v>
          </cell>
          <cell r="D508" t="str">
            <v>THE LITTLE GYM OF ALAMO HEIGHTS</v>
          </cell>
          <cell r="E508">
            <v>50000</v>
          </cell>
          <cell r="F508">
            <v>600000</v>
          </cell>
          <cell r="G508" t="str">
            <v>N/A</v>
          </cell>
          <cell r="H508" t="str">
            <v>N/A</v>
          </cell>
          <cell r="I508">
            <v>41791</v>
          </cell>
          <cell r="J508">
            <v>41808</v>
          </cell>
          <cell r="K508">
            <v>41808</v>
          </cell>
          <cell r="L508">
            <v>41810</v>
          </cell>
          <cell r="M508">
            <v>41817</v>
          </cell>
          <cell r="N508">
            <v>41791</v>
          </cell>
          <cell r="O508" t="str">
            <v>Y</v>
          </cell>
          <cell r="P508" t="str">
            <v>Erick Weinstein</v>
          </cell>
          <cell r="Q508" t="str">
            <v>EW101</v>
          </cell>
          <cell r="R508" t="str">
            <v>KBH Enterprises</v>
          </cell>
          <cell r="S508" t="str">
            <v>KH101</v>
          </cell>
          <cell r="X508" t="str">
            <v>N/A</v>
          </cell>
        </row>
        <row r="509">
          <cell r="B509" t="str">
            <v>419100026708</v>
          </cell>
          <cell r="C509" t="str">
            <v>RESING GYMNASTICS, LLC</v>
          </cell>
          <cell r="D509" t="str">
            <v>THE LITTLE GYM OF NE SAN ANTONIO</v>
          </cell>
          <cell r="E509">
            <v>50000</v>
          </cell>
          <cell r="F509">
            <v>600000</v>
          </cell>
          <cell r="G509" t="str">
            <v>N/A</v>
          </cell>
          <cell r="H509" t="str">
            <v>N/A</v>
          </cell>
          <cell r="I509">
            <v>41791</v>
          </cell>
          <cell r="J509">
            <v>41808</v>
          </cell>
          <cell r="K509">
            <v>41808</v>
          </cell>
          <cell r="L509">
            <v>41810</v>
          </cell>
          <cell r="M509">
            <v>41817</v>
          </cell>
          <cell r="N509">
            <v>41791</v>
          </cell>
          <cell r="O509" t="str">
            <v>Y</v>
          </cell>
          <cell r="P509" t="str">
            <v xml:space="preserve">KBH Enterprises </v>
          </cell>
          <cell r="Q509" t="str">
            <v>KH101</v>
          </cell>
          <cell r="R509" t="str">
            <v>Erick Weinstein</v>
          </cell>
          <cell r="S509" t="str">
            <v>EW101</v>
          </cell>
          <cell r="X509" t="str">
            <v>N/A</v>
          </cell>
        </row>
        <row r="510">
          <cell r="B510" t="str">
            <v>419100026717</v>
          </cell>
          <cell r="C510" t="str">
            <v>HI TECH PHOTO OF GREAT NECK INC</v>
          </cell>
          <cell r="D510" t="str">
            <v>HI TECH PHOTO OF GREAT NECK INC</v>
          </cell>
          <cell r="E510">
            <v>40000</v>
          </cell>
          <cell r="F510">
            <v>480000</v>
          </cell>
          <cell r="G510" t="str">
            <v>N/A</v>
          </cell>
          <cell r="H510" t="str">
            <v>N/A</v>
          </cell>
          <cell r="I510">
            <v>41791</v>
          </cell>
          <cell r="J510">
            <v>41808</v>
          </cell>
          <cell r="K510">
            <v>41808</v>
          </cell>
          <cell r="L510">
            <v>41810</v>
          </cell>
          <cell r="M510">
            <v>41815</v>
          </cell>
          <cell r="N510">
            <v>41791</v>
          </cell>
          <cell r="O510" t="str">
            <v>Y</v>
          </cell>
          <cell r="P510" t="str">
            <v>Erick Weinstein</v>
          </cell>
          <cell r="Q510" t="str">
            <v>EW101</v>
          </cell>
          <cell r="X510" t="str">
            <v>N/A</v>
          </cell>
        </row>
        <row r="511">
          <cell r="B511" t="str">
            <v>418100018326</v>
          </cell>
          <cell r="C511" t="str">
            <v>A DENT DENTAL EQUIP INC</v>
          </cell>
          <cell r="D511" t="str">
            <v>A DENT DENTAL EQUIPMENT</v>
          </cell>
          <cell r="E511">
            <v>15000</v>
          </cell>
          <cell r="F511">
            <v>180000</v>
          </cell>
          <cell r="G511" t="str">
            <v>N/A</v>
          </cell>
          <cell r="H511" t="str">
            <v>N/A</v>
          </cell>
          <cell r="I511">
            <v>41791</v>
          </cell>
          <cell r="J511">
            <v>41808</v>
          </cell>
          <cell r="K511">
            <v>41808</v>
          </cell>
          <cell r="L511">
            <v>41810</v>
          </cell>
          <cell r="M511">
            <v>41815</v>
          </cell>
          <cell r="N511">
            <v>41791</v>
          </cell>
          <cell r="O511" t="str">
            <v>Y</v>
          </cell>
          <cell r="P511" t="str">
            <v>David Greenberg</v>
          </cell>
          <cell r="Q511" t="str">
            <v>DG101</v>
          </cell>
          <cell r="R511" t="str">
            <v>Tom Fazio</v>
          </cell>
          <cell r="S511" t="str">
            <v>TF103</v>
          </cell>
          <cell r="X511" t="str">
            <v>N/A</v>
          </cell>
        </row>
        <row r="512">
          <cell r="B512" t="str">
            <v>419100026726</v>
          </cell>
          <cell r="C512" t="str">
            <v>VS MEDIA INC</v>
          </cell>
          <cell r="D512" t="str">
            <v>AU@VS1.COM</v>
          </cell>
          <cell r="E512">
            <v>250000</v>
          </cell>
          <cell r="F512">
            <v>3000000</v>
          </cell>
          <cell r="G512" t="str">
            <v>N/A</v>
          </cell>
          <cell r="H512" t="str">
            <v>N/A</v>
          </cell>
          <cell r="I512">
            <v>41791</v>
          </cell>
          <cell r="J512">
            <v>41808</v>
          </cell>
          <cell r="K512">
            <v>41808</v>
          </cell>
          <cell r="L512">
            <v>41822</v>
          </cell>
          <cell r="M512">
            <v>41846</v>
          </cell>
          <cell r="N512">
            <v>41821</v>
          </cell>
          <cell r="O512" t="str">
            <v>Y</v>
          </cell>
          <cell r="P512" t="str">
            <v>Lumencard Services</v>
          </cell>
          <cell r="Q512" t="str">
            <v>LCS101</v>
          </cell>
          <cell r="X512" t="str">
            <v>N/A</v>
          </cell>
        </row>
        <row r="513">
          <cell r="B513" t="str">
            <v>419100026735</v>
          </cell>
          <cell r="C513" t="str">
            <v>URBAN MARKET LLC</v>
          </cell>
          <cell r="D513" t="str">
            <v>URBAN MARKET LLC</v>
          </cell>
          <cell r="E513">
            <v>5000</v>
          </cell>
          <cell r="F513">
            <v>60000</v>
          </cell>
          <cell r="G513" t="str">
            <v>N/A</v>
          </cell>
          <cell r="H513" t="str">
            <v>N/A</v>
          </cell>
          <cell r="I513">
            <v>41791</v>
          </cell>
          <cell r="J513">
            <v>41809</v>
          </cell>
          <cell r="K513">
            <v>41809</v>
          </cell>
          <cell r="L513">
            <v>41814</v>
          </cell>
          <cell r="M513">
            <v>41817</v>
          </cell>
          <cell r="N513">
            <v>41791</v>
          </cell>
          <cell r="O513" t="str">
            <v>Y</v>
          </cell>
          <cell r="P513" t="str">
            <v>CardWorks Acquiring</v>
          </cell>
          <cell r="Q513" t="str">
            <v>CWA101</v>
          </cell>
          <cell r="X513" t="str">
            <v>N/A</v>
          </cell>
        </row>
        <row r="514">
          <cell r="B514" t="str">
            <v>419100026744</v>
          </cell>
          <cell r="C514" t="str">
            <v>OCENTURE</v>
          </cell>
          <cell r="D514" t="str">
            <v>DATA VAULT</v>
          </cell>
          <cell r="E514">
            <v>20000</v>
          </cell>
          <cell r="F514">
            <v>240000</v>
          </cell>
          <cell r="G514" t="str">
            <v>N/A</v>
          </cell>
          <cell r="H514" t="str">
            <v>N/A</v>
          </cell>
          <cell r="I514">
            <v>41791</v>
          </cell>
          <cell r="J514">
            <v>41809</v>
          </cell>
          <cell r="K514">
            <v>41809</v>
          </cell>
          <cell r="L514" t="str">
            <v>Withdrawn</v>
          </cell>
          <cell r="M514" t="str">
            <v>N/A</v>
          </cell>
          <cell r="N514" t="str">
            <v>N/A</v>
          </cell>
          <cell r="O514" t="str">
            <v>N/A</v>
          </cell>
          <cell r="P514" t="str">
            <v>Kerry Doyle</v>
          </cell>
          <cell r="Q514" t="str">
            <v>KD101</v>
          </cell>
          <cell r="R514" t="str">
            <v>Global MMA</v>
          </cell>
          <cell r="S514" t="str">
            <v>MMA101</v>
          </cell>
          <cell r="X514" t="str">
            <v>N/A</v>
          </cell>
        </row>
        <row r="515">
          <cell r="B515" t="str">
            <v>419100026753</v>
          </cell>
          <cell r="C515" t="str">
            <v>OCENTURE</v>
          </cell>
          <cell r="D515" t="str">
            <v>TECHSUPRT</v>
          </cell>
          <cell r="E515">
            <v>25000</v>
          </cell>
          <cell r="F515">
            <v>300000</v>
          </cell>
          <cell r="G515" t="str">
            <v>N/A</v>
          </cell>
          <cell r="H515" t="str">
            <v>N/A</v>
          </cell>
          <cell r="I515">
            <v>41791</v>
          </cell>
          <cell r="J515">
            <v>41809</v>
          </cell>
          <cell r="K515">
            <v>41809</v>
          </cell>
          <cell r="L515">
            <v>41817</v>
          </cell>
          <cell r="M515">
            <v>41850</v>
          </cell>
          <cell r="N515">
            <v>41821</v>
          </cell>
          <cell r="O515" t="str">
            <v>Y</v>
          </cell>
          <cell r="P515" t="str">
            <v>Kerry Doyle</v>
          </cell>
          <cell r="Q515" t="str">
            <v>KD101</v>
          </cell>
          <cell r="R515" t="str">
            <v>Global MMA</v>
          </cell>
          <cell r="S515" t="str">
            <v>MMA101</v>
          </cell>
          <cell r="X515" t="str">
            <v>N/A</v>
          </cell>
        </row>
        <row r="516">
          <cell r="B516" t="str">
            <v>419100026762</v>
          </cell>
          <cell r="C516" t="str">
            <v>OCENTURE</v>
          </cell>
          <cell r="D516" t="str">
            <v>ID PROTECT</v>
          </cell>
          <cell r="E516">
            <v>20000</v>
          </cell>
          <cell r="F516">
            <v>240000</v>
          </cell>
          <cell r="G516" t="str">
            <v>N/A</v>
          </cell>
          <cell r="H516" t="str">
            <v>N/A</v>
          </cell>
          <cell r="I516">
            <v>41791</v>
          </cell>
          <cell r="J516">
            <v>41809</v>
          </cell>
          <cell r="K516">
            <v>41809</v>
          </cell>
          <cell r="L516">
            <v>41817</v>
          </cell>
          <cell r="M516">
            <v>41850</v>
          </cell>
          <cell r="N516">
            <v>41821</v>
          </cell>
          <cell r="O516" t="str">
            <v>Y</v>
          </cell>
          <cell r="P516" t="str">
            <v>Kerry Doyle</v>
          </cell>
          <cell r="Q516" t="str">
            <v>KD101</v>
          </cell>
          <cell r="R516" t="str">
            <v>Global MMA</v>
          </cell>
          <cell r="S516" t="str">
            <v>MMA101</v>
          </cell>
          <cell r="X516" t="str">
            <v>N/A</v>
          </cell>
        </row>
        <row r="517">
          <cell r="B517" t="str">
            <v>419100026771</v>
          </cell>
          <cell r="C517" t="str">
            <v>OCENTURE</v>
          </cell>
          <cell r="D517" t="str">
            <v>FUN VANTAGE</v>
          </cell>
          <cell r="E517">
            <v>25000</v>
          </cell>
          <cell r="F517">
            <v>300000</v>
          </cell>
          <cell r="G517" t="str">
            <v>N/A</v>
          </cell>
          <cell r="H517" t="str">
            <v>N/A</v>
          </cell>
          <cell r="I517">
            <v>41791</v>
          </cell>
          <cell r="J517">
            <v>41809</v>
          </cell>
          <cell r="K517">
            <v>41809</v>
          </cell>
          <cell r="L517">
            <v>41817</v>
          </cell>
          <cell r="M517">
            <v>41850</v>
          </cell>
          <cell r="N517">
            <v>41821</v>
          </cell>
          <cell r="O517" t="str">
            <v>Y</v>
          </cell>
          <cell r="P517" t="str">
            <v>Kerry Doyle</v>
          </cell>
          <cell r="Q517" t="str">
            <v>KD101</v>
          </cell>
          <cell r="R517" t="str">
            <v>Global MMA</v>
          </cell>
          <cell r="S517" t="str">
            <v>MMA101</v>
          </cell>
          <cell r="X517" t="str">
            <v>N/A</v>
          </cell>
        </row>
        <row r="518">
          <cell r="B518" t="str">
            <v>419100026780</v>
          </cell>
          <cell r="C518" t="str">
            <v>OCENTURE</v>
          </cell>
          <cell r="D518" t="str">
            <v>TELEMD</v>
          </cell>
          <cell r="E518">
            <v>20000</v>
          </cell>
          <cell r="F518">
            <v>240000</v>
          </cell>
          <cell r="G518" t="str">
            <v>N/A</v>
          </cell>
          <cell r="H518" t="str">
            <v>N/A</v>
          </cell>
          <cell r="I518">
            <v>41791</v>
          </cell>
          <cell r="J518">
            <v>41809</v>
          </cell>
          <cell r="K518">
            <v>41809</v>
          </cell>
          <cell r="L518">
            <v>41817</v>
          </cell>
          <cell r="M518">
            <v>41850</v>
          </cell>
          <cell r="N518">
            <v>41821</v>
          </cell>
          <cell r="O518" t="str">
            <v>Y</v>
          </cell>
          <cell r="P518" t="str">
            <v>Kerry Doyle</v>
          </cell>
          <cell r="Q518" t="str">
            <v>KD101</v>
          </cell>
          <cell r="R518" t="str">
            <v>Global MMA</v>
          </cell>
          <cell r="S518" t="str">
            <v>MMA101</v>
          </cell>
          <cell r="X518" t="str">
            <v>N/A</v>
          </cell>
        </row>
        <row r="519">
          <cell r="B519" t="str">
            <v>419100026799</v>
          </cell>
          <cell r="C519" t="str">
            <v>OCENTURE</v>
          </cell>
          <cell r="D519" t="str">
            <v>CREDITMON</v>
          </cell>
          <cell r="E519">
            <v>20000</v>
          </cell>
          <cell r="F519">
            <v>240000</v>
          </cell>
          <cell r="G519" t="str">
            <v>N/A</v>
          </cell>
          <cell r="H519" t="str">
            <v>N/A</v>
          </cell>
          <cell r="I519">
            <v>41791</v>
          </cell>
          <cell r="J519">
            <v>41809</v>
          </cell>
          <cell r="K519">
            <v>41809</v>
          </cell>
          <cell r="L519">
            <v>41817</v>
          </cell>
          <cell r="M519">
            <v>41850</v>
          </cell>
          <cell r="N519">
            <v>41821</v>
          </cell>
          <cell r="O519" t="str">
            <v>Y</v>
          </cell>
          <cell r="P519" t="str">
            <v>Kerry Doyle</v>
          </cell>
          <cell r="Q519" t="str">
            <v>KD101</v>
          </cell>
          <cell r="R519" t="str">
            <v>Global MMA</v>
          </cell>
          <cell r="S519" t="str">
            <v>MMA101</v>
          </cell>
          <cell r="X519" t="str">
            <v>N/A</v>
          </cell>
        </row>
        <row r="520">
          <cell r="B520" t="str">
            <v>419100026806</v>
          </cell>
          <cell r="C520" t="str">
            <v>OCENTURE</v>
          </cell>
          <cell r="D520" t="str">
            <v>AUTOCLUB</v>
          </cell>
          <cell r="E520">
            <v>30000</v>
          </cell>
          <cell r="F520">
            <v>360000</v>
          </cell>
          <cell r="G520" t="str">
            <v>N/A</v>
          </cell>
          <cell r="H520" t="str">
            <v>N/A</v>
          </cell>
          <cell r="I520">
            <v>41791</v>
          </cell>
          <cell r="J520">
            <v>41809</v>
          </cell>
          <cell r="K520">
            <v>41809</v>
          </cell>
          <cell r="L520">
            <v>41817</v>
          </cell>
          <cell r="M520">
            <v>41850</v>
          </cell>
          <cell r="N520">
            <v>41821</v>
          </cell>
          <cell r="O520" t="str">
            <v>Y</v>
          </cell>
          <cell r="P520" t="str">
            <v>Kerry Doyle</v>
          </cell>
          <cell r="Q520" t="str">
            <v>KD101</v>
          </cell>
          <cell r="R520" t="str">
            <v>Global MMA</v>
          </cell>
          <cell r="S520" t="str">
            <v>MMA101</v>
          </cell>
          <cell r="X520" t="str">
            <v>N/A</v>
          </cell>
        </row>
        <row r="521">
          <cell r="B521" t="str">
            <v>419100026815</v>
          </cell>
          <cell r="C521" t="str">
            <v>NEW HEALTH WELLNESS CENTER INC</v>
          </cell>
          <cell r="D521" t="str">
            <v>THE HERBAL STORE</v>
          </cell>
          <cell r="E521">
            <v>15000</v>
          </cell>
          <cell r="F521">
            <v>180000</v>
          </cell>
          <cell r="G521" t="str">
            <v>N/A</v>
          </cell>
          <cell r="H521" t="str">
            <v>N/A</v>
          </cell>
          <cell r="I521">
            <v>41791</v>
          </cell>
          <cell r="J521">
            <v>41810</v>
          </cell>
          <cell r="K521">
            <v>41810</v>
          </cell>
          <cell r="L521">
            <v>41814</v>
          </cell>
          <cell r="M521">
            <v>41822</v>
          </cell>
          <cell r="N521">
            <v>41821</v>
          </cell>
          <cell r="O521" t="str">
            <v>Y</v>
          </cell>
          <cell r="P521" t="str">
            <v>Erick Weinstein</v>
          </cell>
          <cell r="Q521" t="str">
            <v>EW101</v>
          </cell>
          <cell r="X521" t="str">
            <v>N/A</v>
          </cell>
        </row>
        <row r="522">
          <cell r="B522" t="str">
            <v>418100018335</v>
          </cell>
          <cell r="C522" t="str">
            <v>IN MOTIONS DANCE STUDIO INC</v>
          </cell>
          <cell r="D522" t="str">
            <v>DIVA DANCEWEAR</v>
          </cell>
          <cell r="E522">
            <v>5000</v>
          </cell>
          <cell r="F522">
            <v>60000</v>
          </cell>
          <cell r="G522" t="str">
            <v>N/A</v>
          </cell>
          <cell r="H522" t="str">
            <v>N/A</v>
          </cell>
          <cell r="I522">
            <v>41791</v>
          </cell>
          <cell r="J522">
            <v>41810</v>
          </cell>
          <cell r="K522">
            <v>41810</v>
          </cell>
          <cell r="L522">
            <v>41815</v>
          </cell>
          <cell r="M522">
            <v>41823</v>
          </cell>
          <cell r="N522">
            <v>41821</v>
          </cell>
          <cell r="O522" t="str">
            <v>Y</v>
          </cell>
          <cell r="P522" t="str">
            <v>Chris Frey</v>
          </cell>
          <cell r="Q522" t="str">
            <v>CF101</v>
          </cell>
          <cell r="R522" t="str">
            <v>Tom Fazio</v>
          </cell>
          <cell r="S522" t="str">
            <v>TF103</v>
          </cell>
          <cell r="X522" t="str">
            <v>N/A</v>
          </cell>
        </row>
        <row r="523">
          <cell r="B523" t="str">
            <v>418100018344</v>
          </cell>
          <cell r="C523" t="str">
            <v>CLASH BAR LLC</v>
          </cell>
          <cell r="D523" t="str">
            <v>CLASH BAR LLC</v>
          </cell>
          <cell r="E523">
            <v>5000</v>
          </cell>
          <cell r="F523">
            <v>60000</v>
          </cell>
          <cell r="G523" t="str">
            <v>N/A</v>
          </cell>
          <cell r="H523" t="str">
            <v>N/A</v>
          </cell>
          <cell r="I523">
            <v>41791</v>
          </cell>
          <cell r="J523">
            <v>41810</v>
          </cell>
          <cell r="K523">
            <v>41810</v>
          </cell>
          <cell r="L523">
            <v>41816</v>
          </cell>
          <cell r="M523">
            <v>41822</v>
          </cell>
          <cell r="N523">
            <v>41791</v>
          </cell>
          <cell r="O523" t="str">
            <v>Y</v>
          </cell>
          <cell r="P523" t="str">
            <v>John Vacca</v>
          </cell>
          <cell r="Q523" t="str">
            <v>JV101</v>
          </cell>
          <cell r="R523" t="str">
            <v>Tom Fazio</v>
          </cell>
          <cell r="S523" t="str">
            <v>TF103</v>
          </cell>
          <cell r="X523" t="str">
            <v>N/A</v>
          </cell>
        </row>
        <row r="524">
          <cell r="B524" t="str">
            <v>419100026824</v>
          </cell>
          <cell r="C524" t="str">
            <v>VERANN INC</v>
          </cell>
          <cell r="D524" t="str">
            <v>THE LITTLE GYM OF MOUNTAIN VIEW</v>
          </cell>
          <cell r="E524">
            <v>80000</v>
          </cell>
          <cell r="F524">
            <v>960000</v>
          </cell>
          <cell r="G524" t="str">
            <v>N/A</v>
          </cell>
          <cell r="H524" t="str">
            <v>N/A</v>
          </cell>
          <cell r="I524">
            <v>41791</v>
          </cell>
          <cell r="J524">
            <v>41813</v>
          </cell>
          <cell r="K524">
            <v>41813</v>
          </cell>
          <cell r="L524">
            <v>41814</v>
          </cell>
          <cell r="M524">
            <v>41817</v>
          </cell>
          <cell r="N524">
            <v>41791</v>
          </cell>
          <cell r="O524" t="str">
            <v>Y</v>
          </cell>
          <cell r="P524" t="str">
            <v xml:space="preserve">KBH Enterprises </v>
          </cell>
          <cell r="Q524" t="str">
            <v>KH101</v>
          </cell>
          <cell r="R524" t="str">
            <v>Erick Weinstein</v>
          </cell>
          <cell r="S524" t="str">
            <v>EW101</v>
          </cell>
          <cell r="X524" t="str">
            <v>N/A</v>
          </cell>
        </row>
        <row r="525">
          <cell r="B525" t="str">
            <v>418100018353</v>
          </cell>
          <cell r="C525" t="str">
            <v>E.F PIGEON PRODUCTS LTD</v>
          </cell>
          <cell r="D525" t="str">
            <v>E.F PIGEON PRODUCTS LTD</v>
          </cell>
          <cell r="E525">
            <v>5000</v>
          </cell>
          <cell r="F525">
            <v>60000</v>
          </cell>
          <cell r="G525" t="str">
            <v>N/A</v>
          </cell>
          <cell r="H525" t="str">
            <v>N/A</v>
          </cell>
          <cell r="I525">
            <v>41791</v>
          </cell>
          <cell r="J525">
            <v>41813</v>
          </cell>
          <cell r="K525">
            <v>41813</v>
          </cell>
          <cell r="L525">
            <v>41815</v>
          </cell>
          <cell r="M525">
            <v>41818</v>
          </cell>
          <cell r="N525">
            <v>41791</v>
          </cell>
          <cell r="O525" t="str">
            <v>Y</v>
          </cell>
          <cell r="P525" t="str">
            <v>Chris Frey</v>
          </cell>
          <cell r="Q525" t="str">
            <v>CF101</v>
          </cell>
          <cell r="R525" t="str">
            <v>Tom Fazio</v>
          </cell>
          <cell r="S525" t="str">
            <v>TF103</v>
          </cell>
          <cell r="X525" t="str">
            <v>N/A</v>
          </cell>
        </row>
        <row r="526">
          <cell r="B526" t="str">
            <v>418100018362</v>
          </cell>
          <cell r="C526" t="str">
            <v>SASE SHAM INC</v>
          </cell>
          <cell r="D526" t="str">
            <v>SASE SHAM INC</v>
          </cell>
          <cell r="E526">
            <v>20000</v>
          </cell>
          <cell r="F526">
            <v>240000</v>
          </cell>
          <cell r="G526" t="str">
            <v>N/A</v>
          </cell>
          <cell r="H526" t="str">
            <v>N/A</v>
          </cell>
          <cell r="I526">
            <v>41791</v>
          </cell>
          <cell r="J526">
            <v>41813</v>
          </cell>
          <cell r="K526">
            <v>41813</v>
          </cell>
          <cell r="L526">
            <v>41815</v>
          </cell>
          <cell r="M526">
            <v>41823</v>
          </cell>
          <cell r="N526">
            <v>41821</v>
          </cell>
          <cell r="O526" t="str">
            <v>Y</v>
          </cell>
          <cell r="P526" t="str">
            <v>John Vacca</v>
          </cell>
          <cell r="Q526" t="str">
            <v>JV101</v>
          </cell>
          <cell r="R526" t="str">
            <v>Tom Fazio</v>
          </cell>
          <cell r="S526" t="str">
            <v>TF103</v>
          </cell>
          <cell r="X526" t="str">
            <v>N/A</v>
          </cell>
        </row>
        <row r="527">
          <cell r="B527" t="str">
            <v>418100018371</v>
          </cell>
          <cell r="C527" t="str">
            <v>HOUSE OF TRENDS LLC</v>
          </cell>
          <cell r="D527" t="str">
            <v>HOUSE OF TRENDS LLC</v>
          </cell>
          <cell r="E527">
            <v>40000</v>
          </cell>
          <cell r="F527">
            <v>480000</v>
          </cell>
          <cell r="G527" t="str">
            <v>N/A</v>
          </cell>
          <cell r="H527" t="str">
            <v>N/A</v>
          </cell>
          <cell r="I527">
            <v>41791</v>
          </cell>
          <cell r="J527">
            <v>41813</v>
          </cell>
          <cell r="K527">
            <v>41813</v>
          </cell>
          <cell r="L527">
            <v>41814</v>
          </cell>
          <cell r="M527">
            <v>41826</v>
          </cell>
          <cell r="N527">
            <v>41821</v>
          </cell>
          <cell r="O527" t="str">
            <v>Y</v>
          </cell>
          <cell r="P527" t="str">
            <v>RJS Processing</v>
          </cell>
          <cell r="Q527" t="str">
            <v>EB101</v>
          </cell>
          <cell r="R527" t="str">
            <v>Tom Fazio</v>
          </cell>
          <cell r="S527" t="str">
            <v>TF103</v>
          </cell>
          <cell r="T527" t="str">
            <v>Filippo Giuffre</v>
          </cell>
          <cell r="U527" t="str">
            <v>FG101</v>
          </cell>
          <cell r="X527" t="str">
            <v>N/A</v>
          </cell>
        </row>
        <row r="528">
          <cell r="B528" t="str">
            <v>419100026833</v>
          </cell>
          <cell r="C528" t="str">
            <v>DANIELS SCULLY CECERE &amp; TRAVEL P.C</v>
          </cell>
          <cell r="D528" t="str">
            <v>DANIELS SCULLY CECERE &amp; TRAVEL P.C</v>
          </cell>
          <cell r="E528">
            <v>50000</v>
          </cell>
          <cell r="F528">
            <v>600000</v>
          </cell>
          <cell r="G528" t="str">
            <v>N/A</v>
          </cell>
          <cell r="H528" t="str">
            <v>N/A</v>
          </cell>
          <cell r="I528">
            <v>41791</v>
          </cell>
          <cell r="J528">
            <v>41814</v>
          </cell>
          <cell r="K528">
            <v>41814</v>
          </cell>
          <cell r="L528">
            <v>41816</v>
          </cell>
          <cell r="M528">
            <v>41822</v>
          </cell>
          <cell r="N528">
            <v>41821</v>
          </cell>
          <cell r="O528" t="str">
            <v>Y</v>
          </cell>
          <cell r="P528" t="str">
            <v>Brian Charney</v>
          </cell>
          <cell r="Q528" t="str">
            <v>BC102</v>
          </cell>
          <cell r="X528" t="str">
            <v>N/A</v>
          </cell>
        </row>
        <row r="529">
          <cell r="B529" t="str">
            <v>418100018380</v>
          </cell>
          <cell r="C529" t="str">
            <v>EARTH ARTS OF LONG BEACH INC</v>
          </cell>
          <cell r="D529" t="str">
            <v>EARTH ARTS OF LONG BEACH INC</v>
          </cell>
          <cell r="E529">
            <v>5000</v>
          </cell>
          <cell r="F529">
            <v>60000</v>
          </cell>
          <cell r="G529" t="str">
            <v>N/A</v>
          </cell>
          <cell r="H529" t="str">
            <v>N/A</v>
          </cell>
          <cell r="I529">
            <v>41791</v>
          </cell>
          <cell r="J529">
            <v>41814</v>
          </cell>
          <cell r="K529">
            <v>41814</v>
          </cell>
          <cell r="L529">
            <v>41816</v>
          </cell>
          <cell r="M529">
            <v>41830</v>
          </cell>
          <cell r="N529">
            <v>41821</v>
          </cell>
          <cell r="O529" t="str">
            <v>Y</v>
          </cell>
          <cell r="P529" t="str">
            <v>Chris Frey</v>
          </cell>
          <cell r="Q529" t="str">
            <v>CF101</v>
          </cell>
          <cell r="R529" t="str">
            <v>Tom Fazio</v>
          </cell>
          <cell r="S529" t="str">
            <v>TF103</v>
          </cell>
          <cell r="X529" t="str">
            <v>N/A</v>
          </cell>
        </row>
        <row r="530">
          <cell r="B530" t="str">
            <v>418100018399</v>
          </cell>
          <cell r="C530" t="str">
            <v>ROCKLAND STANDARD GEAR INC</v>
          </cell>
          <cell r="D530" t="str">
            <v>ROCKLAND STANDARD GEAR INC</v>
          </cell>
          <cell r="E530">
            <v>100000</v>
          </cell>
          <cell r="F530">
            <v>1200000</v>
          </cell>
          <cell r="G530" t="str">
            <v>N/A</v>
          </cell>
          <cell r="H530" t="str">
            <v>N/A</v>
          </cell>
          <cell r="I530">
            <v>41791</v>
          </cell>
          <cell r="J530">
            <v>41815</v>
          </cell>
          <cell r="K530">
            <v>41815</v>
          </cell>
          <cell r="L530" t="str">
            <v>Approved/Closed</v>
          </cell>
          <cell r="M530" t="str">
            <v>N/A</v>
          </cell>
          <cell r="N530" t="str">
            <v>N/A</v>
          </cell>
          <cell r="O530" t="str">
            <v>N/A</v>
          </cell>
          <cell r="P530" t="str">
            <v>John Vacca</v>
          </cell>
          <cell r="Q530" t="str">
            <v>JV101</v>
          </cell>
          <cell r="R530" t="str">
            <v>Tom Fazio</v>
          </cell>
          <cell r="S530" t="str">
            <v>TF103</v>
          </cell>
          <cell r="X530" t="str">
            <v>N/A</v>
          </cell>
        </row>
        <row r="531">
          <cell r="B531" t="str">
            <v>418100018406</v>
          </cell>
          <cell r="C531" t="str">
            <v>CST KITCHENS &amp; BATH INC</v>
          </cell>
          <cell r="D531" t="str">
            <v>CST KITCHENS &amp; BATH INC</v>
          </cell>
          <cell r="E531">
            <v>50000</v>
          </cell>
          <cell r="F531">
            <v>600000</v>
          </cell>
          <cell r="G531" t="str">
            <v>N/A</v>
          </cell>
          <cell r="H531" t="str">
            <v>N/A</v>
          </cell>
          <cell r="I531">
            <v>41791</v>
          </cell>
          <cell r="J531">
            <v>41815</v>
          </cell>
          <cell r="K531">
            <v>41815</v>
          </cell>
          <cell r="L531">
            <v>41817</v>
          </cell>
          <cell r="M531">
            <v>41852</v>
          </cell>
          <cell r="N531">
            <v>41852</v>
          </cell>
          <cell r="O531" t="str">
            <v>Y</v>
          </cell>
          <cell r="P531" t="str">
            <v>John Vacca</v>
          </cell>
          <cell r="Q531" t="str">
            <v>JV101</v>
          </cell>
          <cell r="R531" t="str">
            <v>Tom Fazio</v>
          </cell>
          <cell r="S531" t="str">
            <v>TF103</v>
          </cell>
          <cell r="X531" t="str">
            <v>N/A</v>
          </cell>
        </row>
        <row r="532">
          <cell r="B532" t="str">
            <v>418100018415</v>
          </cell>
          <cell r="C532" t="str">
            <v>CST KITCHENS &amp; BATH INC</v>
          </cell>
          <cell r="D532" t="str">
            <v>CST KITCHENS &amp; BATH INC</v>
          </cell>
          <cell r="E532">
            <v>50000</v>
          </cell>
          <cell r="F532">
            <v>600000</v>
          </cell>
          <cell r="G532" t="str">
            <v>N/A</v>
          </cell>
          <cell r="H532" t="str">
            <v>N/A</v>
          </cell>
          <cell r="I532">
            <v>41791</v>
          </cell>
          <cell r="J532">
            <v>41815</v>
          </cell>
          <cell r="K532">
            <v>41815</v>
          </cell>
          <cell r="L532">
            <v>41817</v>
          </cell>
          <cell r="M532">
            <v>41823</v>
          </cell>
          <cell r="N532">
            <v>41821</v>
          </cell>
          <cell r="O532" t="str">
            <v>Y</v>
          </cell>
          <cell r="P532" t="str">
            <v>John Vacca</v>
          </cell>
          <cell r="Q532" t="str">
            <v>JV101</v>
          </cell>
          <cell r="R532" t="str">
            <v>Tom Fazio</v>
          </cell>
          <cell r="S532" t="str">
            <v>TF103</v>
          </cell>
          <cell r="X532" t="str">
            <v>N/A</v>
          </cell>
        </row>
        <row r="533">
          <cell r="B533" t="str">
            <v>419100028424</v>
          </cell>
          <cell r="C533" t="str">
            <v>SOLEI PILATES OF NY INC</v>
          </cell>
          <cell r="D533" t="str">
            <v>SOLEI PILATES OF NY INC</v>
          </cell>
          <cell r="E533">
            <v>7500</v>
          </cell>
          <cell r="F533">
            <v>90000</v>
          </cell>
          <cell r="G533" t="str">
            <v>N/A</v>
          </cell>
          <cell r="H533" t="str">
            <v>N/A</v>
          </cell>
          <cell r="I533">
            <v>41791</v>
          </cell>
          <cell r="J533">
            <v>41816</v>
          </cell>
          <cell r="K533">
            <v>41816</v>
          </cell>
          <cell r="L533" t="str">
            <v>Withdrawn</v>
          </cell>
          <cell r="M533" t="str">
            <v>N/A</v>
          </cell>
          <cell r="N533" t="str">
            <v>N/A</v>
          </cell>
          <cell r="O533" t="str">
            <v>N/A</v>
          </cell>
          <cell r="P533" t="str">
            <v>Tim Platz</v>
          </cell>
          <cell r="Q533" t="str">
            <v>TP101</v>
          </cell>
          <cell r="R533" t="str">
            <v>Tom Fazio</v>
          </cell>
          <cell r="S533" t="str">
            <v>TF103</v>
          </cell>
          <cell r="X533" t="str">
            <v>N/A</v>
          </cell>
        </row>
        <row r="534">
          <cell r="B534" t="str">
            <v>418100018433</v>
          </cell>
          <cell r="C534" t="str">
            <v>KITCHEN NO.1 INC</v>
          </cell>
          <cell r="D534" t="str">
            <v>KITCHEN NO.1 INC</v>
          </cell>
          <cell r="E534">
            <v>10000</v>
          </cell>
          <cell r="F534">
            <v>120000</v>
          </cell>
          <cell r="G534" t="str">
            <v>N/A</v>
          </cell>
          <cell r="H534" t="str">
            <v>N/A</v>
          </cell>
          <cell r="I534">
            <v>41791</v>
          </cell>
          <cell r="J534">
            <v>41816</v>
          </cell>
          <cell r="K534">
            <v>41816</v>
          </cell>
          <cell r="L534">
            <v>41820</v>
          </cell>
          <cell r="M534">
            <v>41835</v>
          </cell>
          <cell r="N534">
            <v>41821</v>
          </cell>
          <cell r="O534" t="str">
            <v>Y</v>
          </cell>
          <cell r="P534" t="str">
            <v>John Vacca</v>
          </cell>
          <cell r="Q534" t="str">
            <v>JV101</v>
          </cell>
          <cell r="R534" t="str">
            <v>Tom Fazio</v>
          </cell>
          <cell r="S534" t="str">
            <v>TF103</v>
          </cell>
          <cell r="X534" t="str">
            <v>N/A</v>
          </cell>
        </row>
        <row r="535">
          <cell r="B535" t="str">
            <v>419100026879</v>
          </cell>
          <cell r="C535" t="str">
            <v>CREATIONS METAPHORES INC</v>
          </cell>
          <cell r="D535" t="str">
            <v>CREATIONS METAPHORES INC</v>
          </cell>
          <cell r="E535">
            <v>50000</v>
          </cell>
          <cell r="F535">
            <v>600000</v>
          </cell>
          <cell r="G535" t="str">
            <v>N/A</v>
          </cell>
          <cell r="H535" t="str">
            <v>N/A</v>
          </cell>
          <cell r="I535">
            <v>41791</v>
          </cell>
          <cell r="J535">
            <v>41817</v>
          </cell>
          <cell r="K535">
            <v>41817</v>
          </cell>
          <cell r="L535">
            <v>41820</v>
          </cell>
          <cell r="M535">
            <v>41831</v>
          </cell>
          <cell r="N535">
            <v>41821</v>
          </cell>
          <cell r="O535" t="str">
            <v>Y</v>
          </cell>
          <cell r="P535" t="str">
            <v>Brian Charney</v>
          </cell>
          <cell r="Q535" t="str">
            <v>BC102</v>
          </cell>
          <cell r="X535" t="str">
            <v>N/A</v>
          </cell>
        </row>
        <row r="536">
          <cell r="B536" t="str">
            <v>419100026897</v>
          </cell>
          <cell r="C536" t="str">
            <v>RIGOBERTO ACOSTA-MARTINEZ</v>
          </cell>
          <cell r="D536" t="str">
            <v>MAC N PIZZA</v>
          </cell>
          <cell r="E536">
            <v>5000</v>
          </cell>
          <cell r="F536">
            <v>60000</v>
          </cell>
          <cell r="G536" t="str">
            <v>N/A</v>
          </cell>
          <cell r="H536" t="str">
            <v>N/A</v>
          </cell>
          <cell r="I536">
            <v>41791</v>
          </cell>
          <cell r="J536">
            <v>41820</v>
          </cell>
          <cell r="K536">
            <v>41820</v>
          </cell>
          <cell r="L536">
            <v>41821</v>
          </cell>
          <cell r="M536">
            <v>41824</v>
          </cell>
          <cell r="N536">
            <v>41821</v>
          </cell>
          <cell r="O536" t="str">
            <v>Y</v>
          </cell>
          <cell r="P536" t="str">
            <v>Erick Weinstein</v>
          </cell>
          <cell r="Q536" t="str">
            <v>EW101</v>
          </cell>
          <cell r="X536" t="str">
            <v>N/A</v>
          </cell>
        </row>
        <row r="537">
          <cell r="B537" t="str">
            <v>419100026904</v>
          </cell>
          <cell r="C537" t="str">
            <v>WSNCHS NORTH INC</v>
          </cell>
          <cell r="D537" t="str">
            <v>ST JOSEPH HOSPITAL LIQUID SAVINGS</v>
          </cell>
          <cell r="E537">
            <v>20000</v>
          </cell>
          <cell r="F537">
            <v>240000</v>
          </cell>
          <cell r="G537" t="str">
            <v>N/A</v>
          </cell>
          <cell r="H537" t="str">
            <v>N/A</v>
          </cell>
          <cell r="I537">
            <v>41791</v>
          </cell>
          <cell r="J537">
            <v>41820</v>
          </cell>
          <cell r="K537">
            <v>41820</v>
          </cell>
          <cell r="L537">
            <v>41821</v>
          </cell>
          <cell r="M537">
            <v>41829</v>
          </cell>
          <cell r="N537">
            <v>41821</v>
          </cell>
          <cell r="O537" t="str">
            <v>Y</v>
          </cell>
          <cell r="P537" t="str">
            <v>Erick Weinstein</v>
          </cell>
          <cell r="Q537" t="str">
            <v>EW101</v>
          </cell>
          <cell r="X537" t="str">
            <v>N/A</v>
          </cell>
        </row>
        <row r="538">
          <cell r="B538" t="str">
            <v>418100018442</v>
          </cell>
          <cell r="C538" t="str">
            <v>RAISE THE STEAKS INC</v>
          </cell>
          <cell r="D538" t="str">
            <v>RAISE THE STEAKS</v>
          </cell>
          <cell r="E538">
            <v>12000</v>
          </cell>
          <cell r="F538">
            <v>144000</v>
          </cell>
          <cell r="G538" t="str">
            <v>N/A</v>
          </cell>
          <cell r="H538" t="str">
            <v>N/A</v>
          </cell>
          <cell r="I538">
            <v>41791</v>
          </cell>
          <cell r="J538">
            <v>41820</v>
          </cell>
          <cell r="K538">
            <v>41820</v>
          </cell>
          <cell r="L538">
            <v>41822</v>
          </cell>
          <cell r="M538">
            <v>41835</v>
          </cell>
          <cell r="N538">
            <v>41821</v>
          </cell>
          <cell r="O538" t="str">
            <v>Y</v>
          </cell>
          <cell r="P538" t="str">
            <v>Chris Frey</v>
          </cell>
          <cell r="Q538" t="str">
            <v>CF101</v>
          </cell>
          <cell r="R538" t="str">
            <v>Tom Fazio</v>
          </cell>
          <cell r="S538" t="str">
            <v>TF103</v>
          </cell>
          <cell r="X538" t="str">
            <v>N/A</v>
          </cell>
        </row>
        <row r="539">
          <cell r="B539" t="str">
            <v>418100018451</v>
          </cell>
          <cell r="C539" t="str">
            <v>EXECUTEX INC</v>
          </cell>
          <cell r="D539" t="str">
            <v>EXECUTEX INC</v>
          </cell>
          <cell r="E539">
            <v>20000</v>
          </cell>
          <cell r="F539">
            <v>240000</v>
          </cell>
          <cell r="G539" t="str">
            <v>N/A</v>
          </cell>
          <cell r="H539" t="str">
            <v>N/A</v>
          </cell>
          <cell r="I539">
            <v>41791</v>
          </cell>
          <cell r="J539">
            <v>41820</v>
          </cell>
          <cell r="K539">
            <v>41820</v>
          </cell>
          <cell r="L539">
            <v>41822</v>
          </cell>
          <cell r="M539">
            <v>41879</v>
          </cell>
          <cell r="N539">
            <v>41852</v>
          </cell>
          <cell r="O539" t="str">
            <v>Y</v>
          </cell>
          <cell r="P539" t="str">
            <v>John Vacca</v>
          </cell>
          <cell r="Q539" t="str">
            <v>JV101</v>
          </cell>
          <cell r="R539" t="str">
            <v>Tom Fazio</v>
          </cell>
          <cell r="S539" t="str">
            <v>TF103</v>
          </cell>
          <cell r="X539" t="str">
            <v>N/A</v>
          </cell>
        </row>
        <row r="540">
          <cell r="B540" t="str">
            <v>418100018460</v>
          </cell>
          <cell r="C540" t="str">
            <v>RB IRRIGATION LLC</v>
          </cell>
          <cell r="D540" t="str">
            <v>RB IRRIGATION LLC</v>
          </cell>
          <cell r="E540">
            <v>15000</v>
          </cell>
          <cell r="F540">
            <v>180000</v>
          </cell>
          <cell r="G540" t="str">
            <v>N/A</v>
          </cell>
          <cell r="H540" t="str">
            <v>N/A</v>
          </cell>
          <cell r="I540">
            <v>41791</v>
          </cell>
          <cell r="J540">
            <v>41820</v>
          </cell>
          <cell r="K540">
            <v>41820</v>
          </cell>
          <cell r="L540">
            <v>41823</v>
          </cell>
          <cell r="M540">
            <v>41829</v>
          </cell>
          <cell r="N540">
            <v>41821</v>
          </cell>
          <cell r="O540" t="str">
            <v>Y</v>
          </cell>
          <cell r="P540" t="str">
            <v>John Vacca</v>
          </cell>
          <cell r="Q540" t="str">
            <v>JV101</v>
          </cell>
          <cell r="R540" t="str">
            <v>Tom Fazio</v>
          </cell>
          <cell r="S540" t="str">
            <v>TF103</v>
          </cell>
          <cell r="X540" t="str">
            <v>N/A</v>
          </cell>
        </row>
        <row r="541">
          <cell r="B541" t="str">
            <v>419100026940</v>
          </cell>
          <cell r="C541" t="str">
            <v>HEAR WE GROW INC</v>
          </cell>
          <cell r="D541" t="str">
            <v>THE LITTLE GYM A STEVENS CREEK</v>
          </cell>
          <cell r="E541">
            <v>80000</v>
          </cell>
          <cell r="F541">
            <v>960000</v>
          </cell>
          <cell r="G541" t="str">
            <v>N/A</v>
          </cell>
          <cell r="H541" t="str">
            <v>N/A</v>
          </cell>
          <cell r="I541">
            <v>41821</v>
          </cell>
          <cell r="J541">
            <v>41821</v>
          </cell>
          <cell r="K541">
            <v>41821</v>
          </cell>
          <cell r="L541">
            <v>41827</v>
          </cell>
          <cell r="M541">
            <v>41829</v>
          </cell>
          <cell r="N541">
            <v>41821</v>
          </cell>
          <cell r="O541" t="str">
            <v>Y</v>
          </cell>
          <cell r="P541" t="str">
            <v>Erick Weinstein</v>
          </cell>
          <cell r="Q541" t="str">
            <v>EW101</v>
          </cell>
          <cell r="R541" t="str">
            <v>KBH Enterprises</v>
          </cell>
          <cell r="S541" t="str">
            <v>KH101</v>
          </cell>
          <cell r="X541" t="str">
            <v>N/A</v>
          </cell>
        </row>
        <row r="542">
          <cell r="B542" t="str">
            <v>419100027379</v>
          </cell>
          <cell r="C542" t="str">
            <v>EXECUTIVE TOURS AND TRAVEL SERVICES</v>
          </cell>
          <cell r="D542" t="str">
            <v>ETTSI-FLY AMERICA</v>
          </cell>
          <cell r="E542">
            <v>60000</v>
          </cell>
          <cell r="F542">
            <v>720000</v>
          </cell>
          <cell r="G542" t="str">
            <v>N/A</v>
          </cell>
          <cell r="H542" t="str">
            <v>N/A</v>
          </cell>
          <cell r="I542">
            <v>41821</v>
          </cell>
          <cell r="J542">
            <v>41851</v>
          </cell>
          <cell r="K542">
            <v>41851</v>
          </cell>
          <cell r="L542" t="str">
            <v>Declined</v>
          </cell>
          <cell r="M542" t="str">
            <v>N/A</v>
          </cell>
          <cell r="N542" t="str">
            <v>N/A</v>
          </cell>
          <cell r="O542" t="str">
            <v>N/A</v>
          </cell>
          <cell r="P542" t="str">
            <v>Mobius Payments</v>
          </cell>
          <cell r="Q542" t="str">
            <v>MOB101</v>
          </cell>
          <cell r="X542" t="str">
            <v>N/A</v>
          </cell>
        </row>
        <row r="543">
          <cell r="B543" t="str">
            <v>419100026913</v>
          </cell>
          <cell r="C543" t="str">
            <v>LILIANA'S GYM INC</v>
          </cell>
          <cell r="D543" t="str">
            <v>THE LITTLE GYM OF SAN JOSE SOUTH</v>
          </cell>
          <cell r="E543">
            <v>80000</v>
          </cell>
          <cell r="F543">
            <v>960000</v>
          </cell>
          <cell r="G543" t="str">
            <v>N/A</v>
          </cell>
          <cell r="H543" t="str">
            <v>N/A</v>
          </cell>
          <cell r="I543">
            <v>41821</v>
          </cell>
          <cell r="J543">
            <v>41821</v>
          </cell>
          <cell r="K543">
            <v>41821</v>
          </cell>
          <cell r="L543">
            <v>41827</v>
          </cell>
          <cell r="M543">
            <v>41828</v>
          </cell>
          <cell r="N543">
            <v>41821</v>
          </cell>
          <cell r="O543" t="str">
            <v>Y</v>
          </cell>
          <cell r="P543" t="str">
            <v>Erick Weinstein</v>
          </cell>
          <cell r="Q543" t="str">
            <v>EW101</v>
          </cell>
          <cell r="R543" t="str">
            <v>KBH Enterprises</v>
          </cell>
          <cell r="S543" t="str">
            <v>KH101</v>
          </cell>
          <cell r="X543" t="str">
            <v>N/A</v>
          </cell>
        </row>
        <row r="544">
          <cell r="B544" t="str">
            <v>419100026922</v>
          </cell>
          <cell r="C544" t="str">
            <v>START WITH A POT INC</v>
          </cell>
          <cell r="D544" t="str">
            <v>PAPA LOUIE'S PIZZERIA</v>
          </cell>
          <cell r="E544">
            <v>10000</v>
          </cell>
          <cell r="F544">
            <v>120000</v>
          </cell>
          <cell r="G544" t="str">
            <v>N/A</v>
          </cell>
          <cell r="H544" t="str">
            <v>N/A</v>
          </cell>
          <cell r="I544">
            <v>41821</v>
          </cell>
          <cell r="J544">
            <v>41821</v>
          </cell>
          <cell r="K544">
            <v>41821</v>
          </cell>
          <cell r="L544" t="str">
            <v>Approved/Closed</v>
          </cell>
          <cell r="M544" t="str">
            <v>N/A</v>
          </cell>
          <cell r="N544" t="str">
            <v>N/A</v>
          </cell>
          <cell r="O544" t="str">
            <v>N/A</v>
          </cell>
          <cell r="P544" t="str">
            <v>Erick Weinstein</v>
          </cell>
          <cell r="Q544" t="str">
            <v>EW101</v>
          </cell>
          <cell r="X544" t="str">
            <v>N/A</v>
          </cell>
        </row>
        <row r="545">
          <cell r="B545" t="str">
            <v>419100026959</v>
          </cell>
          <cell r="C545" t="str">
            <v>VETRANO RESTAURANTS CORP</v>
          </cell>
          <cell r="D545" t="str">
            <v>SPAGHETTINI</v>
          </cell>
          <cell r="E545">
            <v>50000</v>
          </cell>
          <cell r="F545">
            <v>600000</v>
          </cell>
          <cell r="G545" t="str">
            <v>N/A</v>
          </cell>
          <cell r="H545" t="str">
            <v>N/A</v>
          </cell>
          <cell r="I545">
            <v>41821</v>
          </cell>
          <cell r="J545">
            <v>41821</v>
          </cell>
          <cell r="K545">
            <v>41821</v>
          </cell>
          <cell r="L545">
            <v>41827</v>
          </cell>
          <cell r="M545">
            <v>41832</v>
          </cell>
          <cell r="N545">
            <v>41821</v>
          </cell>
          <cell r="O545" t="str">
            <v>Y</v>
          </cell>
          <cell r="P545" t="str">
            <v>Erick Weinstein</v>
          </cell>
          <cell r="Q545" t="str">
            <v>EW101</v>
          </cell>
          <cell r="X545" t="str">
            <v>N/A</v>
          </cell>
        </row>
        <row r="546">
          <cell r="B546" t="str">
            <v>418100018479</v>
          </cell>
          <cell r="C546" t="str">
            <v>LA ESPIGUITA SOCCER LLC</v>
          </cell>
          <cell r="D546" t="str">
            <v>LA ESPIGUITA SOCCER LLC</v>
          </cell>
          <cell r="E546">
            <v>10000</v>
          </cell>
          <cell r="F546">
            <v>120000</v>
          </cell>
          <cell r="G546" t="str">
            <v>N/A</v>
          </cell>
          <cell r="H546" t="str">
            <v>N/A</v>
          </cell>
          <cell r="I546">
            <v>41821</v>
          </cell>
          <cell r="J546">
            <v>41821</v>
          </cell>
          <cell r="K546">
            <v>41821</v>
          </cell>
          <cell r="L546">
            <v>41827</v>
          </cell>
          <cell r="M546">
            <v>41829</v>
          </cell>
          <cell r="N546">
            <v>41821</v>
          </cell>
          <cell r="O546" t="str">
            <v>Y</v>
          </cell>
          <cell r="P546" t="str">
            <v>Fairway Management Group</v>
          </cell>
          <cell r="Q546" t="str">
            <v>FMG101</v>
          </cell>
          <cell r="R546" t="str">
            <v>Tom Fazio</v>
          </cell>
          <cell r="S546" t="str">
            <v>TF103</v>
          </cell>
          <cell r="X546" t="str">
            <v>N/A</v>
          </cell>
        </row>
        <row r="547">
          <cell r="B547" t="str">
            <v>418100018488</v>
          </cell>
          <cell r="C547" t="str">
            <v>53RD FW CORP</v>
          </cell>
          <cell r="D547" t="str">
            <v>BOTTICELLI SHOES</v>
          </cell>
          <cell r="E547">
            <v>40000</v>
          </cell>
          <cell r="F547">
            <v>480000</v>
          </cell>
          <cell r="G547" t="str">
            <v>N/A</v>
          </cell>
          <cell r="H547" t="str">
            <v>N/A</v>
          </cell>
          <cell r="I547">
            <v>41821</v>
          </cell>
          <cell r="J547">
            <v>41821</v>
          </cell>
          <cell r="K547">
            <v>41821</v>
          </cell>
          <cell r="L547">
            <v>41827</v>
          </cell>
          <cell r="M547">
            <v>41829</v>
          </cell>
          <cell r="N547">
            <v>41821</v>
          </cell>
          <cell r="O547" t="str">
            <v>Y</v>
          </cell>
          <cell r="P547" t="str">
            <v>Chris Frey</v>
          </cell>
          <cell r="Q547" t="str">
            <v>CF101</v>
          </cell>
          <cell r="R547" t="str">
            <v>Tom Fazio</v>
          </cell>
          <cell r="S547" t="str">
            <v>TF103</v>
          </cell>
          <cell r="X547" t="str">
            <v>N/A</v>
          </cell>
        </row>
        <row r="548">
          <cell r="B548" t="str">
            <v>418100018497</v>
          </cell>
          <cell r="C548" t="str">
            <v>THOMAS F. DALTON FUNERAL HOMES INC</v>
          </cell>
          <cell r="D548" t="str">
            <v>DALTON FUNERAL HOMES NHP</v>
          </cell>
          <cell r="E548">
            <v>35000</v>
          </cell>
          <cell r="F548">
            <v>420000</v>
          </cell>
          <cell r="G548" t="str">
            <v>N/A</v>
          </cell>
          <cell r="H548" t="str">
            <v>N/A</v>
          </cell>
          <cell r="I548">
            <v>41821</v>
          </cell>
          <cell r="J548">
            <v>41821</v>
          </cell>
          <cell r="K548">
            <v>41821</v>
          </cell>
          <cell r="L548">
            <v>41827</v>
          </cell>
          <cell r="M548">
            <v>41830</v>
          </cell>
          <cell r="N548">
            <v>41821</v>
          </cell>
          <cell r="O548" t="str">
            <v>Y</v>
          </cell>
          <cell r="P548" t="str">
            <v>Kerry Doyle</v>
          </cell>
          <cell r="Q548" t="str">
            <v>KD101</v>
          </cell>
          <cell r="R548" t="str">
            <v>Tom Fazio</v>
          </cell>
          <cell r="S548" t="str">
            <v>TF103</v>
          </cell>
          <cell r="X548" t="str">
            <v>N/A</v>
          </cell>
        </row>
        <row r="549">
          <cell r="B549" t="str">
            <v>418100018503</v>
          </cell>
          <cell r="C549" t="str">
            <v>THOMAS F. DALTON FUNERAL HOMES INC</v>
          </cell>
          <cell r="D549" t="str">
            <v>DALTON FUNERAL HOMES WP</v>
          </cell>
          <cell r="E549">
            <v>15000</v>
          </cell>
          <cell r="F549">
            <v>180000</v>
          </cell>
          <cell r="G549" t="str">
            <v>N/A</v>
          </cell>
          <cell r="H549" t="str">
            <v>N/A</v>
          </cell>
          <cell r="I549">
            <v>41821</v>
          </cell>
          <cell r="J549">
            <v>41821</v>
          </cell>
          <cell r="K549">
            <v>41821</v>
          </cell>
          <cell r="L549">
            <v>41827</v>
          </cell>
          <cell r="M549">
            <v>41830</v>
          </cell>
          <cell r="N549">
            <v>41821</v>
          </cell>
          <cell r="O549" t="str">
            <v>Y</v>
          </cell>
          <cell r="P549" t="str">
            <v>Kerry Doyle</v>
          </cell>
          <cell r="Q549" t="str">
            <v>KD101</v>
          </cell>
          <cell r="R549" t="str">
            <v>Tom Fazio</v>
          </cell>
          <cell r="S549" t="str">
            <v>TF103</v>
          </cell>
          <cell r="X549" t="str">
            <v>N/A</v>
          </cell>
        </row>
        <row r="550">
          <cell r="B550" t="str">
            <v>418100018512</v>
          </cell>
          <cell r="C550" t="str">
            <v>THOMAS F. DALTON FUNERAL HOMES INC</v>
          </cell>
          <cell r="D550" t="str">
            <v>DALTON FUNERAL HOMES FP</v>
          </cell>
          <cell r="E550">
            <v>35000</v>
          </cell>
          <cell r="F550">
            <v>420000</v>
          </cell>
          <cell r="G550" t="str">
            <v>N/A</v>
          </cell>
          <cell r="H550" t="str">
            <v>N/A</v>
          </cell>
          <cell r="I550">
            <v>41821</v>
          </cell>
          <cell r="J550">
            <v>41821</v>
          </cell>
          <cell r="K550">
            <v>41821</v>
          </cell>
          <cell r="L550">
            <v>41827</v>
          </cell>
          <cell r="M550">
            <v>41830</v>
          </cell>
          <cell r="N550">
            <v>41821</v>
          </cell>
          <cell r="O550" t="str">
            <v>Y</v>
          </cell>
          <cell r="P550" t="str">
            <v>Kerry Doyle</v>
          </cell>
          <cell r="Q550" t="str">
            <v>KD101</v>
          </cell>
          <cell r="R550" t="str">
            <v>Tom Fazio</v>
          </cell>
          <cell r="S550" t="str">
            <v>TF103</v>
          </cell>
          <cell r="X550" t="str">
            <v>N/A</v>
          </cell>
        </row>
        <row r="551">
          <cell r="B551" t="str">
            <v>418100018530</v>
          </cell>
          <cell r="C551" t="str">
            <v>THOMAS F. DALTON FUNERAL HOMES INC</v>
          </cell>
          <cell r="D551" t="str">
            <v>DALTON FUNERAL HOMES LV</v>
          </cell>
          <cell r="E551">
            <v>45000</v>
          </cell>
          <cell r="F551">
            <v>540000</v>
          </cell>
          <cell r="G551" t="str">
            <v>N/A</v>
          </cell>
          <cell r="H551" t="str">
            <v>N/A</v>
          </cell>
          <cell r="I551">
            <v>41821</v>
          </cell>
          <cell r="J551">
            <v>41821</v>
          </cell>
          <cell r="K551">
            <v>41821</v>
          </cell>
          <cell r="L551">
            <v>41827</v>
          </cell>
          <cell r="M551">
            <v>41830</v>
          </cell>
          <cell r="N551">
            <v>41821</v>
          </cell>
          <cell r="O551" t="str">
            <v>Y</v>
          </cell>
          <cell r="P551" t="str">
            <v>Kerry Doyle</v>
          </cell>
          <cell r="Q551" t="str">
            <v>KD101</v>
          </cell>
          <cell r="R551" t="str">
            <v>Tom Fazio</v>
          </cell>
          <cell r="S551" t="str">
            <v>TF103</v>
          </cell>
          <cell r="X551" t="str">
            <v>N/A</v>
          </cell>
        </row>
        <row r="552">
          <cell r="B552" t="str">
            <v>418100018549</v>
          </cell>
          <cell r="C552" t="str">
            <v>THOMAS F. DALTON FUNERAL HOMES INC</v>
          </cell>
          <cell r="D552" t="str">
            <v>DALTON FUNERAL HOMES HV</v>
          </cell>
          <cell r="E552">
            <v>30000</v>
          </cell>
          <cell r="F552">
            <v>360000</v>
          </cell>
          <cell r="G552" t="str">
            <v>N/A</v>
          </cell>
          <cell r="H552" t="str">
            <v>N/A</v>
          </cell>
          <cell r="I552">
            <v>41821</v>
          </cell>
          <cell r="J552">
            <v>41821</v>
          </cell>
          <cell r="K552">
            <v>41821</v>
          </cell>
          <cell r="L552">
            <v>41827</v>
          </cell>
          <cell r="M552">
            <v>41830</v>
          </cell>
          <cell r="N552">
            <v>41821</v>
          </cell>
          <cell r="O552" t="str">
            <v>Y</v>
          </cell>
          <cell r="P552" t="str">
            <v>Kerry Doyle</v>
          </cell>
          <cell r="Q552" t="str">
            <v>KD101</v>
          </cell>
          <cell r="R552" t="str">
            <v>Tom Fazio</v>
          </cell>
          <cell r="S552" t="str">
            <v>TF103</v>
          </cell>
          <cell r="X552" t="str">
            <v>N/A</v>
          </cell>
        </row>
        <row r="553">
          <cell r="B553" t="str">
            <v>419100026968</v>
          </cell>
          <cell r="C553" t="str">
            <v>JOHN J. DECICCO DPM, PC</v>
          </cell>
          <cell r="D553" t="str">
            <v>JOHN J. DECICCO DPM, PC</v>
          </cell>
          <cell r="E553">
            <v>30000</v>
          </cell>
          <cell r="F553">
            <v>360000</v>
          </cell>
          <cell r="G553" t="str">
            <v>N/A</v>
          </cell>
          <cell r="H553" t="str">
            <v>N/A</v>
          </cell>
          <cell r="I553">
            <v>41821</v>
          </cell>
          <cell r="J553">
            <v>41822</v>
          </cell>
          <cell r="K553">
            <v>41822</v>
          </cell>
          <cell r="L553">
            <v>41827</v>
          </cell>
          <cell r="M553">
            <v>41829</v>
          </cell>
          <cell r="N553">
            <v>41821</v>
          </cell>
          <cell r="O553" t="str">
            <v>Y</v>
          </cell>
          <cell r="P553" t="str">
            <v>Randi Meiselas</v>
          </cell>
          <cell r="Q553" t="str">
            <v>RM101</v>
          </cell>
          <cell r="X553" t="str">
            <v>N/A</v>
          </cell>
        </row>
        <row r="554">
          <cell r="B554" t="str">
            <v>419100026977</v>
          </cell>
          <cell r="C554" t="str">
            <v>PLEATCO, LLC</v>
          </cell>
          <cell r="D554" t="str">
            <v>PLEATCO, LLC</v>
          </cell>
          <cell r="E554">
            <v>125000</v>
          </cell>
          <cell r="F554">
            <v>1500000</v>
          </cell>
          <cell r="G554" t="str">
            <v>N/A</v>
          </cell>
          <cell r="H554" t="str">
            <v>N/A</v>
          </cell>
          <cell r="I554">
            <v>41821</v>
          </cell>
          <cell r="J554">
            <v>41822</v>
          </cell>
          <cell r="K554">
            <v>41822</v>
          </cell>
          <cell r="L554">
            <v>41829</v>
          </cell>
          <cell r="M554">
            <v>41843</v>
          </cell>
          <cell r="N554">
            <v>41821</v>
          </cell>
          <cell r="O554" t="str">
            <v>Y</v>
          </cell>
          <cell r="P554" t="str">
            <v>Randi Meiselas</v>
          </cell>
          <cell r="Q554" t="str">
            <v>RM101</v>
          </cell>
          <cell r="X554" t="str">
            <v>N/A</v>
          </cell>
        </row>
        <row r="555">
          <cell r="B555" t="str">
            <v>418100018558</v>
          </cell>
          <cell r="C555" t="str">
            <v>SIGH HANDICRAFTS CORP</v>
          </cell>
          <cell r="D555" t="str">
            <v>NEW AMSTERDAM TRADING</v>
          </cell>
          <cell r="E555">
            <v>15000</v>
          </cell>
          <cell r="F555">
            <v>180000</v>
          </cell>
          <cell r="G555" t="str">
            <v>N/A</v>
          </cell>
          <cell r="H555" t="str">
            <v>N/A</v>
          </cell>
          <cell r="I555">
            <v>41821</v>
          </cell>
          <cell r="J555">
            <v>41822</v>
          </cell>
          <cell r="K555">
            <v>41822</v>
          </cell>
          <cell r="L555">
            <v>41829</v>
          </cell>
          <cell r="M555">
            <v>41830</v>
          </cell>
          <cell r="N555">
            <v>41821</v>
          </cell>
          <cell r="O555" t="str">
            <v>Y</v>
          </cell>
          <cell r="P555" t="str">
            <v>Chris Frey</v>
          </cell>
          <cell r="Q555" t="str">
            <v>CF101</v>
          </cell>
          <cell r="R555" t="str">
            <v>Tom Fazio</v>
          </cell>
          <cell r="S555" t="str">
            <v>TF103</v>
          </cell>
          <cell r="X555" t="str">
            <v>N/A</v>
          </cell>
        </row>
        <row r="556">
          <cell r="B556" t="str">
            <v>418100018567</v>
          </cell>
          <cell r="C556" t="str">
            <v>SJR MEDICAL P.E</v>
          </cell>
          <cell r="D556" t="str">
            <v>SJR MEDICAL P.E</v>
          </cell>
          <cell r="E556">
            <v>5000</v>
          </cell>
          <cell r="F556">
            <v>60000</v>
          </cell>
          <cell r="G556" t="str">
            <v>N/A</v>
          </cell>
          <cell r="H556" t="str">
            <v>N/A</v>
          </cell>
          <cell r="I556">
            <v>41821</v>
          </cell>
          <cell r="J556">
            <v>41822</v>
          </cell>
          <cell r="K556">
            <v>41822</v>
          </cell>
          <cell r="L556">
            <v>41828</v>
          </cell>
          <cell r="M556" t="str">
            <v>Approved/Closed</v>
          </cell>
          <cell r="N556" t="str">
            <v>Approved/Closed</v>
          </cell>
          <cell r="O556" t="str">
            <v>Y</v>
          </cell>
          <cell r="P556" t="str">
            <v>David Greenberg</v>
          </cell>
          <cell r="Q556" t="str">
            <v>DG101</v>
          </cell>
          <cell r="R556" t="str">
            <v>Tom Fazio</v>
          </cell>
          <cell r="S556" t="str">
            <v>TF103</v>
          </cell>
          <cell r="X556" t="str">
            <v>N/A</v>
          </cell>
        </row>
        <row r="557">
          <cell r="B557" t="str">
            <v>418100018576</v>
          </cell>
          <cell r="C557" t="str">
            <v>ACM ENTERPRISES LTD</v>
          </cell>
          <cell r="D557" t="str">
            <v>SPRING VALLEY MONUMENTS</v>
          </cell>
          <cell r="E557">
            <v>7500</v>
          </cell>
          <cell r="F557">
            <v>90000</v>
          </cell>
          <cell r="G557" t="str">
            <v>N/A</v>
          </cell>
          <cell r="H557" t="str">
            <v>N/A</v>
          </cell>
          <cell r="I557">
            <v>41821</v>
          </cell>
          <cell r="J557">
            <v>41823</v>
          </cell>
          <cell r="K557">
            <v>41823</v>
          </cell>
          <cell r="L557">
            <v>41829</v>
          </cell>
          <cell r="M557">
            <v>41837</v>
          </cell>
          <cell r="N557">
            <v>41821</v>
          </cell>
          <cell r="O557" t="str">
            <v>Y</v>
          </cell>
          <cell r="P557" t="str">
            <v>John Vacca</v>
          </cell>
          <cell r="Q557" t="str">
            <v>JV101</v>
          </cell>
          <cell r="R557" t="str">
            <v>Tom Fazio</v>
          </cell>
          <cell r="S557" t="str">
            <v>TF103</v>
          </cell>
          <cell r="X557" t="str">
            <v>N/A</v>
          </cell>
        </row>
        <row r="558">
          <cell r="B558" t="str">
            <v>418100018585</v>
          </cell>
          <cell r="C558" t="str">
            <v>ACM ENTERPRISES LTD</v>
          </cell>
          <cell r="D558" t="str">
            <v>ORANGE COUNTY MONUMENTS</v>
          </cell>
          <cell r="E558">
            <v>30000</v>
          </cell>
          <cell r="F558">
            <v>360000</v>
          </cell>
          <cell r="G558" t="str">
            <v>N/A</v>
          </cell>
          <cell r="H558" t="str">
            <v>N/A</v>
          </cell>
          <cell r="I558">
            <v>41821</v>
          </cell>
          <cell r="J558">
            <v>41823</v>
          </cell>
          <cell r="K558">
            <v>41823</v>
          </cell>
          <cell r="L558">
            <v>41829</v>
          </cell>
          <cell r="M558">
            <v>41873</v>
          </cell>
          <cell r="N558">
            <v>41852</v>
          </cell>
          <cell r="O558" t="str">
            <v>Y</v>
          </cell>
          <cell r="P558" t="str">
            <v>John Vacca</v>
          </cell>
          <cell r="Q558" t="str">
            <v>JV101</v>
          </cell>
          <cell r="R558" t="str">
            <v>Tom Fazio</v>
          </cell>
          <cell r="S558" t="str">
            <v>TF103</v>
          </cell>
          <cell r="X558" t="str">
            <v>N/A</v>
          </cell>
        </row>
        <row r="559">
          <cell r="B559" t="str">
            <v>418100018594</v>
          </cell>
          <cell r="C559" t="str">
            <v>MINOZZI-TRAVIS MONUMENTS INC</v>
          </cell>
          <cell r="D559" t="str">
            <v>TRAVIS MONUMENTS</v>
          </cell>
          <cell r="E559">
            <v>30000</v>
          </cell>
          <cell r="F559">
            <v>360000</v>
          </cell>
          <cell r="G559" t="str">
            <v>N/A</v>
          </cell>
          <cell r="H559" t="str">
            <v>N/A</v>
          </cell>
          <cell r="I559">
            <v>41821</v>
          </cell>
          <cell r="J559">
            <v>41823</v>
          </cell>
          <cell r="K559">
            <v>41823</v>
          </cell>
          <cell r="L559">
            <v>41829</v>
          </cell>
          <cell r="M559">
            <v>41835</v>
          </cell>
          <cell r="N559">
            <v>41821</v>
          </cell>
          <cell r="O559" t="str">
            <v>Y</v>
          </cell>
          <cell r="P559" t="str">
            <v>John Vacca</v>
          </cell>
          <cell r="Q559" t="str">
            <v>JV101</v>
          </cell>
          <cell r="R559" t="str">
            <v>Tom Fazio</v>
          </cell>
          <cell r="S559" t="str">
            <v>TF103</v>
          </cell>
          <cell r="X559" t="str">
            <v>N/A</v>
          </cell>
        </row>
        <row r="560">
          <cell r="B560" t="str">
            <v>418100018629</v>
          </cell>
          <cell r="C560" t="str">
            <v>MINOZZI-TRAVIS MONUMENTS INC</v>
          </cell>
          <cell r="D560" t="str">
            <v>TRAVIS MONUMENTS - WEB</v>
          </cell>
          <cell r="E560">
            <v>5000</v>
          </cell>
          <cell r="F560">
            <v>60000</v>
          </cell>
          <cell r="G560" t="str">
            <v>N/A</v>
          </cell>
          <cell r="H560" t="str">
            <v>N/A</v>
          </cell>
          <cell r="I560">
            <v>41821</v>
          </cell>
          <cell r="J560">
            <v>41823</v>
          </cell>
          <cell r="K560">
            <v>41823</v>
          </cell>
          <cell r="L560" t="str">
            <v>Approved/Closed</v>
          </cell>
          <cell r="M560" t="str">
            <v>N/A</v>
          </cell>
          <cell r="N560" t="str">
            <v>N/A</v>
          </cell>
          <cell r="O560" t="str">
            <v>N/A</v>
          </cell>
          <cell r="P560" t="str">
            <v>John Vacca</v>
          </cell>
          <cell r="Q560" t="str">
            <v>JV101</v>
          </cell>
          <cell r="R560" t="str">
            <v>Tom Fazio</v>
          </cell>
          <cell r="S560" t="str">
            <v>TF103</v>
          </cell>
          <cell r="X560" t="str">
            <v>N/A</v>
          </cell>
        </row>
        <row r="561">
          <cell r="B561" t="str">
            <v>418100018610</v>
          </cell>
          <cell r="C561" t="str">
            <v>PUTNAM COUNTY MONUMENTS</v>
          </cell>
          <cell r="D561" t="str">
            <v>PUTNAM COUNTY MONUMENTS</v>
          </cell>
          <cell r="E561">
            <v>15000</v>
          </cell>
          <cell r="F561">
            <v>180000</v>
          </cell>
          <cell r="G561" t="str">
            <v>N/A</v>
          </cell>
          <cell r="H561" t="str">
            <v>N/A</v>
          </cell>
          <cell r="I561">
            <v>41821</v>
          </cell>
          <cell r="J561">
            <v>41823</v>
          </cell>
          <cell r="K561">
            <v>41823</v>
          </cell>
          <cell r="L561">
            <v>41829</v>
          </cell>
          <cell r="M561">
            <v>41838</v>
          </cell>
          <cell r="N561">
            <v>41821</v>
          </cell>
          <cell r="O561" t="str">
            <v>Y</v>
          </cell>
          <cell r="P561" t="str">
            <v>John Vacca</v>
          </cell>
          <cell r="Q561" t="str">
            <v>JV101</v>
          </cell>
          <cell r="R561" t="str">
            <v>Tom Fazio</v>
          </cell>
          <cell r="S561" t="str">
            <v>TF103</v>
          </cell>
          <cell r="X561" t="str">
            <v>N/A</v>
          </cell>
        </row>
        <row r="562">
          <cell r="B562" t="str">
            <v>418100018638</v>
          </cell>
          <cell r="C562" t="str">
            <v>WEST SPRINGFIELD AUTO PARTS INC -77</v>
          </cell>
          <cell r="D562" t="str">
            <v>WEST SPRINGFIELD AUTO PARTS INC</v>
          </cell>
          <cell r="E562">
            <v>30000</v>
          </cell>
          <cell r="F562">
            <v>360000</v>
          </cell>
          <cell r="G562" t="str">
            <v>N/A</v>
          </cell>
          <cell r="H562" t="str">
            <v>N/A</v>
          </cell>
          <cell r="I562">
            <v>41821</v>
          </cell>
          <cell r="J562">
            <v>41827</v>
          </cell>
          <cell r="K562">
            <v>41827</v>
          </cell>
          <cell r="L562">
            <v>41829</v>
          </cell>
          <cell r="M562">
            <v>41830</v>
          </cell>
          <cell r="N562">
            <v>41821</v>
          </cell>
          <cell r="O562" t="str">
            <v>Y</v>
          </cell>
          <cell r="P562" t="str">
            <v>Randi Meiselas</v>
          </cell>
          <cell r="Q562" t="str">
            <v>RM101</v>
          </cell>
          <cell r="R562" t="str">
            <v>Tom Fazio</v>
          </cell>
          <cell r="S562" t="str">
            <v>TF103</v>
          </cell>
          <cell r="X562" t="str">
            <v>N/A</v>
          </cell>
        </row>
        <row r="563">
          <cell r="B563" t="str">
            <v>418100018647</v>
          </cell>
          <cell r="C563" t="str">
            <v>SAVERIA USA INC</v>
          </cell>
          <cell r="D563" t="str">
            <v>LONGCHAMP</v>
          </cell>
          <cell r="E563">
            <v>35000</v>
          </cell>
          <cell r="F563">
            <v>420000</v>
          </cell>
          <cell r="G563" t="str">
            <v>N/A</v>
          </cell>
          <cell r="H563" t="str">
            <v>N/A</v>
          </cell>
          <cell r="I563">
            <v>41821</v>
          </cell>
          <cell r="J563">
            <v>41827</v>
          </cell>
          <cell r="K563">
            <v>41827</v>
          </cell>
          <cell r="L563">
            <v>41829</v>
          </cell>
          <cell r="M563">
            <v>41880</v>
          </cell>
          <cell r="N563">
            <v>41852</v>
          </cell>
          <cell r="O563" t="str">
            <v>Y</v>
          </cell>
          <cell r="P563" t="str">
            <v>Fairway Management Group</v>
          </cell>
          <cell r="Q563" t="str">
            <v>FMG101</v>
          </cell>
          <cell r="R563" t="str">
            <v>Tom Fazio</v>
          </cell>
          <cell r="S563" t="str">
            <v>TF103</v>
          </cell>
          <cell r="X563" t="str">
            <v>N/A</v>
          </cell>
        </row>
        <row r="564">
          <cell r="B564" t="str">
            <v>418100018665</v>
          </cell>
          <cell r="C564" t="str">
            <v>SAVERIA USA INC</v>
          </cell>
          <cell r="D564" t="str">
            <v>TUMI</v>
          </cell>
          <cell r="E564">
            <v>35000</v>
          </cell>
          <cell r="F564">
            <v>420000</v>
          </cell>
          <cell r="G564" t="str">
            <v>N/A</v>
          </cell>
          <cell r="H564" t="str">
            <v>N/A</v>
          </cell>
          <cell r="I564">
            <v>41821</v>
          </cell>
          <cell r="J564">
            <v>41827</v>
          </cell>
          <cell r="K564">
            <v>41827</v>
          </cell>
          <cell r="L564">
            <v>41829</v>
          </cell>
          <cell r="M564">
            <v>41880</v>
          </cell>
          <cell r="N564">
            <v>41852</v>
          </cell>
          <cell r="O564" t="str">
            <v>Y</v>
          </cell>
          <cell r="P564" t="str">
            <v>Fairway Management Group</v>
          </cell>
          <cell r="Q564" t="str">
            <v>FMG101</v>
          </cell>
          <cell r="R564" t="str">
            <v>Tom Fazio</v>
          </cell>
          <cell r="S564" t="str">
            <v>TF103</v>
          </cell>
          <cell r="X564" t="str">
            <v>N/A</v>
          </cell>
        </row>
        <row r="565">
          <cell r="B565" t="str">
            <v>419100026986</v>
          </cell>
          <cell r="C565" t="str">
            <v>OSWEGA OIL SERVICE CORP</v>
          </cell>
          <cell r="D565" t="str">
            <v>SAGE OIL</v>
          </cell>
          <cell r="E565">
            <v>200000</v>
          </cell>
          <cell r="F565">
            <v>2400000</v>
          </cell>
          <cell r="G565" t="str">
            <v>N/A</v>
          </cell>
          <cell r="H565" t="str">
            <v>N/A</v>
          </cell>
          <cell r="I565">
            <v>41821</v>
          </cell>
          <cell r="J565">
            <v>41828</v>
          </cell>
          <cell r="K565">
            <v>41828</v>
          </cell>
          <cell r="L565">
            <v>41834</v>
          </cell>
          <cell r="M565">
            <v>41842</v>
          </cell>
          <cell r="N565">
            <v>41821</v>
          </cell>
          <cell r="O565" t="str">
            <v>Y</v>
          </cell>
          <cell r="P565" t="str">
            <v>Erick Weinstein</v>
          </cell>
          <cell r="Q565" t="str">
            <v>EW101</v>
          </cell>
          <cell r="X565" t="str">
            <v>N/A</v>
          </cell>
        </row>
        <row r="566">
          <cell r="B566" t="str">
            <v>419100026995</v>
          </cell>
          <cell r="C566" t="str">
            <v>HOWARD BOULEVARD LAUNDROMAT LLC</v>
          </cell>
          <cell r="D566" t="str">
            <v>HOWARD BOULEVARD LAUNDROMAT LLC</v>
          </cell>
          <cell r="E566">
            <v>5000</v>
          </cell>
          <cell r="F566">
            <v>60000</v>
          </cell>
          <cell r="G566" t="str">
            <v>N/A</v>
          </cell>
          <cell r="H566" t="str">
            <v>N/A</v>
          </cell>
          <cell r="I566">
            <v>41821</v>
          </cell>
          <cell r="J566">
            <v>41828</v>
          </cell>
          <cell r="K566">
            <v>41828</v>
          </cell>
          <cell r="L566">
            <v>41829</v>
          </cell>
          <cell r="M566">
            <v>41831</v>
          </cell>
          <cell r="N566">
            <v>41821</v>
          </cell>
          <cell r="O566" t="str">
            <v>Y</v>
          </cell>
          <cell r="P566" t="str">
            <v>Randi Meiselas</v>
          </cell>
          <cell r="Q566" t="str">
            <v>RM101</v>
          </cell>
          <cell r="X566" t="str">
            <v>N/A</v>
          </cell>
        </row>
        <row r="567">
          <cell r="B567" t="str">
            <v>419100027002</v>
          </cell>
          <cell r="C567" t="str">
            <v>GRAPHICS BY DESIGN</v>
          </cell>
          <cell r="D567" t="str">
            <v>THE SIGN SHOP GRAPHICS BY DESIGNS</v>
          </cell>
          <cell r="E567">
            <v>10000</v>
          </cell>
          <cell r="F567">
            <v>120000</v>
          </cell>
          <cell r="G567" t="str">
            <v>N/A</v>
          </cell>
          <cell r="H567" t="str">
            <v>N/A</v>
          </cell>
          <cell r="I567">
            <v>41821</v>
          </cell>
          <cell r="J567">
            <v>41828</v>
          </cell>
          <cell r="K567">
            <v>41828</v>
          </cell>
          <cell r="L567" t="str">
            <v>Declined</v>
          </cell>
          <cell r="M567" t="str">
            <v>N/A</v>
          </cell>
          <cell r="N567" t="str">
            <v>N/A</v>
          </cell>
          <cell r="O567" t="str">
            <v>N/A</v>
          </cell>
          <cell r="P567" t="str">
            <v>Randi Meiselas</v>
          </cell>
          <cell r="Q567" t="str">
            <v>RM101</v>
          </cell>
          <cell r="X567" t="str">
            <v>N/A</v>
          </cell>
        </row>
        <row r="568">
          <cell r="B568" t="str">
            <v>418100018674</v>
          </cell>
          <cell r="C568" t="str">
            <v>AGAPE KARATE &amp; FITNESS CENTER INC (RETAIL)</v>
          </cell>
          <cell r="D568" t="str">
            <v>AGAPE KARATE &amp; FITNESS CENTER INC (RETAIL)</v>
          </cell>
          <cell r="E568">
            <v>6000</v>
          </cell>
          <cell r="F568">
            <v>72000</v>
          </cell>
          <cell r="G568" t="str">
            <v>N/A</v>
          </cell>
          <cell r="H568" t="str">
            <v>N/A</v>
          </cell>
          <cell r="I568">
            <v>41821</v>
          </cell>
          <cell r="J568">
            <v>41828</v>
          </cell>
          <cell r="K568">
            <v>41828</v>
          </cell>
          <cell r="L568">
            <v>41830</v>
          </cell>
          <cell r="M568">
            <v>41845</v>
          </cell>
          <cell r="N568">
            <v>41821</v>
          </cell>
          <cell r="O568" t="str">
            <v>Y</v>
          </cell>
          <cell r="P568" t="str">
            <v>Chris Frey</v>
          </cell>
          <cell r="Q568" t="str">
            <v>CF101</v>
          </cell>
          <cell r="R568" t="str">
            <v>Tom Fazio</v>
          </cell>
          <cell r="S568" t="str">
            <v>TF103</v>
          </cell>
          <cell r="X568" t="str">
            <v>N/A</v>
          </cell>
        </row>
        <row r="569">
          <cell r="B569" t="str">
            <v>418100018683</v>
          </cell>
          <cell r="C569" t="str">
            <v>AGAPE KARATE &amp; FITNESS CENTER INC (MOTO)</v>
          </cell>
          <cell r="D569" t="str">
            <v>AGAPE KARATE &amp; FITNESS CENTER INC (MOTO)</v>
          </cell>
          <cell r="E569">
            <v>5000</v>
          </cell>
          <cell r="F569">
            <v>60000</v>
          </cell>
          <cell r="G569" t="str">
            <v>N/A</v>
          </cell>
          <cell r="H569" t="str">
            <v>N/A</v>
          </cell>
          <cell r="I569">
            <v>41821</v>
          </cell>
          <cell r="J569">
            <v>41828</v>
          </cell>
          <cell r="K569">
            <v>41828</v>
          </cell>
          <cell r="L569" t="str">
            <v>Approved/Closed</v>
          </cell>
          <cell r="M569" t="str">
            <v>N/A</v>
          </cell>
          <cell r="N569" t="str">
            <v>N/A</v>
          </cell>
          <cell r="O569" t="str">
            <v>N/A</v>
          </cell>
          <cell r="P569" t="str">
            <v>Chris Frey</v>
          </cell>
          <cell r="Q569" t="str">
            <v>CF101</v>
          </cell>
          <cell r="R569" t="str">
            <v>Tom Fazio</v>
          </cell>
          <cell r="S569" t="str">
            <v>TF103</v>
          </cell>
          <cell r="X569" t="str">
            <v>N/A</v>
          </cell>
        </row>
        <row r="570">
          <cell r="B570" t="str">
            <v>418100018692</v>
          </cell>
          <cell r="C570" t="str">
            <v>CLUB 121 INC</v>
          </cell>
          <cell r="D570" t="str">
            <v>CLUB 121 INC</v>
          </cell>
          <cell r="E570">
            <v>15000</v>
          </cell>
          <cell r="F570">
            <v>180000</v>
          </cell>
          <cell r="G570" t="str">
            <v>N/A</v>
          </cell>
          <cell r="H570" t="str">
            <v>N/A</v>
          </cell>
          <cell r="I570">
            <v>41821</v>
          </cell>
          <cell r="J570">
            <v>41828</v>
          </cell>
          <cell r="K570">
            <v>41828</v>
          </cell>
          <cell r="L570">
            <v>41831</v>
          </cell>
          <cell r="M570">
            <v>41844</v>
          </cell>
          <cell r="N570">
            <v>41821</v>
          </cell>
          <cell r="O570" t="str">
            <v>Y</v>
          </cell>
          <cell r="P570" t="str">
            <v>Chris Frey</v>
          </cell>
          <cell r="Q570" t="str">
            <v>CF101</v>
          </cell>
          <cell r="R570" t="str">
            <v>Tom Fazio</v>
          </cell>
          <cell r="S570" t="str">
            <v>TF103</v>
          </cell>
          <cell r="X570" t="str">
            <v>N/A</v>
          </cell>
        </row>
        <row r="571">
          <cell r="B571" t="str">
            <v>418100018709</v>
          </cell>
          <cell r="C571" t="str">
            <v>CELFIE HAIR STUDIO LLC</v>
          </cell>
          <cell r="D571" t="str">
            <v>CELFIE HAIR STUDIO LLC</v>
          </cell>
          <cell r="E571">
            <v>5000</v>
          </cell>
          <cell r="F571">
            <v>60000</v>
          </cell>
          <cell r="G571" t="str">
            <v>N/A</v>
          </cell>
          <cell r="H571" t="str">
            <v>N/A</v>
          </cell>
          <cell r="I571">
            <v>41821</v>
          </cell>
          <cell r="J571">
            <v>41828</v>
          </cell>
          <cell r="K571">
            <v>41828</v>
          </cell>
          <cell r="L571">
            <v>41830</v>
          </cell>
          <cell r="M571">
            <v>41832</v>
          </cell>
          <cell r="N571">
            <v>41821</v>
          </cell>
          <cell r="O571" t="str">
            <v>Y</v>
          </cell>
          <cell r="P571" t="str">
            <v>John Vacca</v>
          </cell>
          <cell r="Q571" t="str">
            <v>JV101</v>
          </cell>
          <cell r="R571" t="str">
            <v>Tom Fazio</v>
          </cell>
          <cell r="S571" t="str">
            <v>TF103</v>
          </cell>
          <cell r="X571" t="str">
            <v>N/A</v>
          </cell>
        </row>
        <row r="572">
          <cell r="B572" t="str">
            <v>418100018718</v>
          </cell>
          <cell r="C572" t="str">
            <v>LOCUST VALLEY RENT &amp; FIX INC</v>
          </cell>
          <cell r="D572" t="str">
            <v>LOCUST VALLEY RENT &amp; FIX</v>
          </cell>
          <cell r="E572">
            <v>10000</v>
          </cell>
          <cell r="F572">
            <v>120000</v>
          </cell>
          <cell r="G572" t="str">
            <v>N/A</v>
          </cell>
          <cell r="H572" t="str">
            <v>N/A</v>
          </cell>
          <cell r="I572">
            <v>41821</v>
          </cell>
          <cell r="J572">
            <v>41830</v>
          </cell>
          <cell r="K572">
            <v>41830</v>
          </cell>
          <cell r="L572">
            <v>41834</v>
          </cell>
          <cell r="M572">
            <v>41836</v>
          </cell>
          <cell r="N572">
            <v>41821</v>
          </cell>
          <cell r="O572" t="str">
            <v>Y</v>
          </cell>
          <cell r="P572" t="str">
            <v>David Greenberg</v>
          </cell>
          <cell r="Q572" t="str">
            <v>DG101</v>
          </cell>
          <cell r="R572" t="str">
            <v>Tom Fazio</v>
          </cell>
          <cell r="S572" t="str">
            <v>TF103</v>
          </cell>
          <cell r="X572" t="str">
            <v>N/A</v>
          </cell>
        </row>
        <row r="573">
          <cell r="B573" t="str">
            <v>419100027011</v>
          </cell>
          <cell r="C573" t="str">
            <v>BBI MARKETING GROUP LLC</v>
          </cell>
          <cell r="D573" t="str">
            <v>MBR PROSPRT.COM</v>
          </cell>
          <cell r="E573">
            <v>70000</v>
          </cell>
          <cell r="F573">
            <v>840000</v>
          </cell>
          <cell r="G573" t="str">
            <v>N/A</v>
          </cell>
          <cell r="H573" t="str">
            <v>N/A</v>
          </cell>
          <cell r="I573">
            <v>41821</v>
          </cell>
          <cell r="J573">
            <v>41830</v>
          </cell>
          <cell r="K573">
            <v>41830</v>
          </cell>
          <cell r="L573">
            <v>41844</v>
          </cell>
          <cell r="M573">
            <v>41857</v>
          </cell>
          <cell r="N573">
            <v>41852</v>
          </cell>
          <cell r="O573" t="str">
            <v>Y</v>
          </cell>
          <cell r="P573" t="str">
            <v>Pivotal Payments</v>
          </cell>
          <cell r="Q573" t="str">
            <v>PP101</v>
          </cell>
          <cell r="X573" t="str">
            <v>N/A</v>
          </cell>
        </row>
        <row r="574">
          <cell r="B574" t="str">
            <v>419100027020</v>
          </cell>
          <cell r="C574" t="str">
            <v>PINK LADY INC</v>
          </cell>
          <cell r="D574" t="str">
            <v>LA VILLA CAFFE &amp; GELATERIA</v>
          </cell>
          <cell r="E574">
            <v>5000</v>
          </cell>
          <cell r="F574">
            <v>60000</v>
          </cell>
          <cell r="G574" t="str">
            <v>N/A</v>
          </cell>
          <cell r="H574" t="str">
            <v>N/A</v>
          </cell>
          <cell r="I574">
            <v>41821</v>
          </cell>
          <cell r="J574">
            <v>41830</v>
          </cell>
          <cell r="K574">
            <v>41830</v>
          </cell>
          <cell r="L574">
            <v>41834</v>
          </cell>
          <cell r="M574">
            <v>41866</v>
          </cell>
          <cell r="N574">
            <v>41852</v>
          </cell>
          <cell r="O574" t="str">
            <v>Y</v>
          </cell>
          <cell r="P574" t="str">
            <v>Erick Weinstein</v>
          </cell>
          <cell r="Q574" t="str">
            <v>EW101</v>
          </cell>
          <cell r="X574" t="str">
            <v>N/A</v>
          </cell>
        </row>
        <row r="575">
          <cell r="B575" t="str">
            <v>419100027039</v>
          </cell>
          <cell r="C575" t="str">
            <v>TLGI BOOKER LLC</v>
          </cell>
          <cell r="D575" t="str">
            <v>THE LITTLE GYM</v>
          </cell>
          <cell r="E575">
            <v>80000</v>
          </cell>
          <cell r="F575">
            <v>960000</v>
          </cell>
          <cell r="G575" t="str">
            <v>N/A</v>
          </cell>
          <cell r="H575" t="str">
            <v>N/A</v>
          </cell>
          <cell r="I575">
            <v>41821</v>
          </cell>
          <cell r="J575">
            <v>41831</v>
          </cell>
          <cell r="K575">
            <v>41831</v>
          </cell>
          <cell r="L575">
            <v>41834</v>
          </cell>
          <cell r="M575">
            <v>41846</v>
          </cell>
          <cell r="N575">
            <v>41821</v>
          </cell>
          <cell r="O575" t="str">
            <v>Y</v>
          </cell>
          <cell r="P575" t="str">
            <v>Erick Weinstein</v>
          </cell>
          <cell r="Q575" t="str">
            <v>EW101</v>
          </cell>
          <cell r="R575" t="str">
            <v>KBH Enterprises</v>
          </cell>
          <cell r="S575" t="str">
            <v>KH101</v>
          </cell>
          <cell r="X575" t="str">
            <v>N/A</v>
          </cell>
        </row>
        <row r="576">
          <cell r="B576" t="str">
            <v>419100027048</v>
          </cell>
          <cell r="C576" t="str">
            <v>J &amp; M DREAM CORPORATION</v>
          </cell>
          <cell r="D576" t="str">
            <v>QUEENS DELI</v>
          </cell>
          <cell r="E576">
            <v>10000</v>
          </cell>
          <cell r="F576">
            <v>120000</v>
          </cell>
          <cell r="G576" t="str">
            <v>N/A</v>
          </cell>
          <cell r="H576" t="str">
            <v>N/A</v>
          </cell>
          <cell r="I576">
            <v>41821</v>
          </cell>
          <cell r="J576">
            <v>41831</v>
          </cell>
          <cell r="K576">
            <v>41831</v>
          </cell>
          <cell r="L576">
            <v>41834</v>
          </cell>
          <cell r="M576">
            <v>41843</v>
          </cell>
          <cell r="N576">
            <v>41821</v>
          </cell>
          <cell r="O576" t="str">
            <v>Y</v>
          </cell>
          <cell r="P576" t="str">
            <v>Randi Meiselas</v>
          </cell>
          <cell r="Q576" t="str">
            <v>RM101</v>
          </cell>
          <cell r="X576" t="str">
            <v>N/A</v>
          </cell>
        </row>
        <row r="577">
          <cell r="B577" t="str">
            <v>416100022278</v>
          </cell>
          <cell r="C577" t="str">
            <v>NCC ENTERPRISES INC</v>
          </cell>
          <cell r="D577" t="str">
            <v>NCC ENTERPRISES</v>
          </cell>
          <cell r="E577">
            <v>10000</v>
          </cell>
          <cell r="F577">
            <v>120000</v>
          </cell>
          <cell r="G577" t="str">
            <v>N/A</v>
          </cell>
          <cell r="H577" t="str">
            <v>N/A</v>
          </cell>
          <cell r="I577">
            <v>41821</v>
          </cell>
          <cell r="J577">
            <v>41831</v>
          </cell>
          <cell r="K577">
            <v>41831</v>
          </cell>
          <cell r="L577" t="str">
            <v>Withdrawn</v>
          </cell>
          <cell r="M577" t="str">
            <v>N/A</v>
          </cell>
          <cell r="N577" t="str">
            <v>N/A</v>
          </cell>
          <cell r="O577" t="str">
            <v>N/A</v>
          </cell>
          <cell r="P577" t="str">
            <v>Randi Meiselas</v>
          </cell>
          <cell r="Q577" t="str">
            <v>RM101</v>
          </cell>
          <cell r="R577" t="str">
            <v>Cablevision</v>
          </cell>
          <cell r="S577" t="str">
            <v>CBL101</v>
          </cell>
          <cell r="T577" t="str">
            <v>Jonathan Murray</v>
          </cell>
          <cell r="U577" t="str">
            <v>JM101</v>
          </cell>
          <cell r="X577" t="str">
            <v>N/A</v>
          </cell>
        </row>
        <row r="578">
          <cell r="B578" t="str">
            <v>419100027057</v>
          </cell>
          <cell r="C578" t="str">
            <v>FUN &amp; SKILLS INC</v>
          </cell>
          <cell r="D578" t="str">
            <v>THE LITTLE GYM OF HARTFIELD</v>
          </cell>
          <cell r="E578">
            <v>50000</v>
          </cell>
          <cell r="F578">
            <v>600000</v>
          </cell>
          <cell r="G578" t="str">
            <v>N/A</v>
          </cell>
          <cell r="H578" t="str">
            <v>N/A</v>
          </cell>
          <cell r="I578">
            <v>41821</v>
          </cell>
          <cell r="J578">
            <v>41831</v>
          </cell>
          <cell r="K578">
            <v>41831</v>
          </cell>
          <cell r="L578">
            <v>41835</v>
          </cell>
          <cell r="M578">
            <v>41837</v>
          </cell>
          <cell r="N578">
            <v>41821</v>
          </cell>
          <cell r="O578" t="str">
            <v>Y</v>
          </cell>
          <cell r="P578" t="str">
            <v>Erick Weinstein</v>
          </cell>
          <cell r="Q578" t="str">
            <v>EW101</v>
          </cell>
          <cell r="R578" t="str">
            <v>KBH Enterprises</v>
          </cell>
          <cell r="S578" t="str">
            <v>KH101</v>
          </cell>
          <cell r="X578" t="str">
            <v>N/A</v>
          </cell>
        </row>
        <row r="579">
          <cell r="B579" t="str">
            <v>419100027066</v>
          </cell>
          <cell r="C579" t="str">
            <v>TOTAL CHILD DEVELOPMENT INC</v>
          </cell>
          <cell r="D579" t="str">
            <v>THE LITLLE GYM OF NEWTOWN</v>
          </cell>
          <cell r="E579">
            <v>50000</v>
          </cell>
          <cell r="F579">
            <v>600000</v>
          </cell>
          <cell r="G579" t="str">
            <v>N/A</v>
          </cell>
          <cell r="H579" t="str">
            <v>N/A</v>
          </cell>
          <cell r="I579">
            <v>41821</v>
          </cell>
          <cell r="J579">
            <v>41831</v>
          </cell>
          <cell r="K579">
            <v>41831</v>
          </cell>
          <cell r="L579">
            <v>41835</v>
          </cell>
          <cell r="M579">
            <v>41838</v>
          </cell>
          <cell r="N579">
            <v>41821</v>
          </cell>
          <cell r="O579" t="str">
            <v>Y</v>
          </cell>
          <cell r="P579" t="str">
            <v>Erick Weinstein</v>
          </cell>
          <cell r="Q579" t="str">
            <v>EW101</v>
          </cell>
          <cell r="R579" t="str">
            <v>KBH Enterprises</v>
          </cell>
          <cell r="S579" t="str">
            <v>KH101</v>
          </cell>
          <cell r="X579" t="str">
            <v>N/A</v>
          </cell>
        </row>
        <row r="580">
          <cell r="B580" t="str">
            <v>419100027084</v>
          </cell>
          <cell r="C580" t="str">
            <v>FUN &amp; FITNESS INC</v>
          </cell>
          <cell r="D580" t="str">
            <v>THE LITTLE GYM OF WEST WINDSOR</v>
          </cell>
          <cell r="E580">
            <v>50000</v>
          </cell>
          <cell r="F580">
            <v>600000</v>
          </cell>
          <cell r="G580" t="str">
            <v>N/A</v>
          </cell>
          <cell r="H580" t="str">
            <v>N/A</v>
          </cell>
          <cell r="I580">
            <v>41821</v>
          </cell>
          <cell r="J580">
            <v>41831</v>
          </cell>
          <cell r="K580">
            <v>41831</v>
          </cell>
          <cell r="L580">
            <v>41835</v>
          </cell>
          <cell r="M580">
            <v>41838</v>
          </cell>
          <cell r="N580">
            <v>41821</v>
          </cell>
          <cell r="O580" t="str">
            <v>Y</v>
          </cell>
          <cell r="P580" t="str">
            <v>Erick Weinstein</v>
          </cell>
          <cell r="Q580" t="str">
            <v>EW101</v>
          </cell>
          <cell r="R580" t="str">
            <v>KBH Enterprises</v>
          </cell>
          <cell r="S580" t="str">
            <v>KH101</v>
          </cell>
          <cell r="X580" t="str">
            <v>N/A</v>
          </cell>
        </row>
        <row r="581">
          <cell r="B581" t="str">
            <v>419100027093</v>
          </cell>
          <cell r="C581" t="str">
            <v>FUN FOR KIDS INC</v>
          </cell>
          <cell r="D581" t="str">
            <v>THE LITTLE GYM OF CRANFORD</v>
          </cell>
          <cell r="E581">
            <v>50000</v>
          </cell>
          <cell r="F581">
            <v>600000</v>
          </cell>
          <cell r="G581" t="str">
            <v>N/A</v>
          </cell>
          <cell r="H581" t="str">
            <v>N/A</v>
          </cell>
          <cell r="I581">
            <v>41821</v>
          </cell>
          <cell r="J581">
            <v>41831</v>
          </cell>
          <cell r="K581">
            <v>41831</v>
          </cell>
          <cell r="L581">
            <v>41835</v>
          </cell>
          <cell r="M581">
            <v>41839</v>
          </cell>
          <cell r="N581">
            <v>41821</v>
          </cell>
          <cell r="O581" t="str">
            <v>Y</v>
          </cell>
          <cell r="P581" t="str">
            <v>Erick Weinstein</v>
          </cell>
          <cell r="Q581" t="str">
            <v>EW101</v>
          </cell>
          <cell r="R581" t="str">
            <v>KBH Enterprises</v>
          </cell>
          <cell r="S581" t="str">
            <v>KH101</v>
          </cell>
          <cell r="X581" t="str">
            <v>N/A</v>
          </cell>
        </row>
        <row r="582">
          <cell r="B582" t="str">
            <v>419100027100</v>
          </cell>
          <cell r="C582" t="str">
            <v>SUMMIT SKILLS INC</v>
          </cell>
          <cell r="D582" t="str">
            <v>THE LITTLE GYM OF SUMMIT</v>
          </cell>
          <cell r="E582">
            <v>50000</v>
          </cell>
          <cell r="F582">
            <v>600000</v>
          </cell>
          <cell r="G582" t="str">
            <v>N/A</v>
          </cell>
          <cell r="H582" t="str">
            <v>N/A</v>
          </cell>
          <cell r="I582">
            <v>41821</v>
          </cell>
          <cell r="J582">
            <v>41831</v>
          </cell>
          <cell r="K582">
            <v>41831</v>
          </cell>
          <cell r="L582">
            <v>41835</v>
          </cell>
          <cell r="M582">
            <v>41843</v>
          </cell>
          <cell r="N582">
            <v>41821</v>
          </cell>
          <cell r="O582" t="str">
            <v>Y</v>
          </cell>
          <cell r="P582" t="str">
            <v>Erick Weinstein</v>
          </cell>
          <cell r="Q582" t="str">
            <v>EW101</v>
          </cell>
          <cell r="R582" t="str">
            <v>KBH Enterprises</v>
          </cell>
          <cell r="S582" t="str">
            <v>KH101</v>
          </cell>
          <cell r="X582" t="str">
            <v>N/A</v>
          </cell>
        </row>
        <row r="583">
          <cell r="B583" t="str">
            <v>419100027119</v>
          </cell>
          <cell r="C583" t="str">
            <v>SERIOUS FUN INC</v>
          </cell>
          <cell r="D583" t="str">
            <v>THE LITTLE GYM OF WINCHESTER</v>
          </cell>
          <cell r="E583">
            <v>50000</v>
          </cell>
          <cell r="F583">
            <v>600000</v>
          </cell>
          <cell r="G583" t="str">
            <v>N/A</v>
          </cell>
          <cell r="H583" t="str">
            <v>N/A</v>
          </cell>
          <cell r="I583">
            <v>41821</v>
          </cell>
          <cell r="J583">
            <v>41831</v>
          </cell>
          <cell r="K583">
            <v>41831</v>
          </cell>
          <cell r="L583">
            <v>41835</v>
          </cell>
          <cell r="M583">
            <v>41838</v>
          </cell>
          <cell r="N583">
            <v>41821</v>
          </cell>
          <cell r="O583" t="str">
            <v>Y</v>
          </cell>
          <cell r="P583" t="str">
            <v>Erick Weinstein</v>
          </cell>
          <cell r="Q583" t="str">
            <v>EW101</v>
          </cell>
          <cell r="R583" t="str">
            <v>KBH Enterprises</v>
          </cell>
          <cell r="S583" t="str">
            <v>KH101</v>
          </cell>
          <cell r="X583" t="str">
            <v>N/A</v>
          </cell>
        </row>
        <row r="584">
          <cell r="B584" t="str">
            <v>418100018727</v>
          </cell>
          <cell r="C584" t="str">
            <v>NEW BEGINNINGS CARDTIQUE INC</v>
          </cell>
          <cell r="D584" t="str">
            <v>NEW BEGINNINGS CARDTIQUE</v>
          </cell>
          <cell r="E584">
            <v>7000</v>
          </cell>
          <cell r="F584">
            <v>84000</v>
          </cell>
          <cell r="G584" t="str">
            <v>N/A</v>
          </cell>
          <cell r="H584" t="str">
            <v>N/A</v>
          </cell>
          <cell r="I584">
            <v>41821</v>
          </cell>
          <cell r="J584">
            <v>41834</v>
          </cell>
          <cell r="K584">
            <v>41834</v>
          </cell>
          <cell r="L584">
            <v>41835</v>
          </cell>
          <cell r="M584">
            <v>41837</v>
          </cell>
          <cell r="N584">
            <v>41821</v>
          </cell>
          <cell r="O584" t="str">
            <v>Y</v>
          </cell>
          <cell r="P584" t="str">
            <v>Chris Frey</v>
          </cell>
          <cell r="Q584" t="str">
            <v>CF101</v>
          </cell>
          <cell r="R584" t="str">
            <v>Tom Fazio</v>
          </cell>
          <cell r="S584" t="str">
            <v>TF103</v>
          </cell>
          <cell r="X584" t="str">
            <v>N/A</v>
          </cell>
        </row>
        <row r="585">
          <cell r="B585" t="str">
            <v>419100027128</v>
          </cell>
          <cell r="C585" t="str">
            <v>LS PARTNERS INC</v>
          </cell>
          <cell r="D585" t="str">
            <v>GYMBOREE PLAY &amp; MUSIC</v>
          </cell>
          <cell r="E585">
            <v>25000</v>
          </cell>
          <cell r="F585">
            <v>300000</v>
          </cell>
          <cell r="G585" t="str">
            <v>N/A</v>
          </cell>
          <cell r="H585" t="str">
            <v>N/A</v>
          </cell>
          <cell r="I585">
            <v>41821</v>
          </cell>
          <cell r="J585">
            <v>41835</v>
          </cell>
          <cell r="K585">
            <v>41835</v>
          </cell>
          <cell r="L585">
            <v>41836</v>
          </cell>
          <cell r="M585">
            <v>41899</v>
          </cell>
          <cell r="N585">
            <v>41883</v>
          </cell>
          <cell r="O585" t="str">
            <v>Y</v>
          </cell>
          <cell r="P585" t="str">
            <v>Kerry Doyle</v>
          </cell>
          <cell r="Q585" t="str">
            <v>KD101</v>
          </cell>
          <cell r="X585" t="str">
            <v>N/A</v>
          </cell>
        </row>
        <row r="586">
          <cell r="B586" t="str">
            <v>419100027137</v>
          </cell>
          <cell r="C586" t="str">
            <v>LS PARTNERS INC</v>
          </cell>
          <cell r="D586" t="str">
            <v>GYMBOREE PLAY &amp; MUSIC</v>
          </cell>
          <cell r="E586">
            <v>25000</v>
          </cell>
          <cell r="F586">
            <v>300000</v>
          </cell>
          <cell r="G586" t="str">
            <v>N/A</v>
          </cell>
          <cell r="H586" t="str">
            <v>N/A</v>
          </cell>
          <cell r="I586">
            <v>41821</v>
          </cell>
          <cell r="J586">
            <v>41835</v>
          </cell>
          <cell r="K586">
            <v>41835</v>
          </cell>
          <cell r="L586">
            <v>41836</v>
          </cell>
          <cell r="M586">
            <v>41899</v>
          </cell>
          <cell r="N586">
            <v>41883</v>
          </cell>
          <cell r="O586" t="str">
            <v>Y</v>
          </cell>
          <cell r="P586" t="str">
            <v>Kerry Doyle</v>
          </cell>
          <cell r="Q586" t="str">
            <v>KD101</v>
          </cell>
          <cell r="X586" t="str">
            <v>N/A</v>
          </cell>
        </row>
        <row r="587">
          <cell r="B587" t="str">
            <v>419100027146</v>
          </cell>
          <cell r="C587" t="str">
            <v>LS PARTNERS INC</v>
          </cell>
          <cell r="D587" t="str">
            <v>GYMBOREE PLAY &amp; MUSIC</v>
          </cell>
          <cell r="E587">
            <v>25000</v>
          </cell>
          <cell r="F587">
            <v>300000</v>
          </cell>
          <cell r="G587" t="str">
            <v>N/A</v>
          </cell>
          <cell r="H587" t="str">
            <v>N/A</v>
          </cell>
          <cell r="I587">
            <v>41821</v>
          </cell>
          <cell r="J587">
            <v>41835</v>
          </cell>
          <cell r="K587">
            <v>41835</v>
          </cell>
          <cell r="L587">
            <v>41836</v>
          </cell>
          <cell r="M587">
            <v>41899</v>
          </cell>
          <cell r="N587">
            <v>41883</v>
          </cell>
          <cell r="O587" t="str">
            <v>Y</v>
          </cell>
          <cell r="P587" t="str">
            <v>Kerry Doyle</v>
          </cell>
          <cell r="Q587" t="str">
            <v>KD101</v>
          </cell>
          <cell r="X587" t="str">
            <v>N/A</v>
          </cell>
        </row>
        <row r="588">
          <cell r="B588" t="str">
            <v>419100027155</v>
          </cell>
          <cell r="C588" t="str">
            <v>LS PARTNERS INC</v>
          </cell>
          <cell r="D588" t="str">
            <v>GYMBOREE PLAY &amp; MUSIC</v>
          </cell>
          <cell r="E588">
            <v>25000</v>
          </cell>
          <cell r="F588">
            <v>300000</v>
          </cell>
          <cell r="G588" t="str">
            <v>N/A</v>
          </cell>
          <cell r="H588" t="str">
            <v>N/A</v>
          </cell>
          <cell r="I588">
            <v>41821</v>
          </cell>
          <cell r="J588">
            <v>41835</v>
          </cell>
          <cell r="K588">
            <v>41835</v>
          </cell>
          <cell r="L588">
            <v>41836</v>
          </cell>
          <cell r="M588">
            <v>41899</v>
          </cell>
          <cell r="N588">
            <v>41883</v>
          </cell>
          <cell r="O588" t="str">
            <v>Y</v>
          </cell>
          <cell r="P588" t="str">
            <v>Kerry Doyle</v>
          </cell>
          <cell r="Q588" t="str">
            <v>KD101</v>
          </cell>
          <cell r="X588" t="str">
            <v>N/A</v>
          </cell>
        </row>
        <row r="589">
          <cell r="B589" t="str">
            <v>419100027208</v>
          </cell>
          <cell r="C589" t="str">
            <v>CHRISTINA BERENDSEN</v>
          </cell>
          <cell r="D589" t="str">
            <v>CHRISTINA CHENG</v>
          </cell>
          <cell r="E589">
            <v>5000</v>
          </cell>
          <cell r="F589">
            <v>60000</v>
          </cell>
          <cell r="G589" t="str">
            <v>N/A</v>
          </cell>
          <cell r="H589" t="str">
            <v>N/A</v>
          </cell>
          <cell r="I589">
            <v>41821</v>
          </cell>
          <cell r="J589">
            <v>41835</v>
          </cell>
          <cell r="K589">
            <v>41835</v>
          </cell>
          <cell r="L589">
            <v>41836</v>
          </cell>
          <cell r="M589">
            <v>41852</v>
          </cell>
          <cell r="N589">
            <v>41821</v>
          </cell>
          <cell r="O589" t="str">
            <v>Y</v>
          </cell>
          <cell r="P589" t="str">
            <v>Randi Meiselas</v>
          </cell>
          <cell r="Q589" t="str">
            <v>RM101</v>
          </cell>
          <cell r="X589" t="str">
            <v>N/A</v>
          </cell>
        </row>
        <row r="590">
          <cell r="B590" t="str">
            <v>419100027217</v>
          </cell>
          <cell r="C590" t="str">
            <v>8 WONDERS LLC</v>
          </cell>
          <cell r="D590" t="str">
            <v>THE LITTLE GYM OF PUYALLUP</v>
          </cell>
          <cell r="E590">
            <v>50000</v>
          </cell>
          <cell r="F590">
            <v>600000</v>
          </cell>
          <cell r="G590" t="str">
            <v>N/A</v>
          </cell>
          <cell r="H590" t="str">
            <v>N/A</v>
          </cell>
          <cell r="I590">
            <v>41821</v>
          </cell>
          <cell r="J590">
            <v>41835</v>
          </cell>
          <cell r="K590">
            <v>41835</v>
          </cell>
          <cell r="L590">
            <v>41836</v>
          </cell>
          <cell r="M590">
            <v>41842</v>
          </cell>
          <cell r="N590">
            <v>41821</v>
          </cell>
          <cell r="O590" t="str">
            <v>Y</v>
          </cell>
          <cell r="P590" t="str">
            <v>Erick Weinstein</v>
          </cell>
          <cell r="Q590" t="str">
            <v>EW101</v>
          </cell>
          <cell r="R590" t="str">
            <v>KBH Enterprises</v>
          </cell>
          <cell r="S590" t="str">
            <v>KH101</v>
          </cell>
          <cell r="X590" t="str">
            <v>N/A</v>
          </cell>
        </row>
        <row r="591">
          <cell r="B591" t="str">
            <v>419100027226</v>
          </cell>
          <cell r="C591" t="str">
            <v>ELITE-MOTOR CARS INC</v>
          </cell>
          <cell r="D591" t="str">
            <v>SALVAGE ZONE</v>
          </cell>
          <cell r="E591">
            <v>10000</v>
          </cell>
          <cell r="F591">
            <v>120000</v>
          </cell>
          <cell r="G591" t="str">
            <v>N/A</v>
          </cell>
          <cell r="H591" t="str">
            <v>N/A</v>
          </cell>
          <cell r="I591">
            <v>41821</v>
          </cell>
          <cell r="J591">
            <v>41835</v>
          </cell>
          <cell r="K591">
            <v>41835</v>
          </cell>
          <cell r="L591">
            <v>41838</v>
          </cell>
          <cell r="M591">
            <v>41871</v>
          </cell>
          <cell r="N591">
            <v>41852</v>
          </cell>
          <cell r="O591" t="str">
            <v>Y</v>
          </cell>
          <cell r="P591" t="str">
            <v>Erick Weinstein</v>
          </cell>
          <cell r="Q591" t="str">
            <v>EW101</v>
          </cell>
          <cell r="X591" t="str">
            <v>N/A</v>
          </cell>
        </row>
        <row r="592">
          <cell r="B592" t="str">
            <v>418100018736</v>
          </cell>
          <cell r="C592" t="str">
            <v>BAYCHESTER LOCKSMITHS INC</v>
          </cell>
          <cell r="D592" t="str">
            <v>BAYCHESTER LOCKSMITHS INC</v>
          </cell>
          <cell r="E592">
            <v>15000</v>
          </cell>
          <cell r="F592">
            <v>180000</v>
          </cell>
          <cell r="G592" t="str">
            <v>N/A</v>
          </cell>
          <cell r="H592" t="str">
            <v>N/A</v>
          </cell>
          <cell r="I592">
            <v>41821</v>
          </cell>
          <cell r="J592">
            <v>41836</v>
          </cell>
          <cell r="K592">
            <v>41836</v>
          </cell>
          <cell r="L592">
            <v>41838</v>
          </cell>
          <cell r="M592">
            <v>41844</v>
          </cell>
          <cell r="N592">
            <v>41821</v>
          </cell>
          <cell r="O592" t="str">
            <v>Y</v>
          </cell>
          <cell r="P592" t="str">
            <v>David Greenberg</v>
          </cell>
          <cell r="Q592" t="str">
            <v>DG101</v>
          </cell>
          <cell r="R592" t="str">
            <v>Tom Fazio</v>
          </cell>
          <cell r="S592" t="str">
            <v>TF103</v>
          </cell>
          <cell r="X592" t="str">
            <v>N/A</v>
          </cell>
        </row>
        <row r="593">
          <cell r="B593" t="str">
            <v>418100018745</v>
          </cell>
          <cell r="C593" t="str">
            <v>WINDSOR JEWELRY INC</v>
          </cell>
          <cell r="D593" t="str">
            <v>WINDSOR JEWELRY</v>
          </cell>
          <cell r="E593">
            <v>15000</v>
          </cell>
          <cell r="F593">
            <v>180000</v>
          </cell>
          <cell r="G593" t="str">
            <v>N/A</v>
          </cell>
          <cell r="H593" t="str">
            <v>N/A</v>
          </cell>
          <cell r="I593">
            <v>41821</v>
          </cell>
          <cell r="J593">
            <v>41838</v>
          </cell>
          <cell r="K593">
            <v>41838</v>
          </cell>
          <cell r="L593">
            <v>41838</v>
          </cell>
          <cell r="M593">
            <v>41844</v>
          </cell>
          <cell r="N593">
            <v>41821</v>
          </cell>
          <cell r="O593" t="str">
            <v>Y</v>
          </cell>
          <cell r="P593" t="str">
            <v>Chris Frey</v>
          </cell>
          <cell r="Q593" t="str">
            <v>CF101</v>
          </cell>
          <cell r="R593" t="str">
            <v>Tom Fazio</v>
          </cell>
          <cell r="S593" t="str">
            <v>TF103</v>
          </cell>
          <cell r="X593" t="str">
            <v>N/A</v>
          </cell>
        </row>
        <row r="594">
          <cell r="B594" t="str">
            <v>419100027235</v>
          </cell>
          <cell r="C594" t="str">
            <v>NO LIMITS LLC</v>
          </cell>
          <cell r="D594" t="str">
            <v>NOLIMITSLLC.NET</v>
          </cell>
          <cell r="E594">
            <v>20000</v>
          </cell>
          <cell r="F594">
            <v>240000</v>
          </cell>
          <cell r="G594" t="str">
            <v>N/A</v>
          </cell>
          <cell r="H594" t="str">
            <v>N/A</v>
          </cell>
          <cell r="I594">
            <v>41821</v>
          </cell>
          <cell r="J594">
            <v>41841</v>
          </cell>
          <cell r="K594">
            <v>41841</v>
          </cell>
          <cell r="L594" t="str">
            <v>Withdrawn</v>
          </cell>
          <cell r="M594" t="str">
            <v>N/A</v>
          </cell>
          <cell r="N594" t="str">
            <v>N/A</v>
          </cell>
          <cell r="O594" t="str">
            <v>N/A</v>
          </cell>
          <cell r="P594" t="str">
            <v>Mobius Payments</v>
          </cell>
          <cell r="Q594" t="str">
            <v>MOB101</v>
          </cell>
          <cell r="X594" t="str">
            <v>N/A</v>
          </cell>
        </row>
        <row r="595">
          <cell r="B595" t="str">
            <v>419100027244</v>
          </cell>
          <cell r="C595" t="str">
            <v>VAGON TRADING INC</v>
          </cell>
          <cell r="D595" t="str">
            <v>TKCHNC.COM</v>
          </cell>
          <cell r="E595">
            <v>30000</v>
          </cell>
          <cell r="F595">
            <v>360000</v>
          </cell>
          <cell r="G595" t="str">
            <v>N/A</v>
          </cell>
          <cell r="H595" t="str">
            <v>N/A</v>
          </cell>
          <cell r="I595">
            <v>41821</v>
          </cell>
          <cell r="J595">
            <v>41841</v>
          </cell>
          <cell r="K595">
            <v>41841</v>
          </cell>
          <cell r="L595">
            <v>41849</v>
          </cell>
          <cell r="M595">
            <v>41857</v>
          </cell>
          <cell r="N595">
            <v>41852</v>
          </cell>
          <cell r="O595" t="str">
            <v>Y</v>
          </cell>
          <cell r="P595" t="str">
            <v>Mobius Payments</v>
          </cell>
          <cell r="Q595" t="str">
            <v>MOB101</v>
          </cell>
          <cell r="X595" t="str">
            <v>N/A</v>
          </cell>
        </row>
        <row r="596">
          <cell r="B596" t="str">
            <v>419100027253</v>
          </cell>
          <cell r="C596" t="str">
            <v>LONG ISLAND CENTER FOR ORAL &amp; MAXILLOFACIAL SURGERY</v>
          </cell>
          <cell r="D596" t="str">
            <v>LONG ISLAND CENTER FOR ORAL &amp; MAXILLOFACIAL SURGERY</v>
          </cell>
          <cell r="E596">
            <v>20000</v>
          </cell>
          <cell r="F596">
            <v>240000</v>
          </cell>
          <cell r="G596" t="str">
            <v>N/A</v>
          </cell>
          <cell r="H596" t="str">
            <v>N/A</v>
          </cell>
          <cell r="I596">
            <v>41821</v>
          </cell>
          <cell r="J596">
            <v>41842</v>
          </cell>
          <cell r="K596">
            <v>41842</v>
          </cell>
          <cell r="L596">
            <v>41843</v>
          </cell>
          <cell r="M596">
            <v>41846</v>
          </cell>
          <cell r="N596">
            <v>41821</v>
          </cell>
          <cell r="O596" t="str">
            <v>Y</v>
          </cell>
          <cell r="P596" t="str">
            <v>Erick Weinstein</v>
          </cell>
          <cell r="Q596" t="str">
            <v>EW101</v>
          </cell>
          <cell r="X596" t="str">
            <v>N/A</v>
          </cell>
        </row>
        <row r="597">
          <cell r="B597" t="str">
            <v>418100018754</v>
          </cell>
          <cell r="C597" t="str">
            <v>NETWORK BUSINESS ALLIANCE INC</v>
          </cell>
          <cell r="D597" t="str">
            <v>NETWORK LONG ISLAND</v>
          </cell>
          <cell r="E597">
            <v>5000</v>
          </cell>
          <cell r="F597">
            <v>60000</v>
          </cell>
          <cell r="G597" t="str">
            <v>N/A</v>
          </cell>
          <cell r="H597" t="str">
            <v>N/A</v>
          </cell>
          <cell r="I597">
            <v>41821</v>
          </cell>
          <cell r="J597">
            <v>41842</v>
          </cell>
          <cell r="K597">
            <v>41842</v>
          </cell>
          <cell r="L597">
            <v>41843</v>
          </cell>
          <cell r="M597">
            <v>41845</v>
          </cell>
          <cell r="N597">
            <v>41821</v>
          </cell>
          <cell r="O597" t="str">
            <v>Y</v>
          </cell>
          <cell r="P597" t="str">
            <v>Chris Frey</v>
          </cell>
          <cell r="Q597" t="str">
            <v>CF101</v>
          </cell>
          <cell r="R597" t="str">
            <v>Tom Fazio</v>
          </cell>
          <cell r="S597" t="str">
            <v>TF103</v>
          </cell>
          <cell r="X597" t="str">
            <v>N/A</v>
          </cell>
        </row>
        <row r="598">
          <cell r="B598" t="str">
            <v>418100018763</v>
          </cell>
          <cell r="C598" t="str">
            <v>GEAR INC</v>
          </cell>
          <cell r="D598" t="str">
            <v>ATHLETIC RESEARCH (MOTO)</v>
          </cell>
          <cell r="E598">
            <v>35000</v>
          </cell>
          <cell r="F598">
            <v>420000</v>
          </cell>
          <cell r="G598" t="str">
            <v>N/A</v>
          </cell>
          <cell r="H598" t="str">
            <v>N/A</v>
          </cell>
          <cell r="I598">
            <v>41821</v>
          </cell>
          <cell r="J598">
            <v>41842</v>
          </cell>
          <cell r="K598">
            <v>41842</v>
          </cell>
          <cell r="L598">
            <v>41849</v>
          </cell>
          <cell r="M598" t="str">
            <v>Approved/Closed</v>
          </cell>
          <cell r="N598" t="str">
            <v>Approved/Closed</v>
          </cell>
          <cell r="O598" t="str">
            <v>N/A</v>
          </cell>
          <cell r="P598" t="str">
            <v>Tim Platz</v>
          </cell>
          <cell r="Q598" t="str">
            <v>TP101</v>
          </cell>
          <cell r="R598" t="str">
            <v>Tom Fazio</v>
          </cell>
          <cell r="S598" t="str">
            <v>TF103</v>
          </cell>
          <cell r="X598" t="str">
            <v>N/A</v>
          </cell>
        </row>
        <row r="599">
          <cell r="B599" t="str">
            <v>418100018772</v>
          </cell>
          <cell r="C599" t="str">
            <v>GEAR INC</v>
          </cell>
          <cell r="D599" t="str">
            <v>ATHLETIC RESEARCH (RETAIL)</v>
          </cell>
          <cell r="E599">
            <v>125000</v>
          </cell>
          <cell r="F599">
            <v>1500000</v>
          </cell>
          <cell r="G599" t="str">
            <v>N/A</v>
          </cell>
          <cell r="H599" t="str">
            <v>N/A</v>
          </cell>
          <cell r="I599">
            <v>41821</v>
          </cell>
          <cell r="J599">
            <v>41842</v>
          </cell>
          <cell r="K599">
            <v>41842</v>
          </cell>
          <cell r="L599">
            <v>41849</v>
          </cell>
          <cell r="M599">
            <v>41852</v>
          </cell>
          <cell r="N599">
            <v>41852</v>
          </cell>
          <cell r="O599" t="str">
            <v>Y</v>
          </cell>
          <cell r="P599" t="str">
            <v>Tim Platz</v>
          </cell>
          <cell r="Q599" t="str">
            <v>TP101</v>
          </cell>
          <cell r="R599" t="str">
            <v>Tom Fazio</v>
          </cell>
          <cell r="S599" t="str">
            <v>TF103</v>
          </cell>
          <cell r="X599" t="str">
            <v>N/A</v>
          </cell>
        </row>
        <row r="600">
          <cell r="B600" t="str">
            <v>418100018781</v>
          </cell>
          <cell r="C600" t="str">
            <v>RE MARTIAL ARTS INC</v>
          </cell>
          <cell r="D600" t="str">
            <v>UNITED STUDIOS PROGRESSIVE MARTIAL ARTS</v>
          </cell>
          <cell r="E600">
            <v>20000</v>
          </cell>
          <cell r="F600">
            <v>240000</v>
          </cell>
          <cell r="G600" t="str">
            <v>N/A</v>
          </cell>
          <cell r="H600" t="str">
            <v>N/A</v>
          </cell>
          <cell r="I600">
            <v>41821</v>
          </cell>
          <cell r="J600">
            <v>41843</v>
          </cell>
          <cell r="K600">
            <v>41843</v>
          </cell>
          <cell r="L600" t="str">
            <v>Approved/Closed</v>
          </cell>
          <cell r="M600" t="str">
            <v>N/A</v>
          </cell>
          <cell r="N600" t="str">
            <v>N/A</v>
          </cell>
          <cell r="O600" t="str">
            <v>N/A</v>
          </cell>
          <cell r="P600" t="str">
            <v>Chris Frey</v>
          </cell>
          <cell r="Q600" t="str">
            <v>CF101</v>
          </cell>
          <cell r="R600" t="str">
            <v>Tom Fazio</v>
          </cell>
          <cell r="S600" t="str">
            <v>TF103</v>
          </cell>
          <cell r="X600" t="str">
            <v>N/A</v>
          </cell>
        </row>
        <row r="601">
          <cell r="B601" t="str">
            <v>419100027262</v>
          </cell>
          <cell r="C601" t="str">
            <v>FIRST CLASS FAMILY DENTISTRY OF NY</v>
          </cell>
          <cell r="D601" t="str">
            <v>FIRST CLASS FAMILY DENTISTRY OF NY</v>
          </cell>
          <cell r="E601">
            <v>30000</v>
          </cell>
          <cell r="F601">
            <v>360000</v>
          </cell>
          <cell r="G601" t="str">
            <v>N/A</v>
          </cell>
          <cell r="H601" t="str">
            <v>N/A</v>
          </cell>
          <cell r="I601">
            <v>41821</v>
          </cell>
          <cell r="J601">
            <v>41843</v>
          </cell>
          <cell r="K601">
            <v>41843</v>
          </cell>
          <cell r="L601">
            <v>41845</v>
          </cell>
          <cell r="M601">
            <v>41846</v>
          </cell>
          <cell r="N601">
            <v>41821</v>
          </cell>
          <cell r="O601" t="str">
            <v>Y</v>
          </cell>
          <cell r="P601" t="str">
            <v>Erick Weinstein</v>
          </cell>
          <cell r="Q601" t="str">
            <v>EW101</v>
          </cell>
          <cell r="X601" t="str">
            <v>N/A</v>
          </cell>
        </row>
        <row r="602">
          <cell r="B602" t="str">
            <v>419100027271</v>
          </cell>
          <cell r="C602" t="str">
            <v>SOLDI PARTNERS INC</v>
          </cell>
          <cell r="D602" t="str">
            <v>SOLDI PARTNERS INC</v>
          </cell>
          <cell r="E602">
            <v>20000</v>
          </cell>
          <cell r="F602">
            <v>240000</v>
          </cell>
          <cell r="G602" t="str">
            <v>N/A</v>
          </cell>
          <cell r="H602" t="str">
            <v>N/A</v>
          </cell>
          <cell r="I602">
            <v>41821</v>
          </cell>
          <cell r="J602">
            <v>41843</v>
          </cell>
          <cell r="K602">
            <v>41843</v>
          </cell>
          <cell r="L602">
            <v>41848</v>
          </cell>
          <cell r="M602">
            <v>41978</v>
          </cell>
          <cell r="N602">
            <v>41974</v>
          </cell>
          <cell r="O602" t="str">
            <v>Y</v>
          </cell>
          <cell r="P602" t="str">
            <v>Erick Weinstein</v>
          </cell>
          <cell r="Q602" t="str">
            <v>EW101</v>
          </cell>
          <cell r="X602" t="str">
            <v>N/A</v>
          </cell>
        </row>
        <row r="603">
          <cell r="B603" t="str">
            <v>418100018790</v>
          </cell>
          <cell r="C603" t="str">
            <v>MERRYGOROUND LLC</v>
          </cell>
          <cell r="D603" t="str">
            <v>MERRYGOROUND LLC</v>
          </cell>
          <cell r="E603">
            <v>10000</v>
          </cell>
          <cell r="F603">
            <v>120000</v>
          </cell>
          <cell r="G603" t="str">
            <v>N/A</v>
          </cell>
          <cell r="H603" t="str">
            <v>N/A</v>
          </cell>
          <cell r="I603">
            <v>41821</v>
          </cell>
          <cell r="J603">
            <v>41843</v>
          </cell>
          <cell r="K603">
            <v>41843</v>
          </cell>
          <cell r="L603">
            <v>41845</v>
          </cell>
          <cell r="M603">
            <v>41851</v>
          </cell>
          <cell r="N603">
            <v>41821</v>
          </cell>
          <cell r="O603" t="str">
            <v>Y</v>
          </cell>
          <cell r="P603" t="str">
            <v>John Vacca</v>
          </cell>
          <cell r="Q603" t="str">
            <v>JV101</v>
          </cell>
          <cell r="R603" t="str">
            <v>Tom Fazio</v>
          </cell>
          <cell r="S603" t="str">
            <v>TF103</v>
          </cell>
          <cell r="X603" t="str">
            <v>N/A</v>
          </cell>
        </row>
        <row r="604">
          <cell r="B604" t="str">
            <v>418100018807</v>
          </cell>
          <cell r="C604" t="str">
            <v>USA MARTIAL ARTS INC</v>
          </cell>
          <cell r="D604" t="str">
            <v>USA MARTIAL ARTS INC</v>
          </cell>
          <cell r="E604">
            <v>5000</v>
          </cell>
          <cell r="F604">
            <v>60000</v>
          </cell>
          <cell r="G604" t="str">
            <v>N/A</v>
          </cell>
          <cell r="H604" t="str">
            <v>N/A</v>
          </cell>
          <cell r="I604">
            <v>41821</v>
          </cell>
          <cell r="J604">
            <v>41844</v>
          </cell>
          <cell r="K604">
            <v>41844</v>
          </cell>
          <cell r="L604">
            <v>41845</v>
          </cell>
          <cell r="O604" t="str">
            <v>Y</v>
          </cell>
          <cell r="P604" t="str">
            <v>Chris Frey</v>
          </cell>
          <cell r="Q604" t="str">
            <v>CF101</v>
          </cell>
          <cell r="R604" t="str">
            <v>Tom Fazio</v>
          </cell>
          <cell r="S604" t="str">
            <v>TF103</v>
          </cell>
          <cell r="X604" t="str">
            <v>N/A</v>
          </cell>
        </row>
        <row r="605">
          <cell r="B605" t="str">
            <v>418100018816</v>
          </cell>
          <cell r="C605" t="str">
            <v>FIASCO DI VINO FINE WINE &amp; SPIRITS</v>
          </cell>
          <cell r="D605" t="str">
            <v>FIASCO DI VINO</v>
          </cell>
          <cell r="E605">
            <v>35000</v>
          </cell>
          <cell r="F605">
            <v>420000</v>
          </cell>
          <cell r="G605" t="str">
            <v>N/A</v>
          </cell>
          <cell r="H605" t="str">
            <v>N/A</v>
          </cell>
          <cell r="I605">
            <v>41821</v>
          </cell>
          <cell r="J605">
            <v>41844</v>
          </cell>
          <cell r="K605">
            <v>41844</v>
          </cell>
          <cell r="L605">
            <v>41848</v>
          </cell>
          <cell r="M605">
            <v>41855</v>
          </cell>
          <cell r="N605">
            <v>41852</v>
          </cell>
          <cell r="O605" t="str">
            <v>Y</v>
          </cell>
          <cell r="P605" t="str">
            <v>RJS Processing</v>
          </cell>
          <cell r="Q605" t="str">
            <v>EB101</v>
          </cell>
          <cell r="R605" t="str">
            <v>Tom Fazio</v>
          </cell>
          <cell r="S605" t="str">
            <v>TF103</v>
          </cell>
          <cell r="X605" t="str">
            <v>N/A</v>
          </cell>
        </row>
        <row r="606">
          <cell r="B606" t="str">
            <v>419100027280</v>
          </cell>
          <cell r="C606" t="str">
            <v>HOLLYWOOD EMPORIUM LLC</v>
          </cell>
          <cell r="D606" t="str">
            <v>HOLLYWOOD SMOKIN</v>
          </cell>
          <cell r="E606">
            <v>60000</v>
          </cell>
          <cell r="F606">
            <v>720000</v>
          </cell>
          <cell r="G606" t="str">
            <v>N/A</v>
          </cell>
          <cell r="H606" t="str">
            <v>N/A</v>
          </cell>
          <cell r="I606">
            <v>41821</v>
          </cell>
          <cell r="J606">
            <v>41844</v>
          </cell>
          <cell r="K606">
            <v>41844</v>
          </cell>
          <cell r="L606">
            <v>41848</v>
          </cell>
          <cell r="M606">
            <v>41859</v>
          </cell>
          <cell r="N606">
            <v>41852</v>
          </cell>
          <cell r="O606" t="str">
            <v>Y</v>
          </cell>
          <cell r="P606" t="str">
            <v>Joel Paulin</v>
          </cell>
          <cell r="Q606" t="str">
            <v>JP101</v>
          </cell>
          <cell r="X606" t="str">
            <v>N/A</v>
          </cell>
        </row>
        <row r="607">
          <cell r="B607" t="str">
            <v>419100027299</v>
          </cell>
          <cell r="C607" t="str">
            <v>JUMPING TODD 786 INC</v>
          </cell>
          <cell r="D607" t="str">
            <v>THE LITTLE GYM OF ROSLYN</v>
          </cell>
          <cell r="E607">
            <v>50000</v>
          </cell>
          <cell r="F607">
            <v>600000</v>
          </cell>
          <cell r="G607" t="str">
            <v>N/A</v>
          </cell>
          <cell r="H607" t="str">
            <v>N/A</v>
          </cell>
          <cell r="I607">
            <v>41821</v>
          </cell>
          <cell r="J607">
            <v>41845</v>
          </cell>
          <cell r="K607">
            <v>41845</v>
          </cell>
          <cell r="L607">
            <v>41848</v>
          </cell>
          <cell r="M607">
            <v>41853</v>
          </cell>
          <cell r="N607">
            <v>41852</v>
          </cell>
          <cell r="O607" t="str">
            <v>Y</v>
          </cell>
          <cell r="P607" t="str">
            <v xml:space="preserve">KBH Enterprises </v>
          </cell>
          <cell r="Q607" t="str">
            <v>KH101</v>
          </cell>
          <cell r="R607" t="str">
            <v>Erick Weinstein</v>
          </cell>
          <cell r="S607" t="str">
            <v>EW101</v>
          </cell>
          <cell r="X607" t="str">
            <v>N/A</v>
          </cell>
        </row>
        <row r="608">
          <cell r="B608" t="str">
            <v>419100027306</v>
          </cell>
          <cell r="C608" t="str">
            <v>TIME AND NAILS INC</v>
          </cell>
          <cell r="D608" t="str">
            <v>TIME AND NAILS INC</v>
          </cell>
          <cell r="E608">
            <v>10000</v>
          </cell>
          <cell r="F608">
            <v>120000</v>
          </cell>
          <cell r="G608" t="str">
            <v>N/A</v>
          </cell>
          <cell r="H608" t="str">
            <v>N/A</v>
          </cell>
          <cell r="I608">
            <v>41821</v>
          </cell>
          <cell r="J608">
            <v>41845</v>
          </cell>
          <cell r="K608">
            <v>41845</v>
          </cell>
          <cell r="L608">
            <v>41848</v>
          </cell>
          <cell r="M608">
            <v>41849</v>
          </cell>
          <cell r="N608">
            <v>41821</v>
          </cell>
          <cell r="O608" t="str">
            <v>Y</v>
          </cell>
          <cell r="P608" t="str">
            <v>Erick Weinstein</v>
          </cell>
          <cell r="Q608" t="str">
            <v>EW101</v>
          </cell>
          <cell r="X608" t="str">
            <v>N/A</v>
          </cell>
        </row>
        <row r="609">
          <cell r="B609" t="str">
            <v>418100018825</v>
          </cell>
          <cell r="C609" t="str">
            <v>BROOKLYN FIREWORKS</v>
          </cell>
          <cell r="D609" t="str">
            <v>BROOKLYN FIREWORKS</v>
          </cell>
          <cell r="E609">
            <v>25000</v>
          </cell>
          <cell r="F609">
            <v>300000</v>
          </cell>
          <cell r="G609" t="str">
            <v>N/A</v>
          </cell>
          <cell r="H609" t="str">
            <v>N/A</v>
          </cell>
          <cell r="I609">
            <v>41821</v>
          </cell>
          <cell r="J609">
            <v>41848</v>
          </cell>
          <cell r="K609">
            <v>41848</v>
          </cell>
          <cell r="L609">
            <v>41849</v>
          </cell>
          <cell r="M609">
            <v>41851</v>
          </cell>
          <cell r="N609">
            <v>41821</v>
          </cell>
          <cell r="O609" t="str">
            <v>Y</v>
          </cell>
          <cell r="P609" t="str">
            <v>Fairway Management Group</v>
          </cell>
          <cell r="Q609" t="str">
            <v>FMG101</v>
          </cell>
          <cell r="R609" t="str">
            <v>Tom Fazio</v>
          </cell>
          <cell r="S609" t="str">
            <v>TF103</v>
          </cell>
          <cell r="X609" t="str">
            <v>N/A</v>
          </cell>
        </row>
        <row r="610">
          <cell r="B610" t="str">
            <v>418100018834</v>
          </cell>
          <cell r="C610" t="str">
            <v>TALK AIR COMMUNICATIONS INC</v>
          </cell>
          <cell r="D610" t="str">
            <v>AT&amp;T NORTH LINDENHURST</v>
          </cell>
          <cell r="E610">
            <v>15000</v>
          </cell>
          <cell r="F610">
            <v>180000</v>
          </cell>
          <cell r="G610" t="str">
            <v>N/A</v>
          </cell>
          <cell r="H610" t="str">
            <v>N/A</v>
          </cell>
          <cell r="I610">
            <v>41821</v>
          </cell>
          <cell r="J610">
            <v>41848</v>
          </cell>
          <cell r="K610">
            <v>41848</v>
          </cell>
          <cell r="L610">
            <v>41849</v>
          </cell>
          <cell r="M610">
            <v>41853</v>
          </cell>
          <cell r="N610">
            <v>41852</v>
          </cell>
          <cell r="O610" t="str">
            <v>Y</v>
          </cell>
          <cell r="P610" t="str">
            <v>Chris Frey</v>
          </cell>
          <cell r="Q610" t="str">
            <v>CF101</v>
          </cell>
          <cell r="R610" t="str">
            <v>Tom Fazio</v>
          </cell>
          <cell r="S610" t="str">
            <v>TF103</v>
          </cell>
          <cell r="X610" t="str">
            <v>N/A</v>
          </cell>
        </row>
        <row r="611">
          <cell r="B611" t="str">
            <v>419100027315</v>
          </cell>
          <cell r="C611" t="str">
            <v>COURT SUPPORT INC</v>
          </cell>
          <cell r="D611" t="str">
            <v>COURT SUPPORT INC</v>
          </cell>
          <cell r="E611">
            <v>5000</v>
          </cell>
          <cell r="F611">
            <v>60000</v>
          </cell>
          <cell r="G611" t="str">
            <v>N/A</v>
          </cell>
          <cell r="H611" t="str">
            <v>N/A</v>
          </cell>
          <cell r="I611">
            <v>41821</v>
          </cell>
          <cell r="J611">
            <v>41848</v>
          </cell>
          <cell r="K611">
            <v>41848</v>
          </cell>
          <cell r="L611">
            <v>41849</v>
          </cell>
          <cell r="M611">
            <v>41850</v>
          </cell>
          <cell r="N611">
            <v>41821</v>
          </cell>
          <cell r="O611" t="str">
            <v>Y</v>
          </cell>
          <cell r="P611" t="str">
            <v>Randi Meiselas</v>
          </cell>
          <cell r="Q611" t="str">
            <v>RM101</v>
          </cell>
          <cell r="X611" t="str">
            <v>N/A</v>
          </cell>
        </row>
        <row r="612">
          <cell r="B612" t="str">
            <v>419100027324</v>
          </cell>
          <cell r="C612" t="str">
            <v>CATAMA ENTERPRISES INC</v>
          </cell>
          <cell r="D612" t="str">
            <v>THE LITTLE GYM OF SNELLVILLE</v>
          </cell>
          <cell r="E612">
            <v>50000</v>
          </cell>
          <cell r="F612">
            <v>600000</v>
          </cell>
          <cell r="G612" t="str">
            <v>N/A</v>
          </cell>
          <cell r="H612" t="str">
            <v>N/A</v>
          </cell>
          <cell r="I612">
            <v>41821</v>
          </cell>
          <cell r="J612">
            <v>41848</v>
          </cell>
          <cell r="K612">
            <v>41848</v>
          </cell>
          <cell r="L612">
            <v>41849</v>
          </cell>
          <cell r="M612">
            <v>41852</v>
          </cell>
          <cell r="N612">
            <v>41852</v>
          </cell>
          <cell r="O612" t="str">
            <v>Y</v>
          </cell>
          <cell r="P612" t="str">
            <v xml:space="preserve">KBH Enterprises </v>
          </cell>
          <cell r="Q612" t="str">
            <v>KH101</v>
          </cell>
          <cell r="R612" t="str">
            <v>Erick Weinstein</v>
          </cell>
          <cell r="S612" t="str">
            <v>EW101</v>
          </cell>
          <cell r="X612" t="str">
            <v>N/A</v>
          </cell>
        </row>
        <row r="613">
          <cell r="B613" t="str">
            <v>419100027333</v>
          </cell>
          <cell r="C613" t="str">
            <v>BUBBLES &amp; SUDS LLC</v>
          </cell>
          <cell r="D613" t="str">
            <v>BUBBLES &amp; SUDS LLC</v>
          </cell>
          <cell r="E613">
            <v>10000</v>
          </cell>
          <cell r="F613">
            <v>120000</v>
          </cell>
          <cell r="G613" t="str">
            <v>N/A</v>
          </cell>
          <cell r="H613" t="str">
            <v>N/A</v>
          </cell>
          <cell r="I613">
            <v>41821</v>
          </cell>
          <cell r="J613">
            <v>41849</v>
          </cell>
          <cell r="K613">
            <v>41849</v>
          </cell>
          <cell r="L613">
            <v>41849</v>
          </cell>
          <cell r="M613">
            <v>41858</v>
          </cell>
          <cell r="N613">
            <v>41852</v>
          </cell>
          <cell r="O613" t="str">
            <v>Y</v>
          </cell>
          <cell r="P613" t="str">
            <v xml:space="preserve">KBH Enterprises </v>
          </cell>
          <cell r="Q613" t="str">
            <v>KH101</v>
          </cell>
          <cell r="R613" t="str">
            <v>Erick Weinstein</v>
          </cell>
          <cell r="S613" t="str">
            <v>EW101</v>
          </cell>
          <cell r="X613" t="str">
            <v>N/A</v>
          </cell>
        </row>
        <row r="614">
          <cell r="B614" t="str">
            <v>418100018852</v>
          </cell>
          <cell r="C614" t="str">
            <v>CATCO AWNING HARDWARE INC</v>
          </cell>
          <cell r="D614" t="str">
            <v>CATCO AWNING HARDWARE INC</v>
          </cell>
          <cell r="E614">
            <v>15000</v>
          </cell>
          <cell r="F614">
            <v>180000</v>
          </cell>
          <cell r="G614" t="str">
            <v>N/A</v>
          </cell>
          <cell r="H614" t="str">
            <v>N/A</v>
          </cell>
          <cell r="I614">
            <v>41821</v>
          </cell>
          <cell r="J614">
            <v>41849</v>
          </cell>
          <cell r="K614">
            <v>41849</v>
          </cell>
          <cell r="L614">
            <v>41851</v>
          </cell>
          <cell r="M614">
            <v>41853</v>
          </cell>
          <cell r="N614">
            <v>41852</v>
          </cell>
          <cell r="O614" t="str">
            <v>Y</v>
          </cell>
          <cell r="P614" t="str">
            <v>Chris Frey</v>
          </cell>
          <cell r="Q614" t="str">
            <v>CF101</v>
          </cell>
          <cell r="R614" t="str">
            <v>Tom Fazio</v>
          </cell>
          <cell r="S614" t="str">
            <v>TF103</v>
          </cell>
          <cell r="X614" t="str">
            <v>N/A</v>
          </cell>
        </row>
        <row r="615">
          <cell r="B615" t="str">
            <v>418100018861</v>
          </cell>
          <cell r="C615" t="str">
            <v>MUSCLE NUTRITION LLC</v>
          </cell>
          <cell r="D615" t="str">
            <v>MUSCLE NUTRITION LLC</v>
          </cell>
          <cell r="E615">
            <v>10000</v>
          </cell>
          <cell r="F615">
            <v>120000</v>
          </cell>
          <cell r="G615" t="str">
            <v>N/A</v>
          </cell>
          <cell r="H615" t="str">
            <v>N/A</v>
          </cell>
          <cell r="I615">
            <v>41821</v>
          </cell>
          <cell r="J615">
            <v>41849</v>
          </cell>
          <cell r="K615">
            <v>41849</v>
          </cell>
          <cell r="L615">
            <v>41851</v>
          </cell>
          <cell r="M615">
            <v>41858</v>
          </cell>
          <cell r="N615">
            <v>41852</v>
          </cell>
          <cell r="O615" t="str">
            <v>Y</v>
          </cell>
          <cell r="P615" t="str">
            <v>John Vacca</v>
          </cell>
          <cell r="Q615" t="str">
            <v>JV101</v>
          </cell>
          <cell r="R615" t="str">
            <v>Tom Fazio</v>
          </cell>
          <cell r="S615" t="str">
            <v>TF103</v>
          </cell>
          <cell r="X615" t="str">
            <v>N/A</v>
          </cell>
        </row>
        <row r="616">
          <cell r="B616" t="str">
            <v>419100027342</v>
          </cell>
          <cell r="C616" t="str">
            <v>BARE HOBEKEN LLC</v>
          </cell>
          <cell r="D616" t="str">
            <v>BAREBURGER</v>
          </cell>
          <cell r="E616">
            <v>80000</v>
          </cell>
          <cell r="F616">
            <v>960000</v>
          </cell>
          <cell r="G616" t="str">
            <v>N/A</v>
          </cell>
          <cell r="H616" t="str">
            <v>N/A</v>
          </cell>
          <cell r="I616">
            <v>41821</v>
          </cell>
          <cell r="J616">
            <v>41850</v>
          </cell>
          <cell r="K616">
            <v>41850</v>
          </cell>
          <cell r="L616">
            <v>41851</v>
          </cell>
          <cell r="M616">
            <v>41862</v>
          </cell>
          <cell r="N616">
            <v>41852</v>
          </cell>
          <cell r="O616" t="str">
            <v>Y</v>
          </cell>
          <cell r="P616" t="str">
            <v>Erick Weinstein</v>
          </cell>
          <cell r="Q616" t="str">
            <v>EW101</v>
          </cell>
          <cell r="R616" t="str">
            <v>KBH Enterprises</v>
          </cell>
          <cell r="S616" t="str">
            <v>KH101</v>
          </cell>
          <cell r="X616" t="str">
            <v>N/A</v>
          </cell>
        </row>
        <row r="617">
          <cell r="B617" t="str">
            <v>419100027351</v>
          </cell>
          <cell r="C617" t="str">
            <v>SEATOYS LTD</v>
          </cell>
          <cell r="D617" t="str">
            <v>SEATOYS LTD</v>
          </cell>
          <cell r="E617">
            <v>5000</v>
          </cell>
          <cell r="F617">
            <v>60000</v>
          </cell>
          <cell r="G617" t="str">
            <v>N/A</v>
          </cell>
          <cell r="H617" t="str">
            <v>N/A</v>
          </cell>
          <cell r="I617">
            <v>41821</v>
          </cell>
          <cell r="J617">
            <v>41850</v>
          </cell>
          <cell r="K617">
            <v>41850</v>
          </cell>
          <cell r="L617">
            <v>41851</v>
          </cell>
          <cell r="M617">
            <v>41852</v>
          </cell>
          <cell r="N617">
            <v>41821</v>
          </cell>
          <cell r="O617" t="str">
            <v>Y</v>
          </cell>
          <cell r="P617" t="str">
            <v>Randi Meiselas</v>
          </cell>
          <cell r="Q617" t="str">
            <v>RM101</v>
          </cell>
          <cell r="X617" t="str">
            <v>N/A</v>
          </cell>
        </row>
        <row r="618">
          <cell r="B618" t="str">
            <v>419100027360</v>
          </cell>
          <cell r="C618" t="str">
            <v>LS PARTNERS INC</v>
          </cell>
          <cell r="D618" t="str">
            <v>GYMBOREE  ON-LINE</v>
          </cell>
          <cell r="E618">
            <v>25000</v>
          </cell>
          <cell r="F618">
            <v>300000</v>
          </cell>
          <cell r="G618" t="str">
            <v>N/A</v>
          </cell>
          <cell r="H618" t="str">
            <v>N/A</v>
          </cell>
          <cell r="I618">
            <v>41821</v>
          </cell>
          <cell r="J618">
            <v>41850</v>
          </cell>
          <cell r="K618">
            <v>41850</v>
          </cell>
          <cell r="L618">
            <v>41852</v>
          </cell>
          <cell r="M618">
            <v>41900</v>
          </cell>
          <cell r="N618">
            <v>41883</v>
          </cell>
          <cell r="O618" t="str">
            <v>Y</v>
          </cell>
          <cell r="P618" t="str">
            <v>Kerry Doyle</v>
          </cell>
          <cell r="Q618" t="str">
            <v>KD101</v>
          </cell>
          <cell r="X618" t="str">
            <v>N/A</v>
          </cell>
        </row>
        <row r="619">
          <cell r="B619" t="str">
            <v>418100018870</v>
          </cell>
          <cell r="C619" t="str">
            <v>DEN-CLIFF INC</v>
          </cell>
          <cell r="D619" t="str">
            <v>RIVERSTATION RESTAURANT</v>
          </cell>
          <cell r="E619">
            <v>80000</v>
          </cell>
          <cell r="F619">
            <v>960000</v>
          </cell>
          <cell r="G619" t="str">
            <v>N/A</v>
          </cell>
          <cell r="H619" t="str">
            <v>N/A</v>
          </cell>
          <cell r="I619">
            <v>41821</v>
          </cell>
          <cell r="J619">
            <v>41851</v>
          </cell>
          <cell r="K619">
            <v>41851</v>
          </cell>
          <cell r="L619">
            <v>41855</v>
          </cell>
          <cell r="M619">
            <v>41879</v>
          </cell>
          <cell r="N619">
            <v>41852</v>
          </cell>
          <cell r="O619" t="str">
            <v>Y</v>
          </cell>
          <cell r="P619" t="str">
            <v>John Vacca</v>
          </cell>
          <cell r="Q619" t="str">
            <v>JV101</v>
          </cell>
          <cell r="R619" t="str">
            <v>Tom Fazio</v>
          </cell>
          <cell r="S619" t="str">
            <v>TF103</v>
          </cell>
          <cell r="X619" t="str">
            <v>N/A</v>
          </cell>
        </row>
        <row r="620">
          <cell r="B620" t="str">
            <v>418100018889</v>
          </cell>
          <cell r="C620" t="str">
            <v>JARRITO'S INC</v>
          </cell>
          <cell r="D620" t="str">
            <v>TRES AMIGOS</v>
          </cell>
          <cell r="E620">
            <v>60000</v>
          </cell>
          <cell r="F620">
            <v>720000</v>
          </cell>
          <cell r="G620" t="str">
            <v>N/A</v>
          </cell>
          <cell r="H620" t="str">
            <v>N/A</v>
          </cell>
          <cell r="I620">
            <v>41821</v>
          </cell>
          <cell r="J620">
            <v>41851</v>
          </cell>
          <cell r="K620">
            <v>41851</v>
          </cell>
          <cell r="L620">
            <v>41855</v>
          </cell>
          <cell r="M620">
            <v>41857</v>
          </cell>
          <cell r="N620">
            <v>41852</v>
          </cell>
          <cell r="O620" t="str">
            <v>Y</v>
          </cell>
          <cell r="P620" t="str">
            <v>Tim Platz</v>
          </cell>
          <cell r="Q620" t="str">
            <v>TP101</v>
          </cell>
          <cell r="R620" t="str">
            <v>Tom Fazio</v>
          </cell>
          <cell r="S620" t="str">
            <v>TF103</v>
          </cell>
          <cell r="X620" t="str">
            <v>N/A</v>
          </cell>
        </row>
        <row r="621">
          <cell r="B621" t="str">
            <v>418100018898</v>
          </cell>
          <cell r="C621" t="str">
            <v>CAT'S CORNER VETERINARY HOSPITAL LLC</v>
          </cell>
          <cell r="D621" t="str">
            <v>CAT'S CORNER VETERINARY HOSPITAL LLC</v>
          </cell>
          <cell r="E621">
            <v>60000</v>
          </cell>
          <cell r="F621">
            <v>720000</v>
          </cell>
          <cell r="G621" t="str">
            <v>N/A</v>
          </cell>
          <cell r="H621" t="str">
            <v>N/A</v>
          </cell>
          <cell r="I621">
            <v>41821</v>
          </cell>
          <cell r="J621">
            <v>41851</v>
          </cell>
          <cell r="K621">
            <v>41851</v>
          </cell>
          <cell r="L621">
            <v>41855</v>
          </cell>
          <cell r="M621">
            <v>41879</v>
          </cell>
          <cell r="N621">
            <v>41852</v>
          </cell>
          <cell r="O621" t="str">
            <v>Y</v>
          </cell>
          <cell r="P621" t="str">
            <v>Tim Platz</v>
          </cell>
          <cell r="Q621" t="str">
            <v>TP101</v>
          </cell>
          <cell r="R621" t="str">
            <v>Tom Fazio</v>
          </cell>
          <cell r="S621" t="str">
            <v>TF103</v>
          </cell>
          <cell r="T621" t="str">
            <v>PetVet Care Centers Management</v>
          </cell>
          <cell r="U621" t="str">
            <v>JS101</v>
          </cell>
          <cell r="X621" t="str">
            <v>N/A</v>
          </cell>
        </row>
        <row r="622">
          <cell r="B622" t="str">
            <v>418100018905</v>
          </cell>
          <cell r="C622" t="str">
            <v>INDIAN DINER RESTAURANT INC</v>
          </cell>
          <cell r="D622" t="str">
            <v>INDIAN DINER</v>
          </cell>
          <cell r="E622">
            <v>5000</v>
          </cell>
          <cell r="F622">
            <v>60000</v>
          </cell>
          <cell r="G622" t="str">
            <v>N/A</v>
          </cell>
          <cell r="H622" t="str">
            <v>N/A</v>
          </cell>
          <cell r="I622">
            <v>41852</v>
          </cell>
          <cell r="J622">
            <v>41852</v>
          </cell>
          <cell r="K622">
            <v>41852</v>
          </cell>
          <cell r="L622">
            <v>41856</v>
          </cell>
          <cell r="M622">
            <v>41858</v>
          </cell>
          <cell r="N622">
            <v>41852</v>
          </cell>
          <cell r="O622" t="str">
            <v>Y</v>
          </cell>
          <cell r="P622" t="str">
            <v>John Vacca</v>
          </cell>
          <cell r="Q622" t="str">
            <v>JV101</v>
          </cell>
          <cell r="R622" t="str">
            <v>Erick Weinstein</v>
          </cell>
          <cell r="S622" t="str">
            <v>EW101</v>
          </cell>
          <cell r="T622" t="str">
            <v>Tom Fazio</v>
          </cell>
          <cell r="U622" t="str">
            <v>TF103</v>
          </cell>
          <cell r="X622" t="str">
            <v>N/A</v>
          </cell>
        </row>
        <row r="623">
          <cell r="B623" t="str">
            <v>418100018914</v>
          </cell>
          <cell r="C623" t="str">
            <v>VOULA'S DERMACLEAR INC</v>
          </cell>
          <cell r="D623" t="str">
            <v>VOULA'S DERMACLEAR INC</v>
          </cell>
          <cell r="E623">
            <v>7500</v>
          </cell>
          <cell r="F623">
            <v>90000</v>
          </cell>
          <cell r="G623" t="str">
            <v>N/A</v>
          </cell>
          <cell r="H623" t="str">
            <v>N/A</v>
          </cell>
          <cell r="I623">
            <v>41852</v>
          </cell>
          <cell r="J623">
            <v>41853</v>
          </cell>
          <cell r="K623">
            <v>41853</v>
          </cell>
          <cell r="L623">
            <v>41857</v>
          </cell>
          <cell r="M623">
            <v>41860</v>
          </cell>
          <cell r="N623">
            <v>41852</v>
          </cell>
          <cell r="O623" t="str">
            <v>Y</v>
          </cell>
          <cell r="P623" t="str">
            <v>Tim Platz</v>
          </cell>
          <cell r="Q623" t="str">
            <v>TP101</v>
          </cell>
          <cell r="R623" t="str">
            <v>Tom Fazio</v>
          </cell>
          <cell r="S623" t="str">
            <v>TF103</v>
          </cell>
          <cell r="X623" t="str">
            <v>N/A</v>
          </cell>
        </row>
        <row r="624">
          <cell r="B624" t="str">
            <v>892902501286</v>
          </cell>
          <cell r="C624" t="str">
            <v>H&amp;C DRY CLEANER CORP</v>
          </cell>
          <cell r="D624" t="str">
            <v>H&amp;C DRY CLEANER CORP</v>
          </cell>
          <cell r="E624">
            <v>12000</v>
          </cell>
          <cell r="F624">
            <v>144000</v>
          </cell>
          <cell r="G624" t="str">
            <v>N/A</v>
          </cell>
          <cell r="H624" t="str">
            <v>N/A</v>
          </cell>
          <cell r="I624">
            <v>41852</v>
          </cell>
          <cell r="J624">
            <v>41853</v>
          </cell>
          <cell r="K624">
            <v>41853</v>
          </cell>
          <cell r="L624">
            <v>41857</v>
          </cell>
          <cell r="M624">
            <v>41866</v>
          </cell>
          <cell r="N624">
            <v>41852</v>
          </cell>
          <cell r="O624" t="str">
            <v>Y</v>
          </cell>
          <cell r="P624" t="str">
            <v>Chris Frey</v>
          </cell>
          <cell r="Q624" t="str">
            <v>CF101</v>
          </cell>
          <cell r="R624" t="str">
            <v>Tom Fazio</v>
          </cell>
          <cell r="S624" t="str">
            <v>TF103</v>
          </cell>
          <cell r="X624" t="str">
            <v>N/A</v>
          </cell>
        </row>
        <row r="625">
          <cell r="B625" t="str">
            <v>419100027388</v>
          </cell>
          <cell r="C625" t="str">
            <v>EPIGEN FITNESS LLC</v>
          </cell>
          <cell r="D625" t="str">
            <v>MONDOBOOK.COM</v>
          </cell>
          <cell r="E625">
            <v>20000</v>
          </cell>
          <cell r="F625">
            <v>240000</v>
          </cell>
          <cell r="G625" t="str">
            <v>N/A</v>
          </cell>
          <cell r="H625" t="str">
            <v>N/A</v>
          </cell>
          <cell r="I625">
            <v>41852</v>
          </cell>
          <cell r="J625">
            <v>41853</v>
          </cell>
          <cell r="K625">
            <v>41853</v>
          </cell>
          <cell r="L625">
            <v>41859</v>
          </cell>
          <cell r="M625">
            <v>41874</v>
          </cell>
          <cell r="N625">
            <v>41852</v>
          </cell>
          <cell r="O625" t="str">
            <v>Y</v>
          </cell>
          <cell r="P625" t="str">
            <v>Mobius Payments</v>
          </cell>
          <cell r="Q625" t="str">
            <v>MOB101</v>
          </cell>
          <cell r="X625" t="str">
            <v>N/A</v>
          </cell>
        </row>
        <row r="626">
          <cell r="B626" t="str">
            <v>419100027404</v>
          </cell>
          <cell r="C626" t="str">
            <v>JL LICENSING LLC</v>
          </cell>
          <cell r="D626" t="str">
            <v>JUDITHRIPKA.COM</v>
          </cell>
          <cell r="E626">
            <v>15000</v>
          </cell>
          <cell r="F626">
            <v>180000</v>
          </cell>
          <cell r="G626" t="str">
            <v>N/A</v>
          </cell>
          <cell r="H626" t="str">
            <v>N/A</v>
          </cell>
          <cell r="I626">
            <v>41852</v>
          </cell>
          <cell r="J626">
            <v>41857</v>
          </cell>
          <cell r="K626">
            <v>41857</v>
          </cell>
          <cell r="L626">
            <v>41859</v>
          </cell>
          <cell r="M626">
            <v>41895</v>
          </cell>
          <cell r="N626">
            <v>41883</v>
          </cell>
          <cell r="O626" t="str">
            <v>Y</v>
          </cell>
          <cell r="P626" t="str">
            <v>Fairway Management Group</v>
          </cell>
          <cell r="Q626" t="str">
            <v>FMG101</v>
          </cell>
          <cell r="X626" t="str">
            <v>N/A</v>
          </cell>
        </row>
        <row r="627">
          <cell r="B627" t="str">
            <v>419100027397</v>
          </cell>
          <cell r="C627" t="str">
            <v>BMC FITNESS LLC</v>
          </cell>
          <cell r="D627" t="str">
            <v>THE LITTLE GYM OF SEAGIRT</v>
          </cell>
          <cell r="E627">
            <v>50000</v>
          </cell>
          <cell r="F627">
            <v>600000</v>
          </cell>
          <cell r="G627" t="str">
            <v>N/A</v>
          </cell>
          <cell r="H627" t="str">
            <v>N/A</v>
          </cell>
          <cell r="I627">
            <v>41852</v>
          </cell>
          <cell r="J627">
            <v>41857</v>
          </cell>
          <cell r="K627">
            <v>41857</v>
          </cell>
          <cell r="L627">
            <v>41862</v>
          </cell>
          <cell r="M627">
            <v>41866</v>
          </cell>
          <cell r="N627">
            <v>41852</v>
          </cell>
          <cell r="O627" t="str">
            <v>Y</v>
          </cell>
          <cell r="P627" t="str">
            <v xml:space="preserve">KBH Enterprises </v>
          </cell>
          <cell r="Q627" t="str">
            <v>KH101</v>
          </cell>
          <cell r="R627" t="str">
            <v>Erick Weinstein</v>
          </cell>
          <cell r="S627" t="str">
            <v>EW101</v>
          </cell>
          <cell r="X627" t="str">
            <v>N/A</v>
          </cell>
        </row>
        <row r="628">
          <cell r="B628" t="str">
            <v>419100027413</v>
          </cell>
          <cell r="C628" t="str">
            <v>TLG GLENVIEW LLC</v>
          </cell>
          <cell r="D628" t="str">
            <v>THE LITTLE GYM OF GLENVIEW</v>
          </cell>
          <cell r="E628">
            <v>50000</v>
          </cell>
          <cell r="F628">
            <v>600000</v>
          </cell>
          <cell r="G628" t="str">
            <v>N/A</v>
          </cell>
          <cell r="H628" t="str">
            <v>N/A</v>
          </cell>
          <cell r="I628">
            <v>41852</v>
          </cell>
          <cell r="J628">
            <v>41857</v>
          </cell>
          <cell r="K628">
            <v>41857</v>
          </cell>
          <cell r="L628">
            <v>41865</v>
          </cell>
          <cell r="M628">
            <v>41872</v>
          </cell>
          <cell r="N628">
            <v>41852</v>
          </cell>
          <cell r="O628" t="str">
            <v>Y</v>
          </cell>
          <cell r="P628" t="str">
            <v xml:space="preserve">KBH Enterprises </v>
          </cell>
          <cell r="Q628" t="str">
            <v>KH101</v>
          </cell>
          <cell r="R628" t="str">
            <v>Erick Weinstein</v>
          </cell>
          <cell r="S628" t="str">
            <v>EW101</v>
          </cell>
          <cell r="X628" t="str">
            <v>N/A</v>
          </cell>
        </row>
        <row r="629">
          <cell r="B629" t="str">
            <v>419100027422</v>
          </cell>
          <cell r="C629" t="str">
            <v>CONFERENCE CREATIONS LLC</v>
          </cell>
          <cell r="D629" t="str">
            <v>THE LITTLE GYM OF ORANGE PARK</v>
          </cell>
          <cell r="E629">
            <v>50000</v>
          </cell>
          <cell r="F629">
            <v>600000</v>
          </cell>
          <cell r="G629" t="str">
            <v>N/A</v>
          </cell>
          <cell r="H629" t="str">
            <v>N/A</v>
          </cell>
          <cell r="I629">
            <v>41852</v>
          </cell>
          <cell r="J629">
            <v>41857</v>
          </cell>
          <cell r="K629">
            <v>41857</v>
          </cell>
          <cell r="L629">
            <v>41859</v>
          </cell>
          <cell r="M629">
            <v>41878</v>
          </cell>
          <cell r="N629">
            <v>41852</v>
          </cell>
          <cell r="O629" t="str">
            <v>Y</v>
          </cell>
          <cell r="P629" t="str">
            <v xml:space="preserve">KBH Enterprises </v>
          </cell>
          <cell r="Q629" t="str">
            <v>KH101</v>
          </cell>
          <cell r="R629" t="str">
            <v>Erick Weinstein</v>
          </cell>
          <cell r="S629" t="str">
            <v>EW101</v>
          </cell>
          <cell r="X629" t="str">
            <v>N/A</v>
          </cell>
        </row>
        <row r="630">
          <cell r="B630" t="str">
            <v>419100027431</v>
          </cell>
          <cell r="C630" t="str">
            <v>BBPA -1 LLC</v>
          </cell>
          <cell r="D630" t="str">
            <v>BAREBURGER</v>
          </cell>
          <cell r="E630">
            <v>90000</v>
          </cell>
          <cell r="F630">
            <v>1080000</v>
          </cell>
          <cell r="G630" t="str">
            <v>N/A</v>
          </cell>
          <cell r="H630" t="str">
            <v>N/A</v>
          </cell>
          <cell r="I630">
            <v>41852</v>
          </cell>
          <cell r="J630">
            <v>41857</v>
          </cell>
          <cell r="K630">
            <v>41857</v>
          </cell>
          <cell r="L630">
            <v>41858</v>
          </cell>
          <cell r="M630">
            <v>41882</v>
          </cell>
          <cell r="N630">
            <v>41852</v>
          </cell>
          <cell r="O630" t="str">
            <v>Y</v>
          </cell>
          <cell r="P630" t="str">
            <v>Erick Weinstein</v>
          </cell>
          <cell r="Q630" t="str">
            <v>EW101</v>
          </cell>
          <cell r="X630" t="str">
            <v>N/A</v>
          </cell>
        </row>
        <row r="631">
          <cell r="B631" t="str">
            <v>418100018941</v>
          </cell>
          <cell r="C631" t="str">
            <v>CARLO MINUTO CARTING CO, INC</v>
          </cell>
          <cell r="D631" t="str">
            <v>CARLO MINUTO CARTING CO, INC</v>
          </cell>
          <cell r="E631">
            <v>10000</v>
          </cell>
          <cell r="F631">
            <v>120000</v>
          </cell>
          <cell r="G631" t="str">
            <v>N/A</v>
          </cell>
          <cell r="H631" t="str">
            <v>N/A</v>
          </cell>
          <cell r="I631">
            <v>41852</v>
          </cell>
          <cell r="J631">
            <v>41857</v>
          </cell>
          <cell r="K631">
            <v>41857</v>
          </cell>
          <cell r="L631" t="str">
            <v>Approved/Closed</v>
          </cell>
          <cell r="M631" t="str">
            <v>N/A</v>
          </cell>
          <cell r="N631" t="str">
            <v>N/A</v>
          </cell>
          <cell r="O631" t="str">
            <v>N/A</v>
          </cell>
          <cell r="P631" t="str">
            <v>John Vacca</v>
          </cell>
          <cell r="Q631" t="str">
            <v>JV101</v>
          </cell>
          <cell r="R631" t="str">
            <v>Erick Weinstein</v>
          </cell>
          <cell r="S631" t="str">
            <v>EW101</v>
          </cell>
          <cell r="T631" t="str">
            <v>Tom Fazio</v>
          </cell>
          <cell r="U631" t="str">
            <v>TF103</v>
          </cell>
          <cell r="X631" t="str">
            <v>N/A</v>
          </cell>
        </row>
        <row r="632">
          <cell r="B632" t="str">
            <v>418100018950</v>
          </cell>
          <cell r="C632" t="str">
            <v>HOT TUB SPECIALISTS INC</v>
          </cell>
          <cell r="D632" t="str">
            <v>HOT TUB SPECIALISTS INC</v>
          </cell>
          <cell r="E632">
            <v>30000</v>
          </cell>
          <cell r="F632">
            <v>360000</v>
          </cell>
          <cell r="G632" t="str">
            <v>N/A</v>
          </cell>
          <cell r="H632" t="str">
            <v>N/A</v>
          </cell>
          <cell r="I632">
            <v>41852</v>
          </cell>
          <cell r="J632">
            <v>41857</v>
          </cell>
          <cell r="K632">
            <v>41857</v>
          </cell>
          <cell r="L632">
            <v>41859</v>
          </cell>
          <cell r="M632">
            <v>41880</v>
          </cell>
          <cell r="N632">
            <v>41852</v>
          </cell>
          <cell r="O632" t="str">
            <v>Y</v>
          </cell>
          <cell r="P632" t="str">
            <v>Tim Platz</v>
          </cell>
          <cell r="Q632" t="str">
            <v>TP101</v>
          </cell>
          <cell r="R632" t="str">
            <v>Tom Fazio</v>
          </cell>
          <cell r="S632" t="str">
            <v>TF103</v>
          </cell>
          <cell r="X632" t="str">
            <v>N/A</v>
          </cell>
        </row>
        <row r="633">
          <cell r="B633" t="str">
            <v>418100018969</v>
          </cell>
          <cell r="C633" t="str">
            <v>INDIAN DINER RESTAURANT INC</v>
          </cell>
          <cell r="D633" t="str">
            <v>INDIAN DINER</v>
          </cell>
          <cell r="E633">
            <v>5000</v>
          </cell>
          <cell r="F633">
            <v>60000</v>
          </cell>
          <cell r="G633" t="str">
            <v>N/A</v>
          </cell>
          <cell r="H633" t="str">
            <v>N/A</v>
          </cell>
          <cell r="I633">
            <v>41852</v>
          </cell>
          <cell r="J633">
            <v>41857</v>
          </cell>
          <cell r="K633">
            <v>41857</v>
          </cell>
          <cell r="L633" t="str">
            <v>Approved/Closed</v>
          </cell>
          <cell r="M633" t="str">
            <v>N/A</v>
          </cell>
          <cell r="N633" t="str">
            <v>N/A</v>
          </cell>
          <cell r="O633" t="str">
            <v>N/A</v>
          </cell>
          <cell r="P633" t="str">
            <v>John Vacca</v>
          </cell>
          <cell r="Q633" t="str">
            <v>JV101</v>
          </cell>
          <cell r="R633" t="str">
            <v>Erick Weinstein</v>
          </cell>
          <cell r="S633" t="str">
            <v>EW101</v>
          </cell>
          <cell r="T633" t="str">
            <v>Tom Fazio</v>
          </cell>
          <cell r="U633" t="str">
            <v>TF103</v>
          </cell>
          <cell r="X633" t="str">
            <v>N/A</v>
          </cell>
        </row>
        <row r="634">
          <cell r="B634" t="str">
            <v>419100027440</v>
          </cell>
          <cell r="C634" t="str">
            <v>CANOPY ALLEY LLC</v>
          </cell>
          <cell r="D634" t="str">
            <v>CANOPY ALLEY</v>
          </cell>
          <cell r="E634">
            <v>14000</v>
          </cell>
          <cell r="F634">
            <v>168000</v>
          </cell>
          <cell r="G634" t="str">
            <v>N/A</v>
          </cell>
          <cell r="H634" t="str">
            <v>N/A</v>
          </cell>
          <cell r="I634">
            <v>41852</v>
          </cell>
          <cell r="J634">
            <v>41857</v>
          </cell>
          <cell r="K634">
            <v>41857</v>
          </cell>
          <cell r="L634">
            <v>41859</v>
          </cell>
          <cell r="M634">
            <v>41904</v>
          </cell>
          <cell r="N634">
            <v>41883</v>
          </cell>
          <cell r="O634" t="str">
            <v>Y</v>
          </cell>
          <cell r="P634" t="str">
            <v>CardWorks Acquiring</v>
          </cell>
          <cell r="Q634" t="str">
            <v>CWA101</v>
          </cell>
          <cell r="X634" t="str">
            <v>N/A</v>
          </cell>
        </row>
        <row r="635">
          <cell r="B635" t="str">
            <v>419100027459</v>
          </cell>
          <cell r="C635" t="str">
            <v>ASTORIA FUEL CORPORATION</v>
          </cell>
          <cell r="D635" t="str">
            <v>ASTORIA FUEL CORPORATION</v>
          </cell>
          <cell r="E635">
            <v>50000</v>
          </cell>
          <cell r="F635">
            <v>600000</v>
          </cell>
          <cell r="G635" t="str">
            <v>N/A</v>
          </cell>
          <cell r="H635" t="str">
            <v>N/A</v>
          </cell>
          <cell r="I635">
            <v>41852</v>
          </cell>
          <cell r="J635">
            <v>41858</v>
          </cell>
          <cell r="K635">
            <v>41858</v>
          </cell>
          <cell r="L635">
            <v>41859</v>
          </cell>
          <cell r="M635">
            <v>41867</v>
          </cell>
          <cell r="N635">
            <v>41852</v>
          </cell>
          <cell r="O635" t="str">
            <v>Y</v>
          </cell>
          <cell r="P635" t="str">
            <v>Erick Weinstein</v>
          </cell>
          <cell r="Q635" t="str">
            <v>EW101</v>
          </cell>
          <cell r="X635" t="str">
            <v>N/A</v>
          </cell>
        </row>
        <row r="636">
          <cell r="B636" t="str">
            <v>419100027468</v>
          </cell>
          <cell r="C636" t="str">
            <v>UTOPIA GIFTS AND SMOKES LLC</v>
          </cell>
          <cell r="D636" t="str">
            <v>UTOPIA GIFTS AND SMOKES LLC</v>
          </cell>
          <cell r="E636">
            <v>30000</v>
          </cell>
          <cell r="F636">
            <v>360000</v>
          </cell>
          <cell r="G636" t="str">
            <v>N/A</v>
          </cell>
          <cell r="H636" t="str">
            <v>N/A</v>
          </cell>
          <cell r="I636">
            <v>41852</v>
          </cell>
          <cell r="J636">
            <v>41858</v>
          </cell>
          <cell r="K636">
            <v>41858</v>
          </cell>
          <cell r="L636">
            <v>41862</v>
          </cell>
          <cell r="M636">
            <v>41871</v>
          </cell>
          <cell r="N636">
            <v>41852</v>
          </cell>
          <cell r="O636" t="str">
            <v>Y</v>
          </cell>
          <cell r="P636" t="str">
            <v>CardWorks Acquiring</v>
          </cell>
          <cell r="Q636" t="str">
            <v>CWA101</v>
          </cell>
          <cell r="X636" t="str">
            <v>N/A</v>
          </cell>
        </row>
        <row r="637">
          <cell r="B637" t="str">
            <v>418100018978</v>
          </cell>
          <cell r="C637" t="str">
            <v>OSYB, LLC</v>
          </cell>
          <cell r="D637" t="str">
            <v>OUT SOURCE YOUR BOOKS, LLC</v>
          </cell>
          <cell r="E637">
            <v>10000</v>
          </cell>
          <cell r="F637">
            <v>120000</v>
          </cell>
          <cell r="G637" t="str">
            <v>N/A</v>
          </cell>
          <cell r="H637" t="str">
            <v>N/A</v>
          </cell>
          <cell r="I637">
            <v>41852</v>
          </cell>
          <cell r="J637">
            <v>41858</v>
          </cell>
          <cell r="K637">
            <v>41858</v>
          </cell>
          <cell r="L637">
            <v>41865</v>
          </cell>
          <cell r="M637">
            <v>41870</v>
          </cell>
          <cell r="N637">
            <v>41852</v>
          </cell>
          <cell r="O637" t="str">
            <v>Y</v>
          </cell>
          <cell r="P637" t="str">
            <v>Chris Frey</v>
          </cell>
          <cell r="Q637" t="str">
            <v>CF101</v>
          </cell>
          <cell r="R637" t="str">
            <v>Tom Fazio</v>
          </cell>
          <cell r="S637" t="str">
            <v>TF103</v>
          </cell>
          <cell r="X637" t="str">
            <v>N/A</v>
          </cell>
        </row>
        <row r="638">
          <cell r="B638" t="str">
            <v>418100018996</v>
          </cell>
          <cell r="C638" t="str">
            <v>ELITE MARTIAL ARTS USA, LLC</v>
          </cell>
          <cell r="D638" t="str">
            <v>ELITE MARTIAL ARTS USA, LLC</v>
          </cell>
          <cell r="E638">
            <v>10000</v>
          </cell>
          <cell r="F638">
            <v>120000</v>
          </cell>
          <cell r="G638" t="str">
            <v>N/A</v>
          </cell>
          <cell r="H638" t="str">
            <v>N/A</v>
          </cell>
          <cell r="I638">
            <v>41852</v>
          </cell>
          <cell r="J638">
            <v>41858</v>
          </cell>
          <cell r="K638">
            <v>41858</v>
          </cell>
          <cell r="L638">
            <v>41865</v>
          </cell>
          <cell r="M638">
            <v>41873</v>
          </cell>
          <cell r="N638">
            <v>41852</v>
          </cell>
          <cell r="O638" t="str">
            <v>Y</v>
          </cell>
          <cell r="P638" t="str">
            <v>Chris Frey</v>
          </cell>
          <cell r="Q638" t="str">
            <v>CF101</v>
          </cell>
          <cell r="R638" t="str">
            <v>Tom Fazio</v>
          </cell>
          <cell r="S638" t="str">
            <v>TF103</v>
          </cell>
          <cell r="X638" t="str">
            <v>N/A</v>
          </cell>
        </row>
        <row r="639">
          <cell r="B639" t="str">
            <v>418100019003</v>
          </cell>
          <cell r="C639" t="str">
            <v>TRUMBULL ANIMAL HOSPITAL LLC</v>
          </cell>
          <cell r="D639" t="str">
            <v>TRUMBULL ANIMAL HOSPITAL</v>
          </cell>
          <cell r="E639">
            <v>75000</v>
          </cell>
          <cell r="F639">
            <v>900000</v>
          </cell>
          <cell r="G639" t="str">
            <v>N/A</v>
          </cell>
          <cell r="H639" t="str">
            <v>N/A</v>
          </cell>
          <cell r="I639">
            <v>41852</v>
          </cell>
          <cell r="J639">
            <v>41858</v>
          </cell>
          <cell r="K639">
            <v>41858</v>
          </cell>
          <cell r="L639">
            <v>41862</v>
          </cell>
          <cell r="M639">
            <v>41867</v>
          </cell>
          <cell r="N639">
            <v>41852</v>
          </cell>
          <cell r="O639" t="str">
            <v>Y</v>
          </cell>
          <cell r="P639" t="str">
            <v>Tim Platz</v>
          </cell>
          <cell r="Q639" t="str">
            <v>TP101</v>
          </cell>
          <cell r="R639" t="str">
            <v>Tom Fazio</v>
          </cell>
          <cell r="S639" t="str">
            <v>TF103</v>
          </cell>
          <cell r="T639" t="str">
            <v>PetVet Care Centers Management</v>
          </cell>
          <cell r="U639" t="str">
            <v>JS101</v>
          </cell>
          <cell r="X639" t="str">
            <v>N/A</v>
          </cell>
        </row>
        <row r="640">
          <cell r="B640" t="str">
            <v>418100019012</v>
          </cell>
          <cell r="C640" t="str">
            <v>TAKIRIKA CORP</v>
          </cell>
          <cell r="D640" t="str">
            <v>VALBROOK DINER</v>
          </cell>
          <cell r="E640">
            <v>90000</v>
          </cell>
          <cell r="F640">
            <v>1080000</v>
          </cell>
          <cell r="G640" t="str">
            <v>N/A</v>
          </cell>
          <cell r="H640" t="str">
            <v>N/A</v>
          </cell>
          <cell r="I640">
            <v>41852</v>
          </cell>
          <cell r="J640">
            <v>41859</v>
          </cell>
          <cell r="K640">
            <v>41859</v>
          </cell>
          <cell r="L640">
            <v>41862</v>
          </cell>
          <cell r="M640">
            <v>41860</v>
          </cell>
          <cell r="N640">
            <v>41852</v>
          </cell>
          <cell r="O640" t="str">
            <v>Y</v>
          </cell>
          <cell r="P640" t="str">
            <v>David Greenberg</v>
          </cell>
          <cell r="Q640" t="str">
            <v>DG101</v>
          </cell>
          <cell r="R640" t="str">
            <v>Tom Fazio</v>
          </cell>
          <cell r="S640" t="str">
            <v>TF103</v>
          </cell>
          <cell r="X640" t="str">
            <v>N/A</v>
          </cell>
        </row>
        <row r="641">
          <cell r="B641" t="str">
            <v>419100027477</v>
          </cell>
          <cell r="C641" t="str">
            <v>NEELY POPE LLC</v>
          </cell>
          <cell r="D641" t="str">
            <v>THE LITTLE GYM OF CHAMPAIGN</v>
          </cell>
          <cell r="E641">
            <v>50000</v>
          </cell>
          <cell r="F641">
            <v>600000</v>
          </cell>
          <cell r="G641" t="str">
            <v>N/A</v>
          </cell>
          <cell r="H641" t="str">
            <v>N/A</v>
          </cell>
          <cell r="I641">
            <v>41852</v>
          </cell>
          <cell r="J641">
            <v>41859</v>
          </cell>
          <cell r="K641">
            <v>41859</v>
          </cell>
          <cell r="L641">
            <v>41865</v>
          </cell>
          <cell r="M641">
            <v>41866</v>
          </cell>
          <cell r="N641">
            <v>41852</v>
          </cell>
          <cell r="O641" t="str">
            <v>Y</v>
          </cell>
          <cell r="P641" t="str">
            <v xml:space="preserve">KBH Enterprises </v>
          </cell>
          <cell r="Q641" t="str">
            <v>KH101</v>
          </cell>
          <cell r="R641" t="str">
            <v>Erick Weinstein</v>
          </cell>
          <cell r="S641" t="str">
            <v>EW101</v>
          </cell>
          <cell r="X641" t="str">
            <v>N/A</v>
          </cell>
        </row>
        <row r="642">
          <cell r="B642" t="str">
            <v>419100027486</v>
          </cell>
          <cell r="C642" t="str">
            <v>ADVANCED AUTO &amp; FLEET SERVICE INC</v>
          </cell>
          <cell r="D642" t="str">
            <v>ADVANCED AUTO &amp; FLEET SERVICE INC</v>
          </cell>
          <cell r="E642">
            <v>10000</v>
          </cell>
          <cell r="F642">
            <v>120000</v>
          </cell>
          <cell r="G642" t="str">
            <v>N/A</v>
          </cell>
          <cell r="H642" t="str">
            <v>N/A</v>
          </cell>
          <cell r="I642">
            <v>41852</v>
          </cell>
          <cell r="J642">
            <v>41859</v>
          </cell>
          <cell r="K642">
            <v>41859</v>
          </cell>
          <cell r="L642" t="str">
            <v>Approved/Closed</v>
          </cell>
          <cell r="M642" t="str">
            <v>N/A</v>
          </cell>
          <cell r="N642" t="str">
            <v>N/A</v>
          </cell>
          <cell r="O642" t="str">
            <v>N/A</v>
          </cell>
          <cell r="P642" t="str">
            <v>Erick Weinstein</v>
          </cell>
          <cell r="Q642" t="str">
            <v>EW101</v>
          </cell>
          <cell r="X642" t="str">
            <v>N/A</v>
          </cell>
        </row>
        <row r="643">
          <cell r="B643" t="str">
            <v>419100027495</v>
          </cell>
          <cell r="C643" t="str">
            <v>ORTHO-PRO BIOMECHANICS GROUP INC</v>
          </cell>
          <cell r="D643" t="str">
            <v>ORTHO-PRO BIOMECHANICS GROUP INC</v>
          </cell>
          <cell r="E643">
            <v>5000</v>
          </cell>
          <cell r="F643">
            <v>60000</v>
          </cell>
          <cell r="G643" t="str">
            <v>N/A</v>
          </cell>
          <cell r="H643" t="str">
            <v>N/A</v>
          </cell>
          <cell r="I643">
            <v>41852</v>
          </cell>
          <cell r="J643">
            <v>41859</v>
          </cell>
          <cell r="K643">
            <v>41859</v>
          </cell>
          <cell r="L643">
            <v>41866</v>
          </cell>
          <cell r="M643">
            <v>41874</v>
          </cell>
          <cell r="N643">
            <v>41852</v>
          </cell>
          <cell r="O643" t="str">
            <v>Y</v>
          </cell>
          <cell r="P643" t="str">
            <v>Kerry Doyle</v>
          </cell>
          <cell r="Q643" t="str">
            <v>KD101</v>
          </cell>
          <cell r="R643" t="str">
            <v>Erick Weinstein</v>
          </cell>
          <cell r="S643" t="str">
            <v>EW101</v>
          </cell>
          <cell r="X643" t="str">
            <v>N/A</v>
          </cell>
        </row>
        <row r="644">
          <cell r="B644" t="str">
            <v>419100027501</v>
          </cell>
          <cell r="C644" t="str">
            <v>EAST COAST SPRINKLER</v>
          </cell>
          <cell r="D644" t="str">
            <v>EAST COAST SPRINKLER</v>
          </cell>
          <cell r="E644">
            <v>5000</v>
          </cell>
          <cell r="F644">
            <v>60000</v>
          </cell>
          <cell r="G644" t="str">
            <v>N/A</v>
          </cell>
          <cell r="H644" t="str">
            <v>N/A</v>
          </cell>
          <cell r="I644">
            <v>41852</v>
          </cell>
          <cell r="J644">
            <v>41859</v>
          </cell>
          <cell r="K644">
            <v>41859</v>
          </cell>
          <cell r="L644">
            <v>41863</v>
          </cell>
          <cell r="M644">
            <v>41886</v>
          </cell>
          <cell r="N644">
            <v>41883</v>
          </cell>
          <cell r="O644" t="str">
            <v>Y</v>
          </cell>
          <cell r="P644" t="str">
            <v>Kerry Doyle</v>
          </cell>
          <cell r="Q644" t="str">
            <v>KD101</v>
          </cell>
          <cell r="R644" t="str">
            <v>Erick Weinstein</v>
          </cell>
          <cell r="S644" t="str">
            <v>EW101</v>
          </cell>
          <cell r="X644" t="str">
            <v>N/A</v>
          </cell>
        </row>
        <row r="645">
          <cell r="B645" t="str">
            <v>419100027529</v>
          </cell>
          <cell r="C645" t="str">
            <v>ANTHONY SICILIANO</v>
          </cell>
          <cell r="D645" t="str">
            <v>ANTHONY @ ARSE</v>
          </cell>
          <cell r="E645">
            <v>5000</v>
          </cell>
          <cell r="F645">
            <v>60000</v>
          </cell>
          <cell r="G645" t="str">
            <v>N/A</v>
          </cell>
          <cell r="H645" t="str">
            <v>N/A</v>
          </cell>
          <cell r="I645">
            <v>41852</v>
          </cell>
          <cell r="J645">
            <v>41859</v>
          </cell>
          <cell r="K645">
            <v>41859</v>
          </cell>
          <cell r="L645">
            <v>41863</v>
          </cell>
          <cell r="M645">
            <v>41868</v>
          </cell>
          <cell r="N645">
            <v>41852</v>
          </cell>
          <cell r="O645" t="str">
            <v>Y</v>
          </cell>
          <cell r="P645" t="str">
            <v>Joel Paulin</v>
          </cell>
          <cell r="Q645" t="str">
            <v>JP101</v>
          </cell>
          <cell r="X645" t="str">
            <v>N/A</v>
          </cell>
        </row>
        <row r="646">
          <cell r="B646" t="str">
            <v>419100027538</v>
          </cell>
          <cell r="C646" t="str">
            <v>ASCHRIS LLC</v>
          </cell>
          <cell r="D646" t="str">
            <v>THE LITTLE GYM OF AVON</v>
          </cell>
          <cell r="E646">
            <v>50000</v>
          </cell>
          <cell r="F646">
            <v>600000</v>
          </cell>
          <cell r="G646" t="str">
            <v>N/A</v>
          </cell>
          <cell r="H646" t="str">
            <v>N/A</v>
          </cell>
          <cell r="I646">
            <v>41852</v>
          </cell>
          <cell r="J646">
            <v>41862</v>
          </cell>
          <cell r="K646">
            <v>41862</v>
          </cell>
          <cell r="L646">
            <v>41863</v>
          </cell>
          <cell r="M646">
            <v>41870</v>
          </cell>
          <cell r="N646">
            <v>41852</v>
          </cell>
          <cell r="O646" t="str">
            <v>Y</v>
          </cell>
          <cell r="P646" t="str">
            <v xml:space="preserve">KBH Enterprises </v>
          </cell>
          <cell r="Q646" t="str">
            <v>KH101</v>
          </cell>
          <cell r="R646" t="str">
            <v>Erick Weinstein</v>
          </cell>
          <cell r="S646" t="str">
            <v>EW101</v>
          </cell>
          <cell r="X646" t="str">
            <v>N/A</v>
          </cell>
        </row>
        <row r="647">
          <cell r="B647" t="str">
            <v>419100027547</v>
          </cell>
          <cell r="C647" t="str">
            <v>MILLION ONE RESOURSES LLC</v>
          </cell>
          <cell r="D647" t="str">
            <v>THE LITTLE GYM OF ALBUQUERQUE</v>
          </cell>
          <cell r="E647">
            <v>50000</v>
          </cell>
          <cell r="F647">
            <v>600000</v>
          </cell>
          <cell r="G647" t="str">
            <v>N/A</v>
          </cell>
          <cell r="H647" t="str">
            <v>N/A</v>
          </cell>
          <cell r="I647">
            <v>41852</v>
          </cell>
          <cell r="J647">
            <v>41862</v>
          </cell>
          <cell r="K647">
            <v>41862</v>
          </cell>
          <cell r="L647">
            <v>41864</v>
          </cell>
          <cell r="M647">
            <v>41867</v>
          </cell>
          <cell r="N647">
            <v>41852</v>
          </cell>
          <cell r="O647" t="str">
            <v>Y</v>
          </cell>
          <cell r="P647" t="str">
            <v xml:space="preserve">KBH Enterprises </v>
          </cell>
          <cell r="Q647" t="str">
            <v>KH101</v>
          </cell>
          <cell r="R647" t="str">
            <v>Erick Weinstein</v>
          </cell>
          <cell r="S647" t="str">
            <v>EW101</v>
          </cell>
          <cell r="X647" t="str">
            <v>N/A</v>
          </cell>
        </row>
        <row r="648">
          <cell r="B648" t="str">
            <v>419100027565</v>
          </cell>
          <cell r="C648" t="str">
            <v>TIOGA FUEL CO INC</v>
          </cell>
          <cell r="D648" t="str">
            <v>TIOGA FUEL CO INC</v>
          </cell>
          <cell r="E648">
            <v>50000</v>
          </cell>
          <cell r="F648">
            <v>600000</v>
          </cell>
          <cell r="G648" t="str">
            <v>N/A</v>
          </cell>
          <cell r="H648" t="str">
            <v>N/A</v>
          </cell>
          <cell r="I648">
            <v>41852</v>
          </cell>
          <cell r="J648">
            <v>41863</v>
          </cell>
          <cell r="K648">
            <v>41863</v>
          </cell>
          <cell r="L648">
            <v>41866</v>
          </cell>
          <cell r="M648">
            <v>41930</v>
          </cell>
          <cell r="N648">
            <v>41913</v>
          </cell>
          <cell r="O648" t="str">
            <v>Y</v>
          </cell>
          <cell r="P648" t="str">
            <v>Joel Paulin</v>
          </cell>
          <cell r="Q648" t="str">
            <v>JP101</v>
          </cell>
          <cell r="X648" t="str">
            <v>N/A</v>
          </cell>
        </row>
        <row r="649">
          <cell r="B649" t="str">
            <v>419100027574</v>
          </cell>
          <cell r="C649" t="str">
            <v>BLAZE SHISHA INC</v>
          </cell>
          <cell r="D649" t="str">
            <v>BLAZE SHISHA INC</v>
          </cell>
          <cell r="E649">
            <v>5000</v>
          </cell>
          <cell r="F649">
            <v>60000</v>
          </cell>
          <cell r="G649" t="str">
            <v>N/A</v>
          </cell>
          <cell r="H649" t="str">
            <v>N/A</v>
          </cell>
          <cell r="I649">
            <v>41852</v>
          </cell>
          <cell r="J649">
            <v>41863</v>
          </cell>
          <cell r="K649">
            <v>41863</v>
          </cell>
          <cell r="L649">
            <v>41865</v>
          </cell>
          <cell r="M649">
            <v>41867</v>
          </cell>
          <cell r="N649">
            <v>41852</v>
          </cell>
          <cell r="O649" t="str">
            <v>Y</v>
          </cell>
          <cell r="P649" t="str">
            <v>Kerry Doyle</v>
          </cell>
          <cell r="Q649" t="str">
            <v>KD101</v>
          </cell>
          <cell r="R649" t="str">
            <v>Erick Weinstein</v>
          </cell>
          <cell r="S649" t="str">
            <v>EW101</v>
          </cell>
          <cell r="X649" t="str">
            <v>N/A</v>
          </cell>
        </row>
        <row r="650">
          <cell r="B650" t="str">
            <v>419100027583</v>
          </cell>
          <cell r="C650" t="str">
            <v>ANGELO'S PIZZA &amp; DELI INC</v>
          </cell>
          <cell r="D650" t="str">
            <v>H.B MINI MARKET</v>
          </cell>
          <cell r="E650">
            <v>5000</v>
          </cell>
          <cell r="F650">
            <v>60000</v>
          </cell>
          <cell r="G650" t="str">
            <v>N/A</v>
          </cell>
          <cell r="H650" t="str">
            <v>N/A</v>
          </cell>
          <cell r="I650">
            <v>41852</v>
          </cell>
          <cell r="J650">
            <v>41863</v>
          </cell>
          <cell r="K650">
            <v>41863</v>
          </cell>
          <cell r="L650">
            <v>41865</v>
          </cell>
          <cell r="M650">
            <v>41870</v>
          </cell>
          <cell r="N650">
            <v>41852</v>
          </cell>
          <cell r="O650" t="str">
            <v>Y</v>
          </cell>
          <cell r="P650" t="str">
            <v>Kerry Doyle</v>
          </cell>
          <cell r="Q650" t="str">
            <v>KD101</v>
          </cell>
          <cell r="R650" t="str">
            <v>Erick Weinstein</v>
          </cell>
          <cell r="S650" t="str">
            <v>EW101</v>
          </cell>
          <cell r="X650" t="str">
            <v>N/A</v>
          </cell>
        </row>
        <row r="651">
          <cell r="B651" t="str">
            <v>419100027592</v>
          </cell>
          <cell r="C651" t="str">
            <v>REVCO LIGHTING &amp; ELECTRICAL SUPPLY INC</v>
          </cell>
          <cell r="D651" t="str">
            <v>REVCO LIGHTING &amp; ELECTRICAL SUPPLY INC</v>
          </cell>
          <cell r="E651">
            <v>250000</v>
          </cell>
          <cell r="F651">
            <v>3000000</v>
          </cell>
          <cell r="G651" t="str">
            <v>N/A</v>
          </cell>
          <cell r="H651" t="str">
            <v>N/A</v>
          </cell>
          <cell r="I651">
            <v>41852</v>
          </cell>
          <cell r="J651">
            <v>41863</v>
          </cell>
          <cell r="K651">
            <v>41863</v>
          </cell>
          <cell r="L651">
            <v>41865</v>
          </cell>
          <cell r="M651">
            <v>41875</v>
          </cell>
          <cell r="N651">
            <v>41852</v>
          </cell>
          <cell r="O651" t="str">
            <v>Y</v>
          </cell>
          <cell r="P651" t="str">
            <v>Erick Weinstein</v>
          </cell>
          <cell r="X651" t="str">
            <v>N/A</v>
          </cell>
        </row>
        <row r="652">
          <cell r="B652" t="str">
            <v>419100027609</v>
          </cell>
          <cell r="C652" t="str">
            <v>MSME HOLDINGS INC</v>
          </cell>
          <cell r="D652" t="str">
            <v>GANTRY CAFÉ</v>
          </cell>
          <cell r="E652">
            <v>10000</v>
          </cell>
          <cell r="F652">
            <v>120000</v>
          </cell>
          <cell r="G652" t="str">
            <v>N/A</v>
          </cell>
          <cell r="H652" t="str">
            <v>N/A</v>
          </cell>
          <cell r="I652">
            <v>41852</v>
          </cell>
          <cell r="J652">
            <v>41864</v>
          </cell>
          <cell r="K652">
            <v>41864</v>
          </cell>
          <cell r="L652">
            <v>41865</v>
          </cell>
          <cell r="M652">
            <v>41880</v>
          </cell>
          <cell r="N652">
            <v>41852</v>
          </cell>
          <cell r="O652" t="str">
            <v>Y</v>
          </cell>
          <cell r="P652" t="str">
            <v>Brian Charney</v>
          </cell>
          <cell r="Q652" t="str">
            <v>BC102</v>
          </cell>
          <cell r="X652" t="str">
            <v>N/A</v>
          </cell>
        </row>
        <row r="653">
          <cell r="B653" t="str">
            <v>419100027618</v>
          </cell>
          <cell r="C653" t="str">
            <v>STARR INDEMNITY &amp; LIABILITY COMPANY</v>
          </cell>
          <cell r="D653" t="str">
            <v>WARRANTY PROGRAM - CLAIMS</v>
          </cell>
          <cell r="E653">
            <v>75000</v>
          </cell>
          <cell r="F653">
            <v>900000</v>
          </cell>
          <cell r="G653" t="str">
            <v>N/A</v>
          </cell>
          <cell r="H653" t="str">
            <v>N/A</v>
          </cell>
          <cell r="I653">
            <v>41852</v>
          </cell>
          <cell r="J653">
            <v>41864</v>
          </cell>
          <cell r="K653">
            <v>41864</v>
          </cell>
          <cell r="L653">
            <v>41871</v>
          </cell>
          <cell r="M653">
            <v>41896</v>
          </cell>
          <cell r="N653">
            <v>41883</v>
          </cell>
          <cell r="O653" t="str">
            <v>Y</v>
          </cell>
          <cell r="P653" t="str">
            <v>CardWorks Acquiring</v>
          </cell>
          <cell r="Q653" t="str">
            <v>CWA101</v>
          </cell>
          <cell r="R653" t="str">
            <v>Medicia LLC</v>
          </cell>
          <cell r="S653" t="str">
            <v>MEDLLC</v>
          </cell>
          <cell r="X653" t="str">
            <v>N/A</v>
          </cell>
        </row>
        <row r="654">
          <cell r="B654" t="str">
            <v>419100027627</v>
          </cell>
          <cell r="C654" t="str">
            <v>STARR INDEMNITY &amp; LIABILITY COMPANY</v>
          </cell>
          <cell r="D654" t="str">
            <v>WARRANTY PROGRAM - REVENUE</v>
          </cell>
          <cell r="E654">
            <v>75000</v>
          </cell>
          <cell r="F654">
            <v>900000</v>
          </cell>
          <cell r="G654" t="str">
            <v>N/A</v>
          </cell>
          <cell r="H654" t="str">
            <v>N/A</v>
          </cell>
          <cell r="I654">
            <v>41852</v>
          </cell>
          <cell r="J654">
            <v>41864</v>
          </cell>
          <cell r="K654">
            <v>41864</v>
          </cell>
          <cell r="L654" t="str">
            <v>Approved/Closed</v>
          </cell>
          <cell r="M654" t="str">
            <v>N/A</v>
          </cell>
          <cell r="N654" t="str">
            <v>N/A</v>
          </cell>
          <cell r="O654" t="str">
            <v>N/A</v>
          </cell>
          <cell r="P654" t="str">
            <v>CardWorks Acquiring</v>
          </cell>
          <cell r="Q654" t="str">
            <v>CWA101</v>
          </cell>
          <cell r="R654" t="str">
            <v>Medicia LLC</v>
          </cell>
          <cell r="S654" t="str">
            <v>MEDLLC</v>
          </cell>
          <cell r="X654" t="str">
            <v>N/A</v>
          </cell>
        </row>
        <row r="655">
          <cell r="B655" t="str">
            <v>419100027636</v>
          </cell>
          <cell r="C655" t="str">
            <v>STARR INDEMNITY &amp; LIABILITY COMPANY</v>
          </cell>
          <cell r="D655" t="str">
            <v>WIRELESS PROTECTION PROGRAM</v>
          </cell>
          <cell r="E655">
            <v>75000</v>
          </cell>
          <cell r="F655">
            <v>900000</v>
          </cell>
          <cell r="G655" t="str">
            <v>N/A</v>
          </cell>
          <cell r="H655" t="str">
            <v>N/A</v>
          </cell>
          <cell r="I655">
            <v>41852</v>
          </cell>
          <cell r="J655">
            <v>41864</v>
          </cell>
          <cell r="K655">
            <v>41864</v>
          </cell>
          <cell r="L655">
            <v>41871</v>
          </cell>
          <cell r="M655">
            <v>41873</v>
          </cell>
          <cell r="N655">
            <v>41852</v>
          </cell>
          <cell r="O655" t="str">
            <v>Y</v>
          </cell>
          <cell r="P655" t="str">
            <v>CardWorks Acquiring</v>
          </cell>
          <cell r="Q655" t="str">
            <v>CWA101</v>
          </cell>
          <cell r="R655" t="str">
            <v>Medicia LLC</v>
          </cell>
          <cell r="S655" t="str">
            <v>MEDLLC</v>
          </cell>
          <cell r="X655" t="str">
            <v>N/A</v>
          </cell>
        </row>
        <row r="656">
          <cell r="B656" t="str">
            <v>419100027645</v>
          </cell>
          <cell r="C656" t="str">
            <v>JACKBEN LLC</v>
          </cell>
          <cell r="D656" t="str">
            <v>THE LITTLE GYM OF STAMFORD</v>
          </cell>
          <cell r="E656">
            <v>50000</v>
          </cell>
          <cell r="F656">
            <v>600000</v>
          </cell>
          <cell r="G656" t="str">
            <v>N/A</v>
          </cell>
          <cell r="H656" t="str">
            <v>N/A</v>
          </cell>
          <cell r="I656">
            <v>41852</v>
          </cell>
          <cell r="J656">
            <v>41864</v>
          </cell>
          <cell r="K656">
            <v>41864</v>
          </cell>
          <cell r="L656">
            <v>41866</v>
          </cell>
          <cell r="M656">
            <v>41944</v>
          </cell>
          <cell r="N656">
            <v>41944</v>
          </cell>
          <cell r="O656" t="str">
            <v>Y</v>
          </cell>
          <cell r="P656" t="str">
            <v xml:space="preserve">KBH Enterprises </v>
          </cell>
          <cell r="Q656" t="str">
            <v>KH101</v>
          </cell>
          <cell r="R656" t="str">
            <v>Erick Weinstein</v>
          </cell>
          <cell r="S656" t="str">
            <v>EW101</v>
          </cell>
          <cell r="X656" t="str">
            <v>N/A</v>
          </cell>
        </row>
        <row r="657">
          <cell r="B657" t="str">
            <v>418100019030</v>
          </cell>
          <cell r="C657" t="str">
            <v>THE MINT STATE GROUP</v>
          </cell>
          <cell r="D657" t="str">
            <v>THE MINT STATE GROUP</v>
          </cell>
          <cell r="E657">
            <v>85000</v>
          </cell>
          <cell r="F657">
            <v>1020000</v>
          </cell>
          <cell r="G657" t="str">
            <v>N/A</v>
          </cell>
          <cell r="H657" t="str">
            <v>N/A</v>
          </cell>
          <cell r="I657">
            <v>41852</v>
          </cell>
          <cell r="J657">
            <v>41864</v>
          </cell>
          <cell r="K657">
            <v>41864</v>
          </cell>
          <cell r="L657" t="str">
            <v>Withdrawn</v>
          </cell>
          <cell r="M657" t="str">
            <v>N/A</v>
          </cell>
          <cell r="N657" t="str">
            <v>N/A</v>
          </cell>
          <cell r="O657" t="str">
            <v>N/A</v>
          </cell>
          <cell r="P657" t="str">
            <v>Tim Platz</v>
          </cell>
          <cell r="Q657" t="str">
            <v>TP101</v>
          </cell>
          <cell r="R657" t="str">
            <v>Tom Fazio</v>
          </cell>
          <cell r="S657" t="str">
            <v>TF103</v>
          </cell>
          <cell r="X657" t="str">
            <v>N/A</v>
          </cell>
        </row>
        <row r="658">
          <cell r="B658" t="str">
            <v>419100027672</v>
          </cell>
          <cell r="C658" t="str">
            <v>BLOOMFIELD SENIOR LIVING OF BOSSIER LLC</v>
          </cell>
          <cell r="D658" t="str">
            <v>BLOOM AT BOSSIER</v>
          </cell>
          <cell r="E658">
            <v>15000</v>
          </cell>
          <cell r="F658">
            <v>180000</v>
          </cell>
          <cell r="G658" t="str">
            <v>N/A</v>
          </cell>
          <cell r="H658" t="str">
            <v>N/A</v>
          </cell>
          <cell r="I658">
            <v>41852</v>
          </cell>
          <cell r="J658">
            <v>41865</v>
          </cell>
          <cell r="K658">
            <v>41865</v>
          </cell>
          <cell r="L658">
            <v>41869</v>
          </cell>
          <cell r="M658">
            <v>41905</v>
          </cell>
          <cell r="N658">
            <v>41883</v>
          </cell>
          <cell r="O658" t="str">
            <v>Y</v>
          </cell>
          <cell r="P658" t="str">
            <v>Brian Charney</v>
          </cell>
          <cell r="Q658" t="str">
            <v>BC102</v>
          </cell>
          <cell r="X658" t="str">
            <v>N/A</v>
          </cell>
        </row>
        <row r="659">
          <cell r="B659" t="str">
            <v>419100027681</v>
          </cell>
          <cell r="C659" t="str">
            <v>BLOOMFIELD SENIOR LIVING OF HILTON HEAD LLC</v>
          </cell>
          <cell r="D659" t="str">
            <v>BLOOM AT HILTON HEAD</v>
          </cell>
          <cell r="E659">
            <v>15000</v>
          </cell>
          <cell r="F659">
            <v>180000</v>
          </cell>
          <cell r="G659" t="str">
            <v>N/A</v>
          </cell>
          <cell r="H659" t="str">
            <v>N/A</v>
          </cell>
          <cell r="I659">
            <v>41852</v>
          </cell>
          <cell r="J659">
            <v>41865</v>
          </cell>
          <cell r="K659">
            <v>41865</v>
          </cell>
          <cell r="L659">
            <v>41869</v>
          </cell>
          <cell r="M659">
            <v>41933</v>
          </cell>
          <cell r="N659">
            <v>41913</v>
          </cell>
          <cell r="O659" t="str">
            <v>Y</v>
          </cell>
          <cell r="P659" t="str">
            <v>Brian Charney</v>
          </cell>
          <cell r="Q659" t="str">
            <v>BC102</v>
          </cell>
          <cell r="X659" t="str">
            <v>N/A</v>
          </cell>
        </row>
        <row r="660">
          <cell r="B660" t="str">
            <v>419100027690</v>
          </cell>
          <cell r="C660" t="str">
            <v>BLOOMFIELD SENIOR LIVING OF BLUFFTON LLC</v>
          </cell>
          <cell r="D660" t="str">
            <v>BLOOM AT BELFAIR</v>
          </cell>
          <cell r="E660">
            <v>15000</v>
          </cell>
          <cell r="F660">
            <v>180000</v>
          </cell>
          <cell r="G660" t="str">
            <v>N/A</v>
          </cell>
          <cell r="H660" t="str">
            <v>N/A</v>
          </cell>
          <cell r="I660">
            <v>41852</v>
          </cell>
          <cell r="J660">
            <v>41865</v>
          </cell>
          <cell r="K660">
            <v>41865</v>
          </cell>
          <cell r="L660">
            <v>41869</v>
          </cell>
          <cell r="M660">
            <v>42046</v>
          </cell>
          <cell r="N660">
            <v>42036</v>
          </cell>
          <cell r="O660" t="str">
            <v>Y</v>
          </cell>
          <cell r="P660" t="str">
            <v>Brian Charney</v>
          </cell>
          <cell r="Q660" t="str">
            <v>BC102</v>
          </cell>
          <cell r="X660" t="str">
            <v>N/A</v>
          </cell>
        </row>
        <row r="661">
          <cell r="B661" t="str">
            <v>419100027707</v>
          </cell>
          <cell r="C661" t="str">
            <v>BLOOMFIELD SENIOR LIVING OF BLUFFTON II LLC</v>
          </cell>
          <cell r="D661" t="str">
            <v>BLOOM AT BLUFFTON</v>
          </cell>
          <cell r="E661">
            <v>15000</v>
          </cell>
          <cell r="F661">
            <v>180000</v>
          </cell>
          <cell r="G661" t="str">
            <v>N/A</v>
          </cell>
          <cell r="H661" t="str">
            <v>N/A</v>
          </cell>
          <cell r="I661">
            <v>41852</v>
          </cell>
          <cell r="J661">
            <v>41865</v>
          </cell>
          <cell r="K661">
            <v>41865</v>
          </cell>
          <cell r="L661">
            <v>41869</v>
          </cell>
          <cell r="M661">
            <v>41934</v>
          </cell>
          <cell r="N661">
            <v>41913</v>
          </cell>
          <cell r="O661" t="str">
            <v>Y</v>
          </cell>
          <cell r="P661" t="str">
            <v>Brian Charney</v>
          </cell>
          <cell r="Q661" t="str">
            <v>BC102</v>
          </cell>
          <cell r="X661" t="str">
            <v>N/A</v>
          </cell>
        </row>
        <row r="662">
          <cell r="B662" t="str">
            <v>419100027716</v>
          </cell>
          <cell r="C662" t="str">
            <v>SWLC LLC</v>
          </cell>
          <cell r="D662" t="str">
            <v>THE LITTLE GYM</v>
          </cell>
          <cell r="E662">
            <v>50000</v>
          </cell>
          <cell r="F662">
            <v>600000</v>
          </cell>
          <cell r="G662" t="str">
            <v>N/A</v>
          </cell>
          <cell r="H662" t="str">
            <v>N/A</v>
          </cell>
          <cell r="I662">
            <v>41852</v>
          </cell>
          <cell r="J662">
            <v>41865</v>
          </cell>
          <cell r="K662">
            <v>41865</v>
          </cell>
          <cell r="L662">
            <v>41866</v>
          </cell>
          <cell r="M662">
            <v>41873</v>
          </cell>
          <cell r="N662">
            <v>41852</v>
          </cell>
          <cell r="O662" t="str">
            <v>Y</v>
          </cell>
          <cell r="P662" t="str">
            <v xml:space="preserve">KBH Enterprises </v>
          </cell>
          <cell r="Q662" t="str">
            <v>KH101</v>
          </cell>
          <cell r="R662" t="str">
            <v>Erick Weinstein</v>
          </cell>
          <cell r="S662" t="str">
            <v>EW101</v>
          </cell>
          <cell r="X662" t="str">
            <v>N/A</v>
          </cell>
        </row>
        <row r="663">
          <cell r="B663" t="str">
            <v>419100027725</v>
          </cell>
          <cell r="C663" t="str">
            <v>BETTER WATER WELL SYSTEMS INC</v>
          </cell>
          <cell r="D663" t="str">
            <v>BETTER WATER WELL SYSTEMS INC</v>
          </cell>
          <cell r="E663">
            <v>25000</v>
          </cell>
          <cell r="F663">
            <v>300000</v>
          </cell>
          <cell r="G663" t="str">
            <v>N/A</v>
          </cell>
          <cell r="H663" t="str">
            <v>N/A</v>
          </cell>
          <cell r="I663">
            <v>41852</v>
          </cell>
          <cell r="J663">
            <v>41865</v>
          </cell>
          <cell r="K663">
            <v>41865</v>
          </cell>
          <cell r="L663">
            <v>41866</v>
          </cell>
          <cell r="M663">
            <v>41877</v>
          </cell>
          <cell r="N663">
            <v>41852</v>
          </cell>
          <cell r="O663" t="str">
            <v>Y</v>
          </cell>
          <cell r="P663" t="str">
            <v>John Vacca</v>
          </cell>
          <cell r="Q663" t="str">
            <v>JV101</v>
          </cell>
          <cell r="R663" t="str">
            <v>Erick Weinstein</v>
          </cell>
          <cell r="S663" t="str">
            <v>EW101</v>
          </cell>
          <cell r="T663" t="str">
            <v>Tom Fazio</v>
          </cell>
          <cell r="U663" t="str">
            <v>TF103</v>
          </cell>
          <cell r="X663" t="str">
            <v>N/A</v>
          </cell>
        </row>
        <row r="664">
          <cell r="B664" t="str">
            <v>419100027734</v>
          </cell>
          <cell r="C664" t="str">
            <v>MERIT IMPORTS INC</v>
          </cell>
          <cell r="D664" t="str">
            <v>MERIT IMPORTS INC</v>
          </cell>
          <cell r="E664">
            <v>20000</v>
          </cell>
          <cell r="F664">
            <v>240000</v>
          </cell>
          <cell r="G664" t="str">
            <v>N/A</v>
          </cell>
          <cell r="H664" t="str">
            <v>N/A</v>
          </cell>
          <cell r="I664">
            <v>41852</v>
          </cell>
          <cell r="J664">
            <v>41869</v>
          </cell>
          <cell r="K664">
            <v>41869</v>
          </cell>
          <cell r="L664">
            <v>41869</v>
          </cell>
          <cell r="M664">
            <v>41877</v>
          </cell>
          <cell r="N664">
            <v>41852</v>
          </cell>
          <cell r="O664" t="str">
            <v>Y</v>
          </cell>
          <cell r="P664" t="str">
            <v>John Vacca</v>
          </cell>
          <cell r="Q664" t="str">
            <v>JV101</v>
          </cell>
          <cell r="R664" t="str">
            <v>Erick Weinstein</v>
          </cell>
          <cell r="S664" t="str">
            <v>EW101</v>
          </cell>
          <cell r="T664" t="str">
            <v>Tom Fazio</v>
          </cell>
          <cell r="U664" t="str">
            <v>TF103</v>
          </cell>
          <cell r="X664" t="str">
            <v>N/A</v>
          </cell>
        </row>
        <row r="665">
          <cell r="B665" t="str">
            <v>419100027743</v>
          </cell>
          <cell r="C665" t="str">
            <v>SHORE CHIC LLC</v>
          </cell>
          <cell r="D665" t="str">
            <v>SHORE CHIC</v>
          </cell>
          <cell r="E665">
            <v>20000</v>
          </cell>
          <cell r="F665">
            <v>240000</v>
          </cell>
          <cell r="G665" t="str">
            <v>N/A</v>
          </cell>
          <cell r="H665" t="str">
            <v>N/A</v>
          </cell>
          <cell r="I665">
            <v>41852</v>
          </cell>
          <cell r="J665">
            <v>41869</v>
          </cell>
          <cell r="K665">
            <v>41869</v>
          </cell>
          <cell r="L665">
            <v>41869</v>
          </cell>
          <cell r="M665">
            <v>41887</v>
          </cell>
          <cell r="N665">
            <v>41883</v>
          </cell>
          <cell r="O665" t="str">
            <v>Y</v>
          </cell>
          <cell r="P665" t="str">
            <v xml:space="preserve">KBH Enterprises </v>
          </cell>
          <cell r="Q665" t="str">
            <v>KH101</v>
          </cell>
          <cell r="R665" t="str">
            <v>Erick Weinstein</v>
          </cell>
          <cell r="S665" t="str">
            <v>EW101</v>
          </cell>
          <cell r="X665" t="str">
            <v>N/A</v>
          </cell>
        </row>
        <row r="666">
          <cell r="B666" t="str">
            <v>418100019049</v>
          </cell>
          <cell r="C666" t="str">
            <v>DR. DANIEL I FISCHMAN</v>
          </cell>
          <cell r="D666" t="str">
            <v>DR. DANIEL I FISCHMAN</v>
          </cell>
          <cell r="E666">
            <v>10000</v>
          </cell>
          <cell r="F666">
            <v>120000</v>
          </cell>
          <cell r="G666" t="str">
            <v>N/A</v>
          </cell>
          <cell r="H666" t="str">
            <v>N/A</v>
          </cell>
          <cell r="I666">
            <v>41852</v>
          </cell>
          <cell r="J666">
            <v>41869</v>
          </cell>
          <cell r="K666">
            <v>41869</v>
          </cell>
          <cell r="L666">
            <v>41869</v>
          </cell>
          <cell r="M666">
            <v>41872</v>
          </cell>
          <cell r="N666">
            <v>41852</v>
          </cell>
          <cell r="O666" t="str">
            <v>Y</v>
          </cell>
          <cell r="P666" t="str">
            <v>Tim Platz</v>
          </cell>
          <cell r="Q666" t="str">
            <v>TP101</v>
          </cell>
          <cell r="R666" t="str">
            <v>Tom Fazio</v>
          </cell>
          <cell r="S666" t="str">
            <v>TF103</v>
          </cell>
          <cell r="X666" t="str">
            <v>N/A</v>
          </cell>
        </row>
        <row r="667">
          <cell r="B667" t="str">
            <v>530000003004</v>
          </cell>
          <cell r="C667" t="str">
            <v>ADWEAR USA</v>
          </cell>
          <cell r="D667" t="str">
            <v>ADWEAR USA</v>
          </cell>
          <cell r="E667">
            <v>10000</v>
          </cell>
          <cell r="F667">
            <v>120000</v>
          </cell>
          <cell r="G667" t="str">
            <v>N/A</v>
          </cell>
          <cell r="H667" t="str">
            <v>N/A</v>
          </cell>
          <cell r="I667">
            <v>41852</v>
          </cell>
          <cell r="J667">
            <v>41869</v>
          </cell>
          <cell r="K667">
            <v>41869</v>
          </cell>
          <cell r="L667">
            <v>41872</v>
          </cell>
          <cell r="M667">
            <v>41881</v>
          </cell>
          <cell r="N667">
            <v>41852</v>
          </cell>
          <cell r="O667" t="str">
            <v>Y</v>
          </cell>
          <cell r="P667" t="str">
            <v>CardWorks Acquiring</v>
          </cell>
          <cell r="Q667" t="str">
            <v>CWA101</v>
          </cell>
          <cell r="X667" t="str">
            <v>N/A</v>
          </cell>
        </row>
        <row r="668">
          <cell r="B668" t="str">
            <v>419100027752</v>
          </cell>
          <cell r="C668" t="str">
            <v>ALIA FITNESS</v>
          </cell>
          <cell r="D668" t="str">
            <v>THE LITTLED GYM OF HUNTSVILLE</v>
          </cell>
          <cell r="E668">
            <v>50000</v>
          </cell>
          <cell r="F668">
            <v>600000</v>
          </cell>
          <cell r="G668" t="str">
            <v>N/A</v>
          </cell>
          <cell r="H668" t="str">
            <v>N/A</v>
          </cell>
          <cell r="I668">
            <v>41852</v>
          </cell>
          <cell r="J668">
            <v>41870</v>
          </cell>
          <cell r="K668">
            <v>41870</v>
          </cell>
          <cell r="L668">
            <v>41872</v>
          </cell>
          <cell r="M668">
            <v>41894</v>
          </cell>
          <cell r="N668">
            <v>41883</v>
          </cell>
          <cell r="O668" t="str">
            <v>Y</v>
          </cell>
          <cell r="P668" t="str">
            <v xml:space="preserve">KBH Enterprises </v>
          </cell>
          <cell r="Q668" t="str">
            <v>KH101</v>
          </cell>
          <cell r="R668" t="str">
            <v>Erick Weinstein</v>
          </cell>
          <cell r="S668" t="str">
            <v>EW101</v>
          </cell>
          <cell r="X668" t="str">
            <v>N/A</v>
          </cell>
        </row>
        <row r="669">
          <cell r="B669" t="str">
            <v>419100027770</v>
          </cell>
          <cell r="C669" t="str">
            <v>3VUE MARKETING, LTD</v>
          </cell>
          <cell r="D669" t="str">
            <v>AP4HELP.COM</v>
          </cell>
          <cell r="E669">
            <v>50000</v>
          </cell>
          <cell r="F669">
            <v>600000</v>
          </cell>
          <cell r="G669" t="str">
            <v>N/A</v>
          </cell>
          <cell r="H669" t="str">
            <v>N/A</v>
          </cell>
          <cell r="I669">
            <v>41852</v>
          </cell>
          <cell r="J669">
            <v>41870</v>
          </cell>
          <cell r="K669">
            <v>41870</v>
          </cell>
          <cell r="L669">
            <v>41885</v>
          </cell>
          <cell r="M669">
            <v>41901</v>
          </cell>
          <cell r="N669">
            <v>41883</v>
          </cell>
          <cell r="O669" t="str">
            <v>Y</v>
          </cell>
          <cell r="P669" t="str">
            <v>Mobius Payments</v>
          </cell>
          <cell r="Q669" t="str">
            <v>MOB101</v>
          </cell>
          <cell r="X669" t="str">
            <v>N/A</v>
          </cell>
        </row>
        <row r="670">
          <cell r="B670" t="str">
            <v>419100027789</v>
          </cell>
          <cell r="C670" t="str">
            <v>3VUE MARKETING, LTD</v>
          </cell>
          <cell r="D670" t="str">
            <v>CHGINFO.COM</v>
          </cell>
          <cell r="E670">
            <v>50000</v>
          </cell>
          <cell r="F670">
            <v>600000</v>
          </cell>
          <cell r="G670" t="str">
            <v>N/A</v>
          </cell>
          <cell r="H670" t="str">
            <v>N/A</v>
          </cell>
          <cell r="I670">
            <v>41852</v>
          </cell>
          <cell r="J670">
            <v>41870</v>
          </cell>
          <cell r="K670">
            <v>41870</v>
          </cell>
          <cell r="L670">
            <v>41885</v>
          </cell>
          <cell r="M670">
            <v>41901</v>
          </cell>
          <cell r="N670">
            <v>41883</v>
          </cell>
          <cell r="O670" t="str">
            <v>Y</v>
          </cell>
          <cell r="P670" t="str">
            <v>Mobius Payments</v>
          </cell>
          <cell r="Q670" t="str">
            <v>MOB101</v>
          </cell>
          <cell r="X670" t="str">
            <v>N/A</v>
          </cell>
        </row>
        <row r="671">
          <cell r="B671" t="str">
            <v>419100027805</v>
          </cell>
          <cell r="C671" t="str">
            <v>3VUE MARKETING, LTD</v>
          </cell>
          <cell r="D671" t="str">
            <v>EXN6.COM</v>
          </cell>
          <cell r="E671">
            <v>50000</v>
          </cell>
          <cell r="F671">
            <v>600000</v>
          </cell>
          <cell r="G671" t="str">
            <v>N/A</v>
          </cell>
          <cell r="H671" t="str">
            <v>N/A</v>
          </cell>
          <cell r="I671">
            <v>41852</v>
          </cell>
          <cell r="J671">
            <v>41870</v>
          </cell>
          <cell r="K671">
            <v>41870</v>
          </cell>
          <cell r="L671">
            <v>41885</v>
          </cell>
          <cell r="M671">
            <v>41901</v>
          </cell>
          <cell r="N671">
            <v>41883</v>
          </cell>
          <cell r="O671" t="str">
            <v>Y</v>
          </cell>
          <cell r="P671" t="str">
            <v>Mobius Payments</v>
          </cell>
          <cell r="Q671" t="str">
            <v>MOB101</v>
          </cell>
          <cell r="X671" t="str">
            <v>N/A</v>
          </cell>
        </row>
        <row r="672">
          <cell r="B672" t="str">
            <v>419100027814</v>
          </cell>
          <cell r="C672" t="str">
            <v>3VUE MARKETING, LTD</v>
          </cell>
          <cell r="D672" t="str">
            <v>VER37.COM</v>
          </cell>
          <cell r="E672">
            <v>50000</v>
          </cell>
          <cell r="F672">
            <v>600000</v>
          </cell>
          <cell r="G672" t="str">
            <v>N/A</v>
          </cell>
          <cell r="H672" t="str">
            <v>N/A</v>
          </cell>
          <cell r="I672">
            <v>41852</v>
          </cell>
          <cell r="J672">
            <v>41870</v>
          </cell>
          <cell r="K672">
            <v>41870</v>
          </cell>
          <cell r="L672">
            <v>41885</v>
          </cell>
          <cell r="M672">
            <v>41900</v>
          </cell>
          <cell r="N672">
            <v>41883</v>
          </cell>
          <cell r="O672" t="str">
            <v>Y</v>
          </cell>
          <cell r="P672" t="str">
            <v>Mobius Payments</v>
          </cell>
          <cell r="Q672" t="str">
            <v>MOB101</v>
          </cell>
          <cell r="X672" t="str">
            <v>N/A</v>
          </cell>
        </row>
        <row r="673">
          <cell r="B673" t="str">
            <v>419100027832</v>
          </cell>
          <cell r="C673" t="str">
            <v>3VUE MARKETING, LTD</v>
          </cell>
          <cell r="D673" t="str">
            <v>WEB9CS.COM</v>
          </cell>
          <cell r="E673">
            <v>50000</v>
          </cell>
          <cell r="F673">
            <v>600000</v>
          </cell>
          <cell r="G673" t="str">
            <v>N/A</v>
          </cell>
          <cell r="H673" t="str">
            <v>N/A</v>
          </cell>
          <cell r="I673">
            <v>41852</v>
          </cell>
          <cell r="J673">
            <v>41870</v>
          </cell>
          <cell r="K673">
            <v>41870</v>
          </cell>
          <cell r="L673">
            <v>41885</v>
          </cell>
          <cell r="M673">
            <v>41896</v>
          </cell>
          <cell r="N673">
            <v>41883</v>
          </cell>
          <cell r="O673" t="str">
            <v>Y</v>
          </cell>
          <cell r="P673" t="str">
            <v>Mobius Payments</v>
          </cell>
          <cell r="Q673" t="str">
            <v>MOB101</v>
          </cell>
          <cell r="X673" t="str">
            <v>N/A</v>
          </cell>
        </row>
        <row r="674">
          <cell r="B674" t="str">
            <v>419100027850</v>
          </cell>
          <cell r="C674" t="str">
            <v>DIGITAL PARTNERS, LLC</v>
          </cell>
          <cell r="D674" t="str">
            <v>WEB247CS.COM</v>
          </cell>
          <cell r="E674">
            <v>50000</v>
          </cell>
          <cell r="F674">
            <v>600000</v>
          </cell>
          <cell r="G674" t="str">
            <v>N/A</v>
          </cell>
          <cell r="H674" t="str">
            <v>N/A</v>
          </cell>
          <cell r="I674">
            <v>41852</v>
          </cell>
          <cell r="J674">
            <v>41870</v>
          </cell>
          <cell r="K674">
            <v>41870</v>
          </cell>
          <cell r="L674">
            <v>41887</v>
          </cell>
          <cell r="M674">
            <v>41901</v>
          </cell>
          <cell r="N674">
            <v>41883</v>
          </cell>
          <cell r="O674" t="str">
            <v>Y</v>
          </cell>
          <cell r="P674" t="str">
            <v>Mobius Payments</v>
          </cell>
          <cell r="Q674" t="str">
            <v>MOB101</v>
          </cell>
          <cell r="X674" t="str">
            <v>N/A</v>
          </cell>
        </row>
        <row r="675">
          <cell r="B675" t="str">
            <v>419100027869</v>
          </cell>
          <cell r="C675" t="str">
            <v>DIGITAL PARTNERS, LLC</v>
          </cell>
          <cell r="D675" t="str">
            <v>AMZ567.COM</v>
          </cell>
          <cell r="E675">
            <v>50000</v>
          </cell>
          <cell r="F675">
            <v>600000</v>
          </cell>
          <cell r="G675" t="str">
            <v>N/A</v>
          </cell>
          <cell r="H675" t="str">
            <v>N/A</v>
          </cell>
          <cell r="I675">
            <v>41852</v>
          </cell>
          <cell r="J675">
            <v>41870</v>
          </cell>
          <cell r="K675">
            <v>41870</v>
          </cell>
          <cell r="L675">
            <v>41887</v>
          </cell>
          <cell r="M675">
            <v>41901</v>
          </cell>
          <cell r="N675">
            <v>41883</v>
          </cell>
          <cell r="O675" t="str">
            <v>Y</v>
          </cell>
          <cell r="P675" t="str">
            <v>Mobius Payments</v>
          </cell>
          <cell r="Q675" t="str">
            <v>MOB101</v>
          </cell>
          <cell r="X675" t="str">
            <v>N/A</v>
          </cell>
        </row>
        <row r="676">
          <cell r="B676" t="str">
            <v>419100027887</v>
          </cell>
          <cell r="C676" t="str">
            <v>DIGITAL PARTNERS, LLC</v>
          </cell>
          <cell r="D676" t="str">
            <v>MTR65.COM</v>
          </cell>
          <cell r="E676">
            <v>50000</v>
          </cell>
          <cell r="F676">
            <v>600000</v>
          </cell>
          <cell r="G676" t="str">
            <v>N/A</v>
          </cell>
          <cell r="H676" t="str">
            <v>N/A</v>
          </cell>
          <cell r="I676">
            <v>41852</v>
          </cell>
          <cell r="J676">
            <v>41870</v>
          </cell>
          <cell r="K676">
            <v>41870</v>
          </cell>
          <cell r="L676">
            <v>41887</v>
          </cell>
          <cell r="M676">
            <v>41899</v>
          </cell>
          <cell r="N676">
            <v>41883</v>
          </cell>
          <cell r="O676" t="str">
            <v>Y</v>
          </cell>
          <cell r="P676" t="str">
            <v>Mobius Payments</v>
          </cell>
          <cell r="Q676" t="str">
            <v>MOB101</v>
          </cell>
          <cell r="X676" t="str">
            <v>N/A</v>
          </cell>
        </row>
        <row r="677">
          <cell r="B677" t="str">
            <v>419100027896</v>
          </cell>
          <cell r="C677" t="str">
            <v>DIGITAL PARTNERS, LLC</v>
          </cell>
          <cell r="D677" t="str">
            <v>ANF32.COM</v>
          </cell>
          <cell r="E677">
            <v>50000</v>
          </cell>
          <cell r="F677">
            <v>600000</v>
          </cell>
          <cell r="G677" t="str">
            <v>N/A</v>
          </cell>
          <cell r="H677" t="str">
            <v>N/A</v>
          </cell>
          <cell r="I677">
            <v>41852</v>
          </cell>
          <cell r="J677">
            <v>41870</v>
          </cell>
          <cell r="K677">
            <v>41870</v>
          </cell>
          <cell r="L677">
            <v>41887</v>
          </cell>
          <cell r="M677">
            <v>41896</v>
          </cell>
          <cell r="N677">
            <v>41883</v>
          </cell>
          <cell r="O677" t="str">
            <v>Y</v>
          </cell>
          <cell r="P677" t="str">
            <v>Mobius Payments</v>
          </cell>
          <cell r="Q677" t="str">
            <v>MOB101</v>
          </cell>
          <cell r="X677" t="str">
            <v>N/A</v>
          </cell>
        </row>
        <row r="678">
          <cell r="B678" t="str">
            <v>419100027903</v>
          </cell>
          <cell r="C678" t="str">
            <v>DIGITAL PARTNERS, LLC</v>
          </cell>
          <cell r="D678" t="str">
            <v>UPS923.COM</v>
          </cell>
          <cell r="E678">
            <v>50000</v>
          </cell>
          <cell r="F678">
            <v>600000</v>
          </cell>
          <cell r="G678" t="str">
            <v>N/A</v>
          </cell>
          <cell r="H678" t="str">
            <v>N/A</v>
          </cell>
          <cell r="I678">
            <v>41852</v>
          </cell>
          <cell r="J678">
            <v>41870</v>
          </cell>
          <cell r="K678">
            <v>41870</v>
          </cell>
          <cell r="L678">
            <v>41887</v>
          </cell>
          <cell r="M678">
            <v>41897</v>
          </cell>
          <cell r="N678">
            <v>41883</v>
          </cell>
          <cell r="O678" t="str">
            <v>Y</v>
          </cell>
          <cell r="P678" t="str">
            <v>Mobius Payments</v>
          </cell>
          <cell r="Q678" t="str">
            <v>MOB101</v>
          </cell>
          <cell r="X678" t="str">
            <v>N/A</v>
          </cell>
        </row>
        <row r="679">
          <cell r="B679" t="str">
            <v>419100027912</v>
          </cell>
          <cell r="C679" t="str">
            <v>ADAM DIGITAL CORP.</v>
          </cell>
          <cell r="D679" t="str">
            <v>BUK86.COM</v>
          </cell>
          <cell r="E679">
            <v>25000</v>
          </cell>
          <cell r="F679">
            <v>300000</v>
          </cell>
          <cell r="G679" t="str">
            <v>N/A</v>
          </cell>
          <cell r="H679" t="str">
            <v>N/A</v>
          </cell>
          <cell r="I679">
            <v>41852</v>
          </cell>
          <cell r="J679">
            <v>41870</v>
          </cell>
          <cell r="K679">
            <v>41870</v>
          </cell>
          <cell r="L679">
            <v>41885</v>
          </cell>
          <cell r="M679">
            <v>41897</v>
          </cell>
          <cell r="N679">
            <v>41883</v>
          </cell>
          <cell r="O679" t="str">
            <v>Y</v>
          </cell>
          <cell r="P679" t="str">
            <v>Mobius Payments</v>
          </cell>
          <cell r="Q679" t="str">
            <v>MOB101</v>
          </cell>
          <cell r="X679" t="str">
            <v>N/A</v>
          </cell>
        </row>
        <row r="680">
          <cell r="B680" t="str">
            <v>419100027930</v>
          </cell>
          <cell r="C680" t="str">
            <v>ADAM DIGITAL CORP.</v>
          </cell>
          <cell r="D680" t="str">
            <v>SECURCC.COM</v>
          </cell>
          <cell r="E680">
            <v>25000</v>
          </cell>
          <cell r="F680">
            <v>300000</v>
          </cell>
          <cell r="G680" t="str">
            <v>N/A</v>
          </cell>
          <cell r="H680" t="str">
            <v>N/A</v>
          </cell>
          <cell r="I680">
            <v>41852</v>
          </cell>
          <cell r="J680">
            <v>41870</v>
          </cell>
          <cell r="K680">
            <v>41870</v>
          </cell>
          <cell r="L680">
            <v>41885</v>
          </cell>
          <cell r="M680">
            <v>41899</v>
          </cell>
          <cell r="N680">
            <v>41883</v>
          </cell>
          <cell r="O680" t="str">
            <v>Y</v>
          </cell>
          <cell r="P680" t="str">
            <v>Mobius Payments</v>
          </cell>
          <cell r="Q680" t="str">
            <v>MOB101</v>
          </cell>
          <cell r="X680" t="str">
            <v>N/A</v>
          </cell>
        </row>
        <row r="681">
          <cell r="B681" t="str">
            <v>419100027949</v>
          </cell>
          <cell r="C681" t="str">
            <v>ADAM DIGITAL CORP.</v>
          </cell>
          <cell r="D681" t="str">
            <v>WEN27.COM</v>
          </cell>
          <cell r="E681">
            <v>25000</v>
          </cell>
          <cell r="F681">
            <v>300000</v>
          </cell>
          <cell r="G681" t="str">
            <v>N/A</v>
          </cell>
          <cell r="H681" t="str">
            <v>N/A</v>
          </cell>
          <cell r="I681">
            <v>41852</v>
          </cell>
          <cell r="J681">
            <v>41870</v>
          </cell>
          <cell r="K681">
            <v>41870</v>
          </cell>
          <cell r="L681">
            <v>41885</v>
          </cell>
          <cell r="M681">
            <v>41899</v>
          </cell>
          <cell r="N681">
            <v>41883</v>
          </cell>
          <cell r="O681" t="str">
            <v>Y</v>
          </cell>
          <cell r="P681" t="str">
            <v>Mobius Payments</v>
          </cell>
          <cell r="Q681" t="str">
            <v>MOB101</v>
          </cell>
          <cell r="X681" t="str">
            <v>N/A</v>
          </cell>
        </row>
        <row r="682">
          <cell r="B682" t="str">
            <v>419100027958</v>
          </cell>
          <cell r="C682" t="str">
            <v>ADAM DIGITAL CORP.</v>
          </cell>
          <cell r="D682" t="str">
            <v>TRG49.COM</v>
          </cell>
          <cell r="E682">
            <v>25000</v>
          </cell>
          <cell r="F682">
            <v>300000</v>
          </cell>
          <cell r="G682" t="str">
            <v>N/A</v>
          </cell>
          <cell r="H682" t="str">
            <v>N/A</v>
          </cell>
          <cell r="I682">
            <v>41852</v>
          </cell>
          <cell r="J682">
            <v>41870</v>
          </cell>
          <cell r="K682">
            <v>41870</v>
          </cell>
          <cell r="L682">
            <v>41885</v>
          </cell>
          <cell r="M682">
            <v>41899</v>
          </cell>
          <cell r="N682">
            <v>41883</v>
          </cell>
          <cell r="O682" t="str">
            <v>Y</v>
          </cell>
          <cell r="P682" t="str">
            <v>Mobius Payments</v>
          </cell>
          <cell r="Q682" t="str">
            <v>MOB101</v>
          </cell>
          <cell r="X682" t="str">
            <v>N/A</v>
          </cell>
        </row>
        <row r="683">
          <cell r="B683" t="str">
            <v>419100027967</v>
          </cell>
          <cell r="C683" t="str">
            <v>ADAM DIGITAL CORP.</v>
          </cell>
          <cell r="D683" t="str">
            <v>MCD34.COM</v>
          </cell>
          <cell r="E683">
            <v>250000</v>
          </cell>
          <cell r="F683">
            <v>3000000</v>
          </cell>
          <cell r="G683" t="str">
            <v>N/A</v>
          </cell>
          <cell r="H683" t="str">
            <v>N/A</v>
          </cell>
          <cell r="I683">
            <v>41852</v>
          </cell>
          <cell r="J683">
            <v>41870</v>
          </cell>
          <cell r="K683">
            <v>41870</v>
          </cell>
          <cell r="L683">
            <v>41885</v>
          </cell>
          <cell r="M683">
            <v>41899</v>
          </cell>
          <cell r="N683">
            <v>41883</v>
          </cell>
          <cell r="O683" t="str">
            <v>Y</v>
          </cell>
          <cell r="P683" t="str">
            <v>Mobius Payments</v>
          </cell>
          <cell r="Q683" t="str">
            <v>MOB101</v>
          </cell>
          <cell r="X683" t="str">
            <v>N/A</v>
          </cell>
        </row>
        <row r="684">
          <cell r="B684" t="str">
            <v>418100019058</v>
          </cell>
          <cell r="C684" t="str">
            <v>SARAN ROSNER, MD, P.C</v>
          </cell>
          <cell r="D684" t="str">
            <v>SARAN ROSNER, MD, P.C</v>
          </cell>
          <cell r="E684">
            <v>75000</v>
          </cell>
          <cell r="F684">
            <v>900000</v>
          </cell>
          <cell r="G684" t="str">
            <v>N/A</v>
          </cell>
          <cell r="H684" t="str">
            <v>N/A</v>
          </cell>
          <cell r="I684">
            <v>41852</v>
          </cell>
          <cell r="J684">
            <v>41871</v>
          </cell>
          <cell r="K684">
            <v>41871</v>
          </cell>
          <cell r="L684">
            <v>41872</v>
          </cell>
          <cell r="M684">
            <v>41879</v>
          </cell>
          <cell r="N684">
            <v>41852</v>
          </cell>
          <cell r="O684" t="str">
            <v>Y</v>
          </cell>
          <cell r="P684" t="str">
            <v>Tim Platz</v>
          </cell>
          <cell r="Q684" t="str">
            <v>TP101</v>
          </cell>
          <cell r="R684" t="str">
            <v>Tom Fazio</v>
          </cell>
          <cell r="S684" t="str">
            <v>TF103</v>
          </cell>
          <cell r="X684" t="str">
            <v>N/A</v>
          </cell>
        </row>
        <row r="685">
          <cell r="B685" t="str">
            <v>419100027985</v>
          </cell>
          <cell r="C685" t="str">
            <v>DS LOTUS DRY CLEANERS INC</v>
          </cell>
          <cell r="D685" t="str">
            <v>DS LOTUS DRY CLEANERS INC</v>
          </cell>
          <cell r="E685">
            <v>7000</v>
          </cell>
          <cell r="F685">
            <v>84000</v>
          </cell>
          <cell r="G685" t="str">
            <v>N/A</v>
          </cell>
          <cell r="H685" t="str">
            <v>N/A</v>
          </cell>
          <cell r="I685">
            <v>41852</v>
          </cell>
          <cell r="J685">
            <v>41871</v>
          </cell>
          <cell r="K685">
            <v>41871</v>
          </cell>
          <cell r="L685">
            <v>41873</v>
          </cell>
          <cell r="M685">
            <v>41877</v>
          </cell>
          <cell r="N685">
            <v>41852</v>
          </cell>
          <cell r="O685" t="str">
            <v>Y</v>
          </cell>
          <cell r="P685" t="str">
            <v>Chris Frey</v>
          </cell>
          <cell r="Q685" t="str">
            <v>CF101</v>
          </cell>
          <cell r="R685" t="str">
            <v>Tom Fazio</v>
          </cell>
          <cell r="S685" t="str">
            <v>TF103</v>
          </cell>
          <cell r="X685" t="str">
            <v>N/A</v>
          </cell>
        </row>
        <row r="686">
          <cell r="B686" t="str">
            <v>419100027994</v>
          </cell>
          <cell r="C686" t="str">
            <v>LION LING, LLC</v>
          </cell>
          <cell r="D686" t="str">
            <v>LION LING, LLC</v>
          </cell>
          <cell r="E686">
            <v>7000</v>
          </cell>
          <cell r="F686">
            <v>84000</v>
          </cell>
          <cell r="G686" t="str">
            <v>N/A</v>
          </cell>
          <cell r="H686" t="str">
            <v>N/A</v>
          </cell>
          <cell r="I686">
            <v>41852</v>
          </cell>
          <cell r="J686">
            <v>41871</v>
          </cell>
          <cell r="K686">
            <v>41871</v>
          </cell>
          <cell r="L686">
            <v>41873</v>
          </cell>
          <cell r="M686">
            <v>41879</v>
          </cell>
          <cell r="N686">
            <v>41852</v>
          </cell>
          <cell r="O686" t="str">
            <v>Y</v>
          </cell>
          <cell r="P686" t="str">
            <v>Chris Frey</v>
          </cell>
          <cell r="Q686" t="str">
            <v>CF101</v>
          </cell>
          <cell r="R686" t="str">
            <v>Tom Fazio</v>
          </cell>
          <cell r="S686" t="str">
            <v>TF103</v>
          </cell>
          <cell r="X686" t="str">
            <v>N/A</v>
          </cell>
        </row>
        <row r="687">
          <cell r="B687" t="str">
            <v>418100019067</v>
          </cell>
          <cell r="C687" t="str">
            <v>A -TEAM DANCE CENTER INC</v>
          </cell>
          <cell r="D687" t="str">
            <v>A -TEAM DANCE CENTER</v>
          </cell>
          <cell r="E687">
            <v>5000</v>
          </cell>
          <cell r="F687">
            <v>60000</v>
          </cell>
          <cell r="G687" t="str">
            <v>N/A</v>
          </cell>
          <cell r="H687" t="str">
            <v>N/A</v>
          </cell>
          <cell r="I687">
            <v>41852</v>
          </cell>
          <cell r="J687">
            <v>41871</v>
          </cell>
          <cell r="K687">
            <v>41871</v>
          </cell>
          <cell r="L687">
            <v>41873</v>
          </cell>
          <cell r="M687">
            <v>41877</v>
          </cell>
          <cell r="N687">
            <v>41852</v>
          </cell>
          <cell r="O687" t="str">
            <v>Y</v>
          </cell>
          <cell r="P687" t="str">
            <v>David Greenberg</v>
          </cell>
          <cell r="Q687" t="str">
            <v>DG101</v>
          </cell>
          <cell r="R687" t="str">
            <v>Tom Fazio</v>
          </cell>
          <cell r="S687" t="str">
            <v>TF103</v>
          </cell>
          <cell r="X687" t="str">
            <v>N/A</v>
          </cell>
        </row>
        <row r="688">
          <cell r="B688" t="str">
            <v>419100028065</v>
          </cell>
          <cell r="C688" t="str">
            <v>BLOOMFIELD SENIOR LIVING OF PARK LLC</v>
          </cell>
          <cell r="D688" t="str">
            <v>BLOOM AT EAGLE CREEK</v>
          </cell>
          <cell r="E688">
            <v>10000</v>
          </cell>
          <cell r="F688">
            <v>120000</v>
          </cell>
          <cell r="G688" t="str">
            <v>N/A</v>
          </cell>
          <cell r="H688" t="str">
            <v>N/A</v>
          </cell>
          <cell r="I688">
            <v>41852</v>
          </cell>
          <cell r="J688">
            <v>41871</v>
          </cell>
          <cell r="K688">
            <v>41871</v>
          </cell>
          <cell r="L688">
            <v>41877</v>
          </cell>
          <cell r="M688">
            <v>44005</v>
          </cell>
          <cell r="N688">
            <v>44005</v>
          </cell>
          <cell r="O688" t="str">
            <v>Y</v>
          </cell>
          <cell r="P688" t="str">
            <v>Brian Charney</v>
          </cell>
          <cell r="Q688" t="str">
            <v>BC102</v>
          </cell>
          <cell r="X688" t="str">
            <v>N/A</v>
          </cell>
        </row>
        <row r="689">
          <cell r="B689" t="str">
            <v>419100028074</v>
          </cell>
          <cell r="C689" t="str">
            <v>BLOOMFIELD SENIOR LIVING OF GLEN LLC</v>
          </cell>
          <cell r="D689" t="str">
            <v>BLOOM AT GERMAN CHURCH</v>
          </cell>
          <cell r="E689">
            <v>10000</v>
          </cell>
          <cell r="F689">
            <v>120000</v>
          </cell>
          <cell r="G689" t="str">
            <v>N/A</v>
          </cell>
          <cell r="H689" t="str">
            <v>N/A</v>
          </cell>
          <cell r="I689">
            <v>41852</v>
          </cell>
          <cell r="J689">
            <v>41871</v>
          </cell>
          <cell r="K689">
            <v>41871</v>
          </cell>
          <cell r="L689">
            <v>41877</v>
          </cell>
          <cell r="M689">
            <v>42230</v>
          </cell>
          <cell r="N689">
            <v>42217</v>
          </cell>
          <cell r="O689" t="str">
            <v>Y</v>
          </cell>
          <cell r="P689" t="str">
            <v>Brian Charney</v>
          </cell>
          <cell r="Q689" t="str">
            <v>BC102</v>
          </cell>
          <cell r="X689" t="str">
            <v>N/A</v>
          </cell>
        </row>
        <row r="690">
          <cell r="B690" t="str">
            <v>419100028029</v>
          </cell>
          <cell r="C690" t="str">
            <v>FARNIRA COSPIUN INC</v>
          </cell>
          <cell r="D690" t="str">
            <v>GREENCOFFEEULTRAMAX.COM</v>
          </cell>
          <cell r="E690">
            <v>50000</v>
          </cell>
          <cell r="F690">
            <v>600000</v>
          </cell>
          <cell r="G690" t="str">
            <v>N/A</v>
          </cell>
          <cell r="H690" t="str">
            <v>N/A</v>
          </cell>
          <cell r="I690">
            <v>41852</v>
          </cell>
          <cell r="J690">
            <v>41872</v>
          </cell>
          <cell r="K690">
            <v>41872</v>
          </cell>
          <cell r="L690">
            <v>41908</v>
          </cell>
          <cell r="M690">
            <v>41944</v>
          </cell>
          <cell r="N690">
            <v>41944</v>
          </cell>
          <cell r="O690" t="str">
            <v>Y</v>
          </cell>
          <cell r="P690" t="str">
            <v>Mobius Payments</v>
          </cell>
          <cell r="Q690" t="str">
            <v>MOB101</v>
          </cell>
          <cell r="X690" t="str">
            <v>N/A</v>
          </cell>
        </row>
        <row r="691">
          <cell r="B691" t="str">
            <v>418100019076</v>
          </cell>
          <cell r="C691" t="str">
            <v>ROBERT CAMPBELL'S CARPET SERVICE INC</v>
          </cell>
          <cell r="D691" t="str">
            <v>ROBERT CAMPBELL'S CARPET SERVICE INC</v>
          </cell>
          <cell r="E691">
            <v>45000</v>
          </cell>
          <cell r="F691">
            <v>540000</v>
          </cell>
          <cell r="G691" t="str">
            <v>N/A</v>
          </cell>
          <cell r="H691" t="str">
            <v>N/A</v>
          </cell>
          <cell r="I691">
            <v>41852</v>
          </cell>
          <cell r="J691">
            <v>41873</v>
          </cell>
          <cell r="K691">
            <v>41873</v>
          </cell>
          <cell r="L691">
            <v>41877</v>
          </cell>
          <cell r="M691">
            <v>41880</v>
          </cell>
          <cell r="N691">
            <v>41852</v>
          </cell>
          <cell r="O691" t="str">
            <v>Y</v>
          </cell>
          <cell r="P691" t="str">
            <v>David Greenberg</v>
          </cell>
          <cell r="Q691" t="str">
            <v>DG101</v>
          </cell>
          <cell r="R691" t="str">
            <v>Tom Fazio</v>
          </cell>
          <cell r="S691" t="str">
            <v>TF103</v>
          </cell>
          <cell r="X691" t="str">
            <v>N/A</v>
          </cell>
        </row>
        <row r="692">
          <cell r="B692" t="str">
            <v>418100019085</v>
          </cell>
          <cell r="C692" t="str">
            <v>FOREST KITCHEN AND BATH INC</v>
          </cell>
          <cell r="D692" t="str">
            <v>FOREST KITCHEN &amp; BATH</v>
          </cell>
          <cell r="E692">
            <v>40000</v>
          </cell>
          <cell r="F692">
            <v>480000</v>
          </cell>
          <cell r="G692" t="str">
            <v>N/A</v>
          </cell>
          <cell r="H692" t="str">
            <v>N/A</v>
          </cell>
          <cell r="I692">
            <v>41852</v>
          </cell>
          <cell r="J692">
            <v>41876</v>
          </cell>
          <cell r="K692">
            <v>41876</v>
          </cell>
          <cell r="L692">
            <v>41878</v>
          </cell>
          <cell r="M692">
            <v>41879</v>
          </cell>
          <cell r="N692">
            <v>41852</v>
          </cell>
          <cell r="O692" t="str">
            <v>Y</v>
          </cell>
          <cell r="P692" t="str">
            <v>David Greenberg</v>
          </cell>
          <cell r="Q692" t="str">
            <v>DG101</v>
          </cell>
          <cell r="R692" t="str">
            <v>Tom Fazio</v>
          </cell>
          <cell r="S692" t="str">
            <v>TF103</v>
          </cell>
          <cell r="X692" t="str">
            <v>N/A</v>
          </cell>
        </row>
        <row r="693">
          <cell r="B693" t="str">
            <v>419100028083</v>
          </cell>
          <cell r="C693" t="str">
            <v>LGA ENTERPRISES</v>
          </cell>
          <cell r="D693" t="str">
            <v>PHIL'S PIZZERIA &amp; RESTAURANT</v>
          </cell>
          <cell r="E693">
            <v>90000</v>
          </cell>
          <cell r="F693">
            <v>1080000</v>
          </cell>
          <cell r="G693" t="str">
            <v>N/A</v>
          </cell>
          <cell r="H693" t="str">
            <v>N/A</v>
          </cell>
          <cell r="I693">
            <v>41852</v>
          </cell>
          <cell r="J693">
            <v>41876</v>
          </cell>
          <cell r="K693">
            <v>41876</v>
          </cell>
          <cell r="L693">
            <v>41877</v>
          </cell>
          <cell r="M693">
            <v>41886</v>
          </cell>
          <cell r="N693">
            <v>41883</v>
          </cell>
          <cell r="O693" t="str">
            <v>Y</v>
          </cell>
          <cell r="P693" t="str">
            <v>Kerry Doyle</v>
          </cell>
          <cell r="Q693" t="str">
            <v>KD101</v>
          </cell>
          <cell r="R693" t="str">
            <v>Erick Weinstein</v>
          </cell>
          <cell r="S693" t="str">
            <v>EW101</v>
          </cell>
          <cell r="X693" t="str">
            <v>N/A</v>
          </cell>
        </row>
        <row r="694">
          <cell r="B694" t="str">
            <v>419100028092</v>
          </cell>
          <cell r="C694" t="str">
            <v>MAFBKK LLC</v>
          </cell>
          <cell r="D694" t="str">
            <v>THE LITTLE GYM OF BURLESON</v>
          </cell>
          <cell r="E694">
            <v>30000</v>
          </cell>
          <cell r="F694">
            <v>360000</v>
          </cell>
          <cell r="G694" t="str">
            <v>N/A</v>
          </cell>
          <cell r="H694" t="str">
            <v>N/A</v>
          </cell>
          <cell r="I694">
            <v>41852</v>
          </cell>
          <cell r="J694">
            <v>41877</v>
          </cell>
          <cell r="K694">
            <v>41877</v>
          </cell>
          <cell r="L694">
            <v>41879</v>
          </cell>
          <cell r="M694">
            <v>41885</v>
          </cell>
          <cell r="N694">
            <v>41883</v>
          </cell>
          <cell r="O694" t="str">
            <v>Y</v>
          </cell>
          <cell r="P694" t="str">
            <v xml:space="preserve">KBH Enterprises </v>
          </cell>
          <cell r="Q694" t="str">
            <v>KH101</v>
          </cell>
          <cell r="R694" t="str">
            <v>Erick Weinstein</v>
          </cell>
          <cell r="S694" t="str">
            <v>EW101</v>
          </cell>
          <cell r="X694" t="str">
            <v>N/A</v>
          </cell>
        </row>
        <row r="695">
          <cell r="B695" t="str">
            <v>418100019094</v>
          </cell>
          <cell r="C695" t="str">
            <v xml:space="preserve">PET VET CARE CENTERS MASSACHUSETTS INC </v>
          </cell>
          <cell r="D695" t="str">
            <v>NEW ENGLAND ANIMAL HOSPITAL</v>
          </cell>
          <cell r="E695">
            <v>50000</v>
          </cell>
          <cell r="F695">
            <v>600000</v>
          </cell>
          <cell r="G695" t="str">
            <v>N/A</v>
          </cell>
          <cell r="H695" t="str">
            <v>N/A</v>
          </cell>
          <cell r="I695">
            <v>41852</v>
          </cell>
          <cell r="J695">
            <v>41877</v>
          </cell>
          <cell r="K695">
            <v>41877</v>
          </cell>
          <cell r="L695">
            <v>41884</v>
          </cell>
          <cell r="M695">
            <v>41892</v>
          </cell>
          <cell r="N695">
            <v>41883</v>
          </cell>
          <cell r="O695" t="str">
            <v>Y</v>
          </cell>
          <cell r="P695" t="str">
            <v>Tim Platz</v>
          </cell>
          <cell r="Q695" t="str">
            <v>TP101</v>
          </cell>
          <cell r="R695" t="str">
            <v>Tom Fazio</v>
          </cell>
          <cell r="S695" t="str">
            <v>TF103</v>
          </cell>
          <cell r="T695" t="str">
            <v>PetVet Care Centers Management</v>
          </cell>
          <cell r="U695" t="str">
            <v>JS101</v>
          </cell>
          <cell r="X695" t="str">
            <v>N/A</v>
          </cell>
        </row>
        <row r="696">
          <cell r="B696" t="str">
            <v>418100019101</v>
          </cell>
          <cell r="C696" t="str">
            <v xml:space="preserve">PET VET CARE CENTERS MASSACHUSETTS INC </v>
          </cell>
          <cell r="D696" t="str">
            <v>STONY HILL ANIMAL HOSPITAL</v>
          </cell>
          <cell r="E696">
            <v>50000</v>
          </cell>
          <cell r="F696">
            <v>600000</v>
          </cell>
          <cell r="G696" t="str">
            <v>N/A</v>
          </cell>
          <cell r="H696" t="str">
            <v>N/A</v>
          </cell>
          <cell r="I696">
            <v>41852</v>
          </cell>
          <cell r="J696">
            <v>41877</v>
          </cell>
          <cell r="K696">
            <v>41877</v>
          </cell>
          <cell r="L696">
            <v>41884</v>
          </cell>
          <cell r="M696">
            <v>41892</v>
          </cell>
          <cell r="N696">
            <v>41883</v>
          </cell>
          <cell r="O696" t="str">
            <v>Y</v>
          </cell>
          <cell r="P696" t="str">
            <v>Tim Platz</v>
          </cell>
          <cell r="Q696" t="str">
            <v>TP101</v>
          </cell>
          <cell r="R696" t="str">
            <v>Tom Fazio</v>
          </cell>
          <cell r="S696" t="str">
            <v>TF103</v>
          </cell>
          <cell r="T696" t="str">
            <v>PetVet Care Centers Management</v>
          </cell>
          <cell r="U696" t="str">
            <v>JS101</v>
          </cell>
          <cell r="X696" t="str">
            <v>N/A</v>
          </cell>
        </row>
        <row r="697">
          <cell r="B697" t="str">
            <v>418100019129</v>
          </cell>
          <cell r="C697" t="str">
            <v xml:space="preserve">PET VET CARE CENTERS MASSACHUSETTS INC </v>
          </cell>
          <cell r="D697" t="str">
            <v>DUCK CREEK ANIMAL HOSPITAL</v>
          </cell>
          <cell r="E697">
            <v>50000</v>
          </cell>
          <cell r="F697">
            <v>600000</v>
          </cell>
          <cell r="G697" t="str">
            <v>N/A</v>
          </cell>
          <cell r="H697" t="str">
            <v>N/A</v>
          </cell>
          <cell r="I697">
            <v>41852</v>
          </cell>
          <cell r="J697">
            <v>41877</v>
          </cell>
          <cell r="K697">
            <v>41877</v>
          </cell>
          <cell r="L697">
            <v>41884</v>
          </cell>
          <cell r="M697">
            <v>41895</v>
          </cell>
          <cell r="N697">
            <v>41883</v>
          </cell>
          <cell r="O697" t="str">
            <v>Y</v>
          </cell>
          <cell r="P697" t="str">
            <v>Tim Platz</v>
          </cell>
          <cell r="Q697" t="str">
            <v>TP101</v>
          </cell>
          <cell r="R697" t="str">
            <v>Tom Fazio</v>
          </cell>
          <cell r="S697" t="str">
            <v>TF103</v>
          </cell>
          <cell r="T697" t="str">
            <v>PetVet Care Centers Management</v>
          </cell>
          <cell r="U697" t="str">
            <v>JS101</v>
          </cell>
          <cell r="X697" t="str">
            <v>N/A</v>
          </cell>
        </row>
        <row r="698">
          <cell r="B698" t="str">
            <v>418100019138</v>
          </cell>
          <cell r="C698" t="str">
            <v xml:space="preserve">PET VET CARE CENTERS MASSACHUSETTS INC </v>
          </cell>
          <cell r="D698" t="str">
            <v>HERRING COVE ANIMAL CLINIC</v>
          </cell>
          <cell r="E698">
            <v>50000</v>
          </cell>
          <cell r="F698">
            <v>600000</v>
          </cell>
          <cell r="G698" t="str">
            <v>N/A</v>
          </cell>
          <cell r="H698" t="str">
            <v>N/A</v>
          </cell>
          <cell r="I698">
            <v>41852</v>
          </cell>
          <cell r="J698">
            <v>41877</v>
          </cell>
          <cell r="K698">
            <v>41877</v>
          </cell>
          <cell r="L698">
            <v>41884</v>
          </cell>
          <cell r="M698">
            <v>41894</v>
          </cell>
          <cell r="N698">
            <v>41883</v>
          </cell>
          <cell r="O698" t="str">
            <v>Y</v>
          </cell>
          <cell r="P698" t="str">
            <v>Tim Platz</v>
          </cell>
          <cell r="Q698" t="str">
            <v>TP101</v>
          </cell>
          <cell r="R698" t="str">
            <v>Tom Fazio</v>
          </cell>
          <cell r="S698" t="str">
            <v>TF103</v>
          </cell>
          <cell r="T698" t="str">
            <v>PetVet Care Centers Management</v>
          </cell>
          <cell r="U698" t="str">
            <v>JS101</v>
          </cell>
          <cell r="X698" t="str">
            <v>N/A</v>
          </cell>
        </row>
        <row r="699">
          <cell r="B699" t="str">
            <v>418100019147</v>
          </cell>
          <cell r="C699" t="str">
            <v xml:space="preserve">PET VET CARE CENTERS MASSACHUSETTS INC </v>
          </cell>
          <cell r="D699" t="str">
            <v>EASTHAM VET HOSPITAL</v>
          </cell>
          <cell r="E699">
            <v>5000</v>
          </cell>
          <cell r="F699">
            <v>60000</v>
          </cell>
          <cell r="G699" t="str">
            <v>N/A</v>
          </cell>
          <cell r="H699" t="str">
            <v>N/A</v>
          </cell>
          <cell r="I699">
            <v>41852</v>
          </cell>
          <cell r="J699">
            <v>41877</v>
          </cell>
          <cell r="K699">
            <v>41877</v>
          </cell>
          <cell r="L699">
            <v>41884</v>
          </cell>
          <cell r="M699">
            <v>41892</v>
          </cell>
          <cell r="N699">
            <v>41883</v>
          </cell>
          <cell r="O699" t="str">
            <v>Y</v>
          </cell>
          <cell r="P699" t="str">
            <v>Tim Platz</v>
          </cell>
          <cell r="Q699" t="str">
            <v>TP101</v>
          </cell>
          <cell r="R699" t="str">
            <v>Tom Fazio</v>
          </cell>
          <cell r="S699" t="str">
            <v>TF103</v>
          </cell>
          <cell r="T699" t="str">
            <v>PetVet Care Centers Management</v>
          </cell>
          <cell r="U699" t="str">
            <v>JS101</v>
          </cell>
          <cell r="X699" t="str">
            <v>N/A</v>
          </cell>
        </row>
        <row r="700">
          <cell r="B700" t="str">
            <v>418100019156</v>
          </cell>
          <cell r="C700" t="str">
            <v>MASSAPEQUA OPTICAL INC</v>
          </cell>
          <cell r="D700" t="str">
            <v>WISE EYES</v>
          </cell>
          <cell r="E700">
            <v>60000</v>
          </cell>
          <cell r="F700">
            <v>720000</v>
          </cell>
          <cell r="G700" t="str">
            <v>N/A</v>
          </cell>
          <cell r="H700" t="str">
            <v>N/A</v>
          </cell>
          <cell r="I700">
            <v>41852</v>
          </cell>
          <cell r="J700">
            <v>41878</v>
          </cell>
          <cell r="K700">
            <v>41878</v>
          </cell>
          <cell r="L700">
            <v>41905</v>
          </cell>
          <cell r="M700">
            <v>41906</v>
          </cell>
          <cell r="N700">
            <v>41883</v>
          </cell>
          <cell r="O700" t="str">
            <v>Y</v>
          </cell>
          <cell r="P700" t="str">
            <v>Chris Frey</v>
          </cell>
          <cell r="Q700" t="str">
            <v>CF101</v>
          </cell>
          <cell r="R700" t="str">
            <v>Tom Fazio</v>
          </cell>
          <cell r="S700" t="str">
            <v>TF103</v>
          </cell>
          <cell r="X700" t="str">
            <v>N/A</v>
          </cell>
        </row>
        <row r="701">
          <cell r="B701" t="str">
            <v>419100028109</v>
          </cell>
          <cell r="C701" t="str">
            <v>LA RESERVE INC</v>
          </cell>
          <cell r="D701" t="str">
            <v>LA RESERVE</v>
          </cell>
          <cell r="E701">
            <v>3000</v>
          </cell>
          <cell r="F701">
            <v>36000</v>
          </cell>
          <cell r="G701" t="str">
            <v>N/A</v>
          </cell>
          <cell r="H701" t="str">
            <v>N/A</v>
          </cell>
          <cell r="I701">
            <v>41852</v>
          </cell>
          <cell r="J701">
            <v>41878</v>
          </cell>
          <cell r="K701">
            <v>41878</v>
          </cell>
          <cell r="L701">
            <v>41886</v>
          </cell>
          <cell r="M701">
            <v>41895</v>
          </cell>
          <cell r="N701">
            <v>41883</v>
          </cell>
          <cell r="O701" t="str">
            <v>Y</v>
          </cell>
          <cell r="P701" t="str">
            <v xml:space="preserve">KBH Enterprises </v>
          </cell>
          <cell r="Q701" t="str">
            <v>KH101</v>
          </cell>
          <cell r="R701" t="str">
            <v>Erick Weinstein</v>
          </cell>
          <cell r="S701" t="str">
            <v>EW101</v>
          </cell>
          <cell r="X701" t="str">
            <v>N/A</v>
          </cell>
        </row>
        <row r="702">
          <cell r="B702" t="str">
            <v>419100028118</v>
          </cell>
          <cell r="C702" t="str">
            <v>ONTAMALCA EDILAS INC</v>
          </cell>
          <cell r="D702" t="str">
            <v>SLIMANDTRIMBURNER.COM</v>
          </cell>
          <cell r="E702">
            <v>50000</v>
          </cell>
          <cell r="F702">
            <v>600000</v>
          </cell>
          <cell r="G702" t="str">
            <v>N/A</v>
          </cell>
          <cell r="H702" t="str">
            <v>N/A</v>
          </cell>
          <cell r="I702">
            <v>41852</v>
          </cell>
          <cell r="J702">
            <v>41878</v>
          </cell>
          <cell r="K702">
            <v>41878</v>
          </cell>
          <cell r="L702" t="str">
            <v>Declined</v>
          </cell>
          <cell r="M702" t="str">
            <v>N/A</v>
          </cell>
          <cell r="N702" t="str">
            <v>N/A</v>
          </cell>
          <cell r="O702" t="str">
            <v>N/A</v>
          </cell>
          <cell r="P702" t="str">
            <v>Mobius Payments</v>
          </cell>
          <cell r="Q702" t="str">
            <v>MOB101</v>
          </cell>
          <cell r="X702" t="str">
            <v>N/A</v>
          </cell>
        </row>
        <row r="703">
          <cell r="B703" t="str">
            <v>419100028127</v>
          </cell>
          <cell r="C703" t="str">
            <v>TEA MONEY MEDIA</v>
          </cell>
          <cell r="D703" t="str">
            <v>TEAMONEYMEDIA.COM</v>
          </cell>
          <cell r="E703">
            <v>40000</v>
          </cell>
          <cell r="F703">
            <v>480000</v>
          </cell>
          <cell r="G703" t="str">
            <v>N/A</v>
          </cell>
          <cell r="H703" t="str">
            <v>N/A</v>
          </cell>
          <cell r="I703">
            <v>41852</v>
          </cell>
          <cell r="J703">
            <v>41878</v>
          </cell>
          <cell r="K703">
            <v>41878</v>
          </cell>
          <cell r="L703">
            <v>41894</v>
          </cell>
          <cell r="M703">
            <v>41916</v>
          </cell>
          <cell r="N703">
            <v>41913</v>
          </cell>
          <cell r="O703" t="str">
            <v>Y</v>
          </cell>
          <cell r="P703" t="str">
            <v>Joel Paulin</v>
          </cell>
          <cell r="Q703" t="str">
            <v>JP101</v>
          </cell>
          <cell r="X703" t="str">
            <v>N/A</v>
          </cell>
        </row>
        <row r="704">
          <cell r="B704" t="str">
            <v>419100028136</v>
          </cell>
          <cell r="C704" t="str">
            <v>BOB PECK'S SKATE &amp; SPORT INC</v>
          </cell>
          <cell r="D704" t="str">
            <v>BOB PECK'S SKATE &amp; SPORT INC</v>
          </cell>
          <cell r="E704">
            <v>45000</v>
          </cell>
          <cell r="F704">
            <v>540000</v>
          </cell>
          <cell r="G704" t="str">
            <v>N/A</v>
          </cell>
          <cell r="H704" t="str">
            <v>N/A</v>
          </cell>
          <cell r="I704">
            <v>41852</v>
          </cell>
          <cell r="J704">
            <v>41879</v>
          </cell>
          <cell r="K704">
            <v>41879</v>
          </cell>
          <cell r="L704">
            <v>41884</v>
          </cell>
          <cell r="M704">
            <v>41892</v>
          </cell>
          <cell r="N704">
            <v>41883</v>
          </cell>
          <cell r="O704" t="str">
            <v>Y</v>
          </cell>
          <cell r="P704" t="str">
            <v>John Vacca</v>
          </cell>
          <cell r="Q704" t="str">
            <v>JV101</v>
          </cell>
          <cell r="R704" t="str">
            <v>Erick Weinstein</v>
          </cell>
          <cell r="S704" t="str">
            <v>EW101</v>
          </cell>
          <cell r="T704" t="str">
            <v>Tom Fazio</v>
          </cell>
          <cell r="U704" t="str">
            <v>TF103</v>
          </cell>
          <cell r="X704" t="str">
            <v>N/A</v>
          </cell>
        </row>
        <row r="705">
          <cell r="B705" t="str">
            <v>419100028145</v>
          </cell>
          <cell r="C705" t="str">
            <v>MAC N PIZZA INC</v>
          </cell>
          <cell r="D705" t="str">
            <v>MAC N PIZZA INC</v>
          </cell>
          <cell r="E705">
            <v>5000</v>
          </cell>
          <cell r="F705">
            <v>60000</v>
          </cell>
          <cell r="G705" t="str">
            <v>N/A</v>
          </cell>
          <cell r="H705" t="str">
            <v>N/A</v>
          </cell>
          <cell r="I705">
            <v>41852</v>
          </cell>
          <cell r="J705">
            <v>41879</v>
          </cell>
          <cell r="K705">
            <v>41879</v>
          </cell>
          <cell r="L705">
            <v>41884</v>
          </cell>
          <cell r="M705">
            <v>41886</v>
          </cell>
          <cell r="N705">
            <v>41883</v>
          </cell>
          <cell r="O705" t="str">
            <v>Y</v>
          </cell>
          <cell r="P705" t="str">
            <v>Erick Weinstein</v>
          </cell>
          <cell r="Q705" t="str">
            <v>EW101</v>
          </cell>
          <cell r="X705" t="str">
            <v>N/A</v>
          </cell>
        </row>
        <row r="706">
          <cell r="B706" t="str">
            <v>419100028163</v>
          </cell>
          <cell r="C706" t="str">
            <v>ARTHUR ASHE LEARNING CENTER</v>
          </cell>
          <cell r="D706" t="str">
            <v>ARTHUR ASHE LEARNING CENTER</v>
          </cell>
          <cell r="E706">
            <v>10000</v>
          </cell>
          <cell r="F706">
            <v>120000</v>
          </cell>
          <cell r="G706" t="str">
            <v>N/A</v>
          </cell>
          <cell r="H706" t="str">
            <v>N/A</v>
          </cell>
          <cell r="I706">
            <v>41852</v>
          </cell>
          <cell r="J706">
            <v>41880</v>
          </cell>
          <cell r="K706">
            <v>41880</v>
          </cell>
          <cell r="L706">
            <v>41880</v>
          </cell>
          <cell r="M706">
            <v>41881</v>
          </cell>
          <cell r="N706">
            <v>41852</v>
          </cell>
          <cell r="O706" t="str">
            <v>Y</v>
          </cell>
          <cell r="P706" t="str">
            <v>Kristy Sherman</v>
          </cell>
          <cell r="Q706" t="str">
            <v>KS101</v>
          </cell>
          <cell r="X706" t="str">
            <v>N/A</v>
          </cell>
        </row>
        <row r="707">
          <cell r="B707" t="str">
            <v>419100028172</v>
          </cell>
          <cell r="C707" t="str">
            <v>CHAMPION FUEL AND SERVICE CORP</v>
          </cell>
          <cell r="D707" t="str">
            <v>CHAMPION FUEL AND SERVICE CORP</v>
          </cell>
          <cell r="E707">
            <v>30000</v>
          </cell>
          <cell r="F707">
            <v>360000</v>
          </cell>
          <cell r="G707" t="str">
            <v>N/A</v>
          </cell>
          <cell r="H707" t="str">
            <v>Y</v>
          </cell>
          <cell r="I707">
            <v>41883</v>
          </cell>
          <cell r="J707">
            <v>41884</v>
          </cell>
          <cell r="K707">
            <v>41884</v>
          </cell>
          <cell r="L707" t="str">
            <v>Declined</v>
          </cell>
          <cell r="M707" t="str">
            <v>N/A</v>
          </cell>
          <cell r="N707" t="str">
            <v>N/A</v>
          </cell>
          <cell r="O707" t="str">
            <v>N/A</v>
          </cell>
          <cell r="P707" t="str">
            <v>John Vacca</v>
          </cell>
          <cell r="Q707" t="str">
            <v>JV101</v>
          </cell>
          <cell r="R707" t="str">
            <v>Erick Weinstein</v>
          </cell>
          <cell r="S707" t="str">
            <v>EW101</v>
          </cell>
          <cell r="T707" t="str">
            <v>Tom Fazio</v>
          </cell>
          <cell r="U707" t="str">
            <v>TF103</v>
          </cell>
          <cell r="X707" t="str">
            <v>N/A</v>
          </cell>
        </row>
        <row r="708">
          <cell r="B708" t="str">
            <v>419100028181</v>
          </cell>
          <cell r="C708" t="str">
            <v>EMILY SKY BOUTIQUE INC</v>
          </cell>
          <cell r="D708" t="str">
            <v>EMILY SKY FASHIONS</v>
          </cell>
          <cell r="E708">
            <v>20000</v>
          </cell>
          <cell r="F708">
            <v>240000</v>
          </cell>
          <cell r="G708" t="str">
            <v>N/A</v>
          </cell>
          <cell r="H708" t="str">
            <v>Y</v>
          </cell>
          <cell r="I708">
            <v>41883</v>
          </cell>
          <cell r="J708">
            <v>41885</v>
          </cell>
          <cell r="K708">
            <v>41885</v>
          </cell>
          <cell r="L708">
            <v>41886</v>
          </cell>
          <cell r="M708">
            <v>41889</v>
          </cell>
          <cell r="N708">
            <v>41883</v>
          </cell>
          <cell r="O708" t="str">
            <v>Y</v>
          </cell>
          <cell r="P708" t="str">
            <v>Kerry Doyle</v>
          </cell>
          <cell r="Q708" t="str">
            <v>KD101</v>
          </cell>
          <cell r="R708" t="str">
            <v>Erick Weinstein</v>
          </cell>
          <cell r="S708" t="str">
            <v>EW101</v>
          </cell>
          <cell r="X708" t="str">
            <v>N/A</v>
          </cell>
        </row>
        <row r="709">
          <cell r="B709" t="str">
            <v>419100028190</v>
          </cell>
          <cell r="C709" t="str">
            <v>55 SEA CLIFF AVE INC</v>
          </cell>
          <cell r="D709" t="str">
            <v>A STEAL</v>
          </cell>
          <cell r="E709">
            <v>5000</v>
          </cell>
          <cell r="F709">
            <v>60000</v>
          </cell>
          <cell r="G709" t="str">
            <v>N/A</v>
          </cell>
          <cell r="H709" t="str">
            <v>N</v>
          </cell>
          <cell r="I709">
            <v>41883</v>
          </cell>
          <cell r="J709">
            <v>41885</v>
          </cell>
          <cell r="K709">
            <v>41885</v>
          </cell>
          <cell r="L709" t="str">
            <v>Withdrawn</v>
          </cell>
          <cell r="M709" t="str">
            <v>N/A</v>
          </cell>
          <cell r="N709" t="str">
            <v>N/A</v>
          </cell>
          <cell r="O709" t="str">
            <v>N/A</v>
          </cell>
          <cell r="P709" t="str">
            <v>Kerry Doyle</v>
          </cell>
          <cell r="Q709" t="str">
            <v>KD101</v>
          </cell>
          <cell r="R709" t="str">
            <v>Erick Weinstein</v>
          </cell>
          <cell r="S709" t="str">
            <v>EW101</v>
          </cell>
          <cell r="T709" t="str">
            <v>Global MMA</v>
          </cell>
          <cell r="U709" t="str">
            <v>MMA101</v>
          </cell>
          <cell r="X709" t="str">
            <v>N/A</v>
          </cell>
        </row>
        <row r="710">
          <cell r="B710" t="str">
            <v>419100028207</v>
          </cell>
          <cell r="C710" t="str">
            <v>FLESH DRIVE</v>
          </cell>
          <cell r="D710" t="str">
            <v>FLESH DRIVE</v>
          </cell>
          <cell r="E710">
            <v>40000</v>
          </cell>
          <cell r="F710">
            <v>480000</v>
          </cell>
          <cell r="G710" t="str">
            <v>N/A</v>
          </cell>
          <cell r="H710" t="str">
            <v>Y</v>
          </cell>
          <cell r="I710">
            <v>41883</v>
          </cell>
          <cell r="J710">
            <v>41885</v>
          </cell>
          <cell r="K710">
            <v>41885</v>
          </cell>
          <cell r="L710" t="str">
            <v>Withdrawn</v>
          </cell>
          <cell r="M710" t="str">
            <v>N/A</v>
          </cell>
          <cell r="N710" t="str">
            <v>N/A</v>
          </cell>
          <cell r="O710" t="str">
            <v>N/A</v>
          </cell>
          <cell r="P710" t="str">
            <v>Kerry Doyle</v>
          </cell>
          <cell r="Q710" t="str">
            <v>KD101</v>
          </cell>
          <cell r="R710" t="str">
            <v>Erick Weinstein</v>
          </cell>
          <cell r="S710" t="str">
            <v>EW101</v>
          </cell>
          <cell r="T710" t="str">
            <v>Global MMA</v>
          </cell>
          <cell r="U710" t="str">
            <v>MMA101</v>
          </cell>
          <cell r="X710" t="str">
            <v>N/A</v>
          </cell>
        </row>
        <row r="711">
          <cell r="B711" t="str">
            <v>419100028216</v>
          </cell>
          <cell r="C711" t="str">
            <v>J&amp;L DISCOUNT APPLIANCE INC</v>
          </cell>
          <cell r="D711" t="str">
            <v>ISLAND DISCOUNT APPLIANCE</v>
          </cell>
          <cell r="E711">
            <v>15000</v>
          </cell>
          <cell r="F711">
            <v>180000</v>
          </cell>
          <cell r="G711" t="str">
            <v>N/A</v>
          </cell>
          <cell r="H711" t="str">
            <v>N</v>
          </cell>
          <cell r="I711">
            <v>41883</v>
          </cell>
          <cell r="J711">
            <v>41885</v>
          </cell>
          <cell r="K711">
            <v>41885</v>
          </cell>
          <cell r="L711">
            <v>41889</v>
          </cell>
          <cell r="M711">
            <v>41980</v>
          </cell>
          <cell r="N711">
            <v>41974</v>
          </cell>
          <cell r="O711" t="str">
            <v>Y</v>
          </cell>
          <cell r="P711" t="str">
            <v>John Vacca</v>
          </cell>
          <cell r="Q711" t="str">
            <v>JV101</v>
          </cell>
          <cell r="R711" t="str">
            <v>Erick Weinstein</v>
          </cell>
          <cell r="S711" t="str">
            <v>EW101</v>
          </cell>
          <cell r="T711" t="str">
            <v>Tom Fazio</v>
          </cell>
          <cell r="U711" t="str">
            <v>TF103</v>
          </cell>
          <cell r="X711" t="str">
            <v>N/A</v>
          </cell>
        </row>
        <row r="712">
          <cell r="B712" t="str">
            <v>418100019165</v>
          </cell>
          <cell r="C712" t="str">
            <v>VANTAGE SPORTS AND REHAB LLC</v>
          </cell>
          <cell r="D712" t="str">
            <v>VANTAGE SPORTS AND REHAB LLC</v>
          </cell>
          <cell r="E712">
            <v>5000</v>
          </cell>
          <cell r="F712">
            <v>60000</v>
          </cell>
          <cell r="G712" t="str">
            <v>N/A</v>
          </cell>
          <cell r="H712" t="str">
            <v>N</v>
          </cell>
          <cell r="I712">
            <v>41883</v>
          </cell>
          <cell r="J712">
            <v>41887</v>
          </cell>
          <cell r="K712">
            <v>41887</v>
          </cell>
          <cell r="L712">
            <v>41897</v>
          </cell>
          <cell r="M712">
            <v>41906</v>
          </cell>
          <cell r="N712">
            <v>41883</v>
          </cell>
          <cell r="O712" t="str">
            <v>Y</v>
          </cell>
          <cell r="P712" t="str">
            <v>Scott Gordon Oliver</v>
          </cell>
          <cell r="Q712" t="str">
            <v>GO101</v>
          </cell>
          <cell r="R712" t="str">
            <v>Tom Fazio</v>
          </cell>
          <cell r="S712" t="str">
            <v>TF103</v>
          </cell>
          <cell r="X712" t="str">
            <v>N/A</v>
          </cell>
        </row>
        <row r="713">
          <cell r="B713" t="str">
            <v>418100019174</v>
          </cell>
          <cell r="C713" t="str">
            <v>TOP DOLLAR PAWN BROKERS</v>
          </cell>
          <cell r="D713" t="str">
            <v>TOP DOLLAR PAWN BROKERS</v>
          </cell>
          <cell r="E713">
            <v>35000</v>
          </cell>
          <cell r="F713">
            <v>420000</v>
          </cell>
          <cell r="G713" t="str">
            <v>N/A</v>
          </cell>
          <cell r="H713" t="str">
            <v>N</v>
          </cell>
          <cell r="I713">
            <v>41883</v>
          </cell>
          <cell r="J713">
            <v>41887</v>
          </cell>
          <cell r="K713">
            <v>41887</v>
          </cell>
          <cell r="L713">
            <v>41890</v>
          </cell>
          <cell r="M713">
            <v>41997</v>
          </cell>
          <cell r="N713">
            <v>41974</v>
          </cell>
          <cell r="O713" t="str">
            <v>Y</v>
          </cell>
          <cell r="P713" t="str">
            <v>RJS Processing</v>
          </cell>
          <cell r="Q713" t="str">
            <v>EB101</v>
          </cell>
          <cell r="R713" t="str">
            <v>Tom Fazio</v>
          </cell>
          <cell r="S713" t="str">
            <v>TF103</v>
          </cell>
          <cell r="X713" t="str">
            <v>N/A</v>
          </cell>
        </row>
        <row r="714">
          <cell r="B714" t="str">
            <v>418100019183</v>
          </cell>
          <cell r="C714" t="str">
            <v>THE LAW OFFICE OF DARREN ARONOW</v>
          </cell>
          <cell r="D714" t="str">
            <v>THE LAW OFFICE OF DARREN ARONOW</v>
          </cell>
          <cell r="E714">
            <v>5000</v>
          </cell>
          <cell r="F714">
            <v>60000</v>
          </cell>
          <cell r="G714" t="str">
            <v>N/A</v>
          </cell>
          <cell r="H714" t="str">
            <v>Y</v>
          </cell>
          <cell r="I714">
            <v>41883</v>
          </cell>
          <cell r="J714">
            <v>41887</v>
          </cell>
          <cell r="K714">
            <v>41887</v>
          </cell>
          <cell r="L714">
            <v>41889</v>
          </cell>
          <cell r="M714">
            <v>41898</v>
          </cell>
          <cell r="N714">
            <v>41883</v>
          </cell>
          <cell r="O714" t="str">
            <v>Y</v>
          </cell>
          <cell r="P714" t="str">
            <v>Randi Meiselas</v>
          </cell>
          <cell r="Q714" t="str">
            <v>RM101</v>
          </cell>
          <cell r="R714" t="str">
            <v>Tom Fazio</v>
          </cell>
          <cell r="S714" t="str">
            <v>TF103</v>
          </cell>
          <cell r="X714" t="str">
            <v>N/A</v>
          </cell>
        </row>
        <row r="715">
          <cell r="B715" t="str">
            <v>419100028225</v>
          </cell>
          <cell r="C715" t="str">
            <v>NEW RELEASE MEDIA INC</v>
          </cell>
          <cell r="D715" t="str">
            <v>NEW RELEASE MEDIA INC</v>
          </cell>
          <cell r="E715">
            <v>40000</v>
          </cell>
          <cell r="F715">
            <v>480000</v>
          </cell>
          <cell r="G715" t="str">
            <v>N/A</v>
          </cell>
          <cell r="H715" t="str">
            <v>Y</v>
          </cell>
          <cell r="I715">
            <v>41883</v>
          </cell>
          <cell r="J715">
            <v>41887</v>
          </cell>
          <cell r="K715">
            <v>41887</v>
          </cell>
          <cell r="L715" t="str">
            <v>Withdrawn</v>
          </cell>
          <cell r="M715" t="str">
            <v>N/A</v>
          </cell>
          <cell r="N715" t="str">
            <v>N/A</v>
          </cell>
          <cell r="O715" t="str">
            <v>N/A</v>
          </cell>
          <cell r="P715" t="str">
            <v>Kerry Doyle</v>
          </cell>
          <cell r="Q715" t="str">
            <v>KD101</v>
          </cell>
          <cell r="R715" t="str">
            <v>Erick Weinstein</v>
          </cell>
          <cell r="S715" t="str">
            <v>EW101</v>
          </cell>
          <cell r="T715" t="str">
            <v>Global MMA</v>
          </cell>
          <cell r="U715" t="str">
            <v>MMA101</v>
          </cell>
          <cell r="X715" t="str">
            <v>N/A</v>
          </cell>
        </row>
        <row r="716">
          <cell r="B716" t="str">
            <v>419100028234</v>
          </cell>
          <cell r="C716" t="str">
            <v>FREEDOM CREATIONS INC</v>
          </cell>
          <cell r="D716" t="str">
            <v>LVRSTG.COM</v>
          </cell>
          <cell r="E716">
            <v>25000</v>
          </cell>
          <cell r="F716">
            <v>300000</v>
          </cell>
          <cell r="G716" t="str">
            <v>N/A</v>
          </cell>
          <cell r="H716" t="str">
            <v>Y</v>
          </cell>
          <cell r="I716">
            <v>41883</v>
          </cell>
          <cell r="J716">
            <v>41887</v>
          </cell>
          <cell r="K716">
            <v>41887</v>
          </cell>
          <cell r="L716" t="str">
            <v>Withdrawn</v>
          </cell>
          <cell r="M716" t="str">
            <v>N/A</v>
          </cell>
          <cell r="N716" t="str">
            <v>N/A</v>
          </cell>
          <cell r="O716" t="str">
            <v>N/A</v>
          </cell>
          <cell r="P716" t="str">
            <v>Mobius Payments</v>
          </cell>
          <cell r="Q716" t="str">
            <v>MOB101</v>
          </cell>
          <cell r="X716" t="str">
            <v>N/A</v>
          </cell>
        </row>
        <row r="717">
          <cell r="B717" t="str">
            <v>418100019192</v>
          </cell>
          <cell r="C717" t="str">
            <v>MSP NETWORKS LLC</v>
          </cell>
          <cell r="D717" t="str">
            <v>MSP NETWORKS LLC</v>
          </cell>
          <cell r="E717">
            <v>14000</v>
          </cell>
          <cell r="F717">
            <v>168000</v>
          </cell>
          <cell r="G717" t="str">
            <v>N/A</v>
          </cell>
          <cell r="H717" t="str">
            <v>N</v>
          </cell>
          <cell r="I717">
            <v>41883</v>
          </cell>
          <cell r="J717">
            <v>41887</v>
          </cell>
          <cell r="K717">
            <v>41887</v>
          </cell>
          <cell r="L717">
            <v>41890</v>
          </cell>
          <cell r="M717">
            <v>41898</v>
          </cell>
          <cell r="N717">
            <v>41883</v>
          </cell>
          <cell r="O717" t="str">
            <v>Y</v>
          </cell>
          <cell r="P717" t="str">
            <v>David Greenberg</v>
          </cell>
          <cell r="Q717" t="str">
            <v>DG101</v>
          </cell>
          <cell r="R717" t="str">
            <v>Tom Fazio</v>
          </cell>
          <cell r="S717" t="str">
            <v>TF103</v>
          </cell>
          <cell r="X717" t="str">
            <v>N/A</v>
          </cell>
        </row>
        <row r="718">
          <cell r="B718" t="str">
            <v>419100028243</v>
          </cell>
          <cell r="C718" t="str">
            <v>KIDZ FUN AND FITNESS LLC</v>
          </cell>
          <cell r="D718" t="str">
            <v>THE LITTLE GYM OF HUNT VALLEY</v>
          </cell>
          <cell r="E718">
            <v>30000</v>
          </cell>
          <cell r="F718">
            <v>360000</v>
          </cell>
          <cell r="G718" t="str">
            <v>N/A</v>
          </cell>
          <cell r="H718" t="str">
            <v>Y</v>
          </cell>
          <cell r="I718">
            <v>41883</v>
          </cell>
          <cell r="J718">
            <v>41890</v>
          </cell>
          <cell r="K718">
            <v>41890</v>
          </cell>
          <cell r="L718">
            <v>41890</v>
          </cell>
          <cell r="M718">
            <v>41898</v>
          </cell>
          <cell r="N718">
            <v>41883</v>
          </cell>
          <cell r="O718" t="str">
            <v>Y</v>
          </cell>
          <cell r="P718" t="str">
            <v xml:space="preserve">KBH Enterprises </v>
          </cell>
          <cell r="Q718" t="str">
            <v>KH101</v>
          </cell>
          <cell r="R718" t="str">
            <v>Erick Weinstein</v>
          </cell>
          <cell r="S718" t="str">
            <v>EW101</v>
          </cell>
          <cell r="X718" t="str">
            <v>N/A</v>
          </cell>
        </row>
        <row r="719">
          <cell r="B719" t="str">
            <v>419100028252</v>
          </cell>
          <cell r="C719" t="str">
            <v>USA HEATING SUPPLY CORP</v>
          </cell>
          <cell r="D719" t="str">
            <v>USA HEATING SUPPLY CORP</v>
          </cell>
          <cell r="E719">
            <v>15000</v>
          </cell>
          <cell r="F719">
            <v>180000</v>
          </cell>
          <cell r="G719" t="str">
            <v>N/A</v>
          </cell>
          <cell r="H719" t="str">
            <v>N</v>
          </cell>
          <cell r="I719">
            <v>41883</v>
          </cell>
          <cell r="J719">
            <v>41891</v>
          </cell>
          <cell r="K719">
            <v>41891</v>
          </cell>
          <cell r="L719">
            <v>41893</v>
          </cell>
          <cell r="M719">
            <v>41899</v>
          </cell>
          <cell r="N719">
            <v>41883</v>
          </cell>
          <cell r="O719" t="str">
            <v>Y</v>
          </cell>
          <cell r="P719" t="str">
            <v xml:space="preserve">KBH Enterprises </v>
          </cell>
          <cell r="Q719" t="str">
            <v>KH101</v>
          </cell>
          <cell r="R719" t="str">
            <v>Erick Weinstein</v>
          </cell>
          <cell r="S719" t="str">
            <v>EW101</v>
          </cell>
          <cell r="X719" t="str">
            <v>N/A</v>
          </cell>
        </row>
        <row r="720">
          <cell r="B720" t="str">
            <v>419100028261</v>
          </cell>
          <cell r="C720" t="str">
            <v>COFFEY FUNERAL HOME INC</v>
          </cell>
          <cell r="D720" t="str">
            <v>COFFEY FUNERAL HOME INC</v>
          </cell>
          <cell r="E720">
            <v>15000</v>
          </cell>
          <cell r="F720">
            <v>180000</v>
          </cell>
          <cell r="G720" t="str">
            <v>N/A</v>
          </cell>
          <cell r="H720" t="str">
            <v>Y</v>
          </cell>
          <cell r="I720">
            <v>41883</v>
          </cell>
          <cell r="J720">
            <v>41891</v>
          </cell>
          <cell r="K720">
            <v>41891</v>
          </cell>
          <cell r="L720">
            <v>41894</v>
          </cell>
          <cell r="M720">
            <v>41899</v>
          </cell>
          <cell r="N720">
            <v>41883</v>
          </cell>
          <cell r="O720" t="str">
            <v>Y</v>
          </cell>
          <cell r="P720" t="str">
            <v>John Vacca</v>
          </cell>
          <cell r="Q720" t="str">
            <v>JV101</v>
          </cell>
          <cell r="R720" t="str">
            <v>Erick Weinstein</v>
          </cell>
          <cell r="S720" t="str">
            <v>EW101</v>
          </cell>
          <cell r="T720" t="str">
            <v>Tom Fazio</v>
          </cell>
          <cell r="U720" t="str">
            <v>TF103</v>
          </cell>
          <cell r="X720" t="str">
            <v>N/A</v>
          </cell>
        </row>
        <row r="721">
          <cell r="B721" t="str">
            <v>419100028270</v>
          </cell>
          <cell r="C721" t="str">
            <v>DRF GYMS INC</v>
          </cell>
          <cell r="D721" t="str">
            <v>THE LITTLE GYM OF PORT ORANGE</v>
          </cell>
          <cell r="E721">
            <v>10000</v>
          </cell>
          <cell r="F721">
            <v>120000</v>
          </cell>
          <cell r="G721" t="str">
            <v>N/A</v>
          </cell>
          <cell r="H721" t="str">
            <v>Y</v>
          </cell>
          <cell r="I721">
            <v>41883</v>
          </cell>
          <cell r="J721">
            <v>41891</v>
          </cell>
          <cell r="K721">
            <v>41891</v>
          </cell>
          <cell r="L721">
            <v>41893</v>
          </cell>
          <cell r="M721">
            <v>41896</v>
          </cell>
          <cell r="N721">
            <v>41883</v>
          </cell>
          <cell r="O721" t="str">
            <v>Y</v>
          </cell>
          <cell r="P721" t="str">
            <v xml:space="preserve">KBH Enterprises </v>
          </cell>
          <cell r="Q721" t="str">
            <v>KH101</v>
          </cell>
          <cell r="R721" t="str">
            <v>Erick Weinstein</v>
          </cell>
          <cell r="S721" t="str">
            <v>EW101</v>
          </cell>
          <cell r="X721" t="str">
            <v>N/A</v>
          </cell>
        </row>
        <row r="722">
          <cell r="B722" t="str">
            <v>418100019209</v>
          </cell>
          <cell r="C722" t="str">
            <v>DURAO CONCRETE CORP</v>
          </cell>
          <cell r="D722" t="str">
            <v>DURAO CONCRETE CORP</v>
          </cell>
          <cell r="E722">
            <v>15000</v>
          </cell>
          <cell r="F722">
            <v>180000</v>
          </cell>
          <cell r="G722" t="str">
            <v>N/A</v>
          </cell>
          <cell r="H722" t="str">
            <v>N</v>
          </cell>
          <cell r="I722">
            <v>41883</v>
          </cell>
          <cell r="J722">
            <v>41892</v>
          </cell>
          <cell r="K722">
            <v>41892</v>
          </cell>
          <cell r="L722" t="str">
            <v>Withdrawn</v>
          </cell>
          <cell r="M722" t="str">
            <v>N/A</v>
          </cell>
          <cell r="N722" t="str">
            <v>N/A</v>
          </cell>
          <cell r="O722" t="str">
            <v>N/A</v>
          </cell>
          <cell r="P722" t="str">
            <v>Chris Frey</v>
          </cell>
          <cell r="Q722" t="str">
            <v>CF101</v>
          </cell>
          <cell r="R722" t="str">
            <v>Tom Fazio</v>
          </cell>
          <cell r="S722" t="str">
            <v>TF103</v>
          </cell>
          <cell r="X722" t="str">
            <v>N/A</v>
          </cell>
        </row>
        <row r="723">
          <cell r="B723" t="str">
            <v>419100028289</v>
          </cell>
          <cell r="C723" t="str">
            <v>JOVITO REALTY COMPANY</v>
          </cell>
          <cell r="D723" t="str">
            <v>SATELITE PIZZA</v>
          </cell>
          <cell r="E723">
            <v>70000</v>
          </cell>
          <cell r="F723">
            <v>840000</v>
          </cell>
          <cell r="G723" t="str">
            <v>N/A</v>
          </cell>
          <cell r="H723" t="str">
            <v>Y</v>
          </cell>
          <cell r="I723">
            <v>41883</v>
          </cell>
          <cell r="J723">
            <v>41892</v>
          </cell>
          <cell r="K723">
            <v>41892</v>
          </cell>
          <cell r="L723">
            <v>41894</v>
          </cell>
          <cell r="M723">
            <v>41899</v>
          </cell>
          <cell r="N723">
            <v>41883</v>
          </cell>
          <cell r="O723" t="str">
            <v>Y</v>
          </cell>
          <cell r="P723" t="str">
            <v>Erick Weinstein</v>
          </cell>
          <cell r="Q723" t="str">
            <v>EW101</v>
          </cell>
          <cell r="X723" t="str">
            <v>N/A</v>
          </cell>
        </row>
        <row r="724">
          <cell r="B724" t="str">
            <v>418100019218</v>
          </cell>
          <cell r="C724" t="str">
            <v>KOSHER DEPOT BABYLON LLC</v>
          </cell>
          <cell r="D724" t="str">
            <v>KOSHER DEPOT BABYLON LLC</v>
          </cell>
          <cell r="E724">
            <v>10000</v>
          </cell>
          <cell r="F724">
            <v>120000</v>
          </cell>
          <cell r="G724" t="str">
            <v>N/A</v>
          </cell>
          <cell r="H724" t="str">
            <v>N</v>
          </cell>
          <cell r="I724">
            <v>41883</v>
          </cell>
          <cell r="J724">
            <v>41893</v>
          </cell>
          <cell r="K724">
            <v>41893</v>
          </cell>
          <cell r="L724">
            <v>41894</v>
          </cell>
          <cell r="M724">
            <v>41899</v>
          </cell>
          <cell r="N724">
            <v>41883</v>
          </cell>
          <cell r="O724" t="str">
            <v>Y</v>
          </cell>
          <cell r="P724" t="str">
            <v>Chris Frey</v>
          </cell>
          <cell r="Q724" t="str">
            <v>CF101</v>
          </cell>
          <cell r="R724" t="str">
            <v>Tom Fazio</v>
          </cell>
          <cell r="S724" t="str">
            <v>TF103</v>
          </cell>
          <cell r="X724" t="str">
            <v>N/A</v>
          </cell>
        </row>
        <row r="725">
          <cell r="B725" t="str">
            <v>419100028298</v>
          </cell>
          <cell r="C725" t="str">
            <v>STANLEY GELBER &amp; SONS INC</v>
          </cell>
          <cell r="D725" t="str">
            <v>STANLEY GELBER &amp; SONS INC</v>
          </cell>
          <cell r="E725">
            <v>50000</v>
          </cell>
          <cell r="F725">
            <v>600000</v>
          </cell>
          <cell r="G725" t="str">
            <v>N/A</v>
          </cell>
          <cell r="H725" t="str">
            <v>Y</v>
          </cell>
          <cell r="I725">
            <v>41883</v>
          </cell>
          <cell r="J725">
            <v>41893</v>
          </cell>
          <cell r="K725">
            <v>41893</v>
          </cell>
          <cell r="L725">
            <v>41897</v>
          </cell>
          <cell r="M725">
            <v>41921</v>
          </cell>
          <cell r="N725">
            <v>41913</v>
          </cell>
          <cell r="O725" t="str">
            <v>Y</v>
          </cell>
          <cell r="P725" t="str">
            <v>Kerry Doyle</v>
          </cell>
          <cell r="Q725" t="str">
            <v>KD101</v>
          </cell>
          <cell r="R725" t="str">
            <v>Erick Weinstein</v>
          </cell>
          <cell r="S725" t="str">
            <v>EW101</v>
          </cell>
          <cell r="X725" t="str">
            <v>N/A</v>
          </cell>
        </row>
        <row r="726">
          <cell r="B726" t="str">
            <v>419100028305</v>
          </cell>
          <cell r="C726" t="str">
            <v>DELIZIOSA PIZZERIA</v>
          </cell>
          <cell r="D726" t="str">
            <v>DELIZIOSA PIZZERIA</v>
          </cell>
          <cell r="E726">
            <v>25000</v>
          </cell>
          <cell r="F726">
            <v>300000</v>
          </cell>
          <cell r="G726" t="str">
            <v>N/A</v>
          </cell>
          <cell r="H726" t="str">
            <v>Y</v>
          </cell>
          <cell r="I726">
            <v>41883</v>
          </cell>
          <cell r="J726">
            <v>41893</v>
          </cell>
          <cell r="K726">
            <v>41893</v>
          </cell>
          <cell r="L726" t="str">
            <v>Approved/Closed</v>
          </cell>
          <cell r="M726" t="str">
            <v>N/A</v>
          </cell>
          <cell r="N726" t="str">
            <v>N/A</v>
          </cell>
          <cell r="O726" t="str">
            <v>N/A</v>
          </cell>
          <cell r="P726" t="str">
            <v>John Vacca</v>
          </cell>
          <cell r="Q726" t="str">
            <v>JV101</v>
          </cell>
          <cell r="R726" t="str">
            <v>Erick Weinstein</v>
          </cell>
          <cell r="S726" t="str">
            <v>EW101</v>
          </cell>
          <cell r="T726" t="str">
            <v>Tom Fazio</v>
          </cell>
          <cell r="U726" t="str">
            <v>TF103</v>
          </cell>
          <cell r="X726" t="str">
            <v>N/A</v>
          </cell>
        </row>
        <row r="727">
          <cell r="B727" t="str">
            <v>419100028314</v>
          </cell>
          <cell r="C727" t="str">
            <v>SUMCO ENTERPRISES LTD</v>
          </cell>
          <cell r="D727" t="str">
            <v>SUMCO ENTERPRISES LTD</v>
          </cell>
          <cell r="E727">
            <v>15000</v>
          </cell>
          <cell r="F727">
            <v>180000</v>
          </cell>
          <cell r="G727" t="str">
            <v>N/A</v>
          </cell>
          <cell r="H727" t="str">
            <v>N</v>
          </cell>
          <cell r="I727">
            <v>41883</v>
          </cell>
          <cell r="J727">
            <v>41894</v>
          </cell>
          <cell r="K727">
            <v>41894</v>
          </cell>
          <cell r="L727">
            <v>41901</v>
          </cell>
          <cell r="M727">
            <v>41949</v>
          </cell>
          <cell r="N727">
            <v>41944</v>
          </cell>
          <cell r="O727" t="str">
            <v>Y</v>
          </cell>
          <cell r="P727" t="str">
            <v>CardWorks Acquiring</v>
          </cell>
          <cell r="Q727" t="str">
            <v>CWA101</v>
          </cell>
          <cell r="X727" t="str">
            <v>N/A</v>
          </cell>
        </row>
        <row r="728">
          <cell r="B728" t="str">
            <v>418100019227</v>
          </cell>
          <cell r="C728" t="str">
            <v>INTEGRATIVE MEDICINE OF NEW YORK PLLC</v>
          </cell>
          <cell r="D728" t="str">
            <v>LINCHITZ MEDICAL WELLNESS PLC</v>
          </cell>
          <cell r="E728">
            <v>40000</v>
          </cell>
          <cell r="F728">
            <v>480000</v>
          </cell>
          <cell r="G728" t="str">
            <v>N/A</v>
          </cell>
          <cell r="H728" t="str">
            <v>Y</v>
          </cell>
          <cell r="I728">
            <v>41883</v>
          </cell>
          <cell r="J728">
            <v>41894</v>
          </cell>
          <cell r="K728">
            <v>41894</v>
          </cell>
          <cell r="L728">
            <v>41907</v>
          </cell>
          <cell r="M728">
            <v>41912</v>
          </cell>
          <cell r="N728">
            <v>41883</v>
          </cell>
          <cell r="O728" t="str">
            <v>Y</v>
          </cell>
          <cell r="P728" t="str">
            <v>David Greenberg</v>
          </cell>
          <cell r="Q728" t="str">
            <v>DG101</v>
          </cell>
          <cell r="R728" t="str">
            <v>Tom Fazio</v>
          </cell>
          <cell r="S728" t="str">
            <v>TF103</v>
          </cell>
          <cell r="X728" t="str">
            <v>N/A</v>
          </cell>
        </row>
        <row r="729">
          <cell r="B729" t="str">
            <v>418100019236</v>
          </cell>
          <cell r="C729" t="str">
            <v>3 VILLAGE CHIROPRACTIC PLLC</v>
          </cell>
          <cell r="D729" t="str">
            <v>3 VILLAGE CHIROPRACTIC PLLC</v>
          </cell>
          <cell r="E729">
            <v>7000</v>
          </cell>
          <cell r="F729">
            <v>84000</v>
          </cell>
          <cell r="G729" t="str">
            <v>N/A</v>
          </cell>
          <cell r="H729" t="str">
            <v>N</v>
          </cell>
          <cell r="I729">
            <v>41883</v>
          </cell>
          <cell r="J729">
            <v>41894</v>
          </cell>
          <cell r="K729">
            <v>41894</v>
          </cell>
          <cell r="L729" t="str">
            <v>Declined</v>
          </cell>
          <cell r="M729" t="str">
            <v>N/A</v>
          </cell>
          <cell r="N729" t="str">
            <v>N/A</v>
          </cell>
          <cell r="O729" t="str">
            <v>N/A</v>
          </cell>
          <cell r="P729" t="str">
            <v>Chris Frey</v>
          </cell>
          <cell r="Q729" t="str">
            <v>CF101</v>
          </cell>
          <cell r="R729" t="str">
            <v>Tom Fazio</v>
          </cell>
          <cell r="S729" t="str">
            <v>TF103</v>
          </cell>
          <cell r="X729" t="str">
            <v>N/A</v>
          </cell>
        </row>
        <row r="730">
          <cell r="B730" t="str">
            <v>419100028323</v>
          </cell>
          <cell r="C730" t="str">
            <v>TATUM'S TOTS INC</v>
          </cell>
          <cell r="D730" t="str">
            <v>THE LITTLE GYM OF POLARIS</v>
          </cell>
          <cell r="E730">
            <v>17000</v>
          </cell>
          <cell r="F730">
            <v>204000</v>
          </cell>
          <cell r="G730" t="str">
            <v>N/A</v>
          </cell>
          <cell r="H730" t="str">
            <v>Y</v>
          </cell>
          <cell r="I730">
            <v>41883</v>
          </cell>
          <cell r="J730">
            <v>41897</v>
          </cell>
          <cell r="K730">
            <v>41897</v>
          </cell>
          <cell r="L730">
            <v>41898</v>
          </cell>
          <cell r="M730">
            <v>41903</v>
          </cell>
          <cell r="N730">
            <v>41883</v>
          </cell>
          <cell r="O730" t="str">
            <v>Y</v>
          </cell>
          <cell r="P730" t="str">
            <v xml:space="preserve">KBH Enterprises </v>
          </cell>
          <cell r="Q730" t="str">
            <v>KH101</v>
          </cell>
          <cell r="R730" t="str">
            <v>Erick Weinstein</v>
          </cell>
          <cell r="S730" t="str">
            <v>EW101</v>
          </cell>
          <cell r="X730" t="str">
            <v>N/A</v>
          </cell>
        </row>
        <row r="731">
          <cell r="B731" t="str">
            <v>418100019245</v>
          </cell>
          <cell r="C731" t="str">
            <v>LAUREANO MARTIAL ARTS INC</v>
          </cell>
          <cell r="D731" t="str">
            <v>LAUREANO MARTIAL ARTS INC</v>
          </cell>
          <cell r="E731">
            <v>5000</v>
          </cell>
          <cell r="F731">
            <v>60000</v>
          </cell>
          <cell r="G731" t="str">
            <v>N/A</v>
          </cell>
          <cell r="H731" t="str">
            <v>N</v>
          </cell>
          <cell r="I731">
            <v>41883</v>
          </cell>
          <cell r="J731">
            <v>41897</v>
          </cell>
          <cell r="K731">
            <v>41897</v>
          </cell>
          <cell r="L731">
            <v>41901</v>
          </cell>
          <cell r="M731">
            <v>41912</v>
          </cell>
          <cell r="N731">
            <v>41883</v>
          </cell>
          <cell r="O731" t="str">
            <v>Y</v>
          </cell>
          <cell r="P731" t="str">
            <v>Chris Frey</v>
          </cell>
          <cell r="Q731" t="str">
            <v>CF101</v>
          </cell>
          <cell r="R731" t="str">
            <v>Tom Fazio</v>
          </cell>
          <cell r="S731" t="str">
            <v>TF103</v>
          </cell>
          <cell r="X731" t="str">
            <v>N/A</v>
          </cell>
        </row>
        <row r="732">
          <cell r="B732" t="str">
            <v>419100028341</v>
          </cell>
          <cell r="C732" t="str">
            <v>SMART PRODUCTS MERCHANDISING LLC</v>
          </cell>
          <cell r="D732" t="str">
            <v>SMART PRODUCTS MERCHANDISING LLC</v>
          </cell>
          <cell r="E732">
            <v>100000</v>
          </cell>
          <cell r="F732">
            <v>1200000</v>
          </cell>
          <cell r="G732" t="str">
            <v>N/A</v>
          </cell>
          <cell r="H732" t="str">
            <v>N</v>
          </cell>
          <cell r="I732">
            <v>41883</v>
          </cell>
          <cell r="J732">
            <v>41897</v>
          </cell>
          <cell r="K732">
            <v>41897</v>
          </cell>
          <cell r="L732" t="str">
            <v>Declined</v>
          </cell>
          <cell r="M732" t="str">
            <v>N/A</v>
          </cell>
          <cell r="N732" t="str">
            <v>N/A</v>
          </cell>
          <cell r="O732" t="str">
            <v>N/A</v>
          </cell>
          <cell r="P732" t="str">
            <v>CardWorks Acquiring</v>
          </cell>
          <cell r="Q732" t="str">
            <v>CWA101</v>
          </cell>
          <cell r="X732" t="str">
            <v>N/A</v>
          </cell>
        </row>
        <row r="733">
          <cell r="B733" t="str">
            <v>419100028350</v>
          </cell>
          <cell r="C733" t="str">
            <v>AVIG LLC</v>
          </cell>
          <cell r="D733" t="str">
            <v>AVIG 855-495-1502</v>
          </cell>
          <cell r="E733">
            <v>50000</v>
          </cell>
          <cell r="F733">
            <v>600000</v>
          </cell>
          <cell r="G733" t="str">
            <v>N/A</v>
          </cell>
          <cell r="H733" t="str">
            <v>N</v>
          </cell>
          <cell r="I733">
            <v>41883</v>
          </cell>
          <cell r="J733">
            <v>41897</v>
          </cell>
          <cell r="K733">
            <v>41897</v>
          </cell>
          <cell r="L733" t="str">
            <v>Declined</v>
          </cell>
          <cell r="M733" t="str">
            <v>N/A</v>
          </cell>
          <cell r="N733" t="str">
            <v>N/A</v>
          </cell>
          <cell r="O733" t="str">
            <v>N/A</v>
          </cell>
          <cell r="P733" t="str">
            <v>CardWorks Acquiring</v>
          </cell>
          <cell r="Q733" t="str">
            <v>CWA101</v>
          </cell>
          <cell r="X733" t="str">
            <v>N/A</v>
          </cell>
        </row>
        <row r="734">
          <cell r="B734" t="str">
            <v>416100022285</v>
          </cell>
          <cell r="C734" t="str">
            <v>UNIVERSAL KENNEL CLUB</v>
          </cell>
          <cell r="D734" t="str">
            <v>UNIVERSAL KENNEL CLUB</v>
          </cell>
          <cell r="E734">
            <v>5000</v>
          </cell>
          <cell r="F734">
            <v>60000</v>
          </cell>
          <cell r="G734" t="str">
            <v>N/A</v>
          </cell>
          <cell r="H734" t="str">
            <v>N</v>
          </cell>
          <cell r="I734">
            <v>41883</v>
          </cell>
          <cell r="J734">
            <v>41898</v>
          </cell>
          <cell r="K734">
            <v>41898</v>
          </cell>
          <cell r="L734">
            <v>41901</v>
          </cell>
          <cell r="M734">
            <v>41912</v>
          </cell>
          <cell r="N734">
            <v>41883</v>
          </cell>
          <cell r="O734" t="str">
            <v>Y</v>
          </cell>
          <cell r="P734" t="str">
            <v>Fairway Management Group</v>
          </cell>
          <cell r="Q734" t="str">
            <v>FMG101</v>
          </cell>
          <cell r="R734" t="str">
            <v>Cablevision</v>
          </cell>
          <cell r="S734" t="str">
            <v>CBL101</v>
          </cell>
          <cell r="T734" t="str">
            <v>Jonathan Murray</v>
          </cell>
          <cell r="U734" t="str">
            <v>JM101</v>
          </cell>
          <cell r="X734" t="str">
            <v>N/A</v>
          </cell>
        </row>
        <row r="735">
          <cell r="B735" t="str">
            <v>419100028369</v>
          </cell>
          <cell r="C735" t="str">
            <v>HDHK INC</v>
          </cell>
          <cell r="D735" t="str">
            <v>THE ANGREY  GNOME PUB</v>
          </cell>
          <cell r="E735">
            <v>5000</v>
          </cell>
          <cell r="F735">
            <v>60000</v>
          </cell>
          <cell r="G735" t="str">
            <v>N/A</v>
          </cell>
          <cell r="H735" t="str">
            <v>N</v>
          </cell>
          <cell r="I735">
            <v>41883</v>
          </cell>
          <cell r="J735">
            <v>41898</v>
          </cell>
          <cell r="K735">
            <v>41898</v>
          </cell>
          <cell r="L735">
            <v>41901</v>
          </cell>
          <cell r="M735">
            <v>41904</v>
          </cell>
          <cell r="N735">
            <v>41883</v>
          </cell>
          <cell r="O735" t="str">
            <v>Y</v>
          </cell>
          <cell r="P735" t="str">
            <v>Kerry Doyle</v>
          </cell>
          <cell r="Q735" t="str">
            <v>KD101</v>
          </cell>
          <cell r="R735" t="str">
            <v>Erick Weinstein</v>
          </cell>
          <cell r="S735" t="str">
            <v>EW101</v>
          </cell>
          <cell r="X735" t="str">
            <v>N/A</v>
          </cell>
        </row>
        <row r="736">
          <cell r="B736" t="str">
            <v>419100028378</v>
          </cell>
          <cell r="C736" t="str">
            <v>CM PRODUCTIONS LLC</v>
          </cell>
          <cell r="D736" t="str">
            <v>CCHLP.COM</v>
          </cell>
          <cell r="E736">
            <v>50000</v>
          </cell>
          <cell r="F736">
            <v>600000</v>
          </cell>
          <cell r="G736" t="str">
            <v>N/A</v>
          </cell>
          <cell r="H736" t="str">
            <v>N</v>
          </cell>
          <cell r="I736">
            <v>41883</v>
          </cell>
          <cell r="J736">
            <v>41899</v>
          </cell>
          <cell r="K736">
            <v>41899</v>
          </cell>
          <cell r="L736">
            <v>41919</v>
          </cell>
          <cell r="M736">
            <v>41926</v>
          </cell>
          <cell r="N736">
            <v>41913</v>
          </cell>
          <cell r="O736" t="str">
            <v>Y</v>
          </cell>
          <cell r="P736" t="str">
            <v>Mobius Payments</v>
          </cell>
          <cell r="Q736" t="str">
            <v>MOB101</v>
          </cell>
          <cell r="X736" t="str">
            <v>N/A</v>
          </cell>
        </row>
        <row r="737">
          <cell r="B737" t="str">
            <v>419100028396</v>
          </cell>
          <cell r="C737" t="str">
            <v>USA MOBILE LLC</v>
          </cell>
          <cell r="D737" t="str">
            <v>SAVE3WAYS</v>
          </cell>
          <cell r="E737">
            <v>70000</v>
          </cell>
          <cell r="F737">
            <v>840000</v>
          </cell>
          <cell r="G737" t="str">
            <v>N/A</v>
          </cell>
          <cell r="H737" t="str">
            <v>N</v>
          </cell>
          <cell r="I737">
            <v>41883</v>
          </cell>
          <cell r="J737">
            <v>41899</v>
          </cell>
          <cell r="K737">
            <v>41899</v>
          </cell>
          <cell r="L737">
            <v>41907</v>
          </cell>
          <cell r="M737">
            <v>41947</v>
          </cell>
          <cell r="N737">
            <v>41944</v>
          </cell>
          <cell r="O737" t="str">
            <v>Y</v>
          </cell>
          <cell r="P737" t="str">
            <v>Renown Holdings Inc</v>
          </cell>
          <cell r="Q737" t="str">
            <v>RHI101</v>
          </cell>
          <cell r="X737" t="str">
            <v>N/A</v>
          </cell>
        </row>
        <row r="738">
          <cell r="B738" t="str">
            <v>418100019254</v>
          </cell>
          <cell r="C738" t="str">
            <v>BELLAIR NY CORP</v>
          </cell>
          <cell r="D738" t="str">
            <v xml:space="preserve">BOTTICELLI </v>
          </cell>
          <cell r="E738">
            <v>60000</v>
          </cell>
          <cell r="F738">
            <v>720000</v>
          </cell>
          <cell r="G738" t="str">
            <v>N/A</v>
          </cell>
          <cell r="H738" t="str">
            <v>N</v>
          </cell>
          <cell r="I738">
            <v>41883</v>
          </cell>
          <cell r="J738">
            <v>41901</v>
          </cell>
          <cell r="K738">
            <v>41901</v>
          </cell>
          <cell r="L738">
            <v>41906</v>
          </cell>
          <cell r="M738">
            <v>41912</v>
          </cell>
          <cell r="N738">
            <v>41883</v>
          </cell>
          <cell r="O738" t="str">
            <v>Y</v>
          </cell>
          <cell r="P738" t="str">
            <v>Chris Frey</v>
          </cell>
          <cell r="Q738" t="str">
            <v>CF101</v>
          </cell>
          <cell r="R738" t="str">
            <v>Tom Fazio</v>
          </cell>
          <cell r="S738" t="str">
            <v>TF103</v>
          </cell>
          <cell r="X738" t="str">
            <v>N/A</v>
          </cell>
        </row>
        <row r="739">
          <cell r="B739" t="str">
            <v>418100019263</v>
          </cell>
          <cell r="C739" t="str">
            <v>MICHAEL A. SCARPA MS</v>
          </cell>
          <cell r="D739" t="str">
            <v>MICHAEL A. SCARPA LMFT</v>
          </cell>
          <cell r="E739">
            <v>5000</v>
          </cell>
          <cell r="F739">
            <v>60000</v>
          </cell>
          <cell r="G739" t="str">
            <v>N/A</v>
          </cell>
          <cell r="H739" t="str">
            <v>N</v>
          </cell>
          <cell r="I739">
            <v>41883</v>
          </cell>
          <cell r="J739">
            <v>41901</v>
          </cell>
          <cell r="K739">
            <v>41901</v>
          </cell>
          <cell r="L739">
            <v>41906</v>
          </cell>
          <cell r="M739">
            <v>41921</v>
          </cell>
          <cell r="N739">
            <v>41913</v>
          </cell>
          <cell r="O739" t="str">
            <v>Y</v>
          </cell>
          <cell r="P739" t="str">
            <v>Chris Frey</v>
          </cell>
          <cell r="Q739" t="str">
            <v>CF101</v>
          </cell>
          <cell r="R739" t="str">
            <v>Tom Fazio</v>
          </cell>
          <cell r="S739" t="str">
            <v>TF103</v>
          </cell>
          <cell r="X739" t="str">
            <v>N/A</v>
          </cell>
        </row>
        <row r="740">
          <cell r="B740" t="str">
            <v>419100028403</v>
          </cell>
          <cell r="C740" t="str">
            <v>OASIS OF ACUPUNCTURE PC</v>
          </cell>
          <cell r="D740" t="str">
            <v>OASIS OF ACUPUNCTURE PC</v>
          </cell>
          <cell r="E740">
            <v>5000</v>
          </cell>
          <cell r="F740">
            <v>60000</v>
          </cell>
          <cell r="G740" t="str">
            <v>N/A</v>
          </cell>
          <cell r="H740" t="str">
            <v>N</v>
          </cell>
          <cell r="I740">
            <v>41883</v>
          </cell>
          <cell r="J740">
            <v>41901</v>
          </cell>
          <cell r="K740">
            <v>41901</v>
          </cell>
          <cell r="L740">
            <v>41906</v>
          </cell>
          <cell r="M740">
            <v>41956</v>
          </cell>
          <cell r="N740">
            <v>41944</v>
          </cell>
          <cell r="O740" t="str">
            <v>Y</v>
          </cell>
          <cell r="P740" t="str">
            <v>Kerry Doyle</v>
          </cell>
          <cell r="Q740" t="str">
            <v>KD101</v>
          </cell>
          <cell r="R740" t="str">
            <v>Erick Weinstein</v>
          </cell>
          <cell r="S740" t="str">
            <v>EW101</v>
          </cell>
          <cell r="X740">
            <v>49</v>
          </cell>
        </row>
        <row r="741">
          <cell r="B741" t="str">
            <v>418100019772</v>
          </cell>
          <cell r="C741" t="str">
            <v>DR. MARK H. ZWERIN DMD PC</v>
          </cell>
          <cell r="D741" t="str">
            <v>DR. MARK H. ZWERIN DMD PC</v>
          </cell>
          <cell r="E741">
            <v>10000</v>
          </cell>
          <cell r="F741">
            <v>120000</v>
          </cell>
          <cell r="G741" t="str">
            <v>N/A</v>
          </cell>
          <cell r="H741" t="str">
            <v>Y</v>
          </cell>
          <cell r="I741">
            <v>41883</v>
          </cell>
          <cell r="J741">
            <v>41905</v>
          </cell>
          <cell r="K741">
            <v>41905</v>
          </cell>
          <cell r="L741">
            <v>41907</v>
          </cell>
          <cell r="M741">
            <v>41913</v>
          </cell>
          <cell r="N741">
            <v>41913</v>
          </cell>
          <cell r="O741" t="str">
            <v>Y</v>
          </cell>
          <cell r="P741" t="str">
            <v>Chris Frey</v>
          </cell>
          <cell r="Q741" t="str">
            <v>CF101</v>
          </cell>
          <cell r="R741" t="str">
            <v>Tom Fazio</v>
          </cell>
          <cell r="S741" t="str">
            <v>TF103</v>
          </cell>
          <cell r="X741" t="str">
            <v>N/A</v>
          </cell>
        </row>
        <row r="742">
          <cell r="B742" t="str">
            <v>418100019281</v>
          </cell>
          <cell r="C742" t="str">
            <v>G&amp;G GARBAGE LLC</v>
          </cell>
          <cell r="D742" t="str">
            <v>G&amp;G GARBAGE</v>
          </cell>
          <cell r="E742">
            <v>5000</v>
          </cell>
          <cell r="F742">
            <v>60000</v>
          </cell>
          <cell r="G742" t="str">
            <v>N/A</v>
          </cell>
          <cell r="H742" t="str">
            <v>N</v>
          </cell>
          <cell r="I742">
            <v>41883</v>
          </cell>
          <cell r="J742">
            <v>41905</v>
          </cell>
          <cell r="K742">
            <v>41905</v>
          </cell>
          <cell r="L742" t="str">
            <v>Declined</v>
          </cell>
          <cell r="M742" t="str">
            <v>N/A</v>
          </cell>
          <cell r="N742" t="str">
            <v>N/A</v>
          </cell>
          <cell r="O742" t="str">
            <v>N/A</v>
          </cell>
          <cell r="P742" t="str">
            <v>Fairway Management Group</v>
          </cell>
          <cell r="Q742" t="str">
            <v>FMG101</v>
          </cell>
          <cell r="R742" t="str">
            <v>Tom Fazio</v>
          </cell>
          <cell r="S742" t="str">
            <v>TF103</v>
          </cell>
          <cell r="X742" t="str">
            <v>N/A</v>
          </cell>
        </row>
        <row r="743">
          <cell r="B743" t="str">
            <v>419100028412</v>
          </cell>
          <cell r="C743" t="str">
            <v>QUEENS TRUCKING SCHOOL INC</v>
          </cell>
          <cell r="D743" t="str">
            <v>QUEENS TRUCKING SCHOOL INC</v>
          </cell>
          <cell r="E743">
            <v>5000</v>
          </cell>
          <cell r="F743">
            <v>60000</v>
          </cell>
          <cell r="G743" t="str">
            <v>N/A</v>
          </cell>
          <cell r="H743" t="str">
            <v>Y</v>
          </cell>
          <cell r="I743">
            <v>41883</v>
          </cell>
          <cell r="J743">
            <v>41906</v>
          </cell>
          <cell r="K743">
            <v>41906</v>
          </cell>
          <cell r="L743">
            <v>41908</v>
          </cell>
          <cell r="M743">
            <v>41923</v>
          </cell>
          <cell r="N743">
            <v>41913</v>
          </cell>
          <cell r="O743" t="str">
            <v>Y</v>
          </cell>
          <cell r="P743" t="str">
            <v xml:space="preserve">KBH Enterprises </v>
          </cell>
          <cell r="Q743" t="str">
            <v>KH101</v>
          </cell>
          <cell r="R743" t="str">
            <v>Erick Weinstein</v>
          </cell>
          <cell r="S743" t="str">
            <v>EW101</v>
          </cell>
          <cell r="X743" t="str">
            <v>N/A</v>
          </cell>
        </row>
        <row r="744">
          <cell r="B744" t="str">
            <v>419100028449</v>
          </cell>
          <cell r="C744" t="str">
            <v>QUEENS TRUCKING SCHOOL INC</v>
          </cell>
          <cell r="D744" t="str">
            <v>QUEENS TRUCKING SCHOOL INC</v>
          </cell>
          <cell r="E744">
            <v>11000</v>
          </cell>
          <cell r="F744">
            <v>132000</v>
          </cell>
          <cell r="G744" t="str">
            <v>N/A</v>
          </cell>
          <cell r="H744" t="str">
            <v>Y</v>
          </cell>
          <cell r="I744">
            <v>41883</v>
          </cell>
          <cell r="J744">
            <v>41906</v>
          </cell>
          <cell r="K744">
            <v>41906</v>
          </cell>
          <cell r="L744">
            <v>41908</v>
          </cell>
          <cell r="M744">
            <v>41916</v>
          </cell>
          <cell r="N744">
            <v>41913</v>
          </cell>
          <cell r="O744" t="str">
            <v>Y</v>
          </cell>
          <cell r="P744" t="str">
            <v>John Vacca</v>
          </cell>
          <cell r="Q744" t="str">
            <v>JV101</v>
          </cell>
          <cell r="R744" t="str">
            <v>Erick Weinstein</v>
          </cell>
          <cell r="S744" t="str">
            <v>EW101</v>
          </cell>
          <cell r="T744" t="str">
            <v>Tom Fazio</v>
          </cell>
          <cell r="U744" t="str">
            <v>TF103</v>
          </cell>
          <cell r="X744" t="str">
            <v>N/A</v>
          </cell>
        </row>
        <row r="745">
          <cell r="B745" t="str">
            <v>419100028431</v>
          </cell>
          <cell r="C745" t="str">
            <v>1010 GOURMET GRILL</v>
          </cell>
          <cell r="D745" t="str">
            <v>1010 GOURMET GRILL</v>
          </cell>
          <cell r="E745">
            <v>20000</v>
          </cell>
          <cell r="F745">
            <v>240000</v>
          </cell>
          <cell r="G745" t="str">
            <v>N/A</v>
          </cell>
          <cell r="H745" t="str">
            <v>N</v>
          </cell>
          <cell r="I745">
            <v>41883</v>
          </cell>
          <cell r="J745">
            <v>41906</v>
          </cell>
          <cell r="K745">
            <v>41906</v>
          </cell>
          <cell r="L745">
            <v>41907</v>
          </cell>
          <cell r="M745">
            <v>41934</v>
          </cell>
          <cell r="N745">
            <v>41913</v>
          </cell>
          <cell r="O745" t="str">
            <v>Y</v>
          </cell>
          <cell r="P745" t="str">
            <v>Kerry Doyle</v>
          </cell>
          <cell r="Q745" t="str">
            <v>KD101</v>
          </cell>
          <cell r="R745" t="str">
            <v>Erick Weinstein</v>
          </cell>
          <cell r="S745" t="str">
            <v>EW101</v>
          </cell>
          <cell r="X745" t="str">
            <v>N/A</v>
          </cell>
        </row>
        <row r="746">
          <cell r="B746" t="str">
            <v>419100028458</v>
          </cell>
          <cell r="C746" t="str">
            <v>STEPHEN HANDS EQUIPMENT</v>
          </cell>
          <cell r="D746" t="str">
            <v>STEPHEN HANDS EQUIPMENT</v>
          </cell>
          <cell r="E746">
            <v>15000</v>
          </cell>
          <cell r="F746">
            <v>180000</v>
          </cell>
          <cell r="G746" t="str">
            <v>N/A</v>
          </cell>
          <cell r="H746" t="str">
            <v>Y</v>
          </cell>
          <cell r="I746">
            <v>41883</v>
          </cell>
          <cell r="J746">
            <v>41907</v>
          </cell>
          <cell r="K746">
            <v>41907</v>
          </cell>
          <cell r="L746">
            <v>41913</v>
          </cell>
          <cell r="M746">
            <v>41919</v>
          </cell>
          <cell r="N746">
            <v>41913</v>
          </cell>
          <cell r="O746" t="str">
            <v>Y</v>
          </cell>
          <cell r="P746" t="str">
            <v>John Vacca</v>
          </cell>
          <cell r="Q746" t="str">
            <v>JV101</v>
          </cell>
          <cell r="R746" t="str">
            <v>Erick Weinstein</v>
          </cell>
          <cell r="S746" t="str">
            <v>EW101</v>
          </cell>
          <cell r="T746" t="str">
            <v>Tom Fazio</v>
          </cell>
          <cell r="U746" t="str">
            <v>TF103</v>
          </cell>
          <cell r="X746" t="str">
            <v>N/A</v>
          </cell>
        </row>
        <row r="747">
          <cell r="B747" t="str">
            <v>419100028467</v>
          </cell>
          <cell r="C747" t="str">
            <v>TRI-R SERVICES INC</v>
          </cell>
          <cell r="D747" t="str">
            <v>TRI-R SERVICES INC</v>
          </cell>
          <cell r="E747">
            <v>20000</v>
          </cell>
          <cell r="F747">
            <v>240000</v>
          </cell>
          <cell r="G747" t="str">
            <v>N/A</v>
          </cell>
          <cell r="H747" t="str">
            <v>Y</v>
          </cell>
          <cell r="I747">
            <v>41883</v>
          </cell>
          <cell r="J747">
            <v>41907</v>
          </cell>
          <cell r="K747">
            <v>41907</v>
          </cell>
          <cell r="L747">
            <v>41913</v>
          </cell>
          <cell r="M747">
            <v>41919</v>
          </cell>
          <cell r="N747">
            <v>41913</v>
          </cell>
          <cell r="O747" t="str">
            <v>Y</v>
          </cell>
          <cell r="P747" t="str">
            <v>Kerry Doyle</v>
          </cell>
          <cell r="Q747" t="str">
            <v>KD101</v>
          </cell>
          <cell r="R747" t="str">
            <v>Erick Weinstein</v>
          </cell>
          <cell r="S747" t="str">
            <v>EW101</v>
          </cell>
          <cell r="X747" t="str">
            <v>N/A</v>
          </cell>
        </row>
        <row r="748">
          <cell r="B748" t="str">
            <v>419100028476</v>
          </cell>
          <cell r="C748" t="str">
            <v>VACATION TOUR AND TRAVEL, INC</v>
          </cell>
          <cell r="D748" t="str">
            <v>VACATION TOUR AND TRAVEL, INC</v>
          </cell>
          <cell r="E748">
            <v>250000</v>
          </cell>
          <cell r="F748">
            <v>3000000</v>
          </cell>
          <cell r="G748" t="str">
            <v>N/A</v>
          </cell>
          <cell r="H748" t="str">
            <v>N</v>
          </cell>
          <cell r="I748">
            <v>41883</v>
          </cell>
          <cell r="J748">
            <v>41908</v>
          </cell>
          <cell r="K748">
            <v>41908</v>
          </cell>
          <cell r="L748" t="str">
            <v>Withdrawn</v>
          </cell>
          <cell r="M748" t="str">
            <v>N/A</v>
          </cell>
          <cell r="N748" t="str">
            <v>N/A</v>
          </cell>
          <cell r="O748" t="str">
            <v>N/A</v>
          </cell>
          <cell r="P748" t="str">
            <v>CardWorks Acquiring</v>
          </cell>
          <cell r="Q748" t="str">
            <v>CWA101</v>
          </cell>
          <cell r="X748" t="str">
            <v>N/A</v>
          </cell>
        </row>
        <row r="749">
          <cell r="B749" t="str">
            <v>419100028485</v>
          </cell>
          <cell r="C749" t="str">
            <v>VACATION TOUR AND TRAVEL AGENCY , INC</v>
          </cell>
          <cell r="D749" t="str">
            <v>VACATION TOUR AND TRAVEL AGENCY , INC</v>
          </cell>
          <cell r="E749">
            <v>300000</v>
          </cell>
          <cell r="F749">
            <v>3600000</v>
          </cell>
          <cell r="G749" t="str">
            <v>N/A</v>
          </cell>
          <cell r="H749" t="str">
            <v>N</v>
          </cell>
          <cell r="I749">
            <v>41883</v>
          </cell>
          <cell r="J749">
            <v>41908</v>
          </cell>
          <cell r="K749">
            <v>41908</v>
          </cell>
          <cell r="L749" t="str">
            <v>Withdrawn</v>
          </cell>
          <cell r="M749" t="str">
            <v>N/A</v>
          </cell>
          <cell r="N749" t="str">
            <v>N/A</v>
          </cell>
          <cell r="O749" t="str">
            <v>N/A</v>
          </cell>
          <cell r="P749" t="str">
            <v>CardWorks Acquiring</v>
          </cell>
          <cell r="Q749" t="str">
            <v>CWA101</v>
          </cell>
          <cell r="X749" t="str">
            <v>N/A</v>
          </cell>
        </row>
        <row r="750">
          <cell r="B750" t="str">
            <v>419100028494</v>
          </cell>
          <cell r="C750" t="str">
            <v>ALFIRMAS ZERO INC</v>
          </cell>
          <cell r="D750" t="str">
            <v>ALFIRMASUPPORT.COM</v>
          </cell>
          <cell r="E750">
            <v>50000</v>
          </cell>
          <cell r="F750">
            <v>600000</v>
          </cell>
          <cell r="G750" t="str">
            <v>N/A</v>
          </cell>
          <cell r="H750" t="str">
            <v>N</v>
          </cell>
          <cell r="I750">
            <v>41883</v>
          </cell>
          <cell r="J750">
            <v>41911</v>
          </cell>
          <cell r="K750">
            <v>41911</v>
          </cell>
          <cell r="L750" t="str">
            <v>Withdrawn</v>
          </cell>
          <cell r="M750" t="str">
            <v>N/A</v>
          </cell>
          <cell r="N750" t="str">
            <v>N/A</v>
          </cell>
          <cell r="O750" t="str">
            <v>N/A</v>
          </cell>
          <cell r="P750" t="str">
            <v>Mobius Payments</v>
          </cell>
          <cell r="Q750" t="str">
            <v>MOB101</v>
          </cell>
          <cell r="X750" t="str">
            <v>N/A</v>
          </cell>
        </row>
        <row r="751">
          <cell r="B751" t="str">
            <v>419100028500</v>
          </cell>
          <cell r="C751" t="str">
            <v>LANZA INC</v>
          </cell>
          <cell r="D751" t="str">
            <v>LEGENDS SPORTING GOOD</v>
          </cell>
          <cell r="E751">
            <v>10000</v>
          </cell>
          <cell r="F751">
            <v>120000</v>
          </cell>
          <cell r="G751" t="str">
            <v>N/A</v>
          </cell>
          <cell r="H751" t="str">
            <v>Y</v>
          </cell>
          <cell r="I751">
            <v>41883</v>
          </cell>
          <cell r="J751">
            <v>41911</v>
          </cell>
          <cell r="K751">
            <v>41911</v>
          </cell>
          <cell r="L751">
            <v>41913</v>
          </cell>
          <cell r="M751">
            <v>42094</v>
          </cell>
          <cell r="N751">
            <v>42064</v>
          </cell>
          <cell r="O751" t="str">
            <v>Y</v>
          </cell>
          <cell r="P751" t="str">
            <v xml:space="preserve">KBH Enterprises </v>
          </cell>
          <cell r="Q751" t="str">
            <v>KH101</v>
          </cell>
          <cell r="R751" t="str">
            <v>Erick Weinstein</v>
          </cell>
          <cell r="S751" t="str">
            <v>EW101</v>
          </cell>
          <cell r="X751" t="str">
            <v>N/A</v>
          </cell>
        </row>
        <row r="752">
          <cell r="B752" t="str">
            <v>419100028519</v>
          </cell>
          <cell r="C752" t="str">
            <v>JM FAWCETT LLC</v>
          </cell>
          <cell r="D752" t="str">
            <v>THE LITTLE GYM</v>
          </cell>
          <cell r="E752">
            <v>250000</v>
          </cell>
          <cell r="F752">
            <v>3000000</v>
          </cell>
          <cell r="G752" t="str">
            <v>N/A</v>
          </cell>
          <cell r="H752" t="str">
            <v>N</v>
          </cell>
          <cell r="I752">
            <v>41883</v>
          </cell>
          <cell r="J752">
            <v>41911</v>
          </cell>
          <cell r="K752">
            <v>41911</v>
          </cell>
          <cell r="L752">
            <v>41913</v>
          </cell>
          <cell r="M752">
            <v>41917</v>
          </cell>
          <cell r="N752">
            <v>41913</v>
          </cell>
          <cell r="O752" t="str">
            <v>Y</v>
          </cell>
          <cell r="P752" t="str">
            <v xml:space="preserve">KBH Enterprises </v>
          </cell>
          <cell r="Q752" t="str">
            <v>KH101</v>
          </cell>
          <cell r="R752" t="str">
            <v>Erick Weinstein</v>
          </cell>
          <cell r="S752" t="str">
            <v>EW101</v>
          </cell>
          <cell r="X752" t="str">
            <v>N/A</v>
          </cell>
        </row>
        <row r="753">
          <cell r="B753" t="str">
            <v>419100028528</v>
          </cell>
          <cell r="C753" t="str">
            <v>SPREAD YOUR WINGS LLC</v>
          </cell>
          <cell r="D753" t="str">
            <v>SPREAD YOUR WINGS LLC</v>
          </cell>
          <cell r="E753">
            <v>5000</v>
          </cell>
          <cell r="F753">
            <v>60000</v>
          </cell>
          <cell r="G753" t="str">
            <v>N/A</v>
          </cell>
          <cell r="H753" t="str">
            <v>N</v>
          </cell>
          <cell r="I753">
            <v>41883</v>
          </cell>
          <cell r="J753">
            <v>41911</v>
          </cell>
          <cell r="K753">
            <v>41911</v>
          </cell>
          <cell r="L753">
            <v>41914</v>
          </cell>
          <cell r="M753">
            <v>41957</v>
          </cell>
          <cell r="N753">
            <v>41944</v>
          </cell>
          <cell r="O753" t="str">
            <v>Y</v>
          </cell>
          <cell r="P753" t="str">
            <v>CardWorks Acquiring</v>
          </cell>
          <cell r="Q753" t="str">
            <v>CWA101</v>
          </cell>
          <cell r="X753" t="str">
            <v>N/A</v>
          </cell>
        </row>
        <row r="754">
          <cell r="B754" t="str">
            <v>419100028537</v>
          </cell>
          <cell r="C754" t="str">
            <v>CWM HOLDINGS LLC</v>
          </cell>
          <cell r="D754" t="str">
            <v>PYSCHICS1212.COM</v>
          </cell>
          <cell r="E754">
            <v>25000</v>
          </cell>
          <cell r="F754">
            <v>300000</v>
          </cell>
          <cell r="G754" t="str">
            <v>N/A</v>
          </cell>
          <cell r="H754" t="str">
            <v>N</v>
          </cell>
          <cell r="I754">
            <v>41883</v>
          </cell>
          <cell r="J754">
            <v>41911</v>
          </cell>
          <cell r="K754">
            <v>41911</v>
          </cell>
          <cell r="L754">
            <v>41919</v>
          </cell>
          <cell r="M754">
            <v>41927</v>
          </cell>
          <cell r="N754">
            <v>41913</v>
          </cell>
          <cell r="O754" t="str">
            <v>Y</v>
          </cell>
          <cell r="P754" t="str">
            <v>CardWorks Acquiring</v>
          </cell>
          <cell r="Q754" t="str">
            <v>CWARHR</v>
          </cell>
          <cell r="X754" t="str">
            <v>N/A</v>
          </cell>
        </row>
        <row r="755">
          <cell r="B755" t="str">
            <v>419100028546</v>
          </cell>
          <cell r="C755" t="str">
            <v>BACKPAGE.COM LLC</v>
          </cell>
          <cell r="D755" t="str">
            <v>BPCLASSIFIED.COM</v>
          </cell>
          <cell r="E755">
            <v>1000000</v>
          </cell>
          <cell r="F755">
            <v>12000000</v>
          </cell>
          <cell r="G755" t="str">
            <v>N/A</v>
          </cell>
          <cell r="H755" t="str">
            <v>N</v>
          </cell>
          <cell r="I755">
            <v>41883</v>
          </cell>
          <cell r="J755">
            <v>41911</v>
          </cell>
          <cell r="K755">
            <v>41911</v>
          </cell>
          <cell r="L755" t="str">
            <v>Declined</v>
          </cell>
          <cell r="M755" t="str">
            <v>N/A</v>
          </cell>
          <cell r="N755" t="str">
            <v>N/A</v>
          </cell>
          <cell r="O755" t="str">
            <v>N/A</v>
          </cell>
          <cell r="P755" t="str">
            <v>CardWorks Acquiring</v>
          </cell>
          <cell r="Q755" t="str">
            <v>CWA101</v>
          </cell>
          <cell r="X755" t="str">
            <v>N/A</v>
          </cell>
        </row>
        <row r="756">
          <cell r="B756" t="str">
            <v>418100019290</v>
          </cell>
          <cell r="C756" t="str">
            <v>VIA ROMA INC</v>
          </cell>
          <cell r="D756" t="str">
            <v>VINNY ROMA PIZZA</v>
          </cell>
          <cell r="E756">
            <v>15000</v>
          </cell>
          <cell r="F756">
            <v>180000</v>
          </cell>
          <cell r="G756" t="str">
            <v>N/A</v>
          </cell>
          <cell r="H756" t="str">
            <v>N</v>
          </cell>
          <cell r="I756">
            <v>41883</v>
          </cell>
          <cell r="J756">
            <v>41912</v>
          </cell>
          <cell r="K756">
            <v>41912</v>
          </cell>
          <cell r="L756">
            <v>41914</v>
          </cell>
          <cell r="M756">
            <v>41915</v>
          </cell>
          <cell r="N756">
            <v>41913</v>
          </cell>
          <cell r="O756" t="str">
            <v>Y</v>
          </cell>
          <cell r="P756" t="str">
            <v>David Greenberg</v>
          </cell>
          <cell r="Q756" t="str">
            <v>DG101</v>
          </cell>
          <cell r="R756" t="str">
            <v>Tom Fazio</v>
          </cell>
          <cell r="S756" t="str">
            <v>TF103</v>
          </cell>
          <cell r="X756" t="str">
            <v>N/A</v>
          </cell>
        </row>
        <row r="757">
          <cell r="B757" t="str">
            <v>892900057620</v>
          </cell>
          <cell r="C757" t="str">
            <v>CARDWORKS TEST RETAIL</v>
          </cell>
          <cell r="D757" t="str">
            <v>CARDWORKS TEST RETAIL</v>
          </cell>
          <cell r="E757">
            <v>0</v>
          </cell>
          <cell r="G757" t="str">
            <v>N/A</v>
          </cell>
          <cell r="H757" t="str">
            <v>N/A</v>
          </cell>
          <cell r="I757">
            <v>41883</v>
          </cell>
          <cell r="J757">
            <v>41883</v>
          </cell>
          <cell r="K757" t="str">
            <v>N/A</v>
          </cell>
          <cell r="L757" t="str">
            <v>N/A</v>
          </cell>
          <cell r="M757" t="str">
            <v>N/A</v>
          </cell>
          <cell r="N757" t="str">
            <v>N/A</v>
          </cell>
          <cell r="O757" t="str">
            <v>N/A</v>
          </cell>
          <cell r="P757" t="str">
            <v>CardWorks Acquiring</v>
          </cell>
          <cell r="Q757" t="str">
            <v>CWA101</v>
          </cell>
          <cell r="X757" t="str">
            <v>N/A</v>
          </cell>
        </row>
        <row r="758">
          <cell r="B758" t="str">
            <v>418100019307</v>
          </cell>
          <cell r="C758" t="str">
            <v>HG HAIR &amp; MAKEUP INC</v>
          </cell>
          <cell r="D758" t="str">
            <v>PRIMP SALON &amp; SPA</v>
          </cell>
          <cell r="E758">
            <v>10000</v>
          </cell>
          <cell r="F758">
            <v>120000</v>
          </cell>
          <cell r="G758" t="str">
            <v>N/A</v>
          </cell>
          <cell r="H758" t="str">
            <v>N</v>
          </cell>
          <cell r="I758">
            <v>41913</v>
          </cell>
          <cell r="J758">
            <v>41914</v>
          </cell>
          <cell r="K758">
            <v>41914</v>
          </cell>
          <cell r="L758">
            <v>41918</v>
          </cell>
          <cell r="M758">
            <v>41922</v>
          </cell>
          <cell r="N758">
            <v>41913</v>
          </cell>
          <cell r="O758" t="str">
            <v>Y</v>
          </cell>
          <cell r="P758" t="str">
            <v>Fairway Management Group</v>
          </cell>
          <cell r="Q758" t="str">
            <v>FMG101</v>
          </cell>
          <cell r="R758" t="str">
            <v>Tom Fazio</v>
          </cell>
          <cell r="S758" t="str">
            <v>TF103</v>
          </cell>
          <cell r="X758" t="str">
            <v>N/A</v>
          </cell>
        </row>
        <row r="759">
          <cell r="B759" t="str">
            <v>419100028555</v>
          </cell>
          <cell r="C759" t="str">
            <v>TARRY FUEL OIL INC</v>
          </cell>
          <cell r="D759" t="str">
            <v>TARRY FUEL OIL INC</v>
          </cell>
          <cell r="E759">
            <v>20000</v>
          </cell>
          <cell r="F759">
            <v>240000</v>
          </cell>
          <cell r="G759" t="str">
            <v>N/A</v>
          </cell>
          <cell r="H759" t="str">
            <v>Y</v>
          </cell>
          <cell r="I759">
            <v>41913</v>
          </cell>
          <cell r="J759">
            <v>41914</v>
          </cell>
          <cell r="K759">
            <v>41914</v>
          </cell>
          <cell r="L759" t="str">
            <v>Approved/Closed</v>
          </cell>
          <cell r="M759" t="str">
            <v>N/A</v>
          </cell>
          <cell r="N759" t="str">
            <v>N/A</v>
          </cell>
          <cell r="O759" t="str">
            <v>N/A</v>
          </cell>
          <cell r="P759" t="str">
            <v>John Vacca</v>
          </cell>
          <cell r="Q759" t="str">
            <v>JV101</v>
          </cell>
          <cell r="R759" t="str">
            <v>Erick Weinstein</v>
          </cell>
          <cell r="S759" t="str">
            <v>EW101</v>
          </cell>
          <cell r="T759" t="str">
            <v>Tom Fazio</v>
          </cell>
          <cell r="U759" t="str">
            <v>TF103</v>
          </cell>
          <cell r="X759" t="str">
            <v>N/A</v>
          </cell>
        </row>
        <row r="760">
          <cell r="B760" t="str">
            <v>418100019316</v>
          </cell>
          <cell r="C760" t="str">
            <v>US CHAE'S TAE KWON DO INC</v>
          </cell>
          <cell r="D760" t="str">
            <v xml:space="preserve">MASTER CHAE'S TAE KWON DO </v>
          </cell>
          <cell r="E760">
            <v>5000</v>
          </cell>
          <cell r="F760">
            <v>60000</v>
          </cell>
          <cell r="G760" t="str">
            <v>N/A</v>
          </cell>
          <cell r="H760" t="str">
            <v>N</v>
          </cell>
          <cell r="I760">
            <v>41913</v>
          </cell>
          <cell r="J760">
            <v>41918</v>
          </cell>
          <cell r="K760">
            <v>41918</v>
          </cell>
          <cell r="L760">
            <v>41919</v>
          </cell>
          <cell r="M760">
            <v>41924</v>
          </cell>
          <cell r="N760">
            <v>41913</v>
          </cell>
          <cell r="O760" t="str">
            <v>Y</v>
          </cell>
          <cell r="P760" t="str">
            <v>Chris Frey</v>
          </cell>
          <cell r="Q760" t="str">
            <v>CF101</v>
          </cell>
          <cell r="R760" t="str">
            <v>Tom Fazio</v>
          </cell>
          <cell r="S760" t="str">
            <v>TF103</v>
          </cell>
          <cell r="X760" t="str">
            <v>N/A</v>
          </cell>
        </row>
        <row r="761">
          <cell r="B761" t="str">
            <v>418100019334</v>
          </cell>
          <cell r="C761" t="str">
            <v>KA BOCK MD. PLLC</v>
          </cell>
          <cell r="D761" t="str">
            <v>BOCK INTEGRATIVE  MEDICINE</v>
          </cell>
          <cell r="E761">
            <v>80000</v>
          </cell>
          <cell r="F761">
            <v>960000</v>
          </cell>
          <cell r="G761" t="str">
            <v>N/A</v>
          </cell>
          <cell r="H761" t="str">
            <v>Y</v>
          </cell>
          <cell r="I761">
            <v>41913</v>
          </cell>
          <cell r="J761">
            <v>41918</v>
          </cell>
          <cell r="K761">
            <v>41918</v>
          </cell>
          <cell r="L761">
            <v>41920</v>
          </cell>
          <cell r="M761">
            <v>41928</v>
          </cell>
          <cell r="N761">
            <v>41913</v>
          </cell>
          <cell r="O761" t="str">
            <v>Y</v>
          </cell>
          <cell r="P761" t="str">
            <v>Chris Frey</v>
          </cell>
          <cell r="Q761" t="str">
            <v>CF101</v>
          </cell>
          <cell r="R761" t="str">
            <v>Tom Fazio</v>
          </cell>
          <cell r="S761" t="str">
            <v>TF103</v>
          </cell>
          <cell r="X761" t="str">
            <v>N/A</v>
          </cell>
        </row>
        <row r="762">
          <cell r="B762" t="str">
            <v>418100019352</v>
          </cell>
          <cell r="C762" t="str">
            <v>PAWS IN MOTION</v>
          </cell>
          <cell r="D762" t="str">
            <v>PAWS IN MOTION</v>
          </cell>
          <cell r="E762">
            <v>10000</v>
          </cell>
          <cell r="F762">
            <v>120000</v>
          </cell>
          <cell r="G762" t="str">
            <v>N/A</v>
          </cell>
          <cell r="H762" t="str">
            <v>N</v>
          </cell>
          <cell r="I762">
            <v>41913</v>
          </cell>
          <cell r="J762">
            <v>41918</v>
          </cell>
          <cell r="K762">
            <v>41918</v>
          </cell>
          <cell r="L762">
            <v>41920</v>
          </cell>
          <cell r="M762">
            <v>41924</v>
          </cell>
          <cell r="N762">
            <v>41913</v>
          </cell>
          <cell r="O762" t="str">
            <v>Y</v>
          </cell>
          <cell r="P762" t="str">
            <v>Chris Frey</v>
          </cell>
          <cell r="Q762" t="str">
            <v>CF101</v>
          </cell>
          <cell r="R762" t="str">
            <v>Tom Fazio</v>
          </cell>
          <cell r="S762" t="str">
            <v>TF103</v>
          </cell>
          <cell r="X762" t="str">
            <v>N/A</v>
          </cell>
        </row>
        <row r="763">
          <cell r="B763" t="str">
            <v>418100019361</v>
          </cell>
          <cell r="C763" t="str">
            <v>TM PET CORP</v>
          </cell>
          <cell r="D763" t="str">
            <v>TM PET CORP</v>
          </cell>
          <cell r="E763">
            <v>10000</v>
          </cell>
          <cell r="F763">
            <v>120000</v>
          </cell>
          <cell r="G763" t="str">
            <v>N/A</v>
          </cell>
          <cell r="H763" t="str">
            <v>N</v>
          </cell>
          <cell r="I763">
            <v>41913</v>
          </cell>
          <cell r="J763">
            <v>41920</v>
          </cell>
          <cell r="K763">
            <v>41920</v>
          </cell>
          <cell r="L763" t="str">
            <v>Approved/Closed</v>
          </cell>
          <cell r="M763" t="str">
            <v>N/A</v>
          </cell>
          <cell r="N763" t="str">
            <v>N/A</v>
          </cell>
          <cell r="O763" t="str">
            <v>N/A</v>
          </cell>
          <cell r="P763" t="str">
            <v>Chris Frey</v>
          </cell>
          <cell r="Q763" t="str">
            <v>CF101</v>
          </cell>
          <cell r="R763" t="str">
            <v>Tom Fazio</v>
          </cell>
          <cell r="S763" t="str">
            <v>TF103</v>
          </cell>
          <cell r="X763" t="str">
            <v>N/A</v>
          </cell>
        </row>
        <row r="764">
          <cell r="B764" t="str">
            <v>418100019370</v>
          </cell>
          <cell r="C764" t="str">
            <v>TM PET CORP</v>
          </cell>
          <cell r="D764" t="str">
            <v>DOGGIE DON'S PET CENTER</v>
          </cell>
          <cell r="E764">
            <v>30000</v>
          </cell>
          <cell r="F764">
            <v>360000</v>
          </cell>
          <cell r="G764" t="str">
            <v>N/A</v>
          </cell>
          <cell r="H764" t="str">
            <v>Y</v>
          </cell>
          <cell r="I764">
            <v>41913</v>
          </cell>
          <cell r="J764">
            <v>41920</v>
          </cell>
          <cell r="K764">
            <v>41920</v>
          </cell>
          <cell r="L764" t="str">
            <v>Approved/Closed</v>
          </cell>
          <cell r="M764" t="str">
            <v>N/A</v>
          </cell>
          <cell r="N764" t="str">
            <v>N/A</v>
          </cell>
          <cell r="O764" t="str">
            <v>N/A</v>
          </cell>
          <cell r="P764" t="str">
            <v>Chris Frey</v>
          </cell>
          <cell r="Q764" t="str">
            <v>CF101</v>
          </cell>
          <cell r="R764" t="str">
            <v>Tom Fazio</v>
          </cell>
          <cell r="S764" t="str">
            <v>TF103</v>
          </cell>
          <cell r="X764" t="str">
            <v>N/A</v>
          </cell>
        </row>
        <row r="765">
          <cell r="B765" t="str">
            <v>419100028564</v>
          </cell>
          <cell r="C765" t="str">
            <v>IMNY E-STORE USA, LLC</v>
          </cell>
          <cell r="D765" t="str">
            <v>JUDITHRIPKA.COM</v>
          </cell>
          <cell r="E765">
            <v>15000</v>
          </cell>
          <cell r="F765">
            <v>180000</v>
          </cell>
          <cell r="G765" t="str">
            <v>N/A</v>
          </cell>
          <cell r="H765" t="str">
            <v>N</v>
          </cell>
          <cell r="I765">
            <v>41913</v>
          </cell>
          <cell r="J765">
            <v>41920</v>
          </cell>
          <cell r="K765">
            <v>41920</v>
          </cell>
          <cell r="L765">
            <v>41922</v>
          </cell>
          <cell r="M765">
            <v>41929</v>
          </cell>
          <cell r="N765">
            <v>41913</v>
          </cell>
          <cell r="O765" t="str">
            <v>Y</v>
          </cell>
          <cell r="P765" t="str">
            <v>Fairway Management Group</v>
          </cell>
          <cell r="Q765" t="str">
            <v>FMG101</v>
          </cell>
          <cell r="X765" t="str">
            <v>N/A</v>
          </cell>
        </row>
        <row r="766">
          <cell r="B766" t="str">
            <v>419100028573</v>
          </cell>
          <cell r="C766" t="str">
            <v>TIOGA FUEL COMPANY INC</v>
          </cell>
          <cell r="D766" t="str">
            <v>TIOGA FUEL COMPANY INC</v>
          </cell>
          <cell r="E766">
            <v>75000</v>
          </cell>
          <cell r="F766">
            <v>900000</v>
          </cell>
          <cell r="G766" t="str">
            <v>N/A</v>
          </cell>
          <cell r="H766" t="str">
            <v>N</v>
          </cell>
          <cell r="I766">
            <v>41913</v>
          </cell>
          <cell r="J766">
            <v>41920</v>
          </cell>
          <cell r="K766">
            <v>41920</v>
          </cell>
          <cell r="L766">
            <v>41922</v>
          </cell>
          <cell r="M766">
            <v>42216</v>
          </cell>
          <cell r="N766">
            <v>42186</v>
          </cell>
          <cell r="O766" t="str">
            <v>Y</v>
          </cell>
          <cell r="P766" t="str">
            <v>Joel Paulin</v>
          </cell>
          <cell r="Q766" t="str">
            <v>JP101</v>
          </cell>
          <cell r="X766" t="str">
            <v>N/A</v>
          </cell>
        </row>
        <row r="767">
          <cell r="B767" t="str">
            <v>419100028582</v>
          </cell>
          <cell r="C767" t="str">
            <v>CHIEF FIRE PREVENTION &amp; MEDICAL CORP</v>
          </cell>
          <cell r="D767" t="str">
            <v>CHIEF FIRE PREVENTION &amp; MEDICAL CORP</v>
          </cell>
          <cell r="E767">
            <v>80000</v>
          </cell>
          <cell r="F767">
            <v>960000</v>
          </cell>
          <cell r="G767" t="str">
            <v>N/A</v>
          </cell>
          <cell r="H767" t="str">
            <v>Y</v>
          </cell>
          <cell r="I767">
            <v>41913</v>
          </cell>
          <cell r="J767">
            <v>41920</v>
          </cell>
          <cell r="K767">
            <v>41920</v>
          </cell>
          <cell r="L767">
            <v>41922</v>
          </cell>
          <cell r="M767">
            <v>41933</v>
          </cell>
          <cell r="N767">
            <v>41913</v>
          </cell>
          <cell r="O767" t="str">
            <v>Y</v>
          </cell>
          <cell r="P767" t="str">
            <v>John Vacca</v>
          </cell>
          <cell r="Q767" t="str">
            <v>JV101</v>
          </cell>
          <cell r="R767" t="str">
            <v>Erick Weinstein</v>
          </cell>
          <cell r="S767" t="str">
            <v>EW101</v>
          </cell>
          <cell r="T767" t="str">
            <v>Tom Fazio</v>
          </cell>
          <cell r="U767" t="str">
            <v>TF103</v>
          </cell>
          <cell r="X767" t="str">
            <v>N/A</v>
          </cell>
        </row>
        <row r="768">
          <cell r="B768" t="str">
            <v>419100028591</v>
          </cell>
          <cell r="C768" t="str">
            <v>INTENTIONAL CAMPING INC</v>
          </cell>
          <cell r="D768" t="str">
            <v>PINE GROVE DAY CAMP</v>
          </cell>
          <cell r="E768">
            <v>100000</v>
          </cell>
          <cell r="F768">
            <v>1200000</v>
          </cell>
          <cell r="G768" t="str">
            <v>N/A</v>
          </cell>
          <cell r="H768" t="str">
            <v>N</v>
          </cell>
          <cell r="I768">
            <v>41913</v>
          </cell>
          <cell r="J768">
            <v>41920</v>
          </cell>
          <cell r="K768">
            <v>41920</v>
          </cell>
          <cell r="L768">
            <v>41926</v>
          </cell>
          <cell r="M768">
            <v>41927</v>
          </cell>
          <cell r="N768">
            <v>41913</v>
          </cell>
          <cell r="O768" t="str">
            <v>Y</v>
          </cell>
          <cell r="P768" t="str">
            <v xml:space="preserve">KBH Enterprises </v>
          </cell>
          <cell r="Q768" t="str">
            <v>KH101</v>
          </cell>
          <cell r="R768" t="str">
            <v>Erick Weinstein</v>
          </cell>
          <cell r="S768" t="str">
            <v>EW101</v>
          </cell>
          <cell r="X768" t="str">
            <v>N/A</v>
          </cell>
        </row>
        <row r="769">
          <cell r="B769" t="str">
            <v>419100028608</v>
          </cell>
          <cell r="C769" t="str">
            <v>ELLAMARIA REENA CORP</v>
          </cell>
          <cell r="D769" t="str">
            <v>EZ MART</v>
          </cell>
          <cell r="E769">
            <v>5000</v>
          </cell>
          <cell r="F769">
            <v>60000</v>
          </cell>
          <cell r="G769" t="str">
            <v>N/A</v>
          </cell>
          <cell r="H769" t="str">
            <v>N</v>
          </cell>
          <cell r="I769">
            <v>41913</v>
          </cell>
          <cell r="J769">
            <v>41920</v>
          </cell>
          <cell r="K769">
            <v>41920</v>
          </cell>
          <cell r="L769">
            <v>41926</v>
          </cell>
          <cell r="M769">
            <v>41928</v>
          </cell>
          <cell r="N769">
            <v>41913</v>
          </cell>
          <cell r="O769" t="str">
            <v>Y</v>
          </cell>
          <cell r="P769" t="str">
            <v>Erick Weinstein</v>
          </cell>
          <cell r="Q769" t="str">
            <v>EW101</v>
          </cell>
          <cell r="X769" t="str">
            <v>N/A</v>
          </cell>
        </row>
        <row r="770">
          <cell r="B770" t="str">
            <v>419100028617</v>
          </cell>
          <cell r="C770" t="str">
            <v>CAMEO MEDICAL SERVICES PC</v>
          </cell>
          <cell r="D770" t="str">
            <v>CAMEO MEDICAL SERVICES PC</v>
          </cell>
          <cell r="E770">
            <v>80000</v>
          </cell>
          <cell r="F770">
            <v>960000</v>
          </cell>
          <cell r="G770" t="str">
            <v>N/A</v>
          </cell>
          <cell r="H770" t="str">
            <v>N</v>
          </cell>
          <cell r="I770">
            <v>41913</v>
          </cell>
          <cell r="J770">
            <v>41920</v>
          </cell>
          <cell r="K770">
            <v>41920</v>
          </cell>
          <cell r="L770">
            <v>41922</v>
          </cell>
          <cell r="M770">
            <v>41928</v>
          </cell>
          <cell r="N770">
            <v>41913</v>
          </cell>
          <cell r="O770" t="str">
            <v>Y</v>
          </cell>
          <cell r="P770" t="str">
            <v>CardWorks Acquiring</v>
          </cell>
          <cell r="Q770" t="str">
            <v>CWA101</v>
          </cell>
          <cell r="X770" t="str">
            <v>N/A</v>
          </cell>
        </row>
        <row r="771">
          <cell r="B771" t="str">
            <v>419100028626</v>
          </cell>
          <cell r="C771" t="str">
            <v>JMET INC</v>
          </cell>
          <cell r="D771" t="str">
            <v>FLESHDRIVE</v>
          </cell>
          <cell r="E771">
            <v>40000</v>
          </cell>
          <cell r="F771">
            <v>480000</v>
          </cell>
          <cell r="G771" t="str">
            <v>N/A</v>
          </cell>
          <cell r="H771" t="str">
            <v>N</v>
          </cell>
          <cell r="I771">
            <v>41913</v>
          </cell>
          <cell r="J771">
            <v>41920</v>
          </cell>
          <cell r="K771">
            <v>41920</v>
          </cell>
          <cell r="L771" t="str">
            <v>Approved/Closed</v>
          </cell>
          <cell r="M771" t="str">
            <v>N/A</v>
          </cell>
          <cell r="N771" t="str">
            <v>N/A</v>
          </cell>
          <cell r="O771" t="str">
            <v>N/A</v>
          </cell>
          <cell r="P771" t="str">
            <v>Kerry Doyle</v>
          </cell>
          <cell r="Q771" t="str">
            <v>KD101</v>
          </cell>
          <cell r="R771" t="str">
            <v>Erick Weinstein</v>
          </cell>
          <cell r="S771" t="str">
            <v>EW101</v>
          </cell>
          <cell r="T771" t="str">
            <v>Global MMA</v>
          </cell>
          <cell r="U771" t="str">
            <v>MMA101</v>
          </cell>
          <cell r="X771" t="str">
            <v>N/A</v>
          </cell>
        </row>
        <row r="772">
          <cell r="B772" t="str">
            <v>419100028635</v>
          </cell>
          <cell r="C772" t="str">
            <v>JMET INC</v>
          </cell>
          <cell r="D772" t="str">
            <v>JMET INC</v>
          </cell>
          <cell r="E772">
            <v>40000</v>
          </cell>
          <cell r="F772">
            <v>480000</v>
          </cell>
          <cell r="G772" t="str">
            <v>N/A</v>
          </cell>
          <cell r="H772" t="str">
            <v>N</v>
          </cell>
          <cell r="I772">
            <v>41913</v>
          </cell>
          <cell r="J772">
            <v>41920</v>
          </cell>
          <cell r="K772">
            <v>41920</v>
          </cell>
          <cell r="L772" t="str">
            <v>Withdrawn</v>
          </cell>
          <cell r="M772" t="str">
            <v>N/A</v>
          </cell>
          <cell r="N772" t="str">
            <v>N/A</v>
          </cell>
          <cell r="O772" t="str">
            <v>N/A</v>
          </cell>
          <cell r="P772" t="str">
            <v>Kerry Doyle</v>
          </cell>
          <cell r="Q772" t="str">
            <v>KD101</v>
          </cell>
          <cell r="R772" t="str">
            <v>Erick Weinstein</v>
          </cell>
          <cell r="S772" t="str">
            <v>EW101</v>
          </cell>
          <cell r="T772" t="str">
            <v>Global MMA</v>
          </cell>
          <cell r="U772" t="str">
            <v>MMA101</v>
          </cell>
          <cell r="X772" t="str">
            <v>N/A</v>
          </cell>
        </row>
        <row r="773">
          <cell r="B773" t="str">
            <v>419100028644</v>
          </cell>
          <cell r="C773" t="str">
            <v>JMET INC</v>
          </cell>
          <cell r="D773" t="str">
            <v>A STEAL</v>
          </cell>
          <cell r="E773">
            <v>5000</v>
          </cell>
          <cell r="F773">
            <v>60000</v>
          </cell>
          <cell r="G773" t="str">
            <v>N/A</v>
          </cell>
          <cell r="H773" t="str">
            <v>N</v>
          </cell>
          <cell r="I773">
            <v>41913</v>
          </cell>
          <cell r="J773">
            <v>41920</v>
          </cell>
          <cell r="K773">
            <v>41920</v>
          </cell>
          <cell r="L773" t="str">
            <v>Withdrawn</v>
          </cell>
          <cell r="M773" t="str">
            <v>N/A</v>
          </cell>
          <cell r="N773" t="str">
            <v>N/A</v>
          </cell>
          <cell r="O773" t="str">
            <v>N/A</v>
          </cell>
          <cell r="P773" t="str">
            <v>Kerry Doyle</v>
          </cell>
          <cell r="Q773" t="str">
            <v>KD101</v>
          </cell>
          <cell r="R773" t="str">
            <v>Erick Weinstein</v>
          </cell>
          <cell r="S773" t="str">
            <v>EW101</v>
          </cell>
          <cell r="T773" t="str">
            <v>Global MMA</v>
          </cell>
          <cell r="U773" t="str">
            <v>MMA101</v>
          </cell>
          <cell r="X773">
            <v>99</v>
          </cell>
        </row>
        <row r="774">
          <cell r="B774" t="str">
            <v>418100019389</v>
          </cell>
          <cell r="C774" t="str">
            <v>412 NORTH COUNTRY ROAD INC</v>
          </cell>
          <cell r="D774" t="str">
            <v>BARBERA</v>
          </cell>
          <cell r="E774">
            <v>40000</v>
          </cell>
          <cell r="F774">
            <v>480000</v>
          </cell>
          <cell r="G774" t="str">
            <v>N/A</v>
          </cell>
          <cell r="H774" t="str">
            <v>N</v>
          </cell>
          <cell r="I774">
            <v>41913</v>
          </cell>
          <cell r="J774">
            <v>41922</v>
          </cell>
          <cell r="K774">
            <v>41922</v>
          </cell>
          <cell r="L774">
            <v>41927</v>
          </cell>
          <cell r="M774">
            <v>41942</v>
          </cell>
          <cell r="N774">
            <v>41913</v>
          </cell>
          <cell r="O774" t="str">
            <v>Y</v>
          </cell>
          <cell r="P774" t="str">
            <v>Tim Platz</v>
          </cell>
          <cell r="Q774" t="str">
            <v>TP101</v>
          </cell>
          <cell r="R774" t="str">
            <v>Tom Fazio</v>
          </cell>
          <cell r="S774" t="str">
            <v>TF103</v>
          </cell>
          <cell r="X774" t="str">
            <v>N/A</v>
          </cell>
        </row>
        <row r="775">
          <cell r="B775" t="str">
            <v>419100028653</v>
          </cell>
          <cell r="C775" t="str">
            <v>BADGER SWIMMING INC</v>
          </cell>
          <cell r="D775" t="str">
            <v>BADGER SWIMMING INC</v>
          </cell>
          <cell r="E775">
            <v>50000</v>
          </cell>
          <cell r="F775">
            <v>600000</v>
          </cell>
          <cell r="G775" t="str">
            <v>N/A</v>
          </cell>
          <cell r="H775" t="str">
            <v>N</v>
          </cell>
          <cell r="I775">
            <v>41913</v>
          </cell>
          <cell r="J775">
            <v>41922</v>
          </cell>
          <cell r="K775">
            <v>41922</v>
          </cell>
          <cell r="L775">
            <v>41927</v>
          </cell>
          <cell r="M775">
            <v>41947</v>
          </cell>
          <cell r="N775">
            <v>41944</v>
          </cell>
          <cell r="O775" t="str">
            <v>Y</v>
          </cell>
          <cell r="P775" t="str">
            <v xml:space="preserve">KBH Enterprises </v>
          </cell>
          <cell r="Q775" t="str">
            <v>KH101</v>
          </cell>
          <cell r="R775" t="str">
            <v>Erick Weinstein</v>
          </cell>
          <cell r="S775" t="str">
            <v>EW101</v>
          </cell>
          <cell r="X775" t="str">
            <v>N/A</v>
          </cell>
        </row>
        <row r="776">
          <cell r="B776" t="str">
            <v>418100019405</v>
          </cell>
          <cell r="C776" t="str">
            <v>POLOX WIRELESS CORP</v>
          </cell>
          <cell r="D776" t="str">
            <v>POLOX WIRELESS CORP</v>
          </cell>
          <cell r="E776">
            <v>10000</v>
          </cell>
          <cell r="F776">
            <v>120000</v>
          </cell>
          <cell r="G776" t="str">
            <v>N/A</v>
          </cell>
          <cell r="H776" t="str">
            <v>N</v>
          </cell>
          <cell r="I776">
            <v>41913</v>
          </cell>
          <cell r="J776">
            <v>41926</v>
          </cell>
          <cell r="K776">
            <v>41926</v>
          </cell>
          <cell r="L776">
            <v>41928</v>
          </cell>
          <cell r="M776">
            <v>41930</v>
          </cell>
          <cell r="N776">
            <v>41913</v>
          </cell>
          <cell r="O776" t="str">
            <v>Y</v>
          </cell>
          <cell r="P776" t="str">
            <v>Chris Frey</v>
          </cell>
          <cell r="Q776" t="str">
            <v>CF101</v>
          </cell>
          <cell r="R776" t="str">
            <v>Tom Fazio</v>
          </cell>
          <cell r="S776" t="str">
            <v>TF103</v>
          </cell>
          <cell r="X776" t="str">
            <v>N/A</v>
          </cell>
        </row>
        <row r="777">
          <cell r="B777" t="str">
            <v>419100028671</v>
          </cell>
          <cell r="C777" t="str">
            <v>NEW YORK STATE CAMP DIRECTORS ASSC. INC</v>
          </cell>
          <cell r="D777" t="str">
            <v>NEW YORK STATE CAMP DIRECTORS ASSC. INC</v>
          </cell>
          <cell r="E777">
            <v>10000</v>
          </cell>
          <cell r="F777">
            <v>120000</v>
          </cell>
          <cell r="G777" t="str">
            <v>N/A</v>
          </cell>
          <cell r="H777" t="str">
            <v>N</v>
          </cell>
          <cell r="I777">
            <v>41913</v>
          </cell>
          <cell r="J777">
            <v>41926</v>
          </cell>
          <cell r="K777">
            <v>41926</v>
          </cell>
          <cell r="L777">
            <v>41928</v>
          </cell>
          <cell r="M777">
            <v>42033</v>
          </cell>
          <cell r="N777">
            <v>42005</v>
          </cell>
          <cell r="O777" t="str">
            <v>Y</v>
          </cell>
          <cell r="P777" t="str">
            <v>Erick Weinstein</v>
          </cell>
          <cell r="Q777" t="str">
            <v>EW101</v>
          </cell>
          <cell r="R777" t="str">
            <v>KBH Enterprises</v>
          </cell>
          <cell r="S777" t="str">
            <v>KH101</v>
          </cell>
          <cell r="X777" t="str">
            <v>N/A</v>
          </cell>
        </row>
        <row r="778">
          <cell r="B778" t="str">
            <v>419100028662</v>
          </cell>
          <cell r="C778" t="str">
            <v>CLONSHIRE INC</v>
          </cell>
          <cell r="D778" t="str">
            <v>IMGCUSTOMERSUPPORT.COM</v>
          </cell>
          <cell r="E778">
            <v>100000</v>
          </cell>
          <cell r="F778">
            <v>1200000</v>
          </cell>
          <cell r="G778" t="str">
            <v>N/A</v>
          </cell>
          <cell r="H778" t="str">
            <v>N</v>
          </cell>
          <cell r="I778">
            <v>41913</v>
          </cell>
          <cell r="J778">
            <v>41926</v>
          </cell>
          <cell r="K778">
            <v>41926</v>
          </cell>
          <cell r="L778">
            <v>42018</v>
          </cell>
          <cell r="M778">
            <v>42048</v>
          </cell>
          <cell r="N778">
            <v>42036</v>
          </cell>
          <cell r="O778" t="str">
            <v>Y</v>
          </cell>
          <cell r="P778" t="str">
            <v>Joel Paulin</v>
          </cell>
          <cell r="Q778" t="str">
            <v>JP101</v>
          </cell>
          <cell r="X778" t="str">
            <v>N/A</v>
          </cell>
        </row>
        <row r="779">
          <cell r="B779" t="str">
            <v>419100028680</v>
          </cell>
          <cell r="C779" t="str">
            <v>WSNCHS NORTH INC</v>
          </cell>
          <cell r="D779" t="str">
            <v>ST JOSEPH HOSPITAL LIQUID SAVINGS</v>
          </cell>
          <cell r="E779">
            <v>10000</v>
          </cell>
          <cell r="F779">
            <v>120000</v>
          </cell>
          <cell r="G779" t="str">
            <v>N/A</v>
          </cell>
          <cell r="H779" t="str">
            <v>N</v>
          </cell>
          <cell r="I779">
            <v>41913</v>
          </cell>
          <cell r="J779">
            <v>41927</v>
          </cell>
          <cell r="K779">
            <v>41927</v>
          </cell>
          <cell r="L779">
            <v>41929</v>
          </cell>
          <cell r="M779">
            <v>41947</v>
          </cell>
          <cell r="N779">
            <v>41944</v>
          </cell>
          <cell r="O779" t="str">
            <v>Y</v>
          </cell>
          <cell r="P779" t="str">
            <v>Erick Weinstein</v>
          </cell>
          <cell r="Q779" t="str">
            <v>EW101</v>
          </cell>
          <cell r="X779" t="str">
            <v>N/A</v>
          </cell>
        </row>
        <row r="780">
          <cell r="B780" t="str">
            <v>419100028699</v>
          </cell>
          <cell r="C780" t="str">
            <v>KB MEDIA GROUP INC</v>
          </cell>
          <cell r="D780" t="str">
            <v>KBMG INTERNATIONAL INC</v>
          </cell>
          <cell r="E780">
            <v>160000</v>
          </cell>
          <cell r="F780">
            <v>1920000</v>
          </cell>
          <cell r="G780" t="str">
            <v>N/A</v>
          </cell>
          <cell r="H780" t="str">
            <v>N</v>
          </cell>
          <cell r="I780">
            <v>41913</v>
          </cell>
          <cell r="J780">
            <v>41927</v>
          </cell>
          <cell r="K780">
            <v>41927</v>
          </cell>
          <cell r="L780">
            <v>42054</v>
          </cell>
          <cell r="M780">
            <v>42109</v>
          </cell>
          <cell r="N780">
            <v>42095</v>
          </cell>
          <cell r="O780" t="str">
            <v>Y</v>
          </cell>
          <cell r="P780" t="str">
            <v>Mobius Payments</v>
          </cell>
          <cell r="Q780" t="str">
            <v>MOB101</v>
          </cell>
          <cell r="X780" t="str">
            <v>N/A</v>
          </cell>
        </row>
        <row r="781">
          <cell r="B781" t="str">
            <v>419100028206</v>
          </cell>
          <cell r="C781" t="str">
            <v>NORTH EAST USED AUTO PARTS INC</v>
          </cell>
          <cell r="D781" t="str">
            <v>NORTH EAST USED AUTO PARTS INC</v>
          </cell>
          <cell r="E781">
            <v>5000</v>
          </cell>
          <cell r="F781">
            <v>60000</v>
          </cell>
          <cell r="G781" t="str">
            <v>N/A</v>
          </cell>
          <cell r="H781" t="str">
            <v>N</v>
          </cell>
          <cell r="I781">
            <v>41913</v>
          </cell>
          <cell r="J781">
            <v>41928</v>
          </cell>
          <cell r="K781">
            <v>41928</v>
          </cell>
          <cell r="L781">
            <v>41932</v>
          </cell>
          <cell r="M781">
            <v>41933</v>
          </cell>
          <cell r="N781">
            <v>41913</v>
          </cell>
          <cell r="O781" t="str">
            <v>Y</v>
          </cell>
          <cell r="P781" t="str">
            <v>John Vacca</v>
          </cell>
          <cell r="Q781" t="str">
            <v>JV101</v>
          </cell>
          <cell r="R781" t="str">
            <v>Erick Weinstein</v>
          </cell>
          <cell r="S781" t="str">
            <v>EW101</v>
          </cell>
          <cell r="T781" t="str">
            <v>Tom Fazio</v>
          </cell>
          <cell r="U781" t="str">
            <v>TF103</v>
          </cell>
          <cell r="X781" t="str">
            <v>N/A</v>
          </cell>
        </row>
        <row r="782">
          <cell r="B782" t="str">
            <v>419100028715</v>
          </cell>
          <cell r="C782" t="str">
            <v>DIGITAL CAUSEWAY LLC</v>
          </cell>
          <cell r="D782" t="str">
            <v>LAG75.COM</v>
          </cell>
          <cell r="E782">
            <v>50000</v>
          </cell>
          <cell r="F782">
            <v>600000</v>
          </cell>
          <cell r="G782" t="str">
            <v>N/A</v>
          </cell>
          <cell r="H782" t="str">
            <v>N</v>
          </cell>
          <cell r="I782">
            <v>41913</v>
          </cell>
          <cell r="J782">
            <v>41928</v>
          </cell>
          <cell r="K782">
            <v>41928</v>
          </cell>
          <cell r="L782">
            <v>41933</v>
          </cell>
          <cell r="M782">
            <v>41942</v>
          </cell>
          <cell r="N782">
            <v>41913</v>
          </cell>
          <cell r="O782" t="str">
            <v>Y</v>
          </cell>
          <cell r="P782" t="str">
            <v>Mobius Payments</v>
          </cell>
          <cell r="Q782" t="str">
            <v>MOB101</v>
          </cell>
          <cell r="X782" t="str">
            <v>N/A</v>
          </cell>
        </row>
        <row r="783">
          <cell r="B783" t="str">
            <v>419100028724</v>
          </cell>
          <cell r="C783" t="str">
            <v>DIGITAL CAUSEWAY LLC</v>
          </cell>
          <cell r="D783" t="str">
            <v>CPT492.COM</v>
          </cell>
          <cell r="E783">
            <v>50000</v>
          </cell>
          <cell r="F783">
            <v>600000</v>
          </cell>
          <cell r="G783" t="str">
            <v>N/A</v>
          </cell>
          <cell r="H783" t="str">
            <v>N</v>
          </cell>
          <cell r="I783">
            <v>41913</v>
          </cell>
          <cell r="J783">
            <v>41928</v>
          </cell>
          <cell r="K783">
            <v>41928</v>
          </cell>
          <cell r="L783">
            <v>41933</v>
          </cell>
          <cell r="M783">
            <v>41942</v>
          </cell>
          <cell r="N783">
            <v>41913</v>
          </cell>
          <cell r="O783" t="str">
            <v>Y</v>
          </cell>
          <cell r="P783" t="str">
            <v>Mobius Payments</v>
          </cell>
          <cell r="Q783" t="str">
            <v>MOB101</v>
          </cell>
          <cell r="X783" t="str">
            <v>N/A</v>
          </cell>
        </row>
        <row r="784">
          <cell r="B784" t="str">
            <v>419100028733</v>
          </cell>
          <cell r="C784" t="str">
            <v>DIGITAL CAUSEWAY LLC</v>
          </cell>
          <cell r="D784" t="str">
            <v>MCD49.COM</v>
          </cell>
          <cell r="E784">
            <v>50000</v>
          </cell>
          <cell r="F784">
            <v>600000</v>
          </cell>
          <cell r="G784" t="str">
            <v>N/A</v>
          </cell>
          <cell r="H784" t="str">
            <v>N</v>
          </cell>
          <cell r="I784">
            <v>41913</v>
          </cell>
          <cell r="J784">
            <v>41928</v>
          </cell>
          <cell r="K784">
            <v>41928</v>
          </cell>
          <cell r="L784">
            <v>41933</v>
          </cell>
          <cell r="M784">
            <v>41942</v>
          </cell>
          <cell r="N784">
            <v>41913</v>
          </cell>
          <cell r="O784" t="str">
            <v>Y</v>
          </cell>
          <cell r="P784" t="str">
            <v>Mobius Payments</v>
          </cell>
          <cell r="Q784" t="str">
            <v>MOB101</v>
          </cell>
          <cell r="X784" t="str">
            <v>N/A</v>
          </cell>
        </row>
        <row r="785">
          <cell r="B785" t="str">
            <v>419100028742</v>
          </cell>
          <cell r="C785" t="str">
            <v>DIGITAL CAUSEWAY LLC</v>
          </cell>
          <cell r="D785" t="str">
            <v>WER44.COM</v>
          </cell>
          <cell r="E785">
            <v>50000</v>
          </cell>
          <cell r="F785">
            <v>600000</v>
          </cell>
          <cell r="G785" t="str">
            <v>N/A</v>
          </cell>
          <cell r="H785" t="str">
            <v>N</v>
          </cell>
          <cell r="I785">
            <v>41913</v>
          </cell>
          <cell r="J785">
            <v>41928</v>
          </cell>
          <cell r="K785">
            <v>41928</v>
          </cell>
          <cell r="L785">
            <v>41933</v>
          </cell>
          <cell r="M785">
            <v>41941</v>
          </cell>
          <cell r="N785">
            <v>41913</v>
          </cell>
          <cell r="O785" t="str">
            <v>Y</v>
          </cell>
          <cell r="P785" t="str">
            <v>Mobius Payments</v>
          </cell>
          <cell r="Q785" t="str">
            <v>MOB101</v>
          </cell>
          <cell r="X785" t="str">
            <v>N/A</v>
          </cell>
        </row>
        <row r="786">
          <cell r="B786" t="str">
            <v>419100028751</v>
          </cell>
          <cell r="C786" t="str">
            <v>DIGITAL CAUSEWAY LLC</v>
          </cell>
          <cell r="D786" t="str">
            <v>PRN22.COM</v>
          </cell>
          <cell r="E786">
            <v>50000</v>
          </cell>
          <cell r="F786">
            <v>600000</v>
          </cell>
          <cell r="G786" t="str">
            <v>N/A</v>
          </cell>
          <cell r="H786" t="str">
            <v>N</v>
          </cell>
          <cell r="I786">
            <v>41913</v>
          </cell>
          <cell r="J786">
            <v>41928</v>
          </cell>
          <cell r="K786">
            <v>41928</v>
          </cell>
          <cell r="L786">
            <v>41933</v>
          </cell>
          <cell r="M786">
            <v>41941</v>
          </cell>
          <cell r="N786">
            <v>41913</v>
          </cell>
          <cell r="O786" t="str">
            <v>Y</v>
          </cell>
          <cell r="P786" t="str">
            <v>Mobius Payments</v>
          </cell>
          <cell r="Q786" t="str">
            <v>MOB101</v>
          </cell>
          <cell r="X786" t="str">
            <v>N/A</v>
          </cell>
        </row>
        <row r="787">
          <cell r="B787" t="str">
            <v>419100028760</v>
          </cell>
          <cell r="C787" t="str">
            <v>TWO DIMITRIS CORP</v>
          </cell>
          <cell r="D787" t="str">
            <v>GYRO WORLD</v>
          </cell>
          <cell r="E787">
            <v>80000</v>
          </cell>
          <cell r="F787">
            <v>960000</v>
          </cell>
          <cell r="G787" t="str">
            <v>N/A</v>
          </cell>
          <cell r="H787" t="str">
            <v>Y</v>
          </cell>
          <cell r="I787">
            <v>41913</v>
          </cell>
          <cell r="J787">
            <v>41928</v>
          </cell>
          <cell r="K787">
            <v>41928</v>
          </cell>
          <cell r="L787">
            <v>41939</v>
          </cell>
          <cell r="M787">
            <v>41963</v>
          </cell>
          <cell r="N787">
            <v>41944</v>
          </cell>
          <cell r="O787" t="str">
            <v>Y</v>
          </cell>
          <cell r="P787" t="str">
            <v>CardWorks Acquiring</v>
          </cell>
          <cell r="Q787" t="str">
            <v>CWA101</v>
          </cell>
          <cell r="X787" t="str">
            <v>N/A</v>
          </cell>
        </row>
        <row r="788">
          <cell r="B788" t="str">
            <v>419100028779</v>
          </cell>
          <cell r="C788" t="str">
            <v>RELIANT HOLDINGS INC</v>
          </cell>
          <cell r="D788" t="str">
            <v>HORIZON CARD SERVICES</v>
          </cell>
          <cell r="E788">
            <v>250000</v>
          </cell>
          <cell r="F788">
            <v>3000000</v>
          </cell>
          <cell r="G788" t="str">
            <v>N/A</v>
          </cell>
          <cell r="H788" t="str">
            <v>N</v>
          </cell>
          <cell r="I788">
            <v>41913</v>
          </cell>
          <cell r="J788">
            <v>41928</v>
          </cell>
          <cell r="K788">
            <v>41928</v>
          </cell>
          <cell r="L788">
            <v>41929</v>
          </cell>
          <cell r="M788">
            <v>41938</v>
          </cell>
          <cell r="N788">
            <v>41913</v>
          </cell>
          <cell r="O788" t="str">
            <v>Y</v>
          </cell>
          <cell r="P788" t="str">
            <v>CardWorks Acquiring</v>
          </cell>
          <cell r="Q788" t="str">
            <v>CWA101</v>
          </cell>
          <cell r="X788" t="str">
            <v>N/A</v>
          </cell>
        </row>
        <row r="789">
          <cell r="B789" t="str">
            <v>419100028788</v>
          </cell>
          <cell r="C789" t="str">
            <v>UOVO LLC</v>
          </cell>
          <cell r="D789" t="str">
            <v>UOVO LLC</v>
          </cell>
          <cell r="E789">
            <v>30000</v>
          </cell>
          <cell r="F789">
            <v>360000</v>
          </cell>
          <cell r="G789" t="str">
            <v>N/A</v>
          </cell>
          <cell r="H789" t="str">
            <v>N</v>
          </cell>
          <cell r="I789">
            <v>41913</v>
          </cell>
          <cell r="J789">
            <v>41928</v>
          </cell>
          <cell r="K789">
            <v>41928</v>
          </cell>
          <cell r="L789">
            <v>41933</v>
          </cell>
          <cell r="M789" t="str">
            <v>Approved/Withdrawn</v>
          </cell>
          <cell r="N789" t="str">
            <v>Approved/Withdrawn</v>
          </cell>
          <cell r="O789" t="str">
            <v>Y</v>
          </cell>
          <cell r="P789" t="str">
            <v>CardWorks Acquiring</v>
          </cell>
          <cell r="Q789" t="str">
            <v>CWA101</v>
          </cell>
          <cell r="X789" t="str">
            <v>N/A</v>
          </cell>
        </row>
        <row r="790">
          <cell r="B790" t="str">
            <v>418100019414</v>
          </cell>
          <cell r="C790" t="str">
            <v>CINDY ASH DESIGNS INC</v>
          </cell>
          <cell r="D790" t="str">
            <v>CINDY ASH DESIGNS INC</v>
          </cell>
          <cell r="E790">
            <v>5000</v>
          </cell>
          <cell r="F790">
            <v>60000</v>
          </cell>
          <cell r="G790" t="str">
            <v>N/A</v>
          </cell>
          <cell r="H790" t="str">
            <v>N</v>
          </cell>
          <cell r="I790">
            <v>41913</v>
          </cell>
          <cell r="J790">
            <v>41928</v>
          </cell>
          <cell r="K790">
            <v>41928</v>
          </cell>
          <cell r="L790">
            <v>41932</v>
          </cell>
          <cell r="M790">
            <v>41939</v>
          </cell>
          <cell r="N790">
            <v>41913</v>
          </cell>
          <cell r="O790" t="str">
            <v>Y</v>
          </cell>
          <cell r="P790" t="str">
            <v>Randi Meiselas</v>
          </cell>
          <cell r="Q790" t="str">
            <v>RM101</v>
          </cell>
          <cell r="R790" t="str">
            <v>Tom Fazio</v>
          </cell>
          <cell r="S790" t="str">
            <v>TF103</v>
          </cell>
          <cell r="X790" t="str">
            <v>N/A</v>
          </cell>
        </row>
        <row r="791">
          <cell r="B791" t="str">
            <v>419100028804</v>
          </cell>
          <cell r="C791" t="str">
            <v>NEVADA SPEEDWAY LLC</v>
          </cell>
          <cell r="D791" t="str">
            <v>LAS VEGAS MOTOR SPEEDWAY</v>
          </cell>
          <cell r="E791">
            <v>50000</v>
          </cell>
          <cell r="F791">
            <v>600000</v>
          </cell>
          <cell r="G791" t="str">
            <v>N/A</v>
          </cell>
          <cell r="H791" t="str">
            <v>Y</v>
          </cell>
          <cell r="I791">
            <v>41913</v>
          </cell>
          <cell r="J791">
            <v>41929</v>
          </cell>
          <cell r="K791">
            <v>41929</v>
          </cell>
          <cell r="L791">
            <v>41933</v>
          </cell>
          <cell r="M791">
            <v>42070</v>
          </cell>
          <cell r="N791">
            <v>42064</v>
          </cell>
          <cell r="O791" t="str">
            <v>Y</v>
          </cell>
          <cell r="P791" t="str">
            <v>Steve Smith</v>
          </cell>
          <cell r="Q791" t="str">
            <v>SS104</v>
          </cell>
          <cell r="R791" t="str">
            <v>Erick Weinstein</v>
          </cell>
          <cell r="S791" t="str">
            <v>EW101</v>
          </cell>
          <cell r="X791" t="str">
            <v>N/A</v>
          </cell>
        </row>
        <row r="792">
          <cell r="B792" t="str">
            <v>419100028813</v>
          </cell>
          <cell r="C792" t="str">
            <v>BOSS MARKETING LLC</v>
          </cell>
          <cell r="D792" t="str">
            <v>STAR-HELP.COM</v>
          </cell>
          <cell r="E792">
            <v>300000</v>
          </cell>
          <cell r="F792">
            <v>3600000</v>
          </cell>
          <cell r="G792" t="str">
            <v>N/A</v>
          </cell>
          <cell r="H792" t="str">
            <v>N</v>
          </cell>
          <cell r="I792">
            <v>41913</v>
          </cell>
          <cell r="J792">
            <v>41932</v>
          </cell>
          <cell r="K792">
            <v>41932</v>
          </cell>
          <cell r="L792">
            <v>41948</v>
          </cell>
          <cell r="M792">
            <v>41957</v>
          </cell>
          <cell r="N792">
            <v>41944</v>
          </cell>
          <cell r="O792" t="str">
            <v>Y</v>
          </cell>
          <cell r="P792" t="str">
            <v>CardWorks Acquiring</v>
          </cell>
          <cell r="Q792" t="str">
            <v>CWARHR</v>
          </cell>
          <cell r="X792" t="str">
            <v>N/A</v>
          </cell>
        </row>
        <row r="793">
          <cell r="B793" t="str">
            <v>419100028822</v>
          </cell>
          <cell r="C793" t="str">
            <v>ALTARE PUBLISHING INC</v>
          </cell>
          <cell r="D793" t="str">
            <v>PANDORA EFFECT</v>
          </cell>
          <cell r="E793">
            <v>75000</v>
          </cell>
          <cell r="F793">
            <v>900000</v>
          </cell>
          <cell r="G793" t="str">
            <v>N/A</v>
          </cell>
          <cell r="H793" t="str">
            <v>N</v>
          </cell>
          <cell r="I793">
            <v>41913</v>
          </cell>
          <cell r="J793">
            <v>41932</v>
          </cell>
          <cell r="K793">
            <v>41932</v>
          </cell>
          <cell r="L793" t="str">
            <v>Declined</v>
          </cell>
          <cell r="M793" t="str">
            <v>N/A</v>
          </cell>
          <cell r="N793" t="str">
            <v>N/A</v>
          </cell>
          <cell r="O793" t="str">
            <v>N/A</v>
          </cell>
          <cell r="P793" t="str">
            <v>CardWorks Acquiring</v>
          </cell>
          <cell r="Q793" t="str">
            <v>CWA101</v>
          </cell>
          <cell r="X793" t="str">
            <v>N/A</v>
          </cell>
        </row>
        <row r="794">
          <cell r="B794" t="str">
            <v>419100028840</v>
          </cell>
          <cell r="C794" t="str">
            <v>ALTARE PUBLISHING INC</v>
          </cell>
          <cell r="D794" t="str">
            <v>RELATIONSHIP REWIND</v>
          </cell>
          <cell r="E794">
            <v>75000</v>
          </cell>
          <cell r="F794">
            <v>900000</v>
          </cell>
          <cell r="G794" t="str">
            <v>N/A</v>
          </cell>
          <cell r="H794" t="str">
            <v>N</v>
          </cell>
          <cell r="I794">
            <v>41913</v>
          </cell>
          <cell r="J794">
            <v>41932</v>
          </cell>
          <cell r="K794">
            <v>41932</v>
          </cell>
          <cell r="L794" t="str">
            <v>Declined</v>
          </cell>
          <cell r="M794" t="str">
            <v>N/A</v>
          </cell>
          <cell r="N794" t="str">
            <v>N/A</v>
          </cell>
          <cell r="O794" t="str">
            <v>N/A</v>
          </cell>
          <cell r="P794" t="str">
            <v>CardWorks Acquiring</v>
          </cell>
          <cell r="Q794" t="str">
            <v>CWA101</v>
          </cell>
          <cell r="X794" t="str">
            <v>N/A</v>
          </cell>
        </row>
        <row r="795">
          <cell r="B795" t="str">
            <v>418100019423</v>
          </cell>
          <cell r="C795" t="str">
            <v>PRO SKILLS BASKETBALL</v>
          </cell>
          <cell r="D795" t="str">
            <v>PRO SKILLS BASKETBALL</v>
          </cell>
          <cell r="E795">
            <v>35000</v>
          </cell>
          <cell r="F795">
            <v>420000</v>
          </cell>
          <cell r="G795" t="str">
            <v>N/A</v>
          </cell>
          <cell r="H795" t="str">
            <v>Y</v>
          </cell>
          <cell r="I795">
            <v>41913</v>
          </cell>
          <cell r="J795">
            <v>41932</v>
          </cell>
          <cell r="K795">
            <v>41932</v>
          </cell>
          <cell r="L795">
            <v>41936</v>
          </cell>
          <cell r="M795">
            <v>41940</v>
          </cell>
          <cell r="N795">
            <v>41913</v>
          </cell>
          <cell r="O795" t="str">
            <v>Y</v>
          </cell>
          <cell r="P795" t="str">
            <v>Chris Frey</v>
          </cell>
          <cell r="Q795" t="str">
            <v>CF101</v>
          </cell>
          <cell r="R795" t="str">
            <v>Tom Fazio</v>
          </cell>
          <cell r="S795" t="str">
            <v>TF103</v>
          </cell>
          <cell r="X795" t="str">
            <v>N/A</v>
          </cell>
        </row>
        <row r="796">
          <cell r="B796" t="str">
            <v>419100028859</v>
          </cell>
          <cell r="C796" t="str">
            <v>VIALE ITALY LLC</v>
          </cell>
          <cell r="D796" t="str">
            <v>VIALE ITALY LLC</v>
          </cell>
          <cell r="E796">
            <v>5000</v>
          </cell>
          <cell r="F796">
            <v>60000</v>
          </cell>
          <cell r="G796" t="str">
            <v>N/A</v>
          </cell>
          <cell r="H796" t="str">
            <v>N</v>
          </cell>
          <cell r="I796">
            <v>41913</v>
          </cell>
          <cell r="J796">
            <v>41933</v>
          </cell>
          <cell r="K796">
            <v>41933</v>
          </cell>
          <cell r="L796">
            <v>41940</v>
          </cell>
          <cell r="M796">
            <v>42045</v>
          </cell>
          <cell r="N796">
            <v>42036</v>
          </cell>
          <cell r="O796" t="str">
            <v>Y</v>
          </cell>
          <cell r="P796" t="str">
            <v>Kerry Doyle</v>
          </cell>
          <cell r="Q796" t="str">
            <v>KD101</v>
          </cell>
          <cell r="R796" t="str">
            <v>Erick Weinstein</v>
          </cell>
          <cell r="S796" t="str">
            <v>EW101</v>
          </cell>
          <cell r="X796" t="str">
            <v>N/A</v>
          </cell>
        </row>
        <row r="797">
          <cell r="B797" t="str">
            <v>418100019432</v>
          </cell>
          <cell r="C797" t="str">
            <v>HISPANIOLA COMM I INC</v>
          </cell>
          <cell r="D797" t="str">
            <v>HISPANIOLA COMM I INC</v>
          </cell>
          <cell r="E797">
            <v>6000</v>
          </cell>
          <cell r="F797">
            <v>72000</v>
          </cell>
          <cell r="G797" t="str">
            <v>N/A</v>
          </cell>
          <cell r="H797" t="str">
            <v>N</v>
          </cell>
          <cell r="I797">
            <v>41913</v>
          </cell>
          <cell r="J797">
            <v>41933</v>
          </cell>
          <cell r="K797">
            <v>41933</v>
          </cell>
          <cell r="L797">
            <v>41939</v>
          </cell>
          <cell r="M797">
            <v>41943</v>
          </cell>
          <cell r="N797">
            <v>41913</v>
          </cell>
          <cell r="O797" t="str">
            <v>Y</v>
          </cell>
          <cell r="P797" t="str">
            <v>Chris Frey</v>
          </cell>
          <cell r="Q797" t="str">
            <v>CF101</v>
          </cell>
          <cell r="R797" t="str">
            <v>Tom Fazio</v>
          </cell>
          <cell r="S797" t="str">
            <v>TF103</v>
          </cell>
          <cell r="X797" t="str">
            <v>N/A</v>
          </cell>
        </row>
        <row r="798">
          <cell r="B798" t="str">
            <v>419100028868</v>
          </cell>
          <cell r="C798" t="str">
            <v>MUSBRO KENNELS INC</v>
          </cell>
          <cell r="D798" t="str">
            <v>MUSBRO KENNELS INC</v>
          </cell>
          <cell r="E798">
            <v>10000</v>
          </cell>
          <cell r="F798">
            <v>120000</v>
          </cell>
          <cell r="G798" t="str">
            <v>N/A</v>
          </cell>
          <cell r="H798" t="str">
            <v>N</v>
          </cell>
          <cell r="I798">
            <v>41913</v>
          </cell>
          <cell r="J798">
            <v>41934</v>
          </cell>
          <cell r="K798">
            <v>41934</v>
          </cell>
          <cell r="L798">
            <v>41939</v>
          </cell>
          <cell r="M798">
            <v>41945</v>
          </cell>
          <cell r="N798">
            <v>41944</v>
          </cell>
          <cell r="O798" t="str">
            <v>Y</v>
          </cell>
          <cell r="P798" t="str">
            <v>John Vacca</v>
          </cell>
          <cell r="Q798" t="str">
            <v>JV101</v>
          </cell>
          <cell r="R798" t="str">
            <v>Erick Weinstein</v>
          </cell>
          <cell r="S798" t="str">
            <v>EW101</v>
          </cell>
          <cell r="T798" t="str">
            <v>Tom Fazio</v>
          </cell>
          <cell r="U798" t="str">
            <v>TF103</v>
          </cell>
          <cell r="X798" t="str">
            <v>N/A</v>
          </cell>
        </row>
        <row r="799">
          <cell r="B799" t="str">
            <v>419100028877</v>
          </cell>
          <cell r="C799" t="str">
            <v>MADISON SQUARE BOYS &amp; GIRLS INC</v>
          </cell>
          <cell r="D799" t="str">
            <v>MADISON SQUARE BOYS &amp; GIRLS INC</v>
          </cell>
          <cell r="E799">
            <v>60000</v>
          </cell>
          <cell r="F799">
            <v>720000</v>
          </cell>
          <cell r="G799" t="str">
            <v>N/A</v>
          </cell>
          <cell r="H799" t="str">
            <v>N</v>
          </cell>
          <cell r="I799">
            <v>41913</v>
          </cell>
          <cell r="J799">
            <v>41934</v>
          </cell>
          <cell r="K799">
            <v>41934</v>
          </cell>
          <cell r="L799">
            <v>41940</v>
          </cell>
          <cell r="M799">
            <v>41946</v>
          </cell>
          <cell r="N799">
            <v>41944</v>
          </cell>
          <cell r="O799" t="str">
            <v>Y</v>
          </cell>
          <cell r="P799" t="str">
            <v xml:space="preserve">KBH Enterprises </v>
          </cell>
          <cell r="Q799" t="str">
            <v>KH101</v>
          </cell>
          <cell r="R799" t="str">
            <v>Erick Weinstein</v>
          </cell>
          <cell r="S799" t="str">
            <v>EW101</v>
          </cell>
          <cell r="X799" t="str">
            <v>N/A</v>
          </cell>
        </row>
        <row r="800">
          <cell r="B800" t="str">
            <v>419100028886</v>
          </cell>
          <cell r="C800" t="str">
            <v>TOTAL CHILD DEVELOPMENT INC</v>
          </cell>
          <cell r="D800" t="str">
            <v>THE LITTLE GYM OF SEATTLE</v>
          </cell>
          <cell r="E800">
            <v>25000</v>
          </cell>
          <cell r="F800">
            <v>300000</v>
          </cell>
          <cell r="G800" t="str">
            <v>N/A</v>
          </cell>
          <cell r="H800" t="str">
            <v>N</v>
          </cell>
          <cell r="I800">
            <v>41913</v>
          </cell>
          <cell r="J800">
            <v>41935</v>
          </cell>
          <cell r="K800">
            <v>41935</v>
          </cell>
          <cell r="L800">
            <v>41940</v>
          </cell>
          <cell r="M800">
            <v>41942</v>
          </cell>
          <cell r="N800">
            <v>41913</v>
          </cell>
          <cell r="O800" t="str">
            <v>Y</v>
          </cell>
          <cell r="P800" t="str">
            <v xml:space="preserve">KBH Enterprises </v>
          </cell>
          <cell r="Q800" t="str">
            <v>KH101</v>
          </cell>
          <cell r="R800" t="str">
            <v>Erick Weinstein</v>
          </cell>
          <cell r="S800" t="str">
            <v>EW101</v>
          </cell>
          <cell r="X800" t="str">
            <v>N/A</v>
          </cell>
        </row>
        <row r="801">
          <cell r="B801" t="str">
            <v>419100028895</v>
          </cell>
          <cell r="C801" t="str">
            <v>INTERBAY KIDS FITNESS INC</v>
          </cell>
          <cell r="D801" t="str">
            <v>THE LITTLE GYM OF INTERBAY</v>
          </cell>
          <cell r="E801">
            <v>25000</v>
          </cell>
          <cell r="F801">
            <v>300000</v>
          </cell>
          <cell r="G801" t="str">
            <v>N/A</v>
          </cell>
          <cell r="H801" t="str">
            <v>N</v>
          </cell>
          <cell r="I801">
            <v>41913</v>
          </cell>
          <cell r="J801">
            <v>41935</v>
          </cell>
          <cell r="K801">
            <v>41935</v>
          </cell>
          <cell r="L801">
            <v>41940</v>
          </cell>
          <cell r="M801">
            <v>41943</v>
          </cell>
          <cell r="N801">
            <v>41913</v>
          </cell>
          <cell r="O801" t="str">
            <v>Y</v>
          </cell>
          <cell r="P801" t="str">
            <v xml:space="preserve">KBH Enterprises </v>
          </cell>
          <cell r="Q801" t="str">
            <v>KH101</v>
          </cell>
          <cell r="R801" t="str">
            <v>Erick Weinstein</v>
          </cell>
          <cell r="S801" t="str">
            <v>EW101</v>
          </cell>
          <cell r="X801" t="str">
            <v>N/A</v>
          </cell>
        </row>
        <row r="802">
          <cell r="B802" t="str">
            <v>419100028902</v>
          </cell>
          <cell r="C802" t="str">
            <v>FLORIDA LL WINGS LLC</v>
          </cell>
          <cell r="D802" t="str">
            <v>FLORIDA WING FACTORY</v>
          </cell>
          <cell r="E802">
            <v>20000</v>
          </cell>
          <cell r="F802">
            <v>240000</v>
          </cell>
          <cell r="G802" t="str">
            <v>N/A</v>
          </cell>
          <cell r="H802" t="str">
            <v>N</v>
          </cell>
          <cell r="I802">
            <v>41913</v>
          </cell>
          <cell r="J802">
            <v>41935</v>
          </cell>
          <cell r="K802">
            <v>41935</v>
          </cell>
          <cell r="L802">
            <v>41935</v>
          </cell>
          <cell r="M802">
            <v>41978</v>
          </cell>
          <cell r="N802">
            <v>41974</v>
          </cell>
          <cell r="O802" t="str">
            <v>Y</v>
          </cell>
          <cell r="P802" t="str">
            <v>Erick Weinstein</v>
          </cell>
          <cell r="Q802" t="str">
            <v>EW101</v>
          </cell>
          <cell r="X802" t="str">
            <v>N/A</v>
          </cell>
        </row>
        <row r="803">
          <cell r="B803" t="str">
            <v>419100028911</v>
          </cell>
          <cell r="C803" t="str">
            <v>BINARY VENTURES LLC</v>
          </cell>
          <cell r="D803" t="str">
            <v>FTN54.COM</v>
          </cell>
          <cell r="E803">
            <v>50000</v>
          </cell>
          <cell r="F803">
            <v>600000</v>
          </cell>
          <cell r="G803" t="str">
            <v>N/A</v>
          </cell>
          <cell r="H803" t="str">
            <v>N</v>
          </cell>
          <cell r="I803">
            <v>41913</v>
          </cell>
          <cell r="J803">
            <v>41939</v>
          </cell>
          <cell r="K803">
            <v>41939</v>
          </cell>
          <cell r="L803">
            <v>41953</v>
          </cell>
          <cell r="M803">
            <v>41962</v>
          </cell>
          <cell r="N803">
            <v>41944</v>
          </cell>
          <cell r="O803" t="str">
            <v>Y</v>
          </cell>
          <cell r="P803" t="str">
            <v>Mobius Payments</v>
          </cell>
          <cell r="Q803" t="str">
            <v>MOB101</v>
          </cell>
          <cell r="X803" t="str">
            <v>N/A</v>
          </cell>
        </row>
        <row r="804">
          <cell r="B804" t="str">
            <v>419100028920</v>
          </cell>
          <cell r="C804" t="str">
            <v>BINARY VENTURES LLC</v>
          </cell>
          <cell r="D804" t="str">
            <v>WYC27.COM</v>
          </cell>
          <cell r="E804">
            <v>50000</v>
          </cell>
          <cell r="F804">
            <v>600000</v>
          </cell>
          <cell r="G804" t="str">
            <v>N/A</v>
          </cell>
          <cell r="H804" t="str">
            <v>N</v>
          </cell>
          <cell r="I804">
            <v>41913</v>
          </cell>
          <cell r="J804">
            <v>41939</v>
          </cell>
          <cell r="K804">
            <v>41939</v>
          </cell>
          <cell r="L804">
            <v>41953</v>
          </cell>
          <cell r="M804">
            <v>41962</v>
          </cell>
          <cell r="N804">
            <v>41944</v>
          </cell>
          <cell r="O804" t="str">
            <v>Y</v>
          </cell>
          <cell r="P804" t="str">
            <v>Mobius Payments</v>
          </cell>
          <cell r="Q804" t="str">
            <v>MOB101</v>
          </cell>
          <cell r="X804" t="str">
            <v>N/A</v>
          </cell>
        </row>
        <row r="805">
          <cell r="B805" t="str">
            <v>419100028937</v>
          </cell>
          <cell r="C805" t="str">
            <v>BINARY VENTURES LLC</v>
          </cell>
          <cell r="D805" t="str">
            <v>BES64.COM</v>
          </cell>
          <cell r="E805">
            <v>50000</v>
          </cell>
          <cell r="F805">
            <v>600000</v>
          </cell>
          <cell r="G805" t="str">
            <v>N/A</v>
          </cell>
          <cell r="H805" t="str">
            <v>N</v>
          </cell>
          <cell r="I805">
            <v>41913</v>
          </cell>
          <cell r="J805">
            <v>41939</v>
          </cell>
          <cell r="K805">
            <v>41939</v>
          </cell>
          <cell r="L805">
            <v>41953</v>
          </cell>
          <cell r="M805">
            <v>41962</v>
          </cell>
          <cell r="N805">
            <v>41944</v>
          </cell>
          <cell r="O805" t="str">
            <v>Y</v>
          </cell>
          <cell r="P805" t="str">
            <v>Mobius Payments</v>
          </cell>
          <cell r="Q805" t="str">
            <v>MOB101</v>
          </cell>
          <cell r="X805" t="str">
            <v>N/A</v>
          </cell>
        </row>
        <row r="806">
          <cell r="B806" t="str">
            <v>419100028948</v>
          </cell>
          <cell r="C806" t="str">
            <v>BINARY VENTURES LLC</v>
          </cell>
          <cell r="D806" t="str">
            <v>UVER55.COM</v>
          </cell>
          <cell r="E806">
            <v>50000</v>
          </cell>
          <cell r="F806">
            <v>600000</v>
          </cell>
          <cell r="G806" t="str">
            <v>N/A</v>
          </cell>
          <cell r="H806" t="str">
            <v>N</v>
          </cell>
          <cell r="I806">
            <v>41913</v>
          </cell>
          <cell r="J806">
            <v>41939</v>
          </cell>
          <cell r="K806">
            <v>41939</v>
          </cell>
          <cell r="L806">
            <v>41953</v>
          </cell>
          <cell r="M806">
            <v>41962</v>
          </cell>
          <cell r="N806">
            <v>41944</v>
          </cell>
          <cell r="O806" t="str">
            <v>Y</v>
          </cell>
          <cell r="P806" t="str">
            <v>Mobius Payments</v>
          </cell>
          <cell r="Q806" t="str">
            <v>MOB101</v>
          </cell>
          <cell r="X806" t="str">
            <v>N/A</v>
          </cell>
        </row>
        <row r="807">
          <cell r="B807" t="str">
            <v>419100028957</v>
          </cell>
          <cell r="C807" t="str">
            <v>COMFORT TECH MECHANICAL INC</v>
          </cell>
          <cell r="D807" t="str">
            <v>COMFORT TECH MECHANICAL INC</v>
          </cell>
          <cell r="E807">
            <v>6000</v>
          </cell>
          <cell r="F807">
            <v>72000</v>
          </cell>
          <cell r="G807" t="str">
            <v>N/A</v>
          </cell>
          <cell r="H807" t="str">
            <v>Y</v>
          </cell>
          <cell r="I807">
            <v>41913</v>
          </cell>
          <cell r="J807">
            <v>41939</v>
          </cell>
          <cell r="K807">
            <v>41939</v>
          </cell>
          <cell r="L807">
            <v>41941</v>
          </cell>
          <cell r="M807">
            <v>41951</v>
          </cell>
          <cell r="N807">
            <v>41944</v>
          </cell>
          <cell r="O807" t="str">
            <v>Y</v>
          </cell>
          <cell r="P807" t="str">
            <v>Kerry Doyle</v>
          </cell>
          <cell r="Q807" t="str">
            <v>KD101</v>
          </cell>
          <cell r="R807" t="str">
            <v>Erick Weinstein</v>
          </cell>
          <cell r="S807" t="str">
            <v>EW101</v>
          </cell>
          <cell r="X807" t="str">
            <v>N/A</v>
          </cell>
        </row>
        <row r="808">
          <cell r="B808" t="str">
            <v>419100028966</v>
          </cell>
          <cell r="C808" t="str">
            <v>CHERESE M LA PORTA PLLC</v>
          </cell>
          <cell r="D808" t="str">
            <v>LASER</v>
          </cell>
          <cell r="E808">
            <v>10000</v>
          </cell>
          <cell r="F808">
            <v>120000</v>
          </cell>
          <cell r="G808" t="str">
            <v>N/A</v>
          </cell>
          <cell r="H808" t="str">
            <v>N</v>
          </cell>
          <cell r="I808">
            <v>41913</v>
          </cell>
          <cell r="J808">
            <v>41939</v>
          </cell>
          <cell r="K808">
            <v>41939</v>
          </cell>
          <cell r="L808">
            <v>41941</v>
          </cell>
          <cell r="M808">
            <v>41958</v>
          </cell>
          <cell r="N808">
            <v>41944</v>
          </cell>
          <cell r="O808" t="str">
            <v>Y</v>
          </cell>
          <cell r="P808" t="str">
            <v>Erick Weinstein</v>
          </cell>
          <cell r="Q808" t="str">
            <v>EW101</v>
          </cell>
          <cell r="X808" t="str">
            <v>N/A</v>
          </cell>
        </row>
        <row r="809">
          <cell r="B809" t="str">
            <v>419100028975</v>
          </cell>
          <cell r="C809" t="str">
            <v>CHERESE M LA PORTA PLLC</v>
          </cell>
          <cell r="D809" t="str">
            <v>TRAVEL EXAMS</v>
          </cell>
          <cell r="E809">
            <v>10000</v>
          </cell>
          <cell r="F809">
            <v>120000</v>
          </cell>
          <cell r="G809" t="str">
            <v>N/A</v>
          </cell>
          <cell r="H809" t="str">
            <v>N</v>
          </cell>
          <cell r="I809">
            <v>41913</v>
          </cell>
          <cell r="J809">
            <v>41939</v>
          </cell>
          <cell r="K809">
            <v>41939</v>
          </cell>
          <cell r="L809">
            <v>41941</v>
          </cell>
          <cell r="M809">
            <v>41948</v>
          </cell>
          <cell r="N809">
            <v>41944</v>
          </cell>
          <cell r="O809" t="str">
            <v>Y</v>
          </cell>
          <cell r="P809" t="str">
            <v>Erick Weinstein</v>
          </cell>
          <cell r="Q809" t="str">
            <v>EW101</v>
          </cell>
          <cell r="X809" t="str">
            <v>N/A</v>
          </cell>
        </row>
        <row r="810">
          <cell r="B810" t="str">
            <v>419100028984</v>
          </cell>
          <cell r="C810" t="str">
            <v>DIGITAL PROPERTY MANAGEMENT</v>
          </cell>
          <cell r="D810" t="str">
            <v>DIGITAL PROPERTY MANAGEMENT</v>
          </cell>
          <cell r="E810">
            <v>20000</v>
          </cell>
          <cell r="F810">
            <v>240000</v>
          </cell>
          <cell r="G810" t="str">
            <v>N/A</v>
          </cell>
          <cell r="H810" t="str">
            <v>N</v>
          </cell>
          <cell r="I810">
            <v>41913</v>
          </cell>
          <cell r="J810">
            <v>41940</v>
          </cell>
          <cell r="K810">
            <v>41940</v>
          </cell>
          <cell r="L810">
            <v>42017</v>
          </cell>
          <cell r="M810">
            <v>42074</v>
          </cell>
          <cell r="N810">
            <v>42064</v>
          </cell>
          <cell r="O810" t="str">
            <v>Y</v>
          </cell>
          <cell r="P810" t="str">
            <v>Mobius Payments</v>
          </cell>
          <cell r="Q810" t="str">
            <v>MOB101</v>
          </cell>
          <cell r="X810" t="str">
            <v>N/A</v>
          </cell>
        </row>
        <row r="811">
          <cell r="B811" t="str">
            <v>419100028993</v>
          </cell>
          <cell r="C811" t="str">
            <v>TODAY FURNITURE LLC</v>
          </cell>
          <cell r="D811" t="str">
            <v>BIG'S FURNITURE</v>
          </cell>
          <cell r="E811">
            <v>200000</v>
          </cell>
          <cell r="F811">
            <v>2400000</v>
          </cell>
          <cell r="G811" t="str">
            <v>N/A</v>
          </cell>
          <cell r="H811" t="str">
            <v>Y</v>
          </cell>
          <cell r="I811">
            <v>41913</v>
          </cell>
          <cell r="J811">
            <v>41940</v>
          </cell>
          <cell r="K811">
            <v>41940</v>
          </cell>
          <cell r="L811" t="str">
            <v>Withdrawn</v>
          </cell>
          <cell r="M811" t="str">
            <v>N/A</v>
          </cell>
          <cell r="N811" t="str">
            <v>N/A</v>
          </cell>
          <cell r="O811" t="str">
            <v>N/A</v>
          </cell>
          <cell r="P811" t="str">
            <v>Steve Smith</v>
          </cell>
          <cell r="Q811" t="str">
            <v>SS104</v>
          </cell>
          <cell r="R811" t="str">
            <v>Erick Weinstein</v>
          </cell>
          <cell r="S811" t="str">
            <v>EW101</v>
          </cell>
          <cell r="X811" t="str">
            <v>N/A</v>
          </cell>
        </row>
        <row r="812">
          <cell r="B812" t="str">
            <v>419100029000</v>
          </cell>
          <cell r="C812" t="str">
            <v>TODAY FURNITURE LLC</v>
          </cell>
          <cell r="D812" t="str">
            <v>BIG'S FURNITURE</v>
          </cell>
          <cell r="E812">
            <v>200000</v>
          </cell>
          <cell r="F812">
            <v>2400000</v>
          </cell>
          <cell r="G812" t="str">
            <v>N/A</v>
          </cell>
          <cell r="H812" t="str">
            <v>Y</v>
          </cell>
          <cell r="I812">
            <v>41913</v>
          </cell>
          <cell r="J812">
            <v>41940</v>
          </cell>
          <cell r="K812">
            <v>41940</v>
          </cell>
          <cell r="L812" t="str">
            <v>Withdrawn</v>
          </cell>
          <cell r="M812" t="str">
            <v>N/A</v>
          </cell>
          <cell r="N812" t="str">
            <v>N/A</v>
          </cell>
          <cell r="O812" t="str">
            <v>N/A</v>
          </cell>
          <cell r="P812" t="str">
            <v>Steve Smith</v>
          </cell>
          <cell r="Q812" t="str">
            <v>SS104</v>
          </cell>
          <cell r="R812" t="str">
            <v>Erick Weinstein</v>
          </cell>
          <cell r="S812" t="str">
            <v>EW101</v>
          </cell>
          <cell r="X812" t="str">
            <v>N/A</v>
          </cell>
        </row>
        <row r="813">
          <cell r="B813" t="str">
            <v>419100029019</v>
          </cell>
          <cell r="C813" t="str">
            <v>FC2 INC</v>
          </cell>
          <cell r="D813" t="str">
            <v>FC2.COM</v>
          </cell>
          <cell r="E813">
            <v>500000</v>
          </cell>
          <cell r="F813">
            <v>6000000</v>
          </cell>
          <cell r="G813" t="str">
            <v>N/A</v>
          </cell>
          <cell r="H813" t="str">
            <v>N</v>
          </cell>
          <cell r="I813">
            <v>41913</v>
          </cell>
          <cell r="J813">
            <v>41940</v>
          </cell>
          <cell r="K813">
            <v>41940</v>
          </cell>
          <cell r="L813" t="str">
            <v>Declined</v>
          </cell>
          <cell r="M813" t="str">
            <v>N/A</v>
          </cell>
          <cell r="N813" t="str">
            <v>N/A</v>
          </cell>
          <cell r="O813" t="str">
            <v>N/A</v>
          </cell>
          <cell r="P813" t="str">
            <v>CardWorks Acquiring</v>
          </cell>
          <cell r="Q813" t="str">
            <v>CWA101</v>
          </cell>
          <cell r="X813" t="str">
            <v>N/A</v>
          </cell>
        </row>
        <row r="814">
          <cell r="B814" t="str">
            <v>419100029028</v>
          </cell>
          <cell r="C814" t="str">
            <v>I SHOP CASHMERE INC</v>
          </cell>
          <cell r="D814" t="str">
            <v>CASHMERE PREMIUM OUTLET</v>
          </cell>
          <cell r="E814">
            <v>10000</v>
          </cell>
          <cell r="F814">
            <v>120000</v>
          </cell>
          <cell r="G814" t="str">
            <v>N/A</v>
          </cell>
          <cell r="H814" t="str">
            <v>N</v>
          </cell>
          <cell r="I814">
            <v>41913</v>
          </cell>
          <cell r="J814">
            <v>41940</v>
          </cell>
          <cell r="K814">
            <v>41940</v>
          </cell>
          <cell r="L814" t="str">
            <v>Approved/Closed</v>
          </cell>
          <cell r="M814" t="str">
            <v>N/A</v>
          </cell>
          <cell r="N814" t="str">
            <v>N/A</v>
          </cell>
          <cell r="O814" t="str">
            <v>N/A</v>
          </cell>
          <cell r="P814" t="str">
            <v>John Vacca</v>
          </cell>
          <cell r="Q814" t="str">
            <v>JV101</v>
          </cell>
          <cell r="R814" t="str">
            <v>Erick Weinstein</v>
          </cell>
          <cell r="S814" t="str">
            <v>EW101</v>
          </cell>
          <cell r="T814" t="str">
            <v>Tom Fazio</v>
          </cell>
          <cell r="U814" t="str">
            <v>TF103</v>
          </cell>
          <cell r="X814" t="str">
            <v>N/A</v>
          </cell>
        </row>
        <row r="815">
          <cell r="B815" t="str">
            <v>419100029037</v>
          </cell>
          <cell r="C815" t="str">
            <v>FRIENDS OF YOUNG JUDAEA INC</v>
          </cell>
          <cell r="D815" t="str">
            <v>CAMP YOUNG JUDAEA</v>
          </cell>
          <cell r="E815">
            <v>10000</v>
          </cell>
          <cell r="F815">
            <v>120000</v>
          </cell>
          <cell r="G815" t="str">
            <v>N/A</v>
          </cell>
          <cell r="H815" t="str">
            <v>Y</v>
          </cell>
          <cell r="I815">
            <v>41913</v>
          </cell>
          <cell r="J815">
            <v>41941</v>
          </cell>
          <cell r="K815">
            <v>41941</v>
          </cell>
          <cell r="L815">
            <v>41943</v>
          </cell>
          <cell r="M815">
            <v>41947</v>
          </cell>
          <cell r="N815">
            <v>41944</v>
          </cell>
          <cell r="O815" t="str">
            <v>Y</v>
          </cell>
          <cell r="P815" t="str">
            <v xml:space="preserve">KBH Enterprises </v>
          </cell>
          <cell r="Q815" t="str">
            <v>KH101</v>
          </cell>
          <cell r="R815" t="str">
            <v>Erick Weinstein</v>
          </cell>
          <cell r="S815" t="str">
            <v>EW101</v>
          </cell>
          <cell r="X815" t="str">
            <v>N/A</v>
          </cell>
        </row>
        <row r="816">
          <cell r="B816" t="str">
            <v>418100019441</v>
          </cell>
          <cell r="C816" t="str">
            <v>KANDELL, FARNWORTH &amp; PUBINS, CPA'S, PC</v>
          </cell>
          <cell r="D816" t="str">
            <v>KANDELL, FARNWORTH &amp; PUBINS, CPA'S, PC</v>
          </cell>
          <cell r="E816">
            <v>20000</v>
          </cell>
          <cell r="F816">
            <v>240000</v>
          </cell>
          <cell r="G816" t="str">
            <v>N/A</v>
          </cell>
          <cell r="H816" t="str">
            <v>Y</v>
          </cell>
          <cell r="I816">
            <v>41913</v>
          </cell>
          <cell r="J816">
            <v>41941</v>
          </cell>
          <cell r="K816">
            <v>41941</v>
          </cell>
          <cell r="L816">
            <v>41943</v>
          </cell>
          <cell r="M816">
            <v>41949</v>
          </cell>
          <cell r="N816">
            <v>41944</v>
          </cell>
          <cell r="O816" t="str">
            <v>Y</v>
          </cell>
          <cell r="P816" t="str">
            <v>Chris Frey</v>
          </cell>
          <cell r="Q816" t="str">
            <v>CF101</v>
          </cell>
          <cell r="R816" t="str">
            <v>Tom Fazio</v>
          </cell>
          <cell r="S816" t="str">
            <v>TF103</v>
          </cell>
          <cell r="X816" t="str">
            <v>N/A</v>
          </cell>
        </row>
        <row r="817">
          <cell r="B817" t="str">
            <v>892900221895</v>
          </cell>
          <cell r="C817" t="str">
            <v>CARDWORKS TEST RETAIL</v>
          </cell>
          <cell r="D817" t="str">
            <v>CARDWORKS TEST RETAIL</v>
          </cell>
          <cell r="E817">
            <v>0</v>
          </cell>
          <cell r="G817" t="str">
            <v>N/A</v>
          </cell>
          <cell r="H817" t="str">
            <v>N/A</v>
          </cell>
          <cell r="I817">
            <v>41913</v>
          </cell>
          <cell r="J817">
            <v>41913</v>
          </cell>
          <cell r="K817" t="str">
            <v>N/A</v>
          </cell>
          <cell r="L817" t="str">
            <v>N/A</v>
          </cell>
          <cell r="M817" t="str">
            <v>N/A</v>
          </cell>
          <cell r="N817" t="str">
            <v>N/A</v>
          </cell>
          <cell r="O817" t="str">
            <v>N/A</v>
          </cell>
          <cell r="P817" t="str">
            <v>CardWorks Acquiring</v>
          </cell>
          <cell r="Q817" t="str">
            <v>CWA101</v>
          </cell>
          <cell r="X817" t="str">
            <v>N/A</v>
          </cell>
        </row>
        <row r="818">
          <cell r="B818" t="str">
            <v>418100019450</v>
          </cell>
          <cell r="C818" t="str">
            <v>CUMBERLAND ANIMAL CLINIC, P.A</v>
          </cell>
          <cell r="D818" t="str">
            <v>CUMBERLAND ANIMAL CLINIC</v>
          </cell>
          <cell r="E818">
            <v>80000</v>
          </cell>
          <cell r="F818">
            <v>960000</v>
          </cell>
          <cell r="G818" t="str">
            <v>N/A</v>
          </cell>
          <cell r="H818" t="str">
            <v>Y</v>
          </cell>
          <cell r="I818">
            <v>41913</v>
          </cell>
          <cell r="J818">
            <v>41942</v>
          </cell>
          <cell r="K818">
            <v>41942</v>
          </cell>
          <cell r="L818">
            <v>41947</v>
          </cell>
          <cell r="M818">
            <v>42003</v>
          </cell>
          <cell r="N818">
            <v>41974</v>
          </cell>
          <cell r="O818" t="str">
            <v>Y</v>
          </cell>
          <cell r="P818" t="str">
            <v>Tim Platz</v>
          </cell>
          <cell r="Q818" t="str">
            <v>TP101</v>
          </cell>
          <cell r="R818" t="str">
            <v>Tom Fazio</v>
          </cell>
          <cell r="S818" t="str">
            <v>TF103</v>
          </cell>
          <cell r="T818" t="str">
            <v>PetVet Care Centers Management</v>
          </cell>
          <cell r="U818" t="str">
            <v>JS101</v>
          </cell>
          <cell r="X818" t="str">
            <v>N/A</v>
          </cell>
        </row>
        <row r="819">
          <cell r="B819" t="str">
            <v>892900387456</v>
          </cell>
          <cell r="C819" t="str">
            <v>CARDWORKS TEST RETAIL</v>
          </cell>
          <cell r="D819" t="str">
            <v>CARDWORKS TEST RETAIL</v>
          </cell>
          <cell r="E819">
            <v>0</v>
          </cell>
          <cell r="G819" t="str">
            <v>N/A</v>
          </cell>
          <cell r="H819" t="str">
            <v>N/A</v>
          </cell>
          <cell r="I819">
            <v>41913</v>
          </cell>
          <cell r="J819">
            <v>41913</v>
          </cell>
          <cell r="K819" t="str">
            <v>N/A</v>
          </cell>
          <cell r="L819" t="str">
            <v>N/A</v>
          </cell>
          <cell r="M819" t="str">
            <v>N/A</v>
          </cell>
          <cell r="N819" t="str">
            <v>N/A</v>
          </cell>
          <cell r="O819" t="str">
            <v>N/A</v>
          </cell>
          <cell r="P819" t="str">
            <v>CardWorks Acquiring</v>
          </cell>
          <cell r="Q819" t="str">
            <v>CWA101</v>
          </cell>
          <cell r="X819" t="str">
            <v>N/A</v>
          </cell>
        </row>
        <row r="820">
          <cell r="B820" t="str">
            <v>419100029046</v>
          </cell>
          <cell r="C820" t="str">
            <v>STEPHANIE'S CONSIGNMENT</v>
          </cell>
          <cell r="D820" t="str">
            <v>STEPHANIE'S CONSIGNMENT</v>
          </cell>
          <cell r="E820">
            <v>6000</v>
          </cell>
          <cell r="F820">
            <v>72000</v>
          </cell>
          <cell r="G820" t="str">
            <v>N/A</v>
          </cell>
          <cell r="H820" t="str">
            <v>N</v>
          </cell>
          <cell r="I820">
            <v>41944</v>
          </cell>
          <cell r="J820">
            <v>41946</v>
          </cell>
          <cell r="K820">
            <v>41946</v>
          </cell>
          <cell r="L820">
            <v>41947</v>
          </cell>
          <cell r="M820">
            <v>41959</v>
          </cell>
          <cell r="N820">
            <v>41944</v>
          </cell>
          <cell r="O820" t="str">
            <v>Y</v>
          </cell>
          <cell r="P820" t="str">
            <v>CardWorks Acquiring</v>
          </cell>
          <cell r="Q820" t="str">
            <v>CWA101</v>
          </cell>
          <cell r="X820" t="str">
            <v>N/A</v>
          </cell>
        </row>
        <row r="821">
          <cell r="B821" t="str">
            <v>419100029055</v>
          </cell>
          <cell r="C821" t="str">
            <v>BLACK LABRADOR CREATIONS LLC</v>
          </cell>
          <cell r="D821" t="str">
            <v>BLACK LABRADOR CREATIONS LLC</v>
          </cell>
          <cell r="E821">
            <v>5000</v>
          </cell>
          <cell r="F821">
            <v>60000</v>
          </cell>
          <cell r="G821" t="str">
            <v>N/A</v>
          </cell>
          <cell r="H821" t="str">
            <v>N</v>
          </cell>
          <cell r="I821">
            <v>41944</v>
          </cell>
          <cell r="J821">
            <v>41946</v>
          </cell>
          <cell r="K821" t="str">
            <v>Approved/Withdrawn</v>
          </cell>
          <cell r="L821" t="str">
            <v>Approved/Closed</v>
          </cell>
          <cell r="M821" t="str">
            <v>N/A</v>
          </cell>
          <cell r="N821" t="str">
            <v>N/A</v>
          </cell>
          <cell r="O821" t="str">
            <v>N/A</v>
          </cell>
          <cell r="P821" t="str">
            <v>Alan Goldberg</v>
          </cell>
          <cell r="Q821" t="str">
            <v>AG101</v>
          </cell>
          <cell r="R821" t="str">
            <v>Erick Weinstein</v>
          </cell>
          <cell r="S821" t="str">
            <v>EW101</v>
          </cell>
          <cell r="X821" t="str">
            <v>N/A</v>
          </cell>
        </row>
        <row r="822">
          <cell r="B822" t="str">
            <v>419100029064</v>
          </cell>
          <cell r="C822" t="str">
            <v>SOFTHEON INC</v>
          </cell>
          <cell r="D822" t="str">
            <v>SOFTHEON INC</v>
          </cell>
          <cell r="E822">
            <v>200000</v>
          </cell>
          <cell r="F822">
            <v>2400000</v>
          </cell>
          <cell r="G822" t="str">
            <v>N/A</v>
          </cell>
          <cell r="H822" t="str">
            <v>N</v>
          </cell>
          <cell r="I822">
            <v>41944</v>
          </cell>
          <cell r="J822">
            <v>41946</v>
          </cell>
          <cell r="K822">
            <v>41946</v>
          </cell>
          <cell r="L822" t="str">
            <v>Declined</v>
          </cell>
          <cell r="M822" t="str">
            <v>N/A</v>
          </cell>
          <cell r="N822" t="str">
            <v>N/A</v>
          </cell>
          <cell r="O822" t="str">
            <v>N/A</v>
          </cell>
          <cell r="P822" t="str">
            <v>RocketPay</v>
          </cell>
          <cell r="Q822" t="str">
            <v>CH102</v>
          </cell>
          <cell r="X822" t="str">
            <v>N/A</v>
          </cell>
        </row>
        <row r="823">
          <cell r="B823" t="str">
            <v>418100019469</v>
          </cell>
          <cell r="C823" t="str">
            <v>SIMPLEXDIAM INC</v>
          </cell>
          <cell r="D823" t="str">
            <v>SIMPLEXDIAM INC</v>
          </cell>
          <cell r="E823">
            <v>225000</v>
          </cell>
          <cell r="F823">
            <v>2700000</v>
          </cell>
          <cell r="G823" t="str">
            <v>N/A</v>
          </cell>
          <cell r="H823" t="str">
            <v>Y</v>
          </cell>
          <cell r="I823">
            <v>41944</v>
          </cell>
          <cell r="J823">
            <v>41948</v>
          </cell>
          <cell r="K823">
            <v>41948</v>
          </cell>
          <cell r="L823">
            <v>41955</v>
          </cell>
          <cell r="M823">
            <v>41962</v>
          </cell>
          <cell r="N823">
            <v>41944</v>
          </cell>
          <cell r="O823" t="str">
            <v>Y</v>
          </cell>
          <cell r="P823" t="str">
            <v>Fairway Management Group</v>
          </cell>
          <cell r="Q823" t="str">
            <v>FMG101</v>
          </cell>
          <cell r="R823" t="str">
            <v>Tom Fazio</v>
          </cell>
          <cell r="S823" t="str">
            <v>TF103</v>
          </cell>
          <cell r="X823" t="str">
            <v>N/A</v>
          </cell>
        </row>
        <row r="824">
          <cell r="B824" t="str">
            <v>419100029073</v>
          </cell>
          <cell r="C824" t="str">
            <v>JOEL S.KAPLAN, ATTORNEY AT LAW</v>
          </cell>
          <cell r="D824" t="str">
            <v>JOEL S.KAPLAN, ATTORNEY AT LAW</v>
          </cell>
          <cell r="E824">
            <v>15000</v>
          </cell>
          <cell r="F824">
            <v>180000</v>
          </cell>
          <cell r="G824" t="str">
            <v>N/A</v>
          </cell>
          <cell r="H824" t="str">
            <v>N</v>
          </cell>
          <cell r="I824">
            <v>41944</v>
          </cell>
          <cell r="J824">
            <v>41949</v>
          </cell>
          <cell r="K824">
            <v>41949</v>
          </cell>
          <cell r="L824" t="str">
            <v>Approved/Closed</v>
          </cell>
          <cell r="M824" t="str">
            <v>N/A</v>
          </cell>
          <cell r="N824" t="str">
            <v>N/A</v>
          </cell>
          <cell r="O824" t="str">
            <v>N/A</v>
          </cell>
          <cell r="P824" t="str">
            <v>Kerry Doyle</v>
          </cell>
          <cell r="Q824" t="str">
            <v>KD101</v>
          </cell>
          <cell r="R824" t="str">
            <v>Erick Weinstein</v>
          </cell>
          <cell r="S824" t="str">
            <v>EW101</v>
          </cell>
          <cell r="X824" t="str">
            <v>N/A</v>
          </cell>
        </row>
        <row r="825">
          <cell r="B825" t="str">
            <v>418100019478</v>
          </cell>
          <cell r="C825" t="str">
            <v>OGA TAX PARTNERS LTD</v>
          </cell>
          <cell r="D825" t="str">
            <v>OGA TAX PARTNERS LTD</v>
          </cell>
          <cell r="E825">
            <v>50000</v>
          </cell>
          <cell r="F825">
            <v>600000</v>
          </cell>
          <cell r="G825" t="str">
            <v>N/A</v>
          </cell>
          <cell r="H825" t="str">
            <v>Y</v>
          </cell>
          <cell r="I825">
            <v>41944</v>
          </cell>
          <cell r="J825">
            <v>41949</v>
          </cell>
          <cell r="K825">
            <v>41949</v>
          </cell>
          <cell r="L825">
            <v>41953</v>
          </cell>
          <cell r="M825">
            <v>41982</v>
          </cell>
          <cell r="N825">
            <v>41974</v>
          </cell>
          <cell r="O825" t="str">
            <v>Y</v>
          </cell>
          <cell r="P825" t="str">
            <v>Chris Frey</v>
          </cell>
          <cell r="Q825" t="str">
            <v>CF101</v>
          </cell>
          <cell r="R825" t="str">
            <v>Tom Fazio</v>
          </cell>
          <cell r="S825" t="str">
            <v>TF103</v>
          </cell>
          <cell r="X825" t="str">
            <v>N/A</v>
          </cell>
        </row>
        <row r="826">
          <cell r="B826" t="str">
            <v>419100029082</v>
          </cell>
          <cell r="C826" t="str">
            <v>MFM ENTERPRISES</v>
          </cell>
          <cell r="D826" t="str">
            <v>PHIL'S PIZZA</v>
          </cell>
          <cell r="E826">
            <v>90000</v>
          </cell>
          <cell r="F826">
            <v>1080000</v>
          </cell>
          <cell r="G826" t="str">
            <v>N/A</v>
          </cell>
          <cell r="H826" t="str">
            <v>N</v>
          </cell>
          <cell r="I826">
            <v>41944</v>
          </cell>
          <cell r="J826">
            <v>41953</v>
          </cell>
          <cell r="K826">
            <v>41953</v>
          </cell>
          <cell r="L826">
            <v>41955</v>
          </cell>
          <cell r="M826">
            <v>41961</v>
          </cell>
          <cell r="N826">
            <v>41944</v>
          </cell>
          <cell r="O826" t="str">
            <v>Y</v>
          </cell>
          <cell r="P826" t="str">
            <v>Alan Goldberg</v>
          </cell>
          <cell r="Q826" t="str">
            <v>AG101</v>
          </cell>
          <cell r="R826" t="str">
            <v>Erick Weinstein</v>
          </cell>
          <cell r="S826" t="str">
            <v>EW101</v>
          </cell>
          <cell r="X826" t="str">
            <v>N/A</v>
          </cell>
        </row>
        <row r="827">
          <cell r="B827" t="str">
            <v>419100029091</v>
          </cell>
          <cell r="C827" t="str">
            <v>TONY K CHEN DDS PC</v>
          </cell>
          <cell r="D827" t="str">
            <v>TONY K CHEN DDS PC</v>
          </cell>
          <cell r="E827">
            <v>5000</v>
          </cell>
          <cell r="F827">
            <v>60000</v>
          </cell>
          <cell r="G827" t="str">
            <v>N/A</v>
          </cell>
          <cell r="H827" t="str">
            <v>Y</v>
          </cell>
          <cell r="I827">
            <v>41944</v>
          </cell>
          <cell r="J827">
            <v>41953</v>
          </cell>
          <cell r="K827">
            <v>41953</v>
          </cell>
          <cell r="L827">
            <v>41955</v>
          </cell>
          <cell r="M827">
            <v>41968</v>
          </cell>
          <cell r="N827">
            <v>41944</v>
          </cell>
          <cell r="O827" t="str">
            <v>Y</v>
          </cell>
          <cell r="P827" t="str">
            <v>John Vacca</v>
          </cell>
          <cell r="Q827" t="str">
            <v>JV101</v>
          </cell>
          <cell r="R827" t="str">
            <v>Erick Weinstein</v>
          </cell>
          <cell r="S827" t="str">
            <v>EW101</v>
          </cell>
          <cell r="T827" t="str">
            <v>Tom Fazio</v>
          </cell>
          <cell r="U827" t="str">
            <v>TF103</v>
          </cell>
          <cell r="X827" t="str">
            <v>N/A</v>
          </cell>
        </row>
        <row r="828">
          <cell r="B828" t="str">
            <v>418100019487</v>
          </cell>
          <cell r="C828" t="str">
            <v>HOWARD J. MOORE COMPANY INC</v>
          </cell>
          <cell r="D828" t="str">
            <v>HOWARD J. MOORE COMPANY INC</v>
          </cell>
          <cell r="E828">
            <v>10000</v>
          </cell>
          <cell r="F828">
            <v>120000</v>
          </cell>
          <cell r="G828" t="str">
            <v>N/A</v>
          </cell>
          <cell r="H828" t="str">
            <v>N</v>
          </cell>
          <cell r="I828">
            <v>41944</v>
          </cell>
          <cell r="J828">
            <v>41955</v>
          </cell>
          <cell r="K828">
            <v>41955</v>
          </cell>
          <cell r="L828">
            <v>41956</v>
          </cell>
          <cell r="M828">
            <v>41965</v>
          </cell>
          <cell r="N828">
            <v>41944</v>
          </cell>
          <cell r="O828" t="str">
            <v>Y</v>
          </cell>
          <cell r="P828" t="str">
            <v>Tim Platz</v>
          </cell>
          <cell r="Q828" t="str">
            <v>TP101</v>
          </cell>
          <cell r="R828" t="str">
            <v>Tom Fazio</v>
          </cell>
          <cell r="S828" t="str">
            <v>TF103</v>
          </cell>
          <cell r="X828" t="str">
            <v>N/A</v>
          </cell>
        </row>
        <row r="829">
          <cell r="B829" t="str">
            <v>418100019496</v>
          </cell>
          <cell r="C829" t="str">
            <v>GREGORY P. HAEGELE PLLC</v>
          </cell>
          <cell r="D829" t="str">
            <v>GREGORY P. HAEGELE PLLC</v>
          </cell>
          <cell r="E829">
            <v>7000</v>
          </cell>
          <cell r="F829">
            <v>84000</v>
          </cell>
          <cell r="G829" t="str">
            <v>N/A</v>
          </cell>
          <cell r="H829" t="str">
            <v>N</v>
          </cell>
          <cell r="I829">
            <v>41944</v>
          </cell>
          <cell r="J829">
            <v>41955</v>
          </cell>
          <cell r="K829">
            <v>41955</v>
          </cell>
          <cell r="L829" t="str">
            <v>Withdrawn</v>
          </cell>
          <cell r="M829" t="str">
            <v>N/A</v>
          </cell>
          <cell r="N829" t="str">
            <v>N/A</v>
          </cell>
          <cell r="O829" t="str">
            <v>N/A</v>
          </cell>
          <cell r="P829" t="str">
            <v>Chris Frey</v>
          </cell>
          <cell r="Q829" t="str">
            <v>CF101</v>
          </cell>
          <cell r="R829" t="str">
            <v>Tom Fazio</v>
          </cell>
          <cell r="S829" t="str">
            <v>TF103</v>
          </cell>
          <cell r="X829" t="str">
            <v>N/A</v>
          </cell>
        </row>
        <row r="830">
          <cell r="B830" t="str">
            <v>419100029108</v>
          </cell>
          <cell r="C830" t="str">
            <v>FUN INVESTMENTS GROUP LLC</v>
          </cell>
          <cell r="D830" t="str">
            <v>THE LITTLE GYM OF WEST BLOOMFIELD</v>
          </cell>
          <cell r="E830">
            <v>12000</v>
          </cell>
          <cell r="F830">
            <v>144000</v>
          </cell>
          <cell r="G830" t="str">
            <v>N/A</v>
          </cell>
          <cell r="H830" t="str">
            <v>N</v>
          </cell>
          <cell r="I830">
            <v>41944</v>
          </cell>
          <cell r="J830">
            <v>41955</v>
          </cell>
          <cell r="K830">
            <v>41955</v>
          </cell>
          <cell r="L830">
            <v>41957</v>
          </cell>
          <cell r="M830">
            <v>41963</v>
          </cell>
          <cell r="N830">
            <v>41944</v>
          </cell>
          <cell r="O830" t="str">
            <v>Y</v>
          </cell>
          <cell r="P830" t="str">
            <v xml:space="preserve">KBH Enterprises </v>
          </cell>
          <cell r="Q830" t="str">
            <v>KH101</v>
          </cell>
          <cell r="R830" t="str">
            <v>Erick Weinstein</v>
          </cell>
          <cell r="S830" t="str">
            <v>EW101</v>
          </cell>
          <cell r="X830" t="str">
            <v>N/A</v>
          </cell>
        </row>
        <row r="831">
          <cell r="B831" t="str">
            <v>418100019502</v>
          </cell>
          <cell r="C831" t="str">
            <v xml:space="preserve"> MK IMPEX INC</v>
          </cell>
          <cell r="D831" t="str">
            <v xml:space="preserve"> MK IMPEX INC</v>
          </cell>
          <cell r="E831">
            <v>10000</v>
          </cell>
          <cell r="F831">
            <v>120000</v>
          </cell>
          <cell r="G831" t="str">
            <v>N/A</v>
          </cell>
          <cell r="H831" t="str">
            <v>N</v>
          </cell>
          <cell r="I831">
            <v>41944</v>
          </cell>
          <cell r="J831">
            <v>41960</v>
          </cell>
          <cell r="K831">
            <v>41960</v>
          </cell>
          <cell r="L831">
            <v>41963</v>
          </cell>
          <cell r="M831">
            <v>41985</v>
          </cell>
          <cell r="N831">
            <v>41974</v>
          </cell>
          <cell r="O831" t="str">
            <v>Y</v>
          </cell>
          <cell r="P831" t="str">
            <v>Chris Frey</v>
          </cell>
          <cell r="Q831" t="str">
            <v>CF101</v>
          </cell>
          <cell r="R831" t="str">
            <v>Tom Fazio</v>
          </cell>
          <cell r="S831" t="str">
            <v>TF103</v>
          </cell>
          <cell r="X831" t="str">
            <v>N/A</v>
          </cell>
        </row>
        <row r="832">
          <cell r="B832" t="str">
            <v>419100029117</v>
          </cell>
          <cell r="C832" t="str">
            <v>ROBERT C. SILICH, MD, FACS</v>
          </cell>
          <cell r="D832" t="str">
            <v>ROBERT C. SILICH, MD, FACS</v>
          </cell>
          <cell r="E832">
            <v>20000</v>
          </cell>
          <cell r="F832">
            <v>240000</v>
          </cell>
          <cell r="G832" t="str">
            <v>N/A</v>
          </cell>
          <cell r="H832" t="str">
            <v>Y</v>
          </cell>
          <cell r="I832">
            <v>41944</v>
          </cell>
          <cell r="J832">
            <v>41960</v>
          </cell>
          <cell r="K832">
            <v>41960</v>
          </cell>
          <cell r="L832">
            <v>41961</v>
          </cell>
          <cell r="M832">
            <v>41963</v>
          </cell>
          <cell r="N832">
            <v>41944</v>
          </cell>
          <cell r="O832" t="str">
            <v>Y</v>
          </cell>
          <cell r="P832" t="str">
            <v>Kerry Doyle</v>
          </cell>
          <cell r="Q832" t="str">
            <v>KD101</v>
          </cell>
          <cell r="R832" t="str">
            <v>Erick Weinstein</v>
          </cell>
          <cell r="S832" t="str">
            <v>EW101</v>
          </cell>
          <cell r="T832" t="str">
            <v>Bashkim Mustafaj</v>
          </cell>
          <cell r="U832" t="str">
            <v>BM105</v>
          </cell>
          <cell r="X832" t="str">
            <v>N/A</v>
          </cell>
        </row>
        <row r="833">
          <cell r="B833" t="str">
            <v>418100019511</v>
          </cell>
          <cell r="C833" t="str">
            <v>TRUE BLUE VINTAGE LLC</v>
          </cell>
          <cell r="D833" t="str">
            <v>TRUE BLUE VINTAGE</v>
          </cell>
          <cell r="E833">
            <v>7000</v>
          </cell>
          <cell r="F833">
            <v>84000</v>
          </cell>
          <cell r="G833" t="str">
            <v>N/A</v>
          </cell>
          <cell r="H833" t="str">
            <v>N</v>
          </cell>
          <cell r="I833">
            <v>41944</v>
          </cell>
          <cell r="J833">
            <v>41960</v>
          </cell>
          <cell r="K833">
            <v>41960</v>
          </cell>
          <cell r="L833">
            <v>41962</v>
          </cell>
          <cell r="M833">
            <v>41964</v>
          </cell>
          <cell r="N833">
            <v>41944</v>
          </cell>
          <cell r="O833" t="str">
            <v>Y</v>
          </cell>
          <cell r="P833" t="str">
            <v>Chris Frey</v>
          </cell>
          <cell r="Q833" t="str">
            <v>CF101</v>
          </cell>
          <cell r="R833" t="str">
            <v>Tom Fazio</v>
          </cell>
          <cell r="S833" t="str">
            <v>TF103</v>
          </cell>
          <cell r="X833" t="str">
            <v>N/A</v>
          </cell>
        </row>
        <row r="834">
          <cell r="B834" t="str">
            <v>418100019520</v>
          </cell>
          <cell r="C834" t="str">
            <v>GREGORY ANDREYEV</v>
          </cell>
          <cell r="D834" t="str">
            <v>GREGORY ANDREYEV GRAPHIC DESIGNS &amp; PRINTING</v>
          </cell>
          <cell r="E834">
            <v>20000</v>
          </cell>
          <cell r="F834">
            <v>240000</v>
          </cell>
          <cell r="G834" t="str">
            <v>N/A</v>
          </cell>
          <cell r="H834" t="str">
            <v>N</v>
          </cell>
          <cell r="I834">
            <v>41944</v>
          </cell>
          <cell r="J834">
            <v>41960</v>
          </cell>
          <cell r="K834">
            <v>41960</v>
          </cell>
          <cell r="L834">
            <v>41962</v>
          </cell>
          <cell r="M834">
            <v>41965</v>
          </cell>
          <cell r="N834">
            <v>41944</v>
          </cell>
          <cell r="O834" t="str">
            <v>Y</v>
          </cell>
          <cell r="P834" t="str">
            <v>Tim Platz</v>
          </cell>
          <cell r="Q834" t="str">
            <v>TP101</v>
          </cell>
          <cell r="R834" t="str">
            <v>Tom Fazio</v>
          </cell>
          <cell r="S834" t="str">
            <v>TF103</v>
          </cell>
          <cell r="X834" t="str">
            <v>N/A</v>
          </cell>
        </row>
        <row r="835">
          <cell r="B835" t="str">
            <v>419100029126</v>
          </cell>
          <cell r="C835" t="str">
            <v>DECATUR BEVERAGE WORLD INC</v>
          </cell>
          <cell r="D835" t="str">
            <v>BEVERAGE WORLD</v>
          </cell>
          <cell r="E835">
            <v>50000</v>
          </cell>
          <cell r="F835">
            <v>600000</v>
          </cell>
          <cell r="G835" t="str">
            <v>N/A</v>
          </cell>
          <cell r="H835" t="str">
            <v>Y</v>
          </cell>
          <cell r="I835">
            <v>41944</v>
          </cell>
          <cell r="J835">
            <v>41960</v>
          </cell>
          <cell r="K835">
            <v>41960</v>
          </cell>
          <cell r="L835">
            <v>41961</v>
          </cell>
          <cell r="M835">
            <v>41975</v>
          </cell>
          <cell r="N835">
            <v>41974</v>
          </cell>
          <cell r="O835" t="str">
            <v>Y</v>
          </cell>
          <cell r="P835" t="str">
            <v>John Vacca</v>
          </cell>
          <cell r="Q835" t="str">
            <v>JV101</v>
          </cell>
          <cell r="R835" t="str">
            <v>Erick Weinstein</v>
          </cell>
          <cell r="S835" t="str">
            <v>EW101</v>
          </cell>
          <cell r="T835" t="str">
            <v>Tom Fazio</v>
          </cell>
          <cell r="U835" t="str">
            <v>TF103</v>
          </cell>
          <cell r="X835" t="str">
            <v>N/A</v>
          </cell>
        </row>
        <row r="836">
          <cell r="B836" t="str">
            <v>419100029135</v>
          </cell>
          <cell r="C836" t="str">
            <v>THE LITTLE GYM OF SOUTHEAST CLEVELAND INC</v>
          </cell>
          <cell r="D836" t="str">
            <v>THE LITTLE GYM OF TWINSBURG</v>
          </cell>
          <cell r="E836">
            <v>30000</v>
          </cell>
          <cell r="F836">
            <v>360000</v>
          </cell>
          <cell r="G836" t="str">
            <v>N/A</v>
          </cell>
          <cell r="H836" t="str">
            <v>Y</v>
          </cell>
          <cell r="I836">
            <v>41944</v>
          </cell>
          <cell r="J836">
            <v>41960</v>
          </cell>
          <cell r="K836">
            <v>41960</v>
          </cell>
          <cell r="L836">
            <v>41962</v>
          </cell>
          <cell r="M836">
            <v>42013</v>
          </cell>
          <cell r="N836">
            <v>42005</v>
          </cell>
          <cell r="O836" t="str">
            <v>Y</v>
          </cell>
          <cell r="P836" t="str">
            <v xml:space="preserve">KBH Enterprises </v>
          </cell>
          <cell r="Q836" t="str">
            <v>KH101</v>
          </cell>
          <cell r="R836" t="str">
            <v>Erick Weinstein</v>
          </cell>
          <cell r="S836" t="str">
            <v>EW101</v>
          </cell>
          <cell r="X836" t="str">
            <v>N/A</v>
          </cell>
        </row>
        <row r="837">
          <cell r="B837" t="str">
            <v>419100029144</v>
          </cell>
          <cell r="C837" t="str">
            <v>LITTLE STEVE'S INC</v>
          </cell>
          <cell r="D837" t="str">
            <v>LITTLE STEVE'S</v>
          </cell>
          <cell r="E837">
            <v>10000</v>
          </cell>
          <cell r="F837">
            <v>120000</v>
          </cell>
          <cell r="G837" t="str">
            <v>N/A</v>
          </cell>
          <cell r="H837" t="str">
            <v>Y</v>
          </cell>
          <cell r="I837">
            <v>41944</v>
          </cell>
          <cell r="J837">
            <v>41960</v>
          </cell>
          <cell r="K837">
            <v>41960</v>
          </cell>
          <cell r="L837">
            <v>41961</v>
          </cell>
          <cell r="M837">
            <v>41963</v>
          </cell>
          <cell r="N837">
            <v>41944</v>
          </cell>
          <cell r="O837" t="str">
            <v>Y</v>
          </cell>
          <cell r="P837" t="str">
            <v>Kerry Doyle</v>
          </cell>
          <cell r="Q837" t="str">
            <v>KD101</v>
          </cell>
          <cell r="R837" t="str">
            <v>Erick Weinstein</v>
          </cell>
          <cell r="S837" t="str">
            <v>EW101</v>
          </cell>
          <cell r="X837" t="str">
            <v>N/A</v>
          </cell>
        </row>
        <row r="838">
          <cell r="B838" t="str">
            <v>892900898874</v>
          </cell>
          <cell r="C838" t="str">
            <v>OSWEGA OIL SERVICE CORP</v>
          </cell>
          <cell r="D838" t="str">
            <v>SAGE OIL</v>
          </cell>
          <cell r="E838">
            <v>40000</v>
          </cell>
          <cell r="F838">
            <v>480000</v>
          </cell>
          <cell r="G838" t="str">
            <v>N/A</v>
          </cell>
          <cell r="H838" t="str">
            <v>Y</v>
          </cell>
          <cell r="I838">
            <v>41944</v>
          </cell>
          <cell r="J838">
            <v>41960</v>
          </cell>
          <cell r="K838">
            <v>41960</v>
          </cell>
          <cell r="L838">
            <v>41961</v>
          </cell>
          <cell r="M838">
            <v>41964</v>
          </cell>
          <cell r="N838">
            <v>41944</v>
          </cell>
          <cell r="O838" t="str">
            <v>Y</v>
          </cell>
          <cell r="P838" t="str">
            <v>Erick Weinstein</v>
          </cell>
          <cell r="Q838" t="str">
            <v>EW101</v>
          </cell>
          <cell r="X838" t="str">
            <v>N/A</v>
          </cell>
        </row>
        <row r="839">
          <cell r="B839" t="str">
            <v>418100019539</v>
          </cell>
          <cell r="C839" t="str">
            <v>LOCKS UNLIMITED OF SUFFOLK INC</v>
          </cell>
          <cell r="D839" t="str">
            <v>LOCKS UNLIMITED OF SUFFOLK INC</v>
          </cell>
          <cell r="E839">
            <v>6000</v>
          </cell>
          <cell r="F839">
            <v>72000</v>
          </cell>
          <cell r="G839" t="str">
            <v>N/A</v>
          </cell>
          <cell r="H839" t="str">
            <v>Y</v>
          </cell>
          <cell r="I839">
            <v>41944</v>
          </cell>
          <cell r="J839">
            <v>41961</v>
          </cell>
          <cell r="K839">
            <v>41961</v>
          </cell>
          <cell r="L839">
            <v>41963</v>
          </cell>
          <cell r="M839">
            <v>41986</v>
          </cell>
          <cell r="N839">
            <v>41974</v>
          </cell>
          <cell r="O839" t="str">
            <v>Y</v>
          </cell>
          <cell r="P839" t="str">
            <v>Chris Frey</v>
          </cell>
          <cell r="Q839" t="str">
            <v>CF101</v>
          </cell>
          <cell r="R839" t="str">
            <v>Tom Fazio</v>
          </cell>
          <cell r="S839" t="str">
            <v>TF103</v>
          </cell>
          <cell r="X839" t="str">
            <v>N/A</v>
          </cell>
        </row>
        <row r="840">
          <cell r="B840" t="str">
            <v>418100019548</v>
          </cell>
          <cell r="C840" t="str">
            <v>YOUNG INDUSTRIAL CORP</v>
          </cell>
          <cell r="D840" t="str">
            <v>YOUNGINDUSTRIAL.COM</v>
          </cell>
          <cell r="E840">
            <v>12500</v>
          </cell>
          <cell r="F840">
            <v>150000</v>
          </cell>
          <cell r="G840" t="str">
            <v>N/A</v>
          </cell>
          <cell r="H840" t="str">
            <v>N</v>
          </cell>
          <cell r="I840">
            <v>41944</v>
          </cell>
          <cell r="J840">
            <v>41961</v>
          </cell>
          <cell r="K840">
            <v>41961</v>
          </cell>
          <cell r="L840">
            <v>41963</v>
          </cell>
          <cell r="M840">
            <v>41970</v>
          </cell>
          <cell r="N840">
            <v>41944</v>
          </cell>
          <cell r="O840" t="str">
            <v>Y</v>
          </cell>
          <cell r="P840" t="str">
            <v>Tim Platz</v>
          </cell>
          <cell r="Q840" t="str">
            <v>TP101</v>
          </cell>
          <cell r="R840" t="str">
            <v>Tom Fazio</v>
          </cell>
          <cell r="S840" t="str">
            <v>TF103</v>
          </cell>
          <cell r="X840">
            <v>79.95</v>
          </cell>
        </row>
        <row r="841">
          <cell r="B841" t="str">
            <v>418100019557</v>
          </cell>
          <cell r="C841" t="str">
            <v>DIAMOND HEALTH AND FITNESS INC</v>
          </cell>
          <cell r="D841" t="str">
            <v>DIAMOND HEALTH AND FITNESS INC</v>
          </cell>
          <cell r="E841">
            <v>7000</v>
          </cell>
          <cell r="F841">
            <v>84000</v>
          </cell>
          <cell r="G841" t="str">
            <v>N/A</v>
          </cell>
          <cell r="H841" t="str">
            <v>Y</v>
          </cell>
          <cell r="I841">
            <v>41944</v>
          </cell>
          <cell r="J841">
            <v>41962</v>
          </cell>
          <cell r="K841">
            <v>41962</v>
          </cell>
          <cell r="L841">
            <v>41964</v>
          </cell>
          <cell r="M841">
            <v>41986</v>
          </cell>
          <cell r="N841">
            <v>41974</v>
          </cell>
          <cell r="O841" t="str">
            <v>Y</v>
          </cell>
          <cell r="P841" t="str">
            <v>Chris Frey</v>
          </cell>
          <cell r="Q841" t="str">
            <v>CF101</v>
          </cell>
          <cell r="R841" t="str">
            <v>Tom Fazio</v>
          </cell>
          <cell r="S841" t="str">
            <v>TF103</v>
          </cell>
          <cell r="X841" t="str">
            <v>N/A</v>
          </cell>
        </row>
        <row r="842">
          <cell r="B842" t="str">
            <v>418100019566</v>
          </cell>
          <cell r="C842" t="str">
            <v>FINELINE AUTO BODY CORP</v>
          </cell>
          <cell r="D842" t="str">
            <v>FINELINE AUTO BODY CORP</v>
          </cell>
          <cell r="E842">
            <v>10000</v>
          </cell>
          <cell r="F842">
            <v>120000</v>
          </cell>
          <cell r="G842" t="str">
            <v>N/A</v>
          </cell>
          <cell r="H842" t="str">
            <v>N</v>
          </cell>
          <cell r="I842">
            <v>41944</v>
          </cell>
          <cell r="J842">
            <v>41962</v>
          </cell>
          <cell r="K842">
            <v>41962</v>
          </cell>
          <cell r="L842">
            <v>41963</v>
          </cell>
          <cell r="M842">
            <v>41964</v>
          </cell>
          <cell r="N842">
            <v>41944</v>
          </cell>
          <cell r="O842" t="str">
            <v>Y</v>
          </cell>
          <cell r="P842" t="str">
            <v>Chris Frey</v>
          </cell>
          <cell r="Q842" t="str">
            <v>CF101</v>
          </cell>
          <cell r="R842" t="str">
            <v>Tom Fazio</v>
          </cell>
          <cell r="S842" t="str">
            <v>TF103</v>
          </cell>
          <cell r="X842" t="str">
            <v>N/A</v>
          </cell>
        </row>
        <row r="843">
          <cell r="B843" t="str">
            <v>418100019575</v>
          </cell>
          <cell r="C843" t="str">
            <v>DPC CONTINUING EDUCATION INC</v>
          </cell>
          <cell r="D843" t="str">
            <v>DPC ASSOCIATES</v>
          </cell>
          <cell r="E843">
            <v>10000</v>
          </cell>
          <cell r="F843">
            <v>120000</v>
          </cell>
          <cell r="G843" t="str">
            <v>N/A</v>
          </cell>
          <cell r="H843" t="str">
            <v>Y</v>
          </cell>
          <cell r="I843">
            <v>41944</v>
          </cell>
          <cell r="J843">
            <v>41964</v>
          </cell>
          <cell r="K843">
            <v>41964</v>
          </cell>
          <cell r="L843">
            <v>41964</v>
          </cell>
          <cell r="M843">
            <v>41978</v>
          </cell>
          <cell r="N843">
            <v>41974</v>
          </cell>
          <cell r="O843" t="str">
            <v>Y</v>
          </cell>
          <cell r="P843" t="str">
            <v>David Greenberg</v>
          </cell>
          <cell r="Q843" t="str">
            <v>DG101</v>
          </cell>
          <cell r="R843" t="str">
            <v>Tom Fazio</v>
          </cell>
          <cell r="S843" t="str">
            <v>TF103</v>
          </cell>
          <cell r="X843" t="str">
            <v>N/A</v>
          </cell>
        </row>
        <row r="844">
          <cell r="B844" t="str">
            <v>419100029153</v>
          </cell>
          <cell r="C844" t="str">
            <v>A1 BUSINESS CONSULTANTS LLC</v>
          </cell>
          <cell r="D844" t="str">
            <v>A1 BUSINESS CONSULTANTS</v>
          </cell>
          <cell r="E844">
            <v>150000</v>
          </cell>
          <cell r="F844">
            <v>1800000</v>
          </cell>
          <cell r="G844" t="str">
            <v>N/A</v>
          </cell>
          <cell r="H844" t="str">
            <v>N</v>
          </cell>
          <cell r="I844">
            <v>41944</v>
          </cell>
          <cell r="J844">
            <v>41967</v>
          </cell>
          <cell r="K844">
            <v>41967</v>
          </cell>
          <cell r="L844" t="str">
            <v>Declined</v>
          </cell>
          <cell r="M844" t="str">
            <v>N/A</v>
          </cell>
          <cell r="N844" t="str">
            <v>N/A</v>
          </cell>
          <cell r="O844" t="str">
            <v>N/A</v>
          </cell>
          <cell r="P844" t="str">
            <v>MiCamp</v>
          </cell>
          <cell r="Q844" t="str">
            <v>MC101</v>
          </cell>
          <cell r="X844" t="str">
            <v>N/A</v>
          </cell>
        </row>
        <row r="845">
          <cell r="B845" t="str">
            <v>419100029162</v>
          </cell>
          <cell r="C845" t="str">
            <v>PRITTY KITTY INC</v>
          </cell>
          <cell r="D845" t="str">
            <v>WWW.MYARCADE.CLUB</v>
          </cell>
          <cell r="E845">
            <v>40000</v>
          </cell>
          <cell r="F845">
            <v>480000</v>
          </cell>
          <cell r="G845" t="str">
            <v>N/A</v>
          </cell>
          <cell r="H845" t="str">
            <v>N</v>
          </cell>
          <cell r="I845">
            <v>41944</v>
          </cell>
          <cell r="J845">
            <v>41967</v>
          </cell>
          <cell r="K845">
            <v>41967</v>
          </cell>
          <cell r="L845" t="str">
            <v>Withdrawn</v>
          </cell>
          <cell r="M845" t="str">
            <v>N/A</v>
          </cell>
          <cell r="N845" t="str">
            <v>N/A</v>
          </cell>
          <cell r="O845" t="str">
            <v>N/A</v>
          </cell>
          <cell r="P845" t="str">
            <v>Joel Paulin</v>
          </cell>
          <cell r="Q845" t="str">
            <v>JP101</v>
          </cell>
          <cell r="X845" t="str">
            <v>N/A</v>
          </cell>
        </row>
        <row r="846">
          <cell r="B846" t="str">
            <v>419100029171</v>
          </cell>
          <cell r="C846" t="str">
            <v>HISPANIC OUTLOOK IN HIGHER EDUCATION</v>
          </cell>
          <cell r="D846" t="str">
            <v>HISPANIC OUTLOOK IN HIGHER EDUCATION</v>
          </cell>
          <cell r="E846">
            <v>45000</v>
          </cell>
          <cell r="F846">
            <v>540000</v>
          </cell>
          <cell r="G846" t="str">
            <v>N/A</v>
          </cell>
          <cell r="H846" t="str">
            <v>N</v>
          </cell>
          <cell r="I846">
            <v>41944</v>
          </cell>
          <cell r="J846">
            <v>41967</v>
          </cell>
          <cell r="K846">
            <v>41967</v>
          </cell>
          <cell r="L846">
            <v>41969</v>
          </cell>
          <cell r="M846">
            <v>42026</v>
          </cell>
          <cell r="N846">
            <v>42005</v>
          </cell>
          <cell r="O846" t="str">
            <v>Y</v>
          </cell>
          <cell r="P846" t="str">
            <v xml:space="preserve">KBH Enterprises </v>
          </cell>
          <cell r="Q846" t="str">
            <v>KH101</v>
          </cell>
          <cell r="R846" t="str">
            <v>Erick Weinstein</v>
          </cell>
          <cell r="S846" t="str">
            <v>EW101</v>
          </cell>
          <cell r="X846" t="str">
            <v>N/A</v>
          </cell>
        </row>
        <row r="847">
          <cell r="B847" t="str">
            <v>419100029180</v>
          </cell>
          <cell r="C847" t="str">
            <v>HISPANIC OUTLOOK IN HIGHER EDUCATION</v>
          </cell>
          <cell r="D847" t="str">
            <v>HISPANIC OUTLOOK IN HIGHER EDUCATION</v>
          </cell>
          <cell r="E847">
            <v>10000</v>
          </cell>
          <cell r="F847">
            <v>120000</v>
          </cell>
          <cell r="G847" t="str">
            <v>N/A</v>
          </cell>
          <cell r="H847" t="str">
            <v>N</v>
          </cell>
          <cell r="I847">
            <v>41944</v>
          </cell>
          <cell r="J847">
            <v>41967</v>
          </cell>
          <cell r="K847">
            <v>41967</v>
          </cell>
          <cell r="L847">
            <v>41969</v>
          </cell>
          <cell r="M847">
            <v>42004</v>
          </cell>
          <cell r="N847">
            <v>41974</v>
          </cell>
          <cell r="O847" t="str">
            <v>Y</v>
          </cell>
          <cell r="P847" t="str">
            <v xml:space="preserve">KBH Enterprises </v>
          </cell>
          <cell r="Q847" t="str">
            <v>KH101</v>
          </cell>
          <cell r="R847" t="str">
            <v>Erick Weinstein</v>
          </cell>
          <cell r="S847" t="str">
            <v>EW101</v>
          </cell>
          <cell r="X847" t="str">
            <v>N/A</v>
          </cell>
        </row>
        <row r="848">
          <cell r="B848" t="str">
            <v>419100029199</v>
          </cell>
          <cell r="C848" t="str">
            <v>KASHO HOLDING INC</v>
          </cell>
          <cell r="D848" t="str">
            <v>FRNDSPRS.COM</v>
          </cell>
          <cell r="E848">
            <v>25000</v>
          </cell>
          <cell r="F848">
            <v>300000</v>
          </cell>
          <cell r="G848" t="str">
            <v>N/A</v>
          </cell>
          <cell r="H848" t="str">
            <v>N</v>
          </cell>
          <cell r="I848">
            <v>41944</v>
          </cell>
          <cell r="J848">
            <v>41967</v>
          </cell>
          <cell r="K848">
            <v>41967</v>
          </cell>
          <cell r="L848">
            <v>42058</v>
          </cell>
          <cell r="M848">
            <v>42077</v>
          </cell>
          <cell r="N848">
            <v>42064</v>
          </cell>
          <cell r="O848" t="str">
            <v>Y</v>
          </cell>
          <cell r="P848" t="str">
            <v>Mobius Payments</v>
          </cell>
          <cell r="Q848" t="str">
            <v>MOB101</v>
          </cell>
          <cell r="X848" t="str">
            <v>N/A</v>
          </cell>
        </row>
        <row r="849">
          <cell r="B849" t="str">
            <v>419100029206</v>
          </cell>
          <cell r="C849" t="str">
            <v>ADVISORS 4 ADVISORS</v>
          </cell>
          <cell r="D849" t="str">
            <v>ADVISORS 4 ADVISORS</v>
          </cell>
          <cell r="E849">
            <v>5000</v>
          </cell>
          <cell r="F849">
            <v>60000</v>
          </cell>
          <cell r="G849" t="str">
            <v>N/A</v>
          </cell>
          <cell r="H849" t="str">
            <v>N</v>
          </cell>
          <cell r="I849">
            <v>41944</v>
          </cell>
          <cell r="J849">
            <v>41967</v>
          </cell>
          <cell r="K849">
            <v>41967</v>
          </cell>
          <cell r="L849">
            <v>41975</v>
          </cell>
          <cell r="M849">
            <v>41989</v>
          </cell>
          <cell r="N849">
            <v>41974</v>
          </cell>
          <cell r="O849" t="str">
            <v>Y</v>
          </cell>
          <cell r="P849" t="str">
            <v>Kerry Doyle</v>
          </cell>
          <cell r="Q849" t="str">
            <v>KD101</v>
          </cell>
          <cell r="R849" t="str">
            <v>Erick Weinstein</v>
          </cell>
          <cell r="S849" t="str">
            <v>EW101</v>
          </cell>
          <cell r="X849" t="str">
            <v>N/A</v>
          </cell>
        </row>
        <row r="850">
          <cell r="B850" t="str">
            <v>419100029215</v>
          </cell>
          <cell r="C850" t="str">
            <v>ADVISOR PRODUCTS INC</v>
          </cell>
          <cell r="D850" t="str">
            <v>ADVISOR PRODUCTS INC</v>
          </cell>
          <cell r="E850">
            <v>10000</v>
          </cell>
          <cell r="F850">
            <v>120000</v>
          </cell>
          <cell r="G850" t="str">
            <v>N/A</v>
          </cell>
          <cell r="H850" t="str">
            <v>N</v>
          </cell>
          <cell r="I850">
            <v>41944</v>
          </cell>
          <cell r="J850">
            <v>41967</v>
          </cell>
          <cell r="K850">
            <v>41967</v>
          </cell>
          <cell r="L850">
            <v>42075</v>
          </cell>
          <cell r="M850">
            <v>42178</v>
          </cell>
          <cell r="N850">
            <v>42156</v>
          </cell>
          <cell r="O850" t="str">
            <v>Y</v>
          </cell>
          <cell r="P850" t="str">
            <v>Kerry Doyle</v>
          </cell>
          <cell r="Q850" t="str">
            <v>KD101</v>
          </cell>
          <cell r="R850" t="str">
            <v>Erick Weinstein</v>
          </cell>
          <cell r="S850" t="str">
            <v>EW101</v>
          </cell>
          <cell r="X850" t="str">
            <v>N/A</v>
          </cell>
        </row>
        <row r="851">
          <cell r="B851" t="str">
            <v>419100029224</v>
          </cell>
          <cell r="C851" t="str">
            <v>CAMP MED-O-LARK INC</v>
          </cell>
          <cell r="D851" t="str">
            <v>CAMP MED-O-LARK INC</v>
          </cell>
          <cell r="E851">
            <v>60000</v>
          </cell>
          <cell r="F851">
            <v>720000</v>
          </cell>
          <cell r="G851" t="str">
            <v>N/A</v>
          </cell>
          <cell r="H851" t="str">
            <v>Y</v>
          </cell>
          <cell r="I851">
            <v>41944</v>
          </cell>
          <cell r="J851">
            <v>41967</v>
          </cell>
          <cell r="K851">
            <v>41967</v>
          </cell>
          <cell r="L851">
            <v>41969</v>
          </cell>
          <cell r="M851">
            <v>41991</v>
          </cell>
          <cell r="N851">
            <v>41974</v>
          </cell>
          <cell r="O851" t="str">
            <v>Y</v>
          </cell>
          <cell r="P851" t="str">
            <v xml:space="preserve">KBH Enterprises </v>
          </cell>
          <cell r="Q851" t="str">
            <v>KH101</v>
          </cell>
          <cell r="R851" t="str">
            <v>Erick Weinstein</v>
          </cell>
          <cell r="S851" t="str">
            <v>EW101</v>
          </cell>
          <cell r="X851" t="str">
            <v>N/A</v>
          </cell>
        </row>
        <row r="852">
          <cell r="B852" t="str">
            <v>419100029233</v>
          </cell>
          <cell r="C852" t="str">
            <v>NEW YORK STUDIO INC</v>
          </cell>
          <cell r="D852" t="str">
            <v>PREMIERE EVENT</v>
          </cell>
          <cell r="E852">
            <v>400000</v>
          </cell>
          <cell r="F852">
            <v>4800000</v>
          </cell>
          <cell r="G852" t="str">
            <v>N/A</v>
          </cell>
          <cell r="H852" t="str">
            <v>Y</v>
          </cell>
          <cell r="I852">
            <v>41944</v>
          </cell>
          <cell r="J852">
            <v>41968</v>
          </cell>
          <cell r="K852">
            <v>41968</v>
          </cell>
          <cell r="L852" t="str">
            <v>Withdrawn</v>
          </cell>
          <cell r="M852" t="str">
            <v>N/A</v>
          </cell>
          <cell r="N852" t="str">
            <v>N/A</v>
          </cell>
          <cell r="O852" t="str">
            <v>N/A</v>
          </cell>
          <cell r="P852" t="str">
            <v>Steve Smith</v>
          </cell>
          <cell r="Q852" t="str">
            <v>SS104</v>
          </cell>
          <cell r="R852" t="str">
            <v>Erick Weinstein</v>
          </cell>
          <cell r="S852" t="str">
            <v>EW101</v>
          </cell>
          <cell r="X852" t="str">
            <v>N/A</v>
          </cell>
        </row>
        <row r="853">
          <cell r="B853" t="str">
            <v>418100019584</v>
          </cell>
          <cell r="C853" t="str">
            <v>CAMB, INC</v>
          </cell>
          <cell r="D853" t="str">
            <v>CROSSFIT MERRICK</v>
          </cell>
          <cell r="E853">
            <v>15000</v>
          </cell>
          <cell r="F853">
            <v>180000</v>
          </cell>
          <cell r="G853" t="str">
            <v>N/A</v>
          </cell>
          <cell r="H853" t="str">
            <v>Y</v>
          </cell>
          <cell r="I853">
            <v>41944</v>
          </cell>
          <cell r="J853">
            <v>41968</v>
          </cell>
          <cell r="K853">
            <v>41968</v>
          </cell>
          <cell r="L853">
            <v>41977</v>
          </cell>
          <cell r="M853">
            <v>41994</v>
          </cell>
          <cell r="N853">
            <v>41974</v>
          </cell>
          <cell r="O853" t="str">
            <v>Y</v>
          </cell>
          <cell r="P853" t="str">
            <v>Chris Frey</v>
          </cell>
          <cell r="Q853" t="str">
            <v>CF101</v>
          </cell>
          <cell r="R853" t="str">
            <v>Tom Fazio</v>
          </cell>
          <cell r="S853" t="str">
            <v>TF103</v>
          </cell>
          <cell r="X853" t="str">
            <v>N/A</v>
          </cell>
        </row>
        <row r="854">
          <cell r="B854" t="str">
            <v>419100029242</v>
          </cell>
          <cell r="C854" t="str">
            <v>WOLFPACK INDUSTRIES LLC</v>
          </cell>
          <cell r="D854" t="str">
            <v>PHUT4.COM</v>
          </cell>
          <cell r="E854">
            <v>30000</v>
          </cell>
          <cell r="F854">
            <v>360000</v>
          </cell>
          <cell r="G854" t="str">
            <v>N/A</v>
          </cell>
          <cell r="H854" t="str">
            <v>N</v>
          </cell>
          <cell r="I854">
            <v>41944</v>
          </cell>
          <cell r="J854">
            <v>41971</v>
          </cell>
          <cell r="K854">
            <v>41971</v>
          </cell>
          <cell r="L854">
            <v>41992</v>
          </cell>
          <cell r="M854">
            <v>42010</v>
          </cell>
          <cell r="N854">
            <v>42005</v>
          </cell>
          <cell r="O854" t="str">
            <v>Y</v>
          </cell>
          <cell r="P854" t="str">
            <v>Mobius Payments</v>
          </cell>
          <cell r="Q854" t="str">
            <v>MOB101</v>
          </cell>
          <cell r="X854" t="str">
            <v>N/A</v>
          </cell>
        </row>
        <row r="855">
          <cell r="B855" t="str">
            <v>419100029251</v>
          </cell>
          <cell r="C855" t="str">
            <v>WOLFPACK INDUSTRIES LLC</v>
          </cell>
          <cell r="D855" t="str">
            <v>MEKTEN.COM</v>
          </cell>
          <cell r="E855">
            <v>30000</v>
          </cell>
          <cell r="F855">
            <v>360000</v>
          </cell>
          <cell r="G855" t="str">
            <v>N/A</v>
          </cell>
          <cell r="H855" t="str">
            <v>N</v>
          </cell>
          <cell r="I855">
            <v>41944</v>
          </cell>
          <cell r="J855">
            <v>41971</v>
          </cell>
          <cell r="K855">
            <v>41971</v>
          </cell>
          <cell r="L855">
            <v>41992</v>
          </cell>
          <cell r="M855">
            <v>42012</v>
          </cell>
          <cell r="N855">
            <v>42005</v>
          </cell>
          <cell r="O855" t="str">
            <v>Y</v>
          </cell>
          <cell r="P855" t="str">
            <v>Mobius Payments</v>
          </cell>
          <cell r="Q855" t="str">
            <v>MOB101</v>
          </cell>
          <cell r="X855" t="str">
            <v>N/A</v>
          </cell>
        </row>
        <row r="856">
          <cell r="B856" t="str">
            <v>419100029260</v>
          </cell>
          <cell r="C856" t="str">
            <v>WOLFPACK INDUSTRIES LLC</v>
          </cell>
          <cell r="D856" t="str">
            <v>GULF34.COM</v>
          </cell>
          <cell r="E856">
            <v>30000</v>
          </cell>
          <cell r="F856">
            <v>360000</v>
          </cell>
          <cell r="G856" t="str">
            <v>N/A</v>
          </cell>
          <cell r="H856" t="str">
            <v>N</v>
          </cell>
          <cell r="I856">
            <v>41944</v>
          </cell>
          <cell r="J856">
            <v>41971</v>
          </cell>
          <cell r="K856">
            <v>41971</v>
          </cell>
          <cell r="L856">
            <v>41992</v>
          </cell>
          <cell r="M856">
            <v>42015</v>
          </cell>
          <cell r="N856">
            <v>42005</v>
          </cell>
          <cell r="O856" t="str">
            <v>Y</v>
          </cell>
          <cell r="P856" t="str">
            <v>Mobius Payments</v>
          </cell>
          <cell r="Q856" t="str">
            <v>MOB101</v>
          </cell>
          <cell r="X856" t="str">
            <v>N/A</v>
          </cell>
        </row>
        <row r="857">
          <cell r="B857" t="str">
            <v>419100029279</v>
          </cell>
          <cell r="C857" t="str">
            <v>WOLFPACK INDUSTRIES LLC</v>
          </cell>
          <cell r="D857" t="str">
            <v>RTRECK.COM</v>
          </cell>
          <cell r="E857">
            <v>30000</v>
          </cell>
          <cell r="F857">
            <v>360000</v>
          </cell>
          <cell r="G857" t="str">
            <v>N/A</v>
          </cell>
          <cell r="H857" t="str">
            <v>N</v>
          </cell>
          <cell r="I857">
            <v>41944</v>
          </cell>
          <cell r="J857">
            <v>41971</v>
          </cell>
          <cell r="K857">
            <v>41971</v>
          </cell>
          <cell r="L857">
            <v>41992</v>
          </cell>
          <cell r="M857">
            <v>42016</v>
          </cell>
          <cell r="N857">
            <v>42005</v>
          </cell>
          <cell r="O857" t="str">
            <v>Y</v>
          </cell>
          <cell r="P857" t="str">
            <v>Mobius Payments</v>
          </cell>
          <cell r="Q857" t="str">
            <v>MOB101</v>
          </cell>
          <cell r="X857" t="str">
            <v>N/A</v>
          </cell>
        </row>
        <row r="858">
          <cell r="B858" t="str">
            <v>419100029288</v>
          </cell>
          <cell r="C858" t="str">
            <v>WOLFPACK INDUSTRIES LLC</v>
          </cell>
          <cell r="D858" t="str">
            <v>EMTECA.COM</v>
          </cell>
          <cell r="E858">
            <v>30000</v>
          </cell>
          <cell r="F858">
            <v>360000</v>
          </cell>
          <cell r="G858" t="str">
            <v>N/A</v>
          </cell>
          <cell r="H858" t="str">
            <v>N</v>
          </cell>
          <cell r="I858">
            <v>41944</v>
          </cell>
          <cell r="J858">
            <v>41971</v>
          </cell>
          <cell r="K858">
            <v>41971</v>
          </cell>
          <cell r="L858">
            <v>41992</v>
          </cell>
          <cell r="M858">
            <v>42015</v>
          </cell>
          <cell r="N858">
            <v>42005</v>
          </cell>
          <cell r="O858" t="str">
            <v>Y</v>
          </cell>
          <cell r="P858" t="str">
            <v>Mobius Payments</v>
          </cell>
          <cell r="Q858" t="str">
            <v>MOB101</v>
          </cell>
          <cell r="X858" t="str">
            <v>N/A</v>
          </cell>
        </row>
        <row r="859">
          <cell r="B859" t="str">
            <v>892900726695</v>
          </cell>
          <cell r="C859" t="str">
            <v>CARDWORKS TEST RETAIL</v>
          </cell>
          <cell r="D859" t="str">
            <v>CARDWORKS TEST RETAIL</v>
          </cell>
          <cell r="E859">
            <v>0</v>
          </cell>
          <cell r="G859" t="str">
            <v>N/A</v>
          </cell>
          <cell r="H859" t="str">
            <v>N/A</v>
          </cell>
          <cell r="I859">
            <v>41944</v>
          </cell>
          <cell r="J859">
            <v>41944</v>
          </cell>
          <cell r="K859" t="str">
            <v>N/A</v>
          </cell>
          <cell r="L859" t="str">
            <v>N/A</v>
          </cell>
          <cell r="M859" t="str">
            <v>N/A</v>
          </cell>
          <cell r="N859" t="str">
            <v>N/A</v>
          </cell>
          <cell r="O859" t="str">
            <v>N/A</v>
          </cell>
          <cell r="P859" t="str">
            <v>CardWorks Acquiring</v>
          </cell>
          <cell r="Q859" t="str">
            <v>CWA101</v>
          </cell>
          <cell r="X859" t="str">
            <v>N/A</v>
          </cell>
        </row>
        <row r="860">
          <cell r="B860" t="str">
            <v>892900861450</v>
          </cell>
          <cell r="C860" t="str">
            <v>CARDWORKS TEST RETAIL</v>
          </cell>
          <cell r="D860" t="str">
            <v>CARDWORKS TEST RETAIL</v>
          </cell>
          <cell r="E860">
            <v>0</v>
          </cell>
          <cell r="G860" t="str">
            <v>N/A</v>
          </cell>
          <cell r="H860" t="str">
            <v>N/A</v>
          </cell>
          <cell r="I860">
            <v>41944</v>
          </cell>
          <cell r="J860">
            <v>41944</v>
          </cell>
          <cell r="K860" t="str">
            <v>N/A</v>
          </cell>
          <cell r="L860" t="str">
            <v>N/A</v>
          </cell>
          <cell r="M860" t="str">
            <v>N/A</v>
          </cell>
          <cell r="N860" t="str">
            <v>N/A</v>
          </cell>
          <cell r="O860" t="str">
            <v>N/A</v>
          </cell>
          <cell r="P860" t="str">
            <v>CardWorks Acquiring</v>
          </cell>
          <cell r="Q860" t="str">
            <v>CWA101</v>
          </cell>
          <cell r="X860" t="str">
            <v>N/A</v>
          </cell>
        </row>
        <row r="861">
          <cell r="B861" t="str">
            <v>418100019593</v>
          </cell>
          <cell r="C861" t="str">
            <v>MGL LIMOUSINE CORP</v>
          </cell>
          <cell r="D861" t="str">
            <v>MGL LIMOUSINE CORP</v>
          </cell>
          <cell r="E861">
            <v>20000</v>
          </cell>
          <cell r="F861">
            <v>240000</v>
          </cell>
          <cell r="G861" t="str">
            <v>N/A</v>
          </cell>
          <cell r="H861" t="str">
            <v>N</v>
          </cell>
          <cell r="I861">
            <v>41974</v>
          </cell>
          <cell r="J861">
            <v>41975</v>
          </cell>
          <cell r="K861">
            <v>41975</v>
          </cell>
          <cell r="L861">
            <v>41977</v>
          </cell>
          <cell r="M861">
            <v>41984</v>
          </cell>
          <cell r="N861">
            <v>41974</v>
          </cell>
          <cell r="O861" t="str">
            <v>Y</v>
          </cell>
          <cell r="P861" t="str">
            <v>Tim Platz</v>
          </cell>
          <cell r="Q861" t="str">
            <v>TP101</v>
          </cell>
          <cell r="R861" t="str">
            <v>Tom Fazio</v>
          </cell>
          <cell r="S861" t="str">
            <v>TF103</v>
          </cell>
          <cell r="X861" t="str">
            <v>N/A</v>
          </cell>
        </row>
        <row r="862">
          <cell r="B862" t="str">
            <v>418100019600</v>
          </cell>
          <cell r="C862" t="str">
            <v>SOFYGEL LLC</v>
          </cell>
          <cell r="D862" t="str">
            <v>LE CIVETTE</v>
          </cell>
          <cell r="E862">
            <v>60000</v>
          </cell>
          <cell r="F862">
            <v>720000</v>
          </cell>
          <cell r="G862" t="str">
            <v>N/A</v>
          </cell>
          <cell r="H862" t="str">
            <v>Y</v>
          </cell>
          <cell r="I862">
            <v>41974</v>
          </cell>
          <cell r="J862">
            <v>41976</v>
          </cell>
          <cell r="K862">
            <v>41976</v>
          </cell>
          <cell r="L862">
            <v>41983</v>
          </cell>
          <cell r="M862">
            <v>41992</v>
          </cell>
          <cell r="N862">
            <v>41974</v>
          </cell>
          <cell r="O862" t="str">
            <v>Y</v>
          </cell>
          <cell r="P862" t="str">
            <v>Fairway Management Group</v>
          </cell>
          <cell r="Q862" t="str">
            <v>FMG101</v>
          </cell>
          <cell r="R862" t="str">
            <v>Tom Fazio</v>
          </cell>
          <cell r="S862" t="str">
            <v>TF103</v>
          </cell>
          <cell r="X862" t="str">
            <v>N/A</v>
          </cell>
        </row>
        <row r="863">
          <cell r="B863" t="str">
            <v>419100029297</v>
          </cell>
          <cell r="C863" t="str">
            <v>FUEL U FAST INC</v>
          </cell>
          <cell r="D863" t="str">
            <v>FUEL U FAST INC</v>
          </cell>
          <cell r="E863">
            <v>50000</v>
          </cell>
          <cell r="F863">
            <v>600000</v>
          </cell>
          <cell r="G863" t="str">
            <v>N/A</v>
          </cell>
          <cell r="H863" t="str">
            <v>Y</v>
          </cell>
          <cell r="I863">
            <v>41974</v>
          </cell>
          <cell r="J863">
            <v>41976</v>
          </cell>
          <cell r="K863">
            <v>41976</v>
          </cell>
          <cell r="L863">
            <v>41978</v>
          </cell>
          <cell r="M863">
            <v>41982</v>
          </cell>
          <cell r="N863">
            <v>41974</v>
          </cell>
          <cell r="O863" t="str">
            <v>Y</v>
          </cell>
          <cell r="P863" t="str">
            <v>CardWorks Acquiring</v>
          </cell>
          <cell r="Q863" t="str">
            <v>CWA101</v>
          </cell>
          <cell r="X863" t="str">
            <v>N/A</v>
          </cell>
        </row>
        <row r="864">
          <cell r="B864" t="str">
            <v>418100019619</v>
          </cell>
          <cell r="C864" t="str">
            <v>WEST ISLIP ORTHODONTICS PC</v>
          </cell>
          <cell r="D864" t="str">
            <v>WEST ISLIP ORTHODONTICS</v>
          </cell>
          <cell r="E864">
            <v>20000</v>
          </cell>
          <cell r="F864">
            <v>240000</v>
          </cell>
          <cell r="G864" t="str">
            <v>N/A</v>
          </cell>
          <cell r="H864" t="str">
            <v>N</v>
          </cell>
          <cell r="I864">
            <v>41974</v>
          </cell>
          <cell r="J864">
            <v>41978</v>
          </cell>
          <cell r="K864">
            <v>41978</v>
          </cell>
          <cell r="L864">
            <v>42037</v>
          </cell>
          <cell r="M864">
            <v>42040</v>
          </cell>
          <cell r="N864">
            <v>42036</v>
          </cell>
          <cell r="O864" t="str">
            <v>Y</v>
          </cell>
          <cell r="P864" t="str">
            <v>Tim Platz</v>
          </cell>
          <cell r="Q864" t="str">
            <v>TP101</v>
          </cell>
          <cell r="R864" t="str">
            <v>Tom Fazio</v>
          </cell>
          <cell r="S864" t="str">
            <v>TF103</v>
          </cell>
          <cell r="X864" t="str">
            <v>N/A</v>
          </cell>
        </row>
        <row r="865">
          <cell r="B865" t="str">
            <v>418100019628</v>
          </cell>
          <cell r="C865" t="str">
            <v>MARSH HOSPITAL FOR ANIMALS LLC</v>
          </cell>
          <cell r="D865" t="str">
            <v>MARSH HOSPITAL FOR ANIMALS LLC</v>
          </cell>
          <cell r="E865">
            <v>150000</v>
          </cell>
          <cell r="F865">
            <v>1800000</v>
          </cell>
          <cell r="G865" t="str">
            <v>N/A</v>
          </cell>
          <cell r="H865" t="str">
            <v>Y</v>
          </cell>
          <cell r="I865">
            <v>41974</v>
          </cell>
          <cell r="J865">
            <v>41978</v>
          </cell>
          <cell r="K865">
            <v>41978</v>
          </cell>
          <cell r="L865" t="str">
            <v>Approved/Closed</v>
          </cell>
          <cell r="M865" t="str">
            <v>N/A</v>
          </cell>
          <cell r="N865" t="str">
            <v>N/A</v>
          </cell>
          <cell r="O865" t="str">
            <v>N/A</v>
          </cell>
          <cell r="P865" t="str">
            <v>Tim Platz</v>
          </cell>
          <cell r="Q865" t="str">
            <v>TP101</v>
          </cell>
          <cell r="R865" t="str">
            <v>Tom Fazio</v>
          </cell>
          <cell r="S865" t="str">
            <v>TF103</v>
          </cell>
          <cell r="X865" t="str">
            <v>N/A</v>
          </cell>
        </row>
        <row r="866">
          <cell r="B866" t="str">
            <v>418100019637</v>
          </cell>
          <cell r="C866" t="str">
            <v>WEST STUDIO LLC</v>
          </cell>
          <cell r="D866" t="str">
            <v>PICKETT FENCE ART STUDIO</v>
          </cell>
          <cell r="E866">
            <v>7000</v>
          </cell>
          <cell r="F866">
            <v>84000</v>
          </cell>
          <cell r="G866" t="str">
            <v>N/A</v>
          </cell>
          <cell r="H866" t="str">
            <v>N</v>
          </cell>
          <cell r="I866">
            <v>41974</v>
          </cell>
          <cell r="J866">
            <v>41981</v>
          </cell>
          <cell r="K866">
            <v>41981</v>
          </cell>
          <cell r="L866">
            <v>41983</v>
          </cell>
          <cell r="M866">
            <v>42015</v>
          </cell>
          <cell r="N866">
            <v>42005</v>
          </cell>
          <cell r="O866" t="str">
            <v>Y</v>
          </cell>
          <cell r="P866" t="str">
            <v>Chris Frey</v>
          </cell>
          <cell r="Q866" t="str">
            <v>CF101</v>
          </cell>
          <cell r="R866" t="str">
            <v>Tom Fazio</v>
          </cell>
          <cell r="S866" t="str">
            <v>TF103</v>
          </cell>
          <cell r="X866" t="str">
            <v>N/A</v>
          </cell>
        </row>
        <row r="867">
          <cell r="B867" t="str">
            <v>419100029304</v>
          </cell>
          <cell r="C867" t="str">
            <v>JEANNE D'ARC INC</v>
          </cell>
          <cell r="D867" t="str">
            <v>CAMP JEANNE D'ARC</v>
          </cell>
          <cell r="E867">
            <v>15000</v>
          </cell>
          <cell r="F867">
            <v>180000</v>
          </cell>
          <cell r="G867" t="str">
            <v>N/A</v>
          </cell>
          <cell r="H867" t="str">
            <v>Y</v>
          </cell>
          <cell r="I867">
            <v>41974</v>
          </cell>
          <cell r="J867">
            <v>41981</v>
          </cell>
          <cell r="K867">
            <v>41981</v>
          </cell>
          <cell r="L867">
            <v>41985</v>
          </cell>
          <cell r="M867">
            <v>41990</v>
          </cell>
          <cell r="N867">
            <v>41974</v>
          </cell>
          <cell r="O867" t="str">
            <v>Y</v>
          </cell>
          <cell r="P867" t="str">
            <v xml:space="preserve">KBH Enterprises </v>
          </cell>
          <cell r="Q867" t="str">
            <v>KH101</v>
          </cell>
          <cell r="R867" t="str">
            <v>Erick Weinstein</v>
          </cell>
          <cell r="S867" t="str">
            <v>EW101</v>
          </cell>
          <cell r="X867" t="str">
            <v>N/A</v>
          </cell>
        </row>
        <row r="868">
          <cell r="B868" t="str">
            <v>419100029313</v>
          </cell>
          <cell r="C868" t="str">
            <v>IML MEDIA LLC</v>
          </cell>
          <cell r="D868" t="str">
            <v>IML MEDIA LLC</v>
          </cell>
          <cell r="E868">
            <v>30000</v>
          </cell>
          <cell r="F868">
            <v>360000</v>
          </cell>
          <cell r="G868" t="str">
            <v>N/A</v>
          </cell>
          <cell r="H868" t="str">
            <v>N</v>
          </cell>
          <cell r="I868">
            <v>41974</v>
          </cell>
          <cell r="J868">
            <v>41982</v>
          </cell>
          <cell r="K868">
            <v>41982</v>
          </cell>
          <cell r="L868">
            <v>42090</v>
          </cell>
          <cell r="M868">
            <v>42356</v>
          </cell>
          <cell r="N868">
            <v>42339</v>
          </cell>
          <cell r="O868" t="str">
            <v>Y</v>
          </cell>
          <cell r="P868" t="str">
            <v>Joel Paulin</v>
          </cell>
          <cell r="Q868" t="str">
            <v>JP101</v>
          </cell>
          <cell r="X868" t="str">
            <v>N/A</v>
          </cell>
        </row>
        <row r="869">
          <cell r="B869" t="str">
            <v>892900991414</v>
          </cell>
          <cell r="C869" t="str">
            <v>DERMAKTIVE LLC</v>
          </cell>
          <cell r="D869" t="str">
            <v>DERMAKTIVE LLC</v>
          </cell>
          <cell r="E869">
            <v>150000</v>
          </cell>
          <cell r="F869">
            <v>1800000</v>
          </cell>
          <cell r="G869" t="str">
            <v>N/A</v>
          </cell>
          <cell r="H869" t="str">
            <v>N</v>
          </cell>
          <cell r="I869">
            <v>41974</v>
          </cell>
          <cell r="J869">
            <v>41982</v>
          </cell>
          <cell r="K869">
            <v>41982</v>
          </cell>
          <cell r="L869" t="str">
            <v>Withdrawn</v>
          </cell>
          <cell r="M869" t="str">
            <v>N/A</v>
          </cell>
          <cell r="N869" t="str">
            <v>N/A</v>
          </cell>
          <cell r="O869" t="str">
            <v>N/A</v>
          </cell>
          <cell r="P869" t="str">
            <v>T1Payments</v>
          </cell>
          <cell r="Q869" t="str">
            <v>T1P101</v>
          </cell>
          <cell r="X869" t="str">
            <v>N/A</v>
          </cell>
        </row>
        <row r="870">
          <cell r="B870" t="str">
            <v>419100029322</v>
          </cell>
          <cell r="C870" t="str">
            <v>LJC TATTO LLC</v>
          </cell>
          <cell r="D870" t="str">
            <v>SMP LOOKS</v>
          </cell>
          <cell r="E870">
            <v>10000</v>
          </cell>
          <cell r="F870">
            <v>120000</v>
          </cell>
          <cell r="G870" t="str">
            <v>N/A</v>
          </cell>
          <cell r="H870" t="str">
            <v>N</v>
          </cell>
          <cell r="I870">
            <v>41974</v>
          </cell>
          <cell r="J870">
            <v>41983</v>
          </cell>
          <cell r="K870">
            <v>41983</v>
          </cell>
          <cell r="L870">
            <v>41988</v>
          </cell>
          <cell r="M870">
            <v>42114</v>
          </cell>
          <cell r="N870">
            <v>42095</v>
          </cell>
          <cell r="O870" t="str">
            <v>Y</v>
          </cell>
          <cell r="P870" t="str">
            <v>Kerry Doyle</v>
          </cell>
          <cell r="Q870" t="str">
            <v>KD101</v>
          </cell>
          <cell r="R870" t="str">
            <v>Erick Weinstein</v>
          </cell>
          <cell r="S870" t="str">
            <v>EW101</v>
          </cell>
          <cell r="X870">
            <v>99</v>
          </cell>
        </row>
        <row r="871">
          <cell r="B871" t="str">
            <v>892901029487</v>
          </cell>
          <cell r="C871" t="str">
            <v>CARDWORKS TEST RETAIL</v>
          </cell>
          <cell r="D871" t="str">
            <v>CARDWORKS TEST RETAIL</v>
          </cell>
          <cell r="E871">
            <v>0</v>
          </cell>
          <cell r="G871" t="str">
            <v>N/A</v>
          </cell>
          <cell r="H871" t="str">
            <v>N/A</v>
          </cell>
          <cell r="I871">
            <v>41974</v>
          </cell>
          <cell r="J871">
            <v>41974</v>
          </cell>
          <cell r="K871" t="str">
            <v>N/A</v>
          </cell>
          <cell r="L871" t="str">
            <v>N/A</v>
          </cell>
          <cell r="M871" t="str">
            <v>N/A</v>
          </cell>
          <cell r="N871" t="str">
            <v>N/A</v>
          </cell>
          <cell r="O871" t="str">
            <v>N/A</v>
          </cell>
          <cell r="P871" t="str">
            <v>CardWorks Acquiring</v>
          </cell>
          <cell r="Q871" t="str">
            <v>CWA101</v>
          </cell>
          <cell r="X871" t="str">
            <v>N/A</v>
          </cell>
        </row>
        <row r="872">
          <cell r="B872" t="str">
            <v>419100029331</v>
          </cell>
          <cell r="C872" t="str">
            <v>PORTO VOVO LLC</v>
          </cell>
          <cell r="D872" t="str">
            <v>PORTO VIVO</v>
          </cell>
          <cell r="E872">
            <v>80000</v>
          </cell>
          <cell r="F872">
            <v>960000</v>
          </cell>
          <cell r="G872" t="str">
            <v>N/A</v>
          </cell>
          <cell r="H872" t="str">
            <v>Y</v>
          </cell>
          <cell r="I872">
            <v>41974</v>
          </cell>
          <cell r="J872">
            <v>41983</v>
          </cell>
          <cell r="K872">
            <v>41983</v>
          </cell>
          <cell r="L872">
            <v>41984</v>
          </cell>
          <cell r="M872">
            <v>42015</v>
          </cell>
          <cell r="N872">
            <v>42005</v>
          </cell>
          <cell r="O872" t="str">
            <v>Y</v>
          </cell>
          <cell r="P872" t="str">
            <v>Kerry Doyle</v>
          </cell>
          <cell r="Q872" t="str">
            <v>KD101</v>
          </cell>
          <cell r="R872" t="str">
            <v>Erick Weinstein</v>
          </cell>
          <cell r="S872" t="str">
            <v>EW101</v>
          </cell>
          <cell r="X872" t="str">
            <v>N/A</v>
          </cell>
        </row>
        <row r="873">
          <cell r="B873" t="str">
            <v>418100019646</v>
          </cell>
          <cell r="C873" t="str">
            <v>BRANCH FUNERAL HOME LLC</v>
          </cell>
          <cell r="D873" t="str">
            <v>BRANCH FENERAL HOME</v>
          </cell>
          <cell r="E873">
            <v>40000</v>
          </cell>
          <cell r="F873">
            <v>480000</v>
          </cell>
          <cell r="G873" t="str">
            <v>N/A</v>
          </cell>
          <cell r="H873" t="str">
            <v>Y</v>
          </cell>
          <cell r="I873">
            <v>41974</v>
          </cell>
          <cell r="J873">
            <v>41983</v>
          </cell>
          <cell r="K873">
            <v>41983</v>
          </cell>
          <cell r="L873">
            <v>41985</v>
          </cell>
          <cell r="M873">
            <v>42022</v>
          </cell>
          <cell r="N873">
            <v>42005</v>
          </cell>
          <cell r="O873" t="str">
            <v>Y</v>
          </cell>
          <cell r="P873" t="str">
            <v>Chris Frey</v>
          </cell>
          <cell r="Q873" t="str">
            <v>CF101</v>
          </cell>
          <cell r="R873" t="str">
            <v>Tom Fazio</v>
          </cell>
          <cell r="S873" t="str">
            <v>TF103</v>
          </cell>
          <cell r="X873" t="str">
            <v>N/A</v>
          </cell>
        </row>
        <row r="874">
          <cell r="B874" t="str">
            <v>418100019655</v>
          </cell>
          <cell r="C874" t="str">
            <v>THE BRANCH FUNERAL HOME LLC</v>
          </cell>
          <cell r="D874" t="str">
            <v>WWW.BRANCHFH.COM</v>
          </cell>
          <cell r="E874">
            <v>10000</v>
          </cell>
          <cell r="F874">
            <v>120000</v>
          </cell>
          <cell r="G874" t="str">
            <v>N/A</v>
          </cell>
          <cell r="H874" t="str">
            <v>Y</v>
          </cell>
          <cell r="I874">
            <v>41974</v>
          </cell>
          <cell r="J874">
            <v>41983</v>
          </cell>
          <cell r="K874">
            <v>41983</v>
          </cell>
          <cell r="L874">
            <v>41985</v>
          </cell>
          <cell r="M874">
            <v>42034</v>
          </cell>
          <cell r="N874">
            <v>42005</v>
          </cell>
          <cell r="O874" t="str">
            <v>Y</v>
          </cell>
          <cell r="P874" t="str">
            <v>Chris Frey</v>
          </cell>
          <cell r="Q874" t="str">
            <v>CF101</v>
          </cell>
          <cell r="R874" t="str">
            <v>Tom Fazio</v>
          </cell>
          <cell r="S874" t="str">
            <v>TF103</v>
          </cell>
          <cell r="X874" t="str">
            <v>N/A</v>
          </cell>
        </row>
        <row r="875">
          <cell r="B875" t="str">
            <v>419100029340</v>
          </cell>
          <cell r="C875" t="str">
            <v>EASY ONLINE SOLUTIONS LTD</v>
          </cell>
          <cell r="D875" t="str">
            <v>MOJOHOST</v>
          </cell>
          <cell r="E875">
            <v>250000</v>
          </cell>
          <cell r="F875">
            <v>3000000</v>
          </cell>
          <cell r="G875" t="str">
            <v>N/A</v>
          </cell>
          <cell r="H875" t="str">
            <v>N</v>
          </cell>
          <cell r="I875">
            <v>41974</v>
          </cell>
          <cell r="J875">
            <v>41983</v>
          </cell>
          <cell r="K875">
            <v>41983</v>
          </cell>
          <cell r="L875">
            <v>41996</v>
          </cell>
          <cell r="M875">
            <v>42056</v>
          </cell>
          <cell r="N875">
            <v>42036</v>
          </cell>
          <cell r="O875" t="str">
            <v>Y</v>
          </cell>
          <cell r="P875" t="str">
            <v>Joel Paulin</v>
          </cell>
          <cell r="Q875" t="str">
            <v>JP101</v>
          </cell>
          <cell r="X875" t="str">
            <v>N/A</v>
          </cell>
        </row>
        <row r="876">
          <cell r="B876" t="str">
            <v>419100029359</v>
          </cell>
          <cell r="C876" t="str">
            <v>ELITEMATE.COM LLC</v>
          </cell>
          <cell r="D876" t="str">
            <v>ELITEMATE.COM LLC</v>
          </cell>
          <cell r="E876">
            <v>10000</v>
          </cell>
          <cell r="F876">
            <v>120000</v>
          </cell>
          <cell r="G876" t="str">
            <v>N/A</v>
          </cell>
          <cell r="H876" t="str">
            <v>N</v>
          </cell>
          <cell r="I876">
            <v>41974</v>
          </cell>
          <cell r="J876">
            <v>41984</v>
          </cell>
          <cell r="K876">
            <v>41984</v>
          </cell>
          <cell r="L876">
            <v>42062</v>
          </cell>
          <cell r="M876">
            <v>42311</v>
          </cell>
          <cell r="N876">
            <v>42309</v>
          </cell>
          <cell r="O876" t="str">
            <v>Y</v>
          </cell>
          <cell r="P876" t="str">
            <v>CardWorks Acquiring</v>
          </cell>
          <cell r="Q876" t="str">
            <v>CWARHR</v>
          </cell>
          <cell r="X876" t="str">
            <v>N/A</v>
          </cell>
        </row>
        <row r="877">
          <cell r="B877" t="str">
            <v>419100029368</v>
          </cell>
          <cell r="C877" t="str">
            <v>CPI EQUIPMENT CORP</v>
          </cell>
          <cell r="D877" t="str">
            <v>CPI EQUIPMENT CORP</v>
          </cell>
          <cell r="E877">
            <v>10000</v>
          </cell>
          <cell r="F877">
            <v>120000</v>
          </cell>
          <cell r="G877" t="str">
            <v>N/A</v>
          </cell>
          <cell r="H877" t="str">
            <v>N</v>
          </cell>
          <cell r="I877">
            <v>41974</v>
          </cell>
          <cell r="J877">
            <v>41984</v>
          </cell>
          <cell r="K877">
            <v>41984</v>
          </cell>
          <cell r="L877">
            <v>41985</v>
          </cell>
          <cell r="M877">
            <v>41996</v>
          </cell>
          <cell r="N877">
            <v>41974</v>
          </cell>
          <cell r="O877" t="str">
            <v>Y</v>
          </cell>
          <cell r="P877" t="str">
            <v>John Vacca</v>
          </cell>
          <cell r="Q877" t="str">
            <v>JV101</v>
          </cell>
          <cell r="R877" t="str">
            <v>Erick Weinstein</v>
          </cell>
          <cell r="S877" t="str">
            <v>EW101</v>
          </cell>
          <cell r="T877" t="str">
            <v>Tom Fazio</v>
          </cell>
          <cell r="U877" t="str">
            <v>TF103</v>
          </cell>
          <cell r="X877" t="str">
            <v>N/A</v>
          </cell>
        </row>
        <row r="878">
          <cell r="B878" t="str">
            <v>419100029377</v>
          </cell>
          <cell r="C878" t="str">
            <v>MG BILLING US CORP</v>
          </cell>
          <cell r="D878" t="str">
            <v>MBI-PROBILLER.COM MG</v>
          </cell>
          <cell r="E878">
            <v>100000</v>
          </cell>
          <cell r="F878">
            <v>1200000</v>
          </cell>
          <cell r="G878" t="str">
            <v>N/A</v>
          </cell>
          <cell r="H878" t="str">
            <v>N</v>
          </cell>
          <cell r="I878">
            <v>41974</v>
          </cell>
          <cell r="J878">
            <v>41984</v>
          </cell>
          <cell r="K878">
            <v>41984</v>
          </cell>
          <cell r="L878">
            <v>42020</v>
          </cell>
          <cell r="M878">
            <v>42070</v>
          </cell>
          <cell r="N878">
            <v>42064</v>
          </cell>
          <cell r="O878" t="str">
            <v>Y</v>
          </cell>
          <cell r="P878" t="str">
            <v>Lumencard Services</v>
          </cell>
          <cell r="Q878" t="str">
            <v>LCS101</v>
          </cell>
          <cell r="X878" t="str">
            <v>N/A</v>
          </cell>
        </row>
        <row r="879">
          <cell r="B879" t="str">
            <v>419100029386</v>
          </cell>
          <cell r="C879" t="str">
            <v>MCCOYHILL ENTREPRISES INC</v>
          </cell>
          <cell r="D879" t="str">
            <v>THE LITTLE GYM OF CORVALLIS</v>
          </cell>
          <cell r="E879">
            <v>20000</v>
          </cell>
          <cell r="F879">
            <v>240000</v>
          </cell>
          <cell r="G879" t="str">
            <v>N/A</v>
          </cell>
          <cell r="H879" t="str">
            <v>N</v>
          </cell>
          <cell r="I879">
            <v>41974</v>
          </cell>
          <cell r="J879">
            <v>41985</v>
          </cell>
          <cell r="K879">
            <v>41985</v>
          </cell>
          <cell r="L879">
            <v>41988</v>
          </cell>
          <cell r="M879">
            <v>41987</v>
          </cell>
          <cell r="N879">
            <v>41974</v>
          </cell>
          <cell r="O879" t="str">
            <v>Y</v>
          </cell>
          <cell r="P879" t="str">
            <v xml:space="preserve">KBH Enterprises </v>
          </cell>
          <cell r="Q879" t="str">
            <v>KH101</v>
          </cell>
          <cell r="R879" t="str">
            <v>Erick Weinstein</v>
          </cell>
          <cell r="S879" t="str">
            <v>EW101</v>
          </cell>
          <cell r="X879" t="str">
            <v>N/A</v>
          </cell>
        </row>
        <row r="880">
          <cell r="B880" t="str">
            <v>419100029395</v>
          </cell>
          <cell r="C880" t="str">
            <v>PREVITE AND NACHLINGER PC</v>
          </cell>
          <cell r="D880" t="str">
            <v>PREVITE AND NACHLINGER PC</v>
          </cell>
          <cell r="E880">
            <v>30000</v>
          </cell>
          <cell r="F880">
            <v>360000</v>
          </cell>
          <cell r="G880" t="str">
            <v>N/A</v>
          </cell>
          <cell r="H880" t="str">
            <v>N</v>
          </cell>
          <cell r="I880">
            <v>41974</v>
          </cell>
          <cell r="J880">
            <v>41985</v>
          </cell>
          <cell r="K880">
            <v>41985</v>
          </cell>
          <cell r="L880">
            <v>41989</v>
          </cell>
          <cell r="M880">
            <v>41990</v>
          </cell>
          <cell r="N880">
            <v>41974</v>
          </cell>
          <cell r="O880" t="str">
            <v>Y</v>
          </cell>
          <cell r="P880" t="str">
            <v xml:space="preserve">KBH Enterprises </v>
          </cell>
          <cell r="Q880" t="str">
            <v>KH101</v>
          </cell>
          <cell r="R880" t="str">
            <v>Erick Weinstein</v>
          </cell>
          <cell r="S880" t="str">
            <v>EW101</v>
          </cell>
          <cell r="X880" t="str">
            <v>N/A</v>
          </cell>
        </row>
        <row r="881">
          <cell r="B881" t="str">
            <v>419100029402</v>
          </cell>
          <cell r="C881" t="str">
            <v>RELIABLE BUSINESS CONSULTANTS LLC</v>
          </cell>
          <cell r="D881" t="str">
            <v>RELIABLE BUSINESS CONSULTANTS</v>
          </cell>
          <cell r="E881">
            <v>200000</v>
          </cell>
          <cell r="F881">
            <v>2400000</v>
          </cell>
          <cell r="G881" t="str">
            <v>N/A</v>
          </cell>
          <cell r="H881" t="str">
            <v>N</v>
          </cell>
          <cell r="I881">
            <v>41974</v>
          </cell>
          <cell r="J881">
            <v>41985</v>
          </cell>
          <cell r="K881">
            <v>41985</v>
          </cell>
          <cell r="L881" t="str">
            <v>Declined</v>
          </cell>
          <cell r="M881" t="str">
            <v>N/A</v>
          </cell>
          <cell r="N881" t="str">
            <v>N/A</v>
          </cell>
          <cell r="O881" t="str">
            <v>N/A</v>
          </cell>
          <cell r="P881" t="str">
            <v>MiCamp</v>
          </cell>
          <cell r="Q881" t="str">
            <v>MC101</v>
          </cell>
          <cell r="X881" t="str">
            <v>N/A</v>
          </cell>
        </row>
        <row r="882">
          <cell r="B882" t="str">
            <v>419100029411</v>
          </cell>
          <cell r="C882" t="str">
            <v>RELIABLE BUSINESS CONSULTANTS LLC</v>
          </cell>
          <cell r="D882" t="str">
            <v>ONLINE COMMERCE PROS</v>
          </cell>
          <cell r="E882">
            <v>200000</v>
          </cell>
          <cell r="F882">
            <v>2400000</v>
          </cell>
          <cell r="G882" t="str">
            <v>N/A</v>
          </cell>
          <cell r="H882" t="str">
            <v>N</v>
          </cell>
          <cell r="I882">
            <v>41974</v>
          </cell>
          <cell r="J882">
            <v>41985</v>
          </cell>
          <cell r="K882">
            <v>41985</v>
          </cell>
          <cell r="L882" t="str">
            <v>Declined</v>
          </cell>
          <cell r="M882" t="str">
            <v>N/A</v>
          </cell>
          <cell r="N882" t="str">
            <v>N/A</v>
          </cell>
          <cell r="O882" t="str">
            <v>N/A</v>
          </cell>
          <cell r="P882" t="str">
            <v>MiCamp</v>
          </cell>
          <cell r="Q882" t="str">
            <v>MC101</v>
          </cell>
          <cell r="X882" t="str">
            <v>N/A</v>
          </cell>
        </row>
        <row r="883">
          <cell r="B883" t="str">
            <v>419100029420</v>
          </cell>
          <cell r="C883" t="str">
            <v>ANZ MINIMART INC</v>
          </cell>
          <cell r="D883" t="str">
            <v>EZ MART</v>
          </cell>
          <cell r="E883">
            <v>5000</v>
          </cell>
          <cell r="F883">
            <v>60000</v>
          </cell>
          <cell r="G883" t="str">
            <v>N/A</v>
          </cell>
          <cell r="H883" t="str">
            <v>N</v>
          </cell>
          <cell r="I883">
            <v>41974</v>
          </cell>
          <cell r="J883">
            <v>41988</v>
          </cell>
          <cell r="K883">
            <v>41988</v>
          </cell>
          <cell r="L883">
            <v>41990</v>
          </cell>
          <cell r="M883">
            <v>41992</v>
          </cell>
          <cell r="N883">
            <v>41974</v>
          </cell>
          <cell r="O883" t="str">
            <v>Y</v>
          </cell>
          <cell r="P883" t="str">
            <v>Kerry Doyle</v>
          </cell>
          <cell r="Q883" t="str">
            <v>KD101</v>
          </cell>
          <cell r="R883" t="str">
            <v>Erick Weinstein</v>
          </cell>
          <cell r="S883" t="str">
            <v>EW101</v>
          </cell>
          <cell r="X883" t="str">
            <v>N/A</v>
          </cell>
        </row>
        <row r="884">
          <cell r="B884" t="str">
            <v>419100029439</v>
          </cell>
          <cell r="C884" t="str">
            <v>SEED CONSULTING LLC</v>
          </cell>
          <cell r="D884" t="str">
            <v>CREDITHALO.COM</v>
          </cell>
          <cell r="E884">
            <v>100000</v>
          </cell>
          <cell r="F884">
            <v>1200000</v>
          </cell>
          <cell r="G884" t="str">
            <v>N/A</v>
          </cell>
          <cell r="H884" t="str">
            <v>N</v>
          </cell>
          <cell r="I884">
            <v>41974</v>
          </cell>
          <cell r="J884">
            <v>41989</v>
          </cell>
          <cell r="K884">
            <v>41989</v>
          </cell>
          <cell r="L884" t="str">
            <v>Declined</v>
          </cell>
          <cell r="M884" t="str">
            <v>N/A</v>
          </cell>
          <cell r="N884" t="str">
            <v>N/A</v>
          </cell>
          <cell r="O884" t="str">
            <v>N/A</v>
          </cell>
          <cell r="P884" t="str">
            <v>MiCamp</v>
          </cell>
          <cell r="Q884" t="str">
            <v>MC101</v>
          </cell>
          <cell r="X884" t="str">
            <v>N/A</v>
          </cell>
        </row>
        <row r="885">
          <cell r="B885" t="str">
            <v>419100029448</v>
          </cell>
          <cell r="C885" t="str">
            <v>DLYTE, LLC</v>
          </cell>
          <cell r="D885" t="str">
            <v>DLYTE</v>
          </cell>
          <cell r="E885">
            <v>200000</v>
          </cell>
          <cell r="F885">
            <v>2400000</v>
          </cell>
          <cell r="G885" t="str">
            <v>N/A</v>
          </cell>
          <cell r="H885" t="str">
            <v>N</v>
          </cell>
          <cell r="I885">
            <v>41974</v>
          </cell>
          <cell r="J885">
            <v>41989</v>
          </cell>
          <cell r="K885">
            <v>41989</v>
          </cell>
          <cell r="L885" t="str">
            <v>Approved/Closed</v>
          </cell>
          <cell r="M885" t="str">
            <v>N/A</v>
          </cell>
          <cell r="N885" t="str">
            <v>N/A</v>
          </cell>
          <cell r="O885" t="str">
            <v>N/A</v>
          </cell>
          <cell r="P885" t="str">
            <v>MiCamp</v>
          </cell>
          <cell r="Q885" t="str">
            <v>MC101</v>
          </cell>
          <cell r="X885" t="str">
            <v>N/A</v>
          </cell>
        </row>
        <row r="886">
          <cell r="B886" t="str">
            <v>419100029457</v>
          </cell>
          <cell r="C886" t="str">
            <v>CORES &amp; ASSOCIATES LLC</v>
          </cell>
          <cell r="D886" t="str">
            <v>THE LAW OFFICE OF AMY CORES</v>
          </cell>
          <cell r="E886">
            <v>30000</v>
          </cell>
          <cell r="F886">
            <v>360000</v>
          </cell>
          <cell r="G886" t="str">
            <v>N/A</v>
          </cell>
          <cell r="H886" t="str">
            <v>N</v>
          </cell>
          <cell r="I886">
            <v>41974</v>
          </cell>
          <cell r="J886">
            <v>41992</v>
          </cell>
          <cell r="K886">
            <v>41992</v>
          </cell>
          <cell r="L886">
            <v>41996</v>
          </cell>
          <cell r="M886">
            <v>41999</v>
          </cell>
          <cell r="N886">
            <v>41974</v>
          </cell>
          <cell r="O886" t="str">
            <v>Y</v>
          </cell>
          <cell r="P886" t="str">
            <v xml:space="preserve">KBH Enterprises </v>
          </cell>
          <cell r="Q886" t="str">
            <v>KH101</v>
          </cell>
          <cell r="R886" t="str">
            <v>Erick Weinstein</v>
          </cell>
          <cell r="S886" t="str">
            <v>EW101</v>
          </cell>
          <cell r="X886" t="str">
            <v>N/A</v>
          </cell>
        </row>
        <row r="887">
          <cell r="B887" t="str">
            <v>419100029466</v>
          </cell>
          <cell r="C887" t="str">
            <v>JOZEF WOLOSZ</v>
          </cell>
          <cell r="D887" t="str">
            <v>STOKROTKA POLISH DELI</v>
          </cell>
          <cell r="E887">
            <v>20000</v>
          </cell>
          <cell r="F887">
            <v>240000</v>
          </cell>
          <cell r="G887" t="str">
            <v>N/A</v>
          </cell>
          <cell r="H887" t="str">
            <v>Y</v>
          </cell>
          <cell r="I887">
            <v>41974</v>
          </cell>
          <cell r="J887">
            <v>41992</v>
          </cell>
          <cell r="K887">
            <v>41992</v>
          </cell>
          <cell r="L887">
            <v>41995</v>
          </cell>
          <cell r="M887">
            <v>42003</v>
          </cell>
          <cell r="N887">
            <v>41974</v>
          </cell>
          <cell r="O887" t="str">
            <v>Y</v>
          </cell>
          <cell r="P887" t="str">
            <v>John Vacca</v>
          </cell>
          <cell r="Q887" t="str">
            <v>JV101</v>
          </cell>
          <cell r="R887" t="str">
            <v>Erick Weinstein</v>
          </cell>
          <cell r="S887" t="str">
            <v>EW101</v>
          </cell>
          <cell r="T887" t="str">
            <v>Tom Fazio</v>
          </cell>
          <cell r="U887" t="str">
            <v>TF103</v>
          </cell>
          <cell r="X887" t="str">
            <v>N/A</v>
          </cell>
        </row>
        <row r="888">
          <cell r="B888" t="str">
            <v>419100029475</v>
          </cell>
          <cell r="C888" t="str">
            <v>BADGER SWIM CLUB INC</v>
          </cell>
          <cell r="D888" t="str">
            <v>BADGER SWIM CLUB INC</v>
          </cell>
          <cell r="E888">
            <v>25000</v>
          </cell>
          <cell r="F888">
            <v>300000</v>
          </cell>
          <cell r="G888" t="str">
            <v>N/A</v>
          </cell>
          <cell r="H888" t="str">
            <v>N</v>
          </cell>
          <cell r="I888">
            <v>41974</v>
          </cell>
          <cell r="J888">
            <v>41992</v>
          </cell>
          <cell r="K888">
            <v>41992</v>
          </cell>
          <cell r="L888">
            <v>41996</v>
          </cell>
          <cell r="M888">
            <v>42042</v>
          </cell>
          <cell r="N888">
            <v>42036</v>
          </cell>
          <cell r="O888" t="str">
            <v>Y</v>
          </cell>
          <cell r="P888" t="str">
            <v xml:space="preserve">KBH Enterprises </v>
          </cell>
          <cell r="Q888" t="str">
            <v>KH101</v>
          </cell>
          <cell r="R888" t="str">
            <v>Erick Weinstein</v>
          </cell>
          <cell r="S888" t="str">
            <v>EW101</v>
          </cell>
          <cell r="X888" t="str">
            <v>N/A</v>
          </cell>
        </row>
        <row r="889">
          <cell r="B889" t="str">
            <v>418100019664</v>
          </cell>
          <cell r="C889" t="str">
            <v>KAREN A. CASEY, ESQ, LLC</v>
          </cell>
          <cell r="D889" t="str">
            <v>KAREN A. CASEY, ESQ, LLC</v>
          </cell>
          <cell r="E889">
            <v>200000</v>
          </cell>
          <cell r="F889">
            <v>2400000</v>
          </cell>
          <cell r="G889" t="str">
            <v>N/A</v>
          </cell>
          <cell r="H889" t="str">
            <v>N</v>
          </cell>
          <cell r="I889">
            <v>41974</v>
          </cell>
          <cell r="J889">
            <v>41992</v>
          </cell>
          <cell r="K889">
            <v>41992</v>
          </cell>
          <cell r="L889">
            <v>41992</v>
          </cell>
          <cell r="M889">
            <v>42005</v>
          </cell>
          <cell r="N889">
            <v>42005</v>
          </cell>
          <cell r="O889" t="str">
            <v>Y</v>
          </cell>
          <cell r="P889" t="str">
            <v>Chris Frey</v>
          </cell>
          <cell r="Q889" t="str">
            <v>CF101</v>
          </cell>
          <cell r="R889" t="str">
            <v>Tom Fazio</v>
          </cell>
          <cell r="S889" t="str">
            <v>TF103</v>
          </cell>
          <cell r="X889" t="str">
            <v>N/A</v>
          </cell>
        </row>
        <row r="890">
          <cell r="B890" t="str">
            <v>418100019673</v>
          </cell>
          <cell r="C890" t="str">
            <v>MOOKEY ENTERPRISE CORP</v>
          </cell>
          <cell r="D890" t="str">
            <v>HELLS KITCHEN</v>
          </cell>
          <cell r="E890">
            <v>12000</v>
          </cell>
          <cell r="F890">
            <v>144000</v>
          </cell>
          <cell r="G890" t="str">
            <v>N/A</v>
          </cell>
          <cell r="H890" t="str">
            <v>N</v>
          </cell>
          <cell r="I890">
            <v>41974</v>
          </cell>
          <cell r="J890">
            <v>41992</v>
          </cell>
          <cell r="K890">
            <v>41992</v>
          </cell>
          <cell r="L890">
            <v>41995</v>
          </cell>
          <cell r="M890">
            <v>42046</v>
          </cell>
          <cell r="N890">
            <v>42036</v>
          </cell>
          <cell r="O890" t="str">
            <v>Y</v>
          </cell>
          <cell r="P890" t="str">
            <v>Chris Frey</v>
          </cell>
          <cell r="Q890" t="str">
            <v>CF101</v>
          </cell>
          <cell r="R890" t="str">
            <v>Tom Fazio</v>
          </cell>
          <cell r="S890" t="str">
            <v>TF103</v>
          </cell>
          <cell r="X890" t="str">
            <v>N/A</v>
          </cell>
        </row>
        <row r="891">
          <cell r="B891" t="str">
            <v>419100029484</v>
          </cell>
          <cell r="C891" t="str">
            <v>DIAMOND LV ENTERPRISES LLC</v>
          </cell>
          <cell r="D891" t="str">
            <v>DIAMOND LV ENTERPRISES LLC</v>
          </cell>
          <cell r="E891">
            <v>50000</v>
          </cell>
          <cell r="F891">
            <v>600000</v>
          </cell>
          <cell r="G891" t="str">
            <v>N/A</v>
          </cell>
          <cell r="H891" t="str">
            <v>N</v>
          </cell>
          <cell r="I891">
            <v>41974</v>
          </cell>
          <cell r="J891">
            <v>41992</v>
          </cell>
          <cell r="K891">
            <v>41992</v>
          </cell>
          <cell r="L891" t="str">
            <v>Approved/Closed</v>
          </cell>
          <cell r="M891" t="str">
            <v>N/A</v>
          </cell>
          <cell r="N891" t="str">
            <v>N/A</v>
          </cell>
          <cell r="O891" t="str">
            <v>N/A</v>
          </cell>
          <cell r="P891" t="str">
            <v>MiCamp</v>
          </cell>
          <cell r="Q891" t="str">
            <v>MC101</v>
          </cell>
          <cell r="X891" t="str">
            <v>N/A</v>
          </cell>
        </row>
        <row r="892">
          <cell r="B892" t="str">
            <v>419100029493</v>
          </cell>
          <cell r="C892" t="str">
            <v>VISION FROM THE HEART PC</v>
          </cell>
          <cell r="D892" t="str">
            <v>VISION FROM THE HEART PC</v>
          </cell>
          <cell r="E892">
            <v>30000</v>
          </cell>
          <cell r="F892">
            <v>360000</v>
          </cell>
          <cell r="G892" t="str">
            <v>N/A</v>
          </cell>
          <cell r="H892" t="str">
            <v>N</v>
          </cell>
          <cell r="I892">
            <v>41974</v>
          </cell>
          <cell r="J892">
            <v>41992</v>
          </cell>
          <cell r="K892">
            <v>41992</v>
          </cell>
          <cell r="L892">
            <v>41996</v>
          </cell>
          <cell r="M892">
            <v>42033</v>
          </cell>
          <cell r="N892">
            <v>42005</v>
          </cell>
          <cell r="O892" t="str">
            <v>Y</v>
          </cell>
          <cell r="P892" t="str">
            <v>Kerry Doyle</v>
          </cell>
          <cell r="Q892" t="str">
            <v>KD101</v>
          </cell>
          <cell r="R892" t="str">
            <v>Erick Weinstein</v>
          </cell>
          <cell r="S892" t="str">
            <v>EW101</v>
          </cell>
          <cell r="X892" t="str">
            <v>N/A</v>
          </cell>
        </row>
        <row r="893">
          <cell r="B893" t="str">
            <v>418100019682</v>
          </cell>
          <cell r="C893" t="str">
            <v>JEREMY COHEN DVM, PC</v>
          </cell>
          <cell r="D893" t="str">
            <v>FRESH MEADOWS ANIMAL CLINIC</v>
          </cell>
          <cell r="E893">
            <v>30000</v>
          </cell>
          <cell r="F893">
            <v>360000</v>
          </cell>
          <cell r="G893" t="str">
            <v>N/A</v>
          </cell>
          <cell r="H893" t="str">
            <v>Y</v>
          </cell>
          <cell r="I893">
            <v>41974</v>
          </cell>
          <cell r="J893">
            <v>41995</v>
          </cell>
          <cell r="K893">
            <v>41995</v>
          </cell>
          <cell r="L893">
            <v>41996</v>
          </cell>
          <cell r="M893">
            <v>42012</v>
          </cell>
          <cell r="N893">
            <v>42005</v>
          </cell>
          <cell r="O893" t="str">
            <v>Y</v>
          </cell>
          <cell r="P893" t="str">
            <v>Chris Frey</v>
          </cell>
          <cell r="Q893" t="str">
            <v>CF101</v>
          </cell>
          <cell r="R893" t="str">
            <v>Tom Fazio</v>
          </cell>
          <cell r="S893" t="str">
            <v>TF103</v>
          </cell>
          <cell r="X893" t="str">
            <v>N/A</v>
          </cell>
        </row>
        <row r="894">
          <cell r="B894" t="str">
            <v>892901072271</v>
          </cell>
          <cell r="C894" t="str">
            <v>WHITE DOG MARKETING, LLC</v>
          </cell>
          <cell r="D894" t="str">
            <v>BRAIN STORM ELITE</v>
          </cell>
          <cell r="E894">
            <v>150000</v>
          </cell>
          <cell r="F894">
            <v>1800000</v>
          </cell>
          <cell r="G894" t="str">
            <v>N/A</v>
          </cell>
          <cell r="H894" t="str">
            <v>N</v>
          </cell>
          <cell r="I894">
            <v>41974</v>
          </cell>
          <cell r="J894">
            <v>41996</v>
          </cell>
          <cell r="K894">
            <v>41996</v>
          </cell>
          <cell r="L894" t="str">
            <v>Withdrawn</v>
          </cell>
          <cell r="M894" t="str">
            <v>N/A</v>
          </cell>
          <cell r="N894" t="str">
            <v>N/A</v>
          </cell>
          <cell r="O894" t="str">
            <v>N/A</v>
          </cell>
          <cell r="P894" t="str">
            <v>T1Payments</v>
          </cell>
          <cell r="Q894" t="str">
            <v>T1P101</v>
          </cell>
          <cell r="X894" t="str">
            <v>N/A</v>
          </cell>
        </row>
        <row r="895">
          <cell r="B895" t="str">
            <v>419100029509</v>
          </cell>
          <cell r="C895" t="str">
            <v>GLACIER COMMERCE, LLC</v>
          </cell>
          <cell r="D895" t="str">
            <v>LUMARESKINSERUM.NET</v>
          </cell>
          <cell r="E895">
            <v>50000</v>
          </cell>
          <cell r="F895">
            <v>600000</v>
          </cell>
          <cell r="G895" t="str">
            <v>N/A</v>
          </cell>
          <cell r="H895" t="str">
            <v>N</v>
          </cell>
          <cell r="I895">
            <v>41974</v>
          </cell>
          <cell r="J895">
            <v>41996</v>
          </cell>
          <cell r="K895">
            <v>41996</v>
          </cell>
          <cell r="L895" t="str">
            <v>Declined</v>
          </cell>
          <cell r="M895" t="str">
            <v>N/A</v>
          </cell>
          <cell r="N895" t="str">
            <v>N/A</v>
          </cell>
          <cell r="O895" t="str">
            <v>N/A</v>
          </cell>
          <cell r="P895" t="str">
            <v>MiCamp</v>
          </cell>
          <cell r="Q895" t="str">
            <v>MC101</v>
          </cell>
          <cell r="X895" t="str">
            <v>N/A</v>
          </cell>
        </row>
        <row r="896">
          <cell r="B896" t="str">
            <v>419100029518</v>
          </cell>
          <cell r="C896" t="str">
            <v>EBIZ STORE, LLC</v>
          </cell>
          <cell r="D896" t="str">
            <v>TRYLUMAREEYECREAMNOW.COM</v>
          </cell>
          <cell r="E896">
            <v>50000</v>
          </cell>
          <cell r="F896">
            <v>600000</v>
          </cell>
          <cell r="G896" t="str">
            <v>N/A</v>
          </cell>
          <cell r="H896" t="str">
            <v>N</v>
          </cell>
          <cell r="I896">
            <v>41974</v>
          </cell>
          <cell r="J896">
            <v>41996</v>
          </cell>
          <cell r="K896">
            <v>41996</v>
          </cell>
          <cell r="L896" t="str">
            <v>Approved/Closed</v>
          </cell>
          <cell r="M896" t="str">
            <v>N/A</v>
          </cell>
          <cell r="N896" t="str">
            <v>N/A</v>
          </cell>
          <cell r="O896" t="str">
            <v>N/A</v>
          </cell>
          <cell r="P896" t="str">
            <v>MiCamp</v>
          </cell>
          <cell r="Q896" t="str">
            <v>MC101</v>
          </cell>
          <cell r="X896" t="str">
            <v>N/A</v>
          </cell>
        </row>
        <row r="897">
          <cell r="B897" t="str">
            <v>419100029527</v>
          </cell>
          <cell r="C897" t="str">
            <v>EBIZ STORE, LLC</v>
          </cell>
          <cell r="D897" t="str">
            <v>TRYLUMARESKIN.NET</v>
          </cell>
          <cell r="E897">
            <v>50000</v>
          </cell>
          <cell r="F897">
            <v>600000</v>
          </cell>
          <cell r="G897" t="str">
            <v>N/A</v>
          </cell>
          <cell r="H897" t="str">
            <v>N</v>
          </cell>
          <cell r="I897">
            <v>41974</v>
          </cell>
          <cell r="J897">
            <v>41996</v>
          </cell>
          <cell r="K897">
            <v>41996</v>
          </cell>
          <cell r="L897" t="str">
            <v>Approved/Closed</v>
          </cell>
          <cell r="M897" t="str">
            <v>N/A</v>
          </cell>
          <cell r="N897" t="str">
            <v>N/A</v>
          </cell>
          <cell r="O897" t="str">
            <v>N/A</v>
          </cell>
          <cell r="P897" t="str">
            <v>MiCamp</v>
          </cell>
          <cell r="Q897" t="str">
            <v>MC101</v>
          </cell>
          <cell r="X897" t="str">
            <v>N/A</v>
          </cell>
        </row>
        <row r="898">
          <cell r="B898" t="str">
            <v>419100029536</v>
          </cell>
          <cell r="C898" t="str">
            <v>DUMONTE MARKETING, LLC</v>
          </cell>
          <cell r="D898" t="str">
            <v>GETRASPBERRYULTRA.COM</v>
          </cell>
          <cell r="E898">
            <v>50000</v>
          </cell>
          <cell r="F898">
            <v>600000</v>
          </cell>
          <cell r="G898" t="str">
            <v>N/A</v>
          </cell>
          <cell r="H898" t="str">
            <v>N</v>
          </cell>
          <cell r="I898">
            <v>41974</v>
          </cell>
          <cell r="J898">
            <v>41996</v>
          </cell>
          <cell r="K898">
            <v>41996</v>
          </cell>
          <cell r="L898">
            <v>42054</v>
          </cell>
          <cell r="M898">
            <v>42063</v>
          </cell>
          <cell r="N898">
            <v>42036</v>
          </cell>
          <cell r="O898" t="str">
            <v>Y</v>
          </cell>
          <cell r="P898" t="str">
            <v>MiCamp</v>
          </cell>
          <cell r="Q898" t="str">
            <v>MC101</v>
          </cell>
          <cell r="X898" t="str">
            <v>N/A</v>
          </cell>
        </row>
        <row r="899">
          <cell r="B899" t="str">
            <v>419100029545</v>
          </cell>
          <cell r="C899" t="str">
            <v>DANNA ENTERPRISES, LLC</v>
          </cell>
          <cell r="D899" t="str">
            <v>TOTALPUREGARCINIA.COM</v>
          </cell>
          <cell r="E899">
            <v>50000</v>
          </cell>
          <cell r="F899">
            <v>600000</v>
          </cell>
          <cell r="G899" t="str">
            <v>N/A</v>
          </cell>
          <cell r="H899" t="str">
            <v>N</v>
          </cell>
          <cell r="I899">
            <v>41974</v>
          </cell>
          <cell r="J899">
            <v>41996</v>
          </cell>
          <cell r="K899">
            <v>41996</v>
          </cell>
          <cell r="L899" t="str">
            <v>Declined</v>
          </cell>
          <cell r="M899" t="str">
            <v>N/A</v>
          </cell>
          <cell r="N899" t="str">
            <v>N/A</v>
          </cell>
          <cell r="O899" t="str">
            <v>N/A</v>
          </cell>
          <cell r="P899" t="str">
            <v>MiCamp</v>
          </cell>
          <cell r="Q899" t="str">
            <v>MC101</v>
          </cell>
          <cell r="X899" t="str">
            <v>N/A</v>
          </cell>
        </row>
        <row r="900">
          <cell r="B900" t="str">
            <v>419100029607</v>
          </cell>
          <cell r="C900" t="str">
            <v>CANYON VIEW CONSULTING, LLC</v>
          </cell>
          <cell r="D900" t="str">
            <v>BESTPROFITNESS.COM</v>
          </cell>
          <cell r="E900">
            <v>50000</v>
          </cell>
          <cell r="F900">
            <v>600000</v>
          </cell>
          <cell r="G900" t="str">
            <v>N/A</v>
          </cell>
          <cell r="H900" t="str">
            <v>N</v>
          </cell>
          <cell r="I900">
            <v>41974</v>
          </cell>
          <cell r="J900">
            <v>41996</v>
          </cell>
          <cell r="K900">
            <v>41996</v>
          </cell>
          <cell r="L900" t="str">
            <v>Declined</v>
          </cell>
          <cell r="M900" t="str">
            <v>N/A</v>
          </cell>
          <cell r="N900" t="str">
            <v>N/A</v>
          </cell>
          <cell r="O900" t="str">
            <v>N/A</v>
          </cell>
          <cell r="P900" t="str">
            <v>MiCamp</v>
          </cell>
          <cell r="Q900" t="str">
            <v>MC101</v>
          </cell>
          <cell r="X900" t="str">
            <v>N/A</v>
          </cell>
        </row>
        <row r="901">
          <cell r="B901" t="str">
            <v>419100029616</v>
          </cell>
          <cell r="C901" t="str">
            <v>CANYON VIEW CONSULTING, LLC</v>
          </cell>
          <cell r="D901" t="str">
            <v>THEBESTPROCLEANSE.COM</v>
          </cell>
          <cell r="E901">
            <v>50000</v>
          </cell>
          <cell r="F901">
            <v>600000</v>
          </cell>
          <cell r="G901" t="str">
            <v>N/A</v>
          </cell>
          <cell r="H901" t="str">
            <v>N</v>
          </cell>
          <cell r="I901">
            <v>41974</v>
          </cell>
          <cell r="J901">
            <v>41996</v>
          </cell>
          <cell r="K901">
            <v>41996</v>
          </cell>
          <cell r="L901" t="str">
            <v>Declined</v>
          </cell>
          <cell r="M901" t="str">
            <v>N/A</v>
          </cell>
          <cell r="N901" t="str">
            <v>N/A</v>
          </cell>
          <cell r="O901" t="str">
            <v>N/A</v>
          </cell>
          <cell r="P901" t="str">
            <v>MiCamp</v>
          </cell>
          <cell r="Q901" t="str">
            <v>MC101</v>
          </cell>
          <cell r="X901" t="str">
            <v>N/A</v>
          </cell>
        </row>
        <row r="902">
          <cell r="B902" t="str">
            <v>419100029625</v>
          </cell>
          <cell r="C902" t="str">
            <v>COMMERCE COMMANDO, LLC</v>
          </cell>
          <cell r="D902" t="str">
            <v>LUMAREANTIAGINGCREAM.NET</v>
          </cell>
          <cell r="E902">
            <v>50000</v>
          </cell>
          <cell r="F902">
            <v>600000</v>
          </cell>
          <cell r="G902" t="str">
            <v>N/A</v>
          </cell>
          <cell r="H902" t="str">
            <v>N</v>
          </cell>
          <cell r="I902">
            <v>41974</v>
          </cell>
          <cell r="J902">
            <v>41996</v>
          </cell>
          <cell r="K902">
            <v>41996</v>
          </cell>
          <cell r="L902" t="str">
            <v>Declined</v>
          </cell>
          <cell r="M902" t="str">
            <v>N/A</v>
          </cell>
          <cell r="N902" t="str">
            <v>N/A</v>
          </cell>
          <cell r="O902" t="str">
            <v>N/A</v>
          </cell>
          <cell r="P902" t="str">
            <v>MiCamp</v>
          </cell>
          <cell r="Q902" t="str">
            <v>MC101</v>
          </cell>
          <cell r="X902" t="str">
            <v>N/A</v>
          </cell>
        </row>
        <row r="903">
          <cell r="B903" t="str">
            <v>419100029670</v>
          </cell>
          <cell r="C903" t="str">
            <v>COMMERCE COMMANDO, LLC</v>
          </cell>
          <cell r="D903" t="str">
            <v>TRYLUMAREEYECREAM.NET</v>
          </cell>
          <cell r="E903">
            <v>50000</v>
          </cell>
          <cell r="F903">
            <v>600000</v>
          </cell>
          <cell r="G903" t="str">
            <v>N/A</v>
          </cell>
          <cell r="H903" t="str">
            <v>N</v>
          </cell>
          <cell r="I903">
            <v>41974</v>
          </cell>
          <cell r="J903">
            <v>41996</v>
          </cell>
          <cell r="K903">
            <v>41996</v>
          </cell>
          <cell r="L903" t="str">
            <v>Declined</v>
          </cell>
          <cell r="M903" t="str">
            <v>N/A</v>
          </cell>
          <cell r="N903" t="str">
            <v>N/A</v>
          </cell>
          <cell r="O903" t="str">
            <v>N/A</v>
          </cell>
          <cell r="P903" t="str">
            <v>MiCamp</v>
          </cell>
          <cell r="Q903" t="str">
            <v>MC101</v>
          </cell>
          <cell r="X903" t="str">
            <v>N/A</v>
          </cell>
        </row>
        <row r="904">
          <cell r="B904" t="str">
            <v>419100029689</v>
          </cell>
          <cell r="C904" t="str">
            <v>COMMERCE STORE, LLC</v>
          </cell>
          <cell r="D904" t="str">
            <v>LUMARESKINCREAM.COM</v>
          </cell>
          <cell r="E904">
            <v>50000</v>
          </cell>
          <cell r="F904">
            <v>600000</v>
          </cell>
          <cell r="G904" t="str">
            <v>N/A</v>
          </cell>
          <cell r="H904" t="str">
            <v>N</v>
          </cell>
          <cell r="I904">
            <v>41974</v>
          </cell>
          <cell r="J904">
            <v>41996</v>
          </cell>
          <cell r="K904">
            <v>41996</v>
          </cell>
          <cell r="L904" t="str">
            <v>Declined</v>
          </cell>
          <cell r="M904" t="str">
            <v>N/A</v>
          </cell>
          <cell r="N904" t="str">
            <v>N/A</v>
          </cell>
          <cell r="O904" t="str">
            <v>N/A</v>
          </cell>
          <cell r="P904" t="str">
            <v>MiCamp</v>
          </cell>
          <cell r="Q904" t="str">
            <v>MC101</v>
          </cell>
          <cell r="X904" t="str">
            <v>N/A</v>
          </cell>
        </row>
        <row r="905">
          <cell r="B905" t="str">
            <v>419100029705</v>
          </cell>
          <cell r="C905" t="str">
            <v>COMMERCE STORE, LLC</v>
          </cell>
          <cell r="D905" t="str">
            <v>TRYLUMAREEYECREAM.COM</v>
          </cell>
          <cell r="E905">
            <v>50000</v>
          </cell>
          <cell r="F905">
            <v>600000</v>
          </cell>
          <cell r="G905" t="str">
            <v>N/A</v>
          </cell>
          <cell r="H905" t="str">
            <v>N</v>
          </cell>
          <cell r="I905">
            <v>41974</v>
          </cell>
          <cell r="J905">
            <v>41996</v>
          </cell>
          <cell r="K905">
            <v>41996</v>
          </cell>
          <cell r="L905" t="str">
            <v>Declined</v>
          </cell>
          <cell r="M905" t="str">
            <v>N/A</v>
          </cell>
          <cell r="N905" t="str">
            <v>N/A</v>
          </cell>
          <cell r="O905" t="str">
            <v>N/A</v>
          </cell>
          <cell r="P905" t="str">
            <v>MiCamp</v>
          </cell>
          <cell r="Q905" t="str">
            <v>MC101</v>
          </cell>
          <cell r="X905" t="str">
            <v>N/A</v>
          </cell>
        </row>
        <row r="906">
          <cell r="B906" t="str">
            <v>419100029714</v>
          </cell>
          <cell r="C906" t="str">
            <v>BROKEN ARROW MEDIA, LLC</v>
          </cell>
          <cell r="D906" t="str">
            <v>NETMARKETINGBLUEPRINT.COM</v>
          </cell>
          <cell r="E906">
            <v>50000</v>
          </cell>
          <cell r="F906">
            <v>600000</v>
          </cell>
          <cell r="G906" t="str">
            <v>N/A</v>
          </cell>
          <cell r="H906" t="str">
            <v>N</v>
          </cell>
          <cell r="I906">
            <v>41974</v>
          </cell>
          <cell r="J906">
            <v>41996</v>
          </cell>
          <cell r="K906">
            <v>41996</v>
          </cell>
          <cell r="L906" t="str">
            <v>Declined</v>
          </cell>
          <cell r="M906" t="str">
            <v>N/A</v>
          </cell>
          <cell r="N906" t="str">
            <v>N/A</v>
          </cell>
          <cell r="O906" t="str">
            <v>N/A</v>
          </cell>
          <cell r="P906" t="str">
            <v>MiCamp</v>
          </cell>
          <cell r="Q906" t="str">
            <v>MC101</v>
          </cell>
          <cell r="X906" t="str">
            <v>N/A</v>
          </cell>
        </row>
        <row r="907">
          <cell r="B907" t="str">
            <v>419100029723</v>
          </cell>
          <cell r="C907" t="str">
            <v>PUSH2, LLV</v>
          </cell>
          <cell r="D907" t="str">
            <v>REALDIETPROS.COM</v>
          </cell>
          <cell r="E907">
            <v>50000</v>
          </cell>
          <cell r="F907">
            <v>600000</v>
          </cell>
          <cell r="G907" t="str">
            <v>N/A</v>
          </cell>
          <cell r="H907" t="str">
            <v>N</v>
          </cell>
          <cell r="I907">
            <v>41974</v>
          </cell>
          <cell r="J907">
            <v>41996</v>
          </cell>
          <cell r="K907">
            <v>41996</v>
          </cell>
          <cell r="L907" t="str">
            <v>Declined</v>
          </cell>
          <cell r="M907" t="str">
            <v>N/A</v>
          </cell>
          <cell r="N907" t="str">
            <v>N/A</v>
          </cell>
          <cell r="O907" t="str">
            <v>N/A</v>
          </cell>
          <cell r="P907" t="str">
            <v>MiCamp</v>
          </cell>
          <cell r="Q907" t="str">
            <v>MC101</v>
          </cell>
          <cell r="X907" t="str">
            <v>N/A</v>
          </cell>
        </row>
        <row r="908">
          <cell r="B908" t="str">
            <v>419100029769</v>
          </cell>
          <cell r="C908" t="str">
            <v>MY EWEB STORE, LLC</v>
          </cell>
          <cell r="D908" t="str">
            <v>AMERICANFITNESSPROS.COM</v>
          </cell>
          <cell r="E908">
            <v>50000</v>
          </cell>
          <cell r="F908">
            <v>600000</v>
          </cell>
          <cell r="G908" t="str">
            <v>N/A</v>
          </cell>
          <cell r="H908" t="str">
            <v>N</v>
          </cell>
          <cell r="I908">
            <v>41974</v>
          </cell>
          <cell r="J908">
            <v>41996</v>
          </cell>
          <cell r="K908">
            <v>41996</v>
          </cell>
          <cell r="L908" t="str">
            <v>Declined</v>
          </cell>
          <cell r="M908" t="str">
            <v>N/A</v>
          </cell>
          <cell r="N908" t="str">
            <v>N/A</v>
          </cell>
          <cell r="O908" t="str">
            <v>N/A</v>
          </cell>
          <cell r="P908" t="str">
            <v>MiCamp</v>
          </cell>
          <cell r="Q908" t="str">
            <v>MC101</v>
          </cell>
          <cell r="X908" t="str">
            <v>N/A</v>
          </cell>
        </row>
        <row r="909">
          <cell r="B909" t="str">
            <v>419100029803</v>
          </cell>
          <cell r="C909" t="str">
            <v>MY EWEB STORE, LLC</v>
          </cell>
          <cell r="D909" t="str">
            <v>AMERICANFITNESSCLEANSE.COM</v>
          </cell>
          <cell r="E909">
            <v>50000</v>
          </cell>
          <cell r="F909">
            <v>600000</v>
          </cell>
          <cell r="G909" t="str">
            <v>N/A</v>
          </cell>
          <cell r="H909" t="str">
            <v>N</v>
          </cell>
          <cell r="I909">
            <v>41974</v>
          </cell>
          <cell r="J909">
            <v>41996</v>
          </cell>
          <cell r="K909">
            <v>41996</v>
          </cell>
          <cell r="L909" t="str">
            <v>Declined</v>
          </cell>
          <cell r="M909" t="str">
            <v>N/A</v>
          </cell>
          <cell r="N909" t="str">
            <v>N/A</v>
          </cell>
          <cell r="O909" t="str">
            <v>N/A</v>
          </cell>
          <cell r="P909" t="str">
            <v>MiCamp</v>
          </cell>
          <cell r="Q909" t="str">
            <v>MC101</v>
          </cell>
          <cell r="X909" t="str">
            <v>N/A</v>
          </cell>
        </row>
        <row r="910">
          <cell r="B910" t="str">
            <v>419100029812</v>
          </cell>
          <cell r="C910" t="str">
            <v>MOUNTAINSIDE MEDIA, LLC</v>
          </cell>
          <cell r="D910" t="str">
            <v>LUMAREEYECREAM.NET</v>
          </cell>
          <cell r="E910">
            <v>50000</v>
          </cell>
          <cell r="F910">
            <v>600000</v>
          </cell>
          <cell r="G910" t="str">
            <v>N/A</v>
          </cell>
          <cell r="H910" t="str">
            <v>N</v>
          </cell>
          <cell r="I910">
            <v>41974</v>
          </cell>
          <cell r="J910">
            <v>41996</v>
          </cell>
          <cell r="K910">
            <v>41996</v>
          </cell>
          <cell r="L910" t="str">
            <v>Declined</v>
          </cell>
          <cell r="M910" t="str">
            <v>N/A</v>
          </cell>
          <cell r="N910" t="str">
            <v>N/A</v>
          </cell>
          <cell r="O910" t="str">
            <v>N/A</v>
          </cell>
          <cell r="P910" t="str">
            <v>MiCamp</v>
          </cell>
          <cell r="Q910" t="str">
            <v>MC101</v>
          </cell>
          <cell r="X910" t="str">
            <v>N/A</v>
          </cell>
        </row>
        <row r="911">
          <cell r="B911" t="str">
            <v>419100029830</v>
          </cell>
          <cell r="C911" t="str">
            <v>VILLA LIFE MARKETING, LLC</v>
          </cell>
          <cell r="D911" t="str">
            <v>DIGITALBUSINESSLEARNING.COM</v>
          </cell>
          <cell r="E911">
            <v>50000</v>
          </cell>
          <cell r="F911">
            <v>600000</v>
          </cell>
          <cell r="G911" t="str">
            <v>N/A</v>
          </cell>
          <cell r="H911" t="str">
            <v>N</v>
          </cell>
          <cell r="I911">
            <v>41974</v>
          </cell>
          <cell r="J911">
            <v>41996</v>
          </cell>
          <cell r="K911">
            <v>41996</v>
          </cell>
          <cell r="L911" t="str">
            <v>Declined</v>
          </cell>
          <cell r="M911" t="str">
            <v>N/A</v>
          </cell>
          <cell r="N911" t="str">
            <v>N/A</v>
          </cell>
          <cell r="O911" t="str">
            <v>N/A</v>
          </cell>
          <cell r="P911" t="str">
            <v>MiCamp</v>
          </cell>
          <cell r="Q911" t="str">
            <v>MC101</v>
          </cell>
          <cell r="X911" t="str">
            <v>N/A</v>
          </cell>
        </row>
        <row r="912">
          <cell r="B912" t="str">
            <v>892901246990</v>
          </cell>
          <cell r="C912" t="str">
            <v>TARR INC</v>
          </cell>
          <cell r="D912" t="str">
            <v>RIPPED MUSCLE X</v>
          </cell>
          <cell r="E912">
            <v>100000</v>
          </cell>
          <cell r="F912">
            <v>1200000</v>
          </cell>
          <cell r="G912" t="str">
            <v>N/A</v>
          </cell>
          <cell r="H912" t="str">
            <v>Y</v>
          </cell>
          <cell r="I912">
            <v>41974</v>
          </cell>
          <cell r="J912">
            <v>41996</v>
          </cell>
          <cell r="K912">
            <v>41996</v>
          </cell>
          <cell r="L912" t="str">
            <v>Withdrawn</v>
          </cell>
          <cell r="M912" t="str">
            <v>N/A</v>
          </cell>
          <cell r="N912" t="str">
            <v>N/A</v>
          </cell>
          <cell r="O912" t="str">
            <v>N/A</v>
          </cell>
          <cell r="P912" t="str">
            <v>T1Payments</v>
          </cell>
          <cell r="Q912" t="str">
            <v>T1P101</v>
          </cell>
          <cell r="X912" t="str">
            <v>N/A</v>
          </cell>
        </row>
        <row r="913">
          <cell r="B913" t="str">
            <v>419100029849</v>
          </cell>
          <cell r="C913" t="str">
            <v>GAMING USA CORPORATION</v>
          </cell>
          <cell r="D913" t="str">
            <v>GAMING USA CORPORATION</v>
          </cell>
          <cell r="E913">
            <v>15000</v>
          </cell>
          <cell r="F913">
            <v>180000</v>
          </cell>
          <cell r="G913" t="str">
            <v>N/A</v>
          </cell>
          <cell r="H913" t="str">
            <v>N</v>
          </cell>
          <cell r="I913">
            <v>41974</v>
          </cell>
          <cell r="J913">
            <v>41996</v>
          </cell>
          <cell r="K913">
            <v>41996</v>
          </cell>
          <cell r="L913">
            <v>42003</v>
          </cell>
          <cell r="M913">
            <v>42014</v>
          </cell>
          <cell r="N913">
            <v>42005</v>
          </cell>
          <cell r="O913" t="str">
            <v>Y</v>
          </cell>
          <cell r="P913" t="str">
            <v>Randi Meiselas</v>
          </cell>
          <cell r="Q913" t="str">
            <v>RM101</v>
          </cell>
          <cell r="R913" t="str">
            <v>Tom Fazio</v>
          </cell>
          <cell r="S913" t="str">
            <v>TF103</v>
          </cell>
          <cell r="X913" t="str">
            <v>N/A</v>
          </cell>
        </row>
        <row r="914">
          <cell r="B914" t="str">
            <v>892901423060</v>
          </cell>
          <cell r="C914" t="str">
            <v>SLRS INC</v>
          </cell>
          <cell r="D914" t="str">
            <v>SLRS INC (877) 247-3520</v>
          </cell>
          <cell r="E914">
            <v>158000</v>
          </cell>
          <cell r="F914">
            <v>1896000</v>
          </cell>
          <cell r="G914" t="str">
            <v>N/A</v>
          </cell>
          <cell r="H914" t="str">
            <v>N</v>
          </cell>
          <cell r="I914">
            <v>41974</v>
          </cell>
          <cell r="J914">
            <v>41996</v>
          </cell>
          <cell r="K914">
            <v>41996</v>
          </cell>
          <cell r="L914" t="str">
            <v>Withdrawn</v>
          </cell>
          <cell r="M914" t="str">
            <v>N/A</v>
          </cell>
          <cell r="N914" t="str">
            <v>N/A</v>
          </cell>
          <cell r="O914" t="str">
            <v>N/A</v>
          </cell>
          <cell r="P914" t="str">
            <v>T1Payments</v>
          </cell>
          <cell r="Q914" t="str">
            <v>T1P101</v>
          </cell>
          <cell r="X914" t="str">
            <v>N/A</v>
          </cell>
        </row>
        <row r="915">
          <cell r="B915" t="str">
            <v>418100019691</v>
          </cell>
          <cell r="C915" t="str">
            <v>HAWK VETERINARY GROUP</v>
          </cell>
          <cell r="D915" t="str">
            <v>COMMONWEALTH VETERINARY HOSPITAL</v>
          </cell>
          <cell r="E915">
            <v>160000</v>
          </cell>
          <cell r="F915">
            <v>1920000</v>
          </cell>
          <cell r="G915" t="str">
            <v>N/A</v>
          </cell>
          <cell r="H915" t="str">
            <v>Y</v>
          </cell>
          <cell r="I915">
            <v>41974</v>
          </cell>
          <cell r="J915">
            <v>41997</v>
          </cell>
          <cell r="K915">
            <v>41997</v>
          </cell>
          <cell r="L915">
            <v>42003</v>
          </cell>
          <cell r="M915">
            <v>42021</v>
          </cell>
          <cell r="N915">
            <v>42005</v>
          </cell>
          <cell r="O915" t="str">
            <v>Y</v>
          </cell>
          <cell r="P915" t="str">
            <v>Tim Platz</v>
          </cell>
          <cell r="Q915" t="str">
            <v>TP101</v>
          </cell>
          <cell r="R915" t="str">
            <v>Tom Fazio</v>
          </cell>
          <cell r="S915" t="str">
            <v>TF103</v>
          </cell>
          <cell r="T915" t="str">
            <v>PetVet Care Centers Management</v>
          </cell>
          <cell r="U915" t="str">
            <v>JS101</v>
          </cell>
          <cell r="X915" t="str">
            <v>N/A</v>
          </cell>
        </row>
        <row r="916">
          <cell r="B916" t="str">
            <v>419100029858</v>
          </cell>
          <cell r="C916" t="str">
            <v>HOLLYWOOD EMPORIUM LLC</v>
          </cell>
          <cell r="D916" t="str">
            <v>HOLLYWOOD SMOKIN</v>
          </cell>
          <cell r="E916">
            <v>60000</v>
          </cell>
          <cell r="F916">
            <v>720000</v>
          </cell>
          <cell r="G916" t="str">
            <v>N/A</v>
          </cell>
          <cell r="H916" t="str">
            <v>N</v>
          </cell>
          <cell r="I916">
            <v>41974</v>
          </cell>
          <cell r="J916">
            <v>41999</v>
          </cell>
          <cell r="K916">
            <v>41999</v>
          </cell>
          <cell r="L916">
            <v>42003</v>
          </cell>
          <cell r="M916">
            <v>42195</v>
          </cell>
          <cell r="N916">
            <v>42186</v>
          </cell>
          <cell r="O916" t="str">
            <v>Y</v>
          </cell>
          <cell r="P916" t="str">
            <v>Joel Paulin</v>
          </cell>
          <cell r="Q916" t="str">
            <v>JP101</v>
          </cell>
          <cell r="X916" t="str">
            <v>N/A</v>
          </cell>
        </row>
        <row r="917">
          <cell r="B917" t="str">
            <v>892903598760</v>
          </cell>
          <cell r="C917" t="str">
            <v>GENERAL  BANGSTSON LLC</v>
          </cell>
          <cell r="D917" t="str">
            <v>MORANIA OIL OF LONG ISLAND</v>
          </cell>
          <cell r="E917">
            <v>50000</v>
          </cell>
          <cell r="F917">
            <v>600000</v>
          </cell>
          <cell r="G917" t="str">
            <v>N/A</v>
          </cell>
          <cell r="H917" t="str">
            <v>N</v>
          </cell>
          <cell r="I917">
            <v>41974</v>
          </cell>
          <cell r="J917">
            <v>42002</v>
          </cell>
          <cell r="K917">
            <v>42002</v>
          </cell>
          <cell r="L917">
            <v>42003</v>
          </cell>
          <cell r="M917">
            <v>42030</v>
          </cell>
          <cell r="N917">
            <v>42005</v>
          </cell>
          <cell r="O917" t="str">
            <v>Y</v>
          </cell>
          <cell r="P917" t="str">
            <v>Kerry Doyle</v>
          </cell>
          <cell r="Q917" t="str">
            <v>KD101</v>
          </cell>
          <cell r="R917" t="str">
            <v>Erick Weinstein</v>
          </cell>
          <cell r="S917" t="str">
            <v>EW101</v>
          </cell>
          <cell r="X917" t="str">
            <v>N/A</v>
          </cell>
        </row>
        <row r="918">
          <cell r="B918" t="str">
            <v>418100019708</v>
          </cell>
          <cell r="C918" t="str">
            <v>COLLADO HOOKAH LLC</v>
          </cell>
          <cell r="D918" t="str">
            <v>COLLADO HOOKAH LLC</v>
          </cell>
          <cell r="E918">
            <v>10000</v>
          </cell>
          <cell r="F918">
            <v>120000</v>
          </cell>
          <cell r="G918" t="str">
            <v>N/A</v>
          </cell>
          <cell r="H918" t="str">
            <v>N</v>
          </cell>
          <cell r="I918">
            <v>41974</v>
          </cell>
          <cell r="J918">
            <v>42002</v>
          </cell>
          <cell r="K918">
            <v>42002</v>
          </cell>
          <cell r="L918">
            <v>42009</v>
          </cell>
          <cell r="M918">
            <v>42013</v>
          </cell>
          <cell r="N918">
            <v>42005</v>
          </cell>
          <cell r="O918" t="str">
            <v>Y</v>
          </cell>
          <cell r="P918" t="str">
            <v>Chris Frey</v>
          </cell>
          <cell r="Q918" t="str">
            <v>CF101</v>
          </cell>
          <cell r="R918" t="str">
            <v>Tom Fazio</v>
          </cell>
          <cell r="S918" t="str">
            <v>TF103</v>
          </cell>
          <cell r="X918">
            <v>50</v>
          </cell>
        </row>
        <row r="919">
          <cell r="B919" t="str">
            <v>418100019717</v>
          </cell>
          <cell r="C919" t="str">
            <v>2 JP'S LIMOUSINE CORP</v>
          </cell>
          <cell r="D919" t="str">
            <v>2 JP'S LIMOUSINE CORP</v>
          </cell>
          <cell r="E919">
            <v>20000</v>
          </cell>
          <cell r="F919">
            <v>240000</v>
          </cell>
          <cell r="G919" t="str">
            <v>N/A</v>
          </cell>
          <cell r="H919" t="str">
            <v>N</v>
          </cell>
          <cell r="I919">
            <v>42005</v>
          </cell>
          <cell r="J919">
            <v>42009</v>
          </cell>
          <cell r="K919">
            <v>42009</v>
          </cell>
          <cell r="L919" t="str">
            <v>Approved/Closed</v>
          </cell>
          <cell r="M919" t="str">
            <v>N/A</v>
          </cell>
          <cell r="N919" t="str">
            <v>N/A</v>
          </cell>
          <cell r="O919" t="str">
            <v>N/A</v>
          </cell>
          <cell r="P919" t="str">
            <v>Randi Meiselas</v>
          </cell>
          <cell r="Q919" t="str">
            <v>RM101</v>
          </cell>
          <cell r="R919" t="str">
            <v>Tom Fazio</v>
          </cell>
          <cell r="S919" t="str">
            <v>TF103</v>
          </cell>
          <cell r="X919" t="str">
            <v>N/A</v>
          </cell>
        </row>
        <row r="920">
          <cell r="B920" t="str">
            <v>419100029885</v>
          </cell>
          <cell r="C920" t="str">
            <v>SONIC CAR WASH &amp; LUBE INC</v>
          </cell>
          <cell r="D920" t="str">
            <v>SONIC CAR WASH &amp; LUBE INC</v>
          </cell>
          <cell r="E920">
            <v>15000</v>
          </cell>
          <cell r="F920">
            <v>180000</v>
          </cell>
          <cell r="G920" t="str">
            <v>N/A</v>
          </cell>
          <cell r="H920" t="str">
            <v>Y</v>
          </cell>
          <cell r="I920">
            <v>42005</v>
          </cell>
          <cell r="J920">
            <v>42009</v>
          </cell>
          <cell r="K920">
            <v>42009</v>
          </cell>
          <cell r="L920">
            <v>42011</v>
          </cell>
          <cell r="M920">
            <v>42041</v>
          </cell>
          <cell r="N920">
            <v>42036</v>
          </cell>
          <cell r="O920" t="str">
            <v>Y</v>
          </cell>
          <cell r="P920" t="str">
            <v>Kerry Doyle</v>
          </cell>
          <cell r="Q920" t="str">
            <v>KD101</v>
          </cell>
          <cell r="R920" t="str">
            <v>Erick Weinstein</v>
          </cell>
          <cell r="S920" t="str">
            <v>EW101</v>
          </cell>
          <cell r="X920" t="str">
            <v>N/A</v>
          </cell>
        </row>
        <row r="921">
          <cell r="B921" t="str">
            <v>419100029894</v>
          </cell>
          <cell r="C921" t="str">
            <v>SONIC CAR WASH &amp; LUBE INC</v>
          </cell>
          <cell r="D921" t="str">
            <v>SONIC CAR WASH &amp; LUBE INC</v>
          </cell>
          <cell r="E921">
            <v>20000</v>
          </cell>
          <cell r="F921">
            <v>240000</v>
          </cell>
          <cell r="G921" t="str">
            <v>N/A</v>
          </cell>
          <cell r="H921" t="str">
            <v>Y</v>
          </cell>
          <cell r="I921">
            <v>42005</v>
          </cell>
          <cell r="J921">
            <v>42009</v>
          </cell>
          <cell r="K921">
            <v>42009</v>
          </cell>
          <cell r="L921">
            <v>42011</v>
          </cell>
          <cell r="M921">
            <v>42041</v>
          </cell>
          <cell r="N921">
            <v>42036</v>
          </cell>
          <cell r="O921" t="str">
            <v>Y</v>
          </cell>
          <cell r="P921" t="str">
            <v>Kerry Doyle</v>
          </cell>
          <cell r="Q921" t="str">
            <v>KD101</v>
          </cell>
          <cell r="R921" t="str">
            <v>Erick Weinstein</v>
          </cell>
          <cell r="S921" t="str">
            <v>EW101</v>
          </cell>
          <cell r="X921" t="str">
            <v>N/A</v>
          </cell>
        </row>
        <row r="922">
          <cell r="B922" t="str">
            <v>419100029901</v>
          </cell>
          <cell r="C922" t="str">
            <v>ADR/ JB CORP</v>
          </cell>
          <cell r="D922" t="str">
            <v>ADR/ JB CORP</v>
          </cell>
          <cell r="E922">
            <v>20000</v>
          </cell>
          <cell r="F922">
            <v>240000</v>
          </cell>
          <cell r="G922" t="str">
            <v>N/A</v>
          </cell>
          <cell r="H922" t="str">
            <v>N</v>
          </cell>
          <cell r="I922">
            <v>42005</v>
          </cell>
          <cell r="J922">
            <v>42009</v>
          </cell>
          <cell r="K922">
            <v>42009</v>
          </cell>
          <cell r="L922">
            <v>42012</v>
          </cell>
          <cell r="M922">
            <v>42126</v>
          </cell>
          <cell r="N922">
            <v>42125</v>
          </cell>
          <cell r="O922" t="str">
            <v>Y</v>
          </cell>
          <cell r="P922" t="str">
            <v>Kerry Doyle</v>
          </cell>
          <cell r="Q922" t="str">
            <v>KD101</v>
          </cell>
          <cell r="R922" t="str">
            <v>Erick Weinstein</v>
          </cell>
          <cell r="S922" t="str">
            <v>EW101</v>
          </cell>
          <cell r="X922" t="str">
            <v>N/A</v>
          </cell>
        </row>
        <row r="923">
          <cell r="B923" t="str">
            <v>419100029876</v>
          </cell>
          <cell r="C923" t="str">
            <v>PROFESSIONAL CARPET COMPANY</v>
          </cell>
          <cell r="D923" t="str">
            <v>PROFESSIONAL CARPET COMPANY</v>
          </cell>
          <cell r="E923">
            <v>8000</v>
          </cell>
          <cell r="F923">
            <v>96000</v>
          </cell>
          <cell r="G923" t="str">
            <v>N/A</v>
          </cell>
          <cell r="H923" t="str">
            <v>Y</v>
          </cell>
          <cell r="I923">
            <v>42005</v>
          </cell>
          <cell r="J923">
            <v>42009</v>
          </cell>
          <cell r="K923">
            <v>42009</v>
          </cell>
          <cell r="L923">
            <v>42011</v>
          </cell>
          <cell r="M923">
            <v>42020</v>
          </cell>
          <cell r="N923">
            <v>42005</v>
          </cell>
          <cell r="O923" t="str">
            <v>Y</v>
          </cell>
          <cell r="P923" t="str">
            <v>John Vacca</v>
          </cell>
          <cell r="Q923" t="str">
            <v>JV101</v>
          </cell>
          <cell r="R923" t="str">
            <v>Erick Weinstein</v>
          </cell>
          <cell r="S923" t="str">
            <v>EW101</v>
          </cell>
          <cell r="T923" t="str">
            <v>KBH Enterprises</v>
          </cell>
          <cell r="U923" t="str">
            <v>KH101</v>
          </cell>
          <cell r="X923" t="str">
            <v>N/A</v>
          </cell>
        </row>
        <row r="924">
          <cell r="B924" t="str">
            <v>418100019726</v>
          </cell>
          <cell r="C924" t="str">
            <v>PROMOTION MARKETING MANAGEMENT, LLC</v>
          </cell>
          <cell r="D924" t="str">
            <v>BOATING TIMES LONG ISLAND</v>
          </cell>
          <cell r="E924">
            <v>10000</v>
          </cell>
          <cell r="F924">
            <v>120000</v>
          </cell>
          <cell r="G924" t="str">
            <v>N/A</v>
          </cell>
          <cell r="H924" t="str">
            <v>N</v>
          </cell>
          <cell r="I924">
            <v>42005</v>
          </cell>
          <cell r="J924">
            <v>42009</v>
          </cell>
          <cell r="K924">
            <v>42009</v>
          </cell>
          <cell r="L924">
            <v>42013</v>
          </cell>
          <cell r="M924">
            <v>42042</v>
          </cell>
          <cell r="N924">
            <v>42036</v>
          </cell>
          <cell r="O924" t="str">
            <v>Y</v>
          </cell>
          <cell r="P924" t="str">
            <v>Chris Frey</v>
          </cell>
          <cell r="Q924" t="str">
            <v>CF101</v>
          </cell>
          <cell r="X924">
            <v>100</v>
          </cell>
        </row>
        <row r="925">
          <cell r="B925" t="str">
            <v>418100019735</v>
          </cell>
          <cell r="C925" t="str">
            <v>PCAH, INC</v>
          </cell>
          <cell r="D925" t="str">
            <v>PARK CENTRE ANIMAL HOSPITAL</v>
          </cell>
          <cell r="E925">
            <v>175000</v>
          </cell>
          <cell r="F925">
            <v>2100000</v>
          </cell>
          <cell r="G925" t="str">
            <v>N/A</v>
          </cell>
          <cell r="H925" t="str">
            <v>Y</v>
          </cell>
          <cell r="I925">
            <v>42005</v>
          </cell>
          <cell r="J925">
            <v>42010</v>
          </cell>
          <cell r="K925">
            <v>42010</v>
          </cell>
          <cell r="L925">
            <v>42011</v>
          </cell>
          <cell r="M925">
            <v>42024</v>
          </cell>
          <cell r="N925">
            <v>42005</v>
          </cell>
          <cell r="O925" t="str">
            <v>Y</v>
          </cell>
          <cell r="P925" t="str">
            <v>Tim Platz</v>
          </cell>
          <cell r="Q925" t="str">
            <v>TP101</v>
          </cell>
          <cell r="R925" t="str">
            <v>Tom Fazio</v>
          </cell>
          <cell r="S925" t="str">
            <v>TF103</v>
          </cell>
          <cell r="X925" t="str">
            <v>N/A</v>
          </cell>
        </row>
        <row r="926">
          <cell r="B926" t="str">
            <v>892901545854</v>
          </cell>
          <cell r="C926" t="str">
            <v>THE STANDARD ON COLLEGE LLC</v>
          </cell>
          <cell r="D926" t="str">
            <v>THE STANDARD ON COLLEGE</v>
          </cell>
          <cell r="E926">
            <v>25000</v>
          </cell>
          <cell r="F926">
            <v>300000</v>
          </cell>
          <cell r="G926" t="str">
            <v>N/A</v>
          </cell>
          <cell r="H926" t="str">
            <v>N</v>
          </cell>
          <cell r="I926">
            <v>42005</v>
          </cell>
          <cell r="J926">
            <v>42010</v>
          </cell>
          <cell r="K926">
            <v>42010</v>
          </cell>
          <cell r="L926">
            <v>42012</v>
          </cell>
          <cell r="M926">
            <v>42020</v>
          </cell>
          <cell r="N926">
            <v>42005</v>
          </cell>
          <cell r="O926" t="str">
            <v>Y</v>
          </cell>
          <cell r="P926" t="str">
            <v xml:space="preserve">KBH Enterprises </v>
          </cell>
          <cell r="Q926" t="str">
            <v>KH101</v>
          </cell>
          <cell r="R926" t="str">
            <v>Erick Weinstein</v>
          </cell>
          <cell r="S926" t="str">
            <v>EW101</v>
          </cell>
          <cell r="X926" t="str">
            <v>N/A</v>
          </cell>
        </row>
        <row r="927">
          <cell r="B927" t="str">
            <v>892901433671</v>
          </cell>
          <cell r="C927" t="str">
            <v>BAKERS DOZEN BAGEL CORP</v>
          </cell>
          <cell r="D927" t="str">
            <v>BAKERS DOZEN</v>
          </cell>
          <cell r="E927">
            <v>30000</v>
          </cell>
          <cell r="F927">
            <v>360000</v>
          </cell>
          <cell r="G927" t="str">
            <v>N/A</v>
          </cell>
          <cell r="H927" t="str">
            <v>N</v>
          </cell>
          <cell r="I927">
            <v>42005</v>
          </cell>
          <cell r="J927">
            <v>42010</v>
          </cell>
          <cell r="K927">
            <v>42010</v>
          </cell>
          <cell r="L927">
            <v>42012</v>
          </cell>
          <cell r="M927">
            <v>42027</v>
          </cell>
          <cell r="N927">
            <v>42005</v>
          </cell>
          <cell r="O927" t="str">
            <v>Y</v>
          </cell>
          <cell r="P927" t="str">
            <v>Brian Charney</v>
          </cell>
          <cell r="Q927" t="str">
            <v>BC102</v>
          </cell>
          <cell r="X927" t="str">
            <v>N/A</v>
          </cell>
        </row>
        <row r="928">
          <cell r="B928" t="str">
            <v>418100019744</v>
          </cell>
          <cell r="C928" t="str">
            <v>PNH INTERCONTINENTAL CORP</v>
          </cell>
          <cell r="D928" t="str">
            <v>PNH INTERCONTINENTAL CORP</v>
          </cell>
          <cell r="E928">
            <v>15000</v>
          </cell>
          <cell r="F928">
            <v>180000</v>
          </cell>
          <cell r="G928" t="str">
            <v>N/A</v>
          </cell>
          <cell r="H928" t="str">
            <v>N</v>
          </cell>
          <cell r="I928">
            <v>42005</v>
          </cell>
          <cell r="J928">
            <v>42011</v>
          </cell>
          <cell r="K928">
            <v>42011</v>
          </cell>
          <cell r="L928">
            <v>42013</v>
          </cell>
          <cell r="M928">
            <v>42027</v>
          </cell>
          <cell r="N928">
            <v>42005</v>
          </cell>
          <cell r="O928" t="str">
            <v>Y</v>
          </cell>
          <cell r="P928" t="str">
            <v>Randi Meiselas</v>
          </cell>
          <cell r="Q928" t="str">
            <v>RM101</v>
          </cell>
          <cell r="R928" t="str">
            <v>Tom Fazio</v>
          </cell>
          <cell r="S928" t="str">
            <v>TF103</v>
          </cell>
          <cell r="X928" t="str">
            <v>N/A</v>
          </cell>
        </row>
        <row r="929">
          <cell r="B929" t="str">
            <v>418100019753</v>
          </cell>
          <cell r="C929" t="str">
            <v>COUNTRYSIDE ANIMAL HOSPITAL, P.C</v>
          </cell>
          <cell r="D929" t="str">
            <v>COUNTRYSIDE ANIMAL HOSPITAL, P.C</v>
          </cell>
          <cell r="E929">
            <v>35000</v>
          </cell>
          <cell r="F929">
            <v>420000</v>
          </cell>
          <cell r="G929" t="str">
            <v>N/A</v>
          </cell>
          <cell r="H929" t="str">
            <v>Y</v>
          </cell>
          <cell r="I929">
            <v>42005</v>
          </cell>
          <cell r="J929">
            <v>42011</v>
          </cell>
          <cell r="K929">
            <v>42011</v>
          </cell>
          <cell r="L929">
            <v>42013</v>
          </cell>
          <cell r="M929">
            <v>42031</v>
          </cell>
          <cell r="N929">
            <v>42005</v>
          </cell>
          <cell r="O929" t="str">
            <v>Y</v>
          </cell>
          <cell r="P929" t="str">
            <v>Tim Platz</v>
          </cell>
          <cell r="Q929" t="str">
            <v>TP101</v>
          </cell>
          <cell r="R929" t="str">
            <v>Tom Fazio</v>
          </cell>
          <cell r="S929" t="str">
            <v>TF103</v>
          </cell>
          <cell r="T929" t="str">
            <v>PetVet Care Centers Management</v>
          </cell>
          <cell r="U929" t="str">
            <v>JS101</v>
          </cell>
          <cell r="X929" t="str">
            <v>N/A</v>
          </cell>
        </row>
        <row r="930">
          <cell r="B930" t="str">
            <v>418100019762</v>
          </cell>
          <cell r="C930" t="str">
            <v>HUNTINGTON LIMOUSINE SERVICE INC</v>
          </cell>
          <cell r="D930" t="str">
            <v>HUNTINGTON LIMOUSINE SERVICE INC</v>
          </cell>
          <cell r="E930">
            <v>10000</v>
          </cell>
          <cell r="F930">
            <v>120000</v>
          </cell>
          <cell r="G930" t="str">
            <v>N/A</v>
          </cell>
          <cell r="H930" t="str">
            <v>N</v>
          </cell>
          <cell r="I930">
            <v>42005</v>
          </cell>
          <cell r="J930">
            <v>42011</v>
          </cell>
          <cell r="K930">
            <v>42011</v>
          </cell>
          <cell r="L930">
            <v>42013</v>
          </cell>
          <cell r="M930">
            <v>42018</v>
          </cell>
          <cell r="N930">
            <v>42005</v>
          </cell>
          <cell r="O930" t="str">
            <v>Y</v>
          </cell>
          <cell r="P930" t="str">
            <v>Chris Frey</v>
          </cell>
          <cell r="Q930" t="str">
            <v>CF101</v>
          </cell>
          <cell r="X930" t="str">
            <v>N/A</v>
          </cell>
        </row>
        <row r="931">
          <cell r="B931" t="str">
            <v>419100029929</v>
          </cell>
          <cell r="C931" t="str">
            <v>LMMB ENTERPRISES CORP</v>
          </cell>
          <cell r="D931" t="str">
            <v>THE LITTLE GYM OF BAYRIDGE BENSONHURTS</v>
          </cell>
          <cell r="E931">
            <v>40000</v>
          </cell>
          <cell r="F931">
            <v>480000</v>
          </cell>
          <cell r="G931" t="str">
            <v>N/A</v>
          </cell>
          <cell r="H931" t="str">
            <v>N</v>
          </cell>
          <cell r="I931">
            <v>42005</v>
          </cell>
          <cell r="J931">
            <v>42011</v>
          </cell>
          <cell r="K931">
            <v>42011</v>
          </cell>
          <cell r="L931">
            <v>42012</v>
          </cell>
          <cell r="M931">
            <v>42020</v>
          </cell>
          <cell r="N931">
            <v>42005</v>
          </cell>
          <cell r="O931" t="str">
            <v>Y</v>
          </cell>
          <cell r="P931" t="str">
            <v xml:space="preserve">KBH Enterprises </v>
          </cell>
          <cell r="Q931" t="str">
            <v>KH101</v>
          </cell>
          <cell r="R931" t="str">
            <v>Erick Weinstein</v>
          </cell>
          <cell r="S931" t="str">
            <v>EW101</v>
          </cell>
          <cell r="X931" t="str">
            <v>N/A</v>
          </cell>
        </row>
        <row r="932">
          <cell r="B932" t="str">
            <v>418100019771</v>
          </cell>
          <cell r="C932" t="str">
            <v>DISTINCTIVE MAINTENANCE COMP</v>
          </cell>
          <cell r="D932" t="str">
            <v>DISTINCTIVE MAINTENANCE COMP</v>
          </cell>
          <cell r="E932">
            <v>30000</v>
          </cell>
          <cell r="F932">
            <v>360000</v>
          </cell>
          <cell r="G932" t="str">
            <v>N/A</v>
          </cell>
          <cell r="H932" t="str">
            <v>N</v>
          </cell>
          <cell r="I932">
            <v>42005</v>
          </cell>
          <cell r="J932">
            <v>42011</v>
          </cell>
          <cell r="K932">
            <v>42011</v>
          </cell>
          <cell r="L932">
            <v>42013</v>
          </cell>
          <cell r="M932">
            <v>42059</v>
          </cell>
          <cell r="N932">
            <v>42036</v>
          </cell>
          <cell r="O932" t="str">
            <v>Y</v>
          </cell>
          <cell r="P932" t="str">
            <v>Tim Platz</v>
          </cell>
          <cell r="Q932" t="str">
            <v>TP101</v>
          </cell>
          <cell r="R932" t="str">
            <v>Tom Fazio</v>
          </cell>
          <cell r="S932" t="str">
            <v>TF103</v>
          </cell>
          <cell r="X932" t="str">
            <v>N/A</v>
          </cell>
        </row>
        <row r="933">
          <cell r="B933" t="str">
            <v>419100029938</v>
          </cell>
          <cell r="C933" t="str">
            <v>KEYSWOOD INC</v>
          </cell>
          <cell r="D933" t="str">
            <v>EZONLINESUPPORT.COM</v>
          </cell>
          <cell r="E933">
            <v>18000</v>
          </cell>
          <cell r="F933">
            <v>216000</v>
          </cell>
          <cell r="G933" t="str">
            <v>N/A</v>
          </cell>
          <cell r="H933" t="str">
            <v>N</v>
          </cell>
          <cell r="I933">
            <v>42005</v>
          </cell>
          <cell r="J933">
            <v>42012</v>
          </cell>
          <cell r="K933">
            <v>42012</v>
          </cell>
          <cell r="L933">
            <v>42018</v>
          </cell>
          <cell r="M933">
            <v>42031</v>
          </cell>
          <cell r="N933">
            <v>42005</v>
          </cell>
          <cell r="O933" t="str">
            <v>Y</v>
          </cell>
          <cell r="P933" t="str">
            <v>MiCamp</v>
          </cell>
          <cell r="Q933" t="str">
            <v>MC101</v>
          </cell>
          <cell r="X933" t="str">
            <v>N/A</v>
          </cell>
        </row>
        <row r="934">
          <cell r="B934" t="str">
            <v>419100029947</v>
          </cell>
          <cell r="C934" t="str">
            <v>BEST WEB SOLUTION, INC</v>
          </cell>
          <cell r="D934" t="str">
            <v>BEST WEB SOLUTION, INC</v>
          </cell>
          <cell r="E934">
            <v>20000</v>
          </cell>
          <cell r="F934">
            <v>240000</v>
          </cell>
          <cell r="G934" t="str">
            <v>N/A</v>
          </cell>
          <cell r="H934" t="str">
            <v>N</v>
          </cell>
          <cell r="I934">
            <v>42005</v>
          </cell>
          <cell r="J934">
            <v>42012</v>
          </cell>
          <cell r="K934">
            <v>42012</v>
          </cell>
          <cell r="L934">
            <v>42047</v>
          </cell>
          <cell r="M934">
            <v>42067</v>
          </cell>
          <cell r="N934">
            <v>42064</v>
          </cell>
          <cell r="O934" t="str">
            <v>Y</v>
          </cell>
          <cell r="P934" t="str">
            <v>MiCamp</v>
          </cell>
          <cell r="Q934" t="str">
            <v>MC101</v>
          </cell>
          <cell r="X934" t="str">
            <v>N/A</v>
          </cell>
        </row>
        <row r="935">
          <cell r="B935" t="str">
            <v>419100029956</v>
          </cell>
          <cell r="C935" t="str">
            <v>KAMBIZ ERFANIAN TAHERI, DDS, P.C</v>
          </cell>
          <cell r="D935" t="str">
            <v>KAMBIZ ERFANIAN TAHERI, DDS, P.C</v>
          </cell>
          <cell r="E935">
            <v>5000</v>
          </cell>
          <cell r="F935">
            <v>60000</v>
          </cell>
          <cell r="G935" t="str">
            <v>N/A</v>
          </cell>
          <cell r="H935" t="str">
            <v>N</v>
          </cell>
          <cell r="I935">
            <v>42005</v>
          </cell>
          <cell r="J935">
            <v>42012</v>
          </cell>
          <cell r="K935">
            <v>42012</v>
          </cell>
          <cell r="L935">
            <v>42013</v>
          </cell>
          <cell r="M935">
            <v>42045</v>
          </cell>
          <cell r="N935">
            <v>42036</v>
          </cell>
          <cell r="O935" t="str">
            <v>Y</v>
          </cell>
          <cell r="P935" t="str">
            <v>CardWorks Acquiring</v>
          </cell>
          <cell r="Q935" t="str">
            <v>CWA101</v>
          </cell>
          <cell r="X935" t="str">
            <v>N/A</v>
          </cell>
        </row>
        <row r="936">
          <cell r="B936" t="str">
            <v>419100029962</v>
          </cell>
          <cell r="C936" t="str">
            <v>BAREBURGER 09/13</v>
          </cell>
          <cell r="D936" t="str">
            <v>BAREBURGER</v>
          </cell>
          <cell r="E936">
            <v>130000</v>
          </cell>
          <cell r="F936">
            <v>1560000</v>
          </cell>
          <cell r="G936" t="str">
            <v>N/A</v>
          </cell>
          <cell r="H936" t="str">
            <v>Y</v>
          </cell>
          <cell r="I936">
            <v>42005</v>
          </cell>
          <cell r="J936">
            <v>42012</v>
          </cell>
          <cell r="K936">
            <v>42012</v>
          </cell>
          <cell r="L936">
            <v>42017</v>
          </cell>
          <cell r="M936">
            <v>42041</v>
          </cell>
          <cell r="N936">
            <v>42036</v>
          </cell>
          <cell r="O936" t="str">
            <v>Y</v>
          </cell>
          <cell r="P936" t="str">
            <v xml:space="preserve">KBH Enterprises </v>
          </cell>
          <cell r="Q936" t="str">
            <v>KH101</v>
          </cell>
          <cell r="R936" t="str">
            <v>Erick Weinstein</v>
          </cell>
          <cell r="S936" t="str">
            <v>EW101</v>
          </cell>
          <cell r="X936" t="str">
            <v>N/A</v>
          </cell>
        </row>
        <row r="937">
          <cell r="B937" t="str">
            <v>419100029974</v>
          </cell>
          <cell r="C937" t="str">
            <v>LONG ISLAND CLEAR WATER SERVICE INC</v>
          </cell>
          <cell r="D937" t="str">
            <v>LONG ISLAND CLEAR WATER SERVICE INC</v>
          </cell>
          <cell r="E937">
            <v>30000</v>
          </cell>
          <cell r="F937">
            <v>360000</v>
          </cell>
          <cell r="G937" t="str">
            <v>N/A</v>
          </cell>
          <cell r="H937" t="str">
            <v>Y</v>
          </cell>
          <cell r="I937">
            <v>42005</v>
          </cell>
          <cell r="J937">
            <v>42012</v>
          </cell>
          <cell r="K937">
            <v>42012</v>
          </cell>
          <cell r="L937">
            <v>42016</v>
          </cell>
          <cell r="M937">
            <v>42020</v>
          </cell>
          <cell r="N937">
            <v>42005</v>
          </cell>
          <cell r="O937" t="str">
            <v>Y</v>
          </cell>
          <cell r="P937" t="str">
            <v>Alan Goldberg</v>
          </cell>
          <cell r="Q937" t="str">
            <v>AG101</v>
          </cell>
          <cell r="R937" t="str">
            <v>Erick Weinstein</v>
          </cell>
          <cell r="S937" t="str">
            <v>EW101</v>
          </cell>
          <cell r="X937" t="str">
            <v>N/A</v>
          </cell>
        </row>
        <row r="938">
          <cell r="B938" t="str">
            <v>419100029983</v>
          </cell>
          <cell r="C938" t="str">
            <v>WEB PRESENCE, LLC</v>
          </cell>
          <cell r="D938" t="str">
            <v>NET REPUTATION.COM</v>
          </cell>
          <cell r="E938">
            <v>50000</v>
          </cell>
          <cell r="F938">
            <v>600000</v>
          </cell>
          <cell r="G938" t="str">
            <v>N/A</v>
          </cell>
          <cell r="H938" t="str">
            <v>N</v>
          </cell>
          <cell r="I938">
            <v>42005</v>
          </cell>
          <cell r="J938">
            <v>42013</v>
          </cell>
          <cell r="K938">
            <v>42013</v>
          </cell>
          <cell r="L938">
            <v>42058</v>
          </cell>
          <cell r="M938">
            <v>42061</v>
          </cell>
          <cell r="N938">
            <v>42036</v>
          </cell>
          <cell r="O938" t="str">
            <v>Y</v>
          </cell>
          <cell r="P938" t="str">
            <v>Joel Paulin</v>
          </cell>
          <cell r="Q938" t="str">
            <v>JP101</v>
          </cell>
          <cell r="X938" t="str">
            <v>N/A</v>
          </cell>
        </row>
        <row r="939">
          <cell r="B939" t="str">
            <v>892901600204</v>
          </cell>
          <cell r="C939" t="str">
            <v>VERONICA DANIELS</v>
          </cell>
          <cell r="D939" t="str">
            <v>THE COMMUNITY FUEL OIL CO</v>
          </cell>
          <cell r="E939">
            <v>200000</v>
          </cell>
          <cell r="F939">
            <v>2400000</v>
          </cell>
          <cell r="G939" t="str">
            <v>N/A</v>
          </cell>
          <cell r="H939" t="str">
            <v>Y</v>
          </cell>
          <cell r="I939">
            <v>42005</v>
          </cell>
          <cell r="J939">
            <v>42017</v>
          </cell>
          <cell r="K939">
            <v>42017</v>
          </cell>
          <cell r="L939">
            <v>42019</v>
          </cell>
          <cell r="M939">
            <v>42025</v>
          </cell>
          <cell r="N939">
            <v>42005</v>
          </cell>
          <cell r="O939" t="str">
            <v>Y</v>
          </cell>
          <cell r="P939" t="str">
            <v>John Vacca</v>
          </cell>
          <cell r="Q939" t="str">
            <v>JV101</v>
          </cell>
          <cell r="R939" t="str">
            <v>Erick Weinstein</v>
          </cell>
          <cell r="S939" t="str">
            <v>EW101</v>
          </cell>
          <cell r="X939" t="str">
            <v>N/A</v>
          </cell>
        </row>
        <row r="940">
          <cell r="B940" t="str">
            <v>419100029992</v>
          </cell>
          <cell r="C940" t="str">
            <v>BO'S CITGO</v>
          </cell>
          <cell r="D940" t="str">
            <v>EAST END AUTO</v>
          </cell>
          <cell r="E940">
            <v>15000</v>
          </cell>
          <cell r="F940">
            <v>180000</v>
          </cell>
          <cell r="G940" t="str">
            <v>N/A</v>
          </cell>
          <cell r="H940" t="str">
            <v>N</v>
          </cell>
          <cell r="I940">
            <v>42005</v>
          </cell>
          <cell r="J940">
            <v>42017</v>
          </cell>
          <cell r="K940">
            <v>42017</v>
          </cell>
          <cell r="L940">
            <v>42018</v>
          </cell>
          <cell r="M940">
            <v>42025</v>
          </cell>
          <cell r="N940">
            <v>42005</v>
          </cell>
          <cell r="O940" t="str">
            <v>Y</v>
          </cell>
          <cell r="P940" t="str">
            <v>CardWorks Acquiring</v>
          </cell>
          <cell r="Q940" t="str">
            <v>CWA101</v>
          </cell>
          <cell r="X940" t="str">
            <v>N/A</v>
          </cell>
        </row>
        <row r="941">
          <cell r="B941" t="str">
            <v>892901724012</v>
          </cell>
          <cell r="C941" t="str">
            <v>ICF TECHNOLOGY INC</v>
          </cell>
          <cell r="D941" t="str">
            <v>ECHST.NET</v>
          </cell>
          <cell r="E941">
            <v>3500000</v>
          </cell>
          <cell r="F941">
            <v>42000000</v>
          </cell>
          <cell r="G941" t="str">
            <v>N/A</v>
          </cell>
          <cell r="H941" t="str">
            <v>N</v>
          </cell>
          <cell r="I941">
            <v>42005</v>
          </cell>
          <cell r="J941">
            <v>42017</v>
          </cell>
          <cell r="K941">
            <v>42017</v>
          </cell>
          <cell r="L941">
            <v>42018</v>
          </cell>
          <cell r="M941">
            <v>42167</v>
          </cell>
          <cell r="N941">
            <v>42156</v>
          </cell>
          <cell r="O941" t="str">
            <v>Y</v>
          </cell>
          <cell r="P941" t="str">
            <v>Lumencard Services</v>
          </cell>
          <cell r="Q941" t="str">
            <v>LCS101</v>
          </cell>
          <cell r="X941" t="str">
            <v>N/A</v>
          </cell>
        </row>
        <row r="942">
          <cell r="B942" t="str">
            <v>419100030007</v>
          </cell>
          <cell r="C942" t="str">
            <v>HUDSON TIRE EXCHANGE INC</v>
          </cell>
          <cell r="D942" t="str">
            <v>HUDSON TIRE EXCHANGE INC</v>
          </cell>
          <cell r="E942">
            <v>100000</v>
          </cell>
          <cell r="F942">
            <v>1200000</v>
          </cell>
          <cell r="G942" t="str">
            <v>N/A</v>
          </cell>
          <cell r="H942" t="str">
            <v>Y</v>
          </cell>
          <cell r="I942">
            <v>42005</v>
          </cell>
          <cell r="J942">
            <v>42018</v>
          </cell>
          <cell r="K942">
            <v>42018</v>
          </cell>
          <cell r="L942">
            <v>42024</v>
          </cell>
          <cell r="M942">
            <v>42050</v>
          </cell>
          <cell r="N942">
            <v>42036</v>
          </cell>
          <cell r="O942" t="str">
            <v>Y</v>
          </cell>
          <cell r="P942" t="str">
            <v>John Vacca</v>
          </cell>
          <cell r="Q942" t="str">
            <v>JV101</v>
          </cell>
          <cell r="R942" t="str">
            <v>Erick Weinstein</v>
          </cell>
          <cell r="S942" t="str">
            <v>EW101</v>
          </cell>
          <cell r="T942" t="str">
            <v>KBH Enterprises</v>
          </cell>
          <cell r="U942" t="str">
            <v>KH101</v>
          </cell>
          <cell r="X942" t="str">
            <v>N/A</v>
          </cell>
        </row>
        <row r="943">
          <cell r="B943" t="str">
            <v>419100030016</v>
          </cell>
          <cell r="C943" t="str">
            <v>RELIANCE MECHANICAL SEVICES INC</v>
          </cell>
          <cell r="D943" t="str">
            <v>RELIANCE MECHANICAL SEVICES INC</v>
          </cell>
          <cell r="E943">
            <v>12000</v>
          </cell>
          <cell r="F943">
            <v>144000</v>
          </cell>
          <cell r="G943" t="str">
            <v>N/A</v>
          </cell>
          <cell r="H943" t="str">
            <v>Y</v>
          </cell>
          <cell r="I943">
            <v>42005</v>
          </cell>
          <cell r="J943">
            <v>42018</v>
          </cell>
          <cell r="K943">
            <v>42018</v>
          </cell>
          <cell r="L943">
            <v>42018</v>
          </cell>
          <cell r="M943">
            <v>42034</v>
          </cell>
          <cell r="N943">
            <v>42005</v>
          </cell>
          <cell r="O943" t="str">
            <v>Y</v>
          </cell>
          <cell r="P943" t="str">
            <v>Alan Goldberg</v>
          </cell>
          <cell r="Q943" t="str">
            <v>AG101</v>
          </cell>
          <cell r="R943" t="str">
            <v>Erick Weinstein</v>
          </cell>
          <cell r="S943" t="str">
            <v>EW101</v>
          </cell>
          <cell r="X943" t="str">
            <v>N/A</v>
          </cell>
        </row>
        <row r="944">
          <cell r="B944" t="str">
            <v>419100030025</v>
          </cell>
          <cell r="C944" t="str">
            <v>STERN AGENCY INC</v>
          </cell>
          <cell r="D944" t="str">
            <v>STERN AGENCY INC</v>
          </cell>
          <cell r="E944">
            <v>10000</v>
          </cell>
          <cell r="F944">
            <v>120000</v>
          </cell>
          <cell r="G944" t="str">
            <v>N/A</v>
          </cell>
          <cell r="H944" t="str">
            <v>N</v>
          </cell>
          <cell r="I944">
            <v>42005</v>
          </cell>
          <cell r="J944">
            <v>42018</v>
          </cell>
          <cell r="K944">
            <v>42018</v>
          </cell>
          <cell r="L944" t="str">
            <v>Approved/Closed</v>
          </cell>
          <cell r="M944" t="str">
            <v>N/A</v>
          </cell>
          <cell r="N944" t="str">
            <v>N/A</v>
          </cell>
          <cell r="O944" t="str">
            <v>N/A</v>
          </cell>
          <cell r="P944" t="str">
            <v>CardWorks Acquiring</v>
          </cell>
          <cell r="Q944" t="str">
            <v>CWA101</v>
          </cell>
          <cell r="X944" t="str">
            <v>N/A</v>
          </cell>
        </row>
        <row r="945">
          <cell r="B945" t="str">
            <v>419100030034</v>
          </cell>
          <cell r="C945" t="str">
            <v>LONGLIFE STEEL BUILDINGS LLC</v>
          </cell>
          <cell r="D945" t="str">
            <v>EVERSAFE BUILDINGS</v>
          </cell>
          <cell r="E945">
            <v>29000</v>
          </cell>
          <cell r="F945">
            <v>348000</v>
          </cell>
          <cell r="G945" t="str">
            <v>N/A</v>
          </cell>
          <cell r="H945" t="str">
            <v>N</v>
          </cell>
          <cell r="I945">
            <v>42005</v>
          </cell>
          <cell r="J945">
            <v>42018</v>
          </cell>
          <cell r="K945">
            <v>42018</v>
          </cell>
          <cell r="L945">
            <v>42027</v>
          </cell>
          <cell r="M945">
            <v>42059</v>
          </cell>
          <cell r="N945">
            <v>42036</v>
          </cell>
          <cell r="O945" t="str">
            <v>Y</v>
          </cell>
          <cell r="P945" t="str">
            <v>CardWorks Acquiring</v>
          </cell>
          <cell r="Q945" t="str">
            <v>CWA101</v>
          </cell>
          <cell r="X945" t="str">
            <v>N/A</v>
          </cell>
        </row>
        <row r="946">
          <cell r="B946" t="str">
            <v>419100030043</v>
          </cell>
          <cell r="C946" t="str">
            <v>MOUNT VERNON WEST AUTOMOTIVE SERVICE INC</v>
          </cell>
          <cell r="D946" t="str">
            <v>C &amp; B AUTOMOTIVE</v>
          </cell>
          <cell r="E946">
            <v>40000</v>
          </cell>
          <cell r="F946">
            <v>480000</v>
          </cell>
          <cell r="G946" t="str">
            <v>N/A</v>
          </cell>
          <cell r="H946" t="str">
            <v>Y</v>
          </cell>
          <cell r="I946">
            <v>42005</v>
          </cell>
          <cell r="J946">
            <v>42018</v>
          </cell>
          <cell r="K946">
            <v>42018</v>
          </cell>
          <cell r="L946">
            <v>42024</v>
          </cell>
          <cell r="M946">
            <v>42025</v>
          </cell>
          <cell r="N946">
            <v>42005</v>
          </cell>
          <cell r="O946" t="str">
            <v>Y</v>
          </cell>
          <cell r="P946" t="str">
            <v>CardWorks Acquiring</v>
          </cell>
          <cell r="Q946" t="str">
            <v>CWA101</v>
          </cell>
          <cell r="R946" t="str">
            <v>Erick Weinstein</v>
          </cell>
          <cell r="S946" t="str">
            <v>EW101</v>
          </cell>
          <cell r="X946" t="str">
            <v>N/A</v>
          </cell>
        </row>
        <row r="947">
          <cell r="B947" t="str">
            <v>418100019780</v>
          </cell>
          <cell r="C947" t="str">
            <v>COMPLEX LANDSCAPE CARE &amp; DESIGN</v>
          </cell>
          <cell r="D947" t="str">
            <v>COMPLEX LANDSCAPE CARE &amp; DESIGN</v>
          </cell>
          <cell r="E947">
            <v>20000</v>
          </cell>
          <cell r="F947">
            <v>240000</v>
          </cell>
          <cell r="G947" t="str">
            <v>N/A</v>
          </cell>
          <cell r="H947" t="str">
            <v>N</v>
          </cell>
          <cell r="I947">
            <v>42005</v>
          </cell>
          <cell r="J947">
            <v>42019</v>
          </cell>
          <cell r="K947">
            <v>42019</v>
          </cell>
          <cell r="L947">
            <v>42024</v>
          </cell>
          <cell r="M947">
            <v>42045</v>
          </cell>
          <cell r="N947">
            <v>42036</v>
          </cell>
          <cell r="O947" t="str">
            <v>Y</v>
          </cell>
          <cell r="P947" t="str">
            <v>Fairway Management Group</v>
          </cell>
          <cell r="Q947" t="str">
            <v>FMG101</v>
          </cell>
          <cell r="R947" t="str">
            <v>Tom Fazio</v>
          </cell>
          <cell r="S947" t="str">
            <v>TF103</v>
          </cell>
          <cell r="X947" t="str">
            <v>N/A</v>
          </cell>
        </row>
        <row r="948">
          <cell r="B948" t="str">
            <v>419100030052</v>
          </cell>
          <cell r="C948" t="str">
            <v>DMC DANCERS LLC</v>
          </cell>
          <cell r="D948" t="str">
            <v>THE LITTLE GYM OF ROXBURY</v>
          </cell>
          <cell r="E948">
            <v>30000</v>
          </cell>
          <cell r="F948">
            <v>360000</v>
          </cell>
          <cell r="G948" t="str">
            <v>N/A</v>
          </cell>
          <cell r="H948" t="str">
            <v>N</v>
          </cell>
          <cell r="I948">
            <v>42005</v>
          </cell>
          <cell r="J948">
            <v>42020</v>
          </cell>
          <cell r="K948">
            <v>42020</v>
          </cell>
          <cell r="L948">
            <v>42030</v>
          </cell>
          <cell r="M948">
            <v>42053</v>
          </cell>
          <cell r="N948">
            <v>42036</v>
          </cell>
          <cell r="O948" t="str">
            <v>Y</v>
          </cell>
          <cell r="P948" t="str">
            <v xml:space="preserve">KBH Enterprises </v>
          </cell>
          <cell r="Q948" t="str">
            <v>KH101</v>
          </cell>
          <cell r="R948" t="str">
            <v>Erick Weinstein</v>
          </cell>
          <cell r="S948" t="str">
            <v>EW101</v>
          </cell>
          <cell r="X948" t="str">
            <v>N/A</v>
          </cell>
        </row>
        <row r="949">
          <cell r="B949" t="str">
            <v>418100019799</v>
          </cell>
          <cell r="C949" t="str">
            <v>CAMBRIDGE CREDIT COUNSELING CORP</v>
          </cell>
          <cell r="D949" t="str">
            <v>CAMBRIDGE CREDIT COUNSELING CORP</v>
          </cell>
          <cell r="E949">
            <v>7500</v>
          </cell>
          <cell r="F949">
            <v>90000</v>
          </cell>
          <cell r="G949" t="str">
            <v>N/A</v>
          </cell>
          <cell r="H949" t="str">
            <v>N</v>
          </cell>
          <cell r="I949">
            <v>42005</v>
          </cell>
          <cell r="J949">
            <v>42020</v>
          </cell>
          <cell r="K949">
            <v>42020</v>
          </cell>
          <cell r="L949">
            <v>42025</v>
          </cell>
          <cell r="M949">
            <v>42028</v>
          </cell>
          <cell r="N949">
            <v>42005</v>
          </cell>
          <cell r="O949" t="str">
            <v>Y</v>
          </cell>
          <cell r="P949" t="str">
            <v>Scott Gordon Oliver</v>
          </cell>
          <cell r="Q949" t="str">
            <v>GO101</v>
          </cell>
          <cell r="R949" t="str">
            <v>Tom Fazio</v>
          </cell>
          <cell r="S949" t="str">
            <v>TF103</v>
          </cell>
          <cell r="X949" t="str">
            <v>N/A</v>
          </cell>
        </row>
        <row r="950">
          <cell r="B950" t="str">
            <v>419100030061</v>
          </cell>
          <cell r="C950" t="str">
            <v>4819 VERNON KITCHEN LLC</v>
          </cell>
          <cell r="D950" t="str">
            <v>BAREBURGER</v>
          </cell>
          <cell r="E950">
            <v>80000</v>
          </cell>
          <cell r="F950">
            <v>960000</v>
          </cell>
          <cell r="G950" t="str">
            <v>N/A</v>
          </cell>
          <cell r="H950" t="str">
            <v>N</v>
          </cell>
          <cell r="I950">
            <v>42005</v>
          </cell>
          <cell r="J950">
            <v>42024</v>
          </cell>
          <cell r="K950">
            <v>42024</v>
          </cell>
          <cell r="L950">
            <v>42024</v>
          </cell>
          <cell r="M950">
            <v>42040</v>
          </cell>
          <cell r="N950">
            <v>42036</v>
          </cell>
          <cell r="O950" t="str">
            <v>Y</v>
          </cell>
          <cell r="P950" t="str">
            <v xml:space="preserve">KBH Enterprises </v>
          </cell>
          <cell r="Q950" t="str">
            <v>KH101</v>
          </cell>
          <cell r="R950" t="str">
            <v>Erick Weinstein</v>
          </cell>
          <cell r="S950" t="str">
            <v>EW101</v>
          </cell>
          <cell r="X950" t="str">
            <v>N/A</v>
          </cell>
        </row>
        <row r="951">
          <cell r="B951" t="str">
            <v>418100019806</v>
          </cell>
          <cell r="C951" t="str">
            <v>MR JONEZ INC</v>
          </cell>
          <cell r="D951" t="str">
            <v>SPICE JONEZ.COM</v>
          </cell>
          <cell r="E951">
            <v>30000</v>
          </cell>
          <cell r="F951">
            <v>360000</v>
          </cell>
          <cell r="G951" t="str">
            <v>N/A</v>
          </cell>
          <cell r="H951" t="str">
            <v>N</v>
          </cell>
          <cell r="I951">
            <v>42005</v>
          </cell>
          <cell r="J951">
            <v>42025</v>
          </cell>
          <cell r="K951">
            <v>42025</v>
          </cell>
          <cell r="L951" t="str">
            <v>Declined</v>
          </cell>
          <cell r="M951" t="str">
            <v>N/A</v>
          </cell>
          <cell r="N951" t="str">
            <v>N/A</v>
          </cell>
          <cell r="O951" t="str">
            <v>N/A</v>
          </cell>
          <cell r="P951" t="str">
            <v>Tim Platz</v>
          </cell>
          <cell r="Q951" t="str">
            <v>TP101</v>
          </cell>
          <cell r="R951" t="str">
            <v>Tom Fazio</v>
          </cell>
          <cell r="S951" t="str">
            <v>TF103</v>
          </cell>
          <cell r="X951" t="str">
            <v>N/A</v>
          </cell>
        </row>
        <row r="952">
          <cell r="B952" t="str">
            <v>419100030070</v>
          </cell>
          <cell r="C952" t="str">
            <v>ADAPTIVE AVATAR LLC</v>
          </cell>
          <cell r="D952" t="str">
            <v>VISPAT.COM</v>
          </cell>
          <cell r="E952">
            <v>20000</v>
          </cell>
          <cell r="F952">
            <v>240000</v>
          </cell>
          <cell r="G952" t="str">
            <v>N/A</v>
          </cell>
          <cell r="H952" t="str">
            <v>N</v>
          </cell>
          <cell r="I952">
            <v>42005</v>
          </cell>
          <cell r="J952">
            <v>42025</v>
          </cell>
          <cell r="K952">
            <v>42025</v>
          </cell>
          <cell r="L952">
            <v>42044</v>
          </cell>
          <cell r="M952">
            <v>42048</v>
          </cell>
          <cell r="N952">
            <v>42036</v>
          </cell>
          <cell r="O952" t="str">
            <v>Y</v>
          </cell>
          <cell r="P952" t="str">
            <v>Mobius Payments</v>
          </cell>
          <cell r="Q952" t="str">
            <v>MOB101</v>
          </cell>
          <cell r="X952" t="str">
            <v>N/A</v>
          </cell>
        </row>
        <row r="953">
          <cell r="B953" t="str">
            <v>419100030089</v>
          </cell>
          <cell r="C953" t="str">
            <v>BROWN &amp; ALTMAN LLP</v>
          </cell>
          <cell r="D953" t="str">
            <v>BROWN &amp; ALTMAN LLP</v>
          </cell>
          <cell r="E953">
            <v>5000</v>
          </cell>
          <cell r="F953">
            <v>60000</v>
          </cell>
          <cell r="G953" t="str">
            <v>N/A</v>
          </cell>
          <cell r="H953" t="str">
            <v>N</v>
          </cell>
          <cell r="I953">
            <v>42005</v>
          </cell>
          <cell r="J953">
            <v>42026</v>
          </cell>
          <cell r="K953">
            <v>42026</v>
          </cell>
          <cell r="L953">
            <v>42027</v>
          </cell>
          <cell r="M953">
            <v>42061</v>
          </cell>
          <cell r="N953">
            <v>42036</v>
          </cell>
          <cell r="O953" t="str">
            <v>Y</v>
          </cell>
          <cell r="P953" t="str">
            <v>Alan Goldberg</v>
          </cell>
          <cell r="Q953" t="str">
            <v>AG101</v>
          </cell>
          <cell r="R953" t="str">
            <v>Erick Weinstein</v>
          </cell>
          <cell r="S953" t="str">
            <v>EW101</v>
          </cell>
          <cell r="X953" t="str">
            <v>N/A</v>
          </cell>
        </row>
        <row r="954">
          <cell r="B954" t="str">
            <v>419100030098</v>
          </cell>
          <cell r="C954" t="str">
            <v>BEST AMERICAN CARPETS</v>
          </cell>
          <cell r="D954" t="str">
            <v>BEST AMERICAN CARPETS</v>
          </cell>
          <cell r="E954">
            <v>10000</v>
          </cell>
          <cell r="F954">
            <v>120000</v>
          </cell>
          <cell r="G954" t="str">
            <v>N/A</v>
          </cell>
          <cell r="H954" t="str">
            <v>N</v>
          </cell>
          <cell r="I954">
            <v>42005</v>
          </cell>
          <cell r="J954">
            <v>42026</v>
          </cell>
          <cell r="K954">
            <v>42026</v>
          </cell>
          <cell r="L954">
            <v>42033</v>
          </cell>
          <cell r="M954">
            <v>42035</v>
          </cell>
          <cell r="N954">
            <v>42005</v>
          </cell>
          <cell r="O954" t="str">
            <v>Y</v>
          </cell>
          <cell r="P954" t="str">
            <v>John Vacca</v>
          </cell>
          <cell r="Q954" t="str">
            <v>JV101</v>
          </cell>
          <cell r="R954" t="str">
            <v>Erick Weinstein</v>
          </cell>
          <cell r="S954" t="str">
            <v>EW101</v>
          </cell>
          <cell r="X954" t="str">
            <v>N/A</v>
          </cell>
        </row>
        <row r="955">
          <cell r="B955" t="str">
            <v>418100019815</v>
          </cell>
          <cell r="C955" t="str">
            <v>DYNA - GROUT INC</v>
          </cell>
          <cell r="D955" t="str">
            <v>DYNA - GROUT INC</v>
          </cell>
          <cell r="E955">
            <v>10000</v>
          </cell>
          <cell r="F955">
            <v>120000</v>
          </cell>
          <cell r="G955" t="str">
            <v>N/A</v>
          </cell>
          <cell r="H955" t="str">
            <v>N</v>
          </cell>
          <cell r="I955">
            <v>42005</v>
          </cell>
          <cell r="J955">
            <v>42026</v>
          </cell>
          <cell r="K955">
            <v>42026</v>
          </cell>
          <cell r="L955" t="str">
            <v>Withdrawn</v>
          </cell>
          <cell r="M955" t="str">
            <v>N/A</v>
          </cell>
          <cell r="N955" t="str">
            <v>N/A</v>
          </cell>
          <cell r="O955" t="str">
            <v>N/A</v>
          </cell>
          <cell r="P955" t="str">
            <v>Chris Frey</v>
          </cell>
          <cell r="Q955" t="str">
            <v>CF101</v>
          </cell>
          <cell r="X955" t="str">
            <v>N/A</v>
          </cell>
        </row>
        <row r="956">
          <cell r="B956" t="str">
            <v>419100030105</v>
          </cell>
          <cell r="C956" t="str">
            <v>SPEEDWELL INC</v>
          </cell>
          <cell r="D956" t="str">
            <v>JUGS AND STROKERS</v>
          </cell>
          <cell r="E956">
            <v>5000</v>
          </cell>
          <cell r="F956">
            <v>60000</v>
          </cell>
          <cell r="G956" t="str">
            <v>N/A</v>
          </cell>
          <cell r="H956" t="str">
            <v>Y</v>
          </cell>
          <cell r="I956">
            <v>42005</v>
          </cell>
          <cell r="J956">
            <v>42027</v>
          </cell>
          <cell r="K956">
            <v>42027</v>
          </cell>
          <cell r="L956">
            <v>42032</v>
          </cell>
          <cell r="M956">
            <v>42040</v>
          </cell>
          <cell r="N956">
            <v>42036</v>
          </cell>
          <cell r="O956" t="str">
            <v>Y</v>
          </cell>
          <cell r="P956" t="str">
            <v>Alan Goldberg</v>
          </cell>
          <cell r="Q956" t="str">
            <v>AG101</v>
          </cell>
          <cell r="R956" t="str">
            <v>Erick Weinstein</v>
          </cell>
          <cell r="S956" t="str">
            <v>EW101</v>
          </cell>
          <cell r="X956" t="str">
            <v>N/A</v>
          </cell>
        </row>
        <row r="957">
          <cell r="B957" t="str">
            <v>419100030114</v>
          </cell>
          <cell r="C957" t="str">
            <v>KIDS IN MOTION OF SPRINGFIELD</v>
          </cell>
          <cell r="D957" t="str">
            <v>THE LITTLE GYM OF SPINGFIELD, IL</v>
          </cell>
          <cell r="E957">
            <v>15000</v>
          </cell>
          <cell r="F957">
            <v>180000</v>
          </cell>
          <cell r="G957" t="str">
            <v>N/A</v>
          </cell>
          <cell r="H957" t="str">
            <v>Y</v>
          </cell>
          <cell r="I957">
            <v>42005</v>
          </cell>
          <cell r="J957">
            <v>42030</v>
          </cell>
          <cell r="K957">
            <v>42030</v>
          </cell>
          <cell r="L957">
            <v>42032</v>
          </cell>
          <cell r="M957">
            <v>42040</v>
          </cell>
          <cell r="N957">
            <v>42036</v>
          </cell>
          <cell r="O957" t="str">
            <v>Y</v>
          </cell>
          <cell r="P957" t="str">
            <v xml:space="preserve">KBH Enterprises </v>
          </cell>
          <cell r="Q957" t="str">
            <v>KH101</v>
          </cell>
          <cell r="R957" t="str">
            <v>Erick Weinstein</v>
          </cell>
          <cell r="S957" t="str">
            <v>EW101</v>
          </cell>
          <cell r="X957" t="str">
            <v>N/A</v>
          </cell>
        </row>
        <row r="958">
          <cell r="B958" t="str">
            <v>419100030123</v>
          </cell>
          <cell r="C958" t="str">
            <v>J.WILIAM ENTERPRISES LLC</v>
          </cell>
          <cell r="D958" t="str">
            <v>PRO TIMESHARE RESALES</v>
          </cell>
          <cell r="E958">
            <v>350000</v>
          </cell>
          <cell r="F958">
            <v>4200000</v>
          </cell>
          <cell r="G958" t="str">
            <v>N/A</v>
          </cell>
          <cell r="H958" t="str">
            <v>N</v>
          </cell>
          <cell r="I958">
            <v>42005</v>
          </cell>
          <cell r="J958">
            <v>42032</v>
          </cell>
          <cell r="K958">
            <v>42032</v>
          </cell>
          <cell r="L958">
            <v>42047</v>
          </cell>
          <cell r="M958">
            <v>42049</v>
          </cell>
          <cell r="N958">
            <v>42036</v>
          </cell>
          <cell r="O958" t="str">
            <v>Y</v>
          </cell>
          <cell r="P958" t="str">
            <v>The Malyn Group</v>
          </cell>
          <cell r="Q958" t="str">
            <v>TMG101</v>
          </cell>
          <cell r="X958" t="str">
            <v>N/A</v>
          </cell>
        </row>
        <row r="959">
          <cell r="B959" t="str">
            <v>419100030141</v>
          </cell>
          <cell r="C959" t="str">
            <v>EPCHEAL LLC</v>
          </cell>
          <cell r="D959" t="str">
            <v>E PC HEAL</v>
          </cell>
          <cell r="E959">
            <v>75000</v>
          </cell>
          <cell r="F959">
            <v>900000</v>
          </cell>
          <cell r="G959" t="str">
            <v>N/A</v>
          </cell>
          <cell r="H959" t="str">
            <v>N</v>
          </cell>
          <cell r="I959">
            <v>42005</v>
          </cell>
          <cell r="J959">
            <v>42032</v>
          </cell>
          <cell r="K959">
            <v>42032</v>
          </cell>
          <cell r="L959" t="str">
            <v>Withdrawn</v>
          </cell>
          <cell r="M959" t="str">
            <v>N/A</v>
          </cell>
          <cell r="N959" t="str">
            <v>N/A</v>
          </cell>
          <cell r="O959" t="str">
            <v>N/A</v>
          </cell>
          <cell r="P959" t="str">
            <v>MiCamp</v>
          </cell>
          <cell r="Q959" t="str">
            <v>MC101</v>
          </cell>
          <cell r="X959" t="str">
            <v>N/A</v>
          </cell>
        </row>
        <row r="960">
          <cell r="B960" t="str">
            <v>419100030150</v>
          </cell>
          <cell r="C960" t="str">
            <v>INTERACTIVE HEALTH, INC</v>
          </cell>
          <cell r="D960" t="str">
            <v>HFL - HEALTH, FITNESS &amp; LONGEVITY</v>
          </cell>
          <cell r="E960">
            <v>40000</v>
          </cell>
          <cell r="F960">
            <v>480000</v>
          </cell>
          <cell r="G960" t="str">
            <v>N/A</v>
          </cell>
          <cell r="H960" t="str">
            <v>N</v>
          </cell>
          <cell r="I960">
            <v>42005</v>
          </cell>
          <cell r="J960">
            <v>42033</v>
          </cell>
          <cell r="K960">
            <v>42033</v>
          </cell>
          <cell r="L960" t="str">
            <v>Approved/Closed</v>
          </cell>
          <cell r="M960" t="str">
            <v>N/A</v>
          </cell>
          <cell r="N960" t="str">
            <v>N/A</v>
          </cell>
          <cell r="O960" t="str">
            <v>N/A</v>
          </cell>
          <cell r="P960" t="str">
            <v>MiCamp</v>
          </cell>
          <cell r="Q960" t="str">
            <v>MC101</v>
          </cell>
          <cell r="X960" t="str">
            <v>N/A</v>
          </cell>
        </row>
        <row r="961">
          <cell r="B961" t="str">
            <v>419100030169</v>
          </cell>
          <cell r="C961" t="str">
            <v>GESTURE DATA LLC</v>
          </cell>
          <cell r="D961" t="str">
            <v>UBER83.COM</v>
          </cell>
          <cell r="E961">
            <v>20000</v>
          </cell>
          <cell r="F961">
            <v>240000</v>
          </cell>
          <cell r="G961" t="str">
            <v>N/A</v>
          </cell>
          <cell r="H961" t="str">
            <v>N</v>
          </cell>
          <cell r="I961">
            <v>42005</v>
          </cell>
          <cell r="J961">
            <v>42033</v>
          </cell>
          <cell r="K961">
            <v>42033</v>
          </cell>
          <cell r="L961">
            <v>42040</v>
          </cell>
          <cell r="M961">
            <v>42050</v>
          </cell>
          <cell r="N961">
            <v>42036</v>
          </cell>
          <cell r="O961" t="str">
            <v>Y</v>
          </cell>
          <cell r="P961" t="str">
            <v>Mobius Payments</v>
          </cell>
          <cell r="Q961" t="str">
            <v>MOB101</v>
          </cell>
          <cell r="X961" t="str">
            <v>N/A</v>
          </cell>
        </row>
        <row r="962">
          <cell r="B962" t="str">
            <v>419100030178</v>
          </cell>
          <cell r="C962" t="str">
            <v>SAPPHIRE LUXURY LIMOUSINE INC</v>
          </cell>
          <cell r="D962" t="str">
            <v>SAPPHIRE LUXURY LIMOUSINE INC</v>
          </cell>
          <cell r="E962">
            <v>3000</v>
          </cell>
          <cell r="F962">
            <v>36000</v>
          </cell>
          <cell r="G962" t="str">
            <v>N/A</v>
          </cell>
          <cell r="H962" t="str">
            <v>N</v>
          </cell>
          <cell r="I962">
            <v>42005</v>
          </cell>
          <cell r="J962">
            <v>42034</v>
          </cell>
          <cell r="K962">
            <v>42034</v>
          </cell>
          <cell r="L962">
            <v>42037</v>
          </cell>
          <cell r="M962">
            <v>42042</v>
          </cell>
          <cell r="N962">
            <v>42036</v>
          </cell>
          <cell r="O962" t="str">
            <v>Y</v>
          </cell>
          <cell r="P962" t="str">
            <v>CardWorks Acquiring</v>
          </cell>
          <cell r="Q962" t="str">
            <v>CWA101</v>
          </cell>
          <cell r="X962" t="str">
            <v>N/A</v>
          </cell>
        </row>
        <row r="963">
          <cell r="B963" t="str">
            <v>418100019824</v>
          </cell>
          <cell r="C963" t="str">
            <v>EAST COAST BLACK BELT CORP</v>
          </cell>
          <cell r="D963" t="str">
            <v>EAST COAST BLACK BELT CORP</v>
          </cell>
          <cell r="E963">
            <v>10000</v>
          </cell>
          <cell r="F963">
            <v>120000</v>
          </cell>
          <cell r="G963" t="str">
            <v>N/A</v>
          </cell>
          <cell r="H963" t="str">
            <v>Y</v>
          </cell>
          <cell r="I963">
            <v>42005</v>
          </cell>
          <cell r="J963">
            <v>42034</v>
          </cell>
          <cell r="K963">
            <v>42034</v>
          </cell>
          <cell r="L963">
            <v>42037</v>
          </cell>
          <cell r="M963">
            <v>42042</v>
          </cell>
          <cell r="N963">
            <v>42036</v>
          </cell>
          <cell r="O963" t="str">
            <v>Y</v>
          </cell>
          <cell r="P963" t="str">
            <v>Chris Frey</v>
          </cell>
          <cell r="Q963" t="str">
            <v>CF101</v>
          </cell>
          <cell r="X963" t="str">
            <v>N/A</v>
          </cell>
        </row>
        <row r="964">
          <cell r="B964" t="str">
            <v>418100019833</v>
          </cell>
          <cell r="C964" t="str">
            <v>MARK R SMITH</v>
          </cell>
          <cell r="D964" t="str">
            <v>IN TUNE MUSIC</v>
          </cell>
          <cell r="E964">
            <v>7000</v>
          </cell>
          <cell r="F964">
            <v>84000</v>
          </cell>
          <cell r="G964" t="str">
            <v>N/A</v>
          </cell>
          <cell r="H964" t="str">
            <v>N</v>
          </cell>
          <cell r="I964">
            <v>42005</v>
          </cell>
          <cell r="J964">
            <v>42034</v>
          </cell>
          <cell r="K964">
            <v>42034</v>
          </cell>
          <cell r="L964">
            <v>42038</v>
          </cell>
          <cell r="M964">
            <v>42043</v>
          </cell>
          <cell r="N964">
            <v>42036</v>
          </cell>
          <cell r="O964" t="str">
            <v>Y</v>
          </cell>
          <cell r="P964" t="str">
            <v>Chris Frey</v>
          </cell>
          <cell r="Q964" t="str">
            <v>CF101</v>
          </cell>
          <cell r="X964" t="str">
            <v>N/A</v>
          </cell>
        </row>
        <row r="965">
          <cell r="B965" t="str">
            <v>419100030187</v>
          </cell>
          <cell r="C965" t="str">
            <v>RAVANA LLC</v>
          </cell>
          <cell r="D965" t="str">
            <v>EMPIRESTORE.NET</v>
          </cell>
          <cell r="E965">
            <v>50000</v>
          </cell>
          <cell r="F965">
            <v>600000</v>
          </cell>
          <cell r="G965" t="str">
            <v>N/A</v>
          </cell>
          <cell r="H965" t="str">
            <v>N</v>
          </cell>
          <cell r="I965">
            <v>42005</v>
          </cell>
          <cell r="J965">
            <v>42034</v>
          </cell>
          <cell r="K965">
            <v>42034</v>
          </cell>
          <cell r="L965">
            <v>42041</v>
          </cell>
          <cell r="M965">
            <v>42043</v>
          </cell>
          <cell r="N965">
            <v>42036</v>
          </cell>
          <cell r="O965" t="str">
            <v>Y</v>
          </cell>
          <cell r="P965" t="str">
            <v>Mobius Payments</v>
          </cell>
          <cell r="Q965" t="str">
            <v>MOB101</v>
          </cell>
          <cell r="X965" t="str">
            <v>N/A</v>
          </cell>
        </row>
        <row r="966">
          <cell r="B966" t="str">
            <v>419100030196</v>
          </cell>
          <cell r="C966" t="str">
            <v>RAVANA LLC</v>
          </cell>
          <cell r="D966" t="str">
            <v>SPICE TV STORE</v>
          </cell>
          <cell r="E966">
            <v>50000</v>
          </cell>
          <cell r="F966">
            <v>600000</v>
          </cell>
          <cell r="G966" t="str">
            <v>N/A</v>
          </cell>
          <cell r="H966" t="str">
            <v>N</v>
          </cell>
          <cell r="I966">
            <v>42005</v>
          </cell>
          <cell r="J966">
            <v>42034</v>
          </cell>
          <cell r="K966">
            <v>42034</v>
          </cell>
          <cell r="L966">
            <v>42041</v>
          </cell>
          <cell r="M966">
            <v>42043</v>
          </cell>
          <cell r="N966">
            <v>42036</v>
          </cell>
          <cell r="O966" t="str">
            <v>Y</v>
          </cell>
          <cell r="P966" t="str">
            <v>Mobius Payments</v>
          </cell>
          <cell r="Q966" t="str">
            <v>MOB101</v>
          </cell>
          <cell r="X966" t="str">
            <v>N/A</v>
          </cell>
        </row>
        <row r="967">
          <cell r="B967" t="str">
            <v>418100019842</v>
          </cell>
          <cell r="C967" t="str">
            <v>JOHN A SCARPA, JR. ESQ AND ASSOCIATES,  P.C</v>
          </cell>
          <cell r="D967" t="str">
            <v>JOHN A SCARPA ESQ.</v>
          </cell>
          <cell r="E967">
            <v>5000</v>
          </cell>
          <cell r="F967">
            <v>60000</v>
          </cell>
          <cell r="G967" t="str">
            <v>N/A</v>
          </cell>
          <cell r="H967" t="str">
            <v>N</v>
          </cell>
          <cell r="I967">
            <v>42005</v>
          </cell>
          <cell r="J967">
            <v>42034</v>
          </cell>
          <cell r="K967">
            <v>42034</v>
          </cell>
          <cell r="L967" t="str">
            <v>Approved/Closed</v>
          </cell>
          <cell r="M967" t="str">
            <v>N/A</v>
          </cell>
          <cell r="N967" t="str">
            <v>N/A</v>
          </cell>
          <cell r="O967" t="str">
            <v>N/A</v>
          </cell>
          <cell r="P967" t="str">
            <v>Chris Frey</v>
          </cell>
          <cell r="Q967" t="str">
            <v>CF101</v>
          </cell>
          <cell r="X967" t="str">
            <v>N/A</v>
          </cell>
        </row>
        <row r="968">
          <cell r="B968" t="str">
            <v>419100030203</v>
          </cell>
          <cell r="C968" t="str">
            <v>TNT ACCESSORIES LTD</v>
          </cell>
          <cell r="D968" t="str">
            <v>ELAN BOUTIQUE</v>
          </cell>
          <cell r="E968">
            <v>10000</v>
          </cell>
          <cell r="F968">
            <v>120000</v>
          </cell>
          <cell r="G968" t="str">
            <v>N/A</v>
          </cell>
          <cell r="H968" t="str">
            <v>N</v>
          </cell>
          <cell r="I968">
            <v>42036</v>
          </cell>
          <cell r="J968">
            <v>42038</v>
          </cell>
          <cell r="K968">
            <v>42038</v>
          </cell>
          <cell r="L968">
            <v>42040</v>
          </cell>
          <cell r="M968">
            <v>42043</v>
          </cell>
          <cell r="N968">
            <v>42036</v>
          </cell>
          <cell r="O968" t="str">
            <v>Y</v>
          </cell>
          <cell r="P968" t="str">
            <v>Kerry Doyle</v>
          </cell>
          <cell r="Q968" t="str">
            <v>KD101</v>
          </cell>
          <cell r="R968" t="str">
            <v>Erick Weinstein</v>
          </cell>
          <cell r="S968" t="str">
            <v>EW101</v>
          </cell>
          <cell r="X968">
            <v>99</v>
          </cell>
        </row>
        <row r="969">
          <cell r="B969" t="str">
            <v>892901778240</v>
          </cell>
          <cell r="C969" t="str">
            <v>MOUNT VERNON WEST AUTOMOTIVE SERVICE INC</v>
          </cell>
          <cell r="D969" t="str">
            <v>C &amp; B AUTOMOTIVE</v>
          </cell>
          <cell r="E969">
            <v>40000</v>
          </cell>
          <cell r="F969">
            <v>480000</v>
          </cell>
          <cell r="G969" t="str">
            <v>N/A</v>
          </cell>
          <cell r="H969" t="str">
            <v>Y</v>
          </cell>
          <cell r="I969">
            <v>42036</v>
          </cell>
          <cell r="J969">
            <v>42038</v>
          </cell>
          <cell r="K969">
            <v>42038</v>
          </cell>
          <cell r="L969">
            <v>42038</v>
          </cell>
          <cell r="M969">
            <v>42042</v>
          </cell>
          <cell r="N969">
            <v>42036</v>
          </cell>
          <cell r="O969" t="str">
            <v>Y</v>
          </cell>
          <cell r="P969" t="str">
            <v>CardWorks Acquiring</v>
          </cell>
          <cell r="Q969" t="str">
            <v>CWA101</v>
          </cell>
          <cell r="R969" t="str">
            <v>Erick Weinstein</v>
          </cell>
          <cell r="S969" t="str">
            <v>EW101</v>
          </cell>
          <cell r="X969" t="str">
            <v>N/A</v>
          </cell>
        </row>
        <row r="970">
          <cell r="B970" t="str">
            <v>419100030212</v>
          </cell>
          <cell r="C970" t="str">
            <v>ASHLEY FARMS INC</v>
          </cell>
          <cell r="D970" t="str">
            <v>ASHLEY FARMS INC</v>
          </cell>
          <cell r="E970">
            <v>5000</v>
          </cell>
          <cell r="F970">
            <v>60000</v>
          </cell>
          <cell r="G970" t="str">
            <v>N/A</v>
          </cell>
          <cell r="H970" t="str">
            <v>N</v>
          </cell>
          <cell r="I970">
            <v>42036</v>
          </cell>
          <cell r="J970">
            <v>42039</v>
          </cell>
          <cell r="K970">
            <v>42039</v>
          </cell>
          <cell r="L970">
            <v>42040</v>
          </cell>
          <cell r="M970">
            <v>42047</v>
          </cell>
          <cell r="N970">
            <v>42036</v>
          </cell>
          <cell r="O970" t="str">
            <v>Y</v>
          </cell>
          <cell r="P970" t="str">
            <v>John Vacca</v>
          </cell>
          <cell r="Q970" t="str">
            <v>JV101</v>
          </cell>
          <cell r="R970" t="str">
            <v>Erick Weinstein</v>
          </cell>
          <cell r="S970" t="str">
            <v>EW101</v>
          </cell>
          <cell r="T970" t="str">
            <v>KBH Enterprises</v>
          </cell>
          <cell r="U970" t="str">
            <v>KH101</v>
          </cell>
          <cell r="X970" t="str">
            <v>N/A</v>
          </cell>
        </row>
        <row r="971">
          <cell r="B971" t="str">
            <v>418100019851</v>
          </cell>
          <cell r="C971" t="str">
            <v>ARIANA'S CATERING HALL</v>
          </cell>
          <cell r="D971" t="str">
            <v>SERENA'S</v>
          </cell>
          <cell r="E971">
            <v>30000</v>
          </cell>
          <cell r="F971">
            <v>360000</v>
          </cell>
          <cell r="G971" t="str">
            <v>N/A</v>
          </cell>
          <cell r="H971" t="str">
            <v>N</v>
          </cell>
          <cell r="I971">
            <v>42036</v>
          </cell>
          <cell r="J971">
            <v>42039</v>
          </cell>
          <cell r="K971">
            <v>42039</v>
          </cell>
          <cell r="L971">
            <v>42040</v>
          </cell>
          <cell r="M971">
            <v>42064</v>
          </cell>
          <cell r="N971">
            <v>42064</v>
          </cell>
          <cell r="O971" t="str">
            <v>Y</v>
          </cell>
          <cell r="P971" t="str">
            <v>RJS Processing</v>
          </cell>
          <cell r="Q971" t="str">
            <v>EB101</v>
          </cell>
          <cell r="R971" t="str">
            <v>Tom Fazio</v>
          </cell>
          <cell r="S971" t="str">
            <v>TF103</v>
          </cell>
          <cell r="X971" t="str">
            <v>N/A</v>
          </cell>
        </row>
        <row r="972">
          <cell r="B972" t="str">
            <v>419100030221</v>
          </cell>
          <cell r="C972" t="str">
            <v>NATURALLY KIDS LLC</v>
          </cell>
          <cell r="D972" t="str">
            <v>THE LITTLE GYM OF LIVINGSTON</v>
          </cell>
          <cell r="E972">
            <v>15000</v>
          </cell>
          <cell r="F972">
            <v>180000</v>
          </cell>
          <cell r="G972" t="str">
            <v>N/A</v>
          </cell>
          <cell r="H972" t="str">
            <v>Y</v>
          </cell>
          <cell r="I972">
            <v>42036</v>
          </cell>
          <cell r="J972">
            <v>42039</v>
          </cell>
          <cell r="K972">
            <v>42039</v>
          </cell>
          <cell r="L972">
            <v>42040</v>
          </cell>
          <cell r="M972">
            <v>42062</v>
          </cell>
          <cell r="N972">
            <v>42036</v>
          </cell>
          <cell r="O972" t="str">
            <v>Y</v>
          </cell>
          <cell r="P972" t="str">
            <v xml:space="preserve">KBH Enterprises </v>
          </cell>
          <cell r="Q972" t="str">
            <v>KH101</v>
          </cell>
          <cell r="R972" t="str">
            <v>Erick Weinstein</v>
          </cell>
          <cell r="S972" t="str">
            <v>EW101</v>
          </cell>
          <cell r="X972" t="str">
            <v>N/A</v>
          </cell>
        </row>
        <row r="973">
          <cell r="B973" t="str">
            <v>419100030230</v>
          </cell>
          <cell r="C973" t="str">
            <v>DALESDAY ENTERPRISES INC</v>
          </cell>
          <cell r="D973" t="str">
            <v>GRDNFDTS.COM</v>
          </cell>
          <cell r="E973">
            <v>20000</v>
          </cell>
          <cell r="F973">
            <v>240000</v>
          </cell>
          <cell r="G973" t="str">
            <v>N/A</v>
          </cell>
          <cell r="H973" t="str">
            <v>Y</v>
          </cell>
          <cell r="I973">
            <v>42036</v>
          </cell>
          <cell r="J973">
            <v>42039</v>
          </cell>
          <cell r="K973">
            <v>42039</v>
          </cell>
          <cell r="L973">
            <v>42048</v>
          </cell>
          <cell r="M973">
            <v>42081</v>
          </cell>
          <cell r="N973">
            <v>42064</v>
          </cell>
          <cell r="O973" t="str">
            <v>Y</v>
          </cell>
          <cell r="P973" t="str">
            <v>Mobius Payments</v>
          </cell>
          <cell r="Q973" t="str">
            <v>MOB101</v>
          </cell>
          <cell r="X973" t="str">
            <v>N/A</v>
          </cell>
        </row>
        <row r="974">
          <cell r="B974" t="str">
            <v>419100030249</v>
          </cell>
          <cell r="C974" t="str">
            <v>HORTON-MATHIE FUNERAL HOME</v>
          </cell>
          <cell r="D974" t="str">
            <v>HORTON-MATHIE FUNERAL HOME</v>
          </cell>
          <cell r="E974">
            <v>10000</v>
          </cell>
          <cell r="F974">
            <v>120000</v>
          </cell>
          <cell r="G974" t="str">
            <v>N/A</v>
          </cell>
          <cell r="H974" t="str">
            <v>Y</v>
          </cell>
          <cell r="I974">
            <v>42036</v>
          </cell>
          <cell r="J974">
            <v>42040</v>
          </cell>
          <cell r="K974">
            <v>42040</v>
          </cell>
          <cell r="L974">
            <v>42041</v>
          </cell>
          <cell r="M974">
            <v>42049</v>
          </cell>
          <cell r="N974">
            <v>42036</v>
          </cell>
          <cell r="O974" t="str">
            <v>Y</v>
          </cell>
          <cell r="P974" t="str">
            <v>Chris Frey</v>
          </cell>
          <cell r="Q974" t="str">
            <v>CF101</v>
          </cell>
          <cell r="X974" t="str">
            <v>N/A</v>
          </cell>
        </row>
        <row r="975">
          <cell r="B975" t="str">
            <v>418100019860</v>
          </cell>
          <cell r="C975" t="str">
            <v>ROCK HARD RESERCH LLC</v>
          </cell>
          <cell r="D975" t="str">
            <v>BAYLIE SKIN</v>
          </cell>
          <cell r="E975">
            <v>75000</v>
          </cell>
          <cell r="F975">
            <v>900000</v>
          </cell>
          <cell r="G975" t="str">
            <v>N/A</v>
          </cell>
          <cell r="H975" t="str">
            <v>N</v>
          </cell>
          <cell r="I975">
            <v>42036</v>
          </cell>
          <cell r="J975">
            <v>42040</v>
          </cell>
          <cell r="K975">
            <v>42040</v>
          </cell>
          <cell r="L975">
            <v>42047</v>
          </cell>
          <cell r="M975">
            <v>42052</v>
          </cell>
          <cell r="N975">
            <v>42036</v>
          </cell>
          <cell r="O975" t="str">
            <v>Y</v>
          </cell>
          <cell r="P975" t="str">
            <v>David Greenberg</v>
          </cell>
          <cell r="Q975" t="str">
            <v>DG101</v>
          </cell>
          <cell r="R975" t="str">
            <v>Tom Fazio</v>
          </cell>
          <cell r="S975" t="str">
            <v>TF103</v>
          </cell>
          <cell r="X975" t="str">
            <v>N/A</v>
          </cell>
        </row>
        <row r="976">
          <cell r="B976" t="str">
            <v>419100030258</v>
          </cell>
          <cell r="C976" t="str">
            <v>DIGIMEAD, LLC</v>
          </cell>
          <cell r="D976" t="str">
            <v>EXS INTERNET SERVICES</v>
          </cell>
          <cell r="E976">
            <v>50000</v>
          </cell>
          <cell r="F976">
            <v>600000</v>
          </cell>
          <cell r="G976" t="str">
            <v>N/A</v>
          </cell>
          <cell r="H976" t="str">
            <v>N</v>
          </cell>
          <cell r="I976">
            <v>42036</v>
          </cell>
          <cell r="J976">
            <v>42041</v>
          </cell>
          <cell r="K976">
            <v>42041</v>
          </cell>
          <cell r="L976">
            <v>42090</v>
          </cell>
          <cell r="M976">
            <v>42132</v>
          </cell>
          <cell r="N976">
            <v>42125</v>
          </cell>
          <cell r="O976" t="str">
            <v>Y</v>
          </cell>
          <cell r="P976" t="str">
            <v>Mobius Payments</v>
          </cell>
          <cell r="Q976" t="str">
            <v>MOB101</v>
          </cell>
          <cell r="X976" t="str">
            <v>N/A</v>
          </cell>
        </row>
        <row r="977">
          <cell r="B977" t="str">
            <v>419100030267</v>
          </cell>
          <cell r="C977" t="str">
            <v>J &amp; B MUSICAL INSTRUMENTS INC</v>
          </cell>
          <cell r="D977" t="str">
            <v>J &amp; B MUSICAL INSTRUMENTS INC</v>
          </cell>
          <cell r="E977">
            <v>10000</v>
          </cell>
          <cell r="F977">
            <v>120000</v>
          </cell>
          <cell r="G977" t="str">
            <v>N/A</v>
          </cell>
          <cell r="H977" t="str">
            <v>N</v>
          </cell>
          <cell r="I977">
            <v>42036</v>
          </cell>
          <cell r="J977">
            <v>42044</v>
          </cell>
          <cell r="K977">
            <v>42044</v>
          </cell>
          <cell r="L977">
            <v>42045</v>
          </cell>
          <cell r="M977">
            <v>42080</v>
          </cell>
          <cell r="N977">
            <v>42064</v>
          </cell>
          <cell r="O977" t="str">
            <v>Y</v>
          </cell>
          <cell r="P977" t="str">
            <v>Chris Frey</v>
          </cell>
          <cell r="Q977" t="str">
            <v>CF101</v>
          </cell>
          <cell r="X977" t="str">
            <v>N/A</v>
          </cell>
        </row>
        <row r="978">
          <cell r="B978" t="str">
            <v>418100019879</v>
          </cell>
          <cell r="C978" t="str">
            <v>FAMILY SERVICE LEAGUE INC</v>
          </cell>
          <cell r="D978" t="str">
            <v>FAMILY SERVICE LEAGUE</v>
          </cell>
          <cell r="E978">
            <v>20000</v>
          </cell>
          <cell r="F978">
            <v>240000</v>
          </cell>
          <cell r="G978" t="str">
            <v>N/A</v>
          </cell>
          <cell r="H978" t="str">
            <v>N</v>
          </cell>
          <cell r="I978">
            <v>42036</v>
          </cell>
          <cell r="J978">
            <v>42045</v>
          </cell>
          <cell r="K978">
            <v>42045</v>
          </cell>
          <cell r="L978">
            <v>42047</v>
          </cell>
          <cell r="M978">
            <v>42074</v>
          </cell>
          <cell r="N978">
            <v>42064</v>
          </cell>
          <cell r="O978" t="str">
            <v>Y</v>
          </cell>
          <cell r="P978" t="str">
            <v>Fairway Management Group</v>
          </cell>
          <cell r="Q978" t="str">
            <v>FMG101</v>
          </cell>
          <cell r="R978" t="str">
            <v>Tom Fazio</v>
          </cell>
          <cell r="S978" t="str">
            <v>TF103</v>
          </cell>
          <cell r="X978" t="str">
            <v>N/A</v>
          </cell>
        </row>
        <row r="979">
          <cell r="B979" t="str">
            <v>419100030285</v>
          </cell>
          <cell r="C979" t="str">
            <v>STONEY CROFT CONVERTERS INC</v>
          </cell>
          <cell r="D979" t="str">
            <v>ALL-TEK LABELLING SYSTEMS</v>
          </cell>
          <cell r="E979">
            <v>15000</v>
          </cell>
          <cell r="F979">
            <v>180000</v>
          </cell>
          <cell r="G979" t="str">
            <v>N/A</v>
          </cell>
          <cell r="H979" t="str">
            <v>Y</v>
          </cell>
          <cell r="I979">
            <v>42036</v>
          </cell>
          <cell r="J979">
            <v>42045</v>
          </cell>
          <cell r="K979">
            <v>42045</v>
          </cell>
          <cell r="L979">
            <v>42047</v>
          </cell>
          <cell r="M979">
            <v>42129</v>
          </cell>
          <cell r="N979">
            <v>42125</v>
          </cell>
          <cell r="O979" t="str">
            <v>Y</v>
          </cell>
          <cell r="P979" t="str">
            <v>John Vacca</v>
          </cell>
          <cell r="Q979" t="str">
            <v>JV101</v>
          </cell>
          <cell r="R979" t="str">
            <v>Erick Weinstein</v>
          </cell>
          <cell r="S979" t="str">
            <v>EW101</v>
          </cell>
          <cell r="X979" t="str">
            <v>N/A</v>
          </cell>
        </row>
        <row r="980">
          <cell r="B980" t="str">
            <v>419100030294</v>
          </cell>
          <cell r="C980" t="str">
            <v>GLOBAL CHOICE CORPORATION</v>
          </cell>
          <cell r="D980" t="str">
            <v>GLOBAL CHOICE</v>
          </cell>
          <cell r="E980">
            <v>200000</v>
          </cell>
          <cell r="F980">
            <v>2400000</v>
          </cell>
          <cell r="G980" t="str">
            <v>N/A</v>
          </cell>
          <cell r="H980" t="str">
            <v>N</v>
          </cell>
          <cell r="I980">
            <v>42036</v>
          </cell>
          <cell r="J980">
            <v>42045</v>
          </cell>
          <cell r="K980">
            <v>42045</v>
          </cell>
          <cell r="L980">
            <v>42072</v>
          </cell>
          <cell r="M980">
            <v>42153</v>
          </cell>
          <cell r="N980">
            <v>42125</v>
          </cell>
          <cell r="O980" t="str">
            <v>Y</v>
          </cell>
          <cell r="P980" t="str">
            <v>Global Acquiring Solutions</v>
          </cell>
          <cell r="Q980" t="str">
            <v>GAS101</v>
          </cell>
          <cell r="X980" t="str">
            <v>N/A</v>
          </cell>
        </row>
        <row r="981">
          <cell r="B981" t="str">
            <v>419100030301</v>
          </cell>
          <cell r="C981" t="str">
            <v>DPF APRAISALS INC</v>
          </cell>
          <cell r="D981" t="str">
            <v>DPF APRAISALS INC</v>
          </cell>
          <cell r="E981">
            <v>5000</v>
          </cell>
          <cell r="F981">
            <v>60000</v>
          </cell>
          <cell r="G981" t="str">
            <v>N/A</v>
          </cell>
          <cell r="H981" t="str">
            <v>N</v>
          </cell>
          <cell r="I981">
            <v>42036</v>
          </cell>
          <cell r="J981">
            <v>42046</v>
          </cell>
          <cell r="K981">
            <v>42046</v>
          </cell>
          <cell r="L981" t="str">
            <v>Approved/Closed</v>
          </cell>
          <cell r="M981" t="str">
            <v>N/A</v>
          </cell>
          <cell r="N981" t="str">
            <v>N/A</v>
          </cell>
          <cell r="O981" t="str">
            <v>N/A</v>
          </cell>
          <cell r="P981" t="str">
            <v>Chris Frey</v>
          </cell>
          <cell r="Q981" t="str">
            <v>CF101</v>
          </cell>
          <cell r="X981" t="str">
            <v>N/A</v>
          </cell>
        </row>
        <row r="982">
          <cell r="B982" t="str">
            <v>419100030329</v>
          </cell>
          <cell r="C982" t="str">
            <v>SALZMAN &amp; ASHLEY STUDIOS INC</v>
          </cell>
          <cell r="D982" t="str">
            <v>SALZMAN &amp; ASHLEY STUDIOS INC</v>
          </cell>
          <cell r="E982">
            <v>50000</v>
          </cell>
          <cell r="F982">
            <v>600000</v>
          </cell>
          <cell r="G982" t="str">
            <v>N/A</v>
          </cell>
          <cell r="H982" t="str">
            <v>Y</v>
          </cell>
          <cell r="I982">
            <v>42036</v>
          </cell>
          <cell r="J982">
            <v>42046</v>
          </cell>
          <cell r="K982">
            <v>42046</v>
          </cell>
          <cell r="L982">
            <v>42048</v>
          </cell>
          <cell r="M982">
            <v>42066</v>
          </cell>
          <cell r="N982">
            <v>42064</v>
          </cell>
          <cell r="O982" t="str">
            <v>Y</v>
          </cell>
          <cell r="P982" t="str">
            <v>Kerry Doyle</v>
          </cell>
          <cell r="Q982" t="str">
            <v>KD101</v>
          </cell>
          <cell r="R982" t="str">
            <v>Erick Weinstein</v>
          </cell>
          <cell r="S982" t="str">
            <v>EW101</v>
          </cell>
          <cell r="X982" t="str">
            <v>N/A</v>
          </cell>
        </row>
        <row r="983">
          <cell r="B983" t="str">
            <v>419100030338</v>
          </cell>
          <cell r="C983" t="str">
            <v>LUCY'S</v>
          </cell>
          <cell r="D983" t="str">
            <v>LUCY'S</v>
          </cell>
          <cell r="E983">
            <v>10000</v>
          </cell>
          <cell r="F983">
            <v>120000</v>
          </cell>
          <cell r="G983" t="str">
            <v>N/A</v>
          </cell>
          <cell r="H983" t="str">
            <v>Y</v>
          </cell>
          <cell r="I983">
            <v>42036</v>
          </cell>
          <cell r="J983">
            <v>42046</v>
          </cell>
          <cell r="K983">
            <v>42046</v>
          </cell>
          <cell r="L983">
            <v>42048</v>
          </cell>
          <cell r="M983">
            <v>42054</v>
          </cell>
          <cell r="N983">
            <v>42036</v>
          </cell>
          <cell r="O983" t="str">
            <v>Y</v>
          </cell>
          <cell r="P983" t="str">
            <v>Kerry Doyle</v>
          </cell>
          <cell r="Q983" t="str">
            <v>KD101</v>
          </cell>
          <cell r="R983" t="str">
            <v>Erick Weinstein</v>
          </cell>
          <cell r="S983" t="str">
            <v>EW101</v>
          </cell>
          <cell r="X983" t="str">
            <v>N/A</v>
          </cell>
        </row>
        <row r="984">
          <cell r="B984" t="str">
            <v>419100030347</v>
          </cell>
          <cell r="C984" t="str">
            <v>LUCY'S</v>
          </cell>
          <cell r="D984" t="str">
            <v>LUCY'S</v>
          </cell>
          <cell r="E984">
            <v>10000</v>
          </cell>
          <cell r="F984">
            <v>120000</v>
          </cell>
          <cell r="G984" t="str">
            <v>N/A</v>
          </cell>
          <cell r="H984" t="str">
            <v>Y</v>
          </cell>
          <cell r="I984">
            <v>42036</v>
          </cell>
          <cell r="J984">
            <v>42046</v>
          </cell>
          <cell r="K984">
            <v>42046</v>
          </cell>
          <cell r="L984">
            <v>42048</v>
          </cell>
          <cell r="M984">
            <v>42054</v>
          </cell>
          <cell r="N984">
            <v>42036</v>
          </cell>
          <cell r="O984" t="str">
            <v>Y</v>
          </cell>
          <cell r="P984" t="str">
            <v>Kerry Doyle</v>
          </cell>
          <cell r="Q984" t="str">
            <v>KD101</v>
          </cell>
          <cell r="R984" t="str">
            <v>Erick Weinstein</v>
          </cell>
          <cell r="S984" t="str">
            <v>EW101</v>
          </cell>
          <cell r="X984" t="str">
            <v>N/A</v>
          </cell>
        </row>
        <row r="985">
          <cell r="B985" t="str">
            <v>419100030356</v>
          </cell>
          <cell r="C985" t="str">
            <v>US WHOLESALE IMPORT INC</v>
          </cell>
          <cell r="D985" t="str">
            <v>US WHOLESALE IMPORT INC</v>
          </cell>
          <cell r="E985">
            <v>50000</v>
          </cell>
          <cell r="F985">
            <v>600000</v>
          </cell>
          <cell r="G985" t="str">
            <v>N/A</v>
          </cell>
          <cell r="H985" t="str">
            <v>N</v>
          </cell>
          <cell r="I985">
            <v>42036</v>
          </cell>
          <cell r="J985">
            <v>42047</v>
          </cell>
          <cell r="K985">
            <v>42047</v>
          </cell>
          <cell r="L985" t="str">
            <v>Declined</v>
          </cell>
          <cell r="M985" t="str">
            <v>N/A</v>
          </cell>
          <cell r="N985" t="str">
            <v>N/A</v>
          </cell>
          <cell r="O985" t="str">
            <v>N/A</v>
          </cell>
          <cell r="P985" t="str">
            <v>Kerry Doyle</v>
          </cell>
          <cell r="Q985" t="str">
            <v>KD101</v>
          </cell>
          <cell r="R985" t="str">
            <v>Erick Weinstein</v>
          </cell>
          <cell r="S985" t="str">
            <v>EW101</v>
          </cell>
          <cell r="X985" t="str">
            <v>N/A</v>
          </cell>
        </row>
        <row r="986">
          <cell r="B986" t="str">
            <v>419100030374</v>
          </cell>
          <cell r="C986" t="str">
            <v>ANDREA SEYCHETT SCHEAT ATTORNEYS AT LAW</v>
          </cell>
          <cell r="D986" t="str">
            <v>ANDREA SEYCHETT SCHEAT ATTORNEYS AT LAW</v>
          </cell>
          <cell r="E986">
            <v>5000</v>
          </cell>
          <cell r="F986">
            <v>60000</v>
          </cell>
          <cell r="G986" t="str">
            <v>N/A</v>
          </cell>
          <cell r="H986" t="str">
            <v>Y</v>
          </cell>
          <cell r="I986">
            <v>42036</v>
          </cell>
          <cell r="J986">
            <v>42047</v>
          </cell>
          <cell r="K986">
            <v>42047</v>
          </cell>
          <cell r="L986">
            <v>42052</v>
          </cell>
          <cell r="M986">
            <v>42109</v>
          </cell>
          <cell r="N986">
            <v>42095</v>
          </cell>
          <cell r="O986" t="str">
            <v>Y</v>
          </cell>
          <cell r="P986" t="str">
            <v>Alan Goldberg</v>
          </cell>
          <cell r="Q986" t="str">
            <v>AG101</v>
          </cell>
          <cell r="R986" t="str">
            <v>Erick Weinstein</v>
          </cell>
          <cell r="S986" t="str">
            <v>EW101</v>
          </cell>
          <cell r="X986" t="str">
            <v>N/A</v>
          </cell>
        </row>
        <row r="987">
          <cell r="B987" t="str">
            <v>419100030383</v>
          </cell>
          <cell r="C987" t="str">
            <v>DOUBLE J. ENTERPRISES LLC</v>
          </cell>
          <cell r="D987" t="str">
            <v>THE LITTLE GYM OF GERMANTOWN</v>
          </cell>
          <cell r="E987">
            <v>41000</v>
          </cell>
          <cell r="F987">
            <v>492000</v>
          </cell>
          <cell r="G987" t="str">
            <v>N/A</v>
          </cell>
          <cell r="H987" t="str">
            <v>Y</v>
          </cell>
          <cell r="I987">
            <v>42036</v>
          </cell>
          <cell r="J987">
            <v>42047</v>
          </cell>
          <cell r="K987">
            <v>42047</v>
          </cell>
          <cell r="L987">
            <v>42052</v>
          </cell>
          <cell r="M987">
            <v>42055</v>
          </cell>
          <cell r="N987">
            <v>42036</v>
          </cell>
          <cell r="O987" t="str">
            <v>Y</v>
          </cell>
          <cell r="P987" t="str">
            <v xml:space="preserve">KBH Enterprises </v>
          </cell>
          <cell r="Q987" t="str">
            <v>KH101</v>
          </cell>
          <cell r="R987" t="str">
            <v>Erick Weinstein</v>
          </cell>
          <cell r="S987" t="str">
            <v>EW101</v>
          </cell>
          <cell r="X987" t="str">
            <v>N/A</v>
          </cell>
        </row>
        <row r="988">
          <cell r="B988" t="str">
            <v>419100030409</v>
          </cell>
          <cell r="C988" t="str">
            <v>TLG LANGHORNE LLC</v>
          </cell>
          <cell r="D988" t="str">
            <v>THE LITTLE GYM OF LANHORNE</v>
          </cell>
          <cell r="E988">
            <v>50000</v>
          </cell>
          <cell r="F988">
            <v>600000</v>
          </cell>
          <cell r="G988" t="str">
            <v>N/A</v>
          </cell>
          <cell r="H988" t="str">
            <v>N</v>
          </cell>
          <cell r="I988">
            <v>42036</v>
          </cell>
          <cell r="J988">
            <v>42048</v>
          </cell>
          <cell r="K988">
            <v>42048</v>
          </cell>
          <cell r="L988">
            <v>42048</v>
          </cell>
          <cell r="M988">
            <v>42058</v>
          </cell>
          <cell r="N988">
            <v>42036</v>
          </cell>
          <cell r="O988" t="str">
            <v>Y</v>
          </cell>
          <cell r="P988" t="str">
            <v xml:space="preserve">KBH Enterprises </v>
          </cell>
          <cell r="Q988" t="str">
            <v>KH101</v>
          </cell>
          <cell r="R988" t="str">
            <v>Erick Weinstein</v>
          </cell>
          <cell r="S988" t="str">
            <v>EW101</v>
          </cell>
          <cell r="X988" t="str">
            <v>N/A</v>
          </cell>
        </row>
        <row r="989">
          <cell r="B989" t="str">
            <v>892902137537</v>
          </cell>
          <cell r="C989" t="str">
            <v>V &amp; F MEAT CENTER INC</v>
          </cell>
          <cell r="D989" t="str">
            <v xml:space="preserve">V &amp; F MEAT CENTER </v>
          </cell>
          <cell r="E989">
            <v>40000</v>
          </cell>
          <cell r="F989">
            <v>480000</v>
          </cell>
          <cell r="G989" t="str">
            <v>N/A</v>
          </cell>
          <cell r="H989" t="str">
            <v>Y</v>
          </cell>
          <cell r="I989">
            <v>42036</v>
          </cell>
          <cell r="J989">
            <v>42048</v>
          </cell>
          <cell r="K989">
            <v>42048</v>
          </cell>
          <cell r="L989">
            <v>42053</v>
          </cell>
          <cell r="M989">
            <v>42060</v>
          </cell>
          <cell r="N989">
            <v>42036</v>
          </cell>
          <cell r="O989" t="str">
            <v>Y</v>
          </cell>
          <cell r="P989" t="str">
            <v>Chris Frey</v>
          </cell>
          <cell r="Q989" t="str">
            <v>CF101</v>
          </cell>
          <cell r="X989" t="str">
            <v>N/A</v>
          </cell>
        </row>
        <row r="990">
          <cell r="B990" t="str">
            <v>419100030427</v>
          </cell>
          <cell r="C990" t="str">
            <v>LONG ISLAND ANIMAL EMERGENCY, PLLC</v>
          </cell>
          <cell r="D990" t="str">
            <v>ANIMAL EMERGENCY SERVICE</v>
          </cell>
          <cell r="E990">
            <v>120000</v>
          </cell>
          <cell r="F990">
            <v>1440000</v>
          </cell>
          <cell r="G990" t="str">
            <v>N/A</v>
          </cell>
          <cell r="H990" t="str">
            <v>Y</v>
          </cell>
          <cell r="I990">
            <v>42036</v>
          </cell>
          <cell r="J990">
            <v>42048</v>
          </cell>
          <cell r="K990">
            <v>42048</v>
          </cell>
          <cell r="L990">
            <v>42053</v>
          </cell>
          <cell r="M990">
            <v>42065</v>
          </cell>
          <cell r="N990">
            <v>42064</v>
          </cell>
          <cell r="O990" t="str">
            <v>Y</v>
          </cell>
          <cell r="P990" t="str">
            <v>Chris Frey</v>
          </cell>
          <cell r="Q990" t="str">
            <v>CF101</v>
          </cell>
          <cell r="X990" t="str">
            <v>N/A</v>
          </cell>
        </row>
        <row r="991">
          <cell r="B991" t="str">
            <v>419100030436</v>
          </cell>
          <cell r="C991" t="str">
            <v>LONG ISLAND ANIMAL EMERGENCY, PLLC</v>
          </cell>
          <cell r="D991" t="str">
            <v>ANIMAL EMERGENCY SERVICE</v>
          </cell>
          <cell r="E991">
            <v>60000</v>
          </cell>
          <cell r="F991">
            <v>720000</v>
          </cell>
          <cell r="G991" t="str">
            <v>N/A</v>
          </cell>
          <cell r="H991" t="str">
            <v>Y</v>
          </cell>
          <cell r="I991">
            <v>42036</v>
          </cell>
          <cell r="J991">
            <v>42048</v>
          </cell>
          <cell r="K991">
            <v>42048</v>
          </cell>
          <cell r="L991">
            <v>42053</v>
          </cell>
          <cell r="M991">
            <v>42065</v>
          </cell>
          <cell r="N991">
            <v>42064</v>
          </cell>
          <cell r="O991" t="str">
            <v>Y</v>
          </cell>
          <cell r="P991" t="str">
            <v>Chris Frey</v>
          </cell>
          <cell r="Q991" t="str">
            <v>CF101</v>
          </cell>
          <cell r="X991" t="str">
            <v>N/A</v>
          </cell>
        </row>
        <row r="992">
          <cell r="B992" t="str">
            <v>892901983865</v>
          </cell>
          <cell r="C992" t="str">
            <v>BKM MANAGEMENT COMPANY LLC</v>
          </cell>
          <cell r="D992" t="str">
            <v>THE LITTLE GYMS OF BRECKSVILLE</v>
          </cell>
          <cell r="E992">
            <v>60000</v>
          </cell>
          <cell r="F992">
            <v>720000</v>
          </cell>
          <cell r="G992" t="str">
            <v>N/A</v>
          </cell>
          <cell r="H992" t="str">
            <v>Y</v>
          </cell>
          <cell r="I992">
            <v>42036</v>
          </cell>
          <cell r="J992">
            <v>42052</v>
          </cell>
          <cell r="K992">
            <v>42052</v>
          </cell>
          <cell r="L992">
            <v>42054</v>
          </cell>
          <cell r="M992">
            <v>42063</v>
          </cell>
          <cell r="N992">
            <v>42036</v>
          </cell>
          <cell r="O992" t="str">
            <v>Y</v>
          </cell>
          <cell r="P992" t="str">
            <v xml:space="preserve">KBH Enterprises </v>
          </cell>
          <cell r="Q992" t="str">
            <v>KH101</v>
          </cell>
          <cell r="R992" t="str">
            <v>Erick Weinstein</v>
          </cell>
          <cell r="S992" t="str">
            <v>EW101</v>
          </cell>
          <cell r="X992" t="str">
            <v>N/A</v>
          </cell>
        </row>
        <row r="993">
          <cell r="B993" t="str">
            <v>892902063329</v>
          </cell>
          <cell r="C993" t="str">
            <v>BKM MANAGEMENT COMPANY LLC</v>
          </cell>
          <cell r="D993" t="str">
            <v>THE LITTLE GYMS OF WESTGATE</v>
          </cell>
          <cell r="E993">
            <v>60000</v>
          </cell>
          <cell r="F993">
            <v>720000</v>
          </cell>
          <cell r="G993" t="str">
            <v>N/A</v>
          </cell>
          <cell r="H993" t="str">
            <v>Y</v>
          </cell>
          <cell r="I993">
            <v>42036</v>
          </cell>
          <cell r="J993">
            <v>42052</v>
          </cell>
          <cell r="K993">
            <v>42052</v>
          </cell>
          <cell r="L993">
            <v>42054</v>
          </cell>
          <cell r="M993">
            <v>42063</v>
          </cell>
          <cell r="N993">
            <v>42036</v>
          </cell>
          <cell r="O993" t="str">
            <v>Y</v>
          </cell>
          <cell r="P993" t="str">
            <v xml:space="preserve">KBH Enterprises </v>
          </cell>
          <cell r="Q993" t="str">
            <v>KH101</v>
          </cell>
          <cell r="R993" t="str">
            <v>Erick Weinstein</v>
          </cell>
          <cell r="S993" t="str">
            <v>EW101</v>
          </cell>
          <cell r="X993" t="str">
            <v>N/A</v>
          </cell>
        </row>
        <row r="994">
          <cell r="B994" t="str">
            <v>419100030472</v>
          </cell>
          <cell r="C994" t="str">
            <v>B23 LLC</v>
          </cell>
          <cell r="D994" t="str">
            <v>BAREBURGER</v>
          </cell>
          <cell r="E994">
            <v>80000</v>
          </cell>
          <cell r="F994">
            <v>960000</v>
          </cell>
          <cell r="G994" t="str">
            <v>N/A</v>
          </cell>
          <cell r="H994" t="str">
            <v>N</v>
          </cell>
          <cell r="I994">
            <v>42036</v>
          </cell>
          <cell r="J994">
            <v>42052</v>
          </cell>
          <cell r="K994">
            <v>42052</v>
          </cell>
          <cell r="L994">
            <v>42053</v>
          </cell>
          <cell r="M994">
            <v>42152</v>
          </cell>
          <cell r="N994">
            <v>42125</v>
          </cell>
          <cell r="O994" t="str">
            <v>Y</v>
          </cell>
          <cell r="P994" t="str">
            <v xml:space="preserve">KBH Enterprises </v>
          </cell>
          <cell r="Q994" t="str">
            <v>KH101</v>
          </cell>
          <cell r="R994" t="str">
            <v>Erick Weinstein</v>
          </cell>
          <cell r="S994" t="str">
            <v>EW101</v>
          </cell>
          <cell r="X994" t="str">
            <v>N/A</v>
          </cell>
        </row>
        <row r="995">
          <cell r="B995" t="str">
            <v>892901957208</v>
          </cell>
          <cell r="C995" t="str">
            <v>NIKKI VENTURES, LLC</v>
          </cell>
          <cell r="D995" t="str">
            <v>THE LITTLE GYM OF JACKSON</v>
          </cell>
          <cell r="E995">
            <v>11000</v>
          </cell>
          <cell r="F995">
            <v>132000</v>
          </cell>
          <cell r="G995" t="str">
            <v>N/A</v>
          </cell>
          <cell r="H995" t="str">
            <v>Y</v>
          </cell>
          <cell r="I995">
            <v>42036</v>
          </cell>
          <cell r="J995">
            <v>42053</v>
          </cell>
          <cell r="K995">
            <v>42053</v>
          </cell>
          <cell r="L995">
            <v>42055</v>
          </cell>
          <cell r="M995">
            <v>42790</v>
          </cell>
          <cell r="N995">
            <v>42767</v>
          </cell>
          <cell r="O995" t="str">
            <v>Y</v>
          </cell>
          <cell r="P995" t="str">
            <v xml:space="preserve">KBH Enterprises </v>
          </cell>
          <cell r="Q995" t="str">
            <v>KH101</v>
          </cell>
          <cell r="R995" t="str">
            <v>Erick Weinstein</v>
          </cell>
          <cell r="S995" t="str">
            <v>EW101</v>
          </cell>
          <cell r="X995" t="str">
            <v>N/A</v>
          </cell>
        </row>
        <row r="996">
          <cell r="B996" t="str">
            <v>419100030481</v>
          </cell>
          <cell r="C996" t="str">
            <v>RIELLO CONSULTING GROUP LLC</v>
          </cell>
          <cell r="D996" t="str">
            <v>RIELLO CONSULTING GROUP LLC</v>
          </cell>
          <cell r="E996">
            <v>10000</v>
          </cell>
          <cell r="F996">
            <v>120000</v>
          </cell>
          <cell r="G996" t="str">
            <v>N/A</v>
          </cell>
          <cell r="H996" t="str">
            <v>N</v>
          </cell>
          <cell r="I996">
            <v>42036</v>
          </cell>
          <cell r="J996">
            <v>42053</v>
          </cell>
          <cell r="K996">
            <v>42053</v>
          </cell>
          <cell r="L996">
            <v>42054</v>
          </cell>
          <cell r="M996">
            <v>42098</v>
          </cell>
          <cell r="N996">
            <v>42095</v>
          </cell>
          <cell r="O996" t="str">
            <v>Y</v>
          </cell>
          <cell r="P996" t="str">
            <v>Alan Goldberg</v>
          </cell>
          <cell r="Q996" t="str">
            <v>AG101</v>
          </cell>
          <cell r="R996" t="str">
            <v>Erick Weinstein</v>
          </cell>
          <cell r="S996" t="str">
            <v>EW101</v>
          </cell>
          <cell r="X996" t="str">
            <v>N/A</v>
          </cell>
        </row>
        <row r="997">
          <cell r="B997" t="str">
            <v>419100030490</v>
          </cell>
          <cell r="C997" t="str">
            <v>METAL ASSOCIATES INC</v>
          </cell>
          <cell r="D997" t="str">
            <v>METAL ASSOCIATES INC</v>
          </cell>
          <cell r="E997">
            <v>7000</v>
          </cell>
          <cell r="F997">
            <v>84000</v>
          </cell>
          <cell r="G997" t="str">
            <v>N/A</v>
          </cell>
          <cell r="H997" t="str">
            <v>N</v>
          </cell>
          <cell r="I997">
            <v>42036</v>
          </cell>
          <cell r="J997">
            <v>42053</v>
          </cell>
          <cell r="K997">
            <v>42053</v>
          </cell>
          <cell r="L997">
            <v>42054</v>
          </cell>
          <cell r="M997">
            <v>42069</v>
          </cell>
          <cell r="N997">
            <v>42064</v>
          </cell>
          <cell r="O997" t="str">
            <v>Y</v>
          </cell>
          <cell r="P997" t="str">
            <v>John Vacca</v>
          </cell>
          <cell r="Q997" t="str">
            <v>JV101</v>
          </cell>
          <cell r="R997" t="str">
            <v>Erick Weinstein</v>
          </cell>
          <cell r="S997" t="str">
            <v>EW101</v>
          </cell>
          <cell r="T997" t="str">
            <v>KBH Enterprises</v>
          </cell>
          <cell r="U997" t="str">
            <v>KH101</v>
          </cell>
          <cell r="X997" t="str">
            <v>N/A</v>
          </cell>
        </row>
        <row r="998">
          <cell r="B998" t="str">
            <v>418100019888</v>
          </cell>
          <cell r="C998" t="str">
            <v>DANIEL A. TOBIN BUILDING ASSOCIATION INC</v>
          </cell>
          <cell r="D998" t="str">
            <v>KNIGHTS OF COLUMBUS</v>
          </cell>
          <cell r="E998">
            <v>15000</v>
          </cell>
          <cell r="F998">
            <v>180000</v>
          </cell>
          <cell r="G998" t="str">
            <v>N/A</v>
          </cell>
          <cell r="H998" t="str">
            <v>N</v>
          </cell>
          <cell r="I998">
            <v>42036</v>
          </cell>
          <cell r="J998">
            <v>42053</v>
          </cell>
          <cell r="K998">
            <v>42053</v>
          </cell>
          <cell r="L998">
            <v>42054</v>
          </cell>
          <cell r="M998">
            <v>42061</v>
          </cell>
          <cell r="N998">
            <v>42036</v>
          </cell>
          <cell r="O998" t="str">
            <v>Y</v>
          </cell>
          <cell r="P998" t="str">
            <v>Tim Platz</v>
          </cell>
          <cell r="Q998" t="str">
            <v>TP101</v>
          </cell>
          <cell r="R998" t="str">
            <v>Tom Fazio</v>
          </cell>
          <cell r="S998" t="str">
            <v>TF103</v>
          </cell>
          <cell r="X998" t="str">
            <v>N/A</v>
          </cell>
        </row>
        <row r="999">
          <cell r="B999" t="str">
            <v>419100030506</v>
          </cell>
          <cell r="C999" t="str">
            <v>MLJB PIZZA OF EAST PATCHOGUE INC</v>
          </cell>
          <cell r="D999" t="str">
            <v>BUONA FORTUNA</v>
          </cell>
          <cell r="E999">
            <v>10000</v>
          </cell>
          <cell r="F999">
            <v>120000</v>
          </cell>
          <cell r="G999" t="str">
            <v>N/A</v>
          </cell>
          <cell r="H999" t="str">
            <v>N</v>
          </cell>
          <cell r="I999">
            <v>42036</v>
          </cell>
          <cell r="J999">
            <v>42053</v>
          </cell>
          <cell r="K999">
            <v>42053</v>
          </cell>
          <cell r="L999" t="str">
            <v>Withdrawn</v>
          </cell>
          <cell r="M999" t="str">
            <v>N/A</v>
          </cell>
          <cell r="N999" t="str">
            <v>N/A</v>
          </cell>
          <cell r="O999" t="str">
            <v>N/A</v>
          </cell>
          <cell r="P999" t="str">
            <v>Chris Frey</v>
          </cell>
          <cell r="Q999" t="str">
            <v>CF101</v>
          </cell>
          <cell r="X999" t="str">
            <v>N/A</v>
          </cell>
        </row>
        <row r="1000">
          <cell r="B1000" t="str">
            <v>419100030515</v>
          </cell>
          <cell r="C1000" t="str">
            <v>A &amp; A HEALTH FOODS INC</v>
          </cell>
          <cell r="D1000" t="str">
            <v>A &amp; A HEALTH FOODS INC</v>
          </cell>
          <cell r="E1000">
            <v>25000</v>
          </cell>
          <cell r="F1000">
            <v>300000</v>
          </cell>
          <cell r="G1000" t="str">
            <v>N/A</v>
          </cell>
          <cell r="H1000" t="str">
            <v>N</v>
          </cell>
          <cell r="I1000">
            <v>42036</v>
          </cell>
          <cell r="J1000">
            <v>42054</v>
          </cell>
          <cell r="K1000">
            <v>42054</v>
          </cell>
          <cell r="L1000">
            <v>42055</v>
          </cell>
          <cell r="M1000">
            <v>42060</v>
          </cell>
          <cell r="N1000">
            <v>42036</v>
          </cell>
          <cell r="O1000" t="str">
            <v>Y</v>
          </cell>
          <cell r="P1000" t="str">
            <v xml:space="preserve">KBH Enterprises </v>
          </cell>
          <cell r="Q1000" t="str">
            <v>KH101</v>
          </cell>
          <cell r="R1000" t="str">
            <v>Erick Weinstein</v>
          </cell>
          <cell r="S1000" t="str">
            <v>EW101</v>
          </cell>
          <cell r="X1000" t="str">
            <v>N/A</v>
          </cell>
        </row>
        <row r="1001">
          <cell r="B1001" t="str">
            <v>419100030524</v>
          </cell>
          <cell r="C1001" t="str">
            <v>OLD SOD TRAVEL</v>
          </cell>
          <cell r="D1001" t="str">
            <v>OLD SOD TRAVEL</v>
          </cell>
          <cell r="E1001">
            <v>75000</v>
          </cell>
          <cell r="F1001">
            <v>900000</v>
          </cell>
          <cell r="G1001" t="str">
            <v>N/A</v>
          </cell>
          <cell r="H1001" t="str">
            <v>Y</v>
          </cell>
          <cell r="I1001">
            <v>42036</v>
          </cell>
          <cell r="J1001">
            <v>42054</v>
          </cell>
          <cell r="K1001">
            <v>42054</v>
          </cell>
          <cell r="L1001">
            <v>42061</v>
          </cell>
          <cell r="M1001">
            <v>42125</v>
          </cell>
          <cell r="N1001">
            <v>42125</v>
          </cell>
          <cell r="O1001" t="str">
            <v>Y</v>
          </cell>
          <cell r="P1001" t="str">
            <v>Chris Frey</v>
          </cell>
          <cell r="Q1001" t="str">
            <v>CF101</v>
          </cell>
          <cell r="X1001" t="str">
            <v>N/A</v>
          </cell>
        </row>
        <row r="1002">
          <cell r="B1002" t="str">
            <v>419100030542</v>
          </cell>
          <cell r="C1002" t="str">
            <v>BODY REMEDY'S INC</v>
          </cell>
          <cell r="D1002" t="str">
            <v>WELLNESS PLAN OF AMERICA</v>
          </cell>
          <cell r="E1002">
            <v>100000</v>
          </cell>
          <cell r="F1002">
            <v>1200000</v>
          </cell>
          <cell r="G1002" t="str">
            <v>N/A</v>
          </cell>
          <cell r="H1002" t="str">
            <v>N</v>
          </cell>
          <cell r="I1002">
            <v>42036</v>
          </cell>
          <cell r="J1002">
            <v>42055</v>
          </cell>
          <cell r="K1002">
            <v>42055</v>
          </cell>
          <cell r="L1002" t="str">
            <v>Declined</v>
          </cell>
          <cell r="M1002" t="str">
            <v>N/A</v>
          </cell>
          <cell r="N1002" t="str">
            <v>N/A</v>
          </cell>
          <cell r="O1002" t="str">
            <v>N/A</v>
          </cell>
          <cell r="P1002" t="str">
            <v>Kerry Doyle</v>
          </cell>
          <cell r="Q1002" t="str">
            <v>KD101</v>
          </cell>
          <cell r="R1002" t="str">
            <v>Erick Weinstein</v>
          </cell>
          <cell r="S1002" t="str">
            <v>EW101</v>
          </cell>
          <cell r="T1002" t="str">
            <v>Global MMA</v>
          </cell>
          <cell r="U1002" t="str">
            <v>MMA101</v>
          </cell>
          <cell r="X1002" t="str">
            <v>N/A</v>
          </cell>
        </row>
        <row r="1003">
          <cell r="B1003" t="str">
            <v>419100030533</v>
          </cell>
          <cell r="C1003" t="str">
            <v>UNITED BOXING, MMA CORP</v>
          </cell>
          <cell r="D1003" t="str">
            <v>UNITED BOXING, MMA CORP</v>
          </cell>
          <cell r="E1003">
            <v>30000</v>
          </cell>
          <cell r="F1003">
            <v>360000</v>
          </cell>
          <cell r="G1003" t="str">
            <v>N/A</v>
          </cell>
          <cell r="H1003" t="str">
            <v>N</v>
          </cell>
          <cell r="I1003">
            <v>42036</v>
          </cell>
          <cell r="J1003">
            <v>42055</v>
          </cell>
          <cell r="K1003">
            <v>42055</v>
          </cell>
          <cell r="L1003">
            <v>42067</v>
          </cell>
          <cell r="M1003">
            <v>42074</v>
          </cell>
          <cell r="N1003">
            <v>42064</v>
          </cell>
          <cell r="O1003" t="str">
            <v>Y</v>
          </cell>
          <cell r="P1003" t="str">
            <v>RJS Processing</v>
          </cell>
          <cell r="Q1003" t="str">
            <v>EB101</v>
          </cell>
          <cell r="R1003" t="str">
            <v>Erick Weinstein</v>
          </cell>
          <cell r="S1003" t="str">
            <v>EW101</v>
          </cell>
          <cell r="X1003" t="str">
            <v>N/A</v>
          </cell>
        </row>
        <row r="1004">
          <cell r="B1004" t="str">
            <v>419100030551</v>
          </cell>
          <cell r="C1004" t="str">
            <v>SKS GLOBAL</v>
          </cell>
          <cell r="D1004" t="str">
            <v>MOTIV8 FITNESS</v>
          </cell>
          <cell r="E1004">
            <v>4000</v>
          </cell>
          <cell r="F1004">
            <v>48000</v>
          </cell>
          <cell r="G1004" t="str">
            <v>N/A</v>
          </cell>
          <cell r="H1004" t="str">
            <v>Y</v>
          </cell>
          <cell r="I1004">
            <v>42036</v>
          </cell>
          <cell r="J1004">
            <v>42058</v>
          </cell>
          <cell r="K1004">
            <v>42058</v>
          </cell>
          <cell r="L1004">
            <v>42059</v>
          </cell>
          <cell r="M1004">
            <v>42068</v>
          </cell>
          <cell r="N1004">
            <v>42064</v>
          </cell>
          <cell r="O1004" t="str">
            <v>Y</v>
          </cell>
          <cell r="P1004" t="str">
            <v>CardWorks Acquiring</v>
          </cell>
          <cell r="Q1004" t="str">
            <v>CWA101</v>
          </cell>
          <cell r="R1004" t="str">
            <v>Erick Weinstein</v>
          </cell>
          <cell r="S1004" t="str">
            <v>EW101</v>
          </cell>
          <cell r="X1004" t="str">
            <v>N/A</v>
          </cell>
        </row>
        <row r="1005">
          <cell r="B1005" t="str">
            <v>418100019897</v>
          </cell>
          <cell r="C1005" t="str">
            <v>DANBURY CAT CLINIC INC</v>
          </cell>
          <cell r="D1005" t="str">
            <v>CAT CLINIC</v>
          </cell>
          <cell r="E1005">
            <v>20000</v>
          </cell>
          <cell r="F1005">
            <v>240000</v>
          </cell>
          <cell r="G1005" t="str">
            <v>N/A</v>
          </cell>
          <cell r="H1005" t="str">
            <v>Y</v>
          </cell>
          <cell r="I1005">
            <v>42036</v>
          </cell>
          <cell r="J1005">
            <v>42058</v>
          </cell>
          <cell r="K1005">
            <v>42058</v>
          </cell>
          <cell r="L1005">
            <v>42060</v>
          </cell>
          <cell r="M1005">
            <v>42074</v>
          </cell>
          <cell r="N1005">
            <v>42064</v>
          </cell>
          <cell r="O1005" t="str">
            <v>Y</v>
          </cell>
          <cell r="P1005" t="str">
            <v>Tim Platz</v>
          </cell>
          <cell r="Q1005" t="str">
            <v>TP101</v>
          </cell>
          <cell r="R1005" t="str">
            <v>PetVet Care Centers Management</v>
          </cell>
          <cell r="S1005" t="str">
            <v>JS101</v>
          </cell>
          <cell r="X1005" t="str">
            <v>N/A</v>
          </cell>
        </row>
        <row r="1006">
          <cell r="B1006" t="str">
            <v>418100019904</v>
          </cell>
          <cell r="C1006" t="str">
            <v>CAT'S CORNER VETERINARY HOSPITAL LLC</v>
          </cell>
          <cell r="D1006" t="str">
            <v>CAT'S CORNER VETERINARY HOSPITAL LLC</v>
          </cell>
          <cell r="E1006">
            <v>5000</v>
          </cell>
          <cell r="F1006">
            <v>60000</v>
          </cell>
          <cell r="G1006" t="str">
            <v>N/A</v>
          </cell>
          <cell r="H1006" t="str">
            <v>N</v>
          </cell>
          <cell r="I1006">
            <v>42036</v>
          </cell>
          <cell r="J1006">
            <v>42058</v>
          </cell>
          <cell r="K1006">
            <v>42058</v>
          </cell>
          <cell r="L1006" t="str">
            <v>Declined</v>
          </cell>
          <cell r="M1006" t="str">
            <v>N/A</v>
          </cell>
          <cell r="N1006" t="str">
            <v>N/A</v>
          </cell>
          <cell r="O1006" t="str">
            <v>N/A</v>
          </cell>
          <cell r="P1006" t="str">
            <v>Tim Platz</v>
          </cell>
          <cell r="Q1006" t="str">
            <v>TP101</v>
          </cell>
          <cell r="R1006" t="str">
            <v>PetVet Care Centers Management</v>
          </cell>
          <cell r="S1006" t="str">
            <v>JS101</v>
          </cell>
          <cell r="X1006" t="str">
            <v>N/A</v>
          </cell>
        </row>
        <row r="1007">
          <cell r="B1007" t="str">
            <v>892902153948</v>
          </cell>
          <cell r="C1007" t="str">
            <v>LAHOMA MANAGENENT LLC</v>
          </cell>
          <cell r="D1007" t="str">
            <v>VODBILL.COM</v>
          </cell>
          <cell r="E1007">
            <v>30000</v>
          </cell>
          <cell r="F1007">
            <v>360000</v>
          </cell>
          <cell r="G1007" t="str">
            <v>N/A</v>
          </cell>
          <cell r="H1007" t="str">
            <v>N</v>
          </cell>
          <cell r="I1007">
            <v>42036</v>
          </cell>
          <cell r="J1007">
            <v>42058</v>
          </cell>
          <cell r="K1007">
            <v>42058</v>
          </cell>
          <cell r="L1007">
            <v>42061</v>
          </cell>
          <cell r="M1007">
            <v>42137</v>
          </cell>
          <cell r="N1007">
            <v>42125</v>
          </cell>
          <cell r="O1007" t="str">
            <v>Y</v>
          </cell>
          <cell r="P1007" t="str">
            <v>CardWorks Acquiring</v>
          </cell>
          <cell r="Q1007" t="str">
            <v>CWA101</v>
          </cell>
          <cell r="X1007" t="str">
            <v>N/A</v>
          </cell>
        </row>
        <row r="1008">
          <cell r="B1008" t="str">
            <v>892902318863</v>
          </cell>
          <cell r="C1008" t="str">
            <v>THE GUIDANCE GROUP INC</v>
          </cell>
          <cell r="D1008" t="str">
            <v>THE GUIDANCE GROUP INC</v>
          </cell>
          <cell r="E1008">
            <v>30000</v>
          </cell>
          <cell r="F1008">
            <v>360000</v>
          </cell>
          <cell r="G1008" t="str">
            <v>N/A</v>
          </cell>
          <cell r="H1008" t="str">
            <v>Y</v>
          </cell>
          <cell r="I1008">
            <v>42036</v>
          </cell>
          <cell r="J1008">
            <v>42059</v>
          </cell>
          <cell r="K1008">
            <v>42059</v>
          </cell>
          <cell r="L1008">
            <v>42069</v>
          </cell>
          <cell r="M1008">
            <v>42128</v>
          </cell>
          <cell r="N1008">
            <v>42125</v>
          </cell>
          <cell r="O1008" t="str">
            <v>Y</v>
          </cell>
          <cell r="P1008" t="str">
            <v>Kerry Doyle</v>
          </cell>
          <cell r="Q1008" t="str">
            <v>KD101</v>
          </cell>
          <cell r="R1008" t="str">
            <v>Erick Weinstein</v>
          </cell>
          <cell r="S1008" t="str">
            <v>EW101</v>
          </cell>
          <cell r="X1008" t="str">
            <v>N/A</v>
          </cell>
        </row>
        <row r="1009">
          <cell r="B1009" t="str">
            <v>419100030560</v>
          </cell>
          <cell r="C1009" t="str">
            <v>JD MATCH LLC</v>
          </cell>
          <cell r="D1009" t="str">
            <v>JD MATCH LLC</v>
          </cell>
          <cell r="E1009">
            <v>250</v>
          </cell>
          <cell r="F1009">
            <v>3000</v>
          </cell>
          <cell r="G1009" t="str">
            <v>N/A</v>
          </cell>
          <cell r="H1009" t="str">
            <v>N</v>
          </cell>
          <cell r="I1009">
            <v>42036</v>
          </cell>
          <cell r="J1009">
            <v>42059</v>
          </cell>
          <cell r="K1009">
            <v>42059</v>
          </cell>
          <cell r="L1009" t="str">
            <v>Approved/Closed</v>
          </cell>
          <cell r="M1009" t="str">
            <v>N/A</v>
          </cell>
          <cell r="N1009" t="str">
            <v>N/A</v>
          </cell>
          <cell r="O1009" t="str">
            <v>N/A</v>
          </cell>
          <cell r="P1009" t="str">
            <v>CardWorks Acquiring</v>
          </cell>
          <cell r="Q1009" t="str">
            <v>CWA101</v>
          </cell>
          <cell r="R1009" t="str">
            <v>Erick Weinstein</v>
          </cell>
          <cell r="S1009" t="str">
            <v>EW101</v>
          </cell>
          <cell r="X1009" t="str">
            <v>N/A</v>
          </cell>
        </row>
        <row r="1010">
          <cell r="B1010" t="str">
            <v>419100030579</v>
          </cell>
          <cell r="C1010" t="str">
            <v>SIGNATURE EXTERIORS</v>
          </cell>
          <cell r="D1010" t="str">
            <v>RBA OF WESTCHESTER</v>
          </cell>
          <cell r="E1010">
            <v>200000</v>
          </cell>
          <cell r="F1010">
            <v>2400000</v>
          </cell>
          <cell r="G1010" t="str">
            <v>N/A</v>
          </cell>
          <cell r="H1010" t="str">
            <v>Y</v>
          </cell>
          <cell r="I1010">
            <v>42036</v>
          </cell>
          <cell r="J1010">
            <v>42059</v>
          </cell>
          <cell r="K1010">
            <v>42059</v>
          </cell>
          <cell r="L1010">
            <v>42062</v>
          </cell>
          <cell r="M1010">
            <v>42066</v>
          </cell>
          <cell r="N1010">
            <v>42064</v>
          </cell>
          <cell r="O1010" t="str">
            <v>Y</v>
          </cell>
          <cell r="P1010" t="str">
            <v>CardWorks Acquiring</v>
          </cell>
          <cell r="Q1010" t="str">
            <v>CWA101</v>
          </cell>
          <cell r="X1010" t="str">
            <v>N/A</v>
          </cell>
        </row>
        <row r="1011">
          <cell r="B1011" t="str">
            <v>419100030588</v>
          </cell>
          <cell r="C1011" t="str">
            <v>SIGNATURE EXTERIORS</v>
          </cell>
          <cell r="D1011" t="str">
            <v>SIGNATURE EXTERIORS</v>
          </cell>
          <cell r="E1011">
            <v>50000</v>
          </cell>
          <cell r="F1011">
            <v>600000</v>
          </cell>
          <cell r="G1011" t="str">
            <v>N/A</v>
          </cell>
          <cell r="H1011" t="str">
            <v>Y</v>
          </cell>
          <cell r="I1011">
            <v>42036</v>
          </cell>
          <cell r="J1011">
            <v>42059</v>
          </cell>
          <cell r="K1011">
            <v>42059</v>
          </cell>
          <cell r="L1011">
            <v>42062</v>
          </cell>
          <cell r="M1011">
            <v>42069</v>
          </cell>
          <cell r="N1011">
            <v>42064</v>
          </cell>
          <cell r="O1011" t="str">
            <v>Y</v>
          </cell>
          <cell r="P1011" t="str">
            <v>CardWorks Acquiring</v>
          </cell>
          <cell r="Q1011" t="str">
            <v>CWA101</v>
          </cell>
          <cell r="X1011" t="str">
            <v>N/A</v>
          </cell>
        </row>
        <row r="1012">
          <cell r="B1012" t="str">
            <v>419100030597</v>
          </cell>
          <cell r="C1012" t="str">
            <v>ROCK HARD RESEARCH LLC</v>
          </cell>
          <cell r="D1012" t="str">
            <v>ELAINE SKIN</v>
          </cell>
          <cell r="E1012">
            <v>75000</v>
          </cell>
          <cell r="F1012">
            <v>900000</v>
          </cell>
          <cell r="G1012" t="str">
            <v>N/A</v>
          </cell>
          <cell r="H1012" t="str">
            <v>N</v>
          </cell>
          <cell r="I1012">
            <v>42036</v>
          </cell>
          <cell r="J1012">
            <v>42060</v>
          </cell>
          <cell r="K1012">
            <v>42060</v>
          </cell>
          <cell r="L1012">
            <v>42069</v>
          </cell>
          <cell r="M1012">
            <v>42095</v>
          </cell>
          <cell r="N1012">
            <v>42095</v>
          </cell>
          <cell r="O1012" t="str">
            <v>Y</v>
          </cell>
          <cell r="P1012" t="str">
            <v>David Greenberg</v>
          </cell>
          <cell r="Q1012" t="str">
            <v>DG101</v>
          </cell>
          <cell r="R1012" t="str">
            <v>Erick Weinstein</v>
          </cell>
          <cell r="S1012" t="str">
            <v>EW101</v>
          </cell>
          <cell r="X1012" t="str">
            <v>N/A</v>
          </cell>
        </row>
        <row r="1013">
          <cell r="B1013" t="str">
            <v>419100030604</v>
          </cell>
          <cell r="C1013" t="str">
            <v>ROCK HARD RESEARCH LLC</v>
          </cell>
          <cell r="D1013" t="str">
            <v>DEVAN SKIN</v>
          </cell>
          <cell r="E1013">
            <v>75000</v>
          </cell>
          <cell r="F1013">
            <v>900000</v>
          </cell>
          <cell r="G1013" t="str">
            <v>N/A</v>
          </cell>
          <cell r="H1013" t="str">
            <v>N</v>
          </cell>
          <cell r="I1013">
            <v>42036</v>
          </cell>
          <cell r="J1013">
            <v>42060</v>
          </cell>
          <cell r="K1013">
            <v>42060</v>
          </cell>
          <cell r="L1013">
            <v>42069</v>
          </cell>
          <cell r="M1013">
            <v>42094</v>
          </cell>
          <cell r="N1013">
            <v>42064</v>
          </cell>
          <cell r="O1013" t="str">
            <v>Y</v>
          </cell>
          <cell r="P1013" t="str">
            <v>David Greenberg</v>
          </cell>
          <cell r="Q1013" t="str">
            <v>DG101</v>
          </cell>
          <cell r="R1013" t="str">
            <v>Erick Weinstein</v>
          </cell>
          <cell r="S1013" t="str">
            <v>EW101</v>
          </cell>
          <cell r="X1013" t="str">
            <v>N/A</v>
          </cell>
        </row>
        <row r="1014">
          <cell r="B1014" t="str">
            <v>419100030613</v>
          </cell>
          <cell r="C1014" t="str">
            <v>SUAREZ CORPORATION INDUSTRIES</v>
          </cell>
          <cell r="D1014" t="str">
            <v>EDENPURE</v>
          </cell>
          <cell r="E1014">
            <v>2200000</v>
          </cell>
          <cell r="F1014">
            <v>26400000</v>
          </cell>
          <cell r="G1014" t="str">
            <v>N/A</v>
          </cell>
          <cell r="H1014" t="str">
            <v>N</v>
          </cell>
          <cell r="I1014">
            <v>42036</v>
          </cell>
          <cell r="J1014">
            <v>42060</v>
          </cell>
          <cell r="K1014">
            <v>42060</v>
          </cell>
          <cell r="L1014" t="str">
            <v>Declined</v>
          </cell>
          <cell r="M1014" t="str">
            <v>N/A</v>
          </cell>
          <cell r="N1014" t="str">
            <v>N/A</v>
          </cell>
          <cell r="O1014" t="str">
            <v>N/A</v>
          </cell>
          <cell r="P1014" t="str">
            <v>CardWorks Acquiring</v>
          </cell>
          <cell r="Q1014" t="str">
            <v>CWA101</v>
          </cell>
          <cell r="X1014" t="str">
            <v>N/A</v>
          </cell>
        </row>
        <row r="1015">
          <cell r="B1015" t="str">
            <v>419100030622</v>
          </cell>
          <cell r="C1015" t="str">
            <v>SUAREZ CORPORATION INDUSTRIES</v>
          </cell>
          <cell r="D1015" t="str">
            <v>EDENPURE PARTS</v>
          </cell>
          <cell r="E1015">
            <v>45000</v>
          </cell>
          <cell r="F1015">
            <v>540000</v>
          </cell>
          <cell r="G1015" t="str">
            <v>N/A</v>
          </cell>
          <cell r="H1015" t="str">
            <v>N</v>
          </cell>
          <cell r="I1015">
            <v>42036</v>
          </cell>
          <cell r="J1015">
            <v>42060</v>
          </cell>
          <cell r="K1015">
            <v>42060</v>
          </cell>
          <cell r="L1015" t="str">
            <v>Declined</v>
          </cell>
          <cell r="M1015" t="str">
            <v>N/A</v>
          </cell>
          <cell r="N1015" t="str">
            <v>N/A</v>
          </cell>
          <cell r="O1015" t="str">
            <v>N/A</v>
          </cell>
          <cell r="P1015" t="str">
            <v>CardWorks Acquiring</v>
          </cell>
          <cell r="Q1015" t="str">
            <v>CWA101</v>
          </cell>
          <cell r="X1015" t="str">
            <v>N/A</v>
          </cell>
        </row>
        <row r="1016">
          <cell r="B1016" t="str">
            <v>419100030659</v>
          </cell>
          <cell r="C1016" t="str">
            <v>SUAREZ CORPORATION INDUSTRIES</v>
          </cell>
          <cell r="D1016" t="str">
            <v>US COMMEMORATIVE GALLERY</v>
          </cell>
          <cell r="E1016">
            <v>675000</v>
          </cell>
          <cell r="F1016">
            <v>8100000</v>
          </cell>
          <cell r="G1016" t="str">
            <v>N/A</v>
          </cell>
          <cell r="H1016" t="str">
            <v>N</v>
          </cell>
          <cell r="I1016">
            <v>42036</v>
          </cell>
          <cell r="J1016">
            <v>42060</v>
          </cell>
          <cell r="K1016">
            <v>42060</v>
          </cell>
          <cell r="L1016" t="str">
            <v>Declined</v>
          </cell>
          <cell r="M1016" t="str">
            <v>N/A</v>
          </cell>
          <cell r="N1016" t="str">
            <v>N/A</v>
          </cell>
          <cell r="O1016" t="str">
            <v>N/A</v>
          </cell>
          <cell r="P1016" t="str">
            <v>CardWorks Acquiring</v>
          </cell>
          <cell r="Q1016" t="str">
            <v>CWA101</v>
          </cell>
          <cell r="X1016" t="str">
            <v>N/A</v>
          </cell>
        </row>
        <row r="1017">
          <cell r="B1017" t="str">
            <v>419100030668</v>
          </cell>
          <cell r="C1017" t="str">
            <v>SUAREZ CORPORATION INDUSTRIES</v>
          </cell>
          <cell r="D1017" t="str">
            <v>INTERNATIONAL HOME SHOPPING</v>
          </cell>
          <cell r="E1017">
            <v>200000</v>
          </cell>
          <cell r="F1017">
            <v>2400000</v>
          </cell>
          <cell r="G1017" t="str">
            <v>N/A</v>
          </cell>
          <cell r="H1017" t="str">
            <v>N</v>
          </cell>
          <cell r="I1017">
            <v>42036</v>
          </cell>
          <cell r="J1017">
            <v>42060</v>
          </cell>
          <cell r="K1017">
            <v>42060</v>
          </cell>
          <cell r="L1017" t="str">
            <v>Declined</v>
          </cell>
          <cell r="M1017" t="str">
            <v>N/A</v>
          </cell>
          <cell r="N1017" t="str">
            <v>N/A</v>
          </cell>
          <cell r="O1017" t="str">
            <v>N/A</v>
          </cell>
          <cell r="P1017" t="str">
            <v>CardWorks Acquiring</v>
          </cell>
          <cell r="Q1017" t="str">
            <v>CWA101</v>
          </cell>
          <cell r="X1017" t="str">
            <v>N/A</v>
          </cell>
        </row>
        <row r="1018">
          <cell r="B1018" t="str">
            <v>419100030677</v>
          </cell>
          <cell r="C1018" t="str">
            <v>SUAREZ CORPORATION INDUSTRIES</v>
          </cell>
          <cell r="D1018" t="str">
            <v>RESOURCE PARTNERS</v>
          </cell>
          <cell r="E1018">
            <v>85000</v>
          </cell>
          <cell r="F1018">
            <v>1020000</v>
          </cell>
          <cell r="G1018" t="str">
            <v>N/A</v>
          </cell>
          <cell r="H1018" t="str">
            <v>N</v>
          </cell>
          <cell r="I1018">
            <v>42036</v>
          </cell>
          <cell r="J1018">
            <v>42060</v>
          </cell>
          <cell r="K1018">
            <v>42060</v>
          </cell>
          <cell r="L1018" t="str">
            <v>Declined</v>
          </cell>
          <cell r="M1018" t="str">
            <v>N/A</v>
          </cell>
          <cell r="N1018" t="str">
            <v>N/A</v>
          </cell>
          <cell r="O1018" t="str">
            <v>N/A</v>
          </cell>
          <cell r="P1018" t="str">
            <v>CardWorks Acquiring</v>
          </cell>
          <cell r="Q1018" t="str">
            <v>CWA101</v>
          </cell>
          <cell r="X1018" t="str">
            <v>N/A</v>
          </cell>
        </row>
        <row r="1019">
          <cell r="B1019" t="str">
            <v>419100030702</v>
          </cell>
          <cell r="C1019" t="str">
            <v>SUAREZ CORPORATION INDUSTRIES</v>
          </cell>
          <cell r="D1019" t="str">
            <v>RESOURCE PARTNERS</v>
          </cell>
          <cell r="E1019">
            <v>85000</v>
          </cell>
          <cell r="F1019">
            <v>1020000</v>
          </cell>
          <cell r="G1019" t="str">
            <v>N/A</v>
          </cell>
          <cell r="H1019" t="str">
            <v>N</v>
          </cell>
          <cell r="I1019">
            <v>42036</v>
          </cell>
          <cell r="J1019">
            <v>42060</v>
          </cell>
          <cell r="K1019">
            <v>42060</v>
          </cell>
          <cell r="L1019" t="str">
            <v>Declined</v>
          </cell>
          <cell r="M1019" t="str">
            <v>N/A</v>
          </cell>
          <cell r="N1019" t="str">
            <v>N/A</v>
          </cell>
          <cell r="O1019" t="str">
            <v>N/A</v>
          </cell>
          <cell r="P1019" t="str">
            <v>CardWorks Acquiring</v>
          </cell>
          <cell r="Q1019" t="str">
            <v>CWA101</v>
          </cell>
          <cell r="X1019" t="str">
            <v>N/A</v>
          </cell>
        </row>
        <row r="1020">
          <cell r="B1020" t="str">
            <v>419100030711</v>
          </cell>
          <cell r="C1020" t="str">
            <v>SUAREZ CORPORATION INDUSTRIES</v>
          </cell>
          <cell r="D1020" t="str">
            <v>ENDLESS YOUTH AND LIFE</v>
          </cell>
          <cell r="E1020">
            <v>35000</v>
          </cell>
          <cell r="F1020">
            <v>420000</v>
          </cell>
          <cell r="G1020" t="str">
            <v>N/A</v>
          </cell>
          <cell r="H1020" t="str">
            <v>N</v>
          </cell>
          <cell r="I1020">
            <v>42036</v>
          </cell>
          <cell r="J1020">
            <v>42060</v>
          </cell>
          <cell r="K1020">
            <v>42060</v>
          </cell>
          <cell r="L1020" t="str">
            <v>Declined</v>
          </cell>
          <cell r="M1020" t="str">
            <v>N/A</v>
          </cell>
          <cell r="N1020" t="str">
            <v>N/A</v>
          </cell>
          <cell r="O1020" t="str">
            <v>N/A</v>
          </cell>
          <cell r="P1020" t="str">
            <v>CardWorks Acquiring</v>
          </cell>
          <cell r="Q1020" t="str">
            <v>CWA101</v>
          </cell>
          <cell r="X1020" t="str">
            <v>N/A</v>
          </cell>
        </row>
        <row r="1021">
          <cell r="B1021" t="str">
            <v>419100030739</v>
          </cell>
          <cell r="C1021" t="str">
            <v>SUAREZ CORPORATION INDUSTRIES</v>
          </cell>
          <cell r="D1021" t="str">
            <v>BIOTECH RESEARCH</v>
          </cell>
          <cell r="E1021">
            <v>20000</v>
          </cell>
          <cell r="F1021">
            <v>240000</v>
          </cell>
          <cell r="G1021" t="str">
            <v>N/A</v>
          </cell>
          <cell r="H1021" t="str">
            <v>N</v>
          </cell>
          <cell r="I1021">
            <v>42036</v>
          </cell>
          <cell r="J1021">
            <v>42060</v>
          </cell>
          <cell r="K1021">
            <v>42060</v>
          </cell>
          <cell r="L1021" t="str">
            <v>Declined</v>
          </cell>
          <cell r="M1021" t="str">
            <v>N/A</v>
          </cell>
          <cell r="N1021" t="str">
            <v>N/A</v>
          </cell>
          <cell r="O1021" t="str">
            <v>N/A</v>
          </cell>
          <cell r="P1021" t="str">
            <v>CardWorks Acquiring</v>
          </cell>
          <cell r="Q1021" t="str">
            <v>CWA101</v>
          </cell>
          <cell r="X1021" t="str">
            <v>N/A</v>
          </cell>
        </row>
        <row r="1022">
          <cell r="B1022" t="str">
            <v>419100030748</v>
          </cell>
          <cell r="C1022" t="str">
            <v>SUAREZ CORPORATION INDUSTRIES</v>
          </cell>
          <cell r="D1022" t="str">
            <v>BARGMAX</v>
          </cell>
          <cell r="E1022">
            <v>30000</v>
          </cell>
          <cell r="F1022">
            <v>360000</v>
          </cell>
          <cell r="G1022" t="str">
            <v>N/A</v>
          </cell>
          <cell r="H1022" t="str">
            <v>N</v>
          </cell>
          <cell r="I1022">
            <v>42036</v>
          </cell>
          <cell r="J1022">
            <v>42060</v>
          </cell>
          <cell r="K1022">
            <v>42060</v>
          </cell>
          <cell r="L1022" t="str">
            <v>Declined</v>
          </cell>
          <cell r="M1022" t="str">
            <v>N/A</v>
          </cell>
          <cell r="N1022" t="str">
            <v>N/A</v>
          </cell>
          <cell r="O1022" t="str">
            <v>N/A</v>
          </cell>
          <cell r="P1022" t="str">
            <v>CardWorks Acquiring</v>
          </cell>
          <cell r="Q1022" t="str">
            <v>CWA101</v>
          </cell>
          <cell r="X1022" t="str">
            <v>N/A</v>
          </cell>
        </row>
        <row r="1023">
          <cell r="B1023" t="str">
            <v>419100030757</v>
          </cell>
          <cell r="C1023" t="str">
            <v>SUAREZ CORPORATION INDUSTRIES</v>
          </cell>
          <cell r="D1023" t="str">
            <v>BARGMAX</v>
          </cell>
          <cell r="E1023">
            <v>30000</v>
          </cell>
          <cell r="F1023">
            <v>360000</v>
          </cell>
          <cell r="G1023" t="str">
            <v>N/A</v>
          </cell>
          <cell r="H1023" t="str">
            <v>N</v>
          </cell>
          <cell r="I1023">
            <v>42036</v>
          </cell>
          <cell r="J1023">
            <v>42060</v>
          </cell>
          <cell r="K1023">
            <v>42060</v>
          </cell>
          <cell r="L1023" t="str">
            <v>Declined</v>
          </cell>
          <cell r="M1023" t="str">
            <v>N/A</v>
          </cell>
          <cell r="N1023" t="str">
            <v>N/A</v>
          </cell>
          <cell r="O1023" t="str">
            <v>N/A</v>
          </cell>
          <cell r="P1023" t="str">
            <v>CardWorks Acquiring</v>
          </cell>
          <cell r="Q1023" t="str">
            <v>CWA101</v>
          </cell>
          <cell r="X1023" t="str">
            <v>N/A</v>
          </cell>
        </row>
        <row r="1024">
          <cell r="B1024" t="str">
            <v>419100030766</v>
          </cell>
          <cell r="C1024" t="str">
            <v>SUAREZ CORPORATION INDUSTRIES</v>
          </cell>
          <cell r="D1024" t="str">
            <v>DEBBIE MEYER SOLUTIONS</v>
          </cell>
          <cell r="E1024">
            <v>10000</v>
          </cell>
          <cell r="F1024">
            <v>120000</v>
          </cell>
          <cell r="G1024" t="str">
            <v>N/A</v>
          </cell>
          <cell r="H1024" t="str">
            <v>N</v>
          </cell>
          <cell r="I1024">
            <v>42036</v>
          </cell>
          <cell r="J1024">
            <v>42060</v>
          </cell>
          <cell r="K1024">
            <v>42060</v>
          </cell>
          <cell r="L1024" t="str">
            <v>Declined</v>
          </cell>
          <cell r="M1024" t="str">
            <v>N/A</v>
          </cell>
          <cell r="N1024" t="str">
            <v>N/A</v>
          </cell>
          <cell r="O1024" t="str">
            <v>N/A</v>
          </cell>
          <cell r="P1024" t="str">
            <v>CardWorks Acquiring</v>
          </cell>
          <cell r="Q1024" t="str">
            <v>CWA101</v>
          </cell>
          <cell r="X1024" t="str">
            <v>N/A</v>
          </cell>
        </row>
        <row r="1025">
          <cell r="B1025" t="str">
            <v>419100030800</v>
          </cell>
          <cell r="C1025" t="str">
            <v>SUAREZ CORPORATION INDUSTRIES</v>
          </cell>
          <cell r="D1025" t="str">
            <v>SCI OUTLET STORE</v>
          </cell>
          <cell r="E1025">
            <v>6000</v>
          </cell>
          <cell r="F1025">
            <v>72000</v>
          </cell>
          <cell r="G1025" t="str">
            <v>N/A</v>
          </cell>
          <cell r="H1025" t="str">
            <v>N</v>
          </cell>
          <cell r="I1025">
            <v>42036</v>
          </cell>
          <cell r="J1025">
            <v>42060</v>
          </cell>
          <cell r="K1025">
            <v>42060</v>
          </cell>
          <cell r="L1025" t="str">
            <v>Declined</v>
          </cell>
          <cell r="M1025" t="str">
            <v>N/A</v>
          </cell>
          <cell r="N1025" t="str">
            <v>N/A</v>
          </cell>
          <cell r="O1025" t="str">
            <v>N/A</v>
          </cell>
          <cell r="P1025" t="str">
            <v>CardWorks Acquiring</v>
          </cell>
          <cell r="Q1025" t="str">
            <v>CWA101</v>
          </cell>
          <cell r="X1025" t="str">
            <v>N/A</v>
          </cell>
        </row>
        <row r="1026">
          <cell r="B1026" t="str">
            <v>419100030819</v>
          </cell>
          <cell r="C1026" t="str">
            <v>SUAREZ CORPORATION INDUSTRIES</v>
          </cell>
          <cell r="D1026" t="str">
            <v>LINDENWOLDS</v>
          </cell>
          <cell r="E1026">
            <v>5000</v>
          </cell>
          <cell r="F1026">
            <v>60000</v>
          </cell>
          <cell r="G1026" t="str">
            <v>N/A</v>
          </cell>
          <cell r="H1026" t="str">
            <v>N</v>
          </cell>
          <cell r="I1026">
            <v>42036</v>
          </cell>
          <cell r="J1026">
            <v>42060</v>
          </cell>
          <cell r="K1026">
            <v>42060</v>
          </cell>
          <cell r="L1026" t="str">
            <v>Declined</v>
          </cell>
          <cell r="M1026" t="str">
            <v>N/A</v>
          </cell>
          <cell r="N1026" t="str">
            <v>N/A</v>
          </cell>
          <cell r="O1026" t="str">
            <v>N/A</v>
          </cell>
          <cell r="P1026" t="str">
            <v>CardWorks Acquiring</v>
          </cell>
          <cell r="Q1026" t="str">
            <v>CWA101</v>
          </cell>
          <cell r="X1026" t="str">
            <v>N/A</v>
          </cell>
        </row>
        <row r="1027">
          <cell r="B1027" t="str">
            <v>419100030828</v>
          </cell>
          <cell r="C1027" t="str">
            <v>SUAREZ CORPORATION INDUSTRIES</v>
          </cell>
          <cell r="D1027" t="str">
            <v>BARGAINS, DEALS AND CLOSEOUTS</v>
          </cell>
          <cell r="E1027">
            <v>1000</v>
          </cell>
          <cell r="F1027">
            <v>12000</v>
          </cell>
          <cell r="G1027" t="str">
            <v>N/A</v>
          </cell>
          <cell r="H1027" t="str">
            <v>N</v>
          </cell>
          <cell r="I1027">
            <v>42036</v>
          </cell>
          <cell r="J1027">
            <v>42060</v>
          </cell>
          <cell r="K1027">
            <v>42060</v>
          </cell>
          <cell r="L1027" t="str">
            <v>Declined</v>
          </cell>
          <cell r="M1027" t="str">
            <v>N/A</v>
          </cell>
          <cell r="N1027" t="str">
            <v>N/A</v>
          </cell>
          <cell r="O1027" t="str">
            <v>N/A</v>
          </cell>
          <cell r="P1027" t="str">
            <v>CardWorks Acquiring</v>
          </cell>
          <cell r="Q1027" t="str">
            <v>CWA101</v>
          </cell>
          <cell r="X1027" t="str">
            <v>N/A</v>
          </cell>
        </row>
        <row r="1028">
          <cell r="B1028" t="str">
            <v>419100030837</v>
          </cell>
          <cell r="C1028" t="str">
            <v>SUAREZ CORPORATION INDUSTRIES</v>
          </cell>
          <cell r="D1028" t="str">
            <v>MSMCM BPC</v>
          </cell>
          <cell r="E1028">
            <v>2500</v>
          </cell>
          <cell r="F1028">
            <v>30000</v>
          </cell>
          <cell r="G1028" t="str">
            <v>N/A</v>
          </cell>
          <cell r="H1028" t="str">
            <v>N</v>
          </cell>
          <cell r="I1028">
            <v>42036</v>
          </cell>
          <cell r="J1028">
            <v>42060</v>
          </cell>
          <cell r="K1028">
            <v>42060</v>
          </cell>
          <cell r="L1028" t="str">
            <v>Declined</v>
          </cell>
          <cell r="M1028" t="str">
            <v>N/A</v>
          </cell>
          <cell r="N1028" t="str">
            <v>N/A</v>
          </cell>
          <cell r="O1028" t="str">
            <v>N/A</v>
          </cell>
          <cell r="P1028" t="str">
            <v>CardWorks Acquiring</v>
          </cell>
          <cell r="Q1028" t="str">
            <v>CWA101</v>
          </cell>
          <cell r="X1028" t="str">
            <v>N/A</v>
          </cell>
        </row>
        <row r="1029">
          <cell r="B1029" t="str">
            <v>419100030846</v>
          </cell>
          <cell r="C1029" t="str">
            <v>SUAREZ CORPORATION INDUSTRIES</v>
          </cell>
          <cell r="D1029" t="str">
            <v>CHEF JON</v>
          </cell>
          <cell r="E1029">
            <v>2000</v>
          </cell>
          <cell r="F1029">
            <v>24000</v>
          </cell>
          <cell r="G1029" t="str">
            <v>N/A</v>
          </cell>
          <cell r="H1029" t="str">
            <v>N</v>
          </cell>
          <cell r="I1029">
            <v>42036</v>
          </cell>
          <cell r="J1029">
            <v>42060</v>
          </cell>
          <cell r="K1029">
            <v>42060</v>
          </cell>
          <cell r="L1029" t="str">
            <v>Declined</v>
          </cell>
          <cell r="M1029" t="str">
            <v>N/A</v>
          </cell>
          <cell r="N1029" t="str">
            <v>N/A</v>
          </cell>
          <cell r="O1029" t="str">
            <v>N/A</v>
          </cell>
          <cell r="P1029" t="str">
            <v>CardWorks Acquiring</v>
          </cell>
          <cell r="Q1029" t="str">
            <v>CWA101</v>
          </cell>
          <cell r="X1029" t="str">
            <v>N/A</v>
          </cell>
        </row>
        <row r="1030">
          <cell r="B1030" t="str">
            <v>419100030855</v>
          </cell>
          <cell r="C1030" t="str">
            <v>SUAREZ CORPORATION INDUSTRIES</v>
          </cell>
          <cell r="D1030" t="str">
            <v>FIT ONE</v>
          </cell>
          <cell r="E1030">
            <v>3500</v>
          </cell>
          <cell r="F1030">
            <v>42000</v>
          </cell>
          <cell r="G1030" t="str">
            <v>N/A</v>
          </cell>
          <cell r="H1030" t="str">
            <v>N</v>
          </cell>
          <cell r="I1030">
            <v>42036</v>
          </cell>
          <cell r="J1030">
            <v>42060</v>
          </cell>
          <cell r="K1030">
            <v>42060</v>
          </cell>
          <cell r="L1030" t="str">
            <v>Declined</v>
          </cell>
          <cell r="M1030" t="str">
            <v>N/A</v>
          </cell>
          <cell r="N1030" t="str">
            <v>N/A</v>
          </cell>
          <cell r="O1030" t="str">
            <v>N/A</v>
          </cell>
          <cell r="P1030" t="str">
            <v>CardWorks Acquiring</v>
          </cell>
          <cell r="Q1030" t="str">
            <v>CWA101</v>
          </cell>
          <cell r="X1030" t="str">
            <v>N/A</v>
          </cell>
        </row>
        <row r="1031">
          <cell r="B1031" t="str">
            <v>419100030864</v>
          </cell>
          <cell r="C1031" t="str">
            <v>SUAREZ CORPORATION INDUSTRIES</v>
          </cell>
          <cell r="D1031" t="str">
            <v>TONI BRATTIN SOLUTIONS</v>
          </cell>
          <cell r="E1031">
            <v>1000</v>
          </cell>
          <cell r="F1031">
            <v>12000</v>
          </cell>
          <cell r="G1031" t="str">
            <v>N/A</v>
          </cell>
          <cell r="H1031" t="str">
            <v>N</v>
          </cell>
          <cell r="I1031">
            <v>42036</v>
          </cell>
          <cell r="J1031">
            <v>42060</v>
          </cell>
          <cell r="K1031">
            <v>42060</v>
          </cell>
          <cell r="L1031" t="str">
            <v>Declined</v>
          </cell>
          <cell r="M1031" t="str">
            <v>N/A</v>
          </cell>
          <cell r="N1031" t="str">
            <v>N/A</v>
          </cell>
          <cell r="O1031" t="str">
            <v>N/A</v>
          </cell>
          <cell r="P1031" t="str">
            <v>CardWorks Acquiring</v>
          </cell>
          <cell r="Q1031" t="str">
            <v>CWA101</v>
          </cell>
          <cell r="X1031" t="str">
            <v>N/A</v>
          </cell>
        </row>
        <row r="1032">
          <cell r="B1032" t="str">
            <v>419100030908</v>
          </cell>
          <cell r="C1032" t="str">
            <v>HARRIMAN AUTO SPA SERVICES INC</v>
          </cell>
          <cell r="D1032" t="str">
            <v>HARRIMAN AUTO SPA SERVICES INC</v>
          </cell>
          <cell r="E1032">
            <v>15000</v>
          </cell>
          <cell r="F1032">
            <v>180000</v>
          </cell>
          <cell r="G1032" t="str">
            <v>N/A</v>
          </cell>
          <cell r="H1032" t="str">
            <v>N</v>
          </cell>
          <cell r="I1032">
            <v>42036</v>
          </cell>
          <cell r="J1032">
            <v>42060</v>
          </cell>
          <cell r="K1032">
            <v>42060</v>
          </cell>
          <cell r="L1032">
            <v>42062</v>
          </cell>
          <cell r="M1032">
            <v>42075</v>
          </cell>
          <cell r="N1032">
            <v>42064</v>
          </cell>
          <cell r="O1032" t="str">
            <v>Y</v>
          </cell>
          <cell r="P1032" t="str">
            <v>John Vacca</v>
          </cell>
          <cell r="Q1032" t="str">
            <v>JV101</v>
          </cell>
          <cell r="R1032" t="str">
            <v>Erick Weinstein</v>
          </cell>
          <cell r="S1032" t="str">
            <v>EW101</v>
          </cell>
          <cell r="X1032" t="str">
            <v>N/A</v>
          </cell>
        </row>
        <row r="1033">
          <cell r="B1033" t="str">
            <v>419100030917</v>
          </cell>
          <cell r="C1033" t="str">
            <v>TRIBUTE MEDIA INC</v>
          </cell>
          <cell r="D1033" t="str">
            <v>TRIBUTE MEDIA INC</v>
          </cell>
          <cell r="E1033">
            <v>15500</v>
          </cell>
          <cell r="F1033">
            <v>186000</v>
          </cell>
          <cell r="G1033" t="str">
            <v>N/A</v>
          </cell>
          <cell r="H1033" t="str">
            <v>N</v>
          </cell>
          <cell r="I1033">
            <v>42036</v>
          </cell>
          <cell r="J1033">
            <v>42061</v>
          </cell>
          <cell r="K1033">
            <v>42061</v>
          </cell>
          <cell r="L1033">
            <v>42081</v>
          </cell>
          <cell r="M1033">
            <v>42084</v>
          </cell>
          <cell r="N1033">
            <v>42064</v>
          </cell>
          <cell r="O1033" t="str">
            <v>Y</v>
          </cell>
          <cell r="P1033" t="str">
            <v>Mobius Payments</v>
          </cell>
          <cell r="Q1033" t="str">
            <v>MOB101</v>
          </cell>
          <cell r="X1033" t="str">
            <v>N/A</v>
          </cell>
        </row>
        <row r="1034">
          <cell r="B1034" t="str">
            <v>419100030926</v>
          </cell>
          <cell r="C1034" t="str">
            <v>PAUL'S DELI INC</v>
          </cell>
          <cell r="D1034" t="str">
            <v>PAUL DELI</v>
          </cell>
          <cell r="E1034">
            <v>5000</v>
          </cell>
          <cell r="F1034">
            <v>60000</v>
          </cell>
          <cell r="G1034" t="str">
            <v>N/A</v>
          </cell>
          <cell r="H1034" t="str">
            <v>N</v>
          </cell>
          <cell r="I1034">
            <v>42036</v>
          </cell>
          <cell r="J1034">
            <v>42061</v>
          </cell>
          <cell r="K1034">
            <v>42061</v>
          </cell>
          <cell r="L1034">
            <v>42065</v>
          </cell>
          <cell r="M1034">
            <v>42077</v>
          </cell>
          <cell r="N1034">
            <v>42064</v>
          </cell>
          <cell r="O1034" t="str">
            <v>Y</v>
          </cell>
          <cell r="P1034" t="str">
            <v>Chris Frey</v>
          </cell>
          <cell r="Q1034" t="str">
            <v>CF101</v>
          </cell>
          <cell r="X1034" t="str">
            <v>N/A</v>
          </cell>
        </row>
        <row r="1035">
          <cell r="B1035" t="str">
            <v>419100030935</v>
          </cell>
          <cell r="C1035" t="str">
            <v>BOATING TIMES CHESAPEAKE BAY LLC</v>
          </cell>
          <cell r="D1035" t="str">
            <v>BOATING TIMES CHESAPEAKE BAY LLC</v>
          </cell>
          <cell r="E1035">
            <v>15000</v>
          </cell>
          <cell r="F1035">
            <v>180000</v>
          </cell>
          <cell r="G1035" t="str">
            <v>N/A</v>
          </cell>
          <cell r="H1035" t="str">
            <v>N</v>
          </cell>
          <cell r="I1035">
            <v>42036</v>
          </cell>
          <cell r="J1035">
            <v>42061</v>
          </cell>
          <cell r="K1035">
            <v>42061</v>
          </cell>
          <cell r="L1035">
            <v>42072</v>
          </cell>
          <cell r="M1035">
            <v>42098</v>
          </cell>
          <cell r="N1035">
            <v>42095</v>
          </cell>
          <cell r="O1035" t="str">
            <v>Y</v>
          </cell>
          <cell r="P1035" t="str">
            <v>Chris Frey</v>
          </cell>
          <cell r="Q1035" t="str">
            <v>CF101</v>
          </cell>
          <cell r="X1035" t="str">
            <v>N/A</v>
          </cell>
        </row>
        <row r="1036">
          <cell r="B1036" t="str">
            <v>419100030944</v>
          </cell>
          <cell r="C1036" t="str">
            <v>PHYSIOLOGICAL PHYSICAL THERAPY PC</v>
          </cell>
          <cell r="D1036" t="str">
            <v>PHYSIOLOGICAL PHYSICAL THERAPY - ROSLYN</v>
          </cell>
          <cell r="E1036">
            <v>5000</v>
          </cell>
          <cell r="F1036">
            <v>60000</v>
          </cell>
          <cell r="G1036" t="str">
            <v>N/A</v>
          </cell>
          <cell r="H1036" t="str">
            <v>Y</v>
          </cell>
          <cell r="I1036">
            <v>42036</v>
          </cell>
          <cell r="J1036">
            <v>42061</v>
          </cell>
          <cell r="K1036">
            <v>42061</v>
          </cell>
          <cell r="L1036">
            <v>42065</v>
          </cell>
          <cell r="M1036">
            <v>42077</v>
          </cell>
          <cell r="N1036">
            <v>42064</v>
          </cell>
          <cell r="O1036" t="str">
            <v>Y</v>
          </cell>
          <cell r="P1036" t="str">
            <v>Alan Goldberg</v>
          </cell>
          <cell r="Q1036" t="str">
            <v>AG101</v>
          </cell>
          <cell r="R1036" t="str">
            <v>Erick Weinstein</v>
          </cell>
          <cell r="S1036" t="str">
            <v>EW101</v>
          </cell>
          <cell r="X1036" t="str">
            <v>N/A</v>
          </cell>
        </row>
        <row r="1037">
          <cell r="B1037" t="str">
            <v>419100030980</v>
          </cell>
          <cell r="C1037" t="str">
            <v>PHYSIOLOGICAL PHYSICAL THERAPY PC</v>
          </cell>
          <cell r="D1037" t="str">
            <v>PHYSIOLOGICAL PHYSICAL THERAPY - GREAT NECK</v>
          </cell>
          <cell r="E1037">
            <v>20000</v>
          </cell>
          <cell r="F1037">
            <v>240000</v>
          </cell>
          <cell r="G1037" t="str">
            <v>N/A</v>
          </cell>
          <cell r="H1037" t="str">
            <v>Y</v>
          </cell>
          <cell r="I1037">
            <v>42036</v>
          </cell>
          <cell r="J1037">
            <v>42061</v>
          </cell>
          <cell r="K1037">
            <v>42061</v>
          </cell>
          <cell r="L1037">
            <v>42065</v>
          </cell>
          <cell r="M1037">
            <v>42074</v>
          </cell>
          <cell r="N1037">
            <v>42064</v>
          </cell>
          <cell r="O1037" t="str">
            <v>Y</v>
          </cell>
          <cell r="P1037" t="str">
            <v>Alan Goldberg</v>
          </cell>
          <cell r="Q1037" t="str">
            <v>AG101</v>
          </cell>
          <cell r="R1037" t="str">
            <v>Erick Weinstein</v>
          </cell>
          <cell r="S1037" t="str">
            <v>EW101</v>
          </cell>
          <cell r="X1037" t="str">
            <v>N/A</v>
          </cell>
        </row>
        <row r="1038">
          <cell r="B1038" t="str">
            <v>419100030999</v>
          </cell>
          <cell r="C1038" t="str">
            <v>BOATING TIMES MASSACHUSETTS LCC</v>
          </cell>
          <cell r="D1038" t="str">
            <v>BOATING TIMES MASSACHUSETTS LCC</v>
          </cell>
          <cell r="E1038">
            <v>10000</v>
          </cell>
          <cell r="F1038">
            <v>120000</v>
          </cell>
          <cell r="G1038" t="str">
            <v>N/A</v>
          </cell>
          <cell r="H1038" t="str">
            <v>N</v>
          </cell>
          <cell r="I1038">
            <v>42036</v>
          </cell>
          <cell r="J1038">
            <v>42062</v>
          </cell>
          <cell r="K1038">
            <v>42062</v>
          </cell>
          <cell r="L1038">
            <v>42068</v>
          </cell>
          <cell r="M1038">
            <v>42070</v>
          </cell>
          <cell r="N1038">
            <v>42064</v>
          </cell>
          <cell r="O1038" t="str">
            <v>Y</v>
          </cell>
          <cell r="P1038" t="str">
            <v>Chris Frey</v>
          </cell>
          <cell r="Q1038" t="str">
            <v>CF101</v>
          </cell>
          <cell r="X1038" t="str">
            <v>N/A</v>
          </cell>
        </row>
        <row r="1039">
          <cell r="B1039" t="str">
            <v>419100031006</v>
          </cell>
          <cell r="C1039" t="str">
            <v>RENOWN HOLDINGS, INC</v>
          </cell>
          <cell r="D1039" t="str">
            <v>SHOPPING MALL</v>
          </cell>
          <cell r="E1039">
            <v>50000</v>
          </cell>
          <cell r="F1039">
            <v>600000</v>
          </cell>
          <cell r="G1039" t="str">
            <v>N/A</v>
          </cell>
          <cell r="H1039" t="str">
            <v>N</v>
          </cell>
          <cell r="I1039">
            <v>42036</v>
          </cell>
          <cell r="J1039">
            <v>42062</v>
          </cell>
          <cell r="K1039">
            <v>42062</v>
          </cell>
          <cell r="L1039">
            <v>42072</v>
          </cell>
          <cell r="M1039">
            <v>42074</v>
          </cell>
          <cell r="N1039">
            <v>42064</v>
          </cell>
          <cell r="O1039" t="str">
            <v>Y</v>
          </cell>
          <cell r="P1039" t="str">
            <v>Renown Holdings Inc</v>
          </cell>
          <cell r="Q1039" t="str">
            <v>RHI101</v>
          </cell>
          <cell r="X1039" t="str">
            <v>N/A</v>
          </cell>
        </row>
        <row r="1040">
          <cell r="B1040" t="str">
            <v>419100031015</v>
          </cell>
          <cell r="C1040" t="str">
            <v>G &amp; F 111 DELI CORP</v>
          </cell>
          <cell r="D1040" t="str">
            <v>111 DELI</v>
          </cell>
          <cell r="E1040">
            <v>10000</v>
          </cell>
          <cell r="F1040">
            <v>120000</v>
          </cell>
          <cell r="G1040" t="str">
            <v>N/A</v>
          </cell>
          <cell r="H1040" t="str">
            <v>N</v>
          </cell>
          <cell r="I1040">
            <v>42064</v>
          </cell>
          <cell r="J1040">
            <v>42065</v>
          </cell>
          <cell r="K1040">
            <v>42065</v>
          </cell>
          <cell r="L1040">
            <v>42065</v>
          </cell>
          <cell r="M1040">
            <v>42067</v>
          </cell>
          <cell r="N1040">
            <v>42064</v>
          </cell>
          <cell r="O1040" t="str">
            <v>Y</v>
          </cell>
          <cell r="P1040" t="str">
            <v>Chris Frey</v>
          </cell>
          <cell r="Q1040" t="str">
            <v>CF101</v>
          </cell>
          <cell r="X1040" t="str">
            <v>N/A</v>
          </cell>
        </row>
        <row r="1041">
          <cell r="B1041" t="str">
            <v>419100031024</v>
          </cell>
          <cell r="C1041" t="str">
            <v>FEDERATED CONSUMER PRODUCTS LLC</v>
          </cell>
          <cell r="D1041" t="str">
            <v>FEDERATED CONSUMER PRODUCTS HEADQUARTERS</v>
          </cell>
          <cell r="E1041">
            <v>63000</v>
          </cell>
          <cell r="F1041">
            <v>756000</v>
          </cell>
          <cell r="G1041" t="str">
            <v>N/A</v>
          </cell>
          <cell r="H1041" t="str">
            <v>N</v>
          </cell>
          <cell r="I1041">
            <v>42064</v>
          </cell>
          <cell r="J1041">
            <v>42066</v>
          </cell>
          <cell r="K1041">
            <v>42066</v>
          </cell>
          <cell r="L1041" t="str">
            <v>Declined</v>
          </cell>
          <cell r="M1041" t="str">
            <v>N/A</v>
          </cell>
          <cell r="N1041" t="str">
            <v>N/A</v>
          </cell>
          <cell r="O1041" t="str">
            <v>N/A</v>
          </cell>
          <cell r="P1041" t="str">
            <v>CardWorks Acquiring</v>
          </cell>
          <cell r="Q1041" t="str">
            <v>CWA101</v>
          </cell>
          <cell r="X1041" t="str">
            <v>N/A</v>
          </cell>
        </row>
        <row r="1042">
          <cell r="B1042" t="str">
            <v>419100031033</v>
          </cell>
          <cell r="C1042" t="str">
            <v>WORLD RESERVE MONEYTARY EXCHANGE INC</v>
          </cell>
          <cell r="D1042" t="str">
            <v>WORLD RESERVE</v>
          </cell>
          <cell r="E1042">
            <v>1600000</v>
          </cell>
          <cell r="F1042">
            <v>19200000</v>
          </cell>
          <cell r="G1042" t="str">
            <v>N/A</v>
          </cell>
          <cell r="H1042" t="str">
            <v>N</v>
          </cell>
          <cell r="I1042">
            <v>42064</v>
          </cell>
          <cell r="J1042">
            <v>42066</v>
          </cell>
          <cell r="K1042">
            <v>42066</v>
          </cell>
          <cell r="L1042" t="str">
            <v>Declined</v>
          </cell>
          <cell r="M1042" t="str">
            <v>N/A</v>
          </cell>
          <cell r="N1042" t="str">
            <v>N/A</v>
          </cell>
          <cell r="O1042" t="str">
            <v>N/A</v>
          </cell>
          <cell r="P1042" t="str">
            <v>CardWorks Acquiring</v>
          </cell>
          <cell r="Q1042" t="str">
            <v>CWA101</v>
          </cell>
          <cell r="X1042" t="str">
            <v>N/A</v>
          </cell>
        </row>
        <row r="1043">
          <cell r="B1043" t="str">
            <v>419100031051</v>
          </cell>
          <cell r="C1043" t="str">
            <v>FEDERATED CONSUMER PRODUCTS LLC</v>
          </cell>
          <cell r="D1043" t="str">
            <v>SENIOR SIMPLE TABLET</v>
          </cell>
          <cell r="E1043">
            <v>63000</v>
          </cell>
          <cell r="F1043">
            <v>756000</v>
          </cell>
          <cell r="G1043" t="str">
            <v>N/A</v>
          </cell>
          <cell r="H1043" t="str">
            <v>N</v>
          </cell>
          <cell r="I1043">
            <v>42064</v>
          </cell>
          <cell r="J1043">
            <v>42066</v>
          </cell>
          <cell r="K1043">
            <v>42066</v>
          </cell>
          <cell r="L1043" t="str">
            <v>Declined</v>
          </cell>
          <cell r="M1043" t="str">
            <v>N/A</v>
          </cell>
          <cell r="N1043" t="str">
            <v>N/A</v>
          </cell>
          <cell r="O1043" t="str">
            <v>N/A</v>
          </cell>
          <cell r="P1043" t="str">
            <v>CardWorks Acquiring</v>
          </cell>
          <cell r="Q1043" t="str">
            <v>CWA101</v>
          </cell>
          <cell r="X1043" t="str">
            <v>N/A</v>
          </cell>
        </row>
        <row r="1044">
          <cell r="B1044" t="str">
            <v>419100031079</v>
          </cell>
          <cell r="C1044" t="str">
            <v>FEDERATED CONSUMER PRODUCTS LLC</v>
          </cell>
          <cell r="D1044" t="str">
            <v>SENIOR MOBILE</v>
          </cell>
          <cell r="E1044">
            <v>63000</v>
          </cell>
          <cell r="F1044">
            <v>756000</v>
          </cell>
          <cell r="G1044" t="str">
            <v>N/A</v>
          </cell>
          <cell r="H1044" t="str">
            <v>N</v>
          </cell>
          <cell r="I1044">
            <v>42064</v>
          </cell>
          <cell r="J1044">
            <v>42066</v>
          </cell>
          <cell r="K1044">
            <v>42066</v>
          </cell>
          <cell r="L1044" t="str">
            <v>Declined</v>
          </cell>
          <cell r="M1044" t="str">
            <v>N/A</v>
          </cell>
          <cell r="N1044" t="str">
            <v>N/A</v>
          </cell>
          <cell r="O1044" t="str">
            <v>N/A</v>
          </cell>
          <cell r="P1044" t="str">
            <v>CardWorks Acquiring</v>
          </cell>
          <cell r="Q1044" t="str">
            <v>CWA101</v>
          </cell>
          <cell r="X1044" t="str">
            <v>N/A</v>
          </cell>
        </row>
        <row r="1045">
          <cell r="B1045" t="str">
            <v>419100031088</v>
          </cell>
          <cell r="C1045" t="str">
            <v>PREMIER LINES BRAKERAGE INC</v>
          </cell>
          <cell r="D1045" t="str">
            <v>PREMIER LINES BRAKERAGE INC</v>
          </cell>
          <cell r="E1045">
            <v>11000</v>
          </cell>
          <cell r="F1045">
            <v>132000</v>
          </cell>
          <cell r="G1045" t="str">
            <v>N/A</v>
          </cell>
          <cell r="H1045" t="str">
            <v>N</v>
          </cell>
          <cell r="I1045">
            <v>42064</v>
          </cell>
          <cell r="J1045">
            <v>42066</v>
          </cell>
          <cell r="K1045">
            <v>42066</v>
          </cell>
          <cell r="L1045">
            <v>42068</v>
          </cell>
          <cell r="M1045">
            <v>42085</v>
          </cell>
          <cell r="N1045">
            <v>42064</v>
          </cell>
          <cell r="O1045" t="str">
            <v>Y</v>
          </cell>
          <cell r="P1045" t="str">
            <v>John Vacca</v>
          </cell>
          <cell r="Q1045" t="str">
            <v>JV101</v>
          </cell>
          <cell r="R1045" t="str">
            <v>Erick Weinstein</v>
          </cell>
          <cell r="S1045" t="str">
            <v>EW101</v>
          </cell>
          <cell r="X1045" t="str">
            <v>N/A</v>
          </cell>
        </row>
        <row r="1046">
          <cell r="B1046" t="str">
            <v>419100031097</v>
          </cell>
          <cell r="C1046" t="str">
            <v>PREMIER LINES BRAKERAGE INC</v>
          </cell>
          <cell r="D1046" t="str">
            <v>PREMIER LINES BRAKERAGE INC</v>
          </cell>
          <cell r="E1046">
            <v>5000</v>
          </cell>
          <cell r="F1046">
            <v>60000</v>
          </cell>
          <cell r="G1046" t="str">
            <v>N/A</v>
          </cell>
          <cell r="H1046" t="str">
            <v>N</v>
          </cell>
          <cell r="I1046">
            <v>42064</v>
          </cell>
          <cell r="J1046">
            <v>42066</v>
          </cell>
          <cell r="K1046">
            <v>42066</v>
          </cell>
          <cell r="L1046">
            <v>42068</v>
          </cell>
          <cell r="M1046">
            <v>42099</v>
          </cell>
          <cell r="N1046">
            <v>42095</v>
          </cell>
          <cell r="O1046" t="str">
            <v>Y</v>
          </cell>
          <cell r="P1046" t="str">
            <v xml:space="preserve">KBH Enterprises </v>
          </cell>
          <cell r="Q1046" t="str">
            <v>KH101</v>
          </cell>
          <cell r="R1046" t="str">
            <v>Erick Weinstein</v>
          </cell>
          <cell r="S1046" t="str">
            <v>EW101</v>
          </cell>
          <cell r="X1046" t="str">
            <v>N/A</v>
          </cell>
        </row>
        <row r="1047">
          <cell r="B1047" t="str">
            <v>419100031104</v>
          </cell>
          <cell r="C1047" t="str">
            <v>FULCRUM DESIGNS INC</v>
          </cell>
          <cell r="D1047" t="str">
            <v>MVLSMHMKG.COM</v>
          </cell>
          <cell r="E1047">
            <v>20000</v>
          </cell>
          <cell r="F1047">
            <v>240000</v>
          </cell>
          <cell r="G1047" t="str">
            <v>N/A</v>
          </cell>
          <cell r="H1047" t="str">
            <v>Y</v>
          </cell>
          <cell r="I1047">
            <v>42064</v>
          </cell>
          <cell r="J1047">
            <v>42066</v>
          </cell>
          <cell r="K1047">
            <v>42066</v>
          </cell>
          <cell r="L1047">
            <v>42072</v>
          </cell>
          <cell r="M1047">
            <v>42078</v>
          </cell>
          <cell r="N1047">
            <v>42064</v>
          </cell>
          <cell r="O1047" t="str">
            <v>Y</v>
          </cell>
          <cell r="P1047" t="str">
            <v>Mobius Payments</v>
          </cell>
          <cell r="Q1047" t="str">
            <v>MOB101</v>
          </cell>
          <cell r="X1047" t="str">
            <v>N/A</v>
          </cell>
        </row>
        <row r="1048">
          <cell r="B1048" t="str">
            <v>419100031113</v>
          </cell>
          <cell r="C1048" t="str">
            <v>UNIVERSAL PASSION LLC</v>
          </cell>
          <cell r="D1048" t="str">
            <v>UNIVERSAL PASSION LLC</v>
          </cell>
          <cell r="E1048">
            <v>50000</v>
          </cell>
          <cell r="F1048">
            <v>600000</v>
          </cell>
          <cell r="G1048" t="str">
            <v>N/A</v>
          </cell>
          <cell r="H1048" t="str">
            <v>N</v>
          </cell>
          <cell r="I1048">
            <v>42064</v>
          </cell>
          <cell r="J1048">
            <v>42066</v>
          </cell>
          <cell r="K1048">
            <v>42066</v>
          </cell>
          <cell r="L1048" t="str">
            <v>Declined</v>
          </cell>
          <cell r="M1048" t="str">
            <v>N/A</v>
          </cell>
          <cell r="N1048" t="str">
            <v>N/A</v>
          </cell>
          <cell r="O1048" t="str">
            <v>N/A</v>
          </cell>
          <cell r="P1048" t="str">
            <v>Mobius Payments</v>
          </cell>
          <cell r="Q1048" t="str">
            <v>MOB101</v>
          </cell>
          <cell r="X1048" t="str">
            <v>N/A</v>
          </cell>
        </row>
        <row r="1049">
          <cell r="B1049" t="str">
            <v>419100031122</v>
          </cell>
          <cell r="C1049" t="str">
            <v>STUDENT FINANCIAL GROUP LP</v>
          </cell>
          <cell r="D1049" t="str">
            <v>LEXINGTON GRUPPE</v>
          </cell>
          <cell r="E1049">
            <v>40000</v>
          </cell>
          <cell r="F1049">
            <v>480000</v>
          </cell>
          <cell r="G1049" t="str">
            <v>N/A</v>
          </cell>
          <cell r="H1049" t="str">
            <v>N</v>
          </cell>
          <cell r="I1049">
            <v>42064</v>
          </cell>
          <cell r="J1049">
            <v>42066</v>
          </cell>
          <cell r="K1049">
            <v>42066</v>
          </cell>
          <cell r="L1049" t="str">
            <v>Declined</v>
          </cell>
          <cell r="M1049" t="str">
            <v>N/A</v>
          </cell>
          <cell r="N1049" t="str">
            <v>N/A</v>
          </cell>
          <cell r="O1049" t="str">
            <v>N/A</v>
          </cell>
          <cell r="P1049" t="str">
            <v>MiCamp</v>
          </cell>
          <cell r="Q1049" t="str">
            <v>MC101</v>
          </cell>
          <cell r="X1049" t="str">
            <v>N/A</v>
          </cell>
        </row>
        <row r="1050">
          <cell r="B1050" t="str">
            <v>419100031140</v>
          </cell>
          <cell r="C1050" t="str">
            <v>UNITED STATES JUDO ASSOCIATION INC</v>
          </cell>
          <cell r="D1050" t="str">
            <v>UNITED STATES JUDO ASSOCIATION INC</v>
          </cell>
          <cell r="E1050">
            <v>30000</v>
          </cell>
          <cell r="F1050">
            <v>360000</v>
          </cell>
          <cell r="G1050" t="str">
            <v>N/A</v>
          </cell>
          <cell r="H1050" t="str">
            <v>N</v>
          </cell>
          <cell r="I1050">
            <v>42064</v>
          </cell>
          <cell r="J1050">
            <v>42067</v>
          </cell>
          <cell r="K1050">
            <v>42067</v>
          </cell>
          <cell r="L1050">
            <v>42069</v>
          </cell>
          <cell r="M1050">
            <v>42092</v>
          </cell>
          <cell r="N1050">
            <v>42064</v>
          </cell>
          <cell r="O1050" t="str">
            <v>Y</v>
          </cell>
          <cell r="P1050" t="str">
            <v>Chris Frey</v>
          </cell>
          <cell r="Q1050" t="str">
            <v>CF101</v>
          </cell>
          <cell r="X1050" t="str">
            <v>N/A</v>
          </cell>
        </row>
        <row r="1051">
          <cell r="B1051" t="str">
            <v>419100031159</v>
          </cell>
          <cell r="C1051" t="str">
            <v>DJM RESTAURANT ASSOCIATES</v>
          </cell>
          <cell r="D1051" t="str">
            <v>WARIQUE</v>
          </cell>
          <cell r="E1051">
            <v>40000</v>
          </cell>
          <cell r="F1051">
            <v>480000</v>
          </cell>
          <cell r="G1051" t="str">
            <v>N/A</v>
          </cell>
          <cell r="H1051" t="str">
            <v>Y</v>
          </cell>
          <cell r="I1051">
            <v>42064</v>
          </cell>
          <cell r="J1051">
            <v>42067</v>
          </cell>
          <cell r="K1051">
            <v>42067</v>
          </cell>
          <cell r="L1051">
            <v>42069</v>
          </cell>
          <cell r="M1051">
            <v>42070</v>
          </cell>
          <cell r="N1051">
            <v>42064</v>
          </cell>
          <cell r="O1051" t="str">
            <v>Y</v>
          </cell>
          <cell r="P1051" t="str">
            <v>Brian Charney</v>
          </cell>
          <cell r="Q1051" t="str">
            <v>BC102</v>
          </cell>
          <cell r="R1051" t="str">
            <v>Erick Weinstein</v>
          </cell>
          <cell r="S1051" t="str">
            <v>EW101</v>
          </cell>
          <cell r="X1051" t="str">
            <v>N/A</v>
          </cell>
        </row>
        <row r="1052">
          <cell r="B1052" t="str">
            <v>419100031168</v>
          </cell>
          <cell r="C1052" t="str">
            <v>GARNET BASKETBALL CAMPS</v>
          </cell>
          <cell r="D1052" t="str">
            <v>GARNET BASKETBALL CAMPS</v>
          </cell>
          <cell r="E1052">
            <v>10000</v>
          </cell>
          <cell r="F1052">
            <v>120000</v>
          </cell>
          <cell r="G1052" t="str">
            <v>N/A</v>
          </cell>
          <cell r="H1052" t="str">
            <v>N</v>
          </cell>
          <cell r="I1052">
            <v>42064</v>
          </cell>
          <cell r="J1052">
            <v>42072</v>
          </cell>
          <cell r="K1052">
            <v>42072</v>
          </cell>
          <cell r="L1052">
            <v>42075</v>
          </cell>
          <cell r="M1052">
            <v>42083</v>
          </cell>
          <cell r="N1052">
            <v>42064</v>
          </cell>
          <cell r="O1052" t="str">
            <v>Y</v>
          </cell>
          <cell r="P1052" t="str">
            <v>CardWorks Acquiring</v>
          </cell>
          <cell r="Q1052" t="str">
            <v>CWA101</v>
          </cell>
          <cell r="X1052" t="str">
            <v>N/A</v>
          </cell>
        </row>
        <row r="1053">
          <cell r="B1053" t="str">
            <v>419100031177</v>
          </cell>
          <cell r="C1053" t="str">
            <v>BOATING TIMES SOUTH FLORIDA LLC</v>
          </cell>
          <cell r="D1053" t="str">
            <v>BOATING TIMES SOUTH FLORIDA LLC</v>
          </cell>
          <cell r="E1053">
            <v>15000</v>
          </cell>
          <cell r="F1053">
            <v>180000</v>
          </cell>
          <cell r="G1053" t="str">
            <v>N/A</v>
          </cell>
          <cell r="H1053" t="str">
            <v>N</v>
          </cell>
          <cell r="I1053">
            <v>42064</v>
          </cell>
          <cell r="J1053">
            <v>42072</v>
          </cell>
          <cell r="K1053">
            <v>42072</v>
          </cell>
          <cell r="L1053">
            <v>42074</v>
          </cell>
          <cell r="M1053">
            <v>42147</v>
          </cell>
          <cell r="N1053">
            <v>42125</v>
          </cell>
          <cell r="O1053" t="str">
            <v>Y</v>
          </cell>
          <cell r="P1053" t="str">
            <v>Chris Frey</v>
          </cell>
          <cell r="Q1053" t="str">
            <v>CF101</v>
          </cell>
          <cell r="X1053" t="str">
            <v>N/A</v>
          </cell>
        </row>
        <row r="1054">
          <cell r="B1054" t="str">
            <v>419100031186</v>
          </cell>
          <cell r="C1054" t="str">
            <v>ONE STEP UP, LLC</v>
          </cell>
          <cell r="D1054" t="str">
            <v>ONE STEP UP, LLC</v>
          </cell>
          <cell r="E1054">
            <v>25000</v>
          </cell>
          <cell r="F1054">
            <v>300000</v>
          </cell>
          <cell r="G1054" t="str">
            <v>N/A</v>
          </cell>
          <cell r="H1054" t="str">
            <v>N</v>
          </cell>
          <cell r="I1054">
            <v>42064</v>
          </cell>
          <cell r="J1054">
            <v>42072</v>
          </cell>
          <cell r="K1054">
            <v>42072</v>
          </cell>
          <cell r="L1054" t="str">
            <v>Declined</v>
          </cell>
          <cell r="M1054" t="str">
            <v>N/A</v>
          </cell>
          <cell r="N1054" t="str">
            <v>N/A</v>
          </cell>
          <cell r="O1054" t="str">
            <v>N/A</v>
          </cell>
          <cell r="P1054" t="str">
            <v>MiCamp</v>
          </cell>
          <cell r="Q1054" t="str">
            <v>MC101</v>
          </cell>
          <cell r="X1054" t="str">
            <v>N/A</v>
          </cell>
        </row>
        <row r="1055">
          <cell r="B1055" t="str">
            <v>419100031195</v>
          </cell>
          <cell r="C1055" t="str">
            <v>INSIDER TECH SOLUTIONS LLC</v>
          </cell>
          <cell r="D1055" t="str">
            <v>INSIDER TECH SOLUTIONS LLC</v>
          </cell>
          <cell r="E1055">
            <v>20000</v>
          </cell>
          <cell r="F1055">
            <v>240000</v>
          </cell>
          <cell r="G1055" t="str">
            <v>N/A</v>
          </cell>
          <cell r="H1055" t="str">
            <v>N</v>
          </cell>
          <cell r="I1055">
            <v>42064</v>
          </cell>
          <cell r="J1055">
            <v>42072</v>
          </cell>
          <cell r="K1055">
            <v>42072</v>
          </cell>
          <cell r="L1055" t="str">
            <v>Declined</v>
          </cell>
          <cell r="M1055" t="str">
            <v>N/A</v>
          </cell>
          <cell r="N1055" t="str">
            <v>N/A</v>
          </cell>
          <cell r="O1055" t="str">
            <v>N/A</v>
          </cell>
          <cell r="P1055" t="str">
            <v>MiCamp</v>
          </cell>
          <cell r="Q1055" t="str">
            <v>MC101</v>
          </cell>
          <cell r="X1055" t="str">
            <v>N/A</v>
          </cell>
        </row>
        <row r="1056">
          <cell r="B1056" t="str">
            <v>419100031202</v>
          </cell>
          <cell r="C1056" t="str">
            <v>MY NET AUTHORITY</v>
          </cell>
          <cell r="D1056" t="str">
            <v>WWW.GETALARIARX.COM</v>
          </cell>
          <cell r="E1056">
            <v>100000</v>
          </cell>
          <cell r="F1056">
            <v>1200000</v>
          </cell>
          <cell r="G1056" t="str">
            <v>N/A</v>
          </cell>
          <cell r="H1056" t="str">
            <v>N</v>
          </cell>
          <cell r="I1056">
            <v>42064</v>
          </cell>
          <cell r="J1056">
            <v>42072</v>
          </cell>
          <cell r="K1056">
            <v>42072</v>
          </cell>
          <cell r="L1056" t="str">
            <v>Declined</v>
          </cell>
          <cell r="M1056" t="str">
            <v>N/A</v>
          </cell>
          <cell r="N1056" t="str">
            <v>N/A</v>
          </cell>
          <cell r="O1056" t="str">
            <v>N/A</v>
          </cell>
          <cell r="P1056" t="str">
            <v>MiCamp</v>
          </cell>
          <cell r="Q1056" t="str">
            <v>MC101</v>
          </cell>
          <cell r="X1056" t="str">
            <v>N/A</v>
          </cell>
        </row>
        <row r="1057">
          <cell r="B1057" t="str">
            <v>419100031239</v>
          </cell>
          <cell r="C1057" t="str">
            <v>ROCKMILLS STEEL PRODUCTS CORP</v>
          </cell>
          <cell r="D1057" t="str">
            <v>ROCKMILLS STEEL PRODUCTS CORP</v>
          </cell>
          <cell r="E1057">
            <v>20000</v>
          </cell>
          <cell r="F1057">
            <v>240000</v>
          </cell>
          <cell r="G1057" t="str">
            <v>N/A</v>
          </cell>
          <cell r="H1057" t="str">
            <v>N</v>
          </cell>
          <cell r="I1057">
            <v>42064</v>
          </cell>
          <cell r="J1057">
            <v>42073</v>
          </cell>
          <cell r="K1057">
            <v>42073</v>
          </cell>
          <cell r="L1057">
            <v>42074</v>
          </cell>
          <cell r="M1057">
            <v>42286</v>
          </cell>
          <cell r="N1057">
            <v>42278</v>
          </cell>
          <cell r="O1057" t="str">
            <v>Y</v>
          </cell>
          <cell r="P1057" t="str">
            <v>Kerry Doyle</v>
          </cell>
          <cell r="Q1057" t="str">
            <v>KD101</v>
          </cell>
          <cell r="R1057" t="str">
            <v>Erick Weinstein</v>
          </cell>
          <cell r="S1057" t="str">
            <v>EW101</v>
          </cell>
          <cell r="X1057" t="str">
            <v>N/A</v>
          </cell>
        </row>
        <row r="1058">
          <cell r="B1058" t="str">
            <v>419100031211</v>
          </cell>
          <cell r="C1058" t="str">
            <v>LOVERS LAIR INC</v>
          </cell>
          <cell r="D1058" t="str">
            <v>LOVERS LAIR INC</v>
          </cell>
          <cell r="E1058">
            <v>15000</v>
          </cell>
          <cell r="F1058">
            <v>180000</v>
          </cell>
          <cell r="G1058" t="str">
            <v>N/A</v>
          </cell>
          <cell r="H1058" t="str">
            <v>N</v>
          </cell>
          <cell r="I1058">
            <v>42064</v>
          </cell>
          <cell r="J1058">
            <v>42073</v>
          </cell>
          <cell r="K1058">
            <v>42073</v>
          </cell>
          <cell r="L1058">
            <v>42094</v>
          </cell>
          <cell r="M1058">
            <v>42137</v>
          </cell>
          <cell r="N1058">
            <v>42125</v>
          </cell>
          <cell r="O1058" t="str">
            <v>Y</v>
          </cell>
          <cell r="P1058" t="str">
            <v>Mobius Payments</v>
          </cell>
          <cell r="Q1058" t="str">
            <v>MOB101</v>
          </cell>
          <cell r="X1058" t="str">
            <v>N/A</v>
          </cell>
        </row>
        <row r="1059">
          <cell r="B1059" t="str">
            <v>419100031220</v>
          </cell>
          <cell r="C1059" t="str">
            <v>VCUBED INC</v>
          </cell>
          <cell r="D1059" t="str">
            <v>FUNPAYCS.COM</v>
          </cell>
          <cell r="E1059">
            <v>20000</v>
          </cell>
          <cell r="F1059">
            <v>240000</v>
          </cell>
          <cell r="G1059" t="str">
            <v>N/A</v>
          </cell>
          <cell r="H1059" t="str">
            <v>N</v>
          </cell>
          <cell r="I1059">
            <v>42064</v>
          </cell>
          <cell r="J1059">
            <v>42073</v>
          </cell>
          <cell r="K1059">
            <v>42073</v>
          </cell>
          <cell r="L1059">
            <v>42090</v>
          </cell>
          <cell r="M1059">
            <v>42108</v>
          </cell>
          <cell r="N1059">
            <v>42095</v>
          </cell>
          <cell r="O1059" t="str">
            <v>Y</v>
          </cell>
          <cell r="P1059" t="str">
            <v>Mobius Payments</v>
          </cell>
          <cell r="Q1059" t="str">
            <v>MOB101</v>
          </cell>
          <cell r="X1059" t="str">
            <v>N/A</v>
          </cell>
        </row>
        <row r="1060">
          <cell r="B1060" t="str">
            <v>419100031300</v>
          </cell>
          <cell r="C1060" t="str">
            <v>JETSTREAM MEDIA INC</v>
          </cell>
          <cell r="D1060" t="str">
            <v>NJYLVTGTHR.COM</v>
          </cell>
          <cell r="E1060">
            <v>25000</v>
          </cell>
          <cell r="F1060">
            <v>300000</v>
          </cell>
          <cell r="G1060" t="str">
            <v>N/A</v>
          </cell>
          <cell r="H1060" t="str">
            <v>Y</v>
          </cell>
          <cell r="I1060">
            <v>42064</v>
          </cell>
          <cell r="J1060">
            <v>42080</v>
          </cell>
          <cell r="K1060">
            <v>42080</v>
          </cell>
          <cell r="L1060">
            <v>42087</v>
          </cell>
          <cell r="M1060">
            <v>42116</v>
          </cell>
          <cell r="N1060">
            <v>42095</v>
          </cell>
          <cell r="O1060" t="str">
            <v>Y</v>
          </cell>
          <cell r="P1060" t="str">
            <v>Mobius Payments</v>
          </cell>
          <cell r="Q1060" t="str">
            <v>MOB101</v>
          </cell>
          <cell r="X1060" t="str">
            <v>N/A</v>
          </cell>
        </row>
        <row r="1061">
          <cell r="B1061" t="str">
            <v>892902684579</v>
          </cell>
          <cell r="C1061" t="str">
            <v>FITNESS4LIFE INC</v>
          </cell>
          <cell r="D1061" t="str">
            <v>THE LITTLE GYM OF TUSTIN</v>
          </cell>
          <cell r="E1061">
            <v>15000</v>
          </cell>
          <cell r="F1061">
            <v>180000</v>
          </cell>
          <cell r="G1061" t="str">
            <v>N/A</v>
          </cell>
          <cell r="H1061" t="str">
            <v>Y</v>
          </cell>
          <cell r="I1061">
            <v>42064</v>
          </cell>
          <cell r="J1061">
            <v>42073</v>
          </cell>
          <cell r="K1061">
            <v>42073</v>
          </cell>
          <cell r="L1061">
            <v>42076</v>
          </cell>
          <cell r="M1061">
            <v>42079</v>
          </cell>
          <cell r="N1061">
            <v>42064</v>
          </cell>
          <cell r="O1061" t="str">
            <v>Y</v>
          </cell>
          <cell r="P1061" t="str">
            <v xml:space="preserve">KBH Enterprises </v>
          </cell>
          <cell r="Q1061" t="str">
            <v>KH101</v>
          </cell>
          <cell r="R1061" t="str">
            <v>Erick Weinstein</v>
          </cell>
          <cell r="S1061" t="str">
            <v>EW101</v>
          </cell>
          <cell r="X1061" t="str">
            <v>N/A</v>
          </cell>
        </row>
        <row r="1062">
          <cell r="B1062" t="str">
            <v>419100031257</v>
          </cell>
          <cell r="C1062" t="str">
            <v>GERALD IMBER M.D, P.C</v>
          </cell>
          <cell r="D1062" t="str">
            <v>GERALD IMBER M.D, P.C</v>
          </cell>
          <cell r="E1062">
            <v>60000</v>
          </cell>
          <cell r="F1062">
            <v>720000</v>
          </cell>
          <cell r="G1062" t="str">
            <v>N/A</v>
          </cell>
          <cell r="H1062" t="str">
            <v>Y</v>
          </cell>
          <cell r="I1062">
            <v>42064</v>
          </cell>
          <cell r="J1062">
            <v>42074</v>
          </cell>
          <cell r="K1062">
            <v>42074</v>
          </cell>
          <cell r="L1062">
            <v>42074</v>
          </cell>
          <cell r="M1062">
            <v>42076</v>
          </cell>
          <cell r="N1062">
            <v>42064</v>
          </cell>
          <cell r="O1062" t="str">
            <v>Y</v>
          </cell>
          <cell r="P1062" t="str">
            <v>Kerry Doyle</v>
          </cell>
          <cell r="Q1062" t="str">
            <v>KD101</v>
          </cell>
          <cell r="R1062" t="str">
            <v>Erick Weinstein</v>
          </cell>
          <cell r="S1062" t="str">
            <v>EW101</v>
          </cell>
          <cell r="X1062" t="str">
            <v>N/A</v>
          </cell>
        </row>
        <row r="1063">
          <cell r="B1063" t="str">
            <v>892902587616</v>
          </cell>
          <cell r="C1063" t="str">
            <v>COCCOKA CORP</v>
          </cell>
          <cell r="D1063" t="str">
            <v>THE LITTLE GYM OF MILLBRAE</v>
          </cell>
          <cell r="E1063">
            <v>50000</v>
          </cell>
          <cell r="F1063">
            <v>600000</v>
          </cell>
          <cell r="G1063" t="str">
            <v>N/A</v>
          </cell>
          <cell r="H1063" t="str">
            <v>N</v>
          </cell>
          <cell r="I1063">
            <v>42064</v>
          </cell>
          <cell r="J1063">
            <v>42075</v>
          </cell>
          <cell r="K1063">
            <v>42075</v>
          </cell>
          <cell r="L1063">
            <v>42069</v>
          </cell>
          <cell r="M1063">
            <v>42079</v>
          </cell>
          <cell r="N1063">
            <v>42064</v>
          </cell>
          <cell r="O1063" t="str">
            <v>Y</v>
          </cell>
          <cell r="P1063" t="str">
            <v xml:space="preserve">KBH Enterprises </v>
          </cell>
          <cell r="Q1063" t="str">
            <v>KH101</v>
          </cell>
          <cell r="R1063" t="str">
            <v>Erick Weinstein</v>
          </cell>
          <cell r="S1063" t="str">
            <v>EW101</v>
          </cell>
          <cell r="X1063" t="str">
            <v>N/A</v>
          </cell>
        </row>
        <row r="1064">
          <cell r="B1064" t="str">
            <v>419100031275</v>
          </cell>
          <cell r="C1064" t="str">
            <v>THE LANDING JOHN'S PASS INC</v>
          </cell>
          <cell r="D1064" t="str">
            <v>LANDING COMPANY</v>
          </cell>
          <cell r="E1064">
            <v>20000</v>
          </cell>
          <cell r="F1064">
            <v>240000</v>
          </cell>
          <cell r="G1064" t="str">
            <v>N/A</v>
          </cell>
          <cell r="H1064" t="str">
            <v>N</v>
          </cell>
          <cell r="I1064">
            <v>42064</v>
          </cell>
          <cell r="J1064">
            <v>42075</v>
          </cell>
          <cell r="K1064">
            <v>42075</v>
          </cell>
          <cell r="L1064">
            <v>42069</v>
          </cell>
          <cell r="M1064">
            <v>42090</v>
          </cell>
          <cell r="N1064">
            <v>42064</v>
          </cell>
          <cell r="O1064" t="str">
            <v>Y</v>
          </cell>
          <cell r="P1064" t="str">
            <v>CardWorks Acquiring</v>
          </cell>
          <cell r="Q1064" t="str">
            <v>CWA101</v>
          </cell>
          <cell r="X1064" t="str">
            <v>N/A</v>
          </cell>
        </row>
        <row r="1065">
          <cell r="B1065" t="str">
            <v>418100019913</v>
          </cell>
          <cell r="C1065" t="str">
            <v>WILLIAMBURG ANIMAL CLINIC LLC</v>
          </cell>
          <cell r="D1065" t="str">
            <v>WILLIAMBURG ANIMAL CLINIC LLC</v>
          </cell>
          <cell r="E1065">
            <v>50000</v>
          </cell>
          <cell r="F1065">
            <v>600000</v>
          </cell>
          <cell r="G1065" t="str">
            <v>N/A</v>
          </cell>
          <cell r="H1065" t="str">
            <v>Y</v>
          </cell>
          <cell r="I1065">
            <v>42064</v>
          </cell>
          <cell r="J1065">
            <v>42075</v>
          </cell>
          <cell r="K1065">
            <v>42075</v>
          </cell>
          <cell r="L1065">
            <v>42069</v>
          </cell>
          <cell r="M1065">
            <v>42095</v>
          </cell>
          <cell r="N1065">
            <v>42064</v>
          </cell>
          <cell r="O1065" t="str">
            <v>Y</v>
          </cell>
          <cell r="P1065" t="str">
            <v>Tim Platz</v>
          </cell>
          <cell r="Q1065" t="str">
            <v>TP101</v>
          </cell>
          <cell r="R1065" t="str">
            <v>PetVet Care Centers Management</v>
          </cell>
          <cell r="S1065" t="str">
            <v>JS101</v>
          </cell>
          <cell r="X1065" t="str">
            <v>N/A</v>
          </cell>
        </row>
        <row r="1066">
          <cell r="B1066" t="str">
            <v>419100031284</v>
          </cell>
          <cell r="C1066" t="str">
            <v>GERVASE &amp; MINTZ, PC</v>
          </cell>
          <cell r="D1066" t="str">
            <v>GERVASE &amp; MINTZ, PC</v>
          </cell>
          <cell r="E1066">
            <v>12000</v>
          </cell>
          <cell r="F1066">
            <v>144000</v>
          </cell>
          <cell r="G1066" t="str">
            <v>N/A</v>
          </cell>
          <cell r="H1066" t="str">
            <v>N</v>
          </cell>
          <cell r="I1066">
            <v>42064</v>
          </cell>
          <cell r="J1066">
            <v>42076</v>
          </cell>
          <cell r="K1066">
            <v>42076</v>
          </cell>
          <cell r="L1066">
            <v>42079</v>
          </cell>
          <cell r="M1066">
            <v>42091</v>
          </cell>
          <cell r="N1066">
            <v>42064</v>
          </cell>
          <cell r="O1066" t="str">
            <v>Y</v>
          </cell>
          <cell r="P1066" t="str">
            <v>Alan Goldberg</v>
          </cell>
          <cell r="Q1066" t="str">
            <v>AG101</v>
          </cell>
          <cell r="R1066" t="str">
            <v>Erick Weinstein</v>
          </cell>
          <cell r="S1066" t="str">
            <v>EW101</v>
          </cell>
          <cell r="X1066" t="str">
            <v>N/A</v>
          </cell>
        </row>
        <row r="1067">
          <cell r="B1067" t="str">
            <v>419100031293</v>
          </cell>
          <cell r="C1067" t="str">
            <v>DON SANCHO RESTAURANT</v>
          </cell>
          <cell r="D1067" t="str">
            <v>DON SANCHO RESTAURANT</v>
          </cell>
          <cell r="E1067">
            <v>10000</v>
          </cell>
          <cell r="F1067">
            <v>120000</v>
          </cell>
          <cell r="G1067" t="str">
            <v>N/A</v>
          </cell>
          <cell r="H1067" t="str">
            <v>N</v>
          </cell>
          <cell r="I1067">
            <v>42064</v>
          </cell>
          <cell r="J1067">
            <v>42076</v>
          </cell>
          <cell r="K1067">
            <v>42076</v>
          </cell>
          <cell r="L1067">
            <v>42081</v>
          </cell>
          <cell r="M1067">
            <v>42085</v>
          </cell>
          <cell r="N1067">
            <v>42064</v>
          </cell>
          <cell r="O1067" t="str">
            <v>Y</v>
          </cell>
          <cell r="P1067" t="str">
            <v>John Vacca</v>
          </cell>
          <cell r="Q1067" t="str">
            <v>JV101</v>
          </cell>
          <cell r="R1067" t="str">
            <v>Erick Weinstein</v>
          </cell>
          <cell r="S1067" t="str">
            <v>EW101</v>
          </cell>
          <cell r="X1067" t="str">
            <v>N/A</v>
          </cell>
        </row>
        <row r="1068">
          <cell r="B1068" t="str">
            <v>418100019922</v>
          </cell>
          <cell r="C1068" t="str">
            <v>XCELLENCE ATHLETIC APPAREL INC</v>
          </cell>
          <cell r="D1068" t="str">
            <v>ARROWEAR</v>
          </cell>
          <cell r="E1068">
            <v>30000</v>
          </cell>
          <cell r="F1068">
            <v>360000</v>
          </cell>
          <cell r="G1068" t="str">
            <v>N/A</v>
          </cell>
          <cell r="H1068" t="str">
            <v>N</v>
          </cell>
          <cell r="I1068">
            <v>42064</v>
          </cell>
          <cell r="J1068">
            <v>42076</v>
          </cell>
          <cell r="K1068">
            <v>42076</v>
          </cell>
          <cell r="L1068">
            <v>42087</v>
          </cell>
          <cell r="M1068">
            <v>42094</v>
          </cell>
          <cell r="N1068">
            <v>42064</v>
          </cell>
          <cell r="O1068" t="str">
            <v>Y</v>
          </cell>
          <cell r="P1068" t="str">
            <v>David Greenberg</v>
          </cell>
          <cell r="Q1068" t="str">
            <v>DG101</v>
          </cell>
          <cell r="R1068" t="str">
            <v>Erick Weinstein</v>
          </cell>
          <cell r="S1068" t="str">
            <v>EW101</v>
          </cell>
          <cell r="X1068" t="str">
            <v>N/A</v>
          </cell>
        </row>
        <row r="1069">
          <cell r="B1069" t="str">
            <v>892902875573</v>
          </cell>
          <cell r="C1069" t="str">
            <v>RAGTAG KIDS, LLC</v>
          </cell>
          <cell r="D1069" t="str">
            <v>THE LITTLE GYM OF CHESAPEAKE</v>
          </cell>
          <cell r="E1069">
            <v>40000</v>
          </cell>
          <cell r="F1069">
            <v>480000</v>
          </cell>
          <cell r="G1069" t="str">
            <v>N/A</v>
          </cell>
          <cell r="H1069" t="str">
            <v>Y</v>
          </cell>
          <cell r="I1069">
            <v>42064</v>
          </cell>
          <cell r="J1069">
            <v>42079</v>
          </cell>
          <cell r="K1069">
            <v>42079</v>
          </cell>
          <cell r="L1069">
            <v>42081</v>
          </cell>
          <cell r="M1069">
            <v>42086</v>
          </cell>
          <cell r="N1069">
            <v>42064</v>
          </cell>
          <cell r="O1069" t="str">
            <v>Y</v>
          </cell>
          <cell r="P1069" t="str">
            <v xml:space="preserve">KBH Enterprises </v>
          </cell>
          <cell r="Q1069" t="str">
            <v>KH101</v>
          </cell>
          <cell r="R1069" t="str">
            <v>Erick Weinstein</v>
          </cell>
          <cell r="S1069" t="str">
            <v>EW101</v>
          </cell>
          <cell r="X1069" t="str">
            <v>N/A</v>
          </cell>
        </row>
        <row r="1070">
          <cell r="B1070" t="str">
            <v>892902868719</v>
          </cell>
          <cell r="C1070" t="str">
            <v>ELANN ENTERPRISES, LLC</v>
          </cell>
          <cell r="D1070" t="str">
            <v>THE LITTLE GYM OF VIRGINIA BEACH</v>
          </cell>
          <cell r="E1070">
            <v>50000</v>
          </cell>
          <cell r="F1070">
            <v>600000</v>
          </cell>
          <cell r="G1070" t="str">
            <v>N/A</v>
          </cell>
          <cell r="H1070" t="str">
            <v>Y</v>
          </cell>
          <cell r="I1070">
            <v>42064</v>
          </cell>
          <cell r="J1070">
            <v>42079</v>
          </cell>
          <cell r="K1070">
            <v>42079</v>
          </cell>
          <cell r="L1070">
            <v>42081</v>
          </cell>
          <cell r="M1070">
            <v>42086</v>
          </cell>
          <cell r="N1070">
            <v>42064</v>
          </cell>
          <cell r="O1070" t="str">
            <v>Y</v>
          </cell>
          <cell r="P1070" t="str">
            <v xml:space="preserve">KBH Enterprises </v>
          </cell>
          <cell r="Q1070" t="str">
            <v>KH101</v>
          </cell>
          <cell r="R1070" t="str">
            <v>Erick Weinstein</v>
          </cell>
          <cell r="S1070" t="str">
            <v>EW101</v>
          </cell>
          <cell r="X1070" t="str">
            <v>N/A</v>
          </cell>
        </row>
        <row r="1071">
          <cell r="B1071" t="str">
            <v>419100031319</v>
          </cell>
          <cell r="C1071" t="str">
            <v>SMED HEALTH AND WELLNESS, LLC</v>
          </cell>
          <cell r="D1071" t="str">
            <v>GETGREENCOFFEENOW.COM</v>
          </cell>
          <cell r="E1071">
            <v>30000</v>
          </cell>
          <cell r="F1071">
            <v>360000</v>
          </cell>
          <cell r="G1071" t="str">
            <v>N/A</v>
          </cell>
          <cell r="H1071" t="str">
            <v>N</v>
          </cell>
          <cell r="I1071">
            <v>42064</v>
          </cell>
          <cell r="J1071">
            <v>42080</v>
          </cell>
          <cell r="K1071">
            <v>42080</v>
          </cell>
          <cell r="L1071" t="str">
            <v>Declined</v>
          </cell>
          <cell r="M1071" t="str">
            <v>N/A</v>
          </cell>
          <cell r="N1071" t="str">
            <v>N/A</v>
          </cell>
          <cell r="O1071" t="str">
            <v>N/A</v>
          </cell>
          <cell r="P1071" t="str">
            <v>Joel Paulin</v>
          </cell>
          <cell r="Q1071" t="str">
            <v>JP101</v>
          </cell>
          <cell r="X1071" t="str">
            <v>N/A</v>
          </cell>
        </row>
        <row r="1072">
          <cell r="B1072" t="str">
            <v>419100031328</v>
          </cell>
          <cell r="C1072" t="str">
            <v>ESSENTIAL MARKETING LLC</v>
          </cell>
          <cell r="D1072" t="str">
            <v>ESSENTIAL MARKETING LLC</v>
          </cell>
          <cell r="E1072">
            <v>25000</v>
          </cell>
          <cell r="F1072">
            <v>300000</v>
          </cell>
          <cell r="G1072" t="str">
            <v>N/A</v>
          </cell>
          <cell r="H1072" t="str">
            <v>N</v>
          </cell>
          <cell r="I1072">
            <v>42064</v>
          </cell>
          <cell r="J1072">
            <v>42080</v>
          </cell>
          <cell r="K1072">
            <v>42080</v>
          </cell>
          <cell r="L1072" t="str">
            <v>Declined</v>
          </cell>
          <cell r="M1072" t="str">
            <v>N/A</v>
          </cell>
          <cell r="N1072" t="str">
            <v>N/A</v>
          </cell>
          <cell r="O1072" t="str">
            <v>N/A</v>
          </cell>
          <cell r="P1072" t="str">
            <v>MiCamp</v>
          </cell>
          <cell r="Q1072" t="str">
            <v>MC101</v>
          </cell>
          <cell r="X1072" t="str">
            <v>N/A</v>
          </cell>
        </row>
        <row r="1073">
          <cell r="B1073" t="str">
            <v>419100031337</v>
          </cell>
          <cell r="C1073" t="str">
            <v>TEAM PEST CONTROL INC</v>
          </cell>
          <cell r="D1073" t="str">
            <v>TEAM PEST CONTROL INC</v>
          </cell>
          <cell r="E1073">
            <v>15000</v>
          </cell>
          <cell r="F1073">
            <v>180000</v>
          </cell>
          <cell r="G1073" t="str">
            <v>N/A</v>
          </cell>
          <cell r="H1073" t="str">
            <v>N</v>
          </cell>
          <cell r="I1073">
            <v>42064</v>
          </cell>
          <cell r="J1073">
            <v>42081</v>
          </cell>
          <cell r="K1073">
            <v>42081</v>
          </cell>
          <cell r="L1073">
            <v>42083</v>
          </cell>
          <cell r="M1073">
            <v>42096</v>
          </cell>
          <cell r="N1073">
            <v>42064</v>
          </cell>
          <cell r="O1073" t="str">
            <v>Y</v>
          </cell>
          <cell r="P1073" t="str">
            <v>Chris Frey</v>
          </cell>
          <cell r="Q1073" t="str">
            <v>CF101</v>
          </cell>
          <cell r="X1073" t="str">
            <v>N/A</v>
          </cell>
        </row>
        <row r="1074">
          <cell r="B1074" t="str">
            <v>419100031346</v>
          </cell>
          <cell r="C1074" t="str">
            <v>UNITED METHODIST CHURCH OF MARTHA VINYARD</v>
          </cell>
          <cell r="D1074" t="str">
            <v>CAMP GROND CAFÉ</v>
          </cell>
          <cell r="E1074">
            <v>35000</v>
          </cell>
          <cell r="F1074">
            <v>420000</v>
          </cell>
          <cell r="G1074" t="str">
            <v>N/A</v>
          </cell>
          <cell r="H1074" t="str">
            <v>N</v>
          </cell>
          <cell r="I1074">
            <v>42064</v>
          </cell>
          <cell r="J1074">
            <v>42081</v>
          </cell>
          <cell r="K1074">
            <v>42081</v>
          </cell>
          <cell r="L1074" t="str">
            <v>Approved/Closed</v>
          </cell>
          <cell r="M1074" t="str">
            <v>N/A</v>
          </cell>
          <cell r="N1074" t="str">
            <v>N/A</v>
          </cell>
          <cell r="O1074" t="str">
            <v>N/A</v>
          </cell>
          <cell r="P1074" t="str">
            <v xml:space="preserve">Vikesh Ramnarine </v>
          </cell>
          <cell r="Q1074" t="str">
            <v>HR101</v>
          </cell>
          <cell r="X1074" t="str">
            <v>N/A</v>
          </cell>
        </row>
        <row r="1075">
          <cell r="B1075" t="str">
            <v>892902977353</v>
          </cell>
          <cell r="C1075" t="str">
            <v>DUGAN'S SANDWICH SHOP INC</v>
          </cell>
          <cell r="D1075" t="str">
            <v>DUGAN'S SANDWICH SHOP INC</v>
          </cell>
          <cell r="E1075">
            <v>20000</v>
          </cell>
          <cell r="F1075">
            <v>240000</v>
          </cell>
          <cell r="G1075" t="str">
            <v>N/A</v>
          </cell>
          <cell r="H1075" t="str">
            <v>Y</v>
          </cell>
          <cell r="I1075">
            <v>42064</v>
          </cell>
          <cell r="J1075">
            <v>42081</v>
          </cell>
          <cell r="K1075">
            <v>42081</v>
          </cell>
          <cell r="L1075">
            <v>42086</v>
          </cell>
          <cell r="M1075">
            <v>42089</v>
          </cell>
          <cell r="N1075">
            <v>42064</v>
          </cell>
          <cell r="O1075" t="str">
            <v>Y</v>
          </cell>
          <cell r="P1075" t="str">
            <v>CardWorks Acquiring</v>
          </cell>
          <cell r="Q1075" t="str">
            <v>CWA101</v>
          </cell>
          <cell r="X1075" t="str">
            <v>N/A</v>
          </cell>
        </row>
        <row r="1076">
          <cell r="B1076" t="str">
            <v>419100031364</v>
          </cell>
          <cell r="C1076" t="str">
            <v>INTELLIGEEKS INC</v>
          </cell>
          <cell r="D1076" t="str">
            <v>PREMIER TECH CENTER</v>
          </cell>
          <cell r="E1076">
            <v>400000</v>
          </cell>
          <cell r="F1076">
            <v>4800000</v>
          </cell>
          <cell r="G1076" t="str">
            <v>N/A</v>
          </cell>
          <cell r="H1076" t="str">
            <v>N</v>
          </cell>
          <cell r="I1076">
            <v>42064</v>
          </cell>
          <cell r="J1076">
            <v>42081</v>
          </cell>
          <cell r="K1076">
            <v>42081</v>
          </cell>
          <cell r="L1076">
            <v>42094</v>
          </cell>
          <cell r="M1076">
            <v>42150</v>
          </cell>
          <cell r="N1076">
            <v>42125</v>
          </cell>
          <cell r="O1076" t="str">
            <v>Y</v>
          </cell>
          <cell r="P1076" t="str">
            <v>The Malyn Group</v>
          </cell>
          <cell r="Q1076" t="str">
            <v>TMG101</v>
          </cell>
          <cell r="X1076" t="str">
            <v>N/A</v>
          </cell>
        </row>
        <row r="1077">
          <cell r="B1077" t="str">
            <v>419100031373</v>
          </cell>
          <cell r="C1077" t="str">
            <v>APOGEE FOREST LLC</v>
          </cell>
          <cell r="D1077" t="str">
            <v>YRKWEB.COM</v>
          </cell>
          <cell r="E1077">
            <v>20000</v>
          </cell>
          <cell r="F1077">
            <v>240000</v>
          </cell>
          <cell r="G1077" t="str">
            <v>N/A</v>
          </cell>
          <cell r="H1077" t="str">
            <v>N</v>
          </cell>
          <cell r="I1077">
            <v>42064</v>
          </cell>
          <cell r="J1077">
            <v>42081</v>
          </cell>
          <cell r="K1077">
            <v>42081</v>
          </cell>
          <cell r="L1077">
            <v>42087</v>
          </cell>
          <cell r="M1077">
            <v>42096</v>
          </cell>
          <cell r="N1077">
            <v>42064</v>
          </cell>
          <cell r="O1077" t="str">
            <v>Y</v>
          </cell>
          <cell r="P1077" t="str">
            <v>Mobius Payments</v>
          </cell>
          <cell r="Q1077" t="str">
            <v>MOB101</v>
          </cell>
          <cell r="X1077" t="str">
            <v>N/A</v>
          </cell>
        </row>
        <row r="1078">
          <cell r="B1078" t="str">
            <v>419100031382</v>
          </cell>
          <cell r="C1078" t="str">
            <v>BLU LOGIC USA</v>
          </cell>
          <cell r="D1078" t="str">
            <v>BLU LOGIC USA</v>
          </cell>
          <cell r="E1078">
            <v>30000</v>
          </cell>
          <cell r="F1078">
            <v>360000</v>
          </cell>
          <cell r="G1078" t="str">
            <v>N/A</v>
          </cell>
          <cell r="H1078" t="str">
            <v>Y</v>
          </cell>
          <cell r="I1078">
            <v>42064</v>
          </cell>
          <cell r="J1078">
            <v>42082</v>
          </cell>
          <cell r="K1078">
            <v>42082</v>
          </cell>
          <cell r="L1078">
            <v>42088</v>
          </cell>
          <cell r="M1078">
            <v>42090</v>
          </cell>
          <cell r="N1078">
            <v>42064</v>
          </cell>
          <cell r="O1078" t="str">
            <v>Y</v>
          </cell>
          <cell r="P1078" t="str">
            <v>Alan Goldberg</v>
          </cell>
          <cell r="Q1078" t="str">
            <v>AG101</v>
          </cell>
          <cell r="R1078" t="str">
            <v>Erick Weinstein</v>
          </cell>
          <cell r="S1078" t="str">
            <v>EW101</v>
          </cell>
          <cell r="X1078" t="str">
            <v>N/A</v>
          </cell>
        </row>
        <row r="1079">
          <cell r="B1079" t="str">
            <v>419100031391</v>
          </cell>
          <cell r="C1079" t="str">
            <v>NATIONAL POLKA ARTISTS INC</v>
          </cell>
          <cell r="D1079" t="str">
            <v>UNITED POLKA ARTISTS</v>
          </cell>
          <cell r="E1079">
            <v>5000</v>
          </cell>
          <cell r="F1079">
            <v>60000</v>
          </cell>
          <cell r="G1079" t="str">
            <v>N/A</v>
          </cell>
          <cell r="H1079" t="str">
            <v>Y</v>
          </cell>
          <cell r="I1079">
            <v>42064</v>
          </cell>
          <cell r="J1079">
            <v>42082</v>
          </cell>
          <cell r="K1079">
            <v>42082</v>
          </cell>
          <cell r="L1079">
            <v>42087</v>
          </cell>
          <cell r="M1079">
            <v>42091</v>
          </cell>
          <cell r="N1079">
            <v>42064</v>
          </cell>
          <cell r="O1079" t="str">
            <v>Y</v>
          </cell>
          <cell r="P1079" t="str">
            <v>CardWorks Acquiring</v>
          </cell>
          <cell r="Q1079" t="str">
            <v>CWA101</v>
          </cell>
          <cell r="X1079" t="str">
            <v>N/A</v>
          </cell>
        </row>
        <row r="1080">
          <cell r="B1080" t="str">
            <v>419100031408</v>
          </cell>
          <cell r="C1080" t="str">
            <v>MYSCORE LLC</v>
          </cell>
          <cell r="D1080" t="str">
            <v>EFREESCORE.COM</v>
          </cell>
          <cell r="E1080">
            <v>8000</v>
          </cell>
          <cell r="F1080">
            <v>96000</v>
          </cell>
          <cell r="G1080" t="str">
            <v>N/A</v>
          </cell>
          <cell r="H1080" t="str">
            <v>N</v>
          </cell>
          <cell r="I1080">
            <v>42064</v>
          </cell>
          <cell r="J1080">
            <v>42083</v>
          </cell>
          <cell r="K1080">
            <v>42083</v>
          </cell>
          <cell r="L1080" t="str">
            <v>Declined</v>
          </cell>
          <cell r="M1080" t="str">
            <v>N/A</v>
          </cell>
          <cell r="N1080" t="str">
            <v>N/A</v>
          </cell>
          <cell r="O1080" t="str">
            <v>N/A</v>
          </cell>
          <cell r="P1080" t="str">
            <v>MiCamp</v>
          </cell>
          <cell r="Q1080" t="str">
            <v>MC101</v>
          </cell>
          <cell r="X1080" t="str">
            <v>N/A</v>
          </cell>
        </row>
        <row r="1081">
          <cell r="B1081" t="str">
            <v>419100031417</v>
          </cell>
          <cell r="C1081" t="str">
            <v>OYSTER BOY BARBER SHOP</v>
          </cell>
          <cell r="D1081" t="str">
            <v>OYSTER BOY BARBER SHOP</v>
          </cell>
          <cell r="E1081">
            <v>5000</v>
          </cell>
          <cell r="F1081">
            <v>60000</v>
          </cell>
          <cell r="G1081" t="str">
            <v>N/A</v>
          </cell>
          <cell r="H1081" t="str">
            <v>N</v>
          </cell>
          <cell r="I1081">
            <v>42064</v>
          </cell>
          <cell r="J1081">
            <v>42086</v>
          </cell>
          <cell r="K1081">
            <v>42086</v>
          </cell>
          <cell r="L1081">
            <v>42088</v>
          </cell>
          <cell r="M1081">
            <v>42093</v>
          </cell>
          <cell r="N1081">
            <v>42064</v>
          </cell>
          <cell r="O1081" t="str">
            <v>Y</v>
          </cell>
          <cell r="P1081" t="str">
            <v>Kerry Doyle</v>
          </cell>
          <cell r="Q1081" t="str">
            <v>KD101</v>
          </cell>
          <cell r="R1081" t="str">
            <v>Erick Weinstein</v>
          </cell>
          <cell r="S1081" t="str">
            <v>EW101</v>
          </cell>
          <cell r="X1081" t="str">
            <v>N/A</v>
          </cell>
        </row>
        <row r="1082">
          <cell r="B1082" t="str">
            <v>892903103363</v>
          </cell>
          <cell r="C1082" t="str">
            <v>EWA ENTERPRISES LLC</v>
          </cell>
          <cell r="D1082" t="str">
            <v>THE LITTLE GYM OF KATY</v>
          </cell>
          <cell r="E1082">
            <v>50000</v>
          </cell>
          <cell r="F1082">
            <v>600000</v>
          </cell>
          <cell r="G1082" t="str">
            <v>N/A</v>
          </cell>
          <cell r="H1082" t="str">
            <v>Y</v>
          </cell>
          <cell r="I1082">
            <v>42064</v>
          </cell>
          <cell r="J1082">
            <v>42086</v>
          </cell>
          <cell r="K1082">
            <v>42086</v>
          </cell>
          <cell r="L1082">
            <v>42088</v>
          </cell>
          <cell r="M1082">
            <v>42090</v>
          </cell>
          <cell r="N1082">
            <v>42064</v>
          </cell>
          <cell r="O1082" t="str">
            <v>Y</v>
          </cell>
          <cell r="P1082" t="str">
            <v xml:space="preserve">KBH Enterprises </v>
          </cell>
          <cell r="Q1082" t="str">
            <v>KH101</v>
          </cell>
          <cell r="R1082" t="str">
            <v>Erick Weinstein</v>
          </cell>
          <cell r="S1082" t="str">
            <v>EW101</v>
          </cell>
          <cell r="X1082" t="str">
            <v>N/A</v>
          </cell>
        </row>
        <row r="1083">
          <cell r="B1083" t="str">
            <v>892903053790</v>
          </cell>
          <cell r="C1083" t="str">
            <v>KWC ENTERPRISES LLC</v>
          </cell>
          <cell r="D1083" t="str">
            <v>THE LIITLE GYM OF MEMORIAL</v>
          </cell>
          <cell r="E1083">
            <v>40000</v>
          </cell>
          <cell r="F1083">
            <v>480000</v>
          </cell>
          <cell r="G1083" t="str">
            <v>N/A</v>
          </cell>
          <cell r="H1083" t="str">
            <v>Y</v>
          </cell>
          <cell r="I1083">
            <v>42064</v>
          </cell>
          <cell r="J1083">
            <v>42086</v>
          </cell>
          <cell r="K1083">
            <v>42086</v>
          </cell>
          <cell r="L1083">
            <v>42088</v>
          </cell>
          <cell r="M1083">
            <v>42091</v>
          </cell>
          <cell r="N1083">
            <v>42064</v>
          </cell>
          <cell r="O1083" t="str">
            <v>Y</v>
          </cell>
          <cell r="P1083" t="str">
            <v xml:space="preserve">KBH Enterprises </v>
          </cell>
          <cell r="Q1083" t="str">
            <v>KH101</v>
          </cell>
          <cell r="R1083" t="str">
            <v>Erick Weinstein</v>
          </cell>
          <cell r="S1083" t="str">
            <v>EW101</v>
          </cell>
          <cell r="X1083" t="str">
            <v>N/A</v>
          </cell>
        </row>
        <row r="1084">
          <cell r="B1084" t="str">
            <v>419100031426</v>
          </cell>
          <cell r="C1084" t="str">
            <v>JANOVER LLC</v>
          </cell>
          <cell r="D1084" t="str">
            <v>JANOVER LLC</v>
          </cell>
          <cell r="E1084">
            <v>50000</v>
          </cell>
          <cell r="F1084">
            <v>600000</v>
          </cell>
          <cell r="G1084" t="str">
            <v>N/A</v>
          </cell>
          <cell r="H1084" t="str">
            <v>Y</v>
          </cell>
          <cell r="I1084">
            <v>42064</v>
          </cell>
          <cell r="J1084">
            <v>42086</v>
          </cell>
          <cell r="K1084">
            <v>42086</v>
          </cell>
          <cell r="L1084">
            <v>42088</v>
          </cell>
          <cell r="M1084">
            <v>42089</v>
          </cell>
          <cell r="N1084">
            <v>42064</v>
          </cell>
          <cell r="O1084" t="str">
            <v>Y</v>
          </cell>
          <cell r="P1084" t="str">
            <v>Chris Frey</v>
          </cell>
          <cell r="Q1084" t="str">
            <v>CF101</v>
          </cell>
          <cell r="X1084" t="str">
            <v>N/A</v>
          </cell>
        </row>
        <row r="1085">
          <cell r="B1085" t="str">
            <v>419100031435</v>
          </cell>
          <cell r="C1085" t="str">
            <v>KEITH H. HASDAY DDS, PC</v>
          </cell>
          <cell r="D1085" t="str">
            <v>PERIODENTOLOGY &amp; DENTAL IMPLANT</v>
          </cell>
          <cell r="E1085">
            <v>10000</v>
          </cell>
          <cell r="F1085">
            <v>120000</v>
          </cell>
          <cell r="G1085" t="str">
            <v>N/A</v>
          </cell>
          <cell r="H1085" t="str">
            <v>N</v>
          </cell>
          <cell r="I1085">
            <v>42064</v>
          </cell>
          <cell r="J1085">
            <v>42086</v>
          </cell>
          <cell r="K1085">
            <v>42086</v>
          </cell>
          <cell r="L1085" t="str">
            <v>Approved/Closed</v>
          </cell>
          <cell r="M1085" t="str">
            <v>N/A</v>
          </cell>
          <cell r="N1085" t="str">
            <v>N/A</v>
          </cell>
          <cell r="O1085" t="str">
            <v>N/A</v>
          </cell>
          <cell r="P1085" t="str">
            <v>Kerry Doyle</v>
          </cell>
          <cell r="Q1085" t="str">
            <v>KD101</v>
          </cell>
          <cell r="R1085" t="str">
            <v>Erick Weinstein</v>
          </cell>
          <cell r="S1085" t="str">
            <v>EW101</v>
          </cell>
          <cell r="X1085" t="str">
            <v>N/A</v>
          </cell>
        </row>
        <row r="1086">
          <cell r="B1086" t="str">
            <v>419100031444</v>
          </cell>
          <cell r="C1086" t="str">
            <v>KEITH H. HASDAY DDS, PC</v>
          </cell>
          <cell r="D1086" t="str">
            <v>PERIODENTOLOGY &amp; DENTAL IMPLANT</v>
          </cell>
          <cell r="E1086">
            <v>70000</v>
          </cell>
          <cell r="F1086">
            <v>840000</v>
          </cell>
          <cell r="G1086" t="str">
            <v>N/A</v>
          </cell>
          <cell r="H1086" t="str">
            <v>Y</v>
          </cell>
          <cell r="I1086">
            <v>42064</v>
          </cell>
          <cell r="J1086">
            <v>42086</v>
          </cell>
          <cell r="K1086">
            <v>42086</v>
          </cell>
          <cell r="L1086">
            <v>42089</v>
          </cell>
          <cell r="M1086">
            <v>42097</v>
          </cell>
          <cell r="N1086">
            <v>42095</v>
          </cell>
          <cell r="O1086" t="str">
            <v>Y</v>
          </cell>
          <cell r="P1086" t="str">
            <v>Kerry Doyle</v>
          </cell>
          <cell r="Q1086" t="str">
            <v>KD101</v>
          </cell>
          <cell r="R1086" t="str">
            <v>Erick Weinstein</v>
          </cell>
          <cell r="S1086" t="str">
            <v>EW101</v>
          </cell>
          <cell r="X1086" t="str">
            <v>N/A</v>
          </cell>
        </row>
        <row r="1087">
          <cell r="B1087" t="str">
            <v>892903240256</v>
          </cell>
          <cell r="C1087" t="str">
            <v>HELMOND ENTERPRISES INC</v>
          </cell>
          <cell r="D1087" t="str">
            <v>THE LITTLE GYM OF LEXINGTON EAST</v>
          </cell>
          <cell r="E1087">
            <v>24000</v>
          </cell>
          <cell r="F1087">
            <v>288000</v>
          </cell>
          <cell r="G1087" t="str">
            <v>N/A</v>
          </cell>
          <cell r="H1087" t="str">
            <v>Y</v>
          </cell>
          <cell r="I1087">
            <v>42064</v>
          </cell>
          <cell r="J1087">
            <v>42086</v>
          </cell>
          <cell r="K1087">
            <v>42086</v>
          </cell>
          <cell r="L1087">
            <v>42088</v>
          </cell>
          <cell r="M1087">
            <v>42088</v>
          </cell>
          <cell r="N1087">
            <v>42064</v>
          </cell>
          <cell r="O1087" t="str">
            <v>Y</v>
          </cell>
          <cell r="P1087" t="str">
            <v xml:space="preserve">KBH Enterprises </v>
          </cell>
          <cell r="Q1087" t="str">
            <v>KH101</v>
          </cell>
          <cell r="R1087" t="str">
            <v>Erick Weinstein</v>
          </cell>
          <cell r="S1087" t="str">
            <v>EW101</v>
          </cell>
          <cell r="X1087" t="str">
            <v>N/A</v>
          </cell>
        </row>
        <row r="1088">
          <cell r="B1088" t="str">
            <v>419100031453</v>
          </cell>
          <cell r="C1088" t="str">
            <v>XTREME BULLETS INC</v>
          </cell>
          <cell r="D1088" t="str">
            <v>XTREME BULLETS INC</v>
          </cell>
          <cell r="E1088">
            <v>100000</v>
          </cell>
          <cell r="F1088">
            <v>1200000</v>
          </cell>
          <cell r="G1088" t="str">
            <v>N/A</v>
          </cell>
          <cell r="H1088" t="str">
            <v>N</v>
          </cell>
          <cell r="I1088">
            <v>42064</v>
          </cell>
          <cell r="J1088">
            <v>42086</v>
          </cell>
          <cell r="K1088">
            <v>42086</v>
          </cell>
          <cell r="L1088">
            <v>42103</v>
          </cell>
          <cell r="M1088">
            <v>42116</v>
          </cell>
          <cell r="N1088">
            <v>42095</v>
          </cell>
          <cell r="O1088" t="str">
            <v>Y</v>
          </cell>
          <cell r="P1088" t="str">
            <v>Lumencard Services</v>
          </cell>
          <cell r="Q1088" t="str">
            <v>LCS101</v>
          </cell>
          <cell r="X1088" t="str">
            <v>N/A</v>
          </cell>
        </row>
        <row r="1089">
          <cell r="B1089" t="str">
            <v>419100031462</v>
          </cell>
          <cell r="C1089" t="str">
            <v>HOWELL MUNITIONS &amp; TECHNOLOGY INC</v>
          </cell>
          <cell r="D1089" t="str">
            <v>HOWELL MUNITIONS &amp; TECHNOLOGY INC</v>
          </cell>
          <cell r="E1089">
            <v>100000</v>
          </cell>
          <cell r="F1089">
            <v>1200000</v>
          </cell>
          <cell r="G1089" t="str">
            <v>N/A</v>
          </cell>
          <cell r="H1089" t="str">
            <v>N</v>
          </cell>
          <cell r="I1089">
            <v>42064</v>
          </cell>
          <cell r="J1089">
            <v>42086</v>
          </cell>
          <cell r="K1089">
            <v>42086</v>
          </cell>
          <cell r="L1089">
            <v>42095</v>
          </cell>
          <cell r="M1089">
            <v>42101</v>
          </cell>
          <cell r="N1089">
            <v>42095</v>
          </cell>
          <cell r="O1089" t="str">
            <v>Y</v>
          </cell>
          <cell r="P1089" t="str">
            <v>Lumencard Services</v>
          </cell>
          <cell r="Q1089" t="str">
            <v>LCS101</v>
          </cell>
          <cell r="X1089" t="str">
            <v>N/A</v>
          </cell>
        </row>
        <row r="1090">
          <cell r="B1090" t="str">
            <v>419100031471</v>
          </cell>
          <cell r="C1090" t="str">
            <v>HOWELL MACHINE INC</v>
          </cell>
          <cell r="D1090" t="str">
            <v>HOWELL MACHINE INC</v>
          </cell>
          <cell r="E1090">
            <v>100000</v>
          </cell>
          <cell r="F1090">
            <v>1200000</v>
          </cell>
          <cell r="G1090" t="str">
            <v>N/A</v>
          </cell>
          <cell r="H1090" t="str">
            <v>N</v>
          </cell>
          <cell r="I1090">
            <v>42064</v>
          </cell>
          <cell r="J1090">
            <v>42086</v>
          </cell>
          <cell r="K1090">
            <v>42086</v>
          </cell>
          <cell r="L1090">
            <v>42095</v>
          </cell>
          <cell r="M1090">
            <v>42108</v>
          </cell>
          <cell r="N1090">
            <v>42095</v>
          </cell>
          <cell r="O1090" t="str">
            <v>Y</v>
          </cell>
          <cell r="P1090" t="str">
            <v>Lumencard Services</v>
          </cell>
          <cell r="Q1090" t="str">
            <v>LCS101</v>
          </cell>
          <cell r="X1090" t="str">
            <v>N/A</v>
          </cell>
        </row>
        <row r="1091">
          <cell r="B1091" t="str">
            <v>419100031480</v>
          </cell>
          <cell r="C1091" t="str">
            <v>FREEDOM MUNITIONS INC</v>
          </cell>
          <cell r="D1091" t="str">
            <v>FREEDOM MUNITIONS INC</v>
          </cell>
          <cell r="E1091">
            <v>5000000</v>
          </cell>
          <cell r="F1091">
            <v>60000000</v>
          </cell>
          <cell r="G1091" t="str">
            <v>N/A</v>
          </cell>
          <cell r="H1091" t="str">
            <v>N</v>
          </cell>
          <cell r="I1091">
            <v>42064</v>
          </cell>
          <cell r="J1091">
            <v>42086</v>
          </cell>
          <cell r="K1091">
            <v>42086</v>
          </cell>
          <cell r="L1091" t="str">
            <v>Withdrawn</v>
          </cell>
          <cell r="M1091" t="str">
            <v>N/A</v>
          </cell>
          <cell r="N1091" t="str">
            <v>N/A</v>
          </cell>
          <cell r="O1091" t="str">
            <v>N/A</v>
          </cell>
          <cell r="P1091" t="str">
            <v>Lumencard Services</v>
          </cell>
          <cell r="Q1091" t="str">
            <v>LCS101</v>
          </cell>
          <cell r="X1091" t="str">
            <v>N/A</v>
          </cell>
        </row>
        <row r="1092">
          <cell r="B1092" t="str">
            <v>419100031499</v>
          </cell>
          <cell r="C1092" t="str">
            <v>BIG CANYON ENVIRONMENTAL</v>
          </cell>
          <cell r="D1092" t="str">
            <v>BIG CANYON ENVIRONMENTAL</v>
          </cell>
          <cell r="E1092">
            <v>100000</v>
          </cell>
          <cell r="F1092">
            <v>1200000</v>
          </cell>
          <cell r="G1092" t="str">
            <v>N/A</v>
          </cell>
          <cell r="H1092" t="str">
            <v>N</v>
          </cell>
          <cell r="I1092">
            <v>42064</v>
          </cell>
          <cell r="J1092">
            <v>42086</v>
          </cell>
          <cell r="K1092">
            <v>42086</v>
          </cell>
          <cell r="L1092" t="str">
            <v>Withdrawn</v>
          </cell>
          <cell r="M1092" t="str">
            <v>N/A</v>
          </cell>
          <cell r="N1092" t="str">
            <v>N/A</v>
          </cell>
          <cell r="O1092" t="str">
            <v>N/A</v>
          </cell>
          <cell r="P1092" t="str">
            <v>Lumencard Services</v>
          </cell>
          <cell r="Q1092" t="str">
            <v>LCS101</v>
          </cell>
          <cell r="X1092" t="str">
            <v>N/A</v>
          </cell>
        </row>
        <row r="1093">
          <cell r="B1093" t="str">
            <v>419100031505</v>
          </cell>
          <cell r="C1093" t="str">
            <v>AMMO LOAD WORLSWIDE INC</v>
          </cell>
          <cell r="D1093" t="str">
            <v>AMMO LOAD WORLSWIDE INC</v>
          </cell>
          <cell r="E1093">
            <v>100000</v>
          </cell>
          <cell r="F1093">
            <v>1200000</v>
          </cell>
          <cell r="G1093" t="str">
            <v>N/A</v>
          </cell>
          <cell r="H1093" t="str">
            <v>N</v>
          </cell>
          <cell r="I1093">
            <v>42064</v>
          </cell>
          <cell r="J1093">
            <v>42086</v>
          </cell>
          <cell r="K1093">
            <v>42086</v>
          </cell>
          <cell r="L1093">
            <v>42095</v>
          </cell>
          <cell r="M1093">
            <v>42101</v>
          </cell>
          <cell r="N1093">
            <v>42095</v>
          </cell>
          <cell r="O1093" t="str">
            <v>Y</v>
          </cell>
          <cell r="P1093" t="str">
            <v>Lumencard Services</v>
          </cell>
          <cell r="Q1093" t="str">
            <v>LCS101</v>
          </cell>
          <cell r="X1093" t="str">
            <v>N/A</v>
          </cell>
        </row>
        <row r="1094">
          <cell r="B1094" t="str">
            <v>419100031514</v>
          </cell>
          <cell r="C1094" t="str">
            <v>PIKE ELEPHANT LLC</v>
          </cell>
          <cell r="D1094" t="str">
            <v xml:space="preserve">SSL68.COM </v>
          </cell>
          <cell r="E1094">
            <v>20000</v>
          </cell>
          <cell r="F1094">
            <v>240000</v>
          </cell>
          <cell r="G1094" t="str">
            <v>N/A</v>
          </cell>
          <cell r="H1094" t="str">
            <v>N</v>
          </cell>
          <cell r="I1094">
            <v>42064</v>
          </cell>
          <cell r="J1094">
            <v>42086</v>
          </cell>
          <cell r="K1094">
            <v>42086</v>
          </cell>
          <cell r="L1094" t="str">
            <v>Withdrawn</v>
          </cell>
          <cell r="M1094" t="str">
            <v>N/A</v>
          </cell>
          <cell r="N1094" t="str">
            <v>N/A</v>
          </cell>
          <cell r="O1094" t="str">
            <v>N/A</v>
          </cell>
          <cell r="P1094" t="str">
            <v>Mobius Payments</v>
          </cell>
          <cell r="Q1094" t="str">
            <v>MOB101</v>
          </cell>
          <cell r="X1094" t="str">
            <v>N/A</v>
          </cell>
        </row>
        <row r="1095">
          <cell r="B1095" t="str">
            <v>419100031523</v>
          </cell>
          <cell r="C1095" t="str">
            <v>ORNATE BALANCE LLC</v>
          </cell>
          <cell r="D1095" t="str">
            <v>KRPCB.COM</v>
          </cell>
          <cell r="E1095">
            <v>20000</v>
          </cell>
          <cell r="F1095">
            <v>240000</v>
          </cell>
          <cell r="G1095" t="str">
            <v>N/A</v>
          </cell>
          <cell r="H1095" t="str">
            <v>N</v>
          </cell>
          <cell r="I1095">
            <v>42064</v>
          </cell>
          <cell r="J1095">
            <v>42086</v>
          </cell>
          <cell r="K1095">
            <v>42086</v>
          </cell>
          <cell r="L1095" t="str">
            <v>Withdrawn</v>
          </cell>
          <cell r="M1095" t="str">
            <v>N/A</v>
          </cell>
          <cell r="N1095" t="str">
            <v>N/A</v>
          </cell>
          <cell r="O1095" t="str">
            <v>N/A</v>
          </cell>
          <cell r="P1095" t="str">
            <v>Mobius Payments</v>
          </cell>
          <cell r="Q1095" t="str">
            <v>MOB101</v>
          </cell>
          <cell r="X1095" t="str">
            <v>N/A</v>
          </cell>
        </row>
        <row r="1096">
          <cell r="B1096" t="str">
            <v>419100031569</v>
          </cell>
          <cell r="C1096" t="str">
            <v>LEXINGTON PEPPER LLC</v>
          </cell>
          <cell r="D1096" t="str">
            <v>HAPWEB7.COM</v>
          </cell>
          <cell r="E1096">
            <v>20000</v>
          </cell>
          <cell r="F1096">
            <v>240000</v>
          </cell>
          <cell r="G1096" t="str">
            <v>N/A</v>
          </cell>
          <cell r="H1096" t="str">
            <v>N</v>
          </cell>
          <cell r="I1096">
            <v>42064</v>
          </cell>
          <cell r="J1096">
            <v>42086</v>
          </cell>
          <cell r="K1096">
            <v>42086</v>
          </cell>
          <cell r="L1096" t="str">
            <v>Withdrawn</v>
          </cell>
          <cell r="M1096" t="str">
            <v>N/A</v>
          </cell>
          <cell r="N1096" t="str">
            <v>N/A</v>
          </cell>
          <cell r="O1096" t="str">
            <v>N/A</v>
          </cell>
          <cell r="P1096" t="str">
            <v>Mobius Payments</v>
          </cell>
          <cell r="Q1096" t="str">
            <v>MOB101</v>
          </cell>
          <cell r="X1096" t="str">
            <v>N/A</v>
          </cell>
        </row>
        <row r="1097">
          <cell r="B1097" t="str">
            <v>419100031578</v>
          </cell>
          <cell r="C1097" t="str">
            <v>TARTAN RING LLC</v>
          </cell>
          <cell r="D1097" t="str">
            <v>FAQCAN.COM</v>
          </cell>
          <cell r="E1097">
            <v>20000</v>
          </cell>
          <cell r="F1097">
            <v>240000</v>
          </cell>
          <cell r="G1097" t="str">
            <v>N/A</v>
          </cell>
          <cell r="H1097" t="str">
            <v>N</v>
          </cell>
          <cell r="I1097">
            <v>42064</v>
          </cell>
          <cell r="J1097">
            <v>42086</v>
          </cell>
          <cell r="K1097">
            <v>42086</v>
          </cell>
          <cell r="L1097" t="str">
            <v>Withdrawn</v>
          </cell>
          <cell r="M1097" t="str">
            <v>N/A</v>
          </cell>
          <cell r="N1097" t="str">
            <v>N/A</v>
          </cell>
          <cell r="O1097" t="str">
            <v>N/A</v>
          </cell>
          <cell r="P1097" t="str">
            <v>Mobius Payments</v>
          </cell>
          <cell r="Q1097" t="str">
            <v>MOB101</v>
          </cell>
          <cell r="X1097" t="str">
            <v>N/A</v>
          </cell>
        </row>
        <row r="1098">
          <cell r="B1098" t="str">
            <v>419100031603</v>
          </cell>
          <cell r="C1098" t="str">
            <v>DREAM TRAVEL VACATIONS</v>
          </cell>
          <cell r="D1098" t="str">
            <v>DEAM TRAVEL</v>
          </cell>
          <cell r="E1098">
            <v>25000</v>
          </cell>
          <cell r="F1098">
            <v>300000</v>
          </cell>
          <cell r="G1098" t="str">
            <v>N/A</v>
          </cell>
          <cell r="H1098" t="str">
            <v>N</v>
          </cell>
          <cell r="I1098">
            <v>42064</v>
          </cell>
          <cell r="J1098">
            <v>42086</v>
          </cell>
          <cell r="K1098">
            <v>42086</v>
          </cell>
          <cell r="L1098" t="str">
            <v>Declined</v>
          </cell>
          <cell r="M1098" t="str">
            <v>N/A</v>
          </cell>
          <cell r="N1098" t="str">
            <v>N/A</v>
          </cell>
          <cell r="O1098" t="str">
            <v>N/A</v>
          </cell>
          <cell r="P1098" t="str">
            <v>Mobius Payments</v>
          </cell>
          <cell r="Q1098" t="str">
            <v>MOB101</v>
          </cell>
          <cell r="X1098" t="str">
            <v>N/A</v>
          </cell>
        </row>
        <row r="1099">
          <cell r="B1099" t="str">
            <v>419100031612</v>
          </cell>
          <cell r="C1099" t="str">
            <v>NROP LLC</v>
          </cell>
          <cell r="D1099" t="str">
            <v>NROP LLC</v>
          </cell>
          <cell r="E1099">
            <v>50000</v>
          </cell>
          <cell r="F1099">
            <v>600000</v>
          </cell>
          <cell r="G1099" t="str">
            <v>N/A</v>
          </cell>
          <cell r="H1099" t="str">
            <v>N</v>
          </cell>
          <cell r="I1099">
            <v>42064</v>
          </cell>
          <cell r="J1099">
            <v>42086</v>
          </cell>
          <cell r="K1099">
            <v>42086</v>
          </cell>
          <cell r="L1099" t="str">
            <v>Withdrawn</v>
          </cell>
          <cell r="M1099" t="str">
            <v>N/A</v>
          </cell>
          <cell r="N1099" t="str">
            <v>N/A</v>
          </cell>
          <cell r="O1099" t="str">
            <v>N/A</v>
          </cell>
          <cell r="P1099" t="str">
            <v>Mobius Payments</v>
          </cell>
          <cell r="Q1099" t="str">
            <v>MOB101</v>
          </cell>
          <cell r="X1099" t="str">
            <v>N/A</v>
          </cell>
        </row>
        <row r="1100">
          <cell r="B1100" t="str">
            <v>419100031649</v>
          </cell>
          <cell r="C1100" t="str">
            <v>FILE CLOUD SERVICES INC</v>
          </cell>
          <cell r="D1100" t="str">
            <v>FILE CLOUD SERVICES INC</v>
          </cell>
          <cell r="E1100">
            <v>40000</v>
          </cell>
          <cell r="F1100">
            <v>480000</v>
          </cell>
          <cell r="G1100" t="str">
            <v>N/A</v>
          </cell>
          <cell r="H1100" t="str">
            <v>N</v>
          </cell>
          <cell r="I1100">
            <v>42064</v>
          </cell>
          <cell r="J1100">
            <v>42086</v>
          </cell>
          <cell r="K1100">
            <v>42086</v>
          </cell>
          <cell r="L1100" t="str">
            <v>Declined</v>
          </cell>
          <cell r="M1100" t="str">
            <v>N/A</v>
          </cell>
          <cell r="N1100" t="str">
            <v>N/A</v>
          </cell>
          <cell r="O1100" t="str">
            <v>N/A</v>
          </cell>
          <cell r="P1100" t="str">
            <v>Mobius Payments</v>
          </cell>
          <cell r="Q1100" t="str">
            <v>MOB101</v>
          </cell>
          <cell r="X1100" t="str">
            <v>N/A</v>
          </cell>
        </row>
        <row r="1101">
          <cell r="B1101" t="str">
            <v>419100031658</v>
          </cell>
          <cell r="C1101" t="str">
            <v>NEON DERBY LLC</v>
          </cell>
          <cell r="D1101" t="str">
            <v>SCHERC.COM</v>
          </cell>
          <cell r="E1101">
            <v>20000</v>
          </cell>
          <cell r="F1101">
            <v>240000</v>
          </cell>
          <cell r="G1101" t="str">
            <v>N/A</v>
          </cell>
          <cell r="H1101" t="str">
            <v>N</v>
          </cell>
          <cell r="I1101">
            <v>42064</v>
          </cell>
          <cell r="J1101">
            <v>42086</v>
          </cell>
          <cell r="K1101">
            <v>42086</v>
          </cell>
          <cell r="L1101" t="str">
            <v>Withdrawn</v>
          </cell>
          <cell r="M1101" t="str">
            <v>N/A</v>
          </cell>
          <cell r="N1101" t="str">
            <v>N/A</v>
          </cell>
          <cell r="O1101" t="str">
            <v>N/A</v>
          </cell>
          <cell r="P1101" t="str">
            <v>Mobius Payments</v>
          </cell>
          <cell r="Q1101" t="str">
            <v>MOB101</v>
          </cell>
          <cell r="X1101" t="str">
            <v>N/A</v>
          </cell>
        </row>
        <row r="1102">
          <cell r="B1102" t="str">
            <v>892903428117</v>
          </cell>
          <cell r="C1102" t="str">
            <v>FLIPS AND GIGGLES, LLC</v>
          </cell>
          <cell r="D1102" t="str">
            <v>THE LITTLE GYM OF ROGERS</v>
          </cell>
          <cell r="E1102">
            <v>19000</v>
          </cell>
          <cell r="F1102">
            <v>228000</v>
          </cell>
          <cell r="G1102" t="str">
            <v>N/A</v>
          </cell>
          <cell r="H1102" t="str">
            <v>Y</v>
          </cell>
          <cell r="I1102">
            <v>42064</v>
          </cell>
          <cell r="J1102">
            <v>42088</v>
          </cell>
          <cell r="K1102">
            <v>42088</v>
          </cell>
          <cell r="L1102">
            <v>42090</v>
          </cell>
          <cell r="M1102">
            <v>42104</v>
          </cell>
          <cell r="N1102">
            <v>42095</v>
          </cell>
          <cell r="O1102" t="str">
            <v>Y</v>
          </cell>
          <cell r="P1102" t="str">
            <v xml:space="preserve">KBH Enterprises </v>
          </cell>
          <cell r="Q1102" t="str">
            <v>KH101</v>
          </cell>
          <cell r="R1102" t="str">
            <v>Erick Weinstein</v>
          </cell>
          <cell r="S1102" t="str">
            <v>EW101</v>
          </cell>
          <cell r="X1102" t="str">
            <v>N/A</v>
          </cell>
        </row>
        <row r="1103">
          <cell r="B1103" t="str">
            <v>419100031667</v>
          </cell>
          <cell r="C1103" t="str">
            <v>LINDA STRUMPF, ATTORNEY AT LAW</v>
          </cell>
          <cell r="D1103" t="str">
            <v>LINDA STRUMPF, ATTORNEY AT LAW</v>
          </cell>
          <cell r="E1103">
            <v>30000</v>
          </cell>
          <cell r="F1103">
            <v>360000</v>
          </cell>
          <cell r="G1103" t="str">
            <v>N/A</v>
          </cell>
          <cell r="H1103" t="str">
            <v>Y</v>
          </cell>
          <cell r="I1103">
            <v>42064</v>
          </cell>
          <cell r="J1103">
            <v>42088</v>
          </cell>
          <cell r="K1103">
            <v>42088</v>
          </cell>
          <cell r="L1103" t="str">
            <v>Declined</v>
          </cell>
          <cell r="M1103" t="str">
            <v>N/A</v>
          </cell>
          <cell r="N1103" t="str">
            <v>N/A</v>
          </cell>
          <cell r="O1103" t="str">
            <v>N/A</v>
          </cell>
          <cell r="P1103" t="str">
            <v>Chris Frey</v>
          </cell>
          <cell r="Q1103" t="str">
            <v>CF101</v>
          </cell>
          <cell r="X1103" t="str">
            <v>N/A</v>
          </cell>
        </row>
        <row r="1104">
          <cell r="B1104" t="str">
            <v>419100031685</v>
          </cell>
          <cell r="C1104" t="str">
            <v>EMMERSON ANIMAL HOSPITAL, INC</v>
          </cell>
          <cell r="D1104" t="str">
            <v>EMMERSON ANIMAL HOSPITAL, INC</v>
          </cell>
          <cell r="E1104">
            <v>70000</v>
          </cell>
          <cell r="F1104">
            <v>840000</v>
          </cell>
          <cell r="G1104" t="str">
            <v>N/A</v>
          </cell>
          <cell r="H1104" t="str">
            <v>Y</v>
          </cell>
          <cell r="I1104">
            <v>42064</v>
          </cell>
          <cell r="J1104">
            <v>42088</v>
          </cell>
          <cell r="K1104">
            <v>42088</v>
          </cell>
          <cell r="L1104">
            <v>42090</v>
          </cell>
          <cell r="M1104">
            <v>42101</v>
          </cell>
          <cell r="N1104">
            <v>42095</v>
          </cell>
          <cell r="O1104" t="str">
            <v>Y</v>
          </cell>
          <cell r="P1104" t="str">
            <v>Chris Frey</v>
          </cell>
          <cell r="Q1104" t="str">
            <v>CF101</v>
          </cell>
          <cell r="R1104" t="str">
            <v>Tim Platz</v>
          </cell>
          <cell r="S1104" t="str">
            <v>TP101</v>
          </cell>
          <cell r="X1104" t="str">
            <v>N/A</v>
          </cell>
        </row>
        <row r="1105">
          <cell r="B1105" t="str">
            <v>419100031694</v>
          </cell>
          <cell r="C1105" t="str">
            <v>CDP TECH LLC</v>
          </cell>
          <cell r="D1105" t="str">
            <v xml:space="preserve">IHSBILL.COM </v>
          </cell>
          <cell r="E1105">
            <v>20000</v>
          </cell>
          <cell r="F1105">
            <v>240000</v>
          </cell>
          <cell r="G1105" t="str">
            <v>N/A</v>
          </cell>
          <cell r="H1105" t="str">
            <v>N</v>
          </cell>
          <cell r="I1105">
            <v>42064</v>
          </cell>
          <cell r="J1105">
            <v>42089</v>
          </cell>
          <cell r="K1105">
            <v>42089</v>
          </cell>
          <cell r="L1105">
            <v>42111</v>
          </cell>
          <cell r="M1105">
            <v>42119</v>
          </cell>
          <cell r="N1105">
            <v>42095</v>
          </cell>
          <cell r="O1105" t="str">
            <v>Y</v>
          </cell>
          <cell r="P1105" t="str">
            <v>Mobius Payments</v>
          </cell>
          <cell r="Q1105" t="str">
            <v>MOB101</v>
          </cell>
          <cell r="X1105" t="str">
            <v>N/A</v>
          </cell>
        </row>
        <row r="1106">
          <cell r="B1106" t="str">
            <v>419100031701</v>
          </cell>
          <cell r="C1106" t="str">
            <v>DOMINFO LLC</v>
          </cell>
          <cell r="D1106" t="str">
            <v>DOMINFO LLC</v>
          </cell>
          <cell r="E1106">
            <v>20000</v>
          </cell>
          <cell r="F1106">
            <v>240000</v>
          </cell>
          <cell r="G1106" t="str">
            <v>N/A</v>
          </cell>
          <cell r="H1106" t="str">
            <v>N</v>
          </cell>
          <cell r="I1106">
            <v>42064</v>
          </cell>
          <cell r="J1106">
            <v>42089</v>
          </cell>
          <cell r="K1106">
            <v>42089</v>
          </cell>
          <cell r="L1106">
            <v>42111</v>
          </cell>
          <cell r="M1106">
            <v>42119</v>
          </cell>
          <cell r="N1106">
            <v>42095</v>
          </cell>
          <cell r="O1106" t="str">
            <v>Y</v>
          </cell>
          <cell r="P1106" t="str">
            <v>Mobius Payments</v>
          </cell>
          <cell r="Q1106" t="str">
            <v>MOB101</v>
          </cell>
          <cell r="X1106" t="str">
            <v>N/A</v>
          </cell>
        </row>
        <row r="1107">
          <cell r="B1107" t="str">
            <v>416100022299</v>
          </cell>
          <cell r="C1107" t="str">
            <v>PK PRECISION MACHINNING LLC</v>
          </cell>
          <cell r="D1107" t="str">
            <v>PK PRECISION MACHINNING LLC</v>
          </cell>
          <cell r="E1107">
            <v>5000</v>
          </cell>
          <cell r="F1107">
            <v>60000</v>
          </cell>
          <cell r="G1107" t="str">
            <v>N/A</v>
          </cell>
          <cell r="H1107" t="str">
            <v>N</v>
          </cell>
          <cell r="I1107">
            <v>42064</v>
          </cell>
          <cell r="J1107">
            <v>42089</v>
          </cell>
          <cell r="K1107">
            <v>42089</v>
          </cell>
          <cell r="L1107">
            <v>42093</v>
          </cell>
          <cell r="M1107">
            <v>42138</v>
          </cell>
          <cell r="N1107">
            <v>42125</v>
          </cell>
          <cell r="O1107" t="str">
            <v>Y</v>
          </cell>
          <cell r="P1107" t="str">
            <v xml:space="preserve">KBH Enterprises </v>
          </cell>
          <cell r="Q1107" t="str">
            <v>KH101</v>
          </cell>
          <cell r="R1107" t="str">
            <v>Cablevision</v>
          </cell>
          <cell r="S1107" t="str">
            <v>CBL101</v>
          </cell>
          <cell r="T1107" t="str">
            <v>Jonathan Murray</v>
          </cell>
          <cell r="U1107" t="str">
            <v>JM101</v>
          </cell>
          <cell r="X1107" t="str">
            <v>N/A</v>
          </cell>
        </row>
        <row r="1108">
          <cell r="B1108" t="str">
            <v>419100031747</v>
          </cell>
          <cell r="C1108" t="str">
            <v>CONNECTONCALL.COM</v>
          </cell>
          <cell r="D1108" t="str">
            <v>CONNECTONCALL.COM</v>
          </cell>
          <cell r="E1108">
            <v>4000</v>
          </cell>
          <cell r="F1108">
            <v>48000</v>
          </cell>
          <cell r="G1108" t="str">
            <v>N/A</v>
          </cell>
          <cell r="H1108" t="str">
            <v>N</v>
          </cell>
          <cell r="I1108">
            <v>42064</v>
          </cell>
          <cell r="J1108">
            <v>42090</v>
          </cell>
          <cell r="K1108">
            <v>42090</v>
          </cell>
          <cell r="L1108">
            <v>42095</v>
          </cell>
          <cell r="M1108">
            <v>42098</v>
          </cell>
          <cell r="N1108">
            <v>42095</v>
          </cell>
          <cell r="O1108" t="str">
            <v>Y</v>
          </cell>
          <cell r="P1108" t="str">
            <v>CardWorks Acquiring</v>
          </cell>
          <cell r="Q1108" t="str">
            <v>CWA101</v>
          </cell>
          <cell r="R1108" t="str">
            <v>Erick Weinstein</v>
          </cell>
          <cell r="S1108" t="str">
            <v>EW101</v>
          </cell>
          <cell r="T1108" t="str">
            <v>Desktop Solutions</v>
          </cell>
          <cell r="U1108" t="str">
            <v>DS101</v>
          </cell>
          <cell r="X1108" t="str">
            <v>N/A</v>
          </cell>
        </row>
        <row r="1109">
          <cell r="B1109" t="str">
            <v>419100031756</v>
          </cell>
          <cell r="C1109" t="str">
            <v>IN TECHNOLOGY INC</v>
          </cell>
          <cell r="D1109" t="str">
            <v>LIVEPCEXPERT.COM</v>
          </cell>
          <cell r="E1109">
            <v>100000</v>
          </cell>
          <cell r="F1109">
            <v>1200000</v>
          </cell>
          <cell r="G1109" t="str">
            <v>N/A</v>
          </cell>
          <cell r="H1109" t="str">
            <v>N</v>
          </cell>
          <cell r="I1109">
            <v>42064</v>
          </cell>
          <cell r="J1109">
            <v>42093</v>
          </cell>
          <cell r="K1109">
            <v>42093</v>
          </cell>
          <cell r="L1109" t="str">
            <v>Declined</v>
          </cell>
          <cell r="M1109" t="str">
            <v>N/A</v>
          </cell>
          <cell r="N1109" t="str">
            <v>N/A</v>
          </cell>
          <cell r="O1109" t="str">
            <v>N/A</v>
          </cell>
          <cell r="P1109" t="str">
            <v>Mobius Payments</v>
          </cell>
          <cell r="Q1109" t="str">
            <v>MOB101</v>
          </cell>
          <cell r="X1109" t="str">
            <v>N/A</v>
          </cell>
        </row>
        <row r="1110">
          <cell r="B1110" t="str">
            <v>419100031774</v>
          </cell>
          <cell r="C1110" t="str">
            <v>TERRAPIN FOOTPRINT LLC</v>
          </cell>
          <cell r="D1110" t="str">
            <v>YNAWEB.COM</v>
          </cell>
          <cell r="E1110">
            <v>20000</v>
          </cell>
          <cell r="F1110">
            <v>240000</v>
          </cell>
          <cell r="G1110" t="str">
            <v>N/A</v>
          </cell>
          <cell r="H1110" t="str">
            <v>N</v>
          </cell>
          <cell r="I1110">
            <v>42064</v>
          </cell>
          <cell r="J1110">
            <v>42093</v>
          </cell>
          <cell r="K1110">
            <v>42093</v>
          </cell>
          <cell r="L1110" t="str">
            <v>Withdrawn</v>
          </cell>
          <cell r="M1110" t="str">
            <v>N/A</v>
          </cell>
          <cell r="N1110" t="str">
            <v>N/A</v>
          </cell>
          <cell r="O1110" t="str">
            <v>N/A</v>
          </cell>
          <cell r="P1110" t="str">
            <v>Mobius Payments</v>
          </cell>
          <cell r="Q1110" t="str">
            <v>MOB101</v>
          </cell>
          <cell r="X1110" t="str">
            <v>N/A</v>
          </cell>
        </row>
        <row r="1111">
          <cell r="B1111" t="str">
            <v>419100031792</v>
          </cell>
          <cell r="C1111" t="str">
            <v>QUEENS TRUCKING SCHOOL INC</v>
          </cell>
          <cell r="D1111" t="str">
            <v>QUEENS TRUCKING SCHOOL INC</v>
          </cell>
          <cell r="E1111">
            <v>11000</v>
          </cell>
          <cell r="F1111">
            <v>132000</v>
          </cell>
          <cell r="G1111" t="str">
            <v>N/A</v>
          </cell>
          <cell r="H1111" t="str">
            <v>N</v>
          </cell>
          <cell r="I1111">
            <v>42064</v>
          </cell>
          <cell r="J1111">
            <v>42093</v>
          </cell>
          <cell r="K1111">
            <v>42093</v>
          </cell>
          <cell r="L1111">
            <v>42095</v>
          </cell>
          <cell r="M1111">
            <v>42109</v>
          </cell>
          <cell r="N1111">
            <v>42095</v>
          </cell>
          <cell r="O1111" t="str">
            <v>Y</v>
          </cell>
          <cell r="P1111" t="str">
            <v>John Vacca</v>
          </cell>
          <cell r="Q1111" t="str">
            <v>JV101</v>
          </cell>
          <cell r="R1111" t="str">
            <v>Erick Weinstein</v>
          </cell>
          <cell r="S1111" t="str">
            <v>EW101</v>
          </cell>
          <cell r="X1111" t="str">
            <v>N/A</v>
          </cell>
        </row>
        <row r="1112">
          <cell r="B1112" t="str">
            <v>419100031809</v>
          </cell>
          <cell r="C1112" t="str">
            <v>QUEENS TRUCKING SCHOOL INC</v>
          </cell>
          <cell r="D1112" t="str">
            <v>QUEENS TRUCKING SCHOOL INC</v>
          </cell>
          <cell r="E1112">
            <v>5000</v>
          </cell>
          <cell r="F1112">
            <v>60000</v>
          </cell>
          <cell r="G1112" t="str">
            <v>N/A</v>
          </cell>
          <cell r="H1112" t="str">
            <v>N</v>
          </cell>
          <cell r="I1112">
            <v>42064</v>
          </cell>
          <cell r="J1112">
            <v>42093</v>
          </cell>
          <cell r="K1112">
            <v>42093</v>
          </cell>
          <cell r="L1112">
            <v>42095</v>
          </cell>
          <cell r="M1112">
            <v>42112</v>
          </cell>
          <cell r="N1112">
            <v>42095</v>
          </cell>
          <cell r="O1112" t="str">
            <v>Y</v>
          </cell>
          <cell r="P1112" t="str">
            <v xml:space="preserve">KBH Enterprises </v>
          </cell>
          <cell r="Q1112" t="str">
            <v>KH101</v>
          </cell>
          <cell r="R1112" t="str">
            <v>Erick Weinstein</v>
          </cell>
          <cell r="S1112" t="str">
            <v>EW101</v>
          </cell>
          <cell r="X1112" t="str">
            <v>N/A</v>
          </cell>
        </row>
        <row r="1113">
          <cell r="B1113" t="str">
            <v>419100031783</v>
          </cell>
          <cell r="C1113" t="str">
            <v>DURST CORPORATION INC</v>
          </cell>
          <cell r="D1113" t="str">
            <v>DURST CORPORATION INC</v>
          </cell>
          <cell r="E1113">
            <v>75000</v>
          </cell>
          <cell r="F1113">
            <v>900000</v>
          </cell>
          <cell r="G1113" t="str">
            <v>N/A</v>
          </cell>
          <cell r="H1113" t="str">
            <v>N</v>
          </cell>
          <cell r="I1113">
            <v>42064</v>
          </cell>
          <cell r="J1113">
            <v>42093</v>
          </cell>
          <cell r="K1113">
            <v>42093</v>
          </cell>
          <cell r="L1113">
            <v>42095</v>
          </cell>
          <cell r="M1113">
            <v>42104</v>
          </cell>
          <cell r="N1113">
            <v>42095</v>
          </cell>
          <cell r="O1113" t="str">
            <v>Y</v>
          </cell>
          <cell r="P1113" t="str">
            <v>John Vacca</v>
          </cell>
          <cell r="Q1113" t="str">
            <v>JV101</v>
          </cell>
          <cell r="R1113" t="str">
            <v>Erick Weinstein</v>
          </cell>
          <cell r="S1113" t="str">
            <v>EW101</v>
          </cell>
          <cell r="T1113" t="str">
            <v>KBH Enterprises</v>
          </cell>
          <cell r="U1113" t="str">
            <v>KH101</v>
          </cell>
          <cell r="X1113" t="str">
            <v>N/A</v>
          </cell>
        </row>
        <row r="1114">
          <cell r="B1114" t="str">
            <v>892903452422</v>
          </cell>
          <cell r="C1114" t="str">
            <v>TAPIS CORPORATION</v>
          </cell>
          <cell r="D1114" t="str">
            <v>TAPIS</v>
          </cell>
          <cell r="E1114">
            <v>140000</v>
          </cell>
          <cell r="F1114">
            <v>1680000</v>
          </cell>
          <cell r="G1114" t="str">
            <v>N/A</v>
          </cell>
          <cell r="H1114" t="str">
            <v>Y</v>
          </cell>
          <cell r="I1114">
            <v>42064</v>
          </cell>
          <cell r="J1114">
            <v>42093</v>
          </cell>
          <cell r="K1114">
            <v>42093</v>
          </cell>
          <cell r="L1114">
            <v>42095</v>
          </cell>
          <cell r="M1114">
            <v>42125</v>
          </cell>
          <cell r="N1114">
            <v>42125</v>
          </cell>
          <cell r="O1114" t="str">
            <v>Y</v>
          </cell>
          <cell r="P1114" t="str">
            <v>CardWorks Acquiring</v>
          </cell>
          <cell r="Q1114" t="str">
            <v>CWA101</v>
          </cell>
          <cell r="R1114" t="str">
            <v>Erick Weinstein</v>
          </cell>
          <cell r="S1114" t="str">
            <v>EW101</v>
          </cell>
          <cell r="X1114" t="str">
            <v>N/A</v>
          </cell>
        </row>
        <row r="1115">
          <cell r="B1115" t="str">
            <v>419100031827</v>
          </cell>
          <cell r="C1115" t="str">
            <v>O'SHEA HOEY FUNERAL HOME</v>
          </cell>
          <cell r="D1115" t="str">
            <v>O'SHEA HOEY FUNERAL HOME</v>
          </cell>
          <cell r="E1115">
            <v>20000</v>
          </cell>
          <cell r="F1115">
            <v>240000</v>
          </cell>
          <cell r="G1115" t="str">
            <v>N/A</v>
          </cell>
          <cell r="H1115" t="str">
            <v>Y</v>
          </cell>
          <cell r="I1115">
            <v>42064</v>
          </cell>
          <cell r="J1115">
            <v>42094</v>
          </cell>
          <cell r="K1115">
            <v>42094</v>
          </cell>
          <cell r="L1115">
            <v>42096</v>
          </cell>
          <cell r="M1115">
            <v>42111</v>
          </cell>
          <cell r="N1115">
            <v>42095</v>
          </cell>
          <cell r="O1115" t="str">
            <v>Y</v>
          </cell>
          <cell r="P1115" t="str">
            <v>Kerry Doyle</v>
          </cell>
          <cell r="Q1115" t="str">
            <v>KD101</v>
          </cell>
          <cell r="R1115" t="str">
            <v>Erick Weinstein</v>
          </cell>
          <cell r="S1115" t="str">
            <v>EW101</v>
          </cell>
          <cell r="X1115" t="str">
            <v>N/A</v>
          </cell>
        </row>
        <row r="1116">
          <cell r="B1116" t="str">
            <v>419100031836</v>
          </cell>
          <cell r="C1116" t="str">
            <v>DIRECT MAIL OF NEW YORK</v>
          </cell>
          <cell r="D1116" t="str">
            <v>DIRECT MAIL OF NEW YORK</v>
          </cell>
          <cell r="E1116">
            <v>20000</v>
          </cell>
          <cell r="F1116">
            <v>240000</v>
          </cell>
          <cell r="G1116" t="str">
            <v>N/A</v>
          </cell>
          <cell r="H1116" t="str">
            <v>Y</v>
          </cell>
          <cell r="I1116">
            <v>42064</v>
          </cell>
          <cell r="J1116">
            <v>42094</v>
          </cell>
          <cell r="K1116">
            <v>42094</v>
          </cell>
          <cell r="L1116">
            <v>42096</v>
          </cell>
          <cell r="M1116">
            <v>42098</v>
          </cell>
          <cell r="N1116">
            <v>42095</v>
          </cell>
          <cell r="O1116" t="str">
            <v>Y</v>
          </cell>
          <cell r="P1116" t="str">
            <v>John Vacca</v>
          </cell>
          <cell r="Q1116" t="str">
            <v>JV101</v>
          </cell>
          <cell r="R1116" t="str">
            <v>Erick Weinstein</v>
          </cell>
          <cell r="S1116" t="str">
            <v>EW101</v>
          </cell>
          <cell r="X1116" t="str">
            <v>N/A</v>
          </cell>
        </row>
        <row r="1117">
          <cell r="B1117" t="str">
            <v>419100031845</v>
          </cell>
          <cell r="C1117" t="str">
            <v>EXTREME TOYS LC</v>
          </cell>
          <cell r="D1117" t="str">
            <v>EXTREME TOYS LC</v>
          </cell>
          <cell r="E1117">
            <v>15000</v>
          </cell>
          <cell r="F1117">
            <v>180000</v>
          </cell>
          <cell r="G1117" t="str">
            <v>N/A</v>
          </cell>
          <cell r="H1117" t="str">
            <v>Y</v>
          </cell>
          <cell r="I1117">
            <v>42064</v>
          </cell>
          <cell r="J1117">
            <v>42094</v>
          </cell>
          <cell r="K1117">
            <v>42094</v>
          </cell>
          <cell r="L1117" t="str">
            <v>Approved/Closed</v>
          </cell>
          <cell r="M1117" t="str">
            <v>N/A</v>
          </cell>
          <cell r="N1117" t="str">
            <v>N/A</v>
          </cell>
          <cell r="O1117" t="str">
            <v>N/A</v>
          </cell>
          <cell r="P1117" t="str">
            <v>Desktop Solutions</v>
          </cell>
          <cell r="Q1117" t="str">
            <v>DS101</v>
          </cell>
          <cell r="R1117" t="str">
            <v>Erick Weinstein</v>
          </cell>
          <cell r="S1117" t="str">
            <v>EW101</v>
          </cell>
          <cell r="X1117" t="str">
            <v>N/A</v>
          </cell>
        </row>
        <row r="1118">
          <cell r="B1118" t="str">
            <v>419100031863</v>
          </cell>
          <cell r="C1118" t="str">
            <v>TO RISE LLC</v>
          </cell>
          <cell r="D1118" t="str">
            <v>TO RISE LLC</v>
          </cell>
          <cell r="E1118">
            <v>50000</v>
          </cell>
          <cell r="F1118">
            <v>600000</v>
          </cell>
          <cell r="G1118" t="str">
            <v>N/A</v>
          </cell>
          <cell r="H1118" t="str">
            <v>N</v>
          </cell>
          <cell r="I1118">
            <v>42095</v>
          </cell>
          <cell r="J1118">
            <v>42095</v>
          </cell>
          <cell r="K1118">
            <v>42095</v>
          </cell>
          <cell r="L1118">
            <v>42107</v>
          </cell>
          <cell r="M1118">
            <v>42137</v>
          </cell>
          <cell r="N1118">
            <v>42125</v>
          </cell>
          <cell r="O1118" t="str">
            <v>Y</v>
          </cell>
          <cell r="P1118" t="str">
            <v>Kerry Doyle</v>
          </cell>
          <cell r="Q1118" t="str">
            <v>KD101</v>
          </cell>
          <cell r="R1118" t="str">
            <v>Erick Weinstein</v>
          </cell>
          <cell r="S1118" t="str">
            <v>EW101</v>
          </cell>
          <cell r="X1118" t="str">
            <v>N/A</v>
          </cell>
        </row>
        <row r="1119">
          <cell r="B1119" t="str">
            <v>419100031872</v>
          </cell>
          <cell r="C1119" t="str">
            <v>D'BRICKASHAW FERGUSON FOUNDATION</v>
          </cell>
          <cell r="D1119" t="str">
            <v>D'BRICKASHAW FERGUSON FOUNDATION</v>
          </cell>
          <cell r="E1119">
            <v>30000</v>
          </cell>
          <cell r="F1119">
            <v>360000</v>
          </cell>
          <cell r="G1119" t="str">
            <v>N/A</v>
          </cell>
          <cell r="H1119" t="str">
            <v>N</v>
          </cell>
          <cell r="I1119">
            <v>42095</v>
          </cell>
          <cell r="J1119">
            <v>42095</v>
          </cell>
          <cell r="K1119">
            <v>42095</v>
          </cell>
          <cell r="L1119">
            <v>42097</v>
          </cell>
          <cell r="M1119">
            <v>42167</v>
          </cell>
          <cell r="N1119">
            <v>42156</v>
          </cell>
          <cell r="O1119" t="str">
            <v>Y</v>
          </cell>
          <cell r="P1119" t="str">
            <v>Chris Frey</v>
          </cell>
          <cell r="Q1119" t="str">
            <v>CF101</v>
          </cell>
          <cell r="X1119" t="str">
            <v>N/A</v>
          </cell>
        </row>
        <row r="1120">
          <cell r="B1120" t="str">
            <v>419100031881</v>
          </cell>
          <cell r="C1120" t="str">
            <v>REAL MARTIAL ARTS INC</v>
          </cell>
          <cell r="D1120" t="str">
            <v>REAL MARTIAL ARTS INC</v>
          </cell>
          <cell r="E1120">
            <v>5000</v>
          </cell>
          <cell r="F1120">
            <v>60000</v>
          </cell>
          <cell r="G1120" t="str">
            <v>N/A</v>
          </cell>
          <cell r="H1120" t="str">
            <v>N</v>
          </cell>
          <cell r="I1120">
            <v>42095</v>
          </cell>
          <cell r="J1120">
            <v>42096</v>
          </cell>
          <cell r="K1120">
            <v>42096</v>
          </cell>
          <cell r="L1120">
            <v>42097</v>
          </cell>
          <cell r="M1120">
            <v>42130</v>
          </cell>
          <cell r="N1120">
            <v>42125</v>
          </cell>
          <cell r="O1120" t="str">
            <v>Y</v>
          </cell>
          <cell r="P1120" t="str">
            <v>Chris Frey</v>
          </cell>
          <cell r="Q1120" t="str">
            <v>CF101</v>
          </cell>
          <cell r="X1120" t="str">
            <v>N/A</v>
          </cell>
        </row>
        <row r="1121">
          <cell r="B1121" t="str">
            <v>418100019931</v>
          </cell>
          <cell r="C1121" t="str">
            <v>GENETICALLY ENHANCED ANABOLIC RESEARCH</v>
          </cell>
          <cell r="D1121" t="str">
            <v>GEAR INC</v>
          </cell>
          <cell r="E1121">
            <v>80000</v>
          </cell>
          <cell r="F1121">
            <v>960000</v>
          </cell>
          <cell r="G1121" t="str">
            <v>N/A</v>
          </cell>
          <cell r="H1121" t="str">
            <v>N</v>
          </cell>
          <cell r="I1121">
            <v>42095</v>
          </cell>
          <cell r="J1121">
            <v>42096</v>
          </cell>
          <cell r="K1121">
            <v>42096</v>
          </cell>
          <cell r="L1121" t="str">
            <v>Withdrawn</v>
          </cell>
          <cell r="M1121" t="str">
            <v>N/A</v>
          </cell>
          <cell r="N1121" t="str">
            <v>N/A</v>
          </cell>
          <cell r="O1121" t="str">
            <v>N/A</v>
          </cell>
          <cell r="P1121" t="str">
            <v>Tim Platz</v>
          </cell>
          <cell r="Q1121" t="str">
            <v>TP101</v>
          </cell>
          <cell r="X1121" t="str">
            <v>N/A</v>
          </cell>
        </row>
        <row r="1122">
          <cell r="B1122" t="str">
            <v>892903616927</v>
          </cell>
          <cell r="C1122" t="str">
            <v>K2 GYM INC</v>
          </cell>
          <cell r="D1122" t="str">
            <v>THE LITTLE GYM OF HOUSTON-BELLAIRE</v>
          </cell>
          <cell r="E1122">
            <v>50000</v>
          </cell>
          <cell r="F1122">
            <v>600000</v>
          </cell>
          <cell r="G1122" t="str">
            <v>N/A</v>
          </cell>
          <cell r="H1122" t="str">
            <v>Y</v>
          </cell>
          <cell r="I1122">
            <v>42095</v>
          </cell>
          <cell r="J1122">
            <v>42096</v>
          </cell>
          <cell r="K1122">
            <v>42096</v>
          </cell>
          <cell r="L1122">
            <v>42097</v>
          </cell>
          <cell r="M1122">
            <v>42115</v>
          </cell>
          <cell r="N1122">
            <v>42095</v>
          </cell>
          <cell r="O1122" t="str">
            <v>Y</v>
          </cell>
          <cell r="P1122" t="str">
            <v xml:space="preserve">KBH Enterprises </v>
          </cell>
          <cell r="Q1122" t="str">
            <v>KH101</v>
          </cell>
          <cell r="R1122" t="str">
            <v>Erick Weinstein</v>
          </cell>
          <cell r="S1122" t="str">
            <v>EW101</v>
          </cell>
          <cell r="X1122" t="str">
            <v>N/A</v>
          </cell>
        </row>
        <row r="1123">
          <cell r="B1123" t="str">
            <v>892903625779</v>
          </cell>
          <cell r="C1123" t="str">
            <v>SQUARED K INVESTMENTS INC</v>
          </cell>
          <cell r="D1123" t="str">
            <v>THE LITTLE GYM OF SPRING</v>
          </cell>
          <cell r="E1123">
            <v>40000</v>
          </cell>
          <cell r="F1123">
            <v>480000</v>
          </cell>
          <cell r="G1123" t="str">
            <v>N/A</v>
          </cell>
          <cell r="H1123" t="str">
            <v>Y</v>
          </cell>
          <cell r="I1123">
            <v>42095</v>
          </cell>
          <cell r="J1123">
            <v>42096</v>
          </cell>
          <cell r="K1123">
            <v>42096</v>
          </cell>
          <cell r="L1123">
            <v>42097</v>
          </cell>
          <cell r="M1123">
            <v>42116</v>
          </cell>
          <cell r="N1123">
            <v>42095</v>
          </cell>
          <cell r="O1123" t="str">
            <v>Y</v>
          </cell>
          <cell r="P1123" t="str">
            <v xml:space="preserve">KBH Enterprises </v>
          </cell>
          <cell r="Q1123" t="str">
            <v>KH101</v>
          </cell>
          <cell r="R1123" t="str">
            <v>Erick Weinstein</v>
          </cell>
          <cell r="S1123" t="str">
            <v>EW101</v>
          </cell>
          <cell r="X1123" t="str">
            <v>N/A</v>
          </cell>
        </row>
        <row r="1124">
          <cell r="B1124" t="str">
            <v>892903806767</v>
          </cell>
          <cell r="C1124" t="str">
            <v>FOUR K GYM VENTURES INC</v>
          </cell>
          <cell r="D1124" t="str">
            <v>THE LITTLE GYM OF HOUSTON-HEIGHTS</v>
          </cell>
          <cell r="E1124">
            <v>30000</v>
          </cell>
          <cell r="F1124">
            <v>360000</v>
          </cell>
          <cell r="G1124" t="str">
            <v>N/A</v>
          </cell>
          <cell r="H1124" t="str">
            <v>Y</v>
          </cell>
          <cell r="I1124">
            <v>42095</v>
          </cell>
          <cell r="J1124">
            <v>42096</v>
          </cell>
          <cell r="K1124">
            <v>42096</v>
          </cell>
          <cell r="L1124">
            <v>42097</v>
          </cell>
          <cell r="M1124">
            <v>42118</v>
          </cell>
          <cell r="N1124">
            <v>42095</v>
          </cell>
          <cell r="O1124" t="str">
            <v>Y</v>
          </cell>
          <cell r="P1124" t="str">
            <v xml:space="preserve">KBH Enterprises </v>
          </cell>
          <cell r="Q1124" t="str">
            <v>KH101</v>
          </cell>
          <cell r="R1124" t="str">
            <v>Erick Weinstein</v>
          </cell>
          <cell r="S1124" t="str">
            <v>EW101</v>
          </cell>
          <cell r="X1124" t="str">
            <v>N/A</v>
          </cell>
        </row>
        <row r="1125">
          <cell r="B1125" t="str">
            <v>892903972593</v>
          </cell>
          <cell r="C1125" t="str">
            <v>ADK GYM ENTERPRISES INC</v>
          </cell>
          <cell r="D1125" t="str">
            <v>THE LITTLE GYM OF THE WOODLNADS</v>
          </cell>
          <cell r="E1125">
            <v>30000</v>
          </cell>
          <cell r="F1125">
            <v>360000</v>
          </cell>
          <cell r="G1125" t="str">
            <v>N/A</v>
          </cell>
          <cell r="H1125" t="str">
            <v>Y</v>
          </cell>
          <cell r="I1125">
            <v>42095</v>
          </cell>
          <cell r="J1125">
            <v>42096</v>
          </cell>
          <cell r="K1125">
            <v>42096</v>
          </cell>
          <cell r="L1125">
            <v>42097</v>
          </cell>
          <cell r="M1125">
            <v>42118</v>
          </cell>
          <cell r="N1125">
            <v>42095</v>
          </cell>
          <cell r="O1125" t="str">
            <v>Y</v>
          </cell>
          <cell r="P1125" t="str">
            <v xml:space="preserve">KBH Enterprises </v>
          </cell>
          <cell r="Q1125" t="str">
            <v>KH101</v>
          </cell>
          <cell r="R1125" t="str">
            <v>Erick Weinstein</v>
          </cell>
          <cell r="S1125" t="str">
            <v>EW101</v>
          </cell>
          <cell r="X1125" t="str">
            <v>N/A</v>
          </cell>
        </row>
        <row r="1126">
          <cell r="B1126" t="str">
            <v>419100031890</v>
          </cell>
          <cell r="C1126" t="str">
            <v>WILLIAM A. HAINES</v>
          </cell>
          <cell r="D1126" t="str">
            <v>HARTFORD VETERINARY HOSPITAL</v>
          </cell>
          <cell r="E1126">
            <v>35000</v>
          </cell>
          <cell r="F1126">
            <v>420000</v>
          </cell>
          <cell r="G1126" t="str">
            <v>N/A</v>
          </cell>
          <cell r="H1126" t="str">
            <v>Y</v>
          </cell>
          <cell r="I1126">
            <v>42095</v>
          </cell>
          <cell r="J1126">
            <v>42096</v>
          </cell>
          <cell r="K1126">
            <v>42096</v>
          </cell>
          <cell r="L1126">
            <v>42097</v>
          </cell>
          <cell r="M1126">
            <v>42110</v>
          </cell>
          <cell r="N1126">
            <v>42095</v>
          </cell>
          <cell r="O1126" t="str">
            <v>Y</v>
          </cell>
          <cell r="P1126" t="str">
            <v>Chris Frey</v>
          </cell>
          <cell r="Q1126" t="str">
            <v>CF101</v>
          </cell>
          <cell r="R1126" t="str">
            <v>Tim Platz</v>
          </cell>
          <cell r="S1126" t="str">
            <v>TP101</v>
          </cell>
          <cell r="X1126" t="str">
            <v>N/A</v>
          </cell>
        </row>
        <row r="1127">
          <cell r="B1127" t="str">
            <v>892903999687</v>
          </cell>
          <cell r="C1127" t="str">
            <v>MID-ISLAND Y JCC</v>
          </cell>
          <cell r="D1127" t="str">
            <v>MID-ISLAND Y JCC</v>
          </cell>
          <cell r="E1127">
            <v>300000</v>
          </cell>
          <cell r="F1127">
            <v>3600000</v>
          </cell>
          <cell r="G1127" t="str">
            <v>N/A</v>
          </cell>
          <cell r="H1127" t="str">
            <v>Y</v>
          </cell>
          <cell r="I1127">
            <v>42095</v>
          </cell>
          <cell r="J1127">
            <v>42097</v>
          </cell>
          <cell r="K1127">
            <v>42097</v>
          </cell>
          <cell r="L1127">
            <v>42101</v>
          </cell>
          <cell r="M1127">
            <v>42116</v>
          </cell>
          <cell r="N1127">
            <v>42095</v>
          </cell>
          <cell r="O1127" t="str">
            <v>Y</v>
          </cell>
          <cell r="P1127" t="str">
            <v>CardWorks Acquiring</v>
          </cell>
          <cell r="Q1127" t="str">
            <v>CWA101</v>
          </cell>
          <cell r="R1127" t="str">
            <v>Erick Weinstein</v>
          </cell>
          <cell r="S1127" t="str">
            <v>EW101</v>
          </cell>
          <cell r="X1127" t="str">
            <v>N/A</v>
          </cell>
        </row>
        <row r="1128">
          <cell r="B1128" t="str">
            <v>892904149290</v>
          </cell>
          <cell r="C1128" t="str">
            <v>FOR KIDS ENTERPRISES LLC</v>
          </cell>
          <cell r="D1128" t="str">
            <v>THE LITTLE GYM OF GAITHERSBURG</v>
          </cell>
          <cell r="E1128">
            <v>40000</v>
          </cell>
          <cell r="F1128">
            <v>480000</v>
          </cell>
          <cell r="G1128" t="str">
            <v>N/A</v>
          </cell>
          <cell r="H1128" t="str">
            <v>N</v>
          </cell>
          <cell r="I1128">
            <v>42095</v>
          </cell>
          <cell r="J1128">
            <v>42097</v>
          </cell>
          <cell r="K1128">
            <v>42097</v>
          </cell>
          <cell r="L1128">
            <v>42101</v>
          </cell>
          <cell r="M1128">
            <v>42126</v>
          </cell>
          <cell r="N1128">
            <v>42125</v>
          </cell>
          <cell r="O1128" t="str">
            <v>Y</v>
          </cell>
          <cell r="P1128" t="str">
            <v xml:space="preserve">KBH Enterprises </v>
          </cell>
          <cell r="Q1128" t="str">
            <v>KH101</v>
          </cell>
          <cell r="R1128" t="str">
            <v>Erick Weinstein</v>
          </cell>
          <cell r="S1128" t="str">
            <v>EW101</v>
          </cell>
          <cell r="X1128" t="str">
            <v>N/A</v>
          </cell>
        </row>
        <row r="1129">
          <cell r="B1129" t="str">
            <v>419100031907</v>
          </cell>
          <cell r="C1129" t="str">
            <v>SALON BRIELLE LLC</v>
          </cell>
          <cell r="D1129" t="str">
            <v>SALON BRIELLE</v>
          </cell>
          <cell r="E1129">
            <v>20000</v>
          </cell>
          <cell r="F1129">
            <v>240000</v>
          </cell>
          <cell r="G1129" t="str">
            <v>N/A</v>
          </cell>
          <cell r="H1129" t="str">
            <v>N</v>
          </cell>
          <cell r="I1129">
            <v>42095</v>
          </cell>
          <cell r="J1129">
            <v>42101</v>
          </cell>
          <cell r="K1129">
            <v>42101</v>
          </cell>
          <cell r="L1129">
            <v>42104</v>
          </cell>
          <cell r="M1129">
            <v>42125</v>
          </cell>
          <cell r="N1129">
            <v>42125</v>
          </cell>
          <cell r="O1129" t="str">
            <v>Y</v>
          </cell>
          <cell r="P1129" t="str">
            <v>Chris Frey</v>
          </cell>
          <cell r="Q1129" t="str">
            <v>CF101</v>
          </cell>
          <cell r="X1129" t="str">
            <v>N/A</v>
          </cell>
        </row>
        <row r="1130">
          <cell r="B1130" t="str">
            <v>419100031916</v>
          </cell>
          <cell r="C1130" t="str">
            <v>HURLEY VETERINARY HOSPITAL LLC</v>
          </cell>
          <cell r="D1130" t="str">
            <v>HURLEY VETERINARY HOSPITAL</v>
          </cell>
          <cell r="E1130">
            <v>100000</v>
          </cell>
          <cell r="F1130">
            <v>1200000</v>
          </cell>
          <cell r="G1130" t="str">
            <v>N/A</v>
          </cell>
          <cell r="H1130" t="str">
            <v>Y</v>
          </cell>
          <cell r="I1130">
            <v>42095</v>
          </cell>
          <cell r="J1130">
            <v>42102</v>
          </cell>
          <cell r="K1130">
            <v>42102</v>
          </cell>
          <cell r="L1130">
            <v>42107</v>
          </cell>
          <cell r="M1130">
            <v>42110</v>
          </cell>
          <cell r="N1130">
            <v>42095</v>
          </cell>
          <cell r="O1130" t="str">
            <v>Y</v>
          </cell>
          <cell r="P1130" t="str">
            <v>Chris Frey</v>
          </cell>
          <cell r="Q1130" t="str">
            <v>CF101</v>
          </cell>
          <cell r="X1130" t="str">
            <v>N/A</v>
          </cell>
        </row>
        <row r="1131">
          <cell r="B1131" t="str">
            <v>419100031925</v>
          </cell>
          <cell r="C1131" t="str">
            <v>BESPOKE ENTERTAINMENT GROUP LLC</v>
          </cell>
          <cell r="D1131" t="str">
            <v>BESPOKE ENTERTAINMENT GROUP LLC</v>
          </cell>
          <cell r="E1131">
            <v>5000</v>
          </cell>
          <cell r="F1131">
            <v>60000</v>
          </cell>
          <cell r="G1131" t="str">
            <v>N/A</v>
          </cell>
          <cell r="H1131" t="str">
            <v>N</v>
          </cell>
          <cell r="I1131">
            <v>42095</v>
          </cell>
          <cell r="J1131">
            <v>42102</v>
          </cell>
          <cell r="K1131">
            <v>42102</v>
          </cell>
          <cell r="L1131">
            <v>42108</v>
          </cell>
          <cell r="M1131">
            <v>42116</v>
          </cell>
          <cell r="N1131">
            <v>42095</v>
          </cell>
          <cell r="O1131" t="str">
            <v>Y</v>
          </cell>
          <cell r="P1131" t="str">
            <v>Brian Charney</v>
          </cell>
          <cell r="Q1131" t="str">
            <v>BC102</v>
          </cell>
          <cell r="X1131" t="str">
            <v>N/A</v>
          </cell>
        </row>
        <row r="1132">
          <cell r="B1132" t="str">
            <v>419100031934</v>
          </cell>
          <cell r="C1132" t="str">
            <v>FENCIL WEB DESIGN.COM, LLC</v>
          </cell>
          <cell r="D1132" t="str">
            <v>MODELINGSHOOT.COM</v>
          </cell>
          <cell r="E1132">
            <v>5000</v>
          </cell>
          <cell r="F1132">
            <v>60000</v>
          </cell>
          <cell r="G1132" t="str">
            <v>N/A</v>
          </cell>
          <cell r="H1132" t="str">
            <v>N</v>
          </cell>
          <cell r="I1132">
            <v>42095</v>
          </cell>
          <cell r="J1132">
            <v>42102</v>
          </cell>
          <cell r="K1132">
            <v>42102</v>
          </cell>
          <cell r="L1132">
            <v>42115</v>
          </cell>
          <cell r="M1132">
            <v>42138</v>
          </cell>
          <cell r="N1132">
            <v>42125</v>
          </cell>
          <cell r="O1132" t="str">
            <v>Y</v>
          </cell>
          <cell r="P1132" t="str">
            <v>Mobius Payments</v>
          </cell>
          <cell r="Q1132" t="str">
            <v>MOB101</v>
          </cell>
          <cell r="X1132" t="str">
            <v>N/A</v>
          </cell>
        </row>
        <row r="1133">
          <cell r="B1133" t="str">
            <v>419100031952</v>
          </cell>
          <cell r="C1133" t="str">
            <v>MICHAEL'S PLACE SALON INC</v>
          </cell>
          <cell r="D1133" t="str">
            <v>MICHAEL'S PLACE SALON</v>
          </cell>
          <cell r="E1133">
            <v>5000</v>
          </cell>
          <cell r="F1133">
            <v>60000</v>
          </cell>
          <cell r="G1133" t="str">
            <v>N/A</v>
          </cell>
          <cell r="H1133" t="str">
            <v>Y</v>
          </cell>
          <cell r="I1133">
            <v>42095</v>
          </cell>
          <cell r="J1133">
            <v>42102</v>
          </cell>
          <cell r="K1133">
            <v>42102</v>
          </cell>
          <cell r="L1133">
            <v>42104</v>
          </cell>
          <cell r="M1133">
            <v>42110</v>
          </cell>
          <cell r="N1133">
            <v>42095</v>
          </cell>
          <cell r="O1133" t="str">
            <v>Y</v>
          </cell>
          <cell r="P1133" t="str">
            <v>Alan Goldberg</v>
          </cell>
          <cell r="Q1133" t="str">
            <v>AG101</v>
          </cell>
          <cell r="R1133" t="str">
            <v>Erick Weinstein</v>
          </cell>
          <cell r="S1133" t="str">
            <v>EW101</v>
          </cell>
          <cell r="X1133" t="str">
            <v>N/A</v>
          </cell>
        </row>
        <row r="1134">
          <cell r="B1134" t="str">
            <v>418100019940</v>
          </cell>
          <cell r="C1134" t="str">
            <v>BISHOP JOHN R. MCGANN COUNCIL</v>
          </cell>
          <cell r="D1134" t="str">
            <v>KNIGHTS OF COLUMBUS</v>
          </cell>
          <cell r="E1134">
            <v>15000</v>
          </cell>
          <cell r="F1134">
            <v>180000</v>
          </cell>
          <cell r="G1134" t="str">
            <v>N/A</v>
          </cell>
          <cell r="H1134" t="str">
            <v>N</v>
          </cell>
          <cell r="I1134">
            <v>42095</v>
          </cell>
          <cell r="J1134">
            <v>42102</v>
          </cell>
          <cell r="K1134">
            <v>42102</v>
          </cell>
          <cell r="L1134">
            <v>42110</v>
          </cell>
          <cell r="M1134">
            <v>42122</v>
          </cell>
          <cell r="N1134">
            <v>42095</v>
          </cell>
          <cell r="O1134" t="str">
            <v>Y</v>
          </cell>
          <cell r="P1134" t="str">
            <v>Tim Platz</v>
          </cell>
          <cell r="Q1134" t="str">
            <v>TP101</v>
          </cell>
          <cell r="X1134" t="str">
            <v>N/A</v>
          </cell>
        </row>
        <row r="1135">
          <cell r="B1135" t="str">
            <v>419100031961</v>
          </cell>
          <cell r="C1135" t="str">
            <v>RICHARD A. NORMAN</v>
          </cell>
          <cell r="D1135" t="str">
            <v>THE POOL COMPANY</v>
          </cell>
          <cell r="E1135">
            <v>2000</v>
          </cell>
          <cell r="F1135">
            <v>24000</v>
          </cell>
          <cell r="G1135" t="str">
            <v>N/A</v>
          </cell>
          <cell r="H1135" t="str">
            <v>N</v>
          </cell>
          <cell r="I1135">
            <v>42095</v>
          </cell>
          <cell r="J1135">
            <v>42103</v>
          </cell>
          <cell r="K1135">
            <v>42103</v>
          </cell>
          <cell r="L1135">
            <v>42107</v>
          </cell>
          <cell r="M1135">
            <v>42111</v>
          </cell>
          <cell r="N1135">
            <v>42095</v>
          </cell>
          <cell r="O1135" t="str">
            <v>Y</v>
          </cell>
          <cell r="P1135" t="str">
            <v>Alan Goldberg</v>
          </cell>
          <cell r="Q1135" t="str">
            <v>AG101</v>
          </cell>
          <cell r="R1135" t="str">
            <v>Erick Weinstein</v>
          </cell>
          <cell r="S1135" t="str">
            <v>EW101</v>
          </cell>
          <cell r="X1135" t="str">
            <v>N/A</v>
          </cell>
        </row>
        <row r="1136">
          <cell r="B1136" t="str">
            <v>419100031970</v>
          </cell>
          <cell r="C1136" t="str">
            <v>INK THAT &amp; MORE LLC</v>
          </cell>
          <cell r="D1136" t="str">
            <v>INK THAT &amp; MORE LLC</v>
          </cell>
          <cell r="E1136">
            <v>2000</v>
          </cell>
          <cell r="F1136">
            <v>24000</v>
          </cell>
          <cell r="G1136" t="str">
            <v>N/A</v>
          </cell>
          <cell r="H1136" t="str">
            <v>N</v>
          </cell>
          <cell r="I1136">
            <v>42095</v>
          </cell>
          <cell r="J1136">
            <v>42103</v>
          </cell>
          <cell r="K1136">
            <v>42103</v>
          </cell>
          <cell r="L1136">
            <v>42107</v>
          </cell>
          <cell r="M1136">
            <v>42113</v>
          </cell>
          <cell r="N1136">
            <v>42095</v>
          </cell>
          <cell r="O1136" t="str">
            <v>Y</v>
          </cell>
          <cell r="P1136" t="str">
            <v>CardWorks Acquiring</v>
          </cell>
          <cell r="Q1136" t="str">
            <v>CWA101</v>
          </cell>
          <cell r="R1136" t="str">
            <v>Erick Weinstein</v>
          </cell>
          <cell r="S1136" t="str">
            <v>EW101</v>
          </cell>
          <cell r="X1136" t="str">
            <v>N/A</v>
          </cell>
        </row>
        <row r="1137">
          <cell r="B1137" t="str">
            <v>419100031989</v>
          </cell>
          <cell r="C1137" t="str">
            <v>THE HERBAL STORE INC</v>
          </cell>
          <cell r="D1137" t="str">
            <v>THE HERBAL STORE</v>
          </cell>
          <cell r="E1137">
            <v>5000</v>
          </cell>
          <cell r="F1137">
            <v>60000</v>
          </cell>
          <cell r="G1137" t="str">
            <v>N/A</v>
          </cell>
          <cell r="H1137" t="str">
            <v>N</v>
          </cell>
          <cell r="I1137">
            <v>42095</v>
          </cell>
          <cell r="J1137">
            <v>42104</v>
          </cell>
          <cell r="K1137">
            <v>42104</v>
          </cell>
          <cell r="L1137">
            <v>42111</v>
          </cell>
          <cell r="M1137">
            <v>42187</v>
          </cell>
          <cell r="N1137">
            <v>42186</v>
          </cell>
          <cell r="O1137" t="str">
            <v>Y</v>
          </cell>
          <cell r="P1137" t="str">
            <v>CardWorks Acquiring</v>
          </cell>
          <cell r="Q1137" t="str">
            <v>CWA101</v>
          </cell>
          <cell r="R1137" t="str">
            <v>Erick Weinstein</v>
          </cell>
          <cell r="S1137" t="str">
            <v>EW101</v>
          </cell>
          <cell r="X1137" t="str">
            <v>N/A</v>
          </cell>
        </row>
        <row r="1138">
          <cell r="B1138" t="str">
            <v>419100032005</v>
          </cell>
          <cell r="C1138" t="str">
            <v>IEXPERTS CORPORATION</v>
          </cell>
          <cell r="D1138" t="str">
            <v>I-XPERTS</v>
          </cell>
          <cell r="E1138">
            <v>40000</v>
          </cell>
          <cell r="F1138">
            <v>480000</v>
          </cell>
          <cell r="G1138" t="str">
            <v>N/A</v>
          </cell>
          <cell r="H1138" t="str">
            <v>N</v>
          </cell>
          <cell r="I1138">
            <v>42095</v>
          </cell>
          <cell r="J1138">
            <v>42104</v>
          </cell>
          <cell r="K1138">
            <v>42104</v>
          </cell>
          <cell r="L1138" t="str">
            <v>Withdrawn</v>
          </cell>
          <cell r="M1138" t="str">
            <v>N/A</v>
          </cell>
          <cell r="N1138" t="str">
            <v>N/A</v>
          </cell>
          <cell r="O1138" t="str">
            <v>N/A</v>
          </cell>
          <cell r="P1138" t="str">
            <v>The Malyn Group</v>
          </cell>
          <cell r="Q1138" t="str">
            <v>TMG101</v>
          </cell>
          <cell r="X1138" t="str">
            <v>N/A</v>
          </cell>
        </row>
        <row r="1139">
          <cell r="B1139" t="str">
            <v>419100032014</v>
          </cell>
          <cell r="C1139" t="str">
            <v>NORMAN, ANGLE, GUY &amp; BREWER PLLC</v>
          </cell>
          <cell r="D1139" t="str">
            <v>NORMAN LAW FIRM</v>
          </cell>
          <cell r="E1139">
            <v>20000</v>
          </cell>
          <cell r="F1139">
            <v>240000</v>
          </cell>
          <cell r="G1139" t="str">
            <v>N/A</v>
          </cell>
          <cell r="H1139" t="str">
            <v>N</v>
          </cell>
          <cell r="I1139">
            <v>42095</v>
          </cell>
          <cell r="J1139">
            <v>42104</v>
          </cell>
          <cell r="K1139">
            <v>42104</v>
          </cell>
          <cell r="L1139">
            <v>42108</v>
          </cell>
          <cell r="M1139">
            <v>42138</v>
          </cell>
          <cell r="N1139">
            <v>42125</v>
          </cell>
          <cell r="O1139" t="str">
            <v>Y</v>
          </cell>
          <cell r="P1139" t="str">
            <v>Kerry Doyle</v>
          </cell>
          <cell r="Q1139" t="str">
            <v>KD101</v>
          </cell>
          <cell r="R1139" t="str">
            <v>Erick Weinstein</v>
          </cell>
          <cell r="S1139" t="str">
            <v>EW101</v>
          </cell>
          <cell r="X1139" t="str">
            <v>N/A</v>
          </cell>
        </row>
        <row r="1140">
          <cell r="B1140" t="str">
            <v>892904193736</v>
          </cell>
          <cell r="C1140" t="str">
            <v>FUN TIME INVESTMENTS LLC</v>
          </cell>
          <cell r="D1140" t="str">
            <v>THE LITTLE GYM OF PLYMOUNTH</v>
          </cell>
          <cell r="E1140">
            <v>30000</v>
          </cell>
          <cell r="F1140">
            <v>360000</v>
          </cell>
          <cell r="G1140" t="str">
            <v>N/A</v>
          </cell>
          <cell r="H1140" t="str">
            <v>N</v>
          </cell>
          <cell r="I1140">
            <v>42095</v>
          </cell>
          <cell r="J1140">
            <v>42107</v>
          </cell>
          <cell r="K1140">
            <v>42107</v>
          </cell>
          <cell r="L1140">
            <v>42109</v>
          </cell>
          <cell r="M1140">
            <v>42174</v>
          </cell>
          <cell r="N1140">
            <v>42156</v>
          </cell>
          <cell r="O1140" t="str">
            <v>Y</v>
          </cell>
          <cell r="P1140" t="str">
            <v xml:space="preserve">KBH Enterprises </v>
          </cell>
          <cell r="Q1140" t="str">
            <v>KH101</v>
          </cell>
          <cell r="R1140" t="str">
            <v>Erick Weinstein</v>
          </cell>
          <cell r="S1140" t="str">
            <v>EW101</v>
          </cell>
          <cell r="X1140" t="str">
            <v>N/A</v>
          </cell>
        </row>
        <row r="1141">
          <cell r="B1141" t="str">
            <v>419100032023</v>
          </cell>
          <cell r="C1141" t="str">
            <v>NINA S. NAIDU MD, PC</v>
          </cell>
          <cell r="D1141" t="str">
            <v>NINA S. NAIDU MD, PC</v>
          </cell>
          <cell r="E1141">
            <v>20000</v>
          </cell>
          <cell r="F1141">
            <v>240000</v>
          </cell>
          <cell r="G1141" t="str">
            <v>N/A</v>
          </cell>
          <cell r="H1141" t="str">
            <v>Y</v>
          </cell>
          <cell r="I1141">
            <v>42095</v>
          </cell>
          <cell r="J1141">
            <v>42107</v>
          </cell>
          <cell r="K1141">
            <v>42107</v>
          </cell>
          <cell r="L1141">
            <v>42109</v>
          </cell>
          <cell r="M1141">
            <v>42118</v>
          </cell>
          <cell r="N1141">
            <v>42095</v>
          </cell>
          <cell r="O1141" t="str">
            <v>Y</v>
          </cell>
          <cell r="P1141" t="str">
            <v>Kerry Doyle</v>
          </cell>
          <cell r="Q1141" t="str">
            <v>KD101</v>
          </cell>
          <cell r="R1141" t="str">
            <v>Erick Weinstein</v>
          </cell>
          <cell r="S1141" t="str">
            <v>EW101</v>
          </cell>
          <cell r="T1141" t="str">
            <v>Bashkim Mustafaj</v>
          </cell>
          <cell r="U1141" t="str">
            <v>BM105</v>
          </cell>
          <cell r="X1141" t="str">
            <v>N/A</v>
          </cell>
        </row>
        <row r="1142">
          <cell r="B1142" t="str">
            <v>419100032041</v>
          </cell>
          <cell r="C1142" t="str">
            <v>JESSICA SCANTLEBURY</v>
          </cell>
          <cell r="D1142" t="str">
            <v>JESSICA SCANTLEBURY</v>
          </cell>
          <cell r="E1142">
            <v>20000</v>
          </cell>
          <cell r="F1142">
            <v>240000</v>
          </cell>
          <cell r="G1142" t="str">
            <v>N/A</v>
          </cell>
          <cell r="H1142" t="str">
            <v>N</v>
          </cell>
          <cell r="I1142">
            <v>42095</v>
          </cell>
          <cell r="J1142">
            <v>42108</v>
          </cell>
          <cell r="K1142">
            <v>42108</v>
          </cell>
          <cell r="L1142" t="str">
            <v>Declined</v>
          </cell>
          <cell r="M1142" t="str">
            <v>N/A</v>
          </cell>
          <cell r="N1142" t="str">
            <v>N/A</v>
          </cell>
          <cell r="O1142" t="str">
            <v>N/A</v>
          </cell>
          <cell r="P1142" t="str">
            <v>Mobius Payments</v>
          </cell>
          <cell r="Q1142" t="str">
            <v>MOB101</v>
          </cell>
          <cell r="X1142" t="str">
            <v>N/A</v>
          </cell>
        </row>
        <row r="1143">
          <cell r="B1143" t="str">
            <v>419100032050</v>
          </cell>
          <cell r="C1143" t="str">
            <v>SYNERGY TELESERVICES</v>
          </cell>
          <cell r="D1143" t="str">
            <v>SMART SHOPPER SAVINGS PLAN</v>
          </cell>
          <cell r="E1143">
            <v>35000</v>
          </cell>
          <cell r="F1143">
            <v>420000</v>
          </cell>
          <cell r="G1143" t="str">
            <v>N/A</v>
          </cell>
          <cell r="H1143" t="str">
            <v>N</v>
          </cell>
          <cell r="I1143">
            <v>42095</v>
          </cell>
          <cell r="J1143">
            <v>42108</v>
          </cell>
          <cell r="K1143">
            <v>42108</v>
          </cell>
          <cell r="L1143" t="str">
            <v>Declined</v>
          </cell>
          <cell r="M1143" t="str">
            <v>N/A</v>
          </cell>
          <cell r="N1143" t="str">
            <v>N/A</v>
          </cell>
          <cell r="O1143" t="str">
            <v>N/A</v>
          </cell>
          <cell r="P1143" t="str">
            <v>The Malyn Group</v>
          </cell>
          <cell r="Q1143" t="str">
            <v>TMG101</v>
          </cell>
          <cell r="X1143" t="str">
            <v>N/A</v>
          </cell>
        </row>
        <row r="1144">
          <cell r="B1144" t="str">
            <v>419100032078</v>
          </cell>
          <cell r="C1144" t="str">
            <v>SYNERGY TELESERVICES</v>
          </cell>
          <cell r="D1144" t="str">
            <v>DISCOUNT TRAVEL AND LEISURE</v>
          </cell>
          <cell r="E1144">
            <v>35000</v>
          </cell>
          <cell r="F1144">
            <v>420000</v>
          </cell>
          <cell r="G1144" t="str">
            <v>N/A</v>
          </cell>
          <cell r="H1144" t="str">
            <v>N</v>
          </cell>
          <cell r="I1144">
            <v>42095</v>
          </cell>
          <cell r="J1144">
            <v>42108</v>
          </cell>
          <cell r="K1144">
            <v>42108</v>
          </cell>
          <cell r="L1144" t="str">
            <v>Declined</v>
          </cell>
          <cell r="M1144" t="str">
            <v>N/A</v>
          </cell>
          <cell r="N1144" t="str">
            <v>N/A</v>
          </cell>
          <cell r="O1144" t="str">
            <v>N/A</v>
          </cell>
          <cell r="P1144" t="str">
            <v>The Malyn Group</v>
          </cell>
          <cell r="Q1144" t="str">
            <v>TMG101</v>
          </cell>
          <cell r="X1144" t="str">
            <v>N/A</v>
          </cell>
        </row>
        <row r="1145">
          <cell r="B1145" t="str">
            <v>419100032069</v>
          </cell>
          <cell r="C1145" t="str">
            <v>ENTERPRISE MARKETING SERVICES INC</v>
          </cell>
          <cell r="D1145" t="str">
            <v>RECREATION SAVINGS CLUB</v>
          </cell>
          <cell r="E1145">
            <v>35000</v>
          </cell>
          <cell r="F1145">
            <v>420000</v>
          </cell>
          <cell r="G1145" t="str">
            <v>N/A</v>
          </cell>
          <cell r="H1145" t="str">
            <v>N</v>
          </cell>
          <cell r="I1145">
            <v>42095</v>
          </cell>
          <cell r="J1145">
            <v>42108</v>
          </cell>
          <cell r="K1145">
            <v>42108</v>
          </cell>
          <cell r="L1145" t="str">
            <v>Declined</v>
          </cell>
          <cell r="M1145" t="str">
            <v>N/A</v>
          </cell>
          <cell r="N1145" t="str">
            <v>N/A</v>
          </cell>
          <cell r="O1145" t="str">
            <v>N/A</v>
          </cell>
          <cell r="P1145" t="str">
            <v>The Malyn Group</v>
          </cell>
          <cell r="Q1145" t="str">
            <v>TMG101</v>
          </cell>
          <cell r="X1145" t="str">
            <v>N/A</v>
          </cell>
        </row>
        <row r="1146">
          <cell r="B1146" t="str">
            <v>419100032103</v>
          </cell>
          <cell r="C1146" t="str">
            <v>ENTERPRISE MARKETING SERVICES INC</v>
          </cell>
          <cell r="D1146" t="str">
            <v>FAMILY SHOPPING CLUB</v>
          </cell>
          <cell r="E1146">
            <v>35000</v>
          </cell>
          <cell r="F1146">
            <v>420000</v>
          </cell>
          <cell r="G1146" t="str">
            <v>N/A</v>
          </cell>
          <cell r="H1146" t="str">
            <v>N</v>
          </cell>
          <cell r="I1146">
            <v>42095</v>
          </cell>
          <cell r="J1146">
            <v>42108</v>
          </cell>
          <cell r="K1146">
            <v>42108</v>
          </cell>
          <cell r="L1146" t="str">
            <v>Declined</v>
          </cell>
          <cell r="M1146" t="str">
            <v>N/A</v>
          </cell>
          <cell r="N1146" t="str">
            <v>N/A</v>
          </cell>
          <cell r="O1146" t="str">
            <v>N/A</v>
          </cell>
          <cell r="P1146" t="str">
            <v>The Malyn Group</v>
          </cell>
          <cell r="Q1146" t="str">
            <v>TMG101</v>
          </cell>
          <cell r="X1146" t="str">
            <v>N/A</v>
          </cell>
        </row>
        <row r="1147">
          <cell r="B1147" t="str">
            <v>419100032112</v>
          </cell>
          <cell r="C1147" t="str">
            <v>TEMPLE SINAI OF ROSYLN</v>
          </cell>
          <cell r="D1147" t="str">
            <v>TEMPLE SINAI OF ROSYLN</v>
          </cell>
          <cell r="E1147">
            <v>60000</v>
          </cell>
          <cell r="F1147">
            <v>720000</v>
          </cell>
          <cell r="G1147" t="str">
            <v>N/A</v>
          </cell>
          <cell r="H1147" t="str">
            <v>N</v>
          </cell>
          <cell r="I1147">
            <v>42095</v>
          </cell>
          <cell r="J1147">
            <v>42108</v>
          </cell>
          <cell r="K1147">
            <v>42108</v>
          </cell>
          <cell r="L1147" t="str">
            <v>Approved/Closed</v>
          </cell>
          <cell r="M1147" t="str">
            <v>N/A</v>
          </cell>
          <cell r="N1147" t="str">
            <v>N/A</v>
          </cell>
          <cell r="O1147" t="str">
            <v>N/A</v>
          </cell>
          <cell r="P1147" t="str">
            <v>Alan Goldberg</v>
          </cell>
          <cell r="Q1147" t="str">
            <v>AG101</v>
          </cell>
          <cell r="R1147" t="str">
            <v>Erick Weinstein</v>
          </cell>
          <cell r="S1147" t="str">
            <v>EW101</v>
          </cell>
          <cell r="X1147" t="str">
            <v>N/A</v>
          </cell>
        </row>
        <row r="1148">
          <cell r="B1148" t="str">
            <v>419100032130</v>
          </cell>
          <cell r="C1148" t="str">
            <v>CENTRAL FUEL OIL DIST. CORP</v>
          </cell>
          <cell r="D1148" t="str">
            <v>CAPITAL FUEL</v>
          </cell>
          <cell r="E1148">
            <v>30000</v>
          </cell>
          <cell r="F1148">
            <v>360000</v>
          </cell>
          <cell r="G1148" t="str">
            <v>N/A</v>
          </cell>
          <cell r="H1148" t="str">
            <v>N</v>
          </cell>
          <cell r="I1148">
            <v>42095</v>
          </cell>
          <cell r="J1148">
            <v>42109</v>
          </cell>
          <cell r="K1148">
            <v>42109</v>
          </cell>
          <cell r="L1148">
            <v>42114</v>
          </cell>
          <cell r="M1148">
            <v>42119</v>
          </cell>
          <cell r="N1148">
            <v>42095</v>
          </cell>
          <cell r="O1148" t="str">
            <v>Y</v>
          </cell>
          <cell r="P1148" t="str">
            <v>Global MMA</v>
          </cell>
          <cell r="Q1148" t="str">
            <v>MMA101</v>
          </cell>
          <cell r="R1148" t="str">
            <v>Erick Weinstein</v>
          </cell>
          <cell r="S1148" t="str">
            <v>EW101</v>
          </cell>
          <cell r="T1148" t="str">
            <v>Roboshield Consulting</v>
          </cell>
          <cell r="U1148" t="str">
            <v>RSC101</v>
          </cell>
          <cell r="X1148" t="str">
            <v>N/A</v>
          </cell>
        </row>
        <row r="1149">
          <cell r="B1149" t="str">
            <v>419100032149</v>
          </cell>
          <cell r="C1149" t="str">
            <v>SHAVREL INC</v>
          </cell>
          <cell r="D1149" t="str">
            <v>DCDNDSNG.COM</v>
          </cell>
          <cell r="E1149">
            <v>20000</v>
          </cell>
          <cell r="F1149">
            <v>240000</v>
          </cell>
          <cell r="G1149" t="str">
            <v>N/A</v>
          </cell>
          <cell r="H1149" t="str">
            <v>N</v>
          </cell>
          <cell r="I1149">
            <v>42095</v>
          </cell>
          <cell r="J1149">
            <v>42109</v>
          </cell>
          <cell r="K1149">
            <v>42109</v>
          </cell>
          <cell r="L1149">
            <v>42136</v>
          </cell>
          <cell r="M1149">
            <v>42149</v>
          </cell>
          <cell r="N1149">
            <v>42125</v>
          </cell>
          <cell r="O1149" t="str">
            <v>Y</v>
          </cell>
          <cell r="P1149" t="str">
            <v>Mobius Payments</v>
          </cell>
          <cell r="Q1149" t="str">
            <v>MOB101</v>
          </cell>
          <cell r="X1149" t="str">
            <v>N/A</v>
          </cell>
        </row>
        <row r="1150">
          <cell r="B1150" t="str">
            <v>419100032158</v>
          </cell>
          <cell r="C1150" t="str">
            <v>MACE H GREENFIELD ESQ</v>
          </cell>
          <cell r="D1150" t="str">
            <v>MACE H GREENFIELD ESQ</v>
          </cell>
          <cell r="E1150">
            <v>20000</v>
          </cell>
          <cell r="F1150">
            <v>240000</v>
          </cell>
          <cell r="G1150" t="str">
            <v>N/A</v>
          </cell>
          <cell r="H1150" t="str">
            <v>Y</v>
          </cell>
          <cell r="I1150">
            <v>42095</v>
          </cell>
          <cell r="J1150">
            <v>42109</v>
          </cell>
          <cell r="K1150">
            <v>42109</v>
          </cell>
          <cell r="L1150">
            <v>42114</v>
          </cell>
          <cell r="M1150">
            <v>42119</v>
          </cell>
          <cell r="N1150">
            <v>42095</v>
          </cell>
          <cell r="O1150" t="str">
            <v>Y</v>
          </cell>
          <cell r="P1150" t="str">
            <v>David Greenberg</v>
          </cell>
          <cell r="Q1150" t="str">
            <v>DG101</v>
          </cell>
          <cell r="R1150" t="str">
            <v>Erick Weinstein</v>
          </cell>
          <cell r="S1150" t="str">
            <v>EW101</v>
          </cell>
          <cell r="X1150" t="str">
            <v>N/A</v>
          </cell>
        </row>
        <row r="1151">
          <cell r="B1151" t="str">
            <v>419100032167</v>
          </cell>
          <cell r="C1151" t="str">
            <v>DEMETRI G. MEIMARIS DC PC</v>
          </cell>
          <cell r="D1151" t="str">
            <v>MEIMARIS SPORTS CHIROPRACTIC</v>
          </cell>
          <cell r="E1151">
            <v>5000</v>
          </cell>
          <cell r="F1151">
            <v>60000</v>
          </cell>
          <cell r="G1151" t="str">
            <v>N/A</v>
          </cell>
          <cell r="H1151" t="str">
            <v>N</v>
          </cell>
          <cell r="I1151">
            <v>42095</v>
          </cell>
          <cell r="J1151">
            <v>42110</v>
          </cell>
          <cell r="K1151">
            <v>42110</v>
          </cell>
          <cell r="L1151">
            <v>42114</v>
          </cell>
          <cell r="M1151">
            <v>42124</v>
          </cell>
          <cell r="N1151">
            <v>42095</v>
          </cell>
          <cell r="O1151" t="str">
            <v>Y</v>
          </cell>
          <cell r="P1151" t="str">
            <v>John Vacca</v>
          </cell>
          <cell r="Q1151" t="str">
            <v>JV101</v>
          </cell>
          <cell r="R1151" t="str">
            <v>Erick Weinstein</v>
          </cell>
          <cell r="S1151" t="str">
            <v>EW101</v>
          </cell>
          <cell r="T1151" t="str">
            <v>KBH Enterprises</v>
          </cell>
          <cell r="U1151" t="str">
            <v>KH101</v>
          </cell>
          <cell r="X1151" t="str">
            <v>N/A</v>
          </cell>
        </row>
        <row r="1152">
          <cell r="B1152" t="str">
            <v>419100032176</v>
          </cell>
          <cell r="C1152" t="str">
            <v>HANSKRE INC</v>
          </cell>
          <cell r="D1152" t="str">
            <v>WMHDCHKG.COM</v>
          </cell>
          <cell r="E1152">
            <v>20000</v>
          </cell>
          <cell r="F1152">
            <v>240000</v>
          </cell>
          <cell r="G1152" t="str">
            <v>N/A</v>
          </cell>
          <cell r="H1152" t="str">
            <v>N</v>
          </cell>
          <cell r="I1152">
            <v>42095</v>
          </cell>
          <cell r="J1152">
            <v>42110</v>
          </cell>
          <cell r="K1152">
            <v>42110</v>
          </cell>
          <cell r="L1152">
            <v>42114</v>
          </cell>
          <cell r="M1152">
            <v>42131</v>
          </cell>
          <cell r="N1152">
            <v>42125</v>
          </cell>
          <cell r="O1152" t="str">
            <v>Y</v>
          </cell>
          <cell r="P1152" t="str">
            <v>Mobius Payments</v>
          </cell>
          <cell r="Q1152" t="str">
            <v>MOB101</v>
          </cell>
          <cell r="X1152" t="str">
            <v>N/A</v>
          </cell>
        </row>
        <row r="1153">
          <cell r="B1153" t="str">
            <v>418100019959</v>
          </cell>
          <cell r="C1153" t="str">
            <v>RICAHRDS &amp; ZUVICH, PC</v>
          </cell>
          <cell r="D1153" t="str">
            <v>RICAHRDS &amp; ZUVICH, PC</v>
          </cell>
          <cell r="E1153">
            <v>25000</v>
          </cell>
          <cell r="F1153">
            <v>300000</v>
          </cell>
          <cell r="G1153" t="str">
            <v>N/A</v>
          </cell>
          <cell r="H1153" t="str">
            <v>N</v>
          </cell>
          <cell r="I1153">
            <v>42095</v>
          </cell>
          <cell r="J1153">
            <v>42111</v>
          </cell>
          <cell r="K1153">
            <v>42111</v>
          </cell>
          <cell r="L1153">
            <v>42115</v>
          </cell>
          <cell r="M1153">
            <v>42122</v>
          </cell>
          <cell r="N1153">
            <v>42095</v>
          </cell>
          <cell r="O1153" t="str">
            <v>Y</v>
          </cell>
          <cell r="P1153" t="str">
            <v>Tim Platz</v>
          </cell>
          <cell r="Q1153" t="str">
            <v>TP101</v>
          </cell>
          <cell r="X1153" t="str">
            <v>N/A</v>
          </cell>
        </row>
        <row r="1154">
          <cell r="B1154" t="str">
            <v>419100032185</v>
          </cell>
          <cell r="C1154" t="str">
            <v>PRAVATO DESIGNS LLC</v>
          </cell>
          <cell r="D1154" t="str">
            <v>PRAVATO DESIGNS LLC</v>
          </cell>
          <cell r="E1154">
            <v>45000</v>
          </cell>
          <cell r="F1154">
            <v>540000</v>
          </cell>
          <cell r="G1154" t="str">
            <v>N/A</v>
          </cell>
          <cell r="H1154" t="str">
            <v>N</v>
          </cell>
          <cell r="I1154">
            <v>42095</v>
          </cell>
          <cell r="J1154">
            <v>42111</v>
          </cell>
          <cell r="K1154">
            <v>42111</v>
          </cell>
          <cell r="L1154">
            <v>42118</v>
          </cell>
          <cell r="M1154">
            <v>42132</v>
          </cell>
          <cell r="N1154">
            <v>42125</v>
          </cell>
          <cell r="O1154" t="str">
            <v>Y</v>
          </cell>
          <cell r="P1154" t="str">
            <v>RJS Processing</v>
          </cell>
          <cell r="Q1154" t="str">
            <v>EB101</v>
          </cell>
          <cell r="R1154" t="str">
            <v>Erick Weinstein</v>
          </cell>
          <cell r="S1154" t="str">
            <v>EW101</v>
          </cell>
          <cell r="X1154" t="str">
            <v>N/A</v>
          </cell>
        </row>
        <row r="1155">
          <cell r="B1155" t="str">
            <v>419100032194</v>
          </cell>
          <cell r="C1155" t="str">
            <v>LEISURE GATEWAYS INC</v>
          </cell>
          <cell r="D1155" t="str">
            <v>LEISURE GATEWAYS INC</v>
          </cell>
          <cell r="E1155">
            <v>900000</v>
          </cell>
          <cell r="F1155">
            <v>10800000</v>
          </cell>
          <cell r="G1155" t="str">
            <v>N/A</v>
          </cell>
          <cell r="H1155" t="str">
            <v>N</v>
          </cell>
          <cell r="I1155">
            <v>42095</v>
          </cell>
          <cell r="J1155">
            <v>42111</v>
          </cell>
          <cell r="K1155">
            <v>42111</v>
          </cell>
          <cell r="L1155" t="str">
            <v>Declined</v>
          </cell>
          <cell r="M1155" t="str">
            <v>N/A</v>
          </cell>
          <cell r="N1155" t="str">
            <v>N/A</v>
          </cell>
          <cell r="O1155" t="str">
            <v>N/A</v>
          </cell>
          <cell r="P1155" t="str">
            <v>CardWorks Acquiring</v>
          </cell>
          <cell r="Q1155" t="str">
            <v>CWA101</v>
          </cell>
          <cell r="X1155" t="str">
            <v>N/A</v>
          </cell>
        </row>
        <row r="1156">
          <cell r="B1156" t="str">
            <v>419100032201</v>
          </cell>
          <cell r="C1156" t="str">
            <v>ALL BORO INC</v>
          </cell>
          <cell r="D1156" t="str">
            <v>ALL BORO INC</v>
          </cell>
          <cell r="E1156">
            <v>5000</v>
          </cell>
          <cell r="F1156">
            <v>60000</v>
          </cell>
          <cell r="G1156" t="str">
            <v>N/A</v>
          </cell>
          <cell r="H1156" t="str">
            <v>Y</v>
          </cell>
          <cell r="I1156">
            <v>42095</v>
          </cell>
          <cell r="J1156">
            <v>42111</v>
          </cell>
          <cell r="K1156">
            <v>42111</v>
          </cell>
          <cell r="L1156" t="str">
            <v>Withdrawn</v>
          </cell>
          <cell r="M1156" t="str">
            <v>N/A</v>
          </cell>
          <cell r="N1156" t="str">
            <v>N/A</v>
          </cell>
          <cell r="O1156" t="str">
            <v>N/A</v>
          </cell>
          <cell r="P1156" t="str">
            <v>Alan Goldberg</v>
          </cell>
          <cell r="Q1156" t="str">
            <v>AG101</v>
          </cell>
          <cell r="R1156" t="str">
            <v>Erick Weinstein</v>
          </cell>
          <cell r="S1156" t="str">
            <v>EW101</v>
          </cell>
          <cell r="X1156" t="str">
            <v>N/A</v>
          </cell>
        </row>
        <row r="1157">
          <cell r="B1157" t="str">
            <v>419100032229</v>
          </cell>
          <cell r="C1157" t="str">
            <v>HAPPY HUSTLE LLC</v>
          </cell>
          <cell r="D1157" t="str">
            <v>HAPPY HUSTLE LLC</v>
          </cell>
          <cell r="E1157">
            <v>75323.289999999994</v>
          </cell>
          <cell r="F1157">
            <v>903879.48</v>
          </cell>
          <cell r="G1157" t="str">
            <v>N/A</v>
          </cell>
          <cell r="H1157" t="str">
            <v>N</v>
          </cell>
          <cell r="I1157">
            <v>42095</v>
          </cell>
          <cell r="J1157">
            <v>42111</v>
          </cell>
          <cell r="K1157">
            <v>42111</v>
          </cell>
          <cell r="L1157">
            <v>42165</v>
          </cell>
          <cell r="M1157">
            <v>42245</v>
          </cell>
          <cell r="N1157">
            <v>42217</v>
          </cell>
          <cell r="O1157" t="str">
            <v>Y</v>
          </cell>
          <cell r="P1157" t="str">
            <v>Mobius Payments</v>
          </cell>
          <cell r="Q1157" t="str">
            <v>MOB101</v>
          </cell>
          <cell r="X1157" t="str">
            <v>N/A</v>
          </cell>
        </row>
        <row r="1158">
          <cell r="B1158" t="str">
            <v>419100032238</v>
          </cell>
          <cell r="C1158" t="str">
            <v>UMANZOR CORPORATION</v>
          </cell>
          <cell r="D1158" t="str">
            <v>LESLY RESTAURANT</v>
          </cell>
          <cell r="E1158">
            <v>30000</v>
          </cell>
          <cell r="F1158">
            <v>360000</v>
          </cell>
          <cell r="G1158" t="str">
            <v>N/A</v>
          </cell>
          <cell r="H1158" t="str">
            <v>N</v>
          </cell>
          <cell r="I1158">
            <v>42095</v>
          </cell>
          <cell r="J1158">
            <v>42111</v>
          </cell>
          <cell r="K1158">
            <v>42111</v>
          </cell>
          <cell r="L1158">
            <v>42116</v>
          </cell>
          <cell r="M1158">
            <v>42119</v>
          </cell>
          <cell r="N1158">
            <v>42095</v>
          </cell>
          <cell r="O1158" t="str">
            <v>Y</v>
          </cell>
          <cell r="P1158" t="str">
            <v>Jorge Pignanelli</v>
          </cell>
          <cell r="Q1158" t="str">
            <v>JP103</v>
          </cell>
          <cell r="R1158" t="str">
            <v>Erick Weinstein</v>
          </cell>
          <cell r="S1158" t="str">
            <v>EW101</v>
          </cell>
          <cell r="T1158" t="str">
            <v>John McKeague</v>
          </cell>
          <cell r="U1158" t="str">
            <v>JM102</v>
          </cell>
          <cell r="V1158" t="str">
            <v>A&amp;B Media</v>
          </cell>
          <cell r="W1158" t="str">
            <v>ABM101</v>
          </cell>
          <cell r="X1158" t="str">
            <v>N/A</v>
          </cell>
        </row>
        <row r="1159">
          <cell r="B1159" t="str">
            <v>419100032247</v>
          </cell>
          <cell r="C1159" t="str">
            <v>JOHN M MARINO DDS</v>
          </cell>
          <cell r="D1159" t="str">
            <v>JOHN M MARINO DDS</v>
          </cell>
          <cell r="E1159">
            <v>5000</v>
          </cell>
          <cell r="F1159">
            <v>60000</v>
          </cell>
          <cell r="G1159" t="str">
            <v>N/A</v>
          </cell>
          <cell r="H1159" t="str">
            <v>N</v>
          </cell>
          <cell r="I1159">
            <v>42095</v>
          </cell>
          <cell r="J1159">
            <v>42114</v>
          </cell>
          <cell r="K1159">
            <v>42114</v>
          </cell>
          <cell r="L1159">
            <v>42115</v>
          </cell>
          <cell r="M1159">
            <v>42132</v>
          </cell>
          <cell r="N1159">
            <v>42125</v>
          </cell>
          <cell r="O1159" t="str">
            <v>Y</v>
          </cell>
          <cell r="P1159" t="str">
            <v>Kerry Doyle</v>
          </cell>
          <cell r="Q1159" t="str">
            <v>KD101</v>
          </cell>
          <cell r="R1159" t="str">
            <v>Erick Weinstein</v>
          </cell>
          <cell r="S1159" t="str">
            <v>EW101</v>
          </cell>
          <cell r="X1159" t="str">
            <v>N/A</v>
          </cell>
        </row>
        <row r="1160">
          <cell r="B1160" t="str">
            <v>419100032256</v>
          </cell>
          <cell r="C1160" t="str">
            <v>UTICA BROKERAGE INC</v>
          </cell>
          <cell r="D1160" t="str">
            <v>UTICA BROKERAGE INC</v>
          </cell>
          <cell r="E1160">
            <v>7500</v>
          </cell>
          <cell r="F1160">
            <v>90000</v>
          </cell>
          <cell r="G1160" t="str">
            <v>N/A</v>
          </cell>
          <cell r="H1160" t="str">
            <v>N</v>
          </cell>
          <cell r="I1160">
            <v>42095</v>
          </cell>
          <cell r="J1160">
            <v>42114</v>
          </cell>
          <cell r="K1160">
            <v>42114</v>
          </cell>
          <cell r="L1160">
            <v>42116</v>
          </cell>
          <cell r="M1160">
            <v>42131</v>
          </cell>
          <cell r="N1160">
            <v>42125</v>
          </cell>
          <cell r="O1160" t="str">
            <v>Y</v>
          </cell>
          <cell r="P1160" t="str">
            <v xml:space="preserve">KBH Enterprises </v>
          </cell>
          <cell r="Q1160" t="str">
            <v>KH101</v>
          </cell>
          <cell r="R1160" t="str">
            <v>Erick Weinstein</v>
          </cell>
          <cell r="S1160" t="str">
            <v>EW101</v>
          </cell>
          <cell r="X1160" t="str">
            <v>N/A</v>
          </cell>
        </row>
        <row r="1161">
          <cell r="B1161" t="str">
            <v>419100032274</v>
          </cell>
          <cell r="C1161" t="str">
            <v>107 MINI MARKET CORP</v>
          </cell>
          <cell r="D1161" t="str">
            <v>107 MINI MARKET CORP</v>
          </cell>
          <cell r="E1161">
            <v>3200</v>
          </cell>
          <cell r="F1161">
            <v>38400</v>
          </cell>
          <cell r="G1161" t="str">
            <v>N/A</v>
          </cell>
          <cell r="H1161" t="str">
            <v>N</v>
          </cell>
          <cell r="I1161">
            <v>42095</v>
          </cell>
          <cell r="J1161">
            <v>42114</v>
          </cell>
          <cell r="K1161">
            <v>42114</v>
          </cell>
          <cell r="L1161">
            <v>42124</v>
          </cell>
          <cell r="M1161">
            <v>42128</v>
          </cell>
          <cell r="N1161">
            <v>42125</v>
          </cell>
          <cell r="O1161" t="str">
            <v>Y</v>
          </cell>
          <cell r="P1161" t="str">
            <v xml:space="preserve">Vikesh Ramnarine </v>
          </cell>
          <cell r="Q1161" t="str">
            <v>HR101</v>
          </cell>
          <cell r="X1161" t="str">
            <v>N/A</v>
          </cell>
        </row>
        <row r="1162">
          <cell r="B1162" t="str">
            <v>419100032283</v>
          </cell>
          <cell r="C1162" t="str">
            <v>VIRPA QUICK STOP INC</v>
          </cell>
          <cell r="D1162" t="str">
            <v>VIRPA QUICK STOP INC</v>
          </cell>
          <cell r="E1162">
            <v>5000</v>
          </cell>
          <cell r="F1162">
            <v>60000</v>
          </cell>
          <cell r="G1162" t="str">
            <v>N/A</v>
          </cell>
          <cell r="H1162" t="str">
            <v>N</v>
          </cell>
          <cell r="I1162">
            <v>42095</v>
          </cell>
          <cell r="J1162">
            <v>42114</v>
          </cell>
          <cell r="K1162">
            <v>42114</v>
          </cell>
          <cell r="L1162">
            <v>42116</v>
          </cell>
          <cell r="M1162">
            <v>42118</v>
          </cell>
          <cell r="N1162">
            <v>42095</v>
          </cell>
          <cell r="O1162" t="str">
            <v>Y</v>
          </cell>
          <cell r="P1162" t="str">
            <v>Kerry Doyle</v>
          </cell>
          <cell r="Q1162" t="str">
            <v>KD101</v>
          </cell>
          <cell r="R1162" t="str">
            <v>Erick Weinstein</v>
          </cell>
          <cell r="S1162" t="str">
            <v>EW101</v>
          </cell>
          <cell r="X1162" t="str">
            <v>N/A</v>
          </cell>
        </row>
        <row r="1163">
          <cell r="B1163" t="str">
            <v>419100032292</v>
          </cell>
          <cell r="C1163" t="str">
            <v>VAN DALE INDUSTRIES INC</v>
          </cell>
          <cell r="D1163" t="str">
            <v>VAN DALE INDUSTRIES INC</v>
          </cell>
          <cell r="E1163">
            <v>20000</v>
          </cell>
          <cell r="F1163">
            <v>240000</v>
          </cell>
          <cell r="G1163" t="str">
            <v>N/A</v>
          </cell>
          <cell r="H1163" t="str">
            <v>Y</v>
          </cell>
          <cell r="I1163">
            <v>42095</v>
          </cell>
          <cell r="J1163">
            <v>42114</v>
          </cell>
          <cell r="K1163">
            <v>42114</v>
          </cell>
          <cell r="L1163">
            <v>42116</v>
          </cell>
          <cell r="M1163">
            <v>42123</v>
          </cell>
          <cell r="N1163">
            <v>42095</v>
          </cell>
          <cell r="O1163" t="str">
            <v>Y</v>
          </cell>
          <cell r="P1163" t="str">
            <v>David Greenberg</v>
          </cell>
          <cell r="Q1163" t="str">
            <v>DG101</v>
          </cell>
          <cell r="R1163" t="str">
            <v>Erick Weinstein</v>
          </cell>
          <cell r="S1163" t="str">
            <v>EW101</v>
          </cell>
          <cell r="X1163" t="str">
            <v>N/A</v>
          </cell>
        </row>
        <row r="1164">
          <cell r="B1164" t="str">
            <v>419100032309</v>
          </cell>
          <cell r="C1164" t="str">
            <v>EXPERIENCE NAPA INC</v>
          </cell>
          <cell r="D1164" t="str">
            <v>EXPERIENCE NAPA INC</v>
          </cell>
          <cell r="E1164">
            <v>8000</v>
          </cell>
          <cell r="F1164">
            <v>96000</v>
          </cell>
          <cell r="G1164" t="str">
            <v>N/A</v>
          </cell>
          <cell r="H1164" t="str">
            <v>N</v>
          </cell>
          <cell r="I1164">
            <v>42095</v>
          </cell>
          <cell r="J1164">
            <v>42115</v>
          </cell>
          <cell r="K1164">
            <v>42115</v>
          </cell>
          <cell r="L1164" t="str">
            <v>Withdrawn</v>
          </cell>
          <cell r="M1164" t="str">
            <v>N/A</v>
          </cell>
          <cell r="N1164" t="str">
            <v>N/A</v>
          </cell>
          <cell r="O1164" t="str">
            <v>N/A</v>
          </cell>
          <cell r="P1164" t="str">
            <v>CardWorks Acquiring</v>
          </cell>
          <cell r="Q1164" t="str">
            <v>CWA101</v>
          </cell>
          <cell r="X1164" t="str">
            <v>N/A</v>
          </cell>
        </row>
        <row r="1165">
          <cell r="B1165" t="str">
            <v>419100032318</v>
          </cell>
          <cell r="C1165" t="str">
            <v>BLUE COLLAR LLC</v>
          </cell>
          <cell r="D1165" t="str">
            <v>BLUE COLLAR LLC</v>
          </cell>
          <cell r="E1165">
            <v>12000</v>
          </cell>
          <cell r="F1165">
            <v>144000</v>
          </cell>
          <cell r="G1165" t="str">
            <v>N/A</v>
          </cell>
          <cell r="H1165" t="str">
            <v>N</v>
          </cell>
          <cell r="I1165">
            <v>42095</v>
          </cell>
          <cell r="J1165">
            <v>42115</v>
          </cell>
          <cell r="K1165">
            <v>42115</v>
          </cell>
          <cell r="L1165" t="str">
            <v>Approved/Closed</v>
          </cell>
          <cell r="M1165" t="str">
            <v>N/A</v>
          </cell>
          <cell r="N1165" t="str">
            <v>N/A</v>
          </cell>
          <cell r="O1165" t="str">
            <v>N/A</v>
          </cell>
          <cell r="P1165" t="str">
            <v>CardWorks Acquiring</v>
          </cell>
          <cell r="Q1165" t="str">
            <v>CWA101</v>
          </cell>
          <cell r="R1165" t="str">
            <v>Erick Weinstein</v>
          </cell>
          <cell r="S1165" t="str">
            <v>EW101</v>
          </cell>
          <cell r="X1165" t="str">
            <v>N/A</v>
          </cell>
        </row>
        <row r="1166">
          <cell r="B1166" t="str">
            <v>419100032327</v>
          </cell>
          <cell r="C1166" t="str">
            <v>URGE FOOD CORPORATION</v>
          </cell>
          <cell r="D1166" t="str">
            <v>MEGA MART-ADELPHI</v>
          </cell>
          <cell r="E1166">
            <v>1000000</v>
          </cell>
          <cell r="F1166">
            <v>12000000</v>
          </cell>
          <cell r="G1166" t="str">
            <v>N/A</v>
          </cell>
          <cell r="H1166" t="str">
            <v>Y</v>
          </cell>
          <cell r="I1166">
            <v>42095</v>
          </cell>
          <cell r="J1166">
            <v>42116</v>
          </cell>
          <cell r="K1166">
            <v>42116</v>
          </cell>
          <cell r="L1166">
            <v>42121</v>
          </cell>
          <cell r="M1166">
            <v>42126</v>
          </cell>
          <cell r="N1166">
            <v>42125</v>
          </cell>
          <cell r="O1166" t="str">
            <v>Y</v>
          </cell>
          <cell r="P1166" t="str">
            <v>Jorge Pignanelli</v>
          </cell>
          <cell r="Q1166" t="str">
            <v>JP103</v>
          </cell>
          <cell r="R1166" t="str">
            <v>Erick Weinstein</v>
          </cell>
          <cell r="S1166" t="str">
            <v>EW101</v>
          </cell>
          <cell r="T1166" t="str">
            <v>John McKeague</v>
          </cell>
          <cell r="U1166" t="str">
            <v>JM102</v>
          </cell>
          <cell r="V1166" t="str">
            <v>A&amp;B Media</v>
          </cell>
          <cell r="W1166" t="str">
            <v>ABM101</v>
          </cell>
          <cell r="X1166" t="str">
            <v>N/A</v>
          </cell>
        </row>
        <row r="1167">
          <cell r="B1167" t="str">
            <v>419100032336</v>
          </cell>
          <cell r="C1167" t="str">
            <v>CHARLES ROOF CLEANING INC</v>
          </cell>
          <cell r="D1167" t="str">
            <v>CHARLES ROOF CLEANING INC</v>
          </cell>
          <cell r="E1167">
            <v>7000</v>
          </cell>
          <cell r="F1167">
            <v>84000</v>
          </cell>
          <cell r="G1167" t="str">
            <v>N/A</v>
          </cell>
          <cell r="H1167" t="str">
            <v>N</v>
          </cell>
          <cell r="I1167">
            <v>42095</v>
          </cell>
          <cell r="J1167">
            <v>42116</v>
          </cell>
          <cell r="K1167">
            <v>42116</v>
          </cell>
          <cell r="L1167">
            <v>42118</v>
          </cell>
          <cell r="M1167">
            <v>42159</v>
          </cell>
          <cell r="N1167">
            <v>42156</v>
          </cell>
          <cell r="O1167" t="str">
            <v>Y</v>
          </cell>
          <cell r="P1167" t="str">
            <v>Tim Platz</v>
          </cell>
          <cell r="Q1167" t="str">
            <v>TP101</v>
          </cell>
          <cell r="R1167" t="str">
            <v>Chris Frey</v>
          </cell>
          <cell r="S1167" t="str">
            <v>CF101</v>
          </cell>
          <cell r="X1167" t="str">
            <v>N/A</v>
          </cell>
        </row>
        <row r="1168">
          <cell r="B1168" t="str">
            <v>419100032345</v>
          </cell>
          <cell r="C1168" t="str">
            <v>URGE FOOD CORPORATION</v>
          </cell>
          <cell r="D1168" t="str">
            <v>MEGA FARMERS</v>
          </cell>
          <cell r="E1168">
            <v>500000</v>
          </cell>
          <cell r="F1168">
            <v>6000000</v>
          </cell>
          <cell r="G1168" t="str">
            <v>N/A</v>
          </cell>
          <cell r="H1168" t="str">
            <v>Y</v>
          </cell>
          <cell r="I1168">
            <v>42095</v>
          </cell>
          <cell r="J1168">
            <v>42116</v>
          </cell>
          <cell r="K1168">
            <v>42116</v>
          </cell>
          <cell r="L1168">
            <v>42121</v>
          </cell>
          <cell r="M1168">
            <v>42126</v>
          </cell>
          <cell r="N1168">
            <v>42125</v>
          </cell>
          <cell r="O1168" t="str">
            <v>Y</v>
          </cell>
          <cell r="P1168" t="str">
            <v>Jorge Pignanelli</v>
          </cell>
          <cell r="Q1168" t="str">
            <v>JP103</v>
          </cell>
          <cell r="R1168" t="str">
            <v>Erick Weinstein</v>
          </cell>
          <cell r="S1168" t="str">
            <v>EW101</v>
          </cell>
          <cell r="T1168" t="str">
            <v>John McKeague</v>
          </cell>
          <cell r="U1168" t="str">
            <v>JM102</v>
          </cell>
          <cell r="V1168" t="str">
            <v>A&amp;B Media</v>
          </cell>
          <cell r="W1168" t="str">
            <v>ABM101</v>
          </cell>
          <cell r="X1168" t="str">
            <v>N/A</v>
          </cell>
        </row>
        <row r="1169">
          <cell r="B1169" t="str">
            <v>419100032354</v>
          </cell>
          <cell r="C1169" t="str">
            <v>DYLAN INDUSTRIES INC</v>
          </cell>
          <cell r="D1169" t="str">
            <v>SUNTEKONLINE.COM</v>
          </cell>
          <cell r="E1169">
            <v>10000</v>
          </cell>
          <cell r="F1169">
            <v>120000</v>
          </cell>
          <cell r="G1169" t="str">
            <v>N/A</v>
          </cell>
          <cell r="H1169" t="str">
            <v>N</v>
          </cell>
          <cell r="I1169">
            <v>42095</v>
          </cell>
          <cell r="J1169">
            <v>42117</v>
          </cell>
          <cell r="K1169">
            <v>42117</v>
          </cell>
          <cell r="L1169">
            <v>42117</v>
          </cell>
          <cell r="M1169">
            <v>42144</v>
          </cell>
          <cell r="N1169">
            <v>42125</v>
          </cell>
          <cell r="O1169" t="str">
            <v>Y</v>
          </cell>
          <cell r="P1169" t="str">
            <v>CardWorks Acquiring</v>
          </cell>
          <cell r="Q1169" t="str">
            <v>CWA101</v>
          </cell>
          <cell r="R1169" t="str">
            <v>Erick Weinstein</v>
          </cell>
          <cell r="S1169" t="str">
            <v>EW101</v>
          </cell>
          <cell r="X1169" t="str">
            <v>N/A</v>
          </cell>
        </row>
        <row r="1170">
          <cell r="B1170" t="str">
            <v>419100032381</v>
          </cell>
          <cell r="C1170" t="str">
            <v>ERIC L. EISEN, DVM, PC</v>
          </cell>
          <cell r="D1170" t="str">
            <v>WADSWORTH ANIMAL HOSPITAL</v>
          </cell>
          <cell r="E1170">
            <v>75000</v>
          </cell>
          <cell r="F1170">
            <v>900000</v>
          </cell>
          <cell r="G1170" t="str">
            <v>N/A</v>
          </cell>
          <cell r="H1170" t="str">
            <v>Y</v>
          </cell>
          <cell r="I1170">
            <v>42095</v>
          </cell>
          <cell r="J1170">
            <v>42117</v>
          </cell>
          <cell r="K1170">
            <v>42117</v>
          </cell>
          <cell r="L1170">
            <v>42121</v>
          </cell>
          <cell r="M1170">
            <v>42145</v>
          </cell>
          <cell r="N1170">
            <v>42125</v>
          </cell>
          <cell r="O1170" t="str">
            <v>Y</v>
          </cell>
          <cell r="P1170" t="str">
            <v>Chris Frey</v>
          </cell>
          <cell r="Q1170" t="str">
            <v>CF101</v>
          </cell>
          <cell r="X1170" t="str">
            <v>N/A</v>
          </cell>
        </row>
        <row r="1171">
          <cell r="B1171" t="str">
            <v>419100032363</v>
          </cell>
          <cell r="C1171" t="str">
            <v>ADVENTURE PARK GEAR INC</v>
          </cell>
          <cell r="D1171" t="str">
            <v>ADVENTURE PARK GEAR INC</v>
          </cell>
          <cell r="E1171">
            <v>30000</v>
          </cell>
          <cell r="F1171">
            <v>360000</v>
          </cell>
          <cell r="G1171" t="str">
            <v>N/A</v>
          </cell>
          <cell r="H1171" t="str">
            <v>N</v>
          </cell>
          <cell r="I1171">
            <v>42095</v>
          </cell>
          <cell r="J1171">
            <v>42117</v>
          </cell>
          <cell r="K1171">
            <v>42117</v>
          </cell>
          <cell r="L1171">
            <v>42124</v>
          </cell>
          <cell r="M1171">
            <v>42172</v>
          </cell>
          <cell r="N1171">
            <v>42156</v>
          </cell>
          <cell r="O1171" t="str">
            <v>Y</v>
          </cell>
          <cell r="P1171" t="str">
            <v xml:space="preserve">KBH Enterprises </v>
          </cell>
          <cell r="Q1171" t="str">
            <v>KH101</v>
          </cell>
          <cell r="R1171" t="str">
            <v>Erick Weinstein</v>
          </cell>
          <cell r="S1171" t="str">
            <v>EW101</v>
          </cell>
          <cell r="X1171" t="str">
            <v>N/A</v>
          </cell>
        </row>
        <row r="1172">
          <cell r="B1172" t="str">
            <v>419100032390</v>
          </cell>
          <cell r="C1172" t="str">
            <v>ISALND SEAFOOD INC</v>
          </cell>
          <cell r="D1172" t="str">
            <v>ISALND SEAFOOD INC</v>
          </cell>
          <cell r="E1172">
            <v>10000</v>
          </cell>
          <cell r="F1172">
            <v>120000</v>
          </cell>
          <cell r="G1172" t="str">
            <v>N/A</v>
          </cell>
          <cell r="H1172" t="str">
            <v>N</v>
          </cell>
          <cell r="I1172">
            <v>42095</v>
          </cell>
          <cell r="J1172">
            <v>42117</v>
          </cell>
          <cell r="K1172">
            <v>42117</v>
          </cell>
          <cell r="L1172">
            <v>42121</v>
          </cell>
          <cell r="M1172">
            <v>42131</v>
          </cell>
          <cell r="N1172">
            <v>42125</v>
          </cell>
          <cell r="O1172" t="str">
            <v>Y</v>
          </cell>
          <cell r="P1172" t="str">
            <v>John Vacca</v>
          </cell>
          <cell r="Q1172" t="str">
            <v>JV101</v>
          </cell>
          <cell r="R1172" t="str">
            <v>Erick Weinstein</v>
          </cell>
          <cell r="S1172" t="str">
            <v>EW101</v>
          </cell>
          <cell r="T1172" t="str">
            <v>KBH Enterprises</v>
          </cell>
          <cell r="U1172" t="str">
            <v>KH101</v>
          </cell>
          <cell r="X1172" t="str">
            <v>N/A</v>
          </cell>
        </row>
        <row r="1173">
          <cell r="B1173" t="str">
            <v>419100032372</v>
          </cell>
          <cell r="C1173" t="str">
            <v>WSA PARTS INC</v>
          </cell>
          <cell r="D1173" t="str">
            <v>WEST SPRINGFIELD AUTO PARTS INC</v>
          </cell>
          <cell r="E1173">
            <v>75000</v>
          </cell>
          <cell r="F1173">
            <v>900000</v>
          </cell>
          <cell r="G1173" t="str">
            <v>N/A</v>
          </cell>
          <cell r="H1173" t="str">
            <v>N</v>
          </cell>
          <cell r="I1173">
            <v>42095</v>
          </cell>
          <cell r="J1173">
            <v>42117</v>
          </cell>
          <cell r="K1173">
            <v>42117</v>
          </cell>
          <cell r="L1173">
            <v>42123</v>
          </cell>
          <cell r="M1173">
            <v>42134</v>
          </cell>
          <cell r="N1173">
            <v>42125</v>
          </cell>
          <cell r="O1173" t="str">
            <v>Y</v>
          </cell>
          <cell r="P1173" t="str">
            <v>Scott Gordon Oliver</v>
          </cell>
          <cell r="Q1173" t="str">
            <v>GO101</v>
          </cell>
          <cell r="R1173" t="str">
            <v>Erick Weinstein</v>
          </cell>
          <cell r="S1173" t="str">
            <v>EW101</v>
          </cell>
          <cell r="X1173" t="str">
            <v>N/A</v>
          </cell>
        </row>
        <row r="1174">
          <cell r="B1174" t="str">
            <v>419100032416</v>
          </cell>
          <cell r="C1174" t="str">
            <v>TM PARK INC</v>
          </cell>
          <cell r="D1174" t="str">
            <v>TREE-MENDOUS ADVENTURE PARK INC</v>
          </cell>
          <cell r="E1174">
            <v>80000</v>
          </cell>
          <cell r="F1174">
            <v>960000</v>
          </cell>
          <cell r="G1174" t="str">
            <v>N/A</v>
          </cell>
          <cell r="H1174" t="str">
            <v>N</v>
          </cell>
          <cell r="I1174">
            <v>42095</v>
          </cell>
          <cell r="J1174">
            <v>42117</v>
          </cell>
          <cell r="K1174">
            <v>42117</v>
          </cell>
          <cell r="L1174">
            <v>42124</v>
          </cell>
          <cell r="M1174">
            <v>42272</v>
          </cell>
          <cell r="N1174">
            <v>42248</v>
          </cell>
          <cell r="O1174" t="str">
            <v>Y</v>
          </cell>
          <cell r="P1174" t="str">
            <v xml:space="preserve">KBH Enterprises </v>
          </cell>
          <cell r="Q1174" t="str">
            <v>KH101</v>
          </cell>
          <cell r="R1174" t="str">
            <v>Erick Weinstein</v>
          </cell>
          <cell r="S1174" t="str">
            <v>EW101</v>
          </cell>
          <cell r="X1174" t="str">
            <v>N/A</v>
          </cell>
        </row>
        <row r="1175">
          <cell r="B1175" t="str">
            <v>419100032425</v>
          </cell>
          <cell r="C1175" t="str">
            <v>ZANSHIN SELF DEFENSE ACADEMY INC</v>
          </cell>
          <cell r="D1175" t="str">
            <v>ZANSHIN SELF DEFENSE ACADEMY INC</v>
          </cell>
          <cell r="E1175">
            <v>5000</v>
          </cell>
          <cell r="F1175">
            <v>60000</v>
          </cell>
          <cell r="G1175" t="str">
            <v>N/A</v>
          </cell>
          <cell r="H1175" t="str">
            <v>Y</v>
          </cell>
          <cell r="I1175">
            <v>42095</v>
          </cell>
          <cell r="J1175">
            <v>42118</v>
          </cell>
          <cell r="K1175">
            <v>42118</v>
          </cell>
          <cell r="L1175">
            <v>42121</v>
          </cell>
          <cell r="M1175">
            <v>42130</v>
          </cell>
          <cell r="N1175">
            <v>42125</v>
          </cell>
          <cell r="O1175" t="str">
            <v>Y</v>
          </cell>
          <cell r="P1175" t="str">
            <v>Tim Platz</v>
          </cell>
          <cell r="Q1175" t="str">
            <v>TP101</v>
          </cell>
          <cell r="R1175" t="str">
            <v>Chris Frey</v>
          </cell>
          <cell r="S1175" t="str">
            <v>CF101</v>
          </cell>
          <cell r="X1175" t="str">
            <v>N/A</v>
          </cell>
        </row>
        <row r="1176">
          <cell r="B1176" t="str">
            <v>419100032407</v>
          </cell>
          <cell r="C1176" t="str">
            <v>NETSOFT SOLUTIONS INC</v>
          </cell>
          <cell r="D1176" t="str">
            <v>NETSOFT SOLUTIONS INC</v>
          </cell>
          <cell r="E1176">
            <v>7500</v>
          </cell>
          <cell r="F1176">
            <v>90000</v>
          </cell>
          <cell r="G1176" t="str">
            <v>N/A</v>
          </cell>
          <cell r="H1176" t="str">
            <v>N</v>
          </cell>
          <cell r="I1176">
            <v>42095</v>
          </cell>
          <cell r="J1176">
            <v>42118</v>
          </cell>
          <cell r="K1176">
            <v>42118</v>
          </cell>
          <cell r="L1176">
            <v>42122</v>
          </cell>
          <cell r="M1176">
            <v>42125</v>
          </cell>
          <cell r="N1176">
            <v>42125</v>
          </cell>
          <cell r="O1176" t="str">
            <v>Y</v>
          </cell>
          <cell r="P1176" t="str">
            <v>Tim Platz</v>
          </cell>
          <cell r="Q1176" t="str">
            <v>TP101</v>
          </cell>
          <cell r="R1176" t="str">
            <v>Chris Frey</v>
          </cell>
          <cell r="S1176" t="str">
            <v>CF101</v>
          </cell>
          <cell r="X1176" t="str">
            <v>N/A</v>
          </cell>
        </row>
        <row r="1177">
          <cell r="B1177" t="str">
            <v>892904318077</v>
          </cell>
          <cell r="C1177" t="str">
            <v>E &amp; C ZOMALT INC</v>
          </cell>
          <cell r="D1177" t="str">
            <v>THE LITTLE GYM OF RIVERSIDE</v>
          </cell>
          <cell r="E1177">
            <v>50000</v>
          </cell>
          <cell r="F1177">
            <v>600000</v>
          </cell>
          <cell r="G1177" t="str">
            <v>N/A</v>
          </cell>
          <cell r="H1177" t="str">
            <v>N</v>
          </cell>
          <cell r="I1177">
            <v>42095</v>
          </cell>
          <cell r="J1177">
            <v>42118</v>
          </cell>
          <cell r="K1177">
            <v>42118</v>
          </cell>
          <cell r="L1177">
            <v>42122</v>
          </cell>
          <cell r="M1177">
            <v>42164</v>
          </cell>
          <cell r="N1177">
            <v>42156</v>
          </cell>
          <cell r="O1177" t="str">
            <v>Y</v>
          </cell>
          <cell r="P1177" t="str">
            <v xml:space="preserve">KBH Enterprises </v>
          </cell>
          <cell r="Q1177" t="str">
            <v>KH101</v>
          </cell>
          <cell r="R1177" t="str">
            <v>Erick Weinstein</v>
          </cell>
          <cell r="S1177" t="str">
            <v>EW101</v>
          </cell>
          <cell r="X1177" t="str">
            <v>N/A</v>
          </cell>
        </row>
        <row r="1178">
          <cell r="B1178" t="str">
            <v>419100032434</v>
          </cell>
          <cell r="C1178" t="str">
            <v>SUPER CHIROS FOOD CORPORATION</v>
          </cell>
          <cell r="D1178" t="str">
            <v>MEGA MART</v>
          </cell>
          <cell r="E1178">
            <v>1000000</v>
          </cell>
          <cell r="F1178">
            <v>12000000</v>
          </cell>
          <cell r="G1178" t="str">
            <v>N/A</v>
          </cell>
          <cell r="H1178" t="str">
            <v>Y</v>
          </cell>
          <cell r="I1178">
            <v>42095</v>
          </cell>
          <cell r="J1178">
            <v>42123</v>
          </cell>
          <cell r="K1178">
            <v>42123</v>
          </cell>
          <cell r="L1178">
            <v>42122</v>
          </cell>
          <cell r="M1178">
            <v>42126</v>
          </cell>
          <cell r="N1178">
            <v>42125</v>
          </cell>
          <cell r="O1178" t="str">
            <v>Y</v>
          </cell>
          <cell r="P1178" t="str">
            <v>Jorge Pignanelli</v>
          </cell>
          <cell r="Q1178" t="str">
            <v>JP103</v>
          </cell>
          <cell r="R1178" t="str">
            <v>Erick Weinstein</v>
          </cell>
          <cell r="S1178" t="str">
            <v>EW101</v>
          </cell>
          <cell r="T1178" t="str">
            <v>John McKeague</v>
          </cell>
          <cell r="U1178" t="str">
            <v>JM102</v>
          </cell>
          <cell r="V1178" t="str">
            <v>A&amp;B Media</v>
          </cell>
          <cell r="W1178" t="str">
            <v>ABM101</v>
          </cell>
          <cell r="X1178" t="str">
            <v>N/A</v>
          </cell>
        </row>
        <row r="1179">
          <cell r="B1179" t="str">
            <v>419100032452</v>
          </cell>
          <cell r="C1179" t="str">
            <v>EL RINCONICITO DE SANTA BARBARA CORP</v>
          </cell>
          <cell r="D1179" t="str">
            <v>EL RINCONICITO DE SANTA BARBARA CORP</v>
          </cell>
          <cell r="E1179">
            <v>200000</v>
          </cell>
          <cell r="F1179">
            <v>2400000</v>
          </cell>
          <cell r="G1179" t="str">
            <v>N/A</v>
          </cell>
          <cell r="H1179" t="str">
            <v>Y</v>
          </cell>
          <cell r="I1179">
            <v>42095</v>
          </cell>
          <cell r="J1179">
            <v>42123</v>
          </cell>
          <cell r="K1179">
            <v>42123</v>
          </cell>
          <cell r="L1179">
            <v>42123</v>
          </cell>
          <cell r="M1179">
            <v>42164</v>
          </cell>
          <cell r="N1179">
            <v>42156</v>
          </cell>
          <cell r="O1179" t="str">
            <v>Y</v>
          </cell>
          <cell r="P1179" t="str">
            <v>Jorge Pignanelli</v>
          </cell>
          <cell r="Q1179" t="str">
            <v>JP103</v>
          </cell>
          <cell r="R1179" t="str">
            <v>Erick Weinstein</v>
          </cell>
          <cell r="S1179" t="str">
            <v>EW101</v>
          </cell>
          <cell r="T1179" t="str">
            <v>John McKeague</v>
          </cell>
          <cell r="U1179" t="str">
            <v>JM102</v>
          </cell>
          <cell r="V1179" t="str">
            <v>CC Processing POS</v>
          </cell>
          <cell r="W1179" t="str">
            <v>CCPPOS</v>
          </cell>
          <cell r="X1179" t="str">
            <v>N/A</v>
          </cell>
        </row>
        <row r="1180">
          <cell r="B1180" t="str">
            <v>419100032489</v>
          </cell>
          <cell r="C1180" t="str">
            <v>ORGAVANA LLC</v>
          </cell>
          <cell r="D1180" t="str">
            <v>ORGAVANA LLC</v>
          </cell>
          <cell r="E1180">
            <v>20000</v>
          </cell>
          <cell r="F1180">
            <v>240000</v>
          </cell>
          <cell r="G1180" t="str">
            <v>N/A</v>
          </cell>
          <cell r="H1180" t="str">
            <v>N</v>
          </cell>
          <cell r="I1180">
            <v>42095</v>
          </cell>
          <cell r="J1180">
            <v>42123</v>
          </cell>
          <cell r="K1180">
            <v>42123</v>
          </cell>
          <cell r="L1180">
            <v>42128</v>
          </cell>
          <cell r="M1180">
            <v>42265</v>
          </cell>
          <cell r="N1180">
            <v>42248</v>
          </cell>
          <cell r="O1180" t="str">
            <v>Y</v>
          </cell>
          <cell r="P1180" t="str">
            <v>Tim Platz</v>
          </cell>
          <cell r="Q1180" t="str">
            <v>TP101</v>
          </cell>
          <cell r="R1180" t="str">
            <v>Chris Frey</v>
          </cell>
          <cell r="S1180" t="str">
            <v>CF101</v>
          </cell>
          <cell r="X1180" t="str">
            <v>N/A</v>
          </cell>
        </row>
        <row r="1181">
          <cell r="B1181" t="str">
            <v>419100032470</v>
          </cell>
          <cell r="C1181" t="str">
            <v>NEW YORK SUPER SUB INC</v>
          </cell>
          <cell r="D1181" t="str">
            <v>NEW YORK SUPER SUB INC</v>
          </cell>
          <cell r="E1181">
            <v>20000</v>
          </cell>
          <cell r="F1181">
            <v>240000</v>
          </cell>
          <cell r="G1181" t="str">
            <v>N/A</v>
          </cell>
          <cell r="H1181" t="str">
            <v>Y</v>
          </cell>
          <cell r="I1181">
            <v>42095</v>
          </cell>
          <cell r="J1181">
            <v>42123</v>
          </cell>
          <cell r="K1181">
            <v>42123</v>
          </cell>
          <cell r="L1181">
            <v>42124</v>
          </cell>
          <cell r="M1181">
            <v>42135</v>
          </cell>
          <cell r="N1181">
            <v>42125</v>
          </cell>
          <cell r="O1181" t="str">
            <v>Y</v>
          </cell>
          <cell r="P1181" t="str">
            <v xml:space="preserve">Vikesh Ramnarine </v>
          </cell>
          <cell r="Q1181" t="str">
            <v>HR101</v>
          </cell>
          <cell r="X1181" t="str">
            <v>N/A</v>
          </cell>
        </row>
        <row r="1182">
          <cell r="B1182" t="str">
            <v>419100032461</v>
          </cell>
          <cell r="C1182" t="str">
            <v>SIDNEY ALBERT ALBANY INC</v>
          </cell>
          <cell r="D1182" t="str">
            <v>ALBANY JEWISH COMMUNITY CENTER</v>
          </cell>
          <cell r="E1182">
            <v>200000</v>
          </cell>
          <cell r="F1182">
            <v>2400000</v>
          </cell>
          <cell r="G1182" t="str">
            <v>N/A</v>
          </cell>
          <cell r="H1182" t="str">
            <v>Y</v>
          </cell>
          <cell r="I1182">
            <v>42095</v>
          </cell>
          <cell r="J1182">
            <v>42123</v>
          </cell>
          <cell r="K1182">
            <v>42123</v>
          </cell>
          <cell r="L1182">
            <v>42128</v>
          </cell>
          <cell r="M1182">
            <v>42156</v>
          </cell>
          <cell r="N1182">
            <v>42156</v>
          </cell>
          <cell r="O1182" t="str">
            <v>Y</v>
          </cell>
          <cell r="P1182" t="str">
            <v>CardWorks Acquiring</v>
          </cell>
          <cell r="Q1182" t="str">
            <v>CWA101</v>
          </cell>
          <cell r="R1182" t="str">
            <v>Erick Weinstein</v>
          </cell>
          <cell r="S1182" t="str">
            <v>EW101</v>
          </cell>
          <cell r="X1182" t="str">
            <v>N/A</v>
          </cell>
        </row>
        <row r="1183">
          <cell r="B1183" t="str">
            <v>419100032513</v>
          </cell>
          <cell r="C1183" t="str">
            <v>LACUNA  POOL COVERS INC</v>
          </cell>
          <cell r="D1183" t="str">
            <v>LACUNA  POOL COVERS INC</v>
          </cell>
          <cell r="E1183">
            <v>30000</v>
          </cell>
          <cell r="F1183">
            <v>360000</v>
          </cell>
          <cell r="G1183" t="str">
            <v>N/A</v>
          </cell>
          <cell r="H1183" t="str">
            <v>N</v>
          </cell>
          <cell r="I1183">
            <v>42095</v>
          </cell>
          <cell r="J1183">
            <v>42123</v>
          </cell>
          <cell r="K1183">
            <v>42123</v>
          </cell>
          <cell r="L1183" t="str">
            <v>Approved/Closed</v>
          </cell>
          <cell r="M1183" t="str">
            <v>N/A</v>
          </cell>
          <cell r="N1183" t="str">
            <v>N/A</v>
          </cell>
          <cell r="O1183" t="str">
            <v>N/A</v>
          </cell>
          <cell r="P1183" t="str">
            <v>Tim Platz</v>
          </cell>
          <cell r="Q1183" t="str">
            <v>TP101</v>
          </cell>
          <cell r="R1183" t="str">
            <v>Chris Frey</v>
          </cell>
          <cell r="S1183" t="str">
            <v>CF101</v>
          </cell>
          <cell r="T1183" t="str">
            <v xml:space="preserve">Bethpage FCU </v>
          </cell>
          <cell r="U1183" t="str">
            <v>BFCU</v>
          </cell>
          <cell r="X1183" t="str">
            <v>N/A</v>
          </cell>
        </row>
        <row r="1184">
          <cell r="B1184" t="str">
            <v>419100032504</v>
          </cell>
          <cell r="C1184" t="str">
            <v>HAYDEN'S LIST, LLC</v>
          </cell>
          <cell r="D1184" t="str">
            <v>HAYDEN'S LIST, LLC</v>
          </cell>
          <cell r="E1184">
            <v>1000</v>
          </cell>
          <cell r="F1184">
            <v>12000</v>
          </cell>
          <cell r="G1184" t="str">
            <v>N/A</v>
          </cell>
          <cell r="H1184" t="str">
            <v>N</v>
          </cell>
          <cell r="I1184">
            <v>42095</v>
          </cell>
          <cell r="J1184">
            <v>42123</v>
          </cell>
          <cell r="K1184">
            <v>42123</v>
          </cell>
          <cell r="L1184">
            <v>42142</v>
          </cell>
          <cell r="M1184">
            <v>42194</v>
          </cell>
          <cell r="N1184">
            <v>42186</v>
          </cell>
          <cell r="O1184" t="str">
            <v>Y</v>
          </cell>
          <cell r="P1184" t="str">
            <v>Mobius Payments</v>
          </cell>
          <cell r="Q1184" t="str">
            <v>MOB101</v>
          </cell>
          <cell r="X1184" t="str">
            <v>N/A</v>
          </cell>
        </row>
        <row r="1185">
          <cell r="B1185" t="str">
            <v>419100032522</v>
          </cell>
          <cell r="C1185" t="str">
            <v>COUNTRYSIDE VETERINARY CLINIC</v>
          </cell>
          <cell r="D1185" t="str">
            <v>COUNTRYSIDE VETERINARY CLINIC</v>
          </cell>
          <cell r="E1185">
            <v>200000</v>
          </cell>
          <cell r="F1185">
            <v>2400000</v>
          </cell>
          <cell r="G1185" t="str">
            <v>N/A</v>
          </cell>
          <cell r="H1185" t="str">
            <v>Y</v>
          </cell>
          <cell r="I1185">
            <v>42125</v>
          </cell>
          <cell r="J1185">
            <v>42125</v>
          </cell>
          <cell r="K1185">
            <v>42125</v>
          </cell>
          <cell r="L1185">
            <v>42131</v>
          </cell>
          <cell r="M1185">
            <v>42166</v>
          </cell>
          <cell r="N1185">
            <v>42156</v>
          </cell>
          <cell r="O1185" t="str">
            <v>Y</v>
          </cell>
          <cell r="P1185" t="str">
            <v>Chris Frey</v>
          </cell>
          <cell r="Q1185" t="str">
            <v>CF101</v>
          </cell>
          <cell r="X1185" t="str">
            <v>N/A</v>
          </cell>
        </row>
        <row r="1186">
          <cell r="B1186" t="str">
            <v>419100032559</v>
          </cell>
          <cell r="C1186" t="str">
            <v>EXECUTIVE BUSINESS ALLIANCE INC</v>
          </cell>
          <cell r="D1186" t="str">
            <v>EXECUTIVE BUSINESS ALLIANCE</v>
          </cell>
          <cell r="E1186">
            <v>50000</v>
          </cell>
          <cell r="F1186">
            <v>600000</v>
          </cell>
          <cell r="G1186" t="str">
            <v>N/A</v>
          </cell>
          <cell r="H1186" t="str">
            <v>N</v>
          </cell>
          <cell r="I1186">
            <v>42125</v>
          </cell>
          <cell r="J1186">
            <v>42126</v>
          </cell>
          <cell r="K1186">
            <v>42126</v>
          </cell>
          <cell r="L1186">
            <v>42130</v>
          </cell>
          <cell r="M1186">
            <v>42147</v>
          </cell>
          <cell r="N1186">
            <v>42125</v>
          </cell>
          <cell r="O1186" t="str">
            <v>Y</v>
          </cell>
          <cell r="P1186" t="str">
            <v>Alan Goldberg</v>
          </cell>
          <cell r="Q1186" t="str">
            <v>AG101</v>
          </cell>
          <cell r="R1186" t="str">
            <v>Erick Weinstein</v>
          </cell>
          <cell r="S1186" t="str">
            <v>EW101</v>
          </cell>
          <cell r="X1186" t="str">
            <v>N/A</v>
          </cell>
        </row>
        <row r="1187">
          <cell r="B1187" t="str">
            <v>419100032568</v>
          </cell>
          <cell r="C1187" t="str">
            <v>PARAISO TROPICAL LLC</v>
          </cell>
          <cell r="D1187" t="str">
            <v>PARAISO TROPICAL</v>
          </cell>
          <cell r="E1187">
            <v>50000</v>
          </cell>
          <cell r="F1187">
            <v>600000</v>
          </cell>
          <cell r="G1187" t="str">
            <v>N/A</v>
          </cell>
          <cell r="H1187" t="str">
            <v>N</v>
          </cell>
          <cell r="I1187">
            <v>42125</v>
          </cell>
          <cell r="J1187">
            <v>42129</v>
          </cell>
          <cell r="K1187">
            <v>42129</v>
          </cell>
          <cell r="L1187">
            <v>42131</v>
          </cell>
          <cell r="M1187">
            <v>42153</v>
          </cell>
          <cell r="N1187">
            <v>42125</v>
          </cell>
          <cell r="O1187" t="str">
            <v>Y</v>
          </cell>
          <cell r="P1187" t="str">
            <v>Jorge Pignanelli</v>
          </cell>
          <cell r="Q1187" t="str">
            <v>JP103</v>
          </cell>
          <cell r="R1187" t="str">
            <v>Erick Weinstein</v>
          </cell>
          <cell r="S1187" t="str">
            <v>EW101</v>
          </cell>
          <cell r="T1187" t="str">
            <v>John McKeague</v>
          </cell>
          <cell r="U1187" t="str">
            <v>JM102</v>
          </cell>
          <cell r="V1187" t="str">
            <v>A&amp;B Media</v>
          </cell>
          <cell r="W1187" t="str">
            <v>ABM101</v>
          </cell>
          <cell r="X1187" t="str">
            <v>N/A</v>
          </cell>
        </row>
        <row r="1188">
          <cell r="B1188" t="str">
            <v>419100032577</v>
          </cell>
          <cell r="C1188" t="str">
            <v>RESUMESTEAM MEDIA</v>
          </cell>
          <cell r="D1188" t="str">
            <v>RESUMESTEAM MEDIA</v>
          </cell>
          <cell r="E1188">
            <v>5000</v>
          </cell>
          <cell r="F1188">
            <v>60000</v>
          </cell>
          <cell r="G1188" t="str">
            <v>N/A</v>
          </cell>
          <cell r="H1188" t="str">
            <v>N</v>
          </cell>
          <cell r="I1188">
            <v>42125</v>
          </cell>
          <cell r="J1188">
            <v>42130</v>
          </cell>
          <cell r="K1188">
            <v>42130</v>
          </cell>
          <cell r="L1188">
            <v>42132</v>
          </cell>
          <cell r="M1188">
            <v>42167</v>
          </cell>
          <cell r="N1188">
            <v>42156</v>
          </cell>
          <cell r="O1188" t="str">
            <v>Y</v>
          </cell>
          <cell r="P1188" t="str">
            <v>Tim Platz</v>
          </cell>
          <cell r="Q1188" t="str">
            <v>TP101</v>
          </cell>
          <cell r="R1188" t="str">
            <v>Chris Frey</v>
          </cell>
          <cell r="S1188" t="str">
            <v>CF101</v>
          </cell>
          <cell r="T1188" t="str">
            <v xml:space="preserve">Bethpage FCU </v>
          </cell>
          <cell r="U1188" t="str">
            <v>BFCU</v>
          </cell>
          <cell r="X1188" t="str">
            <v>N/A</v>
          </cell>
        </row>
        <row r="1189">
          <cell r="B1189" t="str">
            <v>419100032595</v>
          </cell>
          <cell r="C1189" t="str">
            <v>BENNET GOLD</v>
          </cell>
          <cell r="D1189" t="str">
            <v>GOLD 2 CREATIVE</v>
          </cell>
          <cell r="E1189">
            <v>7500</v>
          </cell>
          <cell r="F1189">
            <v>90000</v>
          </cell>
          <cell r="G1189" t="str">
            <v>N/A</v>
          </cell>
          <cell r="H1189" t="str">
            <v>N</v>
          </cell>
          <cell r="I1189">
            <v>42125</v>
          </cell>
          <cell r="J1189">
            <v>42130</v>
          </cell>
          <cell r="K1189">
            <v>42130</v>
          </cell>
          <cell r="L1189">
            <v>42132</v>
          </cell>
          <cell r="M1189">
            <v>42144</v>
          </cell>
          <cell r="N1189">
            <v>42125</v>
          </cell>
          <cell r="O1189" t="str">
            <v>Y</v>
          </cell>
          <cell r="P1189" t="str">
            <v>Tim Platz</v>
          </cell>
          <cell r="Q1189" t="str">
            <v>TP101</v>
          </cell>
          <cell r="R1189" t="str">
            <v>Chris Frey</v>
          </cell>
          <cell r="S1189" t="str">
            <v>CF101</v>
          </cell>
          <cell r="T1189" t="str">
            <v xml:space="preserve">Bethpage FCU </v>
          </cell>
          <cell r="U1189" t="str">
            <v>BFCU</v>
          </cell>
          <cell r="X1189" t="str">
            <v>N/A</v>
          </cell>
        </row>
        <row r="1190">
          <cell r="B1190" t="str">
            <v>419100032602</v>
          </cell>
          <cell r="C1190" t="str">
            <v>THE 5TH PROJECT INC</v>
          </cell>
          <cell r="D1190" t="str">
            <v>THE 5TH PROJECT INC</v>
          </cell>
          <cell r="E1190">
            <v>15000</v>
          </cell>
          <cell r="F1190">
            <v>180000</v>
          </cell>
          <cell r="G1190" t="str">
            <v>N/A</v>
          </cell>
          <cell r="H1190" t="str">
            <v>N</v>
          </cell>
          <cell r="I1190">
            <v>42125</v>
          </cell>
          <cell r="J1190">
            <v>42132</v>
          </cell>
          <cell r="K1190">
            <v>42132</v>
          </cell>
          <cell r="L1190">
            <v>42209</v>
          </cell>
          <cell r="M1190">
            <v>42217</v>
          </cell>
          <cell r="N1190">
            <v>42217</v>
          </cell>
          <cell r="O1190" t="str">
            <v>Y</v>
          </cell>
          <cell r="P1190" t="str">
            <v>Tim Platz</v>
          </cell>
          <cell r="Q1190" t="str">
            <v>TP101</v>
          </cell>
          <cell r="R1190" t="str">
            <v>Chris Frey</v>
          </cell>
          <cell r="S1190" t="str">
            <v>CF101</v>
          </cell>
          <cell r="T1190" t="str">
            <v xml:space="preserve">Bethpage FCU </v>
          </cell>
          <cell r="U1190" t="str">
            <v>BFCU</v>
          </cell>
          <cell r="X1190" t="str">
            <v>N/A</v>
          </cell>
        </row>
        <row r="1191">
          <cell r="B1191" t="str">
            <v>419100032611</v>
          </cell>
          <cell r="C1191" t="str">
            <v>WIGWAM WESBURY INC</v>
          </cell>
          <cell r="D1191" t="str">
            <v>WIGWAM HAIR</v>
          </cell>
          <cell r="E1191">
            <v>15000</v>
          </cell>
          <cell r="F1191">
            <v>180000</v>
          </cell>
          <cell r="G1191" t="str">
            <v>N/A</v>
          </cell>
          <cell r="H1191" t="str">
            <v>Y</v>
          </cell>
          <cell r="I1191">
            <v>42125</v>
          </cell>
          <cell r="J1191">
            <v>42135</v>
          </cell>
          <cell r="K1191">
            <v>42135</v>
          </cell>
          <cell r="L1191">
            <v>42138</v>
          </cell>
          <cell r="M1191">
            <v>42140</v>
          </cell>
          <cell r="N1191">
            <v>42125</v>
          </cell>
          <cell r="O1191" t="str">
            <v>Y</v>
          </cell>
          <cell r="P1191" t="str">
            <v>Chris Frey</v>
          </cell>
          <cell r="Q1191" t="str">
            <v>CF101</v>
          </cell>
          <cell r="X1191" t="str">
            <v>N/A</v>
          </cell>
        </row>
        <row r="1192">
          <cell r="B1192" t="str">
            <v>419100032620</v>
          </cell>
          <cell r="C1192" t="str">
            <v>ACUSHRED INC</v>
          </cell>
          <cell r="D1192" t="str">
            <v>ACUSHRED INC</v>
          </cell>
          <cell r="E1192">
            <v>5000</v>
          </cell>
          <cell r="F1192">
            <v>60000</v>
          </cell>
          <cell r="G1192" t="str">
            <v>N/A</v>
          </cell>
          <cell r="H1192" t="str">
            <v>Y</v>
          </cell>
          <cell r="I1192">
            <v>42125</v>
          </cell>
          <cell r="J1192">
            <v>42135</v>
          </cell>
          <cell r="K1192">
            <v>42135</v>
          </cell>
          <cell r="L1192">
            <v>42137</v>
          </cell>
          <cell r="M1192">
            <v>42158</v>
          </cell>
          <cell r="N1192">
            <v>42156</v>
          </cell>
          <cell r="O1192" t="str">
            <v>Y</v>
          </cell>
          <cell r="P1192" t="str">
            <v>John Vacca</v>
          </cell>
          <cell r="Q1192" t="str">
            <v>JV101</v>
          </cell>
          <cell r="R1192" t="str">
            <v>Erick Weinstein</v>
          </cell>
          <cell r="S1192" t="str">
            <v>EW101</v>
          </cell>
          <cell r="T1192" t="str">
            <v>KBH Enterprises</v>
          </cell>
          <cell r="U1192" t="str">
            <v>KH101</v>
          </cell>
          <cell r="X1192" t="str">
            <v>N/A</v>
          </cell>
        </row>
        <row r="1193">
          <cell r="B1193" t="str">
            <v>419100032639</v>
          </cell>
          <cell r="C1193" t="str">
            <v>ACTIVE MEDIA RESOURCES, LLC</v>
          </cell>
          <cell r="D1193" t="str">
            <v>NOOKIE LIFE</v>
          </cell>
          <cell r="E1193">
            <v>15000</v>
          </cell>
          <cell r="F1193">
            <v>180000</v>
          </cell>
          <cell r="G1193" t="str">
            <v>N/A</v>
          </cell>
          <cell r="H1193" t="str">
            <v>N</v>
          </cell>
          <cell r="I1193">
            <v>42125</v>
          </cell>
          <cell r="J1193">
            <v>42135</v>
          </cell>
          <cell r="K1193">
            <v>42135</v>
          </cell>
          <cell r="L1193" t="str">
            <v>Declined</v>
          </cell>
          <cell r="M1193" t="str">
            <v>N/A</v>
          </cell>
          <cell r="N1193" t="str">
            <v>N/A</v>
          </cell>
          <cell r="O1193" t="str">
            <v>N/A</v>
          </cell>
          <cell r="P1193" t="str">
            <v>Mobius Payments</v>
          </cell>
          <cell r="Q1193" t="str">
            <v>MOB101</v>
          </cell>
          <cell r="X1193" t="str">
            <v>N/A</v>
          </cell>
        </row>
        <row r="1194">
          <cell r="B1194" t="str">
            <v>892905202387</v>
          </cell>
          <cell r="C1194" t="str">
            <v>MILITARY LIFE INC</v>
          </cell>
          <cell r="D1194" t="str">
            <v>MILITARY LIFE INC</v>
          </cell>
          <cell r="E1194">
            <v>20000</v>
          </cell>
          <cell r="F1194">
            <v>240000</v>
          </cell>
          <cell r="G1194" t="str">
            <v>N/A</v>
          </cell>
          <cell r="H1194" t="str">
            <v>N</v>
          </cell>
          <cell r="I1194">
            <v>42125</v>
          </cell>
          <cell r="J1194">
            <v>42135</v>
          </cell>
          <cell r="K1194">
            <v>42135</v>
          </cell>
          <cell r="L1194">
            <v>42153</v>
          </cell>
          <cell r="M1194">
            <v>42205</v>
          </cell>
          <cell r="N1194">
            <v>42186</v>
          </cell>
          <cell r="O1194" t="str">
            <v>Y</v>
          </cell>
          <cell r="P1194" t="str">
            <v>CardWorks Acquiring</v>
          </cell>
          <cell r="Q1194" t="str">
            <v>CWA101</v>
          </cell>
          <cell r="R1194" t="str">
            <v>Erick Weinstein</v>
          </cell>
          <cell r="S1194" t="str">
            <v>EW101</v>
          </cell>
          <cell r="X1194" t="str">
            <v>N/A</v>
          </cell>
        </row>
        <row r="1195">
          <cell r="B1195" t="str">
            <v>892905184635</v>
          </cell>
          <cell r="C1195" t="str">
            <v>MILITARY PLANNING PUBLISHING INC</v>
          </cell>
          <cell r="D1195" t="str">
            <v>MILITARY PLANNING PUBLISHING INC</v>
          </cell>
          <cell r="E1195">
            <v>20000</v>
          </cell>
          <cell r="F1195">
            <v>240000</v>
          </cell>
          <cell r="G1195" t="str">
            <v>N/A</v>
          </cell>
          <cell r="H1195" t="str">
            <v>N</v>
          </cell>
          <cell r="I1195">
            <v>42125</v>
          </cell>
          <cell r="J1195">
            <v>42135</v>
          </cell>
          <cell r="K1195">
            <v>42135</v>
          </cell>
          <cell r="L1195" t="str">
            <v>Approved/Closed</v>
          </cell>
          <cell r="M1195" t="str">
            <v>N/A</v>
          </cell>
          <cell r="N1195" t="str">
            <v>N/A</v>
          </cell>
          <cell r="O1195" t="str">
            <v>N/A</v>
          </cell>
          <cell r="P1195" t="str">
            <v>CardWorks Acquiring</v>
          </cell>
          <cell r="Q1195" t="str">
            <v>CWA101</v>
          </cell>
          <cell r="R1195" t="str">
            <v>Erick Weinstein</v>
          </cell>
          <cell r="S1195" t="str">
            <v>EW101</v>
          </cell>
          <cell r="X1195" t="str">
            <v>N/A</v>
          </cell>
        </row>
        <row r="1196">
          <cell r="B1196" t="str">
            <v>892905179510</v>
          </cell>
          <cell r="C1196" t="str">
            <v>VETERANS SUPPORT PUBLISING INC</v>
          </cell>
          <cell r="D1196" t="str">
            <v>VETERANS SUPPORT PUBLISING INC</v>
          </cell>
          <cell r="E1196">
            <v>20000</v>
          </cell>
          <cell r="F1196">
            <v>240000</v>
          </cell>
          <cell r="G1196" t="str">
            <v>N/A</v>
          </cell>
          <cell r="H1196" t="str">
            <v>N</v>
          </cell>
          <cell r="I1196">
            <v>42125</v>
          </cell>
          <cell r="J1196">
            <v>42135</v>
          </cell>
          <cell r="K1196">
            <v>42135</v>
          </cell>
          <cell r="L1196" t="str">
            <v>Approved/Closed</v>
          </cell>
          <cell r="M1196" t="str">
            <v>N/A</v>
          </cell>
          <cell r="N1196" t="str">
            <v>N/A</v>
          </cell>
          <cell r="O1196" t="str">
            <v>N/A</v>
          </cell>
          <cell r="P1196" t="str">
            <v>CardWorks Acquiring</v>
          </cell>
          <cell r="Q1196" t="str">
            <v>CWA101</v>
          </cell>
          <cell r="R1196" t="str">
            <v>Erick Weinstein</v>
          </cell>
          <cell r="S1196" t="str">
            <v>EW101</v>
          </cell>
          <cell r="X1196" t="str">
            <v>N/A</v>
          </cell>
        </row>
        <row r="1197">
          <cell r="B1197" t="str">
            <v>892905052345</v>
          </cell>
          <cell r="C1197" t="str">
            <v>MILITARY SERVICE PUBLISHING INC</v>
          </cell>
          <cell r="D1197" t="str">
            <v>MILITARY SERVICE PUBLISHING INC</v>
          </cell>
          <cell r="E1197">
            <v>20000</v>
          </cell>
          <cell r="F1197">
            <v>240000</v>
          </cell>
          <cell r="G1197" t="str">
            <v>N/A</v>
          </cell>
          <cell r="H1197" t="str">
            <v>N</v>
          </cell>
          <cell r="I1197">
            <v>42125</v>
          </cell>
          <cell r="J1197">
            <v>42135</v>
          </cell>
          <cell r="K1197">
            <v>42135</v>
          </cell>
          <cell r="L1197">
            <v>42153</v>
          </cell>
          <cell r="M1197">
            <v>42184</v>
          </cell>
          <cell r="N1197">
            <v>42156</v>
          </cell>
          <cell r="O1197" t="str">
            <v>Y</v>
          </cell>
          <cell r="P1197" t="str">
            <v>CardWorks Acquiring</v>
          </cell>
          <cell r="Q1197" t="str">
            <v>CWA101</v>
          </cell>
          <cell r="R1197" t="str">
            <v>Erick Weinstein</v>
          </cell>
          <cell r="S1197" t="str">
            <v>EW101</v>
          </cell>
          <cell r="X1197" t="str">
            <v>N/A</v>
          </cell>
        </row>
        <row r="1198">
          <cell r="B1198" t="str">
            <v>892904980462</v>
          </cell>
          <cell r="C1198" t="str">
            <v>MILITARY FAMILY ISSUES PUBLISHING INC</v>
          </cell>
          <cell r="D1198" t="str">
            <v>MILITARY FAMILY ISSUES PUBLISHING INC</v>
          </cell>
          <cell r="E1198">
            <v>20000</v>
          </cell>
          <cell r="F1198">
            <v>240000</v>
          </cell>
          <cell r="G1198" t="str">
            <v>N/A</v>
          </cell>
          <cell r="H1198" t="str">
            <v>N</v>
          </cell>
          <cell r="I1198">
            <v>42125</v>
          </cell>
          <cell r="J1198">
            <v>42135</v>
          </cell>
          <cell r="K1198">
            <v>42135</v>
          </cell>
          <cell r="L1198">
            <v>42153</v>
          </cell>
          <cell r="M1198">
            <v>42222</v>
          </cell>
          <cell r="N1198">
            <v>42217</v>
          </cell>
          <cell r="O1198" t="str">
            <v>Y</v>
          </cell>
          <cell r="P1198" t="str">
            <v>CardWorks Acquiring</v>
          </cell>
          <cell r="Q1198" t="str">
            <v>CWA101</v>
          </cell>
          <cell r="R1198" t="str">
            <v>Erick Weinstein</v>
          </cell>
          <cell r="S1198" t="str">
            <v>EW101</v>
          </cell>
          <cell r="X1198" t="str">
            <v>N/A</v>
          </cell>
        </row>
        <row r="1199">
          <cell r="B1199" t="str">
            <v>892904968772</v>
          </cell>
          <cell r="C1199" t="str">
            <v>CHANGE &amp; CHALLENGE PUBLISHING INC</v>
          </cell>
          <cell r="D1199" t="str">
            <v>CHANGE &amp; CHALLENGE PUBLISHING INC</v>
          </cell>
          <cell r="E1199">
            <v>20000</v>
          </cell>
          <cell r="F1199">
            <v>240000</v>
          </cell>
          <cell r="G1199" t="str">
            <v>N/A</v>
          </cell>
          <cell r="H1199" t="str">
            <v>N</v>
          </cell>
          <cell r="I1199">
            <v>42125</v>
          </cell>
          <cell r="J1199">
            <v>42135</v>
          </cell>
          <cell r="K1199">
            <v>42135</v>
          </cell>
          <cell r="L1199">
            <v>42153</v>
          </cell>
          <cell r="M1199">
            <v>42177</v>
          </cell>
          <cell r="N1199">
            <v>42156</v>
          </cell>
          <cell r="O1199" t="str">
            <v>Y</v>
          </cell>
          <cell r="P1199" t="str">
            <v>CardWorks Acquiring</v>
          </cell>
          <cell r="Q1199" t="str">
            <v>CWA101</v>
          </cell>
          <cell r="R1199" t="str">
            <v>Erick Weinstein</v>
          </cell>
          <cell r="S1199" t="str">
            <v>EW101</v>
          </cell>
          <cell r="X1199" t="str">
            <v>N/A</v>
          </cell>
        </row>
        <row r="1200">
          <cell r="B1200" t="str">
            <v>892904782330</v>
          </cell>
          <cell r="C1200" t="str">
            <v>COPE WITH PTSD PUBLISHING INC</v>
          </cell>
          <cell r="D1200" t="str">
            <v>COPE WITH PTSD PUBLISHING INC</v>
          </cell>
          <cell r="E1200">
            <v>20000</v>
          </cell>
          <cell r="F1200">
            <v>240000</v>
          </cell>
          <cell r="G1200" t="str">
            <v>N/A</v>
          </cell>
          <cell r="H1200" t="str">
            <v>N</v>
          </cell>
          <cell r="I1200">
            <v>42125</v>
          </cell>
          <cell r="J1200">
            <v>42135</v>
          </cell>
          <cell r="K1200">
            <v>42135</v>
          </cell>
          <cell r="L1200">
            <v>42153</v>
          </cell>
          <cell r="M1200">
            <v>42222</v>
          </cell>
          <cell r="N1200">
            <v>42217</v>
          </cell>
          <cell r="O1200" t="str">
            <v>Y</v>
          </cell>
          <cell r="P1200" t="str">
            <v>CardWorks Acquiring</v>
          </cell>
          <cell r="Q1200" t="str">
            <v>CWA101</v>
          </cell>
          <cell r="R1200" t="str">
            <v>Erick Weinstein</v>
          </cell>
          <cell r="S1200" t="str">
            <v>EW101</v>
          </cell>
          <cell r="X1200" t="str">
            <v>N/A</v>
          </cell>
        </row>
        <row r="1201">
          <cell r="B1201" t="str">
            <v>892904675351</v>
          </cell>
          <cell r="C1201" t="str">
            <v>MILITARY LIFE PUBLISING INC</v>
          </cell>
          <cell r="D1201" t="str">
            <v>MILITARY LIFE PUBLISING INC</v>
          </cell>
          <cell r="E1201">
            <v>20000</v>
          </cell>
          <cell r="F1201">
            <v>240000</v>
          </cell>
          <cell r="G1201" t="str">
            <v>N/A</v>
          </cell>
          <cell r="H1201" t="str">
            <v>N</v>
          </cell>
          <cell r="I1201">
            <v>42125</v>
          </cell>
          <cell r="J1201">
            <v>42135</v>
          </cell>
          <cell r="K1201">
            <v>42135</v>
          </cell>
          <cell r="L1201">
            <v>42153</v>
          </cell>
          <cell r="M1201">
            <v>42180</v>
          </cell>
          <cell r="N1201">
            <v>42156</v>
          </cell>
          <cell r="O1201" t="str">
            <v>Y</v>
          </cell>
          <cell r="P1201" t="str">
            <v>CardWorks Acquiring</v>
          </cell>
          <cell r="Q1201" t="str">
            <v>CWA101</v>
          </cell>
          <cell r="R1201" t="str">
            <v>Erick Weinstein</v>
          </cell>
          <cell r="S1201" t="str">
            <v>EW101</v>
          </cell>
          <cell r="X1201" t="str">
            <v>N/A</v>
          </cell>
        </row>
        <row r="1202">
          <cell r="B1202" t="str">
            <v>892904585147</v>
          </cell>
          <cell r="C1202" t="str">
            <v>STRESS MANAGEMENT PUBLISHING INC</v>
          </cell>
          <cell r="D1202" t="str">
            <v>STRESS MANAGEMENT PUBLISHING INC</v>
          </cell>
          <cell r="E1202">
            <v>20000</v>
          </cell>
          <cell r="F1202">
            <v>240000</v>
          </cell>
          <cell r="G1202" t="str">
            <v>N/A</v>
          </cell>
          <cell r="H1202" t="str">
            <v>N</v>
          </cell>
          <cell r="I1202">
            <v>42125</v>
          </cell>
          <cell r="J1202">
            <v>42135</v>
          </cell>
          <cell r="K1202">
            <v>42135</v>
          </cell>
          <cell r="L1202">
            <v>42153</v>
          </cell>
          <cell r="M1202">
            <v>42174</v>
          </cell>
          <cell r="N1202">
            <v>42156</v>
          </cell>
          <cell r="O1202" t="str">
            <v>Y</v>
          </cell>
          <cell r="P1202" t="str">
            <v>CardWorks Acquiring</v>
          </cell>
          <cell r="Q1202" t="str">
            <v>CWA101</v>
          </cell>
          <cell r="R1202" t="str">
            <v>Erick Weinstein</v>
          </cell>
          <cell r="S1202" t="str">
            <v>EW101</v>
          </cell>
          <cell r="X1202" t="str">
            <v>N/A</v>
          </cell>
        </row>
        <row r="1203">
          <cell r="B1203" t="str">
            <v>892904388880</v>
          </cell>
          <cell r="C1203" t="str">
            <v>MILITARY REACHOUT PUBLISING INC</v>
          </cell>
          <cell r="D1203" t="str">
            <v>MILITARY REACHOUT PUBLISING INC</v>
          </cell>
          <cell r="E1203">
            <v>20000</v>
          </cell>
          <cell r="F1203">
            <v>240000</v>
          </cell>
          <cell r="G1203" t="str">
            <v>N/A</v>
          </cell>
          <cell r="H1203" t="str">
            <v>N</v>
          </cell>
          <cell r="I1203">
            <v>42125</v>
          </cell>
          <cell r="J1203">
            <v>42135</v>
          </cell>
          <cell r="K1203">
            <v>42135</v>
          </cell>
          <cell r="L1203">
            <v>42153</v>
          </cell>
          <cell r="M1203">
            <v>42174</v>
          </cell>
          <cell r="N1203">
            <v>42156</v>
          </cell>
          <cell r="O1203" t="str">
            <v>Y</v>
          </cell>
          <cell r="P1203" t="str">
            <v>CardWorks Acquiring</v>
          </cell>
          <cell r="Q1203" t="str">
            <v>CWA101</v>
          </cell>
          <cell r="R1203" t="str">
            <v>Erick Weinstein</v>
          </cell>
          <cell r="S1203" t="str">
            <v>EW101</v>
          </cell>
          <cell r="X1203" t="str">
            <v>N/A</v>
          </cell>
        </row>
        <row r="1204">
          <cell r="B1204" t="str">
            <v>892905987359</v>
          </cell>
          <cell r="C1204" t="str">
            <v>MILITARY FAMILY OPERATIONS PUBLISHING INC</v>
          </cell>
          <cell r="D1204" t="str">
            <v>MILITARY FAMILY OPERATIONS PUBLISHING INC</v>
          </cell>
          <cell r="E1204">
            <v>20000</v>
          </cell>
          <cell r="F1204">
            <v>240000</v>
          </cell>
          <cell r="G1204" t="str">
            <v>N/A</v>
          </cell>
          <cell r="H1204" t="str">
            <v>N</v>
          </cell>
          <cell r="I1204">
            <v>42125</v>
          </cell>
          <cell r="J1204">
            <v>42135</v>
          </cell>
          <cell r="K1204">
            <v>42135</v>
          </cell>
          <cell r="L1204">
            <v>42153</v>
          </cell>
          <cell r="M1204">
            <v>42275</v>
          </cell>
          <cell r="N1204">
            <v>42248</v>
          </cell>
          <cell r="O1204" t="str">
            <v>Y</v>
          </cell>
          <cell r="P1204" t="str">
            <v>CardWorks Acquiring</v>
          </cell>
          <cell r="Q1204" t="str">
            <v>CWA101</v>
          </cell>
          <cell r="R1204" t="str">
            <v>Erick Weinstein</v>
          </cell>
          <cell r="S1204" t="str">
            <v>EW101</v>
          </cell>
          <cell r="X1204" t="str">
            <v>N/A</v>
          </cell>
        </row>
        <row r="1205">
          <cell r="B1205" t="str">
            <v>892905965959</v>
          </cell>
          <cell r="C1205" t="str">
            <v>MILITARY SOLDIER AND FAMILY INC</v>
          </cell>
          <cell r="D1205" t="str">
            <v>MILITARY SOLDIER AND FAMILY INC</v>
          </cell>
          <cell r="E1205">
            <v>20000</v>
          </cell>
          <cell r="F1205">
            <v>240000</v>
          </cell>
          <cell r="G1205" t="str">
            <v>N/A</v>
          </cell>
          <cell r="H1205" t="str">
            <v>N</v>
          </cell>
          <cell r="I1205">
            <v>42125</v>
          </cell>
          <cell r="J1205">
            <v>42135</v>
          </cell>
          <cell r="K1205">
            <v>42135</v>
          </cell>
          <cell r="L1205">
            <v>42153</v>
          </cell>
          <cell r="M1205">
            <v>42275</v>
          </cell>
          <cell r="N1205">
            <v>42248</v>
          </cell>
          <cell r="O1205" t="str">
            <v>Y</v>
          </cell>
          <cell r="P1205" t="str">
            <v>CardWorks Acquiring</v>
          </cell>
          <cell r="Q1205" t="str">
            <v>CWA101</v>
          </cell>
          <cell r="R1205" t="str">
            <v>Erick Weinstein</v>
          </cell>
          <cell r="S1205" t="str">
            <v>EW101</v>
          </cell>
          <cell r="X1205" t="str">
            <v>N/A</v>
          </cell>
        </row>
        <row r="1206">
          <cell r="B1206" t="str">
            <v>892905783683</v>
          </cell>
          <cell r="C1206" t="str">
            <v>MILITARY EDUCATIONAL RESOURCES INC</v>
          </cell>
          <cell r="D1206" t="str">
            <v>MILITARY EDUCATIONAL RESOURCES INC</v>
          </cell>
          <cell r="E1206">
            <v>20000</v>
          </cell>
          <cell r="F1206">
            <v>240000</v>
          </cell>
          <cell r="G1206" t="str">
            <v>N/A</v>
          </cell>
          <cell r="H1206" t="str">
            <v>N</v>
          </cell>
          <cell r="I1206">
            <v>42125</v>
          </cell>
          <cell r="J1206">
            <v>42135</v>
          </cell>
          <cell r="K1206">
            <v>42135</v>
          </cell>
          <cell r="L1206">
            <v>42153</v>
          </cell>
          <cell r="M1206">
            <v>42256</v>
          </cell>
          <cell r="N1206">
            <v>42248</v>
          </cell>
          <cell r="O1206" t="str">
            <v>Y</v>
          </cell>
          <cell r="P1206" t="str">
            <v>CardWorks Acquiring</v>
          </cell>
          <cell r="Q1206" t="str">
            <v>CWA101</v>
          </cell>
          <cell r="R1206" t="str">
            <v>Erick Weinstein</v>
          </cell>
          <cell r="S1206" t="str">
            <v>EW101</v>
          </cell>
          <cell r="X1206" t="str">
            <v>N/A</v>
          </cell>
        </row>
        <row r="1207">
          <cell r="B1207" t="str">
            <v>892905781109</v>
          </cell>
          <cell r="C1207" t="str">
            <v>VETERANS ADVANCEMENT PUBLISING INC</v>
          </cell>
          <cell r="D1207" t="str">
            <v>VETERANS ADVANCEMENT PUBLISING INC</v>
          </cell>
          <cell r="E1207">
            <v>20000</v>
          </cell>
          <cell r="F1207">
            <v>240000</v>
          </cell>
          <cell r="G1207" t="str">
            <v>N/A</v>
          </cell>
          <cell r="H1207" t="str">
            <v>N</v>
          </cell>
          <cell r="I1207">
            <v>42125</v>
          </cell>
          <cell r="J1207">
            <v>42135</v>
          </cell>
          <cell r="K1207">
            <v>42135</v>
          </cell>
          <cell r="L1207" t="str">
            <v>Approved/Closed</v>
          </cell>
          <cell r="M1207" t="str">
            <v>N/A</v>
          </cell>
          <cell r="N1207" t="str">
            <v>N/A</v>
          </cell>
          <cell r="O1207" t="str">
            <v>N/A</v>
          </cell>
          <cell r="P1207" t="str">
            <v>CardWorks Acquiring</v>
          </cell>
          <cell r="Q1207" t="str">
            <v>CWA101</v>
          </cell>
          <cell r="R1207" t="str">
            <v>Erick Weinstein</v>
          </cell>
          <cell r="S1207" t="str">
            <v>EW101</v>
          </cell>
          <cell r="X1207" t="str">
            <v>N/A</v>
          </cell>
        </row>
        <row r="1208">
          <cell r="B1208" t="str">
            <v>892905731286</v>
          </cell>
          <cell r="C1208" t="str">
            <v>DIGITAL TRAINING SOLUTIONS INC</v>
          </cell>
          <cell r="D1208" t="str">
            <v>DIGITAL TRAINING SOLUTIONS INC</v>
          </cell>
          <cell r="E1208">
            <v>20000</v>
          </cell>
          <cell r="F1208">
            <v>240000</v>
          </cell>
          <cell r="G1208" t="str">
            <v>N/A</v>
          </cell>
          <cell r="H1208" t="str">
            <v>N</v>
          </cell>
          <cell r="I1208">
            <v>42125</v>
          </cell>
          <cell r="J1208">
            <v>42135</v>
          </cell>
          <cell r="K1208">
            <v>42135</v>
          </cell>
          <cell r="L1208" t="str">
            <v>Approved/Closed</v>
          </cell>
          <cell r="M1208" t="str">
            <v>N/A</v>
          </cell>
          <cell r="N1208" t="str">
            <v>N/A</v>
          </cell>
          <cell r="O1208" t="str">
            <v>N/A</v>
          </cell>
          <cell r="P1208" t="str">
            <v>CardWorks Acquiring</v>
          </cell>
          <cell r="Q1208" t="str">
            <v>CWA101</v>
          </cell>
          <cell r="R1208" t="str">
            <v>Erick Weinstein</v>
          </cell>
          <cell r="S1208" t="str">
            <v>EW101</v>
          </cell>
          <cell r="X1208" t="str">
            <v>N/A</v>
          </cell>
        </row>
        <row r="1209">
          <cell r="B1209" t="str">
            <v>892905581137</v>
          </cell>
          <cell r="C1209" t="str">
            <v>DIGITAL TRAINING AND PUBLISING INC</v>
          </cell>
          <cell r="D1209" t="str">
            <v>DIGITAL TRAINING AND PUBLISING INC</v>
          </cell>
          <cell r="E1209">
            <v>20000</v>
          </cell>
          <cell r="F1209">
            <v>240000</v>
          </cell>
          <cell r="G1209" t="str">
            <v>N/A</v>
          </cell>
          <cell r="H1209" t="str">
            <v>N</v>
          </cell>
          <cell r="I1209">
            <v>42125</v>
          </cell>
          <cell r="J1209">
            <v>42135</v>
          </cell>
          <cell r="K1209">
            <v>42135</v>
          </cell>
          <cell r="L1209">
            <v>42153</v>
          </cell>
          <cell r="M1209">
            <v>42275</v>
          </cell>
          <cell r="N1209">
            <v>42248</v>
          </cell>
          <cell r="O1209" t="str">
            <v>Y</v>
          </cell>
          <cell r="P1209" t="str">
            <v>CardWorks Acquiring</v>
          </cell>
          <cell r="Q1209" t="str">
            <v>CWA101</v>
          </cell>
          <cell r="R1209" t="str">
            <v>Erick Weinstein</v>
          </cell>
          <cell r="S1209" t="str">
            <v>EW101</v>
          </cell>
          <cell r="X1209" t="str">
            <v>N/A</v>
          </cell>
        </row>
        <row r="1210">
          <cell r="B1210" t="str">
            <v>892905379656</v>
          </cell>
          <cell r="C1210" t="str">
            <v>ORGANIZE YOUR LIFE PUBLISING INC</v>
          </cell>
          <cell r="D1210" t="str">
            <v>ORGANIZE YOUR LIFE PUBLISING INC</v>
          </cell>
          <cell r="E1210">
            <v>20000</v>
          </cell>
          <cell r="F1210">
            <v>240000</v>
          </cell>
          <cell r="G1210" t="str">
            <v>N/A</v>
          </cell>
          <cell r="H1210" t="str">
            <v>N</v>
          </cell>
          <cell r="I1210">
            <v>42125</v>
          </cell>
          <cell r="J1210">
            <v>42135</v>
          </cell>
          <cell r="K1210">
            <v>42135</v>
          </cell>
          <cell r="L1210">
            <v>42153</v>
          </cell>
          <cell r="M1210">
            <v>42268</v>
          </cell>
          <cell r="N1210">
            <v>42248</v>
          </cell>
          <cell r="O1210" t="str">
            <v>Y</v>
          </cell>
          <cell r="P1210" t="str">
            <v>CardWorks Acquiring</v>
          </cell>
          <cell r="Q1210" t="str">
            <v>CWA101</v>
          </cell>
          <cell r="R1210" t="str">
            <v>Erick Weinstein</v>
          </cell>
          <cell r="S1210" t="str">
            <v>EW101</v>
          </cell>
          <cell r="X1210" t="str">
            <v>N/A</v>
          </cell>
        </row>
        <row r="1211">
          <cell r="B1211" t="str">
            <v>892906920342</v>
          </cell>
          <cell r="C1211" t="str">
            <v>VA WELCOME HOME PUBLISHING INC</v>
          </cell>
          <cell r="D1211" t="str">
            <v>VA WELCOME HOME PUBLISHING INC</v>
          </cell>
          <cell r="E1211">
            <v>20000</v>
          </cell>
          <cell r="F1211">
            <v>240000</v>
          </cell>
          <cell r="G1211" t="str">
            <v>N/A</v>
          </cell>
          <cell r="H1211" t="str">
            <v>N</v>
          </cell>
          <cell r="I1211">
            <v>42125</v>
          </cell>
          <cell r="J1211">
            <v>42135</v>
          </cell>
          <cell r="K1211">
            <v>42135</v>
          </cell>
          <cell r="L1211" t="str">
            <v>Approved/Closed</v>
          </cell>
          <cell r="M1211" t="str">
            <v>N/A</v>
          </cell>
          <cell r="N1211" t="str">
            <v>N/A</v>
          </cell>
          <cell r="O1211" t="str">
            <v>N/A</v>
          </cell>
          <cell r="P1211" t="str">
            <v>CardWorks Acquiring</v>
          </cell>
          <cell r="Q1211" t="str">
            <v>CWA101</v>
          </cell>
          <cell r="R1211" t="str">
            <v>Erick Weinstein</v>
          </cell>
          <cell r="S1211" t="str">
            <v>EW101</v>
          </cell>
          <cell r="X1211" t="str">
            <v>N/A</v>
          </cell>
        </row>
        <row r="1212">
          <cell r="B1212" t="str">
            <v>892906813190</v>
          </cell>
          <cell r="C1212" t="str">
            <v>CWCP DIGITAL PUBLISHING INC</v>
          </cell>
          <cell r="D1212" t="str">
            <v>CWCP DIGITAL PUBLISHING INC</v>
          </cell>
          <cell r="E1212">
            <v>20000</v>
          </cell>
          <cell r="F1212">
            <v>240000</v>
          </cell>
          <cell r="G1212" t="str">
            <v>N/A</v>
          </cell>
          <cell r="H1212" t="str">
            <v>N</v>
          </cell>
          <cell r="I1212">
            <v>42125</v>
          </cell>
          <cell r="J1212">
            <v>42135</v>
          </cell>
          <cell r="K1212">
            <v>42135</v>
          </cell>
          <cell r="L1212" t="str">
            <v>Approved/Closed</v>
          </cell>
          <cell r="M1212" t="str">
            <v>N/A</v>
          </cell>
          <cell r="N1212" t="str">
            <v>N/A</v>
          </cell>
          <cell r="O1212" t="str">
            <v>N/A</v>
          </cell>
          <cell r="P1212" t="str">
            <v>CardWorks Acquiring</v>
          </cell>
          <cell r="Q1212" t="str">
            <v>CWA101</v>
          </cell>
          <cell r="R1212" t="str">
            <v>Erick Weinstein</v>
          </cell>
          <cell r="S1212" t="str">
            <v>EW101</v>
          </cell>
          <cell r="X1212" t="str">
            <v>N/A</v>
          </cell>
        </row>
        <row r="1213">
          <cell r="B1213" t="str">
            <v>892906964183</v>
          </cell>
          <cell r="C1213" t="str">
            <v>CARDWORKS TEST RETAIL</v>
          </cell>
          <cell r="D1213" t="str">
            <v>CARDWORKS TEST RETAIL</v>
          </cell>
          <cell r="E1213">
            <v>0</v>
          </cell>
          <cell r="G1213" t="str">
            <v>N/A</v>
          </cell>
          <cell r="H1213" t="str">
            <v>N/A</v>
          </cell>
          <cell r="I1213">
            <v>42125</v>
          </cell>
          <cell r="J1213">
            <v>41760</v>
          </cell>
          <cell r="K1213" t="str">
            <v>N/A</v>
          </cell>
          <cell r="L1213" t="str">
            <v>N/A</v>
          </cell>
          <cell r="M1213" t="str">
            <v>N/A</v>
          </cell>
          <cell r="N1213" t="str">
            <v>N/A</v>
          </cell>
          <cell r="O1213" t="str">
            <v>N/A</v>
          </cell>
          <cell r="P1213" t="str">
            <v>CardWorks Acquiring</v>
          </cell>
          <cell r="Q1213" t="str">
            <v>CWA101</v>
          </cell>
          <cell r="X1213" t="str">
            <v>N/A</v>
          </cell>
        </row>
        <row r="1214">
          <cell r="B1214" t="str">
            <v>892906793293</v>
          </cell>
          <cell r="C1214" t="str">
            <v>MCA DIGITAL PUBLISING INC</v>
          </cell>
          <cell r="D1214" t="str">
            <v>MCA DIGITAL PUBLISING INC</v>
          </cell>
          <cell r="E1214">
            <v>20000</v>
          </cell>
          <cell r="F1214">
            <v>240000</v>
          </cell>
          <cell r="G1214" t="str">
            <v>N/A</v>
          </cell>
          <cell r="H1214" t="str">
            <v>N</v>
          </cell>
          <cell r="I1214">
            <v>42125</v>
          </cell>
          <cell r="J1214">
            <v>42135</v>
          </cell>
          <cell r="K1214">
            <v>42135</v>
          </cell>
          <cell r="L1214" t="str">
            <v>Approved/Closed</v>
          </cell>
          <cell r="M1214" t="str">
            <v>N/A</v>
          </cell>
          <cell r="N1214" t="str">
            <v>N/A</v>
          </cell>
          <cell r="O1214" t="str">
            <v>N/A</v>
          </cell>
          <cell r="P1214" t="str">
            <v>CardWorks Acquiring</v>
          </cell>
          <cell r="Q1214" t="str">
            <v>CWA101</v>
          </cell>
          <cell r="R1214" t="str">
            <v>Erick Weinstein</v>
          </cell>
          <cell r="S1214" t="str">
            <v>EW101</v>
          </cell>
          <cell r="X1214" t="str">
            <v>N/A</v>
          </cell>
        </row>
        <row r="1215">
          <cell r="B1215" t="str">
            <v>892906604938</v>
          </cell>
          <cell r="C1215" t="str">
            <v>GUIDANCE GROUP DIGITAL PUBLISING INC</v>
          </cell>
          <cell r="D1215" t="str">
            <v>GUIDANCE GROUP DIGITAL PUBLISING INC</v>
          </cell>
          <cell r="E1215">
            <v>20000</v>
          </cell>
          <cell r="F1215">
            <v>240000</v>
          </cell>
          <cell r="G1215" t="str">
            <v>N/A</v>
          </cell>
          <cell r="H1215" t="str">
            <v>N</v>
          </cell>
          <cell r="I1215">
            <v>42125</v>
          </cell>
          <cell r="J1215">
            <v>42135</v>
          </cell>
          <cell r="K1215">
            <v>42135</v>
          </cell>
          <cell r="L1215" t="str">
            <v>Approved/Closed</v>
          </cell>
          <cell r="M1215" t="str">
            <v>N/A</v>
          </cell>
          <cell r="N1215" t="str">
            <v>N/A</v>
          </cell>
          <cell r="O1215" t="str">
            <v>N/A</v>
          </cell>
          <cell r="P1215" t="str">
            <v>CardWorks Acquiring</v>
          </cell>
          <cell r="Q1215" t="str">
            <v>CWA101</v>
          </cell>
          <cell r="R1215" t="str">
            <v>Erick Weinstein</v>
          </cell>
          <cell r="S1215" t="str">
            <v>EW101</v>
          </cell>
          <cell r="X1215" t="str">
            <v>N/A</v>
          </cell>
        </row>
        <row r="1216">
          <cell r="B1216" t="str">
            <v>892906510820</v>
          </cell>
          <cell r="C1216" t="str">
            <v>MILITARY HEALTH PUBLISHING INC</v>
          </cell>
          <cell r="D1216" t="str">
            <v>MILITARY HEALTH PUBLISHING INC</v>
          </cell>
          <cell r="E1216">
            <v>20000</v>
          </cell>
          <cell r="F1216">
            <v>240000</v>
          </cell>
          <cell r="G1216" t="str">
            <v>N/A</v>
          </cell>
          <cell r="H1216" t="str">
            <v>N</v>
          </cell>
          <cell r="I1216">
            <v>42125</v>
          </cell>
          <cell r="J1216">
            <v>42135</v>
          </cell>
          <cell r="K1216">
            <v>42135</v>
          </cell>
          <cell r="L1216">
            <v>42153</v>
          </cell>
          <cell r="M1216">
            <v>42268</v>
          </cell>
          <cell r="N1216">
            <v>42248</v>
          </cell>
          <cell r="O1216" t="str">
            <v>Y</v>
          </cell>
          <cell r="P1216" t="str">
            <v>CardWorks Acquiring</v>
          </cell>
          <cell r="Q1216" t="str">
            <v>CWA101</v>
          </cell>
          <cell r="R1216" t="str">
            <v>Erick Weinstein</v>
          </cell>
          <cell r="S1216" t="str">
            <v>EW101</v>
          </cell>
          <cell r="X1216" t="str">
            <v>N/A</v>
          </cell>
        </row>
        <row r="1217">
          <cell r="B1217" t="str">
            <v>892906397855</v>
          </cell>
          <cell r="C1217" t="str">
            <v>VETERANS TRANSITION PLANNING PUBLISING INC</v>
          </cell>
          <cell r="D1217" t="str">
            <v>VETERANS TRANSITION PLANNING PUBLISING INC</v>
          </cell>
          <cell r="E1217">
            <v>20000</v>
          </cell>
          <cell r="F1217">
            <v>240000</v>
          </cell>
          <cell r="G1217" t="str">
            <v>N/A</v>
          </cell>
          <cell r="H1217" t="str">
            <v>N</v>
          </cell>
          <cell r="I1217">
            <v>42125</v>
          </cell>
          <cell r="J1217">
            <v>42135</v>
          </cell>
          <cell r="K1217">
            <v>42135</v>
          </cell>
          <cell r="L1217" t="str">
            <v>Approved/Closed</v>
          </cell>
          <cell r="M1217" t="str">
            <v>N/A</v>
          </cell>
          <cell r="N1217" t="str">
            <v>N/A</v>
          </cell>
          <cell r="O1217" t="str">
            <v>N/A</v>
          </cell>
          <cell r="P1217" t="str">
            <v>CardWorks Acquiring</v>
          </cell>
          <cell r="Q1217" t="str">
            <v>CWA101</v>
          </cell>
          <cell r="R1217" t="str">
            <v>Erick Weinstein</v>
          </cell>
          <cell r="S1217" t="str">
            <v>EW101</v>
          </cell>
          <cell r="X1217" t="str">
            <v>N/A</v>
          </cell>
        </row>
        <row r="1218">
          <cell r="B1218" t="str">
            <v>892906261564</v>
          </cell>
          <cell r="C1218" t="str">
            <v>MILITARY RESILIENCE PUBLISING INC</v>
          </cell>
          <cell r="D1218" t="str">
            <v>MILITARY RESILIENCE PUBLISING INC</v>
          </cell>
          <cell r="E1218">
            <v>20000</v>
          </cell>
          <cell r="F1218">
            <v>240000</v>
          </cell>
          <cell r="G1218" t="str">
            <v>N/A</v>
          </cell>
          <cell r="H1218" t="str">
            <v>N</v>
          </cell>
          <cell r="I1218">
            <v>42125</v>
          </cell>
          <cell r="J1218">
            <v>42135</v>
          </cell>
          <cell r="K1218">
            <v>42135</v>
          </cell>
          <cell r="L1218" t="str">
            <v>Approved/Closed</v>
          </cell>
          <cell r="M1218" t="str">
            <v>N/A</v>
          </cell>
          <cell r="N1218" t="str">
            <v>N/A</v>
          </cell>
          <cell r="O1218" t="str">
            <v>N/A</v>
          </cell>
          <cell r="P1218" t="str">
            <v>CardWorks Acquiring</v>
          </cell>
          <cell r="Q1218" t="str">
            <v>CWA101</v>
          </cell>
          <cell r="R1218" t="str">
            <v>Erick Weinstein</v>
          </cell>
          <cell r="S1218" t="str">
            <v>EW101</v>
          </cell>
          <cell r="X1218" t="str">
            <v>N/A</v>
          </cell>
        </row>
        <row r="1219">
          <cell r="B1219" t="str">
            <v>892906192066</v>
          </cell>
          <cell r="C1219" t="str">
            <v>MILITARY FAMILY PROGRAMS INC</v>
          </cell>
          <cell r="D1219" t="str">
            <v>MILITARY FAMILY PROGRAMS INC</v>
          </cell>
          <cell r="E1219">
            <v>20000</v>
          </cell>
          <cell r="F1219">
            <v>240000</v>
          </cell>
          <cell r="G1219" t="str">
            <v>N/A</v>
          </cell>
          <cell r="H1219" t="str">
            <v>N</v>
          </cell>
          <cell r="I1219">
            <v>42125</v>
          </cell>
          <cell r="J1219">
            <v>42135</v>
          </cell>
          <cell r="K1219">
            <v>42135</v>
          </cell>
          <cell r="L1219">
            <v>42153</v>
          </cell>
          <cell r="M1219">
            <v>42272</v>
          </cell>
          <cell r="N1219">
            <v>42248</v>
          </cell>
          <cell r="O1219" t="str">
            <v>Y</v>
          </cell>
          <cell r="P1219" t="str">
            <v>CardWorks Acquiring</v>
          </cell>
          <cell r="Q1219" t="str">
            <v>CWA101</v>
          </cell>
          <cell r="R1219" t="str">
            <v>Erick Weinstein</v>
          </cell>
          <cell r="S1219" t="str">
            <v>EW101</v>
          </cell>
          <cell r="X1219" t="str">
            <v>N/A</v>
          </cell>
        </row>
        <row r="1220">
          <cell r="B1220" t="str">
            <v>892906051999</v>
          </cell>
          <cell r="C1220" t="str">
            <v>MILITARY TRAINING WEBINAR INC</v>
          </cell>
          <cell r="D1220" t="str">
            <v>MILITARY TRAINING WEBINAR INC</v>
          </cell>
          <cell r="E1220">
            <v>20000</v>
          </cell>
          <cell r="F1220">
            <v>240000</v>
          </cell>
          <cell r="G1220" t="str">
            <v>N/A</v>
          </cell>
          <cell r="H1220" t="str">
            <v>N</v>
          </cell>
          <cell r="I1220">
            <v>42125</v>
          </cell>
          <cell r="J1220">
            <v>42135</v>
          </cell>
          <cell r="K1220">
            <v>42135</v>
          </cell>
          <cell r="L1220">
            <v>42153</v>
          </cell>
          <cell r="M1220">
            <v>42275</v>
          </cell>
          <cell r="N1220">
            <v>42248</v>
          </cell>
          <cell r="O1220" t="str">
            <v>Y</v>
          </cell>
          <cell r="P1220" t="str">
            <v>CardWorks Acquiring</v>
          </cell>
          <cell r="Q1220" t="str">
            <v>CWA101</v>
          </cell>
          <cell r="R1220" t="str">
            <v>Erick Weinstein</v>
          </cell>
          <cell r="S1220" t="str">
            <v>EW101</v>
          </cell>
          <cell r="X1220" t="str">
            <v>N/A</v>
          </cell>
        </row>
        <row r="1221">
          <cell r="B1221" t="str">
            <v>892904325049</v>
          </cell>
          <cell r="C1221" t="str">
            <v>EAST NORTHPORT VACUUM CLEANERS INC</v>
          </cell>
          <cell r="D1221" t="str">
            <v>LARKFIELD VACUUM</v>
          </cell>
          <cell r="E1221">
            <v>15000</v>
          </cell>
          <cell r="F1221">
            <v>180000</v>
          </cell>
          <cell r="G1221" t="str">
            <v>N/A</v>
          </cell>
          <cell r="H1221" t="str">
            <v>Y</v>
          </cell>
          <cell r="I1221">
            <v>42125</v>
          </cell>
          <cell r="J1221">
            <v>42135</v>
          </cell>
          <cell r="K1221">
            <v>42135</v>
          </cell>
          <cell r="L1221">
            <v>42138</v>
          </cell>
          <cell r="M1221">
            <v>42165</v>
          </cell>
          <cell r="N1221">
            <v>42156</v>
          </cell>
          <cell r="O1221" t="str">
            <v>Y</v>
          </cell>
          <cell r="P1221" t="str">
            <v>Chris Frey</v>
          </cell>
          <cell r="Q1221" t="str">
            <v>CF101</v>
          </cell>
          <cell r="X1221" t="str">
            <v>N/A</v>
          </cell>
        </row>
        <row r="1222">
          <cell r="B1222" t="str">
            <v>419100032997</v>
          </cell>
          <cell r="C1222" t="str">
            <v>BLANKET OIL LTD</v>
          </cell>
          <cell r="D1222" t="str">
            <v>BLANKET OIL LTD</v>
          </cell>
          <cell r="E1222">
            <v>120000</v>
          </cell>
          <cell r="F1222">
            <v>1440000</v>
          </cell>
          <cell r="G1222" t="str">
            <v>N/A</v>
          </cell>
          <cell r="H1222" t="str">
            <v>Y</v>
          </cell>
          <cell r="I1222">
            <v>42125</v>
          </cell>
          <cell r="J1222">
            <v>42136</v>
          </cell>
          <cell r="K1222">
            <v>42136</v>
          </cell>
          <cell r="L1222">
            <v>42139</v>
          </cell>
          <cell r="M1222">
            <v>42144</v>
          </cell>
          <cell r="N1222">
            <v>42125</v>
          </cell>
          <cell r="O1222" t="str">
            <v>Y</v>
          </cell>
          <cell r="P1222" t="str">
            <v>John Vacca</v>
          </cell>
          <cell r="Q1222" t="str">
            <v>JV101</v>
          </cell>
          <cell r="R1222" t="str">
            <v>Erick Weinstein</v>
          </cell>
          <cell r="S1222" t="str">
            <v>EW101</v>
          </cell>
          <cell r="X1222" t="str">
            <v>N/A</v>
          </cell>
        </row>
        <row r="1223">
          <cell r="B1223" t="str">
            <v>419100033004</v>
          </cell>
          <cell r="C1223" t="str">
            <v>BLANKET OIL LTD</v>
          </cell>
          <cell r="D1223" t="str">
            <v>BLANKET OIL LTD</v>
          </cell>
          <cell r="E1223">
            <v>120000</v>
          </cell>
          <cell r="F1223">
            <v>1440000</v>
          </cell>
          <cell r="G1223" t="str">
            <v>N/A</v>
          </cell>
          <cell r="H1223" t="str">
            <v>Y</v>
          </cell>
          <cell r="I1223">
            <v>42125</v>
          </cell>
          <cell r="J1223">
            <v>42136</v>
          </cell>
          <cell r="K1223">
            <v>42136</v>
          </cell>
          <cell r="L1223">
            <v>42138</v>
          </cell>
          <cell r="M1223">
            <v>42144</v>
          </cell>
          <cell r="N1223">
            <v>42125</v>
          </cell>
          <cell r="O1223" t="str">
            <v>Y</v>
          </cell>
          <cell r="P1223" t="str">
            <v>John Vacca</v>
          </cell>
          <cell r="Q1223" t="str">
            <v>JV101</v>
          </cell>
          <cell r="R1223" t="str">
            <v>Erick Weinstein</v>
          </cell>
          <cell r="S1223" t="str">
            <v>EW101</v>
          </cell>
          <cell r="X1223" t="str">
            <v>N/A</v>
          </cell>
        </row>
        <row r="1224">
          <cell r="B1224" t="str">
            <v>419100033013</v>
          </cell>
          <cell r="C1224" t="str">
            <v>DOLAN'S PLUMBING &amp; HEATING</v>
          </cell>
          <cell r="D1224" t="str">
            <v>DOLAN'S PLUMBING &amp; HEATING</v>
          </cell>
          <cell r="E1224">
            <v>5000</v>
          </cell>
          <cell r="F1224">
            <v>60000</v>
          </cell>
          <cell r="G1224" t="str">
            <v>N/A</v>
          </cell>
          <cell r="H1224" t="str">
            <v>Y</v>
          </cell>
          <cell r="I1224">
            <v>42125</v>
          </cell>
          <cell r="J1224">
            <v>42136</v>
          </cell>
          <cell r="K1224">
            <v>42136</v>
          </cell>
          <cell r="L1224">
            <v>42138</v>
          </cell>
          <cell r="M1224">
            <v>42147</v>
          </cell>
          <cell r="N1224">
            <v>42125</v>
          </cell>
          <cell r="O1224" t="str">
            <v>Y</v>
          </cell>
          <cell r="P1224" t="str">
            <v>John Vacca</v>
          </cell>
          <cell r="Q1224" t="str">
            <v>JV101</v>
          </cell>
          <cell r="R1224" t="str">
            <v>Erick Weinstein</v>
          </cell>
          <cell r="S1224" t="str">
            <v>EW101</v>
          </cell>
          <cell r="X1224" t="str">
            <v>N/A</v>
          </cell>
        </row>
        <row r="1225">
          <cell r="B1225" t="str">
            <v>419100033022</v>
          </cell>
          <cell r="C1225" t="str">
            <v>SANGRIA'S RESTAURANT INC</v>
          </cell>
          <cell r="D1225" t="str">
            <v>SANGRIA'S RESTAURANT INC</v>
          </cell>
          <cell r="E1225">
            <v>5000</v>
          </cell>
          <cell r="F1225">
            <v>60000</v>
          </cell>
          <cell r="G1225" t="str">
            <v>N/A</v>
          </cell>
          <cell r="H1225" t="str">
            <v>N</v>
          </cell>
          <cell r="I1225">
            <v>42125</v>
          </cell>
          <cell r="J1225">
            <v>42137</v>
          </cell>
          <cell r="K1225">
            <v>42137</v>
          </cell>
          <cell r="L1225">
            <v>42139</v>
          </cell>
          <cell r="M1225">
            <v>42145</v>
          </cell>
          <cell r="N1225">
            <v>42125</v>
          </cell>
          <cell r="O1225" t="str">
            <v>Y</v>
          </cell>
          <cell r="P1225" t="str">
            <v>John Vacca</v>
          </cell>
          <cell r="Q1225" t="str">
            <v>JV101</v>
          </cell>
          <cell r="R1225" t="str">
            <v>Erick Weinstein</v>
          </cell>
          <cell r="S1225" t="str">
            <v>EW101</v>
          </cell>
          <cell r="X1225" t="str">
            <v>N/A</v>
          </cell>
        </row>
        <row r="1226">
          <cell r="B1226" t="str">
            <v>419100033031</v>
          </cell>
          <cell r="C1226" t="str">
            <v>HAIR BY HALSTON</v>
          </cell>
          <cell r="D1226" t="str">
            <v>HAIR BY HALSTON</v>
          </cell>
          <cell r="E1226">
            <v>7500</v>
          </cell>
          <cell r="F1226">
            <v>90000</v>
          </cell>
          <cell r="G1226" t="str">
            <v>N/A</v>
          </cell>
          <cell r="H1226" t="str">
            <v>N</v>
          </cell>
          <cell r="I1226">
            <v>42125</v>
          </cell>
          <cell r="J1226">
            <v>42137</v>
          </cell>
          <cell r="K1226">
            <v>42137</v>
          </cell>
          <cell r="L1226">
            <v>42139</v>
          </cell>
          <cell r="M1226">
            <v>42152</v>
          </cell>
          <cell r="N1226">
            <v>42125</v>
          </cell>
          <cell r="O1226" t="str">
            <v>Y</v>
          </cell>
          <cell r="P1226" t="str">
            <v>Tim Platz</v>
          </cell>
          <cell r="Q1226" t="str">
            <v>TP101</v>
          </cell>
          <cell r="R1226" t="str">
            <v>Chris Frey</v>
          </cell>
          <cell r="S1226" t="str">
            <v>CF101</v>
          </cell>
          <cell r="T1226" t="str">
            <v xml:space="preserve">Bethpage FCU </v>
          </cell>
          <cell r="U1226" t="str">
            <v>BFCU</v>
          </cell>
          <cell r="X1226" t="str">
            <v>N/A</v>
          </cell>
        </row>
        <row r="1227">
          <cell r="B1227" t="str">
            <v>419100033040</v>
          </cell>
          <cell r="C1227" t="str">
            <v>KYUNG LEE</v>
          </cell>
          <cell r="D1227" t="str">
            <v>HOLTSVILLE CLEANERS</v>
          </cell>
          <cell r="E1227">
            <v>5000</v>
          </cell>
          <cell r="F1227">
            <v>60000</v>
          </cell>
          <cell r="G1227" t="str">
            <v>N/A</v>
          </cell>
          <cell r="H1227" t="str">
            <v>N</v>
          </cell>
          <cell r="I1227">
            <v>42125</v>
          </cell>
          <cell r="J1227">
            <v>42137</v>
          </cell>
          <cell r="K1227">
            <v>42137</v>
          </cell>
          <cell r="L1227">
            <v>42139</v>
          </cell>
          <cell r="M1227">
            <v>42160</v>
          </cell>
          <cell r="N1227">
            <v>42156</v>
          </cell>
          <cell r="O1227" t="str">
            <v>Y</v>
          </cell>
          <cell r="P1227" t="str">
            <v>Chris Frey</v>
          </cell>
          <cell r="Q1227" t="str">
            <v>CF101</v>
          </cell>
          <cell r="X1227" t="str">
            <v>N/A</v>
          </cell>
        </row>
        <row r="1228">
          <cell r="B1228" t="str">
            <v>419100033059</v>
          </cell>
          <cell r="C1228" t="str">
            <v>MY FUNDING GUIDE LLC</v>
          </cell>
          <cell r="D1228" t="str">
            <v>MY FUNDING GUIDE LLC</v>
          </cell>
          <cell r="E1228">
            <v>30000</v>
          </cell>
          <cell r="F1228">
            <v>360000</v>
          </cell>
          <cell r="G1228" t="str">
            <v>N/A</v>
          </cell>
          <cell r="H1228" t="str">
            <v>N</v>
          </cell>
          <cell r="I1228">
            <v>42125</v>
          </cell>
          <cell r="J1228">
            <v>42137</v>
          </cell>
          <cell r="K1228">
            <v>42137</v>
          </cell>
          <cell r="L1228" t="str">
            <v>Declined</v>
          </cell>
          <cell r="M1228" t="str">
            <v>N/A</v>
          </cell>
          <cell r="N1228" t="str">
            <v>N/A</v>
          </cell>
          <cell r="O1228" t="str">
            <v>N/A</v>
          </cell>
          <cell r="P1228" t="str">
            <v>Mobius Payments</v>
          </cell>
          <cell r="Q1228" t="str">
            <v>MOB101</v>
          </cell>
          <cell r="X1228" t="str">
            <v>N/A</v>
          </cell>
        </row>
        <row r="1229">
          <cell r="B1229" t="str">
            <v>419100033068</v>
          </cell>
          <cell r="C1229" t="str">
            <v>JEFFERSON PIZZA INC</v>
          </cell>
          <cell r="D1229" t="str">
            <v>CARNVAL RESTAURANT</v>
          </cell>
          <cell r="E1229">
            <v>185000</v>
          </cell>
          <cell r="F1229">
            <v>2220000</v>
          </cell>
          <cell r="G1229" t="str">
            <v>N/A</v>
          </cell>
          <cell r="H1229" t="str">
            <v>Y</v>
          </cell>
          <cell r="I1229">
            <v>42125</v>
          </cell>
          <cell r="J1229">
            <v>42137</v>
          </cell>
          <cell r="K1229">
            <v>42137</v>
          </cell>
          <cell r="L1229">
            <v>42139</v>
          </cell>
          <cell r="M1229">
            <v>42158</v>
          </cell>
          <cell r="N1229">
            <v>42156</v>
          </cell>
          <cell r="O1229" t="str">
            <v>Y</v>
          </cell>
          <cell r="P1229" t="str">
            <v>Tim Platz</v>
          </cell>
          <cell r="Q1229" t="str">
            <v>TP101</v>
          </cell>
          <cell r="R1229" t="str">
            <v>Chris Frey</v>
          </cell>
          <cell r="S1229" t="str">
            <v>CF101</v>
          </cell>
          <cell r="T1229" t="str">
            <v xml:space="preserve">Bethpage FCU </v>
          </cell>
          <cell r="U1229" t="str">
            <v>BFCU</v>
          </cell>
          <cell r="X1229" t="str">
            <v>N/A</v>
          </cell>
        </row>
        <row r="1230">
          <cell r="B1230" t="str">
            <v>419100033077</v>
          </cell>
          <cell r="C1230" t="str">
            <v>CARABEAN LLC</v>
          </cell>
          <cell r="D1230" t="str">
            <v>GALWAY HOOKER BAR</v>
          </cell>
          <cell r="E1230">
            <v>250000</v>
          </cell>
          <cell r="F1230">
            <v>3000000</v>
          </cell>
          <cell r="G1230" t="str">
            <v>N/A</v>
          </cell>
          <cell r="H1230" t="str">
            <v>Y</v>
          </cell>
          <cell r="I1230">
            <v>42125</v>
          </cell>
          <cell r="J1230">
            <v>42138</v>
          </cell>
          <cell r="K1230">
            <v>42138</v>
          </cell>
          <cell r="L1230">
            <v>42142</v>
          </cell>
          <cell r="M1230">
            <v>42175</v>
          </cell>
          <cell r="N1230">
            <v>42156</v>
          </cell>
          <cell r="O1230" t="str">
            <v>Y</v>
          </cell>
          <cell r="P1230" t="str">
            <v xml:space="preserve">KBH Enterprises </v>
          </cell>
          <cell r="Q1230" t="str">
            <v>KH101</v>
          </cell>
          <cell r="R1230" t="str">
            <v>Erick Weinstein</v>
          </cell>
          <cell r="S1230" t="str">
            <v>EW101</v>
          </cell>
          <cell r="X1230" t="str">
            <v>N/A</v>
          </cell>
        </row>
        <row r="1231">
          <cell r="B1231" t="str">
            <v>419100033086</v>
          </cell>
          <cell r="C1231" t="str">
            <v>FIDDLESTICKS LLC</v>
          </cell>
          <cell r="D1231" t="str">
            <v>FIDDLESTICKS LLC</v>
          </cell>
          <cell r="E1231">
            <v>175000</v>
          </cell>
          <cell r="F1231">
            <v>2100000</v>
          </cell>
          <cell r="G1231" t="str">
            <v>N/A</v>
          </cell>
          <cell r="H1231" t="str">
            <v>Y</v>
          </cell>
          <cell r="I1231">
            <v>42125</v>
          </cell>
          <cell r="J1231">
            <v>42138</v>
          </cell>
          <cell r="K1231">
            <v>42138</v>
          </cell>
          <cell r="L1231">
            <v>42142</v>
          </cell>
          <cell r="M1231">
            <v>42180</v>
          </cell>
          <cell r="N1231">
            <v>42156</v>
          </cell>
          <cell r="O1231" t="str">
            <v>Y</v>
          </cell>
          <cell r="P1231" t="str">
            <v xml:space="preserve">KBH Enterprises </v>
          </cell>
          <cell r="Q1231" t="str">
            <v>KH101</v>
          </cell>
          <cell r="R1231" t="str">
            <v>Erick Weinstein</v>
          </cell>
          <cell r="S1231" t="str">
            <v>EW101</v>
          </cell>
          <cell r="X1231" t="str">
            <v>N/A</v>
          </cell>
        </row>
        <row r="1232">
          <cell r="B1232" t="str">
            <v>419100033095</v>
          </cell>
          <cell r="C1232" t="str">
            <v>EAST ISLIP COMPETITION CHEERLEADERS CORP</v>
          </cell>
          <cell r="D1232" t="str">
            <v>EAST ISLIP COMPETITION CHEERLEADERS CORP</v>
          </cell>
          <cell r="E1232">
            <v>5000</v>
          </cell>
          <cell r="F1232">
            <v>60000</v>
          </cell>
          <cell r="G1232" t="str">
            <v>N/A</v>
          </cell>
          <cell r="H1232" t="str">
            <v>N</v>
          </cell>
          <cell r="I1232">
            <v>42125</v>
          </cell>
          <cell r="J1232">
            <v>42138</v>
          </cell>
          <cell r="K1232">
            <v>42138</v>
          </cell>
          <cell r="L1232">
            <v>42142</v>
          </cell>
          <cell r="M1232">
            <v>42160</v>
          </cell>
          <cell r="N1232">
            <v>42156</v>
          </cell>
          <cell r="O1232" t="str">
            <v>Y</v>
          </cell>
          <cell r="P1232" t="str">
            <v>Tim Platz</v>
          </cell>
          <cell r="Q1232" t="str">
            <v>TP101</v>
          </cell>
          <cell r="R1232" t="str">
            <v>Chris Frey</v>
          </cell>
          <cell r="S1232" t="str">
            <v>CF101</v>
          </cell>
          <cell r="T1232" t="str">
            <v xml:space="preserve">Bethpage FCU </v>
          </cell>
          <cell r="U1232" t="str">
            <v>BFCU</v>
          </cell>
          <cell r="X1232" t="str">
            <v>N/A</v>
          </cell>
        </row>
        <row r="1233">
          <cell r="B1233" t="str">
            <v>419100033102</v>
          </cell>
          <cell r="C1233" t="str">
            <v>ISALND CLEANING SERVICES LLC</v>
          </cell>
          <cell r="D1233" t="str">
            <v>ISALND CLEANING SERVICES LLC</v>
          </cell>
          <cell r="E1233">
            <v>7000</v>
          </cell>
          <cell r="F1233">
            <v>84000</v>
          </cell>
          <cell r="G1233" t="str">
            <v>N/A</v>
          </cell>
          <cell r="H1233" t="str">
            <v>N</v>
          </cell>
          <cell r="I1233">
            <v>42125</v>
          </cell>
          <cell r="J1233">
            <v>42139</v>
          </cell>
          <cell r="K1233">
            <v>42139</v>
          </cell>
          <cell r="L1233">
            <v>42143</v>
          </cell>
          <cell r="M1233">
            <v>42144</v>
          </cell>
          <cell r="N1233">
            <v>42125</v>
          </cell>
          <cell r="O1233" t="str">
            <v>Y</v>
          </cell>
          <cell r="P1233" t="str">
            <v>Chris Frey</v>
          </cell>
          <cell r="Q1233" t="str">
            <v>CF101</v>
          </cell>
          <cell r="X1233" t="str">
            <v>N/A</v>
          </cell>
        </row>
        <row r="1234">
          <cell r="B1234" t="str">
            <v>419100033139</v>
          </cell>
          <cell r="C1234" t="str">
            <v>MCR TAX GROUP INC</v>
          </cell>
          <cell r="D1234" t="str">
            <v>MCR TAX GROUP INC</v>
          </cell>
          <cell r="E1234">
            <v>5000</v>
          </cell>
          <cell r="F1234">
            <v>60000</v>
          </cell>
          <cell r="G1234" t="str">
            <v>N/A</v>
          </cell>
          <cell r="H1234" t="str">
            <v>N</v>
          </cell>
          <cell r="I1234">
            <v>42125</v>
          </cell>
          <cell r="J1234">
            <v>42142</v>
          </cell>
          <cell r="K1234">
            <v>42142</v>
          </cell>
          <cell r="L1234">
            <v>42144</v>
          </cell>
          <cell r="M1234">
            <v>42179</v>
          </cell>
          <cell r="N1234">
            <v>42156</v>
          </cell>
          <cell r="O1234" t="str">
            <v>Y</v>
          </cell>
          <cell r="P1234" t="str">
            <v>Tim Platz</v>
          </cell>
          <cell r="Q1234" t="str">
            <v>TP101</v>
          </cell>
          <cell r="R1234" t="str">
            <v>Chris Frey</v>
          </cell>
          <cell r="S1234" t="str">
            <v>CF101</v>
          </cell>
          <cell r="T1234" t="str">
            <v xml:space="preserve">Bethpage FCU </v>
          </cell>
          <cell r="U1234" t="str">
            <v>BFCU</v>
          </cell>
          <cell r="X1234" t="str">
            <v>N/A</v>
          </cell>
        </row>
        <row r="1235">
          <cell r="B1235" t="str">
            <v>419100033120</v>
          </cell>
          <cell r="C1235" t="str">
            <v>26 MAIN STREET TOBACCO</v>
          </cell>
          <cell r="D1235" t="str">
            <v>26 VAPOR</v>
          </cell>
          <cell r="E1235">
            <v>8500</v>
          </cell>
          <cell r="F1235">
            <v>102000</v>
          </cell>
          <cell r="G1235" t="str">
            <v>N/A</v>
          </cell>
          <cell r="H1235" t="str">
            <v>N</v>
          </cell>
          <cell r="I1235">
            <v>42125</v>
          </cell>
          <cell r="J1235">
            <v>42142</v>
          </cell>
          <cell r="K1235">
            <v>42142</v>
          </cell>
          <cell r="L1235" t="str">
            <v>Approved/Closed</v>
          </cell>
          <cell r="M1235" t="str">
            <v>N/A</v>
          </cell>
          <cell r="N1235" t="str">
            <v>N/A</v>
          </cell>
          <cell r="O1235" t="str">
            <v>N/A</v>
          </cell>
          <cell r="P1235" t="str">
            <v>Tim Platz</v>
          </cell>
          <cell r="Q1235" t="str">
            <v>TP101</v>
          </cell>
          <cell r="R1235" t="str">
            <v>Chris Frey</v>
          </cell>
          <cell r="S1235" t="str">
            <v>CF101</v>
          </cell>
          <cell r="T1235" t="str">
            <v xml:space="preserve">Bethpage FCU </v>
          </cell>
          <cell r="U1235" t="str">
            <v>BFCU</v>
          </cell>
          <cell r="X1235" t="str">
            <v>N/A</v>
          </cell>
        </row>
        <row r="1236">
          <cell r="B1236" t="str">
            <v>419100033111</v>
          </cell>
          <cell r="C1236" t="str">
            <v>ANIMIGN PRODUCTIONS INC</v>
          </cell>
          <cell r="D1236" t="str">
            <v>ANIMIGN PRODUCTIONS INC</v>
          </cell>
          <cell r="E1236">
            <v>8000</v>
          </cell>
          <cell r="F1236">
            <v>96000</v>
          </cell>
          <cell r="G1236" t="str">
            <v>N/A</v>
          </cell>
          <cell r="H1236" t="str">
            <v>N</v>
          </cell>
          <cell r="I1236">
            <v>42125</v>
          </cell>
          <cell r="J1236">
            <v>42142</v>
          </cell>
          <cell r="K1236">
            <v>42142</v>
          </cell>
          <cell r="L1236" t="str">
            <v>Approved/Closed</v>
          </cell>
          <cell r="M1236" t="str">
            <v>N/A</v>
          </cell>
          <cell r="N1236" t="str">
            <v>N/A</v>
          </cell>
          <cell r="O1236" t="str">
            <v>N/A</v>
          </cell>
          <cell r="P1236" t="str">
            <v>Tim Platz</v>
          </cell>
          <cell r="Q1236" t="str">
            <v>TP101</v>
          </cell>
          <cell r="R1236" t="str">
            <v>Chris Frey</v>
          </cell>
          <cell r="S1236" t="str">
            <v>CF101</v>
          </cell>
          <cell r="T1236" t="str">
            <v xml:space="preserve">Bethpage FCU </v>
          </cell>
          <cell r="U1236" t="str">
            <v>BFCU</v>
          </cell>
          <cell r="X1236" t="str">
            <v>N/A</v>
          </cell>
        </row>
        <row r="1237">
          <cell r="B1237" t="str">
            <v>419100033148</v>
          </cell>
          <cell r="C1237" t="str">
            <v>PREPAID CONNECT OF NY INC</v>
          </cell>
          <cell r="D1237" t="str">
            <v>ISOLUTIONS REPAIR</v>
          </cell>
          <cell r="E1237">
            <v>7000</v>
          </cell>
          <cell r="F1237">
            <v>84000</v>
          </cell>
          <cell r="G1237" t="str">
            <v>N/A</v>
          </cell>
          <cell r="H1237" t="str">
            <v>N</v>
          </cell>
          <cell r="I1237">
            <v>42125</v>
          </cell>
          <cell r="J1237">
            <v>42142</v>
          </cell>
          <cell r="K1237">
            <v>42142</v>
          </cell>
          <cell r="L1237">
            <v>42145</v>
          </cell>
          <cell r="M1237">
            <v>42147</v>
          </cell>
          <cell r="N1237">
            <v>42125</v>
          </cell>
          <cell r="O1237" t="str">
            <v>Y</v>
          </cell>
          <cell r="P1237" t="str">
            <v>Chris Frey</v>
          </cell>
          <cell r="Q1237" t="str">
            <v>CF101</v>
          </cell>
          <cell r="X1237" t="str">
            <v>N/A</v>
          </cell>
        </row>
        <row r="1238">
          <cell r="B1238" t="str">
            <v>419100033157</v>
          </cell>
          <cell r="C1238" t="str">
            <v>BEANS FOR LIFE INC</v>
          </cell>
          <cell r="D1238" t="str">
            <v>BEANS FOR LIFE</v>
          </cell>
          <cell r="E1238">
            <v>50000</v>
          </cell>
          <cell r="F1238">
            <v>600000</v>
          </cell>
          <cell r="G1238" t="str">
            <v>N/A</v>
          </cell>
          <cell r="H1238" t="str">
            <v>N</v>
          </cell>
          <cell r="I1238">
            <v>42125</v>
          </cell>
          <cell r="J1238">
            <v>42143</v>
          </cell>
          <cell r="K1238">
            <v>42143</v>
          </cell>
          <cell r="L1238" t="str">
            <v>Withdrawn</v>
          </cell>
          <cell r="M1238" t="str">
            <v>N/A</v>
          </cell>
          <cell r="N1238" t="str">
            <v>N/A</v>
          </cell>
          <cell r="O1238" t="str">
            <v>N/A</v>
          </cell>
          <cell r="P1238" t="str">
            <v>Mobius Payments</v>
          </cell>
          <cell r="Q1238" t="str">
            <v>MOB101</v>
          </cell>
          <cell r="X1238" t="str">
            <v>N/A</v>
          </cell>
        </row>
        <row r="1239">
          <cell r="B1239" t="str">
            <v>419100033166</v>
          </cell>
          <cell r="C1239" t="str">
            <v>DULCE VIDA BAKERY INC</v>
          </cell>
          <cell r="D1239" t="str">
            <v>DULCE VIDA BAKERY</v>
          </cell>
          <cell r="E1239">
            <v>50000</v>
          </cell>
          <cell r="F1239">
            <v>600000</v>
          </cell>
          <cell r="G1239" t="str">
            <v>N/A</v>
          </cell>
          <cell r="H1239" t="str">
            <v>N</v>
          </cell>
          <cell r="I1239">
            <v>42125</v>
          </cell>
          <cell r="J1239">
            <v>42143</v>
          </cell>
          <cell r="K1239">
            <v>42143</v>
          </cell>
          <cell r="L1239">
            <v>42145</v>
          </cell>
          <cell r="M1239">
            <v>42168</v>
          </cell>
          <cell r="N1239">
            <v>42156</v>
          </cell>
          <cell r="O1239" t="str">
            <v>Y</v>
          </cell>
          <cell r="P1239" t="str">
            <v>Jorge Pignanelli</v>
          </cell>
          <cell r="Q1239" t="str">
            <v>JP103</v>
          </cell>
          <cell r="R1239" t="str">
            <v>Erick Weinstein</v>
          </cell>
          <cell r="S1239" t="str">
            <v>EW101</v>
          </cell>
          <cell r="T1239" t="str">
            <v>John McKeague</v>
          </cell>
          <cell r="U1239" t="str">
            <v>JM102</v>
          </cell>
          <cell r="V1239" t="str">
            <v>A&amp;B Media</v>
          </cell>
          <cell r="W1239" t="str">
            <v>ABM101</v>
          </cell>
          <cell r="X1239" t="str">
            <v>N/A</v>
          </cell>
        </row>
        <row r="1240">
          <cell r="B1240" t="str">
            <v>419100033175</v>
          </cell>
          <cell r="C1240" t="str">
            <v>DULCE VIDA BAKERY INC</v>
          </cell>
          <cell r="D1240" t="str">
            <v>DULCE VIDA BAKERY</v>
          </cell>
          <cell r="E1240">
            <v>50000</v>
          </cell>
          <cell r="F1240">
            <v>600000</v>
          </cell>
          <cell r="G1240" t="str">
            <v>N/A</v>
          </cell>
          <cell r="H1240" t="str">
            <v>N</v>
          </cell>
          <cell r="I1240">
            <v>42125</v>
          </cell>
          <cell r="J1240">
            <v>42143</v>
          </cell>
          <cell r="K1240">
            <v>42143</v>
          </cell>
          <cell r="L1240">
            <v>42145</v>
          </cell>
          <cell r="M1240">
            <v>42169</v>
          </cell>
          <cell r="N1240">
            <v>42156</v>
          </cell>
          <cell r="O1240" t="str">
            <v>Y</v>
          </cell>
          <cell r="P1240" t="str">
            <v>Jorge Pignanelli</v>
          </cell>
          <cell r="Q1240" t="str">
            <v>JP103</v>
          </cell>
          <cell r="R1240" t="str">
            <v>Erick Weinstein</v>
          </cell>
          <cell r="S1240" t="str">
            <v>EW101</v>
          </cell>
          <cell r="T1240" t="str">
            <v>John McKeague</v>
          </cell>
          <cell r="U1240" t="str">
            <v>JM102</v>
          </cell>
          <cell r="V1240" t="str">
            <v>A&amp;B Media</v>
          </cell>
          <cell r="W1240" t="str">
            <v>ABM101</v>
          </cell>
          <cell r="X1240" t="str">
            <v>N/A</v>
          </cell>
        </row>
        <row r="1241">
          <cell r="B1241" t="str">
            <v>419100033184</v>
          </cell>
          <cell r="C1241" t="str">
            <v>VILLA CEMITA INC</v>
          </cell>
          <cell r="D1241" t="str">
            <v>VILLA CEMITA RESTAURANT</v>
          </cell>
          <cell r="E1241">
            <v>30000</v>
          </cell>
          <cell r="F1241">
            <v>360000</v>
          </cell>
          <cell r="G1241" t="str">
            <v>N/A</v>
          </cell>
          <cell r="H1241" t="str">
            <v>N</v>
          </cell>
          <cell r="I1241">
            <v>42125</v>
          </cell>
          <cell r="J1241">
            <v>42143</v>
          </cell>
          <cell r="K1241">
            <v>42143</v>
          </cell>
          <cell r="L1241">
            <v>42145</v>
          </cell>
          <cell r="M1241">
            <v>42221</v>
          </cell>
          <cell r="N1241">
            <v>42217</v>
          </cell>
          <cell r="O1241" t="str">
            <v>Y</v>
          </cell>
          <cell r="P1241" t="str">
            <v>Jorge Pignanelli</v>
          </cell>
          <cell r="Q1241" t="str">
            <v>JP103</v>
          </cell>
          <cell r="R1241" t="str">
            <v>Erick Weinstein</v>
          </cell>
          <cell r="S1241" t="str">
            <v>EW101</v>
          </cell>
          <cell r="T1241" t="str">
            <v>John McKeague</v>
          </cell>
          <cell r="U1241" t="str">
            <v>JM102</v>
          </cell>
          <cell r="V1241" t="str">
            <v>A&amp;B Media</v>
          </cell>
          <cell r="W1241" t="str">
            <v>ABM101</v>
          </cell>
          <cell r="X1241" t="str">
            <v>N/A</v>
          </cell>
        </row>
        <row r="1242">
          <cell r="B1242" t="str">
            <v>419100033193</v>
          </cell>
          <cell r="C1242" t="str">
            <v>LAS MARGARITAS RESTAURANT BAKERY INC</v>
          </cell>
          <cell r="D1242" t="str">
            <v>LAS MARGARITAS RESTAURANT</v>
          </cell>
          <cell r="E1242">
            <v>40000</v>
          </cell>
          <cell r="F1242">
            <v>480000</v>
          </cell>
          <cell r="G1242" t="str">
            <v>N/A</v>
          </cell>
          <cell r="H1242" t="str">
            <v>N</v>
          </cell>
          <cell r="I1242">
            <v>42125</v>
          </cell>
          <cell r="J1242">
            <v>42143</v>
          </cell>
          <cell r="K1242">
            <v>42143</v>
          </cell>
          <cell r="L1242">
            <v>42146</v>
          </cell>
          <cell r="M1242">
            <v>42218</v>
          </cell>
          <cell r="N1242">
            <v>42217</v>
          </cell>
          <cell r="O1242" t="str">
            <v>Y</v>
          </cell>
          <cell r="P1242" t="str">
            <v>Jorge Pignanelli</v>
          </cell>
          <cell r="Q1242" t="str">
            <v>JP103</v>
          </cell>
          <cell r="R1242" t="str">
            <v>Erick Weinstein</v>
          </cell>
          <cell r="S1242" t="str">
            <v>EW101</v>
          </cell>
          <cell r="T1242" t="str">
            <v>John McKeague</v>
          </cell>
          <cell r="U1242" t="str">
            <v>JM102</v>
          </cell>
          <cell r="V1242" t="str">
            <v>A&amp;B Media</v>
          </cell>
          <cell r="W1242" t="str">
            <v>ABM101</v>
          </cell>
          <cell r="X1242" t="str">
            <v>N/A</v>
          </cell>
        </row>
        <row r="1243">
          <cell r="B1243" t="str">
            <v>419100033200</v>
          </cell>
          <cell r="C1243" t="str">
            <v>LA SIRENITO RESTAURANT INC</v>
          </cell>
          <cell r="D1243" t="str">
            <v>LA SIRENITO RESTAURANT INC</v>
          </cell>
          <cell r="E1243">
            <v>80000</v>
          </cell>
          <cell r="F1243">
            <v>960000</v>
          </cell>
          <cell r="G1243" t="str">
            <v>N/A</v>
          </cell>
          <cell r="H1243" t="str">
            <v>N</v>
          </cell>
          <cell r="I1243">
            <v>42125</v>
          </cell>
          <cell r="J1243">
            <v>42143</v>
          </cell>
          <cell r="K1243">
            <v>42143</v>
          </cell>
          <cell r="L1243">
            <v>42158</v>
          </cell>
          <cell r="M1243">
            <v>42167</v>
          </cell>
          <cell r="N1243">
            <v>42156</v>
          </cell>
          <cell r="O1243" t="str">
            <v>Y</v>
          </cell>
          <cell r="P1243" t="str">
            <v>Jorge Pignanelli</v>
          </cell>
          <cell r="Q1243" t="str">
            <v>JP103</v>
          </cell>
          <cell r="R1243" t="str">
            <v>Erick Weinstein</v>
          </cell>
          <cell r="S1243" t="str">
            <v>EW101</v>
          </cell>
          <cell r="T1243" t="str">
            <v>John McKeague</v>
          </cell>
          <cell r="U1243" t="str">
            <v>JM102</v>
          </cell>
          <cell r="V1243" t="str">
            <v>A&amp;B Media</v>
          </cell>
          <cell r="W1243" t="str">
            <v>ABM101</v>
          </cell>
          <cell r="X1243" t="str">
            <v>N/A</v>
          </cell>
        </row>
        <row r="1244">
          <cell r="B1244" t="str">
            <v>419100033219</v>
          </cell>
          <cell r="C1244" t="str">
            <v>LA FONDITA INC</v>
          </cell>
          <cell r="D1244" t="str">
            <v>LA FONDITA LITTLE RESTAURANT</v>
          </cell>
          <cell r="E1244">
            <v>30000</v>
          </cell>
          <cell r="F1244">
            <v>360000</v>
          </cell>
          <cell r="G1244" t="str">
            <v>N/A</v>
          </cell>
          <cell r="H1244" t="str">
            <v>N</v>
          </cell>
          <cell r="I1244">
            <v>42125</v>
          </cell>
          <cell r="J1244">
            <v>42143</v>
          </cell>
          <cell r="K1244">
            <v>42143</v>
          </cell>
          <cell r="L1244">
            <v>42145</v>
          </cell>
          <cell r="M1244">
            <v>42167</v>
          </cell>
          <cell r="N1244">
            <v>42156</v>
          </cell>
          <cell r="O1244" t="str">
            <v>Y</v>
          </cell>
          <cell r="P1244" t="str">
            <v>Jorge Pignanelli</v>
          </cell>
          <cell r="Q1244" t="str">
            <v>JP103</v>
          </cell>
          <cell r="R1244" t="str">
            <v>Erick Weinstein</v>
          </cell>
          <cell r="S1244" t="str">
            <v>EW101</v>
          </cell>
          <cell r="T1244" t="str">
            <v>John McKeague</v>
          </cell>
          <cell r="U1244" t="str">
            <v>JM102</v>
          </cell>
          <cell r="V1244" t="str">
            <v>A&amp;B Media</v>
          </cell>
          <cell r="W1244" t="str">
            <v>ABM101</v>
          </cell>
          <cell r="X1244" t="str">
            <v>N/A</v>
          </cell>
        </row>
        <row r="1245">
          <cell r="B1245" t="str">
            <v>419100033228</v>
          </cell>
          <cell r="C1245" t="str">
            <v>MATTHEW GROUP INC</v>
          </cell>
          <cell r="D1245" t="str">
            <v>OMEGA BAR &amp; LOUNGE</v>
          </cell>
          <cell r="E1245">
            <v>30000</v>
          </cell>
          <cell r="F1245">
            <v>360000</v>
          </cell>
          <cell r="G1245" t="str">
            <v>N/A</v>
          </cell>
          <cell r="H1245" t="str">
            <v>N</v>
          </cell>
          <cell r="I1245">
            <v>42125</v>
          </cell>
          <cell r="J1245">
            <v>42143</v>
          </cell>
          <cell r="K1245">
            <v>42143</v>
          </cell>
          <cell r="L1245" t="str">
            <v>Withdrawn</v>
          </cell>
          <cell r="M1245" t="str">
            <v>N/A</v>
          </cell>
          <cell r="N1245" t="str">
            <v>N/A</v>
          </cell>
          <cell r="O1245" t="str">
            <v>N/A</v>
          </cell>
          <cell r="P1245" t="str">
            <v>Jorge Pignanelli</v>
          </cell>
          <cell r="Q1245" t="str">
            <v>JP103</v>
          </cell>
          <cell r="R1245" t="str">
            <v>Erick Weinstein</v>
          </cell>
          <cell r="S1245" t="str">
            <v>EW101</v>
          </cell>
          <cell r="T1245" t="str">
            <v>John McKeague</v>
          </cell>
          <cell r="U1245" t="str">
            <v>JM102</v>
          </cell>
          <cell r="X1245" t="str">
            <v>N/A</v>
          </cell>
        </row>
        <row r="1246">
          <cell r="B1246" t="str">
            <v>419100033237</v>
          </cell>
          <cell r="C1246" t="str">
            <v>SAN ANTONIO LIQUOR  LLC</v>
          </cell>
          <cell r="D1246" t="str">
            <v>SAN ANTONIO LIQUOR</v>
          </cell>
          <cell r="E1246">
            <v>20000</v>
          </cell>
          <cell r="F1246">
            <v>240000</v>
          </cell>
          <cell r="G1246" t="str">
            <v>N/A</v>
          </cell>
          <cell r="H1246" t="str">
            <v>N</v>
          </cell>
          <cell r="I1246">
            <v>42125</v>
          </cell>
          <cell r="J1246">
            <v>42143</v>
          </cell>
          <cell r="K1246">
            <v>42143</v>
          </cell>
          <cell r="L1246" t="str">
            <v>Approved/Closed</v>
          </cell>
          <cell r="M1246" t="str">
            <v>N/A</v>
          </cell>
          <cell r="N1246" t="str">
            <v>N/A</v>
          </cell>
          <cell r="O1246" t="str">
            <v>N/A</v>
          </cell>
          <cell r="P1246" t="str">
            <v>Jorge Pignanelli</v>
          </cell>
          <cell r="Q1246" t="str">
            <v>JP103</v>
          </cell>
          <cell r="R1246" t="str">
            <v>Erick Weinstein</v>
          </cell>
          <cell r="S1246" t="str">
            <v>EW101</v>
          </cell>
          <cell r="T1246" t="str">
            <v>John McKeague</v>
          </cell>
          <cell r="U1246" t="str">
            <v>JM102</v>
          </cell>
          <cell r="V1246" t="str">
            <v>A&amp;B Media</v>
          </cell>
          <cell r="W1246" t="str">
            <v>ABM101</v>
          </cell>
          <cell r="X1246" t="str">
            <v>N/A</v>
          </cell>
        </row>
        <row r="1247">
          <cell r="B1247" t="str">
            <v>419100033246</v>
          </cell>
          <cell r="C1247" t="str">
            <v>LEMUS LOBOS INC</v>
          </cell>
          <cell r="D1247" t="str">
            <v xml:space="preserve">MI HACIENDO RESTAURANT </v>
          </cell>
          <cell r="E1247">
            <v>30000</v>
          </cell>
          <cell r="F1247">
            <v>360000</v>
          </cell>
          <cell r="G1247" t="str">
            <v>N/A</v>
          </cell>
          <cell r="H1247" t="str">
            <v>N</v>
          </cell>
          <cell r="I1247">
            <v>42125</v>
          </cell>
          <cell r="J1247">
            <v>42143</v>
          </cell>
          <cell r="K1247">
            <v>42143</v>
          </cell>
          <cell r="L1247">
            <v>42145</v>
          </cell>
          <cell r="M1247">
            <v>42208</v>
          </cell>
          <cell r="N1247">
            <v>42186</v>
          </cell>
          <cell r="O1247" t="str">
            <v>Y</v>
          </cell>
          <cell r="P1247" t="str">
            <v>Jorge Pignanelli</v>
          </cell>
          <cell r="Q1247" t="str">
            <v>JP103</v>
          </cell>
          <cell r="R1247" t="str">
            <v>Erick Weinstein</v>
          </cell>
          <cell r="S1247" t="str">
            <v>EW101</v>
          </cell>
          <cell r="T1247" t="str">
            <v>John McKeague</v>
          </cell>
          <cell r="U1247" t="str">
            <v>JM102</v>
          </cell>
          <cell r="V1247" t="str">
            <v>A&amp;B Media</v>
          </cell>
          <cell r="W1247" t="str">
            <v>ABM101</v>
          </cell>
          <cell r="X1247" t="str">
            <v>N/A</v>
          </cell>
        </row>
        <row r="1248">
          <cell r="B1248" t="str">
            <v>419100033255</v>
          </cell>
          <cell r="C1248" t="str">
            <v>CARDINAL IT SOLUTIONS INC</v>
          </cell>
          <cell r="D1248" t="str">
            <v>CARDINAL IT SOLUTIONS</v>
          </cell>
          <cell r="E1248">
            <v>25000</v>
          </cell>
          <cell r="F1248">
            <v>300000</v>
          </cell>
          <cell r="G1248" t="str">
            <v>N/A</v>
          </cell>
          <cell r="H1248" t="str">
            <v>N</v>
          </cell>
          <cell r="I1248">
            <v>42125</v>
          </cell>
          <cell r="J1248">
            <v>42144</v>
          </cell>
          <cell r="K1248">
            <v>42144</v>
          </cell>
          <cell r="L1248" t="str">
            <v>Withdrawn</v>
          </cell>
          <cell r="M1248" t="str">
            <v>N/A</v>
          </cell>
          <cell r="N1248" t="str">
            <v>N/A</v>
          </cell>
          <cell r="O1248" t="str">
            <v>N/A</v>
          </cell>
          <cell r="P1248" t="str">
            <v>Mobius Payments</v>
          </cell>
          <cell r="Q1248" t="str">
            <v>MOB101</v>
          </cell>
          <cell r="X1248" t="str">
            <v>N/A</v>
          </cell>
        </row>
        <row r="1249">
          <cell r="B1249" t="str">
            <v>419100033264</v>
          </cell>
          <cell r="C1249" t="str">
            <v>LAGACY CAR SERVICES LLC</v>
          </cell>
          <cell r="D1249" t="str">
            <v>LAGACY CAR SERVICES LLC</v>
          </cell>
          <cell r="E1249">
            <v>10000</v>
          </cell>
          <cell r="F1249">
            <v>120000</v>
          </cell>
          <cell r="G1249" t="str">
            <v>N/A</v>
          </cell>
          <cell r="H1249" t="str">
            <v>N</v>
          </cell>
          <cell r="I1249">
            <v>42125</v>
          </cell>
          <cell r="J1249">
            <v>42144</v>
          </cell>
          <cell r="K1249">
            <v>42144</v>
          </cell>
          <cell r="L1249" t="str">
            <v>Approved/Closed</v>
          </cell>
          <cell r="M1249" t="str">
            <v>N/A</v>
          </cell>
          <cell r="N1249" t="str">
            <v>N/A</v>
          </cell>
          <cell r="O1249" t="str">
            <v>N/A</v>
          </cell>
          <cell r="P1249" t="str">
            <v>Tim Platz</v>
          </cell>
          <cell r="Q1249" t="str">
            <v>TP101</v>
          </cell>
          <cell r="R1249" t="str">
            <v>Chris Frey</v>
          </cell>
          <cell r="S1249" t="str">
            <v>CF101</v>
          </cell>
          <cell r="T1249" t="str">
            <v xml:space="preserve">Bethpage FCU </v>
          </cell>
          <cell r="U1249" t="str">
            <v>BFCU</v>
          </cell>
          <cell r="X1249" t="str">
            <v>N/A</v>
          </cell>
        </row>
        <row r="1250">
          <cell r="B1250" t="str">
            <v>419100033273</v>
          </cell>
          <cell r="C1250" t="str">
            <v>CENTURION LABZ</v>
          </cell>
          <cell r="D1250" t="str">
            <v>NEXXT LEVEL NUTRITION</v>
          </cell>
          <cell r="E1250">
            <v>100000</v>
          </cell>
          <cell r="F1250">
            <v>1200000</v>
          </cell>
          <cell r="G1250" t="str">
            <v>N/A</v>
          </cell>
          <cell r="H1250" t="str">
            <v>N</v>
          </cell>
          <cell r="I1250">
            <v>42125</v>
          </cell>
          <cell r="J1250">
            <v>42144</v>
          </cell>
          <cell r="K1250">
            <v>42144</v>
          </cell>
          <cell r="L1250" t="str">
            <v>Withdrawn</v>
          </cell>
          <cell r="M1250" t="str">
            <v>N/A</v>
          </cell>
          <cell r="N1250" t="str">
            <v>N/A</v>
          </cell>
          <cell r="O1250" t="str">
            <v>N/A</v>
          </cell>
          <cell r="P1250" t="str">
            <v>The Malyn Group</v>
          </cell>
          <cell r="Q1250" t="str">
            <v>TMG101</v>
          </cell>
          <cell r="X1250" t="str">
            <v>N/A</v>
          </cell>
        </row>
        <row r="1251">
          <cell r="B1251" t="str">
            <v>419100033282</v>
          </cell>
          <cell r="C1251" t="str">
            <v>DIKORLU INC</v>
          </cell>
          <cell r="D1251" t="str">
            <v>HTRBSUPPORT.COM</v>
          </cell>
          <cell r="E1251">
            <v>30000</v>
          </cell>
          <cell r="F1251">
            <v>360000</v>
          </cell>
          <cell r="G1251" t="str">
            <v>N/A</v>
          </cell>
          <cell r="H1251" t="str">
            <v>N</v>
          </cell>
          <cell r="I1251">
            <v>42125</v>
          </cell>
          <cell r="J1251">
            <v>42144</v>
          </cell>
          <cell r="K1251">
            <v>42144</v>
          </cell>
          <cell r="L1251" t="str">
            <v>Declined</v>
          </cell>
          <cell r="M1251" t="str">
            <v>N/A</v>
          </cell>
          <cell r="N1251" t="str">
            <v>N/A</v>
          </cell>
          <cell r="O1251" t="str">
            <v>N/A</v>
          </cell>
          <cell r="P1251" t="str">
            <v>Mobius Payments</v>
          </cell>
          <cell r="Q1251" t="str">
            <v>MOB101</v>
          </cell>
          <cell r="X1251" t="str">
            <v>N/A</v>
          </cell>
        </row>
        <row r="1252">
          <cell r="B1252" t="str">
            <v>419100033291</v>
          </cell>
          <cell r="C1252" t="str">
            <v>VUIER INC</v>
          </cell>
          <cell r="D1252" t="str">
            <v>VUIER INC</v>
          </cell>
          <cell r="E1252">
            <v>15000</v>
          </cell>
          <cell r="F1252">
            <v>180000</v>
          </cell>
          <cell r="G1252" t="str">
            <v>N/A</v>
          </cell>
          <cell r="H1252" t="str">
            <v>N</v>
          </cell>
          <cell r="I1252">
            <v>42125</v>
          </cell>
          <cell r="J1252">
            <v>42145</v>
          </cell>
          <cell r="K1252">
            <v>42145</v>
          </cell>
          <cell r="L1252">
            <v>42187</v>
          </cell>
          <cell r="M1252">
            <v>42377</v>
          </cell>
          <cell r="N1252">
            <v>42370</v>
          </cell>
          <cell r="O1252" t="str">
            <v>Y</v>
          </cell>
          <cell r="P1252" t="str">
            <v>Mobius Payments</v>
          </cell>
          <cell r="Q1252" t="str">
            <v>MOB101</v>
          </cell>
          <cell r="X1252" t="str">
            <v>N/A</v>
          </cell>
        </row>
        <row r="1253">
          <cell r="B1253" t="str">
            <v>419100033308</v>
          </cell>
          <cell r="C1253" t="str">
            <v>LONG ISLAND LUCKY GUYS CLUB INC</v>
          </cell>
          <cell r="D1253" t="str">
            <v>LONG ISLAND LUCKY GUYS CLUB INC</v>
          </cell>
          <cell r="E1253">
            <v>10000</v>
          </cell>
          <cell r="F1253">
            <v>120000</v>
          </cell>
          <cell r="G1253" t="str">
            <v>N/A</v>
          </cell>
          <cell r="H1253" t="str">
            <v>N</v>
          </cell>
          <cell r="I1253">
            <v>42125</v>
          </cell>
          <cell r="J1253">
            <v>42145</v>
          </cell>
          <cell r="K1253">
            <v>42145</v>
          </cell>
          <cell r="L1253">
            <v>42146</v>
          </cell>
          <cell r="M1253">
            <v>42154</v>
          </cell>
          <cell r="N1253">
            <v>42125</v>
          </cell>
          <cell r="O1253" t="str">
            <v>Y</v>
          </cell>
          <cell r="P1253" t="str">
            <v>Chris Frey</v>
          </cell>
          <cell r="Q1253" t="str">
            <v>CF101</v>
          </cell>
          <cell r="X1253" t="str">
            <v>N/A</v>
          </cell>
        </row>
        <row r="1254">
          <cell r="B1254" t="str">
            <v>419100033317</v>
          </cell>
          <cell r="C1254" t="str">
            <v>WC TINT SHOP LLC</v>
          </cell>
          <cell r="D1254" t="str">
            <v>WC TINT SHOP LLC</v>
          </cell>
          <cell r="E1254">
            <v>6000</v>
          </cell>
          <cell r="F1254">
            <v>72000</v>
          </cell>
          <cell r="G1254" t="str">
            <v>N/A</v>
          </cell>
          <cell r="H1254" t="str">
            <v>Y</v>
          </cell>
          <cell r="I1254">
            <v>42125</v>
          </cell>
          <cell r="J1254">
            <v>42145</v>
          </cell>
          <cell r="K1254">
            <v>42145</v>
          </cell>
          <cell r="L1254">
            <v>42150</v>
          </cell>
          <cell r="M1254">
            <v>42154</v>
          </cell>
          <cell r="N1254">
            <v>42125</v>
          </cell>
          <cell r="O1254" t="str">
            <v>Y</v>
          </cell>
          <cell r="P1254" t="str">
            <v>RJS Processing</v>
          </cell>
          <cell r="Q1254" t="str">
            <v>EB101</v>
          </cell>
          <cell r="R1254" t="str">
            <v>Erick Weinstein</v>
          </cell>
          <cell r="S1254" t="str">
            <v>EW101</v>
          </cell>
          <cell r="X1254" t="str">
            <v>N/A</v>
          </cell>
        </row>
        <row r="1255">
          <cell r="B1255" t="str">
            <v>419100033326</v>
          </cell>
          <cell r="C1255" t="str">
            <v>AMERICAN GRAPHIC SYSTEMS</v>
          </cell>
          <cell r="D1255" t="str">
            <v>AMERICAN GRAPHIC SYSTEMS</v>
          </cell>
          <cell r="E1255">
            <v>15000</v>
          </cell>
          <cell r="F1255">
            <v>180000</v>
          </cell>
          <cell r="G1255" t="str">
            <v>N/A</v>
          </cell>
          <cell r="H1255" t="str">
            <v>N</v>
          </cell>
          <cell r="I1255">
            <v>42125</v>
          </cell>
          <cell r="J1255">
            <v>42145</v>
          </cell>
          <cell r="K1255">
            <v>42145</v>
          </cell>
          <cell r="L1255">
            <v>42150</v>
          </cell>
          <cell r="M1255">
            <v>42158</v>
          </cell>
          <cell r="N1255">
            <v>42156</v>
          </cell>
          <cell r="O1255" t="str">
            <v>Y</v>
          </cell>
          <cell r="P1255" t="str">
            <v xml:space="preserve">KBH Enterprises </v>
          </cell>
          <cell r="Q1255" t="str">
            <v>KH101</v>
          </cell>
          <cell r="R1255" t="str">
            <v>Erick Weinstein</v>
          </cell>
          <cell r="S1255" t="str">
            <v>EW101</v>
          </cell>
          <cell r="T1255" t="str">
            <v>John Vacca</v>
          </cell>
          <cell r="U1255" t="str">
            <v>JV101</v>
          </cell>
          <cell r="X1255" t="str">
            <v>N/A</v>
          </cell>
        </row>
        <row r="1256">
          <cell r="B1256" t="str">
            <v>419100033335</v>
          </cell>
          <cell r="C1256" t="str">
            <v>TERMINAL WINES &amp; LIQUORS INC</v>
          </cell>
          <cell r="D1256" t="str">
            <v>TERMINAL WINES &amp; LIQUORS INC</v>
          </cell>
          <cell r="E1256">
            <v>20000</v>
          </cell>
          <cell r="F1256">
            <v>240000</v>
          </cell>
          <cell r="G1256" t="str">
            <v>N/A</v>
          </cell>
          <cell r="H1256" t="str">
            <v>N</v>
          </cell>
          <cell r="I1256">
            <v>42125</v>
          </cell>
          <cell r="J1256">
            <v>42150</v>
          </cell>
          <cell r="K1256">
            <v>42150</v>
          </cell>
          <cell r="L1256">
            <v>42153</v>
          </cell>
          <cell r="M1256">
            <v>42161</v>
          </cell>
          <cell r="N1256">
            <v>42156</v>
          </cell>
          <cell r="O1256" t="str">
            <v>Y</v>
          </cell>
          <cell r="P1256" t="str">
            <v>Kerry Doyle</v>
          </cell>
          <cell r="Q1256" t="str">
            <v>KD101</v>
          </cell>
          <cell r="R1256" t="str">
            <v>Erick Weinstein</v>
          </cell>
          <cell r="S1256" t="str">
            <v>EW101</v>
          </cell>
          <cell r="X1256" t="str">
            <v>N/A</v>
          </cell>
        </row>
        <row r="1257">
          <cell r="B1257" t="str">
            <v>419100033344</v>
          </cell>
          <cell r="C1257" t="str">
            <v>WELCOME GROUP OF NEW YORK, LLC</v>
          </cell>
          <cell r="D1257" t="str">
            <v>DAWAT RESTAURANT</v>
          </cell>
          <cell r="E1257">
            <v>30000</v>
          </cell>
          <cell r="F1257">
            <v>360000</v>
          </cell>
          <cell r="G1257" t="str">
            <v>N/A</v>
          </cell>
          <cell r="H1257" t="str">
            <v>N</v>
          </cell>
          <cell r="I1257">
            <v>42125</v>
          </cell>
          <cell r="J1257">
            <v>42150</v>
          </cell>
          <cell r="K1257">
            <v>42150</v>
          </cell>
          <cell r="L1257">
            <v>42153</v>
          </cell>
          <cell r="M1257">
            <v>42153</v>
          </cell>
          <cell r="N1257">
            <v>42125</v>
          </cell>
          <cell r="O1257" t="str">
            <v>Y</v>
          </cell>
          <cell r="P1257" t="str">
            <v>Kerry Doyle</v>
          </cell>
          <cell r="Q1257" t="str">
            <v>KD101</v>
          </cell>
          <cell r="R1257" t="str">
            <v>Erick Weinstein</v>
          </cell>
          <cell r="S1257" t="str">
            <v>EW101</v>
          </cell>
          <cell r="X1257" t="str">
            <v>N/A</v>
          </cell>
        </row>
        <row r="1258">
          <cell r="B1258" t="str">
            <v>419100033399</v>
          </cell>
          <cell r="C1258" t="str">
            <v>TRIPONI PIZZA II, INC</v>
          </cell>
          <cell r="D1258" t="str">
            <v>TRIPONI PIZZA II, INC</v>
          </cell>
          <cell r="E1258">
            <v>20000</v>
          </cell>
          <cell r="F1258">
            <v>240000</v>
          </cell>
          <cell r="G1258" t="str">
            <v>N/A</v>
          </cell>
          <cell r="H1258" t="str">
            <v>N</v>
          </cell>
          <cell r="I1258">
            <v>42125</v>
          </cell>
          <cell r="J1258">
            <v>42150</v>
          </cell>
          <cell r="K1258">
            <v>42150</v>
          </cell>
          <cell r="L1258">
            <v>42153</v>
          </cell>
          <cell r="M1258">
            <v>42161</v>
          </cell>
          <cell r="N1258">
            <v>42156</v>
          </cell>
          <cell r="O1258" t="str">
            <v>Y</v>
          </cell>
          <cell r="P1258" t="str">
            <v>Kerry Doyle</v>
          </cell>
          <cell r="Q1258" t="str">
            <v>KD101</v>
          </cell>
          <cell r="R1258" t="str">
            <v>Erick Weinstein</v>
          </cell>
          <cell r="S1258" t="str">
            <v>EW101</v>
          </cell>
          <cell r="X1258" t="str">
            <v>N/A</v>
          </cell>
        </row>
        <row r="1259">
          <cell r="B1259" t="str">
            <v>419100033406</v>
          </cell>
          <cell r="C1259" t="str">
            <v>YESMAR PLAY LLC</v>
          </cell>
          <cell r="D1259" t="str">
            <v>THE LITTLE GYM OF COPPERFIELD</v>
          </cell>
          <cell r="E1259">
            <v>30000</v>
          </cell>
          <cell r="F1259">
            <v>360000</v>
          </cell>
          <cell r="G1259" t="str">
            <v>N/A</v>
          </cell>
          <cell r="H1259" t="str">
            <v>Y</v>
          </cell>
          <cell r="I1259">
            <v>42125</v>
          </cell>
          <cell r="J1259">
            <v>42150</v>
          </cell>
          <cell r="K1259">
            <v>42150</v>
          </cell>
          <cell r="L1259">
            <v>42156</v>
          </cell>
          <cell r="M1259">
            <v>42173</v>
          </cell>
          <cell r="N1259">
            <v>42156</v>
          </cell>
          <cell r="O1259" t="str">
            <v>Y</v>
          </cell>
          <cell r="P1259" t="str">
            <v xml:space="preserve">KBH Enterprises </v>
          </cell>
          <cell r="Q1259" t="str">
            <v>KH101</v>
          </cell>
          <cell r="R1259" t="str">
            <v>Erick Weinstein</v>
          </cell>
          <cell r="S1259" t="str">
            <v>EW101</v>
          </cell>
          <cell r="X1259" t="str">
            <v>N/A</v>
          </cell>
        </row>
        <row r="1260">
          <cell r="B1260" t="str">
            <v>419100033415</v>
          </cell>
          <cell r="C1260" t="str">
            <v>FREEPORT LITTLE LEAGUE</v>
          </cell>
          <cell r="D1260" t="str">
            <v>FREEPORT LITTLE LEAGUE</v>
          </cell>
          <cell r="E1260">
            <v>75000</v>
          </cell>
          <cell r="F1260">
            <v>900000</v>
          </cell>
          <cell r="G1260" t="str">
            <v>N/A</v>
          </cell>
          <cell r="H1260" t="str">
            <v>N</v>
          </cell>
          <cell r="I1260">
            <v>42125</v>
          </cell>
          <cell r="J1260">
            <v>42150</v>
          </cell>
          <cell r="K1260">
            <v>42150</v>
          </cell>
          <cell r="L1260" t="str">
            <v>Approved/Closed</v>
          </cell>
          <cell r="M1260" t="str">
            <v>N/A</v>
          </cell>
          <cell r="N1260" t="str">
            <v>N/A</v>
          </cell>
          <cell r="O1260" t="str">
            <v>N/A</v>
          </cell>
          <cell r="P1260" t="str">
            <v>Tim Platz</v>
          </cell>
          <cell r="Q1260" t="str">
            <v>TP101</v>
          </cell>
          <cell r="R1260" t="str">
            <v>Chris Frey</v>
          </cell>
          <cell r="S1260" t="str">
            <v>CF101</v>
          </cell>
          <cell r="T1260" t="str">
            <v xml:space="preserve">Bethpage FCU </v>
          </cell>
          <cell r="U1260" t="str">
            <v>BFCU</v>
          </cell>
          <cell r="X1260" t="str">
            <v>N/A</v>
          </cell>
        </row>
        <row r="1261">
          <cell r="B1261" t="str">
            <v>419100033424</v>
          </cell>
          <cell r="C1261" t="str">
            <v>CYBERNET ENTERTAINMENT, LLC</v>
          </cell>
          <cell r="D1261" t="str">
            <v>KINK STORE</v>
          </cell>
          <cell r="E1261">
            <v>60000</v>
          </cell>
          <cell r="F1261">
            <v>720000</v>
          </cell>
          <cell r="G1261" t="str">
            <v>N/A</v>
          </cell>
          <cell r="H1261" t="str">
            <v>N</v>
          </cell>
          <cell r="I1261">
            <v>42125</v>
          </cell>
          <cell r="J1261">
            <v>42151</v>
          </cell>
          <cell r="K1261">
            <v>42151</v>
          </cell>
          <cell r="L1261">
            <v>42165</v>
          </cell>
          <cell r="M1261">
            <v>42174</v>
          </cell>
          <cell r="N1261">
            <v>42156</v>
          </cell>
          <cell r="O1261" t="str">
            <v>Y</v>
          </cell>
          <cell r="P1261" t="str">
            <v>Mobius Payments</v>
          </cell>
          <cell r="Q1261" t="str">
            <v>MOB101</v>
          </cell>
          <cell r="X1261" t="str">
            <v>N/A</v>
          </cell>
        </row>
        <row r="1262">
          <cell r="B1262" t="str">
            <v>419100033433</v>
          </cell>
          <cell r="C1262" t="str">
            <v>MEDSAVE USA INC</v>
          </cell>
          <cell r="D1262" t="str">
            <v>ARROHEALTH</v>
          </cell>
          <cell r="E1262">
            <v>100000</v>
          </cell>
          <cell r="F1262">
            <v>1200000</v>
          </cell>
          <cell r="G1262" t="str">
            <v>N/A</v>
          </cell>
          <cell r="H1262" t="str">
            <v>N</v>
          </cell>
          <cell r="I1262">
            <v>42125</v>
          </cell>
          <cell r="J1262">
            <v>42151</v>
          </cell>
          <cell r="K1262">
            <v>42151</v>
          </cell>
          <cell r="L1262">
            <v>42158</v>
          </cell>
          <cell r="M1262">
            <v>42168</v>
          </cell>
          <cell r="N1262">
            <v>42156</v>
          </cell>
          <cell r="O1262" t="str">
            <v>Y</v>
          </cell>
          <cell r="P1262" t="str">
            <v>Fairway Management Group</v>
          </cell>
          <cell r="Q1262" t="str">
            <v>FMG101</v>
          </cell>
          <cell r="X1262" t="str">
            <v>N/A</v>
          </cell>
        </row>
        <row r="1263">
          <cell r="B1263" t="str">
            <v>419100033442</v>
          </cell>
          <cell r="C1263" t="str">
            <v>WE VALUE APPRAISAL MANAGEMENT CORP</v>
          </cell>
          <cell r="D1263" t="str">
            <v>WE VALUE APPRAISAL MGT.</v>
          </cell>
          <cell r="E1263">
            <v>2000</v>
          </cell>
          <cell r="F1263">
            <v>24000</v>
          </cell>
          <cell r="G1263" t="str">
            <v>N/A</v>
          </cell>
          <cell r="H1263" t="str">
            <v>Y</v>
          </cell>
          <cell r="I1263">
            <v>42125</v>
          </cell>
          <cell r="J1263">
            <v>42151</v>
          </cell>
          <cell r="K1263">
            <v>42151</v>
          </cell>
          <cell r="L1263">
            <v>42156</v>
          </cell>
          <cell r="M1263">
            <v>42179</v>
          </cell>
          <cell r="N1263">
            <v>42156</v>
          </cell>
          <cell r="O1263" t="str">
            <v>Y</v>
          </cell>
          <cell r="P1263" t="str">
            <v>Alan Goldberg</v>
          </cell>
          <cell r="Q1263" t="str">
            <v>AG101</v>
          </cell>
          <cell r="R1263" t="str">
            <v>Erick Weinstein</v>
          </cell>
          <cell r="S1263" t="str">
            <v>EW101</v>
          </cell>
          <cell r="X1263" t="str">
            <v>N/A</v>
          </cell>
        </row>
        <row r="1264">
          <cell r="B1264" t="str">
            <v>419100033451</v>
          </cell>
          <cell r="C1264" t="str">
            <v>OSYTER BAY AUTO PARTS INC</v>
          </cell>
          <cell r="D1264" t="str">
            <v>OYSTER BAY AUTO PARTS</v>
          </cell>
          <cell r="E1264">
            <v>7000</v>
          </cell>
          <cell r="F1264">
            <v>84000</v>
          </cell>
          <cell r="G1264" t="str">
            <v>N/A</v>
          </cell>
          <cell r="H1264" t="str">
            <v>Y</v>
          </cell>
          <cell r="I1264">
            <v>42125</v>
          </cell>
          <cell r="J1264">
            <v>42151</v>
          </cell>
          <cell r="K1264">
            <v>42151</v>
          </cell>
          <cell r="L1264">
            <v>42156</v>
          </cell>
          <cell r="M1264">
            <v>42161</v>
          </cell>
          <cell r="N1264">
            <v>42156</v>
          </cell>
          <cell r="O1264" t="str">
            <v>Y</v>
          </cell>
          <cell r="P1264" t="str">
            <v>Alan Goldberg</v>
          </cell>
          <cell r="Q1264" t="str">
            <v>AG101</v>
          </cell>
          <cell r="R1264" t="str">
            <v>Erick Weinstein</v>
          </cell>
          <cell r="S1264" t="str">
            <v>EW101</v>
          </cell>
          <cell r="X1264" t="str">
            <v>N/A</v>
          </cell>
        </row>
        <row r="1265">
          <cell r="B1265" t="str">
            <v>419100033460</v>
          </cell>
          <cell r="C1265" t="str">
            <v>TLN  AWESOME LLC</v>
          </cell>
          <cell r="D1265" t="str">
            <v>TLN  AWESOME LLC</v>
          </cell>
          <cell r="E1265">
            <v>7500</v>
          </cell>
          <cell r="F1265">
            <v>90000</v>
          </cell>
          <cell r="G1265" t="str">
            <v>N/A</v>
          </cell>
          <cell r="H1265" t="str">
            <v>N</v>
          </cell>
          <cell r="I1265">
            <v>42125</v>
          </cell>
          <cell r="J1265">
            <v>42152</v>
          </cell>
          <cell r="K1265">
            <v>42152</v>
          </cell>
          <cell r="L1265">
            <v>42157</v>
          </cell>
          <cell r="M1265">
            <v>42159</v>
          </cell>
          <cell r="N1265">
            <v>42156</v>
          </cell>
          <cell r="O1265" t="str">
            <v>Y</v>
          </cell>
          <cell r="P1265" t="str">
            <v>Tim Platz</v>
          </cell>
          <cell r="Q1265" t="str">
            <v>TP101</v>
          </cell>
          <cell r="R1265" t="str">
            <v>Chris Frey</v>
          </cell>
          <cell r="S1265" t="str">
            <v>CF101</v>
          </cell>
          <cell r="T1265" t="str">
            <v xml:space="preserve">Bethpage FCU </v>
          </cell>
          <cell r="U1265" t="str">
            <v>BFCU</v>
          </cell>
          <cell r="X1265" t="str">
            <v>N/A</v>
          </cell>
        </row>
        <row r="1266">
          <cell r="B1266" t="str">
            <v>419100033479</v>
          </cell>
          <cell r="C1266" t="str">
            <v>AFRILET PLAZA INC</v>
          </cell>
          <cell r="D1266" t="str">
            <v>KEYWEST-SUPPORT.COM</v>
          </cell>
          <cell r="E1266">
            <v>50000</v>
          </cell>
          <cell r="F1266">
            <v>600000</v>
          </cell>
          <cell r="G1266" t="str">
            <v>N/A</v>
          </cell>
          <cell r="H1266" t="str">
            <v>N</v>
          </cell>
          <cell r="I1266">
            <v>42125</v>
          </cell>
          <cell r="J1266">
            <v>42152</v>
          </cell>
          <cell r="K1266">
            <v>42152</v>
          </cell>
          <cell r="L1266" t="str">
            <v>Withdrawn</v>
          </cell>
          <cell r="M1266" t="str">
            <v>N/A</v>
          </cell>
          <cell r="N1266" t="str">
            <v>N/A</v>
          </cell>
          <cell r="O1266" t="str">
            <v>N/A</v>
          </cell>
          <cell r="P1266" t="str">
            <v>Mobius Payments</v>
          </cell>
          <cell r="Q1266" t="str">
            <v>MOB101</v>
          </cell>
          <cell r="X1266" t="str">
            <v>N/A</v>
          </cell>
        </row>
        <row r="1267">
          <cell r="B1267" t="str">
            <v>419100033488</v>
          </cell>
          <cell r="C1267" t="str">
            <v>WOLF MERRICK ANIMAL HOSPITAL LLC</v>
          </cell>
          <cell r="D1267" t="str">
            <v>WOLF MERRICK ANIMAL HOSPITAL LLC</v>
          </cell>
          <cell r="E1267">
            <v>75000</v>
          </cell>
          <cell r="F1267">
            <v>900000</v>
          </cell>
          <cell r="G1267" t="str">
            <v>N/A</v>
          </cell>
          <cell r="H1267" t="str">
            <v>Y</v>
          </cell>
          <cell r="I1267">
            <v>42125</v>
          </cell>
          <cell r="J1267">
            <v>42152</v>
          </cell>
          <cell r="K1267">
            <v>42152</v>
          </cell>
          <cell r="L1267">
            <v>42156</v>
          </cell>
          <cell r="M1267">
            <v>42171</v>
          </cell>
          <cell r="N1267">
            <v>42156</v>
          </cell>
          <cell r="O1267" t="str">
            <v>Y</v>
          </cell>
          <cell r="P1267" t="str">
            <v>Chris Frey</v>
          </cell>
          <cell r="Q1267" t="str">
            <v>CF101</v>
          </cell>
          <cell r="X1267" t="str">
            <v>N/A</v>
          </cell>
        </row>
        <row r="1268">
          <cell r="B1268" t="str">
            <v>419100033497</v>
          </cell>
          <cell r="C1268" t="str">
            <v>MT HERMON ANIMAL CLINIC</v>
          </cell>
          <cell r="D1268" t="str">
            <v>MT HERMON ANIMAL CLINIC</v>
          </cell>
          <cell r="E1268">
            <v>75000</v>
          </cell>
          <cell r="F1268">
            <v>900000</v>
          </cell>
          <cell r="G1268" t="str">
            <v>N/A</v>
          </cell>
          <cell r="H1268" t="str">
            <v>Y</v>
          </cell>
          <cell r="I1268">
            <v>42156</v>
          </cell>
          <cell r="J1268">
            <v>42156</v>
          </cell>
          <cell r="K1268">
            <v>42156</v>
          </cell>
          <cell r="L1268">
            <v>42158</v>
          </cell>
          <cell r="M1268">
            <v>42168</v>
          </cell>
          <cell r="N1268">
            <v>42156</v>
          </cell>
          <cell r="O1268" t="str">
            <v>Y</v>
          </cell>
          <cell r="P1268" t="str">
            <v>Chris Frey</v>
          </cell>
          <cell r="Q1268" t="str">
            <v>CF101</v>
          </cell>
          <cell r="X1268" t="str">
            <v>N/A</v>
          </cell>
        </row>
        <row r="1269">
          <cell r="B1269" t="str">
            <v>419100033503</v>
          </cell>
          <cell r="C1269" t="str">
            <v>BKM MANAGEMENT COMPANY LLC</v>
          </cell>
          <cell r="D1269" t="str">
            <v>THE LITTLE GYM OF TWINSBURG</v>
          </cell>
          <cell r="E1269">
            <v>30000</v>
          </cell>
          <cell r="F1269">
            <v>360000</v>
          </cell>
          <cell r="G1269" t="str">
            <v>N/A</v>
          </cell>
          <cell r="H1269" t="str">
            <v>N</v>
          </cell>
          <cell r="I1269">
            <v>42156</v>
          </cell>
          <cell r="J1269">
            <v>42156</v>
          </cell>
          <cell r="K1269">
            <v>42156</v>
          </cell>
          <cell r="L1269">
            <v>42158</v>
          </cell>
          <cell r="M1269">
            <v>42171</v>
          </cell>
          <cell r="N1269">
            <v>42156</v>
          </cell>
          <cell r="O1269" t="str">
            <v>Y</v>
          </cell>
          <cell r="P1269" t="str">
            <v xml:space="preserve">KBH Enterprises </v>
          </cell>
          <cell r="Q1269" t="str">
            <v>KH101</v>
          </cell>
          <cell r="R1269" t="str">
            <v>Erick Weinstein</v>
          </cell>
          <cell r="S1269" t="str">
            <v>EW101</v>
          </cell>
          <cell r="X1269" t="str">
            <v>N/A</v>
          </cell>
        </row>
        <row r="1270">
          <cell r="B1270" t="str">
            <v>419100033512</v>
          </cell>
          <cell r="C1270" t="str">
            <v>OLORI HIGH REACH LLC</v>
          </cell>
          <cell r="D1270" t="str">
            <v>OLORI HIGH REACH LLC</v>
          </cell>
          <cell r="E1270">
            <v>25000</v>
          </cell>
          <cell r="F1270">
            <v>300000</v>
          </cell>
          <cell r="G1270" t="str">
            <v>N/A</v>
          </cell>
          <cell r="H1270" t="str">
            <v>Y</v>
          </cell>
          <cell r="I1270">
            <v>42156</v>
          </cell>
          <cell r="J1270">
            <v>42156</v>
          </cell>
          <cell r="K1270">
            <v>42156</v>
          </cell>
          <cell r="L1270">
            <v>42158</v>
          </cell>
          <cell r="M1270">
            <v>42165</v>
          </cell>
          <cell r="N1270">
            <v>42156</v>
          </cell>
          <cell r="O1270" t="str">
            <v>Y</v>
          </cell>
          <cell r="P1270" t="str">
            <v>John Vacca</v>
          </cell>
          <cell r="Q1270" t="str">
            <v>JV101</v>
          </cell>
          <cell r="R1270" t="str">
            <v>Erick Weinstein</v>
          </cell>
          <cell r="S1270" t="str">
            <v>EW101</v>
          </cell>
          <cell r="X1270" t="str">
            <v>N/A</v>
          </cell>
        </row>
        <row r="1271">
          <cell r="B1271" t="str">
            <v>419100033521</v>
          </cell>
          <cell r="C1271" t="str">
            <v>VUBEOLOGY INC</v>
          </cell>
          <cell r="D1271" t="str">
            <v>STREAM.ME</v>
          </cell>
          <cell r="E1271">
            <v>10000</v>
          </cell>
          <cell r="F1271">
            <v>120000</v>
          </cell>
          <cell r="G1271" t="str">
            <v>N/A</v>
          </cell>
          <cell r="H1271" t="str">
            <v>N</v>
          </cell>
          <cell r="I1271">
            <v>42156</v>
          </cell>
          <cell r="J1271">
            <v>42156</v>
          </cell>
          <cell r="K1271">
            <v>42156</v>
          </cell>
          <cell r="L1271">
            <v>42173</v>
          </cell>
          <cell r="M1271">
            <v>42184</v>
          </cell>
          <cell r="N1271">
            <v>42156</v>
          </cell>
          <cell r="O1271" t="str">
            <v>Y</v>
          </cell>
          <cell r="P1271" t="str">
            <v>Lumencard Services</v>
          </cell>
          <cell r="Q1271" t="str">
            <v>LCS101</v>
          </cell>
          <cell r="X1271" t="str">
            <v>N/A</v>
          </cell>
        </row>
        <row r="1272">
          <cell r="B1272" t="str">
            <v>892907022692</v>
          </cell>
          <cell r="C1272" t="str">
            <v>BRIAN D. COHEN MD PLLC</v>
          </cell>
          <cell r="D1272" t="str">
            <v>BRIAN D. COHEN MD PLLC</v>
          </cell>
          <cell r="E1272">
            <v>40000</v>
          </cell>
          <cell r="F1272">
            <v>480000</v>
          </cell>
          <cell r="G1272" t="str">
            <v>N/A</v>
          </cell>
          <cell r="H1272" t="str">
            <v>Y</v>
          </cell>
          <cell r="I1272">
            <v>42156</v>
          </cell>
          <cell r="J1272">
            <v>42157</v>
          </cell>
          <cell r="K1272">
            <v>42157</v>
          </cell>
          <cell r="L1272">
            <v>42163</v>
          </cell>
          <cell r="M1272">
            <v>42195</v>
          </cell>
          <cell r="N1272">
            <v>42186</v>
          </cell>
          <cell r="O1272" t="str">
            <v>Y</v>
          </cell>
          <cell r="P1272" t="str">
            <v>CardWorks Acquiring</v>
          </cell>
          <cell r="Q1272" t="str">
            <v>CWA101</v>
          </cell>
          <cell r="R1272" t="str">
            <v>Erick Weinstein</v>
          </cell>
          <cell r="S1272" t="str">
            <v>EW101</v>
          </cell>
          <cell r="X1272" t="str">
            <v>N/A</v>
          </cell>
        </row>
        <row r="1273">
          <cell r="B1273" t="str">
            <v>892907233232</v>
          </cell>
          <cell r="C1273" t="str">
            <v>AT FOOD MARKET CORP</v>
          </cell>
          <cell r="D1273" t="str">
            <v>TROPICAL FOOD MARKET</v>
          </cell>
          <cell r="E1273">
            <v>16000</v>
          </cell>
          <cell r="F1273">
            <v>192000</v>
          </cell>
          <cell r="G1273" t="str">
            <v>N/A</v>
          </cell>
          <cell r="H1273" t="str">
            <v>Y</v>
          </cell>
          <cell r="I1273">
            <v>42156</v>
          </cell>
          <cell r="J1273">
            <v>42157</v>
          </cell>
          <cell r="K1273">
            <v>42157</v>
          </cell>
          <cell r="L1273">
            <v>42163</v>
          </cell>
          <cell r="M1273">
            <v>42165</v>
          </cell>
          <cell r="N1273">
            <v>42156</v>
          </cell>
          <cell r="O1273" t="str">
            <v>Y</v>
          </cell>
          <cell r="P1273" t="str">
            <v xml:space="preserve">Vikesh Ramnarine </v>
          </cell>
          <cell r="Q1273" t="str">
            <v>HR101</v>
          </cell>
          <cell r="X1273" t="str">
            <v>N/A</v>
          </cell>
        </row>
        <row r="1274">
          <cell r="B1274" t="str">
            <v>892907241425</v>
          </cell>
          <cell r="C1274" t="str">
            <v>RIVERTOWN ANIMAL HOSPITAL</v>
          </cell>
          <cell r="D1274" t="str">
            <v>RIVERTOWN ANIMAL HOSPITAL</v>
          </cell>
          <cell r="E1274">
            <v>85000</v>
          </cell>
          <cell r="F1274">
            <v>1020000</v>
          </cell>
          <cell r="G1274" t="str">
            <v>N/A</v>
          </cell>
          <cell r="H1274" t="str">
            <v>Y</v>
          </cell>
          <cell r="I1274">
            <v>42156</v>
          </cell>
          <cell r="J1274">
            <v>42159</v>
          </cell>
          <cell r="K1274">
            <v>42159</v>
          </cell>
          <cell r="L1274">
            <v>42163</v>
          </cell>
          <cell r="M1274">
            <v>42177</v>
          </cell>
          <cell r="N1274">
            <v>42156</v>
          </cell>
          <cell r="O1274" t="str">
            <v>Y</v>
          </cell>
          <cell r="P1274" t="str">
            <v>Chris Frey</v>
          </cell>
          <cell r="Q1274" t="str">
            <v>CF101</v>
          </cell>
          <cell r="X1274" t="str">
            <v>N/A</v>
          </cell>
        </row>
        <row r="1275">
          <cell r="B1275" t="str">
            <v>419100033530</v>
          </cell>
          <cell r="C1275" t="str">
            <v>CHIP TECHNOLOGY GROUP INC</v>
          </cell>
          <cell r="D1275" t="str">
            <v>CHIP TECHNOLOGY GROUP INC</v>
          </cell>
          <cell r="E1275">
            <v>30000</v>
          </cell>
          <cell r="F1275">
            <v>360000</v>
          </cell>
          <cell r="G1275" t="str">
            <v>N/A</v>
          </cell>
          <cell r="H1275" t="str">
            <v>N</v>
          </cell>
          <cell r="I1275">
            <v>42156</v>
          </cell>
          <cell r="J1275">
            <v>42159</v>
          </cell>
          <cell r="K1275">
            <v>42159</v>
          </cell>
          <cell r="L1275">
            <v>42164</v>
          </cell>
          <cell r="M1275">
            <v>42180</v>
          </cell>
          <cell r="N1275">
            <v>42156</v>
          </cell>
          <cell r="O1275" t="str">
            <v>Y</v>
          </cell>
          <cell r="P1275" t="str">
            <v>CardWorks Acquiring</v>
          </cell>
          <cell r="Q1275" t="str">
            <v>CWA101</v>
          </cell>
          <cell r="X1275" t="str">
            <v>N/A</v>
          </cell>
        </row>
        <row r="1276">
          <cell r="B1276" t="str">
            <v>892907326135</v>
          </cell>
          <cell r="C1276" t="str">
            <v>DEARM LATINO INC</v>
          </cell>
          <cell r="D1276" t="str">
            <v>MEGAMART LAUREL</v>
          </cell>
          <cell r="E1276">
            <v>700000</v>
          </cell>
          <cell r="F1276">
            <v>8400000</v>
          </cell>
          <cell r="G1276" t="str">
            <v>N/A</v>
          </cell>
          <cell r="H1276" t="str">
            <v>Y</v>
          </cell>
          <cell r="I1276">
            <v>42156</v>
          </cell>
          <cell r="J1276">
            <v>42159</v>
          </cell>
          <cell r="K1276">
            <v>42159</v>
          </cell>
          <cell r="L1276" t="str">
            <v>Withdrawn</v>
          </cell>
          <cell r="M1276" t="str">
            <v>N/A</v>
          </cell>
          <cell r="N1276" t="str">
            <v>N/A</v>
          </cell>
          <cell r="O1276" t="str">
            <v>N/A</v>
          </cell>
          <cell r="P1276" t="str">
            <v>Jorge Pignanelli</v>
          </cell>
          <cell r="Q1276" t="str">
            <v>JP103</v>
          </cell>
          <cell r="R1276" t="str">
            <v>Erick Weinstein</v>
          </cell>
          <cell r="S1276" t="str">
            <v>EW101</v>
          </cell>
          <cell r="T1276" t="str">
            <v>John McKeague</v>
          </cell>
          <cell r="U1276" t="str">
            <v>JM102</v>
          </cell>
          <cell r="X1276" t="str">
            <v>N/A</v>
          </cell>
        </row>
        <row r="1277">
          <cell r="B1277" t="str">
            <v>419100033549</v>
          </cell>
          <cell r="C1277" t="str">
            <v>GREAT TEMPLE OF BLESSINGS INC</v>
          </cell>
          <cell r="D1277" t="str">
            <v>GREAT TEMPLE OF BLESSINGS INC</v>
          </cell>
          <cell r="E1277">
            <v>5000</v>
          </cell>
          <cell r="F1277">
            <v>60000</v>
          </cell>
          <cell r="G1277" t="str">
            <v>N/A</v>
          </cell>
          <cell r="H1277" t="str">
            <v>N</v>
          </cell>
          <cell r="I1277">
            <v>42156</v>
          </cell>
          <cell r="J1277">
            <v>42160</v>
          </cell>
          <cell r="K1277">
            <v>42160</v>
          </cell>
          <cell r="L1277">
            <v>42165</v>
          </cell>
          <cell r="M1277">
            <v>42231</v>
          </cell>
          <cell r="N1277">
            <v>42217</v>
          </cell>
          <cell r="O1277" t="str">
            <v>Y</v>
          </cell>
          <cell r="P1277" t="str">
            <v>Tim Platz</v>
          </cell>
          <cell r="Q1277" t="str">
            <v>TP101</v>
          </cell>
          <cell r="R1277" t="str">
            <v>Chris Frey</v>
          </cell>
          <cell r="S1277" t="str">
            <v>CF101</v>
          </cell>
          <cell r="X1277" t="str">
            <v>N/A</v>
          </cell>
        </row>
        <row r="1278">
          <cell r="B1278" t="str">
            <v>419100033558</v>
          </cell>
          <cell r="C1278" t="str">
            <v>HAWKINS &amp; DAVIS INC</v>
          </cell>
          <cell r="D1278" t="str">
            <v>HAWKINS &amp; DAVIS INC</v>
          </cell>
          <cell r="E1278">
            <v>12000</v>
          </cell>
          <cell r="F1278">
            <v>144000</v>
          </cell>
          <cell r="G1278" t="str">
            <v>N/A</v>
          </cell>
          <cell r="H1278" t="str">
            <v>N</v>
          </cell>
          <cell r="I1278">
            <v>42156</v>
          </cell>
          <cell r="J1278">
            <v>42160</v>
          </cell>
          <cell r="K1278">
            <v>42160</v>
          </cell>
          <cell r="L1278">
            <v>42165</v>
          </cell>
          <cell r="M1278">
            <v>42167</v>
          </cell>
          <cell r="N1278">
            <v>42156</v>
          </cell>
          <cell r="O1278" t="str">
            <v>Y</v>
          </cell>
          <cell r="P1278" t="str">
            <v>Tim Platz</v>
          </cell>
          <cell r="Q1278" t="str">
            <v>TP101</v>
          </cell>
          <cell r="R1278" t="str">
            <v>Chris Frey</v>
          </cell>
          <cell r="S1278" t="str">
            <v>CF101</v>
          </cell>
          <cell r="X1278" t="str">
            <v>N/A</v>
          </cell>
        </row>
        <row r="1279">
          <cell r="B1279" t="str">
            <v>419100033567</v>
          </cell>
          <cell r="C1279" t="str">
            <v>BRANCH FUNERAL HOME OF MILLER PLACE LLC</v>
          </cell>
          <cell r="D1279" t="str">
            <v>BRANCH FUNERAL HOME OF MILLER PLACE LLC</v>
          </cell>
          <cell r="E1279">
            <v>50000</v>
          </cell>
          <cell r="F1279">
            <v>600000</v>
          </cell>
          <cell r="G1279" t="str">
            <v>N/A</v>
          </cell>
          <cell r="H1279" t="str">
            <v>N</v>
          </cell>
          <cell r="I1279">
            <v>42156</v>
          </cell>
          <cell r="J1279">
            <v>42160</v>
          </cell>
          <cell r="K1279">
            <v>42160</v>
          </cell>
          <cell r="L1279">
            <v>42165</v>
          </cell>
          <cell r="M1279">
            <v>42179</v>
          </cell>
          <cell r="N1279">
            <v>42156</v>
          </cell>
          <cell r="O1279" t="str">
            <v>Y</v>
          </cell>
          <cell r="P1279" t="str">
            <v>Chris Frey</v>
          </cell>
          <cell r="Q1279" t="str">
            <v>CF101</v>
          </cell>
          <cell r="X1279" t="str">
            <v>N/A</v>
          </cell>
        </row>
        <row r="1280">
          <cell r="B1280" t="str">
            <v>892907444987</v>
          </cell>
          <cell r="C1280" t="str">
            <v>NUT FOR FOR YOU LLC</v>
          </cell>
          <cell r="D1280" t="str">
            <v>NUT FOR FOR YOU LLC</v>
          </cell>
          <cell r="E1280">
            <v>7000</v>
          </cell>
          <cell r="F1280">
            <v>84000</v>
          </cell>
          <cell r="G1280" t="str">
            <v>N/A</v>
          </cell>
          <cell r="H1280" t="str">
            <v>Y</v>
          </cell>
          <cell r="I1280">
            <v>42156</v>
          </cell>
          <cell r="J1280">
            <v>42163</v>
          </cell>
          <cell r="K1280">
            <v>42163</v>
          </cell>
          <cell r="L1280">
            <v>42186</v>
          </cell>
          <cell r="M1280">
            <v>42203</v>
          </cell>
          <cell r="N1280">
            <v>42186</v>
          </cell>
          <cell r="O1280" t="str">
            <v>Y</v>
          </cell>
          <cell r="P1280" t="str">
            <v>John Vacca</v>
          </cell>
          <cell r="Q1280" t="str">
            <v>JV101</v>
          </cell>
          <cell r="R1280" t="str">
            <v>Erick Weinstein</v>
          </cell>
          <cell r="S1280" t="str">
            <v>EW101</v>
          </cell>
          <cell r="T1280" t="str">
            <v>KBH Enterprises</v>
          </cell>
          <cell r="U1280" t="str">
            <v>KH101</v>
          </cell>
          <cell r="X1280" t="str">
            <v>N/A</v>
          </cell>
        </row>
        <row r="1281">
          <cell r="B1281" t="str">
            <v>892907789829</v>
          </cell>
          <cell r="C1281" t="str">
            <v>ABI'S CARRY OUT INC</v>
          </cell>
          <cell r="D1281" t="str">
            <v>ABI RESTAURANT</v>
          </cell>
          <cell r="E1281">
            <v>30000</v>
          </cell>
          <cell r="F1281">
            <v>360000</v>
          </cell>
          <cell r="G1281" t="str">
            <v>N/A</v>
          </cell>
          <cell r="H1281" t="str">
            <v>N</v>
          </cell>
          <cell r="I1281">
            <v>42156</v>
          </cell>
          <cell r="J1281">
            <v>42164</v>
          </cell>
          <cell r="K1281">
            <v>42164</v>
          </cell>
          <cell r="L1281">
            <v>42166</v>
          </cell>
          <cell r="M1281">
            <v>42174</v>
          </cell>
          <cell r="N1281">
            <v>42156</v>
          </cell>
          <cell r="O1281" t="str">
            <v>Y</v>
          </cell>
          <cell r="P1281" t="str">
            <v>Jorge Pignanelli</v>
          </cell>
          <cell r="Q1281" t="str">
            <v>JP103</v>
          </cell>
          <cell r="R1281" t="str">
            <v>Erick Weinstein</v>
          </cell>
          <cell r="S1281" t="str">
            <v>EW101</v>
          </cell>
          <cell r="T1281" t="str">
            <v>John McKeague</v>
          </cell>
          <cell r="U1281" t="str">
            <v>JM102</v>
          </cell>
          <cell r="V1281" t="str">
            <v>A&amp;B Media</v>
          </cell>
          <cell r="W1281" t="str">
            <v>ABM101</v>
          </cell>
          <cell r="X1281" t="str">
            <v>N/A</v>
          </cell>
        </row>
        <row r="1282">
          <cell r="B1282" t="str">
            <v>892907658206</v>
          </cell>
          <cell r="C1282" t="str">
            <v>MY GUY AND TONER INC</v>
          </cell>
          <cell r="D1282" t="str">
            <v>MY GUY AND TONER INC</v>
          </cell>
          <cell r="E1282">
            <v>2000</v>
          </cell>
          <cell r="F1282">
            <v>24000</v>
          </cell>
          <cell r="G1282" t="str">
            <v>N/A</v>
          </cell>
          <cell r="H1282" t="str">
            <v>N</v>
          </cell>
          <cell r="I1282">
            <v>42156</v>
          </cell>
          <cell r="J1282">
            <v>42164</v>
          </cell>
          <cell r="K1282">
            <v>42164</v>
          </cell>
          <cell r="L1282">
            <v>42171</v>
          </cell>
          <cell r="M1282">
            <v>42174</v>
          </cell>
          <cell r="N1282">
            <v>42156</v>
          </cell>
          <cell r="O1282" t="str">
            <v>Y</v>
          </cell>
          <cell r="P1282" t="str">
            <v>CardWorks Acquiring</v>
          </cell>
          <cell r="Q1282" t="str">
            <v>CWA101</v>
          </cell>
          <cell r="R1282" t="str">
            <v>Erick Weinstein</v>
          </cell>
          <cell r="S1282" t="str">
            <v>EW101</v>
          </cell>
          <cell r="X1282" t="str">
            <v>N/A</v>
          </cell>
        </row>
        <row r="1283">
          <cell r="B1283" t="str">
            <v>419100033585</v>
          </cell>
          <cell r="C1283" t="str">
            <v>FUENTES AND FUENTES CORP</v>
          </cell>
          <cell r="D1283" t="str">
            <v>DELI LA LIBERTAD</v>
          </cell>
          <cell r="E1283">
            <v>4000</v>
          </cell>
          <cell r="F1283">
            <v>48000</v>
          </cell>
          <cell r="G1283" t="str">
            <v>N/A</v>
          </cell>
          <cell r="H1283" t="str">
            <v>N</v>
          </cell>
          <cell r="I1283">
            <v>42156</v>
          </cell>
          <cell r="J1283">
            <v>42164</v>
          </cell>
          <cell r="K1283">
            <v>42164</v>
          </cell>
          <cell r="L1283" t="str">
            <v>Approved/Closed</v>
          </cell>
          <cell r="M1283" t="str">
            <v>N/A</v>
          </cell>
          <cell r="N1283" t="str">
            <v>N/A</v>
          </cell>
          <cell r="O1283" t="str">
            <v>N/A</v>
          </cell>
          <cell r="P1283" t="str">
            <v>Tim Platz</v>
          </cell>
          <cell r="Q1283" t="str">
            <v>TP101</v>
          </cell>
          <cell r="R1283" t="str">
            <v>Chris Frey</v>
          </cell>
          <cell r="S1283" t="str">
            <v>CF101</v>
          </cell>
          <cell r="T1283" t="str">
            <v xml:space="preserve">Bethpage FCU </v>
          </cell>
          <cell r="U1283" t="str">
            <v>BFCU</v>
          </cell>
          <cell r="X1283" t="str">
            <v>N/A</v>
          </cell>
        </row>
        <row r="1284">
          <cell r="B1284" t="str">
            <v>419100033594</v>
          </cell>
          <cell r="C1284" t="str">
            <v>COSMIC COMICS AND BOOKS INC</v>
          </cell>
          <cell r="D1284" t="str">
            <v>COSMIC COMICS AND BOOKS INC</v>
          </cell>
          <cell r="E1284">
            <v>10000</v>
          </cell>
          <cell r="F1284">
            <v>120000</v>
          </cell>
          <cell r="G1284" t="str">
            <v>N/A</v>
          </cell>
          <cell r="H1284" t="str">
            <v>Y</v>
          </cell>
          <cell r="I1284">
            <v>42156</v>
          </cell>
          <cell r="J1284">
            <v>42164</v>
          </cell>
          <cell r="K1284">
            <v>42164</v>
          </cell>
          <cell r="L1284">
            <v>42167</v>
          </cell>
          <cell r="M1284">
            <v>42174</v>
          </cell>
          <cell r="N1284">
            <v>42156</v>
          </cell>
          <cell r="O1284" t="str">
            <v>Y</v>
          </cell>
          <cell r="P1284" t="str">
            <v>Tim Platz</v>
          </cell>
          <cell r="Q1284" t="str">
            <v>TP101</v>
          </cell>
          <cell r="R1284" t="str">
            <v>Chris Frey</v>
          </cell>
          <cell r="S1284" t="str">
            <v>CF101</v>
          </cell>
          <cell r="X1284" t="str">
            <v>N/A</v>
          </cell>
        </row>
        <row r="1285">
          <cell r="B1285" t="str">
            <v>892907860877</v>
          </cell>
          <cell r="C1285" t="str">
            <v>WEST BABYLON YOGURT INC</v>
          </cell>
          <cell r="D1285" t="str">
            <v>BABYLON ICE</v>
          </cell>
          <cell r="E1285">
            <v>10000</v>
          </cell>
          <cell r="F1285">
            <v>120000</v>
          </cell>
          <cell r="G1285" t="str">
            <v>N/A</v>
          </cell>
          <cell r="H1285" t="str">
            <v>Y</v>
          </cell>
          <cell r="I1285">
            <v>42156</v>
          </cell>
          <cell r="J1285">
            <v>42164</v>
          </cell>
          <cell r="K1285">
            <v>42164</v>
          </cell>
          <cell r="L1285">
            <v>42167</v>
          </cell>
          <cell r="M1285">
            <v>42182</v>
          </cell>
          <cell r="N1285">
            <v>42156</v>
          </cell>
          <cell r="O1285" t="str">
            <v>Y</v>
          </cell>
          <cell r="P1285" t="str">
            <v>Kerry Doyle</v>
          </cell>
          <cell r="Q1285" t="str">
            <v>KD101</v>
          </cell>
          <cell r="R1285" t="str">
            <v>Erick Weinstein</v>
          </cell>
          <cell r="S1285" t="str">
            <v>EW101</v>
          </cell>
          <cell r="X1285" t="str">
            <v>N/A</v>
          </cell>
        </row>
        <row r="1286">
          <cell r="B1286" t="str">
            <v>419100033601</v>
          </cell>
          <cell r="C1286" t="str">
            <v>5119 4TH AVE, LLC</v>
          </cell>
          <cell r="D1286" t="str">
            <v>BUBBLES AND SUDS</v>
          </cell>
          <cell r="E1286">
            <v>20000</v>
          </cell>
          <cell r="F1286">
            <v>240000</v>
          </cell>
          <cell r="G1286" t="str">
            <v>N/A</v>
          </cell>
          <cell r="H1286" t="str">
            <v>Y</v>
          </cell>
          <cell r="I1286">
            <v>42156</v>
          </cell>
          <cell r="J1286">
            <v>42165</v>
          </cell>
          <cell r="K1286">
            <v>42165</v>
          </cell>
          <cell r="L1286">
            <v>42167</v>
          </cell>
          <cell r="M1286">
            <v>42181</v>
          </cell>
          <cell r="N1286">
            <v>42156</v>
          </cell>
          <cell r="O1286" t="str">
            <v>Y</v>
          </cell>
          <cell r="P1286" t="str">
            <v xml:space="preserve">KBH Enterprises </v>
          </cell>
          <cell r="Q1286" t="str">
            <v>KH101</v>
          </cell>
          <cell r="R1286" t="str">
            <v>Erick Weinstein</v>
          </cell>
          <cell r="S1286" t="str">
            <v>EW101</v>
          </cell>
          <cell r="X1286" t="str">
            <v>N/A</v>
          </cell>
        </row>
        <row r="1287">
          <cell r="B1287" t="str">
            <v>892907963622</v>
          </cell>
          <cell r="C1287" t="str">
            <v>D'ANCONA CONTRACTING</v>
          </cell>
          <cell r="D1287" t="str">
            <v>D'ANCONA CONTRACTING</v>
          </cell>
          <cell r="E1287">
            <v>50000</v>
          </cell>
          <cell r="F1287">
            <v>600000</v>
          </cell>
          <cell r="G1287" t="str">
            <v>N/A</v>
          </cell>
          <cell r="H1287" t="str">
            <v>Y</v>
          </cell>
          <cell r="I1287">
            <v>42156</v>
          </cell>
          <cell r="J1287">
            <v>42165</v>
          </cell>
          <cell r="K1287">
            <v>42165</v>
          </cell>
          <cell r="L1287" t="str">
            <v>Approved/Closed</v>
          </cell>
          <cell r="M1287" t="str">
            <v>N/A</v>
          </cell>
          <cell r="N1287" t="str">
            <v>N/A</v>
          </cell>
          <cell r="O1287" t="str">
            <v>N/A</v>
          </cell>
          <cell r="P1287" t="str">
            <v>CardWorks Acquiring</v>
          </cell>
          <cell r="Q1287" t="str">
            <v>CWA101</v>
          </cell>
          <cell r="R1287" t="str">
            <v>Erick Weinstein</v>
          </cell>
          <cell r="S1287" t="str">
            <v>EW101</v>
          </cell>
          <cell r="X1287" t="str">
            <v>N/A</v>
          </cell>
        </row>
        <row r="1288">
          <cell r="B1288" t="str">
            <v>419100033629</v>
          </cell>
          <cell r="C1288" t="str">
            <v>TRANNYMAN</v>
          </cell>
          <cell r="D1288" t="str">
            <v>TRANNYMAN</v>
          </cell>
          <cell r="E1288">
            <v>40000</v>
          </cell>
          <cell r="F1288">
            <v>480000</v>
          </cell>
          <cell r="G1288" t="str">
            <v>N/A</v>
          </cell>
          <cell r="H1288" t="str">
            <v>N</v>
          </cell>
          <cell r="I1288">
            <v>42156</v>
          </cell>
          <cell r="J1288">
            <v>42165</v>
          </cell>
          <cell r="K1288">
            <v>42165</v>
          </cell>
          <cell r="L1288" t="str">
            <v>Withdrawn</v>
          </cell>
          <cell r="M1288" t="str">
            <v>N/A</v>
          </cell>
          <cell r="N1288" t="str">
            <v>N/A</v>
          </cell>
          <cell r="O1288" t="str">
            <v>N/A</v>
          </cell>
          <cell r="P1288" t="str">
            <v>Tim Platz</v>
          </cell>
          <cell r="Q1288" t="str">
            <v>TP101</v>
          </cell>
          <cell r="R1288" t="str">
            <v>Chris Frey</v>
          </cell>
          <cell r="S1288" t="str">
            <v>CF101</v>
          </cell>
          <cell r="T1288" t="str">
            <v xml:space="preserve">Bethpage FCU </v>
          </cell>
          <cell r="U1288" t="str">
            <v>BFCU</v>
          </cell>
          <cell r="X1288" t="str">
            <v>N/A</v>
          </cell>
        </row>
        <row r="1289">
          <cell r="B1289" t="str">
            <v>419100033647</v>
          </cell>
          <cell r="C1289" t="str">
            <v>SINDY 2 FURNITURE CORP</v>
          </cell>
          <cell r="D1289" t="str">
            <v>SINDY 2 FURNITURE CORP</v>
          </cell>
          <cell r="E1289">
            <v>8000</v>
          </cell>
          <cell r="F1289">
            <v>96000</v>
          </cell>
          <cell r="G1289" t="str">
            <v>N/A</v>
          </cell>
          <cell r="H1289" t="str">
            <v>N</v>
          </cell>
          <cell r="I1289">
            <v>42156</v>
          </cell>
          <cell r="J1289">
            <v>42165</v>
          </cell>
          <cell r="K1289">
            <v>42165</v>
          </cell>
          <cell r="L1289" t="str">
            <v>Declined</v>
          </cell>
          <cell r="M1289" t="str">
            <v>N/A</v>
          </cell>
          <cell r="N1289" t="str">
            <v>N/A</v>
          </cell>
          <cell r="O1289" t="str">
            <v>N/A</v>
          </cell>
          <cell r="P1289" t="str">
            <v xml:space="preserve">Vikesh Ramnarine </v>
          </cell>
          <cell r="Q1289" t="str">
            <v>HR101</v>
          </cell>
          <cell r="X1289" t="str">
            <v>N/A</v>
          </cell>
        </row>
        <row r="1290">
          <cell r="B1290" t="str">
            <v>419100033638</v>
          </cell>
          <cell r="C1290" t="str">
            <v>CORE BY HARBOR INC</v>
          </cell>
          <cell r="D1290" t="str">
            <v>CORE BY HARBOR INC</v>
          </cell>
          <cell r="E1290">
            <v>40000</v>
          </cell>
          <cell r="F1290">
            <v>480000</v>
          </cell>
          <cell r="G1290" t="str">
            <v>N/A</v>
          </cell>
          <cell r="H1290" t="str">
            <v>N</v>
          </cell>
          <cell r="I1290">
            <v>42156</v>
          </cell>
          <cell r="J1290">
            <v>42165</v>
          </cell>
          <cell r="K1290">
            <v>42165</v>
          </cell>
          <cell r="L1290">
            <v>42172</v>
          </cell>
          <cell r="M1290">
            <v>42187</v>
          </cell>
          <cell r="N1290">
            <v>42186</v>
          </cell>
          <cell r="O1290" t="str">
            <v>Y</v>
          </cell>
          <cell r="P1290" t="str">
            <v>Chris Frey</v>
          </cell>
          <cell r="Q1290" t="str">
            <v>CF101</v>
          </cell>
          <cell r="X1290" t="str">
            <v>N/A</v>
          </cell>
        </row>
        <row r="1291">
          <cell r="B1291" t="str">
            <v>419100033656</v>
          </cell>
          <cell r="C1291" t="str">
            <v>SOUTH SHORE ROYAL TEES</v>
          </cell>
          <cell r="D1291" t="str">
            <v>SOUTH SHORE ROYAL TEES</v>
          </cell>
          <cell r="E1291">
            <v>15000</v>
          </cell>
          <cell r="F1291">
            <v>180000</v>
          </cell>
          <cell r="G1291" t="str">
            <v>N/A</v>
          </cell>
          <cell r="H1291" t="str">
            <v>N</v>
          </cell>
          <cell r="I1291">
            <v>42156</v>
          </cell>
          <cell r="J1291">
            <v>42166</v>
          </cell>
          <cell r="K1291">
            <v>42166</v>
          </cell>
          <cell r="L1291">
            <v>42171</v>
          </cell>
          <cell r="M1291">
            <v>42175</v>
          </cell>
          <cell r="N1291">
            <v>42156</v>
          </cell>
          <cell r="O1291" t="str">
            <v>Y</v>
          </cell>
          <cell r="P1291" t="str">
            <v>Tim Platz</v>
          </cell>
          <cell r="Q1291" t="str">
            <v>TP101</v>
          </cell>
          <cell r="R1291" t="str">
            <v>Chris Frey</v>
          </cell>
          <cell r="S1291" t="str">
            <v>CF101</v>
          </cell>
          <cell r="T1291" t="str">
            <v xml:space="preserve">Bethpage FCU </v>
          </cell>
          <cell r="U1291" t="str">
            <v>BFCU</v>
          </cell>
          <cell r="X1291" t="str">
            <v>N/A</v>
          </cell>
        </row>
        <row r="1292">
          <cell r="B1292" t="str">
            <v>892907872260</v>
          </cell>
          <cell r="C1292" t="str">
            <v>JANE RECANT MD</v>
          </cell>
          <cell r="D1292" t="str">
            <v>JANE RECANT MD</v>
          </cell>
          <cell r="E1292">
            <v>15000</v>
          </cell>
          <cell r="F1292">
            <v>180000</v>
          </cell>
          <cell r="G1292" t="str">
            <v>N/A</v>
          </cell>
          <cell r="H1292" t="str">
            <v>Y</v>
          </cell>
          <cell r="I1292">
            <v>42156</v>
          </cell>
          <cell r="J1292">
            <v>42166</v>
          </cell>
          <cell r="K1292">
            <v>42166</v>
          </cell>
          <cell r="L1292">
            <v>42171</v>
          </cell>
          <cell r="M1292">
            <v>42195</v>
          </cell>
          <cell r="N1292">
            <v>42186</v>
          </cell>
          <cell r="O1292" t="str">
            <v>Y</v>
          </cell>
          <cell r="P1292" t="str">
            <v>Kerry Doyle</v>
          </cell>
          <cell r="Q1292" t="str">
            <v>KD101</v>
          </cell>
          <cell r="R1292" t="str">
            <v>Erick Weinstein</v>
          </cell>
          <cell r="S1292" t="str">
            <v>EW101</v>
          </cell>
          <cell r="T1292" t="str">
            <v>Bashkim Mustafaj</v>
          </cell>
          <cell r="U1292" t="str">
            <v>BM105</v>
          </cell>
          <cell r="X1292" t="str">
            <v>N/A</v>
          </cell>
        </row>
        <row r="1293">
          <cell r="B1293" t="str">
            <v>892907963481</v>
          </cell>
          <cell r="C1293" t="str">
            <v>WINDLAND ENTERPRISES LLC</v>
          </cell>
          <cell r="D1293" t="str">
            <v>THE LITTLE GYM OF KINGWOOD</v>
          </cell>
          <cell r="E1293">
            <v>30000</v>
          </cell>
          <cell r="F1293">
            <v>360000</v>
          </cell>
          <cell r="G1293" t="str">
            <v>N/A</v>
          </cell>
          <cell r="H1293" t="str">
            <v>Y</v>
          </cell>
          <cell r="I1293">
            <v>42156</v>
          </cell>
          <cell r="J1293">
            <v>42166</v>
          </cell>
          <cell r="K1293">
            <v>42166</v>
          </cell>
          <cell r="L1293">
            <v>42171</v>
          </cell>
          <cell r="M1293">
            <v>42186</v>
          </cell>
          <cell r="N1293">
            <v>42186</v>
          </cell>
          <cell r="O1293" t="str">
            <v>Y</v>
          </cell>
          <cell r="P1293" t="str">
            <v xml:space="preserve">KBH Enterprises </v>
          </cell>
          <cell r="Q1293" t="str">
            <v>KH101</v>
          </cell>
          <cell r="R1293" t="str">
            <v>Erick Weinstein</v>
          </cell>
          <cell r="S1293" t="str">
            <v>EW101</v>
          </cell>
          <cell r="X1293" t="str">
            <v>N/A</v>
          </cell>
        </row>
        <row r="1294">
          <cell r="B1294" t="str">
            <v>419100033665</v>
          </cell>
          <cell r="C1294" t="str">
            <v>GALLEON INDUSTRIES INC</v>
          </cell>
          <cell r="D1294" t="str">
            <v>GALLEON INDUSTRIES INC</v>
          </cell>
          <cell r="E1294">
            <v>10000</v>
          </cell>
          <cell r="F1294">
            <v>120000</v>
          </cell>
          <cell r="G1294" t="str">
            <v>N/A</v>
          </cell>
          <cell r="H1294" t="str">
            <v>Y</v>
          </cell>
          <cell r="I1294">
            <v>42156</v>
          </cell>
          <cell r="J1294">
            <v>42167</v>
          </cell>
          <cell r="K1294">
            <v>42167</v>
          </cell>
          <cell r="L1294">
            <v>42172</v>
          </cell>
          <cell r="M1294">
            <v>42206</v>
          </cell>
          <cell r="N1294">
            <v>42186</v>
          </cell>
          <cell r="O1294" t="str">
            <v>Y</v>
          </cell>
          <cell r="P1294" t="str">
            <v>John Vacca</v>
          </cell>
          <cell r="Q1294" t="str">
            <v>JV101</v>
          </cell>
          <cell r="R1294" t="str">
            <v>Erick Weinstein</v>
          </cell>
          <cell r="S1294" t="str">
            <v>EW101</v>
          </cell>
          <cell r="T1294" t="str">
            <v>KBH Enterprises</v>
          </cell>
          <cell r="U1294" t="str">
            <v>KH101</v>
          </cell>
          <cell r="X1294" t="str">
            <v>N/A</v>
          </cell>
        </row>
        <row r="1295">
          <cell r="B1295" t="str">
            <v>419100033674</v>
          </cell>
          <cell r="C1295" t="str">
            <v>WHITEHALL BAKERY INC</v>
          </cell>
          <cell r="D1295" t="str">
            <v>AUNT BUTCHIES BAKERY CAFE</v>
          </cell>
          <cell r="E1295">
            <v>12000</v>
          </cell>
          <cell r="F1295">
            <v>144000</v>
          </cell>
          <cell r="G1295" t="str">
            <v>N/A</v>
          </cell>
          <cell r="H1295" t="str">
            <v>N</v>
          </cell>
          <cell r="I1295">
            <v>42156</v>
          </cell>
          <cell r="J1295">
            <v>42167</v>
          </cell>
          <cell r="K1295">
            <v>42167</v>
          </cell>
          <cell r="L1295">
            <v>42172</v>
          </cell>
          <cell r="M1295">
            <v>42174</v>
          </cell>
          <cell r="N1295">
            <v>42156</v>
          </cell>
          <cell r="O1295" t="str">
            <v>Y</v>
          </cell>
          <cell r="P1295" t="str">
            <v>Kerry Doyle</v>
          </cell>
          <cell r="Q1295" t="str">
            <v>KD101</v>
          </cell>
          <cell r="R1295" t="str">
            <v>Erick Weinstein</v>
          </cell>
          <cell r="S1295" t="str">
            <v>EW101</v>
          </cell>
          <cell r="X1295" t="str">
            <v>N/A</v>
          </cell>
        </row>
        <row r="1296">
          <cell r="B1296" t="str">
            <v>419100033683</v>
          </cell>
          <cell r="C1296" t="str">
            <v>AMERICAN NEWS &amp; GIFTS LTD</v>
          </cell>
          <cell r="D1296" t="str">
            <v>AMERICAN NEWS &amp; GIFTS</v>
          </cell>
          <cell r="E1296">
            <v>10000</v>
          </cell>
          <cell r="F1296">
            <v>120000</v>
          </cell>
          <cell r="G1296" t="str">
            <v>N/A</v>
          </cell>
          <cell r="H1296" t="str">
            <v>N</v>
          </cell>
          <cell r="I1296">
            <v>42156</v>
          </cell>
          <cell r="J1296">
            <v>42167</v>
          </cell>
          <cell r="K1296">
            <v>42167</v>
          </cell>
          <cell r="L1296">
            <v>42172</v>
          </cell>
          <cell r="M1296">
            <v>42174</v>
          </cell>
          <cell r="N1296">
            <v>42156</v>
          </cell>
          <cell r="O1296" t="str">
            <v>Y</v>
          </cell>
          <cell r="P1296" t="str">
            <v>Kerry Doyle</v>
          </cell>
          <cell r="Q1296" t="str">
            <v>KD101</v>
          </cell>
          <cell r="R1296" t="str">
            <v>Erick Weinstein</v>
          </cell>
          <cell r="S1296" t="str">
            <v>EW101</v>
          </cell>
          <cell r="X1296" t="str">
            <v>N/A</v>
          </cell>
        </row>
        <row r="1297">
          <cell r="B1297" t="str">
            <v>419100033692</v>
          </cell>
          <cell r="C1297" t="str">
            <v>SERGIO MARTINEZ MD</v>
          </cell>
          <cell r="D1297" t="str">
            <v>EASY CARE QUEENS MEDICAL PC</v>
          </cell>
          <cell r="E1297">
            <v>5000</v>
          </cell>
          <cell r="F1297">
            <v>60000</v>
          </cell>
          <cell r="G1297" t="str">
            <v>N/A</v>
          </cell>
          <cell r="H1297" t="str">
            <v>N</v>
          </cell>
          <cell r="I1297">
            <v>42156</v>
          </cell>
          <cell r="J1297">
            <v>42167</v>
          </cell>
          <cell r="K1297">
            <v>42167</v>
          </cell>
          <cell r="L1297">
            <v>42174</v>
          </cell>
          <cell r="M1297">
            <v>42195</v>
          </cell>
          <cell r="N1297">
            <v>42186</v>
          </cell>
          <cell r="O1297" t="str">
            <v>Y</v>
          </cell>
          <cell r="P1297" t="str">
            <v xml:space="preserve">Vikesh Ramnarine </v>
          </cell>
          <cell r="Q1297" t="str">
            <v>HR101</v>
          </cell>
          <cell r="X1297" t="str">
            <v>N/A</v>
          </cell>
        </row>
        <row r="1298">
          <cell r="B1298" t="str">
            <v>419100033709</v>
          </cell>
          <cell r="C1298" t="str">
            <v>SYNERGY LIFE LLC</v>
          </cell>
          <cell r="D1298" t="str">
            <v>CARESSA SKIN</v>
          </cell>
          <cell r="E1298">
            <v>3000</v>
          </cell>
          <cell r="F1298">
            <v>36000</v>
          </cell>
          <cell r="G1298" t="str">
            <v>N/A</v>
          </cell>
          <cell r="H1298" t="str">
            <v>Y</v>
          </cell>
          <cell r="I1298">
            <v>42156</v>
          </cell>
          <cell r="J1298">
            <v>42167</v>
          </cell>
          <cell r="K1298">
            <v>42167</v>
          </cell>
          <cell r="L1298" t="str">
            <v>Declined</v>
          </cell>
          <cell r="M1298" t="str">
            <v>N/A</v>
          </cell>
          <cell r="N1298" t="str">
            <v>N/A</v>
          </cell>
          <cell r="O1298" t="str">
            <v>N/A</v>
          </cell>
          <cell r="P1298" t="str">
            <v>David Greenberg</v>
          </cell>
          <cell r="Q1298" t="str">
            <v>DG101</v>
          </cell>
          <cell r="R1298" t="str">
            <v>Erick Weinstein</v>
          </cell>
          <cell r="S1298" t="str">
            <v>EW101</v>
          </cell>
          <cell r="X1298" t="str">
            <v>N/A</v>
          </cell>
        </row>
        <row r="1299">
          <cell r="B1299" t="str">
            <v>419100033718</v>
          </cell>
          <cell r="C1299" t="str">
            <v>SYNERGY LIFE LLC</v>
          </cell>
          <cell r="D1299" t="str">
            <v>CAMILESKIN.COM</v>
          </cell>
          <cell r="E1299">
            <v>9000</v>
          </cell>
          <cell r="F1299">
            <v>108000</v>
          </cell>
          <cell r="G1299" t="str">
            <v>N/A</v>
          </cell>
          <cell r="H1299" t="str">
            <v>Y</v>
          </cell>
          <cell r="I1299">
            <v>42156</v>
          </cell>
          <cell r="J1299">
            <v>42167</v>
          </cell>
          <cell r="K1299">
            <v>42167</v>
          </cell>
          <cell r="L1299" t="str">
            <v>Declined</v>
          </cell>
          <cell r="M1299" t="str">
            <v>N/A</v>
          </cell>
          <cell r="N1299" t="str">
            <v>N/A</v>
          </cell>
          <cell r="O1299" t="str">
            <v>N/A</v>
          </cell>
          <cell r="P1299" t="str">
            <v>David Greenberg</v>
          </cell>
          <cell r="Q1299" t="str">
            <v>DG101</v>
          </cell>
          <cell r="R1299" t="str">
            <v>Erick Weinstein</v>
          </cell>
          <cell r="S1299" t="str">
            <v>EW101</v>
          </cell>
          <cell r="X1299" t="str">
            <v>N/A</v>
          </cell>
        </row>
        <row r="1300">
          <cell r="B1300" t="str">
            <v>419100033727</v>
          </cell>
          <cell r="C1300" t="str">
            <v>SILLY GIRL MEDIA LLC</v>
          </cell>
          <cell r="D1300" t="str">
            <v>SILLY GIRL MEDIA LLC</v>
          </cell>
          <cell r="E1300">
            <v>15000</v>
          </cell>
          <cell r="F1300">
            <v>180000</v>
          </cell>
          <cell r="G1300" t="str">
            <v>N/A</v>
          </cell>
          <cell r="H1300" t="str">
            <v>N</v>
          </cell>
          <cell r="I1300">
            <v>42156</v>
          </cell>
          <cell r="J1300">
            <v>42171</v>
          </cell>
          <cell r="K1300">
            <v>42171</v>
          </cell>
          <cell r="L1300">
            <v>42235</v>
          </cell>
          <cell r="M1300">
            <v>42687</v>
          </cell>
          <cell r="N1300">
            <v>42675</v>
          </cell>
          <cell r="O1300" t="str">
            <v>Y</v>
          </cell>
          <cell r="P1300" t="str">
            <v>Mobius Payments</v>
          </cell>
          <cell r="Q1300" t="str">
            <v>MOB101</v>
          </cell>
          <cell r="X1300" t="str">
            <v>N/A</v>
          </cell>
        </row>
        <row r="1301">
          <cell r="B1301" t="str">
            <v>892907964745</v>
          </cell>
          <cell r="C1301" t="str">
            <v>CLEAR CUT COMPUTING</v>
          </cell>
          <cell r="D1301" t="str">
            <v>CLEAR CUT COMPUTING</v>
          </cell>
          <cell r="E1301">
            <v>10000</v>
          </cell>
          <cell r="F1301">
            <v>120000</v>
          </cell>
          <cell r="G1301" t="str">
            <v>N/A</v>
          </cell>
          <cell r="H1301" t="str">
            <v>Y</v>
          </cell>
          <cell r="I1301">
            <v>42156</v>
          </cell>
          <cell r="J1301">
            <v>42171</v>
          </cell>
          <cell r="K1301">
            <v>42171</v>
          </cell>
          <cell r="L1301">
            <v>42177</v>
          </cell>
          <cell r="M1301">
            <v>42191</v>
          </cell>
          <cell r="N1301">
            <v>42186</v>
          </cell>
          <cell r="O1301" t="str">
            <v>Y</v>
          </cell>
          <cell r="P1301" t="str">
            <v>Kerry Doyle</v>
          </cell>
          <cell r="Q1301" t="str">
            <v>KD101</v>
          </cell>
          <cell r="R1301" t="str">
            <v>Erick Weinstein</v>
          </cell>
          <cell r="S1301" t="str">
            <v>EW101</v>
          </cell>
          <cell r="X1301" t="str">
            <v>N/A</v>
          </cell>
        </row>
        <row r="1302">
          <cell r="B1302" t="str">
            <v>419100033736</v>
          </cell>
          <cell r="C1302" t="str">
            <v>DENTAL IMPLANTS &amp; PERIODONTOLOGY OF MASSAPEQUA PC</v>
          </cell>
          <cell r="D1302" t="str">
            <v>DENTAL IMPLANTS &amp; PERIODONTOLOGY OF MASSAPEQUA PC</v>
          </cell>
          <cell r="E1302">
            <v>40000</v>
          </cell>
          <cell r="F1302">
            <v>480000</v>
          </cell>
          <cell r="G1302" t="str">
            <v>N/A</v>
          </cell>
          <cell r="H1302" t="str">
            <v>Y</v>
          </cell>
          <cell r="I1302">
            <v>42156</v>
          </cell>
          <cell r="J1302">
            <v>42173</v>
          </cell>
          <cell r="K1302">
            <v>42173</v>
          </cell>
          <cell r="L1302">
            <v>42173</v>
          </cell>
          <cell r="M1302">
            <v>42180</v>
          </cell>
          <cell r="N1302">
            <v>42156</v>
          </cell>
          <cell r="O1302" t="str">
            <v>Y</v>
          </cell>
          <cell r="P1302" t="str">
            <v>Kerry Doyle</v>
          </cell>
          <cell r="Q1302" t="str">
            <v>KD101</v>
          </cell>
          <cell r="R1302" t="str">
            <v>Erick Weinstein</v>
          </cell>
          <cell r="S1302" t="str">
            <v>EW101</v>
          </cell>
          <cell r="X1302" t="str">
            <v>N/A</v>
          </cell>
        </row>
        <row r="1303">
          <cell r="B1303" t="str">
            <v>419100033745</v>
          </cell>
          <cell r="C1303" t="str">
            <v>META INTERFACED LLC</v>
          </cell>
          <cell r="D1303" t="str">
            <v>META-BILLING.COM</v>
          </cell>
          <cell r="E1303">
            <v>850000</v>
          </cell>
          <cell r="F1303">
            <v>10200000</v>
          </cell>
          <cell r="G1303" t="str">
            <v>N/A</v>
          </cell>
          <cell r="H1303" t="str">
            <v>N</v>
          </cell>
          <cell r="I1303">
            <v>42156</v>
          </cell>
          <cell r="J1303">
            <v>42173</v>
          </cell>
          <cell r="K1303">
            <v>42173</v>
          </cell>
          <cell r="L1303">
            <v>42235</v>
          </cell>
          <cell r="M1303">
            <v>42237</v>
          </cell>
          <cell r="N1303">
            <v>42217</v>
          </cell>
          <cell r="O1303" t="str">
            <v>Y</v>
          </cell>
          <cell r="P1303" t="str">
            <v>RocketGate</v>
          </cell>
          <cell r="Q1303" t="str">
            <v>RG101</v>
          </cell>
          <cell r="X1303" t="str">
            <v>N/A</v>
          </cell>
        </row>
        <row r="1304">
          <cell r="B1304" t="str">
            <v>419100033754</v>
          </cell>
          <cell r="C1304" t="str">
            <v>VIRTUAL BUSINESS OPERATIONS INC</v>
          </cell>
          <cell r="D1304" t="str">
            <v>VIRTUAL BUSINESS OPERATIONS INC</v>
          </cell>
          <cell r="E1304">
            <v>11000</v>
          </cell>
          <cell r="F1304">
            <v>132000</v>
          </cell>
          <cell r="G1304" t="str">
            <v>N/A</v>
          </cell>
          <cell r="H1304" t="str">
            <v>N</v>
          </cell>
          <cell r="I1304">
            <v>42156</v>
          </cell>
          <cell r="J1304">
            <v>42174</v>
          </cell>
          <cell r="K1304">
            <v>42174</v>
          </cell>
          <cell r="L1304">
            <v>42244</v>
          </cell>
          <cell r="M1304">
            <v>42297</v>
          </cell>
          <cell r="N1304">
            <v>42278</v>
          </cell>
          <cell r="O1304" t="str">
            <v>Y</v>
          </cell>
          <cell r="P1304" t="str">
            <v>Mobius Payments</v>
          </cell>
          <cell r="Q1304" t="str">
            <v>MOB101</v>
          </cell>
          <cell r="X1304" t="str">
            <v>N/A</v>
          </cell>
        </row>
        <row r="1305">
          <cell r="B1305" t="str">
            <v>419100033763</v>
          </cell>
          <cell r="C1305" t="str">
            <v>GOLDEN BLADE INC</v>
          </cell>
          <cell r="D1305" t="str">
            <v>BEGEN FENCING CLUB</v>
          </cell>
          <cell r="E1305">
            <v>5000</v>
          </cell>
          <cell r="F1305">
            <v>60000</v>
          </cell>
          <cell r="G1305" t="str">
            <v>N/A</v>
          </cell>
          <cell r="H1305" t="str">
            <v>N</v>
          </cell>
          <cell r="I1305">
            <v>42156</v>
          </cell>
          <cell r="J1305">
            <v>42174</v>
          </cell>
          <cell r="K1305">
            <v>42174</v>
          </cell>
          <cell r="L1305">
            <v>42179</v>
          </cell>
          <cell r="M1305">
            <v>42221</v>
          </cell>
          <cell r="N1305">
            <v>42217</v>
          </cell>
          <cell r="O1305" t="str">
            <v>Y</v>
          </cell>
          <cell r="P1305" t="str">
            <v>John Vacca</v>
          </cell>
          <cell r="Q1305" t="str">
            <v>JV101</v>
          </cell>
          <cell r="R1305" t="str">
            <v>Erick Weinstein</v>
          </cell>
          <cell r="S1305" t="str">
            <v>EW101</v>
          </cell>
          <cell r="X1305" t="str">
            <v>N/A</v>
          </cell>
        </row>
        <row r="1306">
          <cell r="B1306" t="str">
            <v>892907966799</v>
          </cell>
          <cell r="C1306" t="str">
            <v>JACK AND RUBY ENTERPRISES CORP</v>
          </cell>
          <cell r="D1306" t="str">
            <v>THE LITTLE GYM OF HUNTINGTON NY</v>
          </cell>
          <cell r="E1306">
            <v>30000</v>
          </cell>
          <cell r="F1306">
            <v>360000</v>
          </cell>
          <cell r="G1306" t="str">
            <v>N/A</v>
          </cell>
          <cell r="H1306" t="str">
            <v>Y</v>
          </cell>
          <cell r="I1306">
            <v>42156</v>
          </cell>
          <cell r="J1306">
            <v>42175</v>
          </cell>
          <cell r="K1306">
            <v>42175</v>
          </cell>
          <cell r="L1306">
            <v>42180</v>
          </cell>
          <cell r="M1306">
            <v>42191</v>
          </cell>
          <cell r="N1306">
            <v>42186</v>
          </cell>
          <cell r="O1306" t="str">
            <v>Y</v>
          </cell>
          <cell r="P1306" t="str">
            <v xml:space="preserve">KBH Enterprises </v>
          </cell>
          <cell r="Q1306" t="str">
            <v>KH101</v>
          </cell>
          <cell r="R1306" t="str">
            <v>Erick Weinstein</v>
          </cell>
          <cell r="S1306" t="str">
            <v>EW101</v>
          </cell>
          <cell r="X1306" t="str">
            <v>N/A</v>
          </cell>
        </row>
        <row r="1307">
          <cell r="B1307" t="str">
            <v>419100033772</v>
          </cell>
          <cell r="C1307" t="str">
            <v>CREDIT CARDS LLC</v>
          </cell>
          <cell r="D1307" t="str">
            <v>CREDIT CARDS LLC</v>
          </cell>
          <cell r="E1307">
            <v>50000</v>
          </cell>
          <cell r="F1307">
            <v>600000</v>
          </cell>
          <cell r="G1307" t="str">
            <v>N/A</v>
          </cell>
          <cell r="H1307" t="str">
            <v>N</v>
          </cell>
          <cell r="I1307">
            <v>42156</v>
          </cell>
          <cell r="J1307">
            <v>42175</v>
          </cell>
          <cell r="K1307">
            <v>42175</v>
          </cell>
          <cell r="L1307" t="str">
            <v>Withdrawn</v>
          </cell>
          <cell r="M1307" t="str">
            <v>N/A</v>
          </cell>
          <cell r="N1307" t="str">
            <v>N/A</v>
          </cell>
          <cell r="O1307" t="str">
            <v>N/A</v>
          </cell>
          <cell r="P1307" t="str">
            <v>Mobius Payments</v>
          </cell>
          <cell r="Q1307" t="str">
            <v>MOB101</v>
          </cell>
          <cell r="X1307" t="str">
            <v>N/A</v>
          </cell>
        </row>
        <row r="1308">
          <cell r="B1308" t="str">
            <v>419100033781</v>
          </cell>
          <cell r="C1308" t="str">
            <v>GUYS TIRE BUYS CORP</v>
          </cell>
          <cell r="D1308" t="str">
            <v>GUYS TIRE BUYS CORP</v>
          </cell>
          <cell r="E1308">
            <v>100000</v>
          </cell>
          <cell r="F1308">
            <v>1200000</v>
          </cell>
          <cell r="G1308" t="str">
            <v>N/A</v>
          </cell>
          <cell r="H1308" t="str">
            <v>Y</v>
          </cell>
          <cell r="I1308">
            <v>42156</v>
          </cell>
          <cell r="J1308">
            <v>42175</v>
          </cell>
          <cell r="K1308">
            <v>42175</v>
          </cell>
          <cell r="L1308">
            <v>42180</v>
          </cell>
          <cell r="M1308">
            <v>42189</v>
          </cell>
          <cell r="N1308">
            <v>42186</v>
          </cell>
          <cell r="O1308" t="str">
            <v>Y</v>
          </cell>
          <cell r="P1308" t="str">
            <v>RJS Processing</v>
          </cell>
          <cell r="Q1308" t="str">
            <v>EB101</v>
          </cell>
          <cell r="R1308" t="str">
            <v>Erick Weinstein</v>
          </cell>
          <cell r="S1308" t="str">
            <v>EW101</v>
          </cell>
          <cell r="X1308" t="str">
            <v>N/A</v>
          </cell>
        </row>
        <row r="1309">
          <cell r="B1309" t="str">
            <v>419100033790</v>
          </cell>
          <cell r="C1309" t="str">
            <v>FRONTLINE AUTO SALES INC</v>
          </cell>
          <cell r="D1309" t="str">
            <v>FRONTLINE AUTO SALES INC</v>
          </cell>
          <cell r="E1309">
            <v>20000</v>
          </cell>
          <cell r="F1309">
            <v>240000</v>
          </cell>
          <cell r="G1309" t="str">
            <v>N/A</v>
          </cell>
          <cell r="H1309" t="str">
            <v>Y</v>
          </cell>
          <cell r="I1309">
            <v>42156</v>
          </cell>
          <cell r="J1309">
            <v>42175</v>
          </cell>
          <cell r="K1309">
            <v>42175</v>
          </cell>
          <cell r="L1309">
            <v>42179</v>
          </cell>
          <cell r="M1309">
            <v>42188</v>
          </cell>
          <cell r="N1309">
            <v>42186</v>
          </cell>
          <cell r="O1309" t="str">
            <v>Y</v>
          </cell>
          <cell r="P1309" t="str">
            <v>Tim Platz</v>
          </cell>
          <cell r="Q1309" t="str">
            <v>TP101</v>
          </cell>
          <cell r="R1309" t="str">
            <v>Chris Frey</v>
          </cell>
          <cell r="S1309" t="str">
            <v>CF101</v>
          </cell>
          <cell r="T1309" t="str">
            <v xml:space="preserve">Bethpage FCU </v>
          </cell>
          <cell r="U1309" t="str">
            <v>BFCU</v>
          </cell>
          <cell r="X1309" t="str">
            <v>N/A</v>
          </cell>
        </row>
        <row r="1310">
          <cell r="B1310" t="str">
            <v>892907969801</v>
          </cell>
          <cell r="C1310" t="str">
            <v>BISUITERIA LLC</v>
          </cell>
          <cell r="D1310" t="str">
            <v>BURNSIDE BISCUITS</v>
          </cell>
          <cell r="E1310">
            <v>80000</v>
          </cell>
          <cell r="F1310">
            <v>960000</v>
          </cell>
          <cell r="G1310" t="str">
            <v>N/A</v>
          </cell>
          <cell r="H1310" t="str">
            <v>N</v>
          </cell>
          <cell r="I1310">
            <v>42156</v>
          </cell>
          <cell r="J1310">
            <v>42175</v>
          </cell>
          <cell r="K1310">
            <v>42175</v>
          </cell>
          <cell r="L1310">
            <v>42184</v>
          </cell>
          <cell r="M1310">
            <v>42200</v>
          </cell>
          <cell r="N1310">
            <v>42186</v>
          </cell>
          <cell r="O1310" t="str">
            <v>Y</v>
          </cell>
          <cell r="P1310" t="str">
            <v xml:space="preserve">KBH Enterprises </v>
          </cell>
          <cell r="Q1310" t="str">
            <v>KH101</v>
          </cell>
          <cell r="R1310" t="str">
            <v>Erick Weinstein</v>
          </cell>
          <cell r="S1310" t="str">
            <v>EW101</v>
          </cell>
          <cell r="X1310" t="str">
            <v>N/A</v>
          </cell>
        </row>
        <row r="1311">
          <cell r="B1311" t="str">
            <v>419100033807</v>
          </cell>
          <cell r="C1311" t="str">
            <v>EXPLORIFY 3D LLC</v>
          </cell>
          <cell r="D1311" t="str">
            <v>EXPLORIFY 3D LLC</v>
          </cell>
          <cell r="E1311">
            <v>5000</v>
          </cell>
          <cell r="F1311">
            <v>60000</v>
          </cell>
          <cell r="G1311" t="str">
            <v>N/A</v>
          </cell>
          <cell r="H1311" t="str">
            <v>N</v>
          </cell>
          <cell r="I1311">
            <v>42156</v>
          </cell>
          <cell r="J1311">
            <v>42178</v>
          </cell>
          <cell r="K1311">
            <v>42178</v>
          </cell>
          <cell r="L1311">
            <v>42181</v>
          </cell>
          <cell r="M1311">
            <v>42353</v>
          </cell>
          <cell r="N1311">
            <v>42339</v>
          </cell>
          <cell r="O1311" t="str">
            <v>Y</v>
          </cell>
          <cell r="P1311" t="str">
            <v>Chris Frey</v>
          </cell>
          <cell r="Q1311" t="str">
            <v>CF101</v>
          </cell>
          <cell r="X1311" t="str">
            <v>N/A</v>
          </cell>
        </row>
        <row r="1312">
          <cell r="B1312" t="str">
            <v>419100033816</v>
          </cell>
          <cell r="C1312" t="str">
            <v>FOUR COUNTY KITCHENS INC</v>
          </cell>
          <cell r="D1312" t="str">
            <v>CASTELLENA KITCHEN OF WESTCHESTER</v>
          </cell>
          <cell r="E1312">
            <v>12000</v>
          </cell>
          <cell r="F1312">
            <v>144000</v>
          </cell>
          <cell r="G1312" t="str">
            <v>N/A</v>
          </cell>
          <cell r="H1312" t="str">
            <v>N</v>
          </cell>
          <cell r="I1312">
            <v>42156</v>
          </cell>
          <cell r="J1312">
            <v>42178</v>
          </cell>
          <cell r="K1312">
            <v>42178</v>
          </cell>
          <cell r="L1312">
            <v>42181</v>
          </cell>
          <cell r="M1312">
            <v>42185</v>
          </cell>
          <cell r="N1312">
            <v>42156</v>
          </cell>
          <cell r="O1312" t="str">
            <v>Y</v>
          </cell>
          <cell r="P1312" t="str">
            <v>Alan Goldberg</v>
          </cell>
          <cell r="Q1312" t="str">
            <v>AG101</v>
          </cell>
          <cell r="R1312" t="str">
            <v>Erick Weinstein</v>
          </cell>
          <cell r="S1312" t="str">
            <v>EW101</v>
          </cell>
          <cell r="X1312" t="str">
            <v>N/A</v>
          </cell>
        </row>
        <row r="1313">
          <cell r="B1313" t="str">
            <v>419100033825</v>
          </cell>
          <cell r="C1313" t="str">
            <v>BOATING TIMES HOLDINGS LLC</v>
          </cell>
          <cell r="D1313" t="str">
            <v>BOATING TIMES HOLDINGS LLC</v>
          </cell>
          <cell r="E1313">
            <v>10000</v>
          </cell>
          <cell r="F1313">
            <v>120000</v>
          </cell>
          <cell r="G1313" t="str">
            <v>N/A</v>
          </cell>
          <cell r="H1313" t="str">
            <v>N</v>
          </cell>
          <cell r="I1313">
            <v>42156</v>
          </cell>
          <cell r="J1313">
            <v>42178</v>
          </cell>
          <cell r="K1313">
            <v>42178</v>
          </cell>
          <cell r="L1313">
            <v>42184</v>
          </cell>
          <cell r="M1313">
            <v>42396</v>
          </cell>
          <cell r="N1313">
            <v>42370</v>
          </cell>
          <cell r="O1313" t="str">
            <v>Y</v>
          </cell>
          <cell r="P1313" t="str">
            <v>Chris Frey</v>
          </cell>
          <cell r="Q1313" t="str">
            <v>CF101</v>
          </cell>
          <cell r="X1313" t="str">
            <v>N/A</v>
          </cell>
        </row>
        <row r="1314">
          <cell r="B1314" t="str">
            <v>892907972904</v>
          </cell>
          <cell r="C1314" t="str">
            <v>TLM RESEARCH LLC</v>
          </cell>
          <cell r="D1314" t="str">
            <v>TLM RESEARCH LLC</v>
          </cell>
          <cell r="E1314">
            <v>20000</v>
          </cell>
          <cell r="F1314">
            <v>240000</v>
          </cell>
          <cell r="G1314" t="str">
            <v>N/A</v>
          </cell>
          <cell r="H1314" t="str">
            <v>N</v>
          </cell>
          <cell r="I1314">
            <v>42156</v>
          </cell>
          <cell r="J1314">
            <v>42179</v>
          </cell>
          <cell r="K1314">
            <v>42179</v>
          </cell>
          <cell r="L1314" t="str">
            <v>Withdrawn</v>
          </cell>
          <cell r="M1314" t="str">
            <v>N/A</v>
          </cell>
          <cell r="N1314" t="str">
            <v>N/A</v>
          </cell>
          <cell r="O1314" t="str">
            <v>N/A</v>
          </cell>
          <cell r="P1314" t="str">
            <v>Alan Goldberg</v>
          </cell>
          <cell r="Q1314" t="str">
            <v>AG101</v>
          </cell>
          <cell r="R1314" t="str">
            <v>Erick Weinstein</v>
          </cell>
          <cell r="S1314" t="str">
            <v>EW101</v>
          </cell>
          <cell r="X1314" t="str">
            <v>N/A</v>
          </cell>
        </row>
        <row r="1315">
          <cell r="B1315" t="str">
            <v>419100033834</v>
          </cell>
          <cell r="C1315" t="str">
            <v>YONKERS GENERAL MEDICAL PRACTICE</v>
          </cell>
          <cell r="D1315" t="str">
            <v>YONKERS GENERAL MEDICAL PRACTICE</v>
          </cell>
          <cell r="E1315">
            <v>5000</v>
          </cell>
          <cell r="F1315">
            <v>60000</v>
          </cell>
          <cell r="G1315" t="str">
            <v>N/A</v>
          </cell>
          <cell r="H1315" t="str">
            <v>N</v>
          </cell>
          <cell r="I1315">
            <v>42156</v>
          </cell>
          <cell r="J1315">
            <v>42179</v>
          </cell>
          <cell r="K1315">
            <v>42179</v>
          </cell>
          <cell r="L1315" t="str">
            <v>Approved/Closed</v>
          </cell>
          <cell r="M1315" t="str">
            <v>N/A</v>
          </cell>
          <cell r="N1315" t="str">
            <v>N/A</v>
          </cell>
          <cell r="O1315" t="str">
            <v>N/A</v>
          </cell>
          <cell r="P1315" t="str">
            <v xml:space="preserve">Vikesh Ramnarine </v>
          </cell>
          <cell r="Q1315" t="str">
            <v>HR101</v>
          </cell>
          <cell r="X1315" t="str">
            <v>N/A</v>
          </cell>
        </row>
        <row r="1316">
          <cell r="B1316" t="str">
            <v>419100033852</v>
          </cell>
          <cell r="C1316" t="str">
            <v>GRAPHICS DU JOUR, LTD</v>
          </cell>
          <cell r="D1316" t="str">
            <v>OUR TOWN</v>
          </cell>
          <cell r="E1316">
            <v>5000</v>
          </cell>
          <cell r="F1316">
            <v>60000</v>
          </cell>
          <cell r="G1316" t="str">
            <v>N/A</v>
          </cell>
          <cell r="H1316" t="str">
            <v>N</v>
          </cell>
          <cell r="I1316">
            <v>42156</v>
          </cell>
          <cell r="J1316">
            <v>42179</v>
          </cell>
          <cell r="K1316">
            <v>42179</v>
          </cell>
          <cell r="L1316">
            <v>42181</v>
          </cell>
          <cell r="M1316">
            <v>42203</v>
          </cell>
          <cell r="N1316">
            <v>42186</v>
          </cell>
          <cell r="O1316" t="str">
            <v>Y</v>
          </cell>
          <cell r="P1316" t="str">
            <v>Tim Platz</v>
          </cell>
          <cell r="Q1316" t="str">
            <v>TP101</v>
          </cell>
          <cell r="R1316" t="str">
            <v>Chris Frey</v>
          </cell>
          <cell r="S1316" t="str">
            <v>CF101</v>
          </cell>
          <cell r="T1316" t="str">
            <v xml:space="preserve">Bethpage FCU </v>
          </cell>
          <cell r="U1316" t="str">
            <v>BFCU</v>
          </cell>
          <cell r="X1316" t="str">
            <v>N/A</v>
          </cell>
        </row>
        <row r="1317">
          <cell r="B1317" t="str">
            <v>419100033861</v>
          </cell>
          <cell r="C1317" t="str">
            <v>SILVER CROWN TRADING CORP</v>
          </cell>
          <cell r="D1317" t="str">
            <v>SILVER CROWN TRADING CORP</v>
          </cell>
          <cell r="E1317">
            <v>10000</v>
          </cell>
          <cell r="F1317">
            <v>120000</v>
          </cell>
          <cell r="G1317" t="str">
            <v>N/A</v>
          </cell>
          <cell r="H1317" t="str">
            <v>Y</v>
          </cell>
          <cell r="I1317">
            <v>42156</v>
          </cell>
          <cell r="J1317">
            <v>42179</v>
          </cell>
          <cell r="K1317">
            <v>42179</v>
          </cell>
          <cell r="L1317" t="str">
            <v>Withdrawn</v>
          </cell>
          <cell r="M1317" t="str">
            <v>N/A</v>
          </cell>
          <cell r="N1317" t="str">
            <v>N/A</v>
          </cell>
          <cell r="O1317" t="str">
            <v>N/A</v>
          </cell>
          <cell r="P1317" t="str">
            <v xml:space="preserve">Vikesh Ramnarine </v>
          </cell>
          <cell r="Q1317" t="str">
            <v>HR101</v>
          </cell>
          <cell r="X1317" t="str">
            <v>N/A</v>
          </cell>
        </row>
        <row r="1318">
          <cell r="B1318" t="str">
            <v>419100033870</v>
          </cell>
          <cell r="C1318" t="str">
            <v>RK4 PUB INC</v>
          </cell>
          <cell r="D1318" t="str">
            <v>THE CRAZY JESTER IN HICKSVILLE</v>
          </cell>
          <cell r="E1318">
            <v>10000</v>
          </cell>
          <cell r="F1318">
            <v>120000</v>
          </cell>
          <cell r="G1318" t="str">
            <v>N/A</v>
          </cell>
          <cell r="H1318" t="str">
            <v>N</v>
          </cell>
          <cell r="I1318">
            <v>42156</v>
          </cell>
          <cell r="J1318">
            <v>42179</v>
          </cell>
          <cell r="K1318">
            <v>42179</v>
          </cell>
          <cell r="L1318" t="str">
            <v>Approved/Closed</v>
          </cell>
          <cell r="M1318" t="str">
            <v>N/A</v>
          </cell>
          <cell r="N1318" t="str">
            <v>N/A</v>
          </cell>
          <cell r="O1318" t="str">
            <v>N/A</v>
          </cell>
          <cell r="P1318" t="str">
            <v>Kerry Doyle</v>
          </cell>
          <cell r="Q1318" t="str">
            <v>KD101</v>
          </cell>
          <cell r="R1318" t="str">
            <v>Chris Frey</v>
          </cell>
          <cell r="S1318" t="str">
            <v>CF101</v>
          </cell>
          <cell r="T1318" t="str">
            <v xml:space="preserve">Bethpage FCU </v>
          </cell>
          <cell r="U1318" t="str">
            <v>BFCU</v>
          </cell>
          <cell r="X1318" t="str">
            <v>N/A</v>
          </cell>
        </row>
        <row r="1319">
          <cell r="B1319" t="str">
            <v>892907976370</v>
          </cell>
          <cell r="C1319" t="str">
            <v>LITTLE STARS LLC</v>
          </cell>
          <cell r="D1319" t="str">
            <v>THE LITTLE GYM OF GILBERT</v>
          </cell>
          <cell r="E1319">
            <v>30000</v>
          </cell>
          <cell r="F1319">
            <v>360000</v>
          </cell>
          <cell r="G1319" t="str">
            <v>N/A</v>
          </cell>
          <cell r="H1319" t="str">
            <v>Y</v>
          </cell>
          <cell r="I1319">
            <v>42156</v>
          </cell>
          <cell r="J1319">
            <v>42179</v>
          </cell>
          <cell r="K1319">
            <v>42179</v>
          </cell>
          <cell r="L1319">
            <v>42184</v>
          </cell>
          <cell r="M1319">
            <v>42187</v>
          </cell>
          <cell r="N1319">
            <v>42186</v>
          </cell>
          <cell r="O1319" t="str">
            <v>Y</v>
          </cell>
          <cell r="P1319" t="str">
            <v xml:space="preserve">KBH Enterprises </v>
          </cell>
          <cell r="Q1319" t="str">
            <v>KH101</v>
          </cell>
          <cell r="R1319" t="str">
            <v>Erick Weinstein</v>
          </cell>
          <cell r="S1319" t="str">
            <v>EW101</v>
          </cell>
          <cell r="X1319" t="str">
            <v>N/A</v>
          </cell>
        </row>
        <row r="1320">
          <cell r="B1320" t="str">
            <v>419100033889</v>
          </cell>
          <cell r="C1320" t="str">
            <v>GUYS TIRE BUYS &amp; CUSTOMS WHEELS LTD</v>
          </cell>
          <cell r="D1320" t="str">
            <v>GUYS TIRE BUYS &amp; CUSTOMS WHEELS LTD</v>
          </cell>
          <cell r="E1320">
            <v>110000</v>
          </cell>
          <cell r="F1320">
            <v>1320000</v>
          </cell>
          <cell r="G1320" t="str">
            <v>N/A</v>
          </cell>
          <cell r="H1320" t="str">
            <v>N</v>
          </cell>
          <cell r="I1320">
            <v>42156</v>
          </cell>
          <cell r="J1320">
            <v>42181</v>
          </cell>
          <cell r="K1320">
            <v>42181</v>
          </cell>
          <cell r="L1320">
            <v>42184</v>
          </cell>
          <cell r="M1320">
            <v>42188</v>
          </cell>
          <cell r="N1320">
            <v>42186</v>
          </cell>
          <cell r="O1320" t="str">
            <v>Y</v>
          </cell>
          <cell r="P1320" t="str">
            <v>RJS Processing</v>
          </cell>
          <cell r="Q1320" t="str">
            <v>EB101</v>
          </cell>
          <cell r="R1320" t="str">
            <v>Erick Weinstein</v>
          </cell>
          <cell r="S1320" t="str">
            <v>EW101</v>
          </cell>
          <cell r="X1320" t="str">
            <v>N/A</v>
          </cell>
        </row>
        <row r="1321">
          <cell r="B1321" t="str">
            <v>892907978398</v>
          </cell>
          <cell r="C1321" t="str">
            <v>RSB ENTERPRISES INC</v>
          </cell>
          <cell r="D1321" t="str">
            <v>BROWN'S JANITORIAL SUPPLIES</v>
          </cell>
          <cell r="E1321">
            <v>30000</v>
          </cell>
          <cell r="F1321">
            <v>360000</v>
          </cell>
          <cell r="G1321" t="str">
            <v>N/A</v>
          </cell>
          <cell r="H1321" t="str">
            <v>Y</v>
          </cell>
          <cell r="I1321">
            <v>42156</v>
          </cell>
          <cell r="J1321">
            <v>42184</v>
          </cell>
          <cell r="K1321">
            <v>42184</v>
          </cell>
          <cell r="L1321">
            <v>42185</v>
          </cell>
          <cell r="M1321">
            <v>42195</v>
          </cell>
          <cell r="N1321">
            <v>42186</v>
          </cell>
          <cell r="O1321" t="str">
            <v>Y</v>
          </cell>
          <cell r="P1321" t="str">
            <v>John Vacca</v>
          </cell>
          <cell r="Q1321" t="str">
            <v>JV101</v>
          </cell>
          <cell r="R1321" t="str">
            <v>Erick Weinstein</v>
          </cell>
          <cell r="S1321" t="str">
            <v>EW101</v>
          </cell>
          <cell r="T1321" t="str">
            <v>KBH Enterprises</v>
          </cell>
          <cell r="U1321" t="str">
            <v>KH101</v>
          </cell>
          <cell r="X1321" t="str">
            <v>N/A</v>
          </cell>
        </row>
        <row r="1322">
          <cell r="B1322" t="str">
            <v>892907984107</v>
          </cell>
          <cell r="C1322" t="str">
            <v>SONIA A DENNES</v>
          </cell>
          <cell r="D1322" t="str">
            <v>SONIA'S UNISEX SALON</v>
          </cell>
          <cell r="E1322">
            <v>3000</v>
          </cell>
          <cell r="F1322">
            <v>36000</v>
          </cell>
          <cell r="G1322" t="str">
            <v>N/A</v>
          </cell>
          <cell r="H1322" t="str">
            <v>Y</v>
          </cell>
          <cell r="I1322">
            <v>42156</v>
          </cell>
          <cell r="J1322">
            <v>42184</v>
          </cell>
          <cell r="K1322">
            <v>42184</v>
          </cell>
          <cell r="L1322">
            <v>42186</v>
          </cell>
          <cell r="M1322">
            <v>42195</v>
          </cell>
          <cell r="N1322">
            <v>42186</v>
          </cell>
          <cell r="O1322" t="str">
            <v>Y</v>
          </cell>
          <cell r="P1322" t="str">
            <v>CardWorks Acquiring</v>
          </cell>
          <cell r="Q1322" t="str">
            <v>CWA101</v>
          </cell>
          <cell r="R1322" t="str">
            <v>Erick Weinstein</v>
          </cell>
          <cell r="S1322" t="str">
            <v>EW101</v>
          </cell>
          <cell r="X1322" t="str">
            <v>N/A</v>
          </cell>
        </row>
        <row r="1323">
          <cell r="B1323" t="str">
            <v>419100033905</v>
          </cell>
          <cell r="C1323" t="str">
            <v>DRAKE MEDIA NETWORKS INC</v>
          </cell>
          <cell r="D1323" t="str">
            <v>DRAKE MEDIA NETWORKS INC</v>
          </cell>
          <cell r="E1323">
            <v>40000</v>
          </cell>
          <cell r="F1323">
            <v>480000</v>
          </cell>
          <cell r="G1323" t="str">
            <v>N/A</v>
          </cell>
          <cell r="H1323" t="str">
            <v>N</v>
          </cell>
          <cell r="I1323">
            <v>42156</v>
          </cell>
          <cell r="J1323">
            <v>42184</v>
          </cell>
          <cell r="K1323">
            <v>42184</v>
          </cell>
          <cell r="L1323">
            <v>42187</v>
          </cell>
          <cell r="M1323">
            <v>42194</v>
          </cell>
          <cell r="N1323">
            <v>42186</v>
          </cell>
          <cell r="O1323" t="str">
            <v>Y</v>
          </cell>
          <cell r="P1323" t="str">
            <v>Tim Platz</v>
          </cell>
          <cell r="Q1323" t="str">
            <v>TP101</v>
          </cell>
          <cell r="R1323" t="str">
            <v>Chris Frey</v>
          </cell>
          <cell r="S1323" t="str">
            <v>CF101</v>
          </cell>
          <cell r="T1323" t="str">
            <v xml:space="preserve">Bethpage FCU </v>
          </cell>
          <cell r="U1323" t="str">
            <v>BFCU</v>
          </cell>
          <cell r="X1323" t="str">
            <v>N/A</v>
          </cell>
        </row>
        <row r="1324">
          <cell r="B1324" t="str">
            <v>892907990708</v>
          </cell>
          <cell r="C1324" t="str">
            <v>WINDSOR PALACE JEWELERS INC</v>
          </cell>
          <cell r="D1324" t="str">
            <v>WINDSOR PALACE JEWELERS INC</v>
          </cell>
          <cell r="E1324">
            <v>30000</v>
          </cell>
          <cell r="F1324">
            <v>360000</v>
          </cell>
          <cell r="G1324" t="str">
            <v>N/A</v>
          </cell>
          <cell r="H1324" t="str">
            <v>N</v>
          </cell>
          <cell r="I1324">
            <v>42156</v>
          </cell>
          <cell r="J1324">
            <v>42184</v>
          </cell>
          <cell r="K1324">
            <v>42184</v>
          </cell>
          <cell r="L1324">
            <v>42187</v>
          </cell>
          <cell r="M1324">
            <v>42195</v>
          </cell>
          <cell r="N1324">
            <v>42186</v>
          </cell>
          <cell r="O1324" t="str">
            <v>Y</v>
          </cell>
          <cell r="P1324" t="str">
            <v>Chris Frey</v>
          </cell>
          <cell r="Q1324" t="str">
            <v>CF101</v>
          </cell>
          <cell r="X1324" t="str">
            <v>N/A</v>
          </cell>
        </row>
        <row r="1325">
          <cell r="B1325" t="str">
            <v>419100033914</v>
          </cell>
          <cell r="C1325" t="str">
            <v>CARDIGAN MOUNTAIN ORCHARD LLC</v>
          </cell>
          <cell r="D1325" t="str">
            <v>CARDIGAN MOUNTAIN ORCHARD LLC</v>
          </cell>
          <cell r="E1325">
            <v>16000</v>
          </cell>
          <cell r="F1325">
            <v>192000</v>
          </cell>
          <cell r="G1325" t="str">
            <v>N/A</v>
          </cell>
          <cell r="H1325" t="str">
            <v>N</v>
          </cell>
          <cell r="I1325">
            <v>42156</v>
          </cell>
          <cell r="J1325">
            <v>42184</v>
          </cell>
          <cell r="K1325">
            <v>42184</v>
          </cell>
          <cell r="L1325">
            <v>42187</v>
          </cell>
          <cell r="M1325">
            <v>42194</v>
          </cell>
          <cell r="N1325">
            <v>42186</v>
          </cell>
          <cell r="O1325" t="str">
            <v>Y</v>
          </cell>
          <cell r="P1325" t="str">
            <v>CardWorks Acquiring</v>
          </cell>
          <cell r="Q1325" t="str">
            <v>CWA101</v>
          </cell>
          <cell r="X1325" t="str">
            <v>N/A</v>
          </cell>
        </row>
        <row r="1326">
          <cell r="B1326" t="str">
            <v>419100033923</v>
          </cell>
          <cell r="C1326" t="str">
            <v>SANDRA STYLE BEAUTY SALON INC</v>
          </cell>
          <cell r="D1326" t="str">
            <v>SANDRA STYLE BEAUTY SALON INC</v>
          </cell>
          <cell r="E1326">
            <v>5000</v>
          </cell>
          <cell r="F1326">
            <v>60000</v>
          </cell>
          <cell r="G1326" t="str">
            <v>N/A</v>
          </cell>
          <cell r="H1326" t="str">
            <v>N</v>
          </cell>
          <cell r="I1326">
            <v>42156</v>
          </cell>
          <cell r="J1326">
            <v>42184</v>
          </cell>
          <cell r="K1326">
            <v>42184</v>
          </cell>
          <cell r="L1326">
            <v>42187</v>
          </cell>
          <cell r="M1326">
            <v>42197</v>
          </cell>
          <cell r="N1326">
            <v>42186</v>
          </cell>
          <cell r="O1326" t="str">
            <v>Y</v>
          </cell>
          <cell r="P1326" t="str">
            <v xml:space="preserve">Vikesh Ramnarine </v>
          </cell>
          <cell r="Q1326" t="str">
            <v>HR101</v>
          </cell>
          <cell r="X1326" t="str">
            <v>N/A</v>
          </cell>
        </row>
        <row r="1327">
          <cell r="B1327" t="str">
            <v>892907998057</v>
          </cell>
          <cell r="C1327" t="str">
            <v>SUNJIM INC</v>
          </cell>
          <cell r="D1327" t="str">
            <v>METRO PCS FARMINGDALE</v>
          </cell>
          <cell r="E1327">
            <v>10000</v>
          </cell>
          <cell r="F1327">
            <v>120000</v>
          </cell>
          <cell r="G1327" t="str">
            <v>N/A</v>
          </cell>
          <cell r="H1327" t="str">
            <v>N</v>
          </cell>
          <cell r="I1327">
            <v>42156</v>
          </cell>
          <cell r="J1327">
            <v>42185</v>
          </cell>
          <cell r="K1327">
            <v>42185</v>
          </cell>
          <cell r="L1327">
            <v>42186</v>
          </cell>
          <cell r="M1327">
            <v>42192</v>
          </cell>
          <cell r="N1327">
            <v>42186</v>
          </cell>
          <cell r="O1327" t="str">
            <v>Y</v>
          </cell>
          <cell r="P1327" t="str">
            <v>Chris Frey</v>
          </cell>
          <cell r="Q1327" t="str">
            <v>CF101</v>
          </cell>
          <cell r="X1327" t="str">
            <v>N/A</v>
          </cell>
        </row>
        <row r="1328">
          <cell r="B1328" t="str">
            <v>892908006298</v>
          </cell>
          <cell r="C1328" t="str">
            <v>SATISH REDDY MD</v>
          </cell>
          <cell r="D1328" t="str">
            <v>SATISH REDDY MD</v>
          </cell>
          <cell r="E1328">
            <v>20000</v>
          </cell>
          <cell r="F1328">
            <v>240000</v>
          </cell>
          <cell r="G1328" t="str">
            <v>N/A</v>
          </cell>
          <cell r="H1328" t="str">
            <v>Y</v>
          </cell>
          <cell r="I1328">
            <v>42156</v>
          </cell>
          <cell r="J1328">
            <v>42185</v>
          </cell>
          <cell r="K1328">
            <v>42185</v>
          </cell>
          <cell r="L1328">
            <v>42191</v>
          </cell>
          <cell r="M1328">
            <v>42199</v>
          </cell>
          <cell r="N1328">
            <v>42186</v>
          </cell>
          <cell r="O1328" t="str">
            <v>Y</v>
          </cell>
          <cell r="P1328" t="str">
            <v>Kerry Doyle</v>
          </cell>
          <cell r="Q1328" t="str">
            <v>KD101</v>
          </cell>
          <cell r="R1328" t="str">
            <v>Erick Weinstein</v>
          </cell>
          <cell r="S1328" t="str">
            <v>EW101</v>
          </cell>
          <cell r="T1328" t="str">
            <v>Bashkim Mustafaj</v>
          </cell>
          <cell r="U1328" t="str">
            <v>BM105</v>
          </cell>
          <cell r="X1328" t="str">
            <v>N/A</v>
          </cell>
        </row>
        <row r="1329">
          <cell r="B1329" t="str">
            <v>892908015364</v>
          </cell>
          <cell r="C1329" t="str">
            <v>DP SALES DISTRIBUTORS INC</v>
          </cell>
          <cell r="D1329" t="str">
            <v>DP SALES DISTRIBUTORS INC</v>
          </cell>
          <cell r="E1329">
            <v>3000</v>
          </cell>
          <cell r="F1329">
            <v>36000</v>
          </cell>
          <cell r="G1329" t="str">
            <v>N/A</v>
          </cell>
          <cell r="H1329" t="str">
            <v>N</v>
          </cell>
          <cell r="I1329">
            <v>42156</v>
          </cell>
          <cell r="J1329">
            <v>42185</v>
          </cell>
          <cell r="K1329">
            <v>42185</v>
          </cell>
          <cell r="L1329">
            <v>42191</v>
          </cell>
          <cell r="M1329">
            <v>42194</v>
          </cell>
          <cell r="N1329">
            <v>42186</v>
          </cell>
          <cell r="O1329" t="str">
            <v>Y</v>
          </cell>
          <cell r="P1329" t="str">
            <v>Brian Charney</v>
          </cell>
          <cell r="Q1329" t="str">
            <v>BC102</v>
          </cell>
          <cell r="X1329" t="str">
            <v>N/A</v>
          </cell>
        </row>
        <row r="1330">
          <cell r="B1330" t="str">
            <v>892908025462</v>
          </cell>
          <cell r="C1330" t="str">
            <v>STLCZZ INC</v>
          </cell>
          <cell r="D1330" t="str">
            <v>THE LITTLE GYM OF LAKE OSWEGO</v>
          </cell>
          <cell r="E1330">
            <v>23000</v>
          </cell>
          <cell r="F1330">
            <v>276000</v>
          </cell>
          <cell r="G1330" t="str">
            <v>N/A</v>
          </cell>
          <cell r="H1330" t="str">
            <v>Y</v>
          </cell>
          <cell r="I1330">
            <v>42156</v>
          </cell>
          <cell r="J1330">
            <v>42185</v>
          </cell>
          <cell r="K1330">
            <v>42185</v>
          </cell>
          <cell r="L1330">
            <v>42187</v>
          </cell>
          <cell r="M1330">
            <v>42223</v>
          </cell>
          <cell r="N1330">
            <v>42217</v>
          </cell>
          <cell r="O1330" t="str">
            <v>Y</v>
          </cell>
          <cell r="P1330" t="str">
            <v xml:space="preserve">KBH Enterprises </v>
          </cell>
          <cell r="Q1330" t="str">
            <v>KH101</v>
          </cell>
          <cell r="R1330" t="str">
            <v>Erick Weinstein</v>
          </cell>
          <cell r="S1330" t="str">
            <v>EW101</v>
          </cell>
          <cell r="X1330" t="str">
            <v>N/A</v>
          </cell>
        </row>
        <row r="1331">
          <cell r="B1331" t="str">
            <v>419100033941</v>
          </cell>
          <cell r="C1331" t="str">
            <v>KREATIVE ATMOSPHERE</v>
          </cell>
          <cell r="D1331" t="str">
            <v>KREATIVE ATMOSPHERE</v>
          </cell>
          <cell r="E1331">
            <v>10000</v>
          </cell>
          <cell r="F1331">
            <v>120000</v>
          </cell>
          <cell r="G1331" t="str">
            <v>N/A</v>
          </cell>
          <cell r="H1331" t="str">
            <v>N</v>
          </cell>
          <cell r="I1331">
            <v>42156</v>
          </cell>
          <cell r="J1331">
            <v>42185</v>
          </cell>
          <cell r="K1331">
            <v>42185</v>
          </cell>
          <cell r="L1331" t="str">
            <v>Withdrawn</v>
          </cell>
          <cell r="M1331" t="str">
            <v>N/A</v>
          </cell>
          <cell r="N1331" t="str">
            <v>N/A</v>
          </cell>
          <cell r="O1331" t="str">
            <v>N/A</v>
          </cell>
          <cell r="P1331" t="str">
            <v>Mobius Payments</v>
          </cell>
          <cell r="Q1331" t="str">
            <v>MOB101</v>
          </cell>
          <cell r="X1331" t="str">
            <v>N/A</v>
          </cell>
        </row>
        <row r="1332">
          <cell r="B1332" t="str">
            <v>419100033950</v>
          </cell>
          <cell r="C1332" t="str">
            <v>WATER EDGE CAFÉ LLC</v>
          </cell>
          <cell r="D1332" t="str">
            <v>WATER EDGE CAFÉ</v>
          </cell>
          <cell r="E1332">
            <v>20000</v>
          </cell>
          <cell r="F1332">
            <v>240000</v>
          </cell>
          <cell r="G1332" t="str">
            <v>N/A</v>
          </cell>
          <cell r="H1332" t="str">
            <v>Y</v>
          </cell>
          <cell r="I1332">
            <v>42156</v>
          </cell>
          <cell r="J1332">
            <v>42185</v>
          </cell>
          <cell r="K1332">
            <v>42185</v>
          </cell>
          <cell r="L1332">
            <v>42192</v>
          </cell>
          <cell r="M1332">
            <v>42195</v>
          </cell>
          <cell r="N1332">
            <v>42186</v>
          </cell>
          <cell r="O1332" t="str">
            <v>Y</v>
          </cell>
          <cell r="P1332" t="str">
            <v>Kerry Doyle</v>
          </cell>
          <cell r="Q1332" t="str">
            <v>KD101</v>
          </cell>
          <cell r="R1332" t="str">
            <v>Erick Weinstein</v>
          </cell>
          <cell r="S1332" t="str">
            <v>EW101</v>
          </cell>
          <cell r="X1332" t="str">
            <v>N/A</v>
          </cell>
        </row>
        <row r="1333">
          <cell r="B1333" t="str">
            <v>419100033969</v>
          </cell>
          <cell r="C1333" t="str">
            <v>VILLACLOUD INC</v>
          </cell>
          <cell r="D1333" t="str">
            <v>YUCPSM.COM</v>
          </cell>
          <cell r="E1333">
            <v>25000</v>
          </cell>
          <cell r="F1333">
            <v>300000</v>
          </cell>
          <cell r="G1333" t="str">
            <v>N/A</v>
          </cell>
          <cell r="H1333" t="str">
            <v>N</v>
          </cell>
          <cell r="I1333">
            <v>42156</v>
          </cell>
          <cell r="J1333">
            <v>42185</v>
          </cell>
          <cell r="K1333">
            <v>42185</v>
          </cell>
          <cell r="L1333">
            <v>42195</v>
          </cell>
          <cell r="M1333">
            <v>42216</v>
          </cell>
          <cell r="N1333">
            <v>42186</v>
          </cell>
          <cell r="O1333" t="str">
            <v>Y</v>
          </cell>
          <cell r="P1333" t="str">
            <v>Mobius Payments</v>
          </cell>
          <cell r="Q1333" t="str">
            <v>MOB101</v>
          </cell>
          <cell r="X1333" t="str">
            <v>N/A</v>
          </cell>
        </row>
        <row r="1334">
          <cell r="B1334" t="str">
            <v>419100033978</v>
          </cell>
          <cell r="C1334" t="str">
            <v>TROPICAL MBC LLC</v>
          </cell>
          <cell r="D1334" t="str">
            <v>SUNPROD</v>
          </cell>
          <cell r="E1334">
            <v>200000</v>
          </cell>
          <cell r="F1334">
            <v>2400000</v>
          </cell>
          <cell r="G1334" t="str">
            <v>N/A</v>
          </cell>
          <cell r="H1334" t="str">
            <v>N</v>
          </cell>
          <cell r="I1334">
            <v>42156</v>
          </cell>
          <cell r="J1334">
            <v>42185</v>
          </cell>
          <cell r="K1334">
            <v>42185</v>
          </cell>
          <cell r="L1334">
            <v>42192</v>
          </cell>
          <cell r="M1334">
            <v>42209</v>
          </cell>
          <cell r="N1334">
            <v>42186</v>
          </cell>
          <cell r="O1334" t="str">
            <v>Y</v>
          </cell>
          <cell r="P1334" t="str">
            <v>CardWorks Acquiring</v>
          </cell>
          <cell r="Q1334" t="str">
            <v>CWA101</v>
          </cell>
          <cell r="X1334" t="str">
            <v>N/A</v>
          </cell>
        </row>
        <row r="1335">
          <cell r="B1335" t="str">
            <v>419100033987</v>
          </cell>
          <cell r="C1335" t="str">
            <v>LANDCAR AGENCY INC</v>
          </cell>
          <cell r="D1335" t="str">
            <v>TOTAL CARE AUTO</v>
          </cell>
          <cell r="E1335">
            <v>30000</v>
          </cell>
          <cell r="F1335">
            <v>360000</v>
          </cell>
          <cell r="G1335" t="str">
            <v>N/A</v>
          </cell>
          <cell r="H1335" t="str">
            <v>N</v>
          </cell>
          <cell r="I1335">
            <v>42186</v>
          </cell>
          <cell r="J1335">
            <v>42187</v>
          </cell>
          <cell r="K1335">
            <v>42187</v>
          </cell>
          <cell r="L1335" t="str">
            <v>Withdrawn</v>
          </cell>
          <cell r="M1335" t="str">
            <v>N/A</v>
          </cell>
          <cell r="N1335" t="str">
            <v>N/A</v>
          </cell>
          <cell r="O1335" t="str">
            <v>N/A</v>
          </cell>
          <cell r="P1335" t="str">
            <v>Lumencard Services</v>
          </cell>
          <cell r="Q1335" t="str">
            <v>LCS101</v>
          </cell>
          <cell r="X1335" t="str">
            <v>N/A</v>
          </cell>
        </row>
        <row r="1336">
          <cell r="B1336" t="str">
            <v>892908147894</v>
          </cell>
          <cell r="C1336" t="str">
            <v>GAMEFIT INC</v>
          </cell>
          <cell r="D1336" t="str">
            <v>THE LITTLE GYM OF NW SAN ANTONIO &amp; HELOTES</v>
          </cell>
          <cell r="E1336">
            <v>30000</v>
          </cell>
          <cell r="F1336">
            <v>360000</v>
          </cell>
          <cell r="G1336" t="str">
            <v>N/A</v>
          </cell>
          <cell r="H1336" t="str">
            <v>N</v>
          </cell>
          <cell r="I1336">
            <v>42186</v>
          </cell>
          <cell r="J1336">
            <v>42191</v>
          </cell>
          <cell r="K1336">
            <v>42191</v>
          </cell>
          <cell r="L1336">
            <v>42195</v>
          </cell>
          <cell r="M1336">
            <v>42208</v>
          </cell>
          <cell r="N1336">
            <v>42186</v>
          </cell>
          <cell r="O1336" t="str">
            <v>Y</v>
          </cell>
          <cell r="P1336" t="str">
            <v xml:space="preserve">KBH Enterprises </v>
          </cell>
          <cell r="Q1336" t="str">
            <v>KH101</v>
          </cell>
          <cell r="R1336" t="str">
            <v>Erick Weinstein</v>
          </cell>
          <cell r="S1336" t="str">
            <v>EW101</v>
          </cell>
          <cell r="X1336" t="str">
            <v>N/A</v>
          </cell>
        </row>
        <row r="1337">
          <cell r="B1337" t="str">
            <v>892908087264</v>
          </cell>
          <cell r="C1337" t="str">
            <v>CONRAD MCALPIN</v>
          </cell>
          <cell r="D1337" t="str">
            <v>SMOKING SOUNDS DJ ENTERTAINMENT</v>
          </cell>
          <cell r="E1337">
            <v>5000</v>
          </cell>
          <cell r="F1337">
            <v>60000</v>
          </cell>
          <cell r="G1337" t="str">
            <v>N/A</v>
          </cell>
          <cell r="H1337" t="str">
            <v>N/A</v>
          </cell>
          <cell r="I1337">
            <v>42186</v>
          </cell>
          <cell r="J1337">
            <v>42191</v>
          </cell>
          <cell r="K1337">
            <v>42191</v>
          </cell>
          <cell r="L1337" t="str">
            <v>Approved/Closed</v>
          </cell>
          <cell r="M1337" t="str">
            <v>N/A</v>
          </cell>
          <cell r="N1337" t="str">
            <v>N/A</v>
          </cell>
          <cell r="O1337" t="str">
            <v>N/A</v>
          </cell>
          <cell r="P1337" t="str">
            <v>Tim Platz</v>
          </cell>
          <cell r="Q1337" t="str">
            <v>TP101</v>
          </cell>
          <cell r="R1337" t="str">
            <v>Chris Frey</v>
          </cell>
          <cell r="S1337" t="str">
            <v>CF101</v>
          </cell>
          <cell r="T1337" t="str">
            <v xml:space="preserve">Bethpage FCU </v>
          </cell>
          <cell r="U1337" t="str">
            <v>BFCU</v>
          </cell>
          <cell r="X1337" t="str">
            <v>N/A</v>
          </cell>
        </row>
        <row r="1338">
          <cell r="B1338" t="str">
            <v>892908063737</v>
          </cell>
          <cell r="C1338" t="str">
            <v>RISING TIDE FUEL LLC</v>
          </cell>
          <cell r="D1338" t="str">
            <v>RISING TIDE FUEL LLC</v>
          </cell>
          <cell r="E1338">
            <v>40000</v>
          </cell>
          <cell r="F1338">
            <v>480000</v>
          </cell>
          <cell r="G1338" t="str">
            <v>N/A</v>
          </cell>
          <cell r="H1338" t="str">
            <v>Y</v>
          </cell>
          <cell r="I1338">
            <v>42186</v>
          </cell>
          <cell r="J1338">
            <v>42191</v>
          </cell>
          <cell r="K1338">
            <v>42191</v>
          </cell>
          <cell r="L1338">
            <v>42199</v>
          </cell>
          <cell r="M1338">
            <v>42214</v>
          </cell>
          <cell r="N1338">
            <v>42186</v>
          </cell>
          <cell r="O1338" t="str">
            <v>Y</v>
          </cell>
          <cell r="P1338" t="str">
            <v>Tim Platz</v>
          </cell>
          <cell r="Q1338" t="str">
            <v>TP101</v>
          </cell>
          <cell r="R1338" t="str">
            <v>Chris Frey</v>
          </cell>
          <cell r="S1338" t="str">
            <v>CF101</v>
          </cell>
          <cell r="X1338" t="str">
            <v>N/A</v>
          </cell>
        </row>
        <row r="1339">
          <cell r="B1339" t="str">
            <v>892908105140</v>
          </cell>
          <cell r="C1339" t="str">
            <v>BEFREE ENTERPRISES, LLC</v>
          </cell>
          <cell r="D1339" t="str">
            <v>THE LITTLE GYM OF WEST BOYLSTON, MA</v>
          </cell>
          <cell r="E1339">
            <v>30000</v>
          </cell>
          <cell r="F1339">
            <v>360000</v>
          </cell>
          <cell r="G1339" t="str">
            <v>N/A</v>
          </cell>
          <cell r="H1339" t="str">
            <v>N</v>
          </cell>
          <cell r="I1339">
            <v>42186</v>
          </cell>
          <cell r="J1339">
            <v>42191</v>
          </cell>
          <cell r="K1339">
            <v>42191</v>
          </cell>
          <cell r="L1339">
            <v>42195</v>
          </cell>
          <cell r="M1339">
            <v>42216</v>
          </cell>
          <cell r="N1339">
            <v>42186</v>
          </cell>
          <cell r="O1339" t="str">
            <v>Y</v>
          </cell>
          <cell r="P1339" t="str">
            <v xml:space="preserve">KBH Enterprises </v>
          </cell>
          <cell r="Q1339" t="str">
            <v>KH101</v>
          </cell>
          <cell r="R1339" t="str">
            <v>Erick Weinstein</v>
          </cell>
          <cell r="S1339" t="str">
            <v>EW101</v>
          </cell>
          <cell r="X1339" t="str">
            <v>N/A</v>
          </cell>
        </row>
        <row r="1340">
          <cell r="B1340" t="str">
            <v>892908050031</v>
          </cell>
          <cell r="C1340" t="str">
            <v>REACTION REPROGRAPHICS INC</v>
          </cell>
          <cell r="D1340" t="str">
            <v>REACTION BLEPRINT COMPANY</v>
          </cell>
          <cell r="E1340">
            <v>5000</v>
          </cell>
          <cell r="F1340">
            <v>60000</v>
          </cell>
          <cell r="G1340" t="str">
            <v>N/A</v>
          </cell>
          <cell r="H1340" t="str">
            <v>Y</v>
          </cell>
          <cell r="I1340">
            <v>42186</v>
          </cell>
          <cell r="J1340">
            <v>42191</v>
          </cell>
          <cell r="K1340">
            <v>42191</v>
          </cell>
          <cell r="L1340">
            <v>42195</v>
          </cell>
          <cell r="M1340">
            <v>42199</v>
          </cell>
          <cell r="N1340">
            <v>42186</v>
          </cell>
          <cell r="O1340" t="str">
            <v>Y</v>
          </cell>
          <cell r="P1340" t="str">
            <v>Tim Platz</v>
          </cell>
          <cell r="Q1340" t="str">
            <v>TP101</v>
          </cell>
          <cell r="R1340" t="str">
            <v>Chris Frey</v>
          </cell>
          <cell r="S1340" t="str">
            <v>CF101</v>
          </cell>
          <cell r="T1340" t="str">
            <v xml:space="preserve">Bethpage FCU </v>
          </cell>
          <cell r="U1340" t="str">
            <v>BFCU</v>
          </cell>
          <cell r="X1340" t="str">
            <v>N/A</v>
          </cell>
        </row>
        <row r="1341">
          <cell r="B1341" t="str">
            <v>892908037202</v>
          </cell>
          <cell r="C1341" t="str">
            <v>UNIVERSAL PHONE REPAIR LLC</v>
          </cell>
          <cell r="D1341" t="str">
            <v>UNIVERSAL PHONE REPAIR LLC</v>
          </cell>
          <cell r="E1341">
            <v>5000</v>
          </cell>
          <cell r="F1341">
            <v>60000</v>
          </cell>
          <cell r="G1341" t="str">
            <v>N/A</v>
          </cell>
          <cell r="H1341" t="str">
            <v>N</v>
          </cell>
          <cell r="I1341">
            <v>42186</v>
          </cell>
          <cell r="J1341">
            <v>42191</v>
          </cell>
          <cell r="K1341">
            <v>42191</v>
          </cell>
          <cell r="L1341">
            <v>42195</v>
          </cell>
          <cell r="M1341">
            <v>42242</v>
          </cell>
          <cell r="N1341">
            <v>42217</v>
          </cell>
          <cell r="O1341" t="str">
            <v>Y</v>
          </cell>
          <cell r="P1341" t="str">
            <v>Tim Platz</v>
          </cell>
          <cell r="Q1341" t="str">
            <v>TP101</v>
          </cell>
          <cell r="R1341" t="str">
            <v>Chris Frey</v>
          </cell>
          <cell r="S1341" t="str">
            <v>CF101</v>
          </cell>
          <cell r="T1341" t="str">
            <v xml:space="preserve">Bethpage FCU </v>
          </cell>
          <cell r="U1341" t="str">
            <v>BFCU</v>
          </cell>
          <cell r="X1341" t="str">
            <v>N/A</v>
          </cell>
        </row>
        <row r="1342">
          <cell r="B1342" t="str">
            <v>892908192601</v>
          </cell>
          <cell r="C1342" t="str">
            <v>RVC BBI LLC</v>
          </cell>
          <cell r="D1342" t="str">
            <v>BAREBURGER</v>
          </cell>
          <cell r="E1342">
            <v>80000</v>
          </cell>
          <cell r="F1342">
            <v>960000</v>
          </cell>
          <cell r="G1342" t="str">
            <v>N/A</v>
          </cell>
          <cell r="H1342" t="str">
            <v>N</v>
          </cell>
          <cell r="I1342">
            <v>42186</v>
          </cell>
          <cell r="J1342">
            <v>42192</v>
          </cell>
          <cell r="K1342">
            <v>42192</v>
          </cell>
          <cell r="L1342">
            <v>42198</v>
          </cell>
          <cell r="M1342">
            <v>42219</v>
          </cell>
          <cell r="N1342">
            <v>42217</v>
          </cell>
          <cell r="O1342" t="str">
            <v>Y</v>
          </cell>
          <cell r="P1342" t="str">
            <v xml:space="preserve">KBH Enterprises </v>
          </cell>
          <cell r="Q1342" t="str">
            <v>KH101</v>
          </cell>
          <cell r="R1342" t="str">
            <v>Erick Weinstein</v>
          </cell>
          <cell r="S1342" t="str">
            <v>EW101</v>
          </cell>
          <cell r="X1342" t="str">
            <v>N/A</v>
          </cell>
        </row>
        <row r="1343">
          <cell r="B1343" t="str">
            <v>892908238859</v>
          </cell>
          <cell r="C1343" t="str">
            <v>STRONGWOOD DRUMS LLC</v>
          </cell>
          <cell r="D1343" t="str">
            <v>STRONGWOOD DRUMS LLC</v>
          </cell>
          <cell r="E1343">
            <v>15000</v>
          </cell>
          <cell r="F1343">
            <v>180000</v>
          </cell>
          <cell r="G1343" t="str">
            <v>N/A</v>
          </cell>
          <cell r="H1343" t="str">
            <v>N</v>
          </cell>
          <cell r="I1343">
            <v>42186</v>
          </cell>
          <cell r="J1343">
            <v>42192</v>
          </cell>
          <cell r="K1343">
            <v>42192</v>
          </cell>
          <cell r="L1343">
            <v>42195</v>
          </cell>
          <cell r="M1343">
            <v>42198</v>
          </cell>
          <cell r="N1343">
            <v>42186</v>
          </cell>
          <cell r="O1343" t="str">
            <v>Y</v>
          </cell>
          <cell r="P1343" t="str">
            <v>Kerry Doyle</v>
          </cell>
          <cell r="Q1343" t="str">
            <v>KD101</v>
          </cell>
          <cell r="R1343" t="str">
            <v>Chris Frey</v>
          </cell>
          <cell r="S1343" t="str">
            <v>CF101</v>
          </cell>
          <cell r="T1343" t="str">
            <v xml:space="preserve">Bethpage FCU </v>
          </cell>
          <cell r="U1343" t="str">
            <v>BFCU</v>
          </cell>
          <cell r="X1343" t="str">
            <v>N/A</v>
          </cell>
        </row>
        <row r="1344">
          <cell r="B1344" t="str">
            <v>892908286213</v>
          </cell>
          <cell r="C1344" t="str">
            <v>PODER MD MEDISPA</v>
          </cell>
          <cell r="D1344" t="str">
            <v>PODER MD MEDISPA</v>
          </cell>
          <cell r="E1344">
            <v>40000</v>
          </cell>
          <cell r="F1344">
            <v>480000</v>
          </cell>
          <cell r="G1344" t="str">
            <v>N/A</v>
          </cell>
          <cell r="H1344" t="str">
            <v>N</v>
          </cell>
          <cell r="I1344">
            <v>42186</v>
          </cell>
          <cell r="J1344">
            <v>42192</v>
          </cell>
          <cell r="K1344">
            <v>42192</v>
          </cell>
          <cell r="L1344">
            <v>42195</v>
          </cell>
          <cell r="M1344">
            <v>42199</v>
          </cell>
          <cell r="N1344">
            <v>42186</v>
          </cell>
          <cell r="O1344" t="str">
            <v>Y</v>
          </cell>
          <cell r="P1344" t="str">
            <v>Kerry Doyle</v>
          </cell>
          <cell r="Q1344" t="str">
            <v>KD101</v>
          </cell>
          <cell r="R1344" t="str">
            <v>Erick Weinstein</v>
          </cell>
          <cell r="S1344" t="str">
            <v>EW101</v>
          </cell>
          <cell r="T1344" t="str">
            <v>Bashkim Mustafaj</v>
          </cell>
          <cell r="U1344" t="str">
            <v>BM105</v>
          </cell>
          <cell r="X1344" t="str">
            <v>N/A</v>
          </cell>
        </row>
        <row r="1345">
          <cell r="B1345" t="str">
            <v>892908303232</v>
          </cell>
          <cell r="C1345" t="str">
            <v>SOUTH BAY HOME ASSOCIATION</v>
          </cell>
          <cell r="D1345" t="str">
            <v>K.F.C COMMON 4126</v>
          </cell>
          <cell r="E1345">
            <v>6000</v>
          </cell>
          <cell r="F1345">
            <v>72000</v>
          </cell>
          <cell r="G1345" t="str">
            <v>N/A</v>
          </cell>
          <cell r="H1345" t="str">
            <v>N</v>
          </cell>
          <cell r="I1345">
            <v>42186</v>
          </cell>
          <cell r="J1345">
            <v>42193</v>
          </cell>
          <cell r="K1345">
            <v>42193</v>
          </cell>
          <cell r="L1345">
            <v>42195</v>
          </cell>
          <cell r="M1345">
            <v>42199</v>
          </cell>
          <cell r="N1345">
            <v>42186</v>
          </cell>
          <cell r="O1345" t="str">
            <v>Y</v>
          </cell>
          <cell r="P1345" t="str">
            <v>Kerry Doyle</v>
          </cell>
          <cell r="Q1345" t="str">
            <v>KD101</v>
          </cell>
          <cell r="R1345" t="str">
            <v>Erick Weinstein</v>
          </cell>
          <cell r="S1345" t="str">
            <v>EW101</v>
          </cell>
          <cell r="X1345" t="str">
            <v>N/A</v>
          </cell>
        </row>
        <row r="1346">
          <cell r="B1346" t="str">
            <v>892908334807</v>
          </cell>
          <cell r="C1346" t="str">
            <v>ACE CONTRACTING CONSULTING CORP</v>
          </cell>
          <cell r="D1346" t="str">
            <v>ISLAND CHIMNEY SERVICE</v>
          </cell>
          <cell r="E1346">
            <v>500</v>
          </cell>
          <cell r="F1346">
            <v>6000</v>
          </cell>
          <cell r="G1346" t="str">
            <v>N/A</v>
          </cell>
          <cell r="H1346" t="str">
            <v>Y</v>
          </cell>
          <cell r="I1346">
            <v>42186</v>
          </cell>
          <cell r="J1346">
            <v>42193</v>
          </cell>
          <cell r="K1346">
            <v>42193</v>
          </cell>
          <cell r="L1346">
            <v>41468</v>
          </cell>
          <cell r="M1346">
            <v>42209</v>
          </cell>
          <cell r="N1346">
            <v>42186</v>
          </cell>
          <cell r="O1346" t="str">
            <v>Y</v>
          </cell>
          <cell r="P1346" t="str">
            <v>Alan Goldberg</v>
          </cell>
          <cell r="Q1346" t="str">
            <v>AG101</v>
          </cell>
          <cell r="R1346" t="str">
            <v>Erick Weinstein</v>
          </cell>
          <cell r="S1346" t="str">
            <v>EW101</v>
          </cell>
          <cell r="X1346" t="str">
            <v>N/A</v>
          </cell>
        </row>
        <row r="1347">
          <cell r="B1347" t="str">
            <v>419100034003</v>
          </cell>
          <cell r="C1347" t="str">
            <v>SHORE RUN LLC</v>
          </cell>
          <cell r="D1347" t="str">
            <v>BNGHELP.COM</v>
          </cell>
          <cell r="E1347">
            <v>20000</v>
          </cell>
          <cell r="F1347">
            <v>240000</v>
          </cell>
          <cell r="G1347" t="str">
            <v>N/A</v>
          </cell>
          <cell r="H1347" t="str">
            <v>N</v>
          </cell>
          <cell r="I1347">
            <v>42186</v>
          </cell>
          <cell r="J1347">
            <v>42195</v>
          </cell>
          <cell r="K1347">
            <v>42195</v>
          </cell>
          <cell r="L1347">
            <v>42216</v>
          </cell>
          <cell r="M1347">
            <v>42220</v>
          </cell>
          <cell r="N1347">
            <v>42217</v>
          </cell>
          <cell r="O1347" t="str">
            <v>Y</v>
          </cell>
          <cell r="P1347" t="str">
            <v>Mobius Payments</v>
          </cell>
          <cell r="Q1347" t="str">
            <v>MOB101</v>
          </cell>
          <cell r="X1347" t="str">
            <v>N/A</v>
          </cell>
        </row>
        <row r="1348">
          <cell r="B1348" t="str">
            <v>419100033996</v>
          </cell>
          <cell r="C1348" t="str">
            <v>WHISKER POLE LLC</v>
          </cell>
          <cell r="D1348" t="str">
            <v>FLOURPAY.COM</v>
          </cell>
          <cell r="E1348">
            <v>20000</v>
          </cell>
          <cell r="F1348">
            <v>240000</v>
          </cell>
          <cell r="G1348" t="str">
            <v>N/A</v>
          </cell>
          <cell r="H1348" t="str">
            <v>N</v>
          </cell>
          <cell r="I1348">
            <v>42186</v>
          </cell>
          <cell r="J1348">
            <v>42195</v>
          </cell>
          <cell r="K1348">
            <v>42195</v>
          </cell>
          <cell r="L1348">
            <v>42216</v>
          </cell>
          <cell r="M1348">
            <v>42217</v>
          </cell>
          <cell r="N1348">
            <v>42217</v>
          </cell>
          <cell r="O1348" t="str">
            <v>Y</v>
          </cell>
          <cell r="P1348" t="str">
            <v>Mobius Payments</v>
          </cell>
          <cell r="Q1348" t="str">
            <v>MOB101</v>
          </cell>
          <cell r="X1348" t="str">
            <v>N/A</v>
          </cell>
        </row>
        <row r="1349">
          <cell r="B1349" t="str">
            <v>419100034101</v>
          </cell>
          <cell r="C1349" t="str">
            <v>TIKAL BAKERY INC</v>
          </cell>
          <cell r="D1349" t="str">
            <v>TIKAL BAKERY INC</v>
          </cell>
          <cell r="E1349">
            <v>20000</v>
          </cell>
          <cell r="F1349">
            <v>240000</v>
          </cell>
          <cell r="G1349" t="str">
            <v>N/A</v>
          </cell>
          <cell r="H1349" t="str">
            <v>N</v>
          </cell>
          <cell r="I1349">
            <v>42186</v>
          </cell>
          <cell r="J1349">
            <v>42195</v>
          </cell>
          <cell r="K1349">
            <v>42195</v>
          </cell>
          <cell r="L1349">
            <v>42278</v>
          </cell>
          <cell r="M1349">
            <v>42300</v>
          </cell>
          <cell r="N1349">
            <v>42278</v>
          </cell>
          <cell r="O1349" t="str">
            <v>Y</v>
          </cell>
          <cell r="P1349" t="str">
            <v>Jorge Pignanelli</v>
          </cell>
          <cell r="Q1349" t="str">
            <v>JP103</v>
          </cell>
          <cell r="R1349" t="str">
            <v>Erick Weinstein</v>
          </cell>
          <cell r="S1349" t="str">
            <v>EW101</v>
          </cell>
          <cell r="T1349" t="str">
            <v>John McKeague</v>
          </cell>
          <cell r="U1349" t="str">
            <v>JM102</v>
          </cell>
          <cell r="V1349" t="str">
            <v>A&amp;B Media</v>
          </cell>
          <cell r="W1349" t="str">
            <v>ABM101</v>
          </cell>
          <cell r="X1349" t="str">
            <v>N/A</v>
          </cell>
        </row>
        <row r="1350">
          <cell r="B1350" t="str">
            <v>892908396707</v>
          </cell>
          <cell r="C1350" t="str">
            <v>TIKAL BAKERY INC</v>
          </cell>
          <cell r="D1350" t="str">
            <v>TIKAL BAKERY INC</v>
          </cell>
          <cell r="E1350">
            <v>20000</v>
          </cell>
          <cell r="F1350">
            <v>240000</v>
          </cell>
          <cell r="G1350" t="str">
            <v>N/A</v>
          </cell>
          <cell r="H1350" t="str">
            <v>N</v>
          </cell>
          <cell r="I1350">
            <v>42186</v>
          </cell>
          <cell r="J1350">
            <v>42195</v>
          </cell>
          <cell r="K1350">
            <v>42195</v>
          </cell>
          <cell r="L1350" t="str">
            <v>Withdrawn</v>
          </cell>
          <cell r="M1350" t="str">
            <v>N/A</v>
          </cell>
          <cell r="N1350" t="str">
            <v>N/A</v>
          </cell>
          <cell r="O1350" t="str">
            <v>N/A</v>
          </cell>
          <cell r="P1350" t="str">
            <v>Jorge Pignanelli</v>
          </cell>
          <cell r="Q1350" t="str">
            <v>JP103</v>
          </cell>
          <cell r="R1350" t="str">
            <v>Erick Weinstein</v>
          </cell>
          <cell r="S1350" t="str">
            <v>EW101</v>
          </cell>
          <cell r="T1350" t="str">
            <v>John McKeague</v>
          </cell>
          <cell r="U1350" t="str">
            <v>JM102</v>
          </cell>
          <cell r="V1350" t="str">
            <v>A&amp;B Media</v>
          </cell>
          <cell r="W1350" t="str">
            <v>ABM101</v>
          </cell>
          <cell r="X1350" t="str">
            <v>N/A</v>
          </cell>
        </row>
        <row r="1351">
          <cell r="B1351" t="str">
            <v>892908438186</v>
          </cell>
          <cell r="C1351" t="str">
            <v>C &amp; G UNISEX BEAUTY SALON INC</v>
          </cell>
          <cell r="D1351" t="str">
            <v>C &amp; G UNISEX BEAUTY SALON INC</v>
          </cell>
          <cell r="E1351">
            <v>7500</v>
          </cell>
          <cell r="F1351">
            <v>90000</v>
          </cell>
          <cell r="G1351" t="str">
            <v>N/A</v>
          </cell>
          <cell r="H1351" t="str">
            <v>N</v>
          </cell>
          <cell r="I1351">
            <v>42186</v>
          </cell>
          <cell r="J1351">
            <v>42195</v>
          </cell>
          <cell r="K1351">
            <v>42195</v>
          </cell>
          <cell r="L1351">
            <v>42200</v>
          </cell>
          <cell r="M1351">
            <v>42209</v>
          </cell>
          <cell r="N1351">
            <v>42186</v>
          </cell>
          <cell r="O1351" t="str">
            <v>Y</v>
          </cell>
          <cell r="P1351" t="str">
            <v>Tim Platz</v>
          </cell>
          <cell r="Q1351" t="str">
            <v>TP101</v>
          </cell>
          <cell r="R1351" t="str">
            <v>Chris Frey</v>
          </cell>
          <cell r="S1351" t="str">
            <v>CF101</v>
          </cell>
          <cell r="T1351" t="str">
            <v xml:space="preserve">Bethpage FCU </v>
          </cell>
          <cell r="U1351" t="str">
            <v>BFCU</v>
          </cell>
          <cell r="X1351" t="str">
            <v>N/A</v>
          </cell>
        </row>
        <row r="1352">
          <cell r="B1352" t="str">
            <v>892908385304</v>
          </cell>
          <cell r="C1352" t="str">
            <v>MELISSA TCHOMILIC</v>
          </cell>
          <cell r="D1352" t="str">
            <v>ROYAL PET SALON</v>
          </cell>
          <cell r="E1352">
            <v>15000</v>
          </cell>
          <cell r="F1352">
            <v>180000</v>
          </cell>
          <cell r="G1352" t="str">
            <v>N/A</v>
          </cell>
          <cell r="H1352" t="str">
            <v>Y</v>
          </cell>
          <cell r="I1352">
            <v>42186</v>
          </cell>
          <cell r="J1352">
            <v>42195</v>
          </cell>
          <cell r="K1352">
            <v>42195</v>
          </cell>
          <cell r="L1352">
            <v>42200</v>
          </cell>
          <cell r="M1352">
            <v>42201</v>
          </cell>
          <cell r="N1352">
            <v>42186</v>
          </cell>
          <cell r="O1352" t="str">
            <v>Y</v>
          </cell>
          <cell r="P1352" t="str">
            <v>Chris Frey</v>
          </cell>
          <cell r="Q1352" t="str">
            <v>CF101</v>
          </cell>
          <cell r="X1352" t="str">
            <v>N/A</v>
          </cell>
        </row>
        <row r="1353">
          <cell r="B1353" t="str">
            <v>892908493405</v>
          </cell>
          <cell r="C1353" t="str">
            <v>G. DUFTLER DESIGNS LTD</v>
          </cell>
          <cell r="D1353" t="str">
            <v>G. DUFTLER DESIGNS LTD</v>
          </cell>
          <cell r="E1353">
            <v>65000</v>
          </cell>
          <cell r="F1353">
            <v>780000</v>
          </cell>
          <cell r="G1353" t="str">
            <v>N/A</v>
          </cell>
          <cell r="H1353" t="str">
            <v>N</v>
          </cell>
          <cell r="I1353">
            <v>42186</v>
          </cell>
          <cell r="J1353">
            <v>42198</v>
          </cell>
          <cell r="K1353">
            <v>42198</v>
          </cell>
          <cell r="L1353">
            <v>42201</v>
          </cell>
          <cell r="M1353">
            <v>42207</v>
          </cell>
          <cell r="N1353">
            <v>42186</v>
          </cell>
          <cell r="O1353" t="str">
            <v>Y</v>
          </cell>
          <cell r="P1353" t="str">
            <v>Tim Platz</v>
          </cell>
          <cell r="Q1353" t="str">
            <v>TP101</v>
          </cell>
          <cell r="R1353" t="str">
            <v>Chris Frey</v>
          </cell>
          <cell r="S1353" t="str">
            <v>CF101</v>
          </cell>
          <cell r="X1353" t="str">
            <v>N/A</v>
          </cell>
        </row>
        <row r="1354">
          <cell r="B1354" t="str">
            <v>892908520199</v>
          </cell>
          <cell r="C1354" t="str">
            <v>DUMPSTER RENTAL INC</v>
          </cell>
          <cell r="D1354" t="str">
            <v>DUMPSTER RENTAL INC</v>
          </cell>
          <cell r="E1354">
            <v>500000</v>
          </cell>
          <cell r="F1354">
            <v>6000000</v>
          </cell>
          <cell r="G1354" t="str">
            <v>N/A</v>
          </cell>
          <cell r="H1354" t="str">
            <v>Y</v>
          </cell>
          <cell r="I1354">
            <v>42186</v>
          </cell>
          <cell r="J1354">
            <v>42198</v>
          </cell>
          <cell r="K1354">
            <v>42198</v>
          </cell>
          <cell r="L1354">
            <v>42226</v>
          </cell>
          <cell r="M1354">
            <v>42228</v>
          </cell>
          <cell r="N1354">
            <v>42217</v>
          </cell>
          <cell r="O1354" t="str">
            <v>Y</v>
          </cell>
          <cell r="P1354" t="str">
            <v>Kerry Doyle</v>
          </cell>
          <cell r="Q1354" t="str">
            <v>KD101</v>
          </cell>
          <cell r="R1354" t="str">
            <v>Erick Weinstein</v>
          </cell>
          <cell r="S1354" t="str">
            <v>EW101</v>
          </cell>
          <cell r="X1354" t="str">
            <v>N/A</v>
          </cell>
        </row>
        <row r="1355">
          <cell r="B1355" t="str">
            <v>892908550055</v>
          </cell>
          <cell r="C1355" t="str">
            <v>DIVERSIFIED FLOORS INC</v>
          </cell>
          <cell r="D1355" t="str">
            <v>DIVERSIFIED FLOORS INC</v>
          </cell>
          <cell r="E1355">
            <v>25000</v>
          </cell>
          <cell r="F1355">
            <v>300000</v>
          </cell>
          <cell r="G1355" t="str">
            <v>N/A</v>
          </cell>
          <cell r="H1355" t="str">
            <v>N</v>
          </cell>
          <cell r="I1355">
            <v>42186</v>
          </cell>
          <cell r="J1355">
            <v>42198</v>
          </cell>
          <cell r="K1355">
            <v>42198</v>
          </cell>
          <cell r="L1355">
            <v>42202</v>
          </cell>
          <cell r="M1355">
            <v>42377</v>
          </cell>
          <cell r="N1355">
            <v>42370</v>
          </cell>
          <cell r="O1355" t="str">
            <v>Y</v>
          </cell>
          <cell r="P1355" t="str">
            <v>Tim Platz</v>
          </cell>
          <cell r="Q1355" t="str">
            <v>TP101</v>
          </cell>
          <cell r="R1355" t="str">
            <v>Chris Frey</v>
          </cell>
          <cell r="S1355" t="str">
            <v>CF101</v>
          </cell>
          <cell r="T1355" t="str">
            <v xml:space="preserve">Bethpage FCU </v>
          </cell>
          <cell r="U1355" t="str">
            <v>BFCU</v>
          </cell>
          <cell r="X1355" t="str">
            <v>N/A</v>
          </cell>
        </row>
        <row r="1356">
          <cell r="B1356" t="str">
            <v>892908607939</v>
          </cell>
          <cell r="C1356" t="str">
            <v>P AND G CANVAS DESIGN ENTERPRISES INC</v>
          </cell>
          <cell r="D1356" t="str">
            <v>P AND G CANVAS DESIGN ENTERPRISES INC</v>
          </cell>
          <cell r="E1356">
            <v>10000</v>
          </cell>
          <cell r="F1356">
            <v>120000</v>
          </cell>
          <cell r="G1356" t="str">
            <v>N/A</v>
          </cell>
          <cell r="H1356" t="str">
            <v>Y</v>
          </cell>
          <cell r="I1356">
            <v>42186</v>
          </cell>
          <cell r="J1356">
            <v>42199</v>
          </cell>
          <cell r="K1356">
            <v>42199</v>
          </cell>
          <cell r="L1356">
            <v>42201</v>
          </cell>
          <cell r="M1356">
            <v>42207</v>
          </cell>
          <cell r="N1356">
            <v>42186</v>
          </cell>
          <cell r="O1356" t="str">
            <v>Y</v>
          </cell>
          <cell r="P1356" t="str">
            <v>Chris Frey</v>
          </cell>
          <cell r="Q1356" t="str">
            <v>CF101</v>
          </cell>
          <cell r="X1356" t="str">
            <v>N/A</v>
          </cell>
        </row>
        <row r="1357">
          <cell r="B1357" t="str">
            <v>892908660268</v>
          </cell>
          <cell r="C1357" t="str">
            <v>WSNHS NORTH INC</v>
          </cell>
          <cell r="D1357" t="str">
            <v>ST. JOSEPH HOSPITAL CIRCLE OF FRIENDS</v>
          </cell>
          <cell r="E1357">
            <v>5000</v>
          </cell>
          <cell r="F1357">
            <v>60000</v>
          </cell>
          <cell r="G1357" t="str">
            <v>N/A</v>
          </cell>
          <cell r="H1357" t="str">
            <v>N</v>
          </cell>
          <cell r="I1357">
            <v>42186</v>
          </cell>
          <cell r="J1357">
            <v>42200</v>
          </cell>
          <cell r="K1357">
            <v>42200</v>
          </cell>
          <cell r="L1357" t="str">
            <v>Approved/Closed</v>
          </cell>
          <cell r="M1357" t="str">
            <v>N/A</v>
          </cell>
          <cell r="N1357" t="str">
            <v>N/A</v>
          </cell>
          <cell r="O1357" t="str">
            <v>N/A</v>
          </cell>
          <cell r="P1357" t="str">
            <v>CardWorks Acquiring</v>
          </cell>
          <cell r="Q1357" t="str">
            <v>CWA101</v>
          </cell>
          <cell r="R1357" t="str">
            <v>Erick Weinstein</v>
          </cell>
          <cell r="S1357" t="str">
            <v>EW101</v>
          </cell>
          <cell r="X1357" t="str">
            <v>N/A</v>
          </cell>
        </row>
        <row r="1358">
          <cell r="B1358" t="str">
            <v>419100034012</v>
          </cell>
          <cell r="C1358" t="str">
            <v>FREE STANDING MULTIMEDIA LLC</v>
          </cell>
          <cell r="D1358" t="str">
            <v>BCSTECHL.COM</v>
          </cell>
          <cell r="E1358">
            <v>20000</v>
          </cell>
          <cell r="F1358">
            <v>240000</v>
          </cell>
          <cell r="G1358" t="str">
            <v>N/A</v>
          </cell>
          <cell r="H1358" t="str">
            <v>N</v>
          </cell>
          <cell r="I1358">
            <v>42186</v>
          </cell>
          <cell r="J1358">
            <v>42200</v>
          </cell>
          <cell r="K1358">
            <v>42200</v>
          </cell>
          <cell r="L1358" t="str">
            <v>Declined</v>
          </cell>
          <cell r="M1358" t="str">
            <v>N/A</v>
          </cell>
          <cell r="N1358" t="str">
            <v>N/A</v>
          </cell>
          <cell r="O1358" t="str">
            <v>N/A</v>
          </cell>
          <cell r="P1358" t="str">
            <v>Mobius Payments</v>
          </cell>
          <cell r="Q1358" t="str">
            <v>MOB101</v>
          </cell>
          <cell r="X1358" t="str">
            <v>N/A</v>
          </cell>
        </row>
        <row r="1359">
          <cell r="B1359" t="str">
            <v>419100034058</v>
          </cell>
          <cell r="C1359" t="str">
            <v>NASSAU GROUP MANAGEMENT LLC</v>
          </cell>
          <cell r="D1359" t="str">
            <v>AOTTPAY.COM</v>
          </cell>
          <cell r="E1359">
            <v>20000</v>
          </cell>
          <cell r="F1359">
            <v>240000</v>
          </cell>
          <cell r="G1359" t="str">
            <v>N/A</v>
          </cell>
          <cell r="H1359" t="str">
            <v>N</v>
          </cell>
          <cell r="I1359">
            <v>42186</v>
          </cell>
          <cell r="J1359">
            <v>42200</v>
          </cell>
          <cell r="K1359">
            <v>42200</v>
          </cell>
          <cell r="L1359">
            <v>42216</v>
          </cell>
          <cell r="M1359">
            <v>42217</v>
          </cell>
          <cell r="N1359">
            <v>42217</v>
          </cell>
          <cell r="O1359" t="str">
            <v>Y</v>
          </cell>
          <cell r="P1359" t="str">
            <v>Mobius Payments</v>
          </cell>
          <cell r="Q1359" t="str">
            <v>MOB101</v>
          </cell>
          <cell r="X1359" t="str">
            <v>N/A</v>
          </cell>
        </row>
        <row r="1360">
          <cell r="B1360" t="str">
            <v>419100034030</v>
          </cell>
          <cell r="C1360" t="str">
            <v>LA FRONTERA RESTAURANT INC</v>
          </cell>
          <cell r="D1360" t="str">
            <v>LA FRONTERA RESTAURANT</v>
          </cell>
          <cell r="E1360">
            <v>40000</v>
          </cell>
          <cell r="F1360">
            <v>480000</v>
          </cell>
          <cell r="G1360" t="str">
            <v>N/A</v>
          </cell>
          <cell r="H1360" t="str">
            <v>Y</v>
          </cell>
          <cell r="I1360">
            <v>42186</v>
          </cell>
          <cell r="J1360">
            <v>42200</v>
          </cell>
          <cell r="K1360">
            <v>42200</v>
          </cell>
          <cell r="L1360">
            <v>42205</v>
          </cell>
          <cell r="M1360">
            <v>42229</v>
          </cell>
          <cell r="N1360">
            <v>42217</v>
          </cell>
          <cell r="O1360" t="str">
            <v>Y</v>
          </cell>
          <cell r="P1360" t="str">
            <v>Jorge Pignanelli</v>
          </cell>
          <cell r="Q1360" t="str">
            <v>JP103</v>
          </cell>
          <cell r="R1360" t="str">
            <v>Erick Weinstein</v>
          </cell>
          <cell r="S1360" t="str">
            <v>EW101</v>
          </cell>
          <cell r="T1360" t="str">
            <v>John McKeague</v>
          </cell>
          <cell r="U1360" t="str">
            <v>JM102</v>
          </cell>
          <cell r="V1360" t="str">
            <v>A&amp;B Media</v>
          </cell>
          <cell r="W1360" t="str">
            <v>ABM101</v>
          </cell>
          <cell r="X1360" t="str">
            <v>N/A</v>
          </cell>
        </row>
        <row r="1361">
          <cell r="B1361" t="str">
            <v>419100034049</v>
          </cell>
          <cell r="C1361" t="str">
            <v>LESLY RESTAURANT INC</v>
          </cell>
          <cell r="D1361" t="str">
            <v>LESLY RESTAURANT BAR AND GRILL</v>
          </cell>
          <cell r="E1361">
            <v>20000</v>
          </cell>
          <cell r="F1361">
            <v>240000</v>
          </cell>
          <cell r="G1361" t="str">
            <v>N/A</v>
          </cell>
          <cell r="H1361" t="str">
            <v>Y</v>
          </cell>
          <cell r="I1361">
            <v>42186</v>
          </cell>
          <cell r="J1361">
            <v>42200</v>
          </cell>
          <cell r="K1361">
            <v>42200</v>
          </cell>
          <cell r="L1361">
            <v>42206</v>
          </cell>
          <cell r="M1361">
            <v>42217</v>
          </cell>
          <cell r="N1361">
            <v>42217</v>
          </cell>
          <cell r="O1361" t="str">
            <v>Y</v>
          </cell>
          <cell r="P1361" t="str">
            <v>Jorge Pignanelli</v>
          </cell>
          <cell r="Q1361" t="str">
            <v>JP103</v>
          </cell>
          <cell r="R1361" t="str">
            <v>Erick Weinstein</v>
          </cell>
          <cell r="S1361" t="str">
            <v>EW101</v>
          </cell>
          <cell r="T1361" t="str">
            <v>John McKeague</v>
          </cell>
          <cell r="U1361" t="str">
            <v>JM102</v>
          </cell>
          <cell r="V1361" t="str">
            <v>A&amp;B Media</v>
          </cell>
          <cell r="W1361" t="str">
            <v>ABM101</v>
          </cell>
          <cell r="X1361" t="str">
            <v>N/A</v>
          </cell>
        </row>
        <row r="1362">
          <cell r="B1362" t="str">
            <v>892908668774</v>
          </cell>
          <cell r="C1362" t="str">
            <v>NSP RESEARCH NUTRITION</v>
          </cell>
          <cell r="D1362" t="str">
            <v>NSP RESEARCH NUTRITION</v>
          </cell>
          <cell r="E1362">
            <v>10000</v>
          </cell>
          <cell r="F1362">
            <v>120000</v>
          </cell>
          <cell r="G1362" t="str">
            <v>N/A</v>
          </cell>
          <cell r="H1362" t="str">
            <v>N</v>
          </cell>
          <cell r="I1362">
            <v>42186</v>
          </cell>
          <cell r="J1362">
            <v>42200</v>
          </cell>
          <cell r="K1362">
            <v>42200</v>
          </cell>
          <cell r="L1362">
            <v>42206</v>
          </cell>
          <cell r="M1362">
            <v>42208</v>
          </cell>
          <cell r="N1362">
            <v>42186</v>
          </cell>
          <cell r="O1362" t="str">
            <v>Y</v>
          </cell>
          <cell r="P1362" t="str">
            <v>CardWorks Acquiring</v>
          </cell>
          <cell r="Q1362" t="str">
            <v>CWA101</v>
          </cell>
          <cell r="R1362" t="str">
            <v>Erick Weinstein</v>
          </cell>
          <cell r="S1362" t="str">
            <v>EW101</v>
          </cell>
          <cell r="X1362" t="str">
            <v>N/A</v>
          </cell>
        </row>
        <row r="1363">
          <cell r="B1363" t="str">
            <v>419100034085</v>
          </cell>
          <cell r="C1363" t="str">
            <v>SABOR CASERO BAKERY LLC</v>
          </cell>
          <cell r="D1363" t="str">
            <v>SABOR CASERO BAKERY LLC</v>
          </cell>
          <cell r="E1363">
            <v>15000</v>
          </cell>
          <cell r="F1363">
            <v>180000</v>
          </cell>
          <cell r="G1363" t="str">
            <v>N/A</v>
          </cell>
          <cell r="H1363" t="str">
            <v>Y</v>
          </cell>
          <cell r="I1363">
            <v>42186</v>
          </cell>
          <cell r="J1363">
            <v>42200</v>
          </cell>
          <cell r="K1363">
            <v>42200</v>
          </cell>
          <cell r="L1363">
            <v>42202</v>
          </cell>
          <cell r="M1363">
            <v>42209</v>
          </cell>
          <cell r="N1363">
            <v>42186</v>
          </cell>
          <cell r="O1363" t="str">
            <v>Y</v>
          </cell>
          <cell r="P1363" t="str">
            <v>Jorge Pignanelli</v>
          </cell>
          <cell r="Q1363" t="str">
            <v>JP103</v>
          </cell>
          <cell r="R1363" t="str">
            <v>Erick Weinstein</v>
          </cell>
          <cell r="S1363" t="str">
            <v>EW101</v>
          </cell>
          <cell r="T1363" t="str">
            <v>John McKeague</v>
          </cell>
          <cell r="U1363" t="str">
            <v>JM102</v>
          </cell>
          <cell r="V1363" t="str">
            <v>A&amp;B Media</v>
          </cell>
          <cell r="W1363" t="str">
            <v>ABM101</v>
          </cell>
          <cell r="X1363" t="str">
            <v>N/A</v>
          </cell>
        </row>
        <row r="1364">
          <cell r="B1364" t="str">
            <v>419100034067</v>
          </cell>
          <cell r="C1364" t="str">
            <v>SABOR CASERO BAKERY II</v>
          </cell>
          <cell r="D1364" t="str">
            <v>SABOR CASERO BAKERY II</v>
          </cell>
          <cell r="E1364">
            <v>15000</v>
          </cell>
          <cell r="F1364">
            <v>180000</v>
          </cell>
          <cell r="G1364" t="str">
            <v>N/A</v>
          </cell>
          <cell r="H1364" t="str">
            <v>Y</v>
          </cell>
          <cell r="I1364">
            <v>42186</v>
          </cell>
          <cell r="J1364">
            <v>42200</v>
          </cell>
          <cell r="K1364">
            <v>42200</v>
          </cell>
          <cell r="L1364">
            <v>42202</v>
          </cell>
          <cell r="M1364">
            <v>42210</v>
          </cell>
          <cell r="N1364">
            <v>42186</v>
          </cell>
          <cell r="O1364" t="str">
            <v>Y</v>
          </cell>
          <cell r="P1364" t="str">
            <v>Jorge Pignanelli</v>
          </cell>
          <cell r="Q1364" t="str">
            <v>JP103</v>
          </cell>
          <cell r="R1364" t="str">
            <v>Erick Weinstein</v>
          </cell>
          <cell r="S1364" t="str">
            <v>EW101</v>
          </cell>
          <cell r="T1364" t="str">
            <v>John McKeague</v>
          </cell>
          <cell r="U1364" t="str">
            <v>JM102</v>
          </cell>
          <cell r="V1364" t="str">
            <v>A&amp;B Media</v>
          </cell>
          <cell r="W1364" t="str">
            <v>ABM101</v>
          </cell>
          <cell r="X1364" t="str">
            <v>N/A</v>
          </cell>
        </row>
        <row r="1365">
          <cell r="B1365" t="str">
            <v>892908705758</v>
          </cell>
          <cell r="C1365" t="str">
            <v>DISCOUNT POOL SUPPLY INC</v>
          </cell>
          <cell r="D1365" t="str">
            <v>ST JAMES POOL SUPPLY AND SERVICE</v>
          </cell>
          <cell r="E1365">
            <v>30000</v>
          </cell>
          <cell r="F1365">
            <v>360000</v>
          </cell>
          <cell r="G1365" t="str">
            <v>N/A</v>
          </cell>
          <cell r="H1365" t="str">
            <v>Y</v>
          </cell>
          <cell r="I1365">
            <v>42186</v>
          </cell>
          <cell r="J1365">
            <v>42201</v>
          </cell>
          <cell r="K1365">
            <v>42201</v>
          </cell>
          <cell r="L1365">
            <v>42216</v>
          </cell>
          <cell r="M1365">
            <v>42229</v>
          </cell>
          <cell r="N1365">
            <v>42217</v>
          </cell>
          <cell r="O1365" t="str">
            <v>Y</v>
          </cell>
          <cell r="P1365" t="str">
            <v>Tim Platz</v>
          </cell>
          <cell r="Q1365" t="str">
            <v>TP101</v>
          </cell>
          <cell r="R1365" t="str">
            <v>Chris Frey</v>
          </cell>
          <cell r="S1365" t="str">
            <v>CF101</v>
          </cell>
          <cell r="X1365" t="str">
            <v>N/A</v>
          </cell>
        </row>
        <row r="1366">
          <cell r="B1366" t="str">
            <v>892908738007</v>
          </cell>
          <cell r="C1366" t="str">
            <v>THE PLAYERS CLUB</v>
          </cell>
          <cell r="D1366" t="str">
            <v>TCP - VIRTUAL GOLF FACILITY</v>
          </cell>
          <cell r="E1366">
            <v>20000</v>
          </cell>
          <cell r="F1366">
            <v>240000</v>
          </cell>
          <cell r="G1366" t="str">
            <v>N/A</v>
          </cell>
          <cell r="H1366" t="str">
            <v>Y</v>
          </cell>
          <cell r="I1366">
            <v>42186</v>
          </cell>
          <cell r="J1366">
            <v>42202</v>
          </cell>
          <cell r="K1366">
            <v>42202</v>
          </cell>
          <cell r="L1366">
            <v>42207</v>
          </cell>
          <cell r="M1366">
            <v>42218</v>
          </cell>
          <cell r="N1366">
            <v>42217</v>
          </cell>
          <cell r="O1366" t="str">
            <v>Y</v>
          </cell>
          <cell r="P1366" t="str">
            <v>John Vacca</v>
          </cell>
          <cell r="Q1366" t="str">
            <v>JV101</v>
          </cell>
          <cell r="R1366" t="str">
            <v>Erick Weinstein</v>
          </cell>
          <cell r="S1366" t="str">
            <v>EW101</v>
          </cell>
          <cell r="T1366" t="str">
            <v>KBH Enterprises</v>
          </cell>
          <cell r="U1366" t="str">
            <v>KH101</v>
          </cell>
          <cell r="X1366" t="str">
            <v>N/A</v>
          </cell>
        </row>
        <row r="1367">
          <cell r="B1367" t="str">
            <v>892908795114</v>
          </cell>
          <cell r="C1367" t="str">
            <v>ZADIE'S BAKE SHOP INC</v>
          </cell>
          <cell r="D1367" t="str">
            <v>ZADIE'S BAKE SHOP INC</v>
          </cell>
          <cell r="E1367">
            <v>55000</v>
          </cell>
          <cell r="F1367">
            <v>660000</v>
          </cell>
          <cell r="G1367" t="str">
            <v>N/A</v>
          </cell>
          <cell r="H1367" t="str">
            <v>Y</v>
          </cell>
          <cell r="I1367">
            <v>42186</v>
          </cell>
          <cell r="J1367">
            <v>42202</v>
          </cell>
          <cell r="K1367">
            <v>42202</v>
          </cell>
          <cell r="L1367" t="str">
            <v>Approved/Closed</v>
          </cell>
          <cell r="M1367" t="str">
            <v>N/A</v>
          </cell>
          <cell r="N1367" t="str">
            <v>N/A</v>
          </cell>
          <cell r="O1367" t="str">
            <v>N/A</v>
          </cell>
          <cell r="P1367" t="str">
            <v>John Vacca</v>
          </cell>
          <cell r="Q1367" t="str">
            <v>JV101</v>
          </cell>
          <cell r="R1367" t="str">
            <v>Erick Weinstein</v>
          </cell>
          <cell r="S1367" t="str">
            <v>EW101</v>
          </cell>
          <cell r="T1367" t="str">
            <v>KBH Enterprises</v>
          </cell>
          <cell r="U1367" t="str">
            <v>KH101</v>
          </cell>
          <cell r="X1367" t="str">
            <v>N/A</v>
          </cell>
        </row>
        <row r="1368">
          <cell r="B1368" t="str">
            <v>892908731424</v>
          </cell>
          <cell r="C1368" t="str">
            <v>ERIC L. EISEN DVM, PC</v>
          </cell>
          <cell r="D1368" t="str">
            <v>WADSWORTH ANIMAL HOSPITAL</v>
          </cell>
          <cell r="E1368">
            <v>75000</v>
          </cell>
          <cell r="F1368">
            <v>900000</v>
          </cell>
          <cell r="G1368" t="str">
            <v>N/A</v>
          </cell>
          <cell r="H1368" t="str">
            <v>Y</v>
          </cell>
          <cell r="I1368">
            <v>42186</v>
          </cell>
          <cell r="J1368">
            <v>42202</v>
          </cell>
          <cell r="K1368">
            <v>42202</v>
          </cell>
          <cell r="L1368" t="str">
            <v>Approved/Closed</v>
          </cell>
          <cell r="M1368" t="str">
            <v>N/A</v>
          </cell>
          <cell r="N1368" t="str">
            <v>N/A</v>
          </cell>
          <cell r="O1368" t="str">
            <v>N/A</v>
          </cell>
          <cell r="P1368" t="str">
            <v>Chris Frey</v>
          </cell>
          <cell r="Q1368" t="str">
            <v>CF101</v>
          </cell>
          <cell r="X1368" t="str">
            <v>N/A</v>
          </cell>
        </row>
        <row r="1369">
          <cell r="B1369" t="str">
            <v>892908859720</v>
          </cell>
          <cell r="C1369" t="str">
            <v>DJGSJY, LLC</v>
          </cell>
          <cell r="D1369" t="str">
            <v>MATHNASIUM OF BALDWIN</v>
          </cell>
          <cell r="E1369">
            <v>25000</v>
          </cell>
          <cell r="F1369">
            <v>300000</v>
          </cell>
          <cell r="G1369" t="str">
            <v>N/A</v>
          </cell>
          <cell r="H1369" t="str">
            <v>N</v>
          </cell>
          <cell r="I1369">
            <v>42186</v>
          </cell>
          <cell r="J1369">
            <v>42202</v>
          </cell>
          <cell r="K1369">
            <v>42202</v>
          </cell>
          <cell r="L1369">
            <v>42209</v>
          </cell>
          <cell r="M1369">
            <v>42237</v>
          </cell>
          <cell r="N1369">
            <v>42217</v>
          </cell>
          <cell r="O1369" t="str">
            <v>Y</v>
          </cell>
          <cell r="P1369" t="str">
            <v>Kerry Doyle</v>
          </cell>
          <cell r="Q1369" t="str">
            <v>KD101</v>
          </cell>
          <cell r="R1369" t="str">
            <v>Chris Frey</v>
          </cell>
          <cell r="S1369" t="str">
            <v>CF101</v>
          </cell>
          <cell r="T1369" t="str">
            <v xml:space="preserve">Bethpage FCU </v>
          </cell>
          <cell r="U1369" t="str">
            <v>BFCU</v>
          </cell>
          <cell r="X1369" t="str">
            <v>N/A</v>
          </cell>
        </row>
        <row r="1370">
          <cell r="B1370" t="str">
            <v>892908925257</v>
          </cell>
          <cell r="C1370" t="str">
            <v>RIEZVEE RESTAURANT INC</v>
          </cell>
          <cell r="D1370" t="str">
            <v>HENRY’S END RESTAURANT</v>
          </cell>
          <cell r="E1370">
            <v>75000</v>
          </cell>
          <cell r="F1370">
            <v>900000</v>
          </cell>
          <cell r="G1370" t="str">
            <v>N/A</v>
          </cell>
          <cell r="H1370" t="str">
            <v>Y</v>
          </cell>
          <cell r="I1370">
            <v>42186</v>
          </cell>
          <cell r="J1370">
            <v>42202</v>
          </cell>
          <cell r="K1370">
            <v>42202</v>
          </cell>
          <cell r="L1370">
            <v>42205</v>
          </cell>
          <cell r="M1370">
            <v>42208</v>
          </cell>
          <cell r="N1370">
            <v>42186</v>
          </cell>
          <cell r="O1370" t="str">
            <v>Y</v>
          </cell>
          <cell r="P1370" t="str">
            <v>CardWorks Acquiring</v>
          </cell>
          <cell r="Q1370" t="str">
            <v>CWA101</v>
          </cell>
          <cell r="X1370" t="str">
            <v>N/A</v>
          </cell>
        </row>
        <row r="1371">
          <cell r="B1371" t="str">
            <v>892908957136</v>
          </cell>
          <cell r="C1371" t="str">
            <v>BROOKLYN HEIGHTS WINE BAR</v>
          </cell>
          <cell r="D1371" t="str">
            <v>BROOKLYN HEIGHTS WINE BAR</v>
          </cell>
          <cell r="E1371">
            <v>40000</v>
          </cell>
          <cell r="F1371">
            <v>480000</v>
          </cell>
          <cell r="G1371" t="str">
            <v>N/A</v>
          </cell>
          <cell r="H1371" t="str">
            <v>Y</v>
          </cell>
          <cell r="I1371">
            <v>42186</v>
          </cell>
          <cell r="J1371">
            <v>42202</v>
          </cell>
          <cell r="K1371">
            <v>42202</v>
          </cell>
          <cell r="L1371">
            <v>42205</v>
          </cell>
          <cell r="M1371">
            <v>42250</v>
          </cell>
          <cell r="N1371">
            <v>42248</v>
          </cell>
          <cell r="O1371" t="str">
            <v>Y</v>
          </cell>
          <cell r="P1371" t="str">
            <v>CardWorks Acquiring</v>
          </cell>
          <cell r="Q1371" t="str">
            <v>CWA101</v>
          </cell>
          <cell r="X1371" t="str">
            <v>N/A</v>
          </cell>
        </row>
        <row r="1372">
          <cell r="B1372" t="str">
            <v>419100034129</v>
          </cell>
          <cell r="C1372" t="str">
            <v>RAVANA LLC</v>
          </cell>
          <cell r="D1372" t="str">
            <v>EMPIRESTORE.NET</v>
          </cell>
          <cell r="E1372">
            <v>500000</v>
          </cell>
          <cell r="F1372">
            <v>6000000</v>
          </cell>
          <cell r="G1372" t="str">
            <v>N/A</v>
          </cell>
          <cell r="H1372" t="str">
            <v>N</v>
          </cell>
          <cell r="I1372">
            <v>42186</v>
          </cell>
          <cell r="J1372">
            <v>42202</v>
          </cell>
          <cell r="K1372">
            <v>42202</v>
          </cell>
          <cell r="L1372">
            <v>42282</v>
          </cell>
          <cell r="M1372">
            <v>42289</v>
          </cell>
          <cell r="N1372">
            <v>42278</v>
          </cell>
          <cell r="O1372" t="str">
            <v>Y</v>
          </cell>
          <cell r="P1372" t="str">
            <v>Mobius Payments</v>
          </cell>
          <cell r="Q1372" t="str">
            <v>MOB101</v>
          </cell>
          <cell r="X1372" t="str">
            <v>N/A</v>
          </cell>
        </row>
        <row r="1373">
          <cell r="B1373" t="str">
            <v>419100034138</v>
          </cell>
          <cell r="C1373" t="str">
            <v>RAVANA LLC</v>
          </cell>
          <cell r="D1373" t="str">
            <v>EMPIRESTORE.NET</v>
          </cell>
          <cell r="E1373">
            <v>125000</v>
          </cell>
          <cell r="F1373">
            <v>1500000</v>
          </cell>
          <cell r="G1373" t="str">
            <v>N/A</v>
          </cell>
          <cell r="H1373" t="str">
            <v>N</v>
          </cell>
          <cell r="I1373">
            <v>42186</v>
          </cell>
          <cell r="J1373">
            <v>42202</v>
          </cell>
          <cell r="K1373">
            <v>42202</v>
          </cell>
          <cell r="L1373" t="str">
            <v>Withdrawn</v>
          </cell>
          <cell r="M1373" t="str">
            <v>N/A</v>
          </cell>
          <cell r="N1373" t="str">
            <v>N/A</v>
          </cell>
          <cell r="O1373" t="str">
            <v>N/A</v>
          </cell>
          <cell r="P1373" t="str">
            <v>Mobius Payments</v>
          </cell>
          <cell r="Q1373" t="str">
            <v>MOB101</v>
          </cell>
          <cell r="X1373" t="str">
            <v>N/A</v>
          </cell>
        </row>
        <row r="1374">
          <cell r="B1374" t="str">
            <v>892909177320</v>
          </cell>
          <cell r="C1374" t="str">
            <v>CONSUMER CREDIT NATIONWIDE</v>
          </cell>
          <cell r="D1374" t="str">
            <v>CONSUMER CREDIT NATIONWIDE</v>
          </cell>
          <cell r="E1374">
            <v>10000</v>
          </cell>
          <cell r="F1374">
            <v>120000</v>
          </cell>
          <cell r="G1374" t="str">
            <v>N/A</v>
          </cell>
          <cell r="H1374" t="str">
            <v>N</v>
          </cell>
          <cell r="I1374">
            <v>42186</v>
          </cell>
          <cell r="J1374">
            <v>42205</v>
          </cell>
          <cell r="K1374">
            <v>42205</v>
          </cell>
          <cell r="L1374" t="str">
            <v>Declined</v>
          </cell>
          <cell r="M1374" t="str">
            <v>N/A</v>
          </cell>
          <cell r="N1374" t="str">
            <v>N/A</v>
          </cell>
          <cell r="O1374" t="str">
            <v>N/A</v>
          </cell>
          <cell r="P1374" t="str">
            <v>Scott Gordon Oliver</v>
          </cell>
          <cell r="Q1374" t="str">
            <v>GO101</v>
          </cell>
          <cell r="R1374" t="str">
            <v>Erick Weinstein</v>
          </cell>
          <cell r="S1374" t="str">
            <v>EW101</v>
          </cell>
          <cell r="X1374" t="str">
            <v>N/A</v>
          </cell>
        </row>
        <row r="1375">
          <cell r="B1375" t="str">
            <v>892908991788</v>
          </cell>
          <cell r="C1375" t="str">
            <v>MAIDEN LANE JEWELRY LTD</v>
          </cell>
          <cell r="D1375" t="str">
            <v>MAIDEN LANE JEWELRY LTD</v>
          </cell>
          <cell r="E1375">
            <v>40000</v>
          </cell>
          <cell r="F1375">
            <v>480000</v>
          </cell>
          <cell r="G1375" t="str">
            <v>N/A</v>
          </cell>
          <cell r="H1375" t="str">
            <v>N</v>
          </cell>
          <cell r="I1375">
            <v>42186</v>
          </cell>
          <cell r="J1375">
            <v>42205</v>
          </cell>
          <cell r="K1375">
            <v>42205</v>
          </cell>
          <cell r="L1375" t="str">
            <v>Approved/Closed</v>
          </cell>
          <cell r="M1375" t="str">
            <v>N/A</v>
          </cell>
          <cell r="N1375" t="str">
            <v>N/A</v>
          </cell>
          <cell r="O1375" t="str">
            <v>N/A</v>
          </cell>
          <cell r="P1375" t="str">
            <v>Fairway Management Group</v>
          </cell>
          <cell r="Q1375" t="str">
            <v>FMG101</v>
          </cell>
          <cell r="R1375" t="str">
            <v>Erick Weinstein</v>
          </cell>
          <cell r="S1375" t="str">
            <v>EW101</v>
          </cell>
          <cell r="X1375" t="str">
            <v>N/A</v>
          </cell>
        </row>
        <row r="1376">
          <cell r="B1376" t="str">
            <v>892909059429</v>
          </cell>
          <cell r="C1376" t="str">
            <v>NORTH GATE DRY CLEANERS INC</v>
          </cell>
          <cell r="D1376" t="str">
            <v>NORTH GATE DRY CLEANERS</v>
          </cell>
          <cell r="E1376">
            <v>30000</v>
          </cell>
          <cell r="F1376">
            <v>360000</v>
          </cell>
          <cell r="G1376" t="str">
            <v>N/A</v>
          </cell>
          <cell r="H1376" t="str">
            <v>Y</v>
          </cell>
          <cell r="I1376">
            <v>42186</v>
          </cell>
          <cell r="J1376">
            <v>42205</v>
          </cell>
          <cell r="K1376">
            <v>42205</v>
          </cell>
          <cell r="L1376">
            <v>42207</v>
          </cell>
          <cell r="M1376">
            <v>42222</v>
          </cell>
          <cell r="N1376">
            <v>42217</v>
          </cell>
          <cell r="O1376" t="str">
            <v>Y</v>
          </cell>
          <cell r="P1376" t="str">
            <v>Chris Frey</v>
          </cell>
          <cell r="Q1376" t="str">
            <v>CF101</v>
          </cell>
          <cell r="X1376" t="str">
            <v>N/A</v>
          </cell>
        </row>
        <row r="1377">
          <cell r="B1377" t="str">
            <v>892909128224</v>
          </cell>
          <cell r="C1377" t="str">
            <v>NYGARD VETERINARY CLINIC</v>
          </cell>
          <cell r="D1377" t="str">
            <v>CHERYL ANN NYGARD DVM</v>
          </cell>
          <cell r="E1377">
            <v>20000</v>
          </cell>
          <cell r="F1377">
            <v>240000</v>
          </cell>
          <cell r="G1377" t="str">
            <v>N/A</v>
          </cell>
          <cell r="H1377" t="str">
            <v>Y</v>
          </cell>
          <cell r="I1377">
            <v>42186</v>
          </cell>
          <cell r="J1377">
            <v>42205</v>
          </cell>
          <cell r="K1377">
            <v>42205</v>
          </cell>
          <cell r="L1377">
            <v>42207</v>
          </cell>
          <cell r="M1377">
            <v>42209</v>
          </cell>
          <cell r="N1377">
            <v>42186</v>
          </cell>
          <cell r="O1377" t="str">
            <v>Y</v>
          </cell>
          <cell r="P1377" t="str">
            <v>Chris Frey</v>
          </cell>
          <cell r="Q1377" t="str">
            <v>CF101</v>
          </cell>
          <cell r="X1377" t="str">
            <v>N/A</v>
          </cell>
        </row>
        <row r="1378">
          <cell r="B1378" t="str">
            <v>419100034147</v>
          </cell>
          <cell r="C1378" t="str">
            <v>THREE CORNER GROUP LLC</v>
          </cell>
          <cell r="D1378" t="str">
            <v>WWW.PBANGHELP.COM</v>
          </cell>
          <cell r="E1378">
            <v>20000</v>
          </cell>
          <cell r="F1378">
            <v>240000</v>
          </cell>
          <cell r="G1378" t="str">
            <v>N/A</v>
          </cell>
          <cell r="H1378" t="str">
            <v>N</v>
          </cell>
          <cell r="I1378">
            <v>42186</v>
          </cell>
          <cell r="J1378">
            <v>42205</v>
          </cell>
          <cell r="K1378">
            <v>42205</v>
          </cell>
          <cell r="L1378" t="str">
            <v>Withdrawn</v>
          </cell>
          <cell r="M1378" t="str">
            <v>N/A</v>
          </cell>
          <cell r="N1378" t="str">
            <v>N/A</v>
          </cell>
          <cell r="O1378" t="str">
            <v>N/A</v>
          </cell>
          <cell r="P1378" t="str">
            <v>Mobius Payments</v>
          </cell>
          <cell r="Q1378" t="str">
            <v>MOB101</v>
          </cell>
          <cell r="X1378" t="str">
            <v>N/A</v>
          </cell>
        </row>
        <row r="1379">
          <cell r="B1379" t="str">
            <v>892909197955</v>
          </cell>
          <cell r="C1379" t="str">
            <v>LOLAS PLACE INC</v>
          </cell>
          <cell r="D1379" t="str">
            <v>LOLAS</v>
          </cell>
          <cell r="E1379">
            <v>20000</v>
          </cell>
          <cell r="F1379">
            <v>240000</v>
          </cell>
          <cell r="G1379" t="str">
            <v>N/A</v>
          </cell>
          <cell r="H1379" t="str">
            <v>Y</v>
          </cell>
          <cell r="I1379">
            <v>42186</v>
          </cell>
          <cell r="J1379">
            <v>42205</v>
          </cell>
          <cell r="K1379">
            <v>42205</v>
          </cell>
          <cell r="L1379">
            <v>42216</v>
          </cell>
          <cell r="M1379" t="str">
            <v>Approved/Closed</v>
          </cell>
          <cell r="N1379" t="str">
            <v>Approved/Closed</v>
          </cell>
          <cell r="O1379" t="str">
            <v>Y</v>
          </cell>
          <cell r="P1379" t="str">
            <v>Michael Williams</v>
          </cell>
          <cell r="Q1379" t="str">
            <v>MW101</v>
          </cell>
          <cell r="R1379" t="str">
            <v>Erick Weinstein</v>
          </cell>
          <cell r="S1379" t="str">
            <v>EW101</v>
          </cell>
          <cell r="X1379" t="str">
            <v>N/A</v>
          </cell>
        </row>
        <row r="1380">
          <cell r="B1380" t="str">
            <v>892909268830</v>
          </cell>
          <cell r="C1380" t="str">
            <v>PRECISION AIRE INC</v>
          </cell>
          <cell r="D1380" t="str">
            <v>PRECISION AIRE INC</v>
          </cell>
          <cell r="E1380">
            <v>35000</v>
          </cell>
          <cell r="F1380">
            <v>420000</v>
          </cell>
          <cell r="G1380" t="str">
            <v>N/A</v>
          </cell>
          <cell r="H1380" t="str">
            <v>Y</v>
          </cell>
          <cell r="I1380">
            <v>42186</v>
          </cell>
          <cell r="J1380">
            <v>42205</v>
          </cell>
          <cell r="K1380">
            <v>42205</v>
          </cell>
          <cell r="L1380">
            <v>42208</v>
          </cell>
          <cell r="M1380">
            <v>42216</v>
          </cell>
          <cell r="N1380">
            <v>42186</v>
          </cell>
          <cell r="O1380" t="str">
            <v>Y</v>
          </cell>
          <cell r="P1380" t="str">
            <v>Tim Platz</v>
          </cell>
          <cell r="Q1380" t="str">
            <v>TP101</v>
          </cell>
          <cell r="R1380" t="str">
            <v>Chris Frey</v>
          </cell>
          <cell r="S1380" t="str">
            <v>CF101</v>
          </cell>
          <cell r="T1380" t="str">
            <v xml:space="preserve">Bethpage FCU </v>
          </cell>
          <cell r="U1380" t="str">
            <v>BFCU</v>
          </cell>
          <cell r="X1380" t="str">
            <v>N/A</v>
          </cell>
        </row>
        <row r="1381">
          <cell r="B1381" t="str">
            <v>892909340894</v>
          </cell>
          <cell r="C1381" t="str">
            <v>WILLIAM G. BROWNSTEIN DDS, PC</v>
          </cell>
          <cell r="D1381" t="str">
            <v>WILLIAM G. BROWNSTEIN DDS, PC</v>
          </cell>
          <cell r="E1381">
            <v>10000</v>
          </cell>
          <cell r="F1381">
            <v>120000</v>
          </cell>
          <cell r="G1381" t="str">
            <v>N/A</v>
          </cell>
          <cell r="H1381" t="str">
            <v>Y</v>
          </cell>
          <cell r="I1381">
            <v>42186</v>
          </cell>
          <cell r="J1381">
            <v>42205</v>
          </cell>
          <cell r="K1381">
            <v>42205</v>
          </cell>
          <cell r="L1381">
            <v>42208</v>
          </cell>
          <cell r="M1381">
            <v>42212</v>
          </cell>
          <cell r="N1381">
            <v>42186</v>
          </cell>
          <cell r="O1381" t="str">
            <v>Y</v>
          </cell>
          <cell r="P1381" t="str">
            <v>Spin City LLC</v>
          </cell>
          <cell r="Q1381" t="str">
            <v>RY101</v>
          </cell>
          <cell r="R1381" t="str">
            <v>Erick Weinstein</v>
          </cell>
          <cell r="S1381" t="str">
            <v>EW101</v>
          </cell>
          <cell r="X1381" t="str">
            <v>N/A</v>
          </cell>
        </row>
        <row r="1382">
          <cell r="B1382" t="str">
            <v>892909398546</v>
          </cell>
          <cell r="C1382" t="str">
            <v>QUEENS VILLAGE PRIMARY MEDICAL CARE PLLC</v>
          </cell>
          <cell r="D1382" t="str">
            <v>QUEENS VILLAGE PRIMARY MEDICAL CARE PLLC</v>
          </cell>
          <cell r="E1382">
            <v>2000</v>
          </cell>
          <cell r="F1382">
            <v>24000</v>
          </cell>
          <cell r="G1382" t="str">
            <v>N/A</v>
          </cell>
          <cell r="H1382" t="str">
            <v>Y</v>
          </cell>
          <cell r="I1382">
            <v>42186</v>
          </cell>
          <cell r="J1382">
            <v>42206</v>
          </cell>
          <cell r="K1382">
            <v>42206</v>
          </cell>
          <cell r="L1382">
            <v>42209</v>
          </cell>
          <cell r="M1382">
            <v>42218</v>
          </cell>
          <cell r="N1382">
            <v>42217</v>
          </cell>
          <cell r="O1382" t="str">
            <v>Y</v>
          </cell>
          <cell r="P1382" t="str">
            <v xml:space="preserve">Vikesh Ramnarine </v>
          </cell>
          <cell r="Q1382" t="str">
            <v>HR101</v>
          </cell>
          <cell r="R1382" t="str">
            <v>Chris Frey</v>
          </cell>
          <cell r="S1382" t="str">
            <v>CF101</v>
          </cell>
          <cell r="X1382" t="str">
            <v>N/A</v>
          </cell>
        </row>
        <row r="1383">
          <cell r="B1383" t="str">
            <v>419100034174</v>
          </cell>
          <cell r="C1383" t="str">
            <v>LKE MARKETING LLC</v>
          </cell>
          <cell r="D1383" t="str">
            <v>LKE MARKETING LLC</v>
          </cell>
          <cell r="E1383">
            <v>30000</v>
          </cell>
          <cell r="F1383">
            <v>360000</v>
          </cell>
          <cell r="G1383" t="str">
            <v>N/A</v>
          </cell>
          <cell r="H1383" t="str">
            <v>N</v>
          </cell>
          <cell r="I1383">
            <v>42186</v>
          </cell>
          <cell r="J1383">
            <v>42206</v>
          </cell>
          <cell r="K1383">
            <v>42206</v>
          </cell>
          <cell r="L1383" t="str">
            <v>Declined</v>
          </cell>
          <cell r="M1383" t="str">
            <v>N/A</v>
          </cell>
          <cell r="N1383" t="str">
            <v>N/A</v>
          </cell>
          <cell r="O1383" t="str">
            <v>N/A</v>
          </cell>
          <cell r="P1383" t="str">
            <v>Mobius Payments</v>
          </cell>
          <cell r="Q1383" t="str">
            <v>MOB101</v>
          </cell>
          <cell r="X1383" t="str">
            <v>N/A</v>
          </cell>
        </row>
        <row r="1384">
          <cell r="B1384" t="str">
            <v>419100034156</v>
          </cell>
          <cell r="C1384" t="str">
            <v>OMC MEDIA INC</v>
          </cell>
          <cell r="D1384" t="str">
            <v>OMC MEDIA INC</v>
          </cell>
          <cell r="E1384">
            <v>30000</v>
          </cell>
          <cell r="F1384">
            <v>360000</v>
          </cell>
          <cell r="G1384" t="str">
            <v>N/A</v>
          </cell>
          <cell r="H1384" t="str">
            <v>N</v>
          </cell>
          <cell r="I1384">
            <v>42186</v>
          </cell>
          <cell r="J1384">
            <v>42206</v>
          </cell>
          <cell r="K1384">
            <v>42206</v>
          </cell>
          <cell r="L1384" t="str">
            <v>Withdrawn</v>
          </cell>
          <cell r="M1384" t="str">
            <v>N/A</v>
          </cell>
          <cell r="N1384" t="str">
            <v>N/A</v>
          </cell>
          <cell r="O1384" t="str">
            <v>N/A</v>
          </cell>
          <cell r="P1384" t="str">
            <v>Mobius Payments</v>
          </cell>
          <cell r="Q1384" t="str">
            <v>MOB101</v>
          </cell>
          <cell r="X1384" t="str">
            <v>N/A</v>
          </cell>
        </row>
        <row r="1385">
          <cell r="B1385" t="str">
            <v>892909413923</v>
          </cell>
          <cell r="C1385" t="str">
            <v>DIAMOND LIL ONE LLC</v>
          </cell>
          <cell r="D1385" t="str">
            <v>KINGS PARK ICE CREAM COMPANY</v>
          </cell>
          <cell r="E1385">
            <v>5000</v>
          </cell>
          <cell r="F1385">
            <v>60000</v>
          </cell>
          <cell r="G1385" t="str">
            <v>N/A</v>
          </cell>
          <cell r="H1385" t="str">
            <v>N</v>
          </cell>
          <cell r="I1385">
            <v>42186</v>
          </cell>
          <cell r="J1385">
            <v>42207</v>
          </cell>
          <cell r="K1385">
            <v>42207</v>
          </cell>
          <cell r="L1385">
            <v>42213</v>
          </cell>
          <cell r="M1385">
            <v>42317</v>
          </cell>
          <cell r="N1385">
            <v>42309</v>
          </cell>
          <cell r="O1385" t="str">
            <v>Y</v>
          </cell>
          <cell r="P1385" t="str">
            <v>Chris Frey</v>
          </cell>
          <cell r="Q1385" t="str">
            <v>CF101</v>
          </cell>
          <cell r="X1385" t="str">
            <v>N/A</v>
          </cell>
        </row>
        <row r="1386">
          <cell r="B1386" t="str">
            <v>892909439787</v>
          </cell>
          <cell r="C1386" t="str">
            <v>ENJOYABLE ENTERTAINMENT INC</v>
          </cell>
          <cell r="D1386" t="str">
            <v>ENJOYABLE ENTERTAINMENT INC</v>
          </cell>
          <cell r="E1386">
            <v>30000</v>
          </cell>
          <cell r="F1386">
            <v>360000</v>
          </cell>
          <cell r="G1386" t="str">
            <v>N/A</v>
          </cell>
          <cell r="H1386" t="str">
            <v>Y</v>
          </cell>
          <cell r="I1386">
            <v>42186</v>
          </cell>
          <cell r="J1386">
            <v>42208</v>
          </cell>
          <cell r="K1386">
            <v>42208</v>
          </cell>
          <cell r="L1386">
            <v>42213</v>
          </cell>
          <cell r="M1386">
            <v>42252</v>
          </cell>
          <cell r="N1386">
            <v>42248</v>
          </cell>
          <cell r="O1386" t="str">
            <v>Y</v>
          </cell>
          <cell r="P1386" t="str">
            <v>Kerry Doyle</v>
          </cell>
          <cell r="Q1386" t="str">
            <v>KD101</v>
          </cell>
          <cell r="R1386" t="str">
            <v>Erick Weinstein</v>
          </cell>
          <cell r="S1386" t="str">
            <v>EW101</v>
          </cell>
          <cell r="X1386" t="str">
            <v>N/A</v>
          </cell>
        </row>
        <row r="1387">
          <cell r="B1387" t="str">
            <v>419100034307</v>
          </cell>
          <cell r="C1387" t="str">
            <v>HORIZON STAFFING SOLUTIONS</v>
          </cell>
          <cell r="D1387" t="str">
            <v>HORIZON STAFFING SOLUTIONS</v>
          </cell>
          <cell r="E1387">
            <v>10000</v>
          </cell>
          <cell r="F1387">
            <v>120000</v>
          </cell>
          <cell r="G1387" t="str">
            <v>N/A</v>
          </cell>
          <cell r="H1387" t="str">
            <v>N</v>
          </cell>
          <cell r="I1387">
            <v>42186</v>
          </cell>
          <cell r="J1387">
            <v>42208</v>
          </cell>
          <cell r="K1387">
            <v>42208</v>
          </cell>
          <cell r="L1387">
            <v>42223</v>
          </cell>
          <cell r="M1387">
            <v>42228</v>
          </cell>
          <cell r="N1387">
            <v>42217</v>
          </cell>
          <cell r="O1387" t="str">
            <v>Y</v>
          </cell>
          <cell r="P1387" t="str">
            <v>Kerry Doyle</v>
          </cell>
          <cell r="Q1387" t="str">
            <v>KD101</v>
          </cell>
          <cell r="R1387" t="str">
            <v>Erick Weinstein</v>
          </cell>
          <cell r="S1387" t="str">
            <v>EW101</v>
          </cell>
          <cell r="X1387" t="str">
            <v>N/A</v>
          </cell>
        </row>
        <row r="1388">
          <cell r="B1388" t="str">
            <v>892909471582</v>
          </cell>
          <cell r="C1388" t="str">
            <v>HORIZON STAFFING SOLUTION</v>
          </cell>
          <cell r="D1388" t="str">
            <v>HORIZON STAFFING SOLUTION</v>
          </cell>
          <cell r="E1388">
            <v>10000</v>
          </cell>
          <cell r="F1388">
            <v>120000</v>
          </cell>
          <cell r="G1388" t="str">
            <v>N/A</v>
          </cell>
          <cell r="H1388" t="str">
            <v>N/A</v>
          </cell>
          <cell r="I1388">
            <v>42186</v>
          </cell>
          <cell r="J1388">
            <v>42186</v>
          </cell>
          <cell r="K1388" t="str">
            <v>N/A</v>
          </cell>
          <cell r="L1388" t="str">
            <v>N/A</v>
          </cell>
          <cell r="M1388" t="str">
            <v>N/A</v>
          </cell>
          <cell r="N1388" t="str">
            <v>N/A</v>
          </cell>
          <cell r="O1388" t="str">
            <v>N/A</v>
          </cell>
          <cell r="P1388" t="str">
            <v>Kerry Doyle</v>
          </cell>
          <cell r="Q1388" t="str">
            <v>KD101</v>
          </cell>
          <cell r="R1388" t="str">
            <v>Erick Weinstein</v>
          </cell>
          <cell r="S1388" t="str">
            <v>EW101</v>
          </cell>
          <cell r="X1388" t="str">
            <v>N/A</v>
          </cell>
        </row>
        <row r="1389">
          <cell r="B1389" t="str">
            <v>892909488016</v>
          </cell>
          <cell r="C1389" t="str">
            <v>RISING STAR SPORTS LLC</v>
          </cell>
          <cell r="D1389" t="str">
            <v>THE LITTLE GYM OF PORT ORANGE</v>
          </cell>
          <cell r="E1389">
            <v>15000</v>
          </cell>
          <cell r="F1389">
            <v>180000</v>
          </cell>
          <cell r="G1389" t="str">
            <v>N/A</v>
          </cell>
          <cell r="H1389" t="str">
            <v>N</v>
          </cell>
          <cell r="I1389">
            <v>42186</v>
          </cell>
          <cell r="J1389">
            <v>42208</v>
          </cell>
          <cell r="K1389">
            <v>42208</v>
          </cell>
          <cell r="L1389">
            <v>42213</v>
          </cell>
          <cell r="M1389">
            <v>42219</v>
          </cell>
          <cell r="N1389">
            <v>42217</v>
          </cell>
          <cell r="O1389" t="str">
            <v>Y</v>
          </cell>
          <cell r="P1389" t="str">
            <v xml:space="preserve">KBH Enterprises </v>
          </cell>
          <cell r="Q1389" t="str">
            <v>KH101</v>
          </cell>
          <cell r="R1389" t="str">
            <v>Erick Weinstein</v>
          </cell>
          <cell r="S1389" t="str">
            <v>EW101</v>
          </cell>
          <cell r="X1389" t="str">
            <v>N/A</v>
          </cell>
        </row>
        <row r="1390">
          <cell r="B1390" t="str">
            <v>892909531732</v>
          </cell>
          <cell r="C1390" t="str">
            <v>INSIDE THE ARMOIRE INC</v>
          </cell>
          <cell r="D1390" t="str">
            <v>INSIDE THE ARMOIRE INTIMATES</v>
          </cell>
          <cell r="E1390">
            <v>40000</v>
          </cell>
          <cell r="F1390">
            <v>480000</v>
          </cell>
          <cell r="G1390" t="str">
            <v>N/A</v>
          </cell>
          <cell r="H1390" t="str">
            <v>Y</v>
          </cell>
          <cell r="I1390">
            <v>42186</v>
          </cell>
          <cell r="J1390">
            <v>42208</v>
          </cell>
          <cell r="K1390">
            <v>42208</v>
          </cell>
          <cell r="L1390">
            <v>42214</v>
          </cell>
          <cell r="M1390">
            <v>42228</v>
          </cell>
          <cell r="N1390">
            <v>42217</v>
          </cell>
          <cell r="O1390" t="str">
            <v>Y</v>
          </cell>
          <cell r="P1390" t="str">
            <v>Kerry Doyle</v>
          </cell>
          <cell r="Q1390" t="str">
            <v>KD101</v>
          </cell>
          <cell r="R1390" t="str">
            <v>Erick Weinstein</v>
          </cell>
          <cell r="S1390" t="str">
            <v>EW101</v>
          </cell>
          <cell r="X1390" t="str">
            <v>N/A</v>
          </cell>
        </row>
        <row r="1391">
          <cell r="B1391" t="str">
            <v>892909563131</v>
          </cell>
          <cell r="C1391" t="str">
            <v>INSIDE THE ARMOIRE INC</v>
          </cell>
          <cell r="D1391" t="str">
            <v>INSIDE THE ARMOIRE INTIMATES</v>
          </cell>
          <cell r="E1391">
            <v>40000</v>
          </cell>
          <cell r="F1391">
            <v>480000</v>
          </cell>
          <cell r="G1391" t="str">
            <v>N/A</v>
          </cell>
          <cell r="H1391" t="str">
            <v>Y</v>
          </cell>
          <cell r="I1391">
            <v>42186</v>
          </cell>
          <cell r="J1391">
            <v>42208</v>
          </cell>
          <cell r="K1391">
            <v>42208</v>
          </cell>
          <cell r="L1391">
            <v>42214</v>
          </cell>
          <cell r="M1391">
            <v>42234</v>
          </cell>
          <cell r="N1391">
            <v>42217</v>
          </cell>
          <cell r="O1391" t="str">
            <v>Y</v>
          </cell>
          <cell r="P1391" t="str">
            <v>Kerry Doyle</v>
          </cell>
          <cell r="Q1391" t="str">
            <v>KD101</v>
          </cell>
          <cell r="R1391" t="str">
            <v>Erick Weinstein</v>
          </cell>
          <cell r="S1391" t="str">
            <v>EW101</v>
          </cell>
          <cell r="X1391" t="str">
            <v>N/A</v>
          </cell>
        </row>
        <row r="1392">
          <cell r="B1392" t="str">
            <v>419100034183</v>
          </cell>
          <cell r="C1392" t="str">
            <v>PHW SUPPLEMENTS LLC</v>
          </cell>
          <cell r="D1392" t="str">
            <v>PHW SUPPLEMENTS</v>
          </cell>
          <cell r="E1392">
            <v>50000</v>
          </cell>
          <cell r="F1392">
            <v>600000</v>
          </cell>
          <cell r="G1392" t="str">
            <v>N/A</v>
          </cell>
          <cell r="H1392" t="str">
            <v>N</v>
          </cell>
          <cell r="I1392">
            <v>42186</v>
          </cell>
          <cell r="J1392">
            <v>42209</v>
          </cell>
          <cell r="K1392">
            <v>42209</v>
          </cell>
          <cell r="L1392" t="str">
            <v>Withdrawn</v>
          </cell>
          <cell r="M1392" t="str">
            <v>N/A</v>
          </cell>
          <cell r="N1392" t="str">
            <v>N/A</v>
          </cell>
          <cell r="O1392" t="str">
            <v>N/A</v>
          </cell>
          <cell r="P1392" t="str">
            <v>Mobius Payments</v>
          </cell>
          <cell r="Q1392" t="str">
            <v>MOB101</v>
          </cell>
          <cell r="X1392" t="str">
            <v>N/A</v>
          </cell>
        </row>
        <row r="1393">
          <cell r="B1393" t="str">
            <v>892909640285</v>
          </cell>
          <cell r="C1393" t="str">
            <v>W.S WILSON CORPORATION</v>
          </cell>
          <cell r="D1393" t="str">
            <v>W.S WILSON CORPORATION</v>
          </cell>
          <cell r="E1393">
            <v>123000</v>
          </cell>
          <cell r="F1393">
            <v>1476000</v>
          </cell>
          <cell r="G1393" t="str">
            <v>N/A</v>
          </cell>
          <cell r="H1393" t="str">
            <v>Y</v>
          </cell>
          <cell r="I1393">
            <v>42186</v>
          </cell>
          <cell r="J1393">
            <v>42209</v>
          </cell>
          <cell r="K1393">
            <v>42209</v>
          </cell>
          <cell r="L1393">
            <v>42216</v>
          </cell>
          <cell r="M1393">
            <v>42240</v>
          </cell>
          <cell r="N1393">
            <v>42217</v>
          </cell>
          <cell r="O1393" t="str">
            <v>Y</v>
          </cell>
          <cell r="P1393" t="str">
            <v>Fairway Management Group</v>
          </cell>
          <cell r="Q1393" t="str">
            <v>FMG101</v>
          </cell>
          <cell r="R1393" t="str">
            <v>Erick Weinstein</v>
          </cell>
          <cell r="S1393" t="str">
            <v>EW101</v>
          </cell>
          <cell r="X1393" t="str">
            <v>N/A</v>
          </cell>
        </row>
        <row r="1394">
          <cell r="B1394" t="str">
            <v>892909621830</v>
          </cell>
          <cell r="C1394" t="str">
            <v>DOWNSTAGE DANCE LLC</v>
          </cell>
          <cell r="D1394" t="str">
            <v>DOWNSTAGE DANCE LLC</v>
          </cell>
          <cell r="E1394">
            <v>15000</v>
          </cell>
          <cell r="F1394">
            <v>180000</v>
          </cell>
          <cell r="G1394" t="str">
            <v>N/A</v>
          </cell>
          <cell r="H1394" t="str">
            <v>N</v>
          </cell>
          <cell r="I1394">
            <v>42186</v>
          </cell>
          <cell r="J1394">
            <v>42209</v>
          </cell>
          <cell r="K1394">
            <v>42209</v>
          </cell>
          <cell r="L1394">
            <v>42220</v>
          </cell>
          <cell r="M1394">
            <v>42219</v>
          </cell>
          <cell r="N1394">
            <v>42217</v>
          </cell>
          <cell r="O1394" t="str">
            <v>Y</v>
          </cell>
          <cell r="P1394" t="str">
            <v>Kerry Doyle</v>
          </cell>
          <cell r="Q1394" t="str">
            <v>KD101</v>
          </cell>
          <cell r="R1394" t="str">
            <v>Chris Frey</v>
          </cell>
          <cell r="S1394" t="str">
            <v>CF101</v>
          </cell>
          <cell r="T1394" t="str">
            <v xml:space="preserve">Bethpage FCU </v>
          </cell>
          <cell r="U1394" t="str">
            <v>BFCU</v>
          </cell>
          <cell r="X1394" t="str">
            <v>N/A</v>
          </cell>
        </row>
        <row r="1395">
          <cell r="B1395" t="str">
            <v>892909718396</v>
          </cell>
          <cell r="C1395" t="str">
            <v>B HAIR STUDIO</v>
          </cell>
          <cell r="D1395" t="str">
            <v>B HAIR STUDIO</v>
          </cell>
          <cell r="E1395">
            <v>5000</v>
          </cell>
          <cell r="F1395">
            <v>60000</v>
          </cell>
          <cell r="G1395" t="str">
            <v>N/A</v>
          </cell>
          <cell r="H1395" t="str">
            <v>N</v>
          </cell>
          <cell r="I1395">
            <v>42186</v>
          </cell>
          <cell r="J1395">
            <v>42209</v>
          </cell>
          <cell r="K1395">
            <v>42209</v>
          </cell>
          <cell r="L1395">
            <v>42212</v>
          </cell>
          <cell r="M1395">
            <v>42221</v>
          </cell>
          <cell r="N1395">
            <v>42217</v>
          </cell>
          <cell r="O1395" t="str">
            <v>Y</v>
          </cell>
          <cell r="P1395" t="str">
            <v>Tim Platz</v>
          </cell>
          <cell r="Q1395" t="str">
            <v>TP101</v>
          </cell>
          <cell r="R1395" t="str">
            <v>Chris Frey</v>
          </cell>
          <cell r="S1395" t="str">
            <v>CF101</v>
          </cell>
          <cell r="T1395" t="str">
            <v xml:space="preserve">Bethpage FCU </v>
          </cell>
          <cell r="U1395" t="str">
            <v>BFCU</v>
          </cell>
          <cell r="X1395" t="str">
            <v>N/A</v>
          </cell>
        </row>
        <row r="1396">
          <cell r="B1396" t="str">
            <v>892909877473</v>
          </cell>
          <cell r="C1396" t="str">
            <v>WATERMELLON CAY GYMS, INC</v>
          </cell>
          <cell r="D1396" t="str">
            <v>THE LITTLE GYM OF MAPLE VALLEY</v>
          </cell>
          <cell r="E1396">
            <v>30000</v>
          </cell>
          <cell r="F1396">
            <v>360000</v>
          </cell>
          <cell r="G1396" t="str">
            <v>N/A</v>
          </cell>
          <cell r="H1396" t="str">
            <v>N</v>
          </cell>
          <cell r="I1396">
            <v>42186</v>
          </cell>
          <cell r="J1396">
            <v>42212</v>
          </cell>
          <cell r="K1396">
            <v>42212</v>
          </cell>
          <cell r="L1396">
            <v>42213</v>
          </cell>
          <cell r="M1396">
            <v>42216</v>
          </cell>
          <cell r="N1396">
            <v>42186</v>
          </cell>
          <cell r="O1396" t="str">
            <v>Y</v>
          </cell>
          <cell r="P1396" t="str">
            <v xml:space="preserve">KBH Enterprises </v>
          </cell>
          <cell r="Q1396" t="str">
            <v>KH101</v>
          </cell>
          <cell r="R1396" t="str">
            <v>Erick Weinstein</v>
          </cell>
          <cell r="S1396" t="str">
            <v>EW101</v>
          </cell>
          <cell r="X1396" t="str">
            <v>N/A</v>
          </cell>
        </row>
        <row r="1397">
          <cell r="B1397" t="str">
            <v>892909846437</v>
          </cell>
          <cell r="C1397" t="str">
            <v>SUMMERWIND GYMS INC</v>
          </cell>
          <cell r="D1397" t="str">
            <v>THE LITTLE OF KENT</v>
          </cell>
          <cell r="E1397">
            <v>30000</v>
          </cell>
          <cell r="F1397">
            <v>360000</v>
          </cell>
          <cell r="G1397" t="str">
            <v>N/A</v>
          </cell>
          <cell r="H1397" t="str">
            <v>Y</v>
          </cell>
          <cell r="I1397">
            <v>42186</v>
          </cell>
          <cell r="J1397">
            <v>42212</v>
          </cell>
          <cell r="K1397">
            <v>42212</v>
          </cell>
          <cell r="L1397">
            <v>42213</v>
          </cell>
          <cell r="M1397">
            <v>42217</v>
          </cell>
          <cell r="N1397">
            <v>42217</v>
          </cell>
          <cell r="O1397" t="str">
            <v>Y</v>
          </cell>
          <cell r="P1397" t="str">
            <v xml:space="preserve">KBH Enterprises </v>
          </cell>
          <cell r="Q1397" t="str">
            <v>KH101</v>
          </cell>
          <cell r="R1397" t="str">
            <v>Erick Weinstein</v>
          </cell>
          <cell r="S1397" t="str">
            <v>EW101</v>
          </cell>
          <cell r="X1397" t="str">
            <v>N/A</v>
          </cell>
        </row>
        <row r="1398">
          <cell r="B1398" t="str">
            <v>892909797457</v>
          </cell>
          <cell r="C1398" t="str">
            <v>COCOLOBO GYMS INC</v>
          </cell>
          <cell r="D1398" t="str">
            <v>THE LITTLE GYM OF FEDERAL WAY</v>
          </cell>
          <cell r="E1398">
            <v>30000</v>
          </cell>
          <cell r="F1398">
            <v>360000</v>
          </cell>
          <cell r="G1398" t="str">
            <v>N/A</v>
          </cell>
          <cell r="H1398" t="str">
            <v>Y</v>
          </cell>
          <cell r="I1398">
            <v>42186</v>
          </cell>
          <cell r="J1398">
            <v>42212</v>
          </cell>
          <cell r="K1398">
            <v>42212</v>
          </cell>
          <cell r="L1398">
            <v>42213</v>
          </cell>
          <cell r="M1398">
            <v>42217</v>
          </cell>
          <cell r="N1398">
            <v>42217</v>
          </cell>
          <cell r="O1398" t="str">
            <v>Y</v>
          </cell>
          <cell r="P1398" t="str">
            <v xml:space="preserve">KBH Enterprises </v>
          </cell>
          <cell r="Q1398" t="str">
            <v>KH101</v>
          </cell>
          <cell r="R1398" t="str">
            <v>Erick Weinstein</v>
          </cell>
          <cell r="S1398" t="str">
            <v>EW101</v>
          </cell>
          <cell r="X1398" t="str">
            <v>N/A</v>
          </cell>
        </row>
        <row r="1399">
          <cell r="B1399" t="str">
            <v>892909958695</v>
          </cell>
          <cell r="C1399" t="str">
            <v>KID POWER ARLINGTON</v>
          </cell>
          <cell r="D1399" t="str">
            <v>THE LITTLE GYM AT DULLES LANDING</v>
          </cell>
          <cell r="E1399">
            <v>30000</v>
          </cell>
          <cell r="F1399">
            <v>360000</v>
          </cell>
          <cell r="G1399" t="str">
            <v>N/A</v>
          </cell>
          <cell r="H1399" t="str">
            <v>N</v>
          </cell>
          <cell r="I1399">
            <v>42186</v>
          </cell>
          <cell r="J1399">
            <v>42212</v>
          </cell>
          <cell r="K1399">
            <v>42212</v>
          </cell>
          <cell r="L1399">
            <v>42213</v>
          </cell>
          <cell r="M1399">
            <v>42213</v>
          </cell>
          <cell r="N1399">
            <v>42186</v>
          </cell>
          <cell r="O1399" t="str">
            <v>Y</v>
          </cell>
          <cell r="P1399" t="str">
            <v xml:space="preserve">KBH Enterprises </v>
          </cell>
          <cell r="Q1399" t="str">
            <v>KH101</v>
          </cell>
          <cell r="R1399" t="str">
            <v>Erick Weinstein</v>
          </cell>
          <cell r="S1399" t="str">
            <v>EW101</v>
          </cell>
          <cell r="X1399" t="str">
            <v>N/A</v>
          </cell>
        </row>
        <row r="1400">
          <cell r="B1400" t="str">
            <v>892910013680</v>
          </cell>
          <cell r="C1400" t="str">
            <v>ONE SCOOP OR TWO LLC</v>
          </cell>
          <cell r="D1400" t="str">
            <v>UNCLE LOUIE G'S LINDENHURST</v>
          </cell>
          <cell r="E1400">
            <v>10000</v>
          </cell>
          <cell r="F1400">
            <v>120000</v>
          </cell>
          <cell r="G1400" t="str">
            <v>N/A</v>
          </cell>
          <cell r="H1400" t="str">
            <v>N</v>
          </cell>
          <cell r="I1400">
            <v>42186</v>
          </cell>
          <cell r="J1400">
            <v>42212</v>
          </cell>
          <cell r="K1400">
            <v>42212</v>
          </cell>
          <cell r="L1400">
            <v>42213</v>
          </cell>
          <cell r="M1400">
            <v>42216</v>
          </cell>
          <cell r="N1400">
            <v>42186</v>
          </cell>
          <cell r="O1400" t="str">
            <v>Y</v>
          </cell>
          <cell r="P1400" t="str">
            <v>Tim Platz</v>
          </cell>
          <cell r="Q1400" t="str">
            <v>TP101</v>
          </cell>
          <cell r="R1400" t="str">
            <v>Chris Frey</v>
          </cell>
          <cell r="S1400" t="str">
            <v>CF101</v>
          </cell>
          <cell r="T1400" t="str">
            <v xml:space="preserve">Bethpage FCU </v>
          </cell>
          <cell r="U1400" t="str">
            <v>BFCU</v>
          </cell>
          <cell r="X1400" t="str">
            <v>N/A</v>
          </cell>
        </row>
        <row r="1401">
          <cell r="B1401" t="str">
            <v>892910040998</v>
          </cell>
          <cell r="C1401" t="str">
            <v>SANDY DUFTLER DESIGNS</v>
          </cell>
          <cell r="D1401" t="str">
            <v>SANDY DUFTLER DESIGNS</v>
          </cell>
          <cell r="E1401">
            <v>40000</v>
          </cell>
          <cell r="F1401">
            <v>480000</v>
          </cell>
          <cell r="G1401" t="str">
            <v>N/A</v>
          </cell>
          <cell r="H1401" t="str">
            <v>Y</v>
          </cell>
          <cell r="I1401">
            <v>42186</v>
          </cell>
          <cell r="J1401">
            <v>42212</v>
          </cell>
          <cell r="K1401">
            <v>42212</v>
          </cell>
          <cell r="L1401" t="str">
            <v>Approved/Closed</v>
          </cell>
          <cell r="M1401" t="str">
            <v>N/A</v>
          </cell>
          <cell r="N1401" t="str">
            <v>N/A</v>
          </cell>
          <cell r="O1401" t="str">
            <v>N/A</v>
          </cell>
          <cell r="P1401" t="str">
            <v>Tim Platz</v>
          </cell>
          <cell r="Q1401" t="str">
            <v>TP101</v>
          </cell>
          <cell r="R1401" t="str">
            <v>Chris Frey</v>
          </cell>
          <cell r="S1401" t="str">
            <v>CF101</v>
          </cell>
          <cell r="X1401" t="str">
            <v>N/A</v>
          </cell>
        </row>
        <row r="1402">
          <cell r="B1402" t="str">
            <v>419100034192</v>
          </cell>
          <cell r="C1402" t="str">
            <v>SHANNON B. JONES LAW GROUP INC</v>
          </cell>
          <cell r="D1402" t="str">
            <v>SHANNON B. JONES LAW GROUP INC</v>
          </cell>
          <cell r="E1402">
            <v>15000</v>
          </cell>
          <cell r="F1402">
            <v>180000</v>
          </cell>
          <cell r="G1402" t="str">
            <v>N/A</v>
          </cell>
          <cell r="H1402" t="str">
            <v>N</v>
          </cell>
          <cell r="I1402">
            <v>42186</v>
          </cell>
          <cell r="J1402">
            <v>42212</v>
          </cell>
          <cell r="K1402">
            <v>42212</v>
          </cell>
          <cell r="L1402">
            <v>42214</v>
          </cell>
          <cell r="M1402">
            <v>42334</v>
          </cell>
          <cell r="N1402">
            <v>42309</v>
          </cell>
          <cell r="O1402" t="str">
            <v>Y</v>
          </cell>
          <cell r="P1402" t="str">
            <v>CardWorks Acquiring</v>
          </cell>
          <cell r="Q1402" t="str">
            <v>CWA101</v>
          </cell>
          <cell r="X1402" t="str">
            <v>N/A</v>
          </cell>
        </row>
        <row r="1403">
          <cell r="B1403" t="str">
            <v>892910174763</v>
          </cell>
          <cell r="C1403" t="str">
            <v>CHIEF FIRE PREVENTION EQUIPMENT SUPPLY GROUP</v>
          </cell>
          <cell r="D1403" t="str">
            <v>CHIEF FIRE PREVENTION EQUIPMENT SUPPLY GROUP</v>
          </cell>
          <cell r="E1403">
            <v>40000</v>
          </cell>
          <cell r="F1403">
            <v>480000</v>
          </cell>
          <cell r="G1403" t="str">
            <v>N/A</v>
          </cell>
          <cell r="H1403" t="str">
            <v>N</v>
          </cell>
          <cell r="I1403">
            <v>42186</v>
          </cell>
          <cell r="J1403">
            <v>42213</v>
          </cell>
          <cell r="K1403">
            <v>42213</v>
          </cell>
          <cell r="L1403">
            <v>42215</v>
          </cell>
          <cell r="M1403">
            <v>42219</v>
          </cell>
          <cell r="N1403">
            <v>42217</v>
          </cell>
          <cell r="O1403" t="str">
            <v>Y</v>
          </cell>
          <cell r="P1403" t="str">
            <v>John Vacca</v>
          </cell>
          <cell r="Q1403" t="str">
            <v>JV101</v>
          </cell>
          <cell r="R1403" t="str">
            <v>Erick Weinstein</v>
          </cell>
          <cell r="S1403" t="str">
            <v>EW101</v>
          </cell>
          <cell r="X1403" t="str">
            <v>N/A</v>
          </cell>
        </row>
        <row r="1404">
          <cell r="B1404" t="str">
            <v>892910071910</v>
          </cell>
          <cell r="C1404" t="str">
            <v>FITKIDS LLC</v>
          </cell>
          <cell r="D1404" t="str">
            <v>THE LITTLE GYM OF MONTCLAIR</v>
          </cell>
          <cell r="E1404">
            <v>30000</v>
          </cell>
          <cell r="F1404">
            <v>360000</v>
          </cell>
          <cell r="G1404" t="str">
            <v>N/A</v>
          </cell>
          <cell r="H1404" t="str">
            <v>Y</v>
          </cell>
          <cell r="I1404">
            <v>42186</v>
          </cell>
          <cell r="J1404">
            <v>42213</v>
          </cell>
          <cell r="K1404">
            <v>42213</v>
          </cell>
          <cell r="L1404">
            <v>42215</v>
          </cell>
          <cell r="M1404">
            <v>42215</v>
          </cell>
          <cell r="N1404">
            <v>42186</v>
          </cell>
          <cell r="O1404" t="str">
            <v>Y</v>
          </cell>
          <cell r="P1404" t="str">
            <v xml:space="preserve">KBH Enterprises </v>
          </cell>
          <cell r="Q1404" t="str">
            <v>KH101</v>
          </cell>
          <cell r="R1404" t="str">
            <v>Erick Weinstein</v>
          </cell>
          <cell r="S1404" t="str">
            <v>EW101</v>
          </cell>
          <cell r="X1404" t="str">
            <v>N/A</v>
          </cell>
        </row>
        <row r="1405">
          <cell r="B1405" t="str">
            <v>892910124180</v>
          </cell>
          <cell r="C1405" t="str">
            <v>FITKIDS LLC</v>
          </cell>
          <cell r="D1405" t="str">
            <v>THE LITTLE GYM OF CALDWELL</v>
          </cell>
          <cell r="E1405">
            <v>20000</v>
          </cell>
          <cell r="F1405">
            <v>240000</v>
          </cell>
          <cell r="G1405" t="str">
            <v>N/A</v>
          </cell>
          <cell r="H1405" t="str">
            <v>Y</v>
          </cell>
          <cell r="I1405">
            <v>42186</v>
          </cell>
          <cell r="J1405">
            <v>42213</v>
          </cell>
          <cell r="K1405">
            <v>42213</v>
          </cell>
          <cell r="L1405">
            <v>42215</v>
          </cell>
          <cell r="M1405">
            <v>42228</v>
          </cell>
          <cell r="N1405">
            <v>42217</v>
          </cell>
          <cell r="O1405" t="str">
            <v>Y</v>
          </cell>
          <cell r="P1405" t="str">
            <v xml:space="preserve">KBH Enterprises </v>
          </cell>
          <cell r="Q1405" t="str">
            <v>KH101</v>
          </cell>
          <cell r="R1405" t="str">
            <v>Erick Weinstein</v>
          </cell>
          <cell r="S1405" t="str">
            <v>EW101</v>
          </cell>
          <cell r="X1405" t="str">
            <v>N/A</v>
          </cell>
        </row>
        <row r="1406">
          <cell r="B1406" t="str">
            <v>419100034209</v>
          </cell>
          <cell r="C1406" t="str">
            <v>SARJ LLC</v>
          </cell>
          <cell r="D1406" t="str">
            <v>HLP GP</v>
          </cell>
          <cell r="E1406">
            <v>100000</v>
          </cell>
          <cell r="F1406">
            <v>1200000</v>
          </cell>
          <cell r="G1406" t="str">
            <v>N/A</v>
          </cell>
          <cell r="H1406" t="str">
            <v>N</v>
          </cell>
          <cell r="I1406">
            <v>42186</v>
          </cell>
          <cell r="J1406">
            <v>42213</v>
          </cell>
          <cell r="K1406">
            <v>42213</v>
          </cell>
          <cell r="L1406" t="str">
            <v>Approved/Closed</v>
          </cell>
          <cell r="M1406" t="str">
            <v>N/A</v>
          </cell>
          <cell r="N1406" t="str">
            <v>N/A</v>
          </cell>
          <cell r="O1406" t="str">
            <v>N/A</v>
          </cell>
          <cell r="P1406" t="str">
            <v>Mobius Payments</v>
          </cell>
          <cell r="Q1406" t="str">
            <v>MOB101</v>
          </cell>
          <cell r="X1406" t="str">
            <v>N/A</v>
          </cell>
        </row>
        <row r="1407">
          <cell r="B1407" t="str">
            <v>892910298281</v>
          </cell>
          <cell r="C1407" t="str">
            <v>UNITED METHODIST CHURCH OF LAKE RONKONKOMA</v>
          </cell>
          <cell r="D1407" t="str">
            <v>UNITED METHODIST NURSERY SCHOOL</v>
          </cell>
          <cell r="E1407">
            <v>15000</v>
          </cell>
          <cell r="F1407">
            <v>180000</v>
          </cell>
          <cell r="G1407" t="str">
            <v>N/A</v>
          </cell>
          <cell r="H1407" t="str">
            <v>N</v>
          </cell>
          <cell r="I1407">
            <v>42186</v>
          </cell>
          <cell r="J1407">
            <v>42213</v>
          </cell>
          <cell r="K1407">
            <v>42213</v>
          </cell>
          <cell r="L1407">
            <v>42220</v>
          </cell>
          <cell r="M1407">
            <v>42234</v>
          </cell>
          <cell r="N1407">
            <v>42217</v>
          </cell>
          <cell r="O1407" t="str">
            <v>Y</v>
          </cell>
          <cell r="P1407" t="str">
            <v>Tim Platz</v>
          </cell>
          <cell r="Q1407" t="str">
            <v>TP101</v>
          </cell>
          <cell r="R1407" t="str">
            <v>Chris Frey</v>
          </cell>
          <cell r="S1407" t="str">
            <v>CF101</v>
          </cell>
          <cell r="T1407" t="str">
            <v xml:space="preserve">Bethpage FCU </v>
          </cell>
          <cell r="U1407" t="str">
            <v>BFCU</v>
          </cell>
          <cell r="X1407" t="str">
            <v>N/A</v>
          </cell>
        </row>
        <row r="1408">
          <cell r="B1408" t="str">
            <v>892910208314</v>
          </cell>
          <cell r="C1408" t="str">
            <v>MARIA RAMIREZ</v>
          </cell>
          <cell r="D1408" t="str">
            <v>HELLO GORGEOUS</v>
          </cell>
          <cell r="E1408">
            <v>10000</v>
          </cell>
          <cell r="F1408">
            <v>120000</v>
          </cell>
          <cell r="G1408" t="str">
            <v>N/A</v>
          </cell>
          <cell r="H1408" t="str">
            <v>N</v>
          </cell>
          <cell r="I1408">
            <v>42186</v>
          </cell>
          <cell r="J1408">
            <v>42213</v>
          </cell>
          <cell r="K1408">
            <v>42213</v>
          </cell>
          <cell r="L1408">
            <v>42220</v>
          </cell>
          <cell r="M1408">
            <v>42226</v>
          </cell>
          <cell r="N1408">
            <v>42217</v>
          </cell>
          <cell r="O1408" t="str">
            <v>Y</v>
          </cell>
          <cell r="P1408" t="str">
            <v>Kerry Doyle</v>
          </cell>
          <cell r="Q1408" t="str">
            <v>KD101</v>
          </cell>
          <cell r="R1408" t="str">
            <v>Chris Frey</v>
          </cell>
          <cell r="S1408" t="str">
            <v>CF101</v>
          </cell>
          <cell r="T1408" t="str">
            <v xml:space="preserve">Bethpage FCU </v>
          </cell>
          <cell r="U1408" t="str">
            <v>BFCU</v>
          </cell>
          <cell r="X1408" t="str">
            <v>N/A</v>
          </cell>
        </row>
        <row r="1409">
          <cell r="B1409" t="str">
            <v>892910293423</v>
          </cell>
          <cell r="C1409" t="str">
            <v>HORSE ON A HILL FARM INC</v>
          </cell>
          <cell r="D1409" t="str">
            <v>HORSE ON A HILL FARM INC</v>
          </cell>
          <cell r="E1409">
            <v>12000</v>
          </cell>
          <cell r="F1409">
            <v>144000</v>
          </cell>
          <cell r="G1409" t="str">
            <v>N/A</v>
          </cell>
          <cell r="H1409" t="str">
            <v>N</v>
          </cell>
          <cell r="I1409">
            <v>42186</v>
          </cell>
          <cell r="J1409">
            <v>42213</v>
          </cell>
          <cell r="K1409">
            <v>42213</v>
          </cell>
          <cell r="L1409">
            <v>42216</v>
          </cell>
          <cell r="M1409">
            <v>42219</v>
          </cell>
          <cell r="N1409">
            <v>42217</v>
          </cell>
          <cell r="O1409" t="str">
            <v>Y</v>
          </cell>
          <cell r="P1409" t="str">
            <v>CardWorks Acquiring</v>
          </cell>
          <cell r="Q1409" t="str">
            <v>CWA101</v>
          </cell>
          <cell r="R1409" t="str">
            <v>Erick Weinstein</v>
          </cell>
          <cell r="S1409" t="str">
            <v>EW101</v>
          </cell>
          <cell r="T1409" t="str">
            <v>Chris Frey</v>
          </cell>
          <cell r="U1409" t="str">
            <v>CF101</v>
          </cell>
          <cell r="X1409" t="str">
            <v>N/A</v>
          </cell>
        </row>
        <row r="1410">
          <cell r="B1410" t="str">
            <v>892910380154</v>
          </cell>
          <cell r="C1410" t="str">
            <v>CYBERNET ENTERTAINMENT, LLC</v>
          </cell>
          <cell r="D1410" t="str">
            <v>CYBERNET</v>
          </cell>
          <cell r="E1410">
            <v>1000000</v>
          </cell>
          <cell r="F1410">
            <v>12000000</v>
          </cell>
          <cell r="G1410" t="str">
            <v>N/A</v>
          </cell>
          <cell r="H1410" t="str">
            <v>N</v>
          </cell>
          <cell r="I1410">
            <v>42186</v>
          </cell>
          <cell r="J1410">
            <v>42214</v>
          </cell>
          <cell r="K1410">
            <v>42214</v>
          </cell>
          <cell r="L1410">
            <v>42216</v>
          </cell>
          <cell r="M1410">
            <v>43273</v>
          </cell>
          <cell r="N1410">
            <v>43252</v>
          </cell>
          <cell r="O1410" t="str">
            <v>Y</v>
          </cell>
          <cell r="P1410" t="str">
            <v>Mobius Payments</v>
          </cell>
          <cell r="Q1410" t="str">
            <v>MOB101</v>
          </cell>
          <cell r="X1410" t="str">
            <v>N/A</v>
          </cell>
        </row>
        <row r="1411">
          <cell r="B1411" t="str">
            <v>892910467977</v>
          </cell>
          <cell r="C1411" t="str">
            <v>ABSTER DISTRIBUTOR CORP</v>
          </cell>
          <cell r="D1411" t="str">
            <v>ABSTER DISTRIBUTOR CORP</v>
          </cell>
          <cell r="E1411">
            <v>40000</v>
          </cell>
          <cell r="F1411">
            <v>480000</v>
          </cell>
          <cell r="G1411" t="str">
            <v>N/A</v>
          </cell>
          <cell r="H1411" t="str">
            <v>N</v>
          </cell>
          <cell r="I1411">
            <v>42186</v>
          </cell>
          <cell r="J1411">
            <v>42215</v>
          </cell>
          <cell r="K1411">
            <v>42215</v>
          </cell>
          <cell r="L1411">
            <v>42235</v>
          </cell>
          <cell r="M1411">
            <v>42236</v>
          </cell>
          <cell r="N1411">
            <v>42217</v>
          </cell>
          <cell r="O1411" t="str">
            <v>Y</v>
          </cell>
          <cell r="P1411" t="str">
            <v>Alan Goldberg</v>
          </cell>
          <cell r="Q1411" t="str">
            <v>AG101</v>
          </cell>
          <cell r="R1411" t="str">
            <v>Erick Weinstein</v>
          </cell>
          <cell r="S1411" t="str">
            <v>EW101</v>
          </cell>
          <cell r="X1411" t="str">
            <v>N/A</v>
          </cell>
        </row>
        <row r="1412">
          <cell r="B1412" t="str">
            <v>892910404293</v>
          </cell>
          <cell r="C1412" t="str">
            <v>LI APPLIANCES AND MORE INC</v>
          </cell>
          <cell r="D1412" t="str">
            <v>ISLAND DISCOUNT APPLIANCE</v>
          </cell>
          <cell r="E1412">
            <v>40000</v>
          </cell>
          <cell r="F1412">
            <v>480000</v>
          </cell>
          <cell r="G1412" t="str">
            <v>N/A</v>
          </cell>
          <cell r="H1412" t="str">
            <v>N</v>
          </cell>
          <cell r="I1412">
            <v>42186</v>
          </cell>
          <cell r="J1412">
            <v>42215</v>
          </cell>
          <cell r="K1412">
            <v>42215</v>
          </cell>
          <cell r="L1412">
            <v>42223</v>
          </cell>
          <cell r="M1412">
            <v>42229</v>
          </cell>
          <cell r="N1412">
            <v>42217</v>
          </cell>
          <cell r="O1412" t="str">
            <v>Y</v>
          </cell>
          <cell r="P1412" t="str">
            <v>Alan Goldberg</v>
          </cell>
          <cell r="Q1412" t="str">
            <v>AG101</v>
          </cell>
          <cell r="R1412" t="str">
            <v>Erick Weinstein</v>
          </cell>
          <cell r="S1412" t="str">
            <v>EW101</v>
          </cell>
          <cell r="X1412" t="str">
            <v>N/A</v>
          </cell>
        </row>
        <row r="1413">
          <cell r="B1413" t="str">
            <v>892910526368</v>
          </cell>
          <cell r="C1413" t="str">
            <v>DEMYOKO SALON AND SPA INC</v>
          </cell>
          <cell r="D1413" t="str">
            <v>HUE SALON</v>
          </cell>
          <cell r="E1413">
            <v>28000</v>
          </cell>
          <cell r="F1413">
            <v>336000</v>
          </cell>
          <cell r="G1413" t="str">
            <v>N/A</v>
          </cell>
          <cell r="H1413" t="str">
            <v>Y</v>
          </cell>
          <cell r="I1413">
            <v>42186</v>
          </cell>
          <cell r="J1413">
            <v>42215</v>
          </cell>
          <cell r="K1413">
            <v>42215</v>
          </cell>
          <cell r="L1413">
            <v>42220</v>
          </cell>
          <cell r="M1413">
            <v>42221</v>
          </cell>
          <cell r="N1413">
            <v>42217</v>
          </cell>
          <cell r="O1413" t="str">
            <v>Y</v>
          </cell>
          <cell r="P1413" t="str">
            <v xml:space="preserve">Vikesh Ramnarine </v>
          </cell>
          <cell r="Q1413" t="str">
            <v>HR101</v>
          </cell>
          <cell r="R1413" t="str">
            <v>Chris Frey</v>
          </cell>
          <cell r="S1413" t="str">
            <v>CF101</v>
          </cell>
          <cell r="X1413" t="str">
            <v>N/A</v>
          </cell>
        </row>
        <row r="1414">
          <cell r="B1414" t="str">
            <v>419100034218</v>
          </cell>
          <cell r="C1414" t="str">
            <v xml:space="preserve">HEALTH E-MARKETING </v>
          </cell>
          <cell r="D1414" t="str">
            <v>GARCINIANUTRA.NET</v>
          </cell>
          <cell r="E1414">
            <v>40000</v>
          </cell>
          <cell r="F1414">
            <v>480000</v>
          </cell>
          <cell r="G1414" t="str">
            <v>N/A</v>
          </cell>
          <cell r="H1414" t="str">
            <v>N</v>
          </cell>
          <cell r="I1414">
            <v>42186</v>
          </cell>
          <cell r="J1414">
            <v>42216</v>
          </cell>
          <cell r="K1414">
            <v>42216</v>
          </cell>
          <cell r="L1414" t="str">
            <v>Withdrawn</v>
          </cell>
          <cell r="M1414" t="str">
            <v>N/A</v>
          </cell>
          <cell r="N1414" t="str">
            <v>N/A</v>
          </cell>
          <cell r="O1414" t="str">
            <v>N/A</v>
          </cell>
          <cell r="P1414" t="str">
            <v>Mobius Payments</v>
          </cell>
          <cell r="Q1414" t="str">
            <v>MOB101</v>
          </cell>
          <cell r="X1414" t="str">
            <v>N/A</v>
          </cell>
        </row>
        <row r="1415">
          <cell r="B1415" t="str">
            <v>419100034227</v>
          </cell>
          <cell r="C1415" t="str">
            <v>STRATEGIC DISTRIBUTIONS, LLC</v>
          </cell>
          <cell r="D1415" t="str">
            <v>GARCINIA4SLIMMING.NET</v>
          </cell>
          <cell r="E1415">
            <v>50000</v>
          </cell>
          <cell r="F1415">
            <v>600000</v>
          </cell>
          <cell r="G1415" t="str">
            <v>N/A</v>
          </cell>
          <cell r="H1415" t="str">
            <v>N</v>
          </cell>
          <cell r="I1415">
            <v>42186</v>
          </cell>
          <cell r="J1415">
            <v>42216</v>
          </cell>
          <cell r="K1415">
            <v>42216</v>
          </cell>
          <cell r="L1415" t="str">
            <v>Withdrawn</v>
          </cell>
          <cell r="M1415" t="str">
            <v>N/A</v>
          </cell>
          <cell r="N1415" t="str">
            <v>N/A</v>
          </cell>
          <cell r="O1415" t="str">
            <v>N/A</v>
          </cell>
          <cell r="P1415" t="str">
            <v>Mobius Payments</v>
          </cell>
          <cell r="Q1415" t="str">
            <v>MOB101</v>
          </cell>
          <cell r="X1415" t="str">
            <v>N/A</v>
          </cell>
        </row>
        <row r="1416">
          <cell r="B1416" t="str">
            <v>892910556779</v>
          </cell>
          <cell r="C1416" t="str">
            <v>EYES FOR YOU OPTICAL 2, LLC</v>
          </cell>
          <cell r="D1416" t="str">
            <v>DR. DANIEL I. FISCHMAN DD</v>
          </cell>
          <cell r="E1416">
            <v>10000</v>
          </cell>
          <cell r="F1416">
            <v>120000</v>
          </cell>
          <cell r="G1416" t="str">
            <v>N/A</v>
          </cell>
          <cell r="H1416" t="str">
            <v>N</v>
          </cell>
          <cell r="I1416">
            <v>42186</v>
          </cell>
          <cell r="J1416">
            <v>42216</v>
          </cell>
          <cell r="K1416">
            <v>42216</v>
          </cell>
          <cell r="L1416">
            <v>42222</v>
          </cell>
          <cell r="M1416">
            <v>42237</v>
          </cell>
          <cell r="N1416">
            <v>42217</v>
          </cell>
          <cell r="O1416" t="str">
            <v>Y</v>
          </cell>
          <cell r="P1416" t="str">
            <v>Tim Platz</v>
          </cell>
          <cell r="Q1416" t="str">
            <v>TP101</v>
          </cell>
          <cell r="R1416" t="str">
            <v>Chris Frey</v>
          </cell>
          <cell r="S1416" t="str">
            <v>CF101</v>
          </cell>
          <cell r="X1416" t="str">
            <v>N/A</v>
          </cell>
        </row>
        <row r="1417">
          <cell r="B1417" t="str">
            <v>419100034316</v>
          </cell>
          <cell r="C1417" t="str">
            <v>PERLAS RESTAURANT INC</v>
          </cell>
          <cell r="D1417" t="str">
            <v>PERLAS RESTAURANT</v>
          </cell>
          <cell r="E1417">
            <v>30000</v>
          </cell>
          <cell r="F1417">
            <v>360000</v>
          </cell>
          <cell r="G1417" t="str">
            <v>N/A</v>
          </cell>
          <cell r="H1417" t="str">
            <v>N</v>
          </cell>
          <cell r="I1417">
            <v>42217</v>
          </cell>
          <cell r="J1417">
            <v>42219</v>
          </cell>
          <cell r="K1417">
            <v>42219</v>
          </cell>
          <cell r="L1417" t="str">
            <v>Approved/Closed</v>
          </cell>
          <cell r="M1417" t="str">
            <v>N/A</v>
          </cell>
          <cell r="N1417" t="str">
            <v>N/A</v>
          </cell>
          <cell r="O1417" t="str">
            <v>N/A</v>
          </cell>
          <cell r="P1417" t="str">
            <v>Jorge Pignanelli</v>
          </cell>
          <cell r="Q1417" t="str">
            <v>JP103</v>
          </cell>
          <cell r="R1417" t="str">
            <v>Erick Weinstein</v>
          </cell>
          <cell r="S1417" t="str">
            <v>EW101</v>
          </cell>
          <cell r="T1417" t="str">
            <v>John McKeague</v>
          </cell>
          <cell r="U1417" t="str">
            <v>JM102</v>
          </cell>
          <cell r="V1417" t="str">
            <v>A&amp;B Media</v>
          </cell>
          <cell r="W1417" t="str">
            <v>ABM101</v>
          </cell>
          <cell r="X1417" t="str">
            <v>N/A</v>
          </cell>
        </row>
        <row r="1418">
          <cell r="B1418" t="str">
            <v>419100034236</v>
          </cell>
          <cell r="C1418" t="str">
            <v>DREAM LOTINO INC</v>
          </cell>
          <cell r="D1418" t="str">
            <v>MEGA MART LAUREL</v>
          </cell>
          <cell r="E1418">
            <v>1000000</v>
          </cell>
          <cell r="F1418">
            <v>12000000</v>
          </cell>
          <cell r="G1418" t="str">
            <v>N/A</v>
          </cell>
          <cell r="H1418" t="str">
            <v>Y</v>
          </cell>
          <cell r="I1418">
            <v>42217</v>
          </cell>
          <cell r="J1418">
            <v>42220</v>
          </cell>
          <cell r="K1418">
            <v>42220</v>
          </cell>
          <cell r="L1418">
            <v>42222</v>
          </cell>
          <cell r="M1418">
            <v>42231</v>
          </cell>
          <cell r="N1418">
            <v>42217</v>
          </cell>
          <cell r="O1418" t="str">
            <v>Y</v>
          </cell>
          <cell r="P1418" t="str">
            <v>Jorge Pignanelli</v>
          </cell>
          <cell r="Q1418" t="str">
            <v>JP103</v>
          </cell>
          <cell r="R1418" t="str">
            <v>Erick Weinstein</v>
          </cell>
          <cell r="S1418" t="str">
            <v>EW101</v>
          </cell>
          <cell r="T1418" t="str">
            <v>John McKeague</v>
          </cell>
          <cell r="U1418" t="str">
            <v>JM102</v>
          </cell>
          <cell r="V1418" t="str">
            <v>A&amp;B Media</v>
          </cell>
          <cell r="W1418" t="str">
            <v>ABM101</v>
          </cell>
          <cell r="X1418" t="str">
            <v>N/A</v>
          </cell>
        </row>
        <row r="1419">
          <cell r="B1419" t="str">
            <v>892910646612</v>
          </cell>
          <cell r="C1419" t="str">
            <v>MJS RIDES</v>
          </cell>
          <cell r="D1419" t="str">
            <v>MONROE TAXI</v>
          </cell>
          <cell r="E1419">
            <v>10000</v>
          </cell>
          <cell r="F1419">
            <v>120000</v>
          </cell>
          <cell r="G1419" t="str">
            <v>N/A</v>
          </cell>
          <cell r="H1419" t="str">
            <v>N</v>
          </cell>
          <cell r="I1419">
            <v>42217</v>
          </cell>
          <cell r="J1419">
            <v>42220</v>
          </cell>
          <cell r="K1419">
            <v>42220</v>
          </cell>
          <cell r="L1419">
            <v>42222</v>
          </cell>
          <cell r="M1419">
            <v>42222</v>
          </cell>
          <cell r="N1419">
            <v>42217</v>
          </cell>
          <cell r="O1419" t="str">
            <v>Y</v>
          </cell>
          <cell r="P1419" t="str">
            <v>John Vacca</v>
          </cell>
          <cell r="Q1419" t="str">
            <v>JV101</v>
          </cell>
          <cell r="R1419" t="str">
            <v>Erick Weinstein</v>
          </cell>
          <cell r="S1419" t="str">
            <v>EW101</v>
          </cell>
          <cell r="X1419" t="str">
            <v>N/A</v>
          </cell>
        </row>
        <row r="1420">
          <cell r="B1420" t="str">
            <v>419100034281</v>
          </cell>
          <cell r="C1420" t="str">
            <v>RAE MARKETING AND SALES LLC</v>
          </cell>
          <cell r="D1420" t="str">
            <v>NEWGARCINIA-DIET.NET</v>
          </cell>
          <cell r="E1420">
            <v>50000</v>
          </cell>
          <cell r="F1420">
            <v>600000</v>
          </cell>
          <cell r="G1420" t="str">
            <v>N/A</v>
          </cell>
          <cell r="H1420" t="str">
            <v>N</v>
          </cell>
          <cell r="I1420">
            <v>42217</v>
          </cell>
          <cell r="J1420">
            <v>42220</v>
          </cell>
          <cell r="K1420">
            <v>42220</v>
          </cell>
          <cell r="L1420" t="str">
            <v>Withdrawn</v>
          </cell>
          <cell r="M1420" t="str">
            <v>N/A</v>
          </cell>
          <cell r="N1420" t="str">
            <v>N/A</v>
          </cell>
          <cell r="O1420" t="str">
            <v>N/A</v>
          </cell>
          <cell r="P1420" t="str">
            <v>Mobius Payments</v>
          </cell>
          <cell r="Q1420" t="str">
            <v>MOB101</v>
          </cell>
          <cell r="X1420" t="str">
            <v>N/A</v>
          </cell>
        </row>
        <row r="1421">
          <cell r="B1421" t="str">
            <v>419100034245</v>
          </cell>
          <cell r="C1421" t="str">
            <v>EFFEX MEDIA LLC</v>
          </cell>
          <cell r="D1421" t="str">
            <v>EFFEX MEDIA LLC</v>
          </cell>
          <cell r="E1421">
            <v>20000</v>
          </cell>
          <cell r="F1421">
            <v>240000</v>
          </cell>
          <cell r="G1421" t="str">
            <v>N/A</v>
          </cell>
          <cell r="H1421" t="str">
            <v>N</v>
          </cell>
          <cell r="I1421">
            <v>42217</v>
          </cell>
          <cell r="J1421">
            <v>42220</v>
          </cell>
          <cell r="K1421">
            <v>42220</v>
          </cell>
          <cell r="L1421">
            <v>42283</v>
          </cell>
          <cell r="M1421">
            <v>42300</v>
          </cell>
          <cell r="N1421">
            <v>42278</v>
          </cell>
          <cell r="O1421" t="str">
            <v>Y</v>
          </cell>
          <cell r="P1421" t="str">
            <v>Mobius Payments</v>
          </cell>
          <cell r="Q1421" t="str">
            <v>MOB101</v>
          </cell>
          <cell r="X1421" t="str">
            <v>N/A</v>
          </cell>
        </row>
        <row r="1422">
          <cell r="B1422" t="str">
            <v>419100034290</v>
          </cell>
          <cell r="C1422" t="str">
            <v>TFFI PRODUCTIONS LLC</v>
          </cell>
          <cell r="D1422" t="str">
            <v>LUSTOMIC.COM</v>
          </cell>
          <cell r="E1422">
            <v>15000</v>
          </cell>
          <cell r="F1422">
            <v>180000</v>
          </cell>
          <cell r="G1422" t="str">
            <v>N/A</v>
          </cell>
          <cell r="H1422" t="str">
            <v>N</v>
          </cell>
          <cell r="I1422">
            <v>42217</v>
          </cell>
          <cell r="J1422">
            <v>42221</v>
          </cell>
          <cell r="K1422">
            <v>42221</v>
          </cell>
          <cell r="L1422" t="str">
            <v>Approved/Closed</v>
          </cell>
          <cell r="M1422" t="str">
            <v>N/A</v>
          </cell>
          <cell r="N1422" t="str">
            <v>N/A</v>
          </cell>
          <cell r="O1422" t="str">
            <v>N/A</v>
          </cell>
          <cell r="P1422" t="str">
            <v>Mobius Payments</v>
          </cell>
          <cell r="Q1422" t="str">
            <v>MOB101</v>
          </cell>
          <cell r="X1422" t="str">
            <v>N/A</v>
          </cell>
        </row>
        <row r="1423">
          <cell r="B1423" t="str">
            <v>892910737387</v>
          </cell>
          <cell r="C1423" t="str">
            <v>SARICA LLC</v>
          </cell>
          <cell r="D1423" t="str">
            <v>TIMMYS SERVICE CENTER</v>
          </cell>
          <cell r="E1423">
            <v>30000</v>
          </cell>
          <cell r="F1423">
            <v>360000</v>
          </cell>
          <cell r="G1423" t="str">
            <v>N/A</v>
          </cell>
          <cell r="H1423" t="str">
            <v>Y</v>
          </cell>
          <cell r="I1423">
            <v>42217</v>
          </cell>
          <cell r="J1423">
            <v>42221</v>
          </cell>
          <cell r="K1423">
            <v>42221</v>
          </cell>
          <cell r="L1423">
            <v>42226</v>
          </cell>
          <cell r="M1423">
            <v>42234</v>
          </cell>
          <cell r="N1423">
            <v>42217</v>
          </cell>
          <cell r="O1423" t="str">
            <v>Y</v>
          </cell>
          <cell r="P1423" t="str">
            <v>John Vacca</v>
          </cell>
          <cell r="Q1423" t="str">
            <v>JV101</v>
          </cell>
          <cell r="R1423" t="str">
            <v>Erick Weinstein</v>
          </cell>
          <cell r="S1423" t="str">
            <v>EW101</v>
          </cell>
          <cell r="T1423" t="str">
            <v>KBH Enterprises</v>
          </cell>
          <cell r="U1423" t="str">
            <v>KH101</v>
          </cell>
          <cell r="X1423" t="str">
            <v>N/A</v>
          </cell>
        </row>
        <row r="1424">
          <cell r="B1424" t="str">
            <v>892910829135</v>
          </cell>
          <cell r="C1424" t="str">
            <v>BLISS DRUGS INC</v>
          </cell>
          <cell r="D1424" t="str">
            <v>BLISS DRUGS INC</v>
          </cell>
          <cell r="E1424">
            <v>20000</v>
          </cell>
          <cell r="F1424">
            <v>240000</v>
          </cell>
          <cell r="G1424" t="str">
            <v>N/A</v>
          </cell>
          <cell r="H1424" t="str">
            <v>Y</v>
          </cell>
          <cell r="I1424">
            <v>42217</v>
          </cell>
          <cell r="J1424">
            <v>42221</v>
          </cell>
          <cell r="K1424">
            <v>42221</v>
          </cell>
          <cell r="L1424">
            <v>42223</v>
          </cell>
          <cell r="M1424">
            <v>42229</v>
          </cell>
          <cell r="N1424">
            <v>42217</v>
          </cell>
          <cell r="O1424" t="str">
            <v>Y</v>
          </cell>
          <cell r="P1424" t="str">
            <v xml:space="preserve">Vikesh Ramnarine </v>
          </cell>
          <cell r="Q1424" t="str">
            <v>HR101</v>
          </cell>
          <cell r="R1424" t="str">
            <v>Chris Frey</v>
          </cell>
          <cell r="S1424" t="str">
            <v>CF101</v>
          </cell>
          <cell r="X1424" t="str">
            <v>N/A</v>
          </cell>
        </row>
        <row r="1425">
          <cell r="B1425" t="str">
            <v>419100034593</v>
          </cell>
          <cell r="C1425" t="str">
            <v>EXPERIENCED INTERNET.COM INC</v>
          </cell>
          <cell r="D1425" t="str">
            <v>EXPERIENCED INTERNET.COM INC</v>
          </cell>
          <cell r="E1425">
            <v>34250.42</v>
          </cell>
          <cell r="F1425">
            <v>411005.04</v>
          </cell>
          <cell r="G1425" t="str">
            <v>N/A</v>
          </cell>
          <cell r="H1425" t="str">
            <v>N</v>
          </cell>
          <cell r="I1425">
            <v>42217</v>
          </cell>
          <cell r="J1425">
            <v>42221</v>
          </cell>
          <cell r="K1425">
            <v>42221</v>
          </cell>
          <cell r="L1425">
            <v>42257</v>
          </cell>
          <cell r="M1425">
            <v>42292</v>
          </cell>
          <cell r="N1425">
            <v>42278</v>
          </cell>
          <cell r="O1425" t="str">
            <v>Y</v>
          </cell>
          <cell r="P1425" t="str">
            <v>RocketGate</v>
          </cell>
          <cell r="Q1425" t="str">
            <v>RG101</v>
          </cell>
          <cell r="X1425" t="str">
            <v>N/A</v>
          </cell>
        </row>
        <row r="1426">
          <cell r="B1426" t="str">
            <v>892910910547</v>
          </cell>
          <cell r="C1426" t="str">
            <v>AUTOFEST LEASING INC</v>
          </cell>
          <cell r="D1426" t="str">
            <v>AUTOFEST LEASING INC</v>
          </cell>
          <cell r="E1426">
            <v>10000</v>
          </cell>
          <cell r="F1426">
            <v>120000</v>
          </cell>
          <cell r="G1426" t="str">
            <v>N/A</v>
          </cell>
          <cell r="H1426" t="str">
            <v>Y</v>
          </cell>
          <cell r="I1426">
            <v>42217</v>
          </cell>
          <cell r="J1426">
            <v>42222</v>
          </cell>
          <cell r="K1426">
            <v>42222</v>
          </cell>
          <cell r="L1426" t="str">
            <v>Withdrawn</v>
          </cell>
          <cell r="M1426" t="str">
            <v>N/A</v>
          </cell>
          <cell r="N1426" t="str">
            <v>N/A</v>
          </cell>
          <cell r="O1426" t="str">
            <v>N/A</v>
          </cell>
          <cell r="P1426" t="str">
            <v>Kerry Doyle</v>
          </cell>
          <cell r="Q1426" t="str">
            <v>KD101</v>
          </cell>
          <cell r="R1426" t="str">
            <v>Erick Weinstein</v>
          </cell>
          <cell r="S1426" t="str">
            <v>EW101</v>
          </cell>
          <cell r="X1426" t="str">
            <v>N/A</v>
          </cell>
        </row>
        <row r="1427">
          <cell r="B1427" t="str">
            <v>419100034325</v>
          </cell>
          <cell r="C1427" t="str">
            <v>SABOR DE CUBA RESTAURANT CORP</v>
          </cell>
          <cell r="D1427" t="str">
            <v>SABOR DE CUBA</v>
          </cell>
          <cell r="E1427">
            <v>25000</v>
          </cell>
          <cell r="F1427">
            <v>300000</v>
          </cell>
          <cell r="G1427" t="str">
            <v>N/A</v>
          </cell>
          <cell r="H1427" t="str">
            <v>Y</v>
          </cell>
          <cell r="I1427">
            <v>42217</v>
          </cell>
          <cell r="J1427">
            <v>42223</v>
          </cell>
          <cell r="K1427">
            <v>42223</v>
          </cell>
          <cell r="L1427">
            <v>42227</v>
          </cell>
          <cell r="M1427">
            <v>42227</v>
          </cell>
          <cell r="N1427">
            <v>42217</v>
          </cell>
          <cell r="O1427" t="str">
            <v>Y</v>
          </cell>
          <cell r="P1427" t="str">
            <v>Jorge Pignanelli</v>
          </cell>
          <cell r="Q1427" t="str">
            <v>JP103</v>
          </cell>
          <cell r="R1427" t="str">
            <v>Erick Weinstein</v>
          </cell>
          <cell r="S1427" t="str">
            <v>EW101</v>
          </cell>
          <cell r="T1427" t="str">
            <v>John McKeague</v>
          </cell>
          <cell r="U1427" t="str">
            <v>JM102</v>
          </cell>
          <cell r="V1427" t="str">
            <v>CC Processing POS</v>
          </cell>
          <cell r="W1427" t="str">
            <v>CCPPOS</v>
          </cell>
          <cell r="X1427" t="str">
            <v>N/A</v>
          </cell>
        </row>
        <row r="1428">
          <cell r="B1428" t="str">
            <v>892910922013</v>
          </cell>
          <cell r="C1428" t="str">
            <v>3 VILLAGE CHIROPRACTIC PLLC</v>
          </cell>
          <cell r="D1428" t="str">
            <v>3 VILLAGE CHIROPRACTIC PLLC</v>
          </cell>
          <cell r="E1428">
            <v>12000</v>
          </cell>
          <cell r="F1428">
            <v>144000</v>
          </cell>
          <cell r="G1428" t="str">
            <v>N/A</v>
          </cell>
          <cell r="H1428" t="str">
            <v>Y</v>
          </cell>
          <cell r="I1428">
            <v>42217</v>
          </cell>
          <cell r="J1428">
            <v>42223</v>
          </cell>
          <cell r="K1428">
            <v>42223</v>
          </cell>
          <cell r="L1428">
            <v>42228</v>
          </cell>
          <cell r="M1428">
            <v>42235</v>
          </cell>
          <cell r="N1428">
            <v>42217</v>
          </cell>
          <cell r="O1428" t="str">
            <v>Y</v>
          </cell>
          <cell r="P1428" t="str">
            <v>Chris Frey</v>
          </cell>
          <cell r="Q1428" t="str">
            <v>CF101</v>
          </cell>
          <cell r="X1428" t="str">
            <v>N/A</v>
          </cell>
        </row>
        <row r="1429">
          <cell r="B1429" t="str">
            <v>419100034405</v>
          </cell>
          <cell r="C1429" t="str">
            <v>HALO SPORTS INC</v>
          </cell>
          <cell r="D1429" t="str">
            <v>HALO SPORTS INC</v>
          </cell>
          <cell r="E1429">
            <v>20000</v>
          </cell>
          <cell r="F1429">
            <v>240000</v>
          </cell>
          <cell r="G1429" t="str">
            <v>N/A</v>
          </cell>
          <cell r="H1429" t="str">
            <v>N</v>
          </cell>
          <cell r="I1429">
            <v>42217</v>
          </cell>
          <cell r="J1429">
            <v>42223</v>
          </cell>
          <cell r="K1429">
            <v>42223</v>
          </cell>
          <cell r="L1429">
            <v>42233</v>
          </cell>
          <cell r="M1429">
            <v>42234</v>
          </cell>
          <cell r="N1429">
            <v>42217</v>
          </cell>
          <cell r="O1429" t="str">
            <v>Y</v>
          </cell>
          <cell r="P1429" t="str">
            <v>CardWorks Acquiring</v>
          </cell>
          <cell r="Q1429" t="str">
            <v>CWA101</v>
          </cell>
          <cell r="X1429" t="str">
            <v>N/A</v>
          </cell>
        </row>
        <row r="1430">
          <cell r="B1430" t="str">
            <v>892910985408</v>
          </cell>
          <cell r="C1430" t="str">
            <v>PREPAID CONNECT OF NY INC</v>
          </cell>
          <cell r="D1430" t="str">
            <v>ISOLUTIONS REPAIR</v>
          </cell>
          <cell r="E1430">
            <v>15000</v>
          </cell>
          <cell r="F1430">
            <v>180000</v>
          </cell>
          <cell r="G1430" t="str">
            <v>N/A</v>
          </cell>
          <cell r="H1430" t="str">
            <v>N</v>
          </cell>
          <cell r="I1430">
            <v>42217</v>
          </cell>
          <cell r="J1430">
            <v>42223</v>
          </cell>
          <cell r="K1430">
            <v>42223</v>
          </cell>
          <cell r="L1430">
            <v>42228</v>
          </cell>
          <cell r="M1430">
            <v>42229</v>
          </cell>
          <cell r="N1430">
            <v>42217</v>
          </cell>
          <cell r="O1430" t="str">
            <v>Y</v>
          </cell>
          <cell r="P1430" t="str">
            <v>Tim Platz</v>
          </cell>
          <cell r="Q1430" t="str">
            <v>TP101</v>
          </cell>
          <cell r="R1430" t="str">
            <v>Chris Frey</v>
          </cell>
          <cell r="S1430" t="str">
            <v>CF101</v>
          </cell>
          <cell r="X1430" t="str">
            <v>N/A</v>
          </cell>
        </row>
        <row r="1431">
          <cell r="B1431" t="str">
            <v>892911101583</v>
          </cell>
          <cell r="C1431" t="str">
            <v>SUGAR GROVE ANIMAL HOSPITAL</v>
          </cell>
          <cell r="D1431" t="str">
            <v>SUGAR GROVE ANIMAL HOSPITAL</v>
          </cell>
          <cell r="E1431">
            <v>95000</v>
          </cell>
          <cell r="F1431">
            <v>1140000</v>
          </cell>
          <cell r="G1431" t="str">
            <v>N/A</v>
          </cell>
          <cell r="H1431" t="str">
            <v>Y</v>
          </cell>
          <cell r="I1431">
            <v>42217</v>
          </cell>
          <cell r="J1431">
            <v>42227</v>
          </cell>
          <cell r="K1431">
            <v>42227</v>
          </cell>
          <cell r="L1431">
            <v>42229</v>
          </cell>
          <cell r="M1431">
            <v>42240</v>
          </cell>
          <cell r="N1431">
            <v>42217</v>
          </cell>
          <cell r="O1431" t="str">
            <v>Y</v>
          </cell>
          <cell r="P1431" t="str">
            <v>Chris Frey</v>
          </cell>
          <cell r="Q1431" t="str">
            <v>CF101</v>
          </cell>
          <cell r="X1431" t="str">
            <v>N/A</v>
          </cell>
        </row>
        <row r="1432">
          <cell r="B1432" t="str">
            <v>892911016039</v>
          </cell>
          <cell r="C1432" t="str">
            <v>SHOP DMO LLC</v>
          </cell>
          <cell r="D1432" t="str">
            <v>SHOP DMO</v>
          </cell>
          <cell r="E1432">
            <v>45000</v>
          </cell>
          <cell r="F1432">
            <v>540000</v>
          </cell>
          <cell r="G1432" t="str">
            <v>N/A</v>
          </cell>
          <cell r="H1432" t="str">
            <v>N</v>
          </cell>
          <cell r="I1432">
            <v>42217</v>
          </cell>
          <cell r="J1432">
            <v>42227</v>
          </cell>
          <cell r="K1432">
            <v>42227</v>
          </cell>
          <cell r="L1432" t="str">
            <v>Withdrawn</v>
          </cell>
          <cell r="M1432" t="str">
            <v>N/A</v>
          </cell>
          <cell r="N1432" t="str">
            <v>N/A</v>
          </cell>
          <cell r="O1432" t="str">
            <v>N/A</v>
          </cell>
          <cell r="P1432" t="str">
            <v>Alan Goldberg</v>
          </cell>
          <cell r="Q1432" t="str">
            <v>AG101</v>
          </cell>
          <cell r="R1432" t="str">
            <v>Erick Weinstein</v>
          </cell>
          <cell r="S1432" t="str">
            <v>EW101</v>
          </cell>
          <cell r="X1432" t="str">
            <v>N/A</v>
          </cell>
        </row>
        <row r="1433">
          <cell r="B1433" t="str">
            <v>892911110980</v>
          </cell>
          <cell r="C1433" t="str">
            <v>TRANSPORTATION SERVICES OF ORANGE COUNTY INC</v>
          </cell>
          <cell r="D1433" t="str">
            <v>MONROE TAXI</v>
          </cell>
          <cell r="E1433">
            <v>10000</v>
          </cell>
          <cell r="F1433">
            <v>120000</v>
          </cell>
          <cell r="G1433" t="str">
            <v>N/A</v>
          </cell>
          <cell r="H1433" t="str">
            <v>N</v>
          </cell>
          <cell r="I1433">
            <v>42217</v>
          </cell>
          <cell r="J1433">
            <v>42227</v>
          </cell>
          <cell r="K1433">
            <v>42227</v>
          </cell>
          <cell r="L1433">
            <v>42229</v>
          </cell>
          <cell r="M1433">
            <v>42230</v>
          </cell>
          <cell r="N1433">
            <v>42217</v>
          </cell>
          <cell r="O1433" t="str">
            <v>Y</v>
          </cell>
          <cell r="P1433" t="str">
            <v>John Vacca</v>
          </cell>
          <cell r="Q1433" t="str">
            <v>JV101</v>
          </cell>
          <cell r="R1433" t="str">
            <v>Erick Weinstein</v>
          </cell>
          <cell r="S1433" t="str">
            <v>EW101</v>
          </cell>
          <cell r="X1433" t="str">
            <v>N/A</v>
          </cell>
        </row>
        <row r="1434">
          <cell r="B1434" t="str">
            <v>419100034352</v>
          </cell>
          <cell r="C1434" t="str">
            <v>KFS FOOD INC</v>
          </cell>
          <cell r="D1434" t="str">
            <v>PIZZAIOLE</v>
          </cell>
          <cell r="E1434">
            <v>20000</v>
          </cell>
          <cell r="F1434">
            <v>240000</v>
          </cell>
          <cell r="G1434" t="str">
            <v>N/A</v>
          </cell>
          <cell r="H1434" t="str">
            <v>Y</v>
          </cell>
          <cell r="I1434">
            <v>42217</v>
          </cell>
          <cell r="J1434">
            <v>42227</v>
          </cell>
          <cell r="K1434">
            <v>42227</v>
          </cell>
          <cell r="L1434">
            <v>42229</v>
          </cell>
          <cell r="M1434">
            <v>42236</v>
          </cell>
          <cell r="N1434">
            <v>42217</v>
          </cell>
          <cell r="O1434" t="str">
            <v>Y</v>
          </cell>
          <cell r="P1434" t="str">
            <v>Jorge Pignanelli</v>
          </cell>
          <cell r="Q1434" t="str">
            <v>JP103</v>
          </cell>
          <cell r="R1434" t="str">
            <v>Erick Weinstein</v>
          </cell>
          <cell r="S1434" t="str">
            <v>EW101</v>
          </cell>
          <cell r="T1434" t="str">
            <v>John McKeague</v>
          </cell>
          <cell r="U1434" t="str">
            <v>JM102</v>
          </cell>
          <cell r="V1434" t="str">
            <v>A&amp;B Media</v>
          </cell>
          <cell r="W1434" t="str">
            <v>ABM101</v>
          </cell>
          <cell r="X1434" t="str">
            <v>N/A</v>
          </cell>
        </row>
        <row r="1435">
          <cell r="B1435" t="str">
            <v>892911206796</v>
          </cell>
          <cell r="C1435" t="str">
            <v>PIZZAIOLE</v>
          </cell>
          <cell r="D1435" t="str">
            <v>KFS FOOD INC</v>
          </cell>
          <cell r="E1435">
            <v>20000</v>
          </cell>
          <cell r="F1435">
            <v>240000</v>
          </cell>
          <cell r="G1435" t="str">
            <v>N/A</v>
          </cell>
          <cell r="H1435" t="str">
            <v>N/A</v>
          </cell>
          <cell r="I1435">
            <v>42217</v>
          </cell>
          <cell r="J1435">
            <v>42217</v>
          </cell>
          <cell r="K1435" t="str">
            <v>N/A</v>
          </cell>
          <cell r="L1435" t="str">
            <v>N/A</v>
          </cell>
          <cell r="M1435" t="str">
            <v>N/A</v>
          </cell>
          <cell r="N1435" t="str">
            <v>N/A</v>
          </cell>
          <cell r="O1435" t="str">
            <v>N/A</v>
          </cell>
          <cell r="P1435" t="str">
            <v>Jorge Pignanelli</v>
          </cell>
          <cell r="Q1435" t="str">
            <v>JP103</v>
          </cell>
          <cell r="R1435" t="str">
            <v>Erick Weinstein</v>
          </cell>
          <cell r="S1435" t="str">
            <v>EW101</v>
          </cell>
          <cell r="T1435" t="str">
            <v>John McKeague</v>
          </cell>
          <cell r="U1435" t="str">
            <v>JM102</v>
          </cell>
          <cell r="V1435" t="str">
            <v>A&amp;B Media</v>
          </cell>
          <cell r="W1435" t="str">
            <v>ABM101</v>
          </cell>
          <cell r="X1435" t="str">
            <v>N/A</v>
          </cell>
        </row>
        <row r="1436">
          <cell r="B1436" t="str">
            <v>892911217272</v>
          </cell>
          <cell r="C1436" t="str">
            <v>CASSANDRA DENTIQUE LLC</v>
          </cell>
          <cell r="D1436" t="str">
            <v>CASSANDRA DENTIQUE LLC</v>
          </cell>
          <cell r="E1436">
            <v>20000</v>
          </cell>
          <cell r="F1436">
            <v>240000</v>
          </cell>
          <cell r="G1436" t="str">
            <v>N/A</v>
          </cell>
          <cell r="H1436" t="str">
            <v>Y</v>
          </cell>
          <cell r="I1436">
            <v>42217</v>
          </cell>
          <cell r="J1436">
            <v>42227</v>
          </cell>
          <cell r="K1436">
            <v>42227</v>
          </cell>
          <cell r="L1436">
            <v>42229</v>
          </cell>
          <cell r="M1436">
            <v>42264</v>
          </cell>
          <cell r="N1436">
            <v>42248</v>
          </cell>
          <cell r="O1436" t="str">
            <v>Y</v>
          </cell>
          <cell r="P1436" t="str">
            <v>John Vacca</v>
          </cell>
          <cell r="Q1436" t="str">
            <v>JV101</v>
          </cell>
          <cell r="R1436" t="str">
            <v>Erick Weinstein</v>
          </cell>
          <cell r="S1436" t="str">
            <v>EW101</v>
          </cell>
          <cell r="T1436" t="str">
            <v>KBH Enterprises</v>
          </cell>
          <cell r="U1436" t="str">
            <v>KH101</v>
          </cell>
          <cell r="X1436" t="str">
            <v>N/A</v>
          </cell>
        </row>
        <row r="1437">
          <cell r="B1437" t="str">
            <v>892911277896</v>
          </cell>
          <cell r="C1437" t="str">
            <v>CROP GUARDIAN INDUSTRIES INC</v>
          </cell>
          <cell r="D1437" t="str">
            <v>CROP GUARDIAN INDUSTRIES INC</v>
          </cell>
          <cell r="E1437">
            <v>25000</v>
          </cell>
          <cell r="F1437">
            <v>300000</v>
          </cell>
          <cell r="G1437" t="str">
            <v>N/A</v>
          </cell>
          <cell r="H1437" t="str">
            <v>N</v>
          </cell>
          <cell r="I1437">
            <v>42217</v>
          </cell>
          <cell r="J1437">
            <v>42228</v>
          </cell>
          <cell r="K1437">
            <v>42228</v>
          </cell>
          <cell r="L1437">
            <v>42230</v>
          </cell>
          <cell r="M1437">
            <v>42233</v>
          </cell>
          <cell r="N1437">
            <v>42217</v>
          </cell>
          <cell r="O1437" t="str">
            <v>Y</v>
          </cell>
          <cell r="P1437" t="str">
            <v>Tim Platz</v>
          </cell>
          <cell r="Q1437" t="str">
            <v>TP101</v>
          </cell>
          <cell r="R1437" t="str">
            <v>Chris Frey</v>
          </cell>
          <cell r="S1437" t="str">
            <v>CF101</v>
          </cell>
          <cell r="T1437" t="str">
            <v xml:space="preserve">Bethpage FCU </v>
          </cell>
          <cell r="U1437" t="str">
            <v>BFCU</v>
          </cell>
          <cell r="X1437" t="str">
            <v>N/A</v>
          </cell>
        </row>
        <row r="1438">
          <cell r="B1438" t="str">
            <v>892911305713</v>
          </cell>
          <cell r="C1438" t="str">
            <v>DARLING'S CLEANING SERVICES</v>
          </cell>
          <cell r="D1438" t="str">
            <v>DARLING'S CLEANING SERVICES</v>
          </cell>
          <cell r="E1438">
            <v>5000</v>
          </cell>
          <cell r="F1438">
            <v>60000</v>
          </cell>
          <cell r="G1438" t="str">
            <v>N/A</v>
          </cell>
          <cell r="H1438" t="str">
            <v>N</v>
          </cell>
          <cell r="I1438">
            <v>42217</v>
          </cell>
          <cell r="J1438">
            <v>42228</v>
          </cell>
          <cell r="K1438">
            <v>42228</v>
          </cell>
          <cell r="L1438" t="str">
            <v>Approved/Closed</v>
          </cell>
          <cell r="M1438" t="str">
            <v>N/A</v>
          </cell>
          <cell r="N1438" t="str">
            <v>N/A</v>
          </cell>
          <cell r="O1438" t="str">
            <v>N/A</v>
          </cell>
          <cell r="P1438" t="str">
            <v>Tim Platz</v>
          </cell>
          <cell r="Q1438" t="str">
            <v>TP101</v>
          </cell>
          <cell r="R1438" t="str">
            <v>Chris Frey</v>
          </cell>
          <cell r="S1438" t="str">
            <v>CF101</v>
          </cell>
          <cell r="T1438" t="str">
            <v xml:space="preserve">Bethpage FCU </v>
          </cell>
          <cell r="U1438" t="str">
            <v>BFCU</v>
          </cell>
          <cell r="X1438" t="str">
            <v>N/A</v>
          </cell>
        </row>
        <row r="1439">
          <cell r="B1439" t="str">
            <v>419100034361</v>
          </cell>
          <cell r="C1439" t="str">
            <v>DIAZ FAMILY AUTOMOTIVE CORP</v>
          </cell>
          <cell r="D1439" t="str">
            <v>DIAZ FAMILY AUTOMOTIVE CORP</v>
          </cell>
          <cell r="E1439">
            <v>25000</v>
          </cell>
          <cell r="F1439">
            <v>300000</v>
          </cell>
          <cell r="G1439" t="str">
            <v>N/A</v>
          </cell>
          <cell r="H1439" t="str">
            <v>N</v>
          </cell>
          <cell r="I1439">
            <v>42217</v>
          </cell>
          <cell r="J1439">
            <v>42228</v>
          </cell>
          <cell r="K1439">
            <v>42228</v>
          </cell>
          <cell r="L1439">
            <v>42230</v>
          </cell>
          <cell r="M1439">
            <v>42234</v>
          </cell>
          <cell r="N1439">
            <v>42217</v>
          </cell>
          <cell r="O1439" t="str">
            <v>Y</v>
          </cell>
          <cell r="P1439" t="str">
            <v>Jorge Pignanelli</v>
          </cell>
          <cell r="Q1439" t="str">
            <v>JP103</v>
          </cell>
          <cell r="R1439" t="str">
            <v>Erick Weinstein</v>
          </cell>
          <cell r="S1439" t="str">
            <v>EW101</v>
          </cell>
          <cell r="T1439" t="str">
            <v>John McKeague</v>
          </cell>
          <cell r="U1439" t="str">
            <v>JM102</v>
          </cell>
          <cell r="V1439" t="str">
            <v>CC Processing POS</v>
          </cell>
          <cell r="W1439" t="str">
            <v>CCPPOS</v>
          </cell>
          <cell r="X1439" t="str">
            <v>N/A</v>
          </cell>
        </row>
        <row r="1440">
          <cell r="B1440" t="str">
            <v>892911408103</v>
          </cell>
          <cell r="C1440" t="str">
            <v>PARKSIDE PRESS INC</v>
          </cell>
          <cell r="D1440" t="str">
            <v>PARKSIDE PRESS INC</v>
          </cell>
          <cell r="E1440">
            <v>2500</v>
          </cell>
          <cell r="F1440">
            <v>30000</v>
          </cell>
          <cell r="G1440" t="str">
            <v>N/A</v>
          </cell>
          <cell r="H1440" t="str">
            <v>Y</v>
          </cell>
          <cell r="I1440">
            <v>42217</v>
          </cell>
          <cell r="J1440">
            <v>42228</v>
          </cell>
          <cell r="K1440">
            <v>42228</v>
          </cell>
          <cell r="L1440">
            <v>42230</v>
          </cell>
          <cell r="M1440">
            <v>42248</v>
          </cell>
          <cell r="N1440">
            <v>42248</v>
          </cell>
          <cell r="O1440" t="str">
            <v>Y</v>
          </cell>
          <cell r="P1440" t="str">
            <v xml:space="preserve">Vikesh Ramnarine </v>
          </cell>
          <cell r="Q1440" t="str">
            <v>HR101</v>
          </cell>
          <cell r="R1440" t="str">
            <v>Chris Frey</v>
          </cell>
          <cell r="S1440" t="str">
            <v>CF101</v>
          </cell>
          <cell r="X1440" t="str">
            <v>N/A</v>
          </cell>
        </row>
        <row r="1441">
          <cell r="B1441" t="str">
            <v>892911449990</v>
          </cell>
          <cell r="C1441" t="str">
            <v>AKOS CAFÉ INC</v>
          </cell>
          <cell r="D1441" t="str">
            <v>CAFÉ OASIS</v>
          </cell>
          <cell r="E1441">
            <v>20000</v>
          </cell>
          <cell r="F1441">
            <v>240000</v>
          </cell>
          <cell r="G1441" t="str">
            <v>N/A</v>
          </cell>
          <cell r="H1441" t="str">
            <v>N</v>
          </cell>
          <cell r="I1441">
            <v>42217</v>
          </cell>
          <cell r="J1441">
            <v>42228</v>
          </cell>
          <cell r="K1441">
            <v>42228</v>
          </cell>
          <cell r="L1441">
            <v>42234</v>
          </cell>
          <cell r="M1441">
            <v>42236</v>
          </cell>
          <cell r="N1441">
            <v>42217</v>
          </cell>
          <cell r="O1441" t="str">
            <v>Y</v>
          </cell>
          <cell r="P1441" t="str">
            <v>Kerry Doyle</v>
          </cell>
          <cell r="Q1441" t="str">
            <v>KD101</v>
          </cell>
          <cell r="R1441" t="str">
            <v>Erick Weinstein</v>
          </cell>
          <cell r="S1441" t="str">
            <v>EW101</v>
          </cell>
          <cell r="X1441" t="str">
            <v>N/A</v>
          </cell>
        </row>
        <row r="1442">
          <cell r="B1442" t="str">
            <v>419100034389</v>
          </cell>
          <cell r="C1442" t="str">
            <v>SUNSET MARKETING &amp; PROMOTIONS</v>
          </cell>
          <cell r="D1442" t="str">
            <v>SUNSET MARKETING &amp; PROMOTIONS</v>
          </cell>
          <cell r="E1442">
            <v>3000</v>
          </cell>
          <cell r="F1442">
            <v>36000</v>
          </cell>
          <cell r="G1442" t="str">
            <v>N/A</v>
          </cell>
          <cell r="H1442" t="str">
            <v>Y</v>
          </cell>
          <cell r="I1442">
            <v>42217</v>
          </cell>
          <cell r="J1442">
            <v>42229</v>
          </cell>
          <cell r="K1442">
            <v>42229</v>
          </cell>
          <cell r="L1442" t="str">
            <v>Withdrawn</v>
          </cell>
          <cell r="M1442" t="str">
            <v>N/A</v>
          </cell>
          <cell r="N1442" t="str">
            <v>N/A</v>
          </cell>
          <cell r="O1442" t="str">
            <v>N/A</v>
          </cell>
          <cell r="P1442" t="str">
            <v>Mobius Payments</v>
          </cell>
          <cell r="Q1442" t="str">
            <v>MOB101</v>
          </cell>
          <cell r="X1442" t="str">
            <v>N/A</v>
          </cell>
        </row>
        <row r="1443">
          <cell r="B1443" t="str">
            <v>892911511385</v>
          </cell>
          <cell r="C1443" t="str">
            <v>SERVICE BY AIR INC</v>
          </cell>
          <cell r="D1443" t="str">
            <v>SERVICE BY AIR INC</v>
          </cell>
          <cell r="E1443">
            <v>500000</v>
          </cell>
          <cell r="F1443">
            <v>6000000</v>
          </cell>
          <cell r="G1443" t="str">
            <v>N/A</v>
          </cell>
          <cell r="H1443" t="str">
            <v>Y</v>
          </cell>
          <cell r="I1443">
            <v>42217</v>
          </cell>
          <cell r="J1443">
            <v>42229</v>
          </cell>
          <cell r="K1443">
            <v>42229</v>
          </cell>
          <cell r="L1443">
            <v>42249</v>
          </cell>
          <cell r="M1443">
            <v>42321</v>
          </cell>
          <cell r="N1443">
            <v>42309</v>
          </cell>
          <cell r="O1443" t="str">
            <v>Y</v>
          </cell>
          <cell r="P1443" t="str">
            <v>Fairway Management Group</v>
          </cell>
          <cell r="Q1443" t="str">
            <v>FMG101</v>
          </cell>
          <cell r="R1443" t="str">
            <v>Erick Weinstein</v>
          </cell>
          <cell r="S1443" t="str">
            <v>EW101</v>
          </cell>
          <cell r="X1443" t="str">
            <v>N/A</v>
          </cell>
        </row>
        <row r="1444">
          <cell r="B1444" t="str">
            <v>419100034414</v>
          </cell>
          <cell r="C1444" t="str">
            <v>MI RANCHITO SALVADORENO RESTAURANTE LLC</v>
          </cell>
          <cell r="D1444" t="str">
            <v>MI RANCHITO SALVADORENO</v>
          </cell>
          <cell r="E1444">
            <v>60000</v>
          </cell>
          <cell r="F1444">
            <v>720000</v>
          </cell>
          <cell r="G1444" t="str">
            <v>N/A</v>
          </cell>
          <cell r="H1444" t="str">
            <v>N</v>
          </cell>
          <cell r="I1444">
            <v>42217</v>
          </cell>
          <cell r="J1444">
            <v>42230</v>
          </cell>
          <cell r="K1444">
            <v>42230</v>
          </cell>
          <cell r="L1444">
            <v>42233</v>
          </cell>
          <cell r="M1444">
            <v>42234</v>
          </cell>
          <cell r="N1444">
            <v>42217</v>
          </cell>
          <cell r="O1444" t="str">
            <v>Y</v>
          </cell>
          <cell r="P1444" t="str">
            <v>Jorge Pignanelli</v>
          </cell>
          <cell r="Q1444" t="str">
            <v>JP103</v>
          </cell>
          <cell r="R1444" t="str">
            <v>Erick Weinstein</v>
          </cell>
          <cell r="S1444" t="str">
            <v>EW101</v>
          </cell>
          <cell r="T1444" t="str">
            <v>John McKeague</v>
          </cell>
          <cell r="U1444" t="str">
            <v>JM102</v>
          </cell>
          <cell r="V1444" t="str">
            <v>CC Processing POS</v>
          </cell>
          <cell r="W1444" t="str">
            <v>CCPPOS</v>
          </cell>
          <cell r="X1444" t="str">
            <v>N/A</v>
          </cell>
        </row>
        <row r="1445">
          <cell r="B1445" t="str">
            <v>892911615574</v>
          </cell>
          <cell r="C1445" t="str">
            <v>EBENEZER ODOOM MD</v>
          </cell>
          <cell r="D1445" t="str">
            <v>EBENEZER ODOOM MD</v>
          </cell>
          <cell r="E1445">
            <v>5000</v>
          </cell>
          <cell r="F1445">
            <v>60000</v>
          </cell>
          <cell r="G1445" t="str">
            <v>N/A</v>
          </cell>
          <cell r="H1445" t="str">
            <v>Y</v>
          </cell>
          <cell r="I1445">
            <v>42217</v>
          </cell>
          <cell r="J1445">
            <v>42230</v>
          </cell>
          <cell r="K1445">
            <v>42230</v>
          </cell>
          <cell r="L1445">
            <v>42235</v>
          </cell>
          <cell r="M1445">
            <v>42237</v>
          </cell>
          <cell r="N1445">
            <v>42217</v>
          </cell>
          <cell r="O1445" t="str">
            <v>Y</v>
          </cell>
          <cell r="P1445" t="str">
            <v xml:space="preserve">Vikesh Ramnarine </v>
          </cell>
          <cell r="Q1445" t="str">
            <v>HR101</v>
          </cell>
          <cell r="R1445" t="str">
            <v>Chris Frey</v>
          </cell>
          <cell r="S1445" t="str">
            <v>CF101</v>
          </cell>
          <cell r="X1445" t="str">
            <v>N/A</v>
          </cell>
        </row>
        <row r="1446">
          <cell r="B1446" t="str">
            <v>419100034423</v>
          </cell>
          <cell r="C1446" t="str">
            <v>TRES MUNDO INC</v>
          </cell>
          <cell r="D1446" t="str">
            <v>DRME 0570 025 026</v>
          </cell>
          <cell r="E1446">
            <v>150000</v>
          </cell>
          <cell r="F1446">
            <v>1800000</v>
          </cell>
          <cell r="G1446" t="str">
            <v>N/A</v>
          </cell>
          <cell r="H1446" t="str">
            <v>N</v>
          </cell>
          <cell r="I1446">
            <v>42217</v>
          </cell>
          <cell r="J1446">
            <v>42230</v>
          </cell>
          <cell r="K1446">
            <v>42230</v>
          </cell>
          <cell r="L1446">
            <v>42262</v>
          </cell>
          <cell r="M1446">
            <v>42313</v>
          </cell>
          <cell r="N1446">
            <v>42309</v>
          </cell>
          <cell r="O1446" t="str">
            <v>Y</v>
          </cell>
          <cell r="P1446" t="str">
            <v>Global Acquiring Solutions</v>
          </cell>
          <cell r="Q1446" t="str">
            <v>GAS101</v>
          </cell>
          <cell r="X1446" t="str">
            <v>N/A</v>
          </cell>
        </row>
        <row r="1447">
          <cell r="B1447" t="str">
            <v>892911647296</v>
          </cell>
          <cell r="C1447" t="str">
            <v>JAMES W. GEUDER MD, LLC</v>
          </cell>
          <cell r="D1447" t="str">
            <v>JAMES W. GEUDER MD, LLC</v>
          </cell>
          <cell r="E1447">
            <v>8000</v>
          </cell>
          <cell r="F1447">
            <v>96000</v>
          </cell>
          <cell r="G1447" t="str">
            <v>N/A</v>
          </cell>
          <cell r="H1447" t="str">
            <v>N</v>
          </cell>
          <cell r="I1447">
            <v>42217</v>
          </cell>
          <cell r="J1447">
            <v>42230</v>
          </cell>
          <cell r="K1447">
            <v>42230</v>
          </cell>
          <cell r="L1447">
            <v>42235</v>
          </cell>
          <cell r="M1447">
            <v>42243</v>
          </cell>
          <cell r="N1447">
            <v>42217</v>
          </cell>
          <cell r="O1447" t="str">
            <v>Y</v>
          </cell>
          <cell r="P1447" t="str">
            <v>John Vacca</v>
          </cell>
          <cell r="Q1447" t="str">
            <v>JV101</v>
          </cell>
          <cell r="R1447" t="str">
            <v>Erick Weinstein</v>
          </cell>
          <cell r="S1447" t="str">
            <v>EW101</v>
          </cell>
          <cell r="T1447" t="str">
            <v>KBH Enterprises</v>
          </cell>
          <cell r="U1447" t="str">
            <v>KH101</v>
          </cell>
          <cell r="X1447" t="str">
            <v>N/A</v>
          </cell>
        </row>
        <row r="1448">
          <cell r="B1448" t="str">
            <v>892911647494</v>
          </cell>
          <cell r="C1448" t="str">
            <v>WOLF MERRICK ANIMAL HOSPITAL LLC</v>
          </cell>
          <cell r="D1448" t="str">
            <v>WOLF MERRICK ANIMAL HOSPITAL LLC</v>
          </cell>
          <cell r="E1448">
            <v>15000</v>
          </cell>
          <cell r="F1448">
            <v>180000</v>
          </cell>
          <cell r="G1448" t="str">
            <v>N/A</v>
          </cell>
          <cell r="H1448" t="str">
            <v>N</v>
          </cell>
          <cell r="I1448">
            <v>42217</v>
          </cell>
          <cell r="J1448">
            <v>42230</v>
          </cell>
          <cell r="K1448">
            <v>42230</v>
          </cell>
          <cell r="L1448">
            <v>42236</v>
          </cell>
          <cell r="M1448">
            <v>42256</v>
          </cell>
          <cell r="N1448">
            <v>42248</v>
          </cell>
          <cell r="O1448" t="str">
            <v>Y</v>
          </cell>
          <cell r="P1448" t="str">
            <v>Chris Frey</v>
          </cell>
          <cell r="Q1448" t="str">
            <v>CF101</v>
          </cell>
          <cell r="X1448" t="str">
            <v>N/A</v>
          </cell>
        </row>
        <row r="1449">
          <cell r="B1449" t="str">
            <v>892911683796</v>
          </cell>
          <cell r="C1449" t="str">
            <v>CAMP MCDONALD ANIMAL HOSPITAL LLC</v>
          </cell>
          <cell r="D1449" t="str">
            <v>COMPANION ANIMAL HOSPITAL MT PROPECT</v>
          </cell>
          <cell r="E1449">
            <v>100000</v>
          </cell>
          <cell r="F1449">
            <v>1200000</v>
          </cell>
          <cell r="G1449" t="str">
            <v>N/A</v>
          </cell>
          <cell r="H1449" t="str">
            <v>N</v>
          </cell>
          <cell r="I1449">
            <v>42217</v>
          </cell>
          <cell r="J1449">
            <v>42230</v>
          </cell>
          <cell r="K1449">
            <v>42230</v>
          </cell>
          <cell r="L1449">
            <v>42235</v>
          </cell>
          <cell r="M1449">
            <v>42244</v>
          </cell>
          <cell r="N1449">
            <v>42217</v>
          </cell>
          <cell r="O1449" t="str">
            <v>Y</v>
          </cell>
          <cell r="P1449" t="str">
            <v>Chris Frey</v>
          </cell>
          <cell r="Q1449" t="str">
            <v>CF101</v>
          </cell>
          <cell r="X1449" t="str">
            <v>N/A</v>
          </cell>
        </row>
        <row r="1450">
          <cell r="B1450" t="str">
            <v>892911720945</v>
          </cell>
          <cell r="C1450" t="str">
            <v>HC AUTO AND TIRE INC</v>
          </cell>
          <cell r="D1450" t="str">
            <v>HC AUTO AND TIRE INC</v>
          </cell>
          <cell r="E1450">
            <v>45000</v>
          </cell>
          <cell r="F1450">
            <v>540000</v>
          </cell>
          <cell r="G1450" t="str">
            <v>N/A</v>
          </cell>
          <cell r="H1450" t="str">
            <v>N</v>
          </cell>
          <cell r="I1450">
            <v>42217</v>
          </cell>
          <cell r="J1450">
            <v>42230</v>
          </cell>
          <cell r="K1450">
            <v>42230</v>
          </cell>
          <cell r="L1450">
            <v>42237</v>
          </cell>
          <cell r="M1450">
            <v>42241</v>
          </cell>
          <cell r="N1450">
            <v>42217</v>
          </cell>
          <cell r="O1450" t="str">
            <v>Y</v>
          </cell>
          <cell r="P1450" t="str">
            <v>Tim Platz</v>
          </cell>
          <cell r="Q1450" t="str">
            <v>TP101</v>
          </cell>
          <cell r="R1450" t="str">
            <v>Chris Frey</v>
          </cell>
          <cell r="S1450" t="str">
            <v>CF101</v>
          </cell>
          <cell r="T1450" t="str">
            <v xml:space="preserve">Bethpage FCU </v>
          </cell>
          <cell r="U1450" t="str">
            <v>BFCU</v>
          </cell>
          <cell r="X1450" t="str">
            <v>N/A</v>
          </cell>
        </row>
        <row r="1451">
          <cell r="B1451" t="str">
            <v>892911827153</v>
          </cell>
          <cell r="C1451" t="str">
            <v>MODICA LIQUOR &amp; WINE INC</v>
          </cell>
          <cell r="D1451" t="str">
            <v>MODICA LIQUOR &amp; WINE</v>
          </cell>
          <cell r="E1451">
            <v>60000</v>
          </cell>
          <cell r="F1451">
            <v>720000</v>
          </cell>
          <cell r="G1451" t="str">
            <v>N/A</v>
          </cell>
          <cell r="H1451" t="str">
            <v>Y</v>
          </cell>
          <cell r="I1451">
            <v>42217</v>
          </cell>
          <cell r="J1451">
            <v>42230</v>
          </cell>
          <cell r="K1451">
            <v>42230</v>
          </cell>
          <cell r="L1451">
            <v>42234</v>
          </cell>
          <cell r="M1451">
            <v>42240</v>
          </cell>
          <cell r="N1451">
            <v>42217</v>
          </cell>
          <cell r="O1451" t="str">
            <v>Y</v>
          </cell>
          <cell r="P1451" t="str">
            <v>Chris Frey</v>
          </cell>
          <cell r="Q1451" t="str">
            <v>CF101</v>
          </cell>
          <cell r="X1451" t="str">
            <v>N/A</v>
          </cell>
        </row>
        <row r="1452">
          <cell r="B1452" t="str">
            <v>892911918655</v>
          </cell>
          <cell r="C1452" t="str">
            <v>COMPLRED CLAIMS SERVICES LLC</v>
          </cell>
          <cell r="D1452" t="str">
            <v>COMPLRED CLAIMS SERVICES LLC</v>
          </cell>
          <cell r="E1452">
            <v>20000</v>
          </cell>
          <cell r="F1452">
            <v>240000</v>
          </cell>
          <cell r="G1452" t="str">
            <v>N/A</v>
          </cell>
          <cell r="H1452" t="str">
            <v>N</v>
          </cell>
          <cell r="I1452">
            <v>42217</v>
          </cell>
          <cell r="J1452">
            <v>42230</v>
          </cell>
          <cell r="K1452">
            <v>42230</v>
          </cell>
          <cell r="L1452">
            <v>42234</v>
          </cell>
          <cell r="M1452">
            <v>42269</v>
          </cell>
          <cell r="N1452">
            <v>42248</v>
          </cell>
          <cell r="O1452" t="str">
            <v>Y</v>
          </cell>
          <cell r="P1452" t="str">
            <v>Kerry Doyle</v>
          </cell>
          <cell r="Q1452" t="str">
            <v>KD101</v>
          </cell>
          <cell r="R1452" t="str">
            <v>Chris Frey</v>
          </cell>
          <cell r="S1452" t="str">
            <v>CF101</v>
          </cell>
          <cell r="T1452" t="str">
            <v xml:space="preserve">Bethpage FCU </v>
          </cell>
          <cell r="U1452" t="str">
            <v>BFCU</v>
          </cell>
          <cell r="X1452" t="str">
            <v>N/A</v>
          </cell>
        </row>
        <row r="1453">
          <cell r="B1453" t="str">
            <v>892911934371</v>
          </cell>
          <cell r="C1453" t="str">
            <v>BLU COLD SERVICES INC</v>
          </cell>
          <cell r="D1453" t="str">
            <v>BLU COLD SERVICES INC</v>
          </cell>
          <cell r="E1453">
            <v>5000</v>
          </cell>
          <cell r="F1453">
            <v>60000</v>
          </cell>
          <cell r="G1453" t="str">
            <v>N/A</v>
          </cell>
          <cell r="H1453" t="str">
            <v>N</v>
          </cell>
          <cell r="I1453">
            <v>42217</v>
          </cell>
          <cell r="J1453">
            <v>42233</v>
          </cell>
          <cell r="K1453">
            <v>42233</v>
          </cell>
          <cell r="L1453">
            <v>42235</v>
          </cell>
          <cell r="M1453">
            <v>42237</v>
          </cell>
          <cell r="N1453">
            <v>42217</v>
          </cell>
          <cell r="O1453" t="str">
            <v>Y</v>
          </cell>
          <cell r="P1453" t="str">
            <v>Kerry Doyle</v>
          </cell>
          <cell r="Q1453" t="str">
            <v>KD101</v>
          </cell>
          <cell r="R1453" t="str">
            <v>Chris Frey</v>
          </cell>
          <cell r="S1453" t="str">
            <v>CF101</v>
          </cell>
          <cell r="T1453" t="str">
            <v xml:space="preserve">Bethpage FCU </v>
          </cell>
          <cell r="U1453" t="str">
            <v>BFCU</v>
          </cell>
          <cell r="X1453" t="str">
            <v>N/A</v>
          </cell>
        </row>
        <row r="1454">
          <cell r="B1454" t="str">
            <v>892912152072</v>
          </cell>
          <cell r="C1454" t="str">
            <v>GLOBAL TECHNICAL SUPPORT</v>
          </cell>
          <cell r="D1454" t="str">
            <v>GLOBAL TECHNICAL SUPPORT</v>
          </cell>
          <cell r="E1454">
            <v>10000</v>
          </cell>
          <cell r="F1454">
            <v>120000</v>
          </cell>
          <cell r="G1454" t="str">
            <v>N/A</v>
          </cell>
          <cell r="H1454" t="str">
            <v>N</v>
          </cell>
          <cell r="I1454">
            <v>42217</v>
          </cell>
          <cell r="J1454">
            <v>42233</v>
          </cell>
          <cell r="K1454">
            <v>42233</v>
          </cell>
          <cell r="L1454">
            <v>42255</v>
          </cell>
          <cell r="M1454">
            <v>42257</v>
          </cell>
          <cell r="N1454">
            <v>42248</v>
          </cell>
          <cell r="O1454" t="str">
            <v>Y</v>
          </cell>
          <cell r="P1454" t="str">
            <v xml:space="preserve">Vikesh Ramnarine </v>
          </cell>
          <cell r="Q1454" t="str">
            <v>HR101</v>
          </cell>
          <cell r="R1454" t="str">
            <v>Chris Frey</v>
          </cell>
          <cell r="S1454" t="str">
            <v>CF101</v>
          </cell>
          <cell r="X1454" t="str">
            <v>N/A</v>
          </cell>
        </row>
        <row r="1455">
          <cell r="B1455" t="str">
            <v>892912042646</v>
          </cell>
          <cell r="C1455" t="str">
            <v>DOUBLE DEES CHARIOTS COLLISION INC</v>
          </cell>
          <cell r="D1455" t="str">
            <v>DOUBLE DEES CHARIOTS COLLISION INC</v>
          </cell>
          <cell r="E1455">
            <v>40000</v>
          </cell>
          <cell r="F1455">
            <v>480000</v>
          </cell>
          <cell r="G1455" t="str">
            <v>N/A</v>
          </cell>
          <cell r="H1455" t="str">
            <v>N</v>
          </cell>
          <cell r="I1455">
            <v>42217</v>
          </cell>
          <cell r="J1455">
            <v>42233</v>
          </cell>
          <cell r="K1455">
            <v>42233</v>
          </cell>
          <cell r="L1455">
            <v>42235</v>
          </cell>
          <cell r="M1455">
            <v>42240</v>
          </cell>
          <cell r="N1455">
            <v>42217</v>
          </cell>
          <cell r="O1455" t="str">
            <v>Y</v>
          </cell>
          <cell r="P1455" t="str">
            <v>RJS Processing</v>
          </cell>
          <cell r="Q1455" t="str">
            <v>EB101</v>
          </cell>
          <cell r="R1455" t="str">
            <v>Erick Weinstein</v>
          </cell>
          <cell r="S1455" t="str">
            <v>EW101</v>
          </cell>
          <cell r="X1455" t="str">
            <v>N/A</v>
          </cell>
        </row>
        <row r="1456">
          <cell r="B1456" t="str">
            <v>419100034441</v>
          </cell>
          <cell r="C1456" t="str">
            <v>SMART OLIVER LLC</v>
          </cell>
          <cell r="D1456" t="str">
            <v>STUDENT DEBT EBOOK</v>
          </cell>
          <cell r="E1456">
            <v>15000</v>
          </cell>
          <cell r="F1456">
            <v>180000</v>
          </cell>
          <cell r="G1456" t="str">
            <v>N/A</v>
          </cell>
          <cell r="H1456" t="str">
            <v>N</v>
          </cell>
          <cell r="I1456">
            <v>42217</v>
          </cell>
          <cell r="J1456">
            <v>42233</v>
          </cell>
          <cell r="K1456">
            <v>42233</v>
          </cell>
          <cell r="L1456">
            <v>42241</v>
          </cell>
          <cell r="M1456">
            <v>42271</v>
          </cell>
          <cell r="N1456">
            <v>42248</v>
          </cell>
          <cell r="O1456" t="str">
            <v>Y</v>
          </cell>
          <cell r="P1456" t="str">
            <v>Mobius Payments</v>
          </cell>
          <cell r="Q1456" t="str">
            <v>MOB101</v>
          </cell>
          <cell r="X1456" t="str">
            <v>N/A</v>
          </cell>
        </row>
        <row r="1457">
          <cell r="B1457" t="str">
            <v>892912154409</v>
          </cell>
          <cell r="C1457" t="str">
            <v>NATIONAL COMPRESSOR EXCHANGE INC</v>
          </cell>
          <cell r="D1457" t="str">
            <v xml:space="preserve">NATIONAL COMPRESSOR EXCHANGE </v>
          </cell>
          <cell r="E1457">
            <v>80000</v>
          </cell>
          <cell r="F1457">
            <v>960000</v>
          </cell>
          <cell r="G1457" t="str">
            <v>N/A</v>
          </cell>
          <cell r="H1457" t="str">
            <v>Y</v>
          </cell>
          <cell r="I1457">
            <v>42217</v>
          </cell>
          <cell r="J1457">
            <v>42234</v>
          </cell>
          <cell r="K1457">
            <v>42234</v>
          </cell>
          <cell r="L1457">
            <v>42237</v>
          </cell>
          <cell r="M1457">
            <v>42242</v>
          </cell>
          <cell r="N1457">
            <v>42217</v>
          </cell>
          <cell r="O1457" t="str">
            <v>Y</v>
          </cell>
          <cell r="P1457" t="str">
            <v>Alan Goldberg</v>
          </cell>
          <cell r="Q1457" t="str">
            <v>AG101</v>
          </cell>
          <cell r="R1457" t="str">
            <v>Erick Weinstein</v>
          </cell>
          <cell r="S1457" t="str">
            <v>EW101</v>
          </cell>
          <cell r="X1457" t="str">
            <v>N/A</v>
          </cell>
        </row>
        <row r="1458">
          <cell r="B1458" t="str">
            <v>892912152817</v>
          </cell>
          <cell r="C1458" t="str">
            <v>BARAKAT &amp; DEEB INC.</v>
          </cell>
          <cell r="D1458" t="str">
            <v>GRACE DELI &amp; BAGELS</v>
          </cell>
          <cell r="E1458">
            <v>15000</v>
          </cell>
          <cell r="F1458">
            <v>180000</v>
          </cell>
          <cell r="G1458" t="str">
            <v>N/A</v>
          </cell>
          <cell r="H1458" t="str">
            <v>N</v>
          </cell>
          <cell r="I1458">
            <v>42217</v>
          </cell>
          <cell r="J1458">
            <v>42234</v>
          </cell>
          <cell r="K1458">
            <v>42234</v>
          </cell>
          <cell r="L1458">
            <v>42236</v>
          </cell>
          <cell r="M1458">
            <v>42243</v>
          </cell>
          <cell r="N1458">
            <v>42217</v>
          </cell>
          <cell r="O1458" t="str">
            <v>Y</v>
          </cell>
          <cell r="P1458" t="str">
            <v>Tim Platz</v>
          </cell>
          <cell r="Q1458" t="str">
            <v>TP101</v>
          </cell>
          <cell r="R1458" t="str">
            <v>Chris Frey</v>
          </cell>
          <cell r="S1458" t="str">
            <v>CF101</v>
          </cell>
          <cell r="T1458" t="str">
            <v xml:space="preserve">Bethpage FCU </v>
          </cell>
          <cell r="U1458" t="str">
            <v>BFCU</v>
          </cell>
          <cell r="X1458" t="str">
            <v>N/A</v>
          </cell>
        </row>
        <row r="1459">
          <cell r="B1459" t="str">
            <v>419100034450</v>
          </cell>
          <cell r="C1459" t="str">
            <v>RICHMOND CREATIONS INC.</v>
          </cell>
          <cell r="D1459" t="str">
            <v>EYE EXTEND</v>
          </cell>
          <cell r="E1459">
            <v>10000</v>
          </cell>
          <cell r="F1459">
            <v>120000</v>
          </cell>
          <cell r="G1459" t="str">
            <v>N/A</v>
          </cell>
          <cell r="H1459" t="str">
            <v>N</v>
          </cell>
          <cell r="I1459">
            <v>42217</v>
          </cell>
          <cell r="J1459">
            <v>42234</v>
          </cell>
          <cell r="K1459">
            <v>42234</v>
          </cell>
          <cell r="L1459" t="str">
            <v>Withdrawn</v>
          </cell>
          <cell r="M1459" t="str">
            <v>N/A</v>
          </cell>
          <cell r="N1459" t="str">
            <v>N/A</v>
          </cell>
          <cell r="O1459" t="str">
            <v>N/A</v>
          </cell>
          <cell r="P1459" t="str">
            <v>Mobius Payments</v>
          </cell>
          <cell r="Q1459" t="str">
            <v>MOB101</v>
          </cell>
          <cell r="X1459" t="str">
            <v>N/A</v>
          </cell>
        </row>
        <row r="1460">
          <cell r="B1460" t="str">
            <v>419100034469</v>
          </cell>
          <cell r="C1460" t="str">
            <v>RICHMOND CREATIONS INC.</v>
          </cell>
          <cell r="D1460" t="str">
            <v>SKIN EXTEND</v>
          </cell>
          <cell r="E1460">
            <v>10000</v>
          </cell>
          <cell r="F1460">
            <v>120000</v>
          </cell>
          <cell r="G1460" t="str">
            <v>N/A</v>
          </cell>
          <cell r="H1460" t="str">
            <v>N</v>
          </cell>
          <cell r="I1460">
            <v>42217</v>
          </cell>
          <cell r="J1460">
            <v>42234</v>
          </cell>
          <cell r="K1460">
            <v>42234</v>
          </cell>
          <cell r="L1460" t="str">
            <v>Withdrawn</v>
          </cell>
          <cell r="M1460" t="str">
            <v>N/A</v>
          </cell>
          <cell r="N1460" t="str">
            <v>N/A</v>
          </cell>
          <cell r="O1460" t="str">
            <v>N/A</v>
          </cell>
          <cell r="P1460" t="str">
            <v>Mobius Payments</v>
          </cell>
          <cell r="Q1460" t="str">
            <v>MOB101</v>
          </cell>
          <cell r="X1460" t="str">
            <v>N/A</v>
          </cell>
        </row>
        <row r="1461">
          <cell r="B1461" t="str">
            <v>419100034478</v>
          </cell>
          <cell r="C1461" t="str">
            <v xml:space="preserve">QUIXOTIC ENTERTAINMENT </v>
          </cell>
          <cell r="D1461" t="str">
            <v>ARCADECS.NET</v>
          </cell>
          <cell r="E1461">
            <v>10000</v>
          </cell>
          <cell r="F1461">
            <v>120000</v>
          </cell>
          <cell r="G1461" t="str">
            <v>N/A</v>
          </cell>
          <cell r="H1461" t="str">
            <v>N</v>
          </cell>
          <cell r="I1461">
            <v>42217</v>
          </cell>
          <cell r="J1461">
            <v>42234</v>
          </cell>
          <cell r="K1461">
            <v>42234</v>
          </cell>
          <cell r="L1461">
            <v>42243</v>
          </cell>
          <cell r="M1461">
            <v>42249</v>
          </cell>
          <cell r="N1461">
            <v>42248</v>
          </cell>
          <cell r="O1461" t="str">
            <v>Y</v>
          </cell>
          <cell r="P1461" t="str">
            <v>Mobius Payments</v>
          </cell>
          <cell r="Q1461" t="str">
            <v>MOB101</v>
          </cell>
          <cell r="X1461" t="str">
            <v>N/A</v>
          </cell>
        </row>
        <row r="1462">
          <cell r="B1462" t="str">
            <v>419100034496</v>
          </cell>
          <cell r="C1462" t="str">
            <v>JONAS CHIROPRACTIC SPORTS INJURY CARE, PLLC</v>
          </cell>
          <cell r="D1462" t="str">
            <v>JONAS CHIROPRACTIC SPORTS INJURY CARE, PLLC</v>
          </cell>
          <cell r="E1462">
            <v>10000</v>
          </cell>
          <cell r="F1462">
            <v>120000</v>
          </cell>
          <cell r="G1462" t="str">
            <v>N/A</v>
          </cell>
          <cell r="H1462" t="str">
            <v>N</v>
          </cell>
          <cell r="I1462">
            <v>42217</v>
          </cell>
          <cell r="J1462">
            <v>42234</v>
          </cell>
          <cell r="K1462">
            <v>42234</v>
          </cell>
          <cell r="L1462">
            <v>42237</v>
          </cell>
          <cell r="M1462">
            <v>42244</v>
          </cell>
          <cell r="N1462">
            <v>42217</v>
          </cell>
          <cell r="O1462" t="str">
            <v>Y</v>
          </cell>
          <cell r="P1462" t="str">
            <v>CardWorks Acquiring</v>
          </cell>
          <cell r="Q1462" t="str">
            <v>CWA101</v>
          </cell>
          <cell r="X1462" t="str">
            <v>N/A</v>
          </cell>
        </row>
        <row r="1463">
          <cell r="B1463" t="str">
            <v>892912262517</v>
          </cell>
          <cell r="C1463" t="str">
            <v>GENERAL SECURITY INC</v>
          </cell>
          <cell r="D1463" t="str">
            <v>GENERAL SECURITY INC</v>
          </cell>
          <cell r="E1463">
            <v>250000</v>
          </cell>
          <cell r="F1463">
            <v>3000000</v>
          </cell>
          <cell r="G1463" t="str">
            <v>N/A</v>
          </cell>
          <cell r="H1463" t="str">
            <v>Y</v>
          </cell>
          <cell r="I1463">
            <v>42217</v>
          </cell>
          <cell r="J1463">
            <v>42235</v>
          </cell>
          <cell r="K1463">
            <v>42235</v>
          </cell>
          <cell r="L1463">
            <v>42249</v>
          </cell>
          <cell r="M1463">
            <v>42548</v>
          </cell>
          <cell r="N1463">
            <v>42522</v>
          </cell>
          <cell r="O1463" t="str">
            <v>Y</v>
          </cell>
          <cell r="P1463" t="str">
            <v>CardWorks Acquiring</v>
          </cell>
          <cell r="Q1463" t="str">
            <v>CWA101</v>
          </cell>
          <cell r="R1463" t="str">
            <v>Erick Weinstein</v>
          </cell>
          <cell r="S1463" t="str">
            <v>EW101</v>
          </cell>
          <cell r="X1463" t="str">
            <v>N/A</v>
          </cell>
        </row>
        <row r="1464">
          <cell r="B1464" t="str">
            <v>419100034502</v>
          </cell>
          <cell r="C1464" t="str">
            <v>DARK MEDIA GROUP LLC</v>
          </cell>
          <cell r="D1464" t="str">
            <v>DARKMEDIAGROUP.COM</v>
          </cell>
          <cell r="E1464">
            <v>50000</v>
          </cell>
          <cell r="F1464">
            <v>600000</v>
          </cell>
          <cell r="G1464" t="str">
            <v>N/A</v>
          </cell>
          <cell r="H1464" t="str">
            <v>N</v>
          </cell>
          <cell r="I1464">
            <v>42217</v>
          </cell>
          <cell r="J1464">
            <v>42235</v>
          </cell>
          <cell r="K1464">
            <v>42235</v>
          </cell>
          <cell r="L1464">
            <v>42244</v>
          </cell>
          <cell r="M1464">
            <v>42286</v>
          </cell>
          <cell r="N1464">
            <v>42278</v>
          </cell>
          <cell r="O1464" t="str">
            <v>Y</v>
          </cell>
          <cell r="P1464" t="str">
            <v>Joel Paulin</v>
          </cell>
          <cell r="Q1464" t="str">
            <v>JP101</v>
          </cell>
          <cell r="X1464" t="str">
            <v>N/A</v>
          </cell>
        </row>
        <row r="1465">
          <cell r="B1465" t="str">
            <v>892912373934</v>
          </cell>
          <cell r="C1465" t="str">
            <v>GENERAL UTILITIES INC</v>
          </cell>
          <cell r="D1465" t="str">
            <v>GENERAL UTILITIES</v>
          </cell>
          <cell r="E1465">
            <v>1000000</v>
          </cell>
          <cell r="F1465">
            <v>12000000</v>
          </cell>
          <cell r="G1465" t="str">
            <v>N/A</v>
          </cell>
          <cell r="H1465" t="str">
            <v>Y</v>
          </cell>
          <cell r="I1465">
            <v>42217</v>
          </cell>
          <cell r="J1465">
            <v>42236</v>
          </cell>
          <cell r="K1465">
            <v>42236</v>
          </cell>
          <cell r="L1465">
            <v>42249</v>
          </cell>
          <cell r="M1465">
            <v>42548</v>
          </cell>
          <cell r="N1465">
            <v>42522</v>
          </cell>
          <cell r="O1465" t="str">
            <v>Y</v>
          </cell>
          <cell r="P1465" t="str">
            <v>CardWorks Acquiring</v>
          </cell>
          <cell r="Q1465" t="str">
            <v>CWA101</v>
          </cell>
          <cell r="R1465" t="str">
            <v>Erick Weinstein</v>
          </cell>
          <cell r="S1465" t="str">
            <v>EW101</v>
          </cell>
          <cell r="X1465" t="str">
            <v>N/A</v>
          </cell>
        </row>
        <row r="1466">
          <cell r="B1466" t="str">
            <v>892912385417</v>
          </cell>
          <cell r="C1466" t="str">
            <v>PAPPA GUSTO INC</v>
          </cell>
          <cell r="D1466" t="str">
            <v>MOLO</v>
          </cell>
          <cell r="E1466">
            <v>50000</v>
          </cell>
          <cell r="F1466">
            <v>600000</v>
          </cell>
          <cell r="G1466" t="str">
            <v>N/A</v>
          </cell>
          <cell r="H1466" t="str">
            <v>N</v>
          </cell>
          <cell r="I1466">
            <v>42217</v>
          </cell>
          <cell r="J1466">
            <v>42236</v>
          </cell>
          <cell r="K1466">
            <v>42236</v>
          </cell>
          <cell r="L1466">
            <v>42241</v>
          </cell>
          <cell r="M1466">
            <v>42256</v>
          </cell>
          <cell r="N1466">
            <v>42248</v>
          </cell>
          <cell r="O1466" t="str">
            <v>Y</v>
          </cell>
          <cell r="P1466" t="str">
            <v>RJS Processing</v>
          </cell>
          <cell r="Q1466" t="str">
            <v>EB101</v>
          </cell>
          <cell r="R1466" t="str">
            <v>Erick Weinstein</v>
          </cell>
          <cell r="S1466" t="str">
            <v>EW101</v>
          </cell>
          <cell r="X1466" t="str">
            <v>N/A</v>
          </cell>
        </row>
        <row r="1467">
          <cell r="B1467" t="str">
            <v>419100034511</v>
          </cell>
          <cell r="C1467" t="str">
            <v>LOLITAS RESTAURANT</v>
          </cell>
          <cell r="D1467" t="str">
            <v>LOLITAS RESTAURANT</v>
          </cell>
          <cell r="E1467">
            <v>45000</v>
          </cell>
          <cell r="F1467">
            <v>540000</v>
          </cell>
          <cell r="G1467" t="str">
            <v>N/A</v>
          </cell>
          <cell r="H1467" t="str">
            <v>Y</v>
          </cell>
          <cell r="I1467">
            <v>42217</v>
          </cell>
          <cell r="J1467">
            <v>42240</v>
          </cell>
          <cell r="K1467">
            <v>42240</v>
          </cell>
          <cell r="L1467">
            <v>42241</v>
          </cell>
          <cell r="M1467">
            <v>42245</v>
          </cell>
          <cell r="N1467">
            <v>42217</v>
          </cell>
          <cell r="O1467" t="str">
            <v>Y</v>
          </cell>
          <cell r="P1467" t="str">
            <v>Jorge Pignanelli</v>
          </cell>
          <cell r="Q1467" t="str">
            <v>JP103</v>
          </cell>
          <cell r="R1467" t="str">
            <v>Erick Weinstein</v>
          </cell>
          <cell r="S1467" t="str">
            <v>EW101</v>
          </cell>
          <cell r="T1467" t="str">
            <v>John McKeague</v>
          </cell>
          <cell r="U1467" t="str">
            <v>JM102</v>
          </cell>
          <cell r="V1467" t="str">
            <v>Cotel</v>
          </cell>
          <cell r="W1467" t="str">
            <v>COTEL</v>
          </cell>
          <cell r="X1467" t="str">
            <v>N/A</v>
          </cell>
        </row>
        <row r="1468">
          <cell r="B1468" t="str">
            <v>419100034548</v>
          </cell>
          <cell r="C1468" t="str">
            <v>JMMT ENTERPRISES INC</v>
          </cell>
          <cell r="D1468" t="str">
            <v xml:space="preserve">THE LITTLE GYM OF MASON </v>
          </cell>
          <cell r="E1468">
            <v>20000</v>
          </cell>
          <cell r="F1468">
            <v>240000</v>
          </cell>
          <cell r="G1468" t="str">
            <v>N/A</v>
          </cell>
          <cell r="H1468" t="str">
            <v>N</v>
          </cell>
          <cell r="I1468">
            <v>42217</v>
          </cell>
          <cell r="J1468">
            <v>42240</v>
          </cell>
          <cell r="K1468">
            <v>42240</v>
          </cell>
          <cell r="L1468">
            <v>42242</v>
          </cell>
          <cell r="M1468">
            <v>42242</v>
          </cell>
          <cell r="N1468">
            <v>42217</v>
          </cell>
          <cell r="O1468" t="str">
            <v>Y</v>
          </cell>
          <cell r="P1468" t="str">
            <v xml:space="preserve">KBH Enterprises </v>
          </cell>
          <cell r="Q1468" t="str">
            <v>KH101</v>
          </cell>
          <cell r="R1468" t="str">
            <v>Erick Weinstein</v>
          </cell>
          <cell r="S1468" t="str">
            <v>EW101</v>
          </cell>
          <cell r="X1468" t="str">
            <v>N/A</v>
          </cell>
        </row>
        <row r="1469">
          <cell r="B1469" t="str">
            <v>892912391993</v>
          </cell>
          <cell r="C1469" t="str">
            <v>LANDZETTEL AND SONS INC</v>
          </cell>
          <cell r="D1469" t="str">
            <v>OLD VILLAGE PAINT</v>
          </cell>
          <cell r="E1469">
            <v>20000</v>
          </cell>
          <cell r="F1469">
            <v>240000</v>
          </cell>
          <cell r="G1469" t="str">
            <v>N/A</v>
          </cell>
          <cell r="H1469" t="str">
            <v>N</v>
          </cell>
          <cell r="I1469">
            <v>42217</v>
          </cell>
          <cell r="J1469">
            <v>42240</v>
          </cell>
          <cell r="K1469">
            <v>42240</v>
          </cell>
          <cell r="L1469">
            <v>42242</v>
          </cell>
          <cell r="M1469">
            <v>42243</v>
          </cell>
          <cell r="N1469">
            <v>42217</v>
          </cell>
          <cell r="O1469" t="str">
            <v>Y</v>
          </cell>
          <cell r="P1469" t="str">
            <v xml:space="preserve">KBH Enterprises </v>
          </cell>
          <cell r="Q1469" t="str">
            <v>KH101</v>
          </cell>
          <cell r="R1469" t="str">
            <v>Erick Weinstein</v>
          </cell>
          <cell r="S1469" t="str">
            <v>EW101</v>
          </cell>
          <cell r="T1469" t="str">
            <v>John Vacca</v>
          </cell>
          <cell r="U1469" t="str">
            <v>JV101</v>
          </cell>
          <cell r="X1469" t="str">
            <v>N/A</v>
          </cell>
        </row>
        <row r="1470">
          <cell r="B1470" t="str">
            <v>419100034551</v>
          </cell>
          <cell r="C1470" t="str">
            <v>ANGEL LEON</v>
          </cell>
          <cell r="D1470" t="str">
            <v>EVERLAST PROMOTIONS</v>
          </cell>
          <cell r="E1470">
            <v>40000</v>
          </cell>
          <cell r="F1470">
            <v>480000</v>
          </cell>
          <cell r="G1470" t="str">
            <v>N/A</v>
          </cell>
          <cell r="H1470" t="str">
            <v>Y</v>
          </cell>
          <cell r="I1470">
            <v>42217</v>
          </cell>
          <cell r="J1470">
            <v>42241</v>
          </cell>
          <cell r="K1470">
            <v>42241</v>
          </cell>
          <cell r="L1470">
            <v>42243</v>
          </cell>
          <cell r="M1470">
            <v>42244</v>
          </cell>
          <cell r="N1470">
            <v>42217</v>
          </cell>
          <cell r="O1470" t="str">
            <v>Y</v>
          </cell>
          <cell r="P1470" t="str">
            <v>Mobius Payments</v>
          </cell>
          <cell r="Q1470" t="str">
            <v>MOB101</v>
          </cell>
          <cell r="X1470" t="str">
            <v>N/A</v>
          </cell>
        </row>
        <row r="1471">
          <cell r="B1471" t="str">
            <v>892912486660</v>
          </cell>
          <cell r="C1471" t="str">
            <v>BACKCOUNTRY INC</v>
          </cell>
          <cell r="D1471" t="str">
            <v>CAMP CAROLINA</v>
          </cell>
          <cell r="E1471">
            <v>20000</v>
          </cell>
          <cell r="F1471">
            <v>240000</v>
          </cell>
          <cell r="G1471" t="str">
            <v>N/A</v>
          </cell>
          <cell r="H1471" t="str">
            <v>Y</v>
          </cell>
          <cell r="I1471">
            <v>42217</v>
          </cell>
          <cell r="J1471">
            <v>42241</v>
          </cell>
          <cell r="K1471">
            <v>42241</v>
          </cell>
          <cell r="L1471">
            <v>42243</v>
          </cell>
          <cell r="M1471">
            <v>42286</v>
          </cell>
          <cell r="N1471">
            <v>42278</v>
          </cell>
          <cell r="O1471" t="str">
            <v>Y</v>
          </cell>
          <cell r="P1471" t="str">
            <v xml:space="preserve">KBH Enterprises </v>
          </cell>
          <cell r="Q1471" t="str">
            <v>KH101</v>
          </cell>
          <cell r="R1471" t="str">
            <v>Erick Weinstein</v>
          </cell>
          <cell r="S1471" t="str">
            <v>EW101</v>
          </cell>
          <cell r="T1471" t="str">
            <v>CampMinder</v>
          </cell>
          <cell r="U1471" t="str">
            <v>CM103</v>
          </cell>
          <cell r="X1471" t="str">
            <v>N/A</v>
          </cell>
        </row>
        <row r="1472">
          <cell r="B1472" t="str">
            <v>892912600351</v>
          </cell>
          <cell r="C1472" t="str">
            <v>PEERLESS AEROSPACE FASTNER CORP</v>
          </cell>
          <cell r="D1472" t="str">
            <v>PEERLESS AEROSPACE FASTNER CORP</v>
          </cell>
          <cell r="E1472">
            <v>80000</v>
          </cell>
          <cell r="F1472">
            <v>960000</v>
          </cell>
          <cell r="G1472" t="str">
            <v>N/A</v>
          </cell>
          <cell r="H1472" t="str">
            <v>Y</v>
          </cell>
          <cell r="I1472">
            <v>42217</v>
          </cell>
          <cell r="J1472">
            <v>42241</v>
          </cell>
          <cell r="K1472">
            <v>42241</v>
          </cell>
          <cell r="L1472">
            <v>42243</v>
          </cell>
          <cell r="M1472">
            <v>42321</v>
          </cell>
          <cell r="N1472">
            <v>42309</v>
          </cell>
          <cell r="O1472" t="str">
            <v>Y</v>
          </cell>
          <cell r="P1472" t="str">
            <v>CardWorks Acquiring</v>
          </cell>
          <cell r="Q1472" t="str">
            <v>CWA101</v>
          </cell>
          <cell r="R1472" t="str">
            <v>Erick Weinstein</v>
          </cell>
          <cell r="S1472" t="str">
            <v>EW101</v>
          </cell>
          <cell r="X1472" t="str">
            <v>N/A</v>
          </cell>
        </row>
        <row r="1473">
          <cell r="B1473" t="str">
            <v>892912630705</v>
          </cell>
          <cell r="C1473" t="str">
            <v>JHM PROCESSING LLC</v>
          </cell>
          <cell r="D1473" t="str">
            <v>PAYZE.COM</v>
          </cell>
          <cell r="E1473">
            <v>2000</v>
          </cell>
          <cell r="F1473">
            <v>24000</v>
          </cell>
          <cell r="G1473" t="str">
            <v>N/A</v>
          </cell>
          <cell r="H1473" t="str">
            <v>N</v>
          </cell>
          <cell r="I1473">
            <v>42217</v>
          </cell>
          <cell r="J1473">
            <v>42242</v>
          </cell>
          <cell r="K1473">
            <v>42242</v>
          </cell>
          <cell r="L1473">
            <v>42243</v>
          </cell>
          <cell r="M1473">
            <v>42249</v>
          </cell>
          <cell r="N1473">
            <v>42248</v>
          </cell>
          <cell r="O1473" t="str">
            <v>Y</v>
          </cell>
          <cell r="P1473" t="str">
            <v>CardWorks Acquiring</v>
          </cell>
          <cell r="Q1473" t="str">
            <v>CWA101</v>
          </cell>
          <cell r="X1473" t="str">
            <v>N/A</v>
          </cell>
        </row>
        <row r="1474">
          <cell r="B1474" t="str">
            <v>419100034566</v>
          </cell>
          <cell r="C1474" t="str">
            <v>TWO RIVER DAIRY LLC</v>
          </cell>
          <cell r="D1474" t="str">
            <v>TWORIVERDAIRY.COM</v>
          </cell>
          <cell r="E1474">
            <v>5000</v>
          </cell>
          <cell r="F1474">
            <v>60000</v>
          </cell>
          <cell r="G1474" t="str">
            <v>N/A</v>
          </cell>
          <cell r="H1474" t="str">
            <v>N</v>
          </cell>
          <cell r="I1474">
            <v>42217</v>
          </cell>
          <cell r="J1474">
            <v>42242</v>
          </cell>
          <cell r="K1474">
            <v>42242</v>
          </cell>
          <cell r="L1474">
            <v>42243</v>
          </cell>
          <cell r="M1474">
            <v>42251</v>
          </cell>
          <cell r="N1474">
            <v>42248</v>
          </cell>
          <cell r="O1474" t="str">
            <v>Y</v>
          </cell>
          <cell r="P1474" t="str">
            <v>Joel Paulin</v>
          </cell>
          <cell r="Q1474" t="str">
            <v>JP101</v>
          </cell>
          <cell r="X1474" t="str">
            <v>N/A</v>
          </cell>
        </row>
        <row r="1475">
          <cell r="B1475" t="str">
            <v>419100034575</v>
          </cell>
          <cell r="C1475" t="str">
            <v>SEASON FIVE VENTURES LLC</v>
          </cell>
          <cell r="D1475" t="str">
            <v>TOP MEDIA PRODUCTIONS</v>
          </cell>
          <cell r="E1475">
            <v>80000</v>
          </cell>
          <cell r="F1475">
            <v>960000</v>
          </cell>
          <cell r="G1475" t="str">
            <v>N/A</v>
          </cell>
          <cell r="H1475" t="str">
            <v>N</v>
          </cell>
          <cell r="I1475">
            <v>42217</v>
          </cell>
          <cell r="J1475">
            <v>42243</v>
          </cell>
          <cell r="K1475">
            <v>42243</v>
          </cell>
          <cell r="L1475">
            <v>42262</v>
          </cell>
          <cell r="M1475">
            <v>42314</v>
          </cell>
          <cell r="N1475">
            <v>42309</v>
          </cell>
          <cell r="O1475" t="str">
            <v>Y</v>
          </cell>
          <cell r="P1475" t="str">
            <v>Mobius Payments</v>
          </cell>
          <cell r="Q1475" t="str">
            <v>MOB101</v>
          </cell>
          <cell r="X1475" t="str">
            <v>N/A</v>
          </cell>
        </row>
        <row r="1476">
          <cell r="B1476" t="str">
            <v>419100034584</v>
          </cell>
          <cell r="C1476" t="str">
            <v>NEW HEIGHTS MANAGEMENT LLC</v>
          </cell>
          <cell r="D1476" t="str">
            <v>WWW.LHSPAY.COM</v>
          </cell>
          <cell r="E1476">
            <v>20000</v>
          </cell>
          <cell r="F1476">
            <v>240000</v>
          </cell>
          <cell r="G1476" t="str">
            <v>N/A</v>
          </cell>
          <cell r="H1476" t="str">
            <v>N</v>
          </cell>
          <cell r="I1476">
            <v>42217</v>
          </cell>
          <cell r="J1476">
            <v>42243</v>
          </cell>
          <cell r="K1476">
            <v>42243</v>
          </cell>
          <cell r="L1476" t="str">
            <v>Declined</v>
          </cell>
          <cell r="M1476" t="str">
            <v>N/A</v>
          </cell>
          <cell r="N1476" t="str">
            <v>N/A</v>
          </cell>
          <cell r="O1476" t="str">
            <v>N/A</v>
          </cell>
          <cell r="P1476" t="str">
            <v>Mobius Payments</v>
          </cell>
          <cell r="Q1476" t="str">
            <v>MOB101</v>
          </cell>
          <cell r="X1476" t="str">
            <v>N/A</v>
          </cell>
        </row>
        <row r="1477">
          <cell r="B1477" t="str">
            <v>892912742203</v>
          </cell>
          <cell r="C1477" t="str">
            <v>ALLIANCE MOVING SERVICES INC</v>
          </cell>
          <cell r="D1477" t="str">
            <v xml:space="preserve">ALLIANCE MOVING SERVICES </v>
          </cell>
          <cell r="E1477">
            <v>250000</v>
          </cell>
          <cell r="F1477">
            <v>3000000</v>
          </cell>
          <cell r="G1477" t="str">
            <v>N/A</v>
          </cell>
          <cell r="H1477" t="str">
            <v>Y</v>
          </cell>
          <cell r="I1477">
            <v>42217</v>
          </cell>
          <cell r="J1477">
            <v>42244</v>
          </cell>
          <cell r="K1477">
            <v>42244</v>
          </cell>
          <cell r="L1477" t="str">
            <v>Declined</v>
          </cell>
          <cell r="M1477" t="str">
            <v>N/A</v>
          </cell>
          <cell r="N1477" t="str">
            <v>N/A</v>
          </cell>
          <cell r="O1477" t="str">
            <v>N/A</v>
          </cell>
          <cell r="P1477" t="str">
            <v>Ben Alyeshmerni</v>
          </cell>
          <cell r="Q1477" t="str">
            <v>BA101</v>
          </cell>
          <cell r="X1477" t="str">
            <v>N/A</v>
          </cell>
        </row>
        <row r="1478">
          <cell r="B1478" t="str">
            <v>892912714905</v>
          </cell>
          <cell r="C1478" t="str">
            <v>ASSURANCE VAN LINE SERVICES INC</v>
          </cell>
          <cell r="D1478" t="str">
            <v>ASSURANCE VAN LINE SERVICES</v>
          </cell>
          <cell r="E1478">
            <v>75000</v>
          </cell>
          <cell r="F1478">
            <v>900000</v>
          </cell>
          <cell r="G1478" t="str">
            <v>N/A</v>
          </cell>
          <cell r="H1478" t="str">
            <v>N</v>
          </cell>
          <cell r="I1478">
            <v>42217</v>
          </cell>
          <cell r="J1478">
            <v>42244</v>
          </cell>
          <cell r="K1478">
            <v>42244</v>
          </cell>
          <cell r="L1478">
            <v>42249</v>
          </cell>
          <cell r="M1478" t="str">
            <v>Approved/Closed</v>
          </cell>
          <cell r="N1478" t="str">
            <v>Approved/Closed</v>
          </cell>
          <cell r="O1478" t="str">
            <v>Y</v>
          </cell>
          <cell r="P1478" t="str">
            <v>Ben Alyeshmerni</v>
          </cell>
          <cell r="Q1478" t="str">
            <v>BA101</v>
          </cell>
          <cell r="X1478" t="str">
            <v>N/A</v>
          </cell>
        </row>
        <row r="1479">
          <cell r="B1479" t="str">
            <v>419100034600</v>
          </cell>
          <cell r="C1479" t="str">
            <v>KUSTOM KONCEPTS</v>
          </cell>
          <cell r="D1479" t="str">
            <v>KARBON KONCEPTS</v>
          </cell>
          <cell r="E1479">
            <v>21433</v>
          </cell>
          <cell r="F1479">
            <v>257196</v>
          </cell>
          <cell r="G1479" t="str">
            <v>N/A</v>
          </cell>
          <cell r="H1479" t="str">
            <v>N</v>
          </cell>
          <cell r="I1479">
            <v>42217</v>
          </cell>
          <cell r="J1479">
            <v>42247</v>
          </cell>
          <cell r="K1479">
            <v>42247</v>
          </cell>
          <cell r="L1479">
            <v>42248</v>
          </cell>
          <cell r="M1479">
            <v>42250</v>
          </cell>
          <cell r="N1479">
            <v>42248</v>
          </cell>
          <cell r="O1479" t="str">
            <v>Y</v>
          </cell>
          <cell r="P1479" t="str">
            <v>Mobius Payments</v>
          </cell>
          <cell r="Q1479" t="str">
            <v>MOB101</v>
          </cell>
          <cell r="X1479" t="str">
            <v>N/A</v>
          </cell>
        </row>
        <row r="1480">
          <cell r="B1480" t="str">
            <v>892912830339</v>
          </cell>
          <cell r="C1480" t="str">
            <v>L3 FITNESS MADE FUN INC</v>
          </cell>
          <cell r="D1480" t="str">
            <v>THE LITTLE GYM OF BRENTWOOD</v>
          </cell>
          <cell r="E1480">
            <v>30000</v>
          </cell>
          <cell r="F1480">
            <v>360000</v>
          </cell>
          <cell r="G1480" t="str">
            <v>N/A</v>
          </cell>
          <cell r="H1480" t="str">
            <v>N</v>
          </cell>
          <cell r="I1480">
            <v>42217</v>
          </cell>
          <cell r="J1480">
            <v>42247</v>
          </cell>
          <cell r="K1480">
            <v>42247</v>
          </cell>
          <cell r="L1480">
            <v>42249</v>
          </cell>
          <cell r="M1480">
            <v>42250</v>
          </cell>
          <cell r="N1480">
            <v>42248</v>
          </cell>
          <cell r="O1480" t="str">
            <v>Y</v>
          </cell>
          <cell r="P1480" t="str">
            <v xml:space="preserve">KBH Enterprises </v>
          </cell>
          <cell r="Q1480" t="str">
            <v>KH101</v>
          </cell>
          <cell r="R1480" t="str">
            <v>Erick Weinstein</v>
          </cell>
          <cell r="S1480" t="str">
            <v>EW101</v>
          </cell>
          <cell r="X1480" t="str">
            <v>N/A</v>
          </cell>
        </row>
        <row r="1481">
          <cell r="B1481" t="str">
            <v>892912870400</v>
          </cell>
          <cell r="C1481" t="str">
            <v>MADRI MIRA FOODS LLC</v>
          </cell>
          <cell r="D1481" t="str">
            <v>DUE PAISANOS</v>
          </cell>
          <cell r="E1481">
            <v>15000</v>
          </cell>
          <cell r="F1481">
            <v>180000</v>
          </cell>
          <cell r="G1481" t="str">
            <v>N/A</v>
          </cell>
          <cell r="H1481" t="str">
            <v>N</v>
          </cell>
          <cell r="I1481">
            <v>42248</v>
          </cell>
          <cell r="J1481">
            <v>42249</v>
          </cell>
          <cell r="K1481">
            <v>42249</v>
          </cell>
          <cell r="L1481">
            <v>42251</v>
          </cell>
          <cell r="M1481">
            <v>42250</v>
          </cell>
          <cell r="N1481">
            <v>42248</v>
          </cell>
          <cell r="O1481" t="str">
            <v>Y</v>
          </cell>
          <cell r="P1481" t="str">
            <v>Kerry Doyle</v>
          </cell>
          <cell r="Q1481" t="str">
            <v>KD101</v>
          </cell>
          <cell r="R1481" t="str">
            <v>Chris Frey</v>
          </cell>
          <cell r="S1481" t="str">
            <v>CF101</v>
          </cell>
          <cell r="X1481" t="str">
            <v>N/A</v>
          </cell>
        </row>
        <row r="1482">
          <cell r="B1482" t="str">
            <v>419100034619</v>
          </cell>
          <cell r="C1482" t="str">
            <v>ML MEDIA PRODUCTIONS</v>
          </cell>
          <cell r="D1482" t="str">
            <v>MLABILL.COM</v>
          </cell>
          <cell r="E1482">
            <v>20000</v>
          </cell>
          <cell r="F1482">
            <v>240000</v>
          </cell>
          <cell r="G1482" t="str">
            <v>N/A</v>
          </cell>
          <cell r="H1482" t="str">
            <v>N</v>
          </cell>
          <cell r="I1482">
            <v>42248</v>
          </cell>
          <cell r="J1482">
            <v>42249</v>
          </cell>
          <cell r="K1482">
            <v>42249</v>
          </cell>
          <cell r="L1482">
            <v>42283</v>
          </cell>
          <cell r="M1482">
            <v>42295</v>
          </cell>
          <cell r="N1482">
            <v>42278</v>
          </cell>
          <cell r="O1482" t="str">
            <v>Y</v>
          </cell>
          <cell r="P1482" t="str">
            <v>Mobius Payments</v>
          </cell>
          <cell r="Q1482" t="str">
            <v>MOB101</v>
          </cell>
          <cell r="X1482" t="str">
            <v>N/A</v>
          </cell>
        </row>
        <row r="1483">
          <cell r="B1483" t="str">
            <v>419100034628</v>
          </cell>
          <cell r="C1483" t="str">
            <v>AARGON FUNDING INC</v>
          </cell>
          <cell r="D1483" t="str">
            <v>THE MEDICAL BILL</v>
          </cell>
          <cell r="E1483">
            <v>150000</v>
          </cell>
          <cell r="F1483">
            <v>1800000</v>
          </cell>
          <cell r="G1483" t="str">
            <v>N/A</v>
          </cell>
          <cell r="H1483" t="str">
            <v>Y</v>
          </cell>
          <cell r="I1483">
            <v>42248</v>
          </cell>
          <cell r="J1483">
            <v>42250</v>
          </cell>
          <cell r="K1483">
            <v>42250</v>
          </cell>
          <cell r="L1483">
            <v>42324</v>
          </cell>
          <cell r="M1483">
            <v>42659</v>
          </cell>
          <cell r="N1483">
            <v>42644</v>
          </cell>
          <cell r="O1483" t="str">
            <v>Y</v>
          </cell>
          <cell r="P1483" t="str">
            <v>The Malyn Group</v>
          </cell>
          <cell r="Q1483" t="str">
            <v>TMG101</v>
          </cell>
          <cell r="X1483" t="str">
            <v>N/A</v>
          </cell>
        </row>
        <row r="1484">
          <cell r="B1484" t="str">
            <v>419100034637</v>
          </cell>
          <cell r="C1484" t="str">
            <v>AARGON FUNDING INC</v>
          </cell>
          <cell r="D1484" t="str">
            <v>DATA CHECK OF NEVADA</v>
          </cell>
          <cell r="E1484">
            <v>1500000</v>
          </cell>
          <cell r="F1484">
            <v>18000000</v>
          </cell>
          <cell r="G1484" t="str">
            <v>N/A</v>
          </cell>
          <cell r="H1484" t="str">
            <v>Y</v>
          </cell>
          <cell r="I1484">
            <v>42248</v>
          </cell>
          <cell r="J1484">
            <v>42250</v>
          </cell>
          <cell r="K1484">
            <v>42250</v>
          </cell>
          <cell r="L1484" t="str">
            <v>Declined</v>
          </cell>
          <cell r="M1484" t="str">
            <v>N/A</v>
          </cell>
          <cell r="N1484" t="str">
            <v>N/A</v>
          </cell>
          <cell r="O1484" t="str">
            <v>N/A</v>
          </cell>
          <cell r="P1484" t="str">
            <v>The Malyn Group</v>
          </cell>
          <cell r="Q1484" t="str">
            <v>TMG101</v>
          </cell>
          <cell r="X1484" t="str">
            <v>N/A</v>
          </cell>
        </row>
        <row r="1485">
          <cell r="B1485" t="str">
            <v>892912946747</v>
          </cell>
          <cell r="C1485" t="str">
            <v>NORTH SHORE VETERINARY LLC</v>
          </cell>
          <cell r="D1485" t="str">
            <v>NORTH SHORE VETERINARY HOSPITAL</v>
          </cell>
          <cell r="E1485">
            <v>150000</v>
          </cell>
          <cell r="F1485">
            <v>1800000</v>
          </cell>
          <cell r="G1485" t="str">
            <v>N/A</v>
          </cell>
          <cell r="H1485" t="str">
            <v>N</v>
          </cell>
          <cell r="I1485">
            <v>42248</v>
          </cell>
          <cell r="J1485">
            <v>42251</v>
          </cell>
          <cell r="K1485">
            <v>42251</v>
          </cell>
          <cell r="L1485">
            <v>42255</v>
          </cell>
          <cell r="M1485">
            <v>42265</v>
          </cell>
          <cell r="N1485">
            <v>42248</v>
          </cell>
          <cell r="O1485" t="str">
            <v>Y</v>
          </cell>
          <cell r="P1485" t="str">
            <v>Chris Frey</v>
          </cell>
          <cell r="Q1485" t="str">
            <v>CF101</v>
          </cell>
          <cell r="X1485" t="str">
            <v>N/A</v>
          </cell>
        </row>
        <row r="1486">
          <cell r="B1486" t="str">
            <v>892913028925</v>
          </cell>
          <cell r="C1486" t="str">
            <v>THE WESTMINSTER SCHOOLS</v>
          </cell>
          <cell r="D1486" t="str">
            <v>THE WESTMINSTER SCHOOLS</v>
          </cell>
          <cell r="E1486">
            <v>100000</v>
          </cell>
          <cell r="F1486">
            <v>1200000</v>
          </cell>
          <cell r="G1486" t="str">
            <v>N/A</v>
          </cell>
          <cell r="H1486" t="str">
            <v>N</v>
          </cell>
          <cell r="I1486">
            <v>42248</v>
          </cell>
          <cell r="J1486">
            <v>42255</v>
          </cell>
          <cell r="K1486">
            <v>42255</v>
          </cell>
          <cell r="L1486">
            <v>42255</v>
          </cell>
          <cell r="M1486">
            <v>42294</v>
          </cell>
          <cell r="N1486">
            <v>42278</v>
          </cell>
          <cell r="O1486" t="str">
            <v>Y</v>
          </cell>
          <cell r="P1486" t="str">
            <v xml:space="preserve">KBH Enterprises </v>
          </cell>
          <cell r="Q1486" t="str">
            <v>KH101</v>
          </cell>
          <cell r="R1486" t="str">
            <v>Erick Weinstein</v>
          </cell>
          <cell r="S1486" t="str">
            <v>EW101</v>
          </cell>
          <cell r="T1486" t="str">
            <v>CampMinder</v>
          </cell>
          <cell r="U1486" t="str">
            <v>CM103</v>
          </cell>
          <cell r="X1486" t="str">
            <v>N/A</v>
          </cell>
        </row>
        <row r="1487">
          <cell r="B1487" t="str">
            <v>419100034646</v>
          </cell>
          <cell r="C1487" t="str">
            <v>BRZ INVESTMENTS INC</v>
          </cell>
          <cell r="D1487" t="str">
            <v>BRAZILIAN BAKERY</v>
          </cell>
          <cell r="E1487">
            <v>50000</v>
          </cell>
          <cell r="F1487">
            <v>600000</v>
          </cell>
          <cell r="G1487" t="str">
            <v>N/A</v>
          </cell>
          <cell r="H1487" t="str">
            <v>Y</v>
          </cell>
          <cell r="I1487">
            <v>42248</v>
          </cell>
          <cell r="J1487">
            <v>42255</v>
          </cell>
          <cell r="K1487">
            <v>42255</v>
          </cell>
          <cell r="L1487" t="str">
            <v>Withdrawn</v>
          </cell>
          <cell r="M1487" t="str">
            <v>N/A</v>
          </cell>
          <cell r="N1487" t="str">
            <v>N/A</v>
          </cell>
          <cell r="O1487" t="str">
            <v>N/A</v>
          </cell>
          <cell r="P1487" t="str">
            <v>Jorge Pignanelli</v>
          </cell>
          <cell r="Q1487" t="str">
            <v>JP103</v>
          </cell>
          <cell r="R1487" t="str">
            <v>Erick Weinstein</v>
          </cell>
          <cell r="S1487" t="str">
            <v>EW101</v>
          </cell>
          <cell r="T1487" t="str">
            <v>John McKeague</v>
          </cell>
          <cell r="U1487" t="str">
            <v>JM102</v>
          </cell>
          <cell r="V1487" t="str">
            <v>A&amp;B Media</v>
          </cell>
          <cell r="W1487" t="str">
            <v>ABM101</v>
          </cell>
          <cell r="X1487" t="str">
            <v>N/A</v>
          </cell>
        </row>
        <row r="1488">
          <cell r="B1488" t="str">
            <v>892913064177</v>
          </cell>
          <cell r="C1488" t="str">
            <v>CASANOVA ALARMS AND SECURITY INC</v>
          </cell>
          <cell r="D1488" t="str">
            <v>CASANOVA ALARMS AND SECURITY INC</v>
          </cell>
          <cell r="E1488">
            <v>30000</v>
          </cell>
          <cell r="F1488">
            <v>360000</v>
          </cell>
          <cell r="G1488" t="str">
            <v>N/A</v>
          </cell>
          <cell r="H1488" t="str">
            <v>N</v>
          </cell>
          <cell r="I1488">
            <v>42248</v>
          </cell>
          <cell r="J1488">
            <v>42255</v>
          </cell>
          <cell r="K1488">
            <v>42255</v>
          </cell>
          <cell r="L1488">
            <v>42262</v>
          </cell>
          <cell r="M1488">
            <v>42397</v>
          </cell>
          <cell r="N1488">
            <v>42370</v>
          </cell>
          <cell r="O1488" t="str">
            <v>Y</v>
          </cell>
          <cell r="P1488" t="str">
            <v>Tim Platz</v>
          </cell>
          <cell r="Q1488" t="str">
            <v>TP101</v>
          </cell>
          <cell r="R1488" t="str">
            <v>Chris Frey</v>
          </cell>
          <cell r="S1488" t="str">
            <v>CF101</v>
          </cell>
          <cell r="T1488" t="str">
            <v xml:space="preserve">Bethpage FCU </v>
          </cell>
          <cell r="U1488" t="str">
            <v>BFCU</v>
          </cell>
          <cell r="X1488" t="str">
            <v>N/A</v>
          </cell>
        </row>
        <row r="1489">
          <cell r="B1489" t="str">
            <v>892913111812</v>
          </cell>
          <cell r="C1489" t="str">
            <v>JAMES J. DOUGLAS PC</v>
          </cell>
          <cell r="D1489" t="str">
            <v>JAMES J. DOUGLAS PC</v>
          </cell>
          <cell r="E1489">
            <v>10000</v>
          </cell>
          <cell r="F1489">
            <v>120000</v>
          </cell>
          <cell r="G1489" t="str">
            <v>N/A</v>
          </cell>
          <cell r="H1489" t="str">
            <v>N</v>
          </cell>
          <cell r="I1489">
            <v>42248</v>
          </cell>
          <cell r="J1489">
            <v>42256</v>
          </cell>
          <cell r="K1489">
            <v>42256</v>
          </cell>
          <cell r="L1489">
            <v>42257</v>
          </cell>
          <cell r="M1489">
            <v>42317</v>
          </cell>
          <cell r="N1489">
            <v>42309</v>
          </cell>
          <cell r="O1489" t="str">
            <v>Y</v>
          </cell>
          <cell r="P1489" t="str">
            <v>David Greenberg</v>
          </cell>
          <cell r="Q1489" t="str">
            <v>DG101</v>
          </cell>
          <cell r="R1489" t="str">
            <v>Erick Weinstein</v>
          </cell>
          <cell r="S1489" t="str">
            <v>EW101</v>
          </cell>
          <cell r="X1489" t="str">
            <v>N/A</v>
          </cell>
        </row>
        <row r="1490">
          <cell r="B1490" t="str">
            <v>892913124211</v>
          </cell>
          <cell r="C1490" t="str">
            <v>WIRELESS SOLUTIONS OF LI INC</v>
          </cell>
          <cell r="D1490" t="str">
            <v>WE FIX PHONES</v>
          </cell>
          <cell r="E1490">
            <v>10000</v>
          </cell>
          <cell r="F1490">
            <v>120000</v>
          </cell>
          <cell r="G1490" t="str">
            <v>N/A</v>
          </cell>
          <cell r="H1490" t="str">
            <v>N</v>
          </cell>
          <cell r="I1490">
            <v>42248</v>
          </cell>
          <cell r="J1490">
            <v>42256</v>
          </cell>
          <cell r="K1490">
            <v>42256</v>
          </cell>
          <cell r="L1490">
            <v>42257</v>
          </cell>
          <cell r="M1490">
            <v>42259</v>
          </cell>
          <cell r="N1490">
            <v>42248</v>
          </cell>
          <cell r="O1490" t="str">
            <v>Y</v>
          </cell>
          <cell r="P1490" t="str">
            <v>Chris Frey</v>
          </cell>
          <cell r="Q1490" t="str">
            <v>CF101</v>
          </cell>
          <cell r="X1490" t="str">
            <v>N/A</v>
          </cell>
        </row>
        <row r="1491">
          <cell r="B1491" t="str">
            <v>892913182649</v>
          </cell>
          <cell r="C1491" t="str">
            <v>WINNING GROUP LLC</v>
          </cell>
          <cell r="D1491" t="str">
            <v>THE LITTLE GYM OF COOKEVILLE</v>
          </cell>
          <cell r="E1491">
            <v>20000</v>
          </cell>
          <cell r="F1491">
            <v>240000</v>
          </cell>
          <cell r="G1491" t="str">
            <v>N/A</v>
          </cell>
          <cell r="H1491" t="str">
            <v>N</v>
          </cell>
          <cell r="I1491">
            <v>42248</v>
          </cell>
          <cell r="J1491">
            <v>42256</v>
          </cell>
          <cell r="K1491">
            <v>42256</v>
          </cell>
          <cell r="L1491">
            <v>42270</v>
          </cell>
          <cell r="M1491">
            <v>42276</v>
          </cell>
          <cell r="N1491">
            <v>42248</v>
          </cell>
          <cell r="O1491" t="str">
            <v>Y</v>
          </cell>
          <cell r="P1491" t="str">
            <v>Annmarie Hanley</v>
          </cell>
          <cell r="Q1491" t="str">
            <v>KH101</v>
          </cell>
          <cell r="R1491" t="str">
            <v>Erick Weinstein</v>
          </cell>
          <cell r="S1491" t="str">
            <v>EW101</v>
          </cell>
          <cell r="X1491" t="str">
            <v>N/A</v>
          </cell>
        </row>
        <row r="1492">
          <cell r="B1492" t="str">
            <v>892913291341</v>
          </cell>
          <cell r="C1492" t="str">
            <v>SONIA I CARCAMO</v>
          </cell>
          <cell r="D1492" t="str">
            <v>CARCAMO VARIETY</v>
          </cell>
          <cell r="E1492">
            <v>7000</v>
          </cell>
          <cell r="F1492">
            <v>84000</v>
          </cell>
          <cell r="G1492" t="str">
            <v>N/A</v>
          </cell>
          <cell r="H1492" t="str">
            <v>N</v>
          </cell>
          <cell r="I1492">
            <v>42248</v>
          </cell>
          <cell r="J1492">
            <v>42256</v>
          </cell>
          <cell r="K1492">
            <v>42256</v>
          </cell>
          <cell r="L1492">
            <v>42258</v>
          </cell>
          <cell r="M1492">
            <v>42262</v>
          </cell>
          <cell r="N1492">
            <v>42248</v>
          </cell>
          <cell r="O1492" t="str">
            <v>Y</v>
          </cell>
          <cell r="P1492" t="str">
            <v>Kerry Doyle</v>
          </cell>
          <cell r="Q1492" t="str">
            <v>KD101</v>
          </cell>
          <cell r="R1492" t="str">
            <v>Chris Frey</v>
          </cell>
          <cell r="S1492" t="str">
            <v>CF101</v>
          </cell>
          <cell r="T1492" t="str">
            <v xml:space="preserve">Bethpage FCU </v>
          </cell>
          <cell r="U1492" t="str">
            <v>BFCU</v>
          </cell>
          <cell r="X1492" t="str">
            <v>N/A</v>
          </cell>
        </row>
        <row r="1493">
          <cell r="B1493" t="str">
            <v>892913302098</v>
          </cell>
          <cell r="C1493" t="str">
            <v>REGEN &amp; COMPNAY INC</v>
          </cell>
          <cell r="D1493" t="str">
            <v>REGEN &amp; COMPNAY INC</v>
          </cell>
          <cell r="E1493">
            <v>15000</v>
          </cell>
          <cell r="F1493">
            <v>180000</v>
          </cell>
          <cell r="G1493" t="str">
            <v>N/A</v>
          </cell>
          <cell r="H1493" t="str">
            <v>Y</v>
          </cell>
          <cell r="I1493">
            <v>42248</v>
          </cell>
          <cell r="J1493">
            <v>42256</v>
          </cell>
          <cell r="K1493">
            <v>42256</v>
          </cell>
          <cell r="L1493">
            <v>42257</v>
          </cell>
          <cell r="M1493">
            <v>42264</v>
          </cell>
          <cell r="N1493">
            <v>42248</v>
          </cell>
          <cell r="O1493" t="str">
            <v>Y</v>
          </cell>
          <cell r="P1493" t="str">
            <v>John Vacca</v>
          </cell>
          <cell r="Q1493" t="str">
            <v>JV101</v>
          </cell>
          <cell r="R1493" t="str">
            <v>Erick Weinstein</v>
          </cell>
          <cell r="S1493" t="str">
            <v>EW101</v>
          </cell>
          <cell r="X1493" t="str">
            <v>N/A</v>
          </cell>
        </row>
        <row r="1494">
          <cell r="B1494" t="str">
            <v>892913422524</v>
          </cell>
          <cell r="C1494" t="str">
            <v>VPJ INC</v>
          </cell>
          <cell r="D1494" t="str">
            <v>SANFORD RESTAURANT</v>
          </cell>
          <cell r="E1494">
            <v>100000</v>
          </cell>
          <cell r="F1494">
            <v>1200000</v>
          </cell>
          <cell r="G1494" t="str">
            <v>N/A</v>
          </cell>
          <cell r="H1494" t="str">
            <v>Y</v>
          </cell>
          <cell r="I1494">
            <v>42248</v>
          </cell>
          <cell r="J1494">
            <v>42256</v>
          </cell>
          <cell r="K1494">
            <v>42256</v>
          </cell>
          <cell r="L1494">
            <v>42257</v>
          </cell>
          <cell r="M1494">
            <v>42264</v>
          </cell>
          <cell r="N1494">
            <v>42248</v>
          </cell>
          <cell r="O1494" t="str">
            <v>Y</v>
          </cell>
          <cell r="P1494" t="str">
            <v>Erick Weinstein</v>
          </cell>
          <cell r="Q1494" t="str">
            <v>EW101</v>
          </cell>
          <cell r="X1494" t="str">
            <v>N/A</v>
          </cell>
        </row>
        <row r="1495">
          <cell r="B1495" t="str">
            <v>892913544087</v>
          </cell>
          <cell r="C1495" t="str">
            <v>SZCZUR FINANCIAL LLC</v>
          </cell>
          <cell r="D1495" t="str">
            <v>SZCZUR FINANCIAL LLC</v>
          </cell>
          <cell r="E1495">
            <v>150000</v>
          </cell>
          <cell r="F1495">
            <v>1800000</v>
          </cell>
          <cell r="G1495" t="str">
            <v>N/A</v>
          </cell>
          <cell r="H1495" t="str">
            <v>Y</v>
          </cell>
          <cell r="I1495">
            <v>42248</v>
          </cell>
          <cell r="J1495">
            <v>42256</v>
          </cell>
          <cell r="K1495">
            <v>42256</v>
          </cell>
          <cell r="L1495" t="str">
            <v>Withdrawn</v>
          </cell>
          <cell r="M1495" t="str">
            <v>N/A</v>
          </cell>
          <cell r="N1495" t="str">
            <v>N/A</v>
          </cell>
          <cell r="O1495" t="str">
            <v>N/A</v>
          </cell>
          <cell r="P1495" t="str">
            <v>Ben Alyeshmerni</v>
          </cell>
          <cell r="Q1495" t="str">
            <v>BA101</v>
          </cell>
          <cell r="X1495" t="str">
            <v>N/A</v>
          </cell>
        </row>
        <row r="1496">
          <cell r="B1496" t="str">
            <v>892913667125</v>
          </cell>
          <cell r="C1496" t="str">
            <v>STUDENT AID CENTER INC</v>
          </cell>
          <cell r="D1496" t="str">
            <v>STUDENT AID CENTER INC</v>
          </cell>
          <cell r="E1496">
            <v>1000000</v>
          </cell>
          <cell r="F1496">
            <v>12000000</v>
          </cell>
          <cell r="G1496" t="str">
            <v>N/A</v>
          </cell>
          <cell r="H1496" t="str">
            <v>Y</v>
          </cell>
          <cell r="I1496">
            <v>42248</v>
          </cell>
          <cell r="J1496">
            <v>42257</v>
          </cell>
          <cell r="K1496">
            <v>42257</v>
          </cell>
          <cell r="L1496" t="str">
            <v>Withdrawn</v>
          </cell>
          <cell r="M1496" t="str">
            <v>N/A</v>
          </cell>
          <cell r="N1496" t="str">
            <v>N/A</v>
          </cell>
          <cell r="O1496" t="str">
            <v>N/A</v>
          </cell>
          <cell r="P1496" t="str">
            <v>Ben Alyeshmerni</v>
          </cell>
          <cell r="Q1496" t="str">
            <v>BA101</v>
          </cell>
          <cell r="X1496" t="str">
            <v>N/A</v>
          </cell>
        </row>
        <row r="1497">
          <cell r="B1497" t="str">
            <v>892913667128</v>
          </cell>
          <cell r="C1497" t="str">
            <v>STUDENT AID CENTER INC.</v>
          </cell>
          <cell r="D1497" t="str">
            <v>STUDENT AID CENTER INC.</v>
          </cell>
          <cell r="E1497">
            <v>1000000</v>
          </cell>
          <cell r="F1497">
            <v>12000000</v>
          </cell>
          <cell r="G1497" t="str">
            <v>N/A</v>
          </cell>
          <cell r="H1497" t="str">
            <v>N/A</v>
          </cell>
          <cell r="I1497">
            <v>42248</v>
          </cell>
          <cell r="J1497">
            <v>42248</v>
          </cell>
          <cell r="K1497" t="str">
            <v>Withdrawn</v>
          </cell>
          <cell r="L1497" t="str">
            <v>Withdrawn</v>
          </cell>
          <cell r="M1497" t="str">
            <v>Withdrawn</v>
          </cell>
          <cell r="N1497" t="str">
            <v>Withdrawn</v>
          </cell>
          <cell r="O1497" t="str">
            <v>Withdrawn</v>
          </cell>
          <cell r="P1497" t="str">
            <v xml:space="preserve"> </v>
          </cell>
          <cell r="Q1497" t="str">
            <v xml:space="preserve"> </v>
          </cell>
          <cell r="R1497" t="str">
            <v xml:space="preserve"> </v>
          </cell>
          <cell r="S1497" t="str">
            <v xml:space="preserve"> </v>
          </cell>
          <cell r="X1497" t="str">
            <v>N/A</v>
          </cell>
        </row>
        <row r="1498">
          <cell r="B1498" t="str">
            <v>892913791076</v>
          </cell>
          <cell r="C1498" t="str">
            <v>SCHERER &amp; ASSOCIATES PLLC</v>
          </cell>
          <cell r="D1498" t="str">
            <v>SCHERER &amp; ASSOCIATES</v>
          </cell>
          <cell r="E1498">
            <v>4000</v>
          </cell>
          <cell r="F1498">
            <v>48000</v>
          </cell>
          <cell r="G1498" t="str">
            <v>N/A</v>
          </cell>
          <cell r="H1498" t="str">
            <v>Y</v>
          </cell>
          <cell r="I1498">
            <v>42248</v>
          </cell>
          <cell r="J1498">
            <v>42258</v>
          </cell>
          <cell r="K1498">
            <v>42258</v>
          </cell>
          <cell r="L1498">
            <v>42258</v>
          </cell>
          <cell r="M1498">
            <v>42283</v>
          </cell>
          <cell r="N1498">
            <v>42278</v>
          </cell>
          <cell r="O1498" t="str">
            <v>Y</v>
          </cell>
          <cell r="P1498" t="str">
            <v>Alan Goldberg</v>
          </cell>
          <cell r="Q1498" t="str">
            <v>AG101</v>
          </cell>
          <cell r="R1498" t="str">
            <v>Erick Weinstein</v>
          </cell>
          <cell r="S1498" t="str">
            <v>EW101</v>
          </cell>
          <cell r="X1498" t="str">
            <v>N/A</v>
          </cell>
        </row>
        <row r="1499">
          <cell r="B1499" t="str">
            <v>892913841509</v>
          </cell>
          <cell r="C1499" t="str">
            <v>HENRI DAUSSI LLC</v>
          </cell>
          <cell r="D1499" t="str">
            <v>HENRI DAISSI</v>
          </cell>
          <cell r="E1499">
            <v>50000</v>
          </cell>
          <cell r="F1499">
            <v>600000</v>
          </cell>
          <cell r="G1499" t="str">
            <v>N/A</v>
          </cell>
          <cell r="H1499" t="str">
            <v>N</v>
          </cell>
          <cell r="I1499">
            <v>42248</v>
          </cell>
          <cell r="J1499">
            <v>42258</v>
          </cell>
          <cell r="K1499">
            <v>42258</v>
          </cell>
          <cell r="L1499">
            <v>42258</v>
          </cell>
          <cell r="M1499">
            <v>42437</v>
          </cell>
          <cell r="N1499">
            <v>42430</v>
          </cell>
          <cell r="O1499" t="str">
            <v>Y</v>
          </cell>
          <cell r="P1499" t="str">
            <v>Brian Charney</v>
          </cell>
          <cell r="Q1499" t="str">
            <v>BC102</v>
          </cell>
          <cell r="X1499" t="str">
            <v>N/A</v>
          </cell>
        </row>
        <row r="1500">
          <cell r="B1500" t="str">
            <v>892913842523</v>
          </cell>
          <cell r="C1500" t="str">
            <v>PCAH INC</v>
          </cell>
          <cell r="D1500" t="str">
            <v>PARK CENTRE ANIMAL HOSPITAL</v>
          </cell>
          <cell r="E1500">
            <v>175000</v>
          </cell>
          <cell r="F1500">
            <v>2100000</v>
          </cell>
          <cell r="G1500" t="str">
            <v>N/A</v>
          </cell>
          <cell r="H1500" t="str">
            <v>N</v>
          </cell>
          <cell r="I1500">
            <v>42248</v>
          </cell>
          <cell r="J1500">
            <v>42258</v>
          </cell>
          <cell r="K1500">
            <v>42258</v>
          </cell>
          <cell r="L1500">
            <v>42258</v>
          </cell>
          <cell r="M1500">
            <v>42268</v>
          </cell>
          <cell r="N1500">
            <v>42248</v>
          </cell>
          <cell r="O1500" t="str">
            <v>Y</v>
          </cell>
          <cell r="P1500" t="str">
            <v>Tim Platz</v>
          </cell>
          <cell r="Q1500" t="str">
            <v>TP101</v>
          </cell>
          <cell r="R1500" t="str">
            <v>Chris Frey</v>
          </cell>
          <cell r="S1500" t="str">
            <v>CF101</v>
          </cell>
          <cell r="T1500" t="str">
            <v>PetVet Care Centers Management</v>
          </cell>
          <cell r="U1500" t="str">
            <v>JS101</v>
          </cell>
          <cell r="X1500" t="str">
            <v>N/A</v>
          </cell>
        </row>
        <row r="1501">
          <cell r="B1501" t="str">
            <v>419100034655</v>
          </cell>
          <cell r="C1501" t="str">
            <v>MYFREEIMPLANTS.COM</v>
          </cell>
          <cell r="D1501" t="str">
            <v>MFI LLC</v>
          </cell>
          <cell r="E1501">
            <v>75000</v>
          </cell>
          <cell r="F1501">
            <v>900000</v>
          </cell>
          <cell r="G1501" t="str">
            <v>N/A</v>
          </cell>
          <cell r="H1501" t="str">
            <v>N</v>
          </cell>
          <cell r="I1501">
            <v>42248</v>
          </cell>
          <cell r="J1501">
            <v>42258</v>
          </cell>
          <cell r="K1501">
            <v>42258</v>
          </cell>
          <cell r="L1501" t="str">
            <v>Withdrawn</v>
          </cell>
          <cell r="M1501" t="str">
            <v>N/A</v>
          </cell>
          <cell r="N1501" t="str">
            <v>N/A</v>
          </cell>
          <cell r="O1501" t="str">
            <v>N/A</v>
          </cell>
          <cell r="P1501" t="str">
            <v>Global Acquiring Solutions</v>
          </cell>
          <cell r="Q1501" t="str">
            <v>GAS101</v>
          </cell>
          <cell r="X1501" t="str">
            <v>N/A</v>
          </cell>
        </row>
        <row r="1502">
          <cell r="B1502" t="str">
            <v>419100034673</v>
          </cell>
          <cell r="C1502" t="str">
            <v>NEXPAL INC</v>
          </cell>
          <cell r="D1502" t="str">
            <v>WBL</v>
          </cell>
          <cell r="E1502">
            <v>50000</v>
          </cell>
          <cell r="F1502">
            <v>600000</v>
          </cell>
          <cell r="G1502" t="str">
            <v>N/A</v>
          </cell>
          <cell r="H1502" t="str">
            <v>Y</v>
          </cell>
          <cell r="I1502">
            <v>42248</v>
          </cell>
          <cell r="J1502">
            <v>42258</v>
          </cell>
          <cell r="K1502">
            <v>42258</v>
          </cell>
          <cell r="L1502" t="str">
            <v>Withdrawn</v>
          </cell>
          <cell r="M1502" t="str">
            <v>N/A</v>
          </cell>
          <cell r="N1502" t="str">
            <v>N/A</v>
          </cell>
          <cell r="O1502" t="str">
            <v>N/A</v>
          </cell>
          <cell r="P1502" t="str">
            <v>Joel Paulin</v>
          </cell>
          <cell r="Q1502" t="str">
            <v>JP101</v>
          </cell>
          <cell r="X1502" t="str">
            <v>N/A</v>
          </cell>
        </row>
        <row r="1503">
          <cell r="B1503" t="str">
            <v>892913909264</v>
          </cell>
          <cell r="C1503" t="str">
            <v>GAITHERSBURG VETERINARY SERVICES INC</v>
          </cell>
          <cell r="D1503" t="str">
            <v>GAITHERSBURG ANIMAL HOSPITAL</v>
          </cell>
          <cell r="E1503">
            <v>200000</v>
          </cell>
          <cell r="F1503">
            <v>2400000</v>
          </cell>
          <cell r="G1503" t="str">
            <v>N/A</v>
          </cell>
          <cell r="H1503" t="str">
            <v>Y</v>
          </cell>
          <cell r="I1503">
            <v>42248</v>
          </cell>
          <cell r="J1503">
            <v>42262</v>
          </cell>
          <cell r="K1503">
            <v>42262</v>
          </cell>
          <cell r="L1503">
            <v>42262</v>
          </cell>
          <cell r="M1503">
            <v>42277</v>
          </cell>
          <cell r="N1503">
            <v>42248</v>
          </cell>
          <cell r="O1503" t="str">
            <v>Y</v>
          </cell>
          <cell r="P1503" t="str">
            <v>Chris Frey</v>
          </cell>
          <cell r="Q1503" t="str">
            <v>CF101</v>
          </cell>
          <cell r="R1503" t="str">
            <v>Tim Platz</v>
          </cell>
          <cell r="S1503" t="str">
            <v>TP101</v>
          </cell>
          <cell r="X1503" t="str">
            <v>N/A</v>
          </cell>
        </row>
        <row r="1504">
          <cell r="B1504" t="str">
            <v>419100034708</v>
          </cell>
          <cell r="C1504" t="str">
            <v>LA FRONTERA RESTAURANT INC</v>
          </cell>
          <cell r="D1504" t="str">
            <v>LA FRONTERA RESTAURANT</v>
          </cell>
          <cell r="E1504">
            <v>40000</v>
          </cell>
          <cell r="F1504">
            <v>480000</v>
          </cell>
          <cell r="G1504" t="str">
            <v>N/A</v>
          </cell>
          <cell r="H1504" t="str">
            <v>N</v>
          </cell>
          <cell r="I1504">
            <v>42248</v>
          </cell>
          <cell r="J1504">
            <v>42262</v>
          </cell>
          <cell r="K1504">
            <v>42262</v>
          </cell>
          <cell r="L1504">
            <v>42262</v>
          </cell>
          <cell r="M1504">
            <v>42272</v>
          </cell>
          <cell r="N1504">
            <v>42248</v>
          </cell>
          <cell r="O1504" t="str">
            <v>Y</v>
          </cell>
          <cell r="P1504" t="str">
            <v>Jorge Pignanelli</v>
          </cell>
          <cell r="Q1504" t="str">
            <v>JP103</v>
          </cell>
          <cell r="R1504" t="str">
            <v>Erick Weinstein</v>
          </cell>
          <cell r="S1504" t="str">
            <v>EW101</v>
          </cell>
          <cell r="T1504" t="str">
            <v>John McKeague</v>
          </cell>
          <cell r="U1504" t="str">
            <v>JM102</v>
          </cell>
          <cell r="V1504" t="str">
            <v>A&amp;B Media</v>
          </cell>
          <cell r="W1504" t="str">
            <v>ABM101</v>
          </cell>
          <cell r="X1504" t="str">
            <v>N/A</v>
          </cell>
        </row>
        <row r="1505">
          <cell r="B1505" t="str">
            <v>419100034682</v>
          </cell>
          <cell r="C1505" t="str">
            <v>LONG LAKE CAMP INC</v>
          </cell>
          <cell r="D1505" t="str">
            <v>LONG LAKE CAMP ADVENTIRES</v>
          </cell>
          <cell r="E1505">
            <v>80000</v>
          </cell>
          <cell r="F1505">
            <v>960000</v>
          </cell>
          <cell r="G1505" t="str">
            <v>N/A</v>
          </cell>
          <cell r="H1505" t="str">
            <v>Y</v>
          </cell>
          <cell r="I1505">
            <v>42248</v>
          </cell>
          <cell r="J1505">
            <v>42262</v>
          </cell>
          <cell r="K1505">
            <v>42262</v>
          </cell>
          <cell r="L1505">
            <v>42262</v>
          </cell>
          <cell r="M1505">
            <v>42264</v>
          </cell>
          <cell r="N1505">
            <v>42248</v>
          </cell>
          <cell r="O1505" t="str">
            <v>Y</v>
          </cell>
          <cell r="P1505" t="str">
            <v xml:space="preserve">KBH Enterprises </v>
          </cell>
          <cell r="Q1505" t="str">
            <v>KH101</v>
          </cell>
          <cell r="R1505" t="str">
            <v>Erick Weinstein</v>
          </cell>
          <cell r="S1505" t="str">
            <v>EW101</v>
          </cell>
          <cell r="X1505" t="str">
            <v>N/A</v>
          </cell>
        </row>
        <row r="1506">
          <cell r="B1506" t="str">
            <v>892913916822</v>
          </cell>
          <cell r="C1506" t="str">
            <v>VEDA FOR LIFE NY INC</v>
          </cell>
          <cell r="D1506" t="str">
            <v>VEDA 4 LIFE</v>
          </cell>
          <cell r="E1506">
            <v>10000</v>
          </cell>
          <cell r="F1506">
            <v>120000</v>
          </cell>
          <cell r="G1506" t="str">
            <v>N/A</v>
          </cell>
          <cell r="H1506" t="str">
            <v>N</v>
          </cell>
          <cell r="I1506">
            <v>42248</v>
          </cell>
          <cell r="J1506">
            <v>42262</v>
          </cell>
          <cell r="K1506">
            <v>42262</v>
          </cell>
          <cell r="L1506" t="str">
            <v>Approved/Closed</v>
          </cell>
          <cell r="M1506" t="str">
            <v>N/A</v>
          </cell>
          <cell r="N1506" t="str">
            <v>N/A</v>
          </cell>
          <cell r="O1506" t="str">
            <v>N/A</v>
          </cell>
          <cell r="P1506" t="str">
            <v>Tim Platz</v>
          </cell>
          <cell r="Q1506" t="str">
            <v>TP101</v>
          </cell>
          <cell r="R1506" t="str">
            <v>Chris Frey</v>
          </cell>
          <cell r="S1506" t="str">
            <v>CF101</v>
          </cell>
          <cell r="T1506" t="str">
            <v xml:space="preserve">Bethpage FCU </v>
          </cell>
          <cell r="U1506" t="str">
            <v>BFCU</v>
          </cell>
          <cell r="X1506" t="str">
            <v>N/A</v>
          </cell>
        </row>
        <row r="1507">
          <cell r="B1507" t="str">
            <v>892914043568</v>
          </cell>
          <cell r="C1507" t="str">
            <v>WESTCHESTER STUCCO INC</v>
          </cell>
          <cell r="D1507" t="str">
            <v>WESTCHESTER STUCCO INC</v>
          </cell>
          <cell r="E1507">
            <v>10000</v>
          </cell>
          <cell r="F1507">
            <v>120000</v>
          </cell>
          <cell r="G1507" t="str">
            <v>N/A</v>
          </cell>
          <cell r="H1507" t="str">
            <v>Y</v>
          </cell>
          <cell r="I1507">
            <v>42248</v>
          </cell>
          <cell r="J1507">
            <v>42262</v>
          </cell>
          <cell r="K1507">
            <v>42262</v>
          </cell>
          <cell r="L1507">
            <v>42263</v>
          </cell>
          <cell r="M1507">
            <v>42269</v>
          </cell>
          <cell r="N1507">
            <v>42248</v>
          </cell>
          <cell r="O1507" t="str">
            <v>Y</v>
          </cell>
          <cell r="P1507" t="str">
            <v>John Vacca</v>
          </cell>
          <cell r="Q1507" t="str">
            <v>JV101</v>
          </cell>
          <cell r="R1507" t="str">
            <v>Erick Weinstein</v>
          </cell>
          <cell r="S1507" t="str">
            <v>EW101</v>
          </cell>
          <cell r="X1507" t="str">
            <v>N/A</v>
          </cell>
        </row>
        <row r="1508">
          <cell r="B1508" t="str">
            <v>892914089009</v>
          </cell>
          <cell r="C1508" t="str">
            <v>GLEN COVE MOOSE 578</v>
          </cell>
          <cell r="D1508" t="str">
            <v>GLEN COVE MOOSE 578</v>
          </cell>
          <cell r="E1508">
            <v>5000</v>
          </cell>
          <cell r="F1508">
            <v>60000</v>
          </cell>
          <cell r="G1508" t="str">
            <v>N/A</v>
          </cell>
          <cell r="H1508" t="str">
            <v>N</v>
          </cell>
          <cell r="I1508">
            <v>42248</v>
          </cell>
          <cell r="J1508">
            <v>42263</v>
          </cell>
          <cell r="K1508">
            <v>42263</v>
          </cell>
          <cell r="L1508">
            <v>42263</v>
          </cell>
          <cell r="M1508">
            <v>42276</v>
          </cell>
          <cell r="N1508">
            <v>42248</v>
          </cell>
          <cell r="O1508" t="str">
            <v>Y</v>
          </cell>
          <cell r="P1508" t="str">
            <v>Kerry Doyle</v>
          </cell>
          <cell r="Q1508" t="str">
            <v>KD101</v>
          </cell>
          <cell r="R1508" t="str">
            <v>Chris Frey</v>
          </cell>
          <cell r="S1508" t="str">
            <v>CF101</v>
          </cell>
          <cell r="T1508" t="str">
            <v xml:space="preserve">Bethpage FCU </v>
          </cell>
          <cell r="U1508" t="str">
            <v>BFCU</v>
          </cell>
          <cell r="X1508" t="str">
            <v>N/A</v>
          </cell>
        </row>
        <row r="1509">
          <cell r="B1509" t="str">
            <v>892914171419</v>
          </cell>
          <cell r="C1509" t="str">
            <v>EVOLUTION PARTS INC</v>
          </cell>
          <cell r="D1509" t="str">
            <v>EVOLUTION PARTS INC</v>
          </cell>
          <cell r="E1509">
            <v>10000</v>
          </cell>
          <cell r="F1509">
            <v>120000</v>
          </cell>
          <cell r="G1509" t="str">
            <v>N/A</v>
          </cell>
          <cell r="H1509" t="str">
            <v>N</v>
          </cell>
          <cell r="I1509">
            <v>42248</v>
          </cell>
          <cell r="J1509">
            <v>42263</v>
          </cell>
          <cell r="K1509">
            <v>42263</v>
          </cell>
          <cell r="L1509">
            <v>42270</v>
          </cell>
          <cell r="M1509">
            <v>42276</v>
          </cell>
          <cell r="N1509">
            <v>42248</v>
          </cell>
          <cell r="O1509" t="str">
            <v>Y</v>
          </cell>
          <cell r="P1509" t="str">
            <v>David Greenberg</v>
          </cell>
          <cell r="Q1509" t="str">
            <v>DG101</v>
          </cell>
          <cell r="R1509" t="str">
            <v>Erick Weinstein</v>
          </cell>
          <cell r="S1509" t="str">
            <v>EW101</v>
          </cell>
          <cell r="X1509" t="str">
            <v>N/A</v>
          </cell>
        </row>
        <row r="1510">
          <cell r="B1510" t="str">
            <v>892914300224</v>
          </cell>
          <cell r="C1510" t="str">
            <v>EILEEN ECHEVERRIA</v>
          </cell>
          <cell r="D1510" t="str">
            <v>HOT HAIR HUT</v>
          </cell>
          <cell r="E1510">
            <v>5000</v>
          </cell>
          <cell r="F1510">
            <v>60000</v>
          </cell>
          <cell r="G1510" t="str">
            <v>N/A</v>
          </cell>
          <cell r="H1510" t="str">
            <v>N</v>
          </cell>
          <cell r="I1510">
            <v>42248</v>
          </cell>
          <cell r="J1510">
            <v>42264</v>
          </cell>
          <cell r="K1510">
            <v>42264</v>
          </cell>
          <cell r="L1510">
            <v>42265</v>
          </cell>
          <cell r="M1510">
            <v>42290</v>
          </cell>
          <cell r="N1510">
            <v>42278</v>
          </cell>
          <cell r="O1510" t="str">
            <v>Y</v>
          </cell>
          <cell r="P1510" t="str">
            <v>Tim Platz</v>
          </cell>
          <cell r="Q1510" t="str">
            <v>TP101</v>
          </cell>
          <cell r="R1510" t="str">
            <v>Chris Frey</v>
          </cell>
          <cell r="S1510" t="str">
            <v>CF101</v>
          </cell>
          <cell r="T1510" t="str">
            <v xml:space="preserve">Bethpage FCU </v>
          </cell>
          <cell r="U1510" t="str">
            <v>BFCU</v>
          </cell>
          <cell r="X1510" t="str">
            <v>N/A</v>
          </cell>
        </row>
        <row r="1511">
          <cell r="B1511" t="str">
            <v>892914336376</v>
          </cell>
          <cell r="C1511" t="str">
            <v>TERRACE LIQUOR DEPOT</v>
          </cell>
          <cell r="D1511" t="str">
            <v>TERRACE LIQUOR DEPOT</v>
          </cell>
          <cell r="E1511">
            <v>65000</v>
          </cell>
          <cell r="F1511">
            <v>780000</v>
          </cell>
          <cell r="G1511" t="str">
            <v>N/A</v>
          </cell>
          <cell r="H1511" t="str">
            <v>Y</v>
          </cell>
          <cell r="I1511">
            <v>42248</v>
          </cell>
          <cell r="J1511">
            <v>42264</v>
          </cell>
          <cell r="K1511">
            <v>42264</v>
          </cell>
          <cell r="L1511" t="str">
            <v>Withdrawn</v>
          </cell>
          <cell r="M1511" t="str">
            <v>N/A</v>
          </cell>
          <cell r="N1511" t="str">
            <v>N/A</v>
          </cell>
          <cell r="O1511" t="str">
            <v>N/A</v>
          </cell>
          <cell r="P1511" t="str">
            <v>Tim Platz</v>
          </cell>
          <cell r="Q1511" t="str">
            <v>TP101</v>
          </cell>
          <cell r="R1511" t="str">
            <v>Chris Frey</v>
          </cell>
          <cell r="S1511" t="str">
            <v>CF101</v>
          </cell>
          <cell r="T1511" t="str">
            <v xml:space="preserve">Bethpage FCU </v>
          </cell>
          <cell r="U1511" t="str">
            <v>BFCU</v>
          </cell>
          <cell r="X1511" t="str">
            <v>N/A</v>
          </cell>
        </row>
        <row r="1512">
          <cell r="B1512" t="str">
            <v>892914393153</v>
          </cell>
          <cell r="C1512" t="str">
            <v>LARELLE HOUSE BED &amp; BREAKFAST INC</v>
          </cell>
          <cell r="D1512" t="str">
            <v>LARELLE HOUSE BED &amp; BREAKFAST</v>
          </cell>
          <cell r="E1512">
            <v>10000</v>
          </cell>
          <cell r="F1512">
            <v>120000</v>
          </cell>
          <cell r="G1512" t="str">
            <v>N/A</v>
          </cell>
          <cell r="H1512" t="str">
            <v>Y</v>
          </cell>
          <cell r="I1512">
            <v>42248</v>
          </cell>
          <cell r="J1512">
            <v>42264</v>
          </cell>
          <cell r="K1512">
            <v>42264</v>
          </cell>
          <cell r="L1512">
            <v>42268</v>
          </cell>
          <cell r="M1512">
            <v>42279</v>
          </cell>
          <cell r="N1512">
            <v>42278</v>
          </cell>
          <cell r="O1512" t="str">
            <v>Y</v>
          </cell>
          <cell r="P1512" t="str">
            <v>Kerry Doyle</v>
          </cell>
          <cell r="Q1512" t="str">
            <v>KD101</v>
          </cell>
          <cell r="R1512" t="str">
            <v>Chris Frey</v>
          </cell>
          <cell r="S1512" t="str">
            <v>CF101</v>
          </cell>
          <cell r="T1512" t="str">
            <v xml:space="preserve">Bethpage FCU </v>
          </cell>
          <cell r="U1512" t="str">
            <v>BFCU</v>
          </cell>
          <cell r="X1512" t="str">
            <v>N/A</v>
          </cell>
        </row>
        <row r="1513">
          <cell r="B1513" t="str">
            <v>892914430088</v>
          </cell>
          <cell r="C1513" t="str">
            <v>DAVID SANDERS DANCE DYNAMICS COMPANY INC</v>
          </cell>
          <cell r="D1513" t="str">
            <v>DAVID SANDERS DANCE DYNAMICS COMPANY INC</v>
          </cell>
          <cell r="E1513">
            <v>10000</v>
          </cell>
          <cell r="F1513">
            <v>120000</v>
          </cell>
          <cell r="G1513" t="str">
            <v>N/A</v>
          </cell>
          <cell r="H1513" t="str">
            <v>Y</v>
          </cell>
          <cell r="I1513">
            <v>42248</v>
          </cell>
          <cell r="J1513">
            <v>42265</v>
          </cell>
          <cell r="K1513">
            <v>42265</v>
          </cell>
          <cell r="L1513">
            <v>42268</v>
          </cell>
          <cell r="M1513">
            <v>42278</v>
          </cell>
          <cell r="N1513">
            <v>42278</v>
          </cell>
          <cell r="O1513" t="str">
            <v>Y</v>
          </cell>
          <cell r="P1513" t="str">
            <v>CardWorks Acquiring</v>
          </cell>
          <cell r="Q1513" t="str">
            <v>CWA101</v>
          </cell>
          <cell r="R1513" t="str">
            <v>Erick Weinstein</v>
          </cell>
          <cell r="S1513" t="str">
            <v>EW101</v>
          </cell>
          <cell r="X1513" t="str">
            <v>N/A</v>
          </cell>
        </row>
        <row r="1514">
          <cell r="B1514" t="str">
            <v>892914584785</v>
          </cell>
          <cell r="C1514" t="str">
            <v>DAVID SANDERS DANCE DYNAMICS COMPANY INC</v>
          </cell>
          <cell r="D1514" t="str">
            <v>DAVID SANDERS DANCE DYNAMICS COMPANY INC</v>
          </cell>
          <cell r="E1514">
            <v>10000</v>
          </cell>
          <cell r="F1514">
            <v>120000</v>
          </cell>
          <cell r="G1514" t="str">
            <v>N/A</v>
          </cell>
          <cell r="H1514" t="str">
            <v>Y</v>
          </cell>
          <cell r="I1514">
            <v>42248</v>
          </cell>
          <cell r="J1514">
            <v>42265</v>
          </cell>
          <cell r="K1514">
            <v>42265</v>
          </cell>
          <cell r="L1514">
            <v>42268</v>
          </cell>
          <cell r="M1514">
            <v>42278</v>
          </cell>
          <cell r="N1514">
            <v>42278</v>
          </cell>
          <cell r="O1514" t="str">
            <v>Y</v>
          </cell>
          <cell r="P1514" t="str">
            <v>CardWorks Acquiring</v>
          </cell>
          <cell r="Q1514" t="str">
            <v>CWA101</v>
          </cell>
          <cell r="R1514" t="str">
            <v>Erick Weinstein</v>
          </cell>
          <cell r="S1514" t="str">
            <v>EW101</v>
          </cell>
          <cell r="X1514" t="str">
            <v>N/A</v>
          </cell>
        </row>
        <row r="1515">
          <cell r="B1515" t="str">
            <v>892914604880</v>
          </cell>
          <cell r="C1515" t="str">
            <v>DAVID SANDERS DANCE DYNAMICS COMPANY INC</v>
          </cell>
          <cell r="D1515" t="str">
            <v>DAVID SANDERS DANCE DYNAMICS COMPANY INC</v>
          </cell>
          <cell r="E1515">
            <v>10000</v>
          </cell>
          <cell r="F1515">
            <v>120000</v>
          </cell>
          <cell r="G1515" t="str">
            <v>N/A</v>
          </cell>
          <cell r="H1515" t="str">
            <v>Y</v>
          </cell>
          <cell r="I1515">
            <v>42248</v>
          </cell>
          <cell r="J1515">
            <v>42265</v>
          </cell>
          <cell r="K1515">
            <v>42265</v>
          </cell>
          <cell r="L1515">
            <v>42268</v>
          </cell>
          <cell r="M1515">
            <v>42278</v>
          </cell>
          <cell r="N1515">
            <v>42278</v>
          </cell>
          <cell r="O1515" t="str">
            <v>Y</v>
          </cell>
          <cell r="P1515" t="str">
            <v>CardWorks Acquiring</v>
          </cell>
          <cell r="Q1515" t="str">
            <v>CWA101</v>
          </cell>
          <cell r="R1515" t="str">
            <v>Erick Weinstein</v>
          </cell>
          <cell r="S1515" t="str">
            <v>EW101</v>
          </cell>
          <cell r="X1515" t="str">
            <v>N/A</v>
          </cell>
        </row>
        <row r="1516">
          <cell r="B1516" t="str">
            <v>892914560959</v>
          </cell>
          <cell r="C1516" t="str">
            <v>LEGACY DANCE CHAMPIONSHIPS LLC</v>
          </cell>
          <cell r="D1516" t="str">
            <v>LEGACY DANCE CHAMPIONSHIPS LLC</v>
          </cell>
          <cell r="E1516">
            <v>60000</v>
          </cell>
          <cell r="F1516">
            <v>720000</v>
          </cell>
          <cell r="G1516" t="str">
            <v>N/A</v>
          </cell>
          <cell r="H1516" t="str">
            <v>Y</v>
          </cell>
          <cell r="I1516">
            <v>42248</v>
          </cell>
          <cell r="J1516">
            <v>42265</v>
          </cell>
          <cell r="K1516">
            <v>42265</v>
          </cell>
          <cell r="L1516">
            <v>42268</v>
          </cell>
          <cell r="M1516">
            <v>42280</v>
          </cell>
          <cell r="N1516">
            <v>42278</v>
          </cell>
          <cell r="O1516" t="str">
            <v>Y</v>
          </cell>
          <cell r="P1516" t="str">
            <v>CardWorks Acquiring</v>
          </cell>
          <cell r="Q1516" t="str">
            <v>CWA101</v>
          </cell>
          <cell r="R1516" t="str">
            <v>Erick Weinstein</v>
          </cell>
          <cell r="S1516" t="str">
            <v>EW101</v>
          </cell>
          <cell r="X1516" t="str">
            <v>N/A</v>
          </cell>
        </row>
        <row r="1517">
          <cell r="B1517" t="str">
            <v>892914692851</v>
          </cell>
          <cell r="C1517" t="str">
            <v>LISA C. WILLIAMS MSN NURSE PRACTITIONER IN ADULT HEALTH PC</v>
          </cell>
          <cell r="D1517" t="str">
            <v>LISA C. WILLIAMS MSN NURSE PRACTITIONER IN ADULT HEALTH PC</v>
          </cell>
          <cell r="E1517">
            <v>2500</v>
          </cell>
          <cell r="F1517">
            <v>30000</v>
          </cell>
          <cell r="G1517" t="str">
            <v>N/A</v>
          </cell>
          <cell r="H1517" t="str">
            <v>N</v>
          </cell>
          <cell r="I1517">
            <v>42248</v>
          </cell>
          <cell r="J1517">
            <v>42265</v>
          </cell>
          <cell r="K1517">
            <v>42265</v>
          </cell>
          <cell r="L1517">
            <v>42268</v>
          </cell>
          <cell r="M1517">
            <v>42319</v>
          </cell>
          <cell r="N1517">
            <v>42309</v>
          </cell>
          <cell r="O1517" t="str">
            <v>Y</v>
          </cell>
          <cell r="P1517" t="str">
            <v>Kerry Doyle</v>
          </cell>
          <cell r="Q1517" t="str">
            <v>KD101</v>
          </cell>
          <cell r="R1517" t="str">
            <v>Chris Frey</v>
          </cell>
          <cell r="S1517" t="str">
            <v>CF101</v>
          </cell>
          <cell r="T1517" t="str">
            <v xml:space="preserve">Bethpage FCU </v>
          </cell>
          <cell r="U1517" t="str">
            <v>BFCU</v>
          </cell>
          <cell r="X1517" t="str">
            <v>N/A</v>
          </cell>
        </row>
        <row r="1518">
          <cell r="B1518" t="str">
            <v>419100034717</v>
          </cell>
          <cell r="C1518" t="str">
            <v>JOHN MASRI</v>
          </cell>
          <cell r="D1518" t="str">
            <v>GAS SAVERS USA</v>
          </cell>
          <cell r="E1518">
            <v>20000</v>
          </cell>
          <cell r="F1518">
            <v>240000</v>
          </cell>
          <cell r="G1518" t="str">
            <v>N/A</v>
          </cell>
          <cell r="H1518" t="str">
            <v>N</v>
          </cell>
          <cell r="I1518">
            <v>42248</v>
          </cell>
          <cell r="J1518">
            <v>42268</v>
          </cell>
          <cell r="K1518">
            <v>42268</v>
          </cell>
          <cell r="L1518" t="str">
            <v>Approved/Closed</v>
          </cell>
          <cell r="M1518" t="str">
            <v>N/A</v>
          </cell>
          <cell r="N1518" t="str">
            <v>N/A</v>
          </cell>
          <cell r="O1518" t="str">
            <v>N/A</v>
          </cell>
          <cell r="P1518" t="str">
            <v>Mobius Payments</v>
          </cell>
          <cell r="Q1518" t="str">
            <v>MOB101</v>
          </cell>
          <cell r="X1518" t="str">
            <v>N/A</v>
          </cell>
        </row>
        <row r="1519">
          <cell r="B1519" t="str">
            <v>892914796736</v>
          </cell>
          <cell r="C1519" t="str">
            <v>HOFFMAN MEDICAL MANAGEMENT LLC</v>
          </cell>
          <cell r="D1519" t="str">
            <v>HOFFMAN ANIMAL HOSPITAL</v>
          </cell>
          <cell r="E1519">
            <v>20000</v>
          </cell>
          <cell r="F1519">
            <v>240000</v>
          </cell>
          <cell r="G1519" t="str">
            <v>N/A</v>
          </cell>
          <cell r="H1519" t="str">
            <v>Y</v>
          </cell>
          <cell r="I1519">
            <v>42248</v>
          </cell>
          <cell r="J1519">
            <v>42268</v>
          </cell>
          <cell r="K1519">
            <v>42268</v>
          </cell>
          <cell r="L1519">
            <v>42270</v>
          </cell>
          <cell r="M1519">
            <v>42303</v>
          </cell>
          <cell r="N1519">
            <v>42278</v>
          </cell>
          <cell r="O1519" t="str">
            <v>Y</v>
          </cell>
          <cell r="P1519" t="str">
            <v>Chris Frey</v>
          </cell>
          <cell r="Q1519" t="str">
            <v>CF101</v>
          </cell>
          <cell r="X1519" t="str">
            <v>N/A</v>
          </cell>
        </row>
        <row r="1520">
          <cell r="B1520" t="str">
            <v>892914826855</v>
          </cell>
          <cell r="C1520" t="str">
            <v>LAMBOY CHIROPRACTIC PC</v>
          </cell>
          <cell r="D1520" t="str">
            <v>LAMBOY CHIROPRACTIC PC</v>
          </cell>
          <cell r="E1520">
            <v>5000</v>
          </cell>
          <cell r="F1520">
            <v>60000</v>
          </cell>
          <cell r="G1520" t="str">
            <v>N/A</v>
          </cell>
          <cell r="H1520" t="str">
            <v xml:space="preserve">Y </v>
          </cell>
          <cell r="I1520">
            <v>42248</v>
          </cell>
          <cell r="J1520">
            <v>42269</v>
          </cell>
          <cell r="K1520">
            <v>42269</v>
          </cell>
          <cell r="L1520">
            <v>42270</v>
          </cell>
          <cell r="M1520">
            <v>42279</v>
          </cell>
          <cell r="N1520">
            <v>42278</v>
          </cell>
          <cell r="O1520" t="str">
            <v>Y</v>
          </cell>
          <cell r="P1520" t="str">
            <v>Tim Platz</v>
          </cell>
          <cell r="Q1520" t="str">
            <v>TP101</v>
          </cell>
          <cell r="R1520" t="str">
            <v>Chris Frey</v>
          </cell>
          <cell r="S1520" t="str">
            <v>CF101</v>
          </cell>
          <cell r="T1520" t="str">
            <v xml:space="preserve">Bethpage FCU </v>
          </cell>
          <cell r="U1520" t="str">
            <v>BFCU</v>
          </cell>
          <cell r="X1520" t="str">
            <v>N/A</v>
          </cell>
        </row>
        <row r="1521">
          <cell r="B1521" t="str">
            <v>419100034735</v>
          </cell>
          <cell r="C1521" t="str">
            <v>PARKCHESTER WINE &amp; LIQUOR INC</v>
          </cell>
          <cell r="D1521" t="str">
            <v>PARKCHESTER WINE &amp; LIQUOR INC</v>
          </cell>
          <cell r="E1521">
            <v>40000</v>
          </cell>
          <cell r="F1521">
            <v>480000</v>
          </cell>
          <cell r="G1521" t="str">
            <v>N/A</v>
          </cell>
          <cell r="H1521" t="str">
            <v>Y</v>
          </cell>
          <cell r="I1521">
            <v>42248</v>
          </cell>
          <cell r="J1521">
            <v>42269</v>
          </cell>
          <cell r="K1521">
            <v>42269</v>
          </cell>
          <cell r="L1521">
            <v>42270</v>
          </cell>
          <cell r="M1521">
            <v>42304</v>
          </cell>
          <cell r="N1521">
            <v>42278</v>
          </cell>
          <cell r="O1521" t="str">
            <v>Y</v>
          </cell>
          <cell r="P1521" t="str">
            <v>Spin City LLC</v>
          </cell>
          <cell r="Q1521" t="str">
            <v>RY101</v>
          </cell>
          <cell r="R1521" t="str">
            <v>Erick Weinstein</v>
          </cell>
          <cell r="S1521" t="str">
            <v>EW101</v>
          </cell>
          <cell r="X1521" t="str">
            <v>N/A</v>
          </cell>
        </row>
        <row r="1522">
          <cell r="B1522" t="str">
            <v>892914834172</v>
          </cell>
          <cell r="C1522" t="str">
            <v>NOVOGROW LLC</v>
          </cell>
          <cell r="D1522" t="str">
            <v>NOVOGROW LLC</v>
          </cell>
          <cell r="E1522">
            <v>10000</v>
          </cell>
          <cell r="F1522">
            <v>120000</v>
          </cell>
          <cell r="G1522" t="str">
            <v>N/A</v>
          </cell>
          <cell r="H1522" t="str">
            <v>Y</v>
          </cell>
          <cell r="I1522">
            <v>42248</v>
          </cell>
          <cell r="J1522">
            <v>42269</v>
          </cell>
          <cell r="K1522">
            <v>42269</v>
          </cell>
          <cell r="L1522">
            <v>42271</v>
          </cell>
          <cell r="M1522">
            <v>42278</v>
          </cell>
          <cell r="N1522">
            <v>42278</v>
          </cell>
          <cell r="O1522" t="str">
            <v>Y</v>
          </cell>
          <cell r="P1522" t="str">
            <v>John Vacca</v>
          </cell>
          <cell r="Q1522" t="str">
            <v>JV101</v>
          </cell>
          <cell r="R1522" t="str">
            <v>Erick Weinstein</v>
          </cell>
          <cell r="S1522" t="str">
            <v>EW101</v>
          </cell>
          <cell r="T1522" t="str">
            <v>KBH Enterprises</v>
          </cell>
          <cell r="U1522" t="str">
            <v>KH101</v>
          </cell>
          <cell r="X1522" t="str">
            <v>N/A</v>
          </cell>
        </row>
        <row r="1523">
          <cell r="B1523" t="str">
            <v>419100034726</v>
          </cell>
          <cell r="C1523" t="str">
            <v>CHIEF FIRE PREVENTION EQUIPMENT SUPPLY CORP</v>
          </cell>
          <cell r="D1523" t="str">
            <v>CHIEF FIRE PREVENTION EQUIPMENT SUPPLY CORP</v>
          </cell>
          <cell r="E1523">
            <v>40000</v>
          </cell>
          <cell r="F1523">
            <v>480000</v>
          </cell>
          <cell r="G1523" t="str">
            <v>N/A</v>
          </cell>
          <cell r="H1523" t="str">
            <v>N</v>
          </cell>
          <cell r="I1523">
            <v>42248</v>
          </cell>
          <cell r="J1523">
            <v>42270</v>
          </cell>
          <cell r="K1523">
            <v>42270</v>
          </cell>
          <cell r="L1523">
            <v>42270</v>
          </cell>
          <cell r="M1523">
            <v>42319</v>
          </cell>
          <cell r="N1523">
            <v>42309</v>
          </cell>
          <cell r="O1523" t="str">
            <v>Y</v>
          </cell>
          <cell r="P1523" t="str">
            <v>John Vacca</v>
          </cell>
          <cell r="Q1523" t="str">
            <v>JV101</v>
          </cell>
          <cell r="R1523" t="str">
            <v>Erick Weinstein</v>
          </cell>
          <cell r="S1523" t="str">
            <v>EW101</v>
          </cell>
          <cell r="X1523" t="str">
            <v>N/A</v>
          </cell>
        </row>
        <row r="1524">
          <cell r="B1524" t="str">
            <v>892914945960</v>
          </cell>
          <cell r="C1524" t="str">
            <v>FINKER WELLNESS INC</v>
          </cell>
          <cell r="D1524" t="str">
            <v>N.D. FORMULAS</v>
          </cell>
          <cell r="E1524">
            <v>30000</v>
          </cell>
          <cell r="F1524">
            <v>360000</v>
          </cell>
          <cell r="G1524" t="str">
            <v>N/A</v>
          </cell>
          <cell r="H1524" t="str">
            <v>Y</v>
          </cell>
          <cell r="I1524">
            <v>42248</v>
          </cell>
          <cell r="J1524">
            <v>42270</v>
          </cell>
          <cell r="K1524">
            <v>42270</v>
          </cell>
          <cell r="L1524">
            <v>42271</v>
          </cell>
          <cell r="M1524">
            <v>42278</v>
          </cell>
          <cell r="N1524">
            <v>42278</v>
          </cell>
          <cell r="O1524" t="str">
            <v>Y</v>
          </cell>
          <cell r="P1524" t="str">
            <v>Kerry Doyle</v>
          </cell>
          <cell r="Q1524" t="str">
            <v>KD101</v>
          </cell>
          <cell r="R1524" t="str">
            <v>Chris Frey</v>
          </cell>
          <cell r="S1524" t="str">
            <v>CF101</v>
          </cell>
          <cell r="T1524" t="str">
            <v xml:space="preserve">Bethpage FCU </v>
          </cell>
          <cell r="U1524" t="str">
            <v>BFCU</v>
          </cell>
          <cell r="X1524" t="str">
            <v>N/A</v>
          </cell>
        </row>
        <row r="1525">
          <cell r="B1525" t="str">
            <v>892914961827</v>
          </cell>
          <cell r="C1525" t="str">
            <v>3RD EYE FOOD SERVICES LLC</v>
          </cell>
          <cell r="D1525" t="str">
            <v>RAAGINI RESTAURANT</v>
          </cell>
          <cell r="E1525">
            <v>40000</v>
          </cell>
          <cell r="F1525">
            <v>480000</v>
          </cell>
          <cell r="G1525" t="str">
            <v>N/A</v>
          </cell>
          <cell r="H1525" t="str">
            <v>Y</v>
          </cell>
          <cell r="I1525">
            <v>42248</v>
          </cell>
          <cell r="J1525">
            <v>42270</v>
          </cell>
          <cell r="K1525">
            <v>42270</v>
          </cell>
          <cell r="L1525">
            <v>42271</v>
          </cell>
          <cell r="M1525">
            <v>42284</v>
          </cell>
          <cell r="N1525">
            <v>42278</v>
          </cell>
          <cell r="O1525" t="str">
            <v>Y</v>
          </cell>
          <cell r="P1525" t="str">
            <v>Kerry Doyle</v>
          </cell>
          <cell r="Q1525" t="str">
            <v>KD101</v>
          </cell>
          <cell r="R1525" t="str">
            <v>Chris Frey</v>
          </cell>
          <cell r="S1525" t="str">
            <v>CF101</v>
          </cell>
          <cell r="T1525" t="str">
            <v xml:space="preserve">Bethpage FCU </v>
          </cell>
          <cell r="U1525" t="str">
            <v>BFCU</v>
          </cell>
          <cell r="X1525" t="str">
            <v>N/A</v>
          </cell>
        </row>
        <row r="1526">
          <cell r="B1526" t="str">
            <v>892915084462</v>
          </cell>
          <cell r="C1526" t="str">
            <v>L.I. BOOT &amp; LEATHER INC</v>
          </cell>
          <cell r="D1526" t="str">
            <v>L.I. BOOT &amp; LEATHER INC</v>
          </cell>
          <cell r="E1526">
            <v>10000</v>
          </cell>
          <cell r="F1526">
            <v>120000</v>
          </cell>
          <cell r="G1526" t="str">
            <v>N/A</v>
          </cell>
          <cell r="H1526" t="str">
            <v>Y</v>
          </cell>
          <cell r="I1526">
            <v>42248</v>
          </cell>
          <cell r="J1526">
            <v>42271</v>
          </cell>
          <cell r="K1526">
            <v>42271</v>
          </cell>
          <cell r="L1526">
            <v>42271</v>
          </cell>
          <cell r="M1526">
            <v>42280</v>
          </cell>
          <cell r="N1526">
            <v>42278</v>
          </cell>
          <cell r="O1526" t="str">
            <v>Y</v>
          </cell>
          <cell r="P1526" t="str">
            <v>Robert Gomez</v>
          </cell>
          <cell r="Q1526" t="str">
            <v>RG102</v>
          </cell>
          <cell r="R1526" t="str">
            <v>Chris Frey</v>
          </cell>
          <cell r="S1526" t="str">
            <v>CF101</v>
          </cell>
          <cell r="T1526" t="str">
            <v xml:space="preserve">Bethpage FCU </v>
          </cell>
          <cell r="U1526" t="str">
            <v>BFCU</v>
          </cell>
          <cell r="X1526" t="str">
            <v>N/A</v>
          </cell>
        </row>
        <row r="1527">
          <cell r="B1527" t="str">
            <v>419100034744</v>
          </cell>
          <cell r="C1527" t="str">
            <v>EXTREME PRO-SOUND INC</v>
          </cell>
          <cell r="D1527" t="str">
            <v>EXTREME PRO-SOUND</v>
          </cell>
          <cell r="E1527">
            <v>15000</v>
          </cell>
          <cell r="F1527">
            <v>180000</v>
          </cell>
          <cell r="G1527" t="str">
            <v>N/A</v>
          </cell>
          <cell r="H1527" t="str">
            <v>Y</v>
          </cell>
          <cell r="I1527">
            <v>42248</v>
          </cell>
          <cell r="J1527">
            <v>42271</v>
          </cell>
          <cell r="K1527">
            <v>42271</v>
          </cell>
          <cell r="L1527">
            <v>42272</v>
          </cell>
          <cell r="M1527">
            <v>42283</v>
          </cell>
          <cell r="N1527">
            <v>42278</v>
          </cell>
          <cell r="O1527" t="str">
            <v>Y</v>
          </cell>
          <cell r="P1527" t="str">
            <v>Jorge Pignanelli</v>
          </cell>
          <cell r="Q1527" t="str">
            <v>JP103</v>
          </cell>
          <cell r="R1527" t="str">
            <v>Erick Weinstein</v>
          </cell>
          <cell r="S1527" t="str">
            <v>EW101</v>
          </cell>
          <cell r="T1527" t="str">
            <v>John McKeague</v>
          </cell>
          <cell r="U1527" t="str">
            <v>JM102</v>
          </cell>
          <cell r="V1527" t="str">
            <v>CC Processing POS</v>
          </cell>
          <cell r="W1527" t="str">
            <v>CCPPOS</v>
          </cell>
          <cell r="X1527" t="str">
            <v>N/A</v>
          </cell>
        </row>
        <row r="1528">
          <cell r="B1528" t="str">
            <v>892915097761</v>
          </cell>
          <cell r="C1528" t="str">
            <v>CRISTIN LIBUSER</v>
          </cell>
          <cell r="D1528" t="str">
            <v>DAVID AND CRISTIN'S DANCE DYNAMICS</v>
          </cell>
          <cell r="E1528">
            <v>10000</v>
          </cell>
          <cell r="F1528">
            <v>120000</v>
          </cell>
          <cell r="G1528" t="str">
            <v>N/A</v>
          </cell>
          <cell r="H1528" t="str">
            <v>N</v>
          </cell>
          <cell r="I1528">
            <v>42248</v>
          </cell>
          <cell r="J1528">
            <v>42271</v>
          </cell>
          <cell r="K1528">
            <v>42271</v>
          </cell>
          <cell r="L1528">
            <v>42282</v>
          </cell>
          <cell r="M1528">
            <v>42294</v>
          </cell>
          <cell r="N1528">
            <v>42278</v>
          </cell>
          <cell r="O1528" t="str">
            <v>Y</v>
          </cell>
          <cell r="P1528" t="str">
            <v>CardWorks Acquiring</v>
          </cell>
          <cell r="Q1528" t="str">
            <v>CWA101</v>
          </cell>
          <cell r="R1528" t="str">
            <v>Erick Weinstein</v>
          </cell>
          <cell r="S1528" t="str">
            <v>EW101</v>
          </cell>
          <cell r="X1528" t="str">
            <v>N/A</v>
          </cell>
        </row>
        <row r="1529">
          <cell r="B1529" t="str">
            <v>892915335690</v>
          </cell>
          <cell r="C1529" t="str">
            <v>ALEXANDER P HATSIS PHYSICIAN PC</v>
          </cell>
          <cell r="D1529" t="str">
            <v>ALEX P HATSIS PC - OCEANSIDE</v>
          </cell>
          <cell r="E1529">
            <v>30000</v>
          </cell>
          <cell r="F1529">
            <v>360000</v>
          </cell>
          <cell r="G1529" t="str">
            <v>N/A</v>
          </cell>
          <cell r="H1529" t="str">
            <v>Y</v>
          </cell>
          <cell r="I1529">
            <v>42248</v>
          </cell>
          <cell r="J1529">
            <v>42272</v>
          </cell>
          <cell r="K1529">
            <v>42272</v>
          </cell>
          <cell r="L1529">
            <v>42272</v>
          </cell>
          <cell r="M1529">
            <v>42318</v>
          </cell>
          <cell r="N1529">
            <v>42309</v>
          </cell>
          <cell r="O1529" t="str">
            <v>Y</v>
          </cell>
          <cell r="P1529" t="str">
            <v>Erick Weinstein</v>
          </cell>
          <cell r="Q1529" t="str">
            <v>EW101</v>
          </cell>
          <cell r="X1529" t="str">
            <v>N/A</v>
          </cell>
        </row>
        <row r="1530">
          <cell r="B1530" t="str">
            <v>892915346614</v>
          </cell>
          <cell r="C1530" t="str">
            <v>ALEXANDER P HATSIS PHYSICIAN PC</v>
          </cell>
          <cell r="D1530" t="str">
            <v>ALEX P HATSIS PC - RVC</v>
          </cell>
          <cell r="E1530">
            <v>30000</v>
          </cell>
          <cell r="F1530">
            <v>360000</v>
          </cell>
          <cell r="G1530" t="str">
            <v>N/A</v>
          </cell>
          <cell r="H1530" t="str">
            <v>Y</v>
          </cell>
          <cell r="I1530">
            <v>42248</v>
          </cell>
          <cell r="J1530">
            <v>42272</v>
          </cell>
          <cell r="K1530">
            <v>42272</v>
          </cell>
          <cell r="L1530">
            <v>42272</v>
          </cell>
          <cell r="M1530">
            <v>42321</v>
          </cell>
          <cell r="N1530">
            <v>42309</v>
          </cell>
          <cell r="O1530" t="str">
            <v>Y</v>
          </cell>
          <cell r="P1530" t="str">
            <v>Erick Weinstein</v>
          </cell>
          <cell r="Q1530" t="str">
            <v>EW101</v>
          </cell>
          <cell r="X1530" t="str">
            <v>N/A</v>
          </cell>
        </row>
        <row r="1531">
          <cell r="B1531" t="str">
            <v>892915373329</v>
          </cell>
          <cell r="C1531" t="str">
            <v>VALENTINO'S THIN &amp; CRISPY</v>
          </cell>
          <cell r="D1531" t="str">
            <v xml:space="preserve">MIA'S PIZZERIA </v>
          </cell>
          <cell r="E1531">
            <v>35000</v>
          </cell>
          <cell r="F1531">
            <v>420000</v>
          </cell>
          <cell r="G1531" t="str">
            <v>N/A</v>
          </cell>
          <cell r="H1531" t="str">
            <v>N</v>
          </cell>
          <cell r="I1531">
            <v>42248</v>
          </cell>
          <cell r="J1531">
            <v>42272</v>
          </cell>
          <cell r="K1531">
            <v>42272</v>
          </cell>
          <cell r="L1531">
            <v>42275</v>
          </cell>
          <cell r="M1531">
            <v>42281</v>
          </cell>
          <cell r="N1531">
            <v>42278</v>
          </cell>
          <cell r="O1531" t="str">
            <v>Y</v>
          </cell>
          <cell r="P1531" t="str">
            <v>RJS Processing</v>
          </cell>
          <cell r="Q1531" t="str">
            <v>EB101</v>
          </cell>
          <cell r="R1531" t="str">
            <v>Erick Weinstein</v>
          </cell>
          <cell r="S1531" t="str">
            <v>EW101</v>
          </cell>
          <cell r="X1531" t="str">
            <v>N/A</v>
          </cell>
        </row>
        <row r="1532">
          <cell r="B1532" t="str">
            <v>892915513221</v>
          </cell>
          <cell r="C1532" t="str">
            <v>GETTING SLEEPY LLC</v>
          </cell>
          <cell r="D1532" t="str">
            <v>GETTINGSLEEPY.COM</v>
          </cell>
          <cell r="E1532">
            <v>40000</v>
          </cell>
          <cell r="F1532">
            <v>480000</v>
          </cell>
          <cell r="G1532" t="str">
            <v>N/A</v>
          </cell>
          <cell r="H1532" t="str">
            <v>Y</v>
          </cell>
          <cell r="I1532">
            <v>42248</v>
          </cell>
          <cell r="J1532">
            <v>42272</v>
          </cell>
          <cell r="K1532">
            <v>42272</v>
          </cell>
          <cell r="L1532" t="str">
            <v>Declined</v>
          </cell>
          <cell r="M1532" t="str">
            <v>N/A</v>
          </cell>
          <cell r="N1532" t="str">
            <v>N/A</v>
          </cell>
          <cell r="O1532" t="str">
            <v>N/A</v>
          </cell>
          <cell r="P1532" t="str">
            <v>David Greenberg</v>
          </cell>
          <cell r="Q1532" t="str">
            <v>DG101</v>
          </cell>
          <cell r="R1532" t="str">
            <v>Erick Weinstein</v>
          </cell>
          <cell r="S1532" t="str">
            <v>EW101</v>
          </cell>
          <cell r="X1532" t="str">
            <v>N/A</v>
          </cell>
        </row>
        <row r="1533">
          <cell r="B1533" t="str">
            <v>892915587993</v>
          </cell>
          <cell r="C1533" t="str">
            <v>NORTHPORT HARBOR ORTHODONTICS</v>
          </cell>
          <cell r="D1533" t="str">
            <v>NORTHPORT HARBOR ORTHODONTICS</v>
          </cell>
          <cell r="E1533">
            <v>45000</v>
          </cell>
          <cell r="F1533">
            <v>540000</v>
          </cell>
          <cell r="G1533" t="str">
            <v>N/A</v>
          </cell>
          <cell r="H1533" t="str">
            <v>Y</v>
          </cell>
          <cell r="I1533">
            <v>42248</v>
          </cell>
          <cell r="J1533">
            <v>42275</v>
          </cell>
          <cell r="K1533">
            <v>42275</v>
          </cell>
          <cell r="L1533">
            <v>42275</v>
          </cell>
          <cell r="M1533">
            <v>42285</v>
          </cell>
          <cell r="N1533">
            <v>42278</v>
          </cell>
          <cell r="O1533" t="str">
            <v>Y</v>
          </cell>
          <cell r="P1533" t="str">
            <v>Tim Platz</v>
          </cell>
          <cell r="Q1533" t="str">
            <v>TP101</v>
          </cell>
          <cell r="R1533" t="str">
            <v>Chris Frey</v>
          </cell>
          <cell r="S1533" t="str">
            <v>CF101</v>
          </cell>
          <cell r="T1533" t="str">
            <v xml:space="preserve">Bethpage FCU </v>
          </cell>
          <cell r="U1533" t="str">
            <v>BFCU</v>
          </cell>
          <cell r="X1533" t="str">
            <v>N/A</v>
          </cell>
        </row>
        <row r="1534">
          <cell r="B1534" t="str">
            <v>892915654090</v>
          </cell>
          <cell r="C1534" t="str">
            <v>VILLAGE OF THE BRANCH ORTHODONTICS</v>
          </cell>
          <cell r="D1534" t="str">
            <v>VILLAGE OF THE BRANCH ORTHODONTICS</v>
          </cell>
          <cell r="E1534">
            <v>10000</v>
          </cell>
          <cell r="F1534">
            <v>120000</v>
          </cell>
          <cell r="G1534" t="str">
            <v>N/A</v>
          </cell>
          <cell r="H1534" t="str">
            <v>Y</v>
          </cell>
          <cell r="I1534">
            <v>42248</v>
          </cell>
          <cell r="J1534">
            <v>42275</v>
          </cell>
          <cell r="K1534">
            <v>42275</v>
          </cell>
          <cell r="L1534">
            <v>42275</v>
          </cell>
          <cell r="M1534">
            <v>42291</v>
          </cell>
          <cell r="N1534">
            <v>42278</v>
          </cell>
          <cell r="O1534" t="str">
            <v>Y</v>
          </cell>
          <cell r="P1534" t="str">
            <v>Tim Platz</v>
          </cell>
          <cell r="Q1534" t="str">
            <v>TP101</v>
          </cell>
          <cell r="R1534" t="str">
            <v>Chris Frey</v>
          </cell>
          <cell r="S1534" t="str">
            <v>CF101</v>
          </cell>
          <cell r="T1534" t="str">
            <v xml:space="preserve">Bethpage FCU </v>
          </cell>
          <cell r="U1534" t="str">
            <v>BFCU</v>
          </cell>
          <cell r="X1534" t="str">
            <v>N/A</v>
          </cell>
        </row>
        <row r="1535">
          <cell r="B1535" t="str">
            <v>892915685227</v>
          </cell>
          <cell r="C1535" t="str">
            <v>BELLEZZA SALON &amp; SPA INC</v>
          </cell>
          <cell r="D1535" t="str">
            <v>BELLEZZA SALON &amp; SPA INC</v>
          </cell>
          <cell r="E1535">
            <v>90000</v>
          </cell>
          <cell r="F1535">
            <v>1080000</v>
          </cell>
          <cell r="G1535" t="str">
            <v>N/A</v>
          </cell>
          <cell r="H1535" t="str">
            <v>Y</v>
          </cell>
          <cell r="I1535">
            <v>42248</v>
          </cell>
          <cell r="J1535">
            <v>42275</v>
          </cell>
          <cell r="K1535">
            <v>42275</v>
          </cell>
          <cell r="L1535">
            <v>42275</v>
          </cell>
          <cell r="M1535">
            <v>42283</v>
          </cell>
          <cell r="N1535">
            <v>42278</v>
          </cell>
          <cell r="O1535" t="str">
            <v>Y</v>
          </cell>
          <cell r="P1535" t="str">
            <v>John Vacca</v>
          </cell>
          <cell r="Q1535" t="str">
            <v>JV101</v>
          </cell>
          <cell r="R1535" t="str">
            <v>Erick Weinstein</v>
          </cell>
          <cell r="S1535" t="str">
            <v>EW101</v>
          </cell>
          <cell r="T1535" t="str">
            <v>KBH Enterprises</v>
          </cell>
          <cell r="U1535" t="str">
            <v>KH101</v>
          </cell>
          <cell r="X1535" t="str">
            <v>N/A</v>
          </cell>
        </row>
        <row r="1536">
          <cell r="B1536" t="str">
            <v>892915796032</v>
          </cell>
          <cell r="C1536" t="str">
            <v>USA MAINTENANCE AND CLEANING CORP</v>
          </cell>
          <cell r="D1536" t="str">
            <v>USA MAINTENANCE AND CLEANING CORP</v>
          </cell>
          <cell r="E1536">
            <v>3000</v>
          </cell>
          <cell r="F1536">
            <v>36000</v>
          </cell>
          <cell r="G1536" t="str">
            <v>N/A</v>
          </cell>
          <cell r="H1536" t="str">
            <v>N</v>
          </cell>
          <cell r="I1536">
            <v>42248</v>
          </cell>
          <cell r="J1536">
            <v>42275</v>
          </cell>
          <cell r="K1536">
            <v>42275</v>
          </cell>
          <cell r="L1536">
            <v>42275</v>
          </cell>
          <cell r="M1536">
            <v>42277</v>
          </cell>
          <cell r="N1536">
            <v>42248</v>
          </cell>
          <cell r="O1536" t="str">
            <v>Y</v>
          </cell>
          <cell r="P1536" t="str">
            <v>Kerry Doyle</v>
          </cell>
          <cell r="Q1536" t="str">
            <v>KD101</v>
          </cell>
          <cell r="R1536" t="str">
            <v>Chris Frey</v>
          </cell>
          <cell r="S1536" t="str">
            <v>CF101</v>
          </cell>
          <cell r="T1536" t="str">
            <v xml:space="preserve">Bethpage FCU </v>
          </cell>
          <cell r="U1536" t="str">
            <v>BFCU</v>
          </cell>
          <cell r="X1536" t="str">
            <v>N/A</v>
          </cell>
        </row>
        <row r="1537">
          <cell r="B1537" t="str">
            <v>419100034753</v>
          </cell>
          <cell r="C1537" t="str">
            <v>PCCARE SUPPORT</v>
          </cell>
          <cell r="D1537" t="str">
            <v>PCCARE SUPPORT</v>
          </cell>
          <cell r="E1537">
            <v>100000</v>
          </cell>
          <cell r="F1537">
            <v>1200000</v>
          </cell>
          <cell r="G1537" t="str">
            <v>N/A</v>
          </cell>
          <cell r="H1537" t="str">
            <v>Y</v>
          </cell>
          <cell r="I1537">
            <v>42248</v>
          </cell>
          <cell r="J1537">
            <v>42275</v>
          </cell>
          <cell r="K1537" t="str">
            <v>Withdrawn</v>
          </cell>
          <cell r="L1537" t="str">
            <v>Withdrawn</v>
          </cell>
          <cell r="M1537" t="str">
            <v>N/A</v>
          </cell>
          <cell r="N1537" t="str">
            <v>N/A</v>
          </cell>
          <cell r="O1537" t="str">
            <v>N/A</v>
          </cell>
          <cell r="P1537" t="str">
            <v>Lumencard Services</v>
          </cell>
          <cell r="Q1537" t="str">
            <v>LCS101</v>
          </cell>
          <cell r="X1537" t="str">
            <v>N/A</v>
          </cell>
        </row>
        <row r="1538">
          <cell r="B1538" t="str">
            <v>892915841184</v>
          </cell>
          <cell r="C1538" t="str">
            <v>SUNNY FARMS NY INC</v>
          </cell>
          <cell r="D1538" t="str">
            <v>SUNNY FARMS</v>
          </cell>
          <cell r="E1538">
            <v>40000</v>
          </cell>
          <cell r="F1538">
            <v>480000</v>
          </cell>
          <cell r="G1538" t="str">
            <v>N/A</v>
          </cell>
          <cell r="H1538" t="str">
            <v>Y</v>
          </cell>
          <cell r="I1538">
            <v>42248</v>
          </cell>
          <cell r="J1538">
            <v>42275</v>
          </cell>
          <cell r="K1538">
            <v>42275</v>
          </cell>
          <cell r="L1538">
            <v>42278</v>
          </cell>
          <cell r="M1538">
            <v>42284</v>
          </cell>
          <cell r="N1538">
            <v>42278</v>
          </cell>
          <cell r="O1538" t="str">
            <v>Y</v>
          </cell>
          <cell r="P1538" t="str">
            <v>Chris Frey</v>
          </cell>
          <cell r="Q1538" t="str">
            <v>CF101</v>
          </cell>
          <cell r="X1538" t="str">
            <v>N/A</v>
          </cell>
        </row>
        <row r="1539">
          <cell r="B1539" t="str">
            <v>892915939210</v>
          </cell>
          <cell r="C1539" t="str">
            <v>MASON ANASTASIA INC</v>
          </cell>
          <cell r="D1539" t="str">
            <v>MASON ANASTASIA INC</v>
          </cell>
          <cell r="E1539">
            <v>5000</v>
          </cell>
          <cell r="F1539">
            <v>60000</v>
          </cell>
          <cell r="G1539" t="str">
            <v>N/A</v>
          </cell>
          <cell r="H1539" t="str">
            <v>Y</v>
          </cell>
          <cell r="I1539">
            <v>42248</v>
          </cell>
          <cell r="J1539">
            <v>42276</v>
          </cell>
          <cell r="K1539">
            <v>42276</v>
          </cell>
          <cell r="L1539">
            <v>42278</v>
          </cell>
          <cell r="M1539">
            <v>42326</v>
          </cell>
          <cell r="N1539">
            <v>42309</v>
          </cell>
          <cell r="O1539" t="str">
            <v>Y</v>
          </cell>
          <cell r="P1539" t="str">
            <v>Kerry Doyle</v>
          </cell>
          <cell r="Q1539" t="str">
            <v>KD101</v>
          </cell>
          <cell r="R1539" t="str">
            <v>Chris Frey</v>
          </cell>
          <cell r="S1539" t="str">
            <v>CF101</v>
          </cell>
          <cell r="T1539" t="str">
            <v xml:space="preserve">Bethpage FCU </v>
          </cell>
          <cell r="U1539" t="str">
            <v>BFCU</v>
          </cell>
          <cell r="X1539" t="str">
            <v>N/A</v>
          </cell>
        </row>
        <row r="1540">
          <cell r="B1540" t="str">
            <v>892916055313</v>
          </cell>
          <cell r="C1540" t="str">
            <v>PAMELA GEIGER</v>
          </cell>
          <cell r="D1540" t="str">
            <v>PAMELA G ACCESSORIES</v>
          </cell>
          <cell r="E1540">
            <v>1500</v>
          </cell>
          <cell r="F1540">
            <v>18000</v>
          </cell>
          <cell r="G1540" t="str">
            <v>N/A</v>
          </cell>
          <cell r="H1540" t="str">
            <v>N</v>
          </cell>
          <cell r="I1540">
            <v>42248</v>
          </cell>
          <cell r="J1540">
            <v>42276</v>
          </cell>
          <cell r="K1540">
            <v>42276</v>
          </cell>
          <cell r="L1540">
            <v>42278</v>
          </cell>
          <cell r="M1540">
            <v>42279</v>
          </cell>
          <cell r="N1540">
            <v>42278</v>
          </cell>
          <cell r="O1540" t="str">
            <v>Y</v>
          </cell>
          <cell r="P1540" t="str">
            <v>Robert Gomez</v>
          </cell>
          <cell r="Q1540" t="str">
            <v>RG102</v>
          </cell>
          <cell r="R1540" t="str">
            <v>Chris Frey</v>
          </cell>
          <cell r="S1540" t="str">
            <v>CF101</v>
          </cell>
          <cell r="T1540" t="str">
            <v xml:space="preserve">Bethpage FCU </v>
          </cell>
          <cell r="U1540" t="str">
            <v>BFCU</v>
          </cell>
          <cell r="X1540" t="str">
            <v>N/A</v>
          </cell>
        </row>
        <row r="1541">
          <cell r="B1541" t="str">
            <v>419100034762</v>
          </cell>
          <cell r="C1541" t="str">
            <v>TECHSVITE LLC</v>
          </cell>
          <cell r="D1541" t="str">
            <v>TECHSVITE LLC</v>
          </cell>
          <cell r="E1541">
            <v>50000</v>
          </cell>
          <cell r="F1541">
            <v>600000</v>
          </cell>
          <cell r="G1541" t="str">
            <v>N/A</v>
          </cell>
          <cell r="H1541" t="str">
            <v>Y</v>
          </cell>
          <cell r="I1541">
            <v>42248</v>
          </cell>
          <cell r="J1541">
            <v>42276</v>
          </cell>
          <cell r="K1541">
            <v>42276</v>
          </cell>
          <cell r="L1541">
            <v>42278</v>
          </cell>
          <cell r="M1541">
            <v>42283</v>
          </cell>
          <cell r="N1541">
            <v>42278</v>
          </cell>
          <cell r="O1541" t="str">
            <v>Y</v>
          </cell>
          <cell r="P1541" t="str">
            <v>Mobius Payments</v>
          </cell>
          <cell r="Q1541" t="str">
            <v>MOB101</v>
          </cell>
          <cell r="X1541" t="str">
            <v>N/A</v>
          </cell>
        </row>
        <row r="1542">
          <cell r="B1542" t="str">
            <v>892916374987</v>
          </cell>
          <cell r="C1542" t="str">
            <v>MOOKEY ENTERPRISES CORP</v>
          </cell>
          <cell r="D1542" t="str">
            <v>HELLS KITCHEN</v>
          </cell>
          <cell r="E1542">
            <v>10000</v>
          </cell>
          <cell r="F1542">
            <v>120000</v>
          </cell>
          <cell r="G1542" t="str">
            <v>N/A</v>
          </cell>
          <cell r="H1542" t="str">
            <v>N</v>
          </cell>
          <cell r="I1542">
            <v>42248</v>
          </cell>
          <cell r="J1542">
            <v>42276</v>
          </cell>
          <cell r="K1542">
            <v>42276</v>
          </cell>
          <cell r="L1542">
            <v>42278</v>
          </cell>
          <cell r="M1542">
            <v>42279</v>
          </cell>
          <cell r="N1542">
            <v>42278</v>
          </cell>
          <cell r="O1542" t="str">
            <v>Y</v>
          </cell>
          <cell r="P1542" t="str">
            <v>Chris Frey</v>
          </cell>
          <cell r="Q1542" t="str">
            <v>CF101</v>
          </cell>
          <cell r="X1542" t="str">
            <v>N/A</v>
          </cell>
        </row>
        <row r="1543">
          <cell r="B1543" t="str">
            <v>892916352306</v>
          </cell>
          <cell r="C1543" t="str">
            <v>COLD SPRING HARBOR NURSERY SCHOOL</v>
          </cell>
          <cell r="D1543" t="str">
            <v>COLD SPRING HARBOR NURSERY SCHOOL</v>
          </cell>
          <cell r="E1543">
            <v>10000</v>
          </cell>
          <cell r="F1543">
            <v>120000</v>
          </cell>
          <cell r="G1543" t="str">
            <v>N/A</v>
          </cell>
          <cell r="H1543" t="str">
            <v>N</v>
          </cell>
          <cell r="I1543">
            <v>42248</v>
          </cell>
          <cell r="J1543">
            <v>42276</v>
          </cell>
          <cell r="K1543">
            <v>42276</v>
          </cell>
          <cell r="L1543">
            <v>42278</v>
          </cell>
          <cell r="M1543">
            <v>42284</v>
          </cell>
          <cell r="N1543">
            <v>42278</v>
          </cell>
          <cell r="O1543" t="str">
            <v>Y</v>
          </cell>
          <cell r="P1543" t="str">
            <v>Chris Frey</v>
          </cell>
          <cell r="Q1543" t="str">
            <v>CF101</v>
          </cell>
          <cell r="X1543" t="str">
            <v>N/A</v>
          </cell>
        </row>
        <row r="1544">
          <cell r="B1544" t="str">
            <v>892916228712</v>
          </cell>
          <cell r="C1544" t="str">
            <v>ANIMAL MANSION VETERINARY HOSPITAL</v>
          </cell>
          <cell r="D1544" t="str">
            <v>ANIMAL MANSION VETERINARY HOSPITAL</v>
          </cell>
          <cell r="E1544">
            <v>80000</v>
          </cell>
          <cell r="F1544">
            <v>960000</v>
          </cell>
          <cell r="G1544" t="str">
            <v>N/A</v>
          </cell>
          <cell r="H1544" t="str">
            <v>Y</v>
          </cell>
          <cell r="I1544">
            <v>42248</v>
          </cell>
          <cell r="J1544">
            <v>42276</v>
          </cell>
          <cell r="K1544">
            <v>42276</v>
          </cell>
          <cell r="L1544">
            <v>42278</v>
          </cell>
          <cell r="M1544">
            <v>42297</v>
          </cell>
          <cell r="N1544">
            <v>42278</v>
          </cell>
          <cell r="O1544" t="str">
            <v>Y</v>
          </cell>
          <cell r="P1544" t="str">
            <v>Tim Platz</v>
          </cell>
          <cell r="Q1544" t="str">
            <v>TP101</v>
          </cell>
          <cell r="R1544" t="str">
            <v>Chris Frey</v>
          </cell>
          <cell r="S1544" t="str">
            <v>CF101</v>
          </cell>
          <cell r="X1544" t="str">
            <v>N/A</v>
          </cell>
        </row>
        <row r="1545">
          <cell r="B1545" t="str">
            <v>892916096150</v>
          </cell>
          <cell r="C1545" t="str">
            <v>STELLMAR PLUMBING &amp; MECHANICAL CORP</v>
          </cell>
          <cell r="D1545" t="str">
            <v>STELLMAR PLUMBING &amp; MECHANICAL CORP</v>
          </cell>
          <cell r="E1545">
            <v>5000</v>
          </cell>
          <cell r="F1545">
            <v>60000</v>
          </cell>
          <cell r="G1545" t="str">
            <v>N/A</v>
          </cell>
          <cell r="H1545" t="str">
            <v>Y</v>
          </cell>
          <cell r="I1545">
            <v>42248</v>
          </cell>
          <cell r="J1545">
            <v>42276</v>
          </cell>
          <cell r="K1545">
            <v>42276</v>
          </cell>
          <cell r="L1545">
            <v>42278</v>
          </cell>
          <cell r="M1545">
            <v>42284</v>
          </cell>
          <cell r="N1545">
            <v>42278</v>
          </cell>
          <cell r="O1545" t="str">
            <v>Y</v>
          </cell>
          <cell r="P1545" t="str">
            <v>Alan Goldberg</v>
          </cell>
          <cell r="Q1545" t="str">
            <v>AG101</v>
          </cell>
          <cell r="R1545" t="str">
            <v>Erick Weinstein</v>
          </cell>
          <cell r="S1545" t="str">
            <v>EW101</v>
          </cell>
          <cell r="X1545" t="str">
            <v>N/A</v>
          </cell>
        </row>
        <row r="1546">
          <cell r="B1546" t="str">
            <v>892916089825</v>
          </cell>
          <cell r="C1546" t="str">
            <v>SYOSSET DELI OF NY INC</v>
          </cell>
          <cell r="D1546" t="str">
            <v>COFFEE BREAK CAFÉ</v>
          </cell>
          <cell r="E1546">
            <v>10000</v>
          </cell>
          <cell r="F1546">
            <v>120000</v>
          </cell>
          <cell r="G1546" t="str">
            <v>N/A</v>
          </cell>
          <cell r="H1546" t="str">
            <v>N</v>
          </cell>
          <cell r="I1546">
            <v>42248</v>
          </cell>
          <cell r="J1546">
            <v>42276</v>
          </cell>
          <cell r="K1546">
            <v>42276</v>
          </cell>
          <cell r="L1546">
            <v>42278</v>
          </cell>
          <cell r="M1546">
            <v>42283</v>
          </cell>
          <cell r="N1546">
            <v>42278</v>
          </cell>
          <cell r="O1546" t="str">
            <v>Y</v>
          </cell>
          <cell r="P1546" t="str">
            <v>Chris Frey</v>
          </cell>
          <cell r="Q1546" t="str">
            <v>CF101</v>
          </cell>
          <cell r="X1546" t="str">
            <v>N/A</v>
          </cell>
        </row>
        <row r="1547">
          <cell r="B1547" t="str">
            <v>892916083448</v>
          </cell>
          <cell r="C1547" t="str">
            <v>THE KETCHUM GROUP INC</v>
          </cell>
          <cell r="D1547" t="str">
            <v>OUTDOOR TECH</v>
          </cell>
          <cell r="E1547">
            <v>80000</v>
          </cell>
          <cell r="F1547">
            <v>960000</v>
          </cell>
          <cell r="G1547" t="str">
            <v>N/A</v>
          </cell>
          <cell r="H1547" t="str">
            <v>Y</v>
          </cell>
          <cell r="I1547">
            <v>42248</v>
          </cell>
          <cell r="J1547">
            <v>42276</v>
          </cell>
          <cell r="K1547">
            <v>42276</v>
          </cell>
          <cell r="L1547">
            <v>42290</v>
          </cell>
          <cell r="M1547">
            <v>42303</v>
          </cell>
          <cell r="N1547">
            <v>42278</v>
          </cell>
          <cell r="O1547" t="str">
            <v>Y</v>
          </cell>
          <cell r="P1547" t="str">
            <v>Fairway Management Group</v>
          </cell>
          <cell r="Q1547" t="str">
            <v>FMG101</v>
          </cell>
          <cell r="R1547" t="str">
            <v>Erick Weinstein</v>
          </cell>
          <cell r="S1547" t="str">
            <v>EW101</v>
          </cell>
          <cell r="X1547" t="str">
            <v>N/A</v>
          </cell>
        </row>
        <row r="1548">
          <cell r="B1548" t="str">
            <v>419100034771</v>
          </cell>
          <cell r="C1548" t="str">
            <v>AV ENTERTAINMENT INC</v>
          </cell>
          <cell r="D1548" t="str">
            <v>OPTICAL XTREME</v>
          </cell>
          <cell r="E1548">
            <v>150000</v>
          </cell>
          <cell r="F1548">
            <v>1800000</v>
          </cell>
          <cell r="G1548" t="str">
            <v>N/A</v>
          </cell>
          <cell r="H1548" t="str">
            <v>Y</v>
          </cell>
          <cell r="I1548">
            <v>42278</v>
          </cell>
          <cell r="J1548">
            <v>42278</v>
          </cell>
          <cell r="K1548">
            <v>42278</v>
          </cell>
          <cell r="L1548">
            <v>42310</v>
          </cell>
          <cell r="M1548">
            <v>42314</v>
          </cell>
          <cell r="N1548">
            <v>42309</v>
          </cell>
          <cell r="O1548" t="str">
            <v>Y</v>
          </cell>
          <cell r="P1548" t="str">
            <v>Mobius Payments</v>
          </cell>
          <cell r="Q1548" t="str">
            <v>MOB101</v>
          </cell>
          <cell r="X1548" t="str">
            <v>N/A</v>
          </cell>
        </row>
        <row r="1549">
          <cell r="B1549" t="str">
            <v>419100034780</v>
          </cell>
          <cell r="C1549" t="str">
            <v>EPIC NUTRITION LLC</v>
          </cell>
          <cell r="D1549" t="str">
            <v>ALPHA-T 855-776-1959</v>
          </cell>
          <cell r="E1549">
            <v>50000</v>
          </cell>
          <cell r="F1549">
            <v>600000</v>
          </cell>
          <cell r="G1549" t="str">
            <v>N/A</v>
          </cell>
          <cell r="H1549" t="str">
            <v>N</v>
          </cell>
          <cell r="I1549">
            <v>42278</v>
          </cell>
          <cell r="J1549">
            <v>42278</v>
          </cell>
          <cell r="K1549">
            <v>42278</v>
          </cell>
          <cell r="L1549" t="str">
            <v>Declined</v>
          </cell>
          <cell r="M1549" t="str">
            <v>N/A</v>
          </cell>
          <cell r="N1549" t="str">
            <v>N/A</v>
          </cell>
          <cell r="O1549" t="str">
            <v>N/A</v>
          </cell>
          <cell r="P1549" t="str">
            <v>The Malyn Group</v>
          </cell>
          <cell r="Q1549" t="str">
            <v>TMG101</v>
          </cell>
          <cell r="X1549" t="str">
            <v>N/A</v>
          </cell>
        </row>
        <row r="1550">
          <cell r="B1550" t="str">
            <v>419100034940</v>
          </cell>
          <cell r="C1550" t="str">
            <v>INTELLIGENT DECISION INC</v>
          </cell>
          <cell r="D1550" t="str">
            <v>SUPPORT BANK</v>
          </cell>
          <cell r="E1550">
            <v>150000</v>
          </cell>
          <cell r="F1550">
            <v>1800000</v>
          </cell>
          <cell r="G1550" t="str">
            <v>N/A</v>
          </cell>
          <cell r="H1550" t="str">
            <v>N</v>
          </cell>
          <cell r="I1550">
            <v>42278</v>
          </cell>
          <cell r="J1550">
            <v>42278</v>
          </cell>
          <cell r="K1550">
            <v>42278</v>
          </cell>
          <cell r="L1550" t="str">
            <v>Withdrawn</v>
          </cell>
          <cell r="M1550" t="str">
            <v>N/A</v>
          </cell>
          <cell r="N1550" t="str">
            <v>N/A</v>
          </cell>
          <cell r="O1550" t="str">
            <v>N/A</v>
          </cell>
          <cell r="P1550" t="str">
            <v>The Malyn Group</v>
          </cell>
          <cell r="Q1550" t="str">
            <v>TMG101</v>
          </cell>
          <cell r="X1550" t="str">
            <v>N/A</v>
          </cell>
        </row>
        <row r="1551">
          <cell r="B1551" t="str">
            <v>419100034799</v>
          </cell>
          <cell r="C1551" t="str">
            <v>ALAMO GRINGADA LLC</v>
          </cell>
          <cell r="D1551" t="str">
            <v>GRINGADA RESTAURANT</v>
          </cell>
          <cell r="E1551">
            <v>20000</v>
          </cell>
          <cell r="F1551">
            <v>240000</v>
          </cell>
          <cell r="G1551" t="str">
            <v>N/A</v>
          </cell>
          <cell r="H1551" t="str">
            <v>N</v>
          </cell>
          <cell r="I1551">
            <v>42278</v>
          </cell>
          <cell r="J1551">
            <v>42278</v>
          </cell>
          <cell r="K1551">
            <v>42278</v>
          </cell>
          <cell r="L1551">
            <v>42282</v>
          </cell>
          <cell r="M1551">
            <v>42327</v>
          </cell>
          <cell r="N1551">
            <v>42309</v>
          </cell>
          <cell r="O1551" t="str">
            <v>Y</v>
          </cell>
          <cell r="P1551" t="str">
            <v>Jorge Pignanelli</v>
          </cell>
          <cell r="Q1551" t="str">
            <v>JP103</v>
          </cell>
          <cell r="R1551" t="str">
            <v>Erick Weinstein</v>
          </cell>
          <cell r="S1551" t="str">
            <v>EW101</v>
          </cell>
          <cell r="T1551" t="str">
            <v>John McKeague</v>
          </cell>
          <cell r="U1551" t="str">
            <v>JM102</v>
          </cell>
          <cell r="V1551" t="str">
            <v>A&amp;B Media</v>
          </cell>
          <cell r="W1551" t="str">
            <v>ABM101</v>
          </cell>
          <cell r="X1551" t="str">
            <v>N/A</v>
          </cell>
        </row>
        <row r="1552">
          <cell r="B1552" t="str">
            <v>892916522148</v>
          </cell>
          <cell r="C1552" t="str">
            <v>LINDA KLAWUNN</v>
          </cell>
          <cell r="D1552" t="str">
            <v>WATERBEADS LLC</v>
          </cell>
          <cell r="E1552">
            <v>15000</v>
          </cell>
          <cell r="F1552">
            <v>180000</v>
          </cell>
          <cell r="G1552" t="str">
            <v>N/A</v>
          </cell>
          <cell r="H1552" t="str">
            <v>Y</v>
          </cell>
          <cell r="I1552">
            <v>42278</v>
          </cell>
          <cell r="J1552">
            <v>42278</v>
          </cell>
          <cell r="K1552">
            <v>42278</v>
          </cell>
          <cell r="L1552">
            <v>42282</v>
          </cell>
          <cell r="M1552">
            <v>42284</v>
          </cell>
          <cell r="N1552">
            <v>42278</v>
          </cell>
          <cell r="O1552" t="str">
            <v>Y</v>
          </cell>
          <cell r="P1552" t="str">
            <v>David Greenberg</v>
          </cell>
          <cell r="Q1552" t="str">
            <v>DG101</v>
          </cell>
          <cell r="R1552" t="str">
            <v>Erick Weinstein</v>
          </cell>
          <cell r="S1552" t="str">
            <v>EW101</v>
          </cell>
          <cell r="X1552" t="str">
            <v>N/A</v>
          </cell>
        </row>
        <row r="1553">
          <cell r="B1553" t="str">
            <v>419100034806</v>
          </cell>
          <cell r="C1553" t="str">
            <v>COMPTECH INC</v>
          </cell>
          <cell r="D1553" t="str">
            <v>COMPTECH INC</v>
          </cell>
          <cell r="E1553">
            <v>15000</v>
          </cell>
          <cell r="F1553">
            <v>180000</v>
          </cell>
          <cell r="G1553" t="str">
            <v>N/A</v>
          </cell>
          <cell r="H1553" t="str">
            <v>N</v>
          </cell>
          <cell r="I1553">
            <v>42278</v>
          </cell>
          <cell r="J1553">
            <v>42278</v>
          </cell>
          <cell r="K1553">
            <v>42278</v>
          </cell>
          <cell r="L1553" t="str">
            <v>Withdrawn</v>
          </cell>
          <cell r="M1553" t="str">
            <v>N/A</v>
          </cell>
          <cell r="N1553" t="str">
            <v>N/A</v>
          </cell>
          <cell r="O1553" t="str">
            <v>N/A</v>
          </cell>
          <cell r="P1553" t="str">
            <v>Jorge Pignanelli</v>
          </cell>
          <cell r="Q1553" t="str">
            <v>JP103</v>
          </cell>
          <cell r="R1553" t="str">
            <v>Erick Weinstein</v>
          </cell>
          <cell r="S1553" t="str">
            <v>EW101</v>
          </cell>
          <cell r="T1553" t="str">
            <v>John McKeague</v>
          </cell>
          <cell r="U1553" t="str">
            <v>JM102</v>
          </cell>
          <cell r="V1553" t="str">
            <v>CC Processing POS</v>
          </cell>
          <cell r="W1553" t="str">
            <v>CCPPOS</v>
          </cell>
          <cell r="X1553" t="str">
            <v>N/A</v>
          </cell>
        </row>
        <row r="1554">
          <cell r="B1554" t="str">
            <v>892916574792</v>
          </cell>
          <cell r="C1554" t="str">
            <v>ABC MOTORS INC</v>
          </cell>
          <cell r="D1554" t="str">
            <v>ABC MOTORS INC</v>
          </cell>
          <cell r="E1554">
            <v>15000</v>
          </cell>
          <cell r="F1554">
            <v>180000</v>
          </cell>
          <cell r="G1554" t="str">
            <v>N/A</v>
          </cell>
          <cell r="H1554" t="str">
            <v>N</v>
          </cell>
          <cell r="I1554">
            <v>42278</v>
          </cell>
          <cell r="J1554">
            <v>42278</v>
          </cell>
          <cell r="K1554">
            <v>42278</v>
          </cell>
          <cell r="L1554">
            <v>42284</v>
          </cell>
          <cell r="M1554">
            <v>42321</v>
          </cell>
          <cell r="N1554">
            <v>42309</v>
          </cell>
          <cell r="O1554" t="str">
            <v>Y</v>
          </cell>
          <cell r="P1554" t="str">
            <v>Kerry Doyle</v>
          </cell>
          <cell r="Q1554" t="str">
            <v>KD101</v>
          </cell>
          <cell r="R1554" t="str">
            <v>Chris Frey</v>
          </cell>
          <cell r="S1554" t="str">
            <v>CF101</v>
          </cell>
          <cell r="X1554" t="str">
            <v>N/A</v>
          </cell>
        </row>
        <row r="1555">
          <cell r="B1555" t="str">
            <v>892916610034</v>
          </cell>
          <cell r="C1555" t="str">
            <v>GRANDMA'S SECRET</v>
          </cell>
          <cell r="D1555" t="str">
            <v>GRANDMA'S SECRET</v>
          </cell>
          <cell r="E1555">
            <v>10000</v>
          </cell>
          <cell r="F1555">
            <v>120000</v>
          </cell>
          <cell r="G1555" t="str">
            <v>N/A</v>
          </cell>
          <cell r="H1555" t="str">
            <v>N</v>
          </cell>
          <cell r="I1555">
            <v>42278</v>
          </cell>
          <cell r="J1555">
            <v>42279</v>
          </cell>
          <cell r="K1555">
            <v>42279</v>
          </cell>
          <cell r="L1555">
            <v>42282</v>
          </cell>
          <cell r="M1555">
            <v>42283</v>
          </cell>
          <cell r="N1555">
            <v>42278</v>
          </cell>
          <cell r="O1555" t="str">
            <v>Y</v>
          </cell>
          <cell r="P1555" t="str">
            <v>John Vacca</v>
          </cell>
          <cell r="Q1555" t="str">
            <v>JV101</v>
          </cell>
          <cell r="R1555" t="str">
            <v>Erick Weinstein</v>
          </cell>
          <cell r="S1555" t="str">
            <v>EW101</v>
          </cell>
          <cell r="T1555" t="str">
            <v>KBH Enterprises</v>
          </cell>
          <cell r="U1555" t="str">
            <v>KH101</v>
          </cell>
          <cell r="X1555" t="str">
            <v>N/A</v>
          </cell>
        </row>
        <row r="1556">
          <cell r="B1556" t="str">
            <v>892916670376</v>
          </cell>
          <cell r="C1556" t="str">
            <v>SLATE RIVER VETERINARY CLINIC</v>
          </cell>
          <cell r="D1556" t="str">
            <v>SLATE RIVER VETERINARY CLINIC</v>
          </cell>
          <cell r="E1556">
            <v>30000</v>
          </cell>
          <cell r="F1556">
            <v>360000</v>
          </cell>
          <cell r="G1556" t="str">
            <v>N/A</v>
          </cell>
          <cell r="H1556" t="str">
            <v>N</v>
          </cell>
          <cell r="I1556">
            <v>42278</v>
          </cell>
          <cell r="J1556">
            <v>42279</v>
          </cell>
          <cell r="K1556">
            <v>42279</v>
          </cell>
          <cell r="L1556">
            <v>42282</v>
          </cell>
          <cell r="M1556">
            <v>42291</v>
          </cell>
          <cell r="N1556">
            <v>42278</v>
          </cell>
          <cell r="O1556" t="str">
            <v>Y</v>
          </cell>
          <cell r="P1556" t="str">
            <v>Chris Frey</v>
          </cell>
          <cell r="Q1556" t="str">
            <v>CF101</v>
          </cell>
          <cell r="X1556" t="str">
            <v>N/A</v>
          </cell>
        </row>
        <row r="1557">
          <cell r="B1557" t="str">
            <v>419100034824</v>
          </cell>
          <cell r="C1557" t="str">
            <v>BRAZILIAN DEPOT INC</v>
          </cell>
          <cell r="D1557" t="str">
            <v>BRAZILIAN DEPOT INC</v>
          </cell>
          <cell r="E1557">
            <v>20000</v>
          </cell>
          <cell r="F1557">
            <v>240000</v>
          </cell>
          <cell r="G1557" t="str">
            <v>N/A</v>
          </cell>
          <cell r="H1557" t="str">
            <v>N</v>
          </cell>
          <cell r="I1557">
            <v>42278</v>
          </cell>
          <cell r="J1557">
            <v>42282</v>
          </cell>
          <cell r="K1557">
            <v>42282</v>
          </cell>
          <cell r="L1557">
            <v>42306</v>
          </cell>
          <cell r="M1557">
            <v>42316</v>
          </cell>
          <cell r="N1557">
            <v>42309</v>
          </cell>
          <cell r="O1557" t="str">
            <v>Y</v>
          </cell>
          <cell r="P1557" t="str">
            <v>Jorge Pignanelli</v>
          </cell>
          <cell r="Q1557" t="str">
            <v>JP103</v>
          </cell>
          <cell r="R1557" t="str">
            <v>Erick Weinstein</v>
          </cell>
          <cell r="S1557" t="str">
            <v>EW101</v>
          </cell>
          <cell r="T1557" t="str">
            <v>John McKeague</v>
          </cell>
          <cell r="U1557" t="str">
            <v>JM102</v>
          </cell>
          <cell r="V1557" t="str">
            <v>CC Processing POS</v>
          </cell>
          <cell r="W1557" t="str">
            <v>CCPPOS</v>
          </cell>
          <cell r="X1557" t="str">
            <v>N/A</v>
          </cell>
        </row>
        <row r="1558">
          <cell r="B1558" t="str">
            <v>419100034833</v>
          </cell>
          <cell r="C1558" t="str">
            <v>BRAZILIAN DEPOT HAIR SALON</v>
          </cell>
          <cell r="D1558" t="str">
            <v>BRAZILIAN DEPOT HAIR SALON</v>
          </cell>
          <cell r="E1558">
            <v>50000</v>
          </cell>
          <cell r="F1558">
            <v>600000</v>
          </cell>
          <cell r="G1558" t="str">
            <v>N/A</v>
          </cell>
          <cell r="H1558" t="str">
            <v>N</v>
          </cell>
          <cell r="I1558">
            <v>42278</v>
          </cell>
          <cell r="J1558">
            <v>42282</v>
          </cell>
          <cell r="K1558">
            <v>42282</v>
          </cell>
          <cell r="L1558">
            <v>42306</v>
          </cell>
          <cell r="M1558">
            <v>42311</v>
          </cell>
          <cell r="N1558">
            <v>42309</v>
          </cell>
          <cell r="O1558" t="str">
            <v>Y</v>
          </cell>
          <cell r="P1558" t="str">
            <v>Jorge Pignanelli</v>
          </cell>
          <cell r="Q1558" t="str">
            <v>JP103</v>
          </cell>
          <cell r="R1558" t="str">
            <v>Erick Weinstein</v>
          </cell>
          <cell r="S1558" t="str">
            <v>EW101</v>
          </cell>
          <cell r="T1558" t="str">
            <v>John McKeague</v>
          </cell>
          <cell r="U1558" t="str">
            <v>JM102</v>
          </cell>
          <cell r="V1558" t="str">
            <v>CC Processing POS</v>
          </cell>
          <cell r="W1558" t="str">
            <v>CCPPOS</v>
          </cell>
          <cell r="X1558" t="str">
            <v>N/A</v>
          </cell>
        </row>
        <row r="1559">
          <cell r="B1559" t="str">
            <v>419100034913</v>
          </cell>
          <cell r="C1559" t="str">
            <v>SCS WEB SERVICES LLC</v>
          </cell>
          <cell r="D1559" t="str">
            <v>ATTBILLER.COM</v>
          </cell>
          <cell r="E1559">
            <v>10000</v>
          </cell>
          <cell r="F1559">
            <v>120000</v>
          </cell>
          <cell r="G1559" t="str">
            <v>N/A</v>
          </cell>
          <cell r="H1559" t="str">
            <v>N</v>
          </cell>
          <cell r="I1559">
            <v>42278</v>
          </cell>
          <cell r="J1559">
            <v>42282</v>
          </cell>
          <cell r="K1559">
            <v>42282</v>
          </cell>
          <cell r="L1559">
            <v>42317</v>
          </cell>
          <cell r="M1559">
            <v>42309</v>
          </cell>
          <cell r="N1559">
            <v>42309</v>
          </cell>
          <cell r="O1559" t="str">
            <v>Y</v>
          </cell>
          <cell r="P1559" t="str">
            <v>Mobius Payments</v>
          </cell>
          <cell r="Q1559" t="str">
            <v>MOB101</v>
          </cell>
          <cell r="X1559" t="str">
            <v>N/A</v>
          </cell>
        </row>
        <row r="1560">
          <cell r="B1560" t="str">
            <v>892916819601</v>
          </cell>
          <cell r="C1560" t="str">
            <v>THE BECKERMAN GROUP INC</v>
          </cell>
          <cell r="D1560" t="str">
            <v>THE BECKERMAN GROUP INC</v>
          </cell>
          <cell r="E1560">
            <v>70000</v>
          </cell>
          <cell r="F1560">
            <v>840000</v>
          </cell>
          <cell r="G1560" t="str">
            <v>N/A</v>
          </cell>
          <cell r="H1560" t="str">
            <v>Y</v>
          </cell>
          <cell r="I1560">
            <v>42278</v>
          </cell>
          <cell r="J1560">
            <v>42282</v>
          </cell>
          <cell r="K1560">
            <v>42282</v>
          </cell>
          <cell r="L1560">
            <v>42284</v>
          </cell>
          <cell r="M1560">
            <v>42292</v>
          </cell>
          <cell r="N1560">
            <v>42278</v>
          </cell>
          <cell r="O1560" t="str">
            <v>Y</v>
          </cell>
          <cell r="P1560" t="str">
            <v>John Vacca</v>
          </cell>
          <cell r="Q1560" t="str">
            <v>JV101</v>
          </cell>
          <cell r="R1560" t="str">
            <v>Erick Weinstein</v>
          </cell>
          <cell r="S1560" t="str">
            <v>EW101</v>
          </cell>
          <cell r="T1560" t="str">
            <v>KBH Enterprises</v>
          </cell>
          <cell r="U1560" t="str">
            <v>KH101</v>
          </cell>
          <cell r="X1560" t="str">
            <v>N/A</v>
          </cell>
        </row>
        <row r="1561">
          <cell r="B1561" t="str">
            <v>419100034931</v>
          </cell>
          <cell r="C1561" t="str">
            <v>MAGAZINE AND ENTERTAINMENT SERVICES CORP</v>
          </cell>
          <cell r="D1561" t="str">
            <v>DVD ENTERTAINMENT SERVICES</v>
          </cell>
          <cell r="E1561">
            <v>50000</v>
          </cell>
          <cell r="F1561">
            <v>600000</v>
          </cell>
          <cell r="G1561" t="str">
            <v>N/A</v>
          </cell>
          <cell r="H1561" t="str">
            <v>N</v>
          </cell>
          <cell r="I1561">
            <v>42278</v>
          </cell>
          <cell r="J1561">
            <v>42282</v>
          </cell>
          <cell r="K1561" t="str">
            <v>Withdrawn</v>
          </cell>
          <cell r="L1561" t="str">
            <v>Withdrawn</v>
          </cell>
          <cell r="M1561" t="str">
            <v>N/A</v>
          </cell>
          <cell r="N1561" t="str">
            <v>N/A</v>
          </cell>
          <cell r="O1561" t="str">
            <v>N/A</v>
          </cell>
          <cell r="P1561" t="str">
            <v>The Malyn Group</v>
          </cell>
          <cell r="Q1561" t="str">
            <v>TMG101</v>
          </cell>
          <cell r="X1561" t="str">
            <v>N/A</v>
          </cell>
        </row>
        <row r="1562">
          <cell r="B1562" t="str">
            <v>419100034904</v>
          </cell>
          <cell r="C1562" t="str">
            <v>LATRICIA STODDARD</v>
          </cell>
          <cell r="D1562" t="str">
            <v xml:space="preserve">KATE ENGLAND </v>
          </cell>
          <cell r="E1562">
            <v>10000</v>
          </cell>
          <cell r="F1562">
            <v>120000</v>
          </cell>
          <cell r="G1562" t="str">
            <v>N/A</v>
          </cell>
          <cell r="H1562" t="str">
            <v>N</v>
          </cell>
          <cell r="I1562">
            <v>42278</v>
          </cell>
          <cell r="J1562">
            <v>42282</v>
          </cell>
          <cell r="K1562">
            <v>42282</v>
          </cell>
          <cell r="L1562">
            <v>42318</v>
          </cell>
          <cell r="M1562">
            <v>42327</v>
          </cell>
          <cell r="N1562">
            <v>42309</v>
          </cell>
          <cell r="O1562" t="str">
            <v>Y</v>
          </cell>
          <cell r="P1562" t="str">
            <v>Mobius Payments</v>
          </cell>
          <cell r="Q1562" t="str">
            <v>MOB101</v>
          </cell>
          <cell r="X1562" t="str">
            <v>N/A</v>
          </cell>
        </row>
        <row r="1563">
          <cell r="B1563" t="str">
            <v>419100034851</v>
          </cell>
          <cell r="C1563" t="str">
            <v>CINCO DE MAYO</v>
          </cell>
          <cell r="D1563" t="str">
            <v>CINCO DE MAYO</v>
          </cell>
          <cell r="E1563">
            <v>55000</v>
          </cell>
          <cell r="F1563">
            <v>660000</v>
          </cell>
          <cell r="G1563" t="str">
            <v>N/A</v>
          </cell>
          <cell r="H1563" t="str">
            <v>N</v>
          </cell>
          <cell r="I1563">
            <v>42278</v>
          </cell>
          <cell r="J1563">
            <v>42282</v>
          </cell>
          <cell r="K1563">
            <v>42282</v>
          </cell>
          <cell r="L1563" t="str">
            <v>Approved/Closed</v>
          </cell>
          <cell r="M1563" t="str">
            <v>N/A</v>
          </cell>
          <cell r="N1563" t="str">
            <v>N/A</v>
          </cell>
          <cell r="O1563" t="str">
            <v>N/A</v>
          </cell>
          <cell r="P1563" t="str">
            <v>Jorge Pignanelli</v>
          </cell>
          <cell r="Q1563" t="str">
            <v>JP103</v>
          </cell>
          <cell r="R1563" t="str">
            <v>Erick Weinstein</v>
          </cell>
          <cell r="S1563" t="str">
            <v>EW101</v>
          </cell>
          <cell r="T1563" t="str">
            <v>John McKeague</v>
          </cell>
          <cell r="U1563" t="str">
            <v>JM102</v>
          </cell>
          <cell r="V1563" t="str">
            <v>Carlos Mendoza</v>
          </cell>
          <cell r="W1563" t="str">
            <v>CMPOS</v>
          </cell>
          <cell r="X1563" t="str">
            <v>N/A</v>
          </cell>
        </row>
        <row r="1564">
          <cell r="B1564" t="str">
            <v>892916833933</v>
          </cell>
          <cell r="C1564" t="str">
            <v>MOMENTUM STUDIOS INC</v>
          </cell>
          <cell r="D1564" t="str">
            <v>MOMENTUM STUDIO</v>
          </cell>
          <cell r="E1564">
            <v>10000</v>
          </cell>
          <cell r="F1564">
            <v>120000</v>
          </cell>
          <cell r="G1564" t="str">
            <v>N/A</v>
          </cell>
          <cell r="H1564" t="str">
            <v>N</v>
          </cell>
          <cell r="I1564">
            <v>42278</v>
          </cell>
          <cell r="J1564">
            <v>42283</v>
          </cell>
          <cell r="K1564">
            <v>42283</v>
          </cell>
          <cell r="L1564">
            <v>42283</v>
          </cell>
          <cell r="M1564">
            <v>42321</v>
          </cell>
          <cell r="N1564">
            <v>42309</v>
          </cell>
          <cell r="O1564" t="str">
            <v>Y</v>
          </cell>
          <cell r="P1564" t="str">
            <v>CardWorks Acquiring</v>
          </cell>
          <cell r="Q1564" t="str">
            <v>CWA101</v>
          </cell>
          <cell r="X1564" t="str">
            <v>N/A</v>
          </cell>
        </row>
        <row r="1565">
          <cell r="B1565" t="str">
            <v>419100034922</v>
          </cell>
          <cell r="C1565" t="str">
            <v>INCOME ONLINE TRAINERS LLC</v>
          </cell>
          <cell r="D1565" t="str">
            <v>SKIN 888-588-1361</v>
          </cell>
          <cell r="E1565">
            <v>15000</v>
          </cell>
          <cell r="F1565">
            <v>180000</v>
          </cell>
          <cell r="G1565" t="str">
            <v>N/A</v>
          </cell>
          <cell r="H1565" t="str">
            <v>N</v>
          </cell>
          <cell r="I1565">
            <v>42278</v>
          </cell>
          <cell r="J1565">
            <v>42283</v>
          </cell>
          <cell r="K1565">
            <v>42283</v>
          </cell>
          <cell r="L1565" t="str">
            <v>Withdrawn</v>
          </cell>
          <cell r="M1565" t="str">
            <v>N/A</v>
          </cell>
          <cell r="N1565" t="str">
            <v>N/A</v>
          </cell>
          <cell r="O1565" t="str">
            <v>N/A</v>
          </cell>
          <cell r="P1565" t="str">
            <v>Mobius Payments</v>
          </cell>
          <cell r="Q1565" t="str">
            <v>MOB101</v>
          </cell>
          <cell r="X1565" t="str">
            <v>N/A</v>
          </cell>
        </row>
        <row r="1566">
          <cell r="B1566" t="str">
            <v>419100034860</v>
          </cell>
          <cell r="C1566" t="str">
            <v>WEBMEDIAPROZ LLC</v>
          </cell>
          <cell r="D1566" t="str">
            <v>WEBMEDIAPROZ LLC</v>
          </cell>
          <cell r="E1566">
            <v>50000</v>
          </cell>
          <cell r="F1566">
            <v>600000</v>
          </cell>
          <cell r="G1566" t="str">
            <v>N/A</v>
          </cell>
          <cell r="H1566" t="str">
            <v>Y</v>
          </cell>
          <cell r="I1566">
            <v>42278</v>
          </cell>
          <cell r="J1566">
            <v>42283</v>
          </cell>
          <cell r="K1566">
            <v>42283</v>
          </cell>
          <cell r="L1566">
            <v>42320</v>
          </cell>
          <cell r="M1566">
            <v>42326</v>
          </cell>
          <cell r="N1566">
            <v>42309</v>
          </cell>
          <cell r="O1566" t="str">
            <v>Y</v>
          </cell>
          <cell r="P1566" t="str">
            <v>RocketGate</v>
          </cell>
          <cell r="Q1566" t="str">
            <v>RG101</v>
          </cell>
          <cell r="X1566" t="str">
            <v>N/A</v>
          </cell>
        </row>
        <row r="1567">
          <cell r="B1567" t="str">
            <v>892916868707</v>
          </cell>
          <cell r="C1567" t="str">
            <v>LOLITAS RESTAURANT</v>
          </cell>
          <cell r="D1567" t="str">
            <v>LOLITAS RESTAURANT</v>
          </cell>
          <cell r="E1567">
            <v>45000</v>
          </cell>
          <cell r="F1567">
            <v>540000</v>
          </cell>
          <cell r="G1567" t="str">
            <v>N/A</v>
          </cell>
          <cell r="H1567" t="str">
            <v>N</v>
          </cell>
          <cell r="I1567">
            <v>42278</v>
          </cell>
          <cell r="J1567">
            <v>42283</v>
          </cell>
          <cell r="K1567">
            <v>42283</v>
          </cell>
          <cell r="L1567" t="str">
            <v>Approved/Closed</v>
          </cell>
          <cell r="M1567" t="str">
            <v>N/A</v>
          </cell>
          <cell r="N1567" t="str">
            <v>N/A</v>
          </cell>
          <cell r="O1567" t="str">
            <v>N/A</v>
          </cell>
          <cell r="P1567" t="str">
            <v>Jorge Pignanelli</v>
          </cell>
          <cell r="Q1567" t="str">
            <v>JP103</v>
          </cell>
          <cell r="R1567" t="str">
            <v>Erick Weinstein</v>
          </cell>
          <cell r="S1567" t="str">
            <v>EW101</v>
          </cell>
          <cell r="T1567" t="str">
            <v>John McKeague</v>
          </cell>
          <cell r="U1567" t="str">
            <v>JM102</v>
          </cell>
          <cell r="V1567" t="str">
            <v>Cotel</v>
          </cell>
          <cell r="W1567" t="str">
            <v>COTEL</v>
          </cell>
          <cell r="X1567" t="str">
            <v>N/A</v>
          </cell>
        </row>
        <row r="1568">
          <cell r="B1568" t="str">
            <v>892916969851</v>
          </cell>
          <cell r="C1568" t="str">
            <v>SUPERIOR LANDSCAPE CO</v>
          </cell>
          <cell r="D1568" t="str">
            <v>SUPERIOR LANDSCAPE CO</v>
          </cell>
          <cell r="E1568">
            <v>50000</v>
          </cell>
          <cell r="F1568">
            <v>600000</v>
          </cell>
          <cell r="G1568" t="str">
            <v>N/A</v>
          </cell>
          <cell r="H1568" t="str">
            <v>Y</v>
          </cell>
          <cell r="I1568">
            <v>42278</v>
          </cell>
          <cell r="J1568">
            <v>42283</v>
          </cell>
          <cell r="K1568">
            <v>42283</v>
          </cell>
          <cell r="L1568">
            <v>42284</v>
          </cell>
          <cell r="M1568">
            <v>42289</v>
          </cell>
          <cell r="N1568">
            <v>42278</v>
          </cell>
          <cell r="O1568" t="str">
            <v>Y</v>
          </cell>
          <cell r="P1568" t="str">
            <v>John Vacca</v>
          </cell>
          <cell r="Q1568" t="str">
            <v>JV101</v>
          </cell>
          <cell r="R1568" t="str">
            <v>Erick Weinstein</v>
          </cell>
          <cell r="S1568" t="str">
            <v>EW101</v>
          </cell>
          <cell r="T1568" t="str">
            <v>KBH Enterprises</v>
          </cell>
          <cell r="U1568" t="str">
            <v>KH101</v>
          </cell>
          <cell r="X1568" t="str">
            <v>N/A</v>
          </cell>
        </row>
        <row r="1569">
          <cell r="B1569" t="str">
            <v>419100034879</v>
          </cell>
          <cell r="C1569" t="str">
            <v>NEXT NUTRITION LLC</v>
          </cell>
          <cell r="D1569" t="str">
            <v>RIPPED 855-813-1821</v>
          </cell>
          <cell r="E1569">
            <v>50000</v>
          </cell>
          <cell r="F1569">
            <v>600000</v>
          </cell>
          <cell r="G1569" t="str">
            <v>N/A</v>
          </cell>
          <cell r="H1569" t="str">
            <v>N</v>
          </cell>
          <cell r="I1569">
            <v>42278</v>
          </cell>
          <cell r="J1569">
            <v>42283</v>
          </cell>
          <cell r="K1569">
            <v>42283</v>
          </cell>
          <cell r="L1569" t="str">
            <v>Declined</v>
          </cell>
          <cell r="M1569" t="str">
            <v>N/A</v>
          </cell>
          <cell r="N1569" t="str">
            <v>N/A</v>
          </cell>
          <cell r="O1569" t="str">
            <v>N/A</v>
          </cell>
          <cell r="P1569" t="str">
            <v>The Malyn Group</v>
          </cell>
          <cell r="Q1569" t="str">
            <v>TMG101</v>
          </cell>
          <cell r="X1569" t="str">
            <v>N/A</v>
          </cell>
        </row>
        <row r="1570">
          <cell r="B1570" t="str">
            <v>892917121015</v>
          </cell>
          <cell r="C1570" t="str">
            <v>DEANS YOGURT SHOP</v>
          </cell>
          <cell r="D1570" t="str">
            <v>TCBY</v>
          </cell>
          <cell r="E1570">
            <v>15000</v>
          </cell>
          <cell r="F1570">
            <v>180000</v>
          </cell>
          <cell r="G1570" t="str">
            <v>N/A</v>
          </cell>
          <cell r="H1570" t="str">
            <v>Y</v>
          </cell>
          <cell r="I1570">
            <v>42278</v>
          </cell>
          <cell r="J1570">
            <v>42283</v>
          </cell>
          <cell r="K1570">
            <v>42283</v>
          </cell>
          <cell r="L1570">
            <v>42312</v>
          </cell>
          <cell r="M1570">
            <v>42370</v>
          </cell>
          <cell r="N1570">
            <v>42370</v>
          </cell>
          <cell r="O1570" t="str">
            <v>Y</v>
          </cell>
          <cell r="P1570" t="str">
            <v>Kerry Doyle</v>
          </cell>
          <cell r="Q1570" t="str">
            <v>KD101</v>
          </cell>
          <cell r="R1570" t="str">
            <v>Chris Frey</v>
          </cell>
          <cell r="S1570" t="str">
            <v>CF101</v>
          </cell>
          <cell r="T1570" t="str">
            <v xml:space="preserve">Bethpage FCU </v>
          </cell>
          <cell r="U1570" t="str">
            <v>BFCU</v>
          </cell>
          <cell r="X1570" t="str">
            <v>N/A</v>
          </cell>
        </row>
        <row r="1571">
          <cell r="B1571" t="str">
            <v>419100034888</v>
          </cell>
          <cell r="C1571" t="str">
            <v>GLOBAL NATURAL CURES LLC</v>
          </cell>
          <cell r="D1571" t="str">
            <v>NATURALCURES.COM</v>
          </cell>
          <cell r="E1571">
            <v>100000</v>
          </cell>
          <cell r="F1571">
            <v>1200000</v>
          </cell>
          <cell r="G1571" t="str">
            <v>N/A</v>
          </cell>
          <cell r="H1571" t="str">
            <v>Y</v>
          </cell>
          <cell r="I1571">
            <v>42278</v>
          </cell>
          <cell r="J1571">
            <v>42283</v>
          </cell>
          <cell r="K1571" t="str">
            <v>Declined</v>
          </cell>
          <cell r="L1571" t="str">
            <v>Declined</v>
          </cell>
          <cell r="M1571" t="str">
            <v>N/A</v>
          </cell>
          <cell r="N1571" t="str">
            <v>N/A</v>
          </cell>
          <cell r="O1571" t="str">
            <v>N/A</v>
          </cell>
          <cell r="P1571" t="str">
            <v>Lumencard Services</v>
          </cell>
          <cell r="Q1571" t="str">
            <v>LCS101</v>
          </cell>
          <cell r="X1571" t="str">
            <v>N/A</v>
          </cell>
        </row>
        <row r="1572">
          <cell r="B1572" t="str">
            <v>892917128408</v>
          </cell>
          <cell r="C1572" t="str">
            <v>RAINES OPTICAL COMPANY LLC</v>
          </cell>
          <cell r="D1572" t="str">
            <v>WAVECREST OPTICAL SHOP</v>
          </cell>
          <cell r="E1572">
            <v>15000</v>
          </cell>
          <cell r="F1572">
            <v>180000</v>
          </cell>
          <cell r="G1572" t="str">
            <v>N/A</v>
          </cell>
          <cell r="H1572" t="str">
            <v>Y</v>
          </cell>
          <cell r="I1572">
            <v>42278</v>
          </cell>
          <cell r="J1572">
            <v>42283</v>
          </cell>
          <cell r="K1572">
            <v>42283</v>
          </cell>
          <cell r="L1572">
            <v>42284</v>
          </cell>
          <cell r="M1572">
            <v>42297</v>
          </cell>
          <cell r="N1572">
            <v>42278</v>
          </cell>
          <cell r="O1572" t="str">
            <v>Y</v>
          </cell>
          <cell r="P1572" t="str">
            <v>Kerry Doyle</v>
          </cell>
          <cell r="Q1572" t="str">
            <v>KD101</v>
          </cell>
          <cell r="R1572" t="str">
            <v>Chris Frey</v>
          </cell>
          <cell r="S1572" t="str">
            <v>CF101</v>
          </cell>
          <cell r="T1572" t="str">
            <v xml:space="preserve">Bethpage FCU </v>
          </cell>
          <cell r="U1572" t="str">
            <v>BFCU</v>
          </cell>
          <cell r="X1572" t="str">
            <v>N/A</v>
          </cell>
        </row>
        <row r="1573">
          <cell r="B1573" t="str">
            <v>892917169592</v>
          </cell>
          <cell r="C1573" t="str">
            <v>MAS ENTERPRISE GROUP INC</v>
          </cell>
          <cell r="D1573" t="str">
            <v>MAS ENTERPRISE GROUP INC</v>
          </cell>
          <cell r="E1573">
            <v>5000</v>
          </cell>
          <cell r="F1573">
            <v>60000</v>
          </cell>
          <cell r="G1573" t="str">
            <v>N/A</v>
          </cell>
          <cell r="H1573" t="str">
            <v>N</v>
          </cell>
          <cell r="I1573">
            <v>42278</v>
          </cell>
          <cell r="J1573">
            <v>42283</v>
          </cell>
          <cell r="K1573">
            <v>42283</v>
          </cell>
          <cell r="L1573" t="str">
            <v>Withdrawn</v>
          </cell>
          <cell r="M1573" t="str">
            <v>N/A</v>
          </cell>
          <cell r="N1573" t="str">
            <v>N/A</v>
          </cell>
          <cell r="O1573" t="str">
            <v>N/A</v>
          </cell>
          <cell r="P1573" t="str">
            <v>Kerry Doyle</v>
          </cell>
          <cell r="Q1573" t="str">
            <v>KD101</v>
          </cell>
          <cell r="R1573" t="str">
            <v>Chris Frey</v>
          </cell>
          <cell r="S1573" t="str">
            <v>CF101</v>
          </cell>
          <cell r="T1573" t="str">
            <v xml:space="preserve">Bethpage FCU </v>
          </cell>
          <cell r="U1573" t="str">
            <v>BFCU</v>
          </cell>
          <cell r="X1573" t="str">
            <v>N/A</v>
          </cell>
        </row>
        <row r="1574">
          <cell r="B1574" t="str">
            <v>419100034897</v>
          </cell>
          <cell r="C1574" t="str">
            <v>LEXOR MIAMI INC</v>
          </cell>
          <cell r="D1574" t="str">
            <v>LEXOR MIAMI INC</v>
          </cell>
          <cell r="E1574">
            <v>100000</v>
          </cell>
          <cell r="F1574">
            <v>1200000</v>
          </cell>
          <cell r="G1574" t="str">
            <v>N/A</v>
          </cell>
          <cell r="H1574" t="str">
            <v>N</v>
          </cell>
          <cell r="I1574">
            <v>42278</v>
          </cell>
          <cell r="J1574">
            <v>42284</v>
          </cell>
          <cell r="K1574">
            <v>42284</v>
          </cell>
          <cell r="L1574">
            <v>42285</v>
          </cell>
          <cell r="M1574">
            <v>42297</v>
          </cell>
          <cell r="N1574">
            <v>42278</v>
          </cell>
          <cell r="O1574" t="str">
            <v>Y</v>
          </cell>
          <cell r="P1574" t="str">
            <v>Jorge Pignanelli</v>
          </cell>
          <cell r="Q1574" t="str">
            <v>JP103</v>
          </cell>
          <cell r="R1574" t="str">
            <v>Erick Weinstein</v>
          </cell>
          <cell r="S1574" t="str">
            <v>EW101</v>
          </cell>
          <cell r="T1574" t="str">
            <v>John McKeague</v>
          </cell>
          <cell r="U1574" t="str">
            <v>JM102</v>
          </cell>
          <cell r="V1574" t="str">
            <v>CC Processing POS</v>
          </cell>
          <cell r="W1574" t="str">
            <v>CCPPOS</v>
          </cell>
          <cell r="X1574" t="str">
            <v>N/A</v>
          </cell>
        </row>
        <row r="1575">
          <cell r="B1575" t="str">
            <v>892917273154</v>
          </cell>
          <cell r="C1575" t="str">
            <v>MERMAID DISCOUNT WINES &amp; LIQUORS LLC</v>
          </cell>
          <cell r="D1575" t="str">
            <v>MERMAID DISCOUNT WINES &amp; LIQUORS LLC</v>
          </cell>
          <cell r="E1575">
            <v>25000</v>
          </cell>
          <cell r="F1575">
            <v>300000</v>
          </cell>
          <cell r="G1575" t="str">
            <v>N/A</v>
          </cell>
          <cell r="H1575" t="str">
            <v>Y</v>
          </cell>
          <cell r="I1575">
            <v>42278</v>
          </cell>
          <cell r="J1575">
            <v>42284</v>
          </cell>
          <cell r="K1575">
            <v>42284</v>
          </cell>
          <cell r="L1575">
            <v>42425</v>
          </cell>
          <cell r="M1575">
            <v>42432</v>
          </cell>
          <cell r="N1575">
            <v>42430</v>
          </cell>
          <cell r="O1575" t="str">
            <v>Y</v>
          </cell>
          <cell r="P1575" t="str">
            <v>RJS Processing</v>
          </cell>
          <cell r="Q1575" t="str">
            <v>EB101</v>
          </cell>
          <cell r="R1575" t="str">
            <v>Erick Weinstein</v>
          </cell>
          <cell r="S1575" t="str">
            <v>EW101</v>
          </cell>
          <cell r="X1575" t="str">
            <v>N/A</v>
          </cell>
        </row>
        <row r="1576">
          <cell r="B1576" t="str">
            <v>892917426299</v>
          </cell>
          <cell r="C1576" t="str">
            <v>AGRO INDUSTRIAL LABS INC</v>
          </cell>
          <cell r="D1576" t="str">
            <v>AGRO INDUSTRIAL LABS INC</v>
          </cell>
          <cell r="E1576">
            <v>30000</v>
          </cell>
          <cell r="F1576">
            <v>360000</v>
          </cell>
          <cell r="G1576" t="str">
            <v>N/A</v>
          </cell>
          <cell r="H1576" t="str">
            <v>N</v>
          </cell>
          <cell r="I1576">
            <v>42278</v>
          </cell>
          <cell r="J1576">
            <v>42286</v>
          </cell>
          <cell r="K1576" t="str">
            <v>Declined</v>
          </cell>
          <cell r="L1576" t="str">
            <v>Declined</v>
          </cell>
          <cell r="M1576" t="str">
            <v>N/A</v>
          </cell>
          <cell r="N1576" t="str">
            <v>N/A</v>
          </cell>
          <cell r="O1576" t="str">
            <v>N/A</v>
          </cell>
          <cell r="P1576" t="str">
            <v>Tim Platz</v>
          </cell>
          <cell r="Q1576" t="str">
            <v>TP101</v>
          </cell>
          <cell r="R1576" t="str">
            <v>Chris Frey</v>
          </cell>
          <cell r="S1576" t="str">
            <v>CF101</v>
          </cell>
          <cell r="T1576" t="str">
            <v xml:space="preserve">Bethpage FCU </v>
          </cell>
          <cell r="U1576" t="str">
            <v>BFCU</v>
          </cell>
          <cell r="X1576" t="str">
            <v>N/A</v>
          </cell>
        </row>
        <row r="1577">
          <cell r="B1577" t="str">
            <v>892917389356</v>
          </cell>
          <cell r="C1577" t="str">
            <v>BEACUT ABRASIVES CORP</v>
          </cell>
          <cell r="D1577" t="str">
            <v>BEACUT ABRASIVES CORP</v>
          </cell>
          <cell r="E1577">
            <v>20000</v>
          </cell>
          <cell r="F1577">
            <v>240000</v>
          </cell>
          <cell r="G1577" t="str">
            <v>N/A</v>
          </cell>
          <cell r="H1577" t="str">
            <v>Y</v>
          </cell>
          <cell r="I1577">
            <v>42278</v>
          </cell>
          <cell r="J1577">
            <v>42286</v>
          </cell>
          <cell r="K1577">
            <v>42286</v>
          </cell>
          <cell r="L1577">
            <v>42292</v>
          </cell>
          <cell r="M1577">
            <v>42299</v>
          </cell>
          <cell r="N1577">
            <v>42278</v>
          </cell>
          <cell r="O1577" t="str">
            <v>Y</v>
          </cell>
          <cell r="P1577" t="str">
            <v>John Vacca</v>
          </cell>
          <cell r="Q1577" t="str">
            <v>JV101</v>
          </cell>
          <cell r="R1577" t="str">
            <v>Erick Weinstein</v>
          </cell>
          <cell r="S1577" t="str">
            <v>EW101</v>
          </cell>
          <cell r="T1577" t="str">
            <v>KBH Enterprises</v>
          </cell>
          <cell r="U1577" t="str">
            <v>KH101</v>
          </cell>
          <cell r="X1577" t="str">
            <v>N/A</v>
          </cell>
        </row>
        <row r="1578">
          <cell r="B1578" t="str">
            <v>419100034959</v>
          </cell>
          <cell r="C1578" t="str">
            <v>RAVANA LLC</v>
          </cell>
          <cell r="D1578" t="str">
            <v>DEKKOO.COM</v>
          </cell>
          <cell r="E1578">
            <v>20000</v>
          </cell>
          <cell r="F1578">
            <v>240000</v>
          </cell>
          <cell r="G1578" t="str">
            <v>N/A</v>
          </cell>
          <cell r="H1578" t="str">
            <v>N</v>
          </cell>
          <cell r="I1578">
            <v>42278</v>
          </cell>
          <cell r="J1578">
            <v>42290</v>
          </cell>
          <cell r="K1578">
            <v>42290</v>
          </cell>
          <cell r="L1578">
            <v>42300</v>
          </cell>
          <cell r="M1578">
            <v>42307</v>
          </cell>
          <cell r="N1578">
            <v>42278</v>
          </cell>
          <cell r="O1578" t="str">
            <v>Y</v>
          </cell>
          <cell r="P1578" t="str">
            <v>Mobius Payments</v>
          </cell>
          <cell r="Q1578" t="str">
            <v>MOB101</v>
          </cell>
          <cell r="X1578" t="str">
            <v>N/A</v>
          </cell>
        </row>
        <row r="1579">
          <cell r="B1579" t="str">
            <v>892917465883</v>
          </cell>
          <cell r="C1579" t="str">
            <v>MYRIAD SUPPLY COMPANY LLC</v>
          </cell>
          <cell r="D1579" t="str">
            <v>MYRIAD SUPPLY</v>
          </cell>
          <cell r="E1579">
            <v>250000</v>
          </cell>
          <cell r="F1579">
            <v>3000000</v>
          </cell>
          <cell r="G1579" t="str">
            <v>N/A</v>
          </cell>
          <cell r="H1579" t="str">
            <v>Y</v>
          </cell>
          <cell r="I1579">
            <v>42278</v>
          </cell>
          <cell r="J1579">
            <v>42290</v>
          </cell>
          <cell r="K1579">
            <v>42290</v>
          </cell>
          <cell r="L1579">
            <v>42298</v>
          </cell>
          <cell r="M1579">
            <v>42319</v>
          </cell>
          <cell r="N1579">
            <v>42309</v>
          </cell>
          <cell r="O1579" t="str">
            <v>Y</v>
          </cell>
          <cell r="P1579" t="str">
            <v>Ally Enterprises LLC</v>
          </cell>
          <cell r="Q1579" t="str">
            <v>AE101</v>
          </cell>
          <cell r="R1579" t="str">
            <v>Erick Weinstein</v>
          </cell>
          <cell r="S1579" t="str">
            <v>EW101</v>
          </cell>
          <cell r="X1579" t="str">
            <v>N/A</v>
          </cell>
        </row>
        <row r="1580">
          <cell r="B1580" t="str">
            <v>892917579097</v>
          </cell>
          <cell r="C1580" t="str">
            <v>EURO MARMOL AND GRANITE INC</v>
          </cell>
          <cell r="D1580" t="str">
            <v>EURO MARMOL AND GRANITE INC</v>
          </cell>
          <cell r="E1580">
            <v>100000</v>
          </cell>
          <cell r="F1580">
            <v>1200000</v>
          </cell>
          <cell r="G1580" t="str">
            <v>N/A</v>
          </cell>
          <cell r="H1580" t="str">
            <v>Y</v>
          </cell>
          <cell r="I1580">
            <v>42278</v>
          </cell>
          <cell r="J1580">
            <v>42290</v>
          </cell>
          <cell r="K1580">
            <v>42290</v>
          </cell>
          <cell r="L1580">
            <v>42296</v>
          </cell>
          <cell r="M1580">
            <v>42298</v>
          </cell>
          <cell r="N1580">
            <v>42278</v>
          </cell>
          <cell r="O1580" t="str">
            <v>Y</v>
          </cell>
          <cell r="P1580" t="str">
            <v>CardWorks Acquiring</v>
          </cell>
          <cell r="Q1580" t="str">
            <v>CWA101</v>
          </cell>
          <cell r="R1580" t="str">
            <v>Erick Weinstein</v>
          </cell>
          <cell r="S1580" t="str">
            <v>EW101</v>
          </cell>
          <cell r="X1580" t="str">
            <v>N/A</v>
          </cell>
        </row>
        <row r="1581">
          <cell r="B1581" t="str">
            <v>892917653058</v>
          </cell>
          <cell r="C1581" t="str">
            <v>BOOTHBAY ANIMAL HOSPITAL PA</v>
          </cell>
          <cell r="D1581" t="str">
            <v>BOOTHBAY ANIMAL HOSPITAL PA</v>
          </cell>
          <cell r="E1581">
            <v>125000</v>
          </cell>
          <cell r="F1581">
            <v>1500000</v>
          </cell>
          <cell r="G1581" t="str">
            <v>N/A</v>
          </cell>
          <cell r="H1581" t="str">
            <v>Y</v>
          </cell>
          <cell r="I1581">
            <v>42278</v>
          </cell>
          <cell r="J1581">
            <v>42291</v>
          </cell>
          <cell r="K1581">
            <v>42291</v>
          </cell>
          <cell r="L1581">
            <v>42293</v>
          </cell>
          <cell r="M1581">
            <v>42300</v>
          </cell>
          <cell r="N1581">
            <v>42278</v>
          </cell>
          <cell r="O1581" t="str">
            <v>Y</v>
          </cell>
          <cell r="P1581" t="str">
            <v>Chris Frey</v>
          </cell>
          <cell r="Q1581" t="str">
            <v>CF101</v>
          </cell>
          <cell r="X1581" t="str">
            <v>N/A</v>
          </cell>
        </row>
        <row r="1582">
          <cell r="B1582" t="str">
            <v>892917728645</v>
          </cell>
          <cell r="C1582" t="str">
            <v>UNITED STATES JUDO ASSOCIATION INC</v>
          </cell>
          <cell r="D1582" t="str">
            <v>DEVELOPMENT FUND</v>
          </cell>
          <cell r="E1582">
            <v>5000</v>
          </cell>
          <cell r="F1582">
            <v>60000</v>
          </cell>
          <cell r="G1582" t="str">
            <v>N/A</v>
          </cell>
          <cell r="H1582" t="str">
            <v xml:space="preserve">N </v>
          </cell>
          <cell r="I1582">
            <v>42278</v>
          </cell>
          <cell r="J1582">
            <v>42291</v>
          </cell>
          <cell r="K1582">
            <v>42291</v>
          </cell>
          <cell r="L1582">
            <v>42296</v>
          </cell>
          <cell r="M1582">
            <v>42352</v>
          </cell>
          <cell r="N1582">
            <v>42339</v>
          </cell>
          <cell r="O1582" t="str">
            <v>Y</v>
          </cell>
          <cell r="P1582" t="str">
            <v>Chris Frey</v>
          </cell>
          <cell r="Q1582" t="str">
            <v>CF101</v>
          </cell>
          <cell r="X1582" t="str">
            <v>N/A</v>
          </cell>
        </row>
        <row r="1583">
          <cell r="B1583" t="str">
            <v>419100034968</v>
          </cell>
          <cell r="C1583" t="str">
            <v>FREEDMAN &amp; HAAS PA</v>
          </cell>
          <cell r="D1583" t="str">
            <v>FREEDMAN &amp; HAAS PA</v>
          </cell>
          <cell r="E1583">
            <v>60000</v>
          </cell>
          <cell r="F1583">
            <v>720000</v>
          </cell>
          <cell r="G1583" t="str">
            <v>N/A</v>
          </cell>
          <cell r="H1583" t="str">
            <v>N</v>
          </cell>
          <cell r="I1583">
            <v>42278</v>
          </cell>
          <cell r="J1583">
            <v>42291</v>
          </cell>
          <cell r="K1583">
            <v>42291</v>
          </cell>
          <cell r="L1583">
            <v>42296</v>
          </cell>
          <cell r="M1583" t="str">
            <v>Approved/Closed</v>
          </cell>
          <cell r="N1583" t="str">
            <v>Approved/Closed</v>
          </cell>
          <cell r="O1583" t="str">
            <v>Y</v>
          </cell>
          <cell r="P1583" t="str">
            <v>Joel Paulin</v>
          </cell>
          <cell r="Q1583" t="str">
            <v>JP101</v>
          </cell>
          <cell r="X1583" t="str">
            <v>N/A</v>
          </cell>
        </row>
        <row r="1584">
          <cell r="B1584" t="str">
            <v>892917735590</v>
          </cell>
          <cell r="C1584" t="str">
            <v>SPLASH OF PINK LLC</v>
          </cell>
          <cell r="D1584" t="str">
            <v>SPLASH OF PINK</v>
          </cell>
          <cell r="E1584">
            <v>300000</v>
          </cell>
          <cell r="F1584">
            <v>3600000</v>
          </cell>
          <cell r="G1584" t="str">
            <v>N/A</v>
          </cell>
          <cell r="H1584" t="str">
            <v>Y</v>
          </cell>
          <cell r="I1584">
            <v>42278</v>
          </cell>
          <cell r="J1584">
            <v>42293</v>
          </cell>
          <cell r="K1584">
            <v>42293</v>
          </cell>
          <cell r="L1584" t="str">
            <v>Approved/Closed</v>
          </cell>
          <cell r="M1584" t="str">
            <v>N/A</v>
          </cell>
          <cell r="N1584" t="str">
            <v>N/A</v>
          </cell>
          <cell r="O1584" t="str">
            <v>N/A</v>
          </cell>
          <cell r="P1584" t="str">
            <v>CardWorks Acquiring</v>
          </cell>
          <cell r="Q1584" t="str">
            <v>CWA101</v>
          </cell>
          <cell r="R1584" t="str">
            <v>Erick Weinstein</v>
          </cell>
          <cell r="S1584" t="str">
            <v>EW101</v>
          </cell>
          <cell r="X1584" t="str">
            <v>N/A</v>
          </cell>
        </row>
        <row r="1585">
          <cell r="B1585" t="str">
            <v>892917891583</v>
          </cell>
          <cell r="C1585" t="str">
            <v>SPLASH OF PINK LLC</v>
          </cell>
          <cell r="D1585" t="str">
            <v>SPLASHOFPINK.COM</v>
          </cell>
          <cell r="E1585">
            <v>80000</v>
          </cell>
          <cell r="F1585">
            <v>960000</v>
          </cell>
          <cell r="G1585" t="str">
            <v>N/A</v>
          </cell>
          <cell r="H1585" t="str">
            <v>Y</v>
          </cell>
          <cell r="I1585">
            <v>42278</v>
          </cell>
          <cell r="J1585">
            <v>42293</v>
          </cell>
          <cell r="K1585">
            <v>42293</v>
          </cell>
          <cell r="L1585" t="str">
            <v>Approved/Closed</v>
          </cell>
          <cell r="M1585" t="str">
            <v>N/A</v>
          </cell>
          <cell r="N1585" t="str">
            <v>N/A</v>
          </cell>
          <cell r="O1585" t="str">
            <v>N/A</v>
          </cell>
          <cell r="P1585" t="str">
            <v>CardWorks Acquiring</v>
          </cell>
          <cell r="Q1585" t="str">
            <v>CWA101</v>
          </cell>
          <cell r="R1585" t="str">
            <v>Erick Weinstein</v>
          </cell>
          <cell r="S1585" t="str">
            <v>EW101</v>
          </cell>
          <cell r="X1585" t="str">
            <v>N/A</v>
          </cell>
        </row>
        <row r="1586">
          <cell r="B1586" t="str">
            <v>892917917842</v>
          </cell>
          <cell r="C1586" t="str">
            <v>THE MARCIT LLC</v>
          </cell>
          <cell r="D1586" t="str">
            <v>THEMARCIT.COM</v>
          </cell>
          <cell r="E1586">
            <v>20000</v>
          </cell>
          <cell r="F1586">
            <v>240000</v>
          </cell>
          <cell r="G1586" t="str">
            <v>N/A</v>
          </cell>
          <cell r="H1586" t="str">
            <v>Y</v>
          </cell>
          <cell r="I1586">
            <v>42278</v>
          </cell>
          <cell r="J1586">
            <v>42293</v>
          </cell>
          <cell r="K1586">
            <v>42293</v>
          </cell>
          <cell r="L1586" t="str">
            <v>Approved/Closed</v>
          </cell>
          <cell r="M1586" t="str">
            <v>N/A</v>
          </cell>
          <cell r="N1586" t="str">
            <v>N/A</v>
          </cell>
          <cell r="O1586" t="str">
            <v>N/A</v>
          </cell>
          <cell r="P1586" t="str">
            <v>CardWorks Acquiring</v>
          </cell>
          <cell r="Q1586" t="str">
            <v>CWA101</v>
          </cell>
          <cell r="R1586" t="str">
            <v>Erick Weinstein</v>
          </cell>
          <cell r="S1586" t="str">
            <v>EW101</v>
          </cell>
          <cell r="X1586" t="str">
            <v>N/A</v>
          </cell>
        </row>
        <row r="1587">
          <cell r="B1587" t="str">
            <v>892918048456</v>
          </cell>
          <cell r="C1587" t="str">
            <v>DEER PARK TENNIS &amp; FITNESS CENTER INC</v>
          </cell>
          <cell r="D1587" t="str">
            <v>DEER PARK TENIS &amp; FITNESS</v>
          </cell>
          <cell r="E1587">
            <v>50000</v>
          </cell>
          <cell r="F1587">
            <v>600000</v>
          </cell>
          <cell r="G1587" t="str">
            <v>N/A</v>
          </cell>
          <cell r="H1587" t="str">
            <v>Y</v>
          </cell>
          <cell r="I1587">
            <v>42278</v>
          </cell>
          <cell r="J1587">
            <v>42293</v>
          </cell>
          <cell r="K1587">
            <v>42293</v>
          </cell>
          <cell r="L1587">
            <v>42296</v>
          </cell>
          <cell r="M1587">
            <v>42307</v>
          </cell>
          <cell r="N1587">
            <v>42278</v>
          </cell>
          <cell r="O1587" t="str">
            <v>Y</v>
          </cell>
          <cell r="P1587" t="str">
            <v>Alan Goldberg</v>
          </cell>
          <cell r="Q1587" t="str">
            <v>AG101</v>
          </cell>
          <cell r="R1587" t="str">
            <v>Erick Weinstein</v>
          </cell>
          <cell r="S1587" t="str">
            <v>EW101</v>
          </cell>
          <cell r="X1587" t="str">
            <v>N/A</v>
          </cell>
        </row>
        <row r="1588">
          <cell r="B1588" t="str">
            <v>892918183535</v>
          </cell>
          <cell r="C1588" t="str">
            <v>JOSEPH MILORD</v>
          </cell>
          <cell r="D1588" t="str">
            <v>HEALTHY LIVING ORGAINC FOOD STORE</v>
          </cell>
          <cell r="E1588">
            <v>2000</v>
          </cell>
          <cell r="F1588">
            <v>24000</v>
          </cell>
          <cell r="G1588" t="str">
            <v>N/A</v>
          </cell>
          <cell r="H1588" t="str">
            <v>N</v>
          </cell>
          <cell r="I1588">
            <v>42278</v>
          </cell>
          <cell r="J1588">
            <v>42293</v>
          </cell>
          <cell r="K1588">
            <v>42293</v>
          </cell>
          <cell r="L1588">
            <v>42296</v>
          </cell>
          <cell r="M1588">
            <v>42307</v>
          </cell>
          <cell r="N1588">
            <v>42278</v>
          </cell>
          <cell r="O1588" t="str">
            <v>Y</v>
          </cell>
          <cell r="P1588" t="str">
            <v>Robert Gomez</v>
          </cell>
          <cell r="Q1588" t="str">
            <v>RG102</v>
          </cell>
          <cell r="R1588" t="str">
            <v>Chris Frey</v>
          </cell>
          <cell r="S1588" t="str">
            <v>CF101</v>
          </cell>
          <cell r="T1588" t="str">
            <v xml:space="preserve">Bethpage FCU </v>
          </cell>
          <cell r="U1588" t="str">
            <v>BFCU</v>
          </cell>
          <cell r="X1588" t="str">
            <v>N/A</v>
          </cell>
        </row>
        <row r="1589">
          <cell r="B1589" t="str">
            <v>892918206187</v>
          </cell>
          <cell r="C1589" t="str">
            <v>POLAR PROPERTY SERVICES INC</v>
          </cell>
          <cell r="D1589" t="str">
            <v>POLAR PROPERTY SERVICES INC</v>
          </cell>
          <cell r="E1589">
            <v>12000</v>
          </cell>
          <cell r="F1589">
            <v>144000</v>
          </cell>
          <cell r="G1589" t="str">
            <v>N/A</v>
          </cell>
          <cell r="H1589" t="str">
            <v>N</v>
          </cell>
          <cell r="I1589">
            <v>42278</v>
          </cell>
          <cell r="J1589">
            <v>42293</v>
          </cell>
          <cell r="K1589">
            <v>42293</v>
          </cell>
          <cell r="L1589">
            <v>42306</v>
          </cell>
          <cell r="M1589">
            <v>42310</v>
          </cell>
          <cell r="N1589">
            <v>42309</v>
          </cell>
          <cell r="O1589" t="str">
            <v>Y</v>
          </cell>
          <cell r="P1589" t="str">
            <v>Kerry Doyle</v>
          </cell>
          <cell r="Q1589" t="str">
            <v>KD101</v>
          </cell>
          <cell r="R1589" t="str">
            <v>Chris Frey</v>
          </cell>
          <cell r="S1589" t="str">
            <v>CF101</v>
          </cell>
          <cell r="T1589" t="str">
            <v xml:space="preserve">Bethpage FCU </v>
          </cell>
          <cell r="U1589" t="str">
            <v>BFCU</v>
          </cell>
          <cell r="X1589" t="str">
            <v>N/A</v>
          </cell>
        </row>
        <row r="1590">
          <cell r="B1590" t="str">
            <v>419100034977</v>
          </cell>
          <cell r="C1590" t="str">
            <v>SOCIALSOFT NETWORKS LLC</v>
          </cell>
          <cell r="D1590" t="str">
            <v>MXXXR.COM</v>
          </cell>
          <cell r="E1590">
            <v>20000</v>
          </cell>
          <cell r="F1590">
            <v>240000</v>
          </cell>
          <cell r="G1590" t="str">
            <v>N/A</v>
          </cell>
          <cell r="H1590" t="str">
            <v>N</v>
          </cell>
          <cell r="I1590">
            <v>42278</v>
          </cell>
          <cell r="J1590">
            <v>42293</v>
          </cell>
          <cell r="K1590">
            <v>42409</v>
          </cell>
          <cell r="L1590">
            <v>42412</v>
          </cell>
          <cell r="M1590" t="str">
            <v>Approved/Closed</v>
          </cell>
          <cell r="N1590" t="str">
            <v>Approved/Closed</v>
          </cell>
          <cell r="O1590" t="str">
            <v>Y</v>
          </cell>
          <cell r="P1590" t="str">
            <v>Mobius Payments</v>
          </cell>
          <cell r="Q1590" t="str">
            <v>MOB101</v>
          </cell>
          <cell r="X1590" t="str">
            <v>N/A</v>
          </cell>
        </row>
        <row r="1591">
          <cell r="B1591" t="str">
            <v>892918325219</v>
          </cell>
          <cell r="C1591" t="str">
            <v>WOODBURY ROAD CLEANERS INC</v>
          </cell>
          <cell r="D1591" t="str">
            <v>PAMPER CLEANERS</v>
          </cell>
          <cell r="E1591">
            <v>35000</v>
          </cell>
          <cell r="F1591">
            <v>420000</v>
          </cell>
          <cell r="G1591" t="str">
            <v>N/A</v>
          </cell>
          <cell r="H1591" t="str">
            <v>Y</v>
          </cell>
          <cell r="I1591">
            <v>42278</v>
          </cell>
          <cell r="J1591">
            <v>42293</v>
          </cell>
          <cell r="K1591">
            <v>42293</v>
          </cell>
          <cell r="L1591">
            <v>42297</v>
          </cell>
          <cell r="M1591">
            <v>42310</v>
          </cell>
          <cell r="N1591">
            <v>42309</v>
          </cell>
          <cell r="O1591" t="str">
            <v>Y</v>
          </cell>
          <cell r="P1591" t="str">
            <v>Tim Platz</v>
          </cell>
          <cell r="Q1591" t="str">
            <v>TP101</v>
          </cell>
          <cell r="R1591" t="str">
            <v>Chris Frey</v>
          </cell>
          <cell r="S1591" t="str">
            <v>CF101</v>
          </cell>
          <cell r="T1591" t="str">
            <v xml:space="preserve">Bethpage FCU </v>
          </cell>
          <cell r="U1591" t="str">
            <v>BFCU</v>
          </cell>
          <cell r="X1591" t="str">
            <v>N/A</v>
          </cell>
        </row>
        <row r="1592">
          <cell r="B1592" t="str">
            <v>892918288664</v>
          </cell>
          <cell r="C1592" t="str">
            <v>VERA SCARINGE</v>
          </cell>
          <cell r="D1592" t="str">
            <v>THE PIZZA HOUSE PSL</v>
          </cell>
          <cell r="E1592">
            <v>6000</v>
          </cell>
          <cell r="F1592">
            <v>72000</v>
          </cell>
          <cell r="G1592" t="str">
            <v>N/A</v>
          </cell>
          <cell r="H1592" t="str">
            <v>N</v>
          </cell>
          <cell r="I1592">
            <v>42278</v>
          </cell>
          <cell r="J1592">
            <v>42293</v>
          </cell>
          <cell r="K1592">
            <v>42293</v>
          </cell>
          <cell r="L1592" t="str">
            <v>Approved/Closed</v>
          </cell>
          <cell r="M1592" t="str">
            <v>N/A</v>
          </cell>
          <cell r="N1592" t="str">
            <v>N/A</v>
          </cell>
          <cell r="O1592" t="str">
            <v>N/A</v>
          </cell>
          <cell r="P1592" t="str">
            <v>Kerry Doyle</v>
          </cell>
          <cell r="Q1592" t="str">
            <v>KD101</v>
          </cell>
          <cell r="R1592" t="str">
            <v>Chris Frey</v>
          </cell>
          <cell r="S1592" t="str">
            <v>CF101</v>
          </cell>
          <cell r="T1592" t="str">
            <v xml:space="preserve">Bethpage FCU </v>
          </cell>
          <cell r="U1592" t="str">
            <v>BFCU</v>
          </cell>
          <cell r="X1592" t="str">
            <v>N/A</v>
          </cell>
        </row>
        <row r="1593">
          <cell r="B1593" t="str">
            <v>892918357964</v>
          </cell>
          <cell r="C1593" t="str">
            <v>AXIA NAIL SALON LLC</v>
          </cell>
          <cell r="D1593" t="str">
            <v>AXIA NAIL SALON LLC</v>
          </cell>
          <cell r="E1593">
            <v>25000</v>
          </cell>
          <cell r="F1593">
            <v>300000</v>
          </cell>
          <cell r="G1593" t="str">
            <v>N/A</v>
          </cell>
          <cell r="H1593" t="str">
            <v>N</v>
          </cell>
          <cell r="I1593">
            <v>42278</v>
          </cell>
          <cell r="J1593">
            <v>42297</v>
          </cell>
          <cell r="K1593">
            <v>42297</v>
          </cell>
          <cell r="L1593">
            <v>42298</v>
          </cell>
          <cell r="M1593">
            <v>42304</v>
          </cell>
          <cell r="N1593">
            <v>42278</v>
          </cell>
          <cell r="O1593" t="str">
            <v>Y</v>
          </cell>
          <cell r="P1593" t="str">
            <v>John Vacca</v>
          </cell>
          <cell r="Q1593" t="str">
            <v>JV101</v>
          </cell>
          <cell r="R1593" t="str">
            <v>Erick Weinstein</v>
          </cell>
          <cell r="S1593" t="str">
            <v>EW101</v>
          </cell>
          <cell r="X1593" t="str">
            <v>N/A</v>
          </cell>
        </row>
        <row r="1594">
          <cell r="B1594" t="str">
            <v>892918365033</v>
          </cell>
          <cell r="C1594" t="str">
            <v>APPLEBEE-MCPHILLIPS FUNERAL HOME INC</v>
          </cell>
          <cell r="D1594" t="str">
            <v>APPLEBEE-MCPHILLIPS FUNERAL HOME INC</v>
          </cell>
          <cell r="E1594">
            <v>55000</v>
          </cell>
          <cell r="F1594">
            <v>660000</v>
          </cell>
          <cell r="G1594" t="str">
            <v>N/A</v>
          </cell>
          <cell r="H1594" t="str">
            <v>Y</v>
          </cell>
          <cell r="I1594">
            <v>42278</v>
          </cell>
          <cell r="J1594">
            <v>42297</v>
          </cell>
          <cell r="K1594">
            <v>42297</v>
          </cell>
          <cell r="L1594">
            <v>42297</v>
          </cell>
          <cell r="M1594">
            <v>42305</v>
          </cell>
          <cell r="N1594">
            <v>42278</v>
          </cell>
          <cell r="O1594" t="str">
            <v>Y</v>
          </cell>
          <cell r="P1594" t="str">
            <v>John Vacca</v>
          </cell>
          <cell r="Q1594" t="str">
            <v>JV101</v>
          </cell>
          <cell r="R1594" t="str">
            <v>Erick Weinstein</v>
          </cell>
          <cell r="S1594" t="str">
            <v>EW101</v>
          </cell>
          <cell r="T1594" t="str">
            <v>KBH Enterprises</v>
          </cell>
          <cell r="U1594" t="str">
            <v>KH101</v>
          </cell>
          <cell r="X1594" t="str">
            <v>N/A</v>
          </cell>
        </row>
        <row r="1595">
          <cell r="B1595" t="str">
            <v>892918450223</v>
          </cell>
          <cell r="C1595" t="str">
            <v>CBSR CITRUS</v>
          </cell>
          <cell r="D1595" t="str">
            <v>CBSR CITRUS</v>
          </cell>
          <cell r="E1595">
            <v>5000</v>
          </cell>
          <cell r="F1595">
            <v>60000</v>
          </cell>
          <cell r="G1595" t="str">
            <v>N/A</v>
          </cell>
          <cell r="H1595" t="str">
            <v>N</v>
          </cell>
          <cell r="I1595">
            <v>42278</v>
          </cell>
          <cell r="J1595">
            <v>42297</v>
          </cell>
          <cell r="K1595">
            <v>42297</v>
          </cell>
          <cell r="L1595">
            <v>42299</v>
          </cell>
          <cell r="M1595">
            <v>42327</v>
          </cell>
          <cell r="N1595">
            <v>42309</v>
          </cell>
          <cell r="O1595" t="str">
            <v>Y</v>
          </cell>
          <cell r="P1595" t="str">
            <v>Kerry Doyle</v>
          </cell>
          <cell r="Q1595" t="str">
            <v>KD101</v>
          </cell>
          <cell r="R1595" t="str">
            <v>Chris Frey</v>
          </cell>
          <cell r="S1595" t="str">
            <v>CF101</v>
          </cell>
          <cell r="T1595" t="str">
            <v xml:space="preserve">Bethpage FCU </v>
          </cell>
          <cell r="U1595" t="str">
            <v>BFCU</v>
          </cell>
          <cell r="X1595" t="str">
            <v>N/A</v>
          </cell>
        </row>
        <row r="1596">
          <cell r="B1596" t="str">
            <v>892918848103</v>
          </cell>
          <cell r="C1596" t="str">
            <v>ARLENE ROSEN</v>
          </cell>
          <cell r="D1596" t="str">
            <v>OUTRAGEOUS PARTY FAVORS &amp; GIFTS</v>
          </cell>
          <cell r="E1596">
            <v>5000</v>
          </cell>
          <cell r="F1596">
            <v>60000</v>
          </cell>
          <cell r="G1596" t="str">
            <v>N/A</v>
          </cell>
          <cell r="H1596" t="str">
            <v>Y</v>
          </cell>
          <cell r="I1596">
            <v>42278</v>
          </cell>
          <cell r="J1596">
            <v>42298</v>
          </cell>
          <cell r="K1596">
            <v>42298</v>
          </cell>
          <cell r="L1596">
            <v>42299</v>
          </cell>
          <cell r="M1596">
            <v>42305</v>
          </cell>
          <cell r="N1596">
            <v>42278</v>
          </cell>
          <cell r="O1596" t="str">
            <v>Y</v>
          </cell>
          <cell r="P1596" t="str">
            <v>Kerry Doyle</v>
          </cell>
          <cell r="Q1596" t="str">
            <v>KD101</v>
          </cell>
          <cell r="R1596" t="str">
            <v>Chris Frey</v>
          </cell>
          <cell r="S1596" t="str">
            <v>CF101</v>
          </cell>
          <cell r="T1596" t="str">
            <v xml:space="preserve">Bethpage FCU </v>
          </cell>
          <cell r="U1596" t="str">
            <v>BFCU</v>
          </cell>
          <cell r="X1596" t="str">
            <v>N/A</v>
          </cell>
        </row>
        <row r="1597">
          <cell r="B1597" t="str">
            <v>892918718272</v>
          </cell>
          <cell r="C1597" t="str">
            <v>FREDERICK COWAN &amp; CO INC</v>
          </cell>
          <cell r="D1597" t="str">
            <v>FREDERICK COWAN &amp; CO INC</v>
          </cell>
          <cell r="E1597">
            <v>10000</v>
          </cell>
          <cell r="F1597">
            <v>120000</v>
          </cell>
          <cell r="G1597" t="str">
            <v>N/A</v>
          </cell>
          <cell r="H1597" t="str">
            <v>N</v>
          </cell>
          <cell r="I1597">
            <v>42278</v>
          </cell>
          <cell r="J1597">
            <v>42298</v>
          </cell>
          <cell r="K1597">
            <v>42298</v>
          </cell>
          <cell r="L1597">
            <v>42299</v>
          </cell>
          <cell r="M1597">
            <v>42305</v>
          </cell>
          <cell r="N1597">
            <v>42278</v>
          </cell>
          <cell r="O1597" t="str">
            <v>Y</v>
          </cell>
          <cell r="P1597" t="str">
            <v>Erick Weinstein</v>
          </cell>
          <cell r="Q1597" t="str">
            <v>EW101</v>
          </cell>
          <cell r="X1597" t="str">
            <v>N/A</v>
          </cell>
        </row>
        <row r="1598">
          <cell r="B1598" t="str">
            <v>892918685984</v>
          </cell>
          <cell r="C1598" t="str">
            <v>HHAPS</v>
          </cell>
          <cell r="D1598" t="str">
            <v>HHAPS</v>
          </cell>
          <cell r="E1598">
            <v>10000</v>
          </cell>
          <cell r="F1598">
            <v>120000</v>
          </cell>
          <cell r="G1598" t="str">
            <v>N/A</v>
          </cell>
          <cell r="H1598" t="str">
            <v>N</v>
          </cell>
          <cell r="I1598">
            <v>42278</v>
          </cell>
          <cell r="J1598">
            <v>42298</v>
          </cell>
          <cell r="K1598">
            <v>42298</v>
          </cell>
          <cell r="L1598">
            <v>42300</v>
          </cell>
          <cell r="M1598">
            <v>42326</v>
          </cell>
          <cell r="N1598">
            <v>42309</v>
          </cell>
          <cell r="O1598" t="str">
            <v>Y</v>
          </cell>
          <cell r="P1598" t="str">
            <v>Tim Platz</v>
          </cell>
          <cell r="Q1598" t="str">
            <v>TP101</v>
          </cell>
          <cell r="R1598" t="str">
            <v>Chris Frey</v>
          </cell>
          <cell r="S1598" t="str">
            <v>CF101</v>
          </cell>
          <cell r="T1598" t="str">
            <v xml:space="preserve">Bethpage FCU </v>
          </cell>
          <cell r="U1598" t="str">
            <v>BFCU</v>
          </cell>
          <cell r="X1598" t="str">
            <v>N/A</v>
          </cell>
        </row>
        <row r="1599">
          <cell r="B1599" t="str">
            <v>892918525008</v>
          </cell>
          <cell r="C1599" t="str">
            <v>RIPE ART GALLERY INC</v>
          </cell>
          <cell r="D1599" t="str">
            <v>RIPE ART GALLERY INC</v>
          </cell>
          <cell r="E1599">
            <v>8000</v>
          </cell>
          <cell r="F1599">
            <v>96000</v>
          </cell>
          <cell r="G1599" t="str">
            <v>N/A</v>
          </cell>
          <cell r="H1599" t="str">
            <v>Y</v>
          </cell>
          <cell r="I1599">
            <v>42278</v>
          </cell>
          <cell r="J1599">
            <v>42298</v>
          </cell>
          <cell r="K1599">
            <v>42298</v>
          </cell>
          <cell r="L1599">
            <v>42306</v>
          </cell>
          <cell r="M1599">
            <v>42318</v>
          </cell>
          <cell r="N1599">
            <v>42309</v>
          </cell>
          <cell r="O1599" t="str">
            <v>Y</v>
          </cell>
          <cell r="P1599" t="str">
            <v>Tim Platz</v>
          </cell>
          <cell r="Q1599" t="str">
            <v>TP101</v>
          </cell>
          <cell r="R1599" t="str">
            <v>Chris Frey</v>
          </cell>
          <cell r="S1599" t="str">
            <v>CF101</v>
          </cell>
          <cell r="T1599" t="str">
            <v xml:space="preserve">Bethpage FCU </v>
          </cell>
          <cell r="U1599" t="str">
            <v>BFCU</v>
          </cell>
          <cell r="X1599" t="str">
            <v>N/A</v>
          </cell>
        </row>
        <row r="1600">
          <cell r="B1600" t="str">
            <v>419100034986</v>
          </cell>
          <cell r="C1600" t="str">
            <v>CAMP TAUM SAUK INC</v>
          </cell>
          <cell r="D1600" t="str">
            <v xml:space="preserve">CAMP TAUM SAUK </v>
          </cell>
          <cell r="E1600">
            <v>600000</v>
          </cell>
          <cell r="F1600">
            <v>7200000</v>
          </cell>
          <cell r="G1600" t="str">
            <v>N/A</v>
          </cell>
          <cell r="H1600" t="str">
            <v>N</v>
          </cell>
          <cell r="I1600">
            <v>42278</v>
          </cell>
          <cell r="J1600">
            <v>42298</v>
          </cell>
          <cell r="K1600">
            <v>42298</v>
          </cell>
          <cell r="L1600">
            <v>42304</v>
          </cell>
          <cell r="M1600">
            <v>42340</v>
          </cell>
          <cell r="N1600">
            <v>42339</v>
          </cell>
          <cell r="O1600" t="str">
            <v>Y</v>
          </cell>
          <cell r="P1600" t="str">
            <v xml:space="preserve">KBH Enterprises </v>
          </cell>
          <cell r="Q1600" t="str">
            <v>KH101</v>
          </cell>
          <cell r="R1600" t="str">
            <v>Erick Weinstein</v>
          </cell>
          <cell r="S1600" t="str">
            <v>EW101</v>
          </cell>
          <cell r="T1600" t="str">
            <v>CampMinder</v>
          </cell>
          <cell r="U1600" t="str">
            <v>CM103</v>
          </cell>
          <cell r="X1600" t="str">
            <v>N/A</v>
          </cell>
        </row>
        <row r="1601">
          <cell r="B1601" t="str">
            <v>892918849689</v>
          </cell>
          <cell r="C1601" t="str">
            <v>HERITAGE GLOBAL FOUNDATION INC</v>
          </cell>
          <cell r="D1601" t="str">
            <v>HERITAGE GLOBAL FOUNDATION INC</v>
          </cell>
          <cell r="E1601">
            <v>1000</v>
          </cell>
          <cell r="F1601">
            <v>12000</v>
          </cell>
          <cell r="G1601" t="str">
            <v>N/A</v>
          </cell>
          <cell r="H1601" t="str">
            <v>N</v>
          </cell>
          <cell r="I1601">
            <v>42278</v>
          </cell>
          <cell r="J1601">
            <v>42299</v>
          </cell>
          <cell r="K1601">
            <v>42299</v>
          </cell>
          <cell r="L1601" t="str">
            <v>Withdrawn</v>
          </cell>
          <cell r="M1601" t="str">
            <v>N/A</v>
          </cell>
          <cell r="N1601" t="str">
            <v>N/A</v>
          </cell>
          <cell r="O1601" t="str">
            <v>N/A</v>
          </cell>
          <cell r="P1601" t="str">
            <v>Robert Gomez</v>
          </cell>
          <cell r="Q1601" t="str">
            <v>RG102</v>
          </cell>
          <cell r="R1601" t="str">
            <v>Chris Frey</v>
          </cell>
          <cell r="S1601" t="str">
            <v>CF101</v>
          </cell>
          <cell r="T1601" t="str">
            <v xml:space="preserve">Bethpage FCU </v>
          </cell>
          <cell r="U1601" t="str">
            <v>BFCU</v>
          </cell>
          <cell r="X1601" t="str">
            <v>N/A</v>
          </cell>
        </row>
        <row r="1602">
          <cell r="B1602" t="str">
            <v>419100034995</v>
          </cell>
          <cell r="C1602" t="str">
            <v>OPTIMYSTIK EYEWEAR INC</v>
          </cell>
          <cell r="D1602" t="str">
            <v>OPTIMYSTIK</v>
          </cell>
          <cell r="E1602">
            <v>120000</v>
          </cell>
          <cell r="F1602">
            <v>1440000</v>
          </cell>
          <cell r="G1602" t="str">
            <v>N/A</v>
          </cell>
          <cell r="H1602" t="str">
            <v>Y</v>
          </cell>
          <cell r="I1602">
            <v>42278</v>
          </cell>
          <cell r="J1602">
            <v>42299</v>
          </cell>
          <cell r="K1602">
            <v>42299</v>
          </cell>
          <cell r="L1602">
            <v>42300</v>
          </cell>
          <cell r="M1602">
            <v>42334</v>
          </cell>
          <cell r="N1602">
            <v>42309</v>
          </cell>
          <cell r="O1602" t="str">
            <v>Y</v>
          </cell>
          <cell r="P1602" t="str">
            <v>Jorge Pignanelli</v>
          </cell>
          <cell r="Q1602" t="str">
            <v>JP103</v>
          </cell>
          <cell r="R1602" t="str">
            <v>Erick Weinstein</v>
          </cell>
          <cell r="S1602" t="str">
            <v>EW101</v>
          </cell>
          <cell r="T1602" t="str">
            <v>John McKeague</v>
          </cell>
          <cell r="U1602" t="str">
            <v>JM102</v>
          </cell>
          <cell r="V1602" t="str">
            <v>CC Processing POS</v>
          </cell>
          <cell r="W1602" t="str">
            <v>CCPPOS</v>
          </cell>
          <cell r="X1602" t="str">
            <v>N/A</v>
          </cell>
        </row>
        <row r="1603">
          <cell r="B1603" t="str">
            <v>892918987463</v>
          </cell>
          <cell r="C1603" t="str">
            <v>LAW OFFICE OF DOROTHY A. COURTEN PLLC</v>
          </cell>
          <cell r="D1603" t="str">
            <v>LAW OFFICE OF DOROTHY A. COURTEN PLLC</v>
          </cell>
          <cell r="E1603">
            <v>120000</v>
          </cell>
          <cell r="F1603">
            <v>1440000</v>
          </cell>
          <cell r="G1603" t="str">
            <v>N/A</v>
          </cell>
          <cell r="H1603" t="str">
            <v>N</v>
          </cell>
          <cell r="I1603">
            <v>42278</v>
          </cell>
          <cell r="J1603">
            <v>42299</v>
          </cell>
          <cell r="K1603">
            <v>42299</v>
          </cell>
          <cell r="L1603">
            <v>42304</v>
          </cell>
          <cell r="M1603">
            <v>42313</v>
          </cell>
          <cell r="N1603">
            <v>42309</v>
          </cell>
          <cell r="O1603" t="str">
            <v>Y</v>
          </cell>
          <cell r="P1603" t="str">
            <v>Robert Gomez</v>
          </cell>
          <cell r="Q1603" t="str">
            <v>RG102</v>
          </cell>
          <cell r="R1603" t="str">
            <v>Chris Frey</v>
          </cell>
          <cell r="S1603" t="str">
            <v>CF101</v>
          </cell>
          <cell r="T1603" t="str">
            <v xml:space="preserve">Bethpage FCU </v>
          </cell>
          <cell r="U1603" t="str">
            <v>BFCU</v>
          </cell>
          <cell r="X1603" t="str">
            <v>N/A</v>
          </cell>
        </row>
        <row r="1604">
          <cell r="B1604" t="str">
            <v>892919011834</v>
          </cell>
          <cell r="C1604" t="str">
            <v>PAWSITIVELY PETS ANIMAL HOSPITAL LLC</v>
          </cell>
          <cell r="D1604" t="str">
            <v xml:space="preserve">PAWSITIVELY PETS ANIMAL HOSPITAL </v>
          </cell>
          <cell r="E1604">
            <v>40000</v>
          </cell>
          <cell r="F1604">
            <v>480000</v>
          </cell>
          <cell r="G1604" t="str">
            <v>N/A</v>
          </cell>
          <cell r="H1604" t="str">
            <v>Y</v>
          </cell>
          <cell r="I1604">
            <v>42278</v>
          </cell>
          <cell r="J1604">
            <v>42299</v>
          </cell>
          <cell r="K1604">
            <v>42299</v>
          </cell>
          <cell r="L1604">
            <v>42300</v>
          </cell>
          <cell r="M1604">
            <v>42313</v>
          </cell>
          <cell r="N1604">
            <v>42309</v>
          </cell>
          <cell r="O1604" t="str">
            <v>Y</v>
          </cell>
          <cell r="P1604" t="str">
            <v>Chris Frey</v>
          </cell>
          <cell r="Q1604" t="str">
            <v>CF101</v>
          </cell>
          <cell r="X1604" t="str">
            <v>N/A</v>
          </cell>
        </row>
        <row r="1605">
          <cell r="B1605" t="str">
            <v>892919074402</v>
          </cell>
          <cell r="C1605" t="str">
            <v>705 FLATBUSH AVENUE CORP</v>
          </cell>
          <cell r="D1605" t="str">
            <v>PARKSIDE 705</v>
          </cell>
          <cell r="E1605">
            <v>10000</v>
          </cell>
          <cell r="F1605">
            <v>120000</v>
          </cell>
          <cell r="G1605" t="str">
            <v>N/A</v>
          </cell>
          <cell r="H1605" t="str">
            <v>N</v>
          </cell>
          <cell r="I1605">
            <v>42278</v>
          </cell>
          <cell r="J1605">
            <v>42300</v>
          </cell>
          <cell r="K1605">
            <v>42300</v>
          </cell>
          <cell r="L1605">
            <v>42300</v>
          </cell>
          <cell r="M1605">
            <v>42310</v>
          </cell>
          <cell r="N1605">
            <v>42309</v>
          </cell>
          <cell r="O1605" t="str">
            <v>Y</v>
          </cell>
          <cell r="P1605" t="str">
            <v>David Greenberg</v>
          </cell>
          <cell r="Q1605" t="str">
            <v>DG101</v>
          </cell>
          <cell r="R1605" t="str">
            <v>Erick Weinstein</v>
          </cell>
          <cell r="S1605" t="str">
            <v>EW101</v>
          </cell>
          <cell r="X1605" t="str">
            <v>N/A</v>
          </cell>
        </row>
        <row r="1606">
          <cell r="B1606" t="str">
            <v>892919176587</v>
          </cell>
          <cell r="C1606" t="str">
            <v>WEB ENABLED VENTURES INC</v>
          </cell>
          <cell r="D1606" t="str">
            <v>WEB ENABLED VENTURES INC</v>
          </cell>
          <cell r="E1606">
            <v>7500</v>
          </cell>
          <cell r="F1606">
            <v>90000</v>
          </cell>
          <cell r="G1606" t="str">
            <v>N/A</v>
          </cell>
          <cell r="H1606" t="str">
            <v>N</v>
          </cell>
          <cell r="I1606">
            <v>42278</v>
          </cell>
          <cell r="J1606">
            <v>42300</v>
          </cell>
          <cell r="K1606">
            <v>42300</v>
          </cell>
          <cell r="L1606">
            <v>42304</v>
          </cell>
          <cell r="M1606">
            <v>42388</v>
          </cell>
          <cell r="N1606">
            <v>42370</v>
          </cell>
          <cell r="O1606" t="str">
            <v>Y</v>
          </cell>
          <cell r="P1606" t="str">
            <v>Tim Platz</v>
          </cell>
          <cell r="Q1606" t="str">
            <v>TP101</v>
          </cell>
          <cell r="R1606" t="str">
            <v>Chris Frey</v>
          </cell>
          <cell r="S1606" t="str">
            <v>CF101</v>
          </cell>
          <cell r="T1606" t="str">
            <v xml:space="preserve">Bethpage FCU </v>
          </cell>
          <cell r="U1606" t="str">
            <v>BFCU</v>
          </cell>
          <cell r="X1606" t="str">
            <v>N/A</v>
          </cell>
        </row>
        <row r="1607">
          <cell r="B1607" t="str">
            <v>892919251059</v>
          </cell>
          <cell r="C1607" t="str">
            <v>SHAHS JEWELRY INC</v>
          </cell>
          <cell r="D1607" t="str">
            <v>SHAHS JEWELRY</v>
          </cell>
          <cell r="E1607">
            <v>15000</v>
          </cell>
          <cell r="F1607">
            <v>180000</v>
          </cell>
          <cell r="G1607" t="str">
            <v>N/A</v>
          </cell>
          <cell r="H1607" t="str">
            <v>N</v>
          </cell>
          <cell r="I1607">
            <v>42278</v>
          </cell>
          <cell r="J1607">
            <v>42300</v>
          </cell>
          <cell r="K1607">
            <v>42300</v>
          </cell>
          <cell r="L1607">
            <v>42304</v>
          </cell>
          <cell r="M1607">
            <v>42306</v>
          </cell>
          <cell r="N1607">
            <v>42278</v>
          </cell>
          <cell r="O1607" t="str">
            <v>Y</v>
          </cell>
          <cell r="P1607" t="str">
            <v>Kerry Doyle</v>
          </cell>
          <cell r="Q1607" t="str">
            <v>KD101</v>
          </cell>
          <cell r="R1607" t="str">
            <v>Chris Frey</v>
          </cell>
          <cell r="S1607" t="str">
            <v>CF101</v>
          </cell>
          <cell r="T1607" t="str">
            <v xml:space="preserve">Bethpage FCU </v>
          </cell>
          <cell r="U1607" t="str">
            <v>BFCU</v>
          </cell>
          <cell r="X1607" t="str">
            <v>N/A</v>
          </cell>
        </row>
        <row r="1608">
          <cell r="B1608" t="str">
            <v>892919257676</v>
          </cell>
          <cell r="C1608" t="str">
            <v>PRESTIGE SPORTS BAR INC</v>
          </cell>
          <cell r="D1608" t="str">
            <v>PRESTIGE SPORTS BAR</v>
          </cell>
          <cell r="E1608">
            <v>10000</v>
          </cell>
          <cell r="F1608">
            <v>120000</v>
          </cell>
          <cell r="G1608" t="str">
            <v>N/A</v>
          </cell>
          <cell r="H1608" t="str">
            <v>N</v>
          </cell>
          <cell r="I1608">
            <v>42278</v>
          </cell>
          <cell r="J1608">
            <v>42304</v>
          </cell>
          <cell r="K1608">
            <v>42304</v>
          </cell>
          <cell r="L1608">
            <v>42304</v>
          </cell>
          <cell r="M1608">
            <v>42307</v>
          </cell>
          <cell r="N1608">
            <v>42278</v>
          </cell>
          <cell r="O1608" t="str">
            <v>Y</v>
          </cell>
          <cell r="P1608" t="str">
            <v>Chris Frey</v>
          </cell>
          <cell r="Q1608" t="str">
            <v>CF101</v>
          </cell>
          <cell r="X1608" t="str">
            <v>N/A</v>
          </cell>
        </row>
        <row r="1609">
          <cell r="B1609" t="str">
            <v>892919342536</v>
          </cell>
          <cell r="C1609" t="str">
            <v>BEECH STREET APPETIZERS &amp; DESSERT INC</v>
          </cell>
          <cell r="D1609" t="str">
            <v>GOURMET NUTS N SWEETS</v>
          </cell>
          <cell r="E1609">
            <v>7000</v>
          </cell>
          <cell r="F1609">
            <v>84000</v>
          </cell>
          <cell r="G1609" t="str">
            <v>N/A</v>
          </cell>
          <cell r="H1609" t="str">
            <v>N</v>
          </cell>
          <cell r="I1609">
            <v>42278</v>
          </cell>
          <cell r="J1609">
            <v>42304</v>
          </cell>
          <cell r="K1609">
            <v>42304</v>
          </cell>
          <cell r="L1609">
            <v>42304</v>
          </cell>
          <cell r="M1609">
            <v>42309</v>
          </cell>
          <cell r="N1609">
            <v>42309</v>
          </cell>
          <cell r="O1609" t="str">
            <v>Y</v>
          </cell>
          <cell r="P1609" t="str">
            <v>Kerry Doyle</v>
          </cell>
          <cell r="Q1609" t="str">
            <v>KD101</v>
          </cell>
          <cell r="R1609" t="str">
            <v>Chris Frey</v>
          </cell>
          <cell r="S1609" t="str">
            <v>CF101</v>
          </cell>
          <cell r="T1609" t="str">
            <v xml:space="preserve">Bethpage FCU </v>
          </cell>
          <cell r="U1609" t="str">
            <v>BFCU</v>
          </cell>
          <cell r="X1609" t="str">
            <v>N/A</v>
          </cell>
        </row>
        <row r="1610">
          <cell r="B1610" t="str">
            <v>892919801572</v>
          </cell>
          <cell r="C1610" t="str">
            <v>MODERN ITALIAN BAKERY</v>
          </cell>
          <cell r="D1610" t="str">
            <v xml:space="preserve">LIBERTY HEARTH </v>
          </cell>
          <cell r="E1610">
            <v>25000</v>
          </cell>
          <cell r="F1610">
            <v>300000</v>
          </cell>
          <cell r="G1610" t="str">
            <v>N/A</v>
          </cell>
          <cell r="H1610" t="str">
            <v>N</v>
          </cell>
          <cell r="I1610">
            <v>42278</v>
          </cell>
          <cell r="J1610">
            <v>42304</v>
          </cell>
          <cell r="K1610">
            <v>42304</v>
          </cell>
          <cell r="L1610">
            <v>42305</v>
          </cell>
          <cell r="M1610">
            <v>42320</v>
          </cell>
          <cell r="N1610">
            <v>42309</v>
          </cell>
          <cell r="O1610" t="str">
            <v>Y</v>
          </cell>
          <cell r="P1610" t="str">
            <v>Robert Gomez</v>
          </cell>
          <cell r="Q1610" t="str">
            <v>RG102</v>
          </cell>
          <cell r="R1610" t="str">
            <v>Chris Frey</v>
          </cell>
          <cell r="S1610" t="str">
            <v>CF101</v>
          </cell>
          <cell r="X1610" t="str">
            <v>N/A</v>
          </cell>
        </row>
        <row r="1611">
          <cell r="B1611" t="str">
            <v>892919509381</v>
          </cell>
          <cell r="C1611" t="str">
            <v>SUNSHINE POOL &amp; SPA SERVICE INC</v>
          </cell>
          <cell r="D1611" t="str">
            <v>SUNSHINE POOL &amp; SPA SERVICE INC</v>
          </cell>
          <cell r="E1611">
            <v>30000</v>
          </cell>
          <cell r="F1611">
            <v>360000</v>
          </cell>
          <cell r="G1611" t="str">
            <v>N/A</v>
          </cell>
          <cell r="H1611" t="str">
            <v>Y</v>
          </cell>
          <cell r="I1611">
            <v>42278</v>
          </cell>
          <cell r="J1611">
            <v>42304</v>
          </cell>
          <cell r="K1611">
            <v>42304</v>
          </cell>
          <cell r="L1611">
            <v>42305</v>
          </cell>
          <cell r="M1611">
            <v>42310</v>
          </cell>
          <cell r="N1611">
            <v>42309</v>
          </cell>
          <cell r="O1611" t="str">
            <v>Y</v>
          </cell>
          <cell r="P1611" t="str">
            <v>Alan Goldberg</v>
          </cell>
          <cell r="Q1611" t="str">
            <v>AG101</v>
          </cell>
          <cell r="R1611" t="str">
            <v>Erick Weinstein</v>
          </cell>
          <cell r="S1611" t="str">
            <v>EW101</v>
          </cell>
          <cell r="X1611" t="str">
            <v>N/A</v>
          </cell>
        </row>
        <row r="1612">
          <cell r="B1612" t="str">
            <v>419100035002</v>
          </cell>
          <cell r="C1612" t="str">
            <v>PARAGON INTERNATIONAL LLC</v>
          </cell>
          <cell r="D1612" t="str">
            <v>PC HUB</v>
          </cell>
          <cell r="E1612">
            <v>30000</v>
          </cell>
          <cell r="F1612">
            <v>360000</v>
          </cell>
          <cell r="G1612" t="str">
            <v>N/A</v>
          </cell>
          <cell r="H1612" t="str">
            <v>N</v>
          </cell>
          <cell r="I1612">
            <v>42278</v>
          </cell>
          <cell r="J1612">
            <v>42304</v>
          </cell>
          <cell r="K1612">
            <v>42304</v>
          </cell>
          <cell r="L1612" t="str">
            <v>Withdrawn</v>
          </cell>
          <cell r="M1612" t="str">
            <v>N/A</v>
          </cell>
          <cell r="N1612" t="str">
            <v>N/A</v>
          </cell>
          <cell r="O1612" t="str">
            <v>N/A</v>
          </cell>
          <cell r="P1612" t="str">
            <v>Mobius Payments</v>
          </cell>
          <cell r="Q1612" t="str">
            <v>MOB101</v>
          </cell>
          <cell r="X1612" t="str">
            <v>N/A</v>
          </cell>
        </row>
        <row r="1613">
          <cell r="B1613" t="str">
            <v>892919677360</v>
          </cell>
          <cell r="C1613" t="str">
            <v>MGF PARKSIDE INN INC</v>
          </cell>
          <cell r="D1613" t="str">
            <v>MGF PARKSIDE INN INC</v>
          </cell>
          <cell r="E1613">
            <v>30000</v>
          </cell>
          <cell r="F1613">
            <v>360000</v>
          </cell>
          <cell r="G1613" t="str">
            <v>N/A</v>
          </cell>
          <cell r="H1613" t="str">
            <v>N</v>
          </cell>
          <cell r="I1613">
            <v>42278</v>
          </cell>
          <cell r="J1613">
            <v>42304</v>
          </cell>
          <cell r="K1613">
            <v>42304</v>
          </cell>
          <cell r="L1613">
            <v>42305</v>
          </cell>
          <cell r="M1613">
            <v>42307</v>
          </cell>
          <cell r="N1613">
            <v>42278</v>
          </cell>
          <cell r="O1613" t="str">
            <v>Y</v>
          </cell>
          <cell r="P1613" t="str">
            <v>David Greenberg</v>
          </cell>
          <cell r="Q1613" t="str">
            <v>DG101</v>
          </cell>
          <cell r="R1613" t="str">
            <v>Erick Weinstein</v>
          </cell>
          <cell r="S1613" t="str">
            <v>EW101</v>
          </cell>
          <cell r="X1613" t="str">
            <v>N/A</v>
          </cell>
        </row>
        <row r="1614">
          <cell r="B1614" t="str">
            <v>419100035011</v>
          </cell>
          <cell r="C1614" t="str">
            <v>LAVISH MEDIA LLC</v>
          </cell>
          <cell r="D1614" t="str">
            <v>LAVISH MEDIA</v>
          </cell>
          <cell r="E1614">
            <v>10000</v>
          </cell>
          <cell r="F1614">
            <v>120000</v>
          </cell>
          <cell r="G1614" t="str">
            <v>N/A</v>
          </cell>
          <cell r="H1614" t="str">
            <v>N</v>
          </cell>
          <cell r="I1614">
            <v>42278</v>
          </cell>
          <cell r="J1614">
            <v>42304</v>
          </cell>
          <cell r="K1614">
            <v>42320</v>
          </cell>
          <cell r="L1614">
            <v>42320</v>
          </cell>
          <cell r="M1614">
            <v>43336</v>
          </cell>
          <cell r="N1614">
            <v>43313</v>
          </cell>
          <cell r="O1614" t="str">
            <v>Y</v>
          </cell>
          <cell r="P1614" t="str">
            <v>Mobius Payments</v>
          </cell>
          <cell r="Q1614" t="str">
            <v>MOB101</v>
          </cell>
          <cell r="X1614" t="str">
            <v>N/A</v>
          </cell>
        </row>
        <row r="1615">
          <cell r="B1615" t="str">
            <v>892919411679</v>
          </cell>
          <cell r="C1615" t="str">
            <v>GREYGOOSE CORP</v>
          </cell>
          <cell r="D1615" t="str">
            <v>GREYGOOSE CORP</v>
          </cell>
          <cell r="E1615">
            <v>1500</v>
          </cell>
          <cell r="F1615">
            <v>18000</v>
          </cell>
          <cell r="G1615" t="str">
            <v>N/A</v>
          </cell>
          <cell r="H1615" t="str">
            <v>N</v>
          </cell>
          <cell r="I1615">
            <v>42278</v>
          </cell>
          <cell r="J1615">
            <v>42305</v>
          </cell>
          <cell r="K1615">
            <v>42305</v>
          </cell>
          <cell r="L1615" t="str">
            <v>Declined</v>
          </cell>
          <cell r="M1615" t="str">
            <v>N/A</v>
          </cell>
          <cell r="N1615" t="str">
            <v>N/A</v>
          </cell>
          <cell r="O1615" t="str">
            <v>N/A</v>
          </cell>
          <cell r="P1615" t="str">
            <v>Robert Gomez</v>
          </cell>
          <cell r="Q1615" t="str">
            <v>RG102</v>
          </cell>
          <cell r="R1615" t="str">
            <v>Chris Frey</v>
          </cell>
          <cell r="S1615" t="str">
            <v>CF101</v>
          </cell>
          <cell r="T1615" t="str">
            <v xml:space="preserve">Bethpage FCU </v>
          </cell>
          <cell r="U1615" t="str">
            <v>BFCU</v>
          </cell>
          <cell r="X1615" t="str">
            <v>N/A</v>
          </cell>
        </row>
        <row r="1616">
          <cell r="B1616" t="str">
            <v>892919824491</v>
          </cell>
          <cell r="C1616" t="str">
            <v>MATHTREE INC</v>
          </cell>
          <cell r="D1616" t="str">
            <v>MATHTREE INC</v>
          </cell>
          <cell r="E1616">
            <v>40000</v>
          </cell>
          <cell r="F1616">
            <v>480000</v>
          </cell>
          <cell r="G1616" t="str">
            <v>N/A</v>
          </cell>
          <cell r="H1616" t="str">
            <v>N</v>
          </cell>
          <cell r="I1616">
            <v>42278</v>
          </cell>
          <cell r="J1616">
            <v>42305</v>
          </cell>
          <cell r="K1616">
            <v>42305</v>
          </cell>
          <cell r="L1616">
            <v>42306</v>
          </cell>
          <cell r="M1616">
            <v>42378</v>
          </cell>
          <cell r="N1616">
            <v>42370</v>
          </cell>
          <cell r="O1616" t="str">
            <v>Y</v>
          </cell>
          <cell r="P1616" t="str">
            <v xml:space="preserve">KBH Enterprises </v>
          </cell>
          <cell r="Q1616" t="str">
            <v>KH101</v>
          </cell>
          <cell r="R1616" t="str">
            <v>Erick Weinstein</v>
          </cell>
          <cell r="S1616" t="str">
            <v>EW101</v>
          </cell>
          <cell r="T1616" t="str">
            <v>CampMinder</v>
          </cell>
          <cell r="U1616" t="str">
            <v>CM103</v>
          </cell>
          <cell r="X1616" t="str">
            <v>N/A</v>
          </cell>
        </row>
        <row r="1617">
          <cell r="B1617" t="str">
            <v>419100035039</v>
          </cell>
          <cell r="C1617" t="str">
            <v>MERSAL CORP</v>
          </cell>
          <cell r="D1617" t="str">
            <v>LOS COBANOS RESTAURANT</v>
          </cell>
          <cell r="E1617">
            <v>10000</v>
          </cell>
          <cell r="F1617">
            <v>120000</v>
          </cell>
          <cell r="G1617" t="str">
            <v>N/A</v>
          </cell>
          <cell r="H1617" t="str">
            <v>N</v>
          </cell>
          <cell r="I1617">
            <v>42278</v>
          </cell>
          <cell r="J1617">
            <v>42305</v>
          </cell>
          <cell r="K1617">
            <v>42305</v>
          </cell>
          <cell r="L1617">
            <v>42306</v>
          </cell>
          <cell r="M1617">
            <v>42326</v>
          </cell>
          <cell r="N1617">
            <v>42309</v>
          </cell>
          <cell r="O1617" t="str">
            <v>Y</v>
          </cell>
          <cell r="P1617" t="str">
            <v>Jorge Pignanelli</v>
          </cell>
          <cell r="Q1617" t="str">
            <v>JP103</v>
          </cell>
          <cell r="R1617" t="str">
            <v>Erick Weinstein</v>
          </cell>
          <cell r="S1617" t="str">
            <v>EW101</v>
          </cell>
          <cell r="T1617" t="str">
            <v>John McKeague</v>
          </cell>
          <cell r="U1617" t="str">
            <v>JM102</v>
          </cell>
          <cell r="V1617" t="str">
            <v>A&amp;B Media</v>
          </cell>
          <cell r="W1617" t="str">
            <v>ABM101</v>
          </cell>
          <cell r="X1617" t="str">
            <v>N/A</v>
          </cell>
        </row>
        <row r="1618">
          <cell r="B1618" t="str">
            <v>419100035057</v>
          </cell>
          <cell r="C1618" t="str">
            <v>MATTHEW GROUP INC</v>
          </cell>
          <cell r="D1618" t="str">
            <v>OMEGA BAR AND LOUNGE</v>
          </cell>
          <cell r="E1618">
            <v>10000</v>
          </cell>
          <cell r="F1618">
            <v>120000</v>
          </cell>
          <cell r="G1618" t="str">
            <v>N/A</v>
          </cell>
          <cell r="H1618" t="str">
            <v>N</v>
          </cell>
          <cell r="I1618">
            <v>42278</v>
          </cell>
          <cell r="J1618">
            <v>42305</v>
          </cell>
          <cell r="K1618">
            <v>42305</v>
          </cell>
          <cell r="L1618">
            <v>42314</v>
          </cell>
          <cell r="M1618">
            <v>42323</v>
          </cell>
          <cell r="N1618">
            <v>42309</v>
          </cell>
          <cell r="O1618" t="str">
            <v>Y</v>
          </cell>
          <cell r="P1618" t="str">
            <v>Jorge Pignanelli</v>
          </cell>
          <cell r="Q1618" t="str">
            <v>JP103</v>
          </cell>
          <cell r="R1618" t="str">
            <v>Erick Weinstein</v>
          </cell>
          <cell r="S1618" t="str">
            <v>EW101</v>
          </cell>
          <cell r="T1618" t="str">
            <v>John McKeague</v>
          </cell>
          <cell r="U1618" t="str">
            <v>JM102</v>
          </cell>
          <cell r="V1618" t="str">
            <v>A&amp;B Media</v>
          </cell>
          <cell r="W1618" t="str">
            <v>ABM101</v>
          </cell>
          <cell r="X1618" t="str">
            <v>N/A</v>
          </cell>
        </row>
        <row r="1619">
          <cell r="B1619" t="str">
            <v>892919846254</v>
          </cell>
          <cell r="C1619" t="str">
            <v>DESA HAIR INC</v>
          </cell>
          <cell r="D1619" t="str">
            <v>DESA HAIR INC</v>
          </cell>
          <cell r="E1619">
            <v>1500</v>
          </cell>
          <cell r="F1619">
            <v>18000</v>
          </cell>
          <cell r="G1619" t="str">
            <v>N/A</v>
          </cell>
          <cell r="H1619" t="str">
            <v>N</v>
          </cell>
          <cell r="I1619">
            <v>42278</v>
          </cell>
          <cell r="J1619">
            <v>42305</v>
          </cell>
          <cell r="K1619">
            <v>42305</v>
          </cell>
          <cell r="L1619">
            <v>42306</v>
          </cell>
          <cell r="M1619">
            <v>42314</v>
          </cell>
          <cell r="N1619">
            <v>42309</v>
          </cell>
          <cell r="O1619" t="str">
            <v>Y</v>
          </cell>
          <cell r="P1619" t="str">
            <v>Kerry Doyle</v>
          </cell>
          <cell r="Q1619" t="str">
            <v>KD101</v>
          </cell>
          <cell r="R1619" t="str">
            <v>Chris Frey</v>
          </cell>
          <cell r="S1619" t="str">
            <v>CF101</v>
          </cell>
          <cell r="T1619" t="str">
            <v xml:space="preserve">Bethpage FCU </v>
          </cell>
          <cell r="U1619" t="str">
            <v>BFCU</v>
          </cell>
          <cell r="X1619" t="str">
            <v>N/A</v>
          </cell>
        </row>
        <row r="1620">
          <cell r="B1620" t="str">
            <v>892919974577</v>
          </cell>
          <cell r="C1620" t="str">
            <v>EASTERN SCREENING MLC  INC</v>
          </cell>
          <cell r="D1620" t="str">
            <v>EASTERN SCREENING MLC  INC</v>
          </cell>
          <cell r="E1620">
            <v>10000</v>
          </cell>
          <cell r="F1620">
            <v>120000</v>
          </cell>
          <cell r="G1620" t="str">
            <v>N/A</v>
          </cell>
          <cell r="H1620" t="str">
            <v>N</v>
          </cell>
          <cell r="I1620">
            <v>42278</v>
          </cell>
          <cell r="J1620">
            <v>42306</v>
          </cell>
          <cell r="K1620">
            <v>42306</v>
          </cell>
          <cell r="L1620">
            <v>42307</v>
          </cell>
          <cell r="M1620">
            <v>42345</v>
          </cell>
          <cell r="N1620">
            <v>42339</v>
          </cell>
          <cell r="O1620" t="str">
            <v>Y</v>
          </cell>
          <cell r="P1620" t="str">
            <v>Tim Platz</v>
          </cell>
          <cell r="Q1620" t="str">
            <v>TP101</v>
          </cell>
          <cell r="R1620" t="str">
            <v>Chris Frey</v>
          </cell>
          <cell r="S1620" t="str">
            <v>CF101</v>
          </cell>
          <cell r="X1620" t="str">
            <v>N/A</v>
          </cell>
        </row>
        <row r="1621">
          <cell r="B1621" t="str">
            <v>892920075143</v>
          </cell>
          <cell r="C1621" t="str">
            <v>ONE SOLUTION INC</v>
          </cell>
          <cell r="D1621" t="str">
            <v>ONE SOLUTION INC</v>
          </cell>
          <cell r="E1621">
            <v>80000</v>
          </cell>
          <cell r="F1621">
            <v>960000</v>
          </cell>
          <cell r="G1621" t="str">
            <v>N/A</v>
          </cell>
          <cell r="H1621" t="str">
            <v>Y</v>
          </cell>
          <cell r="I1621">
            <v>42278</v>
          </cell>
          <cell r="J1621">
            <v>42307</v>
          </cell>
          <cell r="K1621">
            <v>42307</v>
          </cell>
          <cell r="L1621">
            <v>42313</v>
          </cell>
          <cell r="M1621">
            <v>42465</v>
          </cell>
          <cell r="N1621">
            <v>42461</v>
          </cell>
          <cell r="O1621" t="str">
            <v>Y</v>
          </cell>
          <cell r="P1621" t="str">
            <v>Soar Payments LLC</v>
          </cell>
          <cell r="Q1621" t="str">
            <v>SP102</v>
          </cell>
          <cell r="X1621" t="str">
            <v>N/A</v>
          </cell>
        </row>
        <row r="1622">
          <cell r="B1622" t="str">
            <v>892920016154</v>
          </cell>
          <cell r="C1622" t="str">
            <v>TECHZONE SOLUTIONS INC</v>
          </cell>
          <cell r="D1622" t="str">
            <v>TECHZONE SOLUTIONS INC</v>
          </cell>
          <cell r="E1622">
            <v>250000</v>
          </cell>
          <cell r="F1622">
            <v>3000000</v>
          </cell>
          <cell r="G1622" t="str">
            <v>N/A</v>
          </cell>
          <cell r="H1622" t="str">
            <v>Y</v>
          </cell>
          <cell r="I1622">
            <v>42278</v>
          </cell>
          <cell r="J1622">
            <v>42307</v>
          </cell>
          <cell r="K1622">
            <v>42307</v>
          </cell>
          <cell r="L1622" t="str">
            <v>Declined</v>
          </cell>
          <cell r="M1622" t="str">
            <v>N/A</v>
          </cell>
          <cell r="N1622" t="str">
            <v>N/A</v>
          </cell>
          <cell r="O1622" t="str">
            <v>N/A</v>
          </cell>
          <cell r="P1622" t="str">
            <v>Soar Payments LLC</v>
          </cell>
          <cell r="Q1622" t="str">
            <v>SP102</v>
          </cell>
          <cell r="X1622" t="str">
            <v>N/A</v>
          </cell>
        </row>
        <row r="1623">
          <cell r="B1623" t="str">
            <v>892920146118</v>
          </cell>
          <cell r="C1623" t="str">
            <v>GERASYMENKO LLC</v>
          </cell>
          <cell r="D1623" t="str">
            <v>THE LITTLE GYM OF CORVALLIS</v>
          </cell>
          <cell r="E1623">
            <v>25000</v>
          </cell>
          <cell r="F1623">
            <v>300000</v>
          </cell>
          <cell r="G1623" t="str">
            <v>N/A</v>
          </cell>
          <cell r="H1623" t="str">
            <v>N</v>
          </cell>
          <cell r="I1623">
            <v>42278</v>
          </cell>
          <cell r="J1623">
            <v>42307</v>
          </cell>
          <cell r="K1623">
            <v>42307</v>
          </cell>
          <cell r="L1623">
            <v>42307</v>
          </cell>
          <cell r="M1623">
            <v>42310</v>
          </cell>
          <cell r="N1623">
            <v>42309</v>
          </cell>
          <cell r="O1623" t="str">
            <v>Y</v>
          </cell>
          <cell r="P1623" t="str">
            <v xml:space="preserve">KBH Enterprises </v>
          </cell>
          <cell r="Q1623" t="str">
            <v>KH101</v>
          </cell>
          <cell r="R1623" t="str">
            <v>Erick Weinstein</v>
          </cell>
          <cell r="S1623" t="str">
            <v>EW101</v>
          </cell>
          <cell r="X1623" t="str">
            <v>N/A</v>
          </cell>
        </row>
        <row r="1624">
          <cell r="B1624" t="str">
            <v>892920186973</v>
          </cell>
          <cell r="C1624" t="str">
            <v>HILLCROFT DAY CAMP INC</v>
          </cell>
          <cell r="D1624" t="str">
            <v>CAMP HILLCROFT</v>
          </cell>
          <cell r="E1624">
            <v>150000</v>
          </cell>
          <cell r="F1624">
            <v>1800000</v>
          </cell>
          <cell r="G1624" t="str">
            <v>N/A</v>
          </cell>
          <cell r="H1624" t="str">
            <v>N</v>
          </cell>
          <cell r="I1624">
            <v>42278</v>
          </cell>
          <cell r="J1624">
            <v>42307</v>
          </cell>
          <cell r="K1624">
            <v>42307</v>
          </cell>
          <cell r="L1624">
            <v>42311</v>
          </cell>
          <cell r="M1624">
            <v>42313</v>
          </cell>
          <cell r="N1624">
            <v>42309</v>
          </cell>
          <cell r="O1624" t="str">
            <v>Y</v>
          </cell>
          <cell r="P1624" t="str">
            <v xml:space="preserve">KBH Enterprises </v>
          </cell>
          <cell r="Q1624" t="str">
            <v>KH101</v>
          </cell>
          <cell r="R1624" t="str">
            <v>Erick Weinstein</v>
          </cell>
          <cell r="S1624" t="str">
            <v>EW101</v>
          </cell>
          <cell r="T1624" t="str">
            <v>CampMinder</v>
          </cell>
          <cell r="U1624" t="str">
            <v>CM103</v>
          </cell>
          <cell r="X1624" t="str">
            <v>N/A</v>
          </cell>
        </row>
        <row r="1625">
          <cell r="B1625" t="str">
            <v>892920538819</v>
          </cell>
          <cell r="C1625" t="str">
            <v>PLEASURE PALACE INC</v>
          </cell>
          <cell r="D1625" t="str">
            <v>PLEASURE PALACE INC</v>
          </cell>
          <cell r="E1625">
            <v>20000</v>
          </cell>
          <cell r="F1625">
            <v>240000</v>
          </cell>
          <cell r="G1625" t="str">
            <v>N/A</v>
          </cell>
          <cell r="H1625" t="str">
            <v>Y</v>
          </cell>
          <cell r="I1625">
            <v>42278</v>
          </cell>
          <cell r="J1625">
            <v>42307</v>
          </cell>
          <cell r="K1625">
            <v>42307</v>
          </cell>
          <cell r="L1625" t="str">
            <v>Approved/Closed</v>
          </cell>
          <cell r="M1625" t="str">
            <v>N/A</v>
          </cell>
          <cell r="N1625" t="str">
            <v>N/A</v>
          </cell>
          <cell r="O1625" t="str">
            <v>N/A</v>
          </cell>
          <cell r="P1625" t="str">
            <v>CardWorks Acquiring</v>
          </cell>
          <cell r="Q1625" t="str">
            <v>CWA101</v>
          </cell>
          <cell r="R1625" t="str">
            <v>Erick Weinstein</v>
          </cell>
          <cell r="S1625" t="str">
            <v>EW101</v>
          </cell>
          <cell r="X1625" t="str">
            <v>N/A</v>
          </cell>
        </row>
        <row r="1626">
          <cell r="B1626" t="str">
            <v>892920531517</v>
          </cell>
          <cell r="C1626" t="str">
            <v>THE WOODLAWN CONSERVANCY INC</v>
          </cell>
          <cell r="D1626" t="str">
            <v>THE WOODLAWN CONSERVANCY INC</v>
          </cell>
          <cell r="E1626">
            <v>50000</v>
          </cell>
          <cell r="F1626">
            <v>600000</v>
          </cell>
          <cell r="G1626" t="str">
            <v>N/A</v>
          </cell>
          <cell r="H1626" t="str">
            <v>N</v>
          </cell>
          <cell r="I1626">
            <v>42278</v>
          </cell>
          <cell r="J1626">
            <v>42307</v>
          </cell>
          <cell r="K1626">
            <v>42307</v>
          </cell>
          <cell r="L1626">
            <v>42311</v>
          </cell>
          <cell r="M1626">
            <v>42326</v>
          </cell>
          <cell r="N1626">
            <v>42309</v>
          </cell>
          <cell r="O1626" t="str">
            <v>Y</v>
          </cell>
          <cell r="P1626" t="str">
            <v>Brian Charney</v>
          </cell>
          <cell r="Q1626" t="str">
            <v>BC102</v>
          </cell>
          <cell r="X1626" t="str">
            <v>N/A</v>
          </cell>
        </row>
        <row r="1627">
          <cell r="B1627" t="str">
            <v>892920358721</v>
          </cell>
          <cell r="C1627" t="str">
            <v>LOS MUCHACHOS RESTAURANT CORP</v>
          </cell>
          <cell r="D1627" t="str">
            <v>LA NUEVA ESTRELLA BAR &amp; RESTAURANT</v>
          </cell>
          <cell r="E1627">
            <v>25000</v>
          </cell>
          <cell r="F1627">
            <v>300000</v>
          </cell>
          <cell r="G1627" t="str">
            <v>N/A</v>
          </cell>
          <cell r="H1627" t="str">
            <v>Y</v>
          </cell>
          <cell r="I1627">
            <v>42278</v>
          </cell>
          <cell r="J1627">
            <v>42307</v>
          </cell>
          <cell r="K1627">
            <v>42307</v>
          </cell>
          <cell r="L1627" t="str">
            <v>Withdrawn</v>
          </cell>
          <cell r="M1627" t="str">
            <v>N/A</v>
          </cell>
          <cell r="N1627" t="str">
            <v>N/A</v>
          </cell>
          <cell r="O1627" t="str">
            <v>N/A</v>
          </cell>
          <cell r="P1627" t="str">
            <v xml:space="preserve">Cotel </v>
          </cell>
          <cell r="Q1627" t="str">
            <v>COTEL</v>
          </cell>
          <cell r="R1627" t="str">
            <v>Erick Weinstein</v>
          </cell>
          <cell r="S1627" t="str">
            <v>EW101</v>
          </cell>
          <cell r="X1627" t="str">
            <v>N/A</v>
          </cell>
        </row>
        <row r="1628">
          <cell r="B1628" t="str">
            <v>892920349613</v>
          </cell>
          <cell r="C1628" t="str">
            <v>LAW OFFICES OF MICHAEL J ALBERT PC</v>
          </cell>
          <cell r="D1628" t="str">
            <v>LAW OFFICES OF MICHAEL J ALBERT PC</v>
          </cell>
          <cell r="E1628">
            <v>25000</v>
          </cell>
          <cell r="F1628">
            <v>300000</v>
          </cell>
          <cell r="G1628" t="str">
            <v>N/A</v>
          </cell>
          <cell r="H1628" t="str">
            <v>Y</v>
          </cell>
          <cell r="I1628">
            <v>42278</v>
          </cell>
          <cell r="J1628">
            <v>42307</v>
          </cell>
          <cell r="K1628">
            <v>42307</v>
          </cell>
          <cell r="L1628">
            <v>42311</v>
          </cell>
          <cell r="M1628">
            <v>42398</v>
          </cell>
          <cell r="N1628">
            <v>42370</v>
          </cell>
          <cell r="O1628" t="str">
            <v>Y</v>
          </cell>
          <cell r="P1628" t="str">
            <v>Alan Goldberg</v>
          </cell>
          <cell r="Q1628" t="str">
            <v>AG101</v>
          </cell>
          <cell r="R1628" t="str">
            <v>Erick Weinstein</v>
          </cell>
          <cell r="S1628" t="str">
            <v>EW101</v>
          </cell>
          <cell r="X1628" t="str">
            <v>N/A</v>
          </cell>
        </row>
        <row r="1629">
          <cell r="B1629" t="str">
            <v>892920575449</v>
          </cell>
          <cell r="C1629" t="str">
            <v>LI COALITION FOR FAIR BROADCASTING INC</v>
          </cell>
          <cell r="D1629" t="str">
            <v>FAIR MEDIA COUNCIL</v>
          </cell>
          <cell r="E1629">
            <v>20000</v>
          </cell>
          <cell r="F1629">
            <v>240000</v>
          </cell>
          <cell r="G1629" t="str">
            <v>N/A</v>
          </cell>
          <cell r="H1629" t="str">
            <v>N</v>
          </cell>
          <cell r="I1629">
            <v>42323</v>
          </cell>
          <cell r="J1629">
            <v>42310</v>
          </cell>
          <cell r="K1629">
            <v>42310</v>
          </cell>
          <cell r="L1629">
            <v>42311</v>
          </cell>
          <cell r="M1629">
            <v>42316</v>
          </cell>
          <cell r="N1629">
            <v>42309</v>
          </cell>
          <cell r="O1629" t="str">
            <v>Y</v>
          </cell>
          <cell r="P1629" t="str">
            <v>Tim Platz</v>
          </cell>
          <cell r="Q1629" t="str">
            <v>TP101</v>
          </cell>
          <cell r="R1629" t="str">
            <v>Chris Frey</v>
          </cell>
          <cell r="S1629" t="str">
            <v>CF101</v>
          </cell>
          <cell r="T1629" t="str">
            <v xml:space="preserve">Bethpage FCU </v>
          </cell>
          <cell r="U1629" t="str">
            <v>BFCU</v>
          </cell>
          <cell r="X1629" t="str">
            <v>N/A</v>
          </cell>
        </row>
        <row r="1630">
          <cell r="B1630" t="str">
            <v>892920625079</v>
          </cell>
          <cell r="C1630" t="str">
            <v>THE SOAPY DOG INC</v>
          </cell>
          <cell r="D1630" t="str">
            <v>THE SOAPY DOG INC</v>
          </cell>
          <cell r="E1630">
            <v>10000</v>
          </cell>
          <cell r="F1630">
            <v>120000</v>
          </cell>
          <cell r="G1630" t="str">
            <v>N/A</v>
          </cell>
          <cell r="H1630" t="str">
            <v>N</v>
          </cell>
          <cell r="I1630">
            <v>42323</v>
          </cell>
          <cell r="J1630">
            <v>42310</v>
          </cell>
          <cell r="K1630">
            <v>42310</v>
          </cell>
          <cell r="L1630">
            <v>42312</v>
          </cell>
          <cell r="M1630">
            <v>42314</v>
          </cell>
          <cell r="N1630">
            <v>42309</v>
          </cell>
          <cell r="O1630" t="str">
            <v>Y</v>
          </cell>
          <cell r="P1630" t="str">
            <v>Tim Platz</v>
          </cell>
          <cell r="Q1630" t="str">
            <v>TP101</v>
          </cell>
          <cell r="R1630" t="str">
            <v>Chris Frey</v>
          </cell>
          <cell r="S1630" t="str">
            <v>CF101</v>
          </cell>
          <cell r="T1630" t="str">
            <v xml:space="preserve">Bethpage FCU </v>
          </cell>
          <cell r="U1630" t="str">
            <v>BFCU</v>
          </cell>
          <cell r="X1630" t="str">
            <v>N/A</v>
          </cell>
        </row>
        <row r="1631">
          <cell r="B1631" t="str">
            <v>892920705707</v>
          </cell>
          <cell r="C1631" t="str">
            <v>STONG ISLAND RUNNING CLUB LLC</v>
          </cell>
          <cell r="D1631" t="str">
            <v>STONG ISLAND RUNNING CLUB LLC</v>
          </cell>
          <cell r="E1631">
            <v>7500</v>
          </cell>
          <cell r="F1631">
            <v>90000</v>
          </cell>
          <cell r="G1631" t="str">
            <v>N/A</v>
          </cell>
          <cell r="H1631" t="str">
            <v>N</v>
          </cell>
          <cell r="I1631">
            <v>42323</v>
          </cell>
          <cell r="J1631">
            <v>42310</v>
          </cell>
          <cell r="K1631">
            <v>42310</v>
          </cell>
          <cell r="L1631">
            <v>42314</v>
          </cell>
          <cell r="M1631">
            <v>42319</v>
          </cell>
          <cell r="N1631">
            <v>42309</v>
          </cell>
          <cell r="O1631" t="str">
            <v>Y</v>
          </cell>
          <cell r="P1631" t="str">
            <v>Tim Platz</v>
          </cell>
          <cell r="Q1631" t="str">
            <v>TP101</v>
          </cell>
          <cell r="R1631" t="str">
            <v>Chris Frey</v>
          </cell>
          <cell r="S1631" t="str">
            <v>CF101</v>
          </cell>
          <cell r="T1631" t="str">
            <v xml:space="preserve">Bethpage FCU </v>
          </cell>
          <cell r="U1631" t="str">
            <v>BFCU</v>
          </cell>
          <cell r="X1631" t="str">
            <v>N/A</v>
          </cell>
        </row>
        <row r="1632">
          <cell r="B1632" t="str">
            <v>892920881037</v>
          </cell>
          <cell r="C1632" t="str">
            <v>TLC PLUMBING AND HEATING</v>
          </cell>
          <cell r="D1632" t="str">
            <v>TLC PLUMBING AND HEATING</v>
          </cell>
          <cell r="E1632">
            <v>15000</v>
          </cell>
          <cell r="F1632">
            <v>180000</v>
          </cell>
          <cell r="G1632" t="str">
            <v>N/A</v>
          </cell>
          <cell r="H1632" t="str">
            <v>N</v>
          </cell>
          <cell r="I1632">
            <v>42323</v>
          </cell>
          <cell r="J1632">
            <v>42310</v>
          </cell>
          <cell r="K1632">
            <v>42310</v>
          </cell>
          <cell r="L1632">
            <v>42314</v>
          </cell>
          <cell r="M1632">
            <v>42360</v>
          </cell>
          <cell r="N1632">
            <v>42339</v>
          </cell>
          <cell r="O1632" t="str">
            <v>Y</v>
          </cell>
          <cell r="P1632" t="str">
            <v>Tim Platz</v>
          </cell>
          <cell r="Q1632" t="str">
            <v>TP101</v>
          </cell>
          <cell r="R1632" t="str">
            <v>Chris Frey</v>
          </cell>
          <cell r="S1632" t="str">
            <v>CF101</v>
          </cell>
          <cell r="T1632" t="str">
            <v xml:space="preserve">Bethpage FCU </v>
          </cell>
          <cell r="U1632" t="str">
            <v>BFCU</v>
          </cell>
          <cell r="X1632" t="str">
            <v>N/A</v>
          </cell>
        </row>
        <row r="1633">
          <cell r="B1633" t="str">
            <v>892920901538</v>
          </cell>
          <cell r="C1633" t="str">
            <v>DELOTA INC</v>
          </cell>
          <cell r="D1633" t="str">
            <v>DELOTA TECHNOLOGY</v>
          </cell>
          <cell r="E1633">
            <v>34000</v>
          </cell>
          <cell r="F1633">
            <v>408000</v>
          </cell>
          <cell r="G1633" t="str">
            <v>N/A</v>
          </cell>
          <cell r="H1633" t="str">
            <v>Y</v>
          </cell>
          <cell r="I1633">
            <v>42323</v>
          </cell>
          <cell r="J1633">
            <v>42310</v>
          </cell>
          <cell r="K1633">
            <v>42310</v>
          </cell>
          <cell r="L1633" t="str">
            <v>Declined</v>
          </cell>
          <cell r="M1633" t="str">
            <v>N/A</v>
          </cell>
          <cell r="N1633" t="str">
            <v>N/A</v>
          </cell>
          <cell r="O1633" t="str">
            <v>N/A</v>
          </cell>
          <cell r="P1633" t="str">
            <v>Soar Payments LLC</v>
          </cell>
          <cell r="Q1633" t="str">
            <v>SP102</v>
          </cell>
          <cell r="X1633" t="str">
            <v>N/A</v>
          </cell>
        </row>
        <row r="1634">
          <cell r="B1634" t="str">
            <v>419100035066</v>
          </cell>
          <cell r="C1634" t="str">
            <v>ANA RIOS</v>
          </cell>
          <cell r="D1634" t="str">
            <v>LA FOGATO BAR AND GRILL</v>
          </cell>
          <cell r="E1634">
            <v>20000</v>
          </cell>
          <cell r="F1634">
            <v>240000</v>
          </cell>
          <cell r="G1634" t="str">
            <v>N/A</v>
          </cell>
          <cell r="H1634" t="str">
            <v>N</v>
          </cell>
          <cell r="I1634">
            <v>42323</v>
          </cell>
          <cell r="J1634">
            <v>42310</v>
          </cell>
          <cell r="K1634">
            <v>42310</v>
          </cell>
          <cell r="L1634">
            <v>42352</v>
          </cell>
          <cell r="M1634">
            <v>42417</v>
          </cell>
          <cell r="N1634">
            <v>42401</v>
          </cell>
          <cell r="O1634" t="str">
            <v>Y</v>
          </cell>
          <cell r="P1634" t="str">
            <v>Jorge Pignanelli</v>
          </cell>
          <cell r="Q1634" t="str">
            <v>JP103</v>
          </cell>
          <cell r="R1634" t="str">
            <v>Erick Weinstein</v>
          </cell>
          <cell r="S1634" t="str">
            <v>EW101</v>
          </cell>
          <cell r="T1634" t="str">
            <v>John McKeague</v>
          </cell>
          <cell r="U1634" t="str">
            <v>JM102</v>
          </cell>
          <cell r="V1634" t="str">
            <v>Carlos Mendoza</v>
          </cell>
          <cell r="W1634" t="str">
            <v>CMPOS</v>
          </cell>
          <cell r="X1634" t="str">
            <v>N/A</v>
          </cell>
        </row>
        <row r="1635">
          <cell r="B1635" t="str">
            <v>892921042191</v>
          </cell>
          <cell r="C1635" t="str">
            <v>SHAAN PROPERTIES LLC</v>
          </cell>
          <cell r="D1635" t="str">
            <v>THE LITTLE GYM OF FLORENCE</v>
          </cell>
          <cell r="E1635">
            <v>20000</v>
          </cell>
          <cell r="F1635">
            <v>240000</v>
          </cell>
          <cell r="G1635" t="str">
            <v>N/A</v>
          </cell>
          <cell r="H1635" t="str">
            <v>N</v>
          </cell>
          <cell r="I1635">
            <v>42323</v>
          </cell>
          <cell r="J1635">
            <v>42311</v>
          </cell>
          <cell r="K1635">
            <v>42311</v>
          </cell>
          <cell r="L1635">
            <v>42315</v>
          </cell>
          <cell r="M1635">
            <v>42369</v>
          </cell>
          <cell r="N1635">
            <v>42339</v>
          </cell>
          <cell r="O1635" t="str">
            <v>Y</v>
          </cell>
          <cell r="P1635" t="str">
            <v xml:space="preserve">KBH Enterprises </v>
          </cell>
          <cell r="Q1635" t="str">
            <v>KH101</v>
          </cell>
          <cell r="R1635" t="str">
            <v>Erick Weinstein</v>
          </cell>
          <cell r="S1635" t="str">
            <v>EW101</v>
          </cell>
          <cell r="X1635" t="str">
            <v>N/A</v>
          </cell>
        </row>
        <row r="1636">
          <cell r="B1636" t="str">
            <v>892921057512</v>
          </cell>
          <cell r="C1636" t="str">
            <v>GEORGIOS BEAUTY SUPPLY LLC</v>
          </cell>
          <cell r="D1636" t="str">
            <v>GEORGIOS BEAUTY SUPPLY LLC</v>
          </cell>
          <cell r="E1636">
            <v>2000</v>
          </cell>
          <cell r="F1636">
            <v>24000</v>
          </cell>
          <cell r="G1636" t="str">
            <v>N/A</v>
          </cell>
          <cell r="H1636" t="str">
            <v>N</v>
          </cell>
          <cell r="I1636">
            <v>42323</v>
          </cell>
          <cell r="J1636">
            <v>42311</v>
          </cell>
          <cell r="K1636">
            <v>42311</v>
          </cell>
          <cell r="L1636" t="str">
            <v>Withdrawn</v>
          </cell>
          <cell r="M1636" t="str">
            <v>N/A</v>
          </cell>
          <cell r="N1636" t="str">
            <v>N/A</v>
          </cell>
          <cell r="O1636" t="str">
            <v>N/A</v>
          </cell>
          <cell r="P1636" t="str">
            <v>John Vacca</v>
          </cell>
          <cell r="Q1636" t="str">
            <v>JV101</v>
          </cell>
          <cell r="R1636" t="str">
            <v>Erick Weinstein</v>
          </cell>
          <cell r="S1636" t="str">
            <v>EW101</v>
          </cell>
          <cell r="X1636" t="str">
            <v>N/A</v>
          </cell>
        </row>
        <row r="1637">
          <cell r="B1637" t="str">
            <v>892921103977</v>
          </cell>
          <cell r="C1637" t="str">
            <v>UGO-SAV INC</v>
          </cell>
          <cell r="D1637" t="str">
            <v>DELICIOUS PIZZA</v>
          </cell>
          <cell r="E1637">
            <v>18000</v>
          </cell>
          <cell r="F1637">
            <v>216000</v>
          </cell>
          <cell r="G1637" t="str">
            <v>N/A</v>
          </cell>
          <cell r="H1637" t="str">
            <v>Y</v>
          </cell>
          <cell r="I1637">
            <v>42323</v>
          </cell>
          <cell r="J1637">
            <v>42311</v>
          </cell>
          <cell r="K1637">
            <v>42311</v>
          </cell>
          <cell r="L1637">
            <v>42313</v>
          </cell>
          <cell r="M1637">
            <v>42321</v>
          </cell>
          <cell r="N1637">
            <v>42309</v>
          </cell>
          <cell r="O1637" t="str">
            <v>Y</v>
          </cell>
          <cell r="P1637" t="str">
            <v>Alan Goldberg</v>
          </cell>
          <cell r="Q1637" t="str">
            <v>AG101</v>
          </cell>
          <cell r="R1637" t="str">
            <v>Erick Weinstein</v>
          </cell>
          <cell r="S1637" t="str">
            <v>EW101</v>
          </cell>
          <cell r="X1637" t="str">
            <v>N/A</v>
          </cell>
        </row>
        <row r="1638">
          <cell r="B1638" t="str">
            <v>892921182005</v>
          </cell>
          <cell r="C1638" t="str">
            <v>EASTERN MARTIAL ARTS SUPPLIES INC</v>
          </cell>
          <cell r="D1638" t="str">
            <v>EASTERN MARTIAL ARTS SUPPLIES INC</v>
          </cell>
          <cell r="E1638">
            <v>12000</v>
          </cell>
          <cell r="F1638">
            <v>144000</v>
          </cell>
          <cell r="G1638" t="str">
            <v>N/A</v>
          </cell>
          <cell r="H1638" t="str">
            <v>N</v>
          </cell>
          <cell r="I1638">
            <v>42323</v>
          </cell>
          <cell r="J1638">
            <v>42313</v>
          </cell>
          <cell r="K1638">
            <v>42313</v>
          </cell>
          <cell r="L1638">
            <v>42314</v>
          </cell>
          <cell r="M1638">
            <v>42341</v>
          </cell>
          <cell r="N1638">
            <v>42339</v>
          </cell>
          <cell r="O1638" t="str">
            <v>Y</v>
          </cell>
          <cell r="P1638" t="str">
            <v>Chris Frey</v>
          </cell>
          <cell r="Q1638" t="str">
            <v>CF101</v>
          </cell>
          <cell r="X1638" t="str">
            <v>N/A</v>
          </cell>
        </row>
        <row r="1639">
          <cell r="B1639" t="str">
            <v>892921235043</v>
          </cell>
          <cell r="C1639" t="str">
            <v>SEA CLIFF YACHT CLUB</v>
          </cell>
          <cell r="D1639" t="str">
            <v>SEA CLIFF YACHT CLUB</v>
          </cell>
          <cell r="E1639">
            <v>40000</v>
          </cell>
          <cell r="F1639">
            <v>480000</v>
          </cell>
          <cell r="G1639" t="str">
            <v>N/A</v>
          </cell>
          <cell r="H1639" t="str">
            <v>Y</v>
          </cell>
          <cell r="I1639">
            <v>42323</v>
          </cell>
          <cell r="J1639">
            <v>42313</v>
          </cell>
          <cell r="K1639">
            <v>42313</v>
          </cell>
          <cell r="L1639" t="str">
            <v>Approved/Closed</v>
          </cell>
          <cell r="M1639" t="str">
            <v>N/A</v>
          </cell>
          <cell r="N1639" t="str">
            <v>N/A</v>
          </cell>
          <cell r="O1639" t="str">
            <v>N/A</v>
          </cell>
          <cell r="P1639" t="str">
            <v>Kerry Doyle</v>
          </cell>
          <cell r="Q1639" t="str">
            <v>KD101</v>
          </cell>
          <cell r="R1639" t="str">
            <v>Chris Frey</v>
          </cell>
          <cell r="S1639" t="str">
            <v>CF101</v>
          </cell>
          <cell r="T1639" t="str">
            <v xml:space="preserve">Bethpage FCU </v>
          </cell>
          <cell r="U1639" t="str">
            <v>BFCU</v>
          </cell>
          <cell r="X1639" t="str">
            <v>N/A</v>
          </cell>
        </row>
        <row r="1640">
          <cell r="B1640" t="str">
            <v>892921327345</v>
          </cell>
          <cell r="C1640" t="str">
            <v>WE BRAND BETTER LLC</v>
          </cell>
          <cell r="D1640" t="str">
            <v>MYTECHADVISE.COM</v>
          </cell>
          <cell r="E1640">
            <v>60000</v>
          </cell>
          <cell r="F1640">
            <v>720000</v>
          </cell>
          <cell r="G1640" t="str">
            <v>N/A</v>
          </cell>
          <cell r="H1640" t="str">
            <v>N</v>
          </cell>
          <cell r="I1640">
            <v>42323</v>
          </cell>
          <cell r="J1640">
            <v>42313</v>
          </cell>
          <cell r="K1640">
            <v>42313</v>
          </cell>
          <cell r="L1640" t="str">
            <v>Declined</v>
          </cell>
          <cell r="M1640" t="str">
            <v>N/A</v>
          </cell>
          <cell r="N1640" t="str">
            <v>N/A</v>
          </cell>
          <cell r="O1640" t="str">
            <v>N/A</v>
          </cell>
          <cell r="P1640" t="str">
            <v>Soar Payments LLC</v>
          </cell>
          <cell r="Q1640" t="str">
            <v>SP102</v>
          </cell>
          <cell r="X1640" t="str">
            <v>N/A</v>
          </cell>
        </row>
        <row r="1641">
          <cell r="B1641" t="str">
            <v>892921413863</v>
          </cell>
          <cell r="C1641" t="str">
            <v>5 MOONTOAST CORP</v>
          </cell>
          <cell r="D1641" t="str">
            <v>ROBINSON'S TEA ROOM</v>
          </cell>
          <cell r="E1641">
            <v>15000</v>
          </cell>
          <cell r="F1641">
            <v>180000</v>
          </cell>
          <cell r="G1641" t="str">
            <v>N/A</v>
          </cell>
          <cell r="H1641" t="str">
            <v>Y</v>
          </cell>
          <cell r="I1641">
            <v>42323</v>
          </cell>
          <cell r="J1641">
            <v>42314</v>
          </cell>
          <cell r="K1641">
            <v>42314</v>
          </cell>
          <cell r="L1641" t="str">
            <v>Approved/Closed</v>
          </cell>
          <cell r="M1641" t="str">
            <v>N/A</v>
          </cell>
          <cell r="N1641" t="str">
            <v>N/A</v>
          </cell>
          <cell r="O1641" t="str">
            <v>N/A</v>
          </cell>
          <cell r="P1641" t="str">
            <v>Chris Frey</v>
          </cell>
          <cell r="Q1641" t="str">
            <v>CF101</v>
          </cell>
          <cell r="X1641" t="str">
            <v>N/A</v>
          </cell>
        </row>
        <row r="1642">
          <cell r="B1642" t="str">
            <v>892921463892</v>
          </cell>
          <cell r="C1642" t="str">
            <v>KUCO VENTURES LLC</v>
          </cell>
          <cell r="D1642" t="str">
            <v>KUCO VENTURES LLC</v>
          </cell>
          <cell r="E1642">
            <v>40000</v>
          </cell>
          <cell r="F1642">
            <v>480000</v>
          </cell>
          <cell r="G1642" t="str">
            <v>N/A</v>
          </cell>
          <cell r="H1642" t="str">
            <v>Y</v>
          </cell>
          <cell r="I1642">
            <v>42323</v>
          </cell>
          <cell r="J1642">
            <v>42317</v>
          </cell>
          <cell r="K1642">
            <v>42317</v>
          </cell>
          <cell r="L1642" t="str">
            <v>Declined</v>
          </cell>
          <cell r="M1642" t="str">
            <v>N/A</v>
          </cell>
          <cell r="N1642" t="str">
            <v>N/A</v>
          </cell>
          <cell r="O1642" t="str">
            <v>N/A</v>
          </cell>
          <cell r="P1642" t="str">
            <v>Soar Payments LLC</v>
          </cell>
          <cell r="Q1642" t="str">
            <v>SP102</v>
          </cell>
          <cell r="X1642" t="str">
            <v>N/A</v>
          </cell>
        </row>
        <row r="1643">
          <cell r="B1643" t="str">
            <v>892921593771</v>
          </cell>
          <cell r="C1643" t="str">
            <v>ADONAISE &amp; ADONAISE INC</v>
          </cell>
          <cell r="D1643" t="str">
            <v>ADONAISE &amp; ADONAISE INC</v>
          </cell>
          <cell r="E1643">
            <v>7000</v>
          </cell>
          <cell r="F1643">
            <v>84000</v>
          </cell>
          <cell r="G1643" t="str">
            <v>N/A</v>
          </cell>
          <cell r="H1643" t="str">
            <v>N</v>
          </cell>
          <cell r="I1643">
            <v>42323</v>
          </cell>
          <cell r="J1643">
            <v>42318</v>
          </cell>
          <cell r="K1643">
            <v>42318</v>
          </cell>
          <cell r="L1643">
            <v>42320</v>
          </cell>
          <cell r="M1643">
            <v>42321</v>
          </cell>
          <cell r="N1643">
            <v>42309</v>
          </cell>
          <cell r="O1643" t="str">
            <v>Y</v>
          </cell>
          <cell r="P1643" t="str">
            <v>Kerry Doyle</v>
          </cell>
          <cell r="Q1643" t="str">
            <v>KD101</v>
          </cell>
          <cell r="R1643" t="str">
            <v>Chris Frey</v>
          </cell>
          <cell r="S1643" t="str">
            <v>CF101</v>
          </cell>
          <cell r="T1643" t="str">
            <v xml:space="preserve">Bethpage FCU </v>
          </cell>
          <cell r="U1643" t="str">
            <v>BFCU</v>
          </cell>
          <cell r="X1643" t="str">
            <v>N/A</v>
          </cell>
        </row>
        <row r="1644">
          <cell r="B1644" t="str">
            <v>892921670090</v>
          </cell>
          <cell r="C1644" t="str">
            <v>PALS PROGRAMS</v>
          </cell>
          <cell r="D1644" t="str">
            <v>PALS PROGRAMS</v>
          </cell>
          <cell r="E1644">
            <v>50000</v>
          </cell>
          <cell r="F1644">
            <v>600000</v>
          </cell>
          <cell r="G1644" t="str">
            <v>N/A</v>
          </cell>
          <cell r="H1644" t="str">
            <v>N</v>
          </cell>
          <cell r="I1644">
            <v>42323</v>
          </cell>
          <cell r="J1644">
            <v>42318</v>
          </cell>
          <cell r="K1644">
            <v>42318</v>
          </cell>
          <cell r="L1644">
            <v>42320</v>
          </cell>
          <cell r="M1644">
            <v>42391</v>
          </cell>
          <cell r="N1644">
            <v>42370</v>
          </cell>
          <cell r="O1644" t="str">
            <v>Y</v>
          </cell>
          <cell r="P1644" t="str">
            <v xml:space="preserve">KBH Enterprises </v>
          </cell>
          <cell r="Q1644" t="str">
            <v>KH101</v>
          </cell>
          <cell r="R1644" t="str">
            <v>Erick Weinstein</v>
          </cell>
          <cell r="S1644" t="str">
            <v>EW101</v>
          </cell>
          <cell r="T1644" t="str">
            <v>CampMinder</v>
          </cell>
          <cell r="U1644" t="str">
            <v>CM103</v>
          </cell>
          <cell r="X1644" t="str">
            <v>N/A</v>
          </cell>
        </row>
        <row r="1645">
          <cell r="B1645" t="str">
            <v>892921774736</v>
          </cell>
          <cell r="C1645" t="str">
            <v>DIMIAN DENTAL</v>
          </cell>
          <cell r="D1645" t="str">
            <v>DIMIAN DENTAL</v>
          </cell>
          <cell r="E1645">
            <v>25000</v>
          </cell>
          <cell r="F1645">
            <v>300000</v>
          </cell>
          <cell r="G1645" t="str">
            <v>N/A</v>
          </cell>
          <cell r="H1645" t="str">
            <v>Y</v>
          </cell>
          <cell r="I1645">
            <v>42323</v>
          </cell>
          <cell r="J1645">
            <v>42320</v>
          </cell>
          <cell r="K1645">
            <v>42320</v>
          </cell>
          <cell r="L1645">
            <v>42320</v>
          </cell>
          <cell r="M1645">
            <v>42327</v>
          </cell>
          <cell r="N1645">
            <v>42309</v>
          </cell>
          <cell r="O1645" t="str">
            <v>Y</v>
          </cell>
          <cell r="P1645" t="str">
            <v>RJS Processing</v>
          </cell>
          <cell r="Q1645" t="str">
            <v>EB101</v>
          </cell>
          <cell r="R1645" t="str">
            <v>Erick Weinstein</v>
          </cell>
          <cell r="S1645" t="str">
            <v>EW101</v>
          </cell>
          <cell r="X1645" t="str">
            <v>N/A</v>
          </cell>
        </row>
        <row r="1646">
          <cell r="B1646" t="str">
            <v>892921746767</v>
          </cell>
          <cell r="C1646" t="str">
            <v>APOGEE OUTDOOR ADVENTURES LLC</v>
          </cell>
          <cell r="D1646" t="str">
            <v>APOGEE ADVENTURES</v>
          </cell>
          <cell r="E1646">
            <v>80000</v>
          </cell>
          <cell r="F1646">
            <v>960000</v>
          </cell>
          <cell r="G1646" t="str">
            <v>N/A</v>
          </cell>
          <cell r="H1646" t="str">
            <v>N</v>
          </cell>
          <cell r="I1646">
            <v>42323</v>
          </cell>
          <cell r="J1646">
            <v>42320</v>
          </cell>
          <cell r="K1646">
            <v>42320</v>
          </cell>
          <cell r="L1646">
            <v>42324</v>
          </cell>
          <cell r="M1646">
            <v>42353</v>
          </cell>
          <cell r="N1646">
            <v>42339</v>
          </cell>
          <cell r="O1646" t="str">
            <v>Y</v>
          </cell>
          <cell r="P1646" t="str">
            <v xml:space="preserve">KBH Enterprises </v>
          </cell>
          <cell r="Q1646" t="str">
            <v>KH101</v>
          </cell>
          <cell r="R1646" t="str">
            <v>Erick Weinstein</v>
          </cell>
          <cell r="S1646" t="str">
            <v>EW101</v>
          </cell>
          <cell r="T1646" t="str">
            <v>CampMinder</v>
          </cell>
          <cell r="U1646" t="str">
            <v>CM103</v>
          </cell>
          <cell r="X1646" t="str">
            <v>N/A</v>
          </cell>
        </row>
        <row r="1647">
          <cell r="B1647" t="str">
            <v>892921939388</v>
          </cell>
          <cell r="C1647" t="str">
            <v>LEXINGTON SERVICE &amp; GAS STATION -145</v>
          </cell>
          <cell r="D1647" t="str">
            <v>LEXINGTON SERVICE &amp; GAS STATION -145</v>
          </cell>
          <cell r="E1647">
            <v>20000</v>
          </cell>
          <cell r="F1647">
            <v>240000</v>
          </cell>
          <cell r="G1647" t="str">
            <v>N/A</v>
          </cell>
          <cell r="H1647" t="str">
            <v>N</v>
          </cell>
          <cell r="I1647">
            <v>42323</v>
          </cell>
          <cell r="J1647">
            <v>42320</v>
          </cell>
          <cell r="K1647" t="str">
            <v>Approved/Withdrawn</v>
          </cell>
          <cell r="L1647" t="str">
            <v>Approved/Closed</v>
          </cell>
          <cell r="M1647" t="str">
            <v>N/A</v>
          </cell>
          <cell r="N1647" t="str">
            <v>N/A</v>
          </cell>
          <cell r="O1647" t="str">
            <v>N/A</v>
          </cell>
          <cell r="P1647" t="str">
            <v>John Vacca</v>
          </cell>
          <cell r="Q1647" t="str">
            <v>JV101</v>
          </cell>
          <cell r="R1647" t="str">
            <v>Erick Weinstein</v>
          </cell>
          <cell r="S1647" t="str">
            <v>EW101</v>
          </cell>
          <cell r="X1647" t="str">
            <v>N/A</v>
          </cell>
        </row>
        <row r="1648">
          <cell r="B1648" t="str">
            <v>892921956747</v>
          </cell>
          <cell r="C1648" t="str">
            <v>LEXINGTON SERVICE &amp; GAS STATION - 139</v>
          </cell>
          <cell r="D1648" t="str">
            <v>LEXINGTON SERVICE &amp; GAS STATION - 139</v>
          </cell>
          <cell r="E1648">
            <v>20000</v>
          </cell>
          <cell r="F1648">
            <v>240000</v>
          </cell>
          <cell r="G1648" t="str">
            <v>N/A</v>
          </cell>
          <cell r="H1648" t="str">
            <v>N</v>
          </cell>
          <cell r="I1648">
            <v>42323</v>
          </cell>
          <cell r="J1648">
            <v>42320</v>
          </cell>
          <cell r="K1648">
            <v>42320</v>
          </cell>
          <cell r="L1648">
            <v>42324</v>
          </cell>
          <cell r="M1648">
            <v>42328</v>
          </cell>
          <cell r="N1648">
            <v>42309</v>
          </cell>
          <cell r="O1648" t="str">
            <v>Y</v>
          </cell>
          <cell r="P1648" t="str">
            <v>John Vacca</v>
          </cell>
          <cell r="Q1648" t="str">
            <v>JV101</v>
          </cell>
          <cell r="R1648" t="str">
            <v>Erick Weinstein</v>
          </cell>
          <cell r="S1648" t="str">
            <v>EW101</v>
          </cell>
          <cell r="X1648" t="str">
            <v>N/A</v>
          </cell>
        </row>
        <row r="1649">
          <cell r="B1649" t="str">
            <v>892922030526</v>
          </cell>
          <cell r="C1649" t="str">
            <v>BAY MEAT &amp; DELI INC</v>
          </cell>
          <cell r="D1649" t="str">
            <v>BAY MEAT &amp; DELI INC</v>
          </cell>
          <cell r="E1649">
            <v>100000</v>
          </cell>
          <cell r="F1649">
            <v>1200000</v>
          </cell>
          <cell r="G1649" t="str">
            <v>N/A</v>
          </cell>
          <cell r="H1649" t="str">
            <v>Y</v>
          </cell>
          <cell r="I1649">
            <v>42323</v>
          </cell>
          <cell r="J1649">
            <v>42320</v>
          </cell>
          <cell r="K1649">
            <v>42320</v>
          </cell>
          <cell r="L1649">
            <v>42324</v>
          </cell>
          <cell r="M1649">
            <v>42332</v>
          </cell>
          <cell r="N1649">
            <v>42309</v>
          </cell>
          <cell r="O1649" t="str">
            <v>Y</v>
          </cell>
          <cell r="P1649" t="str">
            <v>Chris Frey</v>
          </cell>
          <cell r="Q1649" t="str">
            <v>CF101</v>
          </cell>
          <cell r="X1649" t="str">
            <v>N/A</v>
          </cell>
        </row>
        <row r="1650">
          <cell r="B1650" t="str">
            <v>892922080299</v>
          </cell>
          <cell r="C1650" t="str">
            <v>D&amp;M LIQUORS INC</v>
          </cell>
          <cell r="D1650" t="str">
            <v>D&amp;M LIQUORS INC</v>
          </cell>
          <cell r="E1650">
            <v>35000</v>
          </cell>
          <cell r="F1650">
            <v>420000</v>
          </cell>
          <cell r="G1650" t="str">
            <v>N/A</v>
          </cell>
          <cell r="H1650" t="str">
            <v>N</v>
          </cell>
          <cell r="I1650">
            <v>42323</v>
          </cell>
          <cell r="J1650">
            <v>42320</v>
          </cell>
          <cell r="K1650">
            <v>42320</v>
          </cell>
          <cell r="L1650">
            <v>42324</v>
          </cell>
          <cell r="M1650">
            <v>42332</v>
          </cell>
          <cell r="N1650">
            <v>42309</v>
          </cell>
          <cell r="O1650" t="str">
            <v>Y</v>
          </cell>
          <cell r="P1650" t="str">
            <v>Chris Frey</v>
          </cell>
          <cell r="Q1650" t="str">
            <v>CF101</v>
          </cell>
          <cell r="X1650" t="str">
            <v>N/A</v>
          </cell>
        </row>
        <row r="1651">
          <cell r="B1651" t="str">
            <v>892922139707</v>
          </cell>
          <cell r="C1651" t="str">
            <v>CATHOLIC CHARITIES OF THE DIOCESE OF ALBANY</v>
          </cell>
          <cell r="D1651" t="str">
            <v>CAMP SCULLY</v>
          </cell>
          <cell r="E1651">
            <v>40000</v>
          </cell>
          <cell r="F1651">
            <v>480000</v>
          </cell>
          <cell r="G1651" t="str">
            <v>N/A</v>
          </cell>
          <cell r="H1651" t="str">
            <v>N</v>
          </cell>
          <cell r="I1651">
            <v>42323</v>
          </cell>
          <cell r="J1651">
            <v>42320</v>
          </cell>
          <cell r="K1651">
            <v>42320</v>
          </cell>
          <cell r="L1651">
            <v>42324</v>
          </cell>
          <cell r="M1651">
            <v>42357</v>
          </cell>
          <cell r="N1651">
            <v>42339</v>
          </cell>
          <cell r="O1651" t="str">
            <v>Y</v>
          </cell>
          <cell r="P1651" t="str">
            <v xml:space="preserve">KBH Enterprises </v>
          </cell>
          <cell r="Q1651" t="str">
            <v>KH101</v>
          </cell>
          <cell r="R1651" t="str">
            <v>Erick Weinstein</v>
          </cell>
          <cell r="S1651" t="str">
            <v>EW101</v>
          </cell>
          <cell r="T1651" t="str">
            <v>CampMinder</v>
          </cell>
          <cell r="U1651" t="str">
            <v>CM103</v>
          </cell>
          <cell r="X1651" t="str">
            <v>N/A</v>
          </cell>
        </row>
        <row r="1652">
          <cell r="B1652" t="str">
            <v>419100035084</v>
          </cell>
          <cell r="C1652" t="str">
            <v>SAV SECURE INTERNET TECHNOLOGIES INC</v>
          </cell>
          <cell r="D1652" t="str">
            <v>SAFE TECH LIVE</v>
          </cell>
          <cell r="E1652">
            <v>50000</v>
          </cell>
          <cell r="F1652">
            <v>600000</v>
          </cell>
          <cell r="G1652" t="str">
            <v>N/A</v>
          </cell>
          <cell r="H1652" t="str">
            <v>N</v>
          </cell>
          <cell r="I1652">
            <v>42323</v>
          </cell>
          <cell r="J1652">
            <v>42320</v>
          </cell>
          <cell r="K1652">
            <v>42320</v>
          </cell>
          <cell r="L1652" t="str">
            <v>Withdrawn</v>
          </cell>
          <cell r="M1652" t="str">
            <v>N/A</v>
          </cell>
          <cell r="N1652" t="str">
            <v>N/A</v>
          </cell>
          <cell r="O1652" t="str">
            <v>N/A</v>
          </cell>
          <cell r="P1652" t="str">
            <v>Mobius Payments</v>
          </cell>
          <cell r="Q1652" t="str">
            <v>MOB101</v>
          </cell>
          <cell r="X1652" t="str">
            <v>N/A</v>
          </cell>
        </row>
        <row r="1653">
          <cell r="B1653" t="str">
            <v>892922237707</v>
          </cell>
          <cell r="C1653" t="str">
            <v>GENERAL SECURITY INC</v>
          </cell>
          <cell r="D1653" t="str">
            <v>AROUND THE CLOCK LOCK AND ALARM COMPANY</v>
          </cell>
          <cell r="E1653">
            <v>20000</v>
          </cell>
          <cell r="F1653">
            <v>240000</v>
          </cell>
          <cell r="G1653" t="str">
            <v>N/A</v>
          </cell>
          <cell r="H1653" t="str">
            <v>Y</v>
          </cell>
          <cell r="I1653">
            <v>42323</v>
          </cell>
          <cell r="J1653">
            <v>42320</v>
          </cell>
          <cell r="K1653">
            <v>42320</v>
          </cell>
          <cell r="L1653">
            <v>42324</v>
          </cell>
          <cell r="M1653">
            <v>42326</v>
          </cell>
          <cell r="N1653">
            <v>42309</v>
          </cell>
          <cell r="O1653" t="str">
            <v>Y</v>
          </cell>
          <cell r="P1653" t="str">
            <v>CardWorks Acquiring</v>
          </cell>
          <cell r="Q1653" t="str">
            <v>CWA101</v>
          </cell>
          <cell r="R1653" t="str">
            <v>Erick Weinstein</v>
          </cell>
          <cell r="S1653" t="str">
            <v>EW101</v>
          </cell>
          <cell r="X1653" t="str">
            <v>N/A</v>
          </cell>
        </row>
        <row r="1654">
          <cell r="B1654" t="str">
            <v>892922318251</v>
          </cell>
          <cell r="C1654" t="str">
            <v>PREMIER CAMP COMPANY LLC</v>
          </cell>
          <cell r="D1654" t="str">
            <v>CRESTWOOD COUNTRY DAY</v>
          </cell>
          <cell r="E1654">
            <v>40000</v>
          </cell>
          <cell r="F1654">
            <v>480000</v>
          </cell>
          <cell r="G1654" t="str">
            <v>N/A</v>
          </cell>
          <cell r="H1654" t="str">
            <v>N</v>
          </cell>
          <cell r="I1654">
            <v>42323</v>
          </cell>
          <cell r="J1654">
            <v>42321</v>
          </cell>
          <cell r="K1654">
            <v>42321</v>
          </cell>
          <cell r="L1654">
            <v>42325</v>
          </cell>
          <cell r="M1654">
            <v>42339</v>
          </cell>
          <cell r="N1654">
            <v>42339</v>
          </cell>
          <cell r="O1654" t="str">
            <v>Y</v>
          </cell>
          <cell r="P1654" t="str">
            <v xml:space="preserve">KBH Enterprises </v>
          </cell>
          <cell r="Q1654" t="str">
            <v>KH101</v>
          </cell>
          <cell r="R1654" t="str">
            <v>Erick Weinstein</v>
          </cell>
          <cell r="S1654" t="str">
            <v>EW101</v>
          </cell>
          <cell r="T1654" t="str">
            <v>CampMinder</v>
          </cell>
          <cell r="U1654" t="str">
            <v>CM103</v>
          </cell>
          <cell r="X1654" t="str">
            <v>N/A</v>
          </cell>
        </row>
        <row r="1655">
          <cell r="B1655" t="str">
            <v>419100035093</v>
          </cell>
          <cell r="C1655" t="str">
            <v xml:space="preserve">HAMILTON DIGITAL ASSETS LLC </v>
          </cell>
          <cell r="D1655" t="str">
            <v xml:space="preserve">HAMILTON DIGITAL ASSETS LLC </v>
          </cell>
          <cell r="E1655">
            <v>100000</v>
          </cell>
          <cell r="F1655">
            <v>1200000</v>
          </cell>
          <cell r="G1655" t="str">
            <v>N/A</v>
          </cell>
          <cell r="H1655" t="str">
            <v>N</v>
          </cell>
          <cell r="I1655">
            <v>42323</v>
          </cell>
          <cell r="J1655">
            <v>42321</v>
          </cell>
          <cell r="K1655">
            <v>42321</v>
          </cell>
          <cell r="L1655" t="str">
            <v>Declined</v>
          </cell>
          <cell r="M1655" t="str">
            <v>N/A</v>
          </cell>
          <cell r="N1655" t="str">
            <v>N/A</v>
          </cell>
          <cell r="O1655" t="str">
            <v>N/A</v>
          </cell>
          <cell r="P1655" t="str">
            <v>Joel Paulin</v>
          </cell>
          <cell r="Q1655" t="str">
            <v>JP101</v>
          </cell>
          <cell r="X1655" t="str">
            <v>N/A</v>
          </cell>
        </row>
        <row r="1656">
          <cell r="B1656" t="str">
            <v>419100035100</v>
          </cell>
          <cell r="C1656" t="str">
            <v>ECKSTUT ENTERPRISES LLC</v>
          </cell>
          <cell r="D1656" t="str">
            <v>ECKSTUT ENTERPRISES LLC</v>
          </cell>
          <cell r="E1656">
            <v>50000</v>
          </cell>
          <cell r="F1656">
            <v>600000</v>
          </cell>
          <cell r="G1656" t="str">
            <v>N/A</v>
          </cell>
          <cell r="H1656" t="str">
            <v>Y</v>
          </cell>
          <cell r="I1656">
            <v>42323</v>
          </cell>
          <cell r="J1656">
            <v>42321</v>
          </cell>
          <cell r="K1656">
            <v>42357</v>
          </cell>
          <cell r="L1656">
            <v>42388</v>
          </cell>
          <cell r="M1656">
            <v>42705</v>
          </cell>
          <cell r="N1656">
            <v>42705</v>
          </cell>
          <cell r="O1656" t="str">
            <v>Y</v>
          </cell>
          <cell r="P1656" t="str">
            <v>RocketGate</v>
          </cell>
          <cell r="Q1656" t="str">
            <v>RG101</v>
          </cell>
          <cell r="X1656" t="str">
            <v>N/A</v>
          </cell>
        </row>
        <row r="1657">
          <cell r="B1657" t="str">
            <v>419100035119</v>
          </cell>
          <cell r="C1657" t="str">
            <v>KANE TECH INC</v>
          </cell>
          <cell r="D1657" t="str">
            <v>HQVS.CO</v>
          </cell>
          <cell r="E1657">
            <v>20000</v>
          </cell>
          <cell r="F1657">
            <v>240000</v>
          </cell>
          <cell r="G1657" t="str">
            <v>N/A</v>
          </cell>
          <cell r="H1657" t="str">
            <v>N</v>
          </cell>
          <cell r="I1657">
            <v>42323</v>
          </cell>
          <cell r="J1657">
            <v>42324</v>
          </cell>
          <cell r="K1657">
            <v>42324</v>
          </cell>
          <cell r="L1657">
            <v>42332</v>
          </cell>
          <cell r="M1657">
            <v>42405</v>
          </cell>
          <cell r="N1657">
            <v>42401</v>
          </cell>
          <cell r="O1657" t="str">
            <v>Y</v>
          </cell>
          <cell r="P1657" t="str">
            <v>Mobius Payments</v>
          </cell>
          <cell r="Q1657" t="str">
            <v>MOB101</v>
          </cell>
          <cell r="X1657" t="str">
            <v>N/A</v>
          </cell>
        </row>
        <row r="1658">
          <cell r="B1658" t="str">
            <v>419100035137</v>
          </cell>
          <cell r="C1658" t="str">
            <v xml:space="preserve">DIGITAL BUSINESS ACADEMY </v>
          </cell>
          <cell r="D1658" t="str">
            <v>1-888-482-5068 * SKIN CREAM</v>
          </cell>
          <cell r="E1658">
            <v>25000</v>
          </cell>
          <cell r="F1658">
            <v>300000</v>
          </cell>
          <cell r="G1658" t="str">
            <v>N/A</v>
          </cell>
          <cell r="H1658" t="str">
            <v>N</v>
          </cell>
          <cell r="I1658">
            <v>42323</v>
          </cell>
          <cell r="J1658">
            <v>42324</v>
          </cell>
          <cell r="K1658">
            <v>42324</v>
          </cell>
          <cell r="L1658" t="str">
            <v>Declined</v>
          </cell>
          <cell r="M1658" t="str">
            <v>N/A</v>
          </cell>
          <cell r="N1658" t="str">
            <v>N/A</v>
          </cell>
          <cell r="O1658" t="str">
            <v>N/A</v>
          </cell>
          <cell r="P1658" t="str">
            <v>Mobius Payments</v>
          </cell>
          <cell r="Q1658" t="str">
            <v>MOB101</v>
          </cell>
          <cell r="X1658" t="str">
            <v>N/A</v>
          </cell>
        </row>
        <row r="1659">
          <cell r="B1659" t="str">
            <v>419100035128</v>
          </cell>
          <cell r="C1659" t="str">
            <v>EFC MARKETING ADVISORS LLC</v>
          </cell>
          <cell r="D1659" t="str">
            <v>1-888-589-8094 * SKIN</v>
          </cell>
          <cell r="E1659">
            <v>25000</v>
          </cell>
          <cell r="F1659">
            <v>300000</v>
          </cell>
          <cell r="G1659" t="str">
            <v>N/A</v>
          </cell>
          <cell r="H1659" t="str">
            <v>N</v>
          </cell>
          <cell r="I1659">
            <v>42323</v>
          </cell>
          <cell r="J1659">
            <v>42324</v>
          </cell>
          <cell r="K1659">
            <v>42324</v>
          </cell>
          <cell r="L1659" t="str">
            <v>Declined</v>
          </cell>
          <cell r="M1659" t="str">
            <v>N/A</v>
          </cell>
          <cell r="N1659" t="str">
            <v>N/A</v>
          </cell>
          <cell r="O1659" t="str">
            <v>N/A</v>
          </cell>
          <cell r="P1659" t="str">
            <v>Mobius Payments</v>
          </cell>
          <cell r="Q1659" t="str">
            <v>MOB101</v>
          </cell>
          <cell r="X1659" t="str">
            <v>N/A</v>
          </cell>
        </row>
        <row r="1660">
          <cell r="B1660" t="str">
            <v>892922323590</v>
          </cell>
          <cell r="C1660" t="str">
            <v>JOANN TAYLOR</v>
          </cell>
          <cell r="D1660" t="str">
            <v>ESSENTIALLY PEACEFUL</v>
          </cell>
          <cell r="E1660">
            <v>1000</v>
          </cell>
          <cell r="F1660">
            <v>12000</v>
          </cell>
          <cell r="G1660" t="str">
            <v>N/A</v>
          </cell>
          <cell r="H1660" t="str">
            <v>N</v>
          </cell>
          <cell r="I1660">
            <v>42323</v>
          </cell>
          <cell r="J1660">
            <v>42325</v>
          </cell>
          <cell r="K1660">
            <v>42325</v>
          </cell>
          <cell r="L1660">
            <v>42327</v>
          </cell>
          <cell r="M1660">
            <v>42355</v>
          </cell>
          <cell r="N1660">
            <v>42339</v>
          </cell>
          <cell r="O1660" t="str">
            <v>Y</v>
          </cell>
          <cell r="P1660" t="str">
            <v>Tim Platz</v>
          </cell>
          <cell r="Q1660" t="str">
            <v>TP101</v>
          </cell>
          <cell r="R1660" t="str">
            <v>Chris Frey</v>
          </cell>
          <cell r="S1660" t="str">
            <v>CF101</v>
          </cell>
          <cell r="T1660" t="str">
            <v xml:space="preserve">Bethpage FCU </v>
          </cell>
          <cell r="U1660" t="str">
            <v>BFCU</v>
          </cell>
          <cell r="X1660" t="str">
            <v>N/A</v>
          </cell>
        </row>
        <row r="1661">
          <cell r="B1661" t="str">
            <v>419100035146</v>
          </cell>
          <cell r="C1661" t="str">
            <v>EL MEZCALITA INC</v>
          </cell>
          <cell r="D1661" t="str">
            <v>EL MEZCAL</v>
          </cell>
          <cell r="E1661">
            <v>10000</v>
          </cell>
          <cell r="F1661">
            <v>120000</v>
          </cell>
          <cell r="G1661" t="str">
            <v>N/A</v>
          </cell>
          <cell r="H1661" t="str">
            <v>N</v>
          </cell>
          <cell r="I1661">
            <v>42323</v>
          </cell>
          <cell r="J1661">
            <v>42325</v>
          </cell>
          <cell r="K1661">
            <v>42325</v>
          </cell>
          <cell r="L1661">
            <v>42326</v>
          </cell>
          <cell r="M1661">
            <v>42340</v>
          </cell>
          <cell r="N1661">
            <v>42339</v>
          </cell>
          <cell r="O1661" t="str">
            <v>Y</v>
          </cell>
          <cell r="P1661" t="str">
            <v>Jorge Pignanelli</v>
          </cell>
          <cell r="Q1661" t="str">
            <v>JP103</v>
          </cell>
          <cell r="R1661" t="str">
            <v>Erick Weinstein</v>
          </cell>
          <cell r="S1661" t="str">
            <v>EW101</v>
          </cell>
          <cell r="T1661" t="str">
            <v>John McKeague</v>
          </cell>
          <cell r="U1661" t="str">
            <v>JM102</v>
          </cell>
          <cell r="V1661" t="str">
            <v>Carlos Mendoza</v>
          </cell>
          <cell r="W1661" t="str">
            <v>CMPOS</v>
          </cell>
          <cell r="X1661" t="str">
            <v>N/A</v>
          </cell>
        </row>
        <row r="1662">
          <cell r="B1662" t="str">
            <v>892922509073</v>
          </cell>
          <cell r="C1662" t="str">
            <v>CJ NYC INC</v>
          </cell>
          <cell r="D1662" t="str">
            <v>CJ NYC PUB &amp; RESTAURANT</v>
          </cell>
          <cell r="E1662">
            <v>10000</v>
          </cell>
          <cell r="F1662">
            <v>120000</v>
          </cell>
          <cell r="G1662" t="str">
            <v>N/A</v>
          </cell>
          <cell r="H1662" t="str">
            <v>N</v>
          </cell>
          <cell r="I1662">
            <v>42323</v>
          </cell>
          <cell r="J1662">
            <v>42325</v>
          </cell>
          <cell r="K1662">
            <v>42325</v>
          </cell>
          <cell r="L1662">
            <v>42326</v>
          </cell>
          <cell r="M1662">
            <v>42351</v>
          </cell>
          <cell r="N1662">
            <v>42339</v>
          </cell>
          <cell r="O1662" t="str">
            <v>Y</v>
          </cell>
          <cell r="P1662" t="str">
            <v>K.S.I Group Inc</v>
          </cell>
          <cell r="Q1662" t="str">
            <v>KSI101</v>
          </cell>
          <cell r="R1662" t="str">
            <v>Erick Weinstein</v>
          </cell>
          <cell r="S1662" t="str">
            <v>EW101</v>
          </cell>
          <cell r="T1662" t="str">
            <v>Donna Fleiss</v>
          </cell>
          <cell r="U1662" t="str">
            <v>DF101</v>
          </cell>
          <cell r="X1662" t="str">
            <v>N/A</v>
          </cell>
        </row>
        <row r="1663">
          <cell r="B1663" t="str">
            <v>892922607182</v>
          </cell>
          <cell r="C1663" t="str">
            <v>CAMP HASC INC</v>
          </cell>
          <cell r="D1663" t="str">
            <v>CAMP HASC</v>
          </cell>
          <cell r="E1663">
            <v>70000</v>
          </cell>
          <cell r="F1663">
            <v>840000</v>
          </cell>
          <cell r="G1663" t="str">
            <v>N/A</v>
          </cell>
          <cell r="H1663" t="str">
            <v>Y</v>
          </cell>
          <cell r="I1663">
            <v>42323</v>
          </cell>
          <cell r="J1663">
            <v>42325</v>
          </cell>
          <cell r="K1663">
            <v>42325</v>
          </cell>
          <cell r="L1663">
            <v>42327</v>
          </cell>
          <cell r="M1663">
            <v>42404</v>
          </cell>
          <cell r="N1663">
            <v>42401</v>
          </cell>
          <cell r="O1663" t="str">
            <v>Y</v>
          </cell>
          <cell r="P1663" t="str">
            <v xml:space="preserve">KBH Enterprises </v>
          </cell>
          <cell r="Q1663" t="str">
            <v>KH101</v>
          </cell>
          <cell r="R1663" t="str">
            <v>Erick Weinstein</v>
          </cell>
          <cell r="S1663" t="str">
            <v>EW101</v>
          </cell>
          <cell r="T1663" t="str">
            <v>CampMinder</v>
          </cell>
          <cell r="U1663" t="str">
            <v>CM103</v>
          </cell>
          <cell r="X1663" t="str">
            <v>N/A</v>
          </cell>
        </row>
        <row r="1664">
          <cell r="B1664" t="str">
            <v>419100035155</v>
          </cell>
          <cell r="C1664" t="str">
            <v>MILLENIUM TGA INC</v>
          </cell>
          <cell r="D1664" t="str">
            <v>MILLENIUM TGA INC</v>
          </cell>
          <cell r="E1664">
            <v>50000</v>
          </cell>
          <cell r="F1664">
            <v>600000</v>
          </cell>
          <cell r="G1664" t="str">
            <v>N/A</v>
          </cell>
          <cell r="H1664" t="str">
            <v>N</v>
          </cell>
          <cell r="I1664">
            <v>42323</v>
          </cell>
          <cell r="J1664">
            <v>42326</v>
          </cell>
          <cell r="K1664">
            <v>42326</v>
          </cell>
          <cell r="L1664">
            <v>42345</v>
          </cell>
          <cell r="M1664">
            <v>42356</v>
          </cell>
          <cell r="N1664">
            <v>42339</v>
          </cell>
          <cell r="O1664" t="str">
            <v>Y</v>
          </cell>
          <cell r="P1664" t="str">
            <v>Joel Paulin</v>
          </cell>
          <cell r="Q1664" t="str">
            <v>JP101</v>
          </cell>
          <cell r="X1664" t="str">
            <v>N/A</v>
          </cell>
        </row>
        <row r="1665">
          <cell r="B1665" t="str">
            <v>419100035173</v>
          </cell>
          <cell r="C1665" t="str">
            <v>MILLENIUM TGA INC</v>
          </cell>
          <cell r="D1665" t="str">
            <v>MILLENIUM TGA INC</v>
          </cell>
          <cell r="E1665">
            <v>50000</v>
          </cell>
          <cell r="F1665">
            <v>600000</v>
          </cell>
          <cell r="G1665" t="str">
            <v>N/A</v>
          </cell>
          <cell r="H1665" t="str">
            <v>N</v>
          </cell>
          <cell r="I1665">
            <v>42323</v>
          </cell>
          <cell r="J1665">
            <v>42326</v>
          </cell>
          <cell r="K1665">
            <v>42345</v>
          </cell>
          <cell r="L1665">
            <v>42345</v>
          </cell>
          <cell r="M1665" t="str">
            <v>Approved/Closed</v>
          </cell>
          <cell r="N1665" t="str">
            <v>Approved/Closed</v>
          </cell>
          <cell r="O1665" t="str">
            <v>Y</v>
          </cell>
          <cell r="P1665" t="str">
            <v>Joel Paulin</v>
          </cell>
          <cell r="Q1665" t="str">
            <v>JP101</v>
          </cell>
          <cell r="X1665" t="str">
            <v>N/A</v>
          </cell>
        </row>
        <row r="1666">
          <cell r="B1666" t="str">
            <v>419100035182</v>
          </cell>
          <cell r="C1666" t="str">
            <v>FREEDMAN &amp; HAAS PA</v>
          </cell>
          <cell r="D1666" t="str">
            <v>FREEDMAN &amp; HAAS PA</v>
          </cell>
          <cell r="E1666">
            <v>60000</v>
          </cell>
          <cell r="F1666">
            <v>720000</v>
          </cell>
          <cell r="G1666" t="str">
            <v>N/A</v>
          </cell>
          <cell r="H1666" t="str">
            <v>N</v>
          </cell>
          <cell r="I1666">
            <v>42323</v>
          </cell>
          <cell r="J1666">
            <v>42327</v>
          </cell>
          <cell r="K1666">
            <v>42354</v>
          </cell>
          <cell r="L1666">
            <v>42354</v>
          </cell>
          <cell r="M1666" t="str">
            <v>Approved/Closed</v>
          </cell>
          <cell r="N1666" t="str">
            <v>Approved/Closed</v>
          </cell>
          <cell r="O1666" t="str">
            <v>Y</v>
          </cell>
          <cell r="P1666" t="str">
            <v>Joel Paulin</v>
          </cell>
          <cell r="Q1666" t="str">
            <v>JP101</v>
          </cell>
          <cell r="X1666" t="str">
            <v>N/A</v>
          </cell>
        </row>
        <row r="1667">
          <cell r="B1667" t="str">
            <v>892922696185</v>
          </cell>
          <cell r="C1667" t="str">
            <v>LOVENESTCAFE.COM LLC</v>
          </cell>
          <cell r="D1667" t="str">
            <v>LOVENESTCAFE.COM</v>
          </cell>
          <cell r="E1667">
            <v>1400</v>
          </cell>
          <cell r="F1667">
            <v>16800</v>
          </cell>
          <cell r="G1667" t="str">
            <v>N/A</v>
          </cell>
          <cell r="H1667" t="str">
            <v>N</v>
          </cell>
          <cell r="I1667">
            <v>42323</v>
          </cell>
          <cell r="J1667">
            <v>42328</v>
          </cell>
          <cell r="K1667">
            <v>42328</v>
          </cell>
          <cell r="L1667" t="str">
            <v>Declined</v>
          </cell>
          <cell r="M1667" t="str">
            <v>N/A</v>
          </cell>
          <cell r="N1667" t="str">
            <v>N/A</v>
          </cell>
          <cell r="O1667" t="str">
            <v>N/A</v>
          </cell>
          <cell r="P1667" t="str">
            <v>Kerry Doyle</v>
          </cell>
          <cell r="Q1667" t="str">
            <v>KD101</v>
          </cell>
          <cell r="R1667" t="str">
            <v>Chris Frey</v>
          </cell>
          <cell r="S1667" t="str">
            <v>CF101</v>
          </cell>
          <cell r="T1667" t="str">
            <v xml:space="preserve">Bethpage FCU </v>
          </cell>
          <cell r="U1667" t="str">
            <v>BFCU</v>
          </cell>
          <cell r="X1667" t="str">
            <v>N/A</v>
          </cell>
        </row>
        <row r="1668">
          <cell r="B1668" t="str">
            <v>892937494867</v>
          </cell>
          <cell r="C1668" t="str">
            <v>ACTION GROUP INVESTMENTS CORP</v>
          </cell>
          <cell r="D1668" t="str">
            <v>CIRO'S ITALIAN DELI &amp; RESTAURANT</v>
          </cell>
          <cell r="E1668">
            <v>82000</v>
          </cell>
          <cell r="F1668">
            <v>984000</v>
          </cell>
          <cell r="G1668" t="str">
            <v>N/A</v>
          </cell>
          <cell r="H1668" t="str">
            <v>Y</v>
          </cell>
          <cell r="I1668">
            <v>42323</v>
          </cell>
          <cell r="J1668">
            <v>42328</v>
          </cell>
          <cell r="K1668">
            <v>42328</v>
          </cell>
          <cell r="L1668">
            <v>42331</v>
          </cell>
          <cell r="M1668">
            <v>42401</v>
          </cell>
          <cell r="N1668">
            <v>42401</v>
          </cell>
          <cell r="O1668" t="str">
            <v>Y</v>
          </cell>
          <cell r="P1668" t="str">
            <v xml:space="preserve">Patrick Erwin </v>
          </cell>
          <cell r="Q1668" t="str">
            <v>PE101</v>
          </cell>
          <cell r="R1668" t="str">
            <v>Erick Weinstein</v>
          </cell>
          <cell r="S1668" t="str">
            <v>EW101</v>
          </cell>
          <cell r="T1668" t="str">
            <v>Jorge Pignanelli</v>
          </cell>
          <cell r="U1668" t="str">
            <v>JP103</v>
          </cell>
          <cell r="V1668" t="str">
            <v>Amigo Systems LLC</v>
          </cell>
          <cell r="W1668" t="str">
            <v>ASLLC</v>
          </cell>
          <cell r="X1668" t="str">
            <v>N/A</v>
          </cell>
        </row>
        <row r="1669">
          <cell r="B1669" t="str">
            <v>892922834430</v>
          </cell>
          <cell r="C1669" t="str">
            <v>GRAND INCENTIVES INC</v>
          </cell>
          <cell r="D1669" t="str">
            <v>TAKE A GETAWAY</v>
          </cell>
          <cell r="E1669">
            <v>850000</v>
          </cell>
          <cell r="F1669">
            <v>10200000</v>
          </cell>
          <cell r="G1669" t="str">
            <v>N/A</v>
          </cell>
          <cell r="H1669" t="str">
            <v>Y</v>
          </cell>
          <cell r="I1669">
            <v>42323</v>
          </cell>
          <cell r="J1669">
            <v>42328</v>
          </cell>
          <cell r="K1669">
            <v>42328</v>
          </cell>
          <cell r="L1669" t="str">
            <v>Declined</v>
          </cell>
          <cell r="M1669" t="str">
            <v>N/A</v>
          </cell>
          <cell r="N1669" t="str">
            <v>N/A</v>
          </cell>
          <cell r="O1669" t="str">
            <v>N/A</v>
          </cell>
          <cell r="P1669" t="str">
            <v>Talbay Enterprises</v>
          </cell>
          <cell r="Q1669" t="str">
            <v>TE101</v>
          </cell>
          <cell r="R1669" t="str">
            <v>Erick Weinstein</v>
          </cell>
          <cell r="S1669" t="str">
            <v>EW101</v>
          </cell>
          <cell r="X1669" t="str">
            <v>N/A</v>
          </cell>
        </row>
        <row r="1670">
          <cell r="B1670" t="str">
            <v>892922806396</v>
          </cell>
          <cell r="C1670" t="str">
            <v>HEBREW ACADEMY OF LONG BEACH</v>
          </cell>
          <cell r="D1670" t="str">
            <v>CAMP AVNET</v>
          </cell>
          <cell r="E1670">
            <v>45000</v>
          </cell>
          <cell r="F1670">
            <v>540000</v>
          </cell>
          <cell r="G1670" t="str">
            <v>N/A</v>
          </cell>
          <cell r="H1670" t="str">
            <v>N</v>
          </cell>
          <cell r="I1670">
            <v>42323</v>
          </cell>
          <cell r="J1670">
            <v>42328</v>
          </cell>
          <cell r="K1670">
            <v>42328</v>
          </cell>
          <cell r="L1670">
            <v>42331</v>
          </cell>
          <cell r="M1670">
            <v>42408</v>
          </cell>
          <cell r="N1670">
            <v>42401</v>
          </cell>
          <cell r="O1670" t="str">
            <v>Y</v>
          </cell>
          <cell r="P1670" t="str">
            <v xml:space="preserve">KBH Enterprises </v>
          </cell>
          <cell r="Q1670" t="str">
            <v>KH101</v>
          </cell>
          <cell r="R1670" t="str">
            <v>Erick Weinstein</v>
          </cell>
          <cell r="S1670" t="str">
            <v>EW101</v>
          </cell>
          <cell r="T1670" t="str">
            <v>CampMinder</v>
          </cell>
          <cell r="U1670" t="str">
            <v>CM103</v>
          </cell>
          <cell r="X1670" t="str">
            <v>N/A</v>
          </cell>
        </row>
        <row r="1671">
          <cell r="B1671" t="str">
            <v>892922884583</v>
          </cell>
          <cell r="C1671" t="str">
            <v>CAMP HARBOR VIEW FOUNDATION</v>
          </cell>
          <cell r="D1671" t="str">
            <v>CAMP HARBOR VIEW FOUNDATION</v>
          </cell>
          <cell r="E1671">
            <v>7500</v>
          </cell>
          <cell r="F1671">
            <v>90000</v>
          </cell>
          <cell r="G1671" t="str">
            <v>N/A</v>
          </cell>
          <cell r="H1671" t="str">
            <v>N</v>
          </cell>
          <cell r="I1671">
            <v>42323</v>
          </cell>
          <cell r="J1671">
            <v>42331</v>
          </cell>
          <cell r="K1671">
            <v>42331</v>
          </cell>
          <cell r="L1671">
            <v>42333</v>
          </cell>
          <cell r="M1671">
            <v>42338</v>
          </cell>
          <cell r="N1671">
            <v>42309</v>
          </cell>
          <cell r="O1671" t="str">
            <v>Y</v>
          </cell>
          <cell r="P1671" t="str">
            <v xml:space="preserve">KBH Enterprises </v>
          </cell>
          <cell r="Q1671" t="str">
            <v>KH101</v>
          </cell>
          <cell r="R1671" t="str">
            <v>Erick Weinstein</v>
          </cell>
          <cell r="S1671" t="str">
            <v>EW101</v>
          </cell>
          <cell r="T1671" t="str">
            <v>CampMinder</v>
          </cell>
          <cell r="U1671" t="str">
            <v>CM103</v>
          </cell>
          <cell r="X1671" t="str">
            <v>N/A</v>
          </cell>
        </row>
        <row r="1672">
          <cell r="B1672" t="str">
            <v>892922837748</v>
          </cell>
          <cell r="C1672" t="str">
            <v>THE GREENWHICH COUNTRY DAY SCHOOL INC</v>
          </cell>
          <cell r="D1672" t="str">
            <v>THE GREENWHICH COUNTRY DAY SCHOOL INC</v>
          </cell>
          <cell r="E1672">
            <v>42000</v>
          </cell>
          <cell r="F1672">
            <v>504000</v>
          </cell>
          <cell r="G1672" t="str">
            <v>N/A</v>
          </cell>
          <cell r="H1672" t="str">
            <v>N</v>
          </cell>
          <cell r="I1672">
            <v>42323</v>
          </cell>
          <cell r="J1672">
            <v>42331</v>
          </cell>
          <cell r="K1672">
            <v>42331</v>
          </cell>
          <cell r="L1672" t="str">
            <v>Approved/Closed</v>
          </cell>
          <cell r="M1672" t="str">
            <v>N/A</v>
          </cell>
          <cell r="N1672" t="str">
            <v>N/A</v>
          </cell>
          <cell r="O1672" t="str">
            <v>N/A</v>
          </cell>
          <cell r="P1672" t="str">
            <v xml:space="preserve">KBH Enterprises </v>
          </cell>
          <cell r="Q1672" t="str">
            <v>KH101</v>
          </cell>
          <cell r="R1672" t="str">
            <v>Erick Weinstein</v>
          </cell>
          <cell r="S1672" t="str">
            <v>EW101</v>
          </cell>
          <cell r="T1672" t="str">
            <v>CampMinder</v>
          </cell>
          <cell r="U1672" t="str">
            <v>CM103</v>
          </cell>
          <cell r="X1672" t="str">
            <v>N/A</v>
          </cell>
        </row>
        <row r="1673">
          <cell r="B1673" t="str">
            <v>419100035208</v>
          </cell>
          <cell r="C1673" t="str">
            <v>TECH KING WEB SOLUTION</v>
          </cell>
          <cell r="D1673" t="str">
            <v>TECH KING SOLUTION</v>
          </cell>
          <cell r="E1673">
            <v>90000</v>
          </cell>
          <cell r="F1673">
            <v>1080000</v>
          </cell>
          <cell r="G1673" t="str">
            <v>N/A</v>
          </cell>
          <cell r="H1673" t="str">
            <v>N</v>
          </cell>
          <cell r="I1673">
            <v>42323</v>
          </cell>
          <cell r="J1673">
            <v>42331</v>
          </cell>
          <cell r="K1673">
            <v>42331</v>
          </cell>
          <cell r="L1673" t="str">
            <v>Withdrawn</v>
          </cell>
          <cell r="M1673" t="str">
            <v>N/A</v>
          </cell>
          <cell r="N1673" t="str">
            <v>N/A</v>
          </cell>
          <cell r="O1673" t="str">
            <v>N/A</v>
          </cell>
          <cell r="P1673" t="str">
            <v>Mobius Payments</v>
          </cell>
          <cell r="Q1673" t="str">
            <v>MOB101</v>
          </cell>
          <cell r="X1673" t="str">
            <v>N/A</v>
          </cell>
        </row>
        <row r="1674">
          <cell r="B1674" t="str">
            <v>892922897387</v>
          </cell>
          <cell r="C1674" t="str">
            <v>PIPINS PUB INC</v>
          </cell>
          <cell r="D1674" t="str">
            <v>PIPINS PUB</v>
          </cell>
          <cell r="E1674">
            <v>40000</v>
          </cell>
          <cell r="F1674">
            <v>480000</v>
          </cell>
          <cell r="G1674" t="str">
            <v>N/A</v>
          </cell>
          <cell r="H1674" t="str">
            <v>N</v>
          </cell>
          <cell r="I1674">
            <v>42323</v>
          </cell>
          <cell r="J1674">
            <v>42332</v>
          </cell>
          <cell r="K1674">
            <v>42332</v>
          </cell>
          <cell r="L1674">
            <v>42332</v>
          </cell>
          <cell r="M1674">
            <v>42333</v>
          </cell>
          <cell r="N1674">
            <v>42309</v>
          </cell>
          <cell r="O1674" t="str">
            <v>Y</v>
          </cell>
          <cell r="P1674" t="str">
            <v xml:space="preserve">KBH Enterprises </v>
          </cell>
          <cell r="Q1674" t="str">
            <v>KH101</v>
          </cell>
          <cell r="R1674" t="str">
            <v>Erick Weinstein</v>
          </cell>
          <cell r="S1674" t="str">
            <v>EW101</v>
          </cell>
          <cell r="X1674" t="str">
            <v>N/A</v>
          </cell>
        </row>
        <row r="1675">
          <cell r="B1675" t="str">
            <v>892923074770</v>
          </cell>
          <cell r="C1675" t="str">
            <v>ARTISTRY BY ALLIE INC</v>
          </cell>
          <cell r="D1675" t="str">
            <v>THE BEAUTY BAR</v>
          </cell>
          <cell r="E1675">
            <v>5000</v>
          </cell>
          <cell r="F1675">
            <v>60000</v>
          </cell>
          <cell r="G1675" t="str">
            <v>N/A</v>
          </cell>
          <cell r="H1675" t="str">
            <v>Y</v>
          </cell>
          <cell r="I1675">
            <v>42323</v>
          </cell>
          <cell r="J1675">
            <v>42332</v>
          </cell>
          <cell r="K1675">
            <v>42332</v>
          </cell>
          <cell r="L1675">
            <v>42332</v>
          </cell>
          <cell r="M1675" t="str">
            <v>Approved/Closed</v>
          </cell>
          <cell r="N1675" t="str">
            <v>Approved/Closed</v>
          </cell>
          <cell r="O1675" t="str">
            <v>N/A</v>
          </cell>
          <cell r="P1675" t="str">
            <v>Chris Frey</v>
          </cell>
          <cell r="Q1675" t="str">
            <v>CF101</v>
          </cell>
          <cell r="X1675" t="str">
            <v>N/A</v>
          </cell>
        </row>
        <row r="1676">
          <cell r="B1676" t="str">
            <v>892923188596</v>
          </cell>
          <cell r="C1676" t="str">
            <v>FLAG CLEAN ISLAND LTD</v>
          </cell>
          <cell r="D1676" t="str">
            <v>FLAG CLEAN ISLAND LTD</v>
          </cell>
          <cell r="E1676">
            <v>4000</v>
          </cell>
          <cell r="F1676">
            <v>48000</v>
          </cell>
          <cell r="G1676" t="str">
            <v>N/A</v>
          </cell>
          <cell r="H1676" t="str">
            <v>Y</v>
          </cell>
          <cell r="I1676">
            <v>42323</v>
          </cell>
          <cell r="J1676">
            <v>42332</v>
          </cell>
          <cell r="K1676">
            <v>42332</v>
          </cell>
          <cell r="L1676">
            <v>42333</v>
          </cell>
          <cell r="M1676">
            <v>42345</v>
          </cell>
          <cell r="N1676">
            <v>42339</v>
          </cell>
          <cell r="O1676" t="str">
            <v>Y</v>
          </cell>
          <cell r="P1676" t="str">
            <v>Robert Sands</v>
          </cell>
          <cell r="Q1676" t="str">
            <v>RS102</v>
          </cell>
          <cell r="R1676" t="str">
            <v>Erick Weinstein</v>
          </cell>
          <cell r="S1676" t="str">
            <v>EW101</v>
          </cell>
          <cell r="T1676" t="str">
            <v xml:space="preserve">Peter Brickman </v>
          </cell>
          <cell r="U1676" t="str">
            <v>PB101</v>
          </cell>
          <cell r="X1676" t="str">
            <v>N/A</v>
          </cell>
        </row>
        <row r="1677">
          <cell r="B1677" t="str">
            <v>892932366145</v>
          </cell>
          <cell r="C1677" t="str">
            <v>FLEUR DE LIS CAMP INC</v>
          </cell>
          <cell r="D1677" t="str">
            <v>FLEUR DE LIS CAMP INC</v>
          </cell>
          <cell r="E1677">
            <v>39000</v>
          </cell>
          <cell r="F1677">
            <v>468000</v>
          </cell>
          <cell r="G1677" t="str">
            <v>N/A</v>
          </cell>
          <cell r="H1677" t="str">
            <v>Y</v>
          </cell>
          <cell r="I1677">
            <v>42323</v>
          </cell>
          <cell r="J1677">
            <v>42332</v>
          </cell>
          <cell r="K1677">
            <v>42332</v>
          </cell>
          <cell r="L1677">
            <v>42333</v>
          </cell>
          <cell r="M1677">
            <v>42371</v>
          </cell>
          <cell r="N1677">
            <v>42370</v>
          </cell>
          <cell r="O1677" t="str">
            <v>Y</v>
          </cell>
          <cell r="P1677" t="str">
            <v xml:space="preserve">KBH Enterprises </v>
          </cell>
          <cell r="Q1677" t="str">
            <v>KH101</v>
          </cell>
          <cell r="R1677" t="str">
            <v>Erick Weinstein</v>
          </cell>
          <cell r="S1677" t="str">
            <v>EW101</v>
          </cell>
          <cell r="T1677" t="str">
            <v>CampMinder</v>
          </cell>
          <cell r="U1677" t="str">
            <v>CM103</v>
          </cell>
          <cell r="X1677" t="str">
            <v>N/A</v>
          </cell>
        </row>
        <row r="1678">
          <cell r="B1678" t="str">
            <v>419100035217</v>
          </cell>
          <cell r="C1678" t="str">
            <v>CAMP JDA LLC</v>
          </cell>
          <cell r="D1678" t="str">
            <v>CAMP JDA LLC</v>
          </cell>
          <cell r="E1678">
            <v>30000</v>
          </cell>
          <cell r="F1678">
            <v>360000</v>
          </cell>
          <cell r="G1678" t="str">
            <v>N/A</v>
          </cell>
          <cell r="H1678" t="str">
            <v>N</v>
          </cell>
          <cell r="I1678">
            <v>42323</v>
          </cell>
          <cell r="J1678">
            <v>42332</v>
          </cell>
          <cell r="K1678">
            <v>42332</v>
          </cell>
          <cell r="L1678">
            <v>42338</v>
          </cell>
          <cell r="M1678">
            <v>42347</v>
          </cell>
          <cell r="N1678">
            <v>42339</v>
          </cell>
          <cell r="O1678" t="str">
            <v>Y</v>
          </cell>
          <cell r="P1678" t="str">
            <v xml:space="preserve">KBH Enterprises </v>
          </cell>
          <cell r="Q1678" t="str">
            <v>KH101</v>
          </cell>
          <cell r="R1678" t="str">
            <v>Erick Weinstein</v>
          </cell>
          <cell r="S1678" t="str">
            <v>EW101</v>
          </cell>
          <cell r="X1678" t="str">
            <v>N/A</v>
          </cell>
        </row>
        <row r="1679">
          <cell r="B1679" t="str">
            <v>419100035226</v>
          </cell>
          <cell r="C1679" t="str">
            <v>QUATRRO DIRECT LLC</v>
          </cell>
          <cell r="D1679" t="str">
            <v>QUATRRODIRECT8772656892</v>
          </cell>
          <cell r="E1679">
            <v>200000</v>
          </cell>
          <cell r="F1679">
            <v>2400000</v>
          </cell>
          <cell r="G1679" t="str">
            <v>N/A</v>
          </cell>
          <cell r="H1679" t="str">
            <v>N</v>
          </cell>
          <cell r="I1679">
            <v>42323</v>
          </cell>
          <cell r="J1679">
            <v>42332</v>
          </cell>
          <cell r="K1679">
            <v>42332</v>
          </cell>
          <cell r="L1679">
            <v>42338</v>
          </cell>
          <cell r="M1679">
            <v>42382</v>
          </cell>
          <cell r="N1679">
            <v>42370</v>
          </cell>
          <cell r="O1679" t="str">
            <v>Y</v>
          </cell>
          <cell r="P1679" t="str">
            <v>Joel Paulin</v>
          </cell>
          <cell r="Q1679" t="str">
            <v>JP101</v>
          </cell>
          <cell r="X1679" t="str">
            <v>N/A</v>
          </cell>
        </row>
        <row r="1680">
          <cell r="B1680" t="str">
            <v>419100035244</v>
          </cell>
          <cell r="C1680" t="str">
            <v>PATIO TIPICO CORP</v>
          </cell>
          <cell r="D1680" t="str">
            <v>PATIO TIPICO</v>
          </cell>
          <cell r="E1680">
            <v>25000</v>
          </cell>
          <cell r="F1680">
            <v>300000</v>
          </cell>
          <cell r="G1680" t="str">
            <v>N/A</v>
          </cell>
          <cell r="H1680" t="str">
            <v>N</v>
          </cell>
          <cell r="I1680">
            <v>42323</v>
          </cell>
          <cell r="J1680">
            <v>42333</v>
          </cell>
          <cell r="K1680">
            <v>42333</v>
          </cell>
          <cell r="L1680">
            <v>42339</v>
          </cell>
          <cell r="M1680">
            <v>42343</v>
          </cell>
          <cell r="N1680">
            <v>42339</v>
          </cell>
          <cell r="O1680" t="str">
            <v>Y</v>
          </cell>
          <cell r="P1680" t="str">
            <v>Jorge Pignanelli</v>
          </cell>
          <cell r="Q1680" t="str">
            <v>JP103</v>
          </cell>
          <cell r="R1680" t="str">
            <v>Erick Weinstein</v>
          </cell>
          <cell r="S1680" t="str">
            <v>EW101</v>
          </cell>
          <cell r="T1680" t="str">
            <v>John McKeague</v>
          </cell>
          <cell r="U1680" t="str">
            <v>JM102</v>
          </cell>
          <cell r="V1680" t="str">
            <v>CC Processing POS</v>
          </cell>
          <cell r="W1680" t="str">
            <v>CCPPOS</v>
          </cell>
          <cell r="X1680" t="str">
            <v>N/A</v>
          </cell>
        </row>
        <row r="1681">
          <cell r="B1681" t="str">
            <v>419100035235</v>
          </cell>
          <cell r="C1681" t="str">
            <v>HONDURAS MAYA RESTAURANT &amp; CAFÉ INC</v>
          </cell>
          <cell r="D1681" t="str">
            <v>HONDURAS MAYA RESTAURANT</v>
          </cell>
          <cell r="E1681">
            <v>25000</v>
          </cell>
          <cell r="F1681">
            <v>300000</v>
          </cell>
          <cell r="G1681" t="str">
            <v>N/A</v>
          </cell>
          <cell r="H1681" t="str">
            <v>N</v>
          </cell>
          <cell r="I1681">
            <v>42323</v>
          </cell>
          <cell r="J1681">
            <v>42333</v>
          </cell>
          <cell r="K1681">
            <v>42333</v>
          </cell>
          <cell r="L1681">
            <v>42338</v>
          </cell>
          <cell r="M1681">
            <v>42347</v>
          </cell>
          <cell r="N1681">
            <v>42339</v>
          </cell>
          <cell r="O1681" t="str">
            <v>Y</v>
          </cell>
          <cell r="P1681" t="str">
            <v>Jorge Pignanelli</v>
          </cell>
          <cell r="Q1681" t="str">
            <v>JP103</v>
          </cell>
          <cell r="R1681" t="str">
            <v>Erick Weinstein</v>
          </cell>
          <cell r="S1681" t="str">
            <v>EW101</v>
          </cell>
          <cell r="T1681" t="str">
            <v>John McKeague</v>
          </cell>
          <cell r="U1681" t="str">
            <v>JM102</v>
          </cell>
          <cell r="V1681" t="str">
            <v>CC Processing POS</v>
          </cell>
          <cell r="W1681" t="str">
            <v>CCPPOS</v>
          </cell>
          <cell r="X1681" t="str">
            <v>N/A</v>
          </cell>
        </row>
        <row r="1682">
          <cell r="B1682" t="str">
            <v>892923375987</v>
          </cell>
          <cell r="C1682" t="str">
            <v>CARL C. BURNETT FUNERAL HOME INC</v>
          </cell>
          <cell r="D1682" t="str">
            <v>CARL C. BURNETT FUNERAL HOME INC</v>
          </cell>
          <cell r="E1682">
            <v>20000</v>
          </cell>
          <cell r="F1682">
            <v>240000</v>
          </cell>
          <cell r="G1682" t="str">
            <v>N/A</v>
          </cell>
          <cell r="H1682" t="str">
            <v>Y</v>
          </cell>
          <cell r="I1682">
            <v>42323</v>
          </cell>
          <cell r="J1682">
            <v>42338</v>
          </cell>
          <cell r="K1682">
            <v>42338</v>
          </cell>
          <cell r="L1682">
            <v>42339</v>
          </cell>
          <cell r="M1682">
            <v>42340</v>
          </cell>
          <cell r="N1682">
            <v>42339</v>
          </cell>
          <cell r="O1682" t="str">
            <v>Y</v>
          </cell>
          <cell r="P1682" t="str">
            <v>Alan Goldberg</v>
          </cell>
          <cell r="Q1682" t="str">
            <v>AG101</v>
          </cell>
          <cell r="R1682" t="str">
            <v>Chris Frey</v>
          </cell>
          <cell r="S1682" t="str">
            <v>CF101</v>
          </cell>
          <cell r="T1682" t="str">
            <v xml:space="preserve">Bethpage FCU </v>
          </cell>
          <cell r="U1682" t="str">
            <v>BFCU</v>
          </cell>
          <cell r="X1682" t="str">
            <v>N/A</v>
          </cell>
        </row>
        <row r="1683">
          <cell r="B1683" t="str">
            <v>892923458619</v>
          </cell>
          <cell r="C1683" t="str">
            <v xml:space="preserve">NORTHEAST CHAPTER INTERNATIONAL ASSOCIATION OF AUTO THEFT INVESITGATORS </v>
          </cell>
          <cell r="D1683" t="str">
            <v>NEIAATI</v>
          </cell>
          <cell r="E1683">
            <v>10000</v>
          </cell>
          <cell r="F1683">
            <v>120000</v>
          </cell>
          <cell r="G1683" t="str">
            <v>N/A</v>
          </cell>
          <cell r="H1683" t="str">
            <v>N</v>
          </cell>
          <cell r="I1683">
            <v>42323</v>
          </cell>
          <cell r="J1683">
            <v>42338</v>
          </cell>
          <cell r="K1683">
            <v>42338</v>
          </cell>
          <cell r="L1683">
            <v>42340</v>
          </cell>
          <cell r="M1683">
            <v>42396</v>
          </cell>
          <cell r="N1683">
            <v>42370</v>
          </cell>
          <cell r="O1683" t="str">
            <v>Y</v>
          </cell>
          <cell r="P1683" t="str">
            <v>Ashlex LLC</v>
          </cell>
          <cell r="Q1683" t="str">
            <v>ASHLEX</v>
          </cell>
          <cell r="R1683" t="str">
            <v>Erick Weinstein</v>
          </cell>
          <cell r="S1683" t="str">
            <v>EW101</v>
          </cell>
          <cell r="X1683" t="str">
            <v>N/A</v>
          </cell>
        </row>
        <row r="1684">
          <cell r="B1684" t="str">
            <v>892923481355</v>
          </cell>
          <cell r="C1684" t="str">
            <v>TLA ENTERTAINMENT GROUP</v>
          </cell>
          <cell r="D1684" t="str">
            <v>TLA ENTERTAINMENT GROUP</v>
          </cell>
          <cell r="E1684">
            <v>350000</v>
          </cell>
          <cell r="F1684">
            <v>4200000</v>
          </cell>
          <cell r="G1684" t="str">
            <v>N/A</v>
          </cell>
          <cell r="H1684" t="str">
            <v>N</v>
          </cell>
          <cell r="I1684">
            <v>42323</v>
          </cell>
          <cell r="J1684">
            <v>42338</v>
          </cell>
          <cell r="K1684">
            <v>42338</v>
          </cell>
          <cell r="L1684" t="str">
            <v>Withdrawn</v>
          </cell>
          <cell r="M1684" t="str">
            <v>N/A</v>
          </cell>
          <cell r="N1684" t="str">
            <v>N/A</v>
          </cell>
          <cell r="O1684" t="str">
            <v>N/A</v>
          </cell>
          <cell r="P1684" t="str">
            <v>CardWorks Acquiring</v>
          </cell>
          <cell r="Q1684" t="str">
            <v>CWA101</v>
          </cell>
          <cell r="R1684" t="str">
            <v>Erick Weinstein</v>
          </cell>
          <cell r="S1684" t="str">
            <v>EW101</v>
          </cell>
          <cell r="X1684" t="str">
            <v>N/A</v>
          </cell>
        </row>
        <row r="1685">
          <cell r="B1685" t="str">
            <v>892923589462</v>
          </cell>
          <cell r="C1685" t="str">
            <v>ULTRA PRODUCTS INC</v>
          </cell>
          <cell r="D1685" t="str">
            <v>PURKRATOM.COM</v>
          </cell>
          <cell r="E1685">
            <v>25000</v>
          </cell>
          <cell r="F1685">
            <v>300000</v>
          </cell>
          <cell r="G1685" t="str">
            <v>N/A</v>
          </cell>
          <cell r="H1685" t="str">
            <v>Y</v>
          </cell>
          <cell r="I1685">
            <v>42339</v>
          </cell>
          <cell r="J1685">
            <v>42339</v>
          </cell>
          <cell r="K1685">
            <v>42339</v>
          </cell>
          <cell r="L1685" t="str">
            <v>Declined</v>
          </cell>
          <cell r="M1685" t="str">
            <v>N/A</v>
          </cell>
          <cell r="N1685" t="str">
            <v>N/A</v>
          </cell>
          <cell r="O1685" t="str">
            <v>N/A</v>
          </cell>
          <cell r="P1685" t="str">
            <v>CardWorks Acquiring</v>
          </cell>
          <cell r="Q1685" t="str">
            <v>CWA101</v>
          </cell>
          <cell r="R1685" t="str">
            <v>Erick Weinstein</v>
          </cell>
          <cell r="S1685" t="str">
            <v>EW101</v>
          </cell>
          <cell r="X1685" t="str">
            <v>N/A</v>
          </cell>
        </row>
        <row r="1686">
          <cell r="B1686" t="str">
            <v>892923652187</v>
          </cell>
          <cell r="C1686" t="str">
            <v>CON DEA SUPPLY CORP</v>
          </cell>
          <cell r="D1686" t="str">
            <v>CON DEA SUPPLY CORP</v>
          </cell>
          <cell r="E1686">
            <v>80000</v>
          </cell>
          <cell r="F1686">
            <v>960000</v>
          </cell>
          <cell r="G1686" t="str">
            <v>N/A</v>
          </cell>
          <cell r="H1686" t="str">
            <v>Y</v>
          </cell>
          <cell r="I1686">
            <v>42339</v>
          </cell>
          <cell r="J1686">
            <v>42339</v>
          </cell>
          <cell r="K1686">
            <v>42339</v>
          </cell>
          <cell r="L1686">
            <v>42341</v>
          </cell>
          <cell r="M1686">
            <v>42346</v>
          </cell>
          <cell r="N1686">
            <v>42339</v>
          </cell>
          <cell r="O1686" t="str">
            <v>Y</v>
          </cell>
          <cell r="P1686" t="str">
            <v>Angelo Abbatiello</v>
          </cell>
          <cell r="Q1686" t="str">
            <v>AA101</v>
          </cell>
          <cell r="R1686" t="str">
            <v>Erick Weinstein</v>
          </cell>
          <cell r="S1686" t="str">
            <v>EW101</v>
          </cell>
          <cell r="T1686" t="str">
            <v xml:space="preserve">Peter Brickman </v>
          </cell>
          <cell r="U1686" t="str">
            <v>PB101</v>
          </cell>
          <cell r="X1686" t="str">
            <v>N/A</v>
          </cell>
        </row>
        <row r="1687">
          <cell r="B1687" t="str">
            <v>419100035253</v>
          </cell>
          <cell r="C1687" t="str">
            <v>EASTNOOTROPICS LLC</v>
          </cell>
          <cell r="D1687" t="str">
            <v>EASTNOOTROPICS LLC</v>
          </cell>
          <cell r="E1687">
            <v>60000</v>
          </cell>
          <cell r="F1687">
            <v>720000</v>
          </cell>
          <cell r="G1687" t="str">
            <v>N/A</v>
          </cell>
          <cell r="H1687" t="str">
            <v>N</v>
          </cell>
          <cell r="I1687">
            <v>42339</v>
          </cell>
          <cell r="J1687">
            <v>42340</v>
          </cell>
          <cell r="K1687">
            <v>42340</v>
          </cell>
          <cell r="L1687" t="str">
            <v>Declined</v>
          </cell>
          <cell r="M1687" t="str">
            <v>N/A</v>
          </cell>
          <cell r="N1687" t="str">
            <v>N/A</v>
          </cell>
          <cell r="O1687" t="str">
            <v>N/A</v>
          </cell>
          <cell r="P1687" t="str">
            <v>Mobius Payments</v>
          </cell>
          <cell r="Q1687" t="str">
            <v>MOB101</v>
          </cell>
          <cell r="X1687" t="str">
            <v>N/A</v>
          </cell>
        </row>
        <row r="1688">
          <cell r="B1688" t="str">
            <v>892923736881</v>
          </cell>
          <cell r="C1688" t="str">
            <v>KW FOOD LLC</v>
          </cell>
          <cell r="D1688" t="str">
            <v>MARGE ANTHONY'S PIZZA KITCHEN</v>
          </cell>
          <cell r="E1688">
            <v>10000</v>
          </cell>
          <cell r="F1688">
            <v>120000</v>
          </cell>
          <cell r="G1688" t="str">
            <v>N/A</v>
          </cell>
          <cell r="H1688" t="str">
            <v>N</v>
          </cell>
          <cell r="I1688">
            <v>42339</v>
          </cell>
          <cell r="J1688">
            <v>42341</v>
          </cell>
          <cell r="K1688">
            <v>42341</v>
          </cell>
          <cell r="L1688">
            <v>42341</v>
          </cell>
          <cell r="M1688">
            <v>42342</v>
          </cell>
          <cell r="N1688">
            <v>42339</v>
          </cell>
          <cell r="O1688" t="str">
            <v>Y</v>
          </cell>
          <cell r="P1688" t="str">
            <v>Tim Platz</v>
          </cell>
          <cell r="Q1688" t="str">
            <v>TP101</v>
          </cell>
          <cell r="R1688" t="str">
            <v>Chris Frey</v>
          </cell>
          <cell r="S1688" t="str">
            <v>CF101</v>
          </cell>
          <cell r="X1688" t="str">
            <v>N/A</v>
          </cell>
        </row>
        <row r="1689">
          <cell r="B1689" t="str">
            <v>419100035262</v>
          </cell>
          <cell r="C1689" t="str">
            <v>VS MEDIA, INC</v>
          </cell>
          <cell r="D1689" t="str">
            <v>VS MEDIA, INC</v>
          </cell>
          <cell r="E1689">
            <v>20000</v>
          </cell>
          <cell r="F1689">
            <v>240000</v>
          </cell>
          <cell r="G1689" t="str">
            <v>N/A</v>
          </cell>
          <cell r="H1689" t="str">
            <v>N</v>
          </cell>
          <cell r="I1689">
            <v>42339</v>
          </cell>
          <cell r="J1689">
            <v>42341</v>
          </cell>
          <cell r="K1689">
            <v>42341</v>
          </cell>
          <cell r="L1689">
            <v>42410</v>
          </cell>
          <cell r="M1689">
            <v>42401</v>
          </cell>
          <cell r="N1689">
            <v>42401</v>
          </cell>
          <cell r="O1689" t="str">
            <v>Y</v>
          </cell>
          <cell r="P1689" t="str">
            <v>Lumencard Services</v>
          </cell>
          <cell r="Q1689" t="str">
            <v>LCS101</v>
          </cell>
          <cell r="X1689" t="str">
            <v>N/A</v>
          </cell>
        </row>
        <row r="1690">
          <cell r="B1690" t="str">
            <v>892923946514</v>
          </cell>
          <cell r="C1690" t="str">
            <v>170 WIRELESS OF NY INC</v>
          </cell>
          <cell r="D1690" t="str">
            <v>170 WIRELESS OF NY</v>
          </cell>
          <cell r="E1690">
            <v>30000</v>
          </cell>
          <cell r="F1690">
            <v>360000</v>
          </cell>
          <cell r="G1690" t="str">
            <v>N/A</v>
          </cell>
          <cell r="H1690" t="str">
            <v>N</v>
          </cell>
          <cell r="I1690">
            <v>42339</v>
          </cell>
          <cell r="J1690">
            <v>42342</v>
          </cell>
          <cell r="K1690">
            <v>42342</v>
          </cell>
          <cell r="L1690" t="str">
            <v>Withdrawn</v>
          </cell>
          <cell r="M1690" t="str">
            <v>N/A</v>
          </cell>
          <cell r="N1690" t="str">
            <v>N/A</v>
          </cell>
          <cell r="O1690" t="str">
            <v>N/A</v>
          </cell>
          <cell r="P1690" t="str">
            <v>German &amp; Associates</v>
          </cell>
          <cell r="Q1690" t="str">
            <v>G&amp;A101</v>
          </cell>
          <cell r="R1690" t="str">
            <v>Erick Weinstein</v>
          </cell>
          <cell r="S1690" t="str">
            <v>EW101</v>
          </cell>
          <cell r="T1690" t="str">
            <v>John McKeague</v>
          </cell>
          <cell r="U1690" t="str">
            <v>JM102</v>
          </cell>
          <cell r="X1690" t="str">
            <v>N/A</v>
          </cell>
        </row>
        <row r="1691">
          <cell r="B1691" t="str">
            <v>892923846706</v>
          </cell>
          <cell r="C1691" t="str">
            <v>MOBILE SOLUTIONS OF NY INC</v>
          </cell>
          <cell r="D1691" t="str">
            <v xml:space="preserve">MOBILE SOLUTIONS OF NY </v>
          </cell>
          <cell r="E1691">
            <v>15000</v>
          </cell>
          <cell r="F1691">
            <v>180000</v>
          </cell>
          <cell r="G1691" t="str">
            <v>N/A</v>
          </cell>
          <cell r="H1691" t="str">
            <v>N</v>
          </cell>
          <cell r="I1691">
            <v>42339</v>
          </cell>
          <cell r="J1691">
            <v>42342</v>
          </cell>
          <cell r="K1691">
            <v>42342</v>
          </cell>
          <cell r="L1691" t="str">
            <v>Approved/Closed</v>
          </cell>
          <cell r="M1691" t="str">
            <v>N/A</v>
          </cell>
          <cell r="N1691" t="str">
            <v>N/A</v>
          </cell>
          <cell r="O1691" t="str">
            <v>N/A</v>
          </cell>
          <cell r="P1691" t="str">
            <v>German &amp; Associates</v>
          </cell>
          <cell r="Q1691" t="str">
            <v>G&amp;A101</v>
          </cell>
          <cell r="R1691" t="str">
            <v>Erick Weinstein</v>
          </cell>
          <cell r="S1691" t="str">
            <v>EW101</v>
          </cell>
          <cell r="T1691" t="str">
            <v>John McKeague</v>
          </cell>
          <cell r="U1691" t="str">
            <v>JM102</v>
          </cell>
          <cell r="X1691" t="str">
            <v>N/A</v>
          </cell>
        </row>
        <row r="1692">
          <cell r="B1692" t="str">
            <v>892923775293</v>
          </cell>
          <cell r="C1692" t="str">
            <v>AUDIO WIRELESS INC</v>
          </cell>
          <cell r="D1692" t="str">
            <v xml:space="preserve">AUDIO WIRELESS </v>
          </cell>
          <cell r="E1692">
            <v>10000</v>
          </cell>
          <cell r="F1692">
            <v>120000</v>
          </cell>
          <cell r="G1692" t="str">
            <v>N/A</v>
          </cell>
          <cell r="H1692" t="str">
            <v>N</v>
          </cell>
          <cell r="I1692">
            <v>42339</v>
          </cell>
          <cell r="J1692">
            <v>42342</v>
          </cell>
          <cell r="K1692">
            <v>42342</v>
          </cell>
          <cell r="L1692" t="str">
            <v>Approved/Closed</v>
          </cell>
          <cell r="M1692" t="str">
            <v>N/A</v>
          </cell>
          <cell r="N1692" t="str">
            <v>N/A</v>
          </cell>
          <cell r="O1692" t="str">
            <v>N/A</v>
          </cell>
          <cell r="P1692" t="str">
            <v>German &amp; Associates</v>
          </cell>
          <cell r="Q1692" t="str">
            <v>G&amp;A101</v>
          </cell>
          <cell r="R1692" t="str">
            <v>Erick Weinstein</v>
          </cell>
          <cell r="S1692" t="str">
            <v>EW101</v>
          </cell>
          <cell r="T1692" t="str">
            <v>John McKeague</v>
          </cell>
          <cell r="U1692" t="str">
            <v>JM102</v>
          </cell>
          <cell r="X1692" t="str">
            <v>N/A</v>
          </cell>
        </row>
        <row r="1693">
          <cell r="B1693" t="str">
            <v>419100035280</v>
          </cell>
          <cell r="C1693" t="str">
            <v>JEANNE JEAN</v>
          </cell>
          <cell r="D1693" t="str">
            <v>GSA COUTURE DESIGN</v>
          </cell>
          <cell r="E1693">
            <v>15000</v>
          </cell>
          <cell r="F1693">
            <v>180000</v>
          </cell>
          <cell r="G1693" t="str">
            <v>N/A</v>
          </cell>
          <cell r="H1693" t="str">
            <v>N</v>
          </cell>
          <cell r="I1693">
            <v>42339</v>
          </cell>
          <cell r="J1693">
            <v>42345</v>
          </cell>
          <cell r="K1693">
            <v>42345</v>
          </cell>
          <cell r="L1693" t="str">
            <v>Approved/Closed</v>
          </cell>
          <cell r="M1693" t="str">
            <v>N/A</v>
          </cell>
          <cell r="N1693" t="str">
            <v>N/A</v>
          </cell>
          <cell r="O1693" t="str">
            <v>Y</v>
          </cell>
          <cell r="P1693" t="str">
            <v>John McKeague</v>
          </cell>
          <cell r="Q1693" t="str">
            <v>JM102</v>
          </cell>
          <cell r="R1693" t="str">
            <v>Erick Weinstein</v>
          </cell>
          <cell r="S1693" t="str">
            <v>EW101</v>
          </cell>
          <cell r="T1693" t="str">
            <v>Omni Solution Source</v>
          </cell>
          <cell r="U1693" t="str">
            <v>OSS101</v>
          </cell>
          <cell r="X1693" t="str">
            <v>N/A</v>
          </cell>
        </row>
        <row r="1694">
          <cell r="B1694" t="str">
            <v>892924070678</v>
          </cell>
          <cell r="C1694" t="str">
            <v>LUCKY 7 FOOD MARKET INC</v>
          </cell>
          <cell r="D1694" t="str">
            <v>LUCKY 7 FOOD MARKET</v>
          </cell>
          <cell r="E1694">
            <v>5000</v>
          </cell>
          <cell r="F1694">
            <v>60000</v>
          </cell>
          <cell r="G1694" t="str">
            <v>N/A</v>
          </cell>
          <cell r="H1694" t="str">
            <v>N</v>
          </cell>
          <cell r="I1694">
            <v>42339</v>
          </cell>
          <cell r="J1694">
            <v>42345</v>
          </cell>
          <cell r="K1694">
            <v>42345</v>
          </cell>
          <cell r="L1694">
            <v>42346</v>
          </cell>
          <cell r="M1694">
            <v>42349</v>
          </cell>
          <cell r="N1694">
            <v>42339</v>
          </cell>
          <cell r="O1694" t="str">
            <v>Y</v>
          </cell>
          <cell r="P1694" t="str">
            <v>Alan Goldberg</v>
          </cell>
          <cell r="Q1694" t="str">
            <v>AG101</v>
          </cell>
          <cell r="R1694" t="str">
            <v>Chris Frey</v>
          </cell>
          <cell r="S1694" t="str">
            <v>CF101</v>
          </cell>
          <cell r="T1694" t="str">
            <v xml:space="preserve">Bethpage FCU </v>
          </cell>
          <cell r="U1694" t="str">
            <v>BFCU</v>
          </cell>
          <cell r="X1694" t="str">
            <v>N/A</v>
          </cell>
        </row>
        <row r="1695">
          <cell r="B1695" t="str">
            <v>892924043717</v>
          </cell>
          <cell r="C1695" t="str">
            <v>SIGNATURE FINE WINES &amp; LIQUORS INC</v>
          </cell>
          <cell r="D1695" t="str">
            <v>SIGNATURE FINE WINES &amp; LIQUORS INC</v>
          </cell>
          <cell r="E1695">
            <v>15000</v>
          </cell>
          <cell r="F1695">
            <v>180000</v>
          </cell>
          <cell r="G1695" t="str">
            <v>N/A</v>
          </cell>
          <cell r="H1695" t="str">
            <v>N</v>
          </cell>
          <cell r="I1695">
            <v>42339</v>
          </cell>
          <cell r="J1695">
            <v>42345</v>
          </cell>
          <cell r="K1695">
            <v>42345</v>
          </cell>
          <cell r="L1695">
            <v>42346</v>
          </cell>
          <cell r="M1695">
            <v>42356</v>
          </cell>
          <cell r="N1695">
            <v>42339</v>
          </cell>
          <cell r="O1695" t="str">
            <v>Y</v>
          </cell>
          <cell r="P1695" t="str">
            <v>Tim Platz</v>
          </cell>
          <cell r="Q1695" t="str">
            <v>TP101</v>
          </cell>
          <cell r="R1695" t="str">
            <v>Chris Frey</v>
          </cell>
          <cell r="S1695" t="str">
            <v>CF101</v>
          </cell>
          <cell r="T1695" t="str">
            <v xml:space="preserve">Bethpage FCU </v>
          </cell>
          <cell r="U1695" t="str">
            <v>BFCU</v>
          </cell>
          <cell r="X1695" t="str">
            <v>N/A</v>
          </cell>
        </row>
        <row r="1696">
          <cell r="B1696" t="str">
            <v>892924242699</v>
          </cell>
          <cell r="C1696" t="str">
            <v>DYNA-GROUT INC</v>
          </cell>
          <cell r="D1696" t="str">
            <v>DYNA-GROUT INC</v>
          </cell>
          <cell r="E1696">
            <v>12000</v>
          </cell>
          <cell r="F1696">
            <v>144000</v>
          </cell>
          <cell r="G1696" t="str">
            <v>N/A</v>
          </cell>
          <cell r="H1696" t="str">
            <v>Y</v>
          </cell>
          <cell r="I1696">
            <v>42339</v>
          </cell>
          <cell r="J1696">
            <v>42347</v>
          </cell>
          <cell r="K1696">
            <v>42347</v>
          </cell>
          <cell r="L1696">
            <v>42348</v>
          </cell>
          <cell r="M1696">
            <v>42355</v>
          </cell>
          <cell r="N1696">
            <v>42339</v>
          </cell>
          <cell r="O1696" t="str">
            <v>Y</v>
          </cell>
          <cell r="P1696" t="str">
            <v>Chris Frey</v>
          </cell>
          <cell r="Q1696" t="str">
            <v>CF101</v>
          </cell>
          <cell r="X1696" t="str">
            <v>N/A</v>
          </cell>
        </row>
        <row r="1697">
          <cell r="B1697" t="str">
            <v>892924345575</v>
          </cell>
          <cell r="C1697" t="str">
            <v>LETMAN ENTERPRISE INC</v>
          </cell>
          <cell r="D1697" t="str">
            <v>ROMA PIZZA</v>
          </cell>
          <cell r="E1697">
            <v>35000</v>
          </cell>
          <cell r="F1697">
            <v>420000</v>
          </cell>
          <cell r="G1697" t="str">
            <v>N/A</v>
          </cell>
          <cell r="H1697" t="str">
            <v>N</v>
          </cell>
          <cell r="I1697">
            <v>42339</v>
          </cell>
          <cell r="J1697">
            <v>42347</v>
          </cell>
          <cell r="K1697">
            <v>42347</v>
          </cell>
          <cell r="L1697">
            <v>42349</v>
          </cell>
          <cell r="M1697">
            <v>42355</v>
          </cell>
          <cell r="N1697">
            <v>42339</v>
          </cell>
          <cell r="O1697" t="str">
            <v>Y</v>
          </cell>
          <cell r="P1697" t="str">
            <v>Kerry Doyle</v>
          </cell>
          <cell r="Q1697" t="str">
            <v>KD101</v>
          </cell>
          <cell r="R1697" t="str">
            <v>Chris Frey</v>
          </cell>
          <cell r="S1697" t="str">
            <v>CF101</v>
          </cell>
          <cell r="X1697" t="str">
            <v>N/A</v>
          </cell>
        </row>
        <row r="1698">
          <cell r="B1698" t="str">
            <v>892924367041</v>
          </cell>
          <cell r="C1698" t="str">
            <v>HOT BAGELS ABROAD INC</v>
          </cell>
          <cell r="D1698" t="str">
            <v>HOT BAGELS ABROAD INC</v>
          </cell>
          <cell r="E1698">
            <v>45000</v>
          </cell>
          <cell r="F1698">
            <v>540000</v>
          </cell>
          <cell r="G1698" t="str">
            <v>N/A</v>
          </cell>
          <cell r="H1698" t="str">
            <v>Y</v>
          </cell>
          <cell r="I1698">
            <v>42339</v>
          </cell>
          <cell r="J1698">
            <v>42347</v>
          </cell>
          <cell r="K1698">
            <v>42347</v>
          </cell>
          <cell r="L1698">
            <v>42349</v>
          </cell>
          <cell r="M1698">
            <v>42377</v>
          </cell>
          <cell r="N1698">
            <v>42370</v>
          </cell>
          <cell r="O1698" t="str">
            <v>Y</v>
          </cell>
          <cell r="P1698" t="str">
            <v>John Vacca</v>
          </cell>
          <cell r="Q1698" t="str">
            <v>JV101</v>
          </cell>
          <cell r="R1698" t="str">
            <v>Erick Weinstein</v>
          </cell>
          <cell r="S1698" t="str">
            <v>EW101</v>
          </cell>
          <cell r="T1698" t="str">
            <v>KBH Enterprises</v>
          </cell>
          <cell r="U1698" t="str">
            <v>KH101</v>
          </cell>
          <cell r="X1698" t="str">
            <v>N/A</v>
          </cell>
        </row>
        <row r="1699">
          <cell r="B1699" t="str">
            <v>419100035299</v>
          </cell>
          <cell r="C1699" t="str">
            <v>HAPPY MEXICAN - PRIMACY PARKWAY LLC</v>
          </cell>
          <cell r="D1699" t="str">
            <v xml:space="preserve">HAPPY MEXICAN </v>
          </cell>
          <cell r="E1699">
            <v>110000</v>
          </cell>
          <cell r="F1699">
            <v>1320000</v>
          </cell>
          <cell r="G1699" t="str">
            <v>N/A</v>
          </cell>
          <cell r="H1699" t="str">
            <v>Y</v>
          </cell>
          <cell r="I1699">
            <v>42339</v>
          </cell>
          <cell r="J1699">
            <v>42347</v>
          </cell>
          <cell r="K1699">
            <v>42347</v>
          </cell>
          <cell r="L1699">
            <v>42355</v>
          </cell>
          <cell r="M1699">
            <v>42397</v>
          </cell>
          <cell r="N1699">
            <v>42370</v>
          </cell>
          <cell r="O1699" t="str">
            <v>Y</v>
          </cell>
          <cell r="P1699" t="str">
            <v>Jorge Pignanelli</v>
          </cell>
          <cell r="Q1699" t="str">
            <v>JP103</v>
          </cell>
          <cell r="R1699" t="str">
            <v>Erick Weinstein</v>
          </cell>
          <cell r="S1699" t="str">
            <v>EW101</v>
          </cell>
          <cell r="T1699" t="str">
            <v>John McKeague</v>
          </cell>
          <cell r="U1699" t="str">
            <v>JM102</v>
          </cell>
          <cell r="V1699" t="str">
            <v>Carlos Mendoza</v>
          </cell>
          <cell r="W1699" t="str">
            <v>CMPOS</v>
          </cell>
          <cell r="X1699" t="str">
            <v>N/A</v>
          </cell>
        </row>
        <row r="1700">
          <cell r="B1700" t="str">
            <v>419100035306</v>
          </cell>
          <cell r="C1700" t="str">
            <v>HAPPY MEXICAN LLC</v>
          </cell>
          <cell r="D1700" t="str">
            <v xml:space="preserve">HAPPY MEXICAN </v>
          </cell>
          <cell r="E1700">
            <v>110000</v>
          </cell>
          <cell r="F1700">
            <v>1320000</v>
          </cell>
          <cell r="G1700" t="str">
            <v>N/A</v>
          </cell>
          <cell r="H1700" t="str">
            <v>Y</v>
          </cell>
          <cell r="I1700">
            <v>42339</v>
          </cell>
          <cell r="J1700">
            <v>42347</v>
          </cell>
          <cell r="K1700">
            <v>42347</v>
          </cell>
          <cell r="L1700">
            <v>42355</v>
          </cell>
          <cell r="M1700">
            <v>42397</v>
          </cell>
          <cell r="N1700">
            <v>42370</v>
          </cell>
          <cell r="O1700" t="str">
            <v>Y</v>
          </cell>
          <cell r="P1700" t="str">
            <v>Jorge Pignanelli</v>
          </cell>
          <cell r="Q1700" t="str">
            <v>JP103</v>
          </cell>
          <cell r="R1700" t="str">
            <v>Erick Weinstein</v>
          </cell>
          <cell r="S1700" t="str">
            <v>EW101</v>
          </cell>
          <cell r="T1700" t="str">
            <v>John McKeague</v>
          </cell>
          <cell r="U1700" t="str">
            <v>JM102</v>
          </cell>
          <cell r="V1700" t="str">
            <v>Carlos Mendoza</v>
          </cell>
          <cell r="W1700" t="str">
            <v>CMPOS</v>
          </cell>
          <cell r="X1700" t="str">
            <v>N/A</v>
          </cell>
        </row>
        <row r="1701">
          <cell r="B1701" t="str">
            <v>419100035315</v>
          </cell>
          <cell r="C1701" t="str">
            <v>HAPPY MEXICAN - WINCHESTER</v>
          </cell>
          <cell r="D1701" t="str">
            <v xml:space="preserve">HAPPY MEXICAN </v>
          </cell>
          <cell r="E1701">
            <v>110000</v>
          </cell>
          <cell r="F1701">
            <v>1320000</v>
          </cell>
          <cell r="G1701" t="str">
            <v>N/A</v>
          </cell>
          <cell r="H1701" t="str">
            <v>Y</v>
          </cell>
          <cell r="I1701">
            <v>42339</v>
          </cell>
          <cell r="J1701">
            <v>42347</v>
          </cell>
          <cell r="K1701">
            <v>42347</v>
          </cell>
          <cell r="L1701">
            <v>42355</v>
          </cell>
          <cell r="M1701">
            <v>42384</v>
          </cell>
          <cell r="N1701">
            <v>42370</v>
          </cell>
          <cell r="O1701" t="str">
            <v>Y</v>
          </cell>
          <cell r="P1701" t="str">
            <v>Jorge Pignanelli</v>
          </cell>
          <cell r="Q1701" t="str">
            <v>JP103</v>
          </cell>
          <cell r="R1701" t="str">
            <v>Erick Weinstein</v>
          </cell>
          <cell r="S1701" t="str">
            <v>EW101</v>
          </cell>
          <cell r="T1701" t="str">
            <v>John McKeague</v>
          </cell>
          <cell r="U1701" t="str">
            <v>JM102</v>
          </cell>
          <cell r="V1701" t="str">
            <v>Carlos Mendoza</v>
          </cell>
          <cell r="W1701" t="str">
            <v>CMPOS</v>
          </cell>
          <cell r="X1701" t="str">
            <v>N/A</v>
          </cell>
        </row>
        <row r="1702">
          <cell r="B1702" t="str">
            <v>419100035324</v>
          </cell>
          <cell r="C1702" t="str">
            <v>RAFAS MEXICAN GRILL LLC</v>
          </cell>
          <cell r="D1702" t="str">
            <v>RAFAS MEXICAN GRILL</v>
          </cell>
          <cell r="E1702">
            <v>110000</v>
          </cell>
          <cell r="F1702">
            <v>1320000</v>
          </cell>
          <cell r="G1702" t="str">
            <v>N/A</v>
          </cell>
          <cell r="H1702" t="str">
            <v>Y</v>
          </cell>
          <cell r="I1702">
            <v>42339</v>
          </cell>
          <cell r="J1702">
            <v>42347</v>
          </cell>
          <cell r="K1702">
            <v>42347</v>
          </cell>
          <cell r="L1702">
            <v>42355</v>
          </cell>
          <cell r="M1702">
            <v>42397</v>
          </cell>
          <cell r="N1702">
            <v>42370</v>
          </cell>
          <cell r="O1702" t="str">
            <v>Y</v>
          </cell>
          <cell r="P1702" t="str">
            <v>Jorge Pignanelli</v>
          </cell>
          <cell r="Q1702" t="str">
            <v>JP103</v>
          </cell>
          <cell r="R1702" t="str">
            <v>Erick Weinstein</v>
          </cell>
          <cell r="S1702" t="str">
            <v>EW101</v>
          </cell>
          <cell r="T1702" t="str">
            <v>John McKeague</v>
          </cell>
          <cell r="U1702" t="str">
            <v>JM102</v>
          </cell>
          <cell r="V1702" t="str">
            <v>Carlos Mendoza</v>
          </cell>
          <cell r="W1702" t="str">
            <v>CMPOS</v>
          </cell>
          <cell r="X1702" t="str">
            <v>N/A</v>
          </cell>
        </row>
        <row r="1703">
          <cell r="B1703" t="str">
            <v>892924443040</v>
          </cell>
          <cell r="C1703" t="str">
            <v xml:space="preserve">BOYDS CREDIT CONSULTANT </v>
          </cell>
          <cell r="D1703" t="str">
            <v xml:space="preserve">BOYDS CREDIT CONSULTANT </v>
          </cell>
          <cell r="E1703">
            <v>7000</v>
          </cell>
          <cell r="F1703">
            <v>84000</v>
          </cell>
          <cell r="G1703" t="str">
            <v>N/A</v>
          </cell>
          <cell r="H1703" t="str">
            <v>N</v>
          </cell>
          <cell r="I1703">
            <v>42339</v>
          </cell>
          <cell r="J1703">
            <v>42347</v>
          </cell>
          <cell r="K1703">
            <v>42347</v>
          </cell>
          <cell r="L1703" t="str">
            <v>Declined</v>
          </cell>
          <cell r="M1703" t="str">
            <v>N/A</v>
          </cell>
          <cell r="N1703" t="str">
            <v>N/A</v>
          </cell>
          <cell r="O1703" t="str">
            <v>N/A</v>
          </cell>
          <cell r="P1703" t="str">
            <v>Alan Goldberg</v>
          </cell>
          <cell r="Q1703" t="str">
            <v>AG101</v>
          </cell>
          <cell r="R1703" t="str">
            <v>Chris Frey</v>
          </cell>
          <cell r="S1703" t="str">
            <v>CF101</v>
          </cell>
          <cell r="T1703" t="str">
            <v xml:space="preserve">Bethpage FCU </v>
          </cell>
          <cell r="U1703" t="str">
            <v>BFCU</v>
          </cell>
          <cell r="X1703" t="str">
            <v>N/A</v>
          </cell>
        </row>
        <row r="1704">
          <cell r="B1704" t="str">
            <v>419100035333</v>
          </cell>
          <cell r="C1704" t="str">
            <v>KANE TECH INC</v>
          </cell>
          <cell r="D1704" t="str">
            <v>PLYBIL.COM</v>
          </cell>
          <cell r="E1704">
            <v>20000</v>
          </cell>
          <cell r="F1704">
            <v>240000</v>
          </cell>
          <cell r="G1704" t="str">
            <v>N/A</v>
          </cell>
          <cell r="H1704" t="str">
            <v>N</v>
          </cell>
          <cell r="I1704">
            <v>42339</v>
          </cell>
          <cell r="J1704">
            <v>42348</v>
          </cell>
          <cell r="K1704">
            <v>42348</v>
          </cell>
          <cell r="L1704">
            <v>42354</v>
          </cell>
          <cell r="M1704">
            <v>42406</v>
          </cell>
          <cell r="N1704">
            <v>42401</v>
          </cell>
          <cell r="O1704" t="str">
            <v>Y</v>
          </cell>
          <cell r="P1704" t="str">
            <v>Mobius Payments</v>
          </cell>
          <cell r="Q1704" t="str">
            <v>MOB101</v>
          </cell>
          <cell r="X1704" t="str">
            <v>N/A</v>
          </cell>
        </row>
        <row r="1705">
          <cell r="B1705" t="str">
            <v>419100035379</v>
          </cell>
          <cell r="C1705" t="str">
            <v>MONICA RYSKO</v>
          </cell>
          <cell r="D1705" t="str">
            <v>FASHION FARAGE 2</v>
          </cell>
          <cell r="E1705">
            <v>7000</v>
          </cell>
          <cell r="F1705">
            <v>84000</v>
          </cell>
          <cell r="G1705" t="str">
            <v>N/A</v>
          </cell>
          <cell r="H1705" t="str">
            <v>N</v>
          </cell>
          <cell r="I1705">
            <v>42339</v>
          </cell>
          <cell r="J1705">
            <v>42348</v>
          </cell>
          <cell r="K1705">
            <v>42348</v>
          </cell>
          <cell r="L1705">
            <v>42352</v>
          </cell>
          <cell r="M1705">
            <v>42371</v>
          </cell>
          <cell r="N1705">
            <v>42370</v>
          </cell>
          <cell r="O1705" t="str">
            <v>Y</v>
          </cell>
          <cell r="P1705" t="str">
            <v>Brian Charney</v>
          </cell>
          <cell r="Q1705" t="str">
            <v>BC102</v>
          </cell>
          <cell r="X1705" t="str">
            <v>N/A</v>
          </cell>
        </row>
        <row r="1706">
          <cell r="B1706" t="str">
            <v>892924637179</v>
          </cell>
          <cell r="C1706" t="str">
            <v>7360 GRAND AVE CORP</v>
          </cell>
          <cell r="D1706" t="str">
            <v>TNT LIQUIDATORS</v>
          </cell>
          <cell r="E1706">
            <v>75000</v>
          </cell>
          <cell r="F1706">
            <v>900000</v>
          </cell>
          <cell r="G1706" t="str">
            <v>N/A</v>
          </cell>
          <cell r="H1706" t="str">
            <v>Y</v>
          </cell>
          <cell r="I1706">
            <v>42339</v>
          </cell>
          <cell r="J1706">
            <v>42348</v>
          </cell>
          <cell r="K1706">
            <v>42348</v>
          </cell>
          <cell r="L1706">
            <v>42349</v>
          </cell>
          <cell r="M1706">
            <v>42355</v>
          </cell>
          <cell r="N1706">
            <v>42339</v>
          </cell>
          <cell r="O1706" t="str">
            <v>Y</v>
          </cell>
          <cell r="P1706" t="str">
            <v>Robert Sands</v>
          </cell>
          <cell r="Q1706" t="str">
            <v>RS102</v>
          </cell>
          <cell r="R1706" t="str">
            <v>Erick Weinstein</v>
          </cell>
          <cell r="S1706" t="str">
            <v>EW101</v>
          </cell>
          <cell r="T1706" t="str">
            <v xml:space="preserve">Peter Brickman </v>
          </cell>
          <cell r="U1706" t="str">
            <v>PB101</v>
          </cell>
          <cell r="X1706" t="str">
            <v>N/A</v>
          </cell>
        </row>
        <row r="1707">
          <cell r="B1707" t="str">
            <v>892924518023</v>
          </cell>
          <cell r="C1707" t="str">
            <v>TREEMENDOUS FLORIST</v>
          </cell>
          <cell r="D1707" t="str">
            <v>TREEMENDOUS FLORIST BY FLORA LINDA</v>
          </cell>
          <cell r="E1707">
            <v>10000</v>
          </cell>
          <cell r="F1707">
            <v>120000</v>
          </cell>
          <cell r="G1707" t="str">
            <v>N/A</v>
          </cell>
          <cell r="H1707" t="str">
            <v>Y</v>
          </cell>
          <cell r="I1707">
            <v>42339</v>
          </cell>
          <cell r="J1707">
            <v>42348</v>
          </cell>
          <cell r="K1707">
            <v>42348</v>
          </cell>
          <cell r="L1707">
            <v>42349</v>
          </cell>
          <cell r="M1707">
            <v>42367</v>
          </cell>
          <cell r="N1707">
            <v>42339</v>
          </cell>
          <cell r="O1707" t="str">
            <v>Y</v>
          </cell>
          <cell r="P1707" t="str">
            <v>Robert Sands</v>
          </cell>
          <cell r="Q1707" t="str">
            <v>RS102</v>
          </cell>
          <cell r="R1707" t="str">
            <v>Erick Weinstein</v>
          </cell>
          <cell r="S1707" t="str">
            <v>EW101</v>
          </cell>
          <cell r="T1707" t="str">
            <v xml:space="preserve">Peter Brickman </v>
          </cell>
          <cell r="U1707" t="str">
            <v>PB101</v>
          </cell>
          <cell r="X1707" t="str">
            <v>N/A</v>
          </cell>
        </row>
        <row r="1708">
          <cell r="B1708" t="str">
            <v>419100035388</v>
          </cell>
          <cell r="C1708" t="str">
            <v>LEOBARDO RAMIREZ SOLE PROP</v>
          </cell>
          <cell r="D1708" t="str">
            <v>EL GALLO GIRO</v>
          </cell>
          <cell r="E1708">
            <v>45000</v>
          </cell>
          <cell r="F1708">
            <v>540000</v>
          </cell>
          <cell r="G1708" t="str">
            <v>N/A</v>
          </cell>
          <cell r="H1708" t="str">
            <v>N</v>
          </cell>
          <cell r="I1708">
            <v>42339</v>
          </cell>
          <cell r="J1708">
            <v>42352</v>
          </cell>
          <cell r="K1708">
            <v>42352</v>
          </cell>
          <cell r="L1708">
            <v>42352</v>
          </cell>
          <cell r="M1708">
            <v>42390</v>
          </cell>
          <cell r="N1708">
            <v>42370</v>
          </cell>
          <cell r="O1708" t="str">
            <v>Y</v>
          </cell>
          <cell r="P1708" t="str">
            <v>Jorge Pignanelli</v>
          </cell>
          <cell r="Q1708" t="str">
            <v>JP103</v>
          </cell>
          <cell r="R1708" t="str">
            <v>Erick Weinstein</v>
          </cell>
          <cell r="S1708" t="str">
            <v>EW101</v>
          </cell>
          <cell r="T1708" t="str">
            <v>John McKeague</v>
          </cell>
          <cell r="U1708" t="str">
            <v>JM102</v>
          </cell>
          <cell r="V1708" t="str">
            <v>Carlos Mendoza</v>
          </cell>
          <cell r="W1708" t="str">
            <v>CMPOS</v>
          </cell>
          <cell r="X1708" t="str">
            <v>N/A</v>
          </cell>
        </row>
        <row r="1709">
          <cell r="B1709" t="str">
            <v>892924846853</v>
          </cell>
          <cell r="C1709" t="str">
            <v>UPPER EAST ORTHOPAEDICS PC</v>
          </cell>
          <cell r="D1709" t="str">
            <v>UPPER EAST ORTHOPAEDICS PC</v>
          </cell>
          <cell r="E1709">
            <v>20000</v>
          </cell>
          <cell r="F1709">
            <v>240000</v>
          </cell>
          <cell r="G1709" t="str">
            <v>N/A</v>
          </cell>
          <cell r="H1709" t="str">
            <v>N</v>
          </cell>
          <cell r="I1709">
            <v>42339</v>
          </cell>
          <cell r="J1709">
            <v>42352</v>
          </cell>
          <cell r="K1709">
            <v>42352</v>
          </cell>
          <cell r="L1709">
            <v>42352</v>
          </cell>
          <cell r="M1709">
            <v>42373</v>
          </cell>
          <cell r="N1709">
            <v>42370</v>
          </cell>
          <cell r="O1709" t="str">
            <v>Y</v>
          </cell>
          <cell r="P1709" t="str">
            <v>RJS Processing</v>
          </cell>
          <cell r="Q1709" t="str">
            <v>EB101</v>
          </cell>
          <cell r="R1709" t="str">
            <v>Erick Weinstein</v>
          </cell>
          <cell r="S1709" t="str">
            <v>EW101</v>
          </cell>
          <cell r="X1709" t="str">
            <v>N/A</v>
          </cell>
        </row>
        <row r="1710">
          <cell r="B1710" t="str">
            <v>892924962585</v>
          </cell>
          <cell r="C1710" t="str">
            <v>PIGEONS ON BROADWAY LLC</v>
          </cell>
          <cell r="D1710" t="str">
            <v>PIGEONS ON BROADWAY LLC</v>
          </cell>
          <cell r="E1710">
            <v>7500</v>
          </cell>
          <cell r="F1710">
            <v>90000</v>
          </cell>
          <cell r="G1710" t="str">
            <v>N/A</v>
          </cell>
          <cell r="H1710" t="str">
            <v>N</v>
          </cell>
          <cell r="I1710">
            <v>42339</v>
          </cell>
          <cell r="J1710">
            <v>42352</v>
          </cell>
          <cell r="K1710">
            <v>42352</v>
          </cell>
          <cell r="L1710">
            <v>42354</v>
          </cell>
          <cell r="M1710">
            <v>42366</v>
          </cell>
          <cell r="N1710">
            <v>42339</v>
          </cell>
          <cell r="O1710" t="str">
            <v>Y</v>
          </cell>
          <cell r="P1710" t="str">
            <v>Brian Charney</v>
          </cell>
          <cell r="Q1710" t="str">
            <v>BC102</v>
          </cell>
          <cell r="X1710" t="str">
            <v>N/A</v>
          </cell>
        </row>
        <row r="1711">
          <cell r="B1711" t="str">
            <v>892925090469</v>
          </cell>
          <cell r="C1711" t="str">
            <v>FAMILY BAGELS OF FLORIDA INC</v>
          </cell>
          <cell r="D1711" t="str">
            <v xml:space="preserve">FAMILY BAGELS OF LONG ISLAND </v>
          </cell>
          <cell r="E1711">
            <v>40000</v>
          </cell>
          <cell r="F1711">
            <v>480000</v>
          </cell>
          <cell r="G1711" t="str">
            <v>N/A</v>
          </cell>
          <cell r="H1711" t="str">
            <v>N</v>
          </cell>
          <cell r="I1711">
            <v>42339</v>
          </cell>
          <cell r="J1711">
            <v>42352</v>
          </cell>
          <cell r="K1711">
            <v>42352</v>
          </cell>
          <cell r="L1711">
            <v>42354</v>
          </cell>
          <cell r="M1711">
            <v>42382</v>
          </cell>
          <cell r="N1711">
            <v>42370</v>
          </cell>
          <cell r="O1711" t="str">
            <v>Y</v>
          </cell>
          <cell r="P1711" t="str">
            <v>CardWorks Acquiring</v>
          </cell>
          <cell r="Q1711" t="str">
            <v>CWA101</v>
          </cell>
          <cell r="R1711" t="str">
            <v>Erick Weinstein</v>
          </cell>
          <cell r="S1711" t="str">
            <v>EW101</v>
          </cell>
          <cell r="X1711" t="str">
            <v>N/A</v>
          </cell>
        </row>
        <row r="1712">
          <cell r="B1712" t="str">
            <v>892925050356</v>
          </cell>
          <cell r="C1712" t="str">
            <v>BRICKTOWN FURNITURE STORE</v>
          </cell>
          <cell r="D1712" t="str">
            <v>BRICKTOWN FURNITURE STORE</v>
          </cell>
          <cell r="E1712">
            <v>10000</v>
          </cell>
          <cell r="F1712">
            <v>120000</v>
          </cell>
          <cell r="G1712" t="str">
            <v>N/A</v>
          </cell>
          <cell r="H1712" t="str">
            <v>N</v>
          </cell>
          <cell r="I1712">
            <v>42339</v>
          </cell>
          <cell r="J1712">
            <v>42352</v>
          </cell>
          <cell r="K1712">
            <v>42352</v>
          </cell>
          <cell r="L1712" t="str">
            <v>Declined</v>
          </cell>
          <cell r="M1712" t="str">
            <v>N/A</v>
          </cell>
          <cell r="N1712" t="str">
            <v>N/A</v>
          </cell>
          <cell r="O1712" t="str">
            <v>N/A</v>
          </cell>
          <cell r="P1712" t="str">
            <v>John Vacca</v>
          </cell>
          <cell r="Q1712" t="str">
            <v>JV101</v>
          </cell>
          <cell r="R1712" t="str">
            <v>Erick Weinstein</v>
          </cell>
          <cell r="S1712" t="str">
            <v>EW101</v>
          </cell>
          <cell r="X1712" t="str">
            <v>N/A</v>
          </cell>
        </row>
        <row r="1713">
          <cell r="B1713" t="str">
            <v>892925103098</v>
          </cell>
          <cell r="C1713" t="str">
            <v>JEWISH COMMUNITY CENTER OF GREATER BUFFALO</v>
          </cell>
          <cell r="D1713" t="str">
            <v>JEWISH COMMUNITY CENTER OF GREATER BUFFALO</v>
          </cell>
          <cell r="E1713">
            <v>32500</v>
          </cell>
          <cell r="F1713">
            <v>390000</v>
          </cell>
          <cell r="G1713" t="str">
            <v>N/A</v>
          </cell>
          <cell r="H1713" t="str">
            <v>N</v>
          </cell>
          <cell r="I1713">
            <v>42339</v>
          </cell>
          <cell r="J1713">
            <v>42352</v>
          </cell>
          <cell r="K1713">
            <v>42352</v>
          </cell>
          <cell r="L1713">
            <v>42354</v>
          </cell>
          <cell r="M1713">
            <v>42393</v>
          </cell>
          <cell r="N1713">
            <v>42370</v>
          </cell>
          <cell r="O1713" t="str">
            <v>Y</v>
          </cell>
          <cell r="P1713" t="str">
            <v xml:space="preserve">KBH Enterprises </v>
          </cell>
          <cell r="Q1713" t="str">
            <v>KH101</v>
          </cell>
          <cell r="R1713" t="str">
            <v>Erick Weinstein</v>
          </cell>
          <cell r="S1713" t="str">
            <v>EW101</v>
          </cell>
          <cell r="T1713" t="str">
            <v>CampMinder</v>
          </cell>
          <cell r="U1713" t="str">
            <v>CM103</v>
          </cell>
          <cell r="X1713" t="str">
            <v>N/A</v>
          </cell>
        </row>
        <row r="1714">
          <cell r="B1714" t="str">
            <v>419100035404</v>
          </cell>
          <cell r="C1714" t="str">
            <v>500 AMBERLY FARM LANE LLC</v>
          </cell>
          <cell r="D1714" t="str">
            <v>WASHINGTON HUNTERS OAK COUNTRY CLUB</v>
          </cell>
          <cell r="E1714">
            <v>10000</v>
          </cell>
          <cell r="F1714">
            <v>120000</v>
          </cell>
          <cell r="G1714" t="str">
            <v>N/A</v>
          </cell>
          <cell r="H1714" t="str">
            <v>N</v>
          </cell>
          <cell r="I1714">
            <v>42339</v>
          </cell>
          <cell r="J1714">
            <v>42354</v>
          </cell>
          <cell r="K1714">
            <v>42354</v>
          </cell>
          <cell r="L1714" t="str">
            <v>Approved/Closed</v>
          </cell>
          <cell r="M1714" t="str">
            <v>N/A</v>
          </cell>
          <cell r="N1714" t="str">
            <v>N/A</v>
          </cell>
          <cell r="O1714" t="str">
            <v>N/A</v>
          </cell>
          <cell r="P1714" t="str">
            <v>Jorge Pignanelli</v>
          </cell>
          <cell r="Q1714" t="str">
            <v>JP103</v>
          </cell>
          <cell r="R1714" t="str">
            <v>Erick Weinstein</v>
          </cell>
          <cell r="S1714" t="str">
            <v>EW101</v>
          </cell>
          <cell r="T1714" t="str">
            <v>John McKeague</v>
          </cell>
          <cell r="U1714" t="str">
            <v>JM102</v>
          </cell>
          <cell r="V1714" t="str">
            <v>Carlos Mendoza</v>
          </cell>
          <cell r="W1714" t="str">
            <v>CMPOS</v>
          </cell>
          <cell r="X1714" t="str">
            <v>N/A</v>
          </cell>
        </row>
        <row r="1715">
          <cell r="B1715" t="str">
            <v>419100035397</v>
          </cell>
          <cell r="C1715" t="str">
            <v>500 AMBERLY FARM LANE LLC</v>
          </cell>
          <cell r="D1715" t="str">
            <v>WASHINGTON HUNTERS OAK PRO SHOP</v>
          </cell>
          <cell r="E1715">
            <v>5000</v>
          </cell>
          <cell r="F1715">
            <v>60000</v>
          </cell>
          <cell r="G1715" t="str">
            <v>N/A</v>
          </cell>
          <cell r="H1715" t="str">
            <v>N</v>
          </cell>
          <cell r="I1715">
            <v>42339</v>
          </cell>
          <cell r="J1715">
            <v>42354</v>
          </cell>
          <cell r="K1715">
            <v>42354</v>
          </cell>
          <cell r="L1715" t="str">
            <v>Approved/Closed</v>
          </cell>
          <cell r="M1715" t="str">
            <v>N/A</v>
          </cell>
          <cell r="N1715" t="str">
            <v>N/A</v>
          </cell>
          <cell r="O1715" t="str">
            <v>N/A</v>
          </cell>
          <cell r="P1715" t="str">
            <v>Jorge Pignanelli</v>
          </cell>
          <cell r="Q1715" t="str">
            <v>JP103</v>
          </cell>
          <cell r="R1715" t="str">
            <v>Erick Weinstein</v>
          </cell>
          <cell r="S1715" t="str">
            <v>EW101</v>
          </cell>
          <cell r="T1715" t="str">
            <v>John McKeague</v>
          </cell>
          <cell r="U1715" t="str">
            <v>JM102</v>
          </cell>
          <cell r="V1715" t="str">
            <v>Carlos Mendoza</v>
          </cell>
          <cell r="W1715" t="str">
            <v>CMPOS</v>
          </cell>
          <cell r="X1715" t="str">
            <v>N/A</v>
          </cell>
        </row>
        <row r="1716">
          <cell r="B1716" t="str">
            <v>419100035413</v>
          </cell>
          <cell r="C1716" t="str">
            <v>500 AMBERLY FARM LANE LLC</v>
          </cell>
          <cell r="D1716" t="str">
            <v>WASHINGTON HUNTERS OAK RESTAURANT</v>
          </cell>
          <cell r="E1716">
            <v>20000</v>
          </cell>
          <cell r="F1716">
            <v>240000</v>
          </cell>
          <cell r="G1716" t="str">
            <v>N/A</v>
          </cell>
          <cell r="H1716" t="str">
            <v>N</v>
          </cell>
          <cell r="I1716">
            <v>42339</v>
          </cell>
          <cell r="J1716">
            <v>42354</v>
          </cell>
          <cell r="K1716">
            <v>42354</v>
          </cell>
          <cell r="L1716" t="str">
            <v>Approved/Closed</v>
          </cell>
          <cell r="M1716" t="str">
            <v>N/A</v>
          </cell>
          <cell r="N1716" t="str">
            <v>N/A</v>
          </cell>
          <cell r="O1716" t="str">
            <v>N/A</v>
          </cell>
          <cell r="P1716" t="str">
            <v>Jorge Pignanelli</v>
          </cell>
          <cell r="Q1716" t="str">
            <v>JP103</v>
          </cell>
          <cell r="R1716" t="str">
            <v>Erick Weinstein</v>
          </cell>
          <cell r="S1716" t="str">
            <v>EW101</v>
          </cell>
          <cell r="T1716" t="str">
            <v>John McKeague</v>
          </cell>
          <cell r="U1716" t="str">
            <v>JM102</v>
          </cell>
          <cell r="V1716" t="str">
            <v>Carlos Mendoza</v>
          </cell>
          <cell r="W1716" t="str">
            <v>CMPOS</v>
          </cell>
          <cell r="X1716" t="str">
            <v>N/A</v>
          </cell>
        </row>
        <row r="1717">
          <cell r="B1717" t="str">
            <v>892925255252</v>
          </cell>
          <cell r="C1717" t="str">
            <v>RENBROOK SCHOOL INC</v>
          </cell>
          <cell r="D1717" t="str">
            <v>RENBROOK SCHOOL INC</v>
          </cell>
          <cell r="E1717">
            <v>65000</v>
          </cell>
          <cell r="F1717">
            <v>780000</v>
          </cell>
          <cell r="G1717" t="str">
            <v>N/A</v>
          </cell>
          <cell r="H1717" t="str">
            <v>Y</v>
          </cell>
          <cell r="I1717">
            <v>42339</v>
          </cell>
          <cell r="J1717">
            <v>42354</v>
          </cell>
          <cell r="K1717">
            <v>42354</v>
          </cell>
          <cell r="L1717">
            <v>42356</v>
          </cell>
          <cell r="M1717">
            <v>42403</v>
          </cell>
          <cell r="N1717">
            <v>42401</v>
          </cell>
          <cell r="O1717" t="str">
            <v>Y</v>
          </cell>
          <cell r="P1717" t="str">
            <v xml:space="preserve">KBH Enterprises </v>
          </cell>
          <cell r="Q1717" t="str">
            <v>KH101</v>
          </cell>
          <cell r="R1717" t="str">
            <v>Erick Weinstein</v>
          </cell>
          <cell r="S1717" t="str">
            <v>EW101</v>
          </cell>
          <cell r="T1717" t="str">
            <v>CampMinder</v>
          </cell>
          <cell r="U1717" t="str">
            <v>CM103</v>
          </cell>
          <cell r="X1717" t="str">
            <v>N/A</v>
          </cell>
        </row>
        <row r="1718">
          <cell r="B1718" t="str">
            <v>892925462015</v>
          </cell>
          <cell r="C1718" t="str">
            <v>US WEB TECHNOLOGIES LLC</v>
          </cell>
          <cell r="D1718" t="str">
            <v>US WEB TECHNOLOGIES LLC</v>
          </cell>
          <cell r="E1718">
            <v>8000</v>
          </cell>
          <cell r="F1718">
            <v>96000</v>
          </cell>
          <cell r="G1718" t="str">
            <v>N/A</v>
          </cell>
          <cell r="H1718" t="str">
            <v>Y</v>
          </cell>
          <cell r="I1718">
            <v>42339</v>
          </cell>
          <cell r="J1718">
            <v>42354</v>
          </cell>
          <cell r="K1718">
            <v>42354</v>
          </cell>
          <cell r="L1718" t="str">
            <v>Declined</v>
          </cell>
          <cell r="M1718" t="str">
            <v>N/A</v>
          </cell>
          <cell r="N1718" t="str">
            <v>N/A</v>
          </cell>
          <cell r="O1718" t="str">
            <v>N/A</v>
          </cell>
          <cell r="P1718" t="str">
            <v>John Vacca</v>
          </cell>
          <cell r="Q1718" t="str">
            <v>JV101</v>
          </cell>
          <cell r="R1718" t="str">
            <v>Erick Weinstein</v>
          </cell>
          <cell r="S1718" t="str">
            <v>EW101</v>
          </cell>
          <cell r="X1718" t="str">
            <v>N/A</v>
          </cell>
        </row>
        <row r="1719">
          <cell r="B1719" t="str">
            <v>892925538632</v>
          </cell>
          <cell r="C1719" t="str">
            <v>DREAM CAR RESTORATIONS LLC</v>
          </cell>
          <cell r="D1719" t="str">
            <v>DREAM CAR RESTORATIONS LLC</v>
          </cell>
          <cell r="E1719">
            <v>10000</v>
          </cell>
          <cell r="F1719">
            <v>120000</v>
          </cell>
          <cell r="G1719" t="str">
            <v>N/A</v>
          </cell>
          <cell r="H1719" t="str">
            <v>N</v>
          </cell>
          <cell r="I1719">
            <v>42339</v>
          </cell>
          <cell r="J1719">
            <v>42354</v>
          </cell>
          <cell r="K1719">
            <v>42354</v>
          </cell>
          <cell r="L1719">
            <v>42356</v>
          </cell>
          <cell r="M1719">
            <v>42360</v>
          </cell>
          <cell r="N1719">
            <v>42339</v>
          </cell>
          <cell r="O1719" t="str">
            <v>Y</v>
          </cell>
          <cell r="P1719" t="str">
            <v>Steve Price</v>
          </cell>
          <cell r="Q1719" t="str">
            <v>SP101</v>
          </cell>
          <cell r="R1719" t="str">
            <v>Erick Weinstein</v>
          </cell>
          <cell r="S1719" t="str">
            <v>EW101</v>
          </cell>
          <cell r="X1719" t="str">
            <v>N/A</v>
          </cell>
        </row>
        <row r="1720">
          <cell r="B1720" t="str">
            <v>892925561758</v>
          </cell>
          <cell r="C1720" t="str">
            <v>AALL UNIVERSAL TRANSMISSIONS</v>
          </cell>
          <cell r="D1720" t="str">
            <v>GLOBE TRANSMISSIONS</v>
          </cell>
          <cell r="E1720">
            <v>35000</v>
          </cell>
          <cell r="F1720">
            <v>420000</v>
          </cell>
          <cell r="G1720" t="str">
            <v>N/A</v>
          </cell>
          <cell r="H1720" t="str">
            <v>Y</v>
          </cell>
          <cell r="I1720">
            <v>42339</v>
          </cell>
          <cell r="J1720">
            <v>42354</v>
          </cell>
          <cell r="K1720">
            <v>42354</v>
          </cell>
          <cell r="L1720">
            <v>42356</v>
          </cell>
          <cell r="M1720">
            <v>42366</v>
          </cell>
          <cell r="N1720">
            <v>42339</v>
          </cell>
          <cell r="O1720" t="str">
            <v>Y</v>
          </cell>
          <cell r="P1720" t="str">
            <v>Kerry Doyle</v>
          </cell>
          <cell r="Q1720" t="str">
            <v>KD101</v>
          </cell>
          <cell r="R1720" t="str">
            <v>Chris Frey</v>
          </cell>
          <cell r="S1720" t="str">
            <v>CF101</v>
          </cell>
          <cell r="T1720" t="str">
            <v xml:space="preserve">Bethpage FCU </v>
          </cell>
          <cell r="U1720" t="str">
            <v>BFCU</v>
          </cell>
          <cell r="X1720" t="str">
            <v>N/A</v>
          </cell>
        </row>
        <row r="1721">
          <cell r="B1721" t="str">
            <v>892925668801</v>
          </cell>
          <cell r="C1721" t="str">
            <v>PENINSULA LIMOUSINE INC</v>
          </cell>
          <cell r="D1721" t="str">
            <v>PENINSULA LIMOUSINE INC</v>
          </cell>
          <cell r="E1721">
            <v>10000</v>
          </cell>
          <cell r="F1721">
            <v>120000</v>
          </cell>
          <cell r="G1721" t="str">
            <v>N/A</v>
          </cell>
          <cell r="H1721" t="str">
            <v>N</v>
          </cell>
          <cell r="I1721">
            <v>42339</v>
          </cell>
          <cell r="J1721">
            <v>42355</v>
          </cell>
          <cell r="K1721">
            <v>42355</v>
          </cell>
          <cell r="L1721">
            <v>42360</v>
          </cell>
          <cell r="M1721">
            <v>42397</v>
          </cell>
          <cell r="N1721">
            <v>42370</v>
          </cell>
          <cell r="O1721" t="str">
            <v>Y</v>
          </cell>
          <cell r="P1721" t="str">
            <v>Kerry Doyle</v>
          </cell>
          <cell r="Q1721" t="str">
            <v>KD101</v>
          </cell>
          <cell r="R1721" t="str">
            <v>Chris Frey</v>
          </cell>
          <cell r="S1721" t="str">
            <v>CF101</v>
          </cell>
          <cell r="T1721" t="str">
            <v xml:space="preserve">Bethpage FCU </v>
          </cell>
          <cell r="U1721" t="str">
            <v>BFCU</v>
          </cell>
          <cell r="X1721" t="str">
            <v>N/A</v>
          </cell>
        </row>
        <row r="1722">
          <cell r="B1722" t="str">
            <v>419100035422</v>
          </cell>
          <cell r="C1722" t="str">
            <v>DB GENESIS HARDWOOD FLOORING LLC</v>
          </cell>
          <cell r="D1722" t="str">
            <v>DB GENESIS HARDWOOD FLOORING</v>
          </cell>
          <cell r="E1722">
            <v>12000</v>
          </cell>
          <cell r="F1722">
            <v>144000</v>
          </cell>
          <cell r="G1722" t="str">
            <v>N/A</v>
          </cell>
          <cell r="H1722" t="str">
            <v>Y</v>
          </cell>
          <cell r="I1722">
            <v>42339</v>
          </cell>
          <cell r="J1722">
            <v>42355</v>
          </cell>
          <cell r="K1722">
            <v>42355</v>
          </cell>
          <cell r="L1722" t="str">
            <v>Withdrawn</v>
          </cell>
          <cell r="M1722" t="str">
            <v>N/A</v>
          </cell>
          <cell r="N1722" t="str">
            <v>N/A</v>
          </cell>
          <cell r="O1722" t="str">
            <v>N/A</v>
          </cell>
          <cell r="P1722" t="str">
            <v>Jorge Pignanelli</v>
          </cell>
          <cell r="Q1722" t="str">
            <v>JP103</v>
          </cell>
          <cell r="R1722" t="str">
            <v>Erick Weinstein</v>
          </cell>
          <cell r="S1722" t="str">
            <v>EW101</v>
          </cell>
          <cell r="T1722" t="str">
            <v>John McKeague</v>
          </cell>
          <cell r="U1722" t="str">
            <v>JM102</v>
          </cell>
          <cell r="V1722" t="str">
            <v>A&amp;B Media</v>
          </cell>
          <cell r="W1722" t="str">
            <v>ABM101</v>
          </cell>
          <cell r="X1722" t="str">
            <v>N/A</v>
          </cell>
        </row>
        <row r="1723">
          <cell r="B1723" t="str">
            <v>892925670906</v>
          </cell>
          <cell r="C1723" t="str">
            <v>BRAND TANGO TECHNOLOGY INC</v>
          </cell>
          <cell r="D1723" t="str">
            <v>TANGO</v>
          </cell>
          <cell r="E1723">
            <v>500000</v>
          </cell>
          <cell r="F1723">
            <v>6000000</v>
          </cell>
          <cell r="G1723" t="str">
            <v>N/A</v>
          </cell>
          <cell r="H1723" t="str">
            <v>Y</v>
          </cell>
          <cell r="I1723">
            <v>42339</v>
          </cell>
          <cell r="J1723">
            <v>42355</v>
          </cell>
          <cell r="K1723">
            <v>42355</v>
          </cell>
          <cell r="L1723" t="str">
            <v>Withdrawn</v>
          </cell>
          <cell r="M1723" t="str">
            <v>N/A</v>
          </cell>
          <cell r="N1723" t="str">
            <v>N/A</v>
          </cell>
          <cell r="O1723" t="str">
            <v>N/A</v>
          </cell>
          <cell r="P1723" t="str">
            <v>Talbay Enterprises</v>
          </cell>
          <cell r="Q1723" t="str">
            <v>TE101</v>
          </cell>
          <cell r="R1723" t="str">
            <v>Erick Weinstein</v>
          </cell>
          <cell r="S1723" t="str">
            <v>EW101</v>
          </cell>
          <cell r="X1723" t="str">
            <v>N/A</v>
          </cell>
        </row>
        <row r="1724">
          <cell r="B1724" t="str">
            <v>419100035431</v>
          </cell>
          <cell r="C1724" t="str">
            <v>H RESTAURANT AND NIGHTCLUB LLC</v>
          </cell>
          <cell r="D1724" t="str">
            <v>H RESTAURANT AND NIGHTCLUB LLC</v>
          </cell>
          <cell r="E1724">
            <v>30000</v>
          </cell>
          <cell r="F1724">
            <v>360000</v>
          </cell>
          <cell r="G1724" t="str">
            <v>N/A</v>
          </cell>
          <cell r="H1724" t="str">
            <v>N</v>
          </cell>
          <cell r="I1724">
            <v>42339</v>
          </cell>
          <cell r="J1724">
            <v>42356</v>
          </cell>
          <cell r="K1724">
            <v>42356</v>
          </cell>
          <cell r="L1724">
            <v>42360</v>
          </cell>
          <cell r="M1724">
            <v>42406</v>
          </cell>
          <cell r="N1724">
            <v>42401</v>
          </cell>
          <cell r="O1724" t="str">
            <v>Y</v>
          </cell>
          <cell r="P1724" t="str">
            <v>Jorge Pignanelli</v>
          </cell>
          <cell r="Q1724" t="str">
            <v>JP103</v>
          </cell>
          <cell r="R1724" t="str">
            <v>Erick Weinstein</v>
          </cell>
          <cell r="S1724" t="str">
            <v>EW101</v>
          </cell>
          <cell r="T1724" t="str">
            <v>John McKeague</v>
          </cell>
          <cell r="U1724" t="str">
            <v>JM102</v>
          </cell>
          <cell r="V1724" t="str">
            <v>A&amp;B Media</v>
          </cell>
          <cell r="W1724" t="str">
            <v>ABM101</v>
          </cell>
          <cell r="X1724" t="str">
            <v>N/A</v>
          </cell>
        </row>
        <row r="1725">
          <cell r="B1725" t="str">
            <v>892925862834</v>
          </cell>
          <cell r="C1725" t="str">
            <v>TECH SUPPLY USA</v>
          </cell>
          <cell r="D1725" t="str">
            <v>TECH SUPPLY USA</v>
          </cell>
          <cell r="E1725">
            <v>36000</v>
          </cell>
          <cell r="F1725">
            <v>432000</v>
          </cell>
          <cell r="G1725" t="str">
            <v>N/A</v>
          </cell>
          <cell r="H1725" t="str">
            <v>Y</v>
          </cell>
          <cell r="I1725">
            <v>42339</v>
          </cell>
          <cell r="J1725">
            <v>42356</v>
          </cell>
          <cell r="K1725">
            <v>42356</v>
          </cell>
          <cell r="L1725">
            <v>42360</v>
          </cell>
          <cell r="M1725">
            <v>42382</v>
          </cell>
          <cell r="N1725">
            <v>42370</v>
          </cell>
          <cell r="O1725" t="str">
            <v>Y</v>
          </cell>
          <cell r="P1725" t="str">
            <v>John McKeague</v>
          </cell>
          <cell r="Q1725" t="str">
            <v>JM102</v>
          </cell>
          <cell r="R1725" t="str">
            <v>Erick Weinstein</v>
          </cell>
          <cell r="S1725" t="str">
            <v>EW101</v>
          </cell>
          <cell r="T1725" t="str">
            <v>Omni Solution Source</v>
          </cell>
          <cell r="U1725" t="str">
            <v>OSS101</v>
          </cell>
          <cell r="X1725" t="str">
            <v>N/A</v>
          </cell>
        </row>
        <row r="1726">
          <cell r="B1726" t="str">
            <v>892925861687</v>
          </cell>
          <cell r="C1726" t="str">
            <v>BLOOMFIELD PARKING LOT MAINTENANCE</v>
          </cell>
          <cell r="D1726" t="str">
            <v>BLOOMFIELD PARKING LOT MAINTENANCE</v>
          </cell>
          <cell r="E1726">
            <v>10000</v>
          </cell>
          <cell r="F1726">
            <v>120000</v>
          </cell>
          <cell r="G1726" t="str">
            <v>N/A</v>
          </cell>
          <cell r="H1726" t="str">
            <v>Y</v>
          </cell>
          <cell r="I1726">
            <v>42339</v>
          </cell>
          <cell r="J1726">
            <v>42356</v>
          </cell>
          <cell r="K1726">
            <v>42356</v>
          </cell>
          <cell r="L1726">
            <v>42360</v>
          </cell>
          <cell r="M1726">
            <v>42367</v>
          </cell>
          <cell r="N1726">
            <v>42339</v>
          </cell>
          <cell r="O1726" t="str">
            <v>Y</v>
          </cell>
          <cell r="P1726" t="str">
            <v>Kerry Doyle</v>
          </cell>
          <cell r="Q1726" t="str">
            <v>KD101</v>
          </cell>
          <cell r="R1726" t="str">
            <v>Chris Frey</v>
          </cell>
          <cell r="S1726" t="str">
            <v>CF101</v>
          </cell>
          <cell r="T1726" t="str">
            <v xml:space="preserve">Bethpage FCU </v>
          </cell>
          <cell r="U1726" t="str">
            <v>BFCU</v>
          </cell>
          <cell r="X1726" t="str">
            <v>N/A</v>
          </cell>
        </row>
        <row r="1727">
          <cell r="B1727" t="str">
            <v>892926093405</v>
          </cell>
          <cell r="C1727" t="str">
            <v>BBL PLUMBING IC</v>
          </cell>
          <cell r="D1727" t="str">
            <v>BBL PLUMBING IC</v>
          </cell>
          <cell r="E1727">
            <v>20000</v>
          </cell>
          <cell r="F1727">
            <v>240000</v>
          </cell>
          <cell r="G1727" t="str">
            <v>N/A</v>
          </cell>
          <cell r="H1727" t="str">
            <v>N</v>
          </cell>
          <cell r="I1727">
            <v>42339</v>
          </cell>
          <cell r="J1727">
            <v>42359</v>
          </cell>
          <cell r="K1727">
            <v>42359</v>
          </cell>
          <cell r="L1727">
            <v>42360</v>
          </cell>
          <cell r="M1727">
            <v>42366</v>
          </cell>
          <cell r="N1727">
            <v>42339</v>
          </cell>
          <cell r="O1727" t="str">
            <v>Y</v>
          </cell>
          <cell r="P1727" t="str">
            <v>Tim Platz</v>
          </cell>
          <cell r="Q1727" t="str">
            <v>TP101</v>
          </cell>
          <cell r="R1727" t="str">
            <v>Chris Frey</v>
          </cell>
          <cell r="S1727" t="str">
            <v>CF101</v>
          </cell>
          <cell r="T1727" t="str">
            <v xml:space="preserve">Bethpage FCU </v>
          </cell>
          <cell r="U1727" t="str">
            <v>BFCU</v>
          </cell>
          <cell r="X1727" t="str">
            <v>N/A</v>
          </cell>
        </row>
        <row r="1728">
          <cell r="B1728" t="str">
            <v>892925881446</v>
          </cell>
          <cell r="C1728" t="str">
            <v>MAJESTIC POOL SERVICE INC</v>
          </cell>
          <cell r="D1728" t="str">
            <v>MAJESTIC POOL SERVICE INC</v>
          </cell>
          <cell r="E1728">
            <v>15500</v>
          </cell>
          <cell r="F1728">
            <v>186000</v>
          </cell>
          <cell r="G1728" t="str">
            <v>N/A</v>
          </cell>
          <cell r="H1728" t="str">
            <v>Y</v>
          </cell>
          <cell r="I1728">
            <v>42339</v>
          </cell>
          <cell r="J1728">
            <v>42359</v>
          </cell>
          <cell r="K1728">
            <v>42359</v>
          </cell>
          <cell r="L1728">
            <v>42360</v>
          </cell>
          <cell r="M1728">
            <v>42371</v>
          </cell>
          <cell r="N1728">
            <v>42370</v>
          </cell>
          <cell r="O1728" t="str">
            <v>Y</v>
          </cell>
          <cell r="P1728" t="str">
            <v>Alan Goldberg</v>
          </cell>
          <cell r="Q1728" t="str">
            <v>AG101</v>
          </cell>
          <cell r="R1728" t="str">
            <v>Chris Frey</v>
          </cell>
          <cell r="S1728" t="str">
            <v>CF101</v>
          </cell>
          <cell r="X1728" t="str">
            <v>N/A</v>
          </cell>
        </row>
        <row r="1729">
          <cell r="B1729" t="str">
            <v>419100035440</v>
          </cell>
          <cell r="C1729" t="str">
            <v>RICEI NORTH AMERICA LLC</v>
          </cell>
          <cell r="D1729" t="str">
            <v>RICEI NORTH AMERICA LLC</v>
          </cell>
          <cell r="E1729">
            <v>100000</v>
          </cell>
          <cell r="F1729">
            <v>1200000</v>
          </cell>
          <cell r="G1729" t="str">
            <v>N/A</v>
          </cell>
          <cell r="H1729" t="str">
            <v>Y</v>
          </cell>
          <cell r="I1729">
            <v>42339</v>
          </cell>
          <cell r="J1729">
            <v>42359</v>
          </cell>
          <cell r="K1729">
            <v>42359</v>
          </cell>
          <cell r="L1729" t="str">
            <v>Declined</v>
          </cell>
          <cell r="M1729" t="str">
            <v>N/A</v>
          </cell>
          <cell r="N1729" t="str">
            <v>N/A</v>
          </cell>
          <cell r="O1729" t="str">
            <v>N/A</v>
          </cell>
          <cell r="P1729" t="str">
            <v>RocketGate</v>
          </cell>
          <cell r="Q1729" t="str">
            <v>RG101</v>
          </cell>
          <cell r="X1729" t="str">
            <v>N/A</v>
          </cell>
        </row>
        <row r="1730">
          <cell r="B1730" t="str">
            <v>892926164883</v>
          </cell>
          <cell r="C1730" t="str">
            <v>LONG ISLAND SPORTS ZONE</v>
          </cell>
          <cell r="D1730" t="str">
            <v>LONG ISLAND SPORTS ZONE</v>
          </cell>
          <cell r="E1730">
            <v>2500</v>
          </cell>
          <cell r="F1730">
            <v>30000</v>
          </cell>
          <cell r="G1730" t="str">
            <v>N/A</v>
          </cell>
          <cell r="H1730" t="str">
            <v>N</v>
          </cell>
          <cell r="I1730">
            <v>42339</v>
          </cell>
          <cell r="J1730">
            <v>42360</v>
          </cell>
          <cell r="K1730">
            <v>42360</v>
          </cell>
          <cell r="L1730">
            <v>42366</v>
          </cell>
          <cell r="M1730">
            <v>42369</v>
          </cell>
          <cell r="N1730">
            <v>42339</v>
          </cell>
          <cell r="O1730" t="str">
            <v>Y</v>
          </cell>
          <cell r="P1730" t="str">
            <v>Tim Platz</v>
          </cell>
          <cell r="Q1730" t="str">
            <v>TP101</v>
          </cell>
          <cell r="R1730" t="str">
            <v>Chris Frey</v>
          </cell>
          <cell r="S1730" t="str">
            <v>CF101</v>
          </cell>
          <cell r="T1730" t="str">
            <v xml:space="preserve">Bethpage FCU </v>
          </cell>
          <cell r="U1730" t="str">
            <v>BFCU</v>
          </cell>
          <cell r="X1730" t="str">
            <v>N/A</v>
          </cell>
        </row>
        <row r="1731">
          <cell r="B1731" t="str">
            <v>892926248017</v>
          </cell>
          <cell r="C1731" t="str">
            <v>R&amp;L UNISEX HAIR SALON INC</v>
          </cell>
          <cell r="D1731" t="str">
            <v>R&amp;L UNISEX HAIR SALON INC</v>
          </cell>
          <cell r="E1731">
            <v>45000</v>
          </cell>
          <cell r="F1731">
            <v>540000</v>
          </cell>
          <cell r="G1731" t="str">
            <v>N/A</v>
          </cell>
          <cell r="H1731" t="str">
            <v>Y</v>
          </cell>
          <cell r="I1731">
            <v>42339</v>
          </cell>
          <cell r="J1731">
            <v>42360</v>
          </cell>
          <cell r="K1731">
            <v>42360</v>
          </cell>
          <cell r="L1731">
            <v>42366</v>
          </cell>
          <cell r="M1731">
            <v>42373</v>
          </cell>
          <cell r="N1731">
            <v>42370</v>
          </cell>
          <cell r="O1731" t="str">
            <v>Y</v>
          </cell>
          <cell r="P1731" t="str">
            <v>Alan Goldberg</v>
          </cell>
          <cell r="Q1731" t="str">
            <v>AG101</v>
          </cell>
          <cell r="R1731" t="str">
            <v>Chris Frey</v>
          </cell>
          <cell r="S1731" t="str">
            <v>CF101</v>
          </cell>
          <cell r="X1731" t="str">
            <v>N/A</v>
          </cell>
        </row>
        <row r="1732">
          <cell r="B1732" t="str">
            <v>892926441257</v>
          </cell>
          <cell r="C1732" t="str">
            <v>365 CONSULTING LLC</v>
          </cell>
          <cell r="D1732" t="str">
            <v>DOCTORONLINEPHD.COM</v>
          </cell>
          <cell r="E1732">
            <v>35000</v>
          </cell>
          <cell r="F1732">
            <v>420000</v>
          </cell>
          <cell r="G1732" t="str">
            <v>N/A</v>
          </cell>
          <cell r="H1732" t="str">
            <v>N</v>
          </cell>
          <cell r="I1732">
            <v>42339</v>
          </cell>
          <cell r="J1732">
            <v>42360</v>
          </cell>
          <cell r="K1732">
            <v>42360</v>
          </cell>
          <cell r="L1732" t="str">
            <v>Declined</v>
          </cell>
          <cell r="M1732" t="str">
            <v>N/A</v>
          </cell>
          <cell r="N1732" t="str">
            <v>N/A</v>
          </cell>
          <cell r="O1732" t="str">
            <v>N/A</v>
          </cell>
          <cell r="P1732" t="str">
            <v>Alan Goldberg</v>
          </cell>
          <cell r="Q1732" t="str">
            <v>AG101</v>
          </cell>
          <cell r="R1732" t="str">
            <v>Chris Frey</v>
          </cell>
          <cell r="S1732" t="str">
            <v>CF101</v>
          </cell>
          <cell r="X1732" t="str">
            <v>N/A</v>
          </cell>
        </row>
        <row r="1733">
          <cell r="B1733" t="str">
            <v>892926306708</v>
          </cell>
          <cell r="C1733" t="str">
            <v>365 CONSULTING LLC</v>
          </cell>
          <cell r="D1733" t="str">
            <v>JMORGAN.ATTORNEY</v>
          </cell>
          <cell r="E1733">
            <v>35000</v>
          </cell>
          <cell r="F1733">
            <v>420000</v>
          </cell>
          <cell r="G1733" t="str">
            <v>N/A</v>
          </cell>
          <cell r="H1733" t="str">
            <v>N</v>
          </cell>
          <cell r="I1733">
            <v>42339</v>
          </cell>
          <cell r="J1733">
            <v>42360</v>
          </cell>
          <cell r="K1733">
            <v>42360</v>
          </cell>
          <cell r="L1733" t="str">
            <v>Declined</v>
          </cell>
          <cell r="M1733" t="str">
            <v>N/A</v>
          </cell>
          <cell r="N1733" t="str">
            <v>N/A</v>
          </cell>
          <cell r="O1733" t="str">
            <v>N/A</v>
          </cell>
          <cell r="P1733" t="str">
            <v>Alan Goldberg</v>
          </cell>
          <cell r="Q1733" t="str">
            <v>AG101</v>
          </cell>
          <cell r="R1733" t="str">
            <v>Chris Frey</v>
          </cell>
          <cell r="S1733" t="str">
            <v>CF101</v>
          </cell>
          <cell r="X1733" t="str">
            <v>N/A</v>
          </cell>
        </row>
        <row r="1734">
          <cell r="B1734" t="str">
            <v>892926467922</v>
          </cell>
          <cell r="C1734" t="str">
            <v>SEMPREM INC</v>
          </cell>
          <cell r="D1734" t="str">
            <v>SEMPREM INC</v>
          </cell>
          <cell r="E1734">
            <v>40000</v>
          </cell>
          <cell r="F1734">
            <v>480000</v>
          </cell>
          <cell r="G1734" t="str">
            <v>N/A</v>
          </cell>
          <cell r="H1734" t="str">
            <v>N</v>
          </cell>
          <cell r="I1734">
            <v>42339</v>
          </cell>
          <cell r="J1734">
            <v>42361</v>
          </cell>
          <cell r="K1734">
            <v>42361</v>
          </cell>
          <cell r="L1734" t="str">
            <v>Declined</v>
          </cell>
          <cell r="M1734" t="str">
            <v>N/A</v>
          </cell>
          <cell r="N1734" t="str">
            <v>N/A</v>
          </cell>
          <cell r="O1734" t="str">
            <v>N/A</v>
          </cell>
          <cell r="P1734" t="str">
            <v>Chris Frey</v>
          </cell>
          <cell r="Q1734" t="str">
            <v>CF101</v>
          </cell>
          <cell r="X1734" t="str">
            <v>N/A</v>
          </cell>
        </row>
        <row r="1735">
          <cell r="B1735" t="str">
            <v>892926621304</v>
          </cell>
          <cell r="C1735" t="str">
            <v>CONTE SERVICE STATION LTD</v>
          </cell>
          <cell r="D1735" t="str">
            <v>CONTE SERVICE STATION</v>
          </cell>
          <cell r="E1735">
            <v>20000</v>
          </cell>
          <cell r="F1735">
            <v>240000</v>
          </cell>
          <cell r="G1735" t="str">
            <v>N/A</v>
          </cell>
          <cell r="H1735" t="str">
            <v>N</v>
          </cell>
          <cell r="I1735">
            <v>42339</v>
          </cell>
          <cell r="J1735">
            <v>42362</v>
          </cell>
          <cell r="K1735">
            <v>42362</v>
          </cell>
          <cell r="L1735">
            <v>42366</v>
          </cell>
          <cell r="M1735">
            <v>42370</v>
          </cell>
          <cell r="N1735">
            <v>42370</v>
          </cell>
          <cell r="O1735" t="str">
            <v>Y</v>
          </cell>
          <cell r="P1735" t="str">
            <v>Alan Goldberg</v>
          </cell>
          <cell r="Q1735" t="str">
            <v>AG101</v>
          </cell>
          <cell r="R1735" t="str">
            <v>Chris Frey</v>
          </cell>
          <cell r="S1735" t="str">
            <v>CF101</v>
          </cell>
          <cell r="T1735" t="str">
            <v xml:space="preserve">Bethpage FCU </v>
          </cell>
          <cell r="U1735" t="str">
            <v>BFCU</v>
          </cell>
          <cell r="X1735" t="str">
            <v>N/A</v>
          </cell>
        </row>
        <row r="1736">
          <cell r="B1736" t="str">
            <v>892926737514</v>
          </cell>
          <cell r="C1736" t="str">
            <v>ADANCE PHYSICAL THERAPY P.C</v>
          </cell>
          <cell r="D1736" t="str">
            <v>ADANCE PHYSICAL THERAPY P.C</v>
          </cell>
          <cell r="E1736">
            <v>800</v>
          </cell>
          <cell r="F1736">
            <v>9600</v>
          </cell>
          <cell r="G1736" t="str">
            <v>N/A</v>
          </cell>
          <cell r="H1736" t="str">
            <v>N</v>
          </cell>
          <cell r="I1736">
            <v>42339</v>
          </cell>
          <cell r="J1736">
            <v>42362</v>
          </cell>
          <cell r="K1736">
            <v>42362</v>
          </cell>
          <cell r="L1736">
            <v>42366</v>
          </cell>
          <cell r="M1736">
            <v>42380</v>
          </cell>
          <cell r="N1736">
            <v>42370</v>
          </cell>
          <cell r="O1736" t="str">
            <v>Y</v>
          </cell>
          <cell r="P1736" t="str">
            <v>CardWorks Acquiring</v>
          </cell>
          <cell r="Q1736" t="str">
            <v>CWA101</v>
          </cell>
          <cell r="X1736" t="str">
            <v>N/A</v>
          </cell>
        </row>
        <row r="1737">
          <cell r="B1737" t="str">
            <v>892926771927</v>
          </cell>
          <cell r="C1737" t="str">
            <v>FARMINGDALE DOG AND CAT CLINIC LLC</v>
          </cell>
          <cell r="D1737" t="str">
            <v>FARMINGDALE DOG AND CAT CLINIC LLC</v>
          </cell>
          <cell r="E1737">
            <v>70000</v>
          </cell>
          <cell r="F1737">
            <v>840000</v>
          </cell>
          <cell r="G1737" t="str">
            <v>N/A</v>
          </cell>
          <cell r="H1737" t="str">
            <v>N</v>
          </cell>
          <cell r="I1737">
            <v>42339</v>
          </cell>
          <cell r="J1737">
            <v>42362</v>
          </cell>
          <cell r="K1737">
            <v>42362</v>
          </cell>
          <cell r="L1737">
            <v>42367</v>
          </cell>
          <cell r="M1737">
            <v>42377</v>
          </cell>
          <cell r="N1737">
            <v>42370</v>
          </cell>
          <cell r="O1737" t="str">
            <v>Y</v>
          </cell>
          <cell r="P1737" t="str">
            <v>Chris Frey</v>
          </cell>
          <cell r="Q1737" t="str">
            <v>CF101</v>
          </cell>
          <cell r="X1737" t="str">
            <v>N/A</v>
          </cell>
        </row>
        <row r="1738">
          <cell r="B1738" t="str">
            <v>892926828313</v>
          </cell>
          <cell r="C1738" t="str">
            <v>MANTRA FRAMING INC</v>
          </cell>
          <cell r="D1738" t="str">
            <v>MANTRA FRAMING INC</v>
          </cell>
          <cell r="E1738">
            <v>15000</v>
          </cell>
          <cell r="F1738">
            <v>180000</v>
          </cell>
          <cell r="G1738" t="str">
            <v>N/A</v>
          </cell>
          <cell r="H1738" t="str">
            <v>N</v>
          </cell>
          <cell r="I1738">
            <v>42339</v>
          </cell>
          <cell r="J1738">
            <v>42366</v>
          </cell>
          <cell r="K1738">
            <v>42366</v>
          </cell>
          <cell r="L1738">
            <v>42374</v>
          </cell>
          <cell r="M1738">
            <v>42377</v>
          </cell>
          <cell r="N1738">
            <v>42370</v>
          </cell>
          <cell r="O1738" t="str">
            <v>Y</v>
          </cell>
          <cell r="P1738" t="str">
            <v>CardWorks Acquiring</v>
          </cell>
          <cell r="Q1738" t="str">
            <v>CWA101</v>
          </cell>
          <cell r="R1738" t="str">
            <v>Erick Weinstein</v>
          </cell>
          <cell r="S1738" t="str">
            <v>EW101</v>
          </cell>
          <cell r="X1738" t="str">
            <v>N/A</v>
          </cell>
        </row>
        <row r="1739">
          <cell r="B1739" t="str">
            <v>419100035459</v>
          </cell>
          <cell r="C1739" t="str">
            <v>SOUTH MIAMI/CORAL GABLES ELKS</v>
          </cell>
          <cell r="D1739" t="str">
            <v>SOUTH MIAMI/CORAL GABLES ELKS</v>
          </cell>
          <cell r="E1739">
            <v>10000</v>
          </cell>
          <cell r="F1739">
            <v>120000</v>
          </cell>
          <cell r="G1739" t="str">
            <v>N/A</v>
          </cell>
          <cell r="H1739" t="str">
            <v>N</v>
          </cell>
          <cell r="I1739">
            <v>42339</v>
          </cell>
          <cell r="J1739">
            <v>42366</v>
          </cell>
          <cell r="K1739">
            <v>42366</v>
          </cell>
          <cell r="L1739">
            <v>42368</v>
          </cell>
          <cell r="M1739">
            <v>42408</v>
          </cell>
          <cell r="N1739">
            <v>42401</v>
          </cell>
          <cell r="O1739" t="str">
            <v>Y</v>
          </cell>
          <cell r="P1739" t="str">
            <v>Jorge Pignanelli</v>
          </cell>
          <cell r="Q1739" t="str">
            <v>JP103</v>
          </cell>
          <cell r="R1739" t="str">
            <v>Erick Weinstein</v>
          </cell>
          <cell r="S1739" t="str">
            <v>EW101</v>
          </cell>
          <cell r="T1739" t="str">
            <v>John McKeague</v>
          </cell>
          <cell r="U1739" t="str">
            <v>JM102</v>
          </cell>
          <cell r="V1739" t="str">
            <v>CC Processing POS</v>
          </cell>
          <cell r="W1739" t="str">
            <v>CCPPOS</v>
          </cell>
          <cell r="X1739" t="str">
            <v>N/A</v>
          </cell>
        </row>
        <row r="1740">
          <cell r="B1740" t="str">
            <v>892926954788</v>
          </cell>
          <cell r="C1740" t="str">
            <v>TOMAS AGUILAR-JIMENEZ</v>
          </cell>
          <cell r="D1740" t="str">
            <v xml:space="preserve">J.T. CLEANERS </v>
          </cell>
          <cell r="E1740">
            <v>5000</v>
          </cell>
          <cell r="F1740">
            <v>60000</v>
          </cell>
          <cell r="G1740" t="str">
            <v>N/A</v>
          </cell>
          <cell r="H1740" t="str">
            <v>N</v>
          </cell>
          <cell r="I1740">
            <v>42339</v>
          </cell>
          <cell r="J1740">
            <v>42367</v>
          </cell>
          <cell r="K1740">
            <v>42367</v>
          </cell>
          <cell r="L1740">
            <v>42367</v>
          </cell>
          <cell r="M1740">
            <v>42387</v>
          </cell>
          <cell r="N1740">
            <v>42370</v>
          </cell>
          <cell r="O1740" t="str">
            <v>Y</v>
          </cell>
          <cell r="P1740" t="str">
            <v>Tim Platz</v>
          </cell>
          <cell r="Q1740" t="str">
            <v>TP101</v>
          </cell>
          <cell r="R1740" t="str">
            <v>Chris Frey</v>
          </cell>
          <cell r="S1740" t="str">
            <v>CF101</v>
          </cell>
          <cell r="T1740" t="str">
            <v xml:space="preserve">Bethpage FCU </v>
          </cell>
          <cell r="U1740" t="str">
            <v>BFCU</v>
          </cell>
          <cell r="X1740" t="str">
            <v>N/A</v>
          </cell>
        </row>
        <row r="1741">
          <cell r="B1741" t="str">
            <v>892927076961</v>
          </cell>
          <cell r="C1741" t="str">
            <v>MR. LANDSCAPE INC</v>
          </cell>
          <cell r="D1741" t="str">
            <v>MR. LANDSCAPE INC</v>
          </cell>
          <cell r="E1741">
            <v>90000</v>
          </cell>
          <cell r="F1741">
            <v>1080000</v>
          </cell>
          <cell r="G1741" t="str">
            <v>N/A</v>
          </cell>
          <cell r="H1741" t="str">
            <v>Y</v>
          </cell>
          <cell r="I1741">
            <v>42339</v>
          </cell>
          <cell r="J1741">
            <v>42367</v>
          </cell>
          <cell r="K1741">
            <v>42367</v>
          </cell>
          <cell r="L1741">
            <v>42368</v>
          </cell>
          <cell r="M1741">
            <v>42374</v>
          </cell>
          <cell r="N1741">
            <v>42370</v>
          </cell>
          <cell r="O1741" t="str">
            <v>Y</v>
          </cell>
          <cell r="P1741" t="str">
            <v>John Vacca</v>
          </cell>
          <cell r="Q1741" t="str">
            <v>JV101</v>
          </cell>
          <cell r="R1741" t="str">
            <v>Erick Weinstein</v>
          </cell>
          <cell r="S1741" t="str">
            <v>EW101</v>
          </cell>
          <cell r="X1741" t="str">
            <v>N/A</v>
          </cell>
        </row>
        <row r="1742">
          <cell r="B1742" t="str">
            <v>892927173255</v>
          </cell>
          <cell r="C1742" t="str">
            <v>CAR-PART DEPOT LLC</v>
          </cell>
          <cell r="D1742" t="str">
            <v>CAR-PART DEPOT LLC</v>
          </cell>
          <cell r="E1742">
            <v>5000</v>
          </cell>
          <cell r="F1742">
            <v>60000</v>
          </cell>
          <cell r="G1742" t="str">
            <v>N/A</v>
          </cell>
          <cell r="H1742" t="str">
            <v>N</v>
          </cell>
          <cell r="I1742">
            <v>42373</v>
          </cell>
          <cell r="J1742">
            <v>42373</v>
          </cell>
          <cell r="K1742">
            <v>42373</v>
          </cell>
          <cell r="L1742">
            <v>42381</v>
          </cell>
          <cell r="M1742">
            <v>42390</v>
          </cell>
          <cell r="N1742">
            <v>42370</v>
          </cell>
          <cell r="O1742" t="str">
            <v>Y</v>
          </cell>
          <cell r="P1742" t="str">
            <v>John Vacca</v>
          </cell>
          <cell r="Q1742" t="str">
            <v>JV101</v>
          </cell>
          <cell r="R1742" t="str">
            <v>Erick Weinstein</v>
          </cell>
          <cell r="S1742" t="str">
            <v>EW101</v>
          </cell>
          <cell r="X1742" t="str">
            <v>N/A</v>
          </cell>
        </row>
        <row r="1743">
          <cell r="B1743" t="str">
            <v>892927344880</v>
          </cell>
          <cell r="C1743" t="str">
            <v>FIREFLY POTTERY LLC</v>
          </cell>
          <cell r="D1743" t="str">
            <v>FIREFLY POTTERY LLC</v>
          </cell>
          <cell r="E1743">
            <v>10000</v>
          </cell>
          <cell r="F1743">
            <v>120000</v>
          </cell>
          <cell r="G1743" t="str">
            <v>N/A</v>
          </cell>
          <cell r="H1743" t="str">
            <v>Y</v>
          </cell>
          <cell r="I1743">
            <v>42373</v>
          </cell>
          <cell r="J1743">
            <v>42375</v>
          </cell>
          <cell r="K1743">
            <v>42375</v>
          </cell>
          <cell r="L1743">
            <v>42375</v>
          </cell>
          <cell r="M1743">
            <v>42397</v>
          </cell>
          <cell r="N1743">
            <v>42370</v>
          </cell>
          <cell r="O1743" t="str">
            <v>Y</v>
          </cell>
          <cell r="P1743" t="str">
            <v>CardWorks Acquiring</v>
          </cell>
          <cell r="Q1743" t="str">
            <v>CWA101</v>
          </cell>
          <cell r="R1743" t="str">
            <v>Erick Weinstein</v>
          </cell>
          <cell r="S1743" t="str">
            <v>EW101</v>
          </cell>
          <cell r="X1743" t="str">
            <v>N/A</v>
          </cell>
        </row>
        <row r="1744">
          <cell r="B1744" t="str">
            <v>892927382302</v>
          </cell>
          <cell r="C1744" t="str">
            <v xml:space="preserve">DERMATOLOGY ASSOCIATES OF HUNTINGTON </v>
          </cell>
          <cell r="D1744" t="str">
            <v xml:space="preserve">DERMATOLOGY ASSOCIATES OF HUNTINGTON </v>
          </cell>
          <cell r="E1744">
            <v>50000</v>
          </cell>
          <cell r="F1744">
            <v>600000</v>
          </cell>
          <cell r="G1744" t="str">
            <v>N/A</v>
          </cell>
          <cell r="H1744" t="str">
            <v>Y</v>
          </cell>
          <cell r="I1744">
            <v>42373</v>
          </cell>
          <cell r="J1744">
            <v>42375</v>
          </cell>
          <cell r="K1744">
            <v>42375</v>
          </cell>
          <cell r="L1744">
            <v>42375</v>
          </cell>
          <cell r="M1744">
            <v>42382</v>
          </cell>
          <cell r="N1744">
            <v>42370</v>
          </cell>
          <cell r="O1744" t="str">
            <v>Y</v>
          </cell>
          <cell r="P1744" t="str">
            <v>Angelo Abbatiello</v>
          </cell>
          <cell r="Q1744" t="str">
            <v>AA101</v>
          </cell>
          <cell r="R1744" t="str">
            <v>Erick Weinstein</v>
          </cell>
          <cell r="S1744" t="str">
            <v>EW101</v>
          </cell>
          <cell r="T1744" t="str">
            <v xml:space="preserve">Peter Brickman </v>
          </cell>
          <cell r="U1744" t="str">
            <v>PB101</v>
          </cell>
          <cell r="X1744" t="str">
            <v>N/A</v>
          </cell>
        </row>
        <row r="1745">
          <cell r="B1745" t="str">
            <v>419100035468</v>
          </cell>
          <cell r="C1745" t="str">
            <v>BLUE WATER WHITE SANDS ADVENTRURE TOURS LLC</v>
          </cell>
          <cell r="D1745" t="str">
            <v>SCUBA SCHOOL AND FAMILY DIVE CENTER BELIZE INC</v>
          </cell>
          <cell r="E1745">
            <v>10000</v>
          </cell>
          <cell r="F1745">
            <v>120000</v>
          </cell>
          <cell r="G1745" t="str">
            <v>N/A</v>
          </cell>
          <cell r="H1745" t="str">
            <v>N</v>
          </cell>
          <cell r="I1745">
            <v>42373</v>
          </cell>
          <cell r="J1745">
            <v>42376</v>
          </cell>
          <cell r="K1745">
            <v>42376</v>
          </cell>
          <cell r="L1745" t="str">
            <v>Declined</v>
          </cell>
          <cell r="M1745" t="str">
            <v>N/A</v>
          </cell>
          <cell r="N1745" t="str">
            <v>N/A</v>
          </cell>
          <cell r="O1745" t="str">
            <v>N/A</v>
          </cell>
          <cell r="P1745" t="str">
            <v>Joel Paulin</v>
          </cell>
          <cell r="Q1745" t="str">
            <v>JP101</v>
          </cell>
          <cell r="X1745" t="str">
            <v>N/A</v>
          </cell>
        </row>
        <row r="1746">
          <cell r="B1746" t="str">
            <v>892927383573</v>
          </cell>
          <cell r="C1746" t="str">
            <v>ALLPURNE INC</v>
          </cell>
          <cell r="D1746" t="str">
            <v>ALLPURNE INC</v>
          </cell>
          <cell r="E1746">
            <v>10000</v>
          </cell>
          <cell r="F1746">
            <v>120000</v>
          </cell>
          <cell r="G1746" t="str">
            <v>N/A</v>
          </cell>
          <cell r="H1746" t="str">
            <v>N</v>
          </cell>
          <cell r="I1746">
            <v>42373</v>
          </cell>
          <cell r="J1746">
            <v>42376</v>
          </cell>
          <cell r="K1746">
            <v>42376</v>
          </cell>
          <cell r="L1746">
            <v>42380</v>
          </cell>
          <cell r="M1746">
            <v>42402</v>
          </cell>
          <cell r="N1746">
            <v>42401</v>
          </cell>
          <cell r="O1746" t="str">
            <v>Y</v>
          </cell>
          <cell r="P1746" t="str">
            <v>Tim Platz</v>
          </cell>
          <cell r="Q1746" t="str">
            <v>TP101</v>
          </cell>
          <cell r="R1746" t="str">
            <v>Chris Frey</v>
          </cell>
          <cell r="S1746" t="str">
            <v>CF101</v>
          </cell>
          <cell r="X1746" t="str">
            <v>N/A</v>
          </cell>
        </row>
        <row r="1747">
          <cell r="B1747" t="str">
            <v>892927392566</v>
          </cell>
          <cell r="C1747" t="str">
            <v>APEX COUNSELING LCSW PC</v>
          </cell>
          <cell r="D1747" t="str">
            <v>STRESS SOLUTIONS OF NY</v>
          </cell>
          <cell r="E1747">
            <v>3000</v>
          </cell>
          <cell r="F1747">
            <v>36000</v>
          </cell>
          <cell r="G1747" t="str">
            <v>N/A</v>
          </cell>
          <cell r="H1747" t="str">
            <v>Y</v>
          </cell>
          <cell r="I1747">
            <v>42373</v>
          </cell>
          <cell r="J1747">
            <v>42377</v>
          </cell>
          <cell r="K1747">
            <v>42377</v>
          </cell>
          <cell r="L1747">
            <v>42380</v>
          </cell>
          <cell r="M1747" t="str">
            <v>Approved/Closed</v>
          </cell>
          <cell r="N1747" t="str">
            <v>Approved/Closed</v>
          </cell>
          <cell r="O1747" t="str">
            <v>Y</v>
          </cell>
          <cell r="P1747" t="str">
            <v>Alan Goldberg</v>
          </cell>
          <cell r="Q1747" t="str">
            <v>AG101</v>
          </cell>
          <cell r="R1747" t="str">
            <v>Chris Frey</v>
          </cell>
          <cell r="S1747" t="str">
            <v>CF101</v>
          </cell>
          <cell r="X1747" t="str">
            <v>N/A</v>
          </cell>
        </row>
        <row r="1748">
          <cell r="B1748" t="str">
            <v>892927409634</v>
          </cell>
          <cell r="C1748" t="str">
            <v>B&amp;C OFFICE FURNITURE INC</v>
          </cell>
          <cell r="D1748" t="str">
            <v>B&amp;C OFFICE FURNITURE INC</v>
          </cell>
          <cell r="E1748">
            <v>30000</v>
          </cell>
          <cell r="F1748">
            <v>360000</v>
          </cell>
          <cell r="G1748" t="str">
            <v>N/A</v>
          </cell>
          <cell r="H1748" t="str">
            <v>Y</v>
          </cell>
          <cell r="I1748">
            <v>42373</v>
          </cell>
          <cell r="J1748">
            <v>42380</v>
          </cell>
          <cell r="K1748">
            <v>42380</v>
          </cell>
          <cell r="L1748">
            <v>42381</v>
          </cell>
          <cell r="M1748">
            <v>42399</v>
          </cell>
          <cell r="N1748">
            <v>42370</v>
          </cell>
          <cell r="O1748" t="str">
            <v>Y</v>
          </cell>
          <cell r="P1748" t="str">
            <v>Angelo Abbatiello</v>
          </cell>
          <cell r="Q1748" t="str">
            <v>AA101</v>
          </cell>
          <cell r="R1748" t="str">
            <v>Erick Weinstein</v>
          </cell>
          <cell r="S1748" t="str">
            <v>EW101</v>
          </cell>
          <cell r="T1748" t="str">
            <v xml:space="preserve">Peter Brickman </v>
          </cell>
          <cell r="U1748" t="str">
            <v>PB101</v>
          </cell>
          <cell r="X1748" t="str">
            <v>N/A</v>
          </cell>
        </row>
        <row r="1749">
          <cell r="B1749" t="str">
            <v>892927612849</v>
          </cell>
          <cell r="C1749" t="str">
            <v>RONALD F. IANNACONE DPM</v>
          </cell>
          <cell r="D1749" t="str">
            <v>RONALD F. IANNACONE DPM</v>
          </cell>
          <cell r="E1749">
            <v>5000</v>
          </cell>
          <cell r="F1749">
            <v>60000</v>
          </cell>
          <cell r="G1749" t="str">
            <v>N/A</v>
          </cell>
          <cell r="H1749" t="str">
            <v>N</v>
          </cell>
          <cell r="I1749">
            <v>42373</v>
          </cell>
          <cell r="J1749">
            <v>42380</v>
          </cell>
          <cell r="K1749">
            <v>42380</v>
          </cell>
          <cell r="L1749">
            <v>42380</v>
          </cell>
          <cell r="M1749">
            <v>42399</v>
          </cell>
          <cell r="N1749">
            <v>42370</v>
          </cell>
          <cell r="O1749" t="str">
            <v>Y</v>
          </cell>
          <cell r="P1749" t="str">
            <v>Chris Frey</v>
          </cell>
          <cell r="Q1749" t="str">
            <v>CF101</v>
          </cell>
          <cell r="X1749" t="str">
            <v>N/A</v>
          </cell>
        </row>
        <row r="1750">
          <cell r="B1750" t="str">
            <v>892927691504</v>
          </cell>
          <cell r="C1750" t="str">
            <v>RONALD F. IANNACONE DPM</v>
          </cell>
          <cell r="D1750" t="str">
            <v>RONALD F. IANNACONE DPM</v>
          </cell>
          <cell r="E1750">
            <v>5000</v>
          </cell>
          <cell r="F1750">
            <v>60000</v>
          </cell>
          <cell r="G1750" t="str">
            <v>N/A</v>
          </cell>
          <cell r="H1750" t="str">
            <v>N</v>
          </cell>
          <cell r="I1750">
            <v>42373</v>
          </cell>
          <cell r="J1750">
            <v>42380</v>
          </cell>
          <cell r="K1750">
            <v>42380</v>
          </cell>
          <cell r="L1750">
            <v>42380</v>
          </cell>
          <cell r="M1750">
            <v>42019</v>
          </cell>
          <cell r="N1750">
            <v>42370</v>
          </cell>
          <cell r="O1750" t="str">
            <v>Y</v>
          </cell>
          <cell r="P1750" t="str">
            <v>Chris Frey</v>
          </cell>
          <cell r="Q1750" t="str">
            <v>CF101</v>
          </cell>
          <cell r="X1750" t="str">
            <v>N/A</v>
          </cell>
        </row>
        <row r="1751">
          <cell r="B1751" t="str">
            <v>892927992084</v>
          </cell>
          <cell r="C1751" t="str">
            <v>PHILLY BEER &amp; SODA INC</v>
          </cell>
          <cell r="D1751" t="str">
            <v>PHILLY BEER &amp; SODA</v>
          </cell>
          <cell r="E1751">
            <v>45000</v>
          </cell>
          <cell r="F1751">
            <v>540000</v>
          </cell>
          <cell r="G1751" t="str">
            <v>N/A</v>
          </cell>
          <cell r="H1751" t="str">
            <v>Y</v>
          </cell>
          <cell r="I1751">
            <v>42373</v>
          </cell>
          <cell r="J1751">
            <v>42380</v>
          </cell>
          <cell r="K1751">
            <v>42380</v>
          </cell>
          <cell r="L1751">
            <v>42381</v>
          </cell>
          <cell r="M1751">
            <v>42387</v>
          </cell>
          <cell r="N1751">
            <v>42370</v>
          </cell>
          <cell r="O1751" t="str">
            <v>Y</v>
          </cell>
          <cell r="P1751" t="str">
            <v>Tim Platz</v>
          </cell>
          <cell r="Q1751" t="str">
            <v>TP101</v>
          </cell>
          <cell r="R1751" t="str">
            <v>Chris Frey</v>
          </cell>
          <cell r="S1751" t="str">
            <v>CF101</v>
          </cell>
          <cell r="T1751" t="str">
            <v xml:space="preserve">Bethpage FCU </v>
          </cell>
          <cell r="U1751" t="str">
            <v>BFCU</v>
          </cell>
          <cell r="X1751" t="str">
            <v>N/A</v>
          </cell>
        </row>
        <row r="1752">
          <cell r="B1752" t="str">
            <v>892927834070</v>
          </cell>
          <cell r="C1752" t="str">
            <v>SIZZLES SALON LTD</v>
          </cell>
          <cell r="D1752" t="str">
            <v>SIZZLES SALON LTD</v>
          </cell>
          <cell r="E1752">
            <v>20000</v>
          </cell>
          <cell r="F1752">
            <v>240000</v>
          </cell>
          <cell r="G1752" t="str">
            <v>N/A</v>
          </cell>
          <cell r="H1752" t="str">
            <v>Y</v>
          </cell>
          <cell r="I1752">
            <v>42373</v>
          </cell>
          <cell r="J1752">
            <v>42380</v>
          </cell>
          <cell r="K1752">
            <v>42380</v>
          </cell>
          <cell r="L1752">
            <v>42381</v>
          </cell>
          <cell r="M1752">
            <v>42395</v>
          </cell>
          <cell r="N1752">
            <v>42370</v>
          </cell>
          <cell r="O1752" t="str">
            <v>Y</v>
          </cell>
          <cell r="P1752" t="str">
            <v>Angelo Abbatiello</v>
          </cell>
          <cell r="Q1752" t="str">
            <v>AA101</v>
          </cell>
          <cell r="R1752" t="str">
            <v>Erick Weinstein</v>
          </cell>
          <cell r="S1752" t="str">
            <v>EW101</v>
          </cell>
          <cell r="T1752" t="str">
            <v xml:space="preserve">Peter Brickman </v>
          </cell>
          <cell r="U1752" t="str">
            <v>PB101</v>
          </cell>
          <cell r="X1752" t="str">
            <v>N/A</v>
          </cell>
        </row>
        <row r="1753">
          <cell r="B1753" t="str">
            <v>419100035477</v>
          </cell>
          <cell r="C1753" t="str">
            <v>LUCHETTI BAKERY CORP</v>
          </cell>
          <cell r="D1753" t="str">
            <v>PAN PAKA</v>
          </cell>
          <cell r="E1753">
            <v>7000</v>
          </cell>
          <cell r="F1753">
            <v>84000</v>
          </cell>
          <cell r="G1753" t="str">
            <v>N/A</v>
          </cell>
          <cell r="H1753" t="str">
            <v>N</v>
          </cell>
          <cell r="I1753">
            <v>42373</v>
          </cell>
          <cell r="J1753">
            <v>42381</v>
          </cell>
          <cell r="K1753">
            <v>42381</v>
          </cell>
          <cell r="L1753">
            <v>42390</v>
          </cell>
          <cell r="M1753">
            <v>42411</v>
          </cell>
          <cell r="N1753">
            <v>42401</v>
          </cell>
          <cell r="O1753" t="str">
            <v>Y</v>
          </cell>
          <cell r="P1753" t="str">
            <v>Jorge Pignanelli</v>
          </cell>
          <cell r="Q1753" t="str">
            <v>JP103</v>
          </cell>
          <cell r="R1753" t="str">
            <v>Erick Weinstein</v>
          </cell>
          <cell r="S1753" t="str">
            <v>EW101</v>
          </cell>
          <cell r="T1753" t="str">
            <v>John McKeague</v>
          </cell>
          <cell r="U1753" t="str">
            <v>JM102</v>
          </cell>
          <cell r="V1753" t="str">
            <v>CC Processing POS</v>
          </cell>
          <cell r="W1753" t="str">
            <v>CCPPOS</v>
          </cell>
          <cell r="X1753" t="str">
            <v>N/A</v>
          </cell>
        </row>
        <row r="1754">
          <cell r="B1754" t="str">
            <v>892928056400</v>
          </cell>
          <cell r="C1754" t="str">
            <v>SAIL CARIBBEAN VOYAGES INC</v>
          </cell>
          <cell r="D1754" t="str">
            <v>SAIL CARIBBEAN VOYAGES INC</v>
          </cell>
          <cell r="E1754">
            <v>55000</v>
          </cell>
          <cell r="F1754">
            <v>660000</v>
          </cell>
          <cell r="G1754" t="str">
            <v>N/A</v>
          </cell>
          <cell r="H1754" t="str">
            <v>Y</v>
          </cell>
          <cell r="I1754">
            <v>42373</v>
          </cell>
          <cell r="J1754">
            <v>42381</v>
          </cell>
          <cell r="K1754">
            <v>42381</v>
          </cell>
          <cell r="L1754">
            <v>42390</v>
          </cell>
          <cell r="M1754">
            <v>42755</v>
          </cell>
          <cell r="N1754">
            <v>42736</v>
          </cell>
          <cell r="O1754" t="str">
            <v>Y</v>
          </cell>
          <cell r="P1754" t="str">
            <v xml:space="preserve">KBH Enterprises </v>
          </cell>
          <cell r="Q1754" t="str">
            <v>KH101</v>
          </cell>
          <cell r="R1754" t="str">
            <v>Erick Weinstein</v>
          </cell>
          <cell r="S1754" t="str">
            <v>EW101</v>
          </cell>
          <cell r="T1754" t="str">
            <v>CampMinder</v>
          </cell>
          <cell r="U1754" t="str">
            <v>CM103</v>
          </cell>
          <cell r="X1754" t="str">
            <v>N/A</v>
          </cell>
        </row>
        <row r="1755">
          <cell r="B1755" t="str">
            <v>892928001349</v>
          </cell>
          <cell r="C1755" t="str">
            <v>638 MIDDLE COUNTRY INC</v>
          </cell>
          <cell r="D1755" t="str">
            <v xml:space="preserve">NICK &amp; GINA'S PIZZERIA &amp; RISTORANTE </v>
          </cell>
          <cell r="E1755">
            <v>50000</v>
          </cell>
          <cell r="F1755">
            <v>600000</v>
          </cell>
          <cell r="G1755" t="str">
            <v>N/A</v>
          </cell>
          <cell r="H1755" t="str">
            <v>N</v>
          </cell>
          <cell r="I1755">
            <v>42373</v>
          </cell>
          <cell r="J1755">
            <v>42381</v>
          </cell>
          <cell r="K1755">
            <v>42381</v>
          </cell>
          <cell r="L1755">
            <v>42382</v>
          </cell>
          <cell r="M1755">
            <v>42425</v>
          </cell>
          <cell r="N1755">
            <v>42401</v>
          </cell>
          <cell r="O1755" t="str">
            <v>Y</v>
          </cell>
          <cell r="P1755" t="str">
            <v>David Jensen</v>
          </cell>
          <cell r="Q1755" t="str">
            <v>DJ101</v>
          </cell>
          <cell r="R1755" t="str">
            <v>Erick Weinstein</v>
          </cell>
          <cell r="S1755" t="str">
            <v>EW101</v>
          </cell>
          <cell r="T1755" t="str">
            <v xml:space="preserve">Peter Brickman </v>
          </cell>
          <cell r="U1755" t="str">
            <v>PB101</v>
          </cell>
          <cell r="X1755" t="str">
            <v>N/A</v>
          </cell>
        </row>
        <row r="1756">
          <cell r="B1756" t="str">
            <v>892928144495</v>
          </cell>
          <cell r="C1756" t="str">
            <v>WE FIX PHONE SCREENS INC</v>
          </cell>
          <cell r="D1756" t="str">
            <v>WE FIX PHONE SCREENS INC</v>
          </cell>
          <cell r="E1756">
            <v>5500</v>
          </cell>
          <cell r="F1756">
            <v>66000</v>
          </cell>
          <cell r="G1756" t="str">
            <v>N/A</v>
          </cell>
          <cell r="H1756" t="str">
            <v>N</v>
          </cell>
          <cell r="I1756">
            <v>42373</v>
          </cell>
          <cell r="J1756">
            <v>42382</v>
          </cell>
          <cell r="K1756">
            <v>42382</v>
          </cell>
          <cell r="L1756">
            <v>42382</v>
          </cell>
          <cell r="M1756">
            <v>42391</v>
          </cell>
          <cell r="N1756">
            <v>42370</v>
          </cell>
          <cell r="O1756" t="str">
            <v>Y</v>
          </cell>
          <cell r="P1756" t="str">
            <v>Chris Frey</v>
          </cell>
          <cell r="Q1756" t="str">
            <v>CF101</v>
          </cell>
          <cell r="X1756" t="str">
            <v>N/A</v>
          </cell>
        </row>
        <row r="1757">
          <cell r="B1757" t="str">
            <v>419100035486</v>
          </cell>
          <cell r="C1757" t="str">
            <v>MI PATRIA RESTAURANT LLC</v>
          </cell>
          <cell r="D1757" t="str">
            <v>MI PATRIA RESTAURANT</v>
          </cell>
          <cell r="E1757">
            <v>20000</v>
          </cell>
          <cell r="F1757">
            <v>240000</v>
          </cell>
          <cell r="G1757" t="str">
            <v>N/A</v>
          </cell>
          <cell r="H1757" t="str">
            <v>Y</v>
          </cell>
          <cell r="I1757">
            <v>42373</v>
          </cell>
          <cell r="J1757">
            <v>42382</v>
          </cell>
          <cell r="K1757">
            <v>42382</v>
          </cell>
          <cell r="L1757">
            <v>42383</v>
          </cell>
          <cell r="M1757">
            <v>42385</v>
          </cell>
          <cell r="N1757">
            <v>42370</v>
          </cell>
          <cell r="O1757" t="str">
            <v>Y</v>
          </cell>
          <cell r="P1757" t="str">
            <v>Jorge Pignanelli</v>
          </cell>
          <cell r="Q1757" t="str">
            <v>JP103</v>
          </cell>
          <cell r="R1757" t="str">
            <v>Erick Weinstein</v>
          </cell>
          <cell r="S1757" t="str">
            <v>EW101</v>
          </cell>
          <cell r="T1757" t="str">
            <v>John McKeague</v>
          </cell>
          <cell r="U1757" t="str">
            <v>JM102</v>
          </cell>
          <cell r="V1757" t="str">
            <v>A&amp;B Media</v>
          </cell>
          <cell r="W1757" t="str">
            <v>ABM101</v>
          </cell>
          <cell r="X1757" t="str">
            <v>N/A</v>
          </cell>
        </row>
        <row r="1758">
          <cell r="B1758" t="str">
            <v>419100035495</v>
          </cell>
          <cell r="C1758" t="str">
            <v>CENTENO'S RESTAURANT INC</v>
          </cell>
          <cell r="D1758" t="str">
            <v>CENTRENO'S RESTAURANT</v>
          </cell>
          <cell r="E1758">
            <v>20000</v>
          </cell>
          <cell r="F1758">
            <v>240000</v>
          </cell>
          <cell r="G1758" t="str">
            <v>N/A</v>
          </cell>
          <cell r="H1758" t="str">
            <v>Y</v>
          </cell>
          <cell r="I1758">
            <v>42373</v>
          </cell>
          <cell r="J1758">
            <v>42382</v>
          </cell>
          <cell r="K1758">
            <v>42382</v>
          </cell>
          <cell r="L1758" t="str">
            <v>Approved/Closed</v>
          </cell>
          <cell r="M1758" t="str">
            <v>N/A</v>
          </cell>
          <cell r="N1758" t="str">
            <v>N/A</v>
          </cell>
          <cell r="O1758" t="str">
            <v>N/A</v>
          </cell>
          <cell r="P1758" t="str">
            <v>Jorge Pignanelli</v>
          </cell>
          <cell r="Q1758" t="str">
            <v>JP103</v>
          </cell>
          <cell r="R1758" t="str">
            <v>Erick Weinstein</v>
          </cell>
          <cell r="S1758" t="str">
            <v>EW101</v>
          </cell>
          <cell r="T1758" t="str">
            <v>John McKeague</v>
          </cell>
          <cell r="U1758" t="str">
            <v>JM102</v>
          </cell>
          <cell r="V1758" t="str">
            <v>A&amp;B Media</v>
          </cell>
          <cell r="W1758" t="str">
            <v>ABM101</v>
          </cell>
          <cell r="X1758" t="str">
            <v>N/A</v>
          </cell>
        </row>
        <row r="1759">
          <cell r="B1759" t="str">
            <v>892928249831</v>
          </cell>
          <cell r="C1759" t="str">
            <v>NORTHERN APPAREL TRADING INC</v>
          </cell>
          <cell r="D1759" t="str">
            <v>NORTHERN APPAREL TRADING INC</v>
          </cell>
          <cell r="E1759">
            <v>7000</v>
          </cell>
          <cell r="F1759">
            <v>84000</v>
          </cell>
          <cell r="G1759" t="str">
            <v>N/A</v>
          </cell>
          <cell r="H1759" t="str">
            <v>N</v>
          </cell>
          <cell r="I1759">
            <v>42373</v>
          </cell>
          <cell r="J1759">
            <v>42382</v>
          </cell>
          <cell r="K1759">
            <v>42382</v>
          </cell>
          <cell r="L1759">
            <v>42384</v>
          </cell>
          <cell r="M1759">
            <v>42522</v>
          </cell>
          <cell r="N1759">
            <v>42522</v>
          </cell>
          <cell r="O1759" t="str">
            <v>Y</v>
          </cell>
          <cell r="P1759" t="str">
            <v>Chris Frey</v>
          </cell>
          <cell r="Q1759" t="str">
            <v>CF101</v>
          </cell>
          <cell r="X1759" t="str">
            <v>N/A</v>
          </cell>
        </row>
        <row r="1760">
          <cell r="B1760" t="str">
            <v>892928281230</v>
          </cell>
          <cell r="C1760" t="str">
            <v>SCOMA'S AUTOWORKS INC</v>
          </cell>
          <cell r="D1760" t="str">
            <v>SCOMA'S AUTOWORKS INC</v>
          </cell>
          <cell r="E1760">
            <v>10000</v>
          </cell>
          <cell r="F1760">
            <v>120000</v>
          </cell>
          <cell r="G1760" t="str">
            <v>N/A</v>
          </cell>
          <cell r="H1760" t="str">
            <v>N</v>
          </cell>
          <cell r="I1760">
            <v>42373</v>
          </cell>
          <cell r="J1760">
            <v>42382</v>
          </cell>
          <cell r="K1760">
            <v>42382</v>
          </cell>
          <cell r="L1760" t="str">
            <v>Withdrawn</v>
          </cell>
          <cell r="M1760" t="str">
            <v>N/A</v>
          </cell>
          <cell r="N1760" t="str">
            <v>N/A</v>
          </cell>
          <cell r="O1760" t="str">
            <v>N/A</v>
          </cell>
          <cell r="P1760" t="str">
            <v>Tim Platz</v>
          </cell>
          <cell r="Q1760" t="str">
            <v>TP101</v>
          </cell>
          <cell r="R1760" t="str">
            <v>Chris Frey</v>
          </cell>
          <cell r="S1760" t="str">
            <v>CF101</v>
          </cell>
          <cell r="T1760" t="str">
            <v xml:space="preserve">Bethpage FCU </v>
          </cell>
          <cell r="U1760" t="str">
            <v>BFCU</v>
          </cell>
          <cell r="X1760" t="str">
            <v>N/A</v>
          </cell>
        </row>
        <row r="1761">
          <cell r="B1761" t="str">
            <v>892928507055</v>
          </cell>
          <cell r="C1761" t="str">
            <v>INTERVENTION STRATEGIES INTERNATIONAL INC</v>
          </cell>
          <cell r="D1761" t="str">
            <v>INTERVENTION STRATEGIES INTERNATIONAL INC</v>
          </cell>
          <cell r="E1761">
            <v>5000</v>
          </cell>
          <cell r="F1761">
            <v>60000</v>
          </cell>
          <cell r="G1761" t="str">
            <v>N/A</v>
          </cell>
          <cell r="H1761" t="str">
            <v>N</v>
          </cell>
          <cell r="I1761">
            <v>42373</v>
          </cell>
          <cell r="J1761">
            <v>42382</v>
          </cell>
          <cell r="K1761">
            <v>42382</v>
          </cell>
          <cell r="L1761">
            <v>42388</v>
          </cell>
          <cell r="M1761">
            <v>42422</v>
          </cell>
          <cell r="N1761">
            <v>42401</v>
          </cell>
          <cell r="O1761" t="str">
            <v>Y</v>
          </cell>
          <cell r="P1761" t="str">
            <v>John Vacca</v>
          </cell>
          <cell r="Q1761" t="str">
            <v>JV101</v>
          </cell>
          <cell r="R1761" t="str">
            <v>Erick Weinstein</v>
          </cell>
          <cell r="S1761" t="str">
            <v>EW101</v>
          </cell>
          <cell r="T1761" t="str">
            <v>KBH Enterprises</v>
          </cell>
          <cell r="U1761" t="str">
            <v>KH101</v>
          </cell>
          <cell r="X1761" t="str">
            <v>N/A</v>
          </cell>
        </row>
        <row r="1762">
          <cell r="B1762" t="str">
            <v>892928575649</v>
          </cell>
          <cell r="C1762" t="str">
            <v>SOUTH MIAMI/CORAL GABLES ELKS</v>
          </cell>
          <cell r="D1762" t="str">
            <v>SOUTH MIAMI/CORAL GABLES ELKS</v>
          </cell>
          <cell r="E1762">
            <v>10000</v>
          </cell>
          <cell r="F1762">
            <v>120000</v>
          </cell>
          <cell r="G1762" t="str">
            <v>N/A</v>
          </cell>
          <cell r="H1762" t="str">
            <v>N</v>
          </cell>
          <cell r="I1762">
            <v>42373</v>
          </cell>
          <cell r="J1762">
            <v>42384</v>
          </cell>
          <cell r="K1762">
            <v>42384</v>
          </cell>
          <cell r="L1762">
            <v>42384</v>
          </cell>
          <cell r="M1762">
            <v>42390</v>
          </cell>
          <cell r="N1762">
            <v>42370</v>
          </cell>
          <cell r="O1762" t="str">
            <v>Y</v>
          </cell>
          <cell r="P1762" t="str">
            <v>Jorge Pignanelli</v>
          </cell>
          <cell r="Q1762" t="str">
            <v>JP103</v>
          </cell>
          <cell r="R1762" t="str">
            <v>Erick Weinstein</v>
          </cell>
          <cell r="S1762" t="str">
            <v>EW101</v>
          </cell>
          <cell r="T1762" t="str">
            <v>John McKeague</v>
          </cell>
          <cell r="U1762" t="str">
            <v>JM102</v>
          </cell>
          <cell r="V1762" t="str">
            <v>CC Processing POS</v>
          </cell>
          <cell r="W1762" t="str">
            <v>CCPPOS</v>
          </cell>
          <cell r="X1762" t="str">
            <v>N/A</v>
          </cell>
        </row>
        <row r="1763">
          <cell r="B1763" t="str">
            <v>892928625931</v>
          </cell>
          <cell r="C1763" t="str">
            <v>OASIS CHILDRENS SERVICES LLC</v>
          </cell>
          <cell r="D1763" t="str">
            <v>OASIS CHILDRENS SERVICES LLC</v>
          </cell>
          <cell r="E1763">
            <v>500000</v>
          </cell>
          <cell r="F1763">
            <v>6000000</v>
          </cell>
          <cell r="G1763" t="str">
            <v>N/A</v>
          </cell>
          <cell r="H1763" t="str">
            <v>Y</v>
          </cell>
          <cell r="I1763">
            <v>42373</v>
          </cell>
          <cell r="J1763">
            <v>42384</v>
          </cell>
          <cell r="K1763">
            <v>42384</v>
          </cell>
          <cell r="L1763">
            <v>42401</v>
          </cell>
          <cell r="M1763">
            <v>42418</v>
          </cell>
          <cell r="N1763">
            <v>42401</v>
          </cell>
          <cell r="O1763" t="str">
            <v>Y</v>
          </cell>
          <cell r="P1763" t="str">
            <v xml:space="preserve">KBH Enterprises </v>
          </cell>
          <cell r="Q1763" t="str">
            <v>KH101</v>
          </cell>
          <cell r="R1763" t="str">
            <v>Erick Weinstein</v>
          </cell>
          <cell r="S1763" t="str">
            <v>EW101</v>
          </cell>
          <cell r="T1763" t="str">
            <v>CampMinder</v>
          </cell>
          <cell r="U1763" t="str">
            <v>CM103</v>
          </cell>
          <cell r="X1763" t="str">
            <v>N/A</v>
          </cell>
        </row>
        <row r="1764">
          <cell r="B1764" t="str">
            <v>892928733859</v>
          </cell>
          <cell r="C1764" t="str">
            <v>TOUCHSTONE HOME INSPECTION INC</v>
          </cell>
          <cell r="D1764" t="str">
            <v>TOUCHSTONE HOME INSPECTION INC</v>
          </cell>
          <cell r="E1764">
            <v>4500</v>
          </cell>
          <cell r="F1764">
            <v>54000</v>
          </cell>
          <cell r="G1764" t="str">
            <v>N/A</v>
          </cell>
          <cell r="H1764" t="str">
            <v>N</v>
          </cell>
          <cell r="I1764">
            <v>42373</v>
          </cell>
          <cell r="J1764">
            <v>42384</v>
          </cell>
          <cell r="K1764">
            <v>42384</v>
          </cell>
          <cell r="L1764" t="str">
            <v>Approved/Closed</v>
          </cell>
          <cell r="M1764" t="str">
            <v>N/A</v>
          </cell>
          <cell r="N1764" t="str">
            <v>N/A</v>
          </cell>
          <cell r="O1764" t="str">
            <v>N/A</v>
          </cell>
          <cell r="P1764" t="str">
            <v>Alan Goldberg</v>
          </cell>
          <cell r="Q1764" t="str">
            <v>AG101</v>
          </cell>
          <cell r="R1764" t="str">
            <v>Chris Frey</v>
          </cell>
          <cell r="S1764" t="str">
            <v>CF101</v>
          </cell>
          <cell r="X1764" t="str">
            <v>N/A</v>
          </cell>
        </row>
        <row r="1765">
          <cell r="B1765" t="str">
            <v>892928907594</v>
          </cell>
          <cell r="C1765" t="str">
            <v>KIP L BODI MD FACS PLLC</v>
          </cell>
          <cell r="D1765" t="str">
            <v>KIP L BODI MD FACS PLLC</v>
          </cell>
          <cell r="E1765">
            <v>10000</v>
          </cell>
          <cell r="F1765">
            <v>120000</v>
          </cell>
          <cell r="G1765" t="str">
            <v>N/A</v>
          </cell>
          <cell r="H1765" t="str">
            <v>Y</v>
          </cell>
          <cell r="I1765">
            <v>42373</v>
          </cell>
          <cell r="J1765">
            <v>42384</v>
          </cell>
          <cell r="K1765">
            <v>42384</v>
          </cell>
          <cell r="L1765">
            <v>42388</v>
          </cell>
          <cell r="M1765">
            <v>42390</v>
          </cell>
          <cell r="N1765">
            <v>42370</v>
          </cell>
          <cell r="O1765" t="str">
            <v>Y</v>
          </cell>
          <cell r="P1765" t="str">
            <v>Angelo Abbatiello</v>
          </cell>
          <cell r="Q1765" t="str">
            <v>AA101</v>
          </cell>
          <cell r="R1765" t="str">
            <v>Erick Weinstein</v>
          </cell>
          <cell r="S1765" t="str">
            <v>EW101</v>
          </cell>
          <cell r="T1765" t="str">
            <v xml:space="preserve">Peter Brickman </v>
          </cell>
          <cell r="U1765" t="str">
            <v>PB101</v>
          </cell>
          <cell r="X1765" t="str">
            <v>N/A</v>
          </cell>
        </row>
        <row r="1766">
          <cell r="B1766" t="str">
            <v>892928939704</v>
          </cell>
          <cell r="C1766" t="str">
            <v>JUDITH DENOON</v>
          </cell>
          <cell r="D1766" t="str">
            <v xml:space="preserve">S&amp;B FLORIST </v>
          </cell>
          <cell r="E1766">
            <v>5000</v>
          </cell>
          <cell r="F1766">
            <v>60000</v>
          </cell>
          <cell r="G1766" t="str">
            <v>N/A</v>
          </cell>
          <cell r="H1766" t="str">
            <v>Y</v>
          </cell>
          <cell r="I1766">
            <v>42373</v>
          </cell>
          <cell r="J1766">
            <v>42384</v>
          </cell>
          <cell r="K1766">
            <v>42384</v>
          </cell>
          <cell r="L1766">
            <v>42388</v>
          </cell>
          <cell r="M1766">
            <v>42403</v>
          </cell>
          <cell r="N1766">
            <v>42401</v>
          </cell>
          <cell r="O1766" t="str">
            <v>Y</v>
          </cell>
          <cell r="P1766" t="str">
            <v>Alan Goldberg</v>
          </cell>
          <cell r="Q1766" t="str">
            <v>AG101</v>
          </cell>
          <cell r="R1766" t="str">
            <v>Chris Frey</v>
          </cell>
          <cell r="S1766" t="str">
            <v>CF101</v>
          </cell>
          <cell r="T1766" t="str">
            <v xml:space="preserve">Bethpage FCU </v>
          </cell>
          <cell r="U1766" t="str">
            <v>BFCU</v>
          </cell>
          <cell r="X1766" t="str">
            <v>N/A</v>
          </cell>
        </row>
        <row r="1767">
          <cell r="B1767" t="str">
            <v>892928961559</v>
          </cell>
          <cell r="C1767" t="str">
            <v>HUNTINGTON ART CENTER LTD</v>
          </cell>
          <cell r="D1767" t="str">
            <v>HUNTINGTON ART CENTER LTD</v>
          </cell>
          <cell r="E1767">
            <v>15000</v>
          </cell>
          <cell r="F1767">
            <v>180000</v>
          </cell>
          <cell r="G1767" t="str">
            <v>N/A</v>
          </cell>
          <cell r="H1767" t="str">
            <v>y</v>
          </cell>
          <cell r="I1767">
            <v>42373</v>
          </cell>
          <cell r="J1767">
            <v>42384</v>
          </cell>
          <cell r="K1767">
            <v>42384</v>
          </cell>
          <cell r="L1767">
            <v>42388</v>
          </cell>
          <cell r="M1767">
            <v>42395</v>
          </cell>
          <cell r="N1767">
            <v>42370</v>
          </cell>
          <cell r="O1767" t="str">
            <v>Y</v>
          </cell>
          <cell r="P1767" t="str">
            <v>Tim Platz</v>
          </cell>
          <cell r="Q1767" t="str">
            <v>TP101</v>
          </cell>
          <cell r="R1767" t="str">
            <v>Chris Frey</v>
          </cell>
          <cell r="S1767" t="str">
            <v>CF101</v>
          </cell>
          <cell r="T1767" t="str">
            <v xml:space="preserve">Bethpage FCU </v>
          </cell>
          <cell r="U1767" t="str">
            <v>BFCU</v>
          </cell>
          <cell r="X1767" t="str">
            <v>N/A</v>
          </cell>
        </row>
        <row r="1768">
          <cell r="B1768" t="str">
            <v>892929156043</v>
          </cell>
          <cell r="C1768" t="str">
            <v>TWO TIGHE'S INC</v>
          </cell>
          <cell r="D1768" t="str">
            <v>BEST NAILS SPALON</v>
          </cell>
          <cell r="E1768">
            <v>25000</v>
          </cell>
          <cell r="F1768">
            <v>300000</v>
          </cell>
          <cell r="G1768" t="str">
            <v>N/A</v>
          </cell>
          <cell r="H1768" t="str">
            <v>N</v>
          </cell>
          <cell r="I1768">
            <v>42373</v>
          </cell>
          <cell r="J1768">
            <v>42384</v>
          </cell>
          <cell r="K1768">
            <v>42384</v>
          </cell>
          <cell r="L1768">
            <v>42388</v>
          </cell>
          <cell r="M1768">
            <v>42391</v>
          </cell>
          <cell r="N1768">
            <v>42370</v>
          </cell>
          <cell r="O1768" t="str">
            <v>Y</v>
          </cell>
          <cell r="P1768" t="str">
            <v>Tim Platz</v>
          </cell>
          <cell r="Q1768" t="str">
            <v>TP101</v>
          </cell>
          <cell r="R1768" t="str">
            <v>Chris Frey</v>
          </cell>
          <cell r="S1768" t="str">
            <v>CF101</v>
          </cell>
          <cell r="T1768" t="str">
            <v xml:space="preserve">Bethpage FCU </v>
          </cell>
          <cell r="U1768" t="str">
            <v>BFCU</v>
          </cell>
          <cell r="X1768" t="str">
            <v>N/A</v>
          </cell>
        </row>
        <row r="1769">
          <cell r="B1769" t="str">
            <v>892929161209</v>
          </cell>
          <cell r="C1769" t="str">
            <v xml:space="preserve">DIAPOULES &amp; FEINSTEIN </v>
          </cell>
          <cell r="D1769" t="str">
            <v xml:space="preserve">DIAPOULES &amp; FEINSTEIN </v>
          </cell>
          <cell r="E1769">
            <v>30000</v>
          </cell>
          <cell r="F1769">
            <v>360000</v>
          </cell>
          <cell r="G1769" t="str">
            <v>N/A</v>
          </cell>
          <cell r="H1769" t="str">
            <v>N</v>
          </cell>
          <cell r="I1769">
            <v>42373</v>
          </cell>
          <cell r="J1769">
            <v>42384</v>
          </cell>
          <cell r="K1769">
            <v>42384</v>
          </cell>
          <cell r="L1769">
            <v>42388</v>
          </cell>
          <cell r="M1769">
            <v>42401</v>
          </cell>
          <cell r="N1769">
            <v>42401</v>
          </cell>
          <cell r="O1769" t="str">
            <v>Y</v>
          </cell>
          <cell r="P1769" t="str">
            <v>David Jensen</v>
          </cell>
          <cell r="Q1769" t="str">
            <v>DJ101</v>
          </cell>
          <cell r="R1769" t="str">
            <v>Erick Weinstein</v>
          </cell>
          <cell r="S1769" t="str">
            <v>EW101</v>
          </cell>
          <cell r="T1769" t="str">
            <v xml:space="preserve">Peter Brickman </v>
          </cell>
          <cell r="U1769" t="str">
            <v>PB101</v>
          </cell>
          <cell r="X1769" t="str">
            <v>N/A</v>
          </cell>
        </row>
        <row r="1770">
          <cell r="B1770" t="str">
            <v>892929190281</v>
          </cell>
          <cell r="C1770" t="str">
            <v>NORTHSIDE CHURCH</v>
          </cell>
          <cell r="D1770" t="str">
            <v>NORTHSIDE CHURCH</v>
          </cell>
          <cell r="E1770">
            <v>10000</v>
          </cell>
          <cell r="F1770">
            <v>120000</v>
          </cell>
          <cell r="G1770" t="str">
            <v>N/A</v>
          </cell>
          <cell r="H1770" t="str">
            <v>N</v>
          </cell>
          <cell r="I1770">
            <v>42373</v>
          </cell>
          <cell r="J1770">
            <v>42388</v>
          </cell>
          <cell r="K1770">
            <v>42408</v>
          </cell>
          <cell r="L1770">
            <v>42408</v>
          </cell>
          <cell r="M1770">
            <v>42422</v>
          </cell>
          <cell r="N1770">
            <v>42401</v>
          </cell>
          <cell r="O1770" t="str">
            <v>Y</v>
          </cell>
          <cell r="P1770" t="str">
            <v>Kerry Doyle</v>
          </cell>
          <cell r="Q1770" t="str">
            <v>KD101</v>
          </cell>
          <cell r="R1770" t="str">
            <v>Chris Frey</v>
          </cell>
          <cell r="S1770" t="str">
            <v>CF101</v>
          </cell>
          <cell r="T1770" t="str">
            <v xml:space="preserve">Bethpage FCU </v>
          </cell>
          <cell r="U1770" t="str">
            <v>BFCU</v>
          </cell>
          <cell r="X1770" t="str">
            <v>N/A</v>
          </cell>
        </row>
        <row r="1771">
          <cell r="B1771" t="str">
            <v>892929254293</v>
          </cell>
          <cell r="C1771" t="str">
            <v>INK MADNESS CORP</v>
          </cell>
          <cell r="D1771" t="str">
            <v>DAKOTA INC</v>
          </cell>
          <cell r="E1771">
            <v>5000</v>
          </cell>
          <cell r="F1771">
            <v>60000</v>
          </cell>
          <cell r="G1771" t="str">
            <v>N/A</v>
          </cell>
          <cell r="H1771" t="str">
            <v>N</v>
          </cell>
          <cell r="I1771">
            <v>42373</v>
          </cell>
          <cell r="J1771">
            <v>42388</v>
          </cell>
          <cell r="K1771">
            <v>42388</v>
          </cell>
          <cell r="L1771">
            <v>42390</v>
          </cell>
          <cell r="M1771">
            <v>42405</v>
          </cell>
          <cell r="N1771">
            <v>42401</v>
          </cell>
          <cell r="O1771" t="str">
            <v>Y</v>
          </cell>
          <cell r="P1771" t="str">
            <v>Kerry Doyle</v>
          </cell>
          <cell r="Q1771" t="str">
            <v>KD101</v>
          </cell>
          <cell r="R1771" t="str">
            <v>Chris Frey</v>
          </cell>
          <cell r="S1771" t="str">
            <v>CF101</v>
          </cell>
          <cell r="X1771" t="str">
            <v>N/A</v>
          </cell>
        </row>
        <row r="1772">
          <cell r="B1772" t="str">
            <v>892929420571</v>
          </cell>
          <cell r="C1772" t="str">
            <v>ELITE STOCK RESEARCH</v>
          </cell>
          <cell r="D1772" t="str">
            <v>ELITE STOCK RESEARCH</v>
          </cell>
          <cell r="E1772">
            <v>20000</v>
          </cell>
          <cell r="F1772">
            <v>240000</v>
          </cell>
          <cell r="G1772" t="str">
            <v>N/A</v>
          </cell>
          <cell r="H1772" t="str">
            <v>Y</v>
          </cell>
          <cell r="I1772">
            <v>42373</v>
          </cell>
          <cell r="J1772">
            <v>42388</v>
          </cell>
          <cell r="K1772">
            <v>42388</v>
          </cell>
          <cell r="L1772" t="str">
            <v>Declined</v>
          </cell>
          <cell r="M1772" t="str">
            <v>N/A</v>
          </cell>
          <cell r="N1772" t="str">
            <v>N/A</v>
          </cell>
          <cell r="O1772" t="str">
            <v>N/A</v>
          </cell>
          <cell r="P1772" t="str">
            <v xml:space="preserve">Peter Brickman </v>
          </cell>
          <cell r="Q1772" t="str">
            <v>PB101</v>
          </cell>
          <cell r="R1772" t="str">
            <v>Erick Weinstein</v>
          </cell>
          <cell r="S1772" t="str">
            <v>EW101</v>
          </cell>
          <cell r="X1772" t="str">
            <v>N/A</v>
          </cell>
        </row>
        <row r="1773">
          <cell r="B1773" t="str">
            <v>892929569963</v>
          </cell>
          <cell r="C1773" t="str">
            <v>PT OF HUNTINGTON</v>
          </cell>
          <cell r="D1773" t="str">
            <v>PT OF HUNTINGTON</v>
          </cell>
          <cell r="E1773">
            <v>30000</v>
          </cell>
          <cell r="F1773">
            <v>360000</v>
          </cell>
          <cell r="G1773" t="str">
            <v>N/A</v>
          </cell>
          <cell r="H1773" t="str">
            <v>Y</v>
          </cell>
          <cell r="I1773">
            <v>42373</v>
          </cell>
          <cell r="J1773">
            <v>42388</v>
          </cell>
          <cell r="K1773">
            <v>42388</v>
          </cell>
          <cell r="L1773">
            <v>42390</v>
          </cell>
          <cell r="M1773">
            <v>42396</v>
          </cell>
          <cell r="N1773">
            <v>42370</v>
          </cell>
          <cell r="O1773" t="str">
            <v>Y</v>
          </cell>
          <cell r="P1773" t="str">
            <v>David Jensen</v>
          </cell>
          <cell r="Q1773" t="str">
            <v>DJ101</v>
          </cell>
          <cell r="R1773" t="str">
            <v>Erick Weinstein</v>
          </cell>
          <cell r="S1773" t="str">
            <v>EW101</v>
          </cell>
          <cell r="T1773" t="str">
            <v xml:space="preserve">Peter Brickman </v>
          </cell>
          <cell r="U1773" t="str">
            <v>PB101</v>
          </cell>
          <cell r="X1773" t="str">
            <v>N/A</v>
          </cell>
        </row>
        <row r="1774">
          <cell r="B1774" t="str">
            <v>892929451779</v>
          </cell>
          <cell r="C1774" t="str">
            <v>PETNO RESTAURANT INC</v>
          </cell>
          <cell r="D1774" t="str">
            <v>GAETANA'S CUCINA ITALIANO</v>
          </cell>
          <cell r="E1774">
            <v>50000</v>
          </cell>
          <cell r="F1774">
            <v>600000</v>
          </cell>
          <cell r="G1774" t="str">
            <v>N/A</v>
          </cell>
          <cell r="H1774" t="str">
            <v>Y</v>
          </cell>
          <cell r="I1774">
            <v>42373</v>
          </cell>
          <cell r="J1774">
            <v>42388</v>
          </cell>
          <cell r="K1774">
            <v>42388</v>
          </cell>
          <cell r="L1774">
            <v>42390</v>
          </cell>
          <cell r="M1774">
            <v>42424</v>
          </cell>
          <cell r="N1774">
            <v>42401</v>
          </cell>
          <cell r="O1774" t="str">
            <v>Y</v>
          </cell>
          <cell r="P1774" t="str">
            <v>Robert Sands</v>
          </cell>
          <cell r="Q1774" t="str">
            <v>RS102</v>
          </cell>
          <cell r="R1774" t="str">
            <v>Erick Weinstein</v>
          </cell>
          <cell r="S1774" t="str">
            <v>EW101</v>
          </cell>
          <cell r="T1774" t="str">
            <v xml:space="preserve">Peter Brickman </v>
          </cell>
          <cell r="U1774" t="str">
            <v>PB101</v>
          </cell>
          <cell r="X1774" t="str">
            <v>N/A</v>
          </cell>
        </row>
        <row r="1775">
          <cell r="B1775" t="str">
            <v>419100035501</v>
          </cell>
          <cell r="C1775" t="str">
            <v>L'HIVER LLC</v>
          </cell>
          <cell r="D1775" t="str">
            <v>L'HIVER LLC</v>
          </cell>
          <cell r="E1775">
            <v>25000</v>
          </cell>
          <cell r="F1775">
            <v>300000</v>
          </cell>
          <cell r="G1775" t="str">
            <v>N/A</v>
          </cell>
          <cell r="H1775" t="str">
            <v>N</v>
          </cell>
          <cell r="I1775">
            <v>42373</v>
          </cell>
          <cell r="J1775">
            <v>42389</v>
          </cell>
          <cell r="K1775">
            <v>42389</v>
          </cell>
          <cell r="L1775" t="str">
            <v>Declined</v>
          </cell>
          <cell r="M1775" t="str">
            <v>N/A</v>
          </cell>
          <cell r="N1775" t="str">
            <v>N/A</v>
          </cell>
          <cell r="O1775" t="str">
            <v>N/A</v>
          </cell>
          <cell r="P1775" t="str">
            <v>Mobius Payments</v>
          </cell>
          <cell r="Q1775" t="str">
            <v>MOB101</v>
          </cell>
          <cell r="X1775" t="str">
            <v>N/A</v>
          </cell>
        </row>
        <row r="1776">
          <cell r="B1776" t="str">
            <v>892929671744</v>
          </cell>
          <cell r="C1776" t="str">
            <v>ADELPHI TRADE LLC</v>
          </cell>
          <cell r="D1776" t="str">
            <v>U DRIVE AUTOMOTIVE GROUP</v>
          </cell>
          <cell r="E1776">
            <v>40000</v>
          </cell>
          <cell r="F1776">
            <v>480000</v>
          </cell>
          <cell r="G1776" t="str">
            <v>N/A</v>
          </cell>
          <cell r="H1776" t="str">
            <v>N</v>
          </cell>
          <cell r="I1776">
            <v>42373</v>
          </cell>
          <cell r="J1776">
            <v>42389</v>
          </cell>
          <cell r="K1776">
            <v>42389</v>
          </cell>
          <cell r="L1776">
            <v>42394</v>
          </cell>
          <cell r="M1776">
            <v>42407</v>
          </cell>
          <cell r="N1776">
            <v>42401</v>
          </cell>
          <cell r="O1776" t="str">
            <v>Y</v>
          </cell>
          <cell r="P1776" t="str">
            <v>Angelo Abbatiello</v>
          </cell>
          <cell r="Q1776" t="str">
            <v>AA101</v>
          </cell>
          <cell r="R1776" t="str">
            <v>Erick Weinstein</v>
          </cell>
          <cell r="S1776" t="str">
            <v>EW101</v>
          </cell>
          <cell r="T1776" t="str">
            <v xml:space="preserve">Peter Brickman </v>
          </cell>
          <cell r="U1776" t="str">
            <v>PB101</v>
          </cell>
          <cell r="V1776" t="str">
            <v>Rich Mazo</v>
          </cell>
          <cell r="W1776" t="str">
            <v>RM102</v>
          </cell>
          <cell r="X1776" t="str">
            <v>N/A</v>
          </cell>
        </row>
        <row r="1777">
          <cell r="B1777" t="str">
            <v>892929748070</v>
          </cell>
          <cell r="C1777" t="str">
            <v xml:space="preserve">LAX INCORPORATED </v>
          </cell>
          <cell r="D1777" t="str">
            <v>WOODBURY COUNTRY DELI</v>
          </cell>
          <cell r="E1777">
            <v>80000</v>
          </cell>
          <cell r="F1777">
            <v>960000</v>
          </cell>
          <cell r="G1777" t="str">
            <v>N/A</v>
          </cell>
          <cell r="H1777" t="str">
            <v>Y</v>
          </cell>
          <cell r="I1777">
            <v>42373</v>
          </cell>
          <cell r="J1777">
            <v>42389</v>
          </cell>
          <cell r="K1777">
            <v>42389</v>
          </cell>
          <cell r="L1777">
            <v>42394</v>
          </cell>
          <cell r="M1777">
            <v>42396</v>
          </cell>
          <cell r="N1777">
            <v>42370</v>
          </cell>
          <cell r="O1777" t="str">
            <v>Y</v>
          </cell>
          <cell r="P1777" t="str">
            <v>David Jensen</v>
          </cell>
          <cell r="Q1777" t="str">
            <v>DJ101</v>
          </cell>
          <cell r="R1777" t="str">
            <v>Erick Weinstein</v>
          </cell>
          <cell r="S1777" t="str">
            <v>EW101</v>
          </cell>
          <cell r="T1777" t="str">
            <v xml:space="preserve">Peter Brickman </v>
          </cell>
          <cell r="U1777" t="str">
            <v>PB101</v>
          </cell>
          <cell r="X1777" t="str">
            <v>N/A</v>
          </cell>
        </row>
        <row r="1778">
          <cell r="B1778" t="str">
            <v>892929883943</v>
          </cell>
          <cell r="C1778" t="str">
            <v>BTL LIMOUSINE &amp; TRANSPORTATION</v>
          </cell>
          <cell r="D1778" t="str">
            <v>BTL LIMOUSINE &amp; TRANSPORTATION</v>
          </cell>
          <cell r="E1778">
            <v>15000</v>
          </cell>
          <cell r="F1778">
            <v>180000</v>
          </cell>
          <cell r="G1778" t="str">
            <v>N/A</v>
          </cell>
          <cell r="H1778" t="str">
            <v>Y</v>
          </cell>
          <cell r="I1778">
            <v>42373</v>
          </cell>
          <cell r="J1778">
            <v>42389</v>
          </cell>
          <cell r="K1778">
            <v>42389</v>
          </cell>
          <cell r="L1778">
            <v>42390</v>
          </cell>
          <cell r="M1778" t="str">
            <v>Approved/Closed</v>
          </cell>
          <cell r="N1778" t="str">
            <v>Approved/Closed</v>
          </cell>
          <cell r="O1778" t="str">
            <v>Y</v>
          </cell>
          <cell r="P1778" t="str">
            <v>David Jensen</v>
          </cell>
          <cell r="Q1778" t="str">
            <v>DJ101</v>
          </cell>
          <cell r="R1778" t="str">
            <v>Erick Weinstein</v>
          </cell>
          <cell r="S1778" t="str">
            <v>EW101</v>
          </cell>
          <cell r="T1778" t="str">
            <v xml:space="preserve">Peter Brickman </v>
          </cell>
          <cell r="U1778" t="str">
            <v>PB101</v>
          </cell>
          <cell r="X1778" t="str">
            <v>N/A</v>
          </cell>
        </row>
        <row r="1779">
          <cell r="B1779" t="str">
            <v>892930063578</v>
          </cell>
          <cell r="C1779" t="str">
            <v>AP DINER CORP</v>
          </cell>
          <cell r="D1779" t="str">
            <v>OLYMPIC DINER</v>
          </cell>
          <cell r="E1779">
            <v>200000</v>
          </cell>
          <cell r="F1779">
            <v>2400000</v>
          </cell>
          <cell r="G1779" t="str">
            <v>N/A</v>
          </cell>
          <cell r="H1779" t="str">
            <v>Y</v>
          </cell>
          <cell r="I1779">
            <v>42373</v>
          </cell>
          <cell r="J1779">
            <v>42390</v>
          </cell>
          <cell r="K1779">
            <v>42390</v>
          </cell>
          <cell r="L1779">
            <v>42394</v>
          </cell>
          <cell r="M1779">
            <v>42409</v>
          </cell>
          <cell r="N1779">
            <v>42401</v>
          </cell>
          <cell r="O1779" t="str">
            <v>Y</v>
          </cell>
          <cell r="P1779" t="str">
            <v>CardWorks Acquiring</v>
          </cell>
          <cell r="Q1779" t="str">
            <v>CWA101</v>
          </cell>
          <cell r="R1779" t="str">
            <v>Erick Weinstein</v>
          </cell>
          <cell r="S1779" t="str">
            <v>EW101</v>
          </cell>
          <cell r="X1779" t="str">
            <v>N/A</v>
          </cell>
        </row>
        <row r="1780">
          <cell r="B1780" t="str">
            <v>892930117457</v>
          </cell>
          <cell r="C1780" t="str">
            <v>LAW OFFICE OF MARY C. MERZ PLLC</v>
          </cell>
          <cell r="D1780" t="str">
            <v>LAW OFFICE OF MARY C. MERZ PLLC</v>
          </cell>
          <cell r="E1780">
            <v>5000</v>
          </cell>
          <cell r="F1780">
            <v>60000</v>
          </cell>
          <cell r="G1780" t="str">
            <v>N/A</v>
          </cell>
          <cell r="H1780" t="str">
            <v>Y</v>
          </cell>
          <cell r="I1780">
            <v>42373</v>
          </cell>
          <cell r="J1780">
            <v>42390</v>
          </cell>
          <cell r="K1780">
            <v>42390</v>
          </cell>
          <cell r="L1780">
            <v>42394</v>
          </cell>
          <cell r="M1780">
            <v>42397</v>
          </cell>
          <cell r="N1780">
            <v>42370</v>
          </cell>
          <cell r="O1780" t="str">
            <v>Y</v>
          </cell>
          <cell r="P1780" t="str">
            <v>Tim Platz</v>
          </cell>
          <cell r="Q1780" t="str">
            <v>TP101</v>
          </cell>
          <cell r="R1780" t="str">
            <v>Chris Frey</v>
          </cell>
          <cell r="S1780" t="str">
            <v>CF101</v>
          </cell>
          <cell r="T1780" t="str">
            <v xml:space="preserve">Bethpage FCU </v>
          </cell>
          <cell r="U1780" t="str">
            <v>BFCU</v>
          </cell>
          <cell r="X1780" t="str">
            <v>N/A</v>
          </cell>
        </row>
        <row r="1781">
          <cell r="B1781" t="str">
            <v>892930204503</v>
          </cell>
          <cell r="C1781" t="str">
            <v>GABES AUTO REPAIR LLC</v>
          </cell>
          <cell r="D1781" t="str">
            <v>GABES AUTO REPAIR LLC</v>
          </cell>
          <cell r="E1781">
            <v>25000</v>
          </cell>
          <cell r="F1781">
            <v>300000</v>
          </cell>
          <cell r="G1781" t="str">
            <v>N/A</v>
          </cell>
          <cell r="H1781" t="str">
            <v>N</v>
          </cell>
          <cell r="I1781">
            <v>42373</v>
          </cell>
          <cell r="J1781">
            <v>42390</v>
          </cell>
          <cell r="K1781">
            <v>42390</v>
          </cell>
          <cell r="L1781">
            <v>42394</v>
          </cell>
          <cell r="M1781">
            <v>42401</v>
          </cell>
          <cell r="N1781">
            <v>42401</v>
          </cell>
          <cell r="O1781" t="str">
            <v>Y</v>
          </cell>
          <cell r="P1781" t="str">
            <v>Angelo Abbatiello</v>
          </cell>
          <cell r="Q1781" t="str">
            <v>AA101</v>
          </cell>
          <cell r="R1781" t="str">
            <v>Erick Weinstein</v>
          </cell>
          <cell r="S1781" t="str">
            <v>EW101</v>
          </cell>
          <cell r="T1781" t="str">
            <v xml:space="preserve">Peter Brickman </v>
          </cell>
          <cell r="U1781" t="str">
            <v>PB101</v>
          </cell>
          <cell r="V1781" t="str">
            <v>Rich Mazo</v>
          </cell>
          <cell r="W1781" t="str">
            <v>RM102</v>
          </cell>
          <cell r="X1781" t="str">
            <v>N/A</v>
          </cell>
        </row>
        <row r="1782">
          <cell r="B1782" t="str">
            <v>892930335810</v>
          </cell>
          <cell r="C1782" t="str">
            <v>BREWHAUS PUB</v>
          </cell>
          <cell r="D1782" t="str">
            <v>BREWHAUS PUB</v>
          </cell>
          <cell r="E1782">
            <v>20000</v>
          </cell>
          <cell r="F1782">
            <v>240000</v>
          </cell>
          <cell r="G1782" t="str">
            <v>N/A</v>
          </cell>
          <cell r="H1782" t="str">
            <v>N</v>
          </cell>
          <cell r="I1782">
            <v>42373</v>
          </cell>
          <cell r="J1782">
            <v>42390</v>
          </cell>
          <cell r="K1782">
            <v>42390</v>
          </cell>
          <cell r="L1782">
            <v>42394</v>
          </cell>
          <cell r="M1782">
            <v>42409</v>
          </cell>
          <cell r="N1782">
            <v>42401</v>
          </cell>
          <cell r="O1782" t="str">
            <v>Y</v>
          </cell>
          <cell r="P1782" t="str">
            <v>CardWorks Acquiring</v>
          </cell>
          <cell r="Q1782" t="str">
            <v>CWA101</v>
          </cell>
          <cell r="R1782" t="str">
            <v>Erick Weinstein</v>
          </cell>
          <cell r="S1782" t="str">
            <v>EW101</v>
          </cell>
          <cell r="X1782" t="str">
            <v>N/A</v>
          </cell>
        </row>
        <row r="1783">
          <cell r="B1783" t="str">
            <v>892930352278</v>
          </cell>
          <cell r="C1783" t="str">
            <v>LIVE LIFE STRONGER INC</v>
          </cell>
          <cell r="D1783" t="str">
            <v>A1BIOMAN</v>
          </cell>
          <cell r="E1783">
            <v>30000</v>
          </cell>
          <cell r="F1783">
            <v>360000</v>
          </cell>
          <cell r="G1783" t="str">
            <v>N/A</v>
          </cell>
          <cell r="H1783" t="str">
            <v>N</v>
          </cell>
          <cell r="I1783">
            <v>42373</v>
          </cell>
          <cell r="J1783">
            <v>42390</v>
          </cell>
          <cell r="K1783">
            <v>42394</v>
          </cell>
          <cell r="L1783">
            <v>42396</v>
          </cell>
          <cell r="M1783">
            <v>42449</v>
          </cell>
          <cell r="N1783">
            <v>42430</v>
          </cell>
          <cell r="O1783" t="str">
            <v>Y</v>
          </cell>
          <cell r="P1783" t="str">
            <v>Kerry Doyle</v>
          </cell>
          <cell r="Q1783" t="str">
            <v>KD101</v>
          </cell>
          <cell r="R1783" t="str">
            <v>Chris Frey</v>
          </cell>
          <cell r="S1783" t="str">
            <v>CF101</v>
          </cell>
          <cell r="T1783" t="str">
            <v xml:space="preserve">Bethpage FCU </v>
          </cell>
          <cell r="U1783" t="str">
            <v>BFCU</v>
          </cell>
          <cell r="X1783" t="str">
            <v>N/A</v>
          </cell>
        </row>
        <row r="1784">
          <cell r="B1784" t="str">
            <v>418100019977</v>
          </cell>
          <cell r="C1784" t="str">
            <v>FAMILY SERVICE LEAGUE INC</v>
          </cell>
          <cell r="D1784" t="str">
            <v>FAMILY SERVICE LEAGUE INC</v>
          </cell>
          <cell r="E1784">
            <v>1500</v>
          </cell>
          <cell r="F1784">
            <v>18000</v>
          </cell>
          <cell r="G1784" t="str">
            <v>N/A</v>
          </cell>
          <cell r="H1784" t="str">
            <v>N</v>
          </cell>
          <cell r="I1784">
            <v>42373</v>
          </cell>
          <cell r="J1784">
            <v>42390</v>
          </cell>
          <cell r="K1784">
            <v>42390</v>
          </cell>
          <cell r="L1784">
            <v>42394</v>
          </cell>
          <cell r="M1784">
            <v>42423</v>
          </cell>
          <cell r="N1784">
            <v>42401</v>
          </cell>
          <cell r="O1784" t="str">
            <v>Y</v>
          </cell>
          <cell r="P1784" t="str">
            <v>Fairway Management Group</v>
          </cell>
          <cell r="Q1784" t="str">
            <v>FMG101</v>
          </cell>
          <cell r="R1784" t="str">
            <v>Erick Weinstein</v>
          </cell>
          <cell r="S1784" t="str">
            <v>EW101</v>
          </cell>
          <cell r="X1784" t="str">
            <v>N/A</v>
          </cell>
        </row>
        <row r="1785">
          <cell r="B1785" t="str">
            <v>892929886748</v>
          </cell>
          <cell r="C1785" t="str">
            <v>INTEGRATIVE ACCUPUNCTURE AND MASSAGE THERAPY PLLC</v>
          </cell>
          <cell r="D1785" t="str">
            <v>INTEGRATIVE ACCUPUNCTURE AND MASSAGE THERAPY PLLC</v>
          </cell>
          <cell r="E1785">
            <v>1500</v>
          </cell>
          <cell r="F1785">
            <v>18000</v>
          </cell>
          <cell r="G1785" t="str">
            <v>N/A</v>
          </cell>
          <cell r="H1785" t="str">
            <v>N</v>
          </cell>
          <cell r="I1785">
            <v>42373</v>
          </cell>
          <cell r="J1785">
            <v>42390</v>
          </cell>
          <cell r="K1785">
            <v>42390</v>
          </cell>
          <cell r="L1785">
            <v>42394</v>
          </cell>
          <cell r="M1785">
            <v>42420</v>
          </cell>
          <cell r="N1785">
            <v>42401</v>
          </cell>
          <cell r="O1785" t="str">
            <v>Y</v>
          </cell>
          <cell r="P1785" t="str">
            <v>Kerry Doyle</v>
          </cell>
          <cell r="Q1785" t="str">
            <v>KD101</v>
          </cell>
          <cell r="R1785" t="str">
            <v>Chris Frey</v>
          </cell>
          <cell r="S1785" t="str">
            <v>CF101</v>
          </cell>
          <cell r="T1785" t="str">
            <v xml:space="preserve">Bethpage FCU </v>
          </cell>
          <cell r="U1785" t="str">
            <v>BFCU</v>
          </cell>
          <cell r="X1785" t="str">
            <v>N/A</v>
          </cell>
        </row>
        <row r="1786">
          <cell r="B1786" t="str">
            <v>892930523076</v>
          </cell>
          <cell r="C1786" t="str">
            <v>JLQ NORTHFORK LLC</v>
          </cell>
          <cell r="D1786" t="str">
            <v xml:space="preserve">ALLCITY TRAFFIC MANAGEMENT </v>
          </cell>
          <cell r="E1786">
            <v>15000</v>
          </cell>
          <cell r="F1786">
            <v>180000</v>
          </cell>
          <cell r="G1786" t="str">
            <v>N/A</v>
          </cell>
          <cell r="H1786" t="str">
            <v>N</v>
          </cell>
          <cell r="I1786">
            <v>42373</v>
          </cell>
          <cell r="J1786">
            <v>42391</v>
          </cell>
          <cell r="K1786">
            <v>42394</v>
          </cell>
          <cell r="L1786">
            <v>42394</v>
          </cell>
          <cell r="M1786">
            <v>42397</v>
          </cell>
          <cell r="N1786">
            <v>42370</v>
          </cell>
          <cell r="O1786" t="str">
            <v>Y</v>
          </cell>
          <cell r="P1786" t="str">
            <v>Tim Platz</v>
          </cell>
          <cell r="Q1786" t="str">
            <v>TP101</v>
          </cell>
          <cell r="R1786" t="str">
            <v>Chris Frey</v>
          </cell>
          <cell r="S1786" t="str">
            <v>CF101</v>
          </cell>
          <cell r="T1786" t="str">
            <v xml:space="preserve">Bethpage FCU </v>
          </cell>
          <cell r="U1786" t="str">
            <v>BFCU</v>
          </cell>
          <cell r="X1786" t="str">
            <v>N/A</v>
          </cell>
        </row>
        <row r="1787">
          <cell r="B1787" t="str">
            <v>892930588129</v>
          </cell>
          <cell r="C1787" t="str">
            <v>GLENYS D ROMERO INC</v>
          </cell>
          <cell r="D1787" t="str">
            <v>ELIZABETHS HAIR SALON</v>
          </cell>
          <cell r="E1787">
            <v>2500</v>
          </cell>
          <cell r="F1787">
            <v>30000</v>
          </cell>
          <cell r="G1787" t="str">
            <v>N/A</v>
          </cell>
          <cell r="H1787" t="str">
            <v>N</v>
          </cell>
          <cell r="I1787">
            <v>42373</v>
          </cell>
          <cell r="J1787">
            <v>42394</v>
          </cell>
          <cell r="K1787">
            <v>42396</v>
          </cell>
          <cell r="L1787">
            <v>42396</v>
          </cell>
          <cell r="M1787">
            <v>42406</v>
          </cell>
          <cell r="N1787">
            <v>42401</v>
          </cell>
          <cell r="O1787" t="str">
            <v>Y</v>
          </cell>
          <cell r="P1787" t="str">
            <v xml:space="preserve">Bethpage FCU </v>
          </cell>
          <cell r="Q1787" t="str">
            <v>BFCU</v>
          </cell>
          <cell r="R1787" t="str">
            <v>Chris Frey</v>
          </cell>
          <cell r="S1787" t="str">
            <v>CF101</v>
          </cell>
          <cell r="X1787" t="str">
            <v>N/A</v>
          </cell>
        </row>
        <row r="1788">
          <cell r="B1788" t="str">
            <v>892930825265</v>
          </cell>
          <cell r="C1788" t="str">
            <v>SYOSSET INTERNAL MEDICINE PC</v>
          </cell>
          <cell r="D1788" t="str">
            <v>SYOSSET INTERNAL MEDICINE PC</v>
          </cell>
          <cell r="E1788">
            <v>25000</v>
          </cell>
          <cell r="F1788">
            <v>300000</v>
          </cell>
          <cell r="G1788" t="str">
            <v>N/A</v>
          </cell>
          <cell r="H1788" t="str">
            <v>N</v>
          </cell>
          <cell r="I1788">
            <v>42373</v>
          </cell>
          <cell r="J1788">
            <v>42394</v>
          </cell>
          <cell r="K1788">
            <v>42395</v>
          </cell>
          <cell r="L1788">
            <v>42395</v>
          </cell>
          <cell r="M1788">
            <v>42401</v>
          </cell>
          <cell r="N1788">
            <v>42401</v>
          </cell>
          <cell r="O1788" t="str">
            <v>Y</v>
          </cell>
          <cell r="P1788" t="str">
            <v>Angelo Abbatiello</v>
          </cell>
          <cell r="Q1788" t="str">
            <v>AA101</v>
          </cell>
          <cell r="R1788" t="str">
            <v>Erick Weinstein</v>
          </cell>
          <cell r="S1788" t="str">
            <v>EW101</v>
          </cell>
          <cell r="T1788" t="str">
            <v xml:space="preserve">Peter Brickman </v>
          </cell>
          <cell r="U1788" t="str">
            <v>PB101</v>
          </cell>
          <cell r="V1788" t="str">
            <v>Rich Mazo</v>
          </cell>
          <cell r="W1788" t="str">
            <v>RM102</v>
          </cell>
          <cell r="X1788" t="str">
            <v>N/A</v>
          </cell>
        </row>
        <row r="1789">
          <cell r="B1789" t="str">
            <v>892930843524</v>
          </cell>
          <cell r="C1789" t="str">
            <v>PLAINVIEW INTERNAL MEDINE PC</v>
          </cell>
          <cell r="D1789" t="str">
            <v>PLAINVIEW INTERNAL MEDINE PC</v>
          </cell>
          <cell r="E1789">
            <v>30000</v>
          </cell>
          <cell r="F1789">
            <v>360000</v>
          </cell>
          <cell r="G1789" t="str">
            <v>N/A</v>
          </cell>
          <cell r="H1789" t="str">
            <v>N</v>
          </cell>
          <cell r="I1789">
            <v>42373</v>
          </cell>
          <cell r="J1789">
            <v>42394</v>
          </cell>
          <cell r="K1789">
            <v>42395</v>
          </cell>
          <cell r="L1789">
            <v>42395</v>
          </cell>
          <cell r="M1789">
            <v>42398</v>
          </cell>
          <cell r="N1789">
            <v>42370</v>
          </cell>
          <cell r="O1789" t="str">
            <v>Y</v>
          </cell>
          <cell r="P1789" t="str">
            <v>Angelo Abbatiello</v>
          </cell>
          <cell r="Q1789" t="str">
            <v>AA101</v>
          </cell>
          <cell r="R1789" t="str">
            <v>Erick Weinstein</v>
          </cell>
          <cell r="S1789" t="str">
            <v>EW101</v>
          </cell>
          <cell r="T1789" t="str">
            <v xml:space="preserve">Peter Brickman </v>
          </cell>
          <cell r="U1789" t="str">
            <v>PB101</v>
          </cell>
          <cell r="V1789" t="str">
            <v>Rich Mazo</v>
          </cell>
          <cell r="W1789" t="str">
            <v>RM102</v>
          </cell>
          <cell r="X1789" t="str">
            <v>N/A</v>
          </cell>
        </row>
        <row r="1790">
          <cell r="B1790" t="str">
            <v>419100035510</v>
          </cell>
          <cell r="C1790" t="str">
            <v xml:space="preserve">DRAGON MEDIA CORPORATION </v>
          </cell>
          <cell r="D1790" t="str">
            <v>RAYMOND DRAGON UNDERWEAR</v>
          </cell>
          <cell r="E1790">
            <v>15000</v>
          </cell>
          <cell r="F1790">
            <v>180000</v>
          </cell>
          <cell r="G1790" t="str">
            <v>N/A</v>
          </cell>
          <cell r="H1790" t="str">
            <v>N</v>
          </cell>
          <cell r="I1790">
            <v>42373</v>
          </cell>
          <cell r="J1790">
            <v>42394</v>
          </cell>
          <cell r="K1790">
            <v>42437</v>
          </cell>
          <cell r="L1790">
            <v>42438</v>
          </cell>
          <cell r="M1790" t="str">
            <v>Approved/Withdrawn</v>
          </cell>
          <cell r="N1790" t="str">
            <v>Approved/Withdrawn</v>
          </cell>
          <cell r="O1790" t="str">
            <v>Y</v>
          </cell>
          <cell r="P1790" t="str">
            <v>CardWorks Acquiring</v>
          </cell>
          <cell r="Q1790" t="str">
            <v>CWA101</v>
          </cell>
          <cell r="X1790" t="str">
            <v>N/A</v>
          </cell>
        </row>
        <row r="1791">
          <cell r="B1791" t="str">
            <v>892930924811</v>
          </cell>
          <cell r="C1791" t="str">
            <v>KOKO CHICKEN INC</v>
          </cell>
          <cell r="D1791" t="str">
            <v>KOKO WINGS</v>
          </cell>
          <cell r="E1791">
            <v>30000</v>
          </cell>
          <cell r="F1791">
            <v>360000</v>
          </cell>
          <cell r="G1791" t="str">
            <v>N/A</v>
          </cell>
          <cell r="H1791" t="str">
            <v>N</v>
          </cell>
          <cell r="I1791">
            <v>42373</v>
          </cell>
          <cell r="J1791">
            <v>42395</v>
          </cell>
          <cell r="K1791" t="str">
            <v>Approved/Withdrawn</v>
          </cell>
          <cell r="L1791" t="str">
            <v>Approved/Closed</v>
          </cell>
          <cell r="M1791" t="str">
            <v>N/A</v>
          </cell>
          <cell r="N1791" t="str">
            <v>N/A</v>
          </cell>
          <cell r="O1791" t="str">
            <v>N/A</v>
          </cell>
          <cell r="P1791" t="str">
            <v>Jae Yu</v>
          </cell>
          <cell r="Q1791" t="str">
            <v>JY102</v>
          </cell>
          <cell r="R1791" t="str">
            <v>Erick Weinstein</v>
          </cell>
          <cell r="S1791" t="str">
            <v>EW101</v>
          </cell>
          <cell r="T1791" t="str">
            <v xml:space="preserve">Peter Brickman </v>
          </cell>
          <cell r="U1791" t="str">
            <v>PB101</v>
          </cell>
          <cell r="X1791" t="str">
            <v>N/A</v>
          </cell>
        </row>
        <row r="1792">
          <cell r="B1792" t="str">
            <v>892930972075</v>
          </cell>
          <cell r="C1792" t="str">
            <v>LUCKY CARE PHARMACY INC</v>
          </cell>
          <cell r="D1792" t="str">
            <v xml:space="preserve">LUCKY CARE </v>
          </cell>
          <cell r="E1792">
            <v>5000</v>
          </cell>
          <cell r="F1792">
            <v>60000</v>
          </cell>
          <cell r="G1792" t="str">
            <v>N/A</v>
          </cell>
          <cell r="H1792" t="str">
            <v>N</v>
          </cell>
          <cell r="I1792">
            <v>42373</v>
          </cell>
          <cell r="J1792">
            <v>42395</v>
          </cell>
          <cell r="K1792">
            <v>42395</v>
          </cell>
          <cell r="L1792">
            <v>42395</v>
          </cell>
          <cell r="M1792">
            <v>42410</v>
          </cell>
          <cell r="N1792">
            <v>42401</v>
          </cell>
          <cell r="O1792" t="str">
            <v>Y</v>
          </cell>
          <cell r="P1792" t="str">
            <v>Jae Yu</v>
          </cell>
          <cell r="Q1792" t="str">
            <v>JY102</v>
          </cell>
          <cell r="R1792" t="str">
            <v>Erick Weinstein</v>
          </cell>
          <cell r="S1792" t="str">
            <v>EW101</v>
          </cell>
          <cell r="T1792" t="str">
            <v xml:space="preserve">Peter Brickman </v>
          </cell>
          <cell r="U1792" t="str">
            <v>PB101</v>
          </cell>
          <cell r="X1792" t="str">
            <v>N/A</v>
          </cell>
        </row>
        <row r="1793">
          <cell r="B1793" t="str">
            <v>892931063304</v>
          </cell>
          <cell r="C1793" t="str">
            <v>CHAKRA RESTAURANT GROUP LLC</v>
          </cell>
          <cell r="D1793" t="str">
            <v>CHAKRA RESTAURANT GROUP LLC</v>
          </cell>
          <cell r="E1793">
            <v>20000</v>
          </cell>
          <cell r="F1793">
            <v>240000</v>
          </cell>
          <cell r="G1793" t="str">
            <v>N/A</v>
          </cell>
          <cell r="H1793" t="str">
            <v>Y</v>
          </cell>
          <cell r="I1793">
            <v>42373</v>
          </cell>
          <cell r="J1793">
            <v>42395</v>
          </cell>
          <cell r="K1793" t="str">
            <v>Approved/Withdrawn</v>
          </cell>
          <cell r="L1793" t="str">
            <v>Approved/Closed</v>
          </cell>
          <cell r="M1793" t="str">
            <v>N/A</v>
          </cell>
          <cell r="N1793" t="str">
            <v>N/A</v>
          </cell>
          <cell r="O1793" t="str">
            <v>N/A</v>
          </cell>
          <cell r="P1793" t="str">
            <v>John Vacca</v>
          </cell>
          <cell r="Q1793" t="str">
            <v>JV101</v>
          </cell>
          <cell r="R1793" t="str">
            <v>Erick Weinstein</v>
          </cell>
          <cell r="S1793" t="str">
            <v>EW101</v>
          </cell>
          <cell r="T1793" t="str">
            <v>KBH Enterprises</v>
          </cell>
          <cell r="U1793" t="str">
            <v>KH101</v>
          </cell>
          <cell r="X1793" t="str">
            <v>N/A</v>
          </cell>
        </row>
        <row r="1794">
          <cell r="B1794" t="str">
            <v>419100035538</v>
          </cell>
          <cell r="C1794" t="str">
            <v>VALERIANO AGUILAR</v>
          </cell>
          <cell r="D1794" t="str">
            <v>BARTOLAS STEAK HOUSE</v>
          </cell>
          <cell r="E1794">
            <v>90000</v>
          </cell>
          <cell r="F1794">
            <v>1080000</v>
          </cell>
          <cell r="G1794" t="str">
            <v>N/A</v>
          </cell>
          <cell r="H1794" t="str">
            <v>N</v>
          </cell>
          <cell r="I1794">
            <v>42373</v>
          </cell>
          <cell r="J1794">
            <v>42395</v>
          </cell>
          <cell r="K1794">
            <v>42401</v>
          </cell>
          <cell r="L1794">
            <v>42401</v>
          </cell>
          <cell r="M1794">
            <v>42466</v>
          </cell>
          <cell r="N1794">
            <v>42461</v>
          </cell>
          <cell r="O1794" t="str">
            <v>Y</v>
          </cell>
          <cell r="P1794" t="str">
            <v xml:space="preserve">Patrick Erwin </v>
          </cell>
          <cell r="Q1794" t="str">
            <v>PE101</v>
          </cell>
          <cell r="R1794" t="str">
            <v>Erick Weinstein</v>
          </cell>
          <cell r="S1794" t="str">
            <v>EW101</v>
          </cell>
          <cell r="T1794" t="str">
            <v>Jorge Pignanelli</v>
          </cell>
          <cell r="U1794" t="str">
            <v>JP103</v>
          </cell>
          <cell r="V1794" t="str">
            <v>Carlos Mendoza</v>
          </cell>
          <cell r="W1794" t="str">
            <v>CMPOS</v>
          </cell>
          <cell r="X1794" t="str">
            <v>N/A</v>
          </cell>
        </row>
        <row r="1795">
          <cell r="B1795" t="str">
            <v>419100035529</v>
          </cell>
          <cell r="C1795" t="str">
            <v>LA ISLA RESTAURANT INC</v>
          </cell>
          <cell r="D1795" t="str">
            <v>BURRITO STATION</v>
          </cell>
          <cell r="E1795">
            <v>20000</v>
          </cell>
          <cell r="F1795">
            <v>240000</v>
          </cell>
          <cell r="G1795" t="str">
            <v>N/A</v>
          </cell>
          <cell r="H1795" t="str">
            <v>N</v>
          </cell>
          <cell r="I1795">
            <v>42373</v>
          </cell>
          <cell r="J1795">
            <v>42395</v>
          </cell>
          <cell r="K1795" t="str">
            <v>Approved/Withdrawn</v>
          </cell>
          <cell r="L1795" t="str">
            <v>Approved/Closed</v>
          </cell>
          <cell r="M1795" t="str">
            <v>N/A</v>
          </cell>
          <cell r="N1795" t="str">
            <v>N/A</v>
          </cell>
          <cell r="O1795" t="str">
            <v>N/A</v>
          </cell>
          <cell r="P1795" t="str">
            <v xml:space="preserve">Patrick Erwin </v>
          </cell>
          <cell r="Q1795" t="str">
            <v>PE101</v>
          </cell>
          <cell r="R1795" t="str">
            <v>Erick Weinstein</v>
          </cell>
          <cell r="S1795" t="str">
            <v>EW101</v>
          </cell>
          <cell r="T1795" t="str">
            <v>Jorge Pignanelli</v>
          </cell>
          <cell r="U1795" t="str">
            <v>JP103</v>
          </cell>
          <cell r="V1795" t="str">
            <v>CC Processing POS</v>
          </cell>
          <cell r="W1795" t="str">
            <v>CCPPOS</v>
          </cell>
          <cell r="X1795" t="str">
            <v>N/A</v>
          </cell>
        </row>
        <row r="1796">
          <cell r="B1796" t="str">
            <v>892931302272</v>
          </cell>
          <cell r="C1796" t="str">
            <v>V &amp; A READY MIX</v>
          </cell>
          <cell r="D1796" t="str">
            <v>V &amp; A READY MIX</v>
          </cell>
          <cell r="E1796">
            <v>10000</v>
          </cell>
          <cell r="F1796">
            <v>120000</v>
          </cell>
          <cell r="G1796" t="str">
            <v>N/A</v>
          </cell>
          <cell r="H1796" t="str">
            <v>Y</v>
          </cell>
          <cell r="I1796">
            <v>42373</v>
          </cell>
          <cell r="J1796">
            <v>42396</v>
          </cell>
          <cell r="K1796">
            <v>42396</v>
          </cell>
          <cell r="L1796">
            <v>42396</v>
          </cell>
          <cell r="M1796">
            <v>42438</v>
          </cell>
          <cell r="N1796">
            <v>42430</v>
          </cell>
          <cell r="O1796" t="str">
            <v>Y</v>
          </cell>
          <cell r="P1796" t="str">
            <v>Credit Data</v>
          </cell>
          <cell r="Q1796" t="str">
            <v>CD101</v>
          </cell>
          <cell r="R1796" t="str">
            <v>Erick Weinstein</v>
          </cell>
          <cell r="S1796" t="str">
            <v>EW101</v>
          </cell>
          <cell r="T1796" t="str">
            <v xml:space="preserve">Peter Brickman </v>
          </cell>
          <cell r="U1796" t="str">
            <v>PB101</v>
          </cell>
          <cell r="X1796" t="str">
            <v>N/A</v>
          </cell>
        </row>
        <row r="1797">
          <cell r="B1797" t="str">
            <v>892931487560</v>
          </cell>
          <cell r="C1797" t="str">
            <v>SINGH WIRELESS 3 INC</v>
          </cell>
          <cell r="D1797" t="str">
            <v xml:space="preserve">ESSAR SOLUTIONS </v>
          </cell>
          <cell r="E1797">
            <v>10000</v>
          </cell>
          <cell r="F1797">
            <v>120000</v>
          </cell>
          <cell r="G1797" t="str">
            <v>N/A</v>
          </cell>
          <cell r="H1797" t="str">
            <v>N</v>
          </cell>
          <cell r="I1797">
            <v>42373</v>
          </cell>
          <cell r="J1797">
            <v>42396</v>
          </cell>
          <cell r="K1797">
            <v>42396</v>
          </cell>
          <cell r="L1797">
            <v>42397</v>
          </cell>
          <cell r="M1797">
            <v>42475</v>
          </cell>
          <cell r="N1797">
            <v>42461</v>
          </cell>
          <cell r="O1797" t="str">
            <v>Y</v>
          </cell>
          <cell r="P1797" t="str">
            <v>Chris Frey</v>
          </cell>
          <cell r="Q1797" t="str">
            <v>CF101</v>
          </cell>
          <cell r="X1797" t="str">
            <v>N/A</v>
          </cell>
        </row>
        <row r="1798">
          <cell r="B1798" t="str">
            <v>892931514892</v>
          </cell>
          <cell r="C1798" t="str">
            <v>PHYSICAL ADDICTION FITNESS INC</v>
          </cell>
          <cell r="D1798" t="str">
            <v>PHYSICAL ADDICTION FITNESS INC</v>
          </cell>
          <cell r="E1798">
            <v>5000</v>
          </cell>
          <cell r="F1798">
            <v>60000</v>
          </cell>
          <cell r="G1798" t="str">
            <v>N/A</v>
          </cell>
          <cell r="H1798" t="str">
            <v>N</v>
          </cell>
          <cell r="I1798">
            <v>42373</v>
          </cell>
          <cell r="J1798">
            <v>42396</v>
          </cell>
          <cell r="K1798">
            <v>42397</v>
          </cell>
          <cell r="L1798">
            <v>42397</v>
          </cell>
          <cell r="M1798">
            <v>42402</v>
          </cell>
          <cell r="N1798">
            <v>42401</v>
          </cell>
          <cell r="O1798" t="str">
            <v>Y</v>
          </cell>
          <cell r="P1798" t="str">
            <v>Kerry Doyle</v>
          </cell>
          <cell r="Q1798" t="str">
            <v>KD101</v>
          </cell>
          <cell r="R1798" t="str">
            <v>Chris Frey</v>
          </cell>
          <cell r="S1798" t="str">
            <v>CF101</v>
          </cell>
          <cell r="T1798" t="str">
            <v xml:space="preserve">Bethpage FCU </v>
          </cell>
          <cell r="U1798" t="str">
            <v>BFCU</v>
          </cell>
          <cell r="X1798" t="str">
            <v>N/A</v>
          </cell>
        </row>
        <row r="1799">
          <cell r="B1799" t="str">
            <v>892931542117</v>
          </cell>
          <cell r="C1799" t="str">
            <v>GABRIELLA CONCRETE INC</v>
          </cell>
          <cell r="D1799" t="str">
            <v>GABRIELLA CONCRETE INC</v>
          </cell>
          <cell r="E1799">
            <v>10000</v>
          </cell>
          <cell r="F1799">
            <v>120000</v>
          </cell>
          <cell r="G1799" t="str">
            <v>N/A</v>
          </cell>
          <cell r="H1799" t="str">
            <v>N</v>
          </cell>
          <cell r="I1799">
            <v>42373</v>
          </cell>
          <cell r="J1799">
            <v>42396</v>
          </cell>
          <cell r="K1799" t="str">
            <v>Withdrawn</v>
          </cell>
          <cell r="L1799" t="str">
            <v>Withdrawn</v>
          </cell>
          <cell r="M1799" t="str">
            <v>N/A</v>
          </cell>
          <cell r="N1799" t="str">
            <v>N/A</v>
          </cell>
          <cell r="O1799" t="str">
            <v>N/A</v>
          </cell>
          <cell r="P1799" t="str">
            <v>Credit Data</v>
          </cell>
          <cell r="Q1799" t="str">
            <v>CD101</v>
          </cell>
          <cell r="R1799" t="str">
            <v>Erick Weinstein</v>
          </cell>
          <cell r="S1799" t="str">
            <v>EW101</v>
          </cell>
          <cell r="T1799" t="str">
            <v xml:space="preserve">Peter Brickman </v>
          </cell>
          <cell r="U1799" t="str">
            <v>PB101</v>
          </cell>
          <cell r="X1799" t="str">
            <v>N/A</v>
          </cell>
        </row>
        <row r="1800">
          <cell r="B1800" t="str">
            <v>892931782937</v>
          </cell>
          <cell r="C1800" t="str">
            <v>HEALTHY LIFESTYLE LLC</v>
          </cell>
          <cell r="D1800" t="str">
            <v>BIO MAN X-FACTOR</v>
          </cell>
          <cell r="E1800">
            <v>3000</v>
          </cell>
          <cell r="F1800">
            <v>36000</v>
          </cell>
          <cell r="G1800" t="str">
            <v>N</v>
          </cell>
          <cell r="H1800" t="str">
            <v>N</v>
          </cell>
          <cell r="I1800">
            <v>42373</v>
          </cell>
          <cell r="J1800">
            <v>42396</v>
          </cell>
          <cell r="K1800">
            <v>42404</v>
          </cell>
          <cell r="L1800">
            <v>42405</v>
          </cell>
          <cell r="M1800">
            <v>42444</v>
          </cell>
          <cell r="N1800">
            <v>42430</v>
          </cell>
          <cell r="O1800" t="str">
            <v>Y</v>
          </cell>
          <cell r="P1800" t="str">
            <v>Kerry Doyle</v>
          </cell>
          <cell r="Q1800" t="str">
            <v>KD101</v>
          </cell>
          <cell r="R1800" t="str">
            <v>Chris Frey</v>
          </cell>
          <cell r="S1800" t="str">
            <v>CF101</v>
          </cell>
          <cell r="X1800" t="str">
            <v>N/A</v>
          </cell>
        </row>
        <row r="1801">
          <cell r="B1801" t="str">
            <v>892931811991</v>
          </cell>
          <cell r="C1801" t="str">
            <v>QUICK PRINTS INC</v>
          </cell>
          <cell r="D1801" t="str">
            <v>QUICK PRINTS INC</v>
          </cell>
          <cell r="E1801">
            <v>10000</v>
          </cell>
          <cell r="F1801">
            <v>120000</v>
          </cell>
          <cell r="G1801" t="str">
            <v>Not Checked Off</v>
          </cell>
          <cell r="H1801" t="str">
            <v>N</v>
          </cell>
          <cell r="I1801">
            <v>42373</v>
          </cell>
          <cell r="J1801">
            <v>42397</v>
          </cell>
          <cell r="K1801">
            <v>42397</v>
          </cell>
          <cell r="L1801">
            <v>42397</v>
          </cell>
          <cell r="M1801">
            <v>42509</v>
          </cell>
          <cell r="N1801">
            <v>42491</v>
          </cell>
          <cell r="O1801" t="str">
            <v>Y</v>
          </cell>
          <cell r="P1801" t="str">
            <v xml:space="preserve">Bethpage FCU </v>
          </cell>
          <cell r="Q1801" t="str">
            <v>BFCU</v>
          </cell>
          <cell r="R1801" t="str">
            <v>Chris Frey</v>
          </cell>
          <cell r="S1801" t="str">
            <v>CF101</v>
          </cell>
          <cell r="X1801" t="str">
            <v>N/A</v>
          </cell>
        </row>
        <row r="1802">
          <cell r="B1802" t="str">
            <v>892931881549</v>
          </cell>
          <cell r="C1802" t="str">
            <v>ROCKWOOD PARK CHIROPRACTIC</v>
          </cell>
          <cell r="D1802" t="str">
            <v>ROCKWOOD PARK CHIROPRACTIC</v>
          </cell>
          <cell r="E1802">
            <v>14000</v>
          </cell>
          <cell r="F1802">
            <v>168000</v>
          </cell>
          <cell r="G1802" t="str">
            <v>Y</v>
          </cell>
          <cell r="H1802" t="str">
            <v>Y</v>
          </cell>
          <cell r="I1802">
            <v>42373</v>
          </cell>
          <cell r="J1802">
            <v>42397</v>
          </cell>
          <cell r="K1802">
            <v>42397</v>
          </cell>
          <cell r="L1802">
            <v>42397</v>
          </cell>
          <cell r="M1802">
            <v>42401</v>
          </cell>
          <cell r="N1802">
            <v>42401</v>
          </cell>
          <cell r="O1802" t="str">
            <v>Y</v>
          </cell>
          <cell r="P1802" t="str">
            <v>Credit Data</v>
          </cell>
          <cell r="Q1802" t="str">
            <v>CD101</v>
          </cell>
          <cell r="R1802" t="str">
            <v>Erick Weinstein</v>
          </cell>
          <cell r="S1802" t="str">
            <v>EW101</v>
          </cell>
          <cell r="T1802" t="str">
            <v xml:space="preserve">Peter Brickman </v>
          </cell>
          <cell r="U1802" t="str">
            <v>PB101</v>
          </cell>
          <cell r="X1802" t="str">
            <v>N/A</v>
          </cell>
        </row>
        <row r="1803">
          <cell r="B1803" t="str">
            <v>892931971241</v>
          </cell>
          <cell r="C1803" t="str">
            <v>TECHNO CNC SYSTEMS LLC</v>
          </cell>
          <cell r="D1803" t="str">
            <v>TECHNO CNC SYSTEMS LLC</v>
          </cell>
          <cell r="E1803">
            <v>35000</v>
          </cell>
          <cell r="F1803">
            <v>420000</v>
          </cell>
          <cell r="G1803" t="str">
            <v>Y</v>
          </cell>
          <cell r="H1803" t="str">
            <v>Y</v>
          </cell>
          <cell r="I1803">
            <v>42373</v>
          </cell>
          <cell r="J1803">
            <v>42397</v>
          </cell>
          <cell r="K1803">
            <v>42398</v>
          </cell>
          <cell r="L1803">
            <v>42401</v>
          </cell>
          <cell r="M1803">
            <v>42405</v>
          </cell>
          <cell r="N1803">
            <v>42401</v>
          </cell>
          <cell r="O1803" t="str">
            <v>Y</v>
          </cell>
          <cell r="P1803" t="str">
            <v>David Jensen</v>
          </cell>
          <cell r="Q1803" t="str">
            <v>DJ101</v>
          </cell>
          <cell r="R1803" t="str">
            <v>Erick Weinstein</v>
          </cell>
          <cell r="S1803" t="str">
            <v>EW101</v>
          </cell>
          <cell r="T1803" t="str">
            <v xml:space="preserve">Peter Brickman </v>
          </cell>
          <cell r="U1803" t="str">
            <v>PB101</v>
          </cell>
          <cell r="X1803" t="str">
            <v>N/A</v>
          </cell>
        </row>
        <row r="1804">
          <cell r="B1804" t="str">
            <v>892932024735</v>
          </cell>
          <cell r="C1804" t="str">
            <v>LONNYS WARDROBE</v>
          </cell>
          <cell r="D1804" t="str">
            <v>LONNYS WARDROBE</v>
          </cell>
          <cell r="E1804">
            <v>40000</v>
          </cell>
          <cell r="F1804">
            <v>480000</v>
          </cell>
          <cell r="G1804" t="str">
            <v>Y</v>
          </cell>
          <cell r="H1804" t="str">
            <v>N</v>
          </cell>
          <cell r="I1804">
            <v>42373</v>
          </cell>
          <cell r="J1804">
            <v>42398</v>
          </cell>
          <cell r="K1804">
            <v>42401</v>
          </cell>
          <cell r="L1804">
            <v>42401</v>
          </cell>
          <cell r="M1804">
            <v>42411</v>
          </cell>
          <cell r="N1804">
            <v>42401</v>
          </cell>
          <cell r="O1804" t="str">
            <v>Y</v>
          </cell>
          <cell r="P1804" t="str">
            <v>Rich Mazo</v>
          </cell>
          <cell r="Q1804" t="str">
            <v>RM102</v>
          </cell>
          <cell r="R1804" t="str">
            <v>Erick Weinstein</v>
          </cell>
          <cell r="S1804" t="str">
            <v>EW101</v>
          </cell>
          <cell r="T1804" t="str">
            <v xml:space="preserve">Peter Brickman </v>
          </cell>
          <cell r="U1804" t="str">
            <v>PB101</v>
          </cell>
          <cell r="V1804" t="str">
            <v>Robert Sands</v>
          </cell>
          <cell r="W1804" t="str">
            <v>RS102</v>
          </cell>
          <cell r="X1804" t="str">
            <v>N/A</v>
          </cell>
        </row>
        <row r="1805">
          <cell r="B1805" t="str">
            <v>892932106045</v>
          </cell>
          <cell r="C1805" t="str">
            <v>CMJ MANAGEMENT INC</v>
          </cell>
          <cell r="D1805" t="str">
            <v xml:space="preserve">MAXIMUM SECURITY </v>
          </cell>
          <cell r="E1805">
            <v>15000</v>
          </cell>
          <cell r="F1805">
            <v>180000</v>
          </cell>
          <cell r="G1805" t="str">
            <v>Y</v>
          </cell>
          <cell r="H1805" t="str">
            <v>N</v>
          </cell>
          <cell r="I1805">
            <v>42373</v>
          </cell>
          <cell r="J1805">
            <v>42398</v>
          </cell>
          <cell r="K1805">
            <v>42401</v>
          </cell>
          <cell r="L1805">
            <v>42402</v>
          </cell>
          <cell r="M1805">
            <v>42411</v>
          </cell>
          <cell r="N1805">
            <v>42401</v>
          </cell>
          <cell r="O1805" t="str">
            <v>Y</v>
          </cell>
          <cell r="P1805" t="str">
            <v xml:space="preserve">Peter Brickman </v>
          </cell>
          <cell r="Q1805" t="str">
            <v>PB101</v>
          </cell>
          <cell r="R1805" t="str">
            <v>Erick Weinstein</v>
          </cell>
          <cell r="S1805" t="str">
            <v>EW101</v>
          </cell>
          <cell r="X1805" t="str">
            <v>N/A</v>
          </cell>
        </row>
        <row r="1806">
          <cell r="B1806" t="str">
            <v>419100035547</v>
          </cell>
          <cell r="C1806" t="str">
            <v>SHELLBUTT INC</v>
          </cell>
          <cell r="D1806" t="str">
            <v>SHELLBUTT INC</v>
          </cell>
          <cell r="E1806">
            <v>34250.42</v>
          </cell>
          <cell r="F1806">
            <v>411005.04</v>
          </cell>
          <cell r="G1806" t="str">
            <v xml:space="preserve">N </v>
          </cell>
          <cell r="H1806" t="str">
            <v>N</v>
          </cell>
          <cell r="I1806">
            <v>42373</v>
          </cell>
          <cell r="J1806">
            <v>42398</v>
          </cell>
          <cell r="K1806">
            <v>42438</v>
          </cell>
          <cell r="L1806">
            <v>42447</v>
          </cell>
          <cell r="M1806">
            <v>42453</v>
          </cell>
          <cell r="N1806">
            <v>42430</v>
          </cell>
          <cell r="O1806" t="str">
            <v>Y</v>
          </cell>
          <cell r="P1806" t="str">
            <v>RocketGate</v>
          </cell>
          <cell r="Q1806" t="str">
            <v>RG101</v>
          </cell>
          <cell r="R1806" t="str">
            <v>Dating Network</v>
          </cell>
          <cell r="S1806" t="str">
            <v>DN101</v>
          </cell>
          <cell r="X1806" t="str">
            <v>N/A</v>
          </cell>
        </row>
        <row r="1807">
          <cell r="B1807" t="str">
            <v>419100035556</v>
          </cell>
          <cell r="C1807" t="str">
            <v>MUNDO ADVERTISING.COM INC</v>
          </cell>
          <cell r="D1807" t="str">
            <v>MUNDO ADVERTISING.COM INC</v>
          </cell>
          <cell r="E1807">
            <v>34250.42</v>
          </cell>
          <cell r="F1807">
            <v>411005.04</v>
          </cell>
          <cell r="G1807" t="str">
            <v xml:space="preserve">N </v>
          </cell>
          <cell r="H1807" t="str">
            <v>N</v>
          </cell>
          <cell r="I1807">
            <v>42373</v>
          </cell>
          <cell r="J1807">
            <v>42398</v>
          </cell>
          <cell r="K1807">
            <v>42438</v>
          </cell>
          <cell r="L1807">
            <v>42447</v>
          </cell>
          <cell r="M1807">
            <v>42453</v>
          </cell>
          <cell r="N1807">
            <v>42430</v>
          </cell>
          <cell r="O1807" t="str">
            <v>Y</v>
          </cell>
          <cell r="P1807" t="str">
            <v>RocketGate</v>
          </cell>
          <cell r="Q1807" t="str">
            <v>RG101</v>
          </cell>
          <cell r="R1807" t="str">
            <v>Dating Network</v>
          </cell>
          <cell r="S1807" t="str">
            <v>DN101</v>
          </cell>
          <cell r="X1807" t="str">
            <v>N/A</v>
          </cell>
        </row>
        <row r="1808">
          <cell r="B1808" t="str">
            <v>419100035565</v>
          </cell>
          <cell r="C1808" t="str">
            <v>CENTROBILL LTD</v>
          </cell>
          <cell r="D1808" t="str">
            <v>CENTROBILL.COM</v>
          </cell>
          <cell r="E1808">
            <v>50000</v>
          </cell>
          <cell r="F1808">
            <v>600000</v>
          </cell>
          <cell r="G1808" t="str">
            <v>Y</v>
          </cell>
          <cell r="H1808" t="str">
            <v>N</v>
          </cell>
          <cell r="I1808">
            <v>42373</v>
          </cell>
          <cell r="J1808">
            <v>42398</v>
          </cell>
          <cell r="K1808">
            <v>42408</v>
          </cell>
          <cell r="L1808">
            <v>42417</v>
          </cell>
          <cell r="M1808">
            <v>42424</v>
          </cell>
          <cell r="N1808">
            <v>42401</v>
          </cell>
          <cell r="O1808" t="str">
            <v>Y</v>
          </cell>
          <cell r="P1808" t="str">
            <v>Joel Paulin</v>
          </cell>
          <cell r="Q1808" t="str">
            <v>JP101</v>
          </cell>
          <cell r="X1808" t="str">
            <v>N/A</v>
          </cell>
        </row>
        <row r="1809">
          <cell r="B1809" t="str">
            <v>419100035574</v>
          </cell>
          <cell r="C1809" t="str">
            <v>KANE TECH INC</v>
          </cell>
          <cell r="D1809" t="str">
            <v>FDHLP.COM</v>
          </cell>
          <cell r="E1809">
            <v>20000</v>
          </cell>
          <cell r="F1809">
            <v>240000</v>
          </cell>
          <cell r="G1809" t="str">
            <v>N</v>
          </cell>
          <cell r="H1809" t="str">
            <v>N</v>
          </cell>
          <cell r="I1809">
            <v>42373</v>
          </cell>
          <cell r="J1809">
            <v>42398</v>
          </cell>
          <cell r="K1809">
            <v>42409</v>
          </cell>
          <cell r="L1809">
            <v>42410</v>
          </cell>
          <cell r="M1809">
            <v>42425</v>
          </cell>
          <cell r="N1809">
            <v>42401</v>
          </cell>
          <cell r="O1809" t="str">
            <v>Y</v>
          </cell>
          <cell r="P1809" t="str">
            <v>Mobius Payments</v>
          </cell>
          <cell r="Q1809" t="str">
            <v>MOB101</v>
          </cell>
          <cell r="X1809" t="str">
            <v>N/A</v>
          </cell>
        </row>
        <row r="1810">
          <cell r="B1810" t="str">
            <v>419100035583</v>
          </cell>
          <cell r="C1810" t="str">
            <v>PRIME ITS INC</v>
          </cell>
          <cell r="D1810" t="str">
            <v>PRIME KIOSK #1</v>
          </cell>
          <cell r="E1810">
            <v>75000</v>
          </cell>
          <cell r="F1810">
            <v>900000</v>
          </cell>
          <cell r="G1810" t="str">
            <v>N</v>
          </cell>
          <cell r="H1810" t="str">
            <v>N</v>
          </cell>
          <cell r="I1810">
            <v>42401</v>
          </cell>
          <cell r="J1810">
            <v>42401</v>
          </cell>
          <cell r="K1810">
            <v>42402</v>
          </cell>
          <cell r="L1810">
            <v>42402</v>
          </cell>
          <cell r="M1810">
            <v>42403</v>
          </cell>
          <cell r="N1810">
            <v>42401</v>
          </cell>
          <cell r="O1810" t="str">
            <v>Y</v>
          </cell>
          <cell r="P1810" t="str">
            <v xml:space="preserve">Patrick Erwin </v>
          </cell>
          <cell r="Q1810" t="str">
            <v>PE101</v>
          </cell>
          <cell r="R1810" t="str">
            <v>Erick Weinstein</v>
          </cell>
          <cell r="S1810" t="str">
            <v>EW101</v>
          </cell>
          <cell r="T1810" t="str">
            <v>Jorge Pignanelli</v>
          </cell>
          <cell r="U1810" t="str">
            <v>JP103</v>
          </cell>
          <cell r="V1810" t="str">
            <v>Credit Line</v>
          </cell>
          <cell r="W1810" t="str">
            <v>CL102</v>
          </cell>
          <cell r="X1810" t="str">
            <v>N/A</v>
          </cell>
        </row>
        <row r="1811">
          <cell r="B1811" t="str">
            <v>419100035592</v>
          </cell>
          <cell r="C1811" t="str">
            <v>CLOUD CLOVER MANAGEMENT LLC</v>
          </cell>
          <cell r="D1811" t="str">
            <v>BDAHELP.COM</v>
          </cell>
          <cell r="E1811">
            <v>20000</v>
          </cell>
          <cell r="F1811">
            <v>240000</v>
          </cell>
          <cell r="G1811" t="str">
            <v>N</v>
          </cell>
          <cell r="H1811" t="str">
            <v>N</v>
          </cell>
          <cell r="I1811">
            <v>42401</v>
          </cell>
          <cell r="J1811">
            <v>42401</v>
          </cell>
          <cell r="K1811">
            <v>42409</v>
          </cell>
          <cell r="L1811">
            <v>42412</v>
          </cell>
          <cell r="M1811">
            <v>42418</v>
          </cell>
          <cell r="N1811">
            <v>42401</v>
          </cell>
          <cell r="O1811" t="str">
            <v>Y</v>
          </cell>
          <cell r="P1811" t="str">
            <v>Mobius Payments</v>
          </cell>
          <cell r="Q1811" t="str">
            <v>MOB101</v>
          </cell>
          <cell r="X1811" t="str">
            <v>N/A</v>
          </cell>
        </row>
        <row r="1812">
          <cell r="B1812" t="str">
            <v>892932267375</v>
          </cell>
          <cell r="C1812" t="str">
            <v>LONNYS WARDROBE</v>
          </cell>
          <cell r="D1812" t="str">
            <v>LONNYS WARDROBE</v>
          </cell>
          <cell r="E1812">
            <v>40000</v>
          </cell>
          <cell r="F1812">
            <v>480000</v>
          </cell>
          <cell r="G1812" t="str">
            <v>Y</v>
          </cell>
          <cell r="H1812" t="str">
            <v>N</v>
          </cell>
          <cell r="I1812">
            <v>42401</v>
          </cell>
          <cell r="J1812">
            <v>42401</v>
          </cell>
          <cell r="K1812">
            <v>42402</v>
          </cell>
          <cell r="L1812">
            <v>42402</v>
          </cell>
          <cell r="M1812">
            <v>42416</v>
          </cell>
          <cell r="N1812">
            <v>42401</v>
          </cell>
          <cell r="O1812" t="str">
            <v>Y</v>
          </cell>
          <cell r="P1812" t="str">
            <v>Rich Mazo</v>
          </cell>
          <cell r="Q1812" t="str">
            <v>RM102</v>
          </cell>
          <cell r="R1812" t="str">
            <v>Erick Weinstein</v>
          </cell>
          <cell r="S1812" t="str">
            <v>EW101</v>
          </cell>
          <cell r="T1812" t="str">
            <v xml:space="preserve">Peter Brickman </v>
          </cell>
          <cell r="U1812" t="str">
            <v>PB101</v>
          </cell>
          <cell r="V1812" t="str">
            <v>Robert Sands</v>
          </cell>
          <cell r="W1812" t="str">
            <v>RS102</v>
          </cell>
          <cell r="X1812" t="str">
            <v>N/A</v>
          </cell>
        </row>
        <row r="1813">
          <cell r="B1813" t="str">
            <v>892932463990</v>
          </cell>
          <cell r="C1813" t="str">
            <v>LONNYS WARDROBE</v>
          </cell>
          <cell r="D1813" t="str">
            <v>LONNYS WARDROBE</v>
          </cell>
          <cell r="E1813">
            <v>40000</v>
          </cell>
          <cell r="F1813">
            <v>480000</v>
          </cell>
          <cell r="G1813" t="str">
            <v>Y</v>
          </cell>
          <cell r="H1813" t="str">
            <v>N</v>
          </cell>
          <cell r="I1813">
            <v>42401</v>
          </cell>
          <cell r="J1813">
            <v>42401</v>
          </cell>
          <cell r="K1813">
            <v>42402</v>
          </cell>
          <cell r="L1813">
            <v>42402</v>
          </cell>
          <cell r="M1813">
            <v>42412</v>
          </cell>
          <cell r="N1813">
            <v>42401</v>
          </cell>
          <cell r="O1813" t="str">
            <v>Y</v>
          </cell>
          <cell r="P1813" t="str">
            <v>Rich Mazo</v>
          </cell>
          <cell r="Q1813" t="str">
            <v>RM102</v>
          </cell>
          <cell r="R1813" t="str">
            <v>Erick Weinstein</v>
          </cell>
          <cell r="S1813" t="str">
            <v>EW101</v>
          </cell>
          <cell r="T1813" t="str">
            <v xml:space="preserve">Peter Brickman </v>
          </cell>
          <cell r="U1813" t="str">
            <v>PB101</v>
          </cell>
          <cell r="V1813" t="str">
            <v>Robert Sands</v>
          </cell>
          <cell r="W1813" t="str">
            <v>RS102</v>
          </cell>
          <cell r="X1813" t="str">
            <v>N/A</v>
          </cell>
        </row>
        <row r="1814">
          <cell r="B1814" t="str">
            <v>892932511061</v>
          </cell>
          <cell r="C1814" t="str">
            <v>ELLE AND US LLC</v>
          </cell>
          <cell r="D1814" t="str">
            <v>L BY LONNYS</v>
          </cell>
          <cell r="E1814">
            <v>40000</v>
          </cell>
          <cell r="F1814">
            <v>480000</v>
          </cell>
          <cell r="G1814" t="str">
            <v>Y</v>
          </cell>
          <cell r="H1814" t="str">
            <v>N</v>
          </cell>
          <cell r="I1814">
            <v>42401</v>
          </cell>
          <cell r="J1814">
            <v>42401</v>
          </cell>
          <cell r="K1814">
            <v>42402</v>
          </cell>
          <cell r="L1814">
            <v>42402</v>
          </cell>
          <cell r="M1814">
            <v>42411</v>
          </cell>
          <cell r="N1814">
            <v>42401</v>
          </cell>
          <cell r="O1814" t="str">
            <v>Y</v>
          </cell>
          <cell r="P1814" t="str">
            <v>Rich Mazo</v>
          </cell>
          <cell r="Q1814" t="str">
            <v>RM102</v>
          </cell>
          <cell r="R1814" t="str">
            <v>Erick Weinstein</v>
          </cell>
          <cell r="S1814" t="str">
            <v>EW101</v>
          </cell>
          <cell r="T1814" t="str">
            <v xml:space="preserve">Peter Brickman </v>
          </cell>
          <cell r="U1814" t="str">
            <v>PB101</v>
          </cell>
          <cell r="V1814" t="str">
            <v>Robert Sands</v>
          </cell>
          <cell r="W1814" t="str">
            <v>RS102</v>
          </cell>
          <cell r="X1814" t="str">
            <v>N/A</v>
          </cell>
        </row>
        <row r="1815">
          <cell r="B1815" t="str">
            <v>892932698157</v>
          </cell>
          <cell r="C1815" t="str">
            <v>LONNYS WARDROBE</v>
          </cell>
          <cell r="D1815" t="str">
            <v>LONNYS WARDROBE</v>
          </cell>
          <cell r="E1815">
            <v>40000</v>
          </cell>
          <cell r="F1815">
            <v>480000</v>
          </cell>
          <cell r="G1815" t="str">
            <v>Y</v>
          </cell>
          <cell r="H1815" t="str">
            <v>N</v>
          </cell>
          <cell r="I1815">
            <v>42401</v>
          </cell>
          <cell r="J1815">
            <v>42401</v>
          </cell>
          <cell r="K1815">
            <v>42402</v>
          </cell>
          <cell r="L1815">
            <v>42402</v>
          </cell>
          <cell r="M1815">
            <v>42411</v>
          </cell>
          <cell r="N1815">
            <v>42401</v>
          </cell>
          <cell r="O1815" t="str">
            <v>Y</v>
          </cell>
          <cell r="P1815" t="str">
            <v>Rich Mazo</v>
          </cell>
          <cell r="Q1815" t="str">
            <v>RM102</v>
          </cell>
          <cell r="R1815" t="str">
            <v>Erick Weinstein</v>
          </cell>
          <cell r="S1815" t="str">
            <v>EW101</v>
          </cell>
          <cell r="T1815" t="str">
            <v xml:space="preserve">Peter Brickman </v>
          </cell>
          <cell r="U1815" t="str">
            <v>PB101</v>
          </cell>
          <cell r="V1815" t="str">
            <v>Robert Sands</v>
          </cell>
          <cell r="W1815" t="str">
            <v>RS102</v>
          </cell>
          <cell r="X1815" t="str">
            <v>N/A</v>
          </cell>
        </row>
        <row r="1816">
          <cell r="B1816" t="str">
            <v>892932739944</v>
          </cell>
          <cell r="C1816" t="str">
            <v>LONNYS WARDROBE</v>
          </cell>
          <cell r="D1816" t="str">
            <v>LONNYS WARDROBE</v>
          </cell>
          <cell r="E1816">
            <v>40000</v>
          </cell>
          <cell r="F1816">
            <v>480000</v>
          </cell>
          <cell r="G1816" t="str">
            <v>Y</v>
          </cell>
          <cell r="H1816" t="str">
            <v>N</v>
          </cell>
          <cell r="I1816">
            <v>42401</v>
          </cell>
          <cell r="J1816">
            <v>42401</v>
          </cell>
          <cell r="K1816">
            <v>42402</v>
          </cell>
          <cell r="L1816">
            <v>42402</v>
          </cell>
          <cell r="M1816">
            <v>42411</v>
          </cell>
          <cell r="N1816">
            <v>42401</v>
          </cell>
          <cell r="O1816" t="str">
            <v>Y</v>
          </cell>
          <cell r="P1816" t="str">
            <v>Rich Mazo</v>
          </cell>
          <cell r="Q1816" t="str">
            <v>RM102</v>
          </cell>
          <cell r="R1816" t="str">
            <v>Erick Weinstein</v>
          </cell>
          <cell r="S1816" t="str">
            <v>EW101</v>
          </cell>
          <cell r="T1816" t="str">
            <v xml:space="preserve">Peter Brickman </v>
          </cell>
          <cell r="U1816" t="str">
            <v>PB101</v>
          </cell>
          <cell r="V1816" t="str">
            <v>Robert Sands</v>
          </cell>
          <cell r="W1816" t="str">
            <v>RS102</v>
          </cell>
          <cell r="X1816" t="str">
            <v>N/A</v>
          </cell>
        </row>
        <row r="1817">
          <cell r="B1817" t="str">
            <v>892932755635</v>
          </cell>
          <cell r="C1817" t="str">
            <v>YOU'RE INVITED ESTATE SALES INC</v>
          </cell>
          <cell r="D1817" t="str">
            <v>INVITED SALES</v>
          </cell>
          <cell r="E1817">
            <v>30000</v>
          </cell>
          <cell r="F1817">
            <v>360000</v>
          </cell>
          <cell r="G1817" t="str">
            <v>Y</v>
          </cell>
          <cell r="H1817" t="str">
            <v>Y</v>
          </cell>
          <cell r="I1817">
            <v>42401</v>
          </cell>
          <cell r="J1817">
            <v>42401</v>
          </cell>
          <cell r="K1817">
            <v>42404</v>
          </cell>
          <cell r="L1817">
            <v>42404</v>
          </cell>
          <cell r="M1817">
            <v>42409</v>
          </cell>
          <cell r="N1817">
            <v>42401</v>
          </cell>
          <cell r="O1817" t="str">
            <v>Y</v>
          </cell>
          <cell r="P1817" t="str">
            <v>Alan Goldberg</v>
          </cell>
          <cell r="Q1817" t="str">
            <v>AG101</v>
          </cell>
          <cell r="R1817" t="str">
            <v>Erick Weinstein</v>
          </cell>
          <cell r="S1817" t="str">
            <v>EW101</v>
          </cell>
          <cell r="X1817" t="str">
            <v>N/A</v>
          </cell>
        </row>
        <row r="1818">
          <cell r="B1818" t="str">
            <v>892932792109</v>
          </cell>
          <cell r="C1818" t="str">
            <v>IT 4 YOU INC</v>
          </cell>
          <cell r="D1818" t="str">
            <v>IT 4 YOU INC</v>
          </cell>
          <cell r="E1818">
            <v>20000</v>
          </cell>
          <cell r="F1818">
            <v>240000</v>
          </cell>
          <cell r="G1818" t="str">
            <v>N</v>
          </cell>
          <cell r="H1818" t="str">
            <v>N</v>
          </cell>
          <cell r="I1818">
            <v>42401</v>
          </cell>
          <cell r="J1818">
            <v>42401</v>
          </cell>
          <cell r="K1818">
            <v>42402</v>
          </cell>
          <cell r="L1818">
            <v>42403</v>
          </cell>
          <cell r="M1818">
            <v>42410</v>
          </cell>
          <cell r="N1818">
            <v>42401</v>
          </cell>
          <cell r="O1818" t="str">
            <v>Y</v>
          </cell>
          <cell r="P1818" t="str">
            <v>John Vacca</v>
          </cell>
          <cell r="Q1818" t="str">
            <v>JV101</v>
          </cell>
          <cell r="R1818" t="str">
            <v>Erick Weinstein</v>
          </cell>
          <cell r="S1818" t="str">
            <v>EW101</v>
          </cell>
          <cell r="X1818" t="str">
            <v>N/A</v>
          </cell>
        </row>
        <row r="1819">
          <cell r="B1819" t="str">
            <v>419100035609</v>
          </cell>
          <cell r="C1819" t="str">
            <v>MI SANDWICH CUBANO INC</v>
          </cell>
          <cell r="D1819" t="str">
            <v>MI SANWICH CUBANO</v>
          </cell>
          <cell r="E1819">
            <v>15000</v>
          </cell>
          <cell r="F1819">
            <v>180000</v>
          </cell>
          <cell r="G1819" t="str">
            <v>Y</v>
          </cell>
          <cell r="H1819" t="str">
            <v>Y</v>
          </cell>
          <cell r="I1819">
            <v>42401</v>
          </cell>
          <cell r="J1819">
            <v>42401</v>
          </cell>
          <cell r="K1819">
            <v>42402</v>
          </cell>
          <cell r="L1819">
            <v>42402</v>
          </cell>
          <cell r="M1819">
            <v>42416</v>
          </cell>
          <cell r="N1819">
            <v>42401</v>
          </cell>
          <cell r="O1819" t="str">
            <v>Y</v>
          </cell>
          <cell r="P1819" t="str">
            <v xml:space="preserve">Patrick Erwin </v>
          </cell>
          <cell r="Q1819" t="str">
            <v>PE101</v>
          </cell>
          <cell r="R1819" t="str">
            <v>Erick Weinstein</v>
          </cell>
          <cell r="S1819" t="str">
            <v>EW101</v>
          </cell>
          <cell r="T1819" t="str">
            <v>Jorge Pignanelli</v>
          </cell>
          <cell r="U1819" t="str">
            <v>JP103</v>
          </cell>
          <cell r="V1819" t="str">
            <v>CC Processing POS</v>
          </cell>
          <cell r="W1819" t="str">
            <v>CCPPOS</v>
          </cell>
          <cell r="X1819" t="str">
            <v>N/A</v>
          </cell>
        </row>
        <row r="1820">
          <cell r="B1820" t="str">
            <v>892933001088</v>
          </cell>
          <cell r="C1820" t="str">
            <v>STAINED GLASS ARTISANS CORP</v>
          </cell>
          <cell r="D1820" t="str">
            <v>STAINED GLASS ARTISANS CORP</v>
          </cell>
          <cell r="E1820">
            <v>8000</v>
          </cell>
          <cell r="F1820">
            <v>96000</v>
          </cell>
          <cell r="G1820" t="str">
            <v>Y</v>
          </cell>
          <cell r="H1820" t="str">
            <v>Y</v>
          </cell>
          <cell r="I1820">
            <v>42401</v>
          </cell>
          <cell r="J1820">
            <v>42402</v>
          </cell>
          <cell r="K1820">
            <v>42403</v>
          </cell>
          <cell r="L1820">
            <v>42403</v>
          </cell>
          <cell r="M1820">
            <v>42436</v>
          </cell>
          <cell r="N1820">
            <v>42430</v>
          </cell>
          <cell r="O1820" t="str">
            <v>Y</v>
          </cell>
          <cell r="P1820" t="str">
            <v>Angelo Abbatiello</v>
          </cell>
          <cell r="Q1820" t="str">
            <v>AA101</v>
          </cell>
          <cell r="R1820" t="str">
            <v>Erick Weinstein</v>
          </cell>
          <cell r="S1820" t="str">
            <v>EW101</v>
          </cell>
          <cell r="T1820" t="str">
            <v xml:space="preserve">Peter Brickman </v>
          </cell>
          <cell r="U1820" t="str">
            <v>PB101</v>
          </cell>
          <cell r="X1820" t="str">
            <v>N/A</v>
          </cell>
        </row>
        <row r="1821">
          <cell r="B1821" t="str">
            <v>892932792125</v>
          </cell>
          <cell r="C1821" t="str">
            <v>COPY CATS STUDIO LLC</v>
          </cell>
          <cell r="D1821" t="str">
            <v>COPY CATS STUDIO LLC</v>
          </cell>
          <cell r="E1821">
            <v>10000</v>
          </cell>
          <cell r="F1821">
            <v>120000</v>
          </cell>
          <cell r="G1821" t="str">
            <v>Y</v>
          </cell>
          <cell r="H1821" t="str">
            <v>N</v>
          </cell>
          <cell r="I1821">
            <v>42401</v>
          </cell>
          <cell r="J1821">
            <v>42402</v>
          </cell>
          <cell r="K1821">
            <v>42404</v>
          </cell>
          <cell r="L1821">
            <v>42409</v>
          </cell>
          <cell r="M1821" t="str">
            <v>N/A</v>
          </cell>
          <cell r="N1821" t="str">
            <v>N/A</v>
          </cell>
          <cell r="O1821" t="str">
            <v>Y</v>
          </cell>
          <cell r="P1821" t="str">
            <v>CardWorks Acquiring</v>
          </cell>
          <cell r="Q1821" t="str">
            <v>CWA101</v>
          </cell>
          <cell r="R1821" t="str">
            <v>Erick Weinstein</v>
          </cell>
          <cell r="S1821" t="str">
            <v>EW101</v>
          </cell>
          <cell r="X1821" t="str">
            <v>N/A</v>
          </cell>
        </row>
        <row r="1822">
          <cell r="B1822" t="str">
            <v>892933121704</v>
          </cell>
          <cell r="C1822" t="str">
            <v>LAWRENCE WOODMERE ACADEMY</v>
          </cell>
          <cell r="D1822" t="str">
            <v>LAWRENCE WOODMERE ACADEMY</v>
          </cell>
          <cell r="E1822">
            <v>80000</v>
          </cell>
          <cell r="F1822">
            <v>960000</v>
          </cell>
          <cell r="G1822" t="str">
            <v>Y</v>
          </cell>
          <cell r="H1822" t="str">
            <v>Y</v>
          </cell>
          <cell r="I1822">
            <v>42401</v>
          </cell>
          <cell r="J1822">
            <v>42403</v>
          </cell>
          <cell r="K1822">
            <v>42404</v>
          </cell>
          <cell r="L1822">
            <v>42409</v>
          </cell>
          <cell r="M1822">
            <v>42423</v>
          </cell>
          <cell r="N1822">
            <v>42401</v>
          </cell>
          <cell r="O1822" t="str">
            <v>Y</v>
          </cell>
          <cell r="P1822" t="str">
            <v xml:space="preserve">Bethpage FCU </v>
          </cell>
          <cell r="Q1822" t="str">
            <v>BFCU</v>
          </cell>
          <cell r="R1822" t="str">
            <v>Chris Frey</v>
          </cell>
          <cell r="S1822" t="str">
            <v>CF101</v>
          </cell>
          <cell r="X1822" t="str">
            <v>N/A</v>
          </cell>
        </row>
        <row r="1823">
          <cell r="B1823" t="str">
            <v>892933248150</v>
          </cell>
          <cell r="C1823" t="str">
            <v>SADIES BABIES LLC</v>
          </cell>
          <cell r="D1823" t="str">
            <v>THE LITTLE GYM OF KINGSTON</v>
          </cell>
          <cell r="E1823">
            <v>12000</v>
          </cell>
          <cell r="F1823">
            <v>144000</v>
          </cell>
          <cell r="G1823" t="str">
            <v>Y</v>
          </cell>
          <cell r="H1823" t="str">
            <v>Y</v>
          </cell>
          <cell r="I1823">
            <v>42401</v>
          </cell>
          <cell r="J1823">
            <v>42403</v>
          </cell>
          <cell r="K1823">
            <v>42408</v>
          </cell>
          <cell r="L1823">
            <v>42410</v>
          </cell>
          <cell r="M1823">
            <v>42412</v>
          </cell>
          <cell r="N1823">
            <v>42401</v>
          </cell>
          <cell r="O1823" t="str">
            <v>Y</v>
          </cell>
          <cell r="P1823" t="str">
            <v xml:space="preserve">KBH Enterprises </v>
          </cell>
          <cell r="Q1823" t="str">
            <v>KH101</v>
          </cell>
          <cell r="R1823" t="str">
            <v>Erick Weinstein</v>
          </cell>
          <cell r="S1823" t="str">
            <v>EW101</v>
          </cell>
          <cell r="X1823" t="str">
            <v>N/A</v>
          </cell>
        </row>
        <row r="1824">
          <cell r="B1824" t="str">
            <v>892933291341</v>
          </cell>
          <cell r="C1824" t="str">
            <v>GYROMANIA 2 LLC</v>
          </cell>
          <cell r="D1824" t="str">
            <v>GYROMANIA 2 LLC</v>
          </cell>
          <cell r="E1824">
            <v>60000</v>
          </cell>
          <cell r="F1824">
            <v>720000</v>
          </cell>
          <cell r="G1824" t="str">
            <v>Y</v>
          </cell>
          <cell r="H1824" t="str">
            <v>Y</v>
          </cell>
          <cell r="I1824">
            <v>42401</v>
          </cell>
          <cell r="J1824">
            <v>42403</v>
          </cell>
          <cell r="K1824">
            <v>42407</v>
          </cell>
          <cell r="L1824">
            <v>42408</v>
          </cell>
          <cell r="M1824">
            <v>42436</v>
          </cell>
          <cell r="N1824">
            <v>42430</v>
          </cell>
          <cell r="O1824" t="str">
            <v>Y</v>
          </cell>
          <cell r="P1824" t="str">
            <v xml:space="preserve">Patrick Erwin </v>
          </cell>
          <cell r="Q1824" t="str">
            <v>PE101</v>
          </cell>
          <cell r="R1824" t="str">
            <v>Erick Weinstein</v>
          </cell>
          <cell r="S1824" t="str">
            <v>EW101</v>
          </cell>
          <cell r="T1824" t="str">
            <v>Jorge Pignanelli</v>
          </cell>
          <cell r="U1824" t="str">
            <v>JP103</v>
          </cell>
          <cell r="V1824" t="str">
            <v>CC Processing POS</v>
          </cell>
          <cell r="W1824" t="str">
            <v>CCPPOS</v>
          </cell>
          <cell r="X1824" t="str">
            <v>N/A</v>
          </cell>
        </row>
        <row r="1825">
          <cell r="B1825" t="str">
            <v>892933452125</v>
          </cell>
          <cell r="C1825" t="str">
            <v xml:space="preserve">L &amp; L CAMERA </v>
          </cell>
          <cell r="D1825" t="str">
            <v xml:space="preserve">L &amp; L CAMERA </v>
          </cell>
          <cell r="E1825">
            <v>10000</v>
          </cell>
          <cell r="F1825">
            <v>120000</v>
          </cell>
          <cell r="G1825" t="str">
            <v>Y</v>
          </cell>
          <cell r="H1825" t="str">
            <v>Y</v>
          </cell>
          <cell r="I1825">
            <v>42401</v>
          </cell>
          <cell r="J1825">
            <v>42403</v>
          </cell>
          <cell r="K1825">
            <v>42412</v>
          </cell>
          <cell r="L1825">
            <v>42416</v>
          </cell>
          <cell r="M1825">
            <v>42422</v>
          </cell>
          <cell r="N1825">
            <v>42401</v>
          </cell>
          <cell r="O1825" t="str">
            <v>Y</v>
          </cell>
          <cell r="P1825" t="str">
            <v>David Jensen</v>
          </cell>
          <cell r="Q1825" t="str">
            <v>DJ101</v>
          </cell>
          <cell r="R1825" t="str">
            <v>Erick Weinstein</v>
          </cell>
          <cell r="S1825" t="str">
            <v>EW101</v>
          </cell>
          <cell r="T1825" t="str">
            <v xml:space="preserve">Peter Brickman </v>
          </cell>
          <cell r="U1825" t="str">
            <v>PB101</v>
          </cell>
          <cell r="X1825" t="str">
            <v>N/A</v>
          </cell>
        </row>
        <row r="1826">
          <cell r="B1826" t="str">
            <v>419100035618</v>
          </cell>
          <cell r="C1826" t="str">
            <v>JEET INC</v>
          </cell>
          <cell r="D1826" t="str">
            <v>ROYAL INDIAN BAR AND GRILL</v>
          </cell>
          <cell r="E1826">
            <v>40000</v>
          </cell>
          <cell r="F1826">
            <v>480000</v>
          </cell>
          <cell r="G1826" t="str">
            <v>Y</v>
          </cell>
          <cell r="H1826" t="str">
            <v>N</v>
          </cell>
          <cell r="I1826">
            <v>42401</v>
          </cell>
          <cell r="J1826">
            <v>42403</v>
          </cell>
          <cell r="K1826">
            <v>42404</v>
          </cell>
          <cell r="L1826">
            <v>42404</v>
          </cell>
          <cell r="M1826">
            <v>42419</v>
          </cell>
          <cell r="N1826">
            <v>42401</v>
          </cell>
          <cell r="O1826" t="str">
            <v>Y</v>
          </cell>
          <cell r="P1826" t="str">
            <v xml:space="preserve">Patrick Erwin </v>
          </cell>
          <cell r="Q1826" t="str">
            <v>PE101</v>
          </cell>
          <cell r="R1826" t="str">
            <v>Erick Weinstein</v>
          </cell>
          <cell r="S1826" t="str">
            <v>EW101</v>
          </cell>
          <cell r="T1826" t="str">
            <v>Jorge Pignanelli</v>
          </cell>
          <cell r="U1826" t="str">
            <v>JP103</v>
          </cell>
          <cell r="V1826" t="str">
            <v>A&amp;B Media</v>
          </cell>
          <cell r="W1826" t="str">
            <v>ABM101</v>
          </cell>
          <cell r="X1826" t="str">
            <v>N/A</v>
          </cell>
        </row>
        <row r="1827">
          <cell r="B1827" t="str">
            <v>892933496940</v>
          </cell>
          <cell r="C1827" t="str">
            <v>FGK ENTERPRISES</v>
          </cell>
          <cell r="D1827" t="str">
            <v>THE LITTLE GYM OF GERMANTOWN TN</v>
          </cell>
          <cell r="E1827">
            <v>14000</v>
          </cell>
          <cell r="F1827">
            <v>168000</v>
          </cell>
          <cell r="G1827" t="str">
            <v>Y</v>
          </cell>
          <cell r="H1827" t="str">
            <v>Y</v>
          </cell>
          <cell r="I1827">
            <v>42401</v>
          </cell>
          <cell r="J1827">
            <v>42404</v>
          </cell>
          <cell r="K1827">
            <v>42409</v>
          </cell>
          <cell r="L1827">
            <v>42410</v>
          </cell>
          <cell r="M1827">
            <v>42417</v>
          </cell>
          <cell r="N1827">
            <v>42401</v>
          </cell>
          <cell r="O1827" t="str">
            <v>Y</v>
          </cell>
          <cell r="P1827" t="str">
            <v xml:space="preserve">KBH Enterprises </v>
          </cell>
          <cell r="Q1827" t="str">
            <v>KH101</v>
          </cell>
          <cell r="R1827" t="str">
            <v>Erick Weinstein</v>
          </cell>
          <cell r="S1827" t="str">
            <v>EW101</v>
          </cell>
          <cell r="X1827" t="str">
            <v>N/A</v>
          </cell>
        </row>
        <row r="1828">
          <cell r="B1828" t="str">
            <v>419100035627</v>
          </cell>
          <cell r="C1828" t="str">
            <v>TRISH UPTON</v>
          </cell>
          <cell r="D1828" t="str">
            <v>WOLF MANAGEMENT INC</v>
          </cell>
          <cell r="E1828">
            <v>34250.42</v>
          </cell>
          <cell r="F1828">
            <v>411005.04</v>
          </cell>
          <cell r="G1828" t="str">
            <v>N</v>
          </cell>
          <cell r="H1828" t="str">
            <v>N</v>
          </cell>
          <cell r="I1828">
            <v>42401</v>
          </cell>
          <cell r="J1828">
            <v>42404</v>
          </cell>
          <cell r="K1828">
            <v>42438</v>
          </cell>
          <cell r="L1828">
            <v>42447</v>
          </cell>
          <cell r="M1828">
            <v>42453</v>
          </cell>
          <cell r="N1828">
            <v>42430</v>
          </cell>
          <cell r="O1828" t="str">
            <v>Y</v>
          </cell>
          <cell r="P1828" t="str">
            <v>RocketGate</v>
          </cell>
          <cell r="Q1828" t="str">
            <v>RG101</v>
          </cell>
          <cell r="R1828" t="str">
            <v>Dating Network</v>
          </cell>
          <cell r="S1828" t="str">
            <v>DN101</v>
          </cell>
          <cell r="X1828" t="str">
            <v>N/A</v>
          </cell>
        </row>
        <row r="1829">
          <cell r="B1829" t="str">
            <v>892933509585</v>
          </cell>
          <cell r="C1829" t="str">
            <v>CREATIVE BEGINNINGS</v>
          </cell>
          <cell r="D1829" t="str">
            <v>CREATIVE BEGINNINGS</v>
          </cell>
          <cell r="E1829">
            <v>5000</v>
          </cell>
          <cell r="F1829">
            <v>60000</v>
          </cell>
          <cell r="G1829" t="str">
            <v>Y</v>
          </cell>
          <cell r="H1829" t="str">
            <v>N</v>
          </cell>
          <cell r="I1829">
            <v>42401</v>
          </cell>
          <cell r="J1829">
            <v>42404</v>
          </cell>
          <cell r="K1829">
            <v>42408</v>
          </cell>
          <cell r="L1829">
            <v>42410</v>
          </cell>
          <cell r="M1829">
            <v>42426</v>
          </cell>
          <cell r="N1829">
            <v>42401</v>
          </cell>
          <cell r="O1829" t="str">
            <v>Y</v>
          </cell>
          <cell r="P1829" t="str">
            <v xml:space="preserve">Patrick Erwin </v>
          </cell>
          <cell r="Q1829" t="str">
            <v>PE101</v>
          </cell>
          <cell r="R1829" t="str">
            <v>Erick Weinstein</v>
          </cell>
          <cell r="S1829" t="str">
            <v>EW101</v>
          </cell>
          <cell r="T1829" t="str">
            <v>Jorge Pignanelli</v>
          </cell>
          <cell r="U1829" t="str">
            <v>JP103</v>
          </cell>
          <cell r="V1829" t="str">
            <v>A&amp;B Media</v>
          </cell>
          <cell r="W1829" t="str">
            <v>ABM101</v>
          </cell>
          <cell r="X1829" t="str">
            <v>N/A</v>
          </cell>
        </row>
        <row r="1830">
          <cell r="B1830" t="str">
            <v>892933704772</v>
          </cell>
          <cell r="C1830" t="str">
            <v>BEL AIR DINER INC</v>
          </cell>
          <cell r="D1830" t="str">
            <v>BEL AIRE DINER</v>
          </cell>
          <cell r="E1830">
            <v>80000</v>
          </cell>
          <cell r="F1830">
            <v>960000</v>
          </cell>
          <cell r="G1830" t="str">
            <v>N</v>
          </cell>
          <cell r="H1830" t="str">
            <v>N</v>
          </cell>
          <cell r="I1830">
            <v>42401</v>
          </cell>
          <cell r="J1830">
            <v>42405</v>
          </cell>
          <cell r="K1830" t="str">
            <v>Approved/Withdrawn</v>
          </cell>
          <cell r="L1830" t="str">
            <v>Approved/Closed</v>
          </cell>
          <cell r="M1830" t="str">
            <v>N/A</v>
          </cell>
          <cell r="N1830" t="str">
            <v>N/A</v>
          </cell>
          <cell r="O1830" t="str">
            <v>N/A</v>
          </cell>
          <cell r="P1830" t="str">
            <v>K.S.I Group Inc</v>
          </cell>
          <cell r="Q1830" t="str">
            <v>KSI101</v>
          </cell>
          <cell r="R1830" t="str">
            <v>Erick Weinstein</v>
          </cell>
          <cell r="S1830" t="str">
            <v>EW101</v>
          </cell>
          <cell r="T1830" t="str">
            <v>Donna Fleiss</v>
          </cell>
          <cell r="U1830" t="str">
            <v>DF101</v>
          </cell>
          <cell r="X1830" t="str">
            <v>N/A</v>
          </cell>
        </row>
        <row r="1831">
          <cell r="B1831" t="str">
            <v>892933783446</v>
          </cell>
          <cell r="C1831" t="str">
            <v>ALL SUFFOLK SERVICES</v>
          </cell>
          <cell r="D1831" t="str">
            <v>ALL SUFFOLK SERVICES</v>
          </cell>
          <cell r="E1831">
            <v>10000</v>
          </cell>
          <cell r="F1831">
            <v>120000</v>
          </cell>
          <cell r="G1831" t="str">
            <v>Y</v>
          </cell>
          <cell r="H1831" t="str">
            <v>Y</v>
          </cell>
          <cell r="I1831">
            <v>42401</v>
          </cell>
          <cell r="J1831">
            <v>42408</v>
          </cell>
          <cell r="K1831">
            <v>42409</v>
          </cell>
          <cell r="L1831">
            <v>42410</v>
          </cell>
          <cell r="M1831">
            <v>42461</v>
          </cell>
          <cell r="N1831">
            <v>42461</v>
          </cell>
          <cell r="O1831" t="str">
            <v>Y</v>
          </cell>
          <cell r="P1831" t="str">
            <v>Tim Platz</v>
          </cell>
          <cell r="Q1831" t="str">
            <v>TP101</v>
          </cell>
          <cell r="R1831" t="str">
            <v>Chris Frey</v>
          </cell>
          <cell r="S1831" t="str">
            <v>CF101</v>
          </cell>
          <cell r="T1831" t="str">
            <v xml:space="preserve">Bethpage FCU </v>
          </cell>
          <cell r="U1831" t="str">
            <v>BFCU</v>
          </cell>
          <cell r="X1831" t="str">
            <v>N/A</v>
          </cell>
        </row>
        <row r="1832">
          <cell r="B1832" t="str">
            <v>892933746864</v>
          </cell>
          <cell r="C1832" t="str">
            <v>KELLY'S DOCLSIDE RESTAURANT &amp; CAFÉ</v>
          </cell>
          <cell r="D1832" t="str">
            <v>KELLY'S DOCLSIDE CAFÉ</v>
          </cell>
          <cell r="E1832">
            <v>6000</v>
          </cell>
          <cell r="F1832">
            <v>72000</v>
          </cell>
          <cell r="G1832" t="str">
            <v>Y</v>
          </cell>
          <cell r="H1832" t="str">
            <v>N</v>
          </cell>
          <cell r="I1832">
            <v>42401</v>
          </cell>
          <cell r="J1832">
            <v>42408</v>
          </cell>
          <cell r="K1832">
            <v>42409</v>
          </cell>
          <cell r="L1832">
            <v>42410</v>
          </cell>
          <cell r="M1832">
            <v>42424</v>
          </cell>
          <cell r="N1832">
            <v>42401</v>
          </cell>
          <cell r="O1832" t="str">
            <v>Y</v>
          </cell>
          <cell r="P1832" t="str">
            <v xml:space="preserve">Patrick Erwin </v>
          </cell>
          <cell r="Q1832" t="str">
            <v>PE101</v>
          </cell>
          <cell r="R1832" t="str">
            <v>Erick Weinstein</v>
          </cell>
          <cell r="S1832" t="str">
            <v>EW101</v>
          </cell>
          <cell r="T1832" t="str">
            <v>Jorge Pignanelli</v>
          </cell>
          <cell r="U1832" t="str">
            <v>JP103</v>
          </cell>
          <cell r="V1832" t="str">
            <v>A&amp;B Media</v>
          </cell>
          <cell r="W1832" t="str">
            <v>ABM101</v>
          </cell>
          <cell r="X1832" t="str">
            <v>N/A</v>
          </cell>
        </row>
        <row r="1833">
          <cell r="B1833" t="str">
            <v>892933885423</v>
          </cell>
          <cell r="C1833" t="str">
            <v>ANITA PURI</v>
          </cell>
          <cell r="D1833" t="str">
            <v>DOMNICK OF NEW YORK</v>
          </cell>
          <cell r="E1833">
            <v>4000</v>
          </cell>
          <cell r="F1833">
            <v>48000</v>
          </cell>
          <cell r="G1833" t="str">
            <v>Y</v>
          </cell>
          <cell r="H1833" t="str">
            <v>N</v>
          </cell>
          <cell r="I1833">
            <v>42401</v>
          </cell>
          <cell r="J1833">
            <v>42409</v>
          </cell>
          <cell r="K1833">
            <v>42409</v>
          </cell>
          <cell r="L1833">
            <v>42410</v>
          </cell>
          <cell r="M1833">
            <v>42430</v>
          </cell>
          <cell r="N1833">
            <v>42430</v>
          </cell>
          <cell r="O1833" t="str">
            <v>Y</v>
          </cell>
          <cell r="P1833" t="str">
            <v xml:space="preserve">Patrick Erwin </v>
          </cell>
          <cell r="Q1833" t="str">
            <v>PE101</v>
          </cell>
          <cell r="R1833" t="str">
            <v>Erick Weinstein</v>
          </cell>
          <cell r="S1833" t="str">
            <v>EW101</v>
          </cell>
          <cell r="T1833" t="str">
            <v>Jorge Pignanelli</v>
          </cell>
          <cell r="U1833" t="str">
            <v>JP103</v>
          </cell>
          <cell r="V1833" t="str">
            <v>A&amp;B Media</v>
          </cell>
          <cell r="W1833" t="str">
            <v>ABM101</v>
          </cell>
          <cell r="X1833" t="str">
            <v>N/A</v>
          </cell>
        </row>
        <row r="1834">
          <cell r="B1834" t="str">
            <v>892933997855</v>
          </cell>
          <cell r="C1834" t="str">
            <v>RESTAURANT ANTOJITOS LATINOS DONA MARIBEL LLC</v>
          </cell>
          <cell r="D1834" t="str">
            <v>RESTAURANT ANTOJITOS LATINOS DONA MARIBEL LLC</v>
          </cell>
          <cell r="E1834">
            <v>20000</v>
          </cell>
          <cell r="F1834">
            <v>240000</v>
          </cell>
          <cell r="G1834" t="str">
            <v>N</v>
          </cell>
          <cell r="H1834" t="str">
            <v>N</v>
          </cell>
          <cell r="I1834">
            <v>42401</v>
          </cell>
          <cell r="J1834">
            <v>42409</v>
          </cell>
          <cell r="K1834">
            <v>42410</v>
          </cell>
          <cell r="L1834">
            <v>42410</v>
          </cell>
          <cell r="M1834">
            <v>42431</v>
          </cell>
          <cell r="N1834">
            <v>42430</v>
          </cell>
          <cell r="O1834" t="str">
            <v>Y</v>
          </cell>
          <cell r="P1834" t="str">
            <v xml:space="preserve">Patrick Erwin </v>
          </cell>
          <cell r="Q1834" t="str">
            <v>PE101</v>
          </cell>
          <cell r="R1834" t="str">
            <v>Erick Weinstein</v>
          </cell>
          <cell r="S1834" t="str">
            <v>EW101</v>
          </cell>
          <cell r="T1834" t="str">
            <v>Jorge Pignanelli</v>
          </cell>
          <cell r="U1834" t="str">
            <v>JP103</v>
          </cell>
          <cell r="V1834" t="str">
            <v>A&amp;B Media</v>
          </cell>
          <cell r="W1834" t="str">
            <v>ABM101</v>
          </cell>
          <cell r="X1834" t="str">
            <v>N/A</v>
          </cell>
        </row>
        <row r="1835">
          <cell r="B1835" t="str">
            <v>892934448650</v>
          </cell>
          <cell r="C1835" t="str">
            <v>SACH SOLUTIONS</v>
          </cell>
          <cell r="D1835" t="str">
            <v>SACH SOLUTIONS</v>
          </cell>
          <cell r="E1835">
            <v>150000</v>
          </cell>
          <cell r="F1835">
            <v>1800000</v>
          </cell>
          <cell r="G1835" t="str">
            <v>Y</v>
          </cell>
          <cell r="H1835" t="str">
            <v>Y</v>
          </cell>
          <cell r="I1835">
            <v>42401</v>
          </cell>
          <cell r="J1835">
            <v>42409</v>
          </cell>
          <cell r="K1835" t="str">
            <v>Declined</v>
          </cell>
          <cell r="L1835" t="str">
            <v>Declined</v>
          </cell>
          <cell r="M1835" t="str">
            <v>N/A</v>
          </cell>
          <cell r="N1835" t="str">
            <v>N/A</v>
          </cell>
          <cell r="O1835" t="str">
            <v>N/A</v>
          </cell>
          <cell r="P1835" t="str">
            <v>The Malyn Group</v>
          </cell>
          <cell r="Q1835" t="str">
            <v>TMG101</v>
          </cell>
          <cell r="X1835" t="str">
            <v>N/A</v>
          </cell>
        </row>
        <row r="1836">
          <cell r="B1836" t="str">
            <v>892934280160</v>
          </cell>
          <cell r="C1836" t="str">
            <v>BIG GAME GOLF CO</v>
          </cell>
          <cell r="D1836" t="str">
            <v>PETES GOLF SHOP</v>
          </cell>
          <cell r="E1836">
            <v>80000</v>
          </cell>
          <cell r="F1836">
            <v>960000</v>
          </cell>
          <cell r="G1836" t="str">
            <v>Y</v>
          </cell>
          <cell r="H1836" t="str">
            <v>Y</v>
          </cell>
          <cell r="I1836">
            <v>42401</v>
          </cell>
          <cell r="J1836">
            <v>42409</v>
          </cell>
          <cell r="K1836">
            <v>42410</v>
          </cell>
          <cell r="L1836">
            <v>42410</v>
          </cell>
          <cell r="M1836">
            <v>42412</v>
          </cell>
          <cell r="N1836">
            <v>42401</v>
          </cell>
          <cell r="O1836" t="str">
            <v>Y</v>
          </cell>
          <cell r="P1836" t="str">
            <v>PMSG</v>
          </cell>
          <cell r="Q1836" t="str">
            <v>PMSG101</v>
          </cell>
          <cell r="R1836" t="str">
            <v>Erick Weinstein</v>
          </cell>
          <cell r="S1836" t="str">
            <v>EW101</v>
          </cell>
          <cell r="T1836" t="str">
            <v xml:space="preserve">Peter Brickman </v>
          </cell>
          <cell r="U1836" t="str">
            <v>PB101</v>
          </cell>
          <cell r="X1836" t="str">
            <v>N/A</v>
          </cell>
        </row>
        <row r="1837">
          <cell r="B1837" t="str">
            <v>892934249850</v>
          </cell>
          <cell r="C1837" t="str">
            <v>THINKBIGSITES.COM</v>
          </cell>
          <cell r="D1837" t="str">
            <v>THINKBIGSITES.COM</v>
          </cell>
          <cell r="E1837">
            <v>70000</v>
          </cell>
          <cell r="F1837">
            <v>840000</v>
          </cell>
          <cell r="G1837" t="str">
            <v>Y</v>
          </cell>
          <cell r="H1837" t="str">
            <v>Y</v>
          </cell>
          <cell r="I1837">
            <v>42401</v>
          </cell>
          <cell r="J1837">
            <v>42409</v>
          </cell>
          <cell r="K1837">
            <v>42412</v>
          </cell>
          <cell r="L1837">
            <v>42417</v>
          </cell>
          <cell r="M1837">
            <v>42417</v>
          </cell>
          <cell r="N1837">
            <v>42401</v>
          </cell>
          <cell r="O1837" t="str">
            <v>Y</v>
          </cell>
          <cell r="P1837" t="str">
            <v>CardWorks Acquiring</v>
          </cell>
          <cell r="Q1837" t="str">
            <v>CWA101</v>
          </cell>
          <cell r="R1837" t="str">
            <v>Erick Weinstein</v>
          </cell>
          <cell r="S1837" t="str">
            <v>EW101</v>
          </cell>
          <cell r="X1837" t="str">
            <v>N/A</v>
          </cell>
        </row>
        <row r="1838">
          <cell r="B1838" t="str">
            <v>892934115614</v>
          </cell>
          <cell r="C1838" t="str">
            <v>JUL'S SALON</v>
          </cell>
          <cell r="D1838" t="str">
            <v>JUL'S SALON</v>
          </cell>
          <cell r="E1838">
            <v>12000</v>
          </cell>
          <cell r="F1838">
            <v>144000</v>
          </cell>
          <cell r="G1838" t="str">
            <v>N</v>
          </cell>
          <cell r="H1838" t="str">
            <v>N</v>
          </cell>
          <cell r="I1838">
            <v>42401</v>
          </cell>
          <cell r="J1838">
            <v>42409</v>
          </cell>
          <cell r="K1838">
            <v>42412</v>
          </cell>
          <cell r="L1838">
            <v>42412</v>
          </cell>
          <cell r="M1838">
            <v>42436</v>
          </cell>
          <cell r="N1838">
            <v>42430</v>
          </cell>
          <cell r="O1838" t="str">
            <v>Y</v>
          </cell>
          <cell r="P1838" t="str">
            <v xml:space="preserve">KBH Enterprises </v>
          </cell>
          <cell r="Q1838" t="str">
            <v>KH101</v>
          </cell>
          <cell r="R1838" t="str">
            <v>Erick Weinstein</v>
          </cell>
          <cell r="S1838" t="str">
            <v>EW101</v>
          </cell>
          <cell r="T1838" t="str">
            <v>John Vacca</v>
          </cell>
          <cell r="U1838" t="str">
            <v>JV101</v>
          </cell>
          <cell r="X1838" t="str">
            <v>N/A</v>
          </cell>
        </row>
        <row r="1839">
          <cell r="B1839" t="str">
            <v>892934480414</v>
          </cell>
          <cell r="C1839" t="str">
            <v>MAMA TERESA PIZZA OF ITHACA INC</v>
          </cell>
          <cell r="D1839" t="str">
            <v>MAMA TERESA PIZZA &amp; RESTAURANT</v>
          </cell>
          <cell r="E1839">
            <v>6000</v>
          </cell>
          <cell r="F1839">
            <v>72000</v>
          </cell>
          <cell r="G1839" t="str">
            <v>Y</v>
          </cell>
          <cell r="H1839" t="str">
            <v>N</v>
          </cell>
          <cell r="I1839">
            <v>42401</v>
          </cell>
          <cell r="J1839">
            <v>42410</v>
          </cell>
          <cell r="K1839">
            <v>42410</v>
          </cell>
          <cell r="L1839">
            <v>42411</v>
          </cell>
          <cell r="M1839">
            <v>42433</v>
          </cell>
          <cell r="N1839">
            <v>42430</v>
          </cell>
          <cell r="O1839" t="str">
            <v>Y</v>
          </cell>
          <cell r="P1839" t="str">
            <v xml:space="preserve">Patrick Erwin </v>
          </cell>
          <cell r="Q1839" t="str">
            <v>PE101</v>
          </cell>
          <cell r="R1839" t="str">
            <v>Erick Weinstein</v>
          </cell>
          <cell r="S1839" t="str">
            <v>EW101</v>
          </cell>
          <cell r="T1839" t="str">
            <v>Jorge Pignanelli</v>
          </cell>
          <cell r="U1839" t="str">
            <v>JP103</v>
          </cell>
          <cell r="V1839" t="str">
            <v>A&amp;B Media</v>
          </cell>
          <cell r="W1839" t="str">
            <v>ABM101</v>
          </cell>
          <cell r="X1839" t="str">
            <v>N/A</v>
          </cell>
        </row>
        <row r="1840">
          <cell r="B1840" t="str">
            <v>892934502811</v>
          </cell>
          <cell r="C1840" t="str">
            <v>PARSONS TIRES INC</v>
          </cell>
          <cell r="D1840" t="str">
            <v>PARSONS TIRES INC</v>
          </cell>
          <cell r="E1840">
            <v>6000</v>
          </cell>
          <cell r="F1840">
            <v>72000</v>
          </cell>
          <cell r="G1840" t="str">
            <v>Y</v>
          </cell>
          <cell r="H1840" t="str">
            <v>Y</v>
          </cell>
          <cell r="I1840">
            <v>42401</v>
          </cell>
          <cell r="J1840">
            <v>42410</v>
          </cell>
          <cell r="K1840">
            <v>42411</v>
          </cell>
          <cell r="L1840">
            <v>42411</v>
          </cell>
          <cell r="M1840">
            <v>42417</v>
          </cell>
          <cell r="N1840">
            <v>42401</v>
          </cell>
          <cell r="O1840" t="str">
            <v>Y</v>
          </cell>
          <cell r="P1840" t="str">
            <v>Credit Data</v>
          </cell>
          <cell r="Q1840" t="str">
            <v>CD101</v>
          </cell>
          <cell r="R1840" t="str">
            <v>Erick Weinstein</v>
          </cell>
          <cell r="S1840" t="str">
            <v>EW101</v>
          </cell>
          <cell r="T1840" t="str">
            <v xml:space="preserve">Peter Brickman </v>
          </cell>
          <cell r="U1840" t="str">
            <v>PB101</v>
          </cell>
          <cell r="X1840" t="str">
            <v>N/A</v>
          </cell>
        </row>
        <row r="1841">
          <cell r="B1841" t="str">
            <v>892934618567</v>
          </cell>
          <cell r="C1841" t="str">
            <v>DOS AMIGOS LLC</v>
          </cell>
          <cell r="D1841" t="str">
            <v>DOS AMIGOS</v>
          </cell>
          <cell r="E1841">
            <v>20000</v>
          </cell>
          <cell r="F1841">
            <v>240000</v>
          </cell>
          <cell r="G1841" t="str">
            <v>Y</v>
          </cell>
          <cell r="H1841" t="str">
            <v>N</v>
          </cell>
          <cell r="I1841">
            <v>42401</v>
          </cell>
          <cell r="J1841">
            <v>42410</v>
          </cell>
          <cell r="K1841" t="str">
            <v>Withdrawn</v>
          </cell>
          <cell r="L1841" t="str">
            <v>Withdrawn</v>
          </cell>
          <cell r="M1841" t="str">
            <v>N/A</v>
          </cell>
          <cell r="N1841" t="str">
            <v>N/A</v>
          </cell>
          <cell r="O1841" t="str">
            <v>N/A</v>
          </cell>
          <cell r="P1841" t="str">
            <v xml:space="preserve">Patrick Erwin </v>
          </cell>
          <cell r="Q1841" t="str">
            <v>PE101</v>
          </cell>
          <cell r="R1841" t="str">
            <v>Erick Weinstein</v>
          </cell>
          <cell r="S1841" t="str">
            <v>EW101</v>
          </cell>
          <cell r="T1841" t="str">
            <v>Jorge Pignanelli</v>
          </cell>
          <cell r="U1841" t="str">
            <v>JP103</v>
          </cell>
          <cell r="V1841" t="str">
            <v>Carlos Mendoza</v>
          </cell>
          <cell r="W1841" t="str">
            <v>CMPOS</v>
          </cell>
          <cell r="X1841" t="str">
            <v>N/A</v>
          </cell>
        </row>
        <row r="1842">
          <cell r="B1842" t="str">
            <v>892934756888</v>
          </cell>
          <cell r="C1842" t="str">
            <v>JUVANCE INC</v>
          </cell>
          <cell r="D1842" t="str">
            <v>GINGERBITES HAITIAN CARIBBEAN</v>
          </cell>
          <cell r="E1842">
            <v>7000</v>
          </cell>
          <cell r="F1842">
            <v>84000</v>
          </cell>
          <cell r="G1842" t="str">
            <v xml:space="preserve">Y </v>
          </cell>
          <cell r="H1842" t="str">
            <v>N</v>
          </cell>
          <cell r="I1842">
            <v>42401</v>
          </cell>
          <cell r="J1842">
            <v>42410</v>
          </cell>
          <cell r="K1842" t="str">
            <v>Approved/Withdrawn</v>
          </cell>
          <cell r="L1842" t="str">
            <v>Approved/Closed</v>
          </cell>
          <cell r="M1842" t="str">
            <v>N/A</v>
          </cell>
          <cell r="N1842" t="str">
            <v>N/A</v>
          </cell>
          <cell r="O1842" t="str">
            <v>N/A</v>
          </cell>
          <cell r="P1842" t="str">
            <v>Chris Frey</v>
          </cell>
          <cell r="Q1842" t="str">
            <v>CF101</v>
          </cell>
          <cell r="X1842" t="str">
            <v>N/A</v>
          </cell>
        </row>
        <row r="1843">
          <cell r="B1843" t="str">
            <v>892934783320</v>
          </cell>
          <cell r="C1843" t="str">
            <v>LLJ YANES CORP</v>
          </cell>
          <cell r="D1843" t="str">
            <v>AMERICAN CAFÉ</v>
          </cell>
          <cell r="E1843">
            <v>20000</v>
          </cell>
          <cell r="F1843">
            <v>240000</v>
          </cell>
          <cell r="G1843" t="str">
            <v>Y</v>
          </cell>
          <cell r="H1843" t="str">
            <v>Y</v>
          </cell>
          <cell r="I1843">
            <v>42401</v>
          </cell>
          <cell r="J1843">
            <v>42410</v>
          </cell>
          <cell r="K1843" t="str">
            <v>Approved/Withdrawn</v>
          </cell>
          <cell r="L1843" t="str">
            <v>Approved/Closed</v>
          </cell>
          <cell r="M1843" t="str">
            <v>N/A</v>
          </cell>
          <cell r="N1843" t="str">
            <v>N/A</v>
          </cell>
          <cell r="O1843" t="str">
            <v>N/A</v>
          </cell>
          <cell r="P1843" t="str">
            <v>Kerry Doyle</v>
          </cell>
          <cell r="Q1843" t="str">
            <v>KD101</v>
          </cell>
          <cell r="R1843" t="str">
            <v>Chris Frey</v>
          </cell>
          <cell r="S1843" t="str">
            <v>CF101</v>
          </cell>
          <cell r="T1843" t="str">
            <v xml:space="preserve">Bethpage FCU </v>
          </cell>
          <cell r="U1843" t="str">
            <v>BFCU</v>
          </cell>
          <cell r="X1843" t="str">
            <v>N/A</v>
          </cell>
        </row>
        <row r="1844">
          <cell r="B1844" t="str">
            <v>419100035645</v>
          </cell>
          <cell r="C1844" t="str">
            <v>DB GRAPHICS INC</v>
          </cell>
          <cell r="D1844" t="str">
            <v>INITIMATE TREASURES</v>
          </cell>
          <cell r="E1844">
            <v>11368.17</v>
          </cell>
          <cell r="F1844">
            <v>136418.04</v>
          </cell>
          <cell r="G1844" t="str">
            <v>Y</v>
          </cell>
          <cell r="H1844" t="str">
            <v>Y</v>
          </cell>
          <cell r="I1844">
            <v>42401</v>
          </cell>
          <cell r="J1844">
            <v>42411</v>
          </cell>
          <cell r="K1844">
            <v>42411</v>
          </cell>
          <cell r="L1844">
            <v>42412</v>
          </cell>
          <cell r="M1844">
            <v>42432</v>
          </cell>
          <cell r="N1844">
            <v>42430</v>
          </cell>
          <cell r="O1844" t="str">
            <v>Y</v>
          </cell>
          <cell r="P1844" t="str">
            <v>Mobius Payments</v>
          </cell>
          <cell r="Q1844" t="str">
            <v>MOB101</v>
          </cell>
          <cell r="X1844" t="str">
            <v>N/A</v>
          </cell>
        </row>
        <row r="1845">
          <cell r="B1845" t="str">
            <v>419100035672</v>
          </cell>
          <cell r="C1845" t="str">
            <v>DB GRAPHICS INC</v>
          </cell>
          <cell r="D1845" t="str">
            <v>INITIMATE TREASURES</v>
          </cell>
          <cell r="E1845">
            <v>8553.34</v>
          </cell>
          <cell r="F1845">
            <v>102640.08</v>
          </cell>
          <cell r="G1845" t="str">
            <v>Y</v>
          </cell>
          <cell r="H1845" t="str">
            <v>Y</v>
          </cell>
          <cell r="I1845">
            <v>42401</v>
          </cell>
          <cell r="J1845">
            <v>42411</v>
          </cell>
          <cell r="K1845">
            <v>42411</v>
          </cell>
          <cell r="L1845">
            <v>42412</v>
          </cell>
          <cell r="M1845">
            <v>42431</v>
          </cell>
          <cell r="N1845">
            <v>42430</v>
          </cell>
          <cell r="O1845" t="str">
            <v>Y</v>
          </cell>
          <cell r="P1845" t="str">
            <v>Mobius Payments</v>
          </cell>
          <cell r="Q1845" t="str">
            <v>MOB101</v>
          </cell>
          <cell r="X1845" t="str">
            <v>N/A</v>
          </cell>
        </row>
        <row r="1846">
          <cell r="B1846" t="str">
            <v>419100035663</v>
          </cell>
          <cell r="C1846" t="str">
            <v>DB GRAPHICS INC</v>
          </cell>
          <cell r="D1846" t="str">
            <v>DOWNTOWN BOOK &amp; VIDEO</v>
          </cell>
          <cell r="E1846">
            <v>12963.65</v>
          </cell>
          <cell r="F1846">
            <v>155563.79999999999</v>
          </cell>
          <cell r="G1846" t="str">
            <v>Y</v>
          </cell>
          <cell r="H1846" t="str">
            <v>Y</v>
          </cell>
          <cell r="I1846">
            <v>42401</v>
          </cell>
          <cell r="J1846">
            <v>42411</v>
          </cell>
          <cell r="K1846">
            <v>42411</v>
          </cell>
          <cell r="L1846">
            <v>42412</v>
          </cell>
          <cell r="M1846">
            <v>42429</v>
          </cell>
          <cell r="N1846">
            <v>42401</v>
          </cell>
          <cell r="O1846" t="str">
            <v>Y</v>
          </cell>
          <cell r="P1846" t="str">
            <v>Mobius Payments</v>
          </cell>
          <cell r="Q1846" t="str">
            <v>MOB101</v>
          </cell>
          <cell r="X1846" t="str">
            <v>N/A</v>
          </cell>
        </row>
        <row r="1847">
          <cell r="B1847" t="str">
            <v>419100035636</v>
          </cell>
          <cell r="C1847" t="str">
            <v>DB GRAPHICS INC</v>
          </cell>
          <cell r="D1847" t="str">
            <v>LICKETY SPLIT</v>
          </cell>
          <cell r="E1847">
            <v>24218.09</v>
          </cell>
          <cell r="F1847">
            <v>290617.08</v>
          </cell>
          <cell r="G1847" t="str">
            <v>Y</v>
          </cell>
          <cell r="H1847" t="str">
            <v>Y</v>
          </cell>
          <cell r="I1847">
            <v>42401</v>
          </cell>
          <cell r="J1847">
            <v>42411</v>
          </cell>
          <cell r="K1847">
            <v>42411</v>
          </cell>
          <cell r="L1847">
            <v>42412</v>
          </cell>
          <cell r="M1847">
            <v>42439</v>
          </cell>
          <cell r="N1847">
            <v>42430</v>
          </cell>
          <cell r="O1847" t="str">
            <v>Y</v>
          </cell>
          <cell r="P1847" t="str">
            <v>Mobius Payments</v>
          </cell>
          <cell r="Q1847" t="str">
            <v>MOB101</v>
          </cell>
          <cell r="X1847" t="str">
            <v>N/A</v>
          </cell>
        </row>
        <row r="1848">
          <cell r="B1848" t="str">
            <v>419100035654</v>
          </cell>
          <cell r="C1848" t="str">
            <v>DB GRAPHICS INC</v>
          </cell>
          <cell r="D1848" t="str">
            <v>SEXWORLD</v>
          </cell>
          <cell r="E1848">
            <v>102128.06</v>
          </cell>
          <cell r="F1848">
            <v>1225536.72</v>
          </cell>
          <cell r="G1848" t="str">
            <v>Y</v>
          </cell>
          <cell r="H1848" t="str">
            <v>Y</v>
          </cell>
          <cell r="I1848">
            <v>42401</v>
          </cell>
          <cell r="J1848">
            <v>42411</v>
          </cell>
          <cell r="K1848">
            <v>42411</v>
          </cell>
          <cell r="L1848">
            <v>42412</v>
          </cell>
          <cell r="M1848">
            <v>42431</v>
          </cell>
          <cell r="N1848">
            <v>42430</v>
          </cell>
          <cell r="O1848" t="str">
            <v>Y</v>
          </cell>
          <cell r="P1848" t="str">
            <v>Mobius Payments</v>
          </cell>
          <cell r="Q1848" t="str">
            <v>MOB101</v>
          </cell>
          <cell r="X1848" t="str">
            <v>N/A</v>
          </cell>
        </row>
        <row r="1849">
          <cell r="B1849" t="str">
            <v>892935011879</v>
          </cell>
          <cell r="C1849" t="str">
            <v>VALERIANO AGUILAR</v>
          </cell>
          <cell r="D1849" t="str">
            <v>LA CABANA - FULTON</v>
          </cell>
          <cell r="E1849">
            <v>90000</v>
          </cell>
          <cell r="F1849">
            <v>1080000</v>
          </cell>
          <cell r="G1849" t="str">
            <v>Y</v>
          </cell>
          <cell r="H1849" t="str">
            <v>N</v>
          </cell>
          <cell r="I1849">
            <v>42401</v>
          </cell>
          <cell r="J1849">
            <v>42411</v>
          </cell>
          <cell r="K1849">
            <v>42412</v>
          </cell>
          <cell r="L1849">
            <v>42412</v>
          </cell>
          <cell r="M1849">
            <v>42419</v>
          </cell>
          <cell r="N1849">
            <v>42401</v>
          </cell>
          <cell r="O1849" t="str">
            <v>Y</v>
          </cell>
          <cell r="P1849" t="str">
            <v xml:space="preserve">Patrick Erwin </v>
          </cell>
          <cell r="Q1849" t="str">
            <v>PE101</v>
          </cell>
          <cell r="R1849" t="str">
            <v>Erick Weinstein</v>
          </cell>
          <cell r="S1849" t="str">
            <v>EW101</v>
          </cell>
          <cell r="T1849" t="str">
            <v>Jorge Pignanelli</v>
          </cell>
          <cell r="U1849" t="str">
            <v>JP103</v>
          </cell>
          <cell r="V1849" t="str">
            <v>Carlos Mendoza</v>
          </cell>
          <cell r="W1849" t="str">
            <v>CMPOS</v>
          </cell>
          <cell r="X1849" t="str">
            <v>N/A</v>
          </cell>
        </row>
        <row r="1850">
          <cell r="B1850" t="str">
            <v>892935051628</v>
          </cell>
          <cell r="C1850" t="str">
            <v>VALERIANO AGUILAR</v>
          </cell>
          <cell r="D1850" t="str">
            <v>LA CABANA - MARTIN</v>
          </cell>
          <cell r="E1850">
            <v>90000</v>
          </cell>
          <cell r="F1850">
            <v>1080000</v>
          </cell>
          <cell r="G1850" t="str">
            <v>Y</v>
          </cell>
          <cell r="H1850" t="str">
            <v>N</v>
          </cell>
          <cell r="I1850">
            <v>42401</v>
          </cell>
          <cell r="J1850">
            <v>42411</v>
          </cell>
          <cell r="K1850">
            <v>42412</v>
          </cell>
          <cell r="L1850">
            <v>42412</v>
          </cell>
          <cell r="M1850">
            <v>42418</v>
          </cell>
          <cell r="N1850">
            <v>42401</v>
          </cell>
          <cell r="O1850" t="str">
            <v>Y</v>
          </cell>
          <cell r="P1850" t="str">
            <v xml:space="preserve">Patrick Erwin </v>
          </cell>
          <cell r="Q1850" t="str">
            <v>PE101</v>
          </cell>
          <cell r="R1850" t="str">
            <v>Erick Weinstein</v>
          </cell>
          <cell r="S1850" t="str">
            <v>EW101</v>
          </cell>
          <cell r="T1850" t="str">
            <v>Jorge Pignanelli</v>
          </cell>
          <cell r="U1850" t="str">
            <v>JP103</v>
          </cell>
          <cell r="V1850" t="str">
            <v>Carlos Mendoza</v>
          </cell>
          <cell r="W1850" t="str">
            <v>CMPOS</v>
          </cell>
          <cell r="X1850" t="str">
            <v>N/A</v>
          </cell>
        </row>
        <row r="1851">
          <cell r="B1851" t="str">
            <v>892935076377</v>
          </cell>
          <cell r="C1851" t="str">
            <v>VALERIANO AGUILAR</v>
          </cell>
          <cell r="D1851" t="str">
            <v>LA CABANA - DRESDEN</v>
          </cell>
          <cell r="E1851">
            <v>90000</v>
          </cell>
          <cell r="F1851">
            <v>1080000</v>
          </cell>
          <cell r="G1851" t="str">
            <v>Y</v>
          </cell>
          <cell r="H1851" t="str">
            <v>N</v>
          </cell>
          <cell r="I1851">
            <v>42401</v>
          </cell>
          <cell r="J1851">
            <v>42411</v>
          </cell>
          <cell r="K1851">
            <v>42412</v>
          </cell>
          <cell r="L1851">
            <v>42412</v>
          </cell>
          <cell r="M1851">
            <v>42419</v>
          </cell>
          <cell r="N1851">
            <v>42401</v>
          </cell>
          <cell r="O1851" t="str">
            <v>Y</v>
          </cell>
          <cell r="P1851" t="str">
            <v xml:space="preserve">Patrick Erwin </v>
          </cell>
          <cell r="Q1851" t="str">
            <v>PE101</v>
          </cell>
          <cell r="R1851" t="str">
            <v>Erick Weinstein</v>
          </cell>
          <cell r="S1851" t="str">
            <v>EW101</v>
          </cell>
          <cell r="T1851" t="str">
            <v>Jorge Pignanelli</v>
          </cell>
          <cell r="U1851" t="str">
            <v>JP103</v>
          </cell>
          <cell r="V1851" t="str">
            <v>Carlos Mendoza</v>
          </cell>
          <cell r="W1851" t="str">
            <v>CMPOS</v>
          </cell>
          <cell r="X1851" t="str">
            <v>N/A</v>
          </cell>
        </row>
        <row r="1852">
          <cell r="B1852" t="str">
            <v>892935119474</v>
          </cell>
          <cell r="C1852" t="str">
            <v>SAMANTHA HILLMANN</v>
          </cell>
          <cell r="D1852" t="str">
            <v>STYLED BY SAMANTHA</v>
          </cell>
          <cell r="E1852">
            <v>20000</v>
          </cell>
          <cell r="F1852">
            <v>240000</v>
          </cell>
          <cell r="G1852" t="str">
            <v>Y</v>
          </cell>
          <cell r="H1852" t="str">
            <v>N</v>
          </cell>
          <cell r="I1852">
            <v>42401</v>
          </cell>
          <cell r="J1852">
            <v>42411</v>
          </cell>
          <cell r="K1852">
            <v>42411</v>
          </cell>
          <cell r="L1852">
            <v>42412</v>
          </cell>
          <cell r="M1852">
            <v>42418</v>
          </cell>
          <cell r="N1852">
            <v>42401</v>
          </cell>
          <cell r="O1852" t="str">
            <v>Y</v>
          </cell>
          <cell r="P1852" t="str">
            <v xml:space="preserve">Bethpage FCU </v>
          </cell>
          <cell r="Q1852" t="str">
            <v>BFCU</v>
          </cell>
          <cell r="R1852" t="str">
            <v>Chris Frey</v>
          </cell>
          <cell r="S1852" t="str">
            <v>CF101</v>
          </cell>
          <cell r="X1852" t="str">
            <v>N/A</v>
          </cell>
        </row>
        <row r="1853">
          <cell r="B1853" t="str">
            <v>892935268453</v>
          </cell>
          <cell r="C1853" t="str">
            <v>RICK RETAIL INC</v>
          </cell>
          <cell r="D1853" t="str">
            <v>TURNBURY BOUTIQUE</v>
          </cell>
          <cell r="E1853">
            <v>30000</v>
          </cell>
          <cell r="F1853">
            <v>360000</v>
          </cell>
          <cell r="G1853" t="str">
            <v>Y</v>
          </cell>
          <cell r="H1853" t="str">
            <v>Y</v>
          </cell>
          <cell r="I1853">
            <v>42401</v>
          </cell>
          <cell r="J1853">
            <v>42411</v>
          </cell>
          <cell r="K1853">
            <v>42412</v>
          </cell>
          <cell r="L1853">
            <v>42412</v>
          </cell>
          <cell r="M1853">
            <v>42445</v>
          </cell>
          <cell r="N1853">
            <v>42430</v>
          </cell>
          <cell r="O1853" t="str">
            <v>Y</v>
          </cell>
          <cell r="P1853" t="str">
            <v>Angelo Abbatiello</v>
          </cell>
          <cell r="Q1853" t="str">
            <v>AA101</v>
          </cell>
          <cell r="R1853" t="str">
            <v>Erick Weinstein</v>
          </cell>
          <cell r="S1853" t="str">
            <v>EW101</v>
          </cell>
          <cell r="T1853" t="str">
            <v xml:space="preserve">Peter Brickman </v>
          </cell>
          <cell r="U1853" t="str">
            <v>PB101</v>
          </cell>
          <cell r="V1853" t="str">
            <v>Rich Mazo</v>
          </cell>
          <cell r="W1853" t="str">
            <v>RM102</v>
          </cell>
          <cell r="X1853" t="str">
            <v>N/A</v>
          </cell>
        </row>
        <row r="1854">
          <cell r="B1854" t="str">
            <v>892935457742</v>
          </cell>
          <cell r="C1854" t="str">
            <v>TJS SERVICENTER LLC</v>
          </cell>
          <cell r="D1854" t="str">
            <v>TJS SERVICENTER LLC</v>
          </cell>
          <cell r="E1854">
            <v>15000</v>
          </cell>
          <cell r="F1854">
            <v>180000</v>
          </cell>
          <cell r="G1854" t="str">
            <v>Y</v>
          </cell>
          <cell r="H1854" t="str">
            <v>Y</v>
          </cell>
          <cell r="I1854">
            <v>42401</v>
          </cell>
          <cell r="J1854">
            <v>42412</v>
          </cell>
          <cell r="K1854">
            <v>42412</v>
          </cell>
          <cell r="L1854">
            <v>42416</v>
          </cell>
          <cell r="M1854">
            <v>42426</v>
          </cell>
          <cell r="N1854">
            <v>42401</v>
          </cell>
          <cell r="O1854" t="str">
            <v>Y</v>
          </cell>
          <cell r="P1854" t="str">
            <v>John Vacca</v>
          </cell>
          <cell r="Q1854" t="str">
            <v>JV101</v>
          </cell>
          <cell r="R1854" t="str">
            <v>Erick Weinstein</v>
          </cell>
          <cell r="S1854" t="str">
            <v>EW101</v>
          </cell>
          <cell r="T1854" t="str">
            <v>KBH Enterprises</v>
          </cell>
          <cell r="U1854" t="str">
            <v>KH101</v>
          </cell>
          <cell r="X1854" t="str">
            <v>N/A</v>
          </cell>
        </row>
        <row r="1855">
          <cell r="B1855" t="str">
            <v>892935528013</v>
          </cell>
          <cell r="C1855" t="str">
            <v>A TO Z TECH SOLUTIONS LLC</v>
          </cell>
          <cell r="D1855" t="str">
            <v>TECH SQUAD</v>
          </cell>
          <cell r="E1855">
            <v>60000</v>
          </cell>
          <cell r="F1855">
            <v>720000</v>
          </cell>
          <cell r="G1855" t="str">
            <v>Y</v>
          </cell>
          <cell r="H1855" t="str">
            <v>Y</v>
          </cell>
          <cell r="I1855">
            <v>42401</v>
          </cell>
          <cell r="J1855">
            <v>42412</v>
          </cell>
          <cell r="K1855" t="str">
            <v>Declined</v>
          </cell>
          <cell r="L1855" t="str">
            <v>Declined</v>
          </cell>
          <cell r="M1855" t="str">
            <v>N/A</v>
          </cell>
          <cell r="N1855" t="str">
            <v>N/A</v>
          </cell>
          <cell r="O1855" t="str">
            <v>N/A</v>
          </cell>
          <cell r="P1855" t="str">
            <v>Angelo Abbatiello</v>
          </cell>
          <cell r="Q1855" t="str">
            <v>AA101</v>
          </cell>
          <cell r="R1855" t="str">
            <v>Erick Weinstein</v>
          </cell>
          <cell r="S1855" t="str">
            <v>EW101</v>
          </cell>
          <cell r="T1855" t="str">
            <v xml:space="preserve">Peter Brickman </v>
          </cell>
          <cell r="U1855" t="str">
            <v>PB101</v>
          </cell>
          <cell r="V1855" t="str">
            <v>Rich Mazo</v>
          </cell>
          <cell r="W1855" t="str">
            <v>RM102</v>
          </cell>
          <cell r="X1855" t="str">
            <v>N/A</v>
          </cell>
        </row>
        <row r="1856">
          <cell r="B1856" t="str">
            <v>892935535380</v>
          </cell>
          <cell r="C1856" t="str">
            <v>ONLY PARADISE RESTAURANT INC</v>
          </cell>
          <cell r="D1856" t="str">
            <v>GOLDEN PARADISE RESTAURANT</v>
          </cell>
          <cell r="E1856">
            <v>10000</v>
          </cell>
          <cell r="F1856">
            <v>120000</v>
          </cell>
          <cell r="G1856" t="str">
            <v>N</v>
          </cell>
          <cell r="H1856" t="str">
            <v>N</v>
          </cell>
          <cell r="I1856">
            <v>42401</v>
          </cell>
          <cell r="J1856">
            <v>42416</v>
          </cell>
          <cell r="K1856">
            <v>42416</v>
          </cell>
          <cell r="L1856">
            <v>42417</v>
          </cell>
          <cell r="M1856">
            <v>42418</v>
          </cell>
          <cell r="N1856">
            <v>42401</v>
          </cell>
          <cell r="O1856" t="str">
            <v>Y</v>
          </cell>
          <cell r="P1856" t="str">
            <v xml:space="preserve">Patrick Erwin </v>
          </cell>
          <cell r="Q1856" t="str">
            <v>PE101</v>
          </cell>
          <cell r="R1856" t="str">
            <v>Erick Weinstein</v>
          </cell>
          <cell r="S1856" t="str">
            <v>EW101</v>
          </cell>
          <cell r="T1856" t="str">
            <v>Jorge Pignanelli</v>
          </cell>
          <cell r="U1856" t="str">
            <v>JP103</v>
          </cell>
          <cell r="V1856" t="str">
            <v>A&amp;B Media</v>
          </cell>
          <cell r="W1856" t="str">
            <v>ABM101</v>
          </cell>
          <cell r="X1856" t="str">
            <v>N/A</v>
          </cell>
        </row>
        <row r="1857">
          <cell r="B1857" t="str">
            <v>892935676473</v>
          </cell>
          <cell r="C1857" t="str">
            <v>LAOS ASIAN MARKET</v>
          </cell>
          <cell r="D1857" t="str">
            <v>LAOS ASIAN MARKET</v>
          </cell>
          <cell r="E1857">
            <v>6000</v>
          </cell>
          <cell r="F1857">
            <v>72000</v>
          </cell>
          <cell r="G1857" t="str">
            <v>Y</v>
          </cell>
          <cell r="H1857" t="str">
            <v>N</v>
          </cell>
          <cell r="I1857">
            <v>42401</v>
          </cell>
          <cell r="J1857">
            <v>42416</v>
          </cell>
          <cell r="K1857">
            <v>42416</v>
          </cell>
          <cell r="L1857">
            <v>42417</v>
          </cell>
          <cell r="M1857">
            <v>42433</v>
          </cell>
          <cell r="N1857">
            <v>42430</v>
          </cell>
          <cell r="O1857" t="str">
            <v>Y</v>
          </cell>
          <cell r="P1857" t="str">
            <v xml:space="preserve">Patrick Erwin </v>
          </cell>
          <cell r="Q1857" t="str">
            <v>PE101</v>
          </cell>
          <cell r="R1857" t="str">
            <v>Erick Weinstein</v>
          </cell>
          <cell r="S1857" t="str">
            <v>EW101</v>
          </cell>
          <cell r="T1857" t="str">
            <v>Jorge Pignanelli</v>
          </cell>
          <cell r="U1857" t="str">
            <v>JP103</v>
          </cell>
          <cell r="V1857" t="str">
            <v>A&amp;B Media</v>
          </cell>
          <cell r="W1857" t="str">
            <v>ABM101</v>
          </cell>
          <cell r="X1857" t="str">
            <v>N/A</v>
          </cell>
        </row>
        <row r="1858">
          <cell r="B1858" t="str">
            <v>892935789797</v>
          </cell>
          <cell r="C1858" t="str">
            <v>RAINMAKER MEDIA SOLUTIONS</v>
          </cell>
          <cell r="D1858" t="str">
            <v>RAINMAKER MEDIA SOLUTIONS</v>
          </cell>
          <cell r="E1858">
            <v>15000</v>
          </cell>
          <cell r="F1858">
            <v>180000</v>
          </cell>
          <cell r="G1858" t="str">
            <v>N</v>
          </cell>
          <cell r="H1858" t="str">
            <v>Y</v>
          </cell>
          <cell r="I1858">
            <v>42401</v>
          </cell>
          <cell r="J1858">
            <v>42416</v>
          </cell>
          <cell r="K1858">
            <v>42438</v>
          </cell>
          <cell r="L1858">
            <v>42438</v>
          </cell>
          <cell r="M1858">
            <v>42577</v>
          </cell>
          <cell r="N1858">
            <v>42552</v>
          </cell>
          <cell r="O1858" t="str">
            <v>Y</v>
          </cell>
          <cell r="P1858" t="str">
            <v>Tim Platz</v>
          </cell>
          <cell r="Q1858" t="str">
            <v>TP101</v>
          </cell>
          <cell r="R1858" t="str">
            <v>Chris Frey</v>
          </cell>
          <cell r="S1858" t="str">
            <v>CF101</v>
          </cell>
          <cell r="T1858" t="str">
            <v xml:space="preserve">Bethpage FCU </v>
          </cell>
          <cell r="U1858" t="str">
            <v>BFCU</v>
          </cell>
          <cell r="X1858" t="str">
            <v>N/A</v>
          </cell>
        </row>
        <row r="1859">
          <cell r="B1859" t="str">
            <v>892935797352</v>
          </cell>
          <cell r="C1859" t="str">
            <v>BEGONIA EDS INC</v>
          </cell>
          <cell r="D1859" t="str">
            <v>BEGONIA EDS</v>
          </cell>
          <cell r="E1859">
            <v>30000</v>
          </cell>
          <cell r="F1859">
            <v>360000</v>
          </cell>
          <cell r="G1859" t="str">
            <v>Y</v>
          </cell>
          <cell r="H1859" t="str">
            <v>Y</v>
          </cell>
          <cell r="I1859">
            <v>42401</v>
          </cell>
          <cell r="J1859">
            <v>42416</v>
          </cell>
          <cell r="K1859">
            <v>42417</v>
          </cell>
          <cell r="L1859">
            <v>42417</v>
          </cell>
          <cell r="M1859">
            <v>42467</v>
          </cell>
          <cell r="N1859">
            <v>42461</v>
          </cell>
          <cell r="O1859" t="str">
            <v>Y</v>
          </cell>
          <cell r="P1859" t="str">
            <v xml:space="preserve">Patrick Erwin </v>
          </cell>
          <cell r="Q1859" t="str">
            <v>PE101</v>
          </cell>
          <cell r="R1859" t="str">
            <v>Erick Weinstein</v>
          </cell>
          <cell r="S1859" t="str">
            <v>EW101</v>
          </cell>
          <cell r="T1859" t="str">
            <v>Jorge Pignanelli</v>
          </cell>
          <cell r="U1859" t="str">
            <v>JP103</v>
          </cell>
          <cell r="V1859" t="str">
            <v>CC Processing POS</v>
          </cell>
          <cell r="W1859" t="str">
            <v>CCPPOS</v>
          </cell>
          <cell r="X1859" t="str">
            <v>N/A</v>
          </cell>
        </row>
        <row r="1860">
          <cell r="B1860" t="str">
            <v>892938824164</v>
          </cell>
          <cell r="C1860" t="str">
            <v>MICHAELS MEDICAL TRANSPORTATION LLC</v>
          </cell>
          <cell r="D1860" t="str">
            <v>MICHAELS MEDICAL TRANSPORTATION LLC</v>
          </cell>
          <cell r="E1860">
            <v>2500</v>
          </cell>
          <cell r="F1860">
            <v>30000</v>
          </cell>
          <cell r="G1860" t="str">
            <v>N</v>
          </cell>
          <cell r="H1860" t="str">
            <v>N</v>
          </cell>
          <cell r="I1860">
            <v>42401</v>
          </cell>
          <cell r="J1860">
            <v>42416</v>
          </cell>
          <cell r="K1860">
            <v>42417</v>
          </cell>
          <cell r="L1860">
            <v>42417</v>
          </cell>
          <cell r="M1860">
            <v>42429</v>
          </cell>
          <cell r="N1860">
            <v>42401</v>
          </cell>
          <cell r="O1860" t="str">
            <v>Y</v>
          </cell>
          <cell r="P1860" t="str">
            <v>Kerry Doyle</v>
          </cell>
          <cell r="Q1860" t="str">
            <v>KD101</v>
          </cell>
          <cell r="R1860" t="str">
            <v>Chris Frey</v>
          </cell>
          <cell r="S1860" t="str">
            <v>CF101</v>
          </cell>
          <cell r="T1860" t="str">
            <v xml:space="preserve">Bethpage FCU </v>
          </cell>
          <cell r="U1860" t="str">
            <v>BFCU</v>
          </cell>
          <cell r="X1860" t="str">
            <v>N/A</v>
          </cell>
        </row>
        <row r="1861">
          <cell r="B1861" t="str">
            <v>892936052591</v>
          </cell>
          <cell r="C1861" t="str">
            <v>IL VAGGIO TAPAS INC</v>
          </cell>
          <cell r="D1861" t="str">
            <v>IL VAGGIO TAPAS INC</v>
          </cell>
          <cell r="E1861">
            <v>20000</v>
          </cell>
          <cell r="F1861">
            <v>240000</v>
          </cell>
          <cell r="G1861" t="str">
            <v>Y</v>
          </cell>
          <cell r="H1861" t="str">
            <v>Y</v>
          </cell>
          <cell r="I1861">
            <v>42401</v>
          </cell>
          <cell r="J1861">
            <v>42416</v>
          </cell>
          <cell r="K1861" t="str">
            <v>Approved/Withdrawn</v>
          </cell>
          <cell r="L1861" t="str">
            <v>Approved/Closed</v>
          </cell>
          <cell r="M1861" t="str">
            <v>N/A</v>
          </cell>
          <cell r="N1861" t="str">
            <v>N/A</v>
          </cell>
          <cell r="O1861" t="str">
            <v>N/A</v>
          </cell>
          <cell r="P1861" t="str">
            <v>Jason Freeman</v>
          </cell>
          <cell r="Q1861" t="str">
            <v>JF102</v>
          </cell>
          <cell r="R1861" t="str">
            <v>Erick Weinstein</v>
          </cell>
          <cell r="S1861" t="str">
            <v>EW101</v>
          </cell>
          <cell r="X1861" t="str">
            <v>N/A</v>
          </cell>
        </row>
        <row r="1862">
          <cell r="B1862" t="str">
            <v>892936138093</v>
          </cell>
          <cell r="C1862" t="str">
            <v>THE SURROGACY GROUP LLC</v>
          </cell>
          <cell r="D1862" t="str">
            <v>THE SURROGACY GROUP LLC</v>
          </cell>
          <cell r="E1862">
            <v>30000</v>
          </cell>
          <cell r="F1862">
            <v>360000</v>
          </cell>
          <cell r="G1862" t="str">
            <v>Y</v>
          </cell>
          <cell r="H1862" t="str">
            <v>Y</v>
          </cell>
          <cell r="I1862">
            <v>42401</v>
          </cell>
          <cell r="J1862">
            <v>42416</v>
          </cell>
          <cell r="K1862" t="str">
            <v>Declined</v>
          </cell>
          <cell r="L1862" t="str">
            <v>Declined</v>
          </cell>
          <cell r="M1862" t="str">
            <v>N/A</v>
          </cell>
          <cell r="N1862" t="str">
            <v>N/A</v>
          </cell>
          <cell r="O1862" t="str">
            <v>N/A</v>
          </cell>
          <cell r="P1862" t="str">
            <v>Roc Funding</v>
          </cell>
          <cell r="Q1862" t="str">
            <v>RF102</v>
          </cell>
          <cell r="R1862" t="str">
            <v>Erick Weinstein</v>
          </cell>
          <cell r="S1862" t="str">
            <v>EW101</v>
          </cell>
          <cell r="T1862" t="str">
            <v xml:space="preserve">Peter Brickman </v>
          </cell>
          <cell r="U1862" t="str">
            <v>PB101</v>
          </cell>
          <cell r="X1862" t="str">
            <v>N/A</v>
          </cell>
        </row>
        <row r="1863">
          <cell r="B1863" t="str">
            <v>892936279673</v>
          </cell>
          <cell r="C1863" t="str">
            <v>NEW GATES GROUP LLC</v>
          </cell>
          <cell r="D1863" t="str">
            <v>NEW GATES GROUP LLC</v>
          </cell>
          <cell r="E1863">
            <v>30000</v>
          </cell>
          <cell r="F1863">
            <v>360000</v>
          </cell>
          <cell r="G1863" t="str">
            <v>Y</v>
          </cell>
          <cell r="H1863" t="str">
            <v>Y</v>
          </cell>
          <cell r="I1863">
            <v>42401</v>
          </cell>
          <cell r="J1863">
            <v>42416</v>
          </cell>
          <cell r="K1863" t="str">
            <v>Declined</v>
          </cell>
          <cell r="L1863" t="str">
            <v>Declined</v>
          </cell>
          <cell r="M1863" t="str">
            <v>N/A</v>
          </cell>
          <cell r="N1863" t="str">
            <v>N/A</v>
          </cell>
          <cell r="O1863" t="str">
            <v>N/A</v>
          </cell>
          <cell r="P1863" t="str">
            <v xml:space="preserve">Patrick Erwin </v>
          </cell>
          <cell r="Q1863" t="str">
            <v>PE101</v>
          </cell>
          <cell r="R1863" t="str">
            <v>Erick Weinstein</v>
          </cell>
          <cell r="S1863" t="str">
            <v>EW101</v>
          </cell>
          <cell r="T1863" t="str">
            <v>Jorge Pignanelli</v>
          </cell>
          <cell r="U1863" t="str">
            <v>JP103</v>
          </cell>
          <cell r="V1863" t="str">
            <v>CC Processing POS</v>
          </cell>
          <cell r="W1863" t="str">
            <v>CCPPOS</v>
          </cell>
          <cell r="X1863" t="str">
            <v>N/A</v>
          </cell>
        </row>
        <row r="1864">
          <cell r="B1864" t="str">
            <v>419100035681</v>
          </cell>
          <cell r="C1864" t="str">
            <v>PRIVATE MEDIA GROUP LTD</v>
          </cell>
          <cell r="D1864" t="str">
            <v>PRIVATE.COM</v>
          </cell>
          <cell r="E1864">
            <v>120000</v>
          </cell>
          <cell r="F1864">
            <v>1440000</v>
          </cell>
          <cell r="G1864" t="str">
            <v>Y</v>
          </cell>
          <cell r="H1864" t="str">
            <v>Y</v>
          </cell>
          <cell r="I1864">
            <v>42401</v>
          </cell>
          <cell r="J1864">
            <v>42417</v>
          </cell>
          <cell r="K1864" t="str">
            <v>Withdrawn</v>
          </cell>
          <cell r="L1864" t="str">
            <v>Withdrawn</v>
          </cell>
          <cell r="M1864" t="str">
            <v>N/A</v>
          </cell>
          <cell r="N1864" t="str">
            <v>N/A</v>
          </cell>
          <cell r="O1864" t="str">
            <v>N/A</v>
          </cell>
          <cell r="P1864" t="str">
            <v>RocketGate</v>
          </cell>
          <cell r="Q1864" t="str">
            <v>RG101</v>
          </cell>
          <cell r="X1864" t="str">
            <v>N/A</v>
          </cell>
        </row>
        <row r="1865">
          <cell r="B1865" t="str">
            <v>892936316426</v>
          </cell>
          <cell r="C1865" t="str">
            <v>LAW OFFICES OF KATHARINE J. RICHARDS PC</v>
          </cell>
          <cell r="D1865" t="str">
            <v>LAW OFFICES OF KATHARINE J. RICHARDS PC</v>
          </cell>
          <cell r="E1865">
            <v>25000</v>
          </cell>
          <cell r="F1865">
            <v>300000</v>
          </cell>
          <cell r="G1865" t="str">
            <v>Y</v>
          </cell>
          <cell r="H1865" t="str">
            <v>N</v>
          </cell>
          <cell r="I1865">
            <v>42401</v>
          </cell>
          <cell r="J1865">
            <v>42417</v>
          </cell>
          <cell r="K1865">
            <v>42417</v>
          </cell>
          <cell r="L1865">
            <v>42418</v>
          </cell>
          <cell r="M1865">
            <v>42443</v>
          </cell>
          <cell r="N1865">
            <v>42430</v>
          </cell>
          <cell r="O1865" t="str">
            <v>Y</v>
          </cell>
          <cell r="P1865" t="str">
            <v>Tim Platz</v>
          </cell>
          <cell r="Q1865" t="str">
            <v>TP101</v>
          </cell>
          <cell r="R1865" t="str">
            <v>Chris Frey</v>
          </cell>
          <cell r="S1865" t="str">
            <v>CF101</v>
          </cell>
          <cell r="X1865" t="str">
            <v>N/A</v>
          </cell>
        </row>
        <row r="1866">
          <cell r="B1866" t="str">
            <v>892936453203</v>
          </cell>
          <cell r="C1866" t="str">
            <v>FLORIDA CAMP FOR CHILDREN AND YOUTH WITH DIABETES</v>
          </cell>
          <cell r="D1866" t="str">
            <v>FLORIDA DIABETES CAMP</v>
          </cell>
          <cell r="E1866">
            <v>9500</v>
          </cell>
          <cell r="F1866">
            <v>114000</v>
          </cell>
          <cell r="G1866" t="str">
            <v>Y</v>
          </cell>
          <cell r="H1866" t="str">
            <v>Y</v>
          </cell>
          <cell r="I1866">
            <v>42401</v>
          </cell>
          <cell r="J1866">
            <v>42417</v>
          </cell>
          <cell r="K1866">
            <v>42418</v>
          </cell>
          <cell r="L1866">
            <v>42418</v>
          </cell>
          <cell r="M1866">
            <v>42465</v>
          </cell>
          <cell r="N1866">
            <v>42461</v>
          </cell>
          <cell r="O1866" t="str">
            <v>Y</v>
          </cell>
          <cell r="P1866" t="str">
            <v xml:space="preserve">KBH Enterprises </v>
          </cell>
          <cell r="Q1866" t="str">
            <v>KH101</v>
          </cell>
          <cell r="R1866" t="str">
            <v>Erick Weinstein</v>
          </cell>
          <cell r="S1866" t="str">
            <v>EW101</v>
          </cell>
          <cell r="T1866" t="str">
            <v>CampMinder</v>
          </cell>
          <cell r="U1866" t="str">
            <v>CM103</v>
          </cell>
          <cell r="X1866" t="str">
            <v>N/A</v>
          </cell>
        </row>
        <row r="1867">
          <cell r="B1867" t="str">
            <v>892936480644</v>
          </cell>
          <cell r="C1867" t="str">
            <v>COURT STREET CONVENIENCE LLC</v>
          </cell>
          <cell r="D1867" t="str">
            <v>MARYAMS</v>
          </cell>
          <cell r="E1867">
            <v>8000</v>
          </cell>
          <cell r="F1867">
            <v>96000</v>
          </cell>
          <cell r="G1867" t="str">
            <v>Y</v>
          </cell>
          <cell r="H1867" t="str">
            <v>Y</v>
          </cell>
          <cell r="I1867">
            <v>42401</v>
          </cell>
          <cell r="J1867">
            <v>42417</v>
          </cell>
          <cell r="K1867">
            <v>42419</v>
          </cell>
          <cell r="L1867">
            <v>42419</v>
          </cell>
          <cell r="M1867">
            <v>42452</v>
          </cell>
          <cell r="N1867">
            <v>42430</v>
          </cell>
          <cell r="O1867" t="str">
            <v>Y</v>
          </cell>
          <cell r="P1867" t="str">
            <v xml:space="preserve">Patrick Erwin </v>
          </cell>
          <cell r="Q1867" t="str">
            <v>PE101</v>
          </cell>
          <cell r="R1867" t="str">
            <v>Erick Weinstein</v>
          </cell>
          <cell r="S1867" t="str">
            <v>EW101</v>
          </cell>
          <cell r="T1867" t="str">
            <v>Jorge Pignanelli</v>
          </cell>
          <cell r="U1867" t="str">
            <v>JP103</v>
          </cell>
          <cell r="V1867" t="str">
            <v>A&amp;B Media</v>
          </cell>
          <cell r="W1867" t="str">
            <v>ABM101</v>
          </cell>
          <cell r="X1867" t="str">
            <v>N/A</v>
          </cell>
        </row>
        <row r="1868">
          <cell r="B1868" t="str">
            <v>892936583264</v>
          </cell>
          <cell r="C1868" t="str">
            <v xml:space="preserve">FOUR GIRL'S FISH MARKET </v>
          </cell>
          <cell r="D1868" t="str">
            <v>LOBSTER HOUSE JOE'S</v>
          </cell>
          <cell r="E1868">
            <v>60000</v>
          </cell>
          <cell r="F1868">
            <v>720000</v>
          </cell>
          <cell r="G1868" t="str">
            <v>Y</v>
          </cell>
          <cell r="H1868" t="str">
            <v>Y</v>
          </cell>
          <cell r="I1868">
            <v>42401</v>
          </cell>
          <cell r="J1868">
            <v>42417</v>
          </cell>
          <cell r="K1868">
            <v>42418</v>
          </cell>
          <cell r="L1868">
            <v>42418</v>
          </cell>
          <cell r="M1868">
            <v>42473</v>
          </cell>
          <cell r="N1868">
            <v>42461</v>
          </cell>
          <cell r="O1868" t="str">
            <v>Y</v>
          </cell>
          <cell r="P1868" t="str">
            <v>Roc Funding</v>
          </cell>
          <cell r="Q1868" t="str">
            <v>RF102</v>
          </cell>
          <cell r="R1868" t="str">
            <v>Erick Weinstein</v>
          </cell>
          <cell r="S1868" t="str">
            <v>EW101</v>
          </cell>
          <cell r="T1868" t="str">
            <v xml:space="preserve">Peter Brickman </v>
          </cell>
          <cell r="U1868" t="str">
            <v>PB101</v>
          </cell>
          <cell r="X1868" t="str">
            <v>N/A</v>
          </cell>
        </row>
        <row r="1869">
          <cell r="B1869" t="str">
            <v>892936597751</v>
          </cell>
          <cell r="C1869" t="str">
            <v>DEEP WATER FISH MARKET</v>
          </cell>
          <cell r="D1869" t="str">
            <v>LOBSTER HOUSE JOE'S II</v>
          </cell>
          <cell r="E1869">
            <v>60000</v>
          </cell>
          <cell r="F1869">
            <v>720000</v>
          </cell>
          <cell r="G1869" t="str">
            <v>N</v>
          </cell>
          <cell r="H1869" t="str">
            <v>N</v>
          </cell>
          <cell r="I1869">
            <v>42401</v>
          </cell>
          <cell r="J1869">
            <v>42417</v>
          </cell>
          <cell r="K1869">
            <v>42418</v>
          </cell>
          <cell r="L1869">
            <v>42418</v>
          </cell>
          <cell r="M1869">
            <v>42433</v>
          </cell>
          <cell r="N1869">
            <v>42430</v>
          </cell>
          <cell r="O1869" t="str">
            <v>Y</v>
          </cell>
          <cell r="P1869" t="str">
            <v>Roc Funding</v>
          </cell>
          <cell r="Q1869" t="str">
            <v>RF102</v>
          </cell>
          <cell r="R1869" t="str">
            <v>Erick Weinstein</v>
          </cell>
          <cell r="S1869" t="str">
            <v>EW101</v>
          </cell>
          <cell r="T1869" t="str">
            <v xml:space="preserve">Peter Brickman </v>
          </cell>
          <cell r="U1869" t="str">
            <v>PB101</v>
          </cell>
          <cell r="X1869" t="str">
            <v>N/A</v>
          </cell>
        </row>
        <row r="1870">
          <cell r="B1870" t="str">
            <v>892936824080</v>
          </cell>
          <cell r="C1870" t="str">
            <v>DEBBIE DOOLITTLE</v>
          </cell>
          <cell r="D1870" t="str">
            <v>TRANSFORMATION HAIR AND BODY</v>
          </cell>
          <cell r="E1870">
            <v>40000</v>
          </cell>
          <cell r="F1870">
            <v>480000</v>
          </cell>
          <cell r="G1870" t="str">
            <v>Y</v>
          </cell>
          <cell r="H1870" t="str">
            <v>Y</v>
          </cell>
          <cell r="I1870">
            <v>42401</v>
          </cell>
          <cell r="J1870">
            <v>42418</v>
          </cell>
          <cell r="K1870">
            <v>42425</v>
          </cell>
          <cell r="L1870">
            <v>42425</v>
          </cell>
          <cell r="M1870">
            <v>42434</v>
          </cell>
          <cell r="N1870">
            <v>42430</v>
          </cell>
          <cell r="O1870" t="str">
            <v>Y</v>
          </cell>
          <cell r="P1870" t="str">
            <v xml:space="preserve">Patrick Erwin </v>
          </cell>
          <cell r="Q1870" t="str">
            <v>PE101</v>
          </cell>
          <cell r="R1870" t="str">
            <v>Erick Weinstein</v>
          </cell>
          <cell r="S1870" t="str">
            <v>EW101</v>
          </cell>
          <cell r="T1870" t="str">
            <v>Jorge Pignanelli</v>
          </cell>
          <cell r="U1870" t="str">
            <v>JP103</v>
          </cell>
          <cell r="V1870" t="str">
            <v>A&amp;B Media</v>
          </cell>
          <cell r="W1870" t="str">
            <v>ABM101</v>
          </cell>
          <cell r="X1870" t="str">
            <v>N/A</v>
          </cell>
        </row>
        <row r="1871">
          <cell r="B1871" t="str">
            <v>892936852925</v>
          </cell>
          <cell r="C1871" t="str">
            <v>SMOKE OWL LLC</v>
          </cell>
          <cell r="D1871" t="str">
            <v>SMOKE OWL LLC</v>
          </cell>
          <cell r="E1871">
            <v>12000</v>
          </cell>
          <cell r="F1871">
            <v>144000</v>
          </cell>
          <cell r="G1871" t="str">
            <v>Y</v>
          </cell>
          <cell r="H1871" t="str">
            <v>N</v>
          </cell>
          <cell r="I1871">
            <v>42401</v>
          </cell>
          <cell r="J1871">
            <v>42418</v>
          </cell>
          <cell r="K1871" t="str">
            <v>Declined</v>
          </cell>
          <cell r="L1871" t="str">
            <v>Declined</v>
          </cell>
          <cell r="M1871" t="str">
            <v>N/A</v>
          </cell>
          <cell r="N1871" t="str">
            <v>N/A</v>
          </cell>
          <cell r="O1871" t="str">
            <v>N/A</v>
          </cell>
          <cell r="P1871" t="str">
            <v xml:space="preserve">KBH Enterprises </v>
          </cell>
          <cell r="Q1871" t="str">
            <v>KH101</v>
          </cell>
          <cell r="R1871" t="str">
            <v>Erick Weinstein</v>
          </cell>
          <cell r="S1871" t="str">
            <v>EW101</v>
          </cell>
          <cell r="T1871" t="str">
            <v>John McKeague</v>
          </cell>
          <cell r="U1871" t="str">
            <v>JM102</v>
          </cell>
          <cell r="V1871" t="str">
            <v>Omni Solution Source</v>
          </cell>
          <cell r="W1871" t="str">
            <v>OSS101</v>
          </cell>
          <cell r="X1871" t="str">
            <v>N/A</v>
          </cell>
        </row>
        <row r="1872">
          <cell r="B1872" t="str">
            <v>892936886329</v>
          </cell>
          <cell r="C1872" t="str">
            <v>NICOLE DIANE LTD</v>
          </cell>
          <cell r="D1872" t="str">
            <v xml:space="preserve">ABRAXAS OF HUNTNGTON </v>
          </cell>
          <cell r="E1872">
            <v>30000</v>
          </cell>
          <cell r="F1872">
            <v>360000</v>
          </cell>
          <cell r="G1872" t="str">
            <v>Y</v>
          </cell>
          <cell r="H1872" t="str">
            <v>Y</v>
          </cell>
          <cell r="I1872">
            <v>42401</v>
          </cell>
          <cell r="J1872">
            <v>42418</v>
          </cell>
          <cell r="K1872">
            <v>42419</v>
          </cell>
          <cell r="L1872">
            <v>42419</v>
          </cell>
          <cell r="M1872">
            <v>42424</v>
          </cell>
          <cell r="N1872">
            <v>42401</v>
          </cell>
          <cell r="O1872" t="str">
            <v>Y</v>
          </cell>
          <cell r="P1872" t="str">
            <v>David Jensen</v>
          </cell>
          <cell r="Q1872" t="str">
            <v>DJ101</v>
          </cell>
          <cell r="R1872" t="str">
            <v>Erick Weinstein</v>
          </cell>
          <cell r="S1872" t="str">
            <v>EW101</v>
          </cell>
          <cell r="T1872" t="str">
            <v xml:space="preserve">Peter Brickman </v>
          </cell>
          <cell r="U1872" t="str">
            <v>PB101</v>
          </cell>
          <cell r="X1872" t="str">
            <v>N/A</v>
          </cell>
        </row>
        <row r="1873">
          <cell r="B1873" t="str">
            <v>892937123813</v>
          </cell>
          <cell r="C1873" t="str">
            <v>JOHN'S BROTHERS LIQUOR STORE CORP</v>
          </cell>
          <cell r="D1873" t="str">
            <v>JOHN'S BROTHERS LIQUOR STORE</v>
          </cell>
          <cell r="E1873">
            <v>90000</v>
          </cell>
          <cell r="F1873">
            <v>1080000</v>
          </cell>
          <cell r="G1873" t="str">
            <v>Y</v>
          </cell>
          <cell r="H1873" t="str">
            <v>Y</v>
          </cell>
          <cell r="I1873">
            <v>42401</v>
          </cell>
          <cell r="J1873">
            <v>42419</v>
          </cell>
          <cell r="K1873">
            <v>42419</v>
          </cell>
          <cell r="L1873">
            <v>42419</v>
          </cell>
          <cell r="M1873">
            <v>42426</v>
          </cell>
          <cell r="N1873">
            <v>42401</v>
          </cell>
          <cell r="O1873" t="str">
            <v>Y</v>
          </cell>
          <cell r="P1873" t="str">
            <v>Jae Yu</v>
          </cell>
          <cell r="Q1873" t="str">
            <v>JY102</v>
          </cell>
          <cell r="R1873" t="str">
            <v>Erick Weinstein</v>
          </cell>
          <cell r="S1873" t="str">
            <v>EW101</v>
          </cell>
          <cell r="T1873" t="str">
            <v xml:space="preserve">Peter Brickman </v>
          </cell>
          <cell r="U1873" t="str">
            <v>PB101</v>
          </cell>
          <cell r="X1873" t="str">
            <v>N/A</v>
          </cell>
        </row>
        <row r="1874">
          <cell r="B1874" t="str">
            <v>892937168495</v>
          </cell>
          <cell r="C1874" t="str">
            <v>TUMI ENTERTAINMENT</v>
          </cell>
          <cell r="D1874" t="str">
            <v>MIAMI GOLD</v>
          </cell>
          <cell r="E1874">
            <v>80000</v>
          </cell>
          <cell r="F1874">
            <v>960000</v>
          </cell>
          <cell r="G1874" t="str">
            <v>N</v>
          </cell>
          <cell r="H1874" t="str">
            <v>N</v>
          </cell>
          <cell r="I1874">
            <v>42401</v>
          </cell>
          <cell r="J1874">
            <v>42419</v>
          </cell>
          <cell r="K1874" t="str">
            <v>Approved/Withdrawn</v>
          </cell>
          <cell r="L1874" t="str">
            <v>Approved/Closed</v>
          </cell>
          <cell r="M1874" t="str">
            <v>N/A</v>
          </cell>
          <cell r="N1874" t="str">
            <v>N/A</v>
          </cell>
          <cell r="O1874" t="str">
            <v>N/A</v>
          </cell>
          <cell r="P1874" t="str">
            <v xml:space="preserve">KBH Enterprises </v>
          </cell>
          <cell r="Q1874" t="str">
            <v>KH101</v>
          </cell>
          <cell r="R1874" t="str">
            <v>Erick Weinstein</v>
          </cell>
          <cell r="S1874" t="str">
            <v>EW101</v>
          </cell>
          <cell r="T1874" t="str">
            <v>Omni Solution Source</v>
          </cell>
          <cell r="U1874" t="str">
            <v>OSS101</v>
          </cell>
          <cell r="V1874" t="str">
            <v>Cash Mangement</v>
          </cell>
          <cell r="W1874" t="str">
            <v>CM102</v>
          </cell>
          <cell r="X1874" t="str">
            <v>N/A</v>
          </cell>
        </row>
        <row r="1875">
          <cell r="B1875" t="str">
            <v>419100035690</v>
          </cell>
          <cell r="C1875" t="str">
            <v>TR INVESTMENT GROUP INC</v>
          </cell>
          <cell r="D1875" t="str">
            <v>TR INVESTMENT GROUP</v>
          </cell>
          <cell r="E1875">
            <v>85000</v>
          </cell>
          <cell r="F1875">
            <v>1020000</v>
          </cell>
          <cell r="G1875" t="str">
            <v>N</v>
          </cell>
          <cell r="H1875" t="str">
            <v>N</v>
          </cell>
          <cell r="I1875">
            <v>42401</v>
          </cell>
          <cell r="J1875">
            <v>42419</v>
          </cell>
          <cell r="K1875" t="str">
            <v>Declined</v>
          </cell>
          <cell r="L1875" t="str">
            <v>Declined</v>
          </cell>
          <cell r="M1875" t="str">
            <v>N/A</v>
          </cell>
          <cell r="N1875" t="str">
            <v>N/A</v>
          </cell>
          <cell r="O1875" t="str">
            <v>N/A</v>
          </cell>
          <cell r="P1875" t="str">
            <v>D. Stetner</v>
          </cell>
          <cell r="Q1875" t="str">
            <v>DS101</v>
          </cell>
          <cell r="X1875" t="str">
            <v>N/A</v>
          </cell>
        </row>
        <row r="1876">
          <cell r="B1876" t="str">
            <v>419100035707</v>
          </cell>
          <cell r="C1876" t="str">
            <v>BAY HARBOR ASSOCIATES INC</v>
          </cell>
          <cell r="D1876" t="str">
            <v xml:space="preserve">BAY HARBOR ASSOCIATES </v>
          </cell>
          <cell r="E1876">
            <v>95000</v>
          </cell>
          <cell r="F1876">
            <v>1140000</v>
          </cell>
          <cell r="G1876" t="str">
            <v>N</v>
          </cell>
          <cell r="H1876" t="str">
            <v>N</v>
          </cell>
          <cell r="I1876">
            <v>42401</v>
          </cell>
          <cell r="J1876">
            <v>42419</v>
          </cell>
          <cell r="K1876" t="str">
            <v>Declined</v>
          </cell>
          <cell r="L1876" t="str">
            <v>Declined</v>
          </cell>
          <cell r="M1876" t="str">
            <v>N/A</v>
          </cell>
          <cell r="N1876" t="str">
            <v>N/A</v>
          </cell>
          <cell r="O1876" t="str">
            <v>N/A</v>
          </cell>
          <cell r="P1876" t="str">
            <v>D. Stetner</v>
          </cell>
          <cell r="Q1876" t="str">
            <v>DS101</v>
          </cell>
          <cell r="X1876" t="str">
            <v>N/A</v>
          </cell>
        </row>
        <row r="1877">
          <cell r="B1877" t="str">
            <v>892937371966</v>
          </cell>
          <cell r="C1877" t="str">
            <v>CITRUS VALLEY FLORIST INC</v>
          </cell>
          <cell r="D1877" t="str">
            <v>CITRUS VALLEY FLORIST INC</v>
          </cell>
          <cell r="E1877">
            <v>30000</v>
          </cell>
          <cell r="F1877">
            <v>360000</v>
          </cell>
          <cell r="G1877" t="str">
            <v>Y</v>
          </cell>
          <cell r="H1877" t="str">
            <v>Y</v>
          </cell>
          <cell r="I1877">
            <v>42401</v>
          </cell>
          <cell r="J1877">
            <v>42419</v>
          </cell>
          <cell r="K1877" t="str">
            <v>Withdrawn</v>
          </cell>
          <cell r="L1877" t="str">
            <v>Withdrawn</v>
          </cell>
          <cell r="M1877" t="str">
            <v>N/A</v>
          </cell>
          <cell r="N1877" t="str">
            <v>N/A</v>
          </cell>
          <cell r="O1877" t="str">
            <v>N/A</v>
          </cell>
          <cell r="P1877" t="str">
            <v>Roc Funding</v>
          </cell>
          <cell r="Q1877" t="str">
            <v>RF102</v>
          </cell>
          <cell r="R1877" t="str">
            <v>Erick Weinstein</v>
          </cell>
          <cell r="S1877" t="str">
            <v>EW101</v>
          </cell>
          <cell r="T1877" t="str">
            <v xml:space="preserve">Peter Brickman </v>
          </cell>
          <cell r="U1877" t="str">
            <v>PB101</v>
          </cell>
          <cell r="X1877" t="str">
            <v>N/A</v>
          </cell>
        </row>
        <row r="1878">
          <cell r="B1878" t="str">
            <v>892937372386</v>
          </cell>
          <cell r="C1878" t="str">
            <v>JAG SALON LTD</v>
          </cell>
          <cell r="D1878" t="str">
            <v>JAG SALON LTD</v>
          </cell>
          <cell r="E1878">
            <v>25000</v>
          </cell>
          <cell r="F1878">
            <v>300000</v>
          </cell>
          <cell r="G1878" t="str">
            <v>Y</v>
          </cell>
          <cell r="H1878" t="str">
            <v>Y</v>
          </cell>
          <cell r="I1878">
            <v>42401</v>
          </cell>
          <cell r="J1878">
            <v>42419</v>
          </cell>
          <cell r="K1878">
            <v>42422</v>
          </cell>
          <cell r="L1878">
            <v>42422</v>
          </cell>
          <cell r="M1878">
            <v>42451</v>
          </cell>
          <cell r="N1878">
            <v>42430</v>
          </cell>
          <cell r="O1878" t="str">
            <v>Y</v>
          </cell>
          <cell r="P1878" t="str">
            <v>David Jensen</v>
          </cell>
          <cell r="Q1878" t="str">
            <v>DJ101</v>
          </cell>
          <cell r="R1878" t="str">
            <v>Erick Weinstein</v>
          </cell>
          <cell r="S1878" t="str">
            <v>EW101</v>
          </cell>
          <cell r="T1878" t="str">
            <v xml:space="preserve">Peter Brickman </v>
          </cell>
          <cell r="U1878" t="str">
            <v>PB101</v>
          </cell>
          <cell r="X1878" t="str">
            <v>N/A</v>
          </cell>
        </row>
        <row r="1879">
          <cell r="B1879" t="str">
            <v>892937395734</v>
          </cell>
          <cell r="C1879" t="str">
            <v>THAT LOOK HAIR GALLERY LLC</v>
          </cell>
          <cell r="D1879" t="str">
            <v>THAT LOOK HAIR GALLERY LLC</v>
          </cell>
          <cell r="E1879">
            <v>20000</v>
          </cell>
          <cell r="F1879">
            <v>240000</v>
          </cell>
          <cell r="G1879" t="str">
            <v>Y</v>
          </cell>
          <cell r="H1879" t="str">
            <v>Y</v>
          </cell>
          <cell r="I1879">
            <v>42401</v>
          </cell>
          <cell r="J1879">
            <v>42422</v>
          </cell>
          <cell r="K1879" t="str">
            <v>Withdrawn</v>
          </cell>
          <cell r="L1879" t="str">
            <v>Withdrawn</v>
          </cell>
          <cell r="M1879" t="str">
            <v>N/A</v>
          </cell>
          <cell r="N1879" t="str">
            <v>N/A</v>
          </cell>
          <cell r="O1879" t="str">
            <v>N/A</v>
          </cell>
          <cell r="P1879" t="str">
            <v>Roc Funding</v>
          </cell>
          <cell r="Q1879" t="str">
            <v>RF102</v>
          </cell>
          <cell r="R1879" t="str">
            <v>Erick Weinstein</v>
          </cell>
          <cell r="S1879" t="str">
            <v>EW101</v>
          </cell>
          <cell r="T1879" t="str">
            <v xml:space="preserve">Peter Brickman </v>
          </cell>
          <cell r="U1879" t="str">
            <v>PB101</v>
          </cell>
          <cell r="X1879" t="str">
            <v>N/A</v>
          </cell>
        </row>
        <row r="1880">
          <cell r="B1880" t="str">
            <v>892937513799</v>
          </cell>
          <cell r="C1880" t="str">
            <v>ORTHOPEDIC SPINE CARE OF CI PC</v>
          </cell>
          <cell r="D1880" t="str">
            <v>ORTHOPEDIC SPINE CARE OF CI PC</v>
          </cell>
          <cell r="E1880">
            <v>20000</v>
          </cell>
          <cell r="F1880">
            <v>240000</v>
          </cell>
          <cell r="G1880" t="str">
            <v>Y</v>
          </cell>
          <cell r="H1880" t="str">
            <v>N</v>
          </cell>
          <cell r="I1880">
            <v>42401</v>
          </cell>
          <cell r="J1880">
            <v>42422</v>
          </cell>
          <cell r="K1880">
            <v>42423</v>
          </cell>
          <cell r="L1880">
            <v>42424</v>
          </cell>
          <cell r="M1880">
            <v>42424</v>
          </cell>
          <cell r="N1880">
            <v>42401</v>
          </cell>
          <cell r="O1880" t="str">
            <v>Y</v>
          </cell>
          <cell r="P1880" t="str">
            <v>Angelo Abbatiello</v>
          </cell>
          <cell r="Q1880" t="str">
            <v>AA101</v>
          </cell>
          <cell r="R1880" t="str">
            <v>Erick Weinstein</v>
          </cell>
          <cell r="S1880" t="str">
            <v>EW101</v>
          </cell>
          <cell r="T1880" t="str">
            <v xml:space="preserve">Peter Brickman </v>
          </cell>
          <cell r="U1880" t="str">
            <v>PB101</v>
          </cell>
          <cell r="X1880" t="str">
            <v>N/A</v>
          </cell>
        </row>
        <row r="1881">
          <cell r="B1881" t="str">
            <v>892937668676</v>
          </cell>
          <cell r="C1881" t="str">
            <v>KELLI K. COLEMAN</v>
          </cell>
          <cell r="D1881" t="str">
            <v>KELLI K. COLEMAN</v>
          </cell>
          <cell r="E1881">
            <v>1500</v>
          </cell>
          <cell r="F1881">
            <v>18000</v>
          </cell>
          <cell r="G1881" t="str">
            <v>Y</v>
          </cell>
          <cell r="H1881" t="str">
            <v>N</v>
          </cell>
          <cell r="I1881">
            <v>42401</v>
          </cell>
          <cell r="J1881">
            <v>42422</v>
          </cell>
          <cell r="K1881">
            <v>42423</v>
          </cell>
          <cell r="L1881">
            <v>42424</v>
          </cell>
          <cell r="M1881">
            <v>42429</v>
          </cell>
          <cell r="N1881">
            <v>42401</v>
          </cell>
          <cell r="O1881" t="str">
            <v>Y</v>
          </cell>
          <cell r="P1881" t="str">
            <v>CardWorks Acquiring</v>
          </cell>
          <cell r="Q1881" t="str">
            <v>CWA101</v>
          </cell>
          <cell r="R1881" t="str">
            <v>Erick Weinstein</v>
          </cell>
          <cell r="S1881" t="str">
            <v>EW101</v>
          </cell>
          <cell r="X1881" t="str">
            <v>N/A</v>
          </cell>
        </row>
        <row r="1882">
          <cell r="B1882" t="str">
            <v>892937860463</v>
          </cell>
          <cell r="C1882" t="str">
            <v>KAREN'S KITCHEN &amp; BATHS INC</v>
          </cell>
          <cell r="D1882" t="str">
            <v>KAREN'S KITCHEN &amp; BATHS INC</v>
          </cell>
          <cell r="E1882">
            <v>20000</v>
          </cell>
          <cell r="F1882">
            <v>240000</v>
          </cell>
          <cell r="G1882" t="str">
            <v>Y</v>
          </cell>
          <cell r="H1882" t="str">
            <v>Y</v>
          </cell>
          <cell r="I1882">
            <v>42401</v>
          </cell>
          <cell r="J1882">
            <v>42422</v>
          </cell>
          <cell r="K1882">
            <v>42423</v>
          </cell>
          <cell r="L1882">
            <v>42424</v>
          </cell>
          <cell r="M1882">
            <v>42446</v>
          </cell>
          <cell r="N1882">
            <v>42430</v>
          </cell>
          <cell r="O1882" t="str">
            <v>Y</v>
          </cell>
          <cell r="P1882" t="str">
            <v>John Vacca</v>
          </cell>
          <cell r="Q1882" t="str">
            <v>JV101</v>
          </cell>
          <cell r="R1882" t="str">
            <v>Erick Weinstein</v>
          </cell>
          <cell r="S1882" t="str">
            <v>EW101</v>
          </cell>
          <cell r="X1882" t="str">
            <v>N/A</v>
          </cell>
        </row>
        <row r="1883">
          <cell r="B1883" t="str">
            <v>892937942683</v>
          </cell>
          <cell r="C1883" t="str">
            <v>PICTURE PERFECT GARDENS INC</v>
          </cell>
          <cell r="D1883" t="str">
            <v>PICTURE PERFECT GARDENS INC</v>
          </cell>
          <cell r="E1883">
            <v>2500</v>
          </cell>
          <cell r="F1883">
            <v>30000</v>
          </cell>
          <cell r="G1883" t="str">
            <v>N</v>
          </cell>
          <cell r="H1883" t="str">
            <v>N</v>
          </cell>
          <cell r="I1883">
            <v>42401</v>
          </cell>
          <cell r="J1883">
            <v>42423</v>
          </cell>
          <cell r="K1883">
            <v>42423</v>
          </cell>
          <cell r="L1883">
            <v>42424</v>
          </cell>
          <cell r="M1883">
            <v>42443</v>
          </cell>
          <cell r="N1883">
            <v>42430</v>
          </cell>
          <cell r="O1883" t="str">
            <v>Y</v>
          </cell>
          <cell r="P1883" t="str">
            <v>Kerry Doyle</v>
          </cell>
          <cell r="Q1883" t="str">
            <v>KD101</v>
          </cell>
          <cell r="R1883" t="str">
            <v>Chris Frey</v>
          </cell>
          <cell r="S1883" t="str">
            <v>CF101</v>
          </cell>
          <cell r="T1883" t="str">
            <v xml:space="preserve">Bethpage FCU </v>
          </cell>
          <cell r="U1883" t="str">
            <v>BFCU</v>
          </cell>
          <cell r="X1883" t="str">
            <v>N/A</v>
          </cell>
        </row>
        <row r="1884">
          <cell r="B1884" t="str">
            <v>892938104457</v>
          </cell>
          <cell r="C1884" t="str">
            <v>TAQUERIA LA PLACITA LLC</v>
          </cell>
          <cell r="D1884" t="str">
            <v>TAQUERIA LA PLACITA</v>
          </cell>
          <cell r="E1884">
            <v>50000</v>
          </cell>
          <cell r="F1884">
            <v>600000</v>
          </cell>
          <cell r="G1884" t="str">
            <v>Y</v>
          </cell>
          <cell r="H1884" t="str">
            <v>N</v>
          </cell>
          <cell r="I1884">
            <v>42401</v>
          </cell>
          <cell r="J1884">
            <v>42423</v>
          </cell>
          <cell r="K1884">
            <v>42424</v>
          </cell>
          <cell r="L1884">
            <v>42425</v>
          </cell>
          <cell r="M1884">
            <v>42431</v>
          </cell>
          <cell r="N1884">
            <v>42430</v>
          </cell>
          <cell r="O1884" t="str">
            <v>Y</v>
          </cell>
          <cell r="P1884" t="str">
            <v xml:space="preserve">Patrick Erwin </v>
          </cell>
          <cell r="Q1884" t="str">
            <v>PE101</v>
          </cell>
          <cell r="R1884" t="str">
            <v>Erick Weinstein</v>
          </cell>
          <cell r="S1884" t="str">
            <v>EW101</v>
          </cell>
          <cell r="T1884" t="str">
            <v>Jorge Pignanelli</v>
          </cell>
          <cell r="U1884" t="str">
            <v>JP103</v>
          </cell>
          <cell r="V1884" t="str">
            <v>A&amp;B Media</v>
          </cell>
          <cell r="W1884" t="str">
            <v>ABM101</v>
          </cell>
          <cell r="X1884" t="str">
            <v>N/A</v>
          </cell>
        </row>
        <row r="1885">
          <cell r="B1885" t="str">
            <v>892938147951</v>
          </cell>
          <cell r="C1885" t="str">
            <v>GINA KITCHEN INC</v>
          </cell>
          <cell r="D1885" t="str">
            <v>GINA KITCHEN INC</v>
          </cell>
          <cell r="E1885">
            <v>13000</v>
          </cell>
          <cell r="F1885">
            <v>156000</v>
          </cell>
          <cell r="G1885" t="str">
            <v>Y</v>
          </cell>
          <cell r="H1885" t="str">
            <v>N</v>
          </cell>
          <cell r="I1885">
            <v>42401</v>
          </cell>
          <cell r="J1885">
            <v>42423</v>
          </cell>
          <cell r="K1885">
            <v>42429</v>
          </cell>
          <cell r="L1885">
            <v>42430</v>
          </cell>
          <cell r="M1885">
            <v>42430</v>
          </cell>
          <cell r="N1885">
            <v>42430</v>
          </cell>
          <cell r="O1885" t="str">
            <v>Y</v>
          </cell>
          <cell r="P1885" t="str">
            <v>David Jensen</v>
          </cell>
          <cell r="Q1885" t="str">
            <v>DJ101</v>
          </cell>
          <cell r="R1885" t="str">
            <v>Erick Weinstein</v>
          </cell>
          <cell r="S1885" t="str">
            <v>EW101</v>
          </cell>
          <cell r="T1885" t="str">
            <v xml:space="preserve">Peter Brickman </v>
          </cell>
          <cell r="U1885" t="str">
            <v>PB101</v>
          </cell>
          <cell r="X1885" t="str">
            <v>N/A</v>
          </cell>
        </row>
        <row r="1886">
          <cell r="B1886" t="str">
            <v>892938208258</v>
          </cell>
          <cell r="C1886" t="str">
            <v>DANIEL GIANNICCHI</v>
          </cell>
          <cell r="D1886" t="str">
            <v>DANNY'S DINER</v>
          </cell>
          <cell r="E1886">
            <v>14000</v>
          </cell>
          <cell r="F1886">
            <v>168000</v>
          </cell>
          <cell r="G1886" t="str">
            <v>Y</v>
          </cell>
          <cell r="H1886" t="str">
            <v>N</v>
          </cell>
          <cell r="I1886">
            <v>42401</v>
          </cell>
          <cell r="J1886">
            <v>42423</v>
          </cell>
          <cell r="K1886">
            <v>42423</v>
          </cell>
          <cell r="L1886">
            <v>42424</v>
          </cell>
          <cell r="M1886">
            <v>42444</v>
          </cell>
          <cell r="N1886">
            <v>42430</v>
          </cell>
          <cell r="O1886" t="str">
            <v>Y</v>
          </cell>
          <cell r="P1886" t="str">
            <v xml:space="preserve">Patrick Erwin </v>
          </cell>
          <cell r="Q1886" t="str">
            <v>PE101</v>
          </cell>
          <cell r="R1886" t="str">
            <v>Erick Weinstein</v>
          </cell>
          <cell r="S1886" t="str">
            <v>EW101</v>
          </cell>
          <cell r="T1886" t="str">
            <v>Jorge Pignanelli</v>
          </cell>
          <cell r="U1886" t="str">
            <v>JP103</v>
          </cell>
          <cell r="V1886" t="str">
            <v>A&amp;B Media</v>
          </cell>
          <cell r="W1886" t="str">
            <v>ABM101</v>
          </cell>
          <cell r="X1886" t="str">
            <v>N/A</v>
          </cell>
        </row>
        <row r="1887">
          <cell r="B1887" t="str">
            <v>892938217606</v>
          </cell>
          <cell r="C1887" t="str">
            <v>MOINUDDIN ANSARI</v>
          </cell>
          <cell r="D1887" t="str">
            <v>A-1 HALAL MEAT &amp; GROCERIES</v>
          </cell>
          <cell r="E1887">
            <v>13000</v>
          </cell>
          <cell r="F1887">
            <v>156000</v>
          </cell>
          <cell r="G1887" t="str">
            <v>Y</v>
          </cell>
          <cell r="H1887" t="str">
            <v>Y</v>
          </cell>
          <cell r="I1887">
            <v>42401</v>
          </cell>
          <cell r="J1887">
            <v>42424</v>
          </cell>
          <cell r="K1887">
            <v>42424</v>
          </cell>
          <cell r="L1887">
            <v>42424</v>
          </cell>
          <cell r="M1887">
            <v>42438</v>
          </cell>
          <cell r="N1887">
            <v>42430</v>
          </cell>
          <cell r="O1887" t="str">
            <v>Y</v>
          </cell>
          <cell r="P1887" t="str">
            <v xml:space="preserve">Patrick Erwin </v>
          </cell>
          <cell r="Q1887" t="str">
            <v>PE101</v>
          </cell>
          <cell r="R1887" t="str">
            <v>Erick Weinstein</v>
          </cell>
          <cell r="S1887" t="str">
            <v>EW101</v>
          </cell>
          <cell r="T1887" t="str">
            <v>Jorge Pignanelli</v>
          </cell>
          <cell r="U1887" t="str">
            <v>JP103</v>
          </cell>
          <cell r="V1887" t="str">
            <v>A&amp;B Media</v>
          </cell>
          <cell r="W1887" t="str">
            <v>ABM101</v>
          </cell>
          <cell r="X1887" t="str">
            <v>N/A</v>
          </cell>
        </row>
        <row r="1888">
          <cell r="B1888" t="str">
            <v>892938291940</v>
          </cell>
          <cell r="C1888" t="str">
            <v>PAINTED PIECES ART AND GRAPHICS</v>
          </cell>
          <cell r="D1888" t="str">
            <v>PAINTED PIECES ART AND GRAPHICS</v>
          </cell>
          <cell r="E1888">
            <v>7500</v>
          </cell>
          <cell r="F1888">
            <v>90000</v>
          </cell>
          <cell r="G1888" t="str">
            <v>Y</v>
          </cell>
          <cell r="H1888" t="str">
            <v>Y</v>
          </cell>
          <cell r="I1888">
            <v>42401</v>
          </cell>
          <cell r="J1888">
            <v>42424</v>
          </cell>
          <cell r="K1888">
            <v>42424</v>
          </cell>
          <cell r="L1888">
            <v>42424</v>
          </cell>
          <cell r="M1888">
            <v>42439</v>
          </cell>
          <cell r="N1888">
            <v>42430</v>
          </cell>
          <cell r="O1888" t="str">
            <v>Y</v>
          </cell>
          <cell r="P1888" t="str">
            <v>Tim Platz</v>
          </cell>
          <cell r="Q1888" t="str">
            <v>TP101</v>
          </cell>
          <cell r="R1888" t="str">
            <v>Chris Frey</v>
          </cell>
          <cell r="S1888" t="str">
            <v>CF101</v>
          </cell>
          <cell r="X1888" t="str">
            <v>N/A</v>
          </cell>
        </row>
        <row r="1889">
          <cell r="B1889" t="str">
            <v>892938493546</v>
          </cell>
          <cell r="C1889" t="str">
            <v>DEER PARK PT &amp; PTA PHYSICAL THERAPY AND REHABILITATION PLLC</v>
          </cell>
          <cell r="D1889" t="str">
            <v>NORTHPORT WELLNESS PT &amp; REHAB</v>
          </cell>
          <cell r="E1889">
            <v>5000</v>
          </cell>
          <cell r="F1889">
            <v>60000</v>
          </cell>
          <cell r="G1889" t="str">
            <v>N</v>
          </cell>
          <cell r="H1889" t="str">
            <v>N</v>
          </cell>
          <cell r="I1889">
            <v>42401</v>
          </cell>
          <cell r="J1889">
            <v>42425</v>
          </cell>
          <cell r="K1889">
            <v>42425</v>
          </cell>
          <cell r="L1889">
            <v>42425</v>
          </cell>
          <cell r="M1889">
            <v>42431</v>
          </cell>
          <cell r="N1889">
            <v>42430</v>
          </cell>
          <cell r="O1889" t="str">
            <v>Y</v>
          </cell>
          <cell r="P1889" t="str">
            <v>Tim Platz</v>
          </cell>
          <cell r="Q1889" t="str">
            <v>TP101</v>
          </cell>
          <cell r="R1889" t="str">
            <v>Chris Frey</v>
          </cell>
          <cell r="S1889" t="str">
            <v>CF101</v>
          </cell>
          <cell r="T1889" t="str">
            <v xml:space="preserve">Bethpage FCU </v>
          </cell>
          <cell r="U1889" t="str">
            <v>BFCU</v>
          </cell>
          <cell r="X1889" t="str">
            <v>N/A</v>
          </cell>
        </row>
        <row r="1890">
          <cell r="B1890" t="str">
            <v>892938557001</v>
          </cell>
          <cell r="C1890" t="str">
            <v>DEER PARK PT &amp; PTA PHYSICAL THERAPY AND REHABILITATION PLLC</v>
          </cell>
          <cell r="D1890" t="str">
            <v>DEER PARK PT &amp; REHAB</v>
          </cell>
          <cell r="E1890">
            <v>2500</v>
          </cell>
          <cell r="F1890">
            <v>30000</v>
          </cell>
          <cell r="G1890" t="str">
            <v>N</v>
          </cell>
          <cell r="H1890" t="str">
            <v>N</v>
          </cell>
          <cell r="I1890">
            <v>42401</v>
          </cell>
          <cell r="J1890">
            <v>42425</v>
          </cell>
          <cell r="K1890">
            <v>42425</v>
          </cell>
          <cell r="L1890">
            <v>42425</v>
          </cell>
          <cell r="M1890">
            <v>42438</v>
          </cell>
          <cell r="N1890">
            <v>42430</v>
          </cell>
          <cell r="O1890" t="str">
            <v>Y</v>
          </cell>
          <cell r="P1890" t="str">
            <v>Tim Platz</v>
          </cell>
          <cell r="Q1890" t="str">
            <v>TP101</v>
          </cell>
          <cell r="R1890" t="str">
            <v>Chris Frey</v>
          </cell>
          <cell r="S1890" t="str">
            <v>CF101</v>
          </cell>
          <cell r="T1890" t="str">
            <v xml:space="preserve">Bethpage FCU </v>
          </cell>
          <cell r="U1890" t="str">
            <v>BFCU</v>
          </cell>
          <cell r="X1890" t="str">
            <v>N/A</v>
          </cell>
        </row>
        <row r="1891">
          <cell r="B1891" t="str">
            <v>892917273154</v>
          </cell>
          <cell r="C1891" t="str">
            <v>MERMAID DISCOUNT WINES &amp; LIQUORS LLC</v>
          </cell>
          <cell r="D1891" t="str">
            <v>MERMAID DISCOUNT WINES &amp; LIQUORS LLC</v>
          </cell>
          <cell r="E1891">
            <v>30000</v>
          </cell>
          <cell r="F1891">
            <v>360000</v>
          </cell>
          <cell r="G1891" t="str">
            <v>Y</v>
          </cell>
          <cell r="H1891" t="str">
            <v>N</v>
          </cell>
          <cell r="I1891">
            <v>42401</v>
          </cell>
          <cell r="J1891">
            <v>42425</v>
          </cell>
          <cell r="K1891">
            <v>42425</v>
          </cell>
          <cell r="L1891">
            <v>42425</v>
          </cell>
          <cell r="M1891">
            <v>42432</v>
          </cell>
          <cell r="N1891">
            <v>42430</v>
          </cell>
          <cell r="O1891" t="str">
            <v>Y</v>
          </cell>
          <cell r="P1891" t="str">
            <v>RJS Processing</v>
          </cell>
          <cell r="Q1891" t="str">
            <v>EB101</v>
          </cell>
          <cell r="R1891" t="str">
            <v>Erick Weinstein</v>
          </cell>
          <cell r="S1891" t="str">
            <v>EW101</v>
          </cell>
          <cell r="X1891" t="str">
            <v>N/A</v>
          </cell>
        </row>
        <row r="1892">
          <cell r="B1892" t="str">
            <v>892938715245</v>
          </cell>
          <cell r="C1892" t="str">
            <v>KOZA'S KIDS INC</v>
          </cell>
          <cell r="D1892" t="str">
            <v>THE LITTLE GYM OF POLARIS</v>
          </cell>
          <cell r="E1892">
            <v>20000</v>
          </cell>
          <cell r="F1892">
            <v>240000</v>
          </cell>
          <cell r="G1892" t="str">
            <v>Y</v>
          </cell>
          <cell r="H1892" t="str">
            <v>N</v>
          </cell>
          <cell r="I1892">
            <v>42401</v>
          </cell>
          <cell r="J1892">
            <v>42425</v>
          </cell>
          <cell r="K1892">
            <v>42429</v>
          </cell>
          <cell r="L1892">
            <v>42429</v>
          </cell>
          <cell r="M1892">
            <v>42432</v>
          </cell>
          <cell r="N1892">
            <v>42430</v>
          </cell>
          <cell r="O1892" t="str">
            <v>Y</v>
          </cell>
          <cell r="P1892" t="str">
            <v xml:space="preserve">KBH Enterprises </v>
          </cell>
          <cell r="Q1892" t="str">
            <v>KH101</v>
          </cell>
          <cell r="R1892" t="str">
            <v>Erick Weinstein</v>
          </cell>
          <cell r="S1892" t="str">
            <v>EW101</v>
          </cell>
          <cell r="X1892" t="str">
            <v>N/A</v>
          </cell>
        </row>
        <row r="1893">
          <cell r="B1893" t="str">
            <v>892938770729</v>
          </cell>
          <cell r="C1893" t="str">
            <v>982 HEMPSTEAD TPKE CORP</v>
          </cell>
          <cell r="D1893" t="str">
            <v>TNT LIQUIDATORS</v>
          </cell>
          <cell r="E1893">
            <v>40000</v>
          </cell>
          <cell r="F1893">
            <v>480000</v>
          </cell>
          <cell r="G1893" t="str">
            <v>N</v>
          </cell>
          <cell r="H1893" t="str">
            <v>N</v>
          </cell>
          <cell r="I1893">
            <v>42401</v>
          </cell>
          <cell r="J1893">
            <v>42425</v>
          </cell>
          <cell r="K1893">
            <v>42426</v>
          </cell>
          <cell r="L1893">
            <v>42426</v>
          </cell>
          <cell r="M1893">
            <v>42430</v>
          </cell>
          <cell r="N1893">
            <v>42430</v>
          </cell>
          <cell r="O1893" t="str">
            <v>Y</v>
          </cell>
          <cell r="P1893" t="str">
            <v>Robert Sands</v>
          </cell>
          <cell r="Q1893" t="str">
            <v xml:space="preserve">RS102 </v>
          </cell>
          <cell r="R1893" t="str">
            <v>Erick Weinstein</v>
          </cell>
          <cell r="S1893" t="str">
            <v>EW101</v>
          </cell>
          <cell r="T1893" t="str">
            <v xml:space="preserve">Peter Brickman </v>
          </cell>
          <cell r="U1893" t="str">
            <v>PB101</v>
          </cell>
          <cell r="X1893" t="str">
            <v>N/A</v>
          </cell>
        </row>
        <row r="1894">
          <cell r="B1894" t="str">
            <v>419100035716</v>
          </cell>
          <cell r="C1894" t="str">
            <v>VCUBED, INC</v>
          </cell>
          <cell r="D1894" t="str">
            <v>STLBILL.COM</v>
          </cell>
          <cell r="E1894">
            <v>20000</v>
          </cell>
          <cell r="F1894">
            <v>240000</v>
          </cell>
          <cell r="G1894" t="str">
            <v>N</v>
          </cell>
          <cell r="H1894" t="str">
            <v>N</v>
          </cell>
          <cell r="I1894">
            <v>42401</v>
          </cell>
          <cell r="J1894">
            <v>42426</v>
          </cell>
          <cell r="K1894">
            <v>42436</v>
          </cell>
          <cell r="L1894">
            <v>42438</v>
          </cell>
          <cell r="M1894">
            <v>42445</v>
          </cell>
          <cell r="N1894">
            <v>42430</v>
          </cell>
          <cell r="O1894" t="str">
            <v>Y</v>
          </cell>
          <cell r="P1894" t="str">
            <v>Mobius Payments</v>
          </cell>
          <cell r="Q1894" t="str">
            <v>MOB101</v>
          </cell>
          <cell r="X1894" t="str">
            <v>N/A</v>
          </cell>
        </row>
        <row r="1895">
          <cell r="B1895" t="str">
            <v>892938924722</v>
          </cell>
          <cell r="C1895" t="str">
            <v>CENTER VALLEY VETERINARY HOSPITAL INC</v>
          </cell>
          <cell r="D1895" t="str">
            <v>CENTER VALLEY VETERINARY HOSPITAL INC</v>
          </cell>
          <cell r="E1895">
            <v>30000</v>
          </cell>
          <cell r="F1895">
            <v>360000</v>
          </cell>
          <cell r="G1895" t="str">
            <v>Y</v>
          </cell>
          <cell r="H1895" t="str">
            <v>Y</v>
          </cell>
          <cell r="I1895">
            <v>42401</v>
          </cell>
          <cell r="J1895">
            <v>42426</v>
          </cell>
          <cell r="K1895">
            <v>42430</v>
          </cell>
          <cell r="L1895">
            <v>42430</v>
          </cell>
          <cell r="M1895">
            <v>42439</v>
          </cell>
          <cell r="N1895">
            <v>42430</v>
          </cell>
          <cell r="O1895" t="str">
            <v>Y</v>
          </cell>
          <cell r="P1895" t="str">
            <v>Diane Campbell</v>
          </cell>
          <cell r="Q1895" t="str">
            <v>DC101</v>
          </cell>
          <cell r="R1895" t="str">
            <v>Chris Frey</v>
          </cell>
          <cell r="S1895" t="str">
            <v>CF101</v>
          </cell>
          <cell r="X1895" t="str">
            <v>N/A</v>
          </cell>
        </row>
        <row r="1896">
          <cell r="B1896" t="str">
            <v>892938906711</v>
          </cell>
          <cell r="C1896" t="str">
            <v>AUTOMOTIVE DEALER SOLUTIONS LLC</v>
          </cell>
          <cell r="D1896" t="str">
            <v>AUTOMOTIVE DEALER SOLUTIONS LLC</v>
          </cell>
          <cell r="E1896">
            <v>10000</v>
          </cell>
          <cell r="F1896">
            <v>120000</v>
          </cell>
          <cell r="G1896" t="str">
            <v>N</v>
          </cell>
          <cell r="H1896" t="str">
            <v>N</v>
          </cell>
          <cell r="I1896">
            <v>42401</v>
          </cell>
          <cell r="J1896">
            <v>42426</v>
          </cell>
          <cell r="K1896">
            <v>42429</v>
          </cell>
          <cell r="L1896">
            <v>42429</v>
          </cell>
          <cell r="M1896">
            <v>42447</v>
          </cell>
          <cell r="N1896">
            <v>42430</v>
          </cell>
          <cell r="O1896" t="str">
            <v>Y</v>
          </cell>
          <cell r="P1896" t="str">
            <v>Kerry Doyle</v>
          </cell>
          <cell r="Q1896" t="str">
            <v>KD101</v>
          </cell>
          <cell r="R1896" t="str">
            <v>Chris Frey</v>
          </cell>
          <cell r="S1896" t="str">
            <v>CF101</v>
          </cell>
          <cell r="X1896" t="str">
            <v>N/A</v>
          </cell>
        </row>
        <row r="1897">
          <cell r="B1897" t="str">
            <v>892939048893</v>
          </cell>
          <cell r="C1897" t="str">
            <v>MRD GROUP INC</v>
          </cell>
          <cell r="D1897" t="str">
            <v>MRD SKIN CARE</v>
          </cell>
          <cell r="E1897">
            <v>60000</v>
          </cell>
          <cell r="F1897">
            <v>720000</v>
          </cell>
          <cell r="G1897" t="str">
            <v>Y</v>
          </cell>
          <cell r="H1897" t="str">
            <v>N</v>
          </cell>
          <cell r="I1897">
            <v>42401</v>
          </cell>
          <cell r="J1897">
            <v>42426</v>
          </cell>
          <cell r="K1897" t="str">
            <v>Withdrawn</v>
          </cell>
          <cell r="L1897" t="str">
            <v>Withdrawn</v>
          </cell>
          <cell r="M1897" t="str">
            <v>N/A</v>
          </cell>
          <cell r="N1897" t="str">
            <v>N/A</v>
          </cell>
          <cell r="O1897" t="str">
            <v>N/A</v>
          </cell>
          <cell r="P1897" t="str">
            <v>Rich Mazo</v>
          </cell>
          <cell r="Q1897" t="str">
            <v>RM102</v>
          </cell>
          <cell r="R1897" t="str">
            <v>Erick Weinstein</v>
          </cell>
          <cell r="S1897" t="str">
            <v>EW101</v>
          </cell>
          <cell r="T1897" t="str">
            <v xml:space="preserve">Peter Brickman </v>
          </cell>
          <cell r="U1897" t="str">
            <v>PB101</v>
          </cell>
          <cell r="X1897" t="str">
            <v>N/A</v>
          </cell>
        </row>
        <row r="1898">
          <cell r="B1898" t="str">
            <v>892939212937</v>
          </cell>
          <cell r="C1898" t="str">
            <v>CAMP FIRE USA CENTRAL NEW YORK</v>
          </cell>
          <cell r="D1898" t="str">
            <v>CAMP TALOOLI</v>
          </cell>
          <cell r="E1898">
            <v>30000</v>
          </cell>
          <cell r="F1898">
            <v>360000</v>
          </cell>
          <cell r="G1898" t="str">
            <v>Y</v>
          </cell>
          <cell r="H1898" t="str">
            <v>N</v>
          </cell>
          <cell r="I1898">
            <v>42401</v>
          </cell>
          <cell r="J1898">
            <v>42429</v>
          </cell>
          <cell r="K1898">
            <v>42429</v>
          </cell>
          <cell r="L1898">
            <v>42430</v>
          </cell>
          <cell r="M1898">
            <v>42436</v>
          </cell>
          <cell r="N1898">
            <v>42430</v>
          </cell>
          <cell r="O1898" t="str">
            <v>Y</v>
          </cell>
          <cell r="P1898" t="str">
            <v>KBH Enterprises</v>
          </cell>
          <cell r="Q1898" t="str">
            <v>KH101</v>
          </cell>
          <cell r="R1898" t="str">
            <v>Erick Weinstein</v>
          </cell>
          <cell r="S1898" t="str">
            <v>EW101</v>
          </cell>
          <cell r="T1898" t="str">
            <v>CampMinder</v>
          </cell>
          <cell r="U1898" t="str">
            <v>CM103</v>
          </cell>
          <cell r="X1898" t="str">
            <v>N/A</v>
          </cell>
        </row>
        <row r="1899">
          <cell r="B1899" t="str">
            <v>892939257411</v>
          </cell>
          <cell r="C1899" t="str">
            <v>PROMOTIONAL WEBSTORES, INC</v>
          </cell>
          <cell r="D1899" t="str">
            <v>PROMOTIONAL WEBSTORES, INC</v>
          </cell>
          <cell r="E1899">
            <v>140000</v>
          </cell>
          <cell r="F1899">
            <v>1680000</v>
          </cell>
          <cell r="G1899" t="str">
            <v>Y</v>
          </cell>
          <cell r="H1899" t="str">
            <v>Y</v>
          </cell>
          <cell r="I1899">
            <v>42401</v>
          </cell>
          <cell r="J1899">
            <v>42429</v>
          </cell>
          <cell r="K1899">
            <v>42432</v>
          </cell>
          <cell r="L1899">
            <v>42433</v>
          </cell>
          <cell r="M1899">
            <v>42437</v>
          </cell>
          <cell r="N1899">
            <v>42430</v>
          </cell>
          <cell r="O1899" t="str">
            <v>Y</v>
          </cell>
          <cell r="P1899" t="str">
            <v>Andy Arner</v>
          </cell>
          <cell r="Q1899" t="str">
            <v>AA102</v>
          </cell>
          <cell r="R1899" t="str">
            <v>Erick Weinstein</v>
          </cell>
          <cell r="S1899" t="str">
            <v>EW101</v>
          </cell>
          <cell r="X1899" t="str">
            <v>N/A</v>
          </cell>
        </row>
        <row r="1900">
          <cell r="B1900" t="str">
            <v>892939327222</v>
          </cell>
          <cell r="C1900" t="str">
            <v>SOCIETY OF DAUGHTERS OF THE US ARMY</v>
          </cell>
          <cell r="D1900" t="str">
            <v>DUSA GIFT SHOP</v>
          </cell>
          <cell r="E1900">
            <v>10000</v>
          </cell>
          <cell r="F1900">
            <v>120000</v>
          </cell>
          <cell r="G1900" t="str">
            <v>N</v>
          </cell>
          <cell r="H1900" t="str">
            <v>N</v>
          </cell>
          <cell r="I1900">
            <v>42430</v>
          </cell>
          <cell r="J1900">
            <v>42429</v>
          </cell>
          <cell r="K1900">
            <v>42429</v>
          </cell>
          <cell r="L1900">
            <v>42430</v>
          </cell>
          <cell r="M1900">
            <v>42447</v>
          </cell>
          <cell r="N1900">
            <v>42430</v>
          </cell>
          <cell r="O1900" t="str">
            <v>Y</v>
          </cell>
          <cell r="P1900" t="str">
            <v>CardWorks Acquiring</v>
          </cell>
          <cell r="Q1900" t="str">
            <v>CWA101</v>
          </cell>
          <cell r="X1900" t="str">
            <v>N/A</v>
          </cell>
        </row>
        <row r="1901">
          <cell r="B1901" t="str">
            <v>892939327891</v>
          </cell>
          <cell r="C1901" t="str">
            <v>AISAM INC</v>
          </cell>
          <cell r="D1901" t="str">
            <v>CITY PRINTING &amp; SONS</v>
          </cell>
          <cell r="E1901">
            <v>30000</v>
          </cell>
          <cell r="F1901">
            <v>360000</v>
          </cell>
          <cell r="G1901" t="str">
            <v>Y</v>
          </cell>
          <cell r="H1901" t="str">
            <v>Y</v>
          </cell>
          <cell r="I1901">
            <v>42430</v>
          </cell>
          <cell r="J1901">
            <v>42430</v>
          </cell>
          <cell r="K1901">
            <v>42432</v>
          </cell>
          <cell r="L1901">
            <v>42432</v>
          </cell>
          <cell r="M1901">
            <v>42444</v>
          </cell>
          <cell r="N1901">
            <v>42430</v>
          </cell>
          <cell r="O1901" t="str">
            <v>Y</v>
          </cell>
          <cell r="P1901" t="str">
            <v>Kerry Doyle</v>
          </cell>
          <cell r="Q1901" t="str">
            <v>KD101</v>
          </cell>
          <cell r="R1901" t="str">
            <v>Chris Frey</v>
          </cell>
          <cell r="S1901" t="str">
            <v>CF101</v>
          </cell>
          <cell r="X1901" t="str">
            <v>N/A</v>
          </cell>
        </row>
        <row r="1902">
          <cell r="B1902" t="str">
            <v>892939607896</v>
          </cell>
          <cell r="C1902" t="str">
            <v>DAVID J. WEISSBERG MD.PC</v>
          </cell>
          <cell r="D1902" t="str">
            <v>DAVID J. WEISSBERG MD.PC</v>
          </cell>
          <cell r="E1902">
            <v>20000</v>
          </cell>
          <cell r="F1902">
            <v>240000</v>
          </cell>
          <cell r="G1902" t="str">
            <v>Y</v>
          </cell>
          <cell r="H1902" t="str">
            <v>Y</v>
          </cell>
          <cell r="I1902">
            <v>42430</v>
          </cell>
          <cell r="J1902">
            <v>42430</v>
          </cell>
          <cell r="K1902">
            <v>42431</v>
          </cell>
          <cell r="L1902">
            <v>42432</v>
          </cell>
          <cell r="M1902">
            <v>42437</v>
          </cell>
          <cell r="N1902">
            <v>42430</v>
          </cell>
          <cell r="O1902" t="str">
            <v>Y</v>
          </cell>
          <cell r="P1902" t="str">
            <v>PMSG</v>
          </cell>
          <cell r="Q1902" t="str">
            <v>PMSG101</v>
          </cell>
          <cell r="R1902" t="str">
            <v>Erick Weinstein</v>
          </cell>
          <cell r="S1902" t="str">
            <v>EW101</v>
          </cell>
          <cell r="T1902" t="str">
            <v xml:space="preserve">Peter Brickman </v>
          </cell>
          <cell r="U1902" t="str">
            <v>PB101</v>
          </cell>
          <cell r="X1902" t="str">
            <v>N/A</v>
          </cell>
        </row>
        <row r="1903">
          <cell r="B1903" t="str">
            <v>892939609066</v>
          </cell>
          <cell r="C1903" t="str">
            <v>A &amp; G PRODIGY INC</v>
          </cell>
          <cell r="D1903" t="str">
            <v>GOOD 2 GO DELI</v>
          </cell>
          <cell r="E1903">
            <v>20000</v>
          </cell>
          <cell r="F1903">
            <v>240000</v>
          </cell>
          <cell r="G1903" t="str">
            <v>Y</v>
          </cell>
          <cell r="H1903" t="str">
            <v>Y</v>
          </cell>
          <cell r="I1903">
            <v>42430</v>
          </cell>
          <cell r="J1903">
            <v>42430</v>
          </cell>
          <cell r="K1903" t="str">
            <v>Withdrawn</v>
          </cell>
          <cell r="L1903" t="str">
            <v>Withdrawn</v>
          </cell>
          <cell r="M1903" t="str">
            <v>N/A</v>
          </cell>
          <cell r="N1903" t="str">
            <v>N/A</v>
          </cell>
          <cell r="O1903" t="str">
            <v>N/A</v>
          </cell>
          <cell r="P1903" t="str">
            <v>PMSG</v>
          </cell>
          <cell r="Q1903" t="str">
            <v>PMSG101</v>
          </cell>
          <cell r="R1903" t="str">
            <v>Erick Weinstein</v>
          </cell>
          <cell r="S1903" t="str">
            <v>EW101</v>
          </cell>
          <cell r="T1903" t="str">
            <v xml:space="preserve">Peter Brickman </v>
          </cell>
          <cell r="U1903" t="str">
            <v>PB101</v>
          </cell>
          <cell r="X1903" t="str">
            <v>N/A</v>
          </cell>
        </row>
        <row r="1904">
          <cell r="B1904" t="str">
            <v>892939702929</v>
          </cell>
          <cell r="C1904" t="str">
            <v>MIKE'S HEAVING DUTY TOWING JFK</v>
          </cell>
          <cell r="D1904" t="str">
            <v>MIKE'S HEAVING DUTY TOWING JFK</v>
          </cell>
          <cell r="E1904">
            <v>15000</v>
          </cell>
          <cell r="F1904">
            <v>180000</v>
          </cell>
          <cell r="G1904" t="str">
            <v>Y</v>
          </cell>
          <cell r="H1904" t="str">
            <v>N</v>
          </cell>
          <cell r="I1904">
            <v>42430</v>
          </cell>
          <cell r="J1904">
            <v>42430</v>
          </cell>
          <cell r="K1904">
            <v>42431</v>
          </cell>
          <cell r="L1904">
            <v>42432</v>
          </cell>
          <cell r="M1904">
            <v>42486</v>
          </cell>
          <cell r="N1904">
            <v>42461</v>
          </cell>
          <cell r="O1904" t="str">
            <v>Y</v>
          </cell>
          <cell r="P1904" t="str">
            <v>Credit Data</v>
          </cell>
          <cell r="Q1904" t="str">
            <v>CD101</v>
          </cell>
          <cell r="R1904" t="str">
            <v>Erick Weinstein</v>
          </cell>
          <cell r="S1904" t="str">
            <v>EW101</v>
          </cell>
          <cell r="T1904" t="str">
            <v xml:space="preserve">Peter Brickman </v>
          </cell>
          <cell r="U1904" t="str">
            <v>PB101</v>
          </cell>
          <cell r="X1904" t="str">
            <v>N/A</v>
          </cell>
        </row>
        <row r="1905">
          <cell r="B1905" t="str">
            <v>892939888892</v>
          </cell>
          <cell r="C1905" t="str">
            <v>MIKE'S HEAVING DUTY TOWING INC</v>
          </cell>
          <cell r="D1905" t="str">
            <v>MIKE'S HEAVING DUTY TOWING INC</v>
          </cell>
          <cell r="E1905">
            <v>200000</v>
          </cell>
          <cell r="F1905">
            <v>2400000</v>
          </cell>
          <cell r="G1905" t="str">
            <v>Y</v>
          </cell>
          <cell r="H1905" t="str">
            <v>Y</v>
          </cell>
          <cell r="I1905">
            <v>42430</v>
          </cell>
          <cell r="J1905">
            <v>42430</v>
          </cell>
          <cell r="K1905">
            <v>42431</v>
          </cell>
          <cell r="L1905">
            <v>42432</v>
          </cell>
          <cell r="M1905">
            <v>42465</v>
          </cell>
          <cell r="N1905">
            <v>42461</v>
          </cell>
          <cell r="O1905" t="str">
            <v>Y</v>
          </cell>
          <cell r="P1905" t="str">
            <v>Credit Data</v>
          </cell>
          <cell r="Q1905" t="str">
            <v>CD101</v>
          </cell>
          <cell r="R1905" t="str">
            <v>Erick Weinstein</v>
          </cell>
          <cell r="S1905" t="str">
            <v>EW101</v>
          </cell>
          <cell r="T1905" t="str">
            <v xml:space="preserve">Peter Brickman </v>
          </cell>
          <cell r="U1905" t="str">
            <v>PB101</v>
          </cell>
          <cell r="X1905" t="str">
            <v>N/A</v>
          </cell>
        </row>
        <row r="1906">
          <cell r="B1906" t="str">
            <v>892939940289</v>
          </cell>
          <cell r="C1906" t="str">
            <v>APPLE TOWING</v>
          </cell>
          <cell r="D1906" t="str">
            <v>APPLE TOWING</v>
          </cell>
          <cell r="E1906">
            <v>50000</v>
          </cell>
          <cell r="F1906">
            <v>600000</v>
          </cell>
          <cell r="G1906" t="str">
            <v>Y</v>
          </cell>
          <cell r="H1906" t="str">
            <v>N</v>
          </cell>
          <cell r="I1906">
            <v>42430</v>
          </cell>
          <cell r="J1906">
            <v>42430</v>
          </cell>
          <cell r="K1906">
            <v>42450</v>
          </cell>
          <cell r="L1906">
            <v>42450</v>
          </cell>
          <cell r="M1906">
            <v>42465</v>
          </cell>
          <cell r="N1906">
            <v>42461</v>
          </cell>
          <cell r="O1906" t="str">
            <v>Y</v>
          </cell>
          <cell r="P1906" t="str">
            <v>Credit Data</v>
          </cell>
          <cell r="Q1906" t="str">
            <v>CD101</v>
          </cell>
          <cell r="R1906" t="str">
            <v>Erick Weinstein</v>
          </cell>
          <cell r="S1906" t="str">
            <v>EW101</v>
          </cell>
          <cell r="T1906" t="str">
            <v xml:space="preserve">Peter Brickman </v>
          </cell>
          <cell r="U1906" t="str">
            <v>PB101</v>
          </cell>
          <cell r="X1906" t="str">
            <v>N/A</v>
          </cell>
        </row>
        <row r="1907">
          <cell r="B1907" t="str">
            <v>892939961673</v>
          </cell>
          <cell r="C1907" t="str">
            <v>123-24 ROCKAWAY BLVD CORP</v>
          </cell>
          <cell r="D1907" t="str">
            <v>NEW ERA LUMBER</v>
          </cell>
          <cell r="E1907">
            <v>80000</v>
          </cell>
          <cell r="F1907">
            <v>960000</v>
          </cell>
          <cell r="G1907" t="str">
            <v>Y</v>
          </cell>
          <cell r="H1907" t="str">
            <v>Y</v>
          </cell>
          <cell r="I1907">
            <v>42430</v>
          </cell>
          <cell r="J1907">
            <v>42430</v>
          </cell>
          <cell r="K1907">
            <v>42431</v>
          </cell>
          <cell r="L1907">
            <v>42432</v>
          </cell>
          <cell r="M1907">
            <v>42436</v>
          </cell>
          <cell r="N1907">
            <v>42430</v>
          </cell>
          <cell r="O1907" t="str">
            <v>Y</v>
          </cell>
          <cell r="P1907" t="str">
            <v>Angelo Abbatiello</v>
          </cell>
          <cell r="Q1907" t="str">
            <v>AA101</v>
          </cell>
          <cell r="R1907" t="str">
            <v>Erick Weinstein</v>
          </cell>
          <cell r="S1907" t="str">
            <v>EW101</v>
          </cell>
          <cell r="T1907" t="str">
            <v xml:space="preserve">Peter Brickman </v>
          </cell>
          <cell r="U1907" t="str">
            <v>PB101</v>
          </cell>
          <cell r="V1907" t="str">
            <v>Rich Mazo</v>
          </cell>
          <cell r="W1907" t="str">
            <v>RM102</v>
          </cell>
          <cell r="X1907" t="str">
            <v>N/A</v>
          </cell>
        </row>
        <row r="1908">
          <cell r="B1908" t="str">
            <v>419100035725</v>
          </cell>
          <cell r="C1908" t="str">
            <v>CLEAR SCREEN COMPUTERS INC</v>
          </cell>
          <cell r="D1908" t="str">
            <v>CLEAR SCREEN COMPUTERS INC</v>
          </cell>
          <cell r="E1908">
            <v>34250.42</v>
          </cell>
          <cell r="F1908">
            <v>411005.04</v>
          </cell>
          <cell r="G1908" t="str">
            <v>N</v>
          </cell>
          <cell r="H1908" t="str">
            <v>N</v>
          </cell>
          <cell r="I1908">
            <v>42430</v>
          </cell>
          <cell r="J1908">
            <v>42431</v>
          </cell>
          <cell r="K1908">
            <v>42438</v>
          </cell>
          <cell r="L1908">
            <v>42447</v>
          </cell>
          <cell r="M1908">
            <v>42453</v>
          </cell>
          <cell r="N1908">
            <v>42430</v>
          </cell>
          <cell r="O1908" t="str">
            <v>Y</v>
          </cell>
          <cell r="P1908" t="str">
            <v>RocketGate</v>
          </cell>
          <cell r="Q1908" t="str">
            <v>RG101</v>
          </cell>
          <cell r="R1908" t="str">
            <v>Dating Network</v>
          </cell>
          <cell r="S1908" t="str">
            <v>DN101</v>
          </cell>
          <cell r="X1908" t="str">
            <v>N/A</v>
          </cell>
        </row>
        <row r="1909">
          <cell r="B1909" t="str">
            <v>892940135228</v>
          </cell>
          <cell r="C1909" t="str">
            <v>RECEIL IT INTERNATIONAL INC</v>
          </cell>
          <cell r="D1909" t="str">
            <v>1800CEILING</v>
          </cell>
          <cell r="E1909">
            <v>20000</v>
          </cell>
          <cell r="F1909">
            <v>240000</v>
          </cell>
          <cell r="G1909" t="str">
            <v>Y</v>
          </cell>
          <cell r="H1909" t="str">
            <v>N</v>
          </cell>
          <cell r="I1909">
            <v>42430</v>
          </cell>
          <cell r="J1909">
            <v>42431</v>
          </cell>
          <cell r="K1909">
            <v>42432</v>
          </cell>
          <cell r="L1909">
            <v>42432</v>
          </cell>
          <cell r="M1909">
            <v>42439</v>
          </cell>
          <cell r="N1909">
            <v>42430</v>
          </cell>
          <cell r="O1909" t="str">
            <v>Y</v>
          </cell>
          <cell r="P1909" t="str">
            <v>Kerry Doyle</v>
          </cell>
          <cell r="Q1909" t="str">
            <v>KD101</v>
          </cell>
          <cell r="R1909" t="str">
            <v>Chris Frey</v>
          </cell>
          <cell r="S1909" t="str">
            <v>CF101</v>
          </cell>
          <cell r="T1909" t="str">
            <v xml:space="preserve">Bethpage FCU </v>
          </cell>
          <cell r="U1909" t="str">
            <v>BFCU</v>
          </cell>
          <cell r="X1909" t="str">
            <v>N/A</v>
          </cell>
        </row>
        <row r="1910">
          <cell r="B1910" t="str">
            <v>892940170936</v>
          </cell>
          <cell r="C1910" t="str">
            <v>PLEASANT VALLEY VETERINARY HOSPITAL</v>
          </cell>
          <cell r="D1910" t="str">
            <v>PLEASANT VALLEY VETERINARY HOSPITAL</v>
          </cell>
          <cell r="E1910">
            <v>50000</v>
          </cell>
          <cell r="F1910">
            <v>600000</v>
          </cell>
          <cell r="G1910" t="str">
            <v>Y</v>
          </cell>
          <cell r="H1910" t="str">
            <v>Y</v>
          </cell>
          <cell r="I1910">
            <v>42430</v>
          </cell>
          <cell r="J1910">
            <v>42431</v>
          </cell>
          <cell r="K1910">
            <v>42433</v>
          </cell>
          <cell r="L1910">
            <v>42433</v>
          </cell>
          <cell r="M1910">
            <v>42461</v>
          </cell>
          <cell r="N1910">
            <v>42461</v>
          </cell>
          <cell r="O1910" t="str">
            <v>Y</v>
          </cell>
          <cell r="P1910" t="str">
            <v>Mike Roberts</v>
          </cell>
          <cell r="Q1910" t="str">
            <v>MR102</v>
          </cell>
          <cell r="R1910" t="str">
            <v>Chris Frey</v>
          </cell>
          <cell r="S1910" t="str">
            <v>CF101</v>
          </cell>
          <cell r="X1910" t="str">
            <v>N/A</v>
          </cell>
        </row>
        <row r="1911">
          <cell r="B1911" t="str">
            <v>892940482182</v>
          </cell>
          <cell r="C1911" t="str">
            <v>MAMBO DELI INC</v>
          </cell>
          <cell r="D1911" t="str">
            <v>MAMBO DELI INC</v>
          </cell>
          <cell r="E1911">
            <v>5000</v>
          </cell>
          <cell r="F1911">
            <v>60000</v>
          </cell>
          <cell r="G1911" t="str">
            <v>Y</v>
          </cell>
          <cell r="H1911" t="str">
            <v>Y</v>
          </cell>
          <cell r="I1911">
            <v>42430</v>
          </cell>
          <cell r="J1911">
            <v>42431</v>
          </cell>
          <cell r="K1911">
            <v>42433</v>
          </cell>
          <cell r="L1911">
            <v>42433</v>
          </cell>
          <cell r="M1911">
            <v>42436</v>
          </cell>
          <cell r="N1911">
            <v>42430</v>
          </cell>
          <cell r="O1911" t="str">
            <v>Y</v>
          </cell>
          <cell r="P1911" t="str">
            <v>Kerry Doyle</v>
          </cell>
          <cell r="Q1911" t="str">
            <v>KD101</v>
          </cell>
          <cell r="R1911" t="str">
            <v>Chris Frey</v>
          </cell>
          <cell r="S1911" t="str">
            <v>CF101</v>
          </cell>
          <cell r="T1911" t="str">
            <v xml:space="preserve">Bethpage FCU </v>
          </cell>
          <cell r="U1911" t="str">
            <v>BFCU</v>
          </cell>
          <cell r="X1911" t="str">
            <v>N/A</v>
          </cell>
        </row>
        <row r="1912">
          <cell r="B1912" t="str">
            <v>419100035734</v>
          </cell>
          <cell r="C1912" t="str">
            <v>LUCKY CAT INC</v>
          </cell>
          <cell r="D1912" t="str">
            <v>COPYCAT</v>
          </cell>
          <cell r="E1912">
            <v>5000</v>
          </cell>
          <cell r="F1912">
            <v>60000</v>
          </cell>
          <cell r="G1912" t="str">
            <v>Y</v>
          </cell>
          <cell r="H1912" t="str">
            <v>N</v>
          </cell>
          <cell r="I1912">
            <v>42430</v>
          </cell>
          <cell r="J1912">
            <v>42431</v>
          </cell>
          <cell r="K1912">
            <v>42432</v>
          </cell>
          <cell r="L1912">
            <v>42432</v>
          </cell>
          <cell r="M1912">
            <v>42437</v>
          </cell>
          <cell r="N1912">
            <v>42430</v>
          </cell>
          <cell r="O1912" t="str">
            <v>Y</v>
          </cell>
          <cell r="P1912" t="str">
            <v>Scott Gordon Oliver</v>
          </cell>
          <cell r="Q1912" t="str">
            <v>GO101</v>
          </cell>
          <cell r="R1912" t="str">
            <v>Erick Weinstein</v>
          </cell>
          <cell r="S1912" t="str">
            <v>EW101</v>
          </cell>
          <cell r="X1912" t="str">
            <v>N/A</v>
          </cell>
        </row>
        <row r="1913">
          <cell r="B1913" t="str">
            <v>892940453969</v>
          </cell>
          <cell r="C1913" t="str">
            <v>J2MG ENTERPRISES INC</v>
          </cell>
          <cell r="D1913" t="str">
            <v>LA NONNAS PIZZERIA</v>
          </cell>
          <cell r="E1913">
            <v>40000</v>
          </cell>
          <cell r="F1913">
            <v>480000</v>
          </cell>
          <cell r="G1913" t="str">
            <v>Y</v>
          </cell>
          <cell r="H1913" t="str">
            <v>Y</v>
          </cell>
          <cell r="I1913">
            <v>42430</v>
          </cell>
          <cell r="J1913">
            <v>42431</v>
          </cell>
          <cell r="K1913">
            <v>42433</v>
          </cell>
          <cell r="L1913">
            <v>42433</v>
          </cell>
          <cell r="M1913">
            <v>42458</v>
          </cell>
          <cell r="N1913">
            <v>42430</v>
          </cell>
          <cell r="O1913" t="str">
            <v>Y</v>
          </cell>
          <cell r="P1913" t="str">
            <v>Credit Data</v>
          </cell>
          <cell r="Q1913" t="str">
            <v>CD101</v>
          </cell>
          <cell r="R1913" t="str">
            <v>Erick Weinstein</v>
          </cell>
          <cell r="S1913" t="str">
            <v>EW101</v>
          </cell>
          <cell r="T1913" t="str">
            <v xml:space="preserve">Peter Brickman </v>
          </cell>
          <cell r="U1913" t="str">
            <v>PB101</v>
          </cell>
          <cell r="X1913" t="str">
            <v>N/A</v>
          </cell>
        </row>
        <row r="1914">
          <cell r="B1914" t="str">
            <v>892940317347</v>
          </cell>
          <cell r="C1914" t="str">
            <v>UMANZOR CORP</v>
          </cell>
          <cell r="D1914" t="str">
            <v>LESLY'S GRILL</v>
          </cell>
          <cell r="E1914">
            <v>30000</v>
          </cell>
          <cell r="F1914">
            <v>360000</v>
          </cell>
          <cell r="G1914" t="str">
            <v>N</v>
          </cell>
          <cell r="H1914" t="str">
            <v>N</v>
          </cell>
          <cell r="I1914">
            <v>42430</v>
          </cell>
          <cell r="J1914">
            <v>42431</v>
          </cell>
          <cell r="K1914">
            <v>42432</v>
          </cell>
          <cell r="L1914">
            <v>42433</v>
          </cell>
          <cell r="M1914">
            <v>42441</v>
          </cell>
          <cell r="N1914">
            <v>42430</v>
          </cell>
          <cell r="O1914" t="str">
            <v>Y</v>
          </cell>
          <cell r="P1914" t="str">
            <v xml:space="preserve">Patrick Erwin </v>
          </cell>
          <cell r="Q1914" t="str">
            <v>PE101</v>
          </cell>
          <cell r="R1914" t="str">
            <v>KBH Enterprises</v>
          </cell>
          <cell r="S1914" t="str">
            <v>KH101</v>
          </cell>
          <cell r="T1914" t="str">
            <v>Jorge Pignanelli</v>
          </cell>
          <cell r="U1914" t="str">
            <v>JP103</v>
          </cell>
          <cell r="V1914" t="str">
            <v>A&amp;B Media</v>
          </cell>
          <cell r="W1914" t="str">
            <v>ABM101</v>
          </cell>
          <cell r="X1914" t="str">
            <v>N/A</v>
          </cell>
        </row>
        <row r="1915">
          <cell r="B1915" t="str">
            <v>892940674044</v>
          </cell>
          <cell r="C1915" t="str">
            <v>HAVIN' A PARTY LTD</v>
          </cell>
          <cell r="D1915" t="str">
            <v>HAVIN' A PARTY</v>
          </cell>
          <cell r="E1915">
            <v>5000</v>
          </cell>
          <cell r="F1915">
            <v>60000</v>
          </cell>
          <cell r="G1915" t="str">
            <v>Y</v>
          </cell>
          <cell r="H1915" t="str">
            <v>Y</v>
          </cell>
          <cell r="I1915">
            <v>42430</v>
          </cell>
          <cell r="J1915">
            <v>42432</v>
          </cell>
          <cell r="K1915" t="str">
            <v>Approved/Withdrawn</v>
          </cell>
          <cell r="L1915" t="str">
            <v>Approved/Closed</v>
          </cell>
          <cell r="M1915" t="str">
            <v>N/A</v>
          </cell>
          <cell r="N1915" t="str">
            <v>N/A</v>
          </cell>
          <cell r="O1915" t="str">
            <v>N/A</v>
          </cell>
          <cell r="P1915" t="str">
            <v>James Rodriguez</v>
          </cell>
          <cell r="Q1915" t="str">
            <v>JR103</v>
          </cell>
          <cell r="R1915" t="str">
            <v>Erick Weinstein</v>
          </cell>
          <cell r="S1915" t="str">
            <v>EW101</v>
          </cell>
          <cell r="T1915" t="str">
            <v xml:space="preserve">Peter Brickman </v>
          </cell>
          <cell r="U1915" t="str">
            <v>PB101</v>
          </cell>
          <cell r="X1915" t="str">
            <v>N/A</v>
          </cell>
        </row>
        <row r="1916">
          <cell r="B1916" t="str">
            <v>892940555201</v>
          </cell>
          <cell r="C1916" t="str">
            <v>HAVIN' A PARTY WHOLESALE INC</v>
          </cell>
          <cell r="D1916" t="str">
            <v>HAVIN' A PARTY WHOLESALE</v>
          </cell>
          <cell r="E1916">
            <v>20000</v>
          </cell>
          <cell r="F1916">
            <v>240000</v>
          </cell>
          <cell r="G1916" t="str">
            <v>Y</v>
          </cell>
          <cell r="H1916" t="str">
            <v>Y</v>
          </cell>
          <cell r="I1916">
            <v>42430</v>
          </cell>
          <cell r="J1916">
            <v>42432</v>
          </cell>
          <cell r="K1916" t="str">
            <v>Approved/Withdrawn</v>
          </cell>
          <cell r="L1916" t="str">
            <v>Approved/Closed</v>
          </cell>
          <cell r="M1916" t="str">
            <v>N/A</v>
          </cell>
          <cell r="N1916" t="str">
            <v>N/A</v>
          </cell>
          <cell r="O1916" t="str">
            <v>N/A</v>
          </cell>
          <cell r="P1916" t="str">
            <v>James Rodriguez</v>
          </cell>
          <cell r="Q1916" t="str">
            <v>JR103</v>
          </cell>
          <cell r="R1916" t="str">
            <v>Erick Weinstein</v>
          </cell>
          <cell r="S1916" t="str">
            <v>EW101</v>
          </cell>
          <cell r="T1916" t="str">
            <v xml:space="preserve">Peter Brickman </v>
          </cell>
          <cell r="U1916" t="str">
            <v>PB101</v>
          </cell>
          <cell r="X1916" t="str">
            <v>N/A</v>
          </cell>
        </row>
        <row r="1917">
          <cell r="B1917" t="str">
            <v>892940737874</v>
          </cell>
          <cell r="C1917" t="str">
            <v>EPPING ROAD VETERINARY HOSPITAL PLLC</v>
          </cell>
          <cell r="D1917" t="str">
            <v>EPPING ROAD VETERINARY HOSPITAL PLLC</v>
          </cell>
          <cell r="E1917">
            <v>30000</v>
          </cell>
          <cell r="F1917">
            <v>360000</v>
          </cell>
          <cell r="G1917" t="str">
            <v>N</v>
          </cell>
          <cell r="H1917" t="str">
            <v>N</v>
          </cell>
          <cell r="I1917">
            <v>42430</v>
          </cell>
          <cell r="J1917">
            <v>42432</v>
          </cell>
          <cell r="K1917">
            <v>42432</v>
          </cell>
          <cell r="L1917">
            <v>42433</v>
          </cell>
          <cell r="M1917">
            <v>42443</v>
          </cell>
          <cell r="N1917">
            <v>42430</v>
          </cell>
          <cell r="O1917" t="str">
            <v>Y</v>
          </cell>
          <cell r="P1917" t="str">
            <v>Chris Frey</v>
          </cell>
          <cell r="Q1917" t="str">
            <v>CF101</v>
          </cell>
          <cell r="X1917" t="str">
            <v>N/A</v>
          </cell>
        </row>
        <row r="1918">
          <cell r="B1918" t="str">
            <v>892941032812</v>
          </cell>
          <cell r="C1918" t="str">
            <v>PREPAID CONNECT OF NY INC</v>
          </cell>
          <cell r="D1918" t="str">
            <v>ISOLUTIONS REPAIR</v>
          </cell>
          <cell r="E1918">
            <v>7000</v>
          </cell>
          <cell r="F1918">
            <v>84000</v>
          </cell>
          <cell r="G1918" t="str">
            <v>N</v>
          </cell>
          <cell r="H1918" t="str">
            <v>N</v>
          </cell>
          <cell r="I1918">
            <v>42430</v>
          </cell>
          <cell r="J1918">
            <v>42432</v>
          </cell>
          <cell r="K1918">
            <v>42433</v>
          </cell>
          <cell r="L1918">
            <v>42436</v>
          </cell>
          <cell r="M1918">
            <v>42439</v>
          </cell>
          <cell r="N1918">
            <v>42430</v>
          </cell>
          <cell r="O1918" t="str">
            <v>Y</v>
          </cell>
          <cell r="P1918" t="str">
            <v>Chris Frey</v>
          </cell>
          <cell r="Q1918" t="str">
            <v>CF101</v>
          </cell>
          <cell r="X1918" t="str">
            <v>N/A</v>
          </cell>
        </row>
        <row r="1919">
          <cell r="B1919" t="str">
            <v>892941058478</v>
          </cell>
          <cell r="C1919" t="str">
            <v>KEY CAST CONCRETE INC</v>
          </cell>
          <cell r="D1919" t="str">
            <v>KEY CAST CONCRETE INC</v>
          </cell>
          <cell r="E1919">
            <v>10000</v>
          </cell>
          <cell r="F1919">
            <v>120000</v>
          </cell>
          <cell r="G1919" t="str">
            <v>Y</v>
          </cell>
          <cell r="H1919" t="str">
            <v>N</v>
          </cell>
          <cell r="I1919">
            <v>42430</v>
          </cell>
          <cell r="J1919">
            <v>42432</v>
          </cell>
          <cell r="K1919">
            <v>42433</v>
          </cell>
          <cell r="L1919">
            <v>42433</v>
          </cell>
          <cell r="M1919">
            <v>42458</v>
          </cell>
          <cell r="N1919">
            <v>42430</v>
          </cell>
          <cell r="O1919" t="str">
            <v>Y</v>
          </cell>
          <cell r="P1919" t="str">
            <v>Kerry Doyle</v>
          </cell>
          <cell r="Q1919" t="str">
            <v>KD101</v>
          </cell>
          <cell r="R1919" t="str">
            <v>Chris Frey</v>
          </cell>
          <cell r="S1919" t="str">
            <v>CF101</v>
          </cell>
          <cell r="T1919" t="str">
            <v xml:space="preserve">Bethpage FCU </v>
          </cell>
          <cell r="U1919" t="str">
            <v>BFCU</v>
          </cell>
          <cell r="X1919" t="str">
            <v>N/A</v>
          </cell>
        </row>
        <row r="1920">
          <cell r="B1920" t="str">
            <v>892941022813</v>
          </cell>
          <cell r="C1920" t="str">
            <v>DR RICHARD E YOUNG AND DR ARLENE L VAZQUEZ-YOUNG</v>
          </cell>
          <cell r="D1920" t="str">
            <v>MAIN STREET OPTOMETRY</v>
          </cell>
          <cell r="E1920">
            <v>80000</v>
          </cell>
          <cell r="F1920">
            <v>960000</v>
          </cell>
          <cell r="G1920" t="str">
            <v>Y</v>
          </cell>
          <cell r="H1920" t="str">
            <v>N</v>
          </cell>
          <cell r="I1920">
            <v>42430</v>
          </cell>
          <cell r="J1920">
            <v>42432</v>
          </cell>
          <cell r="K1920">
            <v>42433</v>
          </cell>
          <cell r="L1920">
            <v>42436</v>
          </cell>
          <cell r="M1920">
            <v>42439</v>
          </cell>
          <cell r="N1920">
            <v>42430</v>
          </cell>
          <cell r="O1920" t="str">
            <v>Y</v>
          </cell>
          <cell r="P1920" t="str">
            <v>Anna Martensson</v>
          </cell>
          <cell r="Q1920" t="str">
            <v>AM102</v>
          </cell>
          <cell r="R1920" t="str">
            <v>Chris Frey</v>
          </cell>
          <cell r="S1920" t="str">
            <v>CF101</v>
          </cell>
          <cell r="X1920" t="str">
            <v>N/A</v>
          </cell>
        </row>
        <row r="1921">
          <cell r="B1921" t="str">
            <v>892941171420</v>
          </cell>
          <cell r="C1921" t="str">
            <v>K JACOB COHEN-KASHI, MD &amp; LAWRENCE C. LIN, MD, PLLC</v>
          </cell>
          <cell r="D1921" t="str">
            <v>K JACOB COHEN-KASHI, MD</v>
          </cell>
          <cell r="E1921">
            <v>60000</v>
          </cell>
          <cell r="F1921">
            <v>720000</v>
          </cell>
          <cell r="G1921" t="str">
            <v>Y</v>
          </cell>
          <cell r="H1921" t="str">
            <v>Y</v>
          </cell>
          <cell r="I1921">
            <v>42430</v>
          </cell>
          <cell r="J1921">
            <v>42432</v>
          </cell>
          <cell r="K1921">
            <v>42433</v>
          </cell>
          <cell r="L1921">
            <v>42436</v>
          </cell>
          <cell r="M1921">
            <v>42438</v>
          </cell>
          <cell r="N1921">
            <v>42430</v>
          </cell>
          <cell r="O1921" t="str">
            <v>Y</v>
          </cell>
          <cell r="P1921" t="str">
            <v>Angelo Abbatiello</v>
          </cell>
          <cell r="Q1921" t="str">
            <v>AA101</v>
          </cell>
          <cell r="R1921" t="str">
            <v>Erick Weinstein</v>
          </cell>
          <cell r="S1921" t="str">
            <v>EW101</v>
          </cell>
          <cell r="T1921" t="str">
            <v xml:space="preserve">Peter Brickman </v>
          </cell>
          <cell r="U1921" t="str">
            <v>PB101</v>
          </cell>
          <cell r="X1921" t="str">
            <v>N/A</v>
          </cell>
        </row>
        <row r="1922">
          <cell r="B1922" t="str">
            <v>892941262906</v>
          </cell>
          <cell r="C1922" t="str">
            <v>COLD SPRING HARBOR LABORATORY</v>
          </cell>
          <cell r="D1922" t="str">
            <v>DNA LEARNING CENTER</v>
          </cell>
          <cell r="E1922">
            <v>21000</v>
          </cell>
          <cell r="F1922">
            <v>252000</v>
          </cell>
          <cell r="G1922" t="str">
            <v>N</v>
          </cell>
          <cell r="H1922" t="str">
            <v>N</v>
          </cell>
          <cell r="I1922">
            <v>42430</v>
          </cell>
          <cell r="J1922">
            <v>42433</v>
          </cell>
          <cell r="K1922">
            <v>42433</v>
          </cell>
          <cell r="L1922">
            <v>42433</v>
          </cell>
          <cell r="M1922">
            <v>42445</v>
          </cell>
          <cell r="N1922">
            <v>42430</v>
          </cell>
          <cell r="O1922" t="str">
            <v>Y</v>
          </cell>
          <cell r="P1922" t="str">
            <v>Paul J Scalia</v>
          </cell>
          <cell r="Q1922" t="str">
            <v>PS102</v>
          </cell>
          <cell r="R1922" t="str">
            <v>Erick Weinstein</v>
          </cell>
          <cell r="S1922" t="str">
            <v>EW101</v>
          </cell>
          <cell r="X1922" t="str">
            <v>N/A</v>
          </cell>
        </row>
        <row r="1923">
          <cell r="B1923" t="str">
            <v>892941310721</v>
          </cell>
          <cell r="C1923" t="str">
            <v>M MY FLOWERS INC</v>
          </cell>
          <cell r="D1923" t="str">
            <v>M'MY FLOWERS</v>
          </cell>
          <cell r="E1923">
            <v>10000</v>
          </cell>
          <cell r="F1923">
            <v>120000</v>
          </cell>
          <cell r="G1923" t="str">
            <v>Y</v>
          </cell>
          <cell r="H1923" t="str">
            <v>Y</v>
          </cell>
          <cell r="I1923">
            <v>42430</v>
          </cell>
          <cell r="J1923">
            <v>42433</v>
          </cell>
          <cell r="K1923">
            <v>42436</v>
          </cell>
          <cell r="L1923">
            <v>42436</v>
          </cell>
          <cell r="M1923">
            <v>42439</v>
          </cell>
          <cell r="N1923">
            <v>42430</v>
          </cell>
          <cell r="O1923" t="str">
            <v>Y</v>
          </cell>
          <cell r="P1923" t="str">
            <v>James Rodriguez</v>
          </cell>
          <cell r="Q1923" t="str">
            <v>JR103</v>
          </cell>
          <cell r="R1923" t="str">
            <v>Erick Weinstein</v>
          </cell>
          <cell r="S1923" t="str">
            <v>EW101</v>
          </cell>
          <cell r="T1923" t="str">
            <v xml:space="preserve">Peter Brickman </v>
          </cell>
          <cell r="U1923" t="str">
            <v>PB101</v>
          </cell>
          <cell r="X1923" t="str">
            <v>N/A</v>
          </cell>
        </row>
        <row r="1924">
          <cell r="B1924" t="str">
            <v>892941392596</v>
          </cell>
          <cell r="C1924" t="str">
            <v>D BEST CARTING CORP</v>
          </cell>
          <cell r="D1924" t="str">
            <v>D BEST CARTING CORP</v>
          </cell>
          <cell r="E1924">
            <v>30000</v>
          </cell>
          <cell r="F1924">
            <v>360000</v>
          </cell>
          <cell r="G1924" t="str">
            <v>Y</v>
          </cell>
          <cell r="H1924" t="str">
            <v>Y</v>
          </cell>
          <cell r="I1924">
            <v>42430</v>
          </cell>
          <cell r="J1924">
            <v>42433</v>
          </cell>
          <cell r="K1924">
            <v>42436</v>
          </cell>
          <cell r="L1924">
            <v>42437</v>
          </cell>
          <cell r="M1924">
            <v>42451</v>
          </cell>
          <cell r="N1924">
            <v>42430</v>
          </cell>
          <cell r="O1924" t="str">
            <v>Y</v>
          </cell>
          <cell r="P1924" t="str">
            <v>PMSG</v>
          </cell>
          <cell r="Q1924" t="str">
            <v>PMSG101</v>
          </cell>
          <cell r="R1924" t="str">
            <v>Erick Weinstein</v>
          </cell>
          <cell r="S1924" t="str">
            <v>EW101</v>
          </cell>
          <cell r="T1924" t="str">
            <v xml:space="preserve">Peter Brickman </v>
          </cell>
          <cell r="U1924" t="str">
            <v>PB101</v>
          </cell>
          <cell r="X1924" t="str">
            <v>N/A</v>
          </cell>
        </row>
        <row r="1925">
          <cell r="B1925" t="str">
            <v>419100035743</v>
          </cell>
          <cell r="C1925" t="str">
            <v>WEB PRESENCE LLC</v>
          </cell>
          <cell r="D1925" t="str">
            <v>CLEANBACKGROUNDCHECK.COM</v>
          </cell>
          <cell r="E1925">
            <v>10000</v>
          </cell>
          <cell r="F1925">
            <v>120000</v>
          </cell>
          <cell r="G1925" t="str">
            <v>N</v>
          </cell>
          <cell r="H1925" t="str">
            <v>N</v>
          </cell>
          <cell r="I1925">
            <v>42430</v>
          </cell>
          <cell r="J1925">
            <v>42433</v>
          </cell>
          <cell r="K1925">
            <v>42450</v>
          </cell>
          <cell r="L1925">
            <v>42451</v>
          </cell>
          <cell r="M1925">
            <v>42459</v>
          </cell>
          <cell r="N1925">
            <v>42430</v>
          </cell>
          <cell r="O1925" t="str">
            <v>Y</v>
          </cell>
          <cell r="P1925" t="str">
            <v>Joel Paulin</v>
          </cell>
          <cell r="Q1925" t="str">
            <v>JP101</v>
          </cell>
          <cell r="X1925" t="str">
            <v>N/A</v>
          </cell>
        </row>
        <row r="1926">
          <cell r="B1926" t="str">
            <v>892941599620</v>
          </cell>
          <cell r="C1926" t="str">
            <v>ROSE HATCH LTD</v>
          </cell>
          <cell r="D1926" t="str">
            <v>SPLURGE</v>
          </cell>
          <cell r="E1926">
            <v>80000</v>
          </cell>
          <cell r="F1926">
            <v>960000</v>
          </cell>
          <cell r="G1926" t="str">
            <v>Y</v>
          </cell>
          <cell r="H1926" t="str">
            <v>Y</v>
          </cell>
          <cell r="I1926">
            <v>42430</v>
          </cell>
          <cell r="J1926">
            <v>42436</v>
          </cell>
          <cell r="K1926">
            <v>42436</v>
          </cell>
          <cell r="L1926">
            <v>42437</v>
          </cell>
          <cell r="M1926">
            <v>42443</v>
          </cell>
          <cell r="N1926">
            <v>42430</v>
          </cell>
          <cell r="O1926" t="str">
            <v>Y</v>
          </cell>
          <cell r="P1926" t="str">
            <v>Andy Arner</v>
          </cell>
          <cell r="Q1926" t="str">
            <v>AA102</v>
          </cell>
          <cell r="R1926" t="str">
            <v>Erick Weinstein</v>
          </cell>
          <cell r="S1926" t="str">
            <v>EW101</v>
          </cell>
          <cell r="X1926" t="str">
            <v>N/A</v>
          </cell>
        </row>
        <row r="1927">
          <cell r="B1927" t="str">
            <v>892941753441</v>
          </cell>
          <cell r="C1927" t="str">
            <v>THE LAW OFFICES OF MAYEN &amp; RIVERA-JULKA PC</v>
          </cell>
          <cell r="D1927" t="str">
            <v>THE LAW OFFICES OF MAYEN &amp; RIVERA-JULKA PC</v>
          </cell>
          <cell r="E1927">
            <v>10000</v>
          </cell>
          <cell r="F1927">
            <v>120000</v>
          </cell>
          <cell r="G1927" t="str">
            <v>N</v>
          </cell>
          <cell r="H1927" t="str">
            <v>N</v>
          </cell>
          <cell r="I1927">
            <v>42430</v>
          </cell>
          <cell r="J1927">
            <v>42436</v>
          </cell>
          <cell r="K1927" t="str">
            <v>Approved/Withdrawn</v>
          </cell>
          <cell r="L1927" t="str">
            <v>Approved/Closed</v>
          </cell>
          <cell r="M1927" t="str">
            <v>N/A</v>
          </cell>
          <cell r="N1927" t="str">
            <v>N/A</v>
          </cell>
          <cell r="O1927" t="str">
            <v>N/A</v>
          </cell>
          <cell r="P1927" t="str">
            <v>Tim Platz</v>
          </cell>
          <cell r="Q1927" t="str">
            <v>TP101</v>
          </cell>
          <cell r="R1927" t="str">
            <v>Chris Frey</v>
          </cell>
          <cell r="S1927" t="str">
            <v>CF101</v>
          </cell>
          <cell r="T1927" t="str">
            <v xml:space="preserve">Bethpage FCU </v>
          </cell>
          <cell r="U1927" t="str">
            <v>BFCU</v>
          </cell>
          <cell r="X1927" t="str">
            <v>N/A</v>
          </cell>
        </row>
        <row r="1928">
          <cell r="B1928" t="str">
            <v>892941789403</v>
          </cell>
          <cell r="C1928" t="str">
            <v>A &amp; B AUTO SALES &amp; REPAIRS LLC</v>
          </cell>
          <cell r="D1928" t="str">
            <v>A &amp; B AUTO SALES &amp; REPAIRS LLC</v>
          </cell>
          <cell r="E1928">
            <v>10000</v>
          </cell>
          <cell r="F1928">
            <v>120000</v>
          </cell>
          <cell r="G1928" t="str">
            <v>Y</v>
          </cell>
          <cell r="H1928" t="str">
            <v>Y</v>
          </cell>
          <cell r="I1928">
            <v>42430</v>
          </cell>
          <cell r="J1928">
            <v>42436</v>
          </cell>
          <cell r="K1928" t="str">
            <v>Approved/Withdrawn</v>
          </cell>
          <cell r="L1928" t="str">
            <v>Approved/Closed</v>
          </cell>
          <cell r="M1928" t="str">
            <v>N/A</v>
          </cell>
          <cell r="N1928" t="str">
            <v>N/A</v>
          </cell>
          <cell r="O1928" t="str">
            <v>N/A</v>
          </cell>
          <cell r="P1928" t="str">
            <v xml:space="preserve">Patrick Erwin </v>
          </cell>
          <cell r="Q1928" t="str">
            <v>PE101</v>
          </cell>
          <cell r="R1928" t="str">
            <v>KBH Enterprises</v>
          </cell>
          <cell r="S1928" t="str">
            <v>KH101</v>
          </cell>
          <cell r="T1928" t="str">
            <v>Jorge Pignanelli</v>
          </cell>
          <cell r="U1928" t="str">
            <v>JP103</v>
          </cell>
          <cell r="V1928" t="str">
            <v>A&amp;B Media</v>
          </cell>
          <cell r="W1928" t="str">
            <v>ABM101</v>
          </cell>
          <cell r="X1928" t="str">
            <v>N/A</v>
          </cell>
        </row>
        <row r="1929">
          <cell r="B1929" t="str">
            <v>892941889401</v>
          </cell>
          <cell r="C1929" t="str">
            <v>BARAM &amp; KAISER</v>
          </cell>
          <cell r="D1929" t="str">
            <v>BARAM &amp; KAISER</v>
          </cell>
          <cell r="E1929">
            <v>1000</v>
          </cell>
          <cell r="F1929">
            <v>12000</v>
          </cell>
          <cell r="G1929" t="str">
            <v>Y</v>
          </cell>
          <cell r="H1929" t="str">
            <v>Y</v>
          </cell>
          <cell r="I1929">
            <v>42430</v>
          </cell>
          <cell r="J1929">
            <v>42436</v>
          </cell>
          <cell r="K1929">
            <v>42437</v>
          </cell>
          <cell r="L1929">
            <v>42437</v>
          </cell>
          <cell r="M1929">
            <v>42460</v>
          </cell>
          <cell r="N1929">
            <v>42430</v>
          </cell>
          <cell r="O1929" t="str">
            <v>Y</v>
          </cell>
          <cell r="P1929" t="str">
            <v>Alan Goldberg</v>
          </cell>
          <cell r="Q1929" t="str">
            <v>AG101</v>
          </cell>
          <cell r="R1929" t="str">
            <v>Erick Weinstein</v>
          </cell>
          <cell r="S1929" t="str">
            <v>EW101</v>
          </cell>
          <cell r="X1929" t="str">
            <v>N/A</v>
          </cell>
        </row>
        <row r="1930">
          <cell r="B1930" t="str">
            <v>419100035752</v>
          </cell>
          <cell r="C1930" t="str">
            <v>BLUWILLOW MEDIA LLC</v>
          </cell>
          <cell r="D1930" t="str">
            <v>BLUWILLOW MEDIA LLC</v>
          </cell>
          <cell r="E1930">
            <v>2500</v>
          </cell>
          <cell r="F1930">
            <v>30000</v>
          </cell>
          <cell r="G1930" t="str">
            <v>N</v>
          </cell>
          <cell r="H1930" t="str">
            <v>N</v>
          </cell>
          <cell r="I1930">
            <v>42430</v>
          </cell>
          <cell r="J1930">
            <v>42436</v>
          </cell>
          <cell r="K1930" t="str">
            <v>Declined</v>
          </cell>
          <cell r="L1930" t="str">
            <v>Declined</v>
          </cell>
          <cell r="M1930" t="str">
            <v>N/A</v>
          </cell>
          <cell r="N1930" t="str">
            <v>N/A</v>
          </cell>
          <cell r="O1930" t="str">
            <v>N/A</v>
          </cell>
          <cell r="P1930" t="str">
            <v>Mobius Payments</v>
          </cell>
          <cell r="Q1930" t="str">
            <v>MOB101</v>
          </cell>
          <cell r="X1930" t="str">
            <v>N/A</v>
          </cell>
        </row>
        <row r="1931">
          <cell r="B1931" t="str">
            <v>419100035761</v>
          </cell>
          <cell r="C1931" t="str">
            <v>MILES ENTERPRISES INTERNATIONAL LLC</v>
          </cell>
          <cell r="D1931" t="str">
            <v>DOME.XXX</v>
          </cell>
          <cell r="E1931">
            <v>5000</v>
          </cell>
          <cell r="F1931">
            <v>60000</v>
          </cell>
          <cell r="G1931" t="str">
            <v>N</v>
          </cell>
          <cell r="H1931" t="str">
            <v>N</v>
          </cell>
          <cell r="I1931">
            <v>42430</v>
          </cell>
          <cell r="J1931">
            <v>42436</v>
          </cell>
          <cell r="K1931">
            <v>42438</v>
          </cell>
          <cell r="L1931">
            <v>42445</v>
          </cell>
          <cell r="M1931">
            <v>42466</v>
          </cell>
          <cell r="N1931">
            <v>42461</v>
          </cell>
          <cell r="O1931" t="str">
            <v>Y</v>
          </cell>
          <cell r="P1931" t="str">
            <v>Mobius Payments</v>
          </cell>
          <cell r="Q1931" t="str">
            <v>MOB101</v>
          </cell>
          <cell r="X1931" t="str">
            <v>N/A</v>
          </cell>
        </row>
        <row r="1932">
          <cell r="B1932" t="str">
            <v>892941982883</v>
          </cell>
          <cell r="C1932" t="str">
            <v>TOM BARTON HOLDING CORP</v>
          </cell>
          <cell r="D1932" t="str">
            <v>BARTON'S PLACE</v>
          </cell>
          <cell r="E1932">
            <v>30000</v>
          </cell>
          <cell r="F1932">
            <v>360000</v>
          </cell>
          <cell r="G1932" t="str">
            <v>N</v>
          </cell>
          <cell r="H1932" t="str">
            <v>N</v>
          </cell>
          <cell r="I1932">
            <v>42430</v>
          </cell>
          <cell r="J1932">
            <v>42437</v>
          </cell>
          <cell r="K1932">
            <v>42437</v>
          </cell>
          <cell r="L1932">
            <v>42437</v>
          </cell>
          <cell r="M1932">
            <v>42452</v>
          </cell>
          <cell r="N1932">
            <v>42430</v>
          </cell>
          <cell r="O1932" t="str">
            <v>Y</v>
          </cell>
          <cell r="P1932" t="str">
            <v>Tim Platz</v>
          </cell>
          <cell r="Q1932" t="str">
            <v>TP101</v>
          </cell>
          <cell r="R1932" t="str">
            <v>Chris Frey</v>
          </cell>
          <cell r="S1932" t="str">
            <v>CF101</v>
          </cell>
          <cell r="T1932" t="str">
            <v xml:space="preserve">Bethpage FCU </v>
          </cell>
          <cell r="U1932" t="str">
            <v>BFCU</v>
          </cell>
          <cell r="X1932" t="str">
            <v>N/A</v>
          </cell>
        </row>
        <row r="1933">
          <cell r="B1933" t="str">
            <v>892942044824</v>
          </cell>
          <cell r="C1933" t="str">
            <v>ALI MOLINA CORP</v>
          </cell>
          <cell r="D1933" t="str">
            <v>LA ESTACION CAFÉ</v>
          </cell>
          <cell r="E1933">
            <v>40000</v>
          </cell>
          <cell r="F1933">
            <v>480000</v>
          </cell>
          <cell r="G1933" t="str">
            <v>Y</v>
          </cell>
          <cell r="H1933" t="str">
            <v>N</v>
          </cell>
          <cell r="I1933">
            <v>42430</v>
          </cell>
          <cell r="J1933">
            <v>42437</v>
          </cell>
          <cell r="K1933">
            <v>42437</v>
          </cell>
          <cell r="L1933">
            <v>42438</v>
          </cell>
          <cell r="M1933">
            <v>42444</v>
          </cell>
          <cell r="N1933">
            <v>42430</v>
          </cell>
          <cell r="O1933" t="str">
            <v>Y</v>
          </cell>
          <cell r="P1933" t="str">
            <v xml:space="preserve">Patrick Erwin </v>
          </cell>
          <cell r="Q1933" t="str">
            <v>PE101</v>
          </cell>
          <cell r="R1933" t="str">
            <v>KBH Enterprises</v>
          </cell>
          <cell r="S1933" t="str">
            <v>KH101</v>
          </cell>
          <cell r="T1933" t="str">
            <v>Jorge Pignanelli</v>
          </cell>
          <cell r="U1933" t="str">
            <v>JP103</v>
          </cell>
          <cell r="V1933" t="str">
            <v>CC Processing POS</v>
          </cell>
          <cell r="W1933" t="str">
            <v>CCPPOS</v>
          </cell>
          <cell r="X1933" t="str">
            <v>N/A</v>
          </cell>
        </row>
        <row r="1934">
          <cell r="B1934" t="str">
            <v>892942115442</v>
          </cell>
          <cell r="C1934" t="str">
            <v>FREIDANK AUTOMOTIVE INC</v>
          </cell>
          <cell r="D1934" t="str">
            <v>FREIDANK AUTOMOTIVE INC</v>
          </cell>
          <cell r="E1934">
            <v>7000</v>
          </cell>
          <cell r="F1934">
            <v>84000</v>
          </cell>
          <cell r="G1934" t="str">
            <v>Y</v>
          </cell>
          <cell r="H1934" t="str">
            <v>Y</v>
          </cell>
          <cell r="I1934">
            <v>42430</v>
          </cell>
          <cell r="J1934">
            <v>42437</v>
          </cell>
          <cell r="K1934">
            <v>42437</v>
          </cell>
          <cell r="L1934">
            <v>42438</v>
          </cell>
          <cell r="M1934">
            <v>42443</v>
          </cell>
          <cell r="N1934">
            <v>42430</v>
          </cell>
          <cell r="O1934" t="str">
            <v>Y</v>
          </cell>
          <cell r="P1934" t="str">
            <v>Tim Platz</v>
          </cell>
          <cell r="Q1934" t="str">
            <v>TP101</v>
          </cell>
          <cell r="R1934" t="str">
            <v>Chris Frey</v>
          </cell>
          <cell r="S1934" t="str">
            <v>CF101</v>
          </cell>
          <cell r="T1934" t="str">
            <v xml:space="preserve">Bethpage FCU </v>
          </cell>
          <cell r="U1934" t="str">
            <v>BFCU</v>
          </cell>
          <cell r="X1934" t="str">
            <v>N/A</v>
          </cell>
        </row>
        <row r="1935">
          <cell r="B1935" t="str">
            <v>892942180388</v>
          </cell>
          <cell r="C1935" t="str">
            <v>MID SOUTH PETROLEUM CO.</v>
          </cell>
          <cell r="D1935" t="str">
            <v>MAC'S MINIT MART</v>
          </cell>
          <cell r="E1935">
            <v>1000</v>
          </cell>
          <cell r="F1935">
            <v>12000</v>
          </cell>
          <cell r="G1935" t="str">
            <v>Y</v>
          </cell>
          <cell r="H1935" t="str">
            <v>N</v>
          </cell>
          <cell r="I1935">
            <v>42430</v>
          </cell>
          <cell r="J1935">
            <v>42439</v>
          </cell>
          <cell r="K1935" t="str">
            <v>Approved/Withdrawn</v>
          </cell>
          <cell r="L1935" t="str">
            <v>Approved/Closed</v>
          </cell>
          <cell r="M1935" t="str">
            <v>N/A</v>
          </cell>
          <cell r="N1935" t="str">
            <v>N/A</v>
          </cell>
          <cell r="O1935" t="str">
            <v>N/A</v>
          </cell>
          <cell r="P1935" t="str">
            <v>Brian Charney</v>
          </cell>
          <cell r="Q1935" t="str">
            <v>BC102</v>
          </cell>
          <cell r="X1935" t="str">
            <v>N/A</v>
          </cell>
        </row>
        <row r="1936">
          <cell r="B1936" t="str">
            <v>892942408409</v>
          </cell>
          <cell r="C1936" t="str">
            <v>VIMU CORP</v>
          </cell>
          <cell r="D1936" t="str">
            <v>NO BULL</v>
          </cell>
          <cell r="E1936">
            <v>10000</v>
          </cell>
          <cell r="F1936">
            <v>120000</v>
          </cell>
          <cell r="G1936" t="str">
            <v>N</v>
          </cell>
          <cell r="H1936" t="str">
            <v>N</v>
          </cell>
          <cell r="I1936">
            <v>42430</v>
          </cell>
          <cell r="J1936">
            <v>42439</v>
          </cell>
          <cell r="K1936">
            <v>42439</v>
          </cell>
          <cell r="L1936">
            <v>42440</v>
          </cell>
          <cell r="M1936">
            <v>42440</v>
          </cell>
          <cell r="N1936">
            <v>42430</v>
          </cell>
          <cell r="O1936" t="str">
            <v>Y</v>
          </cell>
          <cell r="P1936" t="str">
            <v>Jae Yu</v>
          </cell>
          <cell r="Q1936" t="str">
            <v>JY102</v>
          </cell>
          <cell r="R1936" t="str">
            <v>Erick Weinstein</v>
          </cell>
          <cell r="S1936" t="str">
            <v>EW101</v>
          </cell>
          <cell r="T1936" t="str">
            <v xml:space="preserve">Peter Brickman </v>
          </cell>
          <cell r="U1936" t="str">
            <v>PB101</v>
          </cell>
          <cell r="X1936" t="str">
            <v>N/A</v>
          </cell>
        </row>
        <row r="1937">
          <cell r="B1937" t="str">
            <v>892942472447</v>
          </cell>
          <cell r="C1937" t="str">
            <v>MONTERREY MEXICAN RESTAURANT #60</v>
          </cell>
          <cell r="D1937" t="str">
            <v>MONTERREY MEXICAN RESTAURANT #60</v>
          </cell>
          <cell r="E1937">
            <v>60000</v>
          </cell>
          <cell r="F1937">
            <v>720000</v>
          </cell>
          <cell r="G1937" t="str">
            <v>Y</v>
          </cell>
          <cell r="H1937" t="str">
            <v>N</v>
          </cell>
          <cell r="I1937">
            <v>42430</v>
          </cell>
          <cell r="J1937">
            <v>42439</v>
          </cell>
          <cell r="K1937">
            <v>42446</v>
          </cell>
          <cell r="L1937">
            <v>42447</v>
          </cell>
          <cell r="M1937">
            <v>42452</v>
          </cell>
          <cell r="N1937">
            <v>42430</v>
          </cell>
          <cell r="O1937" t="str">
            <v>Y</v>
          </cell>
          <cell r="P1937" t="str">
            <v xml:space="preserve">Patrick Erwin </v>
          </cell>
          <cell r="Q1937" t="str">
            <v>PE101</v>
          </cell>
          <cell r="R1937" t="str">
            <v>KBH Enterprises</v>
          </cell>
          <cell r="S1937" t="str">
            <v>KH101</v>
          </cell>
          <cell r="T1937" t="str">
            <v>Jorge Pignanelli</v>
          </cell>
          <cell r="U1937" t="str">
            <v>JP103</v>
          </cell>
          <cell r="V1937" t="str">
            <v>Carlos Mendoza</v>
          </cell>
          <cell r="W1937" t="str">
            <v>CMPOS</v>
          </cell>
          <cell r="X1937" t="str">
            <v>N/A</v>
          </cell>
        </row>
        <row r="1938">
          <cell r="B1938" t="str">
            <v>892942765469</v>
          </cell>
          <cell r="C1938" t="str">
            <v>GONZALEZ &amp; CAMPOS LLC</v>
          </cell>
          <cell r="D1938" t="str">
            <v>NEWINGTON CAFÉ AND GRILL</v>
          </cell>
          <cell r="E1938">
            <v>20000</v>
          </cell>
          <cell r="F1938">
            <v>240000</v>
          </cell>
          <cell r="G1938" t="str">
            <v>Y</v>
          </cell>
          <cell r="H1938" t="str">
            <v>N</v>
          </cell>
          <cell r="I1938">
            <v>42430</v>
          </cell>
          <cell r="J1938">
            <v>42440</v>
          </cell>
          <cell r="K1938">
            <v>42440</v>
          </cell>
          <cell r="L1938">
            <v>42440</v>
          </cell>
          <cell r="M1938">
            <v>42453</v>
          </cell>
          <cell r="N1938">
            <v>42430</v>
          </cell>
          <cell r="O1938" t="str">
            <v>Y</v>
          </cell>
          <cell r="P1938" t="str">
            <v xml:space="preserve">Patrick Erwin </v>
          </cell>
          <cell r="Q1938" t="str">
            <v>PE101</v>
          </cell>
          <cell r="R1938" t="str">
            <v>KBH Enterprises</v>
          </cell>
          <cell r="S1938" t="str">
            <v>KH101</v>
          </cell>
          <cell r="T1938" t="str">
            <v>Jorge Pignanelli</v>
          </cell>
          <cell r="U1938" t="str">
            <v>JP103</v>
          </cell>
          <cell r="V1938" t="str">
            <v>A&amp;B Media</v>
          </cell>
          <cell r="W1938" t="str">
            <v>ABM101</v>
          </cell>
          <cell r="X1938" t="str">
            <v>N/A</v>
          </cell>
        </row>
        <row r="1939">
          <cell r="B1939" t="str">
            <v>892942828699</v>
          </cell>
          <cell r="C1939" t="str">
            <v>HEAD PEOPLE INC</v>
          </cell>
          <cell r="D1939" t="str">
            <v>HEAD PEOPLE INC</v>
          </cell>
          <cell r="E1939">
            <v>5000</v>
          </cell>
          <cell r="F1939">
            <v>60000</v>
          </cell>
          <cell r="G1939" t="str">
            <v>Y</v>
          </cell>
          <cell r="H1939" t="str">
            <v>N</v>
          </cell>
          <cell r="I1939">
            <v>42430</v>
          </cell>
          <cell r="J1939">
            <v>42440</v>
          </cell>
          <cell r="K1939">
            <v>42440</v>
          </cell>
          <cell r="L1939">
            <v>42444</v>
          </cell>
          <cell r="M1939">
            <v>42475</v>
          </cell>
          <cell r="N1939">
            <v>42461</v>
          </cell>
          <cell r="O1939" t="str">
            <v>Y</v>
          </cell>
          <cell r="P1939" t="str">
            <v>John Vacca</v>
          </cell>
          <cell r="Q1939" t="str">
            <v>JV101</v>
          </cell>
          <cell r="R1939" t="str">
            <v>Erick Weinstein</v>
          </cell>
          <cell r="S1939" t="str">
            <v>EW101</v>
          </cell>
          <cell r="X1939" t="str">
            <v>N/A</v>
          </cell>
        </row>
        <row r="1940">
          <cell r="B1940" t="str">
            <v>892942844165</v>
          </cell>
          <cell r="C1940" t="str">
            <v>BAYSIDE SLIMS INC</v>
          </cell>
          <cell r="D1940" t="str">
            <v>SLIM'S BAGELS</v>
          </cell>
          <cell r="E1940">
            <v>25000</v>
          </cell>
          <cell r="F1940">
            <v>300000</v>
          </cell>
          <cell r="G1940" t="str">
            <v>Y</v>
          </cell>
          <cell r="H1940" t="str">
            <v>Y</v>
          </cell>
          <cell r="I1940">
            <v>42430</v>
          </cell>
          <cell r="J1940">
            <v>42440</v>
          </cell>
          <cell r="K1940">
            <v>42440</v>
          </cell>
          <cell r="L1940">
            <v>42443</v>
          </cell>
          <cell r="M1940">
            <v>42446</v>
          </cell>
          <cell r="N1940">
            <v>42430</v>
          </cell>
          <cell r="O1940" t="str">
            <v>Y</v>
          </cell>
          <cell r="P1940" t="str">
            <v>Angelo Abbatiello</v>
          </cell>
          <cell r="Q1940" t="str">
            <v>AA101</v>
          </cell>
          <cell r="R1940" t="str">
            <v>Erick Weinstein</v>
          </cell>
          <cell r="S1940" t="str">
            <v>EW101</v>
          </cell>
          <cell r="T1940" t="str">
            <v xml:space="preserve">Peter Brickman </v>
          </cell>
          <cell r="U1940" t="str">
            <v>PB101</v>
          </cell>
          <cell r="V1940" t="str">
            <v>Rich Mazo</v>
          </cell>
          <cell r="W1940" t="str">
            <v>RM102</v>
          </cell>
          <cell r="X1940" t="str">
            <v>N/A</v>
          </cell>
        </row>
        <row r="1941">
          <cell r="B1941" t="str">
            <v>419100035823</v>
          </cell>
          <cell r="C1941" t="str">
            <v>CARNICERA EL BARRIO INC</v>
          </cell>
          <cell r="D1941" t="str">
            <v>CARNICERA EL BARRIO</v>
          </cell>
          <cell r="E1941">
            <v>10000</v>
          </cell>
          <cell r="F1941">
            <v>120000</v>
          </cell>
          <cell r="G1941" t="str">
            <v>N</v>
          </cell>
          <cell r="H1941" t="str">
            <v>N</v>
          </cell>
          <cell r="I1941">
            <v>42430</v>
          </cell>
          <cell r="J1941">
            <v>42440</v>
          </cell>
          <cell r="K1941">
            <v>42443</v>
          </cell>
          <cell r="L1941">
            <v>42443</v>
          </cell>
          <cell r="M1941" t="str">
            <v>Approved/Closed</v>
          </cell>
          <cell r="N1941" t="str">
            <v>Approved/Closed</v>
          </cell>
          <cell r="O1941" t="str">
            <v>Y</v>
          </cell>
          <cell r="P1941" t="str">
            <v xml:space="preserve">Patrick Erwin </v>
          </cell>
          <cell r="Q1941" t="str">
            <v>PE101</v>
          </cell>
          <cell r="R1941" t="str">
            <v>KBH Enterprises</v>
          </cell>
          <cell r="S1941" t="str">
            <v>KH101</v>
          </cell>
          <cell r="T1941" t="str">
            <v>Jorge Pignanelli</v>
          </cell>
          <cell r="U1941" t="str">
            <v>JP103</v>
          </cell>
          <cell r="V1941" t="str">
            <v>A&amp;B Media</v>
          </cell>
          <cell r="W1941" t="str">
            <v>ABM101</v>
          </cell>
          <cell r="X1941" t="str">
            <v>N/A</v>
          </cell>
        </row>
        <row r="1942">
          <cell r="B1942" t="str">
            <v>892942908432</v>
          </cell>
          <cell r="C1942" t="str">
            <v>CARNICERA EL BARRIO</v>
          </cell>
          <cell r="D1942" t="str">
            <v>CARNICERA EL BARRIO INC</v>
          </cell>
          <cell r="E1942">
            <v>10000</v>
          </cell>
          <cell r="F1942">
            <v>120000</v>
          </cell>
          <cell r="G1942" t="str">
            <v>N/A</v>
          </cell>
          <cell r="H1942" t="str">
            <v>N/A</v>
          </cell>
          <cell r="I1942">
            <v>42430</v>
          </cell>
          <cell r="J1942">
            <v>42443</v>
          </cell>
          <cell r="K1942" t="str">
            <v>Declined</v>
          </cell>
          <cell r="L1942" t="str">
            <v>Declined</v>
          </cell>
          <cell r="M1942" t="str">
            <v>Declined</v>
          </cell>
          <cell r="N1942" t="str">
            <v>Declined</v>
          </cell>
          <cell r="O1942" t="str">
            <v>Declined</v>
          </cell>
          <cell r="P1942" t="str">
            <v xml:space="preserve">Patrick Erwin </v>
          </cell>
          <cell r="Q1942" t="str">
            <v>PE101</v>
          </cell>
          <cell r="R1942" t="str">
            <v>KBH Enterprises</v>
          </cell>
          <cell r="S1942" t="str">
            <v>KH101</v>
          </cell>
          <cell r="T1942" t="str">
            <v>Jorge Pignanelli</v>
          </cell>
          <cell r="U1942" t="str">
            <v>JP103</v>
          </cell>
          <cell r="V1942" t="str">
            <v>A&amp;B Media</v>
          </cell>
          <cell r="W1942" t="str">
            <v>ABM101</v>
          </cell>
        </row>
        <row r="1943">
          <cell r="B1943" t="str">
            <v>89294302896</v>
          </cell>
          <cell r="C1943" t="str">
            <v>ABC WINDOWS AND SIGNS CORP</v>
          </cell>
          <cell r="D1943" t="str">
            <v>ABC WINDOWS &amp; SIGNS</v>
          </cell>
          <cell r="E1943">
            <v>10000</v>
          </cell>
          <cell r="F1943">
            <v>120000</v>
          </cell>
          <cell r="G1943" t="str">
            <v>Y</v>
          </cell>
          <cell r="H1943" t="str">
            <v>Y</v>
          </cell>
          <cell r="I1943">
            <v>42430</v>
          </cell>
          <cell r="J1943">
            <v>42440</v>
          </cell>
          <cell r="K1943" t="str">
            <v>Withdrawn</v>
          </cell>
          <cell r="L1943" t="str">
            <v>Withdrawn</v>
          </cell>
          <cell r="M1943" t="str">
            <v>N/A</v>
          </cell>
          <cell r="N1943" t="str">
            <v>N/A</v>
          </cell>
          <cell r="O1943" t="str">
            <v>N/A</v>
          </cell>
          <cell r="P1943" t="str">
            <v>James Rodriguez</v>
          </cell>
          <cell r="Q1943" t="str">
            <v>JR103</v>
          </cell>
          <cell r="R1943" t="str">
            <v>Erick Weinstein</v>
          </cell>
          <cell r="S1943" t="str">
            <v>EW101</v>
          </cell>
          <cell r="T1943" t="str">
            <v xml:space="preserve">Peter Brickman </v>
          </cell>
          <cell r="U1943" t="str">
            <v>PB101</v>
          </cell>
          <cell r="V1943" t="str">
            <v>Rick Rodriguez</v>
          </cell>
          <cell r="W1943" t="str">
            <v>RR102</v>
          </cell>
          <cell r="X1943" t="str">
            <v>N/A</v>
          </cell>
        </row>
        <row r="1944">
          <cell r="B1944" t="str">
            <v>892943059458</v>
          </cell>
          <cell r="C1944" t="str">
            <v>MIDOMA CORP</v>
          </cell>
          <cell r="D1944" t="str">
            <v>MIDOMA</v>
          </cell>
          <cell r="E1944">
            <v>15000</v>
          </cell>
          <cell r="F1944">
            <v>180000</v>
          </cell>
          <cell r="G1944" t="str">
            <v>Y</v>
          </cell>
          <cell r="H1944" t="str">
            <v>Y</v>
          </cell>
          <cell r="I1944">
            <v>42430</v>
          </cell>
          <cell r="J1944">
            <v>42440</v>
          </cell>
          <cell r="K1944">
            <v>42451</v>
          </cell>
          <cell r="L1944">
            <v>42452</v>
          </cell>
          <cell r="M1944">
            <v>42472</v>
          </cell>
          <cell r="N1944">
            <v>42461</v>
          </cell>
          <cell r="O1944" t="str">
            <v>Y</v>
          </cell>
          <cell r="P1944" t="str">
            <v>Angelo Abbatiello</v>
          </cell>
          <cell r="Q1944" t="str">
            <v>AA101</v>
          </cell>
          <cell r="R1944" t="str">
            <v>Erick Weinstein</v>
          </cell>
          <cell r="S1944" t="str">
            <v>EW101</v>
          </cell>
          <cell r="T1944" t="str">
            <v xml:space="preserve">Peter Brickman </v>
          </cell>
          <cell r="U1944" t="str">
            <v>PB101</v>
          </cell>
          <cell r="V1944" t="str">
            <v>Rich Mazo</v>
          </cell>
          <cell r="W1944" t="str">
            <v>RM102</v>
          </cell>
          <cell r="X1944" t="str">
            <v>N/A</v>
          </cell>
        </row>
        <row r="1945">
          <cell r="B1945" t="str">
            <v>419100035770</v>
          </cell>
          <cell r="C1945" t="str">
            <v>DST PRODUCTIONS</v>
          </cell>
          <cell r="D1945" t="str">
            <v>DSH PRODUCTIONS</v>
          </cell>
          <cell r="E1945">
            <v>8000</v>
          </cell>
          <cell r="F1945">
            <v>96000</v>
          </cell>
          <cell r="G1945" t="str">
            <v>N</v>
          </cell>
          <cell r="H1945" t="str">
            <v>N</v>
          </cell>
          <cell r="I1945">
            <v>42430</v>
          </cell>
          <cell r="J1945">
            <v>42440</v>
          </cell>
          <cell r="K1945" t="str">
            <v>Withdrawn</v>
          </cell>
          <cell r="L1945" t="str">
            <v>Withdrawn</v>
          </cell>
          <cell r="M1945" t="str">
            <v>N/A</v>
          </cell>
          <cell r="N1945" t="str">
            <v>N/A</v>
          </cell>
          <cell r="O1945" t="str">
            <v>N/A</v>
          </cell>
          <cell r="P1945" t="str">
            <v>Mobius Payments</v>
          </cell>
          <cell r="Q1945" t="str">
            <v>MOB101</v>
          </cell>
          <cell r="X1945" t="str">
            <v>N/A</v>
          </cell>
        </row>
        <row r="1946">
          <cell r="B1946" t="str">
            <v>892943210218</v>
          </cell>
          <cell r="C1946" t="str">
            <v>GYROMANIA LLC</v>
          </cell>
          <cell r="D1946" t="str">
            <v xml:space="preserve">GYROMANIA GRILL </v>
          </cell>
          <cell r="E1946">
            <v>80000</v>
          </cell>
          <cell r="F1946">
            <v>960000</v>
          </cell>
          <cell r="G1946" t="str">
            <v>Y</v>
          </cell>
          <cell r="H1946" t="str">
            <v>N</v>
          </cell>
          <cell r="I1946">
            <v>42430</v>
          </cell>
          <cell r="J1946">
            <v>42440</v>
          </cell>
          <cell r="K1946">
            <v>42443</v>
          </cell>
          <cell r="L1946">
            <v>42444</v>
          </cell>
          <cell r="M1946">
            <v>42459</v>
          </cell>
          <cell r="N1946">
            <v>42430</v>
          </cell>
          <cell r="O1946" t="str">
            <v>Y</v>
          </cell>
          <cell r="P1946" t="str">
            <v xml:space="preserve">Patrick Erwin </v>
          </cell>
          <cell r="Q1946" t="str">
            <v>PE101</v>
          </cell>
          <cell r="R1946" t="str">
            <v>KBH Enterprises</v>
          </cell>
          <cell r="S1946" t="str">
            <v>KH101</v>
          </cell>
          <cell r="T1946" t="str">
            <v>Jorge Pignanelli</v>
          </cell>
          <cell r="U1946" t="str">
            <v>JP103</v>
          </cell>
          <cell r="V1946" t="str">
            <v>CC Processing POS</v>
          </cell>
          <cell r="W1946" t="str">
            <v>CCPPOS</v>
          </cell>
          <cell r="X1946" t="str">
            <v>N/A</v>
          </cell>
        </row>
        <row r="1947">
          <cell r="B1947" t="str">
            <v>892943354313</v>
          </cell>
          <cell r="C1947" t="str">
            <v>GYROMANIA LLC</v>
          </cell>
          <cell r="D1947" t="str">
            <v xml:space="preserve">GYROMANIA GRILL </v>
          </cell>
          <cell r="E1947">
            <v>80000</v>
          </cell>
          <cell r="F1947">
            <v>960000</v>
          </cell>
          <cell r="G1947" t="str">
            <v>Y</v>
          </cell>
          <cell r="H1947" t="str">
            <v>N</v>
          </cell>
          <cell r="I1947">
            <v>42430</v>
          </cell>
          <cell r="J1947">
            <v>42440</v>
          </cell>
          <cell r="K1947">
            <v>42443</v>
          </cell>
          <cell r="L1947">
            <v>42444</v>
          </cell>
          <cell r="M1947">
            <v>42459</v>
          </cell>
          <cell r="N1947">
            <v>42430</v>
          </cell>
          <cell r="O1947" t="str">
            <v>Y</v>
          </cell>
          <cell r="P1947" t="str">
            <v xml:space="preserve">Patrick Erwin </v>
          </cell>
          <cell r="Q1947" t="str">
            <v>PE101</v>
          </cell>
          <cell r="R1947" t="str">
            <v>KBH Enterprises</v>
          </cell>
          <cell r="S1947" t="str">
            <v>KH101</v>
          </cell>
          <cell r="T1947" t="str">
            <v>Jorge Pignanelli</v>
          </cell>
          <cell r="U1947" t="str">
            <v>JP103</v>
          </cell>
          <cell r="V1947" t="str">
            <v>CC Processing POS</v>
          </cell>
          <cell r="W1947" t="str">
            <v>CCPPOS</v>
          </cell>
          <cell r="X1947" t="str">
            <v>N/A</v>
          </cell>
        </row>
        <row r="1948">
          <cell r="B1948" t="str">
            <v>419100035789</v>
          </cell>
          <cell r="C1948" t="str">
            <v>WORLDWIDE ENTERTAINMENT VENTURES INC</v>
          </cell>
          <cell r="D1948" t="str">
            <v>LPBILL.COM</v>
          </cell>
          <cell r="E1948">
            <v>20000</v>
          </cell>
          <cell r="F1948">
            <v>240000</v>
          </cell>
          <cell r="G1948" t="str">
            <v>N</v>
          </cell>
          <cell r="H1948" t="str">
            <v>N</v>
          </cell>
          <cell r="I1948">
            <v>42430</v>
          </cell>
          <cell r="J1948">
            <v>42443</v>
          </cell>
          <cell r="K1948">
            <v>42443</v>
          </cell>
          <cell r="L1948">
            <v>42447</v>
          </cell>
          <cell r="M1948">
            <v>42458</v>
          </cell>
          <cell r="N1948">
            <v>42430</v>
          </cell>
          <cell r="O1948" t="str">
            <v>Y</v>
          </cell>
          <cell r="P1948" t="str">
            <v>Mobius Payments</v>
          </cell>
          <cell r="Q1948" t="str">
            <v>MOB101</v>
          </cell>
          <cell r="X1948" t="str">
            <v>N/A</v>
          </cell>
        </row>
        <row r="1949">
          <cell r="B1949" t="str">
            <v>892943577236</v>
          </cell>
          <cell r="C1949" t="str">
            <v>COLD SPRING HARBOR LABORATORY</v>
          </cell>
          <cell r="D1949" t="str">
            <v>CSHL - MEETINGS &amp; COURSES</v>
          </cell>
          <cell r="E1949">
            <v>545000</v>
          </cell>
          <cell r="F1949">
            <v>6540000</v>
          </cell>
          <cell r="G1949" t="str">
            <v>Y</v>
          </cell>
          <cell r="H1949" t="str">
            <v>Y</v>
          </cell>
          <cell r="I1949">
            <v>42430</v>
          </cell>
          <cell r="J1949">
            <v>42443</v>
          </cell>
          <cell r="K1949">
            <v>42444</v>
          </cell>
          <cell r="L1949">
            <v>42447</v>
          </cell>
          <cell r="M1949">
            <v>42453</v>
          </cell>
          <cell r="N1949">
            <v>42430</v>
          </cell>
          <cell r="O1949" t="str">
            <v>Y</v>
          </cell>
          <cell r="P1949" t="str">
            <v>Paul J Scalia</v>
          </cell>
          <cell r="Q1949" t="str">
            <v>PS102</v>
          </cell>
          <cell r="R1949" t="str">
            <v>Erick Weinstein</v>
          </cell>
          <cell r="S1949" t="str">
            <v>EW101</v>
          </cell>
          <cell r="X1949" t="str">
            <v>N/A</v>
          </cell>
        </row>
        <row r="1950">
          <cell r="B1950" t="str">
            <v>892943612017</v>
          </cell>
          <cell r="C1950" t="str">
            <v>HOLESAWS UNLIMITED INC</v>
          </cell>
          <cell r="D1950" t="str">
            <v>HOLESAWS UNLIMITED INC</v>
          </cell>
          <cell r="E1950">
            <v>10000</v>
          </cell>
          <cell r="F1950">
            <v>120000</v>
          </cell>
          <cell r="G1950" t="str">
            <v>Y</v>
          </cell>
          <cell r="H1950" t="str">
            <v>Y</v>
          </cell>
          <cell r="I1950">
            <v>42430</v>
          </cell>
          <cell r="J1950">
            <v>42443</v>
          </cell>
          <cell r="K1950">
            <v>42443</v>
          </cell>
          <cell r="L1950">
            <v>42444</v>
          </cell>
          <cell r="M1950">
            <v>42451</v>
          </cell>
          <cell r="N1950">
            <v>42430</v>
          </cell>
          <cell r="O1950" t="str">
            <v>Y</v>
          </cell>
          <cell r="P1950" t="str">
            <v>Kerry Doyle</v>
          </cell>
          <cell r="Q1950" t="str">
            <v>KD101</v>
          </cell>
          <cell r="R1950" t="str">
            <v>Chris Frey</v>
          </cell>
          <cell r="S1950" t="str">
            <v>CF101</v>
          </cell>
          <cell r="X1950" t="str">
            <v>N/A</v>
          </cell>
        </row>
        <row r="1951">
          <cell r="B1951" t="str">
            <v>892943649357</v>
          </cell>
          <cell r="C1951" t="str">
            <v>HUNTINGTON GASTROENTEROLOGY</v>
          </cell>
          <cell r="D1951" t="str">
            <v>HUNTINGTON GASTROENTEROLOGY</v>
          </cell>
          <cell r="E1951">
            <v>10000</v>
          </cell>
          <cell r="F1951">
            <v>120000</v>
          </cell>
          <cell r="G1951" t="str">
            <v xml:space="preserve">Y </v>
          </cell>
          <cell r="H1951" t="str">
            <v>Y</v>
          </cell>
          <cell r="I1951">
            <v>42430</v>
          </cell>
          <cell r="J1951">
            <v>42443</v>
          </cell>
          <cell r="K1951">
            <v>42443</v>
          </cell>
          <cell r="L1951">
            <v>42444</v>
          </cell>
          <cell r="M1951">
            <v>42446</v>
          </cell>
          <cell r="N1951">
            <v>42430</v>
          </cell>
          <cell r="O1951" t="str">
            <v>Y</v>
          </cell>
          <cell r="P1951" t="str">
            <v>Angelo Abbatiello</v>
          </cell>
          <cell r="Q1951" t="str">
            <v>AA101</v>
          </cell>
          <cell r="R1951" t="str">
            <v>Erick Weinstein</v>
          </cell>
          <cell r="S1951" t="str">
            <v>EW101</v>
          </cell>
          <cell r="T1951" t="str">
            <v xml:space="preserve">Peter Brickman </v>
          </cell>
          <cell r="U1951" t="str">
            <v>PB101</v>
          </cell>
          <cell r="X1951" t="str">
            <v>N/A</v>
          </cell>
        </row>
        <row r="1952">
          <cell r="B1952" t="str">
            <v>892943650082</v>
          </cell>
          <cell r="C1952" t="str">
            <v>NORTH DEERING VETERINARY HOSPITAL LLC</v>
          </cell>
          <cell r="D1952" t="str">
            <v>NORTH DEERING VETERINARY HOSPITAL LLC</v>
          </cell>
          <cell r="E1952">
            <v>87000</v>
          </cell>
          <cell r="F1952">
            <v>1044000</v>
          </cell>
          <cell r="G1952" t="str">
            <v>Y</v>
          </cell>
          <cell r="H1952" t="str">
            <v>Y</v>
          </cell>
          <cell r="I1952">
            <v>42430</v>
          </cell>
          <cell r="J1952">
            <v>42443</v>
          </cell>
          <cell r="K1952">
            <v>42444</v>
          </cell>
          <cell r="L1952">
            <v>42444</v>
          </cell>
          <cell r="M1952">
            <v>42472</v>
          </cell>
          <cell r="N1952">
            <v>42461</v>
          </cell>
          <cell r="O1952" t="str">
            <v>Y</v>
          </cell>
          <cell r="P1952" t="str">
            <v>Diane Campbell</v>
          </cell>
          <cell r="Q1952" t="str">
            <v>DC101</v>
          </cell>
          <cell r="R1952" t="str">
            <v>Chris Frey</v>
          </cell>
          <cell r="S1952" t="str">
            <v>CF101</v>
          </cell>
          <cell r="X1952" t="str">
            <v>N/A</v>
          </cell>
        </row>
        <row r="1953">
          <cell r="B1953" t="str">
            <v>892943835212</v>
          </cell>
          <cell r="C1953" t="str">
            <v>MI CASA LLC</v>
          </cell>
          <cell r="D1953" t="str">
            <v xml:space="preserve">MI CASA AUTHENTIC LATIN CUISINE </v>
          </cell>
          <cell r="E1953">
            <v>4000</v>
          </cell>
          <cell r="F1953">
            <v>48000</v>
          </cell>
          <cell r="G1953" t="str">
            <v>Y</v>
          </cell>
          <cell r="H1953" t="str">
            <v>Y</v>
          </cell>
          <cell r="I1953">
            <v>42430</v>
          </cell>
          <cell r="J1953">
            <v>42443</v>
          </cell>
          <cell r="K1953">
            <v>42443</v>
          </cell>
          <cell r="L1953">
            <v>42444</v>
          </cell>
          <cell r="M1953">
            <v>42453</v>
          </cell>
          <cell r="N1953">
            <v>42430</v>
          </cell>
          <cell r="O1953" t="str">
            <v>Y</v>
          </cell>
          <cell r="P1953" t="str">
            <v xml:space="preserve">Patrick Erwin </v>
          </cell>
          <cell r="Q1953" t="str">
            <v>PE101</v>
          </cell>
          <cell r="R1953" t="str">
            <v>KBH Enterprises</v>
          </cell>
          <cell r="S1953" t="str">
            <v>KH101</v>
          </cell>
          <cell r="T1953" t="str">
            <v>Jorge Pignanelli</v>
          </cell>
          <cell r="U1953" t="str">
            <v>JP103</v>
          </cell>
          <cell r="V1953" t="str">
            <v>A&amp;B Media</v>
          </cell>
          <cell r="W1953" t="str">
            <v>ABM101</v>
          </cell>
          <cell r="X1953" t="str">
            <v>N/A</v>
          </cell>
        </row>
        <row r="1954">
          <cell r="B1954" t="str">
            <v>892943945151</v>
          </cell>
          <cell r="C1954" t="str">
            <v>PRIMAMORE ITALIAN FOOD CORP</v>
          </cell>
          <cell r="D1954" t="str">
            <v>PASTAERIA</v>
          </cell>
          <cell r="E1954">
            <v>200000</v>
          </cell>
          <cell r="F1954">
            <v>2400000</v>
          </cell>
          <cell r="G1954" t="str">
            <v>Y</v>
          </cell>
          <cell r="H1954" t="str">
            <v>Y</v>
          </cell>
          <cell r="I1954">
            <v>42430</v>
          </cell>
          <cell r="J1954">
            <v>42443</v>
          </cell>
          <cell r="K1954">
            <v>42444</v>
          </cell>
          <cell r="L1954">
            <v>42444</v>
          </cell>
          <cell r="M1954" t="str">
            <v>Approved/Closed</v>
          </cell>
          <cell r="N1954" t="str">
            <v>Approved/Closed</v>
          </cell>
          <cell r="O1954" t="str">
            <v>Y</v>
          </cell>
          <cell r="P1954" t="str">
            <v>CardWorks Acquiring</v>
          </cell>
          <cell r="Q1954" t="str">
            <v>CWA101</v>
          </cell>
          <cell r="R1954" t="str">
            <v>Erick Weinstein</v>
          </cell>
          <cell r="S1954" t="str">
            <v>EW101</v>
          </cell>
          <cell r="T1954" t="str">
            <v xml:space="preserve">Peter Brickman </v>
          </cell>
          <cell r="U1954" t="str">
            <v>PB101</v>
          </cell>
          <cell r="X1954" t="str">
            <v>N/A</v>
          </cell>
        </row>
        <row r="1955">
          <cell r="B1955" t="str">
            <v>892943946753</v>
          </cell>
          <cell r="C1955" t="str">
            <v>COLD SPRING HARBOR LABORATORY</v>
          </cell>
          <cell r="D1955" t="str">
            <v>CSHL PRESS</v>
          </cell>
          <cell r="E1955">
            <v>30000</v>
          </cell>
          <cell r="F1955">
            <v>360000</v>
          </cell>
          <cell r="G1955" t="str">
            <v>Y</v>
          </cell>
          <cell r="H1955" t="str">
            <v>Y</v>
          </cell>
          <cell r="I1955">
            <v>42430</v>
          </cell>
          <cell r="J1955">
            <v>42443</v>
          </cell>
          <cell r="K1955">
            <v>42444</v>
          </cell>
          <cell r="L1955">
            <v>42447</v>
          </cell>
          <cell r="M1955">
            <v>42454</v>
          </cell>
          <cell r="N1955">
            <v>42430</v>
          </cell>
          <cell r="O1955" t="str">
            <v>Y</v>
          </cell>
          <cell r="P1955" t="str">
            <v>Paul J Scalia</v>
          </cell>
          <cell r="Q1955" t="str">
            <v>PS102</v>
          </cell>
          <cell r="R1955" t="str">
            <v>Erick Weinstein</v>
          </cell>
          <cell r="S1955" t="str">
            <v>EW101</v>
          </cell>
          <cell r="X1955" t="str">
            <v>N/A</v>
          </cell>
        </row>
        <row r="1956">
          <cell r="B1956" t="str">
            <v>892944244828</v>
          </cell>
          <cell r="C1956" t="str">
            <v>COLD SPRING HARBOR LABORATORY</v>
          </cell>
          <cell r="D1956" t="str">
            <v>CSHL PRESS (INTERNET -2)</v>
          </cell>
          <cell r="E1956">
            <v>1000</v>
          </cell>
          <cell r="F1956">
            <v>12000</v>
          </cell>
          <cell r="G1956" t="str">
            <v>Y</v>
          </cell>
          <cell r="H1956" t="str">
            <v>Y</v>
          </cell>
          <cell r="I1956">
            <v>42430</v>
          </cell>
          <cell r="J1956">
            <v>42443</v>
          </cell>
          <cell r="K1956">
            <v>42444</v>
          </cell>
          <cell r="L1956">
            <v>42447</v>
          </cell>
          <cell r="M1956">
            <v>42471</v>
          </cell>
          <cell r="N1956">
            <v>42461</v>
          </cell>
          <cell r="O1956" t="str">
            <v>Y</v>
          </cell>
          <cell r="P1956" t="str">
            <v>Paul J Scalia</v>
          </cell>
          <cell r="Q1956" t="str">
            <v>PS102</v>
          </cell>
          <cell r="R1956" t="str">
            <v>Erick Weinstein</v>
          </cell>
          <cell r="S1956" t="str">
            <v>EW101</v>
          </cell>
          <cell r="X1956" t="str">
            <v>N/A</v>
          </cell>
        </row>
        <row r="1957">
          <cell r="B1957" t="str">
            <v>892944271286</v>
          </cell>
          <cell r="C1957" t="str">
            <v>COLD SPRING HARBOR LABORATORY</v>
          </cell>
          <cell r="D1957" t="str">
            <v>CSHL PRESS - HIGHWIRE</v>
          </cell>
          <cell r="E1957">
            <v>3000</v>
          </cell>
          <cell r="F1957">
            <v>36000</v>
          </cell>
          <cell r="G1957" t="str">
            <v>Y</v>
          </cell>
          <cell r="H1957" t="str">
            <v>Y</v>
          </cell>
          <cell r="I1957">
            <v>42430</v>
          </cell>
          <cell r="J1957">
            <v>42443</v>
          </cell>
          <cell r="K1957">
            <v>42444</v>
          </cell>
          <cell r="L1957">
            <v>42447</v>
          </cell>
          <cell r="M1957">
            <v>42852</v>
          </cell>
          <cell r="N1957">
            <v>42826</v>
          </cell>
          <cell r="O1957" t="str">
            <v>Y</v>
          </cell>
          <cell r="P1957" t="str">
            <v>Paul J Scalia</v>
          </cell>
          <cell r="Q1957" t="str">
            <v>PS102</v>
          </cell>
          <cell r="R1957" t="str">
            <v>Erick Weinstein</v>
          </cell>
          <cell r="S1957" t="str">
            <v>EW101</v>
          </cell>
          <cell r="X1957" t="str">
            <v>N/A</v>
          </cell>
        </row>
        <row r="1958">
          <cell r="B1958" t="str">
            <v>892944314084</v>
          </cell>
          <cell r="C1958" t="str">
            <v>COLD SPRING HARBOR LABORATORY</v>
          </cell>
          <cell r="D1958" t="str">
            <v>BANBURY CENTER</v>
          </cell>
          <cell r="E1958">
            <v>2000</v>
          </cell>
          <cell r="F1958">
            <v>24000</v>
          </cell>
          <cell r="G1958" t="str">
            <v>Y</v>
          </cell>
          <cell r="H1958" t="str">
            <v>Y</v>
          </cell>
          <cell r="I1958">
            <v>42430</v>
          </cell>
          <cell r="J1958">
            <v>42443</v>
          </cell>
          <cell r="K1958">
            <v>42444</v>
          </cell>
          <cell r="L1958">
            <v>42447</v>
          </cell>
          <cell r="M1958">
            <v>42479</v>
          </cell>
          <cell r="N1958">
            <v>42461</v>
          </cell>
          <cell r="O1958" t="str">
            <v>Y</v>
          </cell>
          <cell r="P1958" t="str">
            <v>Paul J Scalia</v>
          </cell>
          <cell r="Q1958" t="str">
            <v>PS102</v>
          </cell>
          <cell r="R1958" t="str">
            <v>Erick Weinstein</v>
          </cell>
          <cell r="S1958" t="str">
            <v>EW101</v>
          </cell>
          <cell r="X1958" t="str">
            <v>N/A</v>
          </cell>
        </row>
        <row r="1959">
          <cell r="B1959" t="str">
            <v>892944397477</v>
          </cell>
          <cell r="C1959" t="str">
            <v>COLD SPRING HARBOR LABORATORY</v>
          </cell>
          <cell r="D1959" t="str">
            <v>CSHL DEVELOPMENT</v>
          </cell>
          <cell r="E1959">
            <v>100000</v>
          </cell>
          <cell r="F1959">
            <v>1200000</v>
          </cell>
          <cell r="G1959" t="str">
            <v>Y</v>
          </cell>
          <cell r="H1959" t="str">
            <v>Y</v>
          </cell>
          <cell r="I1959">
            <v>42430</v>
          </cell>
          <cell r="J1959">
            <v>42443</v>
          </cell>
          <cell r="K1959">
            <v>42444</v>
          </cell>
          <cell r="L1959">
            <v>42447</v>
          </cell>
          <cell r="M1959">
            <v>42458</v>
          </cell>
          <cell r="N1959">
            <v>42430</v>
          </cell>
          <cell r="O1959" t="str">
            <v>Y</v>
          </cell>
          <cell r="P1959" t="str">
            <v>Paul J Scalia</v>
          </cell>
          <cell r="Q1959" t="str">
            <v>PS102</v>
          </cell>
          <cell r="R1959" t="str">
            <v>Erick Weinstein</v>
          </cell>
          <cell r="S1959" t="str">
            <v>EW101</v>
          </cell>
          <cell r="X1959" t="str">
            <v>N/A</v>
          </cell>
        </row>
        <row r="1960">
          <cell r="B1960" t="str">
            <v>419100035814</v>
          </cell>
          <cell r="C1960" t="str">
            <v>JUSGLAM</v>
          </cell>
          <cell r="D1960" t="str">
            <v>JUSGLAM</v>
          </cell>
          <cell r="E1960">
            <v>15000</v>
          </cell>
          <cell r="F1960">
            <v>180000</v>
          </cell>
          <cell r="G1960" t="str">
            <v>Y</v>
          </cell>
          <cell r="H1960" t="str">
            <v>N</v>
          </cell>
          <cell r="I1960">
            <v>42430</v>
          </cell>
          <cell r="J1960">
            <v>42444</v>
          </cell>
          <cell r="K1960" t="str">
            <v>Approved/Withdrawn</v>
          </cell>
          <cell r="L1960" t="str">
            <v>Approved/Closed</v>
          </cell>
          <cell r="M1960" t="str">
            <v>N/A</v>
          </cell>
          <cell r="N1960" t="str">
            <v>N/A</v>
          </cell>
          <cell r="O1960" t="str">
            <v>N/A</v>
          </cell>
          <cell r="P1960" t="str">
            <v xml:space="preserve">Patrick Erwin </v>
          </cell>
          <cell r="Q1960" t="str">
            <v>PE101</v>
          </cell>
          <cell r="R1960" t="str">
            <v>KBH Enterprises</v>
          </cell>
          <cell r="S1960" t="str">
            <v>KH101</v>
          </cell>
          <cell r="T1960" t="str">
            <v>Jorge Pignanelli</v>
          </cell>
          <cell r="U1960" t="str">
            <v>JP103</v>
          </cell>
          <cell r="V1960" t="str">
            <v>A&amp;B Media</v>
          </cell>
          <cell r="W1960" t="str">
            <v>ABM101</v>
          </cell>
          <cell r="X1960" t="str">
            <v>N/A</v>
          </cell>
        </row>
        <row r="1961">
          <cell r="B1961" t="str">
            <v>892944543864</v>
          </cell>
          <cell r="C1961" t="str">
            <v>JUSGLAM</v>
          </cell>
          <cell r="D1961" t="str">
            <v>JUSGLAM</v>
          </cell>
          <cell r="E1961">
            <v>15000</v>
          </cell>
          <cell r="F1961">
            <v>180000</v>
          </cell>
          <cell r="G1961" t="str">
            <v>N/A</v>
          </cell>
          <cell r="H1961" t="str">
            <v>N/A</v>
          </cell>
          <cell r="I1961">
            <v>42430</v>
          </cell>
          <cell r="J1961">
            <v>42444</v>
          </cell>
          <cell r="K1961" t="str">
            <v>N/A</v>
          </cell>
          <cell r="L1961" t="str">
            <v>N/A</v>
          </cell>
          <cell r="M1961" t="str">
            <v>N/A</v>
          </cell>
          <cell r="N1961" t="str">
            <v>N/A</v>
          </cell>
          <cell r="O1961" t="str">
            <v>N/A</v>
          </cell>
          <cell r="P1961" t="str">
            <v xml:space="preserve">Patrick Erwin </v>
          </cell>
          <cell r="Q1961" t="str">
            <v>PE101</v>
          </cell>
          <cell r="R1961" t="str">
            <v>KBH Enterprises</v>
          </cell>
          <cell r="S1961" t="str">
            <v>KH101</v>
          </cell>
          <cell r="T1961" t="str">
            <v>Jorge Pignanelli</v>
          </cell>
          <cell r="U1961" t="str">
            <v>JP103</v>
          </cell>
          <cell r="V1961" t="str">
            <v>A&amp;B Media</v>
          </cell>
          <cell r="W1961" t="str">
            <v>ABM101</v>
          </cell>
        </row>
        <row r="1962">
          <cell r="B1962" t="str">
            <v>892944683900</v>
          </cell>
          <cell r="C1962" t="str">
            <v>STONE PARK MARBLE AND GRANITE CORP</v>
          </cell>
          <cell r="D1962" t="str">
            <v>STONE PARK MARBLE &amp; GRANITE</v>
          </cell>
          <cell r="E1962">
            <v>40000</v>
          </cell>
          <cell r="F1962">
            <v>480000</v>
          </cell>
          <cell r="G1962" t="str">
            <v>Y</v>
          </cell>
          <cell r="H1962" t="str">
            <v>Y</v>
          </cell>
          <cell r="I1962">
            <v>42430</v>
          </cell>
          <cell r="J1962">
            <v>42444</v>
          </cell>
          <cell r="K1962" t="str">
            <v>Approved/Withdrawn</v>
          </cell>
          <cell r="L1962" t="str">
            <v>Approved/Closed</v>
          </cell>
          <cell r="M1962" t="str">
            <v>N/A</v>
          </cell>
          <cell r="N1962" t="str">
            <v>N/A</v>
          </cell>
          <cell r="O1962" t="str">
            <v>N/A</v>
          </cell>
          <cell r="P1962" t="str">
            <v>James Rodriguez</v>
          </cell>
          <cell r="Q1962" t="str">
            <v>JR103</v>
          </cell>
          <cell r="R1962" t="str">
            <v>Erick Weinstein</v>
          </cell>
          <cell r="S1962" t="str">
            <v>EW101</v>
          </cell>
          <cell r="T1962" t="str">
            <v xml:space="preserve">Peter Brickman </v>
          </cell>
          <cell r="U1962" t="str">
            <v>PB101</v>
          </cell>
          <cell r="V1962" t="str">
            <v>Rick Rodriguez</v>
          </cell>
          <cell r="W1962" t="str">
            <v>RR102</v>
          </cell>
          <cell r="X1962" t="str">
            <v>N/A</v>
          </cell>
        </row>
        <row r="1963">
          <cell r="B1963" t="str">
            <v>892944763082</v>
          </cell>
          <cell r="C1963" t="str">
            <v>LE SELFIE LLC</v>
          </cell>
          <cell r="D1963" t="str">
            <v>LE SELFIE LLC</v>
          </cell>
          <cell r="E1963">
            <v>10000</v>
          </cell>
          <cell r="F1963">
            <v>120000</v>
          </cell>
          <cell r="G1963" t="str">
            <v>N</v>
          </cell>
          <cell r="H1963" t="str">
            <v>N</v>
          </cell>
          <cell r="I1963">
            <v>42430</v>
          </cell>
          <cell r="J1963">
            <v>42444</v>
          </cell>
          <cell r="K1963" t="str">
            <v>Approved/Withdrawn</v>
          </cell>
          <cell r="L1963" t="str">
            <v>Approved/Closed</v>
          </cell>
          <cell r="M1963" t="str">
            <v>N/A</v>
          </cell>
          <cell r="N1963" t="str">
            <v>N/A</v>
          </cell>
          <cell r="O1963" t="str">
            <v>N/A</v>
          </cell>
          <cell r="P1963" t="str">
            <v>Tim Platz</v>
          </cell>
          <cell r="Q1963" t="str">
            <v>TP101</v>
          </cell>
          <cell r="R1963" t="str">
            <v>Chris Frey</v>
          </cell>
          <cell r="S1963" t="str">
            <v>CF101</v>
          </cell>
          <cell r="T1963" t="str">
            <v xml:space="preserve">Bethpage FCU </v>
          </cell>
          <cell r="U1963" t="str">
            <v>BFCU</v>
          </cell>
          <cell r="X1963" t="str">
            <v>N/A</v>
          </cell>
        </row>
        <row r="1964">
          <cell r="B1964" t="str">
            <v>892945185160</v>
          </cell>
          <cell r="C1964" t="str">
            <v>MEMO FOODS LLC</v>
          </cell>
          <cell r="D1964" t="str">
            <v>PIZZA KITCHEN</v>
          </cell>
          <cell r="E1964">
            <v>4000</v>
          </cell>
          <cell r="F1964">
            <v>48000</v>
          </cell>
          <cell r="G1964" t="str">
            <v>Y</v>
          </cell>
          <cell r="H1964" t="str">
            <v>Y</v>
          </cell>
          <cell r="I1964">
            <v>42430</v>
          </cell>
          <cell r="J1964">
            <v>42444</v>
          </cell>
          <cell r="K1964">
            <v>42445</v>
          </cell>
          <cell r="L1964">
            <v>42446</v>
          </cell>
          <cell r="M1964">
            <v>42453</v>
          </cell>
          <cell r="N1964">
            <v>42430</v>
          </cell>
          <cell r="O1964" t="str">
            <v>Y</v>
          </cell>
          <cell r="P1964" t="str">
            <v xml:space="preserve">Patrick Erwin </v>
          </cell>
          <cell r="Q1964" t="str">
            <v>PE101</v>
          </cell>
          <cell r="R1964" t="str">
            <v>KBH Enterprises</v>
          </cell>
          <cell r="S1964" t="str">
            <v>KH101</v>
          </cell>
          <cell r="T1964" t="str">
            <v>Jorge Pignanelli</v>
          </cell>
          <cell r="U1964" t="str">
            <v>JP103</v>
          </cell>
          <cell r="V1964" t="str">
            <v>A&amp;B Media</v>
          </cell>
          <cell r="W1964" t="str">
            <v>ABM101</v>
          </cell>
          <cell r="X1964" t="str">
            <v>N/A</v>
          </cell>
        </row>
        <row r="1965">
          <cell r="B1965" t="str">
            <v>892945144514</v>
          </cell>
          <cell r="C1965" t="str">
            <v>CORE RENOVATIONS</v>
          </cell>
          <cell r="D1965" t="str">
            <v>CORE RENOVATIONS</v>
          </cell>
          <cell r="E1965">
            <v>20000</v>
          </cell>
          <cell r="F1965">
            <v>240000</v>
          </cell>
          <cell r="G1965" t="str">
            <v>Y</v>
          </cell>
          <cell r="H1965" t="str">
            <v>N</v>
          </cell>
          <cell r="I1965">
            <v>42430</v>
          </cell>
          <cell r="J1965">
            <v>42444</v>
          </cell>
          <cell r="K1965">
            <v>42445</v>
          </cell>
          <cell r="L1965">
            <v>42445</v>
          </cell>
          <cell r="M1965">
            <v>42451</v>
          </cell>
          <cell r="N1965">
            <v>42430</v>
          </cell>
          <cell r="O1965" t="str">
            <v>Y</v>
          </cell>
          <cell r="P1965" t="str">
            <v>Chris Frey</v>
          </cell>
          <cell r="Q1965" t="str">
            <v>CF101</v>
          </cell>
          <cell r="X1965" t="str">
            <v>N/A</v>
          </cell>
        </row>
        <row r="1966">
          <cell r="B1966" t="str">
            <v>892945054846</v>
          </cell>
          <cell r="C1966" t="str">
            <v>MG COMMUNICATION PLUS</v>
          </cell>
          <cell r="D1966" t="str">
            <v>MG COMMUNICATION PLUS</v>
          </cell>
          <cell r="E1966">
            <v>1000</v>
          </cell>
          <cell r="F1966">
            <v>12000</v>
          </cell>
          <cell r="G1966" t="str">
            <v>N</v>
          </cell>
          <cell r="H1966" t="str">
            <v>Y</v>
          </cell>
          <cell r="I1966">
            <v>42430</v>
          </cell>
          <cell r="J1966">
            <v>42444</v>
          </cell>
          <cell r="K1966">
            <v>42446</v>
          </cell>
          <cell r="L1966">
            <v>42446</v>
          </cell>
          <cell r="M1966">
            <v>42451</v>
          </cell>
          <cell r="N1966">
            <v>42430</v>
          </cell>
          <cell r="O1966" t="str">
            <v>Y</v>
          </cell>
          <cell r="P1966" t="str">
            <v xml:space="preserve">Patrick Erwin </v>
          </cell>
          <cell r="Q1966" t="str">
            <v>PE101</v>
          </cell>
          <cell r="R1966" t="str">
            <v>KBH Enterprises</v>
          </cell>
          <cell r="S1966" t="str">
            <v>KH101</v>
          </cell>
          <cell r="T1966" t="str">
            <v>Jorge Pignanelli</v>
          </cell>
          <cell r="U1966" t="str">
            <v>JP103</v>
          </cell>
          <cell r="V1966" t="str">
            <v>A&amp;B Media</v>
          </cell>
          <cell r="W1966" t="str">
            <v>ABM101</v>
          </cell>
          <cell r="X1966" t="str">
            <v>N/A</v>
          </cell>
        </row>
        <row r="1967">
          <cell r="B1967" t="str">
            <v>892944894242</v>
          </cell>
          <cell r="C1967" t="str">
            <v>9 TYLER DRIVE CORP</v>
          </cell>
          <cell r="D1967" t="str">
            <v>THE VINEYARDS GOLF CLUB</v>
          </cell>
          <cell r="E1967">
            <v>40000</v>
          </cell>
          <cell r="F1967">
            <v>480000</v>
          </cell>
          <cell r="G1967" t="str">
            <v>N</v>
          </cell>
          <cell r="H1967" t="str">
            <v>Y</v>
          </cell>
          <cell r="I1967">
            <v>42430</v>
          </cell>
          <cell r="J1967">
            <v>42444</v>
          </cell>
          <cell r="K1967">
            <v>42445</v>
          </cell>
          <cell r="L1967">
            <v>42445</v>
          </cell>
          <cell r="M1967">
            <v>42465</v>
          </cell>
          <cell r="N1967">
            <v>42461</v>
          </cell>
          <cell r="O1967" t="str">
            <v>Y</v>
          </cell>
          <cell r="P1967" t="str">
            <v xml:space="preserve">Patrick Erwin </v>
          </cell>
          <cell r="Q1967" t="str">
            <v>PE101</v>
          </cell>
          <cell r="R1967" t="str">
            <v>KBH Enterprises</v>
          </cell>
          <cell r="S1967" t="str">
            <v>KH101</v>
          </cell>
          <cell r="T1967" t="str">
            <v>Jorge Pignanelli</v>
          </cell>
          <cell r="U1967" t="str">
            <v>JP103</v>
          </cell>
          <cell r="V1967" t="str">
            <v>Credit Line</v>
          </cell>
          <cell r="W1967" t="str">
            <v>CL102</v>
          </cell>
          <cell r="X1967" t="str">
            <v>N/A</v>
          </cell>
        </row>
        <row r="1968">
          <cell r="B1968" t="str">
            <v>892944843769</v>
          </cell>
          <cell r="C1968" t="str">
            <v>AMC GOURMET FOODS INC</v>
          </cell>
          <cell r="D1968" t="str">
            <v>BES DAM SOUP</v>
          </cell>
          <cell r="E1968">
            <v>15000</v>
          </cell>
          <cell r="F1968">
            <v>180000</v>
          </cell>
          <cell r="G1968" t="str">
            <v>Y</v>
          </cell>
          <cell r="H1968" t="str">
            <v>Y</v>
          </cell>
          <cell r="I1968">
            <v>42430</v>
          </cell>
          <cell r="J1968">
            <v>42444</v>
          </cell>
          <cell r="K1968">
            <v>42445</v>
          </cell>
          <cell r="L1968">
            <v>42445</v>
          </cell>
          <cell r="M1968">
            <v>42459</v>
          </cell>
          <cell r="N1968">
            <v>42430</v>
          </cell>
          <cell r="O1968" t="str">
            <v>Y</v>
          </cell>
          <cell r="P1968" t="str">
            <v>Tim Platz</v>
          </cell>
          <cell r="Q1968" t="str">
            <v>TP101</v>
          </cell>
          <cell r="R1968" t="str">
            <v>Chris Frey</v>
          </cell>
          <cell r="S1968" t="str">
            <v>CF101</v>
          </cell>
          <cell r="T1968" t="str">
            <v xml:space="preserve">Bethpage FCU </v>
          </cell>
          <cell r="U1968" t="str">
            <v>BFCU</v>
          </cell>
          <cell r="X1968" t="str">
            <v>N/A</v>
          </cell>
        </row>
        <row r="1969">
          <cell r="B1969" t="str">
            <v>419100035798</v>
          </cell>
          <cell r="C1969" t="str">
            <v>LAVENDER DAYWEAR INC</v>
          </cell>
          <cell r="D1969" t="str">
            <v>KIGAW.COM</v>
          </cell>
          <cell r="E1969">
            <v>20000</v>
          </cell>
          <cell r="F1969">
            <v>240000</v>
          </cell>
          <cell r="G1969" t="str">
            <v>N</v>
          </cell>
          <cell r="H1969" t="str">
            <v>N</v>
          </cell>
          <cell r="I1969">
            <v>42430</v>
          </cell>
          <cell r="J1969">
            <v>42444</v>
          </cell>
          <cell r="K1969">
            <v>42447</v>
          </cell>
          <cell r="L1969">
            <v>42452</v>
          </cell>
          <cell r="M1969">
            <v>42468</v>
          </cell>
          <cell r="N1969">
            <v>42461</v>
          </cell>
          <cell r="O1969" t="str">
            <v>Y</v>
          </cell>
          <cell r="P1969" t="str">
            <v>Mobius Payments</v>
          </cell>
          <cell r="Q1969" t="str">
            <v>MOB101</v>
          </cell>
          <cell r="X1969" t="str">
            <v>N/A</v>
          </cell>
        </row>
        <row r="1970">
          <cell r="B1970" t="str">
            <v>892945426788</v>
          </cell>
          <cell r="C1970" t="str">
            <v>J &amp; M TOWING &amp; RECOVERY INC</v>
          </cell>
          <cell r="D1970" t="str">
            <v>J &amp; M TOWING &amp; RECOVERY INC</v>
          </cell>
          <cell r="E1970">
            <v>50000</v>
          </cell>
          <cell r="F1970">
            <v>600000</v>
          </cell>
          <cell r="G1970" t="str">
            <v>Y</v>
          </cell>
          <cell r="H1970" t="str">
            <v>Y</v>
          </cell>
          <cell r="I1970">
            <v>42430</v>
          </cell>
          <cell r="J1970">
            <v>42445</v>
          </cell>
          <cell r="K1970">
            <v>42447</v>
          </cell>
          <cell r="L1970">
            <v>42447</v>
          </cell>
          <cell r="M1970">
            <v>42453</v>
          </cell>
          <cell r="N1970">
            <v>42430</v>
          </cell>
          <cell r="O1970" t="str">
            <v>Y</v>
          </cell>
          <cell r="P1970" t="str">
            <v>Credit Data</v>
          </cell>
          <cell r="Q1970" t="str">
            <v>CD101</v>
          </cell>
          <cell r="R1970" t="str">
            <v>Erick Weinstein</v>
          </cell>
          <cell r="S1970" t="str">
            <v>EW101</v>
          </cell>
          <cell r="T1970" t="str">
            <v xml:space="preserve">Peter Brickman </v>
          </cell>
          <cell r="U1970" t="str">
            <v>PB101</v>
          </cell>
          <cell r="X1970" t="str">
            <v>N/A</v>
          </cell>
        </row>
        <row r="1971">
          <cell r="B1971" t="str">
            <v>892945446174</v>
          </cell>
          <cell r="C1971" t="str">
            <v>A &amp; J ANTORINO CO INC</v>
          </cell>
          <cell r="D1971" t="str">
            <v>A &amp; J ANTORINO CO INC</v>
          </cell>
          <cell r="E1971">
            <v>5000</v>
          </cell>
          <cell r="F1971">
            <v>60000</v>
          </cell>
          <cell r="G1971" t="str">
            <v>Y</v>
          </cell>
          <cell r="H1971" t="str">
            <v>Y</v>
          </cell>
          <cell r="I1971">
            <v>42430</v>
          </cell>
          <cell r="J1971">
            <v>42445</v>
          </cell>
          <cell r="K1971">
            <v>42447</v>
          </cell>
          <cell r="L1971">
            <v>42447</v>
          </cell>
          <cell r="M1971">
            <v>42488</v>
          </cell>
          <cell r="N1971">
            <v>42461</v>
          </cell>
          <cell r="O1971" t="str">
            <v>Y</v>
          </cell>
          <cell r="P1971" t="str">
            <v>Angelo Abbatiello</v>
          </cell>
          <cell r="Q1971" t="str">
            <v>AA101</v>
          </cell>
          <cell r="R1971" t="str">
            <v>Erick Weinstein</v>
          </cell>
          <cell r="S1971" t="str">
            <v>EW101</v>
          </cell>
          <cell r="T1971" t="str">
            <v xml:space="preserve">Peter Brickman </v>
          </cell>
          <cell r="U1971" t="str">
            <v>PB101</v>
          </cell>
          <cell r="X1971" t="str">
            <v>N/A</v>
          </cell>
        </row>
        <row r="1972">
          <cell r="B1972" t="str">
            <v>892945518089</v>
          </cell>
          <cell r="C1972" t="str">
            <v>UNCLES ASIAN MARKET</v>
          </cell>
          <cell r="D1972" t="str">
            <v>UNCLES ASIAN MARKET</v>
          </cell>
          <cell r="E1972">
            <v>10000</v>
          </cell>
          <cell r="F1972">
            <v>120000</v>
          </cell>
          <cell r="G1972" t="str">
            <v>Y</v>
          </cell>
          <cell r="H1972" t="str">
            <v>N</v>
          </cell>
          <cell r="I1972">
            <v>42430</v>
          </cell>
          <cell r="J1972">
            <v>42445</v>
          </cell>
          <cell r="K1972" t="str">
            <v>Approved/Withdrawn</v>
          </cell>
          <cell r="L1972" t="str">
            <v>Approved/Closed</v>
          </cell>
          <cell r="M1972" t="str">
            <v>N/A</v>
          </cell>
          <cell r="N1972" t="str">
            <v>N/A</v>
          </cell>
          <cell r="O1972" t="str">
            <v>N/A</v>
          </cell>
          <cell r="P1972" t="str">
            <v xml:space="preserve">Patrick Erwin </v>
          </cell>
          <cell r="Q1972" t="str">
            <v>PE101</v>
          </cell>
          <cell r="R1972" t="str">
            <v>KBH Enterprises</v>
          </cell>
          <cell r="S1972" t="str">
            <v>KH101</v>
          </cell>
          <cell r="T1972" t="str">
            <v>Jorge Pignanelli</v>
          </cell>
          <cell r="U1972" t="str">
            <v>JP103</v>
          </cell>
          <cell r="V1972" t="str">
            <v>A&amp;B Media</v>
          </cell>
          <cell r="W1972" t="str">
            <v>ABM101</v>
          </cell>
          <cell r="X1972" t="str">
            <v>N/A</v>
          </cell>
        </row>
        <row r="1973">
          <cell r="B1973" t="str">
            <v>892945692017</v>
          </cell>
          <cell r="C1973" t="str">
            <v>POWERHOUSE MASON SUPPLY LLC</v>
          </cell>
          <cell r="D1973" t="str">
            <v xml:space="preserve">POWERHOUSE MASON SUPPLY </v>
          </cell>
          <cell r="E1973">
            <v>60000</v>
          </cell>
          <cell r="F1973">
            <v>720000</v>
          </cell>
          <cell r="G1973" t="str">
            <v>Y</v>
          </cell>
          <cell r="H1973" t="str">
            <v>Y</v>
          </cell>
          <cell r="I1973">
            <v>42430</v>
          </cell>
          <cell r="J1973">
            <v>42445</v>
          </cell>
          <cell r="K1973" t="str">
            <v>Approved/Withdrawn</v>
          </cell>
          <cell r="L1973" t="str">
            <v>Approved/Closed</v>
          </cell>
          <cell r="M1973" t="str">
            <v>N/A</v>
          </cell>
          <cell r="N1973" t="str">
            <v>N/A</v>
          </cell>
          <cell r="O1973" t="str">
            <v>N/A</v>
          </cell>
          <cell r="P1973" t="str">
            <v>Kerry Doyle</v>
          </cell>
          <cell r="Q1973" t="str">
            <v>KD101</v>
          </cell>
          <cell r="R1973" t="str">
            <v>Chris Frey</v>
          </cell>
          <cell r="S1973" t="str">
            <v>CF101</v>
          </cell>
          <cell r="T1973" t="str">
            <v xml:space="preserve">Bethpage FCU </v>
          </cell>
          <cell r="U1973" t="str">
            <v>BFCU</v>
          </cell>
          <cell r="X1973" t="str">
            <v>N/A</v>
          </cell>
        </row>
        <row r="1974">
          <cell r="B1974" t="str">
            <v>419100035805</v>
          </cell>
          <cell r="C1974" t="str">
            <v>DDM INTERNET MARKETING LLC</v>
          </cell>
          <cell r="D1974" t="str">
            <v>DDM INTERNET MARKETING LLC</v>
          </cell>
          <cell r="E1974">
            <v>150000</v>
          </cell>
          <cell r="F1974">
            <v>1800000</v>
          </cell>
          <cell r="G1974" t="str">
            <v>Y</v>
          </cell>
          <cell r="H1974" t="str">
            <v>Y</v>
          </cell>
          <cell r="I1974">
            <v>42430</v>
          </cell>
          <cell r="J1974">
            <v>42445</v>
          </cell>
          <cell r="K1974">
            <v>42457</v>
          </cell>
          <cell r="L1974">
            <v>42479</v>
          </cell>
          <cell r="M1974">
            <v>42481</v>
          </cell>
          <cell r="N1974">
            <v>42461</v>
          </cell>
          <cell r="O1974" t="str">
            <v>Y</v>
          </cell>
          <cell r="P1974" t="str">
            <v>RocketGate</v>
          </cell>
          <cell r="Q1974" t="str">
            <v>RG101</v>
          </cell>
          <cell r="X1974" t="str">
            <v>N/A</v>
          </cell>
        </row>
        <row r="1975">
          <cell r="B1975" t="str">
            <v>892945748751</v>
          </cell>
          <cell r="C1975" t="str">
            <v>WIRELESS SOLUTIONS OF LI INC</v>
          </cell>
          <cell r="D1975" t="str">
            <v>WE FIX PHONES</v>
          </cell>
          <cell r="E1975">
            <v>10000</v>
          </cell>
          <cell r="F1975">
            <v>120000</v>
          </cell>
          <cell r="G1975" t="str">
            <v>N</v>
          </cell>
          <cell r="H1975" t="str">
            <v>N</v>
          </cell>
          <cell r="I1975">
            <v>42430</v>
          </cell>
          <cell r="J1975">
            <v>42446</v>
          </cell>
          <cell r="K1975">
            <v>42446</v>
          </cell>
          <cell r="L1975">
            <v>42446</v>
          </cell>
          <cell r="M1975">
            <v>42452</v>
          </cell>
          <cell r="N1975">
            <v>42430</v>
          </cell>
          <cell r="O1975" t="str">
            <v>Y</v>
          </cell>
          <cell r="P1975" t="str">
            <v>Chris Frey</v>
          </cell>
          <cell r="Q1975" t="str">
            <v>CF101</v>
          </cell>
          <cell r="X1975" t="str">
            <v>N/A</v>
          </cell>
        </row>
        <row r="1976">
          <cell r="B1976" t="str">
            <v>892945799796</v>
          </cell>
          <cell r="C1976" t="str">
            <v>NORTHEAST AUTO CLINIC INC</v>
          </cell>
          <cell r="D1976" t="str">
            <v>NORTHEAST AUTO CLINIC INC</v>
          </cell>
          <cell r="E1976">
            <v>5000</v>
          </cell>
          <cell r="F1976">
            <v>60000</v>
          </cell>
          <cell r="G1976" t="str">
            <v>Y</v>
          </cell>
          <cell r="H1976" t="str">
            <v>N</v>
          </cell>
          <cell r="I1976">
            <v>42430</v>
          </cell>
          <cell r="J1976">
            <v>42446</v>
          </cell>
          <cell r="K1976">
            <v>42446</v>
          </cell>
          <cell r="L1976">
            <v>42447</v>
          </cell>
          <cell r="M1976">
            <v>42450</v>
          </cell>
          <cell r="N1976">
            <v>42430</v>
          </cell>
          <cell r="O1976" t="str">
            <v>Y</v>
          </cell>
          <cell r="P1976" t="str">
            <v>Erick Weinstein</v>
          </cell>
          <cell r="Q1976" t="str">
            <v>EW101</v>
          </cell>
          <cell r="X1976" t="str">
            <v>N/A</v>
          </cell>
        </row>
        <row r="1977">
          <cell r="B1977" t="str">
            <v>892945973870</v>
          </cell>
          <cell r="C1977" t="str">
            <v>CHANNEL DRIVE SERVICE STATION INC</v>
          </cell>
          <cell r="D1977" t="str">
            <v>CHANNEL DRIVE SERVICE STATION INC</v>
          </cell>
          <cell r="E1977">
            <v>30000</v>
          </cell>
          <cell r="F1977">
            <v>360000</v>
          </cell>
          <cell r="G1977" t="str">
            <v>Y</v>
          </cell>
          <cell r="H1977" t="str">
            <v>Y</v>
          </cell>
          <cell r="I1977">
            <v>42430</v>
          </cell>
          <cell r="J1977">
            <v>42446</v>
          </cell>
          <cell r="K1977">
            <v>42447</v>
          </cell>
          <cell r="L1977">
            <v>42447</v>
          </cell>
          <cell r="M1977">
            <v>42464</v>
          </cell>
          <cell r="N1977">
            <v>42461</v>
          </cell>
          <cell r="O1977" t="str">
            <v>Y</v>
          </cell>
          <cell r="P1977" t="str">
            <v>Alan Goldberg</v>
          </cell>
          <cell r="Q1977" t="str">
            <v>AG101</v>
          </cell>
          <cell r="R1977" t="str">
            <v>Erick Weinstein</v>
          </cell>
          <cell r="S1977" t="str">
            <v>EW101</v>
          </cell>
          <cell r="X1977" t="str">
            <v>N/A</v>
          </cell>
        </row>
        <row r="1978">
          <cell r="B1978" t="str">
            <v>892946174163</v>
          </cell>
          <cell r="C1978" t="str">
            <v>BROWNE TRADING CO</v>
          </cell>
          <cell r="D1978" t="str">
            <v>BROWNE TRADING GOURMET MARKET</v>
          </cell>
          <cell r="E1978">
            <v>50000</v>
          </cell>
          <cell r="F1978">
            <v>600000</v>
          </cell>
          <cell r="G1978" t="str">
            <v>Y</v>
          </cell>
          <cell r="H1978" t="str">
            <v>Y</v>
          </cell>
          <cell r="I1978">
            <v>42430</v>
          </cell>
          <cell r="J1978">
            <v>42446</v>
          </cell>
          <cell r="K1978" t="str">
            <v>Approved/Withdrawn</v>
          </cell>
          <cell r="L1978" t="str">
            <v>Approved/Closed</v>
          </cell>
          <cell r="M1978" t="str">
            <v>N/A</v>
          </cell>
          <cell r="N1978" t="str">
            <v>N/A</v>
          </cell>
          <cell r="O1978" t="str">
            <v>N/A</v>
          </cell>
          <cell r="P1978" t="str">
            <v>Fairway Management Group</v>
          </cell>
          <cell r="Q1978" t="str">
            <v>FMG101</v>
          </cell>
          <cell r="R1978" t="str">
            <v>Erick Weinstein</v>
          </cell>
          <cell r="S1978" t="str">
            <v>EW101</v>
          </cell>
          <cell r="X1978" t="str">
            <v>N/A</v>
          </cell>
        </row>
        <row r="1979">
          <cell r="B1979" t="str">
            <v>892946052310</v>
          </cell>
          <cell r="C1979" t="str">
            <v>BROWNE TRADING CO</v>
          </cell>
          <cell r="D1979" t="str">
            <v>BROWNE TRADING GOURMET MARKET</v>
          </cell>
          <cell r="E1979">
            <v>22000</v>
          </cell>
          <cell r="F1979">
            <v>264000</v>
          </cell>
          <cell r="G1979" t="str">
            <v>Y</v>
          </cell>
          <cell r="H1979" t="str">
            <v>Y</v>
          </cell>
          <cell r="I1979">
            <v>42430</v>
          </cell>
          <cell r="J1979">
            <v>42446</v>
          </cell>
          <cell r="K1979">
            <v>42452</v>
          </cell>
          <cell r="L1979">
            <v>42452</v>
          </cell>
          <cell r="M1979">
            <v>42461</v>
          </cell>
          <cell r="N1979">
            <v>42461</v>
          </cell>
          <cell r="O1979" t="str">
            <v>Y</v>
          </cell>
          <cell r="P1979" t="str">
            <v>Fairway Management Group</v>
          </cell>
          <cell r="Q1979" t="str">
            <v>FMG101</v>
          </cell>
          <cell r="R1979" t="str">
            <v>Erick Weinstein</v>
          </cell>
          <cell r="S1979" t="str">
            <v>EW101</v>
          </cell>
          <cell r="X1979" t="str">
            <v>N/A</v>
          </cell>
        </row>
        <row r="1980">
          <cell r="B1980" t="str">
            <v>892946142855</v>
          </cell>
          <cell r="C1980" t="str">
            <v>BROWNE TRADING CO</v>
          </cell>
          <cell r="D1980" t="str">
            <v>BROWNE TRADING GOURMET MARKET</v>
          </cell>
          <cell r="E1980">
            <v>40000</v>
          </cell>
          <cell r="F1980">
            <v>480000</v>
          </cell>
          <cell r="G1980" t="str">
            <v>Y</v>
          </cell>
          <cell r="H1980" t="str">
            <v>Y</v>
          </cell>
          <cell r="I1980">
            <v>42430</v>
          </cell>
          <cell r="J1980">
            <v>42446</v>
          </cell>
          <cell r="K1980" t="str">
            <v>Approved/Withdrawn</v>
          </cell>
          <cell r="L1980" t="str">
            <v>Approved/Closed</v>
          </cell>
          <cell r="M1980" t="str">
            <v>N/A</v>
          </cell>
          <cell r="N1980" t="str">
            <v>N/A</v>
          </cell>
          <cell r="O1980" t="str">
            <v>N/A</v>
          </cell>
          <cell r="P1980" t="str">
            <v>Fairway Management Group</v>
          </cell>
          <cell r="Q1980" t="str">
            <v>FMG101</v>
          </cell>
          <cell r="R1980" t="str">
            <v>Erick Weinstein</v>
          </cell>
          <cell r="S1980" t="str">
            <v>EW101</v>
          </cell>
          <cell r="X1980" t="str">
            <v>N/A</v>
          </cell>
        </row>
        <row r="1981">
          <cell r="B1981" t="str">
            <v>419100035832</v>
          </cell>
          <cell r="C1981" t="str">
            <v xml:space="preserve">WEDDING ENHANCEMENTS </v>
          </cell>
          <cell r="D1981" t="str">
            <v>WWW.WEDDINGENHANCEMENTS.COM</v>
          </cell>
          <cell r="E1981">
            <v>10000</v>
          </cell>
          <cell r="F1981">
            <v>120000</v>
          </cell>
          <cell r="G1981" t="str">
            <v>N</v>
          </cell>
          <cell r="H1981" t="str">
            <v>N</v>
          </cell>
          <cell r="I1981">
            <v>42430</v>
          </cell>
          <cell r="J1981">
            <v>42447</v>
          </cell>
          <cell r="K1981" t="str">
            <v>Approved/Withdrawn</v>
          </cell>
          <cell r="L1981" t="str">
            <v>Approved/Closed</v>
          </cell>
          <cell r="M1981" t="str">
            <v>N/A</v>
          </cell>
          <cell r="N1981" t="str">
            <v>N/A</v>
          </cell>
          <cell r="O1981" t="str">
            <v>N/A</v>
          </cell>
          <cell r="P1981" t="str">
            <v>Mobius Payments</v>
          </cell>
          <cell r="Q1981" t="str">
            <v>MOB101</v>
          </cell>
          <cell r="X1981" t="str">
            <v>N/A</v>
          </cell>
        </row>
        <row r="1982">
          <cell r="B1982" t="str">
            <v>419100035841</v>
          </cell>
          <cell r="C1982" t="str">
            <v>VERIFIED BILLING</v>
          </cell>
          <cell r="D1982" t="str">
            <v>VERIFIED BILLING</v>
          </cell>
          <cell r="E1982">
            <v>20000</v>
          </cell>
          <cell r="F1982">
            <v>240000</v>
          </cell>
          <cell r="G1982" t="str">
            <v>N</v>
          </cell>
          <cell r="H1982" t="str">
            <v>N</v>
          </cell>
          <cell r="I1982">
            <v>42430</v>
          </cell>
          <cell r="J1982">
            <v>42447</v>
          </cell>
          <cell r="K1982">
            <v>42447</v>
          </cell>
          <cell r="L1982">
            <v>42452</v>
          </cell>
          <cell r="M1982">
            <v>42455</v>
          </cell>
          <cell r="N1982">
            <v>42430</v>
          </cell>
          <cell r="O1982" t="str">
            <v>Y</v>
          </cell>
          <cell r="P1982" t="str">
            <v>Mobius Payments</v>
          </cell>
          <cell r="Q1982" t="str">
            <v>MOB101</v>
          </cell>
          <cell r="X1982" t="str">
            <v>N/A</v>
          </cell>
        </row>
        <row r="1983">
          <cell r="B1983" t="str">
            <v>892946356927</v>
          </cell>
          <cell r="C1983" t="str">
            <v>APHRODITE SKIN AND BODY CARE</v>
          </cell>
          <cell r="D1983" t="str">
            <v>APHRODITE SKIN AND BODY CARE</v>
          </cell>
          <cell r="E1983">
            <v>5000</v>
          </cell>
          <cell r="F1983">
            <v>60000</v>
          </cell>
          <cell r="G1983" t="str">
            <v>N</v>
          </cell>
          <cell r="H1983" t="str">
            <v>N</v>
          </cell>
          <cell r="I1983">
            <v>42430</v>
          </cell>
          <cell r="J1983">
            <v>42447</v>
          </cell>
          <cell r="K1983">
            <v>42450</v>
          </cell>
          <cell r="L1983">
            <v>42450</v>
          </cell>
          <cell r="M1983">
            <v>42531</v>
          </cell>
          <cell r="N1983">
            <v>42522</v>
          </cell>
          <cell r="O1983" t="str">
            <v>Y</v>
          </cell>
          <cell r="P1983" t="str">
            <v>Tim Platz</v>
          </cell>
          <cell r="Q1983" t="str">
            <v>TP101</v>
          </cell>
          <cell r="R1983" t="str">
            <v>Chris Frey</v>
          </cell>
          <cell r="S1983" t="str">
            <v>CF101</v>
          </cell>
          <cell r="T1983" t="str">
            <v xml:space="preserve">Bethpage FCU </v>
          </cell>
          <cell r="U1983" t="str">
            <v>BFCU</v>
          </cell>
          <cell r="X1983" t="str">
            <v>N/A</v>
          </cell>
        </row>
        <row r="1984">
          <cell r="B1984" t="str">
            <v>892946549547</v>
          </cell>
          <cell r="C1984" t="str">
            <v>ERIC SHOENFELD MD</v>
          </cell>
          <cell r="D1984" t="str">
            <v>ERIC SHOENFELD MD</v>
          </cell>
          <cell r="E1984">
            <v>6000</v>
          </cell>
          <cell r="F1984">
            <v>72000</v>
          </cell>
          <cell r="G1984" t="str">
            <v>Y</v>
          </cell>
          <cell r="H1984" t="str">
            <v>Y</v>
          </cell>
          <cell r="I1984">
            <v>42430</v>
          </cell>
          <cell r="J1984">
            <v>42447</v>
          </cell>
          <cell r="K1984">
            <v>42450</v>
          </cell>
          <cell r="L1984">
            <v>42450</v>
          </cell>
          <cell r="M1984">
            <v>42465</v>
          </cell>
          <cell r="N1984">
            <v>42461</v>
          </cell>
          <cell r="O1984" t="str">
            <v>Y</v>
          </cell>
          <cell r="P1984" t="str">
            <v>Kerry Doyle</v>
          </cell>
          <cell r="Q1984" t="str">
            <v>KD101</v>
          </cell>
          <cell r="R1984" t="str">
            <v>Chris Frey</v>
          </cell>
          <cell r="S1984" t="str">
            <v>CF101</v>
          </cell>
          <cell r="T1984" t="str">
            <v xml:space="preserve">Bethpage FCU </v>
          </cell>
          <cell r="U1984" t="str">
            <v>BFCU</v>
          </cell>
          <cell r="X1984" t="str">
            <v>N/A</v>
          </cell>
        </row>
        <row r="1985">
          <cell r="B1985" t="str">
            <v>892946664171</v>
          </cell>
          <cell r="C1985" t="str">
            <v>EL IDOLO INC</v>
          </cell>
          <cell r="D1985" t="str">
            <v>EL IDOLO MEXIACN RESTURANT</v>
          </cell>
          <cell r="E1985">
            <v>20000</v>
          </cell>
          <cell r="F1985">
            <v>240000</v>
          </cell>
          <cell r="G1985" t="str">
            <v>Y</v>
          </cell>
          <cell r="H1985" t="str">
            <v>N</v>
          </cell>
          <cell r="I1985">
            <v>42430</v>
          </cell>
          <cell r="J1985">
            <v>42447</v>
          </cell>
          <cell r="K1985" t="str">
            <v>Withdrawn</v>
          </cell>
          <cell r="L1985" t="str">
            <v>Withdrawn</v>
          </cell>
          <cell r="M1985" t="str">
            <v>N/A</v>
          </cell>
          <cell r="N1985" t="str">
            <v>N/A</v>
          </cell>
          <cell r="O1985" t="str">
            <v>N/A</v>
          </cell>
          <cell r="P1985" t="str">
            <v xml:space="preserve">Patrick Erwin </v>
          </cell>
          <cell r="Q1985" t="str">
            <v>PE101</v>
          </cell>
          <cell r="R1985" t="str">
            <v>KBH Enterprises</v>
          </cell>
          <cell r="S1985" t="str">
            <v>KH101</v>
          </cell>
          <cell r="T1985" t="str">
            <v>Jorge Pignanelli</v>
          </cell>
          <cell r="U1985" t="str">
            <v>JP103</v>
          </cell>
          <cell r="V1985" t="str">
            <v>A&amp;B Media</v>
          </cell>
          <cell r="W1985" t="str">
            <v>ABM101</v>
          </cell>
          <cell r="X1985" t="str">
            <v>N/A</v>
          </cell>
        </row>
        <row r="1986">
          <cell r="B1986" t="str">
            <v>892946763916</v>
          </cell>
          <cell r="C1986" t="str">
            <v>MAPLETON CORP</v>
          </cell>
          <cell r="D1986" t="str">
            <v>CHARTWELL</v>
          </cell>
          <cell r="E1986">
            <v>20000</v>
          </cell>
          <cell r="F1986">
            <v>240000</v>
          </cell>
          <cell r="G1986" t="str">
            <v>Y</v>
          </cell>
          <cell r="H1986" t="str">
            <v>Y</v>
          </cell>
          <cell r="I1986">
            <v>42430</v>
          </cell>
          <cell r="J1986">
            <v>42447</v>
          </cell>
          <cell r="K1986">
            <v>42450</v>
          </cell>
          <cell r="L1986">
            <v>42451</v>
          </cell>
          <cell r="M1986">
            <v>42475</v>
          </cell>
          <cell r="N1986">
            <v>42461</v>
          </cell>
          <cell r="O1986" t="str">
            <v>Y</v>
          </cell>
          <cell r="P1986" t="str">
            <v xml:space="preserve">KBH Enterprises </v>
          </cell>
          <cell r="Q1986" t="str">
            <v>KH101</v>
          </cell>
          <cell r="R1986" t="str">
            <v>Erick Weinstein</v>
          </cell>
          <cell r="S1986" t="str">
            <v>EW101</v>
          </cell>
          <cell r="T1986" t="str">
            <v>CampMinder</v>
          </cell>
          <cell r="U1986" t="str">
            <v>CM103</v>
          </cell>
          <cell r="X1986" t="str">
            <v>N/A</v>
          </cell>
        </row>
        <row r="1987">
          <cell r="B1987" t="str">
            <v>892946622054</v>
          </cell>
          <cell r="C1987" t="str">
            <v>HALAL BITES LLC</v>
          </cell>
          <cell r="D1987" t="str">
            <v>HALA BITES</v>
          </cell>
          <cell r="E1987">
            <v>7000</v>
          </cell>
          <cell r="F1987">
            <v>84000</v>
          </cell>
          <cell r="G1987" t="str">
            <v>Y</v>
          </cell>
          <cell r="H1987" t="str">
            <v>N</v>
          </cell>
          <cell r="I1987">
            <v>42430</v>
          </cell>
          <cell r="J1987">
            <v>42447</v>
          </cell>
          <cell r="K1987">
            <v>42450</v>
          </cell>
          <cell r="L1987">
            <v>42450</v>
          </cell>
          <cell r="M1987" t="str">
            <v>Approved/Closed</v>
          </cell>
          <cell r="N1987" t="str">
            <v>Approved/Closed</v>
          </cell>
          <cell r="O1987" t="str">
            <v>Y</v>
          </cell>
          <cell r="P1987" t="str">
            <v xml:space="preserve">Patrick Erwin </v>
          </cell>
          <cell r="Q1987" t="str">
            <v>PE101</v>
          </cell>
          <cell r="R1987" t="str">
            <v>KBH Enterprises</v>
          </cell>
          <cell r="S1987" t="str">
            <v>KH101</v>
          </cell>
          <cell r="T1987" t="str">
            <v>Jorge Pignanelli</v>
          </cell>
          <cell r="U1987" t="str">
            <v>JP103</v>
          </cell>
          <cell r="V1987" t="str">
            <v>A&amp;B Media</v>
          </cell>
          <cell r="W1987" t="str">
            <v>ABM101</v>
          </cell>
          <cell r="X1987" t="str">
            <v>N/A</v>
          </cell>
        </row>
        <row r="1988">
          <cell r="B1988" t="str">
            <v>892946768717</v>
          </cell>
          <cell r="C1988" t="str">
            <v>HERDON GROCERY AND BAKERY INC</v>
          </cell>
          <cell r="D1988" t="str">
            <v>HERDON GROCERY AND BAKERY</v>
          </cell>
          <cell r="E1988">
            <v>20000</v>
          </cell>
          <cell r="F1988">
            <v>240000</v>
          </cell>
          <cell r="G1988" t="str">
            <v>Y</v>
          </cell>
          <cell r="H1988" t="str">
            <v>N</v>
          </cell>
          <cell r="I1988">
            <v>42430</v>
          </cell>
          <cell r="J1988">
            <v>42447</v>
          </cell>
          <cell r="K1988">
            <v>42450</v>
          </cell>
          <cell r="L1988">
            <v>42450</v>
          </cell>
          <cell r="M1988">
            <v>42481</v>
          </cell>
          <cell r="N1988">
            <v>42461</v>
          </cell>
          <cell r="O1988" t="str">
            <v>Y</v>
          </cell>
          <cell r="P1988" t="str">
            <v xml:space="preserve">Patrick Erwin </v>
          </cell>
          <cell r="Q1988" t="str">
            <v>PE101</v>
          </cell>
          <cell r="R1988" t="str">
            <v>KBH Enterprises</v>
          </cell>
          <cell r="S1988" t="str">
            <v>KH101</v>
          </cell>
          <cell r="T1988" t="str">
            <v>Jorge Pignanelli</v>
          </cell>
          <cell r="U1988" t="str">
            <v>JP103</v>
          </cell>
          <cell r="V1988" t="str">
            <v>A&amp;B Media</v>
          </cell>
          <cell r="W1988" t="str">
            <v>ABM101</v>
          </cell>
          <cell r="X1988" t="str">
            <v>N/A</v>
          </cell>
        </row>
        <row r="1989">
          <cell r="B1989" t="str">
            <v>892946926018</v>
          </cell>
          <cell r="C1989" t="str">
            <v>M&amp;F RESTAURANT CORP</v>
          </cell>
          <cell r="D1989" t="str">
            <v>SPOLINIS</v>
          </cell>
          <cell r="E1989">
            <v>25000</v>
          </cell>
          <cell r="F1989">
            <v>300000</v>
          </cell>
          <cell r="G1989" t="str">
            <v>Y</v>
          </cell>
          <cell r="H1989" t="str">
            <v>Y</v>
          </cell>
          <cell r="I1989">
            <v>42430</v>
          </cell>
          <cell r="J1989">
            <v>42450</v>
          </cell>
          <cell r="K1989">
            <v>42450</v>
          </cell>
          <cell r="L1989">
            <v>42450</v>
          </cell>
          <cell r="M1989">
            <v>42454</v>
          </cell>
          <cell r="N1989">
            <v>42430</v>
          </cell>
          <cell r="O1989" t="str">
            <v>Y</v>
          </cell>
          <cell r="P1989" t="str">
            <v>Kerry Doyle</v>
          </cell>
          <cell r="Q1989" t="str">
            <v>KD101</v>
          </cell>
          <cell r="R1989" t="str">
            <v>Chris Frey</v>
          </cell>
          <cell r="S1989" t="str">
            <v>CF101</v>
          </cell>
          <cell r="X1989" t="str">
            <v>N/A</v>
          </cell>
        </row>
        <row r="1990">
          <cell r="B1990" t="str">
            <v>892946972400</v>
          </cell>
          <cell r="C1990" t="str">
            <v>RED OAK CAMP</v>
          </cell>
          <cell r="D1990" t="str">
            <v>RED OAK CAMP</v>
          </cell>
          <cell r="E1990">
            <v>20000</v>
          </cell>
          <cell r="F1990">
            <v>240000</v>
          </cell>
          <cell r="G1990" t="str">
            <v>Y</v>
          </cell>
          <cell r="H1990" t="str">
            <v>N</v>
          </cell>
          <cell r="I1990">
            <v>42430</v>
          </cell>
          <cell r="J1990">
            <v>42450</v>
          </cell>
          <cell r="K1990">
            <v>42450</v>
          </cell>
          <cell r="L1990">
            <v>42451</v>
          </cell>
          <cell r="M1990">
            <v>42466</v>
          </cell>
          <cell r="N1990">
            <v>42461</v>
          </cell>
          <cell r="O1990" t="str">
            <v>Y</v>
          </cell>
          <cell r="P1990" t="str">
            <v>KBH Enterprises</v>
          </cell>
          <cell r="Q1990" t="str">
            <v>KH101</v>
          </cell>
          <cell r="R1990" t="str">
            <v>Erick Weinstein</v>
          </cell>
          <cell r="S1990" t="str">
            <v>EW101</v>
          </cell>
          <cell r="T1990" t="str">
            <v>CampMinder</v>
          </cell>
          <cell r="U1990" t="str">
            <v>CM103</v>
          </cell>
          <cell r="X1990" t="str">
            <v>N/A</v>
          </cell>
        </row>
        <row r="1991">
          <cell r="B1991" t="str">
            <v>892947281686</v>
          </cell>
          <cell r="C1991" t="str">
            <v>TOUCH OF GLASS NORTHSHORE</v>
          </cell>
          <cell r="D1991" t="str">
            <v>TOUCH OF GLASS NORTHSHORE</v>
          </cell>
          <cell r="E1991">
            <v>10000</v>
          </cell>
          <cell r="F1991">
            <v>120000</v>
          </cell>
          <cell r="G1991" t="str">
            <v>Y</v>
          </cell>
          <cell r="H1991" t="str">
            <v>Y</v>
          </cell>
          <cell r="I1991">
            <v>42430</v>
          </cell>
          <cell r="J1991">
            <v>42450</v>
          </cell>
          <cell r="K1991">
            <v>42451</v>
          </cell>
          <cell r="L1991">
            <v>42451</v>
          </cell>
          <cell r="M1991">
            <v>42459</v>
          </cell>
          <cell r="N1991">
            <v>42430</v>
          </cell>
          <cell r="O1991" t="str">
            <v>Y</v>
          </cell>
          <cell r="P1991" t="str">
            <v>Credit Data</v>
          </cell>
          <cell r="Q1991" t="str">
            <v>CD101</v>
          </cell>
          <cell r="R1991" t="str">
            <v>Erick Weinstein</v>
          </cell>
          <cell r="S1991" t="str">
            <v>EW101</v>
          </cell>
          <cell r="T1991" t="str">
            <v xml:space="preserve">Peter Brickman </v>
          </cell>
          <cell r="U1991" t="str">
            <v>PB101</v>
          </cell>
          <cell r="X1991" t="str">
            <v>N/A</v>
          </cell>
        </row>
        <row r="1992">
          <cell r="B1992" t="str">
            <v>892947303548</v>
          </cell>
          <cell r="C1992" t="str">
            <v>TOUCH OF GLASS BROOKLYN</v>
          </cell>
          <cell r="D1992" t="str">
            <v>TOUCH OF GLASS BROOKLYN</v>
          </cell>
          <cell r="E1992">
            <v>20000</v>
          </cell>
          <cell r="F1992">
            <v>240000</v>
          </cell>
          <cell r="G1992" t="str">
            <v>Y</v>
          </cell>
          <cell r="H1992" t="str">
            <v>Y</v>
          </cell>
          <cell r="I1992">
            <v>42430</v>
          </cell>
          <cell r="J1992">
            <v>42450</v>
          </cell>
          <cell r="K1992">
            <v>42451</v>
          </cell>
          <cell r="L1992">
            <v>42451</v>
          </cell>
          <cell r="M1992">
            <v>42459</v>
          </cell>
          <cell r="N1992">
            <v>42430</v>
          </cell>
          <cell r="O1992" t="str">
            <v>Y</v>
          </cell>
          <cell r="P1992" t="str">
            <v>Credit Data</v>
          </cell>
          <cell r="Q1992" t="str">
            <v>CD101</v>
          </cell>
          <cell r="R1992" t="str">
            <v>Erick Weinstein</v>
          </cell>
          <cell r="S1992" t="str">
            <v>EW101</v>
          </cell>
          <cell r="T1992" t="str">
            <v xml:space="preserve">Peter Brickman </v>
          </cell>
          <cell r="U1992" t="str">
            <v>PB101</v>
          </cell>
          <cell r="X1992" t="str">
            <v>N/A</v>
          </cell>
        </row>
        <row r="1993">
          <cell r="B1993" t="str">
            <v>892947395429</v>
          </cell>
          <cell r="C1993" t="str">
            <v>NMJ RESTAURANT &amp; MARKETPLACE INC</v>
          </cell>
          <cell r="D1993" t="str">
            <v>HARVEST DELIGHTS</v>
          </cell>
          <cell r="E1993">
            <v>80000</v>
          </cell>
          <cell r="F1993">
            <v>960000</v>
          </cell>
          <cell r="G1993" t="str">
            <v>Y</v>
          </cell>
          <cell r="H1993" t="str">
            <v>N</v>
          </cell>
          <cell r="I1993">
            <v>42430</v>
          </cell>
          <cell r="J1993">
            <v>42450</v>
          </cell>
          <cell r="K1993">
            <v>42451</v>
          </cell>
          <cell r="L1993">
            <v>42452</v>
          </cell>
          <cell r="M1993">
            <v>42473</v>
          </cell>
          <cell r="N1993">
            <v>42461</v>
          </cell>
          <cell r="O1993" t="str">
            <v>Y</v>
          </cell>
          <cell r="P1993" t="str">
            <v xml:space="preserve">Patrick Erwin </v>
          </cell>
          <cell r="Q1993" t="str">
            <v>PE101</v>
          </cell>
          <cell r="R1993" t="str">
            <v>KBH Enterprises</v>
          </cell>
          <cell r="S1993" t="str">
            <v>KH101</v>
          </cell>
          <cell r="T1993" t="str">
            <v>Jorge Pignanelli</v>
          </cell>
          <cell r="U1993" t="str">
            <v>JP103</v>
          </cell>
          <cell r="V1993" t="str">
            <v>CC Processing POS</v>
          </cell>
          <cell r="W1993" t="str">
            <v>CCPPOS</v>
          </cell>
          <cell r="X1993" t="str">
            <v>N/A</v>
          </cell>
        </row>
        <row r="1994">
          <cell r="B1994" t="str">
            <v>892947553159</v>
          </cell>
          <cell r="C1994" t="str">
            <v>CANCUN CANTINA INC</v>
          </cell>
          <cell r="D1994" t="str">
            <v>GUACAMOLES</v>
          </cell>
          <cell r="E1994">
            <v>40000</v>
          </cell>
          <cell r="F1994">
            <v>480000</v>
          </cell>
          <cell r="G1994" t="str">
            <v>Y</v>
          </cell>
          <cell r="H1994" t="str">
            <v>Y</v>
          </cell>
          <cell r="I1994">
            <v>42430</v>
          </cell>
          <cell r="J1994">
            <v>42451</v>
          </cell>
          <cell r="K1994">
            <v>42451</v>
          </cell>
          <cell r="L1994">
            <v>42452</v>
          </cell>
          <cell r="M1994">
            <v>42454</v>
          </cell>
          <cell r="N1994">
            <v>42430</v>
          </cell>
          <cell r="O1994" t="str">
            <v>Y</v>
          </cell>
          <cell r="P1994" t="str">
            <v xml:space="preserve">Patrick Erwin </v>
          </cell>
          <cell r="Q1994" t="str">
            <v>PE101</v>
          </cell>
          <cell r="R1994" t="str">
            <v>KBH Enterprises</v>
          </cell>
          <cell r="S1994" t="str">
            <v>KH101</v>
          </cell>
          <cell r="T1994" t="str">
            <v>Jorge Pignanelli</v>
          </cell>
          <cell r="U1994" t="str">
            <v>JP103</v>
          </cell>
          <cell r="V1994" t="str">
            <v>Lupita</v>
          </cell>
          <cell r="W1994" t="str">
            <v>LU102</v>
          </cell>
          <cell r="X1994" t="str">
            <v>N/A</v>
          </cell>
        </row>
        <row r="1995">
          <cell r="B1995" t="str">
            <v>892947555402</v>
          </cell>
          <cell r="C1995" t="str">
            <v>SK2 NUTRITION CORP</v>
          </cell>
          <cell r="D1995" t="str">
            <v>SK2 NUTRITION CORP</v>
          </cell>
          <cell r="E1995">
            <v>5000</v>
          </cell>
          <cell r="F1995">
            <v>60000</v>
          </cell>
          <cell r="G1995" t="str">
            <v>N</v>
          </cell>
          <cell r="H1995" t="str">
            <v>N</v>
          </cell>
          <cell r="I1995">
            <v>42430</v>
          </cell>
          <cell r="J1995">
            <v>42451</v>
          </cell>
          <cell r="K1995">
            <v>42452</v>
          </cell>
          <cell r="L1995">
            <v>42452</v>
          </cell>
          <cell r="M1995">
            <v>42472</v>
          </cell>
          <cell r="N1995">
            <v>42461</v>
          </cell>
          <cell r="O1995" t="str">
            <v>Y</v>
          </cell>
          <cell r="P1995" t="str">
            <v>Kerry Doyle</v>
          </cell>
          <cell r="Q1995" t="str">
            <v>KD101</v>
          </cell>
          <cell r="R1995" t="str">
            <v>Chris Frey</v>
          </cell>
          <cell r="S1995" t="str">
            <v>CF101</v>
          </cell>
          <cell r="T1995" t="str">
            <v xml:space="preserve">Bethpage FCU </v>
          </cell>
          <cell r="U1995" t="str">
            <v>BFCU</v>
          </cell>
          <cell r="X1995" t="str">
            <v>N/A</v>
          </cell>
        </row>
        <row r="1996">
          <cell r="B1996" t="str">
            <v>892947591969</v>
          </cell>
          <cell r="C1996" t="str">
            <v>FUNTAZIA CORP</v>
          </cell>
          <cell r="D1996" t="str">
            <v>FUNTAZIA</v>
          </cell>
          <cell r="E1996">
            <v>20000</v>
          </cell>
          <cell r="F1996">
            <v>240000</v>
          </cell>
          <cell r="G1996" t="str">
            <v>Y</v>
          </cell>
          <cell r="H1996" t="str">
            <v>Y</v>
          </cell>
          <cell r="I1996">
            <v>42430</v>
          </cell>
          <cell r="J1996">
            <v>42451</v>
          </cell>
          <cell r="K1996">
            <v>42452</v>
          </cell>
          <cell r="L1996">
            <v>42453</v>
          </cell>
          <cell r="M1996">
            <v>42465</v>
          </cell>
          <cell r="N1996">
            <v>42461</v>
          </cell>
          <cell r="O1996" t="str">
            <v>Y</v>
          </cell>
          <cell r="P1996" t="str">
            <v>Angelo Abbatiello</v>
          </cell>
          <cell r="Q1996" t="str">
            <v>AA101</v>
          </cell>
          <cell r="R1996" t="str">
            <v>Erick Weinstein</v>
          </cell>
          <cell r="S1996" t="str">
            <v>EW101</v>
          </cell>
          <cell r="T1996" t="str">
            <v xml:space="preserve">Peter Brickman </v>
          </cell>
          <cell r="U1996" t="str">
            <v>PB101</v>
          </cell>
          <cell r="V1996" t="str">
            <v>Rich Mazo</v>
          </cell>
          <cell r="W1996" t="str">
            <v>RM102</v>
          </cell>
          <cell r="X1996" t="str">
            <v>N/A</v>
          </cell>
        </row>
        <row r="1997">
          <cell r="B1997" t="str">
            <v>892947682313</v>
          </cell>
          <cell r="C1997" t="str">
            <v>TOTAL WELLNESS LLC</v>
          </cell>
          <cell r="D1997" t="str">
            <v>BIOMANX</v>
          </cell>
          <cell r="E1997">
            <v>40000</v>
          </cell>
          <cell r="F1997">
            <v>480000</v>
          </cell>
          <cell r="G1997" t="str">
            <v>N</v>
          </cell>
          <cell r="H1997" t="str">
            <v>N</v>
          </cell>
          <cell r="I1997">
            <v>42430</v>
          </cell>
          <cell r="J1997">
            <v>42451</v>
          </cell>
          <cell r="K1997">
            <v>42452</v>
          </cell>
          <cell r="L1997">
            <v>42452</v>
          </cell>
          <cell r="M1997">
            <v>42458</v>
          </cell>
          <cell r="N1997">
            <v>42430</v>
          </cell>
          <cell r="O1997" t="str">
            <v>Y</v>
          </cell>
          <cell r="P1997" t="str">
            <v>John Vacca</v>
          </cell>
          <cell r="Q1997" t="str">
            <v>JV101</v>
          </cell>
          <cell r="R1997" t="str">
            <v>Erick Weinstein</v>
          </cell>
          <cell r="S1997" t="str">
            <v>EW101</v>
          </cell>
          <cell r="X1997" t="str">
            <v>N/A</v>
          </cell>
        </row>
        <row r="1998">
          <cell r="B1998" t="str">
            <v>892947903180</v>
          </cell>
          <cell r="C1998" t="str">
            <v>PAUL D SULLIVAN DMD</v>
          </cell>
          <cell r="D1998" t="str">
            <v>PAUL D SULLIVAN DMD</v>
          </cell>
          <cell r="E1998">
            <v>25000</v>
          </cell>
          <cell r="F1998">
            <v>300000</v>
          </cell>
          <cell r="G1998" t="str">
            <v>Y</v>
          </cell>
          <cell r="H1998" t="str">
            <v>Y</v>
          </cell>
          <cell r="I1998">
            <v>42430</v>
          </cell>
          <cell r="J1998">
            <v>42451</v>
          </cell>
          <cell r="K1998">
            <v>42452</v>
          </cell>
          <cell r="L1998">
            <v>42452</v>
          </cell>
          <cell r="M1998">
            <v>42459</v>
          </cell>
          <cell r="N1998">
            <v>42430</v>
          </cell>
          <cell r="O1998" t="str">
            <v>Y</v>
          </cell>
          <cell r="P1998" t="str">
            <v>PMSG</v>
          </cell>
          <cell r="Q1998" t="str">
            <v>PMSG101</v>
          </cell>
          <cell r="R1998" t="str">
            <v>Erick Weinstein</v>
          </cell>
          <cell r="S1998" t="str">
            <v>EW101</v>
          </cell>
          <cell r="T1998" t="str">
            <v xml:space="preserve">Peter Brickman </v>
          </cell>
          <cell r="U1998" t="str">
            <v>PB101</v>
          </cell>
          <cell r="X1998" t="str">
            <v>N/A</v>
          </cell>
        </row>
        <row r="1999">
          <cell r="B1999" t="str">
            <v>892948023079</v>
          </cell>
          <cell r="C1999" t="str">
            <v>PRO PLAYERS ENTERTAINMENT LLC</v>
          </cell>
          <cell r="D1999" t="str">
            <v>PRO PLAYERS ENTERTAINMENT LLC</v>
          </cell>
          <cell r="E1999">
            <v>25000</v>
          </cell>
          <cell r="F1999">
            <v>300000</v>
          </cell>
          <cell r="G1999" t="str">
            <v>Y</v>
          </cell>
          <cell r="H1999" t="str">
            <v>N</v>
          </cell>
          <cell r="I1999">
            <v>42430</v>
          </cell>
          <cell r="J1999">
            <v>42452</v>
          </cell>
          <cell r="K1999">
            <v>42453</v>
          </cell>
          <cell r="L1999">
            <v>42454</v>
          </cell>
          <cell r="M1999">
            <v>42464</v>
          </cell>
          <cell r="N1999">
            <v>42461</v>
          </cell>
          <cell r="O1999" t="str">
            <v>Y</v>
          </cell>
          <cell r="P1999" t="str">
            <v>KBH Enterprises</v>
          </cell>
          <cell r="Q1999" t="str">
            <v>KH101</v>
          </cell>
          <cell r="R1999" t="str">
            <v>Erick Weinstein</v>
          </cell>
          <cell r="S1999" t="str">
            <v>EW101</v>
          </cell>
          <cell r="T1999" t="str">
            <v>Omni Solution Source</v>
          </cell>
          <cell r="U1999" t="str">
            <v>OSS101</v>
          </cell>
          <cell r="V1999" t="str">
            <v>Cash Mangement</v>
          </cell>
          <cell r="W1999" t="str">
            <v>CM102</v>
          </cell>
          <cell r="X1999" t="str">
            <v>N/A</v>
          </cell>
        </row>
        <row r="2000">
          <cell r="B2000" t="str">
            <v>892948062028</v>
          </cell>
          <cell r="C2000" t="str">
            <v>HOSTESS WITH THE MOSTESS</v>
          </cell>
          <cell r="D2000" t="str">
            <v>HOSTESS WITH THE MOSTESS</v>
          </cell>
          <cell r="E2000">
            <v>6000</v>
          </cell>
          <cell r="F2000">
            <v>72000</v>
          </cell>
          <cell r="G2000" t="str">
            <v>N</v>
          </cell>
          <cell r="H2000" t="str">
            <v>N</v>
          </cell>
          <cell r="I2000">
            <v>42430</v>
          </cell>
          <cell r="J2000">
            <v>42452</v>
          </cell>
          <cell r="K2000">
            <v>42453</v>
          </cell>
          <cell r="L2000">
            <v>42453</v>
          </cell>
          <cell r="M2000">
            <v>42460</v>
          </cell>
          <cell r="N2000">
            <v>42430</v>
          </cell>
          <cell r="O2000" t="str">
            <v>Y</v>
          </cell>
          <cell r="P2000" t="str">
            <v>Kerry Doyle</v>
          </cell>
          <cell r="Q2000" t="str">
            <v>KD101</v>
          </cell>
          <cell r="R2000" t="str">
            <v>Chris Frey</v>
          </cell>
          <cell r="S2000" t="str">
            <v>CF101</v>
          </cell>
          <cell r="T2000" t="str">
            <v xml:space="preserve">Bethpage FCU </v>
          </cell>
          <cell r="U2000" t="str">
            <v>BFCU</v>
          </cell>
          <cell r="X2000" t="str">
            <v>N/A</v>
          </cell>
        </row>
        <row r="2001">
          <cell r="B2001" t="str">
            <v>892948215273</v>
          </cell>
          <cell r="C2001" t="str">
            <v>EL REY INC</v>
          </cell>
          <cell r="D2001" t="str">
            <v>EL REY</v>
          </cell>
          <cell r="E2001">
            <v>35000</v>
          </cell>
          <cell r="F2001">
            <v>420000</v>
          </cell>
          <cell r="G2001" t="str">
            <v>Y</v>
          </cell>
          <cell r="H2001" t="str">
            <v>N</v>
          </cell>
          <cell r="I2001">
            <v>42430</v>
          </cell>
          <cell r="J2001">
            <v>42453</v>
          </cell>
          <cell r="K2001">
            <v>42464</v>
          </cell>
          <cell r="L2001">
            <v>42464</v>
          </cell>
          <cell r="M2001">
            <v>42467</v>
          </cell>
          <cell r="N2001">
            <v>42461</v>
          </cell>
          <cell r="O2001" t="str">
            <v>Y</v>
          </cell>
          <cell r="P2001" t="str">
            <v xml:space="preserve">Patrick Erwin </v>
          </cell>
          <cell r="Q2001" t="str">
            <v>PE101</v>
          </cell>
          <cell r="R2001" t="str">
            <v>KBH Enterprises</v>
          </cell>
          <cell r="S2001" t="str">
            <v>KH101</v>
          </cell>
          <cell r="T2001" t="str">
            <v>Jorge Pignanelli</v>
          </cell>
          <cell r="U2001" t="str">
            <v>JP103</v>
          </cell>
          <cell r="V2001" t="str">
            <v>Lupita</v>
          </cell>
          <cell r="W2001" t="str">
            <v>LU102</v>
          </cell>
          <cell r="X2001" t="str">
            <v>N/A</v>
          </cell>
        </row>
        <row r="2002">
          <cell r="B2002" t="str">
            <v>892948348781</v>
          </cell>
          <cell r="C2002" t="str">
            <v>EL RODEO MEXICAN RESTAURANT</v>
          </cell>
          <cell r="D2002" t="str">
            <v>LA LOMA MEXICAN GRILL</v>
          </cell>
          <cell r="E2002">
            <v>38000</v>
          </cell>
          <cell r="F2002">
            <v>456000</v>
          </cell>
          <cell r="G2002" t="str">
            <v>Y</v>
          </cell>
          <cell r="H2002" t="str">
            <v>N</v>
          </cell>
          <cell r="I2002">
            <v>42430</v>
          </cell>
          <cell r="J2002">
            <v>42453</v>
          </cell>
          <cell r="K2002">
            <v>42453</v>
          </cell>
          <cell r="L2002">
            <v>42453</v>
          </cell>
          <cell r="M2002">
            <v>42458</v>
          </cell>
          <cell r="N2002">
            <v>42430</v>
          </cell>
          <cell r="O2002" t="str">
            <v>Y</v>
          </cell>
          <cell r="P2002" t="str">
            <v xml:space="preserve">Patrick Erwin </v>
          </cell>
          <cell r="Q2002" t="str">
            <v>PE101</v>
          </cell>
          <cell r="R2002" t="str">
            <v>KBH Enterprises</v>
          </cell>
          <cell r="S2002" t="str">
            <v>KH101</v>
          </cell>
          <cell r="T2002" t="str">
            <v>Jorge Pignanelli</v>
          </cell>
          <cell r="U2002" t="str">
            <v>JP103</v>
          </cell>
          <cell r="V2002" t="str">
            <v>Lupita</v>
          </cell>
          <cell r="W2002" t="str">
            <v>LU102</v>
          </cell>
          <cell r="X2002" t="str">
            <v>N/A</v>
          </cell>
        </row>
        <row r="2003">
          <cell r="B2003" t="str">
            <v>892948442691</v>
          </cell>
          <cell r="C2003" t="str">
            <v>BLANCA CAKES</v>
          </cell>
          <cell r="D2003" t="str">
            <v>BLANCA CAKES</v>
          </cell>
          <cell r="E2003">
            <v>4000</v>
          </cell>
          <cell r="F2003">
            <v>48000</v>
          </cell>
          <cell r="G2003" t="str">
            <v>N</v>
          </cell>
          <cell r="H2003" t="str">
            <v>N</v>
          </cell>
          <cell r="I2003">
            <v>42430</v>
          </cell>
          <cell r="J2003">
            <v>42453</v>
          </cell>
          <cell r="K2003">
            <v>42453</v>
          </cell>
          <cell r="L2003">
            <v>42453</v>
          </cell>
          <cell r="M2003">
            <v>42460</v>
          </cell>
          <cell r="N2003">
            <v>42430</v>
          </cell>
          <cell r="O2003" t="str">
            <v>Y</v>
          </cell>
          <cell r="P2003" t="str">
            <v xml:space="preserve">Patrick Erwin </v>
          </cell>
          <cell r="Q2003" t="str">
            <v>PE101</v>
          </cell>
          <cell r="R2003" t="str">
            <v>KBH Enterprises</v>
          </cell>
          <cell r="S2003" t="str">
            <v>KH101</v>
          </cell>
          <cell r="T2003" t="str">
            <v>Jorge Pignanelli</v>
          </cell>
          <cell r="U2003" t="str">
            <v>JP103</v>
          </cell>
          <cell r="V2003" t="str">
            <v>Lupita</v>
          </cell>
          <cell r="W2003" t="str">
            <v>LU102</v>
          </cell>
          <cell r="X2003" t="str">
            <v>N/A</v>
          </cell>
        </row>
        <row r="2004">
          <cell r="B2004" t="str">
            <v>892948485344</v>
          </cell>
          <cell r="C2004" t="str">
            <v>WALTER A RODRIGUEZ MARTINEZ</v>
          </cell>
          <cell r="D2004" t="str">
            <v>CONTACT CELL</v>
          </cell>
          <cell r="E2004">
            <v>4200</v>
          </cell>
          <cell r="F2004">
            <v>50400</v>
          </cell>
          <cell r="G2004" t="str">
            <v>Y</v>
          </cell>
          <cell r="H2004" t="str">
            <v>N</v>
          </cell>
          <cell r="I2004">
            <v>42430</v>
          </cell>
          <cell r="J2004">
            <v>42453</v>
          </cell>
          <cell r="K2004" t="str">
            <v>Approved/Withdrawn</v>
          </cell>
          <cell r="L2004" t="str">
            <v>Approved/Closed</v>
          </cell>
          <cell r="M2004" t="str">
            <v>N/A</v>
          </cell>
          <cell r="N2004" t="str">
            <v>N/A</v>
          </cell>
          <cell r="O2004" t="str">
            <v>N/A</v>
          </cell>
          <cell r="P2004" t="str">
            <v xml:space="preserve">Patrick Erwin </v>
          </cell>
          <cell r="Q2004" t="str">
            <v>PE101</v>
          </cell>
          <cell r="R2004" t="str">
            <v>KBH Enterprises</v>
          </cell>
          <cell r="S2004" t="str">
            <v>KH101</v>
          </cell>
          <cell r="T2004" t="str">
            <v>Jorge Pignanelli</v>
          </cell>
          <cell r="U2004" t="str">
            <v>JP103</v>
          </cell>
          <cell r="V2004" t="str">
            <v>A&amp;B Media</v>
          </cell>
          <cell r="W2004" t="str">
            <v>ABM101</v>
          </cell>
          <cell r="X2004" t="str">
            <v>N/A</v>
          </cell>
        </row>
        <row r="2005">
          <cell r="B2005" t="str">
            <v>892948542193</v>
          </cell>
          <cell r="C2005" t="str">
            <v>8G INC</v>
          </cell>
          <cell r="D2005" t="str">
            <v>RACKS</v>
          </cell>
          <cell r="E2005">
            <v>75000</v>
          </cell>
          <cell r="F2005">
            <v>900000</v>
          </cell>
          <cell r="G2005" t="str">
            <v>Y</v>
          </cell>
          <cell r="H2005" t="str">
            <v>N</v>
          </cell>
          <cell r="I2005">
            <v>42430</v>
          </cell>
          <cell r="J2005">
            <v>42453</v>
          </cell>
          <cell r="K2005">
            <v>42453</v>
          </cell>
          <cell r="L2005">
            <v>42454</v>
          </cell>
          <cell r="M2005">
            <v>42464</v>
          </cell>
          <cell r="N2005">
            <v>42461</v>
          </cell>
          <cell r="O2005" t="str">
            <v>Y</v>
          </cell>
          <cell r="P2005" t="str">
            <v>K.S.I Group Inc</v>
          </cell>
          <cell r="Q2005" t="str">
            <v>KSI101</v>
          </cell>
          <cell r="R2005" t="str">
            <v>Erick Weinstein</v>
          </cell>
          <cell r="S2005" t="str">
            <v>EW101</v>
          </cell>
          <cell r="T2005" t="str">
            <v>KBH Enterprises</v>
          </cell>
          <cell r="U2005" t="str">
            <v>KH101</v>
          </cell>
          <cell r="X2005" t="str">
            <v>N/A</v>
          </cell>
        </row>
        <row r="2006">
          <cell r="B2006" t="str">
            <v>419100035850</v>
          </cell>
          <cell r="C2006" t="str">
            <v xml:space="preserve">QUIXOTIC ENTERTAINMENT </v>
          </cell>
          <cell r="D2006" t="str">
            <v>FSBILL.COM</v>
          </cell>
          <cell r="E2006">
            <v>20000</v>
          </cell>
          <cell r="F2006">
            <v>240000</v>
          </cell>
          <cell r="G2006" t="str">
            <v>N</v>
          </cell>
          <cell r="H2006" t="str">
            <v>N</v>
          </cell>
          <cell r="I2006">
            <v>42430</v>
          </cell>
          <cell r="J2006">
            <v>42453</v>
          </cell>
          <cell r="K2006">
            <v>42454</v>
          </cell>
          <cell r="L2006">
            <v>42459</v>
          </cell>
          <cell r="M2006">
            <v>42470</v>
          </cell>
          <cell r="N2006">
            <v>42461</v>
          </cell>
          <cell r="O2006" t="str">
            <v>Y</v>
          </cell>
          <cell r="P2006" t="str">
            <v>Mobius Payments</v>
          </cell>
          <cell r="Q2006" t="str">
            <v>MOB101</v>
          </cell>
          <cell r="X2006" t="str">
            <v>N/A</v>
          </cell>
        </row>
        <row r="2007">
          <cell r="B2007" t="str">
            <v>892948652018</v>
          </cell>
          <cell r="C2007" t="str">
            <v>VINDEB CORP</v>
          </cell>
          <cell r="D2007" t="str">
            <v>BLUE MOON DELI</v>
          </cell>
          <cell r="E2007">
            <v>12000</v>
          </cell>
          <cell r="F2007">
            <v>144000</v>
          </cell>
          <cell r="G2007" t="str">
            <v>Y</v>
          </cell>
          <cell r="H2007" t="str">
            <v>Y</v>
          </cell>
          <cell r="I2007">
            <v>42430</v>
          </cell>
          <cell r="J2007">
            <v>42454</v>
          </cell>
          <cell r="K2007">
            <v>42454</v>
          </cell>
          <cell r="L2007">
            <v>42454</v>
          </cell>
          <cell r="M2007">
            <v>42459</v>
          </cell>
          <cell r="N2007">
            <v>42430</v>
          </cell>
          <cell r="O2007" t="str">
            <v>Y</v>
          </cell>
          <cell r="P2007" t="str">
            <v>John Petraglia</v>
          </cell>
          <cell r="Q2007" t="str">
            <v>JP104</v>
          </cell>
          <cell r="R2007" t="str">
            <v>Chris Frey</v>
          </cell>
          <cell r="S2007" t="str">
            <v>CF101</v>
          </cell>
          <cell r="X2007" t="str">
            <v>N/A</v>
          </cell>
        </row>
        <row r="2008">
          <cell r="B2008" t="str">
            <v>892948824328</v>
          </cell>
          <cell r="C2008" t="str">
            <v>COUNTRY CARPET DISTRIBUTORS INC</v>
          </cell>
          <cell r="D2008" t="str">
            <v>COUNTRY CARPET DISTRIBUTORS INC</v>
          </cell>
          <cell r="E2008">
            <v>400000</v>
          </cell>
          <cell r="F2008">
            <v>4800000</v>
          </cell>
          <cell r="G2008" t="str">
            <v>Y</v>
          </cell>
          <cell r="H2008" t="str">
            <v>Y</v>
          </cell>
          <cell r="I2008">
            <v>42430</v>
          </cell>
          <cell r="J2008">
            <v>42454</v>
          </cell>
          <cell r="K2008">
            <v>42467</v>
          </cell>
          <cell r="L2008">
            <v>42467</v>
          </cell>
          <cell r="M2008">
            <v>42473</v>
          </cell>
          <cell r="N2008">
            <v>42461</v>
          </cell>
          <cell r="O2008" t="str">
            <v>Y</v>
          </cell>
          <cell r="P2008" t="str">
            <v>Taylor Giamanco</v>
          </cell>
          <cell r="Q2008" t="str">
            <v>TRP101</v>
          </cell>
          <cell r="R2008" t="str">
            <v>Erick Weinstein</v>
          </cell>
          <cell r="S2008" t="str">
            <v>EW101</v>
          </cell>
          <cell r="T2008" t="str">
            <v xml:space="preserve">Peter Brickman </v>
          </cell>
          <cell r="U2008" t="str">
            <v>PB101</v>
          </cell>
          <cell r="X2008" t="str">
            <v>N/A</v>
          </cell>
        </row>
        <row r="2009">
          <cell r="B2009" t="str">
            <v>419100035869</v>
          </cell>
          <cell r="C2009" t="str">
            <v>FARMHOUSE INC</v>
          </cell>
          <cell r="D2009" t="str">
            <v>KINDEVENTS</v>
          </cell>
          <cell r="E2009">
            <v>25000</v>
          </cell>
          <cell r="F2009">
            <v>300000</v>
          </cell>
          <cell r="G2009" t="str">
            <v>N</v>
          </cell>
          <cell r="H2009" t="str">
            <v>N</v>
          </cell>
          <cell r="I2009">
            <v>42430</v>
          </cell>
          <cell r="J2009">
            <v>42454</v>
          </cell>
          <cell r="K2009" t="str">
            <v>Withdrawn</v>
          </cell>
          <cell r="L2009" t="str">
            <v>Withdrawn</v>
          </cell>
          <cell r="M2009" t="str">
            <v>N/A</v>
          </cell>
          <cell r="N2009" t="str">
            <v>N/A</v>
          </cell>
          <cell r="O2009" t="str">
            <v>N/A</v>
          </cell>
          <cell r="P2009" t="str">
            <v>Mobius Payments</v>
          </cell>
          <cell r="Q2009" t="str">
            <v>MOB101</v>
          </cell>
          <cell r="X2009" t="str">
            <v>N/A</v>
          </cell>
        </row>
        <row r="2010">
          <cell r="B2010" t="str">
            <v>892949145723</v>
          </cell>
          <cell r="C2010" t="str">
            <v>ATHLETICS PASSPORTS LLC</v>
          </cell>
          <cell r="D2010" t="str">
            <v>ATHLETICS PASSPORTS LLC</v>
          </cell>
          <cell r="E2010">
            <v>47850</v>
          </cell>
          <cell r="F2010">
            <v>574200</v>
          </cell>
          <cell r="G2010" t="str">
            <v>N</v>
          </cell>
          <cell r="H2010" t="str">
            <v>N</v>
          </cell>
          <cell r="I2010">
            <v>42430</v>
          </cell>
          <cell r="J2010">
            <v>42457</v>
          </cell>
          <cell r="K2010">
            <v>42458</v>
          </cell>
          <cell r="L2010">
            <v>42461</v>
          </cell>
          <cell r="M2010">
            <v>42481</v>
          </cell>
          <cell r="N2010">
            <v>42461</v>
          </cell>
          <cell r="O2010" t="str">
            <v>Y</v>
          </cell>
          <cell r="P2010" t="str">
            <v>Ashlex LLC</v>
          </cell>
          <cell r="Q2010" t="str">
            <v>ASHLEX</v>
          </cell>
          <cell r="R2010" t="str">
            <v>Erick Weinstein</v>
          </cell>
          <cell r="S2010" t="str">
            <v>EW101</v>
          </cell>
          <cell r="T2010" t="str">
            <v>KBH Enterprises</v>
          </cell>
          <cell r="U2010" t="str">
            <v>KH101</v>
          </cell>
          <cell r="X2010" t="str">
            <v>N/A</v>
          </cell>
        </row>
        <row r="2011">
          <cell r="B2011" t="str">
            <v>892948870263</v>
          </cell>
          <cell r="C2011" t="str">
            <v>MICHEL J &amp; P INC</v>
          </cell>
          <cell r="D2011" t="str">
            <v>MICHEL J &amp; P INC</v>
          </cell>
          <cell r="E2011">
            <v>5000</v>
          </cell>
          <cell r="F2011">
            <v>60000</v>
          </cell>
          <cell r="G2011" t="str">
            <v>Y</v>
          </cell>
          <cell r="H2011" t="str">
            <v>N</v>
          </cell>
          <cell r="I2011">
            <v>42430</v>
          </cell>
          <cell r="J2011">
            <v>42457</v>
          </cell>
          <cell r="K2011">
            <v>42458</v>
          </cell>
          <cell r="L2011">
            <v>42459</v>
          </cell>
          <cell r="M2011">
            <v>42467</v>
          </cell>
          <cell r="N2011">
            <v>42461</v>
          </cell>
          <cell r="O2011" t="str">
            <v>Y</v>
          </cell>
          <cell r="P2011" t="str">
            <v>Tim Platz</v>
          </cell>
          <cell r="Q2011" t="str">
            <v>TP101</v>
          </cell>
          <cell r="R2011" t="str">
            <v>Chris Frey</v>
          </cell>
          <cell r="S2011" t="str">
            <v>CF101</v>
          </cell>
          <cell r="T2011" t="str">
            <v xml:space="preserve">Bethpage FCU </v>
          </cell>
          <cell r="U2011" t="str">
            <v>BFCU</v>
          </cell>
          <cell r="X2011" t="str">
            <v>N/A</v>
          </cell>
        </row>
        <row r="2012">
          <cell r="B2012" t="str">
            <v>892949282732</v>
          </cell>
          <cell r="C2012" t="str">
            <v>58-74 GRAND AVE TIRE CORP</v>
          </cell>
          <cell r="D2012" t="str">
            <v>ACTION TIRE</v>
          </cell>
          <cell r="E2012">
            <v>70000</v>
          </cell>
          <cell r="F2012">
            <v>840000</v>
          </cell>
          <cell r="G2012" t="str">
            <v>Y</v>
          </cell>
          <cell r="H2012" t="str">
            <v>Y</v>
          </cell>
          <cell r="I2012">
            <v>42430</v>
          </cell>
          <cell r="J2012">
            <v>42458</v>
          </cell>
          <cell r="K2012">
            <v>42459</v>
          </cell>
          <cell r="L2012">
            <v>42459</v>
          </cell>
          <cell r="M2012">
            <v>42460</v>
          </cell>
          <cell r="N2012">
            <v>42430</v>
          </cell>
          <cell r="O2012" t="str">
            <v>Y</v>
          </cell>
          <cell r="P2012" t="str">
            <v>Credit Data</v>
          </cell>
          <cell r="Q2012" t="str">
            <v>CD101</v>
          </cell>
          <cell r="R2012" t="str">
            <v>Erick Weinstein</v>
          </cell>
          <cell r="S2012" t="str">
            <v>EW101</v>
          </cell>
          <cell r="T2012" t="str">
            <v xml:space="preserve">Peter Brickman </v>
          </cell>
          <cell r="U2012" t="str">
            <v>PB101</v>
          </cell>
          <cell r="X2012" t="str">
            <v>N/A</v>
          </cell>
        </row>
        <row r="2013">
          <cell r="B2013" t="str">
            <v>892949207093</v>
          </cell>
          <cell r="C2013" t="str">
            <v>DANIEL JAMES OLIVER</v>
          </cell>
          <cell r="D2013" t="str">
            <v>COMPU-NET PLUS</v>
          </cell>
          <cell r="E2013">
            <v>7500</v>
          </cell>
          <cell r="F2013">
            <v>90000</v>
          </cell>
          <cell r="G2013" t="str">
            <v>Y</v>
          </cell>
          <cell r="H2013" t="str">
            <v>Y</v>
          </cell>
          <cell r="I2013">
            <v>42430</v>
          </cell>
          <cell r="J2013">
            <v>42458</v>
          </cell>
          <cell r="K2013">
            <v>42465</v>
          </cell>
          <cell r="L2013">
            <v>42465</v>
          </cell>
          <cell r="M2013">
            <v>42473</v>
          </cell>
          <cell r="N2013">
            <v>42461</v>
          </cell>
          <cell r="O2013" t="str">
            <v>Y</v>
          </cell>
          <cell r="P2013" t="str">
            <v>Tim Platz</v>
          </cell>
          <cell r="Q2013" t="str">
            <v>TP101</v>
          </cell>
          <cell r="R2013" t="str">
            <v>Chris Frey</v>
          </cell>
          <cell r="S2013" t="str">
            <v>CF101</v>
          </cell>
          <cell r="T2013" t="str">
            <v xml:space="preserve">Bethpage FCU </v>
          </cell>
          <cell r="U2013" t="str">
            <v>BFCU</v>
          </cell>
          <cell r="X2013" t="str">
            <v>N/A</v>
          </cell>
        </row>
        <row r="2014">
          <cell r="B2014" t="str">
            <v>892949199399</v>
          </cell>
          <cell r="C2014" t="str">
            <v>JEFFERSON PIZZA INC</v>
          </cell>
          <cell r="D2014" t="str">
            <v>CARNIVAL RESTAURANT</v>
          </cell>
          <cell r="E2014">
            <v>185000</v>
          </cell>
          <cell r="F2014">
            <v>2220000</v>
          </cell>
          <cell r="G2014" t="str">
            <v>Y</v>
          </cell>
          <cell r="H2014" t="str">
            <v>Y</v>
          </cell>
          <cell r="I2014">
            <v>42430</v>
          </cell>
          <cell r="J2014">
            <v>42458</v>
          </cell>
          <cell r="K2014" t="str">
            <v>Approved/Withdrawn</v>
          </cell>
          <cell r="L2014" t="str">
            <v>Approved/Closed</v>
          </cell>
          <cell r="M2014" t="str">
            <v>N/A</v>
          </cell>
          <cell r="N2014" t="str">
            <v>N/A</v>
          </cell>
          <cell r="O2014" t="str">
            <v>N/A</v>
          </cell>
          <cell r="P2014" t="str">
            <v>Tim Platz</v>
          </cell>
          <cell r="Q2014" t="str">
            <v>TP101</v>
          </cell>
          <cell r="R2014" t="str">
            <v>Chris Frey</v>
          </cell>
          <cell r="S2014" t="str">
            <v>CF101</v>
          </cell>
          <cell r="X2014" t="str">
            <v>N/A</v>
          </cell>
        </row>
        <row r="2015">
          <cell r="B2015" t="str">
            <v>892949418377</v>
          </cell>
          <cell r="C2015" t="str">
            <v>NBET CORP</v>
          </cell>
          <cell r="D2015" t="str">
            <v>WANTAGH 5&amp;10</v>
          </cell>
          <cell r="E2015">
            <v>70000</v>
          </cell>
          <cell r="F2015">
            <v>840000</v>
          </cell>
          <cell r="G2015" t="str">
            <v>Y</v>
          </cell>
          <cell r="H2015" t="str">
            <v>N</v>
          </cell>
          <cell r="I2015">
            <v>42430</v>
          </cell>
          <cell r="J2015">
            <v>42459</v>
          </cell>
          <cell r="K2015">
            <v>42459</v>
          </cell>
          <cell r="L2015">
            <v>42460</v>
          </cell>
          <cell r="M2015">
            <v>42466</v>
          </cell>
          <cell r="N2015">
            <v>42461</v>
          </cell>
          <cell r="O2015" t="str">
            <v>Y</v>
          </cell>
          <cell r="P2015" t="str">
            <v>Rich Mazo</v>
          </cell>
          <cell r="Q2015" t="str">
            <v>RM102</v>
          </cell>
          <cell r="R2015" t="str">
            <v>Erick Weinstein</v>
          </cell>
          <cell r="S2015" t="str">
            <v>EW101</v>
          </cell>
          <cell r="T2015" t="str">
            <v xml:space="preserve">Peter Brickman </v>
          </cell>
          <cell r="U2015" t="str">
            <v>PB101</v>
          </cell>
          <cell r="V2015" t="str">
            <v>Angelo Abbatiello</v>
          </cell>
          <cell r="W2015" t="str">
            <v>AA101</v>
          </cell>
          <cell r="X2015" t="str">
            <v>N/A</v>
          </cell>
        </row>
        <row r="2016">
          <cell r="B2016" t="str">
            <v>892949529470</v>
          </cell>
          <cell r="C2016" t="str">
            <v>KARMA ORGANIC SPA</v>
          </cell>
          <cell r="D2016" t="str">
            <v>KARMA ORGANIC SPA</v>
          </cell>
          <cell r="E2016">
            <v>15000</v>
          </cell>
          <cell r="F2016">
            <v>180000</v>
          </cell>
          <cell r="G2016" t="str">
            <v>N</v>
          </cell>
          <cell r="H2016" t="str">
            <v>N</v>
          </cell>
          <cell r="I2016">
            <v>42430</v>
          </cell>
          <cell r="J2016">
            <v>42459</v>
          </cell>
          <cell r="K2016">
            <v>42459</v>
          </cell>
          <cell r="L2016">
            <v>42460</v>
          </cell>
          <cell r="M2016">
            <v>42466</v>
          </cell>
          <cell r="N2016">
            <v>42461</v>
          </cell>
          <cell r="O2016" t="str">
            <v>Y</v>
          </cell>
          <cell r="P2016" t="str">
            <v>John Vacca</v>
          </cell>
          <cell r="Q2016" t="str">
            <v>JV101</v>
          </cell>
          <cell r="R2016" t="str">
            <v>Erick Weinstein</v>
          </cell>
          <cell r="S2016" t="str">
            <v>EW101</v>
          </cell>
          <cell r="X2016" t="str">
            <v>N/A</v>
          </cell>
        </row>
        <row r="2017">
          <cell r="B2017" t="str">
            <v>892949590886</v>
          </cell>
          <cell r="C2017" t="str">
            <v>CHARLES FARM CORP</v>
          </cell>
          <cell r="D2017" t="str">
            <v>CHARLES FARM</v>
          </cell>
          <cell r="E2017">
            <v>10000</v>
          </cell>
          <cell r="F2017">
            <v>120000</v>
          </cell>
          <cell r="G2017" t="str">
            <v>Y</v>
          </cell>
          <cell r="H2017" t="str">
            <v>N</v>
          </cell>
          <cell r="I2017">
            <v>42430</v>
          </cell>
          <cell r="J2017">
            <v>42459</v>
          </cell>
          <cell r="K2017">
            <v>42460</v>
          </cell>
          <cell r="L2017">
            <v>42460</v>
          </cell>
          <cell r="M2017">
            <v>42461</v>
          </cell>
          <cell r="N2017">
            <v>42461</v>
          </cell>
          <cell r="O2017" t="str">
            <v>Y</v>
          </cell>
          <cell r="P2017" t="str">
            <v>Jae Yu</v>
          </cell>
          <cell r="Q2017" t="str">
            <v>JY102</v>
          </cell>
          <cell r="R2017" t="str">
            <v>Erick Weinstein</v>
          </cell>
          <cell r="S2017" t="str">
            <v>EW101</v>
          </cell>
          <cell r="T2017" t="str">
            <v xml:space="preserve">Peter Brickman </v>
          </cell>
          <cell r="U2017" t="str">
            <v>PB101</v>
          </cell>
          <cell r="X2017" t="str">
            <v>N/A</v>
          </cell>
        </row>
        <row r="2018">
          <cell r="B2018" t="str">
            <v>892949860610</v>
          </cell>
          <cell r="C2018" t="str">
            <v>JOHN'S BROS DELI &amp; LIQUORS INC</v>
          </cell>
          <cell r="D2018" t="str">
            <v>JOHN'S BROTHER DELI &amp; GROCERY</v>
          </cell>
          <cell r="E2018">
            <v>10000</v>
          </cell>
          <cell r="F2018">
            <v>120000</v>
          </cell>
          <cell r="G2018" t="str">
            <v>N</v>
          </cell>
          <cell r="H2018" t="str">
            <v>N</v>
          </cell>
          <cell r="I2018">
            <v>42430</v>
          </cell>
          <cell r="J2018">
            <v>42459</v>
          </cell>
          <cell r="K2018">
            <v>42460</v>
          </cell>
          <cell r="L2018">
            <v>42461</v>
          </cell>
          <cell r="M2018">
            <v>42467</v>
          </cell>
          <cell r="N2018">
            <v>42461</v>
          </cell>
          <cell r="O2018" t="str">
            <v>Y</v>
          </cell>
          <cell r="P2018" t="str">
            <v>Jae Yu</v>
          </cell>
          <cell r="Q2018" t="str">
            <v>JY102</v>
          </cell>
          <cell r="R2018" t="str">
            <v>Erick Weinstein</v>
          </cell>
          <cell r="S2018" t="str">
            <v>EW101</v>
          </cell>
          <cell r="T2018" t="str">
            <v xml:space="preserve">Peter Brickman </v>
          </cell>
          <cell r="U2018" t="str">
            <v>PB101</v>
          </cell>
          <cell r="X2018" t="str">
            <v>N/A</v>
          </cell>
        </row>
        <row r="2019">
          <cell r="B2019" t="str">
            <v>892949914441</v>
          </cell>
          <cell r="C2019" t="str">
            <v>AERDNA LLC</v>
          </cell>
          <cell r="D2019" t="str">
            <v xml:space="preserve">WORLDWIDE NUTRITION </v>
          </cell>
          <cell r="E2019">
            <v>20000</v>
          </cell>
          <cell r="F2019">
            <v>240000</v>
          </cell>
          <cell r="G2019" t="str">
            <v>Y</v>
          </cell>
          <cell r="H2019" t="str">
            <v>Y</v>
          </cell>
          <cell r="I2019">
            <v>42430</v>
          </cell>
          <cell r="J2019">
            <v>42459</v>
          </cell>
          <cell r="K2019" t="str">
            <v>Withdrawn</v>
          </cell>
          <cell r="L2019" t="str">
            <v>Withdrawn</v>
          </cell>
          <cell r="M2019" t="str">
            <v>N/A</v>
          </cell>
          <cell r="N2019" t="str">
            <v>N/A</v>
          </cell>
          <cell r="O2019" t="str">
            <v>N/A</v>
          </cell>
          <cell r="P2019" t="str">
            <v>Credit Data</v>
          </cell>
          <cell r="Q2019" t="str">
            <v>CD101</v>
          </cell>
          <cell r="R2019" t="str">
            <v>Erick Weinstein</v>
          </cell>
          <cell r="S2019" t="str">
            <v>EW101</v>
          </cell>
          <cell r="T2019" t="str">
            <v xml:space="preserve">Peter Brickman </v>
          </cell>
          <cell r="U2019" t="str">
            <v>PB101</v>
          </cell>
          <cell r="X2019" t="str">
            <v>N/A</v>
          </cell>
        </row>
        <row r="2020">
          <cell r="B2020" t="str">
            <v>892949943853</v>
          </cell>
          <cell r="C2020" t="str">
            <v>LA CHAMPITA BAKERY INC</v>
          </cell>
          <cell r="D2020" t="str">
            <v>POLLO LOCO</v>
          </cell>
          <cell r="E2020">
            <v>20000</v>
          </cell>
          <cell r="F2020">
            <v>240000</v>
          </cell>
          <cell r="G2020" t="str">
            <v>Y</v>
          </cell>
          <cell r="H2020" t="str">
            <v>N</v>
          </cell>
          <cell r="I2020">
            <v>42461</v>
          </cell>
          <cell r="J2020">
            <v>42461</v>
          </cell>
          <cell r="K2020">
            <v>42461</v>
          </cell>
          <cell r="L2020">
            <v>42464</v>
          </cell>
          <cell r="M2020">
            <v>42480</v>
          </cell>
          <cell r="N2020">
            <v>42461</v>
          </cell>
          <cell r="O2020" t="str">
            <v>Y</v>
          </cell>
          <cell r="P2020" t="str">
            <v xml:space="preserve">Patrick Erwin </v>
          </cell>
          <cell r="Q2020" t="str">
            <v>PE101</v>
          </cell>
          <cell r="R2020" t="str">
            <v>KBH Enterprises</v>
          </cell>
          <cell r="S2020" t="str">
            <v>KH101</v>
          </cell>
          <cell r="T2020" t="str">
            <v>Jorge Pignanelli</v>
          </cell>
          <cell r="U2020" t="str">
            <v>JP103</v>
          </cell>
          <cell r="V2020" t="str">
            <v>A&amp;B Media</v>
          </cell>
          <cell r="W2020" t="str">
            <v>ABM101</v>
          </cell>
          <cell r="X2020" t="str">
            <v>N/A</v>
          </cell>
        </row>
        <row r="2021">
          <cell r="B2021" t="str">
            <v>892949975848</v>
          </cell>
          <cell r="C2021" t="str">
            <v>COLOR STONE OF RALEIGH LLC</v>
          </cell>
          <cell r="D2021" t="str">
            <v>TOBACCO &amp; VAPES - NOTTINGHAM</v>
          </cell>
          <cell r="E2021">
            <v>12000</v>
          </cell>
          <cell r="F2021">
            <v>144000</v>
          </cell>
          <cell r="G2021" t="str">
            <v>N</v>
          </cell>
          <cell r="H2021" t="str">
            <v>N</v>
          </cell>
          <cell r="I2021">
            <v>42461</v>
          </cell>
          <cell r="J2021">
            <v>42461</v>
          </cell>
          <cell r="K2021">
            <v>42464</v>
          </cell>
          <cell r="L2021">
            <v>42464</v>
          </cell>
          <cell r="M2021">
            <v>42465</v>
          </cell>
          <cell r="N2021">
            <v>42461</v>
          </cell>
          <cell r="O2021" t="str">
            <v>Y</v>
          </cell>
          <cell r="P2021" t="str">
            <v xml:space="preserve">Patrick Erwin </v>
          </cell>
          <cell r="Q2021" t="str">
            <v>PE101</v>
          </cell>
          <cell r="R2021" t="str">
            <v>KBH Enterprises</v>
          </cell>
          <cell r="S2021" t="str">
            <v>KH101</v>
          </cell>
          <cell r="T2021" t="str">
            <v>Jorge Pignanelli</v>
          </cell>
          <cell r="U2021" t="str">
            <v>JP103</v>
          </cell>
          <cell r="V2021" t="str">
            <v>Lupita</v>
          </cell>
          <cell r="W2021" t="str">
            <v>LU102</v>
          </cell>
          <cell r="X2021" t="str">
            <v>N/A</v>
          </cell>
        </row>
        <row r="2022">
          <cell r="B2022" t="str">
            <v>892950192740</v>
          </cell>
          <cell r="C2022" t="str">
            <v>COLOR STONE OF RALEIGH LLC</v>
          </cell>
          <cell r="D2022" t="str">
            <v>TOBACCO &amp; VAPES - GRANDE HEIGHTS</v>
          </cell>
          <cell r="E2022">
            <v>12000</v>
          </cell>
          <cell r="F2022">
            <v>144000</v>
          </cell>
          <cell r="G2022" t="str">
            <v>N</v>
          </cell>
          <cell r="H2022" t="str">
            <v>N</v>
          </cell>
          <cell r="I2022">
            <v>42461</v>
          </cell>
          <cell r="J2022">
            <v>42461</v>
          </cell>
          <cell r="K2022">
            <v>42464</v>
          </cell>
          <cell r="L2022">
            <v>42464</v>
          </cell>
          <cell r="M2022">
            <v>42465</v>
          </cell>
          <cell r="N2022">
            <v>42461</v>
          </cell>
          <cell r="O2022" t="str">
            <v>Y</v>
          </cell>
          <cell r="P2022" t="str">
            <v xml:space="preserve">Patrick Erwin </v>
          </cell>
          <cell r="Q2022" t="str">
            <v>PE101</v>
          </cell>
          <cell r="R2022" t="str">
            <v>KBH Enterprises</v>
          </cell>
          <cell r="S2022" t="str">
            <v>KH101</v>
          </cell>
          <cell r="T2022" t="str">
            <v>Jorge Pignanelli</v>
          </cell>
          <cell r="U2022" t="str">
            <v>JP103</v>
          </cell>
          <cell r="V2022" t="str">
            <v>Lupita</v>
          </cell>
          <cell r="W2022" t="str">
            <v>LU102</v>
          </cell>
          <cell r="X2022" t="str">
            <v>N/A</v>
          </cell>
        </row>
        <row r="2023">
          <cell r="B2023" t="str">
            <v>419100035985</v>
          </cell>
          <cell r="C2023" t="str">
            <v>NATURODOC LLC</v>
          </cell>
          <cell r="D2023" t="str">
            <v>NATURODOC LLC</v>
          </cell>
          <cell r="E2023">
            <v>45000</v>
          </cell>
          <cell r="F2023">
            <v>540000</v>
          </cell>
          <cell r="G2023" t="str">
            <v>Y</v>
          </cell>
          <cell r="H2023" t="str">
            <v>Y</v>
          </cell>
          <cell r="I2023">
            <v>42461</v>
          </cell>
          <cell r="J2023">
            <v>42461</v>
          </cell>
          <cell r="K2023">
            <v>42465</v>
          </cell>
          <cell r="L2023">
            <v>42466</v>
          </cell>
          <cell r="M2023">
            <v>42467</v>
          </cell>
          <cell r="N2023">
            <v>42461</v>
          </cell>
          <cell r="O2023" t="str">
            <v>Y</v>
          </cell>
          <cell r="P2023" t="str">
            <v>Gary Brudner</v>
          </cell>
          <cell r="Q2023" t="str">
            <v>MSC101</v>
          </cell>
          <cell r="X2023" t="str">
            <v>N/A</v>
          </cell>
        </row>
        <row r="2024">
          <cell r="B2024" t="str">
            <v>892950352500</v>
          </cell>
          <cell r="C2024" t="str">
            <v>NATURODOC LLC</v>
          </cell>
          <cell r="D2024" t="str">
            <v>NATURODOC LLC</v>
          </cell>
          <cell r="E2024">
            <v>45000</v>
          </cell>
          <cell r="F2024">
            <v>540000</v>
          </cell>
          <cell r="G2024" t="str">
            <v>N/A</v>
          </cell>
          <cell r="H2024" t="str">
            <v>N/A</v>
          </cell>
          <cell r="I2024">
            <v>42461</v>
          </cell>
          <cell r="J2024">
            <v>42467</v>
          </cell>
          <cell r="K2024" t="str">
            <v>N/A</v>
          </cell>
          <cell r="L2024" t="str">
            <v>N/A</v>
          </cell>
          <cell r="M2024" t="str">
            <v>N/A</v>
          </cell>
          <cell r="N2024" t="str">
            <v>N/A</v>
          </cell>
          <cell r="O2024" t="str">
            <v>N/A</v>
          </cell>
          <cell r="P2024" t="str">
            <v>Gary Brudner</v>
          </cell>
          <cell r="Q2024" t="str">
            <v>MSC101</v>
          </cell>
        </row>
        <row r="2025">
          <cell r="B2025" t="str">
            <v>419100035887</v>
          </cell>
          <cell r="C2025" t="str">
            <v>THE LED LIGHT COMPANY LLC</v>
          </cell>
          <cell r="D2025" t="str">
            <v>LIGHTANYTHING.COM</v>
          </cell>
          <cell r="E2025">
            <v>5000</v>
          </cell>
          <cell r="F2025">
            <v>60000</v>
          </cell>
          <cell r="G2025" t="str">
            <v>N</v>
          </cell>
          <cell r="H2025" t="str">
            <v>N</v>
          </cell>
          <cell r="I2025">
            <v>42461</v>
          </cell>
          <cell r="J2025">
            <v>42461</v>
          </cell>
          <cell r="K2025">
            <v>42465</v>
          </cell>
          <cell r="L2025">
            <v>42465</v>
          </cell>
          <cell r="M2025">
            <v>42476</v>
          </cell>
          <cell r="N2025">
            <v>42461</v>
          </cell>
          <cell r="O2025" t="str">
            <v>Y</v>
          </cell>
          <cell r="P2025" t="str">
            <v>Joel Paulin</v>
          </cell>
          <cell r="Q2025" t="str">
            <v>JP101</v>
          </cell>
          <cell r="X2025" t="str">
            <v>N/A</v>
          </cell>
        </row>
        <row r="2026">
          <cell r="B2026" t="str">
            <v>892950362095</v>
          </cell>
          <cell r="C2026" t="str">
            <v>R &amp; L MULTISERVICES</v>
          </cell>
          <cell r="D2026" t="str">
            <v>R &amp; L MULTISERVICES</v>
          </cell>
          <cell r="E2026">
            <v>3500</v>
          </cell>
          <cell r="F2026">
            <v>42000</v>
          </cell>
          <cell r="G2026" t="str">
            <v>N</v>
          </cell>
          <cell r="H2026" t="str">
            <v>Y</v>
          </cell>
          <cell r="I2026">
            <v>42461</v>
          </cell>
          <cell r="J2026">
            <v>42464</v>
          </cell>
          <cell r="K2026" t="str">
            <v>Withdrawn</v>
          </cell>
          <cell r="L2026" t="str">
            <v>Withdrawn</v>
          </cell>
          <cell r="M2026" t="str">
            <v>N/A</v>
          </cell>
          <cell r="N2026" t="str">
            <v>N/A</v>
          </cell>
          <cell r="O2026" t="str">
            <v>N/A</v>
          </cell>
          <cell r="P2026" t="str">
            <v>Tim Platz</v>
          </cell>
          <cell r="Q2026" t="str">
            <v>TP101</v>
          </cell>
          <cell r="R2026" t="str">
            <v>Chris Frey</v>
          </cell>
          <cell r="S2026" t="str">
            <v>CF101</v>
          </cell>
          <cell r="T2026" t="str">
            <v xml:space="preserve">Bethpage FCU </v>
          </cell>
          <cell r="U2026" t="str">
            <v>BFCU</v>
          </cell>
          <cell r="X2026" t="str">
            <v>N/A</v>
          </cell>
        </row>
        <row r="2027">
          <cell r="B2027" t="str">
            <v>892950547216</v>
          </cell>
          <cell r="C2027" t="str">
            <v>THE NEW ROCKVILLE CAMERA INC</v>
          </cell>
          <cell r="D2027" t="str">
            <v>ROCKVILLE CAMERA</v>
          </cell>
          <cell r="E2027">
            <v>35000</v>
          </cell>
          <cell r="F2027">
            <v>420000</v>
          </cell>
          <cell r="G2027" t="str">
            <v>Y</v>
          </cell>
          <cell r="H2027" t="str">
            <v>Y</v>
          </cell>
          <cell r="I2027">
            <v>42461</v>
          </cell>
          <cell r="J2027">
            <v>42464</v>
          </cell>
          <cell r="K2027" t="str">
            <v>Approved/Withdrawn</v>
          </cell>
          <cell r="L2027" t="str">
            <v>Approved/Closed</v>
          </cell>
          <cell r="M2027" t="str">
            <v>N/A</v>
          </cell>
          <cell r="N2027" t="str">
            <v>N/A</v>
          </cell>
          <cell r="O2027" t="str">
            <v>N/A</v>
          </cell>
          <cell r="P2027" t="str">
            <v>Tim Platz</v>
          </cell>
          <cell r="Q2027" t="str">
            <v>TP101</v>
          </cell>
          <cell r="R2027" t="str">
            <v>Chris Frey</v>
          </cell>
          <cell r="S2027" t="str">
            <v>CF101</v>
          </cell>
          <cell r="T2027" t="str">
            <v xml:space="preserve">Bethpage FCU </v>
          </cell>
          <cell r="U2027" t="str">
            <v>BFCU</v>
          </cell>
          <cell r="X2027" t="str">
            <v>N/A</v>
          </cell>
        </row>
        <row r="2028">
          <cell r="B2028" t="str">
            <v>892950525840</v>
          </cell>
          <cell r="C2028" t="str">
            <v>TRISTATE TRUCK &amp; TRAILER REPAIR INC</v>
          </cell>
          <cell r="D2028" t="str">
            <v>TRISTATE TRUCK &amp; TRAILER REPAIR INC</v>
          </cell>
          <cell r="E2028">
            <v>40000</v>
          </cell>
          <cell r="F2028">
            <v>480000</v>
          </cell>
          <cell r="G2028" t="str">
            <v>Y</v>
          </cell>
          <cell r="H2028" t="str">
            <v>Y</v>
          </cell>
          <cell r="I2028">
            <v>42461</v>
          </cell>
          <cell r="J2028">
            <v>42464</v>
          </cell>
          <cell r="K2028">
            <v>42464</v>
          </cell>
          <cell r="L2028">
            <v>42465</v>
          </cell>
          <cell r="M2028">
            <v>42467</v>
          </cell>
          <cell r="N2028">
            <v>42461</v>
          </cell>
          <cell r="O2028" t="str">
            <v>Y</v>
          </cell>
          <cell r="P2028" t="str">
            <v>Credit Data</v>
          </cell>
          <cell r="Q2028" t="str">
            <v>CD101</v>
          </cell>
          <cell r="R2028" t="str">
            <v>Erick Weinstein</v>
          </cell>
          <cell r="S2028" t="str">
            <v>EW101</v>
          </cell>
          <cell r="T2028" t="str">
            <v xml:space="preserve">Peter Brickman </v>
          </cell>
          <cell r="U2028" t="str">
            <v>PB101</v>
          </cell>
          <cell r="X2028" t="str">
            <v>N/A</v>
          </cell>
        </row>
        <row r="2029">
          <cell r="B2029" t="str">
            <v>892950742932</v>
          </cell>
          <cell r="C2029" t="str">
            <v>2014 THE BIG BROTHER AUTO REPAIR CORP</v>
          </cell>
          <cell r="D2029" t="str">
            <v>BRONX BOYZ AUTO REPAIR</v>
          </cell>
          <cell r="E2029">
            <v>2000</v>
          </cell>
          <cell r="F2029">
            <v>24000</v>
          </cell>
          <cell r="G2029" t="str">
            <v>N</v>
          </cell>
          <cell r="H2029" t="str">
            <v>N</v>
          </cell>
          <cell r="I2029">
            <v>42461</v>
          </cell>
          <cell r="J2029">
            <v>42464</v>
          </cell>
          <cell r="K2029" t="str">
            <v>Withdrawn</v>
          </cell>
          <cell r="L2029" t="str">
            <v>Withdrawn</v>
          </cell>
          <cell r="M2029" t="str">
            <v>N/A</v>
          </cell>
          <cell r="N2029" t="str">
            <v>N/A</v>
          </cell>
          <cell r="O2029" t="str">
            <v>N/A</v>
          </cell>
          <cell r="P2029" t="str">
            <v>Credit Data</v>
          </cell>
          <cell r="Q2029" t="str">
            <v>CD101</v>
          </cell>
          <cell r="R2029" t="str">
            <v>Erick Weinstein</v>
          </cell>
          <cell r="S2029" t="str">
            <v>EW101</v>
          </cell>
          <cell r="T2029" t="str">
            <v xml:space="preserve">Peter Brickman </v>
          </cell>
          <cell r="U2029" t="str">
            <v>PB101</v>
          </cell>
          <cell r="X2029" t="str">
            <v>N/A</v>
          </cell>
        </row>
        <row r="2030">
          <cell r="B2030" t="str">
            <v>892950749408</v>
          </cell>
          <cell r="C2030" t="str">
            <v>J &amp; M'S SWEET CRAVINGS</v>
          </cell>
          <cell r="D2030" t="str">
            <v xml:space="preserve">SWEET CRAVINGS </v>
          </cell>
          <cell r="E2030">
            <v>4000</v>
          </cell>
          <cell r="F2030">
            <v>48000</v>
          </cell>
          <cell r="G2030" t="str">
            <v>N</v>
          </cell>
          <cell r="H2030" t="str">
            <v>N</v>
          </cell>
          <cell r="I2030">
            <v>42461</v>
          </cell>
          <cell r="J2030">
            <v>42464</v>
          </cell>
          <cell r="K2030">
            <v>42465</v>
          </cell>
          <cell r="L2030">
            <v>42466</v>
          </cell>
          <cell r="M2030">
            <v>42475</v>
          </cell>
          <cell r="N2030">
            <v>42461</v>
          </cell>
          <cell r="O2030" t="str">
            <v>Y</v>
          </cell>
          <cell r="P2030" t="str">
            <v>CardWorks Acquiring</v>
          </cell>
          <cell r="Q2030" t="str">
            <v>CWA101</v>
          </cell>
          <cell r="X2030" t="str">
            <v>N/A</v>
          </cell>
        </row>
        <row r="2031">
          <cell r="B2031" t="str">
            <v>892950859934</v>
          </cell>
          <cell r="C2031" t="str">
            <v>JESSE'S POWER SHOP INC</v>
          </cell>
          <cell r="D2031" t="str">
            <v>JESSE'S POWER SHOP INC</v>
          </cell>
          <cell r="E2031">
            <v>20000</v>
          </cell>
          <cell r="F2031">
            <v>240000</v>
          </cell>
          <cell r="G2031" t="str">
            <v>Y</v>
          </cell>
          <cell r="H2031" t="str">
            <v>Y</v>
          </cell>
          <cell r="I2031">
            <v>42461</v>
          </cell>
          <cell r="J2031">
            <v>42465</v>
          </cell>
          <cell r="K2031" t="str">
            <v>Withdrawn</v>
          </cell>
          <cell r="L2031" t="str">
            <v>Withdrawn</v>
          </cell>
          <cell r="M2031" t="str">
            <v>N/A</v>
          </cell>
          <cell r="N2031" t="str">
            <v>N/A</v>
          </cell>
          <cell r="O2031" t="str">
            <v>N/A</v>
          </cell>
          <cell r="P2031" t="str">
            <v>John Vacca</v>
          </cell>
          <cell r="Q2031" t="str">
            <v>JV101</v>
          </cell>
          <cell r="R2031" t="str">
            <v>Erick Weinstein</v>
          </cell>
          <cell r="S2031" t="str">
            <v>EW101</v>
          </cell>
          <cell r="X2031" t="str">
            <v>N/A</v>
          </cell>
        </row>
        <row r="2032">
          <cell r="B2032" t="str">
            <v>892951137645</v>
          </cell>
          <cell r="C2032" t="str">
            <v>DOUBLE DISCOUNT STORES INC</v>
          </cell>
          <cell r="D2032" t="str">
            <v>DOUBLE DISCOUNT STORES INC</v>
          </cell>
          <cell r="E2032">
            <v>180000</v>
          </cell>
          <cell r="F2032">
            <v>2160000</v>
          </cell>
          <cell r="G2032" t="str">
            <v>Y</v>
          </cell>
          <cell r="H2032" t="str">
            <v>Y</v>
          </cell>
          <cell r="I2032">
            <v>42461</v>
          </cell>
          <cell r="J2032">
            <v>42466</v>
          </cell>
          <cell r="K2032">
            <v>42466</v>
          </cell>
          <cell r="L2032">
            <v>42467</v>
          </cell>
          <cell r="M2032">
            <v>42474</v>
          </cell>
          <cell r="N2032">
            <v>42461</v>
          </cell>
          <cell r="O2032" t="str">
            <v>Y</v>
          </cell>
          <cell r="P2032" t="str">
            <v>Angelo Abbatiello</v>
          </cell>
          <cell r="Q2032" t="str">
            <v>AA101</v>
          </cell>
          <cell r="R2032" t="str">
            <v>Erick Weinstein</v>
          </cell>
          <cell r="S2032" t="str">
            <v>EW101</v>
          </cell>
          <cell r="T2032" t="str">
            <v xml:space="preserve">Peter Brickman </v>
          </cell>
          <cell r="U2032" t="str">
            <v>PB101</v>
          </cell>
          <cell r="V2032" t="str">
            <v>Rich Mazo</v>
          </cell>
          <cell r="W2032" t="str">
            <v>RM102</v>
          </cell>
          <cell r="X2032" t="str">
            <v>N/A</v>
          </cell>
        </row>
        <row r="2033">
          <cell r="B2033" t="str">
            <v>892951180967</v>
          </cell>
          <cell r="C2033" t="str">
            <v>M &amp; D R NUTS INC</v>
          </cell>
          <cell r="D2033" t="str">
            <v>M &amp; D R NUTS</v>
          </cell>
          <cell r="E2033">
            <v>8000</v>
          </cell>
          <cell r="F2033">
            <v>96000</v>
          </cell>
          <cell r="G2033" t="str">
            <v>Y</v>
          </cell>
          <cell r="H2033" t="str">
            <v>N</v>
          </cell>
          <cell r="I2033">
            <v>42461</v>
          </cell>
          <cell r="J2033">
            <v>42467</v>
          </cell>
          <cell r="K2033">
            <v>42467</v>
          </cell>
          <cell r="L2033">
            <v>42467</v>
          </cell>
          <cell r="M2033">
            <v>42479</v>
          </cell>
          <cell r="N2033">
            <v>42461</v>
          </cell>
          <cell r="O2033" t="str">
            <v>Y</v>
          </cell>
          <cell r="P2033" t="str">
            <v xml:space="preserve">Patrick Erwin </v>
          </cell>
          <cell r="Q2033" t="str">
            <v>PE101</v>
          </cell>
          <cell r="R2033" t="str">
            <v>KBH Enterprises</v>
          </cell>
          <cell r="S2033" t="str">
            <v>KH101</v>
          </cell>
          <cell r="T2033" t="str">
            <v>Jorge Pignanelli</v>
          </cell>
          <cell r="U2033" t="str">
            <v>JP103</v>
          </cell>
          <cell r="V2033" t="str">
            <v>A&amp;B Media</v>
          </cell>
          <cell r="W2033" t="str">
            <v>ABM101</v>
          </cell>
          <cell r="X2033" t="str">
            <v>N/A</v>
          </cell>
        </row>
        <row r="2034">
          <cell r="B2034" t="str">
            <v>892951195106</v>
          </cell>
          <cell r="C2034" t="str">
            <v>DOUBLE N AUTOMOTIVE INC</v>
          </cell>
          <cell r="D2034" t="str">
            <v>DOUBLE N AUTOMOTIVE INC</v>
          </cell>
          <cell r="E2034">
            <v>45000</v>
          </cell>
          <cell r="F2034">
            <v>540000</v>
          </cell>
          <cell r="G2034" t="str">
            <v>Y</v>
          </cell>
          <cell r="H2034" t="str">
            <v>Y</v>
          </cell>
          <cell r="I2034">
            <v>42461</v>
          </cell>
          <cell r="J2034">
            <v>42467</v>
          </cell>
          <cell r="K2034">
            <v>42467</v>
          </cell>
          <cell r="L2034">
            <v>42467</v>
          </cell>
          <cell r="M2034">
            <v>42472</v>
          </cell>
          <cell r="N2034">
            <v>42461</v>
          </cell>
          <cell r="O2034" t="str">
            <v>Y</v>
          </cell>
          <cell r="P2034" t="str">
            <v>Credit Data</v>
          </cell>
          <cell r="Q2034" t="str">
            <v>CD101</v>
          </cell>
          <cell r="R2034" t="str">
            <v>Erick Weinstein</v>
          </cell>
          <cell r="S2034" t="str">
            <v>EW101</v>
          </cell>
          <cell r="T2034" t="str">
            <v xml:space="preserve">Peter Brickman </v>
          </cell>
          <cell r="U2034" t="str">
            <v>PB101</v>
          </cell>
          <cell r="X2034" t="str">
            <v>N/A</v>
          </cell>
        </row>
        <row r="2035">
          <cell r="B2035" t="str">
            <v>892951287440</v>
          </cell>
          <cell r="C2035" t="str">
            <v>LINETTE'S NU-WEAR BEAUTY INC</v>
          </cell>
          <cell r="D2035" t="str">
            <v>LINETTE'S NU-WEAR BEAUTY INC</v>
          </cell>
          <cell r="E2035">
            <v>1500</v>
          </cell>
          <cell r="F2035">
            <v>18000</v>
          </cell>
          <cell r="G2035" t="str">
            <v>Y</v>
          </cell>
          <cell r="H2035" t="str">
            <v>Y</v>
          </cell>
          <cell r="I2035">
            <v>42461</v>
          </cell>
          <cell r="J2035">
            <v>42467</v>
          </cell>
          <cell r="K2035" t="str">
            <v>Approved/Withdrawn</v>
          </cell>
          <cell r="L2035" t="str">
            <v>Approved/Closed</v>
          </cell>
          <cell r="M2035" t="str">
            <v>N/A</v>
          </cell>
          <cell r="N2035" t="str">
            <v>N/A</v>
          </cell>
          <cell r="O2035" t="str">
            <v>N/A</v>
          </cell>
          <cell r="P2035" t="str">
            <v>Tim Platz</v>
          </cell>
          <cell r="Q2035" t="str">
            <v>TP101</v>
          </cell>
          <cell r="R2035" t="str">
            <v>Chris Frey</v>
          </cell>
          <cell r="S2035" t="str">
            <v>CF101</v>
          </cell>
          <cell r="T2035" t="str">
            <v xml:space="preserve">Bethpage FCU </v>
          </cell>
          <cell r="U2035" t="str">
            <v>BFCU</v>
          </cell>
          <cell r="X2035" t="str">
            <v>N/A</v>
          </cell>
        </row>
        <row r="2036">
          <cell r="B2036" t="str">
            <v>892951526714</v>
          </cell>
          <cell r="C2036" t="str">
            <v>TB PIZZERIA COMPANY INC</v>
          </cell>
          <cell r="D2036" t="str">
            <v>GUISEPPES PIZZA</v>
          </cell>
          <cell r="E2036">
            <v>25000</v>
          </cell>
          <cell r="F2036">
            <v>300000</v>
          </cell>
          <cell r="G2036" t="str">
            <v>Y</v>
          </cell>
          <cell r="H2036" t="str">
            <v>Y</v>
          </cell>
          <cell r="I2036">
            <v>42461</v>
          </cell>
          <cell r="J2036">
            <v>42467</v>
          </cell>
          <cell r="K2036">
            <v>42468</v>
          </cell>
          <cell r="L2036">
            <v>42468</v>
          </cell>
          <cell r="M2036">
            <v>42472</v>
          </cell>
          <cell r="N2036">
            <v>42461</v>
          </cell>
          <cell r="O2036" t="str">
            <v>Y</v>
          </cell>
          <cell r="P2036" t="str">
            <v>Angelo Abbatiello</v>
          </cell>
          <cell r="Q2036" t="str">
            <v>AA101</v>
          </cell>
          <cell r="R2036" t="str">
            <v>Erick Weinstein</v>
          </cell>
          <cell r="S2036" t="str">
            <v>EW101</v>
          </cell>
          <cell r="T2036" t="str">
            <v xml:space="preserve">Peter Brickman </v>
          </cell>
          <cell r="U2036" t="str">
            <v>PB101</v>
          </cell>
          <cell r="X2036" t="str">
            <v>N/A</v>
          </cell>
        </row>
        <row r="2037">
          <cell r="B2037" t="str">
            <v>892951868140</v>
          </cell>
          <cell r="C2037" t="str">
            <v>PERSONAL TOUCH COSMETIC LTD</v>
          </cell>
          <cell r="D2037" t="str">
            <v>PERSONAL TOUCH</v>
          </cell>
          <cell r="E2037">
            <v>5000</v>
          </cell>
          <cell r="F2037">
            <v>60000</v>
          </cell>
          <cell r="G2037" t="str">
            <v>Y</v>
          </cell>
          <cell r="H2037" t="str">
            <v>Y</v>
          </cell>
          <cell r="I2037">
            <v>42461</v>
          </cell>
          <cell r="J2037">
            <v>42467</v>
          </cell>
          <cell r="K2037">
            <v>42468</v>
          </cell>
          <cell r="L2037">
            <v>42468</v>
          </cell>
          <cell r="M2037">
            <v>42482</v>
          </cell>
          <cell r="N2037">
            <v>42461</v>
          </cell>
          <cell r="O2037" t="str">
            <v>Y</v>
          </cell>
          <cell r="P2037" t="str">
            <v>Angelo Abbatiello</v>
          </cell>
          <cell r="Q2037" t="str">
            <v>AA101</v>
          </cell>
          <cell r="R2037" t="str">
            <v>Erick Weinstein</v>
          </cell>
          <cell r="S2037" t="str">
            <v>EW101</v>
          </cell>
          <cell r="T2037" t="str">
            <v xml:space="preserve">Peter Brickman </v>
          </cell>
          <cell r="U2037" t="str">
            <v>PB101</v>
          </cell>
          <cell r="V2037" t="str">
            <v>Rich Mazo</v>
          </cell>
          <cell r="W2037" t="str">
            <v>RM102</v>
          </cell>
          <cell r="X2037" t="str">
            <v>N/A</v>
          </cell>
        </row>
        <row r="2038">
          <cell r="B2038" t="str">
            <v>892951815794</v>
          </cell>
          <cell r="C2038" t="str">
            <v>ARTISAN TOOLS AND SUPPLIES</v>
          </cell>
          <cell r="D2038" t="str">
            <v>ARTISAN TOOLS AND SUPPLIES</v>
          </cell>
          <cell r="E2038">
            <v>50000</v>
          </cell>
          <cell r="F2038">
            <v>600000</v>
          </cell>
          <cell r="G2038" t="str">
            <v>N</v>
          </cell>
          <cell r="H2038" t="str">
            <v>N</v>
          </cell>
          <cell r="I2038">
            <v>42461</v>
          </cell>
          <cell r="J2038">
            <v>42467</v>
          </cell>
          <cell r="K2038" t="str">
            <v>Approved/Withdrawn</v>
          </cell>
          <cell r="L2038" t="str">
            <v>Approved/Closed</v>
          </cell>
          <cell r="M2038" t="str">
            <v>N/A</v>
          </cell>
          <cell r="N2038" t="str">
            <v>N/A</v>
          </cell>
          <cell r="O2038" t="str">
            <v>N/A</v>
          </cell>
          <cell r="P2038" t="str">
            <v>Tim Platz</v>
          </cell>
          <cell r="Q2038" t="str">
            <v>TP101</v>
          </cell>
          <cell r="R2038" t="str">
            <v>Chris Frey</v>
          </cell>
          <cell r="S2038" t="str">
            <v>CF101</v>
          </cell>
          <cell r="T2038" t="str">
            <v xml:space="preserve">Bethpage FCU </v>
          </cell>
          <cell r="U2038" t="str">
            <v>BFCU</v>
          </cell>
          <cell r="X2038" t="str">
            <v>N/A</v>
          </cell>
        </row>
        <row r="2039">
          <cell r="B2039" t="str">
            <v>892951542968</v>
          </cell>
          <cell r="C2039" t="str">
            <v>VINYL PARADISE INC</v>
          </cell>
          <cell r="D2039" t="str">
            <v>VINYL PARADISE INC</v>
          </cell>
          <cell r="E2039">
            <v>12500</v>
          </cell>
          <cell r="F2039">
            <v>150000</v>
          </cell>
          <cell r="G2039" t="str">
            <v>N</v>
          </cell>
          <cell r="H2039" t="str">
            <v>N</v>
          </cell>
          <cell r="I2039">
            <v>42461</v>
          </cell>
          <cell r="J2039">
            <v>42467</v>
          </cell>
          <cell r="K2039">
            <v>42468</v>
          </cell>
          <cell r="L2039">
            <v>42468</v>
          </cell>
          <cell r="M2039">
            <v>42504</v>
          </cell>
          <cell r="N2039">
            <v>42491</v>
          </cell>
          <cell r="O2039" t="str">
            <v>Y</v>
          </cell>
          <cell r="P2039" t="str">
            <v>Tim Platz</v>
          </cell>
          <cell r="Q2039" t="str">
            <v>TP101</v>
          </cell>
          <cell r="R2039" t="str">
            <v>Chris Frey</v>
          </cell>
          <cell r="S2039" t="str">
            <v>CF101</v>
          </cell>
          <cell r="T2039" t="str">
            <v xml:space="preserve">Bethpage FCU </v>
          </cell>
          <cell r="U2039" t="str">
            <v>BFCU</v>
          </cell>
          <cell r="X2039" t="str">
            <v>N/A</v>
          </cell>
        </row>
        <row r="2040">
          <cell r="B2040" t="str">
            <v>892951531185</v>
          </cell>
          <cell r="C2040" t="str">
            <v>LADY IN THE WINDOW CHOCOLATES</v>
          </cell>
          <cell r="D2040" t="str">
            <v>BON BONS CHOCOLATIER</v>
          </cell>
          <cell r="E2040">
            <v>200000</v>
          </cell>
          <cell r="F2040">
            <v>2400000</v>
          </cell>
          <cell r="G2040" t="str">
            <v>Y</v>
          </cell>
          <cell r="H2040" t="str">
            <v>Y</v>
          </cell>
          <cell r="I2040">
            <v>42461</v>
          </cell>
          <cell r="J2040">
            <v>42467</v>
          </cell>
          <cell r="K2040">
            <v>42468</v>
          </cell>
          <cell r="L2040">
            <v>42471</v>
          </cell>
          <cell r="M2040">
            <v>42474</v>
          </cell>
          <cell r="N2040">
            <v>42461</v>
          </cell>
          <cell r="O2040" t="str">
            <v>Y</v>
          </cell>
          <cell r="P2040" t="str">
            <v>Angelo Abbatiello</v>
          </cell>
          <cell r="Q2040" t="str">
            <v>AA101</v>
          </cell>
          <cell r="R2040" t="str">
            <v>Erick Weinstein</v>
          </cell>
          <cell r="S2040" t="str">
            <v>EW101</v>
          </cell>
          <cell r="T2040" t="str">
            <v xml:space="preserve">Peter Brickman </v>
          </cell>
          <cell r="U2040" t="str">
            <v>PB101</v>
          </cell>
          <cell r="X2040" t="str">
            <v>N/A</v>
          </cell>
        </row>
        <row r="2041">
          <cell r="B2041" t="str">
            <v>892951916816</v>
          </cell>
          <cell r="C2041" t="str">
            <v>CSH PERSONAL TRAINING INC</v>
          </cell>
          <cell r="D2041" t="str">
            <v>D-FINE FITNESS</v>
          </cell>
          <cell r="E2041">
            <v>15000</v>
          </cell>
          <cell r="F2041">
            <v>180000</v>
          </cell>
          <cell r="G2041" t="str">
            <v>Y</v>
          </cell>
          <cell r="H2041" t="str">
            <v>Y</v>
          </cell>
          <cell r="I2041">
            <v>42461</v>
          </cell>
          <cell r="J2041">
            <v>42468</v>
          </cell>
          <cell r="K2041">
            <v>42471</v>
          </cell>
          <cell r="L2041">
            <v>42471</v>
          </cell>
          <cell r="M2041">
            <v>42487</v>
          </cell>
          <cell r="N2041">
            <v>42461</v>
          </cell>
          <cell r="O2041" t="str">
            <v>Y</v>
          </cell>
          <cell r="P2041" t="str">
            <v>Andy Arner</v>
          </cell>
          <cell r="Q2041" t="str">
            <v>AA102</v>
          </cell>
          <cell r="R2041" t="str">
            <v>Erick Weinstein</v>
          </cell>
          <cell r="S2041" t="str">
            <v>EW101</v>
          </cell>
          <cell r="X2041" t="str">
            <v>N/A</v>
          </cell>
        </row>
        <row r="2042">
          <cell r="B2042" t="str">
            <v>892952223659</v>
          </cell>
          <cell r="C2042" t="str">
            <v>LAVERNE INC</v>
          </cell>
          <cell r="D2042" t="str">
            <v>LAVERNE OF GREAT NECK</v>
          </cell>
          <cell r="E2042">
            <v>30000</v>
          </cell>
          <cell r="F2042">
            <v>360000</v>
          </cell>
          <cell r="G2042" t="str">
            <v>Y</v>
          </cell>
          <cell r="H2042" t="str">
            <v>Y</v>
          </cell>
          <cell r="I2042">
            <v>42461</v>
          </cell>
          <cell r="J2042">
            <v>42468</v>
          </cell>
          <cell r="K2042">
            <v>42471</v>
          </cell>
          <cell r="L2042">
            <v>42471</v>
          </cell>
          <cell r="M2042">
            <v>42473</v>
          </cell>
          <cell r="N2042">
            <v>42461</v>
          </cell>
          <cell r="O2042" t="str">
            <v>Y</v>
          </cell>
          <cell r="P2042" t="str">
            <v>Kerry Doyle</v>
          </cell>
          <cell r="Q2042" t="str">
            <v>KD101</v>
          </cell>
          <cell r="R2042" t="str">
            <v>Chris Frey</v>
          </cell>
          <cell r="S2042" t="str">
            <v>CF101</v>
          </cell>
          <cell r="T2042" t="str">
            <v xml:space="preserve">Bethpage FCU </v>
          </cell>
          <cell r="U2042" t="str">
            <v>BFCU</v>
          </cell>
          <cell r="X2042" t="str">
            <v>N/A</v>
          </cell>
        </row>
        <row r="2043">
          <cell r="B2043" t="str">
            <v>892952220275</v>
          </cell>
          <cell r="C2043" t="str">
            <v>VAPORVILLE INC</v>
          </cell>
          <cell r="D2043" t="str">
            <v>VAPORVILLE INC</v>
          </cell>
          <cell r="E2043">
            <v>10000</v>
          </cell>
          <cell r="F2043">
            <v>120000</v>
          </cell>
          <cell r="G2043" t="str">
            <v>Y</v>
          </cell>
          <cell r="H2043" t="str">
            <v>N</v>
          </cell>
          <cell r="I2043">
            <v>42461</v>
          </cell>
          <cell r="J2043">
            <v>42468</v>
          </cell>
          <cell r="K2043">
            <v>42471</v>
          </cell>
          <cell r="L2043">
            <v>42471</v>
          </cell>
          <cell r="M2043">
            <v>42473</v>
          </cell>
          <cell r="N2043">
            <v>42461</v>
          </cell>
          <cell r="O2043" t="str">
            <v>Y</v>
          </cell>
          <cell r="P2043" t="str">
            <v>Kerry Doyle</v>
          </cell>
          <cell r="Q2043" t="str">
            <v>KD101</v>
          </cell>
          <cell r="R2043" t="str">
            <v>Chris Frey</v>
          </cell>
          <cell r="S2043" t="str">
            <v>CF101</v>
          </cell>
          <cell r="X2043" t="str">
            <v>N/A</v>
          </cell>
        </row>
        <row r="2044">
          <cell r="B2044" t="str">
            <v>892952307932</v>
          </cell>
          <cell r="C2044" t="str">
            <v>TJ3 RESTAURANT CORP</v>
          </cell>
          <cell r="D2044" t="str">
            <v>TACO JOE'S/YOGURT &amp; SUCH</v>
          </cell>
          <cell r="E2044">
            <v>40000</v>
          </cell>
          <cell r="F2044">
            <v>480000</v>
          </cell>
          <cell r="G2044" t="str">
            <v>N</v>
          </cell>
          <cell r="H2044" t="str">
            <v>N</v>
          </cell>
          <cell r="I2044">
            <v>42461</v>
          </cell>
          <cell r="J2044">
            <v>42471</v>
          </cell>
          <cell r="K2044">
            <v>42471</v>
          </cell>
          <cell r="L2044">
            <v>42471</v>
          </cell>
          <cell r="M2044">
            <v>42476</v>
          </cell>
          <cell r="N2044">
            <v>42461</v>
          </cell>
          <cell r="O2044" t="str">
            <v>Y</v>
          </cell>
          <cell r="P2044" t="str">
            <v>CardWorks Acquiring</v>
          </cell>
          <cell r="Q2044" t="str">
            <v>CWA101</v>
          </cell>
          <cell r="R2044" t="str">
            <v>Erick Weinstein</v>
          </cell>
          <cell r="S2044" t="str">
            <v>EW101</v>
          </cell>
          <cell r="X2044" t="str">
            <v>N/A</v>
          </cell>
        </row>
        <row r="2045">
          <cell r="B2045" t="str">
            <v>419100035912</v>
          </cell>
          <cell r="C2045" t="str">
            <v>DATING GATEWAYS LLC</v>
          </cell>
          <cell r="D2045" t="str">
            <v>AFRICANDATE.COM</v>
          </cell>
          <cell r="E2045">
            <v>40000</v>
          </cell>
          <cell r="F2045">
            <v>480000</v>
          </cell>
          <cell r="G2045" t="str">
            <v>Y</v>
          </cell>
          <cell r="H2045" t="str">
            <v>Y</v>
          </cell>
          <cell r="I2045">
            <v>42461</v>
          </cell>
          <cell r="J2045">
            <v>42471</v>
          </cell>
          <cell r="K2045">
            <v>42541</v>
          </cell>
          <cell r="L2045" t="str">
            <v>Withdrawn</v>
          </cell>
          <cell r="M2045" t="str">
            <v>Withdrawn</v>
          </cell>
          <cell r="N2045" t="str">
            <v>Withdrawn</v>
          </cell>
          <cell r="O2045" t="str">
            <v>Withdrawn</v>
          </cell>
          <cell r="P2045" t="str">
            <v>Inovio Payments</v>
          </cell>
          <cell r="Q2045" t="str">
            <v>IP101</v>
          </cell>
          <cell r="X2045" t="str">
            <v>N/A</v>
          </cell>
        </row>
        <row r="2046">
          <cell r="B2046" t="str">
            <v>419100035903</v>
          </cell>
          <cell r="C2046" t="str">
            <v>DATING GATEWAYS LLC</v>
          </cell>
          <cell r="D2046" t="str">
            <v xml:space="preserve">AMOLATINA.COM </v>
          </cell>
          <cell r="E2046">
            <v>200000</v>
          </cell>
          <cell r="F2046">
            <v>2400000</v>
          </cell>
          <cell r="G2046" t="str">
            <v>Y</v>
          </cell>
          <cell r="H2046" t="str">
            <v>Y</v>
          </cell>
          <cell r="I2046">
            <v>42461</v>
          </cell>
          <cell r="J2046">
            <v>42471</v>
          </cell>
          <cell r="K2046">
            <v>42541</v>
          </cell>
          <cell r="L2046" t="str">
            <v>Withdrawn</v>
          </cell>
          <cell r="M2046" t="str">
            <v>Withdrawn</v>
          </cell>
          <cell r="N2046" t="str">
            <v>Withdrawn</v>
          </cell>
          <cell r="O2046" t="str">
            <v>Withdrawn</v>
          </cell>
          <cell r="P2046" t="str">
            <v>Inovio Payments</v>
          </cell>
          <cell r="Q2046" t="str">
            <v>IP101</v>
          </cell>
          <cell r="X2046" t="str">
            <v>N/A</v>
          </cell>
        </row>
        <row r="2047">
          <cell r="B2047" t="str">
            <v>892952344125</v>
          </cell>
          <cell r="C2047" t="str">
            <v>DR. MICHAEL GUADAGNINO III</v>
          </cell>
          <cell r="D2047" t="str">
            <v>DR. MICHAEL GUADAGNINO III</v>
          </cell>
          <cell r="E2047">
            <v>4000</v>
          </cell>
          <cell r="F2047">
            <v>48000</v>
          </cell>
          <cell r="G2047" t="str">
            <v>Y</v>
          </cell>
          <cell r="H2047" t="str">
            <v>Y</v>
          </cell>
          <cell r="I2047">
            <v>42461</v>
          </cell>
          <cell r="J2047">
            <v>42471</v>
          </cell>
          <cell r="K2047">
            <v>42471</v>
          </cell>
          <cell r="L2047">
            <v>42472</v>
          </cell>
          <cell r="M2047">
            <v>42480</v>
          </cell>
          <cell r="N2047">
            <v>42461</v>
          </cell>
          <cell r="O2047" t="str">
            <v>Y</v>
          </cell>
          <cell r="P2047" t="str">
            <v>Credit Data</v>
          </cell>
          <cell r="Q2047" t="str">
            <v>CD101</v>
          </cell>
          <cell r="R2047" t="str">
            <v>Erick Weinstein</v>
          </cell>
          <cell r="S2047" t="str">
            <v>EW101</v>
          </cell>
          <cell r="T2047" t="str">
            <v xml:space="preserve">Peter Brickman </v>
          </cell>
          <cell r="U2047" t="str">
            <v>PB101</v>
          </cell>
          <cell r="X2047" t="str">
            <v>N/A</v>
          </cell>
        </row>
        <row r="2048">
          <cell r="B2048" t="str">
            <v>892952451664</v>
          </cell>
          <cell r="C2048" t="str">
            <v>SIMS STEEL CORPORATION</v>
          </cell>
          <cell r="D2048" t="str">
            <v>SIMS STEEL CORPORATION</v>
          </cell>
          <cell r="E2048">
            <v>100000</v>
          </cell>
          <cell r="F2048">
            <v>1200000</v>
          </cell>
          <cell r="G2048" t="str">
            <v>Y</v>
          </cell>
          <cell r="H2048" t="str">
            <v>Y</v>
          </cell>
          <cell r="I2048">
            <v>42461</v>
          </cell>
          <cell r="J2048">
            <v>42471</v>
          </cell>
          <cell r="K2048">
            <v>42471</v>
          </cell>
          <cell r="L2048">
            <v>42472</v>
          </cell>
          <cell r="M2048">
            <v>42475</v>
          </cell>
          <cell r="N2048">
            <v>42461</v>
          </cell>
          <cell r="O2048" t="str">
            <v>Y</v>
          </cell>
          <cell r="P2048" t="str">
            <v>PMSG</v>
          </cell>
          <cell r="Q2048" t="str">
            <v>PMSG101</v>
          </cell>
          <cell r="R2048" t="str">
            <v>Erick Weinstein</v>
          </cell>
          <cell r="S2048" t="str">
            <v>EW101</v>
          </cell>
          <cell r="T2048" t="str">
            <v xml:space="preserve">Peter Brickman </v>
          </cell>
          <cell r="U2048" t="str">
            <v>PB101</v>
          </cell>
          <cell r="X2048" t="str">
            <v>N/A</v>
          </cell>
        </row>
        <row r="2049">
          <cell r="B2049" t="str">
            <v>419100035921</v>
          </cell>
          <cell r="C2049" t="str">
            <v>DATING GATEWAYS LLC</v>
          </cell>
          <cell r="D2049" t="str">
            <v>ANASTASIADATE.COM</v>
          </cell>
          <cell r="E2049">
            <v>300000</v>
          </cell>
          <cell r="F2049">
            <v>3600000</v>
          </cell>
          <cell r="G2049" t="str">
            <v>Y</v>
          </cell>
          <cell r="H2049" t="str">
            <v>Y</v>
          </cell>
          <cell r="I2049">
            <v>42461</v>
          </cell>
          <cell r="J2049">
            <v>42472</v>
          </cell>
          <cell r="K2049">
            <v>42541</v>
          </cell>
          <cell r="L2049" t="str">
            <v>Withdrawn</v>
          </cell>
          <cell r="M2049" t="str">
            <v>Withdrawn</v>
          </cell>
          <cell r="N2049" t="str">
            <v>Withdrawn</v>
          </cell>
          <cell r="O2049" t="str">
            <v>Withdrawn</v>
          </cell>
          <cell r="P2049" t="str">
            <v>Inovio Payments</v>
          </cell>
          <cell r="Q2049" t="str">
            <v>IP101</v>
          </cell>
          <cell r="X2049" t="str">
            <v>N/A</v>
          </cell>
        </row>
        <row r="2050">
          <cell r="B2050" t="str">
            <v>419100035930</v>
          </cell>
          <cell r="C2050" t="str">
            <v>DATING GATEWAYS LLC</v>
          </cell>
          <cell r="D2050" t="str">
            <v xml:space="preserve">ARABIANDATE.COM </v>
          </cell>
          <cell r="E2050">
            <v>40000</v>
          </cell>
          <cell r="F2050">
            <v>480000</v>
          </cell>
          <cell r="G2050" t="str">
            <v>Y</v>
          </cell>
          <cell r="H2050" t="str">
            <v>Y</v>
          </cell>
          <cell r="I2050">
            <v>42461</v>
          </cell>
          <cell r="J2050">
            <v>42472</v>
          </cell>
          <cell r="K2050">
            <v>42541</v>
          </cell>
          <cell r="L2050" t="str">
            <v>Withdrawn</v>
          </cell>
          <cell r="M2050" t="str">
            <v>Withdrawn</v>
          </cell>
          <cell r="N2050" t="str">
            <v>Withdrawn</v>
          </cell>
          <cell r="O2050" t="str">
            <v>Withdrawn</v>
          </cell>
          <cell r="P2050" t="str">
            <v>Inovio Payments</v>
          </cell>
          <cell r="Q2050" t="str">
            <v>IP101</v>
          </cell>
          <cell r="X2050" t="str">
            <v>N/A</v>
          </cell>
        </row>
        <row r="2051">
          <cell r="B2051" t="str">
            <v>419100035949</v>
          </cell>
          <cell r="C2051" t="str">
            <v>DATING GATEWAYS LLC</v>
          </cell>
          <cell r="D2051" t="str">
            <v>DATING.COM</v>
          </cell>
          <cell r="E2051">
            <v>30000</v>
          </cell>
          <cell r="F2051">
            <v>360000</v>
          </cell>
          <cell r="G2051" t="str">
            <v>Y</v>
          </cell>
          <cell r="H2051" t="str">
            <v>Y</v>
          </cell>
          <cell r="I2051">
            <v>42461</v>
          </cell>
          <cell r="J2051">
            <v>42472</v>
          </cell>
          <cell r="K2051">
            <v>42541</v>
          </cell>
          <cell r="L2051" t="str">
            <v>Withdrawn</v>
          </cell>
          <cell r="M2051" t="str">
            <v>Withdrawn</v>
          </cell>
          <cell r="N2051" t="str">
            <v>Withdrawn</v>
          </cell>
          <cell r="O2051" t="str">
            <v>Withdrawn</v>
          </cell>
          <cell r="P2051" t="str">
            <v>Inovio Payments</v>
          </cell>
          <cell r="Q2051" t="str">
            <v>IP101</v>
          </cell>
          <cell r="X2051" t="str">
            <v>N/A</v>
          </cell>
        </row>
        <row r="2052">
          <cell r="B2052" t="str">
            <v>419100035958</v>
          </cell>
          <cell r="C2052" t="str">
            <v>DATING GATEWAYS LLC</v>
          </cell>
          <cell r="D2052" t="str">
            <v>RUSSIANBRIDES.COM 18004808077</v>
          </cell>
          <cell r="E2052">
            <v>150000</v>
          </cell>
          <cell r="F2052">
            <v>1800000</v>
          </cell>
          <cell r="G2052" t="str">
            <v>Y</v>
          </cell>
          <cell r="H2052" t="str">
            <v>Y</v>
          </cell>
          <cell r="I2052">
            <v>42461</v>
          </cell>
          <cell r="J2052">
            <v>42472</v>
          </cell>
          <cell r="K2052" t="str">
            <v>Withdrawn</v>
          </cell>
          <cell r="L2052" t="str">
            <v>Withdrawn</v>
          </cell>
          <cell r="M2052" t="str">
            <v>Withdrawn</v>
          </cell>
          <cell r="N2052" t="str">
            <v>Withdrawn</v>
          </cell>
          <cell r="O2052" t="str">
            <v>Withdrawn</v>
          </cell>
          <cell r="P2052" t="str">
            <v>Inovio Payments</v>
          </cell>
          <cell r="Q2052" t="str">
            <v>IP101</v>
          </cell>
          <cell r="X2052" t="str">
            <v>N/A</v>
          </cell>
        </row>
        <row r="2053">
          <cell r="B2053" t="str">
            <v>419100035967</v>
          </cell>
          <cell r="C2053" t="str">
            <v>DATING GATEWAYS LLC</v>
          </cell>
          <cell r="D2053" t="str">
            <v xml:space="preserve">TRIPTOGTHER.COM </v>
          </cell>
          <cell r="E2053">
            <v>40000</v>
          </cell>
          <cell r="F2053">
            <v>480000</v>
          </cell>
          <cell r="G2053" t="str">
            <v>Y</v>
          </cell>
          <cell r="H2053" t="str">
            <v>Y</v>
          </cell>
          <cell r="I2053">
            <v>42461</v>
          </cell>
          <cell r="J2053">
            <v>42472</v>
          </cell>
          <cell r="K2053">
            <v>42541</v>
          </cell>
          <cell r="L2053" t="str">
            <v>Withdrawn</v>
          </cell>
          <cell r="M2053" t="str">
            <v>Withdrawn</v>
          </cell>
          <cell r="N2053" t="str">
            <v>Withdrawn</v>
          </cell>
          <cell r="O2053" t="str">
            <v>Withdrawn</v>
          </cell>
          <cell r="P2053" t="str">
            <v>Inovio Payments</v>
          </cell>
          <cell r="Q2053" t="str">
            <v>IP101</v>
          </cell>
          <cell r="X2053" t="str">
            <v>N/A</v>
          </cell>
        </row>
        <row r="2054">
          <cell r="B2054" t="str">
            <v>419100036305</v>
          </cell>
          <cell r="C2054" t="str">
            <v>DATING GATEWAYS LLC</v>
          </cell>
          <cell r="D2054" t="str">
            <v>ASIANDATE.COM</v>
          </cell>
          <cell r="E2054">
            <v>200000</v>
          </cell>
          <cell r="F2054">
            <v>2400000</v>
          </cell>
          <cell r="G2054" t="str">
            <v>Y</v>
          </cell>
          <cell r="H2054" t="str">
            <v>Y</v>
          </cell>
          <cell r="I2054">
            <v>42461</v>
          </cell>
          <cell r="J2054">
            <v>42472</v>
          </cell>
          <cell r="K2054" t="str">
            <v>Withdrawn</v>
          </cell>
          <cell r="L2054" t="str">
            <v>Withdrawn</v>
          </cell>
          <cell r="M2054" t="str">
            <v>Withdrawn</v>
          </cell>
          <cell r="N2054" t="str">
            <v>Withdrawn</v>
          </cell>
          <cell r="O2054" t="str">
            <v>Withdrawn</v>
          </cell>
          <cell r="P2054" t="str">
            <v>Inovio Payments</v>
          </cell>
          <cell r="Q2054" t="str">
            <v>IP101</v>
          </cell>
          <cell r="X2054" t="str">
            <v>N/A</v>
          </cell>
        </row>
        <row r="2055">
          <cell r="B2055" t="str">
            <v>892952573525</v>
          </cell>
          <cell r="C2055" t="str">
            <v>LONG ISLAND MARKETING</v>
          </cell>
          <cell r="D2055" t="str">
            <v>LIMCT</v>
          </cell>
          <cell r="E2055">
            <v>25000</v>
          </cell>
          <cell r="F2055">
            <v>300000</v>
          </cell>
          <cell r="G2055" t="str">
            <v>Y</v>
          </cell>
          <cell r="H2055" t="str">
            <v>Y</v>
          </cell>
          <cell r="I2055">
            <v>42461</v>
          </cell>
          <cell r="J2055">
            <v>42472</v>
          </cell>
          <cell r="K2055">
            <v>42472</v>
          </cell>
          <cell r="L2055">
            <v>42472</v>
          </cell>
          <cell r="M2055">
            <v>42475</v>
          </cell>
          <cell r="N2055">
            <v>42461</v>
          </cell>
          <cell r="O2055" t="str">
            <v>Y</v>
          </cell>
          <cell r="P2055" t="str">
            <v>PMSG</v>
          </cell>
          <cell r="Q2055" t="str">
            <v>PMSG101</v>
          </cell>
          <cell r="R2055" t="str">
            <v>Erick Weinstein</v>
          </cell>
          <cell r="S2055" t="str">
            <v>EW101</v>
          </cell>
          <cell r="T2055" t="str">
            <v xml:space="preserve">Peter Brickman </v>
          </cell>
          <cell r="U2055" t="str">
            <v>PB101</v>
          </cell>
          <cell r="X2055" t="str">
            <v>N/A</v>
          </cell>
        </row>
        <row r="2056">
          <cell r="B2056" t="str">
            <v>892952699882</v>
          </cell>
          <cell r="C2056" t="str">
            <v>M &amp; B RARE COINS INC</v>
          </cell>
          <cell r="D2056" t="str">
            <v>M &amp; B RARE COINS INC</v>
          </cell>
          <cell r="E2056">
            <v>100000</v>
          </cell>
          <cell r="F2056">
            <v>1200000</v>
          </cell>
          <cell r="G2056" t="str">
            <v>Y</v>
          </cell>
          <cell r="H2056" t="str">
            <v>Y</v>
          </cell>
          <cell r="I2056">
            <v>42461</v>
          </cell>
          <cell r="J2056">
            <v>42472</v>
          </cell>
          <cell r="K2056" t="str">
            <v>Declined</v>
          </cell>
          <cell r="L2056" t="str">
            <v>Declined</v>
          </cell>
          <cell r="M2056" t="str">
            <v>Declined</v>
          </cell>
          <cell r="N2056" t="str">
            <v>Declined</v>
          </cell>
          <cell r="O2056" t="str">
            <v>Declined</v>
          </cell>
          <cell r="P2056" t="str">
            <v>Tim Platz</v>
          </cell>
          <cell r="Q2056" t="str">
            <v>TP101</v>
          </cell>
          <cell r="R2056" t="str">
            <v>Chris Frey</v>
          </cell>
          <cell r="S2056" t="str">
            <v>CF101</v>
          </cell>
          <cell r="T2056" t="str">
            <v xml:space="preserve">Bethpage FCU </v>
          </cell>
          <cell r="U2056" t="str">
            <v>BFCU</v>
          </cell>
          <cell r="X2056" t="str">
            <v>N/A</v>
          </cell>
        </row>
        <row r="2057">
          <cell r="B2057" t="str">
            <v>892952927648</v>
          </cell>
          <cell r="C2057" t="str">
            <v>BVR ENTERPRISES LLC</v>
          </cell>
          <cell r="D2057" t="str">
            <v>VILLAGE CAR WASH</v>
          </cell>
          <cell r="E2057">
            <v>25000</v>
          </cell>
          <cell r="F2057">
            <v>300000</v>
          </cell>
          <cell r="G2057" t="str">
            <v>Y</v>
          </cell>
          <cell r="H2057" t="str">
            <v>N</v>
          </cell>
          <cell r="I2057">
            <v>42461</v>
          </cell>
          <cell r="J2057">
            <v>42472</v>
          </cell>
          <cell r="K2057">
            <v>42472</v>
          </cell>
          <cell r="L2057">
            <v>42473</v>
          </cell>
          <cell r="M2057">
            <v>42482</v>
          </cell>
          <cell r="N2057">
            <v>42461</v>
          </cell>
          <cell r="O2057" t="str">
            <v>Y</v>
          </cell>
          <cell r="P2057" t="str">
            <v>Angelo Abbatiello</v>
          </cell>
          <cell r="Q2057" t="str">
            <v>AA101</v>
          </cell>
          <cell r="R2057" t="str">
            <v>Erick Weinstein</v>
          </cell>
          <cell r="S2057" t="str">
            <v>EW101</v>
          </cell>
          <cell r="T2057" t="str">
            <v xml:space="preserve">Peter Brickman </v>
          </cell>
          <cell r="U2057" t="str">
            <v>PB101</v>
          </cell>
          <cell r="X2057" t="str">
            <v>N/A</v>
          </cell>
        </row>
        <row r="2058">
          <cell r="B2058" t="str">
            <v>892953089216</v>
          </cell>
          <cell r="C2058" t="str">
            <v>BVR ENTERPRISES LLC</v>
          </cell>
          <cell r="D2058" t="str">
            <v>VILLAGE POWER TOOLS</v>
          </cell>
          <cell r="E2058">
            <v>20000</v>
          </cell>
          <cell r="F2058">
            <v>240000</v>
          </cell>
          <cell r="G2058" t="str">
            <v>Y</v>
          </cell>
          <cell r="H2058" t="str">
            <v>N</v>
          </cell>
          <cell r="I2058">
            <v>42461</v>
          </cell>
          <cell r="J2058">
            <v>42472</v>
          </cell>
          <cell r="K2058">
            <v>42472</v>
          </cell>
          <cell r="L2058">
            <v>42473</v>
          </cell>
          <cell r="M2058">
            <v>42478</v>
          </cell>
          <cell r="N2058">
            <v>42461</v>
          </cell>
          <cell r="O2058" t="str">
            <v>Y</v>
          </cell>
          <cell r="P2058" t="str">
            <v>Angelo Abbatiello</v>
          </cell>
          <cell r="Q2058" t="str">
            <v>AA101</v>
          </cell>
          <cell r="R2058" t="str">
            <v>Erick Weinstein</v>
          </cell>
          <cell r="S2058" t="str">
            <v>EW101</v>
          </cell>
          <cell r="T2058" t="str">
            <v xml:space="preserve">Peter Brickman </v>
          </cell>
          <cell r="U2058" t="str">
            <v>PB101</v>
          </cell>
          <cell r="X2058" t="str">
            <v>N/A</v>
          </cell>
        </row>
        <row r="2059">
          <cell r="B2059" t="str">
            <v>892953092780</v>
          </cell>
          <cell r="C2059" t="str">
            <v>CAZABEL BOUTIQUE INC</v>
          </cell>
          <cell r="D2059" t="str">
            <v>CAZABEL BOUTIQUE</v>
          </cell>
          <cell r="E2059">
            <v>10000</v>
          </cell>
          <cell r="F2059">
            <v>120000</v>
          </cell>
          <cell r="G2059" t="str">
            <v>N</v>
          </cell>
          <cell r="H2059" t="str">
            <v>N</v>
          </cell>
          <cell r="I2059">
            <v>42461</v>
          </cell>
          <cell r="J2059">
            <v>42472</v>
          </cell>
          <cell r="K2059">
            <v>42472</v>
          </cell>
          <cell r="L2059">
            <v>42473</v>
          </cell>
          <cell r="M2059">
            <v>42505</v>
          </cell>
          <cell r="N2059">
            <v>42491</v>
          </cell>
          <cell r="O2059" t="str">
            <v>Y</v>
          </cell>
          <cell r="P2059" t="str">
            <v>RJS Processing</v>
          </cell>
          <cell r="Q2059" t="str">
            <v>EB101</v>
          </cell>
          <cell r="R2059" t="str">
            <v>Erick Weinstein</v>
          </cell>
          <cell r="S2059" t="str">
            <v>EW101</v>
          </cell>
          <cell r="X2059" t="str">
            <v>N/A</v>
          </cell>
        </row>
        <row r="2060">
          <cell r="B2060" t="str">
            <v>892953146289</v>
          </cell>
          <cell r="C2060" t="str">
            <v>US 1 AUTO REPAIR INC</v>
          </cell>
          <cell r="D2060" t="str">
            <v>STEPHEN &amp; JENNIFER US 1 AUTO REPAIR</v>
          </cell>
          <cell r="E2060">
            <v>20000</v>
          </cell>
          <cell r="F2060">
            <v>240000</v>
          </cell>
          <cell r="G2060" t="str">
            <v>Y</v>
          </cell>
          <cell r="H2060" t="str">
            <v>Y</v>
          </cell>
          <cell r="I2060">
            <v>42461</v>
          </cell>
          <cell r="J2060">
            <v>42472</v>
          </cell>
          <cell r="K2060">
            <v>42473</v>
          </cell>
          <cell r="L2060">
            <v>42473</v>
          </cell>
          <cell r="M2060">
            <v>42479</v>
          </cell>
          <cell r="N2060">
            <v>42461</v>
          </cell>
          <cell r="O2060" t="str">
            <v>Y</v>
          </cell>
          <cell r="P2060" t="str">
            <v>Credit Data</v>
          </cell>
          <cell r="Q2060" t="str">
            <v>CD101</v>
          </cell>
          <cell r="R2060" t="str">
            <v>Erick Weinstein</v>
          </cell>
          <cell r="S2060" t="str">
            <v>EW101</v>
          </cell>
          <cell r="T2060" t="str">
            <v xml:space="preserve">Peter Brickman </v>
          </cell>
          <cell r="U2060" t="str">
            <v>PB101</v>
          </cell>
          <cell r="X2060" t="str">
            <v>N/A</v>
          </cell>
        </row>
        <row r="2061">
          <cell r="B2061" t="str">
            <v>892953161023</v>
          </cell>
          <cell r="C2061" t="str">
            <v>FSC I, LLC</v>
          </cell>
          <cell r="D2061" t="str">
            <v>FSC SPORTS CLUB</v>
          </cell>
          <cell r="E2061">
            <v>40000</v>
          </cell>
          <cell r="F2061">
            <v>480000</v>
          </cell>
          <cell r="G2061" t="str">
            <v>Y</v>
          </cell>
          <cell r="H2061" t="str">
            <v>Y</v>
          </cell>
          <cell r="I2061">
            <v>42461</v>
          </cell>
          <cell r="J2061">
            <v>42473</v>
          </cell>
          <cell r="K2061">
            <v>42474</v>
          </cell>
          <cell r="L2061">
            <v>42474</v>
          </cell>
          <cell r="M2061">
            <v>42494</v>
          </cell>
          <cell r="N2061">
            <v>42491</v>
          </cell>
          <cell r="O2061" t="str">
            <v>Y</v>
          </cell>
          <cell r="P2061" t="str">
            <v xml:space="preserve">Patrick Erwin </v>
          </cell>
          <cell r="Q2061" t="str">
            <v>PE101</v>
          </cell>
          <cell r="R2061" t="str">
            <v>KBH Enterprises</v>
          </cell>
          <cell r="S2061" t="str">
            <v>KH101</v>
          </cell>
          <cell r="T2061" t="str">
            <v>Jorge Pignanelli</v>
          </cell>
          <cell r="U2061" t="str">
            <v>JP103</v>
          </cell>
          <cell r="V2061" t="str">
            <v>Credit Line</v>
          </cell>
          <cell r="W2061" t="str">
            <v>CL102</v>
          </cell>
          <cell r="X2061" t="str">
            <v>N/A</v>
          </cell>
        </row>
        <row r="2062">
          <cell r="B2062" t="str">
            <v>892953282811</v>
          </cell>
          <cell r="C2062" t="str">
            <v>QUALITY BLACKTOP SERVICE INC</v>
          </cell>
          <cell r="D2062" t="str">
            <v>QUALITY BLACKTOP SERVICE INC</v>
          </cell>
          <cell r="E2062">
            <v>42000</v>
          </cell>
          <cell r="F2062">
            <v>504000</v>
          </cell>
          <cell r="G2062" t="str">
            <v>Y</v>
          </cell>
          <cell r="H2062" t="str">
            <v>Y</v>
          </cell>
          <cell r="I2062">
            <v>42461</v>
          </cell>
          <cell r="J2062">
            <v>42473</v>
          </cell>
          <cell r="K2062">
            <v>42478</v>
          </cell>
          <cell r="L2062">
            <v>42479</v>
          </cell>
          <cell r="M2062">
            <v>42612</v>
          </cell>
          <cell r="N2062">
            <v>42583</v>
          </cell>
          <cell r="O2062" t="str">
            <v>Y</v>
          </cell>
          <cell r="P2062" t="str">
            <v>PMSG</v>
          </cell>
          <cell r="Q2062" t="str">
            <v>PMSG101</v>
          </cell>
          <cell r="R2062" t="str">
            <v>Erick Weinstein</v>
          </cell>
          <cell r="S2062" t="str">
            <v>EW101</v>
          </cell>
          <cell r="T2062" t="str">
            <v xml:space="preserve">Peter Brickman </v>
          </cell>
          <cell r="U2062" t="str">
            <v>PB101</v>
          </cell>
          <cell r="X2062" t="str">
            <v>N/A</v>
          </cell>
        </row>
        <row r="2063">
          <cell r="B2063" t="str">
            <v>892953486594</v>
          </cell>
          <cell r="C2063" t="str">
            <v>ACTION TIRE RETREADERS INC</v>
          </cell>
          <cell r="D2063" t="str">
            <v>ACTION TIRE RETREADERS INC</v>
          </cell>
          <cell r="E2063">
            <v>20000</v>
          </cell>
          <cell r="F2063">
            <v>240000</v>
          </cell>
          <cell r="G2063" t="str">
            <v>Y</v>
          </cell>
          <cell r="H2063" t="str">
            <v>Y</v>
          </cell>
          <cell r="I2063">
            <v>42461</v>
          </cell>
          <cell r="J2063">
            <v>42473</v>
          </cell>
          <cell r="K2063">
            <v>42474</v>
          </cell>
          <cell r="L2063">
            <v>42474</v>
          </cell>
          <cell r="M2063">
            <v>42489</v>
          </cell>
          <cell r="N2063">
            <v>42461</v>
          </cell>
          <cell r="O2063" t="str">
            <v>Y</v>
          </cell>
          <cell r="P2063" t="str">
            <v>Credit Data</v>
          </cell>
          <cell r="Q2063" t="str">
            <v>CD101</v>
          </cell>
          <cell r="R2063" t="str">
            <v>Erick Weinstein</v>
          </cell>
          <cell r="S2063" t="str">
            <v>EW101</v>
          </cell>
          <cell r="T2063" t="str">
            <v xml:space="preserve">Peter Brickman </v>
          </cell>
          <cell r="U2063" t="str">
            <v>PB101</v>
          </cell>
          <cell r="X2063" t="str">
            <v>N/A</v>
          </cell>
        </row>
        <row r="2064">
          <cell r="B2064" t="str">
            <v>892953639515</v>
          </cell>
          <cell r="C2064" t="str">
            <v>STEVE HELLERMAN DRIVEWAYS INC</v>
          </cell>
          <cell r="D2064" t="str">
            <v>STEVE HELLERMAN DRIVEWAYS INC</v>
          </cell>
          <cell r="E2064">
            <v>3000</v>
          </cell>
          <cell r="F2064">
            <v>36000</v>
          </cell>
          <cell r="G2064" t="str">
            <v>Y</v>
          </cell>
          <cell r="H2064" t="str">
            <v>Y</v>
          </cell>
          <cell r="I2064">
            <v>42461</v>
          </cell>
          <cell r="J2064">
            <v>42473</v>
          </cell>
          <cell r="K2064">
            <v>42478</v>
          </cell>
          <cell r="L2064">
            <v>42479</v>
          </cell>
          <cell r="M2064">
            <v>42481</v>
          </cell>
          <cell r="N2064">
            <v>42461</v>
          </cell>
          <cell r="O2064" t="str">
            <v>Y</v>
          </cell>
          <cell r="P2064" t="str">
            <v>PMSG</v>
          </cell>
          <cell r="Q2064" t="str">
            <v>PMSG101</v>
          </cell>
          <cell r="R2064" t="str">
            <v>Erick Weinstein</v>
          </cell>
          <cell r="S2064" t="str">
            <v>EW101</v>
          </cell>
          <cell r="T2064" t="str">
            <v xml:space="preserve">Peter Brickman </v>
          </cell>
          <cell r="U2064" t="str">
            <v>PB101</v>
          </cell>
          <cell r="X2064" t="str">
            <v>N/A</v>
          </cell>
        </row>
        <row r="2065">
          <cell r="B2065" t="str">
            <v>892953728219</v>
          </cell>
          <cell r="C2065" t="str">
            <v>DOUANT POOLS &amp; SPAS INC</v>
          </cell>
          <cell r="D2065" t="str">
            <v>DOUANT POOLS &amp; SPAS INC</v>
          </cell>
          <cell r="E2065">
            <v>30000</v>
          </cell>
          <cell r="F2065">
            <v>360000</v>
          </cell>
          <cell r="G2065" t="str">
            <v>Y</v>
          </cell>
          <cell r="H2065" t="str">
            <v>N</v>
          </cell>
          <cell r="I2065">
            <v>42461</v>
          </cell>
          <cell r="J2065">
            <v>42474</v>
          </cell>
          <cell r="K2065" t="str">
            <v>Declined</v>
          </cell>
          <cell r="L2065" t="str">
            <v>Declined</v>
          </cell>
          <cell r="M2065" t="str">
            <v>Declined</v>
          </cell>
          <cell r="N2065" t="str">
            <v>Declined</v>
          </cell>
          <cell r="O2065" t="str">
            <v>Declined</v>
          </cell>
          <cell r="P2065" t="str">
            <v>Credit Data</v>
          </cell>
          <cell r="Q2065" t="str">
            <v>CD101</v>
          </cell>
          <cell r="R2065" t="str">
            <v>Erick Weinstein</v>
          </cell>
          <cell r="S2065" t="str">
            <v>EW101</v>
          </cell>
          <cell r="T2065" t="str">
            <v xml:space="preserve">Peter Brickman </v>
          </cell>
          <cell r="U2065" t="str">
            <v>PB101</v>
          </cell>
          <cell r="X2065" t="str">
            <v>N/A</v>
          </cell>
        </row>
        <row r="2066">
          <cell r="B2066" t="str">
            <v>892953881885</v>
          </cell>
          <cell r="C2066" t="str">
            <v>JOYFUL KIDS LLC</v>
          </cell>
          <cell r="D2066" t="str">
            <v>THE LITTLE GYM OF MONTGOMERY/HILLSBOROUGH</v>
          </cell>
          <cell r="E2066">
            <v>20000</v>
          </cell>
          <cell r="F2066">
            <v>240000</v>
          </cell>
          <cell r="G2066" t="str">
            <v>N</v>
          </cell>
          <cell r="H2066" t="str">
            <v>N</v>
          </cell>
          <cell r="I2066">
            <v>42461</v>
          </cell>
          <cell r="J2066">
            <v>42474</v>
          </cell>
          <cell r="K2066">
            <v>42475</v>
          </cell>
          <cell r="L2066">
            <v>42478</v>
          </cell>
          <cell r="M2066">
            <v>42486</v>
          </cell>
          <cell r="N2066">
            <v>42461</v>
          </cell>
          <cell r="O2066" t="str">
            <v>Y</v>
          </cell>
          <cell r="P2066" t="str">
            <v>KBH Enterprises</v>
          </cell>
          <cell r="Q2066" t="str">
            <v>KH101</v>
          </cell>
          <cell r="R2066" t="str">
            <v>Erick Weinstein</v>
          </cell>
          <cell r="S2066" t="str">
            <v>EW101</v>
          </cell>
          <cell r="X2066" t="str">
            <v>N/A</v>
          </cell>
        </row>
        <row r="2067">
          <cell r="B2067" t="str">
            <v>892954716122</v>
          </cell>
          <cell r="C2067" t="str">
            <v>CLEARWATER ENTERPRISES INC</v>
          </cell>
          <cell r="D2067" t="str">
            <v>CLEARWATER POOLS STORE</v>
          </cell>
          <cell r="E2067">
            <v>16000</v>
          </cell>
          <cell r="F2067">
            <v>192000</v>
          </cell>
          <cell r="G2067" t="str">
            <v>Y</v>
          </cell>
          <cell r="H2067" t="str">
            <v>Y</v>
          </cell>
          <cell r="I2067">
            <v>42461</v>
          </cell>
          <cell r="J2067">
            <v>42474</v>
          </cell>
          <cell r="K2067">
            <v>42475</v>
          </cell>
          <cell r="L2067">
            <v>42478</v>
          </cell>
          <cell r="M2067">
            <v>42490</v>
          </cell>
          <cell r="N2067">
            <v>42461</v>
          </cell>
          <cell r="O2067" t="str">
            <v>Y</v>
          </cell>
          <cell r="P2067" t="str">
            <v>Credit Data</v>
          </cell>
          <cell r="Q2067" t="str">
            <v>CD101</v>
          </cell>
          <cell r="R2067" t="str">
            <v>Erick Weinstein</v>
          </cell>
          <cell r="S2067" t="str">
            <v>EW101</v>
          </cell>
          <cell r="T2067" t="str">
            <v xml:space="preserve">Peter Brickman </v>
          </cell>
          <cell r="U2067" t="str">
            <v>PB101</v>
          </cell>
          <cell r="X2067" t="str">
            <v>N/A</v>
          </cell>
        </row>
        <row r="2068">
          <cell r="B2068" t="str">
            <v>892954675674</v>
          </cell>
          <cell r="C2068" t="str">
            <v>CLEARWATER ENTERPRISES INC</v>
          </cell>
          <cell r="D2068" t="str">
            <v xml:space="preserve">CLEARWATER POOLS  </v>
          </cell>
          <cell r="E2068">
            <v>40000</v>
          </cell>
          <cell r="F2068">
            <v>480000</v>
          </cell>
          <cell r="G2068" t="str">
            <v>Y</v>
          </cell>
          <cell r="H2068" t="str">
            <v>Y</v>
          </cell>
          <cell r="I2068">
            <v>42461</v>
          </cell>
          <cell r="J2068">
            <v>42474</v>
          </cell>
          <cell r="K2068">
            <v>42478</v>
          </cell>
          <cell r="L2068">
            <v>42479</v>
          </cell>
          <cell r="M2068">
            <v>42490</v>
          </cell>
          <cell r="N2068">
            <v>42461</v>
          </cell>
          <cell r="O2068" t="str">
            <v>Y</v>
          </cell>
          <cell r="P2068" t="str">
            <v>Credit Data</v>
          </cell>
          <cell r="Q2068" t="str">
            <v>CD101</v>
          </cell>
          <cell r="R2068" t="str">
            <v>Erick Weinstein</v>
          </cell>
          <cell r="S2068" t="str">
            <v>EW101</v>
          </cell>
          <cell r="T2068" t="str">
            <v xml:space="preserve">Peter Brickman </v>
          </cell>
          <cell r="U2068" t="str">
            <v>PB101</v>
          </cell>
          <cell r="X2068" t="str">
            <v>N/A</v>
          </cell>
        </row>
        <row r="2069">
          <cell r="B2069" t="str">
            <v>892954368205</v>
          </cell>
          <cell r="C2069" t="str">
            <v>CHENZ INC</v>
          </cell>
          <cell r="D2069" t="str">
            <v>IAL TOTAL SECURITY</v>
          </cell>
          <cell r="E2069">
            <v>30000</v>
          </cell>
          <cell r="F2069">
            <v>360000</v>
          </cell>
          <cell r="G2069" t="str">
            <v>Y</v>
          </cell>
          <cell r="H2069" t="str">
            <v>N</v>
          </cell>
          <cell r="I2069">
            <v>42461</v>
          </cell>
          <cell r="J2069">
            <v>42474</v>
          </cell>
          <cell r="K2069">
            <v>42479</v>
          </cell>
          <cell r="L2069">
            <v>42479</v>
          </cell>
          <cell r="M2069">
            <v>42487</v>
          </cell>
          <cell r="N2069">
            <v>42461</v>
          </cell>
          <cell r="O2069" t="str">
            <v>Y</v>
          </cell>
          <cell r="P2069" t="str">
            <v>Angelo Abbatiello</v>
          </cell>
          <cell r="Q2069" t="str">
            <v>AA101</v>
          </cell>
          <cell r="R2069" t="str">
            <v>Erick Weinstein</v>
          </cell>
          <cell r="S2069" t="str">
            <v>EW101</v>
          </cell>
          <cell r="T2069" t="str">
            <v xml:space="preserve">Peter Brickman </v>
          </cell>
          <cell r="U2069" t="str">
            <v>PB101</v>
          </cell>
          <cell r="X2069" t="str">
            <v>N/A</v>
          </cell>
        </row>
        <row r="2070">
          <cell r="B2070" t="str">
            <v>892954356135</v>
          </cell>
          <cell r="C2070" t="str">
            <v>LAS PALMAS TIENDA MEXICANA LLC</v>
          </cell>
          <cell r="D2070" t="str">
            <v>LAS PALMAS</v>
          </cell>
          <cell r="E2070">
            <v>10000</v>
          </cell>
          <cell r="F2070">
            <v>120000</v>
          </cell>
          <cell r="G2070" t="str">
            <v>N</v>
          </cell>
          <cell r="H2070" t="str">
            <v>N</v>
          </cell>
          <cell r="I2070">
            <v>42461</v>
          </cell>
          <cell r="J2070">
            <v>42474</v>
          </cell>
          <cell r="K2070" t="str">
            <v>Withdrawn</v>
          </cell>
          <cell r="L2070" t="str">
            <v>Withdrawn</v>
          </cell>
          <cell r="M2070" t="str">
            <v>Withdrawn</v>
          </cell>
          <cell r="N2070" t="str">
            <v>Withdrawn</v>
          </cell>
          <cell r="O2070" t="str">
            <v>Withdrawn</v>
          </cell>
          <cell r="P2070" t="str">
            <v xml:space="preserve">Patrick Erwin </v>
          </cell>
          <cell r="Q2070" t="str">
            <v>PE101</v>
          </cell>
          <cell r="R2070" t="str">
            <v>KBH Enterprises</v>
          </cell>
          <cell r="S2070" t="str">
            <v>KH101</v>
          </cell>
          <cell r="T2070" t="str">
            <v>Jorge Pignanelli</v>
          </cell>
          <cell r="U2070" t="str">
            <v>JP103</v>
          </cell>
          <cell r="V2070" t="str">
            <v>Lupita</v>
          </cell>
          <cell r="W2070" t="str">
            <v>LU102</v>
          </cell>
          <cell r="X2070" t="str">
            <v>N/A</v>
          </cell>
        </row>
        <row r="2071">
          <cell r="B2071" t="str">
            <v>892954278305</v>
          </cell>
          <cell r="C2071" t="str">
            <v>ACE OVERSEAS CORP</v>
          </cell>
          <cell r="D2071" t="str">
            <v>ACE OVERSEAS CORP</v>
          </cell>
          <cell r="E2071">
            <v>23000</v>
          </cell>
          <cell r="F2071">
            <v>276000</v>
          </cell>
          <cell r="G2071" t="str">
            <v>Y</v>
          </cell>
          <cell r="H2071" t="str">
            <v>Y</v>
          </cell>
          <cell r="I2071">
            <v>42461</v>
          </cell>
          <cell r="J2071">
            <v>42474</v>
          </cell>
          <cell r="K2071">
            <v>42475</v>
          </cell>
          <cell r="L2071">
            <v>42478</v>
          </cell>
          <cell r="M2071">
            <v>42479</v>
          </cell>
          <cell r="N2071">
            <v>42461</v>
          </cell>
          <cell r="O2071" t="str">
            <v>Y</v>
          </cell>
          <cell r="P2071" t="str">
            <v>Credit Data</v>
          </cell>
          <cell r="Q2071" t="str">
            <v>CD101</v>
          </cell>
          <cell r="R2071" t="str">
            <v>Erick Weinstein</v>
          </cell>
          <cell r="S2071" t="str">
            <v>EW101</v>
          </cell>
          <cell r="T2071" t="str">
            <v xml:space="preserve">Peter Brickman </v>
          </cell>
          <cell r="U2071" t="str">
            <v>PB101</v>
          </cell>
          <cell r="X2071" t="str">
            <v>N/A</v>
          </cell>
        </row>
        <row r="2072">
          <cell r="B2072" t="str">
            <v>892954099313</v>
          </cell>
          <cell r="C2072" t="str">
            <v>RAYDA TIRES INC</v>
          </cell>
          <cell r="D2072" t="str">
            <v>RAYDA TIRES INC</v>
          </cell>
          <cell r="E2072">
            <v>8000</v>
          </cell>
          <cell r="F2072">
            <v>96000</v>
          </cell>
          <cell r="G2072" t="str">
            <v>N</v>
          </cell>
          <cell r="H2072" t="str">
            <v>N</v>
          </cell>
          <cell r="I2072">
            <v>42461</v>
          </cell>
          <cell r="J2072">
            <v>42474</v>
          </cell>
          <cell r="K2072">
            <v>42475</v>
          </cell>
          <cell r="L2072">
            <v>42478</v>
          </cell>
          <cell r="M2072">
            <v>42478</v>
          </cell>
          <cell r="N2072">
            <v>42461</v>
          </cell>
          <cell r="O2072" t="str">
            <v>Y</v>
          </cell>
          <cell r="P2072" t="str">
            <v>CardWorks Acquiring</v>
          </cell>
          <cell r="Q2072" t="str">
            <v>CWA101</v>
          </cell>
          <cell r="R2072" t="str">
            <v>Chris Frey</v>
          </cell>
          <cell r="S2072" t="str">
            <v>CF101</v>
          </cell>
          <cell r="T2072" t="str">
            <v xml:space="preserve">Bethpage FCU </v>
          </cell>
          <cell r="U2072" t="str">
            <v>BFCU</v>
          </cell>
          <cell r="X2072" t="str">
            <v>N/A</v>
          </cell>
        </row>
        <row r="2073">
          <cell r="B2073" t="str">
            <v>892953997319</v>
          </cell>
          <cell r="C2073" t="str">
            <v>KASHVI INC</v>
          </cell>
          <cell r="D2073" t="str">
            <v>TROPICAL SMOOTHIE</v>
          </cell>
          <cell r="E2073">
            <v>30000</v>
          </cell>
          <cell r="F2073">
            <v>360000</v>
          </cell>
          <cell r="G2073" t="str">
            <v>Y</v>
          </cell>
          <cell r="H2073" t="str">
            <v>Y</v>
          </cell>
          <cell r="I2073">
            <v>42461</v>
          </cell>
          <cell r="J2073">
            <v>42474</v>
          </cell>
          <cell r="K2073">
            <v>42475</v>
          </cell>
          <cell r="L2073">
            <v>42478</v>
          </cell>
          <cell r="M2073">
            <v>42494</v>
          </cell>
          <cell r="N2073">
            <v>42491</v>
          </cell>
          <cell r="O2073" t="str">
            <v>Y</v>
          </cell>
          <cell r="P2073" t="str">
            <v>Tim Platz</v>
          </cell>
          <cell r="Q2073" t="str">
            <v>TP101</v>
          </cell>
          <cell r="R2073" t="str">
            <v>Chris Frey</v>
          </cell>
          <cell r="S2073" t="str">
            <v>CF101</v>
          </cell>
          <cell r="T2073" t="str">
            <v xml:space="preserve">Bethpage FCU </v>
          </cell>
          <cell r="U2073" t="str">
            <v>BFCU</v>
          </cell>
          <cell r="X2073" t="str">
            <v>N/A</v>
          </cell>
        </row>
        <row r="2074">
          <cell r="B2074" t="str">
            <v>892954753836</v>
          </cell>
          <cell r="C2074" t="str">
            <v>JAY BUCHHOLZ DVM PA</v>
          </cell>
          <cell r="D2074" t="str">
            <v>MAYWOOD VETERINARY CLINIC</v>
          </cell>
          <cell r="E2074">
            <v>150000</v>
          </cell>
          <cell r="F2074">
            <v>1800000</v>
          </cell>
          <cell r="G2074" t="str">
            <v>Y</v>
          </cell>
          <cell r="H2074" t="str">
            <v>Y</v>
          </cell>
          <cell r="I2074">
            <v>42461</v>
          </cell>
          <cell r="J2074">
            <v>42474</v>
          </cell>
          <cell r="K2074">
            <v>42475</v>
          </cell>
          <cell r="L2074">
            <v>42478</v>
          </cell>
          <cell r="M2074">
            <v>42492</v>
          </cell>
          <cell r="N2074">
            <v>42491</v>
          </cell>
          <cell r="O2074" t="str">
            <v>Y</v>
          </cell>
          <cell r="P2074" t="str">
            <v>Mike Roberts</v>
          </cell>
          <cell r="Q2074" t="str">
            <v>MR102</v>
          </cell>
          <cell r="R2074" t="str">
            <v>Chris Frey</v>
          </cell>
          <cell r="S2074" t="str">
            <v>CF101</v>
          </cell>
          <cell r="X2074" t="str">
            <v>N/A</v>
          </cell>
        </row>
        <row r="2075">
          <cell r="B2075" t="str">
            <v>892955009774</v>
          </cell>
          <cell r="C2075" t="str">
            <v>NMJ CORP</v>
          </cell>
          <cell r="D2075" t="str">
            <v>MR. HANDYMAN NASSAU COUNTY</v>
          </cell>
          <cell r="E2075">
            <v>6000</v>
          </cell>
          <cell r="F2075">
            <v>72000</v>
          </cell>
          <cell r="G2075" t="str">
            <v>Y</v>
          </cell>
          <cell r="H2075" t="str">
            <v>N</v>
          </cell>
          <cell r="I2075">
            <v>42461</v>
          </cell>
          <cell r="J2075">
            <v>42475</v>
          </cell>
          <cell r="K2075">
            <v>42475</v>
          </cell>
          <cell r="L2075">
            <v>42478</v>
          </cell>
          <cell r="M2075">
            <v>42488</v>
          </cell>
          <cell r="N2075">
            <v>42461</v>
          </cell>
          <cell r="O2075" t="str">
            <v>Y</v>
          </cell>
          <cell r="P2075" t="str">
            <v>Kerry Doyle</v>
          </cell>
          <cell r="Q2075" t="str">
            <v>KD101</v>
          </cell>
          <cell r="R2075" t="str">
            <v>Chris Frey</v>
          </cell>
          <cell r="S2075" t="str">
            <v>CF101</v>
          </cell>
          <cell r="T2075" t="str">
            <v xml:space="preserve">Bethpage FCU </v>
          </cell>
          <cell r="U2075" t="str">
            <v>BFCU</v>
          </cell>
          <cell r="X2075" t="str">
            <v>N/A</v>
          </cell>
        </row>
        <row r="2076">
          <cell r="B2076" t="str">
            <v>892955038542</v>
          </cell>
          <cell r="C2076" t="str">
            <v>KWAN THAI LLC</v>
          </cell>
          <cell r="D2076" t="str">
            <v>KWAN THAI</v>
          </cell>
          <cell r="E2076">
            <v>30000</v>
          </cell>
          <cell r="F2076">
            <v>360000</v>
          </cell>
          <cell r="G2076" t="str">
            <v>Y</v>
          </cell>
          <cell r="H2076" t="str">
            <v>Y</v>
          </cell>
          <cell r="I2076">
            <v>42461</v>
          </cell>
          <cell r="J2076">
            <v>42475</v>
          </cell>
          <cell r="K2076">
            <v>42475</v>
          </cell>
          <cell r="L2076">
            <v>42478</v>
          </cell>
          <cell r="M2076">
            <v>42487</v>
          </cell>
          <cell r="N2076">
            <v>42461</v>
          </cell>
          <cell r="O2076" t="str">
            <v>Y</v>
          </cell>
          <cell r="P2076" t="str">
            <v xml:space="preserve">Joseph Pacienti </v>
          </cell>
          <cell r="Q2076" t="str">
            <v>JP105</v>
          </cell>
          <cell r="R2076" t="str">
            <v>Chris Frey</v>
          </cell>
          <cell r="S2076" t="str">
            <v>CF101</v>
          </cell>
          <cell r="X2076" t="str">
            <v>N/A</v>
          </cell>
        </row>
        <row r="2077">
          <cell r="B2077" t="str">
            <v>892955073960</v>
          </cell>
          <cell r="C2077" t="str">
            <v>RIO BRAVO LLC</v>
          </cell>
          <cell r="D2077" t="str">
            <v>RIO BRAVO PASTERA RESTAURANT</v>
          </cell>
          <cell r="E2077">
            <v>20000</v>
          </cell>
          <cell r="F2077">
            <v>240000</v>
          </cell>
          <cell r="G2077" t="str">
            <v>Y</v>
          </cell>
          <cell r="H2077" t="str">
            <v>N</v>
          </cell>
          <cell r="I2077">
            <v>42461</v>
          </cell>
          <cell r="J2077">
            <v>42475</v>
          </cell>
          <cell r="K2077">
            <v>42478</v>
          </cell>
          <cell r="L2077">
            <v>42478</v>
          </cell>
          <cell r="M2077">
            <v>42483</v>
          </cell>
          <cell r="N2077">
            <v>42461</v>
          </cell>
          <cell r="O2077" t="str">
            <v>Y</v>
          </cell>
          <cell r="P2077" t="str">
            <v xml:space="preserve">Patrick Erwin </v>
          </cell>
          <cell r="Q2077" t="str">
            <v>PE101</v>
          </cell>
          <cell r="R2077" t="str">
            <v>KBH Enterprises</v>
          </cell>
          <cell r="S2077" t="str">
            <v>KH101</v>
          </cell>
          <cell r="T2077" t="str">
            <v>Jorge Pignanelli</v>
          </cell>
          <cell r="U2077" t="str">
            <v>JP103</v>
          </cell>
          <cell r="V2077" t="str">
            <v>A&amp;B Media</v>
          </cell>
          <cell r="W2077" t="str">
            <v>ABM101</v>
          </cell>
          <cell r="X2077" t="str">
            <v>N/A</v>
          </cell>
        </row>
        <row r="2078">
          <cell r="B2078" t="str">
            <v>892955077219</v>
          </cell>
          <cell r="C2078" t="str">
            <v>CALLAO CORP</v>
          </cell>
          <cell r="D2078" t="str">
            <v>CEBICHE'S PLACE</v>
          </cell>
          <cell r="E2078">
            <v>20000</v>
          </cell>
          <cell r="F2078">
            <v>240000</v>
          </cell>
          <cell r="G2078" t="str">
            <v>Y</v>
          </cell>
          <cell r="H2078" t="str">
            <v>Y</v>
          </cell>
          <cell r="I2078">
            <v>42461</v>
          </cell>
          <cell r="J2078">
            <v>42478</v>
          </cell>
          <cell r="K2078">
            <v>42478</v>
          </cell>
          <cell r="L2078">
            <v>42479</v>
          </cell>
          <cell r="M2078">
            <v>42482</v>
          </cell>
          <cell r="N2078">
            <v>42461</v>
          </cell>
          <cell r="O2078" t="str">
            <v>Y</v>
          </cell>
          <cell r="P2078" t="str">
            <v xml:space="preserve">Patrick Erwin </v>
          </cell>
          <cell r="Q2078" t="str">
            <v>PE101</v>
          </cell>
          <cell r="R2078" t="str">
            <v>KBH Enterprises</v>
          </cell>
          <cell r="S2078" t="str">
            <v>KH101</v>
          </cell>
          <cell r="T2078" t="str">
            <v>Jorge Pignanelli</v>
          </cell>
          <cell r="U2078" t="str">
            <v>JP103</v>
          </cell>
          <cell r="V2078" t="str">
            <v>CC Processing POS</v>
          </cell>
          <cell r="W2078" t="str">
            <v>CCPPOS</v>
          </cell>
          <cell r="X2078" t="str">
            <v>N/A</v>
          </cell>
        </row>
        <row r="2079">
          <cell r="B2079" t="str">
            <v>892955474424</v>
          </cell>
          <cell r="C2079" t="str">
            <v>VETERINARY MEDICAL CENTER OF CALDWELL</v>
          </cell>
          <cell r="D2079" t="str">
            <v>VETERINARY MEDICAL CENTER OF CALDWELL</v>
          </cell>
          <cell r="E2079">
            <v>75000</v>
          </cell>
          <cell r="F2079">
            <v>900000</v>
          </cell>
          <cell r="G2079" t="str">
            <v>Y</v>
          </cell>
          <cell r="H2079" t="str">
            <v>N</v>
          </cell>
          <cell r="I2079">
            <v>42461</v>
          </cell>
          <cell r="J2079">
            <v>42478</v>
          </cell>
          <cell r="K2079">
            <v>42479</v>
          </cell>
          <cell r="L2079">
            <v>42479</v>
          </cell>
          <cell r="M2079">
            <v>42488</v>
          </cell>
          <cell r="N2079">
            <v>42461</v>
          </cell>
          <cell r="O2079" t="str">
            <v>Y</v>
          </cell>
          <cell r="P2079" t="str">
            <v>Mike Roberts</v>
          </cell>
          <cell r="Q2079" t="str">
            <v>MR102</v>
          </cell>
          <cell r="R2079" t="str">
            <v>Chris Frey</v>
          </cell>
          <cell r="S2079" t="str">
            <v>CF101</v>
          </cell>
          <cell r="X2079" t="str">
            <v>N/A</v>
          </cell>
        </row>
        <row r="2080">
          <cell r="B2080" t="str">
            <v>892955439153</v>
          </cell>
          <cell r="C2080" t="str">
            <v>COLD SPRING HARBOR LABORATORY</v>
          </cell>
          <cell r="D2080" t="str">
            <v>CSHL - BOOKSTORE</v>
          </cell>
          <cell r="E2080">
            <v>10000</v>
          </cell>
          <cell r="F2080">
            <v>120000</v>
          </cell>
          <cell r="G2080" t="str">
            <v>Y</v>
          </cell>
          <cell r="H2080" t="str">
            <v>Y</v>
          </cell>
          <cell r="I2080">
            <v>42461</v>
          </cell>
          <cell r="J2080">
            <v>42478</v>
          </cell>
          <cell r="K2080">
            <v>42479</v>
          </cell>
          <cell r="L2080">
            <v>42479</v>
          </cell>
          <cell r="M2080">
            <v>42493</v>
          </cell>
          <cell r="N2080">
            <v>42491</v>
          </cell>
          <cell r="O2080" t="str">
            <v>Y</v>
          </cell>
          <cell r="P2080" t="str">
            <v>Paul J Scalia</v>
          </cell>
          <cell r="Q2080" t="str">
            <v>PS102</v>
          </cell>
          <cell r="R2080" t="str">
            <v>Erick Weinstein</v>
          </cell>
          <cell r="S2080" t="str">
            <v>EW101</v>
          </cell>
          <cell r="X2080" t="str">
            <v>N/A</v>
          </cell>
        </row>
        <row r="2081">
          <cell r="B2081" t="str">
            <v>892955558952</v>
          </cell>
          <cell r="C2081" t="str">
            <v>NY CUSTOM AUTO INC</v>
          </cell>
          <cell r="D2081" t="str">
            <v>SUPERIOR AUTO RESTYLING</v>
          </cell>
          <cell r="E2081">
            <v>10000</v>
          </cell>
          <cell r="F2081">
            <v>120000</v>
          </cell>
          <cell r="G2081" t="str">
            <v xml:space="preserve">Y </v>
          </cell>
          <cell r="H2081" t="str">
            <v>N</v>
          </cell>
          <cell r="I2081">
            <v>42461</v>
          </cell>
          <cell r="J2081">
            <v>42478</v>
          </cell>
          <cell r="K2081">
            <v>42481</v>
          </cell>
          <cell r="L2081">
            <v>42481</v>
          </cell>
          <cell r="M2081">
            <v>42488</v>
          </cell>
          <cell r="N2081">
            <v>42461</v>
          </cell>
          <cell r="O2081" t="str">
            <v>Y</v>
          </cell>
          <cell r="P2081" t="str">
            <v>Steve Price</v>
          </cell>
          <cell r="Q2081" t="str">
            <v>SP101</v>
          </cell>
          <cell r="R2081" t="str">
            <v>Erick Weinstein</v>
          </cell>
          <cell r="S2081" t="str">
            <v>EW101</v>
          </cell>
          <cell r="X2081" t="str">
            <v>N/A</v>
          </cell>
        </row>
        <row r="2082">
          <cell r="B2082" t="str">
            <v>892955652656</v>
          </cell>
          <cell r="C2082" t="str">
            <v>JAI SHERAWALI INC</v>
          </cell>
          <cell r="D2082" t="str">
            <v>JAI SHERAWALI INC</v>
          </cell>
          <cell r="E2082">
            <v>3500</v>
          </cell>
          <cell r="F2082">
            <v>42000</v>
          </cell>
          <cell r="G2082" t="str">
            <v>N</v>
          </cell>
          <cell r="H2082" t="str">
            <v>N</v>
          </cell>
          <cell r="I2082">
            <v>42461</v>
          </cell>
          <cell r="J2082">
            <v>42479</v>
          </cell>
          <cell r="K2082">
            <v>42480</v>
          </cell>
          <cell r="L2082">
            <v>42480</v>
          </cell>
          <cell r="M2082">
            <v>42486</v>
          </cell>
          <cell r="N2082">
            <v>42461</v>
          </cell>
          <cell r="O2082" t="str">
            <v>Y</v>
          </cell>
          <cell r="P2082" t="str">
            <v>Tim Platz</v>
          </cell>
          <cell r="Q2082" t="str">
            <v>TP101</v>
          </cell>
          <cell r="R2082" t="str">
            <v>Chris Frey</v>
          </cell>
          <cell r="S2082" t="str">
            <v>CF101</v>
          </cell>
          <cell r="X2082" t="str">
            <v>N/A</v>
          </cell>
        </row>
        <row r="2083">
          <cell r="B2083" t="str">
            <v>892955802079</v>
          </cell>
          <cell r="C2083" t="str">
            <v>HANDY CANDY INC</v>
          </cell>
          <cell r="D2083" t="str">
            <v>HANDY CANDY INC</v>
          </cell>
          <cell r="E2083">
            <v>3500</v>
          </cell>
          <cell r="F2083">
            <v>42000</v>
          </cell>
          <cell r="G2083" t="str">
            <v>Y</v>
          </cell>
          <cell r="H2083" t="str">
            <v>Y</v>
          </cell>
          <cell r="I2083">
            <v>42461</v>
          </cell>
          <cell r="J2083">
            <v>42479</v>
          </cell>
          <cell r="K2083">
            <v>42480</v>
          </cell>
          <cell r="L2083">
            <v>42480</v>
          </cell>
          <cell r="M2083">
            <v>42492</v>
          </cell>
          <cell r="N2083">
            <v>42491</v>
          </cell>
          <cell r="O2083" t="str">
            <v>Y</v>
          </cell>
          <cell r="P2083" t="str">
            <v>Tim Platz</v>
          </cell>
          <cell r="Q2083" t="str">
            <v>TP101</v>
          </cell>
          <cell r="R2083" t="str">
            <v>Chris Frey</v>
          </cell>
          <cell r="S2083" t="str">
            <v>CF101</v>
          </cell>
          <cell r="X2083" t="str">
            <v>N/A</v>
          </cell>
        </row>
        <row r="2084">
          <cell r="B2084" t="str">
            <v>892955876024</v>
          </cell>
          <cell r="C2084" t="str">
            <v>RAJAVEER INC</v>
          </cell>
          <cell r="D2084" t="str">
            <v>RAJAVEER INC</v>
          </cell>
          <cell r="E2084">
            <v>3500</v>
          </cell>
          <cell r="F2084">
            <v>42000</v>
          </cell>
          <cell r="G2084" t="str">
            <v>Y</v>
          </cell>
          <cell r="H2084" t="str">
            <v>Y</v>
          </cell>
          <cell r="I2084">
            <v>42461</v>
          </cell>
          <cell r="J2084">
            <v>42479</v>
          </cell>
          <cell r="K2084">
            <v>42480</v>
          </cell>
          <cell r="L2084">
            <v>42480</v>
          </cell>
          <cell r="M2084">
            <v>42513</v>
          </cell>
          <cell r="N2084">
            <v>42491</v>
          </cell>
          <cell r="O2084" t="str">
            <v>Y</v>
          </cell>
          <cell r="P2084" t="str">
            <v>Tim Platz</v>
          </cell>
          <cell r="Q2084" t="str">
            <v>TP101</v>
          </cell>
          <cell r="R2084" t="str">
            <v>Chris Frey</v>
          </cell>
          <cell r="S2084" t="str">
            <v>CF101</v>
          </cell>
          <cell r="X2084" t="str">
            <v>N/A</v>
          </cell>
        </row>
        <row r="2085">
          <cell r="B2085" t="str">
            <v>892955978796</v>
          </cell>
          <cell r="C2085" t="str">
            <v>OM SAI RAJ INC</v>
          </cell>
          <cell r="D2085" t="str">
            <v>OM SAI RAJ INC</v>
          </cell>
          <cell r="E2085">
            <v>3500</v>
          </cell>
          <cell r="F2085">
            <v>42000</v>
          </cell>
          <cell r="G2085" t="str">
            <v>Y</v>
          </cell>
          <cell r="H2085" t="str">
            <v>Y</v>
          </cell>
          <cell r="I2085">
            <v>42461</v>
          </cell>
          <cell r="J2085">
            <v>42479</v>
          </cell>
          <cell r="K2085">
            <v>42479</v>
          </cell>
          <cell r="L2085">
            <v>42480</v>
          </cell>
          <cell r="M2085">
            <v>42486</v>
          </cell>
          <cell r="N2085">
            <v>42461</v>
          </cell>
          <cell r="O2085" t="str">
            <v>Y</v>
          </cell>
          <cell r="P2085" t="str">
            <v>Tim Platz</v>
          </cell>
          <cell r="Q2085" t="str">
            <v>TP101</v>
          </cell>
          <cell r="R2085" t="str">
            <v>Chris Frey</v>
          </cell>
          <cell r="S2085" t="str">
            <v>CF101</v>
          </cell>
          <cell r="X2085" t="str">
            <v>N/A</v>
          </cell>
        </row>
        <row r="2086">
          <cell r="B2086" t="str">
            <v>892956166029</v>
          </cell>
          <cell r="C2086" t="str">
            <v>MUCH &amp; CRUNCH NEWS INC</v>
          </cell>
          <cell r="D2086" t="str">
            <v>MUCH &amp; CRUNCH NEWS INC</v>
          </cell>
          <cell r="E2086">
            <v>3500</v>
          </cell>
          <cell r="F2086">
            <v>42000</v>
          </cell>
          <cell r="G2086" t="str">
            <v>Y</v>
          </cell>
          <cell r="H2086" t="str">
            <v>Y</v>
          </cell>
          <cell r="I2086">
            <v>42461</v>
          </cell>
          <cell r="J2086">
            <v>42479</v>
          </cell>
          <cell r="K2086">
            <v>42480</v>
          </cell>
          <cell r="L2086">
            <v>42480</v>
          </cell>
          <cell r="M2086">
            <v>42487</v>
          </cell>
          <cell r="N2086">
            <v>42461</v>
          </cell>
          <cell r="O2086" t="str">
            <v>Y</v>
          </cell>
          <cell r="P2086" t="str">
            <v>Tim Platz</v>
          </cell>
          <cell r="Q2086" t="str">
            <v>TP101</v>
          </cell>
          <cell r="R2086" t="str">
            <v>Chris Frey</v>
          </cell>
          <cell r="S2086" t="str">
            <v>CF101</v>
          </cell>
          <cell r="X2086" t="str">
            <v>N/A</v>
          </cell>
        </row>
        <row r="2087">
          <cell r="B2087" t="str">
            <v>419100035976</v>
          </cell>
          <cell r="C2087" t="str">
            <v>FIRST CHOICE TECH SUPPORT LLC</v>
          </cell>
          <cell r="D2087" t="str">
            <v>CLIENTCAREEXP</v>
          </cell>
          <cell r="E2087">
            <v>250000</v>
          </cell>
          <cell r="F2087">
            <v>3000000</v>
          </cell>
          <cell r="G2087" t="str">
            <v>Y</v>
          </cell>
          <cell r="H2087" t="str">
            <v>Y</v>
          </cell>
          <cell r="I2087">
            <v>42461</v>
          </cell>
          <cell r="J2087">
            <v>42480</v>
          </cell>
          <cell r="K2087" t="str">
            <v>Withdrawn</v>
          </cell>
          <cell r="L2087" t="str">
            <v>Withdrawn</v>
          </cell>
          <cell r="M2087" t="str">
            <v>Withdrawn</v>
          </cell>
          <cell r="N2087" t="str">
            <v>Withdrawn</v>
          </cell>
          <cell r="O2087" t="str">
            <v>Withdrawn</v>
          </cell>
          <cell r="P2087" t="str">
            <v>Mobius Payments</v>
          </cell>
          <cell r="Q2087" t="str">
            <v>MOB101</v>
          </cell>
          <cell r="X2087" t="str">
            <v>N/A</v>
          </cell>
        </row>
        <row r="2088">
          <cell r="B2088" t="str">
            <v>892956365191</v>
          </cell>
          <cell r="C2088" t="str">
            <v>JOHN MOORE FUNERAL HOME INC</v>
          </cell>
          <cell r="D2088" t="str">
            <v>JOHN MOORE FUNERAL HOME INC</v>
          </cell>
          <cell r="E2088">
            <v>25000</v>
          </cell>
          <cell r="F2088">
            <v>300000</v>
          </cell>
          <cell r="G2088" t="str">
            <v>Y</v>
          </cell>
          <cell r="H2088" t="str">
            <v>Y</v>
          </cell>
          <cell r="I2088">
            <v>42461</v>
          </cell>
          <cell r="J2088">
            <v>42480</v>
          </cell>
          <cell r="K2088">
            <v>42481</v>
          </cell>
          <cell r="L2088">
            <v>42481</v>
          </cell>
          <cell r="M2088">
            <v>42510</v>
          </cell>
          <cell r="N2088">
            <v>42491</v>
          </cell>
          <cell r="O2088" t="str">
            <v>Y</v>
          </cell>
          <cell r="P2088" t="str">
            <v>Tim Platz</v>
          </cell>
          <cell r="Q2088" t="str">
            <v>TP101</v>
          </cell>
          <cell r="R2088" t="str">
            <v>Chris Frey</v>
          </cell>
          <cell r="S2088" t="str">
            <v>CF101</v>
          </cell>
          <cell r="T2088" t="str">
            <v xml:space="preserve">Bethpage FCU </v>
          </cell>
          <cell r="U2088" t="str">
            <v>BFCU</v>
          </cell>
          <cell r="X2088" t="str">
            <v>N/A</v>
          </cell>
        </row>
        <row r="2089">
          <cell r="B2089" t="str">
            <v>892956279517</v>
          </cell>
          <cell r="C2089" t="str">
            <v>MID ISLAND DRIVING SCOOL</v>
          </cell>
          <cell r="D2089" t="str">
            <v>MID ISLAND DRIVING SCOOL</v>
          </cell>
          <cell r="E2089">
            <v>8500</v>
          </cell>
          <cell r="F2089">
            <v>102000</v>
          </cell>
          <cell r="G2089" t="str">
            <v>Y</v>
          </cell>
          <cell r="H2089" t="str">
            <v>Y</v>
          </cell>
          <cell r="I2089">
            <v>42461</v>
          </cell>
          <cell r="J2089">
            <v>42480</v>
          </cell>
          <cell r="K2089">
            <v>42481</v>
          </cell>
          <cell r="L2089">
            <v>42481</v>
          </cell>
          <cell r="M2089">
            <v>42523</v>
          </cell>
          <cell r="N2089">
            <v>42522</v>
          </cell>
          <cell r="O2089" t="str">
            <v>Y</v>
          </cell>
          <cell r="P2089" t="str">
            <v>Tim Platz</v>
          </cell>
          <cell r="Q2089" t="str">
            <v>TP101</v>
          </cell>
          <cell r="R2089" t="str">
            <v>Chris Frey</v>
          </cell>
          <cell r="S2089" t="str">
            <v>CF101</v>
          </cell>
          <cell r="T2089" t="str">
            <v xml:space="preserve">Bethpage FCU </v>
          </cell>
          <cell r="U2089" t="str">
            <v>BFCU</v>
          </cell>
          <cell r="X2089" t="str">
            <v>N/A</v>
          </cell>
        </row>
        <row r="2090">
          <cell r="B2090" t="str">
            <v>892956531321</v>
          </cell>
          <cell r="C2090" t="str">
            <v>RACE LANE</v>
          </cell>
          <cell r="D2090" t="str">
            <v>OCEAN EVERYDAY LLC</v>
          </cell>
          <cell r="E2090">
            <v>100000</v>
          </cell>
          <cell r="F2090">
            <v>1200000</v>
          </cell>
          <cell r="G2090" t="str">
            <v>N/A</v>
          </cell>
          <cell r="H2090" t="str">
            <v>N/A</v>
          </cell>
          <cell r="I2090">
            <v>42461</v>
          </cell>
          <cell r="J2090">
            <v>42482</v>
          </cell>
          <cell r="K2090" t="str">
            <v>N/A</v>
          </cell>
          <cell r="L2090" t="str">
            <v>N/A</v>
          </cell>
          <cell r="M2090" t="str">
            <v>N/A</v>
          </cell>
          <cell r="N2090" t="str">
            <v>N/A</v>
          </cell>
          <cell r="O2090" t="str">
            <v>N/A</v>
          </cell>
          <cell r="P2090" t="str">
            <v>Tim Platz</v>
          </cell>
          <cell r="Q2090" t="str">
            <v>TP101</v>
          </cell>
          <cell r="R2090" t="str">
            <v>Tom Fazio</v>
          </cell>
          <cell r="S2090" t="str">
            <v>TF103</v>
          </cell>
        </row>
        <row r="2091">
          <cell r="B2091" t="str">
            <v>892956683981</v>
          </cell>
          <cell r="C2091" t="str">
            <v>PRIVATE CAPITAL EQUITY FUND L.P.</v>
          </cell>
          <cell r="D2091" t="str">
            <v>PRIVATE CAPITAL EQUITY FUND L.P.</v>
          </cell>
          <cell r="E2091">
            <v>10000</v>
          </cell>
          <cell r="F2091">
            <v>120000</v>
          </cell>
          <cell r="G2091" t="str">
            <v>N</v>
          </cell>
          <cell r="H2091" t="str">
            <v>N</v>
          </cell>
          <cell r="I2091">
            <v>42461</v>
          </cell>
          <cell r="J2091">
            <v>42481</v>
          </cell>
          <cell r="K2091">
            <v>42482</v>
          </cell>
          <cell r="L2091" t="str">
            <v>Approved/Closed</v>
          </cell>
          <cell r="M2091" t="str">
            <v>Approved/Closed</v>
          </cell>
          <cell r="N2091" t="str">
            <v>Approved/Closed</v>
          </cell>
          <cell r="O2091" t="str">
            <v>Approved/Closed</v>
          </cell>
          <cell r="P2091" t="str">
            <v>Angelo Abbatiello</v>
          </cell>
          <cell r="Q2091" t="str">
            <v>AA101</v>
          </cell>
          <cell r="R2091" t="str">
            <v>Erick Weinstein</v>
          </cell>
          <cell r="S2091" t="str">
            <v>EW101</v>
          </cell>
          <cell r="T2091" t="str">
            <v xml:space="preserve">Peter Brickman </v>
          </cell>
          <cell r="U2091" t="str">
            <v>PB101</v>
          </cell>
          <cell r="V2091" t="str">
            <v>Rich Mazo</v>
          </cell>
          <cell r="W2091" t="str">
            <v>RM102</v>
          </cell>
          <cell r="X2091" t="str">
            <v>N/A</v>
          </cell>
        </row>
        <row r="2092">
          <cell r="B2092" t="str">
            <v>892956897698</v>
          </cell>
          <cell r="C2092" t="str">
            <v>LANCE GREEN</v>
          </cell>
          <cell r="D2092" t="str">
            <v>IN GOOD HANDS</v>
          </cell>
          <cell r="E2092">
            <v>2000</v>
          </cell>
          <cell r="F2092">
            <v>24000</v>
          </cell>
          <cell r="G2092" t="str">
            <v>N</v>
          </cell>
          <cell r="H2092" t="str">
            <v>N</v>
          </cell>
          <cell r="I2092">
            <v>42461</v>
          </cell>
          <cell r="J2092">
            <v>42481</v>
          </cell>
          <cell r="K2092">
            <v>42482</v>
          </cell>
          <cell r="L2092">
            <v>42482</v>
          </cell>
          <cell r="M2092">
            <v>42584</v>
          </cell>
          <cell r="N2092">
            <v>42583</v>
          </cell>
          <cell r="O2092" t="str">
            <v>Y</v>
          </cell>
          <cell r="P2092" t="str">
            <v>CardWorks Acquiring</v>
          </cell>
          <cell r="Q2092" t="str">
            <v>CWA101</v>
          </cell>
          <cell r="X2092" t="str">
            <v>N/A</v>
          </cell>
        </row>
        <row r="2093">
          <cell r="B2093" t="str">
            <v>892957264872</v>
          </cell>
          <cell r="C2093" t="str">
            <v>VALLEY SUPREME LIQUORS INC</v>
          </cell>
          <cell r="D2093" t="str">
            <v>VALLEY SUPREME LIQUORS INC</v>
          </cell>
          <cell r="E2093">
            <v>100000</v>
          </cell>
          <cell r="F2093">
            <v>1200000</v>
          </cell>
          <cell r="G2093" t="str">
            <v>Y</v>
          </cell>
          <cell r="H2093" t="str">
            <v>Y</v>
          </cell>
          <cell r="I2093">
            <v>42461</v>
          </cell>
          <cell r="J2093">
            <v>42482</v>
          </cell>
          <cell r="K2093">
            <v>42485</v>
          </cell>
          <cell r="L2093">
            <v>42485</v>
          </cell>
          <cell r="M2093">
            <v>42495</v>
          </cell>
          <cell r="N2093">
            <v>42491</v>
          </cell>
          <cell r="O2093" t="str">
            <v>Y</v>
          </cell>
          <cell r="P2093" t="str">
            <v>John Vacca</v>
          </cell>
          <cell r="Q2093" t="str">
            <v>JV101</v>
          </cell>
          <cell r="R2093" t="str">
            <v>Erick Weinstein</v>
          </cell>
          <cell r="S2093" t="str">
            <v>EW101</v>
          </cell>
          <cell r="X2093" t="str">
            <v>N/A</v>
          </cell>
        </row>
        <row r="2094">
          <cell r="B2094" t="str">
            <v>892957089659</v>
          </cell>
          <cell r="C2094" t="str">
            <v>TWIN CITY BARNS INC</v>
          </cell>
          <cell r="D2094" t="str">
            <v>TWIN CITY BARNS</v>
          </cell>
          <cell r="E2094">
            <v>40000</v>
          </cell>
          <cell r="F2094">
            <v>480000</v>
          </cell>
          <cell r="G2094" t="str">
            <v>Y</v>
          </cell>
          <cell r="H2094" t="str">
            <v>N</v>
          </cell>
          <cell r="I2094">
            <v>42461</v>
          </cell>
          <cell r="J2094">
            <v>42482</v>
          </cell>
          <cell r="K2094">
            <v>42482</v>
          </cell>
          <cell r="L2094">
            <v>42488</v>
          </cell>
          <cell r="M2094">
            <v>42809</v>
          </cell>
          <cell r="N2094">
            <v>42795</v>
          </cell>
          <cell r="O2094" t="str">
            <v>N/A</v>
          </cell>
          <cell r="P2094" t="str">
            <v xml:space="preserve">Patrick Erwin </v>
          </cell>
          <cell r="Q2094" t="str">
            <v>PE101</v>
          </cell>
          <cell r="R2094" t="str">
            <v>KBH Enterprises</v>
          </cell>
          <cell r="S2094" t="str">
            <v>KH101</v>
          </cell>
          <cell r="T2094" t="str">
            <v>Jorge Pignanelli</v>
          </cell>
          <cell r="U2094" t="str">
            <v>JP103</v>
          </cell>
          <cell r="V2094" t="str">
            <v>Lupita</v>
          </cell>
          <cell r="W2094" t="str">
            <v>LU102</v>
          </cell>
          <cell r="X2094" t="str">
            <v>N/A</v>
          </cell>
        </row>
        <row r="2095">
          <cell r="B2095" t="str">
            <v>892956943237</v>
          </cell>
          <cell r="C2095" t="str">
            <v>TWIN CITY BARNS INC</v>
          </cell>
          <cell r="D2095" t="str">
            <v>TWIN CITY BARNS (HERNANDO)</v>
          </cell>
          <cell r="E2095">
            <v>40000</v>
          </cell>
          <cell r="F2095">
            <v>480000</v>
          </cell>
          <cell r="G2095" t="str">
            <v>Y</v>
          </cell>
          <cell r="H2095" t="str">
            <v>N</v>
          </cell>
          <cell r="I2095">
            <v>42461</v>
          </cell>
          <cell r="J2095">
            <v>42482</v>
          </cell>
          <cell r="K2095">
            <v>42482</v>
          </cell>
          <cell r="L2095">
            <v>42488</v>
          </cell>
          <cell r="M2095">
            <v>42500</v>
          </cell>
          <cell r="N2095">
            <v>42491</v>
          </cell>
          <cell r="O2095" t="str">
            <v>Y</v>
          </cell>
          <cell r="P2095" t="str">
            <v xml:space="preserve">Patrick Erwin </v>
          </cell>
          <cell r="Q2095" t="str">
            <v>PE101</v>
          </cell>
          <cell r="R2095" t="str">
            <v>KBH Enterprises</v>
          </cell>
          <cell r="S2095" t="str">
            <v>KH101</v>
          </cell>
          <cell r="T2095" t="str">
            <v>Jorge Pignanelli</v>
          </cell>
          <cell r="U2095" t="str">
            <v>JP103</v>
          </cell>
          <cell r="V2095" t="str">
            <v>Lupita</v>
          </cell>
          <cell r="W2095" t="str">
            <v>LU102</v>
          </cell>
          <cell r="X2095" t="str">
            <v>N/A</v>
          </cell>
        </row>
        <row r="2096">
          <cell r="B2096" t="str">
            <v>892956919922</v>
          </cell>
          <cell r="C2096" t="str">
            <v>TWIN CITY BARNS INC</v>
          </cell>
          <cell r="D2096" t="str">
            <v>TWIN CITY BARNS (SOUTHAVEN)</v>
          </cell>
          <cell r="E2096">
            <v>40000</v>
          </cell>
          <cell r="F2096">
            <v>480000</v>
          </cell>
          <cell r="G2096" t="str">
            <v>Y</v>
          </cell>
          <cell r="H2096" t="str">
            <v>N</v>
          </cell>
          <cell r="I2096">
            <v>42461</v>
          </cell>
          <cell r="J2096">
            <v>42482</v>
          </cell>
          <cell r="K2096">
            <v>42482</v>
          </cell>
          <cell r="L2096">
            <v>42488</v>
          </cell>
          <cell r="M2096">
            <v>42496</v>
          </cell>
          <cell r="N2096">
            <v>42491</v>
          </cell>
          <cell r="O2096" t="str">
            <v>Y</v>
          </cell>
          <cell r="P2096" t="str">
            <v xml:space="preserve">Patrick Erwin </v>
          </cell>
          <cell r="Q2096" t="str">
            <v>PE101</v>
          </cell>
          <cell r="R2096" t="str">
            <v>KBH Enterprises</v>
          </cell>
          <cell r="S2096" t="str">
            <v>KH101</v>
          </cell>
          <cell r="T2096" t="str">
            <v>Jorge Pignanelli</v>
          </cell>
          <cell r="U2096" t="str">
            <v>JP103</v>
          </cell>
          <cell r="V2096" t="str">
            <v>Lupita</v>
          </cell>
          <cell r="W2096" t="str">
            <v>LU102</v>
          </cell>
          <cell r="X2096" t="str">
            <v>N/A</v>
          </cell>
        </row>
        <row r="2097">
          <cell r="B2097" t="str">
            <v>892957172315</v>
          </cell>
          <cell r="C2097" t="str">
            <v>LLH MOTORS GROUP INC</v>
          </cell>
          <cell r="D2097" t="str">
            <v>OFIER AUTO SALES</v>
          </cell>
          <cell r="E2097">
            <v>15000</v>
          </cell>
          <cell r="F2097">
            <v>180000</v>
          </cell>
          <cell r="G2097" t="str">
            <v>Y</v>
          </cell>
          <cell r="H2097" t="str">
            <v>Y</v>
          </cell>
          <cell r="I2097">
            <v>42461</v>
          </cell>
          <cell r="J2097">
            <v>42482</v>
          </cell>
          <cell r="K2097">
            <v>42486</v>
          </cell>
          <cell r="L2097">
            <v>42486</v>
          </cell>
          <cell r="M2097">
            <v>42524</v>
          </cell>
          <cell r="N2097">
            <v>42522</v>
          </cell>
          <cell r="O2097" t="str">
            <v>Y</v>
          </cell>
          <cell r="P2097" t="str">
            <v>Kerry Doyle</v>
          </cell>
          <cell r="Q2097" t="str">
            <v>KD101</v>
          </cell>
          <cell r="R2097" t="str">
            <v>Chris Frey</v>
          </cell>
          <cell r="S2097" t="str">
            <v>CF101</v>
          </cell>
          <cell r="T2097" t="str">
            <v xml:space="preserve">Bethpage FCU </v>
          </cell>
          <cell r="U2097" t="str">
            <v>BFCU</v>
          </cell>
          <cell r="X2097" t="str">
            <v>N/A</v>
          </cell>
        </row>
        <row r="2098">
          <cell r="B2098" t="str">
            <v>892957497530</v>
          </cell>
          <cell r="C2098" t="str">
            <v>IZEEK LLC</v>
          </cell>
          <cell r="D2098" t="str">
            <v>IZEEK REPAIR N FIX</v>
          </cell>
          <cell r="E2098">
            <v>20000</v>
          </cell>
          <cell r="F2098">
            <v>240000</v>
          </cell>
          <cell r="G2098" t="str">
            <v>N</v>
          </cell>
          <cell r="H2098" t="str">
            <v>N</v>
          </cell>
          <cell r="I2098">
            <v>42461</v>
          </cell>
          <cell r="J2098">
            <v>42482</v>
          </cell>
          <cell r="K2098">
            <v>42488</v>
          </cell>
          <cell r="L2098">
            <v>42488</v>
          </cell>
          <cell r="M2098">
            <v>42500</v>
          </cell>
          <cell r="N2098">
            <v>42491</v>
          </cell>
          <cell r="O2098" t="str">
            <v>Y</v>
          </cell>
          <cell r="P2098" t="str">
            <v>Angelo Abbatiello</v>
          </cell>
          <cell r="Q2098" t="str">
            <v>AA101</v>
          </cell>
          <cell r="R2098" t="str">
            <v>Erick Weinstein</v>
          </cell>
          <cell r="S2098" t="str">
            <v>EW101</v>
          </cell>
          <cell r="T2098" t="str">
            <v xml:space="preserve">Peter Brickman </v>
          </cell>
          <cell r="U2098" t="str">
            <v>PB101</v>
          </cell>
          <cell r="V2098" t="str">
            <v>Rich Mazo</v>
          </cell>
          <cell r="W2098" t="str">
            <v>RM102</v>
          </cell>
          <cell r="X2098" t="str">
            <v>N/A</v>
          </cell>
        </row>
        <row r="2099">
          <cell r="B2099" t="str">
            <v>892957590011</v>
          </cell>
          <cell r="C2099" t="str">
            <v>SAPPORO TAVERN INC</v>
          </cell>
          <cell r="D2099" t="str">
            <v>SAPPORO TAVERN</v>
          </cell>
          <cell r="E2099">
            <v>15000</v>
          </cell>
          <cell r="F2099">
            <v>180000</v>
          </cell>
          <cell r="G2099" t="str">
            <v>N</v>
          </cell>
          <cell r="H2099" t="str">
            <v>N</v>
          </cell>
          <cell r="I2099">
            <v>42461</v>
          </cell>
          <cell r="J2099">
            <v>42485</v>
          </cell>
          <cell r="K2099">
            <v>42488</v>
          </cell>
          <cell r="L2099">
            <v>42488</v>
          </cell>
          <cell r="M2099">
            <v>42489</v>
          </cell>
          <cell r="N2099">
            <v>42461</v>
          </cell>
          <cell r="O2099" t="str">
            <v>Y</v>
          </cell>
          <cell r="P2099" t="str">
            <v>Kerry Doyle</v>
          </cell>
          <cell r="Q2099" t="str">
            <v>KD101</v>
          </cell>
          <cell r="R2099" t="str">
            <v>Chris Frey</v>
          </cell>
          <cell r="S2099" t="str">
            <v>CF101</v>
          </cell>
          <cell r="X2099" t="str">
            <v>N/A</v>
          </cell>
        </row>
        <row r="2100">
          <cell r="B2100" t="str">
            <v>892957633001</v>
          </cell>
          <cell r="C2100" t="str">
            <v>NEWTOWN SELF STORAGE LLC</v>
          </cell>
          <cell r="D2100" t="str">
            <v>NEWTOWN SELF STORAGE LLC</v>
          </cell>
          <cell r="E2100">
            <v>30000</v>
          </cell>
          <cell r="F2100">
            <v>360000</v>
          </cell>
          <cell r="G2100" t="str">
            <v>Y</v>
          </cell>
          <cell r="H2100" t="str">
            <v>Y</v>
          </cell>
          <cell r="I2100">
            <v>42461</v>
          </cell>
          <cell r="J2100">
            <v>42485</v>
          </cell>
          <cell r="K2100">
            <v>42486</v>
          </cell>
          <cell r="L2100">
            <v>42486</v>
          </cell>
          <cell r="M2100">
            <v>42503</v>
          </cell>
          <cell r="N2100">
            <v>42491</v>
          </cell>
          <cell r="O2100" t="str">
            <v>Y</v>
          </cell>
          <cell r="P2100" t="str">
            <v>John Vacca</v>
          </cell>
          <cell r="Q2100" t="str">
            <v>JV101</v>
          </cell>
          <cell r="R2100" t="str">
            <v>Erick Weinstein</v>
          </cell>
          <cell r="S2100" t="str">
            <v>EW101</v>
          </cell>
          <cell r="X2100" t="str">
            <v>N/A</v>
          </cell>
        </row>
        <row r="2101">
          <cell r="B2101" t="str">
            <v>892957862022</v>
          </cell>
          <cell r="C2101" t="str">
            <v>VINE STORY INC</v>
          </cell>
          <cell r="D2101" t="str">
            <v>VINE STORY WINE &amp; LIQUOR</v>
          </cell>
          <cell r="E2101">
            <v>40000</v>
          </cell>
          <cell r="F2101">
            <v>480000</v>
          </cell>
          <cell r="G2101" t="str">
            <v>Y</v>
          </cell>
          <cell r="H2101" t="str">
            <v>N</v>
          </cell>
          <cell r="I2101">
            <v>42461</v>
          </cell>
          <cell r="J2101">
            <v>42486</v>
          </cell>
          <cell r="K2101">
            <v>42486</v>
          </cell>
          <cell r="L2101">
            <v>42486</v>
          </cell>
          <cell r="M2101">
            <v>42487</v>
          </cell>
          <cell r="N2101">
            <v>42461</v>
          </cell>
          <cell r="O2101" t="str">
            <v>Y</v>
          </cell>
          <cell r="P2101" t="str">
            <v>Jae Yu</v>
          </cell>
          <cell r="Q2101" t="str">
            <v>JY102</v>
          </cell>
          <cell r="R2101" t="str">
            <v>Erick Weinstein</v>
          </cell>
          <cell r="S2101" t="str">
            <v>EW101</v>
          </cell>
          <cell r="T2101" t="str">
            <v xml:space="preserve">Peter Brickman </v>
          </cell>
          <cell r="U2101" t="str">
            <v>PB101</v>
          </cell>
          <cell r="X2101" t="str">
            <v>N/A</v>
          </cell>
        </row>
        <row r="2102">
          <cell r="B2102" t="str">
            <v>892957906472</v>
          </cell>
          <cell r="C2102" t="str">
            <v>LEONG &amp; LI INC</v>
          </cell>
          <cell r="D2102" t="str">
            <v>SHO CHIKO SUSHI</v>
          </cell>
          <cell r="E2102">
            <v>16500</v>
          </cell>
          <cell r="F2102">
            <v>198000</v>
          </cell>
          <cell r="G2102" t="str">
            <v>Y</v>
          </cell>
          <cell r="H2102" t="str">
            <v>Y</v>
          </cell>
          <cell r="I2102">
            <v>42461</v>
          </cell>
          <cell r="J2102">
            <v>42486</v>
          </cell>
          <cell r="K2102" t="str">
            <v>Approved/Withdrawn</v>
          </cell>
          <cell r="L2102" t="str">
            <v>Approved/Closed</v>
          </cell>
          <cell r="M2102" t="str">
            <v>Approved/Closed</v>
          </cell>
          <cell r="N2102" t="str">
            <v>Approved/Closed</v>
          </cell>
          <cell r="O2102" t="str">
            <v>Approved/Closed</v>
          </cell>
          <cell r="P2102" t="str">
            <v xml:space="preserve">Joseph Pacienti </v>
          </cell>
          <cell r="Q2102" t="str">
            <v>JP105</v>
          </cell>
          <cell r="R2102" t="str">
            <v>Chris Frey</v>
          </cell>
          <cell r="S2102" t="str">
            <v>CF101</v>
          </cell>
          <cell r="X2102" t="str">
            <v>N/A</v>
          </cell>
        </row>
        <row r="2103">
          <cell r="B2103" t="str">
            <v>892957980337</v>
          </cell>
          <cell r="C2103" t="str">
            <v>CHENANGO SUPPLY CO INC</v>
          </cell>
          <cell r="D2103" t="str">
            <v>CHENANGO SUPPLY CO INC</v>
          </cell>
          <cell r="E2103">
            <v>20000</v>
          </cell>
          <cell r="F2103">
            <v>240000</v>
          </cell>
          <cell r="G2103" t="str">
            <v>Y</v>
          </cell>
          <cell r="H2103" t="str">
            <v>N</v>
          </cell>
          <cell r="I2103">
            <v>42461</v>
          </cell>
          <cell r="J2103">
            <v>42486</v>
          </cell>
          <cell r="K2103">
            <v>42486</v>
          </cell>
          <cell r="L2103">
            <v>42488</v>
          </cell>
          <cell r="M2103">
            <v>42501</v>
          </cell>
          <cell r="N2103">
            <v>42491</v>
          </cell>
          <cell r="O2103" t="str">
            <v>Y</v>
          </cell>
          <cell r="P2103" t="str">
            <v xml:space="preserve">Patrick Erwin </v>
          </cell>
          <cell r="Q2103" t="str">
            <v>PE101</v>
          </cell>
          <cell r="R2103" t="str">
            <v>KBH Enterprises</v>
          </cell>
          <cell r="S2103" t="str">
            <v>KH101</v>
          </cell>
          <cell r="T2103" t="str">
            <v>Jorge Pignanelli</v>
          </cell>
          <cell r="U2103" t="str">
            <v>JP103</v>
          </cell>
          <cell r="V2103" t="str">
            <v>A&amp;B Media</v>
          </cell>
          <cell r="W2103" t="str">
            <v>ABM101</v>
          </cell>
          <cell r="X2103" t="str">
            <v>N/A</v>
          </cell>
        </row>
        <row r="2104">
          <cell r="B2104" t="str">
            <v>419100035994</v>
          </cell>
          <cell r="C2104" t="str">
            <v>INTERNET ENTERTAINMENT LLC</v>
          </cell>
          <cell r="D2104" t="str">
            <v>SWEETSTORE.NET</v>
          </cell>
          <cell r="E2104">
            <v>10000</v>
          </cell>
          <cell r="F2104">
            <v>120000</v>
          </cell>
          <cell r="G2104" t="str">
            <v>N</v>
          </cell>
          <cell r="H2104" t="str">
            <v>N</v>
          </cell>
          <cell r="I2104">
            <v>42461</v>
          </cell>
          <cell r="J2104">
            <v>42486</v>
          </cell>
          <cell r="K2104">
            <v>42489</v>
          </cell>
          <cell r="L2104" t="str">
            <v>Withdrawn</v>
          </cell>
          <cell r="M2104" t="str">
            <v>Withdrawn</v>
          </cell>
          <cell r="N2104" t="str">
            <v>Withdrawn</v>
          </cell>
          <cell r="O2104" t="str">
            <v>Withdrawn</v>
          </cell>
          <cell r="P2104" t="str">
            <v>Joel Paulin</v>
          </cell>
          <cell r="Q2104" t="str">
            <v>JP101</v>
          </cell>
          <cell r="X2104" t="str">
            <v>N/A</v>
          </cell>
        </row>
        <row r="2105">
          <cell r="B2105" t="str">
            <v>892958743668</v>
          </cell>
          <cell r="C2105" t="str">
            <v>HAROLD &amp; KUMAR INC</v>
          </cell>
          <cell r="D2105" t="str">
            <v>CLINTON VETERINARY HOSPITAL</v>
          </cell>
          <cell r="E2105">
            <v>100000</v>
          </cell>
          <cell r="F2105">
            <v>1200000</v>
          </cell>
          <cell r="G2105" t="str">
            <v>Y</v>
          </cell>
          <cell r="H2105" t="str">
            <v>Y</v>
          </cell>
          <cell r="I2105">
            <v>42461</v>
          </cell>
          <cell r="J2105">
            <v>42487</v>
          </cell>
          <cell r="K2105">
            <v>42487</v>
          </cell>
          <cell r="L2105">
            <v>42489</v>
          </cell>
          <cell r="M2105">
            <v>42494</v>
          </cell>
          <cell r="N2105">
            <v>42491</v>
          </cell>
          <cell r="O2105" t="str">
            <v>Y</v>
          </cell>
          <cell r="P2105" t="str">
            <v>Diane Campbell</v>
          </cell>
          <cell r="Q2105" t="str">
            <v>DC101</v>
          </cell>
          <cell r="R2105" t="str">
            <v>Chris Frey</v>
          </cell>
          <cell r="S2105" t="str">
            <v>CF101</v>
          </cell>
          <cell r="X2105" t="str">
            <v>N/A</v>
          </cell>
        </row>
        <row r="2106">
          <cell r="B2106" t="str">
            <v>892958789331</v>
          </cell>
          <cell r="C2106" t="str">
            <v>CAMPOS OPTICAL INC</v>
          </cell>
          <cell r="D2106" t="str">
            <v>CAMPOS OPTICAL INC</v>
          </cell>
          <cell r="E2106">
            <v>7500</v>
          </cell>
          <cell r="F2106">
            <v>90000</v>
          </cell>
          <cell r="G2106" t="str">
            <v>Y</v>
          </cell>
          <cell r="H2106" t="str">
            <v>Y</v>
          </cell>
          <cell r="I2106">
            <v>42461</v>
          </cell>
          <cell r="J2106">
            <v>42487</v>
          </cell>
          <cell r="K2106">
            <v>42487</v>
          </cell>
          <cell r="L2106">
            <v>42488</v>
          </cell>
          <cell r="M2106">
            <v>42509</v>
          </cell>
          <cell r="N2106">
            <v>42491</v>
          </cell>
          <cell r="O2106" t="str">
            <v>Y</v>
          </cell>
          <cell r="P2106" t="str">
            <v>Tim Platz</v>
          </cell>
          <cell r="Q2106" t="str">
            <v>TP101</v>
          </cell>
          <cell r="R2106" t="str">
            <v>Chris Frey</v>
          </cell>
          <cell r="S2106" t="str">
            <v>CF101</v>
          </cell>
          <cell r="T2106" t="str">
            <v xml:space="preserve">Bethpage FCU </v>
          </cell>
          <cell r="U2106" t="str">
            <v>BFCU</v>
          </cell>
          <cell r="X2106" t="str">
            <v>N/A</v>
          </cell>
        </row>
        <row r="2107">
          <cell r="B2107" t="str">
            <v>892958237695</v>
          </cell>
          <cell r="C2107" t="str">
            <v>SUN JIM INC</v>
          </cell>
          <cell r="D2107" t="str">
            <v xml:space="preserve">METRO PCS  </v>
          </cell>
          <cell r="E2107">
            <v>1500</v>
          </cell>
          <cell r="F2107">
            <v>18000</v>
          </cell>
          <cell r="G2107" t="str">
            <v>Y</v>
          </cell>
          <cell r="H2107" t="str">
            <v>N</v>
          </cell>
          <cell r="I2107">
            <v>42461</v>
          </cell>
          <cell r="J2107">
            <v>42487</v>
          </cell>
          <cell r="K2107">
            <v>42488</v>
          </cell>
          <cell r="L2107">
            <v>42488</v>
          </cell>
          <cell r="M2107">
            <v>42493</v>
          </cell>
          <cell r="N2107">
            <v>42491</v>
          </cell>
          <cell r="O2107" t="str">
            <v>Y</v>
          </cell>
          <cell r="P2107" t="str">
            <v>Chris Frey</v>
          </cell>
          <cell r="Q2107" t="str">
            <v>CF101</v>
          </cell>
          <cell r="X2107" t="str">
            <v>N/A</v>
          </cell>
        </row>
        <row r="2108">
          <cell r="B2108" t="str">
            <v>892958886459</v>
          </cell>
          <cell r="C2108" t="str">
            <v>ECK NORTH INC</v>
          </cell>
          <cell r="D2108" t="str">
            <v>EAST COAST KARATE</v>
          </cell>
          <cell r="E2108">
            <v>5000</v>
          </cell>
          <cell r="F2108">
            <v>60000</v>
          </cell>
          <cell r="G2108" t="str">
            <v>Y</v>
          </cell>
          <cell r="H2108" t="str">
            <v>N</v>
          </cell>
          <cell r="I2108">
            <v>42461</v>
          </cell>
          <cell r="J2108">
            <v>42487</v>
          </cell>
          <cell r="K2108">
            <v>42488</v>
          </cell>
          <cell r="L2108">
            <v>42488</v>
          </cell>
          <cell r="M2108">
            <v>42492</v>
          </cell>
          <cell r="N2108">
            <v>42491</v>
          </cell>
          <cell r="O2108" t="str">
            <v>Y</v>
          </cell>
          <cell r="P2108" t="str">
            <v>John Petraglia</v>
          </cell>
          <cell r="Q2108" t="str">
            <v>JP104</v>
          </cell>
          <cell r="R2108" t="str">
            <v>Chris Frey</v>
          </cell>
          <cell r="S2108" t="str">
            <v>CF101</v>
          </cell>
          <cell r="X2108" t="str">
            <v>N/A</v>
          </cell>
        </row>
        <row r="2109">
          <cell r="B2109" t="str">
            <v>892958805111</v>
          </cell>
          <cell r="C2109" t="str">
            <v>EOL SUPPORT LLC</v>
          </cell>
          <cell r="D2109" t="str">
            <v>EOL SUPPORT LLC</v>
          </cell>
          <cell r="E2109">
            <v>30000</v>
          </cell>
          <cell r="F2109">
            <v>360000</v>
          </cell>
          <cell r="G2109" t="str">
            <v>Y</v>
          </cell>
          <cell r="H2109" t="str">
            <v>Y</v>
          </cell>
          <cell r="I2109">
            <v>42461</v>
          </cell>
          <cell r="J2109">
            <v>42487</v>
          </cell>
          <cell r="K2109">
            <v>42488</v>
          </cell>
          <cell r="L2109">
            <v>42489</v>
          </cell>
          <cell r="M2109">
            <v>42493</v>
          </cell>
          <cell r="N2109">
            <v>42491</v>
          </cell>
          <cell r="O2109" t="str">
            <v>Y</v>
          </cell>
          <cell r="P2109" t="str">
            <v>John Vacca</v>
          </cell>
          <cell r="Q2109" t="str">
            <v>JV101</v>
          </cell>
          <cell r="R2109" t="str">
            <v>Erick Weinstein</v>
          </cell>
          <cell r="S2109" t="str">
            <v>EW101</v>
          </cell>
          <cell r="T2109" t="str">
            <v>KBH Enterprises</v>
          </cell>
          <cell r="U2109" t="str">
            <v>KH101</v>
          </cell>
          <cell r="X2109" t="str">
            <v>N/A</v>
          </cell>
        </row>
        <row r="2110">
          <cell r="B2110" t="str">
            <v>419100036010</v>
          </cell>
          <cell r="C2110" t="str">
            <v>RIVERROCK MEDIA INC</v>
          </cell>
          <cell r="D2110" t="str">
            <v>FTBHLP.COM</v>
          </cell>
          <cell r="E2110">
            <v>20000</v>
          </cell>
          <cell r="F2110">
            <v>240000</v>
          </cell>
          <cell r="G2110" t="str">
            <v>N</v>
          </cell>
          <cell r="H2110" t="str">
            <v>N</v>
          </cell>
          <cell r="I2110">
            <v>42461</v>
          </cell>
          <cell r="J2110">
            <v>42487</v>
          </cell>
          <cell r="K2110">
            <v>42495</v>
          </cell>
          <cell r="L2110">
            <v>42496</v>
          </cell>
          <cell r="M2110">
            <v>42505</v>
          </cell>
          <cell r="N2110">
            <v>42491</v>
          </cell>
          <cell r="O2110" t="str">
            <v>Y</v>
          </cell>
          <cell r="P2110" t="str">
            <v>Mobius Payments</v>
          </cell>
          <cell r="Q2110" t="str">
            <v>MOB101</v>
          </cell>
          <cell r="X2110" t="str">
            <v>N/A</v>
          </cell>
        </row>
        <row r="2111">
          <cell r="B2111" t="str">
            <v>419100036001</v>
          </cell>
          <cell r="C2111" t="str">
            <v>FILE SERVICES INC</v>
          </cell>
          <cell r="D2111" t="str">
            <v>FILE SERVICES INC</v>
          </cell>
          <cell r="E2111">
            <v>30000</v>
          </cell>
          <cell r="F2111">
            <v>360000</v>
          </cell>
          <cell r="G2111" t="str">
            <v>Y</v>
          </cell>
          <cell r="H2111" t="str">
            <v>Y</v>
          </cell>
          <cell r="I2111">
            <v>42461</v>
          </cell>
          <cell r="J2111">
            <v>42487</v>
          </cell>
          <cell r="K2111" t="str">
            <v>Declined</v>
          </cell>
          <cell r="L2111" t="str">
            <v>Declined</v>
          </cell>
          <cell r="M2111" t="str">
            <v>Declined</v>
          </cell>
          <cell r="N2111" t="str">
            <v>Declined</v>
          </cell>
          <cell r="O2111" t="str">
            <v>Declined</v>
          </cell>
          <cell r="P2111" t="str">
            <v>Mobius Payments</v>
          </cell>
          <cell r="Q2111" t="str">
            <v>MOB101</v>
          </cell>
          <cell r="X2111" t="str">
            <v>N/A</v>
          </cell>
        </row>
        <row r="2112">
          <cell r="B2112" t="str">
            <v>892958002131</v>
          </cell>
          <cell r="C2112" t="str">
            <v>RJN FAMILY ENTERPRISES INC</v>
          </cell>
          <cell r="D2112" t="str">
            <v>TABS CONSULTING GROUP</v>
          </cell>
          <cell r="E2112">
            <v>7000</v>
          </cell>
          <cell r="F2112">
            <v>84000</v>
          </cell>
          <cell r="G2112" t="str">
            <v>Y</v>
          </cell>
          <cell r="H2112" t="str">
            <v>Y</v>
          </cell>
          <cell r="I2112">
            <v>42461</v>
          </cell>
          <cell r="J2112">
            <v>42487</v>
          </cell>
          <cell r="K2112" t="str">
            <v>Declined</v>
          </cell>
          <cell r="L2112" t="str">
            <v>Declined</v>
          </cell>
          <cell r="M2112" t="str">
            <v>Declined</v>
          </cell>
          <cell r="N2112" t="str">
            <v>Declined</v>
          </cell>
          <cell r="O2112" t="str">
            <v>Declined</v>
          </cell>
          <cell r="P2112" t="str">
            <v>Credit Data</v>
          </cell>
          <cell r="Q2112" t="str">
            <v>CD101</v>
          </cell>
          <cell r="R2112" t="str">
            <v>Erick Weinstein</v>
          </cell>
          <cell r="S2112" t="str">
            <v>EW101</v>
          </cell>
          <cell r="T2112" t="str">
            <v xml:space="preserve">Peter Brickman </v>
          </cell>
          <cell r="U2112" t="str">
            <v>PB101</v>
          </cell>
          <cell r="X2112" t="str">
            <v>N/A</v>
          </cell>
        </row>
        <row r="2113">
          <cell r="B2113" t="str">
            <v>892958316440</v>
          </cell>
          <cell r="C2113" t="str">
            <v>R &amp; D INTRICATE WHOLESALERS INC</v>
          </cell>
          <cell r="D2113" t="str">
            <v>R &amp; D INTRICATE WHOLESALERS INC</v>
          </cell>
          <cell r="E2113">
            <v>20000</v>
          </cell>
          <cell r="F2113">
            <v>240000</v>
          </cell>
          <cell r="G2113" t="str">
            <v>Y</v>
          </cell>
          <cell r="H2113" t="str">
            <v>N</v>
          </cell>
          <cell r="I2113">
            <v>42461</v>
          </cell>
          <cell r="J2113">
            <v>42487</v>
          </cell>
          <cell r="K2113">
            <v>42489</v>
          </cell>
          <cell r="L2113">
            <v>42489</v>
          </cell>
          <cell r="M2113">
            <v>42521</v>
          </cell>
          <cell r="N2113">
            <v>42491</v>
          </cell>
          <cell r="O2113" t="str">
            <v>Y</v>
          </cell>
          <cell r="P2113" t="str">
            <v>Taylor Giamanco</v>
          </cell>
          <cell r="Q2113" t="str">
            <v>TRP101</v>
          </cell>
          <cell r="R2113" t="str">
            <v>Erick Weinstein</v>
          </cell>
          <cell r="S2113" t="str">
            <v>EW101</v>
          </cell>
          <cell r="T2113" t="str">
            <v xml:space="preserve">Peter Brickman </v>
          </cell>
          <cell r="U2113" t="str">
            <v>PB101</v>
          </cell>
          <cell r="X2113" t="str">
            <v>N/A</v>
          </cell>
        </row>
        <row r="2114">
          <cell r="B2114" t="str">
            <v>892958727323</v>
          </cell>
          <cell r="C2114" t="str">
            <v>ELITE BRANDS USA INC</v>
          </cell>
          <cell r="D2114" t="str">
            <v>ELITE BRANDS USA INC</v>
          </cell>
          <cell r="E2114">
            <v>30000</v>
          </cell>
          <cell r="F2114">
            <v>360000</v>
          </cell>
          <cell r="G2114" t="str">
            <v>Y</v>
          </cell>
          <cell r="H2114" t="str">
            <v>Y</v>
          </cell>
          <cell r="I2114">
            <v>42461</v>
          </cell>
          <cell r="J2114">
            <v>42487</v>
          </cell>
          <cell r="K2114">
            <v>42493</v>
          </cell>
          <cell r="L2114">
            <v>42495</v>
          </cell>
          <cell r="M2114">
            <v>42515</v>
          </cell>
          <cell r="N2114">
            <v>42491</v>
          </cell>
          <cell r="O2114" t="str">
            <v>Y</v>
          </cell>
          <cell r="P2114" t="str">
            <v>David Jensen</v>
          </cell>
          <cell r="Q2114" t="str">
            <v>DJ101</v>
          </cell>
          <cell r="R2114" t="str">
            <v>Erick Weinstein</v>
          </cell>
          <cell r="S2114" t="str">
            <v>EW101</v>
          </cell>
          <cell r="T2114" t="str">
            <v xml:space="preserve">Peter Brickman </v>
          </cell>
          <cell r="U2114" t="str">
            <v>PB101</v>
          </cell>
          <cell r="X2114" t="str">
            <v>N/A</v>
          </cell>
        </row>
        <row r="2115">
          <cell r="B2115" t="str">
            <v>892958372328</v>
          </cell>
          <cell r="C2115" t="str">
            <v>NEWPORT NATIONAL GOLF CLUB INC</v>
          </cell>
          <cell r="D2115" t="str">
            <v>NEWPORT NATIONAL GOLF CLUB</v>
          </cell>
          <cell r="E2115">
            <v>121000</v>
          </cell>
          <cell r="F2115">
            <v>1452000</v>
          </cell>
          <cell r="G2115" t="str">
            <v>Y</v>
          </cell>
          <cell r="H2115" t="str">
            <v>Y</v>
          </cell>
          <cell r="I2115">
            <v>42461</v>
          </cell>
          <cell r="J2115">
            <v>42487</v>
          </cell>
          <cell r="K2115">
            <v>42489</v>
          </cell>
          <cell r="L2115">
            <v>42489</v>
          </cell>
          <cell r="M2115">
            <v>42492</v>
          </cell>
          <cell r="N2115">
            <v>42491</v>
          </cell>
          <cell r="O2115" t="str">
            <v>Y</v>
          </cell>
          <cell r="P2115" t="str">
            <v xml:space="preserve">Patrick Erwin </v>
          </cell>
          <cell r="Q2115" t="str">
            <v>PE101</v>
          </cell>
          <cell r="R2115" t="str">
            <v>KBH Enterprises</v>
          </cell>
          <cell r="S2115" t="str">
            <v>KH101</v>
          </cell>
          <cell r="T2115" t="str">
            <v>Jorge Pignanelli</v>
          </cell>
          <cell r="U2115" t="str">
            <v>JP103</v>
          </cell>
          <cell r="V2115" t="str">
            <v>Credit Line</v>
          </cell>
          <cell r="W2115" t="str">
            <v>CL102</v>
          </cell>
          <cell r="X2115" t="str">
            <v>N/A</v>
          </cell>
        </row>
        <row r="2116">
          <cell r="B2116" t="str">
            <v>419100036029</v>
          </cell>
          <cell r="C2116" t="str">
            <v>PLATINUM DATA VERIFI LLC</v>
          </cell>
          <cell r="D2116" t="str">
            <v>SEEKVERIFY.COM</v>
          </cell>
          <cell r="E2116">
            <v>50000</v>
          </cell>
          <cell r="F2116">
            <v>600000</v>
          </cell>
          <cell r="G2116" t="str">
            <v>Y</v>
          </cell>
          <cell r="H2116" t="str">
            <v>Y</v>
          </cell>
          <cell r="I2116">
            <v>42461</v>
          </cell>
          <cell r="J2116">
            <v>42488</v>
          </cell>
          <cell r="K2116">
            <v>42601</v>
          </cell>
          <cell r="L2116">
            <v>42619</v>
          </cell>
          <cell r="M2116">
            <v>42621</v>
          </cell>
          <cell r="N2116">
            <v>42614</v>
          </cell>
          <cell r="O2116" t="str">
            <v>Y</v>
          </cell>
          <cell r="P2116" t="str">
            <v>Mobius Payments</v>
          </cell>
          <cell r="Q2116" t="str">
            <v>MOB101</v>
          </cell>
          <cell r="X2116" t="str">
            <v>N/A</v>
          </cell>
        </row>
        <row r="2117">
          <cell r="B2117" t="str">
            <v>892959116096</v>
          </cell>
          <cell r="C2117" t="str">
            <v>WILLMAR SEAFOOD INC</v>
          </cell>
          <cell r="D2117" t="str">
            <v>HEADS OR TAILS SEAFOOD</v>
          </cell>
          <cell r="E2117">
            <v>80000</v>
          </cell>
          <cell r="F2117">
            <v>960000</v>
          </cell>
          <cell r="G2117" t="str">
            <v>Y</v>
          </cell>
          <cell r="H2117" t="str">
            <v>Y</v>
          </cell>
          <cell r="I2117">
            <v>42461</v>
          </cell>
          <cell r="J2117">
            <v>42488</v>
          </cell>
          <cell r="K2117">
            <v>42489</v>
          </cell>
          <cell r="L2117">
            <v>42489</v>
          </cell>
          <cell r="M2117">
            <v>42494</v>
          </cell>
          <cell r="N2117">
            <v>42491</v>
          </cell>
          <cell r="O2117" t="str">
            <v>Y</v>
          </cell>
          <cell r="P2117" t="str">
            <v xml:space="preserve">Patrick Erwin </v>
          </cell>
          <cell r="Q2117" t="str">
            <v>PE101</v>
          </cell>
          <cell r="R2117" t="str">
            <v>KBH Enterprises</v>
          </cell>
          <cell r="S2117" t="str">
            <v>KH101</v>
          </cell>
          <cell r="T2117" t="str">
            <v>Jorge Pignanelli</v>
          </cell>
          <cell r="U2117" t="str">
            <v>JP103</v>
          </cell>
          <cell r="V2117" t="str">
            <v>CC Processing POS</v>
          </cell>
          <cell r="W2117" t="str">
            <v>CCPPOS</v>
          </cell>
          <cell r="X2117" t="str">
            <v>N/A</v>
          </cell>
        </row>
        <row r="2118">
          <cell r="B2118" t="str">
            <v>892959139064</v>
          </cell>
          <cell r="C2118" t="str">
            <v>COSITAS RICAS MEXICAN GRILL INC</v>
          </cell>
          <cell r="D2118" t="str">
            <v>COSITAS RICAS MEXICAN GRILL INC</v>
          </cell>
          <cell r="E2118">
            <v>10000</v>
          </cell>
          <cell r="F2118">
            <v>120000</v>
          </cell>
          <cell r="G2118" t="str">
            <v>Y</v>
          </cell>
          <cell r="H2118" t="str">
            <v>N</v>
          </cell>
          <cell r="I2118">
            <v>42461</v>
          </cell>
          <cell r="J2118">
            <v>42488</v>
          </cell>
          <cell r="K2118">
            <v>42489</v>
          </cell>
          <cell r="L2118">
            <v>42489</v>
          </cell>
          <cell r="M2118">
            <v>42512</v>
          </cell>
          <cell r="N2118">
            <v>42491</v>
          </cell>
          <cell r="O2118" t="str">
            <v>Y</v>
          </cell>
          <cell r="P2118" t="str">
            <v xml:space="preserve">Patrick Erwin </v>
          </cell>
          <cell r="Q2118" t="str">
            <v>PE101</v>
          </cell>
          <cell r="R2118" t="str">
            <v>KBH Enterprises</v>
          </cell>
          <cell r="S2118" t="str">
            <v>KH101</v>
          </cell>
          <cell r="T2118" t="str">
            <v>Jorge Pignanelli</v>
          </cell>
          <cell r="U2118" t="str">
            <v>JP103</v>
          </cell>
          <cell r="V2118" t="str">
            <v>A&amp;B Media</v>
          </cell>
          <cell r="W2118" t="str">
            <v>ABM101</v>
          </cell>
          <cell r="X2118" t="str">
            <v>N/A</v>
          </cell>
        </row>
        <row r="2119">
          <cell r="B2119" t="str">
            <v>892959489337</v>
          </cell>
          <cell r="C2119" t="str">
            <v>LA PUPUSA FACTORY INC</v>
          </cell>
          <cell r="D2119" t="str">
            <v>LA PUPUSA FACTORY</v>
          </cell>
          <cell r="E2119">
            <v>40000</v>
          </cell>
          <cell r="F2119">
            <v>480000</v>
          </cell>
          <cell r="G2119" t="str">
            <v>Y</v>
          </cell>
          <cell r="H2119" t="str">
            <v>Y</v>
          </cell>
          <cell r="I2119">
            <v>42461</v>
          </cell>
          <cell r="J2119">
            <v>42488</v>
          </cell>
          <cell r="K2119">
            <v>42489</v>
          </cell>
          <cell r="L2119">
            <v>42489</v>
          </cell>
          <cell r="M2119">
            <v>42494</v>
          </cell>
          <cell r="N2119">
            <v>42491</v>
          </cell>
          <cell r="O2119" t="str">
            <v>Y</v>
          </cell>
          <cell r="P2119" t="str">
            <v xml:space="preserve">Patrick Erwin </v>
          </cell>
          <cell r="Q2119" t="str">
            <v>PE101</v>
          </cell>
          <cell r="R2119" t="str">
            <v>KBH Enterprises</v>
          </cell>
          <cell r="S2119" t="str">
            <v>KH101</v>
          </cell>
          <cell r="T2119" t="str">
            <v>Jorge Pignanelli</v>
          </cell>
          <cell r="U2119" t="str">
            <v>JP103</v>
          </cell>
          <cell r="V2119" t="str">
            <v>CC Processing POS</v>
          </cell>
          <cell r="W2119" t="str">
            <v>CCPPOS</v>
          </cell>
          <cell r="X2119" t="str">
            <v>N/A</v>
          </cell>
        </row>
        <row r="2120">
          <cell r="B2120" t="str">
            <v>892959536905</v>
          </cell>
          <cell r="C2120" t="str">
            <v>SUPREME BAKERY INC</v>
          </cell>
          <cell r="D2120" t="str">
            <v>LE FOURNIL FRANCE BAKERY</v>
          </cell>
          <cell r="E2120">
            <v>10000</v>
          </cell>
          <cell r="F2120">
            <v>120000</v>
          </cell>
          <cell r="G2120" t="str">
            <v>Y</v>
          </cell>
          <cell r="H2120" t="str">
            <v>N</v>
          </cell>
          <cell r="I2120">
            <v>42461</v>
          </cell>
          <cell r="J2120">
            <v>42488</v>
          </cell>
          <cell r="K2120">
            <v>42489</v>
          </cell>
          <cell r="L2120">
            <v>42489</v>
          </cell>
          <cell r="M2120">
            <v>42643</v>
          </cell>
          <cell r="N2120">
            <v>42614</v>
          </cell>
          <cell r="O2120" t="str">
            <v>Y</v>
          </cell>
          <cell r="P2120" t="str">
            <v xml:space="preserve">Patrick Erwin </v>
          </cell>
          <cell r="Q2120" t="str">
            <v>PE101</v>
          </cell>
          <cell r="R2120" t="str">
            <v>KBH Enterprises</v>
          </cell>
          <cell r="S2120" t="str">
            <v>KH101</v>
          </cell>
          <cell r="T2120" t="str">
            <v>Jorge Pignanelli</v>
          </cell>
          <cell r="U2120" t="str">
            <v>JP103</v>
          </cell>
          <cell r="V2120" t="str">
            <v>CC Processing POS</v>
          </cell>
          <cell r="W2120" t="str">
            <v>CCPPOS</v>
          </cell>
          <cell r="X2120" t="str">
            <v>N/A</v>
          </cell>
        </row>
        <row r="2121">
          <cell r="B2121" t="str">
            <v>892959551748</v>
          </cell>
          <cell r="C2121" t="str">
            <v>LAWRENCE LEADER</v>
          </cell>
          <cell r="D2121" t="str">
            <v>VISTA REPLACEMENT WINDOWS</v>
          </cell>
          <cell r="E2121">
            <v>15000</v>
          </cell>
          <cell r="F2121">
            <v>180000</v>
          </cell>
          <cell r="G2121" t="str">
            <v>N</v>
          </cell>
          <cell r="H2121" t="str">
            <v>N</v>
          </cell>
          <cell r="I2121">
            <v>42461</v>
          </cell>
          <cell r="J2121">
            <v>42489</v>
          </cell>
          <cell r="K2121" t="str">
            <v>Declined</v>
          </cell>
          <cell r="L2121" t="str">
            <v>Declined</v>
          </cell>
          <cell r="M2121" t="str">
            <v>Declined</v>
          </cell>
          <cell r="N2121" t="str">
            <v>Declined</v>
          </cell>
          <cell r="O2121" t="str">
            <v>Declined</v>
          </cell>
          <cell r="P2121" t="str">
            <v xml:space="preserve">Patrick Erwin </v>
          </cell>
          <cell r="Q2121" t="str">
            <v>PE101</v>
          </cell>
          <cell r="R2121" t="str">
            <v>KBH Enterprises</v>
          </cell>
          <cell r="S2121" t="str">
            <v>KH101</v>
          </cell>
          <cell r="T2121" t="str">
            <v>Jorge Pignanelli</v>
          </cell>
          <cell r="U2121" t="str">
            <v>JP103</v>
          </cell>
          <cell r="V2121" t="str">
            <v>A&amp;B Media</v>
          </cell>
          <cell r="W2121" t="str">
            <v>ABM101</v>
          </cell>
          <cell r="X2121" t="str">
            <v>N/A</v>
          </cell>
        </row>
        <row r="2122">
          <cell r="B2122" t="str">
            <v>892959599481</v>
          </cell>
          <cell r="C2122" t="str">
            <v>GYROMANIA 4 LLC</v>
          </cell>
          <cell r="D2122" t="str">
            <v xml:space="preserve">GYROMANIA GRILL </v>
          </cell>
          <cell r="E2122">
            <v>80000</v>
          </cell>
          <cell r="F2122">
            <v>960000</v>
          </cell>
          <cell r="G2122" t="str">
            <v>Y</v>
          </cell>
          <cell r="H2122" t="str">
            <v>N</v>
          </cell>
          <cell r="I2122">
            <v>42461</v>
          </cell>
          <cell r="J2122">
            <v>42489</v>
          </cell>
          <cell r="K2122">
            <v>42489</v>
          </cell>
          <cell r="L2122">
            <v>42489</v>
          </cell>
          <cell r="M2122">
            <v>42492</v>
          </cell>
          <cell r="N2122">
            <v>42491</v>
          </cell>
          <cell r="O2122" t="str">
            <v>Y</v>
          </cell>
          <cell r="P2122" t="str">
            <v xml:space="preserve">Patrick Erwin </v>
          </cell>
          <cell r="Q2122" t="str">
            <v>PE101</v>
          </cell>
          <cell r="R2122" t="str">
            <v>KBH Enterprises</v>
          </cell>
          <cell r="S2122" t="str">
            <v>KH101</v>
          </cell>
          <cell r="T2122" t="str">
            <v>Jorge Pignanelli</v>
          </cell>
          <cell r="U2122" t="str">
            <v>JP103</v>
          </cell>
          <cell r="V2122" t="str">
            <v>CC Processing POS</v>
          </cell>
          <cell r="W2122" t="str">
            <v>CCPPOS</v>
          </cell>
          <cell r="X2122" t="str">
            <v>N/A</v>
          </cell>
        </row>
        <row r="2123">
          <cell r="B2123" t="str">
            <v>892959751199</v>
          </cell>
          <cell r="C2123" t="str">
            <v>AMITY VACUUM INC</v>
          </cell>
          <cell r="D2123" t="str">
            <v>AMITY VACUUM INC</v>
          </cell>
          <cell r="E2123">
            <v>12000</v>
          </cell>
          <cell r="F2123">
            <v>144000</v>
          </cell>
          <cell r="G2123" t="str">
            <v>Y</v>
          </cell>
          <cell r="H2123" t="str">
            <v>Y</v>
          </cell>
          <cell r="I2123">
            <v>42461</v>
          </cell>
          <cell r="J2123">
            <v>42489</v>
          </cell>
          <cell r="K2123">
            <v>42493</v>
          </cell>
          <cell r="L2123">
            <v>42493</v>
          </cell>
          <cell r="M2123">
            <v>42508</v>
          </cell>
          <cell r="N2123">
            <v>42491</v>
          </cell>
          <cell r="O2123" t="str">
            <v>Y</v>
          </cell>
          <cell r="P2123" t="str">
            <v>Robert Sands</v>
          </cell>
          <cell r="Q2123" t="str">
            <v xml:space="preserve">RS102 </v>
          </cell>
          <cell r="R2123" t="str">
            <v>Erick Weinstein</v>
          </cell>
          <cell r="S2123" t="str">
            <v>EW101</v>
          </cell>
          <cell r="T2123" t="str">
            <v xml:space="preserve">Peter Brickman </v>
          </cell>
          <cell r="U2123" t="str">
            <v>PB101</v>
          </cell>
          <cell r="X2123" t="str">
            <v>N/A</v>
          </cell>
        </row>
        <row r="2124">
          <cell r="B2124" t="str">
            <v>892959863507</v>
          </cell>
          <cell r="C2124" t="str">
            <v>AMITY FEED SUPPLY INC</v>
          </cell>
          <cell r="D2124" t="str">
            <v>110 SUZUKI HONDA</v>
          </cell>
          <cell r="E2124">
            <v>60000</v>
          </cell>
          <cell r="F2124">
            <v>720000</v>
          </cell>
          <cell r="G2124" t="str">
            <v>Y</v>
          </cell>
          <cell r="H2124" t="str">
            <v>Y</v>
          </cell>
          <cell r="I2124">
            <v>42461</v>
          </cell>
          <cell r="J2124">
            <v>42489</v>
          </cell>
          <cell r="K2124">
            <v>42493</v>
          </cell>
          <cell r="L2124">
            <v>42493</v>
          </cell>
          <cell r="M2124">
            <v>42508</v>
          </cell>
          <cell r="N2124">
            <v>42491</v>
          </cell>
          <cell r="O2124" t="str">
            <v>Y</v>
          </cell>
          <cell r="P2124" t="str">
            <v>Robert Sands</v>
          </cell>
          <cell r="Q2124" t="str">
            <v xml:space="preserve">RS102 </v>
          </cell>
          <cell r="R2124" t="str">
            <v>Erick Weinstein</v>
          </cell>
          <cell r="S2124" t="str">
            <v>EW101</v>
          </cell>
          <cell r="T2124" t="str">
            <v xml:space="preserve">Peter Brickman </v>
          </cell>
          <cell r="U2124" t="str">
            <v>PB101</v>
          </cell>
          <cell r="X2124" t="str">
            <v>N/A</v>
          </cell>
        </row>
        <row r="2125">
          <cell r="B2125" t="str">
            <v>892959965427</v>
          </cell>
          <cell r="C2125" t="str">
            <v>EAST BAY CHIROPRACTIC WELLNESS PC</v>
          </cell>
          <cell r="D2125" t="str">
            <v>EAST BAY CHIROPRACTIC</v>
          </cell>
          <cell r="E2125">
            <v>20000</v>
          </cell>
          <cell r="F2125">
            <v>240000</v>
          </cell>
          <cell r="G2125" t="str">
            <v>Y</v>
          </cell>
          <cell r="H2125" t="str">
            <v>Y</v>
          </cell>
          <cell r="I2125">
            <v>42461</v>
          </cell>
          <cell r="J2125">
            <v>42489</v>
          </cell>
          <cell r="K2125">
            <v>42492</v>
          </cell>
          <cell r="L2125">
            <v>42492</v>
          </cell>
          <cell r="M2125">
            <v>42497</v>
          </cell>
          <cell r="N2125">
            <v>42491</v>
          </cell>
          <cell r="O2125" t="str">
            <v>Y</v>
          </cell>
          <cell r="P2125" t="str">
            <v>Alan Goldberg</v>
          </cell>
          <cell r="Q2125" t="str">
            <v>AG101</v>
          </cell>
          <cell r="R2125" t="str">
            <v>Erick Weinstein</v>
          </cell>
          <cell r="S2125" t="str">
            <v>EW101</v>
          </cell>
          <cell r="X2125" t="str">
            <v>N/A</v>
          </cell>
        </row>
        <row r="2126">
          <cell r="B2126" t="str">
            <v>892960188292</v>
          </cell>
          <cell r="C2126" t="str">
            <v xml:space="preserve">SUMMITT INSTALLATIONS </v>
          </cell>
          <cell r="D2126" t="str">
            <v xml:space="preserve">SUMMITT INSTALLATIONS </v>
          </cell>
          <cell r="E2126">
            <v>15000</v>
          </cell>
          <cell r="F2126">
            <v>180000</v>
          </cell>
          <cell r="G2126" t="str">
            <v>N</v>
          </cell>
          <cell r="H2126" t="str">
            <v>N</v>
          </cell>
          <cell r="I2126">
            <v>42461</v>
          </cell>
          <cell r="J2126">
            <v>42489</v>
          </cell>
          <cell r="K2126" t="str">
            <v>Declined</v>
          </cell>
          <cell r="L2126" t="str">
            <v>Declined</v>
          </cell>
          <cell r="M2126" t="str">
            <v>Declined</v>
          </cell>
          <cell r="N2126" t="str">
            <v>Declined</v>
          </cell>
          <cell r="O2126" t="str">
            <v>Declined</v>
          </cell>
          <cell r="P2126" t="str">
            <v xml:space="preserve">Patrick Erwin </v>
          </cell>
          <cell r="Q2126" t="str">
            <v>PE101</v>
          </cell>
          <cell r="R2126" t="str">
            <v>KBH Enterprises</v>
          </cell>
          <cell r="S2126" t="str">
            <v>KH101</v>
          </cell>
          <cell r="T2126" t="str">
            <v>Jorge Pignanelli</v>
          </cell>
          <cell r="U2126" t="str">
            <v>JP103</v>
          </cell>
          <cell r="V2126" t="str">
            <v>A&amp;B Media</v>
          </cell>
          <cell r="W2126" t="str">
            <v>ABM101</v>
          </cell>
          <cell r="X2126" t="str">
            <v>N/A</v>
          </cell>
        </row>
        <row r="2127">
          <cell r="B2127" t="str">
            <v>892960238568</v>
          </cell>
          <cell r="C2127" t="str">
            <v>EXPLORIFY 3D LLC</v>
          </cell>
          <cell r="D2127" t="str">
            <v>EXPLORIFY 3D LLC</v>
          </cell>
          <cell r="E2127">
            <v>30000</v>
          </cell>
          <cell r="F2127">
            <v>360000</v>
          </cell>
          <cell r="G2127" t="str">
            <v>Y</v>
          </cell>
          <cell r="H2127" t="str">
            <v>N</v>
          </cell>
          <cell r="I2127">
            <v>42461</v>
          </cell>
          <cell r="J2127">
            <v>42489</v>
          </cell>
          <cell r="K2127">
            <v>42492</v>
          </cell>
          <cell r="L2127">
            <v>42492</v>
          </cell>
          <cell r="M2127">
            <v>42496</v>
          </cell>
          <cell r="N2127">
            <v>42491</v>
          </cell>
          <cell r="O2127" t="str">
            <v>Y</v>
          </cell>
          <cell r="P2127" t="str">
            <v>Chris Frey</v>
          </cell>
          <cell r="Q2127" t="str">
            <v>CF101</v>
          </cell>
          <cell r="X2127" t="str">
            <v>N/A</v>
          </cell>
        </row>
        <row r="2128">
          <cell r="B2128" t="str">
            <v>892960380899</v>
          </cell>
          <cell r="C2128" t="str">
            <v>FANCY FIXTURES INC</v>
          </cell>
          <cell r="D2128" t="str">
            <v>FANCY FIXTURES INC</v>
          </cell>
          <cell r="E2128">
            <v>300000</v>
          </cell>
          <cell r="F2128">
            <v>3600000</v>
          </cell>
          <cell r="G2128" t="str">
            <v>Y</v>
          </cell>
          <cell r="H2128" t="str">
            <v>Y</v>
          </cell>
          <cell r="I2128">
            <v>42491</v>
          </cell>
          <cell r="J2128">
            <v>42492</v>
          </cell>
          <cell r="K2128">
            <v>42493</v>
          </cell>
          <cell r="L2128">
            <v>42495</v>
          </cell>
          <cell r="M2128">
            <v>42521</v>
          </cell>
          <cell r="N2128">
            <v>42491</v>
          </cell>
          <cell r="O2128" t="str">
            <v>Y</v>
          </cell>
          <cell r="P2128" t="str">
            <v>Taylor Giamanco</v>
          </cell>
          <cell r="Q2128" t="str">
            <v>TRP101</v>
          </cell>
          <cell r="R2128" t="str">
            <v>Erick Weinstein</v>
          </cell>
          <cell r="S2128" t="str">
            <v>EW101</v>
          </cell>
          <cell r="T2128" t="str">
            <v xml:space="preserve">Peter Brickman </v>
          </cell>
          <cell r="U2128" t="str">
            <v>PB101</v>
          </cell>
          <cell r="X2128" t="str">
            <v>N/A</v>
          </cell>
        </row>
        <row r="2129">
          <cell r="B2129" t="str">
            <v>892960410597</v>
          </cell>
          <cell r="C2129" t="str">
            <v>EAST COAST PETROLEUM INC</v>
          </cell>
          <cell r="D2129" t="str">
            <v>EAST COAST ENERGY GROUP</v>
          </cell>
          <cell r="E2129">
            <v>150000</v>
          </cell>
          <cell r="F2129">
            <v>1800000</v>
          </cell>
          <cell r="G2129" t="str">
            <v>Y</v>
          </cell>
          <cell r="H2129" t="str">
            <v>Y</v>
          </cell>
          <cell r="I2129">
            <v>42491</v>
          </cell>
          <cell r="J2129">
            <v>42492</v>
          </cell>
          <cell r="K2129">
            <v>42493</v>
          </cell>
          <cell r="L2129">
            <v>42495</v>
          </cell>
          <cell r="M2129">
            <v>42502</v>
          </cell>
          <cell r="N2129">
            <v>42491</v>
          </cell>
          <cell r="O2129" t="str">
            <v>Y</v>
          </cell>
          <cell r="P2129" t="str">
            <v>Credit Data</v>
          </cell>
          <cell r="Q2129" t="str">
            <v>CD101</v>
          </cell>
          <cell r="R2129" t="str">
            <v>Erick Weinstein</v>
          </cell>
          <cell r="S2129" t="str">
            <v>EW101</v>
          </cell>
          <cell r="T2129" t="str">
            <v xml:space="preserve">Peter Brickman </v>
          </cell>
          <cell r="U2129" t="str">
            <v>PB101</v>
          </cell>
          <cell r="X2129" t="str">
            <v>N/A</v>
          </cell>
        </row>
        <row r="2130">
          <cell r="B2130" t="str">
            <v>892960614537</v>
          </cell>
          <cell r="C2130" t="str">
            <v>EAST COAST MECHANICAL CONTRACTING CORP</v>
          </cell>
          <cell r="D2130" t="str">
            <v>EAST COAST MECHANICAL CONTRACTING CORP</v>
          </cell>
          <cell r="E2130">
            <v>15000</v>
          </cell>
          <cell r="F2130">
            <v>180000</v>
          </cell>
          <cell r="G2130" t="str">
            <v>Y</v>
          </cell>
          <cell r="H2130" t="str">
            <v>N</v>
          </cell>
          <cell r="I2130">
            <v>42491</v>
          </cell>
          <cell r="J2130">
            <v>42492</v>
          </cell>
          <cell r="K2130">
            <v>42493</v>
          </cell>
          <cell r="L2130">
            <v>42495</v>
          </cell>
          <cell r="M2130">
            <v>42502</v>
          </cell>
          <cell r="N2130">
            <v>42491</v>
          </cell>
          <cell r="O2130" t="str">
            <v>Y</v>
          </cell>
          <cell r="P2130" t="str">
            <v>Credit Data</v>
          </cell>
          <cell r="Q2130" t="str">
            <v>CD101</v>
          </cell>
          <cell r="R2130" t="str">
            <v>Erick Weinstein</v>
          </cell>
          <cell r="S2130" t="str">
            <v>EW101</v>
          </cell>
          <cell r="T2130" t="str">
            <v xml:space="preserve">Peter Brickman </v>
          </cell>
          <cell r="U2130" t="str">
            <v>PB101</v>
          </cell>
          <cell r="X2130" t="str">
            <v>N/A</v>
          </cell>
        </row>
        <row r="2131">
          <cell r="B2131" t="str">
            <v>892960698084</v>
          </cell>
          <cell r="C2131" t="str">
            <v>HANH PAKSE</v>
          </cell>
          <cell r="D2131" t="str">
            <v>HANH PAKSE</v>
          </cell>
          <cell r="E2131">
            <v>10000</v>
          </cell>
          <cell r="F2131">
            <v>120000</v>
          </cell>
          <cell r="G2131" t="str">
            <v>Y</v>
          </cell>
          <cell r="H2131" t="str">
            <v>N</v>
          </cell>
          <cell r="I2131">
            <v>42491</v>
          </cell>
          <cell r="J2131">
            <v>42492</v>
          </cell>
          <cell r="K2131" t="str">
            <v>Declined</v>
          </cell>
          <cell r="L2131" t="str">
            <v>Declined</v>
          </cell>
          <cell r="M2131" t="str">
            <v>Declined</v>
          </cell>
          <cell r="N2131" t="str">
            <v>Declined</v>
          </cell>
          <cell r="O2131" t="str">
            <v>Declined</v>
          </cell>
          <cell r="P2131" t="str">
            <v xml:space="preserve">Patrick Erwin </v>
          </cell>
          <cell r="Q2131" t="str">
            <v>PE101</v>
          </cell>
          <cell r="R2131" t="str">
            <v>KBH Enterprises</v>
          </cell>
          <cell r="S2131" t="str">
            <v>KH101</v>
          </cell>
          <cell r="T2131" t="str">
            <v>Jorge Pignanelli</v>
          </cell>
          <cell r="U2131" t="str">
            <v>JP103</v>
          </cell>
          <cell r="V2131" t="str">
            <v>A&amp;B Media</v>
          </cell>
          <cell r="X2131" t="str">
            <v>N/A</v>
          </cell>
        </row>
        <row r="2132">
          <cell r="B2132" t="str">
            <v>892960797290</v>
          </cell>
          <cell r="C2132" t="str">
            <v>MIRAGE OPERATIONS LLC</v>
          </cell>
          <cell r="D2132" t="str">
            <v>WAJIRO'S RESTAURANT</v>
          </cell>
          <cell r="E2132">
            <v>100000</v>
          </cell>
          <cell r="F2132">
            <v>1200000</v>
          </cell>
          <cell r="G2132" t="str">
            <v>Y</v>
          </cell>
          <cell r="H2132" t="str">
            <v>Y</v>
          </cell>
          <cell r="I2132">
            <v>42491</v>
          </cell>
          <cell r="J2132">
            <v>42492</v>
          </cell>
          <cell r="K2132">
            <v>42494</v>
          </cell>
          <cell r="L2132">
            <v>42495</v>
          </cell>
          <cell r="M2132">
            <v>42501</v>
          </cell>
          <cell r="N2132">
            <v>42491</v>
          </cell>
          <cell r="O2132" t="str">
            <v>Y</v>
          </cell>
          <cell r="P2132" t="str">
            <v xml:space="preserve">Patrick Erwin </v>
          </cell>
          <cell r="Q2132" t="str">
            <v>PE101</v>
          </cell>
          <cell r="R2132" t="str">
            <v>KBH Enterprises</v>
          </cell>
          <cell r="S2132" t="str">
            <v>KH101</v>
          </cell>
          <cell r="T2132" t="str">
            <v>Jorge Pignanelli</v>
          </cell>
          <cell r="U2132" t="str">
            <v>JP103</v>
          </cell>
          <cell r="V2132" t="str">
            <v>CC Processing POS</v>
          </cell>
          <cell r="W2132" t="str">
            <v>CCPPOS</v>
          </cell>
          <cell r="X2132" t="str">
            <v>N/A</v>
          </cell>
        </row>
        <row r="2133">
          <cell r="B2133" t="str">
            <v>892960841056</v>
          </cell>
          <cell r="C2133" t="str">
            <v>MONROE TOWN &amp; COUNTRY VETERINARY HOSPITAL</v>
          </cell>
          <cell r="D2133" t="str">
            <v>MONROE TOWN &amp; COUNTRY VETERINARY HOSPITAL</v>
          </cell>
          <cell r="E2133">
            <v>80000</v>
          </cell>
          <cell r="F2133">
            <v>960000</v>
          </cell>
          <cell r="G2133" t="str">
            <v>Y</v>
          </cell>
          <cell r="H2133" t="str">
            <v>Y</v>
          </cell>
          <cell r="I2133">
            <v>42491</v>
          </cell>
          <cell r="J2133">
            <v>42493</v>
          </cell>
          <cell r="K2133">
            <v>42493</v>
          </cell>
          <cell r="L2133">
            <v>42495</v>
          </cell>
          <cell r="M2133">
            <v>42503</v>
          </cell>
          <cell r="N2133">
            <v>42491</v>
          </cell>
          <cell r="O2133" t="str">
            <v>Y</v>
          </cell>
          <cell r="P2133" t="str">
            <v>Diane Campbell</v>
          </cell>
          <cell r="Q2133" t="str">
            <v>DC101</v>
          </cell>
          <cell r="R2133" t="str">
            <v>Chris Frey</v>
          </cell>
          <cell r="S2133" t="str">
            <v>CF101</v>
          </cell>
          <cell r="X2133" t="str">
            <v>N/A</v>
          </cell>
        </row>
        <row r="2134">
          <cell r="B2134" t="str">
            <v>892960991521</v>
          </cell>
          <cell r="C2134" t="str">
            <v>PREVENTIVE MAINTENANCE WORKS</v>
          </cell>
          <cell r="D2134" t="str">
            <v>PREVENTIVE MAINTENANCE WORKS</v>
          </cell>
          <cell r="E2134">
            <v>15000</v>
          </cell>
          <cell r="F2134">
            <v>180000</v>
          </cell>
          <cell r="G2134" t="str">
            <v>Y</v>
          </cell>
          <cell r="H2134" t="str">
            <v>N</v>
          </cell>
          <cell r="I2134">
            <v>42491</v>
          </cell>
          <cell r="J2134">
            <v>42493</v>
          </cell>
          <cell r="K2134" t="str">
            <v>Withdrawn</v>
          </cell>
          <cell r="L2134" t="str">
            <v>Withdrawn</v>
          </cell>
          <cell r="M2134" t="str">
            <v>Withdrawn</v>
          </cell>
          <cell r="N2134" t="str">
            <v>Withdrawn</v>
          </cell>
          <cell r="O2134" t="str">
            <v>Withdrawn</v>
          </cell>
          <cell r="P2134" t="str">
            <v>John Petraglia</v>
          </cell>
          <cell r="Q2134" t="str">
            <v>JP104</v>
          </cell>
          <cell r="R2134" t="str">
            <v>Chris Frey</v>
          </cell>
          <cell r="S2134" t="str">
            <v>CF101</v>
          </cell>
          <cell r="T2134" t="str">
            <v xml:space="preserve">Bethpage FCU </v>
          </cell>
          <cell r="U2134" t="str">
            <v>BFCU</v>
          </cell>
          <cell r="X2134" t="str">
            <v>N/A</v>
          </cell>
        </row>
        <row r="2135">
          <cell r="B2135" t="str">
            <v>892961214899</v>
          </cell>
          <cell r="C2135" t="str">
            <v>CYCLE POWER INC</v>
          </cell>
          <cell r="D2135" t="str">
            <v>CROSSBAY HONDA DOT COM</v>
          </cell>
          <cell r="E2135">
            <v>6000</v>
          </cell>
          <cell r="F2135">
            <v>72000</v>
          </cell>
          <cell r="G2135" t="str">
            <v>Y</v>
          </cell>
          <cell r="H2135" t="str">
            <v>Y</v>
          </cell>
          <cell r="I2135">
            <v>42491</v>
          </cell>
          <cell r="J2135">
            <v>42494</v>
          </cell>
          <cell r="K2135">
            <v>42508</v>
          </cell>
          <cell r="L2135">
            <v>42508</v>
          </cell>
          <cell r="M2135">
            <v>42522</v>
          </cell>
          <cell r="N2135">
            <v>42522</v>
          </cell>
          <cell r="O2135" t="str">
            <v>Y</v>
          </cell>
          <cell r="P2135" t="str">
            <v>Credit Data</v>
          </cell>
          <cell r="Q2135" t="str">
            <v>CD101</v>
          </cell>
          <cell r="R2135" t="str">
            <v>Erick Weinstein</v>
          </cell>
          <cell r="S2135" t="str">
            <v>EW101</v>
          </cell>
          <cell r="T2135" t="str">
            <v xml:space="preserve">Peter Brickman </v>
          </cell>
          <cell r="U2135" t="str">
            <v>PB101</v>
          </cell>
          <cell r="X2135" t="str">
            <v>N/A</v>
          </cell>
        </row>
        <row r="2136">
          <cell r="B2136" t="str">
            <v>892961369339</v>
          </cell>
          <cell r="C2136" t="str">
            <v>GOPALA ENTERPRISES INC</v>
          </cell>
          <cell r="D2136" t="str">
            <v>CENTERPORT DELI</v>
          </cell>
          <cell r="E2136">
            <v>5000</v>
          </cell>
          <cell r="F2136">
            <v>60000</v>
          </cell>
          <cell r="G2136" t="str">
            <v>N</v>
          </cell>
          <cell r="H2136" t="str">
            <v>N</v>
          </cell>
          <cell r="I2136">
            <v>42491</v>
          </cell>
          <cell r="J2136">
            <v>42494</v>
          </cell>
          <cell r="K2136">
            <v>42495</v>
          </cell>
          <cell r="L2136">
            <v>42495</v>
          </cell>
          <cell r="M2136">
            <v>42499</v>
          </cell>
          <cell r="N2136">
            <v>42491</v>
          </cell>
          <cell r="O2136" t="str">
            <v>Y</v>
          </cell>
          <cell r="P2136" t="str">
            <v>Tim Platz</v>
          </cell>
          <cell r="Q2136" t="str">
            <v>TP101</v>
          </cell>
          <cell r="R2136" t="str">
            <v>Chris Frey</v>
          </cell>
          <cell r="S2136" t="str">
            <v>CF101</v>
          </cell>
          <cell r="T2136" t="str">
            <v xml:space="preserve">Bethpage FCU </v>
          </cell>
          <cell r="U2136" t="str">
            <v>BFCU</v>
          </cell>
          <cell r="X2136" t="str">
            <v>N/A</v>
          </cell>
        </row>
        <row r="2137">
          <cell r="B2137" t="str">
            <v>419100036047</v>
          </cell>
          <cell r="C2137" t="str">
            <v>M PAGET INC</v>
          </cell>
          <cell r="D2137" t="str">
            <v>TRUCKING TIX</v>
          </cell>
          <cell r="E2137">
            <v>6000</v>
          </cell>
          <cell r="F2137">
            <v>72000</v>
          </cell>
          <cell r="G2137" t="str">
            <v>Y</v>
          </cell>
          <cell r="H2137" t="str">
            <v>Y</v>
          </cell>
          <cell r="I2137">
            <v>42491</v>
          </cell>
          <cell r="J2137">
            <v>42494</v>
          </cell>
          <cell r="K2137">
            <v>42499</v>
          </cell>
          <cell r="L2137">
            <v>42499</v>
          </cell>
          <cell r="M2137">
            <v>42509</v>
          </cell>
          <cell r="N2137">
            <v>42491</v>
          </cell>
          <cell r="O2137" t="str">
            <v>Y</v>
          </cell>
          <cell r="P2137" t="str">
            <v>Angelo Abbatiello</v>
          </cell>
          <cell r="Q2137" t="str">
            <v>AA101</v>
          </cell>
          <cell r="R2137" t="str">
            <v>Erick Weinstein</v>
          </cell>
          <cell r="S2137" t="str">
            <v>EW101</v>
          </cell>
          <cell r="T2137" t="str">
            <v xml:space="preserve">Peter Brickman </v>
          </cell>
          <cell r="U2137" t="str">
            <v>PB101</v>
          </cell>
          <cell r="V2137" t="str">
            <v>At Arner Inc</v>
          </cell>
          <cell r="W2137" t="str">
            <v>ATA101</v>
          </cell>
          <cell r="X2137" t="str">
            <v>N/A</v>
          </cell>
        </row>
        <row r="2138">
          <cell r="B2138" t="str">
            <v>892961633395</v>
          </cell>
          <cell r="C2138" t="str">
            <v>HAND SURGERY ASSOCIATES OF LI</v>
          </cell>
          <cell r="D2138" t="str">
            <v>LONGISLANDHANDCENTER.COM</v>
          </cell>
          <cell r="E2138">
            <v>1000</v>
          </cell>
          <cell r="F2138">
            <v>12000</v>
          </cell>
          <cell r="G2138" t="str">
            <v>Y</v>
          </cell>
          <cell r="H2138" t="str">
            <v>Y</v>
          </cell>
          <cell r="I2138">
            <v>42491</v>
          </cell>
          <cell r="J2138">
            <v>42494</v>
          </cell>
          <cell r="K2138" t="str">
            <v>Withdrawn</v>
          </cell>
          <cell r="L2138" t="str">
            <v>Withdrawn</v>
          </cell>
          <cell r="M2138" t="str">
            <v>Withdrawn</v>
          </cell>
          <cell r="N2138" t="str">
            <v>Withdrawn</v>
          </cell>
          <cell r="O2138" t="str">
            <v>Withdrawn</v>
          </cell>
          <cell r="P2138" t="str">
            <v>PMSG</v>
          </cell>
          <cell r="Q2138" t="str">
            <v>PMSG101</v>
          </cell>
          <cell r="R2138" t="str">
            <v>Erick Weinstein</v>
          </cell>
          <cell r="S2138" t="str">
            <v>EW101</v>
          </cell>
          <cell r="T2138" t="str">
            <v xml:space="preserve">Peter Brickman </v>
          </cell>
          <cell r="U2138" t="str">
            <v>PB101</v>
          </cell>
          <cell r="X2138" t="str">
            <v>N/A</v>
          </cell>
        </row>
        <row r="2139">
          <cell r="B2139" t="str">
            <v>892961748490</v>
          </cell>
          <cell r="C2139" t="str">
            <v>AGUA E` COCO INC</v>
          </cell>
          <cell r="D2139" t="str">
            <v>AGUA E` COCO COLOMBIAN MARKET/BAKERY</v>
          </cell>
          <cell r="E2139">
            <v>20000</v>
          </cell>
          <cell r="F2139">
            <v>240000</v>
          </cell>
          <cell r="G2139" t="str">
            <v>N</v>
          </cell>
          <cell r="H2139" t="str">
            <v>N</v>
          </cell>
          <cell r="I2139">
            <v>42491</v>
          </cell>
          <cell r="J2139">
            <v>42494</v>
          </cell>
          <cell r="K2139">
            <v>42495</v>
          </cell>
          <cell r="L2139">
            <v>42495</v>
          </cell>
          <cell r="M2139">
            <v>42502</v>
          </cell>
          <cell r="N2139">
            <v>42491</v>
          </cell>
          <cell r="O2139" t="str">
            <v>Y</v>
          </cell>
          <cell r="P2139" t="str">
            <v xml:space="preserve">Patrick Erwin </v>
          </cell>
          <cell r="Q2139" t="str">
            <v>PE101</v>
          </cell>
          <cell r="R2139" t="str">
            <v>KBH Enterprises</v>
          </cell>
          <cell r="S2139" t="str">
            <v>KH101</v>
          </cell>
          <cell r="T2139" t="str">
            <v>Jorge Pignanelli</v>
          </cell>
          <cell r="U2139" t="str">
            <v>JP103</v>
          </cell>
          <cell r="V2139" t="str">
            <v>Maleo Solutions</v>
          </cell>
          <cell r="W2139" t="str">
            <v>MS102</v>
          </cell>
          <cell r="X2139" t="str">
            <v>N/A</v>
          </cell>
        </row>
        <row r="2140">
          <cell r="B2140" t="str">
            <v>892962035749</v>
          </cell>
          <cell r="C2140" t="str">
            <v>GENERAL SECURITY INC.</v>
          </cell>
          <cell r="D2140" t="str">
            <v>GENERAL SECURITY</v>
          </cell>
          <cell r="E2140">
            <v>30000</v>
          </cell>
          <cell r="F2140">
            <v>360000</v>
          </cell>
          <cell r="G2140" t="str">
            <v>Y</v>
          </cell>
          <cell r="H2140" t="str">
            <v>Y</v>
          </cell>
          <cell r="I2140">
            <v>42491</v>
          </cell>
          <cell r="J2140">
            <v>42494</v>
          </cell>
          <cell r="K2140">
            <v>42495</v>
          </cell>
          <cell r="L2140">
            <v>42495</v>
          </cell>
          <cell r="M2140">
            <v>42523</v>
          </cell>
          <cell r="N2140">
            <v>42522</v>
          </cell>
          <cell r="O2140" t="str">
            <v>Y</v>
          </cell>
          <cell r="P2140" t="str">
            <v>CardWorks Acquiring</v>
          </cell>
          <cell r="Q2140" t="str">
            <v>CWA101</v>
          </cell>
          <cell r="R2140" t="str">
            <v>Erick Weinstein</v>
          </cell>
          <cell r="S2140" t="str">
            <v>EW101</v>
          </cell>
          <cell r="X2140" t="str">
            <v>N/A</v>
          </cell>
        </row>
        <row r="2141">
          <cell r="B2141" t="str">
            <v>892962053015</v>
          </cell>
          <cell r="C2141" t="str">
            <v>CROSSBAY MOTORSPORTS LLC</v>
          </cell>
          <cell r="D2141" t="str">
            <v>CROSSBAY MOTORSPORTS LLC</v>
          </cell>
          <cell r="E2141">
            <v>90000</v>
          </cell>
          <cell r="F2141">
            <v>1080000</v>
          </cell>
          <cell r="G2141" t="str">
            <v>Y</v>
          </cell>
          <cell r="H2141" t="str">
            <v>Y</v>
          </cell>
          <cell r="I2141">
            <v>42491</v>
          </cell>
          <cell r="J2141">
            <v>42494</v>
          </cell>
          <cell r="K2141">
            <v>42496</v>
          </cell>
          <cell r="L2141">
            <v>42496</v>
          </cell>
          <cell r="M2141">
            <v>42506</v>
          </cell>
          <cell r="N2141">
            <v>42491</v>
          </cell>
          <cell r="O2141" t="str">
            <v>Y</v>
          </cell>
          <cell r="P2141" t="str">
            <v>Credit Data</v>
          </cell>
          <cell r="Q2141" t="str">
            <v>CD101</v>
          </cell>
          <cell r="R2141" t="str">
            <v>Erick Weinstein</v>
          </cell>
          <cell r="S2141" t="str">
            <v>EW101</v>
          </cell>
          <cell r="T2141" t="str">
            <v xml:space="preserve">Peter Brickman </v>
          </cell>
          <cell r="U2141" t="str">
            <v>PB101</v>
          </cell>
          <cell r="X2141" t="str">
            <v>N/A</v>
          </cell>
        </row>
        <row r="2142">
          <cell r="B2142" t="str">
            <v>892962128502</v>
          </cell>
          <cell r="C2142" t="str">
            <v>CYCLE POWER INC</v>
          </cell>
          <cell r="D2142" t="str">
            <v>CROSSBAY HONDA SUZUKI</v>
          </cell>
          <cell r="E2142">
            <v>110000</v>
          </cell>
          <cell r="F2142">
            <v>1320000</v>
          </cell>
          <cell r="G2142" t="str">
            <v>Y</v>
          </cell>
          <cell r="H2142" t="str">
            <v>Y</v>
          </cell>
          <cell r="I2142">
            <v>42491</v>
          </cell>
          <cell r="J2142">
            <v>42494</v>
          </cell>
          <cell r="K2142">
            <v>42496</v>
          </cell>
          <cell r="L2142">
            <v>42496</v>
          </cell>
          <cell r="M2142">
            <v>42503</v>
          </cell>
          <cell r="N2142">
            <v>42491</v>
          </cell>
          <cell r="O2142" t="str">
            <v>Y</v>
          </cell>
          <cell r="P2142" t="str">
            <v>Credit Data</v>
          </cell>
          <cell r="Q2142" t="str">
            <v>CD101</v>
          </cell>
          <cell r="R2142" t="str">
            <v>Erick Weinstein</v>
          </cell>
          <cell r="S2142" t="str">
            <v>EW101</v>
          </cell>
          <cell r="T2142" t="str">
            <v xml:space="preserve">Peter Brickman </v>
          </cell>
          <cell r="U2142" t="str">
            <v>PB101</v>
          </cell>
          <cell r="X2142" t="str">
            <v>N/A</v>
          </cell>
        </row>
        <row r="2143">
          <cell r="B2143" t="str">
            <v>892962473601</v>
          </cell>
          <cell r="C2143" t="str">
            <v>CHROMA PAINT INC</v>
          </cell>
          <cell r="D2143" t="str">
            <v>CHROMA PAINT</v>
          </cell>
          <cell r="E2143">
            <v>25000</v>
          </cell>
          <cell r="F2143">
            <v>300000</v>
          </cell>
          <cell r="G2143" t="str">
            <v>Y</v>
          </cell>
          <cell r="H2143" t="str">
            <v>Y</v>
          </cell>
          <cell r="I2143">
            <v>42491</v>
          </cell>
          <cell r="J2143">
            <v>42494</v>
          </cell>
          <cell r="K2143">
            <v>42495</v>
          </cell>
          <cell r="L2143">
            <v>42495</v>
          </cell>
          <cell r="M2143">
            <v>42507</v>
          </cell>
          <cell r="N2143">
            <v>42491</v>
          </cell>
          <cell r="O2143" t="str">
            <v>Y</v>
          </cell>
          <cell r="P2143" t="str">
            <v>Angelo Abbatiello</v>
          </cell>
          <cell r="Q2143" t="str">
            <v>AA101</v>
          </cell>
          <cell r="R2143" t="str">
            <v>Erick Weinstein</v>
          </cell>
          <cell r="S2143" t="str">
            <v>EW101</v>
          </cell>
          <cell r="T2143" t="str">
            <v xml:space="preserve">Peter Brickman </v>
          </cell>
          <cell r="U2143" t="str">
            <v>PB101</v>
          </cell>
          <cell r="V2143" t="str">
            <v>Rich Mazo</v>
          </cell>
          <cell r="W2143" t="str">
            <v>RM102</v>
          </cell>
          <cell r="X2143" t="str">
            <v>N/A</v>
          </cell>
        </row>
        <row r="2144">
          <cell r="B2144" t="str">
            <v>892962509461</v>
          </cell>
          <cell r="C2144" t="str">
            <v>LI HAND AND ORTHOPEDIC SURGERY CENTER</v>
          </cell>
          <cell r="D2144" t="str">
            <v>LI HAND AND ORTHOPEDIC SURGERY CENTER</v>
          </cell>
          <cell r="E2144">
            <v>5000</v>
          </cell>
          <cell r="F2144">
            <v>60000</v>
          </cell>
          <cell r="G2144" t="str">
            <v>Y</v>
          </cell>
          <cell r="H2144" t="str">
            <v>Y</v>
          </cell>
          <cell r="I2144">
            <v>42491</v>
          </cell>
          <cell r="J2144">
            <v>42494</v>
          </cell>
          <cell r="K2144">
            <v>42495</v>
          </cell>
          <cell r="L2144">
            <v>42495</v>
          </cell>
          <cell r="M2144">
            <v>42522</v>
          </cell>
          <cell r="N2144">
            <v>42522</v>
          </cell>
          <cell r="O2144" t="str">
            <v>Y</v>
          </cell>
          <cell r="P2144" t="str">
            <v>PMSG</v>
          </cell>
          <cell r="Q2144" t="str">
            <v>PMSG101</v>
          </cell>
          <cell r="R2144" t="str">
            <v>Erick Weinstein</v>
          </cell>
          <cell r="S2144" t="str">
            <v>EW101</v>
          </cell>
          <cell r="T2144" t="str">
            <v xml:space="preserve">Peter Brickman </v>
          </cell>
          <cell r="U2144" t="str">
            <v>PB101</v>
          </cell>
          <cell r="X2144" t="str">
            <v>N/A</v>
          </cell>
        </row>
        <row r="2145">
          <cell r="B2145" t="str">
            <v>892962596518</v>
          </cell>
          <cell r="C2145" t="str">
            <v>HAND SURGERY ASSOCIATES OF LI PC</v>
          </cell>
          <cell r="D2145" t="str">
            <v>HAND SURGERY ASSOCIATES OF LI PC</v>
          </cell>
          <cell r="E2145">
            <v>50000</v>
          </cell>
          <cell r="F2145">
            <v>600000</v>
          </cell>
          <cell r="G2145" t="str">
            <v>Y</v>
          </cell>
          <cell r="H2145" t="str">
            <v>Y</v>
          </cell>
          <cell r="I2145">
            <v>42491</v>
          </cell>
          <cell r="J2145">
            <v>42494</v>
          </cell>
          <cell r="K2145">
            <v>42495</v>
          </cell>
          <cell r="L2145">
            <v>42495</v>
          </cell>
          <cell r="M2145">
            <v>42524</v>
          </cell>
          <cell r="N2145">
            <v>42522</v>
          </cell>
          <cell r="O2145" t="str">
            <v>Y</v>
          </cell>
          <cell r="P2145" t="str">
            <v>PMSG</v>
          </cell>
          <cell r="Q2145" t="str">
            <v>PMSG101</v>
          </cell>
          <cell r="R2145" t="str">
            <v>Erick Weinstein</v>
          </cell>
          <cell r="S2145" t="str">
            <v>EW101</v>
          </cell>
          <cell r="T2145" t="str">
            <v xml:space="preserve">Peter Brickman </v>
          </cell>
          <cell r="U2145" t="str">
            <v>PB101</v>
          </cell>
          <cell r="X2145" t="str">
            <v>N/A</v>
          </cell>
        </row>
        <row r="2146">
          <cell r="B2146" t="str">
            <v>892962805208</v>
          </cell>
          <cell r="C2146" t="str">
            <v>LEGGZ LTD</v>
          </cell>
          <cell r="D2146" t="str">
            <v>LEGGZ LTD</v>
          </cell>
          <cell r="E2146">
            <v>5000</v>
          </cell>
          <cell r="F2146">
            <v>60000</v>
          </cell>
          <cell r="G2146" t="str">
            <v>Y</v>
          </cell>
          <cell r="H2146" t="str">
            <v>Y</v>
          </cell>
          <cell r="I2146">
            <v>42491</v>
          </cell>
          <cell r="J2146">
            <v>42496</v>
          </cell>
          <cell r="K2146">
            <v>42496</v>
          </cell>
          <cell r="L2146">
            <v>42496</v>
          </cell>
          <cell r="M2146">
            <v>42511</v>
          </cell>
          <cell r="N2146">
            <v>42491</v>
          </cell>
          <cell r="O2146" t="str">
            <v>Y</v>
          </cell>
          <cell r="P2146" t="str">
            <v>Tim Platz</v>
          </cell>
          <cell r="Q2146" t="str">
            <v>TP101</v>
          </cell>
          <cell r="R2146" t="str">
            <v>Chris Frey</v>
          </cell>
          <cell r="S2146" t="str">
            <v>CF101</v>
          </cell>
          <cell r="T2146" t="str">
            <v xml:space="preserve">Bethpage FCU </v>
          </cell>
          <cell r="U2146" t="str">
            <v>BFCU</v>
          </cell>
          <cell r="X2146" t="str">
            <v>N/A</v>
          </cell>
        </row>
        <row r="2147">
          <cell r="B2147" t="str">
            <v>892962849826</v>
          </cell>
          <cell r="C2147" t="str">
            <v>LONG VALLEY ANIMAL HOSPITAL PA</v>
          </cell>
          <cell r="D2147" t="str">
            <v>LONG VALLEY ANIMAL HOSPITAL PA</v>
          </cell>
          <cell r="E2147">
            <v>80000</v>
          </cell>
          <cell r="F2147">
            <v>960000</v>
          </cell>
          <cell r="G2147" t="str">
            <v>Y</v>
          </cell>
          <cell r="H2147" t="str">
            <v>Y</v>
          </cell>
          <cell r="I2147">
            <v>42491</v>
          </cell>
          <cell r="J2147">
            <v>42496</v>
          </cell>
          <cell r="K2147">
            <v>42496</v>
          </cell>
          <cell r="L2147">
            <v>42499</v>
          </cell>
          <cell r="M2147">
            <v>42502</v>
          </cell>
          <cell r="N2147">
            <v>42491</v>
          </cell>
          <cell r="O2147" t="str">
            <v>Y</v>
          </cell>
          <cell r="P2147" t="str">
            <v>Mike Roberts</v>
          </cell>
          <cell r="Q2147" t="str">
            <v>MR102</v>
          </cell>
          <cell r="R2147" t="str">
            <v>Chris Frey</v>
          </cell>
          <cell r="S2147" t="str">
            <v>CF101</v>
          </cell>
          <cell r="X2147" t="str">
            <v>N/A</v>
          </cell>
        </row>
        <row r="2148">
          <cell r="B2148" t="str">
            <v>892962891380</v>
          </cell>
          <cell r="C2148" t="str">
            <v>RISTORANTE MILANO INC</v>
          </cell>
          <cell r="D2148" t="str">
            <v>RISTORANTE MILANO INC</v>
          </cell>
          <cell r="E2148">
            <v>40000</v>
          </cell>
          <cell r="F2148">
            <v>480000</v>
          </cell>
          <cell r="G2148" t="str">
            <v>Y</v>
          </cell>
          <cell r="H2148" t="str">
            <v>N</v>
          </cell>
          <cell r="I2148">
            <v>42491</v>
          </cell>
          <cell r="J2148">
            <v>42496</v>
          </cell>
          <cell r="K2148">
            <v>42496</v>
          </cell>
          <cell r="L2148">
            <v>42499</v>
          </cell>
          <cell r="M2148">
            <v>42503</v>
          </cell>
          <cell r="N2148">
            <v>42491</v>
          </cell>
          <cell r="O2148" t="str">
            <v>Y</v>
          </cell>
          <cell r="P2148" t="str">
            <v>John Vacca</v>
          </cell>
          <cell r="Q2148" t="str">
            <v>JV101</v>
          </cell>
          <cell r="R2148" t="str">
            <v>Erick Weinstein</v>
          </cell>
          <cell r="S2148" t="str">
            <v>EW101</v>
          </cell>
          <cell r="X2148" t="str">
            <v>N/A</v>
          </cell>
        </row>
        <row r="2149">
          <cell r="B2149" t="str">
            <v>892962895159</v>
          </cell>
          <cell r="C2149" t="str">
            <v>BARRY ELAAHI DDS PC</v>
          </cell>
          <cell r="D2149" t="str">
            <v>BARRY ELAAHI DDS PC</v>
          </cell>
          <cell r="E2149">
            <v>5000</v>
          </cell>
          <cell r="F2149">
            <v>60000</v>
          </cell>
          <cell r="G2149" t="str">
            <v>N</v>
          </cell>
          <cell r="H2149" t="str">
            <v>N</v>
          </cell>
          <cell r="I2149">
            <v>42491</v>
          </cell>
          <cell r="J2149">
            <v>42496</v>
          </cell>
          <cell r="K2149">
            <v>42496</v>
          </cell>
          <cell r="L2149">
            <v>42499</v>
          </cell>
          <cell r="M2149">
            <v>42501</v>
          </cell>
          <cell r="N2149">
            <v>42491</v>
          </cell>
          <cell r="O2149" t="str">
            <v>Y</v>
          </cell>
          <cell r="P2149" t="str">
            <v>John Vacca</v>
          </cell>
          <cell r="Q2149" t="str">
            <v>JV101</v>
          </cell>
          <cell r="R2149" t="str">
            <v>Erick Weinstein</v>
          </cell>
          <cell r="S2149" t="str">
            <v>EW101</v>
          </cell>
          <cell r="X2149" t="str">
            <v>N/A</v>
          </cell>
        </row>
        <row r="2150">
          <cell r="B2150" t="str">
            <v>892963274875</v>
          </cell>
          <cell r="C2150" t="str">
            <v>OULDE SPYE MARINA INC</v>
          </cell>
          <cell r="D2150" t="str">
            <v>OULDE SPYE MARINA INC</v>
          </cell>
          <cell r="E2150">
            <v>7500</v>
          </cell>
          <cell r="F2150">
            <v>90000</v>
          </cell>
          <cell r="G2150" t="str">
            <v>Y</v>
          </cell>
          <cell r="H2150" t="str">
            <v>N</v>
          </cell>
          <cell r="I2150">
            <v>42491</v>
          </cell>
          <cell r="J2150">
            <v>42496</v>
          </cell>
          <cell r="K2150">
            <v>42506</v>
          </cell>
          <cell r="L2150">
            <v>42506</v>
          </cell>
          <cell r="M2150">
            <v>42513</v>
          </cell>
          <cell r="N2150">
            <v>42491</v>
          </cell>
          <cell r="O2150" t="str">
            <v>Y</v>
          </cell>
          <cell r="P2150" t="str">
            <v>Chris Frey</v>
          </cell>
          <cell r="Q2150" t="str">
            <v>CF101</v>
          </cell>
          <cell r="X2150" t="str">
            <v>N/A</v>
          </cell>
        </row>
        <row r="2151">
          <cell r="B2151" t="str">
            <v>892963318151</v>
          </cell>
          <cell r="C2151" t="str">
            <v>I&amp;A OUTDOOR SERVICES &amp; RUBBISH REMOVAL INC</v>
          </cell>
          <cell r="D2151" t="str">
            <v>Z BEST</v>
          </cell>
          <cell r="E2151">
            <v>40000</v>
          </cell>
          <cell r="F2151">
            <v>480000</v>
          </cell>
          <cell r="G2151" t="str">
            <v>Y</v>
          </cell>
          <cell r="H2151" t="str">
            <v>N</v>
          </cell>
          <cell r="I2151">
            <v>42491</v>
          </cell>
          <cell r="J2151">
            <v>42499</v>
          </cell>
          <cell r="K2151">
            <v>42500</v>
          </cell>
          <cell r="L2151">
            <v>42500</v>
          </cell>
          <cell r="M2151">
            <v>42507</v>
          </cell>
          <cell r="N2151">
            <v>42491</v>
          </cell>
          <cell r="O2151" t="str">
            <v>Y</v>
          </cell>
          <cell r="P2151" t="str">
            <v>PMSG</v>
          </cell>
          <cell r="Q2151" t="str">
            <v>PMSG101</v>
          </cell>
          <cell r="R2151" t="str">
            <v>Erick Weinstein</v>
          </cell>
          <cell r="S2151" t="str">
            <v>EW101</v>
          </cell>
          <cell r="T2151" t="str">
            <v xml:space="preserve">Peter Brickman </v>
          </cell>
          <cell r="U2151" t="str">
            <v>PB101</v>
          </cell>
          <cell r="X2151" t="str">
            <v>N/A</v>
          </cell>
        </row>
        <row r="2152">
          <cell r="B2152" t="str">
            <v>892963461761</v>
          </cell>
          <cell r="C2152" t="str">
            <v>DUVALS JEWELRY AND WATCH REPAIRS LLC</v>
          </cell>
          <cell r="D2152" t="str">
            <v>DUVALS JEWELRY</v>
          </cell>
          <cell r="E2152">
            <v>10000</v>
          </cell>
          <cell r="F2152">
            <v>120000</v>
          </cell>
          <cell r="G2152" t="str">
            <v>N</v>
          </cell>
          <cell r="H2152" t="str">
            <v>N</v>
          </cell>
          <cell r="I2152">
            <v>42491</v>
          </cell>
          <cell r="J2152">
            <v>42499</v>
          </cell>
          <cell r="K2152">
            <v>42500</v>
          </cell>
          <cell r="L2152">
            <v>42500</v>
          </cell>
          <cell r="M2152">
            <v>42509</v>
          </cell>
          <cell r="N2152">
            <v>42491</v>
          </cell>
          <cell r="O2152" t="str">
            <v>Y</v>
          </cell>
          <cell r="P2152" t="str">
            <v xml:space="preserve">Patrick Erwin </v>
          </cell>
          <cell r="Q2152" t="str">
            <v>PE101</v>
          </cell>
          <cell r="R2152" t="str">
            <v>KBH Enterprises</v>
          </cell>
          <cell r="S2152" t="str">
            <v>KH101</v>
          </cell>
          <cell r="T2152" t="str">
            <v>Jorge Pignanelli</v>
          </cell>
          <cell r="U2152" t="str">
            <v>JP103</v>
          </cell>
          <cell r="V2152" t="str">
            <v>CC Processing POS</v>
          </cell>
          <cell r="W2152" t="str">
            <v>CCPPOS</v>
          </cell>
          <cell r="X2152" t="str">
            <v>N/A</v>
          </cell>
        </row>
        <row r="2153">
          <cell r="B2153" t="str">
            <v>892963548104</v>
          </cell>
          <cell r="C2153" t="str">
            <v>JOHN SCHOB</v>
          </cell>
          <cell r="D2153" t="str">
            <v>JOHN J SCHOB GOLF PROFESSIONAL</v>
          </cell>
          <cell r="E2153">
            <v>10000</v>
          </cell>
          <cell r="F2153">
            <v>120000</v>
          </cell>
          <cell r="G2153" t="str">
            <v>Y</v>
          </cell>
          <cell r="H2153" t="str">
            <v>Y</v>
          </cell>
          <cell r="I2153">
            <v>42491</v>
          </cell>
          <cell r="J2153">
            <v>42499</v>
          </cell>
          <cell r="K2153">
            <v>42500</v>
          </cell>
          <cell r="L2153">
            <v>42501</v>
          </cell>
          <cell r="M2153">
            <v>42514</v>
          </cell>
          <cell r="N2153">
            <v>42491</v>
          </cell>
          <cell r="O2153" t="str">
            <v>Y</v>
          </cell>
          <cell r="P2153" t="str">
            <v>David Jensen</v>
          </cell>
          <cell r="Q2153" t="str">
            <v>DJ101</v>
          </cell>
          <cell r="R2153" t="str">
            <v>Erick Weinstein</v>
          </cell>
          <cell r="S2153" t="str">
            <v>EW101</v>
          </cell>
          <cell r="T2153" t="str">
            <v xml:space="preserve">Peter Brickman </v>
          </cell>
          <cell r="U2153" t="str">
            <v>PB101</v>
          </cell>
          <cell r="X2153" t="str">
            <v>N/A</v>
          </cell>
        </row>
        <row r="2154">
          <cell r="B2154" t="str">
            <v>892963659489</v>
          </cell>
          <cell r="C2154" t="str">
            <v>GOLO LLC</v>
          </cell>
          <cell r="D2154" t="str">
            <v>GOLO LLC</v>
          </cell>
          <cell r="E2154">
            <v>400000</v>
          </cell>
          <cell r="F2154">
            <v>4800000</v>
          </cell>
          <cell r="G2154" t="str">
            <v>Y</v>
          </cell>
          <cell r="H2154" t="str">
            <v>Y</v>
          </cell>
          <cell r="I2154">
            <v>42491</v>
          </cell>
          <cell r="J2154">
            <v>42499</v>
          </cell>
          <cell r="K2154" t="str">
            <v>Declined</v>
          </cell>
          <cell r="L2154" t="str">
            <v>Declined</v>
          </cell>
          <cell r="M2154" t="str">
            <v>Declined</v>
          </cell>
          <cell r="N2154" t="str">
            <v>Declined</v>
          </cell>
          <cell r="O2154" t="str">
            <v>Declined</v>
          </cell>
          <cell r="P2154" t="str">
            <v>CardWorks Acquiring</v>
          </cell>
          <cell r="Q2154" t="str">
            <v>CWA101</v>
          </cell>
          <cell r="R2154" t="str">
            <v>Erick Weinstein</v>
          </cell>
          <cell r="S2154" t="str">
            <v>EW101</v>
          </cell>
          <cell r="X2154" t="str">
            <v>N/A</v>
          </cell>
        </row>
        <row r="2155">
          <cell r="B2155" t="str">
            <v>892963664828</v>
          </cell>
          <cell r="C2155" t="str">
            <v>SANJER INC</v>
          </cell>
          <cell r="D2155" t="str">
            <v>JOE'S PIZZA &amp; PASTA</v>
          </cell>
          <cell r="E2155">
            <v>50000</v>
          </cell>
          <cell r="F2155">
            <v>600000</v>
          </cell>
          <cell r="G2155" t="str">
            <v>Y</v>
          </cell>
          <cell r="H2155" t="str">
            <v>Y</v>
          </cell>
          <cell r="I2155">
            <v>42491</v>
          </cell>
          <cell r="J2155">
            <v>42500</v>
          </cell>
          <cell r="K2155">
            <v>42501</v>
          </cell>
          <cell r="L2155">
            <v>42501</v>
          </cell>
          <cell r="M2155">
            <v>42502</v>
          </cell>
          <cell r="N2155">
            <v>42491</v>
          </cell>
          <cell r="O2155" t="str">
            <v>Y</v>
          </cell>
          <cell r="P2155" t="str">
            <v xml:space="preserve">Patrick Erwin </v>
          </cell>
          <cell r="Q2155" t="str">
            <v>PE101</v>
          </cell>
          <cell r="R2155" t="str">
            <v>KBH Enterprises</v>
          </cell>
          <cell r="S2155" t="str">
            <v>KH101</v>
          </cell>
          <cell r="T2155" t="str">
            <v>Jorge Pignanelli</v>
          </cell>
          <cell r="U2155" t="str">
            <v>JP103</v>
          </cell>
          <cell r="V2155" t="str">
            <v>Maleo Solutions</v>
          </cell>
          <cell r="W2155" t="str">
            <v>MS102</v>
          </cell>
          <cell r="X2155" t="str">
            <v>N/A</v>
          </cell>
        </row>
        <row r="2156">
          <cell r="B2156" t="str">
            <v>892963742004</v>
          </cell>
          <cell r="C2156" t="str">
            <v>SIZAHE INC</v>
          </cell>
          <cell r="D2156" t="str">
            <v>EL PAPI TACO</v>
          </cell>
          <cell r="E2156">
            <v>50000</v>
          </cell>
          <cell r="F2156">
            <v>600000</v>
          </cell>
          <cell r="G2156" t="str">
            <v>N</v>
          </cell>
          <cell r="H2156" t="str">
            <v>N</v>
          </cell>
          <cell r="I2156">
            <v>42491</v>
          </cell>
          <cell r="J2156">
            <v>42500</v>
          </cell>
          <cell r="K2156" t="str">
            <v>Withdrawn</v>
          </cell>
          <cell r="L2156" t="str">
            <v>Withdrawn</v>
          </cell>
          <cell r="M2156" t="str">
            <v>Withdrawn</v>
          </cell>
          <cell r="N2156" t="str">
            <v>Withdrawn</v>
          </cell>
          <cell r="O2156" t="str">
            <v>Withdrawn</v>
          </cell>
          <cell r="P2156" t="str">
            <v xml:space="preserve">Patrick Erwin </v>
          </cell>
          <cell r="Q2156" t="str">
            <v>PE101</v>
          </cell>
          <cell r="R2156" t="str">
            <v>KBH Enterprises</v>
          </cell>
          <cell r="S2156" t="str">
            <v>KH101</v>
          </cell>
          <cell r="T2156" t="str">
            <v>Jorge Pignanelli</v>
          </cell>
          <cell r="U2156" t="str">
            <v>JP103</v>
          </cell>
          <cell r="V2156" t="str">
            <v>A&amp;B Media</v>
          </cell>
          <cell r="W2156" t="str">
            <v>ABM101</v>
          </cell>
          <cell r="X2156" t="str">
            <v>N/A</v>
          </cell>
        </row>
        <row r="2157">
          <cell r="B2157" t="str">
            <v>419100036038</v>
          </cell>
          <cell r="C2157" t="str">
            <v>VIRTU CITI LLC</v>
          </cell>
          <cell r="D2157" t="str">
            <v>VIRTU CITI LLC</v>
          </cell>
          <cell r="E2157">
            <v>300000</v>
          </cell>
          <cell r="F2157">
            <v>3600000</v>
          </cell>
          <cell r="G2157" t="str">
            <v>Y</v>
          </cell>
          <cell r="H2157" t="str">
            <v>Y</v>
          </cell>
          <cell r="I2157">
            <v>42491</v>
          </cell>
          <cell r="J2157">
            <v>42500</v>
          </cell>
          <cell r="K2157" t="str">
            <v>Withdrawn</v>
          </cell>
          <cell r="L2157" t="str">
            <v>Withdrawn</v>
          </cell>
          <cell r="M2157" t="str">
            <v>Withdrawn</v>
          </cell>
          <cell r="N2157" t="str">
            <v>Withdrawn</v>
          </cell>
          <cell r="O2157" t="str">
            <v>Withdrawn</v>
          </cell>
          <cell r="P2157" t="str">
            <v>Lumencard Services</v>
          </cell>
          <cell r="Q2157" t="str">
            <v>LCS101</v>
          </cell>
          <cell r="X2157" t="str">
            <v>N/A</v>
          </cell>
        </row>
        <row r="2158">
          <cell r="B2158" t="str">
            <v>892964045027</v>
          </cell>
          <cell r="C2158" t="str">
            <v>RJJ INC</v>
          </cell>
          <cell r="D2158" t="str">
            <v>VILLAGE JEWELERS</v>
          </cell>
          <cell r="E2158">
            <v>30000</v>
          </cell>
          <cell r="F2158">
            <v>360000</v>
          </cell>
          <cell r="G2158" t="str">
            <v>Y</v>
          </cell>
          <cell r="H2158" t="str">
            <v>Y</v>
          </cell>
          <cell r="I2158">
            <v>42491</v>
          </cell>
          <cell r="J2158">
            <v>42501</v>
          </cell>
          <cell r="K2158">
            <v>42501</v>
          </cell>
          <cell r="L2158">
            <v>42502</v>
          </cell>
          <cell r="M2158">
            <v>42502</v>
          </cell>
          <cell r="N2158">
            <v>42491</v>
          </cell>
          <cell r="O2158" t="str">
            <v>Y</v>
          </cell>
          <cell r="P2158" t="str">
            <v>Angelo Abbatiello</v>
          </cell>
          <cell r="Q2158" t="str">
            <v>AA101</v>
          </cell>
          <cell r="R2158" t="str">
            <v>Erick Weinstein</v>
          </cell>
          <cell r="S2158" t="str">
            <v>EW101</v>
          </cell>
          <cell r="T2158" t="str">
            <v xml:space="preserve">Peter Brickman </v>
          </cell>
          <cell r="U2158" t="str">
            <v>PB101</v>
          </cell>
          <cell r="X2158" t="str">
            <v>N/A</v>
          </cell>
        </row>
        <row r="2159">
          <cell r="B2159" t="str">
            <v>892964119194</v>
          </cell>
          <cell r="C2159" t="str">
            <v>DOGGY DREAMS SPA</v>
          </cell>
          <cell r="D2159" t="str">
            <v>DOGGY DREAMS SPA</v>
          </cell>
          <cell r="E2159">
            <v>7500</v>
          </cell>
          <cell r="F2159">
            <v>90000</v>
          </cell>
          <cell r="G2159" t="str">
            <v>N</v>
          </cell>
          <cell r="H2159" t="str">
            <v>N</v>
          </cell>
          <cell r="I2159">
            <v>42491</v>
          </cell>
          <cell r="J2159">
            <v>42501</v>
          </cell>
          <cell r="K2159">
            <v>42502</v>
          </cell>
          <cell r="L2159">
            <v>42502</v>
          </cell>
          <cell r="M2159">
            <v>42532</v>
          </cell>
          <cell r="N2159">
            <v>42522</v>
          </cell>
          <cell r="O2159" t="str">
            <v>Y</v>
          </cell>
          <cell r="P2159" t="str">
            <v>Tim Platz</v>
          </cell>
          <cell r="Q2159" t="str">
            <v>TP101</v>
          </cell>
          <cell r="R2159" t="str">
            <v>Chris Frey</v>
          </cell>
          <cell r="S2159" t="str">
            <v>CF101</v>
          </cell>
          <cell r="T2159" t="str">
            <v xml:space="preserve">Bethpage FCU </v>
          </cell>
          <cell r="U2159" t="str">
            <v>BFCU</v>
          </cell>
          <cell r="X2159" t="str">
            <v>N/A</v>
          </cell>
        </row>
        <row r="2160">
          <cell r="B2160" t="str">
            <v>892964166831</v>
          </cell>
          <cell r="C2160" t="str">
            <v>MUSKETA COVE BAIT &amp; TACKLE SHOP</v>
          </cell>
          <cell r="D2160" t="str">
            <v>MUSKETA COVE BAIT &amp; TACKLE SHOP</v>
          </cell>
          <cell r="E2160">
            <v>4000</v>
          </cell>
          <cell r="F2160">
            <v>48000</v>
          </cell>
          <cell r="G2160" t="str">
            <v>Y</v>
          </cell>
          <cell r="H2160" t="str">
            <v>N</v>
          </cell>
          <cell r="I2160">
            <v>42491</v>
          </cell>
          <cell r="J2160">
            <v>42501</v>
          </cell>
          <cell r="K2160">
            <v>42503</v>
          </cell>
          <cell r="L2160">
            <v>42503</v>
          </cell>
          <cell r="M2160">
            <v>42504</v>
          </cell>
          <cell r="N2160">
            <v>42491</v>
          </cell>
          <cell r="O2160" t="str">
            <v>Y</v>
          </cell>
          <cell r="P2160" t="str">
            <v>Tim Platz</v>
          </cell>
          <cell r="Q2160" t="str">
            <v>TP101</v>
          </cell>
          <cell r="R2160" t="str">
            <v>Chris Frey</v>
          </cell>
          <cell r="S2160" t="str">
            <v>CF101</v>
          </cell>
          <cell r="T2160" t="str">
            <v xml:space="preserve">Bethpage FCU </v>
          </cell>
          <cell r="U2160" t="str">
            <v>BFCU</v>
          </cell>
          <cell r="X2160" t="str">
            <v>N/A</v>
          </cell>
        </row>
        <row r="2161">
          <cell r="B2161" t="str">
            <v>892964431466</v>
          </cell>
          <cell r="C2161" t="str">
            <v>EAST ROCKAWAY VETERINARY HOSPITAL</v>
          </cell>
          <cell r="D2161" t="str">
            <v>EAST ROCKAWAY VETERINARY HOSPITAL</v>
          </cell>
          <cell r="E2161">
            <v>50000</v>
          </cell>
          <cell r="F2161">
            <v>600000</v>
          </cell>
          <cell r="G2161" t="str">
            <v>N</v>
          </cell>
          <cell r="H2161" t="str">
            <v>N</v>
          </cell>
          <cell r="I2161">
            <v>42491</v>
          </cell>
          <cell r="J2161">
            <v>42501</v>
          </cell>
          <cell r="K2161">
            <v>42502</v>
          </cell>
          <cell r="L2161">
            <v>42502</v>
          </cell>
          <cell r="M2161">
            <v>42514</v>
          </cell>
          <cell r="N2161">
            <v>42491</v>
          </cell>
          <cell r="O2161" t="str">
            <v>Y</v>
          </cell>
          <cell r="P2161" t="str">
            <v>Mike Roberts</v>
          </cell>
          <cell r="Q2161" t="str">
            <v>MR102</v>
          </cell>
          <cell r="R2161" t="str">
            <v>Chris Frey</v>
          </cell>
          <cell r="S2161" t="str">
            <v>CF101</v>
          </cell>
          <cell r="X2161" t="str">
            <v>N/A</v>
          </cell>
        </row>
        <row r="2162">
          <cell r="B2162" t="str">
            <v>892964480679</v>
          </cell>
          <cell r="C2162" t="str">
            <v>LOVE BRIGHT JEWELRY INC</v>
          </cell>
          <cell r="D2162" t="str">
            <v>LOVEBRIGHTJEWELRY.COM</v>
          </cell>
          <cell r="E2162">
            <v>30000</v>
          </cell>
          <cell r="F2162">
            <v>360000</v>
          </cell>
          <cell r="G2162" t="str">
            <v>Y</v>
          </cell>
          <cell r="H2162" t="str">
            <v>Y</v>
          </cell>
          <cell r="I2162">
            <v>42491</v>
          </cell>
          <cell r="J2162">
            <v>42502</v>
          </cell>
          <cell r="K2162" t="str">
            <v>Declined</v>
          </cell>
          <cell r="L2162" t="str">
            <v>Declined</v>
          </cell>
          <cell r="M2162" t="str">
            <v>Declined</v>
          </cell>
          <cell r="N2162" t="str">
            <v>Declined</v>
          </cell>
          <cell r="O2162" t="str">
            <v>Declined</v>
          </cell>
          <cell r="P2162" t="str">
            <v>Tim Platz</v>
          </cell>
          <cell r="Q2162" t="str">
            <v>TP101</v>
          </cell>
          <cell r="R2162" t="str">
            <v>Chris Frey</v>
          </cell>
          <cell r="S2162" t="str">
            <v>CF101</v>
          </cell>
          <cell r="T2162" t="str">
            <v xml:space="preserve">Bethpage FCU </v>
          </cell>
          <cell r="U2162" t="str">
            <v>BFCU</v>
          </cell>
          <cell r="X2162" t="str">
            <v>N/A</v>
          </cell>
        </row>
        <row r="2163">
          <cell r="B2163" t="str">
            <v>892964500534</v>
          </cell>
          <cell r="C2163" t="str">
            <v>LOCUST AVE DELI CORP</v>
          </cell>
          <cell r="D2163" t="str">
            <v>LOCUST AVE DELI</v>
          </cell>
          <cell r="E2163">
            <v>45000</v>
          </cell>
          <cell r="F2163">
            <v>540000</v>
          </cell>
          <cell r="G2163" t="str">
            <v>Y</v>
          </cell>
          <cell r="H2163" t="str">
            <v>Y</v>
          </cell>
          <cell r="I2163">
            <v>42491</v>
          </cell>
          <cell r="J2163">
            <v>42502</v>
          </cell>
          <cell r="K2163">
            <v>42510</v>
          </cell>
          <cell r="L2163">
            <v>42510</v>
          </cell>
          <cell r="M2163">
            <v>42521</v>
          </cell>
          <cell r="N2163">
            <v>42491</v>
          </cell>
          <cell r="O2163" t="str">
            <v>Y</v>
          </cell>
          <cell r="P2163" t="str">
            <v>Alan Goldberg</v>
          </cell>
          <cell r="Q2163" t="str">
            <v>AG101</v>
          </cell>
          <cell r="R2163" t="str">
            <v>Erick Weinstein</v>
          </cell>
          <cell r="S2163" t="str">
            <v>EW101</v>
          </cell>
          <cell r="X2163" t="str">
            <v>N/A</v>
          </cell>
        </row>
        <row r="2164">
          <cell r="B2164" t="str">
            <v>892964592549</v>
          </cell>
          <cell r="C2164" t="str">
            <v>COCINA OAXAQUENA RESTAURANT INC</v>
          </cell>
          <cell r="D2164" t="str">
            <v>COCINA OAXAQUENA RESTAURANT</v>
          </cell>
          <cell r="E2164">
            <v>10000</v>
          </cell>
          <cell r="F2164">
            <v>120000</v>
          </cell>
          <cell r="G2164" t="str">
            <v>N</v>
          </cell>
          <cell r="H2164" t="str">
            <v>N</v>
          </cell>
          <cell r="I2164">
            <v>42491</v>
          </cell>
          <cell r="J2164">
            <v>42502</v>
          </cell>
          <cell r="K2164" t="str">
            <v>Withdrawn</v>
          </cell>
          <cell r="L2164" t="str">
            <v>Withdrawn</v>
          </cell>
          <cell r="M2164" t="str">
            <v>Withdrawn</v>
          </cell>
          <cell r="N2164" t="str">
            <v>Withdrawn</v>
          </cell>
          <cell r="O2164" t="str">
            <v>Withdrawn</v>
          </cell>
          <cell r="P2164" t="str">
            <v xml:space="preserve">Patrick Erwin </v>
          </cell>
          <cell r="Q2164" t="str">
            <v>PE101</v>
          </cell>
          <cell r="R2164" t="str">
            <v>KBH Enterprises</v>
          </cell>
          <cell r="S2164" t="str">
            <v>KH101</v>
          </cell>
          <cell r="T2164" t="str">
            <v>Jorge Pignanelli</v>
          </cell>
          <cell r="U2164" t="str">
            <v>JP103</v>
          </cell>
          <cell r="V2164" t="str">
            <v>A&amp;B Media</v>
          </cell>
          <cell r="W2164" t="str">
            <v>ABM101</v>
          </cell>
          <cell r="X2164" t="str">
            <v>N/A</v>
          </cell>
        </row>
        <row r="2165">
          <cell r="B2165" t="str">
            <v>892964777561</v>
          </cell>
          <cell r="C2165" t="str">
            <v>SECURED BILLING SERVICES</v>
          </cell>
          <cell r="D2165" t="str">
            <v>SECURED BILLING SERVICES</v>
          </cell>
          <cell r="E2165">
            <v>800000</v>
          </cell>
          <cell r="F2165">
            <v>9600000</v>
          </cell>
          <cell r="G2165" t="str">
            <v>Y</v>
          </cell>
          <cell r="H2165" t="str">
            <v>Y</v>
          </cell>
          <cell r="I2165">
            <v>42491</v>
          </cell>
          <cell r="J2165">
            <v>42502</v>
          </cell>
          <cell r="K2165" t="str">
            <v>Declined</v>
          </cell>
          <cell r="L2165" t="str">
            <v>Declined</v>
          </cell>
          <cell r="M2165" t="str">
            <v>Declined</v>
          </cell>
          <cell r="N2165" t="str">
            <v>Declined</v>
          </cell>
          <cell r="O2165" t="str">
            <v>Declined</v>
          </cell>
          <cell r="P2165" t="str">
            <v>Romit</v>
          </cell>
          <cell r="Q2165" t="str">
            <v>ROMIT</v>
          </cell>
          <cell r="R2165" t="str">
            <v>Erick Weinstein</v>
          </cell>
          <cell r="S2165" t="str">
            <v>EW101</v>
          </cell>
          <cell r="T2165" t="str">
            <v xml:space="preserve">Peter Brickman </v>
          </cell>
          <cell r="U2165" t="str">
            <v>PB101</v>
          </cell>
          <cell r="X2165" t="str">
            <v>N/A</v>
          </cell>
        </row>
        <row r="2166">
          <cell r="B2166" t="str">
            <v>419100036056</v>
          </cell>
          <cell r="C2166" t="str">
            <v>UPLOAD STUDIOS LLC</v>
          </cell>
          <cell r="D2166" t="str">
            <v>UPLOAD STUDIOS</v>
          </cell>
          <cell r="E2166">
            <v>10000</v>
          </cell>
          <cell r="F2166">
            <v>120000</v>
          </cell>
          <cell r="G2166" t="str">
            <v>N</v>
          </cell>
          <cell r="H2166" t="str">
            <v>N</v>
          </cell>
          <cell r="I2166">
            <v>42491</v>
          </cell>
          <cell r="J2166">
            <v>42502</v>
          </cell>
          <cell r="K2166">
            <v>42510</v>
          </cell>
          <cell r="L2166">
            <v>42517</v>
          </cell>
          <cell r="M2166" t="str">
            <v>Approved/Closed</v>
          </cell>
          <cell r="N2166" t="str">
            <v>Approved/Closed</v>
          </cell>
          <cell r="O2166" t="str">
            <v>Y</v>
          </cell>
          <cell r="P2166" t="str">
            <v>Mobius Payments</v>
          </cell>
          <cell r="Q2166" t="str">
            <v>MOB101</v>
          </cell>
          <cell r="X2166" t="str">
            <v>N/A</v>
          </cell>
        </row>
        <row r="2167">
          <cell r="B2167" t="str">
            <v>419100036065</v>
          </cell>
          <cell r="C2167" t="str">
            <v>DOMINFO LLC</v>
          </cell>
          <cell r="D2167" t="str">
            <v>LMBILL.COM</v>
          </cell>
          <cell r="E2167">
            <v>20000</v>
          </cell>
          <cell r="F2167">
            <v>240000</v>
          </cell>
          <cell r="G2167" t="str">
            <v>N</v>
          </cell>
          <cell r="H2167" t="str">
            <v>N</v>
          </cell>
          <cell r="I2167">
            <v>42491</v>
          </cell>
          <cell r="J2167">
            <v>42503</v>
          </cell>
          <cell r="K2167">
            <v>42528</v>
          </cell>
          <cell r="L2167">
            <v>42531</v>
          </cell>
          <cell r="M2167">
            <v>42546</v>
          </cell>
          <cell r="N2167">
            <v>42522</v>
          </cell>
          <cell r="O2167" t="str">
            <v>Y</v>
          </cell>
          <cell r="P2167" t="str">
            <v>Mobius Payments</v>
          </cell>
          <cell r="Q2167" t="str">
            <v>MOB101</v>
          </cell>
          <cell r="X2167" t="str">
            <v>N/A</v>
          </cell>
        </row>
        <row r="2168">
          <cell r="B2168" t="str">
            <v>419100036083</v>
          </cell>
          <cell r="C2168" t="str">
            <v>DEBEL INTERNATIONAL LLC</v>
          </cell>
          <cell r="D2168" t="str">
            <v>MPBILLING.COM</v>
          </cell>
          <cell r="E2168">
            <v>20000</v>
          </cell>
          <cell r="F2168">
            <v>240000</v>
          </cell>
          <cell r="G2168" t="str">
            <v>N</v>
          </cell>
          <cell r="H2168" t="str">
            <v>N</v>
          </cell>
          <cell r="I2168">
            <v>42491</v>
          </cell>
          <cell r="J2168">
            <v>42503</v>
          </cell>
          <cell r="K2168">
            <v>42528</v>
          </cell>
          <cell r="L2168">
            <v>42531</v>
          </cell>
          <cell r="M2168">
            <v>42546</v>
          </cell>
          <cell r="N2168">
            <v>42522</v>
          </cell>
          <cell r="O2168" t="str">
            <v>Y</v>
          </cell>
          <cell r="P2168" t="str">
            <v>Mobius Payments</v>
          </cell>
          <cell r="Q2168" t="str">
            <v>MOB101</v>
          </cell>
          <cell r="X2168" t="str">
            <v>N/A</v>
          </cell>
        </row>
        <row r="2169">
          <cell r="B2169" t="str">
            <v>419100036092</v>
          </cell>
          <cell r="C2169" t="str">
            <v>CAPO HOLDINGS LLC</v>
          </cell>
          <cell r="D2169" t="str">
            <v>IPDBILL.COM</v>
          </cell>
          <cell r="E2169">
            <v>20000</v>
          </cell>
          <cell r="F2169">
            <v>240000</v>
          </cell>
          <cell r="G2169" t="str">
            <v>N</v>
          </cell>
          <cell r="H2169" t="str">
            <v>N</v>
          </cell>
          <cell r="I2169">
            <v>42491</v>
          </cell>
          <cell r="J2169">
            <v>42503</v>
          </cell>
          <cell r="K2169">
            <v>42528</v>
          </cell>
          <cell r="L2169">
            <v>42531</v>
          </cell>
          <cell r="M2169">
            <v>42545</v>
          </cell>
          <cell r="N2169">
            <v>42522</v>
          </cell>
          <cell r="O2169" t="str">
            <v>Y</v>
          </cell>
          <cell r="P2169" t="str">
            <v>Mobius Payments</v>
          </cell>
          <cell r="Q2169" t="str">
            <v>MOB101</v>
          </cell>
          <cell r="X2169" t="str">
            <v>N/A</v>
          </cell>
        </row>
        <row r="2170">
          <cell r="B2170" t="str">
            <v>419100036109</v>
          </cell>
          <cell r="C2170" t="str">
            <v>CDP TECH LLC</v>
          </cell>
          <cell r="D2170" t="str">
            <v>SFACCOUNT.COM</v>
          </cell>
          <cell r="E2170">
            <v>20000</v>
          </cell>
          <cell r="F2170">
            <v>240000</v>
          </cell>
          <cell r="G2170" t="str">
            <v>N</v>
          </cell>
          <cell r="H2170" t="str">
            <v>N</v>
          </cell>
          <cell r="I2170">
            <v>42491</v>
          </cell>
          <cell r="J2170">
            <v>42503</v>
          </cell>
          <cell r="K2170">
            <v>42528</v>
          </cell>
          <cell r="L2170">
            <v>42531</v>
          </cell>
          <cell r="M2170">
            <v>42546</v>
          </cell>
          <cell r="N2170">
            <v>42522</v>
          </cell>
          <cell r="O2170" t="str">
            <v>Y</v>
          </cell>
          <cell r="P2170" t="str">
            <v>Mobius Payments</v>
          </cell>
          <cell r="Q2170" t="str">
            <v>MOB101</v>
          </cell>
          <cell r="X2170" t="str">
            <v>N/A</v>
          </cell>
        </row>
        <row r="2171">
          <cell r="B2171" t="str">
            <v>419100036118</v>
          </cell>
          <cell r="C2171" t="str">
            <v>DELTA BLUE LLC</v>
          </cell>
          <cell r="D2171" t="str">
            <v>DATERECEIPT.COM</v>
          </cell>
          <cell r="E2171">
            <v>20000</v>
          </cell>
          <cell r="F2171">
            <v>240000</v>
          </cell>
          <cell r="G2171" t="str">
            <v>N</v>
          </cell>
          <cell r="H2171" t="str">
            <v>N</v>
          </cell>
          <cell r="I2171">
            <v>42491</v>
          </cell>
          <cell r="J2171">
            <v>42503</v>
          </cell>
          <cell r="K2171">
            <v>42528</v>
          </cell>
          <cell r="L2171">
            <v>42531</v>
          </cell>
          <cell r="M2171">
            <v>42546</v>
          </cell>
          <cell r="N2171">
            <v>42522</v>
          </cell>
          <cell r="O2171" t="str">
            <v>Y</v>
          </cell>
          <cell r="P2171" t="str">
            <v>Mobius Payments</v>
          </cell>
          <cell r="Q2171" t="str">
            <v>MOB101</v>
          </cell>
          <cell r="X2171" t="str">
            <v>N/A</v>
          </cell>
        </row>
        <row r="2172">
          <cell r="B2172" t="str">
            <v>419100036074</v>
          </cell>
          <cell r="C2172" t="str">
            <v>TWENTY 1 PRODUCTIONS</v>
          </cell>
          <cell r="D2172" t="str">
            <v>AHXBILL.COM</v>
          </cell>
          <cell r="E2172">
            <v>20000</v>
          </cell>
          <cell r="F2172">
            <v>240000</v>
          </cell>
          <cell r="G2172" t="str">
            <v>N</v>
          </cell>
          <cell r="H2172" t="str">
            <v>N</v>
          </cell>
          <cell r="I2172">
            <v>42491</v>
          </cell>
          <cell r="J2172">
            <v>42503</v>
          </cell>
          <cell r="K2172">
            <v>42507</v>
          </cell>
          <cell r="L2172">
            <v>42509</v>
          </cell>
          <cell r="M2172">
            <v>42517</v>
          </cell>
          <cell r="N2172">
            <v>42491</v>
          </cell>
          <cell r="O2172" t="str">
            <v>Y</v>
          </cell>
          <cell r="P2172" t="str">
            <v>Mobius Payments</v>
          </cell>
          <cell r="Q2172" t="str">
            <v>MOB101</v>
          </cell>
          <cell r="X2172" t="str">
            <v>N/A</v>
          </cell>
        </row>
        <row r="2173">
          <cell r="B2173" t="str">
            <v>892964818902</v>
          </cell>
          <cell r="C2173" t="str">
            <v>JOONSAM YOO</v>
          </cell>
          <cell r="D2173" t="str">
            <v>KIMS ORIENTAL GROCERY &amp; GIFTS</v>
          </cell>
          <cell r="E2173">
            <v>20000</v>
          </cell>
          <cell r="F2173">
            <v>240000</v>
          </cell>
          <cell r="G2173" t="str">
            <v>Y</v>
          </cell>
          <cell r="H2173" t="str">
            <v>N</v>
          </cell>
          <cell r="I2173">
            <v>42491</v>
          </cell>
          <cell r="J2173">
            <v>42503</v>
          </cell>
          <cell r="K2173">
            <v>42506</v>
          </cell>
          <cell r="L2173">
            <v>42506</v>
          </cell>
          <cell r="M2173">
            <v>42515</v>
          </cell>
          <cell r="N2173">
            <v>42491</v>
          </cell>
          <cell r="O2173" t="str">
            <v>Y</v>
          </cell>
          <cell r="P2173" t="str">
            <v xml:space="preserve">Patrick Erwin </v>
          </cell>
          <cell r="Q2173" t="str">
            <v>PE101</v>
          </cell>
          <cell r="R2173" t="str">
            <v>KBH Enterprises</v>
          </cell>
          <cell r="S2173" t="str">
            <v>KH101</v>
          </cell>
          <cell r="T2173" t="str">
            <v>Jorge Pignanelli</v>
          </cell>
          <cell r="U2173" t="str">
            <v>JP103</v>
          </cell>
          <cell r="V2173" t="str">
            <v>A&amp;B Media</v>
          </cell>
          <cell r="W2173" t="str">
            <v>ABM101</v>
          </cell>
          <cell r="X2173" t="str">
            <v>N/A</v>
          </cell>
        </row>
        <row r="2174">
          <cell r="B2174" t="str">
            <v>892965019138</v>
          </cell>
          <cell r="C2174" t="str">
            <v>MID-BRONX HAULAGE CORP</v>
          </cell>
          <cell r="D2174" t="str">
            <v>MID-BRONX HAULAGE CORP</v>
          </cell>
          <cell r="E2174">
            <v>20000</v>
          </cell>
          <cell r="F2174">
            <v>240000</v>
          </cell>
          <cell r="G2174" t="str">
            <v>Y</v>
          </cell>
          <cell r="H2174" t="str">
            <v>Y</v>
          </cell>
          <cell r="I2174">
            <v>42491</v>
          </cell>
          <cell r="J2174">
            <v>42503</v>
          </cell>
          <cell r="K2174">
            <v>42507</v>
          </cell>
          <cell r="L2174">
            <v>42507</v>
          </cell>
          <cell r="M2174">
            <v>42513</v>
          </cell>
          <cell r="N2174">
            <v>42491</v>
          </cell>
          <cell r="O2174" t="str">
            <v>Y</v>
          </cell>
          <cell r="P2174" t="str">
            <v>Credit Data</v>
          </cell>
          <cell r="Q2174" t="str">
            <v>CD101</v>
          </cell>
          <cell r="R2174" t="str">
            <v>Erick Weinstein</v>
          </cell>
          <cell r="S2174" t="str">
            <v>EW101</v>
          </cell>
          <cell r="T2174" t="str">
            <v xml:space="preserve">Peter Brickman </v>
          </cell>
          <cell r="U2174" t="str">
            <v>PB101</v>
          </cell>
          <cell r="X2174" t="str">
            <v>N/A</v>
          </cell>
        </row>
        <row r="2175">
          <cell r="B2175" t="str">
            <v>892965207279</v>
          </cell>
          <cell r="C2175" t="str">
            <v>HAIR DESIGN INC</v>
          </cell>
          <cell r="D2175" t="str">
            <v>DAVIDOFF SALON</v>
          </cell>
          <cell r="E2175">
            <v>20000</v>
          </cell>
          <cell r="F2175">
            <v>240000</v>
          </cell>
          <cell r="G2175" t="str">
            <v>Y</v>
          </cell>
          <cell r="H2175" t="str">
            <v>Y</v>
          </cell>
          <cell r="I2175">
            <v>42491</v>
          </cell>
          <cell r="J2175">
            <v>42503</v>
          </cell>
          <cell r="K2175">
            <v>42507</v>
          </cell>
          <cell r="L2175">
            <v>42507</v>
          </cell>
          <cell r="M2175">
            <v>42537</v>
          </cell>
          <cell r="N2175">
            <v>42522</v>
          </cell>
          <cell r="O2175" t="str">
            <v>Y</v>
          </cell>
          <cell r="P2175" t="str">
            <v>Angelo Abbatiello</v>
          </cell>
          <cell r="Q2175" t="str">
            <v>AA101</v>
          </cell>
          <cell r="R2175" t="str">
            <v>Erick Weinstein</v>
          </cell>
          <cell r="S2175" t="str">
            <v>EW101</v>
          </cell>
          <cell r="T2175" t="str">
            <v xml:space="preserve">Peter Brickman </v>
          </cell>
          <cell r="U2175" t="str">
            <v>PB101</v>
          </cell>
          <cell r="V2175" t="str">
            <v>Rich Mazo</v>
          </cell>
          <cell r="W2175" t="str">
            <v>RM102</v>
          </cell>
          <cell r="X2175" t="str">
            <v>N/A</v>
          </cell>
        </row>
        <row r="2176">
          <cell r="B2176" t="str">
            <v>892965297510</v>
          </cell>
          <cell r="C2176" t="str">
            <v>ASIAN THAI KITCHEN CORP</v>
          </cell>
          <cell r="D2176" t="str">
            <v>ASIAN THAI KITCHEN</v>
          </cell>
          <cell r="E2176">
            <v>40000</v>
          </cell>
          <cell r="F2176">
            <v>480000</v>
          </cell>
          <cell r="G2176" t="str">
            <v>Y</v>
          </cell>
          <cell r="H2176" t="str">
            <v>N</v>
          </cell>
          <cell r="I2176">
            <v>42491</v>
          </cell>
          <cell r="J2176">
            <v>42503</v>
          </cell>
          <cell r="K2176">
            <v>42507</v>
          </cell>
          <cell r="L2176">
            <v>42507</v>
          </cell>
          <cell r="M2176">
            <v>42510</v>
          </cell>
          <cell r="N2176">
            <v>42491</v>
          </cell>
          <cell r="O2176" t="str">
            <v>Y</v>
          </cell>
          <cell r="P2176" t="str">
            <v xml:space="preserve">Patrick Erwin </v>
          </cell>
          <cell r="Q2176" t="str">
            <v>PE101</v>
          </cell>
          <cell r="R2176" t="str">
            <v>KBH Enterprises</v>
          </cell>
          <cell r="S2176" t="str">
            <v>KH101</v>
          </cell>
          <cell r="T2176" t="str">
            <v>Jorge Pignanelli</v>
          </cell>
          <cell r="U2176" t="str">
            <v>JP103</v>
          </cell>
          <cell r="V2176" t="str">
            <v>Maleo Solutions</v>
          </cell>
          <cell r="W2176" t="str">
            <v>MS102</v>
          </cell>
          <cell r="X2176" t="str">
            <v>N/A</v>
          </cell>
        </row>
        <row r="2177">
          <cell r="B2177" t="str">
            <v>892965436845</v>
          </cell>
          <cell r="C2177" t="str">
            <v>978 SECOND PUB INC</v>
          </cell>
          <cell r="D2177" t="str">
            <v>IRISH EXIT</v>
          </cell>
          <cell r="E2177">
            <v>120000</v>
          </cell>
          <cell r="F2177">
            <v>1440000</v>
          </cell>
          <cell r="G2177" t="str">
            <v>Y</v>
          </cell>
          <cell r="H2177" t="str">
            <v>Y</v>
          </cell>
          <cell r="I2177">
            <v>42491</v>
          </cell>
          <cell r="J2177">
            <v>42503</v>
          </cell>
          <cell r="K2177">
            <v>42507</v>
          </cell>
          <cell r="L2177">
            <v>42508</v>
          </cell>
          <cell r="M2177">
            <v>42510</v>
          </cell>
          <cell r="N2177">
            <v>42491</v>
          </cell>
          <cell r="O2177" t="str">
            <v>Y</v>
          </cell>
          <cell r="P2177" t="str">
            <v>David Jensen</v>
          </cell>
          <cell r="Q2177" t="str">
            <v>DJ101</v>
          </cell>
          <cell r="R2177" t="str">
            <v>Erick Weinstein</v>
          </cell>
          <cell r="S2177" t="str">
            <v>EW101</v>
          </cell>
          <cell r="T2177" t="str">
            <v xml:space="preserve">Peter Brickman </v>
          </cell>
          <cell r="U2177" t="str">
            <v>PB101</v>
          </cell>
          <cell r="X2177" t="str">
            <v>N/A</v>
          </cell>
        </row>
        <row r="2178">
          <cell r="B2178" t="str">
            <v>419100036172</v>
          </cell>
          <cell r="C2178" t="str">
            <v>QUINTESSENTIALLY PEOPLE LIMITED</v>
          </cell>
          <cell r="D2178" t="str">
            <v>QUINTESSENTIALLY PEOPLE LIMITED</v>
          </cell>
          <cell r="E2178">
            <v>10000</v>
          </cell>
          <cell r="F2178">
            <v>120000</v>
          </cell>
          <cell r="G2178" t="str">
            <v>Y</v>
          </cell>
          <cell r="H2178" t="str">
            <v>N</v>
          </cell>
          <cell r="I2178">
            <v>42491</v>
          </cell>
          <cell r="J2178">
            <v>42506</v>
          </cell>
          <cell r="K2178" t="str">
            <v>Withdrawn</v>
          </cell>
          <cell r="L2178" t="str">
            <v>Withdrawn</v>
          </cell>
          <cell r="M2178" t="str">
            <v>Withdrawn</v>
          </cell>
          <cell r="N2178" t="str">
            <v>Withdrawn</v>
          </cell>
          <cell r="O2178" t="str">
            <v>Withdrawn</v>
          </cell>
          <cell r="P2178" t="str">
            <v>Brian Charney</v>
          </cell>
          <cell r="Q2178" t="str">
            <v>BC102</v>
          </cell>
          <cell r="X2178" t="str">
            <v>N/A</v>
          </cell>
        </row>
        <row r="2179">
          <cell r="B2179" t="str">
            <v>892965453824</v>
          </cell>
          <cell r="C2179" t="str">
            <v>NEXT LEVEL TATTOO LLC</v>
          </cell>
          <cell r="D2179" t="str">
            <v xml:space="preserve">TATTOO RITUALS </v>
          </cell>
          <cell r="E2179">
            <v>20000</v>
          </cell>
          <cell r="F2179">
            <v>240000</v>
          </cell>
          <cell r="G2179" t="str">
            <v>N</v>
          </cell>
          <cell r="H2179" t="str">
            <v>N</v>
          </cell>
          <cell r="I2179">
            <v>42491</v>
          </cell>
          <cell r="J2179">
            <v>42506</v>
          </cell>
          <cell r="K2179">
            <v>42507</v>
          </cell>
          <cell r="L2179">
            <v>42508</v>
          </cell>
          <cell r="M2179">
            <v>42509</v>
          </cell>
          <cell r="N2179">
            <v>42491</v>
          </cell>
          <cell r="O2179" t="str">
            <v>Y</v>
          </cell>
          <cell r="P2179" t="str">
            <v>Kerry Doyle</v>
          </cell>
          <cell r="Q2179" t="str">
            <v>KD101</v>
          </cell>
          <cell r="R2179" t="str">
            <v>Chris Frey</v>
          </cell>
          <cell r="S2179" t="str">
            <v>CF101</v>
          </cell>
          <cell r="X2179" t="str">
            <v>N/A</v>
          </cell>
        </row>
        <row r="2180">
          <cell r="B2180" t="str">
            <v>892965596663</v>
          </cell>
          <cell r="C2180" t="str">
            <v>MYKONOS TAVERN INC</v>
          </cell>
          <cell r="D2180" t="str">
            <v xml:space="preserve">MYKONOS </v>
          </cell>
          <cell r="E2180">
            <v>50000</v>
          </cell>
          <cell r="F2180">
            <v>600000</v>
          </cell>
          <cell r="G2180" t="str">
            <v>Y</v>
          </cell>
          <cell r="H2180" t="str">
            <v>Y</v>
          </cell>
          <cell r="I2180">
            <v>42491</v>
          </cell>
          <cell r="J2180">
            <v>42506</v>
          </cell>
          <cell r="K2180">
            <v>42507</v>
          </cell>
          <cell r="L2180">
            <v>42508</v>
          </cell>
          <cell r="M2180">
            <v>42523</v>
          </cell>
          <cell r="N2180">
            <v>42522</v>
          </cell>
          <cell r="O2180" t="str">
            <v>Y</v>
          </cell>
          <cell r="P2180" t="str">
            <v>Angelo Abbatiello</v>
          </cell>
          <cell r="Q2180" t="str">
            <v>AA101</v>
          </cell>
          <cell r="R2180" t="str">
            <v>Erick Weinstein</v>
          </cell>
          <cell r="S2180" t="str">
            <v>EW101</v>
          </cell>
          <cell r="T2180" t="str">
            <v xml:space="preserve">Peter Brickman </v>
          </cell>
          <cell r="U2180" t="str">
            <v>PB101</v>
          </cell>
          <cell r="V2180" t="str">
            <v>Rich Mazo</v>
          </cell>
          <cell r="W2180" t="str">
            <v>RM102</v>
          </cell>
          <cell r="X2180" t="str">
            <v>N/A</v>
          </cell>
        </row>
        <row r="2181">
          <cell r="B2181" t="str">
            <v>419100036127</v>
          </cell>
          <cell r="C2181" t="str">
            <v>CARRICO SUPPLEMENTS LLC</v>
          </cell>
          <cell r="D2181" t="str">
            <v>MEMORY 8002371396</v>
          </cell>
          <cell r="E2181">
            <v>50000</v>
          </cell>
          <cell r="F2181">
            <v>600000</v>
          </cell>
          <cell r="G2181" t="str">
            <v>Y</v>
          </cell>
          <cell r="H2181" t="str">
            <v>Y</v>
          </cell>
          <cell r="I2181">
            <v>42491</v>
          </cell>
          <cell r="J2181">
            <v>42506</v>
          </cell>
          <cell r="K2181" t="str">
            <v>Declined</v>
          </cell>
          <cell r="L2181" t="str">
            <v>Declined</v>
          </cell>
          <cell r="M2181" t="str">
            <v>Declined</v>
          </cell>
          <cell r="N2181" t="str">
            <v>Declined</v>
          </cell>
          <cell r="O2181" t="str">
            <v>Declined</v>
          </cell>
          <cell r="P2181" t="str">
            <v>NBS Inc</v>
          </cell>
          <cell r="Q2181" t="str">
            <v>NBS101</v>
          </cell>
          <cell r="R2181" t="str">
            <v>Inovio Payments</v>
          </cell>
          <cell r="S2181" t="str">
            <v>IP101</v>
          </cell>
          <cell r="X2181" t="str">
            <v>N/A</v>
          </cell>
        </row>
        <row r="2182">
          <cell r="B2182" t="str">
            <v>419100036136</v>
          </cell>
          <cell r="C2182" t="str">
            <v>SK INTERTAINMENT INC</v>
          </cell>
          <cell r="D2182" t="str">
            <v>MR. SKIN</v>
          </cell>
          <cell r="E2182">
            <v>400000</v>
          </cell>
          <cell r="F2182">
            <v>4800000</v>
          </cell>
          <cell r="G2182" t="str">
            <v>Y</v>
          </cell>
          <cell r="H2182" t="str">
            <v>Y</v>
          </cell>
          <cell r="I2182">
            <v>42491</v>
          </cell>
          <cell r="J2182">
            <v>42506</v>
          </cell>
          <cell r="K2182">
            <v>42515</v>
          </cell>
          <cell r="L2182">
            <v>42517</v>
          </cell>
          <cell r="M2182">
            <v>42524</v>
          </cell>
          <cell r="N2182">
            <v>42522</v>
          </cell>
          <cell r="O2182" t="str">
            <v>Y</v>
          </cell>
          <cell r="P2182" t="str">
            <v>RocketGate</v>
          </cell>
          <cell r="Q2182" t="str">
            <v>RG101</v>
          </cell>
          <cell r="X2182" t="str">
            <v>N/A</v>
          </cell>
        </row>
        <row r="2183">
          <cell r="B2183" t="str">
            <v>419100036145</v>
          </cell>
          <cell r="C2183" t="str">
            <v>STREAMRAY INC</v>
          </cell>
          <cell r="D2183" t="str">
            <v>CAMS.COM</v>
          </cell>
          <cell r="E2183">
            <v>4500000</v>
          </cell>
          <cell r="F2183">
            <v>54000000</v>
          </cell>
          <cell r="G2183" t="str">
            <v>Y</v>
          </cell>
          <cell r="H2183" t="str">
            <v>Y</v>
          </cell>
          <cell r="I2183">
            <v>42491</v>
          </cell>
          <cell r="J2183">
            <v>42506</v>
          </cell>
          <cell r="K2183">
            <v>42509</v>
          </cell>
          <cell r="L2183">
            <v>42664</v>
          </cell>
          <cell r="M2183">
            <v>42669</v>
          </cell>
          <cell r="N2183">
            <v>42644</v>
          </cell>
          <cell r="O2183" t="str">
            <v>Y</v>
          </cell>
          <cell r="P2183" t="str">
            <v>Lumencard Services</v>
          </cell>
          <cell r="Q2183" t="str">
            <v>LCS101</v>
          </cell>
          <cell r="X2183" t="str">
            <v>N/A</v>
          </cell>
        </row>
        <row r="2184">
          <cell r="B2184" t="str">
            <v>419100036154</v>
          </cell>
          <cell r="C2184" t="str">
            <v>VARIOUS INC</v>
          </cell>
          <cell r="D2184" t="str">
            <v>ADULTFRIENDFINDER.COM</v>
          </cell>
          <cell r="E2184">
            <v>6000000</v>
          </cell>
          <cell r="F2184">
            <v>72000000</v>
          </cell>
          <cell r="G2184" t="str">
            <v>Y</v>
          </cell>
          <cell r="H2184" t="str">
            <v>Y</v>
          </cell>
          <cell r="I2184">
            <v>42491</v>
          </cell>
          <cell r="J2184">
            <v>42506</v>
          </cell>
          <cell r="K2184">
            <v>42509</v>
          </cell>
          <cell r="L2184">
            <v>42664</v>
          </cell>
          <cell r="M2184">
            <v>42669</v>
          </cell>
          <cell r="N2184">
            <v>42644</v>
          </cell>
          <cell r="O2184" t="str">
            <v>Y</v>
          </cell>
          <cell r="P2184" t="str">
            <v>Lumencard Services</v>
          </cell>
          <cell r="Q2184" t="str">
            <v>LCS101</v>
          </cell>
          <cell r="X2184" t="str">
            <v>N/A</v>
          </cell>
        </row>
        <row r="2185">
          <cell r="B2185" t="str">
            <v>419100036163</v>
          </cell>
          <cell r="C2185" t="str">
            <v>PRESSLER &amp; PRESSLER LLP</v>
          </cell>
          <cell r="D2185" t="str">
            <v>PRESSLER &amp; PRESSLER LLP</v>
          </cell>
          <cell r="E2185">
            <v>2000000</v>
          </cell>
          <cell r="F2185">
            <v>24000000</v>
          </cell>
          <cell r="G2185" t="str">
            <v>Y</v>
          </cell>
          <cell r="H2185" t="str">
            <v>Y</v>
          </cell>
          <cell r="I2185">
            <v>42491</v>
          </cell>
          <cell r="J2185">
            <v>42506</v>
          </cell>
          <cell r="K2185" t="str">
            <v>Declined</v>
          </cell>
          <cell r="L2185" t="str">
            <v>Declined</v>
          </cell>
          <cell r="M2185" t="str">
            <v>Declined</v>
          </cell>
          <cell r="N2185" t="str">
            <v>Declined</v>
          </cell>
          <cell r="O2185" t="str">
            <v>Declined</v>
          </cell>
          <cell r="P2185" t="str">
            <v>Kazazian Enterprises</v>
          </cell>
          <cell r="Q2185" t="str">
            <v>KE101</v>
          </cell>
          <cell r="R2185" t="str">
            <v>Erick Weinstein</v>
          </cell>
          <cell r="S2185" t="str">
            <v>EW101</v>
          </cell>
          <cell r="T2185" t="str">
            <v>KBH Enterprises</v>
          </cell>
          <cell r="U2185" t="str">
            <v>KH101</v>
          </cell>
          <cell r="X2185" t="str">
            <v>N/A</v>
          </cell>
        </row>
        <row r="2186">
          <cell r="B2186" t="str">
            <v>892965875257</v>
          </cell>
          <cell r="C2186" t="str">
            <v>IDA'S FISH &amp; CHIPS CORP</v>
          </cell>
          <cell r="D2186" t="str">
            <v>IDA'S FISH N CHIPS</v>
          </cell>
          <cell r="E2186">
            <v>10000</v>
          </cell>
          <cell r="F2186">
            <v>120000</v>
          </cell>
          <cell r="G2186" t="str">
            <v>Y</v>
          </cell>
          <cell r="H2186" t="str">
            <v>Y</v>
          </cell>
          <cell r="I2186">
            <v>42491</v>
          </cell>
          <cell r="J2186">
            <v>42507</v>
          </cell>
          <cell r="K2186">
            <v>42508</v>
          </cell>
          <cell r="L2186">
            <v>42508</v>
          </cell>
          <cell r="M2186">
            <v>42509</v>
          </cell>
          <cell r="N2186">
            <v>42491</v>
          </cell>
          <cell r="O2186" t="str">
            <v>Y</v>
          </cell>
          <cell r="P2186" t="str">
            <v>Tim Platz</v>
          </cell>
          <cell r="Q2186" t="str">
            <v>TP101</v>
          </cell>
          <cell r="R2186" t="str">
            <v>Chris Frey</v>
          </cell>
          <cell r="S2186" t="str">
            <v>CF101</v>
          </cell>
          <cell r="T2186" t="str">
            <v xml:space="preserve">Bethpage FCU </v>
          </cell>
          <cell r="U2186" t="str">
            <v>BFCU</v>
          </cell>
          <cell r="X2186" t="str">
            <v>N/A</v>
          </cell>
        </row>
        <row r="2187">
          <cell r="B2187" t="str">
            <v>892965987136</v>
          </cell>
          <cell r="C2187" t="str">
            <v>USA MARKET</v>
          </cell>
          <cell r="D2187" t="str">
            <v>USA MARKET</v>
          </cell>
          <cell r="E2187">
            <v>4000</v>
          </cell>
          <cell r="F2187">
            <v>48000</v>
          </cell>
          <cell r="G2187" t="str">
            <v>Y</v>
          </cell>
          <cell r="H2187" t="str">
            <v>Y</v>
          </cell>
          <cell r="I2187">
            <v>42491</v>
          </cell>
          <cell r="J2187">
            <v>42507</v>
          </cell>
          <cell r="K2187">
            <v>42517</v>
          </cell>
          <cell r="L2187">
            <v>42521</v>
          </cell>
          <cell r="M2187" t="str">
            <v>Approved/Closed</v>
          </cell>
          <cell r="N2187" t="str">
            <v>Approved/Closed</v>
          </cell>
          <cell r="O2187" t="str">
            <v>Y</v>
          </cell>
          <cell r="P2187" t="str">
            <v xml:space="preserve">Patrick Erwin </v>
          </cell>
          <cell r="Q2187" t="str">
            <v>PE101</v>
          </cell>
          <cell r="R2187" t="str">
            <v>KBH Enterprises</v>
          </cell>
          <cell r="S2187" t="str">
            <v>KH101</v>
          </cell>
          <cell r="T2187" t="str">
            <v>Jorge Pignanelli</v>
          </cell>
          <cell r="U2187" t="str">
            <v>JP103</v>
          </cell>
          <cell r="V2187" t="str">
            <v>A&amp;B Media</v>
          </cell>
          <cell r="W2187" t="str">
            <v>ABM101</v>
          </cell>
          <cell r="X2187" t="str">
            <v>N/A</v>
          </cell>
        </row>
        <row r="2188">
          <cell r="B2188" t="str">
            <v>892966097000</v>
          </cell>
          <cell r="C2188" t="str">
            <v>SFIZIO LLC</v>
          </cell>
          <cell r="D2188" t="str">
            <v>SFIZIO LLC</v>
          </cell>
          <cell r="E2188">
            <v>25000</v>
          </cell>
          <cell r="F2188">
            <v>300000</v>
          </cell>
          <cell r="G2188" t="str">
            <v>Y</v>
          </cell>
          <cell r="H2188" t="str">
            <v>Y</v>
          </cell>
          <cell r="I2188">
            <v>42491</v>
          </cell>
          <cell r="J2188">
            <v>42508</v>
          </cell>
          <cell r="K2188">
            <v>42510</v>
          </cell>
          <cell r="L2188">
            <v>42510</v>
          </cell>
          <cell r="M2188">
            <v>42516</v>
          </cell>
          <cell r="N2188">
            <v>42491</v>
          </cell>
          <cell r="O2188" t="str">
            <v>Y</v>
          </cell>
          <cell r="P2188" t="str">
            <v xml:space="preserve">Patrick Erwin </v>
          </cell>
          <cell r="Q2188" t="str">
            <v>PE101</v>
          </cell>
          <cell r="R2188" t="str">
            <v>KBH Enterprises</v>
          </cell>
          <cell r="S2188" t="str">
            <v>KH101</v>
          </cell>
          <cell r="T2188" t="str">
            <v>Jorge Pignanelli</v>
          </cell>
          <cell r="U2188" t="str">
            <v>JP103</v>
          </cell>
          <cell r="V2188" t="str">
            <v>CC Processing POS</v>
          </cell>
          <cell r="W2188" t="str">
            <v>CCPPOS</v>
          </cell>
          <cell r="X2188" t="str">
            <v>N/A</v>
          </cell>
        </row>
        <row r="2189">
          <cell r="B2189" t="str">
            <v>892966115299</v>
          </cell>
          <cell r="C2189" t="str">
            <v>MICHAEL A BRICKMAN MD PC</v>
          </cell>
          <cell r="D2189" t="str">
            <v>MICHAEL A BRICKMAN MD PC</v>
          </cell>
          <cell r="E2189">
            <v>20000</v>
          </cell>
          <cell r="F2189">
            <v>240000</v>
          </cell>
          <cell r="G2189" t="str">
            <v>Y</v>
          </cell>
          <cell r="H2189" t="str">
            <v>Y</v>
          </cell>
          <cell r="I2189">
            <v>42491</v>
          </cell>
          <cell r="J2189">
            <v>42508</v>
          </cell>
          <cell r="K2189">
            <v>42510</v>
          </cell>
          <cell r="L2189">
            <v>42510</v>
          </cell>
          <cell r="M2189">
            <v>42528</v>
          </cell>
          <cell r="N2189">
            <v>42522</v>
          </cell>
          <cell r="O2189" t="str">
            <v>Y</v>
          </cell>
          <cell r="P2189" t="str">
            <v>CardWorks Acquiring</v>
          </cell>
          <cell r="Q2189" t="str">
            <v>CWA101</v>
          </cell>
          <cell r="R2189" t="str">
            <v>Erick Weinstein</v>
          </cell>
          <cell r="S2189" t="str">
            <v>EW101</v>
          </cell>
          <cell r="T2189" t="str">
            <v xml:space="preserve">Peter Brickman </v>
          </cell>
          <cell r="U2189" t="str">
            <v>PB101</v>
          </cell>
          <cell r="X2189" t="str">
            <v>N/A</v>
          </cell>
        </row>
        <row r="2190">
          <cell r="B2190" t="str">
            <v>892966304737</v>
          </cell>
          <cell r="C2190" t="str">
            <v>EZDRIN &amp; WOODS PC</v>
          </cell>
          <cell r="D2190" t="str">
            <v>EZDRIN &amp; WOODS PC</v>
          </cell>
          <cell r="E2190">
            <v>20000</v>
          </cell>
          <cell r="F2190">
            <v>240000</v>
          </cell>
          <cell r="G2190" t="str">
            <v>Y</v>
          </cell>
          <cell r="H2190" t="str">
            <v>N</v>
          </cell>
          <cell r="I2190">
            <v>42491</v>
          </cell>
          <cell r="J2190">
            <v>42508</v>
          </cell>
          <cell r="K2190" t="str">
            <v>Withdrawn</v>
          </cell>
          <cell r="L2190" t="str">
            <v>Withdrawn</v>
          </cell>
          <cell r="M2190" t="str">
            <v>Withdrawn</v>
          </cell>
          <cell r="N2190" t="str">
            <v>Withdrawn</v>
          </cell>
          <cell r="O2190" t="str">
            <v>Withdrawn</v>
          </cell>
          <cell r="P2190" t="str">
            <v>CardWorks Acquiring</v>
          </cell>
          <cell r="Q2190" t="str">
            <v>CWA101</v>
          </cell>
          <cell r="R2190" t="str">
            <v>Erick Weinstein</v>
          </cell>
          <cell r="S2190" t="str">
            <v>EW101</v>
          </cell>
          <cell r="X2190" t="str">
            <v>N/A</v>
          </cell>
        </row>
        <row r="2191">
          <cell r="B2191" t="str">
            <v>419100036190</v>
          </cell>
          <cell r="C2191" t="str">
            <v>CNV.COM INC</v>
          </cell>
          <cell r="D2191" t="str">
            <v>CNV INC</v>
          </cell>
          <cell r="E2191">
            <v>150000</v>
          </cell>
          <cell r="F2191">
            <v>1800000</v>
          </cell>
          <cell r="G2191" t="str">
            <v>Y</v>
          </cell>
          <cell r="H2191" t="str">
            <v>Y</v>
          </cell>
          <cell r="I2191">
            <v>42491</v>
          </cell>
          <cell r="J2191">
            <v>42509</v>
          </cell>
          <cell r="K2191">
            <v>42513</v>
          </cell>
          <cell r="L2191">
            <v>42517</v>
          </cell>
          <cell r="M2191" t="str">
            <v>Approved/Closed</v>
          </cell>
          <cell r="N2191" t="str">
            <v>Approved/Closed</v>
          </cell>
          <cell r="O2191" t="str">
            <v>Y</v>
          </cell>
          <cell r="P2191" t="str">
            <v>CardWorks Acquiring</v>
          </cell>
          <cell r="Q2191" t="str">
            <v>CWARHR</v>
          </cell>
          <cell r="X2191" t="str">
            <v>N/A</v>
          </cell>
        </row>
        <row r="2192">
          <cell r="B2192" t="str">
            <v>892966378657</v>
          </cell>
          <cell r="C2192" t="str">
            <v>CHARTER CONCIERGE SERVICES LLC</v>
          </cell>
          <cell r="D2192" t="str">
            <v>CHARTER CONCIERGE SERVICES LLC</v>
          </cell>
          <cell r="E2192">
            <v>30000</v>
          </cell>
          <cell r="F2192">
            <v>360000</v>
          </cell>
          <cell r="G2192" t="str">
            <v>Y</v>
          </cell>
          <cell r="H2192" t="str">
            <v>Y</v>
          </cell>
          <cell r="I2192">
            <v>42491</v>
          </cell>
          <cell r="J2192">
            <v>42509</v>
          </cell>
          <cell r="K2192">
            <v>42510</v>
          </cell>
          <cell r="L2192">
            <v>42510</v>
          </cell>
          <cell r="M2192">
            <v>42515</v>
          </cell>
          <cell r="N2192">
            <v>42491</v>
          </cell>
          <cell r="O2192" t="str">
            <v>Y</v>
          </cell>
          <cell r="P2192" t="str">
            <v>Chris Frey</v>
          </cell>
          <cell r="Q2192" t="str">
            <v>CF101</v>
          </cell>
          <cell r="X2192" t="str">
            <v>N/A</v>
          </cell>
        </row>
        <row r="2193">
          <cell r="B2193" t="str">
            <v>892966407993</v>
          </cell>
          <cell r="C2193" t="str">
            <v>HABANA BLUES LLC</v>
          </cell>
          <cell r="D2193" t="str">
            <v>LAS CAZUELAS</v>
          </cell>
          <cell r="E2193">
            <v>35000</v>
          </cell>
          <cell r="F2193">
            <v>420000</v>
          </cell>
          <cell r="G2193" t="str">
            <v>Y</v>
          </cell>
          <cell r="H2193" t="str">
            <v>Y</v>
          </cell>
          <cell r="I2193">
            <v>42491</v>
          </cell>
          <cell r="J2193">
            <v>42509</v>
          </cell>
          <cell r="K2193" t="str">
            <v>Withdrawn</v>
          </cell>
          <cell r="L2193" t="str">
            <v>Withdrawn</v>
          </cell>
          <cell r="M2193" t="str">
            <v>Withdrawn</v>
          </cell>
          <cell r="N2193" t="str">
            <v>Withdrawn</v>
          </cell>
          <cell r="O2193" t="str">
            <v>Withdrawn</v>
          </cell>
          <cell r="P2193" t="str">
            <v xml:space="preserve">Patrick Erwin </v>
          </cell>
          <cell r="Q2193" t="str">
            <v>PE101</v>
          </cell>
          <cell r="R2193" t="str">
            <v>KBH Enterprises</v>
          </cell>
          <cell r="S2193" t="str">
            <v>KH101</v>
          </cell>
          <cell r="T2193" t="str">
            <v>Jorge Pignanelli</v>
          </cell>
          <cell r="U2193" t="str">
            <v>JP103</v>
          </cell>
          <cell r="V2193" t="str">
            <v>CC Processing POS</v>
          </cell>
          <cell r="W2193" t="str">
            <v>CCPPOS</v>
          </cell>
          <cell r="X2193" t="str">
            <v>N/A</v>
          </cell>
        </row>
        <row r="2194">
          <cell r="B2194" t="str">
            <v>892966735203</v>
          </cell>
          <cell r="C2194" t="str">
            <v>NEW HYDE PARK AUTO BODY WORKS INC</v>
          </cell>
          <cell r="D2194" t="str">
            <v>NEW HYDE PARK AUTO BODY WORKS INC</v>
          </cell>
          <cell r="E2194">
            <v>30000</v>
          </cell>
          <cell r="F2194">
            <v>360000</v>
          </cell>
          <cell r="G2194" t="str">
            <v>Y</v>
          </cell>
          <cell r="H2194" t="str">
            <v>Y</v>
          </cell>
          <cell r="I2194">
            <v>42491</v>
          </cell>
          <cell r="J2194">
            <v>42509</v>
          </cell>
          <cell r="K2194">
            <v>42510</v>
          </cell>
          <cell r="L2194">
            <v>42513</v>
          </cell>
          <cell r="M2194">
            <v>42517</v>
          </cell>
          <cell r="N2194">
            <v>42491</v>
          </cell>
          <cell r="O2194" t="str">
            <v>Y</v>
          </cell>
          <cell r="P2194" t="str">
            <v>Credit Data</v>
          </cell>
          <cell r="Q2194" t="str">
            <v>CD101</v>
          </cell>
          <cell r="R2194" t="str">
            <v>Erick Weinstein</v>
          </cell>
          <cell r="S2194" t="str">
            <v>EW101</v>
          </cell>
          <cell r="T2194" t="str">
            <v xml:space="preserve">Peter Brickman </v>
          </cell>
          <cell r="U2194" t="str">
            <v>PB101</v>
          </cell>
          <cell r="X2194" t="str">
            <v>N/A</v>
          </cell>
        </row>
        <row r="2195">
          <cell r="B2195" t="str">
            <v>892966758789</v>
          </cell>
          <cell r="C2195" t="str">
            <v>CC GRILL LLC</v>
          </cell>
          <cell r="D2195" t="str">
            <v>COACH'S CORNER GRILL</v>
          </cell>
          <cell r="E2195">
            <v>100000</v>
          </cell>
          <cell r="F2195">
            <v>1200000</v>
          </cell>
          <cell r="G2195" t="str">
            <v>Y</v>
          </cell>
          <cell r="H2195" t="str">
            <v>Y</v>
          </cell>
          <cell r="I2195">
            <v>42491</v>
          </cell>
          <cell r="J2195">
            <v>42509</v>
          </cell>
          <cell r="K2195">
            <v>42513</v>
          </cell>
          <cell r="L2195">
            <v>42514</v>
          </cell>
          <cell r="M2195">
            <v>42522</v>
          </cell>
          <cell r="N2195">
            <v>42522</v>
          </cell>
          <cell r="O2195" t="str">
            <v>Y</v>
          </cell>
          <cell r="P2195" t="str">
            <v>Joel Paulin</v>
          </cell>
          <cell r="Q2195" t="str">
            <v>JP101</v>
          </cell>
          <cell r="X2195" t="str">
            <v>N/A</v>
          </cell>
        </row>
        <row r="2196">
          <cell r="B2196" t="str">
            <v>419100036181</v>
          </cell>
          <cell r="C2196" t="str">
            <v>NUTRACEUTICAL LIVING INC</v>
          </cell>
          <cell r="D2196" t="str">
            <v>NUTRACEUTICAL LIVINGS</v>
          </cell>
          <cell r="E2196">
            <v>200000</v>
          </cell>
          <cell r="F2196">
            <v>2400000</v>
          </cell>
          <cell r="G2196" t="str">
            <v>Y</v>
          </cell>
          <cell r="H2196" t="str">
            <v>Y</v>
          </cell>
          <cell r="I2196">
            <v>42491</v>
          </cell>
          <cell r="J2196">
            <v>42509</v>
          </cell>
          <cell r="K2196" t="str">
            <v>Withdrawn</v>
          </cell>
          <cell r="L2196" t="str">
            <v>Withdrawn</v>
          </cell>
          <cell r="M2196" t="str">
            <v>Withdrawn</v>
          </cell>
          <cell r="N2196" t="str">
            <v>Withdrawn</v>
          </cell>
          <cell r="O2196" t="str">
            <v>Withdrawn</v>
          </cell>
          <cell r="P2196" t="str">
            <v>Eric Fuller</v>
          </cell>
          <cell r="Q2196" t="str">
            <v>EF101</v>
          </cell>
          <cell r="X2196" t="str">
            <v>N/A</v>
          </cell>
        </row>
        <row r="2197">
          <cell r="B2197" t="str">
            <v>892966771059</v>
          </cell>
          <cell r="C2197" t="str">
            <v>TAUK AT TRAILS END CORP</v>
          </cell>
          <cell r="D2197" t="str">
            <v>THE TAUK AT TRAILS END</v>
          </cell>
          <cell r="E2197">
            <v>40000</v>
          </cell>
          <cell r="F2197">
            <v>480000</v>
          </cell>
          <cell r="G2197" t="str">
            <v>Not Indicated</v>
          </cell>
          <cell r="H2197" t="str">
            <v>N</v>
          </cell>
          <cell r="I2197">
            <v>42491</v>
          </cell>
          <cell r="J2197">
            <v>42510</v>
          </cell>
          <cell r="K2197">
            <v>42510</v>
          </cell>
          <cell r="L2197">
            <v>42510</v>
          </cell>
          <cell r="M2197">
            <v>42537</v>
          </cell>
          <cell r="N2197">
            <v>42522</v>
          </cell>
          <cell r="O2197" t="str">
            <v>Y</v>
          </cell>
          <cell r="P2197" t="str">
            <v>Anna Martensson</v>
          </cell>
          <cell r="Q2197" t="str">
            <v>AM102</v>
          </cell>
          <cell r="R2197" t="str">
            <v>Chris Frey</v>
          </cell>
          <cell r="S2197" t="str">
            <v>CF101</v>
          </cell>
          <cell r="X2197" t="str">
            <v>N/A</v>
          </cell>
        </row>
        <row r="2198">
          <cell r="B2198" t="str">
            <v>892966934129</v>
          </cell>
          <cell r="C2198" t="str">
            <v>MANICHETTI CARTING INC</v>
          </cell>
          <cell r="D2198" t="str">
            <v>MANICHETTI CARTING INC</v>
          </cell>
          <cell r="E2198">
            <v>5000</v>
          </cell>
          <cell r="F2198">
            <v>60000</v>
          </cell>
          <cell r="G2198" t="str">
            <v>Y</v>
          </cell>
          <cell r="H2198" t="str">
            <v>N</v>
          </cell>
          <cell r="I2198">
            <v>42491</v>
          </cell>
          <cell r="J2198">
            <v>42510</v>
          </cell>
          <cell r="K2198">
            <v>42510</v>
          </cell>
          <cell r="L2198">
            <v>42514</v>
          </cell>
          <cell r="M2198">
            <v>42516</v>
          </cell>
          <cell r="N2198">
            <v>42491</v>
          </cell>
          <cell r="O2198" t="str">
            <v>Y</v>
          </cell>
          <cell r="P2198" t="str">
            <v>John Vacca</v>
          </cell>
          <cell r="Q2198" t="str">
            <v>JV101</v>
          </cell>
          <cell r="R2198" t="str">
            <v>Erick Weinstein</v>
          </cell>
          <cell r="S2198" t="str">
            <v>EW101</v>
          </cell>
          <cell r="X2198" t="str">
            <v>N/A</v>
          </cell>
        </row>
        <row r="2199">
          <cell r="B2199" t="str">
            <v>419100036207</v>
          </cell>
          <cell r="C2199" t="str">
            <v>XR LLC</v>
          </cell>
          <cell r="D2199" t="str">
            <v>XR LLC</v>
          </cell>
          <cell r="E2199">
            <v>1150000</v>
          </cell>
          <cell r="F2199">
            <v>13800000</v>
          </cell>
          <cell r="G2199" t="str">
            <v>Y</v>
          </cell>
          <cell r="H2199" t="str">
            <v>Y</v>
          </cell>
          <cell r="I2199">
            <v>42491</v>
          </cell>
          <cell r="J2199">
            <v>42510</v>
          </cell>
          <cell r="K2199">
            <v>42515</v>
          </cell>
          <cell r="L2199">
            <v>42517</v>
          </cell>
          <cell r="M2199">
            <v>42528</v>
          </cell>
          <cell r="N2199">
            <v>42522</v>
          </cell>
          <cell r="O2199" t="str">
            <v>Y</v>
          </cell>
          <cell r="P2199" t="str">
            <v>Mobius Payments</v>
          </cell>
          <cell r="Q2199" t="str">
            <v>MOB101</v>
          </cell>
          <cell r="X2199" t="str">
            <v>N/A</v>
          </cell>
        </row>
        <row r="2200">
          <cell r="B2200" t="str">
            <v>419100036216</v>
          </cell>
          <cell r="C2200" t="str">
            <v>TECH NERDS SOLUTIONS LLC</v>
          </cell>
          <cell r="D2200" t="str">
            <v>TECH NERDS SOLUTIONS LLC</v>
          </cell>
          <cell r="E2200">
            <v>40000</v>
          </cell>
          <cell r="F2200">
            <v>480000</v>
          </cell>
          <cell r="G2200" t="str">
            <v>Y</v>
          </cell>
          <cell r="H2200" t="str">
            <v>Y</v>
          </cell>
          <cell r="I2200">
            <v>42491</v>
          </cell>
          <cell r="J2200">
            <v>42510</v>
          </cell>
          <cell r="K2200" t="str">
            <v>Withdrawn</v>
          </cell>
          <cell r="L2200" t="str">
            <v>Withdrawn</v>
          </cell>
          <cell r="M2200" t="str">
            <v>Withdrawn</v>
          </cell>
          <cell r="N2200" t="str">
            <v>Withdrawn</v>
          </cell>
          <cell r="O2200" t="str">
            <v>Withdrawn</v>
          </cell>
          <cell r="P2200" t="str">
            <v>Mobius Payments</v>
          </cell>
          <cell r="Q2200" t="str">
            <v>MOB101</v>
          </cell>
          <cell r="X2200" t="str">
            <v>N/A</v>
          </cell>
        </row>
        <row r="2201">
          <cell r="B2201" t="str">
            <v>892967165129</v>
          </cell>
          <cell r="C2201" t="str">
            <v>HEMPER CO LLC</v>
          </cell>
          <cell r="D2201" t="str">
            <v>HEMPER CO LLC</v>
          </cell>
          <cell r="E2201">
            <v>125000</v>
          </cell>
          <cell r="F2201">
            <v>1500000</v>
          </cell>
          <cell r="G2201" t="str">
            <v>Y</v>
          </cell>
          <cell r="H2201" t="str">
            <v>Y</v>
          </cell>
          <cell r="I2201">
            <v>42491</v>
          </cell>
          <cell r="J2201">
            <v>42510</v>
          </cell>
          <cell r="K2201">
            <v>42515</v>
          </cell>
          <cell r="L2201">
            <v>42517</v>
          </cell>
          <cell r="M2201">
            <v>42521</v>
          </cell>
          <cell r="N2201">
            <v>42491</v>
          </cell>
          <cell r="O2201" t="str">
            <v>Y</v>
          </cell>
          <cell r="P2201" t="str">
            <v>Chris Frey</v>
          </cell>
          <cell r="Q2201" t="str">
            <v>CF101</v>
          </cell>
          <cell r="X2201" t="str">
            <v>N/A</v>
          </cell>
        </row>
        <row r="2202">
          <cell r="B2202" t="str">
            <v>892967166747</v>
          </cell>
          <cell r="C2202" t="str">
            <v>NANCY DREEBEN ESQ PC</v>
          </cell>
          <cell r="D2202" t="str">
            <v>NANCY DREEBEN ESQ PC</v>
          </cell>
          <cell r="E2202">
            <v>20000</v>
          </cell>
          <cell r="F2202">
            <v>240000</v>
          </cell>
          <cell r="G2202" t="str">
            <v>Y</v>
          </cell>
          <cell r="H2202" t="str">
            <v>Y</v>
          </cell>
          <cell r="I2202">
            <v>42491</v>
          </cell>
          <cell r="J2202">
            <v>42510</v>
          </cell>
          <cell r="K2202">
            <v>42514</v>
          </cell>
          <cell r="L2202">
            <v>42514</v>
          </cell>
          <cell r="M2202">
            <v>42535</v>
          </cell>
          <cell r="N2202">
            <v>42522</v>
          </cell>
          <cell r="O2202" t="str">
            <v>Y</v>
          </cell>
          <cell r="P2202" t="str">
            <v>Robert Sands</v>
          </cell>
          <cell r="Q2202" t="str">
            <v xml:space="preserve">RS102 </v>
          </cell>
          <cell r="R2202" t="str">
            <v>Erick Weinstein</v>
          </cell>
          <cell r="S2202" t="str">
            <v>EW101</v>
          </cell>
          <cell r="T2202" t="str">
            <v xml:space="preserve">Peter Brickman </v>
          </cell>
          <cell r="U2202" t="str">
            <v>PB101</v>
          </cell>
          <cell r="X2202" t="str">
            <v>N/A</v>
          </cell>
        </row>
        <row r="2203">
          <cell r="B2203" t="str">
            <v>419100036225</v>
          </cell>
          <cell r="C2203" t="str">
            <v>CWM HOLDINGS LLC</v>
          </cell>
          <cell r="D2203" t="str">
            <v>CWM1234.COM</v>
          </cell>
          <cell r="E2203">
            <v>10000</v>
          </cell>
          <cell r="F2203">
            <v>120000</v>
          </cell>
          <cell r="G2203" t="str">
            <v>Y</v>
          </cell>
          <cell r="H2203" t="str">
            <v>Y</v>
          </cell>
          <cell r="I2203">
            <v>42491</v>
          </cell>
          <cell r="J2203">
            <v>42513</v>
          </cell>
          <cell r="K2203">
            <v>42515</v>
          </cell>
          <cell r="L2203">
            <v>42516</v>
          </cell>
          <cell r="M2203">
            <v>42654</v>
          </cell>
          <cell r="N2203">
            <v>42644</v>
          </cell>
          <cell r="O2203" t="str">
            <v>Y</v>
          </cell>
          <cell r="P2203" t="str">
            <v>CardWorks Acquiring</v>
          </cell>
          <cell r="Q2203" t="str">
            <v>CWA101</v>
          </cell>
          <cell r="X2203" t="str">
            <v>N/A</v>
          </cell>
        </row>
        <row r="2204">
          <cell r="B2204" t="str">
            <v>892967363195</v>
          </cell>
          <cell r="C2204" t="str">
            <v>MICRO PC TECH INC</v>
          </cell>
          <cell r="D2204" t="str">
            <v>MICRO PC TECH INC</v>
          </cell>
          <cell r="E2204">
            <v>50000</v>
          </cell>
          <cell r="F2204">
            <v>600000</v>
          </cell>
          <cell r="G2204" t="str">
            <v>N</v>
          </cell>
          <cell r="H2204" t="str">
            <v>Y</v>
          </cell>
          <cell r="I2204">
            <v>42491</v>
          </cell>
          <cell r="J2204">
            <v>42513</v>
          </cell>
          <cell r="K2204" t="str">
            <v>Declined</v>
          </cell>
          <cell r="L2204" t="str">
            <v>Declined</v>
          </cell>
          <cell r="M2204" t="str">
            <v>Declined</v>
          </cell>
          <cell r="N2204" t="str">
            <v>Declined</v>
          </cell>
          <cell r="O2204" t="str">
            <v>Declined</v>
          </cell>
          <cell r="P2204" t="str">
            <v>Steve Brown</v>
          </cell>
          <cell r="Q2204" t="str">
            <v>MCCSPA</v>
          </cell>
          <cell r="R2204" t="str">
            <v>Erick Weinstein</v>
          </cell>
          <cell r="S2204" t="str">
            <v>EW101</v>
          </cell>
          <cell r="X2204" t="str">
            <v>N/A</v>
          </cell>
        </row>
        <row r="2205">
          <cell r="B2205" t="str">
            <v>892967424443</v>
          </cell>
          <cell r="C2205" t="str">
            <v>BRETT HARRISON JEWELRY BROKERS INC</v>
          </cell>
          <cell r="D2205" t="str">
            <v xml:space="preserve">BRETT HARRISON JEWELERS </v>
          </cell>
          <cell r="E2205">
            <v>6000</v>
          </cell>
          <cell r="F2205">
            <v>72000</v>
          </cell>
          <cell r="G2205" t="str">
            <v>Y</v>
          </cell>
          <cell r="H2205" t="str">
            <v>Y</v>
          </cell>
          <cell r="I2205">
            <v>42491</v>
          </cell>
          <cell r="J2205">
            <v>42513</v>
          </cell>
          <cell r="K2205">
            <v>42514</v>
          </cell>
          <cell r="L2205">
            <v>42515</v>
          </cell>
          <cell r="M2205">
            <v>42522</v>
          </cell>
          <cell r="N2205">
            <v>42522</v>
          </cell>
          <cell r="O2205" t="str">
            <v>Y</v>
          </cell>
          <cell r="P2205" t="str">
            <v>Alan Goldberg</v>
          </cell>
          <cell r="Q2205" t="str">
            <v>AG101</v>
          </cell>
          <cell r="R2205" t="str">
            <v>Erick Weinstein</v>
          </cell>
          <cell r="S2205" t="str">
            <v>EW101</v>
          </cell>
          <cell r="X2205" t="str">
            <v>N/A</v>
          </cell>
        </row>
        <row r="2206">
          <cell r="B2206" t="str">
            <v>419100036261</v>
          </cell>
          <cell r="C2206" t="str">
            <v>GEORGE AND LIKIE LLC</v>
          </cell>
          <cell r="D2206" t="str">
            <v xml:space="preserve">OZZIE'S </v>
          </cell>
          <cell r="E2206">
            <v>15000</v>
          </cell>
          <cell r="F2206">
            <v>180000</v>
          </cell>
          <cell r="G2206" t="str">
            <v>N</v>
          </cell>
          <cell r="H2206" t="str">
            <v>N</v>
          </cell>
          <cell r="I2206">
            <v>42491</v>
          </cell>
          <cell r="J2206">
            <v>42513</v>
          </cell>
          <cell r="K2206">
            <v>42530</v>
          </cell>
          <cell r="L2206">
            <v>42534</v>
          </cell>
          <cell r="M2206">
            <v>42542</v>
          </cell>
          <cell r="N2206">
            <v>42522</v>
          </cell>
          <cell r="O2206" t="str">
            <v>Y</v>
          </cell>
          <cell r="P2206" t="str">
            <v>Steve Brown</v>
          </cell>
          <cell r="Q2206" t="str">
            <v>MCCSPA</v>
          </cell>
          <cell r="R2206" t="str">
            <v>Erick Weinstein</v>
          </cell>
          <cell r="S2206" t="str">
            <v>EW101</v>
          </cell>
          <cell r="X2206" t="str">
            <v>N/A</v>
          </cell>
        </row>
        <row r="2207">
          <cell r="B2207" t="str">
            <v>892967599194</v>
          </cell>
          <cell r="C2207" t="str">
            <v>VICTOR DELI AND GROCERY INC</v>
          </cell>
          <cell r="D2207" t="str">
            <v>VICTOR DELI AND GROCERY INC</v>
          </cell>
          <cell r="E2207">
            <v>5000</v>
          </cell>
          <cell r="F2207">
            <v>60000</v>
          </cell>
          <cell r="G2207" t="str">
            <v>N</v>
          </cell>
          <cell r="H2207" t="str">
            <v>N</v>
          </cell>
          <cell r="I2207">
            <v>42491</v>
          </cell>
          <cell r="J2207">
            <v>42513</v>
          </cell>
          <cell r="K2207">
            <v>42514</v>
          </cell>
          <cell r="L2207">
            <v>42516</v>
          </cell>
          <cell r="M2207">
            <v>42544</v>
          </cell>
          <cell r="N2207">
            <v>42522</v>
          </cell>
          <cell r="O2207" t="str">
            <v>Y</v>
          </cell>
          <cell r="P2207" t="str">
            <v>Tim Platz</v>
          </cell>
          <cell r="Q2207" t="str">
            <v>TP101</v>
          </cell>
          <cell r="R2207" t="str">
            <v>Chris Frey</v>
          </cell>
          <cell r="S2207" t="str">
            <v>CF101</v>
          </cell>
          <cell r="T2207" t="str">
            <v xml:space="preserve">Bethpage FCU </v>
          </cell>
          <cell r="U2207" t="str">
            <v>BFCU</v>
          </cell>
          <cell r="X2207" t="str">
            <v>N/A</v>
          </cell>
        </row>
        <row r="2208">
          <cell r="B2208" t="str">
            <v>892967753890</v>
          </cell>
          <cell r="C2208" t="str">
            <v>DENSON INC</v>
          </cell>
          <cell r="D2208" t="str">
            <v>A&amp;R ALIGNMENT</v>
          </cell>
          <cell r="E2208">
            <v>20000</v>
          </cell>
          <cell r="F2208">
            <v>240000</v>
          </cell>
          <cell r="G2208" t="str">
            <v>Y</v>
          </cell>
          <cell r="H2208" t="str">
            <v>N</v>
          </cell>
          <cell r="I2208">
            <v>42491</v>
          </cell>
          <cell r="J2208">
            <v>42513</v>
          </cell>
          <cell r="K2208">
            <v>42514</v>
          </cell>
          <cell r="L2208">
            <v>42515</v>
          </cell>
          <cell r="M2208">
            <v>42522</v>
          </cell>
          <cell r="N2208">
            <v>42522</v>
          </cell>
          <cell r="O2208" t="str">
            <v>Y</v>
          </cell>
          <cell r="P2208" t="str">
            <v>Tim Platz</v>
          </cell>
          <cell r="Q2208" t="str">
            <v>TP101</v>
          </cell>
          <cell r="R2208" t="str">
            <v>Chris Frey</v>
          </cell>
          <cell r="S2208" t="str">
            <v>CF101</v>
          </cell>
          <cell r="T2208" t="str">
            <v xml:space="preserve">Bethpage FCU </v>
          </cell>
          <cell r="U2208" t="str">
            <v>BFCU</v>
          </cell>
          <cell r="X2208" t="str">
            <v>N/A</v>
          </cell>
        </row>
        <row r="2209">
          <cell r="B2209" t="str">
            <v>892967956436</v>
          </cell>
          <cell r="C2209" t="str">
            <v>DANIEL M ULITCHNY AND KRISTINE Z ULITCHNY</v>
          </cell>
          <cell r="D2209" t="str">
            <v xml:space="preserve">SAHARA PINES ANIMAL HOSPITAL </v>
          </cell>
          <cell r="E2209">
            <v>75000</v>
          </cell>
          <cell r="F2209">
            <v>900000</v>
          </cell>
          <cell r="G2209" t="str">
            <v>Y</v>
          </cell>
          <cell r="H2209" t="str">
            <v>Y</v>
          </cell>
          <cell r="I2209">
            <v>42491</v>
          </cell>
          <cell r="J2209">
            <v>42514</v>
          </cell>
          <cell r="K2209">
            <v>42514</v>
          </cell>
          <cell r="L2209">
            <v>42515</v>
          </cell>
          <cell r="M2209">
            <v>42522</v>
          </cell>
          <cell r="N2209">
            <v>42522</v>
          </cell>
          <cell r="O2209" t="str">
            <v>Y</v>
          </cell>
          <cell r="P2209" t="str">
            <v>Chris Frey</v>
          </cell>
          <cell r="Q2209" t="str">
            <v>CF101</v>
          </cell>
          <cell r="X2209" t="str">
            <v>N/A</v>
          </cell>
        </row>
        <row r="2210">
          <cell r="B2210" t="str">
            <v>892968033003</v>
          </cell>
          <cell r="C2210" t="str">
            <v xml:space="preserve">XTREME MARKETING </v>
          </cell>
          <cell r="D2210" t="str">
            <v xml:space="preserve">XTREME MARKETING </v>
          </cell>
          <cell r="E2210">
            <v>40000</v>
          </cell>
          <cell r="F2210">
            <v>480000</v>
          </cell>
          <cell r="G2210" t="str">
            <v>Y</v>
          </cell>
          <cell r="H2210" t="str">
            <v>Y</v>
          </cell>
          <cell r="I2210">
            <v>42491</v>
          </cell>
          <cell r="J2210">
            <v>42514</v>
          </cell>
          <cell r="K2210" t="str">
            <v>Withdrawn</v>
          </cell>
          <cell r="L2210" t="str">
            <v>Withdrawn</v>
          </cell>
          <cell r="M2210" t="str">
            <v>Withdrawn</v>
          </cell>
          <cell r="N2210" t="str">
            <v>Withdrawn</v>
          </cell>
          <cell r="O2210" t="str">
            <v>Withdrawn</v>
          </cell>
          <cell r="P2210" t="str">
            <v xml:space="preserve">Patrick Erwin </v>
          </cell>
          <cell r="Q2210" t="str">
            <v>PE101</v>
          </cell>
          <cell r="R2210" t="str">
            <v>KBH Enterprises</v>
          </cell>
          <cell r="S2210" t="str">
            <v>KH101</v>
          </cell>
          <cell r="T2210" t="str">
            <v>Jorge Pignanelli</v>
          </cell>
          <cell r="U2210" t="str">
            <v>JP103</v>
          </cell>
          <cell r="X2210" t="str">
            <v>N/A</v>
          </cell>
        </row>
        <row r="2211">
          <cell r="B2211" t="str">
            <v>892968091050</v>
          </cell>
          <cell r="C2211" t="str">
            <v>NIKKI KHUON</v>
          </cell>
          <cell r="D2211" t="str">
            <v>JULIES NAILS</v>
          </cell>
          <cell r="E2211">
            <v>10000</v>
          </cell>
          <cell r="F2211">
            <v>120000</v>
          </cell>
          <cell r="G2211" t="str">
            <v>Y</v>
          </cell>
          <cell r="H2211" t="str">
            <v>Y</v>
          </cell>
          <cell r="I2211">
            <v>42491</v>
          </cell>
          <cell r="J2211">
            <v>42514</v>
          </cell>
          <cell r="K2211">
            <v>42516</v>
          </cell>
          <cell r="L2211">
            <v>42516</v>
          </cell>
          <cell r="M2211" t="str">
            <v>Approved/Closed</v>
          </cell>
          <cell r="N2211" t="str">
            <v>Approved/Closed</v>
          </cell>
          <cell r="O2211" t="str">
            <v>Y</v>
          </cell>
          <cell r="P2211" t="str">
            <v xml:space="preserve">Patrick Erwin </v>
          </cell>
          <cell r="Q2211" t="str">
            <v>PE101</v>
          </cell>
          <cell r="R2211" t="str">
            <v>KBH Enterprises</v>
          </cell>
          <cell r="S2211" t="str">
            <v>KH101</v>
          </cell>
          <cell r="T2211" t="str">
            <v>Jorge Pignanelli</v>
          </cell>
          <cell r="U2211" t="str">
            <v>JP103</v>
          </cell>
          <cell r="V2211" t="str">
            <v>A&amp;B Media</v>
          </cell>
          <cell r="W2211" t="str">
            <v>ABM101</v>
          </cell>
          <cell r="X2211" t="str">
            <v>N/A</v>
          </cell>
        </row>
        <row r="2212">
          <cell r="B2212" t="str">
            <v>892968319287</v>
          </cell>
          <cell r="C2212" t="str">
            <v>ADVANCED NERVE CONDUCTION STUDIES LLC</v>
          </cell>
          <cell r="D2212" t="str">
            <v>ADVANCED NERVE CONDUCTION STUDIES LLC</v>
          </cell>
          <cell r="E2212">
            <v>10000</v>
          </cell>
          <cell r="F2212">
            <v>120000</v>
          </cell>
          <cell r="G2212" t="str">
            <v>Y</v>
          </cell>
          <cell r="H2212" t="str">
            <v>N</v>
          </cell>
          <cell r="I2212">
            <v>42491</v>
          </cell>
          <cell r="J2212">
            <v>42514</v>
          </cell>
          <cell r="K2212">
            <v>42516</v>
          </cell>
          <cell r="L2212">
            <v>42516</v>
          </cell>
          <cell r="M2212">
            <v>42522</v>
          </cell>
          <cell r="N2212">
            <v>42522</v>
          </cell>
          <cell r="O2212" t="str">
            <v>Y</v>
          </cell>
          <cell r="P2212" t="str">
            <v>Chris Frey</v>
          </cell>
          <cell r="Q2212" t="str">
            <v>CF101</v>
          </cell>
          <cell r="X2212" t="str">
            <v>N/A</v>
          </cell>
        </row>
        <row r="2213">
          <cell r="B2213" t="str">
            <v>892968353633</v>
          </cell>
          <cell r="C2213" t="str">
            <v>ALLERGY ASSOCIATES MANAGEMENT SERVICES LLC</v>
          </cell>
          <cell r="D2213" t="str">
            <v>ALLERGY ASSOCIATES MANAGEMENT SERVICES LLC</v>
          </cell>
          <cell r="E2213">
            <v>10000</v>
          </cell>
          <cell r="F2213">
            <v>120000</v>
          </cell>
          <cell r="G2213" t="str">
            <v>Y</v>
          </cell>
          <cell r="H2213" t="str">
            <v>N</v>
          </cell>
          <cell r="I2213">
            <v>42491</v>
          </cell>
          <cell r="J2213">
            <v>42514</v>
          </cell>
          <cell r="K2213">
            <v>42516</v>
          </cell>
          <cell r="L2213">
            <v>42516</v>
          </cell>
          <cell r="M2213">
            <v>42524</v>
          </cell>
          <cell r="N2213">
            <v>42522</v>
          </cell>
          <cell r="O2213" t="str">
            <v>Y</v>
          </cell>
          <cell r="P2213" t="str">
            <v>Chris Frey</v>
          </cell>
          <cell r="Q2213" t="str">
            <v>CF101</v>
          </cell>
          <cell r="X2213" t="str">
            <v>N/A</v>
          </cell>
        </row>
        <row r="2214">
          <cell r="B2214" t="str">
            <v>419100036234</v>
          </cell>
          <cell r="C2214" t="str">
            <v>HUDSON VALLEY FERTILITY PLLC</v>
          </cell>
          <cell r="D2214" t="str">
            <v>HUDSON VALLEY FERTILITY PLLC</v>
          </cell>
          <cell r="E2214">
            <v>3000</v>
          </cell>
          <cell r="F2214">
            <v>36000</v>
          </cell>
          <cell r="G2214" t="str">
            <v>N</v>
          </cell>
          <cell r="H2214" t="str">
            <v>N</v>
          </cell>
          <cell r="I2214">
            <v>42491</v>
          </cell>
          <cell r="J2214">
            <v>42514</v>
          </cell>
          <cell r="K2214">
            <v>42517</v>
          </cell>
          <cell r="L2214">
            <v>42517</v>
          </cell>
          <cell r="M2214">
            <v>42620</v>
          </cell>
          <cell r="N2214">
            <v>42614</v>
          </cell>
          <cell r="O2214" t="str">
            <v>Y</v>
          </cell>
          <cell r="P2214" t="str">
            <v>CardWorks Acquiring</v>
          </cell>
          <cell r="Q2214" t="str">
            <v>CWA101</v>
          </cell>
          <cell r="X2214" t="str">
            <v>N/A</v>
          </cell>
        </row>
        <row r="2215">
          <cell r="B2215" t="str">
            <v>892968467680</v>
          </cell>
          <cell r="C2215" t="str">
            <v>TACOS &amp; TORTILLA INC</v>
          </cell>
          <cell r="D2215" t="str">
            <v>EL PAPI TACO</v>
          </cell>
          <cell r="E2215">
            <v>50000</v>
          </cell>
          <cell r="F2215">
            <v>600000</v>
          </cell>
          <cell r="G2215" t="str">
            <v>N</v>
          </cell>
          <cell r="H2215" t="str">
            <v>N</v>
          </cell>
          <cell r="I2215">
            <v>42491</v>
          </cell>
          <cell r="J2215">
            <v>42515</v>
          </cell>
          <cell r="K2215">
            <v>42517</v>
          </cell>
          <cell r="L2215">
            <v>42517</v>
          </cell>
          <cell r="M2215">
            <v>42522</v>
          </cell>
          <cell r="N2215">
            <v>42522</v>
          </cell>
          <cell r="O2215" t="str">
            <v>Y</v>
          </cell>
          <cell r="P2215" t="str">
            <v xml:space="preserve">Patrick Erwin </v>
          </cell>
          <cell r="Q2215" t="str">
            <v>PE101</v>
          </cell>
          <cell r="R2215" t="str">
            <v>KBH Enterprises</v>
          </cell>
          <cell r="S2215" t="str">
            <v>KH101</v>
          </cell>
          <cell r="T2215" t="str">
            <v>Jorge Pignanelli</v>
          </cell>
          <cell r="U2215" t="str">
            <v>JP103</v>
          </cell>
          <cell r="V2215" t="str">
            <v>A&amp;B Media</v>
          </cell>
          <cell r="W2215" t="str">
            <v>ABM101</v>
          </cell>
          <cell r="X2215" t="str">
            <v>N/A</v>
          </cell>
        </row>
        <row r="2216">
          <cell r="B2216" t="str">
            <v>419100036252</v>
          </cell>
          <cell r="C2216" t="str">
            <v>RIVERROCK MEDIA INC</v>
          </cell>
          <cell r="D2216" t="str">
            <v>OGHLP.COM</v>
          </cell>
          <cell r="E2216">
            <v>20000</v>
          </cell>
          <cell r="F2216">
            <v>240000</v>
          </cell>
          <cell r="G2216" t="str">
            <v>N</v>
          </cell>
          <cell r="H2216" t="str">
            <v>N</v>
          </cell>
          <cell r="I2216">
            <v>42491</v>
          </cell>
          <cell r="J2216">
            <v>42515</v>
          </cell>
          <cell r="K2216">
            <v>42521</v>
          </cell>
          <cell r="L2216">
            <v>42522</v>
          </cell>
          <cell r="M2216">
            <v>42538</v>
          </cell>
          <cell r="N2216">
            <v>42522</v>
          </cell>
          <cell r="O2216" t="str">
            <v>Y</v>
          </cell>
          <cell r="P2216" t="str">
            <v>Mobius Payments</v>
          </cell>
          <cell r="Q2216" t="str">
            <v>MOB101</v>
          </cell>
          <cell r="X2216" t="str">
            <v>N/A</v>
          </cell>
        </row>
        <row r="2217">
          <cell r="B2217" t="str">
            <v>419100036243</v>
          </cell>
          <cell r="C2217" t="str">
            <v>PTI IMP LLC</v>
          </cell>
          <cell r="D2217" t="str">
            <v>PTI IMP LLC</v>
          </cell>
          <cell r="E2217">
            <v>82500</v>
          </cell>
          <cell r="F2217">
            <v>990000</v>
          </cell>
          <cell r="G2217" t="str">
            <v>Y</v>
          </cell>
          <cell r="H2217" t="str">
            <v>N</v>
          </cell>
          <cell r="I2217">
            <v>42491</v>
          </cell>
          <cell r="J2217">
            <v>42515</v>
          </cell>
          <cell r="K2217">
            <v>42521</v>
          </cell>
          <cell r="L2217">
            <v>42521</v>
          </cell>
          <cell r="M2217">
            <v>42529</v>
          </cell>
          <cell r="N2217">
            <v>42522</v>
          </cell>
          <cell r="O2217" t="str">
            <v>Y</v>
          </cell>
          <cell r="P2217" t="str">
            <v>Erick Weinstein</v>
          </cell>
          <cell r="Q2217" t="str">
            <v>EW101</v>
          </cell>
          <cell r="X2217" t="str">
            <v>N/A</v>
          </cell>
        </row>
        <row r="2218">
          <cell r="B2218" t="str">
            <v>892968574519</v>
          </cell>
          <cell r="C2218" t="str">
            <v>DARLINGS &amp; DIVAS OF AMITYVILLE INC</v>
          </cell>
          <cell r="D2218" t="str">
            <v>DARLINGS &amp; DIVAS OF AMITYVILLE INC</v>
          </cell>
          <cell r="E2218">
            <v>12000</v>
          </cell>
          <cell r="F2218">
            <v>144000</v>
          </cell>
          <cell r="G2218" t="str">
            <v>Y</v>
          </cell>
          <cell r="H2218" t="str">
            <v>Y</v>
          </cell>
          <cell r="I2218">
            <v>42491</v>
          </cell>
          <cell r="J2218">
            <v>42515</v>
          </cell>
          <cell r="K2218" t="str">
            <v>Approved/Withdrawn</v>
          </cell>
          <cell r="L2218" t="str">
            <v>Approved/Closed</v>
          </cell>
          <cell r="M2218" t="str">
            <v>Approved/Closed</v>
          </cell>
          <cell r="N2218" t="str">
            <v>Approved/Closed</v>
          </cell>
          <cell r="O2218" t="str">
            <v>Approved/Closed</v>
          </cell>
          <cell r="P2218" t="str">
            <v>Tim Platz</v>
          </cell>
          <cell r="Q2218" t="str">
            <v>TP101</v>
          </cell>
          <cell r="R2218" t="str">
            <v>Chris Frey</v>
          </cell>
          <cell r="S2218" t="str">
            <v>CF101</v>
          </cell>
          <cell r="X2218" t="str">
            <v>N/A</v>
          </cell>
        </row>
        <row r="2219">
          <cell r="B2219" t="str">
            <v>892968751661</v>
          </cell>
          <cell r="C2219" t="str">
            <v>HERITAGE GLOBAL FOUNDATION INC</v>
          </cell>
          <cell r="D2219" t="str">
            <v>HERITAGE GLOBAL FOUNDATION INC</v>
          </cell>
          <cell r="E2219">
            <v>5000</v>
          </cell>
          <cell r="F2219">
            <v>60000</v>
          </cell>
          <cell r="G2219" t="str">
            <v>Y</v>
          </cell>
          <cell r="H2219" t="str">
            <v>N</v>
          </cell>
          <cell r="I2219">
            <v>42491</v>
          </cell>
          <cell r="J2219">
            <v>42516</v>
          </cell>
          <cell r="K2219" t="str">
            <v>Approved/Closed</v>
          </cell>
          <cell r="L2219" t="str">
            <v>Approved/Closed</v>
          </cell>
          <cell r="M2219" t="str">
            <v>Approved/Closed</v>
          </cell>
          <cell r="N2219" t="str">
            <v>Approved/Closed</v>
          </cell>
          <cell r="O2219" t="str">
            <v>Y</v>
          </cell>
          <cell r="P2219" t="str">
            <v>Tim Platz</v>
          </cell>
          <cell r="Q2219" t="str">
            <v>TP101</v>
          </cell>
          <cell r="R2219" t="str">
            <v>Chris Frey</v>
          </cell>
          <cell r="S2219" t="str">
            <v>CF101</v>
          </cell>
          <cell r="T2219" t="str">
            <v xml:space="preserve">Bethpage FCU </v>
          </cell>
          <cell r="U2219" t="str">
            <v>BFCU</v>
          </cell>
          <cell r="X2219" t="str">
            <v>N/A</v>
          </cell>
        </row>
        <row r="2220">
          <cell r="B2220" t="str">
            <v>892968758559</v>
          </cell>
          <cell r="C2220" t="str">
            <v>DR. NORMAN M. RUBIN DDS PC</v>
          </cell>
          <cell r="D2220" t="str">
            <v>DR. NORMAN M. RUBIN DDS PC</v>
          </cell>
          <cell r="E2220">
            <v>18000</v>
          </cell>
          <cell r="F2220">
            <v>216000</v>
          </cell>
          <cell r="G2220" t="str">
            <v>Y</v>
          </cell>
          <cell r="H2220" t="str">
            <v>Y</v>
          </cell>
          <cell r="I2220">
            <v>42491</v>
          </cell>
          <cell r="J2220">
            <v>42517</v>
          </cell>
          <cell r="K2220">
            <v>42521</v>
          </cell>
          <cell r="L2220">
            <v>42521</v>
          </cell>
          <cell r="M2220">
            <v>42528</v>
          </cell>
          <cell r="N2220">
            <v>42522</v>
          </cell>
          <cell r="O2220" t="str">
            <v>Y</v>
          </cell>
          <cell r="P2220" t="str">
            <v>David Jensen</v>
          </cell>
          <cell r="Q2220" t="str">
            <v>DJ101</v>
          </cell>
          <cell r="R2220" t="str">
            <v>Erick Weinstein</v>
          </cell>
          <cell r="S2220" t="str">
            <v>EW101</v>
          </cell>
          <cell r="T2220" t="str">
            <v xml:space="preserve">Peter Brickman </v>
          </cell>
          <cell r="U2220" t="str">
            <v>PB101</v>
          </cell>
          <cell r="X2220" t="str">
            <v>N/A</v>
          </cell>
        </row>
        <row r="2221">
          <cell r="B2221" t="str">
            <v>892968904138</v>
          </cell>
          <cell r="C2221" t="str">
            <v>273 NEW YORK AVE CORP</v>
          </cell>
          <cell r="D2221" t="str">
            <v>THAI USA</v>
          </cell>
          <cell r="E2221">
            <v>20000</v>
          </cell>
          <cell r="F2221">
            <v>240000</v>
          </cell>
          <cell r="G2221" t="str">
            <v>Y</v>
          </cell>
          <cell r="H2221" t="str">
            <v>Y</v>
          </cell>
          <cell r="I2221">
            <v>42491</v>
          </cell>
          <cell r="J2221">
            <v>42517</v>
          </cell>
          <cell r="K2221">
            <v>42517</v>
          </cell>
          <cell r="L2221">
            <v>42517</v>
          </cell>
          <cell r="M2221">
            <v>42524</v>
          </cell>
          <cell r="N2221">
            <v>42522</v>
          </cell>
          <cell r="O2221" t="str">
            <v>Y</v>
          </cell>
          <cell r="P2221" t="str">
            <v>Angelo Abbatiello</v>
          </cell>
          <cell r="Q2221" t="str">
            <v>AA101</v>
          </cell>
          <cell r="R2221" t="str">
            <v>Erick Weinstein</v>
          </cell>
          <cell r="S2221" t="str">
            <v>EW101</v>
          </cell>
          <cell r="T2221" t="str">
            <v xml:space="preserve">Peter Brickman </v>
          </cell>
          <cell r="U2221" t="str">
            <v>PB101</v>
          </cell>
          <cell r="V2221" t="str">
            <v>At Arner Inc</v>
          </cell>
          <cell r="W2221" t="str">
            <v>ATA101</v>
          </cell>
          <cell r="X2221" t="str">
            <v>N/A</v>
          </cell>
        </row>
        <row r="2222">
          <cell r="B2222" t="str">
            <v>892969150707</v>
          </cell>
          <cell r="C2222" t="str">
            <v>FRESCOL INC</v>
          </cell>
          <cell r="D2222" t="str">
            <v>TRIO AUTO REPAIR</v>
          </cell>
          <cell r="E2222">
            <v>15000</v>
          </cell>
          <cell r="F2222">
            <v>180000</v>
          </cell>
          <cell r="G2222" t="str">
            <v>Y</v>
          </cell>
          <cell r="H2222" t="str">
            <v>Y</v>
          </cell>
          <cell r="I2222">
            <v>42491</v>
          </cell>
          <cell r="J2222">
            <v>42517</v>
          </cell>
          <cell r="K2222">
            <v>42521</v>
          </cell>
          <cell r="L2222">
            <v>42521</v>
          </cell>
          <cell r="M2222">
            <v>42529</v>
          </cell>
          <cell r="N2222">
            <v>42522</v>
          </cell>
          <cell r="O2222" t="str">
            <v>Y</v>
          </cell>
          <cell r="P2222" t="str">
            <v>Jason Freeman</v>
          </cell>
          <cell r="Q2222" t="str">
            <v>JF102</v>
          </cell>
          <cell r="R2222" t="str">
            <v>Erick Weinstein</v>
          </cell>
          <cell r="S2222" t="str">
            <v>EW101</v>
          </cell>
          <cell r="X2222" t="str">
            <v>N/A</v>
          </cell>
        </row>
        <row r="2223">
          <cell r="B2223" t="str">
            <v>892969277005</v>
          </cell>
          <cell r="C2223" t="str">
            <v>DIAMOND EDGE OF NY CORP</v>
          </cell>
          <cell r="D2223" t="str">
            <v>DIAMOND EDGE OF NY CORP</v>
          </cell>
          <cell r="E2223">
            <v>7000</v>
          </cell>
          <cell r="F2223">
            <v>84000</v>
          </cell>
          <cell r="G2223" t="str">
            <v>Y</v>
          </cell>
          <cell r="H2223" t="str">
            <v>Y</v>
          </cell>
          <cell r="I2223">
            <v>42491</v>
          </cell>
          <cell r="J2223">
            <v>42517</v>
          </cell>
          <cell r="K2223">
            <v>42521</v>
          </cell>
          <cell r="L2223">
            <v>42521</v>
          </cell>
          <cell r="M2223">
            <v>42524</v>
          </cell>
          <cell r="N2223">
            <v>42522</v>
          </cell>
          <cell r="O2223" t="str">
            <v>Y</v>
          </cell>
          <cell r="P2223" t="str">
            <v>Jason Freeman</v>
          </cell>
          <cell r="Q2223" t="str">
            <v>JF102</v>
          </cell>
          <cell r="R2223" t="str">
            <v>Erick Weinstein</v>
          </cell>
          <cell r="S2223" t="str">
            <v>EW101</v>
          </cell>
          <cell r="X2223" t="str">
            <v>N/A</v>
          </cell>
        </row>
        <row r="2224">
          <cell r="B2224" t="str">
            <v>892969342130</v>
          </cell>
          <cell r="C2224" t="str">
            <v>KLEIN LIEBMAN &amp; GRESEN LLC</v>
          </cell>
          <cell r="D2224" t="str">
            <v>KLEIN LIEBMAN &amp; GRESEN LLC</v>
          </cell>
          <cell r="E2224">
            <v>60000</v>
          </cell>
          <cell r="F2224">
            <v>720000</v>
          </cell>
          <cell r="G2224" t="str">
            <v>Y</v>
          </cell>
          <cell r="H2224" t="str">
            <v>N</v>
          </cell>
          <cell r="I2224">
            <v>42491</v>
          </cell>
          <cell r="J2224">
            <v>42517</v>
          </cell>
          <cell r="K2224">
            <v>42522</v>
          </cell>
          <cell r="L2224">
            <v>42522</v>
          </cell>
          <cell r="M2224">
            <v>42527</v>
          </cell>
          <cell r="N2224">
            <v>42522</v>
          </cell>
          <cell r="O2224" t="str">
            <v>Y</v>
          </cell>
          <cell r="P2224" t="str">
            <v>Tim Platz</v>
          </cell>
          <cell r="Q2224" t="str">
            <v>TP101</v>
          </cell>
          <cell r="R2224" t="str">
            <v>Chris Frey</v>
          </cell>
          <cell r="S2224" t="str">
            <v>CF101</v>
          </cell>
          <cell r="X2224" t="str">
            <v>N/A</v>
          </cell>
        </row>
        <row r="2225">
          <cell r="B2225" t="str">
            <v>419100036270</v>
          </cell>
          <cell r="C2225" t="str">
            <v>THIRD ROCK ENTERPRISES INC</v>
          </cell>
          <cell r="D2225" t="str">
            <v>THIRD ROCK ENTERPRISES INC</v>
          </cell>
          <cell r="E2225">
            <v>20000</v>
          </cell>
          <cell r="F2225">
            <v>240000</v>
          </cell>
          <cell r="G2225" t="str">
            <v>Y</v>
          </cell>
          <cell r="H2225" t="str">
            <v>Y</v>
          </cell>
          <cell r="I2225">
            <v>42491</v>
          </cell>
          <cell r="J2225">
            <v>42517</v>
          </cell>
          <cell r="K2225">
            <v>42531</v>
          </cell>
          <cell r="L2225">
            <v>42537</v>
          </cell>
          <cell r="M2225">
            <v>42586</v>
          </cell>
          <cell r="N2225">
            <v>42583</v>
          </cell>
          <cell r="O2225" t="str">
            <v>Y</v>
          </cell>
          <cell r="P2225" t="str">
            <v>RocketGate</v>
          </cell>
          <cell r="Q2225" t="str">
            <v>RG101</v>
          </cell>
          <cell r="X2225" t="str">
            <v>N/A</v>
          </cell>
        </row>
        <row r="2226">
          <cell r="B2226" t="str">
            <v>892969429150</v>
          </cell>
          <cell r="C2226" t="str">
            <v>W VENTURES LLC</v>
          </cell>
          <cell r="D2226" t="str">
            <v xml:space="preserve">ROCKSTAR </v>
          </cell>
          <cell r="E2226">
            <v>15000</v>
          </cell>
          <cell r="F2226">
            <v>180000</v>
          </cell>
          <cell r="G2226" t="str">
            <v>Y</v>
          </cell>
          <cell r="H2226" t="str">
            <v>Y</v>
          </cell>
          <cell r="I2226">
            <v>42491</v>
          </cell>
          <cell r="J2226">
            <v>42517</v>
          </cell>
          <cell r="K2226">
            <v>42522</v>
          </cell>
          <cell r="L2226">
            <v>42524</v>
          </cell>
          <cell r="M2226">
            <v>42529</v>
          </cell>
          <cell r="N2226">
            <v>42522</v>
          </cell>
          <cell r="O2226" t="str">
            <v>Y</v>
          </cell>
          <cell r="P2226" t="str">
            <v xml:space="preserve">Patrick Erwin </v>
          </cell>
          <cell r="Q2226" t="str">
            <v>PE101</v>
          </cell>
          <cell r="R2226" t="str">
            <v>KBH Enterprises</v>
          </cell>
          <cell r="S2226" t="str">
            <v>KH101</v>
          </cell>
          <cell r="T2226" t="str">
            <v>Jorge Pignanelli</v>
          </cell>
          <cell r="U2226" t="str">
            <v>JP103</v>
          </cell>
          <cell r="X2226" t="str">
            <v>N/A</v>
          </cell>
        </row>
        <row r="2227">
          <cell r="B2227" t="str">
            <v>892969395955</v>
          </cell>
          <cell r="C2227" t="str">
            <v xml:space="preserve">SAITO RESTAURANT </v>
          </cell>
          <cell r="D2227" t="str">
            <v xml:space="preserve">SAITO RESTAURANT </v>
          </cell>
          <cell r="E2227">
            <v>40000</v>
          </cell>
          <cell r="F2227">
            <v>480000</v>
          </cell>
          <cell r="G2227" t="str">
            <v>Y</v>
          </cell>
          <cell r="H2227" t="str">
            <v>Y</v>
          </cell>
          <cell r="I2227">
            <v>42491</v>
          </cell>
          <cell r="J2227">
            <v>42517</v>
          </cell>
          <cell r="K2227">
            <v>42522</v>
          </cell>
          <cell r="L2227">
            <v>42522</v>
          </cell>
          <cell r="M2227">
            <v>42537</v>
          </cell>
          <cell r="N2227">
            <v>42522</v>
          </cell>
          <cell r="O2227" t="str">
            <v>Y</v>
          </cell>
          <cell r="P2227" t="str">
            <v xml:space="preserve">Patrick Erwin </v>
          </cell>
          <cell r="Q2227" t="str">
            <v>PE101</v>
          </cell>
          <cell r="R2227" t="str">
            <v>KBH Enterprises</v>
          </cell>
          <cell r="S2227" t="str">
            <v>KH101</v>
          </cell>
          <cell r="T2227" t="str">
            <v>Jorge Pignanelli</v>
          </cell>
          <cell r="U2227" t="str">
            <v>JP103</v>
          </cell>
          <cell r="V2227" t="str">
            <v>Lupita</v>
          </cell>
          <cell r="W2227" t="str">
            <v>LU102</v>
          </cell>
          <cell r="X2227" t="str">
            <v>N/A</v>
          </cell>
        </row>
        <row r="2228">
          <cell r="B2228" t="str">
            <v>892969550864</v>
          </cell>
          <cell r="C2228" t="str">
            <v>XTREME PUBLISHING LLC</v>
          </cell>
          <cell r="D2228" t="str">
            <v>XTREME PUBLISHING LLC</v>
          </cell>
          <cell r="E2228">
            <v>30000</v>
          </cell>
          <cell r="F2228">
            <v>360000</v>
          </cell>
          <cell r="G2228" t="str">
            <v>Y</v>
          </cell>
          <cell r="H2228" t="str">
            <v>Y</v>
          </cell>
          <cell r="I2228">
            <v>42491</v>
          </cell>
          <cell r="J2228">
            <v>42521</v>
          </cell>
          <cell r="K2228">
            <v>42521</v>
          </cell>
          <cell r="L2228">
            <v>42523</v>
          </cell>
          <cell r="M2228">
            <v>42523</v>
          </cell>
          <cell r="N2228">
            <v>42522</v>
          </cell>
          <cell r="O2228" t="str">
            <v>Y</v>
          </cell>
          <cell r="P2228" t="str">
            <v xml:space="preserve">Patrick Erwin </v>
          </cell>
          <cell r="Q2228" t="str">
            <v>PE101</v>
          </cell>
          <cell r="R2228" t="str">
            <v>KBH Enterprises</v>
          </cell>
          <cell r="S2228" t="str">
            <v>KH101</v>
          </cell>
          <cell r="T2228" t="str">
            <v>Jorge Pignanelli</v>
          </cell>
          <cell r="U2228" t="str">
            <v>JP103</v>
          </cell>
          <cell r="X2228" t="str">
            <v>N/A</v>
          </cell>
        </row>
        <row r="2229">
          <cell r="B2229" t="str">
            <v>892969781790</v>
          </cell>
          <cell r="C2229" t="str">
            <v>CUERVOS MEXICAN BAR &amp; GRILL INC</v>
          </cell>
          <cell r="D2229" t="str">
            <v>CUERVOS MEXICAN BAR &amp; GRILL INC</v>
          </cell>
          <cell r="E2229">
            <v>40000</v>
          </cell>
          <cell r="F2229">
            <v>480000</v>
          </cell>
          <cell r="G2229" t="str">
            <v>N</v>
          </cell>
          <cell r="H2229" t="str">
            <v>Y</v>
          </cell>
          <cell r="I2229">
            <v>42491</v>
          </cell>
          <cell r="J2229">
            <v>42521</v>
          </cell>
          <cell r="K2229">
            <v>42521</v>
          </cell>
          <cell r="L2229">
            <v>42523</v>
          </cell>
          <cell r="M2229">
            <v>42586</v>
          </cell>
          <cell r="N2229">
            <v>42583</v>
          </cell>
          <cell r="O2229" t="str">
            <v>Y</v>
          </cell>
          <cell r="P2229" t="str">
            <v xml:space="preserve">Patrick Erwin </v>
          </cell>
          <cell r="Q2229" t="str">
            <v>PE101</v>
          </cell>
          <cell r="R2229" t="str">
            <v>KBH Enterprises</v>
          </cell>
          <cell r="S2229" t="str">
            <v>KH101</v>
          </cell>
          <cell r="T2229" t="str">
            <v>Jorge Pignanelli</v>
          </cell>
          <cell r="U2229" t="str">
            <v>JP103</v>
          </cell>
          <cell r="V2229" t="str">
            <v>Lupita</v>
          </cell>
          <cell r="W2229" t="str">
            <v>LU102</v>
          </cell>
          <cell r="X2229" t="str">
            <v>N/A</v>
          </cell>
        </row>
        <row r="2230">
          <cell r="B2230" t="str">
            <v>419100036298</v>
          </cell>
          <cell r="C2230" t="str">
            <v>CYNDI B MA</v>
          </cell>
          <cell r="D2230" t="str">
            <v>AQ NAIL SPA</v>
          </cell>
          <cell r="E2230">
            <v>29341.5</v>
          </cell>
          <cell r="F2230">
            <v>352098</v>
          </cell>
          <cell r="G2230" t="str">
            <v>Y</v>
          </cell>
          <cell r="H2230" t="str">
            <v>Y</v>
          </cell>
          <cell r="I2230">
            <v>42491</v>
          </cell>
          <cell r="J2230">
            <v>42521</v>
          </cell>
          <cell r="K2230">
            <v>42523</v>
          </cell>
          <cell r="L2230">
            <v>42524</v>
          </cell>
          <cell r="M2230">
            <v>42550</v>
          </cell>
          <cell r="N2230">
            <v>42522</v>
          </cell>
          <cell r="O2230" t="str">
            <v>Y</v>
          </cell>
          <cell r="P2230" t="str">
            <v>Mobius Payments</v>
          </cell>
          <cell r="Q2230" t="str">
            <v>MOB101</v>
          </cell>
          <cell r="X2230" t="str">
            <v>N/A</v>
          </cell>
        </row>
        <row r="2231">
          <cell r="B2231" t="str">
            <v>419100036289</v>
          </cell>
          <cell r="C2231" t="str">
            <v>LUVBUZZZ</v>
          </cell>
          <cell r="D2231" t="str">
            <v>LUVBUZZZ</v>
          </cell>
          <cell r="E2231">
            <v>10000</v>
          </cell>
          <cell r="F2231">
            <v>120000</v>
          </cell>
          <cell r="G2231" t="str">
            <v>Y</v>
          </cell>
          <cell r="H2231" t="str">
            <v>Y</v>
          </cell>
          <cell r="I2231">
            <v>42491</v>
          </cell>
          <cell r="J2231">
            <v>42521</v>
          </cell>
          <cell r="K2231">
            <v>42545</v>
          </cell>
          <cell r="L2231">
            <v>42571</v>
          </cell>
          <cell r="M2231">
            <v>42573</v>
          </cell>
          <cell r="N2231">
            <v>42552</v>
          </cell>
          <cell r="O2231" t="str">
            <v>Y</v>
          </cell>
          <cell r="P2231" t="str">
            <v>Mobius Payments</v>
          </cell>
          <cell r="Q2231" t="str">
            <v>MOB101</v>
          </cell>
          <cell r="X2231" t="str">
            <v>N/A</v>
          </cell>
        </row>
        <row r="2232">
          <cell r="B2232" t="str">
            <v>892969951922</v>
          </cell>
          <cell r="C2232" t="str">
            <v>GOROGA INC</v>
          </cell>
          <cell r="D2232" t="str">
            <v xml:space="preserve">LITTLE ITALY PIZZA KITCHEN </v>
          </cell>
          <cell r="E2232">
            <v>17000</v>
          </cell>
          <cell r="F2232">
            <v>204000</v>
          </cell>
          <cell r="G2232" t="str">
            <v>Y</v>
          </cell>
          <cell r="H2232" t="str">
            <v>Y</v>
          </cell>
          <cell r="I2232">
            <v>42491</v>
          </cell>
          <cell r="J2232">
            <v>42521</v>
          </cell>
          <cell r="K2232">
            <v>42522</v>
          </cell>
          <cell r="L2232">
            <v>42524</v>
          </cell>
          <cell r="M2232" t="str">
            <v>Approved/Closed</v>
          </cell>
          <cell r="N2232" t="str">
            <v>Approved/Closed</v>
          </cell>
          <cell r="O2232" t="str">
            <v>Y</v>
          </cell>
          <cell r="P2232" t="str">
            <v xml:space="preserve">Patrick Erwin </v>
          </cell>
          <cell r="Q2232" t="str">
            <v>PE101</v>
          </cell>
          <cell r="R2232" t="str">
            <v>KBH Enterprises</v>
          </cell>
          <cell r="S2232" t="str">
            <v>KH101</v>
          </cell>
          <cell r="T2232" t="str">
            <v>Jorge Pignanelli</v>
          </cell>
          <cell r="U2232" t="str">
            <v>JP103</v>
          </cell>
          <cell r="V2232" t="str">
            <v>A&amp;B Media</v>
          </cell>
          <cell r="W2232" t="str">
            <v>ABM101</v>
          </cell>
          <cell r="X2232" t="str">
            <v>N/A</v>
          </cell>
        </row>
        <row r="2233">
          <cell r="B2233" t="str">
            <v>892970100628</v>
          </cell>
          <cell r="C2233" t="str">
            <v>LEGION PAPER CORP</v>
          </cell>
          <cell r="D2233" t="str">
            <v>LEGION PAPER CORP</v>
          </cell>
          <cell r="E2233">
            <v>400000</v>
          </cell>
          <cell r="F2233">
            <v>4800000</v>
          </cell>
          <cell r="G2233" t="str">
            <v>Y</v>
          </cell>
          <cell r="H2233" t="str">
            <v>Y</v>
          </cell>
          <cell r="I2233">
            <v>42522</v>
          </cell>
          <cell r="J2233">
            <v>42522</v>
          </cell>
          <cell r="K2233">
            <v>42578</v>
          </cell>
          <cell r="L2233">
            <v>42578</v>
          </cell>
          <cell r="M2233">
            <v>42826</v>
          </cell>
          <cell r="N2233">
            <v>42826</v>
          </cell>
          <cell r="O2233" t="str">
            <v>Y</v>
          </cell>
          <cell r="P2233" t="str">
            <v>David Jensen</v>
          </cell>
          <cell r="Q2233" t="str">
            <v>DJ101</v>
          </cell>
          <cell r="R2233" t="str">
            <v>Erick Weinstein</v>
          </cell>
          <cell r="S2233" t="str">
            <v>EW101</v>
          </cell>
          <cell r="T2233" t="str">
            <v xml:space="preserve">Peter Brickman </v>
          </cell>
          <cell r="U2233" t="str">
            <v>PB101</v>
          </cell>
          <cell r="X2233" t="str">
            <v>N/A</v>
          </cell>
        </row>
        <row r="2234">
          <cell r="B2234" t="str">
            <v>892970218180</v>
          </cell>
          <cell r="C2234" t="str">
            <v>ZORNS POULTRY FARMS</v>
          </cell>
          <cell r="D2234" t="str">
            <v>ZORNS OF BETHPAGE</v>
          </cell>
          <cell r="E2234">
            <v>195000</v>
          </cell>
          <cell r="F2234">
            <v>2340000</v>
          </cell>
          <cell r="G2234" t="str">
            <v>Y</v>
          </cell>
          <cell r="H2234" t="str">
            <v>Y</v>
          </cell>
          <cell r="I2234">
            <v>42522</v>
          </cell>
          <cell r="J2234">
            <v>42523</v>
          </cell>
          <cell r="K2234">
            <v>42524</v>
          </cell>
          <cell r="L2234">
            <v>42524</v>
          </cell>
          <cell r="M2234">
            <v>42750</v>
          </cell>
          <cell r="N2234">
            <v>42736</v>
          </cell>
          <cell r="O2234" t="str">
            <v>Y</v>
          </cell>
          <cell r="P2234" t="str">
            <v>Tim Platz</v>
          </cell>
          <cell r="Q2234" t="str">
            <v>TP101</v>
          </cell>
          <cell r="R2234" t="str">
            <v>Chris Frey</v>
          </cell>
          <cell r="S2234" t="str">
            <v>CF101</v>
          </cell>
          <cell r="T2234" t="str">
            <v xml:space="preserve">Bethpage FCU </v>
          </cell>
          <cell r="U2234" t="str">
            <v>BFCU</v>
          </cell>
          <cell r="X2234" t="str">
            <v>N/A</v>
          </cell>
        </row>
        <row r="2235">
          <cell r="B2235" t="str">
            <v>892970222398</v>
          </cell>
          <cell r="C2235" t="str">
            <v>FURRYLICIOUS LLC</v>
          </cell>
          <cell r="D2235" t="str">
            <v>FURRYLICIOUS LLC</v>
          </cell>
          <cell r="E2235">
            <v>40000</v>
          </cell>
          <cell r="F2235">
            <v>480000</v>
          </cell>
          <cell r="G2235" t="str">
            <v>Y</v>
          </cell>
          <cell r="H2235" t="str">
            <v>Y</v>
          </cell>
          <cell r="I2235">
            <v>42522</v>
          </cell>
          <cell r="J2235">
            <v>42523</v>
          </cell>
          <cell r="K2235">
            <v>42524</v>
          </cell>
          <cell r="L2235">
            <v>42524</v>
          </cell>
          <cell r="M2235">
            <v>42530</v>
          </cell>
          <cell r="N2235">
            <v>42522</v>
          </cell>
          <cell r="O2235" t="str">
            <v>Y</v>
          </cell>
          <cell r="P2235" t="str">
            <v>Mike Roberts</v>
          </cell>
          <cell r="Q2235" t="str">
            <v>MR102</v>
          </cell>
          <cell r="R2235" t="str">
            <v>Chris Frey</v>
          </cell>
          <cell r="S2235" t="str">
            <v>CF101</v>
          </cell>
          <cell r="X2235" t="str">
            <v>N/A</v>
          </cell>
        </row>
        <row r="2236">
          <cell r="B2236" t="str">
            <v>892970235564</v>
          </cell>
          <cell r="C2236" t="str">
            <v>FURRYLICIOUS LLC</v>
          </cell>
          <cell r="D2236" t="str">
            <v>FURRYLICIOUS LLC</v>
          </cell>
          <cell r="E2236">
            <v>40000</v>
          </cell>
          <cell r="F2236">
            <v>480000</v>
          </cell>
          <cell r="G2236" t="str">
            <v>Y</v>
          </cell>
          <cell r="H2236" t="str">
            <v>Y</v>
          </cell>
          <cell r="I2236">
            <v>42522</v>
          </cell>
          <cell r="J2236">
            <v>42523</v>
          </cell>
          <cell r="K2236">
            <v>42524</v>
          </cell>
          <cell r="L2236">
            <v>42524</v>
          </cell>
          <cell r="M2236">
            <v>42541</v>
          </cell>
          <cell r="N2236">
            <v>42522</v>
          </cell>
          <cell r="O2236" t="str">
            <v>Y</v>
          </cell>
          <cell r="P2236" t="str">
            <v>Mike Roberts</v>
          </cell>
          <cell r="Q2236" t="str">
            <v>MR102</v>
          </cell>
          <cell r="R2236" t="str">
            <v>Chris Frey</v>
          </cell>
          <cell r="S2236" t="str">
            <v>CF101</v>
          </cell>
          <cell r="X2236" t="str">
            <v>N/A</v>
          </cell>
        </row>
        <row r="2237">
          <cell r="B2237" t="str">
            <v>892970353847</v>
          </cell>
          <cell r="C2237" t="str">
            <v>KATHRYN M BRYANT</v>
          </cell>
          <cell r="D2237" t="str">
            <v>SHELLCRACKER SEAFOOD</v>
          </cell>
          <cell r="E2237">
            <v>22000</v>
          </cell>
          <cell r="F2237">
            <v>264000</v>
          </cell>
          <cell r="G2237" t="str">
            <v>Y</v>
          </cell>
          <cell r="H2237" t="str">
            <v>Y</v>
          </cell>
          <cell r="I2237">
            <v>42522</v>
          </cell>
          <cell r="J2237">
            <v>42524</v>
          </cell>
          <cell r="K2237">
            <v>42524</v>
          </cell>
          <cell r="L2237">
            <v>42524</v>
          </cell>
          <cell r="M2237">
            <v>42529</v>
          </cell>
          <cell r="N2237">
            <v>42522</v>
          </cell>
          <cell r="O2237" t="str">
            <v>Y</v>
          </cell>
          <cell r="P2237" t="str">
            <v xml:space="preserve">Patrick Erwin </v>
          </cell>
          <cell r="Q2237" t="str">
            <v>PE101</v>
          </cell>
          <cell r="R2237" t="str">
            <v>KBH Enterprises</v>
          </cell>
          <cell r="S2237" t="str">
            <v>KH101</v>
          </cell>
          <cell r="T2237" t="str">
            <v>Jorge Pignanelli</v>
          </cell>
          <cell r="U2237" t="str">
            <v>JP103</v>
          </cell>
          <cell r="V2237" t="str">
            <v>Lupita</v>
          </cell>
          <cell r="W2237" t="str">
            <v>LU102</v>
          </cell>
          <cell r="X2237" t="str">
            <v>N/A</v>
          </cell>
        </row>
        <row r="2238">
          <cell r="B2238" t="str">
            <v>892970756809</v>
          </cell>
          <cell r="C2238" t="str">
            <v>JOSHUA WEITMAN DDS</v>
          </cell>
          <cell r="D2238" t="str">
            <v>JOSHUA WEITMAN DDS</v>
          </cell>
          <cell r="E2238">
            <v>16000</v>
          </cell>
          <cell r="F2238">
            <v>192000</v>
          </cell>
          <cell r="G2238" t="str">
            <v>Y</v>
          </cell>
          <cell r="H2238" t="str">
            <v>Y</v>
          </cell>
          <cell r="I2238">
            <v>42522</v>
          </cell>
          <cell r="J2238">
            <v>42524</v>
          </cell>
          <cell r="K2238">
            <v>42524</v>
          </cell>
          <cell r="L2238">
            <v>42524</v>
          </cell>
          <cell r="M2238">
            <v>42529</v>
          </cell>
          <cell r="N2238">
            <v>42522</v>
          </cell>
          <cell r="O2238" t="str">
            <v>Y</v>
          </cell>
          <cell r="P2238" t="str">
            <v>Angelo Abbatiello</v>
          </cell>
          <cell r="Q2238" t="str">
            <v>AA101</v>
          </cell>
          <cell r="R2238" t="str">
            <v>Erick Weinstein</v>
          </cell>
          <cell r="S2238" t="str">
            <v>EW101</v>
          </cell>
          <cell r="T2238" t="str">
            <v xml:space="preserve">Peter Brickman </v>
          </cell>
          <cell r="U2238" t="str">
            <v>PB101</v>
          </cell>
          <cell r="X2238" t="str">
            <v>N/A</v>
          </cell>
        </row>
        <row r="2239">
          <cell r="B2239" t="str">
            <v>892970663898</v>
          </cell>
          <cell r="C2239" t="str">
            <v>HUNGTINGTON ORAL &amp; MAXILLOFACIAL SURG PC</v>
          </cell>
          <cell r="D2239" t="str">
            <v>HUNGTINGTON ORAL &amp; MAXILLOFACIAL SURG PC</v>
          </cell>
          <cell r="E2239">
            <v>40000</v>
          </cell>
          <cell r="F2239">
            <v>480000</v>
          </cell>
          <cell r="G2239" t="str">
            <v>Y</v>
          </cell>
          <cell r="H2239" t="str">
            <v>Y</v>
          </cell>
          <cell r="I2239">
            <v>42522</v>
          </cell>
          <cell r="J2239">
            <v>42524</v>
          </cell>
          <cell r="K2239">
            <v>42524</v>
          </cell>
          <cell r="L2239">
            <v>42527</v>
          </cell>
          <cell r="M2239">
            <v>42530</v>
          </cell>
          <cell r="N2239">
            <v>42522</v>
          </cell>
          <cell r="O2239" t="str">
            <v>Y</v>
          </cell>
          <cell r="P2239" t="str">
            <v>Angelo Abbatiello</v>
          </cell>
          <cell r="Q2239" t="str">
            <v>AA101</v>
          </cell>
          <cell r="R2239" t="str">
            <v>Erick Weinstein</v>
          </cell>
          <cell r="S2239" t="str">
            <v>EW101</v>
          </cell>
          <cell r="T2239" t="str">
            <v xml:space="preserve">Peter Brickman </v>
          </cell>
          <cell r="U2239" t="str">
            <v>PB101</v>
          </cell>
          <cell r="X2239" t="str">
            <v>N/A</v>
          </cell>
        </row>
        <row r="2240">
          <cell r="B2240" t="str">
            <v>892970773002</v>
          </cell>
          <cell r="C2240" t="str">
            <v>BAYSIDE SLIMS INC</v>
          </cell>
          <cell r="D2240" t="str">
            <v>SLIMSBAGELS.COM</v>
          </cell>
          <cell r="E2240">
            <v>15000</v>
          </cell>
          <cell r="F2240">
            <v>180000</v>
          </cell>
          <cell r="G2240" t="str">
            <v>Y</v>
          </cell>
          <cell r="H2240" t="str">
            <v>Y</v>
          </cell>
          <cell r="I2240">
            <v>42522</v>
          </cell>
          <cell r="J2240">
            <v>42524</v>
          </cell>
          <cell r="K2240">
            <v>42541</v>
          </cell>
          <cell r="L2240">
            <v>42541</v>
          </cell>
          <cell r="M2240">
            <v>42573</v>
          </cell>
          <cell r="N2240">
            <v>42552</v>
          </cell>
          <cell r="O2240" t="str">
            <v>Y</v>
          </cell>
          <cell r="P2240" t="str">
            <v>Angelo Abbatiello</v>
          </cell>
          <cell r="Q2240" t="str">
            <v>AA101</v>
          </cell>
          <cell r="R2240" t="str">
            <v>Erick Weinstein</v>
          </cell>
          <cell r="S2240" t="str">
            <v>EW101</v>
          </cell>
          <cell r="T2240" t="str">
            <v xml:space="preserve">Peter Brickman </v>
          </cell>
          <cell r="U2240" t="str">
            <v>PB101</v>
          </cell>
          <cell r="V2240" t="str">
            <v>Rich Mazo</v>
          </cell>
          <cell r="W2240" t="str">
            <v>RM102</v>
          </cell>
          <cell r="X2240" t="str">
            <v>N/A</v>
          </cell>
        </row>
        <row r="2241">
          <cell r="B2241" t="str">
            <v>892971041300</v>
          </cell>
          <cell r="C2241" t="str">
            <v>FRIEDLANDER GARAGE DOOR INC</v>
          </cell>
          <cell r="D2241" t="str">
            <v>FORGATCH OVERHEAD DOORS</v>
          </cell>
          <cell r="E2241">
            <v>12000</v>
          </cell>
          <cell r="F2241">
            <v>144000</v>
          </cell>
          <cell r="G2241" t="str">
            <v>Y</v>
          </cell>
          <cell r="H2241" t="str">
            <v>Y</v>
          </cell>
          <cell r="I2241">
            <v>42522</v>
          </cell>
          <cell r="J2241">
            <v>42527</v>
          </cell>
          <cell r="K2241">
            <v>42527</v>
          </cell>
          <cell r="L2241">
            <v>42527</v>
          </cell>
          <cell r="M2241">
            <v>42530</v>
          </cell>
          <cell r="N2241">
            <v>42522</v>
          </cell>
          <cell r="O2241" t="str">
            <v>Y</v>
          </cell>
          <cell r="P2241" t="str">
            <v>John Vacca</v>
          </cell>
          <cell r="Q2241" t="str">
            <v>JV101</v>
          </cell>
          <cell r="R2241" t="str">
            <v>Erick Weinstein</v>
          </cell>
          <cell r="S2241" t="str">
            <v>EW101</v>
          </cell>
          <cell r="X2241" t="str">
            <v>N/A</v>
          </cell>
        </row>
        <row r="2242">
          <cell r="B2242" t="str">
            <v>892971106905</v>
          </cell>
          <cell r="C2242" t="str">
            <v>TOPOROVSKY &amp; GIDDON LLP</v>
          </cell>
          <cell r="D2242" t="str">
            <v xml:space="preserve">HANSON PLACE DENTAL ASSOCIATES </v>
          </cell>
          <cell r="E2242">
            <v>65000</v>
          </cell>
          <cell r="F2242">
            <v>780000</v>
          </cell>
          <cell r="G2242" t="str">
            <v>Y</v>
          </cell>
          <cell r="H2242" t="str">
            <v>Y</v>
          </cell>
          <cell r="I2242">
            <v>42522</v>
          </cell>
          <cell r="J2242">
            <v>42527</v>
          </cell>
          <cell r="K2242">
            <v>42528</v>
          </cell>
          <cell r="L2242">
            <v>42528</v>
          </cell>
          <cell r="M2242">
            <v>42530</v>
          </cell>
          <cell r="N2242">
            <v>42522</v>
          </cell>
          <cell r="O2242" t="str">
            <v>Y</v>
          </cell>
          <cell r="P2242" t="str">
            <v xml:space="preserve">Jason Sylvan </v>
          </cell>
          <cell r="Q2242" t="str">
            <v>JS102</v>
          </cell>
          <cell r="X2242" t="str">
            <v>N/A</v>
          </cell>
        </row>
        <row r="2243">
          <cell r="B2243" t="str">
            <v>892971160647</v>
          </cell>
          <cell r="C2243" t="str">
            <v>LINDSAY VETERINARY LLC</v>
          </cell>
          <cell r="D2243" t="str">
            <v>COLUMBIA VETERINARY HOSPITAL</v>
          </cell>
          <cell r="E2243">
            <v>48000</v>
          </cell>
          <cell r="F2243">
            <v>576000</v>
          </cell>
          <cell r="G2243" t="str">
            <v>Y</v>
          </cell>
          <cell r="H2243" t="str">
            <v>Y</v>
          </cell>
          <cell r="I2243">
            <v>42522</v>
          </cell>
          <cell r="J2243">
            <v>42528</v>
          </cell>
          <cell r="K2243">
            <v>42529</v>
          </cell>
          <cell r="L2243">
            <v>42529</v>
          </cell>
          <cell r="M2243">
            <v>42538</v>
          </cell>
          <cell r="N2243">
            <v>42522</v>
          </cell>
          <cell r="O2243" t="str">
            <v>Y</v>
          </cell>
          <cell r="P2243" t="str">
            <v>Chris Frey</v>
          </cell>
          <cell r="Q2243" t="str">
            <v>CF101</v>
          </cell>
          <cell r="X2243" t="str">
            <v>N/A</v>
          </cell>
        </row>
        <row r="2244">
          <cell r="B2244" t="str">
            <v>892971195015</v>
          </cell>
          <cell r="C2244" t="str">
            <v>SANDRINO LLC</v>
          </cell>
          <cell r="D2244" t="str">
            <v>YUMMY IN MY TUMMY</v>
          </cell>
          <cell r="E2244">
            <v>3500</v>
          </cell>
          <cell r="F2244">
            <v>42000</v>
          </cell>
          <cell r="G2244" t="str">
            <v>N</v>
          </cell>
          <cell r="H2244" t="str">
            <v>N</v>
          </cell>
          <cell r="I2244">
            <v>42522</v>
          </cell>
          <cell r="J2244">
            <v>42529</v>
          </cell>
          <cell r="K2244" t="str">
            <v>Withdrawn</v>
          </cell>
          <cell r="L2244" t="str">
            <v>Withdrawn</v>
          </cell>
          <cell r="M2244" t="str">
            <v>Withdrawn</v>
          </cell>
          <cell r="N2244" t="str">
            <v>Withdrawn</v>
          </cell>
          <cell r="O2244" t="str">
            <v>Withdrawn</v>
          </cell>
          <cell r="P2244" t="str">
            <v xml:space="preserve">Patrick Erwin </v>
          </cell>
          <cell r="Q2244" t="str">
            <v>PE101</v>
          </cell>
          <cell r="R2244" t="str">
            <v>KBH Enterprises</v>
          </cell>
          <cell r="S2244" t="str">
            <v>KH101</v>
          </cell>
          <cell r="T2244" t="str">
            <v>Jorge Pignanelli</v>
          </cell>
          <cell r="U2244" t="str">
            <v>JP103</v>
          </cell>
          <cell r="V2244" t="str">
            <v>A&amp;B Media</v>
          </cell>
          <cell r="W2244" t="str">
            <v>ABM101</v>
          </cell>
          <cell r="X2244" t="str">
            <v>N/A</v>
          </cell>
        </row>
        <row r="2245">
          <cell r="B2245" t="str">
            <v>892971446236</v>
          </cell>
          <cell r="C2245" t="str">
            <v>TLG - ZACHARY LLC</v>
          </cell>
          <cell r="D2245" t="str">
            <v>THE LITTLE GYM OF ZACHARY</v>
          </cell>
          <cell r="E2245">
            <v>30000</v>
          </cell>
          <cell r="F2245">
            <v>360000</v>
          </cell>
          <cell r="G2245" t="str">
            <v>N</v>
          </cell>
          <cell r="H2245" t="str">
            <v>N</v>
          </cell>
          <cell r="I2245">
            <v>42522</v>
          </cell>
          <cell r="J2245">
            <v>42529</v>
          </cell>
          <cell r="K2245">
            <v>42529</v>
          </cell>
          <cell r="L2245">
            <v>42529</v>
          </cell>
          <cell r="M2245">
            <v>42612</v>
          </cell>
          <cell r="N2245">
            <v>42583</v>
          </cell>
          <cell r="O2245" t="str">
            <v>Y</v>
          </cell>
          <cell r="P2245" t="str">
            <v>KBH Enterprises</v>
          </cell>
          <cell r="Q2245" t="str">
            <v>KH101</v>
          </cell>
          <cell r="R2245" t="str">
            <v>Erick Weinstein</v>
          </cell>
          <cell r="S2245" t="str">
            <v>EW101</v>
          </cell>
          <cell r="X2245" t="str">
            <v>N/A</v>
          </cell>
        </row>
        <row r="2246">
          <cell r="B2246" t="str">
            <v>892971551019</v>
          </cell>
          <cell r="C2246" t="str">
            <v>REESE'S LITTLE GYM</v>
          </cell>
          <cell r="D2246" t="str">
            <v>THE LITTLE GYM OF OREM</v>
          </cell>
          <cell r="E2246">
            <v>31000</v>
          </cell>
          <cell r="F2246">
            <v>372000</v>
          </cell>
          <cell r="G2246" t="str">
            <v>Y</v>
          </cell>
          <cell r="H2246" t="str">
            <v>N</v>
          </cell>
          <cell r="I2246">
            <v>42522</v>
          </cell>
          <cell r="J2246">
            <v>42529</v>
          </cell>
          <cell r="K2246">
            <v>42529</v>
          </cell>
          <cell r="L2246">
            <v>42529</v>
          </cell>
          <cell r="M2246">
            <v>42531</v>
          </cell>
          <cell r="N2246">
            <v>42522</v>
          </cell>
          <cell r="O2246" t="str">
            <v>Y</v>
          </cell>
          <cell r="P2246" t="str">
            <v>KBH Enterprises</v>
          </cell>
          <cell r="Q2246" t="str">
            <v>KH101</v>
          </cell>
          <cell r="R2246" t="str">
            <v>Erick Weinstein</v>
          </cell>
          <cell r="S2246" t="str">
            <v>EW101</v>
          </cell>
          <cell r="X2246" t="str">
            <v>N/A</v>
          </cell>
        </row>
        <row r="2247">
          <cell r="B2247" t="str">
            <v>892971565381</v>
          </cell>
          <cell r="C2247" t="str">
            <v>INKREDIBLE INK</v>
          </cell>
          <cell r="D2247" t="str">
            <v>INKREDIBLE INK</v>
          </cell>
          <cell r="E2247">
            <v>5000</v>
          </cell>
          <cell r="F2247">
            <v>60000</v>
          </cell>
          <cell r="G2247" t="str">
            <v>Y</v>
          </cell>
          <cell r="H2247" t="str">
            <v>Y</v>
          </cell>
          <cell r="I2247">
            <v>42522</v>
          </cell>
          <cell r="J2247">
            <v>42529</v>
          </cell>
          <cell r="K2247">
            <v>42529</v>
          </cell>
          <cell r="L2247">
            <v>42529</v>
          </cell>
          <cell r="M2247">
            <v>42531</v>
          </cell>
          <cell r="N2247">
            <v>42522</v>
          </cell>
          <cell r="O2247" t="str">
            <v>Y</v>
          </cell>
          <cell r="P2247" t="str">
            <v>Tim Platz</v>
          </cell>
          <cell r="Q2247" t="str">
            <v>TP101</v>
          </cell>
          <cell r="R2247" t="str">
            <v>Chris Frey</v>
          </cell>
          <cell r="S2247" t="str">
            <v>CF101</v>
          </cell>
          <cell r="T2247" t="str">
            <v xml:space="preserve">Bethpage FCU </v>
          </cell>
          <cell r="U2247" t="str">
            <v>BFCU</v>
          </cell>
          <cell r="X2247" t="str">
            <v>N/A</v>
          </cell>
        </row>
        <row r="2248">
          <cell r="B2248" t="str">
            <v>892971866060</v>
          </cell>
          <cell r="C2248" t="str">
            <v>BAGEL BOSS EAST INC</v>
          </cell>
          <cell r="D2248" t="str">
            <v>BAGEL BOSS EAST</v>
          </cell>
          <cell r="E2248">
            <v>55000</v>
          </cell>
          <cell r="F2248">
            <v>660000</v>
          </cell>
          <cell r="G2248" t="str">
            <v>Y</v>
          </cell>
          <cell r="H2248" t="str">
            <v>Y</v>
          </cell>
          <cell r="I2248">
            <v>42522</v>
          </cell>
          <cell r="J2248">
            <v>42529</v>
          </cell>
          <cell r="K2248">
            <v>42529</v>
          </cell>
          <cell r="L2248">
            <v>42529</v>
          </cell>
          <cell r="M2248">
            <v>42536</v>
          </cell>
          <cell r="N2248">
            <v>42522</v>
          </cell>
          <cell r="O2248" t="str">
            <v>Y</v>
          </cell>
          <cell r="P2248" t="str">
            <v>Tim Platz</v>
          </cell>
          <cell r="Q2248" t="str">
            <v>TP101</v>
          </cell>
          <cell r="R2248" t="str">
            <v>Chris Frey</v>
          </cell>
          <cell r="S2248" t="str">
            <v>CF101</v>
          </cell>
          <cell r="T2248" t="str">
            <v xml:space="preserve">Bethpage FCU </v>
          </cell>
          <cell r="U2248" t="str">
            <v>BFCU</v>
          </cell>
          <cell r="X2248" t="str">
            <v>N/A</v>
          </cell>
        </row>
        <row r="2249">
          <cell r="B2249" t="str">
            <v>892971971001</v>
          </cell>
          <cell r="C2249" t="str">
            <v>TRIANGLE BUILDING PRODUCTS CORP</v>
          </cell>
          <cell r="D2249" t="str">
            <v>TRIANGLE BUILDING PRODUCTS CORP</v>
          </cell>
          <cell r="E2249">
            <v>200000</v>
          </cell>
          <cell r="F2249">
            <v>2400000</v>
          </cell>
          <cell r="G2249" t="str">
            <v>Y</v>
          </cell>
          <cell r="H2249" t="str">
            <v>Y</v>
          </cell>
          <cell r="I2249">
            <v>42522</v>
          </cell>
          <cell r="J2249">
            <v>42529</v>
          </cell>
          <cell r="K2249">
            <v>42530</v>
          </cell>
          <cell r="L2249">
            <v>42530</v>
          </cell>
          <cell r="M2249">
            <v>42538</v>
          </cell>
          <cell r="N2249">
            <v>42522</v>
          </cell>
          <cell r="O2249" t="str">
            <v>Y</v>
          </cell>
          <cell r="P2249" t="str">
            <v xml:space="preserve">Jason Sylvan </v>
          </cell>
          <cell r="Q2249" t="str">
            <v>JS102</v>
          </cell>
          <cell r="X2249" t="str">
            <v>N/A</v>
          </cell>
        </row>
        <row r="2250">
          <cell r="B2250" t="str">
            <v>892971996107</v>
          </cell>
          <cell r="C2250" t="str">
            <v>DEPALO &amp; SONS INC</v>
          </cell>
          <cell r="D2250" t="str">
            <v>DEPALO &amp; SONS INC</v>
          </cell>
          <cell r="E2250">
            <v>42000</v>
          </cell>
          <cell r="F2250">
            <v>504000</v>
          </cell>
          <cell r="G2250" t="str">
            <v>Y</v>
          </cell>
          <cell r="H2250" t="str">
            <v>Y</v>
          </cell>
          <cell r="I2250">
            <v>42522</v>
          </cell>
          <cell r="J2250">
            <v>42530</v>
          </cell>
          <cell r="K2250">
            <v>42530</v>
          </cell>
          <cell r="L2250">
            <v>42530</v>
          </cell>
          <cell r="M2250">
            <v>42544</v>
          </cell>
          <cell r="N2250">
            <v>42522</v>
          </cell>
          <cell r="O2250" t="str">
            <v>Y</v>
          </cell>
          <cell r="P2250" t="str">
            <v>David Jensen</v>
          </cell>
          <cell r="Q2250" t="str">
            <v>DJ101</v>
          </cell>
          <cell r="R2250" t="str">
            <v>Erick Weinstein</v>
          </cell>
          <cell r="S2250" t="str">
            <v>EW101</v>
          </cell>
          <cell r="T2250" t="str">
            <v xml:space="preserve">Peter Brickman </v>
          </cell>
          <cell r="U2250" t="str">
            <v>PB101</v>
          </cell>
          <cell r="X2250" t="str">
            <v>N/A</v>
          </cell>
        </row>
        <row r="2251">
          <cell r="B2251" t="str">
            <v>892972120475</v>
          </cell>
          <cell r="C2251" t="str">
            <v>A.C.D.P INC</v>
          </cell>
          <cell r="D2251" t="str">
            <v>CRABTREES NEW YORK AND MAIN</v>
          </cell>
          <cell r="E2251">
            <v>110000</v>
          </cell>
          <cell r="F2251">
            <v>1320000</v>
          </cell>
          <cell r="G2251" t="str">
            <v>N</v>
          </cell>
          <cell r="H2251" t="str">
            <v>N</v>
          </cell>
          <cell r="I2251">
            <v>42522</v>
          </cell>
          <cell r="J2251">
            <v>42530</v>
          </cell>
          <cell r="K2251">
            <v>42530</v>
          </cell>
          <cell r="L2251">
            <v>42534</v>
          </cell>
          <cell r="M2251">
            <v>42651</v>
          </cell>
          <cell r="N2251">
            <v>42644</v>
          </cell>
          <cell r="O2251" t="str">
            <v>Y</v>
          </cell>
          <cell r="P2251" t="str">
            <v>David Jensen</v>
          </cell>
          <cell r="Q2251" t="str">
            <v>DJ101</v>
          </cell>
          <cell r="R2251" t="str">
            <v>Erick Weinstein</v>
          </cell>
          <cell r="S2251" t="str">
            <v>EW101</v>
          </cell>
          <cell r="T2251" t="str">
            <v xml:space="preserve">Peter Brickman </v>
          </cell>
          <cell r="U2251" t="str">
            <v>PB101</v>
          </cell>
          <cell r="X2251" t="str">
            <v>N/A</v>
          </cell>
        </row>
        <row r="2252">
          <cell r="B2252" t="str">
            <v>892972377570</v>
          </cell>
          <cell r="C2252" t="str">
            <v xml:space="preserve">CON-STRUX LLC </v>
          </cell>
          <cell r="D2252" t="str">
            <v xml:space="preserve">CON-STRUX LLC </v>
          </cell>
          <cell r="E2252">
            <v>150000</v>
          </cell>
          <cell r="F2252">
            <v>1800000</v>
          </cell>
          <cell r="G2252" t="str">
            <v>Y</v>
          </cell>
          <cell r="H2252" t="str">
            <v>Y</v>
          </cell>
          <cell r="I2252">
            <v>42522</v>
          </cell>
          <cell r="J2252">
            <v>42530</v>
          </cell>
          <cell r="K2252">
            <v>42534</v>
          </cell>
          <cell r="L2252">
            <v>42534</v>
          </cell>
          <cell r="M2252">
            <v>42536</v>
          </cell>
          <cell r="N2252">
            <v>42522</v>
          </cell>
          <cell r="O2252" t="str">
            <v>Y</v>
          </cell>
          <cell r="P2252" t="str">
            <v>PMSG</v>
          </cell>
          <cell r="Q2252" t="str">
            <v>PMSG101</v>
          </cell>
          <cell r="R2252" t="str">
            <v>Erick Weinstein</v>
          </cell>
          <cell r="S2252" t="str">
            <v>EW101</v>
          </cell>
          <cell r="T2252" t="str">
            <v xml:space="preserve">Peter Brickman </v>
          </cell>
          <cell r="U2252" t="str">
            <v>PB101</v>
          </cell>
          <cell r="X2252" t="str">
            <v>N/A</v>
          </cell>
        </row>
        <row r="2253">
          <cell r="B2253" t="str">
            <v>892972155455</v>
          </cell>
          <cell r="C2253" t="str">
            <v xml:space="preserve">CON-STRUX LLC </v>
          </cell>
          <cell r="D2253" t="str">
            <v xml:space="preserve">CON-STRUX LLC </v>
          </cell>
          <cell r="E2253">
            <v>120000</v>
          </cell>
          <cell r="F2253">
            <v>1440000</v>
          </cell>
          <cell r="G2253" t="str">
            <v>Y</v>
          </cell>
          <cell r="H2253" t="str">
            <v>Y</v>
          </cell>
          <cell r="I2253">
            <v>42522</v>
          </cell>
          <cell r="J2253">
            <v>42530</v>
          </cell>
          <cell r="K2253">
            <v>42534</v>
          </cell>
          <cell r="L2253">
            <v>42534</v>
          </cell>
          <cell r="M2253">
            <v>42536</v>
          </cell>
          <cell r="N2253">
            <v>42522</v>
          </cell>
          <cell r="O2253" t="str">
            <v>Y</v>
          </cell>
          <cell r="P2253" t="str">
            <v>PMSG</v>
          </cell>
          <cell r="Q2253" t="str">
            <v>PMSG101</v>
          </cell>
          <cell r="R2253" t="str">
            <v>Erick Weinstein</v>
          </cell>
          <cell r="S2253" t="str">
            <v>EW101</v>
          </cell>
          <cell r="T2253" t="str">
            <v xml:space="preserve">Peter Brickman </v>
          </cell>
          <cell r="U2253" t="str">
            <v>PB101</v>
          </cell>
          <cell r="X2253" t="str">
            <v>N/A</v>
          </cell>
        </row>
        <row r="2254">
          <cell r="B2254" t="str">
            <v>419100036341</v>
          </cell>
          <cell r="C2254" t="str">
            <v>HEALTH AND BEAUTY LLC</v>
          </cell>
          <cell r="D2254" t="str">
            <v>WORLD HERBAL</v>
          </cell>
          <cell r="E2254">
            <v>20000</v>
          </cell>
          <cell r="F2254">
            <v>240000</v>
          </cell>
          <cell r="G2254" t="str">
            <v>Y</v>
          </cell>
          <cell r="H2254" t="str">
            <v>Y</v>
          </cell>
          <cell r="I2254">
            <v>42522</v>
          </cell>
          <cell r="J2254">
            <v>42530</v>
          </cell>
          <cell r="K2254" t="str">
            <v>Declined</v>
          </cell>
          <cell r="L2254" t="str">
            <v>Declined</v>
          </cell>
          <cell r="M2254" t="str">
            <v>Declined</v>
          </cell>
          <cell r="N2254" t="str">
            <v>Declined</v>
          </cell>
          <cell r="O2254" t="str">
            <v>Declined</v>
          </cell>
          <cell r="P2254" t="str">
            <v>Inovio Payments</v>
          </cell>
          <cell r="Q2254" t="str">
            <v>IP101</v>
          </cell>
          <cell r="X2254" t="str">
            <v>N/A</v>
          </cell>
        </row>
        <row r="2255">
          <cell r="B2255" t="str">
            <v>419100036332</v>
          </cell>
          <cell r="C2255" t="str">
            <v>HEALTH AND BEAUTY LLC</v>
          </cell>
          <cell r="D2255" t="str">
            <v>FIRST NUTRA</v>
          </cell>
          <cell r="E2255">
            <v>20000</v>
          </cell>
          <cell r="F2255">
            <v>240000</v>
          </cell>
          <cell r="G2255" t="str">
            <v>Y</v>
          </cell>
          <cell r="H2255" t="str">
            <v>Y</v>
          </cell>
          <cell r="I2255">
            <v>42522</v>
          </cell>
          <cell r="J2255">
            <v>42530</v>
          </cell>
          <cell r="K2255" t="str">
            <v>Declined</v>
          </cell>
          <cell r="L2255" t="str">
            <v>Declined</v>
          </cell>
          <cell r="M2255" t="str">
            <v>Declined</v>
          </cell>
          <cell r="N2255" t="str">
            <v>Declined</v>
          </cell>
          <cell r="O2255" t="str">
            <v>Declined</v>
          </cell>
          <cell r="P2255" t="str">
            <v>Inovio Payments</v>
          </cell>
          <cell r="Q2255" t="str">
            <v>IP101</v>
          </cell>
          <cell r="X2255" t="str">
            <v>N/A</v>
          </cell>
        </row>
        <row r="2256">
          <cell r="B2256" t="str">
            <v>419100036323</v>
          </cell>
          <cell r="C2256" t="str">
            <v>HEALTH AND BEAUTY LLC</v>
          </cell>
          <cell r="D2256" t="str">
            <v>PLANET HEALTH</v>
          </cell>
          <cell r="E2256">
            <v>20000</v>
          </cell>
          <cell r="F2256">
            <v>240000</v>
          </cell>
          <cell r="G2256" t="str">
            <v>Y</v>
          </cell>
          <cell r="H2256" t="str">
            <v>Y</v>
          </cell>
          <cell r="I2256">
            <v>42522</v>
          </cell>
          <cell r="J2256">
            <v>42530</v>
          </cell>
          <cell r="K2256" t="str">
            <v>Declined</v>
          </cell>
          <cell r="L2256" t="str">
            <v>Declined</v>
          </cell>
          <cell r="M2256" t="str">
            <v>Declined</v>
          </cell>
          <cell r="N2256" t="str">
            <v>Declined</v>
          </cell>
          <cell r="O2256" t="str">
            <v>Declined</v>
          </cell>
          <cell r="P2256" t="str">
            <v>Inovio Payments</v>
          </cell>
          <cell r="Q2256" t="str">
            <v>IP101</v>
          </cell>
          <cell r="X2256" t="str">
            <v>N/A</v>
          </cell>
        </row>
        <row r="2257">
          <cell r="B2257" t="str">
            <v>419100036314</v>
          </cell>
          <cell r="C2257" t="str">
            <v>HEALTH AND BEAUTY LLC</v>
          </cell>
          <cell r="D2257" t="str">
            <v xml:space="preserve">BRIGHT BEAUTY </v>
          </cell>
          <cell r="E2257">
            <v>20000</v>
          </cell>
          <cell r="F2257">
            <v>240000</v>
          </cell>
          <cell r="G2257" t="str">
            <v>Y</v>
          </cell>
          <cell r="H2257" t="str">
            <v>Y</v>
          </cell>
          <cell r="I2257">
            <v>42522</v>
          </cell>
          <cell r="J2257">
            <v>42530</v>
          </cell>
          <cell r="K2257" t="str">
            <v>Declined</v>
          </cell>
          <cell r="L2257" t="str">
            <v>Declined</v>
          </cell>
          <cell r="M2257" t="str">
            <v>Declined</v>
          </cell>
          <cell r="N2257" t="str">
            <v>Declined</v>
          </cell>
          <cell r="O2257" t="str">
            <v>Declined</v>
          </cell>
          <cell r="P2257" t="str">
            <v>Inovio Payments</v>
          </cell>
          <cell r="Q2257" t="str">
            <v>IP101</v>
          </cell>
          <cell r="X2257" t="str">
            <v>N/A</v>
          </cell>
        </row>
        <row r="2258">
          <cell r="B2258" t="str">
            <v>892972442333</v>
          </cell>
          <cell r="C2258" t="str">
            <v>UNISOURCE FOOD EQUIPMENT SYSTEMS INC</v>
          </cell>
          <cell r="D2258" t="str">
            <v>UNISOURCE FOOD EQUIPMENT SYSTEMS INC</v>
          </cell>
          <cell r="E2258">
            <v>5000</v>
          </cell>
          <cell r="F2258">
            <v>60000</v>
          </cell>
          <cell r="G2258" t="str">
            <v>Y</v>
          </cell>
          <cell r="H2258" t="str">
            <v>Y</v>
          </cell>
          <cell r="I2258">
            <v>42522</v>
          </cell>
          <cell r="J2258">
            <v>42531</v>
          </cell>
          <cell r="K2258">
            <v>42531</v>
          </cell>
          <cell r="L2258">
            <v>42534</v>
          </cell>
          <cell r="M2258">
            <v>42545</v>
          </cell>
          <cell r="N2258">
            <v>42522</v>
          </cell>
          <cell r="O2258" t="str">
            <v>Y</v>
          </cell>
          <cell r="P2258" t="str">
            <v xml:space="preserve">Jason Sylvan </v>
          </cell>
          <cell r="Q2258" t="str">
            <v>JS102</v>
          </cell>
          <cell r="X2258" t="str">
            <v>N/A</v>
          </cell>
        </row>
        <row r="2259">
          <cell r="B2259" t="str">
            <v>892972691798</v>
          </cell>
          <cell r="C2259" t="str">
            <v>ZACHARY DAN SOARD DMD LTD</v>
          </cell>
          <cell r="D2259" t="str">
            <v>CAMINO AL NORTE DENTAL</v>
          </cell>
          <cell r="E2259">
            <v>15000</v>
          </cell>
          <cell r="F2259">
            <v>180000</v>
          </cell>
          <cell r="G2259" t="str">
            <v>N</v>
          </cell>
          <cell r="H2259" t="str">
            <v>N</v>
          </cell>
          <cell r="I2259">
            <v>42522</v>
          </cell>
          <cell r="J2259">
            <v>42531</v>
          </cell>
          <cell r="K2259">
            <v>42535</v>
          </cell>
          <cell r="L2259">
            <v>42535</v>
          </cell>
          <cell r="M2259">
            <v>42562</v>
          </cell>
          <cell r="N2259">
            <v>42552</v>
          </cell>
          <cell r="O2259" t="str">
            <v>Y</v>
          </cell>
          <cell r="P2259" t="str">
            <v>Steve Smith</v>
          </cell>
          <cell r="Q2259" t="str">
            <v>SS104</v>
          </cell>
          <cell r="R2259" t="str">
            <v>Erick Weinstein</v>
          </cell>
          <cell r="S2259" t="str">
            <v>EW101</v>
          </cell>
          <cell r="X2259" t="str">
            <v>N/A</v>
          </cell>
        </row>
        <row r="2260">
          <cell r="B2260" t="str">
            <v>892972795631</v>
          </cell>
          <cell r="C2260" t="str">
            <v>TEES POINT INC</v>
          </cell>
          <cell r="D2260" t="str">
            <v>TEES POINT INC</v>
          </cell>
          <cell r="E2260">
            <v>3500</v>
          </cell>
          <cell r="F2260">
            <v>42000</v>
          </cell>
          <cell r="G2260" t="str">
            <v>N</v>
          </cell>
          <cell r="H2260" t="str">
            <v>N</v>
          </cell>
          <cell r="I2260">
            <v>42522</v>
          </cell>
          <cell r="J2260">
            <v>42531</v>
          </cell>
          <cell r="K2260" t="str">
            <v>Withdrawn</v>
          </cell>
          <cell r="L2260" t="str">
            <v>Withdrawn</v>
          </cell>
          <cell r="M2260" t="str">
            <v>Withdrawn</v>
          </cell>
          <cell r="N2260" t="str">
            <v>Withdrawn</v>
          </cell>
          <cell r="O2260" t="str">
            <v>Withdrawn</v>
          </cell>
          <cell r="P2260" t="str">
            <v>Tim Platz</v>
          </cell>
          <cell r="Q2260" t="str">
            <v>TP101</v>
          </cell>
          <cell r="R2260" t="str">
            <v>Chris Frey</v>
          </cell>
          <cell r="S2260" t="str">
            <v>CF101</v>
          </cell>
          <cell r="T2260" t="str">
            <v xml:space="preserve">Bethpage FCU </v>
          </cell>
          <cell r="U2260" t="str">
            <v>BFCU</v>
          </cell>
          <cell r="X2260" t="str">
            <v>N/A</v>
          </cell>
        </row>
        <row r="2261">
          <cell r="B2261" t="str">
            <v>892972889624</v>
          </cell>
          <cell r="C2261" t="str">
            <v>ED O'NEILL LTD</v>
          </cell>
          <cell r="D2261" t="str">
            <v>ED O'NEILL LTD</v>
          </cell>
          <cell r="E2261">
            <v>20000</v>
          </cell>
          <cell r="F2261">
            <v>240000</v>
          </cell>
          <cell r="G2261" t="str">
            <v>Y</v>
          </cell>
          <cell r="H2261" t="str">
            <v>Y</v>
          </cell>
          <cell r="I2261">
            <v>42522</v>
          </cell>
          <cell r="J2261">
            <v>42531</v>
          </cell>
          <cell r="K2261">
            <v>42531</v>
          </cell>
          <cell r="L2261">
            <v>42534</v>
          </cell>
          <cell r="M2261">
            <v>42543</v>
          </cell>
          <cell r="N2261">
            <v>42522</v>
          </cell>
          <cell r="O2261" t="str">
            <v>Y</v>
          </cell>
          <cell r="P2261" t="str">
            <v>Tim Platz</v>
          </cell>
          <cell r="Q2261" t="str">
            <v>TP101</v>
          </cell>
          <cell r="R2261" t="str">
            <v>Chris Frey</v>
          </cell>
          <cell r="S2261" t="str">
            <v>CF101</v>
          </cell>
          <cell r="T2261" t="str">
            <v xml:space="preserve">Bethpage FCU </v>
          </cell>
          <cell r="U2261" t="str">
            <v>BFCU</v>
          </cell>
          <cell r="X2261" t="str">
            <v>N/A</v>
          </cell>
        </row>
        <row r="2262">
          <cell r="B2262" t="str">
            <v>892973117066</v>
          </cell>
          <cell r="C2262" t="str">
            <v>DVA ENTERPRISES INC</v>
          </cell>
          <cell r="D2262" t="str">
            <v>NOT JUST BAGELS</v>
          </cell>
          <cell r="E2262">
            <v>25000</v>
          </cell>
          <cell r="F2262">
            <v>300000</v>
          </cell>
          <cell r="G2262" t="str">
            <v>Y</v>
          </cell>
          <cell r="H2262" t="str">
            <v>Y</v>
          </cell>
          <cell r="I2262">
            <v>42522</v>
          </cell>
          <cell r="J2262">
            <v>42531</v>
          </cell>
          <cell r="K2262">
            <v>42534</v>
          </cell>
          <cell r="L2262">
            <v>42534</v>
          </cell>
          <cell r="M2262">
            <v>42542</v>
          </cell>
          <cell r="N2262">
            <v>42522</v>
          </cell>
          <cell r="O2262" t="str">
            <v>Y</v>
          </cell>
          <cell r="P2262" t="str">
            <v>Roc Funding</v>
          </cell>
          <cell r="Q2262" t="str">
            <v>RF102</v>
          </cell>
          <cell r="R2262" t="str">
            <v>Erick Weinstein</v>
          </cell>
          <cell r="S2262" t="str">
            <v>EW101</v>
          </cell>
          <cell r="T2262" t="str">
            <v xml:space="preserve">Peter Brickman </v>
          </cell>
          <cell r="U2262" t="str">
            <v>PB101</v>
          </cell>
          <cell r="X2262" t="str">
            <v>N/A</v>
          </cell>
        </row>
        <row r="2263">
          <cell r="B2263" t="str">
            <v>892973338506</v>
          </cell>
          <cell r="C2263" t="str">
            <v>LOCUST AVE DELI CORP</v>
          </cell>
          <cell r="D2263" t="str">
            <v>LOCUST AVE CATERERS</v>
          </cell>
          <cell r="E2263">
            <v>20000</v>
          </cell>
          <cell r="F2263">
            <v>240000</v>
          </cell>
          <cell r="G2263" t="str">
            <v>Y</v>
          </cell>
          <cell r="H2263" t="str">
            <v>Y</v>
          </cell>
          <cell r="I2263">
            <v>42522</v>
          </cell>
          <cell r="J2263">
            <v>42531</v>
          </cell>
          <cell r="K2263">
            <v>42534</v>
          </cell>
          <cell r="L2263">
            <v>42534</v>
          </cell>
          <cell r="M2263">
            <v>42538</v>
          </cell>
          <cell r="N2263">
            <v>42522</v>
          </cell>
          <cell r="O2263" t="str">
            <v>Y</v>
          </cell>
          <cell r="P2263" t="str">
            <v>Alan Goldberg</v>
          </cell>
          <cell r="Q2263" t="str">
            <v>AG101</v>
          </cell>
          <cell r="R2263" t="str">
            <v>Erick Weinstein</v>
          </cell>
          <cell r="S2263" t="str">
            <v>EW101</v>
          </cell>
          <cell r="X2263" t="str">
            <v>N/A</v>
          </cell>
        </row>
        <row r="2264">
          <cell r="B2264" t="str">
            <v>892973471638</v>
          </cell>
          <cell r="C2264" t="str">
            <v>PAOS ASSOCIATES INC</v>
          </cell>
          <cell r="D2264" t="str">
            <v>PETS AQUATICS</v>
          </cell>
          <cell r="E2264">
            <v>20000</v>
          </cell>
          <cell r="F2264">
            <v>240000</v>
          </cell>
          <cell r="G2264" t="str">
            <v>Y</v>
          </cell>
          <cell r="H2264" t="str">
            <v>Y</v>
          </cell>
          <cell r="I2264">
            <v>42522</v>
          </cell>
          <cell r="J2264">
            <v>42531</v>
          </cell>
          <cell r="K2264">
            <v>42534</v>
          </cell>
          <cell r="L2264">
            <v>42534</v>
          </cell>
          <cell r="M2264">
            <v>42535</v>
          </cell>
          <cell r="N2264">
            <v>42522</v>
          </cell>
          <cell r="O2264" t="str">
            <v>Y</v>
          </cell>
          <cell r="P2264" t="str">
            <v>Chris Frey</v>
          </cell>
          <cell r="Q2264" t="str">
            <v>CF101</v>
          </cell>
          <cell r="X2264" t="str">
            <v>N/A</v>
          </cell>
        </row>
        <row r="2265">
          <cell r="B2265" t="str">
            <v>892973518438</v>
          </cell>
          <cell r="C2265" t="str">
            <v>THE SUMMIT BASKETBALL LLC</v>
          </cell>
          <cell r="D2265" t="str">
            <v>THE SUMMIT BASKETBALL LLC</v>
          </cell>
          <cell r="E2265">
            <v>5000</v>
          </cell>
          <cell r="F2265">
            <v>60000</v>
          </cell>
          <cell r="G2265" t="str">
            <v>N</v>
          </cell>
          <cell r="H2265" t="str">
            <v>N</v>
          </cell>
          <cell r="I2265">
            <v>42522</v>
          </cell>
          <cell r="J2265">
            <v>42536</v>
          </cell>
          <cell r="K2265">
            <v>42536</v>
          </cell>
          <cell r="L2265">
            <v>42544</v>
          </cell>
          <cell r="M2265">
            <v>42557</v>
          </cell>
          <cell r="N2265">
            <v>42552</v>
          </cell>
          <cell r="O2265" t="str">
            <v>Y</v>
          </cell>
          <cell r="P2265" t="str">
            <v>CardWorks Acquiring</v>
          </cell>
          <cell r="Q2265" t="str">
            <v>CWA101</v>
          </cell>
          <cell r="R2265" t="str">
            <v>Erick Weinstein</v>
          </cell>
          <cell r="S2265" t="str">
            <v>EW101</v>
          </cell>
          <cell r="X2265" t="str">
            <v>N/A</v>
          </cell>
        </row>
        <row r="2266">
          <cell r="B2266" t="str">
            <v>892973788338</v>
          </cell>
          <cell r="C2266" t="str">
            <v>GAIOS GARAGE INDUSTRIES INC</v>
          </cell>
          <cell r="D2266" t="str">
            <v>GAIOS GARAGE INDUSTRIES INC</v>
          </cell>
          <cell r="E2266">
            <v>40000</v>
          </cell>
          <cell r="F2266">
            <v>480000</v>
          </cell>
          <cell r="G2266" t="str">
            <v>Y</v>
          </cell>
          <cell r="H2266" t="str">
            <v>Y</v>
          </cell>
          <cell r="I2266">
            <v>42522</v>
          </cell>
          <cell r="J2266">
            <v>42536</v>
          </cell>
          <cell r="K2266">
            <v>42538</v>
          </cell>
          <cell r="L2266">
            <v>42538</v>
          </cell>
          <cell r="M2266">
            <v>42543</v>
          </cell>
          <cell r="N2266">
            <v>42522</v>
          </cell>
          <cell r="O2266" t="str">
            <v>Y</v>
          </cell>
          <cell r="P2266" t="str">
            <v>Angelo Abbatiello</v>
          </cell>
          <cell r="Q2266" t="str">
            <v>AA101</v>
          </cell>
          <cell r="R2266" t="str">
            <v>Erick Weinstein</v>
          </cell>
          <cell r="S2266" t="str">
            <v>EW101</v>
          </cell>
          <cell r="T2266" t="str">
            <v xml:space="preserve">Peter Brickman </v>
          </cell>
          <cell r="U2266" t="str">
            <v>PB101</v>
          </cell>
          <cell r="V2266" t="str">
            <v>Rich Mazo</v>
          </cell>
          <cell r="W2266" t="str">
            <v>RM102</v>
          </cell>
          <cell r="X2266" t="str">
            <v>N/A</v>
          </cell>
        </row>
        <row r="2267">
          <cell r="B2267" t="str">
            <v>892974079570</v>
          </cell>
          <cell r="C2267" t="str">
            <v xml:space="preserve">ISLAND SPORTS PHYSIOTHERAPY </v>
          </cell>
          <cell r="D2267" t="str">
            <v xml:space="preserve">ISLAND SPORTS PHYSIOTHERAPY </v>
          </cell>
          <cell r="E2267">
            <v>20000</v>
          </cell>
          <cell r="F2267">
            <v>240000</v>
          </cell>
          <cell r="G2267" t="str">
            <v>Y</v>
          </cell>
          <cell r="H2267" t="str">
            <v>Y</v>
          </cell>
          <cell r="I2267">
            <v>42522</v>
          </cell>
          <cell r="J2267">
            <v>42536</v>
          </cell>
          <cell r="K2267">
            <v>42536</v>
          </cell>
          <cell r="L2267">
            <v>42537</v>
          </cell>
          <cell r="M2267">
            <v>42543</v>
          </cell>
          <cell r="N2267">
            <v>42522</v>
          </cell>
          <cell r="O2267" t="str">
            <v>Y</v>
          </cell>
          <cell r="P2267" t="str">
            <v>David Jensen</v>
          </cell>
          <cell r="Q2267" t="str">
            <v>DJ101</v>
          </cell>
          <cell r="R2267" t="str">
            <v>Erick Weinstein</v>
          </cell>
          <cell r="S2267" t="str">
            <v>EW101</v>
          </cell>
          <cell r="T2267" t="str">
            <v xml:space="preserve">Peter Brickman </v>
          </cell>
          <cell r="U2267" t="str">
            <v>PB101</v>
          </cell>
          <cell r="X2267" t="str">
            <v>N/A</v>
          </cell>
        </row>
        <row r="2268">
          <cell r="B2268" t="str">
            <v>892974148565</v>
          </cell>
          <cell r="C2268" t="str">
            <v>M-USA 99C PLUS</v>
          </cell>
          <cell r="D2268" t="str">
            <v>M-USA 99C PLUS</v>
          </cell>
          <cell r="E2268">
            <v>36000</v>
          </cell>
          <cell r="F2268">
            <v>432000</v>
          </cell>
          <cell r="G2268" t="str">
            <v>N</v>
          </cell>
          <cell r="H2268" t="str">
            <v>N</v>
          </cell>
          <cell r="I2268">
            <v>42522</v>
          </cell>
          <cell r="J2268">
            <v>42537</v>
          </cell>
          <cell r="K2268">
            <v>42537</v>
          </cell>
          <cell r="L2268">
            <v>42537</v>
          </cell>
          <cell r="M2268">
            <v>42545</v>
          </cell>
          <cell r="N2268">
            <v>42522</v>
          </cell>
          <cell r="O2268" t="str">
            <v>Y</v>
          </cell>
          <cell r="P2268" t="str">
            <v>Tim Platz</v>
          </cell>
          <cell r="Q2268" t="str">
            <v>TP101</v>
          </cell>
          <cell r="R2268" t="str">
            <v>Chris Frey</v>
          </cell>
          <cell r="S2268" t="str">
            <v>CF101</v>
          </cell>
          <cell r="T2268" t="str">
            <v xml:space="preserve">Bethpage FCU </v>
          </cell>
          <cell r="U2268" t="str">
            <v>BFCU</v>
          </cell>
          <cell r="X2268" t="str">
            <v>N/A</v>
          </cell>
        </row>
        <row r="2269">
          <cell r="B2269" t="str">
            <v>892974239273</v>
          </cell>
          <cell r="C2269" t="str">
            <v>VAL'S BOW BOUTIQUE</v>
          </cell>
          <cell r="D2269" t="str">
            <v>VERY BEAUTIFUL BOWS</v>
          </cell>
          <cell r="E2269">
            <v>5000</v>
          </cell>
          <cell r="F2269">
            <v>60000</v>
          </cell>
          <cell r="G2269" t="str">
            <v>N</v>
          </cell>
          <cell r="H2269" t="str">
            <v>N</v>
          </cell>
          <cell r="I2269">
            <v>42522</v>
          </cell>
          <cell r="J2269">
            <v>42537</v>
          </cell>
          <cell r="K2269">
            <v>42537</v>
          </cell>
          <cell r="L2269">
            <v>42537</v>
          </cell>
          <cell r="M2269">
            <v>42647</v>
          </cell>
          <cell r="N2269">
            <v>42644</v>
          </cell>
          <cell r="O2269" t="str">
            <v>Y</v>
          </cell>
          <cell r="P2269" t="str">
            <v>Tim Platz</v>
          </cell>
          <cell r="Q2269" t="str">
            <v>TP101</v>
          </cell>
          <cell r="R2269" t="str">
            <v>Chris Frey</v>
          </cell>
          <cell r="S2269" t="str">
            <v>CF101</v>
          </cell>
          <cell r="T2269" t="str">
            <v xml:space="preserve">Bethpage FCU </v>
          </cell>
          <cell r="U2269" t="str">
            <v>BFCU</v>
          </cell>
          <cell r="X2269" t="str">
            <v>N/A</v>
          </cell>
        </row>
        <row r="2270">
          <cell r="B2270" t="str">
            <v>419100036350</v>
          </cell>
          <cell r="C2270" t="str">
            <v>TECHNIEPAY INC</v>
          </cell>
          <cell r="D2270" t="str">
            <v>TECHNIEPAY INC</v>
          </cell>
          <cell r="E2270">
            <v>40000</v>
          </cell>
          <cell r="F2270">
            <v>480000</v>
          </cell>
          <cell r="G2270" t="str">
            <v>N</v>
          </cell>
          <cell r="H2270" t="str">
            <v>N</v>
          </cell>
          <cell r="I2270">
            <v>42522</v>
          </cell>
          <cell r="J2270">
            <v>42537</v>
          </cell>
          <cell r="K2270" t="str">
            <v>Approved/Withdrawn</v>
          </cell>
          <cell r="L2270" t="str">
            <v>Approved/Closed</v>
          </cell>
          <cell r="M2270" t="str">
            <v>Approved/Closed</v>
          </cell>
          <cell r="N2270" t="str">
            <v>Approved/Closed</v>
          </cell>
          <cell r="O2270" t="str">
            <v>Approved/Closed</v>
          </cell>
          <cell r="P2270" t="str">
            <v>Mobius Payments</v>
          </cell>
          <cell r="Q2270" t="str">
            <v>MOB101</v>
          </cell>
          <cell r="X2270" t="str">
            <v>N/A</v>
          </cell>
        </row>
        <row r="2271">
          <cell r="B2271" t="str">
            <v>892974376029</v>
          </cell>
          <cell r="C2271" t="str">
            <v>SOCCER FRIENDS USA INC</v>
          </cell>
          <cell r="D2271" t="str">
            <v>SOCCER FRIENDS USA</v>
          </cell>
          <cell r="E2271">
            <v>28000</v>
          </cell>
          <cell r="F2271">
            <v>336000</v>
          </cell>
          <cell r="G2271" t="str">
            <v>Y</v>
          </cell>
          <cell r="H2271" t="str">
            <v>Y</v>
          </cell>
          <cell r="I2271">
            <v>42522</v>
          </cell>
          <cell r="J2271">
            <v>42537</v>
          </cell>
          <cell r="K2271">
            <v>42538</v>
          </cell>
          <cell r="L2271">
            <v>42538</v>
          </cell>
          <cell r="M2271">
            <v>42544</v>
          </cell>
          <cell r="N2271">
            <v>42522</v>
          </cell>
          <cell r="O2271" t="str">
            <v>Y</v>
          </cell>
          <cell r="P2271" t="str">
            <v>Alan Goldberg</v>
          </cell>
          <cell r="Q2271" t="str">
            <v>AG101</v>
          </cell>
          <cell r="R2271" t="str">
            <v>Erick Weinstein</v>
          </cell>
          <cell r="S2271" t="str">
            <v>EW101</v>
          </cell>
          <cell r="X2271" t="str">
            <v>N/A</v>
          </cell>
        </row>
        <row r="2272">
          <cell r="B2272" t="str">
            <v>892974691275</v>
          </cell>
          <cell r="C2272" t="str">
            <v>LA PLANCHA FAST FOOD CORP</v>
          </cell>
          <cell r="D2272" t="str">
            <v>ASIAN THAI KITCHEN 2</v>
          </cell>
          <cell r="E2272">
            <v>45000</v>
          </cell>
          <cell r="F2272">
            <v>540000</v>
          </cell>
          <cell r="G2272" t="str">
            <v>Y</v>
          </cell>
          <cell r="H2272" t="str">
            <v>N</v>
          </cell>
          <cell r="I2272">
            <v>42522</v>
          </cell>
          <cell r="J2272">
            <v>42538</v>
          </cell>
          <cell r="K2272">
            <v>42538</v>
          </cell>
          <cell r="L2272">
            <v>42538</v>
          </cell>
          <cell r="M2272" t="str">
            <v>Approved/Closed</v>
          </cell>
          <cell r="N2272" t="str">
            <v>Approved/Closed</v>
          </cell>
          <cell r="O2272" t="str">
            <v>Y</v>
          </cell>
          <cell r="P2272" t="str">
            <v xml:space="preserve">Patrick Erwin </v>
          </cell>
          <cell r="Q2272" t="str">
            <v>PE101</v>
          </cell>
          <cell r="R2272" t="str">
            <v>KBH Enterprises</v>
          </cell>
          <cell r="S2272" t="str">
            <v>KH101</v>
          </cell>
          <cell r="T2272" t="str">
            <v>Jorge Pignanelli</v>
          </cell>
          <cell r="U2272" t="str">
            <v>JP103</v>
          </cell>
          <cell r="V2272" t="str">
            <v>Maleo Solutions</v>
          </cell>
          <cell r="W2272" t="str">
            <v>MS102</v>
          </cell>
          <cell r="X2272" t="str">
            <v>N/A</v>
          </cell>
        </row>
        <row r="2273">
          <cell r="B2273" t="str">
            <v>892974826376</v>
          </cell>
          <cell r="C2273" t="str">
            <v>HEBREW ACADEMY OF LONG BEACH</v>
          </cell>
          <cell r="D2273" t="str">
            <v>HEBREW ACADEMY OF LONG BEACH</v>
          </cell>
          <cell r="E2273">
            <v>100000</v>
          </cell>
          <cell r="F2273">
            <v>1200000</v>
          </cell>
          <cell r="G2273" t="str">
            <v>Y</v>
          </cell>
          <cell r="H2273" t="str">
            <v>Y</v>
          </cell>
          <cell r="I2273">
            <v>42522</v>
          </cell>
          <cell r="J2273">
            <v>42538</v>
          </cell>
          <cell r="K2273">
            <v>42541</v>
          </cell>
          <cell r="L2273">
            <v>42541</v>
          </cell>
          <cell r="M2273">
            <v>42909</v>
          </cell>
          <cell r="N2273">
            <v>42887</v>
          </cell>
          <cell r="O2273" t="str">
            <v>Y</v>
          </cell>
          <cell r="P2273" t="str">
            <v>KBH Enterprises</v>
          </cell>
          <cell r="Q2273" t="str">
            <v>KH101</v>
          </cell>
          <cell r="R2273" t="str">
            <v>Erick Weinstein</v>
          </cell>
          <cell r="S2273" t="str">
            <v>EW101</v>
          </cell>
          <cell r="X2273" t="str">
            <v>N/A</v>
          </cell>
        </row>
        <row r="2274">
          <cell r="B2274" t="str">
            <v>892975043070</v>
          </cell>
          <cell r="C2274" t="str">
            <v>SOS AUTO BODY INC</v>
          </cell>
          <cell r="D2274" t="str">
            <v>SOS AUTO BODY INC</v>
          </cell>
          <cell r="E2274">
            <v>3500</v>
          </cell>
          <cell r="F2274">
            <v>42000</v>
          </cell>
          <cell r="G2274" t="str">
            <v>Y</v>
          </cell>
          <cell r="H2274" t="str">
            <v>Y</v>
          </cell>
          <cell r="I2274">
            <v>42522</v>
          </cell>
          <cell r="J2274">
            <v>42538</v>
          </cell>
          <cell r="K2274">
            <v>42542</v>
          </cell>
          <cell r="L2274">
            <v>42543</v>
          </cell>
          <cell r="M2274">
            <v>42551</v>
          </cell>
          <cell r="N2274">
            <v>42522</v>
          </cell>
          <cell r="O2274" t="str">
            <v>Y</v>
          </cell>
          <cell r="P2274" t="str">
            <v>Credit Data</v>
          </cell>
          <cell r="Q2274" t="str">
            <v>CD101</v>
          </cell>
          <cell r="R2274" t="str">
            <v>Erick Weinstein</v>
          </cell>
          <cell r="S2274" t="str">
            <v>EW101</v>
          </cell>
          <cell r="T2274" t="str">
            <v xml:space="preserve">Peter Brickman </v>
          </cell>
          <cell r="U2274" t="str">
            <v>PB101</v>
          </cell>
          <cell r="X2274" t="str">
            <v>N/A</v>
          </cell>
        </row>
        <row r="2275">
          <cell r="B2275" t="str">
            <v>892975144969</v>
          </cell>
          <cell r="C2275" t="str">
            <v>ANIMAL CLINIC OF COUNCIL BLUFFS PC</v>
          </cell>
          <cell r="D2275" t="str">
            <v>GLENWOOD VETERINARY CLINIC</v>
          </cell>
          <cell r="E2275">
            <v>45000</v>
          </cell>
          <cell r="F2275">
            <v>540000</v>
          </cell>
          <cell r="G2275" t="str">
            <v>Y</v>
          </cell>
          <cell r="H2275" t="str">
            <v>N</v>
          </cell>
          <cell r="I2275">
            <v>42522</v>
          </cell>
          <cell r="J2275">
            <v>42541</v>
          </cell>
          <cell r="K2275">
            <v>42542</v>
          </cell>
          <cell r="L2275">
            <v>42543</v>
          </cell>
          <cell r="M2275">
            <v>42557</v>
          </cell>
          <cell r="N2275">
            <v>42552</v>
          </cell>
          <cell r="O2275" t="str">
            <v>Y</v>
          </cell>
          <cell r="P2275" t="str">
            <v>Chris Frey</v>
          </cell>
          <cell r="Q2275" t="str">
            <v>CF101</v>
          </cell>
          <cell r="X2275" t="str">
            <v>N/A</v>
          </cell>
        </row>
        <row r="2276">
          <cell r="B2276" t="str">
            <v>892975174610</v>
          </cell>
          <cell r="C2276" t="str">
            <v>ANIMAL CLINIC OF COUNCIL BLUFFS PC</v>
          </cell>
          <cell r="D2276" t="str">
            <v>ANIMAL CLINIC OF COUNCIL BLUFFS PC</v>
          </cell>
          <cell r="E2276">
            <v>45000</v>
          </cell>
          <cell r="F2276">
            <v>540000</v>
          </cell>
          <cell r="G2276" t="str">
            <v xml:space="preserve">Y </v>
          </cell>
          <cell r="H2276" t="str">
            <v>N</v>
          </cell>
          <cell r="I2276">
            <v>42522</v>
          </cell>
          <cell r="J2276">
            <v>42541</v>
          </cell>
          <cell r="K2276">
            <v>42542</v>
          </cell>
          <cell r="L2276">
            <v>42542</v>
          </cell>
          <cell r="M2276">
            <v>42552</v>
          </cell>
          <cell r="N2276">
            <v>42552</v>
          </cell>
          <cell r="O2276" t="str">
            <v>Y</v>
          </cell>
          <cell r="P2276" t="str">
            <v>Chris Frey</v>
          </cell>
          <cell r="Q2276" t="str">
            <v>CF101</v>
          </cell>
          <cell r="X2276" t="str">
            <v>N/A</v>
          </cell>
        </row>
        <row r="2277">
          <cell r="B2277" t="str">
            <v>892975505169</v>
          </cell>
          <cell r="C2277" t="str">
            <v>FUEL U FAST INC</v>
          </cell>
          <cell r="D2277" t="str">
            <v>FUEL U FAST INC</v>
          </cell>
          <cell r="E2277">
            <v>50000</v>
          </cell>
          <cell r="F2277">
            <v>600000</v>
          </cell>
          <cell r="G2277" t="str">
            <v>Y</v>
          </cell>
          <cell r="H2277" t="str">
            <v>N</v>
          </cell>
          <cell r="I2277">
            <v>42522</v>
          </cell>
          <cell r="J2277">
            <v>42542</v>
          </cell>
          <cell r="K2277">
            <v>42542</v>
          </cell>
          <cell r="L2277">
            <v>42542</v>
          </cell>
          <cell r="M2277">
            <v>42544</v>
          </cell>
          <cell r="N2277">
            <v>42522</v>
          </cell>
          <cell r="O2277" t="str">
            <v>Y</v>
          </cell>
          <cell r="P2277" t="str">
            <v xml:space="preserve">Jason Sylvan </v>
          </cell>
          <cell r="Q2277" t="str">
            <v>JS102</v>
          </cell>
          <cell r="X2277" t="str">
            <v>N/A</v>
          </cell>
        </row>
        <row r="2278">
          <cell r="B2278" t="str">
            <v>892975599568</v>
          </cell>
          <cell r="C2278" t="str">
            <v>CLAUSE ENTERPRISES LLC</v>
          </cell>
          <cell r="D2278" t="str">
            <v>THE LITTLE GYM OF THOUSAND OAKS</v>
          </cell>
          <cell r="E2278">
            <v>30000</v>
          </cell>
          <cell r="F2278">
            <v>360000</v>
          </cell>
          <cell r="G2278" t="str">
            <v>N</v>
          </cell>
          <cell r="H2278" t="str">
            <v>N</v>
          </cell>
          <cell r="I2278">
            <v>42522</v>
          </cell>
          <cell r="J2278">
            <v>42542</v>
          </cell>
          <cell r="K2278">
            <v>42542</v>
          </cell>
          <cell r="L2278">
            <v>42542</v>
          </cell>
          <cell r="M2278">
            <v>42552</v>
          </cell>
          <cell r="N2278">
            <v>42552</v>
          </cell>
          <cell r="O2278" t="str">
            <v>Y</v>
          </cell>
          <cell r="P2278" t="str">
            <v>KBH Enterprises</v>
          </cell>
          <cell r="Q2278" t="str">
            <v>KH101</v>
          </cell>
          <cell r="R2278" t="str">
            <v>Erick Weinstein</v>
          </cell>
          <cell r="S2278" t="str">
            <v>EW101</v>
          </cell>
          <cell r="X2278" t="str">
            <v>N/A</v>
          </cell>
        </row>
        <row r="2279">
          <cell r="B2279" t="str">
            <v>419100036369</v>
          </cell>
          <cell r="C2279" t="str">
            <v>CENIC LLC</v>
          </cell>
          <cell r="D2279" t="str">
            <v>TREASURESUPPORT.COM</v>
          </cell>
          <cell r="E2279">
            <v>50000</v>
          </cell>
          <cell r="F2279">
            <v>600000</v>
          </cell>
          <cell r="G2279" t="str">
            <v>Y</v>
          </cell>
          <cell r="H2279" t="str">
            <v>Y</v>
          </cell>
          <cell r="I2279">
            <v>42522</v>
          </cell>
          <cell r="J2279">
            <v>42542</v>
          </cell>
          <cell r="K2279">
            <v>42544</v>
          </cell>
          <cell r="L2279">
            <v>42548</v>
          </cell>
          <cell r="M2279">
            <v>42567</v>
          </cell>
          <cell r="N2279">
            <v>42552</v>
          </cell>
          <cell r="O2279" t="str">
            <v>Y</v>
          </cell>
          <cell r="P2279" t="str">
            <v>Joel Paulin</v>
          </cell>
          <cell r="Q2279" t="str">
            <v>JP101</v>
          </cell>
          <cell r="X2279" t="str">
            <v>N/A</v>
          </cell>
        </row>
        <row r="2280">
          <cell r="B2280" t="str">
            <v>892976004204</v>
          </cell>
          <cell r="C2280" t="str">
            <v>DPSFL CONSULTING LLC</v>
          </cell>
          <cell r="D2280" t="str">
            <v>MICRO DIAGNOTICS</v>
          </cell>
          <cell r="E2280">
            <v>350000</v>
          </cell>
          <cell r="F2280">
            <v>4200000</v>
          </cell>
          <cell r="G2280" t="str">
            <v>Y</v>
          </cell>
          <cell r="H2280" t="str">
            <v>Y</v>
          </cell>
          <cell r="I2280">
            <v>42522</v>
          </cell>
          <cell r="J2280">
            <v>42542</v>
          </cell>
          <cell r="K2280">
            <v>42548</v>
          </cell>
          <cell r="L2280">
            <v>42550</v>
          </cell>
          <cell r="M2280">
            <v>42551</v>
          </cell>
          <cell r="N2280">
            <v>42522</v>
          </cell>
          <cell r="O2280" t="str">
            <v>Y</v>
          </cell>
          <cell r="P2280" t="str">
            <v>Chris Frey</v>
          </cell>
          <cell r="Q2280" t="str">
            <v>CF101</v>
          </cell>
          <cell r="X2280" t="str">
            <v>N/A</v>
          </cell>
        </row>
        <row r="2281">
          <cell r="B2281" t="str">
            <v>419100036403</v>
          </cell>
          <cell r="C2281" t="str">
            <v>BASIL IRONWORKS INC</v>
          </cell>
          <cell r="D2281" t="str">
            <v>SIZOB.COM</v>
          </cell>
          <cell r="E2281">
            <v>20000</v>
          </cell>
          <cell r="F2281">
            <v>240000</v>
          </cell>
          <cell r="G2281" t="str">
            <v>N</v>
          </cell>
          <cell r="H2281" t="str">
            <v>N</v>
          </cell>
          <cell r="I2281">
            <v>42522</v>
          </cell>
          <cell r="J2281">
            <v>42542</v>
          </cell>
          <cell r="K2281">
            <v>42548</v>
          </cell>
          <cell r="L2281">
            <v>42551</v>
          </cell>
          <cell r="M2281">
            <v>42567</v>
          </cell>
          <cell r="N2281">
            <v>42552</v>
          </cell>
          <cell r="O2281" t="str">
            <v>Y</v>
          </cell>
          <cell r="P2281" t="str">
            <v>Mobius Payments</v>
          </cell>
          <cell r="Q2281" t="str">
            <v>MOB101</v>
          </cell>
          <cell r="X2281" t="str">
            <v>N/A</v>
          </cell>
        </row>
        <row r="2282">
          <cell r="B2282" t="str">
            <v>419100036396</v>
          </cell>
          <cell r="C2282" t="str">
            <v>CYBERSHED INC</v>
          </cell>
          <cell r="D2282" t="str">
            <v>CYBERSHED INC</v>
          </cell>
          <cell r="E2282">
            <v>15000</v>
          </cell>
          <cell r="F2282">
            <v>180000</v>
          </cell>
          <cell r="G2282" t="str">
            <v>Y</v>
          </cell>
          <cell r="H2282" t="str">
            <v>Y</v>
          </cell>
          <cell r="I2282">
            <v>42522</v>
          </cell>
          <cell r="J2282">
            <v>42542</v>
          </cell>
          <cell r="K2282" t="str">
            <v>Declined</v>
          </cell>
          <cell r="L2282" t="str">
            <v>Declined</v>
          </cell>
          <cell r="M2282" t="str">
            <v>Declined</v>
          </cell>
          <cell r="N2282" t="str">
            <v>Declined</v>
          </cell>
          <cell r="O2282" t="str">
            <v>Declined</v>
          </cell>
          <cell r="P2282" t="str">
            <v>Mobius Payments</v>
          </cell>
          <cell r="Q2282" t="str">
            <v>MOB101</v>
          </cell>
          <cell r="X2282" t="str">
            <v>N/A</v>
          </cell>
        </row>
        <row r="2283">
          <cell r="B2283" t="str">
            <v>419100036387</v>
          </cell>
          <cell r="C2283" t="str">
            <v>ZEFR LLC</v>
          </cell>
          <cell r="D2283" t="str">
            <v>CORE500SUPPORT.COM</v>
          </cell>
          <cell r="E2283">
            <v>50000</v>
          </cell>
          <cell r="F2283">
            <v>600000</v>
          </cell>
          <cell r="G2283" t="str">
            <v>Y</v>
          </cell>
          <cell r="H2283" t="str">
            <v>Y</v>
          </cell>
          <cell r="I2283">
            <v>42522</v>
          </cell>
          <cell r="J2283">
            <v>42542</v>
          </cell>
          <cell r="K2283">
            <v>42550</v>
          </cell>
          <cell r="L2283">
            <v>42556</v>
          </cell>
          <cell r="M2283">
            <v>42558</v>
          </cell>
          <cell r="N2283">
            <v>42552</v>
          </cell>
          <cell r="O2283" t="str">
            <v>Y</v>
          </cell>
          <cell r="P2283" t="str">
            <v>Joel Paulin</v>
          </cell>
          <cell r="Q2283" t="str">
            <v>JP101</v>
          </cell>
          <cell r="X2283" t="str">
            <v>N/A</v>
          </cell>
        </row>
        <row r="2284">
          <cell r="B2284" t="str">
            <v>419100036378</v>
          </cell>
          <cell r="C2284" t="str">
            <v>INSTINCT DRIVEN MEDIA LLC</v>
          </cell>
          <cell r="D2284" t="str">
            <v>INSTINCT DRIVEN MEDIA LLC</v>
          </cell>
          <cell r="E2284">
            <v>20000</v>
          </cell>
          <cell r="F2284">
            <v>240000</v>
          </cell>
          <cell r="G2284" t="str">
            <v>Y</v>
          </cell>
          <cell r="H2284" t="str">
            <v>Y</v>
          </cell>
          <cell r="I2284">
            <v>42522</v>
          </cell>
          <cell r="J2284">
            <v>42542</v>
          </cell>
          <cell r="K2284">
            <v>42559</v>
          </cell>
          <cell r="L2284">
            <v>42571</v>
          </cell>
          <cell r="M2284">
            <v>42594</v>
          </cell>
          <cell r="N2284">
            <v>42583</v>
          </cell>
          <cell r="O2284" t="str">
            <v>Y</v>
          </cell>
          <cell r="P2284" t="str">
            <v>Mobius Payments</v>
          </cell>
          <cell r="Q2284" t="str">
            <v>MOB101</v>
          </cell>
          <cell r="X2284" t="str">
            <v>N/A</v>
          </cell>
        </row>
        <row r="2285">
          <cell r="B2285" t="str">
            <v>892976007421</v>
          </cell>
          <cell r="C2285" t="str">
            <v>YORKTOWN AUTO BODY INC</v>
          </cell>
          <cell r="D2285" t="str">
            <v>YORKTOWN AUTO BODY INC</v>
          </cell>
          <cell r="E2285">
            <v>66000</v>
          </cell>
          <cell r="F2285">
            <v>792000</v>
          </cell>
          <cell r="G2285" t="str">
            <v>Y</v>
          </cell>
          <cell r="H2285" t="str">
            <v>Y</v>
          </cell>
          <cell r="I2285">
            <v>42522</v>
          </cell>
          <cell r="J2285">
            <v>42544</v>
          </cell>
          <cell r="K2285">
            <v>42545</v>
          </cell>
          <cell r="L2285">
            <v>42545</v>
          </cell>
          <cell r="M2285">
            <v>42557</v>
          </cell>
          <cell r="N2285">
            <v>42552</v>
          </cell>
          <cell r="O2285" t="str">
            <v>Y</v>
          </cell>
          <cell r="P2285" t="str">
            <v>Credit Data</v>
          </cell>
          <cell r="Q2285" t="str">
            <v>CD101</v>
          </cell>
          <cell r="R2285" t="str">
            <v>Peter Brickman</v>
          </cell>
          <cell r="S2285" t="str">
            <v>PB101</v>
          </cell>
          <cell r="X2285" t="str">
            <v>N/A</v>
          </cell>
        </row>
        <row r="2286">
          <cell r="B2286" t="str">
            <v>892976055545</v>
          </cell>
          <cell r="C2286" t="str">
            <v>DAVID J. HOVE PLLC</v>
          </cell>
          <cell r="D2286" t="str">
            <v>DAVID J. HOVE PLLC</v>
          </cell>
          <cell r="E2286">
            <v>7500</v>
          </cell>
          <cell r="F2286">
            <v>90000</v>
          </cell>
          <cell r="G2286" t="str">
            <v>N</v>
          </cell>
          <cell r="H2286" t="str">
            <v>N</v>
          </cell>
          <cell r="I2286">
            <v>42522</v>
          </cell>
          <cell r="J2286">
            <v>42544</v>
          </cell>
          <cell r="K2286">
            <v>42545</v>
          </cell>
          <cell r="L2286">
            <v>42545</v>
          </cell>
          <cell r="M2286" t="str">
            <v>Approved/Closed</v>
          </cell>
          <cell r="N2286" t="str">
            <v>Approved/Closed</v>
          </cell>
          <cell r="O2286" t="str">
            <v>Y</v>
          </cell>
          <cell r="P2286" t="str">
            <v>Tim Platz</v>
          </cell>
          <cell r="Q2286" t="str">
            <v>TP101</v>
          </cell>
          <cell r="R2286" t="str">
            <v>Chris Frey</v>
          </cell>
          <cell r="S2286" t="str">
            <v>CF101</v>
          </cell>
          <cell r="T2286" t="str">
            <v xml:space="preserve">Bethpage FCU </v>
          </cell>
          <cell r="U2286" t="str">
            <v>BFCU</v>
          </cell>
          <cell r="X2286" t="str">
            <v>N/A</v>
          </cell>
        </row>
        <row r="2287">
          <cell r="B2287" t="str">
            <v>892976184931</v>
          </cell>
          <cell r="C2287" t="str">
            <v>L &amp; T MARDO INC</v>
          </cell>
          <cell r="D2287" t="str">
            <v>HARBOR BRIDAL</v>
          </cell>
          <cell r="E2287">
            <v>4000</v>
          </cell>
          <cell r="F2287">
            <v>48000</v>
          </cell>
          <cell r="G2287" t="str">
            <v>Y</v>
          </cell>
          <cell r="H2287" t="str">
            <v>Y</v>
          </cell>
          <cell r="I2287">
            <v>42522</v>
          </cell>
          <cell r="J2287">
            <v>42545</v>
          </cell>
          <cell r="K2287">
            <v>42548</v>
          </cell>
          <cell r="L2287">
            <v>42548</v>
          </cell>
          <cell r="M2287">
            <v>42567</v>
          </cell>
          <cell r="N2287">
            <v>42552</v>
          </cell>
          <cell r="O2287" t="str">
            <v>Y</v>
          </cell>
          <cell r="P2287" t="str">
            <v>Angelo Abbatiello</v>
          </cell>
          <cell r="Q2287" t="str">
            <v>AA101</v>
          </cell>
          <cell r="R2287" t="str">
            <v>Peter Brickman</v>
          </cell>
          <cell r="S2287" t="str">
            <v>PB101</v>
          </cell>
          <cell r="X2287" t="str">
            <v>N/A</v>
          </cell>
        </row>
        <row r="2288">
          <cell r="B2288" t="str">
            <v>892976512636</v>
          </cell>
          <cell r="C2288" t="str">
            <v>SHOPBABIE INC</v>
          </cell>
          <cell r="D2288" t="str">
            <v>TURNBURY BOUTIQUE</v>
          </cell>
          <cell r="E2288">
            <v>12000</v>
          </cell>
          <cell r="F2288">
            <v>144000</v>
          </cell>
          <cell r="G2288" t="str">
            <v>N</v>
          </cell>
          <cell r="H2288" t="str">
            <v>N</v>
          </cell>
          <cell r="I2288">
            <v>42522</v>
          </cell>
          <cell r="J2288">
            <v>42545</v>
          </cell>
          <cell r="K2288">
            <v>42545</v>
          </cell>
          <cell r="L2288">
            <v>42545</v>
          </cell>
          <cell r="M2288">
            <v>42550</v>
          </cell>
          <cell r="N2288">
            <v>42522</v>
          </cell>
          <cell r="O2288" t="str">
            <v>Y</v>
          </cell>
          <cell r="P2288" t="str">
            <v>Angelo Abbatiello</v>
          </cell>
          <cell r="Q2288" t="str">
            <v>AA101</v>
          </cell>
          <cell r="V2288" t="str">
            <v>Rich Mazo</v>
          </cell>
          <cell r="W2288" t="str">
            <v>RM102</v>
          </cell>
          <cell r="X2288" t="str">
            <v>N/A</v>
          </cell>
        </row>
        <row r="2289">
          <cell r="B2289" t="str">
            <v>892976834675</v>
          </cell>
          <cell r="C2289" t="str">
            <v xml:space="preserve">AIRTIGHT INFLATABLES </v>
          </cell>
          <cell r="D2289" t="str">
            <v xml:space="preserve">AIRTIGHT INFLATABLES </v>
          </cell>
          <cell r="E2289">
            <v>25000</v>
          </cell>
          <cell r="F2289">
            <v>300000</v>
          </cell>
          <cell r="G2289" t="str">
            <v>N</v>
          </cell>
          <cell r="H2289" t="str">
            <v>N</v>
          </cell>
          <cell r="I2289">
            <v>42522</v>
          </cell>
          <cell r="J2289">
            <v>42545</v>
          </cell>
          <cell r="K2289">
            <v>42548</v>
          </cell>
          <cell r="L2289">
            <v>42548</v>
          </cell>
          <cell r="M2289">
            <v>42614</v>
          </cell>
          <cell r="N2289">
            <v>42614</v>
          </cell>
          <cell r="O2289" t="str">
            <v>Y</v>
          </cell>
          <cell r="P2289" t="str">
            <v>Bill Molinari</v>
          </cell>
          <cell r="Q2289" t="str">
            <v>BM101</v>
          </cell>
          <cell r="X2289" t="str">
            <v>N/A</v>
          </cell>
        </row>
        <row r="2290">
          <cell r="B2290" t="str">
            <v>892976970768</v>
          </cell>
          <cell r="C2290" t="str">
            <v>MOORE'S HEALTHY HABITS LLC</v>
          </cell>
          <cell r="D2290" t="str">
            <v>THE LITTLE GYM OF ROUND ROCK</v>
          </cell>
          <cell r="E2290">
            <v>10000</v>
          </cell>
          <cell r="F2290">
            <v>120000</v>
          </cell>
          <cell r="G2290" t="str">
            <v>Y</v>
          </cell>
          <cell r="H2290" t="str">
            <v>Y</v>
          </cell>
          <cell r="I2290">
            <v>42522</v>
          </cell>
          <cell r="J2290">
            <v>42548</v>
          </cell>
          <cell r="K2290">
            <v>42549</v>
          </cell>
          <cell r="L2290">
            <v>42550</v>
          </cell>
          <cell r="M2290">
            <v>42556</v>
          </cell>
          <cell r="N2290">
            <v>42552</v>
          </cell>
          <cell r="O2290" t="str">
            <v>Y</v>
          </cell>
          <cell r="P2290" t="str">
            <v>KBH Enterprises</v>
          </cell>
          <cell r="Q2290" t="str">
            <v>KH101</v>
          </cell>
          <cell r="R2290" t="str">
            <v>Erick Weinstein</v>
          </cell>
          <cell r="S2290" t="str">
            <v>EW101</v>
          </cell>
          <cell r="X2290" t="str">
            <v>N/A</v>
          </cell>
        </row>
        <row r="2291">
          <cell r="B2291" t="str">
            <v>892976972780</v>
          </cell>
          <cell r="C2291" t="str">
            <v>MOORE'S HEALTHY HABITS LLC</v>
          </cell>
          <cell r="D2291" t="str">
            <v>THE LITTLE GYM OF  AUSTIN</v>
          </cell>
          <cell r="E2291">
            <v>10000</v>
          </cell>
          <cell r="F2291">
            <v>120000</v>
          </cell>
          <cell r="G2291" t="str">
            <v>Y</v>
          </cell>
          <cell r="H2291" t="str">
            <v>Y</v>
          </cell>
          <cell r="I2291">
            <v>42522</v>
          </cell>
          <cell r="J2291">
            <v>42548</v>
          </cell>
          <cell r="K2291">
            <v>42549</v>
          </cell>
          <cell r="L2291">
            <v>42550</v>
          </cell>
          <cell r="M2291">
            <v>42551</v>
          </cell>
          <cell r="N2291">
            <v>42522</v>
          </cell>
          <cell r="O2291" t="str">
            <v>Y</v>
          </cell>
          <cell r="P2291" t="str">
            <v>KBH Enterprises</v>
          </cell>
          <cell r="Q2291" t="str">
            <v>KH101</v>
          </cell>
          <cell r="R2291" t="str">
            <v>Erick Weinstein</v>
          </cell>
          <cell r="S2291" t="str">
            <v>EW101</v>
          </cell>
          <cell r="X2291" t="str">
            <v>N/A</v>
          </cell>
        </row>
        <row r="2292">
          <cell r="B2292" t="str">
            <v>892977430077</v>
          </cell>
          <cell r="C2292" t="str">
            <v>THE BRIDGE TO LIFE INC</v>
          </cell>
          <cell r="D2292" t="str">
            <v>THE BRIDGE TO LIFE INC</v>
          </cell>
          <cell r="E2292">
            <v>6000</v>
          </cell>
          <cell r="F2292">
            <v>72000</v>
          </cell>
          <cell r="G2292" t="str">
            <v>N</v>
          </cell>
          <cell r="H2292" t="str">
            <v>N</v>
          </cell>
          <cell r="I2292">
            <v>42522</v>
          </cell>
          <cell r="J2292">
            <v>42550</v>
          </cell>
          <cell r="K2292" t="str">
            <v>Withdrawn</v>
          </cell>
          <cell r="L2292" t="str">
            <v>Withdrawn</v>
          </cell>
          <cell r="M2292" t="str">
            <v>Withdrawn</v>
          </cell>
          <cell r="N2292" t="str">
            <v>Withdrawn</v>
          </cell>
          <cell r="O2292" t="str">
            <v>Withdrawn</v>
          </cell>
          <cell r="P2292" t="str">
            <v>David Jensen</v>
          </cell>
          <cell r="Q2292" t="str">
            <v>DJ101</v>
          </cell>
          <cell r="R2292" t="str">
            <v>Chris Frey</v>
          </cell>
          <cell r="S2292" t="str">
            <v>CF101</v>
          </cell>
          <cell r="X2292" t="str">
            <v>N/A</v>
          </cell>
        </row>
        <row r="2293">
          <cell r="B2293" t="str">
            <v>892977548175</v>
          </cell>
          <cell r="C2293" t="str">
            <v>DANCE N THINGS LLC</v>
          </cell>
          <cell r="D2293" t="str">
            <v>DANCE N THINGS</v>
          </cell>
          <cell r="E2293">
            <v>10000</v>
          </cell>
          <cell r="F2293">
            <v>120000</v>
          </cell>
          <cell r="G2293" t="str">
            <v>Y</v>
          </cell>
          <cell r="H2293" t="str">
            <v>Y</v>
          </cell>
          <cell r="I2293">
            <v>42522</v>
          </cell>
          <cell r="J2293">
            <v>42550</v>
          </cell>
          <cell r="K2293">
            <v>42550</v>
          </cell>
          <cell r="L2293">
            <v>42550</v>
          </cell>
          <cell r="M2293">
            <v>42552</v>
          </cell>
          <cell r="N2293">
            <v>42552</v>
          </cell>
          <cell r="O2293" t="str">
            <v>Y</v>
          </cell>
          <cell r="P2293" t="str">
            <v>Kerry Doyle</v>
          </cell>
          <cell r="Q2293" t="str">
            <v>KD101</v>
          </cell>
          <cell r="X2293" t="str">
            <v>N/A</v>
          </cell>
        </row>
        <row r="2294">
          <cell r="B2294" t="str">
            <v>892977666100</v>
          </cell>
          <cell r="C2294" t="str">
            <v>D POPE FLOOR CLEANERS LLC</v>
          </cell>
          <cell r="D2294" t="str">
            <v>D POPE FLOOR CLEANING SERVICES</v>
          </cell>
          <cell r="E2294">
            <v>7500</v>
          </cell>
          <cell r="F2294">
            <v>90000</v>
          </cell>
          <cell r="G2294" t="str">
            <v>N</v>
          </cell>
          <cell r="H2294" t="str">
            <v>N</v>
          </cell>
          <cell r="I2294">
            <v>42522</v>
          </cell>
          <cell r="J2294">
            <v>42550</v>
          </cell>
          <cell r="K2294">
            <v>42550</v>
          </cell>
          <cell r="L2294">
            <v>42550</v>
          </cell>
          <cell r="M2294">
            <v>42599</v>
          </cell>
          <cell r="N2294">
            <v>42583</v>
          </cell>
          <cell r="O2294" t="str">
            <v>Y</v>
          </cell>
          <cell r="P2294" t="str">
            <v>Tim Platz</v>
          </cell>
          <cell r="Q2294" t="str">
            <v>TP101</v>
          </cell>
          <cell r="R2294" t="str">
            <v>Chris Frey</v>
          </cell>
          <cell r="S2294" t="str">
            <v>CF101</v>
          </cell>
          <cell r="T2294" t="str">
            <v xml:space="preserve">Bethpage FCU </v>
          </cell>
          <cell r="U2294" t="str">
            <v>BFCU</v>
          </cell>
          <cell r="X2294" t="str">
            <v>N/A</v>
          </cell>
        </row>
        <row r="2295">
          <cell r="B2295" t="str">
            <v>892977890650</v>
          </cell>
          <cell r="C2295" t="str">
            <v>CARLON'S FARMSTAND CORP</v>
          </cell>
          <cell r="D2295" t="str">
            <v>CARLSON'S FARMSTAND</v>
          </cell>
          <cell r="E2295">
            <v>10000</v>
          </cell>
          <cell r="F2295">
            <v>120000</v>
          </cell>
          <cell r="G2295" t="str">
            <v>N</v>
          </cell>
          <cell r="H2295" t="str">
            <v>N</v>
          </cell>
          <cell r="I2295">
            <v>42522</v>
          </cell>
          <cell r="J2295">
            <v>42550</v>
          </cell>
          <cell r="K2295">
            <v>42550</v>
          </cell>
          <cell r="L2295">
            <v>42550</v>
          </cell>
          <cell r="M2295">
            <v>42553</v>
          </cell>
          <cell r="N2295">
            <v>42552</v>
          </cell>
          <cell r="O2295" t="str">
            <v>Y</v>
          </cell>
          <cell r="P2295" t="str">
            <v>Tim Platz</v>
          </cell>
          <cell r="Q2295" t="str">
            <v>TP101</v>
          </cell>
          <cell r="R2295" t="str">
            <v>Chris Frey</v>
          </cell>
          <cell r="S2295" t="str">
            <v>CF101</v>
          </cell>
          <cell r="T2295" t="str">
            <v xml:space="preserve">Bethpage FCU </v>
          </cell>
          <cell r="U2295" t="str">
            <v>BFCU</v>
          </cell>
          <cell r="X2295" t="str">
            <v>N/A</v>
          </cell>
        </row>
        <row r="2296">
          <cell r="B2296" t="str">
            <v>419100036412</v>
          </cell>
          <cell r="C2296" t="str">
            <v>WEBMASTER CENTRAL INC</v>
          </cell>
          <cell r="D2296" t="str">
            <v>WEBMASTER CENTRAL INC</v>
          </cell>
          <cell r="E2296">
            <v>70000</v>
          </cell>
          <cell r="F2296">
            <v>840000</v>
          </cell>
          <cell r="G2296" t="str">
            <v>Y</v>
          </cell>
          <cell r="H2296" t="str">
            <v>Y</v>
          </cell>
          <cell r="I2296">
            <v>42552</v>
          </cell>
          <cell r="J2296">
            <v>42556</v>
          </cell>
          <cell r="K2296">
            <v>42570</v>
          </cell>
          <cell r="L2296">
            <v>42577</v>
          </cell>
          <cell r="M2296">
            <v>42608</v>
          </cell>
          <cell r="N2296">
            <v>42583</v>
          </cell>
          <cell r="O2296" t="str">
            <v>Y</v>
          </cell>
          <cell r="P2296" t="str">
            <v>Joel Paulin</v>
          </cell>
          <cell r="Q2296" t="str">
            <v>JP101</v>
          </cell>
          <cell r="X2296" t="str">
            <v>N/A</v>
          </cell>
        </row>
        <row r="2297">
          <cell r="B2297" t="str">
            <v>892977939267</v>
          </cell>
          <cell r="C2297" t="str">
            <v>SMITHTOWN SOCIAL INC</v>
          </cell>
          <cell r="D2297" t="str">
            <v>SMITHTOWN SOCIAL INC</v>
          </cell>
          <cell r="E2297">
            <v>9000</v>
          </cell>
          <cell r="F2297">
            <v>108000</v>
          </cell>
          <cell r="G2297" t="str">
            <v>N</v>
          </cell>
          <cell r="H2297" t="str">
            <v>N</v>
          </cell>
          <cell r="I2297">
            <v>42552</v>
          </cell>
          <cell r="J2297">
            <v>42557</v>
          </cell>
          <cell r="K2297">
            <v>42557</v>
          </cell>
          <cell r="L2297">
            <v>42557</v>
          </cell>
          <cell r="M2297">
            <v>42781</v>
          </cell>
          <cell r="N2297">
            <v>42767</v>
          </cell>
          <cell r="O2297" t="str">
            <v>Y</v>
          </cell>
          <cell r="P2297" t="str">
            <v>Angelo Abbatiello</v>
          </cell>
          <cell r="Q2297" t="str">
            <v>AA101</v>
          </cell>
          <cell r="R2297" t="str">
            <v>Chris Frey</v>
          </cell>
          <cell r="S2297" t="str">
            <v>CF101</v>
          </cell>
          <cell r="X2297" t="str">
            <v>N/A</v>
          </cell>
        </row>
        <row r="2298">
          <cell r="B2298" t="str">
            <v>892978231391</v>
          </cell>
          <cell r="C2298" t="str">
            <v>ROCK YOUR LIMITS INC</v>
          </cell>
          <cell r="D2298" t="str">
            <v>ROCK YOUR LIMITS INC</v>
          </cell>
          <cell r="E2298">
            <v>7500</v>
          </cell>
          <cell r="F2298">
            <v>90000</v>
          </cell>
          <cell r="G2298" t="str">
            <v>Y</v>
          </cell>
          <cell r="H2298" t="str">
            <v>Y</v>
          </cell>
          <cell r="I2298">
            <v>42552</v>
          </cell>
          <cell r="J2298">
            <v>42557</v>
          </cell>
          <cell r="K2298">
            <v>42579</v>
          </cell>
          <cell r="L2298">
            <v>42579</v>
          </cell>
          <cell r="M2298" t="str">
            <v>Approved/Closed</v>
          </cell>
          <cell r="N2298" t="str">
            <v>Approved/Closed</v>
          </cell>
          <cell r="O2298" t="str">
            <v>Y</v>
          </cell>
          <cell r="P2298" t="str">
            <v>Tim Platz</v>
          </cell>
          <cell r="Q2298" t="str">
            <v>TP101</v>
          </cell>
          <cell r="R2298" t="str">
            <v>Andy Arner</v>
          </cell>
          <cell r="S2298" t="str">
            <v>AA102</v>
          </cell>
          <cell r="T2298" t="str">
            <v xml:space="preserve">Bethpage FCU </v>
          </cell>
          <cell r="U2298" t="str">
            <v>BFCU</v>
          </cell>
          <cell r="X2298" t="str">
            <v>N/A</v>
          </cell>
        </row>
        <row r="2299">
          <cell r="B2299" t="str">
            <v>419100036430</v>
          </cell>
          <cell r="C2299" t="str">
            <v>JESSICA SALTZER</v>
          </cell>
          <cell r="D2299" t="str">
            <v>SF LOVES BEAUTY</v>
          </cell>
          <cell r="E2299">
            <v>5000</v>
          </cell>
          <cell r="F2299">
            <v>60000</v>
          </cell>
          <cell r="G2299" t="str">
            <v xml:space="preserve">Y </v>
          </cell>
          <cell r="H2299" t="str">
            <v>N</v>
          </cell>
          <cell r="I2299">
            <v>42552</v>
          </cell>
          <cell r="J2299">
            <v>42558</v>
          </cell>
          <cell r="K2299">
            <v>42558</v>
          </cell>
          <cell r="L2299">
            <v>42558</v>
          </cell>
          <cell r="M2299">
            <v>42881</v>
          </cell>
          <cell r="N2299">
            <v>42856</v>
          </cell>
          <cell r="O2299" t="str">
            <v>Y</v>
          </cell>
          <cell r="P2299" t="str">
            <v>Mobius Payments</v>
          </cell>
          <cell r="Q2299" t="str">
            <v>MOB101</v>
          </cell>
          <cell r="X2299" t="str">
            <v>N/A</v>
          </cell>
        </row>
        <row r="2300">
          <cell r="B2300" t="str">
            <v>892978352817</v>
          </cell>
          <cell r="C2300" t="str">
            <v>KEMLOT GLOBAL ASSOCIATES INC</v>
          </cell>
          <cell r="D2300" t="str">
            <v>KEMLOT GLOBAL ASSOCIATES INC</v>
          </cell>
          <cell r="E2300">
            <v>10000</v>
          </cell>
          <cell r="F2300">
            <v>120000</v>
          </cell>
          <cell r="G2300" t="str">
            <v>N</v>
          </cell>
          <cell r="H2300" t="str">
            <v>N</v>
          </cell>
          <cell r="I2300">
            <v>42552</v>
          </cell>
          <cell r="J2300">
            <v>42558</v>
          </cell>
          <cell r="K2300" t="str">
            <v>Declined</v>
          </cell>
          <cell r="L2300" t="str">
            <v>Declined</v>
          </cell>
          <cell r="M2300" t="str">
            <v>Declined</v>
          </cell>
          <cell r="N2300" t="str">
            <v>Declined</v>
          </cell>
          <cell r="O2300" t="str">
            <v>Declined</v>
          </cell>
          <cell r="P2300" t="str">
            <v>Tim Platz</v>
          </cell>
          <cell r="Q2300" t="str">
            <v>TP101</v>
          </cell>
          <cell r="R2300" t="str">
            <v>Andy Arner</v>
          </cell>
          <cell r="S2300" t="str">
            <v>AA102</v>
          </cell>
          <cell r="T2300" t="str">
            <v xml:space="preserve">Bethpage FCU </v>
          </cell>
          <cell r="U2300" t="str">
            <v>BFCU</v>
          </cell>
          <cell r="X2300" t="str">
            <v>N/A</v>
          </cell>
        </row>
        <row r="2301">
          <cell r="B2301" t="str">
            <v>892978816035</v>
          </cell>
          <cell r="C2301" t="str">
            <v>CARROLL L THUMEL DVM MARY BETH SOVERNS DVM</v>
          </cell>
          <cell r="D2301" t="str">
            <v>COUNTRY VETERINARY CLINIC</v>
          </cell>
          <cell r="E2301">
            <v>200000</v>
          </cell>
          <cell r="F2301">
            <v>2400000</v>
          </cell>
          <cell r="G2301" t="str">
            <v xml:space="preserve">Y </v>
          </cell>
          <cell r="H2301" t="str">
            <v>N</v>
          </cell>
          <cell r="I2301">
            <v>42552</v>
          </cell>
          <cell r="J2301">
            <v>42558</v>
          </cell>
          <cell r="K2301">
            <v>42559</v>
          </cell>
          <cell r="L2301">
            <v>42559</v>
          </cell>
          <cell r="M2301">
            <v>42579</v>
          </cell>
          <cell r="N2301">
            <v>42552</v>
          </cell>
          <cell r="O2301" t="str">
            <v>Y</v>
          </cell>
          <cell r="P2301" t="str">
            <v>Chris Frey</v>
          </cell>
          <cell r="Q2301" t="str">
            <v>CF101</v>
          </cell>
          <cell r="X2301" t="str">
            <v>N/A</v>
          </cell>
        </row>
        <row r="2302">
          <cell r="B2302" t="str">
            <v>892978498511</v>
          </cell>
          <cell r="C2302" t="str">
            <v>LETO R&amp;D CORP</v>
          </cell>
          <cell r="D2302" t="str">
            <v>SILVERSTEIN WORKS</v>
          </cell>
          <cell r="E2302">
            <v>37000</v>
          </cell>
          <cell r="F2302">
            <v>444000</v>
          </cell>
          <cell r="G2302" t="str">
            <v>Y</v>
          </cell>
          <cell r="H2302" t="str">
            <v>Y</v>
          </cell>
          <cell r="I2302">
            <v>42552</v>
          </cell>
          <cell r="J2302">
            <v>42558</v>
          </cell>
          <cell r="K2302">
            <v>42570</v>
          </cell>
          <cell r="L2302">
            <v>42570</v>
          </cell>
          <cell r="M2302">
            <v>42605</v>
          </cell>
          <cell r="N2302">
            <v>42583</v>
          </cell>
          <cell r="O2302" t="str">
            <v>Y</v>
          </cell>
          <cell r="P2302" t="str">
            <v>John Vacca</v>
          </cell>
          <cell r="Q2302" t="str">
            <v>JV101</v>
          </cell>
          <cell r="R2302" t="str">
            <v>Chris Frey</v>
          </cell>
          <cell r="S2302" t="str">
            <v>CF101</v>
          </cell>
          <cell r="X2302" t="str">
            <v>N/A</v>
          </cell>
        </row>
        <row r="2303">
          <cell r="B2303" t="str">
            <v>892978906653</v>
          </cell>
          <cell r="C2303" t="str">
            <v>1257 BRAND TIRE CORP</v>
          </cell>
          <cell r="D2303" t="str">
            <v>SAMCO TIRE</v>
          </cell>
          <cell r="E2303">
            <v>13000</v>
          </cell>
          <cell r="F2303">
            <v>156000</v>
          </cell>
          <cell r="G2303" t="str">
            <v>Y</v>
          </cell>
          <cell r="H2303" t="str">
            <v>Y</v>
          </cell>
          <cell r="I2303">
            <v>42552</v>
          </cell>
          <cell r="J2303">
            <v>42558</v>
          </cell>
          <cell r="K2303">
            <v>42559</v>
          </cell>
          <cell r="L2303">
            <v>42562</v>
          </cell>
          <cell r="M2303">
            <v>42565</v>
          </cell>
          <cell r="N2303">
            <v>42552</v>
          </cell>
          <cell r="O2303" t="str">
            <v>Y</v>
          </cell>
          <cell r="P2303" t="str">
            <v>Credit Data</v>
          </cell>
          <cell r="Q2303" t="str">
            <v>CD101</v>
          </cell>
          <cell r="R2303" t="str">
            <v>Chris Frey</v>
          </cell>
          <cell r="S2303" t="str">
            <v>CF101</v>
          </cell>
          <cell r="X2303" t="str">
            <v>N/A</v>
          </cell>
        </row>
        <row r="2304">
          <cell r="B2304" t="str">
            <v>892978915555</v>
          </cell>
          <cell r="C2304" t="str">
            <v>DIEHL AUTOMOTIVE GROUP INC</v>
          </cell>
          <cell r="D2304" t="str">
            <v>DIEHL AUTOMOTIVE GROUP INC</v>
          </cell>
          <cell r="E2304">
            <v>250000</v>
          </cell>
          <cell r="F2304">
            <v>3000000</v>
          </cell>
          <cell r="G2304" t="str">
            <v>Y</v>
          </cell>
          <cell r="H2304" t="str">
            <v>Y</v>
          </cell>
          <cell r="I2304">
            <v>42552</v>
          </cell>
          <cell r="J2304">
            <v>42559</v>
          </cell>
          <cell r="K2304">
            <v>42562</v>
          </cell>
          <cell r="L2304">
            <v>42562</v>
          </cell>
          <cell r="M2304">
            <v>42576</v>
          </cell>
          <cell r="N2304">
            <v>42552</v>
          </cell>
          <cell r="O2304" t="str">
            <v>Y</v>
          </cell>
          <cell r="P2304" t="str">
            <v>CardWorks Pittsburgh</v>
          </cell>
          <cell r="Q2304" t="str">
            <v>CWP101</v>
          </cell>
          <cell r="R2304" t="str">
            <v>Peter Brickman</v>
          </cell>
          <cell r="S2304" t="str">
            <v>PB101</v>
          </cell>
          <cell r="T2304" t="str">
            <v>Jason Sylvan</v>
          </cell>
          <cell r="U2304" t="str">
            <v>JS102</v>
          </cell>
          <cell r="X2304" t="str">
            <v>N/A</v>
          </cell>
        </row>
        <row r="2305">
          <cell r="B2305" t="str">
            <v>892979280165</v>
          </cell>
          <cell r="C2305" t="str">
            <v>DIEHL AUTO OF ROBINSON</v>
          </cell>
          <cell r="D2305" t="str">
            <v>DIEHL AUTO OF ROBINSON</v>
          </cell>
          <cell r="E2305">
            <v>216000</v>
          </cell>
          <cell r="F2305">
            <v>2592000</v>
          </cell>
          <cell r="G2305" t="str">
            <v>Y</v>
          </cell>
          <cell r="H2305" t="str">
            <v>Y</v>
          </cell>
          <cell r="I2305">
            <v>42552</v>
          </cell>
          <cell r="J2305">
            <v>42559</v>
          </cell>
          <cell r="K2305">
            <v>42562</v>
          </cell>
          <cell r="L2305">
            <v>42562</v>
          </cell>
          <cell r="M2305">
            <v>42579</v>
          </cell>
          <cell r="N2305">
            <v>42552</v>
          </cell>
          <cell r="O2305" t="str">
            <v>Y</v>
          </cell>
          <cell r="P2305" t="str">
            <v>CardWorks Pittsburgh</v>
          </cell>
          <cell r="Q2305" t="str">
            <v>CWP101</v>
          </cell>
          <cell r="R2305" t="str">
            <v>Peter Brickman</v>
          </cell>
          <cell r="S2305" t="str">
            <v>PB101</v>
          </cell>
          <cell r="T2305" t="str">
            <v>Jason Sylvan</v>
          </cell>
          <cell r="U2305" t="str">
            <v>JS102</v>
          </cell>
          <cell r="X2305" t="str">
            <v>N/A</v>
          </cell>
        </row>
        <row r="2306">
          <cell r="B2306" t="str">
            <v>892979332297</v>
          </cell>
          <cell r="C2306" t="str">
            <v>CARRIGHT LLC</v>
          </cell>
          <cell r="D2306" t="str">
            <v>CARRIGHT LLC</v>
          </cell>
          <cell r="E2306">
            <v>151000</v>
          </cell>
          <cell r="F2306">
            <v>1812000</v>
          </cell>
          <cell r="G2306" t="str">
            <v>Y</v>
          </cell>
          <cell r="H2306" t="str">
            <v>Y</v>
          </cell>
          <cell r="I2306">
            <v>42552</v>
          </cell>
          <cell r="J2306">
            <v>42559</v>
          </cell>
          <cell r="K2306">
            <v>42562</v>
          </cell>
          <cell r="L2306">
            <v>42562</v>
          </cell>
          <cell r="M2306">
            <v>42593</v>
          </cell>
          <cell r="N2306">
            <v>42583</v>
          </cell>
          <cell r="O2306" t="str">
            <v>Y</v>
          </cell>
          <cell r="P2306" t="str">
            <v>CardWorks Pittsburgh</v>
          </cell>
          <cell r="Q2306" t="str">
            <v>CWP101</v>
          </cell>
          <cell r="R2306" t="str">
            <v>Peter Brickman</v>
          </cell>
          <cell r="S2306" t="str">
            <v>PB101</v>
          </cell>
          <cell r="T2306" t="str">
            <v>Jason Sylvan</v>
          </cell>
          <cell r="U2306" t="str">
            <v>JS102</v>
          </cell>
          <cell r="X2306" t="str">
            <v>N/A</v>
          </cell>
        </row>
        <row r="2307">
          <cell r="B2307" t="str">
            <v>892979600719</v>
          </cell>
          <cell r="C2307" t="str">
            <v>LONG ISLAND ANIMAL EMERGENCY PLLC</v>
          </cell>
          <cell r="D2307" t="str">
            <v>ANIMAL EMERGENCY SERVICE</v>
          </cell>
          <cell r="E2307">
            <v>120000</v>
          </cell>
          <cell r="F2307">
            <v>1440000</v>
          </cell>
          <cell r="G2307" t="str">
            <v>Y</v>
          </cell>
          <cell r="H2307" t="str">
            <v>N</v>
          </cell>
          <cell r="I2307">
            <v>42552</v>
          </cell>
          <cell r="J2307">
            <v>42559</v>
          </cell>
          <cell r="K2307">
            <v>42562</v>
          </cell>
          <cell r="L2307">
            <v>42562</v>
          </cell>
          <cell r="M2307">
            <v>42565</v>
          </cell>
          <cell r="N2307">
            <v>42552</v>
          </cell>
          <cell r="O2307" t="str">
            <v>Y</v>
          </cell>
          <cell r="P2307" t="str">
            <v>Chris Frey</v>
          </cell>
          <cell r="Q2307" t="str">
            <v>CF101</v>
          </cell>
          <cell r="X2307" t="str">
            <v>N/A</v>
          </cell>
        </row>
        <row r="2308">
          <cell r="B2308" t="str">
            <v>892979745209</v>
          </cell>
          <cell r="C2308" t="str">
            <v>LONG ISLAND ANIMAL EMERGENCY PLLC</v>
          </cell>
          <cell r="D2308" t="str">
            <v>ANIMAL EMERGENCY SERVICE</v>
          </cell>
          <cell r="E2308">
            <v>70000</v>
          </cell>
          <cell r="F2308">
            <v>840000</v>
          </cell>
          <cell r="G2308" t="str">
            <v>Y</v>
          </cell>
          <cell r="H2308" t="str">
            <v>N</v>
          </cell>
          <cell r="I2308">
            <v>42552</v>
          </cell>
          <cell r="J2308">
            <v>42559</v>
          </cell>
          <cell r="K2308">
            <v>42562</v>
          </cell>
          <cell r="L2308">
            <v>42562</v>
          </cell>
          <cell r="M2308">
            <v>42565</v>
          </cell>
          <cell r="N2308">
            <v>42552</v>
          </cell>
          <cell r="O2308" t="str">
            <v>Y</v>
          </cell>
          <cell r="P2308" t="str">
            <v>Chris Frey</v>
          </cell>
          <cell r="Q2308" t="str">
            <v>CF101</v>
          </cell>
          <cell r="X2308" t="str">
            <v>N/A</v>
          </cell>
        </row>
        <row r="2309">
          <cell r="B2309" t="str">
            <v>892979874926</v>
          </cell>
          <cell r="C2309" t="str">
            <v>EYEGLASSES BY JOACHIM LTD</v>
          </cell>
          <cell r="D2309" t="str">
            <v>EYEGLASSES BY JOACHIM LTD</v>
          </cell>
          <cell r="E2309">
            <v>12800</v>
          </cell>
          <cell r="F2309">
            <v>153600</v>
          </cell>
          <cell r="G2309" t="str">
            <v>Y</v>
          </cell>
          <cell r="H2309" t="str">
            <v>Y</v>
          </cell>
          <cell r="I2309">
            <v>42552</v>
          </cell>
          <cell r="J2309">
            <v>42559</v>
          </cell>
          <cell r="K2309">
            <v>42562</v>
          </cell>
          <cell r="L2309">
            <v>42562</v>
          </cell>
          <cell r="M2309">
            <v>42564</v>
          </cell>
          <cell r="N2309">
            <v>42552</v>
          </cell>
          <cell r="O2309" t="str">
            <v>Y</v>
          </cell>
          <cell r="P2309" t="str">
            <v>Andy Arner</v>
          </cell>
          <cell r="Q2309" t="str">
            <v>AA102</v>
          </cell>
          <cell r="X2309" t="str">
            <v>N/A</v>
          </cell>
        </row>
        <row r="2310">
          <cell r="B2310" t="str">
            <v>892980167122</v>
          </cell>
          <cell r="C2310" t="str">
            <v>LIFE'S GOOD LLC</v>
          </cell>
          <cell r="D2310" t="str">
            <v>SUGAR DADDY'S CABARET</v>
          </cell>
          <cell r="E2310">
            <v>16000</v>
          </cell>
          <cell r="F2310">
            <v>192000</v>
          </cell>
          <cell r="G2310" t="str">
            <v>N</v>
          </cell>
          <cell r="H2310" t="str">
            <v>N</v>
          </cell>
          <cell r="I2310">
            <v>42552</v>
          </cell>
          <cell r="J2310">
            <v>42559</v>
          </cell>
          <cell r="K2310">
            <v>42570</v>
          </cell>
          <cell r="L2310" t="str">
            <v>Approved/Closed</v>
          </cell>
          <cell r="M2310" t="str">
            <v>Approved/Closed</v>
          </cell>
          <cell r="N2310" t="str">
            <v>Approved/Closed</v>
          </cell>
          <cell r="O2310" t="str">
            <v>Approved/Closed</v>
          </cell>
          <cell r="P2310" t="str">
            <v xml:space="preserve">Patrick Erwin </v>
          </cell>
          <cell r="Q2310" t="str">
            <v>PE101</v>
          </cell>
          <cell r="R2310" t="str">
            <v>KBH Enterprises</v>
          </cell>
          <cell r="S2310" t="str">
            <v>KH101</v>
          </cell>
          <cell r="T2310" t="str">
            <v>Jorge Pignanelli</v>
          </cell>
          <cell r="U2310" t="str">
            <v>JP103</v>
          </cell>
          <cell r="V2310" t="str">
            <v>Extreme</v>
          </cell>
          <cell r="W2310" t="str">
            <v>EX101</v>
          </cell>
          <cell r="X2310" t="str">
            <v>N/A</v>
          </cell>
        </row>
        <row r="2311">
          <cell r="B2311" t="str">
            <v>892980286849</v>
          </cell>
          <cell r="C2311" t="str">
            <v>FIND A BAR NEAR YOU.COM INC</v>
          </cell>
          <cell r="D2311" t="str">
            <v>SOUTH FLORIDA TECHS</v>
          </cell>
          <cell r="E2311">
            <v>60000</v>
          </cell>
          <cell r="F2311">
            <v>720000</v>
          </cell>
          <cell r="G2311" t="str">
            <v>Y</v>
          </cell>
          <cell r="H2311" t="str">
            <v>Y</v>
          </cell>
          <cell r="I2311">
            <v>42552</v>
          </cell>
          <cell r="J2311">
            <v>42559</v>
          </cell>
          <cell r="K2311" t="str">
            <v>Withdrawn</v>
          </cell>
          <cell r="L2311" t="str">
            <v>Withdrawn</v>
          </cell>
          <cell r="M2311" t="str">
            <v>Withdrawn</v>
          </cell>
          <cell r="N2311" t="str">
            <v>Withdrawn</v>
          </cell>
          <cell r="O2311" t="str">
            <v>Withdrawn</v>
          </cell>
          <cell r="P2311" t="str">
            <v>Donald Pfeifer</v>
          </cell>
          <cell r="Q2311" t="str">
            <v>DP101</v>
          </cell>
          <cell r="R2311" t="str">
            <v>Chris Frey</v>
          </cell>
          <cell r="S2311" t="str">
            <v>CF101</v>
          </cell>
          <cell r="X2311" t="str">
            <v>N/A</v>
          </cell>
        </row>
        <row r="2312">
          <cell r="B2312" t="str">
            <v>892980212415</v>
          </cell>
          <cell r="C2312" t="str">
            <v>MAVERICK AIRLINES INC</v>
          </cell>
          <cell r="D2312" t="str">
            <v>MAVERICK AIRLINES</v>
          </cell>
          <cell r="E2312">
            <v>630000</v>
          </cell>
          <cell r="F2312">
            <v>7560000</v>
          </cell>
          <cell r="G2312" t="str">
            <v>Y</v>
          </cell>
          <cell r="H2312" t="str">
            <v>Y</v>
          </cell>
          <cell r="I2312">
            <v>42552</v>
          </cell>
          <cell r="J2312">
            <v>42559</v>
          </cell>
          <cell r="K2312">
            <v>42605</v>
          </cell>
          <cell r="L2312" t="str">
            <v>Declined</v>
          </cell>
          <cell r="M2312" t="str">
            <v>Declined</v>
          </cell>
          <cell r="N2312" t="str">
            <v>Declined</v>
          </cell>
          <cell r="O2312" t="str">
            <v>Declined</v>
          </cell>
          <cell r="P2312" t="str">
            <v>Steve Smith</v>
          </cell>
          <cell r="Q2312" t="str">
            <v>SS104</v>
          </cell>
          <cell r="R2312" t="str">
            <v>Erick Weinstein</v>
          </cell>
          <cell r="S2312" t="str">
            <v>EW101</v>
          </cell>
          <cell r="X2312" t="str">
            <v>N/A</v>
          </cell>
        </row>
        <row r="2313">
          <cell r="B2313" t="str">
            <v>892980680595</v>
          </cell>
          <cell r="C2313" t="str">
            <v>B-Z GYM LLC</v>
          </cell>
          <cell r="D2313" t="str">
            <v>THE LITTLE GYM OF EDISON</v>
          </cell>
          <cell r="E2313">
            <v>30000</v>
          </cell>
          <cell r="F2313">
            <v>360000</v>
          </cell>
          <cell r="G2313" t="str">
            <v>N</v>
          </cell>
          <cell r="H2313" t="str">
            <v>N</v>
          </cell>
          <cell r="I2313">
            <v>42552</v>
          </cell>
          <cell r="J2313">
            <v>42562</v>
          </cell>
          <cell r="K2313">
            <v>42563</v>
          </cell>
          <cell r="L2313">
            <v>42563</v>
          </cell>
          <cell r="M2313">
            <v>42565</v>
          </cell>
          <cell r="N2313">
            <v>42552</v>
          </cell>
          <cell r="O2313" t="str">
            <v>Y</v>
          </cell>
          <cell r="P2313" t="str">
            <v>KBH Enterprises</v>
          </cell>
          <cell r="Q2313" t="str">
            <v>KH101</v>
          </cell>
          <cell r="R2313" t="str">
            <v>Erick Weinstein</v>
          </cell>
          <cell r="S2313" t="str">
            <v>EW101</v>
          </cell>
          <cell r="X2313" t="str">
            <v>N/A</v>
          </cell>
        </row>
        <row r="2314">
          <cell r="B2314" t="str">
            <v>892980844142</v>
          </cell>
          <cell r="C2314" t="str">
            <v>RCHEM DEPOT LLC</v>
          </cell>
          <cell r="D2314" t="str">
            <v>RCHEM DEPOT LLC</v>
          </cell>
          <cell r="E2314">
            <v>5100</v>
          </cell>
          <cell r="F2314">
            <v>61200</v>
          </cell>
          <cell r="G2314" t="str">
            <v>Y</v>
          </cell>
          <cell r="H2314" t="str">
            <v>N</v>
          </cell>
          <cell r="I2314">
            <v>42552</v>
          </cell>
          <cell r="J2314">
            <v>42562</v>
          </cell>
          <cell r="K2314" t="str">
            <v>Declined</v>
          </cell>
          <cell r="L2314" t="str">
            <v>Declined</v>
          </cell>
          <cell r="M2314" t="str">
            <v>Declined</v>
          </cell>
          <cell r="N2314" t="str">
            <v>Declined</v>
          </cell>
          <cell r="O2314" t="str">
            <v>Declined</v>
          </cell>
          <cell r="P2314" t="str">
            <v>John Vacca</v>
          </cell>
          <cell r="Q2314" t="str">
            <v>JV101</v>
          </cell>
          <cell r="R2314" t="str">
            <v>Chris Frey</v>
          </cell>
          <cell r="S2314" t="str">
            <v>CF101</v>
          </cell>
          <cell r="X2314" t="str">
            <v>N/A</v>
          </cell>
        </row>
        <row r="2315">
          <cell r="B2315" t="str">
            <v>892980973941</v>
          </cell>
          <cell r="C2315" t="str">
            <v>PETRUCCI HEATING COOLING &amp; REFRIGERATION LLC</v>
          </cell>
          <cell r="D2315" t="str">
            <v>PETRUCCI HEATING COOLING &amp; REFRIGERATION LLC</v>
          </cell>
          <cell r="E2315">
            <v>3000</v>
          </cell>
          <cell r="F2315">
            <v>36000</v>
          </cell>
          <cell r="G2315" t="str">
            <v>Y</v>
          </cell>
          <cell r="H2315" t="str">
            <v>Y</v>
          </cell>
          <cell r="I2315">
            <v>42552</v>
          </cell>
          <cell r="J2315">
            <v>42562</v>
          </cell>
          <cell r="K2315">
            <v>42563</v>
          </cell>
          <cell r="L2315">
            <v>42565</v>
          </cell>
          <cell r="M2315">
            <v>42571</v>
          </cell>
          <cell r="N2315">
            <v>42552</v>
          </cell>
          <cell r="O2315" t="str">
            <v>Y</v>
          </cell>
          <cell r="P2315" t="str">
            <v>Bill Molinari</v>
          </cell>
          <cell r="Q2315" t="str">
            <v>BM101</v>
          </cell>
          <cell r="X2315" t="str">
            <v>N/A</v>
          </cell>
        </row>
        <row r="2316">
          <cell r="B2316" t="str">
            <v>892981002807</v>
          </cell>
          <cell r="C2316" t="str">
            <v>JD LOTT HOLDINGS LLC</v>
          </cell>
          <cell r="D2316" t="str">
            <v>THE LITTLE GYM OF LUBBOCK</v>
          </cell>
          <cell r="E2316">
            <v>40000</v>
          </cell>
          <cell r="F2316">
            <v>480000</v>
          </cell>
          <cell r="G2316" t="str">
            <v>Y</v>
          </cell>
          <cell r="H2316" t="str">
            <v>Y</v>
          </cell>
          <cell r="I2316">
            <v>42552</v>
          </cell>
          <cell r="J2316">
            <v>42562</v>
          </cell>
          <cell r="K2316">
            <v>42563</v>
          </cell>
          <cell r="L2316">
            <v>42563</v>
          </cell>
          <cell r="M2316">
            <v>42565</v>
          </cell>
          <cell r="N2316">
            <v>42552</v>
          </cell>
          <cell r="O2316" t="str">
            <v>Y</v>
          </cell>
          <cell r="P2316" t="str">
            <v>KBH Enterprises</v>
          </cell>
          <cell r="Q2316" t="str">
            <v>KH101</v>
          </cell>
          <cell r="R2316" t="str">
            <v>Erick Weinstein</v>
          </cell>
          <cell r="S2316" t="str">
            <v>EW101</v>
          </cell>
          <cell r="X2316" t="str">
            <v>N/A</v>
          </cell>
        </row>
        <row r="2317">
          <cell r="B2317" t="str">
            <v>892981150358</v>
          </cell>
          <cell r="C2317" t="str">
            <v>POPS GROG SHOP INC</v>
          </cell>
          <cell r="D2317" t="str">
            <v>POPS GROG SHOP INC</v>
          </cell>
          <cell r="E2317">
            <v>21000</v>
          </cell>
          <cell r="F2317">
            <v>252000</v>
          </cell>
          <cell r="G2317" t="str">
            <v>Y</v>
          </cell>
          <cell r="H2317" t="str">
            <v>Y</v>
          </cell>
          <cell r="I2317">
            <v>42552</v>
          </cell>
          <cell r="J2317">
            <v>42562</v>
          </cell>
          <cell r="K2317">
            <v>42563</v>
          </cell>
          <cell r="L2317">
            <v>42563</v>
          </cell>
          <cell r="M2317" t="str">
            <v>Approved/Closed</v>
          </cell>
          <cell r="N2317" t="str">
            <v>Approved/Closed</v>
          </cell>
          <cell r="O2317" t="str">
            <v>Y</v>
          </cell>
          <cell r="P2317" t="str">
            <v>Angelo Abbatiello</v>
          </cell>
          <cell r="Q2317" t="str">
            <v>AA101</v>
          </cell>
          <cell r="R2317" t="str">
            <v>Chris Frey</v>
          </cell>
          <cell r="S2317" t="str">
            <v>CF101</v>
          </cell>
          <cell r="X2317" t="str">
            <v>N/A</v>
          </cell>
        </row>
        <row r="2318">
          <cell r="B2318" t="str">
            <v>892981814383</v>
          </cell>
          <cell r="C2318" t="str">
            <v>SF2 INC</v>
          </cell>
          <cell r="D2318" t="str">
            <v>SENOR FROGS RESTAURANT &amp; TAVERN</v>
          </cell>
          <cell r="E2318">
            <v>40000</v>
          </cell>
          <cell r="F2318">
            <v>480000</v>
          </cell>
          <cell r="G2318" t="str">
            <v>Y</v>
          </cell>
          <cell r="H2318" t="str">
            <v>Y</v>
          </cell>
          <cell r="I2318">
            <v>42552</v>
          </cell>
          <cell r="J2318">
            <v>42563</v>
          </cell>
          <cell r="K2318">
            <v>42572</v>
          </cell>
          <cell r="L2318">
            <v>42572</v>
          </cell>
          <cell r="M2318">
            <v>42587</v>
          </cell>
          <cell r="N2318">
            <v>42583</v>
          </cell>
          <cell r="O2318" t="str">
            <v>Y</v>
          </cell>
          <cell r="P2318" t="str">
            <v>Bill Molinari</v>
          </cell>
          <cell r="Q2318" t="str">
            <v>BM101</v>
          </cell>
          <cell r="X2318" t="str">
            <v>N/A</v>
          </cell>
        </row>
        <row r="2319">
          <cell r="B2319" t="str">
            <v>892981662022</v>
          </cell>
          <cell r="C2319" t="str">
            <v>HOP HOUSE INC</v>
          </cell>
          <cell r="D2319" t="str">
            <v>HOP HOUSE INC</v>
          </cell>
          <cell r="E2319">
            <v>25000</v>
          </cell>
          <cell r="F2319">
            <v>300000</v>
          </cell>
          <cell r="G2319" t="str">
            <v>Y</v>
          </cell>
          <cell r="H2319" t="str">
            <v>Y</v>
          </cell>
          <cell r="I2319">
            <v>42552</v>
          </cell>
          <cell r="J2319">
            <v>42563</v>
          </cell>
          <cell r="K2319">
            <v>42563</v>
          </cell>
          <cell r="L2319">
            <v>42564</v>
          </cell>
          <cell r="M2319" t="str">
            <v>Approved/Closed</v>
          </cell>
          <cell r="N2319" t="str">
            <v>Approved/Closed</v>
          </cell>
          <cell r="O2319" t="str">
            <v>Y</v>
          </cell>
          <cell r="P2319" t="str">
            <v>Bill Molinari</v>
          </cell>
          <cell r="Q2319" t="str">
            <v>BM101</v>
          </cell>
          <cell r="X2319" t="str">
            <v>N/A</v>
          </cell>
        </row>
        <row r="2320">
          <cell r="B2320" t="str">
            <v>892981621010</v>
          </cell>
          <cell r="C2320" t="str">
            <v>INVISION SOLUTIONS LLC</v>
          </cell>
          <cell r="D2320" t="str">
            <v>FIT FUEL DIRECT</v>
          </cell>
          <cell r="E2320">
            <v>35000</v>
          </cell>
          <cell r="F2320">
            <v>420000</v>
          </cell>
          <cell r="G2320" t="str">
            <v>Y</v>
          </cell>
          <cell r="H2320" t="str">
            <v>Y</v>
          </cell>
          <cell r="I2320">
            <v>42552</v>
          </cell>
          <cell r="J2320">
            <v>42563</v>
          </cell>
          <cell r="K2320" t="str">
            <v>Declined</v>
          </cell>
          <cell r="L2320" t="str">
            <v>Declined</v>
          </cell>
          <cell r="M2320" t="str">
            <v>Declined</v>
          </cell>
          <cell r="N2320" t="str">
            <v>Declined</v>
          </cell>
          <cell r="O2320" t="str">
            <v>Declined</v>
          </cell>
          <cell r="P2320" t="str">
            <v>Roc Funding</v>
          </cell>
          <cell r="Q2320" t="str">
            <v>RF102</v>
          </cell>
          <cell r="R2320" t="str">
            <v>Chris Frey</v>
          </cell>
          <cell r="S2320" t="str">
            <v>CF101</v>
          </cell>
          <cell r="X2320" t="str">
            <v>N/A</v>
          </cell>
        </row>
        <row r="2321">
          <cell r="B2321" t="str">
            <v>419100036449</v>
          </cell>
          <cell r="C2321" t="str">
            <v>MONA LISA SPA LLC</v>
          </cell>
          <cell r="D2321" t="str">
            <v>BECOMEAMAZINGNOW.COM</v>
          </cell>
          <cell r="E2321">
            <v>25000</v>
          </cell>
          <cell r="F2321">
            <v>300000</v>
          </cell>
          <cell r="G2321" t="str">
            <v>Y</v>
          </cell>
          <cell r="H2321" t="str">
            <v>N</v>
          </cell>
          <cell r="I2321">
            <v>42552</v>
          </cell>
          <cell r="J2321">
            <v>42563</v>
          </cell>
          <cell r="K2321" t="str">
            <v>Withdrawn</v>
          </cell>
          <cell r="L2321" t="str">
            <v>Withdrawn</v>
          </cell>
          <cell r="M2321" t="str">
            <v>Withdrawn</v>
          </cell>
          <cell r="N2321" t="str">
            <v>Withdrawn</v>
          </cell>
          <cell r="O2321" t="str">
            <v>Withdrawn</v>
          </cell>
          <cell r="P2321" t="str">
            <v>Inovio Payments</v>
          </cell>
          <cell r="Q2321" t="str">
            <v>IP101</v>
          </cell>
          <cell r="X2321" t="str">
            <v>N/A</v>
          </cell>
        </row>
        <row r="2322">
          <cell r="B2322" t="str">
            <v>892981839919</v>
          </cell>
          <cell r="C2322" t="str">
            <v>SINSATIONS LLC</v>
          </cell>
          <cell r="D2322" t="str">
            <v>SINSATIONS LLC</v>
          </cell>
          <cell r="E2322">
            <v>12000</v>
          </cell>
          <cell r="F2322">
            <v>144000</v>
          </cell>
          <cell r="G2322" t="str">
            <v>Y</v>
          </cell>
          <cell r="H2322" t="str">
            <v>Y</v>
          </cell>
          <cell r="I2322">
            <v>42552</v>
          </cell>
          <cell r="J2322">
            <v>42564</v>
          </cell>
          <cell r="K2322">
            <v>42570</v>
          </cell>
          <cell r="L2322">
            <v>42570</v>
          </cell>
          <cell r="M2322">
            <v>42573</v>
          </cell>
          <cell r="N2322">
            <v>42552</v>
          </cell>
          <cell r="O2322" t="str">
            <v>Y</v>
          </cell>
          <cell r="P2322" t="str">
            <v>CardWorks Acquiring</v>
          </cell>
          <cell r="Q2322" t="str">
            <v>CWA101</v>
          </cell>
          <cell r="R2322" t="str">
            <v>Gene Williams</v>
          </cell>
          <cell r="S2322" t="str">
            <v>GW101</v>
          </cell>
          <cell r="T2322" t="str">
            <v>AutoBar</v>
          </cell>
          <cell r="U2322" t="str">
            <v>AB102</v>
          </cell>
          <cell r="X2322" t="str">
            <v>N/A</v>
          </cell>
        </row>
        <row r="2323">
          <cell r="B2323" t="str">
            <v>892982351161</v>
          </cell>
          <cell r="C2323" t="str">
            <v>TASTE OF ITALIA LLC</v>
          </cell>
          <cell r="D2323" t="str">
            <v>TASTE OF ITALIA LLC</v>
          </cell>
          <cell r="E2323">
            <v>20000</v>
          </cell>
          <cell r="F2323">
            <v>240000</v>
          </cell>
          <cell r="G2323" t="str">
            <v>Y</v>
          </cell>
          <cell r="H2323" t="str">
            <v>N</v>
          </cell>
          <cell r="I2323">
            <v>42552</v>
          </cell>
          <cell r="J2323">
            <v>42564</v>
          </cell>
          <cell r="K2323">
            <v>42564</v>
          </cell>
          <cell r="L2323">
            <v>42565</v>
          </cell>
          <cell r="M2323">
            <v>42583</v>
          </cell>
          <cell r="N2323">
            <v>42583</v>
          </cell>
          <cell r="O2323" t="str">
            <v>Y</v>
          </cell>
          <cell r="P2323" t="str">
            <v>John Vacca</v>
          </cell>
          <cell r="Q2323" t="str">
            <v>JV101</v>
          </cell>
          <cell r="R2323" t="str">
            <v>Chris Frey</v>
          </cell>
          <cell r="S2323" t="str">
            <v>CF101</v>
          </cell>
          <cell r="X2323" t="str">
            <v>N/A</v>
          </cell>
        </row>
        <row r="2324">
          <cell r="B2324" t="str">
            <v>892982565240</v>
          </cell>
          <cell r="C2324" t="str">
            <v>SOUTH MAIN STREET DELI CORP</v>
          </cell>
          <cell r="D2324" t="str">
            <v>SOUTH MAIN ST DELI</v>
          </cell>
          <cell r="E2324">
            <v>7500</v>
          </cell>
          <cell r="F2324">
            <v>90000</v>
          </cell>
          <cell r="G2324" t="str">
            <v>N</v>
          </cell>
          <cell r="H2324" t="str">
            <v>N</v>
          </cell>
          <cell r="I2324">
            <v>42552</v>
          </cell>
          <cell r="J2324">
            <v>42564</v>
          </cell>
          <cell r="K2324">
            <v>42621</v>
          </cell>
          <cell r="L2324">
            <v>42621</v>
          </cell>
          <cell r="M2324">
            <v>42647</v>
          </cell>
          <cell r="N2324">
            <v>42644</v>
          </cell>
          <cell r="O2324" t="str">
            <v>Y</v>
          </cell>
          <cell r="P2324" t="str">
            <v>Tim Platz</v>
          </cell>
          <cell r="Q2324" t="str">
            <v>TP101</v>
          </cell>
          <cell r="R2324" t="str">
            <v>Andy Arner</v>
          </cell>
          <cell r="S2324" t="str">
            <v>AA102</v>
          </cell>
          <cell r="T2324" t="str">
            <v xml:space="preserve">Bethpage FCU </v>
          </cell>
          <cell r="U2324" t="str">
            <v>BFCU</v>
          </cell>
          <cell r="X2324" t="str">
            <v>N/A</v>
          </cell>
        </row>
        <row r="2325">
          <cell r="B2325" t="str">
            <v>419100036458</v>
          </cell>
          <cell r="C2325" t="str">
            <v>CENTER ISLAND CHIROPRACTIC ASSOCIATES P.C.</v>
          </cell>
          <cell r="D2325" t="str">
            <v>CENTER ISLAND CHIROPRACTIC ASSOCIATES P.C.</v>
          </cell>
          <cell r="E2325">
            <v>6000</v>
          </cell>
          <cell r="F2325">
            <v>72000</v>
          </cell>
          <cell r="G2325" t="str">
            <v>Y</v>
          </cell>
          <cell r="H2325" t="str">
            <v>N</v>
          </cell>
          <cell r="I2325">
            <v>42552</v>
          </cell>
          <cell r="J2325">
            <v>42564</v>
          </cell>
          <cell r="K2325">
            <v>42585</v>
          </cell>
          <cell r="L2325">
            <v>42586</v>
          </cell>
          <cell r="M2325" t="str">
            <v>Approved/Closed</v>
          </cell>
          <cell r="N2325" t="str">
            <v>Approved/Closed</v>
          </cell>
          <cell r="O2325" t="str">
            <v>Y</v>
          </cell>
          <cell r="P2325" t="str">
            <v>Kerry Doyle</v>
          </cell>
          <cell r="Q2325" t="str">
            <v>KD101</v>
          </cell>
          <cell r="X2325" t="str">
            <v>N/A</v>
          </cell>
        </row>
        <row r="2326">
          <cell r="B2326" t="str">
            <v>892982677953</v>
          </cell>
          <cell r="C2326" t="str">
            <v>AMIR SEDAGHAT DDS PC</v>
          </cell>
          <cell r="D2326" t="str">
            <v>SEDAGHAT &amp; HERMAN</v>
          </cell>
          <cell r="E2326">
            <v>40000</v>
          </cell>
          <cell r="F2326">
            <v>480000</v>
          </cell>
          <cell r="G2326" t="str">
            <v>Y</v>
          </cell>
          <cell r="H2326" t="str">
            <v>Y</v>
          </cell>
          <cell r="I2326">
            <v>42552</v>
          </cell>
          <cell r="J2326">
            <v>42565</v>
          </cell>
          <cell r="K2326">
            <v>42569</v>
          </cell>
          <cell r="L2326">
            <v>42569</v>
          </cell>
          <cell r="M2326">
            <v>42579</v>
          </cell>
          <cell r="N2326">
            <v>42552</v>
          </cell>
          <cell r="O2326" t="str">
            <v>Y</v>
          </cell>
          <cell r="P2326" t="str">
            <v xml:space="preserve">Jason Sylvan </v>
          </cell>
          <cell r="Q2326" t="str">
            <v>JS102</v>
          </cell>
          <cell r="X2326" t="str">
            <v>N/A</v>
          </cell>
        </row>
        <row r="2327">
          <cell r="B2327" t="str">
            <v>892982785889</v>
          </cell>
          <cell r="C2327" t="str">
            <v>THE WILLIAM STUART COMPANY, INC</v>
          </cell>
          <cell r="D2327" t="str">
            <v>THE LITTLE GYM OF PARK MEADOWS</v>
          </cell>
          <cell r="E2327">
            <v>30000</v>
          </cell>
          <cell r="F2327">
            <v>360000</v>
          </cell>
          <cell r="G2327" t="str">
            <v>Y</v>
          </cell>
          <cell r="H2327" t="str">
            <v>Y</v>
          </cell>
          <cell r="I2327">
            <v>42552</v>
          </cell>
          <cell r="J2327">
            <v>42565</v>
          </cell>
          <cell r="K2327">
            <v>42565</v>
          </cell>
          <cell r="L2327">
            <v>42566</v>
          </cell>
          <cell r="M2327">
            <v>42578</v>
          </cell>
          <cell r="N2327">
            <v>42552</v>
          </cell>
          <cell r="O2327" t="str">
            <v>Y</v>
          </cell>
          <cell r="P2327" t="str">
            <v>KBH Enterprises</v>
          </cell>
          <cell r="Q2327" t="str">
            <v>KH101</v>
          </cell>
          <cell r="R2327" t="str">
            <v>Erick Weinstein</v>
          </cell>
          <cell r="S2327" t="str">
            <v>EW101</v>
          </cell>
          <cell r="X2327" t="str">
            <v>N/A</v>
          </cell>
        </row>
        <row r="2328">
          <cell r="B2328" t="str">
            <v>892983038726</v>
          </cell>
          <cell r="C2328" t="str">
            <v>SYOSSET LIMOUSINE SERVICE, INC.</v>
          </cell>
          <cell r="D2328" t="str">
            <v>SYOSSET LIMOUSINE SERVICE, INC.</v>
          </cell>
          <cell r="E2328">
            <v>75000</v>
          </cell>
          <cell r="F2328">
            <v>900000</v>
          </cell>
          <cell r="G2328" t="str">
            <v>Y</v>
          </cell>
          <cell r="H2328" t="str">
            <v>Y</v>
          </cell>
          <cell r="I2328">
            <v>42552</v>
          </cell>
          <cell r="J2328">
            <v>42565</v>
          </cell>
          <cell r="K2328">
            <v>42569</v>
          </cell>
          <cell r="L2328">
            <v>42569</v>
          </cell>
          <cell r="M2328">
            <v>42583</v>
          </cell>
          <cell r="N2328">
            <v>42583</v>
          </cell>
          <cell r="O2328" t="str">
            <v>Y</v>
          </cell>
          <cell r="P2328" t="str">
            <v>Fairway Management Group</v>
          </cell>
          <cell r="Q2328" t="str">
            <v>FMG101</v>
          </cell>
          <cell r="R2328" t="str">
            <v>Chris Frey</v>
          </cell>
          <cell r="S2328" t="str">
            <v>CF101</v>
          </cell>
          <cell r="X2328" t="str">
            <v>N/A</v>
          </cell>
        </row>
        <row r="2329">
          <cell r="B2329" t="str">
            <v>892983041258</v>
          </cell>
          <cell r="C2329" t="str">
            <v>JUIRM DENTAL GROUP</v>
          </cell>
          <cell r="D2329" t="str">
            <v>JUIRM DENTAL GROUP</v>
          </cell>
          <cell r="E2329">
            <v>105000</v>
          </cell>
          <cell r="F2329">
            <v>1260000</v>
          </cell>
          <cell r="G2329" t="str">
            <v>Y</v>
          </cell>
          <cell r="H2329" t="str">
            <v>N</v>
          </cell>
          <cell r="I2329">
            <v>42552</v>
          </cell>
          <cell r="J2329">
            <v>42569</v>
          </cell>
          <cell r="K2329">
            <v>42569</v>
          </cell>
          <cell r="L2329">
            <v>42569</v>
          </cell>
          <cell r="M2329">
            <v>42571</v>
          </cell>
          <cell r="N2329">
            <v>42552</v>
          </cell>
          <cell r="O2329" t="str">
            <v>Y</v>
          </cell>
          <cell r="P2329" t="str">
            <v xml:space="preserve">Jason Sylvan </v>
          </cell>
          <cell r="Q2329" t="str">
            <v>JS102</v>
          </cell>
          <cell r="X2329" t="str">
            <v>N/A</v>
          </cell>
        </row>
        <row r="2330">
          <cell r="B2330" t="str">
            <v>419100036467</v>
          </cell>
          <cell r="C2330" t="str">
            <v>DRAGOS SANDULESCU DDS</v>
          </cell>
          <cell r="D2330" t="str">
            <v>DRAGOS SANDULESCU DDS</v>
          </cell>
          <cell r="E2330">
            <v>30000</v>
          </cell>
          <cell r="F2330">
            <v>360000</v>
          </cell>
          <cell r="G2330" t="str">
            <v>Y</v>
          </cell>
          <cell r="H2330" t="str">
            <v>N</v>
          </cell>
          <cell r="I2330">
            <v>42552</v>
          </cell>
          <cell r="J2330">
            <v>42569</v>
          </cell>
          <cell r="K2330">
            <v>42569</v>
          </cell>
          <cell r="L2330">
            <v>42570</v>
          </cell>
          <cell r="M2330">
            <v>42573</v>
          </cell>
          <cell r="N2330">
            <v>42552</v>
          </cell>
          <cell r="O2330" t="str">
            <v>Y</v>
          </cell>
          <cell r="P2330" t="str">
            <v>Erick Weinstein</v>
          </cell>
          <cell r="Q2330" t="str">
            <v>EW101</v>
          </cell>
          <cell r="X2330" t="str">
            <v>N/A</v>
          </cell>
        </row>
        <row r="2331">
          <cell r="B2331" t="str">
            <v>892983516911</v>
          </cell>
          <cell r="C2331" t="str">
            <v>DON'T BE HATIN V</v>
          </cell>
          <cell r="D2331" t="str">
            <v>TENNESSEE JED'S</v>
          </cell>
          <cell r="E2331">
            <v>20000</v>
          </cell>
          <cell r="F2331">
            <v>240000</v>
          </cell>
          <cell r="G2331" t="str">
            <v>N</v>
          </cell>
          <cell r="H2331" t="str">
            <v>N</v>
          </cell>
          <cell r="I2331">
            <v>42552</v>
          </cell>
          <cell r="J2331">
            <v>42569</v>
          </cell>
          <cell r="K2331">
            <v>42570</v>
          </cell>
          <cell r="L2331">
            <v>42571</v>
          </cell>
          <cell r="M2331">
            <v>42615</v>
          </cell>
          <cell r="N2331">
            <v>42614</v>
          </cell>
          <cell r="O2331" t="str">
            <v>Y</v>
          </cell>
          <cell r="P2331" t="str">
            <v>Tim Platz</v>
          </cell>
          <cell r="Q2331" t="str">
            <v>TP101</v>
          </cell>
          <cell r="R2331" t="str">
            <v>Andy Arner</v>
          </cell>
          <cell r="S2331" t="str">
            <v>AA102</v>
          </cell>
          <cell r="T2331" t="str">
            <v xml:space="preserve">Bethpage FCU </v>
          </cell>
          <cell r="U2331" t="str">
            <v>BFCU</v>
          </cell>
          <cell r="X2331" t="str">
            <v>N/A</v>
          </cell>
        </row>
        <row r="2332">
          <cell r="B2332" t="str">
            <v>892983513108</v>
          </cell>
          <cell r="C2332" t="str">
            <v>LEAFMILLS LLC</v>
          </cell>
          <cell r="D2332" t="str">
            <v>THE LITTLE GYM OF SMYRNA</v>
          </cell>
          <cell r="E2332">
            <v>30000</v>
          </cell>
          <cell r="F2332">
            <v>360000</v>
          </cell>
          <cell r="G2332" t="str">
            <v>Y</v>
          </cell>
          <cell r="H2332" t="str">
            <v>Y</v>
          </cell>
          <cell r="I2332">
            <v>42552</v>
          </cell>
          <cell r="J2332">
            <v>42569</v>
          </cell>
          <cell r="K2332">
            <v>42570</v>
          </cell>
          <cell r="L2332">
            <v>42570</v>
          </cell>
          <cell r="M2332">
            <v>42573</v>
          </cell>
          <cell r="N2332">
            <v>42552</v>
          </cell>
          <cell r="O2332" t="str">
            <v>Y</v>
          </cell>
          <cell r="P2332" t="str">
            <v>KBH Enterprises</v>
          </cell>
          <cell r="Q2332" t="str">
            <v>KH101</v>
          </cell>
          <cell r="R2332" t="str">
            <v>Erick Weinstein</v>
          </cell>
          <cell r="S2332" t="str">
            <v>EW101</v>
          </cell>
          <cell r="X2332" t="str">
            <v>N/A</v>
          </cell>
        </row>
        <row r="2333">
          <cell r="B2333" t="str">
            <v>892983732567</v>
          </cell>
          <cell r="C2333" t="str">
            <v>9EATHER VISUAL PRINTING</v>
          </cell>
          <cell r="D2333" t="str">
            <v>9EATHER VISUAL PRINTING</v>
          </cell>
          <cell r="E2333">
            <v>2500</v>
          </cell>
          <cell r="F2333">
            <v>30000</v>
          </cell>
          <cell r="G2333" t="str">
            <v>N</v>
          </cell>
          <cell r="H2333" t="str">
            <v>N</v>
          </cell>
          <cell r="I2333">
            <v>42552</v>
          </cell>
          <cell r="J2333">
            <v>42569</v>
          </cell>
          <cell r="K2333" t="str">
            <v>Declined</v>
          </cell>
          <cell r="L2333" t="str">
            <v>Declined</v>
          </cell>
          <cell r="M2333" t="str">
            <v>Declined</v>
          </cell>
          <cell r="N2333" t="str">
            <v>Declined</v>
          </cell>
          <cell r="O2333" t="str">
            <v>Declined</v>
          </cell>
          <cell r="P2333" t="str">
            <v>Tim Platz</v>
          </cell>
          <cell r="Q2333" t="str">
            <v>TP101</v>
          </cell>
          <cell r="R2333" t="str">
            <v>Andy Arner</v>
          </cell>
          <cell r="S2333" t="str">
            <v>AA102</v>
          </cell>
          <cell r="T2333" t="str">
            <v xml:space="preserve">Bethpage FCU </v>
          </cell>
          <cell r="U2333" t="str">
            <v>BFCU</v>
          </cell>
          <cell r="X2333" t="str">
            <v>N/A</v>
          </cell>
        </row>
        <row r="2334">
          <cell r="B2334" t="str">
            <v>892983759644</v>
          </cell>
          <cell r="C2334" t="str">
            <v>GARNET PARTNERS II</v>
          </cell>
          <cell r="D2334" t="str">
            <v>THE LITTLE GYM OF SMITHFIELD</v>
          </cell>
          <cell r="E2334">
            <v>30000</v>
          </cell>
          <cell r="F2334">
            <v>360000</v>
          </cell>
          <cell r="G2334" t="str">
            <v>Y</v>
          </cell>
          <cell r="H2334" t="str">
            <v>Y</v>
          </cell>
          <cell r="I2334">
            <v>42552</v>
          </cell>
          <cell r="J2334">
            <v>42570</v>
          </cell>
          <cell r="K2334">
            <v>42571</v>
          </cell>
          <cell r="L2334">
            <v>42571</v>
          </cell>
          <cell r="M2334">
            <v>42584</v>
          </cell>
          <cell r="N2334">
            <v>42583</v>
          </cell>
          <cell r="O2334" t="str">
            <v>Y</v>
          </cell>
          <cell r="P2334" t="str">
            <v>KBH Enterprises</v>
          </cell>
          <cell r="Q2334" t="str">
            <v>KH101</v>
          </cell>
          <cell r="R2334" t="str">
            <v>Erick Weinstein</v>
          </cell>
          <cell r="S2334" t="str">
            <v>EW101</v>
          </cell>
          <cell r="X2334" t="str">
            <v>N/A</v>
          </cell>
        </row>
        <row r="2335">
          <cell r="B2335" t="str">
            <v>892983988425</v>
          </cell>
          <cell r="C2335" t="str">
            <v>GREEN METRO RESTORATION CORP</v>
          </cell>
          <cell r="D2335" t="str">
            <v>GREEN METRO RESTORATION CORP</v>
          </cell>
          <cell r="E2335">
            <v>7000</v>
          </cell>
          <cell r="F2335">
            <v>84000</v>
          </cell>
          <cell r="G2335" t="str">
            <v>Y</v>
          </cell>
          <cell r="H2335" t="str">
            <v>N</v>
          </cell>
          <cell r="I2335">
            <v>42552</v>
          </cell>
          <cell r="J2335">
            <v>42570</v>
          </cell>
          <cell r="K2335">
            <v>42572</v>
          </cell>
          <cell r="L2335">
            <v>42572</v>
          </cell>
          <cell r="M2335">
            <v>42576</v>
          </cell>
          <cell r="N2335">
            <v>42552</v>
          </cell>
          <cell r="O2335" t="str">
            <v>Y</v>
          </cell>
          <cell r="P2335" t="str">
            <v>V</v>
          </cell>
          <cell r="Q2335" t="str">
            <v>CC101</v>
          </cell>
          <cell r="R2335" t="str">
            <v>Erick Weinstein</v>
          </cell>
          <cell r="S2335" t="str">
            <v>EW101</v>
          </cell>
          <cell r="X2335" t="str">
            <v>N/A</v>
          </cell>
        </row>
        <row r="2336">
          <cell r="B2336" t="str">
            <v>892984356770</v>
          </cell>
          <cell r="C2336" t="str">
            <v>JEFFREY BETTAN ATTORNEY AT LAW</v>
          </cell>
          <cell r="D2336" t="str">
            <v>JEFFREY BETTAN ATTORNEY AT LAW</v>
          </cell>
          <cell r="E2336">
            <v>10000</v>
          </cell>
          <cell r="F2336">
            <v>120000</v>
          </cell>
          <cell r="G2336" t="str">
            <v>N</v>
          </cell>
          <cell r="H2336" t="str">
            <v>N</v>
          </cell>
          <cell r="I2336">
            <v>42552</v>
          </cell>
          <cell r="J2336">
            <v>42570</v>
          </cell>
          <cell r="K2336" t="str">
            <v>Withdrawn</v>
          </cell>
          <cell r="L2336" t="str">
            <v>Withdrawn</v>
          </cell>
          <cell r="M2336" t="str">
            <v>Withdrawn</v>
          </cell>
          <cell r="N2336" t="str">
            <v>Withdrawn</v>
          </cell>
          <cell r="O2336" t="str">
            <v>Withdrawn</v>
          </cell>
          <cell r="P2336" t="str">
            <v>David Jensen</v>
          </cell>
          <cell r="Q2336" t="str">
            <v>DJ101</v>
          </cell>
          <cell r="R2336" t="str">
            <v>Chris Frey</v>
          </cell>
          <cell r="S2336" t="str">
            <v>CF101</v>
          </cell>
          <cell r="X2336" t="str">
            <v>N/A</v>
          </cell>
        </row>
        <row r="2337">
          <cell r="B2337" t="str">
            <v>419100036476</v>
          </cell>
          <cell r="C2337" t="str">
            <v>VERIFIED BILLING INC</v>
          </cell>
          <cell r="D2337" t="str">
            <v>VERIFIED BILLING INC</v>
          </cell>
          <cell r="E2337">
            <v>20000</v>
          </cell>
          <cell r="F2337">
            <v>240000</v>
          </cell>
          <cell r="G2337" t="str">
            <v>Y</v>
          </cell>
          <cell r="H2337" t="str">
            <v>N</v>
          </cell>
          <cell r="I2337">
            <v>42552</v>
          </cell>
          <cell r="J2337">
            <v>42570</v>
          </cell>
          <cell r="K2337">
            <v>42591</v>
          </cell>
          <cell r="L2337">
            <v>42597</v>
          </cell>
          <cell r="M2337">
            <v>42603</v>
          </cell>
          <cell r="N2337">
            <v>42583</v>
          </cell>
          <cell r="O2337" t="str">
            <v>Y</v>
          </cell>
          <cell r="P2337" t="str">
            <v>Mobius Payments</v>
          </cell>
          <cell r="Q2337" t="str">
            <v>MOB101</v>
          </cell>
          <cell r="X2337" t="str">
            <v>N/A</v>
          </cell>
        </row>
        <row r="2338">
          <cell r="B2338" t="str">
            <v>419100036485</v>
          </cell>
          <cell r="C2338" t="str">
            <v>UNITED BACKUP INC</v>
          </cell>
          <cell r="D2338" t="str">
            <v>MAC BACKUP</v>
          </cell>
          <cell r="E2338">
            <v>50000</v>
          </cell>
          <cell r="F2338">
            <v>600000</v>
          </cell>
          <cell r="G2338" t="str">
            <v>N</v>
          </cell>
          <cell r="H2338" t="str">
            <v>N</v>
          </cell>
          <cell r="I2338">
            <v>42552</v>
          </cell>
          <cell r="J2338">
            <v>42570</v>
          </cell>
          <cell r="K2338">
            <v>42579</v>
          </cell>
          <cell r="L2338">
            <v>42579</v>
          </cell>
          <cell r="M2338">
            <v>42598</v>
          </cell>
          <cell r="N2338">
            <v>42583</v>
          </cell>
          <cell r="O2338" t="str">
            <v>Y</v>
          </cell>
          <cell r="P2338" t="str">
            <v>Mobius Payments</v>
          </cell>
          <cell r="Q2338" t="str">
            <v>MOB101</v>
          </cell>
          <cell r="X2338" t="str">
            <v>N/A</v>
          </cell>
        </row>
        <row r="2339">
          <cell r="B2339" t="str">
            <v>892984424834</v>
          </cell>
          <cell r="C2339" t="str">
            <v>GLOBAL MMA INC</v>
          </cell>
          <cell r="D2339" t="str">
            <v>PANZA MMA</v>
          </cell>
          <cell r="E2339">
            <v>15000</v>
          </cell>
          <cell r="F2339">
            <v>180000</v>
          </cell>
          <cell r="G2339" t="str">
            <v>Y</v>
          </cell>
          <cell r="H2339" t="str">
            <v>Y</v>
          </cell>
          <cell r="I2339">
            <v>42552</v>
          </cell>
          <cell r="J2339">
            <v>42572</v>
          </cell>
          <cell r="K2339">
            <v>42573</v>
          </cell>
          <cell r="L2339">
            <v>42573</v>
          </cell>
          <cell r="M2339">
            <v>42576</v>
          </cell>
          <cell r="N2339">
            <v>42552</v>
          </cell>
          <cell r="O2339" t="str">
            <v>Y</v>
          </cell>
          <cell r="P2339" t="str">
            <v>Kerry Doyle</v>
          </cell>
          <cell r="Q2339" t="str">
            <v>KD101</v>
          </cell>
          <cell r="X2339" t="str">
            <v>N/A</v>
          </cell>
        </row>
        <row r="2340">
          <cell r="B2340" t="str">
            <v>892984464665</v>
          </cell>
          <cell r="C2340" t="str">
            <v>ISLAND SPORTS PHYSIOTHERAPY</v>
          </cell>
          <cell r="D2340" t="str">
            <v>ISLAND SPORTS  PT EAST NORTHPORT</v>
          </cell>
          <cell r="E2340">
            <v>12000</v>
          </cell>
          <cell r="F2340">
            <v>144000</v>
          </cell>
          <cell r="G2340" t="str">
            <v>Y</v>
          </cell>
          <cell r="H2340" t="str">
            <v>Y</v>
          </cell>
          <cell r="I2340">
            <v>42552</v>
          </cell>
          <cell r="J2340">
            <v>42572</v>
          </cell>
          <cell r="K2340">
            <v>42572</v>
          </cell>
          <cell r="L2340">
            <v>42572</v>
          </cell>
          <cell r="M2340">
            <v>42579</v>
          </cell>
          <cell r="N2340">
            <v>42552</v>
          </cell>
          <cell r="O2340" t="str">
            <v>Y</v>
          </cell>
          <cell r="P2340" t="str">
            <v>David Jensen</v>
          </cell>
          <cell r="Q2340" t="str">
            <v>DJ101</v>
          </cell>
          <cell r="R2340" t="str">
            <v>Chris Frey</v>
          </cell>
          <cell r="S2340" t="str">
            <v>CF101</v>
          </cell>
          <cell r="X2340" t="str">
            <v>N/A</v>
          </cell>
        </row>
        <row r="2341">
          <cell r="B2341" t="str">
            <v>892984734992</v>
          </cell>
          <cell r="C2341" t="str">
            <v>ISLAND SPORTS PHYSICAL THERAPY SMITHTOWN PC</v>
          </cell>
          <cell r="D2341" t="str">
            <v>ISLAND SPORTS PT SMITHTOWN</v>
          </cell>
          <cell r="E2341">
            <v>7000</v>
          </cell>
          <cell r="F2341">
            <v>84000</v>
          </cell>
          <cell r="G2341" t="str">
            <v>Y</v>
          </cell>
          <cell r="H2341" t="str">
            <v>Y</v>
          </cell>
          <cell r="I2341">
            <v>42552</v>
          </cell>
          <cell r="J2341">
            <v>42572</v>
          </cell>
          <cell r="K2341">
            <v>42576</v>
          </cell>
          <cell r="L2341">
            <v>42576</v>
          </cell>
          <cell r="M2341">
            <v>42583</v>
          </cell>
          <cell r="N2341">
            <v>42583</v>
          </cell>
          <cell r="O2341" t="str">
            <v>Y</v>
          </cell>
          <cell r="P2341" t="str">
            <v>David Jensen</v>
          </cell>
          <cell r="Q2341" t="str">
            <v>DJ101</v>
          </cell>
          <cell r="R2341" t="str">
            <v>Chris Frey</v>
          </cell>
          <cell r="S2341" t="str">
            <v>CF101</v>
          </cell>
          <cell r="X2341" t="str">
            <v>N/A</v>
          </cell>
        </row>
        <row r="2342">
          <cell r="B2342" t="str">
            <v>892984942819</v>
          </cell>
          <cell r="C2342" t="str">
            <v>WEST SALEM ANIMAL CLINIC LLC</v>
          </cell>
          <cell r="D2342" t="str">
            <v>WEST SALEM ANIMAL CLINIC LLC</v>
          </cell>
          <cell r="E2342">
            <v>100000</v>
          </cell>
          <cell r="F2342">
            <v>1200000</v>
          </cell>
          <cell r="G2342" t="str">
            <v>Y</v>
          </cell>
          <cell r="H2342" t="str">
            <v>Y</v>
          </cell>
          <cell r="I2342">
            <v>42552</v>
          </cell>
          <cell r="J2342">
            <v>42572</v>
          </cell>
          <cell r="K2342">
            <v>42572</v>
          </cell>
          <cell r="L2342">
            <v>42572</v>
          </cell>
          <cell r="M2342">
            <v>42579</v>
          </cell>
          <cell r="N2342">
            <v>42552</v>
          </cell>
          <cell r="O2342" t="str">
            <v>Y</v>
          </cell>
          <cell r="P2342" t="str">
            <v>Chris Frey</v>
          </cell>
          <cell r="Q2342" t="str">
            <v>CF101</v>
          </cell>
          <cell r="X2342" t="str">
            <v>N/A</v>
          </cell>
        </row>
        <row r="2343">
          <cell r="B2343" t="str">
            <v>419100036494</v>
          </cell>
          <cell r="C2343" t="str">
            <v>PEPPER'S PARTIES TOO! LLC</v>
          </cell>
          <cell r="D2343" t="str">
            <v>PEPPER'S ENTERTAINMENT</v>
          </cell>
          <cell r="E2343">
            <v>3000</v>
          </cell>
          <cell r="F2343">
            <v>36000</v>
          </cell>
          <cell r="G2343" t="str">
            <v>Y</v>
          </cell>
          <cell r="H2343" t="str">
            <v>Y</v>
          </cell>
          <cell r="I2343">
            <v>42552</v>
          </cell>
          <cell r="J2343">
            <v>42572</v>
          </cell>
          <cell r="K2343">
            <v>42578</v>
          </cell>
          <cell r="L2343">
            <v>42578</v>
          </cell>
          <cell r="M2343">
            <v>42681</v>
          </cell>
          <cell r="N2343">
            <v>42675</v>
          </cell>
          <cell r="O2343" t="str">
            <v>Y</v>
          </cell>
          <cell r="P2343" t="str">
            <v>Mobius Payments</v>
          </cell>
          <cell r="Q2343" t="str">
            <v>MOB101</v>
          </cell>
          <cell r="X2343" t="str">
            <v>N/A</v>
          </cell>
        </row>
        <row r="2344">
          <cell r="B2344" t="str">
            <v>419100036500</v>
          </cell>
          <cell r="C2344" t="str">
            <v>PEPPER'S PARTIES TOO! LLC</v>
          </cell>
          <cell r="D2344" t="str">
            <v>PEPPER'S ENTERTAINMENT</v>
          </cell>
          <cell r="E2344">
            <v>20000</v>
          </cell>
          <cell r="F2344">
            <v>240000</v>
          </cell>
          <cell r="G2344" t="str">
            <v>Y</v>
          </cell>
          <cell r="H2344" t="str">
            <v>Y</v>
          </cell>
          <cell r="I2344">
            <v>42552</v>
          </cell>
          <cell r="J2344">
            <v>42572</v>
          </cell>
          <cell r="K2344">
            <v>42578</v>
          </cell>
          <cell r="L2344">
            <v>42578</v>
          </cell>
          <cell r="M2344">
            <v>42606</v>
          </cell>
          <cell r="N2344">
            <v>42583</v>
          </cell>
          <cell r="O2344" t="str">
            <v>Y</v>
          </cell>
          <cell r="P2344" t="str">
            <v>Mobius Payments</v>
          </cell>
          <cell r="Q2344" t="str">
            <v>MOB101</v>
          </cell>
          <cell r="X2344" t="str">
            <v>N/A</v>
          </cell>
        </row>
        <row r="2345">
          <cell r="B2345" t="str">
            <v>892985118062</v>
          </cell>
          <cell r="C2345" t="str">
            <v>OCEANSIDE PIZZA AND GRILL INC</v>
          </cell>
          <cell r="D2345" t="str">
            <v>OCEANSIDE PIZZA</v>
          </cell>
          <cell r="E2345">
            <v>52000</v>
          </cell>
          <cell r="F2345">
            <v>624000</v>
          </cell>
          <cell r="G2345" t="str">
            <v>Y</v>
          </cell>
          <cell r="H2345" t="str">
            <v>Y</v>
          </cell>
          <cell r="I2345">
            <v>42552</v>
          </cell>
          <cell r="J2345">
            <v>42572</v>
          </cell>
          <cell r="K2345">
            <v>42573</v>
          </cell>
          <cell r="L2345">
            <v>42573</v>
          </cell>
          <cell r="M2345">
            <v>42598</v>
          </cell>
          <cell r="N2345">
            <v>42583</v>
          </cell>
          <cell r="O2345" t="str">
            <v>Y</v>
          </cell>
          <cell r="P2345" t="str">
            <v xml:space="preserve">Patrick Erwin </v>
          </cell>
          <cell r="Q2345" t="str">
            <v>PE101</v>
          </cell>
          <cell r="R2345" t="str">
            <v>KBH Enterprises</v>
          </cell>
          <cell r="S2345" t="str">
            <v>KH101</v>
          </cell>
          <cell r="T2345" t="str">
            <v>Jorge Pignanelli</v>
          </cell>
          <cell r="U2345" t="str">
            <v>JP103</v>
          </cell>
          <cell r="V2345" t="str">
            <v>Maleo Solutions</v>
          </cell>
          <cell r="W2345" t="str">
            <v>MS102</v>
          </cell>
          <cell r="X2345" t="str">
            <v>N/A</v>
          </cell>
        </row>
        <row r="2346">
          <cell r="B2346" t="str">
            <v>892985197496</v>
          </cell>
          <cell r="C2346" t="str">
            <v>OCEANSIDE PIZZA AND GRILL INC</v>
          </cell>
          <cell r="D2346" t="str">
            <v>OCEANSIDE PIZZA ONLINE</v>
          </cell>
          <cell r="E2346">
            <v>5100</v>
          </cell>
          <cell r="F2346">
            <v>61200</v>
          </cell>
          <cell r="G2346" t="str">
            <v>Y</v>
          </cell>
          <cell r="H2346" t="str">
            <v>N</v>
          </cell>
          <cell r="I2346">
            <v>42552</v>
          </cell>
          <cell r="J2346">
            <v>42572</v>
          </cell>
          <cell r="K2346" t="str">
            <v>Withdrawn</v>
          </cell>
          <cell r="L2346" t="str">
            <v>Withdrawn</v>
          </cell>
          <cell r="M2346" t="str">
            <v>Withdrawn</v>
          </cell>
          <cell r="N2346" t="str">
            <v>Withdrawn</v>
          </cell>
          <cell r="O2346" t="str">
            <v>Withdrawn</v>
          </cell>
          <cell r="P2346" t="str">
            <v xml:space="preserve">Patrick Erwin </v>
          </cell>
          <cell r="Q2346" t="str">
            <v>PE101</v>
          </cell>
          <cell r="R2346" t="str">
            <v>KBH Enterprises</v>
          </cell>
          <cell r="S2346" t="str">
            <v>KH101</v>
          </cell>
          <cell r="T2346" t="str">
            <v>Jorge Pignanelli</v>
          </cell>
          <cell r="U2346" t="str">
            <v>JP103</v>
          </cell>
          <cell r="V2346" t="str">
            <v>Maleo Solutions</v>
          </cell>
          <cell r="W2346" t="str">
            <v>MS102</v>
          </cell>
          <cell r="X2346" t="str">
            <v>N/A</v>
          </cell>
        </row>
        <row r="2347">
          <cell r="B2347" t="str">
            <v>892985422795</v>
          </cell>
          <cell r="C2347" t="str">
            <v>LAURENCE E SCHWARTZ DDS</v>
          </cell>
          <cell r="D2347" t="str">
            <v>LAURENCE E SCHWARTZ DDS</v>
          </cell>
          <cell r="E2347">
            <v>40000</v>
          </cell>
          <cell r="F2347">
            <v>480000</v>
          </cell>
          <cell r="G2347" t="str">
            <v>Y</v>
          </cell>
          <cell r="H2347" t="str">
            <v>Y</v>
          </cell>
          <cell r="I2347">
            <v>42552</v>
          </cell>
          <cell r="J2347">
            <v>42572</v>
          </cell>
          <cell r="K2347">
            <v>42573</v>
          </cell>
          <cell r="L2347">
            <v>42573</v>
          </cell>
          <cell r="M2347">
            <v>42579</v>
          </cell>
          <cell r="N2347">
            <v>42552</v>
          </cell>
          <cell r="O2347" t="str">
            <v>Y</v>
          </cell>
          <cell r="P2347" t="str">
            <v>Angelo Abbatiello</v>
          </cell>
          <cell r="Q2347" t="str">
            <v>AA101</v>
          </cell>
          <cell r="R2347" t="str">
            <v>Chris Frey</v>
          </cell>
          <cell r="S2347" t="str">
            <v>CF101</v>
          </cell>
          <cell r="X2347" t="str">
            <v>N/A</v>
          </cell>
        </row>
        <row r="2348">
          <cell r="B2348" t="str">
            <v>892985711213</v>
          </cell>
          <cell r="C2348" t="str">
            <v>VILLAGE SQUARE CAR CARE LLC</v>
          </cell>
          <cell r="D2348" t="str">
            <v>VILLAGE SQUARE CAR CARE LLC</v>
          </cell>
          <cell r="E2348">
            <v>18000</v>
          </cell>
          <cell r="F2348">
            <v>216000</v>
          </cell>
          <cell r="G2348" t="str">
            <v>Y</v>
          </cell>
          <cell r="H2348" t="str">
            <v>Y</v>
          </cell>
          <cell r="I2348">
            <v>42552</v>
          </cell>
          <cell r="J2348">
            <v>42572</v>
          </cell>
          <cell r="K2348">
            <v>42573</v>
          </cell>
          <cell r="L2348">
            <v>42576</v>
          </cell>
          <cell r="M2348">
            <v>42579</v>
          </cell>
          <cell r="N2348">
            <v>42552</v>
          </cell>
          <cell r="O2348" t="str">
            <v>Y</v>
          </cell>
          <cell r="P2348" t="str">
            <v>Angelo Abbatiello</v>
          </cell>
          <cell r="Q2348" t="str">
            <v>AA101</v>
          </cell>
          <cell r="R2348" t="str">
            <v>Chris Frey</v>
          </cell>
          <cell r="S2348" t="str">
            <v>CF101</v>
          </cell>
          <cell r="X2348" t="str">
            <v>N/A</v>
          </cell>
        </row>
        <row r="2349">
          <cell r="B2349" t="str">
            <v>892985812201</v>
          </cell>
          <cell r="C2349" t="str">
            <v>1234 UDS INC</v>
          </cell>
          <cell r="D2349" t="str">
            <v>THE UGLY DOG SALOON</v>
          </cell>
          <cell r="E2349">
            <v>40000</v>
          </cell>
          <cell r="F2349">
            <v>480000</v>
          </cell>
          <cell r="G2349" t="str">
            <v>Y</v>
          </cell>
          <cell r="H2349" t="str">
            <v>Y</v>
          </cell>
          <cell r="I2349">
            <v>42552</v>
          </cell>
          <cell r="J2349">
            <v>42572</v>
          </cell>
          <cell r="K2349">
            <v>42576</v>
          </cell>
          <cell r="L2349">
            <v>42576</v>
          </cell>
          <cell r="M2349" t="str">
            <v>Approved/Closed</v>
          </cell>
          <cell r="N2349" t="str">
            <v>Approved/Closed</v>
          </cell>
          <cell r="O2349" t="str">
            <v>Y</v>
          </cell>
          <cell r="P2349" t="str">
            <v>Bill Molinari</v>
          </cell>
          <cell r="Q2349" t="str">
            <v>BM101</v>
          </cell>
          <cell r="X2349" t="str">
            <v>N/A</v>
          </cell>
        </row>
        <row r="2350">
          <cell r="B2350" t="str">
            <v>892985903810</v>
          </cell>
          <cell r="C2350" t="str">
            <v>JUIRM DENTAL STUDIO</v>
          </cell>
          <cell r="D2350" t="str">
            <v>JUIRM DENTAL STUDIO</v>
          </cell>
          <cell r="E2350">
            <v>150000</v>
          </cell>
          <cell r="F2350">
            <v>1800000</v>
          </cell>
          <cell r="G2350" t="str">
            <v>Y</v>
          </cell>
          <cell r="H2350" t="str">
            <v>N</v>
          </cell>
          <cell r="I2350">
            <v>42552</v>
          </cell>
          <cell r="J2350">
            <v>42572</v>
          </cell>
          <cell r="K2350">
            <v>42576</v>
          </cell>
          <cell r="L2350">
            <v>42576</v>
          </cell>
          <cell r="M2350">
            <v>42579</v>
          </cell>
          <cell r="N2350">
            <v>42552</v>
          </cell>
          <cell r="O2350" t="str">
            <v>Y</v>
          </cell>
          <cell r="P2350" t="str">
            <v xml:space="preserve">Jason Sylvan </v>
          </cell>
          <cell r="Q2350" t="str">
            <v>JS102</v>
          </cell>
          <cell r="X2350" t="str">
            <v>N/A</v>
          </cell>
        </row>
        <row r="2351">
          <cell r="B2351" t="str">
            <v>892986039341</v>
          </cell>
          <cell r="C2351" t="str">
            <v>ISLAND SPORTS PT OF GLEN COVE PC</v>
          </cell>
          <cell r="D2351" t="str">
            <v>ISLAND SPORTS PT OF GLEN COVE</v>
          </cell>
          <cell r="E2351">
            <v>7000</v>
          </cell>
          <cell r="F2351">
            <v>84000</v>
          </cell>
          <cell r="G2351" t="str">
            <v>Y</v>
          </cell>
          <cell r="H2351" t="str">
            <v>Y</v>
          </cell>
          <cell r="I2351">
            <v>42552</v>
          </cell>
          <cell r="J2351">
            <v>42573</v>
          </cell>
          <cell r="K2351">
            <v>42576</v>
          </cell>
          <cell r="L2351">
            <v>42576</v>
          </cell>
          <cell r="M2351">
            <v>42614</v>
          </cell>
          <cell r="N2351">
            <v>42614</v>
          </cell>
          <cell r="O2351" t="str">
            <v>Y</v>
          </cell>
          <cell r="P2351" t="str">
            <v>David Jensen</v>
          </cell>
          <cell r="Q2351" t="str">
            <v>DJ101</v>
          </cell>
          <cell r="R2351" t="str">
            <v>Chris Frey</v>
          </cell>
          <cell r="S2351" t="str">
            <v>CF101</v>
          </cell>
          <cell r="X2351" t="str">
            <v>N/A</v>
          </cell>
        </row>
        <row r="2352">
          <cell r="B2352" t="str">
            <v>892986385736</v>
          </cell>
          <cell r="C2352" t="str">
            <v>ISLAND SPORTS PHYSIOTHERAPY OF EAST MEADOW</v>
          </cell>
          <cell r="D2352" t="str">
            <v>ISLAND SPORTS PT OF EAST MEADOW</v>
          </cell>
          <cell r="E2352">
            <v>6000</v>
          </cell>
          <cell r="F2352">
            <v>72000</v>
          </cell>
          <cell r="G2352" t="str">
            <v>Y</v>
          </cell>
          <cell r="H2352" t="str">
            <v>Y</v>
          </cell>
          <cell r="I2352">
            <v>42552</v>
          </cell>
          <cell r="J2352">
            <v>42573</v>
          </cell>
          <cell r="K2352">
            <v>42576</v>
          </cell>
          <cell r="L2352">
            <v>42576</v>
          </cell>
          <cell r="M2352">
            <v>42586</v>
          </cell>
          <cell r="N2352">
            <v>42583</v>
          </cell>
          <cell r="O2352" t="str">
            <v>Y</v>
          </cell>
          <cell r="P2352" t="str">
            <v>David Jensen</v>
          </cell>
          <cell r="Q2352" t="str">
            <v>DJ101</v>
          </cell>
          <cell r="R2352" t="str">
            <v>Chris Frey</v>
          </cell>
          <cell r="S2352" t="str">
            <v>CF101</v>
          </cell>
          <cell r="X2352" t="str">
            <v>N/A</v>
          </cell>
        </row>
        <row r="2353">
          <cell r="B2353" t="str">
            <v>892986307248</v>
          </cell>
          <cell r="C2353" t="str">
            <v>R MONACELLI GROUP LLC</v>
          </cell>
          <cell r="D2353" t="str">
            <v>THE LITTLE GYM OF WAYNE</v>
          </cell>
          <cell r="E2353">
            <v>25000</v>
          </cell>
          <cell r="F2353">
            <v>300000</v>
          </cell>
          <cell r="G2353" t="str">
            <v>Y</v>
          </cell>
          <cell r="H2353" t="str">
            <v>Y</v>
          </cell>
          <cell r="I2353">
            <v>42552</v>
          </cell>
          <cell r="J2353">
            <v>42573</v>
          </cell>
          <cell r="K2353">
            <v>42576</v>
          </cell>
          <cell r="L2353">
            <v>42576</v>
          </cell>
          <cell r="M2353">
            <v>42595</v>
          </cell>
          <cell r="N2353">
            <v>42583</v>
          </cell>
          <cell r="O2353" t="str">
            <v>Y</v>
          </cell>
          <cell r="P2353" t="str">
            <v>KBH Enterprises</v>
          </cell>
          <cell r="Q2353" t="str">
            <v>KH101</v>
          </cell>
          <cell r="R2353" t="str">
            <v>Erick Weinstein</v>
          </cell>
          <cell r="S2353" t="str">
            <v>EW101</v>
          </cell>
          <cell r="X2353" t="str">
            <v>N/A</v>
          </cell>
        </row>
        <row r="2354">
          <cell r="B2354" t="str">
            <v>892986688378</v>
          </cell>
          <cell r="C2354" t="str">
            <v>CONFIDENCE DEVELOPERS INC</v>
          </cell>
          <cell r="D2354" t="str">
            <v>THE LITTLE GYM OF FLOWER MOUND</v>
          </cell>
          <cell r="E2354">
            <v>30000</v>
          </cell>
          <cell r="F2354">
            <v>360000</v>
          </cell>
          <cell r="G2354" t="str">
            <v>N</v>
          </cell>
          <cell r="H2354" t="str">
            <v>N</v>
          </cell>
          <cell r="I2354">
            <v>42552</v>
          </cell>
          <cell r="J2354">
            <v>42573</v>
          </cell>
          <cell r="K2354">
            <v>42576</v>
          </cell>
          <cell r="L2354">
            <v>42576</v>
          </cell>
          <cell r="M2354">
            <v>42625</v>
          </cell>
          <cell r="N2354">
            <v>42614</v>
          </cell>
          <cell r="O2354" t="str">
            <v>Y</v>
          </cell>
          <cell r="P2354" t="str">
            <v>KBH Enterprises</v>
          </cell>
          <cell r="Q2354" t="str">
            <v>KH101</v>
          </cell>
          <cell r="R2354" t="str">
            <v>Erick Weinstein</v>
          </cell>
          <cell r="S2354" t="str">
            <v>EW101</v>
          </cell>
          <cell r="X2354" t="str">
            <v>N/A</v>
          </cell>
        </row>
        <row r="2355">
          <cell r="B2355" t="str">
            <v>892986868558</v>
          </cell>
          <cell r="C2355" t="str">
            <v>SAV A ROOF INC</v>
          </cell>
          <cell r="D2355" t="str">
            <v>SAV A ROOF INC</v>
          </cell>
          <cell r="E2355">
            <v>13000</v>
          </cell>
          <cell r="F2355">
            <v>156000</v>
          </cell>
          <cell r="G2355" t="str">
            <v>N</v>
          </cell>
          <cell r="H2355" t="str">
            <v>N</v>
          </cell>
          <cell r="I2355">
            <v>42552</v>
          </cell>
          <cell r="J2355">
            <v>42573</v>
          </cell>
          <cell r="K2355">
            <v>42577</v>
          </cell>
          <cell r="L2355">
            <v>42577</v>
          </cell>
          <cell r="M2355">
            <v>42583</v>
          </cell>
          <cell r="N2355">
            <v>42583</v>
          </cell>
          <cell r="O2355" t="str">
            <v>Y</v>
          </cell>
          <cell r="P2355" t="str">
            <v>Alan Goldberg</v>
          </cell>
          <cell r="Q2355" t="str">
            <v>AG101</v>
          </cell>
          <cell r="R2355" t="str">
            <v>Chris Frey</v>
          </cell>
          <cell r="S2355" t="str">
            <v>CF101</v>
          </cell>
          <cell r="X2355" t="str">
            <v>N/A</v>
          </cell>
        </row>
        <row r="2356">
          <cell r="B2356" t="str">
            <v>892986882286</v>
          </cell>
          <cell r="C2356" t="str">
            <v>MILE HIGH FESTIVALS LLC</v>
          </cell>
          <cell r="D2356" t="str">
            <v>MILE HIGH FESTIVALS LLC</v>
          </cell>
          <cell r="E2356">
            <v>250000</v>
          </cell>
          <cell r="F2356">
            <v>3000000</v>
          </cell>
          <cell r="G2356" t="str">
            <v>N</v>
          </cell>
          <cell r="H2356" t="str">
            <v>N</v>
          </cell>
          <cell r="I2356">
            <v>42552</v>
          </cell>
          <cell r="J2356">
            <v>42573</v>
          </cell>
          <cell r="K2356" t="str">
            <v>Withdrawn</v>
          </cell>
          <cell r="L2356" t="str">
            <v>Withdrawn</v>
          </cell>
          <cell r="M2356" t="str">
            <v>Withdrawn</v>
          </cell>
          <cell r="N2356" t="str">
            <v>Withdrawn</v>
          </cell>
          <cell r="O2356" t="str">
            <v>Withdrawn</v>
          </cell>
          <cell r="P2356" t="str">
            <v>CardWorks Acquiring</v>
          </cell>
          <cell r="Q2356" t="str">
            <v>CWA101</v>
          </cell>
          <cell r="R2356" t="str">
            <v>Gene Williams</v>
          </cell>
          <cell r="S2356" t="str">
            <v>GW101</v>
          </cell>
          <cell r="T2356" t="str">
            <v>Maristella Group</v>
          </cell>
          <cell r="U2356" t="str">
            <v>MG103</v>
          </cell>
          <cell r="X2356" t="str">
            <v>N/A</v>
          </cell>
        </row>
        <row r="2357">
          <cell r="B2357" t="str">
            <v>892987203227</v>
          </cell>
          <cell r="C2357" t="str">
            <v>W VENTURES LLC</v>
          </cell>
          <cell r="D2357" t="str">
            <v>IROCKSTARNOW.COM</v>
          </cell>
          <cell r="E2357">
            <v>5100</v>
          </cell>
          <cell r="F2357">
            <v>61200</v>
          </cell>
          <cell r="G2357" t="str">
            <v>N</v>
          </cell>
          <cell r="H2357" t="str">
            <v>N</v>
          </cell>
          <cell r="I2357">
            <v>42552</v>
          </cell>
          <cell r="J2357">
            <v>42573</v>
          </cell>
          <cell r="K2357">
            <v>42585</v>
          </cell>
          <cell r="L2357">
            <v>42586</v>
          </cell>
          <cell r="M2357">
            <v>42611</v>
          </cell>
          <cell r="N2357">
            <v>42583</v>
          </cell>
          <cell r="O2357" t="str">
            <v>Y</v>
          </cell>
          <cell r="P2357" t="str">
            <v xml:space="preserve">Patrick Erwin </v>
          </cell>
          <cell r="Q2357" t="str">
            <v>PE101</v>
          </cell>
          <cell r="R2357" t="str">
            <v>KBH Enterprises</v>
          </cell>
          <cell r="S2357" t="str">
            <v>KH101</v>
          </cell>
          <cell r="T2357" t="str">
            <v>Jorge Pignanelli</v>
          </cell>
          <cell r="U2357" t="str">
            <v>JP103</v>
          </cell>
          <cell r="X2357" t="str">
            <v>N/A</v>
          </cell>
        </row>
        <row r="2358">
          <cell r="B2358" t="str">
            <v>892987352925</v>
          </cell>
          <cell r="C2358" t="str">
            <v>MALIDREW LLC</v>
          </cell>
          <cell r="D2358" t="str">
            <v>THE LITTLE GYM OF EXTON</v>
          </cell>
          <cell r="E2358">
            <v>30000</v>
          </cell>
          <cell r="F2358">
            <v>360000</v>
          </cell>
          <cell r="G2358" t="str">
            <v>N</v>
          </cell>
          <cell r="H2358" t="str">
            <v>N</v>
          </cell>
          <cell r="I2358">
            <v>42552</v>
          </cell>
          <cell r="J2358">
            <v>42576</v>
          </cell>
          <cell r="K2358">
            <v>42578</v>
          </cell>
          <cell r="L2358">
            <v>42578</v>
          </cell>
          <cell r="M2358">
            <v>42593</v>
          </cell>
          <cell r="N2358">
            <v>42583</v>
          </cell>
          <cell r="O2358" t="str">
            <v>Y</v>
          </cell>
          <cell r="P2358" t="str">
            <v>KBH Enterprises</v>
          </cell>
          <cell r="Q2358" t="str">
            <v>KH101</v>
          </cell>
          <cell r="R2358" t="str">
            <v>Erick Weinstein</v>
          </cell>
          <cell r="S2358" t="str">
            <v>EW101</v>
          </cell>
          <cell r="X2358" t="str">
            <v>N/A</v>
          </cell>
        </row>
        <row r="2359">
          <cell r="B2359" t="str">
            <v>892987666498</v>
          </cell>
          <cell r="C2359" t="str">
            <v>DEMKOWICZ MANAGEMENT OF FARMINGTON LLC</v>
          </cell>
          <cell r="D2359" t="str">
            <v>QUEENS STREET MANAGEMENT</v>
          </cell>
          <cell r="E2359">
            <v>41000</v>
          </cell>
          <cell r="F2359">
            <v>492000</v>
          </cell>
          <cell r="G2359" t="str">
            <v>Y</v>
          </cell>
          <cell r="H2359" t="str">
            <v>Y</v>
          </cell>
          <cell r="I2359">
            <v>42552</v>
          </cell>
          <cell r="J2359">
            <v>42576</v>
          </cell>
          <cell r="K2359">
            <v>42584</v>
          </cell>
          <cell r="L2359">
            <v>42584</v>
          </cell>
          <cell r="M2359">
            <v>42588</v>
          </cell>
          <cell r="N2359">
            <v>42583</v>
          </cell>
          <cell r="O2359" t="str">
            <v>Y</v>
          </cell>
          <cell r="P2359" t="str">
            <v xml:space="preserve">Patrick Erwin </v>
          </cell>
          <cell r="Q2359" t="str">
            <v>PE101</v>
          </cell>
          <cell r="R2359" t="str">
            <v>KBH Enterprises</v>
          </cell>
          <cell r="S2359" t="str">
            <v>KH101</v>
          </cell>
          <cell r="T2359" t="str">
            <v>Jorge Pignanelli</v>
          </cell>
          <cell r="U2359" t="str">
            <v>JP103</v>
          </cell>
          <cell r="X2359" t="str">
            <v>N/A</v>
          </cell>
        </row>
        <row r="2360">
          <cell r="B2360" t="str">
            <v>892987726110</v>
          </cell>
          <cell r="C2360" t="str">
            <v>GREEN UNITED GROUP LLC</v>
          </cell>
          <cell r="D2360" t="str">
            <v>PIZZA KITCHEN</v>
          </cell>
          <cell r="E2360">
            <v>4500</v>
          </cell>
          <cell r="F2360">
            <v>54000</v>
          </cell>
          <cell r="G2360" t="str">
            <v>Y</v>
          </cell>
          <cell r="H2360" t="str">
            <v>N</v>
          </cell>
          <cell r="I2360">
            <v>42552</v>
          </cell>
          <cell r="J2360">
            <v>42576</v>
          </cell>
          <cell r="K2360">
            <v>42585</v>
          </cell>
          <cell r="L2360">
            <v>42585</v>
          </cell>
          <cell r="M2360">
            <v>42597</v>
          </cell>
          <cell r="N2360">
            <v>42583</v>
          </cell>
          <cell r="O2360" t="str">
            <v>Y</v>
          </cell>
          <cell r="P2360" t="str">
            <v xml:space="preserve">Patrick Erwin </v>
          </cell>
          <cell r="Q2360" t="str">
            <v>PE101</v>
          </cell>
          <cell r="R2360" t="str">
            <v>KBH Enterprises</v>
          </cell>
          <cell r="S2360" t="str">
            <v>KH101</v>
          </cell>
          <cell r="T2360" t="str">
            <v>Jorge Pignanelli</v>
          </cell>
          <cell r="U2360" t="str">
            <v>JP103</v>
          </cell>
          <cell r="V2360" t="str">
            <v>A&amp;B Media</v>
          </cell>
          <cell r="W2360" t="str">
            <v>ABM101</v>
          </cell>
          <cell r="X2360" t="str">
            <v>N/A</v>
          </cell>
        </row>
        <row r="2361">
          <cell r="B2361" t="str">
            <v>419100036519</v>
          </cell>
          <cell r="C2361" t="str">
            <v>METROPOLIS POST INC</v>
          </cell>
          <cell r="D2361" t="str">
            <v>METROPOLIS POST INC</v>
          </cell>
          <cell r="E2361">
            <v>16000</v>
          </cell>
          <cell r="F2361">
            <v>192000</v>
          </cell>
          <cell r="G2361" t="str">
            <v>Y</v>
          </cell>
          <cell r="H2361" t="str">
            <v>Y</v>
          </cell>
          <cell r="I2361">
            <v>42552</v>
          </cell>
          <cell r="J2361">
            <v>42576</v>
          </cell>
          <cell r="K2361">
            <v>42578</v>
          </cell>
          <cell r="L2361">
            <v>42578</v>
          </cell>
          <cell r="M2361">
            <v>42585</v>
          </cell>
          <cell r="N2361">
            <v>42583</v>
          </cell>
          <cell r="O2361" t="str">
            <v>Y</v>
          </cell>
          <cell r="P2361" t="str">
            <v>Alan Goldberg</v>
          </cell>
          <cell r="Q2361" t="str">
            <v>AG101</v>
          </cell>
          <cell r="R2361" t="str">
            <v>Chris Frey</v>
          </cell>
          <cell r="S2361" t="str">
            <v>CF101</v>
          </cell>
          <cell r="X2361" t="str">
            <v>N/A</v>
          </cell>
        </row>
        <row r="2362">
          <cell r="B2362" t="str">
            <v>892987900103</v>
          </cell>
          <cell r="C2362" t="str">
            <v>SAFEWAY CHIMNEY &amp; HOME CARE INC</v>
          </cell>
          <cell r="D2362" t="str">
            <v>SAFEWAY CHIMNEY &amp; HOME CARE INC</v>
          </cell>
          <cell r="E2362">
            <v>50000</v>
          </cell>
          <cell r="F2362">
            <v>600000</v>
          </cell>
          <cell r="G2362" t="str">
            <v>N</v>
          </cell>
          <cell r="H2362" t="str">
            <v>N</v>
          </cell>
          <cell r="I2362">
            <v>42552</v>
          </cell>
          <cell r="J2362">
            <v>42577</v>
          </cell>
          <cell r="K2362">
            <v>42578</v>
          </cell>
          <cell r="L2362">
            <v>42578</v>
          </cell>
          <cell r="M2362">
            <v>42585</v>
          </cell>
          <cell r="N2362">
            <v>42583</v>
          </cell>
          <cell r="O2362" t="str">
            <v>Y</v>
          </cell>
          <cell r="P2362" t="str">
            <v>Tim Platz</v>
          </cell>
          <cell r="Q2362" t="str">
            <v>TP101</v>
          </cell>
          <cell r="R2362" t="str">
            <v>Andy Arner</v>
          </cell>
          <cell r="S2362" t="str">
            <v>AA102</v>
          </cell>
          <cell r="T2362" t="str">
            <v xml:space="preserve">Bethpage FCU </v>
          </cell>
          <cell r="U2362" t="str">
            <v>BFCU</v>
          </cell>
          <cell r="X2362" t="str">
            <v>N/A</v>
          </cell>
        </row>
        <row r="2363">
          <cell r="B2363" t="str">
            <v>892988325128</v>
          </cell>
          <cell r="C2363" t="str">
            <v>ADRIM LLC</v>
          </cell>
          <cell r="D2363" t="str">
            <v>THE LITTLE GYM OF AVON</v>
          </cell>
          <cell r="E2363">
            <v>30000</v>
          </cell>
          <cell r="F2363">
            <v>360000</v>
          </cell>
          <cell r="G2363" t="str">
            <v>N</v>
          </cell>
          <cell r="H2363" t="str">
            <v>N</v>
          </cell>
          <cell r="I2363">
            <v>42552</v>
          </cell>
          <cell r="J2363">
            <v>42577</v>
          </cell>
          <cell r="K2363">
            <v>42578</v>
          </cell>
          <cell r="L2363">
            <v>42578</v>
          </cell>
          <cell r="M2363">
            <v>42579</v>
          </cell>
          <cell r="N2363">
            <v>42552</v>
          </cell>
          <cell r="O2363" t="str">
            <v>Y</v>
          </cell>
          <cell r="P2363" t="str">
            <v>KBH Enterprises</v>
          </cell>
          <cell r="Q2363" t="str">
            <v>KH101</v>
          </cell>
          <cell r="R2363" t="str">
            <v>Erick Weinstein</v>
          </cell>
          <cell r="S2363" t="str">
            <v>EW101</v>
          </cell>
          <cell r="X2363" t="str">
            <v>N/A</v>
          </cell>
        </row>
        <row r="2364">
          <cell r="B2364" t="str">
            <v>892988571036</v>
          </cell>
          <cell r="C2364" t="str">
            <v>METROFUSER LLC</v>
          </cell>
          <cell r="D2364" t="str">
            <v>METROFUSER LLC</v>
          </cell>
          <cell r="E2364">
            <v>120000</v>
          </cell>
          <cell r="F2364">
            <v>1440000</v>
          </cell>
          <cell r="G2364" t="str">
            <v>Y</v>
          </cell>
          <cell r="H2364" t="str">
            <v>Y</v>
          </cell>
          <cell r="I2364">
            <v>42552</v>
          </cell>
          <cell r="J2364">
            <v>42578</v>
          </cell>
          <cell r="K2364">
            <v>42579</v>
          </cell>
          <cell r="L2364">
            <v>42580</v>
          </cell>
          <cell r="M2364">
            <v>42642</v>
          </cell>
          <cell r="N2364">
            <v>42614</v>
          </cell>
          <cell r="O2364" t="str">
            <v>Y</v>
          </cell>
          <cell r="P2364" t="str">
            <v>John Vacca</v>
          </cell>
          <cell r="Q2364" t="str">
            <v>JV101</v>
          </cell>
          <cell r="R2364" t="str">
            <v>Chris Frey</v>
          </cell>
          <cell r="S2364" t="str">
            <v>CF101</v>
          </cell>
          <cell r="T2364" t="str">
            <v>KBH Enterprises</v>
          </cell>
          <cell r="U2364" t="str">
            <v>KH101</v>
          </cell>
          <cell r="X2364" t="str">
            <v>N/A</v>
          </cell>
        </row>
        <row r="2365">
          <cell r="B2365" t="str">
            <v>892988598526</v>
          </cell>
          <cell r="C2365" t="str">
            <v>FALCUM SERVICE INC</v>
          </cell>
          <cell r="D2365" t="str">
            <v>MASTERS OF MOBILITY</v>
          </cell>
          <cell r="E2365">
            <v>5000</v>
          </cell>
          <cell r="F2365">
            <v>60000</v>
          </cell>
          <cell r="G2365" t="str">
            <v>Y</v>
          </cell>
          <cell r="H2365" t="str">
            <v>Y</v>
          </cell>
          <cell r="I2365">
            <v>42552</v>
          </cell>
          <cell r="J2365">
            <v>42578</v>
          </cell>
          <cell r="K2365">
            <v>42579</v>
          </cell>
          <cell r="L2365">
            <v>42580</v>
          </cell>
          <cell r="M2365">
            <v>42606</v>
          </cell>
          <cell r="N2365">
            <v>42583</v>
          </cell>
          <cell r="O2365" t="str">
            <v>Y</v>
          </cell>
          <cell r="P2365" t="str">
            <v>Tim Platz</v>
          </cell>
          <cell r="Q2365" t="str">
            <v>TP101</v>
          </cell>
          <cell r="R2365" t="str">
            <v>Andy Arner</v>
          </cell>
          <cell r="S2365" t="str">
            <v>AA102</v>
          </cell>
          <cell r="T2365" t="str">
            <v xml:space="preserve">Bethpage FCU </v>
          </cell>
          <cell r="U2365" t="str">
            <v>BFCU</v>
          </cell>
          <cell r="X2365" t="str">
            <v>N/A</v>
          </cell>
        </row>
        <row r="2366">
          <cell r="B2366" t="str">
            <v>892988645483</v>
          </cell>
          <cell r="C2366" t="str">
            <v>NEW YORK STAIRLIFTS INC</v>
          </cell>
          <cell r="D2366" t="str">
            <v>NEW YORK STAIRLIFTS INC</v>
          </cell>
          <cell r="E2366">
            <v>20000</v>
          </cell>
          <cell r="F2366">
            <v>240000</v>
          </cell>
          <cell r="G2366" t="str">
            <v>Y</v>
          </cell>
          <cell r="H2366" t="str">
            <v>Y</v>
          </cell>
          <cell r="I2366">
            <v>42552</v>
          </cell>
          <cell r="J2366">
            <v>42578</v>
          </cell>
          <cell r="K2366">
            <v>42579</v>
          </cell>
          <cell r="L2366">
            <v>42580</v>
          </cell>
          <cell r="M2366">
            <v>42592</v>
          </cell>
          <cell r="N2366">
            <v>42583</v>
          </cell>
          <cell r="O2366" t="str">
            <v>Y</v>
          </cell>
          <cell r="P2366" t="str">
            <v>Tim Platz</v>
          </cell>
          <cell r="Q2366" t="str">
            <v>TP101</v>
          </cell>
          <cell r="R2366" t="str">
            <v>Andy Arner</v>
          </cell>
          <cell r="S2366" t="str">
            <v>AA102</v>
          </cell>
          <cell r="T2366" t="str">
            <v xml:space="preserve">Bethpage FCU </v>
          </cell>
          <cell r="U2366" t="str">
            <v>BFCU</v>
          </cell>
          <cell r="X2366" t="str">
            <v>N/A</v>
          </cell>
        </row>
        <row r="2367">
          <cell r="B2367" t="str">
            <v>419100036528</v>
          </cell>
          <cell r="C2367" t="str">
            <v>HAMANAS SERVICES INC</v>
          </cell>
          <cell r="D2367" t="str">
            <v>ARSCALY.COM</v>
          </cell>
          <cell r="E2367">
            <v>34250.42</v>
          </cell>
          <cell r="F2367">
            <v>411005.04</v>
          </cell>
          <cell r="G2367" t="str">
            <v>N</v>
          </cell>
          <cell r="H2367" t="str">
            <v>N</v>
          </cell>
          <cell r="I2367">
            <v>42552</v>
          </cell>
          <cell r="J2367">
            <v>42578</v>
          </cell>
          <cell r="K2367">
            <v>42621</v>
          </cell>
          <cell r="L2367">
            <v>42626</v>
          </cell>
          <cell r="M2367">
            <v>42654</v>
          </cell>
          <cell r="N2367">
            <v>42644</v>
          </cell>
          <cell r="O2367" t="str">
            <v>Y</v>
          </cell>
          <cell r="P2367" t="str">
            <v>RocketGate</v>
          </cell>
          <cell r="Q2367" t="str">
            <v>RG101</v>
          </cell>
          <cell r="R2367" t="str">
            <v>Dating Network</v>
          </cell>
          <cell r="S2367" t="str">
            <v>DN101</v>
          </cell>
          <cell r="X2367" t="str">
            <v>N/A</v>
          </cell>
        </row>
        <row r="2368">
          <cell r="B2368" t="str">
            <v>419100036537</v>
          </cell>
          <cell r="C2368" t="str">
            <v>SGLMEL INC</v>
          </cell>
          <cell r="D2368" t="str">
            <v>ZARADLE.COM</v>
          </cell>
          <cell r="E2368">
            <v>34250.42</v>
          </cell>
          <cell r="F2368">
            <v>411005.04</v>
          </cell>
          <cell r="G2368" t="str">
            <v>N</v>
          </cell>
          <cell r="H2368" t="str">
            <v>N</v>
          </cell>
          <cell r="I2368">
            <v>42552</v>
          </cell>
          <cell r="J2368">
            <v>42578</v>
          </cell>
          <cell r="K2368">
            <v>42598</v>
          </cell>
          <cell r="L2368">
            <v>42605</v>
          </cell>
          <cell r="M2368">
            <v>42608</v>
          </cell>
          <cell r="N2368">
            <v>42583</v>
          </cell>
          <cell r="O2368" t="str">
            <v>Y</v>
          </cell>
          <cell r="P2368" t="str">
            <v>RocketGate</v>
          </cell>
          <cell r="Q2368" t="str">
            <v>RG101</v>
          </cell>
          <cell r="R2368" t="str">
            <v>Dating Network</v>
          </cell>
          <cell r="S2368" t="str">
            <v>DN101</v>
          </cell>
          <cell r="X2368" t="str">
            <v>N/A</v>
          </cell>
        </row>
        <row r="2369">
          <cell r="B2369" t="str">
            <v>419100036546</v>
          </cell>
          <cell r="C2369" t="str">
            <v>LM VENTURES INC</v>
          </cell>
          <cell r="D2369" t="str">
            <v>FUBRIGE.COM</v>
          </cell>
          <cell r="E2369">
            <v>34250.42</v>
          </cell>
          <cell r="F2369">
            <v>411005.04</v>
          </cell>
          <cell r="G2369" t="str">
            <v>N</v>
          </cell>
          <cell r="H2369" t="str">
            <v>N</v>
          </cell>
          <cell r="I2369">
            <v>42552</v>
          </cell>
          <cell r="J2369">
            <v>42578</v>
          </cell>
          <cell r="K2369">
            <v>42599</v>
          </cell>
          <cell r="L2369">
            <v>42605</v>
          </cell>
          <cell r="M2369">
            <v>42611</v>
          </cell>
          <cell r="N2369">
            <v>42583</v>
          </cell>
          <cell r="O2369" t="str">
            <v>Y</v>
          </cell>
          <cell r="P2369" t="str">
            <v>RocketGate</v>
          </cell>
          <cell r="Q2369" t="str">
            <v>RG101</v>
          </cell>
          <cell r="R2369" t="str">
            <v>Dating Network</v>
          </cell>
          <cell r="S2369" t="str">
            <v>DN101</v>
          </cell>
          <cell r="X2369" t="str">
            <v>N/A</v>
          </cell>
        </row>
        <row r="2370">
          <cell r="B2370" t="str">
            <v>419100036555</v>
          </cell>
          <cell r="C2370" t="str">
            <v>SEWTL PARTNERS GROUP INC</v>
          </cell>
          <cell r="D2370" t="str">
            <v>TSUSITE.COM</v>
          </cell>
          <cell r="E2370">
            <v>34250.42</v>
          </cell>
          <cell r="F2370">
            <v>411005.04</v>
          </cell>
          <cell r="G2370" t="str">
            <v>N</v>
          </cell>
          <cell r="H2370" t="str">
            <v>N</v>
          </cell>
          <cell r="I2370">
            <v>42552</v>
          </cell>
          <cell r="J2370">
            <v>42578</v>
          </cell>
          <cell r="K2370">
            <v>42621</v>
          </cell>
          <cell r="L2370">
            <v>42627</v>
          </cell>
          <cell r="M2370">
            <v>42654</v>
          </cell>
          <cell r="N2370">
            <v>42644</v>
          </cell>
          <cell r="O2370" t="str">
            <v>Y</v>
          </cell>
          <cell r="P2370" t="str">
            <v>RocketGate</v>
          </cell>
          <cell r="Q2370" t="str">
            <v>RG101</v>
          </cell>
          <cell r="R2370" t="str">
            <v>Dating Network</v>
          </cell>
          <cell r="S2370" t="str">
            <v>DN101</v>
          </cell>
          <cell r="X2370" t="str">
            <v>N/A</v>
          </cell>
        </row>
        <row r="2371">
          <cell r="B2371" t="str">
            <v>892988812919</v>
          </cell>
          <cell r="C2371" t="str">
            <v>PRAIRIE DUNES COUNTRY CLUB</v>
          </cell>
          <cell r="D2371" t="str">
            <v>PRAIRIE DUNES COUNTRY CLUB</v>
          </cell>
          <cell r="E2371">
            <v>100928</v>
          </cell>
          <cell r="F2371">
            <v>1211136</v>
          </cell>
          <cell r="G2371" t="str">
            <v>Y</v>
          </cell>
          <cell r="H2371" t="str">
            <v>Y</v>
          </cell>
          <cell r="I2371">
            <v>42552</v>
          </cell>
          <cell r="J2371">
            <v>42579</v>
          </cell>
          <cell r="K2371">
            <v>42579</v>
          </cell>
          <cell r="L2371">
            <v>42579</v>
          </cell>
          <cell r="M2371">
            <v>42585</v>
          </cell>
          <cell r="N2371">
            <v>42583</v>
          </cell>
          <cell r="O2371" t="str">
            <v>Y</v>
          </cell>
          <cell r="P2371" t="str">
            <v xml:space="preserve">Patrick Erwin </v>
          </cell>
          <cell r="Q2371" t="str">
            <v>PE101</v>
          </cell>
          <cell r="R2371" t="str">
            <v>KBH Enterprises</v>
          </cell>
          <cell r="S2371" t="str">
            <v>KH101</v>
          </cell>
          <cell r="T2371" t="str">
            <v>Jorge Pignanelli</v>
          </cell>
          <cell r="U2371" t="str">
            <v>JP103</v>
          </cell>
          <cell r="V2371" t="str">
            <v>Credit Line</v>
          </cell>
          <cell r="W2371" t="str">
            <v>CL102</v>
          </cell>
          <cell r="X2371" t="str">
            <v>N/A</v>
          </cell>
        </row>
        <row r="2372">
          <cell r="B2372" t="str">
            <v>892989297912</v>
          </cell>
          <cell r="C2372" t="str">
            <v>W2 TEAM LLC</v>
          </cell>
          <cell r="D2372" t="str">
            <v>MR CHEF'S</v>
          </cell>
          <cell r="E2372">
            <v>45000</v>
          </cell>
          <cell r="F2372">
            <v>540000</v>
          </cell>
          <cell r="G2372" t="str">
            <v>Y</v>
          </cell>
          <cell r="H2372" t="str">
            <v>Y</v>
          </cell>
          <cell r="I2372">
            <v>42552</v>
          </cell>
          <cell r="J2372">
            <v>42580</v>
          </cell>
          <cell r="K2372">
            <v>42580</v>
          </cell>
          <cell r="L2372">
            <v>42580</v>
          </cell>
          <cell r="M2372">
            <v>42592</v>
          </cell>
          <cell r="N2372">
            <v>42583</v>
          </cell>
          <cell r="O2372" t="str">
            <v>Y</v>
          </cell>
          <cell r="P2372" t="str">
            <v xml:space="preserve">Patrick Erwin </v>
          </cell>
          <cell r="Q2372" t="str">
            <v>PE101</v>
          </cell>
          <cell r="R2372" t="str">
            <v>KBH Enterprises</v>
          </cell>
          <cell r="S2372" t="str">
            <v>KH101</v>
          </cell>
          <cell r="T2372" t="str">
            <v>Jorge Pignanelli</v>
          </cell>
          <cell r="U2372" t="str">
            <v>JP103</v>
          </cell>
          <cell r="V2372" t="str">
            <v>Maleo Solutions</v>
          </cell>
          <cell r="W2372" t="str">
            <v>MS102</v>
          </cell>
          <cell r="X2372" t="str">
            <v>N/A</v>
          </cell>
        </row>
        <row r="2373">
          <cell r="B2373" t="str">
            <v>892989301961</v>
          </cell>
          <cell r="C2373" t="str">
            <v>WINKLER VETERINARY CLINIC PC</v>
          </cell>
          <cell r="D2373" t="str">
            <v>SUFFOLK VETERINARY GROUP</v>
          </cell>
          <cell r="E2373">
            <v>30000</v>
          </cell>
          <cell r="F2373">
            <v>360000</v>
          </cell>
          <cell r="G2373" t="str">
            <v>Y</v>
          </cell>
          <cell r="H2373" t="str">
            <v>Y</v>
          </cell>
          <cell r="I2373">
            <v>42552</v>
          </cell>
          <cell r="J2373">
            <v>42580</v>
          </cell>
          <cell r="K2373">
            <v>42580</v>
          </cell>
          <cell r="L2373">
            <v>42583</v>
          </cell>
          <cell r="M2373">
            <v>42630</v>
          </cell>
          <cell r="N2373">
            <v>42614</v>
          </cell>
          <cell r="O2373" t="str">
            <v>Y</v>
          </cell>
          <cell r="P2373" t="str">
            <v>Tim Platz</v>
          </cell>
          <cell r="Q2373" t="str">
            <v>TP101</v>
          </cell>
          <cell r="R2373" t="str">
            <v>Andy Arner</v>
          </cell>
          <cell r="S2373" t="str">
            <v>AA102</v>
          </cell>
          <cell r="T2373" t="str">
            <v xml:space="preserve">Bethpage FCU </v>
          </cell>
          <cell r="U2373" t="str">
            <v>BFCU</v>
          </cell>
          <cell r="X2373" t="str">
            <v>N/A</v>
          </cell>
        </row>
        <row r="2374">
          <cell r="B2374" t="str">
            <v>892989417015</v>
          </cell>
          <cell r="C2374" t="str">
            <v>LETRAC INC</v>
          </cell>
          <cell r="D2374" t="str">
            <v>CARTEL</v>
          </cell>
          <cell r="E2374">
            <v>18000</v>
          </cell>
          <cell r="F2374">
            <v>216000</v>
          </cell>
          <cell r="G2374" t="str">
            <v>Y</v>
          </cell>
          <cell r="H2374" t="str">
            <v>N</v>
          </cell>
          <cell r="I2374">
            <v>42552</v>
          </cell>
          <cell r="J2374">
            <v>42580</v>
          </cell>
          <cell r="K2374">
            <v>42583</v>
          </cell>
          <cell r="L2374">
            <v>42583</v>
          </cell>
          <cell r="M2374">
            <v>42598</v>
          </cell>
          <cell r="N2374">
            <v>42583</v>
          </cell>
          <cell r="O2374" t="str">
            <v>Y</v>
          </cell>
          <cell r="P2374" t="str">
            <v>Angelo Abbatiello</v>
          </cell>
          <cell r="Q2374" t="str">
            <v>AA101</v>
          </cell>
          <cell r="R2374" t="str">
            <v>Chris Frey</v>
          </cell>
          <cell r="S2374" t="str">
            <v>CF101</v>
          </cell>
          <cell r="X2374" t="str">
            <v>N/A</v>
          </cell>
        </row>
        <row r="2375">
          <cell r="B2375" t="str">
            <v>892989625708</v>
          </cell>
          <cell r="C2375" t="str">
            <v>WORLD WIDE P&amp;P CORP</v>
          </cell>
          <cell r="D2375" t="str">
            <v>WORLD WIDE P&amp;P CORP</v>
          </cell>
          <cell r="E2375">
            <v>40000</v>
          </cell>
          <cell r="F2375">
            <v>480000</v>
          </cell>
          <cell r="G2375" t="str">
            <v>N</v>
          </cell>
          <cell r="H2375" t="str">
            <v>N</v>
          </cell>
          <cell r="I2375">
            <v>42552</v>
          </cell>
          <cell r="J2375">
            <v>42580</v>
          </cell>
          <cell r="K2375" t="str">
            <v>Withdrawn</v>
          </cell>
          <cell r="L2375" t="str">
            <v>Withdrawn</v>
          </cell>
          <cell r="M2375" t="str">
            <v>Withdrawn</v>
          </cell>
          <cell r="N2375" t="str">
            <v>Withdrawn</v>
          </cell>
          <cell r="O2375" t="str">
            <v>Withdrawn</v>
          </cell>
          <cell r="P2375" t="str">
            <v>Chris Frey</v>
          </cell>
          <cell r="Q2375" t="str">
            <v>CF101</v>
          </cell>
          <cell r="X2375" t="str">
            <v>N/A</v>
          </cell>
        </row>
        <row r="2376">
          <cell r="B2376" t="str">
            <v>419100036564</v>
          </cell>
          <cell r="C2376" t="str">
            <v>GREYHOUND GEAR LLC</v>
          </cell>
          <cell r="D2376" t="str">
            <v>GREYHOUND GEAR LLC</v>
          </cell>
          <cell r="E2376">
            <v>50000</v>
          </cell>
          <cell r="F2376">
            <v>600000</v>
          </cell>
          <cell r="G2376" t="str">
            <v>N</v>
          </cell>
          <cell r="H2376" t="str">
            <v>N</v>
          </cell>
          <cell r="I2376">
            <v>42552</v>
          </cell>
          <cell r="J2376">
            <v>42580</v>
          </cell>
          <cell r="K2376">
            <v>42586</v>
          </cell>
          <cell r="L2376">
            <v>42591</v>
          </cell>
          <cell r="M2376">
            <v>42605</v>
          </cell>
          <cell r="N2376">
            <v>42583</v>
          </cell>
          <cell r="O2376" t="str">
            <v>Y</v>
          </cell>
          <cell r="P2376" t="str">
            <v>Joel Paulin</v>
          </cell>
          <cell r="Q2376" t="str">
            <v>JP101</v>
          </cell>
          <cell r="X2376" t="str">
            <v>N/A</v>
          </cell>
        </row>
        <row r="2377">
          <cell r="B2377" t="str">
            <v>892989998089</v>
          </cell>
          <cell r="C2377" t="str">
            <v>ARISAN ENTERPRISES LLC</v>
          </cell>
          <cell r="D2377" t="str">
            <v>SABOR PLAYA RESTAURANT</v>
          </cell>
          <cell r="E2377">
            <v>32000</v>
          </cell>
          <cell r="F2377">
            <v>384000</v>
          </cell>
          <cell r="G2377" t="str">
            <v>Y</v>
          </cell>
          <cell r="H2377" t="str">
            <v>Y</v>
          </cell>
          <cell r="I2377">
            <v>42583</v>
          </cell>
          <cell r="J2377">
            <v>42583</v>
          </cell>
          <cell r="K2377">
            <v>42584</v>
          </cell>
          <cell r="L2377">
            <v>42584</v>
          </cell>
          <cell r="M2377">
            <v>42587</v>
          </cell>
          <cell r="N2377">
            <v>42583</v>
          </cell>
          <cell r="O2377" t="str">
            <v>Y</v>
          </cell>
          <cell r="P2377" t="str">
            <v xml:space="preserve">Patrick Erwin </v>
          </cell>
          <cell r="Q2377" t="str">
            <v>PE101</v>
          </cell>
          <cell r="R2377" t="str">
            <v>KBH Enterprises</v>
          </cell>
          <cell r="S2377" t="str">
            <v>KH101</v>
          </cell>
          <cell r="T2377" t="str">
            <v>Jorge Pignanelli</v>
          </cell>
          <cell r="U2377" t="str">
            <v>JP103</v>
          </cell>
          <cell r="V2377" t="str">
            <v>Maleo Solutions</v>
          </cell>
          <cell r="W2377" t="str">
            <v>MS102</v>
          </cell>
          <cell r="X2377" t="str">
            <v>N/A</v>
          </cell>
        </row>
        <row r="2378">
          <cell r="B2378" t="str">
            <v>892990264036</v>
          </cell>
          <cell r="C2378" t="str">
            <v>AGELESS BELLA NY LLC</v>
          </cell>
          <cell r="D2378" t="str">
            <v>AGELESS BELLA NY LLC</v>
          </cell>
          <cell r="E2378">
            <v>12000</v>
          </cell>
          <cell r="F2378">
            <v>144000</v>
          </cell>
          <cell r="G2378" t="str">
            <v>N</v>
          </cell>
          <cell r="H2378" t="str">
            <v>N</v>
          </cell>
          <cell r="I2378">
            <v>42583</v>
          </cell>
          <cell r="J2378">
            <v>42584</v>
          </cell>
          <cell r="K2378">
            <v>42585</v>
          </cell>
          <cell r="L2378">
            <v>42585</v>
          </cell>
          <cell r="M2378">
            <v>42592</v>
          </cell>
          <cell r="N2378">
            <v>42583</v>
          </cell>
          <cell r="O2378" t="str">
            <v>Y</v>
          </cell>
          <cell r="P2378" t="str">
            <v>Taylor Giamanco</v>
          </cell>
          <cell r="Q2378" t="str">
            <v>TRP101</v>
          </cell>
          <cell r="R2378" t="str">
            <v>Chris Frey</v>
          </cell>
          <cell r="S2378" t="str">
            <v>CF101</v>
          </cell>
          <cell r="X2378" t="str">
            <v>N/A</v>
          </cell>
        </row>
        <row r="2379">
          <cell r="B2379" t="str">
            <v>892990283713</v>
          </cell>
          <cell r="C2379" t="str">
            <v>SABOR LATIN RESTAURANT &amp; CAFÉ LLC</v>
          </cell>
          <cell r="D2379" t="str">
            <v>SABOR LATIN RESTAURANT</v>
          </cell>
          <cell r="E2379">
            <v>45000</v>
          </cell>
          <cell r="F2379">
            <v>540000</v>
          </cell>
          <cell r="G2379" t="str">
            <v>Y</v>
          </cell>
          <cell r="H2379" t="str">
            <v>N</v>
          </cell>
          <cell r="I2379">
            <v>42583</v>
          </cell>
          <cell r="J2379">
            <v>42584</v>
          </cell>
          <cell r="K2379">
            <v>42585</v>
          </cell>
          <cell r="L2379">
            <v>42586</v>
          </cell>
          <cell r="M2379">
            <v>42587</v>
          </cell>
          <cell r="N2379">
            <v>42583</v>
          </cell>
          <cell r="O2379" t="str">
            <v>Y</v>
          </cell>
          <cell r="P2379" t="str">
            <v xml:space="preserve">Patrick Erwin </v>
          </cell>
          <cell r="Q2379" t="str">
            <v>PE101</v>
          </cell>
          <cell r="R2379" t="str">
            <v>KBH Enterprises</v>
          </cell>
          <cell r="S2379" t="str">
            <v>KH101</v>
          </cell>
          <cell r="T2379" t="str">
            <v>Jorge Pignanelli</v>
          </cell>
          <cell r="U2379" t="str">
            <v>JP103</v>
          </cell>
          <cell r="V2379" t="str">
            <v>Maleo Solutions</v>
          </cell>
          <cell r="W2379" t="str">
            <v>MS102</v>
          </cell>
          <cell r="X2379" t="str">
            <v>N/A</v>
          </cell>
        </row>
        <row r="2380">
          <cell r="B2380" t="str">
            <v>892990606780</v>
          </cell>
          <cell r="C2380" t="str">
            <v>JUAN ROSADO MECANICO DE AUTO</v>
          </cell>
          <cell r="D2380" t="str">
            <v>JUAN ROSADO MECANICO DE AUTO</v>
          </cell>
          <cell r="E2380">
            <v>5000</v>
          </cell>
          <cell r="F2380">
            <v>60000</v>
          </cell>
          <cell r="G2380" t="str">
            <v>N</v>
          </cell>
          <cell r="H2380" t="str">
            <v>N</v>
          </cell>
          <cell r="I2380">
            <v>42583</v>
          </cell>
          <cell r="J2380">
            <v>42584</v>
          </cell>
          <cell r="K2380">
            <v>42585</v>
          </cell>
          <cell r="L2380">
            <v>42586</v>
          </cell>
          <cell r="M2380">
            <v>42592</v>
          </cell>
          <cell r="N2380">
            <v>42583</v>
          </cell>
          <cell r="O2380" t="str">
            <v>Y</v>
          </cell>
          <cell r="P2380" t="str">
            <v>Tim Platz</v>
          </cell>
          <cell r="Q2380" t="str">
            <v>TP101</v>
          </cell>
          <cell r="R2380" t="str">
            <v>Andy Arner</v>
          </cell>
          <cell r="S2380" t="str">
            <v>AA102</v>
          </cell>
          <cell r="T2380" t="str">
            <v xml:space="preserve">Bethpage FCU </v>
          </cell>
          <cell r="U2380" t="str">
            <v>BFCU</v>
          </cell>
          <cell r="X2380" t="str">
            <v>N/A</v>
          </cell>
        </row>
        <row r="2381">
          <cell r="B2381" t="str">
            <v>892990699207</v>
          </cell>
          <cell r="C2381" t="str">
            <v>WALSH SUPPLY CHAIN INC.</v>
          </cell>
          <cell r="D2381" t="str">
            <v>WALSH SUPPLY CHAIN INC.</v>
          </cell>
          <cell r="E2381">
            <v>7500</v>
          </cell>
          <cell r="F2381">
            <v>90000</v>
          </cell>
          <cell r="G2381" t="str">
            <v>N</v>
          </cell>
          <cell r="H2381" t="str">
            <v>N</v>
          </cell>
          <cell r="I2381">
            <v>42583</v>
          </cell>
          <cell r="J2381">
            <v>42584</v>
          </cell>
          <cell r="K2381">
            <v>42585</v>
          </cell>
          <cell r="L2381">
            <v>42586</v>
          </cell>
          <cell r="M2381">
            <v>42590</v>
          </cell>
          <cell r="N2381">
            <v>42583</v>
          </cell>
          <cell r="O2381" t="str">
            <v>Y</v>
          </cell>
          <cell r="P2381" t="str">
            <v>Tim Platz</v>
          </cell>
          <cell r="Q2381" t="str">
            <v>TP101</v>
          </cell>
          <cell r="R2381" t="str">
            <v>Andy Arner</v>
          </cell>
          <cell r="S2381" t="str">
            <v>AA102</v>
          </cell>
          <cell r="X2381" t="str">
            <v>N/A</v>
          </cell>
        </row>
        <row r="2382">
          <cell r="B2382" t="str">
            <v>892991111988</v>
          </cell>
          <cell r="C2382" t="str">
            <v>VARICK SP, LLC.</v>
          </cell>
          <cell r="D2382" t="str">
            <v>SPRING PLACE RESTAURANT</v>
          </cell>
          <cell r="E2382">
            <v>155000</v>
          </cell>
          <cell r="F2382">
            <v>1860000</v>
          </cell>
          <cell r="G2382" t="str">
            <v>Y</v>
          </cell>
          <cell r="H2382" t="str">
            <v>N</v>
          </cell>
          <cell r="I2382">
            <v>42583</v>
          </cell>
          <cell r="J2382">
            <v>42585</v>
          </cell>
          <cell r="K2382">
            <v>42586</v>
          </cell>
          <cell r="L2382">
            <v>42587</v>
          </cell>
          <cell r="M2382">
            <v>42622</v>
          </cell>
          <cell r="N2382">
            <v>42614</v>
          </cell>
          <cell r="O2382" t="str">
            <v>Y</v>
          </cell>
          <cell r="P2382" t="str">
            <v>Fairway Management Group</v>
          </cell>
          <cell r="Q2382" t="str">
            <v>FMG101</v>
          </cell>
          <cell r="R2382" t="str">
            <v>Chris Frey</v>
          </cell>
          <cell r="S2382" t="str">
            <v>CF101</v>
          </cell>
          <cell r="X2382" t="str">
            <v>N/A</v>
          </cell>
        </row>
        <row r="2383">
          <cell r="B2383" t="str">
            <v>892991270156</v>
          </cell>
          <cell r="C2383" t="str">
            <v>FAHEY HOME IMPROVEMENT INC.</v>
          </cell>
          <cell r="D2383" t="str">
            <v>FAHEY HOME IMPROVEMENT INC.</v>
          </cell>
          <cell r="E2383">
            <v>7500</v>
          </cell>
          <cell r="F2383">
            <v>90000</v>
          </cell>
          <cell r="G2383" t="str">
            <v>N</v>
          </cell>
          <cell r="H2383" t="str">
            <v>N</v>
          </cell>
          <cell r="I2383">
            <v>42583</v>
          </cell>
          <cell r="J2383">
            <v>42585</v>
          </cell>
          <cell r="K2383">
            <v>42586</v>
          </cell>
          <cell r="L2383">
            <v>42586</v>
          </cell>
          <cell r="M2383" t="str">
            <v>Approved/Closed</v>
          </cell>
          <cell r="N2383" t="str">
            <v>Approved/Closed</v>
          </cell>
          <cell r="O2383" t="str">
            <v>Y</v>
          </cell>
          <cell r="P2383" t="str">
            <v>Tim Platz</v>
          </cell>
          <cell r="Q2383" t="str">
            <v>TP101</v>
          </cell>
          <cell r="R2383" t="str">
            <v>Andy Arner</v>
          </cell>
          <cell r="S2383" t="str">
            <v>AA102</v>
          </cell>
          <cell r="T2383" t="str">
            <v xml:space="preserve">Bethpage FCU </v>
          </cell>
          <cell r="U2383" t="str">
            <v>BFCU</v>
          </cell>
          <cell r="X2383" t="str">
            <v>N/A</v>
          </cell>
        </row>
        <row r="2384">
          <cell r="B2384" t="str">
            <v>892991401264</v>
          </cell>
          <cell r="C2384" t="str">
            <v>THE CARSEDGE SOLUTIONS INC.</v>
          </cell>
          <cell r="D2384" t="str">
            <v>ALL TIME FUEL</v>
          </cell>
          <cell r="E2384">
            <v>22000</v>
          </cell>
          <cell r="F2384">
            <v>264000</v>
          </cell>
          <cell r="G2384" t="str">
            <v>N</v>
          </cell>
          <cell r="H2384" t="str">
            <v>N</v>
          </cell>
          <cell r="I2384">
            <v>42583</v>
          </cell>
          <cell r="J2384">
            <v>42585</v>
          </cell>
          <cell r="K2384" t="str">
            <v>Declined</v>
          </cell>
          <cell r="L2384" t="str">
            <v>Declined</v>
          </cell>
          <cell r="M2384" t="str">
            <v>Declined</v>
          </cell>
          <cell r="N2384" t="str">
            <v>Declined</v>
          </cell>
          <cell r="O2384" t="str">
            <v>Declined</v>
          </cell>
          <cell r="P2384" t="str">
            <v>John Vacca</v>
          </cell>
          <cell r="Q2384" t="str">
            <v>JV101</v>
          </cell>
          <cell r="R2384" t="str">
            <v>Chris Frey</v>
          </cell>
          <cell r="S2384" t="str">
            <v>CF101</v>
          </cell>
          <cell r="X2384" t="str">
            <v>N/A</v>
          </cell>
        </row>
        <row r="2385">
          <cell r="B2385" t="str">
            <v>892991588839</v>
          </cell>
          <cell r="C2385" t="str">
            <v>SADIA HAYDEN</v>
          </cell>
          <cell r="D2385" t="str">
            <v>SADIA HAYDEN</v>
          </cell>
          <cell r="E2385">
            <v>30000</v>
          </cell>
          <cell r="F2385">
            <v>360000</v>
          </cell>
          <cell r="G2385" t="str">
            <v>N</v>
          </cell>
          <cell r="H2385" t="str">
            <v>N</v>
          </cell>
          <cell r="I2385">
            <v>42583</v>
          </cell>
          <cell r="J2385">
            <v>42585</v>
          </cell>
          <cell r="K2385" t="str">
            <v>Declined</v>
          </cell>
          <cell r="L2385" t="str">
            <v>Declined</v>
          </cell>
          <cell r="M2385" t="str">
            <v>Declined</v>
          </cell>
          <cell r="N2385" t="str">
            <v>Declined</v>
          </cell>
          <cell r="O2385" t="str">
            <v>Declined</v>
          </cell>
          <cell r="P2385" t="str">
            <v>Tim Platz</v>
          </cell>
          <cell r="Q2385" t="str">
            <v>TP101</v>
          </cell>
          <cell r="R2385" t="str">
            <v>Andy Arner</v>
          </cell>
          <cell r="S2385" t="str">
            <v>AA102</v>
          </cell>
          <cell r="T2385" t="str">
            <v xml:space="preserve">Bethpage FCU </v>
          </cell>
          <cell r="U2385" t="str">
            <v>BFCU</v>
          </cell>
          <cell r="X2385" t="str">
            <v>N/A</v>
          </cell>
        </row>
        <row r="2386">
          <cell r="B2386" t="str">
            <v>892991764810</v>
          </cell>
          <cell r="C2386" t="str">
            <v>TAUNIAS FLOWERS BY DESIGN</v>
          </cell>
          <cell r="D2386" t="str">
            <v>TAUNIAS FLOWERS BY DESIGN</v>
          </cell>
          <cell r="E2386">
            <v>24000</v>
          </cell>
          <cell r="F2386">
            <v>288000</v>
          </cell>
          <cell r="G2386" t="str">
            <v>Y</v>
          </cell>
          <cell r="H2386" t="str">
            <v>Y</v>
          </cell>
          <cell r="I2386">
            <v>42583</v>
          </cell>
          <cell r="J2386">
            <v>42585</v>
          </cell>
          <cell r="K2386">
            <v>42586</v>
          </cell>
          <cell r="L2386">
            <v>42590</v>
          </cell>
          <cell r="M2386">
            <v>42593</v>
          </cell>
          <cell r="N2386">
            <v>42583</v>
          </cell>
          <cell r="O2386" t="str">
            <v>Y</v>
          </cell>
          <cell r="P2386" t="str">
            <v>Bill Molinari</v>
          </cell>
          <cell r="Q2386" t="str">
            <v>BM101</v>
          </cell>
          <cell r="X2386" t="str">
            <v>N/A</v>
          </cell>
        </row>
        <row r="2387">
          <cell r="B2387" t="str">
            <v>892991961093</v>
          </cell>
          <cell r="C2387" t="str">
            <v>OM SAI RAJ INC</v>
          </cell>
          <cell r="D2387" t="str">
            <v>SHORE AND SHORE</v>
          </cell>
          <cell r="E2387">
            <v>4500</v>
          </cell>
          <cell r="F2387">
            <v>54000</v>
          </cell>
          <cell r="G2387" t="str">
            <v>N</v>
          </cell>
          <cell r="H2387" t="str">
            <v>N</v>
          </cell>
          <cell r="I2387">
            <v>42583</v>
          </cell>
          <cell r="J2387">
            <v>42587</v>
          </cell>
          <cell r="K2387">
            <v>42587</v>
          </cell>
          <cell r="L2387">
            <v>42590</v>
          </cell>
          <cell r="M2387">
            <v>42599</v>
          </cell>
          <cell r="N2387">
            <v>42583</v>
          </cell>
          <cell r="O2387" t="str">
            <v>Y</v>
          </cell>
          <cell r="P2387" t="str">
            <v>David Jensen</v>
          </cell>
          <cell r="Q2387" t="str">
            <v>DJ101</v>
          </cell>
          <cell r="R2387" t="str">
            <v>Chris Frey</v>
          </cell>
          <cell r="S2387" t="str">
            <v>CF101</v>
          </cell>
          <cell r="X2387" t="str">
            <v>N/A</v>
          </cell>
        </row>
        <row r="2388">
          <cell r="B2388" t="str">
            <v>892992260404</v>
          </cell>
          <cell r="C2388" t="str">
            <v>JR PAINT CORP</v>
          </cell>
          <cell r="D2388" t="str">
            <v>JR PAINT CORP</v>
          </cell>
          <cell r="E2388">
            <v>18000</v>
          </cell>
          <cell r="F2388">
            <v>216000</v>
          </cell>
          <cell r="G2388" t="str">
            <v>Y</v>
          </cell>
          <cell r="H2388" t="str">
            <v>N</v>
          </cell>
          <cell r="I2388">
            <v>42583</v>
          </cell>
          <cell r="J2388">
            <v>42587</v>
          </cell>
          <cell r="K2388" t="str">
            <v>Declined</v>
          </cell>
          <cell r="L2388" t="str">
            <v>Declined</v>
          </cell>
          <cell r="M2388" t="str">
            <v>Declined</v>
          </cell>
          <cell r="N2388" t="str">
            <v>Declined</v>
          </cell>
          <cell r="O2388" t="str">
            <v>Declined</v>
          </cell>
          <cell r="P2388" t="str">
            <v>Chris Frey</v>
          </cell>
          <cell r="Q2388" t="str">
            <v>CF101</v>
          </cell>
          <cell r="X2388" t="str">
            <v>N/A</v>
          </cell>
        </row>
        <row r="2389">
          <cell r="B2389" t="str">
            <v>892992572048</v>
          </cell>
          <cell r="C2389" t="str">
            <v>CARRIE ANN'S INC</v>
          </cell>
          <cell r="D2389" t="str">
            <v>ROCVENUS</v>
          </cell>
          <cell r="E2389">
            <v>41000</v>
          </cell>
          <cell r="F2389">
            <v>492000</v>
          </cell>
          <cell r="G2389" t="str">
            <v>Y</v>
          </cell>
          <cell r="H2389" t="str">
            <v>Y</v>
          </cell>
          <cell r="I2389">
            <v>42583</v>
          </cell>
          <cell r="J2389">
            <v>42587</v>
          </cell>
          <cell r="K2389">
            <v>42733</v>
          </cell>
          <cell r="L2389">
            <v>42733</v>
          </cell>
          <cell r="M2389">
            <v>42736</v>
          </cell>
          <cell r="N2389">
            <v>42736</v>
          </cell>
          <cell r="O2389" t="str">
            <v>Y</v>
          </cell>
          <cell r="P2389" t="str">
            <v xml:space="preserve">Patrick Erwin </v>
          </cell>
          <cell r="Q2389" t="str">
            <v>PE101</v>
          </cell>
          <cell r="X2389" t="str">
            <v>N/A</v>
          </cell>
        </row>
        <row r="2390">
          <cell r="B2390" t="str">
            <v>892992758076</v>
          </cell>
          <cell r="C2390" t="str">
            <v>THREE BROTHERS AUTO INC.</v>
          </cell>
          <cell r="D2390" t="str">
            <v>ALL ISLAND AUTO BODY</v>
          </cell>
          <cell r="E2390">
            <v>20000</v>
          </cell>
          <cell r="F2390">
            <v>240000</v>
          </cell>
          <cell r="G2390" t="str">
            <v>Y</v>
          </cell>
          <cell r="H2390" t="str">
            <v>Y</v>
          </cell>
          <cell r="I2390">
            <v>42583</v>
          </cell>
          <cell r="J2390">
            <v>42590</v>
          </cell>
          <cell r="K2390">
            <v>42591</v>
          </cell>
          <cell r="L2390">
            <v>42591</v>
          </cell>
          <cell r="M2390">
            <v>42633</v>
          </cell>
          <cell r="N2390">
            <v>42614</v>
          </cell>
          <cell r="O2390" t="str">
            <v>Y</v>
          </cell>
          <cell r="P2390" t="str">
            <v>David Jensen</v>
          </cell>
          <cell r="Q2390" t="str">
            <v>DJ101</v>
          </cell>
          <cell r="R2390" t="str">
            <v>Chris Frey</v>
          </cell>
          <cell r="S2390" t="str">
            <v>CF101</v>
          </cell>
          <cell r="X2390" t="str">
            <v>N/A</v>
          </cell>
        </row>
        <row r="2391">
          <cell r="B2391" t="str">
            <v>892992808228</v>
          </cell>
          <cell r="C2391" t="str">
            <v>CHILDFIT, LLC</v>
          </cell>
          <cell r="D2391" t="str">
            <v>THE LITTLE GYM OF THE EASTERN SHORE</v>
          </cell>
          <cell r="E2391">
            <v>30000</v>
          </cell>
          <cell r="F2391">
            <v>360000</v>
          </cell>
          <cell r="G2391" t="str">
            <v>N</v>
          </cell>
          <cell r="H2391" t="str">
            <v>N</v>
          </cell>
          <cell r="I2391">
            <v>42583</v>
          </cell>
          <cell r="J2391">
            <v>42591</v>
          </cell>
          <cell r="K2391">
            <v>42591</v>
          </cell>
          <cell r="L2391">
            <v>42592</v>
          </cell>
          <cell r="M2391">
            <v>42597</v>
          </cell>
          <cell r="N2391">
            <v>42583</v>
          </cell>
          <cell r="O2391" t="str">
            <v>Y</v>
          </cell>
          <cell r="P2391" t="str">
            <v>KBH Enterprises</v>
          </cell>
          <cell r="Q2391" t="str">
            <v>KH101</v>
          </cell>
          <cell r="R2391" t="str">
            <v>Erick Weinstein</v>
          </cell>
          <cell r="S2391" t="str">
            <v>EW101</v>
          </cell>
          <cell r="X2391" t="str">
            <v>N/A</v>
          </cell>
        </row>
        <row r="2392">
          <cell r="B2392" t="str">
            <v>892992811131</v>
          </cell>
          <cell r="C2392" t="str">
            <v>BEECH COMBER INC.</v>
          </cell>
          <cell r="D2392" t="str">
            <v>BEECH COMBER</v>
          </cell>
          <cell r="E2392">
            <v>7500</v>
          </cell>
          <cell r="F2392">
            <v>90000</v>
          </cell>
          <cell r="G2392" t="str">
            <v>N</v>
          </cell>
          <cell r="H2392" t="str">
            <v>N</v>
          </cell>
          <cell r="I2392">
            <v>42583</v>
          </cell>
          <cell r="J2392">
            <v>42608</v>
          </cell>
          <cell r="K2392">
            <v>42621</v>
          </cell>
          <cell r="L2392">
            <v>42621</v>
          </cell>
          <cell r="M2392">
            <v>42627</v>
          </cell>
          <cell r="N2392">
            <v>42614</v>
          </cell>
          <cell r="O2392" t="str">
            <v>Y</v>
          </cell>
          <cell r="P2392" t="str">
            <v>Tim Platz</v>
          </cell>
          <cell r="Q2392" t="str">
            <v>TP101</v>
          </cell>
          <cell r="R2392" t="str">
            <v>Andy Arner</v>
          </cell>
          <cell r="S2392" t="str">
            <v>AA102</v>
          </cell>
          <cell r="T2392" t="str">
            <v xml:space="preserve">Bethpage FCU </v>
          </cell>
          <cell r="U2392" t="str">
            <v>BFCU</v>
          </cell>
        </row>
        <row r="2393">
          <cell r="B2393" t="str">
            <v>892993256765</v>
          </cell>
          <cell r="C2393" t="str">
            <v>HMM, CPAS LLP</v>
          </cell>
          <cell r="D2393" t="str">
            <v>HMM, CPAS LLP</v>
          </cell>
          <cell r="E2393">
            <v>21000</v>
          </cell>
          <cell r="F2393">
            <v>252000</v>
          </cell>
          <cell r="G2393" t="str">
            <v>Y</v>
          </cell>
          <cell r="H2393" t="str">
            <v>N</v>
          </cell>
          <cell r="I2393">
            <v>42583</v>
          </cell>
          <cell r="J2393">
            <v>42608</v>
          </cell>
          <cell r="K2393">
            <v>42608</v>
          </cell>
          <cell r="L2393">
            <v>42608</v>
          </cell>
          <cell r="M2393">
            <v>42642</v>
          </cell>
          <cell r="N2393">
            <v>42614</v>
          </cell>
          <cell r="O2393" t="str">
            <v>Y</v>
          </cell>
          <cell r="P2393" t="str">
            <v>Angelo Abbatiello</v>
          </cell>
          <cell r="Q2393" t="str">
            <v>AA101</v>
          </cell>
          <cell r="R2393" t="str">
            <v>Chris Frey</v>
          </cell>
          <cell r="S2393" t="str">
            <v>CF101</v>
          </cell>
        </row>
        <row r="2394">
          <cell r="B2394" t="str">
            <v>892993513116</v>
          </cell>
          <cell r="C2394" t="str">
            <v>EXPRESS KITCHEN OF AMITYVILLE, INC</v>
          </cell>
          <cell r="D2394" t="str">
            <v>EXPRESS KITCHEN OF AMITYVILLE, INC</v>
          </cell>
          <cell r="E2394">
            <v>20000</v>
          </cell>
          <cell r="F2394">
            <v>240000</v>
          </cell>
          <cell r="G2394" t="str">
            <v>N</v>
          </cell>
          <cell r="H2394" t="str">
            <v>N</v>
          </cell>
          <cell r="I2394">
            <v>42583</v>
          </cell>
          <cell r="J2394">
            <v>42608</v>
          </cell>
          <cell r="K2394">
            <v>42611</v>
          </cell>
          <cell r="L2394">
            <v>42611</v>
          </cell>
          <cell r="M2394">
            <v>42613</v>
          </cell>
          <cell r="N2394">
            <v>42614</v>
          </cell>
          <cell r="O2394" t="str">
            <v>Y</v>
          </cell>
          <cell r="P2394" t="str">
            <v>Erick Weinstein</v>
          </cell>
          <cell r="Q2394" t="str">
            <v>EW101</v>
          </cell>
        </row>
        <row r="2395">
          <cell r="B2395" t="str">
            <v>892993662079</v>
          </cell>
          <cell r="C2395" t="str">
            <v>AFFORDABLE AND SAFE NAUGATUCK SELF STORAGE</v>
          </cell>
          <cell r="D2395" t="str">
            <v>AFFORDABLE AND SAFE NAUGATUCK SELF STORAGE</v>
          </cell>
          <cell r="E2395">
            <v>40000</v>
          </cell>
          <cell r="F2395">
            <v>480000</v>
          </cell>
          <cell r="G2395" t="str">
            <v>N</v>
          </cell>
          <cell r="H2395" t="str">
            <v>N</v>
          </cell>
          <cell r="I2395">
            <v>42583</v>
          </cell>
          <cell r="J2395">
            <v>42608</v>
          </cell>
          <cell r="K2395">
            <v>42612</v>
          </cell>
          <cell r="L2395">
            <v>42612</v>
          </cell>
          <cell r="M2395">
            <v>42620</v>
          </cell>
          <cell r="N2395">
            <v>42614</v>
          </cell>
          <cell r="O2395" t="str">
            <v>Y</v>
          </cell>
          <cell r="P2395" t="str">
            <v>John Vacca</v>
          </cell>
          <cell r="Q2395" t="str">
            <v>JV101</v>
          </cell>
          <cell r="R2395" t="str">
            <v>Chris Frey</v>
          </cell>
          <cell r="S2395" t="str">
            <v>CF101</v>
          </cell>
        </row>
        <row r="2396">
          <cell r="B2396" t="str">
            <v>892993756590</v>
          </cell>
          <cell r="C2396" t="str">
            <v>LOF ASSOCIATED INC.</v>
          </cell>
          <cell r="D2396" t="str">
            <v>PETS AQUATICS</v>
          </cell>
          <cell r="E2396">
            <v>25000</v>
          </cell>
          <cell r="F2396">
            <v>300000</v>
          </cell>
          <cell r="G2396" t="str">
            <v>Y</v>
          </cell>
          <cell r="H2396" t="str">
            <v>N</v>
          </cell>
          <cell r="I2396">
            <v>42583</v>
          </cell>
          <cell r="J2396">
            <v>42611</v>
          </cell>
          <cell r="K2396">
            <v>42611</v>
          </cell>
          <cell r="L2396">
            <v>42611</v>
          </cell>
          <cell r="M2396" t="str">
            <v>Approved/Closed</v>
          </cell>
          <cell r="N2396" t="str">
            <v>Approved/Closed</v>
          </cell>
          <cell r="O2396" t="str">
            <v>Approved/Closed</v>
          </cell>
          <cell r="P2396" t="str">
            <v>Chris Frey</v>
          </cell>
          <cell r="Q2396" t="str">
            <v>CF101</v>
          </cell>
        </row>
        <row r="2397">
          <cell r="B2397" t="str">
            <v>892994218897</v>
          </cell>
          <cell r="C2397" t="str">
            <v>SOFIA &amp; GICELLE INC.</v>
          </cell>
          <cell r="D2397" t="str">
            <v>FAST EDDIES SPORT BAR</v>
          </cell>
          <cell r="E2397">
            <v>75000</v>
          </cell>
          <cell r="F2397">
            <v>900000</v>
          </cell>
          <cell r="G2397" t="str">
            <v>Y</v>
          </cell>
          <cell r="H2397" t="str">
            <v>Y</v>
          </cell>
          <cell r="I2397">
            <v>42583</v>
          </cell>
          <cell r="J2397">
            <v>42612</v>
          </cell>
          <cell r="K2397">
            <v>42612</v>
          </cell>
          <cell r="L2397">
            <v>42612</v>
          </cell>
          <cell r="M2397" t="str">
            <v>Approved/Closed</v>
          </cell>
          <cell r="N2397" t="str">
            <v>Approved/Closed</v>
          </cell>
          <cell r="O2397" t="str">
            <v>Y</v>
          </cell>
          <cell r="P2397" t="str">
            <v xml:space="preserve">Patrick Erwin </v>
          </cell>
          <cell r="Q2397" t="str">
            <v>PE101</v>
          </cell>
          <cell r="R2397" t="str">
            <v>KBH Enterprises</v>
          </cell>
          <cell r="S2397" t="str">
            <v>KH101</v>
          </cell>
          <cell r="T2397" t="str">
            <v>Jorge Pignanelli</v>
          </cell>
          <cell r="U2397" t="str">
            <v>JP103</v>
          </cell>
          <cell r="V2397" t="str">
            <v>A&amp;B Media</v>
          </cell>
          <cell r="W2397" t="str">
            <v>ABM101</v>
          </cell>
        </row>
        <row r="2398">
          <cell r="B2398" t="str">
            <v>892994257390</v>
          </cell>
          <cell r="C2398" t="str">
            <v>OLE SOLUTIONS INC.</v>
          </cell>
          <cell r="D2398" t="str">
            <v>OLE SOLUTIONS INC.</v>
          </cell>
          <cell r="E2398">
            <v>57500</v>
          </cell>
          <cell r="F2398">
            <v>690000</v>
          </cell>
          <cell r="G2398" t="str">
            <v>N</v>
          </cell>
          <cell r="H2398" t="str">
            <v>N</v>
          </cell>
          <cell r="I2398">
            <v>42583</v>
          </cell>
          <cell r="J2398">
            <v>42612</v>
          </cell>
          <cell r="K2398" t="str">
            <v>Withdrawn</v>
          </cell>
          <cell r="L2398" t="str">
            <v>Withdrawn</v>
          </cell>
          <cell r="M2398" t="str">
            <v>Withdrawn</v>
          </cell>
          <cell r="N2398" t="str">
            <v>Withdrawn</v>
          </cell>
          <cell r="O2398" t="str">
            <v>Withdrawn</v>
          </cell>
          <cell r="P2398" t="str">
            <v>CardWorks Acquiring</v>
          </cell>
          <cell r="Q2398" t="str">
            <v>CWA101</v>
          </cell>
          <cell r="R2398" t="str">
            <v>Gene Williams</v>
          </cell>
          <cell r="S2398" t="str">
            <v>GW101</v>
          </cell>
          <cell r="T2398" t="str">
            <v>Maristella Group</v>
          </cell>
          <cell r="U2398" t="str">
            <v>MG103</v>
          </cell>
        </row>
        <row r="2399">
          <cell r="B2399" t="str">
            <v>892994514873</v>
          </cell>
          <cell r="C2399" t="str">
            <v>4 BARE INC.</v>
          </cell>
          <cell r="D2399" t="str">
            <v>BLUE SKY BEAUTY</v>
          </cell>
          <cell r="E2399">
            <v>14000</v>
          </cell>
          <cell r="F2399">
            <v>168000</v>
          </cell>
          <cell r="G2399" t="str">
            <v>Y</v>
          </cell>
          <cell r="H2399" t="str">
            <v>Y</v>
          </cell>
          <cell r="I2399">
            <v>42583</v>
          </cell>
          <cell r="J2399">
            <v>42612</v>
          </cell>
          <cell r="K2399">
            <v>42613</v>
          </cell>
          <cell r="L2399">
            <v>42613</v>
          </cell>
          <cell r="M2399">
            <v>42642</v>
          </cell>
          <cell r="N2399">
            <v>42614</v>
          </cell>
          <cell r="O2399" t="str">
            <v>Y</v>
          </cell>
          <cell r="P2399" t="str">
            <v>Tim Platz</v>
          </cell>
          <cell r="Q2399" t="str">
            <v>TP101</v>
          </cell>
          <cell r="R2399" t="str">
            <v>Andy Arner</v>
          </cell>
          <cell r="S2399" t="str">
            <v>AA102</v>
          </cell>
          <cell r="T2399" t="str">
            <v xml:space="preserve">Bethpage FCU </v>
          </cell>
          <cell r="U2399" t="str">
            <v>BFCU</v>
          </cell>
        </row>
        <row r="2400">
          <cell r="B2400" t="str">
            <v>892994541371</v>
          </cell>
          <cell r="C2400" t="str">
            <v>AMERICAN MARTIAL ARTS CENTER INC.</v>
          </cell>
          <cell r="D2400" t="str">
            <v>AMERICAN MARTIAL ARTS CENTER</v>
          </cell>
          <cell r="E2400">
            <v>7500</v>
          </cell>
          <cell r="F2400">
            <v>90000</v>
          </cell>
          <cell r="G2400" t="str">
            <v>N</v>
          </cell>
          <cell r="H2400" t="str">
            <v>N</v>
          </cell>
          <cell r="I2400">
            <v>42583</v>
          </cell>
          <cell r="J2400">
            <v>42612</v>
          </cell>
          <cell r="K2400">
            <v>42613</v>
          </cell>
          <cell r="L2400">
            <v>42613</v>
          </cell>
          <cell r="M2400">
            <v>42667</v>
          </cell>
          <cell r="N2400">
            <v>42644</v>
          </cell>
          <cell r="O2400" t="str">
            <v>Y</v>
          </cell>
          <cell r="P2400" t="str">
            <v>Tim Platz</v>
          </cell>
          <cell r="Q2400" t="str">
            <v>TP101</v>
          </cell>
          <cell r="R2400" t="str">
            <v>Andy Arner</v>
          </cell>
          <cell r="S2400" t="str">
            <v>AA102</v>
          </cell>
          <cell r="T2400" t="str">
            <v xml:space="preserve">Bethpage FCU </v>
          </cell>
          <cell r="U2400" t="str">
            <v>BFCU</v>
          </cell>
        </row>
        <row r="2401">
          <cell r="B2401" t="str">
            <v>892994759650</v>
          </cell>
          <cell r="C2401" t="str">
            <v>THIRD GENERATION OF PENNSYLVANIA</v>
          </cell>
          <cell r="D2401" t="str">
            <v>THIRD GENERATION OF PENNSYLVANIA</v>
          </cell>
          <cell r="E2401">
            <v>30000</v>
          </cell>
          <cell r="F2401">
            <v>360000</v>
          </cell>
          <cell r="G2401" t="str">
            <v>Y</v>
          </cell>
          <cell r="H2401" t="str">
            <v>Y</v>
          </cell>
          <cell r="I2401">
            <v>42583</v>
          </cell>
          <cell r="J2401">
            <v>42613</v>
          </cell>
          <cell r="K2401">
            <v>42613</v>
          </cell>
          <cell r="L2401">
            <v>42615</v>
          </cell>
          <cell r="M2401">
            <v>42615</v>
          </cell>
          <cell r="N2401">
            <v>42583</v>
          </cell>
          <cell r="O2401" t="str">
            <v>Y</v>
          </cell>
          <cell r="P2401" t="str">
            <v>CardWorks Pittsburgh</v>
          </cell>
          <cell r="Q2401" t="str">
            <v>CWP101</v>
          </cell>
        </row>
        <row r="2402">
          <cell r="B2402" t="str">
            <v>892994925632</v>
          </cell>
          <cell r="C2402" t="str">
            <v>FIRST MOBILE USA INC</v>
          </cell>
          <cell r="D2402" t="str">
            <v>FIRST MOBILE USA INC</v>
          </cell>
          <cell r="E2402">
            <v>9000</v>
          </cell>
          <cell r="F2402">
            <v>108000</v>
          </cell>
          <cell r="G2402" t="str">
            <v>N</v>
          </cell>
          <cell r="H2402" t="str">
            <v>N</v>
          </cell>
          <cell r="I2402">
            <v>42583</v>
          </cell>
          <cell r="J2402">
            <v>42613</v>
          </cell>
          <cell r="K2402">
            <v>42613</v>
          </cell>
          <cell r="L2402">
            <v>42615</v>
          </cell>
          <cell r="M2402">
            <v>42615</v>
          </cell>
          <cell r="N2402">
            <v>42583</v>
          </cell>
          <cell r="O2402" t="str">
            <v>Y</v>
          </cell>
          <cell r="P2402" t="str">
            <v>Chris Frey</v>
          </cell>
          <cell r="Q2402" t="str">
            <v>CF101</v>
          </cell>
        </row>
        <row r="2403">
          <cell r="B2403" t="str">
            <v>892995262837</v>
          </cell>
          <cell r="C2403" t="str">
            <v>ANGELINA ONE INC</v>
          </cell>
          <cell r="D2403" t="str">
            <v>DR. STEAMER</v>
          </cell>
          <cell r="E2403">
            <v>20000</v>
          </cell>
          <cell r="F2403">
            <v>240000</v>
          </cell>
          <cell r="G2403" t="str">
            <v>Y</v>
          </cell>
          <cell r="H2403" t="str">
            <v>Y</v>
          </cell>
          <cell r="I2403">
            <v>42583</v>
          </cell>
          <cell r="J2403">
            <v>42613</v>
          </cell>
          <cell r="K2403">
            <v>42613</v>
          </cell>
          <cell r="L2403">
            <v>42615</v>
          </cell>
          <cell r="M2403">
            <v>42644</v>
          </cell>
          <cell r="N2403">
            <v>42644</v>
          </cell>
          <cell r="O2403" t="str">
            <v>Y</v>
          </cell>
          <cell r="P2403" t="str">
            <v>Tim Platz</v>
          </cell>
          <cell r="Q2403" t="str">
            <v>TP101</v>
          </cell>
          <cell r="R2403" t="str">
            <v>Andy Arner</v>
          </cell>
          <cell r="S2403" t="str">
            <v>AA102</v>
          </cell>
        </row>
        <row r="2404">
          <cell r="B2404" t="str">
            <v>892995368741</v>
          </cell>
          <cell r="C2404" t="str">
            <v>GREENBOX INC</v>
          </cell>
          <cell r="D2404" t="str">
            <v>GREENBOX TRANSACTIONS</v>
          </cell>
          <cell r="E2404">
            <v>101000</v>
          </cell>
          <cell r="F2404">
            <v>1212000</v>
          </cell>
          <cell r="G2404" t="str">
            <v>N</v>
          </cell>
          <cell r="H2404" t="str">
            <v>N</v>
          </cell>
          <cell r="I2404">
            <v>42583</v>
          </cell>
          <cell r="J2404">
            <v>42613</v>
          </cell>
          <cell r="K2404" t="str">
            <v>Withdrawn</v>
          </cell>
          <cell r="L2404" t="str">
            <v>Withdrawn</v>
          </cell>
          <cell r="M2404" t="str">
            <v>Withdrawn</v>
          </cell>
          <cell r="N2404" t="str">
            <v>Withdrawn</v>
          </cell>
          <cell r="O2404" t="str">
            <v>Withdrawn</v>
          </cell>
          <cell r="P2404" t="str">
            <v>CardWorks Acquiring</v>
          </cell>
          <cell r="Q2404" t="str">
            <v>CWA101</v>
          </cell>
          <cell r="R2404" t="str">
            <v>Gene Williams</v>
          </cell>
          <cell r="S2404" t="str">
            <v>GW101</v>
          </cell>
          <cell r="T2404" t="str">
            <v>Maristella Group</v>
          </cell>
          <cell r="U2404" t="str">
            <v>MG103</v>
          </cell>
        </row>
        <row r="2405">
          <cell r="B2405" t="str">
            <v>892919529041</v>
          </cell>
          <cell r="C2405" t="str">
            <v>RENAISSANCE ELECTRICAL MARKETING INC</v>
          </cell>
          <cell r="D2405" t="str">
            <v>RENMARK</v>
          </cell>
          <cell r="E2405">
            <v>28000</v>
          </cell>
          <cell r="F2405">
            <v>336000</v>
          </cell>
          <cell r="G2405" t="str">
            <v>Y</v>
          </cell>
          <cell r="H2405" t="str">
            <v>Y</v>
          </cell>
          <cell r="I2405">
            <v>42583</v>
          </cell>
          <cell r="J2405">
            <v>42591</v>
          </cell>
          <cell r="K2405">
            <v>42592</v>
          </cell>
          <cell r="L2405">
            <v>42599</v>
          </cell>
          <cell r="M2405">
            <v>42647</v>
          </cell>
          <cell r="N2405">
            <v>42644</v>
          </cell>
          <cell r="O2405" t="str">
            <v>Y</v>
          </cell>
          <cell r="P2405" t="str">
            <v>CardWorks Pittsburgh</v>
          </cell>
          <cell r="Q2405" t="str">
            <v>CWP101</v>
          </cell>
          <cell r="X2405" t="str">
            <v>N/A</v>
          </cell>
        </row>
        <row r="2406">
          <cell r="B2406" t="str">
            <v>892922237717</v>
          </cell>
          <cell r="C2406" t="str">
            <v>HURRIKANE ENTERPRIZES UNLIMITED LLC</v>
          </cell>
          <cell r="D2406" t="str">
            <v>VALENCIA BAKERY</v>
          </cell>
          <cell r="E2406">
            <v>22000</v>
          </cell>
          <cell r="F2406">
            <v>264000</v>
          </cell>
          <cell r="G2406" t="str">
            <v>Y</v>
          </cell>
          <cell r="H2406" t="str">
            <v>Y</v>
          </cell>
          <cell r="I2406">
            <v>42583</v>
          </cell>
          <cell r="J2406">
            <v>42598</v>
          </cell>
          <cell r="K2406">
            <v>42599</v>
          </cell>
          <cell r="L2406">
            <v>42599</v>
          </cell>
          <cell r="M2406">
            <v>42600</v>
          </cell>
          <cell r="N2406">
            <v>42583</v>
          </cell>
          <cell r="O2406" t="str">
            <v>Y</v>
          </cell>
          <cell r="P2406" t="str">
            <v>CardWorks Acquiring</v>
          </cell>
          <cell r="Q2406" t="str">
            <v>CWA101</v>
          </cell>
          <cell r="X2406" t="str">
            <v>N/A</v>
          </cell>
        </row>
        <row r="2407">
          <cell r="B2407" t="str">
            <v>892923266145</v>
          </cell>
          <cell r="C2407" t="str">
            <v>METROPOLITAN MOTORCARS INC</v>
          </cell>
          <cell r="D2407" t="str">
            <v>METROPOLITAN MOTORS</v>
          </cell>
          <cell r="E2407">
            <v>11000</v>
          </cell>
          <cell r="F2407">
            <v>132000</v>
          </cell>
          <cell r="G2407" t="str">
            <v>N</v>
          </cell>
          <cell r="H2407" t="str">
            <v>N</v>
          </cell>
          <cell r="I2407">
            <v>42583</v>
          </cell>
          <cell r="J2407">
            <v>42598</v>
          </cell>
          <cell r="K2407">
            <v>42600</v>
          </cell>
          <cell r="L2407">
            <v>42600</v>
          </cell>
          <cell r="M2407" t="str">
            <v>Approved/Closed</v>
          </cell>
          <cell r="N2407" t="str">
            <v>Approved/Closed</v>
          </cell>
          <cell r="O2407" t="str">
            <v>Y</v>
          </cell>
          <cell r="P2407" t="str">
            <v>Credit Data</v>
          </cell>
          <cell r="Q2407" t="str">
            <v>CD101</v>
          </cell>
          <cell r="R2407" t="str">
            <v>Chris Frey</v>
          </cell>
          <cell r="S2407" t="str">
            <v>CF101</v>
          </cell>
          <cell r="X2407" t="str">
            <v>N/A</v>
          </cell>
        </row>
        <row r="2408">
          <cell r="B2408" t="str">
            <v>892924644415</v>
          </cell>
          <cell r="C2408" t="str">
            <v>SAY LA VIE</v>
          </cell>
          <cell r="D2408" t="str">
            <v>SAY LA VIE</v>
          </cell>
          <cell r="E2408">
            <v>70000</v>
          </cell>
          <cell r="F2408">
            <v>840000</v>
          </cell>
          <cell r="G2408" t="str">
            <v>Y</v>
          </cell>
          <cell r="H2408" t="str">
            <v>Y</v>
          </cell>
          <cell r="I2408">
            <v>42583</v>
          </cell>
          <cell r="J2408">
            <v>42598</v>
          </cell>
          <cell r="K2408">
            <v>42599</v>
          </cell>
          <cell r="L2408">
            <v>42599</v>
          </cell>
          <cell r="M2408">
            <v>42604</v>
          </cell>
          <cell r="N2408">
            <v>42583</v>
          </cell>
          <cell r="O2408" t="str">
            <v>Y</v>
          </cell>
          <cell r="P2408" t="str">
            <v>David Jensen</v>
          </cell>
          <cell r="Q2408" t="str">
            <v>DJ101</v>
          </cell>
          <cell r="R2408" t="str">
            <v>Chris Frey</v>
          </cell>
          <cell r="S2408" t="str">
            <v>CF101</v>
          </cell>
          <cell r="T2408" t="str">
            <v xml:space="preserve"> </v>
          </cell>
          <cell r="X2408" t="str">
            <v>N/A</v>
          </cell>
        </row>
        <row r="2409">
          <cell r="B2409" t="str">
            <v>892924664348</v>
          </cell>
          <cell r="C2409" t="str">
            <v>TMG 1207 CORP</v>
          </cell>
          <cell r="D2409" t="str">
            <v>FAZ'S TEX MEX GRILL</v>
          </cell>
          <cell r="E2409">
            <v>30000</v>
          </cell>
          <cell r="F2409">
            <v>360000</v>
          </cell>
          <cell r="G2409" t="str">
            <v>N</v>
          </cell>
          <cell r="H2409" t="str">
            <v>N</v>
          </cell>
          <cell r="I2409">
            <v>42583</v>
          </cell>
          <cell r="J2409">
            <v>42598</v>
          </cell>
          <cell r="K2409">
            <v>42599</v>
          </cell>
          <cell r="L2409">
            <v>42599</v>
          </cell>
          <cell r="M2409">
            <v>42621</v>
          </cell>
          <cell r="N2409">
            <v>42614</v>
          </cell>
          <cell r="O2409" t="str">
            <v>Y</v>
          </cell>
          <cell r="P2409" t="str">
            <v>Tim Platz</v>
          </cell>
          <cell r="Q2409" t="str">
            <v>TP101</v>
          </cell>
          <cell r="R2409" t="str">
            <v>Andy Arner</v>
          </cell>
          <cell r="S2409" t="str">
            <v>AA102</v>
          </cell>
          <cell r="T2409" t="str">
            <v xml:space="preserve">Bethpage FCU </v>
          </cell>
          <cell r="U2409" t="str">
            <v>BFCU</v>
          </cell>
          <cell r="X2409" t="str">
            <v>N/A</v>
          </cell>
        </row>
        <row r="2410">
          <cell r="B2410" t="str">
            <v>892925261672</v>
          </cell>
          <cell r="C2410" t="str">
            <v>THE BUFFALO CLUB</v>
          </cell>
          <cell r="D2410" t="str">
            <v>THE BUFFALO CLUB LODGE</v>
          </cell>
          <cell r="E2410">
            <v>20000</v>
          </cell>
          <cell r="F2410">
            <v>240000</v>
          </cell>
          <cell r="G2410" t="str">
            <v>Y</v>
          </cell>
          <cell r="H2410" t="str">
            <v>Y</v>
          </cell>
          <cell r="I2410">
            <v>42583</v>
          </cell>
          <cell r="J2410">
            <v>42599</v>
          </cell>
          <cell r="K2410">
            <v>42600</v>
          </cell>
          <cell r="L2410">
            <v>42601</v>
          </cell>
          <cell r="M2410" t="str">
            <v>Approved/Closed</v>
          </cell>
          <cell r="N2410" t="str">
            <v>Approved/Closed</v>
          </cell>
          <cell r="O2410" t="str">
            <v>Y</v>
          </cell>
          <cell r="P2410" t="str">
            <v xml:space="preserve">Patrick Erwin </v>
          </cell>
          <cell r="Q2410" t="str">
            <v>PE101</v>
          </cell>
          <cell r="R2410" t="str">
            <v>KBH Enterprises</v>
          </cell>
          <cell r="S2410" t="str">
            <v>KH101</v>
          </cell>
          <cell r="T2410" t="str">
            <v>Jorge Pignanelli</v>
          </cell>
          <cell r="U2410" t="str">
            <v>JP103</v>
          </cell>
          <cell r="V2410" t="str">
            <v>Credit Line</v>
          </cell>
          <cell r="W2410" t="str">
            <v>CL102</v>
          </cell>
          <cell r="X2410" t="str">
            <v>N/A</v>
          </cell>
        </row>
        <row r="2411">
          <cell r="B2411" t="str">
            <v>892926521330</v>
          </cell>
          <cell r="C2411" t="str">
            <v>THE BUFFALO CLUB</v>
          </cell>
          <cell r="D2411" t="str">
            <v>THE BUFFALO CLUB SPA</v>
          </cell>
          <cell r="E2411">
            <v>20000</v>
          </cell>
          <cell r="F2411">
            <v>240000</v>
          </cell>
          <cell r="G2411" t="str">
            <v>Y</v>
          </cell>
          <cell r="H2411" t="str">
            <v>Y</v>
          </cell>
          <cell r="I2411">
            <v>42583</v>
          </cell>
          <cell r="J2411">
            <v>42599</v>
          </cell>
          <cell r="K2411">
            <v>42600</v>
          </cell>
          <cell r="L2411">
            <v>42601</v>
          </cell>
          <cell r="M2411" t="str">
            <v>Approved/Closed</v>
          </cell>
          <cell r="N2411" t="str">
            <v>Approved/Closed</v>
          </cell>
          <cell r="O2411" t="str">
            <v>Y</v>
          </cell>
          <cell r="P2411" t="str">
            <v xml:space="preserve">Patrick Erwin </v>
          </cell>
          <cell r="Q2411" t="str">
            <v>PE101</v>
          </cell>
          <cell r="R2411" t="str">
            <v>KBH Enterprises</v>
          </cell>
          <cell r="S2411" t="str">
            <v>KH101</v>
          </cell>
          <cell r="T2411" t="str">
            <v>Jorge Pignanelli</v>
          </cell>
          <cell r="U2411" t="str">
            <v>JP103</v>
          </cell>
          <cell r="V2411" t="str">
            <v>Credit Line</v>
          </cell>
          <cell r="W2411" t="str">
            <v>CL102</v>
          </cell>
          <cell r="X2411" t="str">
            <v>N/A</v>
          </cell>
        </row>
        <row r="2412">
          <cell r="B2412" t="str">
            <v>892928313173</v>
          </cell>
          <cell r="C2412" t="str">
            <v>THE BUFFALO CLUB</v>
          </cell>
          <cell r="D2412" t="str">
            <v>THE BUFFALO CLUB F AND B</v>
          </cell>
          <cell r="E2412">
            <v>20000</v>
          </cell>
          <cell r="F2412">
            <v>240000</v>
          </cell>
          <cell r="G2412" t="str">
            <v>Y</v>
          </cell>
          <cell r="H2412" t="str">
            <v>Y</v>
          </cell>
          <cell r="I2412">
            <v>42583</v>
          </cell>
          <cell r="J2412">
            <v>42599</v>
          </cell>
          <cell r="K2412">
            <v>42600</v>
          </cell>
          <cell r="L2412">
            <v>42601</v>
          </cell>
          <cell r="M2412" t="str">
            <v>Approved/Closed</v>
          </cell>
          <cell r="N2412" t="str">
            <v>Approved/Closed</v>
          </cell>
          <cell r="O2412" t="str">
            <v>Y</v>
          </cell>
          <cell r="P2412" t="str">
            <v xml:space="preserve">Patrick Erwin </v>
          </cell>
          <cell r="Q2412" t="str">
            <v>PE101</v>
          </cell>
          <cell r="R2412" t="str">
            <v>KBH Enterprises</v>
          </cell>
          <cell r="S2412" t="str">
            <v>KH101</v>
          </cell>
          <cell r="T2412" t="str">
            <v>Jorge Pignanelli</v>
          </cell>
          <cell r="U2412" t="str">
            <v>JP103</v>
          </cell>
          <cell r="V2412" t="str">
            <v>Credit Line</v>
          </cell>
          <cell r="W2412" t="str">
            <v>CL102</v>
          </cell>
          <cell r="X2412" t="str">
            <v>N/A</v>
          </cell>
        </row>
        <row r="2413">
          <cell r="B2413" t="str">
            <v>892929651779</v>
          </cell>
          <cell r="C2413" t="str">
            <v>CUNNINGHAM &amp; CUNNINGHAM LIVESTOCK INC.</v>
          </cell>
          <cell r="D2413" t="str">
            <v>CUNNINGHAM &amp; CUNNINGHAM LIVESTOCK INC.</v>
          </cell>
          <cell r="E2413">
            <v>70000</v>
          </cell>
          <cell r="F2413">
            <v>840000</v>
          </cell>
          <cell r="G2413" t="str">
            <v>Y</v>
          </cell>
          <cell r="H2413" t="str">
            <v>Y</v>
          </cell>
          <cell r="I2413">
            <v>42583</v>
          </cell>
          <cell r="J2413">
            <v>42599</v>
          </cell>
          <cell r="K2413">
            <v>42600</v>
          </cell>
          <cell r="L2413">
            <v>42600</v>
          </cell>
          <cell r="M2413">
            <v>42606</v>
          </cell>
          <cell r="N2413">
            <v>42583</v>
          </cell>
          <cell r="O2413" t="str">
            <v>Y</v>
          </cell>
          <cell r="P2413" t="str">
            <v>John Vacca</v>
          </cell>
          <cell r="Q2413" t="str">
            <v>JV101</v>
          </cell>
          <cell r="R2413" t="str">
            <v>Chris Frey</v>
          </cell>
          <cell r="S2413" t="str">
            <v>CF101</v>
          </cell>
          <cell r="X2413" t="str">
            <v>N/A</v>
          </cell>
        </row>
        <row r="2414">
          <cell r="B2414" t="str">
            <v>892930437210</v>
          </cell>
          <cell r="C2414" t="str">
            <v>EMPTY BUILDING SECURITY LLC</v>
          </cell>
          <cell r="D2414" t="str">
            <v>EMPTY BUILDING SECURITY LLC</v>
          </cell>
          <cell r="E2414">
            <v>80000</v>
          </cell>
          <cell r="F2414">
            <v>960000</v>
          </cell>
          <cell r="G2414" t="str">
            <v>Y</v>
          </cell>
          <cell r="H2414" t="str">
            <v>Y</v>
          </cell>
          <cell r="I2414">
            <v>42583</v>
          </cell>
          <cell r="J2414">
            <v>42600</v>
          </cell>
          <cell r="K2414">
            <v>42601</v>
          </cell>
          <cell r="L2414">
            <v>42601</v>
          </cell>
          <cell r="M2414">
            <v>42662</v>
          </cell>
          <cell r="N2414">
            <v>42644</v>
          </cell>
          <cell r="O2414" t="str">
            <v>Y</v>
          </cell>
          <cell r="P2414" t="str">
            <v>John Vacca</v>
          </cell>
          <cell r="Q2414" t="str">
            <v>JV101</v>
          </cell>
          <cell r="R2414" t="str">
            <v>Chris Frey</v>
          </cell>
          <cell r="S2414" t="str">
            <v>CF101</v>
          </cell>
          <cell r="T2414" t="str">
            <v>KBH Enterprises</v>
          </cell>
          <cell r="U2414" t="str">
            <v>KH101</v>
          </cell>
          <cell r="X2414" t="str">
            <v>N/A</v>
          </cell>
        </row>
        <row r="2415">
          <cell r="B2415" t="str">
            <v>892931165067</v>
          </cell>
          <cell r="C2415" t="str">
            <v>KEARNY BEVERAGE</v>
          </cell>
          <cell r="D2415" t="str">
            <v>SS BEVERAGE</v>
          </cell>
          <cell r="E2415">
            <v>12000</v>
          </cell>
          <cell r="F2415">
            <v>144000</v>
          </cell>
          <cell r="G2415" t="str">
            <v>Y</v>
          </cell>
          <cell r="H2415" t="str">
            <v>Y</v>
          </cell>
          <cell r="I2415">
            <v>42583</v>
          </cell>
          <cell r="J2415">
            <v>42601</v>
          </cell>
          <cell r="K2415">
            <v>42604</v>
          </cell>
          <cell r="L2415">
            <v>42604</v>
          </cell>
          <cell r="M2415">
            <v>42663</v>
          </cell>
          <cell r="N2415">
            <v>42644</v>
          </cell>
          <cell r="O2415" t="str">
            <v>Y</v>
          </cell>
          <cell r="P2415" t="str">
            <v>John Vacca</v>
          </cell>
          <cell r="Q2415" t="str">
            <v>JV101</v>
          </cell>
          <cell r="R2415" t="str">
            <v>Chris Frey</v>
          </cell>
          <cell r="S2415" t="str">
            <v>CF101</v>
          </cell>
          <cell r="T2415" t="str">
            <v>KBH Enterprises</v>
          </cell>
          <cell r="U2415" t="str">
            <v>KH101</v>
          </cell>
          <cell r="V2415" t="str">
            <v xml:space="preserve"> </v>
          </cell>
          <cell r="X2415" t="str">
            <v>N/A</v>
          </cell>
        </row>
        <row r="2416">
          <cell r="B2416" t="str">
            <v>892931203603</v>
          </cell>
          <cell r="C2416" t="str">
            <v>DEL MAR COUNTRY CLUB INC.</v>
          </cell>
          <cell r="D2416" t="str">
            <v>DEL MAR COUNTRY CLUB</v>
          </cell>
          <cell r="E2416">
            <v>260000</v>
          </cell>
          <cell r="F2416">
            <v>3120000</v>
          </cell>
          <cell r="G2416" t="str">
            <v>Y</v>
          </cell>
          <cell r="H2416" t="str">
            <v>Y</v>
          </cell>
          <cell r="I2416">
            <v>42583</v>
          </cell>
          <cell r="J2416">
            <v>42601</v>
          </cell>
          <cell r="K2416">
            <v>42605</v>
          </cell>
          <cell r="L2416">
            <v>42605</v>
          </cell>
          <cell r="M2416">
            <v>42608</v>
          </cell>
          <cell r="N2416">
            <v>42583</v>
          </cell>
          <cell r="O2416" t="str">
            <v>Y</v>
          </cell>
          <cell r="P2416" t="str">
            <v xml:space="preserve">Patrick Erwin </v>
          </cell>
          <cell r="Q2416" t="str">
            <v>PE101</v>
          </cell>
          <cell r="R2416" t="str">
            <v>KBH Enterprises</v>
          </cell>
          <cell r="S2416" t="str">
            <v>KH101</v>
          </cell>
          <cell r="T2416" t="str">
            <v>Jorge Pignanelli</v>
          </cell>
          <cell r="U2416" t="str">
            <v>JP103</v>
          </cell>
          <cell r="V2416" t="str">
            <v>Credit Line</v>
          </cell>
          <cell r="W2416" t="str">
            <v>CL102</v>
          </cell>
          <cell r="X2416" t="str">
            <v>N/A</v>
          </cell>
        </row>
        <row r="2417">
          <cell r="B2417" t="str">
            <v>892932137248</v>
          </cell>
          <cell r="C2417" t="str">
            <v>PS VENTURES INC.</v>
          </cell>
          <cell r="D2417" t="str">
            <v>THE LITTLE GYM</v>
          </cell>
          <cell r="E2417">
            <v>30000</v>
          </cell>
          <cell r="F2417">
            <v>360000</v>
          </cell>
          <cell r="G2417" t="str">
            <v>Y</v>
          </cell>
          <cell r="H2417" t="str">
            <v>Y</v>
          </cell>
          <cell r="I2417">
            <v>42583</v>
          </cell>
          <cell r="J2417">
            <v>42601</v>
          </cell>
          <cell r="K2417">
            <v>42604</v>
          </cell>
          <cell r="L2417">
            <v>42604</v>
          </cell>
          <cell r="M2417">
            <v>42615</v>
          </cell>
          <cell r="N2417">
            <v>42614</v>
          </cell>
          <cell r="O2417" t="str">
            <v>Y</v>
          </cell>
          <cell r="P2417" t="str">
            <v>KBH Enterprises</v>
          </cell>
          <cell r="Q2417" t="str">
            <v>KH101</v>
          </cell>
          <cell r="R2417" t="str">
            <v>Erick Weinstein</v>
          </cell>
          <cell r="S2417" t="str">
            <v>EW101</v>
          </cell>
        </row>
        <row r="2418">
          <cell r="B2418" t="str">
            <v>892935824164</v>
          </cell>
          <cell r="C2418" t="str">
            <v>SMITH 22, LLC</v>
          </cell>
          <cell r="D2418" t="str">
            <v>THE LITTLE GYM OF COTTONWOOD HEIGHTS</v>
          </cell>
          <cell r="E2418">
            <v>30000</v>
          </cell>
          <cell r="F2418">
            <v>360000</v>
          </cell>
          <cell r="G2418" t="str">
            <v>Y</v>
          </cell>
          <cell r="H2418" t="str">
            <v>Y</v>
          </cell>
          <cell r="I2418">
            <v>42583</v>
          </cell>
          <cell r="J2418">
            <v>42604</v>
          </cell>
          <cell r="K2418">
            <v>42604</v>
          </cell>
          <cell r="L2418">
            <v>42605</v>
          </cell>
          <cell r="M2418">
            <v>42613</v>
          </cell>
          <cell r="N2418">
            <v>42583</v>
          </cell>
          <cell r="O2418" t="str">
            <v>Y</v>
          </cell>
          <cell r="P2418" t="str">
            <v>KBH Enterprises</v>
          </cell>
          <cell r="Q2418" t="str">
            <v>KH101</v>
          </cell>
          <cell r="R2418" t="str">
            <v>Erick Weinstein</v>
          </cell>
          <cell r="S2418" t="str">
            <v>EW101</v>
          </cell>
        </row>
        <row r="2419">
          <cell r="B2419" t="str">
            <v>892942479335</v>
          </cell>
          <cell r="C2419" t="str">
            <v>TYNDALL SEPTIC SYSTEMS INC.</v>
          </cell>
          <cell r="D2419" t="str">
            <v>TYNDALL SEPTIC SYSTEMS INC.</v>
          </cell>
          <cell r="E2419">
            <v>12000</v>
          </cell>
          <cell r="F2419">
            <v>144000</v>
          </cell>
          <cell r="G2419" t="str">
            <v>Y</v>
          </cell>
          <cell r="H2419" t="str">
            <v>Y</v>
          </cell>
          <cell r="I2419">
            <v>42583</v>
          </cell>
          <cell r="J2419">
            <v>42604</v>
          </cell>
          <cell r="K2419">
            <v>42608</v>
          </cell>
          <cell r="L2419">
            <v>42608</v>
          </cell>
          <cell r="M2419">
            <v>42636</v>
          </cell>
          <cell r="N2419">
            <v>42614</v>
          </cell>
          <cell r="O2419" t="str">
            <v>Y</v>
          </cell>
          <cell r="P2419" t="str">
            <v>John Vacca</v>
          </cell>
          <cell r="Q2419" t="str">
            <v>JV101</v>
          </cell>
          <cell r="R2419" t="str">
            <v>Chris Frey</v>
          </cell>
          <cell r="S2419" t="str">
            <v>CF101</v>
          </cell>
        </row>
        <row r="2420">
          <cell r="B2420" t="str">
            <v>892942827699</v>
          </cell>
          <cell r="C2420" t="str">
            <v>KETTER'S RESTAURANT &amp; CATERING LLC</v>
          </cell>
          <cell r="D2420" t="str">
            <v>KETTER'S RESTAURANT &amp; CATERING LLC</v>
          </cell>
          <cell r="E2420">
            <v>11000</v>
          </cell>
          <cell r="F2420">
            <v>132000</v>
          </cell>
          <cell r="G2420" t="str">
            <v>Y</v>
          </cell>
          <cell r="H2420" t="str">
            <v>Y</v>
          </cell>
          <cell r="I2420">
            <v>42583</v>
          </cell>
          <cell r="J2420">
            <v>42604</v>
          </cell>
          <cell r="K2420">
            <v>42605</v>
          </cell>
          <cell r="L2420">
            <v>42605</v>
          </cell>
          <cell r="M2420">
            <v>42674</v>
          </cell>
          <cell r="N2420">
            <v>42644</v>
          </cell>
          <cell r="O2420" t="str">
            <v>Y</v>
          </cell>
          <cell r="P2420" t="str">
            <v>Bill Molinari</v>
          </cell>
          <cell r="Q2420" t="str">
            <v>BM101</v>
          </cell>
        </row>
        <row r="2421">
          <cell r="B2421" t="str">
            <v>892943028396</v>
          </cell>
          <cell r="C2421" t="str">
            <v>JOSEPH MACKEY MD</v>
          </cell>
          <cell r="D2421" t="str">
            <v>JOSEPH MACKEY MD</v>
          </cell>
          <cell r="E2421">
            <v>11000</v>
          </cell>
          <cell r="F2421">
            <v>132000</v>
          </cell>
          <cell r="G2421" t="str">
            <v>Y</v>
          </cell>
          <cell r="H2421" t="str">
            <v>N</v>
          </cell>
          <cell r="I2421">
            <v>42583</v>
          </cell>
          <cell r="J2421">
            <v>42604</v>
          </cell>
          <cell r="K2421">
            <v>42606</v>
          </cell>
          <cell r="L2421">
            <v>42606</v>
          </cell>
          <cell r="M2421">
            <v>42615</v>
          </cell>
          <cell r="N2421">
            <v>42614</v>
          </cell>
          <cell r="O2421" t="str">
            <v>Y</v>
          </cell>
          <cell r="P2421" t="str">
            <v>Angelo Abbatiello</v>
          </cell>
          <cell r="Q2421" t="str">
            <v>AA101</v>
          </cell>
          <cell r="R2421" t="str">
            <v>Chris Frey</v>
          </cell>
          <cell r="S2421" t="str">
            <v>CF101</v>
          </cell>
        </row>
        <row r="2422">
          <cell r="B2422" t="str">
            <v>892944271276</v>
          </cell>
          <cell r="C2422" t="str">
            <v>KORKOW VETERINARY LLC</v>
          </cell>
          <cell r="D2422" t="str">
            <v>TENDER HEARTS VETERINARY CENTER</v>
          </cell>
          <cell r="E2422">
            <v>35000</v>
          </cell>
          <cell r="F2422">
            <v>420000</v>
          </cell>
          <cell r="G2422" t="str">
            <v>Y</v>
          </cell>
          <cell r="H2422" t="str">
            <v>Y</v>
          </cell>
          <cell r="I2422">
            <v>42583</v>
          </cell>
          <cell r="J2422">
            <v>42604</v>
          </cell>
          <cell r="K2422">
            <v>42605</v>
          </cell>
          <cell r="L2422">
            <v>42605</v>
          </cell>
          <cell r="M2422">
            <v>42612</v>
          </cell>
          <cell r="N2422">
            <v>42583</v>
          </cell>
          <cell r="O2422" t="str">
            <v>Y</v>
          </cell>
          <cell r="P2422" t="str">
            <v>Diane Campbell</v>
          </cell>
          <cell r="Q2422" t="str">
            <v>DC101</v>
          </cell>
          <cell r="R2422" t="str">
            <v>Chris Frey</v>
          </cell>
          <cell r="S2422" t="str">
            <v>CF101</v>
          </cell>
        </row>
        <row r="2423">
          <cell r="B2423" t="str">
            <v>892948215279</v>
          </cell>
          <cell r="C2423" t="str">
            <v>VEL KONEL RESTAURANT INC</v>
          </cell>
          <cell r="D2423" t="str">
            <v>CAFÉ 31</v>
          </cell>
          <cell r="E2423">
            <v>130000</v>
          </cell>
          <cell r="F2423">
            <v>1560000</v>
          </cell>
          <cell r="G2423" t="str">
            <v>Y</v>
          </cell>
          <cell r="H2423" t="str">
            <v>Y</v>
          </cell>
          <cell r="I2423">
            <v>42583</v>
          </cell>
          <cell r="J2423">
            <v>42605</v>
          </cell>
          <cell r="K2423">
            <v>42606</v>
          </cell>
          <cell r="L2423">
            <v>42606</v>
          </cell>
          <cell r="M2423">
            <v>42641</v>
          </cell>
          <cell r="N2423">
            <v>42614</v>
          </cell>
          <cell r="O2423" t="str">
            <v>Y</v>
          </cell>
          <cell r="P2423" t="str">
            <v>Beneventano &amp; Mastrogianni LLP</v>
          </cell>
          <cell r="Q2423" t="str">
            <v>BM102</v>
          </cell>
        </row>
        <row r="2424">
          <cell r="B2424" t="str">
            <v>892953949559</v>
          </cell>
          <cell r="C2424" t="str">
            <v>ANTOS AGENCY INC.</v>
          </cell>
          <cell r="D2424" t="str">
            <v>ANTOS AGENCY INC.</v>
          </cell>
          <cell r="E2424">
            <v>12000</v>
          </cell>
          <cell r="F2424">
            <v>144000</v>
          </cell>
          <cell r="G2424" t="str">
            <v>N</v>
          </cell>
          <cell r="H2424" t="str">
            <v>N</v>
          </cell>
          <cell r="I2424">
            <v>42583</v>
          </cell>
          <cell r="J2424">
            <v>42604</v>
          </cell>
          <cell r="K2424">
            <v>42606</v>
          </cell>
          <cell r="L2424">
            <v>42606</v>
          </cell>
          <cell r="M2424">
            <v>42628</v>
          </cell>
          <cell r="N2424">
            <v>42614</v>
          </cell>
          <cell r="O2424" t="str">
            <v>Y</v>
          </cell>
          <cell r="P2424" t="str">
            <v>David Jensen</v>
          </cell>
          <cell r="Q2424" t="str">
            <v>DJ101</v>
          </cell>
          <cell r="R2424" t="str">
            <v>Chris Frey</v>
          </cell>
          <cell r="S2424" t="str">
            <v>CF101</v>
          </cell>
        </row>
        <row r="2425">
          <cell r="B2425" t="str">
            <v>892956297386</v>
          </cell>
          <cell r="C2425" t="str">
            <v>CAPITOL CONCRETE LLC</v>
          </cell>
          <cell r="D2425" t="str">
            <v>CAPITOL CONCRETE LLC</v>
          </cell>
          <cell r="E2425">
            <v>10500</v>
          </cell>
          <cell r="F2425">
            <v>126000</v>
          </cell>
          <cell r="G2425" t="str">
            <v>N</v>
          </cell>
          <cell r="H2425" t="str">
            <v>N</v>
          </cell>
          <cell r="I2425">
            <v>42583</v>
          </cell>
          <cell r="J2425">
            <v>42605</v>
          </cell>
          <cell r="K2425" t="str">
            <v>Withdrawn</v>
          </cell>
          <cell r="L2425" t="str">
            <v>Withdrawn</v>
          </cell>
          <cell r="M2425" t="str">
            <v>Withdrawn</v>
          </cell>
          <cell r="N2425" t="str">
            <v>Withdrawn</v>
          </cell>
          <cell r="O2425" t="str">
            <v>Withdrawn</v>
          </cell>
          <cell r="P2425" t="str">
            <v xml:space="preserve">Patrick Erwin </v>
          </cell>
          <cell r="Q2425" t="str">
            <v>PE101</v>
          </cell>
          <cell r="R2425" t="str">
            <v>KBH Enterprises</v>
          </cell>
          <cell r="S2425" t="str">
            <v>KH101</v>
          </cell>
          <cell r="T2425" t="str">
            <v>Jorge Pignanelli</v>
          </cell>
          <cell r="U2425" t="str">
            <v>JP103</v>
          </cell>
          <cell r="V2425" t="str">
            <v>A&amp;B Media</v>
          </cell>
          <cell r="W2425" t="str">
            <v>ABM101</v>
          </cell>
        </row>
        <row r="2426">
          <cell r="B2426" t="str">
            <v>892961222611</v>
          </cell>
          <cell r="C2426" t="str">
            <v>ON THE RISE ENTERPRISE LLC</v>
          </cell>
          <cell r="D2426" t="str">
            <v>OOHHS AND AAHHS</v>
          </cell>
          <cell r="E2426">
            <v>41000</v>
          </cell>
          <cell r="F2426">
            <v>492000</v>
          </cell>
          <cell r="G2426" t="str">
            <v>Y</v>
          </cell>
          <cell r="H2426" t="str">
            <v>N</v>
          </cell>
          <cell r="I2426">
            <v>42583</v>
          </cell>
          <cell r="J2426">
            <v>42606</v>
          </cell>
          <cell r="K2426">
            <v>42606</v>
          </cell>
          <cell r="L2426">
            <v>42606</v>
          </cell>
          <cell r="M2426" t="str">
            <v>Approved/Closed</v>
          </cell>
          <cell r="N2426" t="str">
            <v>Approved/Closed</v>
          </cell>
          <cell r="O2426" t="str">
            <v>Y</v>
          </cell>
          <cell r="P2426" t="str">
            <v xml:space="preserve">Patrick Erwin </v>
          </cell>
          <cell r="Q2426" t="str">
            <v>PE101</v>
          </cell>
          <cell r="R2426" t="str">
            <v>KBH Enterprises</v>
          </cell>
          <cell r="S2426" t="str">
            <v>KH101</v>
          </cell>
          <cell r="T2426" t="str">
            <v>Jorge Pignanelli</v>
          </cell>
          <cell r="U2426" t="str">
            <v>JP103</v>
          </cell>
          <cell r="V2426" t="str">
            <v>A&amp;B Media</v>
          </cell>
          <cell r="W2426" t="str">
            <v>ABM101</v>
          </cell>
        </row>
        <row r="2427">
          <cell r="B2427" t="str">
            <v>892961645829</v>
          </cell>
          <cell r="C2427" t="str">
            <v>5 DE MAYO 8 INC</v>
          </cell>
          <cell r="D2427" t="str">
            <v>5 DE MAYO 8 INC</v>
          </cell>
          <cell r="E2427">
            <v>30050</v>
          </cell>
          <cell r="F2427">
            <v>360600</v>
          </cell>
          <cell r="G2427" t="str">
            <v>N</v>
          </cell>
          <cell r="H2427" t="str">
            <v>N</v>
          </cell>
          <cell r="I2427">
            <v>42583</v>
          </cell>
          <cell r="J2427">
            <v>42606</v>
          </cell>
          <cell r="K2427" t="str">
            <v>Withdrawn</v>
          </cell>
          <cell r="L2427" t="str">
            <v>Withdrawn</v>
          </cell>
          <cell r="M2427" t="str">
            <v>Withdrawn</v>
          </cell>
          <cell r="N2427" t="str">
            <v>Withdrawn</v>
          </cell>
          <cell r="O2427" t="str">
            <v>Withdrawn</v>
          </cell>
          <cell r="P2427" t="str">
            <v xml:space="preserve">Patrick Erwin </v>
          </cell>
          <cell r="Q2427" t="str">
            <v>PE101</v>
          </cell>
          <cell r="R2427" t="str">
            <v>KBH Enterprises</v>
          </cell>
          <cell r="S2427" t="str">
            <v>KH101</v>
          </cell>
          <cell r="T2427" t="str">
            <v>Jorge Pignanelli</v>
          </cell>
          <cell r="U2427" t="str">
            <v>JP103</v>
          </cell>
          <cell r="V2427" t="str">
            <v>A&amp;B Media</v>
          </cell>
          <cell r="W2427" t="str">
            <v>ABM101</v>
          </cell>
        </row>
        <row r="2428">
          <cell r="B2428" t="str">
            <v>892962149540</v>
          </cell>
          <cell r="C2428" t="str">
            <v>DJM AND MORE, INC.</v>
          </cell>
          <cell r="D2428" t="str">
            <v>THE LITTLE GYM OF EDWARDSVILLE</v>
          </cell>
          <cell r="E2428">
            <v>15000</v>
          </cell>
          <cell r="F2428">
            <v>180000</v>
          </cell>
          <cell r="G2428" t="str">
            <v>Y</v>
          </cell>
          <cell r="H2428" t="str">
            <v>Y</v>
          </cell>
          <cell r="I2428">
            <v>42583</v>
          </cell>
          <cell r="J2428">
            <v>42606</v>
          </cell>
          <cell r="K2428">
            <v>42607</v>
          </cell>
          <cell r="L2428">
            <v>42608</v>
          </cell>
          <cell r="M2428">
            <v>42613</v>
          </cell>
          <cell r="N2428">
            <v>42583</v>
          </cell>
          <cell r="O2428" t="str">
            <v>Y</v>
          </cell>
          <cell r="P2428" t="str">
            <v>KBH Enterprises</v>
          </cell>
          <cell r="Q2428" t="str">
            <v>KH101</v>
          </cell>
          <cell r="R2428" t="str">
            <v>Erick Weinstein</v>
          </cell>
          <cell r="S2428" t="str">
            <v>EW101</v>
          </cell>
        </row>
        <row r="2429">
          <cell r="B2429" t="str">
            <v>892965446703</v>
          </cell>
          <cell r="C2429" t="str">
            <v>PITTSBURGH EAST NISSAN INC.</v>
          </cell>
          <cell r="D2429" t="str">
            <v>PITTSBURGH EAST NISSAN INC.</v>
          </cell>
          <cell r="E2429">
            <v>269166</v>
          </cell>
          <cell r="F2429">
            <v>3229992</v>
          </cell>
          <cell r="G2429" t="str">
            <v>Y</v>
          </cell>
          <cell r="H2429" t="str">
            <v>Y</v>
          </cell>
          <cell r="I2429">
            <v>42583</v>
          </cell>
          <cell r="J2429">
            <v>42606</v>
          </cell>
          <cell r="K2429">
            <v>42607</v>
          </cell>
          <cell r="L2429">
            <v>42608</v>
          </cell>
          <cell r="M2429">
            <v>42627</v>
          </cell>
          <cell r="N2429">
            <v>42614</v>
          </cell>
          <cell r="O2429" t="str">
            <v>Y</v>
          </cell>
          <cell r="P2429" t="str">
            <v>CardWorks Pittsburgh</v>
          </cell>
          <cell r="Q2429" t="str">
            <v>CWP101</v>
          </cell>
          <cell r="R2429" t="str">
            <v>Bill Davidson</v>
          </cell>
          <cell r="S2429" t="str">
            <v>BD101</v>
          </cell>
        </row>
        <row r="2430">
          <cell r="B2430" t="str">
            <v>892967560261</v>
          </cell>
          <cell r="C2430" t="str">
            <v>WEST HILLS MOTORS, INC</v>
          </cell>
          <cell r="D2430" t="str">
            <v>WEST HILLS NISSAN</v>
          </cell>
          <cell r="E2430">
            <v>260000</v>
          </cell>
          <cell r="F2430">
            <v>3120000</v>
          </cell>
          <cell r="G2430" t="str">
            <v>Y</v>
          </cell>
          <cell r="H2430" t="str">
            <v>Y</v>
          </cell>
          <cell r="I2430">
            <v>42583</v>
          </cell>
          <cell r="J2430">
            <v>42606</v>
          </cell>
          <cell r="K2430">
            <v>42607</v>
          </cell>
          <cell r="L2430">
            <v>42607</v>
          </cell>
          <cell r="M2430">
            <v>42629</v>
          </cell>
          <cell r="N2430">
            <v>42614</v>
          </cell>
          <cell r="O2430" t="str">
            <v>Y</v>
          </cell>
          <cell r="P2430" t="str">
            <v>CardWorks Pittsburgh</v>
          </cell>
          <cell r="Q2430" t="str">
            <v>CWP101</v>
          </cell>
          <cell r="R2430" t="str">
            <v>Bill Davidson</v>
          </cell>
          <cell r="S2430" t="str">
            <v>BD101</v>
          </cell>
        </row>
        <row r="2431">
          <cell r="B2431" t="str">
            <v>892974346029</v>
          </cell>
          <cell r="C2431" t="str">
            <v>ALL - WRITE BUSINESS COMMUNICATIONS</v>
          </cell>
          <cell r="D2431" t="str">
            <v>MINUTEMAN PRESS</v>
          </cell>
          <cell r="E2431">
            <v>10000</v>
          </cell>
          <cell r="F2431">
            <v>120000</v>
          </cell>
          <cell r="G2431" t="str">
            <v>Y</v>
          </cell>
          <cell r="H2431" t="str">
            <v>Y</v>
          </cell>
          <cell r="I2431">
            <v>42583</v>
          </cell>
          <cell r="J2431">
            <v>42607</v>
          </cell>
          <cell r="K2431">
            <v>42607</v>
          </cell>
          <cell r="L2431">
            <v>42607</v>
          </cell>
          <cell r="M2431">
            <v>42612</v>
          </cell>
          <cell r="N2431">
            <v>42583</v>
          </cell>
          <cell r="O2431" t="str">
            <v>Y</v>
          </cell>
          <cell r="P2431" t="str">
            <v>Tim Platz</v>
          </cell>
          <cell r="Q2431" t="str">
            <v>TP101</v>
          </cell>
          <cell r="R2431" t="str">
            <v>Andy Arner</v>
          </cell>
          <cell r="S2431" t="str">
            <v>AA102</v>
          </cell>
          <cell r="T2431" t="str">
            <v xml:space="preserve">Bethpage FCU </v>
          </cell>
          <cell r="U2431" t="str">
            <v>BFCU</v>
          </cell>
        </row>
        <row r="2432">
          <cell r="B2432" t="str">
            <v>892976865745</v>
          </cell>
          <cell r="C2432" t="str">
            <v>GRUPPO BUONINFANTE USA, INC</v>
          </cell>
          <cell r="D2432" t="str">
            <v>GRUPPO BUONINFANTE USA, INC</v>
          </cell>
          <cell r="E2432">
            <v>40000</v>
          </cell>
          <cell r="F2432">
            <v>480000</v>
          </cell>
          <cell r="G2432" t="str">
            <v>Y</v>
          </cell>
          <cell r="H2432" t="str">
            <v>N</v>
          </cell>
          <cell r="I2432">
            <v>42583</v>
          </cell>
          <cell r="J2432">
            <v>42607</v>
          </cell>
          <cell r="K2432">
            <v>42613</v>
          </cell>
          <cell r="L2432">
            <v>42613</v>
          </cell>
          <cell r="O2432" t="str">
            <v>Y</v>
          </cell>
          <cell r="P2432" t="str">
            <v>Fairway Management Group</v>
          </cell>
          <cell r="Q2432" t="str">
            <v>FMG101</v>
          </cell>
          <cell r="R2432" t="str">
            <v>Chris Frey</v>
          </cell>
          <cell r="S2432" t="str">
            <v>CF101</v>
          </cell>
        </row>
        <row r="2433">
          <cell r="B2433" t="str">
            <v>892987838261</v>
          </cell>
          <cell r="C2433" t="str">
            <v>KEROTEST MANUFACTURING CORP</v>
          </cell>
          <cell r="D2433" t="str">
            <v>KEROTEST MANUFACTURING CORP</v>
          </cell>
          <cell r="E2433">
            <v>45000</v>
          </cell>
          <cell r="F2433">
            <v>540000</v>
          </cell>
          <cell r="G2433" t="str">
            <v>Y</v>
          </cell>
          <cell r="H2433" t="str">
            <v>N</v>
          </cell>
          <cell r="I2433">
            <v>42583</v>
          </cell>
          <cell r="J2433">
            <v>42608</v>
          </cell>
          <cell r="K2433">
            <v>42612</v>
          </cell>
          <cell r="L2433">
            <v>42612</v>
          </cell>
          <cell r="M2433">
            <v>42620</v>
          </cell>
          <cell r="N2433">
            <v>42614</v>
          </cell>
          <cell r="O2433" t="str">
            <v>Y</v>
          </cell>
          <cell r="P2433" t="str">
            <v>CardWorks Pittsburgh</v>
          </cell>
          <cell r="Q2433" t="str">
            <v>CWP101</v>
          </cell>
        </row>
        <row r="2434">
          <cell r="B2434" t="str">
            <v>892989792250</v>
          </cell>
          <cell r="C2434" t="str">
            <v>H20 AUTO SPA INC</v>
          </cell>
          <cell r="D2434" t="str">
            <v>H20 AUTO SPA INC</v>
          </cell>
          <cell r="E2434">
            <v>30000</v>
          </cell>
          <cell r="F2434">
            <v>360000</v>
          </cell>
          <cell r="G2434" t="str">
            <v>Y</v>
          </cell>
          <cell r="H2434" t="str">
            <v>Y</v>
          </cell>
          <cell r="I2434">
            <v>42583</v>
          </cell>
          <cell r="J2434">
            <v>42583</v>
          </cell>
          <cell r="K2434">
            <v>42583</v>
          </cell>
          <cell r="L2434">
            <v>42583</v>
          </cell>
          <cell r="M2434">
            <v>42585</v>
          </cell>
          <cell r="N2434">
            <v>42583</v>
          </cell>
          <cell r="O2434" t="str">
            <v>Y</v>
          </cell>
          <cell r="P2434" t="str">
            <v>RJS Processing</v>
          </cell>
          <cell r="Q2434" t="str">
            <v>EB101</v>
          </cell>
          <cell r="R2434" t="str">
            <v>Chris Frey</v>
          </cell>
          <cell r="S2434" t="str">
            <v>CF101</v>
          </cell>
          <cell r="X2434" t="str">
            <v>N/A</v>
          </cell>
        </row>
        <row r="2435">
          <cell r="B2435" t="str">
            <v>419100033353</v>
          </cell>
          <cell r="C2435" t="str">
            <v>EVM SERVICES CORP.</v>
          </cell>
          <cell r="D2435" t="str">
            <v>YIPOPAC.COM</v>
          </cell>
          <cell r="E2435">
            <v>34250</v>
          </cell>
          <cell r="F2435">
            <v>411000</v>
          </cell>
          <cell r="G2435" t="str">
            <v>N</v>
          </cell>
          <cell r="H2435" t="str">
            <v>N</v>
          </cell>
          <cell r="I2435">
            <v>42583</v>
          </cell>
          <cell r="J2435">
            <v>42594</v>
          </cell>
          <cell r="K2435">
            <v>42601</v>
          </cell>
          <cell r="L2435">
            <v>42605</v>
          </cell>
          <cell r="M2435">
            <v>42612</v>
          </cell>
          <cell r="N2435">
            <v>42583</v>
          </cell>
          <cell r="O2435" t="str">
            <v>Y</v>
          </cell>
          <cell r="P2435" t="str">
            <v>RocketGate</v>
          </cell>
          <cell r="Q2435" t="str">
            <v>RG101</v>
          </cell>
          <cell r="R2435" t="str">
            <v>Dating Network</v>
          </cell>
          <cell r="S2435" t="str">
            <v>DN101</v>
          </cell>
          <cell r="X2435" t="str">
            <v>N/A</v>
          </cell>
        </row>
        <row r="2436">
          <cell r="B2436" t="str">
            <v>419100033362</v>
          </cell>
          <cell r="C2436" t="str">
            <v>CYBER AVA, INC.</v>
          </cell>
          <cell r="D2436" t="str">
            <v>OLBILL.COM</v>
          </cell>
          <cell r="E2436">
            <v>20000</v>
          </cell>
          <cell r="F2436">
            <v>240000</v>
          </cell>
          <cell r="G2436" t="str">
            <v>N</v>
          </cell>
          <cell r="H2436" t="str">
            <v>N</v>
          </cell>
          <cell r="I2436">
            <v>42583</v>
          </cell>
          <cell r="J2436">
            <v>42597</v>
          </cell>
          <cell r="K2436">
            <v>42601</v>
          </cell>
          <cell r="L2436">
            <v>42605</v>
          </cell>
          <cell r="M2436">
            <v>42608</v>
          </cell>
          <cell r="N2436">
            <v>42583</v>
          </cell>
          <cell r="O2436" t="str">
            <v>Y</v>
          </cell>
          <cell r="P2436" t="str">
            <v>Mobius Payments</v>
          </cell>
          <cell r="Q2436" t="str">
            <v>MOB101</v>
          </cell>
          <cell r="W2436" t="str">
            <v xml:space="preserve"> </v>
          </cell>
          <cell r="X2436" t="str">
            <v>N/A</v>
          </cell>
        </row>
        <row r="2437">
          <cell r="B2437" t="str">
            <v>419100033371</v>
          </cell>
          <cell r="C2437" t="str">
            <v>JACOB DIRECT INC.</v>
          </cell>
          <cell r="D2437" t="str">
            <v>NAVEILA.COM</v>
          </cell>
          <cell r="E2437">
            <v>34250</v>
          </cell>
          <cell r="F2437">
            <v>411000</v>
          </cell>
          <cell r="G2437" t="str">
            <v>N</v>
          </cell>
          <cell r="H2437" t="str">
            <v>N</v>
          </cell>
          <cell r="I2437">
            <v>42583</v>
          </cell>
          <cell r="J2437">
            <v>42598</v>
          </cell>
          <cell r="K2437">
            <v>42606</v>
          </cell>
          <cell r="L2437">
            <v>42608</v>
          </cell>
          <cell r="M2437">
            <v>42614</v>
          </cell>
          <cell r="N2437">
            <v>42614</v>
          </cell>
          <cell r="O2437" t="str">
            <v>Y</v>
          </cell>
          <cell r="P2437" t="str">
            <v>RocketGate</v>
          </cell>
          <cell r="Q2437" t="str">
            <v>RG101</v>
          </cell>
          <cell r="R2437" t="str">
            <v>Dating Network</v>
          </cell>
          <cell r="S2437" t="str">
            <v>DN101</v>
          </cell>
          <cell r="X2437" t="str">
            <v>N/A</v>
          </cell>
        </row>
        <row r="2438">
          <cell r="B2438" t="str">
            <v>419100033380</v>
          </cell>
          <cell r="C2438" t="str">
            <v>MEETING DYNAMICS, INC</v>
          </cell>
          <cell r="D2438" t="str">
            <v>SPLORFI.COM</v>
          </cell>
          <cell r="E2438">
            <v>34250</v>
          </cell>
          <cell r="F2438">
            <v>411000</v>
          </cell>
          <cell r="G2438" t="str">
            <v>N</v>
          </cell>
          <cell r="H2438" t="str">
            <v>N</v>
          </cell>
          <cell r="I2438">
            <v>42583</v>
          </cell>
          <cell r="J2438">
            <v>42594</v>
          </cell>
          <cell r="K2438">
            <v>42604</v>
          </cell>
          <cell r="L2438">
            <v>42608</v>
          </cell>
          <cell r="M2438">
            <v>42614</v>
          </cell>
          <cell r="N2438">
            <v>42614</v>
          </cell>
          <cell r="O2438" t="str">
            <v>Y</v>
          </cell>
          <cell r="P2438" t="str">
            <v>RocketGate</v>
          </cell>
          <cell r="Q2438" t="str">
            <v>RG101</v>
          </cell>
          <cell r="R2438" t="str">
            <v>Dating Network</v>
          </cell>
          <cell r="S2438" t="str">
            <v>DN101</v>
          </cell>
          <cell r="X2438" t="str">
            <v>N/A</v>
          </cell>
        </row>
        <row r="2439">
          <cell r="B2439" t="str">
            <v>419100033576</v>
          </cell>
          <cell r="C2439" t="str">
            <v>CONVEX OPTICS INC</v>
          </cell>
          <cell r="D2439" t="str">
            <v>ZOMUG.COM</v>
          </cell>
          <cell r="E2439">
            <v>20000</v>
          </cell>
          <cell r="F2439">
            <v>240000</v>
          </cell>
          <cell r="G2439" t="str">
            <v>N</v>
          </cell>
          <cell r="H2439" t="str">
            <v>N</v>
          </cell>
          <cell r="I2439">
            <v>42583</v>
          </cell>
          <cell r="J2439">
            <v>42597</v>
          </cell>
          <cell r="K2439">
            <v>42601</v>
          </cell>
          <cell r="L2439">
            <v>42605</v>
          </cell>
          <cell r="M2439">
            <v>42613</v>
          </cell>
          <cell r="N2439">
            <v>42583</v>
          </cell>
          <cell r="O2439" t="str">
            <v>Y</v>
          </cell>
          <cell r="P2439" t="str">
            <v>Mobius Payments</v>
          </cell>
          <cell r="Q2439" t="str">
            <v>MOB101</v>
          </cell>
          <cell r="X2439" t="str">
            <v>N/A</v>
          </cell>
        </row>
        <row r="2440">
          <cell r="B2440" t="str">
            <v>419100033610</v>
          </cell>
          <cell r="C2440" t="str">
            <v>CHARLES JACQUIN ET CIE, INC.</v>
          </cell>
          <cell r="D2440" t="str">
            <v>ST. DALFOUR</v>
          </cell>
          <cell r="E2440">
            <v>5500</v>
          </cell>
          <cell r="F2440">
            <v>66000</v>
          </cell>
          <cell r="G2440" t="str">
            <v>Y</v>
          </cell>
          <cell r="H2440" t="str">
            <v>Y</v>
          </cell>
          <cell r="I2440">
            <v>42583</v>
          </cell>
          <cell r="J2440">
            <v>42591</v>
          </cell>
          <cell r="K2440">
            <v>42594</v>
          </cell>
          <cell r="L2440">
            <v>42594</v>
          </cell>
          <cell r="M2440">
            <v>42609</v>
          </cell>
          <cell r="N2440">
            <v>42583</v>
          </cell>
          <cell r="O2440" t="str">
            <v>Y</v>
          </cell>
          <cell r="P2440" t="str">
            <v>Steve Brown</v>
          </cell>
          <cell r="Q2440" t="str">
            <v>MCCSPA</v>
          </cell>
          <cell r="R2440" t="str">
            <v>Erick Weinstein</v>
          </cell>
          <cell r="S2440" t="str">
            <v>EW101</v>
          </cell>
          <cell r="X2440" t="str">
            <v>N/A</v>
          </cell>
        </row>
        <row r="2441">
          <cell r="B2441" t="str">
            <v>419100033843</v>
          </cell>
          <cell r="C2441" t="str">
            <v>WOJO MEDIA</v>
          </cell>
          <cell r="D2441" t="str">
            <v>PXHHELP.COM</v>
          </cell>
          <cell r="E2441">
            <v>20000</v>
          </cell>
          <cell r="F2441">
            <v>240000</v>
          </cell>
          <cell r="G2441" t="str">
            <v>N</v>
          </cell>
          <cell r="H2441" t="str">
            <v>N</v>
          </cell>
          <cell r="I2441">
            <v>42583</v>
          </cell>
          <cell r="J2441">
            <v>42594</v>
          </cell>
          <cell r="K2441">
            <v>42599</v>
          </cell>
          <cell r="L2441">
            <v>42605</v>
          </cell>
          <cell r="M2441">
            <v>42612</v>
          </cell>
          <cell r="N2441">
            <v>42583</v>
          </cell>
          <cell r="O2441" t="str">
            <v>Y</v>
          </cell>
          <cell r="P2441" t="str">
            <v>Mobius Payments</v>
          </cell>
          <cell r="Q2441" t="str">
            <v>MOB101</v>
          </cell>
          <cell r="X2441" t="str">
            <v>N/A</v>
          </cell>
        </row>
        <row r="2442">
          <cell r="B2442" t="str">
            <v>419100033898</v>
          </cell>
          <cell r="C2442" t="str">
            <v>SINGULARITY MERCANTILE SERVICES INC.</v>
          </cell>
          <cell r="D2442" t="str">
            <v>XBAXIC.COM</v>
          </cell>
          <cell r="E2442">
            <v>34250</v>
          </cell>
          <cell r="F2442">
            <v>411000</v>
          </cell>
          <cell r="G2442" t="str">
            <v>N</v>
          </cell>
          <cell r="H2442" t="str">
            <v>N</v>
          </cell>
          <cell r="I2442">
            <v>42583</v>
          </cell>
          <cell r="J2442">
            <v>42594</v>
          </cell>
          <cell r="K2442">
            <v>42606</v>
          </cell>
          <cell r="L2442">
            <v>42608</v>
          </cell>
          <cell r="M2442">
            <v>42614</v>
          </cell>
          <cell r="N2442">
            <v>42614</v>
          </cell>
          <cell r="O2442" t="str">
            <v>Y</v>
          </cell>
          <cell r="P2442" t="str">
            <v>RocketGate</v>
          </cell>
          <cell r="Q2442" t="str">
            <v>RG101</v>
          </cell>
          <cell r="R2442" t="str">
            <v>Dating Network</v>
          </cell>
          <cell r="S2442" t="str">
            <v>DN101</v>
          </cell>
          <cell r="X2442" t="str">
            <v>N/A</v>
          </cell>
        </row>
        <row r="2443">
          <cell r="B2443" t="str">
            <v>419100033932</v>
          </cell>
          <cell r="C2443" t="str">
            <v>REED MARKET COMPANY INC</v>
          </cell>
          <cell r="D2443" t="str">
            <v>FIRUINO.COM</v>
          </cell>
          <cell r="E2443">
            <v>34250</v>
          </cell>
          <cell r="F2443">
            <v>411000</v>
          </cell>
          <cell r="G2443" t="str">
            <v>N</v>
          </cell>
          <cell r="H2443" t="str">
            <v>N</v>
          </cell>
          <cell r="I2443">
            <v>42583</v>
          </cell>
          <cell r="J2443">
            <v>42598</v>
          </cell>
          <cell r="K2443">
            <v>42605</v>
          </cell>
          <cell r="L2443">
            <v>42608</v>
          </cell>
          <cell r="M2443">
            <v>42614</v>
          </cell>
          <cell r="N2443">
            <v>42614</v>
          </cell>
          <cell r="O2443" t="str">
            <v>Y</v>
          </cell>
          <cell r="P2443" t="str">
            <v>RocketGate</v>
          </cell>
          <cell r="Q2443" t="str">
            <v>RG101</v>
          </cell>
          <cell r="R2443" t="str">
            <v>Dating Network</v>
          </cell>
          <cell r="S2443" t="str">
            <v>DN101</v>
          </cell>
          <cell r="X2443" t="str">
            <v>N/A</v>
          </cell>
        </row>
        <row r="2444">
          <cell r="B2444" t="str">
            <v>419100034076</v>
          </cell>
          <cell r="C2444" t="str">
            <v>ROLLEI INC.</v>
          </cell>
          <cell r="D2444" t="str">
            <v>TRIFINT.COM</v>
          </cell>
          <cell r="E2444">
            <v>34250</v>
          </cell>
          <cell r="F2444">
            <v>411000</v>
          </cell>
          <cell r="G2444" t="str">
            <v>N</v>
          </cell>
          <cell r="H2444" t="str">
            <v>N</v>
          </cell>
          <cell r="I2444">
            <v>42583</v>
          </cell>
          <cell r="J2444">
            <v>42601</v>
          </cell>
          <cell r="K2444">
            <v>42611</v>
          </cell>
          <cell r="L2444">
            <v>42612</v>
          </cell>
          <cell r="M2444">
            <v>42620</v>
          </cell>
          <cell r="N2444">
            <v>42614</v>
          </cell>
          <cell r="O2444" t="str">
            <v>Y</v>
          </cell>
          <cell r="P2444" t="str">
            <v>RocketGate</v>
          </cell>
          <cell r="Q2444" t="str">
            <v>RG101</v>
          </cell>
          <cell r="R2444" t="str">
            <v>Dating Network</v>
          </cell>
          <cell r="S2444" t="str">
            <v>DN101</v>
          </cell>
          <cell r="X2444" t="str">
            <v>N/A</v>
          </cell>
        </row>
        <row r="2445">
          <cell r="B2445" t="str">
            <v>419100034165</v>
          </cell>
          <cell r="C2445" t="str">
            <v>MAKE LOVE NOT PORN, LLC</v>
          </cell>
          <cell r="D2445" t="str">
            <v>MAKE LOVE NOT PORN, LLC</v>
          </cell>
          <cell r="E2445">
            <v>20000</v>
          </cell>
          <cell r="F2445">
            <v>240000</v>
          </cell>
          <cell r="G2445" t="str">
            <v>Y</v>
          </cell>
          <cell r="H2445" t="str">
            <v>N</v>
          </cell>
          <cell r="I2445">
            <v>42583</v>
          </cell>
          <cell r="J2445">
            <v>42604</v>
          </cell>
          <cell r="K2445">
            <v>42619</v>
          </cell>
          <cell r="L2445">
            <v>42626</v>
          </cell>
          <cell r="M2445">
            <v>43329</v>
          </cell>
          <cell r="N2445">
            <v>43313</v>
          </cell>
          <cell r="O2445" t="str">
            <v>Y</v>
          </cell>
          <cell r="P2445" t="str">
            <v>Mobius Payments</v>
          </cell>
          <cell r="Q2445" t="str">
            <v>MOB101</v>
          </cell>
        </row>
        <row r="2446">
          <cell r="B2446" t="str">
            <v>419100034254</v>
          </cell>
          <cell r="C2446" t="str">
            <v>LAVISH PUMPERNICKEL</v>
          </cell>
          <cell r="D2446" t="str">
            <v>HOPIV.COM</v>
          </cell>
          <cell r="E2446">
            <v>20000</v>
          </cell>
          <cell r="F2446">
            <v>240000</v>
          </cell>
          <cell r="G2446" t="str">
            <v>N</v>
          </cell>
          <cell r="H2446" t="str">
            <v>N</v>
          </cell>
          <cell r="I2446">
            <v>42583</v>
          </cell>
          <cell r="J2446">
            <v>42605</v>
          </cell>
          <cell r="K2446">
            <v>42608</v>
          </cell>
          <cell r="L2446">
            <v>42626</v>
          </cell>
          <cell r="M2446">
            <v>42635</v>
          </cell>
          <cell r="N2446">
            <v>42614</v>
          </cell>
          <cell r="O2446" t="str">
            <v>Y</v>
          </cell>
          <cell r="P2446" t="str">
            <v>Mobius Payments</v>
          </cell>
          <cell r="Q2446" t="str">
            <v>MOB101</v>
          </cell>
        </row>
        <row r="2447">
          <cell r="B2447" t="str">
            <v>419100034370</v>
          </cell>
          <cell r="C2447" t="str">
            <v>PEPPER'S PARTIES TOO! LLC</v>
          </cell>
          <cell r="D2447" t="str">
            <v>PEPPER'S ENTERTAINMENT</v>
          </cell>
          <cell r="E2447">
            <v>10000</v>
          </cell>
          <cell r="F2447">
            <v>120000</v>
          </cell>
          <cell r="G2447" t="str">
            <v>N</v>
          </cell>
          <cell r="H2447" t="str">
            <v>N</v>
          </cell>
          <cell r="I2447">
            <v>42583</v>
          </cell>
          <cell r="J2447">
            <v>42608</v>
          </cell>
          <cell r="K2447">
            <v>42611</v>
          </cell>
          <cell r="L2447">
            <v>42612</v>
          </cell>
          <cell r="M2447">
            <v>42624</v>
          </cell>
          <cell r="N2447">
            <v>42614</v>
          </cell>
          <cell r="O2447" t="str">
            <v>Y</v>
          </cell>
          <cell r="P2447" t="str">
            <v>Mobius Payments</v>
          </cell>
          <cell r="Q2447" t="str">
            <v>MOB101</v>
          </cell>
        </row>
        <row r="2448">
          <cell r="B2448" t="str">
            <v>419100034432</v>
          </cell>
          <cell r="C2448" t="str">
            <v>YOUNG CLASSIC DRY CLEANERS INC</v>
          </cell>
          <cell r="D2448" t="str">
            <v>YOUNG CLASSIC DRY CLEARNERS INC</v>
          </cell>
          <cell r="E2448">
            <v>10500</v>
          </cell>
          <cell r="F2448">
            <v>126000</v>
          </cell>
          <cell r="G2448" t="str">
            <v>Y</v>
          </cell>
          <cell r="H2448" t="str">
            <v>N</v>
          </cell>
          <cell r="I2448">
            <v>42583</v>
          </cell>
          <cell r="J2448">
            <v>42613</v>
          </cell>
          <cell r="K2448">
            <v>42613</v>
          </cell>
          <cell r="L2448">
            <v>42615</v>
          </cell>
          <cell r="M2448" t="str">
            <v>Approved/Closed</v>
          </cell>
          <cell r="N2448" t="str">
            <v>Approved/Closed</v>
          </cell>
          <cell r="O2448" t="str">
            <v>Y</v>
          </cell>
          <cell r="P2448" t="str">
            <v>Vinny O'Grady</v>
          </cell>
          <cell r="Q2448" t="str">
            <v>VOG101</v>
          </cell>
        </row>
        <row r="2449">
          <cell r="B2449" t="str">
            <v>419100034520</v>
          </cell>
          <cell r="C2449" t="str">
            <v>INSIGHT VETERINARY CONCEPTS PC</v>
          </cell>
          <cell r="D2449" t="str">
            <v>INSIGHT VETERINARY CONCEPTS PC</v>
          </cell>
          <cell r="E2449">
            <v>13000</v>
          </cell>
          <cell r="F2449">
            <v>156000</v>
          </cell>
          <cell r="G2449" t="str">
            <v>N</v>
          </cell>
          <cell r="H2449" t="str">
            <v>N</v>
          </cell>
          <cell r="I2449">
            <v>42583</v>
          </cell>
          <cell r="J2449">
            <v>42613</v>
          </cell>
          <cell r="K2449">
            <v>42613</v>
          </cell>
          <cell r="L2449">
            <v>42615</v>
          </cell>
          <cell r="M2449">
            <v>42717</v>
          </cell>
          <cell r="N2449">
            <v>42705</v>
          </cell>
          <cell r="O2449" t="str">
            <v>Y</v>
          </cell>
          <cell r="P2449" t="str">
            <v>Chris Frey</v>
          </cell>
          <cell r="Q2449" t="str">
            <v>CF101</v>
          </cell>
        </row>
        <row r="2450">
          <cell r="B2450" t="str">
            <v>419100036582</v>
          </cell>
          <cell r="C2450" t="str">
            <v>ELBIE, INC</v>
          </cell>
          <cell r="D2450" t="str">
            <v>HAHBILL.COM</v>
          </cell>
          <cell r="E2450">
            <v>20000</v>
          </cell>
          <cell r="F2450">
            <v>240000</v>
          </cell>
          <cell r="G2450" t="str">
            <v>N</v>
          </cell>
          <cell r="H2450" t="str">
            <v>N</v>
          </cell>
          <cell r="I2450">
            <v>42583</v>
          </cell>
          <cell r="J2450">
            <v>42590</v>
          </cell>
          <cell r="K2450">
            <v>42592</v>
          </cell>
          <cell r="L2450">
            <v>42597</v>
          </cell>
          <cell r="M2450">
            <v>42613</v>
          </cell>
          <cell r="N2450">
            <v>42583</v>
          </cell>
          <cell r="O2450" t="str">
            <v>Y</v>
          </cell>
          <cell r="P2450" t="str">
            <v>Mobius Payments</v>
          </cell>
          <cell r="Q2450" t="str">
            <v>MOB101</v>
          </cell>
          <cell r="X2450" t="str">
            <v>N/A</v>
          </cell>
        </row>
        <row r="2451">
          <cell r="B2451" t="str">
            <v>419100036671</v>
          </cell>
          <cell r="C2451" t="str">
            <v>VARICK SP, LLC.</v>
          </cell>
          <cell r="D2451" t="str">
            <v>SPRING PLACE MEMBERSHIP</v>
          </cell>
          <cell r="E2451">
            <v>169000</v>
          </cell>
          <cell r="F2451">
            <v>2028000</v>
          </cell>
          <cell r="G2451" t="str">
            <v>Y</v>
          </cell>
          <cell r="H2451" t="str">
            <v>N</v>
          </cell>
          <cell r="I2451">
            <v>42583</v>
          </cell>
          <cell r="J2451">
            <v>42585</v>
          </cell>
          <cell r="K2451">
            <v>42586</v>
          </cell>
          <cell r="L2451">
            <v>42600</v>
          </cell>
          <cell r="M2451">
            <v>42684</v>
          </cell>
          <cell r="N2451">
            <v>42675</v>
          </cell>
          <cell r="O2451" t="str">
            <v>Y</v>
          </cell>
          <cell r="P2451" t="str">
            <v>Fairway Management Group</v>
          </cell>
          <cell r="Q2451" t="str">
            <v>FMG101</v>
          </cell>
          <cell r="R2451" t="str">
            <v>Chris Frey</v>
          </cell>
          <cell r="S2451" t="str">
            <v>CF101</v>
          </cell>
          <cell r="X2451" t="str">
            <v>N/A</v>
          </cell>
        </row>
        <row r="2452">
          <cell r="B2452" t="str">
            <v>419100037046</v>
          </cell>
          <cell r="C2452" t="str">
            <v>CAS CORPORATION NY BRANCH</v>
          </cell>
          <cell r="D2452" t="str">
            <v>CAS CORP</v>
          </cell>
          <cell r="E2452">
            <v>220000</v>
          </cell>
          <cell r="F2452">
            <v>2640000</v>
          </cell>
          <cell r="G2452" t="str">
            <v>N</v>
          </cell>
          <cell r="H2452" t="str">
            <v>N</v>
          </cell>
          <cell r="I2452">
            <v>42583</v>
          </cell>
          <cell r="J2452">
            <v>42587</v>
          </cell>
          <cell r="K2452">
            <v>42636</v>
          </cell>
          <cell r="L2452">
            <v>42639</v>
          </cell>
          <cell r="M2452">
            <v>42718</v>
          </cell>
          <cell r="N2452">
            <v>42705</v>
          </cell>
          <cell r="O2452" t="str">
            <v>Y</v>
          </cell>
          <cell r="P2452" t="str">
            <v>CardWorks Acquiring</v>
          </cell>
          <cell r="Q2452" t="str">
            <v>CWA101</v>
          </cell>
          <cell r="R2452" t="str">
            <v>Gene Williams</v>
          </cell>
          <cell r="S2452" t="str">
            <v>GW101</v>
          </cell>
          <cell r="X2452" t="str">
            <v>N/A</v>
          </cell>
        </row>
        <row r="2453">
          <cell r="B2453" t="str">
            <v>892900514216</v>
          </cell>
          <cell r="C2453" t="str">
            <v>SCHMIDT BRESNAHAN LAW GROUP LLC OPERATING</v>
          </cell>
          <cell r="D2453" t="str">
            <v>SCHMIDT BRESNAHAN LAW GROUP LLC OPERATING</v>
          </cell>
          <cell r="E2453">
            <v>4000</v>
          </cell>
          <cell r="F2453">
            <v>48000</v>
          </cell>
          <cell r="G2453" t="str">
            <v>Y</v>
          </cell>
          <cell r="H2453" t="str">
            <v>Y</v>
          </cell>
          <cell r="I2453">
            <v>42583</v>
          </cell>
          <cell r="J2453">
            <v>42592</v>
          </cell>
          <cell r="K2453">
            <v>42598</v>
          </cell>
          <cell r="L2453">
            <v>42599</v>
          </cell>
          <cell r="M2453">
            <v>42662</v>
          </cell>
          <cell r="N2453">
            <v>42644</v>
          </cell>
          <cell r="O2453" t="str">
            <v>Y</v>
          </cell>
          <cell r="P2453" t="str">
            <v>Bill Davidson</v>
          </cell>
          <cell r="Q2453" t="str">
            <v>BD101</v>
          </cell>
          <cell r="X2453" t="str">
            <v>N/A</v>
          </cell>
        </row>
        <row r="2454">
          <cell r="B2454" t="str">
            <v>892900556043</v>
          </cell>
          <cell r="C2454" t="str">
            <v>DON PICHON RESTAURANT INC</v>
          </cell>
          <cell r="D2454" t="str">
            <v>DON PICHON RESTAURANT INC</v>
          </cell>
          <cell r="E2454">
            <v>10000</v>
          </cell>
          <cell r="F2454">
            <v>120000</v>
          </cell>
          <cell r="G2454" t="str">
            <v>Y</v>
          </cell>
          <cell r="H2454" t="str">
            <v>N</v>
          </cell>
          <cell r="I2454">
            <v>42583</v>
          </cell>
          <cell r="J2454">
            <v>42592</v>
          </cell>
          <cell r="K2454">
            <v>42593</v>
          </cell>
          <cell r="L2454">
            <v>42597</v>
          </cell>
          <cell r="M2454">
            <v>42600</v>
          </cell>
          <cell r="N2454">
            <v>42583</v>
          </cell>
          <cell r="O2454" t="str">
            <v>Y</v>
          </cell>
          <cell r="P2454" t="str">
            <v>CardWorks Acquiring</v>
          </cell>
          <cell r="Q2454" t="str">
            <v>CWA101</v>
          </cell>
          <cell r="R2454" t="str">
            <v>Gene Williams</v>
          </cell>
          <cell r="S2454" t="str">
            <v>GW101</v>
          </cell>
          <cell r="T2454" t="str">
            <v>DBDATA POS INC</v>
          </cell>
          <cell r="U2454" t="str">
            <v>DBD101</v>
          </cell>
          <cell r="X2454" t="str">
            <v>N/A</v>
          </cell>
        </row>
        <row r="2455">
          <cell r="B2455" t="str">
            <v>892900716274</v>
          </cell>
          <cell r="C2455" t="str">
            <v>VAPE INN PITTSBURGH LLC</v>
          </cell>
          <cell r="D2455" t="str">
            <v>VAPE INN ON CARSON</v>
          </cell>
          <cell r="E2455">
            <v>12500</v>
          </cell>
          <cell r="F2455">
            <v>150000</v>
          </cell>
          <cell r="G2455" t="str">
            <v>Y</v>
          </cell>
          <cell r="H2455" t="str">
            <v>Y</v>
          </cell>
          <cell r="I2455">
            <v>42583</v>
          </cell>
          <cell r="J2455">
            <v>42592</v>
          </cell>
          <cell r="K2455">
            <v>42593</v>
          </cell>
          <cell r="L2455">
            <v>42593</v>
          </cell>
          <cell r="M2455">
            <v>42605</v>
          </cell>
          <cell r="N2455">
            <v>42583</v>
          </cell>
          <cell r="O2455" t="str">
            <v>Y</v>
          </cell>
          <cell r="P2455" t="str">
            <v>Bill Molinari</v>
          </cell>
          <cell r="Q2455" t="str">
            <v>BM101</v>
          </cell>
          <cell r="X2455" t="str">
            <v>N/A</v>
          </cell>
        </row>
        <row r="2456">
          <cell r="B2456" t="str">
            <v>892907973670</v>
          </cell>
          <cell r="C2456" t="str">
            <v>UNCLE SAM'S UMBRELLA SHOP OF NY, LTD</v>
          </cell>
          <cell r="D2456" t="str">
            <v>UNCLE SAM'S UMBRELLA SHOP OF NY, LTD</v>
          </cell>
          <cell r="E2456">
            <v>20000</v>
          </cell>
          <cell r="F2456">
            <v>240000</v>
          </cell>
          <cell r="G2456" t="str">
            <v>Y</v>
          </cell>
          <cell r="H2456" t="str">
            <v>Y</v>
          </cell>
          <cell r="I2456">
            <v>42583</v>
          </cell>
          <cell r="J2456">
            <v>42593</v>
          </cell>
          <cell r="K2456" t="str">
            <v>Withdrawn</v>
          </cell>
          <cell r="L2456" t="str">
            <v>Withdrawn</v>
          </cell>
          <cell r="M2456" t="str">
            <v>Withdrawn</v>
          </cell>
          <cell r="N2456" t="str">
            <v>Withdrawn</v>
          </cell>
          <cell r="O2456" t="str">
            <v>Withdrawn</v>
          </cell>
          <cell r="P2456" t="str">
            <v>Angelo Abbatiello</v>
          </cell>
          <cell r="Q2456" t="str">
            <v>AA101</v>
          </cell>
          <cell r="R2456" t="str">
            <v>Chris Frey</v>
          </cell>
          <cell r="S2456" t="str">
            <v>CF101</v>
          </cell>
          <cell r="X2456" t="str">
            <v>N/A</v>
          </cell>
        </row>
        <row r="2457">
          <cell r="B2457" t="str">
            <v>892908933434</v>
          </cell>
          <cell r="C2457" t="str">
            <v>NUNUS HAIR PLACE</v>
          </cell>
          <cell r="D2457" t="str">
            <v>NUNUS HAIR PLACE</v>
          </cell>
          <cell r="E2457">
            <v>18000</v>
          </cell>
          <cell r="F2457">
            <v>216000</v>
          </cell>
          <cell r="G2457" t="str">
            <v>Y</v>
          </cell>
          <cell r="H2457" t="str">
            <v>N</v>
          </cell>
          <cell r="I2457">
            <v>42583</v>
          </cell>
          <cell r="J2457">
            <v>42592</v>
          </cell>
          <cell r="K2457">
            <v>42593</v>
          </cell>
          <cell r="L2457">
            <v>42593</v>
          </cell>
          <cell r="M2457">
            <v>42600</v>
          </cell>
          <cell r="N2457">
            <v>42583</v>
          </cell>
          <cell r="O2457" t="str">
            <v>Y</v>
          </cell>
          <cell r="P2457" t="str">
            <v>Angelo Abbatiello</v>
          </cell>
          <cell r="Q2457" t="str">
            <v>AA101</v>
          </cell>
          <cell r="R2457" t="str">
            <v>Chris Frey</v>
          </cell>
          <cell r="S2457" t="str">
            <v>CF101</v>
          </cell>
          <cell r="X2457" t="str">
            <v>N/A</v>
          </cell>
        </row>
        <row r="2458">
          <cell r="B2458" t="str">
            <v>892910556860</v>
          </cell>
          <cell r="C2458" t="str">
            <v>ROBERT R RESKO JR</v>
          </cell>
          <cell r="D2458" t="str">
            <v>LITTLE CUBA LLC</v>
          </cell>
          <cell r="E2458">
            <v>2000</v>
          </cell>
          <cell r="F2458">
            <v>24000</v>
          </cell>
          <cell r="G2458" t="str">
            <v>N</v>
          </cell>
          <cell r="H2458" t="str">
            <v>N</v>
          </cell>
          <cell r="I2458">
            <v>42583</v>
          </cell>
          <cell r="J2458">
            <v>42591</v>
          </cell>
          <cell r="K2458">
            <v>42593</v>
          </cell>
          <cell r="L2458">
            <v>42593</v>
          </cell>
          <cell r="M2458">
            <v>42602</v>
          </cell>
          <cell r="N2458">
            <v>42583</v>
          </cell>
          <cell r="O2458" t="str">
            <v>Y</v>
          </cell>
          <cell r="P2458" t="str">
            <v>Jason Ridilla</v>
          </cell>
          <cell r="Q2458" t="str">
            <v>JR104</v>
          </cell>
          <cell r="R2458" t="str">
            <v>Bill Molinari</v>
          </cell>
          <cell r="S2458" t="str">
            <v>BM101</v>
          </cell>
          <cell r="X2458" t="str">
            <v>N/A</v>
          </cell>
        </row>
        <row r="2459">
          <cell r="B2459" t="str">
            <v>892910755306</v>
          </cell>
          <cell r="C2459" t="str">
            <v>VAPE INN PITTSBURGH LLC</v>
          </cell>
          <cell r="D2459" t="str">
            <v>VAPE INN ON 30</v>
          </cell>
          <cell r="E2459">
            <v>12000</v>
          </cell>
          <cell r="F2459">
            <v>144000</v>
          </cell>
          <cell r="G2459" t="str">
            <v>Y</v>
          </cell>
          <cell r="H2459" t="str">
            <v>Y</v>
          </cell>
          <cell r="I2459">
            <v>42583</v>
          </cell>
          <cell r="J2459">
            <v>42592</v>
          </cell>
          <cell r="K2459">
            <v>42593</v>
          </cell>
          <cell r="L2459">
            <v>42593</v>
          </cell>
          <cell r="M2459">
            <v>42605</v>
          </cell>
          <cell r="N2459">
            <v>42583</v>
          </cell>
          <cell r="O2459" t="str">
            <v>Y</v>
          </cell>
          <cell r="P2459" t="str">
            <v>Jason Ridilla</v>
          </cell>
          <cell r="Q2459" t="str">
            <v>JR104</v>
          </cell>
          <cell r="X2459" t="str">
            <v>N/A</v>
          </cell>
        </row>
        <row r="2460">
          <cell r="B2460" t="str">
            <v>892912194033</v>
          </cell>
          <cell r="C2460" t="str">
            <v>VAPE INN PITTSBURGH LLC</v>
          </cell>
          <cell r="D2460" t="str">
            <v>VAPE INN ON LIBERTY</v>
          </cell>
          <cell r="E2460">
            <v>13000</v>
          </cell>
          <cell r="F2460">
            <v>156000</v>
          </cell>
          <cell r="G2460" t="str">
            <v>Y</v>
          </cell>
          <cell r="H2460" t="str">
            <v>Y</v>
          </cell>
          <cell r="I2460">
            <v>42583</v>
          </cell>
          <cell r="J2460">
            <v>42592</v>
          </cell>
          <cell r="K2460">
            <v>42593</v>
          </cell>
          <cell r="L2460">
            <v>42593</v>
          </cell>
          <cell r="M2460">
            <v>42605</v>
          </cell>
          <cell r="N2460">
            <v>42583</v>
          </cell>
          <cell r="O2460" t="str">
            <v>Y</v>
          </cell>
          <cell r="P2460" t="str">
            <v>Bill Molinari</v>
          </cell>
          <cell r="Q2460" t="str">
            <v>BM101</v>
          </cell>
          <cell r="X2460" t="str">
            <v>N/A</v>
          </cell>
        </row>
        <row r="2461">
          <cell r="B2461" t="str">
            <v>892913354313</v>
          </cell>
          <cell r="C2461" t="str">
            <v>GONZALEZ &amp; CAMPOS LLC</v>
          </cell>
          <cell r="D2461" t="str">
            <v>NEWINGTON CAFÉ &amp; GRILL</v>
          </cell>
          <cell r="E2461">
            <v>20500</v>
          </cell>
          <cell r="F2461">
            <v>246000</v>
          </cell>
          <cell r="G2461" t="str">
            <v>Y</v>
          </cell>
          <cell r="H2461" t="str">
            <v>N</v>
          </cell>
          <cell r="I2461">
            <v>42583</v>
          </cell>
          <cell r="J2461">
            <v>42593</v>
          </cell>
          <cell r="K2461">
            <v>42599</v>
          </cell>
          <cell r="L2461">
            <v>42600</v>
          </cell>
          <cell r="M2461" t="str">
            <v>Approved/Closed</v>
          </cell>
          <cell r="N2461" t="str">
            <v>Approved/Closed</v>
          </cell>
          <cell r="O2461" t="str">
            <v>Y</v>
          </cell>
          <cell r="P2461" t="str">
            <v xml:space="preserve">Patrick Erwin </v>
          </cell>
          <cell r="Q2461" t="str">
            <v>PE101</v>
          </cell>
          <cell r="R2461" t="str">
            <v>KBH Enterprises</v>
          </cell>
          <cell r="S2461" t="str">
            <v>KH101</v>
          </cell>
          <cell r="T2461" t="str">
            <v>Jorge Pignanelli</v>
          </cell>
          <cell r="U2461" t="str">
            <v>JP103</v>
          </cell>
          <cell r="V2461" t="str">
            <v>A&amp;B Media</v>
          </cell>
          <cell r="W2461" t="str">
            <v>ABM101</v>
          </cell>
          <cell r="X2461" t="str">
            <v>N/A</v>
          </cell>
        </row>
        <row r="2462">
          <cell r="B2462" t="str">
            <v>892913597887</v>
          </cell>
          <cell r="C2462" t="str">
            <v>CHARLES JACQUIN ET CIE, INC.  (SWITCHED TO TRISOURCE AFTER BOARDING)</v>
          </cell>
          <cell r="D2462" t="str">
            <v>ST. DALFOUR (SWITCHED TO TRISOURCE AFTER BOARDING)</v>
          </cell>
          <cell r="E2462">
            <v>5000</v>
          </cell>
          <cell r="F2462">
            <v>60000</v>
          </cell>
          <cell r="G2462" t="str">
            <v>N</v>
          </cell>
          <cell r="H2462" t="str">
            <v>N</v>
          </cell>
          <cell r="I2462">
            <v>42583</v>
          </cell>
          <cell r="J2462">
            <v>42593</v>
          </cell>
          <cell r="K2462" t="str">
            <v>Withdrawn</v>
          </cell>
          <cell r="L2462" t="str">
            <v>Withdrawn</v>
          </cell>
          <cell r="M2462" t="str">
            <v>Withdrawn</v>
          </cell>
          <cell r="N2462" t="str">
            <v>Withdrawn</v>
          </cell>
          <cell r="O2462" t="str">
            <v>Withdrawn</v>
          </cell>
          <cell r="P2462" t="str">
            <v>Steve Brown</v>
          </cell>
          <cell r="Q2462" t="str">
            <v>MCCSPA</v>
          </cell>
          <cell r="R2462" t="str">
            <v>Erick Weinstein</v>
          </cell>
          <cell r="S2462" t="str">
            <v>EW101</v>
          </cell>
          <cell r="X2462" t="str">
            <v>N/A</v>
          </cell>
        </row>
        <row r="2463">
          <cell r="B2463" t="str">
            <v>892913864097</v>
          </cell>
          <cell r="C2463" t="str">
            <v>TAILGATINGBUS, LLC</v>
          </cell>
          <cell r="D2463" t="str">
            <v>TAILGATINGBUS, LLC</v>
          </cell>
          <cell r="E2463">
            <v>25000</v>
          </cell>
          <cell r="F2463">
            <v>300000</v>
          </cell>
          <cell r="G2463" t="str">
            <v>N</v>
          </cell>
          <cell r="H2463" t="str">
            <v>N</v>
          </cell>
          <cell r="I2463">
            <v>42583</v>
          </cell>
          <cell r="J2463">
            <v>42593</v>
          </cell>
          <cell r="K2463" t="str">
            <v>Withdrawn</v>
          </cell>
          <cell r="L2463" t="str">
            <v>Withdrawn</v>
          </cell>
          <cell r="M2463" t="str">
            <v>Withdrawn</v>
          </cell>
          <cell r="N2463" t="str">
            <v>Withdrawn</v>
          </cell>
          <cell r="O2463" t="str">
            <v>Withdrawn</v>
          </cell>
          <cell r="P2463" t="str">
            <v>Angelo Abbatiello</v>
          </cell>
          <cell r="Q2463" t="str">
            <v>AA101</v>
          </cell>
          <cell r="R2463" t="str">
            <v>Chris Frey</v>
          </cell>
          <cell r="S2463" t="str">
            <v>CF101</v>
          </cell>
          <cell r="X2463" t="str">
            <v>N/A</v>
          </cell>
        </row>
        <row r="2464">
          <cell r="B2464" t="str">
            <v>892915234570</v>
          </cell>
          <cell r="C2464" t="str">
            <v>WALKER VALLEY VETERINARY HOSPITAL PC</v>
          </cell>
          <cell r="D2464" t="str">
            <v>WALKER VALLEY VET</v>
          </cell>
          <cell r="E2464">
            <v>35000</v>
          </cell>
          <cell r="F2464">
            <v>420000</v>
          </cell>
          <cell r="G2464" t="str">
            <v>Y</v>
          </cell>
          <cell r="H2464" t="str">
            <v>Y</v>
          </cell>
          <cell r="I2464">
            <v>42583</v>
          </cell>
          <cell r="J2464">
            <v>42594</v>
          </cell>
          <cell r="K2464">
            <v>42594</v>
          </cell>
          <cell r="L2464">
            <v>42597</v>
          </cell>
          <cell r="M2464">
            <v>42605</v>
          </cell>
          <cell r="N2464">
            <v>42583</v>
          </cell>
          <cell r="O2464" t="str">
            <v>Y</v>
          </cell>
          <cell r="P2464" t="str">
            <v>Diane Campbell</v>
          </cell>
          <cell r="Q2464" t="str">
            <v>DC101</v>
          </cell>
          <cell r="R2464" t="str">
            <v>Chris Frey</v>
          </cell>
          <cell r="S2464" t="str">
            <v>CF101</v>
          </cell>
          <cell r="X2464" t="str">
            <v>N/A</v>
          </cell>
        </row>
        <row r="2465">
          <cell r="B2465" t="str">
            <v>892915500129</v>
          </cell>
          <cell r="C2465" t="str">
            <v>ST. PIERRE'S GYM LLC</v>
          </cell>
          <cell r="D2465" t="str">
            <v>THE LITTLE GYM OF BARRINGTON</v>
          </cell>
          <cell r="E2465">
            <v>30000</v>
          </cell>
          <cell r="F2465">
            <v>360000</v>
          </cell>
          <cell r="G2465" t="str">
            <v>N</v>
          </cell>
          <cell r="H2465" t="str">
            <v>N</v>
          </cell>
          <cell r="I2465">
            <v>42583</v>
          </cell>
          <cell r="J2465">
            <v>42598</v>
          </cell>
          <cell r="K2465">
            <v>42598</v>
          </cell>
          <cell r="L2465">
            <v>42598</v>
          </cell>
          <cell r="M2465">
            <v>42646</v>
          </cell>
          <cell r="N2465">
            <v>42644</v>
          </cell>
          <cell r="O2465" t="str">
            <v>Y</v>
          </cell>
          <cell r="P2465" t="str">
            <v>KBH Enterprises</v>
          </cell>
          <cell r="Q2465" t="str">
            <v>KH101</v>
          </cell>
          <cell r="R2465" t="str">
            <v>Erick Weinstein</v>
          </cell>
          <cell r="S2465" t="str">
            <v>EW101</v>
          </cell>
          <cell r="X2465" t="str">
            <v>N/A</v>
          </cell>
        </row>
        <row r="2466">
          <cell r="B2466" t="str">
            <v>892916612022</v>
          </cell>
          <cell r="C2466" t="str">
            <v>GIANCO ENVIRONMENTAL SERVICES INC</v>
          </cell>
          <cell r="D2466" t="str">
            <v>GIANCO ENVIRONMENTAL SERVICES INC</v>
          </cell>
          <cell r="E2466">
            <v>10500</v>
          </cell>
          <cell r="F2466">
            <v>126000</v>
          </cell>
          <cell r="G2466" t="str">
            <v>Y</v>
          </cell>
          <cell r="H2466" t="str">
            <v>Y</v>
          </cell>
          <cell r="I2466">
            <v>42583</v>
          </cell>
          <cell r="J2466">
            <v>42598</v>
          </cell>
          <cell r="K2466">
            <v>42598</v>
          </cell>
          <cell r="L2466">
            <v>42598</v>
          </cell>
          <cell r="M2466">
            <v>42627</v>
          </cell>
          <cell r="N2466">
            <v>42614</v>
          </cell>
          <cell r="O2466" t="str">
            <v>Y</v>
          </cell>
          <cell r="P2466" t="str">
            <v>Alan Goldberg</v>
          </cell>
          <cell r="Q2466" t="str">
            <v>AG101</v>
          </cell>
          <cell r="R2466" t="str">
            <v>Chris Frey</v>
          </cell>
          <cell r="S2466" t="str">
            <v>CF101</v>
          </cell>
          <cell r="X2466" t="str">
            <v>N/A</v>
          </cell>
        </row>
        <row r="2467">
          <cell r="B2467" t="str">
            <v>892917580467</v>
          </cell>
          <cell r="C2467" t="str">
            <v>SCHMIDT BRESNAHAN LAW GROUP LLC (TRUST)</v>
          </cell>
          <cell r="D2467" t="str">
            <v>SCHMIDT BRESNAHAN LAW GROUP LLC (TRUST)</v>
          </cell>
          <cell r="E2467">
            <v>4000</v>
          </cell>
          <cell r="F2467">
            <v>48000</v>
          </cell>
          <cell r="G2467" t="str">
            <v>Y</v>
          </cell>
          <cell r="H2467" t="str">
            <v>Y</v>
          </cell>
          <cell r="I2467">
            <v>42583</v>
          </cell>
          <cell r="J2467">
            <v>42592</v>
          </cell>
          <cell r="K2467">
            <v>42598</v>
          </cell>
          <cell r="L2467">
            <v>42599</v>
          </cell>
          <cell r="M2467">
            <v>42650</v>
          </cell>
          <cell r="N2467">
            <v>42644</v>
          </cell>
          <cell r="O2467" t="str">
            <v>Y</v>
          </cell>
          <cell r="P2467" t="str">
            <v>Bill Davidson</v>
          </cell>
          <cell r="Q2467" t="str">
            <v>BD101</v>
          </cell>
          <cell r="X2467" t="str">
            <v>N/A</v>
          </cell>
        </row>
        <row r="2468">
          <cell r="B2468" t="str">
            <v>892995527437</v>
          </cell>
          <cell r="C2468" t="str">
            <v>DAVID SPERLING ATTORNEY AT LAW, PC</v>
          </cell>
          <cell r="D2468" t="str">
            <v>LAW OFFICE OF DAVID M. SPERLING</v>
          </cell>
          <cell r="E2468">
            <v>40000</v>
          </cell>
          <cell r="F2468">
            <v>480000</v>
          </cell>
          <cell r="G2468" t="str">
            <v>Y</v>
          </cell>
          <cell r="H2468" t="str">
            <v>Y</v>
          </cell>
          <cell r="I2468">
            <v>42614</v>
          </cell>
          <cell r="J2468">
            <v>42615</v>
          </cell>
          <cell r="K2468">
            <v>42615</v>
          </cell>
          <cell r="L2468">
            <v>42619</v>
          </cell>
          <cell r="M2468">
            <v>42635</v>
          </cell>
          <cell r="N2468">
            <v>42614</v>
          </cell>
          <cell r="O2468" t="str">
            <v>Y</v>
          </cell>
          <cell r="P2468" t="str">
            <v>Tim Platz</v>
          </cell>
          <cell r="Q2468" t="str">
            <v>TP101</v>
          </cell>
          <cell r="R2468" t="str">
            <v>Andy Arner</v>
          </cell>
          <cell r="S2468" t="str">
            <v>AA102</v>
          </cell>
          <cell r="T2468" t="str">
            <v xml:space="preserve">Bethpage FCU </v>
          </cell>
          <cell r="U2468" t="str">
            <v>BFCU</v>
          </cell>
        </row>
        <row r="2469">
          <cell r="B2469" t="str">
            <v>892995634217</v>
          </cell>
          <cell r="C2469" t="str">
            <v>DAVID SPERLING ATTORNEY AT LAW, PC</v>
          </cell>
          <cell r="D2469" t="str">
            <v>LAW OFFICE OF DAVID M. SPERLING</v>
          </cell>
          <cell r="E2469">
            <v>20000</v>
          </cell>
          <cell r="F2469">
            <v>240000</v>
          </cell>
          <cell r="G2469" t="str">
            <v>Y</v>
          </cell>
          <cell r="H2469" t="str">
            <v>Y</v>
          </cell>
          <cell r="I2469">
            <v>42614</v>
          </cell>
          <cell r="J2469">
            <v>42615</v>
          </cell>
          <cell r="K2469">
            <v>42615</v>
          </cell>
          <cell r="L2469">
            <v>42619</v>
          </cell>
          <cell r="M2469">
            <v>42643</v>
          </cell>
          <cell r="N2469">
            <v>42614</v>
          </cell>
          <cell r="O2469" t="str">
            <v>Y</v>
          </cell>
          <cell r="P2469" t="str">
            <v>Tim Platz</v>
          </cell>
          <cell r="Q2469" t="str">
            <v>TP101</v>
          </cell>
          <cell r="R2469" t="str">
            <v>Andy Arner</v>
          </cell>
          <cell r="S2469" t="str">
            <v>AA102</v>
          </cell>
          <cell r="T2469" t="str">
            <v xml:space="preserve">Bethpage FCU </v>
          </cell>
          <cell r="U2469" t="str">
            <v>BFCU</v>
          </cell>
        </row>
        <row r="2470">
          <cell r="B2470" t="str">
            <v>892995766936</v>
          </cell>
          <cell r="C2470" t="str">
            <v>DAVID SPERLING ATTORNEY AT LAW, PC</v>
          </cell>
          <cell r="D2470" t="str">
            <v>LAW OFFICE OF DAVID M. SPERLING</v>
          </cell>
          <cell r="E2470">
            <v>30000</v>
          </cell>
          <cell r="F2470">
            <v>360000</v>
          </cell>
          <cell r="G2470" t="str">
            <v>Y</v>
          </cell>
          <cell r="H2470" t="str">
            <v>Y</v>
          </cell>
          <cell r="I2470">
            <v>42614</v>
          </cell>
          <cell r="J2470">
            <v>42615</v>
          </cell>
          <cell r="K2470">
            <v>42615</v>
          </cell>
          <cell r="L2470">
            <v>42619</v>
          </cell>
          <cell r="M2470">
            <v>42635</v>
          </cell>
          <cell r="N2470">
            <v>42614</v>
          </cell>
          <cell r="O2470" t="str">
            <v>Y</v>
          </cell>
          <cell r="P2470" t="str">
            <v>Tim Platz</v>
          </cell>
          <cell r="Q2470" t="str">
            <v>TP101</v>
          </cell>
          <cell r="R2470" t="str">
            <v>Andy Arner</v>
          </cell>
          <cell r="S2470" t="str">
            <v>AA102</v>
          </cell>
          <cell r="T2470" t="str">
            <v xml:space="preserve">Bethpage FCU </v>
          </cell>
          <cell r="U2470" t="str">
            <v>BFCU</v>
          </cell>
        </row>
        <row r="2471">
          <cell r="B2471" t="str">
            <v>892996225114</v>
          </cell>
          <cell r="C2471" t="str">
            <v>DAVID SPERLING ATTORNEY AT LAW, PC</v>
          </cell>
          <cell r="D2471" t="str">
            <v>LAW OFFICE OF DAVID M. SPERLING</v>
          </cell>
          <cell r="E2471">
            <v>15000</v>
          </cell>
          <cell r="F2471">
            <v>180000</v>
          </cell>
          <cell r="G2471" t="str">
            <v>Y</v>
          </cell>
          <cell r="H2471" t="str">
            <v>Y</v>
          </cell>
          <cell r="I2471">
            <v>42614</v>
          </cell>
          <cell r="J2471">
            <v>42615</v>
          </cell>
          <cell r="K2471">
            <v>42615</v>
          </cell>
          <cell r="L2471">
            <v>42619</v>
          </cell>
          <cell r="M2471">
            <v>42643</v>
          </cell>
          <cell r="N2471">
            <v>42614</v>
          </cell>
          <cell r="O2471" t="str">
            <v>Y</v>
          </cell>
          <cell r="P2471" t="str">
            <v>Tim Platz</v>
          </cell>
          <cell r="Q2471" t="str">
            <v>TP101</v>
          </cell>
          <cell r="R2471" t="str">
            <v>Andy Arner</v>
          </cell>
          <cell r="S2471" t="str">
            <v>AA102</v>
          </cell>
          <cell r="T2471" t="str">
            <v xml:space="preserve">Bethpage FCU </v>
          </cell>
          <cell r="U2471" t="str">
            <v>BFCU</v>
          </cell>
        </row>
        <row r="2472">
          <cell r="B2472" t="str">
            <v>892996273544</v>
          </cell>
          <cell r="C2472" t="str">
            <v>MATTOON GOLF &amp; COUNTRY CLUB</v>
          </cell>
          <cell r="D2472" t="str">
            <v>MATTOON GOLF &amp; COUNTRY CLUB</v>
          </cell>
          <cell r="E2472">
            <v>15000</v>
          </cell>
          <cell r="F2472">
            <v>180000</v>
          </cell>
          <cell r="G2472" t="str">
            <v>Y</v>
          </cell>
          <cell r="H2472" t="str">
            <v>N</v>
          </cell>
          <cell r="I2472">
            <v>42614</v>
          </cell>
          <cell r="J2472">
            <v>42615</v>
          </cell>
          <cell r="K2472">
            <v>42615</v>
          </cell>
          <cell r="L2472">
            <v>42619</v>
          </cell>
          <cell r="M2472">
            <v>42671</v>
          </cell>
          <cell r="N2472">
            <v>42644</v>
          </cell>
          <cell r="O2472" t="str">
            <v>Y</v>
          </cell>
          <cell r="P2472" t="str">
            <v xml:space="preserve">Patrick Erwin </v>
          </cell>
          <cell r="Q2472" t="str">
            <v>PE101</v>
          </cell>
          <cell r="R2472" t="str">
            <v>KBH Enterprises</v>
          </cell>
          <cell r="S2472" t="str">
            <v>KH101</v>
          </cell>
          <cell r="T2472" t="str">
            <v>Jorge Pignanelli</v>
          </cell>
          <cell r="U2472" t="str">
            <v>JP103</v>
          </cell>
          <cell r="V2472" t="str">
            <v>Credit Line</v>
          </cell>
          <cell r="W2472" t="str">
            <v>CL102</v>
          </cell>
        </row>
        <row r="2473">
          <cell r="B2473" t="str">
            <v>892996343925</v>
          </cell>
          <cell r="C2473" t="str">
            <v>MATTOON GOLF &amp; COUNTRY CLUB</v>
          </cell>
          <cell r="D2473" t="str">
            <v>MATTOON GOLF &amp; COUNTRY CLUB RESTAURANT</v>
          </cell>
          <cell r="E2473">
            <v>15000</v>
          </cell>
          <cell r="F2473">
            <v>180000</v>
          </cell>
          <cell r="G2473" t="str">
            <v>Y</v>
          </cell>
          <cell r="H2473" t="str">
            <v>Y</v>
          </cell>
          <cell r="I2473">
            <v>42614</v>
          </cell>
          <cell r="J2473">
            <v>42615</v>
          </cell>
          <cell r="K2473">
            <v>42615</v>
          </cell>
          <cell r="L2473">
            <v>42619</v>
          </cell>
          <cell r="M2473">
            <v>42661</v>
          </cell>
          <cell r="N2473">
            <v>42644</v>
          </cell>
          <cell r="O2473" t="str">
            <v>Y</v>
          </cell>
          <cell r="P2473" t="str">
            <v xml:space="preserve">Patrick Erwin </v>
          </cell>
          <cell r="Q2473" t="str">
            <v>PE101</v>
          </cell>
          <cell r="R2473" t="str">
            <v>KBH Enterprises</v>
          </cell>
          <cell r="S2473" t="str">
            <v>KH101</v>
          </cell>
          <cell r="T2473" t="str">
            <v>Jorge Pignanelli</v>
          </cell>
          <cell r="U2473" t="str">
            <v>JP103</v>
          </cell>
          <cell r="V2473" t="str">
            <v>Credit Line</v>
          </cell>
          <cell r="W2473" t="str">
            <v>CL102</v>
          </cell>
        </row>
        <row r="2474">
          <cell r="B2474" t="str">
            <v>892996514475</v>
          </cell>
          <cell r="C2474" t="str">
            <v>RADHIKA ENTERPRISES INC</v>
          </cell>
          <cell r="D2474" t="str">
            <v>TE-AMO BAGELS AND DELI</v>
          </cell>
          <cell r="E2474">
            <v>7500</v>
          </cell>
          <cell r="F2474">
            <v>90000</v>
          </cell>
          <cell r="G2474" t="str">
            <v>N</v>
          </cell>
          <cell r="H2474" t="str">
            <v>N</v>
          </cell>
          <cell r="I2474">
            <v>42614</v>
          </cell>
          <cell r="J2474">
            <v>42619</v>
          </cell>
          <cell r="K2474">
            <v>42619</v>
          </cell>
          <cell r="L2474">
            <v>42619</v>
          </cell>
          <cell r="M2474">
            <v>42621</v>
          </cell>
          <cell r="N2474">
            <v>42614</v>
          </cell>
          <cell r="O2474" t="str">
            <v>Y</v>
          </cell>
          <cell r="P2474" t="str">
            <v>Tim Platz</v>
          </cell>
          <cell r="Q2474" t="str">
            <v>TP101</v>
          </cell>
          <cell r="R2474" t="str">
            <v>Andy Arner</v>
          </cell>
          <cell r="S2474" t="str">
            <v>AA102</v>
          </cell>
          <cell r="T2474" t="str">
            <v xml:space="preserve">Bethpage FCU </v>
          </cell>
          <cell r="U2474" t="str">
            <v>BFCU</v>
          </cell>
        </row>
        <row r="2475">
          <cell r="B2475" t="str">
            <v>892996781116</v>
          </cell>
          <cell r="C2475" t="str">
            <v>SS ALL PRO SPORTS</v>
          </cell>
          <cell r="D2475" t="str">
            <v>SS ALL PRO SPORTS</v>
          </cell>
          <cell r="E2475">
            <v>10000</v>
          </cell>
          <cell r="F2475">
            <v>120000</v>
          </cell>
          <cell r="G2475" t="str">
            <v>Y</v>
          </cell>
          <cell r="H2475" t="str">
            <v>Y</v>
          </cell>
          <cell r="I2475">
            <v>42614</v>
          </cell>
          <cell r="J2475">
            <v>42619</v>
          </cell>
          <cell r="K2475">
            <v>42640</v>
          </cell>
          <cell r="L2475">
            <v>42640</v>
          </cell>
          <cell r="M2475">
            <v>42654</v>
          </cell>
          <cell r="N2475">
            <v>42644</v>
          </cell>
          <cell r="O2475" t="str">
            <v>Y</v>
          </cell>
          <cell r="P2475" t="str">
            <v>Tim Platz</v>
          </cell>
          <cell r="Q2475" t="str">
            <v>TP101</v>
          </cell>
          <cell r="R2475" t="str">
            <v>Andy Arner</v>
          </cell>
          <cell r="S2475" t="str">
            <v>AA102</v>
          </cell>
          <cell r="T2475" t="str">
            <v xml:space="preserve">Bethpage FCU </v>
          </cell>
          <cell r="U2475" t="str">
            <v>BFCU</v>
          </cell>
        </row>
        <row r="2476">
          <cell r="B2476" t="str">
            <v>892997054836</v>
          </cell>
          <cell r="C2476" t="str">
            <v>LA NONNAS OF MAIN ST. INC.</v>
          </cell>
          <cell r="D2476" t="str">
            <v>LA NONNAS PIZZERIA OF MAIN ST</v>
          </cell>
          <cell r="E2476">
            <v>13000</v>
          </cell>
          <cell r="F2476">
            <v>156000</v>
          </cell>
          <cell r="G2476" t="str">
            <v>N</v>
          </cell>
          <cell r="H2476" t="str">
            <v>N</v>
          </cell>
          <cell r="I2476">
            <v>42614</v>
          </cell>
          <cell r="J2476">
            <v>42619</v>
          </cell>
          <cell r="K2476">
            <v>42620</v>
          </cell>
          <cell r="L2476">
            <v>42620</v>
          </cell>
          <cell r="M2476">
            <v>42621</v>
          </cell>
          <cell r="N2476">
            <v>42614</v>
          </cell>
          <cell r="O2476" t="str">
            <v>Y</v>
          </cell>
          <cell r="P2476" t="str">
            <v xml:space="preserve">Peter Brickman </v>
          </cell>
          <cell r="Q2476" t="str">
            <v>PB101</v>
          </cell>
        </row>
        <row r="2477">
          <cell r="B2477" t="str">
            <v>892997082415</v>
          </cell>
          <cell r="C2477" t="str">
            <v>KIDTASTIC, LLC</v>
          </cell>
          <cell r="D2477" t="str">
            <v>THE LITTLE GYM OF AUDUBON</v>
          </cell>
          <cell r="E2477">
            <v>30000</v>
          </cell>
          <cell r="F2477">
            <v>360000</v>
          </cell>
          <cell r="G2477" t="str">
            <v>N</v>
          </cell>
          <cell r="H2477" t="str">
            <v>N</v>
          </cell>
          <cell r="I2477">
            <v>42614</v>
          </cell>
          <cell r="J2477">
            <v>42619</v>
          </cell>
          <cell r="K2477">
            <v>42621</v>
          </cell>
          <cell r="L2477">
            <v>42621</v>
          </cell>
          <cell r="M2477">
            <v>42629</v>
          </cell>
          <cell r="N2477">
            <v>42614</v>
          </cell>
          <cell r="O2477" t="str">
            <v>Y</v>
          </cell>
          <cell r="P2477" t="str">
            <v>KBH Enterprises</v>
          </cell>
          <cell r="Q2477" t="str">
            <v>KH101</v>
          </cell>
          <cell r="R2477" t="str">
            <v>Erick Weinstein</v>
          </cell>
          <cell r="S2477" t="str">
            <v>EW101</v>
          </cell>
        </row>
        <row r="2478">
          <cell r="B2478" t="str">
            <v>892997289499</v>
          </cell>
          <cell r="C2478" t="str">
            <v>ACT ONE DANCE STUDIO LLC</v>
          </cell>
          <cell r="D2478" t="str">
            <v>ACT ONE DANCE STUDIO LLC</v>
          </cell>
          <cell r="E2478">
            <v>13000</v>
          </cell>
          <cell r="F2478">
            <v>156000</v>
          </cell>
          <cell r="G2478" t="str">
            <v>N</v>
          </cell>
          <cell r="H2478" t="str">
            <v>N</v>
          </cell>
          <cell r="I2478">
            <v>42614</v>
          </cell>
          <cell r="J2478">
            <v>42620</v>
          </cell>
          <cell r="K2478">
            <v>42621</v>
          </cell>
          <cell r="L2478">
            <v>42621</v>
          </cell>
          <cell r="M2478">
            <v>42628</v>
          </cell>
          <cell r="N2478">
            <v>42614</v>
          </cell>
          <cell r="O2478" t="str">
            <v>Y</v>
          </cell>
          <cell r="P2478" t="str">
            <v>John Vacca</v>
          </cell>
          <cell r="Q2478" t="str">
            <v>JV101</v>
          </cell>
          <cell r="R2478" t="str">
            <v>Chris Frey</v>
          </cell>
          <cell r="S2478" t="str">
            <v>CF101</v>
          </cell>
        </row>
        <row r="2479">
          <cell r="B2479" t="str">
            <v>892997502461</v>
          </cell>
          <cell r="C2479" t="str">
            <v>GOLF SPECIALTEES INC</v>
          </cell>
          <cell r="D2479" t="str">
            <v>GOLF SPECIALTEES INC</v>
          </cell>
          <cell r="E2479">
            <v>11000</v>
          </cell>
          <cell r="F2479">
            <v>132000</v>
          </cell>
          <cell r="G2479" t="str">
            <v>Y</v>
          </cell>
          <cell r="H2479" t="str">
            <v>N</v>
          </cell>
          <cell r="I2479">
            <v>42614</v>
          </cell>
          <cell r="J2479">
            <v>42620</v>
          </cell>
          <cell r="K2479">
            <v>42620</v>
          </cell>
          <cell r="L2479">
            <v>42620</v>
          </cell>
          <cell r="M2479">
            <v>42628</v>
          </cell>
          <cell r="N2479">
            <v>42614</v>
          </cell>
          <cell r="O2479" t="str">
            <v>Y</v>
          </cell>
          <cell r="P2479" t="str">
            <v>Pierre Larouche</v>
          </cell>
          <cell r="Q2479" t="str">
            <v>PL101</v>
          </cell>
        </row>
        <row r="2480">
          <cell r="B2480" t="str">
            <v>892997766959</v>
          </cell>
          <cell r="C2480" t="str">
            <v>ADVANCED PLASTIC SURGERY OF NORTH SHORE P.C.</v>
          </cell>
          <cell r="D2480" t="str">
            <v>ADVANCED PLASTIC SURGERY OF NORTH SHORE P.C.</v>
          </cell>
          <cell r="E2480">
            <v>27000</v>
          </cell>
          <cell r="F2480">
            <v>324000</v>
          </cell>
          <cell r="G2480" t="str">
            <v>Y</v>
          </cell>
          <cell r="H2480" t="str">
            <v>Y</v>
          </cell>
          <cell r="I2480">
            <v>42614</v>
          </cell>
          <cell r="J2480">
            <v>42620</v>
          </cell>
          <cell r="K2480">
            <v>42621</v>
          </cell>
          <cell r="L2480">
            <v>42621</v>
          </cell>
          <cell r="M2480">
            <v>42633</v>
          </cell>
          <cell r="N2480">
            <v>42614</v>
          </cell>
          <cell r="O2480" t="str">
            <v>Y</v>
          </cell>
          <cell r="P2480" t="str">
            <v>Angelo Abbatiello</v>
          </cell>
          <cell r="Q2480" t="str">
            <v>AA101</v>
          </cell>
          <cell r="R2480" t="str">
            <v xml:space="preserve">Peter Brickman </v>
          </cell>
          <cell r="S2480" t="str">
            <v>PB101</v>
          </cell>
        </row>
        <row r="2481">
          <cell r="B2481" t="str">
            <v>892997798721</v>
          </cell>
          <cell r="C2481" t="str">
            <v>JSAUTH HOLDINGS</v>
          </cell>
          <cell r="D2481" t="str">
            <v>SPEEDY FURNITURE OF ROBINSON</v>
          </cell>
          <cell r="E2481">
            <v>53000</v>
          </cell>
          <cell r="F2481">
            <v>636000</v>
          </cell>
          <cell r="G2481" t="str">
            <v>Y</v>
          </cell>
          <cell r="H2481" t="str">
            <v>Y</v>
          </cell>
          <cell r="I2481">
            <v>42614</v>
          </cell>
          <cell r="J2481">
            <v>42620</v>
          </cell>
          <cell r="K2481">
            <v>42621</v>
          </cell>
          <cell r="L2481">
            <v>42621</v>
          </cell>
          <cell r="M2481">
            <v>42628</v>
          </cell>
          <cell r="N2481">
            <v>42614</v>
          </cell>
          <cell r="O2481" t="str">
            <v>Y</v>
          </cell>
          <cell r="P2481" t="str">
            <v>William Johnston</v>
          </cell>
          <cell r="Q2481" t="str">
            <v>BJ101</v>
          </cell>
        </row>
        <row r="2482">
          <cell r="B2482" t="str">
            <v>892997940737</v>
          </cell>
          <cell r="C2482" t="str">
            <v>LAW OFFICES OF PAUL S. FOREMAN PC</v>
          </cell>
          <cell r="D2482" t="str">
            <v>LAW OFFICES OF PAUL S. FOREMAN PC</v>
          </cell>
          <cell r="E2482">
            <v>15000</v>
          </cell>
          <cell r="F2482">
            <v>180000</v>
          </cell>
          <cell r="G2482" t="str">
            <v>N</v>
          </cell>
          <cell r="H2482" t="str">
            <v>N</v>
          </cell>
          <cell r="I2482">
            <v>42614</v>
          </cell>
          <cell r="J2482">
            <v>42621</v>
          </cell>
          <cell r="K2482">
            <v>42622</v>
          </cell>
          <cell r="L2482">
            <v>42622</v>
          </cell>
          <cell r="M2482">
            <v>42635</v>
          </cell>
          <cell r="N2482">
            <v>42614</v>
          </cell>
          <cell r="O2482" t="str">
            <v>Y</v>
          </cell>
          <cell r="P2482" t="str">
            <v>Andy Arner</v>
          </cell>
          <cell r="Q2482" t="str">
            <v>AA102</v>
          </cell>
        </row>
        <row r="2483">
          <cell r="B2483" t="str">
            <v>892998308991</v>
          </cell>
          <cell r="C2483" t="str">
            <v>ONDRIVES US CORP</v>
          </cell>
          <cell r="D2483" t="str">
            <v>ONDRIVES US CORP</v>
          </cell>
          <cell r="E2483">
            <v>60000</v>
          </cell>
          <cell r="F2483">
            <v>720000</v>
          </cell>
          <cell r="G2483" t="str">
            <v>Y</v>
          </cell>
          <cell r="H2483" t="str">
            <v>Y</v>
          </cell>
          <cell r="I2483">
            <v>42614</v>
          </cell>
          <cell r="J2483">
            <v>42621</v>
          </cell>
          <cell r="K2483">
            <v>42622</v>
          </cell>
          <cell r="L2483">
            <v>42622</v>
          </cell>
          <cell r="M2483">
            <v>42628</v>
          </cell>
          <cell r="N2483">
            <v>42614</v>
          </cell>
          <cell r="O2483" t="str">
            <v>Y</v>
          </cell>
          <cell r="P2483" t="str">
            <v>Tim Platz</v>
          </cell>
          <cell r="Q2483" t="str">
            <v>TP101</v>
          </cell>
          <cell r="R2483" t="str">
            <v>Andy Arner</v>
          </cell>
          <cell r="S2483" t="str">
            <v>AA102</v>
          </cell>
          <cell r="T2483" t="str">
            <v xml:space="preserve">Bethpage FCU </v>
          </cell>
          <cell r="U2483" t="str">
            <v>BFCU</v>
          </cell>
        </row>
        <row r="2484">
          <cell r="B2484" t="str">
            <v>892998480238</v>
          </cell>
          <cell r="C2484" t="str">
            <v>MAMA MIA I, INC</v>
          </cell>
          <cell r="D2484" t="str">
            <v>MAMA MIA ITALIAN RISTORANTE</v>
          </cell>
          <cell r="E2484">
            <v>170000</v>
          </cell>
          <cell r="F2484">
            <v>2040000</v>
          </cell>
          <cell r="G2484" t="str">
            <v>Y</v>
          </cell>
          <cell r="H2484" t="str">
            <v>Y</v>
          </cell>
          <cell r="I2484">
            <v>42614</v>
          </cell>
          <cell r="J2484">
            <v>42621</v>
          </cell>
          <cell r="K2484">
            <v>42622</v>
          </cell>
          <cell r="L2484">
            <v>42622</v>
          </cell>
          <cell r="M2484">
            <v>42623</v>
          </cell>
          <cell r="N2484">
            <v>42614</v>
          </cell>
          <cell r="O2484" t="str">
            <v>Y</v>
          </cell>
          <cell r="P2484" t="str">
            <v>Jorge Pignanelli</v>
          </cell>
          <cell r="Q2484" t="str">
            <v>JP103</v>
          </cell>
          <cell r="R2484" t="str">
            <v>Maleo Solutions</v>
          </cell>
          <cell r="S2484" t="str">
            <v>MS102</v>
          </cell>
        </row>
        <row r="2485">
          <cell r="B2485" t="str">
            <v>892998491417</v>
          </cell>
          <cell r="C2485" t="str">
            <v>MAMA MIA I, INC</v>
          </cell>
          <cell r="D2485" t="str">
            <v>SUSHI ROOM</v>
          </cell>
          <cell r="E2485">
            <v>170000</v>
          </cell>
          <cell r="F2485">
            <v>2040000</v>
          </cell>
          <cell r="G2485" t="str">
            <v>Y</v>
          </cell>
          <cell r="H2485" t="str">
            <v>Y</v>
          </cell>
          <cell r="I2485">
            <v>42614</v>
          </cell>
          <cell r="J2485">
            <v>42621</v>
          </cell>
          <cell r="K2485">
            <v>42622</v>
          </cell>
          <cell r="L2485">
            <v>42622</v>
          </cell>
          <cell r="M2485">
            <v>42623</v>
          </cell>
          <cell r="N2485">
            <v>42614</v>
          </cell>
          <cell r="O2485" t="str">
            <v>Y</v>
          </cell>
          <cell r="P2485" t="str">
            <v>Jorge Pignanelli</v>
          </cell>
          <cell r="Q2485" t="str">
            <v>JP103</v>
          </cell>
          <cell r="R2485" t="str">
            <v>Maleo Solutions</v>
          </cell>
          <cell r="S2485" t="str">
            <v>MS102</v>
          </cell>
        </row>
        <row r="2486">
          <cell r="B2486" t="str">
            <v>892998800070</v>
          </cell>
          <cell r="C2486" t="str">
            <v>CAMP SHALOM OF CENTRAL FLORIDA INC.</v>
          </cell>
          <cell r="D2486" t="str">
            <v>CAMP SHALOM OF CENTRAL FLORIDA</v>
          </cell>
          <cell r="E2486">
            <v>49166</v>
          </cell>
          <cell r="F2486">
            <v>589992</v>
          </cell>
          <cell r="G2486" t="str">
            <v>N</v>
          </cell>
          <cell r="H2486" t="str">
            <v>N</v>
          </cell>
          <cell r="I2486">
            <v>42614</v>
          </cell>
          <cell r="J2486">
            <v>42621</v>
          </cell>
          <cell r="K2486">
            <v>42622</v>
          </cell>
          <cell r="L2486">
            <v>42625</v>
          </cell>
          <cell r="M2486">
            <v>42635</v>
          </cell>
          <cell r="N2486">
            <v>42614</v>
          </cell>
          <cell r="O2486" t="str">
            <v>Y</v>
          </cell>
          <cell r="P2486" t="str">
            <v>KBH Enterprises</v>
          </cell>
          <cell r="Q2486" t="str">
            <v>KH101</v>
          </cell>
          <cell r="R2486" t="str">
            <v>Erick Weinstein</v>
          </cell>
          <cell r="S2486" t="str">
            <v>EW101</v>
          </cell>
          <cell r="T2486" t="str">
            <v>CampMinder</v>
          </cell>
          <cell r="U2486" t="str">
            <v>CM103</v>
          </cell>
        </row>
        <row r="2487">
          <cell r="B2487" t="str">
            <v>892998820243</v>
          </cell>
          <cell r="C2487" t="str">
            <v>J.P. SCAR INC</v>
          </cell>
          <cell r="D2487" t="str">
            <v>J.P. SCAR INC</v>
          </cell>
          <cell r="E2487">
            <v>9100</v>
          </cell>
          <cell r="F2487">
            <v>109200</v>
          </cell>
          <cell r="G2487" t="str">
            <v>Y</v>
          </cell>
          <cell r="H2487" t="str">
            <v>Y</v>
          </cell>
          <cell r="I2487">
            <v>42614</v>
          </cell>
          <cell r="J2487">
            <v>42622</v>
          </cell>
          <cell r="K2487">
            <v>42622</v>
          </cell>
          <cell r="L2487">
            <v>42622</v>
          </cell>
          <cell r="M2487">
            <v>42643</v>
          </cell>
          <cell r="N2487">
            <v>42614</v>
          </cell>
          <cell r="O2487" t="str">
            <v>Y</v>
          </cell>
          <cell r="P2487" t="str">
            <v>Andy Arner</v>
          </cell>
          <cell r="Q2487" t="str">
            <v>AA102</v>
          </cell>
        </row>
        <row r="2488">
          <cell r="B2488" t="str">
            <v>892999194580</v>
          </cell>
          <cell r="C2488" t="str">
            <v>AMERICAN ALLIANCE GROUP LLC</v>
          </cell>
          <cell r="D2488" t="str">
            <v>CENTEREACH AUTO MALL</v>
          </cell>
          <cell r="E2488">
            <v>25000</v>
          </cell>
          <cell r="F2488">
            <v>300000</v>
          </cell>
          <cell r="G2488" t="str">
            <v>N</v>
          </cell>
          <cell r="H2488" t="str">
            <v>N</v>
          </cell>
          <cell r="I2488">
            <v>42614</v>
          </cell>
          <cell r="J2488">
            <v>42622</v>
          </cell>
          <cell r="K2488">
            <v>42625</v>
          </cell>
          <cell r="L2488">
            <v>42625</v>
          </cell>
          <cell r="M2488">
            <v>42644</v>
          </cell>
          <cell r="N2488">
            <v>42644</v>
          </cell>
          <cell r="O2488" t="str">
            <v>Y</v>
          </cell>
          <cell r="P2488" t="str">
            <v>Chris Frey</v>
          </cell>
          <cell r="Q2488" t="str">
            <v>CF101</v>
          </cell>
        </row>
        <row r="2489">
          <cell r="B2489" t="str">
            <v>892999332529</v>
          </cell>
          <cell r="C2489" t="str">
            <v>AJI CARBON CORP</v>
          </cell>
          <cell r="D2489" t="str">
            <v>AJI CARBON CORP</v>
          </cell>
          <cell r="E2489">
            <v>51000</v>
          </cell>
          <cell r="F2489">
            <v>612000</v>
          </cell>
          <cell r="G2489" t="str">
            <v>Y</v>
          </cell>
          <cell r="H2489" t="str">
            <v>Y</v>
          </cell>
          <cell r="I2489">
            <v>42614</v>
          </cell>
          <cell r="J2489">
            <v>42622</v>
          </cell>
          <cell r="K2489">
            <v>42626</v>
          </cell>
          <cell r="L2489">
            <v>42626</v>
          </cell>
          <cell r="M2489">
            <v>42628</v>
          </cell>
          <cell r="N2489">
            <v>42614</v>
          </cell>
          <cell r="O2489" t="str">
            <v>Y</v>
          </cell>
          <cell r="P2489" t="str">
            <v>Jorge Pignanelli</v>
          </cell>
          <cell r="Q2489" t="str">
            <v>JP103</v>
          </cell>
          <cell r="R2489" t="str">
            <v>Maleo Solutions</v>
          </cell>
          <cell r="S2489" t="str">
            <v>MS102</v>
          </cell>
        </row>
        <row r="2490">
          <cell r="B2490" t="str">
            <v>892999481714</v>
          </cell>
          <cell r="C2490" t="str">
            <v>AJI CARBON SUNNY ISLES CORP</v>
          </cell>
          <cell r="D2490" t="str">
            <v>AJI CARBON SUNNY ISLES CORP</v>
          </cell>
          <cell r="E2490">
            <v>20500</v>
          </cell>
          <cell r="F2490">
            <v>246000</v>
          </cell>
          <cell r="G2490" t="str">
            <v>N</v>
          </cell>
          <cell r="H2490" t="str">
            <v>N</v>
          </cell>
          <cell r="I2490">
            <v>42614</v>
          </cell>
          <cell r="J2490">
            <v>42622</v>
          </cell>
          <cell r="K2490">
            <v>42626</v>
          </cell>
          <cell r="L2490">
            <v>42626</v>
          </cell>
          <cell r="M2490">
            <v>42644</v>
          </cell>
          <cell r="N2490">
            <v>42644</v>
          </cell>
          <cell r="O2490" t="str">
            <v>Y</v>
          </cell>
          <cell r="P2490" t="str">
            <v>Jorge Pignanelli</v>
          </cell>
          <cell r="Q2490" t="str">
            <v>JP103</v>
          </cell>
          <cell r="R2490" t="str">
            <v>Maleo Solutions</v>
          </cell>
          <cell r="S2490" t="str">
            <v>MS102</v>
          </cell>
        </row>
        <row r="2491">
          <cell r="B2491" t="str">
            <v>892999660465</v>
          </cell>
          <cell r="C2491" t="str">
            <v>SIGNATURE CLUB AT WESTON LLC</v>
          </cell>
          <cell r="D2491" t="str">
            <v>SIGNATURE CLUB AT THE PALMS OF WESTON</v>
          </cell>
          <cell r="E2491">
            <v>60000</v>
          </cell>
          <cell r="F2491">
            <v>720000</v>
          </cell>
          <cell r="G2491" t="str">
            <v>N</v>
          </cell>
          <cell r="H2491" t="str">
            <v>N</v>
          </cell>
          <cell r="I2491">
            <v>42614</v>
          </cell>
          <cell r="J2491">
            <v>42625</v>
          </cell>
          <cell r="K2491">
            <v>42625</v>
          </cell>
          <cell r="L2491">
            <v>42625</v>
          </cell>
          <cell r="M2491">
            <v>42628</v>
          </cell>
          <cell r="N2491">
            <v>42614</v>
          </cell>
          <cell r="O2491" t="str">
            <v>Y</v>
          </cell>
          <cell r="P2491" t="str">
            <v>Jorge Pignanelli</v>
          </cell>
          <cell r="Q2491" t="str">
            <v>JP103</v>
          </cell>
          <cell r="R2491" t="str">
            <v>Maleo Solutions</v>
          </cell>
          <cell r="S2491" t="str">
            <v>MS102</v>
          </cell>
        </row>
        <row r="2492">
          <cell r="B2492" t="str">
            <v>892999845843</v>
          </cell>
          <cell r="C2492" t="str">
            <v>DONNA C JEWELRY LLC</v>
          </cell>
          <cell r="D2492" t="str">
            <v>DONNA C JEWELRY</v>
          </cell>
          <cell r="E2492">
            <v>10000</v>
          </cell>
          <cell r="F2492">
            <v>120000</v>
          </cell>
          <cell r="G2492" t="str">
            <v>Y</v>
          </cell>
          <cell r="H2492" t="str">
            <v>Y</v>
          </cell>
          <cell r="I2492">
            <v>42614</v>
          </cell>
          <cell r="J2492">
            <v>42625</v>
          </cell>
          <cell r="K2492">
            <v>42626</v>
          </cell>
          <cell r="L2492">
            <v>42626</v>
          </cell>
          <cell r="M2492">
            <v>42638</v>
          </cell>
          <cell r="N2492">
            <v>42614</v>
          </cell>
          <cell r="O2492" t="str">
            <v>Y</v>
          </cell>
          <cell r="P2492" t="str">
            <v>Alan Goldberg</v>
          </cell>
          <cell r="Q2492" t="str">
            <v>AG101</v>
          </cell>
          <cell r="R2492" t="str">
            <v>Chris Frey</v>
          </cell>
          <cell r="S2492" t="str">
            <v>CF101</v>
          </cell>
        </row>
        <row r="2493">
          <cell r="B2493" t="str">
            <v>892999909920</v>
          </cell>
          <cell r="C2493" t="str">
            <v>BOSCH'S GARAGE INC</v>
          </cell>
          <cell r="D2493" t="str">
            <v>BOSCH'S GARAGE INC</v>
          </cell>
          <cell r="E2493">
            <v>50000</v>
          </cell>
          <cell r="F2493">
            <v>600000</v>
          </cell>
          <cell r="G2493" t="str">
            <v>Y</v>
          </cell>
          <cell r="H2493" t="str">
            <v>N</v>
          </cell>
          <cell r="I2493">
            <v>42614</v>
          </cell>
          <cell r="J2493">
            <v>42627</v>
          </cell>
          <cell r="K2493">
            <v>42627</v>
          </cell>
          <cell r="L2493">
            <v>42627</v>
          </cell>
          <cell r="M2493">
            <v>42642</v>
          </cell>
          <cell r="N2493">
            <v>42614</v>
          </cell>
          <cell r="O2493" t="str">
            <v>Y</v>
          </cell>
          <cell r="P2493" t="str">
            <v>John Vacca</v>
          </cell>
          <cell r="Q2493" t="str">
            <v>JV101</v>
          </cell>
          <cell r="R2493" t="str">
            <v>Chris Frey</v>
          </cell>
          <cell r="S2493" t="str">
            <v>CF101</v>
          </cell>
        </row>
        <row r="2494">
          <cell r="B2494" t="str">
            <v>892999909938</v>
          </cell>
          <cell r="C2494" t="str">
            <v>KAULES SCREEN WORKS</v>
          </cell>
          <cell r="D2494" t="str">
            <v>KAULES SCREEN WORKS</v>
          </cell>
          <cell r="E2494">
            <v>11500</v>
          </cell>
          <cell r="F2494">
            <v>138000</v>
          </cell>
          <cell r="G2494" t="str">
            <v>Y</v>
          </cell>
          <cell r="H2494" t="str">
            <v>Y</v>
          </cell>
          <cell r="I2494">
            <v>42614</v>
          </cell>
          <cell r="J2494">
            <v>42627</v>
          </cell>
          <cell r="K2494">
            <v>42627</v>
          </cell>
          <cell r="L2494">
            <v>42627</v>
          </cell>
          <cell r="M2494">
            <v>42642</v>
          </cell>
          <cell r="N2494">
            <v>42614</v>
          </cell>
          <cell r="O2494" t="str">
            <v>Y</v>
          </cell>
          <cell r="P2494" t="str">
            <v>Bill Molinari</v>
          </cell>
          <cell r="Q2494" t="str">
            <v>BM101</v>
          </cell>
        </row>
        <row r="2495">
          <cell r="B2495" t="str">
            <v>892999909946</v>
          </cell>
          <cell r="C2495" t="str">
            <v>855 FLORES INC.</v>
          </cell>
          <cell r="D2495" t="str">
            <v>855 FLORES INC.</v>
          </cell>
          <cell r="E2495">
            <v>17000</v>
          </cell>
          <cell r="F2495">
            <v>204000</v>
          </cell>
          <cell r="G2495" t="str">
            <v>N</v>
          </cell>
          <cell r="H2495" t="str">
            <v>N</v>
          </cell>
          <cell r="I2495">
            <v>42614</v>
          </cell>
          <cell r="J2495">
            <v>42627</v>
          </cell>
          <cell r="K2495" t="str">
            <v>Withdrawn</v>
          </cell>
          <cell r="L2495" t="str">
            <v>Withdrawn</v>
          </cell>
          <cell r="M2495" t="str">
            <v>Withdrawn</v>
          </cell>
          <cell r="N2495" t="str">
            <v>Withdrawn</v>
          </cell>
          <cell r="O2495" t="str">
            <v>Withdrawn</v>
          </cell>
          <cell r="P2495" t="str">
            <v>Alan Goldberg</v>
          </cell>
          <cell r="Q2495" t="str">
            <v>AG101</v>
          </cell>
          <cell r="R2495" t="str">
            <v>Chris Frey</v>
          </cell>
          <cell r="S2495" t="str">
            <v>CF101</v>
          </cell>
        </row>
        <row r="2496">
          <cell r="B2496" t="str">
            <v>419100034021</v>
          </cell>
          <cell r="C2496" t="str">
            <v>THE SUPER AFFILIATE NETWORK, LLC</v>
          </cell>
          <cell r="D2496" t="str">
            <v>THE SUPER AFFILIATE NETWORK</v>
          </cell>
          <cell r="E2496">
            <v>50000</v>
          </cell>
          <cell r="F2496">
            <v>600000</v>
          </cell>
          <cell r="G2496" t="str">
            <v>N</v>
          </cell>
          <cell r="H2496" t="str">
            <v>N</v>
          </cell>
          <cell r="I2496">
            <v>42614</v>
          </cell>
          <cell r="J2496">
            <v>42619</v>
          </cell>
          <cell r="K2496" t="str">
            <v>Declined</v>
          </cell>
          <cell r="L2496" t="str">
            <v>Declined</v>
          </cell>
          <cell r="M2496" t="str">
            <v>Declined</v>
          </cell>
          <cell r="N2496" t="str">
            <v>Declined</v>
          </cell>
          <cell r="O2496" t="str">
            <v>Declined</v>
          </cell>
          <cell r="P2496" t="str">
            <v>Mobius Payments</v>
          </cell>
          <cell r="Q2496" t="str">
            <v>MOB101</v>
          </cell>
        </row>
        <row r="2497">
          <cell r="B2497" t="str">
            <v>892999909953</v>
          </cell>
          <cell r="C2497" t="str">
            <v>TRAIL PROPERTIES INC</v>
          </cell>
          <cell r="D2497" t="str">
            <v>CAMP FOLEY</v>
          </cell>
          <cell r="E2497">
            <v>91000</v>
          </cell>
          <cell r="F2497">
            <v>1092000</v>
          </cell>
          <cell r="G2497" t="str">
            <v>Y</v>
          </cell>
          <cell r="H2497" t="str">
            <v>Y</v>
          </cell>
          <cell r="I2497">
            <v>42614</v>
          </cell>
          <cell r="J2497">
            <v>42628</v>
          </cell>
          <cell r="K2497">
            <v>42628</v>
          </cell>
          <cell r="L2497">
            <v>42628</v>
          </cell>
          <cell r="M2497">
            <v>42660</v>
          </cell>
          <cell r="N2497">
            <v>42644</v>
          </cell>
          <cell r="O2497" t="str">
            <v>Y</v>
          </cell>
          <cell r="P2497" t="str">
            <v>KBH Enterprises</v>
          </cell>
          <cell r="Q2497" t="str">
            <v>KH101</v>
          </cell>
          <cell r="R2497" t="str">
            <v>Erick Weinstein</v>
          </cell>
          <cell r="S2497" t="str">
            <v>EW101</v>
          </cell>
          <cell r="T2497" t="str">
            <v>CampMinder</v>
          </cell>
          <cell r="U2497" t="str">
            <v>CM103</v>
          </cell>
        </row>
        <row r="2498">
          <cell r="B2498" t="str">
            <v>419100034094</v>
          </cell>
          <cell r="C2498" t="str">
            <v>EROWEB INC</v>
          </cell>
          <cell r="D2498" t="str">
            <v>EROWEB INC</v>
          </cell>
          <cell r="E2498">
            <v>20000</v>
          </cell>
          <cell r="F2498">
            <v>240000</v>
          </cell>
          <cell r="G2498" t="str">
            <v>N</v>
          </cell>
          <cell r="H2498" t="str">
            <v>N</v>
          </cell>
          <cell r="I2498">
            <v>42614</v>
          </cell>
          <cell r="J2498">
            <v>42622</v>
          </cell>
          <cell r="K2498">
            <v>42646</v>
          </cell>
          <cell r="L2498">
            <v>42656</v>
          </cell>
          <cell r="M2498">
            <v>42690</v>
          </cell>
          <cell r="N2498">
            <v>42675</v>
          </cell>
          <cell r="O2498" t="str">
            <v>Y</v>
          </cell>
          <cell r="P2498" t="str">
            <v>Mobius Payments</v>
          </cell>
          <cell r="Q2498" t="str">
            <v>MOB101</v>
          </cell>
        </row>
        <row r="2499">
          <cell r="B2499" t="str">
            <v>892999909961</v>
          </cell>
          <cell r="C2499" t="str">
            <v>V &amp; J AUTO BODY INC</v>
          </cell>
          <cell r="D2499" t="str">
            <v>V &amp; J AUTO BODY INC</v>
          </cell>
          <cell r="E2499">
            <v>30000</v>
          </cell>
          <cell r="F2499">
            <v>360000</v>
          </cell>
          <cell r="G2499" t="str">
            <v>Y</v>
          </cell>
          <cell r="H2499" t="str">
            <v>Y</v>
          </cell>
          <cell r="I2499">
            <v>42614</v>
          </cell>
          <cell r="J2499">
            <v>42628</v>
          </cell>
          <cell r="K2499">
            <v>42628</v>
          </cell>
          <cell r="L2499">
            <v>42628</v>
          </cell>
          <cell r="M2499">
            <v>42676</v>
          </cell>
          <cell r="N2499">
            <v>42675</v>
          </cell>
          <cell r="O2499" t="str">
            <v>Y</v>
          </cell>
          <cell r="P2499" t="str">
            <v>David Jensen</v>
          </cell>
          <cell r="Q2499" t="str">
            <v>DJ101</v>
          </cell>
          <cell r="R2499" t="str">
            <v>Chris Frey</v>
          </cell>
          <cell r="S2499" t="str">
            <v>CF101</v>
          </cell>
        </row>
        <row r="2500">
          <cell r="B2500" t="str">
            <v>419100034110</v>
          </cell>
          <cell r="C2500" t="str">
            <v>TIR CONSULTING LLC</v>
          </cell>
          <cell r="D2500" t="str">
            <v>MISTRESS HARLEY</v>
          </cell>
          <cell r="E2500">
            <v>5000</v>
          </cell>
          <cell r="F2500">
            <v>60000</v>
          </cell>
          <cell r="G2500" t="str">
            <v>Y</v>
          </cell>
          <cell r="H2500" t="str">
            <v>N</v>
          </cell>
          <cell r="I2500">
            <v>42614</v>
          </cell>
          <cell r="J2500">
            <v>42621</v>
          </cell>
          <cell r="K2500">
            <v>42648</v>
          </cell>
          <cell r="L2500">
            <v>42656</v>
          </cell>
          <cell r="M2500">
            <v>42701</v>
          </cell>
          <cell r="N2500">
            <v>42675</v>
          </cell>
          <cell r="O2500" t="str">
            <v>Y</v>
          </cell>
          <cell r="P2500" t="str">
            <v>Mobius Payments</v>
          </cell>
          <cell r="Q2500" t="str">
            <v>MOB101</v>
          </cell>
        </row>
        <row r="2501">
          <cell r="B2501" t="str">
            <v>892999909979</v>
          </cell>
          <cell r="C2501" t="str">
            <v>OKEYAMERICA INTERNATIONAL INC</v>
          </cell>
          <cell r="D2501" t="str">
            <v>EXPERIMAC</v>
          </cell>
          <cell r="E2501">
            <v>15000</v>
          </cell>
          <cell r="F2501">
            <v>180000</v>
          </cell>
          <cell r="G2501" t="str">
            <v>N</v>
          </cell>
          <cell r="H2501" t="str">
            <v>N</v>
          </cell>
          <cell r="I2501">
            <v>42614</v>
          </cell>
          <cell r="J2501">
            <v>42628</v>
          </cell>
          <cell r="K2501">
            <v>42628</v>
          </cell>
          <cell r="L2501">
            <v>42628</v>
          </cell>
          <cell r="M2501">
            <v>42667</v>
          </cell>
          <cell r="N2501">
            <v>42644</v>
          </cell>
          <cell r="O2501" t="str">
            <v>Y</v>
          </cell>
          <cell r="P2501" t="str">
            <v>Tim Platz</v>
          </cell>
          <cell r="Q2501" t="str">
            <v>TP101</v>
          </cell>
          <cell r="R2501" t="str">
            <v>Andy Arner</v>
          </cell>
          <cell r="S2501" t="str">
            <v>AA102</v>
          </cell>
          <cell r="T2501" t="str">
            <v xml:space="preserve">Bethpage FCU </v>
          </cell>
          <cell r="U2501" t="str">
            <v>BFCU</v>
          </cell>
        </row>
        <row r="2502">
          <cell r="B2502" t="str">
            <v>419100034263</v>
          </cell>
          <cell r="C2502" t="str">
            <v>BMB WEB LLC</v>
          </cell>
          <cell r="D2502" t="str">
            <v xml:space="preserve">NETBILLME.COM </v>
          </cell>
          <cell r="E2502">
            <v>20000</v>
          </cell>
          <cell r="F2502">
            <v>240000</v>
          </cell>
          <cell r="G2502" t="str">
            <v>N</v>
          </cell>
          <cell r="H2502" t="str">
            <v>N</v>
          </cell>
          <cell r="I2502">
            <v>42614</v>
          </cell>
          <cell r="J2502">
            <v>42621</v>
          </cell>
          <cell r="K2502">
            <v>42625</v>
          </cell>
          <cell r="L2502">
            <v>42629</v>
          </cell>
          <cell r="M2502">
            <v>42635</v>
          </cell>
          <cell r="N2502">
            <v>42614</v>
          </cell>
          <cell r="O2502" t="str">
            <v>Y</v>
          </cell>
          <cell r="P2502" t="str">
            <v>Mobius Payments</v>
          </cell>
          <cell r="Q2502" t="str">
            <v>MOB101</v>
          </cell>
        </row>
        <row r="2503">
          <cell r="B2503" t="str">
            <v>892999909987</v>
          </cell>
          <cell r="C2503" t="str">
            <v>GNU TUB OF PITTSBURGH</v>
          </cell>
          <cell r="D2503" t="str">
            <v>DREAMMAKER BATH &amp; KITCHEN</v>
          </cell>
          <cell r="E2503">
            <v>20000</v>
          </cell>
          <cell r="F2503">
            <v>240000</v>
          </cell>
          <cell r="G2503" t="str">
            <v>Y</v>
          </cell>
          <cell r="H2503" t="str">
            <v>Y</v>
          </cell>
          <cell r="I2503">
            <v>42614</v>
          </cell>
          <cell r="J2503">
            <v>42628</v>
          </cell>
          <cell r="K2503">
            <v>42628</v>
          </cell>
          <cell r="L2503">
            <v>42629</v>
          </cell>
          <cell r="M2503">
            <v>42634</v>
          </cell>
          <cell r="N2503">
            <v>42614</v>
          </cell>
          <cell r="O2503" t="str">
            <v>Y</v>
          </cell>
          <cell r="P2503" t="str">
            <v>William Johnston</v>
          </cell>
          <cell r="Q2503" t="str">
            <v>BJ101</v>
          </cell>
          <cell r="R2503" t="str">
            <v xml:space="preserve">Peter Brickman </v>
          </cell>
          <cell r="S2503" t="str">
            <v>PB101</v>
          </cell>
        </row>
        <row r="2504">
          <cell r="B2504" t="str">
            <v>419100034272</v>
          </cell>
          <cell r="C2504" t="str">
            <v>EPAY SECURE INC</v>
          </cell>
          <cell r="D2504" t="str">
            <v>EPAY SECURE</v>
          </cell>
          <cell r="E2504">
            <v>20000</v>
          </cell>
          <cell r="F2504">
            <v>240000</v>
          </cell>
          <cell r="G2504" t="str">
            <v>N</v>
          </cell>
          <cell r="H2504" t="str">
            <v>N</v>
          </cell>
          <cell r="I2504">
            <v>42614</v>
          </cell>
          <cell r="J2504">
            <v>42622</v>
          </cell>
          <cell r="K2504">
            <v>42646</v>
          </cell>
          <cell r="L2504">
            <v>42656</v>
          </cell>
          <cell r="M2504" t="str">
            <v>Approved/Closed</v>
          </cell>
          <cell r="N2504" t="str">
            <v>Approved/Closed</v>
          </cell>
          <cell r="O2504" t="str">
            <v>Y</v>
          </cell>
          <cell r="P2504" t="str">
            <v>Mobius Payments</v>
          </cell>
          <cell r="Q2504" t="str">
            <v>MOB101</v>
          </cell>
        </row>
        <row r="2505">
          <cell r="B2505" t="str">
            <v>892999909995</v>
          </cell>
          <cell r="C2505" t="str">
            <v>AMC CHILD CARE CENTER INC</v>
          </cell>
          <cell r="D2505" t="str">
            <v>AMC CHILD CARE CENTER INC</v>
          </cell>
          <cell r="E2505">
            <v>20000</v>
          </cell>
          <cell r="F2505">
            <v>240000</v>
          </cell>
          <cell r="G2505" t="str">
            <v>Y</v>
          </cell>
          <cell r="H2505" t="str">
            <v>Y</v>
          </cell>
          <cell r="I2505">
            <v>42614</v>
          </cell>
          <cell r="J2505">
            <v>42628</v>
          </cell>
          <cell r="K2505" t="str">
            <v>Withdrawn</v>
          </cell>
          <cell r="L2505" t="str">
            <v>Withdrawn</v>
          </cell>
          <cell r="M2505" t="str">
            <v>Withdrawn</v>
          </cell>
          <cell r="N2505" t="str">
            <v>Withdrawn</v>
          </cell>
          <cell r="O2505" t="str">
            <v>Withdrawn</v>
          </cell>
          <cell r="P2505" t="str">
            <v>Tim Platz</v>
          </cell>
          <cell r="Q2505" t="str">
            <v>TP101</v>
          </cell>
          <cell r="R2505" t="str">
            <v>Andy Arner</v>
          </cell>
          <cell r="S2505" t="str">
            <v>AA102</v>
          </cell>
          <cell r="T2505" t="str">
            <v xml:space="preserve">Bethpage FCU </v>
          </cell>
          <cell r="U2505" t="str">
            <v>BFCU</v>
          </cell>
        </row>
        <row r="2506">
          <cell r="B2506" t="str">
            <v>419100034334</v>
          </cell>
          <cell r="C2506" t="str">
            <v>EPAY SECURE INC</v>
          </cell>
          <cell r="D2506" t="str">
            <v>EPAY SECURE</v>
          </cell>
          <cell r="E2506">
            <v>20000</v>
          </cell>
          <cell r="F2506">
            <v>240000</v>
          </cell>
          <cell r="G2506" t="str">
            <v>N</v>
          </cell>
          <cell r="H2506" t="str">
            <v>N</v>
          </cell>
          <cell r="I2506">
            <v>42614</v>
          </cell>
          <cell r="J2506">
            <v>42622</v>
          </cell>
          <cell r="K2506">
            <v>42646</v>
          </cell>
          <cell r="L2506">
            <v>42656</v>
          </cell>
          <cell r="M2506">
            <v>42837</v>
          </cell>
          <cell r="N2506">
            <v>42826</v>
          </cell>
          <cell r="O2506" t="str">
            <v>Y</v>
          </cell>
          <cell r="P2506" t="str">
            <v>Mobius Payments</v>
          </cell>
          <cell r="Q2506" t="str">
            <v>MOB101</v>
          </cell>
        </row>
        <row r="2507">
          <cell r="B2507" t="str">
            <v>892999910001</v>
          </cell>
          <cell r="C2507" t="str">
            <v>CHRISTOPHER J CASSAR, PC</v>
          </cell>
          <cell r="D2507" t="str">
            <v>CHRISTOPHER J CASSAR, PC</v>
          </cell>
          <cell r="E2507">
            <v>31500</v>
          </cell>
          <cell r="F2507">
            <v>378000</v>
          </cell>
          <cell r="G2507" t="str">
            <v>Y</v>
          </cell>
          <cell r="H2507" t="str">
            <v>Y</v>
          </cell>
          <cell r="I2507">
            <v>42614</v>
          </cell>
          <cell r="J2507">
            <v>42629</v>
          </cell>
          <cell r="K2507">
            <v>42629</v>
          </cell>
          <cell r="L2507">
            <v>42629</v>
          </cell>
          <cell r="M2507">
            <v>42642</v>
          </cell>
          <cell r="N2507">
            <v>42614</v>
          </cell>
          <cell r="O2507" t="str">
            <v>Y</v>
          </cell>
          <cell r="P2507" t="str">
            <v>Andy Arner</v>
          </cell>
          <cell r="Q2507" t="str">
            <v>AA102</v>
          </cell>
        </row>
        <row r="2508">
          <cell r="B2508" t="str">
            <v>419100034398</v>
          </cell>
          <cell r="C2508" t="str">
            <v>BLAZER SOMEWHERE LLC</v>
          </cell>
          <cell r="D2508" t="str">
            <v>GATAQ.COM</v>
          </cell>
          <cell r="E2508">
            <v>25000</v>
          </cell>
          <cell r="F2508">
            <v>300000</v>
          </cell>
          <cell r="G2508" t="str">
            <v>N</v>
          </cell>
          <cell r="H2508" t="str">
            <v>N</v>
          </cell>
          <cell r="I2508">
            <v>42614</v>
          </cell>
          <cell r="J2508">
            <v>42622</v>
          </cell>
          <cell r="K2508">
            <v>42648</v>
          </cell>
          <cell r="L2508">
            <v>42648</v>
          </cell>
          <cell r="M2508">
            <v>42661</v>
          </cell>
          <cell r="N2508">
            <v>42644</v>
          </cell>
          <cell r="O2508" t="str">
            <v>Y</v>
          </cell>
          <cell r="P2508" t="str">
            <v>Mobius Payments</v>
          </cell>
          <cell r="Q2508" t="str">
            <v>MOB101</v>
          </cell>
        </row>
        <row r="2509">
          <cell r="B2509" t="str">
            <v>892999910019</v>
          </cell>
          <cell r="C2509" t="str">
            <v>THE LITTLE GYM INTERNATIONAL INC</v>
          </cell>
          <cell r="D2509" t="str">
            <v>THE LITTLE GYM INTERNATIONAL INC</v>
          </cell>
          <cell r="E2509">
            <v>20500</v>
          </cell>
          <cell r="F2509">
            <v>246000</v>
          </cell>
          <cell r="G2509" t="str">
            <v>N</v>
          </cell>
          <cell r="H2509" t="str">
            <v>N</v>
          </cell>
          <cell r="I2509">
            <v>42614</v>
          </cell>
          <cell r="J2509">
            <v>42629</v>
          </cell>
          <cell r="K2509">
            <v>42629</v>
          </cell>
          <cell r="L2509">
            <v>42629</v>
          </cell>
          <cell r="M2509">
            <v>42633</v>
          </cell>
          <cell r="N2509">
            <v>42614</v>
          </cell>
          <cell r="O2509" t="str">
            <v>Y</v>
          </cell>
          <cell r="P2509" t="str">
            <v>KBH Enterprises</v>
          </cell>
          <cell r="Q2509" t="str">
            <v>KH101</v>
          </cell>
          <cell r="R2509" t="str">
            <v>Erick Weinstein</v>
          </cell>
          <cell r="S2509" t="str">
            <v>EW101</v>
          </cell>
        </row>
        <row r="2510">
          <cell r="B2510" t="str">
            <v>419100034487</v>
          </cell>
          <cell r="C2510" t="str">
            <v>OFFICE MIRROR LLC</v>
          </cell>
          <cell r="D2510" t="str">
            <v>PRK85.COM</v>
          </cell>
          <cell r="E2510">
            <v>25000</v>
          </cell>
          <cell r="F2510">
            <v>300000</v>
          </cell>
          <cell r="G2510" t="str">
            <v>N</v>
          </cell>
          <cell r="H2510" t="str">
            <v>N</v>
          </cell>
          <cell r="I2510">
            <v>42614</v>
          </cell>
          <cell r="J2510">
            <v>42622</v>
          </cell>
          <cell r="K2510">
            <v>42626</v>
          </cell>
          <cell r="L2510">
            <v>42627</v>
          </cell>
          <cell r="M2510">
            <v>42635</v>
          </cell>
          <cell r="N2510">
            <v>42614</v>
          </cell>
          <cell r="O2510" t="str">
            <v>Y</v>
          </cell>
          <cell r="P2510" t="str">
            <v>Mobius Payments</v>
          </cell>
          <cell r="Q2510" t="str">
            <v>MOB101</v>
          </cell>
        </row>
        <row r="2511">
          <cell r="B2511" t="str">
            <v>892999910027</v>
          </cell>
          <cell r="C2511" t="str">
            <v>YOUNG LAW GROUP, PLLC</v>
          </cell>
          <cell r="D2511" t="str">
            <v>YOUNG LAW GROUP, PLLC</v>
          </cell>
          <cell r="E2511">
            <v>50000</v>
          </cell>
          <cell r="F2511">
            <v>600000</v>
          </cell>
          <cell r="G2511" t="str">
            <v>Y</v>
          </cell>
          <cell r="H2511" t="str">
            <v>Y</v>
          </cell>
          <cell r="I2511">
            <v>42614</v>
          </cell>
          <cell r="J2511">
            <v>42629</v>
          </cell>
          <cell r="K2511">
            <v>42646</v>
          </cell>
          <cell r="L2511">
            <v>42647</v>
          </cell>
          <cell r="M2511">
            <v>42706</v>
          </cell>
          <cell r="N2511">
            <v>42705</v>
          </cell>
          <cell r="O2511" t="str">
            <v>Y</v>
          </cell>
          <cell r="P2511" t="str">
            <v>Tim Platz</v>
          </cell>
          <cell r="Q2511" t="str">
            <v>TP101</v>
          </cell>
          <cell r="R2511" t="str">
            <v>Andy Arner</v>
          </cell>
          <cell r="S2511" t="str">
            <v>AA102</v>
          </cell>
        </row>
        <row r="2512">
          <cell r="B2512" t="str">
            <v>419100034539</v>
          </cell>
          <cell r="C2512" t="str">
            <v>EROWEB INC</v>
          </cell>
          <cell r="D2512" t="str">
            <v>EROWEB INC</v>
          </cell>
          <cell r="E2512">
            <v>20000</v>
          </cell>
          <cell r="F2512">
            <v>240000</v>
          </cell>
          <cell r="G2512" t="str">
            <v>N</v>
          </cell>
          <cell r="H2512" t="str">
            <v>N</v>
          </cell>
          <cell r="I2512">
            <v>42614</v>
          </cell>
          <cell r="J2512">
            <v>42622</v>
          </cell>
          <cell r="K2512">
            <v>42646</v>
          </cell>
          <cell r="L2512">
            <v>42656</v>
          </cell>
          <cell r="M2512" t="str">
            <v>Approved/Closed</v>
          </cell>
          <cell r="N2512" t="str">
            <v>Approved/Closed</v>
          </cell>
          <cell r="O2512" t="str">
            <v>Y</v>
          </cell>
          <cell r="P2512" t="str">
            <v>Mobius Payments</v>
          </cell>
          <cell r="Q2512" t="str">
            <v>MOB101</v>
          </cell>
        </row>
        <row r="2513">
          <cell r="B2513" t="str">
            <v>892999910035</v>
          </cell>
          <cell r="C2513" t="str">
            <v>DDI DATA SOLUTIONS INC</v>
          </cell>
          <cell r="D2513" t="str">
            <v>DDI DATA SOLUTIONS INC</v>
          </cell>
          <cell r="E2513">
            <v>10000</v>
          </cell>
          <cell r="F2513">
            <v>120000</v>
          </cell>
          <cell r="G2513" t="str">
            <v>Y</v>
          </cell>
          <cell r="H2513" t="str">
            <v>N</v>
          </cell>
          <cell r="I2513">
            <v>42614</v>
          </cell>
          <cell r="J2513">
            <v>42629</v>
          </cell>
          <cell r="K2513" t="str">
            <v>Withdrawn</v>
          </cell>
          <cell r="L2513" t="str">
            <v>Withdrawn</v>
          </cell>
          <cell r="M2513" t="str">
            <v>Withdrawn</v>
          </cell>
          <cell r="N2513" t="str">
            <v>Withdrawn</v>
          </cell>
          <cell r="O2513" t="str">
            <v>Withdrawn</v>
          </cell>
          <cell r="P2513" t="str">
            <v>Alan Goldberg</v>
          </cell>
          <cell r="Q2513" t="str">
            <v>AG101</v>
          </cell>
          <cell r="R2513" t="str">
            <v>Chris Frey</v>
          </cell>
          <cell r="S2513" t="str">
            <v>CF101</v>
          </cell>
        </row>
        <row r="2514">
          <cell r="B2514" t="str">
            <v>419100034557</v>
          </cell>
          <cell r="C2514" t="str">
            <v>GREGORY CHARLES</v>
          </cell>
          <cell r="D2514" t="str">
            <v>DHH DIGITAL MEDIA</v>
          </cell>
          <cell r="E2514">
            <v>10000</v>
          </cell>
          <cell r="F2514">
            <v>120000</v>
          </cell>
          <cell r="G2514" t="str">
            <v>N</v>
          </cell>
          <cell r="H2514" t="str">
            <v>N</v>
          </cell>
          <cell r="I2514">
            <v>42614</v>
          </cell>
          <cell r="J2514">
            <v>42615</v>
          </cell>
          <cell r="K2514" t="str">
            <v>Withdrawn</v>
          </cell>
          <cell r="L2514" t="str">
            <v>Withdrawn</v>
          </cell>
          <cell r="M2514" t="str">
            <v>Withdrawn</v>
          </cell>
          <cell r="N2514" t="str">
            <v>Withdrawn</v>
          </cell>
          <cell r="O2514" t="str">
            <v>Withdrawn</v>
          </cell>
          <cell r="P2514" t="str">
            <v>Mobius Payments</v>
          </cell>
          <cell r="Q2514" t="str">
            <v>MOB101</v>
          </cell>
        </row>
        <row r="2515">
          <cell r="B2515" t="str">
            <v>892999910043</v>
          </cell>
          <cell r="C2515" t="str">
            <v>EURASIA FINANCIAL INC</v>
          </cell>
          <cell r="D2515" t="str">
            <v>DURAFRIA</v>
          </cell>
          <cell r="E2515">
            <v>22500</v>
          </cell>
          <cell r="F2515">
            <v>270000</v>
          </cell>
          <cell r="G2515" t="str">
            <v>N</v>
          </cell>
          <cell r="H2515" t="str">
            <v>N</v>
          </cell>
          <cell r="I2515">
            <v>42614</v>
          </cell>
          <cell r="J2515">
            <v>42632</v>
          </cell>
          <cell r="K2515" t="str">
            <v>Withdrawn</v>
          </cell>
          <cell r="L2515" t="str">
            <v>Withdrawn</v>
          </cell>
          <cell r="M2515" t="str">
            <v>Withdrawn</v>
          </cell>
          <cell r="N2515" t="str">
            <v>Withdrawn</v>
          </cell>
          <cell r="O2515" t="str">
            <v>Withdrawn</v>
          </cell>
          <cell r="P2515" t="str">
            <v xml:space="preserve">Patrick Erwin </v>
          </cell>
          <cell r="Q2515" t="str">
            <v>PE101</v>
          </cell>
          <cell r="R2515" t="str">
            <v>Credit Line</v>
          </cell>
          <cell r="S2515" t="str">
            <v>CL102</v>
          </cell>
        </row>
        <row r="2516">
          <cell r="B2516" t="str">
            <v>419100034664</v>
          </cell>
          <cell r="C2516" t="str">
            <v>PREMIER FOOD GROUP INC</v>
          </cell>
          <cell r="D2516" t="str">
            <v>PAPA CIRO'S</v>
          </cell>
          <cell r="E2516">
            <v>80000</v>
          </cell>
          <cell r="F2516">
            <v>960000</v>
          </cell>
          <cell r="G2516" t="str">
            <v>Y</v>
          </cell>
          <cell r="H2516" t="str">
            <v>N</v>
          </cell>
          <cell r="I2516">
            <v>42614</v>
          </cell>
          <cell r="J2516">
            <v>42625</v>
          </cell>
          <cell r="K2516">
            <v>42625</v>
          </cell>
          <cell r="L2516">
            <v>42625</v>
          </cell>
          <cell r="M2516" t="str">
            <v>Approved/Closed</v>
          </cell>
          <cell r="N2516" t="str">
            <v>Approved/Closed</v>
          </cell>
          <cell r="O2516" t="str">
            <v>Y</v>
          </cell>
          <cell r="P2516" t="str">
            <v>Erick Weinstein</v>
          </cell>
          <cell r="Q2516" t="str">
            <v>EW101</v>
          </cell>
        </row>
        <row r="2517">
          <cell r="B2517" t="str">
            <v>892999910050</v>
          </cell>
          <cell r="C2517" t="str">
            <v>BAY ANIMAL HOSPITAL , LLC</v>
          </cell>
          <cell r="D2517" t="str">
            <v>BAY ANIMAL HOSPITAL , LLC</v>
          </cell>
          <cell r="E2517">
            <v>75000</v>
          </cell>
          <cell r="F2517">
            <v>900000</v>
          </cell>
          <cell r="G2517" t="str">
            <v>Y</v>
          </cell>
          <cell r="H2517" t="str">
            <v>Y</v>
          </cell>
          <cell r="I2517">
            <v>42614</v>
          </cell>
          <cell r="J2517">
            <v>42632</v>
          </cell>
          <cell r="K2517">
            <v>42632</v>
          </cell>
          <cell r="L2517">
            <v>42633</v>
          </cell>
          <cell r="M2517">
            <v>42641</v>
          </cell>
          <cell r="N2517">
            <v>42614</v>
          </cell>
          <cell r="O2517" t="str">
            <v>Y</v>
          </cell>
          <cell r="P2517" t="str">
            <v>Chris Frey</v>
          </cell>
          <cell r="Q2517" t="str">
            <v>CF101</v>
          </cell>
        </row>
        <row r="2518">
          <cell r="B2518" t="str">
            <v>419100034691</v>
          </cell>
          <cell r="C2518" t="str">
            <v>CYBER AVA, INC.</v>
          </cell>
          <cell r="D2518" t="str">
            <v>PZBILL.COM</v>
          </cell>
          <cell r="E2518">
            <v>20000</v>
          </cell>
          <cell r="F2518">
            <v>240000</v>
          </cell>
          <cell r="G2518" t="str">
            <v>N</v>
          </cell>
          <cell r="H2518" t="str">
            <v>N</v>
          </cell>
          <cell r="I2518">
            <v>42614</v>
          </cell>
          <cell r="J2518">
            <v>42625</v>
          </cell>
          <cell r="K2518">
            <v>42627</v>
          </cell>
          <cell r="L2518">
            <v>42632</v>
          </cell>
          <cell r="M2518">
            <v>42634</v>
          </cell>
          <cell r="N2518">
            <v>42614</v>
          </cell>
          <cell r="O2518" t="str">
            <v>Y</v>
          </cell>
          <cell r="P2518" t="str">
            <v>Mobius Payments</v>
          </cell>
          <cell r="Q2518" t="str">
            <v>MOB101</v>
          </cell>
        </row>
        <row r="2519">
          <cell r="B2519" t="str">
            <v>892999910068</v>
          </cell>
          <cell r="C2519" t="str">
            <v>HUNDO P LLC</v>
          </cell>
          <cell r="D2519" t="str">
            <v>PHILLIPS LOUNGE</v>
          </cell>
          <cell r="E2519">
            <v>10500</v>
          </cell>
          <cell r="F2519">
            <v>126000</v>
          </cell>
          <cell r="G2519" t="str">
            <v>Y</v>
          </cell>
          <cell r="H2519" t="str">
            <v>Y</v>
          </cell>
          <cell r="I2519">
            <v>42614</v>
          </cell>
          <cell r="J2519">
            <v>42632</v>
          </cell>
          <cell r="K2519">
            <v>42633</v>
          </cell>
          <cell r="L2519" t="str">
            <v>Withdrawn</v>
          </cell>
          <cell r="M2519" t="str">
            <v>Withdrawn</v>
          </cell>
          <cell r="N2519" t="str">
            <v>Withdrawn</v>
          </cell>
          <cell r="O2519" t="str">
            <v>Withdrawn</v>
          </cell>
          <cell r="P2519" t="str">
            <v>Bill Molinari</v>
          </cell>
          <cell r="Q2519" t="str">
            <v>BM101</v>
          </cell>
        </row>
        <row r="2520">
          <cell r="B2520" t="str">
            <v>419100034815</v>
          </cell>
          <cell r="C2520" t="str">
            <v>PARSLEY SOLUTIONS INC.</v>
          </cell>
          <cell r="D2520" t="str">
            <v>WUTOW.COM</v>
          </cell>
          <cell r="E2520">
            <v>20000</v>
          </cell>
          <cell r="F2520">
            <v>240000</v>
          </cell>
          <cell r="G2520" t="str">
            <v>N</v>
          </cell>
          <cell r="H2520" t="str">
            <v>N</v>
          </cell>
          <cell r="I2520">
            <v>42614</v>
          </cell>
          <cell r="J2520">
            <v>42629</v>
          </cell>
          <cell r="K2520">
            <v>42634</v>
          </cell>
          <cell r="L2520">
            <v>42636</v>
          </cell>
          <cell r="M2520">
            <v>42640</v>
          </cell>
          <cell r="N2520">
            <v>42614</v>
          </cell>
          <cell r="O2520" t="str">
            <v>Y</v>
          </cell>
          <cell r="P2520" t="str">
            <v>Mobius Payments</v>
          </cell>
          <cell r="Q2520" t="str">
            <v>MOB101</v>
          </cell>
        </row>
        <row r="2521">
          <cell r="B2521" t="str">
            <v>892999910076</v>
          </cell>
          <cell r="C2521" t="str">
            <v>CLOUD NINE VAPOR LLC</v>
          </cell>
          <cell r="D2521" t="str">
            <v>CLOUD NINE VAPOR LLC</v>
          </cell>
          <cell r="E2521">
            <v>3500</v>
          </cell>
          <cell r="F2521">
            <v>42000</v>
          </cell>
          <cell r="G2521" t="str">
            <v>N</v>
          </cell>
          <cell r="H2521" t="str">
            <v>N</v>
          </cell>
          <cell r="I2521">
            <v>42614</v>
          </cell>
          <cell r="J2521">
            <v>42632</v>
          </cell>
          <cell r="K2521">
            <v>42633</v>
          </cell>
          <cell r="L2521">
            <v>42633</v>
          </cell>
          <cell r="M2521">
            <v>42635</v>
          </cell>
          <cell r="N2521">
            <v>42614</v>
          </cell>
          <cell r="O2521" t="str">
            <v>Y</v>
          </cell>
          <cell r="P2521" t="str">
            <v>Bill Molinari</v>
          </cell>
          <cell r="Q2521" t="str">
            <v>BM101</v>
          </cell>
        </row>
        <row r="2522">
          <cell r="B2522" t="str">
            <v>419100034842</v>
          </cell>
          <cell r="C2522" t="str">
            <v>JELICIOUS ENTERTAINMENT LLC</v>
          </cell>
          <cell r="D2522" t="str">
            <v>MYBILLINGSUPPORT.COM</v>
          </cell>
          <cell r="E2522">
            <v>20000</v>
          </cell>
          <cell r="F2522">
            <v>240000</v>
          </cell>
          <cell r="G2522" t="str">
            <v>N</v>
          </cell>
          <cell r="H2522" t="str">
            <v>N</v>
          </cell>
          <cell r="I2522">
            <v>42614</v>
          </cell>
          <cell r="J2522">
            <v>42632</v>
          </cell>
          <cell r="K2522">
            <v>42634</v>
          </cell>
          <cell r="L2522">
            <v>42636</v>
          </cell>
          <cell r="M2522">
            <v>42684</v>
          </cell>
          <cell r="N2522">
            <v>42675</v>
          </cell>
          <cell r="O2522" t="str">
            <v>Y</v>
          </cell>
          <cell r="P2522" t="str">
            <v>Mobius Payments</v>
          </cell>
          <cell r="Q2522" t="str">
            <v>MOB101</v>
          </cell>
        </row>
        <row r="2523">
          <cell r="B2523" t="str">
            <v>892999910084</v>
          </cell>
          <cell r="C2523" t="str">
            <v>HICKS ACADEMY LLC</v>
          </cell>
          <cell r="D2523" t="str">
            <v>THE LITTLE GYM OF ALDERWOOD</v>
          </cell>
          <cell r="E2523">
            <v>30000</v>
          </cell>
          <cell r="F2523">
            <v>360000</v>
          </cell>
          <cell r="G2523" t="str">
            <v>Y</v>
          </cell>
          <cell r="H2523" t="str">
            <v>N</v>
          </cell>
          <cell r="I2523">
            <v>42614</v>
          </cell>
          <cell r="J2523">
            <v>42632</v>
          </cell>
          <cell r="K2523">
            <v>42633</v>
          </cell>
          <cell r="L2523">
            <v>42633</v>
          </cell>
          <cell r="M2523">
            <v>42639</v>
          </cell>
          <cell r="N2523">
            <v>42614</v>
          </cell>
          <cell r="O2523" t="str">
            <v>Y</v>
          </cell>
          <cell r="P2523" t="str">
            <v>KBH Enterprises</v>
          </cell>
          <cell r="Q2523" t="str">
            <v>KH101</v>
          </cell>
          <cell r="R2523" t="str">
            <v>Erick Weinstein</v>
          </cell>
          <cell r="S2523" t="str">
            <v>EW101</v>
          </cell>
        </row>
        <row r="2524">
          <cell r="B2524" t="str">
            <v>419100035020</v>
          </cell>
          <cell r="C2524" t="str">
            <v>LUCKY CAT INC</v>
          </cell>
          <cell r="D2524" t="str">
            <v>COPYCAT</v>
          </cell>
          <cell r="E2524">
            <v>11000</v>
          </cell>
          <cell r="F2524">
            <v>132000</v>
          </cell>
          <cell r="G2524" t="str">
            <v>Y</v>
          </cell>
          <cell r="H2524" t="str">
            <v>N</v>
          </cell>
          <cell r="I2524">
            <v>42614</v>
          </cell>
          <cell r="J2524">
            <v>42633</v>
          </cell>
          <cell r="K2524">
            <v>42634</v>
          </cell>
          <cell r="L2524">
            <v>42634</v>
          </cell>
          <cell r="M2524">
            <v>42641</v>
          </cell>
          <cell r="N2524">
            <v>42614</v>
          </cell>
          <cell r="O2524" t="str">
            <v>Y</v>
          </cell>
          <cell r="P2524" t="str">
            <v>CardWorks Acquiring</v>
          </cell>
          <cell r="Q2524" t="str">
            <v>CWA101</v>
          </cell>
        </row>
        <row r="2525">
          <cell r="B2525" t="str">
            <v>892999910092</v>
          </cell>
          <cell r="C2525" t="str">
            <v>LAKE NORMAN KIDS ROLL, LLC</v>
          </cell>
          <cell r="D2525" t="str">
            <v>THE LITTLE GYM OF HUNTERSVILLE / LKN</v>
          </cell>
          <cell r="E2525">
            <v>30000</v>
          </cell>
          <cell r="F2525">
            <v>360000</v>
          </cell>
          <cell r="G2525" t="str">
            <v>Y</v>
          </cell>
          <cell r="H2525" t="str">
            <v>N</v>
          </cell>
          <cell r="I2525">
            <v>42614</v>
          </cell>
          <cell r="J2525">
            <v>42633</v>
          </cell>
          <cell r="K2525">
            <v>42633</v>
          </cell>
          <cell r="L2525">
            <v>42633</v>
          </cell>
          <cell r="M2525">
            <v>42635</v>
          </cell>
          <cell r="N2525">
            <v>42614</v>
          </cell>
          <cell r="O2525" t="str">
            <v>Y</v>
          </cell>
          <cell r="P2525" t="str">
            <v>KBH Enterprises</v>
          </cell>
          <cell r="Q2525" t="str">
            <v>KH101</v>
          </cell>
          <cell r="R2525" t="str">
            <v>Erick Weinstein</v>
          </cell>
          <cell r="S2525" t="str">
            <v>EW101</v>
          </cell>
        </row>
        <row r="2526">
          <cell r="B2526" t="str">
            <v>419100036591</v>
          </cell>
          <cell r="C2526" t="str">
            <v>DAYLITE INC</v>
          </cell>
          <cell r="D2526" t="str">
            <v>PHIAREK.COM</v>
          </cell>
          <cell r="E2526">
            <v>34250</v>
          </cell>
          <cell r="F2526">
            <v>411000</v>
          </cell>
          <cell r="G2526" t="str">
            <v>N</v>
          </cell>
          <cell r="H2526" t="str">
            <v>N</v>
          </cell>
          <cell r="I2526">
            <v>42614</v>
          </cell>
          <cell r="J2526">
            <v>42636</v>
          </cell>
          <cell r="K2526">
            <v>42636</v>
          </cell>
          <cell r="L2526">
            <v>42655</v>
          </cell>
          <cell r="M2526">
            <v>42670</v>
          </cell>
          <cell r="N2526">
            <v>42644</v>
          </cell>
          <cell r="O2526" t="str">
            <v>Y</v>
          </cell>
          <cell r="P2526" t="str">
            <v>RocketGate</v>
          </cell>
          <cell r="Q2526" t="str">
            <v>RG101</v>
          </cell>
          <cell r="R2526" t="str">
            <v>Dating Network</v>
          </cell>
          <cell r="S2526" t="str">
            <v>DN101</v>
          </cell>
        </row>
        <row r="2527">
          <cell r="B2527" t="str">
            <v>892999910100</v>
          </cell>
          <cell r="C2527" t="str">
            <v>3 GUYS CHIMNEYS LLC</v>
          </cell>
          <cell r="D2527" t="str">
            <v>3 GUYS CHIMNEYS LLC</v>
          </cell>
          <cell r="E2527">
            <v>30000</v>
          </cell>
          <cell r="F2527">
            <v>360000</v>
          </cell>
          <cell r="G2527" t="str">
            <v>N</v>
          </cell>
          <cell r="H2527" t="str">
            <v>N</v>
          </cell>
          <cell r="I2527">
            <v>42614</v>
          </cell>
          <cell r="J2527">
            <v>42634</v>
          </cell>
          <cell r="K2527">
            <v>42634</v>
          </cell>
          <cell r="L2527">
            <v>42635</v>
          </cell>
          <cell r="M2527">
            <v>42644</v>
          </cell>
          <cell r="N2527">
            <v>42644</v>
          </cell>
          <cell r="O2527" t="str">
            <v>Y</v>
          </cell>
          <cell r="P2527" t="str">
            <v>Tim Platz</v>
          </cell>
          <cell r="Q2527" t="str">
            <v>TP101</v>
          </cell>
          <cell r="R2527" t="str">
            <v>Andy Arner</v>
          </cell>
          <cell r="S2527" t="str">
            <v>AA102</v>
          </cell>
          <cell r="T2527" t="str">
            <v xml:space="preserve">Bethpage FCU </v>
          </cell>
          <cell r="U2527" t="str">
            <v>BFCU</v>
          </cell>
        </row>
        <row r="2528">
          <cell r="B2528" t="str">
            <v>419100036626</v>
          </cell>
          <cell r="C2528" t="str">
            <v>SCHAFFNER ROUNDUP INC</v>
          </cell>
          <cell r="D2528" t="str">
            <v>LURBENY.COM</v>
          </cell>
          <cell r="E2528">
            <v>34250</v>
          </cell>
          <cell r="F2528">
            <v>411000</v>
          </cell>
          <cell r="G2528" t="str">
            <v>N</v>
          </cell>
          <cell r="H2528" t="str">
            <v>N</v>
          </cell>
          <cell r="I2528">
            <v>42614</v>
          </cell>
          <cell r="J2528">
            <v>42636</v>
          </cell>
          <cell r="K2528">
            <v>42642</v>
          </cell>
          <cell r="L2528">
            <v>42655</v>
          </cell>
          <cell r="M2528">
            <v>42670</v>
          </cell>
          <cell r="N2528">
            <v>42644</v>
          </cell>
          <cell r="O2528" t="str">
            <v>Y</v>
          </cell>
          <cell r="P2528" t="str">
            <v>RocketGate</v>
          </cell>
          <cell r="Q2528" t="str">
            <v>RG101</v>
          </cell>
          <cell r="R2528" t="str">
            <v>Dating Network</v>
          </cell>
          <cell r="S2528" t="str">
            <v>DN101</v>
          </cell>
        </row>
        <row r="2529">
          <cell r="B2529" t="str">
            <v>892999910118</v>
          </cell>
          <cell r="C2529" t="str">
            <v>PJD DEVELOPMENT LLC</v>
          </cell>
          <cell r="D2529" t="str">
            <v>THE LITTLE GYM OF WILLIAMSVILLE</v>
          </cell>
          <cell r="E2529">
            <v>30000</v>
          </cell>
          <cell r="F2529">
            <v>360000</v>
          </cell>
          <cell r="G2529" t="str">
            <v>N</v>
          </cell>
          <cell r="H2529" t="str">
            <v>N</v>
          </cell>
          <cell r="I2529">
            <v>42614</v>
          </cell>
          <cell r="J2529">
            <v>42635</v>
          </cell>
          <cell r="K2529">
            <v>42635</v>
          </cell>
          <cell r="L2529">
            <v>42635</v>
          </cell>
          <cell r="M2529">
            <v>42677</v>
          </cell>
          <cell r="N2529">
            <v>42675</v>
          </cell>
          <cell r="O2529" t="str">
            <v>Y</v>
          </cell>
          <cell r="P2529" t="str">
            <v>KBH Enterprises</v>
          </cell>
          <cell r="Q2529" t="str">
            <v>KH101</v>
          </cell>
          <cell r="R2529" t="str">
            <v>Erick Weinstein</v>
          </cell>
          <cell r="S2529" t="str">
            <v>EW101</v>
          </cell>
        </row>
        <row r="2530">
          <cell r="B2530" t="str">
            <v>419100036653</v>
          </cell>
          <cell r="C2530" t="str">
            <v>FITZCORP LIMITED INC</v>
          </cell>
          <cell r="D2530" t="str">
            <v>RINCTOL.COM</v>
          </cell>
          <cell r="E2530">
            <v>34250</v>
          </cell>
          <cell r="F2530">
            <v>411000</v>
          </cell>
          <cell r="G2530" t="str">
            <v>N</v>
          </cell>
          <cell r="H2530" t="str">
            <v>N</v>
          </cell>
          <cell r="I2530">
            <v>42614</v>
          </cell>
          <cell r="J2530">
            <v>42636</v>
          </cell>
          <cell r="K2530">
            <v>42636</v>
          </cell>
          <cell r="L2530">
            <v>42655</v>
          </cell>
          <cell r="M2530">
            <v>42669</v>
          </cell>
          <cell r="N2530">
            <v>42644</v>
          </cell>
          <cell r="O2530" t="str">
            <v>Y</v>
          </cell>
          <cell r="P2530" t="str">
            <v>RocketGate</v>
          </cell>
          <cell r="Q2530" t="str">
            <v>RG101</v>
          </cell>
          <cell r="R2530" t="str">
            <v>Dating Network</v>
          </cell>
          <cell r="S2530" t="str">
            <v>DN101</v>
          </cell>
        </row>
        <row r="2531">
          <cell r="B2531" t="str">
            <v>892999910126</v>
          </cell>
          <cell r="C2531" t="str">
            <v>NATURALBODYINC.COM</v>
          </cell>
          <cell r="D2531" t="str">
            <v>NATURALBODYINC.COM</v>
          </cell>
          <cell r="E2531">
            <v>100000</v>
          </cell>
          <cell r="F2531">
            <v>1200000</v>
          </cell>
          <cell r="G2531" t="str">
            <v>Y</v>
          </cell>
          <cell r="H2531" t="str">
            <v>Y</v>
          </cell>
          <cell r="I2531">
            <v>42614</v>
          </cell>
          <cell r="J2531">
            <v>42635</v>
          </cell>
          <cell r="K2531" t="str">
            <v>Withdrawn</v>
          </cell>
          <cell r="L2531" t="str">
            <v>Withdrawn</v>
          </cell>
          <cell r="M2531" t="str">
            <v>Withdrawn</v>
          </cell>
          <cell r="N2531" t="str">
            <v>Withdrawn</v>
          </cell>
          <cell r="O2531" t="str">
            <v>Withdrawn</v>
          </cell>
          <cell r="P2531" t="str">
            <v>Credit Data</v>
          </cell>
          <cell r="Q2531" t="str">
            <v>CD101</v>
          </cell>
          <cell r="R2531" t="str">
            <v>Chris Frey</v>
          </cell>
          <cell r="S2531" t="str">
            <v>CF101</v>
          </cell>
        </row>
        <row r="2532">
          <cell r="B2532" t="str">
            <v>419100036680</v>
          </cell>
          <cell r="C2532" t="str">
            <v>PING WORLDWIDE INC</v>
          </cell>
          <cell r="D2532" t="str">
            <v>PIRLTY.COM</v>
          </cell>
          <cell r="E2532">
            <v>34250</v>
          </cell>
          <cell r="F2532">
            <v>411000</v>
          </cell>
          <cell r="G2532" t="str">
            <v>N</v>
          </cell>
          <cell r="H2532" t="str">
            <v>N</v>
          </cell>
          <cell r="I2532">
            <v>42614</v>
          </cell>
          <cell r="J2532">
            <v>42636</v>
          </cell>
          <cell r="K2532">
            <v>42647</v>
          </cell>
          <cell r="L2532">
            <v>42656</v>
          </cell>
          <cell r="M2532">
            <v>42663</v>
          </cell>
          <cell r="N2532">
            <v>42644</v>
          </cell>
          <cell r="O2532" t="str">
            <v>Y</v>
          </cell>
          <cell r="P2532" t="str">
            <v>RocketGate</v>
          </cell>
          <cell r="Q2532" t="str">
            <v>RG101</v>
          </cell>
          <cell r="R2532" t="str">
            <v>Dating Network</v>
          </cell>
          <cell r="S2532" t="str">
            <v>DN101</v>
          </cell>
        </row>
        <row r="2533">
          <cell r="B2533" t="str">
            <v>892999910134</v>
          </cell>
          <cell r="C2533" t="str">
            <v>NATURAL BODY INC</v>
          </cell>
          <cell r="D2533" t="str">
            <v>NATURAL BODY INC.</v>
          </cell>
          <cell r="E2533">
            <v>100000</v>
          </cell>
          <cell r="F2533">
            <v>1200000</v>
          </cell>
          <cell r="G2533" t="str">
            <v>Y</v>
          </cell>
          <cell r="H2533" t="str">
            <v>Y</v>
          </cell>
          <cell r="I2533">
            <v>42614</v>
          </cell>
          <cell r="J2533">
            <v>42635</v>
          </cell>
          <cell r="K2533">
            <v>42636</v>
          </cell>
          <cell r="L2533">
            <v>42639</v>
          </cell>
          <cell r="M2533">
            <v>42649</v>
          </cell>
          <cell r="N2533">
            <v>42644</v>
          </cell>
          <cell r="O2533" t="str">
            <v>Y</v>
          </cell>
          <cell r="P2533" t="str">
            <v>Credit Data</v>
          </cell>
          <cell r="Q2533" t="str">
            <v>CD101</v>
          </cell>
          <cell r="R2533" t="str">
            <v>Chris Frey</v>
          </cell>
          <cell r="S2533" t="str">
            <v>CF101</v>
          </cell>
        </row>
        <row r="2534">
          <cell r="B2534" t="str">
            <v>419100036715</v>
          </cell>
          <cell r="C2534" t="str">
            <v>MEADOWLARKK INC</v>
          </cell>
          <cell r="D2534" t="str">
            <v>HOPLITR.COM</v>
          </cell>
          <cell r="E2534">
            <v>34250</v>
          </cell>
          <cell r="F2534">
            <v>411000</v>
          </cell>
          <cell r="G2534" t="str">
            <v>N</v>
          </cell>
          <cell r="H2534" t="str">
            <v>N</v>
          </cell>
          <cell r="I2534">
            <v>42614</v>
          </cell>
          <cell r="J2534">
            <v>42636</v>
          </cell>
          <cell r="K2534">
            <v>42639</v>
          </cell>
          <cell r="L2534">
            <v>42655</v>
          </cell>
          <cell r="M2534">
            <v>42663</v>
          </cell>
          <cell r="N2534">
            <v>42644</v>
          </cell>
          <cell r="O2534" t="str">
            <v>Y</v>
          </cell>
          <cell r="P2534" t="str">
            <v>RocketGate</v>
          </cell>
          <cell r="Q2534" t="str">
            <v>RG101</v>
          </cell>
          <cell r="R2534" t="str">
            <v>Dating Network</v>
          </cell>
          <cell r="S2534" t="str">
            <v>DN101</v>
          </cell>
        </row>
        <row r="2535">
          <cell r="B2535" t="str">
            <v>892999910142</v>
          </cell>
          <cell r="C2535" t="str">
            <v>ANB MEDIA INC</v>
          </cell>
          <cell r="D2535" t="str">
            <v>TTPM.COM</v>
          </cell>
          <cell r="E2535">
            <v>70000</v>
          </cell>
          <cell r="F2535">
            <v>840000</v>
          </cell>
          <cell r="G2535" t="str">
            <v>Y</v>
          </cell>
          <cell r="H2535" t="str">
            <v>Y</v>
          </cell>
          <cell r="I2535">
            <v>42614</v>
          </cell>
          <cell r="J2535">
            <v>42635</v>
          </cell>
          <cell r="K2535">
            <v>42640</v>
          </cell>
          <cell r="L2535">
            <v>42640</v>
          </cell>
          <cell r="M2535">
            <v>42648</v>
          </cell>
          <cell r="N2535">
            <v>42644</v>
          </cell>
          <cell r="O2535" t="str">
            <v>Y</v>
          </cell>
          <cell r="P2535" t="str">
            <v>Bill Cowan</v>
          </cell>
          <cell r="Q2535" t="str">
            <v>BC101</v>
          </cell>
          <cell r="R2535" t="str">
            <v xml:space="preserve">Peter Brickman </v>
          </cell>
          <cell r="S2535" t="str">
            <v>PB101</v>
          </cell>
        </row>
        <row r="2536">
          <cell r="B2536" t="str">
            <v>419100036742</v>
          </cell>
          <cell r="C2536" t="str">
            <v>THE LANDING JOHN PASS INC</v>
          </cell>
          <cell r="D2536" t="str">
            <v>LANDING COMPANY</v>
          </cell>
          <cell r="E2536">
            <v>35000</v>
          </cell>
          <cell r="F2536">
            <v>420000</v>
          </cell>
          <cell r="G2536" t="str">
            <v>N</v>
          </cell>
          <cell r="H2536" t="str">
            <v>N</v>
          </cell>
          <cell r="I2536">
            <v>42614</v>
          </cell>
          <cell r="J2536">
            <v>42639</v>
          </cell>
          <cell r="K2536">
            <v>42639</v>
          </cell>
          <cell r="L2536">
            <v>42639</v>
          </cell>
          <cell r="M2536">
            <v>42681</v>
          </cell>
          <cell r="N2536">
            <v>42675</v>
          </cell>
          <cell r="O2536" t="str">
            <v>Y</v>
          </cell>
          <cell r="P2536" t="str">
            <v>CardWorks Acquiring</v>
          </cell>
          <cell r="Q2536" t="str">
            <v>CWA101</v>
          </cell>
        </row>
        <row r="2537">
          <cell r="B2537" t="str">
            <v>892999910159</v>
          </cell>
          <cell r="C2537" t="str">
            <v>HY-TONE AUTO BODY REPAIRS INC</v>
          </cell>
          <cell r="D2537" t="str">
            <v>HY-TONE AUTO BODY</v>
          </cell>
          <cell r="E2537">
            <v>7500</v>
          </cell>
          <cell r="F2537">
            <v>90000</v>
          </cell>
          <cell r="G2537" t="str">
            <v>N</v>
          </cell>
          <cell r="H2537" t="str">
            <v>N</v>
          </cell>
          <cell r="I2537">
            <v>42614</v>
          </cell>
          <cell r="J2537">
            <v>42635</v>
          </cell>
          <cell r="K2537" t="str">
            <v>Withdrawn</v>
          </cell>
          <cell r="L2537" t="str">
            <v>Withdrawn</v>
          </cell>
          <cell r="M2537" t="str">
            <v>Withdrawn</v>
          </cell>
          <cell r="N2537" t="str">
            <v>Withdrawn</v>
          </cell>
          <cell r="O2537" t="str">
            <v>Withdrawn</v>
          </cell>
          <cell r="P2537" t="str">
            <v>Tim Platz</v>
          </cell>
          <cell r="Q2537" t="str">
            <v>TP101</v>
          </cell>
          <cell r="R2537" t="str">
            <v>Andy Arner</v>
          </cell>
          <cell r="S2537" t="str">
            <v>AA102</v>
          </cell>
          <cell r="T2537" t="str">
            <v xml:space="preserve">Bethpage FCU </v>
          </cell>
          <cell r="U2537" t="str">
            <v>BFCU</v>
          </cell>
        </row>
        <row r="2538">
          <cell r="B2538" t="str">
            <v>419100036779</v>
          </cell>
          <cell r="C2538" t="str">
            <v>CATNIP ADVENTURES INC</v>
          </cell>
          <cell r="D2538" t="str">
            <v>QEFIS.COM</v>
          </cell>
          <cell r="E2538">
            <v>20000</v>
          </cell>
          <cell r="F2538">
            <v>240000</v>
          </cell>
          <cell r="G2538" t="str">
            <v>N</v>
          </cell>
          <cell r="H2538" t="str">
            <v>N</v>
          </cell>
          <cell r="I2538">
            <v>42614</v>
          </cell>
          <cell r="J2538">
            <v>42640</v>
          </cell>
          <cell r="K2538">
            <v>42642</v>
          </cell>
          <cell r="L2538">
            <v>42655</v>
          </cell>
          <cell r="M2538">
            <v>42661</v>
          </cell>
          <cell r="N2538">
            <v>42644</v>
          </cell>
          <cell r="O2538" t="str">
            <v>Y</v>
          </cell>
          <cell r="P2538" t="str">
            <v>Mobius Payments</v>
          </cell>
          <cell r="Q2538" t="str">
            <v>MOB101</v>
          </cell>
        </row>
        <row r="2539">
          <cell r="B2539" t="str">
            <v>892999910167</v>
          </cell>
          <cell r="C2539" t="str">
            <v>BOYD ROLL-OFF SERVICES INC</v>
          </cell>
          <cell r="D2539" t="str">
            <v>BOYD ROLL-OFF SERVICES INC</v>
          </cell>
          <cell r="E2539">
            <v>66000</v>
          </cell>
          <cell r="F2539">
            <v>792000</v>
          </cell>
          <cell r="G2539" t="str">
            <v>Y</v>
          </cell>
          <cell r="H2539" t="str">
            <v>Y</v>
          </cell>
          <cell r="I2539">
            <v>42614</v>
          </cell>
          <cell r="J2539">
            <v>42635</v>
          </cell>
          <cell r="K2539">
            <v>42636</v>
          </cell>
          <cell r="L2539">
            <v>42636</v>
          </cell>
          <cell r="M2539">
            <v>42642</v>
          </cell>
          <cell r="N2539">
            <v>42614</v>
          </cell>
          <cell r="O2539" t="str">
            <v>Y</v>
          </cell>
          <cell r="P2539" t="str">
            <v>Bill Davidson</v>
          </cell>
          <cell r="Q2539" t="str">
            <v>BD101</v>
          </cell>
          <cell r="R2539" t="str">
            <v xml:space="preserve">Peter Brickman </v>
          </cell>
          <cell r="S2539" t="str">
            <v>PB101</v>
          </cell>
        </row>
        <row r="2540">
          <cell r="B2540" t="str">
            <v>419100036804</v>
          </cell>
          <cell r="C2540" t="str">
            <v>DATING AHEAD INC</v>
          </cell>
          <cell r="D2540" t="str">
            <v>DATINGAHEAD.COM</v>
          </cell>
          <cell r="E2540">
            <v>20000</v>
          </cell>
          <cell r="F2540">
            <v>240000</v>
          </cell>
          <cell r="G2540" t="str">
            <v>N</v>
          </cell>
          <cell r="H2540" t="str">
            <v>N</v>
          </cell>
          <cell r="I2540">
            <v>42614</v>
          </cell>
          <cell r="J2540">
            <v>42640</v>
          </cell>
          <cell r="K2540" t="str">
            <v>Withdrawn</v>
          </cell>
          <cell r="L2540" t="str">
            <v>Withdrawn</v>
          </cell>
          <cell r="M2540" t="str">
            <v>Withdrawn</v>
          </cell>
          <cell r="N2540" t="str">
            <v>Withdrawn</v>
          </cell>
          <cell r="O2540" t="str">
            <v>Withdrawn</v>
          </cell>
          <cell r="P2540" t="str">
            <v>Mobius Payments</v>
          </cell>
          <cell r="Q2540" t="str">
            <v>MOB101</v>
          </cell>
        </row>
        <row r="2541">
          <cell r="B2541" t="str">
            <v>892999910175</v>
          </cell>
          <cell r="C2541" t="str">
            <v>WESSELS FARMS INC</v>
          </cell>
          <cell r="D2541" t="str">
            <v>WESSELS FARMS INC</v>
          </cell>
          <cell r="E2541">
            <v>27000</v>
          </cell>
          <cell r="F2541">
            <v>324000</v>
          </cell>
          <cell r="G2541" t="str">
            <v>Y</v>
          </cell>
          <cell r="H2541" t="str">
            <v>Y</v>
          </cell>
          <cell r="I2541">
            <v>42614</v>
          </cell>
          <cell r="J2541">
            <v>42636</v>
          </cell>
          <cell r="K2541">
            <v>42636</v>
          </cell>
          <cell r="L2541">
            <v>42636</v>
          </cell>
          <cell r="M2541">
            <v>42649</v>
          </cell>
          <cell r="N2541">
            <v>42644</v>
          </cell>
          <cell r="O2541" t="str">
            <v>Y</v>
          </cell>
          <cell r="P2541" t="str">
            <v>John Vacca</v>
          </cell>
          <cell r="Q2541" t="str">
            <v>JV101</v>
          </cell>
          <cell r="R2541" t="str">
            <v>Chris Frey</v>
          </cell>
          <cell r="S2541" t="str">
            <v>CF101</v>
          </cell>
        </row>
        <row r="2542">
          <cell r="B2542" t="str">
            <v>419100036831</v>
          </cell>
          <cell r="C2542" t="str">
            <v>DATE TEK INC</v>
          </cell>
          <cell r="D2542" t="str">
            <v>DATETEK.COM</v>
          </cell>
          <cell r="E2542">
            <v>20000</v>
          </cell>
          <cell r="F2542">
            <v>240000</v>
          </cell>
          <cell r="G2542" t="str">
            <v>N</v>
          </cell>
          <cell r="H2542" t="str">
            <v>N</v>
          </cell>
          <cell r="I2542">
            <v>42614</v>
          </cell>
          <cell r="J2542">
            <v>42640</v>
          </cell>
          <cell r="K2542" t="str">
            <v>Withdrawn</v>
          </cell>
          <cell r="L2542" t="str">
            <v>Withdrawn</v>
          </cell>
          <cell r="M2542" t="str">
            <v>Withdrawn</v>
          </cell>
          <cell r="N2542" t="str">
            <v>Withdrawn</v>
          </cell>
          <cell r="O2542" t="str">
            <v>Withdrawn</v>
          </cell>
          <cell r="P2542" t="str">
            <v>Mobius Payments</v>
          </cell>
          <cell r="Q2542" t="str">
            <v>MOB101</v>
          </cell>
        </row>
        <row r="2543">
          <cell r="B2543" t="str">
            <v>892999910183</v>
          </cell>
          <cell r="C2543" t="str">
            <v>KIDFITNESS LLC</v>
          </cell>
          <cell r="D2543" t="str">
            <v>THE LITTLE GYM OF SUMMERVILLE</v>
          </cell>
          <cell r="E2543">
            <v>30000</v>
          </cell>
          <cell r="F2543">
            <v>360000</v>
          </cell>
          <cell r="G2543" t="str">
            <v>N</v>
          </cell>
          <cell r="H2543" t="str">
            <v>N</v>
          </cell>
          <cell r="I2543">
            <v>42614</v>
          </cell>
          <cell r="J2543">
            <v>42636</v>
          </cell>
          <cell r="K2543">
            <v>42639</v>
          </cell>
          <cell r="L2543">
            <v>42639</v>
          </cell>
          <cell r="M2543">
            <v>42656</v>
          </cell>
          <cell r="N2543">
            <v>42644</v>
          </cell>
          <cell r="O2543" t="str">
            <v>Y</v>
          </cell>
          <cell r="P2543" t="str">
            <v>KBH Enterprises</v>
          </cell>
          <cell r="Q2543" t="str">
            <v>KH101</v>
          </cell>
          <cell r="R2543" t="str">
            <v>Erick Weinstein</v>
          </cell>
          <cell r="S2543" t="str">
            <v>EW101</v>
          </cell>
        </row>
        <row r="2544">
          <cell r="B2544" t="str">
            <v>419100036868</v>
          </cell>
          <cell r="C2544" t="str">
            <v>PSCH INC</v>
          </cell>
          <cell r="D2544" t="str">
            <v>PSCH INC</v>
          </cell>
          <cell r="E2544">
            <v>20000</v>
          </cell>
          <cell r="F2544">
            <v>240000</v>
          </cell>
          <cell r="G2544" t="str">
            <v>Y</v>
          </cell>
          <cell r="H2544" t="str">
            <v>Y</v>
          </cell>
          <cell r="I2544">
            <v>42614</v>
          </cell>
          <cell r="J2544">
            <v>42642</v>
          </cell>
          <cell r="K2544">
            <v>42643</v>
          </cell>
          <cell r="L2544">
            <v>42647</v>
          </cell>
          <cell r="M2544">
            <v>42653</v>
          </cell>
          <cell r="N2544">
            <v>42644</v>
          </cell>
          <cell r="O2544" t="str">
            <v>Y</v>
          </cell>
          <cell r="P2544" t="str">
            <v>Fairway Management Group</v>
          </cell>
          <cell r="Q2544" t="str">
            <v>FMG101</v>
          </cell>
          <cell r="R2544" t="str">
            <v>Jonathan Murray</v>
          </cell>
          <cell r="S2544" t="str">
            <v>JM101</v>
          </cell>
        </row>
        <row r="2545">
          <cell r="B2545" t="str">
            <v>892999910191</v>
          </cell>
          <cell r="C2545" t="str">
            <v>OVER AND BACK LLC</v>
          </cell>
          <cell r="D2545" t="str">
            <v>OVER AND BACK LLC</v>
          </cell>
          <cell r="E2545">
            <v>18000</v>
          </cell>
          <cell r="F2545">
            <v>216000</v>
          </cell>
          <cell r="G2545" t="str">
            <v>N</v>
          </cell>
          <cell r="H2545" t="str">
            <v>N</v>
          </cell>
          <cell r="I2545">
            <v>42614</v>
          </cell>
          <cell r="J2545">
            <v>42636</v>
          </cell>
          <cell r="K2545">
            <v>42639</v>
          </cell>
          <cell r="L2545">
            <v>42639</v>
          </cell>
          <cell r="M2545">
            <v>42642</v>
          </cell>
          <cell r="N2545">
            <v>42614</v>
          </cell>
          <cell r="O2545" t="str">
            <v>Y</v>
          </cell>
          <cell r="P2545" t="str">
            <v>Chris Frey</v>
          </cell>
          <cell r="Q2545" t="str">
            <v>CF101</v>
          </cell>
        </row>
        <row r="2546">
          <cell r="B2546" t="str">
            <v>419100036895</v>
          </cell>
          <cell r="C2546" t="str">
            <v>PSCH INC</v>
          </cell>
          <cell r="D2546" t="str">
            <v>PSCH INC</v>
          </cell>
          <cell r="E2546">
            <v>20000</v>
          </cell>
          <cell r="F2546">
            <v>240000</v>
          </cell>
          <cell r="G2546" t="str">
            <v>Y</v>
          </cell>
          <cell r="H2546" t="str">
            <v>Y</v>
          </cell>
          <cell r="I2546">
            <v>42614</v>
          </cell>
          <cell r="J2546">
            <v>42642</v>
          </cell>
          <cell r="K2546">
            <v>42643</v>
          </cell>
          <cell r="L2546">
            <v>42647</v>
          </cell>
          <cell r="M2546">
            <v>42654</v>
          </cell>
          <cell r="N2546">
            <v>42644</v>
          </cell>
          <cell r="O2546" t="str">
            <v>Y</v>
          </cell>
          <cell r="P2546" t="str">
            <v>Fairway Management Group</v>
          </cell>
          <cell r="Q2546" t="str">
            <v>FMG101</v>
          </cell>
          <cell r="R2546" t="str">
            <v>Jonathan Murray</v>
          </cell>
          <cell r="S2546" t="str">
            <v>JM101</v>
          </cell>
        </row>
        <row r="2547">
          <cell r="B2547" t="str">
            <v>892999910209</v>
          </cell>
          <cell r="C2547" t="str">
            <v>NATURAL BODY OF BROOKLYN INC</v>
          </cell>
          <cell r="D2547" t="str">
            <v>NATURAL BODY OF BROOKLYN INC</v>
          </cell>
          <cell r="E2547">
            <v>40000</v>
          </cell>
          <cell r="F2547">
            <v>480000</v>
          </cell>
          <cell r="G2547" t="str">
            <v>Y</v>
          </cell>
          <cell r="H2547" t="str">
            <v>N</v>
          </cell>
          <cell r="I2547">
            <v>42614</v>
          </cell>
          <cell r="J2547">
            <v>42639</v>
          </cell>
          <cell r="K2547">
            <v>42639</v>
          </cell>
          <cell r="L2547">
            <v>42640</v>
          </cell>
          <cell r="M2547">
            <v>42649</v>
          </cell>
          <cell r="N2547">
            <v>42644</v>
          </cell>
          <cell r="O2547" t="str">
            <v>Y</v>
          </cell>
          <cell r="P2547" t="str">
            <v>Credit Data</v>
          </cell>
          <cell r="Q2547" t="str">
            <v>CD101</v>
          </cell>
          <cell r="R2547" t="str">
            <v>Chris Frey</v>
          </cell>
          <cell r="S2547" t="str">
            <v>CF101</v>
          </cell>
        </row>
        <row r="2548">
          <cell r="B2548" t="str">
            <v>419100036920</v>
          </cell>
          <cell r="C2548" t="str">
            <v>PSCH INC</v>
          </cell>
          <cell r="D2548" t="str">
            <v>PSCH INC</v>
          </cell>
          <cell r="E2548">
            <v>20000</v>
          </cell>
          <cell r="F2548">
            <v>240000</v>
          </cell>
          <cell r="G2548" t="str">
            <v>Y</v>
          </cell>
          <cell r="H2548" t="str">
            <v>Y</v>
          </cell>
          <cell r="I2548">
            <v>42614</v>
          </cell>
          <cell r="J2548">
            <v>42642</v>
          </cell>
          <cell r="K2548">
            <v>42643</v>
          </cell>
          <cell r="L2548">
            <v>42647</v>
          </cell>
          <cell r="M2548">
            <v>42651</v>
          </cell>
          <cell r="N2548">
            <v>42644</v>
          </cell>
          <cell r="O2548" t="str">
            <v>Y</v>
          </cell>
          <cell r="P2548" t="str">
            <v>Fairway Management Group</v>
          </cell>
          <cell r="Q2548" t="str">
            <v>FMG101</v>
          </cell>
          <cell r="R2548" t="str">
            <v>Jonathan Murray</v>
          </cell>
          <cell r="S2548" t="str">
            <v>JM101</v>
          </cell>
        </row>
        <row r="2549">
          <cell r="B2549" t="str">
            <v>892999910217</v>
          </cell>
          <cell r="C2549" t="str">
            <v>NATURAL BODY OF NEW ROCHELLE INC</v>
          </cell>
          <cell r="D2549" t="str">
            <v>NATURAL BODY OF NEW ROCHELLE INC</v>
          </cell>
          <cell r="E2549">
            <v>60000</v>
          </cell>
          <cell r="F2549">
            <v>720000</v>
          </cell>
          <cell r="G2549" t="str">
            <v>N</v>
          </cell>
          <cell r="H2549" t="str">
            <v>N</v>
          </cell>
          <cell r="I2549">
            <v>42614</v>
          </cell>
          <cell r="J2549">
            <v>42639</v>
          </cell>
          <cell r="K2549">
            <v>42640</v>
          </cell>
          <cell r="L2549">
            <v>42640</v>
          </cell>
          <cell r="M2549">
            <v>42649</v>
          </cell>
          <cell r="N2549">
            <v>42644</v>
          </cell>
          <cell r="O2549" t="str">
            <v>Y</v>
          </cell>
          <cell r="P2549" t="str">
            <v>Credit Data</v>
          </cell>
          <cell r="Q2549" t="str">
            <v>CD101</v>
          </cell>
          <cell r="R2549" t="str">
            <v>Chris Frey</v>
          </cell>
          <cell r="S2549" t="str">
            <v>CF101</v>
          </cell>
        </row>
        <row r="2550">
          <cell r="B2550" t="str">
            <v>892999910225</v>
          </cell>
          <cell r="C2550" t="str">
            <v>SURGE COMMUNICATIONS LLC</v>
          </cell>
          <cell r="D2550" t="str">
            <v>SADOS COMMUNICATIONS</v>
          </cell>
          <cell r="E2550">
            <v>4000</v>
          </cell>
          <cell r="F2550">
            <v>48000</v>
          </cell>
          <cell r="G2550" t="str">
            <v>N</v>
          </cell>
          <cell r="H2550" t="str">
            <v>N</v>
          </cell>
          <cell r="I2550">
            <v>42614</v>
          </cell>
          <cell r="J2550">
            <v>42639</v>
          </cell>
          <cell r="K2550">
            <v>42646</v>
          </cell>
          <cell r="L2550">
            <v>42647</v>
          </cell>
          <cell r="M2550">
            <v>42653</v>
          </cell>
          <cell r="N2550">
            <v>42644</v>
          </cell>
          <cell r="O2550" t="str">
            <v>Y</v>
          </cell>
          <cell r="P2550" t="str">
            <v>Andy Arner</v>
          </cell>
          <cell r="Q2550" t="str">
            <v>AA102</v>
          </cell>
        </row>
        <row r="2551">
          <cell r="B2551" t="str">
            <v>892999910233</v>
          </cell>
          <cell r="C2551" t="str">
            <v>DELICIAS LA CHOCITA RESTAURANT LLC</v>
          </cell>
          <cell r="D2551" t="str">
            <v>LA CHOCITA RESTAURANT LLC</v>
          </cell>
          <cell r="E2551">
            <v>50000</v>
          </cell>
          <cell r="F2551">
            <v>600000</v>
          </cell>
          <cell r="G2551" t="str">
            <v>Y</v>
          </cell>
          <cell r="H2551" t="str">
            <v>N</v>
          </cell>
          <cell r="I2551">
            <v>42614</v>
          </cell>
          <cell r="J2551">
            <v>42639</v>
          </cell>
          <cell r="K2551" t="str">
            <v>Withdrawn</v>
          </cell>
          <cell r="L2551" t="str">
            <v>Withdrawn</v>
          </cell>
          <cell r="M2551" t="str">
            <v>Withdrawn</v>
          </cell>
          <cell r="N2551" t="str">
            <v>Withdrawn</v>
          </cell>
          <cell r="O2551" t="str">
            <v>Withdrawn</v>
          </cell>
          <cell r="P2551" t="str">
            <v>Jorge Pignanelli</v>
          </cell>
          <cell r="Q2551" t="str">
            <v>JP103</v>
          </cell>
          <cell r="R2551" t="str">
            <v>Gene Williams</v>
          </cell>
          <cell r="S2551" t="str">
            <v>GW101</v>
          </cell>
          <cell r="T2551" t="str">
            <v>A&amp;B Media</v>
          </cell>
          <cell r="U2551" t="str">
            <v>ABM101</v>
          </cell>
        </row>
        <row r="2552">
          <cell r="B2552" t="str">
            <v>892999910241</v>
          </cell>
          <cell r="C2552" t="str">
            <v>BERWITZ AND DITATA LLP</v>
          </cell>
          <cell r="D2552" t="str">
            <v>BERWITZ AND DITATA LLP</v>
          </cell>
          <cell r="E2552">
            <v>17000</v>
          </cell>
          <cell r="F2552">
            <v>204000</v>
          </cell>
          <cell r="G2552" t="str">
            <v>N</v>
          </cell>
          <cell r="H2552" t="str">
            <v>N</v>
          </cell>
          <cell r="I2552">
            <v>42614</v>
          </cell>
          <cell r="J2552">
            <v>42640</v>
          </cell>
          <cell r="K2552">
            <v>42640</v>
          </cell>
          <cell r="L2552">
            <v>42640</v>
          </cell>
          <cell r="M2552">
            <v>42656</v>
          </cell>
          <cell r="N2552">
            <v>42644</v>
          </cell>
          <cell r="O2552" t="str">
            <v>Y</v>
          </cell>
          <cell r="P2552" t="str">
            <v>Alan Goldberg</v>
          </cell>
          <cell r="Q2552" t="str">
            <v>AG101</v>
          </cell>
          <cell r="R2552" t="str">
            <v>Chris Frey</v>
          </cell>
          <cell r="S2552" t="str">
            <v>CF101</v>
          </cell>
        </row>
        <row r="2553">
          <cell r="B2553" t="str">
            <v>892999910258</v>
          </cell>
          <cell r="C2553" t="str">
            <v>BERWITZ AND DITATA LLP</v>
          </cell>
          <cell r="D2553" t="str">
            <v>BERWITZ AND DITATA LLP</v>
          </cell>
          <cell r="E2553">
            <v>17000</v>
          </cell>
          <cell r="F2553">
            <v>204000</v>
          </cell>
          <cell r="G2553" t="str">
            <v>N</v>
          </cell>
          <cell r="H2553" t="str">
            <v>N</v>
          </cell>
          <cell r="I2553">
            <v>42614</v>
          </cell>
          <cell r="J2553">
            <v>42640</v>
          </cell>
          <cell r="K2553">
            <v>42640</v>
          </cell>
          <cell r="L2553">
            <v>42640</v>
          </cell>
          <cell r="M2553">
            <v>42657</v>
          </cell>
          <cell r="N2553">
            <v>42644</v>
          </cell>
          <cell r="O2553" t="str">
            <v>Y</v>
          </cell>
          <cell r="P2553" t="str">
            <v>Alan Goldberg</v>
          </cell>
          <cell r="Q2553" t="str">
            <v>AG101</v>
          </cell>
          <cell r="R2553" t="str">
            <v>Chris Frey</v>
          </cell>
          <cell r="S2553" t="str">
            <v>CF101</v>
          </cell>
        </row>
        <row r="2554">
          <cell r="B2554" t="str">
            <v>892999910266</v>
          </cell>
          <cell r="C2554" t="str">
            <v>BERWITZ AND DITATA LLP</v>
          </cell>
          <cell r="D2554" t="str">
            <v>BERWITZ AND DITATA LLP</v>
          </cell>
          <cell r="E2554">
            <v>17000</v>
          </cell>
          <cell r="F2554">
            <v>204000</v>
          </cell>
          <cell r="G2554" t="str">
            <v>N</v>
          </cell>
          <cell r="H2554" t="str">
            <v>N</v>
          </cell>
          <cell r="I2554">
            <v>42614</v>
          </cell>
          <cell r="J2554">
            <v>42640</v>
          </cell>
          <cell r="K2554">
            <v>42640</v>
          </cell>
          <cell r="L2554">
            <v>42640</v>
          </cell>
          <cell r="M2554">
            <v>42662</v>
          </cell>
          <cell r="N2554">
            <v>42644</v>
          </cell>
          <cell r="O2554" t="str">
            <v>Y</v>
          </cell>
          <cell r="P2554" t="str">
            <v>Alan Goldberg</v>
          </cell>
          <cell r="Q2554" t="str">
            <v>AG101</v>
          </cell>
          <cell r="R2554" t="str">
            <v>Chris Frey</v>
          </cell>
          <cell r="S2554" t="str">
            <v>CF101</v>
          </cell>
        </row>
        <row r="2555">
          <cell r="B2555" t="str">
            <v>892999910274</v>
          </cell>
          <cell r="C2555" t="str">
            <v>PALKAY CORP</v>
          </cell>
          <cell r="D2555" t="str">
            <v>BAGELICIOUS CAFÉ</v>
          </cell>
          <cell r="E2555">
            <v>26000</v>
          </cell>
          <cell r="F2555">
            <v>312000</v>
          </cell>
          <cell r="G2555" t="str">
            <v>Y</v>
          </cell>
          <cell r="H2555" t="str">
            <v>Y</v>
          </cell>
          <cell r="I2555">
            <v>42614</v>
          </cell>
          <cell r="J2555">
            <v>42640</v>
          </cell>
          <cell r="K2555">
            <v>42642</v>
          </cell>
          <cell r="L2555">
            <v>42642</v>
          </cell>
          <cell r="M2555">
            <v>42649</v>
          </cell>
          <cell r="N2555">
            <v>42644</v>
          </cell>
          <cell r="O2555" t="str">
            <v>Y</v>
          </cell>
          <cell r="P2555" t="str">
            <v>David Jensen</v>
          </cell>
          <cell r="Q2555" t="str">
            <v>DJ101</v>
          </cell>
          <cell r="R2555" t="str">
            <v>Chris Frey</v>
          </cell>
          <cell r="S2555" t="str">
            <v>CF101</v>
          </cell>
        </row>
        <row r="2556">
          <cell r="B2556" t="str">
            <v>892999910282</v>
          </cell>
          <cell r="C2556" t="str">
            <v>STUDIO 613</v>
          </cell>
          <cell r="D2556" t="str">
            <v>CAMP 613</v>
          </cell>
          <cell r="E2556">
            <v>46600</v>
          </cell>
          <cell r="F2556">
            <v>559200</v>
          </cell>
          <cell r="G2556" t="str">
            <v>Y</v>
          </cell>
          <cell r="H2556" t="str">
            <v>Y</v>
          </cell>
          <cell r="I2556">
            <v>42614</v>
          </cell>
          <cell r="J2556">
            <v>42642</v>
          </cell>
          <cell r="K2556">
            <v>42661</v>
          </cell>
          <cell r="L2556">
            <v>42661</v>
          </cell>
          <cell r="M2556">
            <v>42699</v>
          </cell>
          <cell r="N2556">
            <v>42675</v>
          </cell>
          <cell r="O2556" t="str">
            <v>Y</v>
          </cell>
          <cell r="P2556" t="str">
            <v>KBH Enterprises</v>
          </cell>
          <cell r="Q2556" t="str">
            <v>KH101</v>
          </cell>
          <cell r="R2556" t="str">
            <v>Erick Weinstein</v>
          </cell>
          <cell r="S2556" t="str">
            <v>EW101</v>
          </cell>
          <cell r="T2556" t="str">
            <v>CampMinder</v>
          </cell>
          <cell r="U2556" t="str">
            <v>CM103</v>
          </cell>
        </row>
        <row r="2557">
          <cell r="B2557" t="str">
            <v>892999910290</v>
          </cell>
          <cell r="C2557" t="str">
            <v>DESIGNINGOFFICES.COM INC</v>
          </cell>
          <cell r="D2557" t="str">
            <v>DESIGNING OFFICES</v>
          </cell>
          <cell r="E2557">
            <v>53000</v>
          </cell>
          <cell r="F2557">
            <v>636000</v>
          </cell>
          <cell r="G2557" t="str">
            <v>N</v>
          </cell>
          <cell r="H2557" t="str">
            <v>N</v>
          </cell>
          <cell r="I2557">
            <v>42614</v>
          </cell>
          <cell r="J2557">
            <v>42642</v>
          </cell>
          <cell r="K2557">
            <v>42660</v>
          </cell>
          <cell r="L2557">
            <v>42660</v>
          </cell>
          <cell r="M2557">
            <v>42670</v>
          </cell>
          <cell r="N2557">
            <v>42644</v>
          </cell>
          <cell r="O2557" t="str">
            <v>Y</v>
          </cell>
          <cell r="P2557" t="str">
            <v>Alan Goldberg</v>
          </cell>
          <cell r="Q2557" t="str">
            <v>AG101</v>
          </cell>
          <cell r="R2557" t="str">
            <v>Chris Frey</v>
          </cell>
          <cell r="S2557" t="str">
            <v>CF101</v>
          </cell>
        </row>
        <row r="2558">
          <cell r="B2558" t="str">
            <v>892999910308</v>
          </cell>
          <cell r="C2558" t="str">
            <v>LIN ARTIST INCORPORATED</v>
          </cell>
          <cell r="D2558" t="str">
            <v>THE PAINTED CANVAS</v>
          </cell>
          <cell r="E2558">
            <v>5000</v>
          </cell>
          <cell r="F2558">
            <v>60000</v>
          </cell>
          <cell r="G2558" t="str">
            <v>Y</v>
          </cell>
          <cell r="H2558" t="str">
            <v>Y</v>
          </cell>
          <cell r="I2558">
            <v>42614</v>
          </cell>
          <cell r="J2558">
            <v>42642</v>
          </cell>
          <cell r="K2558">
            <v>42642</v>
          </cell>
          <cell r="L2558">
            <v>42642</v>
          </cell>
          <cell r="M2558">
            <v>42644</v>
          </cell>
          <cell r="N2558">
            <v>42644</v>
          </cell>
          <cell r="O2558" t="str">
            <v>Y</v>
          </cell>
          <cell r="P2558" t="str">
            <v>Tim Platz</v>
          </cell>
          <cell r="Q2558" t="str">
            <v>TP101</v>
          </cell>
          <cell r="R2558" t="str">
            <v>Andy Arner</v>
          </cell>
          <cell r="S2558" t="str">
            <v>AA102</v>
          </cell>
        </row>
        <row r="2559">
          <cell r="B2559" t="str">
            <v>892999910316</v>
          </cell>
          <cell r="C2559" t="str">
            <v>DOBIS &amp; ASSOCIATES</v>
          </cell>
          <cell r="D2559" t="str">
            <v>DOBIS &amp; ASSOCIATES</v>
          </cell>
          <cell r="E2559">
            <v>11000</v>
          </cell>
          <cell r="F2559">
            <v>132000</v>
          </cell>
          <cell r="G2559" t="str">
            <v>Y</v>
          </cell>
          <cell r="H2559" t="str">
            <v>Y</v>
          </cell>
          <cell r="I2559">
            <v>42614</v>
          </cell>
          <cell r="J2559">
            <v>42643</v>
          </cell>
          <cell r="K2559">
            <v>42643</v>
          </cell>
          <cell r="L2559">
            <v>42646</v>
          </cell>
          <cell r="M2559" t="str">
            <v>Approved/Closed</v>
          </cell>
          <cell r="N2559" t="str">
            <v>Approved/Closed</v>
          </cell>
          <cell r="O2559" t="str">
            <v>Y</v>
          </cell>
          <cell r="P2559" t="str">
            <v>Bill Molinari</v>
          </cell>
          <cell r="Q2559" t="str">
            <v>BM101</v>
          </cell>
          <cell r="R2559" t="str">
            <v xml:space="preserve">Peter Brickman </v>
          </cell>
          <cell r="S2559" t="str">
            <v>PB101</v>
          </cell>
        </row>
        <row r="2560">
          <cell r="B2560" t="str">
            <v>892999910324</v>
          </cell>
          <cell r="C2560" t="str">
            <v>OFFICE FURNITURE WAREHOUSE OF PITTSBURGH INC</v>
          </cell>
          <cell r="D2560" t="str">
            <v>OFFICE FURNITURE WAREHOUSE OF PITTSBURGH</v>
          </cell>
          <cell r="E2560">
            <v>80000</v>
          </cell>
          <cell r="F2560">
            <v>960000</v>
          </cell>
          <cell r="G2560" t="str">
            <v>Y</v>
          </cell>
          <cell r="H2560" t="str">
            <v>Y</v>
          </cell>
          <cell r="I2560">
            <v>42614</v>
          </cell>
          <cell r="J2560">
            <v>42643</v>
          </cell>
          <cell r="K2560">
            <v>42646</v>
          </cell>
          <cell r="L2560">
            <v>42646</v>
          </cell>
          <cell r="M2560">
            <v>42677</v>
          </cell>
          <cell r="N2560">
            <v>42675</v>
          </cell>
          <cell r="O2560" t="str">
            <v>Y</v>
          </cell>
          <cell r="P2560" t="str">
            <v>William Johnston</v>
          </cell>
          <cell r="Q2560" t="str">
            <v>BJ101</v>
          </cell>
          <cell r="R2560" t="str">
            <v xml:space="preserve">Peter Brickman </v>
          </cell>
          <cell r="S2560" t="str">
            <v>PB101</v>
          </cell>
        </row>
        <row r="2561">
          <cell r="B2561" t="str">
            <v>892999910332</v>
          </cell>
          <cell r="C2561" t="str">
            <v>JYNIENE FRAZIER HUNT</v>
          </cell>
          <cell r="D2561" t="str">
            <v>JYNIENE FRAZIER HUNT</v>
          </cell>
          <cell r="E2561">
            <v>8000</v>
          </cell>
          <cell r="F2561">
            <v>96000</v>
          </cell>
          <cell r="G2561" t="str">
            <v>N</v>
          </cell>
          <cell r="H2561" t="str">
            <v>N</v>
          </cell>
          <cell r="I2561">
            <v>42614</v>
          </cell>
          <cell r="J2561">
            <v>42643</v>
          </cell>
          <cell r="K2561">
            <v>42646</v>
          </cell>
          <cell r="L2561">
            <v>42647</v>
          </cell>
          <cell r="M2561" t="str">
            <v>Approved/Closed</v>
          </cell>
          <cell r="N2561" t="str">
            <v>Approved/Closed</v>
          </cell>
          <cell r="O2561" t="str">
            <v>Y</v>
          </cell>
          <cell r="P2561" t="str">
            <v>Bill Molinari</v>
          </cell>
          <cell r="Q2561" t="str">
            <v>BM101</v>
          </cell>
          <cell r="R2561" t="str">
            <v xml:space="preserve">Peter Brickman </v>
          </cell>
          <cell r="S2561" t="str">
            <v>PB101</v>
          </cell>
        </row>
        <row r="2562">
          <cell r="B2562" t="str">
            <v>892999910340</v>
          </cell>
          <cell r="C2562" t="str">
            <v>DRIP LOUNGE INC</v>
          </cell>
          <cell r="D2562" t="str">
            <v>DRIP LOUNGE INC</v>
          </cell>
          <cell r="E2562">
            <v>9500</v>
          </cell>
          <cell r="F2562">
            <v>114000</v>
          </cell>
          <cell r="G2562" t="str">
            <v>Y</v>
          </cell>
          <cell r="H2562" t="str">
            <v>Y</v>
          </cell>
          <cell r="I2562">
            <v>42614</v>
          </cell>
          <cell r="J2562">
            <v>42643</v>
          </cell>
          <cell r="K2562" t="str">
            <v>Withdrawn</v>
          </cell>
          <cell r="L2562" t="str">
            <v>Withdrawn</v>
          </cell>
          <cell r="M2562" t="str">
            <v>Withdrawn</v>
          </cell>
          <cell r="N2562" t="str">
            <v>Withdrawn</v>
          </cell>
          <cell r="O2562" t="str">
            <v>Withdrawn</v>
          </cell>
          <cell r="P2562" t="str">
            <v>Bill Molinari</v>
          </cell>
          <cell r="Q2562" t="str">
            <v>BM101</v>
          </cell>
          <cell r="R2562" t="str">
            <v xml:space="preserve">Peter Brickman </v>
          </cell>
          <cell r="S2562" t="str">
            <v>PB101</v>
          </cell>
        </row>
        <row r="2563">
          <cell r="B2563" t="str">
            <v>892999910357</v>
          </cell>
          <cell r="C2563" t="str">
            <v>PERUVIAN FAMILY LLC</v>
          </cell>
          <cell r="D2563" t="str">
            <v>ASI ES MI PERU</v>
          </cell>
          <cell r="E2563">
            <v>45000</v>
          </cell>
          <cell r="F2563">
            <v>540000</v>
          </cell>
          <cell r="G2563" t="str">
            <v>Y</v>
          </cell>
          <cell r="H2563" t="str">
            <v>N</v>
          </cell>
          <cell r="I2563">
            <v>42614</v>
          </cell>
          <cell r="J2563">
            <v>42643</v>
          </cell>
          <cell r="K2563">
            <v>42643</v>
          </cell>
          <cell r="L2563">
            <v>42647</v>
          </cell>
          <cell r="M2563" t="str">
            <v>Approved/Closed</v>
          </cell>
          <cell r="N2563" t="str">
            <v>Approved/Closed</v>
          </cell>
          <cell r="O2563" t="str">
            <v>Y</v>
          </cell>
          <cell r="P2563" t="str">
            <v>Jorge Pignanelli</v>
          </cell>
          <cell r="Q2563" t="str">
            <v>JP103</v>
          </cell>
          <cell r="R2563" t="str">
            <v>Gene Williams</v>
          </cell>
          <cell r="S2563" t="str">
            <v>GW101</v>
          </cell>
          <cell r="T2563" t="str">
            <v>A&amp;B Media</v>
          </cell>
          <cell r="U2563" t="str">
            <v>ABM101</v>
          </cell>
        </row>
        <row r="2564">
          <cell r="B2564" t="str">
            <v>892999910365</v>
          </cell>
          <cell r="C2564" t="str">
            <v>ZACHARY J BOWMAN</v>
          </cell>
          <cell r="D2564" t="str">
            <v>KRYSTAL KLEAR WATER</v>
          </cell>
          <cell r="E2564">
            <v>5500</v>
          </cell>
          <cell r="F2564">
            <v>66000</v>
          </cell>
          <cell r="G2564" t="str">
            <v>Y</v>
          </cell>
          <cell r="H2564" t="str">
            <v>Y</v>
          </cell>
          <cell r="I2564">
            <v>42614</v>
          </cell>
          <cell r="J2564">
            <v>42643</v>
          </cell>
          <cell r="K2564">
            <v>42646</v>
          </cell>
          <cell r="L2564">
            <v>42647</v>
          </cell>
          <cell r="M2564" t="str">
            <v>Approved/Closed</v>
          </cell>
          <cell r="N2564" t="str">
            <v>Approved/Closed</v>
          </cell>
          <cell r="O2564" t="str">
            <v>Y</v>
          </cell>
          <cell r="P2564" t="str">
            <v>Bill Molinari</v>
          </cell>
          <cell r="Q2564" t="str">
            <v>BM101</v>
          </cell>
          <cell r="R2564" t="str">
            <v xml:space="preserve">Peter Brickman </v>
          </cell>
          <cell r="S2564" t="str">
            <v>PB101</v>
          </cell>
        </row>
        <row r="2565">
          <cell r="B2565" t="str">
            <v>892999910373</v>
          </cell>
          <cell r="C2565" t="str">
            <v>SALON GLO LLC</v>
          </cell>
          <cell r="D2565" t="str">
            <v>SALON GLO LLC</v>
          </cell>
          <cell r="E2565">
            <v>22000</v>
          </cell>
          <cell r="F2565">
            <v>264000</v>
          </cell>
          <cell r="G2565" t="str">
            <v>N</v>
          </cell>
          <cell r="H2565" t="str">
            <v>N</v>
          </cell>
          <cell r="I2565">
            <v>42644</v>
          </cell>
          <cell r="J2565">
            <v>42646</v>
          </cell>
          <cell r="K2565">
            <v>42648</v>
          </cell>
          <cell r="L2565">
            <v>42648</v>
          </cell>
          <cell r="M2565">
            <v>42661</v>
          </cell>
          <cell r="N2565">
            <v>42644</v>
          </cell>
          <cell r="O2565" t="str">
            <v>Y</v>
          </cell>
          <cell r="P2565" t="str">
            <v>John Vacca</v>
          </cell>
          <cell r="Q2565" t="str">
            <v>JV101</v>
          </cell>
          <cell r="R2565" t="str">
            <v>Chris Frey</v>
          </cell>
          <cell r="S2565" t="str">
            <v>CF101</v>
          </cell>
        </row>
        <row r="2566">
          <cell r="B2566" t="str">
            <v>892999910860</v>
          </cell>
          <cell r="C2566" t="str">
            <v>MOUNTAIN CAMP WOODSIDE LLC</v>
          </cell>
          <cell r="D2566" t="str">
            <v>MOUNTAIN CAMP WOODSIDE LLC</v>
          </cell>
          <cell r="E2566">
            <v>158333</v>
          </cell>
          <cell r="F2566">
            <v>1899996</v>
          </cell>
          <cell r="G2566" t="str">
            <v>Y</v>
          </cell>
          <cell r="H2566" t="str">
            <v>Y</v>
          </cell>
          <cell r="I2566">
            <v>42644</v>
          </cell>
          <cell r="J2566">
            <v>42674</v>
          </cell>
          <cell r="K2566">
            <v>42688</v>
          </cell>
          <cell r="L2566">
            <v>42689</v>
          </cell>
          <cell r="M2566">
            <v>42697</v>
          </cell>
          <cell r="N2566">
            <v>42675</v>
          </cell>
          <cell r="O2566" t="str">
            <v>Y</v>
          </cell>
          <cell r="P2566" t="str">
            <v>KBH Enterprises</v>
          </cell>
          <cell r="Q2566" t="str">
            <v>KH101</v>
          </cell>
          <cell r="R2566" t="str">
            <v>Erick Weinstein</v>
          </cell>
          <cell r="S2566" t="str">
            <v>EW101</v>
          </cell>
          <cell r="T2566" t="str">
            <v>CampMinder</v>
          </cell>
          <cell r="U2566" t="str">
            <v>CM103</v>
          </cell>
        </row>
        <row r="2567">
          <cell r="B2567" t="str">
            <v>892999910381</v>
          </cell>
          <cell r="C2567" t="str">
            <v>CORA LEE CUPCAKES LLC</v>
          </cell>
          <cell r="D2567" t="str">
            <v>CORA LEE CUPCAKES LLC</v>
          </cell>
          <cell r="E2567">
            <v>550</v>
          </cell>
          <cell r="F2567">
            <v>6600</v>
          </cell>
          <cell r="G2567" t="str">
            <v>N</v>
          </cell>
          <cell r="H2567" t="str">
            <v>N</v>
          </cell>
          <cell r="I2567">
            <v>42644</v>
          </cell>
          <cell r="J2567">
            <v>42646</v>
          </cell>
          <cell r="K2567" t="str">
            <v>Withdrawn</v>
          </cell>
          <cell r="L2567" t="str">
            <v>Withdrawn</v>
          </cell>
          <cell r="M2567" t="str">
            <v>Withdrawn</v>
          </cell>
          <cell r="N2567" t="str">
            <v>Withdrawn</v>
          </cell>
          <cell r="O2567" t="str">
            <v>Withdrawn</v>
          </cell>
          <cell r="P2567" t="str">
            <v>Bill Molinari</v>
          </cell>
          <cell r="Q2567" t="str">
            <v>BM101</v>
          </cell>
          <cell r="R2567" t="str">
            <v xml:space="preserve">Peter Brickman </v>
          </cell>
          <cell r="S2567" t="str">
            <v>PB101</v>
          </cell>
        </row>
        <row r="2568">
          <cell r="B2568" t="str">
            <v>892999910399</v>
          </cell>
          <cell r="C2568" t="str">
            <v>CABLEMASTER CORPORATION</v>
          </cell>
          <cell r="D2568" t="str">
            <v>CABLEMASTER CORPORATION</v>
          </cell>
          <cell r="E2568">
            <v>244000</v>
          </cell>
          <cell r="F2568">
            <v>2928000</v>
          </cell>
          <cell r="G2568" t="str">
            <v>Y</v>
          </cell>
          <cell r="H2568" t="str">
            <v>Y</v>
          </cell>
          <cell r="I2568">
            <v>42644</v>
          </cell>
          <cell r="J2568">
            <v>42646</v>
          </cell>
          <cell r="K2568">
            <v>42655</v>
          </cell>
          <cell r="L2568">
            <v>42662</v>
          </cell>
          <cell r="M2568">
            <v>42723</v>
          </cell>
          <cell r="N2568">
            <v>42705</v>
          </cell>
          <cell r="O2568" t="str">
            <v>Y</v>
          </cell>
          <cell r="P2568" t="str">
            <v>Fairway Management Group</v>
          </cell>
          <cell r="Q2568" t="str">
            <v>FMG101</v>
          </cell>
          <cell r="R2568" t="str">
            <v>Chris Frey</v>
          </cell>
          <cell r="S2568" t="str">
            <v>CF101</v>
          </cell>
        </row>
        <row r="2569">
          <cell r="B2569" t="str">
            <v>892999910407</v>
          </cell>
          <cell r="C2569" t="str">
            <v>STATE YMCA ASSOCIATION OF MAINE</v>
          </cell>
          <cell r="D2569" t="str">
            <v>YMCA CAMP OF MAINE</v>
          </cell>
          <cell r="E2569">
            <v>46600</v>
          </cell>
          <cell r="F2569">
            <v>559200</v>
          </cell>
          <cell r="G2569" t="str">
            <v>Y</v>
          </cell>
          <cell r="H2569" t="str">
            <v>Y</v>
          </cell>
          <cell r="I2569">
            <v>42644</v>
          </cell>
          <cell r="J2569">
            <v>42648</v>
          </cell>
          <cell r="K2569">
            <v>42649</v>
          </cell>
          <cell r="L2569">
            <v>42649</v>
          </cell>
          <cell r="M2569">
            <v>42718</v>
          </cell>
          <cell r="N2569">
            <v>42705</v>
          </cell>
          <cell r="O2569" t="str">
            <v>Y</v>
          </cell>
          <cell r="P2569" t="str">
            <v>KBH Enterprises</v>
          </cell>
          <cell r="Q2569" t="str">
            <v>KH101</v>
          </cell>
          <cell r="R2569" t="str">
            <v>Erick Weinstein</v>
          </cell>
          <cell r="S2569" t="str">
            <v>EW101</v>
          </cell>
          <cell r="T2569" t="str">
            <v>CampMinder</v>
          </cell>
          <cell r="U2569" t="str">
            <v>CM103</v>
          </cell>
        </row>
        <row r="2570">
          <cell r="B2570" t="str">
            <v>892999910415</v>
          </cell>
          <cell r="C2570" t="str">
            <v>BROWN LEDGE FOUNDATION INC</v>
          </cell>
          <cell r="D2570" t="str">
            <v>BROWN LEDGE CAMP</v>
          </cell>
          <cell r="E2570">
            <v>141600</v>
          </cell>
          <cell r="F2570">
            <v>1699200</v>
          </cell>
          <cell r="G2570" t="str">
            <v>Y</v>
          </cell>
          <cell r="H2570" t="str">
            <v>Y</v>
          </cell>
          <cell r="I2570">
            <v>42644</v>
          </cell>
          <cell r="J2570">
            <v>42648</v>
          </cell>
          <cell r="K2570">
            <v>42649</v>
          </cell>
          <cell r="L2570">
            <v>42649</v>
          </cell>
          <cell r="M2570">
            <v>42678</v>
          </cell>
          <cell r="N2570">
            <v>42675</v>
          </cell>
          <cell r="O2570" t="str">
            <v>Y</v>
          </cell>
          <cell r="P2570" t="str">
            <v>KBH Enterprises</v>
          </cell>
          <cell r="Q2570" t="str">
            <v>KH101</v>
          </cell>
          <cell r="R2570" t="str">
            <v>Erick Weinstein</v>
          </cell>
          <cell r="S2570" t="str">
            <v>EW101</v>
          </cell>
          <cell r="T2570" t="str">
            <v>CampMinder</v>
          </cell>
          <cell r="U2570" t="str">
            <v>CM103</v>
          </cell>
        </row>
        <row r="2571">
          <cell r="B2571" t="str">
            <v>892999910423</v>
          </cell>
          <cell r="C2571" t="str">
            <v>TEA MONEY MEDIA</v>
          </cell>
          <cell r="D2571" t="str">
            <v>TEAMONEYMEDIA.COM</v>
          </cell>
          <cell r="E2571">
            <v>25000</v>
          </cell>
          <cell r="F2571">
            <v>300000</v>
          </cell>
          <cell r="G2571" t="str">
            <v>N</v>
          </cell>
          <cell r="H2571" t="str">
            <v>N</v>
          </cell>
          <cell r="I2571">
            <v>42644</v>
          </cell>
          <cell r="J2571">
            <v>42648</v>
          </cell>
          <cell r="K2571">
            <v>42649</v>
          </cell>
          <cell r="L2571">
            <v>42650</v>
          </cell>
          <cell r="M2571">
            <v>42688</v>
          </cell>
          <cell r="N2571">
            <v>42675</v>
          </cell>
          <cell r="O2571" t="str">
            <v>Y</v>
          </cell>
          <cell r="P2571" t="str">
            <v>Joel Paulin</v>
          </cell>
          <cell r="Q2571" t="str">
            <v>JP101</v>
          </cell>
        </row>
        <row r="2572">
          <cell r="B2572" t="str">
            <v>892999910431</v>
          </cell>
          <cell r="C2572" t="str">
            <v>GROWTH FORTUNE LLC</v>
          </cell>
          <cell r="D2572" t="str">
            <v>GROWTH FORTUNE</v>
          </cell>
          <cell r="E2572">
            <v>10000</v>
          </cell>
          <cell r="F2572">
            <v>120000</v>
          </cell>
          <cell r="G2572" t="str">
            <v>N</v>
          </cell>
          <cell r="H2572" t="str">
            <v>N</v>
          </cell>
          <cell r="I2572">
            <v>42644</v>
          </cell>
          <cell r="J2572">
            <v>42649</v>
          </cell>
          <cell r="K2572">
            <v>42649</v>
          </cell>
          <cell r="L2572">
            <v>42650</v>
          </cell>
          <cell r="M2572">
            <v>42658</v>
          </cell>
          <cell r="N2572">
            <v>42644</v>
          </cell>
          <cell r="O2572" t="str">
            <v>Y</v>
          </cell>
          <cell r="P2572" t="str">
            <v>Tim Platz</v>
          </cell>
          <cell r="Q2572" t="str">
            <v>TP101</v>
          </cell>
          <cell r="R2572" t="str">
            <v>Andy Arner</v>
          </cell>
          <cell r="S2572" t="str">
            <v>AA102</v>
          </cell>
          <cell r="T2572" t="str">
            <v xml:space="preserve">Bethpage FCU </v>
          </cell>
          <cell r="U2572" t="str">
            <v>BFCU</v>
          </cell>
        </row>
        <row r="2573">
          <cell r="B2573" t="str">
            <v>892999910449</v>
          </cell>
          <cell r="C2573" t="str">
            <v>GROWTH FORTUNE LLC</v>
          </cell>
          <cell r="D2573" t="str">
            <v>GROWTH FORTUNE</v>
          </cell>
          <cell r="E2573">
            <v>10000</v>
          </cell>
          <cell r="F2573">
            <v>120000</v>
          </cell>
          <cell r="G2573" t="str">
            <v>N</v>
          </cell>
          <cell r="H2573" t="str">
            <v>N</v>
          </cell>
          <cell r="I2573">
            <v>42644</v>
          </cell>
          <cell r="J2573">
            <v>42649</v>
          </cell>
          <cell r="K2573">
            <v>42649</v>
          </cell>
          <cell r="L2573">
            <v>42650</v>
          </cell>
          <cell r="M2573">
            <v>42972</v>
          </cell>
          <cell r="N2573">
            <v>42948</v>
          </cell>
          <cell r="O2573" t="str">
            <v>Y</v>
          </cell>
          <cell r="P2573" t="str">
            <v>Tim Platz</v>
          </cell>
          <cell r="Q2573" t="str">
            <v>TP101</v>
          </cell>
          <cell r="R2573" t="str">
            <v>Andy Arner</v>
          </cell>
          <cell r="S2573" t="str">
            <v>AA102</v>
          </cell>
          <cell r="T2573" t="str">
            <v xml:space="preserve">Bethpage FCU </v>
          </cell>
          <cell r="U2573" t="str">
            <v>BFCU</v>
          </cell>
        </row>
        <row r="2574">
          <cell r="B2574" t="str">
            <v>892999910456</v>
          </cell>
          <cell r="C2574" t="str">
            <v>NERD CARDS AND COMICS</v>
          </cell>
          <cell r="D2574" t="str">
            <v>NERD CARDS AND COMICS</v>
          </cell>
          <cell r="E2574">
            <v>5500</v>
          </cell>
          <cell r="F2574">
            <v>66000</v>
          </cell>
          <cell r="G2574" t="str">
            <v>Y</v>
          </cell>
          <cell r="H2574" t="str">
            <v>Y</v>
          </cell>
          <cell r="I2574">
            <v>42644</v>
          </cell>
          <cell r="J2574">
            <v>42649</v>
          </cell>
          <cell r="K2574">
            <v>42650</v>
          </cell>
          <cell r="L2574">
            <v>42650</v>
          </cell>
          <cell r="M2574">
            <v>42662</v>
          </cell>
          <cell r="N2574">
            <v>42644</v>
          </cell>
          <cell r="O2574" t="str">
            <v>Y</v>
          </cell>
          <cell r="P2574" t="str">
            <v>Bill Molinari</v>
          </cell>
          <cell r="Q2574" t="str">
            <v>BM101</v>
          </cell>
          <cell r="R2574" t="str">
            <v xml:space="preserve">Peter Brickman </v>
          </cell>
          <cell r="S2574" t="str">
            <v>PB101</v>
          </cell>
        </row>
        <row r="2575">
          <cell r="B2575" t="str">
            <v>892999910464</v>
          </cell>
          <cell r="C2575" t="str">
            <v>SUNSET COUNTRY CLUB INC</v>
          </cell>
          <cell r="D2575" t="str">
            <v>SUNSET COUNTRY CLUB</v>
          </cell>
          <cell r="E2575">
            <v>28000</v>
          </cell>
          <cell r="F2575">
            <v>336000</v>
          </cell>
          <cell r="G2575" t="str">
            <v>Y</v>
          </cell>
          <cell r="H2575" t="str">
            <v>Y</v>
          </cell>
          <cell r="I2575">
            <v>42644</v>
          </cell>
          <cell r="J2575">
            <v>42654</v>
          </cell>
          <cell r="K2575">
            <v>42654</v>
          </cell>
          <cell r="L2575">
            <v>42655</v>
          </cell>
          <cell r="M2575">
            <v>42656</v>
          </cell>
          <cell r="N2575">
            <v>42644</v>
          </cell>
          <cell r="O2575" t="str">
            <v>Y</v>
          </cell>
          <cell r="P2575" t="str">
            <v xml:space="preserve">Patrick Erwin </v>
          </cell>
          <cell r="Q2575" t="str">
            <v>PE101</v>
          </cell>
          <cell r="R2575" t="str">
            <v>Credit Line</v>
          </cell>
          <cell r="S2575" t="str">
            <v>CL102</v>
          </cell>
          <cell r="T2575" t="str">
            <v>Gene Williams</v>
          </cell>
          <cell r="U2575" t="str">
            <v>GW101</v>
          </cell>
        </row>
        <row r="2576">
          <cell r="B2576" t="str">
            <v>892999910472</v>
          </cell>
          <cell r="C2576" t="str">
            <v>GENERAL SECURITY INC</v>
          </cell>
          <cell r="D2576" t="str">
            <v>NEW YORK MERCHANTS PROTECTIVE COMPANY</v>
          </cell>
          <cell r="E2576">
            <v>40000</v>
          </cell>
          <cell r="F2576">
            <v>480000</v>
          </cell>
          <cell r="G2576" t="str">
            <v>Y</v>
          </cell>
          <cell r="H2576" t="str">
            <v>Y</v>
          </cell>
          <cell r="I2576">
            <v>42644</v>
          </cell>
          <cell r="J2576">
            <v>42654</v>
          </cell>
          <cell r="K2576">
            <v>42655</v>
          </cell>
          <cell r="L2576">
            <v>42664</v>
          </cell>
          <cell r="M2576">
            <v>42704</v>
          </cell>
          <cell r="N2576">
            <v>42675</v>
          </cell>
          <cell r="O2576" t="str">
            <v>Y</v>
          </cell>
          <cell r="P2576" t="str">
            <v>CardWorks Acquiring</v>
          </cell>
          <cell r="Q2576" t="str">
            <v>CWA101</v>
          </cell>
          <cell r="R2576" t="str">
            <v>Erick Weinstein</v>
          </cell>
          <cell r="S2576" t="str">
            <v>EW101</v>
          </cell>
        </row>
        <row r="2577">
          <cell r="B2577" t="str">
            <v>892999910480</v>
          </cell>
          <cell r="C2577" t="str">
            <v>ELAN WURTZEL PC</v>
          </cell>
          <cell r="D2577" t="str">
            <v>THE LAW OFFICES OF ELAN WURTZEL PC</v>
          </cell>
          <cell r="E2577">
            <v>10000</v>
          </cell>
          <cell r="F2577">
            <v>120000</v>
          </cell>
          <cell r="G2577" t="str">
            <v>Y</v>
          </cell>
          <cell r="H2577" t="str">
            <v>Y</v>
          </cell>
          <cell r="I2577">
            <v>42644</v>
          </cell>
          <cell r="J2577">
            <v>42654</v>
          </cell>
          <cell r="K2577">
            <v>42656</v>
          </cell>
          <cell r="L2577">
            <v>42660</v>
          </cell>
          <cell r="M2577">
            <v>42692</v>
          </cell>
          <cell r="N2577">
            <v>42675</v>
          </cell>
          <cell r="O2577" t="str">
            <v>Y</v>
          </cell>
          <cell r="P2577" t="str">
            <v>Alan Goldberg</v>
          </cell>
          <cell r="Q2577" t="str">
            <v>AG101</v>
          </cell>
          <cell r="R2577" t="str">
            <v>Chris Frey</v>
          </cell>
          <cell r="S2577" t="str">
            <v>CF101</v>
          </cell>
        </row>
        <row r="2578">
          <cell r="B2578" t="str">
            <v>892999910498</v>
          </cell>
          <cell r="C2578" t="str">
            <v>ASPHALT GREEN INC</v>
          </cell>
          <cell r="D2578" t="str">
            <v>ASPHALT GREEN INC</v>
          </cell>
          <cell r="E2578">
            <v>185400</v>
          </cell>
          <cell r="F2578">
            <v>2224800</v>
          </cell>
          <cell r="G2578" t="str">
            <v>Y</v>
          </cell>
          <cell r="H2578" t="str">
            <v>Y</v>
          </cell>
          <cell r="I2578">
            <v>42644</v>
          </cell>
          <cell r="J2578">
            <v>42655</v>
          </cell>
          <cell r="K2578">
            <v>42656</v>
          </cell>
          <cell r="L2578">
            <v>42660</v>
          </cell>
          <cell r="M2578">
            <v>42661</v>
          </cell>
          <cell r="N2578">
            <v>42644</v>
          </cell>
          <cell r="O2578" t="str">
            <v>Y</v>
          </cell>
          <cell r="P2578" t="str">
            <v>KBH Enterprises</v>
          </cell>
          <cell r="Q2578" t="str">
            <v>KH101</v>
          </cell>
          <cell r="R2578" t="str">
            <v>Erick Weinstein</v>
          </cell>
          <cell r="S2578" t="str">
            <v>EW101</v>
          </cell>
          <cell r="T2578" t="str">
            <v>CampMinder</v>
          </cell>
          <cell r="U2578" t="str">
            <v>CM103</v>
          </cell>
        </row>
        <row r="2579">
          <cell r="B2579" t="str">
            <v>892999910506</v>
          </cell>
          <cell r="C2579" t="str">
            <v>ASPHALT GREEN INC</v>
          </cell>
          <cell r="D2579" t="str">
            <v>BPC ASPHALT GREEN</v>
          </cell>
          <cell r="E2579">
            <v>268750</v>
          </cell>
          <cell r="F2579">
            <v>3225000</v>
          </cell>
          <cell r="G2579" t="str">
            <v>Y</v>
          </cell>
          <cell r="H2579" t="str">
            <v>Y</v>
          </cell>
          <cell r="I2579">
            <v>42644</v>
          </cell>
          <cell r="J2579">
            <v>42655</v>
          </cell>
          <cell r="K2579">
            <v>42656</v>
          </cell>
          <cell r="L2579">
            <v>42660</v>
          </cell>
          <cell r="M2579" t="str">
            <v>Approved/Closed</v>
          </cell>
          <cell r="N2579" t="str">
            <v>Approved/Closed</v>
          </cell>
          <cell r="O2579" t="str">
            <v>Y</v>
          </cell>
          <cell r="P2579" t="str">
            <v>KBH Enterprises</v>
          </cell>
          <cell r="Q2579" t="str">
            <v>KH101</v>
          </cell>
          <cell r="R2579" t="str">
            <v>Erick Weinstein</v>
          </cell>
          <cell r="S2579" t="str">
            <v>EW101</v>
          </cell>
          <cell r="T2579" t="str">
            <v>CampMinder</v>
          </cell>
          <cell r="U2579" t="str">
            <v>CM103</v>
          </cell>
        </row>
        <row r="2580">
          <cell r="B2580" t="str">
            <v>892999910514</v>
          </cell>
          <cell r="C2580" t="str">
            <v>LI MECHANICAL &amp; HEATING CORP</v>
          </cell>
          <cell r="D2580" t="str">
            <v>LI MECHANICAL &amp; HEATING CORP</v>
          </cell>
          <cell r="E2580">
            <v>5000</v>
          </cell>
          <cell r="F2580">
            <v>60000</v>
          </cell>
          <cell r="G2580" t="str">
            <v>N</v>
          </cell>
          <cell r="H2580" t="str">
            <v>N</v>
          </cell>
          <cell r="I2580">
            <v>42644</v>
          </cell>
          <cell r="J2580">
            <v>42655</v>
          </cell>
          <cell r="K2580">
            <v>42656</v>
          </cell>
          <cell r="L2580">
            <v>42660</v>
          </cell>
          <cell r="M2580">
            <v>42804</v>
          </cell>
          <cell r="N2580">
            <v>42795</v>
          </cell>
          <cell r="O2580" t="str">
            <v>Y</v>
          </cell>
          <cell r="P2580" t="str">
            <v>Tim Platz</v>
          </cell>
          <cell r="Q2580" t="str">
            <v>TP101</v>
          </cell>
          <cell r="R2580" t="str">
            <v>Andy Arner</v>
          </cell>
          <cell r="S2580" t="str">
            <v>AA102</v>
          </cell>
          <cell r="T2580" t="str">
            <v xml:space="preserve">Bethpage FCU </v>
          </cell>
          <cell r="U2580" t="str">
            <v>BFCU</v>
          </cell>
        </row>
        <row r="2581">
          <cell r="B2581" t="str">
            <v>892999910522</v>
          </cell>
          <cell r="C2581" t="str">
            <v>ALICIA M MENECHINO PC</v>
          </cell>
          <cell r="D2581" t="str">
            <v>ALICIA M MENECHINO PC</v>
          </cell>
          <cell r="E2581">
            <v>10000</v>
          </cell>
          <cell r="F2581">
            <v>120000</v>
          </cell>
          <cell r="G2581" t="str">
            <v>N</v>
          </cell>
          <cell r="H2581" t="str">
            <v>N</v>
          </cell>
          <cell r="I2581">
            <v>42644</v>
          </cell>
          <cell r="J2581">
            <v>42657</v>
          </cell>
          <cell r="K2581">
            <v>42657</v>
          </cell>
          <cell r="L2581">
            <v>42660</v>
          </cell>
          <cell r="M2581">
            <v>42682</v>
          </cell>
          <cell r="N2581">
            <v>42675</v>
          </cell>
          <cell r="O2581" t="str">
            <v>Y</v>
          </cell>
          <cell r="P2581" t="str">
            <v>Tim Platz</v>
          </cell>
          <cell r="Q2581" t="str">
            <v>TP101</v>
          </cell>
          <cell r="R2581" t="str">
            <v>Andy Arner</v>
          </cell>
          <cell r="S2581" t="str">
            <v>AA102</v>
          </cell>
          <cell r="T2581" t="str">
            <v xml:space="preserve">Bethpage FCU </v>
          </cell>
          <cell r="U2581" t="str">
            <v>BFCU</v>
          </cell>
        </row>
        <row r="2582">
          <cell r="B2582" t="str">
            <v>892999910530</v>
          </cell>
          <cell r="C2582" t="str">
            <v>GLOBAL MOLD SOLUTIONS LLC</v>
          </cell>
          <cell r="D2582" t="str">
            <v>GLOBAL MOLD SOLUTIONS LLC</v>
          </cell>
          <cell r="E2582">
            <v>25000</v>
          </cell>
          <cell r="F2582">
            <v>300000</v>
          </cell>
          <cell r="G2582" t="str">
            <v>N</v>
          </cell>
          <cell r="H2582" t="str">
            <v>N</v>
          </cell>
          <cell r="I2582">
            <v>42644</v>
          </cell>
          <cell r="J2582">
            <v>42657</v>
          </cell>
          <cell r="K2582">
            <v>42657</v>
          </cell>
          <cell r="L2582">
            <v>42660</v>
          </cell>
          <cell r="M2582" t="str">
            <v>Approved/Closed</v>
          </cell>
          <cell r="N2582" t="str">
            <v>Approved/Closed</v>
          </cell>
          <cell r="O2582" t="str">
            <v>Y</v>
          </cell>
          <cell r="P2582" t="str">
            <v>Tim Platz</v>
          </cell>
          <cell r="Q2582" t="str">
            <v>TP101</v>
          </cell>
          <cell r="R2582" t="str">
            <v>Andy Arner</v>
          </cell>
          <cell r="S2582" t="str">
            <v>AA102</v>
          </cell>
          <cell r="T2582" t="str">
            <v xml:space="preserve">Bethpage FCU </v>
          </cell>
          <cell r="U2582" t="str">
            <v>BFCU</v>
          </cell>
        </row>
        <row r="2583">
          <cell r="B2583" t="str">
            <v>892999910548</v>
          </cell>
          <cell r="C2583" t="str">
            <v>CITY QUEEN JEWELRY LLC</v>
          </cell>
          <cell r="D2583" t="str">
            <v>CITY QUEEN JEWELRY</v>
          </cell>
          <cell r="E2583">
            <v>12000</v>
          </cell>
          <cell r="F2583">
            <v>144000</v>
          </cell>
          <cell r="G2583" t="str">
            <v>Y</v>
          </cell>
          <cell r="H2583" t="str">
            <v>Y</v>
          </cell>
          <cell r="I2583">
            <v>42644</v>
          </cell>
          <cell r="J2583">
            <v>42657</v>
          </cell>
          <cell r="K2583" t="str">
            <v>Withdrawn</v>
          </cell>
          <cell r="L2583" t="str">
            <v>Withdrawn</v>
          </cell>
          <cell r="M2583" t="str">
            <v>Withdrawn</v>
          </cell>
          <cell r="N2583" t="str">
            <v>Withdrawn</v>
          </cell>
          <cell r="O2583" t="str">
            <v>Withdrawn</v>
          </cell>
          <cell r="P2583" t="str">
            <v>Jorge Pignanelli</v>
          </cell>
          <cell r="Q2583" t="str">
            <v>JP103</v>
          </cell>
          <cell r="R2583" t="str">
            <v>Gene Williams</v>
          </cell>
          <cell r="S2583" t="str">
            <v>GW101</v>
          </cell>
        </row>
        <row r="2584">
          <cell r="B2584" t="str">
            <v>892999910555</v>
          </cell>
          <cell r="C2584" t="str">
            <v>NAMI NAMI INC</v>
          </cell>
          <cell r="D2584" t="str">
            <v>BOON'S ASIAN BISTRO</v>
          </cell>
          <cell r="E2584">
            <v>125000</v>
          </cell>
          <cell r="F2584">
            <v>1500000</v>
          </cell>
          <cell r="G2584" t="str">
            <v>Y</v>
          </cell>
          <cell r="H2584" t="str">
            <v>N</v>
          </cell>
          <cell r="I2584">
            <v>42644</v>
          </cell>
          <cell r="J2584">
            <v>42657</v>
          </cell>
          <cell r="K2584">
            <v>42657</v>
          </cell>
          <cell r="L2584">
            <v>42660</v>
          </cell>
          <cell r="M2584">
            <v>42663</v>
          </cell>
          <cell r="N2584">
            <v>42644</v>
          </cell>
          <cell r="O2584" t="str">
            <v>Y</v>
          </cell>
          <cell r="P2584" t="str">
            <v>Jorge Pignanelli</v>
          </cell>
          <cell r="Q2584" t="str">
            <v>JP103</v>
          </cell>
          <cell r="R2584" t="str">
            <v>Gene Williams</v>
          </cell>
          <cell r="S2584" t="str">
            <v>GW101</v>
          </cell>
          <cell r="T2584" t="str">
            <v>Maleo Solutions</v>
          </cell>
          <cell r="U2584" t="str">
            <v>MS102</v>
          </cell>
        </row>
        <row r="2585">
          <cell r="B2585" t="str">
            <v>892999910563</v>
          </cell>
          <cell r="C2585" t="str">
            <v>DFC INC</v>
          </cell>
          <cell r="D2585" t="str">
            <v>LUCKY FRANCIS</v>
          </cell>
          <cell r="E2585">
            <v>8000</v>
          </cell>
          <cell r="F2585">
            <v>96000</v>
          </cell>
          <cell r="G2585" t="str">
            <v>Y</v>
          </cell>
          <cell r="H2585" t="str">
            <v>Y</v>
          </cell>
          <cell r="I2585">
            <v>42644</v>
          </cell>
          <cell r="J2585">
            <v>42660</v>
          </cell>
          <cell r="K2585">
            <v>42661</v>
          </cell>
          <cell r="L2585">
            <v>42662</v>
          </cell>
          <cell r="M2585">
            <v>42668</v>
          </cell>
          <cell r="N2585">
            <v>42644</v>
          </cell>
          <cell r="O2585" t="str">
            <v>Y</v>
          </cell>
          <cell r="P2585" t="str">
            <v>Bill Molinari</v>
          </cell>
          <cell r="Q2585" t="str">
            <v>BM101</v>
          </cell>
          <cell r="R2585" t="str">
            <v xml:space="preserve">Peter Brickman </v>
          </cell>
          <cell r="S2585" t="str">
            <v>PB101</v>
          </cell>
        </row>
        <row r="2586">
          <cell r="B2586" t="str">
            <v>892999910571</v>
          </cell>
          <cell r="C2586" t="str">
            <v>JUDY A MANFRED</v>
          </cell>
          <cell r="D2586" t="str">
            <v>MANSFRED'S LOUNGE &amp; CATERING</v>
          </cell>
          <cell r="E2586">
            <v>11000</v>
          </cell>
          <cell r="F2586">
            <v>132000</v>
          </cell>
          <cell r="G2586" t="str">
            <v>Y</v>
          </cell>
          <cell r="H2586" t="str">
            <v>Y</v>
          </cell>
          <cell r="I2586">
            <v>42644</v>
          </cell>
          <cell r="J2586">
            <v>42660</v>
          </cell>
          <cell r="K2586">
            <v>42664</v>
          </cell>
          <cell r="L2586">
            <v>42667</v>
          </cell>
          <cell r="M2586">
            <v>42682</v>
          </cell>
          <cell r="N2586">
            <v>42675</v>
          </cell>
          <cell r="O2586" t="str">
            <v>Y</v>
          </cell>
          <cell r="P2586" t="str">
            <v>William Johnston</v>
          </cell>
          <cell r="Q2586" t="str">
            <v>BJ101</v>
          </cell>
          <cell r="R2586" t="str">
            <v xml:space="preserve">Peter Brickman </v>
          </cell>
          <cell r="S2586" t="str">
            <v>PB101</v>
          </cell>
        </row>
        <row r="2587">
          <cell r="B2587" t="str">
            <v>892999910589</v>
          </cell>
          <cell r="C2587" t="str">
            <v>MATTHEW J LIGHT</v>
          </cell>
          <cell r="D2587" t="str">
            <v>MATTHEW J LIGHT</v>
          </cell>
          <cell r="E2587">
            <v>12000</v>
          </cell>
          <cell r="F2587">
            <v>144000</v>
          </cell>
          <cell r="G2587" t="str">
            <v>Y</v>
          </cell>
          <cell r="H2587" t="str">
            <v>N</v>
          </cell>
          <cell r="I2587">
            <v>42644</v>
          </cell>
          <cell r="J2587">
            <v>42660</v>
          </cell>
          <cell r="K2587">
            <v>42661</v>
          </cell>
          <cell r="L2587">
            <v>42662</v>
          </cell>
          <cell r="M2587" t="str">
            <v>Approved/Closed</v>
          </cell>
          <cell r="N2587" t="str">
            <v>Approved/Closed</v>
          </cell>
          <cell r="O2587" t="str">
            <v>Y</v>
          </cell>
          <cell r="P2587" t="str">
            <v>Bill Molinari</v>
          </cell>
          <cell r="Q2587" t="str">
            <v>BM101</v>
          </cell>
          <cell r="R2587" t="str">
            <v xml:space="preserve">Peter Brickman </v>
          </cell>
          <cell r="S2587" t="str">
            <v>PB101</v>
          </cell>
        </row>
        <row r="2588">
          <cell r="B2588" t="str">
            <v>892999910597</v>
          </cell>
          <cell r="C2588" t="str">
            <v>RED PENGUIN WEB SOLUTION</v>
          </cell>
          <cell r="D2588" t="str">
            <v>RED PENGUIN WEB SOLUTION</v>
          </cell>
          <cell r="E2588">
            <v>3500</v>
          </cell>
          <cell r="F2588">
            <v>42000</v>
          </cell>
          <cell r="G2588" t="str">
            <v>N</v>
          </cell>
          <cell r="H2588" t="str">
            <v>N</v>
          </cell>
          <cell r="I2588">
            <v>42644</v>
          </cell>
          <cell r="J2588">
            <v>42662</v>
          </cell>
          <cell r="K2588">
            <v>42662</v>
          </cell>
          <cell r="L2588">
            <v>42662</v>
          </cell>
          <cell r="M2588">
            <v>42689</v>
          </cell>
          <cell r="N2588">
            <v>42675</v>
          </cell>
          <cell r="O2588" t="str">
            <v>Y</v>
          </cell>
          <cell r="P2588" t="str">
            <v>Alan Goldberg</v>
          </cell>
          <cell r="Q2588" t="str">
            <v>AG101</v>
          </cell>
          <cell r="R2588" t="str">
            <v>Chris Frey</v>
          </cell>
          <cell r="S2588" t="str">
            <v>CF101</v>
          </cell>
        </row>
        <row r="2589">
          <cell r="B2589" t="str">
            <v>892999910605</v>
          </cell>
          <cell r="C2589" t="str">
            <v>WILDWOOD GOLF CLUB</v>
          </cell>
          <cell r="D2589" t="str">
            <v>WILDWOOD GOLF CLUB</v>
          </cell>
          <cell r="E2589">
            <v>100000</v>
          </cell>
          <cell r="F2589">
            <v>1200000</v>
          </cell>
          <cell r="G2589" t="str">
            <v>Y</v>
          </cell>
          <cell r="H2589" t="str">
            <v>Y</v>
          </cell>
          <cell r="I2589">
            <v>42644</v>
          </cell>
          <cell r="J2589">
            <v>42662</v>
          </cell>
          <cell r="K2589">
            <v>42669</v>
          </cell>
          <cell r="L2589">
            <v>42676</v>
          </cell>
          <cell r="M2589">
            <v>42685</v>
          </cell>
          <cell r="N2589">
            <v>42675</v>
          </cell>
          <cell r="O2589" t="str">
            <v>Y</v>
          </cell>
          <cell r="P2589" t="str">
            <v>CardWorks Pittsburgh</v>
          </cell>
          <cell r="Q2589" t="str">
            <v>CWP101</v>
          </cell>
          <cell r="R2589" t="str">
            <v>Pierre Larouche</v>
          </cell>
          <cell r="S2589" t="str">
            <v>PL101</v>
          </cell>
        </row>
        <row r="2590">
          <cell r="B2590" t="str">
            <v>892999910613</v>
          </cell>
          <cell r="C2590" t="str">
            <v>DEHLER ANIMAL CLINIC INC</v>
          </cell>
          <cell r="D2590" t="str">
            <v>DEHLER ANIMAL CLINIC INC</v>
          </cell>
          <cell r="E2590">
            <v>45000</v>
          </cell>
          <cell r="F2590">
            <v>540000</v>
          </cell>
          <cell r="G2590" t="str">
            <v>Y</v>
          </cell>
          <cell r="H2590" t="str">
            <v>Y</v>
          </cell>
          <cell r="I2590">
            <v>42644</v>
          </cell>
          <cell r="J2590">
            <v>42662</v>
          </cell>
          <cell r="K2590">
            <v>42662</v>
          </cell>
          <cell r="L2590">
            <v>42663</v>
          </cell>
          <cell r="M2590">
            <v>42670</v>
          </cell>
          <cell r="N2590">
            <v>42644</v>
          </cell>
          <cell r="O2590" t="str">
            <v>Y</v>
          </cell>
          <cell r="P2590" t="str">
            <v>Chris Frey</v>
          </cell>
          <cell r="Q2590" t="str">
            <v>CF101</v>
          </cell>
          <cell r="R2590" t="str">
            <v>PetVet Care Centers Management</v>
          </cell>
          <cell r="S2590" t="str">
            <v>JS101</v>
          </cell>
        </row>
        <row r="2591">
          <cell r="B2591" t="str">
            <v>892999910621</v>
          </cell>
          <cell r="C2591" t="str">
            <v>ASSOCIATED LIGHTNING ROD INC</v>
          </cell>
          <cell r="D2591" t="str">
            <v>ASSOCIATED LIGHTNING ROD INC</v>
          </cell>
          <cell r="E2591">
            <v>70000</v>
          </cell>
          <cell r="F2591">
            <v>840000</v>
          </cell>
          <cell r="G2591" t="str">
            <v>Y</v>
          </cell>
          <cell r="H2591" t="str">
            <v>Y</v>
          </cell>
          <cell r="I2591">
            <v>42644</v>
          </cell>
          <cell r="J2591">
            <v>42663</v>
          </cell>
          <cell r="K2591">
            <v>42663</v>
          </cell>
          <cell r="L2591">
            <v>42663</v>
          </cell>
          <cell r="M2591">
            <v>42674</v>
          </cell>
          <cell r="N2591">
            <v>42644</v>
          </cell>
          <cell r="O2591" t="str">
            <v>Y</v>
          </cell>
          <cell r="P2591" t="str">
            <v>John Vacca</v>
          </cell>
          <cell r="Q2591" t="str">
            <v>JV101</v>
          </cell>
          <cell r="R2591" t="str">
            <v>Chris Frey</v>
          </cell>
          <cell r="S2591" t="str">
            <v>CF101</v>
          </cell>
        </row>
        <row r="2592">
          <cell r="B2592" t="str">
            <v>892999910639</v>
          </cell>
          <cell r="C2592" t="str">
            <v>NOELEEN INC</v>
          </cell>
          <cell r="D2592" t="str">
            <v>KARMA</v>
          </cell>
          <cell r="E2592">
            <v>40000</v>
          </cell>
          <cell r="F2592">
            <v>480000</v>
          </cell>
          <cell r="G2592" t="str">
            <v>Y</v>
          </cell>
          <cell r="H2592" t="str">
            <v>Y</v>
          </cell>
          <cell r="I2592">
            <v>42644</v>
          </cell>
          <cell r="J2592">
            <v>42663</v>
          </cell>
          <cell r="K2592">
            <v>42663</v>
          </cell>
          <cell r="L2592">
            <v>42664</v>
          </cell>
          <cell r="M2592">
            <v>42667</v>
          </cell>
          <cell r="N2592">
            <v>42644</v>
          </cell>
          <cell r="O2592" t="str">
            <v>Y</v>
          </cell>
          <cell r="P2592" t="str">
            <v>David Jensen</v>
          </cell>
          <cell r="Q2592" t="str">
            <v>DJ101</v>
          </cell>
          <cell r="R2592" t="str">
            <v>Chris Frey</v>
          </cell>
          <cell r="S2592" t="str">
            <v>CF101</v>
          </cell>
        </row>
        <row r="2593">
          <cell r="B2593" t="str">
            <v>892999910647</v>
          </cell>
          <cell r="C2593" t="str">
            <v>RUBY NAILS PTL INC</v>
          </cell>
          <cell r="D2593" t="str">
            <v>RUBY NAILS</v>
          </cell>
          <cell r="E2593">
            <v>10500</v>
          </cell>
          <cell r="F2593">
            <v>126000</v>
          </cell>
          <cell r="G2593" t="str">
            <v>N</v>
          </cell>
          <cell r="H2593" t="str">
            <v>N</v>
          </cell>
          <cell r="I2593">
            <v>42644</v>
          </cell>
          <cell r="J2593">
            <v>42664</v>
          </cell>
          <cell r="K2593">
            <v>42664</v>
          </cell>
          <cell r="L2593" t="str">
            <v>Approved/Closed</v>
          </cell>
          <cell r="M2593" t="str">
            <v>Approved/Closed</v>
          </cell>
          <cell r="N2593" t="str">
            <v>Approved/Closed</v>
          </cell>
          <cell r="O2593" t="str">
            <v>Approved/Closed</v>
          </cell>
          <cell r="P2593" t="str">
            <v>Alan Goldberg</v>
          </cell>
          <cell r="Q2593" t="str">
            <v>AG101</v>
          </cell>
          <cell r="R2593" t="str">
            <v>Chris Frey</v>
          </cell>
          <cell r="S2593" t="str">
            <v>CF101</v>
          </cell>
        </row>
        <row r="2594">
          <cell r="B2594" t="str">
            <v>892999910654</v>
          </cell>
          <cell r="C2594" t="str">
            <v>ULTIMATE SPORTS COMBINE</v>
          </cell>
          <cell r="D2594" t="str">
            <v>ULTIMATE SPORTS COMBINE</v>
          </cell>
          <cell r="E2594">
            <v>12000</v>
          </cell>
          <cell r="F2594">
            <v>144000</v>
          </cell>
          <cell r="G2594" t="str">
            <v>Y</v>
          </cell>
          <cell r="H2594" t="str">
            <v>Y</v>
          </cell>
          <cell r="I2594">
            <v>42644</v>
          </cell>
          <cell r="J2594">
            <v>42664</v>
          </cell>
          <cell r="K2594" t="str">
            <v>Withdrawn</v>
          </cell>
          <cell r="L2594" t="str">
            <v>Withdrawn</v>
          </cell>
          <cell r="M2594" t="str">
            <v>Withdrawn</v>
          </cell>
          <cell r="N2594" t="str">
            <v>Withdrawn</v>
          </cell>
          <cell r="O2594" t="str">
            <v>Withdrawn</v>
          </cell>
          <cell r="P2594" t="str">
            <v>Andy Arner</v>
          </cell>
          <cell r="Q2594" t="str">
            <v>AA102</v>
          </cell>
        </row>
        <row r="2595">
          <cell r="B2595" t="str">
            <v>892999910662</v>
          </cell>
          <cell r="C2595" t="str">
            <v>SULTAN ORNAMENTS LLC</v>
          </cell>
          <cell r="D2595" t="str">
            <v>SULTAN ORNAMENTS LLC</v>
          </cell>
          <cell r="E2595">
            <v>40000</v>
          </cell>
          <cell r="F2595">
            <v>480000</v>
          </cell>
          <cell r="G2595" t="str">
            <v>N</v>
          </cell>
          <cell r="H2595" t="str">
            <v>N</v>
          </cell>
          <cell r="I2595">
            <v>42644</v>
          </cell>
          <cell r="J2595">
            <v>42664</v>
          </cell>
          <cell r="K2595">
            <v>42667</v>
          </cell>
          <cell r="L2595">
            <v>42668</v>
          </cell>
          <cell r="M2595" t="str">
            <v>Approved/Closed</v>
          </cell>
          <cell r="N2595" t="str">
            <v>Approved/Closed</v>
          </cell>
          <cell r="O2595" t="str">
            <v>Y</v>
          </cell>
          <cell r="P2595" t="str">
            <v>Andy Arner</v>
          </cell>
          <cell r="Q2595" t="str">
            <v>AA102</v>
          </cell>
        </row>
        <row r="2596">
          <cell r="B2596" t="str">
            <v>892999910670</v>
          </cell>
          <cell r="C2596" t="str">
            <v>SULTAN ORNAMENTS LLC</v>
          </cell>
          <cell r="D2596" t="str">
            <v>SULTAN ORNAMENTS LLC</v>
          </cell>
          <cell r="E2596">
            <v>40000</v>
          </cell>
          <cell r="F2596">
            <v>480000</v>
          </cell>
          <cell r="G2596" t="str">
            <v>N</v>
          </cell>
          <cell r="H2596" t="str">
            <v>N</v>
          </cell>
          <cell r="I2596">
            <v>42644</v>
          </cell>
          <cell r="J2596">
            <v>42664</v>
          </cell>
          <cell r="K2596">
            <v>42667</v>
          </cell>
          <cell r="L2596">
            <v>42668</v>
          </cell>
          <cell r="M2596" t="str">
            <v>Approved/Closed</v>
          </cell>
          <cell r="N2596" t="str">
            <v>Approved/Closed</v>
          </cell>
          <cell r="O2596" t="str">
            <v>Y</v>
          </cell>
          <cell r="P2596" t="str">
            <v>Andy Arner</v>
          </cell>
          <cell r="Q2596" t="str">
            <v>AA102</v>
          </cell>
        </row>
        <row r="2597">
          <cell r="B2597" t="str">
            <v>892999910688</v>
          </cell>
          <cell r="C2597" t="str">
            <v>CHRISTOPHER ROBIN INC</v>
          </cell>
          <cell r="D2597" t="str">
            <v>CHRISTOPHER ROBIN INC</v>
          </cell>
          <cell r="E2597">
            <v>11000</v>
          </cell>
          <cell r="F2597">
            <v>132000</v>
          </cell>
          <cell r="G2597" t="str">
            <v>Y</v>
          </cell>
          <cell r="H2597" t="str">
            <v>Y</v>
          </cell>
          <cell r="I2597">
            <v>42644</v>
          </cell>
          <cell r="J2597">
            <v>42664</v>
          </cell>
          <cell r="K2597">
            <v>42667</v>
          </cell>
          <cell r="L2597">
            <v>42668</v>
          </cell>
          <cell r="M2597">
            <v>42685</v>
          </cell>
          <cell r="N2597">
            <v>42675</v>
          </cell>
          <cell r="O2597" t="str">
            <v>Y</v>
          </cell>
          <cell r="P2597" t="str">
            <v>Andy Arner</v>
          </cell>
          <cell r="Q2597" t="str">
            <v>AA102</v>
          </cell>
        </row>
        <row r="2598">
          <cell r="B2598" t="str">
            <v>892999910696</v>
          </cell>
          <cell r="C2598" t="str">
            <v>WEBB WORKERS INCORPORATED</v>
          </cell>
          <cell r="D2598" t="str">
            <v>WEBB WORKERS INCORPORATED</v>
          </cell>
          <cell r="E2598">
            <v>7500</v>
          </cell>
          <cell r="F2598">
            <v>90000</v>
          </cell>
          <cell r="G2598" t="str">
            <v>N</v>
          </cell>
          <cell r="H2598" t="str">
            <v>N</v>
          </cell>
          <cell r="I2598">
            <v>42644</v>
          </cell>
          <cell r="J2598">
            <v>42667</v>
          </cell>
          <cell r="K2598">
            <v>42787</v>
          </cell>
          <cell r="L2598">
            <v>42788</v>
          </cell>
          <cell r="M2598">
            <v>42965</v>
          </cell>
          <cell r="N2598">
            <v>42948</v>
          </cell>
          <cell r="O2598" t="str">
            <v>Y</v>
          </cell>
          <cell r="P2598" t="str">
            <v>Tim Platz</v>
          </cell>
          <cell r="Q2598" t="str">
            <v>TP101</v>
          </cell>
          <cell r="R2598" t="str">
            <v>Andy Arner</v>
          </cell>
          <cell r="S2598" t="str">
            <v>AA102</v>
          </cell>
          <cell r="T2598" t="str">
            <v xml:space="preserve">Bethpage FCU </v>
          </cell>
          <cell r="U2598" t="str">
            <v>BFCU</v>
          </cell>
        </row>
        <row r="2599">
          <cell r="B2599" t="str">
            <v>892999910704</v>
          </cell>
          <cell r="C2599" t="str">
            <v>SOCIAL WORK FOR COUNSELING FOR INSPIRATIONAL LIVING LCSW PC</v>
          </cell>
          <cell r="D2599" t="str">
            <v>SOCIAL WORK FOR COUNSELING &amp; HEALING FOR INSPIRATIONAL LIVING PC</v>
          </cell>
          <cell r="E2599">
            <v>10000</v>
          </cell>
          <cell r="F2599">
            <v>120000</v>
          </cell>
          <cell r="G2599" t="str">
            <v>Y</v>
          </cell>
          <cell r="H2599" t="str">
            <v>N</v>
          </cell>
          <cell r="I2599">
            <v>42644</v>
          </cell>
          <cell r="J2599">
            <v>42667</v>
          </cell>
          <cell r="K2599">
            <v>42669</v>
          </cell>
          <cell r="L2599">
            <v>42669</v>
          </cell>
          <cell r="M2599">
            <v>42675</v>
          </cell>
          <cell r="N2599">
            <v>42675</v>
          </cell>
          <cell r="O2599" t="str">
            <v>Y</v>
          </cell>
          <cell r="P2599" t="str">
            <v>David Jensen</v>
          </cell>
          <cell r="Q2599" t="str">
            <v>DJ101</v>
          </cell>
          <cell r="R2599" t="str">
            <v>Chris Frey</v>
          </cell>
          <cell r="S2599" t="str">
            <v>CF101</v>
          </cell>
        </row>
        <row r="2600">
          <cell r="B2600" t="str">
            <v>892999910712</v>
          </cell>
          <cell r="C2600" t="str">
            <v>PARK VIEW VETERINARY HOSPITAL LLC</v>
          </cell>
          <cell r="D2600" t="str">
            <v>PARK VIEW VETERINARY HOSPITAL LLC</v>
          </cell>
          <cell r="E2600">
            <v>45000</v>
          </cell>
          <cell r="F2600">
            <v>540000</v>
          </cell>
          <cell r="G2600" t="str">
            <v>Y</v>
          </cell>
          <cell r="H2600" t="str">
            <v>Y</v>
          </cell>
          <cell r="I2600">
            <v>42644</v>
          </cell>
          <cell r="J2600">
            <v>42667</v>
          </cell>
          <cell r="K2600">
            <v>42668</v>
          </cell>
          <cell r="L2600">
            <v>42668</v>
          </cell>
          <cell r="M2600">
            <v>42675</v>
          </cell>
          <cell r="N2600">
            <v>42675</v>
          </cell>
          <cell r="O2600" t="str">
            <v>Y</v>
          </cell>
          <cell r="P2600" t="str">
            <v>Chris Frey</v>
          </cell>
          <cell r="Q2600" t="str">
            <v>CF101</v>
          </cell>
          <cell r="R2600" t="str">
            <v>PetVet Care Centers Management</v>
          </cell>
          <cell r="S2600" t="str">
            <v>JS101</v>
          </cell>
        </row>
        <row r="2601">
          <cell r="B2601" t="str">
            <v>892999910720</v>
          </cell>
          <cell r="C2601" t="str">
            <v>REYES DELI INC</v>
          </cell>
          <cell r="D2601" t="str">
            <v>REYES DELI</v>
          </cell>
          <cell r="E2601">
            <v>13000</v>
          </cell>
          <cell r="F2601">
            <v>156000</v>
          </cell>
          <cell r="G2601" t="str">
            <v>Y</v>
          </cell>
          <cell r="H2601" t="str">
            <v>Y</v>
          </cell>
          <cell r="I2601">
            <v>42644</v>
          </cell>
          <cell r="J2601">
            <v>42667</v>
          </cell>
          <cell r="K2601">
            <v>42668</v>
          </cell>
          <cell r="L2601">
            <v>42669</v>
          </cell>
          <cell r="M2601">
            <v>42675</v>
          </cell>
          <cell r="N2601">
            <v>42675</v>
          </cell>
          <cell r="O2601" t="str">
            <v>Y</v>
          </cell>
          <cell r="P2601" t="str">
            <v>Tim Platz</v>
          </cell>
          <cell r="Q2601" t="str">
            <v>TP101</v>
          </cell>
          <cell r="R2601" t="str">
            <v>Andy Arner</v>
          </cell>
          <cell r="S2601" t="str">
            <v>AA102</v>
          </cell>
          <cell r="T2601" t="str">
            <v xml:space="preserve">Bethpage FCU </v>
          </cell>
          <cell r="U2601" t="str">
            <v>BFCU</v>
          </cell>
        </row>
        <row r="2602">
          <cell r="B2602" t="str">
            <v>892999910738</v>
          </cell>
          <cell r="C2602" t="str">
            <v>BEACHWITCH.COM LLC</v>
          </cell>
          <cell r="D2602" t="str">
            <v>BEACHWITCH.COM LLC</v>
          </cell>
          <cell r="E2602">
            <v>5000</v>
          </cell>
          <cell r="F2602">
            <v>60000</v>
          </cell>
          <cell r="G2602" t="str">
            <v>Y</v>
          </cell>
          <cell r="H2602" t="str">
            <v>Y</v>
          </cell>
          <cell r="I2602">
            <v>42644</v>
          </cell>
          <cell r="J2602">
            <v>42667</v>
          </cell>
          <cell r="K2602" t="str">
            <v>Declined</v>
          </cell>
          <cell r="L2602" t="str">
            <v>Declined</v>
          </cell>
          <cell r="M2602" t="str">
            <v>Declined</v>
          </cell>
          <cell r="N2602" t="str">
            <v>Declined</v>
          </cell>
          <cell r="O2602" t="str">
            <v>Declined</v>
          </cell>
          <cell r="P2602" t="str">
            <v>Tim Platz</v>
          </cell>
          <cell r="Q2602" t="str">
            <v>TP101</v>
          </cell>
          <cell r="R2602" t="str">
            <v>Andy Arner</v>
          </cell>
          <cell r="S2602" t="str">
            <v>AA102</v>
          </cell>
          <cell r="T2602" t="str">
            <v xml:space="preserve">Bethpage FCU </v>
          </cell>
          <cell r="U2602" t="str">
            <v>BFCU</v>
          </cell>
        </row>
        <row r="2603">
          <cell r="B2603" t="str">
            <v>892999910746</v>
          </cell>
          <cell r="C2603" t="str">
            <v>TWO TIGHE'S HAIR SALON INC</v>
          </cell>
          <cell r="D2603" t="str">
            <v>JACKEE'S SALON</v>
          </cell>
          <cell r="E2603">
            <v>5000</v>
          </cell>
          <cell r="F2603">
            <v>60000</v>
          </cell>
          <cell r="G2603" t="str">
            <v>N</v>
          </cell>
          <cell r="H2603" t="str">
            <v>N</v>
          </cell>
          <cell r="I2603">
            <v>42644</v>
          </cell>
          <cell r="J2603">
            <v>42668</v>
          </cell>
          <cell r="K2603">
            <v>42668</v>
          </cell>
          <cell r="L2603">
            <v>42668</v>
          </cell>
          <cell r="M2603">
            <v>42644</v>
          </cell>
          <cell r="N2603">
            <v>42644</v>
          </cell>
          <cell r="O2603" t="str">
            <v>Y</v>
          </cell>
          <cell r="P2603" t="str">
            <v>Tim Platz</v>
          </cell>
          <cell r="Q2603" t="str">
            <v>TP101</v>
          </cell>
          <cell r="R2603" t="str">
            <v>Andy Arner</v>
          </cell>
          <cell r="S2603" t="str">
            <v>AA102</v>
          </cell>
        </row>
        <row r="2604">
          <cell r="B2604" t="str">
            <v>892999910753</v>
          </cell>
          <cell r="C2604" t="str">
            <v>INSIDE THE ARMOIRE II INC</v>
          </cell>
          <cell r="D2604" t="str">
            <v>INSIDE THE AMOIRE</v>
          </cell>
          <cell r="E2604">
            <v>50000</v>
          </cell>
          <cell r="F2604">
            <v>600000</v>
          </cell>
          <cell r="G2604" t="str">
            <v>N</v>
          </cell>
          <cell r="H2604" t="str">
            <v>N</v>
          </cell>
          <cell r="I2604">
            <v>42644</v>
          </cell>
          <cell r="J2604">
            <v>42669</v>
          </cell>
          <cell r="K2604">
            <v>42670</v>
          </cell>
          <cell r="L2604">
            <v>42670</v>
          </cell>
          <cell r="M2604">
            <v>42703</v>
          </cell>
          <cell r="N2604">
            <v>42675</v>
          </cell>
          <cell r="O2604" t="str">
            <v>Y</v>
          </cell>
          <cell r="P2604" t="str">
            <v>Kerry Doyle</v>
          </cell>
          <cell r="Q2604" t="str">
            <v>KD101</v>
          </cell>
          <cell r="R2604" t="str">
            <v>Erick Weinstein</v>
          </cell>
          <cell r="S2604" t="str">
            <v>EW101</v>
          </cell>
        </row>
        <row r="2605">
          <cell r="B2605" t="str">
            <v>892999910761</v>
          </cell>
          <cell r="C2605" t="str">
            <v>HAIR BY KISS INC</v>
          </cell>
          <cell r="D2605" t="str">
            <v>HAIR BY KISS INC</v>
          </cell>
          <cell r="E2605">
            <v>12000</v>
          </cell>
          <cell r="F2605">
            <v>144000</v>
          </cell>
          <cell r="G2605" t="str">
            <v>Y</v>
          </cell>
          <cell r="H2605" t="str">
            <v>N</v>
          </cell>
          <cell r="I2605">
            <v>42644</v>
          </cell>
          <cell r="J2605">
            <v>42669</v>
          </cell>
          <cell r="K2605">
            <v>42670</v>
          </cell>
          <cell r="L2605">
            <v>42670</v>
          </cell>
          <cell r="M2605">
            <v>42677</v>
          </cell>
          <cell r="N2605">
            <v>42675</v>
          </cell>
          <cell r="O2605" t="str">
            <v>Y</v>
          </cell>
          <cell r="P2605" t="str">
            <v>David Jensen</v>
          </cell>
          <cell r="Q2605" t="str">
            <v>DJ101</v>
          </cell>
          <cell r="R2605" t="str">
            <v>Chris Frey</v>
          </cell>
          <cell r="S2605" t="str">
            <v>CF101</v>
          </cell>
        </row>
        <row r="2606">
          <cell r="B2606" t="str">
            <v>892999910779</v>
          </cell>
          <cell r="C2606" t="str">
            <v>MOUNTAIN CAMP II INC</v>
          </cell>
          <cell r="D2606" t="str">
            <v>MOUNTAIN CAMP</v>
          </cell>
          <cell r="E2606">
            <v>333300</v>
          </cell>
          <cell r="F2606">
            <v>3999600</v>
          </cell>
          <cell r="G2606" t="str">
            <v>Y</v>
          </cell>
          <cell r="H2606" t="str">
            <v>Y</v>
          </cell>
          <cell r="I2606">
            <v>42644</v>
          </cell>
          <cell r="J2606">
            <v>42669</v>
          </cell>
          <cell r="K2606">
            <v>42670</v>
          </cell>
          <cell r="L2606">
            <v>42676</v>
          </cell>
          <cell r="M2606">
            <v>42685</v>
          </cell>
          <cell r="N2606">
            <v>42675</v>
          </cell>
          <cell r="O2606" t="str">
            <v>Y</v>
          </cell>
          <cell r="P2606" t="str">
            <v>KBH Enterprises</v>
          </cell>
          <cell r="Q2606" t="str">
            <v>KH101</v>
          </cell>
          <cell r="R2606" t="str">
            <v>Erick Weinstein</v>
          </cell>
          <cell r="S2606" t="str">
            <v>EW101</v>
          </cell>
          <cell r="T2606" t="str">
            <v>CampMinder</v>
          </cell>
          <cell r="U2606" t="str">
            <v>CM103</v>
          </cell>
        </row>
        <row r="2607">
          <cell r="B2607" t="str">
            <v>892999910787</v>
          </cell>
          <cell r="C2607" t="str">
            <v>MOUNTAIN CAMP REDWOODS INC</v>
          </cell>
          <cell r="D2607" t="str">
            <v>PLANTATION FARM CAMP</v>
          </cell>
          <cell r="E2607">
            <v>95833</v>
          </cell>
          <cell r="F2607">
            <v>1149996</v>
          </cell>
          <cell r="G2607" t="str">
            <v>Y</v>
          </cell>
          <cell r="H2607" t="str">
            <v>Y</v>
          </cell>
          <cell r="I2607">
            <v>42644</v>
          </cell>
          <cell r="J2607">
            <v>42670</v>
          </cell>
          <cell r="K2607">
            <v>42688</v>
          </cell>
          <cell r="L2607">
            <v>42689</v>
          </cell>
          <cell r="M2607">
            <v>42699</v>
          </cell>
          <cell r="N2607">
            <v>42675</v>
          </cell>
          <cell r="O2607" t="str">
            <v>Y</v>
          </cell>
          <cell r="P2607" t="str">
            <v>KBH Enterprises</v>
          </cell>
          <cell r="Q2607" t="str">
            <v>KH101</v>
          </cell>
          <cell r="R2607" t="str">
            <v>Erick Weinstein</v>
          </cell>
          <cell r="S2607" t="str">
            <v>EW101</v>
          </cell>
          <cell r="T2607" t="str">
            <v>CampMinder</v>
          </cell>
          <cell r="U2607" t="str">
            <v>CM103</v>
          </cell>
        </row>
        <row r="2608">
          <cell r="B2608" t="str">
            <v>892999910795</v>
          </cell>
          <cell r="C2608" t="str">
            <v>VISUAL EYES OPTICAL</v>
          </cell>
          <cell r="D2608" t="str">
            <v>VISUAL EYES OPTICAL</v>
          </cell>
          <cell r="E2608">
            <v>20000</v>
          </cell>
          <cell r="F2608">
            <v>240000</v>
          </cell>
          <cell r="G2608" t="str">
            <v>Y</v>
          </cell>
          <cell r="H2608" t="str">
            <v>Y</v>
          </cell>
          <cell r="I2608">
            <v>42644</v>
          </cell>
          <cell r="J2608">
            <v>42671</v>
          </cell>
          <cell r="K2608">
            <v>42671</v>
          </cell>
          <cell r="L2608">
            <v>42674</v>
          </cell>
          <cell r="M2608">
            <v>42675</v>
          </cell>
          <cell r="N2608">
            <v>42675</v>
          </cell>
          <cell r="O2608" t="str">
            <v>Y</v>
          </cell>
          <cell r="P2608" t="str">
            <v>Credit Data</v>
          </cell>
          <cell r="Q2608" t="str">
            <v>CD101</v>
          </cell>
          <cell r="R2608" t="str">
            <v xml:space="preserve">Peter Brickman </v>
          </cell>
          <cell r="S2608" t="str">
            <v>PB101</v>
          </cell>
        </row>
        <row r="2609">
          <cell r="B2609" t="str">
            <v>892999910803</v>
          </cell>
          <cell r="C2609" t="str">
            <v>WOODHAVEN AUTO CARE</v>
          </cell>
          <cell r="D2609" t="str">
            <v>WOODHAVEN AUTO CARE</v>
          </cell>
          <cell r="E2609">
            <v>150000</v>
          </cell>
          <cell r="F2609">
            <v>1800000</v>
          </cell>
          <cell r="G2609" t="str">
            <v>Y</v>
          </cell>
          <cell r="H2609" t="str">
            <v>Y</v>
          </cell>
          <cell r="I2609">
            <v>42644</v>
          </cell>
          <cell r="J2609">
            <v>42671</v>
          </cell>
          <cell r="K2609">
            <v>42671</v>
          </cell>
          <cell r="L2609">
            <v>42674</v>
          </cell>
          <cell r="M2609">
            <v>42676</v>
          </cell>
          <cell r="N2609">
            <v>42675</v>
          </cell>
          <cell r="O2609" t="str">
            <v>Y</v>
          </cell>
          <cell r="P2609" t="str">
            <v>Credit Data</v>
          </cell>
          <cell r="Q2609" t="str">
            <v>CD101</v>
          </cell>
          <cell r="R2609" t="str">
            <v xml:space="preserve">Peter Brickman </v>
          </cell>
          <cell r="S2609" t="str">
            <v>PB101</v>
          </cell>
        </row>
        <row r="2610">
          <cell r="B2610" t="str">
            <v>892999910811</v>
          </cell>
          <cell r="C2610" t="str">
            <v>NOBHILL SUSHI &amp; THAI LLC</v>
          </cell>
          <cell r="D2610" t="str">
            <v>AMAZING ASIAN BISTRO</v>
          </cell>
          <cell r="E2610">
            <v>100000</v>
          </cell>
          <cell r="F2610">
            <v>1200000</v>
          </cell>
          <cell r="G2610" t="str">
            <v>Y</v>
          </cell>
          <cell r="H2610" t="str">
            <v>Y</v>
          </cell>
          <cell r="I2610">
            <v>42644</v>
          </cell>
          <cell r="J2610">
            <v>42671</v>
          </cell>
          <cell r="K2610">
            <v>42674</v>
          </cell>
          <cell r="L2610">
            <v>42674</v>
          </cell>
          <cell r="M2610">
            <v>42676</v>
          </cell>
          <cell r="N2610">
            <v>42675</v>
          </cell>
          <cell r="O2610" t="str">
            <v>Y</v>
          </cell>
          <cell r="P2610" t="str">
            <v>Jorge Pignanelli</v>
          </cell>
          <cell r="Q2610" t="str">
            <v>JP103</v>
          </cell>
          <cell r="R2610" t="str">
            <v>Maleo Solutions</v>
          </cell>
          <cell r="S2610" t="str">
            <v>MS102</v>
          </cell>
        </row>
        <row r="2611">
          <cell r="B2611" t="str">
            <v>892999910829</v>
          </cell>
          <cell r="C2611" t="str">
            <v>SIBLING BEST INC</v>
          </cell>
          <cell r="D2611" t="str">
            <v>SIBLING BEST</v>
          </cell>
          <cell r="E2611">
            <v>10000</v>
          </cell>
          <cell r="F2611">
            <v>120000</v>
          </cell>
          <cell r="G2611" t="str">
            <v>N</v>
          </cell>
          <cell r="H2611" t="str">
            <v>N</v>
          </cell>
          <cell r="I2611">
            <v>42644</v>
          </cell>
          <cell r="J2611">
            <v>42671</v>
          </cell>
          <cell r="K2611">
            <v>42674</v>
          </cell>
          <cell r="L2611">
            <v>42675</v>
          </cell>
          <cell r="M2611">
            <v>42846</v>
          </cell>
          <cell r="N2611">
            <v>42826</v>
          </cell>
          <cell r="O2611" t="str">
            <v>Y</v>
          </cell>
          <cell r="P2611" t="str">
            <v>Tim Platz</v>
          </cell>
          <cell r="Q2611" t="str">
            <v>TP101</v>
          </cell>
          <cell r="R2611" t="str">
            <v>Andy Arner</v>
          </cell>
          <cell r="S2611" t="str">
            <v>AA102</v>
          </cell>
          <cell r="T2611" t="str">
            <v xml:space="preserve">Bethpage FCU </v>
          </cell>
          <cell r="U2611" t="str">
            <v>BFCU</v>
          </cell>
        </row>
        <row r="2612">
          <cell r="B2612" t="str">
            <v>892999910837</v>
          </cell>
          <cell r="C2612" t="str">
            <v>M&amp;F RESTAURANT CORP</v>
          </cell>
          <cell r="D2612" t="str">
            <v>SPOLINIS</v>
          </cell>
          <cell r="E2612">
            <v>25000</v>
          </cell>
          <cell r="F2612">
            <v>300000</v>
          </cell>
          <cell r="G2612" t="str">
            <v>Y</v>
          </cell>
          <cell r="H2612" t="str">
            <v>Y</v>
          </cell>
          <cell r="I2612">
            <v>42644</v>
          </cell>
          <cell r="J2612">
            <v>42671</v>
          </cell>
          <cell r="K2612" t="str">
            <v>Withdrawn</v>
          </cell>
          <cell r="L2612" t="str">
            <v>Withdrawn</v>
          </cell>
          <cell r="M2612" t="str">
            <v>Withdrawn</v>
          </cell>
          <cell r="N2612" t="str">
            <v>Withdrawn</v>
          </cell>
          <cell r="O2612" t="str">
            <v>Withdrawn</v>
          </cell>
          <cell r="P2612" t="str">
            <v>Kerry Doyle</v>
          </cell>
          <cell r="Q2612" t="str">
            <v>KD101</v>
          </cell>
        </row>
        <row r="2613">
          <cell r="B2613" t="str">
            <v>892999910845</v>
          </cell>
          <cell r="C2613" t="str">
            <v>TUSCANY SALON INC</v>
          </cell>
          <cell r="D2613" t="str">
            <v>TUSCANY SALON</v>
          </cell>
          <cell r="E2613">
            <v>9000</v>
          </cell>
          <cell r="F2613">
            <v>108000</v>
          </cell>
          <cell r="G2613" t="str">
            <v>Y</v>
          </cell>
          <cell r="H2613" t="str">
            <v>N</v>
          </cell>
          <cell r="I2613">
            <v>42644</v>
          </cell>
          <cell r="J2613">
            <v>42671</v>
          </cell>
          <cell r="K2613">
            <v>42674</v>
          </cell>
          <cell r="L2613">
            <v>42675</v>
          </cell>
          <cell r="M2613">
            <v>42686</v>
          </cell>
          <cell r="N2613">
            <v>42675</v>
          </cell>
          <cell r="O2613" t="str">
            <v>Y</v>
          </cell>
          <cell r="P2613" t="str">
            <v>David Jensen</v>
          </cell>
          <cell r="Q2613" t="str">
            <v>DJ101</v>
          </cell>
          <cell r="R2613" t="str">
            <v>Chris Frey</v>
          </cell>
          <cell r="S2613" t="str">
            <v>CF101</v>
          </cell>
        </row>
        <row r="2614">
          <cell r="B2614" t="str">
            <v>892999910852</v>
          </cell>
          <cell r="C2614" t="str">
            <v>VETEVOLVE MD LLC</v>
          </cell>
          <cell r="D2614" t="str">
            <v>ARNOLD PET STATION</v>
          </cell>
          <cell r="E2614">
            <v>75000</v>
          </cell>
          <cell r="F2614">
            <v>900000</v>
          </cell>
          <cell r="G2614" t="str">
            <v>Y</v>
          </cell>
          <cell r="H2614" t="str">
            <v>Y</v>
          </cell>
          <cell r="I2614">
            <v>42644</v>
          </cell>
          <cell r="J2614">
            <v>42674</v>
          </cell>
          <cell r="K2614">
            <v>42674</v>
          </cell>
          <cell r="L2614">
            <v>42675</v>
          </cell>
          <cell r="M2614">
            <v>42677</v>
          </cell>
          <cell r="N2614">
            <v>42675</v>
          </cell>
          <cell r="O2614" t="str">
            <v>Y</v>
          </cell>
          <cell r="P2614" t="str">
            <v>Chris Frey</v>
          </cell>
          <cell r="Q2614" t="str">
            <v>CF101</v>
          </cell>
        </row>
        <row r="2615">
          <cell r="B2615" t="str">
            <v>419100036421</v>
          </cell>
          <cell r="C2615" t="str">
            <v>OZZY TECH INC</v>
          </cell>
          <cell r="D2615" t="str">
            <v>CSHLP.ME</v>
          </cell>
          <cell r="E2615">
            <v>20000</v>
          </cell>
          <cell r="F2615">
            <v>240000</v>
          </cell>
          <cell r="G2615" t="str">
            <v>N</v>
          </cell>
          <cell r="H2615" t="str">
            <v>N</v>
          </cell>
          <cell r="I2615">
            <v>42644</v>
          </cell>
          <cell r="J2615">
            <v>42655</v>
          </cell>
          <cell r="K2615">
            <v>42656</v>
          </cell>
          <cell r="L2615">
            <v>42664</v>
          </cell>
          <cell r="M2615">
            <v>42673</v>
          </cell>
          <cell r="N2615">
            <v>42644</v>
          </cell>
          <cell r="O2615" t="str">
            <v>Y</v>
          </cell>
          <cell r="P2615" t="str">
            <v>Mobius Payments</v>
          </cell>
          <cell r="Q2615" t="str">
            <v>MOB101</v>
          </cell>
        </row>
        <row r="2616">
          <cell r="B2616" t="str">
            <v>419100036573</v>
          </cell>
          <cell r="C2616" t="str">
            <v>SHYLER INC</v>
          </cell>
          <cell r="D2616" t="str">
            <v>GSHLP.CO</v>
          </cell>
          <cell r="E2616">
            <v>20000</v>
          </cell>
          <cell r="F2616">
            <v>240000</v>
          </cell>
          <cell r="G2616" t="str">
            <v>N</v>
          </cell>
          <cell r="H2616" t="str">
            <v>N</v>
          </cell>
          <cell r="I2616">
            <v>42644</v>
          </cell>
          <cell r="J2616">
            <v>42655</v>
          </cell>
          <cell r="K2616">
            <v>42655</v>
          </cell>
          <cell r="L2616">
            <v>42660</v>
          </cell>
          <cell r="M2616">
            <v>42668</v>
          </cell>
          <cell r="N2616">
            <v>42644</v>
          </cell>
          <cell r="O2616" t="str">
            <v>Y</v>
          </cell>
          <cell r="P2616" t="str">
            <v>Mobius Payments</v>
          </cell>
          <cell r="Q2616" t="str">
            <v>MOB101</v>
          </cell>
        </row>
        <row r="2617">
          <cell r="B2617" t="str">
            <v>419100036608</v>
          </cell>
          <cell r="C2617" t="str">
            <v>CYBER AVA INC</v>
          </cell>
          <cell r="D2617" t="str">
            <v>CVBILL.COM</v>
          </cell>
          <cell r="E2617">
            <v>20000</v>
          </cell>
          <cell r="F2617">
            <v>240000</v>
          </cell>
          <cell r="G2617" t="str">
            <v>N</v>
          </cell>
          <cell r="H2617" t="str">
            <v>N</v>
          </cell>
          <cell r="I2617">
            <v>42644</v>
          </cell>
          <cell r="J2617">
            <v>42655</v>
          </cell>
          <cell r="K2617">
            <v>42656</v>
          </cell>
          <cell r="L2617">
            <v>42669</v>
          </cell>
          <cell r="M2617">
            <v>42675</v>
          </cell>
          <cell r="N2617">
            <v>42675</v>
          </cell>
          <cell r="O2617" t="str">
            <v>Y</v>
          </cell>
          <cell r="P2617" t="str">
            <v>Mobius Payments</v>
          </cell>
          <cell r="Q2617" t="str">
            <v>MOB101</v>
          </cell>
        </row>
        <row r="2618">
          <cell r="B2618" t="str">
            <v>419100036635</v>
          </cell>
          <cell r="C2618" t="str">
            <v>BITLOVE INC</v>
          </cell>
          <cell r="D2618" t="str">
            <v>BITLOVE INC</v>
          </cell>
          <cell r="E2618">
            <v>50000</v>
          </cell>
          <cell r="F2618">
            <v>600000</v>
          </cell>
          <cell r="G2618" t="str">
            <v>N</v>
          </cell>
          <cell r="H2618" t="str">
            <v>N</v>
          </cell>
          <cell r="I2618">
            <v>42644</v>
          </cell>
          <cell r="J2618">
            <v>42655</v>
          </cell>
          <cell r="K2618">
            <v>42656</v>
          </cell>
          <cell r="L2618">
            <v>42675</v>
          </cell>
          <cell r="M2618">
            <v>42685</v>
          </cell>
          <cell r="N2618">
            <v>42675</v>
          </cell>
          <cell r="O2618" t="str">
            <v>Y</v>
          </cell>
          <cell r="P2618" t="str">
            <v>Mobius Payments</v>
          </cell>
          <cell r="Q2618" t="str">
            <v>MOB101</v>
          </cell>
        </row>
        <row r="2619">
          <cell r="B2619" t="str">
            <v>419100036662</v>
          </cell>
          <cell r="C2619" t="str">
            <v>UTHERVERSE INC</v>
          </cell>
          <cell r="D2619" t="str">
            <v>UTHERVERSE INC</v>
          </cell>
          <cell r="E2619">
            <v>40000</v>
          </cell>
          <cell r="F2619">
            <v>480000</v>
          </cell>
          <cell r="G2619" t="str">
            <v>N</v>
          </cell>
          <cell r="H2619" t="str">
            <v>N</v>
          </cell>
          <cell r="I2619">
            <v>42644</v>
          </cell>
          <cell r="J2619">
            <v>42656</v>
          </cell>
          <cell r="K2619">
            <v>42719</v>
          </cell>
          <cell r="L2619">
            <v>42725</v>
          </cell>
          <cell r="M2619">
            <v>42752</v>
          </cell>
          <cell r="N2619">
            <v>42736</v>
          </cell>
          <cell r="O2619" t="str">
            <v>Y</v>
          </cell>
          <cell r="P2619" t="str">
            <v>Mobius Payments</v>
          </cell>
          <cell r="Q2619" t="str">
            <v>MOB101</v>
          </cell>
        </row>
        <row r="2620">
          <cell r="B2620" t="str">
            <v>419100036699</v>
          </cell>
          <cell r="C2620" t="str">
            <v>WORLD TRANSPORTATION INC</v>
          </cell>
          <cell r="D2620" t="str">
            <v>WORLD HOSTS USA</v>
          </cell>
          <cell r="E2620">
            <v>11000</v>
          </cell>
          <cell r="F2620">
            <v>132000</v>
          </cell>
          <cell r="G2620" t="str">
            <v>Y</v>
          </cell>
          <cell r="H2620" t="str">
            <v>Y</v>
          </cell>
          <cell r="I2620">
            <v>42644</v>
          </cell>
          <cell r="J2620">
            <v>42656</v>
          </cell>
          <cell r="K2620">
            <v>42656</v>
          </cell>
          <cell r="L2620">
            <v>42660</v>
          </cell>
          <cell r="M2620">
            <v>42690</v>
          </cell>
          <cell r="N2620">
            <v>42675</v>
          </cell>
          <cell r="O2620" t="str">
            <v>Y</v>
          </cell>
          <cell r="P2620" t="str">
            <v>CardWorks Acquiring</v>
          </cell>
          <cell r="Q2620" t="str">
            <v>CWA101</v>
          </cell>
        </row>
        <row r="2621">
          <cell r="B2621" t="str">
            <v>419100036724</v>
          </cell>
          <cell r="C2621" t="str">
            <v>TELEMED HEALTH GROUP LLC</v>
          </cell>
          <cell r="D2621" t="str">
            <v>AFFORD A DOC</v>
          </cell>
          <cell r="E2621">
            <v>20000</v>
          </cell>
          <cell r="F2621">
            <v>240000</v>
          </cell>
          <cell r="G2621" t="str">
            <v>N</v>
          </cell>
          <cell r="H2621" t="str">
            <v>N</v>
          </cell>
          <cell r="I2621">
            <v>42644</v>
          </cell>
          <cell r="J2621">
            <v>42657</v>
          </cell>
          <cell r="K2621" t="str">
            <v>Withdrawn</v>
          </cell>
          <cell r="L2621" t="str">
            <v>Withdrawn</v>
          </cell>
          <cell r="M2621" t="str">
            <v>Withdrawn</v>
          </cell>
          <cell r="N2621" t="str">
            <v>Withdrawn</v>
          </cell>
          <cell r="O2621" t="str">
            <v>Withdrawn</v>
          </cell>
          <cell r="P2621" t="str">
            <v>Mobius Payments</v>
          </cell>
          <cell r="Q2621" t="str">
            <v>MOB101</v>
          </cell>
        </row>
        <row r="2622">
          <cell r="B2622" t="str">
            <v>419100036751</v>
          </cell>
          <cell r="C2622" t="str">
            <v>SIR AFFAIRS INC</v>
          </cell>
          <cell r="D2622" t="str">
            <v>SIR AFFAIRS INC</v>
          </cell>
          <cell r="E2622">
            <v>25000</v>
          </cell>
          <cell r="F2622">
            <v>300000</v>
          </cell>
          <cell r="G2622" t="str">
            <v>N</v>
          </cell>
          <cell r="H2622" t="str">
            <v>N</v>
          </cell>
          <cell r="I2622">
            <v>42644</v>
          </cell>
          <cell r="J2622">
            <v>42657</v>
          </cell>
          <cell r="K2622" t="str">
            <v>Withdrawn</v>
          </cell>
          <cell r="L2622" t="str">
            <v>Withdrawn</v>
          </cell>
          <cell r="M2622" t="str">
            <v>Withdrawn</v>
          </cell>
          <cell r="N2622" t="str">
            <v>Withdrawn</v>
          </cell>
          <cell r="O2622" t="str">
            <v>Withdrawn</v>
          </cell>
          <cell r="P2622" t="str">
            <v>The Malyn Group</v>
          </cell>
          <cell r="Q2622" t="str">
            <v>TMG101</v>
          </cell>
        </row>
        <row r="2623">
          <cell r="B2623" t="str">
            <v>419100036788</v>
          </cell>
          <cell r="C2623" t="str">
            <v>KEEN TRANSFER LLC</v>
          </cell>
          <cell r="D2623" t="str">
            <v>QTEKA.COM</v>
          </cell>
          <cell r="E2623">
            <v>20000</v>
          </cell>
          <cell r="F2623">
            <v>240000</v>
          </cell>
          <cell r="G2623" t="str">
            <v>N</v>
          </cell>
          <cell r="H2623" t="str">
            <v>N</v>
          </cell>
          <cell r="I2623">
            <v>42644</v>
          </cell>
          <cell r="J2623">
            <v>42660</v>
          </cell>
          <cell r="K2623">
            <v>42661</v>
          </cell>
          <cell r="L2623">
            <v>42669</v>
          </cell>
          <cell r="M2623">
            <v>42672</v>
          </cell>
          <cell r="N2623">
            <v>42644</v>
          </cell>
          <cell r="O2623" t="str">
            <v>Y</v>
          </cell>
          <cell r="P2623" t="str">
            <v>Mobius Payments</v>
          </cell>
          <cell r="Q2623" t="str">
            <v>MOB101</v>
          </cell>
        </row>
        <row r="2624">
          <cell r="B2624" t="str">
            <v>419100036813</v>
          </cell>
          <cell r="C2624" t="str">
            <v>WOJO MEDIA INC</v>
          </cell>
          <cell r="D2624" t="str">
            <v>YGCHELP.COM</v>
          </cell>
          <cell r="E2624">
            <v>20000</v>
          </cell>
          <cell r="F2624">
            <v>240000</v>
          </cell>
          <cell r="G2624" t="str">
            <v>N</v>
          </cell>
          <cell r="H2624" t="str">
            <v>N</v>
          </cell>
          <cell r="I2624">
            <v>42644</v>
          </cell>
          <cell r="J2624">
            <v>42661</v>
          </cell>
          <cell r="K2624">
            <v>42661</v>
          </cell>
          <cell r="L2624">
            <v>42663</v>
          </cell>
          <cell r="M2624">
            <v>42668</v>
          </cell>
          <cell r="N2624">
            <v>42644</v>
          </cell>
          <cell r="O2624" t="str">
            <v>Y</v>
          </cell>
          <cell r="P2624" t="str">
            <v>Mobius Payments</v>
          </cell>
          <cell r="Q2624" t="str">
            <v>MOB101</v>
          </cell>
        </row>
        <row r="2625">
          <cell r="B2625" t="str">
            <v>419100036840</v>
          </cell>
          <cell r="C2625" t="str">
            <v>TOKEN THUNDER INC</v>
          </cell>
          <cell r="D2625" t="str">
            <v>WIXUF.COM</v>
          </cell>
          <cell r="E2625">
            <v>20000</v>
          </cell>
          <cell r="F2625">
            <v>240000</v>
          </cell>
          <cell r="G2625" t="str">
            <v>N</v>
          </cell>
          <cell r="H2625" t="str">
            <v>N</v>
          </cell>
          <cell r="I2625">
            <v>42644</v>
          </cell>
          <cell r="J2625">
            <v>42657</v>
          </cell>
          <cell r="K2625">
            <v>42660</v>
          </cell>
          <cell r="L2625">
            <v>42664</v>
          </cell>
          <cell r="M2625">
            <v>42688</v>
          </cell>
          <cell r="N2625">
            <v>42675</v>
          </cell>
          <cell r="O2625" t="str">
            <v>Y</v>
          </cell>
          <cell r="P2625" t="str">
            <v>Mobius Payments</v>
          </cell>
          <cell r="Q2625" t="str">
            <v>MOB101</v>
          </cell>
        </row>
        <row r="2626">
          <cell r="B2626" t="str">
            <v>419100036877</v>
          </cell>
          <cell r="C2626" t="str">
            <v>COMMUNITY KINGDOM CORP</v>
          </cell>
          <cell r="D2626" t="str">
            <v>GORTOYI.COM</v>
          </cell>
          <cell r="E2626">
            <v>34250</v>
          </cell>
          <cell r="F2626">
            <v>411000</v>
          </cell>
          <cell r="G2626" t="str">
            <v>N</v>
          </cell>
          <cell r="H2626" t="str">
            <v>N</v>
          </cell>
          <cell r="I2626">
            <v>42644</v>
          </cell>
          <cell r="J2626">
            <v>42663</v>
          </cell>
          <cell r="K2626">
            <v>42669</v>
          </cell>
          <cell r="L2626">
            <v>42675</v>
          </cell>
          <cell r="M2626">
            <v>42753</v>
          </cell>
          <cell r="N2626">
            <v>42736</v>
          </cell>
          <cell r="O2626" t="str">
            <v>Y</v>
          </cell>
          <cell r="P2626" t="str">
            <v>RocketGate</v>
          </cell>
          <cell r="Q2626" t="str">
            <v>RG101</v>
          </cell>
          <cell r="R2626" t="str">
            <v>Dating Network</v>
          </cell>
          <cell r="S2626" t="str">
            <v>DN101</v>
          </cell>
        </row>
        <row r="2627">
          <cell r="B2627" t="str">
            <v>419100036902</v>
          </cell>
          <cell r="C2627" t="str">
            <v>GROUPO EXHIBITING INC</v>
          </cell>
          <cell r="D2627" t="str">
            <v>IDOCIME.COM</v>
          </cell>
          <cell r="E2627">
            <v>34250</v>
          </cell>
          <cell r="F2627">
            <v>411000</v>
          </cell>
          <cell r="G2627" t="str">
            <v>N</v>
          </cell>
          <cell r="H2627" t="str">
            <v>N</v>
          </cell>
          <cell r="I2627">
            <v>42644</v>
          </cell>
          <cell r="J2627">
            <v>42663</v>
          </cell>
          <cell r="K2627">
            <v>42667</v>
          </cell>
          <cell r="L2627">
            <v>42675</v>
          </cell>
          <cell r="M2627">
            <v>42701</v>
          </cell>
          <cell r="N2627">
            <v>42675</v>
          </cell>
          <cell r="O2627" t="str">
            <v>Y</v>
          </cell>
          <cell r="P2627" t="str">
            <v>RocketGate</v>
          </cell>
          <cell r="Q2627" t="str">
            <v>RG101</v>
          </cell>
          <cell r="R2627" t="str">
            <v>Dating Network</v>
          </cell>
          <cell r="S2627" t="str">
            <v>DN101</v>
          </cell>
        </row>
        <row r="2628">
          <cell r="B2628" t="str">
            <v>419100036939</v>
          </cell>
          <cell r="C2628" t="str">
            <v>MIGLIORE ENTERPRISE INC</v>
          </cell>
          <cell r="D2628" t="str">
            <v>RUKCLOY.COM</v>
          </cell>
          <cell r="E2628">
            <v>34250</v>
          </cell>
          <cell r="F2628">
            <v>411000</v>
          </cell>
          <cell r="G2628" t="str">
            <v>N</v>
          </cell>
          <cell r="H2628" t="str">
            <v>N</v>
          </cell>
          <cell r="I2628">
            <v>42644</v>
          </cell>
          <cell r="J2628">
            <v>42663</v>
          </cell>
          <cell r="K2628">
            <v>42669</v>
          </cell>
          <cell r="L2628">
            <v>42675</v>
          </cell>
          <cell r="M2628">
            <v>42695</v>
          </cell>
          <cell r="N2628">
            <v>42675</v>
          </cell>
          <cell r="O2628" t="str">
            <v>Y</v>
          </cell>
          <cell r="P2628" t="str">
            <v>RocketGate</v>
          </cell>
          <cell r="Q2628" t="str">
            <v>RG101</v>
          </cell>
          <cell r="R2628" t="str">
            <v>Dating Network</v>
          </cell>
          <cell r="S2628" t="str">
            <v>DN101</v>
          </cell>
        </row>
        <row r="2629">
          <cell r="B2629" t="str">
            <v>419100036957</v>
          </cell>
          <cell r="C2629" t="str">
            <v>RIGHT TECH SUPPORT LLC</v>
          </cell>
          <cell r="D2629" t="str">
            <v>ISQUADIFY</v>
          </cell>
          <cell r="E2629">
            <v>200000</v>
          </cell>
          <cell r="F2629">
            <v>2400000</v>
          </cell>
          <cell r="G2629" t="str">
            <v>Y</v>
          </cell>
          <cell r="H2629" t="str">
            <v>Y</v>
          </cell>
          <cell r="I2629">
            <v>42644</v>
          </cell>
          <cell r="J2629">
            <v>42647</v>
          </cell>
          <cell r="K2629" t="str">
            <v>Withdrawn</v>
          </cell>
          <cell r="L2629" t="str">
            <v>Withdrawn</v>
          </cell>
          <cell r="M2629" t="str">
            <v>Withdrawn</v>
          </cell>
          <cell r="N2629" t="str">
            <v>Withdrawn</v>
          </cell>
          <cell r="O2629" t="str">
            <v>Withdrawn</v>
          </cell>
          <cell r="P2629" t="str">
            <v>The Malyn Group</v>
          </cell>
          <cell r="Q2629" t="str">
            <v>TMG101</v>
          </cell>
        </row>
        <row r="2630">
          <cell r="B2630" t="str">
            <v>419100036966</v>
          </cell>
          <cell r="C2630" t="str">
            <v>WORLDWIDE CONNECT PARTNERS LLC</v>
          </cell>
          <cell r="D2630" t="str">
            <v>WORLDWIDE CONNECT PARTNERS LLC</v>
          </cell>
          <cell r="E2630">
            <v>100000</v>
          </cell>
          <cell r="F2630">
            <v>1200000</v>
          </cell>
          <cell r="G2630" t="str">
            <v>Y</v>
          </cell>
          <cell r="H2630" t="str">
            <v>N</v>
          </cell>
          <cell r="I2630">
            <v>42644</v>
          </cell>
          <cell r="J2630">
            <v>42663</v>
          </cell>
          <cell r="K2630">
            <v>42678</v>
          </cell>
          <cell r="L2630">
            <v>42682</v>
          </cell>
          <cell r="M2630">
            <v>42718</v>
          </cell>
          <cell r="N2630">
            <v>42705</v>
          </cell>
          <cell r="O2630" t="str">
            <v>Y</v>
          </cell>
          <cell r="P2630" t="str">
            <v>RocketGate</v>
          </cell>
          <cell r="Q2630" t="str">
            <v>RG101</v>
          </cell>
          <cell r="R2630" t="str">
            <v>Global Personals</v>
          </cell>
          <cell r="S2630" t="str">
            <v>GP101</v>
          </cell>
        </row>
        <row r="2631">
          <cell r="B2631" t="str">
            <v>419100036984</v>
          </cell>
          <cell r="C2631" t="str">
            <v>COSMOS COSMETICS AND NUTRITION CORP</v>
          </cell>
          <cell r="D2631" t="str">
            <v>LOREVIVE</v>
          </cell>
          <cell r="E2631">
            <v>50000</v>
          </cell>
          <cell r="F2631">
            <v>600000</v>
          </cell>
          <cell r="G2631" t="str">
            <v>N</v>
          </cell>
          <cell r="H2631" t="str">
            <v>N</v>
          </cell>
          <cell r="I2631">
            <v>42644</v>
          </cell>
          <cell r="J2631">
            <v>42647</v>
          </cell>
          <cell r="K2631" t="str">
            <v>Withdrawn</v>
          </cell>
          <cell r="L2631" t="str">
            <v>Withdrawn</v>
          </cell>
          <cell r="M2631" t="str">
            <v>Withdrawn</v>
          </cell>
          <cell r="N2631" t="str">
            <v>Withdrawn</v>
          </cell>
          <cell r="O2631" t="str">
            <v>Withdrawn</v>
          </cell>
          <cell r="P2631" t="str">
            <v>The Malyn Group</v>
          </cell>
          <cell r="Q2631" t="str">
            <v>TMG101</v>
          </cell>
        </row>
        <row r="2632">
          <cell r="B2632" t="str">
            <v>419100036993</v>
          </cell>
          <cell r="C2632" t="str">
            <v>BELGRADE EXPRESS INC</v>
          </cell>
          <cell r="D2632" t="str">
            <v>DIGRELY.COM</v>
          </cell>
          <cell r="E2632">
            <v>34250</v>
          </cell>
          <cell r="F2632">
            <v>411000</v>
          </cell>
          <cell r="G2632" t="str">
            <v>N</v>
          </cell>
          <cell r="H2632" t="str">
            <v>N</v>
          </cell>
          <cell r="I2632">
            <v>42644</v>
          </cell>
          <cell r="J2632">
            <v>42664</v>
          </cell>
          <cell r="K2632">
            <v>42670</v>
          </cell>
          <cell r="L2632">
            <v>42677</v>
          </cell>
          <cell r="M2632">
            <v>42712</v>
          </cell>
          <cell r="N2632">
            <v>42705</v>
          </cell>
          <cell r="O2632" t="str">
            <v>Y</v>
          </cell>
          <cell r="P2632" t="str">
            <v>RocketGate</v>
          </cell>
          <cell r="Q2632" t="str">
            <v>RG101</v>
          </cell>
          <cell r="R2632" t="str">
            <v>Dating Network</v>
          </cell>
          <cell r="S2632" t="str">
            <v>DN101</v>
          </cell>
        </row>
        <row r="2633">
          <cell r="B2633" t="str">
            <v>419100037019</v>
          </cell>
          <cell r="C2633" t="str">
            <v>MANWIN BILLING US CORP</v>
          </cell>
          <cell r="D2633" t="str">
            <v>MBI PROBILLER.COM XT</v>
          </cell>
          <cell r="E2633">
            <v>50000</v>
          </cell>
          <cell r="F2633">
            <v>600000</v>
          </cell>
          <cell r="G2633" t="str">
            <v>Y</v>
          </cell>
          <cell r="H2633" t="str">
            <v>N</v>
          </cell>
          <cell r="I2633">
            <v>42644</v>
          </cell>
          <cell r="J2633">
            <v>42648</v>
          </cell>
          <cell r="K2633">
            <v>42649</v>
          </cell>
          <cell r="L2633">
            <v>42656</v>
          </cell>
          <cell r="M2633">
            <v>42701</v>
          </cell>
          <cell r="N2633">
            <v>42675</v>
          </cell>
          <cell r="O2633" t="str">
            <v>Y</v>
          </cell>
          <cell r="P2633" t="str">
            <v>Lumencard Services</v>
          </cell>
          <cell r="Q2633" t="str">
            <v>LCS101</v>
          </cell>
        </row>
        <row r="2634">
          <cell r="B2634" t="str">
            <v>419100037028</v>
          </cell>
          <cell r="C2634" t="str">
            <v>JM FAWCETT LLC</v>
          </cell>
          <cell r="D2634" t="str">
            <v>THE LITTLE GYM</v>
          </cell>
          <cell r="E2634">
            <v>15000</v>
          </cell>
          <cell r="F2634">
            <v>180000</v>
          </cell>
          <cell r="G2634" t="str">
            <v>Y</v>
          </cell>
          <cell r="H2634" t="str">
            <v>N</v>
          </cell>
          <cell r="I2634">
            <v>42644</v>
          </cell>
          <cell r="J2634">
            <v>42667</v>
          </cell>
          <cell r="K2634">
            <v>42668</v>
          </cell>
          <cell r="L2634">
            <v>42669</v>
          </cell>
          <cell r="M2634">
            <v>42687</v>
          </cell>
          <cell r="N2634">
            <v>42675</v>
          </cell>
          <cell r="O2634" t="str">
            <v>Y</v>
          </cell>
          <cell r="P2634" t="str">
            <v>KBH Enterprises</v>
          </cell>
          <cell r="Q2634" t="str">
            <v>KH101</v>
          </cell>
          <cell r="R2634" t="str">
            <v>Erick Weinstein</v>
          </cell>
          <cell r="S2634" t="str">
            <v>EW101</v>
          </cell>
        </row>
        <row r="2635">
          <cell r="B2635" t="str">
            <v>419100037055</v>
          </cell>
          <cell r="C2635" t="str">
            <v>SEASHELLS TECHNOLOGIES INC</v>
          </cell>
          <cell r="D2635" t="str">
            <v xml:space="preserve">SEASHELLS </v>
          </cell>
          <cell r="E2635">
            <v>100000</v>
          </cell>
          <cell r="F2635">
            <v>1200000</v>
          </cell>
          <cell r="G2635" t="str">
            <v>Y</v>
          </cell>
          <cell r="H2635" t="str">
            <v>Y</v>
          </cell>
          <cell r="I2635">
            <v>42644</v>
          </cell>
          <cell r="J2635">
            <v>42669</v>
          </cell>
          <cell r="K2635" t="str">
            <v>Declined</v>
          </cell>
          <cell r="L2635" t="str">
            <v>Declined</v>
          </cell>
          <cell r="M2635" t="str">
            <v>Declined</v>
          </cell>
          <cell r="N2635" t="str">
            <v>Declined</v>
          </cell>
          <cell r="O2635" t="str">
            <v>Declined</v>
          </cell>
          <cell r="P2635" t="str">
            <v>Mobius Payments</v>
          </cell>
          <cell r="Q2635" t="str">
            <v>MOB101</v>
          </cell>
        </row>
        <row r="2636">
          <cell r="B2636" t="str">
            <v>419100037073</v>
          </cell>
          <cell r="C2636" t="str">
            <v>WEST ISLIP BUSINESS MACHINES INC</v>
          </cell>
          <cell r="D2636" t="str">
            <v>WEST ISLIP BUSINESS MACHINES INC</v>
          </cell>
          <cell r="E2636">
            <v>11000</v>
          </cell>
          <cell r="F2636">
            <v>132000</v>
          </cell>
          <cell r="G2636" t="str">
            <v>Y</v>
          </cell>
          <cell r="H2636" t="str">
            <v>N</v>
          </cell>
          <cell r="I2636">
            <v>42644</v>
          </cell>
          <cell r="J2636">
            <v>42649</v>
          </cell>
          <cell r="K2636">
            <v>42649</v>
          </cell>
          <cell r="L2636">
            <v>42650</v>
          </cell>
          <cell r="M2636">
            <v>42656</v>
          </cell>
          <cell r="N2636">
            <v>42644</v>
          </cell>
          <cell r="O2636" t="str">
            <v>Y</v>
          </cell>
          <cell r="P2636" t="str">
            <v>CardWorks Acquiring</v>
          </cell>
          <cell r="Q2636" t="str">
            <v>CWA101</v>
          </cell>
          <cell r="R2636" t="str">
            <v>Gene Williams</v>
          </cell>
          <cell r="S2636" t="str">
            <v>GW101</v>
          </cell>
        </row>
        <row r="2637">
          <cell r="B2637" t="str">
            <v>419100037108</v>
          </cell>
          <cell r="C2637" t="str">
            <v>CAIT SYSTEMS LLC</v>
          </cell>
          <cell r="D2637" t="str">
            <v>CAITAPP.COM</v>
          </cell>
          <cell r="E2637">
            <v>25000</v>
          </cell>
          <cell r="F2637">
            <v>300000</v>
          </cell>
          <cell r="G2637" t="str">
            <v>N</v>
          </cell>
          <cell r="H2637" t="str">
            <v>N</v>
          </cell>
          <cell r="I2637">
            <v>42644</v>
          </cell>
          <cell r="J2637">
            <v>42649</v>
          </cell>
          <cell r="K2637" t="str">
            <v>Withdrawn</v>
          </cell>
          <cell r="L2637" t="str">
            <v>Withdrawn</v>
          </cell>
          <cell r="M2637" t="str">
            <v>Withdrawn</v>
          </cell>
          <cell r="N2637" t="str">
            <v>Withdrawn</v>
          </cell>
          <cell r="O2637" t="str">
            <v>Withdrawn</v>
          </cell>
          <cell r="P2637" t="str">
            <v>Joel Paulin</v>
          </cell>
          <cell r="Q2637" t="str">
            <v>JP101</v>
          </cell>
        </row>
        <row r="2638">
          <cell r="B2638" t="str">
            <v>419100036617</v>
          </cell>
          <cell r="C2638" t="str">
            <v>PIXEL VIXENS LLC</v>
          </cell>
          <cell r="D2638" t="str">
            <v>PIXEL VIXENS LLC</v>
          </cell>
          <cell r="E2638">
            <v>5000</v>
          </cell>
          <cell r="F2638">
            <v>60000</v>
          </cell>
          <cell r="G2638" t="str">
            <v>Y</v>
          </cell>
          <cell r="H2638" t="str">
            <v>N</v>
          </cell>
          <cell r="I2638">
            <v>42675</v>
          </cell>
          <cell r="J2638">
            <v>42676</v>
          </cell>
          <cell r="K2638" t="str">
            <v>Withdrawn</v>
          </cell>
          <cell r="L2638" t="str">
            <v>Withdrawn</v>
          </cell>
          <cell r="M2638" t="str">
            <v>Withdrawn</v>
          </cell>
          <cell r="N2638" t="str">
            <v>Withdrawn</v>
          </cell>
          <cell r="O2638" t="str">
            <v>Withdrawn</v>
          </cell>
          <cell r="P2638" t="str">
            <v>Mobius Payments</v>
          </cell>
          <cell r="Q2638" t="str">
            <v>MOB101</v>
          </cell>
        </row>
        <row r="2639">
          <cell r="B2639" t="str">
            <v>419100036644</v>
          </cell>
          <cell r="C2639" t="str">
            <v>SERKET MEDIA CORP</v>
          </cell>
          <cell r="D2639" t="str">
            <v>HELPINDA.COM</v>
          </cell>
          <cell r="E2639">
            <v>40000</v>
          </cell>
          <cell r="F2639">
            <v>480000</v>
          </cell>
          <cell r="G2639" t="str">
            <v>N</v>
          </cell>
          <cell r="H2639" t="str">
            <v>N</v>
          </cell>
          <cell r="I2639">
            <v>42675</v>
          </cell>
          <cell r="J2639">
            <v>42676</v>
          </cell>
          <cell r="K2639">
            <v>42712</v>
          </cell>
          <cell r="L2639">
            <v>42717</v>
          </cell>
          <cell r="M2639">
            <v>42790</v>
          </cell>
          <cell r="N2639">
            <v>42767</v>
          </cell>
          <cell r="O2639" t="str">
            <v>Y</v>
          </cell>
          <cell r="P2639" t="str">
            <v>Mobius Payments</v>
          </cell>
          <cell r="Q2639" t="str">
            <v>MOB101</v>
          </cell>
        </row>
        <row r="2640">
          <cell r="B2640" t="str">
            <v>419100036733</v>
          </cell>
          <cell r="C2640" t="str">
            <v>JEROME KING</v>
          </cell>
          <cell r="D2640" t="str">
            <v>JAY MANSION BEATZ</v>
          </cell>
          <cell r="E2640">
            <v>1000</v>
          </cell>
          <cell r="F2640">
            <v>12000</v>
          </cell>
          <cell r="G2640" t="str">
            <v>N</v>
          </cell>
          <cell r="H2640" t="str">
            <v>N</v>
          </cell>
          <cell r="I2640">
            <v>42675</v>
          </cell>
          <cell r="J2640">
            <v>42681</v>
          </cell>
          <cell r="K2640" t="str">
            <v>Declined</v>
          </cell>
          <cell r="L2640" t="str">
            <v>Declined</v>
          </cell>
          <cell r="M2640" t="str">
            <v>Declined</v>
          </cell>
          <cell r="N2640" t="str">
            <v>Declined</v>
          </cell>
          <cell r="O2640" t="str">
            <v>Declined</v>
          </cell>
          <cell r="P2640" t="str">
            <v>Mobius Payments</v>
          </cell>
          <cell r="Q2640" t="str">
            <v>MOB101</v>
          </cell>
        </row>
        <row r="2641">
          <cell r="B2641" t="str">
            <v>419100036760</v>
          </cell>
          <cell r="C2641" t="str">
            <v>EXS INTERNET SERVICES DIGIMEAD LLC</v>
          </cell>
          <cell r="D2641" t="str">
            <v>EXSBILLING.COM</v>
          </cell>
          <cell r="E2641">
            <v>40000</v>
          </cell>
          <cell r="F2641">
            <v>480000</v>
          </cell>
          <cell r="G2641" t="str">
            <v>Y</v>
          </cell>
          <cell r="H2641" t="str">
            <v>N</v>
          </cell>
          <cell r="I2641">
            <v>42675</v>
          </cell>
          <cell r="J2641">
            <v>42682</v>
          </cell>
          <cell r="K2641">
            <v>42688</v>
          </cell>
          <cell r="L2641">
            <v>42688</v>
          </cell>
          <cell r="M2641">
            <v>42691</v>
          </cell>
          <cell r="N2641">
            <v>42675</v>
          </cell>
          <cell r="O2641" t="str">
            <v>Y</v>
          </cell>
          <cell r="P2641" t="str">
            <v>Mobius Payments</v>
          </cell>
          <cell r="Q2641" t="str">
            <v>MOB101</v>
          </cell>
        </row>
        <row r="2642">
          <cell r="B2642" t="str">
            <v>419100036797</v>
          </cell>
          <cell r="C2642" t="str">
            <v>SECURE LIVE MEDIA LLC</v>
          </cell>
          <cell r="D2642" t="str">
            <v>CSODA-BILL.COM</v>
          </cell>
          <cell r="E2642">
            <v>100000</v>
          </cell>
          <cell r="F2642">
            <v>1200000</v>
          </cell>
          <cell r="G2642" t="str">
            <v>Y</v>
          </cell>
          <cell r="H2642" t="str">
            <v>N</v>
          </cell>
          <cell r="I2642">
            <v>42675</v>
          </cell>
          <cell r="J2642">
            <v>42688</v>
          </cell>
          <cell r="K2642">
            <v>42696</v>
          </cell>
          <cell r="L2642">
            <v>42710</v>
          </cell>
          <cell r="M2642">
            <v>42712</v>
          </cell>
          <cell r="N2642">
            <v>42705</v>
          </cell>
          <cell r="O2642" t="str">
            <v>Y</v>
          </cell>
          <cell r="P2642" t="str">
            <v>RocketGate</v>
          </cell>
          <cell r="Q2642" t="str">
            <v>RG101</v>
          </cell>
          <cell r="R2642" t="str">
            <v>Global Personals</v>
          </cell>
          <cell r="S2642" t="str">
            <v>GP101</v>
          </cell>
        </row>
        <row r="2643">
          <cell r="B2643" t="str">
            <v>419100036822</v>
          </cell>
          <cell r="C2643" t="str">
            <v>LONG ISLAND UNIVERSITY</v>
          </cell>
          <cell r="D2643" t="str">
            <v>LONG ISLAND UNIVERSITY</v>
          </cell>
          <cell r="E2643">
            <v>6000000</v>
          </cell>
          <cell r="F2643">
            <v>72000000</v>
          </cell>
          <cell r="G2643" t="str">
            <v>Y</v>
          </cell>
          <cell r="H2643" t="str">
            <v>Y</v>
          </cell>
          <cell r="I2643">
            <v>42675</v>
          </cell>
          <cell r="J2643">
            <v>42689</v>
          </cell>
          <cell r="K2643">
            <v>42697</v>
          </cell>
          <cell r="L2643">
            <v>42713</v>
          </cell>
          <cell r="M2643">
            <v>42747</v>
          </cell>
          <cell r="N2643">
            <v>42736</v>
          </cell>
          <cell r="O2643" t="str">
            <v>Y</v>
          </cell>
          <cell r="P2643" t="str">
            <v>CardWorks Acquiring</v>
          </cell>
          <cell r="Q2643" t="str">
            <v>CWA101</v>
          </cell>
        </row>
        <row r="2644">
          <cell r="B2644" t="str">
            <v>419100036859</v>
          </cell>
          <cell r="C2644" t="str">
            <v>LONG ISLAND UNIVERSITY</v>
          </cell>
          <cell r="D2644" t="str">
            <v>LONG ISLAND UNIVERSITY RETAIL</v>
          </cell>
          <cell r="E2644">
            <v>16000</v>
          </cell>
          <cell r="F2644">
            <v>192000</v>
          </cell>
          <cell r="G2644" t="str">
            <v>Y</v>
          </cell>
          <cell r="H2644" t="str">
            <v>Y</v>
          </cell>
          <cell r="I2644">
            <v>42675</v>
          </cell>
          <cell r="J2644">
            <v>42689</v>
          </cell>
          <cell r="K2644">
            <v>42697</v>
          </cell>
          <cell r="L2644">
            <v>42713</v>
          </cell>
          <cell r="M2644">
            <v>42986</v>
          </cell>
          <cell r="N2644">
            <v>42979</v>
          </cell>
          <cell r="O2644" t="str">
            <v>Y</v>
          </cell>
          <cell r="P2644" t="str">
            <v>CardWorks Acquiring</v>
          </cell>
          <cell r="Q2644" t="str">
            <v>CWA101</v>
          </cell>
        </row>
        <row r="2645">
          <cell r="B2645" t="str">
            <v>419100036886</v>
          </cell>
          <cell r="C2645" t="str">
            <v>LONG ISLAND UNIVERSITY</v>
          </cell>
          <cell r="D2645" t="str">
            <v>LIU POST TILLES CENTER</v>
          </cell>
          <cell r="E2645">
            <v>6000</v>
          </cell>
          <cell r="F2645">
            <v>72000</v>
          </cell>
          <cell r="G2645" t="str">
            <v>Y</v>
          </cell>
          <cell r="H2645" t="str">
            <v>Y</v>
          </cell>
          <cell r="I2645">
            <v>42675</v>
          </cell>
          <cell r="J2645">
            <v>42689</v>
          </cell>
          <cell r="K2645">
            <v>42697</v>
          </cell>
          <cell r="L2645">
            <v>42713</v>
          </cell>
          <cell r="M2645">
            <v>42776</v>
          </cell>
          <cell r="N2645">
            <v>42767</v>
          </cell>
          <cell r="O2645" t="str">
            <v>Y</v>
          </cell>
          <cell r="P2645" t="str">
            <v>CardWorks Acquiring</v>
          </cell>
          <cell r="Q2645" t="str">
            <v>CWA101</v>
          </cell>
        </row>
        <row r="2646">
          <cell r="B2646" t="str">
            <v>419100036911</v>
          </cell>
          <cell r="C2646" t="str">
            <v>LONG ISLAND UNIVERSITY</v>
          </cell>
          <cell r="D2646" t="str">
            <v>LIU BROOKLYN KUMBLE THEATRE</v>
          </cell>
          <cell r="E2646">
            <v>16000</v>
          </cell>
          <cell r="F2646">
            <v>192000</v>
          </cell>
          <cell r="G2646" t="str">
            <v>Y</v>
          </cell>
          <cell r="H2646" t="str">
            <v>Y</v>
          </cell>
          <cell r="I2646">
            <v>42675</v>
          </cell>
          <cell r="J2646">
            <v>42689</v>
          </cell>
          <cell r="K2646">
            <v>42697</v>
          </cell>
          <cell r="L2646">
            <v>42713</v>
          </cell>
          <cell r="M2646">
            <v>42790</v>
          </cell>
          <cell r="N2646">
            <v>42767</v>
          </cell>
          <cell r="O2646" t="str">
            <v>Y</v>
          </cell>
          <cell r="P2646" t="str">
            <v>CardWorks Acquiring</v>
          </cell>
          <cell r="Q2646" t="str">
            <v>CWA101</v>
          </cell>
        </row>
        <row r="2647">
          <cell r="B2647" t="str">
            <v>419100036948</v>
          </cell>
          <cell r="C2647" t="str">
            <v>LONG ISLAND UNIVERSITY</v>
          </cell>
          <cell r="D2647" t="str">
            <v>LIU DEVELOPMENT</v>
          </cell>
          <cell r="E2647">
            <v>4000</v>
          </cell>
          <cell r="F2647">
            <v>48000</v>
          </cell>
          <cell r="G2647" t="str">
            <v>Y</v>
          </cell>
          <cell r="H2647" t="str">
            <v>Y</v>
          </cell>
          <cell r="I2647">
            <v>42675</v>
          </cell>
          <cell r="J2647">
            <v>42689</v>
          </cell>
          <cell r="K2647">
            <v>42697</v>
          </cell>
          <cell r="L2647">
            <v>42713</v>
          </cell>
          <cell r="M2647">
            <v>42776</v>
          </cell>
          <cell r="N2647">
            <v>42767</v>
          </cell>
          <cell r="O2647" t="str">
            <v>Y</v>
          </cell>
          <cell r="P2647" t="str">
            <v>CardWorks Acquiring</v>
          </cell>
          <cell r="Q2647" t="str">
            <v>CWA101</v>
          </cell>
        </row>
        <row r="2648">
          <cell r="B2648" t="str">
            <v>419100036975</v>
          </cell>
          <cell r="C2648" t="str">
            <v>SHYLER INC</v>
          </cell>
          <cell r="D2648" t="str">
            <v>BILLHLP.CO</v>
          </cell>
          <cell r="E2648">
            <v>20000</v>
          </cell>
          <cell r="F2648">
            <v>240000</v>
          </cell>
          <cell r="G2648" t="str">
            <v>N</v>
          </cell>
          <cell r="H2648" t="str">
            <v>N</v>
          </cell>
          <cell r="I2648">
            <v>42675</v>
          </cell>
          <cell r="J2648">
            <v>42689</v>
          </cell>
          <cell r="K2648">
            <v>42691</v>
          </cell>
          <cell r="L2648">
            <v>42703</v>
          </cell>
          <cell r="M2648">
            <v>42708</v>
          </cell>
          <cell r="N2648">
            <v>42705</v>
          </cell>
          <cell r="O2648" t="str">
            <v>Y</v>
          </cell>
          <cell r="P2648" t="str">
            <v>Mobius Payments</v>
          </cell>
          <cell r="Q2648" t="str">
            <v>MOB101</v>
          </cell>
        </row>
        <row r="2649">
          <cell r="B2649" t="str">
            <v>419100037000</v>
          </cell>
          <cell r="C2649" t="str">
            <v>HUCK VENTURES INC</v>
          </cell>
          <cell r="D2649" t="str">
            <v>3WCS.CO</v>
          </cell>
          <cell r="E2649">
            <v>20000</v>
          </cell>
          <cell r="F2649">
            <v>240000</v>
          </cell>
          <cell r="G2649" t="str">
            <v>N</v>
          </cell>
          <cell r="H2649" t="str">
            <v>N</v>
          </cell>
          <cell r="I2649">
            <v>42675</v>
          </cell>
          <cell r="J2649">
            <v>42690</v>
          </cell>
          <cell r="K2649">
            <v>42692</v>
          </cell>
          <cell r="L2649">
            <v>42702</v>
          </cell>
          <cell r="M2649">
            <v>42709</v>
          </cell>
          <cell r="N2649">
            <v>42705</v>
          </cell>
          <cell r="O2649" t="str">
            <v>Y</v>
          </cell>
          <cell r="P2649" t="str">
            <v>Mobius Payments</v>
          </cell>
          <cell r="Q2649" t="str">
            <v>MOB101</v>
          </cell>
        </row>
        <row r="2650">
          <cell r="B2650" t="str">
            <v>419100037037</v>
          </cell>
          <cell r="C2650" t="str">
            <v>DR RACHEL KUSHNER DERMATOLOGY</v>
          </cell>
          <cell r="D2650" t="str">
            <v>DR RACHEL KUSHNER DERMATOLOGY</v>
          </cell>
          <cell r="E2650">
            <v>5000</v>
          </cell>
          <cell r="F2650">
            <v>60000</v>
          </cell>
          <cell r="G2650" t="str">
            <v>N</v>
          </cell>
          <cell r="H2650" t="str">
            <v>N</v>
          </cell>
          <cell r="I2650">
            <v>42675</v>
          </cell>
          <cell r="J2650">
            <v>42692</v>
          </cell>
          <cell r="K2650">
            <v>42695</v>
          </cell>
          <cell r="L2650">
            <v>42699</v>
          </cell>
          <cell r="M2650">
            <v>42703</v>
          </cell>
          <cell r="N2650">
            <v>42675</v>
          </cell>
          <cell r="O2650" t="str">
            <v>Y</v>
          </cell>
          <cell r="P2650" t="str">
            <v>CardWorks Acquiring</v>
          </cell>
          <cell r="Q2650" t="str">
            <v>CWA101</v>
          </cell>
        </row>
        <row r="2651">
          <cell r="B2651" t="str">
            <v>419100037064</v>
          </cell>
          <cell r="C2651" t="str">
            <v>ANTHONY MEN'S SHOP INC</v>
          </cell>
          <cell r="D2651" t="str">
            <v>ANTHONY KIDS</v>
          </cell>
          <cell r="E2651">
            <v>50000</v>
          </cell>
          <cell r="F2651">
            <v>600000</v>
          </cell>
          <cell r="G2651" t="str">
            <v>N</v>
          </cell>
          <cell r="H2651" t="str">
            <v>N</v>
          </cell>
          <cell r="I2651">
            <v>42675</v>
          </cell>
          <cell r="J2651">
            <v>42695</v>
          </cell>
          <cell r="K2651">
            <v>42696</v>
          </cell>
          <cell r="L2651">
            <v>42696</v>
          </cell>
          <cell r="M2651">
            <v>42722</v>
          </cell>
          <cell r="N2651">
            <v>42705</v>
          </cell>
          <cell r="O2651" t="str">
            <v>Y</v>
          </cell>
          <cell r="P2651" t="str">
            <v>CardWorks Acquiring</v>
          </cell>
          <cell r="Q2651" t="str">
            <v>CWA101</v>
          </cell>
          <cell r="R2651" t="str">
            <v>Erick Weinstein</v>
          </cell>
          <cell r="S2651" t="str">
            <v>EW101</v>
          </cell>
        </row>
        <row r="2652">
          <cell r="B2652" t="str">
            <v>419100037082</v>
          </cell>
          <cell r="C2652" t="str">
            <v>PRESTI CONSTRUCTION INC</v>
          </cell>
          <cell r="D2652" t="str">
            <v>PRESTI CONSTRUCTION</v>
          </cell>
          <cell r="E2652">
            <v>100000</v>
          </cell>
          <cell r="F2652">
            <v>1200000</v>
          </cell>
          <cell r="G2652" t="str">
            <v>Y</v>
          </cell>
          <cell r="H2652" t="str">
            <v>N</v>
          </cell>
          <cell r="I2652">
            <v>42675</v>
          </cell>
          <cell r="J2652">
            <v>42676</v>
          </cell>
          <cell r="K2652">
            <v>42676</v>
          </cell>
          <cell r="L2652">
            <v>42676</v>
          </cell>
          <cell r="M2652">
            <v>42686</v>
          </cell>
          <cell r="N2652">
            <v>42675</v>
          </cell>
          <cell r="O2652" t="str">
            <v>Y</v>
          </cell>
          <cell r="P2652" t="str">
            <v>Erick Weinstein</v>
          </cell>
          <cell r="Q2652" t="str">
            <v>EW101</v>
          </cell>
        </row>
        <row r="2653">
          <cell r="B2653" t="str">
            <v>419100037091</v>
          </cell>
          <cell r="C2653" t="str">
            <v>LITTLE KITE WELLNESS LLC</v>
          </cell>
          <cell r="D2653" t="str">
            <v>FIT BODY CONNECTED</v>
          </cell>
          <cell r="E2653">
            <v>80000</v>
          </cell>
          <cell r="F2653">
            <v>960000</v>
          </cell>
          <cell r="G2653" t="str">
            <v>Y</v>
          </cell>
          <cell r="H2653" t="str">
            <v>N</v>
          </cell>
          <cell r="I2653">
            <v>42675</v>
          </cell>
          <cell r="J2653">
            <v>42695</v>
          </cell>
          <cell r="K2653">
            <v>42704</v>
          </cell>
          <cell r="L2653">
            <v>42711</v>
          </cell>
          <cell r="M2653">
            <v>42724</v>
          </cell>
          <cell r="N2653">
            <v>42705</v>
          </cell>
          <cell r="O2653" t="str">
            <v>Y</v>
          </cell>
          <cell r="P2653" t="str">
            <v xml:space="preserve">Triangle Media Corporation </v>
          </cell>
          <cell r="Q2653" t="str">
            <v>TPAY101</v>
          </cell>
          <cell r="R2653" t="str">
            <v>Gene Williams</v>
          </cell>
          <cell r="S2653" t="str">
            <v>GW101</v>
          </cell>
        </row>
        <row r="2654">
          <cell r="B2654" t="str">
            <v>419100037117</v>
          </cell>
          <cell r="C2654" t="str">
            <v>TIME OUT OUTREACH</v>
          </cell>
          <cell r="D2654" t="str">
            <v>TIME OUT OUTREACH</v>
          </cell>
          <cell r="E2654">
            <v>25000</v>
          </cell>
          <cell r="F2654">
            <v>300000</v>
          </cell>
          <cell r="G2654" t="str">
            <v>N</v>
          </cell>
          <cell r="H2654" t="str">
            <v>N</v>
          </cell>
          <cell r="I2654">
            <v>42675</v>
          </cell>
          <cell r="J2654">
            <v>42676</v>
          </cell>
          <cell r="K2654" t="str">
            <v>Withdrawn</v>
          </cell>
          <cell r="L2654" t="str">
            <v>Withdrawn</v>
          </cell>
          <cell r="M2654" t="str">
            <v>Withdrawn</v>
          </cell>
          <cell r="N2654" t="str">
            <v>Withdrawn</v>
          </cell>
          <cell r="O2654" t="str">
            <v>Withdrawn</v>
          </cell>
          <cell r="P2654" t="str">
            <v>Mobius Payments</v>
          </cell>
          <cell r="Q2654" t="str">
            <v>MOB101</v>
          </cell>
        </row>
        <row r="2655">
          <cell r="B2655" t="str">
            <v>419100037126</v>
          </cell>
          <cell r="C2655" t="str">
            <v>ATOMIUM CORPS INC</v>
          </cell>
          <cell r="D2655" t="str">
            <v>ATOMIUM CORPS INC</v>
          </cell>
          <cell r="E2655">
            <v>100000</v>
          </cell>
          <cell r="F2655">
            <v>1200000</v>
          </cell>
          <cell r="G2655" t="str">
            <v>N</v>
          </cell>
          <cell r="H2655" t="str">
            <v>N</v>
          </cell>
          <cell r="I2655">
            <v>42675</v>
          </cell>
          <cell r="J2655">
            <v>42697</v>
          </cell>
          <cell r="K2655" t="str">
            <v>Declined</v>
          </cell>
          <cell r="L2655" t="str">
            <v>Declined</v>
          </cell>
          <cell r="M2655" t="str">
            <v>Declined</v>
          </cell>
          <cell r="N2655" t="str">
            <v>Declined</v>
          </cell>
          <cell r="O2655" t="str">
            <v>Declined</v>
          </cell>
          <cell r="P2655" t="str">
            <v>Mobius Payments</v>
          </cell>
          <cell r="Q2655" t="str">
            <v>MOB101</v>
          </cell>
        </row>
        <row r="2656">
          <cell r="B2656" t="str">
            <v>419100037135</v>
          </cell>
          <cell r="C2656" t="str">
            <v>OZZY TECH INC</v>
          </cell>
          <cell r="D2656" t="str">
            <v>OGSCS.COM</v>
          </cell>
          <cell r="E2656">
            <v>20000</v>
          </cell>
          <cell r="F2656">
            <v>240000</v>
          </cell>
          <cell r="G2656" t="str">
            <v>N</v>
          </cell>
          <cell r="H2656" t="str">
            <v>N</v>
          </cell>
          <cell r="I2656">
            <v>42675</v>
          </cell>
          <cell r="J2656">
            <v>42702</v>
          </cell>
          <cell r="K2656">
            <v>42702</v>
          </cell>
          <cell r="L2656">
            <v>42705</v>
          </cell>
          <cell r="M2656">
            <v>42711</v>
          </cell>
          <cell r="N2656">
            <v>42705</v>
          </cell>
          <cell r="O2656" t="str">
            <v>Y</v>
          </cell>
          <cell r="P2656" t="str">
            <v>Mobius Payments</v>
          </cell>
          <cell r="Q2656" t="str">
            <v>MOB101</v>
          </cell>
        </row>
        <row r="2657">
          <cell r="B2657" t="str">
            <v>419100037162</v>
          </cell>
          <cell r="C2657" t="str">
            <v>BAMA MEDIA LLC</v>
          </cell>
          <cell r="D2657" t="str">
            <v>DACSPT.COM</v>
          </cell>
          <cell r="E2657">
            <v>20000</v>
          </cell>
          <cell r="F2657">
            <v>240000</v>
          </cell>
          <cell r="G2657" t="str">
            <v>N</v>
          </cell>
          <cell r="H2657" t="str">
            <v>N</v>
          </cell>
          <cell r="I2657">
            <v>42675</v>
          </cell>
          <cell r="J2657">
            <v>42703</v>
          </cell>
          <cell r="K2657">
            <v>42704</v>
          </cell>
          <cell r="L2657">
            <v>42711</v>
          </cell>
          <cell r="M2657">
            <v>42735</v>
          </cell>
          <cell r="N2657">
            <v>42705</v>
          </cell>
          <cell r="O2657" t="str">
            <v>Y</v>
          </cell>
          <cell r="P2657" t="str">
            <v>Mobius Payments</v>
          </cell>
          <cell r="Q2657" t="str">
            <v>MOB101</v>
          </cell>
        </row>
        <row r="2658">
          <cell r="B2658" t="str">
            <v>419100037199</v>
          </cell>
          <cell r="C2658" t="str">
            <v>TREE OF BIRDS LLC</v>
          </cell>
          <cell r="D2658" t="str">
            <v>SUNNY LANE</v>
          </cell>
          <cell r="E2658">
            <v>20000</v>
          </cell>
          <cell r="F2658">
            <v>240000</v>
          </cell>
          <cell r="G2658" t="str">
            <v>N</v>
          </cell>
          <cell r="H2658" t="str">
            <v>N</v>
          </cell>
          <cell r="I2658">
            <v>42675</v>
          </cell>
          <cell r="J2658">
            <v>42704</v>
          </cell>
          <cell r="K2658">
            <v>42705</v>
          </cell>
          <cell r="L2658">
            <v>42711</v>
          </cell>
          <cell r="M2658">
            <v>42839</v>
          </cell>
          <cell r="N2658">
            <v>42826</v>
          </cell>
          <cell r="O2658" t="str">
            <v>Y</v>
          </cell>
          <cell r="P2658" t="str">
            <v>Mobius Payments</v>
          </cell>
          <cell r="Q2658" t="str">
            <v>MOB101</v>
          </cell>
        </row>
        <row r="2659">
          <cell r="B2659" t="str">
            <v>892922211397</v>
          </cell>
          <cell r="C2659" t="str">
            <v>NATURAL BODY OF BAY RIDGE INC</v>
          </cell>
          <cell r="D2659" t="str">
            <v>NATURAL BODY</v>
          </cell>
          <cell r="E2659">
            <v>40000</v>
          </cell>
          <cell r="F2659">
            <v>480000</v>
          </cell>
          <cell r="G2659" t="str">
            <v>N</v>
          </cell>
          <cell r="H2659" t="str">
            <v>N</v>
          </cell>
          <cell r="I2659">
            <v>42675</v>
          </cell>
          <cell r="J2659">
            <v>42702</v>
          </cell>
          <cell r="K2659">
            <v>42702</v>
          </cell>
          <cell r="L2659">
            <v>42703</v>
          </cell>
          <cell r="M2659">
            <v>42704</v>
          </cell>
          <cell r="N2659">
            <v>42675</v>
          </cell>
          <cell r="O2659" t="str">
            <v>Y</v>
          </cell>
          <cell r="P2659" t="str">
            <v>Credit Data</v>
          </cell>
          <cell r="Q2659" t="str">
            <v>CD101</v>
          </cell>
          <cell r="R2659" t="str">
            <v xml:space="preserve">Peter Brickman </v>
          </cell>
          <cell r="S2659" t="str">
            <v>PB101</v>
          </cell>
        </row>
        <row r="2660">
          <cell r="B2660" t="str">
            <v>892999910878</v>
          </cell>
          <cell r="C2660" t="str">
            <v>PARK DAIRY INC</v>
          </cell>
          <cell r="D2660" t="str">
            <v>MILK N THINGS</v>
          </cell>
          <cell r="E2660">
            <v>24750</v>
          </cell>
          <cell r="F2660">
            <v>297000</v>
          </cell>
          <cell r="G2660" t="str">
            <v>Y</v>
          </cell>
          <cell r="H2660" t="str">
            <v>Y</v>
          </cell>
          <cell r="I2660">
            <v>42675</v>
          </cell>
          <cell r="J2660">
            <v>42675</v>
          </cell>
          <cell r="K2660">
            <v>42676</v>
          </cell>
          <cell r="L2660">
            <v>42676</v>
          </cell>
          <cell r="M2660">
            <v>42701</v>
          </cell>
          <cell r="N2660">
            <v>42675</v>
          </cell>
          <cell r="O2660" t="str">
            <v>Y</v>
          </cell>
          <cell r="P2660" t="str">
            <v>KAB Systems</v>
          </cell>
          <cell r="Q2660" t="str">
            <v>KB101</v>
          </cell>
          <cell r="R2660" t="str">
            <v>Gene Williams</v>
          </cell>
          <cell r="S2660" t="str">
            <v>GW101</v>
          </cell>
        </row>
        <row r="2661">
          <cell r="B2661" t="str">
            <v>892999910886</v>
          </cell>
          <cell r="C2661" t="str">
            <v>NEW YORK AUTOBROKERS LLC</v>
          </cell>
          <cell r="D2661" t="str">
            <v>NY AUTOBROKERS</v>
          </cell>
          <cell r="E2661">
            <v>20000</v>
          </cell>
          <cell r="F2661">
            <v>240000</v>
          </cell>
          <cell r="G2661" t="str">
            <v>N</v>
          </cell>
          <cell r="H2661" t="str">
            <v>N</v>
          </cell>
          <cell r="I2661">
            <v>42675</v>
          </cell>
          <cell r="J2661">
            <v>42675</v>
          </cell>
          <cell r="K2661">
            <v>42677</v>
          </cell>
          <cell r="L2661">
            <v>42678</v>
          </cell>
          <cell r="M2661">
            <v>42727</v>
          </cell>
          <cell r="N2661">
            <v>42705</v>
          </cell>
          <cell r="O2661" t="str">
            <v>Y</v>
          </cell>
          <cell r="P2661" t="str">
            <v>Tim Platz</v>
          </cell>
          <cell r="Q2661" t="str">
            <v>TP101</v>
          </cell>
          <cell r="R2661" t="str">
            <v>Andy Arner</v>
          </cell>
          <cell r="S2661" t="str">
            <v>AA102</v>
          </cell>
          <cell r="T2661" t="str">
            <v xml:space="preserve">Bethpage FCU </v>
          </cell>
          <cell r="U2661" t="str">
            <v>BFCU</v>
          </cell>
        </row>
        <row r="2662">
          <cell r="B2662" t="str">
            <v>892999910894</v>
          </cell>
          <cell r="C2662" t="str">
            <v>EZRA DIGITECH SOLUTIONS</v>
          </cell>
          <cell r="D2662" t="str">
            <v>MINUTEMAN PRESS</v>
          </cell>
          <cell r="E2662">
            <v>20000</v>
          </cell>
          <cell r="F2662">
            <v>240000</v>
          </cell>
          <cell r="G2662" t="str">
            <v>Y</v>
          </cell>
          <cell r="H2662" t="str">
            <v>Y</v>
          </cell>
          <cell r="I2662">
            <v>42675</v>
          </cell>
          <cell r="J2662">
            <v>42676</v>
          </cell>
          <cell r="K2662">
            <v>42677</v>
          </cell>
          <cell r="L2662">
            <v>42678</v>
          </cell>
          <cell r="M2662">
            <v>42688</v>
          </cell>
          <cell r="N2662">
            <v>42675</v>
          </cell>
          <cell r="O2662" t="str">
            <v>Y</v>
          </cell>
          <cell r="P2662" t="str">
            <v>John Vacca</v>
          </cell>
          <cell r="Q2662" t="str">
            <v>JV101</v>
          </cell>
          <cell r="R2662" t="str">
            <v>Chris Frey</v>
          </cell>
          <cell r="S2662" t="str">
            <v>CF101</v>
          </cell>
        </row>
        <row r="2663">
          <cell r="B2663" t="str">
            <v>892999910902</v>
          </cell>
          <cell r="C2663" t="str">
            <v>UNIVERSAL CHEMICALS INC</v>
          </cell>
          <cell r="D2663" t="str">
            <v>UNIVERSAL CHEMICALS INC</v>
          </cell>
          <cell r="E2663">
            <v>60000</v>
          </cell>
          <cell r="F2663">
            <v>720000</v>
          </cell>
          <cell r="G2663" t="str">
            <v>Y</v>
          </cell>
          <cell r="H2663" t="str">
            <v>Y</v>
          </cell>
          <cell r="I2663">
            <v>42675</v>
          </cell>
          <cell r="J2663">
            <v>42676</v>
          </cell>
          <cell r="K2663">
            <v>42677</v>
          </cell>
          <cell r="L2663">
            <v>42681</v>
          </cell>
          <cell r="M2663">
            <v>42704</v>
          </cell>
          <cell r="N2663">
            <v>42675</v>
          </cell>
          <cell r="O2663" t="str">
            <v>Y</v>
          </cell>
          <cell r="P2663" t="str">
            <v>John Vacca</v>
          </cell>
          <cell r="Q2663" t="str">
            <v>JV101</v>
          </cell>
          <cell r="R2663" t="str">
            <v>Chris Frey</v>
          </cell>
          <cell r="S2663" t="str">
            <v>CF101</v>
          </cell>
        </row>
        <row r="2664">
          <cell r="B2664" t="str">
            <v>892999910910</v>
          </cell>
          <cell r="C2664" t="str">
            <v>984 HEMPSTEAD TURNPIKE CORP</v>
          </cell>
          <cell r="D2664" t="str">
            <v>TNT LIQUIDATORS</v>
          </cell>
          <cell r="E2664">
            <v>110000</v>
          </cell>
          <cell r="F2664">
            <v>1320000</v>
          </cell>
          <cell r="G2664" t="str">
            <v>N</v>
          </cell>
          <cell r="H2664" t="str">
            <v>N</v>
          </cell>
          <cell r="I2664">
            <v>42675</v>
          </cell>
          <cell r="J2664">
            <v>42676</v>
          </cell>
          <cell r="K2664">
            <v>42677</v>
          </cell>
          <cell r="L2664">
            <v>42678</v>
          </cell>
          <cell r="M2664">
            <v>42702</v>
          </cell>
          <cell r="N2664">
            <v>42675</v>
          </cell>
          <cell r="O2664" t="str">
            <v>Y</v>
          </cell>
          <cell r="P2664" t="str">
            <v>Robert Sands</v>
          </cell>
          <cell r="Q2664" t="str">
            <v>RS102</v>
          </cell>
          <cell r="R2664" t="str">
            <v xml:space="preserve">Peter Brickman </v>
          </cell>
          <cell r="S2664" t="str">
            <v>PB101</v>
          </cell>
        </row>
        <row r="2665">
          <cell r="B2665" t="str">
            <v>892999910928</v>
          </cell>
          <cell r="C2665" t="str">
            <v>SUPER DOLLAR CORPORATION</v>
          </cell>
          <cell r="D2665" t="str">
            <v>SUPER DOLLAR</v>
          </cell>
          <cell r="E2665">
            <v>5000</v>
          </cell>
          <cell r="F2665">
            <v>60000</v>
          </cell>
          <cell r="G2665" t="str">
            <v>Y</v>
          </cell>
          <cell r="H2665" t="str">
            <v>Y</v>
          </cell>
          <cell r="I2665">
            <v>42675</v>
          </cell>
          <cell r="J2665">
            <v>42676</v>
          </cell>
          <cell r="K2665">
            <v>42677</v>
          </cell>
          <cell r="L2665">
            <v>42678</v>
          </cell>
          <cell r="M2665">
            <v>42701</v>
          </cell>
          <cell r="N2665">
            <v>42675</v>
          </cell>
          <cell r="O2665" t="str">
            <v>Y</v>
          </cell>
          <cell r="P2665" t="str">
            <v>Tim Platz</v>
          </cell>
          <cell r="Q2665" t="str">
            <v>TP101</v>
          </cell>
          <cell r="R2665" t="str">
            <v>Andy Arner</v>
          </cell>
          <cell r="S2665" t="str">
            <v>AA102</v>
          </cell>
          <cell r="T2665" t="str">
            <v xml:space="preserve">Bethpage FCU </v>
          </cell>
          <cell r="U2665" t="str">
            <v>BFCU</v>
          </cell>
        </row>
        <row r="2666">
          <cell r="B2666" t="str">
            <v>892999910936</v>
          </cell>
          <cell r="C2666" t="str">
            <v>PARAMOUNT CHIMNEY &amp; GUTTER CORP</v>
          </cell>
          <cell r="D2666" t="str">
            <v>PARAMOUNT CHIMNEY &amp; GUTTER CORP</v>
          </cell>
          <cell r="E2666">
            <v>40000</v>
          </cell>
          <cell r="F2666">
            <v>480000</v>
          </cell>
          <cell r="G2666" t="str">
            <v>N</v>
          </cell>
          <cell r="H2666" t="str">
            <v>N</v>
          </cell>
          <cell r="I2666">
            <v>42675</v>
          </cell>
          <cell r="J2666">
            <v>42676</v>
          </cell>
          <cell r="K2666">
            <v>42677</v>
          </cell>
          <cell r="L2666">
            <v>42678</v>
          </cell>
          <cell r="M2666">
            <v>42685</v>
          </cell>
          <cell r="N2666">
            <v>42675</v>
          </cell>
          <cell r="O2666" t="str">
            <v>Y</v>
          </cell>
          <cell r="P2666" t="str">
            <v>CardWorks Acquiring</v>
          </cell>
          <cell r="Q2666" t="str">
            <v>CWA101</v>
          </cell>
          <cell r="R2666" t="str">
            <v>Chris Frey</v>
          </cell>
          <cell r="S2666" t="str">
            <v>CF101</v>
          </cell>
        </row>
        <row r="2667">
          <cell r="B2667" t="str">
            <v>892999910944</v>
          </cell>
          <cell r="C2667" t="str">
            <v>PORTVILLE FAMILY AUTO INC</v>
          </cell>
          <cell r="D2667" t="str">
            <v>FAMILY AUTO REPAIR</v>
          </cell>
          <cell r="E2667">
            <v>12000</v>
          </cell>
          <cell r="F2667">
            <v>144000</v>
          </cell>
          <cell r="G2667" t="str">
            <v>Y</v>
          </cell>
          <cell r="H2667" t="str">
            <v>Y</v>
          </cell>
          <cell r="I2667">
            <v>42675</v>
          </cell>
          <cell r="J2667">
            <v>42678</v>
          </cell>
          <cell r="K2667">
            <v>42682</v>
          </cell>
          <cell r="L2667">
            <v>42683</v>
          </cell>
          <cell r="M2667">
            <v>42700</v>
          </cell>
          <cell r="N2667">
            <v>42675</v>
          </cell>
          <cell r="O2667" t="str">
            <v>Y</v>
          </cell>
          <cell r="P2667" t="str">
            <v>Angelo Abbatiello</v>
          </cell>
          <cell r="Q2667" t="str">
            <v>AA101</v>
          </cell>
          <cell r="R2667" t="str">
            <v xml:space="preserve">Peter Brickman </v>
          </cell>
          <cell r="S2667" t="str">
            <v>PB101</v>
          </cell>
        </row>
        <row r="2668">
          <cell r="B2668" t="str">
            <v>892999910951</v>
          </cell>
          <cell r="C2668" t="str">
            <v>PAR WAN INC</v>
          </cell>
          <cell r="D2668" t="str">
            <v>BELL PARK DELI</v>
          </cell>
          <cell r="E2668">
            <v>12000</v>
          </cell>
          <cell r="F2668">
            <v>144000</v>
          </cell>
          <cell r="G2668" t="str">
            <v>Y</v>
          </cell>
          <cell r="H2668" t="str">
            <v>Y</v>
          </cell>
          <cell r="I2668">
            <v>42675</v>
          </cell>
          <cell r="J2668">
            <v>42678</v>
          </cell>
          <cell r="K2668">
            <v>42678</v>
          </cell>
          <cell r="L2668">
            <v>42681</v>
          </cell>
          <cell r="M2668">
            <v>42684</v>
          </cell>
          <cell r="N2668">
            <v>42675</v>
          </cell>
          <cell r="O2668" t="str">
            <v>Y</v>
          </cell>
          <cell r="P2668" t="str">
            <v>Robert Sands</v>
          </cell>
          <cell r="Q2668" t="str">
            <v>RS102</v>
          </cell>
          <cell r="R2668" t="str">
            <v xml:space="preserve">Peter Brickman </v>
          </cell>
          <cell r="S2668" t="str">
            <v>PB101</v>
          </cell>
        </row>
        <row r="2669">
          <cell r="B2669" t="str">
            <v>892999910969</v>
          </cell>
          <cell r="C2669" t="str">
            <v>BABYLON PARK CORP</v>
          </cell>
          <cell r="D2669" t="str">
            <v>ASP WINES &amp; LIQUORS</v>
          </cell>
          <cell r="E2669">
            <v>8500</v>
          </cell>
          <cell r="F2669">
            <v>102000</v>
          </cell>
          <cell r="G2669" t="str">
            <v>Y</v>
          </cell>
          <cell r="H2669" t="str">
            <v>Y</v>
          </cell>
          <cell r="I2669">
            <v>42675</v>
          </cell>
          <cell r="J2669">
            <v>42678</v>
          </cell>
          <cell r="K2669">
            <v>42681</v>
          </cell>
          <cell r="L2669">
            <v>42681</v>
          </cell>
          <cell r="M2669" t="str">
            <v>Approved/Closed</v>
          </cell>
          <cell r="N2669" t="str">
            <v>Approved/Closed</v>
          </cell>
          <cell r="O2669" t="str">
            <v>Y</v>
          </cell>
          <cell r="P2669" t="str">
            <v>Andy Arner</v>
          </cell>
          <cell r="Q2669" t="str">
            <v>AA102</v>
          </cell>
          <cell r="R2669" t="str">
            <v xml:space="preserve">Bethpage FCU </v>
          </cell>
          <cell r="S2669" t="str">
            <v>BFCU</v>
          </cell>
        </row>
        <row r="2670">
          <cell r="B2670" t="str">
            <v>892999910977</v>
          </cell>
          <cell r="C2670" t="str">
            <v>SEMINARY OF THE IMMACULATE CONCEPTION</v>
          </cell>
          <cell r="D2670" t="str">
            <v>SEMINARY OF THE IMMACULATE CONCEPTION</v>
          </cell>
          <cell r="E2670">
            <v>20000</v>
          </cell>
          <cell r="F2670">
            <v>240000</v>
          </cell>
          <cell r="G2670" t="str">
            <v>Y</v>
          </cell>
          <cell r="H2670" t="str">
            <v>Y</v>
          </cell>
          <cell r="I2670">
            <v>42675</v>
          </cell>
          <cell r="J2670">
            <v>42678</v>
          </cell>
          <cell r="K2670">
            <v>42683</v>
          </cell>
          <cell r="L2670">
            <v>42684</v>
          </cell>
          <cell r="M2670">
            <v>42741</v>
          </cell>
          <cell r="N2670">
            <v>42736</v>
          </cell>
          <cell r="O2670" t="str">
            <v>Y</v>
          </cell>
          <cell r="P2670" t="str">
            <v>David Jensen</v>
          </cell>
          <cell r="Q2670" t="str">
            <v>DJ101</v>
          </cell>
          <cell r="R2670" t="str">
            <v>Chris Frey</v>
          </cell>
          <cell r="S2670" t="str">
            <v>CF101</v>
          </cell>
        </row>
        <row r="2671">
          <cell r="B2671" t="str">
            <v>892999910985</v>
          </cell>
          <cell r="C2671" t="str">
            <v>SACRED HEART INSTITUTE INC</v>
          </cell>
          <cell r="D2671" t="str">
            <v>SACRED HEART INSTITUTE INC</v>
          </cell>
          <cell r="E2671">
            <v>12000</v>
          </cell>
          <cell r="F2671">
            <v>144000</v>
          </cell>
          <cell r="G2671" t="str">
            <v>N</v>
          </cell>
          <cell r="H2671" t="str">
            <v>N</v>
          </cell>
          <cell r="I2671">
            <v>42675</v>
          </cell>
          <cell r="J2671">
            <v>42678</v>
          </cell>
          <cell r="K2671">
            <v>42683</v>
          </cell>
          <cell r="L2671">
            <v>42684</v>
          </cell>
          <cell r="M2671">
            <v>42781</v>
          </cell>
          <cell r="N2671">
            <v>42767</v>
          </cell>
          <cell r="O2671" t="str">
            <v>Y</v>
          </cell>
          <cell r="P2671" t="str">
            <v>David Jensen</v>
          </cell>
          <cell r="Q2671" t="str">
            <v>DJ101</v>
          </cell>
          <cell r="R2671" t="str">
            <v>Chris Frey</v>
          </cell>
          <cell r="S2671" t="str">
            <v>CF101</v>
          </cell>
        </row>
        <row r="2672">
          <cell r="B2672" t="str">
            <v>892999910993</v>
          </cell>
          <cell r="C2672" t="str">
            <v>SEMINARY OF THE IMMACULATE PRIEST ALUMNI</v>
          </cell>
          <cell r="D2672" t="str">
            <v>SEMINARY OF THE IMMACULATE PRIEST ALUMNI</v>
          </cell>
          <cell r="E2672">
            <v>5000</v>
          </cell>
          <cell r="F2672">
            <v>60000</v>
          </cell>
          <cell r="G2672" t="str">
            <v>N</v>
          </cell>
          <cell r="H2672" t="str">
            <v>N</v>
          </cell>
          <cell r="I2672">
            <v>42675</v>
          </cell>
          <cell r="J2672">
            <v>42678</v>
          </cell>
          <cell r="K2672" t="str">
            <v>Withdrawn</v>
          </cell>
          <cell r="L2672" t="str">
            <v>Withdrawn</v>
          </cell>
          <cell r="M2672" t="str">
            <v>Withdrawn</v>
          </cell>
          <cell r="N2672" t="str">
            <v>Withdrawn</v>
          </cell>
          <cell r="O2672" t="str">
            <v>Withdrawn</v>
          </cell>
          <cell r="P2672" t="str">
            <v>David Jensen</v>
          </cell>
          <cell r="Q2672" t="str">
            <v>DJ101</v>
          </cell>
          <cell r="R2672" t="str">
            <v>Chris Frey</v>
          </cell>
          <cell r="S2672" t="str">
            <v>CF101</v>
          </cell>
        </row>
        <row r="2673">
          <cell r="B2673" t="str">
            <v>892999911009</v>
          </cell>
          <cell r="C2673" t="str">
            <v>SONIC CAR WASH AND LUBE INC</v>
          </cell>
          <cell r="D2673" t="str">
            <v>SONIC OIL CHANGE &amp; DETAIL CENTER</v>
          </cell>
          <cell r="E2673">
            <v>15000</v>
          </cell>
          <cell r="F2673">
            <v>180000</v>
          </cell>
          <cell r="G2673" t="str">
            <v>N</v>
          </cell>
          <cell r="H2673" t="str">
            <v>N</v>
          </cell>
          <cell r="I2673">
            <v>42675</v>
          </cell>
          <cell r="J2673">
            <v>42681</v>
          </cell>
          <cell r="K2673">
            <v>42681</v>
          </cell>
          <cell r="L2673">
            <v>42682</v>
          </cell>
          <cell r="M2673">
            <v>42684</v>
          </cell>
          <cell r="N2673">
            <v>42675</v>
          </cell>
          <cell r="O2673" t="str">
            <v>Y</v>
          </cell>
          <cell r="P2673" t="str">
            <v>Kerry Doyle</v>
          </cell>
          <cell r="Q2673" t="str">
            <v>KD101</v>
          </cell>
          <cell r="R2673" t="str">
            <v>Erick Weinstein</v>
          </cell>
          <cell r="S2673" t="str">
            <v>EW101</v>
          </cell>
        </row>
        <row r="2674">
          <cell r="B2674" t="str">
            <v>892999911017</v>
          </cell>
          <cell r="C2674" t="str">
            <v>SUPER KIDS FITNESS INC</v>
          </cell>
          <cell r="D2674" t="str">
            <v>THE LITTLE GYM OF LA CANADA</v>
          </cell>
          <cell r="E2674">
            <v>30000</v>
          </cell>
          <cell r="F2674">
            <v>360000</v>
          </cell>
          <cell r="G2674" t="str">
            <v>N</v>
          </cell>
          <cell r="H2674" t="str">
            <v>N</v>
          </cell>
          <cell r="I2674">
            <v>42675</v>
          </cell>
          <cell r="J2674">
            <v>42681</v>
          </cell>
          <cell r="K2674">
            <v>42681</v>
          </cell>
          <cell r="L2674">
            <v>42684</v>
          </cell>
          <cell r="M2674">
            <v>42701</v>
          </cell>
          <cell r="N2674">
            <v>42675</v>
          </cell>
          <cell r="O2674" t="str">
            <v>Y</v>
          </cell>
          <cell r="P2674" t="str">
            <v>KBH Enterprises</v>
          </cell>
          <cell r="Q2674" t="str">
            <v>KH101</v>
          </cell>
          <cell r="R2674" t="str">
            <v>Erick Weinstein</v>
          </cell>
          <cell r="S2674" t="str">
            <v>EW101</v>
          </cell>
        </row>
        <row r="2675">
          <cell r="B2675" t="str">
            <v>892999911025</v>
          </cell>
          <cell r="C2675" t="str">
            <v>ANIMAL EMERGENCY CLINIC OF THE HUDSON VALLEY</v>
          </cell>
          <cell r="D2675" t="str">
            <v>ANIMAL EMERGENCY CLINIC OF THE HUDSON VALLEY</v>
          </cell>
          <cell r="E2675">
            <v>121000</v>
          </cell>
          <cell r="F2675">
            <v>1452000</v>
          </cell>
          <cell r="G2675" t="str">
            <v>Y</v>
          </cell>
          <cell r="H2675" t="str">
            <v>Y</v>
          </cell>
          <cell r="I2675">
            <v>42675</v>
          </cell>
          <cell r="J2675">
            <v>42683</v>
          </cell>
          <cell r="K2675">
            <v>42683</v>
          </cell>
          <cell r="L2675">
            <v>42684</v>
          </cell>
          <cell r="M2675">
            <v>42699</v>
          </cell>
          <cell r="N2675">
            <v>42675</v>
          </cell>
          <cell r="O2675" t="str">
            <v>Y</v>
          </cell>
          <cell r="P2675" t="str">
            <v>John Vacca</v>
          </cell>
          <cell r="Q2675" t="str">
            <v>JV101</v>
          </cell>
          <cell r="R2675" t="str">
            <v>Chris Frey</v>
          </cell>
          <cell r="S2675" t="str">
            <v>CF101</v>
          </cell>
        </row>
        <row r="2676">
          <cell r="B2676" t="str">
            <v>892999911033</v>
          </cell>
          <cell r="C2676" t="str">
            <v>ANIMAL EMERGENCY CLINIC OF THE HUDSON VALLEY</v>
          </cell>
          <cell r="D2676" t="str">
            <v>ANIMAL EMERGENCY CLINIC OF THE HUDSON VALLEY</v>
          </cell>
          <cell r="E2676">
            <v>66000</v>
          </cell>
          <cell r="F2676">
            <v>792000</v>
          </cell>
          <cell r="G2676" t="str">
            <v>Y</v>
          </cell>
          <cell r="H2676" t="str">
            <v>Y</v>
          </cell>
          <cell r="I2676">
            <v>42675</v>
          </cell>
          <cell r="J2676">
            <v>42683</v>
          </cell>
          <cell r="K2676">
            <v>42683</v>
          </cell>
          <cell r="L2676">
            <v>42684</v>
          </cell>
          <cell r="M2676">
            <v>42699</v>
          </cell>
          <cell r="N2676">
            <v>42675</v>
          </cell>
          <cell r="O2676" t="str">
            <v>Y</v>
          </cell>
          <cell r="P2676" t="str">
            <v>John Vacca</v>
          </cell>
          <cell r="Q2676" t="str">
            <v>JV101</v>
          </cell>
          <cell r="R2676" t="str">
            <v>Chris Frey</v>
          </cell>
          <cell r="S2676" t="str">
            <v>CF101</v>
          </cell>
        </row>
        <row r="2677">
          <cell r="B2677" t="str">
            <v>892999911041</v>
          </cell>
          <cell r="C2677" t="str">
            <v>KNORRS AUTOMOTIVES SERVICE INC</v>
          </cell>
          <cell r="D2677" t="str">
            <v>KNORRS AUTOMOTIVES SERVICE INC</v>
          </cell>
          <cell r="E2677">
            <v>57000</v>
          </cell>
          <cell r="F2677">
            <v>684000</v>
          </cell>
          <cell r="G2677" t="str">
            <v>Y</v>
          </cell>
          <cell r="H2677" t="str">
            <v>Y</v>
          </cell>
          <cell r="I2677">
            <v>42675</v>
          </cell>
          <cell r="J2677">
            <v>42683</v>
          </cell>
          <cell r="K2677">
            <v>42684</v>
          </cell>
          <cell r="L2677">
            <v>42688</v>
          </cell>
          <cell r="M2677">
            <v>42700</v>
          </cell>
          <cell r="N2677">
            <v>42675</v>
          </cell>
          <cell r="O2677" t="str">
            <v>Y</v>
          </cell>
          <cell r="P2677" t="str">
            <v>Bill Molinari</v>
          </cell>
          <cell r="Q2677" t="str">
            <v>BM101</v>
          </cell>
          <cell r="R2677" t="str">
            <v>Jason Sylvan</v>
          </cell>
          <cell r="S2677" t="str">
            <v>JS102</v>
          </cell>
        </row>
        <row r="2678">
          <cell r="B2678" t="str">
            <v>892999911058</v>
          </cell>
          <cell r="C2678" t="str">
            <v>EL OASIS RESTAURANT AND DISCOTEC INC</v>
          </cell>
          <cell r="D2678" t="str">
            <v>EL OASIS RESTAURANT AND DISCOTEC INC</v>
          </cell>
          <cell r="E2678">
            <v>65000</v>
          </cell>
          <cell r="F2678">
            <v>780000</v>
          </cell>
          <cell r="G2678" t="str">
            <v>N</v>
          </cell>
          <cell r="H2678" t="str">
            <v>N</v>
          </cell>
          <cell r="I2678">
            <v>42675</v>
          </cell>
          <cell r="J2678">
            <v>42683</v>
          </cell>
          <cell r="K2678">
            <v>42684</v>
          </cell>
          <cell r="L2678">
            <v>42688</v>
          </cell>
          <cell r="O2678" t="str">
            <v>Y</v>
          </cell>
          <cell r="P2678" t="str">
            <v>Jorge Pignanelli</v>
          </cell>
          <cell r="Q2678" t="str">
            <v>JP103</v>
          </cell>
          <cell r="R2678" t="str">
            <v>A&amp;B Media</v>
          </cell>
          <cell r="S2678" t="str">
            <v>ABM101</v>
          </cell>
        </row>
        <row r="2679">
          <cell r="B2679" t="str">
            <v>892999911066</v>
          </cell>
          <cell r="C2679" t="str">
            <v>BRESLAU-LINDENHURST FUNERAL HOME INC</v>
          </cell>
          <cell r="D2679" t="str">
            <v>LINDENHURST FUNERAL HOME</v>
          </cell>
          <cell r="E2679">
            <v>40000</v>
          </cell>
          <cell r="F2679">
            <v>480000</v>
          </cell>
          <cell r="G2679" t="str">
            <v>Y</v>
          </cell>
          <cell r="H2679" t="str">
            <v>Y</v>
          </cell>
          <cell r="I2679">
            <v>42675</v>
          </cell>
          <cell r="J2679">
            <v>42684</v>
          </cell>
          <cell r="K2679">
            <v>42689</v>
          </cell>
          <cell r="L2679">
            <v>42690</v>
          </cell>
          <cell r="M2679">
            <v>42696</v>
          </cell>
          <cell r="N2679">
            <v>42675</v>
          </cell>
          <cell r="O2679" t="str">
            <v>Y</v>
          </cell>
          <cell r="P2679" t="str">
            <v>David Jensen</v>
          </cell>
          <cell r="Q2679" t="str">
            <v>DJ101</v>
          </cell>
          <cell r="R2679" t="str">
            <v>Chris Frey</v>
          </cell>
          <cell r="S2679" t="str">
            <v>CF101</v>
          </cell>
        </row>
        <row r="2680">
          <cell r="B2680" t="str">
            <v>892999911074</v>
          </cell>
          <cell r="C2680" t="str">
            <v>GROUND BREAKERS MARKETING</v>
          </cell>
          <cell r="D2680" t="str">
            <v>GROUND BREAKERS MARKETING</v>
          </cell>
          <cell r="E2680">
            <v>15000</v>
          </cell>
          <cell r="F2680">
            <v>180000</v>
          </cell>
          <cell r="G2680" t="str">
            <v>N</v>
          </cell>
          <cell r="H2680" t="str">
            <v>N</v>
          </cell>
          <cell r="I2680">
            <v>42675</v>
          </cell>
          <cell r="J2680">
            <v>42684</v>
          </cell>
          <cell r="K2680" t="str">
            <v>Declined</v>
          </cell>
          <cell r="L2680" t="str">
            <v>Declined</v>
          </cell>
          <cell r="M2680" t="str">
            <v>Declined</v>
          </cell>
          <cell r="N2680" t="str">
            <v>Declined</v>
          </cell>
          <cell r="O2680" t="str">
            <v>Declined</v>
          </cell>
          <cell r="P2680" t="str">
            <v>Tim Platz</v>
          </cell>
          <cell r="Q2680" t="str">
            <v>TP101</v>
          </cell>
          <cell r="R2680" t="str">
            <v>Andy Arner</v>
          </cell>
          <cell r="S2680" t="str">
            <v>AA102</v>
          </cell>
          <cell r="T2680" t="str">
            <v xml:space="preserve">Bethpage FCU </v>
          </cell>
          <cell r="U2680" t="str">
            <v>BFCU</v>
          </cell>
        </row>
        <row r="2681">
          <cell r="B2681" t="str">
            <v>892999911082</v>
          </cell>
          <cell r="C2681" t="str">
            <v>CROSS BAY MOTOR GROUP</v>
          </cell>
          <cell r="D2681" t="str">
            <v>CROSS BAY MOTOR GROUP</v>
          </cell>
          <cell r="E2681">
            <v>70000</v>
          </cell>
          <cell r="F2681">
            <v>840000</v>
          </cell>
          <cell r="G2681" t="str">
            <v>N</v>
          </cell>
          <cell r="H2681" t="str">
            <v>N</v>
          </cell>
          <cell r="I2681">
            <v>42675</v>
          </cell>
          <cell r="J2681">
            <v>42688</v>
          </cell>
          <cell r="K2681">
            <v>42705</v>
          </cell>
          <cell r="L2681">
            <v>42709</v>
          </cell>
          <cell r="M2681">
            <v>42839</v>
          </cell>
          <cell r="N2681">
            <v>42826</v>
          </cell>
          <cell r="O2681" t="str">
            <v>Y</v>
          </cell>
          <cell r="P2681" t="str">
            <v>Credit Data</v>
          </cell>
          <cell r="Q2681" t="str">
            <v>CD101</v>
          </cell>
          <cell r="R2681" t="str">
            <v xml:space="preserve">Peter Brickman </v>
          </cell>
          <cell r="S2681" t="str">
            <v>PB101</v>
          </cell>
        </row>
        <row r="2682">
          <cell r="B2682" t="str">
            <v>892999911090</v>
          </cell>
          <cell r="C2682" t="str">
            <v>NEW CHOICE HOME DECO INC</v>
          </cell>
          <cell r="D2682" t="str">
            <v>NEW CHOICE HOME DECO INC</v>
          </cell>
          <cell r="E2682">
            <v>22000</v>
          </cell>
          <cell r="F2682">
            <v>264000</v>
          </cell>
          <cell r="G2682" t="str">
            <v>Y</v>
          </cell>
          <cell r="H2682" t="str">
            <v>Y</v>
          </cell>
          <cell r="I2682">
            <v>42675</v>
          </cell>
          <cell r="J2682">
            <v>42689</v>
          </cell>
          <cell r="K2682">
            <v>42691</v>
          </cell>
          <cell r="L2682">
            <v>42692</v>
          </cell>
          <cell r="M2682">
            <v>42712</v>
          </cell>
          <cell r="N2682">
            <v>42705</v>
          </cell>
          <cell r="O2682" t="str">
            <v>Y</v>
          </cell>
          <cell r="P2682" t="str">
            <v>William Johnston</v>
          </cell>
          <cell r="Q2682" t="str">
            <v>BJ101</v>
          </cell>
          <cell r="R2682" t="str">
            <v>Jason Sylvan</v>
          </cell>
          <cell r="S2682" t="str">
            <v>JS102</v>
          </cell>
        </row>
        <row r="2683">
          <cell r="B2683" t="str">
            <v>892999911108</v>
          </cell>
          <cell r="C2683" t="str">
            <v>LEE &amp; LAMONT REALTY MANAGEMENT</v>
          </cell>
          <cell r="D2683" t="str">
            <v>LEE &amp; LAMONT REALTY MANAGEMENT</v>
          </cell>
          <cell r="E2683">
            <v>11000</v>
          </cell>
          <cell r="F2683">
            <v>132000</v>
          </cell>
          <cell r="G2683" t="str">
            <v>N</v>
          </cell>
          <cell r="H2683" t="str">
            <v>N</v>
          </cell>
          <cell r="I2683">
            <v>42675</v>
          </cell>
          <cell r="J2683">
            <v>42689</v>
          </cell>
          <cell r="K2683" t="str">
            <v>Declined</v>
          </cell>
          <cell r="L2683" t="str">
            <v>Declined</v>
          </cell>
          <cell r="M2683" t="str">
            <v>Declined</v>
          </cell>
          <cell r="N2683" t="str">
            <v>Declined</v>
          </cell>
          <cell r="O2683" t="str">
            <v>Declined</v>
          </cell>
          <cell r="P2683" t="str">
            <v>John Vacca</v>
          </cell>
          <cell r="Q2683" t="str">
            <v>JV101</v>
          </cell>
          <cell r="R2683" t="str">
            <v>Chris Frey</v>
          </cell>
          <cell r="S2683" t="str">
            <v>CF101</v>
          </cell>
        </row>
        <row r="2684">
          <cell r="B2684" t="str">
            <v>892999911116</v>
          </cell>
          <cell r="C2684" t="str">
            <v>WESTAR APARTMENTS</v>
          </cell>
          <cell r="D2684" t="str">
            <v>WESTAR APARTMENTS</v>
          </cell>
          <cell r="E2684">
            <v>11000</v>
          </cell>
          <cell r="F2684">
            <v>132000</v>
          </cell>
          <cell r="G2684" t="str">
            <v>N</v>
          </cell>
          <cell r="H2684" t="str">
            <v>N</v>
          </cell>
          <cell r="I2684">
            <v>42675</v>
          </cell>
          <cell r="J2684">
            <v>42689</v>
          </cell>
          <cell r="K2684" t="str">
            <v>Declined</v>
          </cell>
          <cell r="L2684" t="str">
            <v>Declined</v>
          </cell>
          <cell r="M2684" t="str">
            <v>Declined</v>
          </cell>
          <cell r="N2684" t="str">
            <v>Declined</v>
          </cell>
          <cell r="O2684" t="str">
            <v>Declined</v>
          </cell>
          <cell r="P2684" t="str">
            <v>John Vacca</v>
          </cell>
          <cell r="Q2684" t="str">
            <v>JV101</v>
          </cell>
          <cell r="R2684" t="str">
            <v>Chris Frey</v>
          </cell>
          <cell r="S2684" t="str">
            <v>CF101</v>
          </cell>
        </row>
        <row r="2685">
          <cell r="B2685" t="str">
            <v>892999911124</v>
          </cell>
          <cell r="C2685" t="str">
            <v>WESTVIEW ASSOCIATES</v>
          </cell>
          <cell r="D2685" t="str">
            <v>WESTVIEW ASSOCIATES</v>
          </cell>
          <cell r="E2685">
            <v>11000</v>
          </cell>
          <cell r="F2685">
            <v>132000</v>
          </cell>
          <cell r="G2685" t="str">
            <v>N</v>
          </cell>
          <cell r="H2685" t="str">
            <v>N</v>
          </cell>
          <cell r="I2685">
            <v>42675</v>
          </cell>
          <cell r="J2685">
            <v>42689</v>
          </cell>
          <cell r="K2685" t="str">
            <v>Declined</v>
          </cell>
          <cell r="L2685" t="str">
            <v>Declined</v>
          </cell>
          <cell r="M2685" t="str">
            <v>Declined</v>
          </cell>
          <cell r="N2685" t="str">
            <v>Declined</v>
          </cell>
          <cell r="O2685" t="str">
            <v>Declined</v>
          </cell>
          <cell r="P2685" t="str">
            <v>John Vacca</v>
          </cell>
          <cell r="Q2685" t="str">
            <v>JV101</v>
          </cell>
          <cell r="R2685" t="str">
            <v>Chris Frey</v>
          </cell>
          <cell r="S2685" t="str">
            <v>CF101</v>
          </cell>
        </row>
        <row r="2686">
          <cell r="B2686" t="str">
            <v>892999911132</v>
          </cell>
          <cell r="C2686" t="str">
            <v>MBM MASONRY &amp; HEATING INC</v>
          </cell>
          <cell r="D2686" t="str">
            <v>MBM MASONRY &amp; HEATING INC</v>
          </cell>
          <cell r="E2686">
            <v>40000</v>
          </cell>
          <cell r="F2686">
            <v>480000</v>
          </cell>
          <cell r="G2686" t="str">
            <v>N</v>
          </cell>
          <cell r="H2686" t="str">
            <v>N</v>
          </cell>
          <cell r="I2686">
            <v>42675</v>
          </cell>
          <cell r="J2686">
            <v>42689</v>
          </cell>
          <cell r="K2686">
            <v>42690</v>
          </cell>
          <cell r="L2686">
            <v>42692</v>
          </cell>
          <cell r="M2686">
            <v>42697</v>
          </cell>
          <cell r="N2686">
            <v>42675</v>
          </cell>
          <cell r="O2686" t="str">
            <v>Y</v>
          </cell>
          <cell r="P2686" t="str">
            <v>Kerry Doyle</v>
          </cell>
          <cell r="Q2686" t="str">
            <v>KD101</v>
          </cell>
        </row>
        <row r="2687">
          <cell r="B2687" t="str">
            <v>892999911140</v>
          </cell>
          <cell r="C2687" t="str">
            <v>CAMP VOYAGEUR INC</v>
          </cell>
          <cell r="D2687" t="str">
            <v>CAMP VOYAGEUR INC</v>
          </cell>
          <cell r="E2687">
            <v>33350</v>
          </cell>
          <cell r="F2687">
            <v>400200</v>
          </cell>
          <cell r="G2687" t="str">
            <v>Y</v>
          </cell>
          <cell r="H2687" t="str">
            <v>N</v>
          </cell>
          <cell r="I2687">
            <v>42675</v>
          </cell>
          <cell r="J2687">
            <v>42689</v>
          </cell>
          <cell r="K2687">
            <v>42691</v>
          </cell>
          <cell r="L2687">
            <v>42692</v>
          </cell>
          <cell r="M2687">
            <v>42776</v>
          </cell>
          <cell r="N2687">
            <v>42767</v>
          </cell>
          <cell r="O2687" t="str">
            <v>Y</v>
          </cell>
          <cell r="P2687" t="str">
            <v>KBH Enterprises</v>
          </cell>
          <cell r="Q2687" t="str">
            <v>KH101</v>
          </cell>
          <cell r="R2687" t="str">
            <v>Erick Weinstein</v>
          </cell>
          <cell r="S2687" t="str">
            <v>EW101</v>
          </cell>
          <cell r="T2687" t="str">
            <v>CampMinder</v>
          </cell>
          <cell r="U2687" t="str">
            <v>CM103</v>
          </cell>
        </row>
        <row r="2688">
          <cell r="B2688" t="str">
            <v>892999911157</v>
          </cell>
          <cell r="C2688" t="str">
            <v>DIRAIMO PIZZERIA INC</v>
          </cell>
          <cell r="D2688" t="str">
            <v>DIRAIMO PIZZERIA INC</v>
          </cell>
          <cell r="E2688">
            <v>60000</v>
          </cell>
          <cell r="F2688">
            <v>720000</v>
          </cell>
          <cell r="G2688" t="str">
            <v>Y</v>
          </cell>
          <cell r="H2688" t="str">
            <v>Y</v>
          </cell>
          <cell r="I2688">
            <v>42675</v>
          </cell>
          <cell r="J2688">
            <v>42689</v>
          </cell>
          <cell r="K2688">
            <v>42689</v>
          </cell>
          <cell r="L2688">
            <v>42690</v>
          </cell>
          <cell r="M2688">
            <v>42699</v>
          </cell>
          <cell r="N2688">
            <v>42675</v>
          </cell>
          <cell r="O2688" t="str">
            <v>Y</v>
          </cell>
          <cell r="P2688" t="str">
            <v>Andy Arner</v>
          </cell>
          <cell r="Q2688" t="str">
            <v>AA102</v>
          </cell>
        </row>
        <row r="2689">
          <cell r="B2689" t="str">
            <v>892999911165</v>
          </cell>
          <cell r="C2689" t="str">
            <v>ALEXIONS BAR &amp; GRILL INC</v>
          </cell>
          <cell r="D2689" t="str">
            <v>ALEXIONS BAR &amp; GRILL INC</v>
          </cell>
          <cell r="E2689">
            <v>53000</v>
          </cell>
          <cell r="F2689">
            <v>636000</v>
          </cell>
          <cell r="G2689" t="str">
            <v>Y</v>
          </cell>
          <cell r="H2689" t="str">
            <v>Y</v>
          </cell>
          <cell r="I2689">
            <v>42675</v>
          </cell>
          <cell r="J2689">
            <v>42690</v>
          </cell>
          <cell r="K2689">
            <v>42691</v>
          </cell>
          <cell r="L2689">
            <v>42692</v>
          </cell>
          <cell r="M2689" t="str">
            <v>Approved/Closed</v>
          </cell>
          <cell r="N2689" t="str">
            <v>Approved/Closed</v>
          </cell>
          <cell r="O2689" t="str">
            <v>Y</v>
          </cell>
          <cell r="P2689" t="str">
            <v>Bill Molinari</v>
          </cell>
          <cell r="Q2689" t="str">
            <v>BM101</v>
          </cell>
          <cell r="R2689" t="str">
            <v>Jason Sylvan</v>
          </cell>
          <cell r="S2689" t="str">
            <v>JS102</v>
          </cell>
        </row>
        <row r="2690">
          <cell r="B2690" t="str">
            <v>892999911173</v>
          </cell>
          <cell r="C2690" t="str">
            <v>MA-STEENBERGEN PLLC</v>
          </cell>
          <cell r="D2690" t="str">
            <v>CLARENDON ANIMAL CLINIC</v>
          </cell>
          <cell r="E2690">
            <v>38000</v>
          </cell>
          <cell r="F2690">
            <v>456000</v>
          </cell>
          <cell r="G2690" t="str">
            <v>Y</v>
          </cell>
          <cell r="H2690" t="str">
            <v>Y</v>
          </cell>
          <cell r="I2690">
            <v>42675</v>
          </cell>
          <cell r="J2690">
            <v>42690</v>
          </cell>
          <cell r="K2690">
            <v>42691</v>
          </cell>
          <cell r="L2690">
            <v>42692</v>
          </cell>
          <cell r="M2690">
            <v>42700</v>
          </cell>
          <cell r="N2690">
            <v>42675</v>
          </cell>
          <cell r="O2690" t="str">
            <v>Y</v>
          </cell>
          <cell r="P2690" t="str">
            <v>Chris Frey</v>
          </cell>
          <cell r="Q2690" t="str">
            <v>CF101</v>
          </cell>
          <cell r="R2690" t="str">
            <v>PetVet Care Centers Management</v>
          </cell>
          <cell r="S2690" t="str">
            <v>JS101</v>
          </cell>
        </row>
        <row r="2691">
          <cell r="B2691" t="str">
            <v>892999911181</v>
          </cell>
          <cell r="C2691" t="str">
            <v>FLAT 6 DEVELOPMENT LLC</v>
          </cell>
          <cell r="D2691" t="str">
            <v>NETWORK DATABASE SYSTEMS</v>
          </cell>
          <cell r="E2691">
            <v>15000</v>
          </cell>
          <cell r="F2691">
            <v>180000</v>
          </cell>
          <cell r="G2691" t="str">
            <v>Y</v>
          </cell>
          <cell r="H2691" t="str">
            <v>N</v>
          </cell>
          <cell r="I2691">
            <v>42675</v>
          </cell>
          <cell r="J2691">
            <v>42690</v>
          </cell>
          <cell r="K2691">
            <v>42713</v>
          </cell>
          <cell r="L2691">
            <v>42713</v>
          </cell>
          <cell r="M2691">
            <v>42746</v>
          </cell>
          <cell r="N2691">
            <v>42736</v>
          </cell>
          <cell r="O2691" t="str">
            <v>Y</v>
          </cell>
          <cell r="P2691" t="str">
            <v xml:space="preserve">Triangle Media Corporation </v>
          </cell>
          <cell r="Q2691" t="str">
            <v>TPAY101</v>
          </cell>
          <cell r="R2691" t="str">
            <v>Gene Williams</v>
          </cell>
          <cell r="S2691" t="str">
            <v>GW101</v>
          </cell>
        </row>
        <row r="2692">
          <cell r="B2692" t="str">
            <v>892999911199</v>
          </cell>
          <cell r="C2692" t="str">
            <v>BRAND JUNCTION WELLNESS LLC</v>
          </cell>
          <cell r="D2692" t="str">
            <v>MODERN HEALTH WEB</v>
          </cell>
          <cell r="E2692">
            <v>20000</v>
          </cell>
          <cell r="F2692">
            <v>240000</v>
          </cell>
          <cell r="G2692" t="str">
            <v>Y</v>
          </cell>
          <cell r="H2692" t="str">
            <v>N</v>
          </cell>
          <cell r="I2692">
            <v>42675</v>
          </cell>
          <cell r="J2692">
            <v>42690</v>
          </cell>
          <cell r="K2692" t="str">
            <v>Declined</v>
          </cell>
          <cell r="L2692" t="str">
            <v>Declined</v>
          </cell>
          <cell r="M2692" t="str">
            <v>Declined</v>
          </cell>
          <cell r="N2692" t="str">
            <v>Declined</v>
          </cell>
          <cell r="O2692" t="str">
            <v>Declined</v>
          </cell>
          <cell r="P2692" t="str">
            <v xml:space="preserve">Triangle Media Corporation </v>
          </cell>
          <cell r="Q2692" t="str">
            <v>TPAY101</v>
          </cell>
          <cell r="R2692" t="str">
            <v>Gene Williams</v>
          </cell>
          <cell r="S2692" t="str">
            <v>GW101</v>
          </cell>
        </row>
        <row r="2693">
          <cell r="B2693" t="str">
            <v>892999911207</v>
          </cell>
          <cell r="C2693" t="str">
            <v>PHILIP PASSERO</v>
          </cell>
          <cell r="D2693" t="str">
            <v>MOUNTAIN GARAGE DOORS</v>
          </cell>
          <cell r="E2693">
            <v>17000</v>
          </cell>
          <cell r="F2693">
            <v>204000</v>
          </cell>
          <cell r="G2693" t="str">
            <v>N</v>
          </cell>
          <cell r="H2693" t="str">
            <v>N</v>
          </cell>
          <cell r="I2693">
            <v>42675</v>
          </cell>
          <cell r="J2693">
            <v>42691</v>
          </cell>
          <cell r="K2693" t="str">
            <v>Declined</v>
          </cell>
          <cell r="L2693" t="str">
            <v>Declined</v>
          </cell>
          <cell r="M2693" t="str">
            <v>Declined</v>
          </cell>
          <cell r="N2693" t="str">
            <v>Declined</v>
          </cell>
          <cell r="O2693" t="str">
            <v>Declined</v>
          </cell>
          <cell r="P2693" t="str">
            <v xml:space="preserve">Peter Brickman </v>
          </cell>
          <cell r="Q2693" t="str">
            <v>PB101</v>
          </cell>
        </row>
        <row r="2694">
          <cell r="B2694" t="str">
            <v>892999911215</v>
          </cell>
          <cell r="C2694" t="str">
            <v>NYLSI INC</v>
          </cell>
          <cell r="D2694" t="str">
            <v>SUNRISE TOYOTA</v>
          </cell>
          <cell r="E2694">
            <v>696000</v>
          </cell>
          <cell r="F2694">
            <v>8352000</v>
          </cell>
          <cell r="G2694" t="str">
            <v>Y</v>
          </cell>
          <cell r="H2694" t="str">
            <v>Y</v>
          </cell>
          <cell r="I2694">
            <v>42675</v>
          </cell>
          <cell r="J2694">
            <v>42692</v>
          </cell>
          <cell r="K2694">
            <v>42695</v>
          </cell>
          <cell r="L2694">
            <v>42696</v>
          </cell>
          <cell r="M2694">
            <v>42710</v>
          </cell>
          <cell r="N2694">
            <v>42705</v>
          </cell>
          <cell r="O2694" t="str">
            <v>Y</v>
          </cell>
          <cell r="P2694" t="str">
            <v xml:space="preserve">Jason Sylvan </v>
          </cell>
          <cell r="Q2694" t="str">
            <v>JS102</v>
          </cell>
        </row>
        <row r="2695">
          <cell r="B2695" t="str">
            <v>892999911223</v>
          </cell>
          <cell r="C2695" t="str">
            <v>BERG FAMILY ENTERPRISES</v>
          </cell>
          <cell r="D2695" t="str">
            <v>SUNRISE CHEVROLET</v>
          </cell>
          <cell r="E2695">
            <v>305000</v>
          </cell>
          <cell r="F2695">
            <v>3660000</v>
          </cell>
          <cell r="G2695" t="str">
            <v>Y</v>
          </cell>
          <cell r="H2695" t="str">
            <v>Y</v>
          </cell>
          <cell r="I2695">
            <v>42675</v>
          </cell>
          <cell r="J2695">
            <v>42692</v>
          </cell>
          <cell r="K2695">
            <v>42695</v>
          </cell>
          <cell r="L2695">
            <v>42696</v>
          </cell>
          <cell r="M2695">
            <v>42711</v>
          </cell>
          <cell r="N2695">
            <v>42705</v>
          </cell>
          <cell r="O2695" t="str">
            <v>Y</v>
          </cell>
          <cell r="P2695" t="str">
            <v xml:space="preserve">Jason Sylvan </v>
          </cell>
          <cell r="Q2695" t="str">
            <v>JS102</v>
          </cell>
        </row>
        <row r="2696">
          <cell r="B2696" t="str">
            <v>892999911231</v>
          </cell>
          <cell r="C2696" t="str">
            <v>YOUTH CAMPS FOR CHRIST INC</v>
          </cell>
          <cell r="D2696" t="str">
            <v>CAMP WILLOW RUN / CAMP WILLOW SPRINGS</v>
          </cell>
          <cell r="E2696">
            <v>90000</v>
          </cell>
          <cell r="F2696">
            <v>1080000</v>
          </cell>
          <cell r="G2696" t="str">
            <v>Y</v>
          </cell>
          <cell r="H2696" t="str">
            <v>Y</v>
          </cell>
          <cell r="I2696">
            <v>42675</v>
          </cell>
          <cell r="J2696">
            <v>42692</v>
          </cell>
          <cell r="K2696">
            <v>42696</v>
          </cell>
          <cell r="L2696">
            <v>42699</v>
          </cell>
          <cell r="M2696">
            <v>42764</v>
          </cell>
          <cell r="N2696">
            <v>42736</v>
          </cell>
          <cell r="O2696" t="str">
            <v>Y</v>
          </cell>
          <cell r="P2696" t="str">
            <v>KBH Enterprises</v>
          </cell>
          <cell r="Q2696" t="str">
            <v>KH101</v>
          </cell>
          <cell r="R2696" t="str">
            <v>Erick Weinstein</v>
          </cell>
          <cell r="S2696" t="str">
            <v>EW101</v>
          </cell>
          <cell r="T2696" t="str">
            <v>CampMinder</v>
          </cell>
          <cell r="U2696" t="str">
            <v>CM103</v>
          </cell>
        </row>
        <row r="2697">
          <cell r="B2697" t="str">
            <v>892999911249</v>
          </cell>
          <cell r="C2697" t="str">
            <v>TRUCKING &amp; MOVING INC</v>
          </cell>
          <cell r="D2697" t="str">
            <v>CELEBRITY MOVING</v>
          </cell>
          <cell r="E2697">
            <v>100000</v>
          </cell>
          <cell r="F2697">
            <v>1200000</v>
          </cell>
          <cell r="G2697" t="str">
            <v>Y</v>
          </cell>
          <cell r="H2697" t="str">
            <v>Y</v>
          </cell>
          <cell r="I2697">
            <v>42675</v>
          </cell>
          <cell r="J2697">
            <v>42692</v>
          </cell>
          <cell r="K2697">
            <v>42699</v>
          </cell>
          <cell r="L2697">
            <v>42703</v>
          </cell>
          <cell r="M2697">
            <v>42718</v>
          </cell>
          <cell r="N2697">
            <v>42705</v>
          </cell>
          <cell r="O2697" t="str">
            <v>Y</v>
          </cell>
          <cell r="P2697" t="str">
            <v>Software For Moving</v>
          </cell>
          <cell r="Q2697" t="str">
            <v>SFM101</v>
          </cell>
          <cell r="R2697" t="str">
            <v>Gene Williams</v>
          </cell>
          <cell r="S2697" t="str">
            <v>GW101</v>
          </cell>
        </row>
        <row r="2698">
          <cell r="B2698" t="str">
            <v>892999911256</v>
          </cell>
          <cell r="C2698" t="str">
            <v>THE GOLDEN LEAF INC</v>
          </cell>
          <cell r="D2698" t="str">
            <v>THE GOLDEN LEAF INC</v>
          </cell>
          <cell r="E2698">
            <v>26500</v>
          </cell>
          <cell r="F2698">
            <v>318000</v>
          </cell>
          <cell r="G2698" t="str">
            <v>Y</v>
          </cell>
          <cell r="H2698" t="str">
            <v>Y</v>
          </cell>
          <cell r="I2698">
            <v>42675</v>
          </cell>
          <cell r="J2698">
            <v>42692</v>
          </cell>
          <cell r="K2698">
            <v>42695</v>
          </cell>
          <cell r="L2698">
            <v>42696</v>
          </cell>
          <cell r="M2698">
            <v>42712</v>
          </cell>
          <cell r="N2698">
            <v>42705</v>
          </cell>
          <cell r="O2698" t="str">
            <v>Y</v>
          </cell>
          <cell r="P2698" t="str">
            <v>William Johnston</v>
          </cell>
          <cell r="Q2698" t="str">
            <v>BJ101</v>
          </cell>
          <cell r="R2698" t="str">
            <v>Jason Sylvan</v>
          </cell>
          <cell r="S2698" t="str">
            <v>JS102</v>
          </cell>
        </row>
        <row r="2699">
          <cell r="B2699" t="str">
            <v>892999911264</v>
          </cell>
          <cell r="C2699" t="str">
            <v>VETEVOLVE VA LLC</v>
          </cell>
          <cell r="D2699" t="str">
            <v>COMPANION ANIMAL CLINIC</v>
          </cell>
          <cell r="E2699">
            <v>180000</v>
          </cell>
          <cell r="F2699">
            <v>2160000</v>
          </cell>
          <cell r="G2699" t="str">
            <v>Y</v>
          </cell>
          <cell r="H2699" t="str">
            <v>Y</v>
          </cell>
          <cell r="I2699">
            <v>42675</v>
          </cell>
          <cell r="J2699">
            <v>42692</v>
          </cell>
          <cell r="K2699">
            <v>42695</v>
          </cell>
          <cell r="L2699">
            <v>42696</v>
          </cell>
          <cell r="M2699">
            <v>42705</v>
          </cell>
          <cell r="N2699">
            <v>42705</v>
          </cell>
          <cell r="O2699" t="str">
            <v>Y</v>
          </cell>
          <cell r="P2699" t="str">
            <v>CardWorks Acquiring</v>
          </cell>
          <cell r="Q2699" t="str">
            <v>CWA101</v>
          </cell>
          <cell r="R2699" t="str">
            <v>Chris Frey</v>
          </cell>
          <cell r="S2699" t="str">
            <v>CF101</v>
          </cell>
        </row>
        <row r="2700">
          <cell r="B2700" t="str">
            <v>892999911272</v>
          </cell>
          <cell r="C2700" t="str">
            <v>VETEVOLVE VA LLC</v>
          </cell>
          <cell r="D2700" t="str">
            <v>FAIRFAX ANIMAL HOSPITAL</v>
          </cell>
          <cell r="E2700">
            <v>275000</v>
          </cell>
          <cell r="F2700">
            <v>3300000</v>
          </cell>
          <cell r="G2700" t="str">
            <v>Y</v>
          </cell>
          <cell r="H2700" t="str">
            <v>Y</v>
          </cell>
          <cell r="I2700">
            <v>42675</v>
          </cell>
          <cell r="J2700">
            <v>42692</v>
          </cell>
          <cell r="K2700">
            <v>42695</v>
          </cell>
          <cell r="L2700">
            <v>42696</v>
          </cell>
          <cell r="M2700">
            <v>42705</v>
          </cell>
          <cell r="N2700">
            <v>42705</v>
          </cell>
          <cell r="O2700" t="str">
            <v>Y</v>
          </cell>
          <cell r="P2700" t="str">
            <v>CardWorks Acquiring</v>
          </cell>
          <cell r="Q2700" t="str">
            <v>CWA101</v>
          </cell>
          <cell r="R2700" t="str">
            <v>Chris Frey</v>
          </cell>
          <cell r="S2700" t="str">
            <v>CF101</v>
          </cell>
        </row>
        <row r="2701">
          <cell r="B2701" t="str">
            <v>892999911280</v>
          </cell>
          <cell r="C2701" t="str">
            <v>VICTIMS INFORMATION BUREAU OF SUFFOLK INC</v>
          </cell>
          <cell r="D2701" t="str">
            <v>VICTIMS INFO BUREAU OF SUFFOLK</v>
          </cell>
          <cell r="E2701">
            <v>9000</v>
          </cell>
          <cell r="F2701">
            <v>108000</v>
          </cell>
          <cell r="G2701" t="str">
            <v>Y</v>
          </cell>
          <cell r="H2701" t="str">
            <v>Y</v>
          </cell>
          <cell r="I2701">
            <v>42675</v>
          </cell>
          <cell r="J2701">
            <v>42695</v>
          </cell>
          <cell r="K2701">
            <v>42697</v>
          </cell>
          <cell r="L2701">
            <v>42703</v>
          </cell>
          <cell r="M2701">
            <v>42719</v>
          </cell>
          <cell r="N2701">
            <v>42705</v>
          </cell>
          <cell r="O2701" t="str">
            <v>Y</v>
          </cell>
          <cell r="P2701" t="str">
            <v>Paul J Scalia</v>
          </cell>
          <cell r="Q2701" t="str">
            <v>PS102</v>
          </cell>
          <cell r="R2701" t="str">
            <v>Erick Weinstein</v>
          </cell>
          <cell r="S2701" t="str">
            <v>EW101</v>
          </cell>
        </row>
        <row r="2702">
          <cell r="B2702" t="str">
            <v>892999911306</v>
          </cell>
          <cell r="C2702" t="str">
            <v>MONUMENT VETERINARY CLINIC LLC</v>
          </cell>
          <cell r="D2702" t="str">
            <v>MONUMENT VETERINARY CLINIC LLC</v>
          </cell>
          <cell r="E2702">
            <v>52000</v>
          </cell>
          <cell r="F2702">
            <v>624000</v>
          </cell>
          <cell r="G2702" t="str">
            <v>Y</v>
          </cell>
          <cell r="H2702" t="str">
            <v>Y</v>
          </cell>
          <cell r="I2702">
            <v>42675</v>
          </cell>
          <cell r="J2702">
            <v>42696</v>
          </cell>
          <cell r="K2702">
            <v>42697</v>
          </cell>
          <cell r="L2702">
            <v>42703</v>
          </cell>
          <cell r="M2702">
            <v>42705</v>
          </cell>
          <cell r="N2702">
            <v>42705</v>
          </cell>
          <cell r="O2702" t="str">
            <v>Y</v>
          </cell>
          <cell r="P2702" t="str">
            <v>Mike Roberts</v>
          </cell>
          <cell r="Q2702" t="str">
            <v>MR102</v>
          </cell>
          <cell r="R2702" t="str">
            <v>Chris Frey</v>
          </cell>
          <cell r="S2702" t="str">
            <v>CF101</v>
          </cell>
        </row>
        <row r="2703">
          <cell r="B2703" t="str">
            <v>892999911314</v>
          </cell>
          <cell r="C2703" t="str">
            <v>WILLIAM BUDAVICH</v>
          </cell>
          <cell r="D2703" t="str">
            <v>NEAT &amp; CLEAN CARPET &amp; UPHOLSTERY</v>
          </cell>
          <cell r="E2703">
            <v>12000</v>
          </cell>
          <cell r="F2703">
            <v>144000</v>
          </cell>
          <cell r="G2703" t="str">
            <v>Y</v>
          </cell>
          <cell r="H2703" t="str">
            <v>Y</v>
          </cell>
          <cell r="I2703">
            <v>42675</v>
          </cell>
          <cell r="J2703">
            <v>42696</v>
          </cell>
          <cell r="K2703">
            <v>42702</v>
          </cell>
          <cell r="L2703">
            <v>42703</v>
          </cell>
          <cell r="M2703">
            <v>42723</v>
          </cell>
          <cell r="N2703">
            <v>42705</v>
          </cell>
          <cell r="O2703" t="str">
            <v>Y</v>
          </cell>
          <cell r="P2703" t="str">
            <v>Bill Molinari</v>
          </cell>
          <cell r="Q2703" t="str">
            <v>BM101</v>
          </cell>
          <cell r="R2703" t="str">
            <v>Jason Sylvan</v>
          </cell>
          <cell r="S2703" t="str">
            <v>JS102</v>
          </cell>
        </row>
        <row r="2704">
          <cell r="B2704" t="str">
            <v>892999911322</v>
          </cell>
          <cell r="C2704" t="str">
            <v>THE GOLDEN LEAF INC</v>
          </cell>
          <cell r="D2704" t="str">
            <v>THE GOLDEN LEAF INC</v>
          </cell>
          <cell r="E2704">
            <v>26500</v>
          </cell>
          <cell r="F2704">
            <v>318000</v>
          </cell>
          <cell r="G2704" t="str">
            <v>Y</v>
          </cell>
          <cell r="H2704" t="str">
            <v>Y</v>
          </cell>
          <cell r="I2704">
            <v>42675</v>
          </cell>
          <cell r="J2704">
            <v>42696</v>
          </cell>
          <cell r="K2704">
            <v>42697</v>
          </cell>
          <cell r="L2704">
            <v>42703</v>
          </cell>
          <cell r="M2704">
            <v>42711</v>
          </cell>
          <cell r="N2704">
            <v>42705</v>
          </cell>
          <cell r="O2704" t="str">
            <v>Y</v>
          </cell>
          <cell r="P2704" t="str">
            <v>William Johnston</v>
          </cell>
          <cell r="Q2704" t="str">
            <v>BJ101</v>
          </cell>
          <cell r="R2704" t="str">
            <v>Jason Sylvan</v>
          </cell>
          <cell r="S2704" t="str">
            <v>JS102</v>
          </cell>
        </row>
        <row r="2705">
          <cell r="B2705" t="str">
            <v>892999911330</v>
          </cell>
          <cell r="C2705" t="str">
            <v>SALSON LOGISTICS INC</v>
          </cell>
          <cell r="D2705" t="str">
            <v>SALSON LOGISTICS INC</v>
          </cell>
          <cell r="E2705">
            <v>50000</v>
          </cell>
          <cell r="F2705">
            <v>600000</v>
          </cell>
          <cell r="G2705" t="str">
            <v>N</v>
          </cell>
          <cell r="H2705" t="str">
            <v>N</v>
          </cell>
          <cell r="I2705">
            <v>42675</v>
          </cell>
          <cell r="J2705">
            <v>42696</v>
          </cell>
          <cell r="K2705">
            <v>42702</v>
          </cell>
          <cell r="L2705">
            <v>42703</v>
          </cell>
          <cell r="M2705" t="str">
            <v>Approved/Closed</v>
          </cell>
          <cell r="N2705" t="str">
            <v>Approved/Closed</v>
          </cell>
          <cell r="O2705" t="str">
            <v>Y</v>
          </cell>
          <cell r="P2705" t="str">
            <v xml:space="preserve">Jason Sylvan </v>
          </cell>
          <cell r="Q2705" t="str">
            <v>JS102</v>
          </cell>
        </row>
        <row r="2706">
          <cell r="B2706" t="str">
            <v>892999911348</v>
          </cell>
          <cell r="C2706" t="str">
            <v>GIS INC</v>
          </cell>
          <cell r="D2706" t="str">
            <v>GIS INC</v>
          </cell>
          <cell r="E2706">
            <v>50000</v>
          </cell>
          <cell r="F2706">
            <v>600000</v>
          </cell>
          <cell r="G2706" t="str">
            <v>Y</v>
          </cell>
          <cell r="H2706" t="str">
            <v>Y</v>
          </cell>
          <cell r="I2706">
            <v>42675</v>
          </cell>
          <cell r="J2706">
            <v>42696</v>
          </cell>
          <cell r="K2706">
            <v>42703</v>
          </cell>
          <cell r="L2706">
            <v>42704</v>
          </cell>
          <cell r="M2706">
            <v>42719</v>
          </cell>
          <cell r="N2706">
            <v>42705</v>
          </cell>
          <cell r="O2706" t="str">
            <v>Y</v>
          </cell>
          <cell r="P2706" t="str">
            <v>William Johnston</v>
          </cell>
          <cell r="Q2706" t="str">
            <v>BJ101</v>
          </cell>
          <cell r="R2706" t="str">
            <v>Jason Sylvan</v>
          </cell>
          <cell r="S2706" t="str">
            <v>JS102</v>
          </cell>
        </row>
        <row r="2707">
          <cell r="B2707" t="str">
            <v>892999911355</v>
          </cell>
          <cell r="C2707" t="str">
            <v>LA COLONIA LLC</v>
          </cell>
          <cell r="D2707" t="str">
            <v>LA COLONIA SUPERMARKET</v>
          </cell>
          <cell r="E2707">
            <v>125000</v>
          </cell>
          <cell r="F2707">
            <v>1500000</v>
          </cell>
          <cell r="G2707" t="str">
            <v>N</v>
          </cell>
          <cell r="H2707" t="str">
            <v>N</v>
          </cell>
          <cell r="I2707">
            <v>42675</v>
          </cell>
          <cell r="J2707">
            <v>42697</v>
          </cell>
          <cell r="K2707">
            <v>42697</v>
          </cell>
          <cell r="L2707">
            <v>42703</v>
          </cell>
          <cell r="M2707" t="str">
            <v>Approved/Closed</v>
          </cell>
          <cell r="N2707" t="str">
            <v>Approved/Closed</v>
          </cell>
          <cell r="O2707" t="str">
            <v>Y</v>
          </cell>
          <cell r="P2707" t="str">
            <v>Jorge Pignanelli</v>
          </cell>
          <cell r="Q2707" t="str">
            <v>JP103</v>
          </cell>
          <cell r="R2707" t="str">
            <v>A&amp;B Media</v>
          </cell>
          <cell r="S2707" t="str">
            <v>ABM101</v>
          </cell>
        </row>
        <row r="2708">
          <cell r="B2708" t="str">
            <v>892999911363</v>
          </cell>
          <cell r="C2708" t="str">
            <v>EGLEVSKY BALLET COMPANY OF LI INC</v>
          </cell>
          <cell r="D2708" t="str">
            <v>EGLEVSKY BALLET COMPANY OF LI INC</v>
          </cell>
          <cell r="E2708">
            <v>30000</v>
          </cell>
          <cell r="F2708">
            <v>360000</v>
          </cell>
          <cell r="G2708" t="str">
            <v>Y</v>
          </cell>
          <cell r="H2708" t="str">
            <v>Y</v>
          </cell>
          <cell r="I2708">
            <v>42675</v>
          </cell>
          <cell r="J2708">
            <v>42697</v>
          </cell>
          <cell r="K2708">
            <v>42702</v>
          </cell>
          <cell r="L2708">
            <v>42705</v>
          </cell>
          <cell r="M2708">
            <v>42717</v>
          </cell>
          <cell r="N2708">
            <v>42705</v>
          </cell>
          <cell r="O2708" t="str">
            <v>Y</v>
          </cell>
          <cell r="P2708" t="str">
            <v>Patrick Gioradano</v>
          </cell>
          <cell r="Q2708" t="str">
            <v>PG101</v>
          </cell>
          <cell r="R2708" t="str">
            <v>Chris Frey</v>
          </cell>
          <cell r="S2708" t="str">
            <v>CF101</v>
          </cell>
        </row>
        <row r="2709">
          <cell r="B2709" t="str">
            <v>892999911371</v>
          </cell>
          <cell r="C2709" t="str">
            <v>THREE PLUS TWO INC</v>
          </cell>
          <cell r="D2709" t="str">
            <v>DINO &amp; HARRY'S</v>
          </cell>
          <cell r="E2709">
            <v>175000</v>
          </cell>
          <cell r="F2709">
            <v>2100000</v>
          </cell>
          <cell r="G2709" t="str">
            <v>Y</v>
          </cell>
          <cell r="H2709" t="str">
            <v>Y</v>
          </cell>
          <cell r="I2709">
            <v>42675</v>
          </cell>
          <cell r="J2709">
            <v>42697</v>
          </cell>
          <cell r="K2709">
            <v>42702</v>
          </cell>
          <cell r="L2709">
            <v>42705</v>
          </cell>
          <cell r="M2709" t="str">
            <v>Approved/Closed</v>
          </cell>
          <cell r="N2709" t="str">
            <v>Approved/Closed</v>
          </cell>
          <cell r="O2709" t="str">
            <v>Y</v>
          </cell>
          <cell r="P2709" t="str">
            <v>David Jensen</v>
          </cell>
          <cell r="Q2709" t="str">
            <v>DJ101</v>
          </cell>
          <cell r="R2709" t="str">
            <v>Chris Frey</v>
          </cell>
          <cell r="S2709" t="str">
            <v>CF101</v>
          </cell>
        </row>
        <row r="2710">
          <cell r="B2710" t="str">
            <v>892999911389</v>
          </cell>
          <cell r="C2710" t="str">
            <v>FRANKLIN FARM VETERINARY CLINIC INC</v>
          </cell>
          <cell r="D2710" t="str">
            <v>FRANKLIN FARM VETERINARY CLINIC INC</v>
          </cell>
          <cell r="E2710">
            <v>50000</v>
          </cell>
          <cell r="F2710">
            <v>600000</v>
          </cell>
          <cell r="G2710" t="str">
            <v>Y</v>
          </cell>
          <cell r="H2710" t="str">
            <v>Y</v>
          </cell>
          <cell r="I2710">
            <v>42675</v>
          </cell>
          <cell r="J2710">
            <v>42697</v>
          </cell>
          <cell r="K2710">
            <v>42702</v>
          </cell>
          <cell r="L2710">
            <v>42703</v>
          </cell>
          <cell r="M2710">
            <v>42737</v>
          </cell>
          <cell r="N2710">
            <v>42736</v>
          </cell>
          <cell r="O2710" t="str">
            <v>Y</v>
          </cell>
          <cell r="P2710" t="str">
            <v>John Vacca</v>
          </cell>
          <cell r="Q2710" t="str">
            <v>JV101</v>
          </cell>
          <cell r="R2710" t="str">
            <v>Chris Frey</v>
          </cell>
          <cell r="S2710" t="str">
            <v>CF101</v>
          </cell>
        </row>
        <row r="2711">
          <cell r="B2711" t="str">
            <v>892999911405</v>
          </cell>
          <cell r="C2711" t="str">
            <v>THE AMERICAN BAPTIST CHURCHES OF MASSACHUSETTS</v>
          </cell>
          <cell r="D2711" t="str">
            <v>GROTONWOOD CAMP &amp; CONFERENCE CENTER</v>
          </cell>
          <cell r="E2711">
            <v>33350</v>
          </cell>
          <cell r="F2711">
            <v>400200</v>
          </cell>
          <cell r="G2711" t="str">
            <v>Y</v>
          </cell>
          <cell r="H2711" t="str">
            <v>Y</v>
          </cell>
          <cell r="I2711">
            <v>42675</v>
          </cell>
          <cell r="J2711">
            <v>42703</v>
          </cell>
          <cell r="K2711">
            <v>42703</v>
          </cell>
          <cell r="L2711">
            <v>42704</v>
          </cell>
          <cell r="M2711">
            <v>42776</v>
          </cell>
          <cell r="N2711">
            <v>42767</v>
          </cell>
          <cell r="O2711" t="str">
            <v>Y</v>
          </cell>
          <cell r="P2711" t="str">
            <v>KBH Enterprises</v>
          </cell>
          <cell r="Q2711" t="str">
            <v>KH101</v>
          </cell>
          <cell r="R2711" t="str">
            <v>Erick Weinstein</v>
          </cell>
          <cell r="S2711" t="str">
            <v>EW101</v>
          </cell>
          <cell r="T2711" t="str">
            <v>CampMinder</v>
          </cell>
          <cell r="U2711" t="str">
            <v>CM103</v>
          </cell>
        </row>
        <row r="2712">
          <cell r="B2712" t="str">
            <v>892999911413</v>
          </cell>
          <cell r="C2712" t="str">
            <v>PAZZO PAISANOS</v>
          </cell>
          <cell r="D2712" t="str">
            <v xml:space="preserve">MASSA'S PIZZERIA </v>
          </cell>
          <cell r="E2712">
            <v>50000</v>
          </cell>
          <cell r="F2712">
            <v>600000</v>
          </cell>
          <cell r="G2712" t="str">
            <v>Y</v>
          </cell>
          <cell r="H2712" t="str">
            <v>Y</v>
          </cell>
          <cell r="I2712">
            <v>42675</v>
          </cell>
          <cell r="J2712">
            <v>42703</v>
          </cell>
          <cell r="K2712">
            <v>42703</v>
          </cell>
          <cell r="L2712">
            <v>42704</v>
          </cell>
          <cell r="M2712">
            <v>42713</v>
          </cell>
          <cell r="N2712">
            <v>42705</v>
          </cell>
          <cell r="O2712" t="str">
            <v>Y</v>
          </cell>
          <cell r="P2712" t="str">
            <v>Patrick Gioradano</v>
          </cell>
          <cell r="Q2712" t="str">
            <v>PG101</v>
          </cell>
          <cell r="R2712" t="str">
            <v>Chris Frey</v>
          </cell>
          <cell r="S2712" t="str">
            <v>CF101</v>
          </cell>
        </row>
        <row r="2713">
          <cell r="B2713" t="str">
            <v>892999911421</v>
          </cell>
          <cell r="C2713" t="str">
            <v>EASTERN OVERHEAD DOOR SALES CO INC.</v>
          </cell>
          <cell r="D2713" t="str">
            <v>EASTERN OVERHEAD DOOR SALES CO INC.</v>
          </cell>
          <cell r="E2713">
            <v>6000</v>
          </cell>
          <cell r="F2713">
            <v>72000</v>
          </cell>
          <cell r="G2713" t="str">
            <v>Y</v>
          </cell>
          <cell r="H2713" t="str">
            <v>Y</v>
          </cell>
          <cell r="I2713">
            <v>42675</v>
          </cell>
          <cell r="J2713">
            <v>42703</v>
          </cell>
          <cell r="K2713">
            <v>42704</v>
          </cell>
          <cell r="L2713">
            <v>42705</v>
          </cell>
          <cell r="M2713">
            <v>42717</v>
          </cell>
          <cell r="N2713">
            <v>42705</v>
          </cell>
          <cell r="O2713" t="str">
            <v>Y</v>
          </cell>
          <cell r="P2713" t="str">
            <v>PMSG</v>
          </cell>
          <cell r="Q2713" t="str">
            <v>PMSG101</v>
          </cell>
          <cell r="R2713" t="str">
            <v xml:space="preserve">Peter Brickman </v>
          </cell>
          <cell r="S2713" t="str">
            <v>PB101</v>
          </cell>
        </row>
        <row r="2714">
          <cell r="B2714" t="str">
            <v>892999911439</v>
          </cell>
          <cell r="C2714" t="str">
            <v>BUDGET BLINDS OF GLENDALE</v>
          </cell>
          <cell r="D2714" t="str">
            <v>BUDGET BLINDS OF HOWARD BEACH</v>
          </cell>
          <cell r="E2714">
            <v>20000</v>
          </cell>
          <cell r="F2714">
            <v>240000</v>
          </cell>
          <cell r="G2714" t="str">
            <v>Y</v>
          </cell>
          <cell r="H2714" t="str">
            <v>Y</v>
          </cell>
          <cell r="I2714">
            <v>42675</v>
          </cell>
          <cell r="J2714">
            <v>42703</v>
          </cell>
          <cell r="K2714" t="str">
            <v>Withdrawn</v>
          </cell>
          <cell r="L2714" t="str">
            <v>Withdrawn</v>
          </cell>
          <cell r="M2714" t="str">
            <v>Withdrawn</v>
          </cell>
          <cell r="N2714" t="str">
            <v>Withdrawn</v>
          </cell>
          <cell r="O2714" t="str">
            <v>Withdrawn</v>
          </cell>
          <cell r="P2714" t="str">
            <v>Alan Goldberg</v>
          </cell>
          <cell r="Q2714" t="str">
            <v>AG101</v>
          </cell>
          <cell r="R2714" t="str">
            <v>Chris Frey</v>
          </cell>
          <cell r="S2714" t="str">
            <v>CF101</v>
          </cell>
        </row>
        <row r="2715">
          <cell r="B2715" t="str">
            <v>892999911447</v>
          </cell>
          <cell r="C2715" t="str">
            <v>H &amp; C RESTAURANT CORP</v>
          </cell>
          <cell r="D2715" t="str">
            <v>NICK'S TUSCAN GRILL</v>
          </cell>
          <cell r="E2715">
            <v>40000</v>
          </cell>
          <cell r="F2715">
            <v>480000</v>
          </cell>
          <cell r="G2715" t="str">
            <v>Y</v>
          </cell>
          <cell r="H2715" t="str">
            <v>Y</v>
          </cell>
          <cell r="I2715">
            <v>42675</v>
          </cell>
          <cell r="J2715">
            <v>42703</v>
          </cell>
          <cell r="K2715">
            <v>42704</v>
          </cell>
          <cell r="L2715">
            <v>42705</v>
          </cell>
          <cell r="M2715">
            <v>42710</v>
          </cell>
          <cell r="N2715">
            <v>42705</v>
          </cell>
          <cell r="O2715" t="str">
            <v>Y</v>
          </cell>
          <cell r="P2715" t="str">
            <v>Tim Platz</v>
          </cell>
          <cell r="Q2715" t="str">
            <v>TP101</v>
          </cell>
          <cell r="R2715" t="str">
            <v>Andy Arner</v>
          </cell>
          <cell r="S2715" t="str">
            <v>AA102</v>
          </cell>
          <cell r="T2715" t="str">
            <v xml:space="preserve">Bethpage FCU </v>
          </cell>
          <cell r="U2715" t="str">
            <v>BFCU</v>
          </cell>
        </row>
        <row r="2716">
          <cell r="B2716" t="str">
            <v>892999911454</v>
          </cell>
          <cell r="C2716" t="str">
            <v>CAMP WRIGHT</v>
          </cell>
          <cell r="D2716" t="str">
            <v>CAMP WRIGHT</v>
          </cell>
          <cell r="E2716">
            <v>33350</v>
          </cell>
          <cell r="F2716">
            <v>400200</v>
          </cell>
          <cell r="G2716" t="str">
            <v>Y</v>
          </cell>
          <cell r="H2716" t="str">
            <v>Y</v>
          </cell>
          <cell r="I2716">
            <v>42705</v>
          </cell>
          <cell r="J2716">
            <v>42705</v>
          </cell>
          <cell r="K2716">
            <v>42709</v>
          </cell>
          <cell r="L2716">
            <v>42709</v>
          </cell>
          <cell r="M2716">
            <v>42739</v>
          </cell>
          <cell r="N2716">
            <v>42736</v>
          </cell>
          <cell r="O2716" t="str">
            <v>Y</v>
          </cell>
          <cell r="P2716" t="str">
            <v>KBH Enterprises</v>
          </cell>
          <cell r="Q2716" t="str">
            <v>KH101</v>
          </cell>
          <cell r="R2716" t="str">
            <v>Erick Weinstein</v>
          </cell>
          <cell r="S2716" t="str">
            <v>EW101</v>
          </cell>
          <cell r="T2716" t="str">
            <v>CampMinder</v>
          </cell>
          <cell r="U2716" t="str">
            <v>CM103</v>
          </cell>
        </row>
        <row r="2717">
          <cell r="B2717" t="str">
            <v>892999911462</v>
          </cell>
          <cell r="C2717" t="str">
            <v>TOTAL KIDS INC</v>
          </cell>
          <cell r="D2717" t="str">
            <v>THE LITTLE GYM OF EAST GREENWICH</v>
          </cell>
          <cell r="E2717">
            <v>30000</v>
          </cell>
          <cell r="F2717">
            <v>360000</v>
          </cell>
          <cell r="G2717" t="str">
            <v>Y</v>
          </cell>
          <cell r="H2717" t="str">
            <v>Y</v>
          </cell>
          <cell r="I2717">
            <v>42705</v>
          </cell>
          <cell r="J2717">
            <v>42705</v>
          </cell>
          <cell r="K2717">
            <v>42705</v>
          </cell>
          <cell r="L2717">
            <v>42709</v>
          </cell>
          <cell r="M2717">
            <v>42717</v>
          </cell>
          <cell r="N2717">
            <v>42705</v>
          </cell>
          <cell r="O2717" t="str">
            <v>Y</v>
          </cell>
          <cell r="P2717" t="str">
            <v>KBH Enterprises</v>
          </cell>
          <cell r="Q2717" t="str">
            <v>KH101</v>
          </cell>
          <cell r="R2717" t="str">
            <v>Erick Weinstein</v>
          </cell>
          <cell r="S2717" t="str">
            <v>EW101</v>
          </cell>
        </row>
        <row r="2718">
          <cell r="B2718" t="str">
            <v>892999911470</v>
          </cell>
          <cell r="C2718" t="str">
            <v>EAST COAST POWER AND GAS LLC</v>
          </cell>
          <cell r="D2718" t="str">
            <v>EAST COAST ENERGY GROUP</v>
          </cell>
          <cell r="E2718">
            <v>220000</v>
          </cell>
          <cell r="F2718">
            <v>2640000</v>
          </cell>
          <cell r="G2718" t="str">
            <v>Y</v>
          </cell>
          <cell r="H2718" t="str">
            <v>N</v>
          </cell>
          <cell r="I2718">
            <v>42705</v>
          </cell>
          <cell r="J2718">
            <v>42705</v>
          </cell>
          <cell r="K2718">
            <v>42706</v>
          </cell>
          <cell r="L2718">
            <v>42709</v>
          </cell>
          <cell r="M2718">
            <v>42760</v>
          </cell>
          <cell r="N2718">
            <v>42736</v>
          </cell>
          <cell r="O2718" t="str">
            <v>Y</v>
          </cell>
          <cell r="P2718" t="str">
            <v>Credit Data</v>
          </cell>
          <cell r="Q2718" t="str">
            <v>CD101</v>
          </cell>
          <cell r="R2718" t="str">
            <v xml:space="preserve">Peter Brickman </v>
          </cell>
          <cell r="S2718" t="str">
            <v>PB101</v>
          </cell>
        </row>
        <row r="2719">
          <cell r="B2719" t="str">
            <v>892999911488</v>
          </cell>
          <cell r="C2719" t="str">
            <v>WOLFROM ENTERPRISES INC</v>
          </cell>
          <cell r="D2719" t="str">
            <v>WOLFROM ENTERPRISES</v>
          </cell>
          <cell r="E2719">
            <v>20000</v>
          </cell>
          <cell r="F2719">
            <v>240000</v>
          </cell>
          <cell r="G2719" t="str">
            <v>Y</v>
          </cell>
          <cell r="H2719" t="str">
            <v>Y</v>
          </cell>
          <cell r="I2719">
            <v>42705</v>
          </cell>
          <cell r="J2719">
            <v>42705</v>
          </cell>
          <cell r="K2719" t="str">
            <v>Declined</v>
          </cell>
          <cell r="L2719" t="str">
            <v>Declined</v>
          </cell>
          <cell r="M2719" t="str">
            <v>Declined</v>
          </cell>
          <cell r="N2719" t="str">
            <v>Declined</v>
          </cell>
          <cell r="O2719" t="str">
            <v>Declined</v>
          </cell>
          <cell r="P2719" t="str">
            <v xml:space="preserve">Peter Brickman </v>
          </cell>
          <cell r="Q2719" t="str">
            <v>PB101</v>
          </cell>
        </row>
        <row r="2720">
          <cell r="B2720" t="str">
            <v>892999911496</v>
          </cell>
          <cell r="C2720" t="str">
            <v>ACCEL PRINTING &amp; GRAPHICS CORP</v>
          </cell>
          <cell r="D2720" t="str">
            <v>ACCEL PRINTING &amp; GRAPHICS</v>
          </cell>
          <cell r="E2720">
            <v>14000</v>
          </cell>
          <cell r="F2720">
            <v>168000</v>
          </cell>
          <cell r="G2720" t="str">
            <v>Y</v>
          </cell>
          <cell r="H2720" t="str">
            <v>Y</v>
          </cell>
          <cell r="I2720">
            <v>42705</v>
          </cell>
          <cell r="J2720">
            <v>42706</v>
          </cell>
          <cell r="K2720">
            <v>42709</v>
          </cell>
          <cell r="L2720">
            <v>42711</v>
          </cell>
          <cell r="M2720">
            <v>42718</v>
          </cell>
          <cell r="N2720">
            <v>42705</v>
          </cell>
          <cell r="O2720" t="str">
            <v>Y</v>
          </cell>
          <cell r="P2720" t="str">
            <v>John Vacca</v>
          </cell>
          <cell r="Q2720" t="str">
            <v>JV101</v>
          </cell>
          <cell r="R2720" t="str">
            <v>Chris Frey</v>
          </cell>
          <cell r="S2720" t="str">
            <v>CF101</v>
          </cell>
        </row>
        <row r="2721">
          <cell r="B2721" t="str">
            <v>892999911504</v>
          </cell>
          <cell r="C2721" t="str">
            <v>TIZZY PLAY LLC</v>
          </cell>
          <cell r="D2721" t="str">
            <v>THE LITTLE GYM OF CYPRESS</v>
          </cell>
          <cell r="E2721">
            <v>30000</v>
          </cell>
          <cell r="F2721">
            <v>360000</v>
          </cell>
          <cell r="G2721" t="str">
            <v>N</v>
          </cell>
          <cell r="H2721" t="str">
            <v>N</v>
          </cell>
          <cell r="I2721">
            <v>42705</v>
          </cell>
          <cell r="J2721">
            <v>42706</v>
          </cell>
          <cell r="K2721">
            <v>42709</v>
          </cell>
          <cell r="L2721">
            <v>42711</v>
          </cell>
          <cell r="M2721">
            <v>42781</v>
          </cell>
          <cell r="N2721">
            <v>42767</v>
          </cell>
          <cell r="O2721" t="str">
            <v>Y</v>
          </cell>
          <cell r="P2721" t="str">
            <v>KBH Enterprises</v>
          </cell>
          <cell r="Q2721" t="str">
            <v>KH101</v>
          </cell>
          <cell r="R2721" t="str">
            <v>Erick Weinstein</v>
          </cell>
          <cell r="S2721" t="str">
            <v>EW101</v>
          </cell>
        </row>
        <row r="2722">
          <cell r="B2722" t="str">
            <v>892999911512</v>
          </cell>
          <cell r="C2722" t="str">
            <v>MABEL MED LLC</v>
          </cell>
          <cell r="D2722" t="str">
            <v>FOREST HEIGHTS VETERINARY CLINIC</v>
          </cell>
          <cell r="E2722">
            <v>125000</v>
          </cell>
          <cell r="F2722">
            <v>1500000</v>
          </cell>
          <cell r="G2722" t="str">
            <v>Y</v>
          </cell>
          <cell r="H2722" t="str">
            <v>Y</v>
          </cell>
          <cell r="I2722">
            <v>42705</v>
          </cell>
          <cell r="J2722">
            <v>42706</v>
          </cell>
          <cell r="K2722">
            <v>42709</v>
          </cell>
          <cell r="L2722">
            <v>42711</v>
          </cell>
          <cell r="M2722">
            <v>42746</v>
          </cell>
          <cell r="N2722">
            <v>42736</v>
          </cell>
          <cell r="O2722" t="str">
            <v>Y</v>
          </cell>
          <cell r="P2722" t="str">
            <v>John Vacca</v>
          </cell>
          <cell r="Q2722" t="str">
            <v>JV101</v>
          </cell>
          <cell r="R2722" t="str">
            <v>Chris Frey</v>
          </cell>
          <cell r="S2722" t="str">
            <v>CF101</v>
          </cell>
        </row>
        <row r="2723">
          <cell r="B2723" t="str">
            <v>892999911520</v>
          </cell>
          <cell r="C2723" t="str">
            <v>JOHN DAVIS DVM</v>
          </cell>
          <cell r="D2723" t="str">
            <v>CENTRAL NEW YORK VETERINARY SERVICES PLLC</v>
          </cell>
          <cell r="E2723">
            <v>140000</v>
          </cell>
          <cell r="F2723">
            <v>1680000</v>
          </cell>
          <cell r="G2723" t="str">
            <v>Y</v>
          </cell>
          <cell r="H2723" t="str">
            <v>Y</v>
          </cell>
          <cell r="I2723">
            <v>42705</v>
          </cell>
          <cell r="J2723">
            <v>42709</v>
          </cell>
          <cell r="K2723">
            <v>42719</v>
          </cell>
          <cell r="L2723">
            <v>42719</v>
          </cell>
          <cell r="M2723">
            <v>42733</v>
          </cell>
          <cell r="N2723">
            <v>42705</v>
          </cell>
          <cell r="O2723" t="str">
            <v>Y</v>
          </cell>
          <cell r="P2723" t="str">
            <v>Robert Bull</v>
          </cell>
          <cell r="Q2723" t="str">
            <v>RB102</v>
          </cell>
          <cell r="R2723" t="str">
            <v>Mike Roberts</v>
          </cell>
          <cell r="S2723" t="str">
            <v>MR102</v>
          </cell>
          <cell r="T2723" t="str">
            <v>Chris Frey</v>
          </cell>
          <cell r="U2723" t="str">
            <v>CF101</v>
          </cell>
        </row>
        <row r="2724">
          <cell r="B2724" t="str">
            <v>892999911538</v>
          </cell>
          <cell r="C2724" t="str">
            <v>GLENN A YOVINO INC</v>
          </cell>
          <cell r="D2724" t="str">
            <v>HARBOR ROAD VETERINARY HOSPITAL</v>
          </cell>
          <cell r="E2724">
            <v>100000</v>
          </cell>
          <cell r="F2724">
            <v>1200000</v>
          </cell>
          <cell r="G2724" t="str">
            <v>Y</v>
          </cell>
          <cell r="H2724" t="str">
            <v>Y</v>
          </cell>
          <cell r="I2724">
            <v>42705</v>
          </cell>
          <cell r="J2724">
            <v>42710</v>
          </cell>
          <cell r="K2724">
            <v>42711</v>
          </cell>
          <cell r="L2724">
            <v>42711</v>
          </cell>
          <cell r="M2724">
            <v>42735</v>
          </cell>
          <cell r="N2724">
            <v>42705</v>
          </cell>
          <cell r="O2724" t="str">
            <v>Y</v>
          </cell>
          <cell r="P2724" t="str">
            <v>Diane Campbell</v>
          </cell>
          <cell r="Q2724" t="str">
            <v>DC101</v>
          </cell>
          <cell r="R2724" t="str">
            <v>Chris Frey</v>
          </cell>
          <cell r="S2724" t="str">
            <v>CF101</v>
          </cell>
        </row>
        <row r="2725">
          <cell r="B2725" t="str">
            <v>892999911546</v>
          </cell>
          <cell r="C2725" t="str">
            <v>HOME THEATRE EXPERTS LLC</v>
          </cell>
          <cell r="D2725" t="str">
            <v>SOUND DIMENSIONS PLUS</v>
          </cell>
          <cell r="E2725">
            <v>160000</v>
          </cell>
          <cell r="F2725">
            <v>1920000</v>
          </cell>
          <cell r="G2725" t="str">
            <v>Y</v>
          </cell>
          <cell r="H2725" t="str">
            <v>Y</v>
          </cell>
          <cell r="I2725">
            <v>42705</v>
          </cell>
          <cell r="J2725">
            <v>42711</v>
          </cell>
          <cell r="K2725">
            <v>42711</v>
          </cell>
          <cell r="L2725">
            <v>42713</v>
          </cell>
          <cell r="M2725">
            <v>42712</v>
          </cell>
          <cell r="N2725">
            <v>42705</v>
          </cell>
          <cell r="O2725" t="str">
            <v>Y</v>
          </cell>
          <cell r="P2725" t="str">
            <v>Andy Arner</v>
          </cell>
          <cell r="Q2725" t="str">
            <v>AA102</v>
          </cell>
        </row>
        <row r="2726">
          <cell r="B2726" t="str">
            <v>892999911553</v>
          </cell>
          <cell r="C2726" t="str">
            <v>M AND K ENTERPRISES</v>
          </cell>
          <cell r="D2726" t="str">
            <v>SPORTS COURT LOUNGE</v>
          </cell>
          <cell r="E2726">
            <v>10100</v>
          </cell>
          <cell r="F2726">
            <v>121200</v>
          </cell>
          <cell r="G2726" t="str">
            <v>Y</v>
          </cell>
          <cell r="H2726" t="str">
            <v>Y</v>
          </cell>
          <cell r="I2726">
            <v>42705</v>
          </cell>
          <cell r="J2726">
            <v>42711</v>
          </cell>
          <cell r="K2726">
            <v>42788</v>
          </cell>
          <cell r="L2726">
            <v>42788</v>
          </cell>
          <cell r="M2726">
            <v>42804</v>
          </cell>
          <cell r="N2726">
            <v>42795</v>
          </cell>
          <cell r="O2726" t="str">
            <v>Y</v>
          </cell>
          <cell r="P2726" t="str">
            <v>William Johnston</v>
          </cell>
          <cell r="Q2726" t="str">
            <v>BJ101</v>
          </cell>
          <cell r="R2726" t="str">
            <v>Jason Sylvan</v>
          </cell>
          <cell r="S2726" t="str">
            <v>JS102</v>
          </cell>
        </row>
        <row r="2727">
          <cell r="B2727" t="str">
            <v>892999911561</v>
          </cell>
          <cell r="C2727" t="str">
            <v>GLASS BEAUTY BAR LLC</v>
          </cell>
          <cell r="D2727" t="str">
            <v>GLASS BEAUTY BAR</v>
          </cell>
          <cell r="E2727">
            <v>15000</v>
          </cell>
          <cell r="F2727">
            <v>180000</v>
          </cell>
          <cell r="G2727" t="str">
            <v>N</v>
          </cell>
          <cell r="H2727" t="str">
            <v>N</v>
          </cell>
          <cell r="I2727">
            <v>42705</v>
          </cell>
          <cell r="J2727">
            <v>42711</v>
          </cell>
          <cell r="K2727">
            <v>42712</v>
          </cell>
          <cell r="L2727">
            <v>42713</v>
          </cell>
          <cell r="M2727">
            <v>42718</v>
          </cell>
          <cell r="N2727">
            <v>42705</v>
          </cell>
          <cell r="O2727" t="str">
            <v>Y</v>
          </cell>
          <cell r="P2727" t="str">
            <v>Tim Platz</v>
          </cell>
          <cell r="Q2727" t="str">
            <v>TP101</v>
          </cell>
          <cell r="R2727" t="str">
            <v>Andy Arner</v>
          </cell>
          <cell r="S2727" t="str">
            <v>AA102</v>
          </cell>
          <cell r="T2727" t="str">
            <v xml:space="preserve">Bethpage FCU </v>
          </cell>
          <cell r="U2727" t="str">
            <v>BFCU</v>
          </cell>
        </row>
        <row r="2728">
          <cell r="B2728" t="str">
            <v>892999911579</v>
          </cell>
          <cell r="C2728" t="str">
            <v>STNO LLC</v>
          </cell>
          <cell r="D2728" t="str">
            <v>SUNRISE TOYOTA NORTH</v>
          </cell>
          <cell r="E2728">
            <v>350000</v>
          </cell>
          <cell r="F2728">
            <v>4200000</v>
          </cell>
          <cell r="G2728" t="str">
            <v>N</v>
          </cell>
          <cell r="H2728" t="str">
            <v>N</v>
          </cell>
          <cell r="I2728">
            <v>42705</v>
          </cell>
          <cell r="J2728">
            <v>42712</v>
          </cell>
          <cell r="K2728">
            <v>42713</v>
          </cell>
          <cell r="L2728">
            <v>42716</v>
          </cell>
          <cell r="M2728">
            <v>42724</v>
          </cell>
          <cell r="N2728">
            <v>42705</v>
          </cell>
          <cell r="O2728" t="str">
            <v>Y</v>
          </cell>
          <cell r="P2728" t="str">
            <v xml:space="preserve">Jason Sylvan </v>
          </cell>
          <cell r="Q2728" t="str">
            <v>JS102</v>
          </cell>
        </row>
        <row r="2729">
          <cell r="B2729" t="str">
            <v>892999911587</v>
          </cell>
          <cell r="C2729" t="str">
            <v>CAMP ODYSSEY LLC</v>
          </cell>
          <cell r="D2729" t="str">
            <v>HARBOR HILLS DAY CAMP</v>
          </cell>
          <cell r="E2729">
            <v>83350</v>
          </cell>
          <cell r="F2729">
            <v>1000200</v>
          </cell>
          <cell r="G2729" t="str">
            <v>Y</v>
          </cell>
          <cell r="H2729" t="str">
            <v>N</v>
          </cell>
          <cell r="I2729">
            <v>42705</v>
          </cell>
          <cell r="J2729">
            <v>42712</v>
          </cell>
          <cell r="K2729">
            <v>42716</v>
          </cell>
          <cell r="L2729">
            <v>42717</v>
          </cell>
          <cell r="M2729">
            <v>42761</v>
          </cell>
          <cell r="N2729">
            <v>42736</v>
          </cell>
          <cell r="O2729" t="str">
            <v>Y</v>
          </cell>
          <cell r="P2729" t="str">
            <v>KBH Enterprises</v>
          </cell>
          <cell r="Q2729" t="str">
            <v>KH101</v>
          </cell>
          <cell r="R2729" t="str">
            <v>Erick Weinstein</v>
          </cell>
          <cell r="S2729" t="str">
            <v>EW101</v>
          </cell>
          <cell r="T2729" t="str">
            <v>CampMinder</v>
          </cell>
          <cell r="U2729" t="str">
            <v>CM103</v>
          </cell>
        </row>
        <row r="2730">
          <cell r="B2730" t="str">
            <v>892999911595</v>
          </cell>
          <cell r="C2730" t="str">
            <v>RW TRUCK EQUIPMENT CORP</v>
          </cell>
          <cell r="D2730" t="str">
            <v>RW TRUCK EQUIPMENT CORP</v>
          </cell>
          <cell r="E2730">
            <v>92000</v>
          </cell>
          <cell r="F2730">
            <v>1104000</v>
          </cell>
          <cell r="G2730" t="str">
            <v>Y</v>
          </cell>
          <cell r="H2730" t="str">
            <v>Y</v>
          </cell>
          <cell r="I2730">
            <v>42705</v>
          </cell>
          <cell r="J2730">
            <v>42712</v>
          </cell>
          <cell r="K2730">
            <v>42713</v>
          </cell>
          <cell r="L2730">
            <v>42716</v>
          </cell>
          <cell r="M2730" t="str">
            <v>Approved/Closed</v>
          </cell>
          <cell r="N2730" t="str">
            <v>Approved/Closed</v>
          </cell>
          <cell r="O2730" t="str">
            <v>Y</v>
          </cell>
          <cell r="P2730" t="str">
            <v>Jon Hall</v>
          </cell>
          <cell r="Q2730" t="str">
            <v>JH101</v>
          </cell>
          <cell r="R2730" t="str">
            <v xml:space="preserve">Peter Brickman </v>
          </cell>
          <cell r="S2730" t="str">
            <v>PB101</v>
          </cell>
        </row>
        <row r="2731">
          <cell r="B2731" t="str">
            <v>892999911603</v>
          </cell>
          <cell r="C2731" t="str">
            <v>ERROL DANIELS</v>
          </cell>
          <cell r="D2731" t="str">
            <v>DOLLAR SAVING DISCOUNT FUEL OIL</v>
          </cell>
          <cell r="E2731">
            <v>100000</v>
          </cell>
          <cell r="F2731">
            <v>1200000</v>
          </cell>
          <cell r="G2731" t="str">
            <v>Y</v>
          </cell>
          <cell r="H2731" t="str">
            <v>Y</v>
          </cell>
          <cell r="I2731">
            <v>42705</v>
          </cell>
          <cell r="J2731">
            <v>42712</v>
          </cell>
          <cell r="K2731">
            <v>42713</v>
          </cell>
          <cell r="L2731">
            <v>42716</v>
          </cell>
          <cell r="M2731">
            <v>42719</v>
          </cell>
          <cell r="N2731">
            <v>42705</v>
          </cell>
          <cell r="O2731" t="str">
            <v>Y</v>
          </cell>
          <cell r="P2731" t="str">
            <v>Conan Consulting</v>
          </cell>
          <cell r="Q2731" t="str">
            <v>CC101</v>
          </cell>
          <cell r="R2731" t="str">
            <v>Erick Weinstein</v>
          </cell>
          <cell r="S2731" t="str">
            <v>EW101</v>
          </cell>
        </row>
        <row r="2732">
          <cell r="B2732" t="str">
            <v>892999911611</v>
          </cell>
          <cell r="C2732" t="str">
            <v>HUGS &amp; KISSES LLC</v>
          </cell>
          <cell r="D2732" t="str">
            <v>HUGS &amp; KISSES PET SPA</v>
          </cell>
          <cell r="E2732">
            <v>2000</v>
          </cell>
          <cell r="F2732">
            <v>24000</v>
          </cell>
          <cell r="G2732" t="str">
            <v>Y</v>
          </cell>
          <cell r="H2732" t="str">
            <v>Y</v>
          </cell>
          <cell r="I2732">
            <v>42705</v>
          </cell>
          <cell r="J2732">
            <v>42713</v>
          </cell>
          <cell r="K2732">
            <v>42716</v>
          </cell>
          <cell r="L2732">
            <v>42717</v>
          </cell>
          <cell r="M2732">
            <v>42718</v>
          </cell>
          <cell r="N2732">
            <v>42705</v>
          </cell>
          <cell r="O2732" t="str">
            <v>Y</v>
          </cell>
          <cell r="P2732" t="str">
            <v>Tim Platz</v>
          </cell>
          <cell r="Q2732" t="str">
            <v>TP101</v>
          </cell>
          <cell r="R2732" t="str">
            <v>Andy Arner</v>
          </cell>
          <cell r="S2732" t="str">
            <v>AA102</v>
          </cell>
          <cell r="T2732" t="str">
            <v xml:space="preserve">Bethpage FCU </v>
          </cell>
          <cell r="U2732" t="str">
            <v>BFCU</v>
          </cell>
        </row>
        <row r="2733">
          <cell r="B2733" t="str">
            <v>892999911629</v>
          </cell>
          <cell r="C2733" t="str">
            <v>COGIMETRICS LLC</v>
          </cell>
          <cell r="D2733" t="str">
            <v>THINKBIGSITES.COM</v>
          </cell>
          <cell r="E2733">
            <v>100000</v>
          </cell>
          <cell r="F2733">
            <v>1200000</v>
          </cell>
          <cell r="G2733" t="str">
            <v>Y</v>
          </cell>
          <cell r="H2733" t="str">
            <v>N</v>
          </cell>
          <cell r="I2733">
            <v>42705</v>
          </cell>
          <cell r="J2733">
            <v>42713</v>
          </cell>
          <cell r="K2733">
            <v>42717</v>
          </cell>
          <cell r="L2733">
            <v>42717</v>
          </cell>
          <cell r="M2733">
            <v>42718</v>
          </cell>
          <cell r="N2733">
            <v>42705</v>
          </cell>
          <cell r="O2733" t="str">
            <v>Y</v>
          </cell>
          <cell r="P2733" t="str">
            <v>The Savvy Owner</v>
          </cell>
          <cell r="Q2733" t="str">
            <v>TSO101</v>
          </cell>
          <cell r="R2733" t="str">
            <v>Andy Arner</v>
          </cell>
          <cell r="S2733" t="str">
            <v>AA102</v>
          </cell>
        </row>
        <row r="2734">
          <cell r="B2734" t="str">
            <v>892999911637</v>
          </cell>
          <cell r="C2734" t="str">
            <v>CE CHADWELL ENTERPRISES LLC</v>
          </cell>
          <cell r="D2734" t="str">
            <v>THE LITTLE GYM OF GEORGETOWN</v>
          </cell>
          <cell r="E2734">
            <v>30000</v>
          </cell>
          <cell r="F2734">
            <v>360000</v>
          </cell>
          <cell r="G2734" t="str">
            <v>N</v>
          </cell>
          <cell r="H2734" t="str">
            <v>N</v>
          </cell>
          <cell r="I2734">
            <v>42705</v>
          </cell>
          <cell r="J2734">
            <v>42713</v>
          </cell>
          <cell r="K2734">
            <v>42716</v>
          </cell>
          <cell r="L2734">
            <v>42717</v>
          </cell>
          <cell r="M2734">
            <v>42958</v>
          </cell>
          <cell r="N2734">
            <v>42948</v>
          </cell>
          <cell r="O2734" t="str">
            <v>Y</v>
          </cell>
          <cell r="P2734" t="str">
            <v>KBH Enterprises</v>
          </cell>
          <cell r="Q2734" t="str">
            <v>KH101</v>
          </cell>
          <cell r="R2734" t="str">
            <v>Erick Weinstein</v>
          </cell>
          <cell r="S2734" t="str">
            <v>EW101</v>
          </cell>
        </row>
        <row r="2735">
          <cell r="B2735" t="str">
            <v>892999911645</v>
          </cell>
          <cell r="C2735" t="str">
            <v>ACCEL PRINTING &amp; GRAPHICS CORP</v>
          </cell>
          <cell r="D2735" t="str">
            <v>ACCEL PRINTING &amp; PRISMA BANNERS</v>
          </cell>
          <cell r="E2735">
            <v>12000</v>
          </cell>
          <cell r="F2735">
            <v>144000</v>
          </cell>
          <cell r="G2735" t="str">
            <v>Y</v>
          </cell>
          <cell r="H2735" t="str">
            <v>Y</v>
          </cell>
          <cell r="I2735">
            <v>42705</v>
          </cell>
          <cell r="J2735">
            <v>42713</v>
          </cell>
          <cell r="K2735">
            <v>42716</v>
          </cell>
          <cell r="L2735">
            <v>42728</v>
          </cell>
          <cell r="M2735">
            <v>42804</v>
          </cell>
          <cell r="N2735">
            <v>42795</v>
          </cell>
          <cell r="O2735" t="str">
            <v>Y</v>
          </cell>
          <cell r="P2735" t="str">
            <v>John Vacca</v>
          </cell>
          <cell r="Q2735" t="str">
            <v>JV101</v>
          </cell>
          <cell r="R2735" t="str">
            <v>Chris Frey</v>
          </cell>
          <cell r="S2735" t="str">
            <v>CF101</v>
          </cell>
        </row>
        <row r="2736">
          <cell r="B2736" t="str">
            <v>892999911652</v>
          </cell>
          <cell r="C2736" t="str">
            <v>GC SPORTS MANAGEMENT LLC</v>
          </cell>
          <cell r="D2736" t="str">
            <v>GOLD COAST SPORTS ACADEMY</v>
          </cell>
          <cell r="E2736">
            <v>8500</v>
          </cell>
          <cell r="F2736">
            <v>102000</v>
          </cell>
          <cell r="G2736" t="str">
            <v>N</v>
          </cell>
          <cell r="H2736" t="str">
            <v>N</v>
          </cell>
          <cell r="I2736">
            <v>42705</v>
          </cell>
          <cell r="J2736">
            <v>42713</v>
          </cell>
          <cell r="K2736">
            <v>42717</v>
          </cell>
          <cell r="L2736">
            <v>42717</v>
          </cell>
          <cell r="M2736">
            <v>42766</v>
          </cell>
          <cell r="N2736">
            <v>42736</v>
          </cell>
          <cell r="O2736" t="str">
            <v>Y</v>
          </cell>
          <cell r="P2736" t="str">
            <v>KBH Enterprises</v>
          </cell>
          <cell r="Q2736" t="str">
            <v>KH101</v>
          </cell>
          <cell r="R2736" t="str">
            <v>Erick Weinstein</v>
          </cell>
          <cell r="S2736" t="str">
            <v>EW101</v>
          </cell>
          <cell r="T2736" t="str">
            <v>CampMinder</v>
          </cell>
          <cell r="U2736" t="str">
            <v>CM103</v>
          </cell>
        </row>
        <row r="2737">
          <cell r="B2737" t="str">
            <v>892999911660</v>
          </cell>
          <cell r="C2737" t="str">
            <v xml:space="preserve">THE JOYCE D AND ANDREW J MANDELL GREATER HARTFORD JEWISH COMMUNITY CENTER </v>
          </cell>
          <cell r="D2737" t="str">
            <v>CAMP SHALOM</v>
          </cell>
          <cell r="E2737">
            <v>80000</v>
          </cell>
          <cell r="F2737">
            <v>960000</v>
          </cell>
          <cell r="G2737" t="str">
            <v>Y</v>
          </cell>
          <cell r="H2737" t="str">
            <v>Y</v>
          </cell>
          <cell r="I2737">
            <v>42705</v>
          </cell>
          <cell r="J2737">
            <v>42713</v>
          </cell>
          <cell r="K2737">
            <v>42716</v>
          </cell>
          <cell r="L2737">
            <v>42717</v>
          </cell>
          <cell r="M2737">
            <v>42745</v>
          </cell>
          <cell r="N2737">
            <v>42736</v>
          </cell>
          <cell r="O2737" t="str">
            <v>Y</v>
          </cell>
          <cell r="P2737" t="str">
            <v>KBH Enterprises</v>
          </cell>
          <cell r="Q2737" t="str">
            <v>KH101</v>
          </cell>
          <cell r="R2737" t="str">
            <v>Erick Weinstein</v>
          </cell>
          <cell r="S2737" t="str">
            <v>EW101</v>
          </cell>
          <cell r="T2737" t="str">
            <v>CampMinder</v>
          </cell>
          <cell r="U2737" t="str">
            <v>CM103</v>
          </cell>
        </row>
        <row r="2738">
          <cell r="B2738" t="str">
            <v>892999911678</v>
          </cell>
          <cell r="C2738" t="str">
            <v>ALLEN H EDWARDS DVM</v>
          </cell>
          <cell r="D2738" t="str">
            <v>BROCKPORT ANIMAL HOSPITAL</v>
          </cell>
          <cell r="E2738">
            <v>150000</v>
          </cell>
          <cell r="F2738">
            <v>1800000</v>
          </cell>
          <cell r="G2738" t="str">
            <v>Y</v>
          </cell>
          <cell r="H2738" t="str">
            <v>Y</v>
          </cell>
          <cell r="I2738">
            <v>42705</v>
          </cell>
          <cell r="J2738">
            <v>42713</v>
          </cell>
          <cell r="K2738">
            <v>42716</v>
          </cell>
          <cell r="L2738">
            <v>42717</v>
          </cell>
          <cell r="M2738">
            <v>42719</v>
          </cell>
          <cell r="N2738">
            <v>42705</v>
          </cell>
          <cell r="O2738" t="str">
            <v>Y</v>
          </cell>
          <cell r="P2738" t="str">
            <v>Diane Campbell</v>
          </cell>
          <cell r="Q2738" t="str">
            <v>DC101</v>
          </cell>
          <cell r="R2738" t="str">
            <v>Chris Frey</v>
          </cell>
          <cell r="S2738" t="str">
            <v>CF101</v>
          </cell>
        </row>
        <row r="2739">
          <cell r="B2739" t="str">
            <v>892999911686</v>
          </cell>
          <cell r="C2739" t="str">
            <v>THE LITTLE GYM OF MIDDLETON INC</v>
          </cell>
          <cell r="D2739" t="str">
            <v>THE LITTLE GYM OF MIDDLETON INC</v>
          </cell>
          <cell r="E2739">
            <v>30000</v>
          </cell>
          <cell r="F2739">
            <v>360000</v>
          </cell>
          <cell r="G2739" t="str">
            <v>Y</v>
          </cell>
          <cell r="H2739" t="str">
            <v>N</v>
          </cell>
          <cell r="I2739">
            <v>42705</v>
          </cell>
          <cell r="J2739">
            <v>42717</v>
          </cell>
          <cell r="K2739">
            <v>42718</v>
          </cell>
          <cell r="L2739">
            <v>42719</v>
          </cell>
          <cell r="M2739">
            <v>42732</v>
          </cell>
          <cell r="N2739">
            <v>42705</v>
          </cell>
          <cell r="O2739" t="str">
            <v>Y</v>
          </cell>
          <cell r="P2739" t="str">
            <v>KBH Enterprises</v>
          </cell>
          <cell r="Q2739" t="str">
            <v>KH101</v>
          </cell>
          <cell r="R2739" t="str">
            <v>Erick Weinstein</v>
          </cell>
          <cell r="S2739" t="str">
            <v>EW101</v>
          </cell>
        </row>
        <row r="2740">
          <cell r="B2740" t="str">
            <v>892999911694</v>
          </cell>
          <cell r="C2740" t="str">
            <v>THE LITTLE GYM OF FITCHBURG LLC</v>
          </cell>
          <cell r="D2740" t="str">
            <v>THE LITTLE GYM OF FITCHBURG LLC</v>
          </cell>
          <cell r="E2740">
            <v>30000</v>
          </cell>
          <cell r="F2740">
            <v>360000</v>
          </cell>
          <cell r="G2740" t="str">
            <v>Y</v>
          </cell>
          <cell r="H2740" t="str">
            <v>N</v>
          </cell>
          <cell r="I2740">
            <v>42705</v>
          </cell>
          <cell r="J2740">
            <v>42717</v>
          </cell>
          <cell r="K2740">
            <v>42718</v>
          </cell>
          <cell r="L2740">
            <v>42719</v>
          </cell>
          <cell r="M2740">
            <v>42739</v>
          </cell>
          <cell r="N2740">
            <v>42736</v>
          </cell>
          <cell r="O2740" t="str">
            <v>Y</v>
          </cell>
          <cell r="P2740" t="str">
            <v>KBH Enterprises</v>
          </cell>
          <cell r="Q2740" t="str">
            <v>KH101</v>
          </cell>
          <cell r="R2740" t="str">
            <v>Erick Weinstein</v>
          </cell>
          <cell r="S2740" t="str">
            <v>EW101</v>
          </cell>
        </row>
        <row r="2741">
          <cell r="B2741" t="str">
            <v>892999911702</v>
          </cell>
          <cell r="C2741" t="str">
            <v>STU'S DELI INC</v>
          </cell>
          <cell r="D2741" t="str">
            <v>PARK AVENUE DELI</v>
          </cell>
          <cell r="E2741">
            <v>20000</v>
          </cell>
          <cell r="F2741">
            <v>240000</v>
          </cell>
          <cell r="G2741" t="str">
            <v>Y</v>
          </cell>
          <cell r="H2741" t="str">
            <v>Y</v>
          </cell>
          <cell r="I2741">
            <v>42705</v>
          </cell>
          <cell r="J2741">
            <v>42717</v>
          </cell>
          <cell r="K2741">
            <v>42718</v>
          </cell>
          <cell r="L2741">
            <v>42719</v>
          </cell>
          <cell r="M2741">
            <v>42732</v>
          </cell>
          <cell r="N2741">
            <v>42705</v>
          </cell>
          <cell r="O2741" t="str">
            <v>Y</v>
          </cell>
          <cell r="P2741" t="str">
            <v>David Jensen</v>
          </cell>
          <cell r="Q2741" t="str">
            <v>DJ101</v>
          </cell>
          <cell r="R2741" t="str">
            <v>Chris Frey</v>
          </cell>
          <cell r="S2741" t="str">
            <v>CF101</v>
          </cell>
        </row>
        <row r="2742">
          <cell r="B2742" t="str">
            <v>892999911710</v>
          </cell>
          <cell r="C2742" t="str">
            <v>HALP ENTERPRISE INC</v>
          </cell>
          <cell r="D2742" t="str">
            <v>BEN AVON MINI MART</v>
          </cell>
          <cell r="E2742">
            <v>20000</v>
          </cell>
          <cell r="F2742">
            <v>240000</v>
          </cell>
          <cell r="G2742" t="str">
            <v>Y</v>
          </cell>
          <cell r="H2742" t="str">
            <v>Y</v>
          </cell>
          <cell r="I2742">
            <v>42705</v>
          </cell>
          <cell r="J2742">
            <v>42718</v>
          </cell>
          <cell r="K2742">
            <v>42718</v>
          </cell>
          <cell r="L2742">
            <v>42719</v>
          </cell>
          <cell r="M2742">
            <v>42724</v>
          </cell>
          <cell r="N2742">
            <v>42705</v>
          </cell>
          <cell r="O2742" t="str">
            <v>Y</v>
          </cell>
          <cell r="P2742" t="str">
            <v>Bill Molinari</v>
          </cell>
          <cell r="Q2742" t="str">
            <v>BM101</v>
          </cell>
          <cell r="R2742" t="str">
            <v>Jason Sylvan</v>
          </cell>
          <cell r="S2742" t="str">
            <v>JS102</v>
          </cell>
        </row>
        <row r="2743">
          <cell r="B2743" t="str">
            <v>892999911728</v>
          </cell>
          <cell r="C2743" t="str">
            <v>XCELERATION SPORTS TRAINING INC</v>
          </cell>
          <cell r="D2743" t="str">
            <v>XCELERATION SPORTS TRAINING INC</v>
          </cell>
          <cell r="E2743">
            <v>70000</v>
          </cell>
          <cell r="F2743">
            <v>840000</v>
          </cell>
          <cell r="G2743" t="str">
            <v>Y</v>
          </cell>
          <cell r="H2743" t="str">
            <v>Y</v>
          </cell>
          <cell r="I2743">
            <v>42705</v>
          </cell>
          <cell r="J2743">
            <v>42718</v>
          </cell>
          <cell r="K2743">
            <v>42719</v>
          </cell>
          <cell r="L2743">
            <v>42720</v>
          </cell>
          <cell r="M2743">
            <v>42725</v>
          </cell>
          <cell r="N2743">
            <v>42705</v>
          </cell>
          <cell r="O2743" t="str">
            <v>Y</v>
          </cell>
          <cell r="P2743" t="str">
            <v>David Jensen</v>
          </cell>
          <cell r="Q2743" t="str">
            <v>DJ101</v>
          </cell>
          <cell r="R2743" t="str">
            <v>Chris Frey</v>
          </cell>
          <cell r="S2743" t="str">
            <v>CF101</v>
          </cell>
        </row>
        <row r="2744">
          <cell r="B2744" t="str">
            <v>892999911736</v>
          </cell>
          <cell r="C2744" t="str">
            <v>MECHANICAL TECHNOLOGICS LLC</v>
          </cell>
          <cell r="D2744" t="str">
            <v>MECHANICAL TECHNOLOGICS LLC</v>
          </cell>
          <cell r="E2744">
            <v>85000</v>
          </cell>
          <cell r="F2744">
            <v>1020000</v>
          </cell>
          <cell r="G2744" t="str">
            <v>Y</v>
          </cell>
          <cell r="H2744" t="str">
            <v>Y</v>
          </cell>
          <cell r="I2744">
            <v>42705</v>
          </cell>
          <cell r="J2744">
            <v>42718</v>
          </cell>
          <cell r="K2744">
            <v>42719</v>
          </cell>
          <cell r="L2744">
            <v>42720</v>
          </cell>
          <cell r="M2744">
            <v>42733</v>
          </cell>
          <cell r="N2744">
            <v>42705</v>
          </cell>
          <cell r="O2744" t="str">
            <v>Y</v>
          </cell>
          <cell r="P2744" t="str">
            <v>John Vacca</v>
          </cell>
          <cell r="Q2744" t="str">
            <v>JV101</v>
          </cell>
          <cell r="R2744" t="str">
            <v>Chris Frey</v>
          </cell>
          <cell r="S2744" t="str">
            <v>CF101</v>
          </cell>
          <cell r="T2744" t="str">
            <v>KBH Enterprises</v>
          </cell>
          <cell r="U2744" t="str">
            <v>KH101</v>
          </cell>
        </row>
        <row r="2745">
          <cell r="B2745" t="str">
            <v>892999911744</v>
          </cell>
          <cell r="C2745" t="str">
            <v>MARIA E NUNEZ</v>
          </cell>
          <cell r="D2745" t="str">
            <v>MODERN BEAUTY SALON UNISEX</v>
          </cell>
          <cell r="E2745">
            <v>7500</v>
          </cell>
          <cell r="F2745">
            <v>90000</v>
          </cell>
          <cell r="G2745" t="str">
            <v>N</v>
          </cell>
          <cell r="H2745" t="str">
            <v>N</v>
          </cell>
          <cell r="I2745">
            <v>42705</v>
          </cell>
          <cell r="J2745">
            <v>42720</v>
          </cell>
          <cell r="K2745">
            <v>42726</v>
          </cell>
          <cell r="L2745">
            <v>42726</v>
          </cell>
          <cell r="M2745">
            <v>42745</v>
          </cell>
          <cell r="N2745">
            <v>42736</v>
          </cell>
          <cell r="O2745" t="str">
            <v>Y</v>
          </cell>
          <cell r="P2745" t="str">
            <v>Tim Platz</v>
          </cell>
          <cell r="Q2745" t="str">
            <v>TP101</v>
          </cell>
          <cell r="R2745" t="str">
            <v>Andy Arner</v>
          </cell>
          <cell r="S2745" t="str">
            <v>AA102</v>
          </cell>
          <cell r="T2745" t="str">
            <v xml:space="preserve">Bethpage FCU </v>
          </cell>
          <cell r="U2745" t="str">
            <v>BFCU</v>
          </cell>
        </row>
        <row r="2746">
          <cell r="B2746" t="str">
            <v>892999911751</v>
          </cell>
          <cell r="C2746" t="str">
            <v>FLORAL PARK HVAC CORP</v>
          </cell>
          <cell r="D2746" t="str">
            <v>FLORAL PARK HVAC CORP</v>
          </cell>
          <cell r="E2746">
            <v>25000</v>
          </cell>
          <cell r="F2746">
            <v>300000</v>
          </cell>
          <cell r="G2746" t="str">
            <v>Y</v>
          </cell>
          <cell r="H2746" t="str">
            <v>N</v>
          </cell>
          <cell r="I2746">
            <v>42705</v>
          </cell>
          <cell r="J2746">
            <v>42720</v>
          </cell>
          <cell r="K2746">
            <v>42738</v>
          </cell>
          <cell r="L2746">
            <v>42738</v>
          </cell>
          <cell r="M2746">
            <v>42781</v>
          </cell>
          <cell r="N2746">
            <v>42767</v>
          </cell>
          <cell r="O2746" t="str">
            <v>Y</v>
          </cell>
          <cell r="P2746" t="str">
            <v>Chris Frey</v>
          </cell>
          <cell r="Q2746" t="str">
            <v>CF101</v>
          </cell>
        </row>
        <row r="2747">
          <cell r="B2747" t="str">
            <v>892999911769</v>
          </cell>
          <cell r="C2747" t="str">
            <v>HANSCO APPLIANCE SERVICE CO, INC</v>
          </cell>
          <cell r="D2747" t="str">
            <v>AMERICAN SERVICE PENNIES APPLIANCE</v>
          </cell>
          <cell r="E2747">
            <v>45000</v>
          </cell>
          <cell r="F2747">
            <v>540000</v>
          </cell>
          <cell r="G2747" t="str">
            <v>Y</v>
          </cell>
          <cell r="H2747" t="str">
            <v>N</v>
          </cell>
          <cell r="I2747">
            <v>42705</v>
          </cell>
          <cell r="J2747">
            <v>42720</v>
          </cell>
          <cell r="K2747">
            <v>42720</v>
          </cell>
          <cell r="L2747">
            <v>42720</v>
          </cell>
          <cell r="M2747">
            <v>42726</v>
          </cell>
          <cell r="N2747">
            <v>42705</v>
          </cell>
          <cell r="O2747" t="str">
            <v>Y</v>
          </cell>
          <cell r="P2747" t="str">
            <v>Kerry Doyle</v>
          </cell>
          <cell r="Q2747" t="str">
            <v>KD101</v>
          </cell>
          <cell r="R2747" t="str">
            <v>Tom Fazio</v>
          </cell>
          <cell r="S2747" t="str">
            <v>TF103</v>
          </cell>
          <cell r="X2747" t="str">
            <v>N/A</v>
          </cell>
        </row>
        <row r="2748">
          <cell r="B2748" t="str">
            <v>892999911777</v>
          </cell>
          <cell r="C2748" t="str">
            <v>GGA PIZZA INC</v>
          </cell>
          <cell r="D2748" t="str">
            <v>LENNYS PIZZA</v>
          </cell>
          <cell r="E2748">
            <v>35000</v>
          </cell>
          <cell r="F2748">
            <v>420000</v>
          </cell>
          <cell r="G2748" t="str">
            <v>Y</v>
          </cell>
          <cell r="H2748" t="str">
            <v>Y</v>
          </cell>
          <cell r="I2748">
            <v>42705</v>
          </cell>
          <cell r="J2748">
            <v>42723</v>
          </cell>
          <cell r="K2748">
            <v>42724</v>
          </cell>
          <cell r="L2748">
            <v>42724</v>
          </cell>
          <cell r="M2748">
            <v>42733</v>
          </cell>
          <cell r="N2748">
            <v>42705</v>
          </cell>
          <cell r="O2748" t="str">
            <v>Y</v>
          </cell>
          <cell r="P2748" t="str">
            <v xml:space="preserve">Patrick Erwin </v>
          </cell>
          <cell r="Q2748" t="str">
            <v>PE101</v>
          </cell>
          <cell r="R2748" t="str">
            <v>Modus POS</v>
          </cell>
          <cell r="S2748" t="str">
            <v>MPOS101</v>
          </cell>
        </row>
        <row r="2749">
          <cell r="B2749" t="str">
            <v>892999911785</v>
          </cell>
          <cell r="C2749" t="str">
            <v>PINEAPPLE JACKS LLC</v>
          </cell>
          <cell r="D2749" t="str">
            <v>PINEAPPLE JACKS LLC</v>
          </cell>
          <cell r="E2749">
            <v>70000</v>
          </cell>
          <cell r="F2749">
            <v>840000</v>
          </cell>
          <cell r="G2749" t="str">
            <v>Y</v>
          </cell>
          <cell r="H2749" t="str">
            <v>Y</v>
          </cell>
          <cell r="I2749">
            <v>42705</v>
          </cell>
          <cell r="J2749">
            <v>42723</v>
          </cell>
          <cell r="K2749">
            <v>42723</v>
          </cell>
          <cell r="L2749">
            <v>42723</v>
          </cell>
          <cell r="M2749">
            <v>42733</v>
          </cell>
          <cell r="N2749">
            <v>42705</v>
          </cell>
          <cell r="O2749" t="str">
            <v>Y</v>
          </cell>
          <cell r="P2749" t="str">
            <v>Jorge Pignanelli</v>
          </cell>
          <cell r="Q2749" t="str">
            <v>JP103</v>
          </cell>
          <cell r="R2749" t="str">
            <v>Maleo Solutions</v>
          </cell>
          <cell r="S2749" t="str">
            <v>MS102</v>
          </cell>
        </row>
        <row r="2750">
          <cell r="B2750" t="str">
            <v>892999911793</v>
          </cell>
          <cell r="C2750" t="str">
            <v>BNC GYM LLC</v>
          </cell>
          <cell r="D2750" t="str">
            <v>THE LITTLE GYM OF KANSAS CITY</v>
          </cell>
          <cell r="E2750">
            <v>30000</v>
          </cell>
          <cell r="F2750">
            <v>360000</v>
          </cell>
          <cell r="G2750" t="str">
            <v>N</v>
          </cell>
          <cell r="H2750" t="str">
            <v>N</v>
          </cell>
          <cell r="I2750">
            <v>42705</v>
          </cell>
          <cell r="J2750">
            <v>42725</v>
          </cell>
          <cell r="K2750">
            <v>42726</v>
          </cell>
          <cell r="L2750">
            <v>42726</v>
          </cell>
          <cell r="M2750">
            <v>42746</v>
          </cell>
          <cell r="N2750">
            <v>42736</v>
          </cell>
          <cell r="O2750" t="str">
            <v>Y</v>
          </cell>
          <cell r="P2750" t="str">
            <v>KBH Enterprises</v>
          </cell>
          <cell r="Q2750" t="str">
            <v>KH101</v>
          </cell>
          <cell r="R2750" t="str">
            <v>Erick Weinstein</v>
          </cell>
          <cell r="S2750" t="str">
            <v>EW101</v>
          </cell>
        </row>
        <row r="2751">
          <cell r="B2751" t="str">
            <v>892999911801</v>
          </cell>
          <cell r="C2751" t="str">
            <v>ANGEL HOME CARE INC</v>
          </cell>
          <cell r="D2751" t="str">
            <v>ANGEL HOME CARE INC</v>
          </cell>
          <cell r="E2751">
            <v>25000</v>
          </cell>
          <cell r="F2751">
            <v>300000</v>
          </cell>
          <cell r="G2751" t="str">
            <v>Y</v>
          </cell>
          <cell r="H2751" t="str">
            <v>Y</v>
          </cell>
          <cell r="I2751">
            <v>42705</v>
          </cell>
          <cell r="J2751">
            <v>42725</v>
          </cell>
          <cell r="K2751">
            <v>42726</v>
          </cell>
          <cell r="L2751">
            <v>42727</v>
          </cell>
          <cell r="M2751">
            <v>43105</v>
          </cell>
          <cell r="N2751">
            <v>43101</v>
          </cell>
          <cell r="O2751" t="str">
            <v>Y</v>
          </cell>
          <cell r="P2751" t="str">
            <v>Tim Platz</v>
          </cell>
          <cell r="Q2751" t="str">
            <v>TP101</v>
          </cell>
          <cell r="R2751" t="str">
            <v>Andy Arner</v>
          </cell>
          <cell r="S2751" t="str">
            <v>AA102</v>
          </cell>
        </row>
        <row r="2752">
          <cell r="B2752" t="str">
            <v>892999911819</v>
          </cell>
          <cell r="C2752" t="str">
            <v>CAMBRIDGE SECURITY SERVICES CORP</v>
          </cell>
          <cell r="D2752" t="str">
            <v>CAMBRIDGE SECURITY SERVICES</v>
          </cell>
          <cell r="E2752">
            <v>15000</v>
          </cell>
          <cell r="F2752">
            <v>180000</v>
          </cell>
          <cell r="G2752" t="str">
            <v>Y</v>
          </cell>
          <cell r="H2752" t="str">
            <v>N</v>
          </cell>
          <cell r="I2752">
            <v>42705</v>
          </cell>
          <cell r="J2752">
            <v>42727</v>
          </cell>
          <cell r="K2752">
            <v>42732</v>
          </cell>
          <cell r="L2752">
            <v>42733</v>
          </cell>
          <cell r="M2752">
            <v>42752</v>
          </cell>
          <cell r="N2752">
            <v>42736</v>
          </cell>
          <cell r="O2752" t="str">
            <v>Y</v>
          </cell>
          <cell r="P2752" t="str">
            <v>KBH Enterprises</v>
          </cell>
          <cell r="Q2752" t="str">
            <v>KH101</v>
          </cell>
          <cell r="R2752" t="str">
            <v>Jonn Vacca</v>
          </cell>
          <cell r="S2752" t="str">
            <v>JV101</v>
          </cell>
        </row>
        <row r="2753">
          <cell r="B2753" t="str">
            <v>892999911827</v>
          </cell>
          <cell r="C2753" t="str">
            <v>AUMT LLC</v>
          </cell>
          <cell r="D2753" t="str">
            <v>THE LITTLE GYM OF THE WOODLANDS</v>
          </cell>
          <cell r="E2753">
            <v>30000</v>
          </cell>
          <cell r="F2753">
            <v>360000</v>
          </cell>
          <cell r="G2753" t="str">
            <v>Y</v>
          </cell>
          <cell r="H2753" t="str">
            <v>Y</v>
          </cell>
          <cell r="I2753">
            <v>42705</v>
          </cell>
          <cell r="J2753">
            <v>42731</v>
          </cell>
          <cell r="K2753">
            <v>42733</v>
          </cell>
          <cell r="L2753">
            <v>42733</v>
          </cell>
          <cell r="M2753">
            <v>42747</v>
          </cell>
          <cell r="N2753">
            <v>42736</v>
          </cell>
          <cell r="O2753" t="str">
            <v>Y</v>
          </cell>
          <cell r="P2753" t="str">
            <v>KBH Enterprises</v>
          </cell>
          <cell r="Q2753" t="str">
            <v>KH101</v>
          </cell>
          <cell r="R2753" t="str">
            <v>Erick Weinstein</v>
          </cell>
          <cell r="S2753" t="str">
            <v>EW101</v>
          </cell>
        </row>
        <row r="2754">
          <cell r="B2754" t="str">
            <v>892999911835</v>
          </cell>
          <cell r="C2754" t="str">
            <v>FUN 4 KIDS LLC</v>
          </cell>
          <cell r="D2754" t="str">
            <v>THE LITTLE GYM OF SOUTH COUNTY</v>
          </cell>
          <cell r="E2754">
            <v>30000</v>
          </cell>
          <cell r="F2754">
            <v>360000</v>
          </cell>
          <cell r="G2754" t="str">
            <v>Y</v>
          </cell>
          <cell r="H2754" t="str">
            <v>N</v>
          </cell>
          <cell r="I2754">
            <v>42705</v>
          </cell>
          <cell r="J2754">
            <v>42731</v>
          </cell>
          <cell r="K2754">
            <v>42732</v>
          </cell>
          <cell r="L2754">
            <v>42732</v>
          </cell>
          <cell r="M2754">
            <v>42747</v>
          </cell>
          <cell r="N2754">
            <v>42736</v>
          </cell>
          <cell r="O2754" t="str">
            <v>Y</v>
          </cell>
          <cell r="P2754" t="str">
            <v>KBH Enterprises</v>
          </cell>
          <cell r="Q2754" t="str">
            <v>KH101</v>
          </cell>
          <cell r="R2754" t="str">
            <v>Erick Weinstein</v>
          </cell>
          <cell r="S2754" t="str">
            <v>EW101</v>
          </cell>
        </row>
        <row r="2755">
          <cell r="B2755" t="str">
            <v>892999911843</v>
          </cell>
          <cell r="C2755" t="str">
            <v>PLAINVIEW OLD BETHPAGE CHAMBER OF COMMERCE</v>
          </cell>
          <cell r="D2755" t="str">
            <v>POBCOC</v>
          </cell>
          <cell r="E2755">
            <v>7500</v>
          </cell>
          <cell r="F2755">
            <v>90000</v>
          </cell>
          <cell r="G2755" t="str">
            <v>Y</v>
          </cell>
          <cell r="H2755" t="str">
            <v>Y</v>
          </cell>
          <cell r="I2755">
            <v>42705</v>
          </cell>
          <cell r="J2755">
            <v>42731</v>
          </cell>
          <cell r="K2755">
            <v>42733</v>
          </cell>
          <cell r="L2755">
            <v>42733</v>
          </cell>
          <cell r="M2755">
            <v>42746</v>
          </cell>
          <cell r="N2755">
            <v>42736</v>
          </cell>
          <cell r="O2755" t="str">
            <v>Y</v>
          </cell>
          <cell r="P2755" t="str">
            <v>Alan Goldberg</v>
          </cell>
          <cell r="Q2755" t="str">
            <v>AG101</v>
          </cell>
          <cell r="R2755" t="str">
            <v>Chris Frey</v>
          </cell>
          <cell r="S2755" t="str">
            <v>CF101</v>
          </cell>
        </row>
        <row r="2756">
          <cell r="B2756" t="str">
            <v>892999911850</v>
          </cell>
          <cell r="C2756" t="str">
            <v>SALTWATER FISH MARKET</v>
          </cell>
          <cell r="D2756" t="str">
            <v>LOBSTER HOUSE</v>
          </cell>
          <cell r="E2756">
            <v>50000</v>
          </cell>
          <cell r="F2756">
            <v>600000</v>
          </cell>
          <cell r="G2756" t="str">
            <v>Y</v>
          </cell>
          <cell r="H2756" t="str">
            <v>Y</v>
          </cell>
          <cell r="I2756">
            <v>42705</v>
          </cell>
          <cell r="J2756">
            <v>42731</v>
          </cell>
          <cell r="K2756">
            <v>42732</v>
          </cell>
          <cell r="L2756">
            <v>42732</v>
          </cell>
          <cell r="M2756" t="str">
            <v>Approved/Closed</v>
          </cell>
          <cell r="N2756" t="str">
            <v>Approved/Closed</v>
          </cell>
          <cell r="O2756" t="str">
            <v>Y</v>
          </cell>
          <cell r="P2756" t="str">
            <v>Roc Funding</v>
          </cell>
          <cell r="Q2756" t="str">
            <v>RF102</v>
          </cell>
          <cell r="R2756" t="str">
            <v xml:space="preserve">Peter Brickman </v>
          </cell>
          <cell r="S2756" t="str">
            <v>PB101</v>
          </cell>
        </row>
        <row r="2757">
          <cell r="B2757" t="str">
            <v>892999911868</v>
          </cell>
          <cell r="C2757" t="str">
            <v>TUMBLE ON IN INC</v>
          </cell>
          <cell r="D2757" t="str">
            <v>THE LITTLE GYM OF COLORADO SPRINGS</v>
          </cell>
          <cell r="E2757">
            <v>30000</v>
          </cell>
          <cell r="F2757">
            <v>360000</v>
          </cell>
          <cell r="G2757" t="str">
            <v>Y</v>
          </cell>
          <cell r="H2757" t="str">
            <v>N</v>
          </cell>
          <cell r="I2757">
            <v>42705</v>
          </cell>
          <cell r="J2757">
            <v>42732</v>
          </cell>
          <cell r="K2757">
            <v>42732</v>
          </cell>
          <cell r="L2757">
            <v>42732</v>
          </cell>
          <cell r="M2757">
            <v>42733</v>
          </cell>
          <cell r="N2757">
            <v>42705</v>
          </cell>
          <cell r="O2757" t="str">
            <v>Y</v>
          </cell>
          <cell r="P2757" t="str">
            <v>KBH Enterprises</v>
          </cell>
          <cell r="Q2757" t="str">
            <v>KH101</v>
          </cell>
          <cell r="R2757" t="str">
            <v>Erick Weinstein</v>
          </cell>
          <cell r="S2757" t="str">
            <v>EW101</v>
          </cell>
        </row>
        <row r="2758">
          <cell r="B2758" t="str">
            <v>892999911876</v>
          </cell>
          <cell r="C2758" t="str">
            <v>OCEANS 11 BAR &amp; GRILL INC</v>
          </cell>
          <cell r="D2758" t="str">
            <v>OCEANS 11 BAR &amp; GRILL INC</v>
          </cell>
          <cell r="E2758">
            <v>170000</v>
          </cell>
          <cell r="F2758">
            <v>2040000</v>
          </cell>
          <cell r="G2758" t="str">
            <v>Y</v>
          </cell>
          <cell r="H2758" t="str">
            <v>N</v>
          </cell>
          <cell r="I2758">
            <v>42705</v>
          </cell>
          <cell r="J2758">
            <v>42732</v>
          </cell>
          <cell r="K2758">
            <v>42732</v>
          </cell>
          <cell r="L2758">
            <v>42732</v>
          </cell>
          <cell r="M2758">
            <v>42733</v>
          </cell>
          <cell r="N2758">
            <v>42705</v>
          </cell>
          <cell r="O2758" t="str">
            <v>Y</v>
          </cell>
          <cell r="P2758" t="str">
            <v>Jorge Pignanelli</v>
          </cell>
          <cell r="Q2758" t="str">
            <v>JP103</v>
          </cell>
          <cell r="R2758" t="str">
            <v>Maleo Solutions</v>
          </cell>
          <cell r="S2758" t="str">
            <v>MS102</v>
          </cell>
        </row>
        <row r="2759">
          <cell r="B2759" t="str">
            <v>892999911884</v>
          </cell>
          <cell r="C2759" t="str">
            <v>NEIL BLOOM DVM PC</v>
          </cell>
          <cell r="D2759" t="str">
            <v>CENTRAL MONMOUTH ANIMAL HOSPITAL</v>
          </cell>
          <cell r="E2759">
            <v>30000</v>
          </cell>
          <cell r="F2759">
            <v>360000</v>
          </cell>
          <cell r="G2759" t="str">
            <v>Y</v>
          </cell>
          <cell r="H2759" t="str">
            <v>Y</v>
          </cell>
          <cell r="I2759">
            <v>42705</v>
          </cell>
          <cell r="J2759">
            <v>42732</v>
          </cell>
          <cell r="K2759">
            <v>42734</v>
          </cell>
          <cell r="L2759">
            <v>42734</v>
          </cell>
          <cell r="M2759">
            <v>42757</v>
          </cell>
          <cell r="N2759">
            <v>42736</v>
          </cell>
          <cell r="O2759" t="str">
            <v>Y</v>
          </cell>
          <cell r="P2759" t="str">
            <v>Mike Roberts</v>
          </cell>
          <cell r="Q2759" t="str">
            <v>MR102</v>
          </cell>
          <cell r="R2759" t="str">
            <v>Chris Frey</v>
          </cell>
          <cell r="S2759" t="str">
            <v>CF101</v>
          </cell>
        </row>
        <row r="2760">
          <cell r="B2760" t="str">
            <v>892999911892</v>
          </cell>
          <cell r="C2760" t="str">
            <v>NORTH AVEN INC</v>
          </cell>
          <cell r="D2760" t="str">
            <v>AIR PRO HEATING &amp; COOLING</v>
          </cell>
          <cell r="E2760">
            <v>65000</v>
          </cell>
          <cell r="F2760">
            <v>780000</v>
          </cell>
          <cell r="G2760" t="str">
            <v>Y</v>
          </cell>
          <cell r="H2760" t="str">
            <v>Y</v>
          </cell>
          <cell r="I2760">
            <v>42705</v>
          </cell>
          <cell r="J2760">
            <v>42733</v>
          </cell>
          <cell r="K2760">
            <v>42734</v>
          </cell>
          <cell r="L2760">
            <v>42738</v>
          </cell>
          <cell r="M2760" t="str">
            <v>Approved/Closed</v>
          </cell>
          <cell r="N2760" t="str">
            <v>Approved/Closed</v>
          </cell>
          <cell r="O2760" t="str">
            <v>Y</v>
          </cell>
          <cell r="P2760" t="str">
            <v>Bill Molinari</v>
          </cell>
          <cell r="Q2760" t="str">
            <v>BM101</v>
          </cell>
          <cell r="R2760" t="str">
            <v>Jason Sylvan</v>
          </cell>
          <cell r="S2760" t="str">
            <v>JS102</v>
          </cell>
        </row>
        <row r="2761">
          <cell r="B2761" t="str">
            <v>892999911900</v>
          </cell>
          <cell r="C2761" t="str">
            <v>BRIDAL SALON OF DIX HILLS INC</v>
          </cell>
          <cell r="D2761" t="str">
            <v>BRIDAL STORE OF DIX HILLS</v>
          </cell>
          <cell r="E2761">
            <v>50000</v>
          </cell>
          <cell r="F2761">
            <v>600000</v>
          </cell>
          <cell r="G2761" t="str">
            <v>Y</v>
          </cell>
          <cell r="H2761" t="str">
            <v>N</v>
          </cell>
          <cell r="I2761">
            <v>42705</v>
          </cell>
          <cell r="J2761">
            <v>42734</v>
          </cell>
          <cell r="K2761">
            <v>42734</v>
          </cell>
          <cell r="L2761">
            <v>42734</v>
          </cell>
          <cell r="M2761">
            <v>42743</v>
          </cell>
          <cell r="N2761">
            <v>42736</v>
          </cell>
          <cell r="O2761" t="str">
            <v>Y</v>
          </cell>
          <cell r="P2761" t="str">
            <v>Alan Goldberg</v>
          </cell>
          <cell r="Q2761" t="str">
            <v>AG101</v>
          </cell>
          <cell r="R2761" t="str">
            <v>Chris Frey</v>
          </cell>
          <cell r="S2761" t="str">
            <v>CF101</v>
          </cell>
        </row>
        <row r="2762">
          <cell r="B2762" t="str">
            <v>419100037224</v>
          </cell>
          <cell r="C2762" t="str">
            <v>MEET CARDS &amp; GIFT INC</v>
          </cell>
          <cell r="D2762" t="str">
            <v>HALF OFF CARDS</v>
          </cell>
          <cell r="E2762">
            <v>30000</v>
          </cell>
          <cell r="F2762">
            <v>360000</v>
          </cell>
          <cell r="G2762" t="str">
            <v>Y</v>
          </cell>
          <cell r="H2762" t="str">
            <v>N</v>
          </cell>
          <cell r="I2762">
            <v>42705</v>
          </cell>
          <cell r="J2762">
            <v>42706</v>
          </cell>
          <cell r="K2762">
            <v>42709</v>
          </cell>
          <cell r="L2762">
            <v>42709</v>
          </cell>
          <cell r="M2762">
            <v>42719</v>
          </cell>
          <cell r="N2762">
            <v>42705</v>
          </cell>
          <cell r="O2762" t="str">
            <v>Y</v>
          </cell>
          <cell r="P2762" t="str">
            <v>Erick Weinstein</v>
          </cell>
          <cell r="Q2762" t="str">
            <v>EW101</v>
          </cell>
        </row>
        <row r="2763">
          <cell r="B2763" t="str">
            <v>419100037251</v>
          </cell>
          <cell r="C2763" t="str">
            <v>GOTHIC STANDARD INC</v>
          </cell>
          <cell r="D2763" t="str">
            <v>FIFEB.COM</v>
          </cell>
          <cell r="E2763">
            <v>20000</v>
          </cell>
          <cell r="F2763">
            <v>240000</v>
          </cell>
          <cell r="G2763" t="str">
            <v>N</v>
          </cell>
          <cell r="H2763" t="str">
            <v>N</v>
          </cell>
          <cell r="I2763">
            <v>42705</v>
          </cell>
          <cell r="J2763">
            <v>42709</v>
          </cell>
          <cell r="K2763">
            <v>42710</v>
          </cell>
          <cell r="L2763">
            <v>42717</v>
          </cell>
          <cell r="M2763">
            <v>42719</v>
          </cell>
          <cell r="N2763">
            <v>42705</v>
          </cell>
          <cell r="O2763" t="str">
            <v>Y</v>
          </cell>
          <cell r="P2763" t="str">
            <v>Mobius Payments</v>
          </cell>
          <cell r="Q2763" t="str">
            <v>MOB101</v>
          </cell>
        </row>
        <row r="2764">
          <cell r="B2764" t="str">
            <v>419100037288</v>
          </cell>
          <cell r="C2764" t="str">
            <v>SKYMED CONSULTING LLC</v>
          </cell>
          <cell r="D2764" t="str">
            <v>SKYMED CONSULTING</v>
          </cell>
          <cell r="E2764">
            <v>20000</v>
          </cell>
          <cell r="F2764">
            <v>240000</v>
          </cell>
          <cell r="G2764" t="str">
            <v>N</v>
          </cell>
          <cell r="H2764" t="str">
            <v>N</v>
          </cell>
          <cell r="I2764">
            <v>42705</v>
          </cell>
          <cell r="J2764">
            <v>42711</v>
          </cell>
          <cell r="K2764">
            <v>42712</v>
          </cell>
          <cell r="L2764">
            <v>42712</v>
          </cell>
          <cell r="M2764">
            <v>42751</v>
          </cell>
          <cell r="N2764">
            <v>42736</v>
          </cell>
          <cell r="O2764" t="str">
            <v>Y</v>
          </cell>
          <cell r="P2764" t="str">
            <v>Tim Platz</v>
          </cell>
          <cell r="Q2764" t="str">
            <v>TP101</v>
          </cell>
          <cell r="R2764" t="str">
            <v>Andy Arner</v>
          </cell>
          <cell r="S2764" t="str">
            <v>AA102</v>
          </cell>
        </row>
        <row r="2765">
          <cell r="B2765" t="str">
            <v>419100037313</v>
          </cell>
          <cell r="C2765" t="str">
            <v>TOTAL MARKET PRODUCTS LLC</v>
          </cell>
          <cell r="D2765" t="str">
            <v>HEALTH SYSTEMS ONLINE</v>
          </cell>
          <cell r="E2765">
            <v>35000</v>
          </cell>
          <cell r="F2765">
            <v>420000</v>
          </cell>
          <cell r="G2765" t="str">
            <v>Y</v>
          </cell>
          <cell r="H2765" t="str">
            <v>Y</v>
          </cell>
          <cell r="I2765">
            <v>42705</v>
          </cell>
          <cell r="J2765">
            <v>42713</v>
          </cell>
          <cell r="K2765">
            <v>42726</v>
          </cell>
          <cell r="L2765">
            <v>42731</v>
          </cell>
          <cell r="M2765">
            <v>42746</v>
          </cell>
          <cell r="N2765">
            <v>42736</v>
          </cell>
          <cell r="O2765" t="str">
            <v>Y</v>
          </cell>
          <cell r="P2765" t="str">
            <v xml:space="preserve">Triangle Media Corporation </v>
          </cell>
          <cell r="Q2765" t="str">
            <v>TPAY101</v>
          </cell>
          <cell r="R2765" t="str">
            <v>Gene Williams</v>
          </cell>
          <cell r="S2765" t="str">
            <v>GW101</v>
          </cell>
        </row>
        <row r="2766">
          <cell r="B2766" t="str">
            <v>419100037340</v>
          </cell>
          <cell r="C2766" t="str">
            <v>BAGEL BUTLER INC</v>
          </cell>
          <cell r="D2766" t="str">
            <v>KITCHEN REPAIR SPECIALISTS</v>
          </cell>
          <cell r="E2766">
            <v>8000</v>
          </cell>
          <cell r="F2766">
            <v>96000</v>
          </cell>
          <cell r="G2766" t="str">
            <v>N</v>
          </cell>
          <cell r="H2766" t="str">
            <v>N</v>
          </cell>
          <cell r="I2766">
            <v>42705</v>
          </cell>
          <cell r="J2766">
            <v>42716</v>
          </cell>
          <cell r="K2766">
            <v>42718</v>
          </cell>
          <cell r="L2766">
            <v>42719</v>
          </cell>
          <cell r="M2766">
            <v>42724</v>
          </cell>
          <cell r="N2766">
            <v>42705</v>
          </cell>
          <cell r="O2766" t="str">
            <v>Y</v>
          </cell>
          <cell r="P2766" t="str">
            <v>Erick Weinstein</v>
          </cell>
          <cell r="Q2766" t="str">
            <v>EW101</v>
          </cell>
        </row>
        <row r="2767">
          <cell r="B2767" t="str">
            <v>419100037377</v>
          </cell>
          <cell r="C2767" t="str">
            <v>SVMOCM LTD</v>
          </cell>
          <cell r="D2767" t="str">
            <v>ORANGE COUNTY MONUMENTS</v>
          </cell>
          <cell r="E2767">
            <v>31000</v>
          </cell>
          <cell r="F2767">
            <v>372000</v>
          </cell>
          <cell r="G2767" t="str">
            <v>Y</v>
          </cell>
          <cell r="H2767" t="str">
            <v>N</v>
          </cell>
          <cell r="I2767">
            <v>42705</v>
          </cell>
          <cell r="J2767">
            <v>42717</v>
          </cell>
          <cell r="K2767">
            <v>42718</v>
          </cell>
          <cell r="L2767">
            <v>42719</v>
          </cell>
          <cell r="M2767">
            <v>42753</v>
          </cell>
          <cell r="N2767">
            <v>42736</v>
          </cell>
          <cell r="O2767" t="str">
            <v>Y</v>
          </cell>
          <cell r="P2767" t="str">
            <v>John Vacca</v>
          </cell>
          <cell r="Q2767" t="str">
            <v>JV101</v>
          </cell>
          <cell r="R2767" t="str">
            <v>Chris Frey</v>
          </cell>
          <cell r="S2767" t="str">
            <v>CF101</v>
          </cell>
        </row>
        <row r="2768">
          <cell r="B2768" t="str">
            <v>419100037402</v>
          </cell>
          <cell r="C2768" t="str">
            <v>SVMOCM LTD</v>
          </cell>
          <cell r="D2768" t="str">
            <v>SPRING VALLEY MONUMENTS</v>
          </cell>
          <cell r="E2768">
            <v>31000</v>
          </cell>
          <cell r="F2768">
            <v>372000</v>
          </cell>
          <cell r="G2768" t="str">
            <v>Y</v>
          </cell>
          <cell r="H2768" t="str">
            <v>N</v>
          </cell>
          <cell r="I2768">
            <v>42705</v>
          </cell>
          <cell r="J2768">
            <v>42717</v>
          </cell>
          <cell r="K2768">
            <v>42718</v>
          </cell>
          <cell r="L2768">
            <v>42719</v>
          </cell>
          <cell r="M2768">
            <v>42749</v>
          </cell>
          <cell r="N2768">
            <v>42736</v>
          </cell>
          <cell r="O2768" t="str">
            <v>Y</v>
          </cell>
          <cell r="P2768" t="str">
            <v>John Vacca</v>
          </cell>
          <cell r="Q2768" t="str">
            <v>JV101</v>
          </cell>
          <cell r="R2768" t="str">
            <v>Chris Frey</v>
          </cell>
          <cell r="S2768" t="str">
            <v>CF101</v>
          </cell>
        </row>
        <row r="2769">
          <cell r="B2769" t="str">
            <v>419100037439</v>
          </cell>
          <cell r="C2769" t="str">
            <v>CARECO INC</v>
          </cell>
          <cell r="D2769" t="str">
            <v>ECISASO.COM</v>
          </cell>
          <cell r="E2769">
            <v>34250</v>
          </cell>
          <cell r="F2769">
            <v>411000</v>
          </cell>
          <cell r="G2769" t="str">
            <v>N</v>
          </cell>
          <cell r="H2769" t="str">
            <v>N</v>
          </cell>
          <cell r="I2769">
            <v>42705</v>
          </cell>
          <cell r="J2769">
            <v>42717</v>
          </cell>
          <cell r="K2769">
            <v>42725</v>
          </cell>
          <cell r="L2769">
            <v>42732</v>
          </cell>
          <cell r="M2769">
            <v>42752</v>
          </cell>
          <cell r="N2769">
            <v>42736</v>
          </cell>
          <cell r="O2769" t="str">
            <v>Y</v>
          </cell>
          <cell r="P2769" t="str">
            <v>RocketGate</v>
          </cell>
          <cell r="Q2769" t="str">
            <v>RG101</v>
          </cell>
          <cell r="R2769" t="str">
            <v>Dating Network</v>
          </cell>
          <cell r="S2769" t="str">
            <v>DN101</v>
          </cell>
        </row>
        <row r="2770">
          <cell r="B2770" t="str">
            <v>419100037466</v>
          </cell>
          <cell r="C2770" t="str">
            <v>DUO ROSE SERVICES INC</v>
          </cell>
          <cell r="D2770" t="str">
            <v>PATSILO.COM</v>
          </cell>
          <cell r="E2770">
            <v>34250</v>
          </cell>
          <cell r="F2770">
            <v>411000</v>
          </cell>
          <cell r="G2770" t="str">
            <v>N</v>
          </cell>
          <cell r="H2770" t="str">
            <v>N</v>
          </cell>
          <cell r="I2770">
            <v>42705</v>
          </cell>
          <cell r="J2770">
            <v>42717</v>
          </cell>
          <cell r="K2770">
            <v>42739</v>
          </cell>
          <cell r="L2770">
            <v>42745</v>
          </cell>
          <cell r="M2770">
            <v>42856</v>
          </cell>
          <cell r="N2770">
            <v>42856</v>
          </cell>
          <cell r="O2770" t="str">
            <v>Y</v>
          </cell>
          <cell r="P2770" t="str">
            <v>RocketGate</v>
          </cell>
          <cell r="Q2770" t="str">
            <v>RG101</v>
          </cell>
          <cell r="R2770" t="str">
            <v>Dating Network</v>
          </cell>
          <cell r="S2770" t="str">
            <v>DN101</v>
          </cell>
        </row>
        <row r="2771">
          <cell r="B2771" t="str">
            <v>419100037493</v>
          </cell>
          <cell r="C2771" t="str">
            <v>GOLF DELTA MEYERS INC</v>
          </cell>
          <cell r="D2771" t="str">
            <v>FAUTEZI.COM</v>
          </cell>
          <cell r="E2771">
            <v>34250</v>
          </cell>
          <cell r="F2771">
            <v>411000</v>
          </cell>
          <cell r="G2771" t="str">
            <v>N</v>
          </cell>
          <cell r="H2771" t="str">
            <v>N</v>
          </cell>
          <cell r="I2771">
            <v>42705</v>
          </cell>
          <cell r="J2771">
            <v>42717</v>
          </cell>
          <cell r="K2771">
            <v>42725</v>
          </cell>
          <cell r="L2771">
            <v>42732</v>
          </cell>
          <cell r="M2771">
            <v>42752</v>
          </cell>
          <cell r="N2771">
            <v>42736</v>
          </cell>
          <cell r="O2771" t="str">
            <v>Y</v>
          </cell>
          <cell r="P2771" t="str">
            <v>RocketGate</v>
          </cell>
          <cell r="Q2771" t="str">
            <v>RG101</v>
          </cell>
        </row>
        <row r="2772">
          <cell r="B2772" t="str">
            <v>419100037527</v>
          </cell>
          <cell r="C2772" t="str">
            <v>LA COLONIA LLC</v>
          </cell>
          <cell r="D2772" t="str">
            <v>LA COLONIA SUPERMARKET</v>
          </cell>
          <cell r="E2772">
            <v>125000</v>
          </cell>
          <cell r="F2772">
            <v>1500000</v>
          </cell>
          <cell r="G2772" t="str">
            <v>N</v>
          </cell>
          <cell r="H2772" t="str">
            <v>N</v>
          </cell>
          <cell r="I2772">
            <v>42705</v>
          </cell>
          <cell r="J2772">
            <v>42717</v>
          </cell>
          <cell r="K2772">
            <v>42717</v>
          </cell>
          <cell r="L2772">
            <v>42717</v>
          </cell>
          <cell r="M2772" t="str">
            <v>Approved/Closed</v>
          </cell>
          <cell r="N2772" t="str">
            <v>Approved/Closed</v>
          </cell>
          <cell r="O2772" t="str">
            <v>Y</v>
          </cell>
          <cell r="P2772" t="str">
            <v>Jorge Pignanelli</v>
          </cell>
          <cell r="Q2772" t="str">
            <v>JP103</v>
          </cell>
          <cell r="R2772" t="str">
            <v>A&amp;B Media</v>
          </cell>
          <cell r="S2772" t="str">
            <v>ABM101</v>
          </cell>
        </row>
        <row r="2773">
          <cell r="B2773" t="str">
            <v>419100037554</v>
          </cell>
          <cell r="C2773" t="str">
            <v>SUNSET ORDERS MARKETING LLC</v>
          </cell>
          <cell r="D2773" t="str">
            <v>INTENSITY DIET</v>
          </cell>
          <cell r="E2773">
            <v>90000</v>
          </cell>
          <cell r="F2773">
            <v>1080000</v>
          </cell>
          <cell r="G2773" t="str">
            <v>Y</v>
          </cell>
          <cell r="H2773" t="str">
            <v>N</v>
          </cell>
          <cell r="I2773">
            <v>42705</v>
          </cell>
          <cell r="J2773">
            <v>42717</v>
          </cell>
          <cell r="K2773">
            <v>42718</v>
          </cell>
          <cell r="L2773">
            <v>42720</v>
          </cell>
          <cell r="M2773">
            <v>42747</v>
          </cell>
          <cell r="N2773">
            <v>42736</v>
          </cell>
          <cell r="O2773" t="str">
            <v>Y</v>
          </cell>
          <cell r="P2773" t="str">
            <v xml:space="preserve">Triangle Media Corporation </v>
          </cell>
          <cell r="Q2773" t="str">
            <v>TPAY101</v>
          </cell>
          <cell r="R2773" t="str">
            <v>Gene Williams</v>
          </cell>
          <cell r="S2773" t="str">
            <v>GW101</v>
          </cell>
        </row>
        <row r="2774">
          <cell r="B2774" t="str">
            <v>419100037581</v>
          </cell>
          <cell r="C2774" t="str">
            <v>SUGAR RUSH LLC</v>
          </cell>
          <cell r="D2774" t="str">
            <v>SUGAR RUSH LLC</v>
          </cell>
          <cell r="E2774">
            <v>20000</v>
          </cell>
          <cell r="F2774">
            <v>240000</v>
          </cell>
          <cell r="G2774" t="str">
            <v>N</v>
          </cell>
          <cell r="H2774" t="str">
            <v>N</v>
          </cell>
          <cell r="I2774">
            <v>42705</v>
          </cell>
          <cell r="J2774">
            <v>42720</v>
          </cell>
          <cell r="K2774">
            <v>42733</v>
          </cell>
          <cell r="L2774">
            <v>42738</v>
          </cell>
          <cell r="M2774">
            <v>42816</v>
          </cell>
          <cell r="N2774">
            <v>42795</v>
          </cell>
          <cell r="O2774" t="str">
            <v>Y</v>
          </cell>
          <cell r="P2774" t="str">
            <v>Mobius Payments</v>
          </cell>
          <cell r="Q2774" t="str">
            <v>MOB101</v>
          </cell>
        </row>
        <row r="2775">
          <cell r="B2775" t="str">
            <v>419100037616</v>
          </cell>
          <cell r="C2775" t="str">
            <v>OZZY TECH INC</v>
          </cell>
          <cell r="D2775" t="str">
            <v>HLPCDL.COM</v>
          </cell>
          <cell r="E2775">
            <v>20000</v>
          </cell>
          <cell r="F2775">
            <v>240000</v>
          </cell>
          <cell r="G2775" t="str">
            <v>N</v>
          </cell>
          <cell r="H2775" t="str">
            <v>N</v>
          </cell>
          <cell r="I2775">
            <v>42705</v>
          </cell>
          <cell r="J2775">
            <v>42720</v>
          </cell>
          <cell r="K2775">
            <v>42723</v>
          </cell>
          <cell r="L2775">
            <v>42725</v>
          </cell>
          <cell r="M2775">
            <v>42729</v>
          </cell>
          <cell r="N2775">
            <v>42705</v>
          </cell>
          <cell r="O2775" t="str">
            <v>Y</v>
          </cell>
          <cell r="P2775" t="str">
            <v>Mobius Payments</v>
          </cell>
          <cell r="Q2775" t="str">
            <v>MOB101</v>
          </cell>
        </row>
        <row r="2776">
          <cell r="B2776" t="str">
            <v>419100037643</v>
          </cell>
          <cell r="C2776" t="str">
            <v>SHYLER INC</v>
          </cell>
          <cell r="D2776" t="str">
            <v>H4CS.COM</v>
          </cell>
          <cell r="E2776">
            <v>20000</v>
          </cell>
          <cell r="F2776">
            <v>240000</v>
          </cell>
          <cell r="G2776" t="str">
            <v>N</v>
          </cell>
          <cell r="H2776" t="str">
            <v>N</v>
          </cell>
          <cell r="I2776">
            <v>42705</v>
          </cell>
          <cell r="J2776">
            <v>42720</v>
          </cell>
          <cell r="K2776">
            <v>42723</v>
          </cell>
          <cell r="L2776">
            <v>42725</v>
          </cell>
          <cell r="M2776">
            <v>42731</v>
          </cell>
          <cell r="N2776">
            <v>42705</v>
          </cell>
          <cell r="O2776" t="str">
            <v>Y</v>
          </cell>
          <cell r="P2776" t="str">
            <v>Mobius Payments</v>
          </cell>
          <cell r="Q2776" t="str">
            <v>MOB101</v>
          </cell>
        </row>
        <row r="2777">
          <cell r="B2777" t="str">
            <v>419100037670</v>
          </cell>
          <cell r="C2777" t="str">
            <v>SWESS NUTRITION</v>
          </cell>
          <cell r="D2777" t="str">
            <v>SWESS NUTRITION</v>
          </cell>
          <cell r="E2777">
            <v>27000</v>
          </cell>
          <cell r="F2777">
            <v>324000</v>
          </cell>
          <cell r="G2777" t="str">
            <v>Y</v>
          </cell>
          <cell r="H2777" t="str">
            <v>N</v>
          </cell>
          <cell r="I2777">
            <v>42705</v>
          </cell>
          <cell r="J2777">
            <v>42723</v>
          </cell>
          <cell r="K2777">
            <v>42724</v>
          </cell>
          <cell r="L2777">
            <v>42726</v>
          </cell>
          <cell r="M2777">
            <v>42727</v>
          </cell>
          <cell r="N2777">
            <v>42705</v>
          </cell>
          <cell r="O2777" t="str">
            <v>Y</v>
          </cell>
          <cell r="P2777" t="str">
            <v>Mobius Payments</v>
          </cell>
          <cell r="Q2777" t="str">
            <v>MOB101</v>
          </cell>
        </row>
        <row r="2778">
          <cell r="B2778" t="str">
            <v>419100037705</v>
          </cell>
          <cell r="C2778" t="str">
            <v>HUCK VENTURES INC</v>
          </cell>
          <cell r="D2778" t="str">
            <v>GSBILL.COM</v>
          </cell>
          <cell r="E2778">
            <v>20000</v>
          </cell>
          <cell r="F2778">
            <v>240000</v>
          </cell>
          <cell r="G2778" t="str">
            <v>N</v>
          </cell>
          <cell r="H2778" t="str">
            <v>N</v>
          </cell>
          <cell r="I2778">
            <v>42705</v>
          </cell>
          <cell r="J2778">
            <v>42725</v>
          </cell>
          <cell r="K2778">
            <v>42727</v>
          </cell>
          <cell r="L2778">
            <v>42739</v>
          </cell>
          <cell r="M2778">
            <v>42745</v>
          </cell>
          <cell r="N2778">
            <v>42736</v>
          </cell>
          <cell r="O2778" t="str">
            <v>Y</v>
          </cell>
          <cell r="P2778" t="str">
            <v>Mobius Payments</v>
          </cell>
          <cell r="Q2778" t="str">
            <v>MOB101</v>
          </cell>
        </row>
        <row r="2779">
          <cell r="B2779" t="str">
            <v>419100037732</v>
          </cell>
          <cell r="C2779" t="str">
            <v>ALPHA BLUE ARCHIVES INC</v>
          </cell>
          <cell r="D2779" t="str">
            <v>ALPHA BLUE ARCHIVES INC</v>
          </cell>
          <cell r="E2779">
            <v>9000</v>
          </cell>
          <cell r="F2779">
            <v>108000</v>
          </cell>
          <cell r="G2779" t="str">
            <v>Y</v>
          </cell>
          <cell r="H2779" t="str">
            <v>N</v>
          </cell>
          <cell r="I2779">
            <v>42705</v>
          </cell>
          <cell r="J2779">
            <v>42726</v>
          </cell>
          <cell r="K2779">
            <v>42726</v>
          </cell>
          <cell r="L2779">
            <v>42747</v>
          </cell>
          <cell r="M2779">
            <v>42763</v>
          </cell>
          <cell r="N2779">
            <v>42736</v>
          </cell>
          <cell r="O2779" t="str">
            <v>Y</v>
          </cell>
          <cell r="P2779" t="str">
            <v>CardWorks Acquiring</v>
          </cell>
          <cell r="Q2779" t="str">
            <v>CWARHR</v>
          </cell>
        </row>
        <row r="2780">
          <cell r="B2780" t="str">
            <v>419100037769</v>
          </cell>
          <cell r="C2780" t="str">
            <v>ELEVATED BUSINESS SOLUTIONS LLC</v>
          </cell>
          <cell r="D2780" t="str">
            <v>PREMIUM GETAWAYS</v>
          </cell>
          <cell r="E2780">
            <v>40000</v>
          </cell>
          <cell r="F2780">
            <v>480000</v>
          </cell>
          <cell r="G2780" t="str">
            <v>N</v>
          </cell>
          <cell r="H2780" t="str">
            <v>N</v>
          </cell>
          <cell r="I2780">
            <v>42705</v>
          </cell>
          <cell r="J2780">
            <v>42733</v>
          </cell>
          <cell r="K2780" t="str">
            <v>Withdrawn</v>
          </cell>
          <cell r="L2780" t="str">
            <v>Withdrawn</v>
          </cell>
          <cell r="M2780" t="str">
            <v>Withdrawn</v>
          </cell>
          <cell r="N2780" t="str">
            <v>Withdrawn</v>
          </cell>
          <cell r="O2780" t="str">
            <v>Withdrawn</v>
          </cell>
          <cell r="P2780" t="str">
            <v>Mobius Payments</v>
          </cell>
          <cell r="Q2780" t="str">
            <v>MOB101</v>
          </cell>
        </row>
        <row r="2781">
          <cell r="B2781" t="str">
            <v>419100037796</v>
          </cell>
          <cell r="C2781" t="str">
            <v>BAMA MEDIA LLC</v>
          </cell>
          <cell r="D2781" t="str">
            <v>CPCSV.COM</v>
          </cell>
          <cell r="E2781">
            <v>30000</v>
          </cell>
          <cell r="F2781">
            <v>360000</v>
          </cell>
          <cell r="G2781" t="str">
            <v>N</v>
          </cell>
          <cell r="H2781" t="str">
            <v>N</v>
          </cell>
          <cell r="I2781">
            <v>42736</v>
          </cell>
          <cell r="J2781">
            <v>42738</v>
          </cell>
          <cell r="K2781">
            <v>42739</v>
          </cell>
          <cell r="L2781">
            <v>42745</v>
          </cell>
          <cell r="M2781">
            <v>42762</v>
          </cell>
          <cell r="N2781">
            <v>42736</v>
          </cell>
          <cell r="O2781" t="str">
            <v>Y</v>
          </cell>
          <cell r="P2781" t="str">
            <v>Mobius Payments</v>
          </cell>
          <cell r="Q2781" t="str">
            <v>MOB101</v>
          </cell>
        </row>
        <row r="2782">
          <cell r="B2782" t="str">
            <v>419100037821</v>
          </cell>
          <cell r="C2782" t="str">
            <v>ONLINE PEOPLE MARKETING LLC</v>
          </cell>
          <cell r="D2782" t="str">
            <v>OPM-FS.COM</v>
          </cell>
          <cell r="E2782">
            <v>100000</v>
          </cell>
          <cell r="F2782">
            <v>1200000</v>
          </cell>
          <cell r="G2782" t="str">
            <v>N</v>
          </cell>
          <cell r="H2782" t="str">
            <v>N</v>
          </cell>
          <cell r="I2782">
            <v>42736</v>
          </cell>
          <cell r="J2782">
            <v>42739</v>
          </cell>
          <cell r="K2782">
            <v>42744</v>
          </cell>
          <cell r="L2782">
            <v>42754</v>
          </cell>
          <cell r="M2782">
            <v>42755</v>
          </cell>
          <cell r="N2782">
            <v>42736</v>
          </cell>
          <cell r="O2782" t="str">
            <v>Y</v>
          </cell>
          <cell r="P2782" t="str">
            <v>RocketGate</v>
          </cell>
          <cell r="Q2782" t="str">
            <v>RG101</v>
          </cell>
          <cell r="R2782" t="str">
            <v>Global Personals</v>
          </cell>
          <cell r="S2782" t="str">
            <v>GP101</v>
          </cell>
        </row>
        <row r="2783">
          <cell r="B2783" t="str">
            <v>419100037858</v>
          </cell>
          <cell r="C2783" t="str">
            <v>7 VEILS MEDIA INC</v>
          </cell>
          <cell r="D2783" t="str">
            <v>TIS</v>
          </cell>
          <cell r="E2783">
            <v>20000</v>
          </cell>
          <cell r="F2783">
            <v>240000</v>
          </cell>
          <cell r="G2783" t="str">
            <v>N</v>
          </cell>
          <cell r="H2783" t="str">
            <v>N</v>
          </cell>
          <cell r="I2783">
            <v>42736</v>
          </cell>
          <cell r="J2783">
            <v>42744</v>
          </cell>
          <cell r="K2783">
            <v>42745</v>
          </cell>
          <cell r="L2783">
            <v>42747</v>
          </cell>
          <cell r="M2783" t="str">
            <v>Approved/Closed</v>
          </cell>
          <cell r="N2783" t="str">
            <v>Approved/Closed</v>
          </cell>
          <cell r="O2783" t="str">
            <v>Y</v>
          </cell>
          <cell r="P2783" t="str">
            <v>Mobius Payments</v>
          </cell>
          <cell r="Q2783" t="str">
            <v>MOB101</v>
          </cell>
        </row>
        <row r="2784">
          <cell r="B2784" t="str">
            <v>419100037885</v>
          </cell>
          <cell r="C2784" t="str">
            <v>WEB RESEARCH ANALYTICS LLC</v>
          </cell>
          <cell r="D2784" t="str">
            <v>WRA-HWC.COM</v>
          </cell>
          <cell r="E2784">
            <v>100000</v>
          </cell>
          <cell r="F2784">
            <v>1200000</v>
          </cell>
          <cell r="G2784" t="str">
            <v>Y</v>
          </cell>
          <cell r="H2784" t="str">
            <v>N</v>
          </cell>
          <cell r="I2784">
            <v>42736</v>
          </cell>
          <cell r="J2784">
            <v>42745</v>
          </cell>
          <cell r="K2784">
            <v>42748</v>
          </cell>
          <cell r="L2784">
            <v>42758</v>
          </cell>
          <cell r="M2784">
            <v>42776</v>
          </cell>
          <cell r="N2784">
            <v>42767</v>
          </cell>
          <cell r="O2784" t="str">
            <v>Y</v>
          </cell>
          <cell r="P2784" t="str">
            <v>RocketGate</v>
          </cell>
          <cell r="Q2784" t="str">
            <v>RG101</v>
          </cell>
          <cell r="R2784" t="str">
            <v>Global Personals</v>
          </cell>
          <cell r="S2784" t="str">
            <v>GP101</v>
          </cell>
        </row>
        <row r="2785">
          <cell r="B2785" t="str">
            <v>419100037910</v>
          </cell>
          <cell r="C2785" t="str">
            <v>THE WESTMINSTER SCHOOLS</v>
          </cell>
          <cell r="D2785" t="str">
            <v>THE WESTMINSTER SCHOOLS</v>
          </cell>
          <cell r="E2785">
            <v>100000</v>
          </cell>
          <cell r="F2785">
            <v>1200000</v>
          </cell>
          <cell r="G2785" t="str">
            <v>Y</v>
          </cell>
          <cell r="H2785" t="str">
            <v>N</v>
          </cell>
          <cell r="I2785">
            <v>42736</v>
          </cell>
          <cell r="J2785">
            <v>42746</v>
          </cell>
          <cell r="K2785">
            <v>42746</v>
          </cell>
          <cell r="L2785">
            <v>42746</v>
          </cell>
          <cell r="M2785">
            <v>42748</v>
          </cell>
          <cell r="N2785">
            <v>42736</v>
          </cell>
          <cell r="O2785" t="str">
            <v>Y</v>
          </cell>
          <cell r="P2785" t="str">
            <v xml:space="preserve">KBH Enterprises </v>
          </cell>
          <cell r="Q2785" t="str">
            <v>KH101</v>
          </cell>
          <cell r="R2785" t="str">
            <v>Erick Weinstein</v>
          </cell>
          <cell r="S2785" t="str">
            <v>EW101</v>
          </cell>
          <cell r="T2785" t="str">
            <v>CampMinder</v>
          </cell>
          <cell r="U2785" t="str">
            <v>CM103</v>
          </cell>
        </row>
        <row r="2786">
          <cell r="B2786" t="str">
            <v>419100037947</v>
          </cell>
          <cell r="C2786" t="str">
            <v>RIDE JUSTUS INC</v>
          </cell>
          <cell r="D2786" t="str">
            <v>ERUCLOR.COM</v>
          </cell>
          <cell r="E2786">
            <v>34250</v>
          </cell>
          <cell r="F2786">
            <v>411000</v>
          </cell>
          <cell r="G2786" t="str">
            <v>N</v>
          </cell>
          <cell r="H2786" t="str">
            <v>N</v>
          </cell>
          <cell r="I2786">
            <v>42736</v>
          </cell>
          <cell r="J2786">
            <v>42746</v>
          </cell>
          <cell r="K2786">
            <v>42747</v>
          </cell>
          <cell r="L2786">
            <v>42755</v>
          </cell>
          <cell r="M2786">
            <v>42856</v>
          </cell>
          <cell r="N2786">
            <v>42856</v>
          </cell>
          <cell r="O2786" t="str">
            <v>Y</v>
          </cell>
          <cell r="P2786" t="str">
            <v>RocketGate</v>
          </cell>
          <cell r="Q2786" t="str">
            <v>RG101</v>
          </cell>
          <cell r="R2786" t="str">
            <v>Dating Network</v>
          </cell>
          <cell r="S2786" t="str">
            <v>DN101</v>
          </cell>
        </row>
        <row r="2787">
          <cell r="B2787" t="str">
            <v>419100037974</v>
          </cell>
          <cell r="C2787" t="str">
            <v>JORMAZ INC</v>
          </cell>
          <cell r="D2787" t="str">
            <v>GOFRIOT.COM</v>
          </cell>
          <cell r="E2787">
            <v>34250</v>
          </cell>
          <cell r="F2787">
            <v>411000</v>
          </cell>
          <cell r="G2787" t="str">
            <v>N</v>
          </cell>
          <cell r="H2787" t="str">
            <v>N</v>
          </cell>
          <cell r="I2787">
            <v>42736</v>
          </cell>
          <cell r="J2787">
            <v>42746</v>
          </cell>
          <cell r="K2787">
            <v>42748</v>
          </cell>
          <cell r="L2787">
            <v>42755</v>
          </cell>
          <cell r="M2787">
            <v>42856</v>
          </cell>
          <cell r="N2787">
            <v>42856</v>
          </cell>
          <cell r="O2787" t="str">
            <v>Y</v>
          </cell>
          <cell r="P2787" t="str">
            <v>RocketGate</v>
          </cell>
          <cell r="Q2787" t="str">
            <v>RG101</v>
          </cell>
          <cell r="R2787" t="str">
            <v>Dating Network</v>
          </cell>
          <cell r="S2787" t="str">
            <v>DN101</v>
          </cell>
        </row>
        <row r="2788">
          <cell r="B2788" t="str">
            <v>419100038009</v>
          </cell>
          <cell r="C2788" t="str">
            <v>MGP UNLIMITED INC</v>
          </cell>
          <cell r="D2788" t="str">
            <v>TRUGFER.COM</v>
          </cell>
          <cell r="E2788">
            <v>34250</v>
          </cell>
          <cell r="F2788">
            <v>411000</v>
          </cell>
          <cell r="G2788" t="str">
            <v>N</v>
          </cell>
          <cell r="H2788" t="str">
            <v>N</v>
          </cell>
          <cell r="I2788">
            <v>42736</v>
          </cell>
          <cell r="J2788">
            <v>42746</v>
          </cell>
          <cell r="K2788">
            <v>42747</v>
          </cell>
          <cell r="L2788">
            <v>42758</v>
          </cell>
          <cell r="M2788">
            <v>42856</v>
          </cell>
          <cell r="N2788">
            <v>42856</v>
          </cell>
          <cell r="O2788" t="str">
            <v>Y</v>
          </cell>
          <cell r="P2788" t="str">
            <v>RocketGate</v>
          </cell>
          <cell r="Q2788" t="str">
            <v>RG101</v>
          </cell>
          <cell r="R2788" t="str">
            <v>Dating Network</v>
          </cell>
          <cell r="S2788" t="str">
            <v>DN101</v>
          </cell>
        </row>
        <row r="2789">
          <cell r="B2789" t="str">
            <v>419100038036</v>
          </cell>
          <cell r="C2789" t="str">
            <v>HIDDEN VALLEY INDUSTRIES INC</v>
          </cell>
          <cell r="D2789" t="str">
            <v>GRIETRO.COM</v>
          </cell>
          <cell r="E2789">
            <v>34250</v>
          </cell>
          <cell r="F2789">
            <v>411000</v>
          </cell>
          <cell r="G2789" t="str">
            <v>N</v>
          </cell>
          <cell r="H2789" t="str">
            <v>N</v>
          </cell>
          <cell r="I2789">
            <v>42736</v>
          </cell>
          <cell r="J2789">
            <v>42746</v>
          </cell>
          <cell r="K2789">
            <v>42747</v>
          </cell>
          <cell r="L2789">
            <v>42754</v>
          </cell>
          <cell r="M2789">
            <v>42886</v>
          </cell>
          <cell r="N2789">
            <v>42856</v>
          </cell>
          <cell r="O2789" t="str">
            <v>Y</v>
          </cell>
          <cell r="P2789" t="str">
            <v>RocketGate</v>
          </cell>
          <cell r="Q2789" t="str">
            <v>RG101</v>
          </cell>
          <cell r="R2789" t="str">
            <v>Dating Network</v>
          </cell>
          <cell r="S2789" t="str">
            <v>DN101</v>
          </cell>
        </row>
        <row r="2790">
          <cell r="B2790" t="str">
            <v>419100038063</v>
          </cell>
          <cell r="C2790" t="str">
            <v>MARIN INDUSTRY INC.</v>
          </cell>
          <cell r="D2790" t="str">
            <v>FILDROD.COM</v>
          </cell>
          <cell r="E2790">
            <v>34250</v>
          </cell>
          <cell r="F2790">
            <v>411000</v>
          </cell>
          <cell r="G2790" t="str">
            <v>N</v>
          </cell>
          <cell r="H2790" t="str">
            <v>N</v>
          </cell>
          <cell r="I2790">
            <v>42736</v>
          </cell>
          <cell r="J2790">
            <v>42747</v>
          </cell>
          <cell r="K2790">
            <v>42747</v>
          </cell>
          <cell r="L2790">
            <v>42758</v>
          </cell>
          <cell r="M2790">
            <v>42856</v>
          </cell>
          <cell r="N2790">
            <v>42856</v>
          </cell>
          <cell r="O2790" t="str">
            <v>Y</v>
          </cell>
          <cell r="P2790" t="str">
            <v>RocketGate</v>
          </cell>
          <cell r="Q2790" t="str">
            <v>RG101</v>
          </cell>
          <cell r="R2790" t="str">
            <v>Dating Network</v>
          </cell>
          <cell r="S2790" t="str">
            <v>DN101</v>
          </cell>
        </row>
        <row r="2791">
          <cell r="B2791" t="str">
            <v>419100038090</v>
          </cell>
          <cell r="C2791" t="str">
            <v>HUCK VENTURES INC</v>
          </cell>
          <cell r="D2791" t="str">
            <v>OVBIL.COM</v>
          </cell>
          <cell r="E2791">
            <v>20000</v>
          </cell>
          <cell r="F2791">
            <v>240000</v>
          </cell>
          <cell r="G2791" t="str">
            <v>N</v>
          </cell>
          <cell r="H2791" t="str">
            <v>N</v>
          </cell>
          <cell r="I2791">
            <v>42736</v>
          </cell>
          <cell r="J2791">
            <v>42752</v>
          </cell>
          <cell r="K2791">
            <v>42752</v>
          </cell>
          <cell r="L2791">
            <v>42758</v>
          </cell>
          <cell r="M2791">
            <v>42761</v>
          </cell>
          <cell r="N2791">
            <v>42736</v>
          </cell>
          <cell r="O2791" t="str">
            <v>Y</v>
          </cell>
          <cell r="P2791" t="str">
            <v>Mobius Payments</v>
          </cell>
          <cell r="Q2791" t="str">
            <v>MOB101</v>
          </cell>
        </row>
        <row r="2792">
          <cell r="B2792" t="str">
            <v>419100038125</v>
          </cell>
          <cell r="C2792" t="str">
            <v>DIME SYSTEMS LLC</v>
          </cell>
          <cell r="D2792" t="str">
            <v>DIMESYSCORP.COM</v>
          </cell>
          <cell r="E2792">
            <v>100000</v>
          </cell>
          <cell r="F2792">
            <v>1200000</v>
          </cell>
          <cell r="G2792" t="str">
            <v>N</v>
          </cell>
          <cell r="H2792" t="str">
            <v>N</v>
          </cell>
          <cell r="I2792">
            <v>42736</v>
          </cell>
          <cell r="J2792">
            <v>42754</v>
          </cell>
          <cell r="K2792">
            <v>42754</v>
          </cell>
          <cell r="L2792">
            <v>42767</v>
          </cell>
          <cell r="M2792">
            <v>42790</v>
          </cell>
          <cell r="N2792">
            <v>42767</v>
          </cell>
          <cell r="O2792" t="str">
            <v>Y</v>
          </cell>
          <cell r="P2792" t="str">
            <v>RocketGate</v>
          </cell>
          <cell r="Q2792" t="str">
            <v>RG101</v>
          </cell>
          <cell r="R2792" t="str">
            <v>Global Personals</v>
          </cell>
          <cell r="S2792" t="str">
            <v>GP101</v>
          </cell>
        </row>
        <row r="2793">
          <cell r="B2793" t="str">
            <v>419100038152</v>
          </cell>
          <cell r="C2793" t="str">
            <v>GREAT PLAINS NUTRITION LLC</v>
          </cell>
          <cell r="D2793" t="str">
            <v>FITNESS PHENOM</v>
          </cell>
          <cell r="E2793">
            <v>80000</v>
          </cell>
          <cell r="F2793">
            <v>960000</v>
          </cell>
          <cell r="G2793" t="str">
            <v>Y</v>
          </cell>
          <cell r="H2793" t="str">
            <v>Y</v>
          </cell>
          <cell r="I2793">
            <v>42736</v>
          </cell>
          <cell r="J2793">
            <v>42758</v>
          </cell>
          <cell r="K2793">
            <v>42768</v>
          </cell>
          <cell r="L2793">
            <v>42773</v>
          </cell>
          <cell r="M2793">
            <v>42790</v>
          </cell>
          <cell r="N2793">
            <v>42767</v>
          </cell>
          <cell r="O2793" t="str">
            <v>Y</v>
          </cell>
          <cell r="P2793" t="str">
            <v xml:space="preserve">Triangle Media Corporation </v>
          </cell>
          <cell r="Q2793" t="str">
            <v>TPAY101</v>
          </cell>
          <cell r="R2793" t="str">
            <v>Gene Williams</v>
          </cell>
          <cell r="S2793" t="str">
            <v>GW101</v>
          </cell>
        </row>
        <row r="2794">
          <cell r="B2794" t="str">
            <v>892999911918</v>
          </cell>
          <cell r="C2794" t="str">
            <v>33 CAPTAINS CAFÉ LLC</v>
          </cell>
          <cell r="D2794" t="str">
            <v>33 CAPTAINS CAFÉ</v>
          </cell>
          <cell r="E2794">
            <v>14160</v>
          </cell>
          <cell r="F2794">
            <v>169920</v>
          </cell>
          <cell r="G2794" t="str">
            <v>Y</v>
          </cell>
          <cell r="H2794" t="str">
            <v>Y</v>
          </cell>
          <cell r="I2794">
            <v>42736</v>
          </cell>
          <cell r="J2794">
            <v>42738</v>
          </cell>
          <cell r="K2794">
            <v>42739</v>
          </cell>
          <cell r="L2794">
            <v>42739</v>
          </cell>
          <cell r="M2794">
            <v>42846</v>
          </cell>
          <cell r="N2794">
            <v>42826</v>
          </cell>
          <cell r="O2794" t="str">
            <v>Y</v>
          </cell>
          <cell r="P2794" t="str">
            <v>David Jensen</v>
          </cell>
          <cell r="Q2794" t="str">
            <v>DJ101</v>
          </cell>
          <cell r="R2794" t="str">
            <v>Chris Frey</v>
          </cell>
          <cell r="S2794" t="str">
            <v>CF101</v>
          </cell>
        </row>
        <row r="2795">
          <cell r="B2795" t="str">
            <v>892999911926</v>
          </cell>
          <cell r="C2795" t="str">
            <v>IP EMBROIDERY CORP</v>
          </cell>
          <cell r="D2795" t="str">
            <v>IP EMBROIDERY CORP</v>
          </cell>
          <cell r="E2795">
            <v>13000</v>
          </cell>
          <cell r="F2795">
            <v>156000</v>
          </cell>
          <cell r="G2795" t="str">
            <v>Y</v>
          </cell>
          <cell r="H2795" t="str">
            <v>Y</v>
          </cell>
          <cell r="I2795">
            <v>42736</v>
          </cell>
          <cell r="J2795">
            <v>42738</v>
          </cell>
          <cell r="K2795">
            <v>42739</v>
          </cell>
          <cell r="L2795">
            <v>42739</v>
          </cell>
          <cell r="M2795">
            <v>42761</v>
          </cell>
          <cell r="N2795">
            <v>42736</v>
          </cell>
          <cell r="O2795" t="str">
            <v>Y</v>
          </cell>
          <cell r="P2795" t="str">
            <v>John Vacca</v>
          </cell>
          <cell r="Q2795" t="str">
            <v>JV101</v>
          </cell>
          <cell r="R2795" t="str">
            <v>Chris Frey</v>
          </cell>
          <cell r="S2795" t="str">
            <v>CF101</v>
          </cell>
        </row>
        <row r="2796">
          <cell r="B2796" t="str">
            <v>892999911934</v>
          </cell>
          <cell r="C2796" t="str">
            <v>LISA D CIMINO DVM</v>
          </cell>
          <cell r="D2796" t="str">
            <v>CROSSROADS MOBILE VET</v>
          </cell>
          <cell r="E2796">
            <v>10000</v>
          </cell>
          <cell r="F2796">
            <v>120000</v>
          </cell>
          <cell r="G2796" t="str">
            <v>Y</v>
          </cell>
          <cell r="H2796" t="str">
            <v>N</v>
          </cell>
          <cell r="I2796">
            <v>42736</v>
          </cell>
          <cell r="J2796">
            <v>42738</v>
          </cell>
          <cell r="K2796">
            <v>42739</v>
          </cell>
          <cell r="L2796">
            <v>42739</v>
          </cell>
          <cell r="M2796">
            <v>42753</v>
          </cell>
          <cell r="N2796">
            <v>42736</v>
          </cell>
          <cell r="O2796" t="str">
            <v>Y</v>
          </cell>
          <cell r="P2796" t="str">
            <v>Diane Campbell</v>
          </cell>
          <cell r="Q2796" t="str">
            <v>DC101</v>
          </cell>
          <cell r="R2796" t="str">
            <v>Chris Frey</v>
          </cell>
          <cell r="S2796" t="str">
            <v>CF101</v>
          </cell>
        </row>
        <row r="2797">
          <cell r="B2797" t="str">
            <v>892999911942</v>
          </cell>
          <cell r="C2797" t="str">
            <v>VEL KONEL RESTAURANT INC</v>
          </cell>
          <cell r="D2797" t="str">
            <v>CAFÉ 31</v>
          </cell>
          <cell r="E2797">
            <v>40000</v>
          </cell>
          <cell r="F2797">
            <v>480000</v>
          </cell>
          <cell r="G2797" t="str">
            <v>Y</v>
          </cell>
          <cell r="H2797" t="str">
            <v>Y</v>
          </cell>
          <cell r="I2797">
            <v>42736</v>
          </cell>
          <cell r="J2797">
            <v>42738</v>
          </cell>
          <cell r="K2797">
            <v>42739</v>
          </cell>
          <cell r="L2797">
            <v>42739</v>
          </cell>
          <cell r="M2797">
            <v>42746</v>
          </cell>
          <cell r="N2797">
            <v>42736</v>
          </cell>
          <cell r="O2797" t="str">
            <v>Y</v>
          </cell>
          <cell r="P2797" t="str">
            <v>Beneventano &amp; Mastrogianni LLP</v>
          </cell>
          <cell r="Q2797" t="str">
            <v>BM102</v>
          </cell>
          <cell r="R2797" t="str">
            <v>Erick Weinstein</v>
          </cell>
          <cell r="S2797" t="str">
            <v>EW101</v>
          </cell>
        </row>
        <row r="2798">
          <cell r="B2798" t="str">
            <v>892999911959</v>
          </cell>
          <cell r="C2798" t="str">
            <v>FLORIDA RESTAURANT/ CATERING AND CONCESSION GROUP LLC</v>
          </cell>
          <cell r="D2798" t="str">
            <v>FLORIDA RESTAURANT/ CATERING AND CONCESSION GROUP LLC</v>
          </cell>
          <cell r="E2798">
            <v>20000</v>
          </cell>
          <cell r="F2798">
            <v>240000</v>
          </cell>
          <cell r="G2798" t="str">
            <v>Y</v>
          </cell>
          <cell r="H2798" t="str">
            <v>Y</v>
          </cell>
          <cell r="I2798">
            <v>42736</v>
          </cell>
          <cell r="J2798">
            <v>42739</v>
          </cell>
          <cell r="K2798">
            <v>42744</v>
          </cell>
          <cell r="L2798">
            <v>42744</v>
          </cell>
          <cell r="M2798">
            <v>42746</v>
          </cell>
          <cell r="N2798">
            <v>42736</v>
          </cell>
          <cell r="O2798" t="str">
            <v>Y</v>
          </cell>
          <cell r="P2798" t="str">
            <v>Jorge Pignanelli</v>
          </cell>
          <cell r="Q2798" t="str">
            <v>JP103</v>
          </cell>
          <cell r="R2798" t="str">
            <v>Maleo Solutions</v>
          </cell>
          <cell r="S2798" t="str">
            <v>MS102</v>
          </cell>
        </row>
        <row r="2799">
          <cell r="B2799" t="str">
            <v>892999911967</v>
          </cell>
          <cell r="C2799" t="str">
            <v>LOOMICK LLC</v>
          </cell>
          <cell r="D2799" t="str">
            <v>WESTFIELD ANIMAL HOSPITAL</v>
          </cell>
          <cell r="E2799">
            <v>180000</v>
          </cell>
          <cell r="F2799">
            <v>2160000</v>
          </cell>
          <cell r="G2799" t="str">
            <v>Y</v>
          </cell>
          <cell r="H2799" t="str">
            <v>Y</v>
          </cell>
          <cell r="I2799">
            <v>42736</v>
          </cell>
          <cell r="J2799">
            <v>42744</v>
          </cell>
          <cell r="K2799">
            <v>42744</v>
          </cell>
          <cell r="L2799">
            <v>42744</v>
          </cell>
          <cell r="M2799">
            <v>42760</v>
          </cell>
          <cell r="N2799">
            <v>42736</v>
          </cell>
          <cell r="O2799" t="str">
            <v>Y</v>
          </cell>
          <cell r="P2799" t="str">
            <v>Mike Roberts</v>
          </cell>
          <cell r="Q2799" t="str">
            <v>MR102</v>
          </cell>
          <cell r="R2799" t="str">
            <v>Chris Frey</v>
          </cell>
          <cell r="S2799" t="str">
            <v>CF101</v>
          </cell>
        </row>
        <row r="2800">
          <cell r="B2800" t="str">
            <v>892999911975</v>
          </cell>
          <cell r="C2800" t="str">
            <v>TACTICAL SOCCER</v>
          </cell>
          <cell r="D2800" t="str">
            <v>TACTICAL SOCCER</v>
          </cell>
          <cell r="E2800">
            <v>20000</v>
          </cell>
          <cell r="F2800">
            <v>240000</v>
          </cell>
          <cell r="G2800" t="str">
            <v>Y</v>
          </cell>
          <cell r="H2800" t="str">
            <v>Y</v>
          </cell>
          <cell r="I2800">
            <v>42736</v>
          </cell>
          <cell r="J2800">
            <v>42744</v>
          </cell>
          <cell r="K2800">
            <v>42746</v>
          </cell>
          <cell r="L2800">
            <v>42747</v>
          </cell>
          <cell r="M2800">
            <v>42972</v>
          </cell>
          <cell r="N2800">
            <v>42948</v>
          </cell>
          <cell r="O2800" t="str">
            <v>Y</v>
          </cell>
          <cell r="P2800" t="str">
            <v>Tim Platz</v>
          </cell>
          <cell r="Q2800" t="str">
            <v>TP101</v>
          </cell>
          <cell r="R2800" t="str">
            <v>Andy Arner</v>
          </cell>
          <cell r="S2800" t="str">
            <v>AA102</v>
          </cell>
          <cell r="T2800" t="str">
            <v xml:space="preserve">Bethpage FCU </v>
          </cell>
          <cell r="U2800" t="str">
            <v>BFCU</v>
          </cell>
        </row>
        <row r="2801">
          <cell r="B2801" t="str">
            <v>892999911983</v>
          </cell>
          <cell r="C2801" t="str">
            <v>TINY TUMBLERS LLC</v>
          </cell>
          <cell r="D2801" t="str">
            <v>THE LITTLE GYM OF SCOTTSDALE</v>
          </cell>
          <cell r="E2801">
            <v>30000</v>
          </cell>
          <cell r="F2801">
            <v>360000</v>
          </cell>
          <cell r="G2801" t="str">
            <v>Y</v>
          </cell>
          <cell r="H2801" t="str">
            <v>N</v>
          </cell>
          <cell r="I2801">
            <v>42736</v>
          </cell>
          <cell r="J2801">
            <v>42745</v>
          </cell>
          <cell r="K2801">
            <v>42746</v>
          </cell>
          <cell r="L2801">
            <v>42746</v>
          </cell>
          <cell r="M2801">
            <v>42749</v>
          </cell>
          <cell r="N2801">
            <v>42736</v>
          </cell>
          <cell r="O2801" t="str">
            <v>Y</v>
          </cell>
          <cell r="P2801" t="str">
            <v>KBH Enterprises</v>
          </cell>
          <cell r="Q2801" t="str">
            <v>KH101</v>
          </cell>
          <cell r="R2801" t="str">
            <v>Erick Weinstein</v>
          </cell>
          <cell r="S2801" t="str">
            <v>EW101</v>
          </cell>
        </row>
        <row r="2802">
          <cell r="B2802" t="str">
            <v>892999911991</v>
          </cell>
          <cell r="C2802" t="str">
            <v>SEASONS AIR CONDITIONING CO INC.</v>
          </cell>
          <cell r="D2802" t="str">
            <v>ALL SEASONS</v>
          </cell>
          <cell r="E2802">
            <v>60000</v>
          </cell>
          <cell r="F2802">
            <v>720000</v>
          </cell>
          <cell r="G2802" t="str">
            <v>Y</v>
          </cell>
          <cell r="H2802" t="str">
            <v>Y</v>
          </cell>
          <cell r="I2802">
            <v>42736</v>
          </cell>
          <cell r="J2802">
            <v>42745</v>
          </cell>
          <cell r="K2802">
            <v>42745</v>
          </cell>
          <cell r="L2802">
            <v>42745</v>
          </cell>
          <cell r="M2802">
            <v>42766</v>
          </cell>
          <cell r="N2802">
            <v>42736</v>
          </cell>
          <cell r="O2802" t="str">
            <v>Y</v>
          </cell>
          <cell r="P2802" t="str">
            <v>Tim Platz</v>
          </cell>
          <cell r="Q2802" t="str">
            <v>TP101</v>
          </cell>
          <cell r="R2802" t="str">
            <v>Andy Arner</v>
          </cell>
          <cell r="S2802" t="str">
            <v>AA102</v>
          </cell>
        </row>
        <row r="2803">
          <cell r="B2803" t="str">
            <v>892999912007</v>
          </cell>
          <cell r="C2803" t="str">
            <v>AZ POOL EXPERT LLC</v>
          </cell>
          <cell r="D2803" t="str">
            <v>AZ POOL EXPERT LLC</v>
          </cell>
          <cell r="E2803">
            <v>20000</v>
          </cell>
          <cell r="F2803">
            <v>240000</v>
          </cell>
          <cell r="G2803" t="str">
            <v>Y</v>
          </cell>
          <cell r="H2803" t="str">
            <v>N</v>
          </cell>
          <cell r="I2803">
            <v>42736</v>
          </cell>
          <cell r="J2803">
            <v>42745</v>
          </cell>
          <cell r="K2803">
            <v>42745</v>
          </cell>
          <cell r="L2803">
            <v>42746</v>
          </cell>
          <cell r="M2803">
            <v>42751</v>
          </cell>
          <cell r="N2803">
            <v>42736</v>
          </cell>
          <cell r="O2803" t="str">
            <v>Y</v>
          </cell>
          <cell r="P2803" t="str">
            <v>Joel Paulin</v>
          </cell>
          <cell r="Q2803" t="str">
            <v>JP101</v>
          </cell>
        </row>
        <row r="2804">
          <cell r="B2804" t="str">
            <v>892999912015</v>
          </cell>
          <cell r="C2804" t="str">
            <v>IN HIS HANDS INC</v>
          </cell>
          <cell r="D2804" t="str">
            <v>AAMCO TOTAL CAR CARE</v>
          </cell>
          <cell r="E2804">
            <v>35000</v>
          </cell>
          <cell r="F2804">
            <v>420000</v>
          </cell>
          <cell r="G2804" t="str">
            <v>N</v>
          </cell>
          <cell r="H2804" t="str">
            <v>N</v>
          </cell>
          <cell r="I2804">
            <v>42736</v>
          </cell>
          <cell r="J2804">
            <v>42745</v>
          </cell>
          <cell r="K2804">
            <v>42745</v>
          </cell>
          <cell r="L2804">
            <v>42745</v>
          </cell>
          <cell r="M2804">
            <v>42776</v>
          </cell>
          <cell r="N2804">
            <v>42767</v>
          </cell>
          <cell r="O2804" t="str">
            <v>Y</v>
          </cell>
          <cell r="P2804" t="str">
            <v>Alan Goldberg</v>
          </cell>
          <cell r="Q2804" t="str">
            <v>AG101</v>
          </cell>
          <cell r="R2804" t="str">
            <v>Chris Frey</v>
          </cell>
          <cell r="S2804" t="str">
            <v>CF101</v>
          </cell>
        </row>
        <row r="2805">
          <cell r="B2805" t="str">
            <v>892999912023</v>
          </cell>
          <cell r="C2805" t="str">
            <v>ROBERT EVE</v>
          </cell>
          <cell r="D2805" t="str">
            <v>OKIES ELECTRIC</v>
          </cell>
          <cell r="E2805">
            <v>20000</v>
          </cell>
          <cell r="F2805">
            <v>240000</v>
          </cell>
          <cell r="G2805" t="str">
            <v>N</v>
          </cell>
          <cell r="H2805" t="str">
            <v>N</v>
          </cell>
          <cell r="I2805">
            <v>42736</v>
          </cell>
          <cell r="J2805">
            <v>42746</v>
          </cell>
          <cell r="K2805" t="str">
            <v>Declined</v>
          </cell>
          <cell r="L2805" t="str">
            <v>Declined</v>
          </cell>
          <cell r="M2805" t="str">
            <v>Declined</v>
          </cell>
          <cell r="N2805" t="str">
            <v>Declined</v>
          </cell>
          <cell r="O2805" t="str">
            <v>Declined</v>
          </cell>
          <cell r="P2805" t="str">
            <v>Joel Paulin</v>
          </cell>
          <cell r="Q2805" t="str">
            <v>JP101</v>
          </cell>
        </row>
        <row r="2806">
          <cell r="B2806" t="str">
            <v>892999912031</v>
          </cell>
          <cell r="C2806" t="str">
            <v>COASTAL AMUSEMENTS INC</v>
          </cell>
          <cell r="D2806" t="str">
            <v>COASTAL AMUSEMENTS INC</v>
          </cell>
          <cell r="E2806">
            <v>39742</v>
          </cell>
          <cell r="F2806">
            <v>476904</v>
          </cell>
          <cell r="G2806" t="str">
            <v>Y</v>
          </cell>
          <cell r="H2806" t="str">
            <v>Y</v>
          </cell>
          <cell r="I2806">
            <v>42736</v>
          </cell>
          <cell r="J2806">
            <v>42746</v>
          </cell>
          <cell r="K2806">
            <v>42748</v>
          </cell>
          <cell r="L2806">
            <v>42752</v>
          </cell>
          <cell r="M2806">
            <v>42776</v>
          </cell>
          <cell r="N2806">
            <v>42767</v>
          </cell>
          <cell r="O2806" t="str">
            <v>Y</v>
          </cell>
          <cell r="P2806" t="str">
            <v>John Vacca</v>
          </cell>
          <cell r="Q2806" t="str">
            <v>JV101</v>
          </cell>
          <cell r="R2806" t="str">
            <v>Chris Frey</v>
          </cell>
          <cell r="S2806" t="str">
            <v>CF101</v>
          </cell>
        </row>
        <row r="2807">
          <cell r="B2807" t="str">
            <v>892999912049</v>
          </cell>
          <cell r="C2807" t="str">
            <v>5AVE INC</v>
          </cell>
          <cell r="D2807" t="str">
            <v>ETHANOL FIREPLACES</v>
          </cell>
          <cell r="E2807">
            <v>50000</v>
          </cell>
          <cell r="F2807">
            <v>600000</v>
          </cell>
          <cell r="G2807" t="str">
            <v>N</v>
          </cell>
          <cell r="H2807" t="str">
            <v>N</v>
          </cell>
          <cell r="I2807">
            <v>42736</v>
          </cell>
          <cell r="J2807">
            <v>42746</v>
          </cell>
          <cell r="K2807" t="str">
            <v>Declined</v>
          </cell>
          <cell r="L2807" t="str">
            <v>Declined</v>
          </cell>
          <cell r="M2807" t="str">
            <v>Declined</v>
          </cell>
          <cell r="N2807" t="str">
            <v>Declined</v>
          </cell>
          <cell r="O2807" t="str">
            <v>Declined</v>
          </cell>
          <cell r="P2807" t="str">
            <v>Gene Williams</v>
          </cell>
          <cell r="Q2807" t="str">
            <v>GW101</v>
          </cell>
        </row>
        <row r="2808">
          <cell r="B2808" t="str">
            <v>892999912056</v>
          </cell>
          <cell r="C2808" t="str">
            <v>SPARTAN MFG INC</v>
          </cell>
          <cell r="D2808" t="str">
            <v>RYAN ROVE</v>
          </cell>
          <cell r="E2808">
            <v>50000</v>
          </cell>
          <cell r="F2808">
            <v>600000</v>
          </cell>
          <cell r="G2808" t="str">
            <v>N</v>
          </cell>
          <cell r="H2808" t="str">
            <v>N</v>
          </cell>
          <cell r="I2808">
            <v>42736</v>
          </cell>
          <cell r="J2808">
            <v>42746</v>
          </cell>
          <cell r="K2808" t="str">
            <v>Declined</v>
          </cell>
          <cell r="L2808" t="str">
            <v>Declined</v>
          </cell>
          <cell r="M2808" t="str">
            <v>Declined</v>
          </cell>
          <cell r="N2808" t="str">
            <v>Declined</v>
          </cell>
          <cell r="O2808" t="str">
            <v>Declined</v>
          </cell>
          <cell r="P2808" t="str">
            <v>Gene Williams</v>
          </cell>
          <cell r="Q2808" t="str">
            <v>GW101</v>
          </cell>
        </row>
        <row r="2809">
          <cell r="B2809" t="str">
            <v>892999912064</v>
          </cell>
          <cell r="C2809" t="str">
            <v>GIBSON LIVING</v>
          </cell>
          <cell r="D2809" t="str">
            <v>GIBSON LIVING</v>
          </cell>
          <cell r="E2809">
            <v>60000</v>
          </cell>
          <cell r="F2809">
            <v>720000</v>
          </cell>
          <cell r="G2809" t="str">
            <v>N</v>
          </cell>
          <cell r="H2809" t="str">
            <v>N</v>
          </cell>
          <cell r="I2809">
            <v>42736</v>
          </cell>
          <cell r="J2809">
            <v>42746</v>
          </cell>
          <cell r="K2809">
            <v>42779</v>
          </cell>
          <cell r="L2809" t="str">
            <v>Declined</v>
          </cell>
          <cell r="M2809" t="str">
            <v>Declined</v>
          </cell>
          <cell r="N2809" t="str">
            <v>Declined</v>
          </cell>
          <cell r="O2809" t="str">
            <v>Declined</v>
          </cell>
          <cell r="P2809" t="str">
            <v>Gene Williams</v>
          </cell>
          <cell r="Q2809" t="str">
            <v>GW101</v>
          </cell>
        </row>
        <row r="2810">
          <cell r="B2810" t="str">
            <v>892999912072</v>
          </cell>
          <cell r="C2810" t="str">
            <v>MODA FLAME</v>
          </cell>
          <cell r="D2810" t="str">
            <v>MODA FLAME</v>
          </cell>
          <cell r="E2810">
            <v>90000</v>
          </cell>
          <cell r="F2810">
            <v>1080000</v>
          </cell>
          <cell r="G2810" t="str">
            <v>Y</v>
          </cell>
          <cell r="H2810" t="str">
            <v>Y</v>
          </cell>
          <cell r="I2810">
            <v>42736</v>
          </cell>
          <cell r="J2810">
            <v>42746</v>
          </cell>
          <cell r="K2810" t="str">
            <v>Declined</v>
          </cell>
          <cell r="L2810" t="str">
            <v>Declined</v>
          </cell>
          <cell r="M2810" t="str">
            <v>Declined</v>
          </cell>
          <cell r="N2810" t="str">
            <v>Declined</v>
          </cell>
          <cell r="O2810" t="str">
            <v>Declined</v>
          </cell>
          <cell r="P2810" t="str">
            <v>Gene Williams</v>
          </cell>
          <cell r="Q2810" t="str">
            <v>GW101</v>
          </cell>
        </row>
        <row r="2811">
          <cell r="B2811" t="str">
            <v>892999912080</v>
          </cell>
          <cell r="C2811" t="str">
            <v>ANGEL'S DISTRIBUTING INC</v>
          </cell>
          <cell r="D2811" t="str">
            <v>ANGEL'S DISTRIBUTING INC</v>
          </cell>
          <cell r="E2811">
            <v>660000</v>
          </cell>
          <cell r="F2811">
            <v>7920000</v>
          </cell>
          <cell r="G2811" t="str">
            <v>Y</v>
          </cell>
          <cell r="H2811" t="str">
            <v>Y</v>
          </cell>
          <cell r="I2811">
            <v>42736</v>
          </cell>
          <cell r="J2811">
            <v>42747</v>
          </cell>
          <cell r="K2811">
            <v>42794</v>
          </cell>
          <cell r="L2811">
            <v>42795</v>
          </cell>
          <cell r="M2811" t="str">
            <v>Approved/Closed</v>
          </cell>
          <cell r="N2811" t="str">
            <v>Approved/Closed</v>
          </cell>
          <cell r="O2811" t="str">
            <v>Y</v>
          </cell>
          <cell r="P2811" t="str">
            <v>Bill Molinari</v>
          </cell>
          <cell r="Q2811" t="str">
            <v>BM101</v>
          </cell>
          <cell r="R2811" t="str">
            <v>Jason Sylvan</v>
          </cell>
          <cell r="S2811" t="str">
            <v>JS102</v>
          </cell>
        </row>
        <row r="2812">
          <cell r="B2812" t="str">
            <v>892999912098</v>
          </cell>
          <cell r="C2812" t="str">
            <v>LUCKY TREE LLC</v>
          </cell>
          <cell r="D2812" t="str">
            <v>GOLDEN PAVILION CHINESE RESTAURANT</v>
          </cell>
          <cell r="E2812">
            <v>26000</v>
          </cell>
          <cell r="F2812">
            <v>312000</v>
          </cell>
          <cell r="G2812" t="str">
            <v>Y</v>
          </cell>
          <cell r="H2812" t="str">
            <v>Y</v>
          </cell>
          <cell r="I2812">
            <v>42736</v>
          </cell>
          <cell r="J2812">
            <v>42747</v>
          </cell>
          <cell r="K2812">
            <v>42747</v>
          </cell>
          <cell r="L2812">
            <v>42747</v>
          </cell>
          <cell r="M2812">
            <v>42752</v>
          </cell>
          <cell r="N2812">
            <v>42736</v>
          </cell>
          <cell r="O2812" t="str">
            <v>Y</v>
          </cell>
          <cell r="P2812" t="str">
            <v>Jorge Pignanelli</v>
          </cell>
          <cell r="Q2812" t="str">
            <v>JP103</v>
          </cell>
          <cell r="R2812" t="str">
            <v>Maleo Solutions</v>
          </cell>
          <cell r="S2812" t="str">
            <v>MS102</v>
          </cell>
        </row>
        <row r="2813">
          <cell r="B2813" t="str">
            <v>892999912106</v>
          </cell>
          <cell r="C2813" t="str">
            <v>SUSAN DYER DVM INC</v>
          </cell>
          <cell r="D2813" t="str">
            <v>BRADFORD VETERINARY CLINIC</v>
          </cell>
          <cell r="E2813">
            <v>75000</v>
          </cell>
          <cell r="F2813">
            <v>900000</v>
          </cell>
          <cell r="G2813" t="str">
            <v>Y</v>
          </cell>
          <cell r="H2813" t="str">
            <v>Y</v>
          </cell>
          <cell r="I2813">
            <v>42736</v>
          </cell>
          <cell r="J2813">
            <v>42748</v>
          </cell>
          <cell r="K2813">
            <v>42748</v>
          </cell>
          <cell r="L2813">
            <v>42748</v>
          </cell>
          <cell r="M2813">
            <v>42839</v>
          </cell>
          <cell r="N2813">
            <v>42826</v>
          </cell>
          <cell r="O2813" t="str">
            <v>Y</v>
          </cell>
          <cell r="P2813" t="str">
            <v>Diane Campbell</v>
          </cell>
          <cell r="Q2813" t="str">
            <v>DC101</v>
          </cell>
          <cell r="R2813" t="str">
            <v>Chris Frey</v>
          </cell>
          <cell r="S2813" t="str">
            <v>CF101</v>
          </cell>
        </row>
        <row r="2814">
          <cell r="B2814" t="str">
            <v>892999912114</v>
          </cell>
          <cell r="C2814" t="str">
            <v>S &amp; P VETERINARY SERVICES LLC</v>
          </cell>
          <cell r="D2814" t="str">
            <v>TRI-COUNTY ANIMAL HOSPITAL</v>
          </cell>
          <cell r="E2814">
            <v>70000</v>
          </cell>
          <cell r="F2814">
            <v>840000</v>
          </cell>
          <cell r="G2814" t="str">
            <v>Y</v>
          </cell>
          <cell r="H2814" t="str">
            <v>Y</v>
          </cell>
          <cell r="I2814">
            <v>42736</v>
          </cell>
          <cell r="J2814">
            <v>42748</v>
          </cell>
          <cell r="K2814">
            <v>42748</v>
          </cell>
          <cell r="L2814">
            <v>42748</v>
          </cell>
          <cell r="M2814">
            <v>42766</v>
          </cell>
          <cell r="N2814">
            <v>42736</v>
          </cell>
          <cell r="O2814" t="str">
            <v>Y</v>
          </cell>
          <cell r="P2814" t="str">
            <v>Mike Roberts</v>
          </cell>
          <cell r="Q2814" t="str">
            <v>MR102</v>
          </cell>
          <cell r="R2814" t="str">
            <v>Chris Frey</v>
          </cell>
          <cell r="S2814" t="str">
            <v>CF101</v>
          </cell>
        </row>
        <row r="2815">
          <cell r="B2815" t="str">
            <v>892999912122</v>
          </cell>
          <cell r="C2815" t="str">
            <v>UNIFY EX CORP</v>
          </cell>
          <cell r="D2815" t="str">
            <v>UNIFY EX CORP</v>
          </cell>
          <cell r="E2815">
            <v>20000</v>
          </cell>
          <cell r="F2815">
            <v>240000</v>
          </cell>
          <cell r="G2815" t="str">
            <v>N</v>
          </cell>
          <cell r="H2815" t="str">
            <v>N</v>
          </cell>
          <cell r="I2815">
            <v>42736</v>
          </cell>
          <cell r="J2815">
            <v>42748</v>
          </cell>
          <cell r="K2815" t="str">
            <v>Withdrawn</v>
          </cell>
          <cell r="L2815" t="str">
            <v>Withdrawn</v>
          </cell>
          <cell r="M2815" t="str">
            <v>Withdrawn</v>
          </cell>
          <cell r="N2815" t="str">
            <v>Withdrawn</v>
          </cell>
          <cell r="O2815" t="str">
            <v>Withdrawn</v>
          </cell>
          <cell r="P2815" t="str">
            <v>Tim Platz</v>
          </cell>
          <cell r="Q2815" t="str">
            <v>TP101</v>
          </cell>
          <cell r="R2815" t="str">
            <v>Andy Arner</v>
          </cell>
          <cell r="S2815" t="str">
            <v>AA102</v>
          </cell>
          <cell r="T2815" t="str">
            <v xml:space="preserve">Bethpage FCU </v>
          </cell>
          <cell r="U2815" t="str">
            <v>BFCU</v>
          </cell>
        </row>
        <row r="2816">
          <cell r="B2816" t="str">
            <v>892999912130</v>
          </cell>
          <cell r="C2816" t="str">
            <v>ROCK LAKE CHRISTIAN ASSEMBLY ASSOCIATION</v>
          </cell>
          <cell r="D2816" t="str">
            <v>ROCK LAKE CHRISTIAN ASSEMBLY</v>
          </cell>
          <cell r="E2816">
            <v>75000</v>
          </cell>
          <cell r="F2816">
            <v>900000</v>
          </cell>
          <cell r="G2816" t="str">
            <v>Y</v>
          </cell>
          <cell r="H2816" t="str">
            <v>Y</v>
          </cell>
          <cell r="I2816">
            <v>42736</v>
          </cell>
          <cell r="J2816">
            <v>42748</v>
          </cell>
          <cell r="K2816">
            <v>42767</v>
          </cell>
          <cell r="L2816">
            <v>42767</v>
          </cell>
          <cell r="M2816">
            <v>42790</v>
          </cell>
          <cell r="N2816">
            <v>42767</v>
          </cell>
          <cell r="O2816" t="str">
            <v>Y</v>
          </cell>
          <cell r="P2816" t="str">
            <v>KBH Enterprises</v>
          </cell>
          <cell r="Q2816" t="str">
            <v>KH101</v>
          </cell>
          <cell r="R2816" t="str">
            <v>Erick Weinstein</v>
          </cell>
          <cell r="S2816" t="str">
            <v>EW101</v>
          </cell>
          <cell r="T2816" t="str">
            <v>CampMinder</v>
          </cell>
          <cell r="U2816" t="str">
            <v>CM103</v>
          </cell>
        </row>
        <row r="2817">
          <cell r="B2817" t="str">
            <v>892999912148</v>
          </cell>
          <cell r="C2817" t="str">
            <v>GENESEE COUNTRY MUSEUM</v>
          </cell>
          <cell r="D2817" t="str">
            <v>GENESEE COUNTRY VILLAGE &amp; MUSEUM</v>
          </cell>
          <cell r="E2817">
            <v>90000</v>
          </cell>
          <cell r="F2817">
            <v>1080000</v>
          </cell>
          <cell r="G2817" t="str">
            <v>Y</v>
          </cell>
          <cell r="H2817" t="str">
            <v>Y</v>
          </cell>
          <cell r="I2817">
            <v>42736</v>
          </cell>
          <cell r="J2817">
            <v>42748</v>
          </cell>
          <cell r="K2817">
            <v>42759</v>
          </cell>
          <cell r="L2817">
            <v>42761</v>
          </cell>
          <cell r="M2817">
            <v>42804</v>
          </cell>
          <cell r="N2817">
            <v>42795</v>
          </cell>
          <cell r="O2817" t="str">
            <v>Y</v>
          </cell>
          <cell r="P2817" t="str">
            <v>KBH Enterprises</v>
          </cell>
          <cell r="Q2817" t="str">
            <v>KH101</v>
          </cell>
          <cell r="R2817" t="str">
            <v>Erick Weinstein</v>
          </cell>
          <cell r="S2817" t="str">
            <v>EW101</v>
          </cell>
          <cell r="T2817" t="str">
            <v>CampMinder</v>
          </cell>
          <cell r="U2817" t="str">
            <v>CM103</v>
          </cell>
        </row>
        <row r="2818">
          <cell r="B2818" t="str">
            <v>892999912155</v>
          </cell>
          <cell r="C2818" t="str">
            <v>DIAPOULES &amp; FEINSTEIN PC</v>
          </cell>
          <cell r="D2818" t="str">
            <v>DIAPOULES &amp; FEINSTEIN PC</v>
          </cell>
          <cell r="E2818">
            <v>28000</v>
          </cell>
          <cell r="F2818">
            <v>336000</v>
          </cell>
          <cell r="G2818" t="str">
            <v>N</v>
          </cell>
          <cell r="H2818" t="str">
            <v>N</v>
          </cell>
          <cell r="I2818">
            <v>42736</v>
          </cell>
          <cell r="J2818">
            <v>42752</v>
          </cell>
          <cell r="K2818">
            <v>42752</v>
          </cell>
          <cell r="L2818">
            <v>42753</v>
          </cell>
          <cell r="M2818">
            <v>42790</v>
          </cell>
          <cell r="N2818">
            <v>42767</v>
          </cell>
          <cell r="O2818" t="str">
            <v>Y</v>
          </cell>
          <cell r="P2818" t="str">
            <v>David Jensen</v>
          </cell>
          <cell r="Q2818" t="str">
            <v>DJ101</v>
          </cell>
          <cell r="R2818" t="str">
            <v>Chris Frey</v>
          </cell>
          <cell r="S2818" t="str">
            <v>CF101</v>
          </cell>
        </row>
        <row r="2819">
          <cell r="B2819" t="str">
            <v>892999912163</v>
          </cell>
          <cell r="C2819" t="str">
            <v>EMAGIN CORPORATION</v>
          </cell>
          <cell r="D2819" t="str">
            <v>EMAGIN CORPORATION</v>
          </cell>
          <cell r="E2819">
            <v>80000</v>
          </cell>
          <cell r="F2819">
            <v>960000</v>
          </cell>
          <cell r="G2819" t="str">
            <v>N</v>
          </cell>
          <cell r="H2819" t="str">
            <v>N</v>
          </cell>
          <cell r="I2819">
            <v>42736</v>
          </cell>
          <cell r="J2819">
            <v>42753</v>
          </cell>
          <cell r="K2819">
            <v>42761</v>
          </cell>
          <cell r="L2819">
            <v>42762</v>
          </cell>
          <cell r="M2819" t="str">
            <v>Approved/Closed</v>
          </cell>
          <cell r="N2819" t="str">
            <v>Approved/Closed</v>
          </cell>
          <cell r="O2819" t="str">
            <v>Y</v>
          </cell>
          <cell r="P2819" t="str">
            <v>Fairway Management Group</v>
          </cell>
          <cell r="Q2819" t="str">
            <v>FMG101</v>
          </cell>
          <cell r="R2819" t="str">
            <v>Chris Frey</v>
          </cell>
          <cell r="S2819" t="str">
            <v>CF101</v>
          </cell>
        </row>
        <row r="2820">
          <cell r="B2820" t="str">
            <v>892999912171</v>
          </cell>
          <cell r="C2820" t="str">
            <v>VINUM WINE IMPORTERS &amp; DISTRIBUTORS LLC</v>
          </cell>
          <cell r="D2820" t="str">
            <v>VINUM WINE IMPORTERS &amp; DISTRIBUTORS</v>
          </cell>
          <cell r="E2820">
            <v>115000</v>
          </cell>
          <cell r="F2820">
            <v>1380000</v>
          </cell>
          <cell r="G2820" t="str">
            <v>Y</v>
          </cell>
          <cell r="H2820" t="str">
            <v>Y</v>
          </cell>
          <cell r="I2820">
            <v>42736</v>
          </cell>
          <cell r="J2820">
            <v>42753</v>
          </cell>
          <cell r="K2820">
            <v>42753</v>
          </cell>
          <cell r="L2820">
            <v>42753</v>
          </cell>
          <cell r="M2820">
            <v>42761</v>
          </cell>
          <cell r="N2820">
            <v>42736</v>
          </cell>
          <cell r="O2820" t="str">
            <v>Y</v>
          </cell>
          <cell r="P2820" t="str">
            <v>Fairway Management Group</v>
          </cell>
          <cell r="Q2820" t="str">
            <v>FMG101</v>
          </cell>
          <cell r="R2820" t="str">
            <v>Chris Frey</v>
          </cell>
          <cell r="S2820" t="str">
            <v>CF101</v>
          </cell>
        </row>
        <row r="2821">
          <cell r="B2821" t="str">
            <v>892999912189</v>
          </cell>
          <cell r="C2821" t="str">
            <v>LEAVY BROTHERS MOVING &amp; STORAGE INC</v>
          </cell>
          <cell r="D2821" t="str">
            <v>LEAVY BROTHERS MOVING &amp; STORAGE INC</v>
          </cell>
          <cell r="E2821">
            <v>30820</v>
          </cell>
          <cell r="F2821">
            <v>369840</v>
          </cell>
          <cell r="G2821" t="str">
            <v>Y</v>
          </cell>
          <cell r="H2821" t="str">
            <v>Y</v>
          </cell>
          <cell r="I2821">
            <v>42736</v>
          </cell>
          <cell r="J2821">
            <v>42754</v>
          </cell>
          <cell r="K2821">
            <v>42754</v>
          </cell>
          <cell r="L2821">
            <v>42754</v>
          </cell>
          <cell r="M2821">
            <v>42761</v>
          </cell>
          <cell r="N2821">
            <v>42736</v>
          </cell>
          <cell r="O2821" t="str">
            <v>Y</v>
          </cell>
          <cell r="P2821" t="str">
            <v>Alan Goldberg</v>
          </cell>
          <cell r="Q2821" t="str">
            <v>AG101</v>
          </cell>
          <cell r="R2821" t="str">
            <v>Chris Frey</v>
          </cell>
          <cell r="S2821" t="str">
            <v>CF101</v>
          </cell>
        </row>
        <row r="2822">
          <cell r="B2822" t="str">
            <v>892999912197</v>
          </cell>
          <cell r="C2822" t="str">
            <v>DEMVAS LLC</v>
          </cell>
          <cell r="D2822" t="str">
            <v>POSEIDON GREEK RESTAURANT</v>
          </cell>
          <cell r="E2822">
            <v>102000</v>
          </cell>
          <cell r="F2822">
            <v>1224000</v>
          </cell>
          <cell r="G2822" t="str">
            <v>Y</v>
          </cell>
          <cell r="H2822" t="str">
            <v>Y</v>
          </cell>
          <cell r="I2822">
            <v>42736</v>
          </cell>
          <cell r="J2822">
            <v>42754</v>
          </cell>
          <cell r="K2822">
            <v>42754</v>
          </cell>
          <cell r="L2822">
            <v>42754</v>
          </cell>
          <cell r="M2822">
            <v>42764</v>
          </cell>
          <cell r="N2822">
            <v>42736</v>
          </cell>
          <cell r="O2822" t="str">
            <v>Y</v>
          </cell>
          <cell r="P2822" t="str">
            <v>Jorge Pignanelli</v>
          </cell>
          <cell r="Q2822" t="str">
            <v>JP103</v>
          </cell>
          <cell r="R2822" t="str">
            <v>Maleo Solutions</v>
          </cell>
          <cell r="S2822" t="str">
            <v>MS102</v>
          </cell>
        </row>
        <row r="2823">
          <cell r="B2823" t="str">
            <v>892999912205</v>
          </cell>
          <cell r="C2823" t="str">
            <v>THERESA A MARI PC</v>
          </cell>
          <cell r="D2823" t="str">
            <v>THERESA A MARI PC</v>
          </cell>
          <cell r="E2823">
            <v>12500</v>
          </cell>
          <cell r="F2823">
            <v>150000</v>
          </cell>
          <cell r="G2823" t="str">
            <v>Y</v>
          </cell>
          <cell r="H2823" t="str">
            <v>Y</v>
          </cell>
          <cell r="I2823">
            <v>42736</v>
          </cell>
          <cell r="J2823">
            <v>42755</v>
          </cell>
          <cell r="K2823">
            <v>42755</v>
          </cell>
          <cell r="L2823">
            <v>42758</v>
          </cell>
          <cell r="M2823">
            <v>42776</v>
          </cell>
          <cell r="N2823">
            <v>42767</v>
          </cell>
          <cell r="O2823" t="str">
            <v>Y</v>
          </cell>
          <cell r="P2823" t="str">
            <v>Tim Platz</v>
          </cell>
          <cell r="Q2823" t="str">
            <v>TP101</v>
          </cell>
          <cell r="R2823" t="str">
            <v>Andy Arner</v>
          </cell>
          <cell r="S2823" t="str">
            <v>AA102</v>
          </cell>
        </row>
        <row r="2824">
          <cell r="B2824" t="str">
            <v>892999912213</v>
          </cell>
          <cell r="C2824" t="str">
            <v>ABQ KIDS LLC</v>
          </cell>
          <cell r="D2824" t="str">
            <v>THE LITTLE GYM OF ALBUQUERQUE</v>
          </cell>
          <cell r="E2824">
            <v>30000</v>
          </cell>
          <cell r="F2824">
            <v>360000</v>
          </cell>
          <cell r="G2824" t="str">
            <v>Y</v>
          </cell>
          <cell r="H2824" t="str">
            <v>Y</v>
          </cell>
          <cell r="I2824">
            <v>42736</v>
          </cell>
          <cell r="J2824">
            <v>42759</v>
          </cell>
          <cell r="K2824">
            <v>42759</v>
          </cell>
          <cell r="L2824">
            <v>42759</v>
          </cell>
          <cell r="M2824">
            <v>42776</v>
          </cell>
          <cell r="N2824">
            <v>42767</v>
          </cell>
          <cell r="O2824" t="str">
            <v>Y</v>
          </cell>
          <cell r="P2824" t="str">
            <v>KBH Enterprises</v>
          </cell>
          <cell r="Q2824" t="str">
            <v>KH101</v>
          </cell>
          <cell r="R2824" t="str">
            <v>Erick Weinstein</v>
          </cell>
          <cell r="S2824" t="str">
            <v>EW101</v>
          </cell>
        </row>
        <row r="2825">
          <cell r="B2825" t="str">
            <v>892999912221</v>
          </cell>
          <cell r="C2825" t="str">
            <v>GURNITE PROPERTIES LLC</v>
          </cell>
          <cell r="D2825" t="str">
            <v>CAR MATCH NY</v>
          </cell>
          <cell r="E2825">
            <v>10000</v>
          </cell>
          <cell r="F2825">
            <v>120000</v>
          </cell>
          <cell r="G2825" t="str">
            <v>Y</v>
          </cell>
          <cell r="H2825" t="str">
            <v>Y</v>
          </cell>
          <cell r="I2825">
            <v>42736</v>
          </cell>
          <cell r="J2825">
            <v>42759</v>
          </cell>
          <cell r="K2825">
            <v>42759</v>
          </cell>
          <cell r="L2825">
            <v>42759</v>
          </cell>
          <cell r="M2825">
            <v>42776</v>
          </cell>
          <cell r="N2825">
            <v>42767</v>
          </cell>
          <cell r="O2825" t="str">
            <v>Y</v>
          </cell>
          <cell r="P2825" t="str">
            <v>Tim Platz</v>
          </cell>
          <cell r="Q2825" t="str">
            <v>TP101</v>
          </cell>
          <cell r="R2825" t="str">
            <v>Andy Arner</v>
          </cell>
          <cell r="S2825" t="str">
            <v>AA102</v>
          </cell>
          <cell r="T2825" t="str">
            <v xml:space="preserve">Bethpage FCU </v>
          </cell>
          <cell r="U2825" t="str">
            <v>BFCU</v>
          </cell>
        </row>
        <row r="2826">
          <cell r="B2826" t="str">
            <v>892999912239</v>
          </cell>
          <cell r="C2826" t="str">
            <v>LEAPIN LIZARD LLC</v>
          </cell>
          <cell r="D2826" t="str">
            <v>THE LITTLE GYM OF EASTERN SHORE</v>
          </cell>
          <cell r="E2826">
            <v>30000</v>
          </cell>
          <cell r="F2826">
            <v>360000</v>
          </cell>
          <cell r="G2826" t="str">
            <v>N</v>
          </cell>
          <cell r="H2826" t="str">
            <v>N</v>
          </cell>
          <cell r="I2826">
            <v>42736</v>
          </cell>
          <cell r="J2826">
            <v>42759</v>
          </cell>
          <cell r="K2826">
            <v>42759</v>
          </cell>
          <cell r="L2826">
            <v>42759</v>
          </cell>
          <cell r="M2826">
            <v>42762</v>
          </cell>
          <cell r="N2826">
            <v>42736</v>
          </cell>
          <cell r="O2826" t="str">
            <v>Y</v>
          </cell>
          <cell r="P2826" t="str">
            <v>KBH Enterprises</v>
          </cell>
          <cell r="Q2826" t="str">
            <v>KH101</v>
          </cell>
          <cell r="R2826" t="str">
            <v>Erick Weinstein</v>
          </cell>
          <cell r="S2826" t="str">
            <v>EW101</v>
          </cell>
        </row>
        <row r="2827">
          <cell r="B2827" t="str">
            <v>419100037144</v>
          </cell>
          <cell r="C2827" t="str">
            <v>CHOP HOUSE GOURMET FOODS INC</v>
          </cell>
          <cell r="D2827" t="str">
            <v>CHOP HOUSE GOURMET FOODS INC</v>
          </cell>
          <cell r="E2827">
            <v>40000</v>
          </cell>
          <cell r="F2827">
            <v>480000</v>
          </cell>
          <cell r="G2827" t="str">
            <v>N</v>
          </cell>
          <cell r="H2827" t="str">
            <v>N</v>
          </cell>
          <cell r="I2827">
            <v>42736</v>
          </cell>
          <cell r="J2827">
            <v>42760</v>
          </cell>
          <cell r="K2827">
            <v>42761</v>
          </cell>
          <cell r="L2827">
            <v>42761</v>
          </cell>
          <cell r="M2827">
            <v>42776</v>
          </cell>
          <cell r="N2827">
            <v>42767</v>
          </cell>
          <cell r="O2827" t="str">
            <v>Y</v>
          </cell>
          <cell r="P2827" t="str">
            <v>Brian Charney</v>
          </cell>
          <cell r="Q2827" t="str">
            <v>BC102</v>
          </cell>
        </row>
        <row r="2828">
          <cell r="B2828" t="str">
            <v>892999912247</v>
          </cell>
          <cell r="C2828" t="str">
            <v>ALLIANCE TLG LLC</v>
          </cell>
          <cell r="D2828" t="str">
            <v>THE LITTLE GYM N. FORT WORTH</v>
          </cell>
          <cell r="E2828">
            <v>30000</v>
          </cell>
          <cell r="F2828">
            <v>360000</v>
          </cell>
          <cell r="G2828" t="str">
            <v>N</v>
          </cell>
          <cell r="H2828" t="str">
            <v>N</v>
          </cell>
          <cell r="I2828">
            <v>42736</v>
          </cell>
          <cell r="J2828">
            <v>42759</v>
          </cell>
          <cell r="K2828">
            <v>42760</v>
          </cell>
          <cell r="L2828">
            <v>42760</v>
          </cell>
          <cell r="M2828">
            <v>42781</v>
          </cell>
          <cell r="N2828">
            <v>42767</v>
          </cell>
          <cell r="O2828" t="str">
            <v>Y</v>
          </cell>
          <cell r="P2828" t="str">
            <v>KBH Enterprises</v>
          </cell>
          <cell r="Q2828" t="str">
            <v>KH101</v>
          </cell>
          <cell r="R2828" t="str">
            <v>Erick Weinstein</v>
          </cell>
          <cell r="S2828" t="str">
            <v>EW101</v>
          </cell>
        </row>
        <row r="2829">
          <cell r="B2829" t="str">
            <v>419100037171</v>
          </cell>
          <cell r="C2829" t="str">
            <v>TRISTATE BARRIER FREE LIFTS LLC</v>
          </cell>
          <cell r="D2829" t="str">
            <v>TRISTATE BARRIER FREE LIFTS LLC</v>
          </cell>
          <cell r="E2829">
            <v>7000</v>
          </cell>
          <cell r="F2829">
            <v>84000</v>
          </cell>
          <cell r="G2829" t="str">
            <v>Y</v>
          </cell>
          <cell r="H2829" t="str">
            <v>N</v>
          </cell>
          <cell r="I2829">
            <v>42736</v>
          </cell>
          <cell r="J2829">
            <v>42766</v>
          </cell>
          <cell r="K2829">
            <v>42766</v>
          </cell>
          <cell r="L2829">
            <v>42766</v>
          </cell>
          <cell r="M2829">
            <v>42776</v>
          </cell>
          <cell r="N2829">
            <v>42767</v>
          </cell>
          <cell r="O2829" t="str">
            <v>Y</v>
          </cell>
          <cell r="P2829" t="str">
            <v>John Vacca</v>
          </cell>
          <cell r="Q2829" t="str">
            <v>JV101</v>
          </cell>
          <cell r="R2829" t="str">
            <v>Chris Frey</v>
          </cell>
          <cell r="S2829" t="str">
            <v>CF101</v>
          </cell>
        </row>
        <row r="2830">
          <cell r="B2830" t="str">
            <v>892999912254</v>
          </cell>
          <cell r="C2830" t="str">
            <v>PELOSI LLC</v>
          </cell>
          <cell r="D2830" t="str">
            <v>THE LITTLE GYM OF ALEXANDRIA AT HUNTLEY MEADOWS</v>
          </cell>
          <cell r="E2830">
            <v>30000</v>
          </cell>
          <cell r="F2830">
            <v>360000</v>
          </cell>
          <cell r="G2830" t="str">
            <v>N</v>
          </cell>
          <cell r="H2830" t="str">
            <v>N</v>
          </cell>
          <cell r="I2830">
            <v>42736</v>
          </cell>
          <cell r="J2830">
            <v>42759</v>
          </cell>
          <cell r="K2830">
            <v>42760</v>
          </cell>
          <cell r="L2830">
            <v>42760</v>
          </cell>
          <cell r="M2830">
            <v>42762</v>
          </cell>
          <cell r="N2830">
            <v>42736</v>
          </cell>
          <cell r="O2830" t="str">
            <v>Y</v>
          </cell>
          <cell r="P2830" t="str">
            <v>KBH Enterprises</v>
          </cell>
          <cell r="Q2830" t="str">
            <v>KH101</v>
          </cell>
          <cell r="R2830" t="str">
            <v>Erick Weinstein</v>
          </cell>
          <cell r="S2830" t="str">
            <v>EW101</v>
          </cell>
        </row>
        <row r="2831">
          <cell r="B2831" t="str">
            <v>892999912262</v>
          </cell>
          <cell r="C2831" t="str">
            <v>COMMUNITY VETERINARY PRACTICE INC</v>
          </cell>
          <cell r="D2831" t="str">
            <v>COMMUNITY VETERINARY PRACTICE INC</v>
          </cell>
          <cell r="E2831">
            <v>60000</v>
          </cell>
          <cell r="F2831">
            <v>720000</v>
          </cell>
          <cell r="G2831" t="str">
            <v>Y</v>
          </cell>
          <cell r="H2831" t="str">
            <v>Y</v>
          </cell>
          <cell r="I2831">
            <v>42736</v>
          </cell>
          <cell r="J2831">
            <v>42759</v>
          </cell>
          <cell r="K2831">
            <v>42760</v>
          </cell>
          <cell r="L2831">
            <v>42760</v>
          </cell>
          <cell r="M2831">
            <v>42776</v>
          </cell>
          <cell r="N2831">
            <v>42767</v>
          </cell>
          <cell r="O2831" t="str">
            <v>Y</v>
          </cell>
          <cell r="P2831" t="str">
            <v>Mike Roberts</v>
          </cell>
          <cell r="Q2831" t="str">
            <v>MR102</v>
          </cell>
          <cell r="R2831" t="str">
            <v>Chris Frey</v>
          </cell>
          <cell r="S2831" t="str">
            <v>CF101</v>
          </cell>
        </row>
        <row r="2832">
          <cell r="B2832" t="str">
            <v>892999912270</v>
          </cell>
          <cell r="C2832" t="str">
            <v>18TH AND WALNUT LLC</v>
          </cell>
          <cell r="D2832" t="str">
            <v>DAGNE  DOVER</v>
          </cell>
          <cell r="E2832">
            <v>500000</v>
          </cell>
          <cell r="F2832">
            <v>6000000</v>
          </cell>
          <cell r="G2832" t="str">
            <v>Y</v>
          </cell>
          <cell r="H2832" t="str">
            <v>Y</v>
          </cell>
          <cell r="I2832">
            <v>42736</v>
          </cell>
          <cell r="J2832">
            <v>42759</v>
          </cell>
          <cell r="K2832" t="str">
            <v>Withdrawn</v>
          </cell>
          <cell r="L2832" t="str">
            <v>Withdrawn</v>
          </cell>
          <cell r="M2832" t="str">
            <v>Withdrawn</v>
          </cell>
          <cell r="N2832" t="str">
            <v>Withdrawn</v>
          </cell>
          <cell r="O2832" t="str">
            <v>Withdrawn</v>
          </cell>
          <cell r="P2832" t="str">
            <v>Fairway Management Group</v>
          </cell>
          <cell r="Q2832" t="str">
            <v>FMG101</v>
          </cell>
          <cell r="R2832" t="str">
            <v>Chris Frey</v>
          </cell>
          <cell r="S2832" t="str">
            <v>CF101</v>
          </cell>
        </row>
        <row r="2833">
          <cell r="B2833" t="str">
            <v>892999912288</v>
          </cell>
          <cell r="C2833" t="str">
            <v>POKEVILLE LLC</v>
          </cell>
          <cell r="D2833" t="str">
            <v>POKEBOWLZ</v>
          </cell>
          <cell r="E2833">
            <v>50000</v>
          </cell>
          <cell r="F2833">
            <v>600000</v>
          </cell>
          <cell r="G2833" t="str">
            <v>N</v>
          </cell>
          <cell r="H2833" t="str">
            <v>N</v>
          </cell>
          <cell r="I2833">
            <v>42736</v>
          </cell>
          <cell r="J2833">
            <v>42760</v>
          </cell>
          <cell r="K2833">
            <v>42760</v>
          </cell>
          <cell r="L2833">
            <v>42761</v>
          </cell>
          <cell r="M2833">
            <v>42937</v>
          </cell>
          <cell r="N2833">
            <v>42917</v>
          </cell>
          <cell r="O2833" t="str">
            <v>Y</v>
          </cell>
          <cell r="P2833" t="str">
            <v>Joel Paulin</v>
          </cell>
          <cell r="Q2833" t="str">
            <v>JP101</v>
          </cell>
        </row>
        <row r="2834">
          <cell r="B2834" t="str">
            <v>892999912296</v>
          </cell>
          <cell r="C2834" t="str">
            <v>DANNY'S BASEMENT LLC</v>
          </cell>
          <cell r="D2834" t="str">
            <v>BAYVIEW CARDS</v>
          </cell>
          <cell r="E2834">
            <v>5000</v>
          </cell>
          <cell r="F2834">
            <v>60000</v>
          </cell>
          <cell r="G2834" t="str">
            <v>N</v>
          </cell>
          <cell r="H2834" t="str">
            <v>N</v>
          </cell>
          <cell r="I2834">
            <v>42736</v>
          </cell>
          <cell r="J2834">
            <v>42760</v>
          </cell>
          <cell r="K2834">
            <v>42760</v>
          </cell>
          <cell r="L2834">
            <v>42760</v>
          </cell>
          <cell r="M2834">
            <v>42776</v>
          </cell>
          <cell r="N2834">
            <v>42767</v>
          </cell>
          <cell r="O2834" t="str">
            <v>Y</v>
          </cell>
          <cell r="P2834" t="str">
            <v>Tim Platz</v>
          </cell>
          <cell r="Q2834" t="str">
            <v>TP101</v>
          </cell>
          <cell r="R2834" t="str">
            <v>Andy Arner</v>
          </cell>
          <cell r="S2834" t="str">
            <v>AA102</v>
          </cell>
          <cell r="T2834" t="str">
            <v xml:space="preserve">Bethpage FCU </v>
          </cell>
          <cell r="U2834" t="str">
            <v>BFCU</v>
          </cell>
        </row>
        <row r="2835">
          <cell r="B2835" t="str">
            <v>892999912304</v>
          </cell>
          <cell r="C2835" t="str">
            <v>DECALED INC</v>
          </cell>
          <cell r="D2835" t="str">
            <v>DECALED INC</v>
          </cell>
          <cell r="E2835">
            <v>5000</v>
          </cell>
          <cell r="F2835">
            <v>60000</v>
          </cell>
          <cell r="G2835" t="str">
            <v>N</v>
          </cell>
          <cell r="H2835" t="str">
            <v>N</v>
          </cell>
          <cell r="I2835">
            <v>42736</v>
          </cell>
          <cell r="J2835">
            <v>42760</v>
          </cell>
          <cell r="K2835">
            <v>42761</v>
          </cell>
          <cell r="L2835">
            <v>42762</v>
          </cell>
          <cell r="M2835" t="str">
            <v>Approved/Closed</v>
          </cell>
          <cell r="N2835" t="str">
            <v>Approved/Closed</v>
          </cell>
          <cell r="O2835" t="str">
            <v>Y</v>
          </cell>
          <cell r="P2835" t="str">
            <v>Tim Platz</v>
          </cell>
          <cell r="Q2835" t="str">
            <v>TP101</v>
          </cell>
          <cell r="R2835" t="str">
            <v>Andy Arner</v>
          </cell>
          <cell r="S2835" t="str">
            <v>AA102</v>
          </cell>
          <cell r="T2835" t="str">
            <v xml:space="preserve">Bethpage FCU </v>
          </cell>
          <cell r="U2835" t="str">
            <v>BFCU</v>
          </cell>
        </row>
        <row r="2836">
          <cell r="B2836" t="str">
            <v>892999912312</v>
          </cell>
          <cell r="C2836" t="str">
            <v>JUMP AND JAM LONG ISLAND INC</v>
          </cell>
          <cell r="D2836" t="str">
            <v>JUMP AND JAM L.I.</v>
          </cell>
          <cell r="E2836">
            <v>40000</v>
          </cell>
          <cell r="F2836">
            <v>480000</v>
          </cell>
          <cell r="G2836" t="str">
            <v>Y</v>
          </cell>
          <cell r="H2836" t="str">
            <v>Y</v>
          </cell>
          <cell r="I2836">
            <v>42736</v>
          </cell>
          <cell r="J2836">
            <v>42761</v>
          </cell>
          <cell r="K2836">
            <v>42761</v>
          </cell>
          <cell r="L2836">
            <v>42761</v>
          </cell>
          <cell r="M2836">
            <v>42804</v>
          </cell>
          <cell r="N2836">
            <v>42795</v>
          </cell>
          <cell r="O2836" t="str">
            <v>Y</v>
          </cell>
          <cell r="P2836" t="str">
            <v>Alan Goldberg</v>
          </cell>
          <cell r="Q2836" t="str">
            <v>AG101</v>
          </cell>
          <cell r="R2836" t="str">
            <v>Chris Frey</v>
          </cell>
          <cell r="S2836" t="str">
            <v>CF101</v>
          </cell>
        </row>
        <row r="2837">
          <cell r="B2837" t="str">
            <v>892999912320</v>
          </cell>
          <cell r="C2837" t="str">
            <v>OCHO BROADWAY LLC</v>
          </cell>
          <cell r="D2837" t="str">
            <v>BAKER WINE AND SPIRITS</v>
          </cell>
          <cell r="E2837">
            <v>30000</v>
          </cell>
          <cell r="F2837">
            <v>360000</v>
          </cell>
          <cell r="G2837" t="str">
            <v>Y</v>
          </cell>
          <cell r="H2837" t="str">
            <v>Y</v>
          </cell>
          <cell r="I2837">
            <v>42736</v>
          </cell>
          <cell r="J2837">
            <v>42762</v>
          </cell>
          <cell r="K2837">
            <v>42765</v>
          </cell>
          <cell r="L2837">
            <v>42765</v>
          </cell>
          <cell r="M2837">
            <v>42895</v>
          </cell>
          <cell r="N2837">
            <v>42887</v>
          </cell>
          <cell r="O2837" t="str">
            <v>Y</v>
          </cell>
          <cell r="P2837" t="str">
            <v>Ally Enterprises LLC</v>
          </cell>
          <cell r="Q2837" t="str">
            <v>AE101</v>
          </cell>
          <cell r="R2837" t="str">
            <v>Erick Weinstein</v>
          </cell>
          <cell r="S2837" t="str">
            <v>EW101</v>
          </cell>
        </row>
        <row r="2838">
          <cell r="B2838" t="str">
            <v>892999912338</v>
          </cell>
          <cell r="C2838" t="str">
            <v>NYB DISTRIBUTORS INC</v>
          </cell>
          <cell r="D2838" t="str">
            <v>NYB DISTRIBUTORS INC</v>
          </cell>
          <cell r="E2838">
            <v>465000</v>
          </cell>
          <cell r="F2838">
            <v>5580000</v>
          </cell>
          <cell r="G2838" t="str">
            <v>Y</v>
          </cell>
          <cell r="H2838" t="str">
            <v>Y</v>
          </cell>
          <cell r="I2838">
            <v>42736</v>
          </cell>
          <cell r="J2838">
            <v>42762</v>
          </cell>
          <cell r="K2838">
            <v>42767</v>
          </cell>
          <cell r="L2838">
            <v>42768</v>
          </cell>
          <cell r="M2838">
            <v>42776</v>
          </cell>
          <cell r="N2838">
            <v>42767</v>
          </cell>
          <cell r="O2838" t="str">
            <v>Y</v>
          </cell>
          <cell r="P2838" t="str">
            <v>Alan Goldberg</v>
          </cell>
          <cell r="Q2838" t="str">
            <v>AG101</v>
          </cell>
          <cell r="R2838" t="str">
            <v>Chris Frey</v>
          </cell>
          <cell r="S2838" t="str">
            <v>CF101</v>
          </cell>
        </row>
        <row r="2839">
          <cell r="B2839" t="str">
            <v>892999912346</v>
          </cell>
          <cell r="C2839" t="str">
            <v>LA SALA DE CHELINO'S INC</v>
          </cell>
          <cell r="D2839" t="str">
            <v>CHELINO'S MEXICAN RESTAURANT</v>
          </cell>
          <cell r="E2839">
            <v>125000</v>
          </cell>
          <cell r="F2839">
            <v>1500000</v>
          </cell>
          <cell r="G2839" t="str">
            <v>N</v>
          </cell>
          <cell r="H2839" t="str">
            <v>N</v>
          </cell>
          <cell r="I2839">
            <v>42736</v>
          </cell>
          <cell r="J2839">
            <v>42762</v>
          </cell>
          <cell r="K2839">
            <v>42762</v>
          </cell>
          <cell r="L2839">
            <v>42762</v>
          </cell>
          <cell r="M2839">
            <v>42790</v>
          </cell>
          <cell r="N2839">
            <v>42767</v>
          </cell>
          <cell r="O2839" t="str">
            <v>Y</v>
          </cell>
          <cell r="P2839" t="str">
            <v>CardWorks Acquiring</v>
          </cell>
          <cell r="Q2839" t="str">
            <v>CWA101</v>
          </cell>
          <cell r="R2839" t="str">
            <v>Chris Frey</v>
          </cell>
          <cell r="S2839" t="str">
            <v>CF101</v>
          </cell>
        </row>
        <row r="2840">
          <cell r="B2840" t="str">
            <v>892999912353</v>
          </cell>
          <cell r="C2840" t="str">
            <v>DR. ENERGY SAVER CONNECTICUT LLC</v>
          </cell>
          <cell r="D2840" t="str">
            <v>DR. ENERGY SAVER CONNECTICUT LLC</v>
          </cell>
          <cell r="E2840">
            <v>85000</v>
          </cell>
          <cell r="F2840">
            <v>1020000</v>
          </cell>
          <cell r="G2840" t="str">
            <v>Y</v>
          </cell>
          <cell r="H2840" t="str">
            <v>Y</v>
          </cell>
          <cell r="I2840">
            <v>42736</v>
          </cell>
          <cell r="J2840">
            <v>42762</v>
          </cell>
          <cell r="K2840">
            <v>42766</v>
          </cell>
          <cell r="L2840">
            <v>42768</v>
          </cell>
          <cell r="M2840">
            <v>42965</v>
          </cell>
          <cell r="N2840">
            <v>42948</v>
          </cell>
          <cell r="O2840" t="str">
            <v>Y</v>
          </cell>
          <cell r="P2840" t="str">
            <v>KBH Enterprises</v>
          </cell>
          <cell r="Q2840" t="str">
            <v>KH101</v>
          </cell>
          <cell r="R2840" t="str">
            <v>Erick Weinstein</v>
          </cell>
          <cell r="S2840" t="str">
            <v>EW101</v>
          </cell>
        </row>
        <row r="2841">
          <cell r="B2841" t="str">
            <v>892999912361</v>
          </cell>
          <cell r="C2841" t="str">
            <v>DR. ENERGY SAVER INC</v>
          </cell>
          <cell r="D2841" t="str">
            <v>DR. ENERGY SAVER INC</v>
          </cell>
          <cell r="E2841">
            <v>300000</v>
          </cell>
          <cell r="F2841">
            <v>3600000</v>
          </cell>
          <cell r="G2841" t="str">
            <v>Y</v>
          </cell>
          <cell r="H2841" t="str">
            <v>Y</v>
          </cell>
          <cell r="I2841">
            <v>42736</v>
          </cell>
          <cell r="J2841">
            <v>42762</v>
          </cell>
          <cell r="K2841">
            <v>42766</v>
          </cell>
          <cell r="L2841">
            <v>42768</v>
          </cell>
          <cell r="M2841">
            <v>42794</v>
          </cell>
          <cell r="N2841">
            <v>42767</v>
          </cell>
          <cell r="O2841" t="str">
            <v>Y</v>
          </cell>
          <cell r="P2841" t="str">
            <v>KBH Enterprises</v>
          </cell>
          <cell r="Q2841" t="str">
            <v>KH101</v>
          </cell>
          <cell r="R2841" t="str">
            <v>Erick Weinstein</v>
          </cell>
          <cell r="S2841" t="str">
            <v>EW101</v>
          </cell>
        </row>
        <row r="2842">
          <cell r="B2842" t="str">
            <v>892999912379</v>
          </cell>
          <cell r="C2842" t="str">
            <v>TOTAL BASEMENT FINISHING INC</v>
          </cell>
          <cell r="D2842" t="str">
            <v>TOTAL BASEMENT FINISHING INC</v>
          </cell>
          <cell r="E2842">
            <v>25000</v>
          </cell>
          <cell r="F2842">
            <v>300000</v>
          </cell>
          <cell r="G2842" t="str">
            <v>Y</v>
          </cell>
          <cell r="H2842" t="str">
            <v>Y</v>
          </cell>
          <cell r="I2842">
            <v>42736</v>
          </cell>
          <cell r="J2842">
            <v>42762</v>
          </cell>
          <cell r="K2842">
            <v>42766</v>
          </cell>
          <cell r="L2842">
            <v>42768</v>
          </cell>
          <cell r="M2842">
            <v>42794</v>
          </cell>
          <cell r="N2842">
            <v>42767</v>
          </cell>
          <cell r="O2842" t="str">
            <v>Y</v>
          </cell>
          <cell r="P2842" t="str">
            <v>KBH Enterprises</v>
          </cell>
          <cell r="Q2842" t="str">
            <v>KH101</v>
          </cell>
          <cell r="R2842" t="str">
            <v>Erick Weinstein</v>
          </cell>
          <cell r="S2842" t="str">
            <v>EW101</v>
          </cell>
        </row>
        <row r="2843">
          <cell r="B2843" t="str">
            <v>892999912387</v>
          </cell>
          <cell r="C2843" t="str">
            <v>CONNECTICUT BASEMENT SYSTEMS INC</v>
          </cell>
          <cell r="D2843" t="str">
            <v>CONNECTICUT BASEMENT SYSTEMS INC</v>
          </cell>
          <cell r="E2843">
            <v>55000</v>
          </cell>
          <cell r="F2843">
            <v>660000</v>
          </cell>
          <cell r="G2843" t="str">
            <v>Y</v>
          </cell>
          <cell r="H2843" t="str">
            <v>Y</v>
          </cell>
          <cell r="I2843">
            <v>42736</v>
          </cell>
          <cell r="J2843">
            <v>42762</v>
          </cell>
          <cell r="K2843">
            <v>42766</v>
          </cell>
          <cell r="L2843">
            <v>42768</v>
          </cell>
          <cell r="M2843">
            <v>42958</v>
          </cell>
          <cell r="N2843">
            <v>42948</v>
          </cell>
          <cell r="O2843" t="str">
            <v>Y</v>
          </cell>
          <cell r="P2843" t="str">
            <v>KBH Enterprises</v>
          </cell>
          <cell r="Q2843" t="str">
            <v>KH101</v>
          </cell>
          <cell r="R2843" t="str">
            <v>Erick Weinstein</v>
          </cell>
          <cell r="S2843" t="str">
            <v>EW101</v>
          </cell>
        </row>
        <row r="2844">
          <cell r="B2844" t="str">
            <v>892999912395</v>
          </cell>
          <cell r="C2844" t="str">
            <v>BASEMENT SYSTEMS INC</v>
          </cell>
          <cell r="D2844" t="str">
            <v>BASEMENT SYSTEMS INC</v>
          </cell>
          <cell r="E2844">
            <v>870000</v>
          </cell>
          <cell r="F2844">
            <v>10440000</v>
          </cell>
          <cell r="G2844" t="str">
            <v>Y</v>
          </cell>
          <cell r="H2844" t="str">
            <v>Y</v>
          </cell>
          <cell r="I2844">
            <v>42736</v>
          </cell>
          <cell r="J2844">
            <v>42762</v>
          </cell>
          <cell r="K2844">
            <v>42766</v>
          </cell>
          <cell r="L2844">
            <v>42768</v>
          </cell>
          <cell r="M2844">
            <v>42776</v>
          </cell>
          <cell r="N2844">
            <v>42767</v>
          </cell>
          <cell r="O2844" t="str">
            <v>Y</v>
          </cell>
          <cell r="P2844" t="str">
            <v>KBH Enterprises</v>
          </cell>
          <cell r="Q2844" t="str">
            <v>KH101</v>
          </cell>
          <cell r="R2844" t="str">
            <v>Erick Weinstein</v>
          </cell>
          <cell r="S2844" t="str">
            <v>EW101</v>
          </cell>
        </row>
        <row r="2845">
          <cell r="B2845" t="str">
            <v>892999912403</v>
          </cell>
          <cell r="C2845" t="str">
            <v>RENOVATION ELECTRICAL LLC</v>
          </cell>
          <cell r="D2845" t="str">
            <v>HOME MAINTENANCE SERVICE</v>
          </cell>
          <cell r="E2845">
            <v>15000</v>
          </cell>
          <cell r="F2845">
            <v>180000</v>
          </cell>
          <cell r="G2845" t="str">
            <v>N</v>
          </cell>
          <cell r="H2845" t="str">
            <v>N</v>
          </cell>
          <cell r="I2845">
            <v>42736</v>
          </cell>
          <cell r="J2845">
            <v>42765</v>
          </cell>
          <cell r="K2845">
            <v>42765</v>
          </cell>
          <cell r="L2845">
            <v>42766</v>
          </cell>
          <cell r="M2845">
            <v>42776</v>
          </cell>
          <cell r="N2845">
            <v>42767</v>
          </cell>
          <cell r="O2845" t="str">
            <v>Y</v>
          </cell>
          <cell r="P2845" t="str">
            <v>David Jensen</v>
          </cell>
          <cell r="Q2845" t="str">
            <v>DJ101</v>
          </cell>
          <cell r="R2845" t="str">
            <v>Chris Frey</v>
          </cell>
          <cell r="S2845" t="str">
            <v>CF101</v>
          </cell>
        </row>
        <row r="2846">
          <cell r="B2846" t="str">
            <v>892999912411</v>
          </cell>
          <cell r="C2846" t="str">
            <v>KARTWHEELS &amp; MOONBEAMS INC</v>
          </cell>
          <cell r="D2846" t="str">
            <v>THE LITTLE GYM OF GREENVILLE</v>
          </cell>
          <cell r="E2846">
            <v>30000</v>
          </cell>
          <cell r="F2846">
            <v>360000</v>
          </cell>
          <cell r="G2846" t="str">
            <v>Y</v>
          </cell>
          <cell r="H2846" t="str">
            <v>Y</v>
          </cell>
          <cell r="I2846">
            <v>42736</v>
          </cell>
          <cell r="J2846">
            <v>42765</v>
          </cell>
          <cell r="K2846">
            <v>42765</v>
          </cell>
          <cell r="L2846">
            <v>42765</v>
          </cell>
          <cell r="M2846">
            <v>42776</v>
          </cell>
          <cell r="N2846">
            <v>42767</v>
          </cell>
          <cell r="O2846" t="str">
            <v>Y</v>
          </cell>
          <cell r="P2846" t="str">
            <v>KBH Enterprises</v>
          </cell>
          <cell r="Q2846" t="str">
            <v>KH101</v>
          </cell>
          <cell r="R2846" t="str">
            <v>Erick Weinstein</v>
          </cell>
          <cell r="S2846" t="str">
            <v>EW101</v>
          </cell>
        </row>
        <row r="2847">
          <cell r="B2847" t="str">
            <v>892999912429</v>
          </cell>
          <cell r="C2847" t="str">
            <v>REPLENISH INC</v>
          </cell>
          <cell r="D2847" t="str">
            <v>REPLENISH</v>
          </cell>
          <cell r="E2847">
            <v>15000</v>
          </cell>
          <cell r="F2847">
            <v>180000</v>
          </cell>
          <cell r="G2847" t="str">
            <v>N</v>
          </cell>
          <cell r="H2847" t="str">
            <v>N</v>
          </cell>
          <cell r="I2847">
            <v>42736</v>
          </cell>
          <cell r="J2847">
            <v>42765</v>
          </cell>
          <cell r="K2847">
            <v>42769</v>
          </cell>
          <cell r="L2847">
            <v>42769</v>
          </cell>
          <cell r="M2847">
            <v>42776</v>
          </cell>
          <cell r="N2847">
            <v>42767</v>
          </cell>
          <cell r="O2847" t="str">
            <v>Y</v>
          </cell>
          <cell r="P2847" t="str">
            <v>Tim Platz</v>
          </cell>
          <cell r="Q2847" t="str">
            <v>TP101</v>
          </cell>
          <cell r="R2847" t="str">
            <v>Andy Arner</v>
          </cell>
          <cell r="S2847" t="str">
            <v>AA102</v>
          </cell>
          <cell r="T2847" t="str">
            <v xml:space="preserve">Bethpage FCU </v>
          </cell>
          <cell r="U2847" t="str">
            <v>BFCU</v>
          </cell>
        </row>
        <row r="2848">
          <cell r="B2848" t="str">
            <v>892999912437</v>
          </cell>
          <cell r="C2848" t="str">
            <v>CEVICHIHOS LLC</v>
          </cell>
          <cell r="D2848" t="str">
            <v>CEVICHINO</v>
          </cell>
          <cell r="E2848">
            <v>55000</v>
          </cell>
          <cell r="F2848">
            <v>660000</v>
          </cell>
          <cell r="G2848" t="str">
            <v>Y</v>
          </cell>
          <cell r="H2848" t="str">
            <v>N</v>
          </cell>
          <cell r="I2848">
            <v>42736</v>
          </cell>
          <cell r="J2848">
            <v>42765</v>
          </cell>
          <cell r="K2848">
            <v>42766</v>
          </cell>
          <cell r="L2848">
            <v>42766</v>
          </cell>
          <cell r="M2848">
            <v>42776</v>
          </cell>
          <cell r="N2848">
            <v>42767</v>
          </cell>
          <cell r="O2848" t="str">
            <v>Y</v>
          </cell>
          <cell r="P2848" t="str">
            <v>Jorge Pignanelli</v>
          </cell>
          <cell r="Q2848" t="str">
            <v>JP103</v>
          </cell>
          <cell r="R2848" t="str">
            <v>CC Processing POS</v>
          </cell>
          <cell r="S2848" t="str">
            <v>CCPPOS</v>
          </cell>
        </row>
        <row r="2849">
          <cell r="B2849" t="str">
            <v>892999912445</v>
          </cell>
          <cell r="C2849" t="str">
            <v>521 MOVING AHEAD INC.</v>
          </cell>
          <cell r="D2849" t="str">
            <v>MOVING AHEAD INC.</v>
          </cell>
          <cell r="E2849">
            <v>10000</v>
          </cell>
          <cell r="F2849">
            <v>120000</v>
          </cell>
          <cell r="G2849" t="str">
            <v>Y</v>
          </cell>
          <cell r="H2849" t="str">
            <v>N</v>
          </cell>
          <cell r="I2849">
            <v>42736</v>
          </cell>
          <cell r="J2849">
            <v>42765</v>
          </cell>
          <cell r="K2849">
            <v>42766</v>
          </cell>
          <cell r="L2849">
            <v>42766</v>
          </cell>
          <cell r="M2849">
            <v>42776</v>
          </cell>
          <cell r="N2849">
            <v>42767</v>
          </cell>
          <cell r="O2849" t="str">
            <v>Y</v>
          </cell>
          <cell r="P2849" t="str">
            <v>Erick Weinstein</v>
          </cell>
          <cell r="Q2849" t="str">
            <v>EW101</v>
          </cell>
        </row>
        <row r="2850">
          <cell r="B2850" t="str">
            <v>892999912452</v>
          </cell>
          <cell r="C2850" t="str">
            <v>DR. MYRON DRUXSERMAN, DDS</v>
          </cell>
          <cell r="D2850" t="str">
            <v>DR. MYRON DRUXSERMAN, DDS</v>
          </cell>
          <cell r="E2850">
            <v>10000</v>
          </cell>
          <cell r="F2850">
            <v>120000</v>
          </cell>
          <cell r="G2850" t="str">
            <v>Y</v>
          </cell>
          <cell r="H2850" t="str">
            <v>N</v>
          </cell>
          <cell r="I2850">
            <v>42736</v>
          </cell>
          <cell r="J2850">
            <v>42766</v>
          </cell>
          <cell r="K2850">
            <v>42766</v>
          </cell>
          <cell r="L2850">
            <v>42766</v>
          </cell>
          <cell r="M2850">
            <v>42776</v>
          </cell>
          <cell r="N2850">
            <v>42767</v>
          </cell>
          <cell r="O2850" t="str">
            <v>Y</v>
          </cell>
          <cell r="P2850" t="str">
            <v>Erick Weinstein</v>
          </cell>
          <cell r="Q2850" t="str">
            <v>EW101</v>
          </cell>
        </row>
        <row r="2851">
          <cell r="B2851" t="str">
            <v>419100037206</v>
          </cell>
          <cell r="C2851" t="str">
            <v>INTERNET ENTERTAINMENT LLC</v>
          </cell>
          <cell r="D2851" t="str">
            <v>PUREWEBPOWER.COM</v>
          </cell>
          <cell r="E2851">
            <v>30000</v>
          </cell>
          <cell r="F2851">
            <v>360000</v>
          </cell>
          <cell r="G2851" t="str">
            <v>Y</v>
          </cell>
          <cell r="H2851" t="str">
            <v>N</v>
          </cell>
          <cell r="I2851">
            <v>42767</v>
          </cell>
          <cell r="J2851">
            <v>42767</v>
          </cell>
          <cell r="K2851">
            <v>42768</v>
          </cell>
          <cell r="L2851">
            <v>42781</v>
          </cell>
          <cell r="M2851">
            <v>42790</v>
          </cell>
          <cell r="N2851">
            <v>42767</v>
          </cell>
          <cell r="O2851" t="str">
            <v>Y</v>
          </cell>
          <cell r="P2851" t="str">
            <v>Joel Paulin</v>
          </cell>
          <cell r="Q2851" t="str">
            <v>JP101</v>
          </cell>
        </row>
        <row r="2852">
          <cell r="B2852" t="str">
            <v>419100037233</v>
          </cell>
          <cell r="C2852" t="str">
            <v>ASHPER INC</v>
          </cell>
          <cell r="D2852" t="str">
            <v>JJVSUPPORT.COM</v>
          </cell>
          <cell r="E2852">
            <v>125000</v>
          </cell>
          <cell r="F2852">
            <v>1500000</v>
          </cell>
          <cell r="G2852" t="str">
            <v>Y</v>
          </cell>
          <cell r="H2852" t="str">
            <v>Y</v>
          </cell>
          <cell r="I2852">
            <v>42767</v>
          </cell>
          <cell r="J2852">
            <v>42767</v>
          </cell>
          <cell r="K2852">
            <v>42769</v>
          </cell>
          <cell r="L2852">
            <v>42780</v>
          </cell>
          <cell r="M2852">
            <v>42794</v>
          </cell>
          <cell r="N2852">
            <v>42767</v>
          </cell>
          <cell r="O2852" t="str">
            <v>Y</v>
          </cell>
          <cell r="P2852" t="str">
            <v>RocketGate</v>
          </cell>
          <cell r="Q2852" t="str">
            <v>RG101</v>
          </cell>
        </row>
        <row r="2853">
          <cell r="B2853" t="str">
            <v>419100037260</v>
          </cell>
          <cell r="C2853" t="str">
            <v>CLICK CONNECT LLC</v>
          </cell>
          <cell r="D2853" t="str">
            <v>CLICK-BILL.COM</v>
          </cell>
          <cell r="E2853">
            <v>20000</v>
          </cell>
          <cell r="F2853">
            <v>240000</v>
          </cell>
          <cell r="G2853" t="str">
            <v>N</v>
          </cell>
          <cell r="H2853" t="str">
            <v>N</v>
          </cell>
          <cell r="I2853">
            <v>42767</v>
          </cell>
          <cell r="J2853">
            <v>42768</v>
          </cell>
          <cell r="K2853">
            <v>42768</v>
          </cell>
          <cell r="L2853">
            <v>42779</v>
          </cell>
          <cell r="M2853">
            <v>42852</v>
          </cell>
          <cell r="N2853">
            <v>42826</v>
          </cell>
          <cell r="O2853" t="str">
            <v>Y</v>
          </cell>
          <cell r="P2853" t="str">
            <v>Joel Paulin</v>
          </cell>
          <cell r="Q2853" t="str">
            <v>JP101</v>
          </cell>
        </row>
        <row r="2854">
          <cell r="B2854" t="str">
            <v>419100037297</v>
          </cell>
          <cell r="C2854" t="str">
            <v>LETS CONNECT APPLICATIONS LLC</v>
          </cell>
          <cell r="D2854" t="str">
            <v>ICA-HUS.COM</v>
          </cell>
          <cell r="E2854">
            <v>100000</v>
          </cell>
          <cell r="F2854">
            <v>1200000</v>
          </cell>
          <cell r="G2854" t="str">
            <v>N</v>
          </cell>
          <cell r="H2854" t="str">
            <v>N</v>
          </cell>
          <cell r="I2854">
            <v>42767</v>
          </cell>
          <cell r="J2854">
            <v>42768</v>
          </cell>
          <cell r="K2854">
            <v>42769</v>
          </cell>
          <cell r="L2854">
            <v>42780</v>
          </cell>
          <cell r="M2854">
            <v>42794</v>
          </cell>
          <cell r="N2854">
            <v>42767</v>
          </cell>
          <cell r="O2854" t="str">
            <v>Y</v>
          </cell>
          <cell r="P2854" t="str">
            <v>RocketGate</v>
          </cell>
          <cell r="Q2854" t="str">
            <v>RG101</v>
          </cell>
          <cell r="R2854" t="str">
            <v>Global Personals</v>
          </cell>
          <cell r="S2854" t="str">
            <v>GP101</v>
          </cell>
        </row>
        <row r="2855">
          <cell r="B2855" t="str">
            <v>419100037322</v>
          </cell>
          <cell r="C2855" t="str">
            <v>PRO DATA TECH LLC</v>
          </cell>
          <cell r="D2855" t="str">
            <v>PRODATATEK.COM</v>
          </cell>
          <cell r="E2855">
            <v>100000</v>
          </cell>
          <cell r="F2855">
            <v>1200000</v>
          </cell>
          <cell r="G2855" t="str">
            <v>N</v>
          </cell>
          <cell r="H2855" t="str">
            <v>N</v>
          </cell>
          <cell r="I2855">
            <v>42767</v>
          </cell>
          <cell r="J2855">
            <v>42768</v>
          </cell>
          <cell r="K2855">
            <v>42774</v>
          </cell>
          <cell r="L2855">
            <v>42790</v>
          </cell>
          <cell r="M2855">
            <v>42804</v>
          </cell>
          <cell r="N2855">
            <v>42795</v>
          </cell>
          <cell r="O2855" t="str">
            <v>Y</v>
          </cell>
          <cell r="P2855" t="str">
            <v>RocketGate</v>
          </cell>
          <cell r="Q2855" t="str">
            <v>RG101</v>
          </cell>
          <cell r="R2855" t="str">
            <v>Global Personals</v>
          </cell>
          <cell r="S2855" t="str">
            <v>GP101</v>
          </cell>
        </row>
        <row r="2856">
          <cell r="B2856" t="str">
            <v>419100037359</v>
          </cell>
          <cell r="C2856" t="str">
            <v>WEB DATA SOLUTIONS LLC</v>
          </cell>
          <cell r="D2856" t="str">
            <v>WEBDATASOL.COM</v>
          </cell>
          <cell r="E2856">
            <v>100000</v>
          </cell>
          <cell r="F2856">
            <v>1200000</v>
          </cell>
          <cell r="G2856" t="str">
            <v>N</v>
          </cell>
          <cell r="H2856" t="str">
            <v>N</v>
          </cell>
          <cell r="I2856">
            <v>42767</v>
          </cell>
          <cell r="J2856">
            <v>42768</v>
          </cell>
          <cell r="K2856">
            <v>42769</v>
          </cell>
          <cell r="L2856">
            <v>42780</v>
          </cell>
          <cell r="M2856">
            <v>42790</v>
          </cell>
          <cell r="N2856">
            <v>42767</v>
          </cell>
          <cell r="O2856" t="str">
            <v>Y</v>
          </cell>
          <cell r="P2856" t="str">
            <v>RocketGate</v>
          </cell>
          <cell r="Q2856" t="str">
            <v>RG101</v>
          </cell>
          <cell r="R2856" t="str">
            <v>Global Personals</v>
          </cell>
          <cell r="S2856" t="str">
            <v>GP101</v>
          </cell>
        </row>
        <row r="2857">
          <cell r="B2857" t="str">
            <v>419100037386</v>
          </cell>
          <cell r="C2857" t="str">
            <v>PMF RUSSO CONNECTIONS INC</v>
          </cell>
          <cell r="D2857" t="str">
            <v>SYLVAN LEARNING CENTER</v>
          </cell>
          <cell r="E2857">
            <v>25000</v>
          </cell>
          <cell r="F2857">
            <v>300000</v>
          </cell>
          <cell r="G2857" t="str">
            <v>Y</v>
          </cell>
          <cell r="H2857" t="str">
            <v>Y</v>
          </cell>
          <cell r="I2857">
            <v>42767</v>
          </cell>
          <cell r="J2857">
            <v>42769</v>
          </cell>
          <cell r="K2857">
            <v>42769</v>
          </cell>
          <cell r="L2857">
            <v>42769</v>
          </cell>
          <cell r="M2857">
            <v>42776</v>
          </cell>
          <cell r="N2857">
            <v>42767</v>
          </cell>
          <cell r="O2857" t="str">
            <v>Y</v>
          </cell>
          <cell r="P2857" t="str">
            <v>Fairway Management Group</v>
          </cell>
          <cell r="Q2857" t="str">
            <v>FMG101</v>
          </cell>
          <cell r="R2857" t="str">
            <v>Chris Frey</v>
          </cell>
          <cell r="S2857" t="str">
            <v>CF101</v>
          </cell>
        </row>
        <row r="2858">
          <cell r="B2858" t="str">
            <v>419100037411</v>
          </cell>
          <cell r="C2858" t="str">
            <v>MULTI LINE INSURANCE AGENCY INC</v>
          </cell>
          <cell r="D2858" t="str">
            <v>MULTI LINE INSURANCE AGENCY INC</v>
          </cell>
          <cell r="E2858">
            <v>11000</v>
          </cell>
          <cell r="F2858">
            <v>132000</v>
          </cell>
          <cell r="G2858" t="str">
            <v>Y</v>
          </cell>
          <cell r="H2858" t="str">
            <v>N</v>
          </cell>
          <cell r="I2858">
            <v>42767</v>
          </cell>
          <cell r="J2858">
            <v>42769</v>
          </cell>
          <cell r="K2858">
            <v>42772</v>
          </cell>
          <cell r="L2858">
            <v>42772</v>
          </cell>
          <cell r="M2858">
            <v>42781</v>
          </cell>
          <cell r="N2858">
            <v>42767</v>
          </cell>
          <cell r="O2858" t="str">
            <v>Y</v>
          </cell>
          <cell r="P2858" t="str">
            <v>John Vacca</v>
          </cell>
          <cell r="Q2858" t="str">
            <v>JV101</v>
          </cell>
          <cell r="R2858" t="str">
            <v>Chris Frey</v>
          </cell>
          <cell r="S2858" t="str">
            <v>CF101</v>
          </cell>
        </row>
        <row r="2859">
          <cell r="B2859" t="str">
            <v>419100037448</v>
          </cell>
          <cell r="C2859" t="str">
            <v>GOLDEN GATE INTERIORS INC</v>
          </cell>
          <cell r="D2859" t="str">
            <v>GOLDEN GATE INTERIORS INC</v>
          </cell>
          <cell r="E2859">
            <v>45000</v>
          </cell>
          <cell r="F2859">
            <v>540000</v>
          </cell>
          <cell r="G2859" t="str">
            <v>Y</v>
          </cell>
          <cell r="H2859" t="str">
            <v>N</v>
          </cell>
          <cell r="I2859">
            <v>42767</v>
          </cell>
          <cell r="J2859">
            <v>42772</v>
          </cell>
          <cell r="K2859">
            <v>42772</v>
          </cell>
          <cell r="L2859">
            <v>42772</v>
          </cell>
          <cell r="M2859">
            <v>42781</v>
          </cell>
          <cell r="N2859">
            <v>42767</v>
          </cell>
          <cell r="O2859" t="str">
            <v>Y</v>
          </cell>
          <cell r="P2859" t="str">
            <v>CardWorks Acquiring</v>
          </cell>
          <cell r="Q2859" t="str">
            <v>CWA101</v>
          </cell>
        </row>
        <row r="2860">
          <cell r="B2860" t="str">
            <v>419100037475</v>
          </cell>
          <cell r="C2860" t="str">
            <v>BMB WEB LLC</v>
          </cell>
          <cell r="D2860" t="str">
            <v>NETBILLME.COM</v>
          </cell>
          <cell r="E2860">
            <v>20000</v>
          </cell>
          <cell r="F2860">
            <v>240000</v>
          </cell>
          <cell r="G2860" t="str">
            <v>N</v>
          </cell>
          <cell r="H2860" t="str">
            <v>N</v>
          </cell>
          <cell r="I2860">
            <v>42767</v>
          </cell>
          <cell r="J2860">
            <v>42774</v>
          </cell>
          <cell r="K2860">
            <v>42775</v>
          </cell>
          <cell r="L2860">
            <v>42787</v>
          </cell>
          <cell r="M2860">
            <v>42804</v>
          </cell>
          <cell r="N2860">
            <v>42795</v>
          </cell>
          <cell r="O2860" t="str">
            <v>Y</v>
          </cell>
          <cell r="P2860" t="str">
            <v>Mobius Payments</v>
          </cell>
          <cell r="Q2860" t="str">
            <v>MOB101</v>
          </cell>
        </row>
        <row r="2861">
          <cell r="B2861" t="str">
            <v>419100037509</v>
          </cell>
          <cell r="C2861" t="str">
            <v>QUIXOTIC ENTERTAINMENT INC</v>
          </cell>
          <cell r="D2861" t="str">
            <v>APPHLP.COM</v>
          </cell>
          <cell r="E2861">
            <v>20000</v>
          </cell>
          <cell r="F2861">
            <v>240000</v>
          </cell>
          <cell r="G2861" t="str">
            <v>N</v>
          </cell>
          <cell r="H2861" t="str">
            <v>N</v>
          </cell>
          <cell r="I2861">
            <v>42767</v>
          </cell>
          <cell r="J2861">
            <v>42779</v>
          </cell>
          <cell r="K2861">
            <v>42779</v>
          </cell>
          <cell r="L2861">
            <v>42789</v>
          </cell>
          <cell r="M2861">
            <v>42790</v>
          </cell>
          <cell r="N2861">
            <v>42767</v>
          </cell>
          <cell r="O2861" t="str">
            <v>Y</v>
          </cell>
          <cell r="P2861" t="str">
            <v>Mobius Payments</v>
          </cell>
          <cell r="Q2861" t="str">
            <v>MOB101</v>
          </cell>
        </row>
        <row r="2862">
          <cell r="B2862" t="str">
            <v>419100037536</v>
          </cell>
          <cell r="C2862" t="str">
            <v>VERONICA RODRIGUEZ PRODUCTIONS</v>
          </cell>
          <cell r="D2862" t="str">
            <v>VERONICA RODRIGUEZ PRODUCTIONS</v>
          </cell>
          <cell r="E2862">
            <v>10000</v>
          </cell>
          <cell r="F2862">
            <v>120000</v>
          </cell>
          <cell r="G2862" t="str">
            <v>N</v>
          </cell>
          <cell r="H2862" t="str">
            <v>N</v>
          </cell>
          <cell r="I2862">
            <v>42767</v>
          </cell>
          <cell r="J2862">
            <v>42779</v>
          </cell>
          <cell r="K2862">
            <v>42793</v>
          </cell>
          <cell r="L2862">
            <v>42797</v>
          </cell>
          <cell r="M2862">
            <v>42804</v>
          </cell>
          <cell r="N2862">
            <v>42795</v>
          </cell>
          <cell r="O2862" t="str">
            <v>Y</v>
          </cell>
          <cell r="P2862" t="str">
            <v>Mobius Payments</v>
          </cell>
          <cell r="Q2862" t="str">
            <v>MOB101</v>
          </cell>
        </row>
        <row r="2863">
          <cell r="B2863" t="str">
            <v>419100037563</v>
          </cell>
          <cell r="C2863" t="str">
            <v>FOOT PAIN LLC</v>
          </cell>
          <cell r="D2863" t="str">
            <v>FOOT PAIN LLC</v>
          </cell>
          <cell r="E2863">
            <v>100000</v>
          </cell>
          <cell r="F2863">
            <v>1200000</v>
          </cell>
          <cell r="G2863" t="str">
            <v>Y</v>
          </cell>
          <cell r="H2863" t="str">
            <v>Y</v>
          </cell>
          <cell r="I2863">
            <v>42767</v>
          </cell>
          <cell r="J2863">
            <v>42779</v>
          </cell>
          <cell r="K2863">
            <v>42788</v>
          </cell>
          <cell r="L2863">
            <v>42789</v>
          </cell>
          <cell r="M2863">
            <v>42818</v>
          </cell>
          <cell r="N2863">
            <v>42795</v>
          </cell>
          <cell r="O2863" t="str">
            <v>Y</v>
          </cell>
          <cell r="P2863" t="str">
            <v>Joel Paulin</v>
          </cell>
          <cell r="Q2863" t="str">
            <v>JP101</v>
          </cell>
        </row>
        <row r="2864">
          <cell r="B2864" t="str">
            <v>419100037590</v>
          </cell>
          <cell r="C2864" t="str">
            <v>THE LITTLE GYM OF MIDDLETON INC</v>
          </cell>
          <cell r="D2864" t="str">
            <v>THE LITTLE GYM OF MIDDLETON INC</v>
          </cell>
          <cell r="E2864">
            <v>30000</v>
          </cell>
          <cell r="F2864">
            <v>360000</v>
          </cell>
          <cell r="G2864" t="str">
            <v>Y</v>
          </cell>
          <cell r="H2864" t="str">
            <v>Y</v>
          </cell>
          <cell r="I2864">
            <v>42767</v>
          </cell>
          <cell r="J2864">
            <v>42781</v>
          </cell>
          <cell r="K2864">
            <v>42781</v>
          </cell>
          <cell r="L2864">
            <v>42781</v>
          </cell>
          <cell r="M2864">
            <v>42804</v>
          </cell>
          <cell r="N2864">
            <v>42795</v>
          </cell>
          <cell r="O2864" t="str">
            <v>Y</v>
          </cell>
          <cell r="P2864" t="str">
            <v>KBH Enterprises</v>
          </cell>
          <cell r="Q2864" t="str">
            <v>KH101</v>
          </cell>
          <cell r="R2864" t="str">
            <v>Erick Weinstein</v>
          </cell>
          <cell r="S2864" t="str">
            <v>EW101</v>
          </cell>
        </row>
        <row r="2865">
          <cell r="B2865" t="str">
            <v>419100037625</v>
          </cell>
          <cell r="C2865" t="str">
            <v>MATERIA ENTERTAINMENT LLC</v>
          </cell>
          <cell r="D2865" t="str">
            <v>CAMVERSITY</v>
          </cell>
          <cell r="E2865">
            <v>50000</v>
          </cell>
          <cell r="F2865">
            <v>600000</v>
          </cell>
          <cell r="G2865" t="str">
            <v>Y</v>
          </cell>
          <cell r="H2865" t="str">
            <v>N</v>
          </cell>
          <cell r="I2865">
            <v>42767</v>
          </cell>
          <cell r="J2865">
            <v>42781</v>
          </cell>
          <cell r="K2865">
            <v>42782</v>
          </cell>
          <cell r="L2865">
            <v>42800</v>
          </cell>
          <cell r="M2865" t="str">
            <v>Approved/Closed</v>
          </cell>
          <cell r="N2865" t="str">
            <v>Approved/Closed</v>
          </cell>
          <cell r="O2865" t="str">
            <v>Y</v>
          </cell>
          <cell r="P2865" t="str">
            <v>Mobius Payments</v>
          </cell>
          <cell r="Q2865" t="str">
            <v>MOB101</v>
          </cell>
        </row>
        <row r="2866">
          <cell r="B2866" t="str">
            <v>419100037652</v>
          </cell>
          <cell r="C2866" t="str">
            <v>ASLR MARKETING INC</v>
          </cell>
          <cell r="D2866" t="str">
            <v>AMERICAN STUDENT LOAN ADVOCATES</v>
          </cell>
          <cell r="E2866">
            <v>75000</v>
          </cell>
          <cell r="F2866">
            <v>900000</v>
          </cell>
          <cell r="G2866" t="str">
            <v>N</v>
          </cell>
          <cell r="H2866" t="str">
            <v>N</v>
          </cell>
          <cell r="I2866">
            <v>42767</v>
          </cell>
          <cell r="J2866">
            <v>42783</v>
          </cell>
          <cell r="K2866">
            <v>42788</v>
          </cell>
          <cell r="L2866" t="str">
            <v>Declined</v>
          </cell>
          <cell r="M2866" t="str">
            <v>Declined</v>
          </cell>
          <cell r="N2866" t="str">
            <v>Declined</v>
          </cell>
          <cell r="O2866" t="str">
            <v>Declined</v>
          </cell>
          <cell r="P2866" t="str">
            <v>Mobius Payments</v>
          </cell>
          <cell r="Q2866" t="str">
            <v>MOB101</v>
          </cell>
        </row>
        <row r="2867">
          <cell r="B2867" t="str">
            <v>419100037689</v>
          </cell>
          <cell r="C2867" t="str">
            <v>THE LITTLE GYM OF FITCHBURG LLC</v>
          </cell>
          <cell r="D2867" t="str">
            <v>THE LITTLE GYM OF FITCHBURG LLC</v>
          </cell>
          <cell r="E2867">
            <v>30000</v>
          </cell>
          <cell r="F2867">
            <v>360000</v>
          </cell>
          <cell r="G2867" t="str">
            <v>Y</v>
          </cell>
          <cell r="H2867" t="str">
            <v>N</v>
          </cell>
          <cell r="I2867">
            <v>42767</v>
          </cell>
          <cell r="J2867">
            <v>42787</v>
          </cell>
          <cell r="K2867">
            <v>42787</v>
          </cell>
          <cell r="L2867">
            <v>42787</v>
          </cell>
          <cell r="M2867">
            <v>42818</v>
          </cell>
          <cell r="N2867">
            <v>42795</v>
          </cell>
          <cell r="O2867" t="str">
            <v>Y</v>
          </cell>
          <cell r="P2867" t="str">
            <v>KBH Enterprises</v>
          </cell>
          <cell r="Q2867" t="str">
            <v>KH101</v>
          </cell>
          <cell r="R2867" t="str">
            <v>Erick Weinstein</v>
          </cell>
          <cell r="S2867" t="str">
            <v>EW101</v>
          </cell>
        </row>
        <row r="2868">
          <cell r="B2868" t="str">
            <v>419100037714</v>
          </cell>
          <cell r="C2868" t="str">
            <v>US PEPTIDE CREAMS LLC</v>
          </cell>
          <cell r="D2868" t="str">
            <v>US PEPTIDE CREAMS LLC</v>
          </cell>
          <cell r="E2868">
            <v>30000</v>
          </cell>
          <cell r="F2868">
            <v>360000</v>
          </cell>
          <cell r="G2868" t="str">
            <v>Y</v>
          </cell>
          <cell r="H2868" t="str">
            <v>N</v>
          </cell>
          <cell r="I2868">
            <v>42767</v>
          </cell>
          <cell r="J2868">
            <v>42788</v>
          </cell>
          <cell r="K2868" t="str">
            <v>Declined</v>
          </cell>
          <cell r="L2868" t="str">
            <v>Declined</v>
          </cell>
          <cell r="M2868" t="str">
            <v>Declined</v>
          </cell>
          <cell r="N2868" t="str">
            <v>Declined</v>
          </cell>
          <cell r="O2868" t="str">
            <v>Declined</v>
          </cell>
          <cell r="P2868" t="str">
            <v>Gary Brudner</v>
          </cell>
          <cell r="Q2868" t="str">
            <v>MSC101</v>
          </cell>
        </row>
        <row r="2869">
          <cell r="B2869" t="str">
            <v>419100037741</v>
          </cell>
          <cell r="C2869" t="str">
            <v>FRESH START MOBILE LLC</v>
          </cell>
          <cell r="D2869" t="str">
            <v>FRESH START MOBILE LLC</v>
          </cell>
          <cell r="E2869">
            <v>60000</v>
          </cell>
          <cell r="F2869">
            <v>720000</v>
          </cell>
          <cell r="G2869" t="str">
            <v>N</v>
          </cell>
          <cell r="H2869" t="str">
            <v>N</v>
          </cell>
          <cell r="I2869">
            <v>42767</v>
          </cell>
          <cell r="J2869">
            <v>42788</v>
          </cell>
          <cell r="K2869">
            <v>42788</v>
          </cell>
          <cell r="L2869">
            <v>42789</v>
          </cell>
          <cell r="M2869">
            <v>43035</v>
          </cell>
          <cell r="N2869">
            <v>43009</v>
          </cell>
          <cell r="O2869" t="str">
            <v>Y</v>
          </cell>
          <cell r="P2869" t="str">
            <v>Renown Holdings Inc</v>
          </cell>
          <cell r="Q2869" t="str">
            <v>RHI101</v>
          </cell>
        </row>
        <row r="2870">
          <cell r="B2870" t="str">
            <v>419100037778</v>
          </cell>
          <cell r="C2870" t="str">
            <v>DEFT DESIGN MEDIA LLC</v>
          </cell>
          <cell r="D2870" t="str">
            <v>GTBSUPPORT.COM</v>
          </cell>
          <cell r="E2870">
            <v>70000</v>
          </cell>
          <cell r="F2870">
            <v>840000</v>
          </cell>
          <cell r="G2870" t="str">
            <v>Y</v>
          </cell>
          <cell r="H2870" t="str">
            <v>Y</v>
          </cell>
          <cell r="I2870">
            <v>42767</v>
          </cell>
          <cell r="J2870">
            <v>42789</v>
          </cell>
          <cell r="K2870">
            <v>42793</v>
          </cell>
          <cell r="L2870">
            <v>42801</v>
          </cell>
          <cell r="M2870">
            <v>42839</v>
          </cell>
          <cell r="N2870">
            <v>42826</v>
          </cell>
          <cell r="O2870" t="str">
            <v>Y</v>
          </cell>
          <cell r="P2870" t="str">
            <v>Joel Paulin</v>
          </cell>
          <cell r="Q2870" t="str">
            <v>JP101</v>
          </cell>
        </row>
        <row r="2871">
          <cell r="B2871" t="str">
            <v>419100037803</v>
          </cell>
          <cell r="C2871" t="str">
            <v>E NUTRA MALL LLC</v>
          </cell>
          <cell r="D2871" t="str">
            <v>E NUTRA MALL LLC</v>
          </cell>
          <cell r="E2871">
            <v>50000</v>
          </cell>
          <cell r="F2871">
            <v>600000</v>
          </cell>
          <cell r="G2871" t="str">
            <v>N</v>
          </cell>
          <cell r="H2871" t="str">
            <v>N</v>
          </cell>
          <cell r="I2871">
            <v>42767</v>
          </cell>
          <cell r="J2871">
            <v>42789</v>
          </cell>
          <cell r="K2871" t="str">
            <v>Withdrawn</v>
          </cell>
          <cell r="L2871" t="str">
            <v>Withdrawn</v>
          </cell>
          <cell r="M2871" t="str">
            <v>Withdrawn</v>
          </cell>
          <cell r="N2871" t="str">
            <v>Withdrawn</v>
          </cell>
          <cell r="O2871" t="str">
            <v>Withdrawn</v>
          </cell>
          <cell r="P2871" t="str">
            <v>Mobius Payments</v>
          </cell>
          <cell r="Q2871" t="str">
            <v>MOB101</v>
          </cell>
        </row>
        <row r="2872">
          <cell r="B2872" t="str">
            <v>419100037830</v>
          </cell>
          <cell r="C2872" t="str">
            <v>CAM MAT ENTERTAINMENT</v>
          </cell>
          <cell r="D2872" t="str">
            <v>CAM MAT ENTERTAINMENT</v>
          </cell>
          <cell r="E2872">
            <v>15000</v>
          </cell>
          <cell r="F2872">
            <v>180000</v>
          </cell>
          <cell r="G2872" t="str">
            <v>Y</v>
          </cell>
          <cell r="H2872" t="str">
            <v>Y</v>
          </cell>
          <cell r="I2872">
            <v>42767</v>
          </cell>
          <cell r="J2872">
            <v>42793</v>
          </cell>
          <cell r="K2872">
            <v>42797</v>
          </cell>
          <cell r="L2872">
            <v>42797</v>
          </cell>
          <cell r="M2872" t="str">
            <v>Approved/Closed</v>
          </cell>
          <cell r="N2872" t="str">
            <v>Approved/Closed</v>
          </cell>
          <cell r="O2872" t="str">
            <v>Y</v>
          </cell>
          <cell r="P2872" t="str">
            <v>RocketGate</v>
          </cell>
          <cell r="Q2872" t="str">
            <v>RG101</v>
          </cell>
        </row>
        <row r="2873">
          <cell r="B2873" t="str">
            <v>419100037867</v>
          </cell>
          <cell r="C2873" t="str">
            <v>JOE &amp; PATS PIZZERIA &amp; RESTAURANT LLC</v>
          </cell>
          <cell r="D2873" t="str">
            <v>JOE &amp; PATS PIZZERIA &amp; RESTAURANT</v>
          </cell>
          <cell r="E2873">
            <v>55000</v>
          </cell>
          <cell r="F2873">
            <v>660000</v>
          </cell>
          <cell r="G2873" t="str">
            <v>Y</v>
          </cell>
          <cell r="H2873" t="str">
            <v>N</v>
          </cell>
          <cell r="I2873">
            <v>42767</v>
          </cell>
          <cell r="J2873">
            <v>42794</v>
          </cell>
          <cell r="K2873">
            <v>42794</v>
          </cell>
          <cell r="L2873">
            <v>42794</v>
          </cell>
          <cell r="M2873">
            <v>42804</v>
          </cell>
          <cell r="N2873">
            <v>42795</v>
          </cell>
          <cell r="O2873" t="str">
            <v>Y</v>
          </cell>
          <cell r="P2873" t="str">
            <v>RJS Processing</v>
          </cell>
          <cell r="Q2873" t="str">
            <v>EB101</v>
          </cell>
          <cell r="R2873" t="str">
            <v>Chris Frey</v>
          </cell>
          <cell r="S2873" t="str">
            <v>CF101</v>
          </cell>
        </row>
        <row r="2874">
          <cell r="B2874" t="str">
            <v>892999912460</v>
          </cell>
          <cell r="C2874" t="str">
            <v>MURPHDERA LLC</v>
          </cell>
          <cell r="D2874" t="str">
            <v>THE LITTLE GYM OF OCEANSIDE</v>
          </cell>
          <cell r="E2874">
            <v>30000</v>
          </cell>
          <cell r="F2874">
            <v>360000</v>
          </cell>
          <cell r="G2874" t="str">
            <v>N</v>
          </cell>
          <cell r="H2874" t="str">
            <v>N</v>
          </cell>
          <cell r="I2874">
            <v>42767</v>
          </cell>
          <cell r="J2874">
            <v>42767</v>
          </cell>
          <cell r="K2874">
            <v>42768</v>
          </cell>
          <cell r="L2874">
            <v>42768</v>
          </cell>
          <cell r="M2874">
            <v>43014</v>
          </cell>
          <cell r="N2874">
            <v>43009</v>
          </cell>
          <cell r="O2874" t="str">
            <v>Y</v>
          </cell>
          <cell r="P2874" t="str">
            <v>KBH Enterprises</v>
          </cell>
          <cell r="Q2874" t="str">
            <v>KH101</v>
          </cell>
          <cell r="R2874" t="str">
            <v>Erick Weinstein</v>
          </cell>
          <cell r="S2874" t="str">
            <v>EW101</v>
          </cell>
        </row>
        <row r="2875">
          <cell r="B2875" t="str">
            <v>892999912478</v>
          </cell>
          <cell r="C2875" t="str">
            <v>UESMEX LLC</v>
          </cell>
          <cell r="D2875" t="str">
            <v>CONMIGO</v>
          </cell>
          <cell r="E2875">
            <v>110000</v>
          </cell>
          <cell r="F2875">
            <v>1320000</v>
          </cell>
          <cell r="G2875" t="str">
            <v>N</v>
          </cell>
          <cell r="H2875" t="str">
            <v>N</v>
          </cell>
          <cell r="I2875">
            <v>42767</v>
          </cell>
          <cell r="J2875">
            <v>42767</v>
          </cell>
          <cell r="K2875">
            <v>42768</v>
          </cell>
          <cell r="L2875">
            <v>42768</v>
          </cell>
          <cell r="M2875">
            <v>42867</v>
          </cell>
          <cell r="N2875">
            <v>42856</v>
          </cell>
          <cell r="O2875" t="str">
            <v>Y</v>
          </cell>
          <cell r="P2875" t="str">
            <v>KBH Enterprises</v>
          </cell>
          <cell r="Q2875" t="str">
            <v>KH101</v>
          </cell>
          <cell r="R2875" t="str">
            <v>Erick Weinstein</v>
          </cell>
          <cell r="S2875" t="str">
            <v>EW101</v>
          </cell>
        </row>
        <row r="2876">
          <cell r="B2876" t="str">
            <v>892999912486</v>
          </cell>
          <cell r="C2876" t="str">
            <v>THE NEW YORKTOWN ANIMAL HOSPITAL LLP</v>
          </cell>
          <cell r="D2876" t="str">
            <v>THE NEW YORKTOWN ANIMAL HOSPITAL LLP</v>
          </cell>
          <cell r="E2876">
            <v>90000</v>
          </cell>
          <cell r="F2876">
            <v>1080000</v>
          </cell>
          <cell r="G2876" t="str">
            <v>Y</v>
          </cell>
          <cell r="H2876" t="str">
            <v>Y</v>
          </cell>
          <cell r="I2876">
            <v>42767</v>
          </cell>
          <cell r="J2876">
            <v>42767</v>
          </cell>
          <cell r="K2876">
            <v>42769</v>
          </cell>
          <cell r="L2876">
            <v>42769</v>
          </cell>
          <cell r="M2876">
            <v>42790</v>
          </cell>
          <cell r="N2876">
            <v>42767</v>
          </cell>
          <cell r="O2876" t="str">
            <v>Y</v>
          </cell>
          <cell r="P2876" t="str">
            <v>John Vacca</v>
          </cell>
          <cell r="Q2876" t="str">
            <v>JV101</v>
          </cell>
          <cell r="R2876" t="str">
            <v>Chris Frey</v>
          </cell>
          <cell r="S2876" t="str">
            <v>CF101</v>
          </cell>
        </row>
        <row r="2877">
          <cell r="B2877" t="str">
            <v>892999912494</v>
          </cell>
          <cell r="C2877" t="str">
            <v>DQ NAILS</v>
          </cell>
          <cell r="D2877" t="str">
            <v>DQ NAILS</v>
          </cell>
          <cell r="E2877">
            <v>3000</v>
          </cell>
          <cell r="F2877">
            <v>36000</v>
          </cell>
          <cell r="G2877" t="str">
            <v>N</v>
          </cell>
          <cell r="H2877" t="str">
            <v>N</v>
          </cell>
          <cell r="I2877">
            <v>42767</v>
          </cell>
          <cell r="J2877">
            <v>42767</v>
          </cell>
          <cell r="K2877">
            <v>42769</v>
          </cell>
          <cell r="L2877">
            <v>42769</v>
          </cell>
          <cell r="M2877">
            <v>42776</v>
          </cell>
          <cell r="N2877">
            <v>42767</v>
          </cell>
          <cell r="O2877" t="str">
            <v>Y</v>
          </cell>
          <cell r="P2877" t="str">
            <v>Tim Platz</v>
          </cell>
          <cell r="Q2877" t="str">
            <v>TP101</v>
          </cell>
          <cell r="R2877" t="str">
            <v>Andy Arner</v>
          </cell>
          <cell r="S2877" t="str">
            <v>AA102</v>
          </cell>
          <cell r="T2877" t="str">
            <v xml:space="preserve">Bethpage FCU </v>
          </cell>
          <cell r="U2877" t="str">
            <v>BFCU</v>
          </cell>
        </row>
        <row r="2878">
          <cell r="B2878" t="str">
            <v>892999912502</v>
          </cell>
          <cell r="C2878" t="str">
            <v>SUPER AREPA DORAL LLC</v>
          </cell>
          <cell r="D2878" t="str">
            <v>SUPER AREPA DORAL</v>
          </cell>
          <cell r="E2878">
            <v>21000</v>
          </cell>
          <cell r="F2878">
            <v>252000</v>
          </cell>
          <cell r="G2878" t="str">
            <v>N</v>
          </cell>
          <cell r="H2878" t="str">
            <v>N</v>
          </cell>
          <cell r="I2878">
            <v>42767</v>
          </cell>
          <cell r="J2878">
            <v>42767</v>
          </cell>
          <cell r="K2878">
            <v>42769</v>
          </cell>
          <cell r="L2878">
            <v>42769</v>
          </cell>
          <cell r="M2878">
            <v>42781</v>
          </cell>
          <cell r="N2878">
            <v>42767</v>
          </cell>
          <cell r="O2878" t="str">
            <v>Y</v>
          </cell>
          <cell r="P2878" t="str">
            <v>Jorge Pignanelli</v>
          </cell>
          <cell r="Q2878" t="str">
            <v>JP103</v>
          </cell>
          <cell r="R2878" t="str">
            <v>Maleo Solutions</v>
          </cell>
          <cell r="S2878" t="str">
            <v>MS102</v>
          </cell>
        </row>
        <row r="2879">
          <cell r="B2879" t="str">
            <v>892999912510</v>
          </cell>
          <cell r="C2879" t="str">
            <v>FAMILY AUTO CAR &amp; TRUCK SALES</v>
          </cell>
          <cell r="D2879" t="str">
            <v>FAMILY AUTO CAR &amp; TRUCK SALES</v>
          </cell>
          <cell r="E2879">
            <v>12000</v>
          </cell>
          <cell r="F2879">
            <v>144000</v>
          </cell>
          <cell r="G2879" t="str">
            <v>Y</v>
          </cell>
          <cell r="H2879" t="str">
            <v>N</v>
          </cell>
          <cell r="I2879">
            <v>42767</v>
          </cell>
          <cell r="J2879">
            <v>42767</v>
          </cell>
          <cell r="K2879">
            <v>42769</v>
          </cell>
          <cell r="L2879">
            <v>42769</v>
          </cell>
          <cell r="M2879">
            <v>42781</v>
          </cell>
          <cell r="N2879">
            <v>42767</v>
          </cell>
          <cell r="O2879" t="str">
            <v>Y</v>
          </cell>
          <cell r="P2879" t="str">
            <v>CardWorks Acquiring</v>
          </cell>
          <cell r="Q2879" t="str">
            <v>CWA101</v>
          </cell>
        </row>
        <row r="2880">
          <cell r="B2880" t="str">
            <v>892999912528</v>
          </cell>
          <cell r="C2880" t="str">
            <v>REGAL FLAME</v>
          </cell>
          <cell r="D2880" t="str">
            <v>REGAL FLAME</v>
          </cell>
          <cell r="E2880">
            <v>40000</v>
          </cell>
          <cell r="F2880">
            <v>480000</v>
          </cell>
          <cell r="G2880" t="str">
            <v>N</v>
          </cell>
          <cell r="H2880" t="str">
            <v>N</v>
          </cell>
          <cell r="I2880">
            <v>42767</v>
          </cell>
          <cell r="J2880">
            <v>42767</v>
          </cell>
          <cell r="K2880" t="str">
            <v>Withdrawn</v>
          </cell>
          <cell r="L2880" t="str">
            <v>Withdrawn</v>
          </cell>
          <cell r="M2880" t="str">
            <v>Withdrawn</v>
          </cell>
          <cell r="N2880" t="str">
            <v>Withdrawn</v>
          </cell>
          <cell r="O2880" t="str">
            <v>Withdrawn</v>
          </cell>
          <cell r="P2880" t="str">
            <v>Gene Williams</v>
          </cell>
          <cell r="Q2880" t="str">
            <v>GW101</v>
          </cell>
        </row>
        <row r="2881">
          <cell r="B2881" t="str">
            <v>892999912536</v>
          </cell>
          <cell r="C2881" t="str">
            <v>LORI ORLANO</v>
          </cell>
          <cell r="D2881" t="str">
            <v>AVAFLORA</v>
          </cell>
          <cell r="E2881">
            <v>21000</v>
          </cell>
          <cell r="F2881">
            <v>252000</v>
          </cell>
          <cell r="G2881" t="str">
            <v>Y</v>
          </cell>
          <cell r="H2881" t="str">
            <v>Y</v>
          </cell>
          <cell r="I2881">
            <v>42767</v>
          </cell>
          <cell r="J2881">
            <v>42767</v>
          </cell>
          <cell r="K2881">
            <v>42768</v>
          </cell>
          <cell r="L2881">
            <v>42768</v>
          </cell>
          <cell r="M2881">
            <v>42790</v>
          </cell>
          <cell r="N2881">
            <v>42767</v>
          </cell>
          <cell r="O2881" t="str">
            <v>Y</v>
          </cell>
          <cell r="P2881" t="str">
            <v>David Jensen</v>
          </cell>
          <cell r="Q2881" t="str">
            <v>DJ101</v>
          </cell>
          <cell r="R2881" t="str">
            <v>Chris Frey</v>
          </cell>
          <cell r="S2881" t="str">
            <v>CF101</v>
          </cell>
        </row>
        <row r="2882">
          <cell r="B2882" t="str">
            <v>892999912544</v>
          </cell>
          <cell r="C2882" t="str">
            <v>REGINA DALTON</v>
          </cell>
          <cell r="D2882" t="str">
            <v>TLC DOG GROOMING SVC</v>
          </cell>
          <cell r="E2882">
            <v>15000</v>
          </cell>
          <cell r="F2882">
            <v>180000</v>
          </cell>
          <cell r="G2882" t="str">
            <v>N</v>
          </cell>
          <cell r="H2882" t="str">
            <v>N</v>
          </cell>
          <cell r="I2882">
            <v>42767</v>
          </cell>
          <cell r="J2882">
            <v>42767</v>
          </cell>
          <cell r="K2882">
            <v>42768</v>
          </cell>
          <cell r="L2882">
            <v>42768</v>
          </cell>
          <cell r="M2882">
            <v>42804</v>
          </cell>
          <cell r="N2882">
            <v>42795</v>
          </cell>
          <cell r="O2882" t="str">
            <v>Y</v>
          </cell>
          <cell r="P2882" t="str">
            <v>William Johnston</v>
          </cell>
          <cell r="Q2882" t="str">
            <v>BJ101</v>
          </cell>
          <cell r="R2882" t="str">
            <v>Jason Sylvan</v>
          </cell>
          <cell r="S2882" t="str">
            <v>JS102</v>
          </cell>
        </row>
        <row r="2883">
          <cell r="B2883" t="str">
            <v>892999912551</v>
          </cell>
          <cell r="C2883" t="str">
            <v>KENTON D FLAIG DVM</v>
          </cell>
          <cell r="D2883" t="str">
            <v>PORTVILLE VETERINARY CLINIC</v>
          </cell>
          <cell r="E2883">
            <v>33000</v>
          </cell>
          <cell r="F2883">
            <v>396000</v>
          </cell>
          <cell r="G2883" t="str">
            <v>Y</v>
          </cell>
          <cell r="H2883" t="str">
            <v>Y</v>
          </cell>
          <cell r="I2883">
            <v>42767</v>
          </cell>
          <cell r="J2883">
            <v>42769</v>
          </cell>
          <cell r="K2883">
            <v>42769</v>
          </cell>
          <cell r="L2883">
            <v>42769</v>
          </cell>
          <cell r="M2883">
            <v>42781</v>
          </cell>
          <cell r="N2883">
            <v>42767</v>
          </cell>
          <cell r="O2883" t="str">
            <v>Y</v>
          </cell>
          <cell r="P2883" t="str">
            <v>John Vacca</v>
          </cell>
          <cell r="Q2883" t="str">
            <v>JV101</v>
          </cell>
          <cell r="R2883" t="str">
            <v>Chris Frey</v>
          </cell>
          <cell r="S2883" t="str">
            <v>CF101</v>
          </cell>
        </row>
        <row r="2884">
          <cell r="B2884" t="str">
            <v>892999912569</v>
          </cell>
          <cell r="C2884" t="str">
            <v>M G FUCHS CORP</v>
          </cell>
          <cell r="D2884" t="str">
            <v>NORTH FORK WINE TOURS</v>
          </cell>
          <cell r="E2884">
            <v>70000</v>
          </cell>
          <cell r="F2884">
            <v>840000</v>
          </cell>
          <cell r="G2884" t="str">
            <v>Y</v>
          </cell>
          <cell r="H2884" t="str">
            <v>Y</v>
          </cell>
          <cell r="I2884">
            <v>42767</v>
          </cell>
          <cell r="J2884">
            <v>42769</v>
          </cell>
          <cell r="K2884">
            <v>42780</v>
          </cell>
          <cell r="L2884">
            <v>42781</v>
          </cell>
          <cell r="M2884">
            <v>42794</v>
          </cell>
          <cell r="N2884">
            <v>42767</v>
          </cell>
          <cell r="O2884" t="str">
            <v>Y</v>
          </cell>
          <cell r="P2884" t="str">
            <v>Taylor Giamanco</v>
          </cell>
          <cell r="Q2884" t="str">
            <v>TRP101</v>
          </cell>
          <cell r="R2884" t="str">
            <v>Andy Arner</v>
          </cell>
          <cell r="S2884" t="str">
            <v>AA102</v>
          </cell>
        </row>
        <row r="2885">
          <cell r="B2885" t="str">
            <v>892999912577</v>
          </cell>
          <cell r="C2885" t="str">
            <v>CASCO BAY VETERINARY HOSPITAL LLC</v>
          </cell>
          <cell r="D2885" t="str">
            <v>CASCO BAY VETERINARY HOSPITAL LLC</v>
          </cell>
          <cell r="E2885">
            <v>95000</v>
          </cell>
          <cell r="F2885">
            <v>1140000</v>
          </cell>
          <cell r="G2885" t="str">
            <v>Y</v>
          </cell>
          <cell r="H2885" t="str">
            <v>N</v>
          </cell>
          <cell r="I2885">
            <v>42767</v>
          </cell>
          <cell r="J2885">
            <v>42769</v>
          </cell>
          <cell r="K2885">
            <v>42772</v>
          </cell>
          <cell r="L2885">
            <v>42772</v>
          </cell>
          <cell r="M2885">
            <v>42825</v>
          </cell>
          <cell r="N2885">
            <v>42795</v>
          </cell>
          <cell r="O2885" t="str">
            <v>Y</v>
          </cell>
          <cell r="P2885" t="str">
            <v>Diane Campbell</v>
          </cell>
          <cell r="Q2885" t="str">
            <v>DC101</v>
          </cell>
          <cell r="R2885" t="str">
            <v>Chris Frey</v>
          </cell>
          <cell r="S2885" t="str">
            <v>CF101</v>
          </cell>
        </row>
        <row r="2886">
          <cell r="B2886" t="str">
            <v>892999912585</v>
          </cell>
          <cell r="C2886" t="str">
            <v>SHELLBUTT INC</v>
          </cell>
          <cell r="D2886" t="str">
            <v>CINXLR.COM</v>
          </cell>
          <cell r="E2886">
            <v>10000</v>
          </cell>
          <cell r="F2886">
            <v>120000</v>
          </cell>
          <cell r="G2886" t="str">
            <v>N</v>
          </cell>
          <cell r="H2886" t="str">
            <v>N</v>
          </cell>
          <cell r="I2886">
            <v>42767</v>
          </cell>
          <cell r="J2886">
            <v>42772</v>
          </cell>
          <cell r="K2886">
            <v>42772</v>
          </cell>
          <cell r="L2886">
            <v>42772</v>
          </cell>
          <cell r="O2886" t="str">
            <v>Y</v>
          </cell>
          <cell r="P2886" t="str">
            <v>RocketGate</v>
          </cell>
          <cell r="Q2886" t="str">
            <v>RG101</v>
          </cell>
        </row>
        <row r="2887">
          <cell r="B2887" t="str">
            <v>892999912593</v>
          </cell>
          <cell r="C2887" t="str">
            <v>PRIVATE CAPITAL GROUP LLC</v>
          </cell>
          <cell r="D2887" t="str">
            <v>PRIVATE CAPITAL GROUP LLC</v>
          </cell>
          <cell r="E2887">
            <v>15000</v>
          </cell>
          <cell r="F2887">
            <v>180000</v>
          </cell>
          <cell r="G2887" t="str">
            <v>N</v>
          </cell>
          <cell r="H2887" t="str">
            <v>N</v>
          </cell>
          <cell r="I2887">
            <v>42767</v>
          </cell>
          <cell r="J2887">
            <v>42772</v>
          </cell>
          <cell r="K2887">
            <v>42787</v>
          </cell>
          <cell r="L2887">
            <v>42789</v>
          </cell>
          <cell r="M2887">
            <v>42809</v>
          </cell>
          <cell r="N2887">
            <v>42795</v>
          </cell>
          <cell r="O2887" t="str">
            <v>Y</v>
          </cell>
          <cell r="P2887" t="str">
            <v>Andy Arner</v>
          </cell>
          <cell r="Q2887" t="str">
            <v>AA102</v>
          </cell>
        </row>
        <row r="2888">
          <cell r="B2888" t="str">
            <v>892999912601</v>
          </cell>
          <cell r="C2888" t="str">
            <v>SHANE NICHOLETTI TATTOO</v>
          </cell>
          <cell r="D2888" t="str">
            <v>SHANE NICHOLETTI TATTOO</v>
          </cell>
          <cell r="E2888">
            <v>2500</v>
          </cell>
          <cell r="F2888">
            <v>30000</v>
          </cell>
          <cell r="G2888" t="str">
            <v>N</v>
          </cell>
          <cell r="H2888" t="str">
            <v>N</v>
          </cell>
          <cell r="I2888">
            <v>42767</v>
          </cell>
          <cell r="J2888">
            <v>42772</v>
          </cell>
          <cell r="K2888">
            <v>42774</v>
          </cell>
          <cell r="L2888">
            <v>42774</v>
          </cell>
          <cell r="M2888">
            <v>42795</v>
          </cell>
          <cell r="N2888">
            <v>42795</v>
          </cell>
          <cell r="O2888" t="str">
            <v>Y</v>
          </cell>
          <cell r="P2888" t="str">
            <v>Tim Platz</v>
          </cell>
          <cell r="Q2888" t="str">
            <v>TP101</v>
          </cell>
          <cell r="R2888" t="str">
            <v>Andy Arner</v>
          </cell>
          <cell r="S2888" t="str">
            <v>AA102</v>
          </cell>
          <cell r="T2888" t="str">
            <v xml:space="preserve">Bethpage FCU </v>
          </cell>
          <cell r="U2888" t="str">
            <v>BFCU</v>
          </cell>
        </row>
        <row r="2889">
          <cell r="B2889" t="str">
            <v>892999912619</v>
          </cell>
          <cell r="C2889" t="str">
            <v>YOUNG MEN'S CHRISTIAN ASSOCIATION OF SAGINAW</v>
          </cell>
          <cell r="D2889" t="str">
            <v>YMCA OF SAGINAW</v>
          </cell>
          <cell r="E2889">
            <v>50000</v>
          </cell>
          <cell r="F2889">
            <v>600000</v>
          </cell>
          <cell r="G2889" t="str">
            <v>Y</v>
          </cell>
          <cell r="H2889" t="str">
            <v>Y</v>
          </cell>
          <cell r="I2889">
            <v>42767</v>
          </cell>
          <cell r="J2889">
            <v>42772</v>
          </cell>
          <cell r="K2889">
            <v>42773</v>
          </cell>
          <cell r="L2889">
            <v>42774</v>
          </cell>
          <cell r="M2889">
            <v>42825</v>
          </cell>
          <cell r="N2889">
            <v>42795</v>
          </cell>
          <cell r="O2889" t="str">
            <v>Y</v>
          </cell>
          <cell r="P2889" t="str">
            <v>KBH Enterprises</v>
          </cell>
          <cell r="Q2889" t="str">
            <v>KH101</v>
          </cell>
          <cell r="R2889" t="str">
            <v>Erick Weinstein</v>
          </cell>
          <cell r="S2889" t="str">
            <v>EW101</v>
          </cell>
          <cell r="T2889" t="str">
            <v>CampMinder</v>
          </cell>
          <cell r="U2889" t="str">
            <v>CM103</v>
          </cell>
        </row>
        <row r="2890">
          <cell r="B2890" t="str">
            <v>892999912627</v>
          </cell>
          <cell r="C2890" t="str">
            <v>RELIASERVE INC</v>
          </cell>
          <cell r="D2890" t="str">
            <v>CONTRACTOR NATION</v>
          </cell>
          <cell r="E2890">
            <v>12000</v>
          </cell>
          <cell r="F2890">
            <v>144000</v>
          </cell>
          <cell r="G2890" t="str">
            <v>N</v>
          </cell>
          <cell r="H2890" t="str">
            <v>N</v>
          </cell>
          <cell r="I2890">
            <v>42767</v>
          </cell>
          <cell r="J2890">
            <v>42772</v>
          </cell>
          <cell r="K2890">
            <v>42773</v>
          </cell>
          <cell r="L2890">
            <v>42774</v>
          </cell>
          <cell r="M2890">
            <v>42794</v>
          </cell>
          <cell r="N2890">
            <v>42767</v>
          </cell>
          <cell r="O2890" t="str">
            <v>Y</v>
          </cell>
          <cell r="P2890" t="str">
            <v>KBH Enterprises</v>
          </cell>
          <cell r="Q2890" t="str">
            <v>KH101</v>
          </cell>
          <cell r="R2890" t="str">
            <v>Erick Weinstein</v>
          </cell>
          <cell r="S2890" t="str">
            <v>EW101</v>
          </cell>
        </row>
        <row r="2891">
          <cell r="B2891" t="str">
            <v>892999912635</v>
          </cell>
          <cell r="C2891" t="str">
            <v>SUNRAY ANIMAL CLINIC INC</v>
          </cell>
          <cell r="D2891" t="str">
            <v>SUNRAY ANIMAL CLINIC</v>
          </cell>
          <cell r="E2891">
            <v>60000</v>
          </cell>
          <cell r="F2891">
            <v>720000</v>
          </cell>
          <cell r="G2891" t="str">
            <v>Y</v>
          </cell>
          <cell r="H2891" t="str">
            <v>Y</v>
          </cell>
          <cell r="I2891">
            <v>42767</v>
          </cell>
          <cell r="J2891">
            <v>42773</v>
          </cell>
          <cell r="K2891">
            <v>42773</v>
          </cell>
          <cell r="L2891">
            <v>42773</v>
          </cell>
          <cell r="M2891">
            <v>42825</v>
          </cell>
          <cell r="N2891">
            <v>42795</v>
          </cell>
          <cell r="O2891" t="str">
            <v>Y</v>
          </cell>
          <cell r="P2891" t="str">
            <v>Tim Platz</v>
          </cell>
          <cell r="Q2891" t="str">
            <v>TP101</v>
          </cell>
        </row>
        <row r="2892">
          <cell r="B2892" t="str">
            <v>892999912643</v>
          </cell>
          <cell r="C2892" t="str">
            <v>CHARLES M KARAVANIC</v>
          </cell>
          <cell r="D2892" t="str">
            <v>THE BREEZE THRU DELI</v>
          </cell>
          <cell r="E2892">
            <v>5000</v>
          </cell>
          <cell r="F2892">
            <v>60000</v>
          </cell>
          <cell r="G2892" t="str">
            <v>Y</v>
          </cell>
          <cell r="H2892" t="str">
            <v>Y</v>
          </cell>
          <cell r="I2892">
            <v>42767</v>
          </cell>
          <cell r="J2892">
            <v>42773</v>
          </cell>
          <cell r="K2892">
            <v>42774</v>
          </cell>
          <cell r="L2892">
            <v>42774</v>
          </cell>
          <cell r="M2892">
            <v>42790</v>
          </cell>
          <cell r="N2892">
            <v>42767</v>
          </cell>
          <cell r="O2892" t="str">
            <v>Y</v>
          </cell>
          <cell r="P2892" t="str">
            <v>William Johnston</v>
          </cell>
          <cell r="Q2892" t="str">
            <v>BJ101</v>
          </cell>
          <cell r="R2892" t="str">
            <v>Jason Sylvan</v>
          </cell>
          <cell r="S2892" t="str">
            <v>JS102</v>
          </cell>
        </row>
        <row r="2893">
          <cell r="B2893" t="str">
            <v>892999912650</v>
          </cell>
          <cell r="C2893" t="str">
            <v>PADMA ENTERPRISES INC</v>
          </cell>
          <cell r="D2893" t="str">
            <v>FOOD BASKET</v>
          </cell>
          <cell r="E2893">
            <v>55000</v>
          </cell>
          <cell r="F2893">
            <v>660000</v>
          </cell>
          <cell r="G2893" t="str">
            <v>Y</v>
          </cell>
          <cell r="H2893" t="str">
            <v>N</v>
          </cell>
          <cell r="I2893">
            <v>42767</v>
          </cell>
          <cell r="J2893">
            <v>42773</v>
          </cell>
          <cell r="K2893">
            <v>42774</v>
          </cell>
          <cell r="L2893">
            <v>42774</v>
          </cell>
          <cell r="M2893">
            <v>42794</v>
          </cell>
          <cell r="N2893">
            <v>42767</v>
          </cell>
          <cell r="O2893" t="str">
            <v>Y</v>
          </cell>
          <cell r="P2893" t="str">
            <v>CardWorks Acquiring</v>
          </cell>
          <cell r="Q2893" t="str">
            <v>CWA101</v>
          </cell>
        </row>
        <row r="2894">
          <cell r="B2894" t="str">
            <v>892999912668</v>
          </cell>
          <cell r="C2894" t="str">
            <v>HOCKING HILLS VETERINARY CLINIC LLC</v>
          </cell>
          <cell r="D2894" t="str">
            <v>HOCKING HILLS VETERINARY CLINIC</v>
          </cell>
          <cell r="E2894">
            <v>55000</v>
          </cell>
          <cell r="F2894">
            <v>660000</v>
          </cell>
          <cell r="G2894" t="str">
            <v>Y</v>
          </cell>
          <cell r="H2894" t="str">
            <v>N</v>
          </cell>
          <cell r="I2894">
            <v>42767</v>
          </cell>
          <cell r="J2894">
            <v>42776</v>
          </cell>
          <cell r="K2894">
            <v>42776</v>
          </cell>
          <cell r="L2894">
            <v>42776</v>
          </cell>
          <cell r="M2894">
            <v>42804</v>
          </cell>
          <cell r="N2894">
            <v>42795</v>
          </cell>
          <cell r="O2894" t="str">
            <v>Y</v>
          </cell>
          <cell r="P2894" t="str">
            <v>Mike Roberts</v>
          </cell>
          <cell r="Q2894" t="str">
            <v>MR102</v>
          </cell>
          <cell r="R2894" t="str">
            <v>Chris Frey</v>
          </cell>
          <cell r="S2894" t="str">
            <v>CF101</v>
          </cell>
        </row>
        <row r="2895">
          <cell r="B2895" t="str">
            <v>892999912676</v>
          </cell>
          <cell r="C2895" t="str">
            <v>DUANE S MANGINI VMD PA</v>
          </cell>
          <cell r="D2895" t="str">
            <v>PARKVILLE ANIMAL HOSPITAL</v>
          </cell>
          <cell r="E2895">
            <v>72500</v>
          </cell>
          <cell r="F2895">
            <v>870000</v>
          </cell>
          <cell r="G2895" t="str">
            <v>Y</v>
          </cell>
          <cell r="H2895" t="str">
            <v>N</v>
          </cell>
          <cell r="I2895">
            <v>42767</v>
          </cell>
          <cell r="J2895">
            <v>42776</v>
          </cell>
          <cell r="K2895">
            <v>42779</v>
          </cell>
          <cell r="L2895">
            <v>42779</v>
          </cell>
          <cell r="M2895">
            <v>42825</v>
          </cell>
          <cell r="N2895">
            <v>42795</v>
          </cell>
          <cell r="O2895" t="str">
            <v>Y</v>
          </cell>
          <cell r="P2895" t="str">
            <v>Mike Roberts</v>
          </cell>
          <cell r="Q2895" t="str">
            <v>MR102</v>
          </cell>
          <cell r="R2895" t="str">
            <v>Chris Frey</v>
          </cell>
          <cell r="S2895" t="str">
            <v>CF101</v>
          </cell>
        </row>
        <row r="2896">
          <cell r="B2896" t="str">
            <v>892999912684</v>
          </cell>
          <cell r="C2896" t="str">
            <v>ORCHARD VETERINARY HOSPITAL</v>
          </cell>
          <cell r="D2896" t="str">
            <v>ORCHARD VETERINARY HOSPITAL</v>
          </cell>
          <cell r="E2896">
            <v>58000</v>
          </cell>
          <cell r="F2896">
            <v>696000</v>
          </cell>
          <cell r="G2896" t="str">
            <v>Y</v>
          </cell>
          <cell r="H2896" t="str">
            <v>Y</v>
          </cell>
          <cell r="I2896">
            <v>42767</v>
          </cell>
          <cell r="J2896">
            <v>42780</v>
          </cell>
          <cell r="K2896">
            <v>42780</v>
          </cell>
          <cell r="L2896">
            <v>42780</v>
          </cell>
          <cell r="M2896">
            <v>42790</v>
          </cell>
          <cell r="N2896">
            <v>42767</v>
          </cell>
          <cell r="O2896" t="str">
            <v>Y</v>
          </cell>
          <cell r="P2896" t="str">
            <v>Diane Campbell</v>
          </cell>
          <cell r="Q2896" t="str">
            <v>DC101</v>
          </cell>
          <cell r="R2896" t="str">
            <v>Chris Frey</v>
          </cell>
          <cell r="S2896" t="str">
            <v>CF101</v>
          </cell>
        </row>
        <row r="2897">
          <cell r="B2897" t="str">
            <v>892999912692</v>
          </cell>
          <cell r="C2897" t="str">
            <v>TRIO &amp; CO. JEWELERS LLC</v>
          </cell>
          <cell r="D2897" t="str">
            <v>TRIO &amp; CO. JEWELERS</v>
          </cell>
          <cell r="E2897">
            <v>18000</v>
          </cell>
          <cell r="F2897">
            <v>216000</v>
          </cell>
          <cell r="G2897" t="str">
            <v>Y</v>
          </cell>
          <cell r="H2897" t="str">
            <v>Y</v>
          </cell>
          <cell r="I2897">
            <v>42767</v>
          </cell>
          <cell r="J2897">
            <v>42782</v>
          </cell>
          <cell r="K2897">
            <v>42782</v>
          </cell>
          <cell r="L2897">
            <v>42782</v>
          </cell>
          <cell r="M2897">
            <v>42794</v>
          </cell>
          <cell r="N2897">
            <v>42767</v>
          </cell>
          <cell r="O2897" t="str">
            <v>Y</v>
          </cell>
          <cell r="P2897" t="str">
            <v>John Vacca</v>
          </cell>
          <cell r="Q2897" t="str">
            <v>JV101</v>
          </cell>
          <cell r="R2897" t="str">
            <v>Chris Frey</v>
          </cell>
          <cell r="S2897" t="str">
            <v>CF101</v>
          </cell>
        </row>
        <row r="2898">
          <cell r="B2898" t="str">
            <v>892999912700</v>
          </cell>
          <cell r="C2898" t="str">
            <v>RICHIE'S DIESEL PERFORMANCE INC</v>
          </cell>
          <cell r="D2898" t="str">
            <v>RICHIE'S TRUCK &amp; AUTO</v>
          </cell>
          <cell r="E2898">
            <v>40000</v>
          </cell>
          <cell r="F2898">
            <v>480000</v>
          </cell>
          <cell r="G2898" t="str">
            <v>N</v>
          </cell>
          <cell r="H2898" t="str">
            <v>N</v>
          </cell>
          <cell r="I2898">
            <v>42767</v>
          </cell>
          <cell r="J2898">
            <v>42782</v>
          </cell>
          <cell r="K2898">
            <v>42787</v>
          </cell>
          <cell r="L2898">
            <v>42787</v>
          </cell>
          <cell r="M2898">
            <v>42790</v>
          </cell>
          <cell r="N2898">
            <v>42767</v>
          </cell>
          <cell r="O2898" t="str">
            <v>Y</v>
          </cell>
          <cell r="P2898" t="str">
            <v>Tim Platz</v>
          </cell>
          <cell r="Q2898" t="str">
            <v>TP101</v>
          </cell>
          <cell r="R2898" t="str">
            <v>Andy Arner</v>
          </cell>
          <cell r="S2898" t="str">
            <v>AA102</v>
          </cell>
          <cell r="T2898" t="str">
            <v xml:space="preserve">Bethpage FCU </v>
          </cell>
          <cell r="U2898" t="str">
            <v>BFCU</v>
          </cell>
        </row>
        <row r="2899">
          <cell r="B2899" t="str">
            <v>892999912718</v>
          </cell>
          <cell r="C2899" t="str">
            <v>SADOS COMMUNICATIONS</v>
          </cell>
          <cell r="D2899" t="str">
            <v>SADOS COMMUNICATIONS</v>
          </cell>
          <cell r="E2899">
            <v>4000</v>
          </cell>
          <cell r="F2899">
            <v>48000</v>
          </cell>
          <cell r="G2899" t="str">
            <v>Y</v>
          </cell>
          <cell r="H2899" t="str">
            <v>N</v>
          </cell>
          <cell r="I2899">
            <v>42767</v>
          </cell>
          <cell r="J2899">
            <v>42782</v>
          </cell>
          <cell r="K2899" t="str">
            <v>Withdrawn</v>
          </cell>
          <cell r="L2899" t="str">
            <v>Withdrawn</v>
          </cell>
          <cell r="M2899" t="str">
            <v>Withdrawn</v>
          </cell>
          <cell r="N2899" t="str">
            <v>Withdrawn</v>
          </cell>
          <cell r="O2899" t="str">
            <v>Withdrawn</v>
          </cell>
          <cell r="P2899" t="str">
            <v>Andy Arner</v>
          </cell>
          <cell r="Q2899" t="str">
            <v>AA102</v>
          </cell>
        </row>
        <row r="2900">
          <cell r="B2900" t="str">
            <v>892999912726</v>
          </cell>
          <cell r="C2900" t="str">
            <v>FESTAC CUISINE</v>
          </cell>
          <cell r="D2900" t="str">
            <v>FESTAC CUISINE</v>
          </cell>
          <cell r="E2900">
            <v>5000</v>
          </cell>
          <cell r="F2900">
            <v>60000</v>
          </cell>
          <cell r="G2900" t="str">
            <v>N</v>
          </cell>
          <cell r="H2900" t="str">
            <v>N</v>
          </cell>
          <cell r="I2900">
            <v>42767</v>
          </cell>
          <cell r="J2900">
            <v>42782</v>
          </cell>
          <cell r="K2900" t="str">
            <v>Withdrawn</v>
          </cell>
          <cell r="L2900" t="str">
            <v>Withdrawn</v>
          </cell>
          <cell r="M2900" t="str">
            <v>Withdrawn</v>
          </cell>
          <cell r="N2900" t="str">
            <v>Withdrawn</v>
          </cell>
          <cell r="O2900" t="str">
            <v>Withdrawn</v>
          </cell>
          <cell r="P2900" t="str">
            <v>Tim Platz</v>
          </cell>
          <cell r="Q2900" t="str">
            <v>TP101</v>
          </cell>
          <cell r="R2900" t="str">
            <v>Andy Arner</v>
          </cell>
          <cell r="S2900" t="str">
            <v>AA102</v>
          </cell>
          <cell r="T2900" t="str">
            <v xml:space="preserve">Bethpage FCU </v>
          </cell>
          <cell r="U2900" t="str">
            <v>BFCU</v>
          </cell>
        </row>
        <row r="2901">
          <cell r="B2901" t="str">
            <v>892999912734</v>
          </cell>
          <cell r="C2901" t="str">
            <v>MONAA CORPORATION</v>
          </cell>
          <cell r="D2901" t="str">
            <v>KALI SMOKE SHOP</v>
          </cell>
          <cell r="E2901">
            <v>7500</v>
          </cell>
          <cell r="F2901">
            <v>90000</v>
          </cell>
          <cell r="G2901" t="str">
            <v>N</v>
          </cell>
          <cell r="H2901" t="str">
            <v>N</v>
          </cell>
          <cell r="I2901">
            <v>42767</v>
          </cell>
          <cell r="J2901">
            <v>42782</v>
          </cell>
          <cell r="K2901">
            <v>42788</v>
          </cell>
          <cell r="L2901">
            <v>42788</v>
          </cell>
          <cell r="M2901">
            <v>42794</v>
          </cell>
          <cell r="N2901">
            <v>42767</v>
          </cell>
          <cell r="O2901" t="str">
            <v>Y</v>
          </cell>
          <cell r="P2901" t="str">
            <v>Tim Platz</v>
          </cell>
          <cell r="Q2901" t="str">
            <v>TP101</v>
          </cell>
          <cell r="R2901" t="str">
            <v>Andy Arner</v>
          </cell>
          <cell r="S2901" t="str">
            <v>AA102</v>
          </cell>
          <cell r="T2901" t="str">
            <v xml:space="preserve">Bethpage FCU </v>
          </cell>
          <cell r="U2901" t="str">
            <v>BFCU</v>
          </cell>
        </row>
        <row r="2902">
          <cell r="B2902" t="str">
            <v>892999912742</v>
          </cell>
          <cell r="C2902" t="str">
            <v>ANIMAL MEDICAL CENTER OF WARRENTON PLLC</v>
          </cell>
          <cell r="D2902" t="str">
            <v>ANIMAL MEDICAL CENTER OF WARRENTON PLLC</v>
          </cell>
          <cell r="E2902">
            <v>45000</v>
          </cell>
          <cell r="F2902">
            <v>540000</v>
          </cell>
          <cell r="G2902" t="str">
            <v>Y</v>
          </cell>
          <cell r="H2902" t="str">
            <v>Y</v>
          </cell>
          <cell r="I2902">
            <v>42767</v>
          </cell>
          <cell r="J2902">
            <v>42787</v>
          </cell>
          <cell r="K2902">
            <v>42787</v>
          </cell>
          <cell r="L2902">
            <v>42787</v>
          </cell>
          <cell r="M2902">
            <v>42804</v>
          </cell>
          <cell r="N2902">
            <v>42795</v>
          </cell>
          <cell r="O2902" t="str">
            <v>Y</v>
          </cell>
          <cell r="P2902" t="str">
            <v>Mike Roberts</v>
          </cell>
          <cell r="Q2902" t="str">
            <v>MR102</v>
          </cell>
          <cell r="R2902" t="str">
            <v>Chris Frey</v>
          </cell>
          <cell r="S2902" t="str">
            <v>CF101</v>
          </cell>
        </row>
        <row r="2903">
          <cell r="B2903" t="str">
            <v>892999912759</v>
          </cell>
          <cell r="C2903" t="str">
            <v>BAILEY ANIMAL CLINIC INC</v>
          </cell>
          <cell r="D2903" t="str">
            <v>BAILEY ANIMAL CLINIC INC</v>
          </cell>
          <cell r="E2903">
            <v>25000</v>
          </cell>
          <cell r="F2903">
            <v>300000</v>
          </cell>
          <cell r="G2903" t="str">
            <v>Y</v>
          </cell>
          <cell r="H2903" t="str">
            <v>Y</v>
          </cell>
          <cell r="I2903">
            <v>42767</v>
          </cell>
          <cell r="J2903">
            <v>42787</v>
          </cell>
          <cell r="K2903">
            <v>42787</v>
          </cell>
          <cell r="L2903">
            <v>42787</v>
          </cell>
          <cell r="M2903">
            <v>42804</v>
          </cell>
          <cell r="N2903">
            <v>42795</v>
          </cell>
          <cell r="O2903" t="str">
            <v>Y</v>
          </cell>
          <cell r="P2903" t="str">
            <v>CardWorks Acquiring</v>
          </cell>
          <cell r="Q2903" t="str">
            <v>CWA101</v>
          </cell>
          <cell r="R2903" t="str">
            <v>Chris Frey</v>
          </cell>
          <cell r="S2903" t="str">
            <v>CF101</v>
          </cell>
        </row>
        <row r="2904">
          <cell r="B2904" t="str">
            <v>892999912767</v>
          </cell>
          <cell r="C2904" t="str">
            <v>BEROMI INC</v>
          </cell>
          <cell r="D2904" t="str">
            <v>MASSAGES BY BERNARD</v>
          </cell>
          <cell r="E2904">
            <v>3500</v>
          </cell>
          <cell r="F2904">
            <v>42000</v>
          </cell>
          <cell r="G2904" t="str">
            <v>N</v>
          </cell>
          <cell r="H2904" t="str">
            <v>N</v>
          </cell>
          <cell r="I2904">
            <v>42767</v>
          </cell>
          <cell r="J2904">
            <v>42788</v>
          </cell>
          <cell r="K2904">
            <v>42790</v>
          </cell>
          <cell r="L2904">
            <v>42790</v>
          </cell>
          <cell r="M2904">
            <v>42965</v>
          </cell>
          <cell r="N2904">
            <v>42948</v>
          </cell>
          <cell r="O2904" t="str">
            <v>Y</v>
          </cell>
          <cell r="P2904" t="str">
            <v>Tim Platz</v>
          </cell>
          <cell r="Q2904" t="str">
            <v>TP101</v>
          </cell>
          <cell r="R2904" t="str">
            <v>Andy Arner</v>
          </cell>
          <cell r="S2904" t="str">
            <v>AA102</v>
          </cell>
          <cell r="T2904" t="str">
            <v xml:space="preserve">Bethpage FCU </v>
          </cell>
          <cell r="U2904" t="str">
            <v>BFCU</v>
          </cell>
        </row>
        <row r="2905">
          <cell r="B2905" t="str">
            <v>892999912775</v>
          </cell>
          <cell r="C2905" t="str">
            <v>DUNLOPE SHORAC FUNERAL HOMES INC</v>
          </cell>
          <cell r="D2905" t="str">
            <v>DUNLOPE SHORAC FUNERAL HOMES INC</v>
          </cell>
          <cell r="E2905">
            <v>11000</v>
          </cell>
          <cell r="F2905">
            <v>132000</v>
          </cell>
          <cell r="G2905" t="str">
            <v>Y</v>
          </cell>
          <cell r="H2905" t="str">
            <v>Y</v>
          </cell>
          <cell r="I2905">
            <v>42767</v>
          </cell>
          <cell r="J2905">
            <v>42788</v>
          </cell>
          <cell r="K2905">
            <v>42800</v>
          </cell>
          <cell r="L2905">
            <v>42800</v>
          </cell>
          <cell r="M2905">
            <v>42852</v>
          </cell>
          <cell r="N2905">
            <v>42826</v>
          </cell>
          <cell r="O2905" t="str">
            <v>Y</v>
          </cell>
          <cell r="P2905" t="str">
            <v>William Johnston</v>
          </cell>
          <cell r="Q2905" t="str">
            <v>BJ101</v>
          </cell>
          <cell r="R2905" t="str">
            <v>Jason Sylvan</v>
          </cell>
          <cell r="S2905" t="str">
            <v>JS102</v>
          </cell>
        </row>
        <row r="2906">
          <cell r="B2906" t="str">
            <v>892999912783</v>
          </cell>
          <cell r="C2906" t="str">
            <v>PHYSICAL THERAPY NOW LLC</v>
          </cell>
          <cell r="D2906" t="str">
            <v>PHYSICAL THERAPY NOW LLC</v>
          </cell>
          <cell r="E2906">
            <v>10000</v>
          </cell>
          <cell r="F2906">
            <v>120000</v>
          </cell>
          <cell r="G2906" t="str">
            <v>Y</v>
          </cell>
          <cell r="H2906" t="str">
            <v>Y</v>
          </cell>
          <cell r="I2906">
            <v>42767</v>
          </cell>
          <cell r="J2906">
            <v>42788</v>
          </cell>
          <cell r="K2906">
            <v>42789</v>
          </cell>
          <cell r="L2906">
            <v>42789</v>
          </cell>
          <cell r="M2906">
            <v>42804</v>
          </cell>
          <cell r="N2906">
            <v>42795</v>
          </cell>
          <cell r="O2906" t="str">
            <v>Y</v>
          </cell>
          <cell r="P2906" t="str">
            <v>William Johnston</v>
          </cell>
          <cell r="Q2906" t="str">
            <v>BJ101</v>
          </cell>
          <cell r="R2906" t="str">
            <v>Jason Sylvan</v>
          </cell>
          <cell r="S2906" t="str">
            <v>JS102</v>
          </cell>
        </row>
        <row r="2907">
          <cell r="B2907" t="str">
            <v>892999912791</v>
          </cell>
          <cell r="C2907" t="str">
            <v>CLOUD NINE VAPOR LLC</v>
          </cell>
          <cell r="D2907" t="str">
            <v>CLOUD NINE VAPOR LLC</v>
          </cell>
          <cell r="E2907">
            <v>11000</v>
          </cell>
          <cell r="F2907">
            <v>132000</v>
          </cell>
          <cell r="G2907" t="str">
            <v>Y</v>
          </cell>
          <cell r="H2907" t="str">
            <v>N</v>
          </cell>
          <cell r="I2907">
            <v>42767</v>
          </cell>
          <cell r="J2907">
            <v>42788</v>
          </cell>
          <cell r="K2907" t="str">
            <v>Declined</v>
          </cell>
          <cell r="L2907" t="str">
            <v>Declined</v>
          </cell>
          <cell r="M2907" t="str">
            <v>Declined</v>
          </cell>
          <cell r="N2907" t="str">
            <v>Declined</v>
          </cell>
          <cell r="O2907" t="str">
            <v>Declined</v>
          </cell>
          <cell r="P2907" t="str">
            <v>Bill Molinari</v>
          </cell>
          <cell r="Q2907" t="str">
            <v>BM101</v>
          </cell>
          <cell r="R2907" t="str">
            <v>Jason Sylvan</v>
          </cell>
          <cell r="S2907" t="str">
            <v>JS102</v>
          </cell>
        </row>
        <row r="2908">
          <cell r="B2908" t="str">
            <v>892999912809</v>
          </cell>
          <cell r="C2908" t="str">
            <v>REVELATION HAIR DESIGNS</v>
          </cell>
          <cell r="D2908" t="str">
            <v>REVELATION HAIR DESIGNS</v>
          </cell>
          <cell r="E2908">
            <v>30000</v>
          </cell>
          <cell r="F2908">
            <v>360000</v>
          </cell>
          <cell r="G2908" t="str">
            <v>Y</v>
          </cell>
          <cell r="H2908" t="str">
            <v>Y</v>
          </cell>
          <cell r="I2908">
            <v>42767</v>
          </cell>
          <cell r="J2908">
            <v>42788</v>
          </cell>
          <cell r="K2908">
            <v>42789</v>
          </cell>
          <cell r="L2908">
            <v>42789</v>
          </cell>
          <cell r="M2908">
            <v>42804</v>
          </cell>
          <cell r="N2908">
            <v>42795</v>
          </cell>
          <cell r="O2908" t="str">
            <v>Y</v>
          </cell>
          <cell r="P2908" t="str">
            <v>William Johnston</v>
          </cell>
          <cell r="Q2908" t="str">
            <v>BJ101</v>
          </cell>
          <cell r="R2908" t="str">
            <v>Jason Sylvan</v>
          </cell>
          <cell r="S2908" t="str">
            <v>JS102</v>
          </cell>
        </row>
        <row r="2909">
          <cell r="B2909" t="str">
            <v>892999912817</v>
          </cell>
          <cell r="C2909" t="str">
            <v>DOORBELL VET PLLC</v>
          </cell>
          <cell r="D2909" t="str">
            <v>DOORBELL VET PLLC</v>
          </cell>
          <cell r="E2909">
            <v>22000</v>
          </cell>
          <cell r="F2909">
            <v>264000</v>
          </cell>
          <cell r="G2909" t="str">
            <v>Y</v>
          </cell>
          <cell r="H2909" t="str">
            <v>N</v>
          </cell>
          <cell r="I2909">
            <v>42767</v>
          </cell>
          <cell r="J2909">
            <v>42788</v>
          </cell>
          <cell r="K2909">
            <v>42789</v>
          </cell>
          <cell r="L2909">
            <v>42789</v>
          </cell>
          <cell r="M2909">
            <v>42804</v>
          </cell>
          <cell r="N2909">
            <v>42795</v>
          </cell>
          <cell r="O2909" t="str">
            <v>Y</v>
          </cell>
          <cell r="P2909" t="str">
            <v>John Vacca</v>
          </cell>
          <cell r="Q2909" t="str">
            <v>JV101</v>
          </cell>
          <cell r="R2909" t="str">
            <v>Chris Frey</v>
          </cell>
          <cell r="S2909" t="str">
            <v>CF101</v>
          </cell>
        </row>
        <row r="2910">
          <cell r="B2910" t="str">
            <v>892999912825</v>
          </cell>
          <cell r="C2910" t="str">
            <v>VETEVOLVE MD LLC</v>
          </cell>
          <cell r="D2910" t="str">
            <v>ESSEX MIDDLE RIVER VET CENTER</v>
          </cell>
          <cell r="E2910">
            <v>173000</v>
          </cell>
          <cell r="F2910">
            <v>2076000</v>
          </cell>
          <cell r="G2910" t="str">
            <v>Y</v>
          </cell>
          <cell r="H2910" t="str">
            <v>Y</v>
          </cell>
          <cell r="I2910">
            <v>42767</v>
          </cell>
          <cell r="J2910">
            <v>42789</v>
          </cell>
          <cell r="K2910">
            <v>42789</v>
          </cell>
          <cell r="L2910">
            <v>42789</v>
          </cell>
          <cell r="M2910">
            <v>42794</v>
          </cell>
          <cell r="N2910">
            <v>42767</v>
          </cell>
          <cell r="O2910" t="str">
            <v>Y</v>
          </cell>
          <cell r="P2910" t="str">
            <v>CardWorks Acquiring</v>
          </cell>
          <cell r="Q2910" t="str">
            <v>CWA101</v>
          </cell>
          <cell r="R2910" t="str">
            <v>Chris Frey</v>
          </cell>
          <cell r="S2910" t="str">
            <v>CF101</v>
          </cell>
        </row>
        <row r="2911">
          <cell r="B2911" t="str">
            <v>892999912833</v>
          </cell>
          <cell r="C2911" t="str">
            <v>MARGARET MOORE DVM LLC</v>
          </cell>
          <cell r="D2911" t="str">
            <v>KINDLER ANIMAL HOSPITAL</v>
          </cell>
          <cell r="E2911">
            <v>30000</v>
          </cell>
          <cell r="F2911">
            <v>360000</v>
          </cell>
          <cell r="G2911" t="str">
            <v>Y</v>
          </cell>
          <cell r="H2911" t="str">
            <v>Y</v>
          </cell>
          <cell r="I2911">
            <v>42767</v>
          </cell>
          <cell r="J2911">
            <v>42789</v>
          </cell>
          <cell r="K2911">
            <v>42790</v>
          </cell>
          <cell r="L2911">
            <v>42790</v>
          </cell>
          <cell r="M2911">
            <v>42804</v>
          </cell>
          <cell r="N2911">
            <v>42795</v>
          </cell>
          <cell r="O2911" t="str">
            <v>Y</v>
          </cell>
          <cell r="P2911" t="str">
            <v>Mike Roberts</v>
          </cell>
          <cell r="Q2911" t="str">
            <v>MR102</v>
          </cell>
          <cell r="R2911" t="str">
            <v>Chris Frey</v>
          </cell>
          <cell r="S2911" t="str">
            <v>CF101</v>
          </cell>
        </row>
        <row r="2912">
          <cell r="B2912" t="str">
            <v>892999912841</v>
          </cell>
          <cell r="C2912" t="str">
            <v>CHARLES C HARRIS DVM PC</v>
          </cell>
          <cell r="D2912" t="str">
            <v>HARRIS ANIMAL HOSPITAL</v>
          </cell>
          <cell r="E2912">
            <v>60000</v>
          </cell>
          <cell r="F2912">
            <v>720000</v>
          </cell>
          <cell r="G2912" t="str">
            <v>Y</v>
          </cell>
          <cell r="H2912" t="str">
            <v>Y</v>
          </cell>
          <cell r="I2912">
            <v>42767</v>
          </cell>
          <cell r="J2912">
            <v>42794</v>
          </cell>
          <cell r="K2912">
            <v>42795</v>
          </cell>
          <cell r="L2912">
            <v>42795</v>
          </cell>
          <cell r="M2912">
            <v>42804</v>
          </cell>
          <cell r="N2912">
            <v>42795</v>
          </cell>
          <cell r="O2912" t="str">
            <v>Y</v>
          </cell>
          <cell r="P2912" t="str">
            <v>Mike Roberts</v>
          </cell>
          <cell r="Q2912" t="str">
            <v>MR102</v>
          </cell>
          <cell r="R2912" t="str">
            <v>Chris Frey</v>
          </cell>
          <cell r="S2912" t="str">
            <v>CF101</v>
          </cell>
        </row>
        <row r="2913">
          <cell r="B2913" t="str">
            <v>892999912858</v>
          </cell>
          <cell r="C2913" t="str">
            <v>RM ENGLISH INVESTMENTS LLC</v>
          </cell>
          <cell r="D2913" t="str">
            <v>THE LITTLE GYM OF ROCKWALL</v>
          </cell>
          <cell r="E2913">
            <v>30000</v>
          </cell>
          <cell r="F2913">
            <v>360000</v>
          </cell>
          <cell r="G2913" t="str">
            <v>N</v>
          </cell>
          <cell r="H2913" t="str">
            <v>N</v>
          </cell>
          <cell r="I2913">
            <v>42767</v>
          </cell>
          <cell r="J2913">
            <v>42794</v>
          </cell>
          <cell r="K2913">
            <v>42794</v>
          </cell>
          <cell r="L2913">
            <v>42794</v>
          </cell>
          <cell r="M2913">
            <v>42886</v>
          </cell>
          <cell r="N2913">
            <v>42856</v>
          </cell>
          <cell r="O2913" t="str">
            <v>Y</v>
          </cell>
          <cell r="P2913" t="str">
            <v>KBH Enterprises</v>
          </cell>
          <cell r="Q2913" t="str">
            <v>KH101</v>
          </cell>
          <cell r="R2913" t="str">
            <v>Erick Weinstein</v>
          </cell>
          <cell r="S2913" t="str">
            <v>EW101</v>
          </cell>
          <cell r="T2913" t="str">
            <v>CampMinder</v>
          </cell>
          <cell r="U2913" t="str">
            <v>CM103</v>
          </cell>
        </row>
        <row r="2914">
          <cell r="B2914" t="str">
            <v>892999912866</v>
          </cell>
          <cell r="C2914" t="str">
            <v>KOVACS SECURITY SYSTEMS INC</v>
          </cell>
          <cell r="D2914" t="str">
            <v>KOVACS SECURITY SYSTEMS INC</v>
          </cell>
          <cell r="E2914">
            <v>25000</v>
          </cell>
          <cell r="F2914">
            <v>300000</v>
          </cell>
          <cell r="G2914" t="str">
            <v>Y</v>
          </cell>
          <cell r="H2914" t="str">
            <v>Y</v>
          </cell>
          <cell r="I2914">
            <v>42767</v>
          </cell>
          <cell r="J2914">
            <v>42794</v>
          </cell>
          <cell r="K2914">
            <v>42794</v>
          </cell>
          <cell r="L2914">
            <v>42794</v>
          </cell>
          <cell r="M2914">
            <v>42809</v>
          </cell>
          <cell r="N2914">
            <v>42795</v>
          </cell>
          <cell r="O2914" t="str">
            <v>Y</v>
          </cell>
          <cell r="P2914" t="str">
            <v>Tim Platz</v>
          </cell>
          <cell r="Q2914" t="str">
            <v>TP101</v>
          </cell>
          <cell r="R2914" t="str">
            <v>Andy Arner</v>
          </cell>
          <cell r="S2914" t="str">
            <v>AA102</v>
          </cell>
          <cell r="T2914" t="str">
            <v xml:space="preserve">Bethpage FCU </v>
          </cell>
          <cell r="U2914" t="str">
            <v>BFCU</v>
          </cell>
        </row>
        <row r="2915">
          <cell r="B2915" t="str">
            <v>892999912874</v>
          </cell>
          <cell r="C2915" t="str">
            <v>AUNT MARYS BRICK OVEN PIZZERIA RISTORANTE</v>
          </cell>
          <cell r="D2915" t="str">
            <v>AUNT MARYS BRICK OVEN PIZZERIA RISTORANTE</v>
          </cell>
          <cell r="E2915">
            <v>94000</v>
          </cell>
          <cell r="F2915">
            <v>1128000</v>
          </cell>
          <cell r="G2915" t="str">
            <v>Y</v>
          </cell>
          <cell r="H2915" t="str">
            <v>Y</v>
          </cell>
          <cell r="I2915">
            <v>42767</v>
          </cell>
          <cell r="J2915">
            <v>42794</v>
          </cell>
          <cell r="K2915">
            <v>42794</v>
          </cell>
          <cell r="L2915">
            <v>42794</v>
          </cell>
          <cell r="M2915">
            <v>42804</v>
          </cell>
          <cell r="N2915">
            <v>42795</v>
          </cell>
          <cell r="O2915" t="str">
            <v>Y</v>
          </cell>
          <cell r="P2915" t="str">
            <v>Jorge Pignanelli</v>
          </cell>
          <cell r="Q2915" t="str">
            <v>JP103</v>
          </cell>
          <cell r="R2915" t="str">
            <v>Maleo Solutions</v>
          </cell>
          <cell r="S2915" t="str">
            <v>MS102</v>
          </cell>
        </row>
        <row r="2916">
          <cell r="B2916" t="str">
            <v>892999912882</v>
          </cell>
          <cell r="C2916" t="str">
            <v>BEAUTIFUL ME</v>
          </cell>
          <cell r="D2916" t="str">
            <v>BEAUTIFUL ME</v>
          </cell>
          <cell r="E2916">
            <v>5000</v>
          </cell>
          <cell r="F2916">
            <v>60000</v>
          </cell>
          <cell r="G2916" t="str">
            <v>N</v>
          </cell>
          <cell r="H2916" t="str">
            <v>N</v>
          </cell>
          <cell r="I2916">
            <v>42767</v>
          </cell>
          <cell r="J2916">
            <v>42794</v>
          </cell>
          <cell r="K2916" t="str">
            <v>Declined</v>
          </cell>
          <cell r="L2916" t="str">
            <v>Declined</v>
          </cell>
          <cell r="M2916" t="str">
            <v>Declined</v>
          </cell>
          <cell r="N2916" t="str">
            <v>Declined</v>
          </cell>
          <cell r="O2916" t="str">
            <v>Declined</v>
          </cell>
          <cell r="P2916" t="str">
            <v>Tim Platz</v>
          </cell>
          <cell r="Q2916" t="str">
            <v>TP101</v>
          </cell>
          <cell r="R2916" t="str">
            <v>Andy Arner</v>
          </cell>
          <cell r="S2916" t="str">
            <v>AA102</v>
          </cell>
          <cell r="T2916" t="str">
            <v xml:space="preserve">Bethpage FCU </v>
          </cell>
          <cell r="U2916" t="str">
            <v>BFCU</v>
          </cell>
        </row>
        <row r="2917">
          <cell r="B2917" t="str">
            <v>892999912890</v>
          </cell>
          <cell r="C2917" t="str">
            <v>SHEERTEX FABRICS LLC</v>
          </cell>
          <cell r="D2917" t="str">
            <v>SHEERTEX FABRICS LLC</v>
          </cell>
          <cell r="E2917">
            <v>35000</v>
          </cell>
          <cell r="F2917">
            <v>420000</v>
          </cell>
          <cell r="G2917" t="str">
            <v>Y</v>
          </cell>
          <cell r="H2917" t="str">
            <v>Y</v>
          </cell>
          <cell r="I2917">
            <v>42767</v>
          </cell>
          <cell r="J2917">
            <v>42794</v>
          </cell>
          <cell r="K2917">
            <v>42796</v>
          </cell>
          <cell r="L2917">
            <v>42796</v>
          </cell>
          <cell r="M2917" t="str">
            <v>Approved/Closed</v>
          </cell>
          <cell r="N2917" t="str">
            <v>Approved/Closed</v>
          </cell>
          <cell r="O2917" t="str">
            <v>Y</v>
          </cell>
          <cell r="P2917" t="str">
            <v>Bill Molinari</v>
          </cell>
          <cell r="Q2917" t="str">
            <v>BM101</v>
          </cell>
          <cell r="R2917" t="str">
            <v>Andy Arner</v>
          </cell>
          <cell r="S2917" t="str">
            <v>AA102</v>
          </cell>
        </row>
        <row r="2918">
          <cell r="B2918" t="str">
            <v>892999912908</v>
          </cell>
          <cell r="C2918" t="str">
            <v>KITCHENS AND BATHROOMS BY DESIGN</v>
          </cell>
          <cell r="D2918" t="str">
            <v>KITCHENS AND BATHROOMS BY DESIGN</v>
          </cell>
          <cell r="E2918">
            <v>15000</v>
          </cell>
          <cell r="F2918">
            <v>180000</v>
          </cell>
          <cell r="G2918" t="str">
            <v>Y</v>
          </cell>
          <cell r="H2918" t="str">
            <v>Y</v>
          </cell>
          <cell r="I2918">
            <v>42767</v>
          </cell>
          <cell r="J2918">
            <v>42794</v>
          </cell>
          <cell r="K2918" t="str">
            <v>Declined</v>
          </cell>
          <cell r="L2918" t="str">
            <v>Declined</v>
          </cell>
          <cell r="M2918" t="str">
            <v>Declined</v>
          </cell>
          <cell r="N2918" t="str">
            <v>Declined</v>
          </cell>
          <cell r="O2918" t="str">
            <v>Declined</v>
          </cell>
          <cell r="P2918" t="str">
            <v>Tim Platz</v>
          </cell>
          <cell r="Q2918" t="str">
            <v>TP101</v>
          </cell>
          <cell r="R2918" t="str">
            <v>Andy Arner</v>
          </cell>
          <cell r="S2918" t="str">
            <v>AA102</v>
          </cell>
          <cell r="T2918" t="str">
            <v xml:space="preserve">Bethpage FCU </v>
          </cell>
          <cell r="U2918" t="str">
            <v>BFCU</v>
          </cell>
        </row>
        <row r="2919">
          <cell r="B2919" t="str">
            <v>892999912916</v>
          </cell>
          <cell r="C2919" t="str">
            <v>LAW OFFICE OF JACK STUART BEIGE &amp; ASSOCIATES PC</v>
          </cell>
          <cell r="D2919" t="str">
            <v>LAW OFFICE OF JACK STUART BEIGE &amp; ASSOCIATES PC</v>
          </cell>
          <cell r="E2919">
            <v>10000</v>
          </cell>
          <cell r="F2919">
            <v>120000</v>
          </cell>
          <cell r="G2919" t="str">
            <v>Y</v>
          </cell>
          <cell r="H2919" t="str">
            <v>Y</v>
          </cell>
          <cell r="I2919">
            <v>42795</v>
          </cell>
          <cell r="J2919">
            <v>42795</v>
          </cell>
          <cell r="K2919">
            <v>42796</v>
          </cell>
          <cell r="L2919">
            <v>42796</v>
          </cell>
          <cell r="M2919">
            <v>42809</v>
          </cell>
          <cell r="N2919">
            <v>42795</v>
          </cell>
          <cell r="O2919" t="str">
            <v>Y</v>
          </cell>
          <cell r="P2919" t="str">
            <v>Tim Platz</v>
          </cell>
          <cell r="Q2919" t="str">
            <v>TP101</v>
          </cell>
          <cell r="R2919" t="str">
            <v>Andy Arner</v>
          </cell>
          <cell r="S2919" t="str">
            <v>AA102</v>
          </cell>
          <cell r="T2919" t="str">
            <v xml:space="preserve">Bethpage FCU </v>
          </cell>
          <cell r="U2919" t="str">
            <v>BFCU</v>
          </cell>
        </row>
        <row r="2920">
          <cell r="B2920" t="str">
            <v>892999912924</v>
          </cell>
          <cell r="C2920" t="str">
            <v>JC STYLE HAIR SALON INC</v>
          </cell>
          <cell r="D2920" t="str">
            <v>JC STYLE HAIR SALON INC</v>
          </cell>
          <cell r="E2920">
            <v>2500</v>
          </cell>
          <cell r="F2920">
            <v>30000</v>
          </cell>
          <cell r="G2920" t="str">
            <v>N</v>
          </cell>
          <cell r="H2920" t="str">
            <v>N</v>
          </cell>
          <cell r="I2920">
            <v>42795</v>
          </cell>
          <cell r="J2920">
            <v>42796</v>
          </cell>
          <cell r="K2920">
            <v>42797</v>
          </cell>
          <cell r="L2920">
            <v>42797</v>
          </cell>
          <cell r="M2920" t="str">
            <v>Approved/Closed</v>
          </cell>
          <cell r="N2920" t="str">
            <v>Approved/Closed</v>
          </cell>
          <cell r="O2920" t="str">
            <v>Y</v>
          </cell>
          <cell r="P2920" t="str">
            <v>Tim Platz</v>
          </cell>
          <cell r="Q2920" t="str">
            <v>TP101</v>
          </cell>
          <cell r="R2920" t="str">
            <v>Andy Arner</v>
          </cell>
          <cell r="S2920" t="str">
            <v>AA102</v>
          </cell>
          <cell r="T2920" t="str">
            <v xml:space="preserve">Bethpage FCU </v>
          </cell>
          <cell r="U2920" t="str">
            <v>BFCU</v>
          </cell>
        </row>
        <row r="2921">
          <cell r="B2921" t="str">
            <v>892999912932</v>
          </cell>
          <cell r="C2921" t="str">
            <v>ELITE CHIMNEY SOLUTIONS</v>
          </cell>
          <cell r="D2921" t="str">
            <v>ELITE CHIMNEY SOLUTIONS</v>
          </cell>
          <cell r="E2921">
            <v>45000</v>
          </cell>
          <cell r="F2921">
            <v>540000</v>
          </cell>
          <cell r="G2921" t="str">
            <v>Y</v>
          </cell>
          <cell r="H2921" t="str">
            <v>Y</v>
          </cell>
          <cell r="I2921">
            <v>42795</v>
          </cell>
          <cell r="J2921">
            <v>42796</v>
          </cell>
          <cell r="K2921">
            <v>42797</v>
          </cell>
          <cell r="L2921">
            <v>42797</v>
          </cell>
          <cell r="M2921">
            <v>42809</v>
          </cell>
          <cell r="N2921">
            <v>42795</v>
          </cell>
          <cell r="O2921" t="str">
            <v>Y</v>
          </cell>
          <cell r="P2921" t="str">
            <v>Rodolfo Castro</v>
          </cell>
          <cell r="Q2921" t="str">
            <v>RC103</v>
          </cell>
          <cell r="R2921" t="str">
            <v>Chris Frey</v>
          </cell>
          <cell r="S2921" t="str">
            <v>CF101</v>
          </cell>
        </row>
        <row r="2922">
          <cell r="B2922" t="str">
            <v>892999912940</v>
          </cell>
          <cell r="C2922" t="str">
            <v>PRINTED 4 YOU INC</v>
          </cell>
          <cell r="D2922" t="str">
            <v>PRINTED 4 YOU INC</v>
          </cell>
          <cell r="E2922">
            <v>7000</v>
          </cell>
          <cell r="F2922">
            <v>84000</v>
          </cell>
          <cell r="G2922" t="str">
            <v>N</v>
          </cell>
          <cell r="H2922" t="str">
            <v>N</v>
          </cell>
          <cell r="I2922">
            <v>42795</v>
          </cell>
          <cell r="J2922">
            <v>42796</v>
          </cell>
          <cell r="K2922">
            <v>42801</v>
          </cell>
          <cell r="L2922">
            <v>42801</v>
          </cell>
          <cell r="M2922" t="str">
            <v>Approved/Closed</v>
          </cell>
          <cell r="N2922" t="str">
            <v>Approved/Closed</v>
          </cell>
          <cell r="O2922" t="str">
            <v>Y</v>
          </cell>
          <cell r="P2922" t="str">
            <v>Brian Charney</v>
          </cell>
          <cell r="Q2922" t="str">
            <v>BC102</v>
          </cell>
        </row>
        <row r="2923">
          <cell r="B2923" t="str">
            <v>892999912957</v>
          </cell>
          <cell r="C2923" t="str">
            <v>CHEWELAH VETERINARY CLINIC</v>
          </cell>
          <cell r="D2923" t="str">
            <v>CHEWELAH VETERINARY CLINIC</v>
          </cell>
          <cell r="E2923">
            <v>50000</v>
          </cell>
          <cell r="F2923">
            <v>600000</v>
          </cell>
          <cell r="G2923" t="str">
            <v>Y</v>
          </cell>
          <cell r="H2923" t="str">
            <v>Y</v>
          </cell>
          <cell r="I2923">
            <v>42795</v>
          </cell>
          <cell r="J2923">
            <v>42797</v>
          </cell>
          <cell r="K2923">
            <v>42797</v>
          </cell>
          <cell r="L2923">
            <v>42797</v>
          </cell>
          <cell r="M2923">
            <v>42804</v>
          </cell>
          <cell r="N2923">
            <v>42795</v>
          </cell>
          <cell r="O2923" t="str">
            <v>Y</v>
          </cell>
          <cell r="P2923" t="str">
            <v>Diane Campbell</v>
          </cell>
          <cell r="Q2923" t="str">
            <v>DC101</v>
          </cell>
          <cell r="R2923" t="str">
            <v>Chris Frey</v>
          </cell>
          <cell r="S2923" t="str">
            <v>CF101</v>
          </cell>
        </row>
        <row r="2924">
          <cell r="B2924" t="str">
            <v>892999912965</v>
          </cell>
          <cell r="C2924" t="str">
            <v xml:space="preserve">SADOS </v>
          </cell>
          <cell r="D2924" t="str">
            <v>SADOS</v>
          </cell>
          <cell r="E2924">
            <v>20000</v>
          </cell>
          <cell r="F2924">
            <v>240000</v>
          </cell>
          <cell r="G2924" t="str">
            <v>Y</v>
          </cell>
          <cell r="H2924" t="str">
            <v>N</v>
          </cell>
          <cell r="I2924">
            <v>42795</v>
          </cell>
          <cell r="J2924">
            <v>42797</v>
          </cell>
          <cell r="K2924">
            <v>42800</v>
          </cell>
          <cell r="L2924">
            <v>42801</v>
          </cell>
          <cell r="M2924">
            <v>42839</v>
          </cell>
          <cell r="N2924">
            <v>42826</v>
          </cell>
          <cell r="O2924" t="str">
            <v>Y</v>
          </cell>
          <cell r="P2924" t="str">
            <v>Andy Arner</v>
          </cell>
          <cell r="Q2924" t="str">
            <v>AA102</v>
          </cell>
        </row>
        <row r="2925">
          <cell r="B2925" t="str">
            <v>892999912973</v>
          </cell>
          <cell r="C2925" t="str">
            <v>JITENG CONSULTANCY LLC</v>
          </cell>
          <cell r="D2925" t="str">
            <v>WEXFORD VIOLINS</v>
          </cell>
          <cell r="E2925">
            <v>12000</v>
          </cell>
          <cell r="F2925">
            <v>144000</v>
          </cell>
          <cell r="G2925" t="str">
            <v>N</v>
          </cell>
          <cell r="H2925" t="str">
            <v>N</v>
          </cell>
          <cell r="I2925">
            <v>42795</v>
          </cell>
          <cell r="J2925">
            <v>42800</v>
          </cell>
          <cell r="K2925">
            <v>42803</v>
          </cell>
          <cell r="L2925">
            <v>42803</v>
          </cell>
          <cell r="M2925">
            <v>42832</v>
          </cell>
          <cell r="N2925">
            <v>42826</v>
          </cell>
          <cell r="O2925" t="str">
            <v>Y</v>
          </cell>
          <cell r="P2925" t="str">
            <v>William Johnston</v>
          </cell>
          <cell r="Q2925" t="str">
            <v>BJ101</v>
          </cell>
          <cell r="R2925" t="str">
            <v>Jason Sylvan</v>
          </cell>
          <cell r="S2925" t="str">
            <v>JS102</v>
          </cell>
        </row>
        <row r="2926">
          <cell r="B2926" t="str">
            <v>892999912981</v>
          </cell>
          <cell r="C2926" t="str">
            <v>JHCC LLC</v>
          </cell>
          <cell r="D2926" t="str">
            <v>EASTERN PLATING SUPPLY</v>
          </cell>
          <cell r="E2926">
            <v>5000</v>
          </cell>
          <cell r="F2926">
            <v>60000</v>
          </cell>
          <cell r="G2926" t="str">
            <v>Y</v>
          </cell>
          <cell r="H2926" t="str">
            <v>Y</v>
          </cell>
          <cell r="I2926">
            <v>42795</v>
          </cell>
          <cell r="J2926">
            <v>42801</v>
          </cell>
          <cell r="K2926">
            <v>42801</v>
          </cell>
          <cell r="L2926">
            <v>42801</v>
          </cell>
          <cell r="M2926">
            <v>42825</v>
          </cell>
          <cell r="N2926">
            <v>42795</v>
          </cell>
          <cell r="O2926" t="str">
            <v>Y</v>
          </cell>
          <cell r="P2926" t="str">
            <v>Tim Platz</v>
          </cell>
          <cell r="Q2926" t="str">
            <v>TP101</v>
          </cell>
          <cell r="R2926" t="str">
            <v>Andy Arner</v>
          </cell>
          <cell r="S2926" t="str">
            <v>AA102</v>
          </cell>
          <cell r="T2926" t="str">
            <v xml:space="preserve">Bethpage FCU </v>
          </cell>
          <cell r="U2926" t="str">
            <v>BFCU</v>
          </cell>
        </row>
        <row r="2927">
          <cell r="B2927" t="str">
            <v>892999912999</v>
          </cell>
          <cell r="C2927" t="str">
            <v>DIRECT MAIL OF NEW YORK</v>
          </cell>
          <cell r="D2927" t="str">
            <v>DIRECT MAIL OF NEW YORK</v>
          </cell>
          <cell r="E2927">
            <v>20000</v>
          </cell>
          <cell r="F2927">
            <v>240000</v>
          </cell>
          <cell r="G2927" t="str">
            <v>Y</v>
          </cell>
          <cell r="H2927" t="str">
            <v>Y</v>
          </cell>
          <cell r="I2927">
            <v>42795</v>
          </cell>
          <cell r="J2927">
            <v>42802</v>
          </cell>
          <cell r="K2927">
            <v>42802</v>
          </cell>
          <cell r="L2927">
            <v>42802</v>
          </cell>
          <cell r="M2927">
            <v>42809</v>
          </cell>
          <cell r="N2927">
            <v>42795</v>
          </cell>
          <cell r="O2927" t="str">
            <v>Y</v>
          </cell>
          <cell r="P2927" t="str">
            <v>John Vacca</v>
          </cell>
          <cell r="Q2927" t="str">
            <v>JV101</v>
          </cell>
          <cell r="R2927" t="str">
            <v>Erick Weinstein</v>
          </cell>
          <cell r="S2927" t="str">
            <v>EW101</v>
          </cell>
        </row>
        <row r="2928">
          <cell r="B2928" t="str">
            <v>892999913005</v>
          </cell>
          <cell r="C2928" t="str">
            <v>NOME SUPERETTE &amp; BAGELS INC</v>
          </cell>
          <cell r="D2928" t="str">
            <v>NOME SUPERETTE</v>
          </cell>
          <cell r="E2928">
            <v>50000</v>
          </cell>
          <cell r="F2928">
            <v>600000</v>
          </cell>
          <cell r="G2928" t="str">
            <v>N</v>
          </cell>
          <cell r="H2928" t="str">
            <v>N</v>
          </cell>
          <cell r="I2928">
            <v>42795</v>
          </cell>
          <cell r="J2928">
            <v>42803</v>
          </cell>
          <cell r="K2928">
            <v>42804</v>
          </cell>
          <cell r="L2928">
            <v>42804</v>
          </cell>
          <cell r="M2928">
            <v>42839</v>
          </cell>
          <cell r="N2928">
            <v>42826</v>
          </cell>
          <cell r="O2928" t="str">
            <v>Y</v>
          </cell>
          <cell r="P2928" t="str">
            <v>RJS Processing</v>
          </cell>
          <cell r="Q2928" t="str">
            <v>EB101</v>
          </cell>
          <cell r="R2928" t="str">
            <v>Chris Frey</v>
          </cell>
          <cell r="S2928" t="str">
            <v>CF101</v>
          </cell>
        </row>
        <row r="2929">
          <cell r="B2929" t="str">
            <v>892999913013</v>
          </cell>
          <cell r="C2929" t="str">
            <v>MICHELLE T BROWNSTEIN DVM PLLC</v>
          </cell>
          <cell r="D2929" t="str">
            <v>HENRIETTA ANIMAL HOSPITAL</v>
          </cell>
          <cell r="E2929">
            <v>33000</v>
          </cell>
          <cell r="F2929">
            <v>396000</v>
          </cell>
          <cell r="G2929" t="str">
            <v>Y</v>
          </cell>
          <cell r="H2929" t="str">
            <v>Y</v>
          </cell>
          <cell r="I2929">
            <v>42795</v>
          </cell>
          <cell r="J2929">
            <v>42803</v>
          </cell>
          <cell r="K2929">
            <v>42803</v>
          </cell>
          <cell r="L2929">
            <v>42803</v>
          </cell>
          <cell r="M2929">
            <v>42818</v>
          </cell>
          <cell r="N2929">
            <v>42795</v>
          </cell>
          <cell r="O2929" t="str">
            <v>Y</v>
          </cell>
          <cell r="P2929" t="str">
            <v>Diane Campbell</v>
          </cell>
          <cell r="Q2929" t="str">
            <v>DC101</v>
          </cell>
          <cell r="R2929" t="str">
            <v>Chris Frey</v>
          </cell>
          <cell r="S2929" t="str">
            <v>CF101</v>
          </cell>
        </row>
        <row r="2930">
          <cell r="B2930" t="str">
            <v>892999913021</v>
          </cell>
          <cell r="C2930" t="str">
            <v>TJ4 RESTAURANT CORP</v>
          </cell>
          <cell r="D2930" t="str">
            <v>TACO JOE'S / YOGURT &amp; SUCH</v>
          </cell>
          <cell r="E2930">
            <v>45000</v>
          </cell>
          <cell r="F2930">
            <v>540000</v>
          </cell>
          <cell r="G2930" t="str">
            <v>N</v>
          </cell>
          <cell r="H2930" t="str">
            <v>N</v>
          </cell>
          <cell r="I2930">
            <v>42795</v>
          </cell>
          <cell r="J2930">
            <v>42803</v>
          </cell>
          <cell r="K2930">
            <v>42804</v>
          </cell>
          <cell r="L2930">
            <v>42804</v>
          </cell>
          <cell r="M2930">
            <v>42825</v>
          </cell>
          <cell r="N2930">
            <v>42795</v>
          </cell>
          <cell r="O2930" t="str">
            <v>Y</v>
          </cell>
          <cell r="P2930" t="str">
            <v>CardWorks Acquiring</v>
          </cell>
          <cell r="Q2930" t="str">
            <v>CWA101</v>
          </cell>
          <cell r="R2930" t="str">
            <v>Erick Weinstein</v>
          </cell>
          <cell r="S2930" t="str">
            <v>EW101</v>
          </cell>
        </row>
        <row r="2931">
          <cell r="B2931" t="str">
            <v>892999913039</v>
          </cell>
          <cell r="C2931" t="str">
            <v>BAY SHORE GAS INC</v>
          </cell>
          <cell r="D2931" t="str">
            <v>BAY SHORE GAS INC</v>
          </cell>
          <cell r="E2931">
            <v>30000</v>
          </cell>
          <cell r="F2931">
            <v>360000</v>
          </cell>
          <cell r="G2931" t="str">
            <v>Y</v>
          </cell>
          <cell r="H2931" t="str">
            <v>Y</v>
          </cell>
          <cell r="I2931">
            <v>42795</v>
          </cell>
          <cell r="J2931">
            <v>42804</v>
          </cell>
          <cell r="K2931">
            <v>42807</v>
          </cell>
          <cell r="L2931">
            <v>42807</v>
          </cell>
          <cell r="M2931">
            <v>42818</v>
          </cell>
          <cell r="N2931">
            <v>42795</v>
          </cell>
          <cell r="O2931" t="str">
            <v>Y</v>
          </cell>
          <cell r="P2931" t="str">
            <v>Tim Platz</v>
          </cell>
          <cell r="Q2931" t="str">
            <v>TP101</v>
          </cell>
          <cell r="R2931" t="str">
            <v>Andy Arner</v>
          </cell>
          <cell r="S2931" t="str">
            <v>AA102</v>
          </cell>
        </row>
        <row r="2932">
          <cell r="B2932" t="str">
            <v>892999913047</v>
          </cell>
          <cell r="C2932" t="str">
            <v>ANGEL MINISTRIES</v>
          </cell>
          <cell r="D2932" t="str">
            <v>ANGEL MINISTRIES</v>
          </cell>
          <cell r="E2932">
            <v>1500</v>
          </cell>
          <cell r="F2932">
            <v>18000</v>
          </cell>
          <cell r="G2932" t="str">
            <v>N</v>
          </cell>
          <cell r="H2932" t="str">
            <v>N</v>
          </cell>
          <cell r="I2932">
            <v>42795</v>
          </cell>
          <cell r="J2932">
            <v>42804</v>
          </cell>
          <cell r="K2932">
            <v>42804</v>
          </cell>
          <cell r="L2932">
            <v>42804</v>
          </cell>
          <cell r="M2932">
            <v>42825</v>
          </cell>
          <cell r="N2932">
            <v>42795</v>
          </cell>
          <cell r="O2932" t="str">
            <v>Y</v>
          </cell>
          <cell r="P2932" t="str">
            <v>Tim Platz</v>
          </cell>
          <cell r="Q2932" t="str">
            <v>TP101</v>
          </cell>
          <cell r="R2932" t="str">
            <v>Andy Arner</v>
          </cell>
          <cell r="S2932" t="str">
            <v>AA102</v>
          </cell>
        </row>
        <row r="2933">
          <cell r="B2933" t="str">
            <v>892999913054</v>
          </cell>
          <cell r="C2933" t="str">
            <v>AMERICAN HOME PROTECT LLC</v>
          </cell>
          <cell r="D2933" t="str">
            <v>AMERICAN HOME PROTECT LLC</v>
          </cell>
          <cell r="E2933">
            <v>111000</v>
          </cell>
          <cell r="F2933">
            <v>1332000</v>
          </cell>
          <cell r="G2933" t="str">
            <v>Y</v>
          </cell>
          <cell r="H2933" t="str">
            <v>Y</v>
          </cell>
          <cell r="I2933">
            <v>42795</v>
          </cell>
          <cell r="J2933">
            <v>42804</v>
          </cell>
          <cell r="K2933" t="str">
            <v>Withdrawn</v>
          </cell>
          <cell r="L2933" t="str">
            <v>Withdrawn</v>
          </cell>
          <cell r="M2933" t="str">
            <v>Withdrawn</v>
          </cell>
          <cell r="N2933" t="str">
            <v>Withdrawn</v>
          </cell>
          <cell r="O2933" t="str">
            <v>Withdrawn</v>
          </cell>
          <cell r="P2933" t="str">
            <v>Gene Williams</v>
          </cell>
          <cell r="Q2933" t="str">
            <v>GW101</v>
          </cell>
          <cell r="R2933" t="str">
            <v>Andy Arner</v>
          </cell>
          <cell r="S2933" t="str">
            <v>AA102</v>
          </cell>
        </row>
        <row r="2934">
          <cell r="B2934" t="str">
            <v>892999913062</v>
          </cell>
          <cell r="C2934" t="str">
            <v>PREFERRED BUSINESS FORMS INC.</v>
          </cell>
          <cell r="D2934" t="str">
            <v>PREFERRED BUSINESS</v>
          </cell>
          <cell r="E2934">
            <v>10000</v>
          </cell>
          <cell r="F2934">
            <v>120000</v>
          </cell>
          <cell r="G2934" t="str">
            <v>Y</v>
          </cell>
          <cell r="H2934" t="str">
            <v>N</v>
          </cell>
          <cell r="I2934">
            <v>42795</v>
          </cell>
          <cell r="J2934">
            <v>42809</v>
          </cell>
          <cell r="K2934">
            <v>42810</v>
          </cell>
          <cell r="L2934">
            <v>42810</v>
          </cell>
          <cell r="M2934">
            <v>42818</v>
          </cell>
          <cell r="N2934">
            <v>42795</v>
          </cell>
          <cell r="O2934" t="str">
            <v>Y</v>
          </cell>
          <cell r="P2934" t="str">
            <v>John Vacca</v>
          </cell>
          <cell r="Q2934" t="str">
            <v>JV101</v>
          </cell>
          <cell r="R2934" t="str">
            <v>Chris Frey</v>
          </cell>
          <cell r="S2934" t="str">
            <v>CF101</v>
          </cell>
        </row>
        <row r="2935">
          <cell r="B2935" t="str">
            <v>892999913070</v>
          </cell>
          <cell r="C2935" t="str">
            <v>JV MCKIERVAN DVM PLLC</v>
          </cell>
          <cell r="D2935" t="str">
            <v>GREAT BAY ANIMAL HOSPITAL</v>
          </cell>
          <cell r="E2935">
            <v>100000</v>
          </cell>
          <cell r="F2935">
            <v>1200000</v>
          </cell>
          <cell r="G2935" t="str">
            <v>Y</v>
          </cell>
          <cell r="H2935" t="str">
            <v>Y</v>
          </cell>
          <cell r="I2935">
            <v>42795</v>
          </cell>
          <cell r="J2935">
            <v>42810</v>
          </cell>
          <cell r="K2935">
            <v>42810</v>
          </cell>
          <cell r="L2935">
            <v>42810</v>
          </cell>
          <cell r="M2935">
            <v>42832</v>
          </cell>
          <cell r="N2935">
            <v>42826</v>
          </cell>
          <cell r="O2935" t="str">
            <v>Y</v>
          </cell>
          <cell r="P2935" t="str">
            <v>CardWorks Acquiring</v>
          </cell>
          <cell r="Q2935" t="str">
            <v>CWA101</v>
          </cell>
          <cell r="R2935" t="str">
            <v>Chris Frey</v>
          </cell>
          <cell r="S2935" t="str">
            <v>CF101</v>
          </cell>
        </row>
        <row r="2936">
          <cell r="B2936" t="str">
            <v>892999913088</v>
          </cell>
          <cell r="C2936" t="str">
            <v>CASUAL EXPRESS APPAREL CORP</v>
          </cell>
          <cell r="D2936" t="str">
            <v>CASUAL EXPRESS APPAREL CORP</v>
          </cell>
          <cell r="E2936">
            <v>65000</v>
          </cell>
          <cell r="F2936">
            <v>780000</v>
          </cell>
          <cell r="G2936" t="str">
            <v>Y</v>
          </cell>
          <cell r="H2936" t="str">
            <v>Y</v>
          </cell>
          <cell r="I2936">
            <v>42795</v>
          </cell>
          <cell r="J2936">
            <v>42810</v>
          </cell>
          <cell r="K2936">
            <v>42810</v>
          </cell>
          <cell r="L2936">
            <v>42811</v>
          </cell>
          <cell r="M2936">
            <v>42825</v>
          </cell>
          <cell r="N2936">
            <v>42795</v>
          </cell>
          <cell r="O2936" t="str">
            <v>Y</v>
          </cell>
          <cell r="P2936" t="str">
            <v>John Vacca</v>
          </cell>
          <cell r="Q2936" t="str">
            <v>JV101</v>
          </cell>
          <cell r="R2936" t="str">
            <v>Chris Frey</v>
          </cell>
          <cell r="S2936" t="str">
            <v>CF101</v>
          </cell>
        </row>
        <row r="2937">
          <cell r="B2937" t="str">
            <v>892999913096</v>
          </cell>
          <cell r="C2937" t="str">
            <v>PARK &amp; MAIN RESTAURANT INC.</v>
          </cell>
          <cell r="D2937" t="str">
            <v>TASTE AMERICAN GRILL</v>
          </cell>
          <cell r="E2937">
            <v>170000</v>
          </cell>
          <cell r="F2937">
            <v>2040000</v>
          </cell>
          <cell r="G2937" t="str">
            <v>Y</v>
          </cell>
          <cell r="H2937" t="str">
            <v>N</v>
          </cell>
          <cell r="I2937">
            <v>42795</v>
          </cell>
          <cell r="J2937">
            <v>42814</v>
          </cell>
          <cell r="K2937">
            <v>42814</v>
          </cell>
          <cell r="L2937">
            <v>42814</v>
          </cell>
          <cell r="M2937">
            <v>42846</v>
          </cell>
          <cell r="N2937">
            <v>42826</v>
          </cell>
          <cell r="O2937" t="str">
            <v>Y</v>
          </cell>
          <cell r="P2937" t="str">
            <v>Anthony Krupinski</v>
          </cell>
          <cell r="Q2937" t="str">
            <v>AK101</v>
          </cell>
          <cell r="R2937" t="str">
            <v>Chris Frey</v>
          </cell>
          <cell r="S2937" t="str">
            <v>CF101</v>
          </cell>
        </row>
        <row r="2938">
          <cell r="B2938" t="str">
            <v>892999913104</v>
          </cell>
          <cell r="C2938" t="str">
            <v>BODY BLUSH WELLNESS SPOT</v>
          </cell>
          <cell r="D2938" t="str">
            <v>BODY BLUSH</v>
          </cell>
          <cell r="E2938">
            <v>5000</v>
          </cell>
          <cell r="F2938">
            <v>60000</v>
          </cell>
          <cell r="G2938" t="str">
            <v>N</v>
          </cell>
          <cell r="H2938" t="str">
            <v>N</v>
          </cell>
          <cell r="I2938">
            <v>42795</v>
          </cell>
          <cell r="J2938">
            <v>42815</v>
          </cell>
          <cell r="K2938">
            <v>42817</v>
          </cell>
          <cell r="L2938">
            <v>42817</v>
          </cell>
          <cell r="M2938">
            <v>42839</v>
          </cell>
          <cell r="N2938">
            <v>42826</v>
          </cell>
          <cell r="O2938" t="str">
            <v>Y</v>
          </cell>
          <cell r="P2938" t="str">
            <v>Tim Platz</v>
          </cell>
          <cell r="Q2938" t="str">
            <v>TP101</v>
          </cell>
          <cell r="R2938" t="str">
            <v>Andy Arner</v>
          </cell>
          <cell r="S2938" t="str">
            <v>AA102</v>
          </cell>
          <cell r="T2938" t="str">
            <v xml:space="preserve">Bethpage FCU </v>
          </cell>
          <cell r="U2938" t="str">
            <v>BFCU</v>
          </cell>
        </row>
        <row r="2939">
          <cell r="B2939" t="str">
            <v>892999913112</v>
          </cell>
          <cell r="C2939" t="str">
            <v>CANNELLE LONG ISLAND CITY LLC</v>
          </cell>
          <cell r="D2939" t="str">
            <v>CANNELLE LONG ISLAND CITY LLC</v>
          </cell>
          <cell r="E2939">
            <v>100000</v>
          </cell>
          <cell r="F2939">
            <v>1200000</v>
          </cell>
          <cell r="G2939" t="str">
            <v>Y</v>
          </cell>
          <cell r="H2939" t="str">
            <v>Y</v>
          </cell>
          <cell r="I2939">
            <v>42795</v>
          </cell>
          <cell r="J2939">
            <v>42815</v>
          </cell>
          <cell r="K2939">
            <v>42816</v>
          </cell>
          <cell r="L2939">
            <v>42816</v>
          </cell>
          <cell r="M2939">
            <v>42825</v>
          </cell>
          <cell r="N2939">
            <v>42795</v>
          </cell>
          <cell r="O2939" t="str">
            <v>Y</v>
          </cell>
          <cell r="P2939" t="str">
            <v>Modus POS</v>
          </cell>
          <cell r="Q2939" t="str">
            <v>MPOS101</v>
          </cell>
          <cell r="R2939" t="str">
            <v>Gene Williams</v>
          </cell>
          <cell r="S2939" t="str">
            <v>GW101</v>
          </cell>
        </row>
        <row r="2940">
          <cell r="B2940" t="str">
            <v>892999913120</v>
          </cell>
          <cell r="C2940" t="str">
            <v>DANCE BY HILLARY</v>
          </cell>
          <cell r="D2940" t="str">
            <v>DANCE BY HILLARY</v>
          </cell>
          <cell r="E2940">
            <v>8500</v>
          </cell>
          <cell r="F2940">
            <v>102000</v>
          </cell>
          <cell r="G2940" t="str">
            <v>Y</v>
          </cell>
          <cell r="H2940" t="str">
            <v>Y</v>
          </cell>
          <cell r="I2940">
            <v>42795</v>
          </cell>
          <cell r="J2940">
            <v>42815</v>
          </cell>
          <cell r="K2940">
            <v>42817</v>
          </cell>
          <cell r="L2940">
            <v>42817</v>
          </cell>
          <cell r="M2940">
            <v>42832</v>
          </cell>
          <cell r="N2940">
            <v>42826</v>
          </cell>
          <cell r="O2940" t="str">
            <v>Y</v>
          </cell>
          <cell r="P2940" t="str">
            <v>William Johnston</v>
          </cell>
          <cell r="Q2940" t="str">
            <v>BJ101</v>
          </cell>
          <cell r="R2940" t="str">
            <v>Jason Sylvan</v>
          </cell>
          <cell r="S2940" t="str">
            <v>JS102</v>
          </cell>
        </row>
        <row r="2941">
          <cell r="B2941" t="str">
            <v>892999913138</v>
          </cell>
          <cell r="C2941" t="str">
            <v>LA CHISPA DELI &amp; GROCERY 2 CORP</v>
          </cell>
          <cell r="D2941" t="str">
            <v>LA CHISPA DELI</v>
          </cell>
          <cell r="E2941">
            <v>5000</v>
          </cell>
          <cell r="F2941">
            <v>60000</v>
          </cell>
          <cell r="G2941" t="str">
            <v>N</v>
          </cell>
          <cell r="H2941" t="str">
            <v>N</v>
          </cell>
          <cell r="I2941">
            <v>42795</v>
          </cell>
          <cell r="J2941">
            <v>42815</v>
          </cell>
          <cell r="K2941">
            <v>42816</v>
          </cell>
          <cell r="L2941">
            <v>42816</v>
          </cell>
          <cell r="M2941">
            <v>42832</v>
          </cell>
          <cell r="N2941">
            <v>42826</v>
          </cell>
          <cell r="O2941" t="str">
            <v>Y</v>
          </cell>
          <cell r="P2941" t="str">
            <v>Tim Platz</v>
          </cell>
          <cell r="Q2941" t="str">
            <v>TP101</v>
          </cell>
          <cell r="R2941" t="str">
            <v>Andy Arner</v>
          </cell>
          <cell r="S2941" t="str">
            <v>AA102</v>
          </cell>
          <cell r="T2941" t="str">
            <v xml:space="preserve">Bethpage FCU </v>
          </cell>
          <cell r="U2941" t="str">
            <v>BFCU</v>
          </cell>
        </row>
        <row r="2942">
          <cell r="B2942" t="str">
            <v>892999913146</v>
          </cell>
          <cell r="C2942" t="str">
            <v>DES DRAGONS INC</v>
          </cell>
          <cell r="D2942" t="str">
            <v>CRAFTON BEVERAGE CENTER</v>
          </cell>
          <cell r="E2942">
            <v>22500</v>
          </cell>
          <cell r="F2942">
            <v>270000</v>
          </cell>
          <cell r="G2942" t="str">
            <v>Y</v>
          </cell>
          <cell r="H2942" t="str">
            <v>Y</v>
          </cell>
          <cell r="I2942">
            <v>42795</v>
          </cell>
          <cell r="J2942">
            <v>42815</v>
          </cell>
          <cell r="K2942">
            <v>42816</v>
          </cell>
          <cell r="L2942">
            <v>42816</v>
          </cell>
          <cell r="M2942">
            <v>42832</v>
          </cell>
          <cell r="N2942">
            <v>42826</v>
          </cell>
          <cell r="O2942" t="str">
            <v>Y</v>
          </cell>
          <cell r="P2942" t="str">
            <v>William Johnston</v>
          </cell>
          <cell r="Q2942" t="str">
            <v>BJ101</v>
          </cell>
          <cell r="R2942" t="str">
            <v>Jason Sylvan</v>
          </cell>
          <cell r="S2942" t="str">
            <v>JS102</v>
          </cell>
        </row>
        <row r="2943">
          <cell r="B2943" t="str">
            <v>892999913153</v>
          </cell>
          <cell r="C2943" t="str">
            <v>GRECO FUNERAL SERVICES INC</v>
          </cell>
          <cell r="D2943" t="str">
            <v>GRECO HERTNICK FUNERAL HOME</v>
          </cell>
          <cell r="E2943">
            <v>15000</v>
          </cell>
          <cell r="F2943">
            <v>180000</v>
          </cell>
          <cell r="G2943" t="str">
            <v>Y</v>
          </cell>
          <cell r="H2943" t="str">
            <v>Y</v>
          </cell>
          <cell r="I2943">
            <v>42795</v>
          </cell>
          <cell r="J2943">
            <v>42817</v>
          </cell>
          <cell r="K2943">
            <v>42817</v>
          </cell>
          <cell r="L2943">
            <v>42817</v>
          </cell>
          <cell r="M2943">
            <v>42852</v>
          </cell>
          <cell r="N2943">
            <v>42826</v>
          </cell>
          <cell r="O2943" t="str">
            <v>Y</v>
          </cell>
          <cell r="P2943" t="str">
            <v>William Johnston</v>
          </cell>
          <cell r="Q2943" t="str">
            <v>BJ101</v>
          </cell>
          <cell r="R2943" t="str">
            <v>Jason Sylvan</v>
          </cell>
          <cell r="S2943" t="str">
            <v>JS102</v>
          </cell>
        </row>
        <row r="2944">
          <cell r="B2944" t="str">
            <v>892999913161</v>
          </cell>
          <cell r="C2944" t="str">
            <v>CHEF ELVIS CARIBBEAN CUISINE</v>
          </cell>
          <cell r="D2944" t="str">
            <v>CHEF ELVIS CARIBBEAN CUISINE</v>
          </cell>
          <cell r="E2944">
            <v>5000</v>
          </cell>
          <cell r="F2944">
            <v>60000</v>
          </cell>
          <cell r="G2944" t="str">
            <v>Y</v>
          </cell>
          <cell r="H2944" t="str">
            <v>Y</v>
          </cell>
          <cell r="I2944">
            <v>42795</v>
          </cell>
          <cell r="J2944">
            <v>42817</v>
          </cell>
          <cell r="K2944">
            <v>42817</v>
          </cell>
          <cell r="L2944">
            <v>42817</v>
          </cell>
          <cell r="M2944">
            <v>42832</v>
          </cell>
          <cell r="N2944">
            <v>42826</v>
          </cell>
          <cell r="O2944" t="str">
            <v>Y</v>
          </cell>
          <cell r="P2944" t="str">
            <v>Tim Platz</v>
          </cell>
          <cell r="Q2944" t="str">
            <v>TP101</v>
          </cell>
          <cell r="R2944" t="str">
            <v>Andy Arner</v>
          </cell>
          <cell r="S2944" t="str">
            <v>AA102</v>
          </cell>
          <cell r="T2944" t="str">
            <v xml:space="preserve">Bethpage FCU </v>
          </cell>
          <cell r="U2944" t="str">
            <v>BFCU</v>
          </cell>
        </row>
        <row r="2945">
          <cell r="B2945" t="str">
            <v>892999913179</v>
          </cell>
          <cell r="C2945" t="str">
            <v>FAT ERNIES CHEESESTEAKS CO.</v>
          </cell>
          <cell r="D2945" t="str">
            <v>FAT ERNIES CHEESESTEAKS CO.</v>
          </cell>
          <cell r="E2945">
            <v>13000</v>
          </cell>
          <cell r="F2945">
            <v>156000</v>
          </cell>
          <cell r="G2945" t="str">
            <v>Y</v>
          </cell>
          <cell r="H2945" t="str">
            <v>Y</v>
          </cell>
          <cell r="I2945">
            <v>42795</v>
          </cell>
          <cell r="J2945">
            <v>42817</v>
          </cell>
          <cell r="K2945">
            <v>42818</v>
          </cell>
          <cell r="L2945">
            <v>42818</v>
          </cell>
          <cell r="M2945">
            <v>42825</v>
          </cell>
          <cell r="N2945">
            <v>42795</v>
          </cell>
          <cell r="O2945" t="str">
            <v>Y</v>
          </cell>
          <cell r="P2945" t="str">
            <v>Kerry Doyle</v>
          </cell>
          <cell r="Q2945" t="str">
            <v>KD101</v>
          </cell>
        </row>
        <row r="2946">
          <cell r="B2946" t="str">
            <v>892999913187</v>
          </cell>
          <cell r="C2946" t="str">
            <v>ASIF A CHOWDHURY</v>
          </cell>
          <cell r="D2946" t="str">
            <v>AAC EMPOWERING GOODS</v>
          </cell>
          <cell r="E2946">
            <v>7000</v>
          </cell>
          <cell r="F2946">
            <v>84000</v>
          </cell>
          <cell r="G2946" t="str">
            <v>N</v>
          </cell>
          <cell r="H2946" t="str">
            <v>N</v>
          </cell>
          <cell r="I2946">
            <v>42795</v>
          </cell>
          <cell r="J2946">
            <v>42817</v>
          </cell>
          <cell r="K2946">
            <v>42822</v>
          </cell>
          <cell r="L2946">
            <v>42822</v>
          </cell>
          <cell r="M2946">
            <v>42832</v>
          </cell>
          <cell r="N2946">
            <v>42826</v>
          </cell>
          <cell r="O2946" t="str">
            <v>Y</v>
          </cell>
          <cell r="P2946" t="str">
            <v>Andy Arner</v>
          </cell>
          <cell r="Q2946" t="str">
            <v>AA102</v>
          </cell>
        </row>
        <row r="2947">
          <cell r="B2947" t="str">
            <v>892999913195</v>
          </cell>
          <cell r="C2947" t="str">
            <v>NEW CENTRAL CAR WASH INC</v>
          </cell>
          <cell r="D2947" t="str">
            <v>NEW CENTRAL CAR WASH INC</v>
          </cell>
          <cell r="E2947">
            <v>21300</v>
          </cell>
          <cell r="F2947">
            <v>255600</v>
          </cell>
          <cell r="G2947" t="str">
            <v>Y</v>
          </cell>
          <cell r="H2947" t="str">
            <v>Y</v>
          </cell>
          <cell r="I2947">
            <v>42795</v>
          </cell>
          <cell r="J2947">
            <v>42817</v>
          </cell>
          <cell r="K2947">
            <v>42818</v>
          </cell>
          <cell r="L2947">
            <v>42818</v>
          </cell>
          <cell r="M2947">
            <v>42832</v>
          </cell>
          <cell r="N2947">
            <v>42826</v>
          </cell>
          <cell r="O2947" t="str">
            <v>Y</v>
          </cell>
          <cell r="P2947" t="str">
            <v>Rodolfo Castro</v>
          </cell>
          <cell r="Q2947" t="str">
            <v>RC103</v>
          </cell>
          <cell r="R2947" t="str">
            <v>Chris Frey</v>
          </cell>
          <cell r="S2947" t="str">
            <v>CF101</v>
          </cell>
        </row>
        <row r="2948">
          <cell r="B2948" t="str">
            <v>892999913203</v>
          </cell>
          <cell r="C2948" t="str">
            <v>JRGR INC</v>
          </cell>
          <cell r="D2948" t="str">
            <v>LE CHE SALON</v>
          </cell>
          <cell r="E2948">
            <v>7000</v>
          </cell>
          <cell r="F2948">
            <v>84000</v>
          </cell>
          <cell r="G2948" t="str">
            <v>Y</v>
          </cell>
          <cell r="H2948" t="str">
            <v>Y</v>
          </cell>
          <cell r="I2948">
            <v>42795</v>
          </cell>
          <cell r="J2948">
            <v>42818</v>
          </cell>
          <cell r="K2948">
            <v>42821</v>
          </cell>
          <cell r="L2948">
            <v>42821</v>
          </cell>
          <cell r="M2948">
            <v>42832</v>
          </cell>
          <cell r="N2948">
            <v>42826</v>
          </cell>
          <cell r="O2948" t="str">
            <v>Y</v>
          </cell>
          <cell r="P2948" t="str">
            <v>Rodolfo Castro</v>
          </cell>
          <cell r="Q2948" t="str">
            <v>RC103</v>
          </cell>
          <cell r="R2948" t="str">
            <v>Chris Frey</v>
          </cell>
          <cell r="S2948" t="str">
            <v>CF101</v>
          </cell>
        </row>
        <row r="2949">
          <cell r="B2949" t="str">
            <v>892999913211</v>
          </cell>
          <cell r="C2949" t="str">
            <v>MUNCHIES DELI AND GROCERY INC</v>
          </cell>
          <cell r="D2949" t="str">
            <v>MUNCHIES</v>
          </cell>
          <cell r="E2949">
            <v>5000</v>
          </cell>
          <cell r="F2949">
            <v>60000</v>
          </cell>
          <cell r="G2949" t="str">
            <v>N</v>
          </cell>
          <cell r="H2949" t="str">
            <v>N</v>
          </cell>
          <cell r="I2949">
            <v>42795</v>
          </cell>
          <cell r="J2949">
            <v>42821</v>
          </cell>
          <cell r="K2949">
            <v>42821</v>
          </cell>
          <cell r="L2949">
            <v>42821</v>
          </cell>
          <cell r="M2949">
            <v>42852</v>
          </cell>
          <cell r="N2949">
            <v>42826</v>
          </cell>
          <cell r="O2949" t="str">
            <v>Y</v>
          </cell>
          <cell r="P2949" t="str">
            <v>Rodolfo Castro</v>
          </cell>
          <cell r="Q2949" t="str">
            <v>RC103</v>
          </cell>
          <cell r="R2949" t="str">
            <v>Chris Frey</v>
          </cell>
          <cell r="S2949" t="str">
            <v>CF101</v>
          </cell>
        </row>
        <row r="2950">
          <cell r="B2950" t="str">
            <v>892999913229</v>
          </cell>
          <cell r="C2950" t="str">
            <v>PEATHER LLC</v>
          </cell>
          <cell r="D2950" t="str">
            <v>THE LITTLE GYM OF FENTON</v>
          </cell>
          <cell r="E2950">
            <v>30000</v>
          </cell>
          <cell r="F2950">
            <v>360000</v>
          </cell>
          <cell r="G2950" t="str">
            <v>Y</v>
          </cell>
          <cell r="H2950" t="str">
            <v>Y</v>
          </cell>
          <cell r="I2950">
            <v>42795</v>
          </cell>
          <cell r="J2950">
            <v>42822</v>
          </cell>
          <cell r="K2950">
            <v>42824</v>
          </cell>
          <cell r="L2950">
            <v>42824</v>
          </cell>
          <cell r="M2950">
            <v>42839</v>
          </cell>
          <cell r="N2950">
            <v>42826</v>
          </cell>
          <cell r="O2950" t="str">
            <v>Y</v>
          </cell>
          <cell r="P2950" t="str">
            <v>KBH Enterprises</v>
          </cell>
          <cell r="Q2950" t="str">
            <v>KH101</v>
          </cell>
          <cell r="R2950" t="str">
            <v>Erick Weinstein</v>
          </cell>
          <cell r="S2950" t="str">
            <v>EW101</v>
          </cell>
        </row>
        <row r="2951">
          <cell r="B2951" t="str">
            <v>892999913245</v>
          </cell>
          <cell r="C2951" t="str">
            <v>LAW OFFICES OF ANDREW M LAMKIN PC</v>
          </cell>
          <cell r="D2951" t="str">
            <v>ANDREW M LAMKIN PC</v>
          </cell>
          <cell r="E2951">
            <v>9000</v>
          </cell>
          <cell r="F2951">
            <v>108000</v>
          </cell>
          <cell r="G2951" t="str">
            <v>Y</v>
          </cell>
          <cell r="H2951" t="str">
            <v>Y</v>
          </cell>
          <cell r="I2951">
            <v>42795</v>
          </cell>
          <cell r="J2951">
            <v>42822</v>
          </cell>
          <cell r="K2951">
            <v>42822</v>
          </cell>
          <cell r="L2951">
            <v>42823</v>
          </cell>
          <cell r="M2951">
            <v>42832</v>
          </cell>
          <cell r="N2951">
            <v>42826</v>
          </cell>
          <cell r="O2951" t="str">
            <v>Y</v>
          </cell>
          <cell r="P2951" t="str">
            <v>Alan Goldberg</v>
          </cell>
          <cell r="Q2951" t="str">
            <v>AG101</v>
          </cell>
          <cell r="R2951" t="str">
            <v>Chris Frey</v>
          </cell>
          <cell r="S2951" t="str">
            <v>CF101</v>
          </cell>
        </row>
        <row r="2952">
          <cell r="B2952" t="str">
            <v>892999913252</v>
          </cell>
          <cell r="C2952" t="str">
            <v>GENERAL UTILITIES INC</v>
          </cell>
          <cell r="D2952" t="str">
            <v>EAST HAMPTON FUEL</v>
          </cell>
          <cell r="E2952">
            <v>90000</v>
          </cell>
          <cell r="F2952">
            <v>1080000</v>
          </cell>
          <cell r="G2952" t="str">
            <v>Y</v>
          </cell>
          <cell r="H2952" t="str">
            <v>Y</v>
          </cell>
          <cell r="I2952">
            <v>42795</v>
          </cell>
          <cell r="J2952">
            <v>42822</v>
          </cell>
          <cell r="K2952">
            <v>42822</v>
          </cell>
          <cell r="L2952">
            <v>42823</v>
          </cell>
          <cell r="M2952">
            <v>42832</v>
          </cell>
          <cell r="N2952">
            <v>42826</v>
          </cell>
          <cell r="O2952" t="str">
            <v>Y</v>
          </cell>
          <cell r="P2952" t="str">
            <v>CardWorks Acquiring</v>
          </cell>
          <cell r="Q2952" t="str">
            <v>CWA101</v>
          </cell>
          <cell r="R2952" t="str">
            <v>Erick Weinstein</v>
          </cell>
          <cell r="S2952" t="str">
            <v>EW101</v>
          </cell>
        </row>
        <row r="2953">
          <cell r="B2953" t="str">
            <v>892999913260</v>
          </cell>
          <cell r="C2953" t="str">
            <v>PLAINVIEW OUTFITTERS INC</v>
          </cell>
          <cell r="D2953" t="str">
            <v>RAY LEVENTHAL CLOTHING</v>
          </cell>
          <cell r="E2953">
            <v>125000</v>
          </cell>
          <cell r="F2953">
            <v>1500000</v>
          </cell>
          <cell r="G2953" t="str">
            <v>Y</v>
          </cell>
          <cell r="H2953" t="str">
            <v>Y</v>
          </cell>
          <cell r="I2953">
            <v>42795</v>
          </cell>
          <cell r="J2953">
            <v>42823</v>
          </cell>
          <cell r="K2953">
            <v>42823</v>
          </cell>
          <cell r="L2953">
            <v>42823</v>
          </cell>
          <cell r="M2953">
            <v>42832</v>
          </cell>
          <cell r="N2953">
            <v>42826</v>
          </cell>
          <cell r="O2953" t="str">
            <v>Y</v>
          </cell>
          <cell r="P2953" t="str">
            <v>Barry Gold</v>
          </cell>
          <cell r="Q2953" t="str">
            <v>BG101</v>
          </cell>
          <cell r="R2953" t="str">
            <v>Andy Arner</v>
          </cell>
          <cell r="S2953" t="str">
            <v>AA102</v>
          </cell>
        </row>
        <row r="2954">
          <cell r="B2954" t="str">
            <v>892999913278</v>
          </cell>
          <cell r="C2954" t="str">
            <v>DUNYA MANAGEMENT</v>
          </cell>
          <cell r="D2954" t="str">
            <v>DUNYA MANAGEMENT CAR SERVICES</v>
          </cell>
          <cell r="E2954">
            <v>10000</v>
          </cell>
          <cell r="F2954">
            <v>120000</v>
          </cell>
          <cell r="G2954" t="str">
            <v>Y</v>
          </cell>
          <cell r="H2954" t="str">
            <v>Y</v>
          </cell>
          <cell r="I2954">
            <v>42795</v>
          </cell>
          <cell r="J2954">
            <v>42823</v>
          </cell>
          <cell r="K2954">
            <v>42823</v>
          </cell>
          <cell r="L2954">
            <v>42823</v>
          </cell>
          <cell r="M2954">
            <v>42839</v>
          </cell>
          <cell r="N2954">
            <v>42826</v>
          </cell>
          <cell r="O2954" t="str">
            <v>Y</v>
          </cell>
          <cell r="P2954" t="str">
            <v>Tim Platz</v>
          </cell>
          <cell r="Q2954" t="str">
            <v>TP101</v>
          </cell>
          <cell r="R2954" t="str">
            <v>Andy Arner</v>
          </cell>
          <cell r="S2954" t="str">
            <v>AA102</v>
          </cell>
          <cell r="T2954" t="str">
            <v xml:space="preserve">Bethpage FCU </v>
          </cell>
          <cell r="U2954" t="str">
            <v>BFCU</v>
          </cell>
        </row>
        <row r="2955">
          <cell r="B2955" t="str">
            <v>892999913286</v>
          </cell>
          <cell r="C2955" t="str">
            <v>NY AUTO FIND INC</v>
          </cell>
          <cell r="D2955" t="str">
            <v>NY AUTO FIND INC</v>
          </cell>
          <cell r="E2955">
            <v>15000</v>
          </cell>
          <cell r="F2955">
            <v>180000</v>
          </cell>
          <cell r="G2955" t="str">
            <v>N</v>
          </cell>
          <cell r="H2955" t="str">
            <v>N</v>
          </cell>
          <cell r="I2955">
            <v>42795</v>
          </cell>
          <cell r="J2955">
            <v>42823</v>
          </cell>
          <cell r="K2955">
            <v>42824</v>
          </cell>
          <cell r="L2955">
            <v>42824</v>
          </cell>
          <cell r="M2955">
            <v>42884</v>
          </cell>
          <cell r="N2955">
            <v>42856</v>
          </cell>
          <cell r="O2955" t="str">
            <v>Y</v>
          </cell>
          <cell r="P2955" t="str">
            <v>Tim Platz</v>
          </cell>
          <cell r="Q2955" t="str">
            <v>TP101</v>
          </cell>
          <cell r="R2955" t="str">
            <v>Andy Arner</v>
          </cell>
          <cell r="S2955" t="str">
            <v>AA102</v>
          </cell>
          <cell r="T2955" t="str">
            <v xml:space="preserve">Bethpage FCU </v>
          </cell>
          <cell r="U2955" t="str">
            <v>BFCU</v>
          </cell>
        </row>
        <row r="2956">
          <cell r="B2956" t="str">
            <v>892999913294</v>
          </cell>
          <cell r="C2956" t="str">
            <v>EAST WINDSOR ANIMAL HOSPITAL LLC</v>
          </cell>
          <cell r="D2956" t="str">
            <v>EAST WINDSOR ANIMAL HOSPITAL LLC</v>
          </cell>
          <cell r="E2956">
            <v>45000</v>
          </cell>
          <cell r="F2956">
            <v>540000</v>
          </cell>
          <cell r="G2956" t="str">
            <v>Y</v>
          </cell>
          <cell r="H2956" t="str">
            <v>Y</v>
          </cell>
          <cell r="I2956">
            <v>42795</v>
          </cell>
          <cell r="J2956">
            <v>42823</v>
          </cell>
          <cell r="K2956">
            <v>42823</v>
          </cell>
          <cell r="L2956">
            <v>42823</v>
          </cell>
          <cell r="M2956">
            <v>42832</v>
          </cell>
          <cell r="N2956">
            <v>42826</v>
          </cell>
          <cell r="O2956" t="str">
            <v>Y</v>
          </cell>
          <cell r="P2956" t="str">
            <v>Mike Roberts</v>
          </cell>
          <cell r="Q2956" t="str">
            <v>MR102</v>
          </cell>
          <cell r="R2956" t="str">
            <v>Chris Frey</v>
          </cell>
          <cell r="S2956" t="str">
            <v>CF101</v>
          </cell>
        </row>
        <row r="2957">
          <cell r="B2957" t="str">
            <v>892999913302</v>
          </cell>
          <cell r="C2957" t="str">
            <v>ALL BRAND FURNITURE</v>
          </cell>
          <cell r="D2957" t="str">
            <v>ALL BRAND FURNITURE</v>
          </cell>
          <cell r="E2957">
            <v>15000</v>
          </cell>
          <cell r="F2957">
            <v>180000</v>
          </cell>
          <cell r="G2957" t="str">
            <v>N</v>
          </cell>
          <cell r="H2957" t="str">
            <v>N</v>
          </cell>
          <cell r="I2957">
            <v>42795</v>
          </cell>
          <cell r="J2957">
            <v>42824</v>
          </cell>
          <cell r="K2957" t="str">
            <v>Declined</v>
          </cell>
          <cell r="L2957" t="str">
            <v>Declined</v>
          </cell>
          <cell r="M2957" t="str">
            <v>Declined</v>
          </cell>
          <cell r="N2957" t="str">
            <v>Declined</v>
          </cell>
          <cell r="O2957" t="str">
            <v>Declined</v>
          </cell>
          <cell r="P2957" t="str">
            <v>Tim Platz</v>
          </cell>
          <cell r="Q2957" t="str">
            <v>TP101</v>
          </cell>
          <cell r="R2957" t="str">
            <v>Andy Arner</v>
          </cell>
          <cell r="S2957" t="str">
            <v>AA102</v>
          </cell>
          <cell r="T2957" t="str">
            <v xml:space="preserve">Bethpage FCU </v>
          </cell>
          <cell r="U2957" t="str">
            <v>BFCU</v>
          </cell>
        </row>
        <row r="2958">
          <cell r="B2958" t="str">
            <v>892999913310</v>
          </cell>
          <cell r="C2958" t="str">
            <v>AAA COMMUNICATIONS INC</v>
          </cell>
          <cell r="D2958" t="str">
            <v>AAA COMMUNICATIONS INC</v>
          </cell>
          <cell r="E2958">
            <v>13000</v>
          </cell>
          <cell r="F2958">
            <v>156000</v>
          </cell>
          <cell r="G2958" t="str">
            <v>N</v>
          </cell>
          <cell r="H2958" t="str">
            <v>N</v>
          </cell>
          <cell r="I2958">
            <v>42795</v>
          </cell>
          <cell r="J2958">
            <v>42825</v>
          </cell>
          <cell r="K2958">
            <v>42825</v>
          </cell>
          <cell r="L2958">
            <v>42825</v>
          </cell>
          <cell r="M2958">
            <v>42832</v>
          </cell>
          <cell r="N2958">
            <v>42826</v>
          </cell>
          <cell r="O2958" t="str">
            <v>Y</v>
          </cell>
          <cell r="P2958" t="str">
            <v>Rodolfo Castro</v>
          </cell>
          <cell r="Q2958" t="str">
            <v>RC103</v>
          </cell>
          <cell r="R2958" t="str">
            <v>Chris Frey</v>
          </cell>
          <cell r="S2958" t="str">
            <v>CF101</v>
          </cell>
        </row>
        <row r="2959">
          <cell r="B2959" t="str">
            <v>892999913328</v>
          </cell>
          <cell r="C2959" t="str">
            <v>DOXA SALON LLC</v>
          </cell>
          <cell r="D2959" t="str">
            <v>SPA BLU</v>
          </cell>
          <cell r="E2959">
            <v>25000</v>
          </cell>
          <cell r="F2959">
            <v>300000</v>
          </cell>
          <cell r="G2959" t="str">
            <v>N</v>
          </cell>
          <cell r="H2959" t="str">
            <v>N</v>
          </cell>
          <cell r="I2959">
            <v>42795</v>
          </cell>
          <cell r="J2959">
            <v>42825</v>
          </cell>
          <cell r="K2959">
            <v>42829</v>
          </cell>
          <cell r="L2959">
            <v>42829</v>
          </cell>
          <cell r="M2959">
            <v>42886</v>
          </cell>
          <cell r="N2959">
            <v>42856</v>
          </cell>
          <cell r="O2959" t="str">
            <v>Y</v>
          </cell>
          <cell r="P2959" t="str">
            <v>John Vacca</v>
          </cell>
          <cell r="Q2959" t="str">
            <v>JV101</v>
          </cell>
          <cell r="R2959" t="str">
            <v>Chris Frey</v>
          </cell>
          <cell r="S2959" t="str">
            <v>CF101</v>
          </cell>
        </row>
        <row r="2960">
          <cell r="B2960" t="str">
            <v>892999913336</v>
          </cell>
          <cell r="C2960" t="str">
            <v>EMPIRE CARDIAC MONITORING LLC</v>
          </cell>
          <cell r="D2960" t="str">
            <v>EMPIRE CARDIAC MONITORING LLC</v>
          </cell>
          <cell r="E2960">
            <v>10000</v>
          </cell>
          <cell r="F2960">
            <v>120000</v>
          </cell>
          <cell r="G2960" t="str">
            <v>N</v>
          </cell>
          <cell r="H2960" t="str">
            <v>N</v>
          </cell>
          <cell r="I2960">
            <v>42795</v>
          </cell>
          <cell r="J2960">
            <v>42825</v>
          </cell>
          <cell r="K2960">
            <v>42830</v>
          </cell>
          <cell r="L2960">
            <v>42830</v>
          </cell>
          <cell r="M2960">
            <v>42839</v>
          </cell>
          <cell r="N2960">
            <v>42826</v>
          </cell>
          <cell r="O2960" t="str">
            <v>Y</v>
          </cell>
          <cell r="P2960" t="str">
            <v>CardWorks Acquiring</v>
          </cell>
          <cell r="Q2960" t="str">
            <v>CWA101</v>
          </cell>
        </row>
        <row r="2961">
          <cell r="B2961" t="str">
            <v>419100037153</v>
          </cell>
          <cell r="C2961" t="str">
            <v>J &amp; A CONSULTING</v>
          </cell>
          <cell r="D2961" t="str">
            <v>WWW.INTIMATEIDEAS.COM</v>
          </cell>
          <cell r="E2961">
            <v>10000</v>
          </cell>
          <cell r="F2961">
            <v>120000</v>
          </cell>
          <cell r="G2961" t="str">
            <v>N</v>
          </cell>
          <cell r="H2961" t="str">
            <v>N</v>
          </cell>
          <cell r="I2961">
            <v>42795</v>
          </cell>
          <cell r="J2961">
            <v>42810</v>
          </cell>
          <cell r="K2961">
            <v>42817</v>
          </cell>
          <cell r="L2961">
            <v>42821</v>
          </cell>
          <cell r="M2961">
            <v>42839</v>
          </cell>
          <cell r="N2961">
            <v>42826</v>
          </cell>
          <cell r="O2961" t="str">
            <v>Y</v>
          </cell>
          <cell r="P2961" t="str">
            <v>Mobius Payments</v>
          </cell>
          <cell r="Q2961" t="str">
            <v>MOB101</v>
          </cell>
        </row>
        <row r="2962">
          <cell r="B2962" t="str">
            <v>419100037180</v>
          </cell>
          <cell r="C2962" t="str">
            <v>DAK MEDIA INC</v>
          </cell>
          <cell r="D2962" t="str">
            <v>BILLDP.COM</v>
          </cell>
          <cell r="E2962">
            <v>20000</v>
          </cell>
          <cell r="F2962">
            <v>240000</v>
          </cell>
          <cell r="G2962" t="str">
            <v>N</v>
          </cell>
          <cell r="H2962" t="str">
            <v>N</v>
          </cell>
          <cell r="I2962">
            <v>42795</v>
          </cell>
          <cell r="J2962">
            <v>42810</v>
          </cell>
          <cell r="K2962">
            <v>42810</v>
          </cell>
          <cell r="L2962">
            <v>42816</v>
          </cell>
          <cell r="M2962">
            <v>42832</v>
          </cell>
          <cell r="N2962">
            <v>42826</v>
          </cell>
          <cell r="O2962" t="str">
            <v>Y</v>
          </cell>
          <cell r="P2962" t="str">
            <v>Mobius Payments</v>
          </cell>
          <cell r="Q2962" t="str">
            <v>MOB101</v>
          </cell>
        </row>
        <row r="2963">
          <cell r="B2963" t="str">
            <v>419100037215</v>
          </cell>
          <cell r="C2963" t="str">
            <v>MIXED REALITY TECHNOLOGIES LLC</v>
          </cell>
          <cell r="D2963" t="str">
            <v>VRELEASED</v>
          </cell>
          <cell r="E2963">
            <v>10000</v>
          </cell>
          <cell r="F2963">
            <v>120000</v>
          </cell>
          <cell r="G2963" t="str">
            <v>N</v>
          </cell>
          <cell r="H2963" t="str">
            <v>N</v>
          </cell>
          <cell r="I2963">
            <v>42795</v>
          </cell>
          <cell r="J2963">
            <v>42811</v>
          </cell>
          <cell r="K2963">
            <v>42811</v>
          </cell>
          <cell r="L2963">
            <v>42816</v>
          </cell>
          <cell r="M2963">
            <v>42979</v>
          </cell>
          <cell r="N2963">
            <v>42979</v>
          </cell>
          <cell r="O2963" t="str">
            <v>Y</v>
          </cell>
          <cell r="P2963" t="str">
            <v>Mobius Payments</v>
          </cell>
          <cell r="Q2963" t="str">
            <v>MOB101</v>
          </cell>
        </row>
        <row r="2964">
          <cell r="B2964" t="str">
            <v>419100037242</v>
          </cell>
          <cell r="C2964" t="str">
            <v>DATE LINK NETWORKS LLC</v>
          </cell>
          <cell r="D2964" t="str">
            <v>VXSBILL.COM</v>
          </cell>
          <cell r="E2964">
            <v>20000</v>
          </cell>
          <cell r="F2964">
            <v>240000</v>
          </cell>
          <cell r="G2964" t="str">
            <v>Y</v>
          </cell>
          <cell r="H2964" t="str">
            <v>N</v>
          </cell>
          <cell r="I2964">
            <v>42795</v>
          </cell>
          <cell r="J2964">
            <v>42811</v>
          </cell>
          <cell r="K2964">
            <v>42823</v>
          </cell>
          <cell r="L2964">
            <v>42863</v>
          </cell>
          <cell r="M2964">
            <v>42947</v>
          </cell>
          <cell r="N2964">
            <v>42917</v>
          </cell>
          <cell r="O2964" t="str">
            <v>Y</v>
          </cell>
          <cell r="P2964" t="str">
            <v>RocketGate</v>
          </cell>
          <cell r="Q2964" t="str">
            <v>RG101</v>
          </cell>
        </row>
        <row r="2965">
          <cell r="B2965" t="str">
            <v>419100037279</v>
          </cell>
          <cell r="C2965" t="str">
            <v>LEMMY  PRODUCTIONS INC</v>
          </cell>
          <cell r="D2965" t="str">
            <v>BOLHLP.COM</v>
          </cell>
          <cell r="E2965">
            <v>20000</v>
          </cell>
          <cell r="F2965">
            <v>240000</v>
          </cell>
          <cell r="G2965" t="str">
            <v>N</v>
          </cell>
          <cell r="H2965" t="str">
            <v>N</v>
          </cell>
          <cell r="I2965">
            <v>42795</v>
          </cell>
          <cell r="J2965">
            <v>42815</v>
          </cell>
          <cell r="K2965">
            <v>42815</v>
          </cell>
          <cell r="L2965">
            <v>42817</v>
          </cell>
          <cell r="M2965">
            <v>42832</v>
          </cell>
          <cell r="N2965">
            <v>42826</v>
          </cell>
          <cell r="O2965" t="str">
            <v>Y</v>
          </cell>
          <cell r="P2965" t="str">
            <v>Mobius Payments</v>
          </cell>
          <cell r="Q2965" t="str">
            <v>MOB101</v>
          </cell>
        </row>
        <row r="2966">
          <cell r="B2966" t="str">
            <v>419100037304</v>
          </cell>
          <cell r="C2966" t="str">
            <v>ASP INTERNATIONAL INC</v>
          </cell>
          <cell r="D2966" t="str">
            <v>EDIGITALPLACE.COM</v>
          </cell>
          <cell r="E2966">
            <v>34000</v>
          </cell>
          <cell r="F2966">
            <v>408000</v>
          </cell>
          <cell r="G2966" t="str">
            <v>Y</v>
          </cell>
          <cell r="H2966" t="str">
            <v>N</v>
          </cell>
          <cell r="I2966">
            <v>42795</v>
          </cell>
          <cell r="J2966">
            <v>42823</v>
          </cell>
          <cell r="K2966" t="str">
            <v>Declined</v>
          </cell>
          <cell r="L2966" t="str">
            <v>Declined</v>
          </cell>
          <cell r="M2966" t="str">
            <v>Declined</v>
          </cell>
          <cell r="N2966" t="str">
            <v>Declined</v>
          </cell>
          <cell r="O2966" t="str">
            <v>Declined</v>
          </cell>
          <cell r="P2966" t="str">
            <v>RocketGate</v>
          </cell>
          <cell r="Q2966" t="str">
            <v>RG101</v>
          </cell>
        </row>
        <row r="2967">
          <cell r="B2967" t="str">
            <v>419100037331</v>
          </cell>
          <cell r="C2967" t="str">
            <v>M &amp; V CORPORATE TRANSPORTATION INC</v>
          </cell>
          <cell r="D2967" t="str">
            <v>M &amp; V CORPORATE TRANSPORTATION INC</v>
          </cell>
          <cell r="E2967">
            <v>45000</v>
          </cell>
          <cell r="F2967">
            <v>540000</v>
          </cell>
          <cell r="G2967" t="str">
            <v>N</v>
          </cell>
          <cell r="H2967" t="str">
            <v>N</v>
          </cell>
          <cell r="I2967">
            <v>42795</v>
          </cell>
          <cell r="J2967">
            <v>42824</v>
          </cell>
          <cell r="K2967">
            <v>42824</v>
          </cell>
          <cell r="L2967">
            <v>42824</v>
          </cell>
          <cell r="M2967">
            <v>42839</v>
          </cell>
          <cell r="N2967">
            <v>42826</v>
          </cell>
          <cell r="O2967" t="str">
            <v>Y</v>
          </cell>
          <cell r="P2967" t="str">
            <v>Alan Goldberg</v>
          </cell>
          <cell r="Q2967" t="str">
            <v>AG101</v>
          </cell>
          <cell r="R2967" t="str">
            <v>Chris Frey</v>
          </cell>
          <cell r="S2967" t="str">
            <v>CF101</v>
          </cell>
        </row>
        <row r="2968">
          <cell r="B2968" t="str">
            <v>419100037368</v>
          </cell>
          <cell r="C2968" t="str">
            <v>GOOD LIFE USA LLC</v>
          </cell>
          <cell r="D2968" t="str">
            <v>GOOD LIFE USA LLC</v>
          </cell>
          <cell r="E2968">
            <v>620000</v>
          </cell>
          <cell r="F2968">
            <v>7440000</v>
          </cell>
          <cell r="G2968" t="str">
            <v>Y</v>
          </cell>
          <cell r="H2968" t="str">
            <v>Y</v>
          </cell>
          <cell r="I2968">
            <v>42795</v>
          </cell>
          <cell r="J2968">
            <v>42824</v>
          </cell>
          <cell r="K2968" t="str">
            <v>Withdrawn</v>
          </cell>
          <cell r="L2968" t="str">
            <v>Withdrawn</v>
          </cell>
          <cell r="M2968" t="str">
            <v>Withdrawn</v>
          </cell>
          <cell r="N2968" t="str">
            <v>Withdrawn</v>
          </cell>
          <cell r="O2968" t="str">
            <v>Withdrawn</v>
          </cell>
          <cell r="P2968" t="str">
            <v>Du Misio Capital</v>
          </cell>
          <cell r="Q2968" t="str">
            <v>DMC101</v>
          </cell>
        </row>
        <row r="2969">
          <cell r="B2969" t="str">
            <v>419100037894</v>
          </cell>
          <cell r="C2969" t="str">
            <v>JELICIOUS ENTERTAINMENT LLC</v>
          </cell>
          <cell r="D2969" t="str">
            <v>BILSUP.COM</v>
          </cell>
          <cell r="E2969">
            <v>20000</v>
          </cell>
          <cell r="F2969">
            <v>240000</v>
          </cell>
          <cell r="G2969" t="str">
            <v>N</v>
          </cell>
          <cell r="H2969" t="str">
            <v>N</v>
          </cell>
          <cell r="I2969">
            <v>42795</v>
          </cell>
          <cell r="J2969">
            <v>42796</v>
          </cell>
          <cell r="K2969">
            <v>42797</v>
          </cell>
          <cell r="L2969">
            <v>42801</v>
          </cell>
          <cell r="M2969">
            <v>42818</v>
          </cell>
          <cell r="N2969">
            <v>42795</v>
          </cell>
          <cell r="O2969" t="str">
            <v>Y</v>
          </cell>
          <cell r="P2969" t="str">
            <v>Mobius Payments</v>
          </cell>
          <cell r="Q2969" t="str">
            <v>MOB101</v>
          </cell>
        </row>
        <row r="2970">
          <cell r="B2970" t="str">
            <v>419100037929</v>
          </cell>
          <cell r="C2970" t="str">
            <v>KINGDOM WORLDWIDE WEB OPERATIONS INC</v>
          </cell>
          <cell r="D2970" t="str">
            <v>KWWO</v>
          </cell>
          <cell r="E2970">
            <v>300000</v>
          </cell>
          <cell r="F2970">
            <v>3600000</v>
          </cell>
          <cell r="G2970" t="str">
            <v>N</v>
          </cell>
          <cell r="H2970" t="str">
            <v>N</v>
          </cell>
          <cell r="I2970">
            <v>42795</v>
          </cell>
          <cell r="J2970">
            <v>42797</v>
          </cell>
          <cell r="K2970">
            <v>42846</v>
          </cell>
          <cell r="L2970">
            <v>42859</v>
          </cell>
          <cell r="M2970">
            <v>43220</v>
          </cell>
          <cell r="N2970">
            <v>43191</v>
          </cell>
          <cell r="O2970" t="str">
            <v>Y</v>
          </cell>
          <cell r="P2970" t="str">
            <v>Mobius Payments</v>
          </cell>
          <cell r="Q2970" t="str">
            <v>MOB101</v>
          </cell>
        </row>
        <row r="2971">
          <cell r="B2971" t="str">
            <v>419100037956</v>
          </cell>
          <cell r="C2971" t="str">
            <v>INSTA CONSULTANCY LLC</v>
          </cell>
          <cell r="D2971" t="str">
            <v>INSTA CONSULTANCY LLC</v>
          </cell>
          <cell r="E2971">
            <v>40000</v>
          </cell>
          <cell r="F2971">
            <v>480000</v>
          </cell>
          <cell r="G2971" t="str">
            <v>Y</v>
          </cell>
          <cell r="H2971" t="str">
            <v>Y</v>
          </cell>
          <cell r="I2971">
            <v>42795</v>
          </cell>
          <cell r="J2971">
            <v>42797</v>
          </cell>
          <cell r="K2971" t="str">
            <v>Withdrawn</v>
          </cell>
          <cell r="L2971" t="str">
            <v>Withdrawn</v>
          </cell>
          <cell r="M2971" t="str">
            <v>Withdrawn</v>
          </cell>
          <cell r="N2971" t="str">
            <v>Withdrawn</v>
          </cell>
          <cell r="O2971" t="str">
            <v>Withdrawn</v>
          </cell>
          <cell r="P2971" t="str">
            <v>Mobius Payments</v>
          </cell>
          <cell r="Q2971" t="str">
            <v>MOB101</v>
          </cell>
        </row>
        <row r="2972">
          <cell r="B2972" t="str">
            <v>419100037983</v>
          </cell>
          <cell r="C2972" t="str">
            <v>KIVOH GROUP LLC</v>
          </cell>
          <cell r="D2972" t="str">
            <v>MYGIOLUXE.COM</v>
          </cell>
          <cell r="E2972">
            <v>45000</v>
          </cell>
          <cell r="F2972">
            <v>540000</v>
          </cell>
          <cell r="G2972" t="str">
            <v>N</v>
          </cell>
          <cell r="H2972" t="str">
            <v>N</v>
          </cell>
          <cell r="I2972">
            <v>42795</v>
          </cell>
          <cell r="J2972">
            <v>42797</v>
          </cell>
          <cell r="K2972" t="str">
            <v>Declined</v>
          </cell>
          <cell r="L2972" t="str">
            <v>Declined</v>
          </cell>
          <cell r="M2972" t="str">
            <v>Declined</v>
          </cell>
          <cell r="N2972" t="str">
            <v>Declined</v>
          </cell>
          <cell r="O2972" t="str">
            <v>Declined</v>
          </cell>
          <cell r="P2972" t="str">
            <v>RocketGate</v>
          </cell>
          <cell r="Q2972" t="str">
            <v>RG101</v>
          </cell>
        </row>
        <row r="2973">
          <cell r="B2973" t="str">
            <v>419100038018</v>
          </cell>
          <cell r="C2973" t="str">
            <v>GLOBAL MOUNTAINTOP INC</v>
          </cell>
          <cell r="D2973" t="str">
            <v>RCHLP.COM</v>
          </cell>
          <cell r="E2973">
            <v>20000</v>
          </cell>
          <cell r="F2973">
            <v>240000</v>
          </cell>
          <cell r="G2973" t="str">
            <v>N</v>
          </cell>
          <cell r="H2973" t="str">
            <v>N</v>
          </cell>
          <cell r="I2973">
            <v>42795</v>
          </cell>
          <cell r="J2973">
            <v>42797</v>
          </cell>
          <cell r="K2973">
            <v>42803</v>
          </cell>
          <cell r="L2973">
            <v>42804</v>
          </cell>
          <cell r="M2973">
            <v>42818</v>
          </cell>
          <cell r="N2973">
            <v>42795</v>
          </cell>
          <cell r="O2973" t="str">
            <v>Y</v>
          </cell>
          <cell r="P2973" t="str">
            <v>Mobius Payments</v>
          </cell>
          <cell r="Q2973" t="str">
            <v>MOB101</v>
          </cell>
        </row>
        <row r="2974">
          <cell r="B2974" t="str">
            <v>419100038045</v>
          </cell>
          <cell r="C2974" t="str">
            <v>DW MEDIA LLC</v>
          </cell>
          <cell r="D2974" t="str">
            <v>WET N HOT</v>
          </cell>
          <cell r="E2974">
            <v>20000</v>
          </cell>
          <cell r="F2974">
            <v>240000</v>
          </cell>
          <cell r="G2974" t="str">
            <v>Y</v>
          </cell>
          <cell r="H2974" t="str">
            <v>Y</v>
          </cell>
          <cell r="I2974">
            <v>42795</v>
          </cell>
          <cell r="J2974">
            <v>42800</v>
          </cell>
          <cell r="K2974" t="str">
            <v>Withdrawn</v>
          </cell>
          <cell r="L2974" t="str">
            <v>Withdrawn</v>
          </cell>
          <cell r="M2974" t="str">
            <v>Withdrawn</v>
          </cell>
          <cell r="N2974" t="str">
            <v>Withdrawn</v>
          </cell>
          <cell r="O2974" t="str">
            <v>Withdrawn</v>
          </cell>
          <cell r="P2974" t="str">
            <v>Mobius Payments</v>
          </cell>
          <cell r="Q2974" t="str">
            <v>MOB101</v>
          </cell>
        </row>
        <row r="2975">
          <cell r="B2975" t="str">
            <v>419100038072</v>
          </cell>
          <cell r="C2975" t="str">
            <v>BODY HEAT INTERNATIONAL INC</v>
          </cell>
          <cell r="D2975" t="str">
            <v>ISTV</v>
          </cell>
          <cell r="E2975">
            <v>70000</v>
          </cell>
          <cell r="F2975">
            <v>840000</v>
          </cell>
          <cell r="G2975" t="str">
            <v>Y</v>
          </cell>
          <cell r="H2975" t="str">
            <v>Y</v>
          </cell>
          <cell r="I2975">
            <v>42795</v>
          </cell>
          <cell r="J2975">
            <v>42800</v>
          </cell>
          <cell r="K2975">
            <v>42802</v>
          </cell>
          <cell r="L2975">
            <v>42802</v>
          </cell>
          <cell r="M2975">
            <v>42809</v>
          </cell>
          <cell r="N2975">
            <v>42795</v>
          </cell>
          <cell r="O2975" t="str">
            <v>Y</v>
          </cell>
          <cell r="P2975" t="str">
            <v>Joel Paulin</v>
          </cell>
          <cell r="Q2975" t="str">
            <v>JP101</v>
          </cell>
        </row>
        <row r="2976">
          <cell r="B2976" t="str">
            <v>419100038107</v>
          </cell>
          <cell r="C2976" t="str">
            <v>GAGE ENTERPRISE, INC.</v>
          </cell>
          <cell r="D2976" t="str">
            <v>QBHLP.COM</v>
          </cell>
          <cell r="E2976">
            <v>20000</v>
          </cell>
          <cell r="F2976">
            <v>240000</v>
          </cell>
          <cell r="G2976" t="str">
            <v>N</v>
          </cell>
          <cell r="H2976" t="str">
            <v>N</v>
          </cell>
          <cell r="I2976">
            <v>42795</v>
          </cell>
          <cell r="J2976">
            <v>42803</v>
          </cell>
          <cell r="K2976">
            <v>42804</v>
          </cell>
          <cell r="L2976">
            <v>42807</v>
          </cell>
          <cell r="M2976">
            <v>42818</v>
          </cell>
          <cell r="N2976">
            <v>42795</v>
          </cell>
          <cell r="O2976" t="str">
            <v>Y</v>
          </cell>
          <cell r="P2976" t="str">
            <v>Mobius Payments</v>
          </cell>
          <cell r="Q2976" t="str">
            <v>MOB101</v>
          </cell>
        </row>
        <row r="2977">
          <cell r="B2977" t="str">
            <v>419100038134</v>
          </cell>
          <cell r="C2977" t="str">
            <v>RAVANA LLC</v>
          </cell>
          <cell r="D2977" t="str">
            <v>ODDESSE</v>
          </cell>
          <cell r="E2977">
            <v>95000</v>
          </cell>
          <cell r="F2977">
            <v>1140000</v>
          </cell>
          <cell r="G2977" t="str">
            <v>Y</v>
          </cell>
          <cell r="H2977" t="str">
            <v>N</v>
          </cell>
          <cell r="I2977">
            <v>42795</v>
          </cell>
          <cell r="J2977">
            <v>42809</v>
          </cell>
          <cell r="K2977">
            <v>42809</v>
          </cell>
          <cell r="L2977">
            <v>42835</v>
          </cell>
          <cell r="M2977">
            <v>42856</v>
          </cell>
          <cell r="N2977">
            <v>42856</v>
          </cell>
          <cell r="O2977" t="str">
            <v>Y</v>
          </cell>
          <cell r="P2977" t="str">
            <v>Mobius Payments</v>
          </cell>
          <cell r="Q2977" t="str">
            <v>MOB101</v>
          </cell>
        </row>
        <row r="2978">
          <cell r="B2978" t="str">
            <v>419100038161</v>
          </cell>
          <cell r="C2978" t="str">
            <v>BRIAN KEIFER</v>
          </cell>
          <cell r="D2978" t="str">
            <v>SHANE FROST</v>
          </cell>
          <cell r="E2978">
            <v>5000</v>
          </cell>
          <cell r="F2978">
            <v>60000</v>
          </cell>
          <cell r="G2978" t="str">
            <v>N</v>
          </cell>
          <cell r="H2978" t="str">
            <v>N</v>
          </cell>
          <cell r="I2978">
            <v>42795</v>
          </cell>
          <cell r="J2978">
            <v>42809</v>
          </cell>
          <cell r="K2978">
            <v>42874</v>
          </cell>
          <cell r="L2978">
            <v>42874</v>
          </cell>
          <cell r="M2978">
            <v>42944</v>
          </cell>
          <cell r="N2978">
            <v>42917</v>
          </cell>
          <cell r="O2978" t="str">
            <v>Y</v>
          </cell>
          <cell r="P2978" t="str">
            <v>Mobius Payments</v>
          </cell>
          <cell r="Q2978" t="str">
            <v>MOB101</v>
          </cell>
        </row>
        <row r="2979">
          <cell r="B2979" t="str">
            <v>419100039721</v>
          </cell>
          <cell r="C2979" t="str">
            <v>THE NAIL OF INTEGRITY LLC</v>
          </cell>
          <cell r="D2979" t="str">
            <v>NAIL OF INTEGRITY</v>
          </cell>
          <cell r="E2979">
            <v>2000</v>
          </cell>
          <cell r="F2979">
            <v>24000</v>
          </cell>
          <cell r="G2979" t="str">
            <v>N</v>
          </cell>
          <cell r="H2979" t="str">
            <v>N</v>
          </cell>
          <cell r="I2979">
            <v>42795</v>
          </cell>
          <cell r="J2979">
            <v>42822</v>
          </cell>
          <cell r="K2979">
            <v>42898</v>
          </cell>
          <cell r="L2979">
            <v>42900</v>
          </cell>
          <cell r="M2979" t="str">
            <v>Approved/Closed</v>
          </cell>
          <cell r="N2979" t="str">
            <v>Approved/Closed</v>
          </cell>
          <cell r="O2979" t="str">
            <v>Y</v>
          </cell>
          <cell r="P2979" t="str">
            <v>Alan Goldberg</v>
          </cell>
          <cell r="Q2979" t="str">
            <v>AG101</v>
          </cell>
          <cell r="R2979" t="str">
            <v>Chris Frey</v>
          </cell>
          <cell r="S2979" t="str">
            <v>CF101</v>
          </cell>
        </row>
        <row r="2980">
          <cell r="B2980" t="str">
            <v>892999913344</v>
          </cell>
          <cell r="C2980" t="str">
            <v>REDD LLC</v>
          </cell>
          <cell r="D2980" t="str">
            <v>THE GOLDEN LEAF</v>
          </cell>
          <cell r="E2980">
            <v>26500</v>
          </cell>
          <cell r="F2980">
            <v>318000</v>
          </cell>
          <cell r="G2980" t="str">
            <v>Y</v>
          </cell>
          <cell r="H2980" t="str">
            <v>N</v>
          </cell>
          <cell r="I2980">
            <v>42826</v>
          </cell>
          <cell r="J2980">
            <v>42828</v>
          </cell>
          <cell r="K2980">
            <v>42830</v>
          </cell>
          <cell r="L2980">
            <v>42830</v>
          </cell>
          <cell r="M2980">
            <v>42839</v>
          </cell>
          <cell r="N2980">
            <v>42826</v>
          </cell>
          <cell r="O2980" t="str">
            <v>Y</v>
          </cell>
          <cell r="P2980" t="str">
            <v>William Johnston</v>
          </cell>
          <cell r="Q2980" t="str">
            <v>BJ101</v>
          </cell>
          <cell r="R2980" t="str">
            <v>Jason Sylvan</v>
          </cell>
          <cell r="S2980" t="str">
            <v>JS102</v>
          </cell>
        </row>
        <row r="2981">
          <cell r="B2981" t="str">
            <v>892999913351</v>
          </cell>
          <cell r="C2981" t="str">
            <v>EMAGIN CORPORATION</v>
          </cell>
          <cell r="D2981" t="str">
            <v>EMAGIN CORPORATION</v>
          </cell>
          <cell r="E2981">
            <v>120000</v>
          </cell>
          <cell r="F2981">
            <v>1440000</v>
          </cell>
          <cell r="G2981" t="str">
            <v>Y</v>
          </cell>
          <cell r="H2981" t="str">
            <v>N</v>
          </cell>
          <cell r="I2981">
            <v>42826</v>
          </cell>
          <cell r="J2981">
            <v>42828</v>
          </cell>
          <cell r="K2981">
            <v>42835</v>
          </cell>
          <cell r="L2981">
            <v>42837</v>
          </cell>
          <cell r="M2981">
            <v>42867</v>
          </cell>
          <cell r="N2981">
            <v>42856</v>
          </cell>
          <cell r="O2981" t="str">
            <v>Y</v>
          </cell>
          <cell r="P2981" t="str">
            <v>Fairway Management Group</v>
          </cell>
          <cell r="Q2981" t="str">
            <v>FMG101</v>
          </cell>
          <cell r="R2981" t="str">
            <v>Chris Frey</v>
          </cell>
          <cell r="S2981" t="str">
            <v>CF101</v>
          </cell>
        </row>
        <row r="2982">
          <cell r="B2982" t="str">
            <v>892999913369</v>
          </cell>
          <cell r="C2982" t="str">
            <v>CHARTWELL GARDENS LLC</v>
          </cell>
          <cell r="D2982" t="str">
            <v>RAMBLEWOOD SWIM CAMP</v>
          </cell>
          <cell r="E2982">
            <v>23000</v>
          </cell>
          <cell r="F2982">
            <v>276000</v>
          </cell>
          <cell r="G2982" t="str">
            <v>Y</v>
          </cell>
          <cell r="H2982" t="str">
            <v>N</v>
          </cell>
          <cell r="I2982">
            <v>42826</v>
          </cell>
          <cell r="J2982">
            <v>42828</v>
          </cell>
          <cell r="K2982">
            <v>42831</v>
          </cell>
          <cell r="L2982">
            <v>42832</v>
          </cell>
          <cell r="M2982">
            <v>42916</v>
          </cell>
          <cell r="N2982">
            <v>42887</v>
          </cell>
          <cell r="O2982" t="str">
            <v>Y</v>
          </cell>
          <cell r="P2982" t="str">
            <v>KBH Enterprises</v>
          </cell>
          <cell r="Q2982" t="str">
            <v>KH101</v>
          </cell>
          <cell r="R2982" t="str">
            <v>Erick Weinstein</v>
          </cell>
          <cell r="S2982" t="str">
            <v>EW101</v>
          </cell>
          <cell r="T2982" t="str">
            <v>CampMinder</v>
          </cell>
          <cell r="U2982" t="str">
            <v>CM103</v>
          </cell>
        </row>
        <row r="2983">
          <cell r="B2983" t="str">
            <v>892999913377</v>
          </cell>
          <cell r="C2983" t="str">
            <v>FREEPORT RALPHS INC</v>
          </cell>
          <cell r="D2983" t="str">
            <v>RALPHS ITALIAN ICES</v>
          </cell>
          <cell r="E2983">
            <v>6000</v>
          </cell>
          <cell r="F2983">
            <v>72000</v>
          </cell>
          <cell r="G2983" t="str">
            <v>N</v>
          </cell>
          <cell r="H2983" t="str">
            <v>N</v>
          </cell>
          <cell r="I2983">
            <v>42826</v>
          </cell>
          <cell r="J2983">
            <v>42828</v>
          </cell>
          <cell r="K2983">
            <v>42829</v>
          </cell>
          <cell r="L2983">
            <v>42829</v>
          </cell>
          <cell r="M2983">
            <v>42856</v>
          </cell>
          <cell r="N2983">
            <v>42856</v>
          </cell>
          <cell r="O2983" t="str">
            <v>Y</v>
          </cell>
          <cell r="P2983" t="str">
            <v>Alan Goldberg</v>
          </cell>
          <cell r="Q2983" t="str">
            <v>AG101</v>
          </cell>
          <cell r="R2983" t="str">
            <v>Chris Frey</v>
          </cell>
          <cell r="S2983" t="str">
            <v>CF101</v>
          </cell>
        </row>
        <row r="2984">
          <cell r="B2984" t="str">
            <v>892999913385</v>
          </cell>
          <cell r="C2984" t="str">
            <v>NEWNAN WINDOW COMPANY LLC</v>
          </cell>
          <cell r="D2984" t="str">
            <v>NEWNAN WINDOW COMPANY LLC</v>
          </cell>
          <cell r="E2984">
            <v>25000</v>
          </cell>
          <cell r="F2984">
            <v>300000</v>
          </cell>
          <cell r="G2984" t="str">
            <v>N</v>
          </cell>
          <cell r="H2984" t="str">
            <v>N</v>
          </cell>
          <cell r="I2984">
            <v>42826</v>
          </cell>
          <cell r="J2984">
            <v>42830</v>
          </cell>
          <cell r="K2984">
            <v>42831</v>
          </cell>
          <cell r="L2984">
            <v>42831</v>
          </cell>
          <cell r="M2984">
            <v>42874</v>
          </cell>
          <cell r="N2984">
            <v>42856</v>
          </cell>
          <cell r="O2984" t="str">
            <v>Y</v>
          </cell>
          <cell r="P2984" t="str">
            <v>Ety Deutsch</v>
          </cell>
          <cell r="Q2984" t="str">
            <v>ED101</v>
          </cell>
          <cell r="R2984" t="str">
            <v>Andy Arner</v>
          </cell>
          <cell r="S2984" t="str">
            <v>AA102</v>
          </cell>
        </row>
        <row r="2985">
          <cell r="B2985" t="str">
            <v>892999913393</v>
          </cell>
          <cell r="C2985" t="str">
            <v>ESSAAR ENTERPRISES INC</v>
          </cell>
          <cell r="D2985" t="str">
            <v>METRO PCS VALLEY STREAM</v>
          </cell>
          <cell r="E2985">
            <v>13000</v>
          </cell>
          <cell r="F2985">
            <v>156000</v>
          </cell>
          <cell r="G2985" t="str">
            <v>N</v>
          </cell>
          <cell r="H2985" t="str">
            <v>N</v>
          </cell>
          <cell r="I2985">
            <v>42826</v>
          </cell>
          <cell r="J2985">
            <v>42830</v>
          </cell>
          <cell r="K2985" t="str">
            <v>Declined</v>
          </cell>
          <cell r="L2985" t="str">
            <v>Declined</v>
          </cell>
          <cell r="M2985" t="str">
            <v>Declined</v>
          </cell>
          <cell r="N2985" t="str">
            <v>Declined</v>
          </cell>
          <cell r="O2985" t="str">
            <v>Declined</v>
          </cell>
          <cell r="P2985" t="str">
            <v>Rodolfo Castro</v>
          </cell>
          <cell r="Q2985" t="str">
            <v>RC103</v>
          </cell>
          <cell r="R2985" t="str">
            <v>Chris Frey</v>
          </cell>
          <cell r="S2985" t="str">
            <v>CF101</v>
          </cell>
        </row>
        <row r="2986">
          <cell r="B2986" t="str">
            <v>892999913401</v>
          </cell>
          <cell r="C2986" t="str">
            <v>FORT STEUBEN MANAGEMENT GROUP</v>
          </cell>
          <cell r="D2986" t="str">
            <v>GIL THERMES FENCES COMPANY</v>
          </cell>
          <cell r="E2986">
            <v>30000</v>
          </cell>
          <cell r="F2986">
            <v>360000</v>
          </cell>
          <cell r="G2986" t="str">
            <v>Y</v>
          </cell>
          <cell r="H2986" t="str">
            <v>Y</v>
          </cell>
          <cell r="I2986">
            <v>42826</v>
          </cell>
          <cell r="J2986">
            <v>42830</v>
          </cell>
          <cell r="K2986">
            <v>42831</v>
          </cell>
          <cell r="L2986">
            <v>42831</v>
          </cell>
          <cell r="M2986">
            <v>42846</v>
          </cell>
          <cell r="N2986">
            <v>42826</v>
          </cell>
          <cell r="O2986" t="str">
            <v>Y</v>
          </cell>
          <cell r="P2986" t="str">
            <v>William Johnston</v>
          </cell>
          <cell r="Q2986" t="str">
            <v>BJ101</v>
          </cell>
          <cell r="R2986" t="str">
            <v>Jason Sylvan</v>
          </cell>
          <cell r="S2986" t="str">
            <v>JS102</v>
          </cell>
        </row>
        <row r="2987">
          <cell r="B2987" t="str">
            <v>892999913419</v>
          </cell>
          <cell r="C2987" t="str">
            <v>REDD LLC</v>
          </cell>
          <cell r="D2987" t="str">
            <v>THE GOLDEN LEAF</v>
          </cell>
          <cell r="E2987">
            <v>26500</v>
          </cell>
          <cell r="F2987">
            <v>318000</v>
          </cell>
          <cell r="G2987" t="str">
            <v>Y</v>
          </cell>
          <cell r="H2987" t="str">
            <v>N</v>
          </cell>
          <cell r="I2987">
            <v>42826</v>
          </cell>
          <cell r="J2987">
            <v>42831</v>
          </cell>
          <cell r="K2987">
            <v>42831</v>
          </cell>
          <cell r="L2987">
            <v>42831</v>
          </cell>
          <cell r="M2987">
            <v>42839</v>
          </cell>
          <cell r="N2987">
            <v>42826</v>
          </cell>
          <cell r="O2987" t="str">
            <v>Y</v>
          </cell>
          <cell r="P2987" t="str">
            <v>William Johnston</v>
          </cell>
          <cell r="Q2987" t="str">
            <v>BJ101</v>
          </cell>
          <cell r="R2987" t="str">
            <v>Jason Sylvan</v>
          </cell>
          <cell r="S2987" t="str">
            <v>JS102</v>
          </cell>
        </row>
        <row r="2988">
          <cell r="B2988" t="str">
            <v>892999913427</v>
          </cell>
          <cell r="C2988" t="str">
            <v>AQUARIUS GLASS &amp; MIRROR</v>
          </cell>
          <cell r="D2988" t="str">
            <v>AQUARIUS GLASS &amp; MIRROR</v>
          </cell>
          <cell r="E2988">
            <v>25000</v>
          </cell>
          <cell r="F2988">
            <v>300000</v>
          </cell>
          <cell r="G2988" t="str">
            <v>Y</v>
          </cell>
          <cell r="H2988" t="str">
            <v>Y</v>
          </cell>
          <cell r="I2988">
            <v>42826</v>
          </cell>
          <cell r="J2988">
            <v>42831</v>
          </cell>
          <cell r="K2988">
            <v>42832</v>
          </cell>
          <cell r="L2988">
            <v>42832</v>
          </cell>
          <cell r="M2988">
            <v>42839</v>
          </cell>
          <cell r="N2988">
            <v>42826</v>
          </cell>
          <cell r="O2988" t="str">
            <v>Y</v>
          </cell>
          <cell r="P2988" t="str">
            <v>Rodolfo Castro</v>
          </cell>
          <cell r="Q2988" t="str">
            <v>RC103</v>
          </cell>
          <cell r="R2988" t="str">
            <v>Chris Frey</v>
          </cell>
          <cell r="S2988" t="str">
            <v>CF101</v>
          </cell>
        </row>
        <row r="2989">
          <cell r="B2989" t="str">
            <v>892999913435</v>
          </cell>
          <cell r="C2989" t="str">
            <v>BRUCE L EDWARDS MD PLLC</v>
          </cell>
          <cell r="D2989" t="str">
            <v>BRUCE L EDWARDS MD PLLC</v>
          </cell>
          <cell r="E2989">
            <v>4500</v>
          </cell>
          <cell r="F2989">
            <v>54000</v>
          </cell>
          <cell r="G2989" t="str">
            <v>Y</v>
          </cell>
          <cell r="H2989" t="str">
            <v>Y</v>
          </cell>
          <cell r="I2989">
            <v>42826</v>
          </cell>
          <cell r="J2989">
            <v>42831</v>
          </cell>
          <cell r="K2989">
            <v>42832</v>
          </cell>
          <cell r="L2989">
            <v>42832</v>
          </cell>
          <cell r="M2989">
            <v>42839</v>
          </cell>
          <cell r="N2989">
            <v>42826</v>
          </cell>
          <cell r="O2989" t="str">
            <v>Y</v>
          </cell>
          <cell r="P2989" t="str">
            <v>Andy Arner</v>
          </cell>
          <cell r="Q2989" t="str">
            <v>AA102</v>
          </cell>
        </row>
        <row r="2990">
          <cell r="B2990" t="str">
            <v>892999913443</v>
          </cell>
          <cell r="C2990" t="str">
            <v>CLOVER COMMERCIAL CORP</v>
          </cell>
          <cell r="D2990" t="str">
            <v>CLOVER COMMERCIAL CORP</v>
          </cell>
          <cell r="E2990">
            <v>180000</v>
          </cell>
          <cell r="F2990">
            <v>2160000</v>
          </cell>
          <cell r="G2990" t="str">
            <v>N</v>
          </cell>
          <cell r="H2990" t="str">
            <v>N</v>
          </cell>
          <cell r="I2990">
            <v>42826</v>
          </cell>
          <cell r="J2990">
            <v>42831</v>
          </cell>
          <cell r="K2990">
            <v>42832</v>
          </cell>
          <cell r="L2990">
            <v>42839</v>
          </cell>
          <cell r="M2990">
            <v>42993</v>
          </cell>
          <cell r="N2990">
            <v>42979</v>
          </cell>
          <cell r="O2990" t="str">
            <v>Y</v>
          </cell>
          <cell r="P2990" t="str">
            <v>CardWorks Acquiring</v>
          </cell>
          <cell r="Q2990" t="str">
            <v>CWA101</v>
          </cell>
          <cell r="R2990" t="str">
            <v>Erick Weinstein</v>
          </cell>
          <cell r="S2990" t="str">
            <v>EW101</v>
          </cell>
        </row>
        <row r="2991">
          <cell r="B2991" t="str">
            <v>892999913450</v>
          </cell>
          <cell r="C2991" t="str">
            <v>CAPITOL DISCOUNT CORP</v>
          </cell>
          <cell r="D2991" t="str">
            <v>CAPITOL DISCOUNT CORP</v>
          </cell>
          <cell r="E2991">
            <v>140000</v>
          </cell>
          <cell r="F2991">
            <v>1680000</v>
          </cell>
          <cell r="G2991" t="str">
            <v>N</v>
          </cell>
          <cell r="H2991" t="str">
            <v>N</v>
          </cell>
          <cell r="I2991">
            <v>42826</v>
          </cell>
          <cell r="J2991">
            <v>42831</v>
          </cell>
          <cell r="K2991">
            <v>42832</v>
          </cell>
          <cell r="L2991">
            <v>42839</v>
          </cell>
          <cell r="M2991">
            <v>42972</v>
          </cell>
          <cell r="N2991">
            <v>42948</v>
          </cell>
          <cell r="O2991" t="str">
            <v>Y</v>
          </cell>
          <cell r="P2991" t="str">
            <v>CardWorks Acquiring</v>
          </cell>
          <cell r="Q2991" t="str">
            <v>CWA101</v>
          </cell>
          <cell r="R2991" t="str">
            <v>Erick Weinstein</v>
          </cell>
          <cell r="S2991" t="str">
            <v>EW101</v>
          </cell>
        </row>
        <row r="2992">
          <cell r="B2992" t="str">
            <v>892999913468</v>
          </cell>
          <cell r="C2992" t="str">
            <v>RAHH WIRELESS INC</v>
          </cell>
          <cell r="D2992" t="str">
            <v>RAHH WIRELESS INC</v>
          </cell>
          <cell r="E2992">
            <v>5000</v>
          </cell>
          <cell r="F2992">
            <v>60000</v>
          </cell>
          <cell r="G2992" t="str">
            <v>N</v>
          </cell>
          <cell r="H2992" t="str">
            <v>N</v>
          </cell>
          <cell r="I2992">
            <v>42826</v>
          </cell>
          <cell r="J2992">
            <v>42835</v>
          </cell>
          <cell r="K2992" t="str">
            <v>Declined</v>
          </cell>
          <cell r="L2992" t="str">
            <v>Declined</v>
          </cell>
          <cell r="M2992" t="str">
            <v>Declined</v>
          </cell>
          <cell r="N2992" t="str">
            <v>Declined</v>
          </cell>
          <cell r="O2992" t="str">
            <v>Declined</v>
          </cell>
          <cell r="P2992" t="str">
            <v>Tim Platz</v>
          </cell>
          <cell r="Q2992" t="str">
            <v>TP101</v>
          </cell>
          <cell r="R2992" t="str">
            <v>Andy Arner</v>
          </cell>
          <cell r="S2992" t="str">
            <v>AA102</v>
          </cell>
          <cell r="T2992" t="str">
            <v xml:space="preserve">Bethpage FCU </v>
          </cell>
          <cell r="U2992" t="str">
            <v>BFCU</v>
          </cell>
        </row>
        <row r="2993">
          <cell r="B2993" t="str">
            <v>892999913476</v>
          </cell>
          <cell r="C2993" t="str">
            <v>M KYLE LOUDENSLAGER DVM PLLC</v>
          </cell>
          <cell r="D2993" t="str">
            <v>GRANT SQUARE ANIMAL HOSPITAL</v>
          </cell>
          <cell r="E2993">
            <v>35000</v>
          </cell>
          <cell r="F2993">
            <v>420000</v>
          </cell>
          <cell r="G2993" t="str">
            <v>Y</v>
          </cell>
          <cell r="H2993" t="str">
            <v>Y</v>
          </cell>
          <cell r="I2993">
            <v>42826</v>
          </cell>
          <cell r="J2993">
            <v>42835</v>
          </cell>
          <cell r="K2993">
            <v>42836</v>
          </cell>
          <cell r="L2993">
            <v>42836</v>
          </cell>
          <cell r="M2993">
            <v>42846</v>
          </cell>
          <cell r="N2993">
            <v>42826</v>
          </cell>
          <cell r="O2993" t="str">
            <v>Y</v>
          </cell>
          <cell r="P2993" t="str">
            <v>Mike Roberts</v>
          </cell>
          <cell r="Q2993" t="str">
            <v>MR102</v>
          </cell>
          <cell r="R2993" t="str">
            <v>Chris Frey</v>
          </cell>
          <cell r="S2993" t="str">
            <v>CF101</v>
          </cell>
        </row>
        <row r="2994">
          <cell r="B2994" t="str">
            <v>892999913484</v>
          </cell>
          <cell r="C2994" t="str">
            <v>AMERIKHOMES HEATING &amp; AC LLC</v>
          </cell>
          <cell r="D2994" t="str">
            <v>AMERIKHOMES HEATING &amp; AC LLC</v>
          </cell>
          <cell r="E2994">
            <v>7500</v>
          </cell>
          <cell r="F2994">
            <v>90000</v>
          </cell>
          <cell r="G2994" t="str">
            <v>N</v>
          </cell>
          <cell r="H2994" t="str">
            <v>N</v>
          </cell>
          <cell r="I2994">
            <v>42826</v>
          </cell>
          <cell r="J2994">
            <v>42836</v>
          </cell>
          <cell r="K2994" t="str">
            <v>Declined</v>
          </cell>
          <cell r="L2994" t="str">
            <v>Declined</v>
          </cell>
          <cell r="M2994" t="str">
            <v>Declined</v>
          </cell>
          <cell r="N2994" t="str">
            <v>Declined</v>
          </cell>
          <cell r="O2994" t="str">
            <v>Declined</v>
          </cell>
          <cell r="P2994" t="str">
            <v>Tim Platz</v>
          </cell>
          <cell r="Q2994" t="str">
            <v>TP101</v>
          </cell>
          <cell r="R2994" t="str">
            <v>Andy Arner</v>
          </cell>
          <cell r="S2994" t="str">
            <v>AA102</v>
          </cell>
          <cell r="T2994" t="str">
            <v xml:space="preserve">Bethpage FCU </v>
          </cell>
          <cell r="U2994" t="str">
            <v>BFCU</v>
          </cell>
        </row>
        <row r="2995">
          <cell r="B2995" t="str">
            <v>892999913492</v>
          </cell>
          <cell r="C2995" t="str">
            <v>JARED LAUNDROMAT LLC</v>
          </cell>
          <cell r="D2995" t="str">
            <v>JARED LAUNDROMAT LLC</v>
          </cell>
          <cell r="E2995">
            <v>4000</v>
          </cell>
          <cell r="F2995">
            <v>48000</v>
          </cell>
          <cell r="G2995" t="str">
            <v>N</v>
          </cell>
          <cell r="H2995" t="str">
            <v>N</v>
          </cell>
          <cell r="I2995">
            <v>42826</v>
          </cell>
          <cell r="J2995">
            <v>42838</v>
          </cell>
          <cell r="K2995">
            <v>42838</v>
          </cell>
          <cell r="L2995">
            <v>42838</v>
          </cell>
          <cell r="M2995">
            <v>42846</v>
          </cell>
          <cell r="N2995">
            <v>42826</v>
          </cell>
          <cell r="O2995" t="str">
            <v>Y</v>
          </cell>
          <cell r="P2995" t="str">
            <v>Tim Platz</v>
          </cell>
          <cell r="Q2995" t="str">
            <v>TP101</v>
          </cell>
          <cell r="R2995" t="str">
            <v>Andy Arner</v>
          </cell>
          <cell r="S2995" t="str">
            <v>AA102</v>
          </cell>
          <cell r="T2995" t="str">
            <v xml:space="preserve">Bethpage FCU </v>
          </cell>
          <cell r="U2995" t="str">
            <v>BFCU</v>
          </cell>
        </row>
        <row r="2996">
          <cell r="B2996" t="str">
            <v>892999913500</v>
          </cell>
          <cell r="C2996" t="str">
            <v>JOHN A WAGNER</v>
          </cell>
          <cell r="D2996" t="str">
            <v>CASINO LEATHER CRAFTER</v>
          </cell>
          <cell r="E2996">
            <v>3500</v>
          </cell>
          <cell r="F2996">
            <v>42000</v>
          </cell>
          <cell r="G2996" t="str">
            <v>Y</v>
          </cell>
          <cell r="H2996" t="str">
            <v>Y</v>
          </cell>
          <cell r="I2996">
            <v>42826</v>
          </cell>
          <cell r="J2996">
            <v>42837</v>
          </cell>
          <cell r="K2996">
            <v>42838</v>
          </cell>
          <cell r="L2996">
            <v>42838</v>
          </cell>
          <cell r="M2996">
            <v>42856</v>
          </cell>
          <cell r="N2996">
            <v>42856</v>
          </cell>
          <cell r="O2996" t="str">
            <v>Y</v>
          </cell>
          <cell r="P2996" t="str">
            <v>Alan Goldberg</v>
          </cell>
          <cell r="Q2996" t="str">
            <v>AG101</v>
          </cell>
          <cell r="R2996" t="str">
            <v>Chris Frey</v>
          </cell>
          <cell r="S2996" t="str">
            <v>CF101</v>
          </cell>
        </row>
        <row r="2997">
          <cell r="B2997" t="str">
            <v>892999913518</v>
          </cell>
          <cell r="C2997" t="str">
            <v>PSIMPSON INC</v>
          </cell>
          <cell r="D2997" t="str">
            <v>INSIDE THE ARMOIRE</v>
          </cell>
          <cell r="E2997">
            <v>50000</v>
          </cell>
          <cell r="F2997">
            <v>600000</v>
          </cell>
          <cell r="G2997" t="str">
            <v>Y</v>
          </cell>
          <cell r="H2997" t="str">
            <v>N</v>
          </cell>
          <cell r="I2997">
            <v>42826</v>
          </cell>
          <cell r="J2997">
            <v>42838</v>
          </cell>
          <cell r="K2997">
            <v>42839</v>
          </cell>
          <cell r="L2997">
            <v>42839</v>
          </cell>
          <cell r="M2997">
            <v>42846</v>
          </cell>
          <cell r="N2997">
            <v>42826</v>
          </cell>
          <cell r="O2997" t="str">
            <v>Y</v>
          </cell>
          <cell r="P2997" t="str">
            <v>Kerry Doyle</v>
          </cell>
          <cell r="Q2997" t="str">
            <v>KD101</v>
          </cell>
          <cell r="R2997" t="str">
            <v>Erick Weinstein</v>
          </cell>
          <cell r="S2997" t="str">
            <v>EW101</v>
          </cell>
        </row>
        <row r="2998">
          <cell r="B2998" t="str">
            <v>892999913526</v>
          </cell>
          <cell r="C2998" t="str">
            <v>LA VICHARRA GRILL</v>
          </cell>
          <cell r="D2998" t="str">
            <v>LA VICHARRA GRILL</v>
          </cell>
          <cell r="E2998">
            <v>15000</v>
          </cell>
          <cell r="F2998">
            <v>180000</v>
          </cell>
          <cell r="G2998" t="str">
            <v>N</v>
          </cell>
          <cell r="H2998" t="str">
            <v>N</v>
          </cell>
          <cell r="I2998">
            <v>42826</v>
          </cell>
          <cell r="J2998">
            <v>42839</v>
          </cell>
          <cell r="K2998">
            <v>42839</v>
          </cell>
          <cell r="L2998">
            <v>42839</v>
          </cell>
          <cell r="M2998" t="str">
            <v>Approved/Closed</v>
          </cell>
          <cell r="N2998" t="str">
            <v>Approved/Closed</v>
          </cell>
          <cell r="O2998" t="str">
            <v>Y</v>
          </cell>
          <cell r="P2998" t="str">
            <v>Tim Platz</v>
          </cell>
          <cell r="Q2998" t="str">
            <v>TP101</v>
          </cell>
          <cell r="R2998" t="str">
            <v>Andy Arner</v>
          </cell>
          <cell r="S2998" t="str">
            <v>AA102</v>
          </cell>
          <cell r="T2998" t="str">
            <v xml:space="preserve">Bethpage FCU </v>
          </cell>
          <cell r="U2998" t="str">
            <v>BFCU</v>
          </cell>
        </row>
        <row r="2999">
          <cell r="B2999" t="str">
            <v>892999913534</v>
          </cell>
          <cell r="C2999" t="str">
            <v>TWIN OAKS VETERINARY SERVICES LLC</v>
          </cell>
          <cell r="D2999" t="str">
            <v>TWIN OAKS VETERINARY SERVICES LLC</v>
          </cell>
          <cell r="E2999">
            <v>61000</v>
          </cell>
          <cell r="F2999">
            <v>732000</v>
          </cell>
          <cell r="G2999" t="str">
            <v>Y</v>
          </cell>
          <cell r="H2999" t="str">
            <v>Y</v>
          </cell>
          <cell r="I2999">
            <v>42826</v>
          </cell>
          <cell r="J2999">
            <v>42842</v>
          </cell>
          <cell r="K2999">
            <v>42842</v>
          </cell>
          <cell r="L2999">
            <v>42842</v>
          </cell>
          <cell r="M2999">
            <v>42853</v>
          </cell>
          <cell r="N2999">
            <v>42826</v>
          </cell>
          <cell r="O2999" t="str">
            <v>Y</v>
          </cell>
          <cell r="P2999" t="str">
            <v>John Vacca</v>
          </cell>
          <cell r="Q2999" t="str">
            <v>JV101</v>
          </cell>
          <cell r="R2999" t="str">
            <v>Chris Frey</v>
          </cell>
          <cell r="S2999" t="str">
            <v>CF101</v>
          </cell>
        </row>
        <row r="3000">
          <cell r="B3000" t="str">
            <v>892999913542</v>
          </cell>
          <cell r="C3000" t="str">
            <v>TWIN OAKS VETERINARY SERVICES LLC</v>
          </cell>
          <cell r="D3000" t="str">
            <v>TWIN OAKS VETERINARY SERVICES LLC FOOD ACCOUNT</v>
          </cell>
          <cell r="E3000">
            <v>6000</v>
          </cell>
          <cell r="F3000">
            <v>72000</v>
          </cell>
          <cell r="G3000" t="str">
            <v>Y</v>
          </cell>
          <cell r="H3000" t="str">
            <v>Y</v>
          </cell>
          <cell r="I3000">
            <v>42826</v>
          </cell>
          <cell r="J3000">
            <v>42842</v>
          </cell>
          <cell r="K3000">
            <v>42842</v>
          </cell>
          <cell r="L3000">
            <v>42842</v>
          </cell>
          <cell r="M3000">
            <v>42867</v>
          </cell>
          <cell r="N3000">
            <v>42856</v>
          </cell>
          <cell r="O3000" t="str">
            <v>Y</v>
          </cell>
          <cell r="P3000" t="str">
            <v>John Vacca</v>
          </cell>
          <cell r="Q3000" t="str">
            <v>JV101</v>
          </cell>
          <cell r="R3000" t="str">
            <v>Chris Frey</v>
          </cell>
          <cell r="S3000" t="str">
            <v>CF101</v>
          </cell>
        </row>
        <row r="3001">
          <cell r="B3001" t="str">
            <v>892999913559</v>
          </cell>
          <cell r="C3001" t="str">
            <v>GLEN ROCK DENTAL</v>
          </cell>
          <cell r="D3001" t="str">
            <v>GLEN ROCK DENTAL</v>
          </cell>
          <cell r="E3001">
            <v>23000</v>
          </cell>
          <cell r="F3001">
            <v>276000</v>
          </cell>
          <cell r="G3001" t="str">
            <v>Y</v>
          </cell>
          <cell r="H3001" t="str">
            <v>Y</v>
          </cell>
          <cell r="I3001">
            <v>42826</v>
          </cell>
          <cell r="J3001">
            <v>42843</v>
          </cell>
          <cell r="K3001">
            <v>42844</v>
          </cell>
          <cell r="L3001">
            <v>42844</v>
          </cell>
          <cell r="M3001">
            <v>42852</v>
          </cell>
          <cell r="N3001">
            <v>42826</v>
          </cell>
          <cell r="O3001" t="str">
            <v>Y</v>
          </cell>
          <cell r="P3001" t="str">
            <v>John Vacca</v>
          </cell>
          <cell r="Q3001" t="str">
            <v>JV101</v>
          </cell>
          <cell r="R3001" t="str">
            <v>Chris Frey</v>
          </cell>
          <cell r="S3001" t="str">
            <v>CF101</v>
          </cell>
        </row>
        <row r="3002">
          <cell r="B3002" t="str">
            <v>892999913567</v>
          </cell>
          <cell r="C3002" t="str">
            <v>NORMAN HOLTZ DMD PC</v>
          </cell>
          <cell r="D3002" t="str">
            <v>NORMAN HOLTZ DMD PC</v>
          </cell>
          <cell r="E3002">
            <v>3500</v>
          </cell>
          <cell r="F3002">
            <v>42000</v>
          </cell>
          <cell r="G3002" t="str">
            <v>Y</v>
          </cell>
          <cell r="H3002" t="str">
            <v>Y</v>
          </cell>
          <cell r="I3002">
            <v>42826</v>
          </cell>
          <cell r="J3002">
            <v>42843</v>
          </cell>
          <cell r="K3002">
            <v>42843</v>
          </cell>
          <cell r="L3002">
            <v>42843</v>
          </cell>
          <cell r="M3002">
            <v>42856</v>
          </cell>
          <cell r="N3002">
            <v>42856</v>
          </cell>
          <cell r="O3002" t="str">
            <v>Y</v>
          </cell>
          <cell r="P3002" t="str">
            <v>Alan Goldberg</v>
          </cell>
          <cell r="Q3002" t="str">
            <v>AG101</v>
          </cell>
          <cell r="R3002" t="str">
            <v>Chris Frey</v>
          </cell>
          <cell r="S3002" t="str">
            <v>CF101</v>
          </cell>
        </row>
        <row r="3003">
          <cell r="B3003" t="str">
            <v>892999913575</v>
          </cell>
          <cell r="C3003" t="str">
            <v>DORA NARANJO</v>
          </cell>
          <cell r="D3003" t="str">
            <v>SPOIL ME BEAUTY SALON</v>
          </cell>
          <cell r="E3003">
            <v>5000</v>
          </cell>
          <cell r="F3003">
            <v>60000</v>
          </cell>
          <cell r="G3003" t="str">
            <v>Y</v>
          </cell>
          <cell r="H3003" t="str">
            <v>Y</v>
          </cell>
          <cell r="I3003">
            <v>42826</v>
          </cell>
          <cell r="J3003">
            <v>42843</v>
          </cell>
          <cell r="K3003">
            <v>42845</v>
          </cell>
          <cell r="L3003">
            <v>42846</v>
          </cell>
          <cell r="M3003">
            <v>42867</v>
          </cell>
          <cell r="N3003">
            <v>42856</v>
          </cell>
          <cell r="O3003" t="str">
            <v>Y</v>
          </cell>
          <cell r="P3003" t="str">
            <v>Tim Platz</v>
          </cell>
          <cell r="Q3003" t="str">
            <v>TP101</v>
          </cell>
          <cell r="R3003" t="str">
            <v>Andy Arner</v>
          </cell>
          <cell r="S3003" t="str">
            <v>AA102</v>
          </cell>
          <cell r="T3003" t="str">
            <v xml:space="preserve">Bethpage FCU </v>
          </cell>
          <cell r="U3003" t="str">
            <v>BFCU</v>
          </cell>
        </row>
        <row r="3004">
          <cell r="B3004" t="str">
            <v>892999913583</v>
          </cell>
          <cell r="C3004" t="str">
            <v>LAKE STATION PET CLINIC</v>
          </cell>
          <cell r="D3004" t="str">
            <v>LAKE STATION PET CLINIC</v>
          </cell>
          <cell r="E3004">
            <v>125000</v>
          </cell>
          <cell r="F3004">
            <v>1500000</v>
          </cell>
          <cell r="G3004" t="str">
            <v>Y</v>
          </cell>
          <cell r="H3004" t="str">
            <v>Y</v>
          </cell>
          <cell r="I3004">
            <v>42826</v>
          </cell>
          <cell r="J3004">
            <v>42845</v>
          </cell>
          <cell r="K3004">
            <v>42845</v>
          </cell>
          <cell r="L3004">
            <v>42845</v>
          </cell>
          <cell r="M3004">
            <v>42860</v>
          </cell>
          <cell r="N3004">
            <v>42856</v>
          </cell>
          <cell r="O3004" t="str">
            <v>Y</v>
          </cell>
          <cell r="P3004" t="str">
            <v>CardWorks Acquiring</v>
          </cell>
          <cell r="Q3004" t="str">
            <v>CWA101</v>
          </cell>
          <cell r="R3004" t="str">
            <v>Chris Frey</v>
          </cell>
          <cell r="S3004" t="str">
            <v>CF101</v>
          </cell>
        </row>
        <row r="3005">
          <cell r="B3005" t="str">
            <v>892999913591</v>
          </cell>
          <cell r="C3005" t="str">
            <v>PETEL YENGUE MEAT CORP</v>
          </cell>
          <cell r="D3005" t="str">
            <v>PETEL YENGUE MEAT CORP</v>
          </cell>
          <cell r="E3005">
            <v>224500</v>
          </cell>
          <cell r="F3005">
            <v>2694000</v>
          </cell>
          <cell r="G3005" t="str">
            <v>Y</v>
          </cell>
          <cell r="H3005" t="str">
            <v>Y</v>
          </cell>
          <cell r="I3005">
            <v>42826</v>
          </cell>
          <cell r="J3005">
            <v>42845</v>
          </cell>
          <cell r="K3005">
            <v>42845</v>
          </cell>
          <cell r="L3005">
            <v>42849</v>
          </cell>
          <cell r="M3005">
            <v>42860</v>
          </cell>
          <cell r="N3005">
            <v>42856</v>
          </cell>
          <cell r="O3005" t="str">
            <v>Y</v>
          </cell>
          <cell r="P3005" t="str">
            <v>Gene Williams</v>
          </cell>
          <cell r="Q3005" t="str">
            <v>GW101</v>
          </cell>
          <cell r="R3005" t="str">
            <v>Andy Arner</v>
          </cell>
          <cell r="S3005" t="str">
            <v>AA102</v>
          </cell>
          <cell r="T3005" t="str">
            <v>Cotel</v>
          </cell>
          <cell r="U3005" t="str">
            <v>COTEL</v>
          </cell>
        </row>
        <row r="3006">
          <cell r="B3006" t="str">
            <v>892999913617</v>
          </cell>
          <cell r="C3006" t="str">
            <v>RED SHIRT COMICS LLC</v>
          </cell>
          <cell r="D3006" t="str">
            <v>RED SHIRT COMICS LLC</v>
          </cell>
          <cell r="E3006">
            <v>13000</v>
          </cell>
          <cell r="F3006">
            <v>156000</v>
          </cell>
          <cell r="G3006" t="str">
            <v>N</v>
          </cell>
          <cell r="H3006" t="str">
            <v>N</v>
          </cell>
          <cell r="I3006">
            <v>42826</v>
          </cell>
          <cell r="J3006">
            <v>42845</v>
          </cell>
          <cell r="K3006">
            <v>42845</v>
          </cell>
          <cell r="L3006">
            <v>42845</v>
          </cell>
          <cell r="M3006">
            <v>42867</v>
          </cell>
          <cell r="N3006">
            <v>42856</v>
          </cell>
          <cell r="O3006" t="str">
            <v>Y</v>
          </cell>
          <cell r="P3006" t="str">
            <v>Alan Goldberg</v>
          </cell>
          <cell r="Q3006" t="str">
            <v>AG101</v>
          </cell>
          <cell r="R3006" t="str">
            <v>Chris Frey</v>
          </cell>
          <cell r="S3006" t="str">
            <v>CF101</v>
          </cell>
        </row>
        <row r="3007">
          <cell r="B3007" t="str">
            <v>892999913625</v>
          </cell>
          <cell r="C3007" t="str">
            <v>IMAC HOSPITALITY GROUP INC</v>
          </cell>
          <cell r="D3007" t="str">
            <v>TRE SCALINI</v>
          </cell>
          <cell r="E3007">
            <v>41000</v>
          </cell>
          <cell r="F3007">
            <v>492000</v>
          </cell>
          <cell r="G3007" t="str">
            <v>Y</v>
          </cell>
          <cell r="H3007" t="str">
            <v>Y</v>
          </cell>
          <cell r="I3007">
            <v>42826</v>
          </cell>
          <cell r="J3007">
            <v>42845</v>
          </cell>
          <cell r="K3007">
            <v>42845</v>
          </cell>
          <cell r="L3007">
            <v>42845</v>
          </cell>
          <cell r="M3007">
            <v>42852</v>
          </cell>
          <cell r="N3007">
            <v>42826</v>
          </cell>
          <cell r="O3007" t="str">
            <v>Y</v>
          </cell>
          <cell r="P3007" t="str">
            <v>Rodolfo Castro</v>
          </cell>
          <cell r="Q3007" t="str">
            <v>RC103</v>
          </cell>
          <cell r="R3007" t="str">
            <v>Chris Frey</v>
          </cell>
          <cell r="S3007" t="str">
            <v>CF101</v>
          </cell>
        </row>
        <row r="3008">
          <cell r="B3008" t="str">
            <v>892999913633</v>
          </cell>
          <cell r="C3008" t="str">
            <v>SALON GIOIA INC</v>
          </cell>
          <cell r="D3008" t="str">
            <v>SALON GIOIA INC</v>
          </cell>
          <cell r="E3008">
            <v>20000</v>
          </cell>
          <cell r="F3008">
            <v>240000</v>
          </cell>
          <cell r="G3008" t="str">
            <v>N</v>
          </cell>
          <cell r="H3008" t="str">
            <v>N</v>
          </cell>
          <cell r="I3008">
            <v>42826</v>
          </cell>
          <cell r="J3008">
            <v>42845</v>
          </cell>
          <cell r="K3008">
            <v>42845</v>
          </cell>
          <cell r="L3008">
            <v>42845</v>
          </cell>
          <cell r="M3008">
            <v>42856</v>
          </cell>
          <cell r="N3008">
            <v>42856</v>
          </cell>
          <cell r="O3008" t="str">
            <v>Y</v>
          </cell>
          <cell r="P3008" t="str">
            <v>RJS Processing</v>
          </cell>
          <cell r="Q3008" t="str">
            <v>EB101</v>
          </cell>
          <cell r="R3008" t="str">
            <v>Chris Frey</v>
          </cell>
          <cell r="S3008" t="str">
            <v>CF101</v>
          </cell>
        </row>
        <row r="3009">
          <cell r="B3009" t="str">
            <v>892999913641</v>
          </cell>
          <cell r="C3009" t="str">
            <v>INTEGRATED INDUSTRIAL TECHNOLOGIES INC</v>
          </cell>
          <cell r="D3009" t="str">
            <v>INTEGRATED INDUSTRIAL TECHNOLOGIES INC</v>
          </cell>
          <cell r="E3009">
            <v>3000</v>
          </cell>
          <cell r="F3009">
            <v>36000</v>
          </cell>
          <cell r="G3009" t="str">
            <v>Y</v>
          </cell>
          <cell r="H3009" t="str">
            <v>Y</v>
          </cell>
          <cell r="I3009">
            <v>42826</v>
          </cell>
          <cell r="J3009">
            <v>42846</v>
          </cell>
          <cell r="K3009">
            <v>42846</v>
          </cell>
          <cell r="L3009">
            <v>42846</v>
          </cell>
          <cell r="M3009">
            <v>42895</v>
          </cell>
          <cell r="N3009">
            <v>42887</v>
          </cell>
          <cell r="O3009" t="str">
            <v>Y</v>
          </cell>
          <cell r="P3009" t="str">
            <v>William Johnston</v>
          </cell>
          <cell r="Q3009" t="str">
            <v>BJ101</v>
          </cell>
          <cell r="R3009" t="str">
            <v>Jason Sylvan</v>
          </cell>
          <cell r="S3009" t="str">
            <v>JS102</v>
          </cell>
        </row>
        <row r="3010">
          <cell r="B3010" t="str">
            <v>892999913658</v>
          </cell>
          <cell r="C3010" t="str">
            <v>MAGS LLC</v>
          </cell>
          <cell r="D3010" t="str">
            <v>SMOKEY'S</v>
          </cell>
          <cell r="E3010">
            <v>27000</v>
          </cell>
          <cell r="F3010">
            <v>324000</v>
          </cell>
          <cell r="G3010" t="str">
            <v>Y</v>
          </cell>
          <cell r="H3010" t="str">
            <v>Y</v>
          </cell>
          <cell r="I3010">
            <v>42826</v>
          </cell>
          <cell r="J3010">
            <v>42846</v>
          </cell>
          <cell r="K3010">
            <v>42846</v>
          </cell>
          <cell r="L3010">
            <v>42846</v>
          </cell>
          <cell r="M3010" t="str">
            <v>Approved/Closed</v>
          </cell>
          <cell r="N3010" t="str">
            <v>Approved/Closed</v>
          </cell>
          <cell r="O3010" t="str">
            <v>Y</v>
          </cell>
          <cell r="P3010" t="str">
            <v>William Johnston</v>
          </cell>
          <cell r="Q3010" t="str">
            <v>BJ101</v>
          </cell>
          <cell r="R3010" t="str">
            <v>Andy Arner</v>
          </cell>
          <cell r="S3010" t="str">
            <v>AA102</v>
          </cell>
        </row>
        <row r="3011">
          <cell r="B3011" t="str">
            <v>892999913666</v>
          </cell>
          <cell r="C3011" t="str">
            <v>US CELLCOMP INC</v>
          </cell>
          <cell r="D3011" t="str">
            <v>US CELLCOMP INC</v>
          </cell>
          <cell r="E3011">
            <v>15000</v>
          </cell>
          <cell r="F3011">
            <v>180000</v>
          </cell>
          <cell r="G3011" t="str">
            <v>N</v>
          </cell>
          <cell r="H3011" t="str">
            <v>N</v>
          </cell>
          <cell r="I3011">
            <v>42826</v>
          </cell>
          <cell r="J3011">
            <v>42846</v>
          </cell>
          <cell r="K3011">
            <v>42871</v>
          </cell>
          <cell r="L3011">
            <v>42872</v>
          </cell>
          <cell r="M3011" t="str">
            <v>Approved/Closed</v>
          </cell>
          <cell r="N3011" t="str">
            <v>Approved/Closed</v>
          </cell>
          <cell r="O3011" t="str">
            <v>Y</v>
          </cell>
          <cell r="P3011" t="str">
            <v>CardWorks Acquiring</v>
          </cell>
          <cell r="Q3011" t="str">
            <v>CWA101</v>
          </cell>
          <cell r="R3011" t="str">
            <v>Chris Frey</v>
          </cell>
          <cell r="S3011" t="str">
            <v>CF101</v>
          </cell>
        </row>
        <row r="3012">
          <cell r="B3012" t="str">
            <v>892999913674</v>
          </cell>
          <cell r="C3012" t="str">
            <v>SERB NATIONAL FEDERATION</v>
          </cell>
          <cell r="D3012" t="str">
            <v>SNF</v>
          </cell>
          <cell r="E3012">
            <v>29000</v>
          </cell>
          <cell r="F3012">
            <v>348000</v>
          </cell>
          <cell r="G3012" t="str">
            <v>Y</v>
          </cell>
          <cell r="H3012" t="str">
            <v>Y</v>
          </cell>
          <cell r="I3012">
            <v>42826</v>
          </cell>
          <cell r="J3012">
            <v>42846</v>
          </cell>
          <cell r="K3012">
            <v>42850</v>
          </cell>
          <cell r="L3012">
            <v>42851</v>
          </cell>
          <cell r="M3012">
            <v>42867</v>
          </cell>
          <cell r="N3012">
            <v>42856</v>
          </cell>
          <cell r="O3012" t="str">
            <v>Y</v>
          </cell>
          <cell r="P3012" t="str">
            <v>William Johnston</v>
          </cell>
          <cell r="Q3012" t="str">
            <v>BJ101</v>
          </cell>
          <cell r="R3012" t="str">
            <v>Jason Sylvan</v>
          </cell>
          <cell r="S3012" t="str">
            <v>JS102</v>
          </cell>
        </row>
        <row r="3013">
          <cell r="B3013" t="str">
            <v>892999913682</v>
          </cell>
          <cell r="C3013" t="str">
            <v>ROOSEVELT TRANSPORTATION INC</v>
          </cell>
          <cell r="D3013" t="str">
            <v>EXPRESS VALENTINE AUTO REPAIR</v>
          </cell>
          <cell r="E3013">
            <v>5000</v>
          </cell>
          <cell r="F3013">
            <v>60000</v>
          </cell>
          <cell r="G3013" t="str">
            <v>N</v>
          </cell>
          <cell r="H3013" t="str">
            <v>N</v>
          </cell>
          <cell r="I3013">
            <v>42826</v>
          </cell>
          <cell r="J3013">
            <v>42850</v>
          </cell>
          <cell r="K3013">
            <v>42850</v>
          </cell>
          <cell r="L3013">
            <v>42850</v>
          </cell>
          <cell r="M3013">
            <v>42860</v>
          </cell>
          <cell r="N3013">
            <v>42856</v>
          </cell>
          <cell r="O3013" t="str">
            <v>Y</v>
          </cell>
          <cell r="P3013" t="str">
            <v>Tim Platz</v>
          </cell>
          <cell r="Q3013" t="str">
            <v>TP101</v>
          </cell>
          <cell r="R3013" t="str">
            <v>Andy Arner</v>
          </cell>
          <cell r="S3013" t="str">
            <v>AA102</v>
          </cell>
          <cell r="T3013" t="str">
            <v xml:space="preserve">Bethpage FCU </v>
          </cell>
          <cell r="U3013" t="str">
            <v>BFCU</v>
          </cell>
        </row>
        <row r="3014">
          <cell r="B3014" t="str">
            <v>892999913690</v>
          </cell>
          <cell r="C3014" t="str">
            <v>NATICOOK VETERINARY HOSPITAL PLLC</v>
          </cell>
          <cell r="D3014" t="str">
            <v>NATICOOK VETERINARY HOSPITAL</v>
          </cell>
          <cell r="E3014">
            <v>35000</v>
          </cell>
          <cell r="F3014">
            <v>420000</v>
          </cell>
          <cell r="G3014" t="str">
            <v>N</v>
          </cell>
          <cell r="H3014" t="str">
            <v>N</v>
          </cell>
          <cell r="I3014">
            <v>42826</v>
          </cell>
          <cell r="J3014">
            <v>42850</v>
          </cell>
          <cell r="K3014">
            <v>42851</v>
          </cell>
          <cell r="L3014">
            <v>42851</v>
          </cell>
          <cell r="M3014">
            <v>42867</v>
          </cell>
          <cell r="N3014">
            <v>42856</v>
          </cell>
          <cell r="O3014" t="str">
            <v>Y</v>
          </cell>
          <cell r="P3014" t="str">
            <v>Chris Frey</v>
          </cell>
          <cell r="Q3014" t="str">
            <v>CF101</v>
          </cell>
        </row>
        <row r="3015">
          <cell r="B3015" t="str">
            <v>892999913708</v>
          </cell>
          <cell r="C3015" t="str">
            <v>MYERS QUICK STOP</v>
          </cell>
          <cell r="D3015" t="str">
            <v>MYERS QUICK STOP</v>
          </cell>
          <cell r="E3015">
            <v>8100</v>
          </cell>
          <cell r="F3015">
            <v>97200</v>
          </cell>
          <cell r="G3015" t="str">
            <v>Y</v>
          </cell>
          <cell r="H3015" t="str">
            <v>Y</v>
          </cell>
          <cell r="I3015">
            <v>42826</v>
          </cell>
          <cell r="J3015">
            <v>42850</v>
          </cell>
          <cell r="K3015">
            <v>42851</v>
          </cell>
          <cell r="L3015">
            <v>42851</v>
          </cell>
          <cell r="M3015">
            <v>42860</v>
          </cell>
          <cell r="N3015">
            <v>42856</v>
          </cell>
          <cell r="O3015" t="str">
            <v>Y</v>
          </cell>
          <cell r="P3015" t="str">
            <v>William Johnston</v>
          </cell>
          <cell r="Q3015" t="str">
            <v>BJ101</v>
          </cell>
          <cell r="R3015" t="str">
            <v>Jason Sylvan</v>
          </cell>
          <cell r="S3015" t="str">
            <v>JS102</v>
          </cell>
        </row>
        <row r="3016">
          <cell r="B3016" t="str">
            <v>892999913724</v>
          </cell>
          <cell r="C3016" t="str">
            <v>FOREST PARK CLINIC LLC</v>
          </cell>
          <cell r="D3016" t="str">
            <v>FOREST PARK CLINIC FOR CATS AND DOGS</v>
          </cell>
          <cell r="E3016">
            <v>40000</v>
          </cell>
          <cell r="F3016">
            <v>480000</v>
          </cell>
          <cell r="G3016" t="str">
            <v>Y</v>
          </cell>
          <cell r="H3016" t="str">
            <v>Y</v>
          </cell>
          <cell r="I3016">
            <v>42826</v>
          </cell>
          <cell r="J3016">
            <v>42851</v>
          </cell>
          <cell r="K3016">
            <v>42852</v>
          </cell>
          <cell r="L3016">
            <v>42852</v>
          </cell>
          <cell r="M3016">
            <v>42886</v>
          </cell>
          <cell r="N3016">
            <v>42856</v>
          </cell>
          <cell r="O3016" t="str">
            <v>Y</v>
          </cell>
          <cell r="P3016" t="str">
            <v>Diane Campbell</v>
          </cell>
          <cell r="Q3016" t="str">
            <v>DC101</v>
          </cell>
          <cell r="R3016" t="str">
            <v>Chris Frey</v>
          </cell>
          <cell r="S3016" t="str">
            <v>CF101</v>
          </cell>
        </row>
        <row r="3017">
          <cell r="B3017" t="str">
            <v>892999913732</v>
          </cell>
          <cell r="C3017" t="str">
            <v>FROZEN COW ICES &amp; CREAM LLC</v>
          </cell>
          <cell r="D3017" t="str">
            <v>FROZEN COW ICES &amp; CREAM</v>
          </cell>
          <cell r="E3017">
            <v>11000</v>
          </cell>
          <cell r="F3017">
            <v>132000</v>
          </cell>
          <cell r="G3017" t="str">
            <v>Y</v>
          </cell>
          <cell r="H3017" t="str">
            <v>Y</v>
          </cell>
          <cell r="I3017">
            <v>42826</v>
          </cell>
          <cell r="J3017">
            <v>42851</v>
          </cell>
          <cell r="K3017">
            <v>42852</v>
          </cell>
          <cell r="L3017">
            <v>42852</v>
          </cell>
          <cell r="M3017">
            <v>42867</v>
          </cell>
          <cell r="N3017">
            <v>42856</v>
          </cell>
          <cell r="O3017" t="str">
            <v>Y</v>
          </cell>
          <cell r="P3017" t="str">
            <v>Tim Platz</v>
          </cell>
          <cell r="Q3017" t="str">
            <v>TP101</v>
          </cell>
          <cell r="R3017" t="str">
            <v>Andy Arner</v>
          </cell>
          <cell r="S3017" t="str">
            <v>AA102</v>
          </cell>
          <cell r="T3017" t="str">
            <v xml:space="preserve">Bethpage FCU </v>
          </cell>
          <cell r="U3017" t="str">
            <v>BFCU</v>
          </cell>
        </row>
        <row r="3018">
          <cell r="B3018" t="str">
            <v>892999913740</v>
          </cell>
          <cell r="C3018" t="str">
            <v>BELLMORE AUTO REPAIRS INC</v>
          </cell>
          <cell r="D3018" t="str">
            <v>BELLMORE AUTO REPAIRS INC</v>
          </cell>
          <cell r="E3018">
            <v>20000</v>
          </cell>
          <cell r="F3018">
            <v>240000</v>
          </cell>
          <cell r="G3018" t="str">
            <v>N</v>
          </cell>
          <cell r="H3018" t="str">
            <v>N</v>
          </cell>
          <cell r="I3018">
            <v>42826</v>
          </cell>
          <cell r="J3018">
            <v>42853</v>
          </cell>
          <cell r="K3018">
            <v>42856</v>
          </cell>
          <cell r="L3018">
            <v>42856</v>
          </cell>
          <cell r="M3018">
            <v>42944</v>
          </cell>
          <cell r="N3018">
            <v>42917</v>
          </cell>
          <cell r="O3018" t="str">
            <v>Y</v>
          </cell>
          <cell r="P3018" t="str">
            <v>Tim Platz</v>
          </cell>
          <cell r="Q3018" t="str">
            <v>TP101</v>
          </cell>
          <cell r="R3018" t="str">
            <v>Andy Arner</v>
          </cell>
          <cell r="S3018" t="str">
            <v>AA102</v>
          </cell>
          <cell r="T3018" t="str">
            <v xml:space="preserve">Bethpage FCU </v>
          </cell>
          <cell r="U3018" t="str">
            <v>BFCU</v>
          </cell>
        </row>
        <row r="3019">
          <cell r="B3019" t="str">
            <v>419100037395</v>
          </cell>
          <cell r="C3019" t="str">
            <v>SAFE N SOUND LLC</v>
          </cell>
          <cell r="D3019" t="str">
            <v>HERPLUSCS.COM</v>
          </cell>
          <cell r="E3019">
            <v>25000</v>
          </cell>
          <cell r="F3019">
            <v>300000</v>
          </cell>
          <cell r="G3019" t="str">
            <v>N</v>
          </cell>
          <cell r="H3019" t="str">
            <v>N</v>
          </cell>
          <cell r="I3019">
            <v>42826</v>
          </cell>
          <cell r="J3019">
            <v>42828</v>
          </cell>
          <cell r="K3019">
            <v>42839</v>
          </cell>
          <cell r="L3019">
            <v>42849</v>
          </cell>
          <cell r="M3019">
            <v>42860</v>
          </cell>
          <cell r="N3019">
            <v>42856</v>
          </cell>
          <cell r="O3019" t="str">
            <v>Y</v>
          </cell>
          <cell r="P3019" t="str">
            <v>Joel Paulin</v>
          </cell>
          <cell r="Q3019" t="str">
            <v>JP101</v>
          </cell>
        </row>
        <row r="3020">
          <cell r="B3020" t="str">
            <v>419100037420</v>
          </cell>
          <cell r="C3020" t="str">
            <v>WESTERN MAIN LLC</v>
          </cell>
          <cell r="D3020" t="str">
            <v>TRHUMPBILL.COM</v>
          </cell>
          <cell r="E3020">
            <v>20000</v>
          </cell>
          <cell r="F3020">
            <v>240000</v>
          </cell>
          <cell r="G3020" t="str">
            <v>N</v>
          </cell>
          <cell r="H3020" t="str">
            <v>N</v>
          </cell>
          <cell r="I3020">
            <v>42826</v>
          </cell>
          <cell r="J3020">
            <v>42828</v>
          </cell>
          <cell r="K3020">
            <v>42830</v>
          </cell>
          <cell r="L3020">
            <v>42837</v>
          </cell>
          <cell r="M3020">
            <v>42840</v>
          </cell>
          <cell r="N3020">
            <v>42826</v>
          </cell>
          <cell r="O3020" t="str">
            <v>Y</v>
          </cell>
          <cell r="P3020" t="str">
            <v>Joel Paulin</v>
          </cell>
          <cell r="Q3020" t="str">
            <v>JP101</v>
          </cell>
        </row>
        <row r="3021">
          <cell r="B3021" t="str">
            <v>419100037457</v>
          </cell>
          <cell r="C3021" t="str">
            <v>CLASSIFIED ADVERTISING VENTURES LLC</v>
          </cell>
          <cell r="D3021" t="str">
            <v>SELLER NETWORKS</v>
          </cell>
          <cell r="E3021">
            <v>40000</v>
          </cell>
          <cell r="F3021">
            <v>480000</v>
          </cell>
          <cell r="G3021" t="str">
            <v>Y</v>
          </cell>
          <cell r="H3021" t="str">
            <v>Y</v>
          </cell>
          <cell r="I3021">
            <v>42826</v>
          </cell>
          <cell r="J3021">
            <v>42829</v>
          </cell>
          <cell r="K3021" t="str">
            <v>Withdrawn</v>
          </cell>
          <cell r="L3021" t="str">
            <v>Withdrawn</v>
          </cell>
          <cell r="M3021" t="str">
            <v>Withdrawn</v>
          </cell>
          <cell r="N3021" t="str">
            <v>Withdrawn</v>
          </cell>
          <cell r="O3021" t="str">
            <v>Withdrawn</v>
          </cell>
          <cell r="P3021" t="str">
            <v>Mobius Payments</v>
          </cell>
          <cell r="Q3021" t="str">
            <v>MOB101</v>
          </cell>
        </row>
        <row r="3022">
          <cell r="B3022" t="str">
            <v>419100037484</v>
          </cell>
          <cell r="C3022" t="str">
            <v>NYLSI INC</v>
          </cell>
          <cell r="D3022" t="str">
            <v>SUNRISE TOYOTA</v>
          </cell>
          <cell r="E3022">
            <v>696000</v>
          </cell>
          <cell r="F3022">
            <v>8352000</v>
          </cell>
          <cell r="G3022" t="str">
            <v>Y</v>
          </cell>
          <cell r="H3022" t="str">
            <v>Y</v>
          </cell>
          <cell r="I3022">
            <v>42826</v>
          </cell>
          <cell r="J3022">
            <v>42830</v>
          </cell>
          <cell r="K3022">
            <v>42830</v>
          </cell>
          <cell r="L3022">
            <v>42830</v>
          </cell>
          <cell r="M3022">
            <v>42844</v>
          </cell>
          <cell r="N3022">
            <v>42826</v>
          </cell>
          <cell r="O3022" t="str">
            <v>Y</v>
          </cell>
          <cell r="P3022" t="str">
            <v>Jason Sylvan</v>
          </cell>
          <cell r="Q3022" t="str">
            <v>JS102</v>
          </cell>
        </row>
        <row r="3023">
          <cell r="B3023" t="str">
            <v>419100037518</v>
          </cell>
          <cell r="C3023" t="str">
            <v>BERG FAMILY ENTERPRISES</v>
          </cell>
          <cell r="D3023" t="str">
            <v>SUNRISE CHEVROLET</v>
          </cell>
          <cell r="E3023">
            <v>305000</v>
          </cell>
          <cell r="F3023">
            <v>3660000</v>
          </cell>
          <cell r="G3023" t="str">
            <v>Y</v>
          </cell>
          <cell r="H3023" t="str">
            <v>Y</v>
          </cell>
          <cell r="I3023">
            <v>42826</v>
          </cell>
          <cell r="J3023">
            <v>42830</v>
          </cell>
          <cell r="K3023">
            <v>42830</v>
          </cell>
          <cell r="L3023">
            <v>42830</v>
          </cell>
          <cell r="M3023">
            <v>42846</v>
          </cell>
          <cell r="N3023">
            <v>42826</v>
          </cell>
          <cell r="O3023" t="str">
            <v>Y</v>
          </cell>
          <cell r="P3023" t="str">
            <v>Jason Sylvan</v>
          </cell>
          <cell r="Q3023" t="str">
            <v>JS102</v>
          </cell>
        </row>
        <row r="3024">
          <cell r="B3024" t="str">
            <v>419100037545</v>
          </cell>
          <cell r="C3024" t="str">
            <v>STNO LLC</v>
          </cell>
          <cell r="D3024" t="str">
            <v>SUNRISE TOYOTA NORTH</v>
          </cell>
          <cell r="E3024">
            <v>350000</v>
          </cell>
          <cell r="F3024">
            <v>4200000</v>
          </cell>
          <cell r="G3024" t="str">
            <v>Y</v>
          </cell>
          <cell r="H3024" t="str">
            <v>Y</v>
          </cell>
          <cell r="I3024">
            <v>42826</v>
          </cell>
          <cell r="J3024">
            <v>42830</v>
          </cell>
          <cell r="K3024">
            <v>42830</v>
          </cell>
          <cell r="L3024">
            <v>42830</v>
          </cell>
          <cell r="M3024">
            <v>42844</v>
          </cell>
          <cell r="N3024">
            <v>42826</v>
          </cell>
          <cell r="O3024" t="str">
            <v>Y</v>
          </cell>
          <cell r="P3024" t="str">
            <v>Jason Sylvan</v>
          </cell>
          <cell r="Q3024" t="str">
            <v>JS102</v>
          </cell>
        </row>
        <row r="3025">
          <cell r="B3025" t="str">
            <v>419100037572</v>
          </cell>
          <cell r="C3025" t="str">
            <v>HEADY BLOWN LLC</v>
          </cell>
          <cell r="D3025" t="str">
            <v>HEADY BLOWN LLC</v>
          </cell>
          <cell r="E3025">
            <v>20000</v>
          </cell>
          <cell r="F3025">
            <v>240000</v>
          </cell>
          <cell r="G3025" t="str">
            <v>N</v>
          </cell>
          <cell r="H3025" t="str">
            <v>N</v>
          </cell>
          <cell r="I3025">
            <v>42826</v>
          </cell>
          <cell r="J3025">
            <v>42831</v>
          </cell>
          <cell r="K3025" t="str">
            <v>Declined</v>
          </cell>
          <cell r="L3025" t="str">
            <v>Declined</v>
          </cell>
          <cell r="M3025" t="str">
            <v>Declined</v>
          </cell>
          <cell r="N3025" t="str">
            <v>Declined</v>
          </cell>
          <cell r="O3025" t="str">
            <v>Declined</v>
          </cell>
          <cell r="P3025" t="str">
            <v>Chris Frey</v>
          </cell>
          <cell r="Q3025" t="str">
            <v>CF101</v>
          </cell>
        </row>
        <row r="3026">
          <cell r="B3026" t="str">
            <v>419100037607</v>
          </cell>
          <cell r="C3026" t="str">
            <v>DIGITAL TAG LLC</v>
          </cell>
          <cell r="D3026" t="str">
            <v>DT-BILL.COM</v>
          </cell>
          <cell r="E3026">
            <v>20000</v>
          </cell>
          <cell r="F3026">
            <v>240000</v>
          </cell>
          <cell r="G3026" t="str">
            <v>N</v>
          </cell>
          <cell r="H3026" t="str">
            <v>N</v>
          </cell>
          <cell r="I3026">
            <v>42826</v>
          </cell>
          <cell r="J3026">
            <v>42831</v>
          </cell>
          <cell r="K3026">
            <v>42832</v>
          </cell>
          <cell r="L3026">
            <v>42838</v>
          </cell>
          <cell r="M3026">
            <v>43021</v>
          </cell>
          <cell r="N3026">
            <v>43009</v>
          </cell>
          <cell r="O3026" t="str">
            <v>Y</v>
          </cell>
          <cell r="P3026" t="str">
            <v>Joel Paulin</v>
          </cell>
          <cell r="Q3026" t="str">
            <v>JP101</v>
          </cell>
        </row>
        <row r="3027">
          <cell r="B3027" t="str">
            <v>419100037634</v>
          </cell>
          <cell r="C3027" t="str">
            <v>STEAMBOAT WELLSPRINGS GROUP LLC</v>
          </cell>
          <cell r="D3027" t="str">
            <v>NATURODOC.BIZ</v>
          </cell>
          <cell r="E3027">
            <v>49500</v>
          </cell>
          <cell r="F3027">
            <v>594000</v>
          </cell>
          <cell r="G3027" t="str">
            <v>Y</v>
          </cell>
          <cell r="H3027" t="str">
            <v>N</v>
          </cell>
          <cell r="I3027">
            <v>42826</v>
          </cell>
          <cell r="J3027">
            <v>42835</v>
          </cell>
          <cell r="K3027">
            <v>42837</v>
          </cell>
          <cell r="L3027">
            <v>42838</v>
          </cell>
          <cell r="M3027">
            <v>42867</v>
          </cell>
          <cell r="N3027">
            <v>42856</v>
          </cell>
          <cell r="O3027" t="str">
            <v>Y</v>
          </cell>
          <cell r="P3027" t="str">
            <v>Gary Brudner</v>
          </cell>
          <cell r="Q3027" t="str">
            <v>MSC101</v>
          </cell>
        </row>
        <row r="3028">
          <cell r="B3028" t="str">
            <v>419100037661</v>
          </cell>
          <cell r="C3028" t="str">
            <v>GATSBY ENTERPRISES INC</v>
          </cell>
          <cell r="D3028" t="str">
            <v>IWC INTERNATIONAL</v>
          </cell>
          <cell r="E3028">
            <v>600000</v>
          </cell>
          <cell r="F3028">
            <v>7200000</v>
          </cell>
          <cell r="G3028" t="str">
            <v>Y</v>
          </cell>
          <cell r="H3028" t="str">
            <v>Y</v>
          </cell>
          <cell r="I3028">
            <v>42826</v>
          </cell>
          <cell r="J3028">
            <v>42836</v>
          </cell>
          <cell r="K3028" t="str">
            <v>Declined</v>
          </cell>
          <cell r="L3028" t="str">
            <v>Declined</v>
          </cell>
          <cell r="M3028" t="str">
            <v>Declined</v>
          </cell>
          <cell r="N3028" t="str">
            <v>Declined</v>
          </cell>
          <cell r="O3028" t="str">
            <v>Declined</v>
          </cell>
          <cell r="P3028" t="str">
            <v>Pioneer Media</v>
          </cell>
          <cell r="Q3028" t="str">
            <v>PM101</v>
          </cell>
          <cell r="R3028" t="str">
            <v>Erick Weinstein</v>
          </cell>
          <cell r="S3028" t="str">
            <v>EW101</v>
          </cell>
        </row>
        <row r="3029">
          <cell r="B3029" t="str">
            <v>419100037698</v>
          </cell>
          <cell r="C3029" t="str">
            <v>HAMPAL ENTERPRISES LLC</v>
          </cell>
          <cell r="D3029" t="str">
            <v>I E WHOLESALE</v>
          </cell>
          <cell r="E3029">
            <v>5000</v>
          </cell>
          <cell r="F3029">
            <v>60000</v>
          </cell>
          <cell r="G3029" t="str">
            <v>Y</v>
          </cell>
          <cell r="H3029" t="str">
            <v>N</v>
          </cell>
          <cell r="I3029">
            <v>42826</v>
          </cell>
          <cell r="J3029">
            <v>42836</v>
          </cell>
          <cell r="K3029" t="str">
            <v>Declined</v>
          </cell>
          <cell r="L3029" t="str">
            <v>Declined</v>
          </cell>
          <cell r="M3029" t="str">
            <v>Declined</v>
          </cell>
          <cell r="N3029" t="str">
            <v>Declined</v>
          </cell>
          <cell r="O3029" t="str">
            <v>Declined</v>
          </cell>
          <cell r="P3029" t="str">
            <v>Mobius Payments</v>
          </cell>
          <cell r="Q3029" t="str">
            <v>MOB101</v>
          </cell>
        </row>
        <row r="3030">
          <cell r="B3030" t="str">
            <v>419100037723</v>
          </cell>
          <cell r="C3030" t="str">
            <v>TSLT CORP</v>
          </cell>
          <cell r="D3030" t="str">
            <v>IVCHRG.COM</v>
          </cell>
          <cell r="E3030">
            <v>20000</v>
          </cell>
          <cell r="F3030">
            <v>240000</v>
          </cell>
          <cell r="G3030" t="str">
            <v>Y</v>
          </cell>
          <cell r="H3030" t="str">
            <v>Y</v>
          </cell>
          <cell r="I3030">
            <v>42826</v>
          </cell>
          <cell r="J3030">
            <v>42836</v>
          </cell>
          <cell r="K3030">
            <v>42836</v>
          </cell>
          <cell r="L3030">
            <v>42838</v>
          </cell>
          <cell r="M3030">
            <v>42852</v>
          </cell>
          <cell r="N3030">
            <v>42826</v>
          </cell>
          <cell r="O3030" t="str">
            <v>Y</v>
          </cell>
          <cell r="P3030" t="str">
            <v>Mobius Payments</v>
          </cell>
          <cell r="Q3030" t="str">
            <v>MOB101</v>
          </cell>
        </row>
        <row r="3031">
          <cell r="B3031" t="str">
            <v>419100037750</v>
          </cell>
          <cell r="C3031" t="str">
            <v>NML POWER INC</v>
          </cell>
          <cell r="D3031" t="str">
            <v>DLHLP.COM</v>
          </cell>
          <cell r="E3031">
            <v>20000</v>
          </cell>
          <cell r="F3031">
            <v>240000</v>
          </cell>
          <cell r="G3031" t="str">
            <v>N</v>
          </cell>
          <cell r="H3031" t="str">
            <v>N</v>
          </cell>
          <cell r="I3031">
            <v>42826</v>
          </cell>
          <cell r="J3031">
            <v>42836</v>
          </cell>
          <cell r="K3031">
            <v>42837</v>
          </cell>
          <cell r="L3031">
            <v>42838</v>
          </cell>
          <cell r="M3031">
            <v>42852</v>
          </cell>
          <cell r="N3031">
            <v>42826</v>
          </cell>
          <cell r="O3031" t="str">
            <v>Y</v>
          </cell>
          <cell r="P3031" t="str">
            <v>Mobius Payments</v>
          </cell>
          <cell r="Q3031" t="str">
            <v>MOB101</v>
          </cell>
        </row>
        <row r="3032">
          <cell r="B3032" t="str">
            <v>419100037787</v>
          </cell>
          <cell r="C3032" t="str">
            <v>LARRY ROSENTHAL PUBLISHING LLC</v>
          </cell>
          <cell r="D3032" t="str">
            <v>LARRY ROSENTHAL PUBLISHING LLC</v>
          </cell>
          <cell r="E3032">
            <v>11000</v>
          </cell>
          <cell r="F3032">
            <v>132000</v>
          </cell>
          <cell r="G3032" t="str">
            <v>Y</v>
          </cell>
          <cell r="H3032" t="str">
            <v>N</v>
          </cell>
          <cell r="I3032">
            <v>42826</v>
          </cell>
          <cell r="J3032">
            <v>42839</v>
          </cell>
          <cell r="K3032">
            <v>42839</v>
          </cell>
          <cell r="L3032">
            <v>42839</v>
          </cell>
          <cell r="M3032">
            <v>42846</v>
          </cell>
          <cell r="N3032">
            <v>42826</v>
          </cell>
          <cell r="O3032" t="str">
            <v>Y</v>
          </cell>
          <cell r="P3032" t="str">
            <v>Kerry Doyle</v>
          </cell>
          <cell r="Q3032" t="str">
            <v>KD101</v>
          </cell>
        </row>
        <row r="3033">
          <cell r="B3033" t="str">
            <v>419100037812</v>
          </cell>
          <cell r="C3033" t="str">
            <v>HAW ENTERTAINMENT INC</v>
          </cell>
          <cell r="D3033" t="str">
            <v>LFUCS.COM</v>
          </cell>
          <cell r="E3033">
            <v>20000</v>
          </cell>
          <cell r="F3033">
            <v>240000</v>
          </cell>
          <cell r="G3033" t="str">
            <v>N</v>
          </cell>
          <cell r="H3033" t="str">
            <v>N</v>
          </cell>
          <cell r="I3033">
            <v>42826</v>
          </cell>
          <cell r="J3033">
            <v>42839</v>
          </cell>
          <cell r="K3033">
            <v>42842</v>
          </cell>
          <cell r="L3033">
            <v>42845</v>
          </cell>
          <cell r="M3033">
            <v>42860</v>
          </cell>
          <cell r="N3033">
            <v>42856</v>
          </cell>
          <cell r="O3033" t="str">
            <v>Y</v>
          </cell>
          <cell r="P3033" t="str">
            <v>Mobius Payments</v>
          </cell>
          <cell r="Q3033" t="str">
            <v>MOB101</v>
          </cell>
        </row>
        <row r="3034">
          <cell r="B3034" t="str">
            <v>419100037849</v>
          </cell>
          <cell r="C3034" t="str">
            <v>ROOFTOP SERVCIES LLC</v>
          </cell>
          <cell r="D3034" t="str">
            <v>BHDGCS1.COM</v>
          </cell>
          <cell r="E3034">
            <v>20000</v>
          </cell>
          <cell r="F3034">
            <v>240000</v>
          </cell>
          <cell r="G3034" t="str">
            <v>N</v>
          </cell>
          <cell r="H3034" t="str">
            <v>N</v>
          </cell>
          <cell r="I3034">
            <v>42826</v>
          </cell>
          <cell r="J3034">
            <v>42839</v>
          </cell>
          <cell r="K3034">
            <v>42842</v>
          </cell>
          <cell r="L3034">
            <v>42850</v>
          </cell>
          <cell r="M3034">
            <v>42860</v>
          </cell>
          <cell r="N3034">
            <v>42856</v>
          </cell>
          <cell r="O3034" t="str">
            <v>Y</v>
          </cell>
          <cell r="P3034" t="str">
            <v>Joel Paulin</v>
          </cell>
          <cell r="Q3034" t="str">
            <v>JP101</v>
          </cell>
        </row>
        <row r="3035">
          <cell r="B3035" t="str">
            <v>419100037876</v>
          </cell>
          <cell r="C3035" t="str">
            <v>BETTER WEB LLC</v>
          </cell>
          <cell r="D3035" t="str">
            <v>SLSTCSHELP.COM</v>
          </cell>
          <cell r="E3035">
            <v>20000</v>
          </cell>
          <cell r="F3035">
            <v>240000</v>
          </cell>
          <cell r="G3035" t="str">
            <v>N</v>
          </cell>
          <cell r="H3035" t="str">
            <v>N</v>
          </cell>
          <cell r="I3035">
            <v>42826</v>
          </cell>
          <cell r="J3035">
            <v>42842</v>
          </cell>
          <cell r="K3035">
            <v>42846</v>
          </cell>
          <cell r="L3035">
            <v>42850</v>
          </cell>
          <cell r="M3035">
            <v>42881</v>
          </cell>
          <cell r="N3035">
            <v>42856</v>
          </cell>
          <cell r="O3035" t="str">
            <v>Y</v>
          </cell>
          <cell r="P3035" t="str">
            <v>Joel Paulin</v>
          </cell>
          <cell r="Q3035" t="str">
            <v>JP101</v>
          </cell>
        </row>
        <row r="3036">
          <cell r="B3036" t="str">
            <v>419100037901</v>
          </cell>
          <cell r="C3036" t="str">
            <v>RED ROCK INTERNET LLC</v>
          </cell>
          <cell r="D3036" t="str">
            <v>BDBPAYS.COM</v>
          </cell>
          <cell r="E3036">
            <v>20000</v>
          </cell>
          <cell r="F3036">
            <v>240000</v>
          </cell>
          <cell r="G3036" t="str">
            <v>N</v>
          </cell>
          <cell r="H3036" t="str">
            <v>N</v>
          </cell>
          <cell r="I3036">
            <v>42826</v>
          </cell>
          <cell r="J3036">
            <v>42842</v>
          </cell>
          <cell r="K3036">
            <v>42843</v>
          </cell>
          <cell r="L3036">
            <v>42850</v>
          </cell>
          <cell r="M3036">
            <v>42867</v>
          </cell>
          <cell r="N3036">
            <v>42856</v>
          </cell>
          <cell r="O3036" t="str">
            <v>Y</v>
          </cell>
          <cell r="P3036" t="str">
            <v>Joel Paulin</v>
          </cell>
          <cell r="Q3036" t="str">
            <v>JP101</v>
          </cell>
        </row>
        <row r="3037">
          <cell r="B3037" t="str">
            <v>419100037938</v>
          </cell>
          <cell r="C3037" t="str">
            <v>ARONOW LAW PC</v>
          </cell>
          <cell r="D3037" t="str">
            <v>ARONOW LAW PC</v>
          </cell>
          <cell r="E3037">
            <v>5000</v>
          </cell>
          <cell r="F3037">
            <v>60000</v>
          </cell>
          <cell r="G3037" t="str">
            <v>N</v>
          </cell>
          <cell r="H3037" t="str">
            <v>N</v>
          </cell>
          <cell r="I3037">
            <v>42826</v>
          </cell>
          <cell r="J3037">
            <v>42842</v>
          </cell>
          <cell r="K3037">
            <v>42843</v>
          </cell>
          <cell r="L3037">
            <v>42845</v>
          </cell>
          <cell r="M3037">
            <v>42867</v>
          </cell>
          <cell r="N3037">
            <v>42856</v>
          </cell>
          <cell r="O3037" t="str">
            <v>Y</v>
          </cell>
          <cell r="P3037" t="str">
            <v>CardWorks Acquiring</v>
          </cell>
          <cell r="Q3037" t="str">
            <v>CWA101</v>
          </cell>
        </row>
        <row r="3038">
          <cell r="B3038" t="str">
            <v>419100037965</v>
          </cell>
          <cell r="C3038" t="str">
            <v>REVCO LIGHTING AND ELECTRICAL SUPPLY INC</v>
          </cell>
          <cell r="D3038" t="str">
            <v>REVCO LIGHTING AND ELECTRICAL SUPPLY INC</v>
          </cell>
          <cell r="E3038">
            <v>200000</v>
          </cell>
          <cell r="F3038">
            <v>2400000</v>
          </cell>
          <cell r="G3038" t="str">
            <v>N</v>
          </cell>
          <cell r="H3038" t="str">
            <v>N</v>
          </cell>
          <cell r="I3038">
            <v>42826</v>
          </cell>
          <cell r="J3038">
            <v>42846</v>
          </cell>
          <cell r="K3038">
            <v>42851</v>
          </cell>
          <cell r="L3038">
            <v>42852</v>
          </cell>
          <cell r="M3038">
            <v>42958</v>
          </cell>
          <cell r="N3038">
            <v>42948</v>
          </cell>
          <cell r="O3038" t="str">
            <v>Y</v>
          </cell>
          <cell r="P3038" t="str">
            <v>CardWorks Acquiring</v>
          </cell>
          <cell r="Q3038" t="str">
            <v>CWA101</v>
          </cell>
          <cell r="R3038" t="str">
            <v>Erick Weinstein</v>
          </cell>
          <cell r="S3038" t="str">
            <v>EW101</v>
          </cell>
        </row>
        <row r="3039">
          <cell r="B3039" t="str">
            <v>419100037992</v>
          </cell>
          <cell r="C3039" t="str">
            <v>OCENTURE LLC</v>
          </cell>
          <cell r="D3039" t="str">
            <v>TECHNOLOGY SUPPORT</v>
          </cell>
          <cell r="E3039">
            <v>50000</v>
          </cell>
          <cell r="F3039">
            <v>600000</v>
          </cell>
          <cell r="G3039" t="str">
            <v>Y</v>
          </cell>
          <cell r="H3039" t="str">
            <v>Y</v>
          </cell>
          <cell r="I3039">
            <v>42826</v>
          </cell>
          <cell r="J3039">
            <v>42849</v>
          </cell>
          <cell r="K3039">
            <v>42865</v>
          </cell>
          <cell r="L3039">
            <v>42866</v>
          </cell>
          <cell r="M3039">
            <v>42886</v>
          </cell>
          <cell r="N3039">
            <v>42856</v>
          </cell>
          <cell r="O3039" t="str">
            <v>Y</v>
          </cell>
          <cell r="P3039" t="str">
            <v>CardWorks Acquiring</v>
          </cell>
          <cell r="Q3039" t="str">
            <v>CWA101</v>
          </cell>
          <cell r="R3039" t="str">
            <v>Erick Weinstein</v>
          </cell>
          <cell r="S3039" t="str">
            <v>EW101</v>
          </cell>
        </row>
        <row r="3040">
          <cell r="B3040" t="str">
            <v>419100038027</v>
          </cell>
          <cell r="C3040" t="str">
            <v>RODA MEDIA LLC</v>
          </cell>
          <cell r="D3040" t="str">
            <v>CAMSCAPADE</v>
          </cell>
          <cell r="E3040">
            <v>5000</v>
          </cell>
          <cell r="F3040">
            <v>60000</v>
          </cell>
          <cell r="G3040" t="str">
            <v>N</v>
          </cell>
          <cell r="H3040" t="str">
            <v>N</v>
          </cell>
          <cell r="I3040">
            <v>42826</v>
          </cell>
          <cell r="J3040">
            <v>42851</v>
          </cell>
          <cell r="K3040">
            <v>42859</v>
          </cell>
          <cell r="L3040">
            <v>42879</v>
          </cell>
          <cell r="M3040">
            <v>42895</v>
          </cell>
          <cell r="N3040">
            <v>42887</v>
          </cell>
          <cell r="O3040" t="str">
            <v>Y</v>
          </cell>
          <cell r="P3040" t="str">
            <v>Mobius Payments</v>
          </cell>
          <cell r="Q3040" t="str">
            <v>MOB101</v>
          </cell>
        </row>
        <row r="3041">
          <cell r="B3041" t="str">
            <v>419100038054</v>
          </cell>
          <cell r="C3041" t="str">
            <v>NUTRACEUTICALSUPPLIES.COM</v>
          </cell>
          <cell r="D3041" t="str">
            <v>NUTRACEUTICALSUPPLIES.COM</v>
          </cell>
          <cell r="E3041">
            <v>60000</v>
          </cell>
          <cell r="F3041">
            <v>720000</v>
          </cell>
          <cell r="G3041" t="str">
            <v>N</v>
          </cell>
          <cell r="H3041" t="str">
            <v>N</v>
          </cell>
          <cell r="I3041">
            <v>42826</v>
          </cell>
          <cell r="J3041">
            <v>42851</v>
          </cell>
          <cell r="K3041" t="str">
            <v>Declined</v>
          </cell>
          <cell r="L3041" t="str">
            <v>Declined</v>
          </cell>
          <cell r="M3041" t="str">
            <v>Declined</v>
          </cell>
          <cell r="N3041" t="str">
            <v>Declined</v>
          </cell>
          <cell r="O3041" t="str">
            <v>Declined</v>
          </cell>
          <cell r="P3041" t="str">
            <v>Mobius Payments</v>
          </cell>
          <cell r="Q3041" t="str">
            <v>MOB101</v>
          </cell>
        </row>
        <row r="3042">
          <cell r="B3042" t="str">
            <v>419100038081</v>
          </cell>
          <cell r="C3042" t="str">
            <v>ELEMENTZERO NUTRITION INC</v>
          </cell>
          <cell r="D3042" t="str">
            <v>ELEMENTZERO NUTRITION</v>
          </cell>
          <cell r="E3042">
            <v>6500</v>
          </cell>
          <cell r="F3042">
            <v>78000</v>
          </cell>
          <cell r="G3042" t="str">
            <v>N</v>
          </cell>
          <cell r="H3042" t="str">
            <v>N</v>
          </cell>
          <cell r="I3042">
            <v>42826</v>
          </cell>
          <cell r="J3042">
            <v>42851</v>
          </cell>
          <cell r="K3042">
            <v>42852</v>
          </cell>
          <cell r="L3042">
            <v>42878</v>
          </cell>
          <cell r="M3042">
            <v>42947</v>
          </cell>
          <cell r="N3042">
            <v>42917</v>
          </cell>
          <cell r="O3042" t="str">
            <v>Y</v>
          </cell>
          <cell r="P3042" t="str">
            <v>Bob Brunhke</v>
          </cell>
          <cell r="Q3042" t="str">
            <v>BB101</v>
          </cell>
        </row>
        <row r="3043">
          <cell r="B3043" t="str">
            <v>419100038116</v>
          </cell>
          <cell r="C3043" t="str">
            <v>INFINITE CONNECTIONS INC</v>
          </cell>
          <cell r="D3043" t="str">
            <v>WEBPAY365.COM</v>
          </cell>
          <cell r="E3043">
            <v>50000</v>
          </cell>
          <cell r="F3043">
            <v>600000</v>
          </cell>
          <cell r="G3043" t="str">
            <v>Y</v>
          </cell>
          <cell r="H3043" t="str">
            <v>Y</v>
          </cell>
          <cell r="I3043">
            <v>42826</v>
          </cell>
          <cell r="J3043">
            <v>42852</v>
          </cell>
          <cell r="K3043">
            <v>42915</v>
          </cell>
          <cell r="L3043">
            <v>42929</v>
          </cell>
          <cell r="M3043">
            <v>43028</v>
          </cell>
          <cell r="N3043">
            <v>43009</v>
          </cell>
          <cell r="O3043" t="str">
            <v>Y</v>
          </cell>
          <cell r="P3043" t="str">
            <v>Mobius Payments</v>
          </cell>
          <cell r="Q3043" t="str">
            <v>MOB101</v>
          </cell>
        </row>
        <row r="3044">
          <cell r="B3044" t="str">
            <v>419100038143</v>
          </cell>
          <cell r="C3044" t="str">
            <v>GUIDEBOAT INC</v>
          </cell>
          <cell r="D3044" t="str">
            <v>GUIDEBOAT INC</v>
          </cell>
          <cell r="E3044">
            <v>450000</v>
          </cell>
          <cell r="F3044">
            <v>5400000</v>
          </cell>
          <cell r="G3044" t="str">
            <v>Y</v>
          </cell>
          <cell r="H3044" t="str">
            <v>Y</v>
          </cell>
          <cell r="I3044">
            <v>42826</v>
          </cell>
          <cell r="J3044">
            <v>42845</v>
          </cell>
          <cell r="K3044">
            <v>42851</v>
          </cell>
          <cell r="L3044">
            <v>42852</v>
          </cell>
          <cell r="M3044">
            <v>42881</v>
          </cell>
          <cell r="N3044">
            <v>42856</v>
          </cell>
          <cell r="O3044" t="str">
            <v>Y</v>
          </cell>
          <cell r="P3044" t="str">
            <v>Fairway Management Group</v>
          </cell>
          <cell r="Q3044" t="str">
            <v>FMG101</v>
          </cell>
          <cell r="R3044" t="str">
            <v>Chris Frey</v>
          </cell>
          <cell r="S3044" t="str">
            <v>CF101</v>
          </cell>
        </row>
        <row r="3045">
          <cell r="B3045" t="str">
            <v>892999913609</v>
          </cell>
          <cell r="C3045" t="str">
            <v>POSITECH INTERNATIONAL INC</v>
          </cell>
          <cell r="D3045" t="str">
            <v>POSITECH INTERNATIONAL INC</v>
          </cell>
          <cell r="E3045">
            <v>4900</v>
          </cell>
          <cell r="F3045">
            <v>58800</v>
          </cell>
          <cell r="G3045" t="str">
            <v>Y</v>
          </cell>
          <cell r="H3045" t="str">
            <v>Y</v>
          </cell>
          <cell r="I3045">
            <v>42856</v>
          </cell>
          <cell r="J3045">
            <v>42856</v>
          </cell>
          <cell r="K3045">
            <v>42856</v>
          </cell>
          <cell r="L3045">
            <v>42857</v>
          </cell>
          <cell r="M3045">
            <v>42874</v>
          </cell>
          <cell r="N3045">
            <v>42856</v>
          </cell>
          <cell r="O3045" t="str">
            <v>Y</v>
          </cell>
          <cell r="P3045" t="str">
            <v>William Johnston</v>
          </cell>
          <cell r="Q3045" t="str">
            <v>BJ101</v>
          </cell>
          <cell r="R3045" t="str">
            <v>Jason Sylvan</v>
          </cell>
          <cell r="S3045" t="str">
            <v>JS102</v>
          </cell>
        </row>
        <row r="3046">
          <cell r="B3046" t="str">
            <v>892999913716</v>
          </cell>
          <cell r="C3046" t="str">
            <v>TAMA VETERINARY HOSPITAL INC</v>
          </cell>
          <cell r="D3046" t="str">
            <v>TAMA VETERINARY HOSPITAL</v>
          </cell>
          <cell r="E3046">
            <v>170000</v>
          </cell>
          <cell r="F3046">
            <v>2040000</v>
          </cell>
          <cell r="G3046" t="str">
            <v>Y</v>
          </cell>
          <cell r="H3046" t="str">
            <v>Y</v>
          </cell>
          <cell r="I3046">
            <v>42856</v>
          </cell>
          <cell r="J3046">
            <v>42857</v>
          </cell>
          <cell r="K3046">
            <v>42857</v>
          </cell>
          <cell r="L3046">
            <v>42857</v>
          </cell>
          <cell r="M3046">
            <v>42867</v>
          </cell>
          <cell r="N3046">
            <v>42856</v>
          </cell>
          <cell r="O3046" t="str">
            <v>Y</v>
          </cell>
          <cell r="P3046" t="str">
            <v>Diane Marques</v>
          </cell>
          <cell r="Q3046" t="str">
            <v>DM103</v>
          </cell>
          <cell r="R3046" t="str">
            <v>Chris Frey</v>
          </cell>
          <cell r="S3046" t="str">
            <v>CF101</v>
          </cell>
        </row>
        <row r="3047">
          <cell r="B3047" t="str">
            <v>892999913757</v>
          </cell>
          <cell r="C3047" t="str">
            <v>ROGER H PISTOCCHI DDS</v>
          </cell>
          <cell r="D3047" t="str">
            <v>ROGER H PISTOCCHI DDS</v>
          </cell>
          <cell r="E3047">
            <v>10000</v>
          </cell>
          <cell r="F3047">
            <v>120000</v>
          </cell>
          <cell r="G3047" t="str">
            <v>Y</v>
          </cell>
          <cell r="H3047" t="str">
            <v>Y</v>
          </cell>
          <cell r="I3047">
            <v>42856</v>
          </cell>
          <cell r="J3047">
            <v>42856</v>
          </cell>
          <cell r="K3047">
            <v>42856</v>
          </cell>
          <cell r="L3047">
            <v>42856</v>
          </cell>
          <cell r="M3047">
            <v>42874</v>
          </cell>
          <cell r="N3047">
            <v>42856</v>
          </cell>
          <cell r="O3047" t="str">
            <v>Y</v>
          </cell>
          <cell r="P3047" t="str">
            <v>Alan Goldberg</v>
          </cell>
          <cell r="Q3047" t="str">
            <v>AG101</v>
          </cell>
          <cell r="R3047" t="str">
            <v>Chris Frey</v>
          </cell>
          <cell r="S3047" t="str">
            <v>CF101</v>
          </cell>
        </row>
        <row r="3048">
          <cell r="B3048" t="str">
            <v>892999913765</v>
          </cell>
          <cell r="C3048" t="str">
            <v>WESTPAC SOLUTIONS LLC</v>
          </cell>
          <cell r="D3048" t="str">
            <v>WESTPAC SOLUTIONS</v>
          </cell>
          <cell r="E3048">
            <v>5000</v>
          </cell>
          <cell r="F3048">
            <v>60000</v>
          </cell>
          <cell r="G3048" t="str">
            <v>N</v>
          </cell>
          <cell r="H3048" t="str">
            <v>N</v>
          </cell>
          <cell r="I3048">
            <v>42856</v>
          </cell>
          <cell r="J3048">
            <v>42856</v>
          </cell>
          <cell r="K3048">
            <v>42856</v>
          </cell>
          <cell r="L3048">
            <v>42857</v>
          </cell>
          <cell r="M3048" t="str">
            <v>Approved/Closed</v>
          </cell>
          <cell r="N3048" t="str">
            <v>Approved/Closed</v>
          </cell>
          <cell r="O3048" t="str">
            <v>Y</v>
          </cell>
          <cell r="P3048" t="str">
            <v>Tim Platz</v>
          </cell>
          <cell r="Q3048" t="str">
            <v>TP101</v>
          </cell>
          <cell r="R3048" t="str">
            <v>Andy Arner</v>
          </cell>
          <cell r="S3048" t="str">
            <v>AA102</v>
          </cell>
          <cell r="T3048" t="str">
            <v xml:space="preserve">Bethpage FCU </v>
          </cell>
          <cell r="U3048" t="str">
            <v>BFCU</v>
          </cell>
        </row>
        <row r="3049">
          <cell r="B3049" t="str">
            <v>892999913773</v>
          </cell>
          <cell r="C3049" t="str">
            <v>MY SIMON DENTISTRY PLLC</v>
          </cell>
          <cell r="D3049" t="str">
            <v>MATTHEW SIMON DDS</v>
          </cell>
          <cell r="E3049">
            <v>40000</v>
          </cell>
          <cell r="F3049">
            <v>480000</v>
          </cell>
          <cell r="G3049" t="str">
            <v>Y</v>
          </cell>
          <cell r="H3049" t="str">
            <v>Y</v>
          </cell>
          <cell r="I3049">
            <v>42856</v>
          </cell>
          <cell r="J3049">
            <v>42860</v>
          </cell>
          <cell r="K3049">
            <v>42860</v>
          </cell>
          <cell r="L3049">
            <v>42860</v>
          </cell>
          <cell r="M3049">
            <v>42874</v>
          </cell>
          <cell r="N3049">
            <v>42856</v>
          </cell>
          <cell r="O3049" t="str">
            <v>Y</v>
          </cell>
          <cell r="P3049" t="str">
            <v>Alan Goldberg</v>
          </cell>
          <cell r="Q3049" t="str">
            <v>AG101</v>
          </cell>
          <cell r="R3049" t="str">
            <v>Chris Frey</v>
          </cell>
          <cell r="S3049" t="str">
            <v>CF101</v>
          </cell>
        </row>
        <row r="3050">
          <cell r="B3050" t="str">
            <v>892999913781</v>
          </cell>
          <cell r="C3050" t="str">
            <v>CREAM CITY KITTY CLINIC SC</v>
          </cell>
          <cell r="D3050" t="str">
            <v>CREAM CITY KITTY CLINIC</v>
          </cell>
          <cell r="E3050">
            <v>46000</v>
          </cell>
          <cell r="F3050">
            <v>552000</v>
          </cell>
          <cell r="G3050" t="str">
            <v>Y</v>
          </cell>
          <cell r="H3050" t="str">
            <v>Y</v>
          </cell>
          <cell r="I3050">
            <v>42856</v>
          </cell>
          <cell r="J3050">
            <v>42860</v>
          </cell>
          <cell r="K3050">
            <v>42860</v>
          </cell>
          <cell r="L3050">
            <v>42860</v>
          </cell>
          <cell r="M3050">
            <v>42867</v>
          </cell>
          <cell r="N3050">
            <v>42856</v>
          </cell>
          <cell r="O3050" t="str">
            <v>Y</v>
          </cell>
          <cell r="P3050" t="str">
            <v>John Vacca</v>
          </cell>
          <cell r="Q3050" t="str">
            <v>JV101</v>
          </cell>
          <cell r="R3050" t="str">
            <v>Chris Frey</v>
          </cell>
          <cell r="S3050" t="str">
            <v>CF101</v>
          </cell>
        </row>
        <row r="3051">
          <cell r="B3051" t="str">
            <v>892999913799</v>
          </cell>
          <cell r="C3051" t="str">
            <v>QUICK FIX MOBILE TIRE REPAIR INC</v>
          </cell>
          <cell r="D3051" t="str">
            <v>QUICK FIX MOBILE TIRE REPAIR</v>
          </cell>
          <cell r="E3051">
            <v>3500</v>
          </cell>
          <cell r="F3051">
            <v>42000</v>
          </cell>
          <cell r="G3051" t="str">
            <v>N</v>
          </cell>
          <cell r="H3051" t="str">
            <v>N</v>
          </cell>
          <cell r="I3051">
            <v>42856</v>
          </cell>
          <cell r="J3051">
            <v>42860</v>
          </cell>
          <cell r="K3051">
            <v>42860</v>
          </cell>
          <cell r="L3051">
            <v>42860</v>
          </cell>
          <cell r="M3051">
            <v>42874</v>
          </cell>
          <cell r="N3051">
            <v>42856</v>
          </cell>
          <cell r="O3051" t="str">
            <v>Y</v>
          </cell>
          <cell r="P3051" t="str">
            <v>Rodolfo Castro</v>
          </cell>
          <cell r="Q3051" t="str">
            <v>RC103</v>
          </cell>
          <cell r="R3051" t="str">
            <v>Chris Frey</v>
          </cell>
          <cell r="S3051" t="str">
            <v>CF101</v>
          </cell>
        </row>
        <row r="3052">
          <cell r="B3052" t="str">
            <v>892999913807</v>
          </cell>
          <cell r="C3052" t="str">
            <v>RIDGE ANIMAL HOSPITAL LLP</v>
          </cell>
          <cell r="D3052" t="str">
            <v>WRIGHTS CORNERS ANIMAL CARE CENTER</v>
          </cell>
          <cell r="E3052">
            <v>85000</v>
          </cell>
          <cell r="F3052">
            <v>1020000</v>
          </cell>
          <cell r="G3052" t="str">
            <v>Y</v>
          </cell>
          <cell r="H3052" t="str">
            <v>Y</v>
          </cell>
          <cell r="I3052">
            <v>42856</v>
          </cell>
          <cell r="J3052">
            <v>42871</v>
          </cell>
          <cell r="K3052">
            <v>42872</v>
          </cell>
          <cell r="L3052">
            <v>42872</v>
          </cell>
          <cell r="M3052">
            <v>42895</v>
          </cell>
          <cell r="N3052">
            <v>42887</v>
          </cell>
          <cell r="O3052" t="str">
            <v>Y</v>
          </cell>
          <cell r="P3052" t="str">
            <v>Diane Campbell</v>
          </cell>
          <cell r="Q3052" t="str">
            <v>DC101</v>
          </cell>
          <cell r="R3052" t="str">
            <v>Chris Frey</v>
          </cell>
          <cell r="S3052" t="str">
            <v>CF101</v>
          </cell>
        </row>
        <row r="3053">
          <cell r="B3053" t="str">
            <v>892999913815</v>
          </cell>
          <cell r="C3053" t="str">
            <v>RIDGE ANIMAL HOSPITAL LLP</v>
          </cell>
          <cell r="D3053" t="str">
            <v>WAGGIN TAILS AND CATZ &amp; GROOMING</v>
          </cell>
          <cell r="E3053">
            <v>6000</v>
          </cell>
          <cell r="F3053">
            <v>72000</v>
          </cell>
          <cell r="G3053" t="str">
            <v>Y</v>
          </cell>
          <cell r="H3053" t="str">
            <v>Y</v>
          </cell>
          <cell r="I3053">
            <v>42856</v>
          </cell>
          <cell r="J3053">
            <v>42871</v>
          </cell>
          <cell r="K3053">
            <v>42872</v>
          </cell>
          <cell r="L3053">
            <v>42872</v>
          </cell>
          <cell r="M3053">
            <v>42886</v>
          </cell>
          <cell r="N3053">
            <v>42856</v>
          </cell>
          <cell r="O3053" t="str">
            <v>Y</v>
          </cell>
          <cell r="P3053" t="str">
            <v>Diane Campbell</v>
          </cell>
          <cell r="Q3053" t="str">
            <v>DC101</v>
          </cell>
          <cell r="R3053" t="str">
            <v>Chris Frey</v>
          </cell>
          <cell r="S3053" t="str">
            <v>CF101</v>
          </cell>
        </row>
        <row r="3054">
          <cell r="B3054" t="str">
            <v>892999913823</v>
          </cell>
          <cell r="C3054" t="str">
            <v>RIDGE ANIMAL HOSPITAL LLP</v>
          </cell>
          <cell r="D3054" t="str">
            <v>RIDGE ANIMAL HOSPITAL LLP</v>
          </cell>
          <cell r="E3054">
            <v>80000</v>
          </cell>
          <cell r="F3054">
            <v>960000</v>
          </cell>
          <cell r="G3054" t="str">
            <v>Y</v>
          </cell>
          <cell r="H3054" t="str">
            <v>Y</v>
          </cell>
          <cell r="I3054">
            <v>42856</v>
          </cell>
          <cell r="J3054">
            <v>42871</v>
          </cell>
          <cell r="K3054">
            <v>42872</v>
          </cell>
          <cell r="L3054">
            <v>42872</v>
          </cell>
          <cell r="M3054">
            <v>42886</v>
          </cell>
          <cell r="N3054">
            <v>42856</v>
          </cell>
          <cell r="O3054" t="str">
            <v>Y</v>
          </cell>
          <cell r="P3054" t="str">
            <v>Diane Campbell</v>
          </cell>
          <cell r="Q3054" t="str">
            <v>DC101</v>
          </cell>
          <cell r="R3054" t="str">
            <v>Chris Frey</v>
          </cell>
          <cell r="S3054" t="str">
            <v>CF101</v>
          </cell>
        </row>
        <row r="3055">
          <cell r="B3055" t="str">
            <v>892999913831</v>
          </cell>
          <cell r="C3055" t="str">
            <v>HEARTHSTONE VETERINARY HOSPITAL PC</v>
          </cell>
          <cell r="D3055" t="str">
            <v>HEARTHSTONE VETERINARY HOSPITAL PC</v>
          </cell>
          <cell r="E3055">
            <v>39000</v>
          </cell>
          <cell r="F3055">
            <v>468000</v>
          </cell>
          <cell r="G3055" t="str">
            <v>Y</v>
          </cell>
          <cell r="H3055" t="str">
            <v>Y</v>
          </cell>
          <cell r="I3055">
            <v>42856</v>
          </cell>
          <cell r="J3055">
            <v>42872</v>
          </cell>
          <cell r="K3055">
            <v>42872</v>
          </cell>
          <cell r="L3055">
            <v>42872</v>
          </cell>
          <cell r="M3055">
            <v>42881</v>
          </cell>
          <cell r="N3055">
            <v>42856</v>
          </cell>
          <cell r="O3055" t="str">
            <v>Y</v>
          </cell>
          <cell r="P3055" t="str">
            <v>John Vacca</v>
          </cell>
          <cell r="Q3055" t="str">
            <v>JV101</v>
          </cell>
          <cell r="R3055" t="str">
            <v>Chris Frey</v>
          </cell>
          <cell r="S3055" t="str">
            <v>CF101</v>
          </cell>
        </row>
        <row r="3056">
          <cell r="B3056" t="str">
            <v>892999913849</v>
          </cell>
          <cell r="C3056" t="str">
            <v>HAIRSOUL INC</v>
          </cell>
          <cell r="D3056" t="str">
            <v>HAIRSOUL INC</v>
          </cell>
          <cell r="E3056">
            <v>5000</v>
          </cell>
          <cell r="F3056">
            <v>60000</v>
          </cell>
          <cell r="G3056" t="str">
            <v>N</v>
          </cell>
          <cell r="H3056" t="str">
            <v>N</v>
          </cell>
          <cell r="I3056">
            <v>42856</v>
          </cell>
          <cell r="J3056">
            <v>42877</v>
          </cell>
          <cell r="K3056">
            <v>42877</v>
          </cell>
          <cell r="L3056">
            <v>42877</v>
          </cell>
          <cell r="M3056">
            <v>42886</v>
          </cell>
          <cell r="N3056">
            <v>42856</v>
          </cell>
          <cell r="O3056" t="str">
            <v>Y</v>
          </cell>
          <cell r="P3056" t="str">
            <v>Tim Platz</v>
          </cell>
          <cell r="Q3056" t="str">
            <v>TP101</v>
          </cell>
          <cell r="R3056" t="str">
            <v>Andy Arner</v>
          </cell>
          <cell r="S3056" t="str">
            <v>AA102</v>
          </cell>
          <cell r="T3056" t="str">
            <v xml:space="preserve">Bethpage FCU </v>
          </cell>
          <cell r="U3056" t="str">
            <v>BFCU</v>
          </cell>
        </row>
        <row r="3057">
          <cell r="B3057" t="str">
            <v>892999913856</v>
          </cell>
          <cell r="C3057" t="str">
            <v>LI TAX PROFESSIONAL LLC</v>
          </cell>
          <cell r="D3057" t="str">
            <v>LONG ISLAND TAX PROFESSIONAL</v>
          </cell>
          <cell r="E3057">
            <v>7500</v>
          </cell>
          <cell r="F3057">
            <v>90000</v>
          </cell>
          <cell r="G3057" t="str">
            <v>Y</v>
          </cell>
          <cell r="H3057" t="str">
            <v>Y</v>
          </cell>
          <cell r="I3057">
            <v>42856</v>
          </cell>
          <cell r="J3057">
            <v>42879</v>
          </cell>
          <cell r="K3057">
            <v>42879</v>
          </cell>
          <cell r="L3057">
            <v>42879</v>
          </cell>
          <cell r="M3057">
            <v>42895</v>
          </cell>
          <cell r="N3057">
            <v>42887</v>
          </cell>
          <cell r="O3057" t="str">
            <v>Y</v>
          </cell>
          <cell r="P3057" t="str">
            <v>Tim Platz</v>
          </cell>
          <cell r="Q3057" t="str">
            <v>TP101</v>
          </cell>
          <cell r="R3057" t="str">
            <v>Andy Arner</v>
          </cell>
          <cell r="S3057" t="str">
            <v>AA102</v>
          </cell>
          <cell r="T3057" t="str">
            <v xml:space="preserve">Bethpage FCU </v>
          </cell>
          <cell r="U3057" t="str">
            <v>BFCU</v>
          </cell>
        </row>
        <row r="3058">
          <cell r="B3058" t="str">
            <v>892999913864</v>
          </cell>
          <cell r="C3058" t="str">
            <v>ALL WEATHER GOLF INC</v>
          </cell>
          <cell r="D3058" t="str">
            <v>ALL WEATHER GOLF INC</v>
          </cell>
          <cell r="E3058">
            <v>7500</v>
          </cell>
          <cell r="F3058">
            <v>90000</v>
          </cell>
          <cell r="G3058" t="str">
            <v>N</v>
          </cell>
          <cell r="H3058" t="str">
            <v>N</v>
          </cell>
          <cell r="I3058">
            <v>42856</v>
          </cell>
          <cell r="J3058">
            <v>42885</v>
          </cell>
          <cell r="K3058">
            <v>42886</v>
          </cell>
          <cell r="L3058">
            <v>42886</v>
          </cell>
          <cell r="M3058">
            <v>42965</v>
          </cell>
          <cell r="N3058">
            <v>42948</v>
          </cell>
          <cell r="O3058" t="str">
            <v>Y</v>
          </cell>
          <cell r="P3058" t="str">
            <v>Tim Platz</v>
          </cell>
          <cell r="Q3058" t="str">
            <v>TP101</v>
          </cell>
          <cell r="R3058" t="str">
            <v>Andy Arner</v>
          </cell>
          <cell r="S3058" t="str">
            <v>AA102</v>
          </cell>
        </row>
        <row r="3059">
          <cell r="B3059" t="str">
            <v>892999913872</v>
          </cell>
          <cell r="C3059" t="str">
            <v>FARMINGDALE GREEN DRY CLEANERS INC</v>
          </cell>
          <cell r="D3059" t="str">
            <v>FARMINGDALE GREEN DRY CLEANERS INC</v>
          </cell>
          <cell r="E3059">
            <v>12000</v>
          </cell>
          <cell r="F3059">
            <v>144000</v>
          </cell>
          <cell r="G3059" t="str">
            <v>Y</v>
          </cell>
          <cell r="H3059" t="str">
            <v>Y</v>
          </cell>
          <cell r="I3059">
            <v>42856</v>
          </cell>
          <cell r="J3059">
            <v>42886</v>
          </cell>
          <cell r="K3059">
            <v>42886</v>
          </cell>
          <cell r="L3059">
            <v>42886</v>
          </cell>
          <cell r="M3059">
            <v>42895</v>
          </cell>
          <cell r="N3059">
            <v>42887</v>
          </cell>
          <cell r="O3059" t="str">
            <v>Y</v>
          </cell>
          <cell r="P3059" t="str">
            <v>Rodolfo Castro</v>
          </cell>
          <cell r="Q3059" t="str">
            <v>RC103</v>
          </cell>
          <cell r="R3059" t="str">
            <v>Chris Frey</v>
          </cell>
          <cell r="S3059" t="str">
            <v>CF101</v>
          </cell>
        </row>
        <row r="3060">
          <cell r="B3060" t="str">
            <v>419100038170</v>
          </cell>
          <cell r="C3060" t="str">
            <v>MIDWEST GIRLS CLUB</v>
          </cell>
          <cell r="D3060" t="str">
            <v>MIDWEST GIRLS CLUB</v>
          </cell>
          <cell r="E3060">
            <v>10000</v>
          </cell>
          <cell r="F3060">
            <v>120000</v>
          </cell>
          <cell r="G3060" t="str">
            <v>N</v>
          </cell>
          <cell r="H3060" t="str">
            <v>N</v>
          </cell>
          <cell r="I3060">
            <v>42856</v>
          </cell>
          <cell r="J3060">
            <v>42857</v>
          </cell>
          <cell r="K3060">
            <v>42860</v>
          </cell>
          <cell r="L3060">
            <v>42860</v>
          </cell>
          <cell r="M3060">
            <v>42874</v>
          </cell>
          <cell r="N3060">
            <v>42856</v>
          </cell>
          <cell r="O3060" t="str">
            <v>Y</v>
          </cell>
          <cell r="P3060" t="str">
            <v>Mobius Payments</v>
          </cell>
          <cell r="Q3060" t="str">
            <v>MOB101</v>
          </cell>
        </row>
        <row r="3061">
          <cell r="B3061" t="str">
            <v>419100038189</v>
          </cell>
          <cell r="C3061" t="str">
            <v>H &amp; S CLUB OMAHA INC</v>
          </cell>
          <cell r="D3061" t="str">
            <v>CLUB OMAHA</v>
          </cell>
          <cell r="E3061">
            <v>30000</v>
          </cell>
          <cell r="F3061">
            <v>360000</v>
          </cell>
          <cell r="G3061" t="str">
            <v>N</v>
          </cell>
          <cell r="H3061" t="str">
            <v>N</v>
          </cell>
          <cell r="I3061">
            <v>42856</v>
          </cell>
          <cell r="J3061">
            <v>42857</v>
          </cell>
          <cell r="K3061">
            <v>42860</v>
          </cell>
          <cell r="L3061">
            <v>42860</v>
          </cell>
          <cell r="M3061">
            <v>42874</v>
          </cell>
          <cell r="N3061">
            <v>42856</v>
          </cell>
          <cell r="O3061" t="str">
            <v>Y</v>
          </cell>
          <cell r="P3061" t="str">
            <v>Mobius Payments</v>
          </cell>
          <cell r="Q3061" t="str">
            <v>MOB101</v>
          </cell>
        </row>
        <row r="3062">
          <cell r="B3062" t="str">
            <v>419100038198</v>
          </cell>
          <cell r="C3062" t="str">
            <v>RONALD E TREBING</v>
          </cell>
          <cell r="D3062" t="str">
            <v>KARON ENTERPRISE</v>
          </cell>
          <cell r="E3062">
            <v>13000</v>
          </cell>
          <cell r="F3062">
            <v>156000</v>
          </cell>
          <cell r="G3062" t="str">
            <v>N</v>
          </cell>
          <cell r="H3062" t="str">
            <v>N</v>
          </cell>
          <cell r="I3062">
            <v>42856</v>
          </cell>
          <cell r="J3062">
            <v>42871</v>
          </cell>
          <cell r="K3062">
            <v>42873</v>
          </cell>
          <cell r="L3062">
            <v>42873</v>
          </cell>
          <cell r="M3062" t="str">
            <v>Approved/Closed</v>
          </cell>
          <cell r="N3062" t="str">
            <v>Approved/Closed</v>
          </cell>
          <cell r="O3062" t="str">
            <v>Y</v>
          </cell>
          <cell r="P3062" t="str">
            <v>Ayman Awad</v>
          </cell>
          <cell r="Q3062" t="str">
            <v>AA103</v>
          </cell>
          <cell r="R3062" t="str">
            <v>Chris Frey</v>
          </cell>
          <cell r="S3062" t="str">
            <v>CF101</v>
          </cell>
        </row>
        <row r="3063">
          <cell r="B3063" t="str">
            <v>419100038214</v>
          </cell>
          <cell r="C3063" t="str">
            <v>MIDWEST GIRLS CLUB</v>
          </cell>
          <cell r="D3063" t="str">
            <v>MIDWEST GIRLS CLUB</v>
          </cell>
          <cell r="E3063">
            <v>10000</v>
          </cell>
          <cell r="F3063">
            <v>120000</v>
          </cell>
          <cell r="G3063" t="str">
            <v>N</v>
          </cell>
          <cell r="H3063" t="str">
            <v>N</v>
          </cell>
          <cell r="I3063">
            <v>42856</v>
          </cell>
          <cell r="J3063">
            <v>42857</v>
          </cell>
          <cell r="K3063">
            <v>42860</v>
          </cell>
          <cell r="L3063">
            <v>42860</v>
          </cell>
          <cell r="M3063">
            <v>42881</v>
          </cell>
          <cell r="N3063">
            <v>42856</v>
          </cell>
          <cell r="O3063" t="str">
            <v>Y</v>
          </cell>
          <cell r="P3063" t="str">
            <v>Mobius Payments</v>
          </cell>
          <cell r="Q3063" t="str">
            <v>MOB101</v>
          </cell>
        </row>
        <row r="3064">
          <cell r="B3064" t="str">
            <v>419100038223</v>
          </cell>
          <cell r="C3064" t="str">
            <v>K &amp; B ENGINEERING SYSTEMS INC</v>
          </cell>
          <cell r="D3064" t="str">
            <v>K &amp; B ENGINEERING SYSTEMS INC</v>
          </cell>
          <cell r="E3064">
            <v>45000</v>
          </cell>
          <cell r="F3064">
            <v>540000</v>
          </cell>
          <cell r="G3064" t="str">
            <v>Y</v>
          </cell>
          <cell r="H3064" t="str">
            <v>Y</v>
          </cell>
          <cell r="I3064">
            <v>42856</v>
          </cell>
          <cell r="J3064">
            <v>42872</v>
          </cell>
          <cell r="K3064">
            <v>42873</v>
          </cell>
          <cell r="L3064">
            <v>42874</v>
          </cell>
          <cell r="M3064">
            <v>42902</v>
          </cell>
          <cell r="N3064">
            <v>42887</v>
          </cell>
          <cell r="O3064" t="str">
            <v>Y</v>
          </cell>
          <cell r="P3064" t="str">
            <v>Rodolfo Castro</v>
          </cell>
          <cell r="Q3064" t="str">
            <v>RC103</v>
          </cell>
          <cell r="R3064" t="str">
            <v>Chris Frey</v>
          </cell>
          <cell r="S3064" t="str">
            <v>CF101</v>
          </cell>
        </row>
        <row r="3065">
          <cell r="B3065" t="str">
            <v>419100038241</v>
          </cell>
          <cell r="C3065" t="str">
            <v>MELTECH INC</v>
          </cell>
          <cell r="D3065" t="str">
            <v>PARADISE CITY</v>
          </cell>
          <cell r="E3065">
            <v>10000</v>
          </cell>
          <cell r="F3065">
            <v>120000</v>
          </cell>
          <cell r="G3065" t="str">
            <v>N</v>
          </cell>
          <cell r="H3065" t="str">
            <v>N</v>
          </cell>
          <cell r="I3065">
            <v>42856</v>
          </cell>
          <cell r="J3065">
            <v>42857</v>
          </cell>
          <cell r="K3065">
            <v>42860</v>
          </cell>
          <cell r="L3065">
            <v>42860</v>
          </cell>
          <cell r="M3065">
            <v>42902</v>
          </cell>
          <cell r="N3065">
            <v>42887</v>
          </cell>
          <cell r="O3065" t="str">
            <v>Y</v>
          </cell>
          <cell r="P3065" t="str">
            <v>Mobius Payments</v>
          </cell>
          <cell r="Q3065" t="str">
            <v>MOB101</v>
          </cell>
        </row>
        <row r="3066">
          <cell r="B3066" t="str">
            <v>419100038250</v>
          </cell>
          <cell r="C3066" t="str">
            <v>CONNECTPAL LLC</v>
          </cell>
          <cell r="D3066" t="str">
            <v>CONNECTPAL.COM</v>
          </cell>
          <cell r="E3066">
            <v>770000</v>
          </cell>
          <cell r="F3066">
            <v>9240000</v>
          </cell>
          <cell r="G3066" t="str">
            <v>Y</v>
          </cell>
          <cell r="H3066" t="str">
            <v>Y</v>
          </cell>
          <cell r="I3066">
            <v>42856</v>
          </cell>
          <cell r="J3066">
            <v>42872</v>
          </cell>
          <cell r="K3066">
            <v>42892</v>
          </cell>
          <cell r="L3066" t="str">
            <v>Withdrawn</v>
          </cell>
          <cell r="M3066" t="str">
            <v>Withdrawn</v>
          </cell>
          <cell r="N3066" t="str">
            <v>Withdrawn</v>
          </cell>
          <cell r="O3066" t="str">
            <v>Withdrawn</v>
          </cell>
          <cell r="P3066" t="str">
            <v>CardWorks Acquiring</v>
          </cell>
          <cell r="Q3066" t="str">
            <v>CWA101</v>
          </cell>
        </row>
        <row r="3067">
          <cell r="B3067" t="str">
            <v>419100038278</v>
          </cell>
          <cell r="C3067" t="str">
            <v>FIRST BRIDGE MERCHANT SOLUTIONS LLC</v>
          </cell>
          <cell r="D3067" t="str">
            <v>FIRST BRIDGE MERCHANT SOLUTIONS LLC</v>
          </cell>
          <cell r="E3067">
            <v>1100000</v>
          </cell>
          <cell r="F3067">
            <v>13200000</v>
          </cell>
          <cell r="G3067" t="str">
            <v>Y</v>
          </cell>
          <cell r="H3067" t="str">
            <v>Y</v>
          </cell>
          <cell r="I3067">
            <v>42856</v>
          </cell>
          <cell r="J3067">
            <v>42857</v>
          </cell>
          <cell r="K3067" t="str">
            <v>Withdrawn</v>
          </cell>
          <cell r="L3067" t="str">
            <v>Withdrawn</v>
          </cell>
          <cell r="M3067" t="str">
            <v>Withdrawn</v>
          </cell>
          <cell r="N3067" t="str">
            <v>Withdrawn</v>
          </cell>
          <cell r="O3067" t="str">
            <v>Withdrawn</v>
          </cell>
          <cell r="P3067" t="str">
            <v>CardWorks Acquiring</v>
          </cell>
          <cell r="Q3067" t="str">
            <v>CWA101</v>
          </cell>
        </row>
        <row r="3068">
          <cell r="B3068" t="str">
            <v>419100038303</v>
          </cell>
          <cell r="C3068" t="str">
            <v>SILVER MARKETING SYSTEMS INC</v>
          </cell>
          <cell r="D3068" t="str">
            <v>HLPVG.COM</v>
          </cell>
          <cell r="E3068">
            <v>20000</v>
          </cell>
          <cell r="F3068">
            <v>240000</v>
          </cell>
          <cell r="G3068" t="str">
            <v>N</v>
          </cell>
          <cell r="H3068" t="str">
            <v>N</v>
          </cell>
          <cell r="I3068">
            <v>42856</v>
          </cell>
          <cell r="J3068">
            <v>42857</v>
          </cell>
          <cell r="K3068">
            <v>42858</v>
          </cell>
          <cell r="L3068">
            <v>42859</v>
          </cell>
          <cell r="M3068">
            <v>42895</v>
          </cell>
          <cell r="N3068">
            <v>42887</v>
          </cell>
          <cell r="O3068" t="str">
            <v>Y</v>
          </cell>
          <cell r="P3068" t="str">
            <v>Mobius Payments</v>
          </cell>
          <cell r="Q3068" t="str">
            <v>MOB101</v>
          </cell>
        </row>
        <row r="3069">
          <cell r="B3069" t="str">
            <v>419100038312</v>
          </cell>
          <cell r="C3069" t="str">
            <v>WALTER P UNGER MD PC</v>
          </cell>
          <cell r="D3069" t="str">
            <v>UNGER MEDICAL</v>
          </cell>
          <cell r="E3069">
            <v>100000</v>
          </cell>
          <cell r="F3069">
            <v>1200000</v>
          </cell>
          <cell r="G3069" t="str">
            <v>Y</v>
          </cell>
          <cell r="H3069" t="str">
            <v>Y</v>
          </cell>
          <cell r="I3069">
            <v>42856</v>
          </cell>
          <cell r="J3069">
            <v>42877</v>
          </cell>
          <cell r="K3069">
            <v>42877</v>
          </cell>
          <cell r="L3069">
            <v>42878</v>
          </cell>
          <cell r="M3069">
            <v>42895</v>
          </cell>
          <cell r="N3069">
            <v>42887</v>
          </cell>
          <cell r="O3069" t="str">
            <v>Y</v>
          </cell>
          <cell r="P3069" t="str">
            <v>Ety Deutsch</v>
          </cell>
          <cell r="Q3069" t="str">
            <v>ED101</v>
          </cell>
          <cell r="R3069" t="str">
            <v>Andy Arner</v>
          </cell>
          <cell r="S3069" t="str">
            <v>AA102</v>
          </cell>
        </row>
        <row r="3070">
          <cell r="B3070" t="str">
            <v>419100038330</v>
          </cell>
          <cell r="C3070" t="str">
            <v>MONTELEONE &amp; SIEGEL PLLC</v>
          </cell>
          <cell r="D3070" t="str">
            <v>MONTELEONE &amp; SIEGEL PLLC</v>
          </cell>
          <cell r="E3070">
            <v>8000</v>
          </cell>
          <cell r="F3070">
            <v>96000</v>
          </cell>
          <cell r="G3070" t="str">
            <v>Y</v>
          </cell>
          <cell r="H3070" t="str">
            <v>Y</v>
          </cell>
          <cell r="I3070">
            <v>42856</v>
          </cell>
          <cell r="J3070">
            <v>42858</v>
          </cell>
          <cell r="K3070">
            <v>42858</v>
          </cell>
          <cell r="L3070">
            <v>42860</v>
          </cell>
          <cell r="M3070">
            <v>42881</v>
          </cell>
          <cell r="N3070">
            <v>42856</v>
          </cell>
          <cell r="O3070" t="str">
            <v>Y</v>
          </cell>
          <cell r="P3070" t="str">
            <v>Alan Goldberg</v>
          </cell>
          <cell r="Q3070" t="str">
            <v>AG101</v>
          </cell>
          <cell r="R3070" t="str">
            <v>Chris Frey</v>
          </cell>
          <cell r="S3070" t="str">
            <v>CF101</v>
          </cell>
        </row>
        <row r="3071">
          <cell r="B3071" t="str">
            <v>419100038349</v>
          </cell>
          <cell r="C3071" t="str">
            <v>STUDIO HEX-BS LLC</v>
          </cell>
          <cell r="D3071" t="str">
            <v>STUDIO HEX-BS</v>
          </cell>
          <cell r="E3071">
            <v>15000</v>
          </cell>
          <cell r="F3071">
            <v>180000</v>
          </cell>
          <cell r="G3071" t="str">
            <v>N</v>
          </cell>
          <cell r="H3071" t="str">
            <v>N</v>
          </cell>
          <cell r="I3071">
            <v>42856</v>
          </cell>
          <cell r="J3071">
            <v>42878</v>
          </cell>
          <cell r="K3071" t="str">
            <v>Withdrawn</v>
          </cell>
          <cell r="L3071" t="str">
            <v>Withdrawn</v>
          </cell>
          <cell r="M3071" t="str">
            <v>Withdrawn</v>
          </cell>
          <cell r="N3071" t="str">
            <v>Withdrawn</v>
          </cell>
          <cell r="O3071" t="str">
            <v>Withdrawn</v>
          </cell>
          <cell r="P3071" t="str">
            <v>Tim Platz</v>
          </cell>
          <cell r="Q3071" t="str">
            <v>TP101</v>
          </cell>
          <cell r="R3071" t="str">
            <v>Andy Arner</v>
          </cell>
          <cell r="S3071" t="str">
            <v>AA102</v>
          </cell>
          <cell r="T3071" t="str">
            <v xml:space="preserve">Bethpage FCU </v>
          </cell>
          <cell r="U3071" t="str">
            <v>BFCU</v>
          </cell>
        </row>
        <row r="3072">
          <cell r="B3072" t="str">
            <v>419100038367</v>
          </cell>
          <cell r="C3072" t="str">
            <v>GDA FLOOR COVERING INC</v>
          </cell>
          <cell r="D3072" t="str">
            <v>ADAMS FAMILY FLOORS</v>
          </cell>
          <cell r="E3072">
            <v>37000</v>
          </cell>
          <cell r="F3072">
            <v>444000</v>
          </cell>
          <cell r="G3072" t="str">
            <v>Y</v>
          </cell>
          <cell r="H3072" t="str">
            <v>Y</v>
          </cell>
          <cell r="I3072">
            <v>42856</v>
          </cell>
          <cell r="J3072">
            <v>42858</v>
          </cell>
          <cell r="K3072">
            <v>42859</v>
          </cell>
          <cell r="L3072">
            <v>42859</v>
          </cell>
          <cell r="M3072">
            <v>42867</v>
          </cell>
          <cell r="N3072">
            <v>42856</v>
          </cell>
          <cell r="O3072" t="str">
            <v>Y</v>
          </cell>
          <cell r="P3072" t="str">
            <v>John Vacca</v>
          </cell>
          <cell r="Q3072" t="str">
            <v>JV101</v>
          </cell>
          <cell r="R3072" t="str">
            <v>Chris Frey</v>
          </cell>
          <cell r="S3072" t="str">
            <v>CF101</v>
          </cell>
        </row>
        <row r="3073">
          <cell r="B3073" t="str">
            <v>419100038376</v>
          </cell>
          <cell r="C3073" t="str">
            <v>JESSICA CAROLINA ALJONA</v>
          </cell>
          <cell r="D3073" t="str">
            <v>VERONICA RODRIGUEZ PRODUCTIONS</v>
          </cell>
          <cell r="E3073">
            <v>10000</v>
          </cell>
          <cell r="F3073">
            <v>120000</v>
          </cell>
          <cell r="G3073" t="str">
            <v>N</v>
          </cell>
          <cell r="H3073" t="str">
            <v>N</v>
          </cell>
          <cell r="I3073">
            <v>42856</v>
          </cell>
          <cell r="J3073">
            <v>42878</v>
          </cell>
          <cell r="K3073">
            <v>42878</v>
          </cell>
          <cell r="L3073">
            <v>42898</v>
          </cell>
          <cell r="M3073">
            <v>42902</v>
          </cell>
          <cell r="N3073">
            <v>42887</v>
          </cell>
          <cell r="O3073" t="str">
            <v>Y</v>
          </cell>
          <cell r="P3073" t="str">
            <v>Mobius Payments</v>
          </cell>
          <cell r="Q3073" t="str">
            <v>MOB101</v>
          </cell>
        </row>
        <row r="3074">
          <cell r="B3074" t="str">
            <v>419100038394</v>
          </cell>
          <cell r="C3074" t="str">
            <v>COUPLES CRUISE LLC</v>
          </cell>
          <cell r="D3074" t="str">
            <v>COUPLES CRUISE LLC</v>
          </cell>
          <cell r="E3074">
            <v>53842</v>
          </cell>
          <cell r="F3074">
            <v>646104</v>
          </cell>
          <cell r="G3074" t="str">
            <v>Y</v>
          </cell>
          <cell r="H3074" t="str">
            <v>Y</v>
          </cell>
          <cell r="I3074">
            <v>42856</v>
          </cell>
          <cell r="J3074">
            <v>42859</v>
          </cell>
          <cell r="K3074" t="str">
            <v>Withdrawn</v>
          </cell>
          <cell r="L3074" t="str">
            <v>Withdrawn</v>
          </cell>
          <cell r="M3074" t="str">
            <v>Withdrawn</v>
          </cell>
          <cell r="N3074" t="str">
            <v>Withdrawn</v>
          </cell>
          <cell r="O3074" t="str">
            <v>Withdrawn</v>
          </cell>
          <cell r="P3074" t="str">
            <v>Mobius Payments</v>
          </cell>
          <cell r="Q3074" t="str">
            <v>MOB101</v>
          </cell>
        </row>
        <row r="3075">
          <cell r="B3075" t="str">
            <v>419100038401</v>
          </cell>
          <cell r="C3075" t="str">
            <v>GLEN ANIMAL HOSPITAL PLLC</v>
          </cell>
          <cell r="D3075" t="str">
            <v>GLEN ANIMAL HOSPITAL PLLC</v>
          </cell>
          <cell r="E3075">
            <v>8000</v>
          </cell>
          <cell r="F3075">
            <v>96000</v>
          </cell>
          <cell r="G3075" t="str">
            <v>Y</v>
          </cell>
          <cell r="H3075" t="str">
            <v>Y</v>
          </cell>
          <cell r="I3075">
            <v>42856</v>
          </cell>
          <cell r="J3075">
            <v>42880</v>
          </cell>
          <cell r="K3075">
            <v>42881</v>
          </cell>
          <cell r="L3075">
            <v>42881</v>
          </cell>
          <cell r="M3075">
            <v>42902</v>
          </cell>
          <cell r="N3075">
            <v>42887</v>
          </cell>
          <cell r="O3075" t="str">
            <v>Y</v>
          </cell>
          <cell r="P3075" t="str">
            <v>John Vacca</v>
          </cell>
          <cell r="Q3075" t="str">
            <v>JV101</v>
          </cell>
          <cell r="R3075" t="str">
            <v>Chris Frey</v>
          </cell>
          <cell r="S3075" t="str">
            <v>CF101</v>
          </cell>
        </row>
        <row r="3076">
          <cell r="B3076" t="str">
            <v>419100038429</v>
          </cell>
          <cell r="C3076" t="str">
            <v>BSS MONITORING CORP</v>
          </cell>
          <cell r="D3076" t="str">
            <v>SENTRY COMMUNICATIONS &amp; SECURITY</v>
          </cell>
          <cell r="E3076">
            <v>60000</v>
          </cell>
          <cell r="F3076">
            <v>720000</v>
          </cell>
          <cell r="G3076" t="str">
            <v>Y</v>
          </cell>
          <cell r="H3076" t="str">
            <v>Y</v>
          </cell>
          <cell r="I3076">
            <v>42856</v>
          </cell>
          <cell r="J3076">
            <v>42860</v>
          </cell>
          <cell r="K3076">
            <v>42860</v>
          </cell>
          <cell r="L3076">
            <v>42860</v>
          </cell>
          <cell r="M3076">
            <v>42902</v>
          </cell>
          <cell r="N3076">
            <v>42887</v>
          </cell>
          <cell r="O3076" t="str">
            <v>Y</v>
          </cell>
          <cell r="P3076" t="str">
            <v>Brian Charney</v>
          </cell>
          <cell r="Q3076" t="str">
            <v>BC102</v>
          </cell>
        </row>
        <row r="3077">
          <cell r="B3077" t="str">
            <v>419100038438</v>
          </cell>
          <cell r="C3077" t="str">
            <v>ALL AMERICAN HOME IMPROVEMENT INC</v>
          </cell>
          <cell r="D3077" t="str">
            <v>ALL AMERICAN HOME IMPROVEMENT INC</v>
          </cell>
          <cell r="E3077">
            <v>12500</v>
          </cell>
          <cell r="F3077">
            <v>150000</v>
          </cell>
          <cell r="G3077" t="str">
            <v>N</v>
          </cell>
          <cell r="H3077" t="str">
            <v>N</v>
          </cell>
          <cell r="I3077">
            <v>42856</v>
          </cell>
          <cell r="J3077">
            <v>42880</v>
          </cell>
          <cell r="K3077">
            <v>42881</v>
          </cell>
          <cell r="L3077">
            <v>42881</v>
          </cell>
          <cell r="M3077">
            <v>42902</v>
          </cell>
          <cell r="N3077">
            <v>42887</v>
          </cell>
          <cell r="O3077" t="str">
            <v>Y</v>
          </cell>
          <cell r="P3077" t="str">
            <v>Tim Platz</v>
          </cell>
          <cell r="Q3077" t="str">
            <v>TP101</v>
          </cell>
          <cell r="R3077" t="str">
            <v>Andy Arner</v>
          </cell>
          <cell r="S3077" t="str">
            <v>AA102</v>
          </cell>
          <cell r="T3077" t="str">
            <v xml:space="preserve">Bethpage FCU </v>
          </cell>
          <cell r="U3077" t="str">
            <v>BFCU</v>
          </cell>
        </row>
        <row r="3078">
          <cell r="B3078" t="str">
            <v>419100038456</v>
          </cell>
          <cell r="C3078" t="str">
            <v>BOADIE INC</v>
          </cell>
          <cell r="D3078" t="str">
            <v>CDFBLL.COM</v>
          </cell>
          <cell r="E3078">
            <v>20000</v>
          </cell>
          <cell r="F3078">
            <v>240000</v>
          </cell>
          <cell r="G3078" t="str">
            <v>N</v>
          </cell>
          <cell r="H3078" t="str">
            <v>N</v>
          </cell>
          <cell r="I3078">
            <v>42856</v>
          </cell>
          <cell r="J3078">
            <v>42860</v>
          </cell>
          <cell r="K3078">
            <v>42863</v>
          </cell>
          <cell r="L3078">
            <v>42864</v>
          </cell>
          <cell r="M3078">
            <v>42895</v>
          </cell>
          <cell r="N3078">
            <v>42887</v>
          </cell>
          <cell r="O3078" t="str">
            <v>Y</v>
          </cell>
          <cell r="P3078" t="str">
            <v>Mobius Payments</v>
          </cell>
          <cell r="Q3078" t="str">
            <v>MOB101</v>
          </cell>
        </row>
        <row r="3079">
          <cell r="B3079" t="str">
            <v>419100038465</v>
          </cell>
          <cell r="C3079" t="str">
            <v>AWISERWEB.COM INC</v>
          </cell>
          <cell r="D3079" t="str">
            <v>AWISERWEB.COM</v>
          </cell>
          <cell r="E3079">
            <v>30000</v>
          </cell>
          <cell r="F3079">
            <v>360000</v>
          </cell>
          <cell r="G3079" t="str">
            <v>N</v>
          </cell>
          <cell r="H3079" t="str">
            <v>N</v>
          </cell>
          <cell r="I3079">
            <v>42856</v>
          </cell>
          <cell r="J3079">
            <v>42880</v>
          </cell>
          <cell r="K3079">
            <v>42944</v>
          </cell>
          <cell r="L3079">
            <v>42950</v>
          </cell>
          <cell r="M3079">
            <v>42972</v>
          </cell>
          <cell r="N3079">
            <v>42948</v>
          </cell>
          <cell r="O3079" t="str">
            <v>Y</v>
          </cell>
          <cell r="P3079" t="str">
            <v>Mobius Payments</v>
          </cell>
          <cell r="Q3079" t="str">
            <v>MOB101</v>
          </cell>
        </row>
        <row r="3080">
          <cell r="B3080" t="str">
            <v>419100038492</v>
          </cell>
          <cell r="C3080" t="str">
            <v>YERWON INC</v>
          </cell>
          <cell r="D3080" t="str">
            <v>FTHVED.COM</v>
          </cell>
          <cell r="E3080">
            <v>30000</v>
          </cell>
          <cell r="F3080">
            <v>360000</v>
          </cell>
          <cell r="G3080" t="str">
            <v>N</v>
          </cell>
          <cell r="H3080" t="str">
            <v>N</v>
          </cell>
          <cell r="I3080">
            <v>42856</v>
          </cell>
          <cell r="J3080">
            <v>42881</v>
          </cell>
          <cell r="K3080">
            <v>42885</v>
          </cell>
          <cell r="L3080">
            <v>42887</v>
          </cell>
          <cell r="M3080">
            <v>42916</v>
          </cell>
          <cell r="N3080">
            <v>42887</v>
          </cell>
          <cell r="O3080" t="str">
            <v>Y</v>
          </cell>
          <cell r="P3080" t="str">
            <v>Joel Paulin</v>
          </cell>
          <cell r="Q3080" t="str">
            <v>JP101</v>
          </cell>
        </row>
        <row r="3081">
          <cell r="B3081" t="str">
            <v>419100038517</v>
          </cell>
          <cell r="C3081" t="str">
            <v>ADVANCED VETERINARY HOSPITAL LLC</v>
          </cell>
          <cell r="D3081" t="str">
            <v>BUTLER VETERINARY HOSPITAL</v>
          </cell>
          <cell r="E3081">
            <v>90000</v>
          </cell>
          <cell r="F3081">
            <v>1080000</v>
          </cell>
          <cell r="G3081" t="str">
            <v>Y</v>
          </cell>
          <cell r="H3081" t="str">
            <v>Y</v>
          </cell>
          <cell r="I3081">
            <v>42856</v>
          </cell>
          <cell r="J3081">
            <v>42860</v>
          </cell>
          <cell r="K3081">
            <v>42860</v>
          </cell>
          <cell r="L3081">
            <v>42860</v>
          </cell>
          <cell r="M3081">
            <v>42874</v>
          </cell>
          <cell r="N3081">
            <v>42856</v>
          </cell>
          <cell r="O3081" t="str">
            <v>Y</v>
          </cell>
          <cell r="P3081" t="str">
            <v>Mike Roberts</v>
          </cell>
          <cell r="Q3081" t="str">
            <v>MR102</v>
          </cell>
          <cell r="R3081" t="str">
            <v>Chris Frey</v>
          </cell>
          <cell r="S3081" t="str">
            <v>CF101</v>
          </cell>
        </row>
        <row r="3082">
          <cell r="B3082" t="str">
            <v>419100038526</v>
          </cell>
          <cell r="C3082" t="str">
            <v>SUNRISE WASH LTD</v>
          </cell>
          <cell r="D3082" t="str">
            <v>SUNRISE CAR WASH</v>
          </cell>
          <cell r="E3082">
            <v>20000</v>
          </cell>
          <cell r="F3082">
            <v>240000</v>
          </cell>
          <cell r="G3082" t="str">
            <v>N</v>
          </cell>
          <cell r="H3082" t="str">
            <v>N</v>
          </cell>
          <cell r="I3082">
            <v>42856</v>
          </cell>
          <cell r="J3082">
            <v>42885</v>
          </cell>
          <cell r="K3082">
            <v>42885</v>
          </cell>
          <cell r="L3082">
            <v>42885</v>
          </cell>
          <cell r="M3082">
            <v>42934</v>
          </cell>
          <cell r="N3082">
            <v>42917</v>
          </cell>
          <cell r="O3082" t="str">
            <v>Y</v>
          </cell>
          <cell r="P3082" t="str">
            <v xml:space="preserve">KBH Enterprises </v>
          </cell>
          <cell r="Q3082" t="str">
            <v>KH101</v>
          </cell>
          <cell r="R3082" t="str">
            <v>Erick Weinstein</v>
          </cell>
          <cell r="S3082" t="str">
            <v>EW101</v>
          </cell>
        </row>
        <row r="3083">
          <cell r="B3083" t="str">
            <v>419100038544</v>
          </cell>
          <cell r="C3083" t="str">
            <v>LG GROUP LLC</v>
          </cell>
          <cell r="D3083" t="str">
            <v>THE LITTLE GYM OF EDINA</v>
          </cell>
          <cell r="E3083">
            <v>30000</v>
          </cell>
          <cell r="F3083">
            <v>360000</v>
          </cell>
          <cell r="G3083" t="str">
            <v>Y</v>
          </cell>
          <cell r="H3083" t="str">
            <v>Y</v>
          </cell>
          <cell r="I3083">
            <v>42856</v>
          </cell>
          <cell r="J3083">
            <v>42860</v>
          </cell>
          <cell r="K3083">
            <v>42860</v>
          </cell>
          <cell r="L3083">
            <v>42860</v>
          </cell>
          <cell r="M3083">
            <v>42874</v>
          </cell>
          <cell r="N3083">
            <v>42856</v>
          </cell>
          <cell r="O3083" t="str">
            <v>Y</v>
          </cell>
          <cell r="P3083" t="str">
            <v xml:space="preserve">KBH Enterprises </v>
          </cell>
          <cell r="Q3083" t="str">
            <v>KH101</v>
          </cell>
          <cell r="R3083" t="str">
            <v>Erick Weinstein</v>
          </cell>
          <cell r="S3083" t="str">
            <v>EW101</v>
          </cell>
        </row>
        <row r="3084">
          <cell r="B3084" t="str">
            <v>419100038553</v>
          </cell>
          <cell r="C3084" t="str">
            <v>D &amp; S PUMP AND SUPPLY CO. INC.</v>
          </cell>
          <cell r="D3084" t="str">
            <v>D &amp; S PUMP AND SUPPLY CO. INC.</v>
          </cell>
          <cell r="E3084">
            <v>6000</v>
          </cell>
          <cell r="F3084">
            <v>72000</v>
          </cell>
          <cell r="G3084" t="str">
            <v>Y</v>
          </cell>
          <cell r="H3084" t="str">
            <v>Y</v>
          </cell>
          <cell r="I3084">
            <v>42856</v>
          </cell>
          <cell r="J3084">
            <v>42885</v>
          </cell>
          <cell r="K3084">
            <v>42885</v>
          </cell>
          <cell r="L3084">
            <v>42887</v>
          </cell>
          <cell r="M3084">
            <v>42909</v>
          </cell>
          <cell r="N3084">
            <v>42887</v>
          </cell>
          <cell r="O3084" t="str">
            <v>Y</v>
          </cell>
          <cell r="P3084" t="str">
            <v>John Vacca</v>
          </cell>
          <cell r="Q3084" t="str">
            <v>JV101</v>
          </cell>
          <cell r="R3084" t="str">
            <v>Chris Frey</v>
          </cell>
          <cell r="S3084" t="str">
            <v>CF101</v>
          </cell>
        </row>
        <row r="3085">
          <cell r="B3085" t="str">
            <v>419100038571</v>
          </cell>
          <cell r="C3085" t="str">
            <v>COURT STREET ANIMAL HOSPITAL LLC</v>
          </cell>
          <cell r="D3085" t="str">
            <v>COURT STREET ANIMAL HOSPITAL</v>
          </cell>
          <cell r="E3085">
            <v>168000</v>
          </cell>
          <cell r="F3085">
            <v>2016000</v>
          </cell>
          <cell r="G3085" t="str">
            <v>Y</v>
          </cell>
          <cell r="H3085" t="str">
            <v>Y</v>
          </cell>
          <cell r="I3085">
            <v>42856</v>
          </cell>
          <cell r="J3085">
            <v>42863</v>
          </cell>
          <cell r="K3085">
            <v>42864</v>
          </cell>
          <cell r="L3085">
            <v>42864</v>
          </cell>
          <cell r="M3085">
            <v>42881</v>
          </cell>
          <cell r="N3085">
            <v>42856</v>
          </cell>
          <cell r="O3085" t="str">
            <v>Y</v>
          </cell>
          <cell r="P3085" t="str">
            <v>Diane Campbell</v>
          </cell>
          <cell r="Q3085" t="str">
            <v>DC101</v>
          </cell>
          <cell r="R3085" t="str">
            <v>Chris Frey</v>
          </cell>
          <cell r="S3085" t="str">
            <v>CF101</v>
          </cell>
        </row>
        <row r="3086">
          <cell r="B3086" t="str">
            <v>419100038580</v>
          </cell>
          <cell r="C3086" t="str">
            <v>D &amp; S PUMP AND SUPPLY CO. INC.</v>
          </cell>
          <cell r="D3086" t="str">
            <v>D &amp; S PUMP AND SUPPLY CO. INC.</v>
          </cell>
          <cell r="E3086">
            <v>20000</v>
          </cell>
          <cell r="F3086">
            <v>240000</v>
          </cell>
          <cell r="G3086" t="str">
            <v>Y</v>
          </cell>
          <cell r="H3086" t="str">
            <v>Y</v>
          </cell>
          <cell r="I3086">
            <v>42856</v>
          </cell>
          <cell r="J3086">
            <v>42885</v>
          </cell>
          <cell r="K3086">
            <v>42885</v>
          </cell>
          <cell r="L3086">
            <v>42887</v>
          </cell>
          <cell r="M3086">
            <v>42895</v>
          </cell>
          <cell r="N3086">
            <v>42887</v>
          </cell>
          <cell r="O3086" t="str">
            <v>Y</v>
          </cell>
          <cell r="P3086" t="str">
            <v>John Vacca</v>
          </cell>
          <cell r="Q3086" t="str">
            <v>JV101</v>
          </cell>
          <cell r="R3086" t="str">
            <v>Chris Frey</v>
          </cell>
          <cell r="S3086" t="str">
            <v>CF101</v>
          </cell>
        </row>
        <row r="3087">
          <cell r="B3087" t="str">
            <v>419100038606</v>
          </cell>
          <cell r="C3087" t="str">
            <v>BLUE RAVEN SOLAR LLC</v>
          </cell>
          <cell r="D3087" t="str">
            <v>BLUE RAVEN SOLAR LLC</v>
          </cell>
          <cell r="E3087">
            <v>750000</v>
          </cell>
          <cell r="F3087">
            <v>9000000</v>
          </cell>
          <cell r="G3087" t="str">
            <v>Y</v>
          </cell>
          <cell r="H3087" t="str">
            <v>Y</v>
          </cell>
          <cell r="I3087">
            <v>42856</v>
          </cell>
          <cell r="J3087">
            <v>42863</v>
          </cell>
          <cell r="K3087">
            <v>42866</v>
          </cell>
          <cell r="L3087">
            <v>42873</v>
          </cell>
          <cell r="M3087">
            <v>42881</v>
          </cell>
          <cell r="N3087">
            <v>42856</v>
          </cell>
          <cell r="O3087" t="str">
            <v>Y</v>
          </cell>
          <cell r="P3087" t="str">
            <v>National Processing LLC</v>
          </cell>
          <cell r="Q3087" t="str">
            <v>NP101</v>
          </cell>
          <cell r="R3087" t="str">
            <v>Erick Weinstein</v>
          </cell>
          <cell r="S3087" t="str">
            <v>EW101</v>
          </cell>
        </row>
        <row r="3088">
          <cell r="B3088" t="str">
            <v>419100038615</v>
          </cell>
          <cell r="C3088" t="str">
            <v>D &amp; S PUMP AND SUPPLY CO. INC.</v>
          </cell>
          <cell r="D3088" t="str">
            <v>D &amp; S PUMP AND SUPPLY CO. INC.</v>
          </cell>
          <cell r="E3088">
            <v>105000</v>
          </cell>
          <cell r="F3088">
            <v>1260000</v>
          </cell>
          <cell r="G3088" t="str">
            <v>Y</v>
          </cell>
          <cell r="H3088" t="str">
            <v>Y</v>
          </cell>
          <cell r="I3088">
            <v>42856</v>
          </cell>
          <cell r="J3088">
            <v>42885</v>
          </cell>
          <cell r="K3088">
            <v>42885</v>
          </cell>
          <cell r="L3088">
            <v>42887</v>
          </cell>
          <cell r="M3088">
            <v>42895</v>
          </cell>
          <cell r="N3088">
            <v>42887</v>
          </cell>
          <cell r="O3088" t="str">
            <v>Y</v>
          </cell>
          <cell r="P3088" t="str">
            <v>John Vacca</v>
          </cell>
          <cell r="Q3088" t="str">
            <v>JV101</v>
          </cell>
          <cell r="R3088" t="str">
            <v>Chris Frey</v>
          </cell>
          <cell r="S3088" t="str">
            <v>CF101</v>
          </cell>
        </row>
        <row r="3089">
          <cell r="B3089" t="str">
            <v>419100038633</v>
          </cell>
          <cell r="C3089" t="str">
            <v>RACHEL RACHEL ENTERPRISES INC</v>
          </cell>
          <cell r="D3089" t="str">
            <v>RACHELS RESTAURANT</v>
          </cell>
          <cell r="E3089">
            <v>60000</v>
          </cell>
          <cell r="F3089">
            <v>720000</v>
          </cell>
          <cell r="G3089" t="str">
            <v>Y</v>
          </cell>
          <cell r="H3089" t="str">
            <v>Y</v>
          </cell>
          <cell r="I3089">
            <v>42856</v>
          </cell>
          <cell r="J3089">
            <v>42863</v>
          </cell>
          <cell r="K3089">
            <v>42864</v>
          </cell>
          <cell r="L3089">
            <v>42864</v>
          </cell>
          <cell r="M3089">
            <v>42881</v>
          </cell>
          <cell r="N3089">
            <v>42856</v>
          </cell>
          <cell r="O3089" t="str">
            <v>Y</v>
          </cell>
          <cell r="P3089" t="str">
            <v>CardWorks Acquiring</v>
          </cell>
          <cell r="Q3089" t="str">
            <v>CWA101</v>
          </cell>
        </row>
        <row r="3090">
          <cell r="B3090" t="str">
            <v>419100038642</v>
          </cell>
          <cell r="C3090" t="str">
            <v>D &amp; S PUMP AND SUPPLY CO. INC.</v>
          </cell>
          <cell r="D3090" t="str">
            <v>D &amp; S PUMP AND SUPPLY CO. INC.</v>
          </cell>
          <cell r="E3090">
            <v>20000</v>
          </cell>
          <cell r="F3090">
            <v>240000</v>
          </cell>
          <cell r="G3090" t="str">
            <v>Y</v>
          </cell>
          <cell r="H3090" t="str">
            <v>Y</v>
          </cell>
          <cell r="I3090">
            <v>42856</v>
          </cell>
          <cell r="J3090">
            <v>42885</v>
          </cell>
          <cell r="K3090">
            <v>42885</v>
          </cell>
          <cell r="L3090">
            <v>42887</v>
          </cell>
          <cell r="M3090">
            <v>42895</v>
          </cell>
          <cell r="N3090">
            <v>42887</v>
          </cell>
          <cell r="O3090" t="str">
            <v>Y</v>
          </cell>
          <cell r="P3090" t="str">
            <v>John Vacca</v>
          </cell>
          <cell r="Q3090" t="str">
            <v>JV101</v>
          </cell>
          <cell r="R3090" t="str">
            <v>Chris Frey</v>
          </cell>
          <cell r="S3090" t="str">
            <v>CF101</v>
          </cell>
        </row>
        <row r="3091">
          <cell r="B3091" t="str">
            <v>419100038660</v>
          </cell>
          <cell r="C3091" t="str">
            <v>THIEN TRAN</v>
          </cell>
          <cell r="D3091" t="str">
            <v>MULTI HOST</v>
          </cell>
          <cell r="E3091">
            <v>10000</v>
          </cell>
          <cell r="F3091">
            <v>120000</v>
          </cell>
          <cell r="G3091" t="str">
            <v>N</v>
          </cell>
          <cell r="H3091" t="str">
            <v>N</v>
          </cell>
          <cell r="I3091">
            <v>42856</v>
          </cell>
          <cell r="J3091">
            <v>42864</v>
          </cell>
          <cell r="K3091" t="str">
            <v>Withdrawn</v>
          </cell>
          <cell r="L3091" t="str">
            <v>Withdrawn</v>
          </cell>
          <cell r="M3091" t="str">
            <v>Withdrawn</v>
          </cell>
          <cell r="N3091" t="str">
            <v>Withdrawn</v>
          </cell>
          <cell r="O3091" t="str">
            <v>Withdrawn</v>
          </cell>
          <cell r="P3091" t="str">
            <v>Mobius Payments</v>
          </cell>
          <cell r="Q3091" t="str">
            <v>MOB101</v>
          </cell>
        </row>
        <row r="3092">
          <cell r="B3092" t="str">
            <v>419100038679</v>
          </cell>
          <cell r="C3092" t="str">
            <v>PAUL A BENDER DDS PC</v>
          </cell>
          <cell r="D3092" t="str">
            <v>PAUL A BENDER DDS</v>
          </cell>
          <cell r="E3092">
            <v>35000</v>
          </cell>
          <cell r="F3092">
            <v>420000</v>
          </cell>
          <cell r="G3092" t="str">
            <v>Y</v>
          </cell>
          <cell r="H3092" t="str">
            <v>Y</v>
          </cell>
          <cell r="I3092">
            <v>42856</v>
          </cell>
          <cell r="J3092">
            <v>42885</v>
          </cell>
          <cell r="K3092">
            <v>42885</v>
          </cell>
          <cell r="L3092">
            <v>42885</v>
          </cell>
          <cell r="M3092">
            <v>42895</v>
          </cell>
          <cell r="N3092">
            <v>42887</v>
          </cell>
          <cell r="O3092" t="str">
            <v>Y</v>
          </cell>
          <cell r="P3092" t="str">
            <v>Tim Platz</v>
          </cell>
          <cell r="Q3092" t="str">
            <v>TP101</v>
          </cell>
          <cell r="R3092" t="str">
            <v>Andy Arner</v>
          </cell>
          <cell r="S3092" t="str">
            <v>AA102</v>
          </cell>
        </row>
        <row r="3093">
          <cell r="B3093" t="str">
            <v>419100038697</v>
          </cell>
          <cell r="C3093" t="str">
            <v>TEMP ONE INDUSTRIES INC</v>
          </cell>
          <cell r="D3093" t="str">
            <v>EAST COAST REFRIGERATION</v>
          </cell>
          <cell r="E3093">
            <v>40000</v>
          </cell>
          <cell r="F3093">
            <v>480000</v>
          </cell>
          <cell r="G3093" t="str">
            <v>N</v>
          </cell>
          <cell r="H3093" t="str">
            <v>N</v>
          </cell>
          <cell r="I3093">
            <v>42856</v>
          </cell>
          <cell r="J3093">
            <v>42865</v>
          </cell>
          <cell r="K3093" t="str">
            <v>Withdrawn</v>
          </cell>
          <cell r="L3093" t="str">
            <v>Withdrawn</v>
          </cell>
          <cell r="M3093" t="str">
            <v>Withdrawn</v>
          </cell>
          <cell r="N3093" t="str">
            <v>Withdrawn</v>
          </cell>
          <cell r="O3093" t="str">
            <v>Withdrawn</v>
          </cell>
          <cell r="P3093" t="str">
            <v>CardWorks Acquiring</v>
          </cell>
          <cell r="Q3093" t="str">
            <v>CWA101</v>
          </cell>
        </row>
        <row r="3094">
          <cell r="B3094" t="str">
            <v>419100038704</v>
          </cell>
          <cell r="C3094" t="str">
            <v>SECOND FLOOR LLC</v>
          </cell>
          <cell r="D3094" t="str">
            <v>FSUPPORTNOW.COM</v>
          </cell>
          <cell r="E3094">
            <v>25000</v>
          </cell>
          <cell r="F3094">
            <v>300000</v>
          </cell>
          <cell r="G3094" t="str">
            <v>N</v>
          </cell>
          <cell r="H3094" t="str">
            <v>N</v>
          </cell>
          <cell r="I3094">
            <v>42856</v>
          </cell>
          <cell r="J3094">
            <v>42885</v>
          </cell>
          <cell r="K3094">
            <v>42887</v>
          </cell>
          <cell r="L3094">
            <v>42898</v>
          </cell>
          <cell r="M3094">
            <v>42916</v>
          </cell>
          <cell r="N3094">
            <v>42887</v>
          </cell>
          <cell r="O3094" t="str">
            <v>Y</v>
          </cell>
          <cell r="P3094" t="str">
            <v>Joel Paulin</v>
          </cell>
          <cell r="Q3094" t="str">
            <v>JP101</v>
          </cell>
        </row>
        <row r="3095">
          <cell r="B3095" t="str">
            <v>419100038722</v>
          </cell>
          <cell r="C3095" t="str">
            <v>PERSONAL PUTTING GREENS LTD</v>
          </cell>
          <cell r="D3095" t="str">
            <v>PERSONAL PUTTING GREENS LTD</v>
          </cell>
          <cell r="E3095">
            <v>7500</v>
          </cell>
          <cell r="F3095">
            <v>90000</v>
          </cell>
          <cell r="G3095" t="str">
            <v>Y</v>
          </cell>
          <cell r="H3095" t="str">
            <v>Y</v>
          </cell>
          <cell r="I3095">
            <v>42856</v>
          </cell>
          <cell r="J3095">
            <v>42865</v>
          </cell>
          <cell r="K3095">
            <v>42866</v>
          </cell>
          <cell r="L3095">
            <v>42867</v>
          </cell>
          <cell r="M3095">
            <v>42881</v>
          </cell>
          <cell r="N3095">
            <v>42856</v>
          </cell>
          <cell r="O3095" t="str">
            <v>Y</v>
          </cell>
          <cell r="P3095" t="str">
            <v>Tim Platz</v>
          </cell>
          <cell r="Q3095" t="str">
            <v>TP101</v>
          </cell>
          <cell r="R3095" t="str">
            <v>Andy Arner</v>
          </cell>
          <cell r="S3095" t="str">
            <v>AA102</v>
          </cell>
          <cell r="T3095" t="str">
            <v xml:space="preserve">Bethpage FCU </v>
          </cell>
          <cell r="U3095" t="str">
            <v>BFCU</v>
          </cell>
        </row>
        <row r="3096">
          <cell r="B3096" t="str">
            <v>419100038731</v>
          </cell>
          <cell r="C3096" t="str">
            <v>ST LEGAL PREPARATIONS LLC</v>
          </cell>
          <cell r="D3096" t="str">
            <v>ST LEGAL PREPARATIONS LLC</v>
          </cell>
          <cell r="E3096">
            <v>16000</v>
          </cell>
          <cell r="F3096">
            <v>192000</v>
          </cell>
          <cell r="G3096" t="str">
            <v>N</v>
          </cell>
          <cell r="H3096" t="str">
            <v>N</v>
          </cell>
          <cell r="I3096">
            <v>42856</v>
          </cell>
          <cell r="J3096">
            <v>42885</v>
          </cell>
          <cell r="K3096" t="str">
            <v>Withdrawn</v>
          </cell>
          <cell r="L3096" t="str">
            <v>Withdrawn</v>
          </cell>
          <cell r="M3096" t="str">
            <v>Withdrawn</v>
          </cell>
          <cell r="N3096" t="str">
            <v>Withdrawn</v>
          </cell>
          <cell r="O3096" t="str">
            <v>Withdrawn</v>
          </cell>
          <cell r="P3096" t="str">
            <v>Alan Goldberg</v>
          </cell>
          <cell r="Q3096" t="str">
            <v>AG101</v>
          </cell>
          <cell r="R3096" t="str">
            <v>Chris Frey</v>
          </cell>
          <cell r="S3096" t="str">
            <v>CF101</v>
          </cell>
        </row>
        <row r="3097">
          <cell r="B3097" t="str">
            <v>419100038759</v>
          </cell>
          <cell r="C3097" t="str">
            <v>MICHAEL PAUL WILLIAMS</v>
          </cell>
          <cell r="D3097" t="str">
            <v>CENTRAL SPORTS REHABILITATION</v>
          </cell>
          <cell r="E3097">
            <v>13000</v>
          </cell>
          <cell r="F3097">
            <v>156000</v>
          </cell>
          <cell r="G3097" t="str">
            <v>N</v>
          </cell>
          <cell r="H3097" t="str">
            <v>N</v>
          </cell>
          <cell r="I3097">
            <v>42856</v>
          </cell>
          <cell r="J3097">
            <v>42865</v>
          </cell>
          <cell r="K3097" t="str">
            <v>Withdrawn</v>
          </cell>
          <cell r="L3097" t="str">
            <v>Withdrawn</v>
          </cell>
          <cell r="M3097" t="str">
            <v>Withdrawn</v>
          </cell>
          <cell r="N3097" t="str">
            <v>Withdrawn</v>
          </cell>
          <cell r="O3097" t="str">
            <v>Withdrawn</v>
          </cell>
          <cell r="P3097" t="str">
            <v>CardWorks Acquiring</v>
          </cell>
          <cell r="Q3097" t="str">
            <v>CWA101</v>
          </cell>
          <cell r="R3097" t="str">
            <v>Chris Frey</v>
          </cell>
          <cell r="S3097" t="str">
            <v>CF101</v>
          </cell>
        </row>
        <row r="3098">
          <cell r="B3098" t="str">
            <v>419100038768</v>
          </cell>
          <cell r="C3098" t="str">
            <v>ESPY43 INC</v>
          </cell>
          <cell r="D3098" t="str">
            <v>BLLGF.COM</v>
          </cell>
          <cell r="E3098">
            <v>20000</v>
          </cell>
          <cell r="F3098">
            <v>240000</v>
          </cell>
          <cell r="G3098" t="str">
            <v>N</v>
          </cell>
          <cell r="H3098" t="str">
            <v>N</v>
          </cell>
          <cell r="I3098">
            <v>42856</v>
          </cell>
          <cell r="J3098">
            <v>42885</v>
          </cell>
          <cell r="K3098">
            <v>42887</v>
          </cell>
          <cell r="L3098">
            <v>42887</v>
          </cell>
          <cell r="M3098">
            <v>42902</v>
          </cell>
          <cell r="N3098">
            <v>42887</v>
          </cell>
          <cell r="O3098" t="str">
            <v>Y</v>
          </cell>
          <cell r="P3098" t="str">
            <v>Mobius Payments</v>
          </cell>
          <cell r="Q3098" t="str">
            <v>MOB101</v>
          </cell>
        </row>
        <row r="3099">
          <cell r="B3099" t="str">
            <v>419100038786</v>
          </cell>
          <cell r="C3099" t="str">
            <v>HAMPTON LUXURY LINER INC</v>
          </cell>
          <cell r="D3099" t="str">
            <v>HAMPTON LUXURY LINER</v>
          </cell>
          <cell r="E3099">
            <v>130000</v>
          </cell>
          <cell r="F3099">
            <v>1560000</v>
          </cell>
          <cell r="G3099" t="str">
            <v>N</v>
          </cell>
          <cell r="H3099" t="str">
            <v>N</v>
          </cell>
          <cell r="I3099">
            <v>42856</v>
          </cell>
          <cell r="J3099">
            <v>42865</v>
          </cell>
          <cell r="K3099">
            <v>42866</v>
          </cell>
          <cell r="L3099">
            <v>42867</v>
          </cell>
          <cell r="M3099">
            <v>42874</v>
          </cell>
          <cell r="N3099">
            <v>42856</v>
          </cell>
          <cell r="O3099" t="str">
            <v>Y</v>
          </cell>
          <cell r="P3099" t="str">
            <v>Chris Frey</v>
          </cell>
          <cell r="Q3099" t="str">
            <v>CF101</v>
          </cell>
        </row>
        <row r="3100">
          <cell r="B3100" t="str">
            <v>419100038795</v>
          </cell>
          <cell r="C3100" t="str">
            <v>SKY BLUE SERVICES LLC</v>
          </cell>
          <cell r="D3100" t="str">
            <v>GHFCSPAY.COM</v>
          </cell>
          <cell r="E3100">
            <v>25000</v>
          </cell>
          <cell r="F3100">
            <v>300000</v>
          </cell>
          <cell r="G3100" t="str">
            <v>N</v>
          </cell>
          <cell r="H3100" t="str">
            <v>N</v>
          </cell>
          <cell r="I3100">
            <v>42856</v>
          </cell>
          <cell r="J3100">
            <v>42886</v>
          </cell>
          <cell r="K3100">
            <v>42887</v>
          </cell>
          <cell r="L3100">
            <v>42898</v>
          </cell>
          <cell r="M3100">
            <v>42916</v>
          </cell>
          <cell r="N3100">
            <v>42887</v>
          </cell>
          <cell r="O3100" t="str">
            <v>Y</v>
          </cell>
          <cell r="P3100" t="str">
            <v>Joel Paulin</v>
          </cell>
          <cell r="Q3100" t="str">
            <v>JP101</v>
          </cell>
        </row>
        <row r="3101">
          <cell r="B3101" t="str">
            <v>419100038811</v>
          </cell>
          <cell r="C3101" t="str">
            <v>VINDLER LLC</v>
          </cell>
          <cell r="D3101" t="str">
            <v>SPBILL.COM</v>
          </cell>
          <cell r="E3101">
            <v>20000</v>
          </cell>
          <cell r="F3101">
            <v>240000</v>
          </cell>
          <cell r="G3101" t="str">
            <v>N</v>
          </cell>
          <cell r="H3101" t="str">
            <v>N</v>
          </cell>
          <cell r="I3101">
            <v>42856</v>
          </cell>
          <cell r="J3101">
            <v>42866</v>
          </cell>
          <cell r="K3101">
            <v>42871</v>
          </cell>
          <cell r="L3101">
            <v>42879</v>
          </cell>
          <cell r="M3101">
            <v>42902</v>
          </cell>
          <cell r="N3101">
            <v>42887</v>
          </cell>
          <cell r="O3101" t="str">
            <v>Y</v>
          </cell>
          <cell r="P3101" t="str">
            <v>Mobius Payments</v>
          </cell>
          <cell r="Q3101" t="str">
            <v>MOB101</v>
          </cell>
        </row>
        <row r="3102">
          <cell r="B3102" t="str">
            <v>419100038820</v>
          </cell>
          <cell r="C3102" t="str">
            <v>RONALD D WEISS PC</v>
          </cell>
          <cell r="D3102" t="str">
            <v>RONALD D WEISS PC</v>
          </cell>
          <cell r="E3102">
            <v>65000</v>
          </cell>
          <cell r="F3102">
            <v>780000</v>
          </cell>
          <cell r="G3102" t="str">
            <v>Y</v>
          </cell>
          <cell r="H3102" t="str">
            <v>Y</v>
          </cell>
          <cell r="I3102">
            <v>42856</v>
          </cell>
          <cell r="J3102">
            <v>42886</v>
          </cell>
          <cell r="K3102">
            <v>42891</v>
          </cell>
          <cell r="L3102" t="str">
            <v>Withdrawn</v>
          </cell>
          <cell r="M3102" t="str">
            <v>Withdrawn</v>
          </cell>
          <cell r="N3102" t="str">
            <v>Withdrawn</v>
          </cell>
          <cell r="O3102" t="str">
            <v>Withdrawn</v>
          </cell>
          <cell r="P3102" t="str">
            <v>Tim Platz</v>
          </cell>
          <cell r="Q3102" t="str">
            <v>TP101</v>
          </cell>
          <cell r="R3102" t="str">
            <v>Andy Arner</v>
          </cell>
          <cell r="S3102" t="str">
            <v>AA102</v>
          </cell>
          <cell r="T3102" t="str">
            <v xml:space="preserve">Bethpage FCU </v>
          </cell>
          <cell r="U3102" t="str">
            <v>BFCU</v>
          </cell>
        </row>
        <row r="3103">
          <cell r="B3103" t="str">
            <v>419100038848</v>
          </cell>
          <cell r="C3103" t="str">
            <v>SEARCH RANKS LLC</v>
          </cell>
          <cell r="D3103" t="str">
            <v>SEARCH RANKS LLC</v>
          </cell>
          <cell r="E3103">
            <v>10000</v>
          </cell>
          <cell r="F3103">
            <v>120000</v>
          </cell>
          <cell r="G3103" t="str">
            <v>N</v>
          </cell>
          <cell r="H3103" t="str">
            <v>N</v>
          </cell>
          <cell r="I3103">
            <v>42856</v>
          </cell>
          <cell r="J3103">
            <v>42867</v>
          </cell>
          <cell r="K3103">
            <v>42907</v>
          </cell>
          <cell r="L3103">
            <v>42907</v>
          </cell>
          <cell r="M3103">
            <v>42979</v>
          </cell>
          <cell r="N3103">
            <v>42979</v>
          </cell>
          <cell r="O3103" t="str">
            <v>Y</v>
          </cell>
          <cell r="P3103" t="str">
            <v>Mobius Payments</v>
          </cell>
          <cell r="Q3103" t="str">
            <v>MOB101</v>
          </cell>
        </row>
        <row r="3104">
          <cell r="B3104" t="str">
            <v>419100038875</v>
          </cell>
          <cell r="C3104" t="str">
            <v>IVY GIGANTIC INC</v>
          </cell>
          <cell r="D3104" t="str">
            <v>MAHIY.COM</v>
          </cell>
          <cell r="E3104">
            <v>20000</v>
          </cell>
          <cell r="F3104">
            <v>240000</v>
          </cell>
          <cell r="G3104" t="str">
            <v>N</v>
          </cell>
          <cell r="H3104" t="str">
            <v>N</v>
          </cell>
          <cell r="I3104">
            <v>42856</v>
          </cell>
          <cell r="J3104">
            <v>42867</v>
          </cell>
          <cell r="K3104">
            <v>42871</v>
          </cell>
          <cell r="L3104">
            <v>42879</v>
          </cell>
          <cell r="M3104">
            <v>42895</v>
          </cell>
          <cell r="N3104">
            <v>42887</v>
          </cell>
          <cell r="O3104" t="str">
            <v>Y</v>
          </cell>
          <cell r="P3104" t="str">
            <v>Mobius Payments</v>
          </cell>
          <cell r="Q3104" t="str">
            <v>MOB101</v>
          </cell>
        </row>
        <row r="3105">
          <cell r="B3105" t="str">
            <v>419100038900</v>
          </cell>
          <cell r="C3105" t="str">
            <v>NEOPRO NUTRITIONAL SCIENCES LLC</v>
          </cell>
          <cell r="D3105" t="str">
            <v xml:space="preserve">NEW WHEY NUTRITION </v>
          </cell>
          <cell r="E3105">
            <v>30000</v>
          </cell>
          <cell r="F3105">
            <v>360000</v>
          </cell>
          <cell r="G3105" t="str">
            <v>Y</v>
          </cell>
          <cell r="H3105" t="str">
            <v>N</v>
          </cell>
          <cell r="I3105">
            <v>42856</v>
          </cell>
          <cell r="J3105">
            <v>42867</v>
          </cell>
          <cell r="K3105">
            <v>42870</v>
          </cell>
          <cell r="L3105">
            <v>42874</v>
          </cell>
          <cell r="M3105">
            <v>42881</v>
          </cell>
          <cell r="N3105">
            <v>42856</v>
          </cell>
          <cell r="O3105" t="str">
            <v>Y</v>
          </cell>
          <cell r="P3105" t="str">
            <v>Fairway Management Group</v>
          </cell>
          <cell r="Q3105" t="str">
            <v>FMG101</v>
          </cell>
          <cell r="R3105" t="str">
            <v>Chris Frey</v>
          </cell>
          <cell r="S3105" t="str">
            <v>CF101</v>
          </cell>
        </row>
        <row r="3106">
          <cell r="B3106" t="str">
            <v>419100038937</v>
          </cell>
          <cell r="C3106" t="str">
            <v>LIVING WELL INNOVATIONS</v>
          </cell>
          <cell r="D3106" t="str">
            <v>LIVING WELL INNOVATIONS</v>
          </cell>
          <cell r="E3106">
            <v>20000</v>
          </cell>
          <cell r="F3106">
            <v>240000</v>
          </cell>
          <cell r="G3106" t="str">
            <v>N</v>
          </cell>
          <cell r="H3106" t="str">
            <v>N</v>
          </cell>
          <cell r="I3106">
            <v>42856</v>
          </cell>
          <cell r="J3106">
            <v>42867</v>
          </cell>
          <cell r="K3106">
            <v>42871</v>
          </cell>
          <cell r="L3106">
            <v>42871</v>
          </cell>
          <cell r="M3106">
            <v>42902</v>
          </cell>
          <cell r="N3106">
            <v>42887</v>
          </cell>
          <cell r="O3106" t="str">
            <v>Y</v>
          </cell>
          <cell r="P3106" t="str">
            <v>CardWorks Acquiring</v>
          </cell>
          <cell r="Q3106" t="str">
            <v>CWA101</v>
          </cell>
          <cell r="R3106" t="str">
            <v>Chris Frey</v>
          </cell>
          <cell r="S3106" t="str">
            <v>CF101</v>
          </cell>
        </row>
        <row r="3107">
          <cell r="B3107" t="str">
            <v>419100038964</v>
          </cell>
          <cell r="C3107" t="str">
            <v>BAD DUKE INC</v>
          </cell>
          <cell r="D3107" t="str">
            <v>OOLCS.COM</v>
          </cell>
          <cell r="E3107">
            <v>20000</v>
          </cell>
          <cell r="F3107">
            <v>240000</v>
          </cell>
          <cell r="G3107" t="str">
            <v>N</v>
          </cell>
          <cell r="H3107" t="str">
            <v>N</v>
          </cell>
          <cell r="I3107">
            <v>42856</v>
          </cell>
          <cell r="J3107">
            <v>42867</v>
          </cell>
          <cell r="K3107">
            <v>42871</v>
          </cell>
          <cell r="L3107">
            <v>42880</v>
          </cell>
          <cell r="M3107">
            <v>42895</v>
          </cell>
          <cell r="N3107">
            <v>42887</v>
          </cell>
          <cell r="O3107" t="str">
            <v>Y</v>
          </cell>
          <cell r="P3107" t="str">
            <v>Mobius Payments</v>
          </cell>
          <cell r="Q3107" t="str">
            <v>MOB101</v>
          </cell>
        </row>
        <row r="3108">
          <cell r="B3108" t="str">
            <v>419100038991</v>
          </cell>
          <cell r="C3108" t="str">
            <v>LOVE THE LIME LIGHT LLC</v>
          </cell>
          <cell r="D3108" t="str">
            <v>THE WHITE UNICORN</v>
          </cell>
          <cell r="E3108">
            <v>10000</v>
          </cell>
          <cell r="F3108">
            <v>120000</v>
          </cell>
          <cell r="G3108" t="str">
            <v>N</v>
          </cell>
          <cell r="H3108" t="str">
            <v>N</v>
          </cell>
          <cell r="I3108">
            <v>42856</v>
          </cell>
          <cell r="J3108">
            <v>42867</v>
          </cell>
          <cell r="K3108">
            <v>42880</v>
          </cell>
          <cell r="L3108">
            <v>42880</v>
          </cell>
          <cell r="M3108">
            <v>42902</v>
          </cell>
          <cell r="N3108">
            <v>42887</v>
          </cell>
          <cell r="O3108" t="str">
            <v>Y</v>
          </cell>
          <cell r="P3108" t="str">
            <v>Mobius Payments</v>
          </cell>
          <cell r="Q3108" t="str">
            <v>MOB101</v>
          </cell>
        </row>
        <row r="3109">
          <cell r="B3109" t="str">
            <v>419100039026</v>
          </cell>
          <cell r="C3109" t="str">
            <v>MLRA HOSPITALITY LLC</v>
          </cell>
          <cell r="D3109" t="str">
            <v>CIRO PIZZA CAFÉ II</v>
          </cell>
          <cell r="E3109">
            <v>50000</v>
          </cell>
          <cell r="F3109">
            <v>600000</v>
          </cell>
          <cell r="G3109" t="str">
            <v>Y</v>
          </cell>
          <cell r="H3109" t="str">
            <v>N</v>
          </cell>
          <cell r="I3109">
            <v>42856</v>
          </cell>
          <cell r="J3109">
            <v>42870</v>
          </cell>
          <cell r="K3109">
            <v>42870</v>
          </cell>
          <cell r="L3109">
            <v>42870</v>
          </cell>
          <cell r="M3109" t="str">
            <v>Approved/Closed</v>
          </cell>
          <cell r="N3109" t="str">
            <v>Approved/Closed</v>
          </cell>
          <cell r="O3109" t="str">
            <v>Y</v>
          </cell>
          <cell r="P3109" t="str">
            <v>RJS Processing</v>
          </cell>
          <cell r="Q3109" t="str">
            <v>EB101</v>
          </cell>
          <cell r="R3109" t="str">
            <v>Chris Frey</v>
          </cell>
          <cell r="S3109" t="str">
            <v>CF101</v>
          </cell>
        </row>
        <row r="3110">
          <cell r="B3110" t="str">
            <v>419100039053</v>
          </cell>
          <cell r="C3110" t="str">
            <v>SKINNER CONSTRUCTION LLC</v>
          </cell>
          <cell r="D3110" t="str">
            <v>SKINNER CONSTRUCTION LLC</v>
          </cell>
          <cell r="E3110">
            <v>5000</v>
          </cell>
          <cell r="F3110">
            <v>60000</v>
          </cell>
          <cell r="G3110" t="str">
            <v>Y</v>
          </cell>
          <cell r="H3110" t="str">
            <v>Y</v>
          </cell>
          <cell r="I3110">
            <v>42856</v>
          </cell>
          <cell r="J3110">
            <v>42870</v>
          </cell>
          <cell r="K3110">
            <v>42871</v>
          </cell>
          <cell r="L3110">
            <v>42871</v>
          </cell>
          <cell r="M3110">
            <v>42895</v>
          </cell>
          <cell r="N3110">
            <v>42887</v>
          </cell>
          <cell r="O3110" t="str">
            <v>Y</v>
          </cell>
          <cell r="P3110" t="str">
            <v>Andy Arner</v>
          </cell>
          <cell r="Q3110" t="str">
            <v>AA102</v>
          </cell>
        </row>
        <row r="3111">
          <cell r="B3111" t="str">
            <v>419100039080</v>
          </cell>
          <cell r="C3111" t="str">
            <v>SARNO II KELLY INC</v>
          </cell>
          <cell r="D3111" t="str">
            <v>DRAFT 82</v>
          </cell>
          <cell r="E3111">
            <v>55000</v>
          </cell>
          <cell r="F3111">
            <v>660000</v>
          </cell>
          <cell r="G3111" t="str">
            <v>N</v>
          </cell>
          <cell r="H3111" t="str">
            <v>N</v>
          </cell>
          <cell r="I3111">
            <v>42856</v>
          </cell>
          <cell r="J3111">
            <v>42872</v>
          </cell>
          <cell r="K3111">
            <v>42886</v>
          </cell>
          <cell r="L3111">
            <v>42886</v>
          </cell>
          <cell r="M3111">
            <v>42902</v>
          </cell>
          <cell r="N3111">
            <v>42887</v>
          </cell>
          <cell r="O3111" t="str">
            <v>Y</v>
          </cell>
          <cell r="P3111" t="str">
            <v>Chris Frey</v>
          </cell>
          <cell r="Q3111" t="str">
            <v>CF101</v>
          </cell>
        </row>
        <row r="3112">
          <cell r="B3112" t="str">
            <v>419100039115</v>
          </cell>
          <cell r="C3112" t="str">
            <v>MALC &amp; COMPANY</v>
          </cell>
          <cell r="D3112" t="str">
            <v>MALC &amp; COMPANY CPAS</v>
          </cell>
          <cell r="E3112">
            <v>10000</v>
          </cell>
          <cell r="F3112">
            <v>120000</v>
          </cell>
          <cell r="G3112" t="str">
            <v>Y</v>
          </cell>
          <cell r="H3112" t="str">
            <v>Y</v>
          </cell>
          <cell r="I3112">
            <v>42856</v>
          </cell>
          <cell r="J3112">
            <v>42874</v>
          </cell>
          <cell r="K3112">
            <v>42878</v>
          </cell>
          <cell r="L3112">
            <v>42878</v>
          </cell>
          <cell r="M3112">
            <v>42881</v>
          </cell>
          <cell r="N3112">
            <v>42856</v>
          </cell>
          <cell r="O3112" t="str">
            <v>Y</v>
          </cell>
          <cell r="P3112" t="str">
            <v>Alan Goldberg</v>
          </cell>
          <cell r="Q3112" t="str">
            <v>AG101</v>
          </cell>
          <cell r="R3112" t="str">
            <v>Chris Frey</v>
          </cell>
          <cell r="S3112" t="str">
            <v>CF101</v>
          </cell>
        </row>
        <row r="3113">
          <cell r="B3113" t="str">
            <v>419100039142</v>
          </cell>
          <cell r="C3113" t="str">
            <v>WEST BEND ANIMAL HOSPITAL INC</v>
          </cell>
          <cell r="D3113" t="str">
            <v>WEST BEND ANIMAL HOSPITAL</v>
          </cell>
          <cell r="E3113">
            <v>55000</v>
          </cell>
          <cell r="F3113">
            <v>660000</v>
          </cell>
          <cell r="G3113" t="str">
            <v>N</v>
          </cell>
          <cell r="H3113" t="str">
            <v>N</v>
          </cell>
          <cell r="I3113">
            <v>42856</v>
          </cell>
          <cell r="J3113">
            <v>42874</v>
          </cell>
          <cell r="K3113">
            <v>42878</v>
          </cell>
          <cell r="L3113">
            <v>42878</v>
          </cell>
          <cell r="M3113">
            <v>42895</v>
          </cell>
          <cell r="N3113">
            <v>42887</v>
          </cell>
          <cell r="O3113" t="str">
            <v>Y</v>
          </cell>
          <cell r="P3113" t="str">
            <v>Mike Roberts</v>
          </cell>
          <cell r="Q3113" t="str">
            <v>MR102</v>
          </cell>
          <cell r="R3113" t="str">
            <v>Chris Frey</v>
          </cell>
          <cell r="S3113" t="str">
            <v>CF101</v>
          </cell>
        </row>
        <row r="3114">
          <cell r="B3114" t="str">
            <v>419100039179</v>
          </cell>
          <cell r="C3114" t="str">
            <v>KENTUCKY DIABETES CAMP FOR CHILDREN INC</v>
          </cell>
          <cell r="D3114" t="str">
            <v>CAMP HENDON</v>
          </cell>
          <cell r="E3114">
            <v>7500</v>
          </cell>
          <cell r="F3114">
            <v>90000</v>
          </cell>
          <cell r="G3114" t="str">
            <v>Y</v>
          </cell>
          <cell r="H3114" t="str">
            <v>Y</v>
          </cell>
          <cell r="I3114">
            <v>42856</v>
          </cell>
          <cell r="J3114">
            <v>42871</v>
          </cell>
          <cell r="K3114">
            <v>42878</v>
          </cell>
          <cell r="L3114">
            <v>42879</v>
          </cell>
          <cell r="M3114">
            <v>42965</v>
          </cell>
          <cell r="N3114">
            <v>42948</v>
          </cell>
          <cell r="O3114" t="str">
            <v>Y</v>
          </cell>
          <cell r="P3114" t="str">
            <v>KBH Enterprises</v>
          </cell>
          <cell r="Q3114" t="str">
            <v>KH101</v>
          </cell>
          <cell r="R3114" t="str">
            <v>Erick Weinstein</v>
          </cell>
          <cell r="S3114" t="str">
            <v>EW101</v>
          </cell>
          <cell r="T3114" t="str">
            <v>CampMinder</v>
          </cell>
          <cell r="U3114" t="str">
            <v>CM103</v>
          </cell>
        </row>
        <row r="3115">
          <cell r="B3115" t="str">
            <v>419100039204</v>
          </cell>
          <cell r="C3115" t="str">
            <v>LEMASTER KENTUCKY LLC</v>
          </cell>
          <cell r="D3115" t="str">
            <v>INXSUP.COM</v>
          </cell>
          <cell r="E3115">
            <v>20000</v>
          </cell>
          <cell r="F3115">
            <v>240000</v>
          </cell>
          <cell r="G3115" t="str">
            <v>N</v>
          </cell>
          <cell r="H3115" t="str">
            <v>N</v>
          </cell>
          <cell r="I3115">
            <v>42856</v>
          </cell>
          <cell r="J3115">
            <v>42871</v>
          </cell>
          <cell r="K3115">
            <v>42872</v>
          </cell>
          <cell r="L3115">
            <v>42879</v>
          </cell>
          <cell r="M3115">
            <v>42902</v>
          </cell>
          <cell r="N3115">
            <v>42887</v>
          </cell>
          <cell r="O3115" t="str">
            <v>Y</v>
          </cell>
          <cell r="P3115" t="str">
            <v>Mobius Payments</v>
          </cell>
          <cell r="Q3115" t="str">
            <v>MOB101</v>
          </cell>
        </row>
        <row r="3116">
          <cell r="B3116" t="str">
            <v>419100038857</v>
          </cell>
          <cell r="C3116" t="str">
            <v>WHITERUN HOLDINGS</v>
          </cell>
          <cell r="D3116" t="str">
            <v>OLCHRG.COM</v>
          </cell>
          <cell r="E3116">
            <v>20000</v>
          </cell>
          <cell r="F3116">
            <v>240000</v>
          </cell>
          <cell r="G3116" t="str">
            <v>N</v>
          </cell>
          <cell r="H3116" t="str">
            <v>N</v>
          </cell>
          <cell r="I3116">
            <v>42887</v>
          </cell>
          <cell r="J3116">
            <v>42887</v>
          </cell>
          <cell r="K3116">
            <v>42888</v>
          </cell>
          <cell r="L3116">
            <v>42891</v>
          </cell>
          <cell r="M3116">
            <v>42902</v>
          </cell>
          <cell r="N3116">
            <v>42887</v>
          </cell>
          <cell r="O3116" t="str">
            <v>Y</v>
          </cell>
          <cell r="P3116" t="str">
            <v>Mobius Payments</v>
          </cell>
          <cell r="Q3116" t="str">
            <v>MOB101</v>
          </cell>
        </row>
        <row r="3117">
          <cell r="B3117" t="str">
            <v>419100038866</v>
          </cell>
          <cell r="C3117" t="str">
            <v>PETVET CARE CENTERS GEORGIA LLC</v>
          </cell>
          <cell r="D3117" t="str">
            <v>FAYETTE VETERINARY MEDICAL CENTER</v>
          </cell>
          <cell r="E3117">
            <v>255000</v>
          </cell>
          <cell r="F3117">
            <v>3060000</v>
          </cell>
          <cell r="G3117" t="str">
            <v>Y</v>
          </cell>
          <cell r="H3117" t="str">
            <v>N</v>
          </cell>
          <cell r="I3117">
            <v>42887</v>
          </cell>
          <cell r="J3117">
            <v>42894</v>
          </cell>
          <cell r="K3117">
            <v>42894</v>
          </cell>
          <cell r="L3117">
            <v>42894</v>
          </cell>
          <cell r="M3117">
            <v>43007</v>
          </cell>
          <cell r="N3117">
            <v>42979</v>
          </cell>
          <cell r="O3117" t="str">
            <v>Y</v>
          </cell>
          <cell r="P3117" t="str">
            <v>Chris Frey</v>
          </cell>
          <cell r="Q3117" t="str">
            <v>CF101</v>
          </cell>
          <cell r="R3117" t="str">
            <v>Erick Weinstein</v>
          </cell>
          <cell r="S3117" t="str">
            <v>EW101</v>
          </cell>
          <cell r="T3117" t="str">
            <v xml:space="preserve">KBH Enterprises </v>
          </cell>
          <cell r="U3117" t="str">
            <v>KH101</v>
          </cell>
          <cell r="V3117" t="str">
            <v>PetVet Care Centers</v>
          </cell>
          <cell r="W3117" t="str">
            <v>PETVET</v>
          </cell>
        </row>
        <row r="3118">
          <cell r="B3118" t="str">
            <v>419100038884</v>
          </cell>
          <cell r="C3118" t="str">
            <v>GOURMET DELIGHTS LLC</v>
          </cell>
          <cell r="D3118" t="str">
            <v>RUBY DIVINE INDIAN DINING</v>
          </cell>
          <cell r="E3118">
            <v>30000</v>
          </cell>
          <cell r="F3118">
            <v>360000</v>
          </cell>
          <cell r="G3118" t="str">
            <v>Y</v>
          </cell>
          <cell r="H3118" t="str">
            <v>Y</v>
          </cell>
          <cell r="I3118">
            <v>42887</v>
          </cell>
          <cell r="J3118">
            <v>42891</v>
          </cell>
          <cell r="K3118">
            <v>42891</v>
          </cell>
          <cell r="L3118">
            <v>42891</v>
          </cell>
          <cell r="M3118">
            <v>43028</v>
          </cell>
          <cell r="N3118">
            <v>43009</v>
          </cell>
          <cell r="O3118" t="str">
            <v>Y</v>
          </cell>
          <cell r="P3118" t="str">
            <v>Gene Williams</v>
          </cell>
          <cell r="Q3118" t="str">
            <v>GW101</v>
          </cell>
          <cell r="R3118" t="str">
            <v>Andy Arner</v>
          </cell>
          <cell r="S3118" t="str">
            <v>AA102</v>
          </cell>
          <cell r="T3118" t="str">
            <v>Modus POS</v>
          </cell>
          <cell r="U3118" t="str">
            <v>MPOS101</v>
          </cell>
        </row>
        <row r="3119">
          <cell r="B3119" t="str">
            <v>419100038893</v>
          </cell>
          <cell r="C3119" t="str">
            <v>PLAINFIELD VETERINARY SERVICE PC</v>
          </cell>
          <cell r="D3119" t="str">
            <v>PLAINFIELD ANIMAL HOSPITAL</v>
          </cell>
          <cell r="E3119">
            <v>314000</v>
          </cell>
          <cell r="F3119">
            <v>3768000</v>
          </cell>
          <cell r="G3119" t="str">
            <v>Y</v>
          </cell>
          <cell r="H3119" t="str">
            <v>Y</v>
          </cell>
          <cell r="I3119">
            <v>42887</v>
          </cell>
          <cell r="J3119">
            <v>42894</v>
          </cell>
          <cell r="K3119">
            <v>42894</v>
          </cell>
          <cell r="L3119">
            <v>42894</v>
          </cell>
          <cell r="M3119">
            <v>42934</v>
          </cell>
          <cell r="N3119">
            <v>42917</v>
          </cell>
          <cell r="O3119" t="str">
            <v>Y</v>
          </cell>
          <cell r="P3119" t="str">
            <v>Chris Frey</v>
          </cell>
          <cell r="Q3119" t="str">
            <v>CF101</v>
          </cell>
          <cell r="R3119" t="str">
            <v>Erick Weinstein</v>
          </cell>
          <cell r="S3119" t="str">
            <v>EW101</v>
          </cell>
          <cell r="T3119" t="str">
            <v xml:space="preserve">KBH Enterprises </v>
          </cell>
          <cell r="U3119" t="str">
            <v>KH101</v>
          </cell>
          <cell r="V3119" t="str">
            <v>PetVet Care Centers</v>
          </cell>
          <cell r="W3119" t="str">
            <v>PETVET</v>
          </cell>
        </row>
        <row r="3120">
          <cell r="B3120" t="str">
            <v>419100038919</v>
          </cell>
          <cell r="C3120" t="str">
            <v>BAY PINES MEDICAL ASSOCIATES LLC</v>
          </cell>
          <cell r="D3120" t="str">
            <v>BAY PINES MEDICAL ASSOCIATES LLC</v>
          </cell>
          <cell r="E3120">
            <v>50000</v>
          </cell>
          <cell r="F3120">
            <v>600000</v>
          </cell>
          <cell r="G3120" t="str">
            <v>Y</v>
          </cell>
          <cell r="H3120" t="str">
            <v>N</v>
          </cell>
          <cell r="I3120">
            <v>42887</v>
          </cell>
          <cell r="J3120">
            <v>42891</v>
          </cell>
          <cell r="K3120">
            <v>42892</v>
          </cell>
          <cell r="L3120">
            <v>42892</v>
          </cell>
          <cell r="M3120">
            <v>42902</v>
          </cell>
          <cell r="N3120">
            <v>42887</v>
          </cell>
          <cell r="O3120" t="str">
            <v>Y</v>
          </cell>
          <cell r="P3120" t="str">
            <v>CardWorks Acquiring</v>
          </cell>
          <cell r="Q3120" t="str">
            <v>CWA101</v>
          </cell>
        </row>
        <row r="3121">
          <cell r="B3121" t="str">
            <v>419100038928</v>
          </cell>
          <cell r="C3121" t="str">
            <v>PLAINFIELD VETERINARY SERVICE PC</v>
          </cell>
          <cell r="D3121" t="str">
            <v>WESTFIELD ANIMAL HOSPITAL</v>
          </cell>
          <cell r="E3121">
            <v>170000</v>
          </cell>
          <cell r="F3121">
            <v>2040000</v>
          </cell>
          <cell r="G3121" t="str">
            <v>Y</v>
          </cell>
          <cell r="H3121" t="str">
            <v>N</v>
          </cell>
          <cell r="I3121">
            <v>42887</v>
          </cell>
          <cell r="J3121">
            <v>42894</v>
          </cell>
          <cell r="K3121">
            <v>42894</v>
          </cell>
          <cell r="L3121">
            <v>42894</v>
          </cell>
          <cell r="M3121">
            <v>42934</v>
          </cell>
          <cell r="N3121">
            <v>42917</v>
          </cell>
          <cell r="O3121" t="str">
            <v>Y</v>
          </cell>
          <cell r="P3121" t="str">
            <v>Chris Frey</v>
          </cell>
          <cell r="Q3121" t="str">
            <v>CF101</v>
          </cell>
          <cell r="R3121" t="str">
            <v>Erick Weinstein</v>
          </cell>
          <cell r="S3121" t="str">
            <v>EW101</v>
          </cell>
          <cell r="T3121" t="str">
            <v xml:space="preserve">KBH Enterprises </v>
          </cell>
          <cell r="U3121" t="str">
            <v>KH101</v>
          </cell>
          <cell r="V3121" t="str">
            <v>PetVet Care Centers</v>
          </cell>
          <cell r="W3121" t="str">
            <v>PETVET</v>
          </cell>
        </row>
        <row r="3122">
          <cell r="B3122" t="str">
            <v>419100038946</v>
          </cell>
          <cell r="C3122" t="str">
            <v>HANDBAG BERLIN INC</v>
          </cell>
          <cell r="D3122" t="str">
            <v>ZAMYI.COM</v>
          </cell>
          <cell r="E3122">
            <v>20000</v>
          </cell>
          <cell r="F3122">
            <v>240000</v>
          </cell>
          <cell r="G3122" t="str">
            <v>N</v>
          </cell>
          <cell r="H3122" t="str">
            <v>N</v>
          </cell>
          <cell r="I3122">
            <v>42887</v>
          </cell>
          <cell r="J3122">
            <v>42893</v>
          </cell>
          <cell r="K3122">
            <v>42894</v>
          </cell>
          <cell r="L3122">
            <v>42901</v>
          </cell>
          <cell r="M3122">
            <v>42916</v>
          </cell>
          <cell r="N3122">
            <v>42887</v>
          </cell>
          <cell r="O3122" t="str">
            <v>Y</v>
          </cell>
          <cell r="P3122" t="str">
            <v>Mobius Payments</v>
          </cell>
          <cell r="Q3122" t="str">
            <v>MOB101</v>
          </cell>
        </row>
        <row r="3123">
          <cell r="B3123" t="str">
            <v>419100038955</v>
          </cell>
          <cell r="C3123" t="str">
            <v>PLAINFIELD VETERINARY SERVICE PC</v>
          </cell>
          <cell r="D3123" t="str">
            <v>ALL CREATURES GREAT AND SMALL ANIMAL HOSPITAL</v>
          </cell>
          <cell r="E3123">
            <v>165000</v>
          </cell>
          <cell r="F3123">
            <v>1980000</v>
          </cell>
          <cell r="G3123" t="str">
            <v>Y</v>
          </cell>
          <cell r="H3123" t="str">
            <v>N</v>
          </cell>
          <cell r="I3123">
            <v>42887</v>
          </cell>
          <cell r="J3123">
            <v>42894</v>
          </cell>
          <cell r="K3123">
            <v>42894</v>
          </cell>
          <cell r="L3123">
            <v>42894</v>
          </cell>
          <cell r="M3123">
            <v>42934</v>
          </cell>
          <cell r="N3123">
            <v>42917</v>
          </cell>
          <cell r="O3123" t="str">
            <v>Y</v>
          </cell>
          <cell r="P3123" t="str">
            <v>Chris Frey</v>
          </cell>
          <cell r="Q3123" t="str">
            <v>CF101</v>
          </cell>
          <cell r="R3123" t="str">
            <v>Erick Weinstein</v>
          </cell>
          <cell r="S3123" t="str">
            <v>EW101</v>
          </cell>
          <cell r="T3123" t="str">
            <v xml:space="preserve">KBH Enterprises </v>
          </cell>
          <cell r="U3123" t="str">
            <v>KH101</v>
          </cell>
          <cell r="V3123" t="str">
            <v>PetVet Care Centers</v>
          </cell>
          <cell r="W3123" t="str">
            <v>PETVET</v>
          </cell>
        </row>
        <row r="3124">
          <cell r="B3124" t="str">
            <v>419100038982</v>
          </cell>
          <cell r="C3124" t="str">
            <v>PLAINFIELD VETERINARY SERVICE PC</v>
          </cell>
          <cell r="D3124" t="str">
            <v>BOUND BROOK VETERINARY CLINIC</v>
          </cell>
          <cell r="E3124">
            <v>145000</v>
          </cell>
          <cell r="F3124">
            <v>1740000</v>
          </cell>
          <cell r="G3124" t="str">
            <v>Y</v>
          </cell>
          <cell r="H3124" t="str">
            <v>N</v>
          </cell>
          <cell r="I3124">
            <v>42887</v>
          </cell>
          <cell r="J3124">
            <v>42894</v>
          </cell>
          <cell r="K3124">
            <v>42894</v>
          </cell>
          <cell r="L3124">
            <v>42894</v>
          </cell>
          <cell r="M3124">
            <v>42916</v>
          </cell>
          <cell r="N3124">
            <v>42887</v>
          </cell>
          <cell r="O3124" t="str">
            <v>Y</v>
          </cell>
          <cell r="P3124" t="str">
            <v>Chris Frey</v>
          </cell>
          <cell r="Q3124" t="str">
            <v>CF101</v>
          </cell>
          <cell r="R3124" t="str">
            <v>Erick Weinstein</v>
          </cell>
          <cell r="S3124" t="str">
            <v>EW101</v>
          </cell>
          <cell r="T3124" t="str">
            <v xml:space="preserve">KBH Enterprises </v>
          </cell>
          <cell r="U3124" t="str">
            <v>KH101</v>
          </cell>
          <cell r="V3124" t="str">
            <v>PetVet Care Centers</v>
          </cell>
          <cell r="W3124" t="str">
            <v>PETVET</v>
          </cell>
        </row>
        <row r="3125">
          <cell r="B3125" t="str">
            <v>419100039008</v>
          </cell>
          <cell r="C3125" t="str">
            <v>PETVET CARE CENTERS CALIFORNIA INC</v>
          </cell>
          <cell r="D3125" t="str">
            <v>ACE ANIMAL HOSPITAL</v>
          </cell>
          <cell r="E3125">
            <v>115000</v>
          </cell>
          <cell r="F3125">
            <v>1380000</v>
          </cell>
          <cell r="G3125" t="str">
            <v>Y</v>
          </cell>
          <cell r="H3125" t="str">
            <v>N</v>
          </cell>
          <cell r="I3125">
            <v>42887</v>
          </cell>
          <cell r="J3125">
            <v>42894</v>
          </cell>
          <cell r="K3125">
            <v>42894</v>
          </cell>
          <cell r="L3125">
            <v>42894</v>
          </cell>
          <cell r="M3125">
            <v>42951</v>
          </cell>
          <cell r="N3125">
            <v>42948</v>
          </cell>
          <cell r="O3125" t="str">
            <v>Y</v>
          </cell>
          <cell r="P3125" t="str">
            <v>Chris Frey</v>
          </cell>
          <cell r="Q3125" t="str">
            <v>CF101</v>
          </cell>
          <cell r="R3125" t="str">
            <v>Erick Weinstein</v>
          </cell>
          <cell r="S3125" t="str">
            <v>EW101</v>
          </cell>
          <cell r="T3125" t="str">
            <v xml:space="preserve">KBH Enterprises </v>
          </cell>
          <cell r="U3125" t="str">
            <v>KH101</v>
          </cell>
          <cell r="V3125" t="str">
            <v>PetVet Care Centers</v>
          </cell>
          <cell r="W3125" t="str">
            <v>PETVET</v>
          </cell>
        </row>
        <row r="3126">
          <cell r="B3126" t="str">
            <v>419100039017</v>
          </cell>
          <cell r="C3126" t="str">
            <v>PORTER VETERINARY SERVICE PC</v>
          </cell>
          <cell r="D3126" t="str">
            <v>RIVERGATE VETERINARY CLINIC</v>
          </cell>
          <cell r="E3126">
            <v>180000</v>
          </cell>
          <cell r="F3126">
            <v>2160000</v>
          </cell>
          <cell r="G3126" t="str">
            <v>Y</v>
          </cell>
          <cell r="H3126" t="str">
            <v>N</v>
          </cell>
          <cell r="I3126">
            <v>42887</v>
          </cell>
          <cell r="J3126">
            <v>42894</v>
          </cell>
          <cell r="K3126">
            <v>42894</v>
          </cell>
          <cell r="L3126">
            <v>42894</v>
          </cell>
          <cell r="M3126">
            <v>42934</v>
          </cell>
          <cell r="N3126">
            <v>42917</v>
          </cell>
          <cell r="O3126" t="str">
            <v>Y</v>
          </cell>
          <cell r="P3126" t="str">
            <v>Chris Frey</v>
          </cell>
          <cell r="Q3126" t="str">
            <v>CF101</v>
          </cell>
          <cell r="R3126" t="str">
            <v>Erick Weinstein</v>
          </cell>
          <cell r="S3126" t="str">
            <v>EW101</v>
          </cell>
          <cell r="T3126" t="str">
            <v xml:space="preserve">KBH Enterprises </v>
          </cell>
          <cell r="U3126" t="str">
            <v>KH101</v>
          </cell>
          <cell r="V3126" t="str">
            <v>PetVet Care Centers</v>
          </cell>
          <cell r="W3126" t="str">
            <v>PETVET</v>
          </cell>
        </row>
        <row r="3127">
          <cell r="B3127" t="str">
            <v>419100039035</v>
          </cell>
          <cell r="C3127" t="str">
            <v>PETVET CARE CENTERS CALIFORNIA INC</v>
          </cell>
          <cell r="D3127" t="str">
            <v>SANTA CRUZ VETERINARY HOSPITAL</v>
          </cell>
          <cell r="E3127">
            <v>570000</v>
          </cell>
          <cell r="F3127">
            <v>6840000</v>
          </cell>
          <cell r="G3127" t="str">
            <v>Y</v>
          </cell>
          <cell r="H3127" t="str">
            <v>Y</v>
          </cell>
          <cell r="I3127">
            <v>42887</v>
          </cell>
          <cell r="J3127">
            <v>42894</v>
          </cell>
          <cell r="K3127">
            <v>42894</v>
          </cell>
          <cell r="L3127">
            <v>42894</v>
          </cell>
          <cell r="M3127">
            <v>42958</v>
          </cell>
          <cell r="N3127">
            <v>42948</v>
          </cell>
          <cell r="O3127" t="str">
            <v>Y</v>
          </cell>
          <cell r="P3127" t="str">
            <v>Chris Frey</v>
          </cell>
          <cell r="Q3127" t="str">
            <v>CF101</v>
          </cell>
          <cell r="R3127" t="str">
            <v>Erick Weinstein</v>
          </cell>
          <cell r="S3127" t="str">
            <v>EW101</v>
          </cell>
          <cell r="T3127" t="str">
            <v xml:space="preserve">KBH Enterprises </v>
          </cell>
          <cell r="U3127" t="str">
            <v>KH101</v>
          </cell>
          <cell r="V3127" t="str">
            <v>PetVet Care Centers</v>
          </cell>
          <cell r="W3127" t="str">
            <v>PETVET</v>
          </cell>
        </row>
        <row r="3128">
          <cell r="B3128" t="str">
            <v>419100039044</v>
          </cell>
          <cell r="C3128" t="str">
            <v>PORTER VETERINARY SERVICE PC</v>
          </cell>
          <cell r="D3128" t="str">
            <v>NEW YORK VETERINARY SPECIALTY AND EMERGENCY CLINIC</v>
          </cell>
          <cell r="E3128">
            <v>365000</v>
          </cell>
          <cell r="F3128">
            <v>4380000</v>
          </cell>
          <cell r="G3128" t="str">
            <v>Y</v>
          </cell>
          <cell r="H3128" t="str">
            <v>N</v>
          </cell>
          <cell r="I3128">
            <v>42887</v>
          </cell>
          <cell r="J3128">
            <v>42894</v>
          </cell>
          <cell r="K3128">
            <v>42894</v>
          </cell>
          <cell r="L3128">
            <v>42894</v>
          </cell>
          <cell r="M3128">
            <v>42916</v>
          </cell>
          <cell r="N3128">
            <v>42887</v>
          </cell>
          <cell r="O3128" t="str">
            <v>Y</v>
          </cell>
          <cell r="P3128" t="str">
            <v>Chris Frey</v>
          </cell>
          <cell r="Q3128" t="str">
            <v>CF101</v>
          </cell>
          <cell r="R3128" t="str">
            <v>Erick Weinstein</v>
          </cell>
          <cell r="S3128" t="str">
            <v>EW101</v>
          </cell>
          <cell r="T3128" t="str">
            <v xml:space="preserve">KBH Enterprises </v>
          </cell>
          <cell r="U3128" t="str">
            <v>KH101</v>
          </cell>
          <cell r="V3128" t="str">
            <v>PetVet Care Centers</v>
          </cell>
          <cell r="W3128" t="str">
            <v>PETVET</v>
          </cell>
        </row>
        <row r="3129">
          <cell r="B3129" t="str">
            <v>419100039062</v>
          </cell>
          <cell r="C3129" t="str">
            <v>PETVET CARE CENTERS CALIFORNIA INC</v>
          </cell>
          <cell r="D3129" t="str">
            <v>ALL BAY ANIMAL HOSPITAL</v>
          </cell>
          <cell r="E3129">
            <v>185500</v>
          </cell>
          <cell r="F3129">
            <v>2226000</v>
          </cell>
          <cell r="G3129" t="str">
            <v>Y</v>
          </cell>
          <cell r="H3129" t="str">
            <v>N</v>
          </cell>
          <cell r="I3129">
            <v>42887</v>
          </cell>
          <cell r="J3129">
            <v>42894</v>
          </cell>
          <cell r="K3129">
            <v>42894</v>
          </cell>
          <cell r="L3129">
            <v>42894</v>
          </cell>
          <cell r="M3129">
            <v>42958</v>
          </cell>
          <cell r="N3129">
            <v>42948</v>
          </cell>
          <cell r="O3129" t="str">
            <v>Y</v>
          </cell>
          <cell r="P3129" t="str">
            <v>Chris Frey</v>
          </cell>
          <cell r="Q3129" t="str">
            <v>CF101</v>
          </cell>
          <cell r="R3129" t="str">
            <v>Erick Weinstein</v>
          </cell>
          <cell r="S3129" t="str">
            <v>EW101</v>
          </cell>
          <cell r="T3129" t="str">
            <v xml:space="preserve">KBH Enterprises </v>
          </cell>
          <cell r="U3129" t="str">
            <v>KH101</v>
          </cell>
          <cell r="V3129" t="str">
            <v>PetVet Care Centers</v>
          </cell>
          <cell r="W3129" t="str">
            <v>PETVET</v>
          </cell>
        </row>
        <row r="3130">
          <cell r="B3130" t="str">
            <v>419100039071</v>
          </cell>
          <cell r="C3130" t="str">
            <v>PETVET CARE CENTERS CONNECTICUT LLC</v>
          </cell>
          <cell r="D3130" t="str">
            <v>COMPANION ANIMAL HOSPITAL CT</v>
          </cell>
          <cell r="E3130">
            <v>140000</v>
          </cell>
          <cell r="F3130">
            <v>1680000</v>
          </cell>
          <cell r="G3130" t="str">
            <v>Y</v>
          </cell>
          <cell r="H3130" t="str">
            <v>N</v>
          </cell>
          <cell r="I3130">
            <v>42887</v>
          </cell>
          <cell r="J3130">
            <v>42894</v>
          </cell>
          <cell r="K3130">
            <v>42894</v>
          </cell>
          <cell r="L3130">
            <v>42894</v>
          </cell>
          <cell r="M3130">
            <v>42916</v>
          </cell>
          <cell r="N3130">
            <v>42887</v>
          </cell>
          <cell r="O3130" t="str">
            <v>Y</v>
          </cell>
          <cell r="P3130" t="str">
            <v>Chris Frey</v>
          </cell>
          <cell r="Q3130" t="str">
            <v>CF101</v>
          </cell>
          <cell r="R3130" t="str">
            <v>Erick Weinstein</v>
          </cell>
          <cell r="S3130" t="str">
            <v>EW101</v>
          </cell>
          <cell r="T3130" t="str">
            <v xml:space="preserve">KBH Enterprises </v>
          </cell>
          <cell r="U3130" t="str">
            <v>KH101</v>
          </cell>
          <cell r="V3130" t="str">
            <v>PetVet Care Centers</v>
          </cell>
          <cell r="W3130" t="str">
            <v>PETVET</v>
          </cell>
        </row>
        <row r="3131">
          <cell r="B3131" t="str">
            <v>419100038205</v>
          </cell>
          <cell r="C3131" t="str">
            <v>PETVET CARE CENTERS CALIFORNIA INC</v>
          </cell>
          <cell r="D3131" t="str">
            <v>CARLSBAD ANIMAL HOSPITAL</v>
          </cell>
          <cell r="E3131">
            <v>145000</v>
          </cell>
          <cell r="F3131">
            <v>1740000</v>
          </cell>
          <cell r="G3131" t="str">
            <v>Y</v>
          </cell>
          <cell r="H3131" t="str">
            <v>N</v>
          </cell>
          <cell r="I3131">
            <v>42887</v>
          </cell>
          <cell r="J3131">
            <v>42894</v>
          </cell>
          <cell r="K3131">
            <v>42894</v>
          </cell>
          <cell r="L3131">
            <v>42894</v>
          </cell>
          <cell r="M3131">
            <v>42937</v>
          </cell>
          <cell r="N3131">
            <v>42917</v>
          </cell>
          <cell r="O3131" t="str">
            <v>Y</v>
          </cell>
          <cell r="P3131" t="str">
            <v>Chris Frey</v>
          </cell>
          <cell r="Q3131" t="str">
            <v>CF101</v>
          </cell>
          <cell r="R3131" t="str">
            <v>Erick Weinstein</v>
          </cell>
          <cell r="S3131" t="str">
            <v>EW101</v>
          </cell>
          <cell r="T3131" t="str">
            <v xml:space="preserve">KBH Enterprises </v>
          </cell>
          <cell r="U3131" t="str">
            <v>KH101</v>
          </cell>
          <cell r="V3131" t="str">
            <v>PetVet Care Centers</v>
          </cell>
          <cell r="W3131" t="str">
            <v>PETVET</v>
          </cell>
        </row>
        <row r="3132">
          <cell r="B3132" t="str">
            <v>419100039099</v>
          </cell>
          <cell r="C3132" t="str">
            <v>PETVET CARE CENTERS CALIFORNIA INC</v>
          </cell>
          <cell r="D3132" t="str">
            <v>APPLE VALLEY ANIMAL HOSPITAL</v>
          </cell>
          <cell r="E3132">
            <v>245000</v>
          </cell>
          <cell r="F3132">
            <v>2940000</v>
          </cell>
          <cell r="G3132" t="str">
            <v>Y</v>
          </cell>
          <cell r="H3132" t="str">
            <v>N</v>
          </cell>
          <cell r="I3132">
            <v>42887</v>
          </cell>
          <cell r="J3132">
            <v>42894</v>
          </cell>
          <cell r="K3132">
            <v>42894</v>
          </cell>
          <cell r="L3132">
            <v>42894</v>
          </cell>
          <cell r="M3132">
            <v>42951</v>
          </cell>
          <cell r="N3132">
            <v>42948</v>
          </cell>
          <cell r="O3132" t="str">
            <v>Y</v>
          </cell>
          <cell r="P3132" t="str">
            <v>Chris Frey</v>
          </cell>
          <cell r="Q3132" t="str">
            <v>CF101</v>
          </cell>
          <cell r="R3132" t="str">
            <v>Erick Weinstein</v>
          </cell>
          <cell r="S3132" t="str">
            <v>EW101</v>
          </cell>
          <cell r="T3132" t="str">
            <v xml:space="preserve">KBH Enterprises </v>
          </cell>
          <cell r="U3132" t="str">
            <v>KH101</v>
          </cell>
          <cell r="V3132" t="str">
            <v>PetVet Care Centers</v>
          </cell>
          <cell r="W3132" t="str">
            <v>PETVET</v>
          </cell>
        </row>
        <row r="3133">
          <cell r="B3133" t="str">
            <v>419100038232</v>
          </cell>
          <cell r="C3133" t="str">
            <v>PETVET CARE CENTERS CALIFORNIA INC</v>
          </cell>
          <cell r="D3133" t="str">
            <v>COMPANION ANIMAL HOSPITAL CA</v>
          </cell>
          <cell r="E3133">
            <v>70000</v>
          </cell>
          <cell r="F3133">
            <v>840000</v>
          </cell>
          <cell r="G3133" t="str">
            <v>Y</v>
          </cell>
          <cell r="H3133" t="str">
            <v>N</v>
          </cell>
          <cell r="I3133">
            <v>42887</v>
          </cell>
          <cell r="J3133">
            <v>42894</v>
          </cell>
          <cell r="K3133">
            <v>42894</v>
          </cell>
          <cell r="L3133">
            <v>42894</v>
          </cell>
          <cell r="M3133">
            <v>42958</v>
          </cell>
          <cell r="N3133">
            <v>42948</v>
          </cell>
          <cell r="O3133" t="str">
            <v>Y</v>
          </cell>
          <cell r="P3133" t="str">
            <v>Chris Frey</v>
          </cell>
          <cell r="Q3133" t="str">
            <v>CF101</v>
          </cell>
          <cell r="R3133" t="str">
            <v>Erick Weinstein</v>
          </cell>
          <cell r="S3133" t="str">
            <v>EW101</v>
          </cell>
          <cell r="T3133" t="str">
            <v xml:space="preserve">KBH Enterprises </v>
          </cell>
          <cell r="U3133" t="str">
            <v>KH101</v>
          </cell>
          <cell r="V3133" t="str">
            <v>PetVet Care Centers</v>
          </cell>
          <cell r="W3133" t="str">
            <v>PETVET</v>
          </cell>
        </row>
        <row r="3134">
          <cell r="B3134" t="str">
            <v>419100039106</v>
          </cell>
          <cell r="C3134" t="str">
            <v>PETVET CARE CENTERS CONNECTICUT LLC</v>
          </cell>
          <cell r="D3134" t="str">
            <v>ANIMAL GENERAL</v>
          </cell>
          <cell r="E3134">
            <v>165000</v>
          </cell>
          <cell r="F3134">
            <v>1980000</v>
          </cell>
          <cell r="G3134" t="str">
            <v>Y</v>
          </cell>
          <cell r="H3134" t="str">
            <v>N</v>
          </cell>
          <cell r="I3134">
            <v>42887</v>
          </cell>
          <cell r="J3134">
            <v>42894</v>
          </cell>
          <cell r="K3134">
            <v>42894</v>
          </cell>
          <cell r="L3134">
            <v>42894</v>
          </cell>
          <cell r="M3134">
            <v>42934</v>
          </cell>
          <cell r="N3134">
            <v>42917</v>
          </cell>
          <cell r="O3134" t="str">
            <v>Y</v>
          </cell>
          <cell r="P3134" t="str">
            <v>Chris Frey</v>
          </cell>
          <cell r="Q3134" t="str">
            <v>CF101</v>
          </cell>
          <cell r="R3134" t="str">
            <v>Erick Weinstein</v>
          </cell>
          <cell r="S3134" t="str">
            <v>EW101</v>
          </cell>
          <cell r="T3134" t="str">
            <v xml:space="preserve">KBH Enterprises </v>
          </cell>
          <cell r="U3134" t="str">
            <v>KH101</v>
          </cell>
          <cell r="V3134" t="str">
            <v>PetVet Care Centers</v>
          </cell>
          <cell r="W3134" t="str">
            <v>PETVET</v>
          </cell>
        </row>
        <row r="3135">
          <cell r="B3135" t="str">
            <v>419100038269</v>
          </cell>
          <cell r="C3135" t="str">
            <v>PETVET CARE CENTERS CALIFORNIA INC</v>
          </cell>
          <cell r="D3135" t="str">
            <v xml:space="preserve">PACIFIC VETERINARY SPECIALISTS </v>
          </cell>
          <cell r="E3135">
            <v>385000</v>
          </cell>
          <cell r="F3135">
            <v>4620000</v>
          </cell>
          <cell r="G3135" t="str">
            <v>Y</v>
          </cell>
          <cell r="H3135" t="str">
            <v>N</v>
          </cell>
          <cell r="I3135">
            <v>42887</v>
          </cell>
          <cell r="J3135">
            <v>42894</v>
          </cell>
          <cell r="K3135">
            <v>42894</v>
          </cell>
          <cell r="L3135">
            <v>42894</v>
          </cell>
          <cell r="M3135">
            <v>42958</v>
          </cell>
          <cell r="N3135">
            <v>42948</v>
          </cell>
          <cell r="O3135" t="str">
            <v>Y</v>
          </cell>
          <cell r="P3135" t="str">
            <v>Chris Frey</v>
          </cell>
          <cell r="Q3135" t="str">
            <v>CF101</v>
          </cell>
          <cell r="R3135" t="str">
            <v>Erick Weinstein</v>
          </cell>
          <cell r="S3135" t="str">
            <v>EW101</v>
          </cell>
          <cell r="T3135" t="str">
            <v xml:space="preserve">KBH Enterprises </v>
          </cell>
          <cell r="U3135" t="str">
            <v>KH101</v>
          </cell>
          <cell r="V3135" t="str">
            <v>PetVet Care Centers</v>
          </cell>
          <cell r="W3135" t="str">
            <v>PETVET</v>
          </cell>
        </row>
        <row r="3136">
          <cell r="B3136" t="str">
            <v>419100039124</v>
          </cell>
          <cell r="C3136" t="str">
            <v>PETVET CARE CENTERS CALIFORNIA INC</v>
          </cell>
          <cell r="D3136" t="str">
            <v>APTOS-CREEKSIDE PET HOSPITAL</v>
          </cell>
          <cell r="E3136">
            <v>106000</v>
          </cell>
          <cell r="F3136">
            <v>1272000</v>
          </cell>
          <cell r="G3136" t="str">
            <v>Y</v>
          </cell>
          <cell r="H3136" t="str">
            <v>N</v>
          </cell>
          <cell r="I3136">
            <v>42887</v>
          </cell>
          <cell r="J3136">
            <v>42894</v>
          </cell>
          <cell r="K3136">
            <v>42894</v>
          </cell>
          <cell r="L3136">
            <v>42894</v>
          </cell>
          <cell r="M3136">
            <v>42944</v>
          </cell>
          <cell r="N3136">
            <v>42917</v>
          </cell>
          <cell r="O3136" t="str">
            <v>Y</v>
          </cell>
          <cell r="P3136" t="str">
            <v>Chris Frey</v>
          </cell>
          <cell r="Q3136" t="str">
            <v>CF101</v>
          </cell>
          <cell r="R3136" t="str">
            <v>Erick Weinstein</v>
          </cell>
          <cell r="S3136" t="str">
            <v>EW101</v>
          </cell>
          <cell r="T3136" t="str">
            <v xml:space="preserve">KBH Enterprises </v>
          </cell>
          <cell r="U3136" t="str">
            <v>KH101</v>
          </cell>
          <cell r="V3136" t="str">
            <v>PetVet Care Centers</v>
          </cell>
          <cell r="W3136" t="str">
            <v>PETVET</v>
          </cell>
        </row>
        <row r="3137">
          <cell r="B3137" t="str">
            <v>419100038296</v>
          </cell>
          <cell r="C3137" t="str">
            <v>PETVET CARE CENTERS CALIFORNIA INC</v>
          </cell>
          <cell r="D3137" t="str">
            <v>YOLINDA ANIMAL HOSPITAL</v>
          </cell>
          <cell r="E3137">
            <v>85000</v>
          </cell>
          <cell r="F3137">
            <v>1020000</v>
          </cell>
          <cell r="G3137" t="str">
            <v>Y</v>
          </cell>
          <cell r="H3137" t="str">
            <v>N</v>
          </cell>
          <cell r="I3137">
            <v>42887</v>
          </cell>
          <cell r="J3137">
            <v>42894</v>
          </cell>
          <cell r="K3137">
            <v>42894</v>
          </cell>
          <cell r="L3137">
            <v>42894</v>
          </cell>
          <cell r="M3137">
            <v>43000</v>
          </cell>
          <cell r="N3137">
            <v>42979</v>
          </cell>
          <cell r="O3137" t="str">
            <v>Y</v>
          </cell>
          <cell r="P3137" t="str">
            <v>Chris Frey</v>
          </cell>
          <cell r="Q3137" t="str">
            <v>CF101</v>
          </cell>
          <cell r="R3137" t="str">
            <v>Erick Weinstein</v>
          </cell>
          <cell r="S3137" t="str">
            <v>EW101</v>
          </cell>
          <cell r="T3137" t="str">
            <v xml:space="preserve">KBH Enterprises </v>
          </cell>
          <cell r="U3137" t="str">
            <v>KH101</v>
          </cell>
          <cell r="V3137" t="str">
            <v>PetVet Care Centers</v>
          </cell>
          <cell r="W3137" t="str">
            <v>PETVET</v>
          </cell>
        </row>
        <row r="3138">
          <cell r="B3138" t="str">
            <v>419100039133</v>
          </cell>
          <cell r="C3138" t="str">
            <v>PETVET CARE CENTERS CONNECTICUT LLC</v>
          </cell>
          <cell r="D3138" t="str">
            <v>NEWTOWN VETERINARY SPECIALISTS</v>
          </cell>
          <cell r="E3138">
            <v>480000</v>
          </cell>
          <cell r="F3138">
            <v>5760000</v>
          </cell>
          <cell r="G3138" t="str">
            <v>Y</v>
          </cell>
          <cell r="H3138" t="str">
            <v>Y</v>
          </cell>
          <cell r="I3138">
            <v>42887</v>
          </cell>
          <cell r="J3138">
            <v>42894</v>
          </cell>
          <cell r="K3138">
            <v>42894</v>
          </cell>
          <cell r="L3138">
            <v>42894</v>
          </cell>
          <cell r="M3138">
            <v>42934</v>
          </cell>
          <cell r="N3138">
            <v>42917</v>
          </cell>
          <cell r="O3138" t="str">
            <v>Y</v>
          </cell>
          <cell r="P3138" t="str">
            <v>Chris Frey</v>
          </cell>
          <cell r="Q3138" t="str">
            <v>CF101</v>
          </cell>
          <cell r="R3138" t="str">
            <v>Erick Weinstein</v>
          </cell>
          <cell r="S3138" t="str">
            <v>EW101</v>
          </cell>
          <cell r="T3138" t="str">
            <v xml:space="preserve">KBH Enterprises </v>
          </cell>
          <cell r="U3138" t="str">
            <v>KH101</v>
          </cell>
          <cell r="V3138" t="str">
            <v>PetVet Care Centers</v>
          </cell>
          <cell r="W3138" t="str">
            <v>PETVET</v>
          </cell>
        </row>
        <row r="3139">
          <cell r="B3139" t="str">
            <v>419100038321</v>
          </cell>
          <cell r="C3139" t="str">
            <v>PETVET CARE CENTERS CALIFORNIA INC</v>
          </cell>
          <cell r="D3139" t="str">
            <v>GRASS VALLEY VETERINARY HOSPITAL</v>
          </cell>
          <cell r="E3139">
            <v>105000</v>
          </cell>
          <cell r="F3139">
            <v>1260000</v>
          </cell>
          <cell r="G3139" t="str">
            <v>Y</v>
          </cell>
          <cell r="H3139" t="str">
            <v>N</v>
          </cell>
          <cell r="I3139">
            <v>42887</v>
          </cell>
          <cell r="J3139">
            <v>42894</v>
          </cell>
          <cell r="K3139">
            <v>42894</v>
          </cell>
          <cell r="L3139">
            <v>42894</v>
          </cell>
          <cell r="M3139">
            <v>42944</v>
          </cell>
          <cell r="N3139">
            <v>42917</v>
          </cell>
          <cell r="O3139" t="str">
            <v>Y</v>
          </cell>
          <cell r="P3139" t="str">
            <v>Chris Frey</v>
          </cell>
          <cell r="Q3139" t="str">
            <v>CF101</v>
          </cell>
          <cell r="R3139" t="str">
            <v>Erick Weinstein</v>
          </cell>
          <cell r="S3139" t="str">
            <v>EW101</v>
          </cell>
          <cell r="T3139" t="str">
            <v xml:space="preserve">KBH Enterprises </v>
          </cell>
          <cell r="U3139" t="str">
            <v>KH101</v>
          </cell>
          <cell r="V3139" t="str">
            <v>PetVet Care Centers</v>
          </cell>
          <cell r="W3139" t="str">
            <v>PETVET</v>
          </cell>
        </row>
        <row r="3140">
          <cell r="B3140" t="str">
            <v>419100039151</v>
          </cell>
          <cell r="C3140" t="str">
            <v>PETVET CARE CENTERS CALIFORNIA INC</v>
          </cell>
          <cell r="D3140" t="str">
            <v>VETERINARY MEDICAL AND SURGICAL GROUP OF ORANGE COUNTY</v>
          </cell>
          <cell r="E3140">
            <v>325000</v>
          </cell>
          <cell r="F3140">
            <v>3900000</v>
          </cell>
          <cell r="G3140" t="str">
            <v>Y</v>
          </cell>
          <cell r="H3140" t="str">
            <v>N</v>
          </cell>
          <cell r="I3140">
            <v>42887</v>
          </cell>
          <cell r="J3140">
            <v>42894</v>
          </cell>
          <cell r="K3140">
            <v>42894</v>
          </cell>
          <cell r="L3140">
            <v>42894</v>
          </cell>
          <cell r="M3140">
            <v>42944</v>
          </cell>
          <cell r="N3140">
            <v>42917</v>
          </cell>
          <cell r="O3140" t="str">
            <v>Y</v>
          </cell>
          <cell r="P3140" t="str">
            <v>Chris Frey</v>
          </cell>
          <cell r="Q3140" t="str">
            <v>CF101</v>
          </cell>
          <cell r="R3140" t="str">
            <v>Erick Weinstein</v>
          </cell>
          <cell r="S3140" t="str">
            <v>EW101</v>
          </cell>
          <cell r="T3140" t="str">
            <v xml:space="preserve">KBH Enterprises </v>
          </cell>
          <cell r="U3140" t="str">
            <v>KH101</v>
          </cell>
          <cell r="V3140" t="str">
            <v>PetVet Care Centers</v>
          </cell>
          <cell r="W3140" t="str">
            <v>PETVET</v>
          </cell>
        </row>
        <row r="3141">
          <cell r="B3141" t="str">
            <v>419100038358</v>
          </cell>
          <cell r="C3141" t="str">
            <v>PETVET CARE CENTERS CALIFORNIA INC</v>
          </cell>
          <cell r="D3141" t="str">
            <v>MONTECITO VETERINARY CENTER</v>
          </cell>
          <cell r="E3141">
            <v>250000</v>
          </cell>
          <cell r="F3141">
            <v>3000000</v>
          </cell>
          <cell r="G3141" t="str">
            <v>Y</v>
          </cell>
          <cell r="H3141" t="str">
            <v>Y</v>
          </cell>
          <cell r="I3141">
            <v>42887</v>
          </cell>
          <cell r="J3141">
            <v>42894</v>
          </cell>
          <cell r="K3141">
            <v>42894</v>
          </cell>
          <cell r="L3141">
            <v>42894</v>
          </cell>
          <cell r="M3141">
            <v>42947</v>
          </cell>
          <cell r="N3141">
            <v>42917</v>
          </cell>
          <cell r="O3141" t="str">
            <v>Y</v>
          </cell>
          <cell r="P3141" t="str">
            <v>Chris Frey</v>
          </cell>
          <cell r="Q3141" t="str">
            <v>CF101</v>
          </cell>
          <cell r="R3141" t="str">
            <v>Erick Weinstein</v>
          </cell>
          <cell r="S3141" t="str">
            <v>EW101</v>
          </cell>
          <cell r="T3141" t="str">
            <v xml:space="preserve">KBH Enterprises </v>
          </cell>
          <cell r="U3141" t="str">
            <v>KH101</v>
          </cell>
          <cell r="V3141" t="str">
            <v>PetVet Care Centers</v>
          </cell>
          <cell r="W3141" t="str">
            <v>PETVET</v>
          </cell>
        </row>
        <row r="3142">
          <cell r="B3142" t="str">
            <v>419100039160</v>
          </cell>
          <cell r="C3142" t="str">
            <v>PETVET CARE CENTERS CONNECTICUT LLC</v>
          </cell>
          <cell r="D3142" t="str">
            <v>NEW ENGLAND VETERINARY CENTER &amp; CANCER CENTER</v>
          </cell>
          <cell r="E3142">
            <v>510000</v>
          </cell>
          <cell r="F3142">
            <v>6120000</v>
          </cell>
          <cell r="G3142" t="str">
            <v>Y</v>
          </cell>
          <cell r="H3142" t="str">
            <v>Y</v>
          </cell>
          <cell r="I3142">
            <v>42887</v>
          </cell>
          <cell r="J3142">
            <v>42894</v>
          </cell>
          <cell r="K3142">
            <v>42894</v>
          </cell>
          <cell r="L3142">
            <v>42894</v>
          </cell>
          <cell r="M3142">
            <v>42934</v>
          </cell>
          <cell r="N3142">
            <v>42917</v>
          </cell>
          <cell r="O3142" t="str">
            <v>Y</v>
          </cell>
          <cell r="P3142" t="str">
            <v>Chris Frey</v>
          </cell>
          <cell r="Q3142" t="str">
            <v>CF101</v>
          </cell>
          <cell r="R3142" t="str">
            <v>Erick Weinstein</v>
          </cell>
          <cell r="S3142" t="str">
            <v>EW101</v>
          </cell>
          <cell r="T3142" t="str">
            <v xml:space="preserve">KBH Enterprises </v>
          </cell>
          <cell r="U3142" t="str">
            <v>KH101</v>
          </cell>
          <cell r="V3142" t="str">
            <v>PetVet Care Centers</v>
          </cell>
          <cell r="W3142" t="str">
            <v>PETVET</v>
          </cell>
        </row>
        <row r="3143">
          <cell r="B3143" t="str">
            <v>419100038385</v>
          </cell>
          <cell r="C3143" t="str">
            <v>PETVET CARE CENTERS CALIFORNIA INC</v>
          </cell>
          <cell r="D3143" t="str">
            <v>LAGUNA HILLS ANIMAL HOSPITAL</v>
          </cell>
          <cell r="E3143">
            <v>215000</v>
          </cell>
          <cell r="F3143">
            <v>2580000</v>
          </cell>
          <cell r="G3143" t="str">
            <v>Y</v>
          </cell>
          <cell r="H3143" t="str">
            <v>N</v>
          </cell>
          <cell r="I3143">
            <v>42887</v>
          </cell>
          <cell r="J3143">
            <v>42894</v>
          </cell>
          <cell r="K3143">
            <v>42894</v>
          </cell>
          <cell r="L3143">
            <v>42894</v>
          </cell>
          <cell r="M3143">
            <v>42951</v>
          </cell>
          <cell r="N3143">
            <v>42948</v>
          </cell>
          <cell r="O3143" t="str">
            <v>Y</v>
          </cell>
          <cell r="P3143" t="str">
            <v>Chris Frey</v>
          </cell>
          <cell r="Q3143" t="str">
            <v>CF101</v>
          </cell>
          <cell r="R3143" t="str">
            <v>Erick Weinstein</v>
          </cell>
          <cell r="S3143" t="str">
            <v>EW101</v>
          </cell>
          <cell r="T3143" t="str">
            <v xml:space="preserve">KBH Enterprises </v>
          </cell>
          <cell r="U3143" t="str">
            <v>KH101</v>
          </cell>
          <cell r="V3143" t="str">
            <v>PetVet Care Centers</v>
          </cell>
          <cell r="W3143" t="str">
            <v>PETVET</v>
          </cell>
        </row>
        <row r="3144">
          <cell r="B3144" t="str">
            <v>419100039188</v>
          </cell>
          <cell r="C3144" t="str">
            <v>PETVET CARE CENTERS CALIFORNIA INC</v>
          </cell>
          <cell r="D3144" t="str">
            <v>BERKELEY DOG &amp; CAT HOSPITAL</v>
          </cell>
          <cell r="E3144">
            <v>550000</v>
          </cell>
          <cell r="F3144">
            <v>6600000</v>
          </cell>
          <cell r="G3144" t="str">
            <v>Y</v>
          </cell>
          <cell r="H3144" t="str">
            <v>N</v>
          </cell>
          <cell r="I3144">
            <v>42887</v>
          </cell>
          <cell r="J3144">
            <v>42894</v>
          </cell>
          <cell r="K3144">
            <v>42894</v>
          </cell>
          <cell r="L3144">
            <v>42894</v>
          </cell>
          <cell r="M3144">
            <v>42944</v>
          </cell>
          <cell r="N3144">
            <v>42917</v>
          </cell>
          <cell r="O3144" t="str">
            <v>Y</v>
          </cell>
          <cell r="P3144" t="str">
            <v>Chris Frey</v>
          </cell>
          <cell r="Q3144" t="str">
            <v>CF101</v>
          </cell>
          <cell r="R3144" t="str">
            <v>Erick Weinstein</v>
          </cell>
          <cell r="S3144" t="str">
            <v>EW101</v>
          </cell>
          <cell r="T3144" t="str">
            <v xml:space="preserve">KBH Enterprises </v>
          </cell>
          <cell r="U3144" t="str">
            <v>KH101</v>
          </cell>
          <cell r="V3144" t="str">
            <v>PetVet Care Centers</v>
          </cell>
          <cell r="W3144" t="str">
            <v>PETVET</v>
          </cell>
        </row>
        <row r="3145">
          <cell r="B3145" t="str">
            <v>419100038410</v>
          </cell>
          <cell r="C3145" t="str">
            <v>PETVET CARE CENTERS CALIFORNIA INC</v>
          </cell>
          <cell r="D3145" t="str">
            <v>IRVINE PET COMPLEX</v>
          </cell>
          <cell r="E3145">
            <v>210000</v>
          </cell>
          <cell r="F3145">
            <v>2520000</v>
          </cell>
          <cell r="G3145" t="str">
            <v>Y</v>
          </cell>
          <cell r="H3145" t="str">
            <v>Y</v>
          </cell>
          <cell r="I3145">
            <v>42887</v>
          </cell>
          <cell r="J3145">
            <v>42894</v>
          </cell>
          <cell r="K3145">
            <v>42894</v>
          </cell>
          <cell r="L3145">
            <v>42894</v>
          </cell>
          <cell r="M3145">
            <v>42944</v>
          </cell>
          <cell r="N3145">
            <v>42917</v>
          </cell>
          <cell r="O3145" t="str">
            <v>Y</v>
          </cell>
          <cell r="P3145" t="str">
            <v>Chris Frey</v>
          </cell>
          <cell r="Q3145" t="str">
            <v>CF101</v>
          </cell>
          <cell r="R3145" t="str">
            <v>Erick Weinstein</v>
          </cell>
          <cell r="S3145" t="str">
            <v>EW101</v>
          </cell>
          <cell r="T3145" t="str">
            <v xml:space="preserve">KBH Enterprises </v>
          </cell>
          <cell r="U3145" t="str">
            <v>KH101</v>
          </cell>
          <cell r="V3145" t="str">
            <v>PetVet Care Centers</v>
          </cell>
          <cell r="W3145" t="str">
            <v>PETVET</v>
          </cell>
        </row>
        <row r="3146">
          <cell r="B3146" t="str">
            <v>419100039197</v>
          </cell>
          <cell r="C3146" t="str">
            <v>PETVET CARE CENTERS CONNECTICUT LLC</v>
          </cell>
          <cell r="D3146" t="str">
            <v>SOUTH WILTON VETERINARY GROUP</v>
          </cell>
          <cell r="E3146">
            <v>240000</v>
          </cell>
          <cell r="F3146">
            <v>2880000</v>
          </cell>
          <cell r="G3146" t="str">
            <v>Y</v>
          </cell>
          <cell r="H3146" t="str">
            <v>Y</v>
          </cell>
          <cell r="I3146">
            <v>42887</v>
          </cell>
          <cell r="J3146">
            <v>42894</v>
          </cell>
          <cell r="K3146">
            <v>42894</v>
          </cell>
          <cell r="L3146">
            <v>42894</v>
          </cell>
          <cell r="M3146">
            <v>42902</v>
          </cell>
          <cell r="N3146">
            <v>42887</v>
          </cell>
          <cell r="O3146" t="str">
            <v>Y</v>
          </cell>
          <cell r="P3146" t="str">
            <v>Chris Frey</v>
          </cell>
          <cell r="Q3146" t="str">
            <v>CF101</v>
          </cell>
          <cell r="R3146" t="str">
            <v>Erick Weinstein</v>
          </cell>
          <cell r="S3146" t="str">
            <v>EW101</v>
          </cell>
          <cell r="T3146" t="str">
            <v xml:space="preserve">KBH Enterprises </v>
          </cell>
          <cell r="U3146" t="str">
            <v>KH101</v>
          </cell>
          <cell r="V3146" t="str">
            <v>PetVet Care Centers</v>
          </cell>
          <cell r="W3146" t="str">
            <v>PETVET</v>
          </cell>
        </row>
        <row r="3147">
          <cell r="B3147" t="str">
            <v>419100038447</v>
          </cell>
          <cell r="C3147" t="str">
            <v>PETVET CARE CENTERS GEORGIA LLC</v>
          </cell>
          <cell r="D3147" t="str">
            <v>VILLA RICA ANIMAL HOSPITAL</v>
          </cell>
          <cell r="E3147">
            <v>85000</v>
          </cell>
          <cell r="F3147">
            <v>1020000</v>
          </cell>
          <cell r="G3147" t="str">
            <v>Y</v>
          </cell>
          <cell r="H3147" t="str">
            <v>N</v>
          </cell>
          <cell r="I3147">
            <v>42887</v>
          </cell>
          <cell r="J3147">
            <v>42894</v>
          </cell>
          <cell r="K3147">
            <v>42894</v>
          </cell>
          <cell r="L3147">
            <v>42894</v>
          </cell>
          <cell r="M3147">
            <v>42934</v>
          </cell>
          <cell r="N3147">
            <v>42917</v>
          </cell>
          <cell r="O3147" t="str">
            <v>Y</v>
          </cell>
          <cell r="P3147" t="str">
            <v>Chris Frey</v>
          </cell>
          <cell r="Q3147" t="str">
            <v>CF101</v>
          </cell>
          <cell r="R3147" t="str">
            <v>Erick Weinstein</v>
          </cell>
          <cell r="S3147" t="str">
            <v>EW101</v>
          </cell>
          <cell r="T3147" t="str">
            <v xml:space="preserve">KBH Enterprises </v>
          </cell>
          <cell r="U3147" t="str">
            <v>KH101</v>
          </cell>
          <cell r="V3147" t="str">
            <v>PetVet Care Centers</v>
          </cell>
          <cell r="W3147" t="str">
            <v>PETVET</v>
          </cell>
        </row>
        <row r="3148">
          <cell r="B3148" t="str">
            <v>419100039213</v>
          </cell>
          <cell r="C3148" t="str">
            <v>PETVET CARE CENTERS CALIFORNIA INC</v>
          </cell>
          <cell r="D3148" t="str">
            <v>VETERINARY MEDICAL AND SURGICAL GROUP</v>
          </cell>
          <cell r="E3148">
            <v>540000</v>
          </cell>
          <cell r="F3148">
            <v>6480000</v>
          </cell>
          <cell r="G3148" t="str">
            <v>Y</v>
          </cell>
          <cell r="H3148" t="str">
            <v>N</v>
          </cell>
          <cell r="I3148">
            <v>42887</v>
          </cell>
          <cell r="J3148">
            <v>42894</v>
          </cell>
          <cell r="K3148">
            <v>42894</v>
          </cell>
          <cell r="L3148">
            <v>42894</v>
          </cell>
          <cell r="M3148">
            <v>42937</v>
          </cell>
          <cell r="N3148">
            <v>42917</v>
          </cell>
          <cell r="O3148" t="str">
            <v>Y</v>
          </cell>
          <cell r="P3148" t="str">
            <v>Chris Frey</v>
          </cell>
          <cell r="Q3148" t="str">
            <v>CF101</v>
          </cell>
          <cell r="R3148" t="str">
            <v>Erick Weinstein</v>
          </cell>
          <cell r="S3148" t="str">
            <v>EW101</v>
          </cell>
          <cell r="T3148" t="str">
            <v xml:space="preserve">KBH Enterprises </v>
          </cell>
          <cell r="U3148" t="str">
            <v>KH101</v>
          </cell>
          <cell r="V3148" t="str">
            <v>PetVet Care Centers</v>
          </cell>
          <cell r="W3148" t="str">
            <v>PETVET</v>
          </cell>
        </row>
        <row r="3149">
          <cell r="B3149" t="str">
            <v>419100038474</v>
          </cell>
          <cell r="C3149" t="str">
            <v>PETVET CARE CENTERS GEORGIA LLC</v>
          </cell>
          <cell r="D3149" t="str">
            <v>BROWN BRIDGE ANIMAL HOSPITAL</v>
          </cell>
          <cell r="E3149">
            <v>85000</v>
          </cell>
          <cell r="F3149">
            <v>1020000</v>
          </cell>
          <cell r="G3149" t="str">
            <v>Y</v>
          </cell>
          <cell r="H3149" t="str">
            <v>N</v>
          </cell>
          <cell r="I3149">
            <v>42887</v>
          </cell>
          <cell r="J3149">
            <v>42894</v>
          </cell>
          <cell r="K3149">
            <v>42894</v>
          </cell>
          <cell r="L3149">
            <v>42894</v>
          </cell>
          <cell r="M3149">
            <v>42934</v>
          </cell>
          <cell r="N3149">
            <v>42917</v>
          </cell>
          <cell r="O3149" t="str">
            <v>Y</v>
          </cell>
          <cell r="P3149" t="str">
            <v>Chris Frey</v>
          </cell>
          <cell r="Q3149" t="str">
            <v>CF101</v>
          </cell>
          <cell r="R3149" t="str">
            <v>Erick Weinstein</v>
          </cell>
          <cell r="S3149" t="str">
            <v>EW101</v>
          </cell>
          <cell r="T3149" t="str">
            <v xml:space="preserve">KBH Enterprises </v>
          </cell>
          <cell r="U3149" t="str">
            <v>KH101</v>
          </cell>
          <cell r="V3149" t="str">
            <v>PetVet Care Centers</v>
          </cell>
          <cell r="W3149" t="str">
            <v>PETVET</v>
          </cell>
        </row>
        <row r="3150">
          <cell r="B3150" t="str">
            <v>419100039222</v>
          </cell>
          <cell r="C3150" t="str">
            <v>PETVET CARE CENTERS MISSOURI LLC</v>
          </cell>
          <cell r="D3150" t="str">
            <v>ANIMAL EMERGENCY CLINIC</v>
          </cell>
          <cell r="E3150">
            <v>165000</v>
          </cell>
          <cell r="F3150">
            <v>1980000</v>
          </cell>
          <cell r="G3150" t="str">
            <v>Y</v>
          </cell>
          <cell r="H3150" t="str">
            <v>N</v>
          </cell>
          <cell r="I3150">
            <v>42887</v>
          </cell>
          <cell r="J3150">
            <v>42895</v>
          </cell>
          <cell r="K3150">
            <v>42895</v>
          </cell>
          <cell r="L3150">
            <v>42895</v>
          </cell>
          <cell r="M3150">
            <v>42934</v>
          </cell>
          <cell r="N3150">
            <v>42917</v>
          </cell>
          <cell r="O3150" t="str">
            <v>Y</v>
          </cell>
          <cell r="P3150" t="str">
            <v>Chris Frey</v>
          </cell>
          <cell r="Q3150" t="str">
            <v>CF101</v>
          </cell>
          <cell r="R3150" t="str">
            <v>Erick Weinstein</v>
          </cell>
          <cell r="S3150" t="str">
            <v>EW101</v>
          </cell>
          <cell r="T3150" t="str">
            <v xml:space="preserve">KBH Enterprises </v>
          </cell>
          <cell r="U3150" t="str">
            <v>KH101</v>
          </cell>
          <cell r="V3150" t="str">
            <v>PetVet Care Centers</v>
          </cell>
          <cell r="W3150" t="str">
            <v>PETVET</v>
          </cell>
        </row>
        <row r="3151">
          <cell r="B3151" t="str">
            <v>419100038508</v>
          </cell>
          <cell r="C3151" t="str">
            <v>PETVET CARE CENTERS GEORGIA LLC</v>
          </cell>
          <cell r="D3151" t="str">
            <v>BULLARD ANIMAL HOSPITAL</v>
          </cell>
          <cell r="E3151">
            <v>140000</v>
          </cell>
          <cell r="F3151">
            <v>1680000</v>
          </cell>
          <cell r="G3151" t="str">
            <v>Y</v>
          </cell>
          <cell r="H3151" t="str">
            <v>N</v>
          </cell>
          <cell r="I3151">
            <v>42887</v>
          </cell>
          <cell r="J3151">
            <v>42894</v>
          </cell>
          <cell r="K3151">
            <v>42894</v>
          </cell>
          <cell r="L3151">
            <v>42894</v>
          </cell>
          <cell r="M3151">
            <v>42934</v>
          </cell>
          <cell r="N3151">
            <v>42917</v>
          </cell>
          <cell r="O3151" t="str">
            <v>Y</v>
          </cell>
          <cell r="P3151" t="str">
            <v>Chris Frey</v>
          </cell>
          <cell r="Q3151" t="str">
            <v>CF101</v>
          </cell>
          <cell r="R3151" t="str">
            <v>Erick Weinstein</v>
          </cell>
          <cell r="S3151" t="str">
            <v>EW101</v>
          </cell>
          <cell r="T3151" t="str">
            <v xml:space="preserve">KBH Enterprises </v>
          </cell>
          <cell r="U3151" t="str">
            <v>KH101</v>
          </cell>
          <cell r="V3151" t="str">
            <v>PetVet Care Centers</v>
          </cell>
          <cell r="W3151" t="str">
            <v>PETVET</v>
          </cell>
        </row>
        <row r="3152">
          <cell r="B3152" t="str">
            <v>419100039231</v>
          </cell>
          <cell r="C3152" t="str">
            <v>PETVET CARE CENTERS MISSOURI LLC</v>
          </cell>
          <cell r="D3152" t="str">
            <v>ANIMAL EMERGENCY CLINIC</v>
          </cell>
          <cell r="E3152">
            <v>135000</v>
          </cell>
          <cell r="F3152">
            <v>1620000</v>
          </cell>
          <cell r="G3152" t="str">
            <v>Y</v>
          </cell>
          <cell r="H3152" t="str">
            <v>N</v>
          </cell>
          <cell r="I3152">
            <v>42887</v>
          </cell>
          <cell r="J3152">
            <v>42895</v>
          </cell>
          <cell r="K3152">
            <v>42895</v>
          </cell>
          <cell r="L3152">
            <v>42895</v>
          </cell>
          <cell r="M3152">
            <v>42934</v>
          </cell>
          <cell r="N3152">
            <v>42917</v>
          </cell>
          <cell r="O3152" t="str">
            <v>Y</v>
          </cell>
          <cell r="P3152" t="str">
            <v>Chris Frey</v>
          </cell>
          <cell r="Q3152" t="str">
            <v>CF101</v>
          </cell>
          <cell r="R3152" t="str">
            <v>Erick Weinstein</v>
          </cell>
          <cell r="S3152" t="str">
            <v>EW101</v>
          </cell>
          <cell r="T3152" t="str">
            <v xml:space="preserve">KBH Enterprises </v>
          </cell>
          <cell r="U3152" t="str">
            <v>KH101</v>
          </cell>
          <cell r="V3152" t="str">
            <v>PetVet Care Centers</v>
          </cell>
          <cell r="W3152" t="str">
            <v>PETVET</v>
          </cell>
        </row>
        <row r="3153">
          <cell r="B3153" t="str">
            <v>419100038535</v>
          </cell>
          <cell r="C3153" t="str">
            <v>PETVET CARE CENTERS GEORGIA LLC</v>
          </cell>
          <cell r="D3153" t="str">
            <v>CUMBERLAND ANIMAL CLINIC</v>
          </cell>
          <cell r="E3153">
            <v>130000</v>
          </cell>
          <cell r="F3153">
            <v>1560000</v>
          </cell>
          <cell r="G3153" t="str">
            <v>Y</v>
          </cell>
          <cell r="H3153" t="str">
            <v>N</v>
          </cell>
          <cell r="I3153">
            <v>42887</v>
          </cell>
          <cell r="J3153">
            <v>42894</v>
          </cell>
          <cell r="K3153">
            <v>42894</v>
          </cell>
          <cell r="L3153">
            <v>42894</v>
          </cell>
          <cell r="M3153">
            <v>42958</v>
          </cell>
          <cell r="N3153">
            <v>42948</v>
          </cell>
          <cell r="O3153" t="str">
            <v>Y</v>
          </cell>
          <cell r="P3153" t="str">
            <v>Chris Frey</v>
          </cell>
          <cell r="Q3153" t="str">
            <v>CF101</v>
          </cell>
          <cell r="R3153" t="str">
            <v>Erick Weinstein</v>
          </cell>
          <cell r="S3153" t="str">
            <v>EW101</v>
          </cell>
          <cell r="T3153" t="str">
            <v xml:space="preserve">KBH Enterprises </v>
          </cell>
          <cell r="U3153" t="str">
            <v>KH101</v>
          </cell>
          <cell r="V3153" t="str">
            <v>PetVet Care Centers</v>
          </cell>
          <cell r="W3153" t="str">
            <v>PETVET</v>
          </cell>
        </row>
        <row r="3154">
          <cell r="B3154" t="str">
            <v>419100039240</v>
          </cell>
          <cell r="C3154" t="str">
            <v>PETVET CARE CENTERS MASSACHUSETTS LLC</v>
          </cell>
          <cell r="D3154" t="str">
            <v>LOWER CAPE VETERINARY SERVICES - HERRING COVE</v>
          </cell>
          <cell r="E3154">
            <v>50000</v>
          </cell>
          <cell r="F3154">
            <v>600000</v>
          </cell>
          <cell r="G3154" t="str">
            <v>Y</v>
          </cell>
          <cell r="H3154" t="str">
            <v>N</v>
          </cell>
          <cell r="I3154">
            <v>42887</v>
          </cell>
          <cell r="J3154">
            <v>42898</v>
          </cell>
          <cell r="K3154">
            <v>42899</v>
          </cell>
          <cell r="L3154">
            <v>42899</v>
          </cell>
          <cell r="M3154">
            <v>42934</v>
          </cell>
          <cell r="N3154">
            <v>42917</v>
          </cell>
          <cell r="O3154" t="str">
            <v>Y</v>
          </cell>
          <cell r="P3154" t="str">
            <v>Chris Frey</v>
          </cell>
          <cell r="Q3154" t="str">
            <v>CF101</v>
          </cell>
          <cell r="R3154" t="str">
            <v>Erick Weinstein</v>
          </cell>
          <cell r="S3154" t="str">
            <v>EW101</v>
          </cell>
          <cell r="T3154" t="str">
            <v xml:space="preserve">KBH Enterprises </v>
          </cell>
          <cell r="U3154" t="str">
            <v>KH101</v>
          </cell>
          <cell r="V3154" t="str">
            <v>PetVet Care Centers</v>
          </cell>
          <cell r="W3154" t="str">
            <v>PETVET</v>
          </cell>
        </row>
        <row r="3155">
          <cell r="B3155" t="str">
            <v>419100038562</v>
          </cell>
          <cell r="C3155" t="str">
            <v>PETVET CARE CENTERS GEORGIA LLC</v>
          </cell>
          <cell r="D3155" t="str">
            <v>DOCKERY WILLIAMS ODOM DERISO VETERINARIANS</v>
          </cell>
          <cell r="E3155">
            <v>150000</v>
          </cell>
          <cell r="F3155">
            <v>1800000</v>
          </cell>
          <cell r="G3155" t="str">
            <v>Y</v>
          </cell>
          <cell r="H3155" t="str">
            <v>Y</v>
          </cell>
          <cell r="I3155">
            <v>42887</v>
          </cell>
          <cell r="J3155">
            <v>42894</v>
          </cell>
          <cell r="K3155">
            <v>42894</v>
          </cell>
          <cell r="L3155">
            <v>42894</v>
          </cell>
          <cell r="M3155">
            <v>42934</v>
          </cell>
          <cell r="N3155">
            <v>42917</v>
          </cell>
          <cell r="O3155" t="str">
            <v>Y</v>
          </cell>
          <cell r="P3155" t="str">
            <v>Chris Frey</v>
          </cell>
          <cell r="Q3155" t="str">
            <v>CF101</v>
          </cell>
          <cell r="R3155" t="str">
            <v>Erick Weinstein</v>
          </cell>
          <cell r="S3155" t="str">
            <v>EW101</v>
          </cell>
          <cell r="T3155" t="str">
            <v xml:space="preserve">KBH Enterprises </v>
          </cell>
          <cell r="U3155" t="str">
            <v>KH101</v>
          </cell>
          <cell r="V3155" t="str">
            <v>PetVet Care Centers</v>
          </cell>
          <cell r="W3155" t="str">
            <v>PETVET</v>
          </cell>
        </row>
        <row r="3156">
          <cell r="B3156" t="str">
            <v>419100039259</v>
          </cell>
          <cell r="C3156" t="str">
            <v>LAW OFFICES OF COREY D SILVERSTEIN PC</v>
          </cell>
          <cell r="D3156" t="str">
            <v>SILVERSTEIN LEGAL</v>
          </cell>
          <cell r="E3156">
            <v>70000</v>
          </cell>
          <cell r="F3156">
            <v>840000</v>
          </cell>
          <cell r="G3156" t="str">
            <v>Y</v>
          </cell>
          <cell r="H3156" t="str">
            <v>N</v>
          </cell>
          <cell r="I3156">
            <v>42887</v>
          </cell>
          <cell r="J3156">
            <v>42905</v>
          </cell>
          <cell r="K3156">
            <v>42907</v>
          </cell>
          <cell r="L3156">
            <v>42908</v>
          </cell>
          <cell r="M3156">
            <v>42916</v>
          </cell>
          <cell r="N3156">
            <v>42887</v>
          </cell>
          <cell r="O3156" t="str">
            <v>Y</v>
          </cell>
          <cell r="P3156" t="str">
            <v>Joel Paulin</v>
          </cell>
          <cell r="Q3156" t="str">
            <v>JP101</v>
          </cell>
        </row>
        <row r="3157">
          <cell r="B3157" t="str">
            <v>419100038599</v>
          </cell>
          <cell r="C3157" t="str">
            <v>PETVET CARE CENTERS GEORGIA LLC</v>
          </cell>
          <cell r="D3157" t="str">
            <v>DOUGLASVILLE VETERINARY HOSPITAL</v>
          </cell>
          <cell r="E3157">
            <v>140000</v>
          </cell>
          <cell r="F3157">
            <v>1680000</v>
          </cell>
          <cell r="G3157" t="str">
            <v>Y</v>
          </cell>
          <cell r="H3157" t="str">
            <v>N</v>
          </cell>
          <cell r="I3157">
            <v>42887</v>
          </cell>
          <cell r="J3157">
            <v>42894</v>
          </cell>
          <cell r="K3157">
            <v>42894</v>
          </cell>
          <cell r="L3157">
            <v>42894</v>
          </cell>
          <cell r="M3157">
            <v>42934</v>
          </cell>
          <cell r="N3157">
            <v>42917</v>
          </cell>
          <cell r="O3157" t="str">
            <v>Y</v>
          </cell>
          <cell r="P3157" t="str">
            <v>Chris Frey</v>
          </cell>
          <cell r="Q3157" t="str">
            <v>CF101</v>
          </cell>
          <cell r="R3157" t="str">
            <v>Erick Weinstein</v>
          </cell>
          <cell r="S3157" t="str">
            <v>EW101</v>
          </cell>
          <cell r="T3157" t="str">
            <v xml:space="preserve">KBH Enterprises </v>
          </cell>
          <cell r="U3157" t="str">
            <v>KH101</v>
          </cell>
          <cell r="V3157" t="str">
            <v>PetVet Care Centers</v>
          </cell>
          <cell r="W3157" t="str">
            <v>PETVET</v>
          </cell>
        </row>
        <row r="3158">
          <cell r="B3158" t="str">
            <v>419100039268</v>
          </cell>
          <cell r="C3158" t="str">
            <v>AL VETERINARY SERVICES, PC</v>
          </cell>
          <cell r="D3158" t="str">
            <v>WEST GATE VETERINARY HOSPITAL</v>
          </cell>
          <cell r="E3158">
            <v>121000</v>
          </cell>
          <cell r="F3158">
            <v>1452000</v>
          </cell>
          <cell r="G3158" t="str">
            <v>Y</v>
          </cell>
          <cell r="H3158" t="str">
            <v>N</v>
          </cell>
          <cell r="I3158">
            <v>42887</v>
          </cell>
          <cell r="J3158">
            <v>42895</v>
          </cell>
          <cell r="K3158">
            <v>42895</v>
          </cell>
          <cell r="L3158">
            <v>42895</v>
          </cell>
          <cell r="M3158">
            <v>42934</v>
          </cell>
          <cell r="N3158">
            <v>42917</v>
          </cell>
          <cell r="O3158" t="str">
            <v>Y</v>
          </cell>
          <cell r="P3158" t="str">
            <v>Chris Frey</v>
          </cell>
          <cell r="Q3158" t="str">
            <v>CF101</v>
          </cell>
          <cell r="R3158" t="str">
            <v>Erick Weinstein</v>
          </cell>
          <cell r="S3158" t="str">
            <v>EW101</v>
          </cell>
          <cell r="T3158" t="str">
            <v xml:space="preserve">KBH Enterprises </v>
          </cell>
          <cell r="U3158" t="str">
            <v>KH101</v>
          </cell>
          <cell r="V3158" t="str">
            <v>PetVet Care Centers</v>
          </cell>
          <cell r="W3158" t="str">
            <v>PETVET</v>
          </cell>
        </row>
        <row r="3159">
          <cell r="B3159" t="str">
            <v>419100038624</v>
          </cell>
          <cell r="C3159" t="str">
            <v>PETVET CARE CENTERS GEORGIA LLC</v>
          </cell>
          <cell r="D3159" t="str">
            <v>HEART OF SUWANEE ANIMAL HOSPITAL</v>
          </cell>
          <cell r="E3159">
            <v>105000</v>
          </cell>
          <cell r="F3159">
            <v>1260000</v>
          </cell>
          <cell r="G3159" t="str">
            <v>Y</v>
          </cell>
          <cell r="H3159" t="str">
            <v>N</v>
          </cell>
          <cell r="I3159">
            <v>42887</v>
          </cell>
          <cell r="J3159">
            <v>42894</v>
          </cell>
          <cell r="K3159">
            <v>42894</v>
          </cell>
          <cell r="L3159">
            <v>42894</v>
          </cell>
          <cell r="M3159">
            <v>42947</v>
          </cell>
          <cell r="N3159">
            <v>42917</v>
          </cell>
          <cell r="O3159" t="str">
            <v>Y</v>
          </cell>
          <cell r="P3159" t="str">
            <v>Chris Frey</v>
          </cell>
          <cell r="Q3159" t="str">
            <v>CF101</v>
          </cell>
          <cell r="R3159" t="str">
            <v>Erick Weinstein</v>
          </cell>
          <cell r="S3159" t="str">
            <v>EW101</v>
          </cell>
          <cell r="T3159" t="str">
            <v xml:space="preserve">KBH Enterprises </v>
          </cell>
          <cell r="U3159" t="str">
            <v>KH101</v>
          </cell>
          <cell r="V3159" t="str">
            <v>PetVet Care Centers</v>
          </cell>
          <cell r="W3159" t="str">
            <v>PETVET</v>
          </cell>
        </row>
        <row r="3160">
          <cell r="B3160" t="str">
            <v>419100039277</v>
          </cell>
          <cell r="C3160" t="str">
            <v>PETVET CARE CENTERS MASSACHUSETTS LLC</v>
          </cell>
          <cell r="D3160" t="str">
            <v>NEW ENGLAND ANIMAL HOSPITAL</v>
          </cell>
          <cell r="E3160">
            <v>190000</v>
          </cell>
          <cell r="F3160">
            <v>2280000</v>
          </cell>
          <cell r="G3160" t="str">
            <v>Y</v>
          </cell>
          <cell r="H3160" t="str">
            <v>N</v>
          </cell>
          <cell r="I3160">
            <v>42887</v>
          </cell>
          <cell r="J3160">
            <v>42898</v>
          </cell>
          <cell r="K3160">
            <v>42899</v>
          </cell>
          <cell r="L3160">
            <v>42899</v>
          </cell>
          <cell r="M3160">
            <v>42916</v>
          </cell>
          <cell r="N3160">
            <v>42887</v>
          </cell>
          <cell r="O3160" t="str">
            <v>Y</v>
          </cell>
          <cell r="P3160" t="str">
            <v>Chris Frey</v>
          </cell>
          <cell r="Q3160" t="str">
            <v>CF101</v>
          </cell>
          <cell r="R3160" t="str">
            <v>Erick Weinstein</v>
          </cell>
          <cell r="S3160" t="str">
            <v>EW101</v>
          </cell>
          <cell r="T3160" t="str">
            <v xml:space="preserve">KBH Enterprises </v>
          </cell>
          <cell r="U3160" t="str">
            <v>KH101</v>
          </cell>
          <cell r="V3160" t="str">
            <v>PetVet Care Centers</v>
          </cell>
          <cell r="W3160" t="str">
            <v>PETVET</v>
          </cell>
        </row>
        <row r="3161">
          <cell r="B3161" t="str">
            <v>419100038651</v>
          </cell>
          <cell r="C3161" t="str">
            <v>PETVET CARE CENTERS GEORGIA LLC</v>
          </cell>
          <cell r="D3161" t="str">
            <v>WESTSIDE ANIMAL EMERGENCY CLINIC</v>
          </cell>
          <cell r="E3161">
            <v>55000</v>
          </cell>
          <cell r="F3161">
            <v>660000</v>
          </cell>
          <cell r="G3161" t="str">
            <v>Y</v>
          </cell>
          <cell r="H3161" t="str">
            <v>N</v>
          </cell>
          <cell r="I3161">
            <v>42887</v>
          </cell>
          <cell r="J3161">
            <v>42894</v>
          </cell>
          <cell r="K3161">
            <v>42894</v>
          </cell>
          <cell r="L3161">
            <v>42894</v>
          </cell>
          <cell r="M3161">
            <v>42934</v>
          </cell>
          <cell r="N3161">
            <v>42917</v>
          </cell>
          <cell r="O3161" t="str">
            <v>Y</v>
          </cell>
          <cell r="P3161" t="str">
            <v>Chris Frey</v>
          </cell>
          <cell r="Q3161" t="str">
            <v>CF101</v>
          </cell>
          <cell r="R3161" t="str">
            <v>Erick Weinstein</v>
          </cell>
          <cell r="S3161" t="str">
            <v>EW101</v>
          </cell>
          <cell r="T3161" t="str">
            <v xml:space="preserve">KBH Enterprises </v>
          </cell>
          <cell r="U3161" t="str">
            <v>KH101</v>
          </cell>
          <cell r="V3161" t="str">
            <v>PetVet Care Centers</v>
          </cell>
          <cell r="W3161" t="str">
            <v>PETVET</v>
          </cell>
        </row>
        <row r="3162">
          <cell r="B3162" t="str">
            <v>419100039286</v>
          </cell>
          <cell r="C3162" t="str">
            <v>VITALITY VETERINARY SERVICES SWANSEA LLC</v>
          </cell>
          <cell r="D3162" t="str">
            <v>VITALITY VETERINARY SERVICES</v>
          </cell>
          <cell r="E3162">
            <v>60000</v>
          </cell>
          <cell r="F3162">
            <v>720000</v>
          </cell>
          <cell r="G3162" t="str">
            <v>N</v>
          </cell>
          <cell r="H3162" t="str">
            <v>N</v>
          </cell>
          <cell r="I3162">
            <v>42887</v>
          </cell>
          <cell r="J3162">
            <v>42906</v>
          </cell>
          <cell r="K3162">
            <v>42907</v>
          </cell>
          <cell r="L3162">
            <v>42907</v>
          </cell>
          <cell r="M3162">
            <v>42934</v>
          </cell>
          <cell r="N3162">
            <v>42917</v>
          </cell>
          <cell r="O3162" t="str">
            <v>Y</v>
          </cell>
          <cell r="P3162" t="str">
            <v>Mike Roberts</v>
          </cell>
          <cell r="Q3162" t="str">
            <v>MR102</v>
          </cell>
          <cell r="R3162" t="str">
            <v>Chris Frey</v>
          </cell>
          <cell r="S3162" t="str">
            <v>CF101</v>
          </cell>
        </row>
        <row r="3163">
          <cell r="B3163" t="str">
            <v>419100038688</v>
          </cell>
          <cell r="C3163" t="str">
            <v>PETVET CARE CENTERS GEORGIA LLC</v>
          </cell>
          <cell r="D3163" t="str">
            <v>STATESBORO BULLOCH REGIONAL VETERINARY HOSPITAL</v>
          </cell>
          <cell r="E3163">
            <v>140000</v>
          </cell>
          <cell r="F3163">
            <v>1680000</v>
          </cell>
          <cell r="G3163" t="str">
            <v>Y</v>
          </cell>
          <cell r="H3163" t="str">
            <v>N</v>
          </cell>
          <cell r="I3163">
            <v>42887</v>
          </cell>
          <cell r="J3163">
            <v>42894</v>
          </cell>
          <cell r="K3163">
            <v>42894</v>
          </cell>
          <cell r="L3163">
            <v>42894</v>
          </cell>
          <cell r="M3163">
            <v>42934</v>
          </cell>
          <cell r="N3163">
            <v>42917</v>
          </cell>
          <cell r="O3163" t="str">
            <v>Y</v>
          </cell>
          <cell r="P3163" t="str">
            <v>Chris Frey</v>
          </cell>
          <cell r="Q3163" t="str">
            <v>CF101</v>
          </cell>
          <cell r="R3163" t="str">
            <v>Erick Weinstein</v>
          </cell>
          <cell r="S3163" t="str">
            <v>EW101</v>
          </cell>
          <cell r="T3163" t="str">
            <v xml:space="preserve">KBH Enterprises </v>
          </cell>
          <cell r="U3163" t="str">
            <v>KH101</v>
          </cell>
          <cell r="V3163" t="str">
            <v>PetVet Care Centers</v>
          </cell>
          <cell r="W3163" t="str">
            <v>PETVET</v>
          </cell>
        </row>
        <row r="3164">
          <cell r="B3164" t="str">
            <v>419100039295</v>
          </cell>
          <cell r="C3164" t="str">
            <v>WASHINGTON VETERINARY SERVICES, PS</v>
          </cell>
          <cell r="D3164" t="str">
            <v>OLYMPIA PET EMERGENCY</v>
          </cell>
          <cell r="E3164">
            <v>210000</v>
          </cell>
          <cell r="F3164">
            <v>2520000</v>
          </cell>
          <cell r="G3164" t="str">
            <v>Y</v>
          </cell>
          <cell r="H3164" t="str">
            <v>Y</v>
          </cell>
          <cell r="I3164">
            <v>42887</v>
          </cell>
          <cell r="J3164">
            <v>42895</v>
          </cell>
          <cell r="K3164">
            <v>42895</v>
          </cell>
          <cell r="L3164">
            <v>42895</v>
          </cell>
          <cell r="M3164">
            <v>42937</v>
          </cell>
          <cell r="N3164">
            <v>42917</v>
          </cell>
          <cell r="O3164" t="str">
            <v>Y</v>
          </cell>
          <cell r="P3164" t="str">
            <v>Chris Frey</v>
          </cell>
          <cell r="Q3164" t="str">
            <v>CF101</v>
          </cell>
          <cell r="R3164" t="str">
            <v>Erick Weinstein</v>
          </cell>
          <cell r="S3164" t="str">
            <v>EW101</v>
          </cell>
          <cell r="T3164" t="str">
            <v xml:space="preserve">KBH Enterprises </v>
          </cell>
          <cell r="U3164" t="str">
            <v>KH101</v>
          </cell>
          <cell r="V3164" t="str">
            <v>PetVet Care Centers</v>
          </cell>
          <cell r="W3164" t="str">
            <v>PETVET</v>
          </cell>
        </row>
        <row r="3165">
          <cell r="B3165" t="str">
            <v>419100038713</v>
          </cell>
          <cell r="C3165" t="str">
            <v>PETVET CARE CENTERS GEORGIA LLC</v>
          </cell>
          <cell r="D3165" t="str">
            <v>OAKWOOD ANIMAL HOSPITAL</v>
          </cell>
          <cell r="E3165">
            <v>115000</v>
          </cell>
          <cell r="F3165">
            <v>1380000</v>
          </cell>
          <cell r="G3165" t="str">
            <v>Y</v>
          </cell>
          <cell r="H3165" t="str">
            <v>N</v>
          </cell>
          <cell r="I3165">
            <v>42887</v>
          </cell>
          <cell r="J3165">
            <v>42894</v>
          </cell>
          <cell r="K3165">
            <v>42894</v>
          </cell>
          <cell r="L3165">
            <v>42894</v>
          </cell>
          <cell r="M3165">
            <v>42944</v>
          </cell>
          <cell r="N3165">
            <v>42917</v>
          </cell>
          <cell r="O3165" t="str">
            <v>Y</v>
          </cell>
          <cell r="P3165" t="str">
            <v>Chris Frey</v>
          </cell>
          <cell r="Q3165" t="str">
            <v>CF101</v>
          </cell>
          <cell r="R3165" t="str">
            <v>Erick Weinstein</v>
          </cell>
          <cell r="S3165" t="str">
            <v>EW101</v>
          </cell>
          <cell r="T3165" t="str">
            <v xml:space="preserve">KBH Enterprises </v>
          </cell>
          <cell r="U3165" t="str">
            <v>KH101</v>
          </cell>
          <cell r="V3165" t="str">
            <v>PetVet Care Centers</v>
          </cell>
          <cell r="W3165" t="str">
            <v>PETVET</v>
          </cell>
        </row>
        <row r="3166">
          <cell r="B3166" t="str">
            <v>419100039302</v>
          </cell>
          <cell r="C3166" t="str">
            <v>PETVET CARE CENTERS MASSACHUSETTS LLC</v>
          </cell>
          <cell r="D3166" t="str">
            <v>WOBURN ANIMAL HOSPITAL</v>
          </cell>
          <cell r="E3166">
            <v>255000</v>
          </cell>
          <cell r="F3166">
            <v>3060000</v>
          </cell>
          <cell r="G3166" t="str">
            <v>Y</v>
          </cell>
          <cell r="H3166" t="str">
            <v>Y</v>
          </cell>
          <cell r="I3166">
            <v>42887</v>
          </cell>
          <cell r="J3166">
            <v>42898</v>
          </cell>
          <cell r="K3166">
            <v>42899</v>
          </cell>
          <cell r="L3166">
            <v>42899</v>
          </cell>
          <cell r="M3166">
            <v>42934</v>
          </cell>
          <cell r="N3166">
            <v>42917</v>
          </cell>
          <cell r="O3166" t="str">
            <v>Y</v>
          </cell>
          <cell r="P3166" t="str">
            <v>Chris Frey</v>
          </cell>
          <cell r="Q3166" t="str">
            <v>CF101</v>
          </cell>
          <cell r="R3166" t="str">
            <v>Erick Weinstein</v>
          </cell>
          <cell r="S3166" t="str">
            <v>EW101</v>
          </cell>
          <cell r="T3166" t="str">
            <v xml:space="preserve">KBH Enterprises </v>
          </cell>
          <cell r="U3166" t="str">
            <v>KH101</v>
          </cell>
          <cell r="V3166" t="str">
            <v>PetVet Care Centers</v>
          </cell>
          <cell r="W3166" t="str">
            <v>PETVET</v>
          </cell>
        </row>
        <row r="3167">
          <cell r="B3167" t="str">
            <v>419100038740</v>
          </cell>
          <cell r="C3167" t="str">
            <v>PETVET CARE CENTERS GEORGIA LLC</v>
          </cell>
          <cell r="D3167" t="str">
            <v>NORTH COBB ANIMAL HOSPITAL</v>
          </cell>
          <cell r="E3167">
            <v>105000</v>
          </cell>
          <cell r="F3167">
            <v>1260000</v>
          </cell>
          <cell r="G3167" t="str">
            <v>Y</v>
          </cell>
          <cell r="H3167" t="str">
            <v>N</v>
          </cell>
          <cell r="I3167">
            <v>42887</v>
          </cell>
          <cell r="J3167">
            <v>42894</v>
          </cell>
          <cell r="K3167">
            <v>42894</v>
          </cell>
          <cell r="L3167">
            <v>42894</v>
          </cell>
          <cell r="M3167">
            <v>42934</v>
          </cell>
          <cell r="N3167">
            <v>42917</v>
          </cell>
          <cell r="O3167" t="str">
            <v>Y</v>
          </cell>
          <cell r="P3167" t="str">
            <v>Chris Frey</v>
          </cell>
          <cell r="Q3167" t="str">
            <v>CF101</v>
          </cell>
          <cell r="R3167" t="str">
            <v>Erick Weinstein</v>
          </cell>
          <cell r="S3167" t="str">
            <v>EW101</v>
          </cell>
          <cell r="T3167" t="str">
            <v xml:space="preserve">KBH Enterprises </v>
          </cell>
          <cell r="U3167" t="str">
            <v>KH101</v>
          </cell>
          <cell r="V3167" t="str">
            <v>PetVet Care Centers</v>
          </cell>
          <cell r="W3167" t="str">
            <v>PETVET</v>
          </cell>
        </row>
        <row r="3168">
          <cell r="B3168" t="str">
            <v>419100039311</v>
          </cell>
          <cell r="C3168" t="str">
            <v>PRO ANDERSON LLC</v>
          </cell>
          <cell r="D3168" t="str">
            <v>THE LITTLE GYM OF JACKSONVILLE</v>
          </cell>
          <cell r="E3168">
            <v>30000</v>
          </cell>
          <cell r="F3168">
            <v>360000</v>
          </cell>
          <cell r="G3168" t="str">
            <v>N</v>
          </cell>
          <cell r="H3168" t="str">
            <v>N</v>
          </cell>
          <cell r="I3168">
            <v>42887</v>
          </cell>
          <cell r="J3168">
            <v>42906</v>
          </cell>
          <cell r="K3168">
            <v>42907</v>
          </cell>
          <cell r="L3168">
            <v>42907</v>
          </cell>
          <cell r="M3168">
            <v>43000</v>
          </cell>
          <cell r="N3168">
            <v>42979</v>
          </cell>
          <cell r="O3168" t="str">
            <v>Y</v>
          </cell>
          <cell r="P3168" t="str">
            <v xml:space="preserve">KBH Enterprises </v>
          </cell>
          <cell r="Q3168" t="str">
            <v>KH101</v>
          </cell>
          <cell r="R3168" t="str">
            <v>Erick Weinstein</v>
          </cell>
          <cell r="S3168" t="str">
            <v>EW101</v>
          </cell>
          <cell r="T3168" t="str">
            <v>The Little Gym</v>
          </cell>
          <cell r="U3168" t="str">
            <v>TLG101</v>
          </cell>
        </row>
        <row r="3169">
          <cell r="B3169" t="str">
            <v>419100038777</v>
          </cell>
          <cell r="C3169" t="str">
            <v>PETVET CARE CENTERS GEORGIA LLC</v>
          </cell>
          <cell r="D3169" t="str">
            <v>NEW HOPE ANIMAL HOSPITAL</v>
          </cell>
          <cell r="E3169">
            <v>100000</v>
          </cell>
          <cell r="F3169">
            <v>1200000</v>
          </cell>
          <cell r="G3169" t="str">
            <v>Y</v>
          </cell>
          <cell r="H3169" t="str">
            <v>N</v>
          </cell>
          <cell r="I3169">
            <v>42887</v>
          </cell>
          <cell r="J3169">
            <v>42894</v>
          </cell>
          <cell r="K3169">
            <v>42894</v>
          </cell>
          <cell r="L3169">
            <v>42894</v>
          </cell>
          <cell r="M3169">
            <v>42934</v>
          </cell>
          <cell r="N3169">
            <v>42917</v>
          </cell>
          <cell r="O3169" t="str">
            <v>Y</v>
          </cell>
          <cell r="P3169" t="str">
            <v>Chris Frey</v>
          </cell>
          <cell r="Q3169" t="str">
            <v>CF101</v>
          </cell>
          <cell r="R3169" t="str">
            <v>Erick Weinstein</v>
          </cell>
          <cell r="S3169" t="str">
            <v>EW101</v>
          </cell>
          <cell r="T3169" t="str">
            <v xml:space="preserve">KBH Enterprises </v>
          </cell>
          <cell r="U3169" t="str">
            <v>KH101</v>
          </cell>
          <cell r="V3169" t="str">
            <v>PetVet Care Centers</v>
          </cell>
          <cell r="W3169" t="str">
            <v>PETVET</v>
          </cell>
        </row>
        <row r="3170">
          <cell r="B3170" t="str">
            <v>419100039320</v>
          </cell>
          <cell r="C3170" t="str">
            <v>WASHINGTON VETERINARY SERVICES, PS</v>
          </cell>
          <cell r="D3170" t="str">
            <v>RAINTREE VETERINARY CENTER</v>
          </cell>
          <cell r="E3170">
            <v>70000</v>
          </cell>
          <cell r="F3170">
            <v>840000</v>
          </cell>
          <cell r="G3170" t="str">
            <v>Y</v>
          </cell>
          <cell r="H3170" t="str">
            <v>Y</v>
          </cell>
          <cell r="I3170">
            <v>42887</v>
          </cell>
          <cell r="J3170">
            <v>42895</v>
          </cell>
          <cell r="K3170">
            <v>42895</v>
          </cell>
          <cell r="L3170">
            <v>42895</v>
          </cell>
          <cell r="M3170">
            <v>42944</v>
          </cell>
          <cell r="N3170">
            <v>42917</v>
          </cell>
          <cell r="O3170" t="str">
            <v>Y</v>
          </cell>
          <cell r="P3170" t="str">
            <v>Chris Frey</v>
          </cell>
          <cell r="Q3170" t="str">
            <v>CF101</v>
          </cell>
          <cell r="R3170" t="str">
            <v>Erick Weinstein</v>
          </cell>
          <cell r="S3170" t="str">
            <v>EW101</v>
          </cell>
          <cell r="T3170" t="str">
            <v xml:space="preserve">KBH Enterprises </v>
          </cell>
          <cell r="U3170" t="str">
            <v>KH101</v>
          </cell>
          <cell r="V3170" t="str">
            <v>PetVet Care Centers</v>
          </cell>
          <cell r="W3170" t="str">
            <v>PETVET</v>
          </cell>
        </row>
        <row r="3171">
          <cell r="B3171" t="str">
            <v>419100038802</v>
          </cell>
          <cell r="C3171" t="str">
            <v>PETVET CARE CENTERS GEORGIA LLC</v>
          </cell>
          <cell r="D3171" t="str">
            <v>JOHNS CREEK VETERINARY CLINIC</v>
          </cell>
          <cell r="E3171">
            <v>130000</v>
          </cell>
          <cell r="F3171">
            <v>1560000</v>
          </cell>
          <cell r="G3171" t="str">
            <v>Y</v>
          </cell>
          <cell r="H3171" t="str">
            <v>Y</v>
          </cell>
          <cell r="I3171">
            <v>42887</v>
          </cell>
          <cell r="J3171">
            <v>42894</v>
          </cell>
          <cell r="K3171">
            <v>42894</v>
          </cell>
          <cell r="L3171">
            <v>42894</v>
          </cell>
          <cell r="M3171">
            <v>42934</v>
          </cell>
          <cell r="N3171">
            <v>42917</v>
          </cell>
          <cell r="O3171" t="str">
            <v>Y</v>
          </cell>
          <cell r="P3171" t="str">
            <v>Chris Frey</v>
          </cell>
          <cell r="Q3171" t="str">
            <v>CF101</v>
          </cell>
          <cell r="R3171" t="str">
            <v>Erick Weinstein</v>
          </cell>
          <cell r="S3171" t="str">
            <v>EW101</v>
          </cell>
          <cell r="T3171" t="str">
            <v xml:space="preserve">KBH Enterprises </v>
          </cell>
          <cell r="U3171" t="str">
            <v>KH101</v>
          </cell>
          <cell r="V3171" t="str">
            <v>PetVet Care Centers</v>
          </cell>
          <cell r="W3171" t="str">
            <v>PETVET</v>
          </cell>
        </row>
        <row r="3172">
          <cell r="B3172" t="str">
            <v>419100039339</v>
          </cell>
          <cell r="C3172" t="str">
            <v>CAROLINA VETERINARY SPECIALISTS PA</v>
          </cell>
          <cell r="D3172" t="str">
            <v>CAROLINA VETERINARY SPECIALISTS - CHARLOTTE</v>
          </cell>
          <cell r="E3172">
            <v>500000</v>
          </cell>
          <cell r="F3172">
            <v>6000000</v>
          </cell>
          <cell r="G3172" t="str">
            <v>Y</v>
          </cell>
          <cell r="H3172" t="str">
            <v>N</v>
          </cell>
          <cell r="I3172">
            <v>42887</v>
          </cell>
          <cell r="J3172">
            <v>42898</v>
          </cell>
          <cell r="K3172">
            <v>42899</v>
          </cell>
          <cell r="L3172">
            <v>42899</v>
          </cell>
          <cell r="M3172">
            <v>42934</v>
          </cell>
          <cell r="N3172">
            <v>42917</v>
          </cell>
          <cell r="O3172" t="str">
            <v>Y</v>
          </cell>
          <cell r="P3172" t="str">
            <v>Chris Frey</v>
          </cell>
          <cell r="Q3172" t="str">
            <v>CF101</v>
          </cell>
          <cell r="R3172" t="str">
            <v>Erick Weinstein</v>
          </cell>
          <cell r="S3172" t="str">
            <v>EW101</v>
          </cell>
          <cell r="T3172" t="str">
            <v xml:space="preserve">KBH Enterprises </v>
          </cell>
          <cell r="U3172" t="str">
            <v>KH101</v>
          </cell>
          <cell r="V3172" t="str">
            <v>PetVet Care Centers</v>
          </cell>
          <cell r="W3172" t="str">
            <v>PETVET</v>
          </cell>
        </row>
        <row r="3173">
          <cell r="B3173" t="str">
            <v>419100038839</v>
          </cell>
          <cell r="C3173" t="str">
            <v>PETVET CARE CENTERS GEORGIA LLC</v>
          </cell>
          <cell r="D3173" t="str">
            <v>EAST COWETA VETERINARY HOSPITAL</v>
          </cell>
          <cell r="E3173">
            <v>100000</v>
          </cell>
          <cell r="F3173">
            <v>1200000</v>
          </cell>
          <cell r="G3173" t="str">
            <v>Y</v>
          </cell>
          <cell r="H3173" t="str">
            <v>N</v>
          </cell>
          <cell r="I3173">
            <v>42887</v>
          </cell>
          <cell r="J3173">
            <v>42894</v>
          </cell>
          <cell r="K3173">
            <v>42894</v>
          </cell>
          <cell r="L3173">
            <v>42894</v>
          </cell>
          <cell r="M3173">
            <v>42972</v>
          </cell>
          <cell r="N3173">
            <v>42948</v>
          </cell>
          <cell r="O3173" t="str">
            <v>Y</v>
          </cell>
          <cell r="P3173" t="str">
            <v>Chris Frey</v>
          </cell>
          <cell r="Q3173" t="str">
            <v>CF101</v>
          </cell>
          <cell r="R3173" t="str">
            <v>Erick Weinstein</v>
          </cell>
          <cell r="S3173" t="str">
            <v>EW101</v>
          </cell>
          <cell r="T3173" t="str">
            <v xml:space="preserve">KBH Enterprises </v>
          </cell>
          <cell r="U3173" t="str">
            <v>KH101</v>
          </cell>
          <cell r="V3173" t="str">
            <v>PetVet Care Centers</v>
          </cell>
          <cell r="W3173" t="str">
            <v>PETVET</v>
          </cell>
        </row>
        <row r="3174">
          <cell r="B3174" t="str">
            <v>419100039348</v>
          </cell>
          <cell r="C3174" t="str">
            <v>PETVET CARE CENTERS CALIFORNIA INC</v>
          </cell>
          <cell r="D3174" t="str">
            <v>DIABLO VIEW VETERINARY HOSPITAL</v>
          </cell>
          <cell r="E3174">
            <v>137500</v>
          </cell>
          <cell r="F3174">
            <v>1650000</v>
          </cell>
          <cell r="G3174" t="str">
            <v>N</v>
          </cell>
          <cell r="H3174" t="str">
            <v>N</v>
          </cell>
          <cell r="I3174">
            <v>42887</v>
          </cell>
          <cell r="J3174">
            <v>42906</v>
          </cell>
          <cell r="K3174">
            <v>42906</v>
          </cell>
          <cell r="L3174">
            <v>42906</v>
          </cell>
          <cell r="M3174">
            <v>42916</v>
          </cell>
          <cell r="N3174">
            <v>42887</v>
          </cell>
          <cell r="O3174" t="str">
            <v>Y</v>
          </cell>
          <cell r="P3174" t="str">
            <v>Chris Frey</v>
          </cell>
          <cell r="Q3174" t="str">
            <v>CF101</v>
          </cell>
          <cell r="R3174" t="str">
            <v>Erick Weinstein</v>
          </cell>
          <cell r="S3174" t="str">
            <v>EW101</v>
          </cell>
          <cell r="T3174" t="str">
            <v xml:space="preserve">KBH Enterprises </v>
          </cell>
          <cell r="U3174" t="str">
            <v>KH101</v>
          </cell>
          <cell r="V3174" t="str">
            <v>PetVet Care Centers</v>
          </cell>
          <cell r="W3174" t="str">
            <v>PETVET</v>
          </cell>
        </row>
        <row r="3175">
          <cell r="B3175" t="str">
            <v>419100039357</v>
          </cell>
          <cell r="C3175" t="str">
            <v>PETVET CARE CENTERS COLORADO LLC</v>
          </cell>
          <cell r="D3175" t="str">
            <v>VRCC VETERINARY SPECIALTY AND EMERGENCY HOSPITAL</v>
          </cell>
          <cell r="E3175">
            <v>1420000</v>
          </cell>
          <cell r="F3175">
            <v>17040000</v>
          </cell>
          <cell r="G3175" t="str">
            <v>Y</v>
          </cell>
          <cell r="H3175" t="str">
            <v>N</v>
          </cell>
          <cell r="I3175">
            <v>42887</v>
          </cell>
          <cell r="J3175">
            <v>42895</v>
          </cell>
          <cell r="K3175">
            <v>42895</v>
          </cell>
          <cell r="L3175">
            <v>42895</v>
          </cell>
          <cell r="M3175">
            <v>42951</v>
          </cell>
          <cell r="N3175">
            <v>42948</v>
          </cell>
          <cell r="O3175" t="str">
            <v>Y</v>
          </cell>
          <cell r="P3175" t="str">
            <v>Chris Frey</v>
          </cell>
          <cell r="Q3175" t="str">
            <v>CF101</v>
          </cell>
          <cell r="R3175" t="str">
            <v>Erick Weinstein</v>
          </cell>
          <cell r="S3175" t="str">
            <v>EW101</v>
          </cell>
          <cell r="T3175" t="str">
            <v xml:space="preserve">KBH Enterprises </v>
          </cell>
          <cell r="U3175" t="str">
            <v>KH101</v>
          </cell>
          <cell r="V3175" t="str">
            <v>PetVet Care Centers</v>
          </cell>
          <cell r="W3175" t="str">
            <v>PETVET</v>
          </cell>
        </row>
        <row r="3176">
          <cell r="B3176" t="str">
            <v>419100039366</v>
          </cell>
          <cell r="C3176" t="str">
            <v>CAROLINA VETERINARY SPECIALISTS PA</v>
          </cell>
          <cell r="D3176" t="str">
            <v>CAROLINA VETERINARY SPECIALISTS - GREENSBORO</v>
          </cell>
          <cell r="E3176">
            <v>640000</v>
          </cell>
          <cell r="F3176">
            <v>7680000</v>
          </cell>
          <cell r="G3176" t="str">
            <v>Y</v>
          </cell>
          <cell r="H3176" t="str">
            <v>Y</v>
          </cell>
          <cell r="I3176">
            <v>42887</v>
          </cell>
          <cell r="J3176">
            <v>42898</v>
          </cell>
          <cell r="K3176">
            <v>42899</v>
          </cell>
          <cell r="L3176">
            <v>42899</v>
          </cell>
          <cell r="M3176">
            <v>42934</v>
          </cell>
          <cell r="N3176">
            <v>42917</v>
          </cell>
          <cell r="O3176" t="str">
            <v>Y</v>
          </cell>
          <cell r="P3176" t="str">
            <v>Chris Frey</v>
          </cell>
          <cell r="Q3176" t="str">
            <v>CF101</v>
          </cell>
          <cell r="R3176" t="str">
            <v>Erick Weinstein</v>
          </cell>
          <cell r="S3176" t="str">
            <v>EW101</v>
          </cell>
          <cell r="T3176" t="str">
            <v xml:space="preserve">KBH Enterprises </v>
          </cell>
          <cell r="U3176" t="str">
            <v>KH101</v>
          </cell>
          <cell r="V3176" t="str">
            <v>PetVet Care Centers</v>
          </cell>
          <cell r="W3176" t="str">
            <v>PETVET</v>
          </cell>
        </row>
        <row r="3177">
          <cell r="B3177" t="str">
            <v>419100039375</v>
          </cell>
          <cell r="C3177" t="str">
            <v>ILLUSTRATIVE COMMUNICATIONS LLC</v>
          </cell>
          <cell r="D3177" t="str">
            <v>IC-LAP.COM</v>
          </cell>
          <cell r="E3177">
            <v>50000</v>
          </cell>
          <cell r="F3177">
            <v>600000</v>
          </cell>
          <cell r="G3177" t="str">
            <v>N</v>
          </cell>
          <cell r="H3177" t="str">
            <v>N</v>
          </cell>
          <cell r="I3177">
            <v>42887</v>
          </cell>
          <cell r="J3177">
            <v>42906</v>
          </cell>
          <cell r="K3177">
            <v>42908</v>
          </cell>
          <cell r="L3177">
            <v>42922</v>
          </cell>
          <cell r="M3177">
            <v>42937</v>
          </cell>
          <cell r="N3177">
            <v>42917</v>
          </cell>
          <cell r="O3177" t="str">
            <v>Y</v>
          </cell>
          <cell r="P3177" t="str">
            <v>RocketGate</v>
          </cell>
          <cell r="Q3177" t="str">
            <v>RG101</v>
          </cell>
          <cell r="R3177" t="str">
            <v>Global Personals</v>
          </cell>
          <cell r="S3177" t="str">
            <v>GP101</v>
          </cell>
        </row>
        <row r="3178">
          <cell r="B3178" t="str">
            <v>419100039384</v>
          </cell>
          <cell r="C3178" t="str">
            <v>PETVET CARE CENTERS COLORADO LLC</v>
          </cell>
          <cell r="D3178" t="str">
            <v>PETS ON BROADWAY ANIMAL HOSPITAL</v>
          </cell>
          <cell r="E3178">
            <v>135000</v>
          </cell>
          <cell r="F3178">
            <v>1620000</v>
          </cell>
          <cell r="G3178" t="str">
            <v>Y</v>
          </cell>
          <cell r="H3178" t="str">
            <v>N</v>
          </cell>
          <cell r="I3178">
            <v>42887</v>
          </cell>
          <cell r="J3178">
            <v>42895</v>
          </cell>
          <cell r="K3178">
            <v>42895</v>
          </cell>
          <cell r="L3178">
            <v>42895</v>
          </cell>
          <cell r="M3178">
            <v>42944</v>
          </cell>
          <cell r="N3178">
            <v>42917</v>
          </cell>
          <cell r="O3178" t="str">
            <v>Y</v>
          </cell>
          <cell r="P3178" t="str">
            <v>Chris Frey</v>
          </cell>
          <cell r="Q3178" t="str">
            <v>CF101</v>
          </cell>
          <cell r="R3178" t="str">
            <v>Erick Weinstein</v>
          </cell>
          <cell r="S3178" t="str">
            <v>EW101</v>
          </cell>
          <cell r="T3178" t="str">
            <v xml:space="preserve">KBH Enterprises </v>
          </cell>
          <cell r="U3178" t="str">
            <v>KH101</v>
          </cell>
          <cell r="V3178" t="str">
            <v>PetVet Care Centers</v>
          </cell>
          <cell r="W3178" t="str">
            <v>PETVET</v>
          </cell>
        </row>
        <row r="3179">
          <cell r="B3179" t="str">
            <v>419100039393</v>
          </cell>
          <cell r="C3179" t="str">
            <v>CAROLINA VETERINARY SPECIALISTS PA</v>
          </cell>
          <cell r="D3179" t="str">
            <v>CAROLINA VETERINARY SPECIALISTS - WINSTON SALEM</v>
          </cell>
          <cell r="E3179">
            <v>570000</v>
          </cell>
          <cell r="F3179">
            <v>6840000</v>
          </cell>
          <cell r="G3179" t="str">
            <v>Y</v>
          </cell>
          <cell r="H3179" t="str">
            <v>N</v>
          </cell>
          <cell r="I3179">
            <v>42887</v>
          </cell>
          <cell r="J3179">
            <v>42898</v>
          </cell>
          <cell r="K3179">
            <v>42899</v>
          </cell>
          <cell r="L3179">
            <v>42899</v>
          </cell>
          <cell r="M3179">
            <v>42934</v>
          </cell>
          <cell r="N3179">
            <v>42917</v>
          </cell>
          <cell r="O3179" t="str">
            <v>Y</v>
          </cell>
          <cell r="P3179" t="str">
            <v>Chris Frey</v>
          </cell>
          <cell r="Q3179" t="str">
            <v>CF101</v>
          </cell>
          <cell r="R3179" t="str">
            <v>Erick Weinstein</v>
          </cell>
          <cell r="S3179" t="str">
            <v>EW101</v>
          </cell>
          <cell r="T3179" t="str">
            <v xml:space="preserve">KBH Enterprises </v>
          </cell>
          <cell r="U3179" t="str">
            <v>KH101</v>
          </cell>
          <cell r="V3179" t="str">
            <v>PetVet Care Centers</v>
          </cell>
          <cell r="W3179" t="str">
            <v>PETVET</v>
          </cell>
        </row>
        <row r="3180">
          <cell r="B3180" t="str">
            <v>419100039400</v>
          </cell>
          <cell r="C3180" t="str">
            <v>TRIPPO INTERNATIONAL LLC</v>
          </cell>
          <cell r="D3180" t="str">
            <v>TRIPPO NOVELTY LLC</v>
          </cell>
          <cell r="E3180">
            <v>36000</v>
          </cell>
          <cell r="F3180">
            <v>432000</v>
          </cell>
          <cell r="G3180" t="str">
            <v>Y</v>
          </cell>
          <cell r="H3180" t="str">
            <v>N</v>
          </cell>
          <cell r="I3180">
            <v>42887</v>
          </cell>
          <cell r="J3180">
            <v>42907</v>
          </cell>
          <cell r="K3180">
            <v>42912</v>
          </cell>
          <cell r="L3180">
            <v>42914</v>
          </cell>
          <cell r="M3180">
            <v>42923</v>
          </cell>
          <cell r="N3180">
            <v>42917</v>
          </cell>
          <cell r="O3180" t="str">
            <v>Y</v>
          </cell>
          <cell r="P3180" t="str">
            <v>CardWorks Acquiring</v>
          </cell>
          <cell r="Q3180" t="str">
            <v>CWA101</v>
          </cell>
        </row>
        <row r="3181">
          <cell r="B3181" t="str">
            <v>419100039419</v>
          </cell>
          <cell r="C3181" t="str">
            <v>PETVET CARE CENTERS COLORADO LLC</v>
          </cell>
          <cell r="D3181" t="str">
            <v>SOUTH MESA VETERINARY HOSPITAL</v>
          </cell>
          <cell r="E3181">
            <v>240000</v>
          </cell>
          <cell r="F3181">
            <v>2880000</v>
          </cell>
          <cell r="G3181" t="str">
            <v>Y</v>
          </cell>
          <cell r="H3181" t="str">
            <v>N</v>
          </cell>
          <cell r="I3181">
            <v>42887</v>
          </cell>
          <cell r="J3181">
            <v>42895</v>
          </cell>
          <cell r="K3181">
            <v>42895</v>
          </cell>
          <cell r="L3181">
            <v>42895</v>
          </cell>
          <cell r="M3181">
            <v>42944</v>
          </cell>
          <cell r="N3181">
            <v>42917</v>
          </cell>
          <cell r="O3181" t="str">
            <v>Y</v>
          </cell>
          <cell r="P3181" t="str">
            <v>Chris Frey</v>
          </cell>
          <cell r="Q3181" t="str">
            <v>CF101</v>
          </cell>
          <cell r="R3181" t="str">
            <v>Erick Weinstein</v>
          </cell>
          <cell r="S3181" t="str">
            <v>EW101</v>
          </cell>
          <cell r="T3181" t="str">
            <v xml:space="preserve">KBH Enterprises </v>
          </cell>
          <cell r="U3181" t="str">
            <v>KH101</v>
          </cell>
          <cell r="V3181" t="str">
            <v>PetVet Care Centers</v>
          </cell>
          <cell r="W3181" t="str">
            <v>PETVET</v>
          </cell>
        </row>
        <row r="3182">
          <cell r="B3182" t="str">
            <v>419100039428</v>
          </cell>
          <cell r="C3182" t="str">
            <v>CAROLINA VETERINARY SPECIALISTS PA</v>
          </cell>
          <cell r="D3182" t="str">
            <v>CAROLINA VETERINARY SPECIALISTS - MATTHEWS</v>
          </cell>
          <cell r="E3182">
            <v>860000</v>
          </cell>
          <cell r="F3182">
            <v>10320000</v>
          </cell>
          <cell r="G3182" t="str">
            <v>Y</v>
          </cell>
          <cell r="H3182" t="str">
            <v>N</v>
          </cell>
          <cell r="I3182">
            <v>42887</v>
          </cell>
          <cell r="J3182">
            <v>42898</v>
          </cell>
          <cell r="K3182">
            <v>42899</v>
          </cell>
          <cell r="L3182">
            <v>42899</v>
          </cell>
          <cell r="M3182">
            <v>42934</v>
          </cell>
          <cell r="N3182">
            <v>42917</v>
          </cell>
          <cell r="O3182" t="str">
            <v>Y</v>
          </cell>
          <cell r="P3182" t="str">
            <v>Chris Frey</v>
          </cell>
          <cell r="Q3182" t="str">
            <v>CF101</v>
          </cell>
          <cell r="R3182" t="str">
            <v>Erick Weinstein</v>
          </cell>
          <cell r="S3182" t="str">
            <v>EW101</v>
          </cell>
          <cell r="T3182" t="str">
            <v xml:space="preserve">KBH Enterprises </v>
          </cell>
          <cell r="U3182" t="str">
            <v>KH101</v>
          </cell>
          <cell r="V3182" t="str">
            <v>PetVet Care Centers</v>
          </cell>
          <cell r="W3182" t="str">
            <v>PETVET</v>
          </cell>
        </row>
        <row r="3183">
          <cell r="B3183" t="str">
            <v>419100039437</v>
          </cell>
          <cell r="C3183" t="str">
            <v>JEFFREY G LERMAN PC</v>
          </cell>
          <cell r="D3183" t="str">
            <v>JEFFREY G LERMAN PC</v>
          </cell>
          <cell r="E3183">
            <v>50000</v>
          </cell>
          <cell r="F3183">
            <v>600000</v>
          </cell>
          <cell r="G3183" t="str">
            <v>N</v>
          </cell>
          <cell r="H3183" t="str">
            <v>N</v>
          </cell>
          <cell r="I3183">
            <v>42887</v>
          </cell>
          <cell r="J3183">
            <v>42907</v>
          </cell>
          <cell r="K3183">
            <v>42907</v>
          </cell>
          <cell r="L3183">
            <v>42909</v>
          </cell>
          <cell r="M3183">
            <v>42934</v>
          </cell>
          <cell r="N3183">
            <v>42917</v>
          </cell>
          <cell r="O3183" t="str">
            <v>Y</v>
          </cell>
          <cell r="P3183" t="str">
            <v>Pillar Payments</v>
          </cell>
          <cell r="Q3183" t="str">
            <v>PP104</v>
          </cell>
          <cell r="R3183" t="str">
            <v>Erick Weinstein</v>
          </cell>
          <cell r="S3183" t="str">
            <v>EW101</v>
          </cell>
        </row>
        <row r="3184">
          <cell r="B3184" t="str">
            <v>419100039446</v>
          </cell>
          <cell r="C3184" t="str">
            <v>PETVET CARE CENTERS MARYLAND LLC</v>
          </cell>
          <cell r="D3184" t="str">
            <v>FALLS ROAD ANIMAL HOSPITAL</v>
          </cell>
          <cell r="E3184">
            <v>500000</v>
          </cell>
          <cell r="F3184">
            <v>6000000</v>
          </cell>
          <cell r="G3184" t="str">
            <v>Y</v>
          </cell>
          <cell r="H3184" t="str">
            <v>N</v>
          </cell>
          <cell r="I3184">
            <v>42887</v>
          </cell>
          <cell r="J3184">
            <v>42895</v>
          </cell>
          <cell r="K3184">
            <v>42895</v>
          </cell>
          <cell r="L3184">
            <v>42895</v>
          </cell>
          <cell r="M3184">
            <v>42944</v>
          </cell>
          <cell r="N3184">
            <v>42917</v>
          </cell>
          <cell r="O3184" t="str">
            <v>Y</v>
          </cell>
          <cell r="P3184" t="str">
            <v>Chris Frey</v>
          </cell>
          <cell r="Q3184" t="str">
            <v>CF101</v>
          </cell>
          <cell r="R3184" t="str">
            <v>Erick Weinstein</v>
          </cell>
          <cell r="S3184" t="str">
            <v>EW101</v>
          </cell>
          <cell r="T3184" t="str">
            <v xml:space="preserve">KBH Enterprises </v>
          </cell>
          <cell r="U3184" t="str">
            <v>KH101</v>
          </cell>
          <cell r="V3184" t="str">
            <v>PetVet Care Centers</v>
          </cell>
          <cell r="W3184" t="str">
            <v>PETVET</v>
          </cell>
        </row>
        <row r="3185">
          <cell r="B3185" t="str">
            <v>419100039455</v>
          </cell>
          <cell r="C3185" t="str">
            <v>CAROLINA VETERINARY SPECIALISTS PA</v>
          </cell>
          <cell r="D3185" t="str">
            <v>SHARON LAKES ANIMAL HOSPITAL</v>
          </cell>
          <cell r="E3185">
            <v>170000</v>
          </cell>
          <cell r="F3185">
            <v>2040000</v>
          </cell>
          <cell r="G3185" t="str">
            <v>Y</v>
          </cell>
          <cell r="H3185" t="str">
            <v>N</v>
          </cell>
          <cell r="I3185">
            <v>42887</v>
          </cell>
          <cell r="J3185">
            <v>42898</v>
          </cell>
          <cell r="K3185">
            <v>42899</v>
          </cell>
          <cell r="L3185">
            <v>42899</v>
          </cell>
          <cell r="M3185">
            <v>42934</v>
          </cell>
          <cell r="N3185">
            <v>42917</v>
          </cell>
          <cell r="O3185" t="str">
            <v>Y</v>
          </cell>
          <cell r="P3185" t="str">
            <v>Chris Frey</v>
          </cell>
          <cell r="Q3185" t="str">
            <v>CF101</v>
          </cell>
          <cell r="R3185" t="str">
            <v>Erick Weinstein</v>
          </cell>
          <cell r="S3185" t="str">
            <v>EW101</v>
          </cell>
          <cell r="T3185" t="str">
            <v xml:space="preserve">KBH Enterprises </v>
          </cell>
          <cell r="U3185" t="str">
            <v>KH101</v>
          </cell>
          <cell r="V3185" t="str">
            <v>PetVet Care Centers</v>
          </cell>
          <cell r="W3185" t="str">
            <v>PETVET</v>
          </cell>
        </row>
        <row r="3186">
          <cell r="B3186" t="str">
            <v>419100039464</v>
          </cell>
          <cell r="C3186" t="str">
            <v>THE HERBAL STORE INC</v>
          </cell>
          <cell r="D3186" t="str">
            <v>HERBAL WORKS</v>
          </cell>
          <cell r="E3186">
            <v>60000</v>
          </cell>
          <cell r="F3186">
            <v>720000</v>
          </cell>
          <cell r="G3186" t="str">
            <v>N</v>
          </cell>
          <cell r="H3186" t="str">
            <v>N</v>
          </cell>
          <cell r="I3186">
            <v>42887</v>
          </cell>
          <cell r="J3186">
            <v>42907</v>
          </cell>
          <cell r="K3186">
            <v>42926</v>
          </cell>
          <cell r="L3186">
            <v>42926</v>
          </cell>
          <cell r="M3186">
            <v>42934</v>
          </cell>
          <cell r="N3186">
            <v>42917</v>
          </cell>
          <cell r="O3186" t="str">
            <v>Y</v>
          </cell>
          <cell r="P3186" t="str">
            <v>Erick Weinstein</v>
          </cell>
          <cell r="Q3186" t="str">
            <v>EW101</v>
          </cell>
        </row>
        <row r="3187">
          <cell r="B3187" t="str">
            <v>419100039473</v>
          </cell>
          <cell r="C3187" t="str">
            <v>PETVET CARE CENTERS MARYLAND LLC</v>
          </cell>
          <cell r="D3187" t="str">
            <v>FOR PETS SAKE</v>
          </cell>
          <cell r="E3187">
            <v>90000</v>
          </cell>
          <cell r="F3187">
            <v>1080000</v>
          </cell>
          <cell r="G3187" t="str">
            <v>Y</v>
          </cell>
          <cell r="H3187" t="str">
            <v>N</v>
          </cell>
          <cell r="I3187">
            <v>42887</v>
          </cell>
          <cell r="J3187">
            <v>42895</v>
          </cell>
          <cell r="K3187">
            <v>42895</v>
          </cell>
          <cell r="L3187">
            <v>42895</v>
          </cell>
          <cell r="M3187">
            <v>42944</v>
          </cell>
          <cell r="N3187">
            <v>42917</v>
          </cell>
          <cell r="O3187" t="str">
            <v>Y</v>
          </cell>
          <cell r="P3187" t="str">
            <v>Chris Frey</v>
          </cell>
          <cell r="Q3187" t="str">
            <v>CF101</v>
          </cell>
          <cell r="R3187" t="str">
            <v>Erick Weinstein</v>
          </cell>
          <cell r="S3187" t="str">
            <v>EW101</v>
          </cell>
          <cell r="T3187" t="str">
            <v xml:space="preserve">KBH Enterprises </v>
          </cell>
          <cell r="U3187" t="str">
            <v>KH101</v>
          </cell>
          <cell r="V3187" t="str">
            <v>PetVet Care Centers</v>
          </cell>
          <cell r="W3187" t="str">
            <v>PETVET</v>
          </cell>
        </row>
        <row r="3188">
          <cell r="B3188" t="str">
            <v>419100039482</v>
          </cell>
          <cell r="C3188" t="str">
            <v>CAROLINA VETERINARY SPECIALISTS PA</v>
          </cell>
          <cell r="D3188" t="str">
            <v>NORTH WAKE ANIMAL HOSPITAL</v>
          </cell>
          <cell r="E3188">
            <v>85000</v>
          </cell>
          <cell r="F3188">
            <v>1020000</v>
          </cell>
          <cell r="G3188" t="str">
            <v>Y</v>
          </cell>
          <cell r="H3188" t="str">
            <v>N</v>
          </cell>
          <cell r="I3188">
            <v>42887</v>
          </cell>
          <cell r="J3188">
            <v>42898</v>
          </cell>
          <cell r="K3188">
            <v>42899</v>
          </cell>
          <cell r="L3188">
            <v>42899</v>
          </cell>
          <cell r="M3188">
            <v>42934</v>
          </cell>
          <cell r="N3188">
            <v>42917</v>
          </cell>
          <cell r="O3188" t="str">
            <v>Y</v>
          </cell>
          <cell r="P3188" t="str">
            <v>Chris Frey</v>
          </cell>
          <cell r="Q3188" t="str">
            <v>CF101</v>
          </cell>
          <cell r="R3188" t="str">
            <v>Erick Weinstein</v>
          </cell>
          <cell r="S3188" t="str">
            <v>EW101</v>
          </cell>
          <cell r="T3188" t="str">
            <v xml:space="preserve">KBH Enterprises </v>
          </cell>
          <cell r="U3188" t="str">
            <v>KH101</v>
          </cell>
          <cell r="V3188" t="str">
            <v>PetVet Care Centers</v>
          </cell>
          <cell r="W3188" t="str">
            <v>PETVET</v>
          </cell>
        </row>
        <row r="3189">
          <cell r="B3189" t="str">
            <v>419100039491</v>
          </cell>
          <cell r="C3189" t="str">
            <v>ST IGNATIUS MARTYR CHURCH</v>
          </cell>
          <cell r="D3189" t="str">
            <v>ST IGNATIUS MARTYR CHURCH</v>
          </cell>
          <cell r="E3189">
            <v>30000</v>
          </cell>
          <cell r="F3189">
            <v>360000</v>
          </cell>
          <cell r="G3189" t="str">
            <v>N</v>
          </cell>
          <cell r="H3189" t="str">
            <v>N</v>
          </cell>
          <cell r="I3189">
            <v>42887</v>
          </cell>
          <cell r="J3189">
            <v>42907</v>
          </cell>
          <cell r="K3189">
            <v>42908</v>
          </cell>
          <cell r="L3189">
            <v>42912</v>
          </cell>
          <cell r="M3189">
            <v>42972</v>
          </cell>
          <cell r="N3189">
            <v>42948</v>
          </cell>
          <cell r="O3189" t="str">
            <v>Y</v>
          </cell>
          <cell r="P3189" t="str">
            <v>Frank Sweeney</v>
          </cell>
          <cell r="Q3189" t="str">
            <v>FS101</v>
          </cell>
          <cell r="R3189" t="str">
            <v xml:space="preserve">KBH Enterprises </v>
          </cell>
          <cell r="S3189" t="str">
            <v>KH101</v>
          </cell>
        </row>
        <row r="3190">
          <cell r="B3190" t="str">
            <v>419100039507</v>
          </cell>
          <cell r="C3190" t="str">
            <v>MN VETERINARY SERVICES, PC</v>
          </cell>
          <cell r="D3190" t="str">
            <v>NEW HOPE ANIMAL HOSPITAL MN</v>
          </cell>
          <cell r="E3190">
            <v>130000</v>
          </cell>
          <cell r="F3190">
            <v>1560000</v>
          </cell>
          <cell r="G3190" t="str">
            <v>Y</v>
          </cell>
          <cell r="H3190" t="str">
            <v>N</v>
          </cell>
          <cell r="I3190">
            <v>42887</v>
          </cell>
          <cell r="J3190">
            <v>42895</v>
          </cell>
          <cell r="K3190">
            <v>42895</v>
          </cell>
          <cell r="L3190">
            <v>42895</v>
          </cell>
          <cell r="M3190">
            <v>42951</v>
          </cell>
          <cell r="N3190">
            <v>42948</v>
          </cell>
          <cell r="O3190" t="str">
            <v>Y</v>
          </cell>
          <cell r="P3190" t="str">
            <v>Chris Frey</v>
          </cell>
          <cell r="Q3190" t="str">
            <v>CF101</v>
          </cell>
          <cell r="R3190" t="str">
            <v>Erick Weinstein</v>
          </cell>
          <cell r="S3190" t="str">
            <v>EW101</v>
          </cell>
          <cell r="T3190" t="str">
            <v xml:space="preserve">KBH Enterprises </v>
          </cell>
          <cell r="U3190" t="str">
            <v>KH101</v>
          </cell>
          <cell r="V3190" t="str">
            <v>PetVet Care Centers</v>
          </cell>
          <cell r="W3190" t="str">
            <v>PETVET</v>
          </cell>
        </row>
        <row r="3191">
          <cell r="B3191" t="str">
            <v>419100039516</v>
          </cell>
          <cell r="C3191" t="str">
            <v>CAROLINA VETERINARY SPECIALISTS PA</v>
          </cell>
          <cell r="D3191" t="str">
            <v>PROVIDENCE ANIMAL HOSPITAL</v>
          </cell>
          <cell r="E3191">
            <v>125000</v>
          </cell>
          <cell r="F3191">
            <v>1500000</v>
          </cell>
          <cell r="G3191" t="str">
            <v>Y</v>
          </cell>
          <cell r="H3191" t="str">
            <v>N</v>
          </cell>
          <cell r="I3191">
            <v>42887</v>
          </cell>
          <cell r="J3191">
            <v>42898</v>
          </cell>
          <cell r="K3191">
            <v>42899</v>
          </cell>
          <cell r="L3191">
            <v>42899</v>
          </cell>
          <cell r="M3191">
            <v>42934</v>
          </cell>
          <cell r="N3191">
            <v>42917</v>
          </cell>
          <cell r="O3191" t="str">
            <v>Y</v>
          </cell>
          <cell r="P3191" t="str">
            <v>Chris Frey</v>
          </cell>
          <cell r="Q3191" t="str">
            <v>CF101</v>
          </cell>
          <cell r="R3191" t="str">
            <v>Erick Weinstein</v>
          </cell>
          <cell r="S3191" t="str">
            <v>EW101</v>
          </cell>
          <cell r="T3191" t="str">
            <v xml:space="preserve">KBH Enterprises </v>
          </cell>
          <cell r="U3191" t="str">
            <v>KH101</v>
          </cell>
          <cell r="V3191" t="str">
            <v>PetVet Care Centers</v>
          </cell>
          <cell r="W3191" t="str">
            <v>PETVET</v>
          </cell>
        </row>
        <row r="3192">
          <cell r="B3192" t="str">
            <v>419100039525</v>
          </cell>
          <cell r="C3192" t="str">
            <v>INSSPIRA PAYMENTS INC</v>
          </cell>
          <cell r="D3192" t="str">
            <v>GABRIELLEMOORE.COM</v>
          </cell>
          <cell r="E3192">
            <v>60000</v>
          </cell>
          <cell r="F3192">
            <v>720000</v>
          </cell>
          <cell r="G3192" t="str">
            <v>N</v>
          </cell>
          <cell r="H3192" t="str">
            <v>N</v>
          </cell>
          <cell r="I3192">
            <v>42887</v>
          </cell>
          <cell r="J3192">
            <v>42908</v>
          </cell>
          <cell r="K3192">
            <v>42913</v>
          </cell>
          <cell r="L3192">
            <v>42930</v>
          </cell>
          <cell r="M3192">
            <v>43000</v>
          </cell>
          <cell r="N3192">
            <v>42979</v>
          </cell>
          <cell r="O3192" t="str">
            <v>Y</v>
          </cell>
          <cell r="P3192" t="str">
            <v>Joel Paulin</v>
          </cell>
          <cell r="Q3192" t="str">
            <v>JP101</v>
          </cell>
        </row>
        <row r="3193">
          <cell r="B3193" t="str">
            <v>419100039534</v>
          </cell>
          <cell r="C3193" t="str">
            <v>PETVET CARE CENTERS ILLINOIS LLC</v>
          </cell>
          <cell r="D3193" t="str">
            <v>GREEN TRAILS ANIMAL CLINIC</v>
          </cell>
          <cell r="E3193">
            <v>135000</v>
          </cell>
          <cell r="F3193">
            <v>1620000</v>
          </cell>
          <cell r="G3193" t="str">
            <v>Y</v>
          </cell>
          <cell r="H3193" t="str">
            <v>N</v>
          </cell>
          <cell r="I3193">
            <v>42887</v>
          </cell>
          <cell r="J3193">
            <v>42895</v>
          </cell>
          <cell r="K3193">
            <v>42895</v>
          </cell>
          <cell r="L3193">
            <v>42895</v>
          </cell>
          <cell r="M3193">
            <v>42934</v>
          </cell>
          <cell r="N3193">
            <v>42917</v>
          </cell>
          <cell r="O3193" t="str">
            <v>Y</v>
          </cell>
          <cell r="P3193" t="str">
            <v>Chris Frey</v>
          </cell>
          <cell r="Q3193" t="str">
            <v>CF101</v>
          </cell>
          <cell r="R3193" t="str">
            <v>Erick Weinstein</v>
          </cell>
          <cell r="S3193" t="str">
            <v>EW101</v>
          </cell>
          <cell r="T3193" t="str">
            <v xml:space="preserve">KBH Enterprises </v>
          </cell>
          <cell r="U3193" t="str">
            <v>KH101</v>
          </cell>
          <cell r="V3193" t="str">
            <v>PetVet Care Centers</v>
          </cell>
          <cell r="W3193" t="str">
            <v>PETVET</v>
          </cell>
        </row>
        <row r="3194">
          <cell r="B3194" t="str">
            <v>419100039543</v>
          </cell>
          <cell r="C3194" t="str">
            <v>CAROLINA VETERINARY SPECIALISTS PA</v>
          </cell>
          <cell r="D3194" t="str">
            <v>PROVIDENCE ANIMAL HOSPITAL</v>
          </cell>
          <cell r="E3194">
            <v>65000</v>
          </cell>
          <cell r="F3194">
            <v>780000</v>
          </cell>
          <cell r="G3194" t="str">
            <v>Y</v>
          </cell>
          <cell r="H3194" t="str">
            <v>N</v>
          </cell>
          <cell r="I3194">
            <v>42887</v>
          </cell>
          <cell r="J3194">
            <v>42898</v>
          </cell>
          <cell r="K3194">
            <v>42899</v>
          </cell>
          <cell r="L3194">
            <v>42899</v>
          </cell>
          <cell r="M3194">
            <v>42934</v>
          </cell>
          <cell r="N3194">
            <v>42917</v>
          </cell>
          <cell r="O3194" t="str">
            <v>Y</v>
          </cell>
          <cell r="P3194" t="str">
            <v>Chris Frey</v>
          </cell>
          <cell r="Q3194" t="str">
            <v>CF101</v>
          </cell>
          <cell r="R3194" t="str">
            <v>Erick Weinstein</v>
          </cell>
          <cell r="S3194" t="str">
            <v>EW101</v>
          </cell>
          <cell r="T3194" t="str">
            <v xml:space="preserve">KBH Enterprises </v>
          </cell>
          <cell r="U3194" t="str">
            <v>KH101</v>
          </cell>
          <cell r="V3194" t="str">
            <v>PetVet Care Centers</v>
          </cell>
          <cell r="W3194" t="str">
            <v>PETVET</v>
          </cell>
        </row>
        <row r="3195">
          <cell r="B3195" t="str">
            <v>419100039552</v>
          </cell>
          <cell r="C3195" t="str">
            <v>NICKS TUSCAN GRILL INC</v>
          </cell>
          <cell r="D3195" t="str">
            <v>NICKS TUSCAN GRILL</v>
          </cell>
          <cell r="E3195">
            <v>40000</v>
          </cell>
          <cell r="F3195">
            <v>480000</v>
          </cell>
          <cell r="G3195" t="str">
            <v>Y</v>
          </cell>
          <cell r="H3195" t="str">
            <v>N</v>
          </cell>
          <cell r="I3195">
            <v>42887</v>
          </cell>
          <cell r="J3195">
            <v>42908</v>
          </cell>
          <cell r="K3195">
            <v>42908</v>
          </cell>
          <cell r="L3195">
            <v>42908</v>
          </cell>
          <cell r="M3195">
            <v>42934</v>
          </cell>
          <cell r="N3195">
            <v>42917</v>
          </cell>
          <cell r="O3195" t="str">
            <v>Y</v>
          </cell>
          <cell r="P3195" t="str">
            <v>Tim Platz</v>
          </cell>
          <cell r="Q3195" t="str">
            <v>TP101</v>
          </cell>
          <cell r="R3195" t="str">
            <v>Andy Arner</v>
          </cell>
          <cell r="S3195" t="str">
            <v>AA102</v>
          </cell>
          <cell r="T3195" t="str">
            <v xml:space="preserve">Bethpage FCU </v>
          </cell>
          <cell r="U3195" t="str">
            <v>BFCU</v>
          </cell>
        </row>
        <row r="3196">
          <cell r="B3196" t="str">
            <v>419100039561</v>
          </cell>
          <cell r="C3196" t="str">
            <v>PETVET CARE CENTERS KENTUCKY LLC</v>
          </cell>
          <cell r="D3196" t="str">
            <v>TRI COUNTY ANIMAL CLINIC</v>
          </cell>
          <cell r="E3196">
            <v>115000</v>
          </cell>
          <cell r="F3196">
            <v>1380000</v>
          </cell>
          <cell r="G3196" t="str">
            <v>Y</v>
          </cell>
          <cell r="H3196" t="str">
            <v>N</v>
          </cell>
          <cell r="I3196">
            <v>42887</v>
          </cell>
          <cell r="J3196">
            <v>42895</v>
          </cell>
          <cell r="K3196">
            <v>42895</v>
          </cell>
          <cell r="L3196">
            <v>42895</v>
          </cell>
          <cell r="M3196">
            <v>42965</v>
          </cell>
          <cell r="N3196">
            <v>42948</v>
          </cell>
          <cell r="O3196" t="str">
            <v>Y</v>
          </cell>
          <cell r="P3196" t="str">
            <v>Chris Frey</v>
          </cell>
          <cell r="Q3196" t="str">
            <v>CF101</v>
          </cell>
          <cell r="R3196" t="str">
            <v>Erick Weinstein</v>
          </cell>
          <cell r="S3196" t="str">
            <v>EW101</v>
          </cell>
          <cell r="T3196" t="str">
            <v xml:space="preserve">KBH Enterprises </v>
          </cell>
          <cell r="U3196" t="str">
            <v>KH101</v>
          </cell>
          <cell r="V3196" t="str">
            <v>PetVet Care Centers</v>
          </cell>
          <cell r="W3196" t="str">
            <v>PETVET</v>
          </cell>
        </row>
        <row r="3197">
          <cell r="B3197" t="str">
            <v>419100039570</v>
          </cell>
          <cell r="C3197" t="str">
            <v>CAROLINA VETERINARY SPECIALISTS PA</v>
          </cell>
          <cell r="D3197" t="str">
            <v>GUILFORD-JAMESTOWN VETERINARY HOSPITAL</v>
          </cell>
          <cell r="E3197">
            <v>175000</v>
          </cell>
          <cell r="F3197">
            <v>2100000</v>
          </cell>
          <cell r="G3197" t="str">
            <v>Y</v>
          </cell>
          <cell r="H3197" t="str">
            <v>N</v>
          </cell>
          <cell r="I3197">
            <v>42887</v>
          </cell>
          <cell r="J3197">
            <v>42898</v>
          </cell>
          <cell r="K3197">
            <v>42899</v>
          </cell>
          <cell r="L3197">
            <v>42899</v>
          </cell>
          <cell r="M3197">
            <v>42934</v>
          </cell>
          <cell r="N3197">
            <v>42917</v>
          </cell>
          <cell r="O3197" t="str">
            <v>Y</v>
          </cell>
          <cell r="P3197" t="str">
            <v>Chris Frey</v>
          </cell>
          <cell r="Q3197" t="str">
            <v>CF101</v>
          </cell>
          <cell r="R3197" t="str">
            <v>Erick Weinstein</v>
          </cell>
          <cell r="S3197" t="str">
            <v>EW101</v>
          </cell>
          <cell r="T3197" t="str">
            <v xml:space="preserve">KBH Enterprises </v>
          </cell>
          <cell r="U3197" t="str">
            <v>KH101</v>
          </cell>
          <cell r="V3197" t="str">
            <v>PetVet Care Centers</v>
          </cell>
          <cell r="W3197" t="str">
            <v>PETVET</v>
          </cell>
        </row>
        <row r="3198">
          <cell r="B3198" t="str">
            <v>419100039589</v>
          </cell>
          <cell r="C3198" t="str">
            <v>CULTUREEDIT LLC</v>
          </cell>
          <cell r="D3198" t="str">
            <v>TOM OF FINLAND</v>
          </cell>
          <cell r="E3198">
            <v>20000</v>
          </cell>
          <cell r="F3198">
            <v>240000</v>
          </cell>
          <cell r="G3198" t="str">
            <v>Y</v>
          </cell>
          <cell r="H3198" t="str">
            <v>Y</v>
          </cell>
          <cell r="I3198">
            <v>42887</v>
          </cell>
          <cell r="J3198">
            <v>42909</v>
          </cell>
          <cell r="K3198">
            <v>42912</v>
          </cell>
          <cell r="L3198">
            <v>42919</v>
          </cell>
          <cell r="M3198">
            <v>42934</v>
          </cell>
          <cell r="N3198">
            <v>42917</v>
          </cell>
          <cell r="O3198" t="str">
            <v>Y</v>
          </cell>
          <cell r="P3198" t="str">
            <v>Mobius Payments</v>
          </cell>
          <cell r="Q3198" t="str">
            <v>MOB101</v>
          </cell>
        </row>
        <row r="3199">
          <cell r="B3199" t="str">
            <v>419100039598</v>
          </cell>
          <cell r="C3199" t="str">
            <v>IOWA VETERINARY SERVICES PA</v>
          </cell>
          <cell r="D3199" t="str">
            <v>CREATURE COMFORTS VETERINARY HOSPITAL</v>
          </cell>
          <cell r="E3199">
            <v>260000</v>
          </cell>
          <cell r="F3199">
            <v>3120000</v>
          </cell>
          <cell r="G3199" t="str">
            <v>Y</v>
          </cell>
          <cell r="H3199" t="str">
            <v>N</v>
          </cell>
          <cell r="I3199">
            <v>42887</v>
          </cell>
          <cell r="J3199">
            <v>42895</v>
          </cell>
          <cell r="K3199">
            <v>42895</v>
          </cell>
          <cell r="L3199">
            <v>42895</v>
          </cell>
          <cell r="M3199">
            <v>42944</v>
          </cell>
          <cell r="N3199">
            <v>42917</v>
          </cell>
          <cell r="O3199" t="str">
            <v>Y</v>
          </cell>
          <cell r="P3199" t="str">
            <v>Chris Frey</v>
          </cell>
          <cell r="Q3199" t="str">
            <v>CF101</v>
          </cell>
          <cell r="R3199" t="str">
            <v>Erick Weinstein</v>
          </cell>
          <cell r="S3199" t="str">
            <v>EW101</v>
          </cell>
          <cell r="T3199" t="str">
            <v xml:space="preserve">KBH Enterprises </v>
          </cell>
          <cell r="U3199" t="str">
            <v>KH101</v>
          </cell>
          <cell r="V3199" t="str">
            <v>PetVet Care Centers</v>
          </cell>
          <cell r="W3199" t="str">
            <v>PETVET</v>
          </cell>
        </row>
        <row r="3200">
          <cell r="B3200" t="str">
            <v>419100039605</v>
          </cell>
          <cell r="C3200" t="str">
            <v>CAROLINA VETERINARY SPECIALISTS PA</v>
          </cell>
          <cell r="D3200" t="str">
            <v>LAKE NORMAN ANIMAL HOSPITAL</v>
          </cell>
          <cell r="E3200">
            <v>108000</v>
          </cell>
          <cell r="F3200">
            <v>1296000</v>
          </cell>
          <cell r="G3200" t="str">
            <v>Y</v>
          </cell>
          <cell r="H3200" t="str">
            <v>N</v>
          </cell>
          <cell r="I3200">
            <v>42887</v>
          </cell>
          <cell r="J3200">
            <v>42898</v>
          </cell>
          <cell r="K3200">
            <v>42899</v>
          </cell>
          <cell r="L3200">
            <v>42899</v>
          </cell>
          <cell r="M3200">
            <v>42934</v>
          </cell>
          <cell r="N3200">
            <v>42917</v>
          </cell>
          <cell r="O3200" t="str">
            <v>Y</v>
          </cell>
          <cell r="P3200" t="str">
            <v>Chris Frey</v>
          </cell>
          <cell r="Q3200" t="str">
            <v>CF101</v>
          </cell>
          <cell r="R3200" t="str">
            <v>Erick Weinstein</v>
          </cell>
          <cell r="S3200" t="str">
            <v>EW101</v>
          </cell>
          <cell r="T3200" t="str">
            <v xml:space="preserve">KBH Enterprises </v>
          </cell>
          <cell r="U3200" t="str">
            <v>KH101</v>
          </cell>
          <cell r="V3200" t="str">
            <v>PetVet Care Centers</v>
          </cell>
          <cell r="W3200" t="str">
            <v>PETVET</v>
          </cell>
        </row>
        <row r="3201">
          <cell r="B3201" t="str">
            <v>419100039614</v>
          </cell>
          <cell r="C3201" t="str">
            <v>CA PHYSICAL THERAPY PC</v>
          </cell>
          <cell r="D3201" t="str">
            <v>BREAKTHROUGH INTENSIVE PT</v>
          </cell>
          <cell r="E3201">
            <v>14000</v>
          </cell>
          <cell r="F3201">
            <v>168000</v>
          </cell>
          <cell r="G3201" t="str">
            <v>N</v>
          </cell>
          <cell r="H3201" t="str">
            <v>N</v>
          </cell>
          <cell r="I3201">
            <v>42887</v>
          </cell>
          <cell r="J3201">
            <v>42909</v>
          </cell>
          <cell r="K3201">
            <v>42912</v>
          </cell>
          <cell r="L3201">
            <v>42912</v>
          </cell>
          <cell r="M3201">
            <v>42993</v>
          </cell>
          <cell r="N3201">
            <v>42979</v>
          </cell>
          <cell r="O3201" t="str">
            <v>Y</v>
          </cell>
          <cell r="P3201" t="str">
            <v>Alan Goldberg</v>
          </cell>
          <cell r="Q3201" t="str">
            <v>AG101</v>
          </cell>
          <cell r="R3201" t="str">
            <v>Chris Frey</v>
          </cell>
          <cell r="S3201" t="str">
            <v>CF101</v>
          </cell>
        </row>
        <row r="3202">
          <cell r="B3202" t="str">
            <v>419100039623</v>
          </cell>
          <cell r="C3202" t="str">
            <v>PETVET CARE CENTERS TENNESSEE LLC</v>
          </cell>
          <cell r="D3202" t="str">
            <v>HILLCREST ANIMAL HOSPITAL</v>
          </cell>
          <cell r="E3202">
            <v>210000</v>
          </cell>
          <cell r="F3202">
            <v>2520000</v>
          </cell>
          <cell r="G3202" t="str">
            <v>Y</v>
          </cell>
          <cell r="H3202" t="str">
            <v>Y</v>
          </cell>
          <cell r="I3202">
            <v>42887</v>
          </cell>
          <cell r="J3202">
            <v>42895</v>
          </cell>
          <cell r="K3202">
            <v>42895</v>
          </cell>
          <cell r="L3202">
            <v>42895</v>
          </cell>
          <cell r="M3202">
            <v>42934</v>
          </cell>
          <cell r="N3202">
            <v>42917</v>
          </cell>
          <cell r="O3202" t="str">
            <v>Y</v>
          </cell>
          <cell r="P3202" t="str">
            <v>Chris Frey</v>
          </cell>
          <cell r="Q3202" t="str">
            <v>CF101</v>
          </cell>
          <cell r="R3202" t="str">
            <v>Erick Weinstein</v>
          </cell>
          <cell r="S3202" t="str">
            <v>EW101</v>
          </cell>
          <cell r="T3202" t="str">
            <v xml:space="preserve">KBH Enterprises </v>
          </cell>
          <cell r="U3202" t="str">
            <v>KH101</v>
          </cell>
          <cell r="V3202" t="str">
            <v>PetVet Care Centers</v>
          </cell>
          <cell r="W3202" t="str">
            <v>PETVET</v>
          </cell>
        </row>
        <row r="3203">
          <cell r="B3203" t="str">
            <v>419100039632</v>
          </cell>
          <cell r="C3203" t="str">
            <v>CAROLINA VETERINARY SPECIALISTS PA</v>
          </cell>
          <cell r="D3203" t="str">
            <v>THOMASVILLE VETERINARY HOSPITAL</v>
          </cell>
          <cell r="E3203">
            <v>240000</v>
          </cell>
          <cell r="F3203">
            <v>2880000</v>
          </cell>
          <cell r="G3203" t="str">
            <v>Y</v>
          </cell>
          <cell r="H3203" t="str">
            <v>N</v>
          </cell>
          <cell r="I3203">
            <v>42887</v>
          </cell>
          <cell r="J3203">
            <v>42898</v>
          </cell>
          <cell r="K3203">
            <v>42899</v>
          </cell>
          <cell r="L3203">
            <v>42899</v>
          </cell>
          <cell r="M3203">
            <v>42934</v>
          </cell>
          <cell r="N3203">
            <v>42917</v>
          </cell>
          <cell r="O3203" t="str">
            <v>Y</v>
          </cell>
          <cell r="P3203" t="str">
            <v>Chris Frey</v>
          </cell>
          <cell r="Q3203" t="str">
            <v>CF101</v>
          </cell>
          <cell r="R3203" t="str">
            <v>Erick Weinstein</v>
          </cell>
          <cell r="S3203" t="str">
            <v>EW101</v>
          </cell>
          <cell r="T3203" t="str">
            <v xml:space="preserve">KBH Enterprises </v>
          </cell>
          <cell r="U3203" t="str">
            <v>KH101</v>
          </cell>
          <cell r="V3203" t="str">
            <v>PetVet Care Centers</v>
          </cell>
          <cell r="W3203" t="str">
            <v>PETVET</v>
          </cell>
        </row>
        <row r="3204">
          <cell r="B3204" t="str">
            <v>419100039641</v>
          </cell>
          <cell r="C3204" t="str">
            <v>JAZMIN HAIR SALON AND BEAUTY SUPPLY</v>
          </cell>
          <cell r="D3204" t="str">
            <v>JAZMIN HAIR SALON AND BEAUTY SUPPLY</v>
          </cell>
          <cell r="E3204">
            <v>13000</v>
          </cell>
          <cell r="F3204">
            <v>156000</v>
          </cell>
          <cell r="G3204" t="str">
            <v>N</v>
          </cell>
          <cell r="H3204" t="str">
            <v>N</v>
          </cell>
          <cell r="I3204">
            <v>42887</v>
          </cell>
          <cell r="J3204">
            <v>42909</v>
          </cell>
          <cell r="K3204">
            <v>42912</v>
          </cell>
          <cell r="L3204">
            <v>42912</v>
          </cell>
          <cell r="M3204">
            <v>42934</v>
          </cell>
          <cell r="N3204">
            <v>42917</v>
          </cell>
          <cell r="O3204" t="str">
            <v>Y</v>
          </cell>
          <cell r="P3204" t="str">
            <v>Patrick Gioradano</v>
          </cell>
          <cell r="Q3204" t="str">
            <v>PG101</v>
          </cell>
          <cell r="R3204" t="str">
            <v>Chris Frey</v>
          </cell>
          <cell r="S3204" t="str">
            <v>CF101</v>
          </cell>
        </row>
        <row r="3205">
          <cell r="B3205" t="str">
            <v>419100039650</v>
          </cell>
          <cell r="C3205" t="str">
            <v>PETVET CARE CENTERS TENNESSEE LLC</v>
          </cell>
          <cell r="D3205" t="str">
            <v>HERMITAGE ANIMAL CLINIC</v>
          </cell>
          <cell r="E3205">
            <v>130000</v>
          </cell>
          <cell r="F3205">
            <v>1560000</v>
          </cell>
          <cell r="G3205" t="str">
            <v>Y</v>
          </cell>
          <cell r="H3205" t="str">
            <v>N</v>
          </cell>
          <cell r="I3205">
            <v>42887</v>
          </cell>
          <cell r="J3205">
            <v>42895</v>
          </cell>
          <cell r="K3205">
            <v>42895</v>
          </cell>
          <cell r="L3205">
            <v>42895</v>
          </cell>
          <cell r="M3205">
            <v>42934</v>
          </cell>
          <cell r="N3205">
            <v>42917</v>
          </cell>
          <cell r="O3205" t="str">
            <v>Y</v>
          </cell>
          <cell r="P3205" t="str">
            <v>Chris Frey</v>
          </cell>
          <cell r="Q3205" t="str">
            <v>CF101</v>
          </cell>
          <cell r="R3205" t="str">
            <v>Erick Weinstein</v>
          </cell>
          <cell r="S3205" t="str">
            <v>EW101</v>
          </cell>
          <cell r="T3205" t="str">
            <v xml:space="preserve">KBH Enterprises </v>
          </cell>
          <cell r="U3205" t="str">
            <v>KH101</v>
          </cell>
          <cell r="V3205" t="str">
            <v>PetVet Care Centers</v>
          </cell>
          <cell r="W3205" t="str">
            <v>PETVET</v>
          </cell>
        </row>
        <row r="3206">
          <cell r="B3206" t="str">
            <v>419100039669</v>
          </cell>
          <cell r="C3206" t="str">
            <v>CAROLINA VETERINARY SPECIALISTS PA</v>
          </cell>
          <cell r="D3206" t="str">
            <v>WESTERN CAROLINA REGIONAL ANIMAL HOSPITAL &amp; VETERINARY EMERGENCY HOSPITAL</v>
          </cell>
          <cell r="E3206">
            <v>310000</v>
          </cell>
          <cell r="F3206">
            <v>3720000</v>
          </cell>
          <cell r="G3206" t="str">
            <v>Y</v>
          </cell>
          <cell r="H3206" t="str">
            <v>N</v>
          </cell>
          <cell r="I3206">
            <v>42887</v>
          </cell>
          <cell r="J3206">
            <v>42899</v>
          </cell>
          <cell r="K3206">
            <v>42899</v>
          </cell>
          <cell r="L3206">
            <v>42899</v>
          </cell>
          <cell r="M3206">
            <v>42934</v>
          </cell>
          <cell r="N3206">
            <v>42917</v>
          </cell>
          <cell r="O3206" t="str">
            <v>Y</v>
          </cell>
          <cell r="P3206" t="str">
            <v>Chris Frey</v>
          </cell>
          <cell r="Q3206" t="str">
            <v>CF101</v>
          </cell>
          <cell r="R3206" t="str">
            <v>Erick Weinstein</v>
          </cell>
          <cell r="S3206" t="str">
            <v>EW101</v>
          </cell>
          <cell r="T3206" t="str">
            <v xml:space="preserve">KBH Enterprises </v>
          </cell>
          <cell r="U3206" t="str">
            <v>KH101</v>
          </cell>
          <cell r="V3206" t="str">
            <v>PetVet Care Centers</v>
          </cell>
          <cell r="W3206" t="str">
            <v>PETVET</v>
          </cell>
        </row>
        <row r="3207">
          <cell r="B3207" t="str">
            <v>419100039678</v>
          </cell>
          <cell r="C3207" t="str">
            <v>JEFFERSON SALES SOUTH INC</v>
          </cell>
          <cell r="D3207" t="str">
            <v>JEFFERSON SALES SOUTH INC</v>
          </cell>
          <cell r="E3207">
            <v>24000</v>
          </cell>
          <cell r="F3207">
            <v>288000</v>
          </cell>
          <cell r="G3207" t="str">
            <v>Y</v>
          </cell>
          <cell r="H3207" t="str">
            <v>Y</v>
          </cell>
          <cell r="I3207">
            <v>42887</v>
          </cell>
          <cell r="J3207">
            <v>42909</v>
          </cell>
          <cell r="K3207">
            <v>42912</v>
          </cell>
          <cell r="L3207">
            <v>42914</v>
          </cell>
          <cell r="M3207">
            <v>42934</v>
          </cell>
          <cell r="N3207">
            <v>42917</v>
          </cell>
          <cell r="O3207" t="str">
            <v>Y</v>
          </cell>
          <cell r="P3207" t="str">
            <v>John Vacca</v>
          </cell>
          <cell r="Q3207" t="str">
            <v>JV101</v>
          </cell>
          <cell r="R3207" t="str">
            <v>Chris Frey</v>
          </cell>
          <cell r="S3207" t="str">
            <v>CF101</v>
          </cell>
        </row>
        <row r="3208">
          <cell r="B3208" t="str">
            <v>419100039687</v>
          </cell>
          <cell r="C3208" t="str">
            <v>PETVET CARE CENTERS TENNESSEE LLC</v>
          </cell>
          <cell r="D3208" t="str">
            <v>GREENBRIER-SPRINGFIELD ANIMAL HOSPITAL</v>
          </cell>
          <cell r="E3208">
            <v>120000</v>
          </cell>
          <cell r="F3208">
            <v>1440000</v>
          </cell>
          <cell r="G3208" t="str">
            <v>Y</v>
          </cell>
          <cell r="H3208" t="str">
            <v>Y</v>
          </cell>
          <cell r="I3208">
            <v>42887</v>
          </cell>
          <cell r="J3208">
            <v>42895</v>
          </cell>
          <cell r="K3208">
            <v>42895</v>
          </cell>
          <cell r="L3208">
            <v>42895</v>
          </cell>
          <cell r="M3208">
            <v>42947</v>
          </cell>
          <cell r="N3208">
            <v>42917</v>
          </cell>
          <cell r="O3208" t="str">
            <v>Y</v>
          </cell>
          <cell r="P3208" t="str">
            <v>Chris Frey</v>
          </cell>
          <cell r="Q3208" t="str">
            <v>CF101</v>
          </cell>
          <cell r="R3208" t="str">
            <v>Erick Weinstein</v>
          </cell>
          <cell r="S3208" t="str">
            <v>EW101</v>
          </cell>
          <cell r="T3208" t="str">
            <v xml:space="preserve">KBH Enterprises </v>
          </cell>
          <cell r="U3208" t="str">
            <v>KH101</v>
          </cell>
          <cell r="V3208" t="str">
            <v>PetVet Care Centers</v>
          </cell>
          <cell r="W3208" t="str">
            <v>PETVET</v>
          </cell>
        </row>
        <row r="3209">
          <cell r="B3209" t="str">
            <v>419100039696</v>
          </cell>
          <cell r="C3209" t="str">
            <v>CAROLINA VETERINARY SPECIALISTS PA</v>
          </cell>
          <cell r="D3209" t="str">
            <v>CAROLINA VETERINARY SPECIALISTS - HUNTERSVILLE</v>
          </cell>
          <cell r="E3209">
            <v>430000</v>
          </cell>
          <cell r="F3209">
            <v>5160000</v>
          </cell>
          <cell r="G3209" t="str">
            <v>Y</v>
          </cell>
          <cell r="H3209" t="str">
            <v>N</v>
          </cell>
          <cell r="I3209">
            <v>42887</v>
          </cell>
          <cell r="J3209">
            <v>42898</v>
          </cell>
          <cell r="K3209">
            <v>42899</v>
          </cell>
          <cell r="L3209">
            <v>42899</v>
          </cell>
          <cell r="M3209">
            <v>42934</v>
          </cell>
          <cell r="N3209">
            <v>42917</v>
          </cell>
          <cell r="O3209" t="str">
            <v>Y</v>
          </cell>
          <cell r="P3209" t="str">
            <v>Chris Frey</v>
          </cell>
          <cell r="Q3209" t="str">
            <v>CF101</v>
          </cell>
          <cell r="R3209" t="str">
            <v>Erick Weinstein</v>
          </cell>
          <cell r="S3209" t="str">
            <v>EW101</v>
          </cell>
          <cell r="T3209" t="str">
            <v xml:space="preserve">KBH Enterprises </v>
          </cell>
          <cell r="U3209" t="str">
            <v>KH101</v>
          </cell>
          <cell r="V3209" t="str">
            <v>PetVet Care Centers</v>
          </cell>
          <cell r="W3209" t="str">
            <v>PETVET</v>
          </cell>
        </row>
        <row r="3210">
          <cell r="B3210" t="str">
            <v>419100039703</v>
          </cell>
          <cell r="C3210" t="str">
            <v>GROUND WATER SYSTEMS INC</v>
          </cell>
          <cell r="D3210" t="str">
            <v>GROUND WATER SYSTEMS INC</v>
          </cell>
          <cell r="E3210">
            <v>11000</v>
          </cell>
          <cell r="F3210">
            <v>132000</v>
          </cell>
          <cell r="G3210" t="str">
            <v>Y</v>
          </cell>
          <cell r="H3210" t="str">
            <v>Y</v>
          </cell>
          <cell r="I3210">
            <v>42887</v>
          </cell>
          <cell r="J3210">
            <v>42909</v>
          </cell>
          <cell r="K3210">
            <v>42912</v>
          </cell>
          <cell r="L3210">
            <v>42912</v>
          </cell>
          <cell r="M3210">
            <v>42934</v>
          </cell>
          <cell r="N3210">
            <v>42917</v>
          </cell>
          <cell r="O3210" t="str">
            <v>Y</v>
          </cell>
          <cell r="P3210" t="str">
            <v>John Vacca</v>
          </cell>
          <cell r="Q3210" t="str">
            <v>JV101</v>
          </cell>
          <cell r="R3210" t="str">
            <v>Chris Frey</v>
          </cell>
          <cell r="S3210" t="str">
            <v>CF101</v>
          </cell>
        </row>
        <row r="3211">
          <cell r="B3211" t="str">
            <v>419100039712</v>
          </cell>
          <cell r="C3211" t="str">
            <v>PETVET CARE CENTERS TENNESSEE LLC</v>
          </cell>
          <cell r="D3211" t="str">
            <v>GERMANTOWN PARKWAY ANIMAL HOSPITAL</v>
          </cell>
          <cell r="E3211">
            <v>140000</v>
          </cell>
          <cell r="F3211">
            <v>1680000</v>
          </cell>
          <cell r="G3211" t="str">
            <v>Y</v>
          </cell>
          <cell r="H3211" t="str">
            <v>N</v>
          </cell>
          <cell r="I3211">
            <v>42887</v>
          </cell>
          <cell r="J3211">
            <v>42895</v>
          </cell>
          <cell r="K3211">
            <v>42895</v>
          </cell>
          <cell r="L3211">
            <v>42895</v>
          </cell>
          <cell r="M3211">
            <v>42934</v>
          </cell>
          <cell r="N3211">
            <v>42917</v>
          </cell>
          <cell r="O3211" t="str">
            <v>Y</v>
          </cell>
          <cell r="P3211" t="str">
            <v>Chris Frey</v>
          </cell>
          <cell r="Q3211" t="str">
            <v>CF101</v>
          </cell>
          <cell r="R3211" t="str">
            <v>Erick Weinstein</v>
          </cell>
          <cell r="S3211" t="str">
            <v>EW101</v>
          </cell>
          <cell r="T3211" t="str">
            <v xml:space="preserve">KBH Enterprises </v>
          </cell>
          <cell r="U3211" t="str">
            <v>KH101</v>
          </cell>
          <cell r="V3211" t="str">
            <v>PetVet Care Centers</v>
          </cell>
          <cell r="W3211" t="str">
            <v>PETVET</v>
          </cell>
        </row>
        <row r="3212">
          <cell r="B3212" t="str">
            <v>419100039730</v>
          </cell>
          <cell r="C3212" t="str">
            <v>GROUND WATER SYSTEMS INC</v>
          </cell>
          <cell r="D3212" t="str">
            <v>GROUND WATER SYSTEMS INC</v>
          </cell>
          <cell r="E3212">
            <v>11000</v>
          </cell>
          <cell r="F3212">
            <v>132000</v>
          </cell>
          <cell r="G3212" t="str">
            <v>Y</v>
          </cell>
          <cell r="H3212" t="str">
            <v>Y</v>
          </cell>
          <cell r="I3212">
            <v>42887</v>
          </cell>
          <cell r="J3212">
            <v>42909</v>
          </cell>
          <cell r="K3212">
            <v>42912</v>
          </cell>
          <cell r="L3212">
            <v>42912</v>
          </cell>
          <cell r="M3212">
            <v>42944</v>
          </cell>
          <cell r="N3212">
            <v>42917</v>
          </cell>
          <cell r="O3212" t="str">
            <v>Y</v>
          </cell>
          <cell r="P3212" t="str">
            <v>John Vacca</v>
          </cell>
          <cell r="Q3212" t="str">
            <v>JV101</v>
          </cell>
          <cell r="R3212" t="str">
            <v>Chris Frey</v>
          </cell>
          <cell r="S3212" t="str">
            <v>CF101</v>
          </cell>
        </row>
        <row r="3213">
          <cell r="B3213" t="str">
            <v>419100039749</v>
          </cell>
          <cell r="C3213" t="str">
            <v>PETVET CARE CENTERS TENNESSEE LLC</v>
          </cell>
          <cell r="D3213" t="str">
            <v>STAGE ROAD ANIMAL HOSPITAL</v>
          </cell>
          <cell r="E3213">
            <v>85000</v>
          </cell>
          <cell r="F3213">
            <v>1020000</v>
          </cell>
          <cell r="G3213" t="str">
            <v>Y</v>
          </cell>
          <cell r="H3213" t="str">
            <v>N</v>
          </cell>
          <cell r="I3213">
            <v>42887</v>
          </cell>
          <cell r="J3213">
            <v>42895</v>
          </cell>
          <cell r="K3213">
            <v>42895</v>
          </cell>
          <cell r="L3213">
            <v>42895</v>
          </cell>
          <cell r="M3213">
            <v>42934</v>
          </cell>
          <cell r="N3213">
            <v>42917</v>
          </cell>
          <cell r="O3213" t="str">
            <v>Y</v>
          </cell>
          <cell r="P3213" t="str">
            <v>Chris Frey</v>
          </cell>
          <cell r="Q3213" t="str">
            <v>CF101</v>
          </cell>
          <cell r="R3213" t="str">
            <v>Erick Weinstein</v>
          </cell>
          <cell r="S3213" t="str">
            <v>EW101</v>
          </cell>
          <cell r="T3213" t="str">
            <v xml:space="preserve">KBH Enterprises </v>
          </cell>
          <cell r="U3213" t="str">
            <v>KH101</v>
          </cell>
          <cell r="V3213" t="str">
            <v>PetVet Care Centers</v>
          </cell>
          <cell r="W3213" t="str">
            <v>PETVET</v>
          </cell>
        </row>
        <row r="3214">
          <cell r="B3214" t="str">
            <v>419100039758</v>
          </cell>
          <cell r="C3214" t="str">
            <v>HOW WE MET LLC</v>
          </cell>
          <cell r="D3214" t="str">
            <v>HWM-BF.COM</v>
          </cell>
          <cell r="E3214">
            <v>50000</v>
          </cell>
          <cell r="F3214">
            <v>600000</v>
          </cell>
          <cell r="G3214" t="str">
            <v>Y</v>
          </cell>
          <cell r="H3214" t="str">
            <v>N</v>
          </cell>
          <cell r="I3214">
            <v>42887</v>
          </cell>
          <cell r="J3214">
            <v>42899</v>
          </cell>
          <cell r="K3214">
            <v>42901</v>
          </cell>
          <cell r="L3214">
            <v>42912</v>
          </cell>
          <cell r="M3214">
            <v>42934</v>
          </cell>
          <cell r="N3214">
            <v>42917</v>
          </cell>
          <cell r="O3214" t="str">
            <v>Y</v>
          </cell>
          <cell r="P3214" t="str">
            <v>RocketGate</v>
          </cell>
          <cell r="Q3214" t="str">
            <v>RG101</v>
          </cell>
          <cell r="R3214" t="str">
            <v>Global Personals</v>
          </cell>
          <cell r="S3214" t="str">
            <v>GP101</v>
          </cell>
        </row>
        <row r="3215">
          <cell r="B3215" t="str">
            <v>419100039767</v>
          </cell>
          <cell r="C3215" t="str">
            <v>GROUND WATER SYSTEMS INC</v>
          </cell>
          <cell r="D3215" t="str">
            <v>GROUND WATER SYSTEMS INC</v>
          </cell>
          <cell r="E3215">
            <v>30000</v>
          </cell>
          <cell r="F3215">
            <v>360000</v>
          </cell>
          <cell r="G3215" t="str">
            <v>Y</v>
          </cell>
          <cell r="H3215" t="str">
            <v>Y</v>
          </cell>
          <cell r="I3215">
            <v>42887</v>
          </cell>
          <cell r="J3215">
            <v>42909</v>
          </cell>
          <cell r="K3215">
            <v>42912</v>
          </cell>
          <cell r="L3215">
            <v>42912</v>
          </cell>
          <cell r="M3215">
            <v>42934</v>
          </cell>
          <cell r="N3215">
            <v>42917</v>
          </cell>
          <cell r="O3215" t="str">
            <v>Y</v>
          </cell>
          <cell r="P3215" t="str">
            <v>John Vacca</v>
          </cell>
          <cell r="Q3215" t="str">
            <v>JV101</v>
          </cell>
          <cell r="R3215" t="str">
            <v>Chris Frey</v>
          </cell>
          <cell r="S3215" t="str">
            <v>CF101</v>
          </cell>
        </row>
        <row r="3216">
          <cell r="B3216" t="str">
            <v>419100039776</v>
          </cell>
          <cell r="C3216" t="str">
            <v>PETVET CARE CENTERS ARIZONA LLC</v>
          </cell>
          <cell r="D3216" t="str">
            <v>COMPANION PET CLINIC OF ARIZONA</v>
          </cell>
          <cell r="E3216">
            <v>70000</v>
          </cell>
          <cell r="F3216">
            <v>840000</v>
          </cell>
          <cell r="G3216" t="str">
            <v>Y</v>
          </cell>
          <cell r="H3216" t="str">
            <v>N</v>
          </cell>
          <cell r="I3216">
            <v>42887</v>
          </cell>
          <cell r="J3216">
            <v>42895</v>
          </cell>
          <cell r="K3216">
            <v>42899</v>
          </cell>
          <cell r="L3216">
            <v>42899</v>
          </cell>
          <cell r="M3216">
            <v>42937</v>
          </cell>
          <cell r="N3216">
            <v>42917</v>
          </cell>
          <cell r="O3216" t="str">
            <v>Y</v>
          </cell>
          <cell r="P3216" t="str">
            <v>Chris Frey</v>
          </cell>
          <cell r="Q3216" t="str">
            <v>CF101</v>
          </cell>
          <cell r="R3216" t="str">
            <v>Erick Weinstein</v>
          </cell>
          <cell r="S3216" t="str">
            <v>EW101</v>
          </cell>
          <cell r="T3216" t="str">
            <v xml:space="preserve">KBH Enterprises </v>
          </cell>
          <cell r="U3216" t="str">
            <v>KH101</v>
          </cell>
          <cell r="V3216" t="str">
            <v>PetVet Care Centers</v>
          </cell>
          <cell r="W3216" t="str">
            <v>PETVET</v>
          </cell>
        </row>
        <row r="3217">
          <cell r="B3217" t="str">
            <v>419100039785</v>
          </cell>
          <cell r="C3217" t="str">
            <v>CLEAR VISION GROUP LLC</v>
          </cell>
          <cell r="D3217" t="str">
            <v>CVG-FD.COM</v>
          </cell>
          <cell r="E3217">
            <v>50000</v>
          </cell>
          <cell r="F3217">
            <v>600000</v>
          </cell>
          <cell r="G3217" t="str">
            <v>Y</v>
          </cell>
          <cell r="H3217" t="str">
            <v>N</v>
          </cell>
          <cell r="I3217">
            <v>42887</v>
          </cell>
          <cell r="J3217">
            <v>42899</v>
          </cell>
          <cell r="K3217">
            <v>42902</v>
          </cell>
          <cell r="L3217">
            <v>42912</v>
          </cell>
          <cell r="M3217">
            <v>42934</v>
          </cell>
          <cell r="N3217">
            <v>42917</v>
          </cell>
          <cell r="O3217" t="str">
            <v>Y</v>
          </cell>
          <cell r="P3217" t="str">
            <v>RocketGate</v>
          </cell>
          <cell r="Q3217" t="str">
            <v>RG101</v>
          </cell>
          <cell r="R3217" t="str">
            <v>Global Personals</v>
          </cell>
          <cell r="S3217" t="str">
            <v>GP101</v>
          </cell>
        </row>
        <row r="3218">
          <cell r="B3218" t="str">
            <v>419100039794</v>
          </cell>
          <cell r="C3218" t="str">
            <v>PLAINFIELD VETERINARY SERVICE PC</v>
          </cell>
          <cell r="D3218" t="str">
            <v>ANIMERGE</v>
          </cell>
          <cell r="E3218">
            <v>510000</v>
          </cell>
          <cell r="F3218">
            <v>6120000</v>
          </cell>
          <cell r="G3218" t="str">
            <v>Y</v>
          </cell>
          <cell r="H3218" t="str">
            <v>N</v>
          </cell>
          <cell r="I3218">
            <v>42887</v>
          </cell>
          <cell r="J3218">
            <v>42909</v>
          </cell>
          <cell r="K3218">
            <v>42912</v>
          </cell>
          <cell r="L3218">
            <v>42914</v>
          </cell>
          <cell r="M3218">
            <v>42937</v>
          </cell>
          <cell r="N3218">
            <v>42917</v>
          </cell>
          <cell r="O3218" t="str">
            <v>Y</v>
          </cell>
          <cell r="P3218" t="str">
            <v>Chris Frey</v>
          </cell>
          <cell r="Q3218" t="str">
            <v>CF101</v>
          </cell>
          <cell r="R3218" t="str">
            <v>Erick Weinstein</v>
          </cell>
          <cell r="S3218" t="str">
            <v>EW101</v>
          </cell>
          <cell r="T3218" t="str">
            <v xml:space="preserve">KBH Enterprises </v>
          </cell>
          <cell r="U3218" t="str">
            <v>KH101</v>
          </cell>
          <cell r="V3218" t="str">
            <v>PetVet Care Centers</v>
          </cell>
          <cell r="W3218" t="str">
            <v>PETVET</v>
          </cell>
        </row>
        <row r="3219">
          <cell r="B3219" t="str">
            <v>419100039801</v>
          </cell>
          <cell r="C3219" t="str">
            <v>PETVET CARE CENTERS ARIZONA LLC</v>
          </cell>
          <cell r="D3219" t="str">
            <v>PHOENIX VETERINARY REFERRAL &amp; EMERGENCY CENTER</v>
          </cell>
          <cell r="E3219">
            <v>190000</v>
          </cell>
          <cell r="F3219">
            <v>2280000</v>
          </cell>
          <cell r="G3219" t="str">
            <v>Y</v>
          </cell>
          <cell r="H3219" t="str">
            <v>N</v>
          </cell>
          <cell r="I3219">
            <v>42887</v>
          </cell>
          <cell r="J3219">
            <v>42895</v>
          </cell>
          <cell r="K3219">
            <v>42899</v>
          </cell>
          <cell r="L3219">
            <v>42899</v>
          </cell>
          <cell r="M3219">
            <v>42944</v>
          </cell>
          <cell r="N3219">
            <v>42917</v>
          </cell>
          <cell r="O3219" t="str">
            <v>Y</v>
          </cell>
          <cell r="P3219" t="str">
            <v>Chris Frey</v>
          </cell>
          <cell r="Q3219" t="str">
            <v>CF101</v>
          </cell>
          <cell r="R3219" t="str">
            <v>Erick Weinstein</v>
          </cell>
          <cell r="S3219" t="str">
            <v>EW101</v>
          </cell>
          <cell r="T3219" t="str">
            <v xml:space="preserve">KBH Enterprises </v>
          </cell>
          <cell r="U3219" t="str">
            <v>KH101</v>
          </cell>
          <cell r="V3219" t="str">
            <v>PetVet Care Centers</v>
          </cell>
          <cell r="W3219" t="str">
            <v>PETVET</v>
          </cell>
        </row>
        <row r="3220">
          <cell r="B3220" t="str">
            <v>419100039810</v>
          </cell>
          <cell r="C3220" t="str">
            <v>SING PLAY LOVE LLC</v>
          </cell>
          <cell r="D3220" t="str">
            <v>THE LITTLE GYM OF OCOEE</v>
          </cell>
          <cell r="E3220">
            <v>30000</v>
          </cell>
          <cell r="F3220">
            <v>360000</v>
          </cell>
          <cell r="G3220" t="str">
            <v>N</v>
          </cell>
          <cell r="H3220" t="str">
            <v>N</v>
          </cell>
          <cell r="I3220">
            <v>42887</v>
          </cell>
          <cell r="J3220">
            <v>42899</v>
          </cell>
          <cell r="K3220">
            <v>42899</v>
          </cell>
          <cell r="L3220">
            <v>42899</v>
          </cell>
          <cell r="M3220">
            <v>43126</v>
          </cell>
          <cell r="N3220">
            <v>43101</v>
          </cell>
          <cell r="O3220" t="str">
            <v>Y</v>
          </cell>
          <cell r="P3220" t="str">
            <v xml:space="preserve">KBH Enterprises </v>
          </cell>
          <cell r="Q3220" t="str">
            <v>KH101</v>
          </cell>
          <cell r="R3220" t="str">
            <v>Erick Weinstein</v>
          </cell>
          <cell r="S3220" t="str">
            <v>EW101</v>
          </cell>
          <cell r="T3220" t="str">
            <v>The Little Gym</v>
          </cell>
          <cell r="U3220" t="str">
            <v>TLG101</v>
          </cell>
        </row>
        <row r="3221">
          <cell r="B3221" t="str">
            <v>419100039829</v>
          </cell>
          <cell r="C3221" t="str">
            <v>SKYLINE METRICS LLC</v>
          </cell>
          <cell r="D3221" t="str">
            <v>ONCE DRIVEN</v>
          </cell>
          <cell r="E3221">
            <v>210000</v>
          </cell>
          <cell r="F3221">
            <v>2520000</v>
          </cell>
          <cell r="G3221" t="str">
            <v>Y</v>
          </cell>
          <cell r="H3221" t="str">
            <v>N</v>
          </cell>
          <cell r="I3221">
            <v>42887</v>
          </cell>
          <cell r="J3221">
            <v>42912</v>
          </cell>
          <cell r="K3221">
            <v>42913</v>
          </cell>
          <cell r="L3221">
            <v>42919</v>
          </cell>
          <cell r="M3221">
            <v>42937</v>
          </cell>
          <cell r="N3221">
            <v>42917</v>
          </cell>
          <cell r="O3221" t="str">
            <v>Y</v>
          </cell>
          <cell r="P3221" t="str">
            <v>CardWorks Acquiring</v>
          </cell>
          <cell r="Q3221" t="str">
            <v>CWA101</v>
          </cell>
        </row>
        <row r="3222">
          <cell r="B3222" t="str">
            <v>419100039838</v>
          </cell>
          <cell r="C3222" t="str">
            <v>PETVET CARE CENTERS ARIZONA LLC</v>
          </cell>
          <cell r="D3222" t="str">
            <v>CROSSROADS VETERINARY HOSPITAL</v>
          </cell>
          <cell r="E3222">
            <v>125000</v>
          </cell>
          <cell r="F3222">
            <v>1500000</v>
          </cell>
          <cell r="G3222" t="str">
            <v>Y</v>
          </cell>
          <cell r="H3222" t="str">
            <v>N</v>
          </cell>
          <cell r="I3222">
            <v>42887</v>
          </cell>
          <cell r="J3222">
            <v>42895</v>
          </cell>
          <cell r="K3222">
            <v>42899</v>
          </cell>
          <cell r="L3222">
            <v>42899</v>
          </cell>
          <cell r="M3222">
            <v>42935</v>
          </cell>
          <cell r="N3222">
            <v>42917</v>
          </cell>
          <cell r="O3222" t="str">
            <v>Y</v>
          </cell>
          <cell r="P3222" t="str">
            <v>Chris Frey</v>
          </cell>
          <cell r="Q3222" t="str">
            <v>CF101</v>
          </cell>
          <cell r="R3222" t="str">
            <v>Erick Weinstein</v>
          </cell>
          <cell r="S3222" t="str">
            <v>EW101</v>
          </cell>
          <cell r="T3222" t="str">
            <v xml:space="preserve">KBH Enterprises </v>
          </cell>
          <cell r="U3222" t="str">
            <v>KH101</v>
          </cell>
          <cell r="V3222" t="str">
            <v>PetVet Care Centers</v>
          </cell>
          <cell r="W3222" t="str">
            <v>PETVET</v>
          </cell>
        </row>
        <row r="3223">
          <cell r="B3223" t="str">
            <v>419100039847</v>
          </cell>
          <cell r="C3223" t="str">
            <v>BRINKS CAR CARE INC</v>
          </cell>
          <cell r="D3223" t="str">
            <v>BRINKS CAR CARE INC</v>
          </cell>
          <cell r="E3223">
            <v>12000</v>
          </cell>
          <cell r="F3223">
            <v>144000</v>
          </cell>
          <cell r="G3223" t="str">
            <v>Y</v>
          </cell>
          <cell r="H3223" t="str">
            <v>N</v>
          </cell>
          <cell r="I3223">
            <v>42887</v>
          </cell>
          <cell r="J3223">
            <v>42899</v>
          </cell>
          <cell r="K3223">
            <v>42901</v>
          </cell>
          <cell r="L3223">
            <v>42901</v>
          </cell>
          <cell r="M3223">
            <v>42909</v>
          </cell>
          <cell r="N3223">
            <v>42887</v>
          </cell>
          <cell r="O3223" t="str">
            <v>Y</v>
          </cell>
          <cell r="P3223" t="str">
            <v xml:space="preserve">KBH Enterprises </v>
          </cell>
          <cell r="Q3223" t="str">
            <v>KH101</v>
          </cell>
          <cell r="R3223" t="str">
            <v>Erick Weinstein</v>
          </cell>
          <cell r="S3223" t="str">
            <v>EW101</v>
          </cell>
        </row>
        <row r="3224">
          <cell r="B3224" t="str">
            <v>419100039856</v>
          </cell>
          <cell r="C3224" t="str">
            <v>MUNCHKIN ENT LLC</v>
          </cell>
          <cell r="D3224" t="str">
            <v>THE LITTLE GYM OF SUGAR LAND</v>
          </cell>
          <cell r="E3224">
            <v>30000</v>
          </cell>
          <cell r="F3224">
            <v>360000</v>
          </cell>
          <cell r="G3224" t="str">
            <v>Y</v>
          </cell>
          <cell r="H3224" t="str">
            <v>N</v>
          </cell>
          <cell r="I3224">
            <v>42887</v>
          </cell>
          <cell r="J3224">
            <v>42912</v>
          </cell>
          <cell r="K3224">
            <v>42912</v>
          </cell>
          <cell r="L3224">
            <v>42912</v>
          </cell>
          <cell r="M3224">
            <v>42958</v>
          </cell>
          <cell r="N3224">
            <v>42948</v>
          </cell>
          <cell r="O3224" t="str">
            <v>Y</v>
          </cell>
          <cell r="P3224" t="str">
            <v xml:space="preserve">KBH Enterprises </v>
          </cell>
          <cell r="Q3224" t="str">
            <v>KH101</v>
          </cell>
          <cell r="R3224" t="str">
            <v>Erick Weinstein</v>
          </cell>
          <cell r="S3224" t="str">
            <v>EW101</v>
          </cell>
          <cell r="T3224" t="str">
            <v>The Little Gym</v>
          </cell>
          <cell r="U3224" t="str">
            <v>TLG101</v>
          </cell>
        </row>
        <row r="3225">
          <cell r="B3225" t="str">
            <v>419100039865</v>
          </cell>
          <cell r="C3225" t="str">
            <v>PETVET CARE CENTERS ARIZONA LLC</v>
          </cell>
          <cell r="D3225" t="str">
            <v>SCOTTSDALE RANCH ANIMAL HOSPITAL</v>
          </cell>
          <cell r="E3225">
            <v>200000</v>
          </cell>
          <cell r="F3225">
            <v>2400000</v>
          </cell>
          <cell r="G3225" t="str">
            <v>Y</v>
          </cell>
          <cell r="H3225" t="str">
            <v>N</v>
          </cell>
          <cell r="I3225">
            <v>42887</v>
          </cell>
          <cell r="J3225">
            <v>42895</v>
          </cell>
          <cell r="K3225">
            <v>42899</v>
          </cell>
          <cell r="L3225">
            <v>42899</v>
          </cell>
          <cell r="M3225">
            <v>42935</v>
          </cell>
          <cell r="N3225">
            <v>42917</v>
          </cell>
          <cell r="O3225" t="str">
            <v>Y</v>
          </cell>
          <cell r="P3225" t="str">
            <v>Chris Frey</v>
          </cell>
          <cell r="Q3225" t="str">
            <v>CF101</v>
          </cell>
          <cell r="R3225" t="str">
            <v>Erick Weinstein</v>
          </cell>
          <cell r="S3225" t="str">
            <v>EW101</v>
          </cell>
          <cell r="T3225" t="str">
            <v xml:space="preserve">KBH Enterprises </v>
          </cell>
          <cell r="U3225" t="str">
            <v>KH101</v>
          </cell>
          <cell r="V3225" t="str">
            <v>PetVet Care Centers</v>
          </cell>
          <cell r="W3225" t="str">
            <v>PETVET</v>
          </cell>
        </row>
        <row r="3226">
          <cell r="B3226" t="str">
            <v>419100039874</v>
          </cell>
          <cell r="C3226" t="str">
            <v>TARGET MEDIA GROUP CORP</v>
          </cell>
          <cell r="D3226" t="str">
            <v>TARGET MEDIA</v>
          </cell>
          <cell r="E3226">
            <v>200000</v>
          </cell>
          <cell r="F3226">
            <v>2400000</v>
          </cell>
          <cell r="G3226" t="str">
            <v>N</v>
          </cell>
          <cell r="H3226" t="str">
            <v>N</v>
          </cell>
          <cell r="I3226">
            <v>42887</v>
          </cell>
          <cell r="J3226">
            <v>42899</v>
          </cell>
          <cell r="K3226">
            <v>42900</v>
          </cell>
          <cell r="L3226">
            <v>42905</v>
          </cell>
          <cell r="M3226">
            <v>42916</v>
          </cell>
          <cell r="N3226">
            <v>42887</v>
          </cell>
          <cell r="O3226" t="str">
            <v>Y</v>
          </cell>
          <cell r="P3226" t="str">
            <v>Brian Charney</v>
          </cell>
          <cell r="Q3226" t="str">
            <v>BC102</v>
          </cell>
        </row>
        <row r="3227">
          <cell r="B3227" t="str">
            <v>419100039883</v>
          </cell>
          <cell r="C3227" t="str">
            <v>GLORINDRI INC</v>
          </cell>
          <cell r="D3227" t="str">
            <v>TNAVAH.COM</v>
          </cell>
          <cell r="E3227">
            <v>30000</v>
          </cell>
          <cell r="F3227">
            <v>360000</v>
          </cell>
          <cell r="G3227" t="str">
            <v>N</v>
          </cell>
          <cell r="H3227" t="str">
            <v>N</v>
          </cell>
          <cell r="I3227">
            <v>42887</v>
          </cell>
          <cell r="J3227">
            <v>42913</v>
          </cell>
          <cell r="K3227">
            <v>42913</v>
          </cell>
          <cell r="L3227">
            <v>42919</v>
          </cell>
          <cell r="M3227">
            <v>42944</v>
          </cell>
          <cell r="N3227">
            <v>42917</v>
          </cell>
          <cell r="O3227" t="str">
            <v>Y</v>
          </cell>
          <cell r="P3227" t="str">
            <v>Joel Paulin</v>
          </cell>
          <cell r="Q3227" t="str">
            <v>JP101</v>
          </cell>
        </row>
        <row r="3228">
          <cell r="B3228" t="str">
            <v>419100039892</v>
          </cell>
          <cell r="C3228" t="str">
            <v>PETVET CARE CENTERS ARIZONA LLC</v>
          </cell>
          <cell r="D3228" t="str">
            <v>VETERINARY SPECIALTY CENTER TUCSON</v>
          </cell>
          <cell r="E3228">
            <v>700000</v>
          </cell>
          <cell r="F3228">
            <v>8400000</v>
          </cell>
          <cell r="G3228" t="str">
            <v>Y</v>
          </cell>
          <cell r="H3228" t="str">
            <v>Y</v>
          </cell>
          <cell r="I3228">
            <v>42887</v>
          </cell>
          <cell r="J3228">
            <v>42895</v>
          </cell>
          <cell r="K3228">
            <v>42899</v>
          </cell>
          <cell r="L3228">
            <v>42899</v>
          </cell>
          <cell r="M3228">
            <v>42958</v>
          </cell>
          <cell r="N3228">
            <v>42948</v>
          </cell>
          <cell r="O3228" t="str">
            <v>Y</v>
          </cell>
          <cell r="P3228" t="str">
            <v>Chris Frey</v>
          </cell>
          <cell r="Q3228" t="str">
            <v>CF101</v>
          </cell>
          <cell r="R3228" t="str">
            <v>Erick Weinstein</v>
          </cell>
          <cell r="S3228" t="str">
            <v>EW101</v>
          </cell>
          <cell r="T3228" t="str">
            <v xml:space="preserve">KBH Enterprises </v>
          </cell>
          <cell r="U3228" t="str">
            <v>KH101</v>
          </cell>
          <cell r="V3228" t="str">
            <v>PetVet Care Centers</v>
          </cell>
          <cell r="W3228" t="str">
            <v>PETVET</v>
          </cell>
        </row>
        <row r="3229">
          <cell r="B3229" t="str">
            <v>419100039909</v>
          </cell>
          <cell r="C3229" t="str">
            <v>CYBER BRIDGE LLC</v>
          </cell>
          <cell r="D3229" t="str">
            <v>CBBILL.COM</v>
          </cell>
          <cell r="E3229">
            <v>25000</v>
          </cell>
          <cell r="F3229">
            <v>300000</v>
          </cell>
          <cell r="G3229" t="str">
            <v>N</v>
          </cell>
          <cell r="H3229" t="str">
            <v>N</v>
          </cell>
          <cell r="I3229">
            <v>42887</v>
          </cell>
          <cell r="J3229">
            <v>42900</v>
          </cell>
          <cell r="K3229">
            <v>42902</v>
          </cell>
          <cell r="L3229">
            <v>42912</v>
          </cell>
          <cell r="M3229">
            <v>43098</v>
          </cell>
          <cell r="N3229">
            <v>43070</v>
          </cell>
          <cell r="O3229" t="str">
            <v>Y</v>
          </cell>
          <cell r="P3229" t="str">
            <v>Joel Paulin</v>
          </cell>
          <cell r="Q3229" t="str">
            <v>JP101</v>
          </cell>
        </row>
        <row r="3230">
          <cell r="B3230" t="str">
            <v>419100039918</v>
          </cell>
          <cell r="C3230" t="str">
            <v>DIGNITY VETERINARY SERVICES PLLC</v>
          </cell>
          <cell r="D3230" t="str">
            <v>DIGNITY VETERINARY SERVICES</v>
          </cell>
          <cell r="E3230">
            <v>85000</v>
          </cell>
          <cell r="F3230">
            <v>1020000</v>
          </cell>
          <cell r="G3230" t="str">
            <v>N</v>
          </cell>
          <cell r="H3230" t="str">
            <v>N</v>
          </cell>
          <cell r="I3230">
            <v>42887</v>
          </cell>
          <cell r="J3230">
            <v>42913</v>
          </cell>
          <cell r="K3230">
            <v>42914</v>
          </cell>
          <cell r="L3230">
            <v>42914</v>
          </cell>
          <cell r="M3230">
            <v>42934</v>
          </cell>
          <cell r="N3230">
            <v>42917</v>
          </cell>
          <cell r="O3230" t="str">
            <v>Y</v>
          </cell>
          <cell r="P3230" t="str">
            <v>Diane Marques</v>
          </cell>
          <cell r="Q3230" t="str">
            <v>DM103</v>
          </cell>
          <cell r="R3230" t="str">
            <v>Chris Frey</v>
          </cell>
          <cell r="S3230" t="str">
            <v>CF101</v>
          </cell>
        </row>
        <row r="3231">
          <cell r="B3231" t="str">
            <v>419100039927</v>
          </cell>
          <cell r="C3231" t="str">
            <v>PETVET CARE CENTERS ARIZONA LLC</v>
          </cell>
          <cell r="D3231" t="str">
            <v>CERBAT CLIFFS ANIMAL HOSPITAL</v>
          </cell>
          <cell r="E3231">
            <v>165000</v>
          </cell>
          <cell r="F3231">
            <v>1980000</v>
          </cell>
          <cell r="G3231" t="str">
            <v>Y</v>
          </cell>
          <cell r="H3231" t="str">
            <v>Y</v>
          </cell>
          <cell r="I3231">
            <v>42887</v>
          </cell>
          <cell r="J3231">
            <v>42895</v>
          </cell>
          <cell r="K3231">
            <v>42899</v>
          </cell>
          <cell r="L3231">
            <v>42899</v>
          </cell>
          <cell r="M3231">
            <v>42937</v>
          </cell>
          <cell r="N3231">
            <v>42917</v>
          </cell>
          <cell r="O3231" t="str">
            <v>Y</v>
          </cell>
          <cell r="P3231" t="str">
            <v>Chris Frey</v>
          </cell>
          <cell r="Q3231" t="str">
            <v>CF101</v>
          </cell>
          <cell r="R3231" t="str">
            <v>Erick Weinstein</v>
          </cell>
          <cell r="S3231" t="str">
            <v>EW101</v>
          </cell>
          <cell r="T3231" t="str">
            <v xml:space="preserve">KBH Enterprises </v>
          </cell>
          <cell r="U3231" t="str">
            <v>KH101</v>
          </cell>
          <cell r="V3231" t="str">
            <v>PetVet Care Centers</v>
          </cell>
          <cell r="W3231" t="str">
            <v>PETVET</v>
          </cell>
        </row>
        <row r="3232">
          <cell r="B3232" t="str">
            <v>419100039936</v>
          </cell>
          <cell r="C3232" t="str">
            <v>KINGZ RANSOM INC</v>
          </cell>
          <cell r="D3232" t="str">
            <v>PDWCS.COM</v>
          </cell>
          <cell r="E3232">
            <v>20000</v>
          </cell>
          <cell r="F3232">
            <v>240000</v>
          </cell>
          <cell r="G3232" t="str">
            <v>N</v>
          </cell>
          <cell r="H3232" t="str">
            <v>N</v>
          </cell>
          <cell r="I3232">
            <v>42887</v>
          </cell>
          <cell r="J3232">
            <v>42900</v>
          </cell>
          <cell r="K3232">
            <v>42902</v>
          </cell>
          <cell r="L3232">
            <v>42906</v>
          </cell>
          <cell r="M3232">
            <v>42916</v>
          </cell>
          <cell r="N3232">
            <v>42887</v>
          </cell>
          <cell r="O3232" t="str">
            <v>Y</v>
          </cell>
          <cell r="P3232" t="str">
            <v>Mobius Payments</v>
          </cell>
          <cell r="Q3232" t="str">
            <v>MOB101</v>
          </cell>
        </row>
        <row r="3233">
          <cell r="B3233" t="str">
            <v>419100039945</v>
          </cell>
          <cell r="C3233" t="str">
            <v>GREFFAGE LLC</v>
          </cell>
          <cell r="D3233" t="str">
            <v>INAANTHA HAIR INTERNATIONAL</v>
          </cell>
          <cell r="E3233">
            <v>5000</v>
          </cell>
          <cell r="F3233">
            <v>60000</v>
          </cell>
          <cell r="G3233" t="str">
            <v>N</v>
          </cell>
          <cell r="H3233" t="str">
            <v>N</v>
          </cell>
          <cell r="I3233">
            <v>42887</v>
          </cell>
          <cell r="J3233">
            <v>42913</v>
          </cell>
          <cell r="K3233">
            <v>42914</v>
          </cell>
          <cell r="L3233">
            <v>42919</v>
          </cell>
          <cell r="M3233">
            <v>43048</v>
          </cell>
          <cell r="N3233">
            <v>43040</v>
          </cell>
          <cell r="O3233" t="str">
            <v>Y</v>
          </cell>
          <cell r="P3233" t="str">
            <v>Tim Platz</v>
          </cell>
          <cell r="Q3233" t="str">
            <v>TP101</v>
          </cell>
          <cell r="R3233" t="str">
            <v>Andy Arner</v>
          </cell>
          <cell r="S3233" t="str">
            <v>AA102</v>
          </cell>
          <cell r="T3233" t="str">
            <v xml:space="preserve">Bethpage FCU </v>
          </cell>
          <cell r="U3233" t="str">
            <v>BFCU</v>
          </cell>
        </row>
        <row r="3234">
          <cell r="B3234" t="str">
            <v>419100039954</v>
          </cell>
          <cell r="C3234" t="str">
            <v>HUGO CRE8TIVE INC</v>
          </cell>
          <cell r="D3234" t="str">
            <v>HLPGO.COM</v>
          </cell>
          <cell r="E3234">
            <v>20000</v>
          </cell>
          <cell r="F3234">
            <v>240000</v>
          </cell>
          <cell r="G3234" t="str">
            <v>N</v>
          </cell>
          <cell r="H3234" t="str">
            <v>N</v>
          </cell>
          <cell r="I3234">
            <v>42887</v>
          </cell>
          <cell r="J3234">
            <v>42898</v>
          </cell>
          <cell r="K3234">
            <v>42898</v>
          </cell>
          <cell r="L3234">
            <v>42899</v>
          </cell>
          <cell r="M3234">
            <v>42909</v>
          </cell>
          <cell r="N3234">
            <v>42887</v>
          </cell>
          <cell r="O3234" t="str">
            <v>Y</v>
          </cell>
          <cell r="P3234" t="str">
            <v>Mobius Payments</v>
          </cell>
          <cell r="Q3234" t="str">
            <v>MOB101</v>
          </cell>
        </row>
        <row r="3235">
          <cell r="B3235" t="str">
            <v>419100039963</v>
          </cell>
          <cell r="C3235" t="str">
            <v>SUBERIC INTERNATIONAL LLC</v>
          </cell>
          <cell r="D3235" t="str">
            <v>SUBERIC INTERNATIONAL LLC</v>
          </cell>
          <cell r="E3235">
            <v>50000</v>
          </cell>
          <cell r="F3235">
            <v>600000</v>
          </cell>
          <cell r="G3235" t="str">
            <v>N</v>
          </cell>
          <cell r="H3235" t="str">
            <v>N</v>
          </cell>
          <cell r="I3235">
            <v>42887</v>
          </cell>
          <cell r="J3235">
            <v>42900</v>
          </cell>
          <cell r="K3235" t="str">
            <v>Withdrawn</v>
          </cell>
          <cell r="L3235" t="str">
            <v>Withdrawn</v>
          </cell>
          <cell r="M3235" t="str">
            <v>Withdrawn</v>
          </cell>
          <cell r="N3235" t="str">
            <v>Withdrawn</v>
          </cell>
          <cell r="O3235" t="str">
            <v>Withdrawn</v>
          </cell>
          <cell r="P3235" t="str">
            <v>Mobius Payments</v>
          </cell>
          <cell r="Q3235" t="str">
            <v>MOB101</v>
          </cell>
        </row>
        <row r="3236">
          <cell r="B3236" t="str">
            <v>419100039972</v>
          </cell>
          <cell r="C3236" t="str">
            <v>KATHLEEN DEBEAUVERNET</v>
          </cell>
          <cell r="D3236" t="str">
            <v>BOUNCE SALON &amp; DAY SPA</v>
          </cell>
          <cell r="E3236">
            <v>6000</v>
          </cell>
          <cell r="F3236">
            <v>72000</v>
          </cell>
          <cell r="G3236" t="str">
            <v>Y</v>
          </cell>
          <cell r="H3236" t="str">
            <v>Y</v>
          </cell>
          <cell r="I3236">
            <v>42887</v>
          </cell>
          <cell r="J3236">
            <v>42915</v>
          </cell>
          <cell r="K3236">
            <v>42915</v>
          </cell>
          <cell r="L3236">
            <v>42915</v>
          </cell>
          <cell r="M3236">
            <v>42934</v>
          </cell>
          <cell r="N3236">
            <v>42917</v>
          </cell>
          <cell r="O3236" t="str">
            <v>Y</v>
          </cell>
          <cell r="P3236" t="str">
            <v>Ety Deutsch</v>
          </cell>
          <cell r="Q3236" t="str">
            <v>ED101</v>
          </cell>
          <cell r="R3236" t="str">
            <v>Andy Arner</v>
          </cell>
          <cell r="S3236" t="str">
            <v>AA102</v>
          </cell>
        </row>
        <row r="3237">
          <cell r="B3237" t="str">
            <v>419100039981</v>
          </cell>
          <cell r="C3237" t="str">
            <v>PETVET CARE CENTERS FLORIDA LLC</v>
          </cell>
          <cell r="D3237" t="str">
            <v>DUNNELLON ANIMAL HOSPITAL</v>
          </cell>
          <cell r="E3237">
            <v>295000</v>
          </cell>
          <cell r="F3237">
            <v>3540000</v>
          </cell>
          <cell r="G3237" t="str">
            <v>Y</v>
          </cell>
          <cell r="H3237" t="str">
            <v>N</v>
          </cell>
          <cell r="I3237">
            <v>42887</v>
          </cell>
          <cell r="J3237">
            <v>42898</v>
          </cell>
          <cell r="K3237">
            <v>42899</v>
          </cell>
          <cell r="L3237">
            <v>42899</v>
          </cell>
          <cell r="M3237">
            <v>42934</v>
          </cell>
          <cell r="N3237">
            <v>42917</v>
          </cell>
          <cell r="O3237" t="str">
            <v>Y</v>
          </cell>
          <cell r="P3237" t="str">
            <v>Chris Frey</v>
          </cell>
          <cell r="Q3237" t="str">
            <v>CF101</v>
          </cell>
          <cell r="R3237" t="str">
            <v>Erick Weinstein</v>
          </cell>
          <cell r="S3237" t="str">
            <v>EW101</v>
          </cell>
          <cell r="T3237" t="str">
            <v xml:space="preserve">KBH Enterprises </v>
          </cell>
          <cell r="U3237" t="str">
            <v>KH101</v>
          </cell>
          <cell r="V3237" t="str">
            <v>PetVet Care Centers</v>
          </cell>
          <cell r="W3237" t="str">
            <v>PETVET</v>
          </cell>
        </row>
        <row r="3238">
          <cell r="B3238" t="str">
            <v>419100039990</v>
          </cell>
          <cell r="C3238" t="str">
            <v>HASSELL AUTO BODY</v>
          </cell>
          <cell r="D3238" t="str">
            <v>HASSELL AUTO BODY</v>
          </cell>
          <cell r="E3238">
            <v>37500</v>
          </cell>
          <cell r="F3238">
            <v>450000</v>
          </cell>
          <cell r="G3238" t="str">
            <v>Y</v>
          </cell>
          <cell r="H3238" t="str">
            <v>Y</v>
          </cell>
          <cell r="I3238">
            <v>42887</v>
          </cell>
          <cell r="J3238">
            <v>42900</v>
          </cell>
          <cell r="K3238">
            <v>42901</v>
          </cell>
          <cell r="L3238">
            <v>42901</v>
          </cell>
          <cell r="M3238">
            <v>42916</v>
          </cell>
          <cell r="N3238">
            <v>42887</v>
          </cell>
          <cell r="O3238" t="str">
            <v>Y</v>
          </cell>
          <cell r="P3238" t="str">
            <v>Tim Platz</v>
          </cell>
          <cell r="Q3238" t="str">
            <v>TP101</v>
          </cell>
          <cell r="R3238" t="str">
            <v>Andy Arner</v>
          </cell>
          <cell r="S3238" t="str">
            <v>AA102</v>
          </cell>
        </row>
        <row r="3239">
          <cell r="B3239" t="str">
            <v>419100040005</v>
          </cell>
          <cell r="C3239" t="str">
            <v>CRC LOGISTICS INC</v>
          </cell>
          <cell r="D3239" t="str">
            <v>UNISHIPPERS</v>
          </cell>
          <cell r="E3239">
            <v>110000</v>
          </cell>
          <cell r="F3239">
            <v>1320000</v>
          </cell>
          <cell r="G3239" t="str">
            <v>Y</v>
          </cell>
          <cell r="H3239" t="str">
            <v>N</v>
          </cell>
          <cell r="I3239">
            <v>42887</v>
          </cell>
          <cell r="J3239">
            <v>42915</v>
          </cell>
          <cell r="K3239">
            <v>42915</v>
          </cell>
          <cell r="L3239">
            <v>42919</v>
          </cell>
          <cell r="M3239">
            <v>42944</v>
          </cell>
          <cell r="N3239" t="str">
            <v>Approved/Closed</v>
          </cell>
          <cell r="O3239" t="str">
            <v>Approved/Closed</v>
          </cell>
          <cell r="P3239" t="str">
            <v>CardWorks Acquiring</v>
          </cell>
          <cell r="Q3239" t="str">
            <v>CWA101</v>
          </cell>
          <cell r="R3239" t="str">
            <v>Frank Sweeney</v>
          </cell>
          <cell r="S3239" t="str">
            <v>FS101</v>
          </cell>
          <cell r="T3239" t="str">
            <v>Erick Weinstein</v>
          </cell>
          <cell r="U3239" t="str">
            <v>EW101</v>
          </cell>
          <cell r="V3239" t="str">
            <v>Unishippers</v>
          </cell>
          <cell r="W3239" t="str">
            <v>USHIP</v>
          </cell>
        </row>
        <row r="3240">
          <cell r="B3240" t="str">
            <v>419100040014</v>
          </cell>
          <cell r="C3240" t="str">
            <v>PETVET CARE CENTERS FLORIDA LLC</v>
          </cell>
          <cell r="D3240" t="str">
            <v>PADDOCK PARK ANIMAL CARE CENTER</v>
          </cell>
          <cell r="E3240">
            <v>165000</v>
          </cell>
          <cell r="F3240">
            <v>1980000</v>
          </cell>
          <cell r="G3240" t="str">
            <v>Y</v>
          </cell>
          <cell r="H3240" t="str">
            <v>N</v>
          </cell>
          <cell r="I3240">
            <v>42887</v>
          </cell>
          <cell r="J3240">
            <v>42898</v>
          </cell>
          <cell r="K3240">
            <v>42899</v>
          </cell>
          <cell r="L3240">
            <v>42899</v>
          </cell>
          <cell r="M3240">
            <v>42934</v>
          </cell>
          <cell r="N3240">
            <v>42917</v>
          </cell>
          <cell r="O3240" t="str">
            <v>Y</v>
          </cell>
          <cell r="P3240" t="str">
            <v>Chris Frey</v>
          </cell>
          <cell r="Q3240" t="str">
            <v>CF101</v>
          </cell>
          <cell r="R3240" t="str">
            <v>Erick Weinstein</v>
          </cell>
          <cell r="S3240" t="str">
            <v>EW101</v>
          </cell>
          <cell r="T3240" t="str">
            <v xml:space="preserve">KBH Enterprises </v>
          </cell>
          <cell r="U3240" t="str">
            <v>KH101</v>
          </cell>
          <cell r="V3240" t="str">
            <v>PetVet Care Centers</v>
          </cell>
          <cell r="W3240" t="str">
            <v>PETVET</v>
          </cell>
        </row>
        <row r="3241">
          <cell r="B3241" t="str">
            <v>419100040023</v>
          </cell>
          <cell r="C3241" t="str">
            <v>BACKEL CORPORATION</v>
          </cell>
          <cell r="D3241" t="str">
            <v>CUSTER PHARMACY</v>
          </cell>
          <cell r="E3241">
            <v>41000</v>
          </cell>
          <cell r="F3241">
            <v>492000</v>
          </cell>
          <cell r="G3241" t="str">
            <v>Y</v>
          </cell>
          <cell r="H3241" t="str">
            <v>Y</v>
          </cell>
          <cell r="I3241">
            <v>42887</v>
          </cell>
          <cell r="J3241">
            <v>42900</v>
          </cell>
          <cell r="K3241">
            <v>42900</v>
          </cell>
          <cell r="L3241">
            <v>42900</v>
          </cell>
          <cell r="M3241" t="str">
            <v>Approved/Closed</v>
          </cell>
          <cell r="N3241" t="str">
            <v>Approved/Closed</v>
          </cell>
          <cell r="O3241" t="str">
            <v>Y</v>
          </cell>
          <cell r="P3241" t="str">
            <v>William Johnston</v>
          </cell>
          <cell r="Q3241" t="str">
            <v>BJ101</v>
          </cell>
          <cell r="R3241" t="str">
            <v>Andy Arner</v>
          </cell>
          <cell r="S3241" t="str">
            <v>AA102</v>
          </cell>
        </row>
        <row r="3242">
          <cell r="B3242" t="str">
            <v>419100040041</v>
          </cell>
          <cell r="C3242" t="str">
            <v>PETVET CARE CENTERS FLORIDA LLC</v>
          </cell>
          <cell r="D3242" t="str">
            <v>EAST ORLANDO ANIMAL HOSPITAL</v>
          </cell>
          <cell r="E3242">
            <v>290000</v>
          </cell>
          <cell r="F3242">
            <v>3480000</v>
          </cell>
          <cell r="G3242" t="str">
            <v>Y</v>
          </cell>
          <cell r="H3242" t="str">
            <v>N</v>
          </cell>
          <cell r="I3242">
            <v>42887</v>
          </cell>
          <cell r="J3242">
            <v>42898</v>
          </cell>
          <cell r="K3242">
            <v>42899</v>
          </cell>
          <cell r="L3242">
            <v>42899</v>
          </cell>
          <cell r="M3242">
            <v>42944</v>
          </cell>
          <cell r="N3242">
            <v>42917</v>
          </cell>
          <cell r="O3242" t="str">
            <v>Y</v>
          </cell>
          <cell r="P3242" t="str">
            <v>Chris Frey</v>
          </cell>
          <cell r="Q3242" t="str">
            <v>CF101</v>
          </cell>
          <cell r="R3242" t="str">
            <v>Erick Weinstein</v>
          </cell>
          <cell r="S3242" t="str">
            <v>EW101</v>
          </cell>
          <cell r="T3242" t="str">
            <v xml:space="preserve">KBH Enterprises </v>
          </cell>
          <cell r="U3242" t="str">
            <v>KH101</v>
          </cell>
          <cell r="V3242" t="str">
            <v>PetVet Care Centers</v>
          </cell>
          <cell r="W3242" t="str">
            <v>PETVET</v>
          </cell>
        </row>
        <row r="3243">
          <cell r="B3243" t="str">
            <v>419100040078</v>
          </cell>
          <cell r="C3243" t="str">
            <v>PETVET CARE CENTERS FLORIDA LLC</v>
          </cell>
          <cell r="D3243" t="str">
            <v>PET DOCTORS OF AMERICA</v>
          </cell>
          <cell r="E3243">
            <v>180000</v>
          </cell>
          <cell r="F3243">
            <v>2160000</v>
          </cell>
          <cell r="G3243" t="str">
            <v>Y</v>
          </cell>
          <cell r="H3243" t="str">
            <v>N</v>
          </cell>
          <cell r="I3243">
            <v>42887</v>
          </cell>
          <cell r="J3243">
            <v>42898</v>
          </cell>
          <cell r="K3243">
            <v>42899</v>
          </cell>
          <cell r="L3243">
            <v>42899</v>
          </cell>
          <cell r="M3243">
            <v>42947</v>
          </cell>
          <cell r="N3243">
            <v>42917</v>
          </cell>
          <cell r="O3243" t="str">
            <v>Y</v>
          </cell>
          <cell r="P3243" t="str">
            <v>Chris Frey</v>
          </cell>
          <cell r="Q3243" t="str">
            <v>CF101</v>
          </cell>
          <cell r="R3243" t="str">
            <v>Erick Weinstein</v>
          </cell>
          <cell r="S3243" t="str">
            <v>EW101</v>
          </cell>
          <cell r="T3243" t="str">
            <v xml:space="preserve">KBH Enterprises </v>
          </cell>
          <cell r="U3243" t="str">
            <v>KH101</v>
          </cell>
          <cell r="V3243" t="str">
            <v>PetVet Care Centers</v>
          </cell>
          <cell r="W3243" t="str">
            <v>PETVET</v>
          </cell>
        </row>
        <row r="3244">
          <cell r="B3244" t="str">
            <v>419100040087</v>
          </cell>
          <cell r="C3244" t="str">
            <v>JJ MEDIA LLC</v>
          </cell>
          <cell r="D3244" t="str">
            <v>CUSBIL.CO</v>
          </cell>
          <cell r="E3244">
            <v>20000</v>
          </cell>
          <cell r="F3244">
            <v>240000</v>
          </cell>
          <cell r="G3244" t="str">
            <v>N</v>
          </cell>
          <cell r="H3244" t="str">
            <v>N</v>
          </cell>
          <cell r="I3244">
            <v>42887</v>
          </cell>
          <cell r="J3244">
            <v>42901</v>
          </cell>
          <cell r="K3244">
            <v>42912</v>
          </cell>
          <cell r="L3244">
            <v>42919</v>
          </cell>
          <cell r="M3244">
            <v>42934</v>
          </cell>
          <cell r="N3244">
            <v>42917</v>
          </cell>
          <cell r="O3244" t="str">
            <v>Y</v>
          </cell>
          <cell r="P3244" t="str">
            <v>Mobius Payments</v>
          </cell>
          <cell r="Q3244" t="str">
            <v>MOB101</v>
          </cell>
        </row>
        <row r="3245">
          <cell r="B3245" t="str">
            <v>419100040103</v>
          </cell>
          <cell r="C3245" t="str">
            <v>PETVET CARE CENTERS FLORIDA LLC</v>
          </cell>
          <cell r="D3245" t="str">
            <v>PET DOCTORS OF AMERICA</v>
          </cell>
          <cell r="E3245">
            <v>100000</v>
          </cell>
          <cell r="F3245">
            <v>1200000</v>
          </cell>
          <cell r="G3245" t="str">
            <v>Y</v>
          </cell>
          <cell r="H3245" t="str">
            <v>Y</v>
          </cell>
          <cell r="I3245">
            <v>42887</v>
          </cell>
          <cell r="J3245">
            <v>42898</v>
          </cell>
          <cell r="K3245">
            <v>42899</v>
          </cell>
          <cell r="L3245">
            <v>42899</v>
          </cell>
          <cell r="M3245">
            <v>42947</v>
          </cell>
          <cell r="N3245">
            <v>42917</v>
          </cell>
          <cell r="O3245" t="str">
            <v>Y</v>
          </cell>
          <cell r="P3245" t="str">
            <v>Chris Frey</v>
          </cell>
          <cell r="Q3245" t="str">
            <v>CF101</v>
          </cell>
          <cell r="R3245" t="str">
            <v>Erick Weinstein</v>
          </cell>
          <cell r="S3245" t="str">
            <v>EW101</v>
          </cell>
          <cell r="T3245" t="str">
            <v xml:space="preserve">KBH Enterprises </v>
          </cell>
          <cell r="U3245" t="str">
            <v>KH101</v>
          </cell>
          <cell r="V3245" t="str">
            <v>PetVet Care Centers</v>
          </cell>
          <cell r="W3245" t="str">
            <v>PETVET</v>
          </cell>
        </row>
        <row r="3246">
          <cell r="B3246" t="str">
            <v>419100040112</v>
          </cell>
          <cell r="C3246" t="str">
            <v>EXPRESS KITCHEN AND BATH CORP OF GREAT NECK</v>
          </cell>
          <cell r="D3246" t="str">
            <v>ELITE KITCHEN &amp; BATH</v>
          </cell>
          <cell r="E3246">
            <v>60000</v>
          </cell>
          <cell r="F3246">
            <v>720000</v>
          </cell>
          <cell r="G3246" t="str">
            <v>Y</v>
          </cell>
          <cell r="H3246" t="str">
            <v>Y</v>
          </cell>
          <cell r="I3246">
            <v>42887</v>
          </cell>
          <cell r="J3246">
            <v>42901</v>
          </cell>
          <cell r="K3246">
            <v>42901</v>
          </cell>
          <cell r="L3246">
            <v>42902</v>
          </cell>
          <cell r="M3246">
            <v>42916</v>
          </cell>
          <cell r="N3246">
            <v>42887</v>
          </cell>
          <cell r="O3246" t="str">
            <v>Y</v>
          </cell>
          <cell r="P3246" t="str">
            <v>Andy Arner</v>
          </cell>
          <cell r="Q3246" t="str">
            <v>AA102</v>
          </cell>
        </row>
        <row r="3247">
          <cell r="B3247" t="str">
            <v>419100040130</v>
          </cell>
          <cell r="C3247" t="str">
            <v>PETVET CARE CENTERS FLORIDA LLC</v>
          </cell>
          <cell r="D3247" t="str">
            <v>ANIMAL CARE EXTRAORDINAIRE</v>
          </cell>
          <cell r="E3247">
            <v>100000</v>
          </cell>
          <cell r="F3247">
            <v>1200000</v>
          </cell>
          <cell r="G3247" t="str">
            <v>Y</v>
          </cell>
          <cell r="H3247" t="str">
            <v>N</v>
          </cell>
          <cell r="I3247">
            <v>42887</v>
          </cell>
          <cell r="J3247">
            <v>42898</v>
          </cell>
          <cell r="K3247">
            <v>42899</v>
          </cell>
          <cell r="L3247">
            <v>42899</v>
          </cell>
          <cell r="M3247">
            <v>42934</v>
          </cell>
          <cell r="N3247">
            <v>42917</v>
          </cell>
          <cell r="O3247" t="str">
            <v>Y</v>
          </cell>
          <cell r="P3247" t="str">
            <v>Chris Frey</v>
          </cell>
          <cell r="Q3247" t="str">
            <v>CF101</v>
          </cell>
          <cell r="R3247" t="str">
            <v>Erick Weinstein</v>
          </cell>
          <cell r="S3247" t="str">
            <v>EW101</v>
          </cell>
          <cell r="T3247" t="str">
            <v xml:space="preserve">KBH Enterprises </v>
          </cell>
          <cell r="U3247" t="str">
            <v>KH101</v>
          </cell>
          <cell r="V3247" t="str">
            <v>PetVet Care Centers</v>
          </cell>
          <cell r="W3247" t="str">
            <v>PETVET</v>
          </cell>
        </row>
        <row r="3248">
          <cell r="B3248" t="str">
            <v>419100040149</v>
          </cell>
          <cell r="C3248" t="str">
            <v>HOPE AESTHETICS INC</v>
          </cell>
          <cell r="D3248" t="str">
            <v>HOPE AESTHETICS</v>
          </cell>
          <cell r="E3248">
            <v>13000</v>
          </cell>
          <cell r="F3248">
            <v>156000</v>
          </cell>
          <cell r="G3248" t="str">
            <v>Y</v>
          </cell>
          <cell r="H3248" t="str">
            <v>Y</v>
          </cell>
          <cell r="I3248">
            <v>42887</v>
          </cell>
          <cell r="J3248">
            <v>42901</v>
          </cell>
          <cell r="K3248">
            <v>42902</v>
          </cell>
          <cell r="L3248">
            <v>42902</v>
          </cell>
          <cell r="M3248">
            <v>42916</v>
          </cell>
          <cell r="N3248">
            <v>42887</v>
          </cell>
          <cell r="O3248" t="str">
            <v>Y</v>
          </cell>
          <cell r="P3248" t="str">
            <v>Bashkim Mustafaj</v>
          </cell>
          <cell r="Q3248" t="str">
            <v>BM105</v>
          </cell>
          <cell r="R3248" t="str">
            <v>Erick Weinstein</v>
          </cell>
          <cell r="S3248" t="str">
            <v>EW101</v>
          </cell>
        </row>
        <row r="3249">
          <cell r="B3249" t="str">
            <v>419100040167</v>
          </cell>
          <cell r="C3249" t="str">
            <v>PETVET CARE CENTERS FLORIDA LLC</v>
          </cell>
          <cell r="D3249" t="str">
            <v>CORAL BREEZE ANIMAL HOSPITAL</v>
          </cell>
          <cell r="E3249">
            <v>70000</v>
          </cell>
          <cell r="F3249">
            <v>840000</v>
          </cell>
          <cell r="G3249" t="str">
            <v>Y</v>
          </cell>
          <cell r="H3249" t="str">
            <v>Y</v>
          </cell>
          <cell r="I3249">
            <v>42887</v>
          </cell>
          <cell r="J3249">
            <v>42898</v>
          </cell>
          <cell r="K3249">
            <v>42899</v>
          </cell>
          <cell r="L3249">
            <v>42899</v>
          </cell>
          <cell r="M3249">
            <v>42944</v>
          </cell>
          <cell r="N3249">
            <v>42917</v>
          </cell>
          <cell r="O3249" t="str">
            <v>Y</v>
          </cell>
          <cell r="P3249" t="str">
            <v>Chris Frey</v>
          </cell>
          <cell r="Q3249" t="str">
            <v>CF101</v>
          </cell>
          <cell r="R3249" t="str">
            <v>Erick Weinstein</v>
          </cell>
          <cell r="S3249" t="str">
            <v>EW101</v>
          </cell>
          <cell r="T3249" t="str">
            <v xml:space="preserve">KBH Enterprises </v>
          </cell>
          <cell r="U3249" t="str">
            <v>KH101</v>
          </cell>
          <cell r="V3249" t="str">
            <v>PetVet Care Centers</v>
          </cell>
          <cell r="W3249" t="str">
            <v>PETVET</v>
          </cell>
        </row>
        <row r="3250">
          <cell r="B3250" t="str">
            <v>419100040176</v>
          </cell>
          <cell r="C3250" t="str">
            <v>GV COMP SUPPORT INC</v>
          </cell>
          <cell r="D3250" t="str">
            <v>GV COMP SUPPORT INC</v>
          </cell>
          <cell r="E3250">
            <v>25000</v>
          </cell>
          <cell r="F3250">
            <v>300000</v>
          </cell>
          <cell r="G3250" t="str">
            <v>Y</v>
          </cell>
          <cell r="H3250" t="str">
            <v>Y</v>
          </cell>
          <cell r="I3250">
            <v>42887</v>
          </cell>
          <cell r="J3250">
            <v>42902</v>
          </cell>
          <cell r="K3250">
            <v>42905</v>
          </cell>
          <cell r="L3250">
            <v>42906</v>
          </cell>
          <cell r="M3250">
            <v>42916</v>
          </cell>
          <cell r="N3250">
            <v>42887</v>
          </cell>
          <cell r="O3250" t="str">
            <v>Y</v>
          </cell>
          <cell r="P3250" t="str">
            <v>Mobius Payments</v>
          </cell>
          <cell r="Q3250" t="str">
            <v>MOB101</v>
          </cell>
        </row>
        <row r="3251">
          <cell r="B3251" t="str">
            <v>419100040194</v>
          </cell>
          <cell r="C3251" t="str">
            <v>PETVET CARE CENTERS MASSACHUSETTS LLC</v>
          </cell>
          <cell r="D3251" t="str">
            <v>LOWER CAPE VETERINARY SERVICES  - EASTHAM</v>
          </cell>
          <cell r="E3251">
            <v>125000</v>
          </cell>
          <cell r="F3251">
            <v>1500000</v>
          </cell>
          <cell r="G3251" t="str">
            <v>Y</v>
          </cell>
          <cell r="H3251" t="str">
            <v>N</v>
          </cell>
          <cell r="I3251">
            <v>42887</v>
          </cell>
          <cell r="J3251">
            <v>42898</v>
          </cell>
          <cell r="K3251">
            <v>42899</v>
          </cell>
          <cell r="L3251">
            <v>42899</v>
          </cell>
          <cell r="M3251">
            <v>42916</v>
          </cell>
          <cell r="N3251">
            <v>42887</v>
          </cell>
          <cell r="O3251" t="str">
            <v>Y</v>
          </cell>
          <cell r="P3251" t="str">
            <v>Chris Frey</v>
          </cell>
          <cell r="Q3251" t="str">
            <v>CF101</v>
          </cell>
          <cell r="R3251" t="str">
            <v>Erick Weinstein</v>
          </cell>
          <cell r="S3251" t="str">
            <v>EW101</v>
          </cell>
          <cell r="T3251" t="str">
            <v xml:space="preserve">KBH Enterprises </v>
          </cell>
          <cell r="U3251" t="str">
            <v>KH101</v>
          </cell>
          <cell r="V3251" t="str">
            <v>PetVet Care Centers</v>
          </cell>
          <cell r="W3251" t="str">
            <v>PETVET</v>
          </cell>
        </row>
        <row r="3252">
          <cell r="B3252" t="str">
            <v>419100040201</v>
          </cell>
          <cell r="C3252" t="str">
            <v>TOGETHER TECHNOLOGIES LLC</v>
          </cell>
          <cell r="D3252" t="str">
            <v>TT-PF.COM</v>
          </cell>
          <cell r="E3252">
            <v>100000</v>
          </cell>
          <cell r="F3252">
            <v>1200000</v>
          </cell>
          <cell r="G3252" t="str">
            <v>N</v>
          </cell>
          <cell r="H3252" t="str">
            <v>N</v>
          </cell>
          <cell r="I3252">
            <v>42887</v>
          </cell>
          <cell r="J3252">
            <v>42902</v>
          </cell>
          <cell r="K3252">
            <v>42912</v>
          </cell>
          <cell r="L3252">
            <v>42922</v>
          </cell>
          <cell r="M3252">
            <v>42937</v>
          </cell>
          <cell r="N3252">
            <v>42917</v>
          </cell>
          <cell r="O3252" t="str">
            <v>Y</v>
          </cell>
          <cell r="P3252" t="str">
            <v>RocketGate</v>
          </cell>
          <cell r="Q3252" t="str">
            <v>RG101</v>
          </cell>
          <cell r="R3252" t="str">
            <v>Global Personals</v>
          </cell>
          <cell r="S3252" t="str">
            <v>GP101</v>
          </cell>
        </row>
        <row r="3253">
          <cell r="B3253" t="str">
            <v>419100040229</v>
          </cell>
          <cell r="C3253" t="str">
            <v>PETVET CARE CENTERS MASSACHUSETTS LLC</v>
          </cell>
          <cell r="D3253" t="str">
            <v>LOWER CAPE VETERINARY SERVICES - STONY HILL</v>
          </cell>
          <cell r="E3253">
            <v>14000</v>
          </cell>
          <cell r="F3253">
            <v>168000</v>
          </cell>
          <cell r="G3253" t="str">
            <v>Y</v>
          </cell>
          <cell r="H3253" t="str">
            <v>N</v>
          </cell>
          <cell r="I3253">
            <v>42887</v>
          </cell>
          <cell r="J3253">
            <v>42898</v>
          </cell>
          <cell r="K3253">
            <v>42899</v>
          </cell>
          <cell r="L3253">
            <v>42899</v>
          </cell>
          <cell r="M3253">
            <v>42934</v>
          </cell>
          <cell r="N3253">
            <v>42917</v>
          </cell>
          <cell r="O3253" t="str">
            <v>Y</v>
          </cell>
          <cell r="P3253" t="str">
            <v>Chris Frey</v>
          </cell>
          <cell r="Q3253" t="str">
            <v>CF101</v>
          </cell>
          <cell r="R3253" t="str">
            <v>Erick Weinstein</v>
          </cell>
          <cell r="S3253" t="str">
            <v>EW101</v>
          </cell>
          <cell r="T3253" t="str">
            <v xml:space="preserve">KBH Enterprises </v>
          </cell>
          <cell r="U3253" t="str">
            <v>KH101</v>
          </cell>
          <cell r="V3253" t="str">
            <v>PetVet Care Centers</v>
          </cell>
          <cell r="W3253" t="str">
            <v>PETVET</v>
          </cell>
        </row>
        <row r="3254">
          <cell r="B3254" t="str">
            <v>419100040238</v>
          </cell>
          <cell r="C3254" t="str">
            <v>WHY NOT MEDIA LLC</v>
          </cell>
          <cell r="D3254" t="str">
            <v>WNM-WNM.COM</v>
          </cell>
          <cell r="E3254">
            <v>100000</v>
          </cell>
          <cell r="F3254">
            <v>1200000</v>
          </cell>
          <cell r="G3254" t="str">
            <v>N</v>
          </cell>
          <cell r="H3254" t="str">
            <v>N</v>
          </cell>
          <cell r="I3254">
            <v>42887</v>
          </cell>
          <cell r="J3254">
            <v>42902</v>
          </cell>
          <cell r="K3254">
            <v>42912</v>
          </cell>
          <cell r="L3254">
            <v>42922</v>
          </cell>
          <cell r="M3254">
            <v>42937</v>
          </cell>
          <cell r="N3254">
            <v>42917</v>
          </cell>
          <cell r="O3254" t="str">
            <v>Y</v>
          </cell>
          <cell r="P3254" t="str">
            <v>RocketGate</v>
          </cell>
          <cell r="Q3254" t="str">
            <v>RG101</v>
          </cell>
          <cell r="R3254" t="str">
            <v>Global Personals</v>
          </cell>
          <cell r="S3254" t="str">
            <v>GP101</v>
          </cell>
        </row>
        <row r="3255">
          <cell r="B3255" t="str">
            <v>419100040256</v>
          </cell>
          <cell r="C3255" t="str">
            <v>PETVET CARE CENTERS MASSACHUSETTS LLC</v>
          </cell>
          <cell r="D3255" t="str">
            <v>LOWER CAPE VETERINARY SERVICES - DUCK CREEK</v>
          </cell>
          <cell r="E3255">
            <v>13200</v>
          </cell>
          <cell r="F3255">
            <v>158400</v>
          </cell>
          <cell r="G3255" t="str">
            <v>Y</v>
          </cell>
          <cell r="H3255" t="str">
            <v>N</v>
          </cell>
          <cell r="I3255">
            <v>42887</v>
          </cell>
          <cell r="J3255">
            <v>42898</v>
          </cell>
          <cell r="K3255">
            <v>42899</v>
          </cell>
          <cell r="L3255">
            <v>42899</v>
          </cell>
          <cell r="M3255">
            <v>42934</v>
          </cell>
          <cell r="N3255">
            <v>42917</v>
          </cell>
          <cell r="O3255" t="str">
            <v>Y</v>
          </cell>
          <cell r="P3255" t="str">
            <v>Chris Frey</v>
          </cell>
          <cell r="Q3255" t="str">
            <v>CF101</v>
          </cell>
          <cell r="R3255" t="str">
            <v>Erick Weinstein</v>
          </cell>
          <cell r="S3255" t="str">
            <v>EW101</v>
          </cell>
          <cell r="T3255" t="str">
            <v xml:space="preserve">KBH Enterprises </v>
          </cell>
          <cell r="U3255" t="str">
            <v>KH101</v>
          </cell>
          <cell r="V3255" t="str">
            <v>PetVet Care Centers</v>
          </cell>
          <cell r="W3255" t="str">
            <v>PETVET</v>
          </cell>
        </row>
        <row r="3256">
          <cell r="B3256" t="str">
            <v>419100040265</v>
          </cell>
          <cell r="C3256" t="str">
            <v>MEET UP COMMUNITIES LLC</v>
          </cell>
          <cell r="D3256" t="str">
            <v>MUC-FTF.COM</v>
          </cell>
          <cell r="E3256">
            <v>50000</v>
          </cell>
          <cell r="F3256">
            <v>600000</v>
          </cell>
          <cell r="G3256" t="str">
            <v>Y</v>
          </cell>
          <cell r="H3256" t="str">
            <v>N</v>
          </cell>
          <cell r="I3256">
            <v>42887</v>
          </cell>
          <cell r="J3256">
            <v>42902</v>
          </cell>
          <cell r="K3256">
            <v>42912</v>
          </cell>
          <cell r="L3256">
            <v>42922</v>
          </cell>
          <cell r="M3256">
            <v>42937</v>
          </cell>
          <cell r="N3256">
            <v>42917</v>
          </cell>
          <cell r="O3256" t="str">
            <v>Y</v>
          </cell>
          <cell r="P3256" t="str">
            <v>RocketGate</v>
          </cell>
          <cell r="Q3256" t="str">
            <v>RG101</v>
          </cell>
          <cell r="R3256" t="str">
            <v>Global Personals</v>
          </cell>
          <cell r="S3256" t="str">
            <v>GP101</v>
          </cell>
        </row>
        <row r="3257">
          <cell r="B3257" t="str">
            <v>419100040434</v>
          </cell>
          <cell r="C3257" t="str">
            <v>MOON RIDGE TEAM LLC</v>
          </cell>
          <cell r="D3257" t="str">
            <v>MTBCSPAY.COM</v>
          </cell>
          <cell r="E3257">
            <v>25000</v>
          </cell>
          <cell r="F3257">
            <v>300000</v>
          </cell>
          <cell r="G3257" t="str">
            <v>N</v>
          </cell>
          <cell r="H3257" t="str">
            <v>N</v>
          </cell>
          <cell r="I3257">
            <v>42887</v>
          </cell>
          <cell r="J3257">
            <v>42908</v>
          </cell>
          <cell r="K3257">
            <v>42912</v>
          </cell>
          <cell r="L3257">
            <v>42919</v>
          </cell>
          <cell r="M3257">
            <v>42944</v>
          </cell>
          <cell r="N3257">
            <v>42917</v>
          </cell>
          <cell r="O3257" t="str">
            <v>Y</v>
          </cell>
          <cell r="P3257" t="str">
            <v>Joel Paulin</v>
          </cell>
          <cell r="Q3257" t="str">
            <v>JP101</v>
          </cell>
        </row>
        <row r="3258">
          <cell r="B3258" t="str">
            <v>892999913880</v>
          </cell>
          <cell r="C3258" t="str">
            <v>DEBRA DEEM MORRIS DVM PA</v>
          </cell>
          <cell r="D3258" t="str">
            <v>ANIMAL MEDICAL CENTER OF NORTH JERSEY</v>
          </cell>
          <cell r="E3258">
            <v>140000</v>
          </cell>
          <cell r="F3258">
            <v>1680000</v>
          </cell>
          <cell r="G3258" t="str">
            <v>Y</v>
          </cell>
          <cell r="H3258" t="str">
            <v>Y</v>
          </cell>
          <cell r="I3258">
            <v>42887</v>
          </cell>
          <cell r="J3258">
            <v>42887</v>
          </cell>
          <cell r="K3258">
            <v>42887</v>
          </cell>
          <cell r="L3258">
            <v>42887</v>
          </cell>
          <cell r="M3258">
            <v>42895</v>
          </cell>
          <cell r="N3258">
            <v>42887</v>
          </cell>
          <cell r="O3258" t="str">
            <v>Y</v>
          </cell>
          <cell r="P3258" t="str">
            <v>John Vacca</v>
          </cell>
          <cell r="Q3258" t="str">
            <v>JV101</v>
          </cell>
          <cell r="R3258" t="str">
            <v>Chris Frey</v>
          </cell>
          <cell r="S3258" t="str">
            <v>CF101</v>
          </cell>
        </row>
        <row r="3259">
          <cell r="B3259" t="str">
            <v>892999913898</v>
          </cell>
          <cell r="C3259" t="str">
            <v>BACKEL CORPORATION</v>
          </cell>
          <cell r="D3259" t="str">
            <v>CUSTER PHARMACY</v>
          </cell>
          <cell r="E3259">
            <v>41000</v>
          </cell>
          <cell r="F3259">
            <v>492000</v>
          </cell>
          <cell r="G3259" t="str">
            <v>Y</v>
          </cell>
          <cell r="H3259" t="str">
            <v>Y</v>
          </cell>
          <cell r="I3259">
            <v>42887</v>
          </cell>
          <cell r="J3259">
            <v>42893</v>
          </cell>
          <cell r="K3259">
            <v>42894</v>
          </cell>
          <cell r="L3259">
            <v>42894</v>
          </cell>
          <cell r="M3259" t="str">
            <v>Approved/Closed</v>
          </cell>
          <cell r="N3259" t="str">
            <v>Approved/Closed</v>
          </cell>
          <cell r="O3259" t="str">
            <v>Y</v>
          </cell>
          <cell r="P3259" t="str">
            <v>William Johnston</v>
          </cell>
          <cell r="Q3259" t="str">
            <v>BJ101</v>
          </cell>
          <cell r="R3259" t="str">
            <v>Jason Sylvan</v>
          </cell>
          <cell r="S3259" t="str">
            <v>JS102</v>
          </cell>
        </row>
        <row r="3260">
          <cell r="B3260" t="str">
            <v>892999913906</v>
          </cell>
          <cell r="C3260" t="str">
            <v>HARLEY LEMASTERS</v>
          </cell>
          <cell r="D3260" t="str">
            <v>TRADING POST 49</v>
          </cell>
          <cell r="E3260">
            <v>21000</v>
          </cell>
          <cell r="F3260">
            <v>252000</v>
          </cell>
          <cell r="G3260" t="str">
            <v>N</v>
          </cell>
          <cell r="H3260" t="str">
            <v>N</v>
          </cell>
          <cell r="I3260">
            <v>42887</v>
          </cell>
          <cell r="J3260">
            <v>42894</v>
          </cell>
          <cell r="K3260">
            <v>42909</v>
          </cell>
          <cell r="L3260">
            <v>42909</v>
          </cell>
          <cell r="M3260">
            <v>42934</v>
          </cell>
          <cell r="N3260">
            <v>42917</v>
          </cell>
          <cell r="O3260" t="str">
            <v>Y</v>
          </cell>
          <cell r="P3260" t="str">
            <v>William Johnston</v>
          </cell>
          <cell r="Q3260" t="str">
            <v>BJ101</v>
          </cell>
          <cell r="R3260" t="str">
            <v>Jason Sylvan</v>
          </cell>
          <cell r="S3260" t="str">
            <v>JS102</v>
          </cell>
        </row>
        <row r="3261">
          <cell r="B3261" t="str">
            <v>892999913914</v>
          </cell>
          <cell r="C3261" t="str">
            <v>LAW OFFICE OF ALEXANDRA MAYEN RIVERA PC</v>
          </cell>
          <cell r="D3261" t="str">
            <v>LAW OFFICE OF ALEXANDRA MAYEN RIVERA PC</v>
          </cell>
          <cell r="E3261">
            <v>7500</v>
          </cell>
          <cell r="F3261">
            <v>90000</v>
          </cell>
          <cell r="G3261" t="str">
            <v>Y</v>
          </cell>
          <cell r="H3261" t="str">
            <v>N</v>
          </cell>
          <cell r="I3261">
            <v>42887</v>
          </cell>
          <cell r="J3261">
            <v>42899</v>
          </cell>
          <cell r="K3261">
            <v>42899</v>
          </cell>
          <cell r="L3261">
            <v>42901</v>
          </cell>
          <cell r="M3261">
            <v>42909</v>
          </cell>
          <cell r="N3261">
            <v>42887</v>
          </cell>
          <cell r="O3261" t="str">
            <v>Y</v>
          </cell>
          <cell r="P3261" t="str">
            <v>Tim Platz</v>
          </cell>
          <cell r="Q3261" t="str">
            <v>TP101</v>
          </cell>
          <cell r="R3261" t="str">
            <v>Andy Arner</v>
          </cell>
          <cell r="S3261" t="str">
            <v>AA102</v>
          </cell>
          <cell r="T3261" t="str">
            <v xml:space="preserve">Bethpage FCU </v>
          </cell>
          <cell r="U3261" t="str">
            <v>BFCU</v>
          </cell>
        </row>
        <row r="3262">
          <cell r="B3262" t="str">
            <v>892999913922</v>
          </cell>
          <cell r="C3262" t="str">
            <v>WAYNE WHOLESALE FERTILIZATION CO</v>
          </cell>
          <cell r="D3262" t="str">
            <v>WAYNE WHOLESALE FERTILIZATION CO</v>
          </cell>
          <cell r="E3262">
            <v>135000</v>
          </cell>
          <cell r="F3262">
            <v>1620000</v>
          </cell>
          <cell r="G3262" t="str">
            <v>Y</v>
          </cell>
          <cell r="H3262" t="str">
            <v>Y</v>
          </cell>
          <cell r="I3262">
            <v>42887</v>
          </cell>
          <cell r="J3262">
            <v>42902</v>
          </cell>
          <cell r="K3262">
            <v>42902</v>
          </cell>
          <cell r="L3262">
            <v>42902</v>
          </cell>
          <cell r="M3262">
            <v>42916</v>
          </cell>
          <cell r="N3262">
            <v>42887</v>
          </cell>
          <cell r="O3262" t="str">
            <v>Y</v>
          </cell>
          <cell r="P3262" t="str">
            <v>Mike Roberts</v>
          </cell>
          <cell r="Q3262" t="str">
            <v>MR102</v>
          </cell>
          <cell r="R3262" t="str">
            <v>Chris Frey</v>
          </cell>
          <cell r="S3262" t="str">
            <v>CF101</v>
          </cell>
          <cell r="T3262" t="str">
            <v>Dan Dubois</v>
          </cell>
          <cell r="U3262" t="str">
            <v>DD102</v>
          </cell>
        </row>
        <row r="3263">
          <cell r="B3263" t="str">
            <v>892999913930</v>
          </cell>
          <cell r="C3263" t="str">
            <v>EAST END TATTOO</v>
          </cell>
          <cell r="D3263" t="str">
            <v>EAST END TATTOO</v>
          </cell>
          <cell r="E3263">
            <v>7500</v>
          </cell>
          <cell r="F3263">
            <v>90000</v>
          </cell>
          <cell r="G3263" t="str">
            <v>N</v>
          </cell>
          <cell r="H3263" t="str">
            <v>N</v>
          </cell>
          <cell r="I3263">
            <v>42887</v>
          </cell>
          <cell r="J3263">
            <v>42906</v>
          </cell>
          <cell r="K3263">
            <v>42907</v>
          </cell>
          <cell r="L3263">
            <v>42907</v>
          </cell>
          <cell r="M3263">
            <v>42909</v>
          </cell>
          <cell r="N3263">
            <v>42887</v>
          </cell>
          <cell r="O3263" t="str">
            <v>Y</v>
          </cell>
          <cell r="P3263" t="str">
            <v>Tim Platz</v>
          </cell>
          <cell r="Q3263" t="str">
            <v>TP101</v>
          </cell>
          <cell r="R3263" t="str">
            <v>Andy Arner</v>
          </cell>
          <cell r="S3263" t="str">
            <v>AA102</v>
          </cell>
          <cell r="T3263" t="str">
            <v xml:space="preserve">Bethpage FCU </v>
          </cell>
          <cell r="U3263" t="str">
            <v>BFCU</v>
          </cell>
        </row>
        <row r="3264">
          <cell r="B3264" t="str">
            <v>892999913948</v>
          </cell>
          <cell r="C3264" t="str">
            <v>BSS MONITORING CORP</v>
          </cell>
          <cell r="D3264" t="str">
            <v>SENTRY COMMUNICATIONS &amp; SECURITY</v>
          </cell>
          <cell r="E3264">
            <v>60000</v>
          </cell>
          <cell r="F3264">
            <v>720000</v>
          </cell>
          <cell r="G3264" t="str">
            <v>Y</v>
          </cell>
          <cell r="H3264" t="str">
            <v>Y</v>
          </cell>
          <cell r="I3264">
            <v>42887</v>
          </cell>
          <cell r="J3264">
            <v>42907</v>
          </cell>
          <cell r="K3264">
            <v>42907</v>
          </cell>
          <cell r="L3264">
            <v>42907</v>
          </cell>
          <cell r="M3264">
            <v>42909</v>
          </cell>
          <cell r="N3264">
            <v>42887</v>
          </cell>
          <cell r="O3264" t="str">
            <v>Y</v>
          </cell>
          <cell r="P3264" t="str">
            <v>Brian Charney</v>
          </cell>
          <cell r="Q3264" t="str">
            <v>BC102</v>
          </cell>
        </row>
        <row r="3265">
          <cell r="B3265" t="str">
            <v>892999913955</v>
          </cell>
          <cell r="C3265" t="str">
            <v>BETHPAGE FEDERAL CREDIT UNION</v>
          </cell>
          <cell r="D3265" t="str">
            <v>BETHPAGE FCU CENTEREACH</v>
          </cell>
          <cell r="E3265">
            <v>10000</v>
          </cell>
          <cell r="F3265">
            <v>120000</v>
          </cell>
          <cell r="G3265" t="str">
            <v>Y</v>
          </cell>
          <cell r="H3265" t="str">
            <v>N</v>
          </cell>
          <cell r="I3265">
            <v>42887</v>
          </cell>
          <cell r="J3265">
            <v>42907</v>
          </cell>
          <cell r="K3265">
            <v>42907</v>
          </cell>
          <cell r="L3265">
            <v>42909</v>
          </cell>
          <cell r="M3265">
            <v>42958</v>
          </cell>
          <cell r="N3265">
            <v>42948</v>
          </cell>
          <cell r="O3265" t="str">
            <v>Y</v>
          </cell>
          <cell r="P3265" t="str">
            <v>CardWorks Acquiring</v>
          </cell>
          <cell r="Q3265" t="str">
            <v>CWA101</v>
          </cell>
          <cell r="R3265" t="str">
            <v>Andy Arner</v>
          </cell>
          <cell r="S3265" t="str">
            <v>AA102</v>
          </cell>
        </row>
        <row r="3266">
          <cell r="B3266" t="str">
            <v>892999913963</v>
          </cell>
          <cell r="C3266" t="str">
            <v>BETHPAGE FEDERAL CREDIT UNION</v>
          </cell>
          <cell r="D3266" t="str">
            <v>BETHPAGE FCU BALDWIN</v>
          </cell>
          <cell r="E3266">
            <v>10000</v>
          </cell>
          <cell r="F3266">
            <v>120000</v>
          </cell>
          <cell r="G3266" t="str">
            <v>Y</v>
          </cell>
          <cell r="H3266" t="str">
            <v>N</v>
          </cell>
          <cell r="I3266">
            <v>42887</v>
          </cell>
          <cell r="J3266">
            <v>42907</v>
          </cell>
          <cell r="K3266">
            <v>42907</v>
          </cell>
          <cell r="L3266">
            <v>42909</v>
          </cell>
          <cell r="M3266">
            <v>42934</v>
          </cell>
          <cell r="N3266">
            <v>42917</v>
          </cell>
          <cell r="O3266" t="str">
            <v>Y</v>
          </cell>
          <cell r="P3266" t="str">
            <v>CardWorks Acquiring</v>
          </cell>
          <cell r="Q3266" t="str">
            <v>CWA101</v>
          </cell>
          <cell r="R3266" t="str">
            <v>Andy Arner</v>
          </cell>
          <cell r="S3266" t="str">
            <v>AA102</v>
          </cell>
        </row>
        <row r="3267">
          <cell r="B3267" t="str">
            <v>892999913971</v>
          </cell>
          <cell r="C3267" t="str">
            <v>BETHPAGE FEDERAL CREDIT UNION</v>
          </cell>
          <cell r="D3267" t="str">
            <v>BETHPAGE FCU MELVILLE</v>
          </cell>
          <cell r="E3267">
            <v>10000</v>
          </cell>
          <cell r="F3267">
            <v>120000</v>
          </cell>
          <cell r="G3267" t="str">
            <v>Y</v>
          </cell>
          <cell r="H3267" t="str">
            <v>N</v>
          </cell>
          <cell r="I3267">
            <v>42887</v>
          </cell>
          <cell r="J3267">
            <v>42907</v>
          </cell>
          <cell r="K3267">
            <v>42907</v>
          </cell>
          <cell r="L3267">
            <v>42909</v>
          </cell>
          <cell r="M3267">
            <v>42934</v>
          </cell>
          <cell r="N3267">
            <v>42917</v>
          </cell>
          <cell r="O3267" t="str">
            <v>Y</v>
          </cell>
          <cell r="P3267" t="str">
            <v>CardWorks Acquiring</v>
          </cell>
          <cell r="Q3267" t="str">
            <v>CWA101</v>
          </cell>
          <cell r="R3267" t="str">
            <v>Andy Arner</v>
          </cell>
          <cell r="S3267" t="str">
            <v>AA102</v>
          </cell>
        </row>
        <row r="3268">
          <cell r="B3268" t="str">
            <v>892999913989</v>
          </cell>
          <cell r="C3268" t="str">
            <v>BETHPAGE FEDERAL CREDIT UNION</v>
          </cell>
          <cell r="D3268" t="str">
            <v>BETHPAGE FCU CHELSEA</v>
          </cell>
          <cell r="E3268">
            <v>10000</v>
          </cell>
          <cell r="F3268">
            <v>120000</v>
          </cell>
          <cell r="G3268" t="str">
            <v>Y</v>
          </cell>
          <cell r="H3268" t="str">
            <v>N</v>
          </cell>
          <cell r="I3268">
            <v>42887</v>
          </cell>
          <cell r="J3268">
            <v>42907</v>
          </cell>
          <cell r="K3268">
            <v>42907</v>
          </cell>
          <cell r="L3268">
            <v>42909</v>
          </cell>
          <cell r="M3268">
            <v>42972</v>
          </cell>
          <cell r="N3268">
            <v>42948</v>
          </cell>
          <cell r="O3268" t="str">
            <v>Y</v>
          </cell>
          <cell r="P3268" t="str">
            <v>CardWorks Acquiring</v>
          </cell>
          <cell r="Q3268" t="str">
            <v>CWA101</v>
          </cell>
          <cell r="R3268" t="str">
            <v>Andy Arner</v>
          </cell>
          <cell r="S3268" t="str">
            <v>AA102</v>
          </cell>
        </row>
        <row r="3269">
          <cell r="B3269" t="str">
            <v>892999913997</v>
          </cell>
          <cell r="C3269" t="str">
            <v>BETHPAGE FEDERAL CREDIT UNION</v>
          </cell>
          <cell r="D3269" t="str">
            <v>BETHPAGE FCU FARMINGDALE</v>
          </cell>
          <cell r="E3269">
            <v>10000</v>
          </cell>
          <cell r="F3269">
            <v>120000</v>
          </cell>
          <cell r="G3269" t="str">
            <v>Y</v>
          </cell>
          <cell r="H3269" t="str">
            <v>N</v>
          </cell>
          <cell r="I3269">
            <v>42887</v>
          </cell>
          <cell r="J3269">
            <v>42907</v>
          </cell>
          <cell r="K3269">
            <v>42907</v>
          </cell>
          <cell r="L3269">
            <v>42909</v>
          </cell>
          <cell r="M3269">
            <v>42934</v>
          </cell>
          <cell r="N3269">
            <v>42917</v>
          </cell>
          <cell r="O3269" t="str">
            <v>Y</v>
          </cell>
          <cell r="P3269" t="str">
            <v>CardWorks Acquiring</v>
          </cell>
          <cell r="Q3269" t="str">
            <v>CWA101</v>
          </cell>
          <cell r="R3269" t="str">
            <v>Andy Arner</v>
          </cell>
          <cell r="S3269" t="str">
            <v>AA102</v>
          </cell>
        </row>
        <row r="3270">
          <cell r="B3270" t="str">
            <v>892999914003</v>
          </cell>
          <cell r="C3270" t="str">
            <v>BETHPAGE FEDERAL CREDIT UNION</v>
          </cell>
          <cell r="D3270" t="str">
            <v>BETHPAGE FCU EAST NORTHPORT</v>
          </cell>
          <cell r="E3270">
            <v>10000</v>
          </cell>
          <cell r="F3270">
            <v>120000</v>
          </cell>
          <cell r="G3270" t="str">
            <v>Y</v>
          </cell>
          <cell r="H3270" t="str">
            <v>N</v>
          </cell>
          <cell r="I3270">
            <v>42887</v>
          </cell>
          <cell r="J3270">
            <v>42908</v>
          </cell>
          <cell r="K3270">
            <v>42909</v>
          </cell>
          <cell r="L3270">
            <v>42909</v>
          </cell>
          <cell r="M3270">
            <v>42937</v>
          </cell>
          <cell r="N3270">
            <v>42917</v>
          </cell>
          <cell r="O3270" t="str">
            <v>Y</v>
          </cell>
          <cell r="P3270" t="str">
            <v>CardWorks Acquiring</v>
          </cell>
          <cell r="Q3270" t="str">
            <v>CWA101</v>
          </cell>
          <cell r="R3270" t="str">
            <v>Andy Arner</v>
          </cell>
          <cell r="S3270" t="str">
            <v>AA102</v>
          </cell>
        </row>
        <row r="3271">
          <cell r="B3271" t="str">
            <v>892999914011</v>
          </cell>
          <cell r="C3271" t="str">
            <v>BETHPAGE FEDERAL CREDIT UNION</v>
          </cell>
          <cell r="D3271" t="str">
            <v>BETHPAGE FCU HUNTINGTON</v>
          </cell>
          <cell r="E3271">
            <v>10000</v>
          </cell>
          <cell r="F3271">
            <v>120000</v>
          </cell>
          <cell r="G3271" t="str">
            <v>Y</v>
          </cell>
          <cell r="H3271" t="str">
            <v>N</v>
          </cell>
          <cell r="I3271">
            <v>42887</v>
          </cell>
          <cell r="J3271">
            <v>42908</v>
          </cell>
          <cell r="K3271">
            <v>42909</v>
          </cell>
          <cell r="L3271">
            <v>42909</v>
          </cell>
          <cell r="M3271">
            <v>42937</v>
          </cell>
          <cell r="N3271">
            <v>42917</v>
          </cell>
          <cell r="O3271" t="str">
            <v>Y</v>
          </cell>
          <cell r="P3271" t="str">
            <v>CardWorks Acquiring</v>
          </cell>
          <cell r="Q3271" t="str">
            <v>CWA101</v>
          </cell>
          <cell r="R3271" t="str">
            <v>Andy Arner</v>
          </cell>
          <cell r="S3271" t="str">
            <v>AA102</v>
          </cell>
        </row>
        <row r="3272">
          <cell r="B3272" t="str">
            <v>892999914029</v>
          </cell>
          <cell r="C3272" t="str">
            <v>BETHPAGE FEDERAL CREDIT UNION</v>
          </cell>
          <cell r="D3272" t="str">
            <v>BETHPAGE FCU LYNBROOK</v>
          </cell>
          <cell r="E3272">
            <v>10000</v>
          </cell>
          <cell r="F3272">
            <v>120000</v>
          </cell>
          <cell r="G3272" t="str">
            <v>Y</v>
          </cell>
          <cell r="H3272" t="str">
            <v>N</v>
          </cell>
          <cell r="I3272">
            <v>42887</v>
          </cell>
          <cell r="J3272">
            <v>42908</v>
          </cell>
          <cell r="K3272">
            <v>42909</v>
          </cell>
          <cell r="L3272">
            <v>42909</v>
          </cell>
          <cell r="M3272">
            <v>42947</v>
          </cell>
          <cell r="N3272">
            <v>42917</v>
          </cell>
          <cell r="O3272" t="str">
            <v>Y</v>
          </cell>
          <cell r="P3272" t="str">
            <v>CardWorks Acquiring</v>
          </cell>
          <cell r="Q3272" t="str">
            <v>CWA101</v>
          </cell>
          <cell r="R3272" t="str">
            <v>Andy Arner</v>
          </cell>
          <cell r="S3272" t="str">
            <v>AA102</v>
          </cell>
        </row>
        <row r="3273">
          <cell r="B3273" t="str">
            <v>892999914037</v>
          </cell>
          <cell r="C3273" t="str">
            <v>BETHPAGE FEDERAL CREDIT UNION</v>
          </cell>
          <cell r="D3273" t="str">
            <v>BETHPAGE FCU ELMONT</v>
          </cell>
          <cell r="E3273">
            <v>10000</v>
          </cell>
          <cell r="F3273">
            <v>120000</v>
          </cell>
          <cell r="G3273" t="str">
            <v>Y</v>
          </cell>
          <cell r="H3273" t="str">
            <v>N</v>
          </cell>
          <cell r="I3273">
            <v>42887</v>
          </cell>
          <cell r="J3273">
            <v>42908</v>
          </cell>
          <cell r="K3273">
            <v>42909</v>
          </cell>
          <cell r="L3273">
            <v>42909</v>
          </cell>
          <cell r="M3273">
            <v>42934</v>
          </cell>
          <cell r="N3273">
            <v>42917</v>
          </cell>
          <cell r="O3273" t="str">
            <v>Y</v>
          </cell>
          <cell r="P3273" t="str">
            <v>CardWorks Acquiring</v>
          </cell>
          <cell r="Q3273" t="str">
            <v>CWA101</v>
          </cell>
          <cell r="R3273" t="str">
            <v>Andy Arner</v>
          </cell>
          <cell r="S3273" t="str">
            <v>AA102</v>
          </cell>
        </row>
        <row r="3274">
          <cell r="B3274" t="str">
            <v>892999914045</v>
          </cell>
          <cell r="C3274" t="str">
            <v>BETHPAGE FEDERAL CREDIT UNION</v>
          </cell>
          <cell r="D3274" t="str">
            <v>BETHPAGE FCU FREEPORT</v>
          </cell>
          <cell r="E3274">
            <v>10000</v>
          </cell>
          <cell r="F3274">
            <v>120000</v>
          </cell>
          <cell r="G3274" t="str">
            <v>Y</v>
          </cell>
          <cell r="H3274" t="str">
            <v>N</v>
          </cell>
          <cell r="I3274">
            <v>42887</v>
          </cell>
          <cell r="J3274">
            <v>42908</v>
          </cell>
          <cell r="K3274">
            <v>42909</v>
          </cell>
          <cell r="L3274">
            <v>42909</v>
          </cell>
          <cell r="M3274">
            <v>42934</v>
          </cell>
          <cell r="N3274">
            <v>42917</v>
          </cell>
          <cell r="O3274" t="str">
            <v>Y</v>
          </cell>
          <cell r="P3274" t="str">
            <v>CardWorks Acquiring</v>
          </cell>
          <cell r="Q3274" t="str">
            <v>CWA101</v>
          </cell>
          <cell r="R3274" t="str">
            <v>Andy Arner</v>
          </cell>
          <cell r="S3274" t="str">
            <v>AA102</v>
          </cell>
        </row>
        <row r="3275">
          <cell r="B3275" t="str">
            <v>892999914052</v>
          </cell>
          <cell r="C3275" t="str">
            <v>BETHPAGE FEDERAL CREDIT UNION</v>
          </cell>
          <cell r="D3275" t="str">
            <v>BETHPAGE FCU COMMACK</v>
          </cell>
          <cell r="E3275">
            <v>10000</v>
          </cell>
          <cell r="F3275">
            <v>120000</v>
          </cell>
          <cell r="G3275" t="str">
            <v>Y</v>
          </cell>
          <cell r="H3275" t="str">
            <v>N</v>
          </cell>
          <cell r="I3275">
            <v>42887</v>
          </cell>
          <cell r="J3275">
            <v>42908</v>
          </cell>
          <cell r="K3275">
            <v>42909</v>
          </cell>
          <cell r="L3275">
            <v>42909</v>
          </cell>
          <cell r="M3275">
            <v>42934</v>
          </cell>
          <cell r="N3275">
            <v>42917</v>
          </cell>
          <cell r="O3275" t="str">
            <v>Y</v>
          </cell>
          <cell r="P3275" t="str">
            <v>CardWorks Acquiring</v>
          </cell>
          <cell r="Q3275" t="str">
            <v>CWA101</v>
          </cell>
          <cell r="R3275" t="str">
            <v>Andy Arner</v>
          </cell>
          <cell r="S3275" t="str">
            <v>AA102</v>
          </cell>
        </row>
        <row r="3276">
          <cell r="B3276" t="str">
            <v>892999914060</v>
          </cell>
          <cell r="C3276" t="str">
            <v>BETHPAGE FEDERAL CREDIT UNION</v>
          </cell>
          <cell r="D3276" t="str">
            <v>BETHPAGE FCU SMITHTOWN</v>
          </cell>
          <cell r="E3276">
            <v>10000</v>
          </cell>
          <cell r="F3276">
            <v>120000</v>
          </cell>
          <cell r="G3276" t="str">
            <v>Y</v>
          </cell>
          <cell r="H3276" t="str">
            <v>N</v>
          </cell>
          <cell r="I3276">
            <v>42887</v>
          </cell>
          <cell r="J3276">
            <v>42908</v>
          </cell>
          <cell r="K3276">
            <v>42909</v>
          </cell>
          <cell r="L3276">
            <v>42909</v>
          </cell>
          <cell r="M3276">
            <v>42944</v>
          </cell>
          <cell r="N3276">
            <v>42917</v>
          </cell>
          <cell r="O3276" t="str">
            <v>Y</v>
          </cell>
          <cell r="P3276" t="str">
            <v>CardWorks Acquiring</v>
          </cell>
          <cell r="Q3276" t="str">
            <v>CWA101</v>
          </cell>
          <cell r="R3276" t="str">
            <v>Andy Arner</v>
          </cell>
          <cell r="S3276" t="str">
            <v>AA102</v>
          </cell>
        </row>
        <row r="3277">
          <cell r="B3277" t="str">
            <v>892999914078</v>
          </cell>
          <cell r="C3277" t="str">
            <v>BETHPAGE FEDERAL CREDIT UNION</v>
          </cell>
          <cell r="D3277" t="str">
            <v>BETHPAGE FCU PORT JEFFERSON</v>
          </cell>
          <cell r="E3277">
            <v>10000</v>
          </cell>
          <cell r="F3277">
            <v>120000</v>
          </cell>
          <cell r="G3277" t="str">
            <v>Y</v>
          </cell>
          <cell r="H3277" t="str">
            <v>N</v>
          </cell>
          <cell r="I3277">
            <v>42887</v>
          </cell>
          <cell r="J3277">
            <v>42908</v>
          </cell>
          <cell r="K3277">
            <v>42909</v>
          </cell>
          <cell r="L3277">
            <v>42909</v>
          </cell>
          <cell r="M3277">
            <v>42965</v>
          </cell>
          <cell r="N3277">
            <v>42948</v>
          </cell>
          <cell r="O3277" t="str">
            <v>Y</v>
          </cell>
          <cell r="P3277" t="str">
            <v>CardWorks Acquiring</v>
          </cell>
          <cell r="Q3277" t="str">
            <v>CWA101</v>
          </cell>
          <cell r="R3277" t="str">
            <v>Andy Arner</v>
          </cell>
          <cell r="S3277" t="str">
            <v>AA102</v>
          </cell>
        </row>
        <row r="3278">
          <cell r="B3278" t="str">
            <v>892999914086</v>
          </cell>
          <cell r="C3278" t="str">
            <v>BETHPAGE FEDERAL CREDIT UNION</v>
          </cell>
          <cell r="D3278" t="str">
            <v>BETHPAGE FCU NORTH BABYLON</v>
          </cell>
          <cell r="E3278">
            <v>10000</v>
          </cell>
          <cell r="F3278">
            <v>120000</v>
          </cell>
          <cell r="G3278" t="str">
            <v>Y</v>
          </cell>
          <cell r="H3278" t="str">
            <v>N</v>
          </cell>
          <cell r="I3278">
            <v>42887</v>
          </cell>
          <cell r="J3278">
            <v>42908</v>
          </cell>
          <cell r="K3278">
            <v>42909</v>
          </cell>
          <cell r="L3278">
            <v>42909</v>
          </cell>
          <cell r="M3278">
            <v>42972</v>
          </cell>
          <cell r="N3278">
            <v>42948</v>
          </cell>
          <cell r="O3278" t="str">
            <v>Y</v>
          </cell>
          <cell r="P3278" t="str">
            <v>CardWorks Acquiring</v>
          </cell>
          <cell r="Q3278" t="str">
            <v>CWA101</v>
          </cell>
          <cell r="R3278" t="str">
            <v>Andy Arner</v>
          </cell>
          <cell r="S3278" t="str">
            <v>AA102</v>
          </cell>
        </row>
        <row r="3279">
          <cell r="B3279" t="str">
            <v>892999914094</v>
          </cell>
          <cell r="C3279" t="str">
            <v>BETHPAGE FEDERAL CREDIT UNION</v>
          </cell>
          <cell r="D3279" t="str">
            <v>BETHPAGE FCU RIVERHEAD</v>
          </cell>
          <cell r="E3279">
            <v>10000</v>
          </cell>
          <cell r="F3279">
            <v>120000</v>
          </cell>
          <cell r="G3279" t="str">
            <v>Y</v>
          </cell>
          <cell r="H3279" t="str">
            <v>N</v>
          </cell>
          <cell r="I3279">
            <v>42887</v>
          </cell>
          <cell r="J3279">
            <v>42908</v>
          </cell>
          <cell r="K3279">
            <v>42909</v>
          </cell>
          <cell r="L3279">
            <v>42909</v>
          </cell>
          <cell r="M3279">
            <v>42972</v>
          </cell>
          <cell r="N3279">
            <v>42948</v>
          </cell>
          <cell r="O3279" t="str">
            <v>Y</v>
          </cell>
          <cell r="P3279" t="str">
            <v>CardWorks Acquiring</v>
          </cell>
          <cell r="Q3279" t="str">
            <v>CWA101</v>
          </cell>
          <cell r="R3279" t="str">
            <v>Andy Arner</v>
          </cell>
          <cell r="S3279" t="str">
            <v>AA102</v>
          </cell>
        </row>
        <row r="3280">
          <cell r="B3280" t="str">
            <v>892999914102</v>
          </cell>
          <cell r="C3280" t="str">
            <v>BETHPAGE FEDERAL CREDIT UNION</v>
          </cell>
          <cell r="D3280" t="str">
            <v>BETHPAGE FCU BETHPAGE MAIN</v>
          </cell>
          <cell r="E3280">
            <v>10000</v>
          </cell>
          <cell r="F3280">
            <v>120000</v>
          </cell>
          <cell r="G3280" t="str">
            <v>Y</v>
          </cell>
          <cell r="H3280" t="str">
            <v>N</v>
          </cell>
          <cell r="I3280">
            <v>42887</v>
          </cell>
          <cell r="J3280">
            <v>42908</v>
          </cell>
          <cell r="K3280">
            <v>42916</v>
          </cell>
          <cell r="L3280">
            <v>42916</v>
          </cell>
          <cell r="M3280">
            <v>43175</v>
          </cell>
          <cell r="N3280">
            <v>43160</v>
          </cell>
          <cell r="O3280" t="str">
            <v>Y</v>
          </cell>
          <cell r="P3280" t="str">
            <v>CardWorks Acquiring</v>
          </cell>
          <cell r="Q3280" t="str">
            <v>CWA101</v>
          </cell>
          <cell r="R3280" t="str">
            <v>Andy Arner</v>
          </cell>
          <cell r="S3280" t="str">
            <v>AA102</v>
          </cell>
        </row>
        <row r="3281">
          <cell r="B3281" t="str">
            <v>892999914110</v>
          </cell>
          <cell r="C3281" t="str">
            <v>BETHPAGE FEDERAL CREDIT UNION</v>
          </cell>
          <cell r="D3281" t="str">
            <v>BETHPAGE FCU LEVITTOWN</v>
          </cell>
          <cell r="E3281">
            <v>10000</v>
          </cell>
          <cell r="F3281">
            <v>120000</v>
          </cell>
          <cell r="G3281" t="str">
            <v>Y</v>
          </cell>
          <cell r="H3281" t="str">
            <v>N</v>
          </cell>
          <cell r="I3281">
            <v>42887</v>
          </cell>
          <cell r="J3281">
            <v>42908</v>
          </cell>
          <cell r="K3281">
            <v>42916</v>
          </cell>
          <cell r="L3281">
            <v>42916</v>
          </cell>
          <cell r="M3281">
            <v>42958</v>
          </cell>
          <cell r="N3281">
            <v>42948</v>
          </cell>
          <cell r="O3281" t="str">
            <v>Y</v>
          </cell>
          <cell r="P3281" t="str">
            <v>CardWorks Acquiring</v>
          </cell>
          <cell r="Q3281" t="str">
            <v>CWA101</v>
          </cell>
          <cell r="R3281" t="str">
            <v>Andy Arner</v>
          </cell>
          <cell r="S3281" t="str">
            <v>AA102</v>
          </cell>
        </row>
        <row r="3282">
          <cell r="B3282" t="str">
            <v>892999914128</v>
          </cell>
          <cell r="C3282" t="str">
            <v>BETHPAGE FEDERAL CREDIT UNION</v>
          </cell>
          <cell r="D3282" t="str">
            <v>BETHPAGE FCU MASSAPEQUA</v>
          </cell>
          <cell r="E3282">
            <v>10000</v>
          </cell>
          <cell r="F3282">
            <v>120000</v>
          </cell>
          <cell r="G3282" t="str">
            <v>Y</v>
          </cell>
          <cell r="H3282" t="str">
            <v>N</v>
          </cell>
          <cell r="I3282">
            <v>42887</v>
          </cell>
          <cell r="J3282">
            <v>42908</v>
          </cell>
          <cell r="K3282">
            <v>42916</v>
          </cell>
          <cell r="L3282">
            <v>42916</v>
          </cell>
          <cell r="M3282">
            <v>42965</v>
          </cell>
          <cell r="N3282">
            <v>42948</v>
          </cell>
          <cell r="O3282" t="str">
            <v>Y</v>
          </cell>
          <cell r="P3282" t="str">
            <v>CardWorks Acquiring</v>
          </cell>
          <cell r="Q3282" t="str">
            <v>CWA101</v>
          </cell>
          <cell r="R3282" t="str">
            <v>Andy Arner</v>
          </cell>
          <cell r="S3282" t="str">
            <v>AA102</v>
          </cell>
        </row>
        <row r="3283">
          <cell r="B3283" t="str">
            <v>892999914136</v>
          </cell>
          <cell r="C3283" t="str">
            <v>BETHPAGE FEDERAL CREDIT UNION</v>
          </cell>
          <cell r="D3283" t="str">
            <v>BETHPAGE FCU ALBERTSON</v>
          </cell>
          <cell r="E3283">
            <v>10000</v>
          </cell>
          <cell r="F3283">
            <v>120000</v>
          </cell>
          <cell r="G3283" t="str">
            <v>Y</v>
          </cell>
          <cell r="H3283" t="str">
            <v>N</v>
          </cell>
          <cell r="I3283">
            <v>42887</v>
          </cell>
          <cell r="J3283">
            <v>42908</v>
          </cell>
          <cell r="K3283">
            <v>42916</v>
          </cell>
          <cell r="L3283">
            <v>42916</v>
          </cell>
          <cell r="M3283">
            <v>43000</v>
          </cell>
          <cell r="N3283">
            <v>42979</v>
          </cell>
          <cell r="O3283" t="str">
            <v>Y</v>
          </cell>
          <cell r="P3283" t="str">
            <v>CardWorks Acquiring</v>
          </cell>
          <cell r="Q3283" t="str">
            <v>CWA101</v>
          </cell>
          <cell r="R3283" t="str">
            <v>Andy Arner</v>
          </cell>
          <cell r="S3283" t="str">
            <v>AA102</v>
          </cell>
        </row>
        <row r="3284">
          <cell r="B3284" t="str">
            <v>892999914144</v>
          </cell>
          <cell r="C3284" t="str">
            <v>BETHPAGE FEDERAL CREDIT UNION</v>
          </cell>
          <cell r="D3284" t="str">
            <v>BETHPAGE FCU BAY SHORE</v>
          </cell>
          <cell r="E3284">
            <v>10000</v>
          </cell>
          <cell r="F3284">
            <v>120000</v>
          </cell>
          <cell r="G3284" t="str">
            <v>Y</v>
          </cell>
          <cell r="H3284" t="str">
            <v>N</v>
          </cell>
          <cell r="I3284">
            <v>42887</v>
          </cell>
          <cell r="J3284">
            <v>42908</v>
          </cell>
          <cell r="K3284">
            <v>42916</v>
          </cell>
          <cell r="L3284">
            <v>42916</v>
          </cell>
          <cell r="M3284">
            <v>42972</v>
          </cell>
          <cell r="N3284">
            <v>42948</v>
          </cell>
          <cell r="O3284" t="str">
            <v>Y</v>
          </cell>
          <cell r="P3284" t="str">
            <v>CardWorks Acquiring</v>
          </cell>
          <cell r="Q3284" t="str">
            <v>CWA101</v>
          </cell>
          <cell r="R3284" t="str">
            <v>Andy Arner</v>
          </cell>
          <cell r="S3284" t="str">
            <v>AA102</v>
          </cell>
        </row>
        <row r="3285">
          <cell r="B3285" t="str">
            <v>892999914151</v>
          </cell>
          <cell r="C3285" t="str">
            <v>BETHPAGE FEDERAL CREDIT UNION</v>
          </cell>
          <cell r="D3285" t="str">
            <v>BETHPAGE FCU BAY SHORE KK</v>
          </cell>
          <cell r="E3285">
            <v>10000</v>
          </cell>
          <cell r="F3285">
            <v>120000</v>
          </cell>
          <cell r="G3285" t="str">
            <v>Y</v>
          </cell>
          <cell r="H3285" t="str">
            <v>N</v>
          </cell>
          <cell r="I3285">
            <v>42887</v>
          </cell>
          <cell r="J3285">
            <v>42908</v>
          </cell>
          <cell r="K3285">
            <v>42916</v>
          </cell>
          <cell r="L3285">
            <v>42916</v>
          </cell>
          <cell r="M3285">
            <v>42972</v>
          </cell>
          <cell r="N3285">
            <v>42948</v>
          </cell>
          <cell r="O3285" t="str">
            <v>Y</v>
          </cell>
          <cell r="P3285" t="str">
            <v>CardWorks Acquiring</v>
          </cell>
          <cell r="Q3285" t="str">
            <v>CWA101</v>
          </cell>
          <cell r="R3285" t="str">
            <v>Andy Arner</v>
          </cell>
          <cell r="S3285" t="str">
            <v>AA102</v>
          </cell>
        </row>
        <row r="3286">
          <cell r="B3286" t="str">
            <v>892999914169</v>
          </cell>
          <cell r="C3286" t="str">
            <v>BETHPAGE FEDERAL CREDIT UNION</v>
          </cell>
          <cell r="D3286" t="str">
            <v>BETHPAGE FCU WEST BABYLON</v>
          </cell>
          <cell r="E3286">
            <v>10000</v>
          </cell>
          <cell r="F3286">
            <v>120000</v>
          </cell>
          <cell r="G3286" t="str">
            <v>Y</v>
          </cell>
          <cell r="H3286" t="str">
            <v>N</v>
          </cell>
          <cell r="I3286">
            <v>42887</v>
          </cell>
          <cell r="J3286">
            <v>42908</v>
          </cell>
          <cell r="K3286">
            <v>42916</v>
          </cell>
          <cell r="L3286">
            <v>42916</v>
          </cell>
          <cell r="M3286">
            <v>42986</v>
          </cell>
          <cell r="N3286">
            <v>42979</v>
          </cell>
          <cell r="O3286" t="str">
            <v>Y</v>
          </cell>
          <cell r="P3286" t="str">
            <v>CardWorks Acquiring</v>
          </cell>
          <cell r="Q3286" t="str">
            <v>CWA101</v>
          </cell>
          <cell r="R3286" t="str">
            <v>Andy Arner</v>
          </cell>
          <cell r="S3286" t="str">
            <v>AA102</v>
          </cell>
        </row>
        <row r="3287">
          <cell r="B3287" t="str">
            <v>892999914177</v>
          </cell>
          <cell r="C3287" t="str">
            <v>BETHPAGE FEDERAL CREDIT UNION</v>
          </cell>
          <cell r="D3287" t="str">
            <v>BETHPAGE FCU CENTRAL ISLIP</v>
          </cell>
          <cell r="E3287">
            <v>10000</v>
          </cell>
          <cell r="F3287">
            <v>120000</v>
          </cell>
          <cell r="G3287" t="str">
            <v>Y</v>
          </cell>
          <cell r="H3287" t="str">
            <v>N</v>
          </cell>
          <cell r="I3287">
            <v>42887</v>
          </cell>
          <cell r="J3287">
            <v>42908</v>
          </cell>
          <cell r="K3287">
            <v>42916</v>
          </cell>
          <cell r="L3287">
            <v>42916</v>
          </cell>
          <cell r="M3287">
            <v>42972</v>
          </cell>
          <cell r="N3287">
            <v>42948</v>
          </cell>
          <cell r="O3287" t="str">
            <v>Y</v>
          </cell>
          <cell r="P3287" t="str">
            <v>CardWorks Acquiring</v>
          </cell>
          <cell r="Q3287" t="str">
            <v>CWA101</v>
          </cell>
          <cell r="R3287" t="str">
            <v>Andy Arner</v>
          </cell>
          <cell r="S3287" t="str">
            <v>AA102</v>
          </cell>
        </row>
        <row r="3288">
          <cell r="B3288" t="str">
            <v>892999914185</v>
          </cell>
          <cell r="C3288" t="str">
            <v>BETHPAGE FEDERAL CREDIT UNION</v>
          </cell>
          <cell r="D3288" t="str">
            <v>BETHPAGE FCU GLEN COVE</v>
          </cell>
          <cell r="E3288">
            <v>10000</v>
          </cell>
          <cell r="F3288">
            <v>120000</v>
          </cell>
          <cell r="G3288" t="str">
            <v>Y</v>
          </cell>
          <cell r="H3288" t="str">
            <v>N</v>
          </cell>
          <cell r="I3288">
            <v>42887</v>
          </cell>
          <cell r="J3288">
            <v>42908</v>
          </cell>
          <cell r="K3288">
            <v>42916</v>
          </cell>
          <cell r="L3288">
            <v>42916</v>
          </cell>
          <cell r="M3288">
            <v>42972</v>
          </cell>
          <cell r="N3288">
            <v>42948</v>
          </cell>
          <cell r="O3288" t="str">
            <v>Y</v>
          </cell>
          <cell r="P3288" t="str">
            <v>CardWorks Acquiring</v>
          </cell>
          <cell r="Q3288" t="str">
            <v>CWA101</v>
          </cell>
          <cell r="R3288" t="str">
            <v>Andy Arner</v>
          </cell>
          <cell r="S3288" t="str">
            <v>AA102</v>
          </cell>
        </row>
        <row r="3289">
          <cell r="B3289" t="str">
            <v>892999914193</v>
          </cell>
          <cell r="C3289" t="str">
            <v>BETHPAGE FEDERAL CREDIT UNION</v>
          </cell>
          <cell r="D3289" t="str">
            <v>BETHPAGE FCU HEMPSTEAD</v>
          </cell>
          <cell r="E3289">
            <v>10000</v>
          </cell>
          <cell r="F3289">
            <v>120000</v>
          </cell>
          <cell r="G3289" t="str">
            <v>Y</v>
          </cell>
          <cell r="H3289" t="str">
            <v>N</v>
          </cell>
          <cell r="I3289">
            <v>42887</v>
          </cell>
          <cell r="J3289">
            <v>42908</v>
          </cell>
          <cell r="K3289">
            <v>42916</v>
          </cell>
          <cell r="L3289">
            <v>42916</v>
          </cell>
          <cell r="M3289">
            <v>42958</v>
          </cell>
          <cell r="N3289">
            <v>42948</v>
          </cell>
          <cell r="O3289" t="str">
            <v>Y</v>
          </cell>
          <cell r="P3289" t="str">
            <v>CardWorks Acquiring</v>
          </cell>
          <cell r="Q3289" t="str">
            <v>CWA101</v>
          </cell>
          <cell r="R3289" t="str">
            <v>Andy Arner</v>
          </cell>
          <cell r="S3289" t="str">
            <v>AA102</v>
          </cell>
        </row>
        <row r="3290">
          <cell r="B3290" t="str">
            <v>892999914201</v>
          </cell>
          <cell r="C3290" t="str">
            <v>BETHPAGE FEDERAL CREDIT UNION</v>
          </cell>
          <cell r="D3290" t="str">
            <v>BETHPAGE FCU LONG BEACH</v>
          </cell>
          <cell r="E3290">
            <v>10000</v>
          </cell>
          <cell r="F3290">
            <v>120000</v>
          </cell>
          <cell r="G3290" t="str">
            <v>Y</v>
          </cell>
          <cell r="H3290" t="str">
            <v>N</v>
          </cell>
          <cell r="I3290">
            <v>42887</v>
          </cell>
          <cell r="J3290">
            <v>42908</v>
          </cell>
          <cell r="K3290">
            <v>42916</v>
          </cell>
          <cell r="L3290">
            <v>42916</v>
          </cell>
          <cell r="M3290">
            <v>42965</v>
          </cell>
          <cell r="N3290">
            <v>42948</v>
          </cell>
          <cell r="O3290" t="str">
            <v>Y</v>
          </cell>
          <cell r="P3290" t="str">
            <v>CardWorks Acquiring</v>
          </cell>
          <cell r="Q3290" t="str">
            <v>CWA101</v>
          </cell>
          <cell r="R3290" t="str">
            <v>Andy Arner</v>
          </cell>
          <cell r="S3290" t="str">
            <v>AA102</v>
          </cell>
        </row>
        <row r="3291">
          <cell r="B3291" t="str">
            <v>892999914219</v>
          </cell>
          <cell r="C3291" t="str">
            <v>BETHPAGE FEDERAL CREDIT UNION</v>
          </cell>
          <cell r="D3291" t="str">
            <v>BETHPAGE FCU MINEOLA</v>
          </cell>
          <cell r="E3291">
            <v>10000</v>
          </cell>
          <cell r="F3291">
            <v>120000</v>
          </cell>
          <cell r="G3291" t="str">
            <v>Y</v>
          </cell>
          <cell r="H3291" t="str">
            <v>N</v>
          </cell>
          <cell r="I3291">
            <v>42887</v>
          </cell>
          <cell r="J3291">
            <v>42908</v>
          </cell>
          <cell r="K3291">
            <v>42916</v>
          </cell>
          <cell r="L3291">
            <v>42916</v>
          </cell>
          <cell r="M3291">
            <v>42972</v>
          </cell>
          <cell r="N3291">
            <v>42948</v>
          </cell>
          <cell r="O3291" t="str">
            <v>Y</v>
          </cell>
          <cell r="P3291" t="str">
            <v>CardWorks Acquiring</v>
          </cell>
          <cell r="Q3291" t="str">
            <v>CWA101</v>
          </cell>
          <cell r="R3291" t="str">
            <v>Andy Arner</v>
          </cell>
          <cell r="S3291" t="str">
            <v>AA102</v>
          </cell>
        </row>
        <row r="3292">
          <cell r="B3292" t="str">
            <v>892999914227</v>
          </cell>
          <cell r="C3292" t="str">
            <v>BETHPAGE FEDERAL CREDIT UNION</v>
          </cell>
          <cell r="D3292" t="str">
            <v>BETHPAGE FCU PATCHOGUE</v>
          </cell>
          <cell r="E3292">
            <v>10000</v>
          </cell>
          <cell r="F3292">
            <v>120000</v>
          </cell>
          <cell r="G3292" t="str">
            <v>Y</v>
          </cell>
          <cell r="H3292" t="str">
            <v>N</v>
          </cell>
          <cell r="I3292">
            <v>42887</v>
          </cell>
          <cell r="J3292">
            <v>42908</v>
          </cell>
          <cell r="K3292">
            <v>42916</v>
          </cell>
          <cell r="L3292">
            <v>42916</v>
          </cell>
          <cell r="M3292">
            <v>42972</v>
          </cell>
          <cell r="N3292">
            <v>42948</v>
          </cell>
          <cell r="O3292" t="str">
            <v>Y</v>
          </cell>
          <cell r="P3292" t="str">
            <v>CardWorks Acquiring</v>
          </cell>
          <cell r="Q3292" t="str">
            <v>CWA101</v>
          </cell>
          <cell r="R3292" t="str">
            <v>Andy Arner</v>
          </cell>
          <cell r="S3292" t="str">
            <v>AA102</v>
          </cell>
        </row>
        <row r="3293">
          <cell r="B3293" t="str">
            <v>892999914235</v>
          </cell>
          <cell r="C3293" t="str">
            <v>BETHPAGE FEDERAL CREDIT UNION</v>
          </cell>
          <cell r="D3293" t="str">
            <v>BETHPAGE FCU ROOSEVELT</v>
          </cell>
          <cell r="E3293">
            <v>10000</v>
          </cell>
          <cell r="F3293">
            <v>120000</v>
          </cell>
          <cell r="G3293" t="str">
            <v>Y</v>
          </cell>
          <cell r="H3293" t="str">
            <v>N</v>
          </cell>
          <cell r="I3293">
            <v>42887</v>
          </cell>
          <cell r="J3293">
            <v>42908</v>
          </cell>
          <cell r="K3293">
            <v>42916</v>
          </cell>
          <cell r="L3293">
            <v>42916</v>
          </cell>
          <cell r="M3293">
            <v>42958</v>
          </cell>
          <cell r="N3293">
            <v>42948</v>
          </cell>
          <cell r="O3293" t="str">
            <v>Y</v>
          </cell>
          <cell r="P3293" t="str">
            <v>CardWorks Acquiring</v>
          </cell>
          <cell r="Q3293" t="str">
            <v>CWA101</v>
          </cell>
          <cell r="R3293" t="str">
            <v>Andy Arner</v>
          </cell>
          <cell r="S3293" t="str">
            <v>AA102</v>
          </cell>
        </row>
        <row r="3294">
          <cell r="B3294" t="str">
            <v>892999914243</v>
          </cell>
          <cell r="C3294" t="str">
            <v>BETHPAGE FEDERAL CREDIT UNION</v>
          </cell>
          <cell r="D3294" t="str">
            <v>BETHPAGE FCU SEAFORD</v>
          </cell>
          <cell r="E3294">
            <v>10000</v>
          </cell>
          <cell r="F3294">
            <v>120000</v>
          </cell>
          <cell r="G3294" t="str">
            <v>Y</v>
          </cell>
          <cell r="H3294" t="str">
            <v>N</v>
          </cell>
          <cell r="I3294">
            <v>42887</v>
          </cell>
          <cell r="J3294">
            <v>42908</v>
          </cell>
          <cell r="K3294">
            <v>42916</v>
          </cell>
          <cell r="L3294">
            <v>42916</v>
          </cell>
          <cell r="M3294">
            <v>42958</v>
          </cell>
          <cell r="N3294">
            <v>42948</v>
          </cell>
          <cell r="O3294" t="str">
            <v>Y</v>
          </cell>
          <cell r="P3294" t="str">
            <v>CardWorks Acquiring</v>
          </cell>
          <cell r="Q3294" t="str">
            <v>CWA101</v>
          </cell>
          <cell r="R3294" t="str">
            <v>Andy Arner</v>
          </cell>
          <cell r="S3294" t="str">
            <v>AA102</v>
          </cell>
        </row>
        <row r="3295">
          <cell r="B3295" t="str">
            <v>892999914250</v>
          </cell>
          <cell r="C3295" t="str">
            <v>BETHPAGE FEDERAL CREDIT UNION</v>
          </cell>
          <cell r="D3295" t="str">
            <v>BETHPAGE FCU VALLEY STREAM</v>
          </cell>
          <cell r="E3295">
            <v>10000</v>
          </cell>
          <cell r="F3295">
            <v>120000</v>
          </cell>
          <cell r="G3295" t="str">
            <v>Y</v>
          </cell>
          <cell r="H3295" t="str">
            <v>N</v>
          </cell>
          <cell r="I3295">
            <v>42887</v>
          </cell>
          <cell r="J3295">
            <v>42908</v>
          </cell>
          <cell r="K3295">
            <v>42916</v>
          </cell>
          <cell r="L3295">
            <v>42916</v>
          </cell>
          <cell r="M3295">
            <v>42958</v>
          </cell>
          <cell r="N3295">
            <v>42948</v>
          </cell>
          <cell r="O3295" t="str">
            <v>Y</v>
          </cell>
          <cell r="P3295" t="str">
            <v>CardWorks Acquiring</v>
          </cell>
          <cell r="Q3295" t="str">
            <v>CWA101</v>
          </cell>
          <cell r="R3295" t="str">
            <v>Andy Arner</v>
          </cell>
          <cell r="S3295" t="str">
            <v>AA102</v>
          </cell>
        </row>
        <row r="3296">
          <cell r="B3296" t="str">
            <v>892999914268</v>
          </cell>
          <cell r="C3296" t="str">
            <v>BETHPAGE FEDERAL CREDIT UNION</v>
          </cell>
          <cell r="D3296" t="str">
            <v>BETHPAGE FCU WESTBURY</v>
          </cell>
          <cell r="E3296">
            <v>10000</v>
          </cell>
          <cell r="F3296">
            <v>120000</v>
          </cell>
          <cell r="G3296" t="str">
            <v>Y</v>
          </cell>
          <cell r="H3296" t="str">
            <v>N</v>
          </cell>
          <cell r="I3296">
            <v>42887</v>
          </cell>
          <cell r="J3296">
            <v>42908</v>
          </cell>
          <cell r="K3296">
            <v>42916</v>
          </cell>
          <cell r="L3296">
            <v>42916</v>
          </cell>
          <cell r="M3296">
            <v>42972</v>
          </cell>
          <cell r="N3296">
            <v>42948</v>
          </cell>
          <cell r="O3296" t="str">
            <v>Y</v>
          </cell>
          <cell r="P3296" t="str">
            <v>CardWorks Acquiring</v>
          </cell>
          <cell r="Q3296" t="str">
            <v>CWA101</v>
          </cell>
          <cell r="R3296" t="str">
            <v>Andy Arner</v>
          </cell>
          <cell r="S3296" t="str">
            <v>AA102</v>
          </cell>
        </row>
        <row r="3297">
          <cell r="B3297" t="str">
            <v>892999914276</v>
          </cell>
          <cell r="C3297" t="str">
            <v>BETHPAGE FEDERAL CREDIT UNION</v>
          </cell>
          <cell r="D3297" t="str">
            <v>BETHPAGE FCU BROOKVILLE</v>
          </cell>
          <cell r="E3297">
            <v>10000</v>
          </cell>
          <cell r="F3297">
            <v>120000</v>
          </cell>
          <cell r="G3297" t="str">
            <v>Y</v>
          </cell>
          <cell r="H3297" t="str">
            <v>N</v>
          </cell>
          <cell r="I3297">
            <v>42887</v>
          </cell>
          <cell r="J3297">
            <v>42908</v>
          </cell>
          <cell r="K3297">
            <v>42916</v>
          </cell>
          <cell r="L3297">
            <v>42916</v>
          </cell>
          <cell r="O3297" t="str">
            <v>Y</v>
          </cell>
          <cell r="P3297" t="str">
            <v>CardWorks Acquiring</v>
          </cell>
          <cell r="Q3297" t="str">
            <v>CWA101</v>
          </cell>
          <cell r="R3297" t="str">
            <v>Andy Arner</v>
          </cell>
          <cell r="S3297" t="str">
            <v>AA102</v>
          </cell>
        </row>
        <row r="3298">
          <cell r="B3298" t="str">
            <v>892999914284</v>
          </cell>
          <cell r="C3298" t="str">
            <v>BETHPAGE FEDERAL CREDIT UNION</v>
          </cell>
          <cell r="D3298" t="str">
            <v>BETHPAGE FCU</v>
          </cell>
          <cell r="E3298">
            <v>10000</v>
          </cell>
          <cell r="F3298">
            <v>120000</v>
          </cell>
          <cell r="G3298" t="str">
            <v>Y</v>
          </cell>
          <cell r="H3298" t="str">
            <v>N</v>
          </cell>
          <cell r="I3298">
            <v>42887</v>
          </cell>
          <cell r="J3298">
            <v>42908</v>
          </cell>
          <cell r="K3298">
            <v>42916</v>
          </cell>
          <cell r="L3298">
            <v>42916</v>
          </cell>
          <cell r="M3298" t="str">
            <v>Approved/Closed</v>
          </cell>
          <cell r="N3298" t="str">
            <v>Approved/Closed</v>
          </cell>
          <cell r="O3298" t="str">
            <v>Y</v>
          </cell>
          <cell r="P3298" t="str">
            <v>CardWorks Acquiring</v>
          </cell>
          <cell r="Q3298" t="str">
            <v>CWA101</v>
          </cell>
          <cell r="R3298" t="str">
            <v>Andy Arner</v>
          </cell>
          <cell r="S3298" t="str">
            <v>AA102</v>
          </cell>
        </row>
        <row r="3299">
          <cell r="B3299" t="str">
            <v>892999914292</v>
          </cell>
          <cell r="C3299" t="str">
            <v>CATHERINE M FASCILLA DDS PC</v>
          </cell>
          <cell r="D3299" t="str">
            <v>CATHERINE M FASCILLA DDS PC</v>
          </cell>
          <cell r="E3299">
            <v>27000</v>
          </cell>
          <cell r="F3299">
            <v>324000</v>
          </cell>
          <cell r="G3299" t="str">
            <v>Y</v>
          </cell>
          <cell r="H3299" t="str">
            <v>Y</v>
          </cell>
          <cell r="I3299">
            <v>42887</v>
          </cell>
          <cell r="J3299">
            <v>42912</v>
          </cell>
          <cell r="K3299">
            <v>42912</v>
          </cell>
          <cell r="L3299">
            <v>42912</v>
          </cell>
          <cell r="M3299">
            <v>42916</v>
          </cell>
          <cell r="N3299">
            <v>42887</v>
          </cell>
          <cell r="O3299" t="str">
            <v>Y</v>
          </cell>
          <cell r="P3299" t="str">
            <v>Alan Goldberg</v>
          </cell>
          <cell r="Q3299" t="str">
            <v>AG101</v>
          </cell>
          <cell r="R3299" t="str">
            <v>Chris Frey</v>
          </cell>
          <cell r="S3299" t="str">
            <v>CF101</v>
          </cell>
        </row>
        <row r="3300">
          <cell r="B3300" t="str">
            <v>892999914300</v>
          </cell>
          <cell r="C3300" t="str">
            <v>LEVI BBQ LLC</v>
          </cell>
          <cell r="D3300" t="str">
            <v>MARAS HOMEMADE</v>
          </cell>
          <cell r="E3300">
            <v>70000</v>
          </cell>
          <cell r="F3300">
            <v>840000</v>
          </cell>
          <cell r="G3300" t="str">
            <v>Y</v>
          </cell>
          <cell r="H3300" t="str">
            <v>Y</v>
          </cell>
          <cell r="I3300">
            <v>42887</v>
          </cell>
          <cell r="J3300">
            <v>42912</v>
          </cell>
          <cell r="K3300">
            <v>42913</v>
          </cell>
          <cell r="L3300">
            <v>42913</v>
          </cell>
          <cell r="M3300">
            <v>42916</v>
          </cell>
          <cell r="N3300">
            <v>42887</v>
          </cell>
          <cell r="O3300" t="str">
            <v>Y</v>
          </cell>
          <cell r="P3300" t="str">
            <v>Brian Hanson</v>
          </cell>
          <cell r="Q3300" t="str">
            <v>BH101</v>
          </cell>
          <cell r="R3300" t="str">
            <v>Andy Arner</v>
          </cell>
          <cell r="S3300" t="str">
            <v>AA102</v>
          </cell>
        </row>
        <row r="3301">
          <cell r="B3301" t="str">
            <v>892999914318</v>
          </cell>
          <cell r="C3301" t="str">
            <v>CAAL CORPORATION</v>
          </cell>
          <cell r="D3301" t="str">
            <v>FERGUSON ANIMAL HOSPITAL</v>
          </cell>
          <cell r="E3301">
            <v>150000</v>
          </cell>
          <cell r="F3301">
            <v>1800000</v>
          </cell>
          <cell r="G3301" t="str">
            <v>Y</v>
          </cell>
          <cell r="H3301" t="str">
            <v>Y</v>
          </cell>
          <cell r="I3301">
            <v>42887</v>
          </cell>
          <cell r="J3301">
            <v>42913</v>
          </cell>
          <cell r="K3301">
            <v>42913</v>
          </cell>
          <cell r="L3301">
            <v>42913</v>
          </cell>
          <cell r="M3301">
            <v>42934</v>
          </cell>
          <cell r="N3301">
            <v>42917</v>
          </cell>
          <cell r="O3301" t="str">
            <v>Y</v>
          </cell>
          <cell r="P3301" t="str">
            <v>John Vacca</v>
          </cell>
          <cell r="Q3301" t="str">
            <v>JV101</v>
          </cell>
          <cell r="R3301" t="str">
            <v>Chris Frey</v>
          </cell>
          <cell r="S3301" t="str">
            <v>CF101</v>
          </cell>
        </row>
        <row r="3302">
          <cell r="B3302" t="str">
            <v>892999914326</v>
          </cell>
          <cell r="C3302" t="str">
            <v>SCOOPIE DOO LTD</v>
          </cell>
          <cell r="D3302" t="str">
            <v>SCOOPIE DOO LTD</v>
          </cell>
          <cell r="E3302">
            <v>60000</v>
          </cell>
          <cell r="F3302">
            <v>720000</v>
          </cell>
          <cell r="G3302" t="str">
            <v>Y</v>
          </cell>
          <cell r="H3302" t="str">
            <v>Y</v>
          </cell>
          <cell r="I3302">
            <v>42917</v>
          </cell>
          <cell r="J3302">
            <v>42921</v>
          </cell>
          <cell r="K3302">
            <v>42922</v>
          </cell>
          <cell r="L3302">
            <v>42922</v>
          </cell>
          <cell r="M3302">
            <v>42944</v>
          </cell>
          <cell r="N3302">
            <v>42917</v>
          </cell>
          <cell r="O3302" t="str">
            <v>Y</v>
          </cell>
          <cell r="P3302" t="str">
            <v>Bob Brunhke</v>
          </cell>
          <cell r="Q3302" t="str">
            <v>BB101</v>
          </cell>
          <cell r="R3302" t="str">
            <v>Erick Weinstein</v>
          </cell>
          <cell r="S3302" t="str">
            <v>EW101</v>
          </cell>
        </row>
        <row r="3303">
          <cell r="B3303" t="str">
            <v>892999914334</v>
          </cell>
          <cell r="C3303" t="str">
            <v>ISLANDIA ANIMAL HOSPITAL PLLC</v>
          </cell>
          <cell r="D3303" t="str">
            <v>ISLANDIA ANIMAL HOSPITAL</v>
          </cell>
          <cell r="E3303">
            <v>50000</v>
          </cell>
          <cell r="F3303">
            <v>600000</v>
          </cell>
          <cell r="G3303" t="str">
            <v>N</v>
          </cell>
          <cell r="H3303" t="str">
            <v>N</v>
          </cell>
          <cell r="I3303">
            <v>42917</v>
          </cell>
          <cell r="J3303">
            <v>42930</v>
          </cell>
          <cell r="K3303">
            <v>42930</v>
          </cell>
          <cell r="L3303">
            <v>42933</v>
          </cell>
          <cell r="M3303">
            <v>42986</v>
          </cell>
          <cell r="N3303">
            <v>42979</v>
          </cell>
          <cell r="O3303" t="str">
            <v>Y</v>
          </cell>
          <cell r="P3303" t="str">
            <v>Tim Platz</v>
          </cell>
          <cell r="Q3303" t="str">
            <v>TP101</v>
          </cell>
          <cell r="R3303" t="str">
            <v>Andy Arner</v>
          </cell>
          <cell r="S3303" t="str">
            <v>AA102</v>
          </cell>
          <cell r="T3303" t="str">
            <v xml:space="preserve">Bethpage FCU </v>
          </cell>
          <cell r="U3303" t="str">
            <v>BFCU</v>
          </cell>
        </row>
        <row r="3304">
          <cell r="B3304" t="str">
            <v>892999914342</v>
          </cell>
          <cell r="C3304" t="str">
            <v>BOXER MEDIA SERVICES CORP</v>
          </cell>
          <cell r="D3304" t="str">
            <v>BOXER MEDIA SERVICES CORP</v>
          </cell>
          <cell r="E3304">
            <v>9000</v>
          </cell>
          <cell r="F3304">
            <v>108000</v>
          </cell>
          <cell r="G3304" t="str">
            <v>N</v>
          </cell>
          <cell r="H3304" t="str">
            <v>N</v>
          </cell>
          <cell r="I3304">
            <v>42917</v>
          </cell>
          <cell r="J3304">
            <v>42930</v>
          </cell>
          <cell r="K3304">
            <v>42934</v>
          </cell>
          <cell r="L3304">
            <v>42934</v>
          </cell>
          <cell r="M3304">
            <v>42944</v>
          </cell>
          <cell r="N3304">
            <v>42917</v>
          </cell>
          <cell r="O3304" t="str">
            <v>Y</v>
          </cell>
          <cell r="P3304" t="str">
            <v>Alan Goldberg</v>
          </cell>
          <cell r="Q3304" t="str">
            <v>AG101</v>
          </cell>
          <cell r="R3304" t="str">
            <v>Andy Arner</v>
          </cell>
          <cell r="S3304" t="str">
            <v>AA102</v>
          </cell>
        </row>
        <row r="3305">
          <cell r="B3305" t="str">
            <v>892999914359</v>
          </cell>
          <cell r="C3305" t="str">
            <v>V &amp; F MEATS INC</v>
          </cell>
          <cell r="D3305" t="str">
            <v>V &amp; F MEATS INC</v>
          </cell>
          <cell r="E3305">
            <v>40000</v>
          </cell>
          <cell r="F3305">
            <v>480000</v>
          </cell>
          <cell r="G3305" t="str">
            <v>Y</v>
          </cell>
          <cell r="H3305" t="str">
            <v>N</v>
          </cell>
          <cell r="I3305">
            <v>42917</v>
          </cell>
          <cell r="J3305">
            <v>42934</v>
          </cell>
          <cell r="K3305">
            <v>42934</v>
          </cell>
          <cell r="L3305">
            <v>42934</v>
          </cell>
          <cell r="M3305" t="str">
            <v>Approved/Closed</v>
          </cell>
          <cell r="N3305" t="str">
            <v>Approved/Closed</v>
          </cell>
          <cell r="O3305" t="str">
            <v>Y</v>
          </cell>
          <cell r="P3305" t="str">
            <v>Chris Frey</v>
          </cell>
          <cell r="Q3305" t="str">
            <v>CF101</v>
          </cell>
        </row>
        <row r="3306">
          <cell r="B3306" t="str">
            <v>892999914367</v>
          </cell>
          <cell r="C3306" t="str">
            <v>A &amp; J AUTO AND TIRE SHOP INC</v>
          </cell>
          <cell r="D3306" t="str">
            <v>A &amp; J AUTO AND TIRE SHOP</v>
          </cell>
          <cell r="E3306">
            <v>5000</v>
          </cell>
          <cell r="F3306">
            <v>60000</v>
          </cell>
          <cell r="G3306" t="str">
            <v>N</v>
          </cell>
          <cell r="H3306" t="str">
            <v>N</v>
          </cell>
          <cell r="I3306">
            <v>42917</v>
          </cell>
          <cell r="J3306">
            <v>42940</v>
          </cell>
          <cell r="K3306">
            <v>42941</v>
          </cell>
          <cell r="L3306">
            <v>42941</v>
          </cell>
          <cell r="M3306">
            <v>42972</v>
          </cell>
          <cell r="N3306">
            <v>42948</v>
          </cell>
          <cell r="O3306" t="str">
            <v>Y</v>
          </cell>
          <cell r="P3306" t="str">
            <v>Tim Platz</v>
          </cell>
          <cell r="Q3306" t="str">
            <v>TP101</v>
          </cell>
          <cell r="R3306" t="str">
            <v>Andy Arner</v>
          </cell>
          <cell r="S3306" t="str">
            <v>AA102</v>
          </cell>
          <cell r="T3306" t="str">
            <v xml:space="preserve">Bethpage FCU </v>
          </cell>
          <cell r="U3306" t="str">
            <v>BFCU</v>
          </cell>
        </row>
        <row r="3307">
          <cell r="B3307" t="str">
            <v>892999914375</v>
          </cell>
          <cell r="C3307" t="str">
            <v>CHMELKA-SCHREPEL PC</v>
          </cell>
          <cell r="D3307" t="str">
            <v>ASPEN VIEW VETERINARY HOSPITAL</v>
          </cell>
          <cell r="E3307">
            <v>95000</v>
          </cell>
          <cell r="F3307">
            <v>1140000</v>
          </cell>
          <cell r="G3307" t="str">
            <v>Y</v>
          </cell>
          <cell r="H3307" t="str">
            <v>Y</v>
          </cell>
          <cell r="I3307">
            <v>42917</v>
          </cell>
          <cell r="J3307">
            <v>42941</v>
          </cell>
          <cell r="K3307">
            <v>42941</v>
          </cell>
          <cell r="L3307">
            <v>42941</v>
          </cell>
          <cell r="M3307">
            <v>42972</v>
          </cell>
          <cell r="N3307">
            <v>42948</v>
          </cell>
          <cell r="O3307" t="str">
            <v>Y</v>
          </cell>
          <cell r="P3307" t="str">
            <v>Diane Marques</v>
          </cell>
          <cell r="Q3307" t="str">
            <v>DM103</v>
          </cell>
          <cell r="R3307" t="str">
            <v>Chris Frey</v>
          </cell>
          <cell r="S3307" t="str">
            <v>CF101</v>
          </cell>
        </row>
        <row r="3308">
          <cell r="B3308" t="str">
            <v>892999914383</v>
          </cell>
          <cell r="C3308" t="str">
            <v>CTH BARS INC</v>
          </cell>
          <cell r="D3308" t="str">
            <v>MARY CARROLLS</v>
          </cell>
          <cell r="E3308">
            <v>105000</v>
          </cell>
          <cell r="F3308">
            <v>1260000</v>
          </cell>
          <cell r="G3308" t="str">
            <v>Y</v>
          </cell>
          <cell r="H3308" t="str">
            <v>Y</v>
          </cell>
          <cell r="I3308">
            <v>42917</v>
          </cell>
          <cell r="J3308">
            <v>42942</v>
          </cell>
          <cell r="K3308">
            <v>42942</v>
          </cell>
          <cell r="L3308">
            <v>42942</v>
          </cell>
          <cell r="M3308">
            <v>42965</v>
          </cell>
          <cell r="N3308">
            <v>42948</v>
          </cell>
          <cell r="O3308" t="str">
            <v>Y</v>
          </cell>
          <cell r="P3308" t="str">
            <v>Frank Sweeney</v>
          </cell>
          <cell r="Q3308" t="str">
            <v>FS101</v>
          </cell>
          <cell r="R3308" t="str">
            <v xml:space="preserve">KBH Enterprises </v>
          </cell>
          <cell r="S3308" t="str">
            <v>KH101</v>
          </cell>
        </row>
        <row r="3309">
          <cell r="B3309" t="str">
            <v>892999914391</v>
          </cell>
          <cell r="C3309" t="str">
            <v>CHDM INC</v>
          </cell>
          <cell r="D3309" t="str">
            <v>MARY CARROLLS</v>
          </cell>
          <cell r="E3309">
            <v>110000</v>
          </cell>
          <cell r="F3309">
            <v>1320000</v>
          </cell>
          <cell r="G3309" t="str">
            <v>Y</v>
          </cell>
          <cell r="H3309" t="str">
            <v>Y</v>
          </cell>
          <cell r="I3309">
            <v>42917</v>
          </cell>
          <cell r="J3309">
            <v>42942</v>
          </cell>
          <cell r="K3309">
            <v>42942</v>
          </cell>
          <cell r="L3309">
            <v>42942</v>
          </cell>
          <cell r="M3309">
            <v>42965</v>
          </cell>
          <cell r="N3309">
            <v>42948</v>
          </cell>
          <cell r="O3309" t="str">
            <v>Y</v>
          </cell>
          <cell r="P3309" t="str">
            <v>Frank Sweeney</v>
          </cell>
          <cell r="Q3309" t="str">
            <v>FS101</v>
          </cell>
          <cell r="R3309" t="str">
            <v xml:space="preserve">KBH Enterprises </v>
          </cell>
          <cell r="S3309" t="str">
            <v>KH101</v>
          </cell>
        </row>
        <row r="3310">
          <cell r="B3310" t="str">
            <v>892999914409</v>
          </cell>
          <cell r="C3310" t="str">
            <v>IN N OUT MOVERS CORP</v>
          </cell>
          <cell r="D3310" t="str">
            <v>IN N OUT MOVERS CORP</v>
          </cell>
          <cell r="E3310">
            <v>5000</v>
          </cell>
          <cell r="F3310">
            <v>60000</v>
          </cell>
          <cell r="G3310" t="str">
            <v>N</v>
          </cell>
          <cell r="H3310" t="str">
            <v>N</v>
          </cell>
          <cell r="I3310">
            <v>42917</v>
          </cell>
          <cell r="J3310">
            <v>42942</v>
          </cell>
          <cell r="K3310">
            <v>42942</v>
          </cell>
          <cell r="L3310">
            <v>42942</v>
          </cell>
          <cell r="M3310">
            <v>42947</v>
          </cell>
          <cell r="N3310">
            <v>42917</v>
          </cell>
          <cell r="O3310" t="str">
            <v>Y</v>
          </cell>
          <cell r="P3310" t="str">
            <v>Tim Platz</v>
          </cell>
          <cell r="Q3310" t="str">
            <v>TP101</v>
          </cell>
          <cell r="R3310" t="str">
            <v>Andy Arner</v>
          </cell>
          <cell r="S3310" t="str">
            <v>AA102</v>
          </cell>
          <cell r="T3310" t="str">
            <v xml:space="preserve">Bethpage FCU </v>
          </cell>
          <cell r="U3310" t="str">
            <v>BFCU</v>
          </cell>
        </row>
        <row r="3311">
          <cell r="B3311" t="str">
            <v>892999914417</v>
          </cell>
          <cell r="C3311" t="str">
            <v>THE NEW ROCKVILLE CAMERA INC</v>
          </cell>
          <cell r="D3311" t="str">
            <v>ROCKVILLE CAMERA</v>
          </cell>
          <cell r="E3311">
            <v>19000</v>
          </cell>
          <cell r="F3311">
            <v>228000</v>
          </cell>
          <cell r="G3311" t="str">
            <v>Y</v>
          </cell>
          <cell r="H3311" t="str">
            <v>Y</v>
          </cell>
          <cell r="I3311">
            <v>42917</v>
          </cell>
          <cell r="J3311">
            <v>42943</v>
          </cell>
          <cell r="K3311">
            <v>42948</v>
          </cell>
          <cell r="L3311">
            <v>42948</v>
          </cell>
          <cell r="M3311">
            <v>42958</v>
          </cell>
          <cell r="N3311">
            <v>42948</v>
          </cell>
          <cell r="O3311" t="str">
            <v>Y</v>
          </cell>
          <cell r="P3311" t="str">
            <v>Frank Sweeney</v>
          </cell>
          <cell r="Q3311" t="str">
            <v>FS101</v>
          </cell>
          <cell r="R3311" t="str">
            <v xml:space="preserve">KBH Enterprises </v>
          </cell>
          <cell r="S3311" t="str">
            <v>KH101</v>
          </cell>
        </row>
        <row r="3312">
          <cell r="B3312" t="str">
            <v>892999914425</v>
          </cell>
          <cell r="C3312" t="str">
            <v>DAVIS PET HOSPITAL INC</v>
          </cell>
          <cell r="D3312" t="str">
            <v>DAVIS PET HOSPITAL INC</v>
          </cell>
          <cell r="E3312">
            <v>130000</v>
          </cell>
          <cell r="F3312">
            <v>1560000</v>
          </cell>
          <cell r="G3312" t="str">
            <v>Y</v>
          </cell>
          <cell r="H3312" t="str">
            <v>Y</v>
          </cell>
          <cell r="I3312">
            <v>42917</v>
          </cell>
          <cell r="J3312">
            <v>42944</v>
          </cell>
          <cell r="K3312">
            <v>42947</v>
          </cell>
          <cell r="L3312">
            <v>42947</v>
          </cell>
          <cell r="M3312">
            <v>42958</v>
          </cell>
          <cell r="N3312">
            <v>42948</v>
          </cell>
          <cell r="O3312" t="str">
            <v>Y</v>
          </cell>
          <cell r="P3312" t="str">
            <v>Mike Roberts</v>
          </cell>
          <cell r="Q3312" t="str">
            <v>MR102</v>
          </cell>
          <cell r="R3312" t="str">
            <v>Chris Frey</v>
          </cell>
          <cell r="S3312" t="str">
            <v>CF101</v>
          </cell>
        </row>
        <row r="3313">
          <cell r="B3313" t="str">
            <v>892999914433</v>
          </cell>
          <cell r="C3313" t="str">
            <v>CHOICE VETS PA</v>
          </cell>
          <cell r="D3313" t="str">
            <v>CHOICE VETS PA</v>
          </cell>
          <cell r="E3313">
            <v>60000</v>
          </cell>
          <cell r="F3313">
            <v>720000</v>
          </cell>
          <cell r="G3313" t="str">
            <v>Y</v>
          </cell>
          <cell r="H3313" t="str">
            <v>Y</v>
          </cell>
          <cell r="I3313">
            <v>42917</v>
          </cell>
          <cell r="J3313">
            <v>42944</v>
          </cell>
          <cell r="K3313">
            <v>42944</v>
          </cell>
          <cell r="L3313">
            <v>42944</v>
          </cell>
          <cell r="M3313">
            <v>42958</v>
          </cell>
          <cell r="N3313">
            <v>42948</v>
          </cell>
          <cell r="O3313" t="str">
            <v>Y</v>
          </cell>
          <cell r="P3313" t="str">
            <v>John Vacca</v>
          </cell>
          <cell r="Q3313" t="str">
            <v>JV101</v>
          </cell>
          <cell r="R3313" t="str">
            <v>Chris Frey</v>
          </cell>
          <cell r="S3313" t="str">
            <v>CF101</v>
          </cell>
        </row>
        <row r="3314">
          <cell r="B3314" t="str">
            <v>419100040032</v>
          </cell>
          <cell r="C3314" t="str">
            <v>PRICELESS MEDIA INC</v>
          </cell>
          <cell r="D3314" t="str">
            <v>VGHBLL.COM</v>
          </cell>
          <cell r="E3314">
            <v>20000</v>
          </cell>
          <cell r="F3314">
            <v>240000</v>
          </cell>
          <cell r="G3314" t="str">
            <v>N</v>
          </cell>
          <cell r="H3314" t="str">
            <v>N</v>
          </cell>
          <cell r="I3314">
            <v>42917</v>
          </cell>
          <cell r="J3314">
            <v>42921</v>
          </cell>
          <cell r="K3314">
            <v>42922</v>
          </cell>
          <cell r="L3314">
            <v>42927</v>
          </cell>
          <cell r="M3314">
            <v>42947</v>
          </cell>
          <cell r="N3314">
            <v>42917</v>
          </cell>
          <cell r="O3314" t="str">
            <v>Y</v>
          </cell>
          <cell r="P3314" t="str">
            <v>Mobius Payments</v>
          </cell>
          <cell r="Q3314" t="str">
            <v>MOB101</v>
          </cell>
        </row>
        <row r="3315">
          <cell r="B3315" t="str">
            <v>419100040069</v>
          </cell>
          <cell r="C3315" t="str">
            <v>LEVITTOWN SOCCER CLUB INC</v>
          </cell>
          <cell r="D3315" t="str">
            <v>LEVITTOWN SOCCER CLUB INC</v>
          </cell>
          <cell r="E3315">
            <v>12500</v>
          </cell>
          <cell r="F3315">
            <v>150000</v>
          </cell>
          <cell r="G3315" t="str">
            <v>Y</v>
          </cell>
          <cell r="H3315" t="str">
            <v>Y</v>
          </cell>
          <cell r="I3315">
            <v>42917</v>
          </cell>
          <cell r="J3315">
            <v>42923</v>
          </cell>
          <cell r="K3315">
            <v>42927</v>
          </cell>
          <cell r="L3315">
            <v>42927</v>
          </cell>
          <cell r="M3315">
            <v>42972</v>
          </cell>
          <cell r="N3315">
            <v>42948</v>
          </cell>
          <cell r="O3315" t="str">
            <v>Y</v>
          </cell>
          <cell r="P3315" t="str">
            <v>Tim Platz</v>
          </cell>
          <cell r="Q3315" t="str">
            <v>TP101</v>
          </cell>
          <cell r="R3315" t="str">
            <v>Andy Arner</v>
          </cell>
          <cell r="S3315" t="str">
            <v>AA102</v>
          </cell>
          <cell r="T3315" t="str">
            <v xml:space="preserve">Bethpage FCU </v>
          </cell>
          <cell r="U3315" t="str">
            <v>BFCU</v>
          </cell>
        </row>
        <row r="3316">
          <cell r="B3316" t="str">
            <v>419100040096</v>
          </cell>
          <cell r="C3316" t="str">
            <v>QUEEN UNLIMITED INC</v>
          </cell>
          <cell r="D3316" t="str">
            <v>FSHLP.COM</v>
          </cell>
          <cell r="E3316">
            <v>20000</v>
          </cell>
          <cell r="F3316">
            <v>240000</v>
          </cell>
          <cell r="G3316" t="str">
            <v>N</v>
          </cell>
          <cell r="H3316" t="str">
            <v>N</v>
          </cell>
          <cell r="I3316">
            <v>42917</v>
          </cell>
          <cell r="J3316">
            <v>42926</v>
          </cell>
          <cell r="K3316">
            <v>42926</v>
          </cell>
          <cell r="L3316">
            <v>42927</v>
          </cell>
          <cell r="M3316">
            <v>42951</v>
          </cell>
          <cell r="N3316">
            <v>42948</v>
          </cell>
          <cell r="O3316" t="str">
            <v>Y</v>
          </cell>
          <cell r="P3316" t="str">
            <v>Mobius Payments</v>
          </cell>
          <cell r="Q3316" t="str">
            <v>MOB101</v>
          </cell>
        </row>
        <row r="3317">
          <cell r="B3317" t="str">
            <v>419100040121</v>
          </cell>
          <cell r="C3317" t="str">
            <v>MONARCH ORANGE INC</v>
          </cell>
          <cell r="D3317" t="str">
            <v>QIROT.COM</v>
          </cell>
          <cell r="E3317">
            <v>20000</v>
          </cell>
          <cell r="F3317">
            <v>240000</v>
          </cell>
          <cell r="G3317" t="str">
            <v>N</v>
          </cell>
          <cell r="H3317" t="str">
            <v>Y</v>
          </cell>
          <cell r="I3317">
            <v>42917</v>
          </cell>
          <cell r="J3317">
            <v>42926</v>
          </cell>
          <cell r="K3317">
            <v>42928</v>
          </cell>
          <cell r="L3317">
            <v>42936</v>
          </cell>
          <cell r="M3317">
            <v>42944</v>
          </cell>
          <cell r="N3317">
            <v>42917</v>
          </cell>
          <cell r="O3317" t="str">
            <v>Y</v>
          </cell>
          <cell r="P3317" t="str">
            <v>Mobius Payments</v>
          </cell>
          <cell r="Q3317" t="str">
            <v>MOB101</v>
          </cell>
        </row>
        <row r="3318">
          <cell r="B3318" t="str">
            <v>419100040158</v>
          </cell>
          <cell r="C3318" t="str">
            <v>TITO CORP</v>
          </cell>
          <cell r="D3318" t="str">
            <v>BLDS RESTAURANT</v>
          </cell>
          <cell r="E3318">
            <v>30000</v>
          </cell>
          <cell r="F3318">
            <v>360000</v>
          </cell>
          <cell r="G3318" t="str">
            <v>Y</v>
          </cell>
          <cell r="H3318" t="str">
            <v>N</v>
          </cell>
          <cell r="I3318">
            <v>42917</v>
          </cell>
          <cell r="J3318">
            <v>42927</v>
          </cell>
          <cell r="K3318">
            <v>42927</v>
          </cell>
          <cell r="L3318">
            <v>42927</v>
          </cell>
          <cell r="M3318">
            <v>42934</v>
          </cell>
          <cell r="N3318">
            <v>42917</v>
          </cell>
          <cell r="O3318" t="str">
            <v>Y</v>
          </cell>
          <cell r="P3318" t="str">
            <v>Tim Platz</v>
          </cell>
          <cell r="Q3318" t="str">
            <v>TP101</v>
          </cell>
          <cell r="R3318" t="str">
            <v>Andy Arner</v>
          </cell>
          <cell r="S3318" t="str">
            <v>AA102</v>
          </cell>
        </row>
        <row r="3319">
          <cell r="B3319" t="str">
            <v>419100040185</v>
          </cell>
          <cell r="C3319" t="str">
            <v>PROJECT LAUNDRY OPCO LLC</v>
          </cell>
          <cell r="D3319" t="str">
            <v>PRESTIGE</v>
          </cell>
          <cell r="E3319">
            <v>825000</v>
          </cell>
          <cell r="F3319">
            <v>9900000</v>
          </cell>
          <cell r="G3319" t="str">
            <v>Y</v>
          </cell>
          <cell r="H3319" t="str">
            <v>Y</v>
          </cell>
          <cell r="I3319">
            <v>42917</v>
          </cell>
          <cell r="J3319">
            <v>42927</v>
          </cell>
          <cell r="K3319">
            <v>42941</v>
          </cell>
          <cell r="L3319">
            <v>42944</v>
          </cell>
          <cell r="M3319">
            <v>42993</v>
          </cell>
          <cell r="N3319">
            <v>42979</v>
          </cell>
          <cell r="O3319" t="str">
            <v>Y</v>
          </cell>
          <cell r="P3319" t="str">
            <v>Fairway Management Group</v>
          </cell>
          <cell r="Q3319" t="str">
            <v>FMG101</v>
          </cell>
          <cell r="R3319" t="str">
            <v>Andy Arner</v>
          </cell>
          <cell r="S3319" t="str">
            <v>AA102</v>
          </cell>
        </row>
        <row r="3320">
          <cell r="B3320" t="str">
            <v>419100040210</v>
          </cell>
          <cell r="C3320" t="str">
            <v>V &amp; F MEATS INC</v>
          </cell>
          <cell r="D3320" t="str">
            <v>V &amp; F MEATS INC</v>
          </cell>
          <cell r="E3320">
            <v>40000</v>
          </cell>
          <cell r="F3320">
            <v>480000</v>
          </cell>
          <cell r="G3320" t="str">
            <v>Y</v>
          </cell>
          <cell r="H3320" t="str">
            <v>N</v>
          </cell>
          <cell r="I3320">
            <v>42917</v>
          </cell>
          <cell r="J3320">
            <v>42927</v>
          </cell>
          <cell r="K3320">
            <v>42927</v>
          </cell>
          <cell r="L3320">
            <v>42927</v>
          </cell>
          <cell r="M3320">
            <v>42934</v>
          </cell>
          <cell r="N3320">
            <v>42917</v>
          </cell>
          <cell r="O3320" t="str">
            <v>Y</v>
          </cell>
          <cell r="P3320" t="str">
            <v>Chris Frey</v>
          </cell>
          <cell r="Q3320" t="str">
            <v>CF101</v>
          </cell>
        </row>
        <row r="3321">
          <cell r="B3321" t="str">
            <v>419100040247</v>
          </cell>
          <cell r="C3321" t="str">
            <v>JOLEYVIE LLC</v>
          </cell>
          <cell r="D3321" t="str">
            <v>LITTLE GYM OF FREDRICK</v>
          </cell>
          <cell r="E3321">
            <v>30000</v>
          </cell>
          <cell r="F3321">
            <v>360000</v>
          </cell>
          <cell r="G3321" t="str">
            <v>Y</v>
          </cell>
          <cell r="H3321" t="str">
            <v>N</v>
          </cell>
          <cell r="I3321">
            <v>42917</v>
          </cell>
          <cell r="J3321">
            <v>42927</v>
          </cell>
          <cell r="K3321">
            <v>42928</v>
          </cell>
          <cell r="L3321">
            <v>42928</v>
          </cell>
          <cell r="M3321">
            <v>42934</v>
          </cell>
          <cell r="N3321">
            <v>42917</v>
          </cell>
          <cell r="O3321" t="str">
            <v>Y</v>
          </cell>
          <cell r="P3321" t="str">
            <v xml:space="preserve">KBH Enterprises </v>
          </cell>
          <cell r="Q3321" t="str">
            <v>KH101</v>
          </cell>
          <cell r="R3321" t="str">
            <v>Erick Weinstein</v>
          </cell>
          <cell r="S3321" t="str">
            <v>EW101</v>
          </cell>
          <cell r="T3321" t="str">
            <v>The Little Gym</v>
          </cell>
          <cell r="U3321" t="str">
            <v>TLG101</v>
          </cell>
        </row>
        <row r="3322">
          <cell r="B3322" t="str">
            <v>419100040274</v>
          </cell>
          <cell r="C3322" t="str">
            <v>ARKHO INC</v>
          </cell>
          <cell r="D3322" t="str">
            <v>CYFSDV.COM</v>
          </cell>
          <cell r="E3322">
            <v>30000</v>
          </cell>
          <cell r="F3322">
            <v>360000</v>
          </cell>
          <cell r="G3322" t="str">
            <v>N</v>
          </cell>
          <cell r="H3322" t="str">
            <v>N</v>
          </cell>
          <cell r="I3322">
            <v>42917</v>
          </cell>
          <cell r="J3322">
            <v>42927</v>
          </cell>
          <cell r="K3322">
            <v>42928</v>
          </cell>
          <cell r="L3322">
            <v>42933</v>
          </cell>
          <cell r="M3322">
            <v>42972</v>
          </cell>
          <cell r="N3322">
            <v>42948</v>
          </cell>
          <cell r="O3322" t="str">
            <v>Y</v>
          </cell>
          <cell r="P3322" t="str">
            <v>Joel Paulin</v>
          </cell>
          <cell r="Q3322" t="str">
            <v>JP101</v>
          </cell>
        </row>
        <row r="3323">
          <cell r="B3323" t="str">
            <v>419100040283</v>
          </cell>
          <cell r="C3323" t="str">
            <v>ESSERRA PROMOTIONS INC</v>
          </cell>
          <cell r="D3323" t="str">
            <v>VEFYHE.COM</v>
          </cell>
          <cell r="E3323">
            <v>20000</v>
          </cell>
          <cell r="F3323">
            <v>240000</v>
          </cell>
          <cell r="G3323" t="str">
            <v>N</v>
          </cell>
          <cell r="H3323" t="str">
            <v>N</v>
          </cell>
          <cell r="I3323">
            <v>42917</v>
          </cell>
          <cell r="J3323">
            <v>42927</v>
          </cell>
          <cell r="K3323">
            <v>42929</v>
          </cell>
          <cell r="L3323">
            <v>42933</v>
          </cell>
          <cell r="M3323">
            <v>42944</v>
          </cell>
          <cell r="N3323">
            <v>42917</v>
          </cell>
          <cell r="O3323" t="str">
            <v>Y</v>
          </cell>
          <cell r="P3323" t="str">
            <v>Mobius Payments</v>
          </cell>
          <cell r="Q3323" t="str">
            <v>MOB101</v>
          </cell>
        </row>
        <row r="3324">
          <cell r="B3324" t="str">
            <v>419100040292</v>
          </cell>
          <cell r="C3324" t="str">
            <v>PIRACY STOPS HERE LLC</v>
          </cell>
          <cell r="D3324" t="str">
            <v>PIRACY STOPS HERE LLC</v>
          </cell>
          <cell r="E3324">
            <v>30000</v>
          </cell>
          <cell r="F3324">
            <v>360000</v>
          </cell>
          <cell r="G3324" t="str">
            <v>Y</v>
          </cell>
          <cell r="H3324" t="str">
            <v>N</v>
          </cell>
          <cell r="I3324">
            <v>42917</v>
          </cell>
          <cell r="J3324">
            <v>42942</v>
          </cell>
          <cell r="K3324" t="str">
            <v>Withdrawn</v>
          </cell>
          <cell r="L3324" t="str">
            <v>Withdrawn</v>
          </cell>
          <cell r="M3324" t="str">
            <v>Withdrawn</v>
          </cell>
          <cell r="N3324" t="str">
            <v>Withdrawn</v>
          </cell>
          <cell r="O3324" t="str">
            <v>Withdrawn</v>
          </cell>
          <cell r="P3324" t="str">
            <v>Mobius Payments</v>
          </cell>
          <cell r="Q3324" t="str">
            <v>MOB101</v>
          </cell>
        </row>
        <row r="3325">
          <cell r="B3325" t="str">
            <v>419100040318</v>
          </cell>
          <cell r="C3325" t="str">
            <v>FROM OUR FAMILY TO YOURS</v>
          </cell>
          <cell r="D3325" t="str">
            <v>FRIENDS OF BRIAN CIAMPI</v>
          </cell>
          <cell r="E3325">
            <v>15000</v>
          </cell>
          <cell r="F3325">
            <v>180000</v>
          </cell>
          <cell r="G3325" t="str">
            <v>N</v>
          </cell>
          <cell r="H3325" t="str">
            <v>N</v>
          </cell>
          <cell r="I3325">
            <v>42917</v>
          </cell>
          <cell r="J3325">
            <v>42928</v>
          </cell>
          <cell r="K3325">
            <v>42928</v>
          </cell>
          <cell r="L3325">
            <v>42929</v>
          </cell>
          <cell r="M3325">
            <v>42937</v>
          </cell>
          <cell r="N3325">
            <v>42917</v>
          </cell>
          <cell r="O3325" t="str">
            <v>Y</v>
          </cell>
          <cell r="P3325" t="str">
            <v>Frank Sweeney</v>
          </cell>
          <cell r="Q3325" t="str">
            <v>FS101</v>
          </cell>
          <cell r="R3325" t="str">
            <v xml:space="preserve">KBH Enterprises </v>
          </cell>
          <cell r="S3325" t="str">
            <v>KH101</v>
          </cell>
        </row>
        <row r="3326">
          <cell r="B3326" t="str">
            <v>419100040327</v>
          </cell>
          <cell r="C3326" t="str">
            <v>AL VETERINARY SERVICES, PC</v>
          </cell>
          <cell r="D3326" t="str">
            <v>CENTRAL VALLEY ANIMAL HOSPITAL</v>
          </cell>
          <cell r="E3326">
            <v>123000</v>
          </cell>
          <cell r="F3326">
            <v>1476000</v>
          </cell>
          <cell r="G3326" t="str">
            <v>Y</v>
          </cell>
          <cell r="H3326" t="str">
            <v>N</v>
          </cell>
          <cell r="I3326">
            <v>42917</v>
          </cell>
          <cell r="J3326">
            <v>42943</v>
          </cell>
          <cell r="K3326">
            <v>42943</v>
          </cell>
          <cell r="L3326">
            <v>42943</v>
          </cell>
          <cell r="M3326">
            <v>42958</v>
          </cell>
          <cell r="N3326">
            <v>42948</v>
          </cell>
          <cell r="O3326" t="str">
            <v>Y</v>
          </cell>
          <cell r="P3326" t="str">
            <v>Chris Frey</v>
          </cell>
          <cell r="Q3326" t="str">
            <v>CF101</v>
          </cell>
          <cell r="R3326" t="str">
            <v>Erick Weinstein</v>
          </cell>
          <cell r="S3326" t="str">
            <v>EW101</v>
          </cell>
          <cell r="T3326" t="str">
            <v xml:space="preserve">KBH Enterprises </v>
          </cell>
          <cell r="U3326" t="str">
            <v>KH101</v>
          </cell>
          <cell r="V3326" t="str">
            <v>PetVet Care Centers</v>
          </cell>
          <cell r="W3326" t="str">
            <v>PETVET</v>
          </cell>
        </row>
        <row r="3327">
          <cell r="B3327" t="str">
            <v>419100040345</v>
          </cell>
          <cell r="C3327" t="str">
            <v>TALL ORDER CONSULTING INC</v>
          </cell>
          <cell r="D3327" t="str">
            <v>TALLORDER.COM</v>
          </cell>
          <cell r="E3327">
            <v>10000</v>
          </cell>
          <cell r="F3327">
            <v>120000</v>
          </cell>
          <cell r="G3327" t="str">
            <v>N</v>
          </cell>
          <cell r="H3327" t="str">
            <v>N</v>
          </cell>
          <cell r="I3327">
            <v>42917</v>
          </cell>
          <cell r="J3327">
            <v>42929</v>
          </cell>
          <cell r="K3327">
            <v>42929</v>
          </cell>
          <cell r="L3327">
            <v>42929</v>
          </cell>
          <cell r="M3327">
            <v>42979</v>
          </cell>
          <cell r="N3327">
            <v>42979</v>
          </cell>
          <cell r="O3327" t="str">
            <v>Y</v>
          </cell>
          <cell r="P3327" t="str">
            <v>Andy Arner</v>
          </cell>
          <cell r="Q3327" t="str">
            <v>AA102</v>
          </cell>
        </row>
        <row r="3328">
          <cell r="B3328" t="str">
            <v>419100040354</v>
          </cell>
          <cell r="C3328" t="str">
            <v>PETVET CARE CENTERS GEORGIA LLC</v>
          </cell>
          <cell r="D3328" t="str">
            <v>WELLPET HUMANE</v>
          </cell>
          <cell r="E3328">
            <v>269000</v>
          </cell>
          <cell r="F3328">
            <v>3228000</v>
          </cell>
          <cell r="G3328" t="str">
            <v>Y</v>
          </cell>
          <cell r="H3328" t="str">
            <v>N</v>
          </cell>
          <cell r="I3328">
            <v>42917</v>
          </cell>
          <cell r="J3328">
            <v>42943</v>
          </cell>
          <cell r="K3328">
            <v>42943</v>
          </cell>
          <cell r="L3328">
            <v>42943</v>
          </cell>
          <cell r="M3328">
            <v>42958</v>
          </cell>
          <cell r="N3328">
            <v>42948</v>
          </cell>
          <cell r="O3328" t="str">
            <v>Y</v>
          </cell>
          <cell r="P3328" t="str">
            <v>Chris Frey</v>
          </cell>
          <cell r="Q3328" t="str">
            <v>CF101</v>
          </cell>
          <cell r="R3328" t="str">
            <v>Erick Weinstein</v>
          </cell>
          <cell r="S3328" t="str">
            <v>EW101</v>
          </cell>
          <cell r="T3328" t="str">
            <v xml:space="preserve">KBH Enterprises </v>
          </cell>
          <cell r="U3328" t="str">
            <v>KH101</v>
          </cell>
          <cell r="V3328" t="str">
            <v>PetVet Care Centers</v>
          </cell>
          <cell r="W3328" t="str">
            <v>PETVET</v>
          </cell>
        </row>
        <row r="3329">
          <cell r="B3329" t="str">
            <v>419100040372</v>
          </cell>
          <cell r="C3329" t="str">
            <v>ONE LANE AROUND LLC</v>
          </cell>
          <cell r="D3329" t="str">
            <v>GLBCSPAY.COM</v>
          </cell>
          <cell r="E3329">
            <v>20000</v>
          </cell>
          <cell r="F3329">
            <v>240000</v>
          </cell>
          <cell r="G3329" t="str">
            <v>N</v>
          </cell>
          <cell r="H3329" t="str">
            <v>N</v>
          </cell>
          <cell r="I3329">
            <v>42917</v>
          </cell>
          <cell r="J3329">
            <v>42929</v>
          </cell>
          <cell r="K3329">
            <v>42933</v>
          </cell>
          <cell r="L3329">
            <v>42943</v>
          </cell>
          <cell r="M3329">
            <v>42951</v>
          </cell>
          <cell r="N3329">
            <v>42948</v>
          </cell>
          <cell r="O3329" t="str">
            <v>Y</v>
          </cell>
          <cell r="P3329" t="str">
            <v>Joel Paulin</v>
          </cell>
          <cell r="Q3329" t="str">
            <v>JP101</v>
          </cell>
        </row>
        <row r="3330">
          <cell r="B3330" t="str">
            <v>419100040381</v>
          </cell>
          <cell r="C3330" t="str">
            <v>EMPIRE STATE SALES AND SERVICE</v>
          </cell>
          <cell r="D3330" t="str">
            <v>SZ MOTOR CARS</v>
          </cell>
          <cell r="E3330">
            <v>20000</v>
          </cell>
          <cell r="F3330">
            <v>240000</v>
          </cell>
          <cell r="G3330" t="str">
            <v>Y</v>
          </cell>
          <cell r="H3330" t="str">
            <v>N</v>
          </cell>
          <cell r="I3330">
            <v>42917</v>
          </cell>
          <cell r="J3330">
            <v>42943</v>
          </cell>
          <cell r="K3330">
            <v>42944</v>
          </cell>
          <cell r="L3330">
            <v>42944</v>
          </cell>
          <cell r="M3330">
            <v>42958</v>
          </cell>
          <cell r="N3330">
            <v>42948</v>
          </cell>
          <cell r="O3330" t="str">
            <v>Y</v>
          </cell>
          <cell r="P3330" t="str">
            <v>Tim Platz</v>
          </cell>
          <cell r="Q3330" t="str">
            <v>TP101</v>
          </cell>
          <cell r="R3330" t="str">
            <v>Andy Arner</v>
          </cell>
          <cell r="S3330" t="str">
            <v>AA102</v>
          </cell>
          <cell r="T3330" t="str">
            <v xml:space="preserve">Bethpage FCU </v>
          </cell>
          <cell r="U3330" t="str">
            <v>BFCU</v>
          </cell>
        </row>
        <row r="3331">
          <cell r="B3331" t="str">
            <v>419100040407</v>
          </cell>
          <cell r="C3331" t="str">
            <v>CLEARLINE LOANS LLC</v>
          </cell>
          <cell r="D3331" t="str">
            <v>CLEARLINE LOANS</v>
          </cell>
          <cell r="E3331">
            <v>187000</v>
          </cell>
          <cell r="F3331">
            <v>2244000</v>
          </cell>
          <cell r="G3331" t="str">
            <v>Y</v>
          </cell>
          <cell r="H3331" t="str">
            <v>Y</v>
          </cell>
          <cell r="I3331">
            <v>42917</v>
          </cell>
          <cell r="J3331">
            <v>42930</v>
          </cell>
          <cell r="K3331" t="str">
            <v>Withdrawn</v>
          </cell>
          <cell r="L3331" t="str">
            <v>Withdrawn</v>
          </cell>
          <cell r="M3331" t="str">
            <v>Withdrawn</v>
          </cell>
          <cell r="N3331" t="str">
            <v>Withdrawn</v>
          </cell>
          <cell r="O3331" t="str">
            <v>Withdrawn</v>
          </cell>
          <cell r="P3331" t="str">
            <v>Lumencard Services</v>
          </cell>
          <cell r="Q3331" t="str">
            <v>LCS101</v>
          </cell>
        </row>
        <row r="3332">
          <cell r="B3332" t="str">
            <v>419100040416</v>
          </cell>
          <cell r="C3332" t="str">
            <v>TLG OF SARATOGA LLC</v>
          </cell>
          <cell r="D3332" t="str">
            <v>THE LITTLE GYM OF SARATOGA</v>
          </cell>
          <cell r="E3332">
            <v>30000</v>
          </cell>
          <cell r="F3332">
            <v>360000</v>
          </cell>
          <cell r="G3332" t="str">
            <v>N</v>
          </cell>
          <cell r="H3332" t="str">
            <v>N</v>
          </cell>
          <cell r="I3332">
            <v>42917</v>
          </cell>
          <cell r="J3332">
            <v>42944</v>
          </cell>
          <cell r="K3332">
            <v>42948</v>
          </cell>
          <cell r="L3332">
            <v>42948</v>
          </cell>
          <cell r="M3332">
            <v>42965</v>
          </cell>
          <cell r="N3332">
            <v>42948</v>
          </cell>
          <cell r="O3332" t="str">
            <v>Y</v>
          </cell>
          <cell r="P3332" t="str">
            <v xml:space="preserve">KBH Enterprises </v>
          </cell>
          <cell r="Q3332" t="str">
            <v>KH101</v>
          </cell>
          <cell r="R3332" t="str">
            <v>Erick Weinstein</v>
          </cell>
          <cell r="S3332" t="str">
            <v>EW101</v>
          </cell>
          <cell r="T3332" t="str">
            <v>The Little Gym</v>
          </cell>
          <cell r="U3332" t="str">
            <v>TLG101</v>
          </cell>
        </row>
        <row r="3333">
          <cell r="B3333" t="str">
            <v>419100040443</v>
          </cell>
          <cell r="C3333" t="str">
            <v>PULSE ZERO BAR AND COCKTAIL LOUNGE INC</v>
          </cell>
          <cell r="D3333" t="str">
            <v>PULSE ZERO BAR</v>
          </cell>
          <cell r="E3333">
            <v>20000</v>
          </cell>
          <cell r="F3333">
            <v>240000</v>
          </cell>
          <cell r="G3333" t="str">
            <v>Y</v>
          </cell>
          <cell r="H3333" t="str">
            <v>N</v>
          </cell>
          <cell r="I3333">
            <v>42917</v>
          </cell>
          <cell r="J3333">
            <v>42944</v>
          </cell>
          <cell r="K3333">
            <v>42944</v>
          </cell>
          <cell r="L3333">
            <v>42944</v>
          </cell>
          <cell r="M3333">
            <v>42958</v>
          </cell>
          <cell r="N3333">
            <v>42948</v>
          </cell>
          <cell r="O3333" t="str">
            <v>Y</v>
          </cell>
          <cell r="P3333" t="str">
            <v>Tim Platz</v>
          </cell>
          <cell r="Q3333" t="str">
            <v>TP101</v>
          </cell>
          <cell r="R3333" t="str">
            <v>Andy Arner</v>
          </cell>
          <cell r="S3333" t="str">
            <v>AA102</v>
          </cell>
          <cell r="T3333" t="str">
            <v xml:space="preserve">Bethpage FCU </v>
          </cell>
          <cell r="U3333" t="str">
            <v>BFCU</v>
          </cell>
        </row>
        <row r="3334">
          <cell r="B3334" t="str">
            <v>419100040461</v>
          </cell>
          <cell r="C3334" t="str">
            <v>BALANCEDOCS INC</v>
          </cell>
          <cell r="D3334" t="str">
            <v>BALANCEDOCS</v>
          </cell>
          <cell r="E3334">
            <v>35000</v>
          </cell>
          <cell r="F3334">
            <v>420000</v>
          </cell>
          <cell r="G3334" t="str">
            <v>Y</v>
          </cell>
          <cell r="H3334" t="str">
            <v>Y</v>
          </cell>
          <cell r="I3334">
            <v>42917</v>
          </cell>
          <cell r="J3334">
            <v>42930</v>
          </cell>
          <cell r="K3334">
            <v>42951</v>
          </cell>
          <cell r="L3334">
            <v>42955</v>
          </cell>
          <cell r="M3334">
            <v>42972</v>
          </cell>
          <cell r="N3334">
            <v>42948</v>
          </cell>
          <cell r="O3334" t="str">
            <v>Y</v>
          </cell>
          <cell r="P3334" t="str">
            <v>Mobius Payments</v>
          </cell>
          <cell r="Q3334" t="str">
            <v>MOB101</v>
          </cell>
        </row>
        <row r="3335">
          <cell r="B3335" t="str">
            <v>419100040470</v>
          </cell>
          <cell r="C3335" t="str">
            <v>SMOKEOUT.XYZ LLC</v>
          </cell>
          <cell r="D3335" t="str">
            <v>SMOKEROLLA USA</v>
          </cell>
          <cell r="E3335">
            <v>25000</v>
          </cell>
          <cell r="F3335">
            <v>300000</v>
          </cell>
          <cell r="G3335" t="str">
            <v>Y</v>
          </cell>
          <cell r="H3335" t="str">
            <v>N</v>
          </cell>
          <cell r="I3335">
            <v>42917</v>
          </cell>
          <cell r="J3335">
            <v>42944</v>
          </cell>
          <cell r="K3335" t="str">
            <v>Withdrawn</v>
          </cell>
          <cell r="L3335" t="str">
            <v>Withdrawn</v>
          </cell>
          <cell r="M3335" t="str">
            <v>Withdrawn</v>
          </cell>
          <cell r="N3335" t="str">
            <v>Withdrawn</v>
          </cell>
          <cell r="O3335" t="str">
            <v>Withdrawn</v>
          </cell>
          <cell r="P3335" t="str">
            <v>Joel Paulin</v>
          </cell>
          <cell r="Q3335" t="str">
            <v>JP101</v>
          </cell>
        </row>
        <row r="3336">
          <cell r="B3336" t="str">
            <v>419100040498</v>
          </cell>
          <cell r="C3336" t="str">
            <v>MISTORA ADVERTISING INC</v>
          </cell>
          <cell r="D3336" t="str">
            <v>YESUTE</v>
          </cell>
          <cell r="E3336">
            <v>30000</v>
          </cell>
          <cell r="F3336">
            <v>360000</v>
          </cell>
          <cell r="G3336" t="str">
            <v>N</v>
          </cell>
          <cell r="H3336" t="str">
            <v>N</v>
          </cell>
          <cell r="I3336">
            <v>42917</v>
          </cell>
          <cell r="J3336">
            <v>42933</v>
          </cell>
          <cell r="K3336">
            <v>42935</v>
          </cell>
          <cell r="L3336">
            <v>42937</v>
          </cell>
          <cell r="M3336">
            <v>42972</v>
          </cell>
          <cell r="N3336">
            <v>42948</v>
          </cell>
          <cell r="O3336" t="str">
            <v>Y</v>
          </cell>
          <cell r="P3336" t="str">
            <v>Joel Paulin</v>
          </cell>
          <cell r="Q3336" t="str">
            <v>JP101</v>
          </cell>
        </row>
        <row r="3337">
          <cell r="B3337" t="str">
            <v>419100040504</v>
          </cell>
          <cell r="C3337" t="str">
            <v>PROMULGER PRODUCTIONS INC</v>
          </cell>
          <cell r="D3337" t="str">
            <v>BWDNTE.COM</v>
          </cell>
          <cell r="E3337">
            <v>25000</v>
          </cell>
          <cell r="F3337">
            <v>300000</v>
          </cell>
          <cell r="G3337" t="str">
            <v>N</v>
          </cell>
          <cell r="H3337" t="str">
            <v>N</v>
          </cell>
          <cell r="I3337">
            <v>42917</v>
          </cell>
          <cell r="J3337">
            <v>42944</v>
          </cell>
          <cell r="K3337">
            <v>42944</v>
          </cell>
          <cell r="L3337">
            <v>42950</v>
          </cell>
          <cell r="M3337">
            <v>42972</v>
          </cell>
          <cell r="N3337">
            <v>42948</v>
          </cell>
          <cell r="O3337" t="str">
            <v>Y</v>
          </cell>
          <cell r="P3337" t="str">
            <v>Joel Paulin</v>
          </cell>
          <cell r="Q3337" t="str">
            <v>JP101</v>
          </cell>
        </row>
        <row r="3338">
          <cell r="B3338" t="str">
            <v>419100040522</v>
          </cell>
          <cell r="C3338" t="str">
            <v>GREATER SYOSSET CHAMBER OF COMMERCE INC</v>
          </cell>
          <cell r="D3338" t="str">
            <v>SYOSSET/WOODBURY CHAMBER</v>
          </cell>
          <cell r="E3338">
            <v>2300</v>
          </cell>
          <cell r="F3338">
            <v>27600</v>
          </cell>
          <cell r="G3338" t="str">
            <v>N</v>
          </cell>
          <cell r="H3338" t="str">
            <v>N</v>
          </cell>
          <cell r="I3338">
            <v>42917</v>
          </cell>
          <cell r="J3338">
            <v>42930</v>
          </cell>
          <cell r="K3338">
            <v>42933</v>
          </cell>
          <cell r="L3338">
            <v>42936</v>
          </cell>
          <cell r="M3338">
            <v>42951</v>
          </cell>
          <cell r="N3338">
            <v>42948</v>
          </cell>
          <cell r="O3338" t="str">
            <v>Y</v>
          </cell>
          <cell r="P3338" t="str">
            <v>Alan Goldberg</v>
          </cell>
          <cell r="Q3338" t="str">
            <v>AG101</v>
          </cell>
          <cell r="R3338" t="str">
            <v>Andy Arner</v>
          </cell>
          <cell r="S3338" t="str">
            <v>AA102</v>
          </cell>
        </row>
        <row r="3339">
          <cell r="B3339" t="str">
            <v>419100040531</v>
          </cell>
          <cell r="C3339" t="str">
            <v>PITCH INDUSTRIES INC</v>
          </cell>
          <cell r="D3339" t="str">
            <v>HLPDL.COM</v>
          </cell>
          <cell r="E3339">
            <v>20000</v>
          </cell>
          <cell r="F3339">
            <v>240000</v>
          </cell>
          <cell r="G3339" t="str">
            <v>N</v>
          </cell>
          <cell r="H3339" t="str">
            <v>N</v>
          </cell>
          <cell r="I3339">
            <v>42917</v>
          </cell>
          <cell r="J3339">
            <v>42947</v>
          </cell>
          <cell r="K3339">
            <v>42947</v>
          </cell>
          <cell r="L3339">
            <v>42950</v>
          </cell>
          <cell r="M3339">
            <v>42986</v>
          </cell>
          <cell r="N3339">
            <v>42979</v>
          </cell>
          <cell r="O3339" t="str">
            <v>Y</v>
          </cell>
          <cell r="P3339" t="str">
            <v>Mobius Payments</v>
          </cell>
          <cell r="Q3339" t="str">
            <v>MOB101</v>
          </cell>
        </row>
        <row r="3340">
          <cell r="B3340" t="str">
            <v>419100040559</v>
          </cell>
          <cell r="C3340" t="str">
            <v>SELSO PEREZ</v>
          </cell>
          <cell r="D3340" t="str">
            <v>LOVESTRUCTURE.COM</v>
          </cell>
          <cell r="E3340">
            <v>10000</v>
          </cell>
          <cell r="F3340">
            <v>120000</v>
          </cell>
          <cell r="G3340" t="str">
            <v>N</v>
          </cell>
          <cell r="H3340" t="str">
            <v>N</v>
          </cell>
          <cell r="I3340">
            <v>42917</v>
          </cell>
          <cell r="J3340">
            <v>42930</v>
          </cell>
          <cell r="K3340">
            <v>42934</v>
          </cell>
          <cell r="L3340">
            <v>42935</v>
          </cell>
          <cell r="M3340">
            <v>43000</v>
          </cell>
          <cell r="N3340">
            <v>42979</v>
          </cell>
          <cell r="O3340" t="str">
            <v>Y</v>
          </cell>
          <cell r="P3340" t="str">
            <v>Mobius Payments</v>
          </cell>
          <cell r="Q3340" t="str">
            <v>MOB101</v>
          </cell>
        </row>
        <row r="3341">
          <cell r="B3341" t="str">
            <v>419100040568</v>
          </cell>
          <cell r="C3341" t="str">
            <v>PETVET CARE CENTERS FLORIDA LLC</v>
          </cell>
          <cell r="D3341" t="str">
            <v>ANIMAL FRIENDS DERMATOLOGY SERVICES</v>
          </cell>
          <cell r="E3341">
            <v>50000</v>
          </cell>
          <cell r="F3341">
            <v>600000</v>
          </cell>
          <cell r="G3341" t="str">
            <v>Y</v>
          </cell>
          <cell r="H3341" t="str">
            <v>N</v>
          </cell>
          <cell r="I3341">
            <v>42917</v>
          </cell>
          <cell r="J3341">
            <v>42947</v>
          </cell>
          <cell r="K3341">
            <v>42947</v>
          </cell>
          <cell r="L3341">
            <v>42947</v>
          </cell>
          <cell r="M3341">
            <v>42972</v>
          </cell>
          <cell r="N3341">
            <v>42948</v>
          </cell>
          <cell r="O3341" t="str">
            <v>Y</v>
          </cell>
          <cell r="P3341" t="str">
            <v>Chris Frey</v>
          </cell>
          <cell r="Q3341" t="str">
            <v>CF101</v>
          </cell>
          <cell r="R3341" t="str">
            <v>Erick Weinstein</v>
          </cell>
          <cell r="S3341" t="str">
            <v>EW101</v>
          </cell>
          <cell r="T3341" t="str">
            <v xml:space="preserve">KBH Enterprises </v>
          </cell>
          <cell r="U3341" t="str">
            <v>KH101</v>
          </cell>
          <cell r="V3341" t="str">
            <v>PetVet Care Centers</v>
          </cell>
          <cell r="W3341" t="str">
            <v>PETVET</v>
          </cell>
        </row>
        <row r="3342">
          <cell r="B3342" t="str">
            <v>419100040586</v>
          </cell>
          <cell r="C3342" t="str">
            <v>UNITED STATES OF AMERICA RUGBY FOOTBALL UNION LTD</v>
          </cell>
          <cell r="D3342" t="str">
            <v>USA RUGBY</v>
          </cell>
          <cell r="E3342">
            <v>390000</v>
          </cell>
          <cell r="F3342">
            <v>4680000</v>
          </cell>
          <cell r="G3342" t="str">
            <v>Y</v>
          </cell>
          <cell r="H3342" t="str">
            <v>Y</v>
          </cell>
          <cell r="I3342">
            <v>42917</v>
          </cell>
          <cell r="J3342">
            <v>42933</v>
          </cell>
          <cell r="K3342">
            <v>42942</v>
          </cell>
          <cell r="L3342">
            <v>42950</v>
          </cell>
          <cell r="M3342" t="str">
            <v>Approved/Closed</v>
          </cell>
          <cell r="N3342" t="str">
            <v>Approved/Closed</v>
          </cell>
          <cell r="O3342" t="str">
            <v>Approved/Closed</v>
          </cell>
          <cell r="P3342" t="str">
            <v>Andy Arner</v>
          </cell>
          <cell r="Q3342" t="str">
            <v>AA102</v>
          </cell>
        </row>
        <row r="3343">
          <cell r="B3343" t="str">
            <v>419100040595</v>
          </cell>
          <cell r="C3343" t="str">
            <v>TNT WV LLC</v>
          </cell>
          <cell r="D3343" t="str">
            <v>MAINSTAGE MORGANTOWN</v>
          </cell>
          <cell r="E3343">
            <v>26500</v>
          </cell>
          <cell r="F3343">
            <v>318000</v>
          </cell>
          <cell r="G3343" t="str">
            <v>Y</v>
          </cell>
          <cell r="H3343" t="str">
            <v>Y</v>
          </cell>
          <cell r="I3343">
            <v>42917</v>
          </cell>
          <cell r="J3343">
            <v>42947</v>
          </cell>
          <cell r="K3343" t="str">
            <v>Withdrawn</v>
          </cell>
          <cell r="L3343" t="str">
            <v>Withdrawn</v>
          </cell>
          <cell r="M3343" t="str">
            <v>Withdrawn</v>
          </cell>
          <cell r="N3343" t="str">
            <v>Withdrawn</v>
          </cell>
          <cell r="O3343" t="str">
            <v>Withdrawn</v>
          </cell>
          <cell r="P3343" t="str">
            <v>William Johnston</v>
          </cell>
          <cell r="Q3343" t="str">
            <v>BJ101</v>
          </cell>
          <cell r="R3343" t="str">
            <v>Andy Arner</v>
          </cell>
          <cell r="S3343" t="str">
            <v>AA102</v>
          </cell>
        </row>
        <row r="3344">
          <cell r="B3344" t="str">
            <v>419100040611</v>
          </cell>
          <cell r="C3344" t="str">
            <v>CHK MANAGEMENT COMPANY LLC</v>
          </cell>
          <cell r="D3344" t="str">
            <v>THE LITTLE GYM OF FORT WORTH SOUTHWEST</v>
          </cell>
          <cell r="E3344">
            <v>30000</v>
          </cell>
          <cell r="F3344">
            <v>360000</v>
          </cell>
          <cell r="G3344" t="str">
            <v>N</v>
          </cell>
          <cell r="H3344" t="str">
            <v>N</v>
          </cell>
          <cell r="I3344">
            <v>42917</v>
          </cell>
          <cell r="J3344">
            <v>42933</v>
          </cell>
          <cell r="K3344">
            <v>42934</v>
          </cell>
          <cell r="L3344">
            <v>42934</v>
          </cell>
          <cell r="M3344">
            <v>42965</v>
          </cell>
          <cell r="N3344">
            <v>42948</v>
          </cell>
          <cell r="O3344" t="str">
            <v>Y</v>
          </cell>
          <cell r="P3344" t="str">
            <v xml:space="preserve">KBH Enterprises </v>
          </cell>
          <cell r="Q3344" t="str">
            <v>KH101</v>
          </cell>
          <cell r="R3344" t="str">
            <v>Erick Weinstein</v>
          </cell>
          <cell r="S3344" t="str">
            <v>EW101</v>
          </cell>
          <cell r="T3344" t="str">
            <v>The Little Gym</v>
          </cell>
          <cell r="U3344" t="str">
            <v>TLG101</v>
          </cell>
        </row>
        <row r="3345">
          <cell r="B3345" t="str">
            <v>419100040620</v>
          </cell>
          <cell r="C3345" t="str">
            <v>B2C ONLINE SOLUTIONS CORP</v>
          </cell>
          <cell r="D3345" t="str">
            <v>BILLCHECK24.COM</v>
          </cell>
          <cell r="E3345">
            <v>60000</v>
          </cell>
          <cell r="F3345">
            <v>720000</v>
          </cell>
          <cell r="G3345" t="str">
            <v>N</v>
          </cell>
          <cell r="H3345" t="str">
            <v>N</v>
          </cell>
          <cell r="I3345">
            <v>42917</v>
          </cell>
          <cell r="J3345">
            <v>42947</v>
          </cell>
          <cell r="K3345">
            <v>42947</v>
          </cell>
          <cell r="L3345">
            <v>42955</v>
          </cell>
          <cell r="M3345">
            <v>42965</v>
          </cell>
          <cell r="N3345">
            <v>42948</v>
          </cell>
          <cell r="O3345" t="str">
            <v>Y</v>
          </cell>
          <cell r="P3345" t="str">
            <v>Joel Paulin</v>
          </cell>
          <cell r="Q3345" t="str">
            <v>JP101</v>
          </cell>
        </row>
        <row r="3346">
          <cell r="B3346" t="str">
            <v>419100040648</v>
          </cell>
          <cell r="C3346" t="str">
            <v>EIGHT7 INC</v>
          </cell>
          <cell r="D3346" t="str">
            <v>IGHLP.COM</v>
          </cell>
          <cell r="E3346">
            <v>20000</v>
          </cell>
          <cell r="F3346">
            <v>240000</v>
          </cell>
          <cell r="G3346" t="str">
            <v>N</v>
          </cell>
          <cell r="H3346" t="str">
            <v>N</v>
          </cell>
          <cell r="I3346">
            <v>42917</v>
          </cell>
          <cell r="J3346">
            <v>42934</v>
          </cell>
          <cell r="K3346">
            <v>42936</v>
          </cell>
          <cell r="L3346">
            <v>42937</v>
          </cell>
          <cell r="M3346">
            <v>42951</v>
          </cell>
          <cell r="N3346">
            <v>42948</v>
          </cell>
          <cell r="O3346" t="str">
            <v>Y</v>
          </cell>
          <cell r="P3346" t="str">
            <v>Mobius Payments</v>
          </cell>
          <cell r="Q3346" t="str">
            <v>MOB101</v>
          </cell>
        </row>
        <row r="3347">
          <cell r="B3347" t="str">
            <v>419100040657</v>
          </cell>
          <cell r="C3347" t="str">
            <v>B2C ONLINE SOLUTIONS CORP</v>
          </cell>
          <cell r="D3347" t="str">
            <v>GLOBALBILLS24.COM</v>
          </cell>
          <cell r="E3347">
            <v>60000</v>
          </cell>
          <cell r="F3347">
            <v>720000</v>
          </cell>
          <cell r="G3347" t="str">
            <v>N</v>
          </cell>
          <cell r="H3347" t="str">
            <v>N</v>
          </cell>
          <cell r="I3347">
            <v>42917</v>
          </cell>
          <cell r="J3347">
            <v>42947</v>
          </cell>
          <cell r="K3347">
            <v>42947</v>
          </cell>
          <cell r="L3347">
            <v>42955</v>
          </cell>
          <cell r="M3347">
            <v>42965</v>
          </cell>
          <cell r="N3347">
            <v>42948</v>
          </cell>
          <cell r="O3347" t="str">
            <v>Y</v>
          </cell>
          <cell r="P3347" t="str">
            <v>Joel Paulin</v>
          </cell>
          <cell r="Q3347" t="str">
            <v>JP101</v>
          </cell>
        </row>
        <row r="3348">
          <cell r="B3348" t="str">
            <v>419100040675</v>
          </cell>
          <cell r="C3348" t="str">
            <v>GOOD EATS I LLC</v>
          </cell>
          <cell r="D3348" t="str">
            <v>SKINNY PIZZA PAOLI</v>
          </cell>
          <cell r="E3348">
            <v>25000</v>
          </cell>
          <cell r="F3348">
            <v>300000</v>
          </cell>
          <cell r="G3348" t="str">
            <v>N</v>
          </cell>
          <cell r="H3348" t="str">
            <v>N</v>
          </cell>
          <cell r="I3348">
            <v>42917</v>
          </cell>
          <cell r="J3348">
            <v>42934</v>
          </cell>
          <cell r="K3348">
            <v>42935</v>
          </cell>
          <cell r="L3348">
            <v>42935</v>
          </cell>
          <cell r="M3348">
            <v>42979</v>
          </cell>
          <cell r="N3348">
            <v>42979</v>
          </cell>
          <cell r="O3348" t="str">
            <v>Y</v>
          </cell>
          <cell r="P3348" t="str">
            <v xml:space="preserve">KBH Enterprises </v>
          </cell>
          <cell r="Q3348" t="str">
            <v>KH101</v>
          </cell>
          <cell r="R3348" t="str">
            <v>Erick Weinstein</v>
          </cell>
          <cell r="S3348" t="str">
            <v>EW101</v>
          </cell>
        </row>
        <row r="3349">
          <cell r="B3349" t="str">
            <v>419100040684</v>
          </cell>
          <cell r="C3349" t="str">
            <v>ALLERGY &amp; APPLICATOR DEPOT LLC</v>
          </cell>
          <cell r="D3349" t="str">
            <v>ALLERGY &amp; APPLICATOR DEPOT LLC</v>
          </cell>
          <cell r="E3349">
            <v>25000</v>
          </cell>
          <cell r="F3349">
            <v>300000</v>
          </cell>
          <cell r="G3349" t="str">
            <v>N</v>
          </cell>
          <cell r="H3349" t="str">
            <v>N</v>
          </cell>
          <cell r="I3349">
            <v>42917</v>
          </cell>
          <cell r="J3349">
            <v>42947</v>
          </cell>
          <cell r="K3349">
            <v>42948</v>
          </cell>
          <cell r="L3349">
            <v>42948</v>
          </cell>
          <cell r="M3349" t="str">
            <v>Approved/Closed</v>
          </cell>
          <cell r="N3349" t="str">
            <v>Approved/Closed</v>
          </cell>
          <cell r="O3349" t="str">
            <v>Y</v>
          </cell>
          <cell r="P3349" t="str">
            <v>Tim Platz</v>
          </cell>
          <cell r="Q3349" t="str">
            <v>TP101</v>
          </cell>
          <cell r="R3349" t="str">
            <v>Andy Arner</v>
          </cell>
          <cell r="S3349" t="str">
            <v>AA102</v>
          </cell>
        </row>
        <row r="3350">
          <cell r="B3350" t="str">
            <v>419100040700</v>
          </cell>
          <cell r="C3350" t="str">
            <v>DSSC SOLUTIONS COMPANY</v>
          </cell>
          <cell r="D3350" t="str">
            <v>DSSC SOLUTIONS COMPANY</v>
          </cell>
          <cell r="E3350">
            <v>80000</v>
          </cell>
          <cell r="F3350">
            <v>960000</v>
          </cell>
          <cell r="G3350" t="str">
            <v>Y</v>
          </cell>
          <cell r="H3350" t="str">
            <v>Y</v>
          </cell>
          <cell r="I3350">
            <v>42917</v>
          </cell>
          <cell r="J3350">
            <v>42935</v>
          </cell>
          <cell r="K3350">
            <v>42935</v>
          </cell>
          <cell r="L3350">
            <v>42937</v>
          </cell>
          <cell r="M3350">
            <v>42965</v>
          </cell>
          <cell r="N3350">
            <v>42948</v>
          </cell>
          <cell r="O3350" t="str">
            <v>Y</v>
          </cell>
          <cell r="P3350" t="str">
            <v>William Johnston</v>
          </cell>
          <cell r="Q3350" t="str">
            <v>BJ101</v>
          </cell>
          <cell r="R3350" t="str">
            <v>Andy Arner</v>
          </cell>
          <cell r="S3350" t="str">
            <v>AA102</v>
          </cell>
        </row>
        <row r="3351">
          <cell r="B3351" t="str">
            <v>419100040719</v>
          </cell>
          <cell r="C3351" t="str">
            <v>126 HAMILTON PLACE LLC</v>
          </cell>
          <cell r="D3351" t="str">
            <v>HOGSHEAD TAVERN</v>
          </cell>
          <cell r="E3351">
            <v>60000</v>
          </cell>
          <cell r="F3351">
            <v>720000</v>
          </cell>
          <cell r="G3351" t="str">
            <v>Y</v>
          </cell>
          <cell r="H3351" t="str">
            <v>Y</v>
          </cell>
          <cell r="I3351">
            <v>42917</v>
          </cell>
          <cell r="J3351">
            <v>42947</v>
          </cell>
          <cell r="K3351">
            <v>42948</v>
          </cell>
          <cell r="L3351">
            <v>42948</v>
          </cell>
          <cell r="M3351">
            <v>43231</v>
          </cell>
          <cell r="N3351">
            <v>43221</v>
          </cell>
          <cell r="O3351" t="str">
            <v>Y</v>
          </cell>
          <cell r="P3351" t="str">
            <v>Frank Sweeney</v>
          </cell>
          <cell r="Q3351" t="str">
            <v>FS101</v>
          </cell>
          <cell r="R3351" t="str">
            <v xml:space="preserve">KBH Enterprises </v>
          </cell>
          <cell r="S3351" t="str">
            <v>KH101</v>
          </cell>
        </row>
        <row r="3352">
          <cell r="B3352" t="str">
            <v>419100040737</v>
          </cell>
          <cell r="C3352" t="str">
            <v>B2C ONLINE SOLUTIONS CORP</v>
          </cell>
          <cell r="D3352" t="str">
            <v>SECUREBILLS24.COM</v>
          </cell>
          <cell r="E3352">
            <v>60000</v>
          </cell>
          <cell r="F3352">
            <v>720000</v>
          </cell>
          <cell r="G3352" t="str">
            <v>N</v>
          </cell>
          <cell r="H3352" t="str">
            <v>N</v>
          </cell>
          <cell r="I3352">
            <v>42917</v>
          </cell>
          <cell r="J3352">
            <v>42935</v>
          </cell>
          <cell r="K3352">
            <v>42936</v>
          </cell>
          <cell r="L3352">
            <v>42937</v>
          </cell>
          <cell r="M3352">
            <v>42965</v>
          </cell>
          <cell r="N3352">
            <v>42948</v>
          </cell>
          <cell r="O3352" t="str">
            <v>Y</v>
          </cell>
          <cell r="P3352" t="str">
            <v>Joel Paulin</v>
          </cell>
          <cell r="Q3352" t="str">
            <v>JP101</v>
          </cell>
        </row>
        <row r="3353">
          <cell r="B3353" t="str">
            <v>419100040746</v>
          </cell>
          <cell r="C3353" t="str">
            <v>CHANEAR INC</v>
          </cell>
          <cell r="D3353" t="str">
            <v>CNECTW.COM</v>
          </cell>
          <cell r="E3353">
            <v>20000</v>
          </cell>
          <cell r="F3353">
            <v>240000</v>
          </cell>
          <cell r="G3353" t="str">
            <v>N</v>
          </cell>
          <cell r="H3353" t="str">
            <v>N</v>
          </cell>
          <cell r="I3353">
            <v>42917</v>
          </cell>
          <cell r="J3353">
            <v>42947</v>
          </cell>
          <cell r="K3353">
            <v>42948</v>
          </cell>
          <cell r="L3353">
            <v>42951</v>
          </cell>
          <cell r="M3353">
            <v>42965</v>
          </cell>
          <cell r="N3353">
            <v>42948</v>
          </cell>
          <cell r="O3353" t="str">
            <v>Y</v>
          </cell>
          <cell r="P3353" t="str">
            <v>Mobius Payments</v>
          </cell>
          <cell r="Q3353" t="str">
            <v>MOB101</v>
          </cell>
        </row>
        <row r="3354">
          <cell r="B3354" t="str">
            <v>419100040764</v>
          </cell>
          <cell r="C3354" t="str">
            <v>A PATE INC.</v>
          </cell>
          <cell r="D3354" t="str">
            <v>BRUNOS PIZZA</v>
          </cell>
          <cell r="E3354">
            <v>13000</v>
          </cell>
          <cell r="F3354">
            <v>156000</v>
          </cell>
          <cell r="G3354" t="str">
            <v>Y</v>
          </cell>
          <cell r="H3354" t="str">
            <v>Y</v>
          </cell>
          <cell r="I3354">
            <v>42917</v>
          </cell>
          <cell r="J3354">
            <v>42936</v>
          </cell>
          <cell r="K3354">
            <v>42936</v>
          </cell>
          <cell r="L3354">
            <v>42936</v>
          </cell>
          <cell r="M3354">
            <v>42951</v>
          </cell>
          <cell r="N3354">
            <v>42948</v>
          </cell>
          <cell r="O3354" t="str">
            <v>Y</v>
          </cell>
          <cell r="P3354" t="str">
            <v>William Johnston</v>
          </cell>
          <cell r="Q3354" t="str">
            <v>BJ101</v>
          </cell>
          <cell r="R3354" t="str">
            <v>Andy Arner</v>
          </cell>
          <cell r="S3354" t="str">
            <v>AA102</v>
          </cell>
        </row>
        <row r="3355">
          <cell r="B3355" t="str">
            <v>419100040791</v>
          </cell>
          <cell r="C3355" t="str">
            <v>A PATE INC.</v>
          </cell>
          <cell r="D3355" t="str">
            <v>BRUNOS PIZZA</v>
          </cell>
          <cell r="E3355">
            <v>13000</v>
          </cell>
          <cell r="F3355">
            <v>156000</v>
          </cell>
          <cell r="G3355" t="str">
            <v>Y</v>
          </cell>
          <cell r="H3355" t="str">
            <v>Y</v>
          </cell>
          <cell r="I3355">
            <v>42917</v>
          </cell>
          <cell r="J3355">
            <v>42936</v>
          </cell>
          <cell r="K3355">
            <v>42936</v>
          </cell>
          <cell r="L3355">
            <v>42936</v>
          </cell>
          <cell r="M3355">
            <v>42951</v>
          </cell>
          <cell r="N3355">
            <v>42948</v>
          </cell>
          <cell r="O3355" t="str">
            <v>Y</v>
          </cell>
          <cell r="P3355" t="str">
            <v>William Johnston</v>
          </cell>
          <cell r="Q3355" t="str">
            <v>BJ101</v>
          </cell>
          <cell r="R3355" t="str">
            <v>Andy Arner</v>
          </cell>
          <cell r="S3355" t="str">
            <v>AA102</v>
          </cell>
        </row>
        <row r="3356">
          <cell r="B3356" t="str">
            <v>419100040826</v>
          </cell>
          <cell r="C3356" t="str">
            <v>YGP LLC</v>
          </cell>
          <cell r="D3356" t="str">
            <v>YUMMYGIRLPHOTOGRAPHY.COM</v>
          </cell>
          <cell r="E3356">
            <v>15000</v>
          </cell>
          <cell r="F3356">
            <v>180000</v>
          </cell>
          <cell r="G3356" t="str">
            <v>N</v>
          </cell>
          <cell r="H3356" t="str">
            <v>N</v>
          </cell>
          <cell r="I3356">
            <v>42917</v>
          </cell>
          <cell r="J3356">
            <v>42936</v>
          </cell>
          <cell r="K3356">
            <v>42940</v>
          </cell>
          <cell r="L3356">
            <v>42944</v>
          </cell>
          <cell r="M3356">
            <v>42972</v>
          </cell>
          <cell r="N3356">
            <v>42948</v>
          </cell>
          <cell r="O3356" t="str">
            <v>Y</v>
          </cell>
          <cell r="P3356" t="str">
            <v>Mobius Payments</v>
          </cell>
          <cell r="Q3356" t="str">
            <v>MOB101</v>
          </cell>
        </row>
        <row r="3357">
          <cell r="B3357" t="str">
            <v>419100040853</v>
          </cell>
          <cell r="C3357" t="str">
            <v>A TEAM DANCE CENTER INC</v>
          </cell>
          <cell r="D3357" t="str">
            <v>A TEAM DANCE CENTER INC</v>
          </cell>
          <cell r="E3357">
            <v>60000</v>
          </cell>
          <cell r="F3357">
            <v>720000</v>
          </cell>
          <cell r="G3357" t="str">
            <v>Y</v>
          </cell>
          <cell r="H3357" t="str">
            <v>N</v>
          </cell>
          <cell r="I3357">
            <v>42917</v>
          </cell>
          <cell r="J3357">
            <v>42936</v>
          </cell>
          <cell r="K3357">
            <v>42937</v>
          </cell>
          <cell r="L3357">
            <v>42937</v>
          </cell>
          <cell r="M3357">
            <v>42965</v>
          </cell>
          <cell r="N3357">
            <v>42948</v>
          </cell>
          <cell r="O3357" t="str">
            <v>Y</v>
          </cell>
          <cell r="P3357" t="str">
            <v>Chris Frey</v>
          </cell>
          <cell r="Q3357" t="str">
            <v>CF101</v>
          </cell>
        </row>
        <row r="3358">
          <cell r="B3358" t="str">
            <v>419100040880</v>
          </cell>
          <cell r="C3358" t="str">
            <v>CARNATION HOME FASHION INC</v>
          </cell>
          <cell r="D3358" t="str">
            <v>CARNATION HOME FASHION INC</v>
          </cell>
          <cell r="E3358">
            <v>60000</v>
          </cell>
          <cell r="F3358">
            <v>720000</v>
          </cell>
          <cell r="G3358" t="str">
            <v>Y</v>
          </cell>
          <cell r="H3358" t="str">
            <v>Y</v>
          </cell>
          <cell r="I3358">
            <v>42917</v>
          </cell>
          <cell r="J3358">
            <v>42936</v>
          </cell>
          <cell r="K3358">
            <v>42936</v>
          </cell>
          <cell r="L3358">
            <v>42937</v>
          </cell>
          <cell r="M3358">
            <v>42958</v>
          </cell>
          <cell r="N3358">
            <v>42948</v>
          </cell>
          <cell r="O3358" t="str">
            <v>Y</v>
          </cell>
          <cell r="P3358" t="str">
            <v>John Vacca</v>
          </cell>
          <cell r="Q3358" t="str">
            <v>JV101</v>
          </cell>
          <cell r="R3358" t="str">
            <v>Chris Frey</v>
          </cell>
          <cell r="S3358" t="str">
            <v>CF101</v>
          </cell>
        </row>
        <row r="3359">
          <cell r="B3359" t="str">
            <v>419100040915</v>
          </cell>
          <cell r="C3359" t="str">
            <v>NETMEDIA INC</v>
          </cell>
          <cell r="D3359" t="str">
            <v>EGALAXY MULTIMEDIA</v>
          </cell>
          <cell r="E3359">
            <v>80000</v>
          </cell>
          <cell r="F3359">
            <v>960000</v>
          </cell>
          <cell r="G3359" t="str">
            <v>Y</v>
          </cell>
          <cell r="H3359" t="str">
            <v>Y</v>
          </cell>
          <cell r="I3359">
            <v>42917</v>
          </cell>
          <cell r="J3359">
            <v>42937</v>
          </cell>
          <cell r="K3359" t="str">
            <v>Withdrawn</v>
          </cell>
          <cell r="L3359" t="str">
            <v>Withdrawn</v>
          </cell>
          <cell r="M3359" t="str">
            <v>Withdrawn</v>
          </cell>
          <cell r="N3359" t="str">
            <v>Withdrawn</v>
          </cell>
          <cell r="O3359" t="str">
            <v>Withdrawn</v>
          </cell>
          <cell r="P3359" t="str">
            <v>Mobius Payments</v>
          </cell>
          <cell r="Q3359" t="str">
            <v>MOB101</v>
          </cell>
        </row>
        <row r="3360">
          <cell r="B3360" t="str">
            <v>419100040942</v>
          </cell>
          <cell r="C3360" t="str">
            <v>TWO BROTHERS GIFT SHOP</v>
          </cell>
          <cell r="D3360" t="str">
            <v>TWO BROTHERS GIFT SHOP</v>
          </cell>
          <cell r="E3360">
            <v>1500</v>
          </cell>
          <cell r="F3360">
            <v>18000</v>
          </cell>
          <cell r="G3360" t="str">
            <v>Y</v>
          </cell>
          <cell r="H3360" t="str">
            <v>Y</v>
          </cell>
          <cell r="I3360">
            <v>42917</v>
          </cell>
          <cell r="J3360">
            <v>42937</v>
          </cell>
          <cell r="K3360">
            <v>42937</v>
          </cell>
          <cell r="L3360">
            <v>42937</v>
          </cell>
          <cell r="M3360">
            <v>42951</v>
          </cell>
          <cell r="N3360">
            <v>42948</v>
          </cell>
          <cell r="O3360" t="str">
            <v>Y</v>
          </cell>
          <cell r="P3360" t="str">
            <v>Tim Platz</v>
          </cell>
          <cell r="Q3360" t="str">
            <v>TP101</v>
          </cell>
          <cell r="R3360" t="str">
            <v>Andy Arner</v>
          </cell>
          <cell r="S3360" t="str">
            <v>AA102</v>
          </cell>
          <cell r="T3360" t="str">
            <v xml:space="preserve">Bethpage FCU </v>
          </cell>
          <cell r="U3360" t="str">
            <v>BFCU</v>
          </cell>
        </row>
        <row r="3361">
          <cell r="B3361" t="str">
            <v>419100040979</v>
          </cell>
          <cell r="C3361" t="str">
            <v>MARCELLOS B DRY CLEANER INC</v>
          </cell>
          <cell r="D3361" t="str">
            <v>MARCELLOS B DRY CLEANER</v>
          </cell>
          <cell r="E3361">
            <v>15000</v>
          </cell>
          <cell r="F3361">
            <v>180000</v>
          </cell>
          <cell r="G3361" t="str">
            <v>N</v>
          </cell>
          <cell r="H3361" t="str">
            <v>N</v>
          </cell>
          <cell r="I3361">
            <v>42917</v>
          </cell>
          <cell r="J3361">
            <v>42937</v>
          </cell>
          <cell r="K3361">
            <v>42940</v>
          </cell>
          <cell r="L3361">
            <v>42940</v>
          </cell>
          <cell r="M3361">
            <v>42951</v>
          </cell>
          <cell r="N3361">
            <v>42948</v>
          </cell>
          <cell r="O3361" t="str">
            <v>Y</v>
          </cell>
          <cell r="P3361" t="str">
            <v>Tim Platz</v>
          </cell>
          <cell r="Q3361" t="str">
            <v>TP101</v>
          </cell>
          <cell r="R3361" t="str">
            <v>Andy Arner</v>
          </cell>
          <cell r="S3361" t="str">
            <v>AA102</v>
          </cell>
          <cell r="T3361" t="str">
            <v xml:space="preserve">Bethpage FCU </v>
          </cell>
          <cell r="U3361" t="str">
            <v>BFCU</v>
          </cell>
        </row>
        <row r="3362">
          <cell r="B3362" t="str">
            <v>419100041004</v>
          </cell>
          <cell r="C3362" t="str">
            <v>HEY! COOKIE INC</v>
          </cell>
          <cell r="D3362" t="str">
            <v>HEY! COOKIE INC</v>
          </cell>
          <cell r="E3362">
            <v>4000</v>
          </cell>
          <cell r="F3362">
            <v>48000</v>
          </cell>
          <cell r="G3362" t="str">
            <v>Y</v>
          </cell>
          <cell r="H3362" t="str">
            <v>Y</v>
          </cell>
          <cell r="I3362">
            <v>42917</v>
          </cell>
          <cell r="J3362">
            <v>42940</v>
          </cell>
          <cell r="K3362">
            <v>42940</v>
          </cell>
          <cell r="L3362">
            <v>42940</v>
          </cell>
          <cell r="M3362">
            <v>42965</v>
          </cell>
          <cell r="N3362">
            <v>42948</v>
          </cell>
          <cell r="O3362" t="str">
            <v>Y</v>
          </cell>
          <cell r="P3362" t="str">
            <v>Tim Platz</v>
          </cell>
          <cell r="Q3362" t="str">
            <v>TP101</v>
          </cell>
          <cell r="R3362" t="str">
            <v>Andy Arner</v>
          </cell>
          <cell r="S3362" t="str">
            <v>AA102</v>
          </cell>
        </row>
        <row r="3363">
          <cell r="B3363" t="str">
            <v>419100041031</v>
          </cell>
          <cell r="C3363" t="str">
            <v>GINBAL ASSOCIATES INC</v>
          </cell>
          <cell r="D3363" t="str">
            <v>NDVRES.COM</v>
          </cell>
          <cell r="E3363">
            <v>20000</v>
          </cell>
          <cell r="F3363">
            <v>240000</v>
          </cell>
          <cell r="G3363" t="str">
            <v>N</v>
          </cell>
          <cell r="H3363" t="str">
            <v>N</v>
          </cell>
          <cell r="I3363">
            <v>42917</v>
          </cell>
          <cell r="J3363">
            <v>42940</v>
          </cell>
          <cell r="K3363">
            <v>42941</v>
          </cell>
          <cell r="L3363">
            <v>42950</v>
          </cell>
          <cell r="M3363">
            <v>42965</v>
          </cell>
          <cell r="N3363">
            <v>42948</v>
          </cell>
          <cell r="O3363" t="str">
            <v>Y</v>
          </cell>
          <cell r="P3363" t="str">
            <v>Mobius Payments</v>
          </cell>
          <cell r="Q3363" t="str">
            <v>MOB101</v>
          </cell>
        </row>
        <row r="3364">
          <cell r="B3364" t="str">
            <v>419100041068</v>
          </cell>
          <cell r="C3364" t="str">
            <v>MONTWEB PRODUCTIONS INC</v>
          </cell>
          <cell r="D3364" t="str">
            <v>EUFVEH.COM</v>
          </cell>
          <cell r="E3364">
            <v>20000</v>
          </cell>
          <cell r="F3364">
            <v>240000</v>
          </cell>
          <cell r="G3364" t="str">
            <v>N</v>
          </cell>
          <cell r="H3364" t="str">
            <v>N</v>
          </cell>
          <cell r="I3364">
            <v>42917</v>
          </cell>
          <cell r="J3364">
            <v>42940</v>
          </cell>
          <cell r="K3364">
            <v>42941</v>
          </cell>
          <cell r="L3364">
            <v>42950</v>
          </cell>
          <cell r="M3364">
            <v>42958</v>
          </cell>
          <cell r="N3364">
            <v>42948</v>
          </cell>
          <cell r="O3364" t="str">
            <v>Y</v>
          </cell>
          <cell r="P3364" t="str">
            <v>Mobius Payments</v>
          </cell>
          <cell r="Q3364" t="str">
            <v>MOB101</v>
          </cell>
        </row>
        <row r="3365">
          <cell r="B3365" t="str">
            <v>419100041095</v>
          </cell>
          <cell r="C3365" t="str">
            <v>PERFECT EDGE LLC</v>
          </cell>
          <cell r="D3365" t="str">
            <v>WOLDBCS.COM</v>
          </cell>
          <cell r="E3365">
            <v>25000</v>
          </cell>
          <cell r="F3365">
            <v>300000</v>
          </cell>
          <cell r="G3365" t="str">
            <v>N</v>
          </cell>
          <cell r="H3365" t="str">
            <v>N</v>
          </cell>
          <cell r="I3365">
            <v>42917</v>
          </cell>
          <cell r="J3365">
            <v>42940</v>
          </cell>
          <cell r="K3365">
            <v>42942</v>
          </cell>
          <cell r="L3365">
            <v>42950</v>
          </cell>
          <cell r="M3365">
            <v>42965</v>
          </cell>
          <cell r="N3365">
            <v>42948</v>
          </cell>
          <cell r="O3365" t="str">
            <v>Y</v>
          </cell>
          <cell r="P3365" t="str">
            <v>Joel Paulin</v>
          </cell>
          <cell r="Q3365" t="str">
            <v>JP101</v>
          </cell>
        </row>
        <row r="3366">
          <cell r="B3366" t="str">
            <v>419100041120</v>
          </cell>
          <cell r="C3366" t="str">
            <v>ALPHA 6 DISTRIBUTIONS LLC</v>
          </cell>
          <cell r="D3366" t="str">
            <v>ARCTIX</v>
          </cell>
          <cell r="E3366">
            <v>50000</v>
          </cell>
          <cell r="F3366">
            <v>600000</v>
          </cell>
          <cell r="G3366" t="str">
            <v>Y</v>
          </cell>
          <cell r="H3366" t="str">
            <v>Y</v>
          </cell>
          <cell r="I3366">
            <v>42917</v>
          </cell>
          <cell r="J3366">
            <v>42941</v>
          </cell>
          <cell r="K3366">
            <v>42941</v>
          </cell>
          <cell r="L3366">
            <v>42947</v>
          </cell>
          <cell r="M3366">
            <v>42965</v>
          </cell>
          <cell r="N3366">
            <v>42948</v>
          </cell>
          <cell r="O3366" t="str">
            <v>Y</v>
          </cell>
          <cell r="P3366" t="str">
            <v>Andy Arner</v>
          </cell>
          <cell r="Q3366" t="str">
            <v>AA102</v>
          </cell>
        </row>
        <row r="3367">
          <cell r="B3367" t="str">
            <v>419100041157</v>
          </cell>
          <cell r="C3367" t="str">
            <v>SUPER TURBINE SALES OF NEW YORK INC</v>
          </cell>
          <cell r="D3367" t="str">
            <v>SUPER TURBINE SALES OF NEW YORK INC</v>
          </cell>
          <cell r="E3367">
            <v>50000</v>
          </cell>
          <cell r="F3367">
            <v>600000</v>
          </cell>
          <cell r="G3367" t="str">
            <v>Y</v>
          </cell>
          <cell r="H3367" t="str">
            <v>Y</v>
          </cell>
          <cell r="I3367">
            <v>42917</v>
          </cell>
          <cell r="J3367">
            <v>42941</v>
          </cell>
          <cell r="K3367">
            <v>42941</v>
          </cell>
          <cell r="L3367">
            <v>42941</v>
          </cell>
          <cell r="M3367">
            <v>42947</v>
          </cell>
          <cell r="N3367">
            <v>42917</v>
          </cell>
          <cell r="O3367" t="str">
            <v>Y</v>
          </cell>
          <cell r="P3367" t="str">
            <v>John Vacca</v>
          </cell>
          <cell r="Q3367" t="str">
            <v>JV101</v>
          </cell>
          <cell r="R3367" t="str">
            <v>Chris Frey</v>
          </cell>
          <cell r="S3367" t="str">
            <v>CF101</v>
          </cell>
        </row>
        <row r="3368">
          <cell r="B3368" t="str">
            <v>419100041219</v>
          </cell>
          <cell r="C3368" t="str">
            <v>RTV APPLIANCE SERVICE INC</v>
          </cell>
          <cell r="D3368" t="str">
            <v>RTV APPLIANCE SERVICE INC</v>
          </cell>
          <cell r="E3368">
            <v>12500</v>
          </cell>
          <cell r="F3368">
            <v>150000</v>
          </cell>
          <cell r="G3368" t="str">
            <v>N</v>
          </cell>
          <cell r="H3368" t="str">
            <v>N</v>
          </cell>
          <cell r="I3368">
            <v>42917</v>
          </cell>
          <cell r="J3368">
            <v>42942</v>
          </cell>
          <cell r="K3368" t="str">
            <v>Withdrawn</v>
          </cell>
          <cell r="L3368" t="str">
            <v>Withdrawn</v>
          </cell>
          <cell r="M3368" t="str">
            <v>Withdrawn</v>
          </cell>
          <cell r="N3368" t="str">
            <v>Withdrawn</v>
          </cell>
          <cell r="O3368" t="str">
            <v>Withdrawn</v>
          </cell>
          <cell r="P3368" t="str">
            <v>Tim Platz</v>
          </cell>
          <cell r="Q3368" t="str">
            <v>TP101</v>
          </cell>
          <cell r="R3368" t="str">
            <v>Andy Arner</v>
          </cell>
          <cell r="S3368" t="str">
            <v>AA102</v>
          </cell>
          <cell r="T3368" t="str">
            <v xml:space="preserve">Bethpage FCU </v>
          </cell>
          <cell r="U3368" t="str">
            <v>BFCU</v>
          </cell>
        </row>
        <row r="3369">
          <cell r="B3369" t="str">
            <v>419100041246</v>
          </cell>
          <cell r="C3369" t="str">
            <v>VADSUMO INC</v>
          </cell>
          <cell r="D3369" t="str">
            <v>CECTTM.COM</v>
          </cell>
          <cell r="E3369">
            <v>20000</v>
          </cell>
          <cell r="F3369">
            <v>240000</v>
          </cell>
          <cell r="G3369" t="str">
            <v>N</v>
          </cell>
          <cell r="H3369" t="str">
            <v>N</v>
          </cell>
          <cell r="I3369">
            <v>42917</v>
          </cell>
          <cell r="J3369">
            <v>42942</v>
          </cell>
          <cell r="K3369">
            <v>42943</v>
          </cell>
          <cell r="L3369">
            <v>42950</v>
          </cell>
          <cell r="M3369">
            <v>42958</v>
          </cell>
          <cell r="N3369">
            <v>42948</v>
          </cell>
          <cell r="O3369" t="str">
            <v>Y</v>
          </cell>
          <cell r="P3369" t="str">
            <v>Mobius Payments</v>
          </cell>
          <cell r="Q3369" t="str">
            <v>MOB101</v>
          </cell>
        </row>
        <row r="3370">
          <cell r="B3370" t="str">
            <v>419100041273</v>
          </cell>
          <cell r="C3370" t="str">
            <v>HUSH HUSH ENTERTAINMENT</v>
          </cell>
          <cell r="D3370" t="str">
            <v>INTROFLUX</v>
          </cell>
          <cell r="E3370">
            <v>50000</v>
          </cell>
          <cell r="F3370">
            <v>600000</v>
          </cell>
          <cell r="G3370" t="str">
            <v>Y</v>
          </cell>
          <cell r="H3370" t="str">
            <v>Y</v>
          </cell>
          <cell r="I3370">
            <v>42917</v>
          </cell>
          <cell r="J3370">
            <v>42942</v>
          </cell>
          <cell r="K3370">
            <v>42955</v>
          </cell>
          <cell r="L3370">
            <v>42969</v>
          </cell>
          <cell r="M3370">
            <v>42972</v>
          </cell>
          <cell r="N3370">
            <v>42948</v>
          </cell>
          <cell r="O3370" t="str">
            <v>Y</v>
          </cell>
          <cell r="P3370" t="str">
            <v>Mobius Payments</v>
          </cell>
          <cell r="Q3370" t="str">
            <v>MOB101</v>
          </cell>
        </row>
        <row r="3371">
          <cell r="B3371" t="str">
            <v>419100041308</v>
          </cell>
          <cell r="C3371" t="str">
            <v>MACAMAW MANAGEMENT INC</v>
          </cell>
          <cell r="D3371" t="str">
            <v>DYCNTE.COM</v>
          </cell>
          <cell r="E3371">
            <v>20000</v>
          </cell>
          <cell r="F3371">
            <v>240000</v>
          </cell>
          <cell r="G3371" t="str">
            <v>N</v>
          </cell>
          <cell r="H3371" t="str">
            <v>N</v>
          </cell>
          <cell r="I3371">
            <v>42917</v>
          </cell>
          <cell r="J3371">
            <v>42942</v>
          </cell>
          <cell r="K3371">
            <v>42943</v>
          </cell>
          <cell r="L3371">
            <v>42950</v>
          </cell>
          <cell r="M3371">
            <v>42958</v>
          </cell>
          <cell r="N3371">
            <v>42948</v>
          </cell>
          <cell r="O3371" t="str">
            <v>Y</v>
          </cell>
          <cell r="P3371" t="str">
            <v>Mobius Payments</v>
          </cell>
          <cell r="Q3371" t="str">
            <v>MOB101</v>
          </cell>
        </row>
        <row r="3372">
          <cell r="B3372" t="str">
            <v>419100040773</v>
          </cell>
          <cell r="C3372" t="str">
            <v>STRIKEFIT INC</v>
          </cell>
          <cell r="D3372" t="str">
            <v>STRIKEFIT</v>
          </cell>
          <cell r="E3372">
            <v>40000</v>
          </cell>
          <cell r="F3372">
            <v>480000</v>
          </cell>
          <cell r="G3372" t="str">
            <v>Y</v>
          </cell>
          <cell r="H3372" t="str">
            <v>Y</v>
          </cell>
          <cell r="I3372">
            <v>42948</v>
          </cell>
          <cell r="J3372">
            <v>42948</v>
          </cell>
          <cell r="K3372">
            <v>42949</v>
          </cell>
          <cell r="L3372">
            <v>42949</v>
          </cell>
          <cell r="M3372">
            <v>42986</v>
          </cell>
          <cell r="N3372">
            <v>42979</v>
          </cell>
          <cell r="O3372" t="str">
            <v>Y</v>
          </cell>
          <cell r="P3372" t="str">
            <v>Andy Arner</v>
          </cell>
          <cell r="Q3372" t="str">
            <v>AA102</v>
          </cell>
        </row>
        <row r="3373">
          <cell r="B3373" t="str">
            <v>419100040782</v>
          </cell>
          <cell r="C3373" t="str">
            <v>PETVET CARE CENTERS MARYLAND LLC</v>
          </cell>
          <cell r="D3373" t="str">
            <v>VETERINARY REFERRAL ASSOCIATES</v>
          </cell>
          <cell r="E3373">
            <v>720000</v>
          </cell>
          <cell r="F3373">
            <v>8640000</v>
          </cell>
          <cell r="G3373" t="str">
            <v>Y</v>
          </cell>
          <cell r="H3373" t="str">
            <v>N</v>
          </cell>
          <cell r="I3373">
            <v>42948</v>
          </cell>
          <cell r="J3373">
            <v>42977</v>
          </cell>
          <cell r="K3373">
            <v>42978</v>
          </cell>
          <cell r="L3373">
            <v>42978</v>
          </cell>
          <cell r="M3373">
            <v>42993</v>
          </cell>
          <cell r="N3373">
            <v>42979</v>
          </cell>
          <cell r="O3373" t="str">
            <v>Y</v>
          </cell>
          <cell r="P3373" t="str">
            <v>Chris Frey</v>
          </cell>
          <cell r="Q3373" t="str">
            <v>CF101</v>
          </cell>
          <cell r="R3373" t="str">
            <v>Erick Weinstein</v>
          </cell>
          <cell r="S3373" t="str">
            <v>EW101</v>
          </cell>
          <cell r="T3373" t="str">
            <v xml:space="preserve">KBH Enterprises </v>
          </cell>
          <cell r="U3373" t="str">
            <v>KH101</v>
          </cell>
          <cell r="V3373" t="str">
            <v>PetVet Care Centers</v>
          </cell>
          <cell r="W3373" t="str">
            <v>PETVET</v>
          </cell>
        </row>
        <row r="3374">
          <cell r="B3374" t="str">
            <v>419100040808</v>
          </cell>
          <cell r="C3374" t="str">
            <v>PREMIER CAMP COMPANY LLC</v>
          </cell>
          <cell r="D3374" t="str">
            <v>CRESTWOOD COUNTRY DAY</v>
          </cell>
          <cell r="E3374">
            <v>95000</v>
          </cell>
          <cell r="F3374">
            <v>1140000</v>
          </cell>
          <cell r="G3374" t="str">
            <v>Y</v>
          </cell>
          <cell r="H3374" t="str">
            <v>Y</v>
          </cell>
          <cell r="I3374">
            <v>42948</v>
          </cell>
          <cell r="J3374">
            <v>42951</v>
          </cell>
          <cell r="K3374">
            <v>42954</v>
          </cell>
          <cell r="L3374">
            <v>42956</v>
          </cell>
          <cell r="M3374">
            <v>42965</v>
          </cell>
          <cell r="N3374">
            <v>42948</v>
          </cell>
          <cell r="O3374" t="str">
            <v>Y</v>
          </cell>
          <cell r="P3374" t="str">
            <v>KBH Enterprises</v>
          </cell>
          <cell r="Q3374" t="str">
            <v>KH101</v>
          </cell>
          <cell r="R3374" t="str">
            <v>Erick Weinstein</v>
          </cell>
          <cell r="S3374" t="str">
            <v>EW101</v>
          </cell>
          <cell r="T3374" t="str">
            <v>CampMinder</v>
          </cell>
          <cell r="U3374" t="str">
            <v>CM103</v>
          </cell>
        </row>
        <row r="3375">
          <cell r="B3375" t="str">
            <v>419100040817</v>
          </cell>
          <cell r="C3375" t="str">
            <v>L &amp; M PARTY PRODUCTIONS INC</v>
          </cell>
          <cell r="D3375" t="str">
            <v>L &amp; M PARTY PRODUCTIONS</v>
          </cell>
          <cell r="E3375">
            <v>4500</v>
          </cell>
          <cell r="F3375">
            <v>54000</v>
          </cell>
          <cell r="G3375" t="str">
            <v>Y</v>
          </cell>
          <cell r="H3375" t="str">
            <v>Y</v>
          </cell>
          <cell r="I3375">
            <v>42948</v>
          </cell>
          <cell r="J3375">
            <v>42978</v>
          </cell>
          <cell r="K3375" t="str">
            <v>Withdrawn</v>
          </cell>
          <cell r="L3375" t="str">
            <v>Withdrawn</v>
          </cell>
          <cell r="M3375" t="str">
            <v>Withdrawn</v>
          </cell>
          <cell r="N3375" t="str">
            <v>Withdrawn</v>
          </cell>
          <cell r="O3375" t="str">
            <v>Withdrawn</v>
          </cell>
          <cell r="P3375" t="str">
            <v>Alan Goldberg</v>
          </cell>
          <cell r="Q3375" t="str">
            <v>AG101</v>
          </cell>
          <cell r="R3375" t="str">
            <v>Andy Arner</v>
          </cell>
          <cell r="S3375" t="str">
            <v>AA102</v>
          </cell>
        </row>
        <row r="3376">
          <cell r="B3376" t="str">
            <v>419100040835</v>
          </cell>
          <cell r="C3376" t="str">
            <v>SILLY LITTLE MONKEYS LLC</v>
          </cell>
          <cell r="D3376" t="str">
            <v>THE LITTLE GYM OF ROSLYN</v>
          </cell>
          <cell r="E3376">
            <v>30000</v>
          </cell>
          <cell r="F3376">
            <v>360000</v>
          </cell>
          <cell r="G3376" t="str">
            <v>Y</v>
          </cell>
          <cell r="H3376" t="str">
            <v>N</v>
          </cell>
          <cell r="I3376">
            <v>42948</v>
          </cell>
          <cell r="J3376">
            <v>42951</v>
          </cell>
          <cell r="K3376">
            <v>42951</v>
          </cell>
          <cell r="L3376">
            <v>42951</v>
          </cell>
          <cell r="M3376">
            <v>42965</v>
          </cell>
          <cell r="N3376">
            <v>42948</v>
          </cell>
          <cell r="O3376" t="str">
            <v>Y</v>
          </cell>
          <cell r="P3376" t="str">
            <v>KBH Enterprises</v>
          </cell>
          <cell r="Q3376" t="str">
            <v>KH101</v>
          </cell>
          <cell r="R3376" t="str">
            <v>Erick Weinstein</v>
          </cell>
          <cell r="S3376" t="str">
            <v>EW101</v>
          </cell>
          <cell r="T3376" t="str">
            <v>The Little Gym</v>
          </cell>
          <cell r="U3376" t="str">
            <v>TLG101</v>
          </cell>
        </row>
        <row r="3377">
          <cell r="B3377" t="str">
            <v>419100040844</v>
          </cell>
          <cell r="C3377" t="str">
            <v>REBEKAH HARRIS DVM PLLC</v>
          </cell>
          <cell r="D3377" t="str">
            <v>TRENTON VETERINARY HOSPITAL</v>
          </cell>
          <cell r="E3377">
            <v>50000</v>
          </cell>
          <cell r="F3377">
            <v>600000</v>
          </cell>
          <cell r="G3377" t="str">
            <v>Y</v>
          </cell>
          <cell r="H3377" t="str">
            <v>Y</v>
          </cell>
          <cell r="I3377">
            <v>42948</v>
          </cell>
          <cell r="J3377">
            <v>42978</v>
          </cell>
          <cell r="K3377">
            <v>42979</v>
          </cell>
          <cell r="L3377">
            <v>42979</v>
          </cell>
          <cell r="M3377" t="str">
            <v>Approved/Closed</v>
          </cell>
          <cell r="N3377" t="str">
            <v>Approved/Closed</v>
          </cell>
          <cell r="O3377" t="str">
            <v>Y</v>
          </cell>
          <cell r="P3377" t="str">
            <v>Chris Frey</v>
          </cell>
          <cell r="Q3377" t="str">
            <v>CF101</v>
          </cell>
        </row>
        <row r="3378">
          <cell r="B3378" t="str">
            <v>419100040862</v>
          </cell>
          <cell r="C3378" t="str">
            <v>FRONT ST MUFFLERS TIRES &amp; AUTO REPAIR INC</v>
          </cell>
          <cell r="D3378" t="str">
            <v>FRONT ST AUTO REPAIR</v>
          </cell>
          <cell r="E3378">
            <v>15000</v>
          </cell>
          <cell r="F3378">
            <v>180000</v>
          </cell>
          <cell r="G3378" t="str">
            <v>N</v>
          </cell>
          <cell r="H3378" t="str">
            <v>N</v>
          </cell>
          <cell r="I3378">
            <v>42948</v>
          </cell>
          <cell r="J3378">
            <v>42954</v>
          </cell>
          <cell r="K3378">
            <v>42955</v>
          </cell>
          <cell r="L3378">
            <v>42955</v>
          </cell>
          <cell r="M3378">
            <v>42965</v>
          </cell>
          <cell r="N3378">
            <v>42948</v>
          </cell>
          <cell r="O3378" t="str">
            <v>Y</v>
          </cell>
          <cell r="P3378" t="str">
            <v>Tim Platz</v>
          </cell>
          <cell r="Q3378" t="str">
            <v>TP101</v>
          </cell>
          <cell r="R3378" t="str">
            <v>Andy Arner</v>
          </cell>
          <cell r="S3378" t="str">
            <v>AA102</v>
          </cell>
          <cell r="T3378" t="str">
            <v xml:space="preserve">Bethpage FCU </v>
          </cell>
          <cell r="U3378" t="str">
            <v>BFCU</v>
          </cell>
        </row>
        <row r="3379">
          <cell r="B3379" t="str">
            <v>419100040899</v>
          </cell>
          <cell r="C3379" t="str">
            <v>CAROLINA VETERINARY SPECIALISTS PA</v>
          </cell>
          <cell r="D3379" t="str">
            <v>KITTRELL ANIMAL HOSPITAL</v>
          </cell>
          <cell r="E3379">
            <v>75000</v>
          </cell>
          <cell r="F3379">
            <v>900000</v>
          </cell>
          <cell r="G3379" t="str">
            <v>Y</v>
          </cell>
          <cell r="H3379" t="str">
            <v>N</v>
          </cell>
          <cell r="I3379">
            <v>42948</v>
          </cell>
          <cell r="J3379">
            <v>42954</v>
          </cell>
          <cell r="K3379">
            <v>42954</v>
          </cell>
          <cell r="L3379">
            <v>42954</v>
          </cell>
          <cell r="M3379">
            <v>42965</v>
          </cell>
          <cell r="N3379">
            <v>42948</v>
          </cell>
          <cell r="O3379" t="str">
            <v>Y</v>
          </cell>
          <cell r="P3379" t="str">
            <v>Chris Frey</v>
          </cell>
          <cell r="Q3379" t="str">
            <v>CF101</v>
          </cell>
          <cell r="R3379" t="str">
            <v>Erick Weinstein</v>
          </cell>
          <cell r="S3379" t="str">
            <v>EW101</v>
          </cell>
          <cell r="T3379" t="str">
            <v xml:space="preserve">KBH Enterprises </v>
          </cell>
          <cell r="U3379" t="str">
            <v>KH101</v>
          </cell>
          <cell r="V3379" t="str">
            <v>PetVet Care Centers</v>
          </cell>
          <cell r="W3379" t="str">
            <v>PETVET</v>
          </cell>
        </row>
        <row r="3380">
          <cell r="B3380" t="str">
            <v>419100040924</v>
          </cell>
          <cell r="C3380" t="str">
            <v>SNR PRODUCTIONS INC</v>
          </cell>
          <cell r="D3380" t="str">
            <v>SNR PRODUCTIONS INC</v>
          </cell>
          <cell r="E3380">
            <v>130000</v>
          </cell>
          <cell r="F3380">
            <v>1560000</v>
          </cell>
          <cell r="G3380" t="str">
            <v>Y</v>
          </cell>
          <cell r="H3380" t="str">
            <v>Y</v>
          </cell>
          <cell r="I3380">
            <v>42948</v>
          </cell>
          <cell r="J3380">
            <v>42954</v>
          </cell>
          <cell r="K3380">
            <v>42962</v>
          </cell>
          <cell r="L3380">
            <v>42969</v>
          </cell>
          <cell r="M3380">
            <v>43084</v>
          </cell>
          <cell r="N3380">
            <v>43070</v>
          </cell>
          <cell r="O3380" t="str">
            <v>Y</v>
          </cell>
          <cell r="P3380" t="str">
            <v>Mobius Payments</v>
          </cell>
          <cell r="Q3380" t="str">
            <v>MOB101</v>
          </cell>
        </row>
        <row r="3381">
          <cell r="B3381" t="str">
            <v>419100040951</v>
          </cell>
          <cell r="C3381" t="str">
            <v>MISS SHELLEY'S UPWARD PREP INC</v>
          </cell>
          <cell r="D3381" t="str">
            <v>MISS SHELLEY'S UPWARD PREP</v>
          </cell>
          <cell r="E3381">
            <v>20000</v>
          </cell>
          <cell r="F3381">
            <v>240000</v>
          </cell>
          <cell r="G3381" t="str">
            <v>Y</v>
          </cell>
          <cell r="H3381" t="str">
            <v>Y</v>
          </cell>
          <cell r="I3381">
            <v>42948</v>
          </cell>
          <cell r="J3381">
            <v>42955</v>
          </cell>
          <cell r="K3381">
            <v>42955</v>
          </cell>
          <cell r="L3381">
            <v>42955</v>
          </cell>
          <cell r="M3381" t="str">
            <v>Approved/Closed</v>
          </cell>
          <cell r="N3381" t="str">
            <v>Approved/Closed</v>
          </cell>
          <cell r="O3381" t="str">
            <v>Y</v>
          </cell>
          <cell r="P3381" t="str">
            <v>Tim Platz</v>
          </cell>
          <cell r="Q3381" t="str">
            <v>TP101</v>
          </cell>
          <cell r="R3381" t="str">
            <v>Andy Arner</v>
          </cell>
          <cell r="S3381" t="str">
            <v>AA102</v>
          </cell>
          <cell r="T3381" t="str">
            <v xml:space="preserve">Bethpage FCU </v>
          </cell>
          <cell r="U3381" t="str">
            <v>BFCU</v>
          </cell>
        </row>
        <row r="3382">
          <cell r="B3382" t="str">
            <v>419100040988</v>
          </cell>
          <cell r="C3382" t="str">
            <v>TORINKO NY LLC</v>
          </cell>
          <cell r="D3382" t="str">
            <v>TORINKO NY LLC</v>
          </cell>
          <cell r="E3382">
            <v>15000</v>
          </cell>
          <cell r="F3382">
            <v>180000</v>
          </cell>
          <cell r="G3382" t="str">
            <v>N</v>
          </cell>
          <cell r="H3382" t="str">
            <v>N</v>
          </cell>
          <cell r="I3382">
            <v>42948</v>
          </cell>
          <cell r="J3382">
            <v>42956</v>
          </cell>
          <cell r="K3382">
            <v>42957</v>
          </cell>
          <cell r="L3382">
            <v>42957</v>
          </cell>
          <cell r="M3382">
            <v>42965</v>
          </cell>
          <cell r="N3382">
            <v>42948</v>
          </cell>
          <cell r="O3382" t="str">
            <v>Y</v>
          </cell>
          <cell r="P3382" t="str">
            <v>Tim Platz</v>
          </cell>
          <cell r="Q3382" t="str">
            <v>TP101</v>
          </cell>
          <cell r="R3382" t="str">
            <v>Andy Arner</v>
          </cell>
          <cell r="S3382" t="str">
            <v>AA102</v>
          </cell>
          <cell r="T3382" t="str">
            <v xml:space="preserve">Bethpage FCU </v>
          </cell>
          <cell r="U3382" t="str">
            <v>BFCU</v>
          </cell>
        </row>
        <row r="3383">
          <cell r="B3383" t="str">
            <v>419100041013</v>
          </cell>
          <cell r="C3383" t="str">
            <v>GREEN LINES LLC</v>
          </cell>
          <cell r="D3383" t="str">
            <v>TTCSPAY.COM</v>
          </cell>
          <cell r="E3383">
            <v>25000</v>
          </cell>
          <cell r="F3383">
            <v>300000</v>
          </cell>
          <cell r="G3383" t="str">
            <v>N</v>
          </cell>
          <cell r="H3383" t="str">
            <v>N</v>
          </cell>
          <cell r="I3383">
            <v>42948</v>
          </cell>
          <cell r="J3383">
            <v>42957</v>
          </cell>
          <cell r="K3383">
            <v>42957</v>
          </cell>
          <cell r="L3383">
            <v>42971</v>
          </cell>
          <cell r="M3383">
            <v>43048</v>
          </cell>
          <cell r="N3383">
            <v>43040</v>
          </cell>
          <cell r="O3383" t="str">
            <v>Y</v>
          </cell>
          <cell r="P3383" t="str">
            <v>Joel Paulin</v>
          </cell>
          <cell r="Q3383" t="str">
            <v>JP101</v>
          </cell>
        </row>
        <row r="3384">
          <cell r="B3384" t="str">
            <v>419100040309</v>
          </cell>
          <cell r="C3384" t="str">
            <v>VETEVOLVE VA LLC</v>
          </cell>
          <cell r="D3384" t="str">
            <v>SPOTSYLVANIA ANIMAL HOSPITAL</v>
          </cell>
          <cell r="E3384">
            <v>75000</v>
          </cell>
          <cell r="F3384">
            <v>900000</v>
          </cell>
          <cell r="G3384" t="str">
            <v>Y</v>
          </cell>
          <cell r="H3384" t="str">
            <v>N</v>
          </cell>
          <cell r="I3384">
            <v>42948</v>
          </cell>
          <cell r="J3384">
            <v>42968</v>
          </cell>
          <cell r="K3384">
            <v>42968</v>
          </cell>
          <cell r="L3384">
            <v>42968</v>
          </cell>
          <cell r="M3384">
            <v>42979</v>
          </cell>
          <cell r="N3384">
            <v>42979</v>
          </cell>
          <cell r="O3384" t="str">
            <v>Y</v>
          </cell>
          <cell r="P3384" t="str">
            <v>Chris Frey</v>
          </cell>
          <cell r="Q3384" t="str">
            <v>CF101</v>
          </cell>
        </row>
        <row r="3385">
          <cell r="B3385" t="str">
            <v>419100041040</v>
          </cell>
          <cell r="C3385" t="str">
            <v>DMR WESTSHORE LLC</v>
          </cell>
          <cell r="D3385" t="str">
            <v>WESTSHORE PIZZA</v>
          </cell>
          <cell r="E3385">
            <v>57000</v>
          </cell>
          <cell r="F3385">
            <v>684000</v>
          </cell>
          <cell r="G3385" t="str">
            <v>Y</v>
          </cell>
          <cell r="H3385" t="str">
            <v>Y</v>
          </cell>
          <cell r="I3385">
            <v>42948</v>
          </cell>
          <cell r="J3385">
            <v>42958</v>
          </cell>
          <cell r="K3385">
            <v>42961</v>
          </cell>
          <cell r="L3385">
            <v>42961</v>
          </cell>
          <cell r="M3385" t="str">
            <v>Approved/Closed</v>
          </cell>
          <cell r="N3385" t="str">
            <v>Approved/Closed</v>
          </cell>
          <cell r="O3385" t="str">
            <v>Y</v>
          </cell>
          <cell r="P3385" t="str">
            <v>CardWorks Acquiring</v>
          </cell>
          <cell r="Q3385" t="str">
            <v>CWA101</v>
          </cell>
          <cell r="R3385" t="str">
            <v>Dennis Ayral</v>
          </cell>
          <cell r="S3385" t="str">
            <v>DA101</v>
          </cell>
        </row>
        <row r="3386">
          <cell r="B3386" t="str">
            <v>419100040336</v>
          </cell>
          <cell r="C3386" t="str">
            <v>ELLO ENTERTAINMENT LLC</v>
          </cell>
          <cell r="D3386" t="str">
            <v>SKPCSV.COM</v>
          </cell>
          <cell r="E3386">
            <v>20000</v>
          </cell>
          <cell r="F3386">
            <v>240000</v>
          </cell>
          <cell r="G3386" t="str">
            <v>Y</v>
          </cell>
          <cell r="H3386" t="str">
            <v>N</v>
          </cell>
          <cell r="I3386">
            <v>42948</v>
          </cell>
          <cell r="J3386">
            <v>42968</v>
          </cell>
          <cell r="K3386">
            <v>42969</v>
          </cell>
          <cell r="L3386">
            <v>42979</v>
          </cell>
          <cell r="M3386">
            <v>43021</v>
          </cell>
          <cell r="N3386">
            <v>43009</v>
          </cell>
          <cell r="O3386" t="str">
            <v>Y</v>
          </cell>
          <cell r="P3386" t="str">
            <v>Mobius Payments</v>
          </cell>
          <cell r="Q3386" t="str">
            <v>MOB101</v>
          </cell>
        </row>
        <row r="3387">
          <cell r="B3387" t="str">
            <v>419100041077</v>
          </cell>
          <cell r="C3387" t="str">
            <v>JJ MEDIA LLC</v>
          </cell>
          <cell r="D3387" t="str">
            <v>CUSBIL.CO</v>
          </cell>
          <cell r="E3387">
            <v>20000</v>
          </cell>
          <cell r="F3387">
            <v>240000</v>
          </cell>
          <cell r="G3387" t="str">
            <v>N</v>
          </cell>
          <cell r="H3387" t="str">
            <v>N</v>
          </cell>
          <cell r="I3387">
            <v>42948</v>
          </cell>
          <cell r="J3387">
            <v>42958</v>
          </cell>
          <cell r="K3387">
            <v>42962</v>
          </cell>
          <cell r="L3387">
            <v>42969</v>
          </cell>
          <cell r="M3387">
            <v>42979</v>
          </cell>
          <cell r="N3387">
            <v>42979</v>
          </cell>
          <cell r="O3387" t="str">
            <v>Y</v>
          </cell>
          <cell r="P3387" t="str">
            <v>Mobius Payments</v>
          </cell>
          <cell r="Q3387" t="str">
            <v>MOB101</v>
          </cell>
        </row>
        <row r="3388">
          <cell r="B3388" t="str">
            <v>419100040363</v>
          </cell>
          <cell r="C3388" t="str">
            <v>MJG FOOD INC</v>
          </cell>
          <cell r="D3388" t="str">
            <v>TIMMOTHYS PIZZA</v>
          </cell>
          <cell r="E3388">
            <v>9000</v>
          </cell>
          <cell r="F3388">
            <v>108000</v>
          </cell>
          <cell r="G3388" t="str">
            <v>Y</v>
          </cell>
          <cell r="H3388" t="str">
            <v>Y</v>
          </cell>
          <cell r="I3388">
            <v>42948</v>
          </cell>
          <cell r="J3388">
            <v>42969</v>
          </cell>
          <cell r="K3388">
            <v>42969</v>
          </cell>
          <cell r="L3388">
            <v>42969</v>
          </cell>
          <cell r="M3388">
            <v>43039</v>
          </cell>
          <cell r="N3388">
            <v>43009</v>
          </cell>
          <cell r="O3388" t="str">
            <v>Y</v>
          </cell>
          <cell r="P3388" t="str">
            <v>Brian Hanson</v>
          </cell>
          <cell r="Q3388" t="str">
            <v>BH101</v>
          </cell>
          <cell r="R3388" t="str">
            <v>Andy Arner</v>
          </cell>
          <cell r="S3388" t="str">
            <v>AA102</v>
          </cell>
        </row>
        <row r="3389">
          <cell r="B3389" t="str">
            <v>419100041102</v>
          </cell>
          <cell r="C3389" t="str">
            <v>MARC WILLIAM SPORTS OF HUNTINGTON INC</v>
          </cell>
          <cell r="D3389" t="str">
            <v>JONNY D'S PIZZA</v>
          </cell>
          <cell r="E3389">
            <v>30150</v>
          </cell>
          <cell r="F3389">
            <v>361800</v>
          </cell>
          <cell r="G3389" t="str">
            <v>Y</v>
          </cell>
          <cell r="H3389" t="str">
            <v>Y</v>
          </cell>
          <cell r="I3389">
            <v>42948</v>
          </cell>
          <cell r="J3389">
            <v>42958</v>
          </cell>
          <cell r="K3389">
            <v>42958</v>
          </cell>
          <cell r="L3389">
            <v>42958</v>
          </cell>
          <cell r="M3389" t="str">
            <v>Approved/Closed</v>
          </cell>
          <cell r="N3389" t="str">
            <v>Approved/Closed</v>
          </cell>
          <cell r="O3389" t="str">
            <v>Y</v>
          </cell>
          <cell r="P3389" t="str">
            <v>Brian Hanson</v>
          </cell>
          <cell r="Q3389" t="str">
            <v>BH101</v>
          </cell>
          <cell r="R3389" t="str">
            <v>Andy Arner</v>
          </cell>
          <cell r="S3389" t="str">
            <v>AA102</v>
          </cell>
        </row>
        <row r="3390">
          <cell r="B3390" t="str">
            <v>419100040390</v>
          </cell>
          <cell r="C3390" t="str">
            <v>SOL ROUGE LLC</v>
          </cell>
          <cell r="D3390" t="str">
            <v>SF EVENT VENUES/WINERY-SF</v>
          </cell>
          <cell r="E3390">
            <v>67123</v>
          </cell>
          <cell r="F3390">
            <v>805476</v>
          </cell>
          <cell r="G3390" t="str">
            <v>N</v>
          </cell>
          <cell r="H3390" t="str">
            <v>N</v>
          </cell>
          <cell r="I3390">
            <v>42948</v>
          </cell>
          <cell r="J3390">
            <v>42970</v>
          </cell>
          <cell r="K3390">
            <v>42970</v>
          </cell>
          <cell r="L3390">
            <v>42971</v>
          </cell>
          <cell r="M3390">
            <v>42979</v>
          </cell>
          <cell r="N3390">
            <v>42979</v>
          </cell>
          <cell r="O3390" t="str">
            <v>Y</v>
          </cell>
          <cell r="P3390" t="str">
            <v>Mobius Payments</v>
          </cell>
          <cell r="Q3390" t="str">
            <v>MOB101</v>
          </cell>
        </row>
        <row r="3391">
          <cell r="B3391" t="str">
            <v>419100041139</v>
          </cell>
          <cell r="C3391" t="str">
            <v>GREEN HEALTH MASSAGE INC</v>
          </cell>
          <cell r="D3391" t="str">
            <v>GREEN HEALTH MASSAGE INC</v>
          </cell>
          <cell r="E3391">
            <v>11000</v>
          </cell>
          <cell r="F3391">
            <v>132000</v>
          </cell>
          <cell r="G3391" t="str">
            <v>N</v>
          </cell>
          <cell r="H3391" t="str">
            <v>N</v>
          </cell>
          <cell r="I3391">
            <v>42948</v>
          </cell>
          <cell r="J3391">
            <v>42961</v>
          </cell>
          <cell r="K3391">
            <v>42961</v>
          </cell>
          <cell r="L3391">
            <v>42961</v>
          </cell>
          <cell r="M3391">
            <v>42979</v>
          </cell>
          <cell r="N3391">
            <v>42979</v>
          </cell>
          <cell r="O3391" t="str">
            <v>Y</v>
          </cell>
          <cell r="P3391" t="str">
            <v>Gary Brudner</v>
          </cell>
          <cell r="Q3391" t="str">
            <v>MSC101</v>
          </cell>
        </row>
        <row r="3392">
          <cell r="B3392" t="str">
            <v>419100040425</v>
          </cell>
          <cell r="C3392" t="str">
            <v>CRITTER CARE ANIMAL HOSPITAL</v>
          </cell>
          <cell r="D3392" t="str">
            <v>CRITTER CARE ANIMAL HOSPITAL</v>
          </cell>
          <cell r="E3392">
            <v>35000</v>
          </cell>
          <cell r="F3392">
            <v>420000</v>
          </cell>
          <cell r="G3392" t="str">
            <v>Y</v>
          </cell>
          <cell r="H3392" t="str">
            <v>Y</v>
          </cell>
          <cell r="I3392">
            <v>42948</v>
          </cell>
          <cell r="J3392">
            <v>42971</v>
          </cell>
          <cell r="K3392">
            <v>42971</v>
          </cell>
          <cell r="L3392">
            <v>42971</v>
          </cell>
          <cell r="M3392">
            <v>42986</v>
          </cell>
          <cell r="N3392">
            <v>42979</v>
          </cell>
          <cell r="O3392" t="str">
            <v>Y</v>
          </cell>
          <cell r="P3392" t="str">
            <v>Diane Campbell</v>
          </cell>
          <cell r="Q3392" t="str">
            <v>DC101</v>
          </cell>
          <cell r="R3392" t="str">
            <v>Chris Frey</v>
          </cell>
          <cell r="S3392" t="str">
            <v>CF101</v>
          </cell>
        </row>
        <row r="3393">
          <cell r="B3393" t="str">
            <v>419100041166</v>
          </cell>
          <cell r="C3393" t="str">
            <v>PACIFIC CREST VETERINARY HOSPITAL LLC</v>
          </cell>
          <cell r="D3393" t="str">
            <v>ROSEWAY VETERINARY HOSPITAL</v>
          </cell>
          <cell r="E3393">
            <v>50000</v>
          </cell>
          <cell r="F3393">
            <v>600000</v>
          </cell>
          <cell r="G3393" t="str">
            <v>N</v>
          </cell>
          <cell r="H3393" t="str">
            <v>N</v>
          </cell>
          <cell r="I3393">
            <v>42948</v>
          </cell>
          <cell r="J3393">
            <v>42961</v>
          </cell>
          <cell r="K3393">
            <v>42962</v>
          </cell>
          <cell r="L3393">
            <v>42962</v>
          </cell>
          <cell r="M3393">
            <v>42972</v>
          </cell>
          <cell r="N3393">
            <v>42948</v>
          </cell>
          <cell r="O3393" t="str">
            <v>Y</v>
          </cell>
          <cell r="P3393" t="str">
            <v>Diane Campbell</v>
          </cell>
          <cell r="Q3393" t="str">
            <v>DC101</v>
          </cell>
          <cell r="R3393" t="str">
            <v>Chris Frey</v>
          </cell>
          <cell r="S3393" t="str">
            <v>CF101</v>
          </cell>
        </row>
        <row r="3394">
          <cell r="B3394" t="str">
            <v>419100040452</v>
          </cell>
          <cell r="C3394" t="str">
            <v>PEARIN SYSTEMS INC</v>
          </cell>
          <cell r="D3394" t="str">
            <v>FDMYHF.COM</v>
          </cell>
          <cell r="E3394">
            <v>25000</v>
          </cell>
          <cell r="F3394">
            <v>300000</v>
          </cell>
          <cell r="G3394" t="str">
            <v>N</v>
          </cell>
          <cell r="H3394" t="str">
            <v>N</v>
          </cell>
          <cell r="I3394">
            <v>42948</v>
          </cell>
          <cell r="J3394">
            <v>42971</v>
          </cell>
          <cell r="K3394">
            <v>42971</v>
          </cell>
          <cell r="L3394">
            <v>42972</v>
          </cell>
          <cell r="M3394">
            <v>42993</v>
          </cell>
          <cell r="N3394">
            <v>42979</v>
          </cell>
          <cell r="O3394" t="str">
            <v>Y</v>
          </cell>
          <cell r="P3394" t="str">
            <v>Mobius Payments</v>
          </cell>
          <cell r="Q3394" t="str">
            <v>MOB101</v>
          </cell>
        </row>
        <row r="3395">
          <cell r="B3395" t="str">
            <v>419100041193</v>
          </cell>
          <cell r="C3395" t="str">
            <v>SK LAWN CARE</v>
          </cell>
          <cell r="D3395" t="str">
            <v>SK LAWN CARE</v>
          </cell>
          <cell r="E3395">
            <v>5000</v>
          </cell>
          <cell r="F3395">
            <v>60000</v>
          </cell>
          <cell r="G3395" t="str">
            <v>N</v>
          </cell>
          <cell r="H3395" t="str">
            <v>N</v>
          </cell>
          <cell r="I3395">
            <v>42948</v>
          </cell>
          <cell r="J3395">
            <v>42963</v>
          </cell>
          <cell r="K3395" t="str">
            <v>Withdrawn</v>
          </cell>
          <cell r="L3395" t="str">
            <v>Withdrawn</v>
          </cell>
          <cell r="M3395" t="str">
            <v>Withdrawn</v>
          </cell>
          <cell r="N3395" t="str">
            <v>Withdrawn</v>
          </cell>
          <cell r="O3395" t="str">
            <v>Withdrawn</v>
          </cell>
          <cell r="P3395" t="str">
            <v>Mobius Payments</v>
          </cell>
          <cell r="Q3395" t="str">
            <v>MOB101</v>
          </cell>
        </row>
        <row r="3396">
          <cell r="B3396" t="str">
            <v>419100040489</v>
          </cell>
          <cell r="C3396" t="str">
            <v>DANAVE INC</v>
          </cell>
          <cell r="D3396" t="str">
            <v>HMBSMT.COM</v>
          </cell>
          <cell r="E3396">
            <v>25000</v>
          </cell>
          <cell r="F3396">
            <v>300000</v>
          </cell>
          <cell r="G3396" t="str">
            <v>N</v>
          </cell>
          <cell r="H3396" t="str">
            <v>N</v>
          </cell>
          <cell r="I3396">
            <v>42948</v>
          </cell>
          <cell r="J3396">
            <v>42971</v>
          </cell>
          <cell r="K3396">
            <v>42971</v>
          </cell>
          <cell r="L3396">
            <v>42972</v>
          </cell>
          <cell r="M3396">
            <v>42986</v>
          </cell>
          <cell r="N3396">
            <v>42979</v>
          </cell>
          <cell r="O3396" t="str">
            <v>Y</v>
          </cell>
          <cell r="P3396" t="str">
            <v>Mobius Payments</v>
          </cell>
          <cell r="Q3396" t="str">
            <v>MOB101</v>
          </cell>
        </row>
        <row r="3397">
          <cell r="B3397" t="str">
            <v>419100041228</v>
          </cell>
          <cell r="C3397" t="str">
            <v>X-RAY IMAGING</v>
          </cell>
          <cell r="D3397" t="str">
            <v>X-RAY IMAGING</v>
          </cell>
          <cell r="E3397">
            <v>11000</v>
          </cell>
          <cell r="F3397">
            <v>132000</v>
          </cell>
          <cell r="G3397" t="str">
            <v>Y</v>
          </cell>
          <cell r="H3397" t="str">
            <v>N</v>
          </cell>
          <cell r="I3397">
            <v>42948</v>
          </cell>
          <cell r="J3397">
            <v>42963</v>
          </cell>
          <cell r="K3397">
            <v>42963</v>
          </cell>
          <cell r="L3397">
            <v>42963</v>
          </cell>
          <cell r="M3397">
            <v>43000</v>
          </cell>
          <cell r="N3397">
            <v>42979</v>
          </cell>
          <cell r="O3397" t="str">
            <v>Y</v>
          </cell>
          <cell r="P3397" t="str">
            <v>John Vacca</v>
          </cell>
          <cell r="Q3397" t="str">
            <v>JV101</v>
          </cell>
          <cell r="R3397" t="str">
            <v>Chris Frey</v>
          </cell>
          <cell r="S3397" t="str">
            <v>CF101</v>
          </cell>
        </row>
        <row r="3398">
          <cell r="B3398" t="str">
            <v>419100040513</v>
          </cell>
          <cell r="C3398" t="str">
            <v>DODSON BROS ROOFING INC</v>
          </cell>
          <cell r="D3398" t="str">
            <v>DODSON BROS ROOFING INC</v>
          </cell>
          <cell r="E3398">
            <v>5500</v>
          </cell>
          <cell r="F3398">
            <v>66000</v>
          </cell>
          <cell r="G3398" t="str">
            <v>N</v>
          </cell>
          <cell r="H3398" t="str">
            <v>N</v>
          </cell>
          <cell r="I3398">
            <v>42948</v>
          </cell>
          <cell r="J3398">
            <v>42971</v>
          </cell>
          <cell r="K3398" t="str">
            <v>Withdrawn</v>
          </cell>
          <cell r="L3398" t="str">
            <v>Withdrawn</v>
          </cell>
          <cell r="M3398" t="str">
            <v>Withdrawn</v>
          </cell>
          <cell r="N3398" t="str">
            <v>Withdrawn</v>
          </cell>
          <cell r="O3398" t="str">
            <v>Withdrawn</v>
          </cell>
          <cell r="P3398" t="str">
            <v>Brian Hanson</v>
          </cell>
          <cell r="Q3398" t="str">
            <v>BH101</v>
          </cell>
          <cell r="R3398" t="str">
            <v>Andy Arner</v>
          </cell>
          <cell r="S3398" t="str">
            <v>AA102</v>
          </cell>
        </row>
        <row r="3399">
          <cell r="B3399" t="str">
            <v>419100041255</v>
          </cell>
          <cell r="C3399" t="str">
            <v>SMM SPECIALIST INC</v>
          </cell>
          <cell r="D3399" t="str">
            <v>SMM SPECIALIST INC</v>
          </cell>
          <cell r="E3399">
            <v>200000</v>
          </cell>
          <cell r="F3399">
            <v>2400000</v>
          </cell>
          <cell r="G3399" t="str">
            <v>N</v>
          </cell>
          <cell r="H3399" t="str">
            <v>N</v>
          </cell>
          <cell r="I3399">
            <v>42948</v>
          </cell>
          <cell r="J3399">
            <v>42963</v>
          </cell>
          <cell r="K3399" t="str">
            <v>Withdrawn</v>
          </cell>
          <cell r="L3399" t="str">
            <v>Withdrawn</v>
          </cell>
          <cell r="M3399" t="str">
            <v>Withdrawn</v>
          </cell>
          <cell r="N3399" t="str">
            <v>Withdrawn</v>
          </cell>
          <cell r="O3399" t="str">
            <v>Withdrawn</v>
          </cell>
          <cell r="P3399" t="str">
            <v>Mobius Payments</v>
          </cell>
          <cell r="Q3399" t="str">
            <v>MOB101</v>
          </cell>
        </row>
        <row r="3400">
          <cell r="B3400" t="str">
            <v>419100040540</v>
          </cell>
          <cell r="C3400" t="str">
            <v>WARRIOR RANCH FOUNDATION INC</v>
          </cell>
          <cell r="D3400" t="str">
            <v>WARRIOR RANCH FOUNDATION INC</v>
          </cell>
          <cell r="E3400">
            <v>7500</v>
          </cell>
          <cell r="F3400">
            <v>90000</v>
          </cell>
          <cell r="G3400" t="str">
            <v>N</v>
          </cell>
          <cell r="H3400" t="str">
            <v>N</v>
          </cell>
          <cell r="I3400">
            <v>42948</v>
          </cell>
          <cell r="J3400">
            <v>42971</v>
          </cell>
          <cell r="K3400">
            <v>43026</v>
          </cell>
          <cell r="L3400">
            <v>43026</v>
          </cell>
          <cell r="M3400">
            <v>43035</v>
          </cell>
          <cell r="N3400">
            <v>43009</v>
          </cell>
          <cell r="O3400" t="str">
            <v>Y</v>
          </cell>
          <cell r="P3400" t="str">
            <v>Tim Platz</v>
          </cell>
          <cell r="Q3400" t="str">
            <v>TP101</v>
          </cell>
          <cell r="R3400" t="str">
            <v>Andy Arner</v>
          </cell>
          <cell r="S3400" t="str">
            <v>AA102</v>
          </cell>
          <cell r="T3400" t="str">
            <v xml:space="preserve">Bethpage FCU </v>
          </cell>
          <cell r="U3400" t="str">
            <v>BFCU</v>
          </cell>
        </row>
        <row r="3401">
          <cell r="B3401" t="str">
            <v>419100041282</v>
          </cell>
          <cell r="C3401" t="str">
            <v>THRUST BEVERAGES LLC</v>
          </cell>
          <cell r="D3401" t="str">
            <v>BUYTHRUST.COM</v>
          </cell>
          <cell r="E3401">
            <v>20000</v>
          </cell>
          <cell r="F3401">
            <v>240000</v>
          </cell>
          <cell r="G3401" t="str">
            <v>N</v>
          </cell>
          <cell r="H3401" t="str">
            <v>N</v>
          </cell>
          <cell r="I3401">
            <v>42948</v>
          </cell>
          <cell r="J3401">
            <v>42964</v>
          </cell>
          <cell r="K3401">
            <v>42986</v>
          </cell>
          <cell r="L3401">
            <v>42997</v>
          </cell>
          <cell r="M3401" t="str">
            <v>Approved/Closed</v>
          </cell>
          <cell r="N3401" t="str">
            <v>Approved/Closed</v>
          </cell>
          <cell r="O3401" t="str">
            <v>Y</v>
          </cell>
          <cell r="P3401" t="str">
            <v>Joel Paulin</v>
          </cell>
          <cell r="Q3401" t="str">
            <v>JP101</v>
          </cell>
        </row>
        <row r="3402">
          <cell r="B3402" t="str">
            <v>419100040577</v>
          </cell>
          <cell r="C3402" t="str">
            <v>A &amp; V WIRELESS INC</v>
          </cell>
          <cell r="D3402" t="str">
            <v>A &amp; V WIRELESS INC</v>
          </cell>
          <cell r="E3402">
            <v>5000</v>
          </cell>
          <cell r="F3402">
            <v>60000</v>
          </cell>
          <cell r="G3402" t="str">
            <v>N</v>
          </cell>
          <cell r="H3402" t="str">
            <v>N</v>
          </cell>
          <cell r="I3402">
            <v>42948</v>
          </cell>
          <cell r="J3402">
            <v>42975</v>
          </cell>
          <cell r="K3402">
            <v>42977</v>
          </cell>
          <cell r="L3402">
            <v>42977</v>
          </cell>
          <cell r="M3402">
            <v>42986</v>
          </cell>
          <cell r="N3402">
            <v>42979</v>
          </cell>
          <cell r="O3402" t="str">
            <v>Y</v>
          </cell>
          <cell r="P3402" t="str">
            <v>Tim Platz</v>
          </cell>
          <cell r="Q3402" t="str">
            <v>TP101</v>
          </cell>
          <cell r="R3402" t="str">
            <v>Andy Arner</v>
          </cell>
          <cell r="S3402" t="str">
            <v>AA102</v>
          </cell>
          <cell r="T3402" t="str">
            <v xml:space="preserve">Bethpage FCU </v>
          </cell>
          <cell r="U3402" t="str">
            <v>BFCU</v>
          </cell>
        </row>
        <row r="3403">
          <cell r="B3403" t="str">
            <v>419100041317</v>
          </cell>
          <cell r="C3403" t="str">
            <v>LUEL CORP</v>
          </cell>
          <cell r="D3403" t="str">
            <v>FAMILY MEDICAL &amp; SURGICAL SUPPLY CO.</v>
          </cell>
          <cell r="E3403">
            <v>12000</v>
          </cell>
          <cell r="F3403">
            <v>144000</v>
          </cell>
          <cell r="G3403" t="str">
            <v>Y</v>
          </cell>
          <cell r="H3403" t="str">
            <v>Y</v>
          </cell>
          <cell r="I3403">
            <v>42948</v>
          </cell>
          <cell r="J3403">
            <v>42968</v>
          </cell>
          <cell r="K3403">
            <v>42968</v>
          </cell>
          <cell r="L3403">
            <v>42968</v>
          </cell>
          <cell r="M3403">
            <v>43007</v>
          </cell>
          <cell r="N3403">
            <v>42979</v>
          </cell>
          <cell r="O3403" t="str">
            <v>Y</v>
          </cell>
          <cell r="P3403" t="str">
            <v>John Vacca</v>
          </cell>
          <cell r="Q3403" t="str">
            <v>JV101</v>
          </cell>
          <cell r="R3403" t="str">
            <v>Chris Frey</v>
          </cell>
          <cell r="S3403" t="str">
            <v>CF101</v>
          </cell>
        </row>
        <row r="3404">
          <cell r="B3404" t="str">
            <v>419100040602</v>
          </cell>
          <cell r="C3404" t="str">
            <v>77 ST OPERATIONS INC</v>
          </cell>
          <cell r="D3404" t="str">
            <v>STRICTLY CAR SERVICE</v>
          </cell>
          <cell r="E3404">
            <v>8000</v>
          </cell>
          <cell r="F3404">
            <v>96000</v>
          </cell>
          <cell r="G3404" t="str">
            <v>Y</v>
          </cell>
          <cell r="H3404" t="str">
            <v>Y</v>
          </cell>
          <cell r="I3404">
            <v>42948</v>
          </cell>
          <cell r="J3404">
            <v>42975</v>
          </cell>
          <cell r="K3404">
            <v>42975</v>
          </cell>
          <cell r="L3404">
            <v>42975</v>
          </cell>
          <cell r="M3404">
            <v>42986</v>
          </cell>
          <cell r="N3404">
            <v>42979</v>
          </cell>
          <cell r="O3404" t="str">
            <v>Y</v>
          </cell>
          <cell r="P3404" t="str">
            <v>RJS Processing</v>
          </cell>
          <cell r="Q3404" t="str">
            <v>EB101</v>
          </cell>
          <cell r="R3404" t="str">
            <v>Andy Arner</v>
          </cell>
          <cell r="S3404" t="str">
            <v>AA102</v>
          </cell>
        </row>
        <row r="3405">
          <cell r="B3405" t="str">
            <v>892999914441</v>
          </cell>
          <cell r="C3405" t="str">
            <v>WEST MILTON VETERINARY CLINIC INC</v>
          </cell>
          <cell r="D3405" t="str">
            <v>WEST MILTON VETERINARY CLINIC INC</v>
          </cell>
          <cell r="E3405">
            <v>65000</v>
          </cell>
          <cell r="F3405">
            <v>780000</v>
          </cell>
          <cell r="G3405" t="str">
            <v>Y</v>
          </cell>
          <cell r="H3405" t="str">
            <v>Y</v>
          </cell>
          <cell r="I3405">
            <v>42948</v>
          </cell>
          <cell r="J3405">
            <v>42949</v>
          </cell>
          <cell r="K3405">
            <v>42949</v>
          </cell>
          <cell r="L3405">
            <v>42949</v>
          </cell>
          <cell r="M3405">
            <v>42958</v>
          </cell>
          <cell r="N3405">
            <v>42948</v>
          </cell>
          <cell r="O3405" t="str">
            <v>Y</v>
          </cell>
          <cell r="P3405" t="str">
            <v>Mike Roberts</v>
          </cell>
          <cell r="Q3405" t="str">
            <v>MR102</v>
          </cell>
          <cell r="R3405" t="str">
            <v>Chris Frey</v>
          </cell>
          <cell r="S3405" t="str">
            <v>CF101</v>
          </cell>
        </row>
        <row r="3406">
          <cell r="B3406" t="str">
            <v>419100040639</v>
          </cell>
          <cell r="C3406" t="str">
            <v>GREYHOUND MEDIA LLC</v>
          </cell>
          <cell r="D3406" t="str">
            <v>GREYHOUND MEDIA LLC</v>
          </cell>
          <cell r="E3406">
            <v>50000</v>
          </cell>
          <cell r="F3406">
            <v>600000</v>
          </cell>
          <cell r="G3406" t="str">
            <v>Y</v>
          </cell>
          <cell r="H3406" t="str">
            <v>N</v>
          </cell>
          <cell r="I3406">
            <v>42948</v>
          </cell>
          <cell r="J3406">
            <v>42976</v>
          </cell>
          <cell r="K3406">
            <v>42977</v>
          </cell>
          <cell r="L3406">
            <v>42986</v>
          </cell>
          <cell r="M3406">
            <v>43007</v>
          </cell>
          <cell r="N3406">
            <v>42979</v>
          </cell>
          <cell r="O3406" t="str">
            <v>Y</v>
          </cell>
          <cell r="P3406" t="str">
            <v>Joel Paulin</v>
          </cell>
          <cell r="Q3406" t="str">
            <v>JP101</v>
          </cell>
        </row>
        <row r="3407">
          <cell r="B3407" t="str">
            <v>892999914458</v>
          </cell>
          <cell r="C3407" t="str">
            <v>CRAZ-EE CHEF LLC</v>
          </cell>
          <cell r="D3407" t="str">
            <v>CHADWICKS</v>
          </cell>
          <cell r="E3407">
            <v>150000</v>
          </cell>
          <cell r="F3407">
            <v>1800000</v>
          </cell>
          <cell r="G3407" t="str">
            <v>Y</v>
          </cell>
          <cell r="H3407" t="str">
            <v>Y</v>
          </cell>
          <cell r="I3407">
            <v>42948</v>
          </cell>
          <cell r="J3407">
            <v>42950</v>
          </cell>
          <cell r="K3407" t="str">
            <v>Withdrawn</v>
          </cell>
          <cell r="L3407" t="str">
            <v>Withdrawn</v>
          </cell>
          <cell r="M3407" t="str">
            <v>Withdrawn</v>
          </cell>
          <cell r="N3407" t="str">
            <v>Withdrawn</v>
          </cell>
          <cell r="O3407" t="str">
            <v>Withdrawn</v>
          </cell>
          <cell r="P3407" t="str">
            <v>Frank Sweeney</v>
          </cell>
          <cell r="Q3407" t="str">
            <v>FS101</v>
          </cell>
          <cell r="R3407" t="str">
            <v xml:space="preserve">KBH Enterprises </v>
          </cell>
          <cell r="S3407" t="str">
            <v>KH101</v>
          </cell>
        </row>
        <row r="3408">
          <cell r="B3408" t="str">
            <v>419100040666</v>
          </cell>
          <cell r="C3408" t="str">
            <v>DERMACARE LLC</v>
          </cell>
          <cell r="D3408" t="str">
            <v>DERMACARE.COM</v>
          </cell>
          <cell r="E3408">
            <v>14000</v>
          </cell>
          <cell r="F3408">
            <v>168000</v>
          </cell>
          <cell r="G3408" t="str">
            <v>Y</v>
          </cell>
          <cell r="H3408" t="str">
            <v>Y</v>
          </cell>
          <cell r="I3408">
            <v>42948</v>
          </cell>
          <cell r="J3408">
            <v>42976</v>
          </cell>
          <cell r="K3408" t="str">
            <v>Withdrawn</v>
          </cell>
          <cell r="L3408" t="str">
            <v>Withdrawn</v>
          </cell>
          <cell r="M3408" t="str">
            <v>Withdrawn</v>
          </cell>
          <cell r="N3408" t="str">
            <v>Withdrawn</v>
          </cell>
          <cell r="O3408" t="str">
            <v>Withdrawn</v>
          </cell>
          <cell r="P3408" t="str">
            <v>CardWorks Acquiring</v>
          </cell>
          <cell r="Q3408" t="str">
            <v>CWA101</v>
          </cell>
        </row>
        <row r="3409">
          <cell r="B3409" t="str">
            <v>892999914466</v>
          </cell>
          <cell r="C3409" t="str">
            <v>WHATTA TACO LLC</v>
          </cell>
          <cell r="D3409" t="str">
            <v>SALSA MEXICANA</v>
          </cell>
          <cell r="E3409">
            <v>105000</v>
          </cell>
          <cell r="F3409">
            <v>1260000</v>
          </cell>
          <cell r="G3409" t="str">
            <v>Y</v>
          </cell>
          <cell r="H3409" t="str">
            <v>Y</v>
          </cell>
          <cell r="I3409">
            <v>42948</v>
          </cell>
          <cell r="J3409">
            <v>42950</v>
          </cell>
          <cell r="K3409" t="str">
            <v>Withdrawn</v>
          </cell>
          <cell r="L3409" t="str">
            <v>Withdrawn</v>
          </cell>
          <cell r="M3409" t="str">
            <v>Withdrawn</v>
          </cell>
          <cell r="N3409" t="str">
            <v>Withdrawn</v>
          </cell>
          <cell r="O3409" t="str">
            <v>Withdrawn</v>
          </cell>
          <cell r="P3409" t="str">
            <v>Frank Sweeney</v>
          </cell>
          <cell r="Q3409" t="str">
            <v>FS101</v>
          </cell>
          <cell r="R3409" t="str">
            <v xml:space="preserve">KBH Enterprises </v>
          </cell>
          <cell r="S3409" t="str">
            <v>KH101</v>
          </cell>
        </row>
        <row r="3410">
          <cell r="B3410" t="str">
            <v>419100040693</v>
          </cell>
          <cell r="C3410" t="str">
            <v>PETVET CARE CENTERS VIRGINIA LLC</v>
          </cell>
          <cell r="D3410" t="str">
            <v>HOPE ADVANCED VETERINARY CENTER</v>
          </cell>
          <cell r="E3410">
            <v>700000</v>
          </cell>
          <cell r="F3410">
            <v>8400000</v>
          </cell>
          <cell r="G3410" t="str">
            <v>Y</v>
          </cell>
          <cell r="H3410" t="str">
            <v>N</v>
          </cell>
          <cell r="I3410">
            <v>42948</v>
          </cell>
          <cell r="J3410">
            <v>42977</v>
          </cell>
          <cell r="K3410">
            <v>42978</v>
          </cell>
          <cell r="L3410">
            <v>42978</v>
          </cell>
          <cell r="M3410">
            <v>42993</v>
          </cell>
          <cell r="N3410">
            <v>42979</v>
          </cell>
          <cell r="O3410" t="str">
            <v>Y</v>
          </cell>
          <cell r="P3410" t="str">
            <v>Chris Frey</v>
          </cell>
          <cell r="Q3410" t="str">
            <v>CF101</v>
          </cell>
          <cell r="R3410" t="str">
            <v>Erick Weinstein</v>
          </cell>
          <cell r="S3410" t="str">
            <v>EW101</v>
          </cell>
          <cell r="T3410" t="str">
            <v xml:space="preserve">KBH Enterprises </v>
          </cell>
          <cell r="U3410" t="str">
            <v>KH101</v>
          </cell>
          <cell r="V3410" t="str">
            <v>PetVet Care Centers</v>
          </cell>
          <cell r="W3410" t="str">
            <v>PETVET</v>
          </cell>
        </row>
        <row r="3411">
          <cell r="B3411" t="str">
            <v>892999914474</v>
          </cell>
          <cell r="C3411" t="str">
            <v>CLUCK U LLC</v>
          </cell>
          <cell r="D3411" t="str">
            <v>COPPER POT CHICKEN CO</v>
          </cell>
          <cell r="E3411">
            <v>35000</v>
          </cell>
          <cell r="F3411">
            <v>420000</v>
          </cell>
          <cell r="G3411" t="str">
            <v>Y</v>
          </cell>
          <cell r="H3411" t="str">
            <v>Y</v>
          </cell>
          <cell r="I3411">
            <v>42948</v>
          </cell>
          <cell r="J3411">
            <v>42950</v>
          </cell>
          <cell r="K3411" t="str">
            <v>Withdrawn</v>
          </cell>
          <cell r="L3411" t="str">
            <v>Withdrawn</v>
          </cell>
          <cell r="M3411" t="str">
            <v>Withdrawn</v>
          </cell>
          <cell r="N3411" t="str">
            <v>Withdrawn</v>
          </cell>
          <cell r="O3411" t="str">
            <v>Withdrawn</v>
          </cell>
          <cell r="P3411" t="str">
            <v>Frank Sweeney</v>
          </cell>
          <cell r="Q3411" t="str">
            <v>FS101</v>
          </cell>
          <cell r="R3411" t="str">
            <v xml:space="preserve">KBH Enterprises </v>
          </cell>
          <cell r="S3411" t="str">
            <v>KH101</v>
          </cell>
        </row>
        <row r="3412">
          <cell r="B3412" t="str">
            <v>419100040728</v>
          </cell>
          <cell r="C3412" t="str">
            <v>PETVET CARE CENTERS OREGON LLC</v>
          </cell>
          <cell r="D3412" t="str">
            <v>CASCADE VETERINARY REFERRAL CENTER</v>
          </cell>
          <cell r="E3412">
            <v>200000</v>
          </cell>
          <cell r="F3412">
            <v>2400000</v>
          </cell>
          <cell r="G3412" t="str">
            <v>Y</v>
          </cell>
          <cell r="H3412" t="str">
            <v>N</v>
          </cell>
          <cell r="I3412">
            <v>42948</v>
          </cell>
          <cell r="J3412">
            <v>42977</v>
          </cell>
          <cell r="K3412">
            <v>42978</v>
          </cell>
          <cell r="L3412">
            <v>42978</v>
          </cell>
          <cell r="M3412">
            <v>42993</v>
          </cell>
          <cell r="N3412">
            <v>42979</v>
          </cell>
          <cell r="O3412" t="str">
            <v>Y</v>
          </cell>
          <cell r="P3412" t="str">
            <v>Chris Frey</v>
          </cell>
          <cell r="Q3412" t="str">
            <v>CF101</v>
          </cell>
          <cell r="R3412" t="str">
            <v>Erick Weinstein</v>
          </cell>
          <cell r="S3412" t="str">
            <v>EW101</v>
          </cell>
          <cell r="T3412" t="str">
            <v xml:space="preserve">KBH Enterprises </v>
          </cell>
          <cell r="U3412" t="str">
            <v>KH101</v>
          </cell>
          <cell r="V3412" t="str">
            <v>PetVet Care Centers</v>
          </cell>
          <cell r="W3412" t="str">
            <v>PETVET</v>
          </cell>
        </row>
        <row r="3413">
          <cell r="B3413" t="str">
            <v>892999914482</v>
          </cell>
          <cell r="C3413" t="str">
            <v>WESTBURY PAPER STOCK CORP</v>
          </cell>
          <cell r="D3413" t="str">
            <v>WESTBURY PAPER STOCK CORP</v>
          </cell>
          <cell r="E3413">
            <v>124000</v>
          </cell>
          <cell r="F3413">
            <v>1488000</v>
          </cell>
          <cell r="G3413" t="str">
            <v>Y</v>
          </cell>
          <cell r="H3413" t="str">
            <v>Y</v>
          </cell>
          <cell r="I3413">
            <v>42948</v>
          </cell>
          <cell r="J3413">
            <v>42955</v>
          </cell>
          <cell r="K3413">
            <v>42956</v>
          </cell>
          <cell r="L3413">
            <v>42957</v>
          </cell>
          <cell r="M3413">
            <v>42965</v>
          </cell>
          <cell r="N3413">
            <v>42948</v>
          </cell>
          <cell r="O3413" t="str">
            <v>Y</v>
          </cell>
          <cell r="P3413" t="str">
            <v>Bob Brunhke</v>
          </cell>
          <cell r="Q3413" t="str">
            <v>BB101</v>
          </cell>
          <cell r="R3413" t="str">
            <v>Erick Weinstein</v>
          </cell>
          <cell r="S3413" t="str">
            <v>EW101</v>
          </cell>
        </row>
        <row r="3414">
          <cell r="B3414" t="str">
            <v>419100040755</v>
          </cell>
          <cell r="C3414" t="str">
            <v>WASHINGTON VETERINARY SERVICES, PS</v>
          </cell>
          <cell r="D3414" t="str">
            <v>COLUMBIA RIVER VETERINARY SPECIALISTS</v>
          </cell>
          <cell r="E3414">
            <v>780000</v>
          </cell>
          <cell r="F3414">
            <v>9360000</v>
          </cell>
          <cell r="G3414" t="str">
            <v>Y</v>
          </cell>
          <cell r="H3414" t="str">
            <v>N</v>
          </cell>
          <cell r="I3414">
            <v>42948</v>
          </cell>
          <cell r="J3414">
            <v>42977</v>
          </cell>
          <cell r="K3414">
            <v>42978</v>
          </cell>
          <cell r="L3414">
            <v>42978</v>
          </cell>
          <cell r="M3414">
            <v>42993</v>
          </cell>
          <cell r="N3414">
            <v>42979</v>
          </cell>
          <cell r="O3414" t="str">
            <v>Y</v>
          </cell>
          <cell r="P3414" t="str">
            <v>Chris Frey</v>
          </cell>
          <cell r="Q3414" t="str">
            <v>CF101</v>
          </cell>
          <cell r="R3414" t="str">
            <v>Erick Weinstein</v>
          </cell>
          <cell r="S3414" t="str">
            <v>EW101</v>
          </cell>
          <cell r="T3414" t="str">
            <v xml:space="preserve">KBH Enterprises </v>
          </cell>
          <cell r="U3414" t="str">
            <v>KH101</v>
          </cell>
          <cell r="V3414" t="str">
            <v>PetVet Care Centers</v>
          </cell>
          <cell r="W3414" t="str">
            <v>PETVET</v>
          </cell>
        </row>
        <row r="3415">
          <cell r="B3415" t="str">
            <v>892999914490</v>
          </cell>
          <cell r="C3415" t="str">
            <v>JAMAICA ASH &amp; RUBBISH REMOVAL CO INC</v>
          </cell>
          <cell r="D3415" t="str">
            <v>JAMAICA ASH &amp; RUBBISH REMOVAL</v>
          </cell>
          <cell r="E3415">
            <v>280000</v>
          </cell>
          <cell r="F3415">
            <v>3360000</v>
          </cell>
          <cell r="G3415" t="str">
            <v>Y</v>
          </cell>
          <cell r="H3415" t="str">
            <v>Y</v>
          </cell>
          <cell r="I3415">
            <v>42948</v>
          </cell>
          <cell r="J3415">
            <v>42955</v>
          </cell>
          <cell r="K3415">
            <v>42956</v>
          </cell>
          <cell r="L3415">
            <v>42957</v>
          </cell>
          <cell r="M3415">
            <v>42965</v>
          </cell>
          <cell r="N3415">
            <v>42948</v>
          </cell>
          <cell r="O3415" t="str">
            <v>Y</v>
          </cell>
          <cell r="P3415" t="str">
            <v>Bob Brunhke</v>
          </cell>
          <cell r="Q3415" t="str">
            <v>BB101</v>
          </cell>
          <cell r="R3415" t="str">
            <v>Erick Weinstein</v>
          </cell>
          <cell r="S3415" t="str">
            <v>EW101</v>
          </cell>
        </row>
        <row r="3416">
          <cell r="B3416" t="str">
            <v>892999914508</v>
          </cell>
          <cell r="C3416" t="str">
            <v>MEADOW CARTING CORP</v>
          </cell>
          <cell r="D3416" t="str">
            <v>MEADOW CARTING CORP</v>
          </cell>
          <cell r="E3416">
            <v>140000</v>
          </cell>
          <cell r="F3416">
            <v>1680000</v>
          </cell>
          <cell r="G3416" t="str">
            <v>N</v>
          </cell>
          <cell r="H3416" t="str">
            <v>N</v>
          </cell>
          <cell r="I3416">
            <v>42948</v>
          </cell>
          <cell r="J3416">
            <v>42955</v>
          </cell>
          <cell r="K3416">
            <v>42956</v>
          </cell>
          <cell r="L3416">
            <v>42957</v>
          </cell>
          <cell r="M3416">
            <v>42972</v>
          </cell>
          <cell r="N3416">
            <v>42948</v>
          </cell>
          <cell r="O3416" t="str">
            <v>Y</v>
          </cell>
          <cell r="P3416" t="str">
            <v>Bob Brunhke</v>
          </cell>
          <cell r="Q3416" t="str">
            <v>BB101</v>
          </cell>
          <cell r="R3416" t="str">
            <v>Erick Weinstein</v>
          </cell>
          <cell r="S3416" t="str">
            <v>EW101</v>
          </cell>
        </row>
        <row r="3417">
          <cell r="B3417" t="str">
            <v>892999914516</v>
          </cell>
          <cell r="C3417" t="str">
            <v>MERRICK PRINTING CO INC</v>
          </cell>
          <cell r="D3417" t="str">
            <v>MERRICK PRINTING CO INC</v>
          </cell>
          <cell r="E3417">
            <v>13000</v>
          </cell>
          <cell r="F3417">
            <v>156000</v>
          </cell>
          <cell r="G3417" t="str">
            <v>Y</v>
          </cell>
          <cell r="H3417" t="str">
            <v>Y</v>
          </cell>
          <cell r="I3417">
            <v>42948</v>
          </cell>
          <cell r="J3417">
            <v>42956</v>
          </cell>
          <cell r="K3417">
            <v>42956</v>
          </cell>
          <cell r="L3417">
            <v>42956</v>
          </cell>
          <cell r="M3417">
            <v>42965</v>
          </cell>
          <cell r="N3417">
            <v>42948</v>
          </cell>
          <cell r="O3417" t="str">
            <v>Y</v>
          </cell>
          <cell r="P3417" t="str">
            <v>Alan Goldberg</v>
          </cell>
          <cell r="Q3417" t="str">
            <v>AG101</v>
          </cell>
          <cell r="R3417" t="str">
            <v>Andy Arner</v>
          </cell>
          <cell r="S3417" t="str">
            <v>AA102</v>
          </cell>
        </row>
        <row r="3418">
          <cell r="B3418" t="str">
            <v>892999914524</v>
          </cell>
          <cell r="C3418" t="str">
            <v>VILLAGE AUTO CENTER INC</v>
          </cell>
          <cell r="D3418" t="str">
            <v>VILLAGE AUTO CENTER INC</v>
          </cell>
          <cell r="E3418">
            <v>15000</v>
          </cell>
          <cell r="F3418">
            <v>180000</v>
          </cell>
          <cell r="G3418" t="str">
            <v>Y</v>
          </cell>
          <cell r="H3418" t="str">
            <v>Y</v>
          </cell>
          <cell r="I3418">
            <v>42948</v>
          </cell>
          <cell r="J3418">
            <v>42956</v>
          </cell>
          <cell r="K3418">
            <v>42956</v>
          </cell>
          <cell r="L3418">
            <v>42956</v>
          </cell>
          <cell r="M3418">
            <v>42965</v>
          </cell>
          <cell r="N3418">
            <v>42948</v>
          </cell>
          <cell r="O3418" t="str">
            <v>Y</v>
          </cell>
          <cell r="P3418" t="str">
            <v>Frank Sweeney</v>
          </cell>
          <cell r="Q3418" t="str">
            <v>FS101</v>
          </cell>
          <cell r="R3418" t="str">
            <v xml:space="preserve">KBH Enterprises </v>
          </cell>
          <cell r="S3418" t="str">
            <v>KH101</v>
          </cell>
        </row>
        <row r="3419">
          <cell r="B3419" t="str">
            <v>892999914532</v>
          </cell>
          <cell r="C3419" t="str">
            <v>23 N PARK AVE PUB INC</v>
          </cell>
          <cell r="D3419" t="str">
            <v>KASEY'S KITCHEN &amp; COCKTAILS</v>
          </cell>
          <cell r="E3419">
            <v>180000</v>
          </cell>
          <cell r="F3419">
            <v>2160000</v>
          </cell>
          <cell r="G3419" t="str">
            <v>Y</v>
          </cell>
          <cell r="H3419" t="str">
            <v>Y</v>
          </cell>
          <cell r="I3419">
            <v>42948</v>
          </cell>
          <cell r="J3419">
            <v>42962</v>
          </cell>
          <cell r="K3419">
            <v>42962</v>
          </cell>
          <cell r="L3419">
            <v>42962</v>
          </cell>
          <cell r="M3419">
            <v>43091</v>
          </cell>
          <cell r="N3419">
            <v>43070</v>
          </cell>
          <cell r="O3419" t="str">
            <v>Y</v>
          </cell>
          <cell r="P3419" t="str">
            <v>Frank Sweeney</v>
          </cell>
          <cell r="Q3419" t="str">
            <v>FS101</v>
          </cell>
          <cell r="R3419" t="str">
            <v xml:space="preserve">KBH Enterprises </v>
          </cell>
          <cell r="S3419" t="str">
            <v>KH101</v>
          </cell>
        </row>
        <row r="3420">
          <cell r="B3420" t="str">
            <v>892999914540</v>
          </cell>
          <cell r="C3420" t="str">
            <v>ELITE PRO COACHING LLC</v>
          </cell>
          <cell r="D3420" t="str">
            <v>ELITE PRO COACHING LLC</v>
          </cell>
          <cell r="E3420">
            <v>5000</v>
          </cell>
          <cell r="F3420">
            <v>60000</v>
          </cell>
          <cell r="G3420" t="str">
            <v>N</v>
          </cell>
          <cell r="H3420" t="str">
            <v>N</v>
          </cell>
          <cell r="I3420">
            <v>42948</v>
          </cell>
          <cell r="J3420">
            <v>42963</v>
          </cell>
          <cell r="K3420">
            <v>42968</v>
          </cell>
          <cell r="L3420">
            <v>42968</v>
          </cell>
          <cell r="M3420">
            <v>43768</v>
          </cell>
          <cell r="N3420">
            <v>43739</v>
          </cell>
          <cell r="O3420" t="str">
            <v>Y</v>
          </cell>
          <cell r="P3420" t="str">
            <v>William Johnston</v>
          </cell>
          <cell r="Q3420" t="str">
            <v>BJ101</v>
          </cell>
          <cell r="R3420" t="str">
            <v>Andy Arner</v>
          </cell>
          <cell r="S3420" t="str">
            <v>AA102</v>
          </cell>
        </row>
        <row r="3421">
          <cell r="B3421" t="str">
            <v>892999914557</v>
          </cell>
          <cell r="C3421" t="str">
            <v>BELLA FIORE LLC</v>
          </cell>
          <cell r="D3421" t="str">
            <v>BELLA FIORE LLC</v>
          </cell>
          <cell r="E3421">
            <v>25000</v>
          </cell>
          <cell r="F3421">
            <v>300000</v>
          </cell>
          <cell r="G3421" t="str">
            <v>Y</v>
          </cell>
          <cell r="H3421" t="str">
            <v>Y</v>
          </cell>
          <cell r="I3421">
            <v>42948</v>
          </cell>
          <cell r="J3421">
            <v>42965</v>
          </cell>
          <cell r="K3421">
            <v>42968</v>
          </cell>
          <cell r="L3421">
            <v>42968</v>
          </cell>
          <cell r="M3421" t="str">
            <v>Approved/Closed</v>
          </cell>
          <cell r="N3421" t="str">
            <v>Approved/Closed</v>
          </cell>
          <cell r="O3421" t="str">
            <v>Y</v>
          </cell>
          <cell r="P3421" t="str">
            <v>William Johnston</v>
          </cell>
          <cell r="Q3421" t="str">
            <v>BJ101</v>
          </cell>
          <cell r="R3421" t="str">
            <v>Andy Arner</v>
          </cell>
          <cell r="S3421" t="str">
            <v>AA102</v>
          </cell>
        </row>
        <row r="3422">
          <cell r="B3422" t="str">
            <v>892999914565</v>
          </cell>
          <cell r="C3422" t="str">
            <v>EMPOWERING GOODS INC</v>
          </cell>
          <cell r="D3422" t="str">
            <v>AAC EMPOWERING GOODS</v>
          </cell>
          <cell r="E3422">
            <v>7000</v>
          </cell>
          <cell r="F3422">
            <v>84000</v>
          </cell>
          <cell r="G3422" t="str">
            <v>Y</v>
          </cell>
          <cell r="H3422" t="str">
            <v>N</v>
          </cell>
          <cell r="I3422">
            <v>42948</v>
          </cell>
          <cell r="J3422">
            <v>42965</v>
          </cell>
          <cell r="K3422">
            <v>42968</v>
          </cell>
          <cell r="L3422">
            <v>42968</v>
          </cell>
          <cell r="M3422">
            <v>42972</v>
          </cell>
          <cell r="N3422">
            <v>42948</v>
          </cell>
          <cell r="O3422" t="str">
            <v>Y</v>
          </cell>
          <cell r="P3422" t="str">
            <v>Andy Arner</v>
          </cell>
          <cell r="Q3422" t="str">
            <v>AA102</v>
          </cell>
        </row>
        <row r="3423">
          <cell r="B3423" t="str">
            <v>892999914573</v>
          </cell>
          <cell r="C3423" t="str">
            <v>PETRO INC</v>
          </cell>
          <cell r="D3423" t="str">
            <v>EAST HAMPTON FUEL</v>
          </cell>
          <cell r="E3423">
            <v>100000</v>
          </cell>
          <cell r="F3423">
            <v>1200000</v>
          </cell>
          <cell r="G3423" t="str">
            <v>Y</v>
          </cell>
          <cell r="H3423" t="str">
            <v>N</v>
          </cell>
          <cell r="I3423">
            <v>42948</v>
          </cell>
          <cell r="J3423">
            <v>42968</v>
          </cell>
          <cell r="K3423">
            <v>42969</v>
          </cell>
          <cell r="L3423">
            <v>42969</v>
          </cell>
          <cell r="M3423">
            <v>42972</v>
          </cell>
          <cell r="N3423">
            <v>42948</v>
          </cell>
          <cell r="O3423" t="str">
            <v>Y</v>
          </cell>
          <cell r="P3423" t="str">
            <v>CardWorks Acquiring</v>
          </cell>
          <cell r="Q3423" t="str">
            <v>CWA101</v>
          </cell>
          <cell r="R3423" t="str">
            <v>Erick Weinstein</v>
          </cell>
          <cell r="S3423" t="str">
            <v>EW101</v>
          </cell>
        </row>
        <row r="3424">
          <cell r="B3424" t="str">
            <v>892999914581</v>
          </cell>
          <cell r="C3424" t="str">
            <v>PETRO INC</v>
          </cell>
          <cell r="D3424" t="str">
            <v>MORANIA OIL OF LONG ISLAND</v>
          </cell>
          <cell r="E3424">
            <v>100000</v>
          </cell>
          <cell r="F3424">
            <v>1200000</v>
          </cell>
          <cell r="G3424" t="str">
            <v>Y</v>
          </cell>
          <cell r="H3424" t="str">
            <v>N</v>
          </cell>
          <cell r="I3424">
            <v>42948</v>
          </cell>
          <cell r="J3424">
            <v>42968</v>
          </cell>
          <cell r="K3424">
            <v>42969</v>
          </cell>
          <cell r="L3424">
            <v>42969</v>
          </cell>
          <cell r="M3424">
            <v>42979</v>
          </cell>
          <cell r="N3424">
            <v>42979</v>
          </cell>
          <cell r="O3424" t="str">
            <v>Y</v>
          </cell>
          <cell r="P3424" t="str">
            <v>CardWorks Acquiring</v>
          </cell>
          <cell r="Q3424" t="str">
            <v>CWA101</v>
          </cell>
          <cell r="R3424" t="str">
            <v>Erick Weinstein</v>
          </cell>
          <cell r="S3424" t="str">
            <v>EW101</v>
          </cell>
        </row>
        <row r="3425">
          <cell r="B3425" t="str">
            <v>892999914599</v>
          </cell>
          <cell r="C3425" t="str">
            <v>PETRO INC</v>
          </cell>
          <cell r="D3425" t="str">
            <v>GENERAL UTILITIES</v>
          </cell>
          <cell r="E3425">
            <v>250000</v>
          </cell>
          <cell r="F3425">
            <v>3000000</v>
          </cell>
          <cell r="G3425" t="str">
            <v>Y</v>
          </cell>
          <cell r="H3425" t="str">
            <v>N</v>
          </cell>
          <cell r="I3425">
            <v>42948</v>
          </cell>
          <cell r="J3425">
            <v>42968</v>
          </cell>
          <cell r="K3425">
            <v>42969</v>
          </cell>
          <cell r="L3425">
            <v>42969</v>
          </cell>
          <cell r="M3425">
            <v>42972</v>
          </cell>
          <cell r="N3425">
            <v>42948</v>
          </cell>
          <cell r="O3425" t="str">
            <v>Y</v>
          </cell>
          <cell r="P3425" t="str">
            <v>CardWorks Acquiring</v>
          </cell>
          <cell r="Q3425" t="str">
            <v>CWA101</v>
          </cell>
          <cell r="R3425" t="str">
            <v>Erick Weinstein</v>
          </cell>
          <cell r="S3425" t="str">
            <v>EW101</v>
          </cell>
        </row>
        <row r="3426">
          <cell r="B3426" t="str">
            <v>892999914607</v>
          </cell>
          <cell r="C3426" t="str">
            <v>MOBILIZE 360 APPS LLC</v>
          </cell>
          <cell r="D3426" t="str">
            <v>MOBILIZE 360</v>
          </cell>
          <cell r="E3426">
            <v>2000</v>
          </cell>
          <cell r="F3426">
            <v>24000</v>
          </cell>
          <cell r="G3426" t="str">
            <v>Y</v>
          </cell>
          <cell r="H3426" t="str">
            <v>Y</v>
          </cell>
          <cell r="I3426">
            <v>42948</v>
          </cell>
          <cell r="J3426">
            <v>42971</v>
          </cell>
          <cell r="K3426" t="str">
            <v>Withdrawn</v>
          </cell>
          <cell r="L3426" t="str">
            <v>Withdrawn</v>
          </cell>
          <cell r="M3426" t="str">
            <v>Withdrawn</v>
          </cell>
          <cell r="N3426" t="str">
            <v>Withdrawn</v>
          </cell>
          <cell r="O3426" t="str">
            <v>Withdrawn</v>
          </cell>
          <cell r="P3426" t="str">
            <v>William Johnston</v>
          </cell>
          <cell r="Q3426" t="str">
            <v>BJ101</v>
          </cell>
          <cell r="R3426" t="str">
            <v>Andy Arner</v>
          </cell>
          <cell r="S3426" t="str">
            <v>AA102</v>
          </cell>
        </row>
        <row r="3427">
          <cell r="B3427" t="str">
            <v>892999914615</v>
          </cell>
          <cell r="C3427" t="str">
            <v>M &amp; N REPAIRS LLC</v>
          </cell>
          <cell r="D3427" t="str">
            <v>J &amp; N SERVICE CENTER</v>
          </cell>
          <cell r="E3427">
            <v>18000</v>
          </cell>
          <cell r="F3427">
            <v>216000</v>
          </cell>
          <cell r="G3427" t="str">
            <v>N</v>
          </cell>
          <cell r="H3427" t="str">
            <v>N</v>
          </cell>
          <cell r="I3427">
            <v>42948</v>
          </cell>
          <cell r="J3427">
            <v>42975</v>
          </cell>
          <cell r="K3427">
            <v>42975</v>
          </cell>
          <cell r="L3427">
            <v>42975</v>
          </cell>
          <cell r="M3427">
            <v>42979</v>
          </cell>
          <cell r="N3427">
            <v>42979</v>
          </cell>
          <cell r="O3427" t="str">
            <v>Y</v>
          </cell>
          <cell r="P3427" t="str">
            <v>John Vacca</v>
          </cell>
          <cell r="Q3427" t="str">
            <v>JV101</v>
          </cell>
          <cell r="R3427" t="str">
            <v>Chris Frey</v>
          </cell>
          <cell r="S3427" t="str">
            <v>CF101</v>
          </cell>
        </row>
        <row r="3428">
          <cell r="B3428" t="str">
            <v>892999914623</v>
          </cell>
          <cell r="C3428" t="str">
            <v>GLAM LASH &amp; BEAUTY SPA</v>
          </cell>
          <cell r="D3428" t="str">
            <v>GLAM LASH &amp; BEAUTY SPA</v>
          </cell>
          <cell r="E3428">
            <v>5000</v>
          </cell>
          <cell r="F3428">
            <v>60000</v>
          </cell>
          <cell r="G3428" t="str">
            <v>Y</v>
          </cell>
          <cell r="H3428" t="str">
            <v>Y</v>
          </cell>
          <cell r="I3428">
            <v>42948</v>
          </cell>
          <cell r="J3428">
            <v>42976</v>
          </cell>
          <cell r="K3428">
            <v>42977</v>
          </cell>
          <cell r="L3428">
            <v>42977</v>
          </cell>
          <cell r="M3428">
            <v>42986</v>
          </cell>
          <cell r="N3428">
            <v>42979</v>
          </cell>
          <cell r="O3428" t="str">
            <v>Y</v>
          </cell>
          <cell r="P3428" t="str">
            <v>William Johnston</v>
          </cell>
          <cell r="Q3428" t="str">
            <v>BJ101</v>
          </cell>
          <cell r="R3428" t="str">
            <v>Andy Arner</v>
          </cell>
          <cell r="S3428" t="str">
            <v>AA102</v>
          </cell>
        </row>
        <row r="3429">
          <cell r="B3429" t="str">
            <v>892999914631</v>
          </cell>
          <cell r="C3429" t="str">
            <v>80 RIVER STREET RESTAURANT LLC</v>
          </cell>
          <cell r="D3429" t="str">
            <v>CADILLAC CANTINA</v>
          </cell>
          <cell r="E3429">
            <v>195000</v>
          </cell>
          <cell r="F3429">
            <v>2340000</v>
          </cell>
          <cell r="G3429" t="str">
            <v>Y</v>
          </cell>
          <cell r="H3429" t="str">
            <v>Y</v>
          </cell>
          <cell r="I3429">
            <v>42948</v>
          </cell>
          <cell r="J3429">
            <v>42977</v>
          </cell>
          <cell r="K3429">
            <v>42977</v>
          </cell>
          <cell r="L3429">
            <v>42977</v>
          </cell>
          <cell r="M3429">
            <v>43077</v>
          </cell>
          <cell r="N3429">
            <v>43070</v>
          </cell>
          <cell r="O3429" t="str">
            <v>Y</v>
          </cell>
          <cell r="P3429" t="str">
            <v>Frank Sweeney</v>
          </cell>
          <cell r="Q3429" t="str">
            <v>FS101</v>
          </cell>
          <cell r="R3429" t="str">
            <v xml:space="preserve">KBH Enterprises </v>
          </cell>
          <cell r="S3429" t="str">
            <v>KH101</v>
          </cell>
        </row>
        <row r="3430">
          <cell r="B3430" t="str">
            <v>892999914649</v>
          </cell>
          <cell r="C3430" t="str">
            <v>76 RIVER STREET INVESTMENT CORP</v>
          </cell>
          <cell r="D3430" t="str">
            <v>TEXAS ARIZONA</v>
          </cell>
          <cell r="E3430">
            <v>240000</v>
          </cell>
          <cell r="F3430">
            <v>2880000</v>
          </cell>
          <cell r="G3430" t="str">
            <v>Y</v>
          </cell>
          <cell r="H3430" t="str">
            <v>Y</v>
          </cell>
          <cell r="I3430">
            <v>42948</v>
          </cell>
          <cell r="J3430">
            <v>42977</v>
          </cell>
          <cell r="K3430">
            <v>42977</v>
          </cell>
          <cell r="L3430">
            <v>42977</v>
          </cell>
          <cell r="M3430">
            <v>43063</v>
          </cell>
          <cell r="N3430">
            <v>43040</v>
          </cell>
          <cell r="O3430" t="str">
            <v>Y</v>
          </cell>
          <cell r="P3430" t="str">
            <v>Frank Sweeney</v>
          </cell>
          <cell r="Q3430" t="str">
            <v>FS101</v>
          </cell>
          <cell r="R3430" t="str">
            <v xml:space="preserve">KBH Enterprises </v>
          </cell>
          <cell r="S3430" t="str">
            <v>KH101</v>
          </cell>
        </row>
        <row r="3431">
          <cell r="B3431" t="str">
            <v>892999914656</v>
          </cell>
          <cell r="C3431" t="str">
            <v>MDF HUDSON PIZZA LLC</v>
          </cell>
          <cell r="D3431" t="str">
            <v>VENTI WOODSTONE PIZZA</v>
          </cell>
          <cell r="E3431">
            <v>19000</v>
          </cell>
          <cell r="F3431">
            <v>228000</v>
          </cell>
          <cell r="G3431" t="str">
            <v>Y</v>
          </cell>
          <cell r="H3431" t="str">
            <v>Y</v>
          </cell>
          <cell r="I3431">
            <v>42948</v>
          </cell>
          <cell r="J3431">
            <v>42977</v>
          </cell>
          <cell r="K3431">
            <v>42977</v>
          </cell>
          <cell r="L3431">
            <v>42977</v>
          </cell>
          <cell r="M3431">
            <v>43035</v>
          </cell>
          <cell r="N3431">
            <v>43009</v>
          </cell>
          <cell r="O3431" t="str">
            <v>Y</v>
          </cell>
          <cell r="P3431" t="str">
            <v>Frank Sweeney</v>
          </cell>
          <cell r="Q3431" t="str">
            <v>FS101</v>
          </cell>
          <cell r="R3431" t="str">
            <v xml:space="preserve">KBH Enterprises </v>
          </cell>
          <cell r="S3431" t="str">
            <v>KH101</v>
          </cell>
        </row>
        <row r="3432">
          <cell r="B3432" t="str">
            <v>892999914664</v>
          </cell>
          <cell r="C3432" t="str">
            <v>TEAK ON THE HUDSON LLC</v>
          </cell>
          <cell r="D3432" t="str">
            <v>TEAK ON THE HUDSON</v>
          </cell>
          <cell r="E3432">
            <v>120000</v>
          </cell>
          <cell r="F3432">
            <v>1440000</v>
          </cell>
          <cell r="G3432" t="str">
            <v>Y</v>
          </cell>
          <cell r="H3432" t="str">
            <v>Y</v>
          </cell>
          <cell r="I3432">
            <v>42948</v>
          </cell>
          <cell r="J3432">
            <v>42977</v>
          </cell>
          <cell r="K3432">
            <v>43007</v>
          </cell>
          <cell r="L3432">
            <v>43007</v>
          </cell>
          <cell r="M3432" t="str">
            <v>Approved/Closed</v>
          </cell>
          <cell r="N3432" t="str">
            <v>Approved/Closed</v>
          </cell>
          <cell r="O3432" t="str">
            <v>Y</v>
          </cell>
          <cell r="P3432" t="str">
            <v>Frank Sweeney</v>
          </cell>
          <cell r="Q3432" t="str">
            <v>FS101</v>
          </cell>
          <cell r="R3432" t="str">
            <v xml:space="preserve">KBH Enterprises </v>
          </cell>
          <cell r="S3432" t="str">
            <v>KH101</v>
          </cell>
        </row>
        <row r="3433">
          <cell r="B3433" t="str">
            <v>892999914672</v>
          </cell>
          <cell r="C3433" t="str">
            <v>92 RIVER STREET LLC</v>
          </cell>
          <cell r="D3433" t="str">
            <v>MIKES WILD MOOSE SALOON</v>
          </cell>
          <cell r="E3433">
            <v>5000</v>
          </cell>
          <cell r="F3433">
            <v>60000</v>
          </cell>
          <cell r="G3433" t="str">
            <v>Y</v>
          </cell>
          <cell r="H3433" t="str">
            <v>Y</v>
          </cell>
          <cell r="I3433">
            <v>42948</v>
          </cell>
          <cell r="J3433">
            <v>42977</v>
          </cell>
          <cell r="K3433" t="str">
            <v>Withdrawn</v>
          </cell>
          <cell r="L3433" t="str">
            <v>Withdrawn</v>
          </cell>
          <cell r="M3433" t="str">
            <v>Withdrawn</v>
          </cell>
          <cell r="N3433" t="str">
            <v>Withdrawn</v>
          </cell>
          <cell r="O3433" t="str">
            <v>Withdrawn</v>
          </cell>
          <cell r="P3433" t="str">
            <v>Frank Sweeney</v>
          </cell>
          <cell r="Q3433" t="str">
            <v>FS101</v>
          </cell>
          <cell r="R3433" t="str">
            <v xml:space="preserve">KBH Enterprises </v>
          </cell>
          <cell r="S3433" t="str">
            <v>KH101</v>
          </cell>
        </row>
        <row r="3434">
          <cell r="B3434" t="str">
            <v>419100040871</v>
          </cell>
          <cell r="C3434" t="str">
            <v>CATALAN MANAGEMENT LLC</v>
          </cell>
          <cell r="D3434" t="str">
            <v>THE LITTLE GYM OF NORTH SAN ANTONIO</v>
          </cell>
          <cell r="E3434">
            <v>30000</v>
          </cell>
          <cell r="F3434">
            <v>360000</v>
          </cell>
          <cell r="G3434" t="str">
            <v>Y</v>
          </cell>
          <cell r="H3434" t="str">
            <v>N</v>
          </cell>
          <cell r="I3434">
            <v>42979</v>
          </cell>
          <cell r="J3434">
            <v>42979</v>
          </cell>
          <cell r="K3434">
            <v>42979</v>
          </cell>
          <cell r="L3434">
            <v>42979</v>
          </cell>
          <cell r="M3434">
            <v>42993</v>
          </cell>
          <cell r="N3434">
            <v>42979</v>
          </cell>
          <cell r="O3434" t="str">
            <v>Y</v>
          </cell>
          <cell r="P3434" t="str">
            <v xml:space="preserve">KBH Enterprises </v>
          </cell>
          <cell r="Q3434" t="str">
            <v>KH101</v>
          </cell>
          <cell r="R3434" t="str">
            <v>Erick Weinstein</v>
          </cell>
          <cell r="S3434" t="str">
            <v>EW101</v>
          </cell>
          <cell r="T3434" t="str">
            <v>The Little Gym</v>
          </cell>
          <cell r="U3434" t="str">
            <v>TLG101</v>
          </cell>
        </row>
        <row r="3435">
          <cell r="B3435" t="str">
            <v>419100040906</v>
          </cell>
          <cell r="C3435" t="str">
            <v>MOUNTAINEER AMISH STRUCTURES LLC</v>
          </cell>
          <cell r="D3435" t="str">
            <v>MOUNTAINEER AMISH STRUCTURES LLC</v>
          </cell>
          <cell r="E3435">
            <v>11000</v>
          </cell>
          <cell r="F3435">
            <v>132000</v>
          </cell>
          <cell r="G3435" t="str">
            <v>N</v>
          </cell>
          <cell r="H3435" t="str">
            <v>N</v>
          </cell>
          <cell r="I3435">
            <v>42979</v>
          </cell>
          <cell r="J3435">
            <v>42983</v>
          </cell>
          <cell r="K3435">
            <v>42985</v>
          </cell>
          <cell r="L3435">
            <v>42985</v>
          </cell>
          <cell r="M3435">
            <v>43091</v>
          </cell>
          <cell r="N3435">
            <v>43070</v>
          </cell>
          <cell r="O3435" t="str">
            <v>Y</v>
          </cell>
          <cell r="P3435" t="str">
            <v>William Johnston</v>
          </cell>
          <cell r="Q3435" t="str">
            <v>BJ101</v>
          </cell>
          <cell r="R3435" t="str">
            <v>Andy Arner</v>
          </cell>
          <cell r="S3435" t="str">
            <v>AA102</v>
          </cell>
        </row>
        <row r="3436">
          <cell r="B3436" t="str">
            <v>419100040933</v>
          </cell>
          <cell r="C3436" t="str">
            <v>CORE BUILDING SOLUTIONS LLC</v>
          </cell>
          <cell r="D3436" t="str">
            <v>CORE BUILDING SOLUTIONS LLC</v>
          </cell>
          <cell r="E3436">
            <v>22000</v>
          </cell>
          <cell r="F3436">
            <v>264000</v>
          </cell>
          <cell r="G3436" t="str">
            <v>Y</v>
          </cell>
          <cell r="H3436" t="str">
            <v>Y</v>
          </cell>
          <cell r="I3436">
            <v>42979</v>
          </cell>
          <cell r="J3436">
            <v>42983</v>
          </cell>
          <cell r="K3436">
            <v>42985</v>
          </cell>
          <cell r="L3436">
            <v>42985</v>
          </cell>
          <cell r="M3436">
            <v>43000</v>
          </cell>
          <cell r="N3436">
            <v>42979</v>
          </cell>
          <cell r="O3436" t="str">
            <v>Y</v>
          </cell>
          <cell r="P3436" t="str">
            <v>William Johnston</v>
          </cell>
          <cell r="Q3436" t="str">
            <v>BJ101</v>
          </cell>
          <cell r="R3436" t="str">
            <v>Andy Arner</v>
          </cell>
          <cell r="S3436" t="str">
            <v>AA102</v>
          </cell>
        </row>
        <row r="3437">
          <cell r="B3437" t="str">
            <v>419100040960</v>
          </cell>
          <cell r="C3437" t="str">
            <v>ANTESSA INC</v>
          </cell>
          <cell r="D3437" t="str">
            <v>SKMYSW.COM</v>
          </cell>
          <cell r="E3437">
            <v>25000</v>
          </cell>
          <cell r="F3437">
            <v>300000</v>
          </cell>
          <cell r="G3437" t="str">
            <v>N</v>
          </cell>
          <cell r="H3437" t="str">
            <v>N</v>
          </cell>
          <cell r="I3437">
            <v>42979</v>
          </cell>
          <cell r="J3437">
            <v>42983</v>
          </cell>
          <cell r="K3437">
            <v>42983</v>
          </cell>
          <cell r="L3437">
            <v>42984</v>
          </cell>
          <cell r="M3437">
            <v>43000</v>
          </cell>
          <cell r="N3437">
            <v>42979</v>
          </cell>
          <cell r="O3437" t="str">
            <v>Y</v>
          </cell>
          <cell r="P3437" t="str">
            <v>Joel Paulin</v>
          </cell>
          <cell r="Q3437" t="str">
            <v>JP101</v>
          </cell>
        </row>
        <row r="3438">
          <cell r="B3438" t="str">
            <v>419100040997</v>
          </cell>
          <cell r="C3438" t="str">
            <v>BLACKET VIDS LLC</v>
          </cell>
          <cell r="D3438" t="str">
            <v>LSTCSPAY.COM</v>
          </cell>
          <cell r="E3438">
            <v>25000</v>
          </cell>
          <cell r="F3438">
            <v>300000</v>
          </cell>
          <cell r="G3438" t="str">
            <v>N</v>
          </cell>
          <cell r="H3438" t="str">
            <v>N</v>
          </cell>
          <cell r="I3438">
            <v>42979</v>
          </cell>
          <cell r="J3438">
            <v>42983</v>
          </cell>
          <cell r="K3438">
            <v>42984</v>
          </cell>
          <cell r="L3438">
            <v>42992</v>
          </cell>
          <cell r="M3438">
            <v>43077</v>
          </cell>
          <cell r="N3438">
            <v>43070</v>
          </cell>
          <cell r="O3438" t="str">
            <v>Y</v>
          </cell>
          <cell r="P3438" t="str">
            <v>Joel Paulin</v>
          </cell>
          <cell r="Q3438" t="str">
            <v>JP101</v>
          </cell>
        </row>
        <row r="3439">
          <cell r="B3439" t="str">
            <v>419100041022</v>
          </cell>
          <cell r="C3439" t="str">
            <v>ONERUN INC</v>
          </cell>
          <cell r="D3439" t="str">
            <v>TUSCL.NET</v>
          </cell>
          <cell r="E3439">
            <v>30000</v>
          </cell>
          <cell r="F3439">
            <v>360000</v>
          </cell>
          <cell r="G3439" t="str">
            <v>N</v>
          </cell>
          <cell r="H3439" t="str">
            <v>N</v>
          </cell>
          <cell r="I3439">
            <v>42979</v>
          </cell>
          <cell r="J3439">
            <v>42984</v>
          </cell>
          <cell r="K3439">
            <v>42984</v>
          </cell>
          <cell r="L3439" t="str">
            <v>Withdrawn</v>
          </cell>
          <cell r="M3439" t="str">
            <v>Withdrawn</v>
          </cell>
          <cell r="N3439" t="str">
            <v>Withdrawn</v>
          </cell>
          <cell r="O3439" t="str">
            <v>Withdrawn</v>
          </cell>
          <cell r="P3439" t="str">
            <v>Joel Paulin</v>
          </cell>
          <cell r="Q3439" t="str">
            <v>JP101</v>
          </cell>
        </row>
        <row r="3440">
          <cell r="B3440" t="str">
            <v>419100041059</v>
          </cell>
          <cell r="C3440" t="str">
            <v>KB PRODUCTIONS INC</v>
          </cell>
          <cell r="D3440" t="str">
            <v>CUSTOMERCARE.CO</v>
          </cell>
          <cell r="E3440">
            <v>60000</v>
          </cell>
          <cell r="F3440">
            <v>720000</v>
          </cell>
          <cell r="G3440" t="str">
            <v>N</v>
          </cell>
          <cell r="H3440" t="str">
            <v>N</v>
          </cell>
          <cell r="I3440">
            <v>42979</v>
          </cell>
          <cell r="J3440">
            <v>42984</v>
          </cell>
          <cell r="K3440">
            <v>43004</v>
          </cell>
          <cell r="L3440">
            <v>43012</v>
          </cell>
          <cell r="M3440">
            <v>43056</v>
          </cell>
          <cell r="N3440">
            <v>43040</v>
          </cell>
          <cell r="O3440" t="str">
            <v>Y</v>
          </cell>
          <cell r="P3440" t="str">
            <v>Joel Paulin</v>
          </cell>
          <cell r="Q3440" t="str">
            <v>JP101</v>
          </cell>
        </row>
        <row r="3441">
          <cell r="B3441" t="str">
            <v>419100041086</v>
          </cell>
          <cell r="C3441" t="str">
            <v>FARFALLE INC</v>
          </cell>
          <cell r="D3441" t="str">
            <v>CINDYSTARFALL</v>
          </cell>
          <cell r="E3441">
            <v>3000</v>
          </cell>
          <cell r="F3441">
            <v>36000</v>
          </cell>
          <cell r="G3441" t="str">
            <v>Y</v>
          </cell>
          <cell r="H3441" t="str">
            <v>N</v>
          </cell>
          <cell r="I3441">
            <v>42979</v>
          </cell>
          <cell r="J3441">
            <v>42985</v>
          </cell>
          <cell r="K3441">
            <v>42985</v>
          </cell>
          <cell r="L3441">
            <v>42997</v>
          </cell>
          <cell r="M3441">
            <v>43007</v>
          </cell>
          <cell r="N3441">
            <v>42979</v>
          </cell>
          <cell r="O3441" t="str">
            <v>Y</v>
          </cell>
          <cell r="P3441" t="str">
            <v>Mobius Payments</v>
          </cell>
          <cell r="Q3441" t="str">
            <v>MOB101</v>
          </cell>
        </row>
        <row r="3442">
          <cell r="B3442" t="str">
            <v>419100041111</v>
          </cell>
          <cell r="C3442" t="str">
            <v>LYRD ENTERTAINMENT INC</v>
          </cell>
          <cell r="D3442" t="str">
            <v>FMSTNV.COM</v>
          </cell>
          <cell r="E3442">
            <v>25000</v>
          </cell>
          <cell r="F3442">
            <v>300000</v>
          </cell>
          <cell r="G3442" t="str">
            <v>N</v>
          </cell>
          <cell r="H3442" t="str">
            <v>N</v>
          </cell>
          <cell r="I3442">
            <v>42979</v>
          </cell>
          <cell r="J3442">
            <v>42985</v>
          </cell>
          <cell r="K3442">
            <v>42986</v>
          </cell>
          <cell r="L3442">
            <v>42989</v>
          </cell>
          <cell r="M3442">
            <v>43000</v>
          </cell>
          <cell r="N3442">
            <v>42979</v>
          </cell>
          <cell r="O3442" t="str">
            <v>Y</v>
          </cell>
          <cell r="P3442" t="str">
            <v>Mobius Payments</v>
          </cell>
          <cell r="Q3442" t="str">
            <v>MOB101</v>
          </cell>
        </row>
        <row r="3443">
          <cell r="B3443" t="str">
            <v>419100041148</v>
          </cell>
          <cell r="C3443" t="str">
            <v>PORTER VETERINARY SERVICE PC</v>
          </cell>
          <cell r="D3443" t="str">
            <v>ATLANTIC COAST VETERINARY SPECIALISTS</v>
          </cell>
          <cell r="E3443">
            <v>387000</v>
          </cell>
          <cell r="F3443">
            <v>4644000</v>
          </cell>
          <cell r="G3443" t="str">
            <v>Y</v>
          </cell>
          <cell r="H3443" t="str">
            <v>N</v>
          </cell>
          <cell r="I3443">
            <v>42979</v>
          </cell>
          <cell r="J3443">
            <v>42985</v>
          </cell>
          <cell r="K3443">
            <v>42986</v>
          </cell>
          <cell r="L3443">
            <v>42986</v>
          </cell>
          <cell r="M3443">
            <v>43000</v>
          </cell>
          <cell r="N3443">
            <v>42979</v>
          </cell>
          <cell r="O3443" t="str">
            <v>Y</v>
          </cell>
          <cell r="P3443" t="str">
            <v>Chris Frey</v>
          </cell>
          <cell r="Q3443" t="str">
            <v>CF101</v>
          </cell>
          <cell r="R3443" t="str">
            <v>Erick Weinstein</v>
          </cell>
          <cell r="S3443" t="str">
            <v>EW101</v>
          </cell>
          <cell r="T3443" t="str">
            <v xml:space="preserve">KBH Enterprises </v>
          </cell>
          <cell r="U3443" t="str">
            <v>KH101</v>
          </cell>
          <cell r="V3443" t="str">
            <v>PetVet Care Centers</v>
          </cell>
          <cell r="W3443" t="str">
            <v>PETVET</v>
          </cell>
        </row>
        <row r="3444">
          <cell r="B3444" t="str">
            <v>419100041175</v>
          </cell>
          <cell r="C3444" t="str">
            <v>PETVET CARE CENTERS CALIFORNIA INC</v>
          </cell>
          <cell r="D3444" t="str">
            <v>VET 4 HEALTHY PET</v>
          </cell>
          <cell r="E3444">
            <v>128000</v>
          </cell>
          <cell r="F3444">
            <v>1536000</v>
          </cell>
          <cell r="G3444" t="str">
            <v>Y</v>
          </cell>
          <cell r="H3444" t="str">
            <v>Y</v>
          </cell>
          <cell r="I3444">
            <v>42979</v>
          </cell>
          <cell r="J3444">
            <v>42985</v>
          </cell>
          <cell r="K3444">
            <v>42986</v>
          </cell>
          <cell r="L3444">
            <v>42986</v>
          </cell>
          <cell r="M3444">
            <v>43048</v>
          </cell>
          <cell r="N3444">
            <v>43040</v>
          </cell>
          <cell r="O3444" t="str">
            <v>Y</v>
          </cell>
          <cell r="P3444" t="str">
            <v>Chris Frey</v>
          </cell>
          <cell r="Q3444" t="str">
            <v>CF101</v>
          </cell>
          <cell r="R3444" t="str">
            <v>Erick Weinstein</v>
          </cell>
          <cell r="S3444" t="str">
            <v>EW101</v>
          </cell>
          <cell r="T3444" t="str">
            <v xml:space="preserve">KBH Enterprises </v>
          </cell>
          <cell r="U3444" t="str">
            <v>KH101</v>
          </cell>
          <cell r="V3444" t="str">
            <v>PetVet Care Centers</v>
          </cell>
          <cell r="W3444" t="str">
            <v>PETVET</v>
          </cell>
        </row>
        <row r="3445">
          <cell r="B3445" t="str">
            <v>419100041200</v>
          </cell>
          <cell r="C3445" t="str">
            <v>JAMVO A SUTHERLAND</v>
          </cell>
          <cell r="D3445" t="str">
            <v>TESTEE JERK</v>
          </cell>
          <cell r="E3445">
            <v>2500</v>
          </cell>
          <cell r="F3445">
            <v>30000</v>
          </cell>
          <cell r="G3445" t="str">
            <v>N</v>
          </cell>
          <cell r="H3445" t="str">
            <v>N</v>
          </cell>
          <cell r="I3445">
            <v>42979</v>
          </cell>
          <cell r="J3445">
            <v>42990</v>
          </cell>
          <cell r="K3445">
            <v>42990</v>
          </cell>
          <cell r="L3445">
            <v>42990</v>
          </cell>
          <cell r="M3445">
            <v>43000</v>
          </cell>
          <cell r="N3445">
            <v>42979</v>
          </cell>
          <cell r="O3445" t="str">
            <v>Y</v>
          </cell>
          <cell r="P3445" t="str">
            <v>Tim Platz</v>
          </cell>
          <cell r="Q3445" t="str">
            <v>TP101</v>
          </cell>
          <cell r="R3445" t="str">
            <v>Andy Arner</v>
          </cell>
          <cell r="S3445" t="str">
            <v>AA102</v>
          </cell>
          <cell r="T3445" t="str">
            <v xml:space="preserve">Bethpage FCU </v>
          </cell>
          <cell r="U3445" t="str">
            <v>BFCU</v>
          </cell>
        </row>
        <row r="3446">
          <cell r="B3446" t="str">
            <v>419100041237</v>
          </cell>
          <cell r="C3446" t="str">
            <v>ABSOLUTE JADE INC</v>
          </cell>
          <cell r="D3446" t="str">
            <v>MASNG.COM</v>
          </cell>
          <cell r="E3446">
            <v>20000</v>
          </cell>
          <cell r="F3446">
            <v>240000</v>
          </cell>
          <cell r="G3446" t="str">
            <v>N</v>
          </cell>
          <cell r="H3446" t="str">
            <v>N</v>
          </cell>
          <cell r="I3446">
            <v>42979</v>
          </cell>
          <cell r="J3446">
            <v>42990</v>
          </cell>
          <cell r="K3446">
            <v>42992</v>
          </cell>
          <cell r="L3446">
            <v>43000</v>
          </cell>
          <cell r="M3446">
            <v>43007</v>
          </cell>
          <cell r="N3446">
            <v>42979</v>
          </cell>
          <cell r="O3446" t="str">
            <v>Y</v>
          </cell>
          <cell r="P3446" t="str">
            <v>Mobius Payments</v>
          </cell>
          <cell r="Q3446" t="str">
            <v>MOB101</v>
          </cell>
        </row>
        <row r="3447">
          <cell r="B3447" t="str">
            <v>419100041264</v>
          </cell>
          <cell r="C3447" t="str">
            <v>DONALD WESTON</v>
          </cell>
          <cell r="D3447" t="str">
            <v>WHIRLWIND DISTRIBUTING</v>
          </cell>
          <cell r="E3447">
            <v>6000</v>
          </cell>
          <cell r="F3447">
            <v>72000</v>
          </cell>
          <cell r="G3447" t="str">
            <v>Y</v>
          </cell>
          <cell r="H3447" t="str">
            <v>Y</v>
          </cell>
          <cell r="I3447">
            <v>42979</v>
          </cell>
          <cell r="J3447">
            <v>42990</v>
          </cell>
          <cell r="K3447">
            <v>42996</v>
          </cell>
          <cell r="L3447">
            <v>42998</v>
          </cell>
          <cell r="M3447">
            <v>43007</v>
          </cell>
          <cell r="N3447">
            <v>42979</v>
          </cell>
          <cell r="O3447" t="str">
            <v>Y</v>
          </cell>
          <cell r="P3447" t="str">
            <v>Mobius Payments</v>
          </cell>
          <cell r="Q3447" t="str">
            <v>MOB101</v>
          </cell>
        </row>
        <row r="3448">
          <cell r="B3448" t="str">
            <v>419100041291</v>
          </cell>
          <cell r="C3448" t="str">
            <v>GSTP INC</v>
          </cell>
          <cell r="D3448" t="str">
            <v>PAYRECPT.COM</v>
          </cell>
          <cell r="E3448">
            <v>20000</v>
          </cell>
          <cell r="F3448">
            <v>240000</v>
          </cell>
          <cell r="G3448" t="str">
            <v>N</v>
          </cell>
          <cell r="H3448" t="str">
            <v>N</v>
          </cell>
          <cell r="I3448">
            <v>42979</v>
          </cell>
          <cell r="J3448">
            <v>42991</v>
          </cell>
          <cell r="K3448">
            <v>42992</v>
          </cell>
          <cell r="L3448">
            <v>42993</v>
          </cell>
          <cell r="M3448">
            <v>43007</v>
          </cell>
          <cell r="N3448">
            <v>42979</v>
          </cell>
          <cell r="O3448" t="str">
            <v>Y</v>
          </cell>
          <cell r="P3448" t="str">
            <v>Mobius Payments</v>
          </cell>
          <cell r="Q3448" t="str">
            <v>MOB101</v>
          </cell>
        </row>
        <row r="3449">
          <cell r="B3449" t="str">
            <v>419100041326</v>
          </cell>
          <cell r="C3449" t="str">
            <v>FIVE STAR NAIL SALON INC</v>
          </cell>
          <cell r="D3449" t="str">
            <v>NEW FIVE STAR NAIL SPA</v>
          </cell>
          <cell r="E3449">
            <v>10000</v>
          </cell>
          <cell r="F3449">
            <v>120000</v>
          </cell>
          <cell r="G3449" t="str">
            <v>N</v>
          </cell>
          <cell r="H3449" t="str">
            <v>N</v>
          </cell>
          <cell r="I3449">
            <v>42979</v>
          </cell>
          <cell r="J3449">
            <v>42991</v>
          </cell>
          <cell r="K3449">
            <v>42991</v>
          </cell>
          <cell r="L3449">
            <v>42991</v>
          </cell>
          <cell r="M3449">
            <v>43000</v>
          </cell>
          <cell r="N3449">
            <v>42979</v>
          </cell>
          <cell r="O3449" t="str">
            <v>Y</v>
          </cell>
          <cell r="P3449" t="str">
            <v>Tim Platz</v>
          </cell>
          <cell r="Q3449" t="str">
            <v>TP101</v>
          </cell>
          <cell r="R3449" t="str">
            <v>Andy Arner</v>
          </cell>
          <cell r="S3449" t="str">
            <v>AA102</v>
          </cell>
          <cell r="T3449" t="str">
            <v xml:space="preserve">Bethpage FCU </v>
          </cell>
          <cell r="U3449" t="str">
            <v>BFCU</v>
          </cell>
        </row>
        <row r="3450">
          <cell r="B3450" t="str">
            <v>419100041335</v>
          </cell>
          <cell r="C3450" t="str">
            <v>ISLAND SIGNS LLC</v>
          </cell>
          <cell r="D3450" t="str">
            <v>ISLAND SIGNS &amp; GRAPHICS</v>
          </cell>
          <cell r="E3450">
            <v>13000</v>
          </cell>
          <cell r="F3450">
            <v>156000</v>
          </cell>
          <cell r="G3450" t="str">
            <v>N</v>
          </cell>
          <cell r="H3450" t="str">
            <v>N</v>
          </cell>
          <cell r="I3450">
            <v>42979</v>
          </cell>
          <cell r="J3450">
            <v>42991</v>
          </cell>
          <cell r="K3450">
            <v>42992</v>
          </cell>
          <cell r="L3450">
            <v>42992</v>
          </cell>
          <cell r="M3450">
            <v>43007</v>
          </cell>
          <cell r="N3450">
            <v>42979</v>
          </cell>
          <cell r="O3450" t="str">
            <v>Y</v>
          </cell>
          <cell r="P3450" t="str">
            <v>Alan Goldberg</v>
          </cell>
          <cell r="Q3450" t="str">
            <v>AG101</v>
          </cell>
          <cell r="R3450" t="str">
            <v>Andy Arner</v>
          </cell>
          <cell r="S3450" t="str">
            <v>AA102</v>
          </cell>
        </row>
        <row r="3451">
          <cell r="B3451" t="str">
            <v>419100041344</v>
          </cell>
          <cell r="C3451" t="str">
            <v>GUIDEBOAT INC</v>
          </cell>
          <cell r="D3451" t="str">
            <v>GUIDEBOAT INC</v>
          </cell>
          <cell r="E3451">
            <v>60000</v>
          </cell>
          <cell r="F3451">
            <v>720000</v>
          </cell>
          <cell r="G3451" t="str">
            <v>Y</v>
          </cell>
          <cell r="H3451" t="str">
            <v>Y</v>
          </cell>
          <cell r="I3451">
            <v>42979</v>
          </cell>
          <cell r="J3451">
            <v>43006</v>
          </cell>
          <cell r="K3451">
            <v>43007</v>
          </cell>
          <cell r="L3451">
            <v>43007</v>
          </cell>
          <cell r="M3451" t="str">
            <v>Approved/Closed</v>
          </cell>
          <cell r="N3451" t="str">
            <v>Approved/Closed</v>
          </cell>
          <cell r="O3451" t="str">
            <v>Y</v>
          </cell>
          <cell r="P3451" t="str">
            <v>Fairway Management Group</v>
          </cell>
          <cell r="Q3451" t="str">
            <v>FMG101</v>
          </cell>
          <cell r="R3451" t="str">
            <v>Andy Arner</v>
          </cell>
          <cell r="S3451" t="str">
            <v>AA102</v>
          </cell>
        </row>
        <row r="3452">
          <cell r="B3452" t="str">
            <v>419100041362</v>
          </cell>
          <cell r="C3452" t="str">
            <v>PORTER VETERINARY SERVICE PC</v>
          </cell>
          <cell r="D3452" t="str">
            <v>ULTRAVET MOBILE</v>
          </cell>
          <cell r="E3452">
            <v>76000</v>
          </cell>
          <cell r="F3452">
            <v>912000</v>
          </cell>
          <cell r="G3452" t="str">
            <v>N</v>
          </cell>
          <cell r="H3452" t="str">
            <v>N</v>
          </cell>
          <cell r="I3452">
            <v>42979</v>
          </cell>
          <cell r="J3452">
            <v>42992</v>
          </cell>
          <cell r="K3452">
            <v>42992</v>
          </cell>
          <cell r="L3452">
            <v>42992</v>
          </cell>
          <cell r="M3452">
            <v>43007</v>
          </cell>
          <cell r="N3452">
            <v>42979</v>
          </cell>
          <cell r="O3452" t="str">
            <v>Y</v>
          </cell>
          <cell r="P3452" t="str">
            <v>Chris Frey</v>
          </cell>
          <cell r="Q3452" t="str">
            <v>CF101</v>
          </cell>
          <cell r="R3452" t="str">
            <v>Erick Weinstein</v>
          </cell>
          <cell r="S3452" t="str">
            <v>EW101</v>
          </cell>
          <cell r="T3452" t="str">
            <v xml:space="preserve">KBH Enterprises </v>
          </cell>
          <cell r="U3452" t="str">
            <v>KH101</v>
          </cell>
          <cell r="V3452" t="str">
            <v>PetVet Care Centers</v>
          </cell>
          <cell r="W3452" t="str">
            <v>PETVET</v>
          </cell>
        </row>
        <row r="3453">
          <cell r="B3453" t="str">
            <v>419100041371</v>
          </cell>
          <cell r="C3453" t="str">
            <v>PRIVATE CAPITAL USA LLC</v>
          </cell>
          <cell r="D3453" t="str">
            <v>PRIVATE CAPITAL USA</v>
          </cell>
          <cell r="E3453">
            <v>15000</v>
          </cell>
          <cell r="F3453">
            <v>180000</v>
          </cell>
          <cell r="G3453" t="str">
            <v>Y</v>
          </cell>
          <cell r="H3453" t="str">
            <v>N</v>
          </cell>
          <cell r="I3453">
            <v>42979</v>
          </cell>
          <cell r="J3453">
            <v>43005</v>
          </cell>
          <cell r="K3453">
            <v>43007</v>
          </cell>
          <cell r="L3453">
            <v>43007</v>
          </cell>
          <cell r="M3453">
            <v>43028</v>
          </cell>
          <cell r="N3453">
            <v>43009</v>
          </cell>
          <cell r="O3453" t="str">
            <v>Y</v>
          </cell>
          <cell r="P3453" t="str">
            <v>Andy Arner</v>
          </cell>
          <cell r="Q3453" t="str">
            <v>AA102</v>
          </cell>
        </row>
        <row r="3454">
          <cell r="B3454" t="str">
            <v>419100041399</v>
          </cell>
          <cell r="C3454" t="str">
            <v>CITY NEON INC</v>
          </cell>
          <cell r="D3454" t="str">
            <v>CITY NEON INC</v>
          </cell>
          <cell r="E3454">
            <v>20000</v>
          </cell>
          <cell r="F3454">
            <v>240000</v>
          </cell>
          <cell r="G3454" t="str">
            <v>Y</v>
          </cell>
          <cell r="H3454" t="str">
            <v>Y</v>
          </cell>
          <cell r="I3454">
            <v>42979</v>
          </cell>
          <cell r="J3454">
            <v>42992</v>
          </cell>
          <cell r="K3454">
            <v>42992</v>
          </cell>
          <cell r="L3454">
            <v>42992</v>
          </cell>
          <cell r="M3454">
            <v>43028</v>
          </cell>
          <cell r="N3454">
            <v>43009</v>
          </cell>
          <cell r="O3454" t="str">
            <v>Y</v>
          </cell>
          <cell r="P3454" t="str">
            <v>William Johnston</v>
          </cell>
          <cell r="Q3454" t="str">
            <v>BJ101</v>
          </cell>
          <cell r="R3454" t="str">
            <v>Andy Arner</v>
          </cell>
          <cell r="S3454" t="str">
            <v>AA102</v>
          </cell>
        </row>
        <row r="3455">
          <cell r="B3455" t="str">
            <v>419100041406</v>
          </cell>
          <cell r="C3455" t="str">
            <v>REDUSTRIES INC</v>
          </cell>
          <cell r="D3455" t="str">
            <v>URCHRG.COM</v>
          </cell>
          <cell r="E3455">
            <v>20000</v>
          </cell>
          <cell r="F3455">
            <v>240000</v>
          </cell>
          <cell r="G3455" t="str">
            <v>N</v>
          </cell>
          <cell r="H3455" t="str">
            <v>N</v>
          </cell>
          <cell r="I3455">
            <v>42979</v>
          </cell>
          <cell r="J3455">
            <v>43005</v>
          </cell>
          <cell r="K3455">
            <v>43006</v>
          </cell>
          <cell r="L3455">
            <v>43007</v>
          </cell>
          <cell r="M3455">
            <v>43028</v>
          </cell>
          <cell r="N3455">
            <v>43009</v>
          </cell>
          <cell r="O3455" t="str">
            <v>Y</v>
          </cell>
          <cell r="P3455" t="str">
            <v>Mobius Payments</v>
          </cell>
          <cell r="Q3455" t="str">
            <v>MOB101</v>
          </cell>
        </row>
        <row r="3456">
          <cell r="B3456" t="str">
            <v>419100041424</v>
          </cell>
          <cell r="C3456" t="str">
            <v>C &amp; M DELI CORP</v>
          </cell>
          <cell r="D3456" t="str">
            <v>C &amp; M DELI</v>
          </cell>
          <cell r="E3456">
            <v>7500</v>
          </cell>
          <cell r="F3456">
            <v>90000</v>
          </cell>
          <cell r="G3456" t="str">
            <v>N</v>
          </cell>
          <cell r="H3456" t="str">
            <v>N</v>
          </cell>
          <cell r="I3456">
            <v>42979</v>
          </cell>
          <cell r="J3456">
            <v>42992</v>
          </cell>
          <cell r="K3456">
            <v>42992</v>
          </cell>
          <cell r="L3456">
            <v>42992</v>
          </cell>
          <cell r="M3456">
            <v>43000</v>
          </cell>
          <cell r="N3456">
            <v>42979</v>
          </cell>
          <cell r="O3456" t="str">
            <v>Y</v>
          </cell>
          <cell r="P3456" t="str">
            <v>Tim Platz</v>
          </cell>
          <cell r="Q3456" t="str">
            <v>TP101</v>
          </cell>
          <cell r="R3456" t="str">
            <v>Andy Arner</v>
          </cell>
          <cell r="S3456" t="str">
            <v>AA102</v>
          </cell>
          <cell r="T3456" t="str">
            <v xml:space="preserve">Bethpage FCU </v>
          </cell>
          <cell r="U3456" t="str">
            <v>BFCU</v>
          </cell>
        </row>
        <row r="3457">
          <cell r="B3457" t="str">
            <v>419100041433</v>
          </cell>
          <cell r="C3457" t="str">
            <v>GUIDEBOAT INC</v>
          </cell>
          <cell r="D3457" t="str">
            <v>GUIDEBOAT INC</v>
          </cell>
          <cell r="E3457">
            <v>32000</v>
          </cell>
          <cell r="F3457">
            <v>384000</v>
          </cell>
          <cell r="G3457" t="str">
            <v>Y</v>
          </cell>
          <cell r="H3457" t="str">
            <v>Y</v>
          </cell>
          <cell r="I3457">
            <v>42979</v>
          </cell>
          <cell r="J3457">
            <v>43006</v>
          </cell>
          <cell r="K3457">
            <v>43007</v>
          </cell>
          <cell r="L3457">
            <v>43007</v>
          </cell>
          <cell r="M3457" t="str">
            <v>Approved/Closed</v>
          </cell>
          <cell r="N3457" t="str">
            <v>Approved/Closed</v>
          </cell>
          <cell r="O3457" t="str">
            <v>Y</v>
          </cell>
          <cell r="P3457" t="str">
            <v>Fairway Management Group</v>
          </cell>
          <cell r="Q3457" t="str">
            <v>FMG101</v>
          </cell>
          <cell r="R3457" t="str">
            <v>Andy Arner</v>
          </cell>
          <cell r="S3457" t="str">
            <v>AA102</v>
          </cell>
        </row>
        <row r="3458">
          <cell r="B3458" t="str">
            <v>419100041451</v>
          </cell>
          <cell r="C3458" t="str">
            <v>HEBREW ACADEMY OF NASSAU COUNTY</v>
          </cell>
          <cell r="D3458" t="str">
            <v>RUACH DAY CAMP</v>
          </cell>
          <cell r="E3458">
            <v>100000</v>
          </cell>
          <cell r="F3458">
            <v>1200000</v>
          </cell>
          <cell r="G3458" t="str">
            <v>Y</v>
          </cell>
          <cell r="H3458" t="str">
            <v>Y</v>
          </cell>
          <cell r="I3458">
            <v>42979</v>
          </cell>
          <cell r="J3458">
            <v>42992</v>
          </cell>
          <cell r="K3458">
            <v>42993</v>
          </cell>
          <cell r="L3458">
            <v>42998</v>
          </cell>
          <cell r="M3458">
            <v>43014</v>
          </cell>
          <cell r="N3458">
            <v>43009</v>
          </cell>
          <cell r="O3458" t="str">
            <v>Y</v>
          </cell>
          <cell r="P3458" t="str">
            <v xml:space="preserve">KBH Enterprises </v>
          </cell>
          <cell r="Q3458" t="str">
            <v>KH101</v>
          </cell>
          <cell r="R3458" t="str">
            <v>Erick Weinstein</v>
          </cell>
          <cell r="S3458" t="str">
            <v>EW101</v>
          </cell>
          <cell r="T3458" t="str">
            <v>CampMinder</v>
          </cell>
          <cell r="U3458" t="str">
            <v>CM103</v>
          </cell>
        </row>
        <row r="3459">
          <cell r="B3459" t="str">
            <v>419100041460</v>
          </cell>
          <cell r="C3459" t="str">
            <v>GUIDEBOAT INC</v>
          </cell>
          <cell r="D3459" t="str">
            <v>GUIDEBOAT INC</v>
          </cell>
          <cell r="E3459">
            <v>29000</v>
          </cell>
          <cell r="F3459">
            <v>348000</v>
          </cell>
          <cell r="G3459" t="str">
            <v>Y</v>
          </cell>
          <cell r="H3459" t="str">
            <v>Y</v>
          </cell>
          <cell r="I3459">
            <v>42979</v>
          </cell>
          <cell r="J3459">
            <v>43006</v>
          </cell>
          <cell r="K3459">
            <v>43007</v>
          </cell>
          <cell r="L3459">
            <v>43007</v>
          </cell>
          <cell r="M3459" t="str">
            <v>Approved/Closed</v>
          </cell>
          <cell r="N3459" t="str">
            <v>Approved/Closed</v>
          </cell>
          <cell r="O3459" t="str">
            <v>Y</v>
          </cell>
          <cell r="P3459" t="str">
            <v>Fairway Management Group</v>
          </cell>
          <cell r="Q3459" t="str">
            <v>FMG101</v>
          </cell>
          <cell r="R3459" t="str">
            <v>Andy Arner</v>
          </cell>
          <cell r="S3459" t="str">
            <v>AA102</v>
          </cell>
        </row>
        <row r="3460">
          <cell r="B3460" t="str">
            <v>419100041488</v>
          </cell>
          <cell r="C3460" t="str">
            <v>HEBREW ACADEMY OF NASSAU COUNTY</v>
          </cell>
          <cell r="D3460" t="str">
            <v>HEBREW ACADEMY OF NASSAU COUNTY</v>
          </cell>
          <cell r="E3460">
            <v>75000</v>
          </cell>
          <cell r="F3460">
            <v>900000</v>
          </cell>
          <cell r="G3460" t="str">
            <v>Y</v>
          </cell>
          <cell r="H3460" t="str">
            <v>Y</v>
          </cell>
          <cell r="I3460">
            <v>42979</v>
          </cell>
          <cell r="J3460">
            <v>42992</v>
          </cell>
          <cell r="K3460">
            <v>42993</v>
          </cell>
          <cell r="L3460">
            <v>42998</v>
          </cell>
          <cell r="M3460">
            <v>43008</v>
          </cell>
          <cell r="N3460">
            <v>42979</v>
          </cell>
          <cell r="O3460" t="str">
            <v>Y</v>
          </cell>
          <cell r="P3460" t="str">
            <v xml:space="preserve">KBH Enterprises </v>
          </cell>
          <cell r="Q3460" t="str">
            <v>KH101</v>
          </cell>
          <cell r="R3460" t="str">
            <v>Erick Weinstein</v>
          </cell>
          <cell r="S3460" t="str">
            <v>EW101</v>
          </cell>
        </row>
        <row r="3461">
          <cell r="B3461" t="str">
            <v>419100041497</v>
          </cell>
          <cell r="C3461" t="str">
            <v>LAY BROTHERS LLC</v>
          </cell>
          <cell r="D3461" t="str">
            <v>FIG &amp; THISTLE MARKET</v>
          </cell>
          <cell r="E3461">
            <v>8000</v>
          </cell>
          <cell r="F3461">
            <v>96000</v>
          </cell>
          <cell r="G3461" t="str">
            <v>N</v>
          </cell>
          <cell r="H3461" t="str">
            <v>N</v>
          </cell>
          <cell r="I3461">
            <v>42979</v>
          </cell>
          <cell r="J3461">
            <v>43006</v>
          </cell>
          <cell r="K3461">
            <v>43007</v>
          </cell>
          <cell r="L3461">
            <v>43007</v>
          </cell>
          <cell r="M3461">
            <v>43048</v>
          </cell>
          <cell r="N3461">
            <v>43040</v>
          </cell>
          <cell r="O3461" t="str">
            <v>Y</v>
          </cell>
          <cell r="P3461" t="str">
            <v>Mobius Payments</v>
          </cell>
          <cell r="Q3461" t="str">
            <v>MOB101</v>
          </cell>
        </row>
        <row r="3462">
          <cell r="B3462" t="str">
            <v>419100041512</v>
          </cell>
          <cell r="C3462" t="str">
            <v>A TO Z LEASING INC</v>
          </cell>
          <cell r="D3462" t="str">
            <v>A TO Z LEASING INC</v>
          </cell>
          <cell r="E3462">
            <v>10000</v>
          </cell>
          <cell r="F3462">
            <v>120000</v>
          </cell>
          <cell r="G3462" t="str">
            <v>Y</v>
          </cell>
          <cell r="H3462" t="str">
            <v>Y</v>
          </cell>
          <cell r="I3462">
            <v>42979</v>
          </cell>
          <cell r="J3462">
            <v>42993</v>
          </cell>
          <cell r="K3462">
            <v>42996</v>
          </cell>
          <cell r="L3462">
            <v>42996</v>
          </cell>
          <cell r="M3462" t="str">
            <v>Approved/Closed</v>
          </cell>
          <cell r="N3462" t="str">
            <v>Approved/Closed</v>
          </cell>
          <cell r="O3462" t="str">
            <v>Y</v>
          </cell>
          <cell r="P3462" t="str">
            <v>RJS Processing</v>
          </cell>
          <cell r="Q3462" t="str">
            <v>EB101</v>
          </cell>
          <cell r="R3462" t="str">
            <v>Andy Arner</v>
          </cell>
          <cell r="S3462" t="str">
            <v>AA102</v>
          </cell>
        </row>
        <row r="3463">
          <cell r="B3463" t="str">
            <v>419100041521</v>
          </cell>
          <cell r="C3463" t="str">
            <v>1870 EVENTS LLC</v>
          </cell>
          <cell r="D3463" t="str">
            <v>1870 FARM</v>
          </cell>
          <cell r="E3463">
            <v>16000</v>
          </cell>
          <cell r="F3463">
            <v>192000</v>
          </cell>
          <cell r="G3463" t="str">
            <v>Y</v>
          </cell>
          <cell r="H3463" t="str">
            <v>Y</v>
          </cell>
          <cell r="I3463">
            <v>42979</v>
          </cell>
          <cell r="J3463">
            <v>43007</v>
          </cell>
          <cell r="K3463">
            <v>43010</v>
          </cell>
          <cell r="L3463">
            <v>43010</v>
          </cell>
          <cell r="M3463">
            <v>43056</v>
          </cell>
          <cell r="N3463">
            <v>43040</v>
          </cell>
          <cell r="O3463" t="str">
            <v>Y</v>
          </cell>
          <cell r="P3463" t="str">
            <v xml:space="preserve">KBH Enterprises </v>
          </cell>
          <cell r="Q3463" t="str">
            <v>KH101</v>
          </cell>
          <cell r="R3463" t="str">
            <v>Erick Weinstein</v>
          </cell>
          <cell r="S3463" t="str">
            <v>EW101</v>
          </cell>
          <cell r="T3463" t="str">
            <v>CampMinder</v>
          </cell>
          <cell r="U3463" t="str">
            <v>CM103</v>
          </cell>
        </row>
        <row r="3464">
          <cell r="B3464" t="str">
            <v>419100041549</v>
          </cell>
          <cell r="C3464" t="str">
            <v>STEVE HOSKINS ENTERPRISES LLC</v>
          </cell>
          <cell r="D3464" t="str">
            <v>CARZONE</v>
          </cell>
          <cell r="E3464">
            <v>8500</v>
          </cell>
          <cell r="F3464">
            <v>102000</v>
          </cell>
          <cell r="G3464" t="str">
            <v>Y</v>
          </cell>
          <cell r="H3464" t="str">
            <v>Y</v>
          </cell>
          <cell r="I3464">
            <v>42979</v>
          </cell>
          <cell r="J3464">
            <v>42993</v>
          </cell>
          <cell r="K3464">
            <v>42996</v>
          </cell>
          <cell r="L3464">
            <v>42996</v>
          </cell>
          <cell r="M3464">
            <v>43007</v>
          </cell>
          <cell r="N3464">
            <v>42979</v>
          </cell>
          <cell r="O3464" t="str">
            <v>Y</v>
          </cell>
          <cell r="P3464" t="str">
            <v>Lance Keeter</v>
          </cell>
          <cell r="Q3464" t="str">
            <v>LK101</v>
          </cell>
          <cell r="R3464" t="str">
            <v>Dennis Ayral</v>
          </cell>
          <cell r="S3464" t="str">
            <v>DA101</v>
          </cell>
        </row>
        <row r="3465">
          <cell r="B3465" t="str">
            <v>419100041576</v>
          </cell>
          <cell r="C3465" t="str">
            <v>NOTARY PUBLIC CENTRAL INC</v>
          </cell>
          <cell r="D3465" t="str">
            <v>NOTARY PUBLIC CENTRAL INC</v>
          </cell>
          <cell r="E3465">
            <v>15000</v>
          </cell>
          <cell r="F3465">
            <v>180000</v>
          </cell>
          <cell r="G3465" t="str">
            <v>Y</v>
          </cell>
          <cell r="H3465" t="str">
            <v>Y</v>
          </cell>
          <cell r="I3465">
            <v>42979</v>
          </cell>
          <cell r="J3465">
            <v>42993</v>
          </cell>
          <cell r="K3465">
            <v>42996</v>
          </cell>
          <cell r="L3465">
            <v>42996</v>
          </cell>
          <cell r="M3465">
            <v>43056</v>
          </cell>
          <cell r="N3465">
            <v>43040</v>
          </cell>
          <cell r="O3465" t="str">
            <v>Y</v>
          </cell>
          <cell r="P3465" t="str">
            <v>Tim Platz</v>
          </cell>
          <cell r="Q3465" t="str">
            <v>TP101</v>
          </cell>
          <cell r="R3465" t="str">
            <v>Andy Arner</v>
          </cell>
          <cell r="S3465" t="str">
            <v>AA102</v>
          </cell>
        </row>
        <row r="3466">
          <cell r="B3466" t="str">
            <v>419100041601</v>
          </cell>
          <cell r="C3466" t="str">
            <v>EAGLE SANITATION INC</v>
          </cell>
          <cell r="D3466" t="str">
            <v>EAGLE SANITATION INC</v>
          </cell>
          <cell r="E3466">
            <v>25000</v>
          </cell>
          <cell r="F3466">
            <v>300000</v>
          </cell>
          <cell r="G3466" t="str">
            <v>N</v>
          </cell>
          <cell r="H3466" t="str">
            <v>N</v>
          </cell>
          <cell r="I3466">
            <v>42979</v>
          </cell>
          <cell r="J3466">
            <v>42993</v>
          </cell>
          <cell r="K3466">
            <v>42996</v>
          </cell>
          <cell r="L3466">
            <v>42996</v>
          </cell>
          <cell r="M3466">
            <v>43021</v>
          </cell>
          <cell r="N3466">
            <v>43009</v>
          </cell>
          <cell r="O3466" t="str">
            <v>Y</v>
          </cell>
          <cell r="P3466" t="str">
            <v>Frank Sweeney</v>
          </cell>
          <cell r="Q3466" t="str">
            <v>FS101</v>
          </cell>
          <cell r="R3466" t="str">
            <v>Erick Weinstein</v>
          </cell>
          <cell r="S3466" t="str">
            <v>EW101</v>
          </cell>
          <cell r="T3466" t="str">
            <v>Conan Consulting</v>
          </cell>
          <cell r="U3466" t="str">
            <v>CC101</v>
          </cell>
        </row>
        <row r="3467">
          <cell r="B3467" t="str">
            <v>419100041638</v>
          </cell>
          <cell r="C3467" t="str">
            <v>DRASSEL GROUP LLC</v>
          </cell>
          <cell r="D3467" t="str">
            <v>ABXBILL.COM</v>
          </cell>
          <cell r="E3467">
            <v>50000</v>
          </cell>
          <cell r="F3467">
            <v>600000</v>
          </cell>
          <cell r="G3467" t="str">
            <v>N</v>
          </cell>
          <cell r="H3467" t="str">
            <v>N</v>
          </cell>
          <cell r="I3467">
            <v>42979</v>
          </cell>
          <cell r="J3467">
            <v>42996</v>
          </cell>
          <cell r="K3467">
            <v>42997</v>
          </cell>
          <cell r="L3467">
            <v>43005</v>
          </cell>
          <cell r="M3467">
            <v>43021</v>
          </cell>
          <cell r="N3467">
            <v>43009</v>
          </cell>
          <cell r="O3467" t="str">
            <v>Y</v>
          </cell>
          <cell r="P3467" t="str">
            <v>Joel Paulin</v>
          </cell>
          <cell r="Q3467" t="str">
            <v>JP101</v>
          </cell>
        </row>
        <row r="3468">
          <cell r="B3468" t="str">
            <v>419100041665</v>
          </cell>
          <cell r="C3468" t="str">
            <v>SABABA SURF CAMP INC</v>
          </cell>
          <cell r="D3468" t="str">
            <v>SABABA SURF CAMP INC</v>
          </cell>
          <cell r="E3468">
            <v>12000</v>
          </cell>
          <cell r="F3468">
            <v>144000</v>
          </cell>
          <cell r="G3468" t="str">
            <v>Y</v>
          </cell>
          <cell r="H3468" t="str">
            <v>Y</v>
          </cell>
          <cell r="I3468">
            <v>42979</v>
          </cell>
          <cell r="J3468">
            <v>42996</v>
          </cell>
          <cell r="K3468">
            <v>42997</v>
          </cell>
          <cell r="L3468">
            <v>42997</v>
          </cell>
          <cell r="M3468">
            <v>43069</v>
          </cell>
          <cell r="N3468">
            <v>43040</v>
          </cell>
          <cell r="O3468" t="str">
            <v>Y</v>
          </cell>
          <cell r="P3468" t="str">
            <v xml:space="preserve">KBH Enterprises </v>
          </cell>
          <cell r="Q3468" t="str">
            <v>KH101</v>
          </cell>
          <cell r="R3468" t="str">
            <v>Erick Weinstein</v>
          </cell>
          <cell r="S3468" t="str">
            <v>EW101</v>
          </cell>
          <cell r="T3468" t="str">
            <v>CampMinder</v>
          </cell>
          <cell r="U3468" t="str">
            <v>CM103</v>
          </cell>
        </row>
        <row r="3469">
          <cell r="B3469" t="str">
            <v>419100041692</v>
          </cell>
          <cell r="C3469" t="str">
            <v>WEST KARATE SYSTEM KARATE KINGS LLC</v>
          </cell>
          <cell r="D3469" t="str">
            <v>WEST KARATE SYSTEM KARATE KINGS LLC</v>
          </cell>
          <cell r="E3469">
            <v>7000</v>
          </cell>
          <cell r="F3469">
            <v>84000</v>
          </cell>
          <cell r="G3469" t="str">
            <v>N</v>
          </cell>
          <cell r="H3469" t="str">
            <v>N</v>
          </cell>
          <cell r="I3469">
            <v>42979</v>
          </cell>
          <cell r="J3469">
            <v>42997</v>
          </cell>
          <cell r="K3469">
            <v>42997</v>
          </cell>
          <cell r="L3469">
            <v>42997</v>
          </cell>
          <cell r="M3469" t="str">
            <v>Approved/Closed</v>
          </cell>
          <cell r="N3469" t="str">
            <v>Approved/Closed</v>
          </cell>
          <cell r="O3469" t="str">
            <v>Y</v>
          </cell>
          <cell r="P3469" t="str">
            <v>William Johnston</v>
          </cell>
          <cell r="Q3469" t="str">
            <v>BJ101</v>
          </cell>
          <cell r="R3469" t="str">
            <v>Andy Arner</v>
          </cell>
          <cell r="S3469" t="str">
            <v>AA102</v>
          </cell>
        </row>
        <row r="3470">
          <cell r="B3470" t="str">
            <v>419100041727</v>
          </cell>
          <cell r="C3470" t="str">
            <v>PETVET CARE CENTERS PENNSYLVANIA LLC</v>
          </cell>
          <cell r="D3470" t="str">
            <v>SILVER SPRINGS ANIMAL CLINIC</v>
          </cell>
          <cell r="E3470">
            <v>96000</v>
          </cell>
          <cell r="F3470">
            <v>1152000</v>
          </cell>
          <cell r="G3470" t="str">
            <v>Y</v>
          </cell>
          <cell r="H3470" t="str">
            <v>N</v>
          </cell>
          <cell r="I3470">
            <v>42979</v>
          </cell>
          <cell r="J3470">
            <v>42997</v>
          </cell>
          <cell r="K3470">
            <v>42998</v>
          </cell>
          <cell r="L3470">
            <v>42998</v>
          </cell>
          <cell r="M3470">
            <v>43014</v>
          </cell>
          <cell r="N3470">
            <v>43009</v>
          </cell>
          <cell r="O3470" t="str">
            <v>Y</v>
          </cell>
          <cell r="P3470" t="str">
            <v>Chris Frey</v>
          </cell>
          <cell r="Q3470" t="str">
            <v>CF101</v>
          </cell>
          <cell r="R3470" t="str">
            <v>Erick Weinstein</v>
          </cell>
          <cell r="S3470" t="str">
            <v>EW101</v>
          </cell>
          <cell r="T3470" t="str">
            <v xml:space="preserve">KBH Enterprises </v>
          </cell>
          <cell r="U3470" t="str">
            <v>KH101</v>
          </cell>
          <cell r="V3470" t="str">
            <v>PetVet Care Centers</v>
          </cell>
          <cell r="W3470" t="str">
            <v>PETVET</v>
          </cell>
        </row>
        <row r="3471">
          <cell r="B3471" t="str">
            <v>419100041754</v>
          </cell>
          <cell r="C3471" t="str">
            <v>PETVET CARE CENTERS PENNSYLVANIA LLC</v>
          </cell>
          <cell r="D3471" t="str">
            <v>PINE GROVE ANIMAL CLINIC</v>
          </cell>
          <cell r="E3471">
            <v>59000</v>
          </cell>
          <cell r="F3471">
            <v>708000</v>
          </cell>
          <cell r="G3471" t="str">
            <v>Y</v>
          </cell>
          <cell r="H3471" t="str">
            <v>N</v>
          </cell>
          <cell r="I3471">
            <v>42979</v>
          </cell>
          <cell r="J3471">
            <v>42997</v>
          </cell>
          <cell r="K3471">
            <v>42998</v>
          </cell>
          <cell r="L3471">
            <v>42998</v>
          </cell>
          <cell r="M3471">
            <v>43021</v>
          </cell>
          <cell r="N3471">
            <v>43009</v>
          </cell>
          <cell r="O3471" t="str">
            <v>Y</v>
          </cell>
          <cell r="P3471" t="str">
            <v>Chris Frey</v>
          </cell>
          <cell r="Q3471" t="str">
            <v>CF101</v>
          </cell>
          <cell r="R3471" t="str">
            <v>Erick Weinstein</v>
          </cell>
          <cell r="S3471" t="str">
            <v>EW101</v>
          </cell>
          <cell r="T3471" t="str">
            <v xml:space="preserve">KBH Enterprises </v>
          </cell>
          <cell r="U3471" t="str">
            <v>KH101</v>
          </cell>
          <cell r="V3471" t="str">
            <v>PetVet Care Centers</v>
          </cell>
          <cell r="W3471" t="str">
            <v>PETVET</v>
          </cell>
        </row>
        <row r="3472">
          <cell r="B3472" t="str">
            <v>419100041781</v>
          </cell>
          <cell r="C3472" t="str">
            <v>PETVET CARE CENTERS PENNSYLVANIA LLC</v>
          </cell>
          <cell r="D3472" t="str">
            <v>PALMYRA ANIMAL CLINIC</v>
          </cell>
          <cell r="E3472">
            <v>187000</v>
          </cell>
          <cell r="F3472">
            <v>2244000</v>
          </cell>
          <cell r="G3472" t="str">
            <v>Y</v>
          </cell>
          <cell r="H3472" t="str">
            <v>N</v>
          </cell>
          <cell r="I3472">
            <v>42979</v>
          </cell>
          <cell r="J3472">
            <v>42997</v>
          </cell>
          <cell r="K3472">
            <v>42998</v>
          </cell>
          <cell r="L3472">
            <v>42998</v>
          </cell>
          <cell r="M3472">
            <v>43014</v>
          </cell>
          <cell r="N3472">
            <v>43009</v>
          </cell>
          <cell r="O3472" t="str">
            <v>Y</v>
          </cell>
          <cell r="P3472" t="str">
            <v>Chris Frey</v>
          </cell>
          <cell r="Q3472" t="str">
            <v>CF101</v>
          </cell>
          <cell r="R3472" t="str">
            <v>Erick Weinstein</v>
          </cell>
          <cell r="S3472" t="str">
            <v>EW101</v>
          </cell>
          <cell r="T3472" t="str">
            <v xml:space="preserve">KBH Enterprises </v>
          </cell>
          <cell r="U3472" t="str">
            <v>KH101</v>
          </cell>
          <cell r="V3472" t="str">
            <v>PetVet Care Centers</v>
          </cell>
          <cell r="W3472" t="str">
            <v>PETVET</v>
          </cell>
        </row>
        <row r="3473">
          <cell r="B3473" t="str">
            <v>419100041816</v>
          </cell>
          <cell r="C3473" t="str">
            <v>PETVET CARE CENTERS PENNSYLVANIA LLC</v>
          </cell>
          <cell r="D3473" t="str">
            <v>COLONIAL PARK AND ANIMAL CLINIC</v>
          </cell>
          <cell r="E3473">
            <v>141000</v>
          </cell>
          <cell r="F3473">
            <v>1692000</v>
          </cell>
          <cell r="G3473" t="str">
            <v>Y</v>
          </cell>
          <cell r="H3473" t="str">
            <v>N</v>
          </cell>
          <cell r="I3473">
            <v>42979</v>
          </cell>
          <cell r="J3473">
            <v>42997</v>
          </cell>
          <cell r="K3473">
            <v>42998</v>
          </cell>
          <cell r="L3473">
            <v>42998</v>
          </cell>
          <cell r="M3473">
            <v>43008</v>
          </cell>
          <cell r="N3473">
            <v>42979</v>
          </cell>
          <cell r="O3473" t="str">
            <v>Y</v>
          </cell>
          <cell r="P3473" t="str">
            <v>Chris Frey</v>
          </cell>
          <cell r="Q3473" t="str">
            <v>CF101</v>
          </cell>
          <cell r="R3473" t="str">
            <v>Erick Weinstein</v>
          </cell>
          <cell r="S3473" t="str">
            <v>EW101</v>
          </cell>
          <cell r="T3473" t="str">
            <v xml:space="preserve">KBH Enterprises </v>
          </cell>
          <cell r="U3473" t="str">
            <v>KH101</v>
          </cell>
          <cell r="V3473" t="str">
            <v>PetVet Care Centers</v>
          </cell>
          <cell r="W3473" t="str">
            <v>PETVET</v>
          </cell>
        </row>
        <row r="3474">
          <cell r="B3474" t="str">
            <v>419100041843</v>
          </cell>
          <cell r="C3474" t="str">
            <v>ALLIANZ PRECIOUS METALS</v>
          </cell>
          <cell r="D3474" t="str">
            <v>ALLIANZ PRECIOUS METALS</v>
          </cell>
          <cell r="E3474">
            <v>115000</v>
          </cell>
          <cell r="F3474">
            <v>1380000</v>
          </cell>
          <cell r="G3474" t="str">
            <v>Y</v>
          </cell>
          <cell r="H3474" t="str">
            <v>Y</v>
          </cell>
          <cell r="I3474">
            <v>42979</v>
          </cell>
          <cell r="J3474">
            <v>42997</v>
          </cell>
          <cell r="K3474" t="str">
            <v>Withdrawn</v>
          </cell>
          <cell r="L3474" t="str">
            <v>Withdrawn</v>
          </cell>
          <cell r="M3474" t="str">
            <v>Withdrawn</v>
          </cell>
          <cell r="N3474" t="str">
            <v>Withdrawn</v>
          </cell>
          <cell r="O3474" t="str">
            <v>Withdrawn</v>
          </cell>
          <cell r="P3474" t="str">
            <v>Bob Brunhke</v>
          </cell>
          <cell r="Q3474" t="str">
            <v>BB101</v>
          </cell>
          <cell r="R3474" t="str">
            <v>Erick Weinstein</v>
          </cell>
          <cell r="S3474" t="str">
            <v>EW101</v>
          </cell>
        </row>
        <row r="3475">
          <cell r="B3475" t="str">
            <v>419100041870</v>
          </cell>
          <cell r="C3475" t="str">
            <v>CMB INDUSTRIAL EQUIPMENT LLC</v>
          </cell>
          <cell r="D3475" t="str">
            <v>CMB INDUSTRIAL EQUIPMENT LLC</v>
          </cell>
          <cell r="E3475">
            <v>15000</v>
          </cell>
          <cell r="F3475">
            <v>180000</v>
          </cell>
          <cell r="G3475" t="str">
            <v>Y</v>
          </cell>
          <cell r="H3475" t="str">
            <v>Y</v>
          </cell>
          <cell r="I3475">
            <v>42979</v>
          </cell>
          <cell r="J3475">
            <v>42997</v>
          </cell>
          <cell r="K3475">
            <v>42998</v>
          </cell>
          <cell r="L3475">
            <v>42999</v>
          </cell>
          <cell r="M3475">
            <v>43007</v>
          </cell>
          <cell r="N3475">
            <v>42979</v>
          </cell>
          <cell r="O3475" t="str">
            <v>Y</v>
          </cell>
          <cell r="P3475" t="str">
            <v>John Vacca</v>
          </cell>
          <cell r="Q3475" t="str">
            <v>JV101</v>
          </cell>
          <cell r="R3475" t="str">
            <v>Chris Frey</v>
          </cell>
          <cell r="S3475" t="str">
            <v>CF101</v>
          </cell>
        </row>
        <row r="3476">
          <cell r="B3476" t="str">
            <v>419100041905</v>
          </cell>
          <cell r="C3476" t="str">
            <v>NERIO DIGITAL MEDIA LIMITED COMPANY</v>
          </cell>
          <cell r="D3476" t="str">
            <v>AXIONHELP.COM</v>
          </cell>
          <cell r="E3476">
            <v>20000</v>
          </cell>
          <cell r="F3476">
            <v>240000</v>
          </cell>
          <cell r="G3476" t="str">
            <v>N</v>
          </cell>
          <cell r="H3476" t="str">
            <v>N</v>
          </cell>
          <cell r="I3476">
            <v>42979</v>
          </cell>
          <cell r="J3476">
            <v>42998</v>
          </cell>
          <cell r="K3476">
            <v>42998</v>
          </cell>
          <cell r="L3476">
            <v>43010</v>
          </cell>
          <cell r="M3476">
            <v>43021</v>
          </cell>
          <cell r="N3476">
            <v>43009</v>
          </cell>
          <cell r="O3476" t="str">
            <v>Y</v>
          </cell>
          <cell r="P3476" t="str">
            <v>Mobius Payments</v>
          </cell>
          <cell r="Q3476" t="str">
            <v>MOB101</v>
          </cell>
        </row>
        <row r="3477">
          <cell r="B3477" t="str">
            <v>419100041932</v>
          </cell>
          <cell r="C3477" t="str">
            <v>BOHEMIA BAGEL GOURMET INC</v>
          </cell>
          <cell r="D3477" t="str">
            <v>THE GOURMET BAGEL CO</v>
          </cell>
          <cell r="E3477">
            <v>29000</v>
          </cell>
          <cell r="F3477">
            <v>348000</v>
          </cell>
          <cell r="G3477" t="str">
            <v>N</v>
          </cell>
          <cell r="H3477" t="str">
            <v>N</v>
          </cell>
          <cell r="I3477">
            <v>42979</v>
          </cell>
          <cell r="J3477">
            <v>42998</v>
          </cell>
          <cell r="K3477">
            <v>42998</v>
          </cell>
          <cell r="L3477">
            <v>42998</v>
          </cell>
          <cell r="M3477">
            <v>43007</v>
          </cell>
          <cell r="N3477">
            <v>42979</v>
          </cell>
          <cell r="O3477" t="str">
            <v>Y</v>
          </cell>
          <cell r="P3477" t="str">
            <v>Brian Charney</v>
          </cell>
          <cell r="Q3477" t="str">
            <v>BC102</v>
          </cell>
        </row>
        <row r="3478">
          <cell r="B3478" t="str">
            <v>419100041969</v>
          </cell>
          <cell r="C3478" t="str">
            <v>PORTIDA CONSULTANTS LLC</v>
          </cell>
          <cell r="D3478" t="str">
            <v>AJXBILL.COM</v>
          </cell>
          <cell r="E3478">
            <v>50000</v>
          </cell>
          <cell r="F3478">
            <v>600000</v>
          </cell>
          <cell r="G3478" t="str">
            <v>N</v>
          </cell>
          <cell r="H3478" t="str">
            <v>N</v>
          </cell>
          <cell r="I3478">
            <v>42979</v>
          </cell>
          <cell r="J3478">
            <v>42998</v>
          </cell>
          <cell r="K3478">
            <v>42999</v>
          </cell>
          <cell r="L3478">
            <v>43010</v>
          </cell>
          <cell r="M3478">
            <v>43021</v>
          </cell>
          <cell r="N3478">
            <v>43009</v>
          </cell>
          <cell r="O3478" t="str">
            <v>Y</v>
          </cell>
          <cell r="P3478" t="str">
            <v>Joel Paulin</v>
          </cell>
          <cell r="Q3478" t="str">
            <v>JP101</v>
          </cell>
        </row>
        <row r="3479">
          <cell r="B3479" t="str">
            <v>419100041996</v>
          </cell>
          <cell r="C3479" t="str">
            <v>ROBINDEL INC</v>
          </cell>
          <cell r="D3479" t="str">
            <v>CAMP ROBINDEL FOR GIRLS</v>
          </cell>
          <cell r="E3479">
            <v>250000</v>
          </cell>
          <cell r="F3479">
            <v>3000000</v>
          </cell>
          <cell r="G3479" t="str">
            <v>N</v>
          </cell>
          <cell r="H3479" t="str">
            <v>N</v>
          </cell>
          <cell r="I3479">
            <v>42979</v>
          </cell>
          <cell r="J3479">
            <v>42999</v>
          </cell>
          <cell r="K3479">
            <v>42999</v>
          </cell>
          <cell r="L3479">
            <v>43003</v>
          </cell>
          <cell r="M3479">
            <v>43140</v>
          </cell>
          <cell r="N3479">
            <v>43132</v>
          </cell>
          <cell r="O3479" t="str">
            <v>Y</v>
          </cell>
          <cell r="P3479" t="str">
            <v xml:space="preserve">KBH Enterprises </v>
          </cell>
          <cell r="Q3479" t="str">
            <v>KH101</v>
          </cell>
          <cell r="R3479" t="str">
            <v>Erick Weinstein</v>
          </cell>
          <cell r="S3479" t="str">
            <v>EW101</v>
          </cell>
          <cell r="T3479" t="str">
            <v>CampMinder</v>
          </cell>
          <cell r="U3479" t="str">
            <v>CM103</v>
          </cell>
        </row>
        <row r="3480">
          <cell r="B3480" t="str">
            <v>419100042021</v>
          </cell>
          <cell r="C3480" t="str">
            <v>DISCOUNT VET WELLNESS CENTER LLC</v>
          </cell>
          <cell r="D3480" t="str">
            <v>DISCOUNT VET WELLNESS CENTER LLC</v>
          </cell>
          <cell r="E3480">
            <v>45000</v>
          </cell>
          <cell r="F3480">
            <v>540000</v>
          </cell>
          <cell r="G3480" t="str">
            <v>Y</v>
          </cell>
          <cell r="H3480" t="str">
            <v>Y</v>
          </cell>
          <cell r="I3480">
            <v>42979</v>
          </cell>
          <cell r="J3480">
            <v>42999</v>
          </cell>
          <cell r="K3480">
            <v>43000</v>
          </cell>
          <cell r="L3480">
            <v>43000</v>
          </cell>
          <cell r="M3480">
            <v>43021</v>
          </cell>
          <cell r="N3480">
            <v>43009</v>
          </cell>
          <cell r="O3480" t="str">
            <v>Y</v>
          </cell>
          <cell r="P3480" t="str">
            <v>Mike Roberts</v>
          </cell>
          <cell r="Q3480" t="str">
            <v>MR102</v>
          </cell>
          <cell r="R3480" t="str">
            <v>Chris Frey</v>
          </cell>
          <cell r="S3480" t="str">
            <v>CF101</v>
          </cell>
        </row>
        <row r="3481">
          <cell r="B3481" t="str">
            <v>419100042058</v>
          </cell>
          <cell r="C3481" t="str">
            <v>BERZA TLG LLC</v>
          </cell>
          <cell r="D3481" t="str">
            <v>THE LITTLE GYM OF LAKE CHARLES</v>
          </cell>
          <cell r="E3481">
            <v>30000</v>
          </cell>
          <cell r="F3481">
            <v>360000</v>
          </cell>
          <cell r="G3481" t="str">
            <v>N</v>
          </cell>
          <cell r="H3481" t="str">
            <v>N</v>
          </cell>
          <cell r="I3481">
            <v>42979</v>
          </cell>
          <cell r="J3481">
            <v>43000</v>
          </cell>
          <cell r="K3481">
            <v>43000</v>
          </cell>
          <cell r="L3481">
            <v>43000</v>
          </cell>
          <cell r="M3481">
            <v>43021</v>
          </cell>
          <cell r="N3481">
            <v>43009</v>
          </cell>
          <cell r="O3481" t="str">
            <v>Y</v>
          </cell>
          <cell r="P3481" t="str">
            <v xml:space="preserve">KBH Enterprises </v>
          </cell>
          <cell r="Q3481" t="str">
            <v>KH101</v>
          </cell>
          <cell r="R3481" t="str">
            <v>Erick Weinstein</v>
          </cell>
          <cell r="S3481" t="str">
            <v>EW101</v>
          </cell>
          <cell r="T3481" t="str">
            <v>The Little Gym</v>
          </cell>
          <cell r="U3481" t="str">
            <v>TLG101</v>
          </cell>
        </row>
        <row r="3482">
          <cell r="B3482" t="str">
            <v>419100042085</v>
          </cell>
          <cell r="C3482" t="str">
            <v>REDLYN ELECTRIC CORP</v>
          </cell>
          <cell r="D3482" t="str">
            <v>LOUIS SHIFFMAN ELECTRIC</v>
          </cell>
          <cell r="E3482">
            <v>280000</v>
          </cell>
          <cell r="F3482">
            <v>3360000</v>
          </cell>
          <cell r="G3482" t="str">
            <v>Y</v>
          </cell>
          <cell r="H3482" t="str">
            <v>N</v>
          </cell>
          <cell r="I3482">
            <v>42979</v>
          </cell>
          <cell r="J3482">
            <v>43003</v>
          </cell>
          <cell r="K3482">
            <v>43003</v>
          </cell>
          <cell r="L3482">
            <v>43003</v>
          </cell>
          <cell r="M3482">
            <v>43008</v>
          </cell>
          <cell r="N3482">
            <v>42979</v>
          </cell>
          <cell r="O3482" t="str">
            <v>Y</v>
          </cell>
          <cell r="P3482" t="str">
            <v>Brian Charney</v>
          </cell>
          <cell r="Q3482" t="str">
            <v>BC102</v>
          </cell>
        </row>
        <row r="3483">
          <cell r="B3483" t="str">
            <v>419100042110</v>
          </cell>
          <cell r="C3483" t="str">
            <v>RAVEN RECYCLING INC</v>
          </cell>
          <cell r="D3483" t="str">
            <v>RAVEN RECYCLING INC</v>
          </cell>
          <cell r="E3483">
            <v>9000</v>
          </cell>
          <cell r="F3483">
            <v>108000</v>
          </cell>
          <cell r="G3483" t="str">
            <v>Y</v>
          </cell>
          <cell r="H3483" t="str">
            <v>Y</v>
          </cell>
          <cell r="I3483">
            <v>42979</v>
          </cell>
          <cell r="J3483">
            <v>43003</v>
          </cell>
          <cell r="K3483">
            <v>43003</v>
          </cell>
          <cell r="L3483">
            <v>43003</v>
          </cell>
          <cell r="M3483">
            <v>43035</v>
          </cell>
          <cell r="N3483">
            <v>43009</v>
          </cell>
          <cell r="O3483" t="str">
            <v>Y</v>
          </cell>
          <cell r="P3483" t="str">
            <v>Mike Roberts</v>
          </cell>
          <cell r="Q3483" t="str">
            <v>MR102</v>
          </cell>
          <cell r="R3483" t="str">
            <v>Chris Frey</v>
          </cell>
          <cell r="S3483" t="str">
            <v>CF101</v>
          </cell>
        </row>
        <row r="3484">
          <cell r="B3484" t="str">
            <v>419100042147</v>
          </cell>
          <cell r="C3484" t="str">
            <v>RAVEN RECYCLING INC</v>
          </cell>
          <cell r="D3484" t="str">
            <v>RAVEN TOWING &amp; RECOVERY</v>
          </cell>
          <cell r="E3484">
            <v>7000</v>
          </cell>
          <cell r="F3484">
            <v>84000</v>
          </cell>
          <cell r="G3484" t="str">
            <v>N</v>
          </cell>
          <cell r="H3484" t="str">
            <v>N</v>
          </cell>
          <cell r="I3484">
            <v>42979</v>
          </cell>
          <cell r="J3484">
            <v>43003</v>
          </cell>
          <cell r="K3484">
            <v>43003</v>
          </cell>
          <cell r="L3484">
            <v>43003</v>
          </cell>
          <cell r="M3484">
            <v>43039</v>
          </cell>
          <cell r="N3484">
            <v>43009</v>
          </cell>
          <cell r="O3484" t="str">
            <v>Y</v>
          </cell>
          <cell r="P3484" t="str">
            <v>Mike Roberts</v>
          </cell>
          <cell r="Q3484" t="str">
            <v>MR102</v>
          </cell>
          <cell r="R3484" t="str">
            <v>Chris Frey</v>
          </cell>
          <cell r="S3484" t="str">
            <v>CF101</v>
          </cell>
        </row>
        <row r="3485">
          <cell r="B3485" t="str">
            <v>419100042174</v>
          </cell>
          <cell r="C3485" t="str">
            <v>CAMP AUTO &amp; TRUCK PARTS INC</v>
          </cell>
          <cell r="D3485" t="str">
            <v>CAMP AUTO &amp; TRUCK PARTS INC</v>
          </cell>
          <cell r="E3485">
            <v>60000</v>
          </cell>
          <cell r="F3485">
            <v>720000</v>
          </cell>
          <cell r="G3485" t="str">
            <v>Y</v>
          </cell>
          <cell r="H3485" t="str">
            <v>Y</v>
          </cell>
          <cell r="I3485">
            <v>42979</v>
          </cell>
          <cell r="J3485">
            <v>43003</v>
          </cell>
          <cell r="K3485">
            <v>43003</v>
          </cell>
          <cell r="L3485">
            <v>43003</v>
          </cell>
          <cell r="M3485">
            <v>43014</v>
          </cell>
          <cell r="N3485">
            <v>43009</v>
          </cell>
          <cell r="O3485" t="str">
            <v>Y</v>
          </cell>
          <cell r="P3485" t="str">
            <v>Mike Roberts</v>
          </cell>
          <cell r="Q3485" t="str">
            <v>MR102</v>
          </cell>
          <cell r="R3485" t="str">
            <v>Chris Frey</v>
          </cell>
          <cell r="S3485" t="str">
            <v>CF101</v>
          </cell>
        </row>
        <row r="3486">
          <cell r="B3486" t="str">
            <v>419100042209</v>
          </cell>
          <cell r="C3486" t="str">
            <v>PL CAST CORP</v>
          </cell>
          <cell r="D3486" t="str">
            <v>SANGRIA</v>
          </cell>
          <cell r="E3486">
            <v>20000</v>
          </cell>
          <cell r="F3486">
            <v>240000</v>
          </cell>
          <cell r="G3486" t="str">
            <v>Y</v>
          </cell>
          <cell r="H3486" t="str">
            <v>N</v>
          </cell>
          <cell r="I3486">
            <v>42979</v>
          </cell>
          <cell r="J3486">
            <v>43004</v>
          </cell>
          <cell r="K3486">
            <v>43004</v>
          </cell>
          <cell r="L3486">
            <v>43004</v>
          </cell>
          <cell r="M3486">
            <v>43008</v>
          </cell>
          <cell r="N3486">
            <v>42979</v>
          </cell>
          <cell r="O3486" t="str">
            <v>Y</v>
          </cell>
          <cell r="P3486" t="str">
            <v>Tim Platz</v>
          </cell>
          <cell r="Q3486" t="str">
            <v>TP101</v>
          </cell>
          <cell r="R3486" t="str">
            <v>Andy Arner</v>
          </cell>
          <cell r="S3486" t="str">
            <v>AA102</v>
          </cell>
          <cell r="T3486" t="str">
            <v xml:space="preserve">Bethpage FCU </v>
          </cell>
          <cell r="U3486" t="str">
            <v>BFCU</v>
          </cell>
        </row>
        <row r="3487">
          <cell r="B3487" t="str">
            <v>419100042236</v>
          </cell>
          <cell r="C3487" t="str">
            <v>DAF MASK LLC</v>
          </cell>
          <cell r="D3487" t="str">
            <v>DAF MASK LLC</v>
          </cell>
          <cell r="E3487">
            <v>10000</v>
          </cell>
          <cell r="F3487">
            <v>120000</v>
          </cell>
          <cell r="G3487" t="str">
            <v>N</v>
          </cell>
          <cell r="H3487" t="str">
            <v>N</v>
          </cell>
          <cell r="I3487">
            <v>42979</v>
          </cell>
          <cell r="J3487">
            <v>43005</v>
          </cell>
          <cell r="K3487" t="str">
            <v>Withdrawn</v>
          </cell>
          <cell r="L3487" t="str">
            <v>Withdrawn</v>
          </cell>
          <cell r="M3487" t="str">
            <v>Withdrawn</v>
          </cell>
          <cell r="N3487" t="str">
            <v>Withdrawn</v>
          </cell>
          <cell r="O3487" t="str">
            <v>Withdrawn</v>
          </cell>
          <cell r="P3487" t="str">
            <v>Mobius Payments</v>
          </cell>
          <cell r="Q3487" t="str">
            <v>MOB101</v>
          </cell>
        </row>
        <row r="3488">
          <cell r="B3488" t="str">
            <v>419100042263</v>
          </cell>
          <cell r="C3488" t="str">
            <v>TLG OF COLORADO SPRINGS LLC</v>
          </cell>
          <cell r="D3488" t="str">
            <v>THE LITTLE GYM OF COLORADO SPRINGS</v>
          </cell>
          <cell r="E3488">
            <v>30000</v>
          </cell>
          <cell r="F3488">
            <v>360000</v>
          </cell>
          <cell r="G3488" t="str">
            <v>Y</v>
          </cell>
          <cell r="H3488" t="str">
            <v>N</v>
          </cell>
          <cell r="I3488">
            <v>42979</v>
          </cell>
          <cell r="J3488">
            <v>43005</v>
          </cell>
          <cell r="K3488">
            <v>43005</v>
          </cell>
          <cell r="L3488">
            <v>43005</v>
          </cell>
          <cell r="M3488">
            <v>43008</v>
          </cell>
          <cell r="N3488">
            <v>42979</v>
          </cell>
          <cell r="O3488" t="str">
            <v>Y</v>
          </cell>
          <cell r="P3488" t="str">
            <v xml:space="preserve">KBH Enterprises </v>
          </cell>
          <cell r="Q3488" t="str">
            <v>KH101</v>
          </cell>
          <cell r="R3488" t="str">
            <v>Erick Weinstein</v>
          </cell>
          <cell r="S3488" t="str">
            <v>EW101</v>
          </cell>
          <cell r="T3488" t="str">
            <v>The Little Gym</v>
          </cell>
          <cell r="U3488" t="str">
            <v>TLG101</v>
          </cell>
        </row>
        <row r="3489">
          <cell r="B3489" t="str">
            <v>419100042290</v>
          </cell>
          <cell r="C3489" t="str">
            <v>SAVERIA DCA LLC</v>
          </cell>
          <cell r="D3489" t="str">
            <v>SWAROVSKI</v>
          </cell>
          <cell r="E3489">
            <v>100000</v>
          </cell>
          <cell r="F3489">
            <v>1200000</v>
          </cell>
          <cell r="G3489" t="str">
            <v>N</v>
          </cell>
          <cell r="H3489" t="str">
            <v>N</v>
          </cell>
          <cell r="I3489">
            <v>42979</v>
          </cell>
          <cell r="J3489">
            <v>43005</v>
          </cell>
          <cell r="K3489">
            <v>43005</v>
          </cell>
          <cell r="L3489">
            <v>43005</v>
          </cell>
          <cell r="M3489" t="str">
            <v>Approved/Closed</v>
          </cell>
          <cell r="N3489" t="str">
            <v>Approved/Closed</v>
          </cell>
          <cell r="O3489" t="str">
            <v>Y</v>
          </cell>
          <cell r="P3489" t="str">
            <v>Fairway Management Group</v>
          </cell>
          <cell r="Q3489" t="str">
            <v>FMG101</v>
          </cell>
          <cell r="R3489" t="str">
            <v>Andy Arner</v>
          </cell>
          <cell r="S3489" t="str">
            <v>AA102</v>
          </cell>
        </row>
        <row r="3490">
          <cell r="B3490" t="str">
            <v>419100042325</v>
          </cell>
          <cell r="C3490" t="str">
            <v>GUNNISON TRAIL LLC</v>
          </cell>
          <cell r="D3490" t="str">
            <v>FSH1BCS.COM</v>
          </cell>
          <cell r="E3490">
            <v>25000</v>
          </cell>
          <cell r="F3490">
            <v>300000</v>
          </cell>
          <cell r="G3490" t="str">
            <v>N</v>
          </cell>
          <cell r="H3490" t="str">
            <v>N</v>
          </cell>
          <cell r="I3490">
            <v>42979</v>
          </cell>
          <cell r="J3490">
            <v>43005</v>
          </cell>
          <cell r="K3490">
            <v>43005</v>
          </cell>
          <cell r="L3490">
            <v>43012</v>
          </cell>
          <cell r="M3490">
            <v>43069</v>
          </cell>
          <cell r="N3490">
            <v>43040</v>
          </cell>
          <cell r="O3490" t="str">
            <v>Y</v>
          </cell>
          <cell r="P3490" t="str">
            <v>Joel Paulin</v>
          </cell>
          <cell r="Q3490" t="str">
            <v>JP101</v>
          </cell>
        </row>
        <row r="3491">
          <cell r="B3491" t="str">
            <v>419100042352</v>
          </cell>
          <cell r="C3491" t="str">
            <v>LA PLACE INC</v>
          </cell>
          <cell r="D3491" t="str">
            <v>GOSSIP</v>
          </cell>
          <cell r="E3491">
            <v>280000</v>
          </cell>
          <cell r="F3491">
            <v>3360000</v>
          </cell>
          <cell r="G3491" t="str">
            <v>Y</v>
          </cell>
          <cell r="H3491" t="str">
            <v>Y</v>
          </cell>
          <cell r="I3491">
            <v>42979</v>
          </cell>
          <cell r="J3491">
            <v>43005</v>
          </cell>
          <cell r="K3491">
            <v>43006</v>
          </cell>
          <cell r="L3491">
            <v>43007</v>
          </cell>
          <cell r="M3491">
            <v>43063</v>
          </cell>
          <cell r="N3491">
            <v>43040</v>
          </cell>
          <cell r="O3491" t="str">
            <v>Y</v>
          </cell>
          <cell r="P3491" t="str">
            <v>Samantha Taylor Holdings</v>
          </cell>
          <cell r="Q3491" t="str">
            <v>STH101</v>
          </cell>
          <cell r="R3491" t="str">
            <v>Erick Weinstein</v>
          </cell>
          <cell r="S3491" t="str">
            <v>EW101</v>
          </cell>
          <cell r="T3491" t="str">
            <v xml:space="preserve">KBH Enterprises </v>
          </cell>
          <cell r="U3491" t="str">
            <v>KH101</v>
          </cell>
        </row>
        <row r="3492">
          <cell r="B3492" t="str">
            <v>892999914680</v>
          </cell>
          <cell r="C3492" t="str">
            <v>QUINEBAUG VALLEY VETERINARY HOSPITAL LLC</v>
          </cell>
          <cell r="D3492" t="str">
            <v>QUINEBAUG VALLEY VETERINARY HOSPITAL</v>
          </cell>
          <cell r="E3492">
            <v>220000</v>
          </cell>
          <cell r="F3492">
            <v>2640000</v>
          </cell>
          <cell r="G3492" t="str">
            <v>Y</v>
          </cell>
          <cell r="H3492" t="str">
            <v>Y</v>
          </cell>
          <cell r="I3492">
            <v>42979</v>
          </cell>
          <cell r="J3492">
            <v>42985</v>
          </cell>
          <cell r="K3492">
            <v>42985</v>
          </cell>
          <cell r="L3492">
            <v>42985</v>
          </cell>
          <cell r="M3492">
            <v>43000</v>
          </cell>
          <cell r="N3492">
            <v>42979</v>
          </cell>
          <cell r="O3492" t="str">
            <v>Y</v>
          </cell>
          <cell r="P3492" t="str">
            <v>John Vacca</v>
          </cell>
          <cell r="Q3492" t="str">
            <v>JV101</v>
          </cell>
          <cell r="R3492" t="str">
            <v>Chris Frey</v>
          </cell>
          <cell r="S3492" t="str">
            <v>CF101</v>
          </cell>
        </row>
        <row r="3493">
          <cell r="B3493" t="str">
            <v>892999914698</v>
          </cell>
          <cell r="C3493" t="str">
            <v>JMBM ENTERPRISES LLC</v>
          </cell>
          <cell r="D3493" t="str">
            <v>UNISHIPPERS</v>
          </cell>
          <cell r="E3493">
            <v>103000</v>
          </cell>
          <cell r="F3493">
            <v>1236000</v>
          </cell>
          <cell r="G3493" t="str">
            <v>Y</v>
          </cell>
          <cell r="H3493" t="str">
            <v>Y</v>
          </cell>
          <cell r="I3493">
            <v>42979</v>
          </cell>
          <cell r="J3493">
            <v>42985</v>
          </cell>
          <cell r="K3493">
            <v>42985</v>
          </cell>
          <cell r="L3493">
            <v>42985</v>
          </cell>
          <cell r="M3493">
            <v>43000</v>
          </cell>
          <cell r="N3493">
            <v>42979</v>
          </cell>
          <cell r="O3493" t="str">
            <v>Y</v>
          </cell>
          <cell r="P3493" t="str">
            <v>CardWorks Acquiring</v>
          </cell>
          <cell r="Q3493" t="str">
            <v>CWA101</v>
          </cell>
          <cell r="R3493" t="str">
            <v>Frank Sweeney</v>
          </cell>
          <cell r="S3493" t="str">
            <v>FS101</v>
          </cell>
          <cell r="T3493" t="str">
            <v>Erick Weinstein</v>
          </cell>
          <cell r="U3493" t="str">
            <v>EW101</v>
          </cell>
          <cell r="V3493" t="str">
            <v>Unishippers</v>
          </cell>
          <cell r="W3493" t="str">
            <v>USHIP</v>
          </cell>
        </row>
        <row r="3494">
          <cell r="B3494" t="str">
            <v>892999914706</v>
          </cell>
          <cell r="C3494" t="str">
            <v>SABOR DE CUBA RESTAURANT CORP</v>
          </cell>
          <cell r="D3494" t="str">
            <v>SABOR DE CUBA</v>
          </cell>
          <cell r="E3494">
            <v>25000</v>
          </cell>
          <cell r="F3494">
            <v>300000</v>
          </cell>
          <cell r="G3494" t="str">
            <v>Y</v>
          </cell>
          <cell r="H3494" t="str">
            <v>N</v>
          </cell>
          <cell r="I3494">
            <v>42979</v>
          </cell>
          <cell r="J3494">
            <v>42986</v>
          </cell>
          <cell r="K3494">
            <v>42986</v>
          </cell>
          <cell r="L3494">
            <v>42986</v>
          </cell>
          <cell r="M3494">
            <v>43035</v>
          </cell>
          <cell r="N3494">
            <v>43009</v>
          </cell>
          <cell r="O3494" t="str">
            <v>Y</v>
          </cell>
          <cell r="P3494" t="str">
            <v>Jorge Pignanelli</v>
          </cell>
          <cell r="Q3494" t="str">
            <v>JP103</v>
          </cell>
          <cell r="R3494" t="str">
            <v>Erick Weinstein</v>
          </cell>
          <cell r="S3494" t="str">
            <v>EW101</v>
          </cell>
          <cell r="T3494" t="str">
            <v>CC Processing POS</v>
          </cell>
          <cell r="U3494" t="str">
            <v>CCPPOS</v>
          </cell>
        </row>
        <row r="3495">
          <cell r="B3495" t="str">
            <v>892999914714</v>
          </cell>
          <cell r="C3495" t="str">
            <v>REBEKAH HARRIS DVM PLLC</v>
          </cell>
          <cell r="D3495" t="str">
            <v>TRENTON VETERINARY HOSPITAL</v>
          </cell>
          <cell r="E3495">
            <v>50000</v>
          </cell>
          <cell r="F3495">
            <v>600000</v>
          </cell>
          <cell r="G3495" t="str">
            <v>Y</v>
          </cell>
          <cell r="H3495" t="str">
            <v>Y</v>
          </cell>
          <cell r="I3495">
            <v>42979</v>
          </cell>
          <cell r="J3495">
            <v>42986</v>
          </cell>
          <cell r="K3495">
            <v>42986</v>
          </cell>
          <cell r="L3495">
            <v>42986</v>
          </cell>
          <cell r="M3495">
            <v>43007</v>
          </cell>
          <cell r="N3495">
            <v>42979</v>
          </cell>
          <cell r="O3495" t="str">
            <v>Y</v>
          </cell>
          <cell r="P3495" t="str">
            <v>Chris Frey</v>
          </cell>
          <cell r="Q3495" t="str">
            <v>CF101</v>
          </cell>
        </row>
        <row r="3496">
          <cell r="B3496" t="str">
            <v>892999914722</v>
          </cell>
          <cell r="C3496" t="str">
            <v>A TEAM NUTRITION OCEANSIDE INC</v>
          </cell>
          <cell r="D3496" t="str">
            <v>TOTAL NUTRITION</v>
          </cell>
          <cell r="E3496">
            <v>30000</v>
          </cell>
          <cell r="F3496">
            <v>360000</v>
          </cell>
          <cell r="G3496" t="str">
            <v>Y</v>
          </cell>
          <cell r="H3496" t="str">
            <v>Y</v>
          </cell>
          <cell r="I3496">
            <v>42979</v>
          </cell>
          <cell r="J3496">
            <v>42991</v>
          </cell>
          <cell r="K3496">
            <v>42992</v>
          </cell>
          <cell r="L3496">
            <v>42992</v>
          </cell>
          <cell r="M3496" t="str">
            <v>Approved/Closed</v>
          </cell>
          <cell r="N3496" t="str">
            <v>Approved/Closed</v>
          </cell>
          <cell r="O3496" t="str">
            <v>Y</v>
          </cell>
          <cell r="P3496" t="str">
            <v>Frank Sweeney</v>
          </cell>
          <cell r="Q3496" t="str">
            <v>FS101</v>
          </cell>
          <cell r="R3496" t="str">
            <v xml:space="preserve">KBH Enterprises </v>
          </cell>
          <cell r="S3496" t="str">
            <v>KH101</v>
          </cell>
        </row>
        <row r="3497">
          <cell r="B3497" t="str">
            <v>892999914730</v>
          </cell>
          <cell r="C3497" t="str">
            <v>TOTAL NUTRITION LONG ISLAND INC</v>
          </cell>
          <cell r="D3497" t="str">
            <v>TOTAL NUTRITION LONG ISLAND INC</v>
          </cell>
          <cell r="E3497">
            <v>30000</v>
          </cell>
          <cell r="F3497">
            <v>360000</v>
          </cell>
          <cell r="G3497" t="str">
            <v>N</v>
          </cell>
          <cell r="H3497" t="str">
            <v>N</v>
          </cell>
          <cell r="I3497">
            <v>42979</v>
          </cell>
          <cell r="J3497">
            <v>42991</v>
          </cell>
          <cell r="K3497">
            <v>42992</v>
          </cell>
          <cell r="L3497">
            <v>42992</v>
          </cell>
          <cell r="M3497" t="str">
            <v>Approved/Closed</v>
          </cell>
          <cell r="N3497" t="str">
            <v>Approved/Closed</v>
          </cell>
          <cell r="O3497" t="str">
            <v>Y</v>
          </cell>
          <cell r="P3497" t="str">
            <v>Frank Sweeney</v>
          </cell>
          <cell r="Q3497" t="str">
            <v>FS101</v>
          </cell>
          <cell r="R3497" t="str">
            <v xml:space="preserve">KBH Enterprises </v>
          </cell>
          <cell r="S3497" t="str">
            <v>KH101</v>
          </cell>
        </row>
        <row r="3498">
          <cell r="B3498" t="str">
            <v>892999914748</v>
          </cell>
          <cell r="C3498" t="str">
            <v>HARRIMAN AUTO SPA SERVICES INC</v>
          </cell>
          <cell r="D3498" t="str">
            <v>HARRIMAN AUTO SPA SERVICES INC</v>
          </cell>
          <cell r="E3498">
            <v>15000</v>
          </cell>
          <cell r="F3498">
            <v>180000</v>
          </cell>
          <cell r="G3498" t="str">
            <v>Y</v>
          </cell>
          <cell r="H3498" t="str">
            <v>N</v>
          </cell>
          <cell r="I3498">
            <v>42979</v>
          </cell>
          <cell r="J3498">
            <v>42992</v>
          </cell>
          <cell r="K3498">
            <v>42992</v>
          </cell>
          <cell r="L3498">
            <v>42992</v>
          </cell>
          <cell r="M3498">
            <v>43000</v>
          </cell>
          <cell r="N3498">
            <v>42979</v>
          </cell>
          <cell r="O3498" t="str">
            <v>Y</v>
          </cell>
          <cell r="P3498" t="str">
            <v>John Vacca</v>
          </cell>
          <cell r="Q3498" t="str">
            <v>JV101</v>
          </cell>
          <cell r="R3498" t="str">
            <v>Erick Weinstein</v>
          </cell>
          <cell r="S3498" t="str">
            <v>EW101</v>
          </cell>
        </row>
        <row r="3499">
          <cell r="B3499" t="str">
            <v>892999914755</v>
          </cell>
          <cell r="C3499" t="str">
            <v>JESSES POWERSHOP INC</v>
          </cell>
          <cell r="D3499" t="str">
            <v>JESSES POWERSHOP INC</v>
          </cell>
          <cell r="E3499">
            <v>70000</v>
          </cell>
          <cell r="F3499">
            <v>840000</v>
          </cell>
          <cell r="G3499" t="str">
            <v>Y</v>
          </cell>
          <cell r="H3499" t="str">
            <v>Y</v>
          </cell>
          <cell r="I3499">
            <v>42979</v>
          </cell>
          <cell r="J3499">
            <v>42996</v>
          </cell>
          <cell r="K3499">
            <v>42997</v>
          </cell>
          <cell r="L3499">
            <v>42997</v>
          </cell>
          <cell r="M3499">
            <v>43007</v>
          </cell>
          <cell r="N3499">
            <v>42979</v>
          </cell>
          <cell r="O3499" t="str">
            <v>Y</v>
          </cell>
          <cell r="P3499" t="str">
            <v>John Vacca</v>
          </cell>
          <cell r="Q3499" t="str">
            <v>JV101</v>
          </cell>
          <cell r="R3499" t="str">
            <v>Chris Frey</v>
          </cell>
          <cell r="S3499" t="str">
            <v>CF101</v>
          </cell>
        </row>
        <row r="3500">
          <cell r="B3500" t="str">
            <v>892999914763</v>
          </cell>
          <cell r="C3500" t="str">
            <v>INVITED ESTATE SALES BY TRACY JORDAN</v>
          </cell>
          <cell r="D3500" t="str">
            <v>INVITED ESTATE SALES</v>
          </cell>
          <cell r="E3500">
            <v>40000</v>
          </cell>
          <cell r="F3500">
            <v>480000</v>
          </cell>
          <cell r="G3500" t="str">
            <v>Y</v>
          </cell>
          <cell r="H3500" t="str">
            <v>Y</v>
          </cell>
          <cell r="I3500">
            <v>42979</v>
          </cell>
          <cell r="J3500">
            <v>42996</v>
          </cell>
          <cell r="K3500">
            <v>42997</v>
          </cell>
          <cell r="L3500">
            <v>42997</v>
          </cell>
          <cell r="M3500">
            <v>43000</v>
          </cell>
          <cell r="N3500">
            <v>42979</v>
          </cell>
          <cell r="O3500" t="str">
            <v>Y</v>
          </cell>
          <cell r="P3500" t="str">
            <v>Alan Goldberg</v>
          </cell>
          <cell r="Q3500" t="str">
            <v>AG101</v>
          </cell>
          <cell r="R3500" t="str">
            <v>Andy Arner</v>
          </cell>
          <cell r="S3500" t="str">
            <v>AA102</v>
          </cell>
        </row>
        <row r="3501">
          <cell r="B3501" t="str">
            <v>892999914771</v>
          </cell>
          <cell r="C3501" t="str">
            <v>DR. CHARLENE S BERKMAN DMD</v>
          </cell>
          <cell r="D3501" t="str">
            <v>DR. CHARLENE S BERKMAN DMD</v>
          </cell>
          <cell r="E3501">
            <v>17000</v>
          </cell>
          <cell r="F3501">
            <v>204000</v>
          </cell>
          <cell r="G3501" t="str">
            <v>Y</v>
          </cell>
          <cell r="H3501" t="str">
            <v>Y</v>
          </cell>
          <cell r="I3501">
            <v>42979</v>
          </cell>
          <cell r="J3501">
            <v>43004</v>
          </cell>
          <cell r="K3501">
            <v>43004</v>
          </cell>
          <cell r="L3501">
            <v>43004</v>
          </cell>
          <cell r="M3501">
            <v>43007</v>
          </cell>
          <cell r="N3501">
            <v>42979</v>
          </cell>
          <cell r="O3501" t="str">
            <v>Y</v>
          </cell>
          <cell r="P3501" t="str">
            <v>Alan Goldberg</v>
          </cell>
          <cell r="Q3501" t="str">
            <v>AG101</v>
          </cell>
          <cell r="R3501" t="str">
            <v>Andy Arner</v>
          </cell>
          <cell r="S3501" t="str">
            <v>AA102</v>
          </cell>
          <cell r="T3501" t="str">
            <v>Tim Platz</v>
          </cell>
          <cell r="U3501" t="str">
            <v>TP101</v>
          </cell>
        </row>
        <row r="3502">
          <cell r="B3502" t="str">
            <v>892999914789</v>
          </cell>
          <cell r="C3502" t="str">
            <v>DOCKSIDE DISCOUNTS LLC</v>
          </cell>
          <cell r="D3502" t="str">
            <v>DOCKSIDE DISCOUNTS</v>
          </cell>
          <cell r="E3502">
            <v>10000</v>
          </cell>
          <cell r="F3502">
            <v>120000</v>
          </cell>
          <cell r="G3502" t="str">
            <v>N</v>
          </cell>
          <cell r="H3502" t="str">
            <v>N</v>
          </cell>
          <cell r="I3502">
            <v>42979</v>
          </cell>
          <cell r="J3502">
            <v>43005</v>
          </cell>
          <cell r="K3502">
            <v>43025</v>
          </cell>
          <cell r="L3502">
            <v>43025</v>
          </cell>
          <cell r="M3502">
            <v>43091</v>
          </cell>
          <cell r="N3502">
            <v>43070</v>
          </cell>
          <cell r="O3502" t="str">
            <v>Y</v>
          </cell>
          <cell r="P3502" t="str">
            <v>CardWorks Acquiring</v>
          </cell>
          <cell r="Q3502" t="str">
            <v>CWA101</v>
          </cell>
        </row>
        <row r="3503">
          <cell r="B3503" t="str">
            <v>892999914797</v>
          </cell>
          <cell r="C3503" t="str">
            <v>MJS STEEL CITY</v>
          </cell>
          <cell r="D3503" t="str">
            <v>MJS STEEL CITY</v>
          </cell>
          <cell r="E3503">
            <v>25600</v>
          </cell>
          <cell r="F3503">
            <v>307200</v>
          </cell>
          <cell r="G3503" t="str">
            <v>Y</v>
          </cell>
          <cell r="H3503" t="str">
            <v>Y</v>
          </cell>
          <cell r="I3503">
            <v>42979</v>
          </cell>
          <cell r="J3503">
            <v>43005</v>
          </cell>
          <cell r="K3503">
            <v>43006</v>
          </cell>
          <cell r="L3503">
            <v>43006</v>
          </cell>
          <cell r="M3503" t="str">
            <v>Approved/Closed</v>
          </cell>
          <cell r="N3503" t="str">
            <v>Approved/Closed</v>
          </cell>
          <cell r="O3503" t="str">
            <v>Y</v>
          </cell>
          <cell r="P3503" t="str">
            <v>William Johnston</v>
          </cell>
          <cell r="Q3503" t="str">
            <v>BJ101</v>
          </cell>
          <cell r="R3503" t="str">
            <v>Andy Arner</v>
          </cell>
          <cell r="S3503" t="str">
            <v>AA102</v>
          </cell>
        </row>
        <row r="3504">
          <cell r="B3504" t="str">
            <v>892999914805</v>
          </cell>
          <cell r="C3504" t="str">
            <v>KANKAKEE ANIMAL HOSPITAL LLC</v>
          </cell>
          <cell r="D3504" t="str">
            <v>KANKAKEE ANIMAL HOSPITAL LLC</v>
          </cell>
          <cell r="E3504">
            <v>91000</v>
          </cell>
          <cell r="F3504">
            <v>1092000</v>
          </cell>
          <cell r="G3504" t="str">
            <v>Y</v>
          </cell>
          <cell r="H3504" t="str">
            <v>Y</v>
          </cell>
          <cell r="I3504">
            <v>42979</v>
          </cell>
          <cell r="J3504">
            <v>43006</v>
          </cell>
          <cell r="K3504">
            <v>43007</v>
          </cell>
          <cell r="L3504">
            <v>43007</v>
          </cell>
          <cell r="M3504">
            <v>43035</v>
          </cell>
          <cell r="N3504">
            <v>43009</v>
          </cell>
          <cell r="O3504" t="str">
            <v>Y</v>
          </cell>
          <cell r="P3504" t="str">
            <v>Mike Roberts</v>
          </cell>
          <cell r="Q3504" t="str">
            <v>MR102</v>
          </cell>
          <cell r="R3504" t="str">
            <v>Chris Frey</v>
          </cell>
          <cell r="S3504" t="str">
            <v>CF101</v>
          </cell>
        </row>
        <row r="3505">
          <cell r="B3505" t="str">
            <v>892999914813</v>
          </cell>
          <cell r="C3505" t="str">
            <v>CRC LOGISTICS INC</v>
          </cell>
          <cell r="D3505" t="str">
            <v>UNISHIPPERS</v>
          </cell>
          <cell r="E3505">
            <v>110000</v>
          </cell>
          <cell r="F3505">
            <v>1320000</v>
          </cell>
          <cell r="G3505" t="str">
            <v>Y</v>
          </cell>
          <cell r="H3505" t="str">
            <v>N</v>
          </cell>
          <cell r="I3505">
            <v>42979</v>
          </cell>
          <cell r="J3505">
            <v>43007</v>
          </cell>
          <cell r="K3505">
            <v>43007</v>
          </cell>
          <cell r="L3505">
            <v>43007</v>
          </cell>
          <cell r="M3505">
            <v>43014</v>
          </cell>
          <cell r="N3505">
            <v>43009</v>
          </cell>
          <cell r="O3505" t="str">
            <v>Y</v>
          </cell>
          <cell r="P3505" t="str">
            <v>CardWorks Acquiring</v>
          </cell>
          <cell r="Q3505" t="str">
            <v>CWA101</v>
          </cell>
          <cell r="R3505" t="str">
            <v>Frank Sweeney</v>
          </cell>
          <cell r="S3505" t="str">
            <v>FS101</v>
          </cell>
          <cell r="T3505" t="str">
            <v>Erick Weinstein</v>
          </cell>
          <cell r="U3505" t="str">
            <v>EW101</v>
          </cell>
          <cell r="V3505" t="str">
            <v>Unishippers</v>
          </cell>
          <cell r="W3505" t="str">
            <v>USHIP</v>
          </cell>
        </row>
        <row r="3506">
          <cell r="B3506" t="str">
            <v>419100041558</v>
          </cell>
          <cell r="C3506" t="str">
            <v>A &amp; W REMOLDING LLC</v>
          </cell>
          <cell r="D3506" t="str">
            <v>SYOSSET KITCHEN &amp; BATH</v>
          </cell>
          <cell r="E3506">
            <v>11000</v>
          </cell>
          <cell r="F3506">
            <v>132000</v>
          </cell>
          <cell r="G3506" t="str">
            <v>N</v>
          </cell>
          <cell r="H3506" t="str">
            <v>N</v>
          </cell>
          <cell r="I3506">
            <v>43009</v>
          </cell>
          <cell r="J3506">
            <v>43010</v>
          </cell>
          <cell r="K3506">
            <v>43011</v>
          </cell>
          <cell r="L3506">
            <v>43011</v>
          </cell>
          <cell r="M3506">
            <v>43021</v>
          </cell>
          <cell r="N3506">
            <v>43009</v>
          </cell>
          <cell r="O3506" t="str">
            <v>Y</v>
          </cell>
          <cell r="P3506" t="str">
            <v>Brian Hanson</v>
          </cell>
          <cell r="Q3506" t="str">
            <v>BH101</v>
          </cell>
          <cell r="R3506" t="str">
            <v>Andy Arner</v>
          </cell>
          <cell r="S3506" t="str">
            <v>AA102</v>
          </cell>
        </row>
        <row r="3507">
          <cell r="B3507" t="str">
            <v>419100041567</v>
          </cell>
          <cell r="C3507" t="str">
            <v>2523 E ANAHEIM INC</v>
          </cell>
          <cell r="D3507" t="str">
            <v>XS BAR LOUNGE &amp; GRILL</v>
          </cell>
          <cell r="E3507">
            <v>16000</v>
          </cell>
          <cell r="F3507">
            <v>192000</v>
          </cell>
          <cell r="G3507" t="str">
            <v>Y</v>
          </cell>
          <cell r="H3507" t="str">
            <v>Y</v>
          </cell>
          <cell r="I3507">
            <v>43009</v>
          </cell>
          <cell r="J3507">
            <v>43025</v>
          </cell>
          <cell r="K3507">
            <v>43025</v>
          </cell>
          <cell r="L3507">
            <v>43025</v>
          </cell>
          <cell r="M3507">
            <v>43035</v>
          </cell>
          <cell r="N3507">
            <v>43009</v>
          </cell>
          <cell r="O3507" t="str">
            <v>Y</v>
          </cell>
          <cell r="P3507" t="str">
            <v>Mobius Payments</v>
          </cell>
          <cell r="Q3507" t="str">
            <v>MOB101</v>
          </cell>
        </row>
        <row r="3508">
          <cell r="B3508" t="str">
            <v>419100041585</v>
          </cell>
          <cell r="C3508" t="str">
            <v>PETVET CARE CENTERS CALIFORNIA INC</v>
          </cell>
          <cell r="D3508" t="str">
            <v>OCEANSIDE VETERINARY HOSPITAL</v>
          </cell>
          <cell r="E3508">
            <v>157000</v>
          </cell>
          <cell r="F3508">
            <v>1884000</v>
          </cell>
          <cell r="G3508" t="str">
            <v>Y</v>
          </cell>
          <cell r="H3508" t="str">
            <v>N</v>
          </cell>
          <cell r="I3508">
            <v>43009</v>
          </cell>
          <cell r="J3508">
            <v>43010</v>
          </cell>
          <cell r="K3508">
            <v>43010</v>
          </cell>
          <cell r="L3508">
            <v>43010</v>
          </cell>
          <cell r="M3508">
            <v>43021</v>
          </cell>
          <cell r="N3508">
            <v>43009</v>
          </cell>
          <cell r="O3508" t="str">
            <v>Y</v>
          </cell>
          <cell r="P3508" t="str">
            <v>Chris Frey</v>
          </cell>
          <cell r="Q3508" t="str">
            <v>CF101</v>
          </cell>
          <cell r="R3508" t="str">
            <v>Erick Weinstein</v>
          </cell>
          <cell r="S3508" t="str">
            <v>EW101</v>
          </cell>
          <cell r="T3508" t="str">
            <v xml:space="preserve">KBH Enterprises </v>
          </cell>
          <cell r="U3508" t="str">
            <v>KH101</v>
          </cell>
          <cell r="V3508" t="str">
            <v>PetVet Care Centers</v>
          </cell>
          <cell r="W3508" t="str">
            <v>PETVET</v>
          </cell>
        </row>
        <row r="3509">
          <cell r="B3509" t="str">
            <v>419100041594</v>
          </cell>
          <cell r="C3509" t="str">
            <v>INTERNATIONAL WEB MARKETING INC</v>
          </cell>
          <cell r="D3509" t="str">
            <v>MEGAHOST.ZONE</v>
          </cell>
          <cell r="E3509">
            <v>50000</v>
          </cell>
          <cell r="F3509">
            <v>600000</v>
          </cell>
          <cell r="G3509" t="str">
            <v>Y</v>
          </cell>
          <cell r="H3509" t="str">
            <v>Y</v>
          </cell>
          <cell r="I3509">
            <v>43009</v>
          </cell>
          <cell r="J3509">
            <v>43025</v>
          </cell>
          <cell r="K3509" t="str">
            <v>Withdrawn</v>
          </cell>
          <cell r="L3509" t="str">
            <v>Withdrawn</v>
          </cell>
          <cell r="M3509" t="str">
            <v>Withdrawn</v>
          </cell>
          <cell r="N3509" t="str">
            <v>Withdrawn</v>
          </cell>
          <cell r="O3509" t="str">
            <v>Withdrawn</v>
          </cell>
          <cell r="P3509" t="str">
            <v>Joel Paulin</v>
          </cell>
          <cell r="Q3509" t="str">
            <v>JP101</v>
          </cell>
        </row>
        <row r="3510">
          <cell r="B3510" t="str">
            <v>419100041610</v>
          </cell>
          <cell r="C3510" t="str">
            <v>PETVET CARE CENTERS CALIFORNIA INC</v>
          </cell>
          <cell r="D3510" t="str">
            <v>ADVANCED CARE VETERINARY HOSPITAL</v>
          </cell>
          <cell r="E3510">
            <v>100000</v>
          </cell>
          <cell r="F3510">
            <v>1200000</v>
          </cell>
          <cell r="G3510" t="str">
            <v>Y</v>
          </cell>
          <cell r="H3510" t="str">
            <v>N</v>
          </cell>
          <cell r="I3510">
            <v>43009</v>
          </cell>
          <cell r="J3510">
            <v>43010</v>
          </cell>
          <cell r="K3510">
            <v>43010</v>
          </cell>
          <cell r="L3510">
            <v>43010</v>
          </cell>
          <cell r="M3510">
            <v>43021</v>
          </cell>
          <cell r="N3510">
            <v>43009</v>
          </cell>
          <cell r="O3510" t="str">
            <v>Y</v>
          </cell>
          <cell r="P3510" t="str">
            <v>Chris Frey</v>
          </cell>
          <cell r="Q3510" t="str">
            <v>CF101</v>
          </cell>
          <cell r="R3510" t="str">
            <v>Erick Weinstein</v>
          </cell>
          <cell r="S3510" t="str">
            <v>EW101</v>
          </cell>
          <cell r="T3510" t="str">
            <v xml:space="preserve">KBH Enterprises </v>
          </cell>
          <cell r="U3510" t="str">
            <v>KH101</v>
          </cell>
          <cell r="V3510" t="str">
            <v>PetVet Care Centers</v>
          </cell>
          <cell r="W3510" t="str">
            <v>PETVET</v>
          </cell>
        </row>
        <row r="3511">
          <cell r="B3511" t="str">
            <v>419100041629</v>
          </cell>
          <cell r="C3511" t="str">
            <v>JEFFREY G LERMAN PC</v>
          </cell>
          <cell r="D3511" t="str">
            <v>JEFFREY G LERMAN PC</v>
          </cell>
          <cell r="E3511">
            <v>45000</v>
          </cell>
          <cell r="F3511">
            <v>540000</v>
          </cell>
          <cell r="G3511" t="str">
            <v>Y</v>
          </cell>
          <cell r="H3511" t="str">
            <v>N</v>
          </cell>
          <cell r="I3511">
            <v>43009</v>
          </cell>
          <cell r="J3511">
            <v>43026</v>
          </cell>
          <cell r="K3511">
            <v>43032</v>
          </cell>
          <cell r="L3511">
            <v>43035</v>
          </cell>
          <cell r="M3511">
            <v>43105</v>
          </cell>
          <cell r="N3511">
            <v>43101</v>
          </cell>
          <cell r="O3511" t="str">
            <v>Y</v>
          </cell>
          <cell r="P3511" t="str">
            <v>Pillar Payments</v>
          </cell>
          <cell r="Q3511" t="str">
            <v>PP104</v>
          </cell>
          <cell r="R3511" t="str">
            <v>Erick Weinstein</v>
          </cell>
          <cell r="S3511" t="str">
            <v>EW101</v>
          </cell>
        </row>
        <row r="3512">
          <cell r="B3512" t="str">
            <v>419100041647</v>
          </cell>
          <cell r="C3512" t="str">
            <v>ZILKHA RADIOLOGY PC</v>
          </cell>
          <cell r="D3512" t="str">
            <v>ZILKHA RADIOLOGY PC</v>
          </cell>
          <cell r="E3512">
            <v>55000</v>
          </cell>
          <cell r="F3512">
            <v>660000</v>
          </cell>
          <cell r="G3512" t="str">
            <v>Y</v>
          </cell>
          <cell r="H3512" t="str">
            <v>Y</v>
          </cell>
          <cell r="I3512">
            <v>43009</v>
          </cell>
          <cell r="J3512">
            <v>43010</v>
          </cell>
          <cell r="K3512">
            <v>43010</v>
          </cell>
          <cell r="L3512">
            <v>43010</v>
          </cell>
          <cell r="M3512">
            <v>43077</v>
          </cell>
          <cell r="N3512">
            <v>43070</v>
          </cell>
          <cell r="O3512" t="str">
            <v>Y</v>
          </cell>
          <cell r="P3512" t="str">
            <v>Tim Platz</v>
          </cell>
          <cell r="Q3512" t="str">
            <v>TP101</v>
          </cell>
          <cell r="R3512" t="str">
            <v>Andy Arner</v>
          </cell>
          <cell r="S3512" t="str">
            <v>AA102</v>
          </cell>
          <cell r="T3512" t="str">
            <v xml:space="preserve">Bethpage FCU </v>
          </cell>
          <cell r="U3512" t="str">
            <v>BFCU</v>
          </cell>
        </row>
        <row r="3513">
          <cell r="B3513" t="str">
            <v>419100041656</v>
          </cell>
          <cell r="C3513" t="str">
            <v>SAN FRANCISCO COMMUNITY ACUPUNCTURE</v>
          </cell>
          <cell r="D3513" t="str">
            <v>SAN FRANCISCO COMMUNITY ACUPUNCTURE</v>
          </cell>
          <cell r="E3513">
            <v>22664.350000000002</v>
          </cell>
          <cell r="F3513">
            <v>271972.2</v>
          </cell>
          <cell r="G3513" t="str">
            <v>Y</v>
          </cell>
          <cell r="H3513" t="str">
            <v>Y</v>
          </cell>
          <cell r="I3513">
            <v>43009</v>
          </cell>
          <cell r="J3513">
            <v>43027</v>
          </cell>
          <cell r="K3513">
            <v>43028</v>
          </cell>
          <cell r="L3513">
            <v>43028</v>
          </cell>
          <cell r="M3513">
            <v>43126</v>
          </cell>
          <cell r="N3513">
            <v>43101</v>
          </cell>
          <cell r="O3513" t="str">
            <v>Y</v>
          </cell>
          <cell r="P3513" t="str">
            <v>Mobius Payments</v>
          </cell>
          <cell r="Q3513" t="str">
            <v>MOB101</v>
          </cell>
        </row>
        <row r="3514">
          <cell r="B3514" t="str">
            <v>419100041674</v>
          </cell>
          <cell r="C3514" t="str">
            <v>ZILKHA RADIOLOGY PC</v>
          </cell>
          <cell r="D3514" t="str">
            <v>ZILKHA RADIOLOGY PC</v>
          </cell>
          <cell r="E3514">
            <v>55000</v>
          </cell>
          <cell r="F3514">
            <v>660000</v>
          </cell>
          <cell r="G3514" t="str">
            <v>Y</v>
          </cell>
          <cell r="H3514" t="str">
            <v>Y</v>
          </cell>
          <cell r="I3514">
            <v>43009</v>
          </cell>
          <cell r="J3514">
            <v>43010</v>
          </cell>
          <cell r="K3514">
            <v>43010</v>
          </cell>
          <cell r="L3514">
            <v>43010</v>
          </cell>
          <cell r="M3514">
            <v>43063</v>
          </cell>
          <cell r="N3514">
            <v>43040</v>
          </cell>
          <cell r="O3514" t="str">
            <v>Y</v>
          </cell>
          <cell r="P3514" t="str">
            <v>Tim Platz</v>
          </cell>
          <cell r="Q3514" t="str">
            <v>TP101</v>
          </cell>
          <cell r="R3514" t="str">
            <v>Andy Arner</v>
          </cell>
          <cell r="S3514" t="str">
            <v>AA102</v>
          </cell>
          <cell r="T3514" t="str">
            <v xml:space="preserve">Bethpage FCU </v>
          </cell>
          <cell r="U3514" t="str">
            <v>BFCU</v>
          </cell>
        </row>
        <row r="3515">
          <cell r="B3515" t="str">
            <v>419100041683</v>
          </cell>
          <cell r="C3515" t="str">
            <v>REBEKAH SITTY LAC</v>
          </cell>
          <cell r="D3515" t="str">
            <v>REBEKAH SITTY LAC</v>
          </cell>
          <cell r="E3515">
            <v>5828</v>
          </cell>
          <cell r="F3515">
            <v>69936</v>
          </cell>
          <cell r="G3515" t="str">
            <v>Y</v>
          </cell>
          <cell r="H3515" t="str">
            <v>Y</v>
          </cell>
          <cell r="I3515">
            <v>43009</v>
          </cell>
          <cell r="J3515">
            <v>43027</v>
          </cell>
          <cell r="K3515">
            <v>43028</v>
          </cell>
          <cell r="L3515">
            <v>43028</v>
          </cell>
          <cell r="M3515" t="str">
            <v>Approved/Closed</v>
          </cell>
          <cell r="N3515" t="str">
            <v>Approved/Closed</v>
          </cell>
          <cell r="O3515" t="str">
            <v>Y</v>
          </cell>
          <cell r="P3515" t="str">
            <v>Mobius Payments</v>
          </cell>
          <cell r="Q3515" t="str">
            <v>MOB101</v>
          </cell>
        </row>
        <row r="3516">
          <cell r="B3516" t="str">
            <v>419100041709</v>
          </cell>
          <cell r="C3516" t="str">
            <v>TL PROCESSING INC</v>
          </cell>
          <cell r="D3516" t="str">
            <v>CHRGWEB.COM</v>
          </cell>
          <cell r="E3516">
            <v>20000</v>
          </cell>
          <cell r="F3516">
            <v>240000</v>
          </cell>
          <cell r="G3516" t="str">
            <v>N</v>
          </cell>
          <cell r="H3516" t="str">
            <v>N</v>
          </cell>
          <cell r="I3516">
            <v>43009</v>
          </cell>
          <cell r="J3516">
            <v>43010</v>
          </cell>
          <cell r="K3516">
            <v>43011</v>
          </cell>
          <cell r="L3516">
            <v>43012</v>
          </cell>
          <cell r="M3516">
            <v>43028</v>
          </cell>
          <cell r="N3516">
            <v>43009</v>
          </cell>
          <cell r="O3516" t="str">
            <v>Y</v>
          </cell>
          <cell r="P3516" t="str">
            <v>Mobius Payments</v>
          </cell>
          <cell r="Q3516" t="str">
            <v>MOB101</v>
          </cell>
        </row>
        <row r="3517">
          <cell r="B3517" t="str">
            <v>419100041718</v>
          </cell>
          <cell r="C3517" t="str">
            <v>REBECCA RIZETTA LAC</v>
          </cell>
          <cell r="D3517" t="str">
            <v>REBECCA RIZETTA LAC</v>
          </cell>
          <cell r="E3517">
            <v>5840</v>
          </cell>
          <cell r="F3517">
            <v>70080</v>
          </cell>
          <cell r="G3517" t="str">
            <v>Y</v>
          </cell>
          <cell r="H3517" t="str">
            <v>Y</v>
          </cell>
          <cell r="I3517">
            <v>43009</v>
          </cell>
          <cell r="J3517">
            <v>43027</v>
          </cell>
          <cell r="K3517">
            <v>43028</v>
          </cell>
          <cell r="L3517">
            <v>43028</v>
          </cell>
          <cell r="M3517" t="str">
            <v>Approved/Closed</v>
          </cell>
          <cell r="N3517" t="str">
            <v>Approved/Closed</v>
          </cell>
          <cell r="O3517" t="str">
            <v>Y</v>
          </cell>
          <cell r="P3517" t="str">
            <v>Mobius Payments</v>
          </cell>
          <cell r="Q3517" t="str">
            <v>MOB101</v>
          </cell>
        </row>
        <row r="3518">
          <cell r="B3518" t="str">
            <v>419100041736</v>
          </cell>
          <cell r="C3518" t="str">
            <v xml:space="preserve">MEJIAS MILGRIM &amp; ALVARADO PC </v>
          </cell>
          <cell r="D3518" t="str">
            <v xml:space="preserve">MEJIAS MILGRIM &amp; ALVARADO PC </v>
          </cell>
          <cell r="E3518">
            <v>80000</v>
          </cell>
          <cell r="F3518">
            <v>960000</v>
          </cell>
          <cell r="G3518" t="str">
            <v>Y</v>
          </cell>
          <cell r="H3518" t="str">
            <v>Y</v>
          </cell>
          <cell r="I3518">
            <v>43009</v>
          </cell>
          <cell r="J3518">
            <v>43011</v>
          </cell>
          <cell r="K3518">
            <v>43011</v>
          </cell>
          <cell r="L3518">
            <v>43011</v>
          </cell>
          <cell r="M3518">
            <v>43028</v>
          </cell>
          <cell r="N3518">
            <v>43009</v>
          </cell>
          <cell r="O3518" t="str">
            <v>Y</v>
          </cell>
          <cell r="P3518" t="str">
            <v>Tim Platz</v>
          </cell>
          <cell r="Q3518" t="str">
            <v>TP101</v>
          </cell>
          <cell r="R3518" t="str">
            <v>Andy Arner</v>
          </cell>
          <cell r="S3518" t="str">
            <v>AA102</v>
          </cell>
        </row>
        <row r="3519">
          <cell r="B3519" t="str">
            <v>419100041745</v>
          </cell>
          <cell r="C3519" t="str">
            <v>G AND J BAGELS INC</v>
          </cell>
          <cell r="D3519" t="str">
            <v>BAGEL HUT</v>
          </cell>
          <cell r="E3519">
            <v>46000</v>
          </cell>
          <cell r="F3519">
            <v>552000</v>
          </cell>
          <cell r="G3519" t="str">
            <v>Y</v>
          </cell>
          <cell r="H3519" t="str">
            <v>Y</v>
          </cell>
          <cell r="I3519">
            <v>43009</v>
          </cell>
          <cell r="J3519">
            <v>43027</v>
          </cell>
          <cell r="K3519">
            <v>43031</v>
          </cell>
          <cell r="L3519">
            <v>43031</v>
          </cell>
          <cell r="M3519">
            <v>43077</v>
          </cell>
          <cell r="N3519">
            <v>43070</v>
          </cell>
          <cell r="O3519" t="str">
            <v>Y</v>
          </cell>
          <cell r="P3519" t="str">
            <v>Brian Hanson</v>
          </cell>
          <cell r="Q3519" t="str">
            <v>BH101</v>
          </cell>
          <cell r="R3519" t="str">
            <v>Andy Arner</v>
          </cell>
          <cell r="S3519" t="str">
            <v>AA102</v>
          </cell>
        </row>
        <row r="3520">
          <cell r="B3520" t="str">
            <v>419100041763</v>
          </cell>
          <cell r="C3520" t="str">
            <v>SOMETHING WEIRD VIDEO INC</v>
          </cell>
          <cell r="D3520" t="str">
            <v>SWV</v>
          </cell>
          <cell r="E3520">
            <v>25000</v>
          </cell>
          <cell r="F3520">
            <v>300000</v>
          </cell>
          <cell r="G3520" t="str">
            <v>Y</v>
          </cell>
          <cell r="H3520" t="str">
            <v>Y</v>
          </cell>
          <cell r="I3520">
            <v>43009</v>
          </cell>
          <cell r="J3520">
            <v>43011</v>
          </cell>
          <cell r="K3520">
            <v>43018</v>
          </cell>
          <cell r="L3520">
            <v>43028</v>
          </cell>
          <cell r="M3520">
            <v>43039</v>
          </cell>
          <cell r="N3520">
            <v>43009</v>
          </cell>
          <cell r="O3520" t="str">
            <v>Y</v>
          </cell>
          <cell r="P3520" t="str">
            <v>Joel Paulin</v>
          </cell>
          <cell r="Q3520" t="str">
            <v>JP101</v>
          </cell>
        </row>
        <row r="3521">
          <cell r="B3521" t="str">
            <v>419100041772</v>
          </cell>
          <cell r="C3521" t="str">
            <v>FLOWERFIELD CELEBRATIONS INC</v>
          </cell>
          <cell r="D3521" t="str">
            <v>FLOWERFIELD CELEBRATIONS INC</v>
          </cell>
          <cell r="E3521">
            <v>13000</v>
          </cell>
          <cell r="F3521">
            <v>156000</v>
          </cell>
          <cell r="G3521" t="str">
            <v>Y</v>
          </cell>
          <cell r="H3521" t="str">
            <v>Y</v>
          </cell>
          <cell r="I3521">
            <v>43009</v>
          </cell>
          <cell r="J3521">
            <v>43028</v>
          </cell>
          <cell r="K3521">
            <v>43031</v>
          </cell>
          <cell r="L3521">
            <v>43032</v>
          </cell>
          <cell r="M3521">
            <v>43042</v>
          </cell>
          <cell r="N3521">
            <v>43040</v>
          </cell>
          <cell r="O3521" t="str">
            <v>Y</v>
          </cell>
          <cell r="P3521" t="str">
            <v>Paul J Scalia</v>
          </cell>
          <cell r="Q3521" t="str">
            <v>PS102</v>
          </cell>
          <cell r="R3521" t="str">
            <v>Erick Weinstein</v>
          </cell>
          <cell r="S3521" t="str">
            <v>EW101</v>
          </cell>
        </row>
        <row r="3522">
          <cell r="B3522" t="str">
            <v>419100041790</v>
          </cell>
          <cell r="C3522" t="str">
            <v>FIRST CLASS FAMILY DENTISTRY OF NEW YORK LLC</v>
          </cell>
          <cell r="D3522" t="str">
            <v>FIRST CLASS FAMILY DENTISTRY OF NEW YORK LLC</v>
          </cell>
          <cell r="E3522">
            <v>3000</v>
          </cell>
          <cell r="F3522">
            <v>36000</v>
          </cell>
          <cell r="G3522" t="str">
            <v>Y</v>
          </cell>
          <cell r="H3522" t="str">
            <v>Y</v>
          </cell>
          <cell r="I3522">
            <v>43009</v>
          </cell>
          <cell r="J3522">
            <v>43012</v>
          </cell>
          <cell r="K3522">
            <v>43012</v>
          </cell>
          <cell r="L3522">
            <v>43012</v>
          </cell>
          <cell r="M3522">
            <v>43056</v>
          </cell>
          <cell r="N3522">
            <v>43040</v>
          </cell>
          <cell r="O3522" t="str">
            <v>Y</v>
          </cell>
          <cell r="P3522" t="str">
            <v>Frank Sweeney</v>
          </cell>
          <cell r="Q3522" t="str">
            <v>FS101</v>
          </cell>
          <cell r="R3522" t="str">
            <v xml:space="preserve">KBH Enterprises </v>
          </cell>
          <cell r="S3522" t="str">
            <v>KH101</v>
          </cell>
        </row>
        <row r="3523">
          <cell r="B3523" t="str">
            <v>419100041807</v>
          </cell>
          <cell r="C3523" t="str">
            <v>CINZIA LLC</v>
          </cell>
          <cell r="D3523" t="str">
            <v>CINZIA LLC</v>
          </cell>
          <cell r="E3523">
            <v>50000</v>
          </cell>
          <cell r="F3523">
            <v>600000</v>
          </cell>
          <cell r="G3523" t="str">
            <v>Y</v>
          </cell>
          <cell r="H3523" t="str">
            <v>Y</v>
          </cell>
          <cell r="I3523">
            <v>43009</v>
          </cell>
          <cell r="J3523">
            <v>43028</v>
          </cell>
          <cell r="K3523">
            <v>43031</v>
          </cell>
          <cell r="L3523">
            <v>43032</v>
          </cell>
          <cell r="M3523" t="str">
            <v>Approved/Closed</v>
          </cell>
          <cell r="N3523" t="str">
            <v>Approved/Closed</v>
          </cell>
          <cell r="O3523" t="str">
            <v>Y</v>
          </cell>
          <cell r="P3523" t="str">
            <v>Paul J Scalia</v>
          </cell>
          <cell r="Q3523" t="str">
            <v>PS102</v>
          </cell>
          <cell r="R3523" t="str">
            <v>Erick Weinstein</v>
          </cell>
          <cell r="S3523" t="str">
            <v>EW101</v>
          </cell>
        </row>
        <row r="3524">
          <cell r="B3524" t="str">
            <v>419100041825</v>
          </cell>
          <cell r="C3524" t="str">
            <v>SFS SHIPPING SOLUTIONS INC</v>
          </cell>
          <cell r="D3524" t="str">
            <v>UNISHIPPERS</v>
          </cell>
          <cell r="E3524">
            <v>30000</v>
          </cell>
          <cell r="F3524">
            <v>360000</v>
          </cell>
          <cell r="G3524" t="str">
            <v>Y</v>
          </cell>
          <cell r="H3524" t="str">
            <v>Y</v>
          </cell>
          <cell r="I3524">
            <v>43009</v>
          </cell>
          <cell r="J3524">
            <v>43011</v>
          </cell>
          <cell r="K3524">
            <v>43011</v>
          </cell>
          <cell r="L3524">
            <v>43011</v>
          </cell>
          <cell r="M3524" t="str">
            <v>Approved/Closed</v>
          </cell>
          <cell r="N3524" t="str">
            <v>Approved/Closed</v>
          </cell>
          <cell r="O3524" t="str">
            <v>Approved/Closed</v>
          </cell>
          <cell r="P3524" t="str">
            <v>CardWorks Acquiring</v>
          </cell>
          <cell r="Q3524" t="str">
            <v>CWA101</v>
          </cell>
          <cell r="R3524" t="str">
            <v>Frank Sweeney</v>
          </cell>
          <cell r="S3524" t="str">
            <v>FS101</v>
          </cell>
          <cell r="T3524" t="str">
            <v>Erick Weinstein</v>
          </cell>
          <cell r="U3524" t="str">
            <v>EW101</v>
          </cell>
          <cell r="V3524" t="str">
            <v>Unishippers</v>
          </cell>
          <cell r="W3524" t="str">
            <v>USHIP</v>
          </cell>
        </row>
        <row r="3525">
          <cell r="B3525" t="str">
            <v>419100041834</v>
          </cell>
          <cell r="C3525" t="str">
            <v>AUDREYS FINE BAKED GOODS INC</v>
          </cell>
          <cell r="D3525" t="str">
            <v>AUDREYS FINE BAKED GOODS INC</v>
          </cell>
          <cell r="E3525">
            <v>70000</v>
          </cell>
          <cell r="F3525">
            <v>840000</v>
          </cell>
          <cell r="G3525" t="str">
            <v>Y</v>
          </cell>
          <cell r="H3525" t="str">
            <v>Y</v>
          </cell>
          <cell r="I3525">
            <v>43009</v>
          </cell>
          <cell r="J3525">
            <v>43028</v>
          </cell>
          <cell r="K3525">
            <v>43031</v>
          </cell>
          <cell r="L3525">
            <v>43032</v>
          </cell>
          <cell r="M3525">
            <v>43069</v>
          </cell>
          <cell r="N3525">
            <v>43040</v>
          </cell>
          <cell r="O3525" t="str">
            <v>Y</v>
          </cell>
          <cell r="P3525" t="str">
            <v>Paul J Scalia</v>
          </cell>
          <cell r="Q3525" t="str">
            <v>PS102</v>
          </cell>
          <cell r="R3525" t="str">
            <v>Erick Weinstein</v>
          </cell>
          <cell r="S3525" t="str">
            <v>EW101</v>
          </cell>
        </row>
        <row r="3526">
          <cell r="B3526" t="str">
            <v>419100041852</v>
          </cell>
          <cell r="C3526" t="str">
            <v>MILLIONAIRE MEDIA LLC</v>
          </cell>
          <cell r="D3526" t="str">
            <v>MILLIONAIRE MEDIA LLC</v>
          </cell>
          <cell r="E3526">
            <v>250000</v>
          </cell>
          <cell r="F3526">
            <v>3000000</v>
          </cell>
          <cell r="G3526" t="str">
            <v>Y</v>
          </cell>
          <cell r="H3526" t="str">
            <v>Y</v>
          </cell>
          <cell r="I3526">
            <v>43009</v>
          </cell>
          <cell r="J3526">
            <v>43012</v>
          </cell>
          <cell r="K3526">
            <v>43018</v>
          </cell>
          <cell r="L3526" t="str">
            <v>Withdrawn</v>
          </cell>
          <cell r="M3526" t="str">
            <v>Withdrawn</v>
          </cell>
          <cell r="N3526" t="str">
            <v>Withdrawn</v>
          </cell>
          <cell r="O3526" t="str">
            <v>Withdrawn</v>
          </cell>
          <cell r="P3526" t="str">
            <v>CardWorks Acquiring</v>
          </cell>
          <cell r="Q3526" t="str">
            <v>CWA101</v>
          </cell>
        </row>
        <row r="3527">
          <cell r="B3527" t="str">
            <v>419100041861</v>
          </cell>
          <cell r="C3527" t="str">
            <v>APOGEE EVENTS INC</v>
          </cell>
          <cell r="D3527" t="str">
            <v>APOGEE EVENTS INC</v>
          </cell>
          <cell r="E3527">
            <v>7000</v>
          </cell>
          <cell r="F3527">
            <v>84000</v>
          </cell>
          <cell r="G3527" t="str">
            <v>Y</v>
          </cell>
          <cell r="H3527" t="str">
            <v>Y</v>
          </cell>
          <cell r="I3527">
            <v>43009</v>
          </cell>
          <cell r="J3527">
            <v>43028</v>
          </cell>
          <cell r="K3527">
            <v>43031</v>
          </cell>
          <cell r="L3527">
            <v>43032</v>
          </cell>
          <cell r="M3527">
            <v>43567</v>
          </cell>
          <cell r="N3527">
            <v>43556</v>
          </cell>
          <cell r="O3527" t="str">
            <v>Y</v>
          </cell>
          <cell r="P3527" t="str">
            <v>Paul J Scalia</v>
          </cell>
          <cell r="Q3527" t="str">
            <v>PS102</v>
          </cell>
          <cell r="R3527" t="str">
            <v>Erick Weinstein</v>
          </cell>
          <cell r="S3527" t="str">
            <v>EW101</v>
          </cell>
        </row>
        <row r="3528">
          <cell r="B3528" t="str">
            <v>419100041889</v>
          </cell>
          <cell r="C3528" t="str">
            <v>ALPINE APPROXIMATELY INC</v>
          </cell>
          <cell r="D3528" t="str">
            <v>KRPCB.COM</v>
          </cell>
          <cell r="E3528">
            <v>20000</v>
          </cell>
          <cell r="F3528">
            <v>240000</v>
          </cell>
          <cell r="G3528" t="str">
            <v>N</v>
          </cell>
          <cell r="H3528" t="str">
            <v>N</v>
          </cell>
          <cell r="I3528">
            <v>43009</v>
          </cell>
          <cell r="J3528">
            <v>43013</v>
          </cell>
          <cell r="K3528">
            <v>43013</v>
          </cell>
          <cell r="L3528">
            <v>43021</v>
          </cell>
          <cell r="M3528">
            <v>43028</v>
          </cell>
          <cell r="N3528">
            <v>43009</v>
          </cell>
          <cell r="O3528" t="str">
            <v>Y</v>
          </cell>
          <cell r="P3528" t="str">
            <v>Mobius Payments</v>
          </cell>
          <cell r="Q3528" t="str">
            <v>MOB101</v>
          </cell>
        </row>
        <row r="3529">
          <cell r="B3529" t="str">
            <v>419100041898</v>
          </cell>
          <cell r="C3529" t="str">
            <v>LOVIN OVEN MOTEL ASSOCIATES LLC</v>
          </cell>
          <cell r="D3529" t="str">
            <v>LOVIN OVEN MOTEL ASSOCIATES LLC</v>
          </cell>
          <cell r="E3529">
            <v>35000</v>
          </cell>
          <cell r="F3529">
            <v>420000</v>
          </cell>
          <cell r="G3529" t="str">
            <v>Y</v>
          </cell>
          <cell r="H3529" t="str">
            <v>Y</v>
          </cell>
          <cell r="I3529">
            <v>43009</v>
          </cell>
          <cell r="J3529">
            <v>43028</v>
          </cell>
          <cell r="K3529">
            <v>43031</v>
          </cell>
          <cell r="L3529">
            <v>43032</v>
          </cell>
          <cell r="M3529">
            <v>43056</v>
          </cell>
          <cell r="N3529">
            <v>43040</v>
          </cell>
          <cell r="O3529" t="str">
            <v>Y</v>
          </cell>
          <cell r="P3529" t="str">
            <v>Paul J Scalia</v>
          </cell>
          <cell r="Q3529" t="str">
            <v>PS102</v>
          </cell>
          <cell r="R3529" t="str">
            <v>Erick Weinstein</v>
          </cell>
          <cell r="S3529" t="str">
            <v>EW101</v>
          </cell>
        </row>
        <row r="3530">
          <cell r="B3530" t="str">
            <v>419100041914</v>
          </cell>
          <cell r="C3530" t="str">
            <v>PA2OR INC</v>
          </cell>
          <cell r="D3530" t="str">
            <v>PAY4SVC.COM</v>
          </cell>
          <cell r="E3530">
            <v>20000</v>
          </cell>
          <cell r="F3530">
            <v>240000</v>
          </cell>
          <cell r="G3530" t="str">
            <v>N</v>
          </cell>
          <cell r="H3530" t="str">
            <v>N</v>
          </cell>
          <cell r="I3530">
            <v>43009</v>
          </cell>
          <cell r="J3530">
            <v>43013</v>
          </cell>
          <cell r="K3530">
            <v>43013</v>
          </cell>
          <cell r="L3530">
            <v>43014</v>
          </cell>
          <cell r="M3530">
            <v>43039</v>
          </cell>
          <cell r="N3530">
            <v>43009</v>
          </cell>
          <cell r="O3530" t="str">
            <v>Y</v>
          </cell>
          <cell r="P3530" t="str">
            <v>Mobius Payments</v>
          </cell>
          <cell r="Q3530" t="str">
            <v>MOB101</v>
          </cell>
        </row>
        <row r="3531">
          <cell r="B3531" t="str">
            <v>419100041923</v>
          </cell>
          <cell r="C3531" t="str">
            <v>21 MAIN NORTH BEACH LLC</v>
          </cell>
          <cell r="D3531" t="str">
            <v>21 MAIN NORTH BEACH LLC</v>
          </cell>
          <cell r="E3531">
            <v>70000</v>
          </cell>
          <cell r="F3531">
            <v>840000</v>
          </cell>
          <cell r="G3531" t="str">
            <v>Y</v>
          </cell>
          <cell r="H3531" t="str">
            <v>Y</v>
          </cell>
          <cell r="I3531">
            <v>43009</v>
          </cell>
          <cell r="J3531">
            <v>43028</v>
          </cell>
          <cell r="K3531">
            <v>43031</v>
          </cell>
          <cell r="L3531">
            <v>43032</v>
          </cell>
          <cell r="M3531">
            <v>43056</v>
          </cell>
          <cell r="N3531">
            <v>43040</v>
          </cell>
          <cell r="O3531" t="str">
            <v>Y</v>
          </cell>
          <cell r="P3531" t="str">
            <v>Paul J Scalia</v>
          </cell>
          <cell r="Q3531" t="str">
            <v>PS102</v>
          </cell>
          <cell r="R3531" t="str">
            <v>Erick Weinstein</v>
          </cell>
          <cell r="S3531" t="str">
            <v>EW101</v>
          </cell>
        </row>
        <row r="3532">
          <cell r="B3532" t="str">
            <v>419100041941</v>
          </cell>
          <cell r="C3532" t="str">
            <v>NEW CITY MEDIA INC</v>
          </cell>
          <cell r="D3532" t="str">
            <v>NEW CITY MEDIA INC</v>
          </cell>
          <cell r="E3532">
            <v>18000</v>
          </cell>
          <cell r="F3532">
            <v>216000</v>
          </cell>
          <cell r="G3532" t="str">
            <v>Y</v>
          </cell>
          <cell r="H3532" t="str">
            <v>Y</v>
          </cell>
          <cell r="I3532">
            <v>43009</v>
          </cell>
          <cell r="J3532">
            <v>43013</v>
          </cell>
          <cell r="K3532">
            <v>43014</v>
          </cell>
          <cell r="L3532">
            <v>43028</v>
          </cell>
          <cell r="M3532">
            <v>43035</v>
          </cell>
          <cell r="N3532">
            <v>43009</v>
          </cell>
          <cell r="O3532" t="str">
            <v>Y</v>
          </cell>
          <cell r="P3532" t="str">
            <v>Mobius Payments</v>
          </cell>
          <cell r="Q3532" t="str">
            <v>MOB101</v>
          </cell>
        </row>
        <row r="3533">
          <cell r="B3533" t="str">
            <v>419100041950</v>
          </cell>
          <cell r="C3533" t="str">
            <v>SSR CELEBRATIONS INC</v>
          </cell>
          <cell r="D3533" t="str">
            <v>BLUESTONE TAVERN</v>
          </cell>
          <cell r="E3533">
            <v>103000</v>
          </cell>
          <cell r="F3533">
            <v>1236000</v>
          </cell>
          <cell r="G3533" t="str">
            <v>Y</v>
          </cell>
          <cell r="H3533" t="str">
            <v>Y</v>
          </cell>
          <cell r="I3533">
            <v>43009</v>
          </cell>
          <cell r="J3533">
            <v>43028</v>
          </cell>
          <cell r="K3533">
            <v>43031</v>
          </cell>
          <cell r="L3533">
            <v>43032</v>
          </cell>
          <cell r="M3533">
            <v>43063</v>
          </cell>
          <cell r="N3533">
            <v>43040</v>
          </cell>
          <cell r="O3533" t="str">
            <v>Y</v>
          </cell>
          <cell r="P3533" t="str">
            <v>Paul J Scalia</v>
          </cell>
          <cell r="Q3533" t="str">
            <v>PS102</v>
          </cell>
          <cell r="R3533" t="str">
            <v>Erick Weinstein</v>
          </cell>
          <cell r="S3533" t="str">
            <v>EW101</v>
          </cell>
        </row>
        <row r="3534">
          <cell r="B3534" t="str">
            <v>419100041978</v>
          </cell>
          <cell r="C3534" t="str">
            <v>CAPITOL CITY PAWN SHOP INC</v>
          </cell>
          <cell r="D3534" t="str">
            <v>CAPITOL CITY PAWN &amp; JEWELRY</v>
          </cell>
          <cell r="E3534">
            <v>20000</v>
          </cell>
          <cell r="F3534">
            <v>240000</v>
          </cell>
          <cell r="G3534" t="str">
            <v>Y</v>
          </cell>
          <cell r="H3534" t="str">
            <v>Y</v>
          </cell>
          <cell r="I3534">
            <v>43009</v>
          </cell>
          <cell r="J3534">
            <v>43013</v>
          </cell>
          <cell r="K3534">
            <v>43014</v>
          </cell>
          <cell r="L3534">
            <v>43027</v>
          </cell>
          <cell r="M3534" t="str">
            <v>Approved/Closed</v>
          </cell>
          <cell r="N3534" t="str">
            <v>Approved/Closed</v>
          </cell>
          <cell r="O3534" t="str">
            <v>Y</v>
          </cell>
          <cell r="P3534" t="str">
            <v>Lance Keeter</v>
          </cell>
          <cell r="Q3534" t="str">
            <v>LK101</v>
          </cell>
          <cell r="R3534" t="str">
            <v>Dennis Ayral</v>
          </cell>
          <cell r="S3534" t="str">
            <v>DA101</v>
          </cell>
        </row>
        <row r="3535">
          <cell r="B3535" t="str">
            <v>419100041987</v>
          </cell>
          <cell r="C3535" t="str">
            <v>SEASIDE CAFÉ LLC</v>
          </cell>
          <cell r="D3535" t="str">
            <v>SEASIDE CAFÉ LLC</v>
          </cell>
          <cell r="E3535">
            <v>12000</v>
          </cell>
          <cell r="F3535">
            <v>144000</v>
          </cell>
          <cell r="G3535" t="str">
            <v>Y</v>
          </cell>
          <cell r="H3535" t="str">
            <v>Y</v>
          </cell>
          <cell r="I3535">
            <v>43009</v>
          </cell>
          <cell r="J3535">
            <v>43028</v>
          </cell>
          <cell r="K3535">
            <v>43031</v>
          </cell>
          <cell r="L3535">
            <v>43032</v>
          </cell>
          <cell r="M3535">
            <v>43063</v>
          </cell>
          <cell r="N3535">
            <v>43040</v>
          </cell>
          <cell r="O3535" t="str">
            <v>Y</v>
          </cell>
          <cell r="P3535" t="str">
            <v>Paul J Scalia</v>
          </cell>
          <cell r="Q3535" t="str">
            <v>PS102</v>
          </cell>
          <cell r="R3535" t="str">
            <v>Erick Weinstein</v>
          </cell>
          <cell r="S3535" t="str">
            <v>EW101</v>
          </cell>
        </row>
        <row r="3536">
          <cell r="B3536" t="str">
            <v>419100042003</v>
          </cell>
          <cell r="C3536" t="str">
            <v>ROSEMONT PRESS INC</v>
          </cell>
          <cell r="D3536" t="str">
            <v>ROSEMONT PRESS INC</v>
          </cell>
          <cell r="E3536">
            <v>67000</v>
          </cell>
          <cell r="F3536">
            <v>804000</v>
          </cell>
          <cell r="G3536" t="str">
            <v>Y</v>
          </cell>
          <cell r="H3536" t="str">
            <v>Y</v>
          </cell>
          <cell r="I3536">
            <v>43009</v>
          </cell>
          <cell r="J3536">
            <v>43013</v>
          </cell>
          <cell r="K3536">
            <v>43013</v>
          </cell>
          <cell r="L3536">
            <v>43014</v>
          </cell>
          <cell r="M3536">
            <v>43048</v>
          </cell>
          <cell r="N3536">
            <v>43040</v>
          </cell>
          <cell r="O3536" t="str">
            <v>Y</v>
          </cell>
          <cell r="P3536" t="str">
            <v>Frank Sweeney</v>
          </cell>
          <cell r="Q3536" t="str">
            <v>FS101</v>
          </cell>
          <cell r="R3536" t="str">
            <v xml:space="preserve">KBH Enterprises </v>
          </cell>
          <cell r="S3536" t="str">
            <v>KH101</v>
          </cell>
        </row>
        <row r="3537">
          <cell r="B3537" t="str">
            <v>419100042012</v>
          </cell>
          <cell r="C3537" t="str">
            <v>LOVIN OVEN LANDS END CORP</v>
          </cell>
          <cell r="D3537" t="str">
            <v>LOVIN OVEN LANDS END CORP</v>
          </cell>
          <cell r="E3537">
            <v>28000</v>
          </cell>
          <cell r="F3537">
            <v>336000</v>
          </cell>
          <cell r="G3537" t="str">
            <v>Y</v>
          </cell>
          <cell r="H3537" t="str">
            <v>Y</v>
          </cell>
          <cell r="I3537">
            <v>43009</v>
          </cell>
          <cell r="J3537">
            <v>43028</v>
          </cell>
          <cell r="K3537">
            <v>43031</v>
          </cell>
          <cell r="L3537">
            <v>43032</v>
          </cell>
          <cell r="M3537">
            <v>43042</v>
          </cell>
          <cell r="N3537">
            <v>43040</v>
          </cell>
          <cell r="O3537" t="str">
            <v>Y</v>
          </cell>
          <cell r="P3537" t="str">
            <v>Paul J Scalia</v>
          </cell>
          <cell r="Q3537" t="str">
            <v>PS102</v>
          </cell>
          <cell r="R3537" t="str">
            <v>Erick Weinstein</v>
          </cell>
          <cell r="S3537" t="str">
            <v>EW101</v>
          </cell>
        </row>
        <row r="3538">
          <cell r="B3538" t="str">
            <v>419100042030</v>
          </cell>
          <cell r="C3538" t="str">
            <v>CGJC HOLDINGS LLC</v>
          </cell>
          <cell r="D3538" t="str">
            <v>JOE PATS PIZZA CAFÉ</v>
          </cell>
          <cell r="E3538">
            <v>55000</v>
          </cell>
          <cell r="F3538">
            <v>660000</v>
          </cell>
          <cell r="G3538" t="str">
            <v>N</v>
          </cell>
          <cell r="H3538" t="str">
            <v>N</v>
          </cell>
          <cell r="I3538">
            <v>43009</v>
          </cell>
          <cell r="J3538">
            <v>43014</v>
          </cell>
          <cell r="K3538">
            <v>43014</v>
          </cell>
          <cell r="L3538">
            <v>43014</v>
          </cell>
          <cell r="M3538">
            <v>43231</v>
          </cell>
          <cell r="N3538">
            <v>43221</v>
          </cell>
          <cell r="O3538" t="str">
            <v>Y</v>
          </cell>
          <cell r="P3538" t="str">
            <v>RJS Processing</v>
          </cell>
          <cell r="Q3538" t="str">
            <v>EB101</v>
          </cell>
          <cell r="R3538" t="str">
            <v>Andy Arner</v>
          </cell>
          <cell r="S3538" t="str">
            <v>AA102</v>
          </cell>
        </row>
        <row r="3539">
          <cell r="B3539" t="str">
            <v>419100042049</v>
          </cell>
          <cell r="C3539" t="str">
            <v>ATLANTIC CONSULTING GROUP</v>
          </cell>
          <cell r="D3539" t="str">
            <v>ANIMAL HOSPITAL FAIRFIELD</v>
          </cell>
          <cell r="E3539">
            <v>70000</v>
          </cell>
          <cell r="F3539">
            <v>840000</v>
          </cell>
          <cell r="G3539" t="str">
            <v>Y</v>
          </cell>
          <cell r="H3539" t="str">
            <v>Y</v>
          </cell>
          <cell r="I3539">
            <v>43009</v>
          </cell>
          <cell r="J3539">
            <v>43028</v>
          </cell>
          <cell r="K3539">
            <v>43031</v>
          </cell>
          <cell r="L3539">
            <v>43032</v>
          </cell>
          <cell r="M3539">
            <v>43048</v>
          </cell>
          <cell r="N3539">
            <v>43040</v>
          </cell>
          <cell r="O3539" t="str">
            <v>Y</v>
          </cell>
          <cell r="P3539" t="str">
            <v>Mike Roberts</v>
          </cell>
          <cell r="Q3539" t="str">
            <v>MR102</v>
          </cell>
          <cell r="R3539" t="str">
            <v>Chris Frey</v>
          </cell>
          <cell r="S3539" t="str">
            <v>CF101</v>
          </cell>
        </row>
        <row r="3540">
          <cell r="B3540" t="str">
            <v>419100042067</v>
          </cell>
          <cell r="C3540" t="str">
            <v>SMART ORGANICS INC</v>
          </cell>
          <cell r="D3540" t="str">
            <v>SMART ORGANICS INC</v>
          </cell>
          <cell r="E3540">
            <v>20000</v>
          </cell>
          <cell r="F3540">
            <v>240000</v>
          </cell>
          <cell r="G3540" t="str">
            <v>Y</v>
          </cell>
          <cell r="H3540" t="str">
            <v>Y</v>
          </cell>
          <cell r="I3540">
            <v>43009</v>
          </cell>
          <cell r="J3540">
            <v>43014</v>
          </cell>
          <cell r="K3540">
            <v>43014</v>
          </cell>
          <cell r="L3540" t="str">
            <v>Withdrawn</v>
          </cell>
          <cell r="M3540" t="str">
            <v>Withdrawn</v>
          </cell>
          <cell r="N3540" t="str">
            <v>Withdrawn</v>
          </cell>
          <cell r="O3540" t="str">
            <v>Withdrawn</v>
          </cell>
          <cell r="P3540" t="str">
            <v>Alan Goldberg</v>
          </cell>
          <cell r="Q3540" t="str">
            <v>AG101</v>
          </cell>
          <cell r="R3540" t="str">
            <v>Andy Arner</v>
          </cell>
          <cell r="S3540" t="str">
            <v>AA102</v>
          </cell>
        </row>
        <row r="3541">
          <cell r="B3541" t="str">
            <v>419100042076</v>
          </cell>
          <cell r="C3541" t="str">
            <v>FAIRLAWN VETERINARY HOSPITAL PC</v>
          </cell>
          <cell r="D3541" t="str">
            <v>LINCOLN AVE CAT HOSPITAL</v>
          </cell>
          <cell r="E3541">
            <v>50000</v>
          </cell>
          <cell r="F3541">
            <v>600000</v>
          </cell>
          <cell r="G3541" t="str">
            <v>Y</v>
          </cell>
          <cell r="H3541" t="str">
            <v>N</v>
          </cell>
          <cell r="I3541">
            <v>43009</v>
          </cell>
          <cell r="J3541">
            <v>43028</v>
          </cell>
          <cell r="K3541">
            <v>43031</v>
          </cell>
          <cell r="L3541">
            <v>43032</v>
          </cell>
          <cell r="M3541">
            <v>43039</v>
          </cell>
          <cell r="N3541">
            <v>43009</v>
          </cell>
          <cell r="O3541" t="str">
            <v>Y</v>
          </cell>
          <cell r="P3541" t="str">
            <v>Mike Roberts</v>
          </cell>
          <cell r="Q3541" t="str">
            <v>MR102</v>
          </cell>
          <cell r="R3541" t="str">
            <v>Chris Frey</v>
          </cell>
          <cell r="S3541" t="str">
            <v>CF101</v>
          </cell>
        </row>
        <row r="3542">
          <cell r="B3542" t="str">
            <v>419100042094</v>
          </cell>
          <cell r="C3542" t="str">
            <v>OYSTER BAY BASEBALL INC</v>
          </cell>
          <cell r="D3542" t="str">
            <v>OYSTER BAY BASEBALL</v>
          </cell>
          <cell r="E3542">
            <v>7000</v>
          </cell>
          <cell r="F3542">
            <v>84000</v>
          </cell>
          <cell r="G3542" t="str">
            <v>Y</v>
          </cell>
          <cell r="H3542" t="str">
            <v>Y</v>
          </cell>
          <cell r="I3542">
            <v>43009</v>
          </cell>
          <cell r="J3542">
            <v>43014</v>
          </cell>
          <cell r="K3542">
            <v>43014</v>
          </cell>
          <cell r="L3542">
            <v>43014</v>
          </cell>
          <cell r="M3542">
            <v>43048</v>
          </cell>
          <cell r="N3542">
            <v>43040</v>
          </cell>
          <cell r="O3542" t="str">
            <v>Y</v>
          </cell>
          <cell r="P3542" t="str">
            <v>Frank Sweeney</v>
          </cell>
          <cell r="Q3542" t="str">
            <v>FS101</v>
          </cell>
          <cell r="R3542" t="str">
            <v xml:space="preserve">KBH Enterprises </v>
          </cell>
          <cell r="S3542" t="str">
            <v>KH101</v>
          </cell>
        </row>
        <row r="3543">
          <cell r="B3543" t="str">
            <v>419100042101</v>
          </cell>
          <cell r="C3543" t="str">
            <v>MULA TERCA INVESTMENTS LLC</v>
          </cell>
          <cell r="D3543" t="str">
            <v>CAFÉ 247</v>
          </cell>
          <cell r="E3543">
            <v>27000</v>
          </cell>
          <cell r="F3543">
            <v>324000</v>
          </cell>
          <cell r="G3543" t="str">
            <v>Y</v>
          </cell>
          <cell r="H3543" t="str">
            <v>Y</v>
          </cell>
          <cell r="I3543">
            <v>43009</v>
          </cell>
          <cell r="J3543">
            <v>43028</v>
          </cell>
          <cell r="K3543" t="str">
            <v>Withdrawn</v>
          </cell>
          <cell r="L3543" t="str">
            <v>Withdrawn</v>
          </cell>
          <cell r="M3543" t="str">
            <v>Withdrawn</v>
          </cell>
          <cell r="N3543" t="str">
            <v>Withdrawn</v>
          </cell>
          <cell r="O3543" t="str">
            <v>Withdrawn</v>
          </cell>
          <cell r="P3543" t="str">
            <v>Heritage Business System</v>
          </cell>
          <cell r="Q3543" t="str">
            <v>HBS101</v>
          </cell>
          <cell r="R3543" t="str">
            <v>Andy Arner</v>
          </cell>
          <cell r="S3543" t="str">
            <v>AA102</v>
          </cell>
          <cell r="T3543" t="str">
            <v>Gene Williams</v>
          </cell>
          <cell r="U3543" t="str">
            <v>GW101</v>
          </cell>
        </row>
        <row r="3544">
          <cell r="B3544" t="str">
            <v>419100042129</v>
          </cell>
          <cell r="C3544" t="str">
            <v>TWO MUNCHKINZ LLC</v>
          </cell>
          <cell r="D3544" t="str">
            <v>THE LITTLE GYM OF PENSACOLA</v>
          </cell>
          <cell r="E3544">
            <v>30000</v>
          </cell>
          <cell r="F3544">
            <v>360000</v>
          </cell>
          <cell r="G3544" t="str">
            <v>N</v>
          </cell>
          <cell r="H3544" t="str">
            <v>N</v>
          </cell>
          <cell r="I3544">
            <v>43009</v>
          </cell>
          <cell r="J3544">
            <v>43018</v>
          </cell>
          <cell r="K3544">
            <v>43019</v>
          </cell>
          <cell r="L3544">
            <v>43019</v>
          </cell>
          <cell r="M3544">
            <v>43126</v>
          </cell>
          <cell r="N3544">
            <v>43101</v>
          </cell>
          <cell r="O3544" t="str">
            <v>Y</v>
          </cell>
          <cell r="P3544" t="str">
            <v xml:space="preserve">KBH Enterprises </v>
          </cell>
          <cell r="Q3544" t="str">
            <v>KH101</v>
          </cell>
          <cell r="R3544" t="str">
            <v>Erick Weinstein</v>
          </cell>
          <cell r="S3544" t="str">
            <v>EW101</v>
          </cell>
          <cell r="T3544" t="str">
            <v>The Little Gym</v>
          </cell>
          <cell r="U3544" t="str">
            <v>TLG101</v>
          </cell>
        </row>
        <row r="3545">
          <cell r="B3545" t="str">
            <v>419100042138</v>
          </cell>
          <cell r="C3545" t="str">
            <v>ALTERNATIVITY LLC</v>
          </cell>
          <cell r="D3545" t="str">
            <v>VALLEY VISTA TECH</v>
          </cell>
          <cell r="E3545">
            <v>20000</v>
          </cell>
          <cell r="F3545">
            <v>240000</v>
          </cell>
          <cell r="G3545" t="str">
            <v>Y</v>
          </cell>
          <cell r="H3545" t="str">
            <v>Y</v>
          </cell>
          <cell r="I3545">
            <v>43009</v>
          </cell>
          <cell r="J3545">
            <v>43032</v>
          </cell>
          <cell r="K3545">
            <v>43042</v>
          </cell>
          <cell r="L3545">
            <v>43060</v>
          </cell>
          <cell r="M3545" t="str">
            <v>Approved/Closed</v>
          </cell>
          <cell r="N3545" t="str">
            <v>Approved/Closed</v>
          </cell>
          <cell r="O3545" t="str">
            <v>Y</v>
          </cell>
          <cell r="P3545" t="str">
            <v>Mobius Payments</v>
          </cell>
          <cell r="Q3545" t="str">
            <v>MOB101</v>
          </cell>
        </row>
        <row r="3546">
          <cell r="B3546" t="str">
            <v>419100042156</v>
          </cell>
          <cell r="C3546" t="str">
            <v>TEODORA R CONSTANTINESCU DDS PC</v>
          </cell>
          <cell r="D3546" t="str">
            <v>DR TEODORA CONSTANTINESCU</v>
          </cell>
          <cell r="E3546">
            <v>2500</v>
          </cell>
          <cell r="F3546">
            <v>30000</v>
          </cell>
          <cell r="G3546" t="str">
            <v>N</v>
          </cell>
          <cell r="H3546" t="str">
            <v>N</v>
          </cell>
          <cell r="I3546">
            <v>43009</v>
          </cell>
          <cell r="J3546">
            <v>43018</v>
          </cell>
          <cell r="K3546">
            <v>43019</v>
          </cell>
          <cell r="L3546">
            <v>43019</v>
          </cell>
          <cell r="M3546">
            <v>43039</v>
          </cell>
          <cell r="N3546">
            <v>43009</v>
          </cell>
          <cell r="O3546" t="str">
            <v>Y</v>
          </cell>
          <cell r="P3546" t="str">
            <v>Alan Goldberg</v>
          </cell>
          <cell r="Q3546" t="str">
            <v>AG101</v>
          </cell>
          <cell r="R3546" t="str">
            <v>Andy Arner</v>
          </cell>
          <cell r="S3546" t="str">
            <v>AA102</v>
          </cell>
          <cell r="T3546" t="str">
            <v>Tim Platz</v>
          </cell>
          <cell r="U3546" t="str">
            <v>TP101</v>
          </cell>
        </row>
        <row r="3547">
          <cell r="B3547" t="str">
            <v>419100042165</v>
          </cell>
          <cell r="C3547" t="str">
            <v>LIPOSCI LABS LLC</v>
          </cell>
          <cell r="D3547" t="str">
            <v>LIPOSCI LABS LLC</v>
          </cell>
          <cell r="E3547">
            <v>30000</v>
          </cell>
          <cell r="F3547">
            <v>360000</v>
          </cell>
          <cell r="G3547" t="str">
            <v>N</v>
          </cell>
          <cell r="H3547" t="str">
            <v>N</v>
          </cell>
          <cell r="I3547">
            <v>43009</v>
          </cell>
          <cell r="J3547">
            <v>43032</v>
          </cell>
          <cell r="K3547">
            <v>43033</v>
          </cell>
          <cell r="L3547">
            <v>43039</v>
          </cell>
          <cell r="M3547">
            <v>43048</v>
          </cell>
          <cell r="N3547">
            <v>43040</v>
          </cell>
          <cell r="O3547" t="str">
            <v>Y</v>
          </cell>
          <cell r="P3547" t="str">
            <v>Mobius Payments</v>
          </cell>
          <cell r="Q3547" t="str">
            <v>MOB101</v>
          </cell>
        </row>
        <row r="3548">
          <cell r="B3548" t="str">
            <v>419100042183</v>
          </cell>
          <cell r="C3548" t="str">
            <v>SURVIVAL LOFT LLC</v>
          </cell>
          <cell r="D3548" t="str">
            <v>SURVIVAL LOFT LLC</v>
          </cell>
          <cell r="E3548">
            <v>110000</v>
          </cell>
          <cell r="F3548">
            <v>1320000</v>
          </cell>
          <cell r="G3548" t="str">
            <v>N</v>
          </cell>
          <cell r="H3548" t="str">
            <v>N</v>
          </cell>
          <cell r="I3548">
            <v>43009</v>
          </cell>
          <cell r="J3548">
            <v>43018</v>
          </cell>
          <cell r="K3548" t="str">
            <v>Withdrawn</v>
          </cell>
          <cell r="L3548" t="str">
            <v>Withdrawn</v>
          </cell>
          <cell r="M3548" t="str">
            <v>Withdrawn</v>
          </cell>
          <cell r="N3548" t="str">
            <v>Withdrawn</v>
          </cell>
          <cell r="O3548" t="str">
            <v>Withdrawn</v>
          </cell>
          <cell r="P3548" t="str">
            <v>Brian Hanson</v>
          </cell>
          <cell r="Q3548" t="str">
            <v>BH101</v>
          </cell>
          <cell r="R3548" t="str">
            <v>Andy Arner</v>
          </cell>
          <cell r="S3548" t="str">
            <v>AA102</v>
          </cell>
        </row>
        <row r="3549">
          <cell r="B3549" t="str">
            <v>419100042192</v>
          </cell>
          <cell r="C3549" t="str">
            <v>NB SOCIAL INC</v>
          </cell>
          <cell r="D3549" t="str">
            <v>NBSOCIAL.COM</v>
          </cell>
          <cell r="E3549">
            <v>50000</v>
          </cell>
          <cell r="F3549">
            <v>600000</v>
          </cell>
          <cell r="G3549" t="str">
            <v>Y</v>
          </cell>
          <cell r="H3549" t="str">
            <v>N</v>
          </cell>
          <cell r="I3549">
            <v>43009</v>
          </cell>
          <cell r="J3549">
            <v>43032</v>
          </cell>
          <cell r="K3549">
            <v>43032</v>
          </cell>
          <cell r="L3549">
            <v>43035</v>
          </cell>
          <cell r="M3549">
            <v>43147</v>
          </cell>
          <cell r="N3549">
            <v>43132</v>
          </cell>
          <cell r="O3549" t="str">
            <v>Y</v>
          </cell>
          <cell r="P3549" t="str">
            <v>Mobius Payments</v>
          </cell>
          <cell r="Q3549" t="str">
            <v>MOB101</v>
          </cell>
        </row>
        <row r="3550">
          <cell r="B3550" t="str">
            <v>419100042218</v>
          </cell>
          <cell r="C3550" t="str">
            <v>MAURI ENTERTAINMENT LLC</v>
          </cell>
          <cell r="D3550" t="str">
            <v>TBBILL.COM</v>
          </cell>
          <cell r="E3550">
            <v>20000</v>
          </cell>
          <cell r="F3550">
            <v>240000</v>
          </cell>
          <cell r="G3550" t="str">
            <v>N</v>
          </cell>
          <cell r="H3550" t="str">
            <v>N</v>
          </cell>
          <cell r="I3550">
            <v>43009</v>
          </cell>
          <cell r="J3550">
            <v>43019</v>
          </cell>
          <cell r="K3550">
            <v>43020</v>
          </cell>
          <cell r="L3550" t="str">
            <v>Withdrawn</v>
          </cell>
          <cell r="M3550" t="str">
            <v>Withdrawn</v>
          </cell>
          <cell r="N3550" t="str">
            <v>Withdrawn</v>
          </cell>
          <cell r="O3550" t="str">
            <v>Withdrawn</v>
          </cell>
          <cell r="P3550" t="str">
            <v>Mobius Payments</v>
          </cell>
          <cell r="Q3550" t="str">
            <v>MOB101</v>
          </cell>
        </row>
        <row r="3551">
          <cell r="B3551" t="str">
            <v>419100042227</v>
          </cell>
          <cell r="C3551" t="str">
            <v>ALL PRO AUTOMOTIVE INC</v>
          </cell>
          <cell r="D3551" t="str">
            <v>ALL PRO AUTOMOTIVE INC</v>
          </cell>
          <cell r="E3551">
            <v>30000</v>
          </cell>
          <cell r="F3551">
            <v>360000</v>
          </cell>
          <cell r="G3551" t="str">
            <v>N</v>
          </cell>
          <cell r="H3551" t="str">
            <v>N</v>
          </cell>
          <cell r="I3551">
            <v>43009</v>
          </cell>
          <cell r="J3551">
            <v>43032</v>
          </cell>
          <cell r="K3551">
            <v>43033</v>
          </cell>
          <cell r="L3551">
            <v>43033</v>
          </cell>
          <cell r="M3551">
            <v>43056</v>
          </cell>
          <cell r="N3551">
            <v>43040</v>
          </cell>
          <cell r="O3551" t="str">
            <v>Y</v>
          </cell>
          <cell r="P3551" t="str">
            <v>Tim Platz</v>
          </cell>
          <cell r="Q3551" t="str">
            <v>TP101</v>
          </cell>
          <cell r="R3551" t="str">
            <v>Andy Arner</v>
          </cell>
          <cell r="S3551" t="str">
            <v>AA102</v>
          </cell>
        </row>
        <row r="3552">
          <cell r="B3552" t="str">
            <v>419100042245</v>
          </cell>
          <cell r="C3552" t="str">
            <v>BIG DEAL GROCERY &amp; FOOD INC</v>
          </cell>
          <cell r="D3552" t="str">
            <v>BIG DEAL 99</v>
          </cell>
          <cell r="E3552">
            <v>2500</v>
          </cell>
          <cell r="F3552">
            <v>30000</v>
          </cell>
          <cell r="G3552" t="str">
            <v>Y</v>
          </cell>
          <cell r="H3552" t="str">
            <v>Y</v>
          </cell>
          <cell r="I3552">
            <v>43009</v>
          </cell>
          <cell r="J3552">
            <v>43019</v>
          </cell>
          <cell r="K3552">
            <v>43019</v>
          </cell>
          <cell r="L3552">
            <v>43019</v>
          </cell>
          <cell r="M3552">
            <v>43035</v>
          </cell>
          <cell r="N3552">
            <v>43009</v>
          </cell>
          <cell r="O3552" t="str">
            <v>Y</v>
          </cell>
          <cell r="P3552" t="str">
            <v>Tim Platz</v>
          </cell>
          <cell r="Q3552" t="str">
            <v>TP101</v>
          </cell>
          <cell r="R3552" t="str">
            <v>Andy Arner</v>
          </cell>
          <cell r="S3552" t="str">
            <v>AA102</v>
          </cell>
          <cell r="T3552" t="str">
            <v xml:space="preserve">Bethpage FCU </v>
          </cell>
          <cell r="U3552" t="str">
            <v>BFCU</v>
          </cell>
        </row>
        <row r="3553">
          <cell r="B3553" t="str">
            <v>419100042254</v>
          </cell>
          <cell r="C3553" t="str">
            <v>SAYVILLE MART CONVENIENCE &amp; SMOKE SHOP INC</v>
          </cell>
          <cell r="D3553" t="str">
            <v>NEW YORK CHOICE SMOKE SHOP</v>
          </cell>
          <cell r="E3553">
            <v>10000</v>
          </cell>
          <cell r="F3553">
            <v>120000</v>
          </cell>
          <cell r="G3553" t="str">
            <v>N</v>
          </cell>
          <cell r="H3553" t="str">
            <v>N</v>
          </cell>
          <cell r="I3553">
            <v>43009</v>
          </cell>
          <cell r="J3553">
            <v>43032</v>
          </cell>
          <cell r="K3553">
            <v>43033</v>
          </cell>
          <cell r="L3553">
            <v>43033</v>
          </cell>
          <cell r="M3553">
            <v>43048</v>
          </cell>
          <cell r="N3553">
            <v>43040</v>
          </cell>
          <cell r="O3553" t="str">
            <v>Y</v>
          </cell>
          <cell r="P3553" t="str">
            <v>Tim Platz</v>
          </cell>
          <cell r="Q3553" t="str">
            <v>TP101</v>
          </cell>
          <cell r="R3553" t="str">
            <v>Andy Arner</v>
          </cell>
          <cell r="S3553" t="str">
            <v>AA102</v>
          </cell>
          <cell r="T3553" t="str">
            <v xml:space="preserve">Bethpage FCU </v>
          </cell>
          <cell r="U3553" t="str">
            <v>BFCU</v>
          </cell>
        </row>
        <row r="3554">
          <cell r="B3554" t="str">
            <v>419100042272</v>
          </cell>
          <cell r="C3554" t="str">
            <v>TOTAL NUTRITION LONG ISLAND INC</v>
          </cell>
          <cell r="D3554" t="str">
            <v>TOTAL NUTRITION LONG ISLAND INC</v>
          </cell>
          <cell r="E3554">
            <v>30000</v>
          </cell>
          <cell r="F3554">
            <v>360000</v>
          </cell>
          <cell r="G3554" t="str">
            <v>Y</v>
          </cell>
          <cell r="H3554" t="str">
            <v>N</v>
          </cell>
          <cell r="I3554">
            <v>43009</v>
          </cell>
          <cell r="J3554">
            <v>43019</v>
          </cell>
          <cell r="K3554">
            <v>43019</v>
          </cell>
          <cell r="L3554">
            <v>43019</v>
          </cell>
          <cell r="M3554" t="str">
            <v>Approved/Closed</v>
          </cell>
          <cell r="N3554" t="str">
            <v>Approved/Closed</v>
          </cell>
          <cell r="O3554" t="str">
            <v>Y</v>
          </cell>
          <cell r="P3554" t="str">
            <v>Frank Sweeney</v>
          </cell>
          <cell r="Q3554" t="str">
            <v>FS101</v>
          </cell>
          <cell r="R3554" t="str">
            <v xml:space="preserve">KBH Enterprises </v>
          </cell>
          <cell r="S3554" t="str">
            <v>KH101</v>
          </cell>
        </row>
        <row r="3555">
          <cell r="B3555" t="str">
            <v>419100042281</v>
          </cell>
          <cell r="C3555" t="str">
            <v>BRYAN SMITH REAL ESTATE SERVICES LLC</v>
          </cell>
          <cell r="D3555" t="str">
            <v>REMODELING SOLUTIONS</v>
          </cell>
          <cell r="E3555">
            <v>12000</v>
          </cell>
          <cell r="F3555">
            <v>144000</v>
          </cell>
          <cell r="G3555" t="str">
            <v>N</v>
          </cell>
          <cell r="H3555" t="str">
            <v>N</v>
          </cell>
          <cell r="I3555">
            <v>43009</v>
          </cell>
          <cell r="J3555">
            <v>43033</v>
          </cell>
          <cell r="K3555" t="str">
            <v>Withdrawn</v>
          </cell>
          <cell r="L3555" t="str">
            <v>Withdrawn</v>
          </cell>
          <cell r="M3555" t="str">
            <v>Withdrawn</v>
          </cell>
          <cell r="N3555" t="str">
            <v>Withdrawn</v>
          </cell>
          <cell r="O3555" t="str">
            <v>Withdrawn</v>
          </cell>
          <cell r="P3555" t="str">
            <v>William Johnston</v>
          </cell>
          <cell r="Q3555" t="str">
            <v>BJ101</v>
          </cell>
          <cell r="R3555" t="str">
            <v>Andy Arner</v>
          </cell>
          <cell r="S3555" t="str">
            <v>AA102</v>
          </cell>
        </row>
        <row r="3556">
          <cell r="B3556" t="str">
            <v>419100042307</v>
          </cell>
          <cell r="C3556" t="str">
            <v>A TEAM NUTRITION OCEANSIDE INC</v>
          </cell>
          <cell r="D3556" t="str">
            <v>TOTAL NUTRITION</v>
          </cell>
          <cell r="E3556">
            <v>30000</v>
          </cell>
          <cell r="F3556">
            <v>360000</v>
          </cell>
          <cell r="G3556" t="str">
            <v>Y</v>
          </cell>
          <cell r="H3556" t="str">
            <v>N</v>
          </cell>
          <cell r="I3556">
            <v>43009</v>
          </cell>
          <cell r="J3556">
            <v>43019</v>
          </cell>
          <cell r="K3556">
            <v>43019</v>
          </cell>
          <cell r="L3556">
            <v>43019</v>
          </cell>
          <cell r="M3556" t="str">
            <v>Approved/Closed</v>
          </cell>
          <cell r="N3556" t="str">
            <v>Approved/Closed</v>
          </cell>
          <cell r="O3556" t="str">
            <v>Y</v>
          </cell>
          <cell r="P3556" t="str">
            <v>Frank Sweeney</v>
          </cell>
          <cell r="Q3556" t="str">
            <v>FS101</v>
          </cell>
          <cell r="R3556" t="str">
            <v xml:space="preserve">KBH Enterprises </v>
          </cell>
          <cell r="S3556" t="str">
            <v>KH101</v>
          </cell>
        </row>
        <row r="3557">
          <cell r="B3557" t="str">
            <v>419100042316</v>
          </cell>
          <cell r="C3557" t="str">
            <v xml:space="preserve">STAND UP FOR SUZANNE </v>
          </cell>
          <cell r="D3557" t="str">
            <v xml:space="preserve">STAND UP FOR SUZANNE </v>
          </cell>
          <cell r="E3557">
            <v>6000</v>
          </cell>
          <cell r="F3557">
            <v>72000</v>
          </cell>
          <cell r="G3557" t="str">
            <v>N</v>
          </cell>
          <cell r="H3557" t="str">
            <v>N</v>
          </cell>
          <cell r="I3557">
            <v>43009</v>
          </cell>
          <cell r="J3557">
            <v>43033</v>
          </cell>
          <cell r="K3557">
            <v>43034</v>
          </cell>
          <cell r="L3557">
            <v>43034</v>
          </cell>
          <cell r="M3557">
            <v>43213</v>
          </cell>
          <cell r="N3557">
            <v>43191</v>
          </cell>
          <cell r="O3557" t="str">
            <v>Y</v>
          </cell>
          <cell r="P3557" t="str">
            <v>Frank Sweeney</v>
          </cell>
          <cell r="Q3557" t="str">
            <v>FS101</v>
          </cell>
          <cell r="R3557" t="str">
            <v xml:space="preserve">KBH Enterprises </v>
          </cell>
          <cell r="S3557" t="str">
            <v>KH101</v>
          </cell>
        </row>
        <row r="3558">
          <cell r="B3558" t="str">
            <v>419100042334</v>
          </cell>
          <cell r="C3558" t="str">
            <v>INFINITE CONNECTIONS INC</v>
          </cell>
          <cell r="D3558" t="str">
            <v>INFINITE CONNECTIONS INC</v>
          </cell>
          <cell r="E3558">
            <v>75000</v>
          </cell>
          <cell r="F3558">
            <v>900000</v>
          </cell>
          <cell r="G3558" t="str">
            <v>Y</v>
          </cell>
          <cell r="H3558" t="str">
            <v>Y</v>
          </cell>
          <cell r="I3558">
            <v>43009</v>
          </cell>
          <cell r="J3558">
            <v>43019</v>
          </cell>
          <cell r="K3558" t="str">
            <v>Withdrawn</v>
          </cell>
          <cell r="L3558" t="str">
            <v>Withdrawn</v>
          </cell>
          <cell r="M3558" t="str">
            <v>Withdrawn</v>
          </cell>
          <cell r="N3558" t="str">
            <v>Withdrawn</v>
          </cell>
          <cell r="O3558" t="str">
            <v>Withdrawn</v>
          </cell>
          <cell r="P3558" t="str">
            <v>RocketGate</v>
          </cell>
          <cell r="Q3558" t="str">
            <v>RG101</v>
          </cell>
        </row>
        <row r="3559">
          <cell r="B3559" t="str">
            <v>419100042343</v>
          </cell>
          <cell r="C3559" t="str">
            <v>PURE MEDICAL EQUIPMENT SERVICE</v>
          </cell>
          <cell r="D3559" t="str">
            <v>PURE MEDICAL EQUIPMENT SERVICE</v>
          </cell>
          <cell r="E3559">
            <v>7000</v>
          </cell>
          <cell r="F3559">
            <v>84000</v>
          </cell>
          <cell r="G3559" t="str">
            <v>N</v>
          </cell>
          <cell r="H3559" t="str">
            <v>N</v>
          </cell>
          <cell r="I3559">
            <v>43009</v>
          </cell>
          <cell r="J3559">
            <v>43034</v>
          </cell>
          <cell r="K3559">
            <v>43034</v>
          </cell>
          <cell r="L3559">
            <v>43034</v>
          </cell>
          <cell r="M3559" t="str">
            <v>Approved/Closed</v>
          </cell>
          <cell r="N3559" t="str">
            <v>Approved/Closed</v>
          </cell>
          <cell r="O3559" t="str">
            <v>Y</v>
          </cell>
          <cell r="P3559" t="str">
            <v>Sean McNiff</v>
          </cell>
          <cell r="Q3559" t="str">
            <v>SM101</v>
          </cell>
          <cell r="R3559" t="str">
            <v>Andy Arner</v>
          </cell>
          <cell r="S3559" t="str">
            <v>AA102</v>
          </cell>
        </row>
        <row r="3560">
          <cell r="B3560" t="str">
            <v>419100042361</v>
          </cell>
          <cell r="C3560" t="str">
            <v>NICKS CARTING INC</v>
          </cell>
          <cell r="D3560" t="str">
            <v>NICKS CARTING INC</v>
          </cell>
          <cell r="E3560">
            <v>110514.90000000001</v>
          </cell>
          <cell r="F3560">
            <v>1326178.8</v>
          </cell>
          <cell r="G3560" t="str">
            <v>Y</v>
          </cell>
          <cell r="H3560" t="str">
            <v>Y</v>
          </cell>
          <cell r="I3560">
            <v>43009</v>
          </cell>
          <cell r="J3560">
            <v>43020</v>
          </cell>
          <cell r="K3560">
            <v>43020</v>
          </cell>
          <cell r="L3560">
            <v>43024</v>
          </cell>
          <cell r="M3560">
            <v>43028</v>
          </cell>
          <cell r="N3560">
            <v>43009</v>
          </cell>
          <cell r="O3560" t="str">
            <v>Y</v>
          </cell>
          <cell r="P3560" t="str">
            <v>Andy Arner</v>
          </cell>
          <cell r="Q3560" t="str">
            <v>AA102</v>
          </cell>
        </row>
        <row r="3561">
          <cell r="B3561" t="str">
            <v>419100042370</v>
          </cell>
          <cell r="C3561" t="str">
            <v>ZIRCAR CERAMICS INC</v>
          </cell>
          <cell r="D3561" t="str">
            <v>ZIRCAR CERAMICS INC</v>
          </cell>
          <cell r="E3561">
            <v>45000</v>
          </cell>
          <cell r="F3561">
            <v>540000</v>
          </cell>
          <cell r="G3561" t="str">
            <v>Y</v>
          </cell>
          <cell r="H3561" t="str">
            <v>Y</v>
          </cell>
          <cell r="I3561">
            <v>43009</v>
          </cell>
          <cell r="J3561">
            <v>43034</v>
          </cell>
          <cell r="K3561">
            <v>43034</v>
          </cell>
          <cell r="L3561">
            <v>43034</v>
          </cell>
          <cell r="M3561">
            <v>43048</v>
          </cell>
          <cell r="N3561">
            <v>43040</v>
          </cell>
          <cell r="O3561" t="str">
            <v>Y</v>
          </cell>
          <cell r="P3561" t="str">
            <v>John Vacca</v>
          </cell>
          <cell r="Q3561" t="str">
            <v>JV101</v>
          </cell>
          <cell r="R3561" t="str">
            <v>Chris Frey</v>
          </cell>
          <cell r="S3561" t="str">
            <v>CF101</v>
          </cell>
        </row>
        <row r="3562">
          <cell r="B3562" t="str">
            <v>419100042389</v>
          </cell>
          <cell r="C3562" t="str">
            <v>WASHIGNTON VETERINARY SERVICES INC PS</v>
          </cell>
          <cell r="D3562" t="str">
            <v>LEGACY ANIMAL MEDICAL CENTER</v>
          </cell>
          <cell r="E3562">
            <v>122000</v>
          </cell>
          <cell r="F3562">
            <v>1464000</v>
          </cell>
          <cell r="G3562" t="str">
            <v>Y</v>
          </cell>
          <cell r="H3562" t="str">
            <v>N</v>
          </cell>
          <cell r="I3562">
            <v>43009</v>
          </cell>
          <cell r="J3562">
            <v>43034</v>
          </cell>
          <cell r="K3562">
            <v>43034</v>
          </cell>
          <cell r="L3562">
            <v>43034</v>
          </cell>
          <cell r="M3562">
            <v>43048</v>
          </cell>
          <cell r="N3562">
            <v>43040</v>
          </cell>
          <cell r="O3562" t="str">
            <v>Y</v>
          </cell>
          <cell r="P3562" t="str">
            <v>Chris Frey</v>
          </cell>
          <cell r="Q3562" t="str">
            <v>CF101</v>
          </cell>
          <cell r="R3562" t="str">
            <v>Erick Weinstein</v>
          </cell>
          <cell r="S3562" t="str">
            <v>EW101</v>
          </cell>
          <cell r="T3562" t="str">
            <v xml:space="preserve">KBH Enterprises </v>
          </cell>
          <cell r="U3562" t="str">
            <v>KH101</v>
          </cell>
          <cell r="V3562" t="str">
            <v>PetVet Care Centers</v>
          </cell>
          <cell r="W3562" t="str">
            <v>PETVET</v>
          </cell>
        </row>
        <row r="3563">
          <cell r="B3563" t="str">
            <v>419100042414</v>
          </cell>
          <cell r="C3563" t="str">
            <v>GRIBSKOV HERSHEY AND MCGARVEY LLC</v>
          </cell>
          <cell r="D3563" t="str">
            <v>ALOHA DOG AND CAT HOSPITAL</v>
          </cell>
          <cell r="E3563">
            <v>221000</v>
          </cell>
          <cell r="F3563">
            <v>2652000</v>
          </cell>
          <cell r="G3563" t="str">
            <v>Y</v>
          </cell>
          <cell r="H3563" t="str">
            <v>Y</v>
          </cell>
          <cell r="I3563">
            <v>43009</v>
          </cell>
          <cell r="J3563">
            <v>43034</v>
          </cell>
          <cell r="K3563">
            <v>43034</v>
          </cell>
          <cell r="L3563">
            <v>43034</v>
          </cell>
          <cell r="M3563">
            <v>43112</v>
          </cell>
          <cell r="N3563">
            <v>43101</v>
          </cell>
          <cell r="O3563" t="str">
            <v>Y</v>
          </cell>
          <cell r="P3563" t="str">
            <v>Mike Roberts</v>
          </cell>
          <cell r="Q3563" t="str">
            <v>MR102</v>
          </cell>
          <cell r="R3563" t="str">
            <v>Chris Frey</v>
          </cell>
          <cell r="S3563" t="str">
            <v>CF101</v>
          </cell>
        </row>
        <row r="3564">
          <cell r="B3564" t="str">
            <v>419100042441</v>
          </cell>
          <cell r="C3564" t="str">
            <v>SERB NATIONAL FEDERATION</v>
          </cell>
          <cell r="D3564" t="str">
            <v>SERB NATIONAL FEDERATION ATHLETIC FUND</v>
          </cell>
          <cell r="E3564">
            <v>4333</v>
          </cell>
          <cell r="F3564">
            <v>51996</v>
          </cell>
          <cell r="G3564" t="str">
            <v>Y</v>
          </cell>
          <cell r="H3564" t="str">
            <v>N</v>
          </cell>
          <cell r="I3564">
            <v>43009</v>
          </cell>
          <cell r="J3564">
            <v>43035</v>
          </cell>
          <cell r="K3564">
            <v>43035</v>
          </cell>
          <cell r="L3564">
            <v>43035</v>
          </cell>
          <cell r="M3564">
            <v>43056</v>
          </cell>
          <cell r="N3564">
            <v>43040</v>
          </cell>
          <cell r="O3564" t="str">
            <v>Y</v>
          </cell>
          <cell r="P3564" t="str">
            <v>William Johnston</v>
          </cell>
          <cell r="Q3564" t="str">
            <v>BJ101</v>
          </cell>
          <cell r="R3564" t="str">
            <v>Andy Arner</v>
          </cell>
          <cell r="S3564" t="str">
            <v>AA102</v>
          </cell>
        </row>
        <row r="3565">
          <cell r="B3565" t="str">
            <v>419100042478</v>
          </cell>
          <cell r="C3565" t="str">
            <v>SERB NATIONAL FEDERATION</v>
          </cell>
          <cell r="D3565" t="str">
            <v>SERB NATIONAL FEDERATION TRI STATE 3 DAY FUND</v>
          </cell>
          <cell r="E3565">
            <v>4500</v>
          </cell>
          <cell r="F3565">
            <v>54000</v>
          </cell>
          <cell r="G3565" t="str">
            <v>Y</v>
          </cell>
          <cell r="H3565" t="str">
            <v>N</v>
          </cell>
          <cell r="I3565">
            <v>43009</v>
          </cell>
          <cell r="J3565">
            <v>43035</v>
          </cell>
          <cell r="K3565">
            <v>43035</v>
          </cell>
          <cell r="L3565">
            <v>43035</v>
          </cell>
          <cell r="M3565">
            <v>43252</v>
          </cell>
          <cell r="N3565">
            <v>43252</v>
          </cell>
          <cell r="O3565" t="str">
            <v>Y</v>
          </cell>
          <cell r="P3565" t="str">
            <v>William Johnston</v>
          </cell>
          <cell r="Q3565" t="str">
            <v>BJ101</v>
          </cell>
          <cell r="R3565" t="str">
            <v>Andy Arner</v>
          </cell>
          <cell r="S3565" t="str">
            <v>AA102</v>
          </cell>
        </row>
        <row r="3566">
          <cell r="B3566" t="str">
            <v>419100041353</v>
          </cell>
          <cell r="C3566" t="str">
            <v>URBAN CART INC</v>
          </cell>
          <cell r="D3566" t="str">
            <v>URBAN CART INC</v>
          </cell>
          <cell r="E3566">
            <v>30000</v>
          </cell>
          <cell r="F3566">
            <v>360000</v>
          </cell>
          <cell r="G3566" t="str">
            <v>Y</v>
          </cell>
          <cell r="H3566" t="str">
            <v>N</v>
          </cell>
          <cell r="I3566">
            <v>43009</v>
          </cell>
          <cell r="J3566">
            <v>43020</v>
          </cell>
          <cell r="K3566">
            <v>43034</v>
          </cell>
          <cell r="L3566">
            <v>43034</v>
          </cell>
          <cell r="M3566">
            <v>43069</v>
          </cell>
          <cell r="N3566">
            <v>43040</v>
          </cell>
          <cell r="O3566" t="str">
            <v>Y</v>
          </cell>
          <cell r="P3566" t="str">
            <v>Steve Brown</v>
          </cell>
          <cell r="Q3566" t="str">
            <v>MCCSPA</v>
          </cell>
          <cell r="R3566" t="str">
            <v>Erick Weinstein</v>
          </cell>
          <cell r="S3566" t="str">
            <v>EW101</v>
          </cell>
        </row>
        <row r="3567">
          <cell r="B3567" t="str">
            <v>419100041380</v>
          </cell>
          <cell r="C3567" t="str">
            <v>INTOR INC</v>
          </cell>
          <cell r="D3567" t="str">
            <v>24PAYCOM.NET</v>
          </cell>
          <cell r="E3567">
            <v>60000</v>
          </cell>
          <cell r="F3567">
            <v>720000</v>
          </cell>
          <cell r="G3567" t="str">
            <v>N</v>
          </cell>
          <cell r="H3567" t="str">
            <v>N</v>
          </cell>
          <cell r="I3567">
            <v>43009</v>
          </cell>
          <cell r="J3567">
            <v>43020</v>
          </cell>
          <cell r="K3567" t="str">
            <v>Withdrawn</v>
          </cell>
          <cell r="L3567" t="str">
            <v>Withdrawn</v>
          </cell>
          <cell r="M3567" t="str">
            <v>Withdrawn</v>
          </cell>
          <cell r="N3567" t="str">
            <v>Withdrawn</v>
          </cell>
          <cell r="O3567" t="str">
            <v>Withdrawn</v>
          </cell>
          <cell r="P3567" t="str">
            <v>Joel Paulin</v>
          </cell>
          <cell r="Q3567" t="str">
            <v>JP101</v>
          </cell>
        </row>
        <row r="3568">
          <cell r="B3568" t="str">
            <v>419100041415</v>
          </cell>
          <cell r="C3568" t="str">
            <v>EDEN VILLAGE CAMP</v>
          </cell>
          <cell r="D3568" t="str">
            <v>EDEN VILLAGE WEST</v>
          </cell>
          <cell r="E3568">
            <v>100000</v>
          </cell>
          <cell r="F3568">
            <v>1200000</v>
          </cell>
          <cell r="G3568" t="str">
            <v>N</v>
          </cell>
          <cell r="H3568" t="str">
            <v>N</v>
          </cell>
          <cell r="I3568">
            <v>43009</v>
          </cell>
          <cell r="J3568">
            <v>43020</v>
          </cell>
          <cell r="K3568">
            <v>43021</v>
          </cell>
          <cell r="L3568">
            <v>43024</v>
          </cell>
          <cell r="M3568">
            <v>43084</v>
          </cell>
          <cell r="N3568">
            <v>43070</v>
          </cell>
          <cell r="O3568" t="str">
            <v>Y</v>
          </cell>
          <cell r="P3568" t="str">
            <v xml:space="preserve">KBH Enterprises </v>
          </cell>
          <cell r="Q3568" t="str">
            <v>KH101</v>
          </cell>
          <cell r="R3568" t="str">
            <v>Erick Weinstein</v>
          </cell>
          <cell r="S3568" t="str">
            <v>EW101</v>
          </cell>
          <cell r="T3568" t="str">
            <v>CampMinder</v>
          </cell>
          <cell r="U3568" t="str">
            <v>CM103</v>
          </cell>
        </row>
        <row r="3569">
          <cell r="B3569" t="str">
            <v>419100041442</v>
          </cell>
          <cell r="C3569" t="str">
            <v>ROCKVILLE CENTRE SOCCER CLUB</v>
          </cell>
          <cell r="D3569" t="str">
            <v>ROCKVILLE CENTRE SOCCER CLUB</v>
          </cell>
          <cell r="E3569">
            <v>40000</v>
          </cell>
          <cell r="F3569">
            <v>480000</v>
          </cell>
          <cell r="G3569" t="str">
            <v>Y</v>
          </cell>
          <cell r="H3569" t="str">
            <v>Y</v>
          </cell>
          <cell r="I3569">
            <v>43009</v>
          </cell>
          <cell r="J3569">
            <v>43021</v>
          </cell>
          <cell r="K3569">
            <v>43025</v>
          </cell>
          <cell r="L3569">
            <v>43025</v>
          </cell>
          <cell r="M3569">
            <v>43048</v>
          </cell>
          <cell r="N3569">
            <v>43040</v>
          </cell>
          <cell r="O3569" t="str">
            <v>Y</v>
          </cell>
          <cell r="P3569" t="str">
            <v>Frank Sweeney</v>
          </cell>
          <cell r="Q3569" t="str">
            <v>FS101</v>
          </cell>
          <cell r="R3569" t="str">
            <v xml:space="preserve">KBH Enterprises </v>
          </cell>
          <cell r="S3569" t="str">
            <v>KH101</v>
          </cell>
        </row>
        <row r="3570">
          <cell r="B3570" t="str">
            <v>419100041479</v>
          </cell>
          <cell r="C3570" t="str">
            <v>PHILLIP J MURPHY PLLC</v>
          </cell>
          <cell r="D3570" t="str">
            <v>PHILLIP J MURPHY PLLC</v>
          </cell>
          <cell r="E3570">
            <v>20000</v>
          </cell>
          <cell r="F3570">
            <v>240000</v>
          </cell>
          <cell r="G3570" t="str">
            <v>Y</v>
          </cell>
          <cell r="H3570" t="str">
            <v>Y</v>
          </cell>
          <cell r="I3570">
            <v>43009</v>
          </cell>
          <cell r="J3570">
            <v>43024</v>
          </cell>
          <cell r="K3570">
            <v>43024</v>
          </cell>
          <cell r="L3570">
            <v>43024</v>
          </cell>
          <cell r="M3570">
            <v>43063</v>
          </cell>
          <cell r="N3570">
            <v>43040</v>
          </cell>
          <cell r="O3570" t="str">
            <v>Y</v>
          </cell>
          <cell r="P3570" t="str">
            <v>John Vacca</v>
          </cell>
          <cell r="Q3570" t="str">
            <v>JV101</v>
          </cell>
          <cell r="R3570" t="str">
            <v>Chris Frey</v>
          </cell>
          <cell r="S3570" t="str">
            <v>CF101</v>
          </cell>
        </row>
        <row r="3571">
          <cell r="B3571" t="str">
            <v>419100041503</v>
          </cell>
          <cell r="C3571" t="str">
            <v>NEW AGE HEALTH CARE</v>
          </cell>
          <cell r="D3571" t="str">
            <v>EMERALD HOME HEALTH</v>
          </cell>
          <cell r="E3571">
            <v>8000</v>
          </cell>
          <cell r="F3571">
            <v>96000</v>
          </cell>
          <cell r="G3571" t="str">
            <v>Y</v>
          </cell>
          <cell r="H3571" t="str">
            <v>Y</v>
          </cell>
          <cell r="I3571">
            <v>43009</v>
          </cell>
          <cell r="J3571">
            <v>43024</v>
          </cell>
          <cell r="K3571">
            <v>43028</v>
          </cell>
          <cell r="L3571">
            <v>43028</v>
          </cell>
          <cell r="M3571">
            <v>43063</v>
          </cell>
          <cell r="N3571">
            <v>43040</v>
          </cell>
          <cell r="O3571" t="str">
            <v>Y</v>
          </cell>
          <cell r="P3571" t="str">
            <v>William Johnston</v>
          </cell>
          <cell r="Q3571" t="str">
            <v>BJ101</v>
          </cell>
          <cell r="R3571" t="str">
            <v>Andy Arner</v>
          </cell>
          <cell r="S3571" t="str">
            <v>AA102</v>
          </cell>
        </row>
        <row r="3572">
          <cell r="B3572" t="str">
            <v>419100042502</v>
          </cell>
          <cell r="C3572" t="str">
            <v>RUNAWAY PUPPY INC</v>
          </cell>
          <cell r="D3572" t="str">
            <v>BLLCOM.COM</v>
          </cell>
          <cell r="E3572">
            <v>20000</v>
          </cell>
          <cell r="F3572">
            <v>240000</v>
          </cell>
          <cell r="G3572" t="str">
            <v>N</v>
          </cell>
          <cell r="H3572" t="str">
            <v>N</v>
          </cell>
          <cell r="I3572">
            <v>43009</v>
          </cell>
          <cell r="J3572">
            <v>43039</v>
          </cell>
          <cell r="K3572">
            <v>43039</v>
          </cell>
          <cell r="L3572">
            <v>43047</v>
          </cell>
          <cell r="M3572">
            <v>43091</v>
          </cell>
          <cell r="N3572">
            <v>43070</v>
          </cell>
          <cell r="O3572" t="str">
            <v>Y</v>
          </cell>
          <cell r="P3572" t="str">
            <v>Mobius Payments</v>
          </cell>
          <cell r="Q3572" t="str">
            <v>MOB101</v>
          </cell>
        </row>
        <row r="3573">
          <cell r="B3573" t="str">
            <v>419100042539</v>
          </cell>
          <cell r="C3573" t="str">
            <v>PLAYBOY.COM INC</v>
          </cell>
          <cell r="D3573" t="str">
            <v>PB-ONLINE1.COM</v>
          </cell>
          <cell r="E3573">
            <v>550000</v>
          </cell>
          <cell r="F3573">
            <v>6600000</v>
          </cell>
          <cell r="G3573" t="str">
            <v>Y</v>
          </cell>
          <cell r="H3573" t="str">
            <v>Y</v>
          </cell>
          <cell r="I3573">
            <v>43009</v>
          </cell>
          <cell r="J3573">
            <v>43039</v>
          </cell>
          <cell r="K3573">
            <v>43040</v>
          </cell>
          <cell r="L3573">
            <v>43047</v>
          </cell>
          <cell r="M3573">
            <v>43056</v>
          </cell>
          <cell r="N3573">
            <v>43040</v>
          </cell>
          <cell r="O3573" t="str">
            <v>Y</v>
          </cell>
          <cell r="P3573" t="str">
            <v>Mobius Payments</v>
          </cell>
          <cell r="Q3573" t="str">
            <v>MOB101</v>
          </cell>
        </row>
        <row r="3574">
          <cell r="B3574" t="str">
            <v>892999914821</v>
          </cell>
          <cell r="C3574" t="str">
            <v>SFS SHIPPING SOLUTIONS INC</v>
          </cell>
          <cell r="D3574" t="str">
            <v>UNISHIPPERS</v>
          </cell>
          <cell r="E3574">
            <v>30000</v>
          </cell>
          <cell r="F3574">
            <v>360000</v>
          </cell>
          <cell r="G3574" t="str">
            <v>Y</v>
          </cell>
          <cell r="H3574" t="str">
            <v>Y</v>
          </cell>
          <cell r="I3574">
            <v>43009</v>
          </cell>
          <cell r="J3574">
            <v>43012</v>
          </cell>
          <cell r="K3574">
            <v>43011</v>
          </cell>
          <cell r="L3574">
            <v>43011</v>
          </cell>
          <cell r="M3574">
            <v>43028</v>
          </cell>
          <cell r="N3574">
            <v>43009</v>
          </cell>
          <cell r="O3574" t="str">
            <v>Y</v>
          </cell>
          <cell r="P3574" t="str">
            <v>CardWorks Acquiring</v>
          </cell>
          <cell r="Q3574" t="str">
            <v>CWA101</v>
          </cell>
          <cell r="R3574" t="str">
            <v>Frank Sweeney</v>
          </cell>
          <cell r="S3574" t="str">
            <v>FS101</v>
          </cell>
          <cell r="T3574" t="str">
            <v>Erick Weinstein</v>
          </cell>
          <cell r="U3574" t="str">
            <v>EW101</v>
          </cell>
          <cell r="V3574" t="str">
            <v>Unishippers</v>
          </cell>
          <cell r="W3574" t="str">
            <v>USHIP</v>
          </cell>
        </row>
        <row r="3575">
          <cell r="B3575" t="str">
            <v>892999914946</v>
          </cell>
          <cell r="C3575" t="str">
            <v>FAMILY BAGELS OF PLAINVIEW INC</v>
          </cell>
          <cell r="D3575" t="str">
            <v>FAMILY BAGELS</v>
          </cell>
          <cell r="E3575">
            <v>16000</v>
          </cell>
          <cell r="F3575">
            <v>192000</v>
          </cell>
          <cell r="G3575" t="str">
            <v>Y</v>
          </cell>
          <cell r="H3575" t="str">
            <v>N</v>
          </cell>
          <cell r="I3575">
            <v>43009</v>
          </cell>
          <cell r="J3575">
            <v>43039</v>
          </cell>
          <cell r="K3575">
            <v>43039</v>
          </cell>
          <cell r="L3575">
            <v>43039</v>
          </cell>
          <cell r="M3575">
            <v>43048</v>
          </cell>
          <cell r="N3575">
            <v>43040</v>
          </cell>
          <cell r="O3575" t="str">
            <v>Y</v>
          </cell>
          <cell r="P3575" t="str">
            <v>Erick Weinstein</v>
          </cell>
          <cell r="Q3575" t="str">
            <v>EW101</v>
          </cell>
        </row>
        <row r="3576">
          <cell r="B3576" t="str">
            <v>892999914839</v>
          </cell>
          <cell r="C3576" t="str">
            <v>PROSPECTIVE SOLUTIONS INC</v>
          </cell>
          <cell r="D3576" t="str">
            <v>MINUTEMAN PRESS OF PATCHOGUE</v>
          </cell>
          <cell r="E3576">
            <v>13000</v>
          </cell>
          <cell r="F3576">
            <v>156000</v>
          </cell>
          <cell r="G3576" t="str">
            <v>Y</v>
          </cell>
          <cell r="H3576" t="str">
            <v>Y</v>
          </cell>
          <cell r="I3576">
            <v>43009</v>
          </cell>
          <cell r="J3576">
            <v>43012</v>
          </cell>
          <cell r="K3576">
            <v>43012</v>
          </cell>
          <cell r="L3576">
            <v>43012</v>
          </cell>
          <cell r="M3576">
            <v>43069</v>
          </cell>
          <cell r="N3576">
            <v>43040</v>
          </cell>
          <cell r="O3576" t="str">
            <v>Y</v>
          </cell>
          <cell r="P3576" t="str">
            <v>Tim Platz</v>
          </cell>
          <cell r="Q3576" t="str">
            <v>TP101</v>
          </cell>
          <cell r="R3576" t="str">
            <v>Andy Arner</v>
          </cell>
          <cell r="S3576" t="str">
            <v>AA102</v>
          </cell>
        </row>
        <row r="3577">
          <cell r="B3577" t="str">
            <v>892999914847</v>
          </cell>
          <cell r="C3577" t="str">
            <v>FASHION 4 EVER LLC</v>
          </cell>
          <cell r="D3577" t="str">
            <v>FASHION CAMP NYC</v>
          </cell>
          <cell r="E3577">
            <v>6500</v>
          </cell>
          <cell r="F3577">
            <v>78000</v>
          </cell>
          <cell r="G3577" t="str">
            <v>Y</v>
          </cell>
          <cell r="H3577" t="str">
            <v>Y</v>
          </cell>
          <cell r="I3577">
            <v>43009</v>
          </cell>
          <cell r="J3577">
            <v>43011</v>
          </cell>
          <cell r="K3577">
            <v>43012</v>
          </cell>
          <cell r="L3577">
            <v>43012</v>
          </cell>
          <cell r="M3577">
            <v>43042</v>
          </cell>
          <cell r="N3577">
            <v>43040</v>
          </cell>
          <cell r="O3577" t="str">
            <v>Y</v>
          </cell>
          <cell r="P3577" t="str">
            <v xml:space="preserve">KBH Enterprises </v>
          </cell>
          <cell r="Q3577" t="str">
            <v>KH101</v>
          </cell>
          <cell r="R3577" t="str">
            <v>Erick Weinstein</v>
          </cell>
          <cell r="S3577" t="str">
            <v>EW101</v>
          </cell>
          <cell r="T3577" t="str">
            <v>CampMinder</v>
          </cell>
          <cell r="U3577" t="str">
            <v>CM103</v>
          </cell>
        </row>
        <row r="3578">
          <cell r="B3578" t="str">
            <v>892999914854</v>
          </cell>
          <cell r="C3578" t="str">
            <v>DISPATCH SUPPORT SERVICES LLC</v>
          </cell>
          <cell r="D3578" t="str">
            <v>NY BLACKCAR</v>
          </cell>
          <cell r="E3578">
            <v>125000</v>
          </cell>
          <cell r="F3578">
            <v>1500000</v>
          </cell>
          <cell r="G3578" t="str">
            <v>Y</v>
          </cell>
          <cell r="H3578" t="str">
            <v>Y</v>
          </cell>
          <cell r="I3578">
            <v>43009</v>
          </cell>
          <cell r="J3578">
            <v>43014</v>
          </cell>
          <cell r="K3578">
            <v>43021</v>
          </cell>
          <cell r="L3578">
            <v>43025</v>
          </cell>
          <cell r="M3578">
            <v>43119</v>
          </cell>
          <cell r="N3578">
            <v>43101</v>
          </cell>
          <cell r="O3578" t="str">
            <v>Y</v>
          </cell>
          <cell r="P3578" t="str">
            <v>Fairway Management Group</v>
          </cell>
          <cell r="Q3578" t="str">
            <v>FMG101</v>
          </cell>
          <cell r="R3578" t="str">
            <v>Andy Arner</v>
          </cell>
          <cell r="S3578" t="str">
            <v>AA102</v>
          </cell>
        </row>
        <row r="3579">
          <cell r="B3579" t="str">
            <v>892999914862</v>
          </cell>
          <cell r="C3579" t="str">
            <v>ELITE LIMOUSINE PLUS INC</v>
          </cell>
          <cell r="D3579" t="str">
            <v>ELITE LIMOUSINE PLUS INC</v>
          </cell>
          <cell r="E3579">
            <v>775000</v>
          </cell>
          <cell r="F3579">
            <v>9300000</v>
          </cell>
          <cell r="G3579" t="str">
            <v>Y</v>
          </cell>
          <cell r="H3579" t="str">
            <v>Y</v>
          </cell>
          <cell r="I3579">
            <v>43009</v>
          </cell>
          <cell r="J3579">
            <v>43014</v>
          </cell>
          <cell r="K3579">
            <v>43021</v>
          </cell>
          <cell r="L3579">
            <v>43025</v>
          </cell>
          <cell r="M3579">
            <v>43056</v>
          </cell>
          <cell r="N3579">
            <v>43040</v>
          </cell>
          <cell r="O3579" t="str">
            <v>Y</v>
          </cell>
          <cell r="P3579" t="str">
            <v>Fairway Management Group</v>
          </cell>
          <cell r="Q3579" t="str">
            <v>FMG101</v>
          </cell>
          <cell r="R3579" t="str">
            <v>Andy Arner</v>
          </cell>
          <cell r="S3579" t="str">
            <v>AA102</v>
          </cell>
        </row>
        <row r="3580">
          <cell r="B3580" t="str">
            <v>892999914870</v>
          </cell>
          <cell r="C3580" t="str">
            <v>TLC DOGGY DAY SPA INC</v>
          </cell>
          <cell r="D3580" t="str">
            <v>TLC DOGGY DAY SPA</v>
          </cell>
          <cell r="E3580">
            <v>35000</v>
          </cell>
          <cell r="F3580">
            <v>420000</v>
          </cell>
          <cell r="G3580" t="str">
            <v>Y</v>
          </cell>
          <cell r="H3580" t="str">
            <v>Y</v>
          </cell>
          <cell r="I3580">
            <v>43009</v>
          </cell>
          <cell r="J3580">
            <v>43018</v>
          </cell>
          <cell r="K3580">
            <v>43019</v>
          </cell>
          <cell r="L3580">
            <v>43019</v>
          </cell>
          <cell r="M3580">
            <v>43028</v>
          </cell>
          <cell r="N3580">
            <v>43009</v>
          </cell>
          <cell r="O3580" t="str">
            <v>Y</v>
          </cell>
          <cell r="P3580" t="str">
            <v>Frank Sweeney</v>
          </cell>
          <cell r="Q3580" t="str">
            <v>FS101</v>
          </cell>
          <cell r="R3580" t="str">
            <v xml:space="preserve">KBH Enterprises </v>
          </cell>
          <cell r="S3580" t="str">
            <v>KH101</v>
          </cell>
        </row>
        <row r="3581">
          <cell r="B3581" t="str">
            <v>892999914888</v>
          </cell>
          <cell r="C3581" t="str">
            <v>TLC DOGGY DAY SPA INC</v>
          </cell>
          <cell r="D3581" t="str">
            <v>TLC DOGGY DAY SPA</v>
          </cell>
          <cell r="E3581">
            <v>35000</v>
          </cell>
          <cell r="F3581">
            <v>420000</v>
          </cell>
          <cell r="G3581" t="str">
            <v>Y</v>
          </cell>
          <cell r="H3581" t="str">
            <v>Y</v>
          </cell>
          <cell r="I3581">
            <v>43009</v>
          </cell>
          <cell r="J3581">
            <v>43018</v>
          </cell>
          <cell r="K3581">
            <v>43018</v>
          </cell>
          <cell r="L3581">
            <v>43018</v>
          </cell>
          <cell r="M3581">
            <v>43028</v>
          </cell>
          <cell r="N3581">
            <v>43009</v>
          </cell>
          <cell r="O3581" t="str">
            <v>Y</v>
          </cell>
          <cell r="P3581" t="str">
            <v>Frank Sweeney</v>
          </cell>
          <cell r="Q3581" t="str">
            <v>FS101</v>
          </cell>
          <cell r="R3581" t="str">
            <v xml:space="preserve">KBH Enterprises </v>
          </cell>
          <cell r="S3581" t="str">
            <v>KH101</v>
          </cell>
        </row>
        <row r="3582">
          <cell r="B3582" t="str">
            <v>892999914896</v>
          </cell>
          <cell r="C3582" t="str">
            <v>NICOLLET VETERINARY CLINIC</v>
          </cell>
          <cell r="D3582" t="str">
            <v>NICOLLET VETERINARY CLINIC</v>
          </cell>
          <cell r="E3582">
            <v>110000</v>
          </cell>
          <cell r="F3582">
            <v>1320000</v>
          </cell>
          <cell r="G3582" t="str">
            <v>Y</v>
          </cell>
          <cell r="H3582" t="str">
            <v>Y</v>
          </cell>
          <cell r="I3582">
            <v>43009</v>
          </cell>
          <cell r="J3582">
            <v>43018</v>
          </cell>
          <cell r="K3582">
            <v>43018</v>
          </cell>
          <cell r="L3582">
            <v>43018</v>
          </cell>
          <cell r="M3582">
            <v>43035</v>
          </cell>
          <cell r="N3582">
            <v>43009</v>
          </cell>
          <cell r="O3582" t="str">
            <v>Y</v>
          </cell>
          <cell r="P3582" t="str">
            <v>John Vacca</v>
          </cell>
          <cell r="Q3582" t="str">
            <v>JV101</v>
          </cell>
          <cell r="R3582" t="str">
            <v>Chris Frey</v>
          </cell>
          <cell r="S3582" t="str">
            <v>CF101</v>
          </cell>
        </row>
        <row r="3583">
          <cell r="B3583" t="str">
            <v>892999914904</v>
          </cell>
          <cell r="C3583" t="str">
            <v>MC LINDSAY INC</v>
          </cell>
          <cell r="D3583" t="str">
            <v>LINDSAYS</v>
          </cell>
          <cell r="E3583">
            <v>12000</v>
          </cell>
          <cell r="F3583">
            <v>144000</v>
          </cell>
          <cell r="G3583" t="str">
            <v>Y</v>
          </cell>
          <cell r="H3583" t="str">
            <v>Y</v>
          </cell>
          <cell r="I3583">
            <v>43009</v>
          </cell>
          <cell r="J3583">
            <v>43024</v>
          </cell>
          <cell r="K3583">
            <v>43024</v>
          </cell>
          <cell r="L3583">
            <v>43024</v>
          </cell>
          <cell r="M3583">
            <v>43028</v>
          </cell>
          <cell r="N3583">
            <v>43009</v>
          </cell>
          <cell r="O3583" t="str">
            <v>Y</v>
          </cell>
          <cell r="P3583" t="str">
            <v>Frank Sweeney</v>
          </cell>
          <cell r="Q3583" t="str">
            <v>FS101</v>
          </cell>
          <cell r="R3583" t="str">
            <v xml:space="preserve">KBH Enterprises </v>
          </cell>
          <cell r="S3583" t="str">
            <v>KH101</v>
          </cell>
        </row>
        <row r="3584">
          <cell r="B3584" t="str">
            <v>892999914912</v>
          </cell>
          <cell r="C3584" t="str">
            <v>CALICK VETERINARY SERVICES LLC</v>
          </cell>
          <cell r="D3584" t="str">
            <v>LONG BRANCH ANIMAL HOSPITAL</v>
          </cell>
          <cell r="E3584">
            <v>43000</v>
          </cell>
          <cell r="F3584">
            <v>516000</v>
          </cell>
          <cell r="G3584" t="str">
            <v>Y</v>
          </cell>
          <cell r="H3584" t="str">
            <v>Y</v>
          </cell>
          <cell r="I3584">
            <v>43009</v>
          </cell>
          <cell r="J3584">
            <v>43027</v>
          </cell>
          <cell r="K3584">
            <v>43027</v>
          </cell>
          <cell r="L3584">
            <v>43027</v>
          </cell>
          <cell r="M3584">
            <v>43042</v>
          </cell>
          <cell r="N3584">
            <v>43040</v>
          </cell>
          <cell r="O3584" t="str">
            <v>Y</v>
          </cell>
          <cell r="P3584" t="str">
            <v>Mike Roberts</v>
          </cell>
          <cell r="Q3584" t="str">
            <v>MR102</v>
          </cell>
          <cell r="R3584" t="str">
            <v>Chris Frey</v>
          </cell>
          <cell r="S3584" t="str">
            <v>CF101</v>
          </cell>
        </row>
        <row r="3585">
          <cell r="B3585" t="str">
            <v>892999914920</v>
          </cell>
          <cell r="C3585" t="str">
            <v>JOLDAM VENTURES INC</v>
          </cell>
          <cell r="D3585" t="str">
            <v>RECOVERY ROOM</v>
          </cell>
          <cell r="E3585">
            <v>23333</v>
          </cell>
          <cell r="F3585">
            <v>279996</v>
          </cell>
          <cell r="G3585" t="str">
            <v>Y</v>
          </cell>
          <cell r="H3585" t="str">
            <v>Y</v>
          </cell>
          <cell r="I3585">
            <v>43009</v>
          </cell>
          <cell r="J3585">
            <v>43028</v>
          </cell>
          <cell r="K3585">
            <v>43031</v>
          </cell>
          <cell r="L3585">
            <v>43031</v>
          </cell>
          <cell r="M3585" t="str">
            <v>Approved/Closed</v>
          </cell>
          <cell r="N3585" t="str">
            <v>Approved/Closed</v>
          </cell>
          <cell r="O3585" t="str">
            <v>Y</v>
          </cell>
          <cell r="P3585" t="str">
            <v>Frank Sweeney</v>
          </cell>
          <cell r="Q3585" t="str">
            <v>FS101</v>
          </cell>
          <cell r="R3585" t="str">
            <v xml:space="preserve">KBH Enterprises </v>
          </cell>
          <cell r="S3585" t="str">
            <v>KH101</v>
          </cell>
        </row>
        <row r="3586">
          <cell r="B3586" t="str">
            <v>892999914938</v>
          </cell>
          <cell r="C3586" t="str">
            <v>BETHPAGE FEDERAL CREDIT UNION</v>
          </cell>
          <cell r="D3586" t="str">
            <v>BETHPAGE FCU MANHASSET</v>
          </cell>
          <cell r="E3586">
            <v>10000</v>
          </cell>
          <cell r="F3586">
            <v>120000</v>
          </cell>
          <cell r="G3586" t="str">
            <v>Y</v>
          </cell>
          <cell r="H3586" t="str">
            <v>N</v>
          </cell>
          <cell r="I3586">
            <v>43009</v>
          </cell>
          <cell r="J3586">
            <v>43033</v>
          </cell>
          <cell r="K3586">
            <v>43034</v>
          </cell>
          <cell r="L3586">
            <v>43034</v>
          </cell>
          <cell r="M3586">
            <v>43098</v>
          </cell>
          <cell r="N3586">
            <v>43070</v>
          </cell>
          <cell r="O3586" t="str">
            <v>Y</v>
          </cell>
          <cell r="P3586" t="str">
            <v>CardWorks Acquiring</v>
          </cell>
          <cell r="Q3586" t="str">
            <v>CWA101</v>
          </cell>
          <cell r="R3586" t="str">
            <v>Andy Arner</v>
          </cell>
          <cell r="S3586" t="str">
            <v>AA102</v>
          </cell>
        </row>
        <row r="3587">
          <cell r="B3587" t="str">
            <v>419100042566</v>
          </cell>
          <cell r="C3587" t="str">
            <v>109 AUTO SERVICE INC</v>
          </cell>
          <cell r="D3587" t="str">
            <v>109 STOP N GO</v>
          </cell>
          <cell r="E3587">
            <v>41666</v>
          </cell>
          <cell r="F3587">
            <v>499992</v>
          </cell>
          <cell r="G3587" t="str">
            <v>N</v>
          </cell>
          <cell r="H3587" t="str">
            <v>N</v>
          </cell>
          <cell r="I3587">
            <v>43040</v>
          </cell>
          <cell r="J3587">
            <v>43040</v>
          </cell>
          <cell r="K3587">
            <v>43040</v>
          </cell>
          <cell r="L3587">
            <v>43040</v>
          </cell>
          <cell r="M3587" t="str">
            <v>Approved/Closed</v>
          </cell>
          <cell r="N3587" t="str">
            <v>Approved/Closed</v>
          </cell>
          <cell r="O3587" t="str">
            <v>Y</v>
          </cell>
          <cell r="P3587" t="str">
            <v>Tim Platz</v>
          </cell>
          <cell r="Q3587" t="str">
            <v>TP101</v>
          </cell>
          <cell r="R3587" t="str">
            <v>Andy Arner</v>
          </cell>
          <cell r="S3587" t="str">
            <v>AA102</v>
          </cell>
          <cell r="T3587" t="str">
            <v xml:space="preserve">Bethpage FCU </v>
          </cell>
          <cell r="U3587" t="str">
            <v>BFCU</v>
          </cell>
        </row>
        <row r="3588">
          <cell r="B3588" t="str">
            <v>419100042575</v>
          </cell>
          <cell r="C3588" t="str">
            <v>ABEYA ENTERPRISES LLC</v>
          </cell>
          <cell r="D3588" t="str">
            <v>THE LITTLE GYM OF SILVER SPRINGS</v>
          </cell>
          <cell r="E3588">
            <v>30000</v>
          </cell>
          <cell r="F3588">
            <v>360000</v>
          </cell>
          <cell r="G3588" t="str">
            <v>N</v>
          </cell>
          <cell r="H3588" t="str">
            <v>N</v>
          </cell>
          <cell r="I3588">
            <v>43040</v>
          </cell>
          <cell r="J3588">
            <v>43054</v>
          </cell>
          <cell r="K3588">
            <v>43054</v>
          </cell>
          <cell r="L3588">
            <v>43054</v>
          </cell>
          <cell r="M3588">
            <v>43069</v>
          </cell>
          <cell r="N3588">
            <v>43040</v>
          </cell>
          <cell r="O3588" t="str">
            <v>Y</v>
          </cell>
          <cell r="P3588" t="str">
            <v xml:space="preserve">KBH Enterprises </v>
          </cell>
          <cell r="Q3588" t="str">
            <v>KH101</v>
          </cell>
          <cell r="R3588" t="str">
            <v>Erick Weinstein</v>
          </cell>
          <cell r="S3588" t="str">
            <v>EW101</v>
          </cell>
          <cell r="T3588" t="str">
            <v>The Little Gym</v>
          </cell>
          <cell r="U3588" t="str">
            <v>TLG101</v>
          </cell>
        </row>
        <row r="3589">
          <cell r="B3589" t="str">
            <v>419100042584</v>
          </cell>
          <cell r="C3589" t="str">
            <v>DP NETWORKS INC</v>
          </cell>
          <cell r="D3589" t="str">
            <v>DP NETWORKS INC</v>
          </cell>
          <cell r="E3589">
            <v>20000</v>
          </cell>
          <cell r="F3589">
            <v>240000</v>
          </cell>
          <cell r="G3589" t="str">
            <v>N</v>
          </cell>
          <cell r="H3589" t="str">
            <v>N</v>
          </cell>
          <cell r="I3589">
            <v>43040</v>
          </cell>
          <cell r="J3589">
            <v>43067</v>
          </cell>
          <cell r="K3589">
            <v>43068</v>
          </cell>
          <cell r="L3589">
            <v>43073</v>
          </cell>
          <cell r="M3589">
            <v>43154</v>
          </cell>
          <cell r="N3589">
            <v>43132</v>
          </cell>
          <cell r="O3589" t="str">
            <v>Y</v>
          </cell>
          <cell r="P3589" t="str">
            <v>Mobius Payments</v>
          </cell>
          <cell r="Q3589" t="str">
            <v>MOB101</v>
          </cell>
        </row>
        <row r="3590">
          <cell r="B3590" t="str">
            <v>419100042593</v>
          </cell>
          <cell r="C3590" t="str">
            <v>INSHIN CONSULTANTS LLC</v>
          </cell>
          <cell r="D3590" t="str">
            <v>ACNBILL.COM</v>
          </cell>
          <cell r="E3590">
            <v>50000</v>
          </cell>
          <cell r="F3590">
            <v>600000</v>
          </cell>
          <cell r="G3590" t="str">
            <v>N</v>
          </cell>
          <cell r="H3590" t="str">
            <v>N</v>
          </cell>
          <cell r="I3590">
            <v>43040</v>
          </cell>
          <cell r="J3590">
            <v>43040</v>
          </cell>
          <cell r="K3590">
            <v>43041</v>
          </cell>
          <cell r="L3590">
            <v>43048</v>
          </cell>
          <cell r="M3590">
            <v>43063</v>
          </cell>
          <cell r="N3590">
            <v>43040</v>
          </cell>
          <cell r="O3590" t="str">
            <v>Y</v>
          </cell>
          <cell r="P3590" t="str">
            <v>Joel Paulin</v>
          </cell>
          <cell r="Q3590" t="str">
            <v>JP101</v>
          </cell>
        </row>
        <row r="3591">
          <cell r="B3591" t="str">
            <v>419100042600</v>
          </cell>
          <cell r="C3591" t="str">
            <v>EASTERN AWNING SYSTEMS INC</v>
          </cell>
          <cell r="D3591" t="str">
            <v>EASTERN AWNING SYSTEMS INC</v>
          </cell>
          <cell r="E3591">
            <v>29166</v>
          </cell>
          <cell r="F3591">
            <v>349992</v>
          </cell>
          <cell r="G3591" t="str">
            <v>Y</v>
          </cell>
          <cell r="H3591" t="str">
            <v>Y</v>
          </cell>
          <cell r="I3591">
            <v>43040</v>
          </cell>
          <cell r="J3591">
            <v>43054</v>
          </cell>
          <cell r="K3591">
            <v>43054</v>
          </cell>
          <cell r="L3591">
            <v>43055</v>
          </cell>
          <cell r="M3591">
            <v>43077</v>
          </cell>
          <cell r="N3591">
            <v>43070</v>
          </cell>
          <cell r="O3591" t="str">
            <v>Y</v>
          </cell>
          <cell r="P3591" t="str">
            <v>John Vacca</v>
          </cell>
          <cell r="Q3591" t="str">
            <v>JV101</v>
          </cell>
          <cell r="R3591" t="str">
            <v>Frank Sweeney</v>
          </cell>
          <cell r="S3591" t="str">
            <v>FS101</v>
          </cell>
        </row>
        <row r="3592">
          <cell r="B3592" t="str">
            <v>419100042619</v>
          </cell>
          <cell r="C3592" t="str">
            <v>JILIJE LLC</v>
          </cell>
          <cell r="D3592" t="str">
            <v>ACE MARKETING &amp; PROMOTIONS</v>
          </cell>
          <cell r="E3592">
            <v>27083</v>
          </cell>
          <cell r="F3592">
            <v>324996</v>
          </cell>
          <cell r="G3592" t="str">
            <v>Y</v>
          </cell>
          <cell r="H3592" t="str">
            <v>Y</v>
          </cell>
          <cell r="I3592">
            <v>43040</v>
          </cell>
          <cell r="J3592">
            <v>43068</v>
          </cell>
          <cell r="K3592">
            <v>43068</v>
          </cell>
          <cell r="L3592">
            <v>43068</v>
          </cell>
          <cell r="M3592">
            <v>43077</v>
          </cell>
          <cell r="N3592">
            <v>43070</v>
          </cell>
          <cell r="O3592" t="str">
            <v>Y</v>
          </cell>
          <cell r="P3592" t="str">
            <v>Alan Goldberg</v>
          </cell>
          <cell r="Q3592" t="str">
            <v>AG101</v>
          </cell>
          <cell r="R3592" t="str">
            <v>Andy Arner</v>
          </cell>
          <cell r="S3592" t="str">
            <v>AA102</v>
          </cell>
        </row>
        <row r="3593">
          <cell r="B3593" t="str">
            <v>419100042628</v>
          </cell>
          <cell r="C3593" t="str">
            <v>BOZGAARD LLC</v>
          </cell>
          <cell r="D3593" t="str">
            <v>THE LITTLE GYM OF FLOWER MOUND</v>
          </cell>
          <cell r="E3593">
            <v>30000</v>
          </cell>
          <cell r="F3593">
            <v>360000</v>
          </cell>
          <cell r="G3593" t="str">
            <v>Y</v>
          </cell>
          <cell r="H3593" t="str">
            <v>N</v>
          </cell>
          <cell r="I3593">
            <v>43040</v>
          </cell>
          <cell r="J3593">
            <v>43041</v>
          </cell>
          <cell r="K3593">
            <v>43042</v>
          </cell>
          <cell r="L3593">
            <v>43042</v>
          </cell>
          <cell r="M3593">
            <v>43048</v>
          </cell>
          <cell r="N3593">
            <v>43040</v>
          </cell>
          <cell r="O3593" t="str">
            <v>Y</v>
          </cell>
          <cell r="P3593" t="str">
            <v xml:space="preserve">KBH Enterprises </v>
          </cell>
          <cell r="Q3593" t="str">
            <v>KH101</v>
          </cell>
          <cell r="R3593" t="str">
            <v>Erick Weinstein</v>
          </cell>
          <cell r="S3593" t="str">
            <v>EW101</v>
          </cell>
          <cell r="T3593" t="str">
            <v>The Little Gym</v>
          </cell>
          <cell r="U3593" t="str">
            <v>TLG101</v>
          </cell>
        </row>
        <row r="3594">
          <cell r="B3594" t="str">
            <v>419100042637</v>
          </cell>
          <cell r="C3594" t="str">
            <v>WORLDSCREEN INC</v>
          </cell>
          <cell r="D3594" t="str">
            <v>WORLDSCREEN INC</v>
          </cell>
          <cell r="E3594">
            <v>10416</v>
          </cell>
          <cell r="F3594">
            <v>124992</v>
          </cell>
          <cell r="G3594" t="str">
            <v>Y</v>
          </cell>
          <cell r="H3594" t="str">
            <v>Y</v>
          </cell>
          <cell r="I3594">
            <v>43040</v>
          </cell>
          <cell r="J3594">
            <v>43054</v>
          </cell>
          <cell r="K3594">
            <v>43054</v>
          </cell>
          <cell r="L3594">
            <v>43056</v>
          </cell>
          <cell r="M3594">
            <v>43084</v>
          </cell>
          <cell r="N3594">
            <v>43070</v>
          </cell>
          <cell r="O3594" t="str">
            <v>Y</v>
          </cell>
          <cell r="P3594" t="str">
            <v>John Vacca</v>
          </cell>
          <cell r="Q3594" t="str">
            <v>JV101</v>
          </cell>
          <cell r="R3594" t="str">
            <v>Frank Sweeney</v>
          </cell>
          <cell r="S3594" t="str">
            <v>FS101</v>
          </cell>
        </row>
        <row r="3595">
          <cell r="B3595" t="str">
            <v>419100042646</v>
          </cell>
          <cell r="C3595" t="str">
            <v>MIDWEST COMPRESSOR CO INC</v>
          </cell>
          <cell r="D3595" t="str">
            <v>MIDWEST COMPRESSOR CO INC</v>
          </cell>
          <cell r="E3595">
            <v>40416</v>
          </cell>
          <cell r="F3595">
            <v>484992</v>
          </cell>
          <cell r="G3595" t="str">
            <v>Y</v>
          </cell>
          <cell r="H3595" t="str">
            <v>Y</v>
          </cell>
          <cell r="I3595">
            <v>43040</v>
          </cell>
          <cell r="J3595">
            <v>43068</v>
          </cell>
          <cell r="K3595">
            <v>43069</v>
          </cell>
          <cell r="L3595">
            <v>43069</v>
          </cell>
          <cell r="M3595">
            <v>43126</v>
          </cell>
          <cell r="N3595">
            <v>43101</v>
          </cell>
          <cell r="O3595" t="str">
            <v>Y</v>
          </cell>
          <cell r="P3595" t="str">
            <v>William Johnston</v>
          </cell>
          <cell r="Q3595" t="str">
            <v>BJ101</v>
          </cell>
          <cell r="R3595" t="str">
            <v>Andy Arner</v>
          </cell>
          <cell r="S3595" t="str">
            <v>AA102</v>
          </cell>
        </row>
        <row r="3596">
          <cell r="B3596" t="str">
            <v>419100042655</v>
          </cell>
          <cell r="C3596" t="str">
            <v>YMCA OF GREATER FLINT</v>
          </cell>
          <cell r="D3596" t="str">
            <v>YMCA CAMP COPNECONIC</v>
          </cell>
          <cell r="E3596">
            <v>78750</v>
          </cell>
          <cell r="F3596">
            <v>945000</v>
          </cell>
          <cell r="G3596" t="str">
            <v>Y</v>
          </cell>
          <cell r="H3596" t="str">
            <v>Y</v>
          </cell>
          <cell r="I3596">
            <v>43040</v>
          </cell>
          <cell r="J3596">
            <v>43041</v>
          </cell>
          <cell r="K3596">
            <v>43041</v>
          </cell>
          <cell r="L3596">
            <v>43047</v>
          </cell>
          <cell r="M3596">
            <v>43098</v>
          </cell>
          <cell r="N3596">
            <v>43070</v>
          </cell>
          <cell r="O3596" t="str">
            <v>Y</v>
          </cell>
          <cell r="P3596" t="str">
            <v xml:space="preserve">KBH Enterprises </v>
          </cell>
          <cell r="Q3596" t="str">
            <v>KH101</v>
          </cell>
          <cell r="R3596" t="str">
            <v>Erick Weinstein</v>
          </cell>
          <cell r="S3596" t="str">
            <v>EW101</v>
          </cell>
          <cell r="T3596" t="str">
            <v>CampMinder</v>
          </cell>
          <cell r="U3596" t="str">
            <v>CM103</v>
          </cell>
        </row>
        <row r="3597">
          <cell r="B3597" t="str">
            <v>419100042664</v>
          </cell>
          <cell r="C3597" t="str">
            <v>SQUARED MEDIA INC</v>
          </cell>
          <cell r="D3597" t="str">
            <v>GOPMT.COM</v>
          </cell>
          <cell r="E3597">
            <v>20000</v>
          </cell>
          <cell r="F3597">
            <v>240000</v>
          </cell>
          <cell r="G3597" t="str">
            <v>N</v>
          </cell>
          <cell r="H3597" t="str">
            <v>N</v>
          </cell>
          <cell r="I3597">
            <v>43040</v>
          </cell>
          <cell r="J3597">
            <v>43054</v>
          </cell>
          <cell r="K3597">
            <v>43055</v>
          </cell>
          <cell r="L3597">
            <v>43061</v>
          </cell>
          <cell r="M3597">
            <v>43077</v>
          </cell>
          <cell r="N3597">
            <v>43070</v>
          </cell>
          <cell r="O3597" t="str">
            <v>Y</v>
          </cell>
          <cell r="P3597" t="str">
            <v>Mobius Payments</v>
          </cell>
          <cell r="Q3597" t="str">
            <v>MOB101</v>
          </cell>
        </row>
        <row r="3598">
          <cell r="B3598" t="str">
            <v>419100042673</v>
          </cell>
          <cell r="C3598" t="str">
            <v>J MARK HELDENBRAND PC</v>
          </cell>
          <cell r="D3598" t="str">
            <v>J MARK HELDENBRAND PC</v>
          </cell>
          <cell r="E3598">
            <v>83333</v>
          </cell>
          <cell r="F3598">
            <v>999996</v>
          </cell>
          <cell r="G3598" t="str">
            <v>Y</v>
          </cell>
          <cell r="H3598" t="str">
            <v>Y</v>
          </cell>
          <cell r="I3598">
            <v>43040</v>
          </cell>
          <cell r="J3598">
            <v>43068</v>
          </cell>
          <cell r="K3598">
            <v>43068</v>
          </cell>
          <cell r="L3598">
            <v>43068</v>
          </cell>
          <cell r="M3598">
            <v>43077</v>
          </cell>
          <cell r="N3598">
            <v>43070</v>
          </cell>
          <cell r="O3598" t="str">
            <v>Y</v>
          </cell>
          <cell r="P3598" t="str">
            <v>Joel Paulin</v>
          </cell>
          <cell r="Q3598" t="str">
            <v>JP101</v>
          </cell>
        </row>
        <row r="3599">
          <cell r="B3599" t="str">
            <v>419100042682</v>
          </cell>
          <cell r="C3599" t="str">
            <v>JUMPING TOYGER INC</v>
          </cell>
          <cell r="D3599" t="str">
            <v>YAXAP.COM</v>
          </cell>
          <cell r="E3599">
            <v>20000</v>
          </cell>
          <cell r="F3599">
            <v>240000</v>
          </cell>
          <cell r="G3599" t="str">
            <v>N</v>
          </cell>
          <cell r="H3599" t="str">
            <v>N</v>
          </cell>
          <cell r="I3599">
            <v>43040</v>
          </cell>
          <cell r="J3599">
            <v>43041</v>
          </cell>
          <cell r="K3599">
            <v>43041</v>
          </cell>
          <cell r="L3599">
            <v>43048</v>
          </cell>
          <cell r="M3599">
            <v>43056</v>
          </cell>
          <cell r="N3599">
            <v>43040</v>
          </cell>
          <cell r="O3599" t="str">
            <v>Y</v>
          </cell>
          <cell r="P3599" t="str">
            <v>Mobius Payments</v>
          </cell>
          <cell r="Q3599" t="str">
            <v>MOB101</v>
          </cell>
        </row>
        <row r="3600">
          <cell r="B3600" t="str">
            <v>419100042691</v>
          </cell>
          <cell r="C3600" t="str">
            <v>ISLAND BREEZE CARIBBEAN RESTAURANT INC</v>
          </cell>
          <cell r="D3600" t="str">
            <v>ISLAND BREEZE CARIBBEAN RESTAURANT</v>
          </cell>
          <cell r="E3600">
            <v>15000</v>
          </cell>
          <cell r="F3600">
            <v>180000</v>
          </cell>
          <cell r="G3600" t="str">
            <v>Y</v>
          </cell>
          <cell r="H3600" t="str">
            <v>N</v>
          </cell>
          <cell r="I3600">
            <v>43040</v>
          </cell>
          <cell r="J3600">
            <v>43055</v>
          </cell>
          <cell r="K3600">
            <v>43055</v>
          </cell>
          <cell r="L3600">
            <v>43055</v>
          </cell>
          <cell r="M3600">
            <v>43077</v>
          </cell>
          <cell r="N3600">
            <v>43070</v>
          </cell>
          <cell r="O3600" t="str">
            <v>Y</v>
          </cell>
          <cell r="P3600" t="str">
            <v>John Vacca</v>
          </cell>
          <cell r="Q3600" t="str">
            <v>JV101</v>
          </cell>
          <cell r="R3600" t="str">
            <v>Frank Sweeney</v>
          </cell>
          <cell r="S3600" t="str">
            <v>FS101</v>
          </cell>
        </row>
        <row r="3601">
          <cell r="B3601" t="str">
            <v>419100042708</v>
          </cell>
          <cell r="C3601" t="str">
            <v>MISS COLLEENS ELITE DANCENTRE LTD</v>
          </cell>
          <cell r="D3601" t="str">
            <v>MISS COLLEENS ELITE DANCENTRE LTD</v>
          </cell>
          <cell r="E3601">
            <v>100000</v>
          </cell>
          <cell r="F3601">
            <v>1200000</v>
          </cell>
          <cell r="G3601" t="str">
            <v>Y</v>
          </cell>
          <cell r="H3601" t="str">
            <v>Y</v>
          </cell>
          <cell r="I3601">
            <v>43040</v>
          </cell>
          <cell r="J3601">
            <v>43068</v>
          </cell>
          <cell r="K3601">
            <v>43069</v>
          </cell>
          <cell r="L3601">
            <v>43069</v>
          </cell>
          <cell r="M3601">
            <v>43119</v>
          </cell>
          <cell r="N3601">
            <v>43101</v>
          </cell>
          <cell r="O3601" t="str">
            <v>Y</v>
          </cell>
          <cell r="P3601" t="str">
            <v>William Bartels</v>
          </cell>
          <cell r="Q3601" t="str">
            <v>WB101</v>
          </cell>
          <cell r="R3601" t="str">
            <v>Frank Sweeney</v>
          </cell>
          <cell r="S3601" t="str">
            <v>FS101</v>
          </cell>
        </row>
        <row r="3602">
          <cell r="B3602" t="str">
            <v>419100042717</v>
          </cell>
          <cell r="C3602" t="str">
            <v>INDEPENDENT OWNERS WHOLESALE RX LLC</v>
          </cell>
          <cell r="D3602" t="str">
            <v>INDEPENDENT OWNERS WHOLESALE RX LLC</v>
          </cell>
          <cell r="E3602">
            <v>6000</v>
          </cell>
          <cell r="F3602">
            <v>72000</v>
          </cell>
          <cell r="G3602" t="str">
            <v>N</v>
          </cell>
          <cell r="H3602" t="str">
            <v>N</v>
          </cell>
          <cell r="I3602">
            <v>43040</v>
          </cell>
          <cell r="J3602">
            <v>43041</v>
          </cell>
          <cell r="K3602" t="str">
            <v>Withdrawn</v>
          </cell>
          <cell r="L3602" t="str">
            <v>Withdrawn</v>
          </cell>
          <cell r="M3602" t="str">
            <v>Withdrawn</v>
          </cell>
          <cell r="N3602" t="str">
            <v>Withdrawn</v>
          </cell>
          <cell r="O3602" t="str">
            <v>Withdrawn</v>
          </cell>
          <cell r="P3602" t="str">
            <v>William Johnston</v>
          </cell>
          <cell r="Q3602" t="str">
            <v>BJ101</v>
          </cell>
          <cell r="R3602" t="str">
            <v>Andy Arner</v>
          </cell>
          <cell r="S3602" t="str">
            <v>AA102</v>
          </cell>
        </row>
        <row r="3603">
          <cell r="B3603" t="str">
            <v>419100042726</v>
          </cell>
          <cell r="C3603" t="str">
            <v>KIMERA SALON INC</v>
          </cell>
          <cell r="D3603" t="str">
            <v>KIMERA SALON INC</v>
          </cell>
          <cell r="E3603">
            <v>46250</v>
          </cell>
          <cell r="F3603">
            <v>555000</v>
          </cell>
          <cell r="G3603" t="str">
            <v>Y</v>
          </cell>
          <cell r="H3603" t="str">
            <v>Y</v>
          </cell>
          <cell r="I3603">
            <v>43040</v>
          </cell>
          <cell r="J3603">
            <v>43055</v>
          </cell>
          <cell r="K3603">
            <v>43056</v>
          </cell>
          <cell r="L3603">
            <v>43056</v>
          </cell>
          <cell r="M3603">
            <v>43063</v>
          </cell>
          <cell r="N3603">
            <v>43040</v>
          </cell>
          <cell r="O3603" t="str">
            <v>Y</v>
          </cell>
          <cell r="P3603" t="str">
            <v>Brian Hanson</v>
          </cell>
          <cell r="Q3603" t="str">
            <v>BH101</v>
          </cell>
          <cell r="R3603" t="str">
            <v>Andy Arner</v>
          </cell>
          <cell r="S3603" t="str">
            <v>AA102</v>
          </cell>
        </row>
        <row r="3604">
          <cell r="B3604" t="str">
            <v>419100042735</v>
          </cell>
          <cell r="C3604" t="str">
            <v>JEAN WILLIAMS MERCURIO ESQ</v>
          </cell>
          <cell r="D3604" t="str">
            <v>JEAN WILLIAMS MERCURIO ESQ</v>
          </cell>
          <cell r="E3604">
            <v>2500</v>
          </cell>
          <cell r="F3604">
            <v>30000</v>
          </cell>
          <cell r="G3604" t="str">
            <v>Y</v>
          </cell>
          <cell r="H3604" t="str">
            <v>Y</v>
          </cell>
          <cell r="I3604">
            <v>43040</v>
          </cell>
          <cell r="J3604">
            <v>43069</v>
          </cell>
          <cell r="K3604">
            <v>43069</v>
          </cell>
          <cell r="L3604">
            <v>43069</v>
          </cell>
          <cell r="M3604">
            <v>43203</v>
          </cell>
          <cell r="N3604">
            <v>43191</v>
          </cell>
          <cell r="O3604" t="str">
            <v>Y</v>
          </cell>
          <cell r="P3604" t="str">
            <v>Tim Platz</v>
          </cell>
          <cell r="Q3604" t="str">
            <v>TP101</v>
          </cell>
          <cell r="R3604" t="str">
            <v>Andy Arner</v>
          </cell>
          <cell r="S3604" t="str">
            <v>AA102</v>
          </cell>
        </row>
        <row r="3605">
          <cell r="B3605" t="str">
            <v>419100042744</v>
          </cell>
          <cell r="C3605" t="str">
            <v>BLACK FOREST AUTO WORKS</v>
          </cell>
          <cell r="D3605" t="str">
            <v>BLACK FOREST AUTO WORKS</v>
          </cell>
          <cell r="E3605">
            <v>10000</v>
          </cell>
          <cell r="F3605">
            <v>120000</v>
          </cell>
          <cell r="G3605" t="str">
            <v>Y</v>
          </cell>
          <cell r="H3605" t="str">
            <v>Y</v>
          </cell>
          <cell r="I3605">
            <v>43040</v>
          </cell>
          <cell r="J3605">
            <v>43042</v>
          </cell>
          <cell r="K3605">
            <v>43042</v>
          </cell>
          <cell r="L3605">
            <v>43042</v>
          </cell>
          <cell r="M3605">
            <v>43056</v>
          </cell>
          <cell r="N3605">
            <v>43040</v>
          </cell>
          <cell r="O3605" t="str">
            <v>Y</v>
          </cell>
          <cell r="P3605" t="str">
            <v>Brian Hanson</v>
          </cell>
          <cell r="Q3605" t="str">
            <v>BH101</v>
          </cell>
          <cell r="R3605" t="str">
            <v>Andy Arner</v>
          </cell>
          <cell r="S3605" t="str">
            <v>AA102</v>
          </cell>
        </row>
        <row r="3606">
          <cell r="B3606" t="str">
            <v>419100042753</v>
          </cell>
          <cell r="C3606" t="str">
            <v>CRYSTAL'S PORTABLE SHEDS / BUILDINGS &amp; MORE LLC</v>
          </cell>
          <cell r="D3606" t="str">
            <v>CRYSTAL'S</v>
          </cell>
          <cell r="E3606">
            <v>10000</v>
          </cell>
          <cell r="F3606">
            <v>120000</v>
          </cell>
          <cell r="G3606" t="str">
            <v>N</v>
          </cell>
          <cell r="H3606" t="str">
            <v>N</v>
          </cell>
          <cell r="I3606">
            <v>43040</v>
          </cell>
          <cell r="J3606">
            <v>43055</v>
          </cell>
          <cell r="K3606">
            <v>43060</v>
          </cell>
          <cell r="L3606">
            <v>43061</v>
          </cell>
          <cell r="M3606">
            <v>43084</v>
          </cell>
          <cell r="N3606">
            <v>43070</v>
          </cell>
          <cell r="O3606" t="str">
            <v>Y</v>
          </cell>
          <cell r="P3606" t="str">
            <v>William Johnston</v>
          </cell>
          <cell r="Q3606" t="str">
            <v>BJ101</v>
          </cell>
          <cell r="R3606" t="str">
            <v>Andy Arner</v>
          </cell>
          <cell r="S3606" t="str">
            <v>AA102</v>
          </cell>
        </row>
        <row r="3607">
          <cell r="B3607" t="str">
            <v>419100042762</v>
          </cell>
          <cell r="C3607" t="str">
            <v>CONNECTICUT TIRE INC</v>
          </cell>
          <cell r="D3607" t="str">
            <v>CONNECTICUT TIRE INC</v>
          </cell>
          <cell r="E3607">
            <v>35416</v>
          </cell>
          <cell r="F3607">
            <v>424992</v>
          </cell>
          <cell r="G3607" t="str">
            <v>Y</v>
          </cell>
          <cell r="H3607" t="str">
            <v>Y</v>
          </cell>
          <cell r="I3607">
            <v>43040</v>
          </cell>
          <cell r="J3607">
            <v>43069</v>
          </cell>
          <cell r="K3607">
            <v>43070</v>
          </cell>
          <cell r="L3607">
            <v>43070</v>
          </cell>
          <cell r="M3607">
            <v>43091</v>
          </cell>
          <cell r="N3607">
            <v>43070</v>
          </cell>
          <cell r="O3607" t="str">
            <v>Y</v>
          </cell>
          <cell r="P3607" t="str">
            <v>Frank Sweeney</v>
          </cell>
          <cell r="Q3607" t="str">
            <v>FS101</v>
          </cell>
        </row>
        <row r="3608">
          <cell r="B3608" t="str">
            <v>419100042771</v>
          </cell>
          <cell r="C3608" t="str">
            <v>GEM WINDOW FASHIONS OF TAMPA BAY INC</v>
          </cell>
          <cell r="D3608" t="str">
            <v>GEM FACTORY DIRECT  BLINDS</v>
          </cell>
          <cell r="E3608">
            <v>2000</v>
          </cell>
          <cell r="F3608">
            <v>24000</v>
          </cell>
          <cell r="G3608" t="str">
            <v>Y</v>
          </cell>
          <cell r="H3608" t="str">
            <v>Y</v>
          </cell>
          <cell r="I3608">
            <v>43040</v>
          </cell>
          <cell r="J3608">
            <v>43046</v>
          </cell>
          <cell r="K3608">
            <v>43047</v>
          </cell>
          <cell r="L3608">
            <v>43047</v>
          </cell>
          <cell r="M3608">
            <v>43063</v>
          </cell>
          <cell r="N3608">
            <v>43040</v>
          </cell>
          <cell r="O3608" t="str">
            <v>Y</v>
          </cell>
          <cell r="P3608" t="str">
            <v>Lance Keeter</v>
          </cell>
          <cell r="Q3608" t="str">
            <v>LK101</v>
          </cell>
          <cell r="R3608" t="str">
            <v>Dennis Ayral</v>
          </cell>
          <cell r="S3608" t="str">
            <v>DA101</v>
          </cell>
        </row>
        <row r="3609">
          <cell r="B3609" t="str">
            <v>419100042780</v>
          </cell>
          <cell r="C3609" t="str">
            <v>CAROLINA VETERINARY SPECIALISTS PA</v>
          </cell>
          <cell r="D3609" t="str">
            <v>ANIMAL HOSPITAL OF NORTH ASHEVILLE</v>
          </cell>
          <cell r="E3609">
            <v>423000</v>
          </cell>
          <cell r="F3609">
            <v>5076000</v>
          </cell>
          <cell r="G3609" t="str">
            <v>Y</v>
          </cell>
          <cell r="H3609" t="str">
            <v>N</v>
          </cell>
          <cell r="I3609">
            <v>43040</v>
          </cell>
          <cell r="J3609">
            <v>43059</v>
          </cell>
          <cell r="K3609">
            <v>43059</v>
          </cell>
          <cell r="L3609">
            <v>43059</v>
          </cell>
          <cell r="M3609">
            <v>43084</v>
          </cell>
          <cell r="N3609">
            <v>43070</v>
          </cell>
          <cell r="O3609" t="str">
            <v>Y</v>
          </cell>
          <cell r="P3609" t="str">
            <v>Chris Frey</v>
          </cell>
          <cell r="Q3609" t="str">
            <v>CF101</v>
          </cell>
          <cell r="R3609" t="str">
            <v>Erick Weinstein</v>
          </cell>
          <cell r="S3609" t="str">
            <v>EW101</v>
          </cell>
          <cell r="T3609" t="str">
            <v xml:space="preserve">KBH Enterprises </v>
          </cell>
          <cell r="U3609" t="str">
            <v>KH101</v>
          </cell>
          <cell r="V3609" t="str">
            <v>PetVet Care Centers</v>
          </cell>
          <cell r="W3609" t="str">
            <v>PETVET</v>
          </cell>
        </row>
        <row r="3610">
          <cell r="B3610" t="str">
            <v>419100042799</v>
          </cell>
          <cell r="C3610" t="str">
            <v>DIEHL AUTOMOTIVE OF GROVE CITY INC</v>
          </cell>
          <cell r="D3610" t="str">
            <v>DIEHL AUTOMOTIVE OF GROVE CITY</v>
          </cell>
          <cell r="E3610">
            <v>270000</v>
          </cell>
          <cell r="F3610">
            <v>3240000</v>
          </cell>
          <cell r="G3610" t="str">
            <v>Y</v>
          </cell>
          <cell r="H3610" t="str">
            <v>N</v>
          </cell>
          <cell r="I3610">
            <v>43040</v>
          </cell>
          <cell r="J3610">
            <v>43069</v>
          </cell>
          <cell r="K3610">
            <v>43070</v>
          </cell>
          <cell r="L3610">
            <v>43070</v>
          </cell>
          <cell r="M3610" t="str">
            <v>Approved/Closed</v>
          </cell>
          <cell r="N3610" t="str">
            <v>Approved/Closed</v>
          </cell>
          <cell r="O3610" t="str">
            <v>Y</v>
          </cell>
          <cell r="P3610" t="str">
            <v>CardWorks Pittsburgh</v>
          </cell>
          <cell r="Q3610" t="str">
            <v>CWP101</v>
          </cell>
          <cell r="R3610" t="str">
            <v>Andy Arner</v>
          </cell>
          <cell r="S3610" t="str">
            <v>AA102</v>
          </cell>
        </row>
        <row r="3611">
          <cell r="B3611" t="str">
            <v>419100042806</v>
          </cell>
          <cell r="C3611" t="str">
            <v>CORPORATE TRANSFER AND STORAGE INC</v>
          </cell>
          <cell r="D3611" t="str">
            <v>CORPORATE TRANSFER AND STORAGE</v>
          </cell>
          <cell r="E3611">
            <v>25000</v>
          </cell>
          <cell r="F3611">
            <v>300000</v>
          </cell>
          <cell r="G3611" t="str">
            <v>Y</v>
          </cell>
          <cell r="H3611" t="str">
            <v>Y</v>
          </cell>
          <cell r="I3611">
            <v>43040</v>
          </cell>
          <cell r="J3611">
            <v>43047</v>
          </cell>
          <cell r="K3611">
            <v>43047</v>
          </cell>
          <cell r="L3611">
            <v>43047</v>
          </cell>
          <cell r="M3611">
            <v>43056</v>
          </cell>
          <cell r="N3611">
            <v>43040</v>
          </cell>
          <cell r="O3611" t="str">
            <v>Y</v>
          </cell>
          <cell r="P3611" t="str">
            <v>Brian Hanson</v>
          </cell>
          <cell r="Q3611" t="str">
            <v>BH101</v>
          </cell>
          <cell r="R3611" t="str">
            <v>Andy Arner</v>
          </cell>
          <cell r="S3611" t="str">
            <v>AA102</v>
          </cell>
        </row>
        <row r="3612">
          <cell r="B3612" t="str">
            <v>419100042815</v>
          </cell>
          <cell r="C3612" t="str">
            <v>RISINGSTAR TECH INC</v>
          </cell>
          <cell r="D3612" t="str">
            <v>UPYMT.COM</v>
          </cell>
          <cell r="E3612">
            <v>20000</v>
          </cell>
          <cell r="F3612">
            <v>240000</v>
          </cell>
          <cell r="G3612" t="str">
            <v>N</v>
          </cell>
          <cell r="H3612" t="str">
            <v>N</v>
          </cell>
          <cell r="I3612">
            <v>43040</v>
          </cell>
          <cell r="J3612">
            <v>43059</v>
          </cell>
          <cell r="K3612">
            <v>43060</v>
          </cell>
          <cell r="L3612">
            <v>43063</v>
          </cell>
          <cell r="M3612">
            <v>43077</v>
          </cell>
          <cell r="N3612">
            <v>43070</v>
          </cell>
          <cell r="O3612" t="str">
            <v>Y</v>
          </cell>
          <cell r="P3612" t="str">
            <v>Mobius Payments</v>
          </cell>
          <cell r="Q3612" t="str">
            <v>MOB101</v>
          </cell>
        </row>
        <row r="3613">
          <cell r="B3613" t="str">
            <v>419100042824</v>
          </cell>
          <cell r="C3613" t="str">
            <v>CHLOE CAT LLC</v>
          </cell>
          <cell r="D3613" t="str">
            <v>FWPCS.INFO</v>
          </cell>
          <cell r="E3613">
            <v>41666</v>
          </cell>
          <cell r="F3613">
            <v>499992</v>
          </cell>
          <cell r="G3613" t="str">
            <v>N</v>
          </cell>
          <cell r="H3613" t="str">
            <v>N</v>
          </cell>
          <cell r="I3613">
            <v>43040</v>
          </cell>
          <cell r="J3613">
            <v>43069</v>
          </cell>
          <cell r="K3613">
            <v>43070</v>
          </cell>
          <cell r="L3613">
            <v>43080</v>
          </cell>
          <cell r="M3613">
            <v>43091</v>
          </cell>
          <cell r="N3613">
            <v>43070</v>
          </cell>
          <cell r="O3613" t="str">
            <v>Y</v>
          </cell>
          <cell r="P3613" t="str">
            <v>Joel Paulin</v>
          </cell>
          <cell r="Q3613" t="str">
            <v>JP101</v>
          </cell>
        </row>
        <row r="3614">
          <cell r="B3614" t="str">
            <v>419100042833</v>
          </cell>
          <cell r="C3614" t="str">
            <v>SARJ LLC</v>
          </cell>
          <cell r="D3614" t="str">
            <v>HLP GP</v>
          </cell>
          <cell r="E3614">
            <v>100000</v>
          </cell>
          <cell r="F3614">
            <v>1200000</v>
          </cell>
          <cell r="G3614" t="str">
            <v>Y</v>
          </cell>
          <cell r="H3614" t="str">
            <v>N</v>
          </cell>
          <cell r="I3614">
            <v>43040</v>
          </cell>
          <cell r="J3614">
            <v>43047</v>
          </cell>
          <cell r="K3614">
            <v>43047</v>
          </cell>
          <cell r="L3614">
            <v>43059</v>
          </cell>
          <cell r="M3614">
            <v>43084</v>
          </cell>
          <cell r="N3614">
            <v>43070</v>
          </cell>
          <cell r="O3614" t="str">
            <v>Y</v>
          </cell>
          <cell r="P3614" t="str">
            <v>Mobius Payments</v>
          </cell>
          <cell r="Q3614" t="str">
            <v>MOB101</v>
          </cell>
        </row>
        <row r="3615">
          <cell r="B3615" t="str">
            <v>419100042842</v>
          </cell>
          <cell r="C3615" t="str">
            <v>WASHINGTON VETERINARY SERVICES, PS</v>
          </cell>
          <cell r="D3615" t="str">
            <v>CHUCKANUT VALLEY VETERINARY CLINIC</v>
          </cell>
          <cell r="E3615">
            <v>316000</v>
          </cell>
          <cell r="F3615">
            <v>3792000</v>
          </cell>
          <cell r="G3615" t="str">
            <v>N</v>
          </cell>
          <cell r="H3615" t="str">
            <v>N</v>
          </cell>
          <cell r="I3615">
            <v>43040</v>
          </cell>
          <cell r="J3615">
            <v>43060</v>
          </cell>
          <cell r="K3615">
            <v>43060</v>
          </cell>
          <cell r="L3615">
            <v>43060</v>
          </cell>
          <cell r="M3615">
            <v>43084</v>
          </cell>
          <cell r="N3615">
            <v>43070</v>
          </cell>
          <cell r="O3615" t="str">
            <v>Y</v>
          </cell>
          <cell r="P3615" t="str">
            <v>Chris Frey</v>
          </cell>
          <cell r="Q3615" t="str">
            <v>CF101</v>
          </cell>
          <cell r="R3615" t="str">
            <v>Erick Weinstein</v>
          </cell>
          <cell r="S3615" t="str">
            <v>EW101</v>
          </cell>
          <cell r="T3615" t="str">
            <v xml:space="preserve">KBH Enterprises </v>
          </cell>
          <cell r="U3615" t="str">
            <v>KH101</v>
          </cell>
          <cell r="V3615" t="str">
            <v>PetVet Care Centers</v>
          </cell>
          <cell r="W3615" t="str">
            <v>PETVET</v>
          </cell>
        </row>
        <row r="3616">
          <cell r="B3616" t="str">
            <v>419100042851</v>
          </cell>
          <cell r="C3616" t="str">
            <v>BAREABROWSE INC</v>
          </cell>
          <cell r="D3616" t="str">
            <v>THSKSM.COM</v>
          </cell>
          <cell r="E3616">
            <v>20000</v>
          </cell>
          <cell r="F3616">
            <v>240000</v>
          </cell>
          <cell r="G3616" t="str">
            <v>N</v>
          </cell>
          <cell r="H3616" t="str">
            <v>N</v>
          </cell>
          <cell r="I3616">
            <v>43040</v>
          </cell>
          <cell r="J3616">
            <v>43069</v>
          </cell>
          <cell r="K3616">
            <v>43073</v>
          </cell>
          <cell r="L3616">
            <v>43075</v>
          </cell>
          <cell r="M3616">
            <v>43098</v>
          </cell>
          <cell r="N3616">
            <v>43070</v>
          </cell>
          <cell r="O3616" t="str">
            <v>Y</v>
          </cell>
          <cell r="P3616" t="str">
            <v>Mobius Payments</v>
          </cell>
          <cell r="Q3616" t="str">
            <v>MOB101</v>
          </cell>
        </row>
        <row r="3617">
          <cell r="B3617" t="str">
            <v>419100042860</v>
          </cell>
          <cell r="C3617" t="str">
            <v>MICHAEL SANTO DPT PC</v>
          </cell>
          <cell r="D3617" t="str">
            <v>FUNCTION PHYSICAL THERAPY</v>
          </cell>
          <cell r="E3617">
            <v>5000</v>
          </cell>
          <cell r="F3617">
            <v>60000</v>
          </cell>
          <cell r="G3617" t="str">
            <v>Y</v>
          </cell>
          <cell r="H3617" t="str">
            <v>N</v>
          </cell>
          <cell r="I3617">
            <v>43040</v>
          </cell>
          <cell r="J3617">
            <v>43047</v>
          </cell>
          <cell r="K3617">
            <v>43053</v>
          </cell>
          <cell r="L3617">
            <v>43053</v>
          </cell>
          <cell r="M3617">
            <v>43063</v>
          </cell>
          <cell r="N3617">
            <v>43040</v>
          </cell>
          <cell r="O3617" t="str">
            <v>Y</v>
          </cell>
          <cell r="P3617" t="str">
            <v>William Bartels</v>
          </cell>
          <cell r="Q3617" t="str">
            <v>WB101</v>
          </cell>
          <cell r="R3617" t="str">
            <v>Frank Sweeney</v>
          </cell>
          <cell r="S3617" t="str">
            <v>FS101</v>
          </cell>
        </row>
        <row r="3618">
          <cell r="B3618" t="str">
            <v>419100042879</v>
          </cell>
          <cell r="C3618" t="str">
            <v>WASHINGTON VETERINARY SERVICES, PS</v>
          </cell>
          <cell r="D3618" t="str">
            <v>CHUCKANUT FELINE CENTER</v>
          </cell>
          <cell r="E3618">
            <v>40000</v>
          </cell>
          <cell r="F3618">
            <v>480000</v>
          </cell>
          <cell r="G3618" t="str">
            <v>N</v>
          </cell>
          <cell r="H3618" t="str">
            <v>N</v>
          </cell>
          <cell r="I3618">
            <v>43040</v>
          </cell>
          <cell r="J3618">
            <v>43060</v>
          </cell>
          <cell r="K3618">
            <v>43060</v>
          </cell>
          <cell r="L3618">
            <v>43060</v>
          </cell>
          <cell r="M3618">
            <v>43084</v>
          </cell>
          <cell r="N3618">
            <v>43070</v>
          </cell>
          <cell r="O3618" t="str">
            <v>Y</v>
          </cell>
          <cell r="P3618" t="str">
            <v>Chris Frey</v>
          </cell>
          <cell r="Q3618" t="str">
            <v>CF101</v>
          </cell>
          <cell r="R3618" t="str">
            <v>Erick Weinstein</v>
          </cell>
          <cell r="S3618" t="str">
            <v>EW101</v>
          </cell>
          <cell r="T3618" t="str">
            <v xml:space="preserve">KBH Enterprises </v>
          </cell>
          <cell r="U3618" t="str">
            <v>KH101</v>
          </cell>
          <cell r="V3618" t="str">
            <v>PetVet Care Centers</v>
          </cell>
          <cell r="W3618" t="str">
            <v>PETVET</v>
          </cell>
        </row>
        <row r="3619">
          <cell r="B3619" t="str">
            <v>419100042888</v>
          </cell>
          <cell r="C3619" t="str">
            <v>800.COM LLC</v>
          </cell>
          <cell r="D3619" t="str">
            <v>800.COM LLC</v>
          </cell>
          <cell r="E3619">
            <v>100000</v>
          </cell>
          <cell r="F3619">
            <v>1200000</v>
          </cell>
          <cell r="G3619" t="str">
            <v>Y</v>
          </cell>
          <cell r="H3619" t="str">
            <v>Y</v>
          </cell>
          <cell r="I3619">
            <v>43040</v>
          </cell>
          <cell r="J3619">
            <v>43069</v>
          </cell>
          <cell r="K3619">
            <v>43070</v>
          </cell>
          <cell r="L3619">
            <v>43070</v>
          </cell>
          <cell r="M3619">
            <v>43077</v>
          </cell>
          <cell r="N3619">
            <v>43070</v>
          </cell>
          <cell r="O3619" t="str">
            <v>Y</v>
          </cell>
          <cell r="P3619" t="str">
            <v>Joel Paulin</v>
          </cell>
          <cell r="Q3619" t="str">
            <v>JP101</v>
          </cell>
        </row>
        <row r="3620">
          <cell r="B3620" t="str">
            <v>419100042897</v>
          </cell>
          <cell r="C3620" t="str">
            <v>CHAU THI DIEU HOANG</v>
          </cell>
          <cell r="D3620" t="str">
            <v>NEW LUCKY NAIL SPA</v>
          </cell>
          <cell r="E3620">
            <v>5000</v>
          </cell>
          <cell r="F3620">
            <v>60000</v>
          </cell>
          <cell r="G3620" t="str">
            <v>N</v>
          </cell>
          <cell r="H3620" t="str">
            <v>N</v>
          </cell>
          <cell r="I3620">
            <v>43040</v>
          </cell>
          <cell r="J3620">
            <v>43048</v>
          </cell>
          <cell r="K3620">
            <v>43048</v>
          </cell>
          <cell r="L3620">
            <v>43048</v>
          </cell>
          <cell r="M3620">
            <v>43056</v>
          </cell>
          <cell r="N3620">
            <v>43040</v>
          </cell>
          <cell r="O3620" t="str">
            <v>Y</v>
          </cell>
          <cell r="P3620" t="str">
            <v>Tim Platz</v>
          </cell>
          <cell r="Q3620" t="str">
            <v>TP101</v>
          </cell>
          <cell r="R3620" t="str">
            <v>Andy Arner</v>
          </cell>
          <cell r="S3620" t="str">
            <v>AA102</v>
          </cell>
          <cell r="T3620" t="str">
            <v xml:space="preserve">Bethpage FCU </v>
          </cell>
          <cell r="U3620" t="str">
            <v>BFCU</v>
          </cell>
        </row>
        <row r="3621">
          <cell r="B3621" t="str">
            <v>419100042904</v>
          </cell>
          <cell r="C3621" t="str">
            <v>HILY CORP</v>
          </cell>
          <cell r="D3621" t="str">
            <v>HILY.COM</v>
          </cell>
          <cell r="E3621">
            <v>70000</v>
          </cell>
          <cell r="F3621">
            <v>840000</v>
          </cell>
          <cell r="G3621" t="str">
            <v>N</v>
          </cell>
          <cell r="H3621" t="str">
            <v>N</v>
          </cell>
          <cell r="I3621">
            <v>43040</v>
          </cell>
          <cell r="J3621">
            <v>43060</v>
          </cell>
          <cell r="K3621">
            <v>43063</v>
          </cell>
          <cell r="L3621">
            <v>43068</v>
          </cell>
          <cell r="M3621">
            <v>43091</v>
          </cell>
          <cell r="N3621">
            <v>43070</v>
          </cell>
          <cell r="O3621" t="str">
            <v>Y</v>
          </cell>
          <cell r="P3621" t="str">
            <v>Joel Paulin</v>
          </cell>
          <cell r="Q3621" t="str">
            <v>JP101</v>
          </cell>
        </row>
        <row r="3622">
          <cell r="B3622" t="str">
            <v>419100042922</v>
          </cell>
          <cell r="C3622" t="str">
            <v>UNIVERSAL PHONE REPAIR LLC</v>
          </cell>
          <cell r="D3622" t="str">
            <v>UNIVERSAL PHONE REPAIR</v>
          </cell>
          <cell r="E3622">
            <v>1250</v>
          </cell>
          <cell r="F3622">
            <v>15000</v>
          </cell>
          <cell r="G3622" t="str">
            <v>Y</v>
          </cell>
          <cell r="H3622" t="str">
            <v>N</v>
          </cell>
          <cell r="I3622">
            <v>43040</v>
          </cell>
          <cell r="J3622">
            <v>43048</v>
          </cell>
          <cell r="K3622" t="str">
            <v>Withdrawn</v>
          </cell>
          <cell r="L3622" t="str">
            <v>Withdrawn</v>
          </cell>
          <cell r="M3622" t="str">
            <v>Withdrawn</v>
          </cell>
          <cell r="N3622" t="str">
            <v>Withdrawn</v>
          </cell>
          <cell r="O3622" t="str">
            <v>Withdrawn</v>
          </cell>
          <cell r="P3622" t="str">
            <v>Tim Platz</v>
          </cell>
          <cell r="Q3622" t="str">
            <v>TP101</v>
          </cell>
          <cell r="R3622" t="str">
            <v>Andy Arner</v>
          </cell>
          <cell r="S3622" t="str">
            <v>AA102</v>
          </cell>
        </row>
        <row r="3623">
          <cell r="B3623" t="str">
            <v>419100042931</v>
          </cell>
          <cell r="C3623" t="str">
            <v>HEBREW ACADEMY OF NASSAU COUNTY</v>
          </cell>
          <cell r="D3623" t="str">
            <v xml:space="preserve">HEBREW ACADEMY OF NASSAU COUNTY DEVELOPMENT </v>
          </cell>
          <cell r="E3623">
            <v>75000</v>
          </cell>
          <cell r="F3623">
            <v>900000</v>
          </cell>
          <cell r="G3623" t="str">
            <v>Y</v>
          </cell>
          <cell r="H3623" t="str">
            <v>Y</v>
          </cell>
          <cell r="I3623">
            <v>43040</v>
          </cell>
          <cell r="J3623">
            <v>43061</v>
          </cell>
          <cell r="K3623">
            <v>43061</v>
          </cell>
          <cell r="L3623">
            <v>43061</v>
          </cell>
          <cell r="M3623">
            <v>43069</v>
          </cell>
          <cell r="N3623">
            <v>43040</v>
          </cell>
          <cell r="O3623" t="str">
            <v>Y</v>
          </cell>
          <cell r="P3623" t="str">
            <v xml:space="preserve">KBH Enterprises </v>
          </cell>
          <cell r="Q3623" t="str">
            <v>KH101</v>
          </cell>
          <cell r="R3623" t="str">
            <v>Erick Weinstein</v>
          </cell>
          <cell r="S3623" t="str">
            <v>EW101</v>
          </cell>
        </row>
        <row r="3624">
          <cell r="B3624" t="str">
            <v>419100042959</v>
          </cell>
          <cell r="C3624" t="str">
            <v>DRIFTWOOD DAY CAMP LLC</v>
          </cell>
          <cell r="D3624" t="str">
            <v>DRIFTWOOD</v>
          </cell>
          <cell r="E3624">
            <v>33333</v>
          </cell>
          <cell r="F3624">
            <v>399996</v>
          </cell>
          <cell r="G3624" t="str">
            <v>Y</v>
          </cell>
          <cell r="H3624" t="str">
            <v>Y</v>
          </cell>
          <cell r="I3624">
            <v>43040</v>
          </cell>
          <cell r="J3624">
            <v>43048</v>
          </cell>
          <cell r="K3624">
            <v>43052</v>
          </cell>
          <cell r="L3624">
            <v>43052</v>
          </cell>
          <cell r="M3624" t="str">
            <v>Approved/Closed</v>
          </cell>
          <cell r="N3624" t="str">
            <v>Approved/Closed</v>
          </cell>
          <cell r="O3624" t="str">
            <v>Y</v>
          </cell>
          <cell r="P3624" t="str">
            <v xml:space="preserve">KBH Enterprises </v>
          </cell>
          <cell r="Q3624" t="str">
            <v>KH101</v>
          </cell>
          <cell r="R3624" t="str">
            <v>Erick Weinstein</v>
          </cell>
          <cell r="S3624" t="str">
            <v>EW101</v>
          </cell>
          <cell r="T3624" t="str">
            <v>CampMinder</v>
          </cell>
          <cell r="U3624" t="str">
            <v>CM103</v>
          </cell>
        </row>
        <row r="3625">
          <cell r="B3625" t="str">
            <v>419100042968</v>
          </cell>
          <cell r="C3625" t="str">
            <v>PMG MEDIA LLC</v>
          </cell>
          <cell r="D3625" t="str">
            <v>PRIVATE.COM</v>
          </cell>
          <cell r="E3625">
            <v>40000</v>
          </cell>
          <cell r="F3625">
            <v>480000</v>
          </cell>
          <cell r="G3625" t="str">
            <v>Y</v>
          </cell>
          <cell r="H3625" t="str">
            <v>N</v>
          </cell>
          <cell r="I3625">
            <v>43040</v>
          </cell>
          <cell r="J3625">
            <v>43061</v>
          </cell>
          <cell r="K3625">
            <v>43074</v>
          </cell>
          <cell r="L3625">
            <v>43088</v>
          </cell>
          <cell r="M3625">
            <v>43119</v>
          </cell>
          <cell r="N3625">
            <v>43101</v>
          </cell>
          <cell r="O3625" t="str">
            <v>Y</v>
          </cell>
          <cell r="P3625" t="str">
            <v>RocketGate</v>
          </cell>
          <cell r="Q3625" t="str">
            <v>RG101</v>
          </cell>
        </row>
        <row r="3626">
          <cell r="B3626" t="str">
            <v>419100042986</v>
          </cell>
          <cell r="C3626" t="str">
            <v>PETVET CARE CENTERS CALIFORNIA INC</v>
          </cell>
          <cell r="D3626" t="str">
            <v>PAWS &amp; CLAWS</v>
          </cell>
          <cell r="E3626">
            <v>156000</v>
          </cell>
          <cell r="F3626">
            <v>1872000</v>
          </cell>
          <cell r="G3626" t="str">
            <v>Y</v>
          </cell>
          <cell r="H3626" t="str">
            <v>N</v>
          </cell>
          <cell r="I3626">
            <v>43040</v>
          </cell>
          <cell r="J3626">
            <v>43052</v>
          </cell>
          <cell r="K3626">
            <v>43052</v>
          </cell>
          <cell r="L3626">
            <v>43052</v>
          </cell>
          <cell r="M3626">
            <v>43056</v>
          </cell>
          <cell r="N3626">
            <v>43040</v>
          </cell>
          <cell r="O3626" t="str">
            <v>Y</v>
          </cell>
          <cell r="P3626" t="str">
            <v>Chris Frey</v>
          </cell>
          <cell r="Q3626" t="str">
            <v>CF101</v>
          </cell>
          <cell r="R3626" t="str">
            <v>Erick Weinstein</v>
          </cell>
          <cell r="S3626" t="str">
            <v>EW101</v>
          </cell>
          <cell r="T3626" t="str">
            <v xml:space="preserve">KBH Enterprises </v>
          </cell>
          <cell r="U3626" t="str">
            <v>KH101</v>
          </cell>
          <cell r="V3626" t="str">
            <v>PetVet Care Centers</v>
          </cell>
          <cell r="W3626" t="str">
            <v>PETVET</v>
          </cell>
        </row>
        <row r="3627">
          <cell r="B3627" t="str">
            <v>892999914953</v>
          </cell>
          <cell r="C3627" t="str">
            <v>PHILIP ZANGARA DVM</v>
          </cell>
          <cell r="D3627" t="str">
            <v>ROOSEVELT ANIMAL HOSPITAL</v>
          </cell>
          <cell r="E3627">
            <v>138000</v>
          </cell>
          <cell r="F3627">
            <v>1656000</v>
          </cell>
          <cell r="G3627" t="str">
            <v>Y</v>
          </cell>
          <cell r="H3627" t="str">
            <v>Y</v>
          </cell>
          <cell r="I3627">
            <v>43040</v>
          </cell>
          <cell r="J3627">
            <v>43045</v>
          </cell>
          <cell r="K3627">
            <v>43046</v>
          </cell>
          <cell r="L3627">
            <v>43046</v>
          </cell>
          <cell r="M3627">
            <v>43056</v>
          </cell>
          <cell r="N3627">
            <v>43040</v>
          </cell>
          <cell r="O3627" t="str">
            <v>Y</v>
          </cell>
          <cell r="P3627" t="str">
            <v>Steven Gerber</v>
          </cell>
          <cell r="Q3627" t="str">
            <v>SG101</v>
          </cell>
          <cell r="R3627" t="str">
            <v>Chris Frey</v>
          </cell>
          <cell r="S3627" t="str">
            <v>CF101</v>
          </cell>
          <cell r="T3627" t="str">
            <v>Mike Roberts</v>
          </cell>
          <cell r="U3627" t="str">
            <v>MR102</v>
          </cell>
        </row>
        <row r="3628">
          <cell r="B3628" t="str">
            <v>892999914961</v>
          </cell>
          <cell r="C3628" t="str">
            <v>SACCO-THOMAS LLC</v>
          </cell>
          <cell r="D3628" t="str">
            <v>MYSTERY LOVERS BOOKSTORE</v>
          </cell>
          <cell r="E3628">
            <v>11250</v>
          </cell>
          <cell r="F3628">
            <v>135000</v>
          </cell>
          <cell r="G3628" t="str">
            <v>Y</v>
          </cell>
          <cell r="H3628" t="str">
            <v>Y</v>
          </cell>
          <cell r="I3628">
            <v>43040</v>
          </cell>
          <cell r="J3628">
            <v>43048</v>
          </cell>
          <cell r="K3628">
            <v>43048</v>
          </cell>
          <cell r="L3628">
            <v>43048</v>
          </cell>
          <cell r="M3628">
            <v>43077</v>
          </cell>
          <cell r="N3628">
            <v>43070</v>
          </cell>
          <cell r="O3628" t="str">
            <v>Y</v>
          </cell>
          <cell r="P3628" t="str">
            <v>Michael Koscianski</v>
          </cell>
          <cell r="Q3628" t="str">
            <v>MK101</v>
          </cell>
          <cell r="R3628" t="str">
            <v>Andy Arner</v>
          </cell>
          <cell r="S3628" t="str">
            <v>AA102</v>
          </cell>
        </row>
        <row r="3629">
          <cell r="B3629" t="str">
            <v>892999914979</v>
          </cell>
          <cell r="C3629" t="str">
            <v>CATTINY VETERINARY ENTERPRISES PA</v>
          </cell>
          <cell r="D3629" t="str">
            <v>POMPTON LAKES ANIMAL HOSPITAL</v>
          </cell>
          <cell r="E3629">
            <v>220833</v>
          </cell>
          <cell r="F3629">
            <v>2649996</v>
          </cell>
          <cell r="G3629" t="str">
            <v>Y</v>
          </cell>
          <cell r="H3629" t="str">
            <v>Y</v>
          </cell>
          <cell r="I3629">
            <v>43040</v>
          </cell>
          <cell r="J3629">
            <v>43055</v>
          </cell>
          <cell r="K3629">
            <v>43055</v>
          </cell>
          <cell r="L3629">
            <v>43055</v>
          </cell>
          <cell r="M3629">
            <v>43077</v>
          </cell>
          <cell r="N3629">
            <v>43070</v>
          </cell>
          <cell r="O3629" t="str">
            <v>Y</v>
          </cell>
          <cell r="P3629" t="str">
            <v>Mike Roberts</v>
          </cell>
          <cell r="Q3629" t="str">
            <v>MR102</v>
          </cell>
          <cell r="R3629" t="str">
            <v>Chris Frey</v>
          </cell>
          <cell r="S3629" t="str">
            <v>CF101</v>
          </cell>
        </row>
        <row r="3630">
          <cell r="B3630" t="str">
            <v>892999914987</v>
          </cell>
          <cell r="C3630" t="str">
            <v>AVENUE B FITNESS INC</v>
          </cell>
          <cell r="D3630" t="str">
            <v>SYNERGY FITNESS OF BALDWIN</v>
          </cell>
          <cell r="E3630">
            <v>78333</v>
          </cell>
          <cell r="F3630">
            <v>939996</v>
          </cell>
          <cell r="G3630" t="str">
            <v>Y</v>
          </cell>
          <cell r="H3630" t="str">
            <v>Y</v>
          </cell>
          <cell r="I3630">
            <v>43040</v>
          </cell>
          <cell r="J3630">
            <v>43055</v>
          </cell>
          <cell r="K3630">
            <v>43055</v>
          </cell>
          <cell r="L3630">
            <v>43055</v>
          </cell>
          <cell r="M3630" t="str">
            <v>Approved/Closed</v>
          </cell>
          <cell r="N3630" t="str">
            <v>Approved/Closed</v>
          </cell>
          <cell r="O3630" t="str">
            <v>Y</v>
          </cell>
          <cell r="P3630" t="str">
            <v>Ally Enterprises LLC</v>
          </cell>
          <cell r="Q3630" t="str">
            <v>AE101</v>
          </cell>
          <cell r="R3630" t="str">
            <v>Erick Weinstein</v>
          </cell>
          <cell r="S3630" t="str">
            <v>EW101</v>
          </cell>
        </row>
        <row r="3631">
          <cell r="B3631" t="str">
            <v>892999914995</v>
          </cell>
          <cell r="C3631" t="str">
            <v>D KELLEY ENTERPRISE</v>
          </cell>
          <cell r="D3631" t="str">
            <v>BULLDOG GRILLE</v>
          </cell>
          <cell r="E3631">
            <v>110000</v>
          </cell>
          <cell r="F3631">
            <v>1320000</v>
          </cell>
          <cell r="G3631" t="str">
            <v>Y</v>
          </cell>
          <cell r="H3631" t="str">
            <v>Y</v>
          </cell>
          <cell r="I3631">
            <v>43040</v>
          </cell>
          <cell r="J3631">
            <v>43055</v>
          </cell>
          <cell r="K3631">
            <v>43056</v>
          </cell>
          <cell r="L3631">
            <v>43056</v>
          </cell>
          <cell r="M3631">
            <v>43203</v>
          </cell>
          <cell r="N3631">
            <v>43191</v>
          </cell>
          <cell r="O3631" t="str">
            <v>Y</v>
          </cell>
          <cell r="P3631" t="str">
            <v>Bob Brunhke</v>
          </cell>
          <cell r="Q3631" t="str">
            <v>BB101</v>
          </cell>
          <cell r="R3631" t="str">
            <v>Frank Sweeney</v>
          </cell>
          <cell r="S3631" t="str">
            <v>FS101</v>
          </cell>
        </row>
        <row r="3632">
          <cell r="B3632" t="str">
            <v>892999915000</v>
          </cell>
          <cell r="C3632" t="str">
            <v>ADVANCED VETERINARY SERVICES OF LI PLLC</v>
          </cell>
          <cell r="D3632" t="str">
            <v>NORTHPORT ANIMAL CLINIC</v>
          </cell>
          <cell r="E3632">
            <v>60000</v>
          </cell>
          <cell r="F3632">
            <v>720000</v>
          </cell>
          <cell r="G3632" t="str">
            <v>Y</v>
          </cell>
          <cell r="H3632" t="str">
            <v>N</v>
          </cell>
          <cell r="I3632">
            <v>43040</v>
          </cell>
          <cell r="J3632">
            <v>43059</v>
          </cell>
          <cell r="K3632">
            <v>43059</v>
          </cell>
          <cell r="L3632">
            <v>43059</v>
          </cell>
          <cell r="M3632">
            <v>43069</v>
          </cell>
          <cell r="N3632">
            <v>43040</v>
          </cell>
          <cell r="O3632" t="str">
            <v>Y</v>
          </cell>
          <cell r="P3632" t="str">
            <v>Chris Frey</v>
          </cell>
          <cell r="Q3632" t="str">
            <v>CF101</v>
          </cell>
        </row>
        <row r="3633">
          <cell r="B3633" t="str">
            <v>892999915018</v>
          </cell>
          <cell r="C3633" t="str">
            <v>MEENU KUMAR COLLECTIONS INC</v>
          </cell>
          <cell r="D3633" t="str">
            <v>MEENU KUMAR COLLECTIONS INC</v>
          </cell>
          <cell r="E3633">
            <v>23000</v>
          </cell>
          <cell r="F3633">
            <v>276000</v>
          </cell>
          <cell r="G3633" t="str">
            <v>Y</v>
          </cell>
          <cell r="H3633" t="str">
            <v>Y</v>
          </cell>
          <cell r="I3633">
            <v>43040</v>
          </cell>
          <cell r="J3633">
            <v>43060</v>
          </cell>
          <cell r="K3633">
            <v>43060</v>
          </cell>
          <cell r="L3633">
            <v>43060</v>
          </cell>
          <cell r="M3633">
            <v>43063</v>
          </cell>
          <cell r="N3633">
            <v>43040</v>
          </cell>
          <cell r="O3633" t="str">
            <v>Y</v>
          </cell>
          <cell r="P3633" t="str">
            <v>Brian Hanson</v>
          </cell>
          <cell r="Q3633" t="str">
            <v>BH101</v>
          </cell>
          <cell r="R3633" t="str">
            <v>Andy Arner</v>
          </cell>
          <cell r="S3633" t="str">
            <v>AA102</v>
          </cell>
        </row>
        <row r="3634">
          <cell r="B3634" t="str">
            <v>892999915026</v>
          </cell>
          <cell r="C3634" t="str">
            <v>CVC VETERINARY PLLC</v>
          </cell>
          <cell r="D3634" t="str">
            <v>CONCORD VETERINARY CENTER PLLC</v>
          </cell>
          <cell r="E3634">
            <v>70000</v>
          </cell>
          <cell r="F3634">
            <v>840000</v>
          </cell>
          <cell r="G3634" t="str">
            <v>Y</v>
          </cell>
          <cell r="H3634" t="str">
            <v>Y</v>
          </cell>
          <cell r="I3634">
            <v>43040</v>
          </cell>
          <cell r="J3634">
            <v>43063</v>
          </cell>
          <cell r="K3634">
            <v>43063</v>
          </cell>
          <cell r="L3634">
            <v>43063</v>
          </cell>
          <cell r="M3634">
            <v>43077</v>
          </cell>
          <cell r="N3634">
            <v>43070</v>
          </cell>
          <cell r="O3634" t="str">
            <v>Y</v>
          </cell>
          <cell r="P3634" t="str">
            <v>Mike Roberts</v>
          </cell>
          <cell r="Q3634" t="str">
            <v>MR102</v>
          </cell>
          <cell r="R3634" t="str">
            <v>Chris Frey</v>
          </cell>
          <cell r="S3634" t="str">
            <v>CF101</v>
          </cell>
        </row>
        <row r="3635">
          <cell r="B3635" t="str">
            <v>892999915034</v>
          </cell>
          <cell r="C3635" t="str">
            <v>PLAYBOY.COM INC</v>
          </cell>
          <cell r="D3635" t="str">
            <v>PB-ONLINE1.COM</v>
          </cell>
          <cell r="E3635">
            <v>50000</v>
          </cell>
          <cell r="F3635">
            <v>600000</v>
          </cell>
          <cell r="G3635" t="str">
            <v>Y</v>
          </cell>
          <cell r="H3635" t="str">
            <v>Y</v>
          </cell>
          <cell r="I3635">
            <v>43040</v>
          </cell>
          <cell r="J3635">
            <v>43066</v>
          </cell>
          <cell r="K3635">
            <v>43066</v>
          </cell>
          <cell r="L3635">
            <v>43066</v>
          </cell>
          <cell r="M3635">
            <v>43119</v>
          </cell>
          <cell r="N3635">
            <v>43101</v>
          </cell>
          <cell r="O3635" t="str">
            <v>Y</v>
          </cell>
          <cell r="P3635" t="str">
            <v>Mobius Payments</v>
          </cell>
          <cell r="Q3635" t="str">
            <v>MOB101</v>
          </cell>
        </row>
        <row r="3636">
          <cell r="B3636" t="str">
            <v>892999915042</v>
          </cell>
          <cell r="C3636" t="str">
            <v>INTEGRITY FUEL &amp; SERVICE LLC</v>
          </cell>
          <cell r="D3636" t="str">
            <v>INTEGRITY FUEL &amp; SERVICE LLC</v>
          </cell>
          <cell r="E3636">
            <v>12500</v>
          </cell>
          <cell r="F3636">
            <v>150000</v>
          </cell>
          <cell r="G3636" t="str">
            <v>N</v>
          </cell>
          <cell r="H3636" t="str">
            <v>N</v>
          </cell>
          <cell r="I3636">
            <v>43040</v>
          </cell>
          <cell r="J3636">
            <v>43067</v>
          </cell>
          <cell r="K3636">
            <v>43068</v>
          </cell>
          <cell r="L3636">
            <v>43068</v>
          </cell>
          <cell r="M3636" t="str">
            <v>Approved/Closed</v>
          </cell>
          <cell r="N3636" t="str">
            <v>Approved/Closed</v>
          </cell>
          <cell r="O3636" t="str">
            <v>Y</v>
          </cell>
          <cell r="P3636" t="str">
            <v>Tim Platz</v>
          </cell>
          <cell r="Q3636" t="str">
            <v>TP101</v>
          </cell>
          <cell r="R3636" t="str">
            <v>Andy Arner</v>
          </cell>
          <cell r="S3636" t="str">
            <v>AA102</v>
          </cell>
          <cell r="T3636" t="str">
            <v xml:space="preserve">Bethpage FCU </v>
          </cell>
          <cell r="U3636" t="str">
            <v>BFCU</v>
          </cell>
        </row>
        <row r="3637">
          <cell r="B3637" t="str">
            <v>892999915059</v>
          </cell>
          <cell r="C3637" t="str">
            <v>MORRIS HILLS VETERINARY CLINIC INC</v>
          </cell>
          <cell r="D3637" t="str">
            <v>MORRIS HILL VET CLINIC</v>
          </cell>
          <cell r="E3637">
            <v>100000</v>
          </cell>
          <cell r="F3637">
            <v>1200000</v>
          </cell>
          <cell r="G3637" t="str">
            <v>Y</v>
          </cell>
          <cell r="H3637" t="str">
            <v>Y</v>
          </cell>
          <cell r="I3637">
            <v>43040</v>
          </cell>
          <cell r="J3637">
            <v>43069</v>
          </cell>
          <cell r="K3637">
            <v>43070</v>
          </cell>
          <cell r="L3637">
            <v>43070</v>
          </cell>
          <cell r="M3637">
            <v>43077</v>
          </cell>
          <cell r="N3637">
            <v>43070</v>
          </cell>
          <cell r="O3637" t="str">
            <v>Y</v>
          </cell>
          <cell r="P3637" t="str">
            <v>Mike Roberts</v>
          </cell>
          <cell r="Q3637" t="str">
            <v>MR102</v>
          </cell>
          <cell r="R3637" t="str">
            <v>Chris Frey</v>
          </cell>
          <cell r="S3637" t="str">
            <v>CF101</v>
          </cell>
          <cell r="T3637" t="str">
            <v>Randy Duro</v>
          </cell>
          <cell r="U3637" t="str">
            <v>RD101</v>
          </cell>
        </row>
        <row r="3638">
          <cell r="B3638" t="str">
            <v>419100042398</v>
          </cell>
          <cell r="C3638" t="str">
            <v>TKTLG LLC</v>
          </cell>
          <cell r="D3638" t="str">
            <v>THE LITTLE GYM OF IDAHO FALLS</v>
          </cell>
          <cell r="E3638">
            <v>30000</v>
          </cell>
          <cell r="F3638">
            <v>360000</v>
          </cell>
          <cell r="G3638" t="str">
            <v>N</v>
          </cell>
          <cell r="H3638" t="str">
            <v>N</v>
          </cell>
          <cell r="I3638">
            <v>43040</v>
          </cell>
          <cell r="J3638">
            <v>43052</v>
          </cell>
          <cell r="K3638">
            <v>43052</v>
          </cell>
          <cell r="L3638">
            <v>43052</v>
          </cell>
          <cell r="M3638">
            <v>43126</v>
          </cell>
          <cell r="N3638">
            <v>43101</v>
          </cell>
          <cell r="O3638" t="str">
            <v>Y</v>
          </cell>
          <cell r="P3638" t="str">
            <v xml:space="preserve">KBH Enterprises </v>
          </cell>
          <cell r="Q3638" t="str">
            <v>KH101</v>
          </cell>
          <cell r="R3638" t="str">
            <v>Erick Weinstein</v>
          </cell>
          <cell r="S3638" t="str">
            <v>EW101</v>
          </cell>
          <cell r="T3638" t="str">
            <v>The Little Gym</v>
          </cell>
          <cell r="U3638" t="str">
            <v>TLG101</v>
          </cell>
        </row>
        <row r="3639">
          <cell r="B3639" t="str">
            <v>419100042405</v>
          </cell>
          <cell r="C3639" t="str">
            <v>PETVET CARE CENTERS SOUTH CAROLINA LLC</v>
          </cell>
          <cell r="D3639" t="str">
            <v>CAROLINA VETERINARY SPECIALISTS - ROCK HILL</v>
          </cell>
          <cell r="E3639">
            <v>325000</v>
          </cell>
          <cell r="F3639">
            <v>3900000</v>
          </cell>
          <cell r="G3639" t="str">
            <v>N</v>
          </cell>
          <cell r="H3639" t="str">
            <v>N</v>
          </cell>
          <cell r="I3639">
            <v>43040</v>
          </cell>
          <cell r="J3639">
            <v>43063</v>
          </cell>
          <cell r="K3639">
            <v>43063</v>
          </cell>
          <cell r="L3639">
            <v>43063</v>
          </cell>
          <cell r="M3639">
            <v>43126</v>
          </cell>
          <cell r="N3639">
            <v>43101</v>
          </cell>
          <cell r="O3639" t="str">
            <v>Y</v>
          </cell>
          <cell r="P3639" t="str">
            <v>Chris Frey</v>
          </cell>
          <cell r="Q3639" t="str">
            <v>CF101</v>
          </cell>
          <cell r="R3639" t="str">
            <v>Erick Weinstein</v>
          </cell>
          <cell r="S3639" t="str">
            <v>EW101</v>
          </cell>
          <cell r="T3639" t="str">
            <v xml:space="preserve">KBH Enterprises </v>
          </cell>
          <cell r="U3639" t="str">
            <v>KH101</v>
          </cell>
          <cell r="V3639" t="str">
            <v>PetVet Care Centers</v>
          </cell>
          <cell r="W3639" t="str">
            <v>PETVET</v>
          </cell>
        </row>
        <row r="3640">
          <cell r="B3640" t="str">
            <v>419100042423</v>
          </cell>
          <cell r="C3640" t="str">
            <v>PETVET CARE CENTERS CALIFORNIA INC</v>
          </cell>
          <cell r="D3640" t="str">
            <v>RIVERSIDE ANIMAL HOSPITAL</v>
          </cell>
          <cell r="E3640">
            <v>116000</v>
          </cell>
          <cell r="F3640">
            <v>1392000</v>
          </cell>
          <cell r="G3640" t="str">
            <v>Y</v>
          </cell>
          <cell r="H3640" t="str">
            <v>N</v>
          </cell>
          <cell r="I3640">
            <v>43040</v>
          </cell>
          <cell r="J3640">
            <v>43052</v>
          </cell>
          <cell r="K3640">
            <v>43052</v>
          </cell>
          <cell r="L3640">
            <v>43052</v>
          </cell>
          <cell r="M3640">
            <v>43105</v>
          </cell>
          <cell r="N3640">
            <v>43101</v>
          </cell>
          <cell r="O3640" t="str">
            <v>Y</v>
          </cell>
          <cell r="P3640" t="str">
            <v>Chris Frey</v>
          </cell>
          <cell r="Q3640" t="str">
            <v>CF101</v>
          </cell>
          <cell r="R3640" t="str">
            <v>Erick Weinstein</v>
          </cell>
          <cell r="S3640" t="str">
            <v>EW101</v>
          </cell>
          <cell r="T3640" t="str">
            <v xml:space="preserve">KBH Enterprises </v>
          </cell>
          <cell r="U3640" t="str">
            <v>KH101</v>
          </cell>
          <cell r="V3640" t="str">
            <v>PetVet Care Centers</v>
          </cell>
          <cell r="W3640" t="str">
            <v>PETVET</v>
          </cell>
        </row>
        <row r="3641">
          <cell r="B3641" t="str">
            <v>419100042432</v>
          </cell>
          <cell r="C3641" t="str">
            <v>BROODISH INTERNATIONAL INC</v>
          </cell>
          <cell r="D3641" t="str">
            <v>SLIJOIT.COM</v>
          </cell>
          <cell r="E3641">
            <v>30000</v>
          </cell>
          <cell r="F3641">
            <v>360000</v>
          </cell>
          <cell r="G3641" t="str">
            <v>Y</v>
          </cell>
          <cell r="H3641" t="str">
            <v>N</v>
          </cell>
          <cell r="I3641">
            <v>43040</v>
          </cell>
          <cell r="J3641">
            <v>43066</v>
          </cell>
          <cell r="K3641">
            <v>43076</v>
          </cell>
          <cell r="L3641">
            <v>43083</v>
          </cell>
          <cell r="M3641">
            <v>43112</v>
          </cell>
          <cell r="N3641">
            <v>43101</v>
          </cell>
          <cell r="O3641" t="str">
            <v>Y</v>
          </cell>
          <cell r="P3641" t="str">
            <v>RocketGate</v>
          </cell>
          <cell r="Q3641" t="str">
            <v>RG101</v>
          </cell>
          <cell r="R3641" t="str">
            <v>Dating Network</v>
          </cell>
          <cell r="S3641" t="str">
            <v>DN101</v>
          </cell>
        </row>
        <row r="3642">
          <cell r="B3642" t="str">
            <v>419100042450</v>
          </cell>
          <cell r="C3642" t="str">
            <v>PETVET CARE CENTERS OREGON LLC</v>
          </cell>
          <cell r="D3642" t="str">
            <v>WEST SALEM ANIMAL CLINIC</v>
          </cell>
          <cell r="E3642">
            <v>116000</v>
          </cell>
          <cell r="F3642">
            <v>1392000</v>
          </cell>
          <cell r="G3642" t="str">
            <v>Y</v>
          </cell>
          <cell r="H3642" t="str">
            <v>N</v>
          </cell>
          <cell r="I3642">
            <v>43040</v>
          </cell>
          <cell r="J3642">
            <v>43052</v>
          </cell>
          <cell r="K3642">
            <v>43052</v>
          </cell>
          <cell r="L3642">
            <v>43052</v>
          </cell>
          <cell r="M3642">
            <v>43063</v>
          </cell>
          <cell r="N3642">
            <v>43040</v>
          </cell>
          <cell r="O3642" t="str">
            <v>Y</v>
          </cell>
          <cell r="P3642" t="str">
            <v>Chris Frey</v>
          </cell>
          <cell r="Q3642" t="str">
            <v>CF101</v>
          </cell>
          <cell r="R3642" t="str">
            <v>Erick Weinstein</v>
          </cell>
          <cell r="S3642" t="str">
            <v>EW101</v>
          </cell>
          <cell r="T3642" t="str">
            <v xml:space="preserve">KBH Enterprises </v>
          </cell>
          <cell r="U3642" t="str">
            <v>KH101</v>
          </cell>
          <cell r="V3642" t="str">
            <v>PetVet Care Centers</v>
          </cell>
          <cell r="W3642" t="str">
            <v>PETVET</v>
          </cell>
        </row>
        <row r="3643">
          <cell r="B3643" t="str">
            <v>419100042469</v>
          </cell>
          <cell r="C3643" t="str">
            <v>JBED CORP</v>
          </cell>
          <cell r="D3643" t="str">
            <v>VICVLER.COM</v>
          </cell>
          <cell r="E3643">
            <v>32000</v>
          </cell>
          <cell r="F3643">
            <v>384000</v>
          </cell>
          <cell r="G3643" t="str">
            <v>Y</v>
          </cell>
          <cell r="H3643" t="str">
            <v>N</v>
          </cell>
          <cell r="I3643">
            <v>43040</v>
          </cell>
          <cell r="J3643">
            <v>43066</v>
          </cell>
          <cell r="K3643">
            <v>43076</v>
          </cell>
          <cell r="L3643">
            <v>43083</v>
          </cell>
          <cell r="M3643">
            <v>43112</v>
          </cell>
          <cell r="N3643">
            <v>43101</v>
          </cell>
          <cell r="O3643" t="str">
            <v>Y</v>
          </cell>
          <cell r="P3643" t="str">
            <v>RocketGate</v>
          </cell>
          <cell r="Q3643" t="str">
            <v>RG101</v>
          </cell>
          <cell r="R3643" t="str">
            <v>Dating Network</v>
          </cell>
          <cell r="S3643" t="str">
            <v>DN101</v>
          </cell>
        </row>
        <row r="3644">
          <cell r="B3644" t="str">
            <v>419100042487</v>
          </cell>
          <cell r="C3644" t="str">
            <v>BURMBLE MARKETING INC</v>
          </cell>
          <cell r="D3644" t="str">
            <v>QCKFXV.COM</v>
          </cell>
          <cell r="E3644">
            <v>25000</v>
          </cell>
          <cell r="F3644">
            <v>300000</v>
          </cell>
          <cell r="G3644" t="str">
            <v>N</v>
          </cell>
          <cell r="H3644" t="str">
            <v>N</v>
          </cell>
          <cell r="I3644">
            <v>43040</v>
          </cell>
          <cell r="J3644">
            <v>43052</v>
          </cell>
          <cell r="K3644">
            <v>43053</v>
          </cell>
          <cell r="L3644">
            <v>43056</v>
          </cell>
          <cell r="M3644">
            <v>43069</v>
          </cell>
          <cell r="N3644">
            <v>43040</v>
          </cell>
          <cell r="O3644" t="str">
            <v>Y</v>
          </cell>
          <cell r="P3644" t="str">
            <v>Mobius Payments</v>
          </cell>
          <cell r="Q3644" t="str">
            <v>MOB101</v>
          </cell>
        </row>
        <row r="3645">
          <cell r="B3645" t="str">
            <v>419100042496</v>
          </cell>
          <cell r="C3645" t="str">
            <v>MAGTASTIC INC</v>
          </cell>
          <cell r="D3645" t="str">
            <v>BRIKVEL.COM</v>
          </cell>
          <cell r="E3645">
            <v>30000</v>
          </cell>
          <cell r="F3645">
            <v>360000</v>
          </cell>
          <cell r="G3645" t="str">
            <v>Y</v>
          </cell>
          <cell r="H3645" t="str">
            <v>N</v>
          </cell>
          <cell r="I3645">
            <v>43040</v>
          </cell>
          <cell r="J3645">
            <v>43066</v>
          </cell>
          <cell r="K3645">
            <v>43076</v>
          </cell>
          <cell r="L3645">
            <v>43083</v>
          </cell>
          <cell r="M3645">
            <v>43112</v>
          </cell>
          <cell r="N3645">
            <v>43101</v>
          </cell>
          <cell r="O3645" t="str">
            <v>Y</v>
          </cell>
          <cell r="P3645" t="str">
            <v>RocketGate</v>
          </cell>
          <cell r="Q3645" t="str">
            <v>RG101</v>
          </cell>
          <cell r="R3645" t="str">
            <v>Dating Network</v>
          </cell>
          <cell r="S3645" t="str">
            <v>DN101</v>
          </cell>
        </row>
        <row r="3646">
          <cell r="B3646" t="str">
            <v>419100042511</v>
          </cell>
          <cell r="C3646" t="str">
            <v>REBECCA M SIMONCIC</v>
          </cell>
          <cell r="D3646" t="str">
            <v>BECKYS GIFT &amp; JEWELRY</v>
          </cell>
          <cell r="E3646">
            <v>7917</v>
          </cell>
          <cell r="F3646">
            <v>95004</v>
          </cell>
          <cell r="G3646" t="str">
            <v>Y</v>
          </cell>
          <cell r="H3646" t="str">
            <v>Y</v>
          </cell>
          <cell r="I3646">
            <v>43040</v>
          </cell>
          <cell r="J3646">
            <v>43054</v>
          </cell>
          <cell r="K3646">
            <v>43055</v>
          </cell>
          <cell r="L3646">
            <v>43055</v>
          </cell>
          <cell r="M3646">
            <v>43077</v>
          </cell>
          <cell r="N3646">
            <v>43070</v>
          </cell>
          <cell r="O3646" t="str">
            <v>Y</v>
          </cell>
          <cell r="P3646" t="str">
            <v>William Johnston</v>
          </cell>
          <cell r="Q3646" t="str">
            <v>BJ101</v>
          </cell>
          <cell r="R3646" t="str">
            <v>Andy Arner</v>
          </cell>
          <cell r="S3646" t="str">
            <v>AA102</v>
          </cell>
        </row>
        <row r="3647">
          <cell r="B3647" t="str">
            <v>419100042520</v>
          </cell>
          <cell r="C3647" t="str">
            <v>FEATHER PARK LLC</v>
          </cell>
          <cell r="D3647" t="str">
            <v>HELPSTO.COM</v>
          </cell>
          <cell r="E3647">
            <v>20000</v>
          </cell>
          <cell r="F3647">
            <v>240000</v>
          </cell>
          <cell r="G3647" t="str">
            <v>N</v>
          </cell>
          <cell r="H3647" t="str">
            <v>N</v>
          </cell>
          <cell r="I3647">
            <v>43040</v>
          </cell>
          <cell r="J3647">
            <v>43067</v>
          </cell>
          <cell r="K3647">
            <v>43068</v>
          </cell>
          <cell r="L3647">
            <v>43075</v>
          </cell>
          <cell r="M3647">
            <v>43091</v>
          </cell>
          <cell r="N3647">
            <v>43070</v>
          </cell>
          <cell r="O3647" t="str">
            <v>Y</v>
          </cell>
          <cell r="P3647" t="str">
            <v>Mobius Payments</v>
          </cell>
          <cell r="Q3647" t="str">
            <v>MOB101</v>
          </cell>
        </row>
        <row r="3648">
          <cell r="B3648" t="str">
            <v>419100042548</v>
          </cell>
          <cell r="C3648" t="str">
            <v>VIRTUAL WORLD LLC</v>
          </cell>
          <cell r="D3648" t="str">
            <v>VW-BILL.COM</v>
          </cell>
          <cell r="E3648">
            <v>20000</v>
          </cell>
          <cell r="F3648">
            <v>240000</v>
          </cell>
          <cell r="G3648" t="str">
            <v>N</v>
          </cell>
          <cell r="H3648" t="str">
            <v>N</v>
          </cell>
          <cell r="I3648">
            <v>43040</v>
          </cell>
          <cell r="J3648">
            <v>43054</v>
          </cell>
          <cell r="K3648">
            <v>43054</v>
          </cell>
          <cell r="L3648">
            <v>43073</v>
          </cell>
          <cell r="M3648">
            <v>43231</v>
          </cell>
          <cell r="N3648">
            <v>43221</v>
          </cell>
          <cell r="O3648" t="str">
            <v>Y</v>
          </cell>
          <cell r="P3648" t="str">
            <v>Joel Paulin</v>
          </cell>
          <cell r="Q3648" t="str">
            <v>JP101</v>
          </cell>
        </row>
        <row r="3649">
          <cell r="B3649" t="str">
            <v>419100042557</v>
          </cell>
          <cell r="C3649" t="str">
            <v>CONNECTICUT TIRE INC</v>
          </cell>
          <cell r="D3649" t="str">
            <v>CONNECTICUT TIRE INC</v>
          </cell>
          <cell r="E3649">
            <v>111562</v>
          </cell>
          <cell r="F3649">
            <v>1338744</v>
          </cell>
          <cell r="G3649" t="str">
            <v>Y</v>
          </cell>
          <cell r="H3649" t="str">
            <v>Y</v>
          </cell>
          <cell r="I3649">
            <v>43040</v>
          </cell>
          <cell r="J3649">
            <v>43069</v>
          </cell>
          <cell r="K3649">
            <v>43070</v>
          </cell>
          <cell r="L3649">
            <v>43070</v>
          </cell>
          <cell r="M3649">
            <v>43091</v>
          </cell>
          <cell r="N3649">
            <v>43070</v>
          </cell>
          <cell r="O3649" t="str">
            <v>Y</v>
          </cell>
          <cell r="P3649" t="str">
            <v>Frank Sweeney</v>
          </cell>
          <cell r="Q3649" t="str">
            <v>FS101</v>
          </cell>
        </row>
        <row r="3650">
          <cell r="B3650" t="str">
            <v>419100042995</v>
          </cell>
          <cell r="C3650" t="str">
            <v>BRAN-ART INC</v>
          </cell>
          <cell r="D3650" t="str">
            <v>INTEGRITY FUEL &amp; SERVICE LLC</v>
          </cell>
          <cell r="E3650">
            <v>6600</v>
          </cell>
          <cell r="F3650">
            <v>79200</v>
          </cell>
          <cell r="G3650" t="str">
            <v>Y</v>
          </cell>
          <cell r="H3650" t="str">
            <v>Y</v>
          </cell>
          <cell r="I3650">
            <v>43070</v>
          </cell>
          <cell r="J3650">
            <v>43073</v>
          </cell>
          <cell r="K3650">
            <v>43075</v>
          </cell>
          <cell r="L3650">
            <v>43075</v>
          </cell>
          <cell r="M3650">
            <v>43091</v>
          </cell>
          <cell r="N3650">
            <v>43070</v>
          </cell>
          <cell r="O3650" t="str">
            <v>Y</v>
          </cell>
          <cell r="P3650" t="str">
            <v>Brian Hanson</v>
          </cell>
          <cell r="Q3650" t="str">
            <v>BH101</v>
          </cell>
          <cell r="R3650" t="str">
            <v>Andy Arner</v>
          </cell>
          <cell r="S3650" t="str">
            <v>AA102</v>
          </cell>
        </row>
        <row r="3651">
          <cell r="B3651" t="str">
            <v>419100043002</v>
          </cell>
          <cell r="C3651" t="str">
            <v>TARGO CORP</v>
          </cell>
          <cell r="D3651" t="str">
            <v>BOTTICELLI</v>
          </cell>
          <cell r="E3651">
            <v>6250</v>
          </cell>
          <cell r="F3651">
            <v>75000</v>
          </cell>
          <cell r="G3651" t="str">
            <v>N</v>
          </cell>
          <cell r="H3651" t="str">
            <v>N</v>
          </cell>
          <cell r="I3651">
            <v>43070</v>
          </cell>
          <cell r="J3651">
            <v>43073</v>
          </cell>
          <cell r="K3651">
            <v>43073</v>
          </cell>
          <cell r="L3651">
            <v>43073</v>
          </cell>
          <cell r="M3651">
            <v>43084</v>
          </cell>
          <cell r="N3651">
            <v>43070</v>
          </cell>
          <cell r="O3651" t="str">
            <v>Y</v>
          </cell>
          <cell r="P3651" t="str">
            <v>Chris Frey</v>
          </cell>
          <cell r="Q3651" t="str">
            <v>CF101</v>
          </cell>
        </row>
        <row r="3652">
          <cell r="B3652" t="str">
            <v>419100043011</v>
          </cell>
          <cell r="C3652" t="str">
            <v>HUSH HUSH ENTERPRISES INC</v>
          </cell>
          <cell r="D3652" t="str">
            <v>HHE-MGV</v>
          </cell>
          <cell r="E3652">
            <v>20000</v>
          </cell>
          <cell r="F3652">
            <v>240000</v>
          </cell>
          <cell r="G3652" t="str">
            <v>N</v>
          </cell>
          <cell r="H3652" t="str">
            <v>N</v>
          </cell>
          <cell r="I3652">
            <v>43070</v>
          </cell>
          <cell r="J3652">
            <v>43074</v>
          </cell>
          <cell r="K3652">
            <v>43074</v>
          </cell>
          <cell r="L3652">
            <v>43104</v>
          </cell>
          <cell r="M3652">
            <v>43126</v>
          </cell>
          <cell r="N3652">
            <v>43101</v>
          </cell>
          <cell r="O3652" t="str">
            <v>Y</v>
          </cell>
          <cell r="P3652" t="str">
            <v>Mobius Payments</v>
          </cell>
          <cell r="Q3652" t="str">
            <v>MOB101</v>
          </cell>
        </row>
        <row r="3653">
          <cell r="B3653" t="str">
            <v>419100043020</v>
          </cell>
          <cell r="C3653" t="str">
            <v>SG SERVICES LLC</v>
          </cell>
          <cell r="D3653" t="str">
            <v>SUICIDE GIRLS</v>
          </cell>
          <cell r="E3653">
            <v>120000</v>
          </cell>
          <cell r="F3653">
            <v>1440000</v>
          </cell>
          <cell r="G3653" t="str">
            <v>Y</v>
          </cell>
          <cell r="H3653" t="str">
            <v>N</v>
          </cell>
          <cell r="I3653">
            <v>43070</v>
          </cell>
          <cell r="J3653">
            <v>43075</v>
          </cell>
          <cell r="K3653">
            <v>43077</v>
          </cell>
          <cell r="L3653">
            <v>43083</v>
          </cell>
          <cell r="M3653" t="str">
            <v>Approved/Closed</v>
          </cell>
          <cell r="N3653" t="str">
            <v>Approved/Closed</v>
          </cell>
          <cell r="O3653" t="str">
            <v>Y</v>
          </cell>
          <cell r="P3653" t="str">
            <v>CardWorks Acquiring</v>
          </cell>
          <cell r="Q3653" t="str">
            <v>CWARHR</v>
          </cell>
        </row>
        <row r="3654">
          <cell r="B3654" t="str">
            <v>419100043039</v>
          </cell>
          <cell r="C3654" t="str">
            <v>SG SERVICES LLC</v>
          </cell>
          <cell r="D3654" t="str">
            <v>SUICIDE GIRLS</v>
          </cell>
          <cell r="E3654">
            <v>115000</v>
          </cell>
          <cell r="F3654">
            <v>1380000</v>
          </cell>
          <cell r="G3654" t="str">
            <v>Y</v>
          </cell>
          <cell r="H3654" t="str">
            <v>N</v>
          </cell>
          <cell r="I3654">
            <v>43070</v>
          </cell>
          <cell r="J3654">
            <v>43075</v>
          </cell>
          <cell r="K3654">
            <v>43077</v>
          </cell>
          <cell r="L3654">
            <v>43083</v>
          </cell>
          <cell r="M3654">
            <v>43098</v>
          </cell>
          <cell r="N3654">
            <v>43070</v>
          </cell>
          <cell r="O3654" t="str">
            <v>Y</v>
          </cell>
          <cell r="P3654" t="str">
            <v>CardWorks Acquiring</v>
          </cell>
          <cell r="Q3654" t="str">
            <v>CWARHR</v>
          </cell>
        </row>
        <row r="3655">
          <cell r="B3655" t="str">
            <v>419100043048</v>
          </cell>
          <cell r="C3655" t="str">
            <v>SG SERVICES LLC</v>
          </cell>
          <cell r="D3655" t="str">
            <v>SUICIDE GIRLS</v>
          </cell>
          <cell r="E3655">
            <v>10000</v>
          </cell>
          <cell r="F3655">
            <v>120000</v>
          </cell>
          <cell r="G3655" t="str">
            <v>Y</v>
          </cell>
          <cell r="H3655" t="str">
            <v>N</v>
          </cell>
          <cell r="I3655">
            <v>43070</v>
          </cell>
          <cell r="J3655">
            <v>43075</v>
          </cell>
          <cell r="K3655">
            <v>43077</v>
          </cell>
          <cell r="L3655">
            <v>43083</v>
          </cell>
          <cell r="M3655">
            <v>43098</v>
          </cell>
          <cell r="N3655">
            <v>43070</v>
          </cell>
          <cell r="O3655" t="str">
            <v>Y</v>
          </cell>
          <cell r="P3655" t="str">
            <v>CardWorks Acquiring</v>
          </cell>
          <cell r="Q3655" t="str">
            <v>CWARHR</v>
          </cell>
        </row>
        <row r="3656">
          <cell r="B3656" t="str">
            <v>419100043057</v>
          </cell>
          <cell r="C3656" t="str">
            <v>ALTERNATIVE CONCEPTS LLC</v>
          </cell>
          <cell r="D3656" t="str">
            <v>VALLEY VISTA TECH</v>
          </cell>
          <cell r="E3656">
            <v>20000</v>
          </cell>
          <cell r="F3656">
            <v>240000</v>
          </cell>
          <cell r="G3656" t="str">
            <v>N</v>
          </cell>
          <cell r="H3656" t="str">
            <v>N</v>
          </cell>
          <cell r="I3656">
            <v>43070</v>
          </cell>
          <cell r="J3656">
            <v>43075</v>
          </cell>
          <cell r="K3656">
            <v>43077</v>
          </cell>
          <cell r="L3656">
            <v>43097</v>
          </cell>
          <cell r="M3656">
            <v>43100</v>
          </cell>
          <cell r="N3656">
            <v>43070</v>
          </cell>
          <cell r="O3656" t="str">
            <v>Y</v>
          </cell>
          <cell r="P3656" t="str">
            <v>Mobius Payments</v>
          </cell>
          <cell r="Q3656" t="str">
            <v>MOB101</v>
          </cell>
        </row>
        <row r="3657">
          <cell r="B3657" t="str">
            <v>419100043075</v>
          </cell>
          <cell r="C3657" t="str">
            <v>DAMNDOG LLC</v>
          </cell>
          <cell r="D3657" t="str">
            <v>THE LITTLE GYM OF FRISCO</v>
          </cell>
          <cell r="E3657">
            <v>30000</v>
          </cell>
          <cell r="F3657">
            <v>360000</v>
          </cell>
          <cell r="G3657" t="str">
            <v>Y</v>
          </cell>
          <cell r="H3657" t="str">
            <v>N</v>
          </cell>
          <cell r="I3657">
            <v>43070</v>
          </cell>
          <cell r="J3657">
            <v>43077</v>
          </cell>
          <cell r="K3657">
            <v>43077</v>
          </cell>
          <cell r="L3657">
            <v>43077</v>
          </cell>
          <cell r="M3657">
            <v>43112</v>
          </cell>
          <cell r="N3657">
            <v>43101</v>
          </cell>
          <cell r="O3657" t="str">
            <v>Y</v>
          </cell>
          <cell r="P3657" t="str">
            <v xml:space="preserve">KBH Enterprises </v>
          </cell>
          <cell r="Q3657" t="str">
            <v>KH101</v>
          </cell>
          <cell r="R3657" t="str">
            <v>Erick Weinstein</v>
          </cell>
          <cell r="S3657" t="str">
            <v>EW101</v>
          </cell>
          <cell r="T3657" t="str">
            <v>The Little Gym</v>
          </cell>
          <cell r="U3657" t="str">
            <v>TLG101</v>
          </cell>
        </row>
        <row r="3658">
          <cell r="B3658" t="str">
            <v>419100043084</v>
          </cell>
          <cell r="C3658" t="str">
            <v>AMAZING GROCERY &amp; DISCOUNT STORE CORP</v>
          </cell>
          <cell r="D3658" t="str">
            <v>BIG DEAL 99</v>
          </cell>
          <cell r="E3658">
            <v>2500</v>
          </cell>
          <cell r="F3658">
            <v>30000</v>
          </cell>
          <cell r="G3658" t="str">
            <v>Y</v>
          </cell>
          <cell r="H3658" t="str">
            <v>N</v>
          </cell>
          <cell r="I3658">
            <v>43070</v>
          </cell>
          <cell r="J3658">
            <v>43077</v>
          </cell>
          <cell r="K3658">
            <v>43080</v>
          </cell>
          <cell r="L3658">
            <v>43080</v>
          </cell>
          <cell r="M3658">
            <v>43091</v>
          </cell>
          <cell r="N3658">
            <v>43070</v>
          </cell>
          <cell r="O3658" t="str">
            <v>Y</v>
          </cell>
          <cell r="P3658" t="str">
            <v>Tim Platz</v>
          </cell>
          <cell r="Q3658" t="str">
            <v>TP101</v>
          </cell>
          <cell r="R3658" t="str">
            <v>Andy Arner</v>
          </cell>
          <cell r="S3658" t="str">
            <v>AA102</v>
          </cell>
        </row>
        <row r="3659">
          <cell r="B3659" t="str">
            <v>419100043093</v>
          </cell>
          <cell r="C3659" t="str">
            <v>GREGORY S CHARLES</v>
          </cell>
          <cell r="D3659" t="str">
            <v>DHH DIGITAL MEDIA</v>
          </cell>
          <cell r="E3659">
            <v>16600</v>
          </cell>
          <cell r="F3659">
            <v>199200</v>
          </cell>
          <cell r="G3659" t="str">
            <v>Y</v>
          </cell>
          <cell r="H3659" t="str">
            <v>N</v>
          </cell>
          <cell r="I3659">
            <v>43070</v>
          </cell>
          <cell r="J3659">
            <v>43080</v>
          </cell>
          <cell r="K3659" t="str">
            <v>Withdrawn</v>
          </cell>
          <cell r="L3659" t="str">
            <v>Withdrawn</v>
          </cell>
          <cell r="M3659" t="str">
            <v>Withdrawn</v>
          </cell>
          <cell r="N3659" t="str">
            <v>Withdrawn</v>
          </cell>
          <cell r="O3659" t="str">
            <v>Withdrawn</v>
          </cell>
          <cell r="P3659" t="str">
            <v>Mobius Payments</v>
          </cell>
          <cell r="Q3659" t="str">
            <v>MOB101</v>
          </cell>
        </row>
        <row r="3660">
          <cell r="B3660" t="str">
            <v>419100043100</v>
          </cell>
          <cell r="C3660" t="str">
            <v>JOE DICIOCCIOS USED CARS</v>
          </cell>
          <cell r="D3660" t="str">
            <v>JOE DICIOCCIOS USED CARS</v>
          </cell>
          <cell r="E3660">
            <v>6250</v>
          </cell>
          <cell r="F3660">
            <v>75000</v>
          </cell>
          <cell r="G3660" t="str">
            <v>Y</v>
          </cell>
          <cell r="H3660" t="str">
            <v>Y</v>
          </cell>
          <cell r="I3660">
            <v>43070</v>
          </cell>
          <cell r="J3660">
            <v>43080</v>
          </cell>
          <cell r="K3660">
            <v>43084</v>
          </cell>
          <cell r="L3660">
            <v>43086</v>
          </cell>
          <cell r="M3660">
            <v>43119</v>
          </cell>
          <cell r="N3660">
            <v>43101</v>
          </cell>
          <cell r="O3660" t="str">
            <v>Y</v>
          </cell>
          <cell r="P3660" t="str">
            <v>American Express</v>
          </cell>
          <cell r="Q3660" t="str">
            <v>AMEX</v>
          </cell>
          <cell r="R3660" t="str">
            <v>Andy Arner</v>
          </cell>
          <cell r="S3660" t="str">
            <v>AA102</v>
          </cell>
          <cell r="T3660" t="str">
            <v>John Vacca</v>
          </cell>
          <cell r="U3660" t="str">
            <v>JV101</v>
          </cell>
        </row>
        <row r="3661">
          <cell r="B3661" t="str">
            <v>419100043119</v>
          </cell>
          <cell r="C3661" t="str">
            <v>LAWRENCE M KERN DDS</v>
          </cell>
          <cell r="D3661" t="str">
            <v>LAWRENCE M KERN DDS</v>
          </cell>
          <cell r="E3661">
            <v>6600</v>
          </cell>
          <cell r="F3661">
            <v>79200</v>
          </cell>
          <cell r="G3661" t="str">
            <v>Y</v>
          </cell>
          <cell r="H3661" t="str">
            <v>Y</v>
          </cell>
          <cell r="I3661">
            <v>43070</v>
          </cell>
          <cell r="J3661">
            <v>43080</v>
          </cell>
          <cell r="K3661">
            <v>43081</v>
          </cell>
          <cell r="L3661">
            <v>43081</v>
          </cell>
          <cell r="M3661">
            <v>43203</v>
          </cell>
          <cell r="N3661">
            <v>43191</v>
          </cell>
          <cell r="O3661" t="str">
            <v>Y</v>
          </cell>
          <cell r="P3661" t="str">
            <v>American Express</v>
          </cell>
          <cell r="Q3661" t="str">
            <v>AMEX</v>
          </cell>
          <cell r="R3661" t="str">
            <v>Andy Arner</v>
          </cell>
          <cell r="S3661" t="str">
            <v>AA102</v>
          </cell>
          <cell r="T3661" t="str">
            <v>John Vacca</v>
          </cell>
          <cell r="U3661" t="str">
            <v>JV101</v>
          </cell>
        </row>
        <row r="3662">
          <cell r="B3662" t="str">
            <v>419100043128</v>
          </cell>
          <cell r="C3662" t="str">
            <v>PICHON'S CREATIVE SERVICES</v>
          </cell>
          <cell r="D3662" t="str">
            <v>PICHON'S CREATIVE SERVICES</v>
          </cell>
          <cell r="E3662">
            <v>33500</v>
          </cell>
          <cell r="F3662">
            <v>402000</v>
          </cell>
          <cell r="G3662" t="str">
            <v>N</v>
          </cell>
          <cell r="H3662" t="str">
            <v>N</v>
          </cell>
          <cell r="I3662">
            <v>43070</v>
          </cell>
          <cell r="J3662">
            <v>43080</v>
          </cell>
          <cell r="K3662" t="str">
            <v>Withdrawn</v>
          </cell>
          <cell r="L3662" t="str">
            <v>Withdrawn</v>
          </cell>
          <cell r="M3662" t="str">
            <v>Withdrawn</v>
          </cell>
          <cell r="N3662" t="str">
            <v>Withdrawn</v>
          </cell>
          <cell r="O3662" t="str">
            <v>Y</v>
          </cell>
          <cell r="P3662" t="str">
            <v>Mobius Payments</v>
          </cell>
          <cell r="Q3662" t="str">
            <v>MOB101</v>
          </cell>
        </row>
        <row r="3663">
          <cell r="B3663" t="str">
            <v>419100043137</v>
          </cell>
          <cell r="C3663" t="str">
            <v>BLOOM AT ST. PETERSBURG LLC</v>
          </cell>
          <cell r="D3663" t="str">
            <v>BLOOM AT ST. PETERSBURG</v>
          </cell>
          <cell r="E3663">
            <v>25000</v>
          </cell>
          <cell r="F3663">
            <v>300000</v>
          </cell>
          <cell r="G3663" t="str">
            <v>Y</v>
          </cell>
          <cell r="H3663" t="str">
            <v>N</v>
          </cell>
          <cell r="I3663">
            <v>43070</v>
          </cell>
          <cell r="J3663">
            <v>43081</v>
          </cell>
          <cell r="K3663">
            <v>43082</v>
          </cell>
          <cell r="L3663">
            <v>43082</v>
          </cell>
          <cell r="M3663">
            <v>43231</v>
          </cell>
          <cell r="N3663">
            <v>43221</v>
          </cell>
          <cell r="O3663" t="str">
            <v>Y</v>
          </cell>
          <cell r="P3663" t="str">
            <v>Brian Charney</v>
          </cell>
          <cell r="Q3663" t="str">
            <v>BC102</v>
          </cell>
        </row>
        <row r="3664">
          <cell r="B3664" t="str">
            <v>419100043155</v>
          </cell>
          <cell r="C3664" t="str">
            <v>PETVET CARE CENTERS GEORGIA LLC</v>
          </cell>
          <cell r="D3664" t="str">
            <v>CARROLL COUNTY ANIMAL HOSPITAL</v>
          </cell>
          <cell r="E3664">
            <v>150000</v>
          </cell>
          <cell r="F3664">
            <v>1800000</v>
          </cell>
          <cell r="G3664" t="str">
            <v>Y</v>
          </cell>
          <cell r="H3664" t="str">
            <v>N</v>
          </cell>
          <cell r="I3664">
            <v>43070</v>
          </cell>
          <cell r="J3664">
            <v>43082</v>
          </cell>
          <cell r="K3664">
            <v>43083</v>
          </cell>
          <cell r="L3664">
            <v>43083</v>
          </cell>
          <cell r="M3664">
            <v>43098</v>
          </cell>
          <cell r="N3664">
            <v>43070</v>
          </cell>
          <cell r="O3664" t="str">
            <v>Y</v>
          </cell>
          <cell r="P3664" t="str">
            <v>Chris Frey</v>
          </cell>
          <cell r="Q3664" t="str">
            <v>CF101</v>
          </cell>
          <cell r="R3664" t="str">
            <v>Erick Weinstein</v>
          </cell>
          <cell r="S3664" t="str">
            <v>EW101</v>
          </cell>
          <cell r="T3664" t="str">
            <v xml:space="preserve">KBH Enterprises </v>
          </cell>
          <cell r="U3664" t="str">
            <v>KH101</v>
          </cell>
          <cell r="V3664" t="str">
            <v>PetVet Care Centers</v>
          </cell>
          <cell r="W3664" t="str">
            <v>PETVET</v>
          </cell>
        </row>
        <row r="3665">
          <cell r="B3665" t="str">
            <v>419100043164</v>
          </cell>
          <cell r="C3665" t="str">
            <v>PETVET CARE CENTERS GEORGIA LLC</v>
          </cell>
          <cell r="D3665" t="str">
            <v>CARROLL COUNTY ANIMAL HOSPITAL AT OAK MOUNTAIN</v>
          </cell>
          <cell r="E3665">
            <v>35000</v>
          </cell>
          <cell r="F3665">
            <v>420000</v>
          </cell>
          <cell r="G3665" t="str">
            <v>Y</v>
          </cell>
          <cell r="H3665" t="str">
            <v>N</v>
          </cell>
          <cell r="I3665">
            <v>43070</v>
          </cell>
          <cell r="J3665">
            <v>43082</v>
          </cell>
          <cell r="K3665">
            <v>43083</v>
          </cell>
          <cell r="L3665">
            <v>43083</v>
          </cell>
          <cell r="M3665">
            <v>43098</v>
          </cell>
          <cell r="N3665">
            <v>43070</v>
          </cell>
          <cell r="O3665" t="str">
            <v>Y</v>
          </cell>
          <cell r="P3665" t="str">
            <v>Chris Frey</v>
          </cell>
          <cell r="Q3665" t="str">
            <v>CF101</v>
          </cell>
          <cell r="R3665" t="str">
            <v>Erick Weinstein</v>
          </cell>
          <cell r="S3665" t="str">
            <v>EW101</v>
          </cell>
          <cell r="T3665" t="str">
            <v xml:space="preserve">KBH Enterprises </v>
          </cell>
          <cell r="U3665" t="str">
            <v>KH101</v>
          </cell>
          <cell r="V3665" t="str">
            <v>PetVet Care Centers</v>
          </cell>
          <cell r="W3665" t="str">
            <v>PETVET</v>
          </cell>
        </row>
        <row r="3666">
          <cell r="B3666" t="str">
            <v>419100043173</v>
          </cell>
          <cell r="C3666" t="str">
            <v>PETVET CARE CENTERS GEORGIA LLC</v>
          </cell>
          <cell r="D3666" t="str">
            <v>HEART OF GEORGIA ANIMAL CARE</v>
          </cell>
          <cell r="E3666">
            <v>116000</v>
          </cell>
          <cell r="F3666">
            <v>1392000</v>
          </cell>
          <cell r="G3666" t="str">
            <v>Y</v>
          </cell>
          <cell r="H3666" t="str">
            <v>N</v>
          </cell>
          <cell r="I3666">
            <v>43070</v>
          </cell>
          <cell r="J3666">
            <v>43082</v>
          </cell>
          <cell r="K3666">
            <v>43083</v>
          </cell>
          <cell r="L3666">
            <v>43083</v>
          </cell>
          <cell r="M3666">
            <v>43098</v>
          </cell>
          <cell r="N3666">
            <v>43070</v>
          </cell>
          <cell r="O3666" t="str">
            <v>Y</v>
          </cell>
          <cell r="P3666" t="str">
            <v>Chris Frey</v>
          </cell>
          <cell r="Q3666" t="str">
            <v>CF101</v>
          </cell>
          <cell r="R3666" t="str">
            <v>Erick Weinstein</v>
          </cell>
          <cell r="S3666" t="str">
            <v>EW101</v>
          </cell>
          <cell r="T3666" t="str">
            <v xml:space="preserve">KBH Enterprises </v>
          </cell>
          <cell r="U3666" t="str">
            <v>KH101</v>
          </cell>
          <cell r="V3666" t="str">
            <v>PetVet Care Centers</v>
          </cell>
          <cell r="W3666" t="str">
            <v>PETVET</v>
          </cell>
        </row>
        <row r="3667">
          <cell r="B3667" t="str">
            <v>419100043182</v>
          </cell>
          <cell r="C3667" t="str">
            <v>PETVET CARE CENTERS GEORGIA LLC</v>
          </cell>
          <cell r="D3667" t="str">
            <v>POWDER SPRINGS ANIMAL CLINIC</v>
          </cell>
          <cell r="E3667">
            <v>83000</v>
          </cell>
          <cell r="F3667">
            <v>996000</v>
          </cell>
          <cell r="G3667" t="str">
            <v>Y</v>
          </cell>
          <cell r="H3667" t="str">
            <v>N</v>
          </cell>
          <cell r="I3667">
            <v>43070</v>
          </cell>
          <cell r="J3667">
            <v>43082</v>
          </cell>
          <cell r="K3667">
            <v>43083</v>
          </cell>
          <cell r="L3667">
            <v>43083</v>
          </cell>
          <cell r="M3667">
            <v>43098</v>
          </cell>
          <cell r="N3667">
            <v>43070</v>
          </cell>
          <cell r="O3667" t="str">
            <v>Y</v>
          </cell>
          <cell r="P3667" t="str">
            <v>Chris Frey</v>
          </cell>
          <cell r="Q3667" t="str">
            <v>CF101</v>
          </cell>
          <cell r="R3667" t="str">
            <v>Erick Weinstein</v>
          </cell>
          <cell r="S3667" t="str">
            <v>EW101</v>
          </cell>
          <cell r="T3667" t="str">
            <v xml:space="preserve">KBH Enterprises </v>
          </cell>
          <cell r="U3667" t="str">
            <v>KH101</v>
          </cell>
          <cell r="V3667" t="str">
            <v>PetVet Care Centers</v>
          </cell>
          <cell r="W3667" t="str">
            <v>PETVET</v>
          </cell>
        </row>
        <row r="3668">
          <cell r="B3668" t="str">
            <v>419100043191</v>
          </cell>
          <cell r="C3668" t="str">
            <v>PETVET CARE CENTERS SOUTH CAROLINA LLC</v>
          </cell>
          <cell r="D3668" t="str">
            <v>CATAWBA ANIMAL CLINIC</v>
          </cell>
          <cell r="E3668">
            <v>232000</v>
          </cell>
          <cell r="F3668">
            <v>2784000</v>
          </cell>
          <cell r="G3668" t="str">
            <v>Y</v>
          </cell>
          <cell r="H3668" t="str">
            <v>N</v>
          </cell>
          <cell r="I3668">
            <v>43070</v>
          </cell>
          <cell r="J3668">
            <v>43082</v>
          </cell>
          <cell r="K3668">
            <v>43083</v>
          </cell>
          <cell r="L3668">
            <v>43083</v>
          </cell>
          <cell r="M3668">
            <v>43098</v>
          </cell>
          <cell r="N3668">
            <v>43070</v>
          </cell>
          <cell r="O3668" t="str">
            <v>Y</v>
          </cell>
          <cell r="P3668" t="str">
            <v>Chris Frey</v>
          </cell>
          <cell r="Q3668" t="str">
            <v>CF101</v>
          </cell>
          <cell r="R3668" t="str">
            <v>Erick Weinstein</v>
          </cell>
          <cell r="S3668" t="str">
            <v>EW101</v>
          </cell>
          <cell r="T3668" t="str">
            <v xml:space="preserve">KBH Enterprises </v>
          </cell>
          <cell r="U3668" t="str">
            <v>KH101</v>
          </cell>
          <cell r="V3668" t="str">
            <v>PetVet Care Centers</v>
          </cell>
          <cell r="W3668" t="str">
            <v>PETVET</v>
          </cell>
        </row>
        <row r="3669">
          <cell r="B3669" t="str">
            <v>419100043208</v>
          </cell>
          <cell r="C3669" t="str">
            <v>BERRY FRESH DESSERTS INC</v>
          </cell>
          <cell r="D3669" t="str">
            <v>BERRY FRESH</v>
          </cell>
          <cell r="E3669">
            <v>6250</v>
          </cell>
          <cell r="F3669">
            <v>75000</v>
          </cell>
          <cell r="G3669" t="str">
            <v>Y</v>
          </cell>
          <cell r="H3669" t="str">
            <v>Y</v>
          </cell>
          <cell r="I3669">
            <v>43070</v>
          </cell>
          <cell r="J3669">
            <v>43083</v>
          </cell>
          <cell r="K3669">
            <v>43083</v>
          </cell>
          <cell r="L3669">
            <v>43083</v>
          </cell>
          <cell r="M3669">
            <v>43100</v>
          </cell>
          <cell r="N3669">
            <v>43070</v>
          </cell>
          <cell r="O3669" t="str">
            <v>Y</v>
          </cell>
          <cell r="P3669" t="str">
            <v>Tim Platz</v>
          </cell>
          <cell r="Q3669" t="str">
            <v>TP101</v>
          </cell>
          <cell r="R3669" t="str">
            <v>Andy Arner</v>
          </cell>
          <cell r="S3669" t="str">
            <v>AA102</v>
          </cell>
          <cell r="T3669" t="str">
            <v xml:space="preserve">Bethpage FCU </v>
          </cell>
          <cell r="U3669" t="str">
            <v>BFCU</v>
          </cell>
        </row>
        <row r="3670">
          <cell r="B3670" t="str">
            <v>419100043217</v>
          </cell>
          <cell r="C3670" t="str">
            <v>RAINFELL PRODUCTIONS INC</v>
          </cell>
          <cell r="D3670" t="str">
            <v>STWHTY.COM</v>
          </cell>
          <cell r="E3670">
            <v>25000</v>
          </cell>
          <cell r="F3670">
            <v>300000</v>
          </cell>
          <cell r="G3670" t="str">
            <v>N</v>
          </cell>
          <cell r="H3670" t="str">
            <v>N</v>
          </cell>
          <cell r="I3670">
            <v>43070</v>
          </cell>
          <cell r="J3670">
            <v>43083</v>
          </cell>
          <cell r="K3670">
            <v>43084</v>
          </cell>
          <cell r="L3670">
            <v>43088</v>
          </cell>
          <cell r="M3670">
            <v>43105</v>
          </cell>
          <cell r="N3670">
            <v>43101</v>
          </cell>
          <cell r="O3670" t="str">
            <v>Y</v>
          </cell>
          <cell r="P3670" t="str">
            <v>Mobius Payments</v>
          </cell>
          <cell r="Q3670" t="str">
            <v>MOB101</v>
          </cell>
        </row>
        <row r="3671">
          <cell r="B3671" t="str">
            <v>419100043226</v>
          </cell>
          <cell r="C3671" t="str">
            <v>SHELBURN SERVICES INC</v>
          </cell>
          <cell r="D3671" t="str">
            <v>HGFSTV.COM</v>
          </cell>
          <cell r="E3671">
            <v>25000</v>
          </cell>
          <cell r="F3671">
            <v>300000</v>
          </cell>
          <cell r="G3671" t="str">
            <v>N</v>
          </cell>
          <cell r="H3671" t="str">
            <v>N</v>
          </cell>
          <cell r="I3671">
            <v>43070</v>
          </cell>
          <cell r="J3671">
            <v>43083</v>
          </cell>
          <cell r="K3671">
            <v>43084</v>
          </cell>
          <cell r="L3671">
            <v>43088</v>
          </cell>
          <cell r="M3671">
            <v>43105</v>
          </cell>
          <cell r="N3671">
            <v>43101</v>
          </cell>
          <cell r="O3671" t="str">
            <v>Y</v>
          </cell>
          <cell r="P3671" t="str">
            <v>Mobius Payments</v>
          </cell>
          <cell r="Q3671" t="str">
            <v>MOB101</v>
          </cell>
        </row>
        <row r="3672">
          <cell r="B3672" t="str">
            <v>419100043235</v>
          </cell>
          <cell r="C3672" t="str">
            <v>RED TAIL MOULDING &amp; MILLWORK LLC</v>
          </cell>
          <cell r="D3672" t="str">
            <v>RED TAIL MOULDING &amp; MILLWORK</v>
          </cell>
          <cell r="E3672">
            <v>12500</v>
          </cell>
          <cell r="F3672">
            <v>150000</v>
          </cell>
          <cell r="G3672" t="str">
            <v>Y</v>
          </cell>
          <cell r="H3672" t="str">
            <v>N</v>
          </cell>
          <cell r="I3672">
            <v>43070</v>
          </cell>
          <cell r="J3672">
            <v>43083</v>
          </cell>
          <cell r="K3672">
            <v>43144</v>
          </cell>
          <cell r="L3672">
            <v>43145</v>
          </cell>
          <cell r="M3672" t="str">
            <v>Approved/Closed</v>
          </cell>
          <cell r="N3672" t="str">
            <v>Approved/Closed</v>
          </cell>
          <cell r="O3672" t="str">
            <v>Y</v>
          </cell>
          <cell r="P3672" t="str">
            <v>William Bartels</v>
          </cell>
          <cell r="Q3672" t="str">
            <v>WB101</v>
          </cell>
          <cell r="R3672" t="str">
            <v>Frank Sweeney</v>
          </cell>
          <cell r="S3672" t="str">
            <v>FS101</v>
          </cell>
        </row>
        <row r="3673">
          <cell r="B3673" t="str">
            <v>419100043244</v>
          </cell>
          <cell r="C3673" t="str">
            <v>53 VETERANS HIGHWAY INC</v>
          </cell>
          <cell r="D3673" t="str">
            <v>53 VETERANS HIGHWAY INC</v>
          </cell>
          <cell r="E3673">
            <v>67000</v>
          </cell>
          <cell r="F3673">
            <v>804000</v>
          </cell>
          <cell r="G3673" t="str">
            <v>Y</v>
          </cell>
          <cell r="H3673" t="str">
            <v>Y</v>
          </cell>
          <cell r="I3673">
            <v>43070</v>
          </cell>
          <cell r="J3673">
            <v>43083</v>
          </cell>
          <cell r="K3673">
            <v>43084</v>
          </cell>
          <cell r="L3673">
            <v>43084</v>
          </cell>
          <cell r="M3673">
            <v>43098</v>
          </cell>
          <cell r="N3673">
            <v>43070</v>
          </cell>
          <cell r="O3673" t="str">
            <v>Y</v>
          </cell>
          <cell r="P3673" t="str">
            <v>William Bartels</v>
          </cell>
          <cell r="Q3673" t="str">
            <v>WB101</v>
          </cell>
          <cell r="R3673" t="str">
            <v>Frank Sweeney</v>
          </cell>
          <cell r="S3673" t="str">
            <v>FS101</v>
          </cell>
        </row>
        <row r="3674">
          <cell r="B3674" t="str">
            <v>419100043253</v>
          </cell>
          <cell r="C3674" t="str">
            <v>BOZARTH BROTHERS INC</v>
          </cell>
          <cell r="D3674" t="str">
            <v>THE LITTLE GYM OF PLANO</v>
          </cell>
          <cell r="E3674">
            <v>30000</v>
          </cell>
          <cell r="F3674">
            <v>360000</v>
          </cell>
          <cell r="G3674" t="str">
            <v>Y</v>
          </cell>
          <cell r="H3674" t="str">
            <v>Y</v>
          </cell>
          <cell r="I3674">
            <v>43070</v>
          </cell>
          <cell r="J3674">
            <v>43084</v>
          </cell>
          <cell r="K3674">
            <v>43084</v>
          </cell>
          <cell r="L3674">
            <v>43084</v>
          </cell>
          <cell r="M3674">
            <v>43322</v>
          </cell>
          <cell r="N3674">
            <v>43313</v>
          </cell>
          <cell r="O3674" t="str">
            <v>Y</v>
          </cell>
          <cell r="P3674" t="str">
            <v xml:space="preserve">KBH Enterprises </v>
          </cell>
          <cell r="Q3674" t="str">
            <v>KH101</v>
          </cell>
          <cell r="R3674" t="str">
            <v>Erick Weinstein</v>
          </cell>
          <cell r="S3674" t="str">
            <v>EW101</v>
          </cell>
          <cell r="T3674" t="str">
            <v>The Little Gym</v>
          </cell>
          <cell r="U3674" t="str">
            <v>TLG101</v>
          </cell>
        </row>
        <row r="3675">
          <cell r="B3675" t="str">
            <v>419100043262</v>
          </cell>
          <cell r="C3675" t="str">
            <v>3MCNEILS LLC</v>
          </cell>
          <cell r="D3675" t="str">
            <v>THE LITTLE GYM OF WACO</v>
          </cell>
          <cell r="E3675">
            <v>30000</v>
          </cell>
          <cell r="F3675">
            <v>360000</v>
          </cell>
          <cell r="G3675" t="str">
            <v>Y</v>
          </cell>
          <cell r="H3675" t="str">
            <v>Y</v>
          </cell>
          <cell r="I3675">
            <v>43070</v>
          </cell>
          <cell r="J3675">
            <v>43084</v>
          </cell>
          <cell r="K3675">
            <v>43084</v>
          </cell>
          <cell r="L3675">
            <v>43084</v>
          </cell>
          <cell r="M3675">
            <v>43126</v>
          </cell>
          <cell r="N3675">
            <v>43101</v>
          </cell>
          <cell r="O3675" t="str">
            <v>Y</v>
          </cell>
          <cell r="P3675" t="str">
            <v xml:space="preserve">KBH Enterprises </v>
          </cell>
          <cell r="Q3675" t="str">
            <v>KH101</v>
          </cell>
          <cell r="R3675" t="str">
            <v>Erick Weinstein</v>
          </cell>
          <cell r="S3675" t="str">
            <v>EW101</v>
          </cell>
          <cell r="T3675" t="str">
            <v>The Little Gym</v>
          </cell>
          <cell r="U3675" t="str">
            <v>TLG101</v>
          </cell>
        </row>
        <row r="3676">
          <cell r="B3676" t="str">
            <v>419100043271</v>
          </cell>
          <cell r="C3676" t="str">
            <v>TOTOWA ANIMAL HOSPITAL LLC</v>
          </cell>
          <cell r="D3676" t="str">
            <v>TOTOWA ANIMAL HOSPITAL</v>
          </cell>
          <cell r="E3676">
            <v>105000</v>
          </cell>
          <cell r="F3676">
            <v>1260000</v>
          </cell>
          <cell r="G3676" t="str">
            <v>Y</v>
          </cell>
          <cell r="H3676" t="str">
            <v>N</v>
          </cell>
          <cell r="I3676">
            <v>43070</v>
          </cell>
          <cell r="J3676">
            <v>43084</v>
          </cell>
          <cell r="K3676">
            <v>43084</v>
          </cell>
          <cell r="L3676">
            <v>43084</v>
          </cell>
          <cell r="M3676">
            <v>43098</v>
          </cell>
          <cell r="N3676">
            <v>43070</v>
          </cell>
          <cell r="O3676" t="str">
            <v>Y</v>
          </cell>
          <cell r="P3676" t="str">
            <v>Mike Roberts</v>
          </cell>
          <cell r="Q3676" t="str">
            <v>MR102</v>
          </cell>
          <cell r="R3676" t="str">
            <v>Chris Frey</v>
          </cell>
          <cell r="S3676" t="str">
            <v>CF101</v>
          </cell>
        </row>
        <row r="3677">
          <cell r="B3677" t="str">
            <v>419100043280</v>
          </cell>
          <cell r="C3677" t="str">
            <v>AL DEEREH INC</v>
          </cell>
          <cell r="D3677" t="str">
            <v>BARANDA CAFÉ</v>
          </cell>
          <cell r="E3677">
            <v>18300</v>
          </cell>
          <cell r="F3677">
            <v>219600</v>
          </cell>
          <cell r="G3677" t="str">
            <v>Y</v>
          </cell>
          <cell r="H3677" t="str">
            <v>N</v>
          </cell>
          <cell r="I3677">
            <v>43070</v>
          </cell>
          <cell r="J3677">
            <v>43084</v>
          </cell>
          <cell r="K3677">
            <v>43084</v>
          </cell>
          <cell r="L3677">
            <v>43084</v>
          </cell>
          <cell r="M3677">
            <v>43147</v>
          </cell>
          <cell r="N3677">
            <v>43132</v>
          </cell>
          <cell r="O3677" t="str">
            <v>Y</v>
          </cell>
          <cell r="P3677" t="str">
            <v>Mike Roberts</v>
          </cell>
          <cell r="Q3677" t="str">
            <v>MR102</v>
          </cell>
          <cell r="R3677" t="str">
            <v>Chris Frey</v>
          </cell>
          <cell r="S3677" t="str">
            <v>CF101</v>
          </cell>
        </row>
        <row r="3678">
          <cell r="B3678" t="str">
            <v>419100043299</v>
          </cell>
          <cell r="C3678" t="str">
            <v>SPINE WAVE INC</v>
          </cell>
          <cell r="D3678" t="str">
            <v>SPINE WAVE INC</v>
          </cell>
          <cell r="E3678">
            <v>416600</v>
          </cell>
          <cell r="F3678">
            <v>4999200</v>
          </cell>
          <cell r="G3678" t="str">
            <v>Y</v>
          </cell>
          <cell r="H3678" t="str">
            <v>Y</v>
          </cell>
          <cell r="I3678">
            <v>43070</v>
          </cell>
          <cell r="J3678">
            <v>43084</v>
          </cell>
          <cell r="K3678">
            <v>43088</v>
          </cell>
          <cell r="L3678" t="str">
            <v>Withdrawn</v>
          </cell>
          <cell r="M3678" t="str">
            <v>Withdrawn</v>
          </cell>
          <cell r="N3678" t="str">
            <v>Withdrawn</v>
          </cell>
          <cell r="O3678" t="str">
            <v>Withdrawn</v>
          </cell>
          <cell r="P3678" t="str">
            <v>Tim Platz</v>
          </cell>
          <cell r="Q3678" t="str">
            <v>TP101</v>
          </cell>
          <cell r="R3678" t="str">
            <v>Andy Arner</v>
          </cell>
          <cell r="S3678" t="str">
            <v>AA102</v>
          </cell>
        </row>
        <row r="3679">
          <cell r="B3679" t="str">
            <v>419100043306</v>
          </cell>
          <cell r="C3679" t="str">
            <v>GREGORY D ALEXANDER</v>
          </cell>
          <cell r="D3679" t="str">
            <v>GA ONLINE BOOKS</v>
          </cell>
          <cell r="E3679">
            <v>6250</v>
          </cell>
          <cell r="F3679">
            <v>75000</v>
          </cell>
          <cell r="G3679" t="str">
            <v>N</v>
          </cell>
          <cell r="H3679" t="str">
            <v>N</v>
          </cell>
          <cell r="I3679">
            <v>43070</v>
          </cell>
          <cell r="J3679">
            <v>43087</v>
          </cell>
          <cell r="K3679" t="str">
            <v>Withdrawn</v>
          </cell>
          <cell r="L3679" t="str">
            <v>Withdrawn</v>
          </cell>
          <cell r="M3679" t="str">
            <v>Withdrawn</v>
          </cell>
          <cell r="N3679" t="str">
            <v>Withdrawn</v>
          </cell>
          <cell r="O3679" t="str">
            <v>Y</v>
          </cell>
          <cell r="P3679" t="str">
            <v>Mobius Payments</v>
          </cell>
          <cell r="Q3679" t="str">
            <v>MOB101</v>
          </cell>
        </row>
        <row r="3680">
          <cell r="B3680" t="str">
            <v>419100043315</v>
          </cell>
          <cell r="C3680" t="str">
            <v>FFVC LLC</v>
          </cell>
          <cell r="D3680" t="str">
            <v>FRANKLIN FARM VETERINARY CLINIC INC</v>
          </cell>
          <cell r="E3680">
            <v>50000</v>
          </cell>
          <cell r="F3680">
            <v>600000</v>
          </cell>
          <cell r="G3680" t="str">
            <v>Y</v>
          </cell>
          <cell r="H3680" t="str">
            <v>N</v>
          </cell>
          <cell r="I3680">
            <v>43070</v>
          </cell>
          <cell r="J3680">
            <v>43088</v>
          </cell>
          <cell r="K3680">
            <v>43088</v>
          </cell>
          <cell r="L3680">
            <v>43088</v>
          </cell>
          <cell r="M3680">
            <v>43098</v>
          </cell>
          <cell r="N3680">
            <v>43070</v>
          </cell>
          <cell r="O3680" t="str">
            <v>Y</v>
          </cell>
          <cell r="P3680" t="str">
            <v>John Vacca</v>
          </cell>
          <cell r="Q3680" t="str">
            <v>JV101</v>
          </cell>
          <cell r="R3680" t="str">
            <v>Andy Arner</v>
          </cell>
          <cell r="S3680" t="str">
            <v>AA102</v>
          </cell>
        </row>
        <row r="3681">
          <cell r="B3681" t="str">
            <v>419100043324</v>
          </cell>
          <cell r="C3681" t="str">
            <v>PSB SELECT</v>
          </cell>
          <cell r="D3681" t="str">
            <v>PSB SELECT</v>
          </cell>
          <cell r="E3681">
            <v>1600</v>
          </cell>
          <cell r="F3681">
            <v>19200</v>
          </cell>
          <cell r="G3681" t="str">
            <v>Y</v>
          </cell>
          <cell r="H3681" t="str">
            <v>Y</v>
          </cell>
          <cell r="I3681">
            <v>43070</v>
          </cell>
          <cell r="J3681">
            <v>43088</v>
          </cell>
          <cell r="K3681">
            <v>43090</v>
          </cell>
          <cell r="L3681">
            <v>43091</v>
          </cell>
          <cell r="M3681">
            <v>43126</v>
          </cell>
          <cell r="N3681">
            <v>43101</v>
          </cell>
          <cell r="O3681" t="str">
            <v>Y</v>
          </cell>
          <cell r="P3681" t="str">
            <v>CardWorks Acquiring</v>
          </cell>
          <cell r="Q3681" t="str">
            <v>CWA101</v>
          </cell>
        </row>
        <row r="3682">
          <cell r="B3682" t="str">
            <v>419100043333</v>
          </cell>
          <cell r="C3682" t="str">
            <v>SERIOUS FUN LLC</v>
          </cell>
          <cell r="D3682" t="str">
            <v>THE LITTLE GYM OF KYLE PARKWAY</v>
          </cell>
          <cell r="E3682">
            <v>30000</v>
          </cell>
          <cell r="F3682">
            <v>360000</v>
          </cell>
          <cell r="G3682" t="str">
            <v>Y</v>
          </cell>
          <cell r="H3682" t="str">
            <v>Y</v>
          </cell>
          <cell r="I3682">
            <v>43070</v>
          </cell>
          <cell r="J3682">
            <v>43089</v>
          </cell>
          <cell r="K3682">
            <v>43090</v>
          </cell>
          <cell r="L3682">
            <v>43090</v>
          </cell>
          <cell r="M3682">
            <v>43147</v>
          </cell>
          <cell r="N3682">
            <v>43132</v>
          </cell>
          <cell r="O3682" t="str">
            <v>Y</v>
          </cell>
          <cell r="P3682" t="str">
            <v xml:space="preserve">KBH Enterprises </v>
          </cell>
          <cell r="Q3682" t="str">
            <v>KH101</v>
          </cell>
          <cell r="R3682" t="str">
            <v>Erick Weinstein</v>
          </cell>
          <cell r="S3682" t="str">
            <v>EW101</v>
          </cell>
          <cell r="T3682" t="str">
            <v>The Little Gym</v>
          </cell>
          <cell r="U3682" t="str">
            <v>TLG101</v>
          </cell>
        </row>
        <row r="3683">
          <cell r="B3683" t="str">
            <v>419100043342</v>
          </cell>
          <cell r="C3683" t="str">
            <v>SOUTH AUSTIN TLG  LLC</v>
          </cell>
          <cell r="D3683" t="str">
            <v>THE LITTLE GYM OF AUSTIN SOUTH</v>
          </cell>
          <cell r="E3683">
            <v>30000</v>
          </cell>
          <cell r="F3683">
            <v>360000</v>
          </cell>
          <cell r="G3683" t="str">
            <v>Y</v>
          </cell>
          <cell r="H3683" t="str">
            <v>Y</v>
          </cell>
          <cell r="I3683">
            <v>43070</v>
          </cell>
          <cell r="J3683">
            <v>43089</v>
          </cell>
          <cell r="K3683">
            <v>43090</v>
          </cell>
          <cell r="L3683">
            <v>43090</v>
          </cell>
          <cell r="M3683">
            <v>43147</v>
          </cell>
          <cell r="N3683">
            <v>43132</v>
          </cell>
          <cell r="O3683" t="str">
            <v>Y</v>
          </cell>
          <cell r="P3683" t="str">
            <v xml:space="preserve">KBH Enterprises </v>
          </cell>
          <cell r="Q3683" t="str">
            <v>KH101</v>
          </cell>
          <cell r="R3683" t="str">
            <v>Erick Weinstein</v>
          </cell>
          <cell r="S3683" t="str">
            <v>EW101</v>
          </cell>
          <cell r="T3683" t="str">
            <v>The Little Gym</v>
          </cell>
          <cell r="U3683" t="str">
            <v>TLG101</v>
          </cell>
        </row>
        <row r="3684">
          <cell r="B3684" t="str">
            <v>419100043351</v>
          </cell>
          <cell r="C3684" t="str">
            <v>CORAL DIGITAL MEDIA LLC</v>
          </cell>
          <cell r="D3684" t="str">
            <v>TELELOYAL.COM</v>
          </cell>
          <cell r="E3684">
            <v>25000</v>
          </cell>
          <cell r="F3684">
            <v>300000</v>
          </cell>
          <cell r="G3684" t="str">
            <v>N</v>
          </cell>
          <cell r="H3684" t="str">
            <v>N</v>
          </cell>
          <cell r="I3684">
            <v>43070</v>
          </cell>
          <cell r="J3684">
            <v>43090</v>
          </cell>
          <cell r="K3684">
            <v>43096</v>
          </cell>
          <cell r="L3684">
            <v>43104</v>
          </cell>
          <cell r="M3684">
            <v>43119</v>
          </cell>
          <cell r="N3684">
            <v>43101</v>
          </cell>
          <cell r="O3684" t="str">
            <v>Y</v>
          </cell>
          <cell r="P3684" t="str">
            <v>Joel Paulin</v>
          </cell>
          <cell r="Q3684" t="str">
            <v>JP101</v>
          </cell>
        </row>
        <row r="3685">
          <cell r="B3685" t="str">
            <v>419100043360</v>
          </cell>
          <cell r="C3685" t="str">
            <v>ARGYLE VETERINARY HOSPITAL PA</v>
          </cell>
          <cell r="D3685" t="str">
            <v>CARRIER VETERINARY HOSPITAL</v>
          </cell>
          <cell r="E3685">
            <v>80000</v>
          </cell>
          <cell r="F3685">
            <v>960000</v>
          </cell>
          <cell r="G3685" t="str">
            <v>Y</v>
          </cell>
          <cell r="H3685" t="str">
            <v>N</v>
          </cell>
          <cell r="I3685">
            <v>43070</v>
          </cell>
          <cell r="J3685">
            <v>43090</v>
          </cell>
          <cell r="K3685">
            <v>43091</v>
          </cell>
          <cell r="L3685">
            <v>43091</v>
          </cell>
          <cell r="M3685" t="str">
            <v>Approved/Closed</v>
          </cell>
          <cell r="N3685" t="str">
            <v>Approved/Closed</v>
          </cell>
          <cell r="O3685" t="str">
            <v>Y</v>
          </cell>
          <cell r="P3685" t="str">
            <v>Mike Roberts</v>
          </cell>
          <cell r="Q3685" t="str">
            <v>MR102</v>
          </cell>
          <cell r="R3685" t="str">
            <v>Chris Frey</v>
          </cell>
          <cell r="S3685" t="str">
            <v>CF101</v>
          </cell>
          <cell r="T3685" t="str">
            <v>Veterinary Management Group</v>
          </cell>
          <cell r="U3685" t="str">
            <v>VMG101</v>
          </cell>
        </row>
        <row r="3686">
          <cell r="B3686" t="str">
            <v>419100043379</v>
          </cell>
          <cell r="C3686" t="str">
            <v>ARGYLE VETERINARY HOSPITAL PA</v>
          </cell>
          <cell r="D3686" t="str">
            <v>FRONTIER VETERINARY HOSPITAL</v>
          </cell>
          <cell r="E3686">
            <v>50000</v>
          </cell>
          <cell r="F3686">
            <v>600000</v>
          </cell>
          <cell r="G3686" t="str">
            <v>Y</v>
          </cell>
          <cell r="H3686" t="str">
            <v>N</v>
          </cell>
          <cell r="I3686">
            <v>43070</v>
          </cell>
          <cell r="J3686">
            <v>43090</v>
          </cell>
          <cell r="K3686">
            <v>43091</v>
          </cell>
          <cell r="L3686">
            <v>43091</v>
          </cell>
          <cell r="M3686">
            <v>43119</v>
          </cell>
          <cell r="N3686">
            <v>43101</v>
          </cell>
          <cell r="O3686" t="str">
            <v>Y</v>
          </cell>
          <cell r="P3686" t="str">
            <v>Mike Roberts</v>
          </cell>
          <cell r="Q3686" t="str">
            <v>MR102</v>
          </cell>
          <cell r="R3686" t="str">
            <v>Chris Frey</v>
          </cell>
          <cell r="S3686" t="str">
            <v>CF101</v>
          </cell>
          <cell r="T3686" t="str">
            <v>Veterinary Management Group</v>
          </cell>
          <cell r="U3686" t="str">
            <v>VMG101</v>
          </cell>
        </row>
        <row r="3687">
          <cell r="B3687" t="str">
            <v>419100043388</v>
          </cell>
          <cell r="C3687" t="str">
            <v>ARGYLE VETERINARY HOSPITAL PA</v>
          </cell>
          <cell r="D3687" t="str">
            <v>ARGYLE VETERINARY HOSPITAL PA</v>
          </cell>
          <cell r="E3687">
            <v>260000</v>
          </cell>
          <cell r="F3687">
            <v>3120000</v>
          </cell>
          <cell r="G3687" t="str">
            <v>Y</v>
          </cell>
          <cell r="H3687" t="str">
            <v>Y</v>
          </cell>
          <cell r="I3687">
            <v>43070</v>
          </cell>
          <cell r="J3687">
            <v>43090</v>
          </cell>
          <cell r="K3687">
            <v>43091</v>
          </cell>
          <cell r="L3687">
            <v>43091</v>
          </cell>
          <cell r="M3687">
            <v>43126</v>
          </cell>
          <cell r="N3687">
            <v>43101</v>
          </cell>
          <cell r="O3687" t="str">
            <v>Y</v>
          </cell>
          <cell r="P3687" t="str">
            <v>Mike Roberts</v>
          </cell>
          <cell r="Q3687" t="str">
            <v>MR102</v>
          </cell>
          <cell r="R3687" t="str">
            <v>Chris Frey</v>
          </cell>
          <cell r="S3687" t="str">
            <v>CF101</v>
          </cell>
          <cell r="T3687" t="str">
            <v>Veterinary Management Group</v>
          </cell>
          <cell r="U3687" t="str">
            <v>VMG101</v>
          </cell>
        </row>
        <row r="3688">
          <cell r="B3688" t="str">
            <v>419100043397</v>
          </cell>
          <cell r="C3688" t="str">
            <v>VETEVOLVE VA LLC</v>
          </cell>
          <cell r="D3688" t="str">
            <v>CEDARCREST ANIMAL HOSPITAL</v>
          </cell>
          <cell r="E3688">
            <v>90000</v>
          </cell>
          <cell r="F3688">
            <v>1080000</v>
          </cell>
          <cell r="G3688" t="str">
            <v>Y</v>
          </cell>
          <cell r="H3688" t="str">
            <v>N</v>
          </cell>
          <cell r="I3688">
            <v>43070</v>
          </cell>
          <cell r="J3688">
            <v>43091</v>
          </cell>
          <cell r="K3688">
            <v>43095</v>
          </cell>
          <cell r="L3688">
            <v>43095</v>
          </cell>
          <cell r="M3688">
            <v>43119</v>
          </cell>
          <cell r="N3688">
            <v>43101</v>
          </cell>
          <cell r="O3688" t="str">
            <v>Y</v>
          </cell>
          <cell r="P3688" t="str">
            <v>Mike Roberts</v>
          </cell>
          <cell r="Q3688" t="str">
            <v>MR102</v>
          </cell>
          <cell r="R3688" t="str">
            <v>Chris Frey</v>
          </cell>
          <cell r="S3688" t="str">
            <v>CF101</v>
          </cell>
        </row>
        <row r="3689">
          <cell r="B3689" t="str">
            <v>419100043404</v>
          </cell>
          <cell r="C3689" t="str">
            <v>JEWISH COMMUNITY CENTER OF NASHVILLE</v>
          </cell>
          <cell r="D3689" t="str">
            <v>GORDON JEWISH COMMUNITY CENTER</v>
          </cell>
          <cell r="E3689">
            <v>15000</v>
          </cell>
          <cell r="F3689">
            <v>180000</v>
          </cell>
          <cell r="G3689" t="str">
            <v>Y</v>
          </cell>
          <cell r="H3689" t="str">
            <v>Y</v>
          </cell>
          <cell r="I3689">
            <v>43070</v>
          </cell>
          <cell r="J3689">
            <v>43091</v>
          </cell>
          <cell r="K3689">
            <v>43095</v>
          </cell>
          <cell r="L3689">
            <v>43095</v>
          </cell>
          <cell r="M3689">
            <v>43119</v>
          </cell>
          <cell r="N3689">
            <v>43101</v>
          </cell>
          <cell r="O3689" t="str">
            <v>Y</v>
          </cell>
          <cell r="P3689" t="str">
            <v xml:space="preserve">KBH Enterprises </v>
          </cell>
          <cell r="Q3689" t="str">
            <v>KH101</v>
          </cell>
          <cell r="R3689" t="str">
            <v>Erick Weinstein</v>
          </cell>
          <cell r="S3689" t="str">
            <v>EW101</v>
          </cell>
          <cell r="T3689" t="str">
            <v>CampMinder</v>
          </cell>
          <cell r="U3689" t="str">
            <v>CM103</v>
          </cell>
        </row>
        <row r="3690">
          <cell r="B3690" t="str">
            <v>419100043413</v>
          </cell>
          <cell r="C3690" t="str">
            <v>CJK VETERINARY SERVICES</v>
          </cell>
          <cell r="D3690" t="str">
            <v>LOVELAND ANIMAL HOSPITAL</v>
          </cell>
          <cell r="E3690">
            <v>42000</v>
          </cell>
          <cell r="F3690">
            <v>504000</v>
          </cell>
          <cell r="G3690" t="str">
            <v>Y</v>
          </cell>
          <cell r="H3690" t="str">
            <v>N</v>
          </cell>
          <cell r="I3690">
            <v>43070</v>
          </cell>
          <cell r="J3690">
            <v>43095</v>
          </cell>
          <cell r="K3690">
            <v>43095</v>
          </cell>
          <cell r="L3690">
            <v>43095</v>
          </cell>
          <cell r="M3690">
            <v>43112</v>
          </cell>
          <cell r="N3690">
            <v>43101</v>
          </cell>
          <cell r="O3690" t="str">
            <v>Y</v>
          </cell>
          <cell r="P3690" t="str">
            <v>Mike Roberts</v>
          </cell>
          <cell r="Q3690" t="str">
            <v>MR102</v>
          </cell>
          <cell r="R3690" t="str">
            <v>Chris Frey</v>
          </cell>
          <cell r="S3690" t="str">
            <v>CF101</v>
          </cell>
          <cell r="T3690" t="str">
            <v>Veterinary Management Group</v>
          </cell>
          <cell r="U3690" t="str">
            <v>VMG101</v>
          </cell>
        </row>
        <row r="3691">
          <cell r="B3691" t="str">
            <v>419100043422</v>
          </cell>
          <cell r="C3691" t="str">
            <v>SUCCESSFUL STRATEGIES INTERNATIONAL</v>
          </cell>
          <cell r="D3691" t="str">
            <v>SSI</v>
          </cell>
          <cell r="E3691">
            <v>26000</v>
          </cell>
          <cell r="F3691">
            <v>312000</v>
          </cell>
          <cell r="G3691" t="str">
            <v>N</v>
          </cell>
          <cell r="H3691" t="str">
            <v>N</v>
          </cell>
          <cell r="I3691">
            <v>43070</v>
          </cell>
          <cell r="J3691">
            <v>43097</v>
          </cell>
          <cell r="K3691" t="str">
            <v>Withdrawn</v>
          </cell>
          <cell r="L3691" t="str">
            <v>Withdrawn</v>
          </cell>
          <cell r="M3691" t="str">
            <v>Withdrawn</v>
          </cell>
          <cell r="N3691" t="str">
            <v>Withdrawn</v>
          </cell>
          <cell r="O3691" t="str">
            <v>Y</v>
          </cell>
          <cell r="P3691" t="str">
            <v>Frank Sweeney</v>
          </cell>
          <cell r="Q3691" t="str">
            <v>FS101</v>
          </cell>
        </row>
        <row r="3692">
          <cell r="B3692" t="str">
            <v>419100043431</v>
          </cell>
          <cell r="C3692" t="str">
            <v>LIONSWORTH INC</v>
          </cell>
          <cell r="D3692" t="str">
            <v>SFYSWH.COM</v>
          </cell>
          <cell r="E3692">
            <v>25000</v>
          </cell>
          <cell r="F3692">
            <v>300000</v>
          </cell>
          <cell r="G3692" t="str">
            <v>N</v>
          </cell>
          <cell r="H3692" t="str">
            <v>N</v>
          </cell>
          <cell r="I3692">
            <v>43070</v>
          </cell>
          <cell r="J3692">
            <v>43098</v>
          </cell>
          <cell r="K3692">
            <v>43098</v>
          </cell>
          <cell r="L3692">
            <v>43102</v>
          </cell>
          <cell r="M3692">
            <v>43119</v>
          </cell>
          <cell r="N3692">
            <v>43101</v>
          </cell>
          <cell r="O3692" t="str">
            <v>Y</v>
          </cell>
          <cell r="P3692" t="str">
            <v>Mobius Payments</v>
          </cell>
          <cell r="Q3692" t="str">
            <v>MOB101</v>
          </cell>
        </row>
        <row r="3693">
          <cell r="B3693" t="str">
            <v>419100043440</v>
          </cell>
          <cell r="C3693" t="str">
            <v>FOSTU SYSTEMS INC</v>
          </cell>
          <cell r="D3693" t="str">
            <v>TNDPFD.COM</v>
          </cell>
          <cell r="E3693">
            <v>25000</v>
          </cell>
          <cell r="F3693">
            <v>300000</v>
          </cell>
          <cell r="G3693" t="str">
            <v>N</v>
          </cell>
          <cell r="H3693" t="str">
            <v>N</v>
          </cell>
          <cell r="I3693">
            <v>43070</v>
          </cell>
          <cell r="J3693">
            <v>43098</v>
          </cell>
          <cell r="K3693">
            <v>43098</v>
          </cell>
          <cell r="L3693">
            <v>43102</v>
          </cell>
          <cell r="M3693">
            <v>43119</v>
          </cell>
          <cell r="N3693">
            <v>43101</v>
          </cell>
          <cell r="O3693" t="str">
            <v>Y</v>
          </cell>
          <cell r="P3693" t="str">
            <v>Mobius Payments</v>
          </cell>
          <cell r="Q3693" t="str">
            <v>MOB101</v>
          </cell>
        </row>
        <row r="3694">
          <cell r="B3694" t="str">
            <v>419100043459</v>
          </cell>
          <cell r="C3694" t="str">
            <v>KLADEK INC</v>
          </cell>
          <cell r="D3694" t="str">
            <v>KIND OF DIAMONDS</v>
          </cell>
          <cell r="E3694">
            <v>83000</v>
          </cell>
          <cell r="F3694">
            <v>996000</v>
          </cell>
          <cell r="G3694" t="str">
            <v>Y</v>
          </cell>
          <cell r="H3694" t="str">
            <v>Y</v>
          </cell>
          <cell r="I3694">
            <v>43070</v>
          </cell>
          <cell r="J3694">
            <v>43098</v>
          </cell>
          <cell r="K3694" t="str">
            <v>Withdrawn</v>
          </cell>
          <cell r="L3694" t="str">
            <v>Withdrawn</v>
          </cell>
          <cell r="M3694" t="str">
            <v>Withdrawn</v>
          </cell>
          <cell r="N3694" t="str">
            <v>Withdrawn</v>
          </cell>
          <cell r="O3694" t="str">
            <v>Y</v>
          </cell>
          <cell r="P3694" t="str">
            <v>Conan Consulting</v>
          </cell>
          <cell r="Q3694" t="str">
            <v>CC101</v>
          </cell>
          <cell r="R3694" t="str">
            <v>Erick Weinstein</v>
          </cell>
          <cell r="S3694" t="str">
            <v>EW101</v>
          </cell>
        </row>
        <row r="3695">
          <cell r="B3695" t="str">
            <v>892999915067</v>
          </cell>
          <cell r="C3695" t="str">
            <v>DIEHL AUTOMOTIVE OF GROVE CITY INC</v>
          </cell>
          <cell r="D3695" t="str">
            <v>DIEHL AUTOMOTIVE OF GROVE CITY</v>
          </cell>
          <cell r="E3695">
            <v>270000</v>
          </cell>
          <cell r="F3695">
            <v>3240000</v>
          </cell>
          <cell r="G3695" t="str">
            <v>Y</v>
          </cell>
          <cell r="H3695" t="str">
            <v>N</v>
          </cell>
          <cell r="I3695">
            <v>43070</v>
          </cell>
          <cell r="J3695">
            <v>43075</v>
          </cell>
          <cell r="K3695">
            <v>43075</v>
          </cell>
          <cell r="L3695">
            <v>43075</v>
          </cell>
          <cell r="M3695">
            <v>43084</v>
          </cell>
          <cell r="N3695">
            <v>43070</v>
          </cell>
          <cell r="O3695" t="str">
            <v>Y</v>
          </cell>
          <cell r="P3695" t="str">
            <v>CardWorks Pittsburgh</v>
          </cell>
          <cell r="Q3695" t="str">
            <v>CWP101</v>
          </cell>
          <cell r="R3695" t="str">
            <v>Andy Arner</v>
          </cell>
          <cell r="S3695" t="str">
            <v>AA102</v>
          </cell>
        </row>
        <row r="3696">
          <cell r="B3696" t="str">
            <v>892999915075</v>
          </cell>
          <cell r="C3696" t="str">
            <v>LIFE SAVER NEW YORK INC</v>
          </cell>
          <cell r="D3696" t="str">
            <v>LIFE SAVER NEW YORK INC</v>
          </cell>
          <cell r="E3696">
            <v>10500</v>
          </cell>
          <cell r="F3696">
            <v>126000</v>
          </cell>
          <cell r="G3696" t="str">
            <v>N</v>
          </cell>
          <cell r="H3696" t="str">
            <v>N</v>
          </cell>
          <cell r="I3696">
            <v>43070</v>
          </cell>
          <cell r="J3696">
            <v>43076</v>
          </cell>
          <cell r="K3696">
            <v>43077</v>
          </cell>
          <cell r="L3696">
            <v>43080</v>
          </cell>
          <cell r="M3696">
            <v>43168</v>
          </cell>
          <cell r="N3696">
            <v>43160</v>
          </cell>
          <cell r="O3696" t="str">
            <v>Y</v>
          </cell>
          <cell r="P3696" t="str">
            <v>Tim Platz</v>
          </cell>
          <cell r="Q3696" t="str">
            <v>TP101</v>
          </cell>
          <cell r="R3696" t="str">
            <v>Andy Arner</v>
          </cell>
          <cell r="S3696" t="str">
            <v>AA102</v>
          </cell>
          <cell r="T3696" t="str">
            <v xml:space="preserve">Bethpage FCU </v>
          </cell>
          <cell r="U3696" t="str">
            <v>BFCU</v>
          </cell>
        </row>
        <row r="3697">
          <cell r="B3697" t="str">
            <v>892999915083</v>
          </cell>
          <cell r="C3697" t="str">
            <v>G &amp; J BAGELS INC</v>
          </cell>
          <cell r="D3697" t="str">
            <v>BAGEL HUT</v>
          </cell>
          <cell r="E3697">
            <v>46000</v>
          </cell>
          <cell r="F3697">
            <v>552000</v>
          </cell>
          <cell r="G3697" t="str">
            <v>Y</v>
          </cell>
          <cell r="H3697" t="str">
            <v>Y</v>
          </cell>
          <cell r="I3697">
            <v>43070</v>
          </cell>
          <cell r="J3697">
            <v>43077</v>
          </cell>
          <cell r="K3697">
            <v>43077</v>
          </cell>
          <cell r="L3697">
            <v>43077</v>
          </cell>
          <cell r="M3697">
            <v>43119</v>
          </cell>
          <cell r="N3697">
            <v>43101</v>
          </cell>
          <cell r="O3697" t="str">
            <v>Y</v>
          </cell>
          <cell r="P3697" t="str">
            <v>Brian Hanson</v>
          </cell>
          <cell r="Q3697" t="str">
            <v>BH101</v>
          </cell>
          <cell r="R3697" t="str">
            <v>Andy Arner</v>
          </cell>
          <cell r="S3697" t="str">
            <v>AA102</v>
          </cell>
        </row>
        <row r="3698">
          <cell r="B3698" t="str">
            <v>892999915109</v>
          </cell>
          <cell r="C3698" t="str">
            <v>281 WEST MAIN CORP</v>
          </cell>
          <cell r="D3698" t="str">
            <v>THE RAIL</v>
          </cell>
          <cell r="E3698">
            <v>21000</v>
          </cell>
          <cell r="F3698">
            <v>252000</v>
          </cell>
          <cell r="G3698" t="str">
            <v>Y</v>
          </cell>
          <cell r="H3698" t="str">
            <v>Y</v>
          </cell>
          <cell r="I3698">
            <v>43070</v>
          </cell>
          <cell r="J3698">
            <v>43082</v>
          </cell>
          <cell r="K3698">
            <v>43083</v>
          </cell>
          <cell r="L3698">
            <v>43083</v>
          </cell>
          <cell r="M3698" t="str">
            <v>Approved/Closed</v>
          </cell>
          <cell r="N3698" t="str">
            <v>Approved/Closed</v>
          </cell>
          <cell r="O3698" t="str">
            <v>Y</v>
          </cell>
          <cell r="P3698" t="str">
            <v>Tim Platz</v>
          </cell>
          <cell r="Q3698" t="str">
            <v>TP101</v>
          </cell>
          <cell r="R3698" t="str">
            <v>Andy Arner</v>
          </cell>
          <cell r="S3698" t="str">
            <v>AA102</v>
          </cell>
        </row>
        <row r="3699">
          <cell r="B3699" t="str">
            <v>892999915117</v>
          </cell>
          <cell r="C3699" t="str">
            <v>WHISKEY ROADS LLC</v>
          </cell>
          <cell r="D3699" t="str">
            <v>WHISKEY ROADS</v>
          </cell>
          <cell r="E3699">
            <v>30000</v>
          </cell>
          <cell r="F3699">
            <v>360000</v>
          </cell>
          <cell r="G3699" t="str">
            <v>N</v>
          </cell>
          <cell r="H3699" t="str">
            <v>N</v>
          </cell>
          <cell r="I3699">
            <v>43070</v>
          </cell>
          <cell r="J3699">
            <v>43083</v>
          </cell>
          <cell r="K3699">
            <v>43083</v>
          </cell>
          <cell r="L3699">
            <v>43083</v>
          </cell>
          <cell r="M3699" t="str">
            <v>Approved/Closed</v>
          </cell>
          <cell r="N3699" t="str">
            <v>Approved/Closed</v>
          </cell>
          <cell r="O3699" t="str">
            <v>Y</v>
          </cell>
          <cell r="P3699" t="str">
            <v>Joel Paulin</v>
          </cell>
          <cell r="Q3699" t="str">
            <v>JP101</v>
          </cell>
        </row>
        <row r="3700">
          <cell r="B3700" t="str">
            <v>892999915125</v>
          </cell>
          <cell r="C3700" t="str">
            <v>ANGELS OF LONG ISLAND INC</v>
          </cell>
          <cell r="D3700" t="str">
            <v>ANGELS OF LONG ISLAND</v>
          </cell>
          <cell r="E3700">
            <v>6250</v>
          </cell>
          <cell r="F3700">
            <v>75000</v>
          </cell>
          <cell r="G3700" t="str">
            <v>N</v>
          </cell>
          <cell r="H3700" t="str">
            <v>N</v>
          </cell>
          <cell r="I3700">
            <v>43070</v>
          </cell>
          <cell r="J3700">
            <v>43082</v>
          </cell>
          <cell r="K3700">
            <v>43096</v>
          </cell>
          <cell r="L3700">
            <v>43096</v>
          </cell>
          <cell r="M3700">
            <v>43119</v>
          </cell>
          <cell r="N3700">
            <v>43101</v>
          </cell>
          <cell r="O3700" t="str">
            <v>Y</v>
          </cell>
          <cell r="P3700" t="str">
            <v>Tim Platz</v>
          </cell>
          <cell r="Q3700" t="str">
            <v>TP101</v>
          </cell>
          <cell r="R3700" t="str">
            <v>Andy Arner</v>
          </cell>
          <cell r="S3700" t="str">
            <v>AA102</v>
          </cell>
          <cell r="T3700" t="str">
            <v xml:space="preserve">Bethpage FCU </v>
          </cell>
          <cell r="U3700" t="str">
            <v>BFCU</v>
          </cell>
        </row>
        <row r="3701">
          <cell r="B3701" t="str">
            <v>892999915133</v>
          </cell>
          <cell r="C3701" t="str">
            <v>BASEMENT SYSTEMS INC</v>
          </cell>
          <cell r="D3701" t="str">
            <v>REFERRAL FOX</v>
          </cell>
          <cell r="E3701">
            <v>300000</v>
          </cell>
          <cell r="F3701">
            <v>3600000</v>
          </cell>
          <cell r="G3701" t="str">
            <v>N</v>
          </cell>
          <cell r="H3701" t="str">
            <v>N</v>
          </cell>
          <cell r="I3701">
            <v>43070</v>
          </cell>
          <cell r="J3701">
            <v>43089</v>
          </cell>
          <cell r="K3701">
            <v>43091</v>
          </cell>
          <cell r="L3701">
            <v>43095</v>
          </cell>
          <cell r="M3701">
            <v>43182</v>
          </cell>
          <cell r="N3701">
            <v>43160</v>
          </cell>
          <cell r="O3701" t="str">
            <v>Y</v>
          </cell>
          <cell r="P3701" t="str">
            <v xml:space="preserve">KBH Enterprises </v>
          </cell>
          <cell r="Q3701" t="str">
            <v>KH101</v>
          </cell>
          <cell r="R3701" t="str">
            <v>Erick Weinstein</v>
          </cell>
          <cell r="S3701" t="str">
            <v>EW101</v>
          </cell>
        </row>
        <row r="3702">
          <cell r="B3702" t="str">
            <v>892999915141</v>
          </cell>
          <cell r="C3702" t="str">
            <v>FLANDERS VETERINARY CLINIC LLC</v>
          </cell>
          <cell r="D3702" t="str">
            <v>FLANDERS VETERINARY CLINIC</v>
          </cell>
          <cell r="E3702">
            <v>165000</v>
          </cell>
          <cell r="F3702">
            <v>1980000</v>
          </cell>
          <cell r="G3702" t="str">
            <v>Y</v>
          </cell>
          <cell r="H3702" t="str">
            <v>Y</v>
          </cell>
          <cell r="I3702">
            <v>43070</v>
          </cell>
          <cell r="J3702">
            <v>43091</v>
          </cell>
          <cell r="K3702">
            <v>43118</v>
          </cell>
          <cell r="L3702">
            <v>43118</v>
          </cell>
          <cell r="M3702">
            <v>43126</v>
          </cell>
          <cell r="N3702">
            <v>43101</v>
          </cell>
          <cell r="O3702" t="str">
            <v>Y</v>
          </cell>
          <cell r="P3702" t="str">
            <v>Randy Duro</v>
          </cell>
          <cell r="Q3702" t="str">
            <v>RD101</v>
          </cell>
          <cell r="R3702" t="str">
            <v>Chris Frey</v>
          </cell>
          <cell r="S3702" t="str">
            <v>CF101</v>
          </cell>
          <cell r="T3702" t="str">
            <v>Mike Roberts</v>
          </cell>
          <cell r="U3702" t="str">
            <v>MR102</v>
          </cell>
        </row>
        <row r="3703">
          <cell r="B3703" t="str">
            <v>892999915158</v>
          </cell>
          <cell r="C3703" t="str">
            <v>NVVA WINCHESTER LLC</v>
          </cell>
          <cell r="D3703" t="str">
            <v>LINDEN HEIGHTS ANIMAL HOSPITAL</v>
          </cell>
          <cell r="E3703">
            <v>155000</v>
          </cell>
          <cell r="F3703">
            <v>1860000</v>
          </cell>
          <cell r="G3703" t="str">
            <v>Y</v>
          </cell>
          <cell r="H3703" t="str">
            <v>Y</v>
          </cell>
          <cell r="I3703">
            <v>43070</v>
          </cell>
          <cell r="J3703">
            <v>43091</v>
          </cell>
          <cell r="K3703">
            <v>43095</v>
          </cell>
          <cell r="L3703">
            <v>43095</v>
          </cell>
          <cell r="M3703">
            <v>43105</v>
          </cell>
          <cell r="N3703">
            <v>43101</v>
          </cell>
          <cell r="O3703" t="str">
            <v>Y</v>
          </cell>
          <cell r="P3703" t="str">
            <v>Mike Roberts</v>
          </cell>
          <cell r="Q3703" t="str">
            <v>MR102</v>
          </cell>
          <cell r="R3703" t="str">
            <v>Chris Frey</v>
          </cell>
          <cell r="S3703" t="str">
            <v>CF101</v>
          </cell>
          <cell r="T3703" t="str">
            <v>Veterinary Management Group</v>
          </cell>
          <cell r="U3703" t="str">
            <v>VMG101</v>
          </cell>
        </row>
        <row r="3704">
          <cell r="B3704" t="str">
            <v>892999915166</v>
          </cell>
          <cell r="C3704" t="str">
            <v>COLUMBIA EQUINE HOSPITAL INC</v>
          </cell>
          <cell r="D3704" t="str">
            <v>COLUMBIA EQUINE HOSPITAL INC</v>
          </cell>
          <cell r="E3704">
            <v>48000</v>
          </cell>
          <cell r="F3704">
            <v>576000</v>
          </cell>
          <cell r="G3704" t="str">
            <v>Y</v>
          </cell>
          <cell r="H3704" t="str">
            <v>Y</v>
          </cell>
          <cell r="I3704">
            <v>43070</v>
          </cell>
          <cell r="J3704">
            <v>43095</v>
          </cell>
          <cell r="K3704">
            <v>43095</v>
          </cell>
          <cell r="L3704">
            <v>43095</v>
          </cell>
          <cell r="M3704">
            <v>43126</v>
          </cell>
          <cell r="N3704">
            <v>43101</v>
          </cell>
          <cell r="O3704" t="str">
            <v>Y</v>
          </cell>
          <cell r="P3704" t="str">
            <v>Mike Roberts</v>
          </cell>
          <cell r="Q3704" t="str">
            <v>MR102</v>
          </cell>
          <cell r="R3704" t="str">
            <v>Chris Frey</v>
          </cell>
          <cell r="S3704" t="str">
            <v>CF101</v>
          </cell>
          <cell r="T3704" t="str">
            <v>Veterinary Management Group</v>
          </cell>
          <cell r="U3704" t="str">
            <v>VMG101</v>
          </cell>
        </row>
        <row r="3705">
          <cell r="B3705" t="str">
            <v>892999915174</v>
          </cell>
          <cell r="C3705" t="str">
            <v>CAFÉ CULTIVATE PHOENIX LLC</v>
          </cell>
          <cell r="D3705" t="str">
            <v>CAFÉ CULTIVATE</v>
          </cell>
          <cell r="E3705">
            <v>21000</v>
          </cell>
          <cell r="F3705">
            <v>252000</v>
          </cell>
          <cell r="G3705" t="str">
            <v>N</v>
          </cell>
          <cell r="H3705" t="str">
            <v>N</v>
          </cell>
          <cell r="I3705">
            <v>43070</v>
          </cell>
          <cell r="J3705">
            <v>43091</v>
          </cell>
          <cell r="K3705">
            <v>43095</v>
          </cell>
          <cell r="L3705">
            <v>43095</v>
          </cell>
          <cell r="M3705">
            <v>43119</v>
          </cell>
          <cell r="N3705">
            <v>43101</v>
          </cell>
          <cell r="O3705" t="str">
            <v>Y</v>
          </cell>
          <cell r="P3705" t="str">
            <v>Joel Paulin</v>
          </cell>
          <cell r="Q3705" t="str">
            <v>JP101</v>
          </cell>
        </row>
        <row r="3706">
          <cell r="B3706" t="str">
            <v>892999915182</v>
          </cell>
          <cell r="C3706" t="str">
            <v>RABBITS INC</v>
          </cell>
          <cell r="D3706" t="str">
            <v>UNISHIPPERS</v>
          </cell>
          <cell r="E3706">
            <v>76000</v>
          </cell>
          <cell r="F3706">
            <v>912000</v>
          </cell>
          <cell r="G3706" t="str">
            <v>Y</v>
          </cell>
          <cell r="H3706" t="str">
            <v>Y</v>
          </cell>
          <cell r="I3706">
            <v>43070</v>
          </cell>
          <cell r="J3706">
            <v>43097</v>
          </cell>
          <cell r="K3706">
            <v>43097</v>
          </cell>
          <cell r="L3706">
            <v>43097</v>
          </cell>
          <cell r="M3706">
            <v>43308</v>
          </cell>
          <cell r="N3706">
            <v>43282</v>
          </cell>
          <cell r="O3706" t="str">
            <v>Y</v>
          </cell>
          <cell r="P3706" t="str">
            <v>CardWorks Acquiring</v>
          </cell>
          <cell r="Q3706" t="str">
            <v>CWA101</v>
          </cell>
          <cell r="R3706" t="str">
            <v>Frank Sweeney</v>
          </cell>
          <cell r="S3706" t="str">
            <v>FS101</v>
          </cell>
          <cell r="T3706" t="str">
            <v>Erick Weinstein</v>
          </cell>
          <cell r="U3706" t="str">
            <v>EW101</v>
          </cell>
          <cell r="V3706" t="str">
            <v>Unishippers</v>
          </cell>
          <cell r="W3706" t="str">
            <v>USHIP</v>
          </cell>
        </row>
        <row r="3707">
          <cell r="B3707" t="str">
            <v>419100043468</v>
          </cell>
          <cell r="C3707" t="str">
            <v>ROGERS BAKERY CO</v>
          </cell>
          <cell r="D3707" t="str">
            <v>ROGERS BAKERY CO</v>
          </cell>
          <cell r="E3707">
            <v>2500</v>
          </cell>
          <cell r="F3707">
            <v>30000</v>
          </cell>
          <cell r="G3707" t="str">
            <v>N</v>
          </cell>
          <cell r="H3707" t="str">
            <v>N</v>
          </cell>
          <cell r="I3707">
            <v>43101</v>
          </cell>
          <cell r="J3707">
            <v>43102</v>
          </cell>
          <cell r="K3707" t="str">
            <v>Withdrawn</v>
          </cell>
          <cell r="L3707" t="str">
            <v>Withdrawn</v>
          </cell>
          <cell r="M3707" t="str">
            <v>Withdrawn</v>
          </cell>
          <cell r="N3707" t="str">
            <v>Withdrawn</v>
          </cell>
          <cell r="O3707" t="str">
            <v>Y</v>
          </cell>
          <cell r="P3707" t="str">
            <v>Tim Platz</v>
          </cell>
          <cell r="Q3707" t="str">
            <v>TP101</v>
          </cell>
          <cell r="R3707" t="str">
            <v>Andy Arner</v>
          </cell>
          <cell r="S3707" t="str">
            <v>AA102</v>
          </cell>
        </row>
        <row r="3708">
          <cell r="B3708" t="str">
            <v>419100043477</v>
          </cell>
          <cell r="C3708" t="str">
            <v>EMPIRE MEDICAL FITTINGS INC</v>
          </cell>
          <cell r="D3708" t="str">
            <v>EMPIRE MEDICAL FITTINGS INC</v>
          </cell>
          <cell r="E3708">
            <v>5000</v>
          </cell>
          <cell r="F3708">
            <v>60000</v>
          </cell>
          <cell r="G3708" t="str">
            <v>Y</v>
          </cell>
          <cell r="H3708" t="str">
            <v>Y</v>
          </cell>
          <cell r="I3708">
            <v>43101</v>
          </cell>
          <cell r="J3708">
            <v>43102</v>
          </cell>
          <cell r="K3708">
            <v>43102</v>
          </cell>
          <cell r="L3708">
            <v>43102</v>
          </cell>
          <cell r="M3708">
            <v>43126</v>
          </cell>
          <cell r="N3708">
            <v>43101</v>
          </cell>
          <cell r="O3708" t="str">
            <v>Y</v>
          </cell>
          <cell r="P3708" t="str">
            <v>Tim Platz</v>
          </cell>
          <cell r="Q3708" t="str">
            <v>TP101</v>
          </cell>
          <cell r="R3708" t="str">
            <v>Andy Arner</v>
          </cell>
          <cell r="S3708" t="str">
            <v>AA102</v>
          </cell>
          <cell r="T3708" t="str">
            <v xml:space="preserve">Bethpage FCU </v>
          </cell>
          <cell r="U3708" t="str">
            <v>BFCU</v>
          </cell>
        </row>
        <row r="3709">
          <cell r="B3709" t="str">
            <v>419100043486</v>
          </cell>
          <cell r="C3709" t="str">
            <v>MIAMI BEACH JEWISH COMMUNITY CENTER INC</v>
          </cell>
          <cell r="D3709" t="str">
            <v>CAMP KLURMAN</v>
          </cell>
          <cell r="E3709">
            <v>66600</v>
          </cell>
          <cell r="F3709">
            <v>799200</v>
          </cell>
          <cell r="G3709" t="str">
            <v>Y</v>
          </cell>
          <cell r="H3709" t="str">
            <v>Y</v>
          </cell>
          <cell r="I3709">
            <v>43101</v>
          </cell>
          <cell r="J3709">
            <v>43103</v>
          </cell>
          <cell r="K3709">
            <v>43103</v>
          </cell>
          <cell r="L3709">
            <v>43105</v>
          </cell>
          <cell r="M3709">
            <v>43140</v>
          </cell>
          <cell r="N3709">
            <v>43132</v>
          </cell>
          <cell r="O3709" t="str">
            <v>Y</v>
          </cell>
          <cell r="P3709" t="str">
            <v xml:space="preserve">KBH Enterprises </v>
          </cell>
          <cell r="Q3709" t="str">
            <v>KH101</v>
          </cell>
          <cell r="R3709" t="str">
            <v>Erick Weinstein</v>
          </cell>
          <cell r="S3709" t="str">
            <v>EW101</v>
          </cell>
          <cell r="T3709" t="str">
            <v>CampMinder</v>
          </cell>
          <cell r="U3709" t="str">
            <v>CM103</v>
          </cell>
        </row>
        <row r="3710">
          <cell r="B3710" t="str">
            <v>419100043495</v>
          </cell>
          <cell r="C3710" t="str">
            <v>FLATBUSH PARK JEWISH CENTER</v>
          </cell>
          <cell r="D3710" t="str">
            <v>FLATBUSH PARK JEWISH CENTER DAY CAMP</v>
          </cell>
          <cell r="E3710">
            <v>58300</v>
          </cell>
          <cell r="F3710">
            <v>699600</v>
          </cell>
          <cell r="G3710" t="str">
            <v>N</v>
          </cell>
          <cell r="H3710" t="str">
            <v>N</v>
          </cell>
          <cell r="I3710">
            <v>43101</v>
          </cell>
          <cell r="J3710">
            <v>43103</v>
          </cell>
          <cell r="K3710">
            <v>43103</v>
          </cell>
          <cell r="L3710">
            <v>43105</v>
          </cell>
          <cell r="M3710">
            <v>43119</v>
          </cell>
          <cell r="N3710">
            <v>43101</v>
          </cell>
          <cell r="O3710" t="str">
            <v>Y</v>
          </cell>
          <cell r="P3710" t="str">
            <v xml:space="preserve">KBH Enterprises </v>
          </cell>
          <cell r="Q3710" t="str">
            <v>KH101</v>
          </cell>
          <cell r="R3710" t="str">
            <v>Erick Weinstein</v>
          </cell>
          <cell r="S3710" t="str">
            <v>EW101</v>
          </cell>
          <cell r="T3710" t="str">
            <v>CampMinder</v>
          </cell>
          <cell r="U3710" t="str">
            <v>CM103</v>
          </cell>
        </row>
        <row r="3711">
          <cell r="B3711" t="str">
            <v>419100043501</v>
          </cell>
          <cell r="C3711" t="str">
            <v>KALEIDOSCOPE INVESTMENTS INC</v>
          </cell>
          <cell r="D3711" t="str">
            <v>THE LITTLE GYM OF CARMEL</v>
          </cell>
          <cell r="E3711">
            <v>30000</v>
          </cell>
          <cell r="F3711">
            <v>360000</v>
          </cell>
          <cell r="G3711" t="str">
            <v>N</v>
          </cell>
          <cell r="H3711" t="str">
            <v>N</v>
          </cell>
          <cell r="I3711">
            <v>43101</v>
          </cell>
          <cell r="J3711">
            <v>43103</v>
          </cell>
          <cell r="K3711">
            <v>43103</v>
          </cell>
          <cell r="L3711">
            <v>43103</v>
          </cell>
          <cell r="M3711">
            <v>43147</v>
          </cell>
          <cell r="N3711">
            <v>43132</v>
          </cell>
          <cell r="O3711" t="str">
            <v>Y</v>
          </cell>
          <cell r="P3711" t="str">
            <v xml:space="preserve">KBH Enterprises </v>
          </cell>
          <cell r="Q3711" t="str">
            <v>KH101</v>
          </cell>
          <cell r="R3711" t="str">
            <v>Erick Weinstein</v>
          </cell>
          <cell r="S3711" t="str">
            <v>EW101</v>
          </cell>
          <cell r="T3711" t="str">
            <v>The Little Gym</v>
          </cell>
          <cell r="U3711" t="str">
            <v>TLG101</v>
          </cell>
        </row>
        <row r="3712">
          <cell r="B3712" t="str">
            <v>419100043510</v>
          </cell>
          <cell r="C3712" t="str">
            <v>ARKANSAS VETERINARY AND SPECIALTY SERVICES PA</v>
          </cell>
          <cell r="D3712" t="str">
            <v>ARKANSAS VETERINARY EMERGENCY &amp; SPECIALISTS</v>
          </cell>
          <cell r="E3712">
            <v>232000</v>
          </cell>
          <cell r="F3712">
            <v>2784000</v>
          </cell>
          <cell r="G3712" t="str">
            <v>Y</v>
          </cell>
          <cell r="H3712" t="str">
            <v>N</v>
          </cell>
          <cell r="I3712">
            <v>43101</v>
          </cell>
          <cell r="J3712">
            <v>43104</v>
          </cell>
          <cell r="K3712">
            <v>43104</v>
          </cell>
          <cell r="L3712">
            <v>43104</v>
          </cell>
          <cell r="M3712">
            <v>43119</v>
          </cell>
          <cell r="N3712">
            <v>43101</v>
          </cell>
          <cell r="O3712" t="str">
            <v>Y</v>
          </cell>
          <cell r="P3712" t="str">
            <v>Chris Frey</v>
          </cell>
          <cell r="Q3712" t="str">
            <v>CF101</v>
          </cell>
          <cell r="R3712" t="str">
            <v>Erick Weinstein</v>
          </cell>
          <cell r="S3712" t="str">
            <v>EW101</v>
          </cell>
          <cell r="T3712" t="str">
            <v xml:space="preserve">KBH Enterprises </v>
          </cell>
          <cell r="U3712" t="str">
            <v>KH101</v>
          </cell>
          <cell r="V3712" t="str">
            <v>PetVet Care Centers</v>
          </cell>
          <cell r="W3712" t="str">
            <v>PETVET</v>
          </cell>
        </row>
        <row r="3713">
          <cell r="B3713" t="str">
            <v>419100043529</v>
          </cell>
          <cell r="C3713" t="str">
            <v>PETVET CARE CENTERS TENNESSEE LLC</v>
          </cell>
          <cell r="D3713" t="str">
            <v>ANIMAL EMERGENCY CENTER</v>
          </cell>
          <cell r="E3713">
            <v>266000</v>
          </cell>
          <cell r="F3713">
            <v>3192000</v>
          </cell>
          <cell r="G3713" t="str">
            <v>Y</v>
          </cell>
          <cell r="H3713" t="str">
            <v>N</v>
          </cell>
          <cell r="I3713">
            <v>43101</v>
          </cell>
          <cell r="J3713">
            <v>43104</v>
          </cell>
          <cell r="K3713">
            <v>43104</v>
          </cell>
          <cell r="L3713">
            <v>43104</v>
          </cell>
          <cell r="M3713">
            <v>43119</v>
          </cell>
          <cell r="N3713">
            <v>43101</v>
          </cell>
          <cell r="O3713" t="str">
            <v>Y</v>
          </cell>
          <cell r="P3713" t="str">
            <v>Chris Frey</v>
          </cell>
          <cell r="Q3713" t="str">
            <v>CF101</v>
          </cell>
          <cell r="R3713" t="str">
            <v>Erick Weinstein</v>
          </cell>
          <cell r="S3713" t="str">
            <v>EW101</v>
          </cell>
          <cell r="T3713" t="str">
            <v xml:space="preserve">KBH Enterprises </v>
          </cell>
          <cell r="U3713" t="str">
            <v>KH101</v>
          </cell>
          <cell r="V3713" t="str">
            <v>PetVet Care Centers</v>
          </cell>
          <cell r="W3713" t="str">
            <v>PETVET</v>
          </cell>
        </row>
        <row r="3714">
          <cell r="B3714" t="str">
            <v>419100043538</v>
          </cell>
          <cell r="C3714" t="str">
            <v>PETVET CARE CENTERS TENNESSEE LLC</v>
          </cell>
          <cell r="D3714" t="str">
            <v>MEMPHIS VETERINARY SPECIALISTS</v>
          </cell>
          <cell r="E3714">
            <v>730000</v>
          </cell>
          <cell r="F3714">
            <v>8760000</v>
          </cell>
          <cell r="G3714" t="str">
            <v>Y</v>
          </cell>
          <cell r="H3714" t="str">
            <v>N</v>
          </cell>
          <cell r="I3714">
            <v>43101</v>
          </cell>
          <cell r="J3714">
            <v>43104</v>
          </cell>
          <cell r="K3714">
            <v>43104</v>
          </cell>
          <cell r="L3714">
            <v>43104</v>
          </cell>
          <cell r="M3714">
            <v>43126</v>
          </cell>
          <cell r="N3714">
            <v>43101</v>
          </cell>
          <cell r="O3714" t="str">
            <v>Y</v>
          </cell>
          <cell r="P3714" t="str">
            <v>Chris Frey</v>
          </cell>
          <cell r="Q3714" t="str">
            <v>CF101</v>
          </cell>
          <cell r="R3714" t="str">
            <v>Erick Weinstein</v>
          </cell>
          <cell r="S3714" t="str">
            <v>EW101</v>
          </cell>
          <cell r="T3714" t="str">
            <v xml:space="preserve">KBH Enterprises </v>
          </cell>
          <cell r="U3714" t="str">
            <v>KH101</v>
          </cell>
          <cell r="V3714" t="str">
            <v>PetVet Care Centers</v>
          </cell>
          <cell r="W3714" t="str">
            <v>PETVET</v>
          </cell>
        </row>
        <row r="3715">
          <cell r="B3715" t="str">
            <v>419100043547</v>
          </cell>
          <cell r="C3715" t="str">
            <v>CAMP VARSITY LLC</v>
          </cell>
          <cell r="D3715" t="str">
            <v>CAMP VARSITY LLC</v>
          </cell>
          <cell r="E3715">
            <v>30400</v>
          </cell>
          <cell r="F3715">
            <v>364800</v>
          </cell>
          <cell r="G3715" t="str">
            <v>N</v>
          </cell>
          <cell r="H3715" t="str">
            <v>N</v>
          </cell>
          <cell r="I3715">
            <v>43101</v>
          </cell>
          <cell r="J3715">
            <v>43104</v>
          </cell>
          <cell r="K3715">
            <v>43105</v>
          </cell>
          <cell r="L3715">
            <v>43108</v>
          </cell>
          <cell r="M3715">
            <v>43131</v>
          </cell>
          <cell r="N3715">
            <v>43101</v>
          </cell>
          <cell r="O3715" t="str">
            <v>Y</v>
          </cell>
          <cell r="P3715" t="str">
            <v xml:space="preserve">KBH Enterprises </v>
          </cell>
          <cell r="Q3715" t="str">
            <v>KH101</v>
          </cell>
          <cell r="R3715" t="str">
            <v>Erick Weinstein</v>
          </cell>
          <cell r="S3715" t="str">
            <v>EW101</v>
          </cell>
          <cell r="T3715" t="str">
            <v>CampMinder</v>
          </cell>
          <cell r="U3715" t="str">
            <v>CM103</v>
          </cell>
        </row>
        <row r="3716">
          <cell r="B3716" t="str">
            <v>419100043556</v>
          </cell>
          <cell r="C3716" t="str">
            <v>UNITED VISUAL BRANDING LLC</v>
          </cell>
          <cell r="D3716" t="str">
            <v>UNITED VISUAL BRANDING LLC</v>
          </cell>
          <cell r="E3716">
            <v>25000</v>
          </cell>
          <cell r="F3716">
            <v>300000</v>
          </cell>
          <cell r="G3716" t="str">
            <v>Y</v>
          </cell>
          <cell r="H3716" t="str">
            <v>Y</v>
          </cell>
          <cell r="I3716">
            <v>43101</v>
          </cell>
          <cell r="J3716">
            <v>43105</v>
          </cell>
          <cell r="K3716">
            <v>43109</v>
          </cell>
          <cell r="L3716">
            <v>43109</v>
          </cell>
          <cell r="M3716">
            <v>43119</v>
          </cell>
          <cell r="N3716">
            <v>43101</v>
          </cell>
          <cell r="O3716" t="str">
            <v>Y</v>
          </cell>
          <cell r="P3716" t="str">
            <v>Alan Goldberg</v>
          </cell>
          <cell r="Q3716" t="str">
            <v>AG101</v>
          </cell>
          <cell r="R3716" t="str">
            <v>Erick Weinstein</v>
          </cell>
          <cell r="S3716" t="str">
            <v>EW101</v>
          </cell>
        </row>
        <row r="3717">
          <cell r="B3717" t="str">
            <v>419100043565</v>
          </cell>
          <cell r="C3717" t="str">
            <v>PARADISE PIZZERIA INC</v>
          </cell>
          <cell r="D3717" t="str">
            <v>JOHNNYS PARADISE PIZZA</v>
          </cell>
          <cell r="E3717">
            <v>20000</v>
          </cell>
          <cell r="F3717">
            <v>240000</v>
          </cell>
          <cell r="G3717" t="str">
            <v>Y</v>
          </cell>
          <cell r="H3717" t="str">
            <v>Y</v>
          </cell>
          <cell r="I3717">
            <v>43101</v>
          </cell>
          <cell r="J3717">
            <v>43105</v>
          </cell>
          <cell r="K3717">
            <v>43108</v>
          </cell>
          <cell r="L3717">
            <v>43108</v>
          </cell>
          <cell r="M3717">
            <v>43112</v>
          </cell>
          <cell r="N3717">
            <v>43101</v>
          </cell>
          <cell r="O3717" t="str">
            <v>Y</v>
          </cell>
          <cell r="P3717" t="str">
            <v>Tim Platz</v>
          </cell>
          <cell r="Q3717" t="str">
            <v>TP101</v>
          </cell>
          <cell r="R3717" t="str">
            <v>Andy Arner</v>
          </cell>
          <cell r="S3717" t="str">
            <v>AA102</v>
          </cell>
          <cell r="T3717" t="str">
            <v xml:space="preserve">Bethpage FCU </v>
          </cell>
          <cell r="U3717" t="str">
            <v>BFCU</v>
          </cell>
        </row>
        <row r="3718">
          <cell r="B3718" t="str">
            <v>419100043574</v>
          </cell>
          <cell r="C3718" t="str">
            <v>XUANDAO INC</v>
          </cell>
          <cell r="D3718" t="str">
            <v>FNFSHV.COM</v>
          </cell>
          <cell r="E3718">
            <v>25000</v>
          </cell>
          <cell r="F3718">
            <v>300000</v>
          </cell>
          <cell r="G3718" t="str">
            <v>N</v>
          </cell>
          <cell r="H3718" t="str">
            <v>N</v>
          </cell>
          <cell r="I3718">
            <v>43101</v>
          </cell>
          <cell r="J3718">
            <v>43105</v>
          </cell>
          <cell r="K3718">
            <v>43105</v>
          </cell>
          <cell r="L3718">
            <v>43108</v>
          </cell>
          <cell r="M3718">
            <v>43119</v>
          </cell>
          <cell r="N3718">
            <v>43101</v>
          </cell>
          <cell r="O3718" t="str">
            <v>Y</v>
          </cell>
          <cell r="P3718" t="str">
            <v>Mobius Payments</v>
          </cell>
          <cell r="Q3718" t="str">
            <v>MOB101</v>
          </cell>
        </row>
        <row r="3719">
          <cell r="B3719" t="str">
            <v>419100043583</v>
          </cell>
          <cell r="C3719" t="str">
            <v>QUETOWN CREATIONS INC</v>
          </cell>
          <cell r="D3719" t="str">
            <v>FNYUNW.COM</v>
          </cell>
          <cell r="E3719">
            <v>25000</v>
          </cell>
          <cell r="F3719">
            <v>300000</v>
          </cell>
          <cell r="G3719" t="str">
            <v>N</v>
          </cell>
          <cell r="H3719" t="str">
            <v>N</v>
          </cell>
          <cell r="I3719">
            <v>43101</v>
          </cell>
          <cell r="J3719">
            <v>43108</v>
          </cell>
          <cell r="K3719">
            <v>43108</v>
          </cell>
          <cell r="L3719">
            <v>43109</v>
          </cell>
          <cell r="M3719">
            <v>43119</v>
          </cell>
          <cell r="N3719">
            <v>43101</v>
          </cell>
          <cell r="O3719" t="str">
            <v>Y</v>
          </cell>
          <cell r="P3719" t="str">
            <v>Mobius Payments</v>
          </cell>
          <cell r="Q3719" t="str">
            <v>MOB101</v>
          </cell>
        </row>
        <row r="3720">
          <cell r="B3720" t="str">
            <v>419100043592</v>
          </cell>
          <cell r="C3720" t="str">
            <v>JACL MILLER PLACE LLC</v>
          </cell>
          <cell r="D3720" t="str">
            <v>MILLER PLACE BAGEL &amp; DELI</v>
          </cell>
          <cell r="E3720">
            <v>38300</v>
          </cell>
          <cell r="F3720">
            <v>459600</v>
          </cell>
          <cell r="G3720" t="str">
            <v>Y</v>
          </cell>
          <cell r="H3720" t="str">
            <v>N</v>
          </cell>
          <cell r="I3720">
            <v>43101</v>
          </cell>
          <cell r="J3720">
            <v>43108</v>
          </cell>
          <cell r="K3720">
            <v>43108</v>
          </cell>
          <cell r="L3720">
            <v>43108</v>
          </cell>
          <cell r="M3720">
            <v>43119</v>
          </cell>
          <cell r="N3720">
            <v>43101</v>
          </cell>
          <cell r="O3720" t="str">
            <v>Y</v>
          </cell>
          <cell r="P3720" t="str">
            <v>Chris Frey</v>
          </cell>
          <cell r="Q3720" t="str">
            <v>CF101</v>
          </cell>
        </row>
        <row r="3721">
          <cell r="B3721" t="str">
            <v>419100043609</v>
          </cell>
          <cell r="C3721" t="str">
            <v>COSMIC COMICS AND GAMES INC</v>
          </cell>
          <cell r="D3721" t="str">
            <v>COSMIC COMICS AND GAMES INC</v>
          </cell>
          <cell r="E3721">
            <v>10500</v>
          </cell>
          <cell r="F3721">
            <v>126000</v>
          </cell>
          <cell r="G3721" t="str">
            <v>N</v>
          </cell>
          <cell r="H3721" t="str">
            <v>N</v>
          </cell>
          <cell r="I3721">
            <v>43101</v>
          </cell>
          <cell r="J3721">
            <v>43109</v>
          </cell>
          <cell r="K3721">
            <v>43109</v>
          </cell>
          <cell r="L3721">
            <v>43109</v>
          </cell>
          <cell r="M3721">
            <v>43119</v>
          </cell>
          <cell r="N3721">
            <v>43101</v>
          </cell>
          <cell r="O3721" t="str">
            <v>Y</v>
          </cell>
          <cell r="P3721" t="str">
            <v>Tim Platz</v>
          </cell>
          <cell r="Q3721" t="str">
            <v>TP101</v>
          </cell>
          <cell r="R3721" t="str">
            <v>Andy Arner</v>
          </cell>
          <cell r="S3721" t="str">
            <v>AA102</v>
          </cell>
        </row>
        <row r="3722">
          <cell r="B3722" t="str">
            <v>419100043618</v>
          </cell>
          <cell r="C3722" t="str">
            <v>ONE LAST LOOK CONSIGNMENT BOUTIQUE LLC</v>
          </cell>
          <cell r="D3722" t="str">
            <v>ONE LAST LOOK CONSIGNMENT BOUTIQUE</v>
          </cell>
          <cell r="E3722">
            <v>23000</v>
          </cell>
          <cell r="F3722">
            <v>276000</v>
          </cell>
          <cell r="G3722" t="str">
            <v>Y</v>
          </cell>
          <cell r="H3722" t="str">
            <v>Y</v>
          </cell>
          <cell r="I3722">
            <v>43101</v>
          </cell>
          <cell r="J3722">
            <v>43109</v>
          </cell>
          <cell r="K3722">
            <v>43110</v>
          </cell>
          <cell r="L3722">
            <v>43110</v>
          </cell>
          <cell r="M3722">
            <v>43126</v>
          </cell>
          <cell r="N3722">
            <v>43101</v>
          </cell>
          <cell r="O3722" t="str">
            <v>Y</v>
          </cell>
          <cell r="P3722" t="str">
            <v>Brian Hanson</v>
          </cell>
          <cell r="Q3722" t="str">
            <v>BH101</v>
          </cell>
          <cell r="R3722" t="str">
            <v>Andy Arner</v>
          </cell>
          <cell r="S3722" t="str">
            <v>AA102</v>
          </cell>
        </row>
        <row r="3723">
          <cell r="B3723" t="str">
            <v>419100043627</v>
          </cell>
          <cell r="C3723" t="str">
            <v>MUTLI MEDIA PROMOS LLC</v>
          </cell>
          <cell r="D3723" t="str">
            <v>MULTI MEDIA PROMOTIONS</v>
          </cell>
          <cell r="E3723">
            <v>17500</v>
          </cell>
          <cell r="F3723">
            <v>210000</v>
          </cell>
          <cell r="G3723" t="str">
            <v>Y</v>
          </cell>
          <cell r="H3723" t="str">
            <v>Y</v>
          </cell>
          <cell r="I3723">
            <v>43101</v>
          </cell>
          <cell r="J3723">
            <v>43110</v>
          </cell>
          <cell r="K3723">
            <v>43110</v>
          </cell>
          <cell r="L3723">
            <v>43110</v>
          </cell>
          <cell r="M3723">
            <v>43119</v>
          </cell>
          <cell r="N3723">
            <v>43101</v>
          </cell>
          <cell r="O3723" t="str">
            <v>Y</v>
          </cell>
          <cell r="P3723" t="str">
            <v>Alan Goldberg</v>
          </cell>
          <cell r="Q3723" t="str">
            <v>AG101</v>
          </cell>
          <cell r="R3723" t="str">
            <v>Erick Weinstein</v>
          </cell>
          <cell r="S3723" t="str">
            <v>EW101</v>
          </cell>
        </row>
        <row r="3724">
          <cell r="B3724" t="str">
            <v>419100043636</v>
          </cell>
          <cell r="C3724" t="str">
            <v>PETVET CARE CENTERS PENNSYLVANIA LLC</v>
          </cell>
          <cell r="D3724" t="str">
            <v>TROOPER VETERINARY HOSPITAL</v>
          </cell>
          <cell r="E3724">
            <v>158000</v>
          </cell>
          <cell r="F3724">
            <v>1896000</v>
          </cell>
          <cell r="G3724" t="str">
            <v>Y</v>
          </cell>
          <cell r="H3724" t="str">
            <v>N</v>
          </cell>
          <cell r="I3724">
            <v>43101</v>
          </cell>
          <cell r="J3724">
            <v>43110</v>
          </cell>
          <cell r="K3724">
            <v>43110</v>
          </cell>
          <cell r="L3724">
            <v>43110</v>
          </cell>
          <cell r="M3724">
            <v>43119</v>
          </cell>
          <cell r="N3724">
            <v>43101</v>
          </cell>
          <cell r="O3724" t="str">
            <v>Y</v>
          </cell>
          <cell r="P3724" t="str">
            <v>Chris Frey</v>
          </cell>
          <cell r="Q3724" t="str">
            <v>CF101</v>
          </cell>
          <cell r="R3724" t="str">
            <v>Erick Weinstein</v>
          </cell>
          <cell r="S3724" t="str">
            <v>EW101</v>
          </cell>
          <cell r="T3724" t="str">
            <v xml:space="preserve">KBH Enterprises </v>
          </cell>
          <cell r="U3724" t="str">
            <v>KH101</v>
          </cell>
          <cell r="V3724" t="str">
            <v>PetVet Care Centers</v>
          </cell>
          <cell r="W3724" t="str">
            <v>PETVET</v>
          </cell>
        </row>
        <row r="3725">
          <cell r="B3725" t="str">
            <v>419100043645</v>
          </cell>
          <cell r="C3725" t="str">
            <v>INTERACTIVE HOLDINGS LIMITED</v>
          </cell>
          <cell r="D3725" t="str">
            <v>24PAYCOM.NET</v>
          </cell>
          <cell r="E3725">
            <v>300000</v>
          </cell>
          <cell r="F3725">
            <v>3600000</v>
          </cell>
          <cell r="G3725" t="str">
            <v>N</v>
          </cell>
          <cell r="H3725" t="str">
            <v>N</v>
          </cell>
          <cell r="I3725">
            <v>43101</v>
          </cell>
          <cell r="J3725">
            <v>43111</v>
          </cell>
          <cell r="K3725">
            <v>43112</v>
          </cell>
          <cell r="L3725">
            <v>43117</v>
          </cell>
          <cell r="M3725">
            <v>43126</v>
          </cell>
          <cell r="N3725">
            <v>43101</v>
          </cell>
          <cell r="O3725" t="str">
            <v>Y</v>
          </cell>
          <cell r="P3725" t="str">
            <v>Joel Paulin</v>
          </cell>
          <cell r="Q3725" t="str">
            <v>JP101</v>
          </cell>
        </row>
        <row r="3726">
          <cell r="B3726" t="str">
            <v>419100043654</v>
          </cell>
          <cell r="C3726" t="str">
            <v>BALLIETSVILLE AUTO SERVICE</v>
          </cell>
          <cell r="D3726" t="str">
            <v>BALLIETSVILLE AUTO SERVICE</v>
          </cell>
          <cell r="E3726">
            <v>500</v>
          </cell>
          <cell r="F3726">
            <v>6000</v>
          </cell>
          <cell r="G3726" t="str">
            <v>Y</v>
          </cell>
          <cell r="H3726" t="str">
            <v>N</v>
          </cell>
          <cell r="I3726">
            <v>43101</v>
          </cell>
          <cell r="J3726">
            <v>43112</v>
          </cell>
          <cell r="K3726">
            <v>43116</v>
          </cell>
          <cell r="L3726">
            <v>43116</v>
          </cell>
          <cell r="M3726">
            <v>43119</v>
          </cell>
          <cell r="N3726">
            <v>43101</v>
          </cell>
          <cell r="O3726" t="str">
            <v>Y</v>
          </cell>
          <cell r="P3726" t="str">
            <v>American Express</v>
          </cell>
          <cell r="Q3726" t="str">
            <v>AMEX</v>
          </cell>
          <cell r="R3726" t="str">
            <v>Andy Arner</v>
          </cell>
          <cell r="S3726" t="str">
            <v>AA102</v>
          </cell>
          <cell r="T3726" t="str">
            <v>Brian Hanson</v>
          </cell>
          <cell r="U3726" t="str">
            <v>BH101</v>
          </cell>
        </row>
        <row r="3727">
          <cell r="B3727" t="str">
            <v>419100043663</v>
          </cell>
          <cell r="C3727" t="str">
            <v>COMTROL INTERNATIONAL</v>
          </cell>
          <cell r="D3727" t="str">
            <v>COMTROL CORPORATION</v>
          </cell>
          <cell r="E3727">
            <v>12000</v>
          </cell>
          <cell r="F3727">
            <v>144000</v>
          </cell>
          <cell r="G3727" t="str">
            <v>Y</v>
          </cell>
          <cell r="H3727" t="str">
            <v>Y</v>
          </cell>
          <cell r="I3727">
            <v>43101</v>
          </cell>
          <cell r="J3727">
            <v>43112</v>
          </cell>
          <cell r="K3727">
            <v>43119</v>
          </cell>
          <cell r="L3727">
            <v>43119</v>
          </cell>
          <cell r="M3727">
            <v>43154</v>
          </cell>
          <cell r="N3727">
            <v>43132</v>
          </cell>
          <cell r="O3727" t="str">
            <v>Y</v>
          </cell>
          <cell r="P3727" t="str">
            <v>William Johnston</v>
          </cell>
          <cell r="Q3727" t="str">
            <v>BJ101</v>
          </cell>
          <cell r="R3727" t="str">
            <v>Andy Arner</v>
          </cell>
          <cell r="S3727" t="str">
            <v>AA102</v>
          </cell>
        </row>
        <row r="3728">
          <cell r="B3728" t="str">
            <v>419100043672</v>
          </cell>
          <cell r="C3728" t="str">
            <v>PLAYBOY.COM INC</v>
          </cell>
          <cell r="D3728" t="str">
            <v>PBCOMSUPPORT.COM</v>
          </cell>
          <cell r="E3728">
            <v>550000</v>
          </cell>
          <cell r="F3728">
            <v>6600000</v>
          </cell>
          <cell r="G3728" t="str">
            <v>Y</v>
          </cell>
          <cell r="H3728" t="str">
            <v>Y</v>
          </cell>
          <cell r="I3728">
            <v>43101</v>
          </cell>
          <cell r="J3728">
            <v>43112</v>
          </cell>
          <cell r="K3728">
            <v>43112</v>
          </cell>
          <cell r="L3728">
            <v>43112</v>
          </cell>
          <cell r="M3728">
            <v>43119</v>
          </cell>
          <cell r="N3728">
            <v>43101</v>
          </cell>
          <cell r="O3728" t="str">
            <v>Y</v>
          </cell>
          <cell r="P3728" t="str">
            <v>Mobius Payments</v>
          </cell>
          <cell r="Q3728" t="str">
            <v>MOB101</v>
          </cell>
        </row>
        <row r="3729">
          <cell r="B3729" t="str">
            <v>419100043681</v>
          </cell>
          <cell r="C3729" t="str">
            <v>PLUMBWELL SERVICES LLC</v>
          </cell>
          <cell r="D3729" t="str">
            <v>PLUMBWELL SERVICES LLC</v>
          </cell>
          <cell r="E3729">
            <v>10000</v>
          </cell>
          <cell r="F3729">
            <v>120000</v>
          </cell>
          <cell r="G3729" t="str">
            <v>Y</v>
          </cell>
          <cell r="H3729" t="str">
            <v>Y</v>
          </cell>
          <cell r="I3729">
            <v>43101</v>
          </cell>
          <cell r="J3729">
            <v>43116</v>
          </cell>
          <cell r="K3729">
            <v>43117</v>
          </cell>
          <cell r="L3729">
            <v>43117</v>
          </cell>
          <cell r="M3729">
            <v>43131</v>
          </cell>
          <cell r="N3729">
            <v>43101</v>
          </cell>
          <cell r="O3729" t="str">
            <v>Y</v>
          </cell>
          <cell r="P3729" t="str">
            <v>John Vacca</v>
          </cell>
          <cell r="Q3729" t="str">
            <v>JV101</v>
          </cell>
          <cell r="R3729" t="str">
            <v>Andy Arner</v>
          </cell>
          <cell r="S3729" t="str">
            <v>AA102</v>
          </cell>
        </row>
        <row r="3730">
          <cell r="B3730" t="str">
            <v>419100043690</v>
          </cell>
          <cell r="C3730" t="str">
            <v>PETVET CARE CENTERS CALIFORNIA INC</v>
          </cell>
          <cell r="D3730" t="str">
            <v>BEL MARIN ANIMAL HOSPITAL</v>
          </cell>
          <cell r="E3730">
            <v>75000</v>
          </cell>
          <cell r="F3730">
            <v>900000</v>
          </cell>
          <cell r="G3730" t="str">
            <v>Y</v>
          </cell>
          <cell r="H3730" t="str">
            <v>N</v>
          </cell>
          <cell r="I3730">
            <v>43101</v>
          </cell>
          <cell r="J3730">
            <v>43116</v>
          </cell>
          <cell r="K3730">
            <v>43116</v>
          </cell>
          <cell r="L3730">
            <v>43116</v>
          </cell>
          <cell r="M3730">
            <v>43140</v>
          </cell>
          <cell r="N3730">
            <v>43132</v>
          </cell>
          <cell r="O3730" t="str">
            <v>Y</v>
          </cell>
          <cell r="P3730" t="str">
            <v>Chris Frey</v>
          </cell>
          <cell r="Q3730" t="str">
            <v>CF101</v>
          </cell>
          <cell r="R3730" t="str">
            <v>Erick Weinstein</v>
          </cell>
          <cell r="S3730" t="str">
            <v>EW101</v>
          </cell>
          <cell r="T3730" t="str">
            <v xml:space="preserve">KBH Enterprises </v>
          </cell>
          <cell r="U3730" t="str">
            <v>KH101</v>
          </cell>
          <cell r="V3730" t="str">
            <v>PetVet Care Centers</v>
          </cell>
          <cell r="W3730" t="str">
            <v>PETVET</v>
          </cell>
        </row>
        <row r="3731">
          <cell r="B3731" t="str">
            <v>419100043707</v>
          </cell>
          <cell r="C3731" t="str">
            <v>PETVET CARE CENTERS CALIFORNIA INC</v>
          </cell>
          <cell r="D3731" t="str">
            <v>SOUTH NOVATO ANIMAL HOSPITAL</v>
          </cell>
          <cell r="E3731">
            <v>116000</v>
          </cell>
          <cell r="F3731">
            <v>1392000</v>
          </cell>
          <cell r="G3731" t="str">
            <v>Y</v>
          </cell>
          <cell r="H3731" t="str">
            <v>N</v>
          </cell>
          <cell r="I3731">
            <v>43101</v>
          </cell>
          <cell r="J3731">
            <v>43116</v>
          </cell>
          <cell r="K3731">
            <v>43116</v>
          </cell>
          <cell r="L3731">
            <v>43116</v>
          </cell>
          <cell r="M3731">
            <v>43140</v>
          </cell>
          <cell r="N3731">
            <v>43132</v>
          </cell>
          <cell r="O3731" t="str">
            <v>Y</v>
          </cell>
          <cell r="P3731" t="str">
            <v>Chris Frey</v>
          </cell>
          <cell r="Q3731" t="str">
            <v>CF101</v>
          </cell>
          <cell r="R3731" t="str">
            <v>Erick Weinstein</v>
          </cell>
          <cell r="S3731" t="str">
            <v>EW101</v>
          </cell>
          <cell r="T3731" t="str">
            <v xml:space="preserve">KBH Enterprises </v>
          </cell>
          <cell r="U3731" t="str">
            <v>KH101</v>
          </cell>
          <cell r="V3731" t="str">
            <v>PetVet Care Centers</v>
          </cell>
          <cell r="W3731" t="str">
            <v>PETVET</v>
          </cell>
        </row>
        <row r="3732">
          <cell r="B3732" t="str">
            <v>419100043716</v>
          </cell>
          <cell r="C3732" t="str">
            <v>PETVET CARE CENTERS CALIFORNIA INC</v>
          </cell>
          <cell r="D3732" t="str">
            <v>RANCHO REGIONAL VETERINARY HOSPITAL</v>
          </cell>
          <cell r="E3732">
            <v>282000</v>
          </cell>
          <cell r="F3732">
            <v>3384000</v>
          </cell>
          <cell r="G3732" t="str">
            <v>Y</v>
          </cell>
          <cell r="H3732" t="str">
            <v>N</v>
          </cell>
          <cell r="I3732">
            <v>43101</v>
          </cell>
          <cell r="J3732">
            <v>43116</v>
          </cell>
          <cell r="K3732">
            <v>43116</v>
          </cell>
          <cell r="L3732">
            <v>43116</v>
          </cell>
          <cell r="M3732">
            <v>43168</v>
          </cell>
          <cell r="N3732">
            <v>43160</v>
          </cell>
          <cell r="O3732" t="str">
            <v>Y</v>
          </cell>
          <cell r="P3732" t="str">
            <v>Chris Frey</v>
          </cell>
          <cell r="Q3732" t="str">
            <v>CF101</v>
          </cell>
          <cell r="R3732" t="str">
            <v>Erick Weinstein</v>
          </cell>
          <cell r="S3732" t="str">
            <v>EW101</v>
          </cell>
          <cell r="T3732" t="str">
            <v xml:space="preserve">KBH Enterprises </v>
          </cell>
          <cell r="U3732" t="str">
            <v>KH101</v>
          </cell>
          <cell r="V3732" t="str">
            <v>PetVet Care Centers</v>
          </cell>
          <cell r="W3732" t="str">
            <v>PETVET</v>
          </cell>
        </row>
        <row r="3733">
          <cell r="B3733" t="str">
            <v>419100043725</v>
          </cell>
          <cell r="C3733" t="str">
            <v>PETVET CARE CENTERS CALIFORNIA INC</v>
          </cell>
          <cell r="D3733" t="str">
            <v>VALENCIA VETERINARY CENTER</v>
          </cell>
          <cell r="E3733">
            <v>257000</v>
          </cell>
          <cell r="F3733">
            <v>3084000</v>
          </cell>
          <cell r="G3733" t="str">
            <v>Y</v>
          </cell>
          <cell r="H3733" t="str">
            <v>N</v>
          </cell>
          <cell r="I3733">
            <v>43101</v>
          </cell>
          <cell r="J3733">
            <v>43116</v>
          </cell>
          <cell r="K3733">
            <v>43116</v>
          </cell>
          <cell r="L3733">
            <v>43116</v>
          </cell>
          <cell r="M3733">
            <v>43213</v>
          </cell>
          <cell r="N3733">
            <v>43191</v>
          </cell>
          <cell r="O3733" t="str">
            <v>Y</v>
          </cell>
          <cell r="P3733" t="str">
            <v>Chris Frey</v>
          </cell>
          <cell r="Q3733" t="str">
            <v>CF101</v>
          </cell>
          <cell r="R3733" t="str">
            <v>Erick Weinstein</v>
          </cell>
          <cell r="S3733" t="str">
            <v>EW101</v>
          </cell>
          <cell r="T3733" t="str">
            <v xml:space="preserve">KBH Enterprises </v>
          </cell>
          <cell r="U3733" t="str">
            <v>KH101</v>
          </cell>
          <cell r="V3733" t="str">
            <v>PetVet Care Centers</v>
          </cell>
          <cell r="W3733" t="str">
            <v>PETVET</v>
          </cell>
        </row>
        <row r="3734">
          <cell r="B3734" t="str">
            <v>419100043734</v>
          </cell>
          <cell r="C3734" t="str">
            <v>PETVET CARE CENTERS INC ARIZONA</v>
          </cell>
          <cell r="D3734" t="str">
            <v>ANIMAL HEALTH SERVICES OF CAVE CREEK</v>
          </cell>
          <cell r="E3734">
            <v>226000</v>
          </cell>
          <cell r="F3734">
            <v>2712000</v>
          </cell>
          <cell r="G3734" t="str">
            <v>Y</v>
          </cell>
          <cell r="H3734" t="str">
            <v>N</v>
          </cell>
          <cell r="I3734">
            <v>43101</v>
          </cell>
          <cell r="J3734">
            <v>43116</v>
          </cell>
          <cell r="K3734">
            <v>43116</v>
          </cell>
          <cell r="L3734">
            <v>43116</v>
          </cell>
          <cell r="M3734">
            <v>43175</v>
          </cell>
          <cell r="N3734">
            <v>43160</v>
          </cell>
          <cell r="O3734" t="str">
            <v>Y</v>
          </cell>
          <cell r="P3734" t="str">
            <v>Chris Frey</v>
          </cell>
          <cell r="Q3734" t="str">
            <v>CF101</v>
          </cell>
          <cell r="R3734" t="str">
            <v>Erick Weinstein</v>
          </cell>
          <cell r="S3734" t="str">
            <v>EW101</v>
          </cell>
          <cell r="T3734" t="str">
            <v xml:space="preserve">KBH Enterprises </v>
          </cell>
          <cell r="U3734" t="str">
            <v>KH101</v>
          </cell>
          <cell r="V3734" t="str">
            <v>PetVet Care Centers</v>
          </cell>
          <cell r="W3734" t="str">
            <v>PETVET</v>
          </cell>
        </row>
        <row r="3735">
          <cell r="B3735" t="str">
            <v>419100043743</v>
          </cell>
          <cell r="C3735" t="str">
            <v>SIRONG PROMOTIONS INC</v>
          </cell>
          <cell r="D3735" t="str">
            <v>CTHTMC.COM</v>
          </cell>
          <cell r="E3735">
            <v>25000</v>
          </cell>
          <cell r="F3735">
            <v>300000</v>
          </cell>
          <cell r="G3735" t="str">
            <v>N</v>
          </cell>
          <cell r="H3735" t="str">
            <v>N</v>
          </cell>
          <cell r="I3735">
            <v>43101</v>
          </cell>
          <cell r="J3735">
            <v>43116</v>
          </cell>
          <cell r="K3735">
            <v>43116</v>
          </cell>
          <cell r="L3735">
            <v>43117</v>
          </cell>
          <cell r="M3735">
            <v>43140</v>
          </cell>
          <cell r="N3735">
            <v>43132</v>
          </cell>
          <cell r="O3735" t="str">
            <v>Y</v>
          </cell>
          <cell r="P3735" t="str">
            <v>Mobius Payments</v>
          </cell>
          <cell r="Q3735" t="str">
            <v>MOB101</v>
          </cell>
        </row>
        <row r="3736">
          <cell r="B3736" t="str">
            <v>419100043752</v>
          </cell>
          <cell r="C3736" t="str">
            <v>BRS DIRECT INC</v>
          </cell>
          <cell r="D3736" t="str">
            <v>BRS DIRECT INC</v>
          </cell>
          <cell r="E3736">
            <v>7000</v>
          </cell>
          <cell r="F3736">
            <v>84000</v>
          </cell>
          <cell r="G3736" t="str">
            <v>Y</v>
          </cell>
          <cell r="H3736" t="str">
            <v>N</v>
          </cell>
          <cell r="I3736">
            <v>43101</v>
          </cell>
          <cell r="J3736">
            <v>43116</v>
          </cell>
          <cell r="K3736">
            <v>43130</v>
          </cell>
          <cell r="L3736">
            <v>43137</v>
          </cell>
          <cell r="M3736">
            <v>43154</v>
          </cell>
          <cell r="N3736">
            <v>43132</v>
          </cell>
          <cell r="O3736" t="str">
            <v>Y</v>
          </cell>
          <cell r="P3736" t="str">
            <v>CardWorks Acquiring</v>
          </cell>
          <cell r="Q3736" t="str">
            <v>CWARHR</v>
          </cell>
        </row>
        <row r="3737">
          <cell r="B3737" t="str">
            <v>419100043761</v>
          </cell>
          <cell r="C3737" t="str">
            <v>HELLER PLUMBING CORP</v>
          </cell>
          <cell r="D3737" t="str">
            <v>HELLER PLUMBING CORP</v>
          </cell>
          <cell r="E3737">
            <v>29100</v>
          </cell>
          <cell r="F3737">
            <v>349200</v>
          </cell>
          <cell r="G3737" t="str">
            <v>Y</v>
          </cell>
          <cell r="H3737" t="str">
            <v>N</v>
          </cell>
          <cell r="I3737">
            <v>43101</v>
          </cell>
          <cell r="J3737">
            <v>43116</v>
          </cell>
          <cell r="K3737">
            <v>43116</v>
          </cell>
          <cell r="L3737">
            <v>43116</v>
          </cell>
          <cell r="M3737">
            <v>43126</v>
          </cell>
          <cell r="N3737">
            <v>43101</v>
          </cell>
          <cell r="O3737" t="str">
            <v>Y</v>
          </cell>
          <cell r="P3737" t="str">
            <v>Chris Frey</v>
          </cell>
          <cell r="Q3737" t="str">
            <v>CF101</v>
          </cell>
        </row>
        <row r="3738">
          <cell r="B3738" t="str">
            <v>419100043770</v>
          </cell>
          <cell r="C3738" t="str">
            <v>ARISAN ENTERPRISES LLC</v>
          </cell>
          <cell r="D3738" t="str">
            <v>SABOR PLAYA RESTAURANT</v>
          </cell>
          <cell r="E3738">
            <v>21000</v>
          </cell>
          <cell r="F3738">
            <v>252000</v>
          </cell>
          <cell r="G3738" t="str">
            <v>Y</v>
          </cell>
          <cell r="H3738" t="str">
            <v>N</v>
          </cell>
          <cell r="I3738">
            <v>43101</v>
          </cell>
          <cell r="J3738">
            <v>43117</v>
          </cell>
          <cell r="K3738">
            <v>43118</v>
          </cell>
          <cell r="L3738">
            <v>43118</v>
          </cell>
          <cell r="M3738" t="str">
            <v>Approved/Closed</v>
          </cell>
          <cell r="N3738" t="str">
            <v>Approved/Closed</v>
          </cell>
          <cell r="O3738" t="str">
            <v>Approved/Closed</v>
          </cell>
          <cell r="P3738" t="str">
            <v>Jorge Pignanelli</v>
          </cell>
          <cell r="Q3738" t="str">
            <v>JP103</v>
          </cell>
          <cell r="R3738" t="str">
            <v>Andy Arner</v>
          </cell>
          <cell r="S3738" t="str">
            <v>AA102</v>
          </cell>
          <cell r="T3738" t="str">
            <v>Maleo Solutions</v>
          </cell>
          <cell r="U3738" t="str">
            <v>MS102</v>
          </cell>
        </row>
        <row r="3739">
          <cell r="B3739" t="str">
            <v>419100043789</v>
          </cell>
          <cell r="C3739" t="str">
            <v>RED I DESIGNS LLC</v>
          </cell>
          <cell r="D3739" t="str">
            <v>C &amp; S DESIGN APPAREL</v>
          </cell>
          <cell r="E3739">
            <v>15000</v>
          </cell>
          <cell r="F3739">
            <v>180000</v>
          </cell>
          <cell r="G3739" t="str">
            <v>Y</v>
          </cell>
          <cell r="H3739" t="str">
            <v>Y</v>
          </cell>
          <cell r="I3739">
            <v>43101</v>
          </cell>
          <cell r="J3739">
            <v>43117</v>
          </cell>
          <cell r="K3739" t="str">
            <v>Withdrawn</v>
          </cell>
          <cell r="L3739" t="str">
            <v>Withdrawn</v>
          </cell>
          <cell r="M3739" t="str">
            <v>Withdrawn</v>
          </cell>
          <cell r="N3739" t="str">
            <v>Withdrawn</v>
          </cell>
          <cell r="O3739" t="str">
            <v>Withdrawn</v>
          </cell>
          <cell r="P3739" t="str">
            <v>Tim Platz</v>
          </cell>
          <cell r="Q3739" t="str">
            <v>TP101</v>
          </cell>
          <cell r="R3739" t="str">
            <v>Andy Arner</v>
          </cell>
          <cell r="S3739" t="str">
            <v>AA102</v>
          </cell>
          <cell r="T3739" t="str">
            <v xml:space="preserve">Bethpage FCU </v>
          </cell>
          <cell r="U3739" t="str">
            <v>BFCU</v>
          </cell>
        </row>
        <row r="3740">
          <cell r="B3740" t="str">
            <v>419100043798</v>
          </cell>
          <cell r="C3740" t="str">
            <v>HI-TECH RESOURCE RECOVERY INC</v>
          </cell>
          <cell r="D3740" t="str">
            <v>HI-TECH RESOURCE RECOVERY</v>
          </cell>
          <cell r="E3740">
            <v>21000</v>
          </cell>
          <cell r="F3740">
            <v>252000</v>
          </cell>
          <cell r="G3740" t="str">
            <v>N</v>
          </cell>
          <cell r="H3740" t="str">
            <v>N</v>
          </cell>
          <cell r="I3740">
            <v>43101</v>
          </cell>
          <cell r="J3740">
            <v>43117</v>
          </cell>
          <cell r="K3740">
            <v>43118</v>
          </cell>
          <cell r="L3740">
            <v>43118</v>
          </cell>
          <cell r="M3740">
            <v>43140</v>
          </cell>
          <cell r="N3740">
            <v>43132</v>
          </cell>
          <cell r="O3740" t="str">
            <v>Y</v>
          </cell>
          <cell r="P3740" t="str">
            <v>Joel Paulin</v>
          </cell>
          <cell r="Q3740" t="str">
            <v>JP101</v>
          </cell>
        </row>
        <row r="3741">
          <cell r="B3741" t="str">
            <v>419100043805</v>
          </cell>
          <cell r="C3741" t="str">
            <v>VETEVOLVE VA LLC</v>
          </cell>
          <cell r="D3741" t="str">
            <v>VETSS - VETERINARY EMERGENCY TREATMENT SERVICES</v>
          </cell>
          <cell r="E3741">
            <v>100000</v>
          </cell>
          <cell r="F3741">
            <v>1200000</v>
          </cell>
          <cell r="G3741" t="str">
            <v>Y</v>
          </cell>
          <cell r="H3741" t="str">
            <v>N</v>
          </cell>
          <cell r="I3741">
            <v>43101</v>
          </cell>
          <cell r="J3741">
            <v>43117</v>
          </cell>
          <cell r="K3741">
            <v>43117</v>
          </cell>
          <cell r="L3741">
            <v>43117</v>
          </cell>
          <cell r="M3741">
            <v>43126</v>
          </cell>
          <cell r="N3741">
            <v>43101</v>
          </cell>
          <cell r="O3741" t="str">
            <v>Y</v>
          </cell>
          <cell r="P3741" t="str">
            <v>Mike Roberts</v>
          </cell>
          <cell r="Q3741" t="str">
            <v>MR102</v>
          </cell>
          <cell r="R3741" t="str">
            <v>Chris Frey</v>
          </cell>
          <cell r="S3741" t="str">
            <v>CF101</v>
          </cell>
        </row>
        <row r="3742">
          <cell r="B3742" t="str">
            <v>419100043814</v>
          </cell>
          <cell r="C3742" t="str">
            <v>BLUESHOON INC</v>
          </cell>
          <cell r="D3742" t="str">
            <v>OMGHAWT.COM</v>
          </cell>
          <cell r="E3742">
            <v>150000</v>
          </cell>
          <cell r="F3742">
            <v>1800000</v>
          </cell>
          <cell r="G3742" t="str">
            <v>N</v>
          </cell>
          <cell r="H3742" t="str">
            <v>N</v>
          </cell>
          <cell r="I3742">
            <v>43101</v>
          </cell>
          <cell r="J3742">
            <v>43117</v>
          </cell>
          <cell r="K3742">
            <v>43119</v>
          </cell>
          <cell r="L3742">
            <v>43131</v>
          </cell>
          <cell r="M3742">
            <v>43147</v>
          </cell>
          <cell r="N3742">
            <v>43132</v>
          </cell>
          <cell r="O3742" t="str">
            <v>Y</v>
          </cell>
          <cell r="P3742" t="str">
            <v>Mobius Payments</v>
          </cell>
          <cell r="Q3742" t="str">
            <v>MOB101</v>
          </cell>
        </row>
        <row r="3743">
          <cell r="B3743" t="str">
            <v>419100043823</v>
          </cell>
          <cell r="C3743" t="str">
            <v>LEONEL AUTO REPAIR INC</v>
          </cell>
          <cell r="D3743" t="str">
            <v>LEONEL AUTO REPAIR INC</v>
          </cell>
          <cell r="E3743">
            <v>16600</v>
          </cell>
          <cell r="F3743">
            <v>199200</v>
          </cell>
          <cell r="G3743" t="str">
            <v>Y</v>
          </cell>
          <cell r="H3743" t="str">
            <v>Y</v>
          </cell>
          <cell r="I3743">
            <v>43101</v>
          </cell>
          <cell r="J3743">
            <v>43118</v>
          </cell>
          <cell r="K3743">
            <v>43118</v>
          </cell>
          <cell r="L3743">
            <v>43118</v>
          </cell>
          <cell r="M3743">
            <v>43131</v>
          </cell>
          <cell r="N3743">
            <v>43101</v>
          </cell>
          <cell r="O3743" t="str">
            <v>Y</v>
          </cell>
          <cell r="P3743" t="str">
            <v>Tim Platz</v>
          </cell>
          <cell r="Q3743" t="str">
            <v>TP101</v>
          </cell>
          <cell r="R3743" t="str">
            <v>Andy Arner</v>
          </cell>
          <cell r="S3743" t="str">
            <v>AA102</v>
          </cell>
          <cell r="T3743" t="str">
            <v xml:space="preserve">Bethpage FCU </v>
          </cell>
          <cell r="U3743" t="str">
            <v>BFCU</v>
          </cell>
        </row>
        <row r="3744">
          <cell r="B3744" t="str">
            <v>419100043832</v>
          </cell>
          <cell r="C3744" t="str">
            <v>JOHN AUSTIN CHELEY FOUNDATION</v>
          </cell>
          <cell r="D3744" t="str">
            <v>JOHN AUSTIN CHELEY FOUNDATION</v>
          </cell>
          <cell r="E3744">
            <v>850</v>
          </cell>
          <cell r="F3744">
            <v>10200</v>
          </cell>
          <cell r="G3744" t="str">
            <v>N</v>
          </cell>
          <cell r="H3744" t="str">
            <v>N</v>
          </cell>
          <cell r="I3744">
            <v>43101</v>
          </cell>
          <cell r="J3744">
            <v>43118</v>
          </cell>
          <cell r="K3744">
            <v>43122</v>
          </cell>
          <cell r="L3744">
            <v>43122</v>
          </cell>
          <cell r="M3744">
            <v>43140</v>
          </cell>
          <cell r="N3744">
            <v>43132</v>
          </cell>
          <cell r="O3744" t="str">
            <v>Y</v>
          </cell>
          <cell r="P3744" t="str">
            <v xml:space="preserve">KBH Enterprises </v>
          </cell>
          <cell r="Q3744" t="str">
            <v>KH101</v>
          </cell>
          <cell r="R3744" t="str">
            <v>Erick Weinstein</v>
          </cell>
          <cell r="S3744" t="str">
            <v>EW101</v>
          </cell>
          <cell r="T3744" t="str">
            <v>CampMinder</v>
          </cell>
          <cell r="U3744" t="str">
            <v>CM103</v>
          </cell>
        </row>
        <row r="3745">
          <cell r="B3745" t="str">
            <v>419100043841</v>
          </cell>
          <cell r="C3745" t="str">
            <v>MISUN STEWART</v>
          </cell>
          <cell r="D3745" t="str">
            <v>MS CLEANERS</v>
          </cell>
          <cell r="E3745">
            <v>415</v>
          </cell>
          <cell r="F3745">
            <v>4980</v>
          </cell>
          <cell r="G3745" t="str">
            <v>Y</v>
          </cell>
          <cell r="H3745" t="str">
            <v>N</v>
          </cell>
          <cell r="I3745">
            <v>43101</v>
          </cell>
          <cell r="J3745">
            <v>43118</v>
          </cell>
          <cell r="K3745">
            <v>43122</v>
          </cell>
          <cell r="L3745">
            <v>43122</v>
          </cell>
          <cell r="M3745">
            <v>43126</v>
          </cell>
          <cell r="N3745">
            <v>43101</v>
          </cell>
          <cell r="O3745" t="str">
            <v>Y</v>
          </cell>
          <cell r="P3745" t="str">
            <v>American Express</v>
          </cell>
          <cell r="Q3745" t="str">
            <v>AMEX</v>
          </cell>
          <cell r="R3745" t="str">
            <v>Andy Arner</v>
          </cell>
          <cell r="S3745" t="str">
            <v>AA102</v>
          </cell>
          <cell r="T3745" t="str">
            <v>Ahkeel Rodney</v>
          </cell>
          <cell r="U3745" t="str">
            <v>AR101</v>
          </cell>
        </row>
        <row r="3746">
          <cell r="B3746" t="str">
            <v>419100043850</v>
          </cell>
          <cell r="C3746" t="str">
            <v>LUCAS ENTERTAINMENT INC</v>
          </cell>
          <cell r="D3746" t="str">
            <v>LEI</v>
          </cell>
          <cell r="E3746">
            <v>100000</v>
          </cell>
          <cell r="F3746">
            <v>1200000</v>
          </cell>
          <cell r="G3746" t="str">
            <v>Y</v>
          </cell>
          <cell r="H3746" t="str">
            <v>Y</v>
          </cell>
          <cell r="I3746">
            <v>43101</v>
          </cell>
          <cell r="J3746">
            <v>43118</v>
          </cell>
          <cell r="K3746">
            <v>43144</v>
          </cell>
          <cell r="L3746">
            <v>43146</v>
          </cell>
          <cell r="M3746">
            <v>43159</v>
          </cell>
          <cell r="N3746">
            <v>43132</v>
          </cell>
          <cell r="O3746" t="str">
            <v>Y</v>
          </cell>
          <cell r="P3746" t="str">
            <v>RocketGate</v>
          </cell>
          <cell r="Q3746" t="str">
            <v>RG101</v>
          </cell>
        </row>
        <row r="3747">
          <cell r="B3747" t="str">
            <v>419100043869</v>
          </cell>
          <cell r="C3747" t="str">
            <v>LUCAS ENTERTAINMENT INC</v>
          </cell>
          <cell r="D3747" t="str">
            <v>LEI</v>
          </cell>
          <cell r="E3747">
            <v>25000</v>
          </cell>
          <cell r="F3747">
            <v>300000</v>
          </cell>
          <cell r="G3747" t="str">
            <v>Y</v>
          </cell>
          <cell r="H3747" t="str">
            <v>Y</v>
          </cell>
          <cell r="I3747">
            <v>43101</v>
          </cell>
          <cell r="J3747">
            <v>43118</v>
          </cell>
          <cell r="K3747">
            <v>43144</v>
          </cell>
          <cell r="L3747">
            <v>43146</v>
          </cell>
          <cell r="M3747">
            <v>43168</v>
          </cell>
          <cell r="N3747">
            <v>43160</v>
          </cell>
          <cell r="O3747" t="str">
            <v>Y</v>
          </cell>
          <cell r="P3747" t="str">
            <v>RocketGate</v>
          </cell>
          <cell r="Q3747" t="str">
            <v>RG101</v>
          </cell>
        </row>
        <row r="3748">
          <cell r="B3748" t="str">
            <v>419100043878</v>
          </cell>
          <cell r="C3748" t="str">
            <v>LUCAS ENTERTAINMENT INC</v>
          </cell>
          <cell r="D3748" t="str">
            <v>LEI</v>
          </cell>
          <cell r="E3748">
            <v>25000</v>
          </cell>
          <cell r="F3748">
            <v>300000</v>
          </cell>
          <cell r="G3748" t="str">
            <v>Y</v>
          </cell>
          <cell r="H3748" t="str">
            <v>Y</v>
          </cell>
          <cell r="I3748">
            <v>43101</v>
          </cell>
          <cell r="J3748">
            <v>43118</v>
          </cell>
          <cell r="K3748">
            <v>43144</v>
          </cell>
          <cell r="L3748">
            <v>43145</v>
          </cell>
          <cell r="M3748">
            <v>43175</v>
          </cell>
          <cell r="N3748">
            <v>43160</v>
          </cell>
          <cell r="O3748" t="str">
            <v>Y</v>
          </cell>
          <cell r="P3748" t="str">
            <v>RocketGate</v>
          </cell>
          <cell r="Q3748" t="str">
            <v>RG101</v>
          </cell>
        </row>
        <row r="3749">
          <cell r="B3749" t="str">
            <v>419100043896</v>
          </cell>
          <cell r="C3749" t="str">
            <v>DISTINCT MEDIA LLC</v>
          </cell>
          <cell r="D3749" t="str">
            <v>UCS CARDS</v>
          </cell>
          <cell r="E3749">
            <v>50000</v>
          </cell>
          <cell r="F3749">
            <v>600000</v>
          </cell>
          <cell r="G3749" t="str">
            <v>N</v>
          </cell>
          <cell r="H3749" t="str">
            <v>N</v>
          </cell>
          <cell r="I3749">
            <v>43101</v>
          </cell>
          <cell r="J3749">
            <v>43119</v>
          </cell>
          <cell r="K3749">
            <v>43130</v>
          </cell>
          <cell r="L3749">
            <v>43132</v>
          </cell>
          <cell r="M3749">
            <v>43154</v>
          </cell>
          <cell r="N3749">
            <v>43132</v>
          </cell>
          <cell r="O3749" t="str">
            <v>Y</v>
          </cell>
          <cell r="P3749" t="str">
            <v>Renown Holdings Inc</v>
          </cell>
          <cell r="Q3749" t="str">
            <v>RHI101</v>
          </cell>
        </row>
        <row r="3750">
          <cell r="B3750" t="str">
            <v>419100043903</v>
          </cell>
          <cell r="C3750" t="str">
            <v>BEVANS TECH LLC</v>
          </cell>
          <cell r="D3750" t="str">
            <v>EMPOWERHELP.COM</v>
          </cell>
          <cell r="E3750">
            <v>20000</v>
          </cell>
          <cell r="F3750">
            <v>240000</v>
          </cell>
          <cell r="G3750" t="str">
            <v>N</v>
          </cell>
          <cell r="H3750" t="str">
            <v>N</v>
          </cell>
          <cell r="I3750">
            <v>43101</v>
          </cell>
          <cell r="J3750">
            <v>43122</v>
          </cell>
          <cell r="K3750">
            <v>43123</v>
          </cell>
          <cell r="L3750">
            <v>43131</v>
          </cell>
          <cell r="M3750">
            <v>43147</v>
          </cell>
          <cell r="N3750">
            <v>43132</v>
          </cell>
          <cell r="O3750" t="str">
            <v>Y</v>
          </cell>
          <cell r="P3750" t="str">
            <v>Mobius Payments</v>
          </cell>
          <cell r="Q3750" t="str">
            <v>MOB101</v>
          </cell>
        </row>
        <row r="3751">
          <cell r="B3751" t="str">
            <v>419100043912</v>
          </cell>
          <cell r="C3751" t="str">
            <v>SECURE STORAGE</v>
          </cell>
          <cell r="D3751" t="str">
            <v>SECURE STORAGE</v>
          </cell>
          <cell r="E3751">
            <v>15000</v>
          </cell>
          <cell r="F3751">
            <v>180000</v>
          </cell>
          <cell r="G3751" t="str">
            <v>Y</v>
          </cell>
          <cell r="H3751" t="str">
            <v>Y</v>
          </cell>
          <cell r="I3751">
            <v>43101</v>
          </cell>
          <cell r="J3751">
            <v>43122</v>
          </cell>
          <cell r="K3751">
            <v>43123</v>
          </cell>
          <cell r="L3751">
            <v>43123</v>
          </cell>
          <cell r="M3751">
            <v>43147</v>
          </cell>
          <cell r="N3751">
            <v>43132</v>
          </cell>
          <cell r="O3751" t="str">
            <v>Y</v>
          </cell>
          <cell r="P3751" t="str">
            <v>William Johnston</v>
          </cell>
          <cell r="Q3751" t="str">
            <v>BJ101</v>
          </cell>
          <cell r="R3751" t="str">
            <v>Andy Arner</v>
          </cell>
          <cell r="S3751" t="str">
            <v>AA102</v>
          </cell>
        </row>
        <row r="3752">
          <cell r="B3752" t="str">
            <v>419100043921</v>
          </cell>
          <cell r="C3752" t="str">
            <v>GARDNER MOVING COMPANY</v>
          </cell>
          <cell r="D3752" t="str">
            <v>GARDNER MOVING COMPANY</v>
          </cell>
          <cell r="E3752">
            <v>46000</v>
          </cell>
          <cell r="F3752">
            <v>552000</v>
          </cell>
          <cell r="G3752" t="str">
            <v>Y</v>
          </cell>
          <cell r="H3752" t="str">
            <v>Y</v>
          </cell>
          <cell r="I3752">
            <v>43101</v>
          </cell>
          <cell r="J3752">
            <v>43122</v>
          </cell>
          <cell r="K3752">
            <v>43123</v>
          </cell>
          <cell r="L3752">
            <v>43123</v>
          </cell>
          <cell r="M3752">
            <v>43147</v>
          </cell>
          <cell r="N3752">
            <v>43132</v>
          </cell>
          <cell r="O3752" t="str">
            <v>Y</v>
          </cell>
          <cell r="P3752" t="str">
            <v>William Johnston</v>
          </cell>
          <cell r="Q3752" t="str">
            <v>BJ101</v>
          </cell>
          <cell r="R3752" t="str">
            <v>Andy Arner</v>
          </cell>
          <cell r="S3752" t="str">
            <v>AA102</v>
          </cell>
        </row>
        <row r="3753">
          <cell r="B3753" t="str">
            <v>419100043930</v>
          </cell>
          <cell r="C3753" t="str">
            <v>PLANT SERVICE COMPANY</v>
          </cell>
          <cell r="D3753" t="str">
            <v>PLANT SERVICE COMPANY</v>
          </cell>
          <cell r="E3753">
            <v>15000</v>
          </cell>
          <cell r="F3753">
            <v>180000</v>
          </cell>
          <cell r="G3753" t="str">
            <v>Y</v>
          </cell>
          <cell r="H3753" t="str">
            <v>Y</v>
          </cell>
          <cell r="I3753">
            <v>43101</v>
          </cell>
          <cell r="J3753">
            <v>43122</v>
          </cell>
          <cell r="K3753">
            <v>43123</v>
          </cell>
          <cell r="L3753">
            <v>43123</v>
          </cell>
          <cell r="M3753">
            <v>43147</v>
          </cell>
          <cell r="N3753">
            <v>43132</v>
          </cell>
          <cell r="O3753" t="str">
            <v>Y</v>
          </cell>
          <cell r="P3753" t="str">
            <v>William Johnston</v>
          </cell>
          <cell r="Q3753" t="str">
            <v>BJ101</v>
          </cell>
          <cell r="R3753" t="str">
            <v>Andy Arner</v>
          </cell>
          <cell r="S3753" t="str">
            <v>AA102</v>
          </cell>
        </row>
        <row r="3754">
          <cell r="B3754" t="str">
            <v>419100043949</v>
          </cell>
          <cell r="C3754" t="str">
            <v>D &amp; A FIRST ONE LLC</v>
          </cell>
          <cell r="D3754" t="str">
            <v>KIDS FARM</v>
          </cell>
          <cell r="E3754">
            <v>16600</v>
          </cell>
          <cell r="F3754">
            <v>199200</v>
          </cell>
          <cell r="G3754" t="str">
            <v>N</v>
          </cell>
          <cell r="H3754" t="str">
            <v>N</v>
          </cell>
          <cell r="I3754">
            <v>43101</v>
          </cell>
          <cell r="J3754">
            <v>43123</v>
          </cell>
          <cell r="K3754">
            <v>43124</v>
          </cell>
          <cell r="L3754">
            <v>43124</v>
          </cell>
          <cell r="M3754">
            <v>43357</v>
          </cell>
          <cell r="N3754">
            <v>43344</v>
          </cell>
          <cell r="O3754" t="str">
            <v>Y</v>
          </cell>
          <cell r="P3754" t="str">
            <v xml:space="preserve">KBH Enterprises </v>
          </cell>
          <cell r="Q3754" t="str">
            <v>KH101</v>
          </cell>
          <cell r="R3754" t="str">
            <v>Erick Weinstein</v>
          </cell>
          <cell r="S3754" t="str">
            <v>EW101</v>
          </cell>
          <cell r="T3754" t="str">
            <v>CampMinder</v>
          </cell>
          <cell r="U3754" t="str">
            <v>CM103</v>
          </cell>
        </row>
        <row r="3755">
          <cell r="B3755" t="str">
            <v>419100043958</v>
          </cell>
          <cell r="C3755" t="str">
            <v>LENOX HILL NEIGHBORHOOD HOUSE INC</v>
          </cell>
          <cell r="D3755" t="str">
            <v>LENOX HILL NEIGHBORHOOD HOUSE INC</v>
          </cell>
          <cell r="E3755">
            <v>21000</v>
          </cell>
          <cell r="F3755">
            <v>252000</v>
          </cell>
          <cell r="G3755" t="str">
            <v>Y</v>
          </cell>
          <cell r="H3755" t="str">
            <v>Y</v>
          </cell>
          <cell r="I3755">
            <v>43101</v>
          </cell>
          <cell r="J3755">
            <v>43124</v>
          </cell>
          <cell r="K3755">
            <v>43129</v>
          </cell>
          <cell r="L3755">
            <v>43129</v>
          </cell>
          <cell r="M3755">
            <v>43168</v>
          </cell>
          <cell r="N3755">
            <v>43160</v>
          </cell>
          <cell r="O3755" t="str">
            <v>Y</v>
          </cell>
          <cell r="P3755" t="str">
            <v xml:space="preserve">KBH Enterprises </v>
          </cell>
          <cell r="Q3755" t="str">
            <v>KH101</v>
          </cell>
          <cell r="R3755" t="str">
            <v>Erick Weinstein</v>
          </cell>
          <cell r="S3755" t="str">
            <v>EW101</v>
          </cell>
          <cell r="T3755" t="str">
            <v>CampMinder</v>
          </cell>
          <cell r="U3755" t="str">
            <v>CM103</v>
          </cell>
        </row>
        <row r="3756">
          <cell r="B3756" t="str">
            <v>419100043967</v>
          </cell>
          <cell r="C3756" t="str">
            <v>PHANIES BAKERY AND PARTY SUPPLIES LLC</v>
          </cell>
          <cell r="D3756" t="str">
            <v>VALENCIA BAKERY</v>
          </cell>
          <cell r="E3756">
            <v>20000</v>
          </cell>
          <cell r="F3756">
            <v>240000</v>
          </cell>
          <cell r="G3756" t="str">
            <v>Y</v>
          </cell>
          <cell r="H3756" t="str">
            <v>N</v>
          </cell>
          <cell r="I3756">
            <v>43101</v>
          </cell>
          <cell r="J3756">
            <v>43124</v>
          </cell>
          <cell r="K3756">
            <v>43125</v>
          </cell>
          <cell r="L3756">
            <v>43125</v>
          </cell>
          <cell r="M3756">
            <v>43131</v>
          </cell>
          <cell r="N3756">
            <v>43101</v>
          </cell>
          <cell r="O3756" t="str">
            <v>Y</v>
          </cell>
          <cell r="P3756" t="str">
            <v>CardWorks Acquiring</v>
          </cell>
          <cell r="Q3756" t="str">
            <v>CWA101</v>
          </cell>
        </row>
        <row r="3757">
          <cell r="B3757" t="str">
            <v>419100043976</v>
          </cell>
          <cell r="C3757" t="str">
            <v>REICHEL FUNERAL HOME</v>
          </cell>
          <cell r="D3757" t="str">
            <v>REICHEL FUNERAL HOME</v>
          </cell>
          <cell r="E3757">
            <v>50000</v>
          </cell>
          <cell r="F3757">
            <v>600000</v>
          </cell>
          <cell r="G3757" t="str">
            <v>N</v>
          </cell>
          <cell r="H3757" t="str">
            <v>N</v>
          </cell>
          <cell r="I3757">
            <v>43101</v>
          </cell>
          <cell r="J3757">
            <v>43125</v>
          </cell>
          <cell r="K3757">
            <v>43125</v>
          </cell>
          <cell r="L3757">
            <v>43125</v>
          </cell>
          <cell r="M3757">
            <v>43131</v>
          </cell>
          <cell r="N3757">
            <v>43101</v>
          </cell>
          <cell r="O3757" t="str">
            <v>Y</v>
          </cell>
          <cell r="P3757" t="str">
            <v>American Express</v>
          </cell>
          <cell r="Q3757" t="str">
            <v>AMEX</v>
          </cell>
          <cell r="R3757" t="str">
            <v>Andy Arner</v>
          </cell>
          <cell r="S3757" t="str">
            <v>AA102</v>
          </cell>
          <cell r="T3757" t="str">
            <v>Brian Hanson</v>
          </cell>
          <cell r="U3757" t="str">
            <v>BH101</v>
          </cell>
        </row>
        <row r="3758">
          <cell r="B3758" t="str">
            <v>419100043985</v>
          </cell>
          <cell r="C3758" t="str">
            <v>PETVET CARE CENTERS GEORGIA LLC</v>
          </cell>
          <cell r="D3758" t="str">
            <v>BED AND BISCUIT INN</v>
          </cell>
          <cell r="E3758">
            <v>90000</v>
          </cell>
          <cell r="F3758">
            <v>1080000</v>
          </cell>
          <cell r="G3758" t="str">
            <v>Y</v>
          </cell>
          <cell r="H3758" t="str">
            <v>N</v>
          </cell>
          <cell r="I3758">
            <v>43101</v>
          </cell>
          <cell r="J3758">
            <v>43126</v>
          </cell>
          <cell r="K3758">
            <v>43126</v>
          </cell>
          <cell r="L3758">
            <v>43126</v>
          </cell>
          <cell r="M3758">
            <v>43168</v>
          </cell>
          <cell r="N3758">
            <v>43160</v>
          </cell>
          <cell r="O3758" t="str">
            <v>Y</v>
          </cell>
          <cell r="P3758" t="str">
            <v>Chris Frey</v>
          </cell>
          <cell r="Q3758" t="str">
            <v>CF101</v>
          </cell>
          <cell r="R3758" t="str">
            <v>Erick Weinstein</v>
          </cell>
          <cell r="S3758" t="str">
            <v>EW101</v>
          </cell>
          <cell r="T3758" t="str">
            <v xml:space="preserve">KBH Enterprises </v>
          </cell>
          <cell r="U3758" t="str">
            <v>KH101</v>
          </cell>
          <cell r="V3758" t="str">
            <v>PetVet Care Centers</v>
          </cell>
          <cell r="W3758" t="str">
            <v>PETVET</v>
          </cell>
        </row>
        <row r="3759">
          <cell r="B3759" t="str">
            <v>419100043994</v>
          </cell>
          <cell r="C3759" t="str">
            <v>JUJAMCYN THEATERS LLC</v>
          </cell>
          <cell r="D3759" t="str">
            <v>JUJAMCYN THEATERS LLC</v>
          </cell>
          <cell r="E3759">
            <v>362000</v>
          </cell>
          <cell r="F3759">
            <v>4344000</v>
          </cell>
          <cell r="G3759" t="str">
            <v>Y</v>
          </cell>
          <cell r="H3759" t="str">
            <v>N</v>
          </cell>
          <cell r="I3759">
            <v>43101</v>
          </cell>
          <cell r="J3759">
            <v>43126</v>
          </cell>
          <cell r="K3759">
            <v>43126</v>
          </cell>
          <cell r="L3759">
            <v>43129</v>
          </cell>
          <cell r="M3759">
            <v>43159</v>
          </cell>
          <cell r="N3759">
            <v>43132</v>
          </cell>
          <cell r="O3759" t="str">
            <v>Y</v>
          </cell>
          <cell r="P3759" t="str">
            <v>CardWorks Acquiring</v>
          </cell>
          <cell r="Q3759" t="str">
            <v>CWA101</v>
          </cell>
          <cell r="R3759" t="str">
            <v>Frank Sweeney</v>
          </cell>
          <cell r="S3759" t="str">
            <v>FS101</v>
          </cell>
          <cell r="T3759" t="str">
            <v>Signature Bank</v>
          </cell>
          <cell r="U3759" t="str">
            <v>SBANK</v>
          </cell>
        </row>
        <row r="3760">
          <cell r="B3760" t="str">
            <v>419100044001</v>
          </cell>
          <cell r="C3760" t="str">
            <v>NORTHEAST MEDICAL SALES</v>
          </cell>
          <cell r="D3760" t="str">
            <v>NORTHEAST MEDICAL SALES</v>
          </cell>
          <cell r="E3760">
            <v>550</v>
          </cell>
          <cell r="F3760">
            <v>6600</v>
          </cell>
          <cell r="G3760" t="str">
            <v>Y</v>
          </cell>
          <cell r="H3760" t="str">
            <v>Y</v>
          </cell>
          <cell r="I3760">
            <v>43101</v>
          </cell>
          <cell r="J3760">
            <v>43119</v>
          </cell>
          <cell r="K3760">
            <v>43126</v>
          </cell>
          <cell r="L3760">
            <v>43126</v>
          </cell>
          <cell r="M3760">
            <v>43131</v>
          </cell>
          <cell r="N3760">
            <v>43101</v>
          </cell>
          <cell r="O3760" t="str">
            <v>Y</v>
          </cell>
          <cell r="P3760" t="str">
            <v>American Express</v>
          </cell>
          <cell r="Q3760" t="str">
            <v>AMEX</v>
          </cell>
          <cell r="R3760" t="str">
            <v>Andy Arner</v>
          </cell>
          <cell r="S3760" t="str">
            <v>AA102</v>
          </cell>
          <cell r="T3760" t="str">
            <v>William Bartels</v>
          </cell>
          <cell r="U3760" t="str">
            <v>WB101</v>
          </cell>
        </row>
        <row r="3761">
          <cell r="B3761" t="str">
            <v>419100044010</v>
          </cell>
          <cell r="C3761" t="str">
            <v>PENOBSCOT VETERINARY SERVICES LLC</v>
          </cell>
          <cell r="D3761" t="str">
            <v>PENOBSCOT VETERINARY SERVICES</v>
          </cell>
          <cell r="E3761">
            <v>75000</v>
          </cell>
          <cell r="F3761">
            <v>900000</v>
          </cell>
          <cell r="G3761" t="str">
            <v>Y</v>
          </cell>
          <cell r="H3761" t="str">
            <v>Y</v>
          </cell>
          <cell r="I3761">
            <v>43101</v>
          </cell>
          <cell r="J3761">
            <v>43126</v>
          </cell>
          <cell r="K3761">
            <v>43130</v>
          </cell>
          <cell r="L3761">
            <v>43130</v>
          </cell>
          <cell r="M3761">
            <v>43154</v>
          </cell>
          <cell r="N3761">
            <v>43132</v>
          </cell>
          <cell r="O3761" t="str">
            <v>Y</v>
          </cell>
          <cell r="P3761" t="str">
            <v>Mike Roberts</v>
          </cell>
          <cell r="Q3761" t="str">
            <v>MR102</v>
          </cell>
          <cell r="R3761" t="str">
            <v>Chris Frey</v>
          </cell>
          <cell r="S3761" t="str">
            <v>CF101</v>
          </cell>
          <cell r="T3761" t="str">
            <v>Veterinary Management Group</v>
          </cell>
          <cell r="U3761" t="str">
            <v>VMG101</v>
          </cell>
        </row>
        <row r="3762">
          <cell r="B3762" t="str">
            <v>419100044029</v>
          </cell>
          <cell r="C3762" t="str">
            <v>FOX ENTERTAINMENT LLC</v>
          </cell>
          <cell r="D3762" t="str">
            <v>THE FOX CLUB</v>
          </cell>
          <cell r="E3762">
            <v>80000</v>
          </cell>
          <cell r="F3762">
            <v>960000</v>
          </cell>
          <cell r="G3762" t="str">
            <v>N</v>
          </cell>
          <cell r="H3762" t="str">
            <v>N</v>
          </cell>
          <cell r="I3762">
            <v>43101</v>
          </cell>
          <cell r="J3762">
            <v>43126</v>
          </cell>
          <cell r="K3762" t="str">
            <v>Withdrawn</v>
          </cell>
          <cell r="L3762" t="str">
            <v>Withdrawn</v>
          </cell>
          <cell r="M3762" t="str">
            <v>Withdrawn</v>
          </cell>
          <cell r="N3762" t="str">
            <v>Withdrawn</v>
          </cell>
          <cell r="O3762" t="str">
            <v>Withdrawn</v>
          </cell>
          <cell r="P3762" t="str">
            <v xml:space="preserve">KBH Enterprises </v>
          </cell>
          <cell r="Q3762" t="str">
            <v>KH101</v>
          </cell>
          <cell r="R3762" t="str">
            <v>Erick Weinstein</v>
          </cell>
          <cell r="S3762" t="str">
            <v>EW101</v>
          </cell>
        </row>
        <row r="3763">
          <cell r="B3763" t="str">
            <v>419100044038</v>
          </cell>
          <cell r="C3763" t="str">
            <v>VIC AUTO TAG PLACE LLC</v>
          </cell>
          <cell r="D3763" t="str">
            <v>VIC AUTO TAG PLACE LLC</v>
          </cell>
          <cell r="E3763">
            <v>285000</v>
          </cell>
          <cell r="F3763">
            <v>3420000</v>
          </cell>
          <cell r="G3763" t="str">
            <v>Y</v>
          </cell>
          <cell r="H3763" t="str">
            <v>N</v>
          </cell>
          <cell r="I3763">
            <v>43101</v>
          </cell>
          <cell r="J3763">
            <v>43126</v>
          </cell>
          <cell r="K3763" t="str">
            <v>Withdrawn</v>
          </cell>
          <cell r="L3763" t="str">
            <v>Withdrawn</v>
          </cell>
          <cell r="M3763" t="str">
            <v>Withdrawn</v>
          </cell>
          <cell r="N3763" t="str">
            <v>Withdrawn</v>
          </cell>
          <cell r="O3763" t="str">
            <v>Withdrawn</v>
          </cell>
          <cell r="P3763" t="str">
            <v>American Express</v>
          </cell>
          <cell r="Q3763" t="str">
            <v>AMEX</v>
          </cell>
          <cell r="R3763" t="str">
            <v>Andy Arner</v>
          </cell>
          <cell r="S3763" t="str">
            <v>AA102</v>
          </cell>
          <cell r="T3763" t="str">
            <v>William Bartels</v>
          </cell>
          <cell r="U3763" t="str">
            <v>WB101</v>
          </cell>
        </row>
        <row r="3764">
          <cell r="B3764" t="str">
            <v>419100044047</v>
          </cell>
          <cell r="C3764" t="str">
            <v>ATLANTIC AUTO BODY</v>
          </cell>
          <cell r="D3764" t="str">
            <v>ATLANTIC AUTO BODY</v>
          </cell>
          <cell r="E3764">
            <v>5000</v>
          </cell>
          <cell r="F3764">
            <v>60000</v>
          </cell>
          <cell r="G3764" t="str">
            <v>Y</v>
          </cell>
          <cell r="H3764" t="str">
            <v>N</v>
          </cell>
          <cell r="I3764">
            <v>43101</v>
          </cell>
          <cell r="J3764">
            <v>43129</v>
          </cell>
          <cell r="K3764" t="str">
            <v>Withdrawn</v>
          </cell>
          <cell r="L3764" t="str">
            <v>Withdrawn</v>
          </cell>
          <cell r="M3764" t="str">
            <v>Withdrawn</v>
          </cell>
          <cell r="N3764" t="str">
            <v>Withdrawn</v>
          </cell>
          <cell r="O3764" t="str">
            <v>Withdrawn</v>
          </cell>
          <cell r="P3764" t="str">
            <v>Tim Platz</v>
          </cell>
          <cell r="Q3764" t="str">
            <v>TP101</v>
          </cell>
          <cell r="R3764" t="str">
            <v>Andy Arner</v>
          </cell>
          <cell r="S3764" t="str">
            <v>AA102</v>
          </cell>
        </row>
        <row r="3765">
          <cell r="B3765" t="str">
            <v>419100044056</v>
          </cell>
          <cell r="C3765" t="str">
            <v>VARRIN INC</v>
          </cell>
          <cell r="D3765" t="str">
            <v>YUFARG.COM</v>
          </cell>
          <cell r="E3765">
            <v>25000</v>
          </cell>
          <cell r="F3765">
            <v>300000</v>
          </cell>
          <cell r="G3765" t="str">
            <v>N</v>
          </cell>
          <cell r="H3765" t="str">
            <v>N</v>
          </cell>
          <cell r="I3765">
            <v>43101</v>
          </cell>
          <cell r="J3765">
            <v>43130</v>
          </cell>
          <cell r="K3765">
            <v>43131</v>
          </cell>
          <cell r="L3765">
            <v>43132</v>
          </cell>
          <cell r="M3765">
            <v>43147</v>
          </cell>
          <cell r="N3765">
            <v>43132</v>
          </cell>
          <cell r="O3765" t="str">
            <v>Y</v>
          </cell>
          <cell r="P3765" t="str">
            <v>Mobius Payments</v>
          </cell>
          <cell r="Q3765" t="str">
            <v>MOB101</v>
          </cell>
        </row>
        <row r="3766">
          <cell r="B3766" t="str">
            <v>419100044065</v>
          </cell>
          <cell r="C3766" t="str">
            <v>VOCHIK INC</v>
          </cell>
          <cell r="D3766" t="str">
            <v>HTSDFV.COM</v>
          </cell>
          <cell r="E3766">
            <v>25000</v>
          </cell>
          <cell r="F3766">
            <v>300000</v>
          </cell>
          <cell r="G3766" t="str">
            <v>N</v>
          </cell>
          <cell r="H3766" t="str">
            <v>N</v>
          </cell>
          <cell r="I3766">
            <v>43101</v>
          </cell>
          <cell r="J3766">
            <v>43130</v>
          </cell>
          <cell r="K3766">
            <v>43131</v>
          </cell>
          <cell r="L3766">
            <v>43132</v>
          </cell>
          <cell r="M3766">
            <v>43147</v>
          </cell>
          <cell r="N3766">
            <v>43132</v>
          </cell>
          <cell r="O3766" t="str">
            <v>Y</v>
          </cell>
          <cell r="P3766" t="str">
            <v>Mobius Payments</v>
          </cell>
          <cell r="Q3766" t="str">
            <v>MOB101</v>
          </cell>
        </row>
        <row r="3767">
          <cell r="B3767" t="str">
            <v>419100044074</v>
          </cell>
          <cell r="C3767" t="str">
            <v>GRAYGAR INC</v>
          </cell>
          <cell r="D3767" t="str">
            <v>MYSTUY.COM</v>
          </cell>
          <cell r="E3767">
            <v>25000</v>
          </cell>
          <cell r="F3767">
            <v>300000</v>
          </cell>
          <cell r="G3767" t="str">
            <v>N</v>
          </cell>
          <cell r="H3767" t="str">
            <v>N</v>
          </cell>
          <cell r="I3767">
            <v>43101</v>
          </cell>
          <cell r="J3767">
            <v>43130</v>
          </cell>
          <cell r="K3767">
            <v>43131</v>
          </cell>
          <cell r="L3767">
            <v>43132</v>
          </cell>
          <cell r="M3767">
            <v>43168</v>
          </cell>
          <cell r="N3767">
            <v>43160</v>
          </cell>
          <cell r="O3767" t="str">
            <v>Y</v>
          </cell>
          <cell r="P3767" t="str">
            <v>Mobius Payments</v>
          </cell>
          <cell r="Q3767" t="str">
            <v>MOB101</v>
          </cell>
        </row>
        <row r="3768">
          <cell r="B3768" t="str">
            <v>419100044083</v>
          </cell>
          <cell r="C3768" t="str">
            <v>MILIAN ACCOUNTING SERVICES</v>
          </cell>
          <cell r="D3768" t="str">
            <v>MILIAN ACCOUNTING SERVICES</v>
          </cell>
          <cell r="E3768">
            <v>7500</v>
          </cell>
          <cell r="F3768">
            <v>90000</v>
          </cell>
          <cell r="G3768" t="str">
            <v>N</v>
          </cell>
          <cell r="H3768" t="str">
            <v>N</v>
          </cell>
          <cell r="I3768">
            <v>43101</v>
          </cell>
          <cell r="J3768">
            <v>43130</v>
          </cell>
          <cell r="K3768">
            <v>43131</v>
          </cell>
          <cell r="L3768">
            <v>43131</v>
          </cell>
          <cell r="M3768">
            <v>43154</v>
          </cell>
          <cell r="N3768">
            <v>43132</v>
          </cell>
          <cell r="O3768" t="str">
            <v>Y</v>
          </cell>
          <cell r="P3768" t="str">
            <v>Tim Platz</v>
          </cell>
          <cell r="Q3768" t="str">
            <v>TP101</v>
          </cell>
          <cell r="R3768" t="str">
            <v>Andy Arner</v>
          </cell>
          <cell r="S3768" t="str">
            <v>AA102</v>
          </cell>
          <cell r="T3768" t="str">
            <v xml:space="preserve">Bethpage FCU </v>
          </cell>
          <cell r="U3768" t="str">
            <v>BFCU</v>
          </cell>
        </row>
        <row r="3769">
          <cell r="B3769" t="str">
            <v>419100044092</v>
          </cell>
          <cell r="C3769" t="str">
            <v>AMIGOS MEXICAN &amp; SPANISH RESTAURANT II INC</v>
          </cell>
          <cell r="D3769" t="str">
            <v>AMIGOS MEXICAN &amp; SPANISH RESTAURANT</v>
          </cell>
          <cell r="E3769">
            <v>83300</v>
          </cell>
          <cell r="F3769">
            <v>999600</v>
          </cell>
          <cell r="G3769" t="str">
            <v>N</v>
          </cell>
          <cell r="H3769" t="str">
            <v>N</v>
          </cell>
          <cell r="I3769">
            <v>43101</v>
          </cell>
          <cell r="J3769">
            <v>43130</v>
          </cell>
          <cell r="K3769">
            <v>43131</v>
          </cell>
          <cell r="L3769">
            <v>43131</v>
          </cell>
          <cell r="M3769">
            <v>43189</v>
          </cell>
          <cell r="N3769">
            <v>43160</v>
          </cell>
          <cell r="O3769" t="str">
            <v>Y</v>
          </cell>
          <cell r="P3769" t="str">
            <v>Mobius Payments</v>
          </cell>
          <cell r="Q3769" t="str">
            <v>MOB101</v>
          </cell>
        </row>
        <row r="3770">
          <cell r="B3770" t="str">
            <v>419100044109</v>
          </cell>
          <cell r="C3770" t="str">
            <v>COMPLETE CLAIMS SERVICE LLC</v>
          </cell>
          <cell r="D3770" t="str">
            <v>COMPLETE CLAIMS SERVICE</v>
          </cell>
          <cell r="E3770">
            <v>15000</v>
          </cell>
          <cell r="F3770">
            <v>180000</v>
          </cell>
          <cell r="G3770" t="str">
            <v>N</v>
          </cell>
          <cell r="H3770" t="str">
            <v>N</v>
          </cell>
          <cell r="I3770">
            <v>43101</v>
          </cell>
          <cell r="J3770">
            <v>43131</v>
          </cell>
          <cell r="K3770">
            <v>43133</v>
          </cell>
          <cell r="L3770">
            <v>43133</v>
          </cell>
          <cell r="M3770">
            <v>43140</v>
          </cell>
          <cell r="N3770">
            <v>43132</v>
          </cell>
          <cell r="O3770" t="str">
            <v>Y</v>
          </cell>
          <cell r="P3770" t="str">
            <v>Tim Platz</v>
          </cell>
          <cell r="Q3770" t="str">
            <v>TP101</v>
          </cell>
          <cell r="R3770" t="str">
            <v>Andy Arner</v>
          </cell>
          <cell r="S3770" t="str">
            <v>AA102</v>
          </cell>
        </row>
        <row r="3771">
          <cell r="B3771" t="str">
            <v>419100044118</v>
          </cell>
          <cell r="C3771" t="str">
            <v>VALUVET WELLNESS LLC</v>
          </cell>
          <cell r="D3771" t="str">
            <v>VALUVET WELLNESS LLC</v>
          </cell>
          <cell r="E3771">
            <v>33350</v>
          </cell>
          <cell r="F3771">
            <v>400200</v>
          </cell>
          <cell r="G3771" t="str">
            <v>N</v>
          </cell>
          <cell r="H3771" t="str">
            <v>N</v>
          </cell>
          <cell r="I3771">
            <v>43101</v>
          </cell>
          <cell r="J3771">
            <v>43131</v>
          </cell>
          <cell r="K3771">
            <v>43132</v>
          </cell>
          <cell r="L3771">
            <v>43132</v>
          </cell>
          <cell r="M3771">
            <v>43140</v>
          </cell>
          <cell r="N3771">
            <v>43132</v>
          </cell>
          <cell r="O3771" t="str">
            <v>Y</v>
          </cell>
          <cell r="P3771" t="str">
            <v>Mike Roberts</v>
          </cell>
          <cell r="Q3771" t="str">
            <v>MR102</v>
          </cell>
          <cell r="R3771" t="str">
            <v>Chris Frey</v>
          </cell>
          <cell r="S3771" t="str">
            <v>CF101</v>
          </cell>
        </row>
        <row r="3772">
          <cell r="B3772" t="str">
            <v>892999915190</v>
          </cell>
          <cell r="C3772" t="str">
            <v>UNITED PLANNING SOLUTIONS INC</v>
          </cell>
          <cell r="D3772" t="str">
            <v>UNITED PLANNING SOLUTIONS INC</v>
          </cell>
          <cell r="E3772">
            <v>10500</v>
          </cell>
          <cell r="F3772">
            <v>126000</v>
          </cell>
          <cell r="G3772" t="str">
            <v>N</v>
          </cell>
          <cell r="H3772" t="str">
            <v>N</v>
          </cell>
          <cell r="I3772">
            <v>43101</v>
          </cell>
          <cell r="J3772">
            <v>43102</v>
          </cell>
          <cell r="K3772">
            <v>43102</v>
          </cell>
          <cell r="L3772">
            <v>43102</v>
          </cell>
          <cell r="M3772">
            <v>43159</v>
          </cell>
          <cell r="N3772">
            <v>43132</v>
          </cell>
          <cell r="O3772" t="str">
            <v>Y</v>
          </cell>
          <cell r="P3772" t="str">
            <v>Tim Platz</v>
          </cell>
          <cell r="Q3772" t="str">
            <v>TP101</v>
          </cell>
          <cell r="R3772" t="str">
            <v>Andy Arner</v>
          </cell>
          <cell r="S3772" t="str">
            <v>AA102</v>
          </cell>
          <cell r="T3772" t="str">
            <v xml:space="preserve">Bethpage FCU </v>
          </cell>
          <cell r="U3772" t="str">
            <v>BFCU</v>
          </cell>
        </row>
        <row r="3773">
          <cell r="B3773" t="str">
            <v>892999915208</v>
          </cell>
          <cell r="C3773" t="str">
            <v>BRANDON EQUINE MEDICAL CENTER</v>
          </cell>
          <cell r="D3773" t="str">
            <v>BRANDON EQUINE MEDICAL CENTER</v>
          </cell>
          <cell r="E3773">
            <v>134000</v>
          </cell>
          <cell r="F3773">
            <v>1608000</v>
          </cell>
          <cell r="G3773" t="str">
            <v>Y</v>
          </cell>
          <cell r="H3773" t="str">
            <v>Y</v>
          </cell>
          <cell r="I3773">
            <v>43101</v>
          </cell>
          <cell r="J3773">
            <v>43104</v>
          </cell>
          <cell r="K3773">
            <v>43108</v>
          </cell>
          <cell r="L3773">
            <v>43108</v>
          </cell>
          <cell r="M3773">
            <v>43119</v>
          </cell>
          <cell r="N3773">
            <v>43101</v>
          </cell>
          <cell r="O3773" t="str">
            <v>Y</v>
          </cell>
          <cell r="P3773" t="str">
            <v>Mike Roberts</v>
          </cell>
          <cell r="Q3773" t="str">
            <v>MR102</v>
          </cell>
          <cell r="R3773" t="str">
            <v>Chris Frey</v>
          </cell>
          <cell r="S3773" t="str">
            <v>CF101</v>
          </cell>
          <cell r="T3773" t="str">
            <v>Veterinary Management Group</v>
          </cell>
          <cell r="U3773" t="str">
            <v>VMG101</v>
          </cell>
        </row>
        <row r="3774">
          <cell r="B3774" t="str">
            <v>892999915216</v>
          </cell>
          <cell r="C3774" t="str">
            <v>VAN ROEKEL &amp; ASSOCIATES INC</v>
          </cell>
          <cell r="D3774" t="str">
            <v>VAN ROEKEL &amp; ASSOCIATES INC</v>
          </cell>
          <cell r="E3774">
            <v>79200</v>
          </cell>
          <cell r="F3774">
            <v>950400</v>
          </cell>
          <cell r="G3774" t="str">
            <v>N</v>
          </cell>
          <cell r="H3774" t="str">
            <v>N</v>
          </cell>
          <cell r="I3774">
            <v>43101</v>
          </cell>
          <cell r="J3774">
            <v>43105</v>
          </cell>
          <cell r="K3774">
            <v>43108</v>
          </cell>
          <cell r="L3774">
            <v>43108</v>
          </cell>
          <cell r="M3774">
            <v>43159</v>
          </cell>
          <cell r="N3774">
            <v>43132</v>
          </cell>
          <cell r="O3774" t="str">
            <v>Y</v>
          </cell>
          <cell r="P3774" t="str">
            <v>Mike Roberts</v>
          </cell>
          <cell r="Q3774" t="str">
            <v>MR102</v>
          </cell>
          <cell r="R3774" t="str">
            <v>Chris Frey</v>
          </cell>
          <cell r="S3774" t="str">
            <v>CF101</v>
          </cell>
          <cell r="T3774" t="str">
            <v>Veterinary Management Group</v>
          </cell>
          <cell r="U3774" t="str">
            <v>VMG101</v>
          </cell>
        </row>
        <row r="3775">
          <cell r="B3775" t="str">
            <v>892999915224</v>
          </cell>
          <cell r="C3775" t="str">
            <v>BOURQUIN VETERINARY ASSOCIATION LLC</v>
          </cell>
          <cell r="D3775" t="str">
            <v>BOSTON VETERINARY CLINIC</v>
          </cell>
          <cell r="E3775">
            <v>158000</v>
          </cell>
          <cell r="F3775">
            <v>1896000</v>
          </cell>
          <cell r="G3775" t="str">
            <v>Y</v>
          </cell>
          <cell r="H3775" t="str">
            <v>Y</v>
          </cell>
          <cell r="I3775">
            <v>43101</v>
          </cell>
          <cell r="J3775">
            <v>43111</v>
          </cell>
          <cell r="K3775">
            <v>43111</v>
          </cell>
          <cell r="L3775">
            <v>43111</v>
          </cell>
          <cell r="M3775" t="str">
            <v>Approved/Closed</v>
          </cell>
          <cell r="N3775" t="str">
            <v>Approved/Closed</v>
          </cell>
          <cell r="O3775" t="str">
            <v>Y</v>
          </cell>
          <cell r="P3775" t="str">
            <v>Mike Roberts</v>
          </cell>
          <cell r="Q3775" t="str">
            <v>MR102</v>
          </cell>
          <cell r="R3775" t="str">
            <v>Chris Frey</v>
          </cell>
          <cell r="S3775" t="str">
            <v>CF101</v>
          </cell>
          <cell r="T3775" t="str">
            <v>Veterinary Management Group</v>
          </cell>
          <cell r="U3775" t="str">
            <v>VMG101</v>
          </cell>
        </row>
        <row r="3776">
          <cell r="B3776" t="str">
            <v>892999915232</v>
          </cell>
          <cell r="C3776" t="str">
            <v>IMPERIAL POINT ANIMAL HOSPITAL OF DELRAY LLC</v>
          </cell>
          <cell r="D3776" t="str">
            <v>IMPERIAL POINT ANIMAL HOSPITAL OF DELRAY LLC</v>
          </cell>
          <cell r="E3776">
            <v>160000</v>
          </cell>
          <cell r="F3776">
            <v>1920000</v>
          </cell>
          <cell r="G3776" t="str">
            <v>Y</v>
          </cell>
          <cell r="H3776" t="str">
            <v>Y</v>
          </cell>
          <cell r="I3776">
            <v>43101</v>
          </cell>
          <cell r="J3776">
            <v>43112</v>
          </cell>
          <cell r="K3776">
            <v>43112</v>
          </cell>
          <cell r="L3776">
            <v>43112</v>
          </cell>
          <cell r="M3776">
            <v>43126</v>
          </cell>
          <cell r="N3776">
            <v>43101</v>
          </cell>
          <cell r="O3776" t="str">
            <v>Y</v>
          </cell>
          <cell r="P3776" t="str">
            <v>Mike Roberts</v>
          </cell>
          <cell r="Q3776" t="str">
            <v>MR102</v>
          </cell>
          <cell r="R3776" t="str">
            <v>Chris Frey</v>
          </cell>
          <cell r="S3776" t="str">
            <v>CF101</v>
          </cell>
          <cell r="T3776" t="str">
            <v>Veterinary Management Group</v>
          </cell>
          <cell r="U3776" t="str">
            <v>VMG101</v>
          </cell>
        </row>
        <row r="3777">
          <cell r="B3777" t="str">
            <v>892999915240</v>
          </cell>
          <cell r="C3777" t="str">
            <v>LUCAS ENTERTAINMENT INC</v>
          </cell>
          <cell r="D3777" t="str">
            <v>LEI</v>
          </cell>
          <cell r="E3777">
            <v>10000</v>
          </cell>
          <cell r="F3777">
            <v>120000</v>
          </cell>
          <cell r="G3777" t="str">
            <v>Y</v>
          </cell>
          <cell r="H3777" t="str">
            <v>Y</v>
          </cell>
          <cell r="I3777">
            <v>43101</v>
          </cell>
          <cell r="J3777">
            <v>43118</v>
          </cell>
          <cell r="K3777">
            <v>43151</v>
          </cell>
          <cell r="L3777">
            <v>43152</v>
          </cell>
          <cell r="M3777">
            <v>43159</v>
          </cell>
          <cell r="N3777">
            <v>43132</v>
          </cell>
          <cell r="O3777" t="str">
            <v>Y</v>
          </cell>
          <cell r="P3777" t="str">
            <v>RocketGate</v>
          </cell>
          <cell r="Q3777" t="str">
            <v>RG101</v>
          </cell>
        </row>
        <row r="3778">
          <cell r="B3778" t="str">
            <v>892999915257</v>
          </cell>
          <cell r="C3778" t="str">
            <v>ARISAN ENTERPRISES LLC</v>
          </cell>
          <cell r="D3778" t="str">
            <v>SABOR PLAYA RESTAURANT</v>
          </cell>
          <cell r="E3778">
            <v>21000</v>
          </cell>
          <cell r="F3778">
            <v>252000</v>
          </cell>
          <cell r="G3778" t="str">
            <v>Y</v>
          </cell>
          <cell r="H3778" t="str">
            <v>N</v>
          </cell>
          <cell r="I3778">
            <v>43101</v>
          </cell>
          <cell r="J3778">
            <v>43117</v>
          </cell>
          <cell r="K3778">
            <v>43118</v>
          </cell>
          <cell r="L3778">
            <v>43118</v>
          </cell>
          <cell r="M3778" t="str">
            <v>Approved/Closed</v>
          </cell>
          <cell r="N3778" t="str">
            <v>Approved/Closed</v>
          </cell>
          <cell r="O3778" t="str">
            <v>Y</v>
          </cell>
          <cell r="P3778" t="str">
            <v>Jorge Pignanelli</v>
          </cell>
          <cell r="Q3778" t="str">
            <v>JP103</v>
          </cell>
          <cell r="R3778" t="str">
            <v>Andy Arner</v>
          </cell>
          <cell r="S3778" t="str">
            <v>AA102</v>
          </cell>
          <cell r="T3778" t="str">
            <v>Maleo Solutions</v>
          </cell>
          <cell r="U3778" t="str">
            <v>MS102</v>
          </cell>
        </row>
        <row r="3779">
          <cell r="B3779" t="str">
            <v>892999915265</v>
          </cell>
          <cell r="C3779" t="str">
            <v>RONEMUS VENTURE INC</v>
          </cell>
          <cell r="D3779" t="str">
            <v>UNISHIPPERS</v>
          </cell>
          <cell r="E3779">
            <v>20000</v>
          </cell>
          <cell r="F3779">
            <v>240000</v>
          </cell>
          <cell r="G3779" t="str">
            <v>Y</v>
          </cell>
          <cell r="H3779" t="str">
            <v>Y</v>
          </cell>
          <cell r="I3779">
            <v>43101</v>
          </cell>
          <cell r="J3779">
            <v>43123</v>
          </cell>
          <cell r="K3779">
            <v>43129</v>
          </cell>
          <cell r="L3779">
            <v>43129</v>
          </cell>
          <cell r="M3779">
            <v>43159</v>
          </cell>
          <cell r="N3779">
            <v>43132</v>
          </cell>
          <cell r="O3779" t="str">
            <v>Y</v>
          </cell>
          <cell r="P3779" t="str">
            <v>CardWorks Acquiring</v>
          </cell>
          <cell r="Q3779" t="str">
            <v>CWA101</v>
          </cell>
          <cell r="R3779" t="str">
            <v>Frank Sweeney</v>
          </cell>
          <cell r="S3779" t="str">
            <v>FS101</v>
          </cell>
          <cell r="T3779" t="str">
            <v>Erick Weinstein</v>
          </cell>
          <cell r="U3779" t="str">
            <v>EW101</v>
          </cell>
          <cell r="V3779" t="str">
            <v>Unishippers</v>
          </cell>
          <cell r="W3779" t="str">
            <v>USHIP</v>
          </cell>
        </row>
        <row r="3780">
          <cell r="B3780" t="str">
            <v>892999915281</v>
          </cell>
          <cell r="C3780" t="str">
            <v>MARNAT CORP</v>
          </cell>
          <cell r="D3780" t="str">
            <v>FARRELLS BAR AND GRILL</v>
          </cell>
          <cell r="E3780">
            <v>15000</v>
          </cell>
          <cell r="F3780">
            <v>180000</v>
          </cell>
          <cell r="G3780" t="str">
            <v>N</v>
          </cell>
          <cell r="H3780" t="str">
            <v>N</v>
          </cell>
          <cell r="I3780">
            <v>43101</v>
          </cell>
          <cell r="J3780">
            <v>43124</v>
          </cell>
          <cell r="K3780">
            <v>43124</v>
          </cell>
          <cell r="L3780">
            <v>43124</v>
          </cell>
          <cell r="M3780">
            <v>43131</v>
          </cell>
          <cell r="N3780">
            <v>43101</v>
          </cell>
          <cell r="O3780" t="str">
            <v>Y</v>
          </cell>
          <cell r="P3780" t="str">
            <v>Steve Price</v>
          </cell>
          <cell r="Q3780" t="str">
            <v>SP101</v>
          </cell>
          <cell r="R3780" t="str">
            <v>Erick Weinstein</v>
          </cell>
          <cell r="S3780" t="str">
            <v>EW101</v>
          </cell>
        </row>
        <row r="3781">
          <cell r="B3781" t="str">
            <v>892999915299</v>
          </cell>
          <cell r="C3781" t="str">
            <v>SCOTTSDALE CAT CLINIC INC</v>
          </cell>
          <cell r="D3781" t="str">
            <v>SCOTTSDALE CAT CLINIC INC</v>
          </cell>
          <cell r="E3781">
            <v>75000</v>
          </cell>
          <cell r="F3781">
            <v>900000</v>
          </cell>
          <cell r="G3781" t="str">
            <v>Y</v>
          </cell>
          <cell r="H3781" t="str">
            <v>Y</v>
          </cell>
          <cell r="I3781">
            <v>43101</v>
          </cell>
          <cell r="J3781">
            <v>43126</v>
          </cell>
          <cell r="K3781">
            <v>43126</v>
          </cell>
          <cell r="L3781">
            <v>43126</v>
          </cell>
          <cell r="M3781">
            <v>43131</v>
          </cell>
          <cell r="N3781">
            <v>43101</v>
          </cell>
          <cell r="O3781" t="str">
            <v>Y</v>
          </cell>
          <cell r="P3781" t="str">
            <v>Mike Roberts</v>
          </cell>
          <cell r="Q3781" t="str">
            <v>MR102</v>
          </cell>
          <cell r="R3781" t="str">
            <v>Chris Frey</v>
          </cell>
          <cell r="S3781" t="str">
            <v>CF101</v>
          </cell>
          <cell r="T3781" t="str">
            <v>Veterinary Management Group</v>
          </cell>
          <cell r="U3781" t="str">
            <v>VMG101</v>
          </cell>
        </row>
        <row r="3782">
          <cell r="B3782" t="str">
            <v>892999915307</v>
          </cell>
          <cell r="C3782" t="str">
            <v>PGS PRINTING &amp; GRAPHIC SERVICES LLC</v>
          </cell>
          <cell r="D3782" t="str">
            <v>PGS PRINTING</v>
          </cell>
          <cell r="E3782">
            <v>9500</v>
          </cell>
          <cell r="F3782">
            <v>114000</v>
          </cell>
          <cell r="G3782" t="str">
            <v>Y</v>
          </cell>
          <cell r="H3782" t="str">
            <v>Y</v>
          </cell>
          <cell r="I3782">
            <v>43101</v>
          </cell>
          <cell r="J3782">
            <v>43126</v>
          </cell>
          <cell r="K3782">
            <v>43130</v>
          </cell>
          <cell r="L3782">
            <v>43130</v>
          </cell>
          <cell r="M3782">
            <v>43147</v>
          </cell>
          <cell r="N3782">
            <v>43132</v>
          </cell>
          <cell r="O3782" t="str">
            <v>Y</v>
          </cell>
          <cell r="P3782" t="str">
            <v>Alan Goldberg</v>
          </cell>
          <cell r="Q3782" t="str">
            <v>AG101</v>
          </cell>
          <cell r="R3782" t="str">
            <v>Erick Weinstein</v>
          </cell>
          <cell r="S3782" t="str">
            <v>EW101</v>
          </cell>
        </row>
        <row r="3783">
          <cell r="B3783" t="str">
            <v>892999915315</v>
          </cell>
          <cell r="C3783" t="str">
            <v>PARCEL XPRESS GROUP LLC</v>
          </cell>
          <cell r="D3783" t="str">
            <v>UNISHIPPERS</v>
          </cell>
          <cell r="E3783">
            <v>110000</v>
          </cell>
          <cell r="F3783">
            <v>1320000</v>
          </cell>
          <cell r="G3783" t="str">
            <v>Y</v>
          </cell>
          <cell r="H3783" t="str">
            <v>N</v>
          </cell>
          <cell r="I3783">
            <v>43101</v>
          </cell>
          <cell r="J3783">
            <v>43131</v>
          </cell>
          <cell r="K3783" t="str">
            <v>Withdrawn</v>
          </cell>
          <cell r="L3783" t="str">
            <v>Withdrawn</v>
          </cell>
          <cell r="M3783" t="str">
            <v>Withdrawn</v>
          </cell>
          <cell r="N3783" t="str">
            <v>Withdrawn</v>
          </cell>
          <cell r="O3783" t="str">
            <v>Withdrawn</v>
          </cell>
          <cell r="P3783" t="str">
            <v>CardWorks Acquiring</v>
          </cell>
          <cell r="Q3783" t="str">
            <v>CWA101</v>
          </cell>
          <cell r="R3783" t="str">
            <v>Frank Sweeney</v>
          </cell>
          <cell r="S3783" t="str">
            <v>FS101</v>
          </cell>
          <cell r="T3783" t="str">
            <v>Erick Weinstein</v>
          </cell>
          <cell r="U3783" t="str">
            <v>EW101</v>
          </cell>
          <cell r="V3783" t="str">
            <v>Unishippers</v>
          </cell>
          <cell r="W3783" t="str">
            <v>USHIP</v>
          </cell>
        </row>
        <row r="3784">
          <cell r="B3784" t="str">
            <v>892999915323</v>
          </cell>
          <cell r="C3784" t="str">
            <v>FAIRFIELD VETERINARY HOSPITAL</v>
          </cell>
          <cell r="D3784" t="str">
            <v>FAIRFIELD VETERINARY HOSPITAL</v>
          </cell>
          <cell r="E3784">
            <v>130000</v>
          </cell>
          <cell r="F3784">
            <v>1560000</v>
          </cell>
          <cell r="G3784" t="str">
            <v>Y</v>
          </cell>
          <cell r="H3784" t="str">
            <v>Y</v>
          </cell>
          <cell r="I3784">
            <v>43101</v>
          </cell>
          <cell r="J3784">
            <v>43131</v>
          </cell>
          <cell r="K3784">
            <v>43131</v>
          </cell>
          <cell r="L3784">
            <v>43131</v>
          </cell>
          <cell r="M3784">
            <v>43168</v>
          </cell>
          <cell r="N3784">
            <v>43160</v>
          </cell>
          <cell r="O3784" t="str">
            <v>Y</v>
          </cell>
          <cell r="P3784" t="str">
            <v>Mike Roberts</v>
          </cell>
          <cell r="Q3784" t="str">
            <v>MR102</v>
          </cell>
          <cell r="R3784" t="str">
            <v>Chris Frey</v>
          </cell>
          <cell r="S3784" t="str">
            <v>CF101</v>
          </cell>
          <cell r="T3784" t="str">
            <v>Veterinary Management Group</v>
          </cell>
          <cell r="U3784" t="str">
            <v>VMG101</v>
          </cell>
        </row>
        <row r="3785">
          <cell r="B3785" t="str">
            <v>419100044127</v>
          </cell>
          <cell r="C3785" t="str">
            <v>FLUFFY CAT LTD</v>
          </cell>
          <cell r="D3785" t="str">
            <v>FLUFFY CAT LTD</v>
          </cell>
          <cell r="E3785">
            <v>21000</v>
          </cell>
          <cell r="F3785">
            <v>252000</v>
          </cell>
          <cell r="G3785" t="str">
            <v>N</v>
          </cell>
          <cell r="H3785" t="str">
            <v>N</v>
          </cell>
          <cell r="I3785">
            <v>43132</v>
          </cell>
          <cell r="J3785">
            <v>43132</v>
          </cell>
          <cell r="K3785">
            <v>43136</v>
          </cell>
          <cell r="L3785" t="str">
            <v>Withdrawn</v>
          </cell>
          <cell r="M3785" t="str">
            <v>Withdrawn</v>
          </cell>
          <cell r="N3785" t="str">
            <v>Withdrawn</v>
          </cell>
          <cell r="O3785" t="str">
            <v>Withdrawn</v>
          </cell>
          <cell r="P3785" t="str">
            <v>Mobius Payments</v>
          </cell>
          <cell r="Q3785" t="str">
            <v>MOB101</v>
          </cell>
        </row>
        <row r="3786">
          <cell r="B3786" t="str">
            <v>419100044136</v>
          </cell>
          <cell r="C3786" t="str">
            <v>LANVANTE INC</v>
          </cell>
          <cell r="D3786" t="str">
            <v>FNPCFV.COM</v>
          </cell>
          <cell r="E3786">
            <v>25000</v>
          </cell>
          <cell r="F3786">
            <v>300000</v>
          </cell>
          <cell r="G3786" t="str">
            <v>N</v>
          </cell>
          <cell r="H3786" t="str">
            <v>N</v>
          </cell>
          <cell r="I3786">
            <v>43132</v>
          </cell>
          <cell r="J3786">
            <v>43132</v>
          </cell>
          <cell r="K3786">
            <v>43132</v>
          </cell>
          <cell r="L3786">
            <v>43133</v>
          </cell>
          <cell r="M3786">
            <v>43147</v>
          </cell>
          <cell r="N3786">
            <v>43132</v>
          </cell>
          <cell r="O3786" t="str">
            <v>Y</v>
          </cell>
          <cell r="P3786" t="str">
            <v>Mobius Payments</v>
          </cell>
          <cell r="Q3786" t="str">
            <v>MOB101</v>
          </cell>
        </row>
        <row r="3787">
          <cell r="B3787" t="str">
            <v>419100044145</v>
          </cell>
          <cell r="C3787" t="str">
            <v>MARION E LEIB-PEREA</v>
          </cell>
          <cell r="D3787" t="str">
            <v>BLOWN AWAY DRY BAR &amp; SALON</v>
          </cell>
          <cell r="E3787">
            <v>15000</v>
          </cell>
          <cell r="F3787">
            <v>180000</v>
          </cell>
          <cell r="G3787" t="str">
            <v>N</v>
          </cell>
          <cell r="H3787" t="str">
            <v>N</v>
          </cell>
          <cell r="I3787">
            <v>43132</v>
          </cell>
          <cell r="J3787">
            <v>43132</v>
          </cell>
          <cell r="K3787">
            <v>43132</v>
          </cell>
          <cell r="L3787">
            <v>43132</v>
          </cell>
          <cell r="M3787">
            <v>43140</v>
          </cell>
          <cell r="N3787">
            <v>43132</v>
          </cell>
          <cell r="O3787" t="str">
            <v>Y</v>
          </cell>
          <cell r="P3787" t="str">
            <v>Tim Platz</v>
          </cell>
          <cell r="Q3787" t="str">
            <v>TP101</v>
          </cell>
          <cell r="R3787" t="str">
            <v>Andy Arner</v>
          </cell>
          <cell r="S3787" t="str">
            <v>AA102</v>
          </cell>
          <cell r="T3787" t="str">
            <v xml:space="preserve">Bethpage FCU </v>
          </cell>
          <cell r="U3787" t="str">
            <v>BFCU</v>
          </cell>
        </row>
        <row r="3788">
          <cell r="B3788" t="str">
            <v>419100044154</v>
          </cell>
          <cell r="C3788" t="str">
            <v>BRAND METRICKS LLC</v>
          </cell>
          <cell r="D3788" t="str">
            <v>TFHCHLP.COM</v>
          </cell>
          <cell r="E3788">
            <v>25000</v>
          </cell>
          <cell r="F3788">
            <v>300000</v>
          </cell>
          <cell r="G3788" t="str">
            <v>N</v>
          </cell>
          <cell r="H3788" t="str">
            <v>N</v>
          </cell>
          <cell r="I3788">
            <v>43132</v>
          </cell>
          <cell r="J3788">
            <v>43133</v>
          </cell>
          <cell r="K3788">
            <v>43151</v>
          </cell>
          <cell r="L3788">
            <v>43159</v>
          </cell>
          <cell r="M3788">
            <v>43175</v>
          </cell>
          <cell r="N3788">
            <v>43160</v>
          </cell>
          <cell r="O3788" t="str">
            <v>Y</v>
          </cell>
          <cell r="P3788" t="str">
            <v>Mobius Payments</v>
          </cell>
          <cell r="Q3788" t="str">
            <v>MOB101</v>
          </cell>
        </row>
        <row r="3789">
          <cell r="B3789" t="str">
            <v>419100044163</v>
          </cell>
          <cell r="C3789" t="str">
            <v>MADISON MEDIA LLC</v>
          </cell>
          <cell r="D3789" t="str">
            <v>PPAYMT.COM</v>
          </cell>
          <cell r="E3789">
            <v>10000</v>
          </cell>
          <cell r="F3789">
            <v>120000</v>
          </cell>
          <cell r="G3789" t="str">
            <v>N</v>
          </cell>
          <cell r="H3789" t="str">
            <v>N</v>
          </cell>
          <cell r="I3789">
            <v>43132</v>
          </cell>
          <cell r="J3789">
            <v>43133</v>
          </cell>
          <cell r="K3789">
            <v>43153</v>
          </cell>
          <cell r="L3789">
            <v>43160</v>
          </cell>
          <cell r="M3789">
            <v>43175</v>
          </cell>
          <cell r="N3789">
            <v>43160</v>
          </cell>
          <cell r="O3789" t="str">
            <v>Y</v>
          </cell>
          <cell r="P3789" t="str">
            <v>Mobius Payments</v>
          </cell>
          <cell r="Q3789" t="str">
            <v>MOB101</v>
          </cell>
        </row>
        <row r="3790">
          <cell r="B3790" t="str">
            <v>419100044172</v>
          </cell>
          <cell r="C3790" t="str">
            <v>SUMMER STREET ANIMAL CLINIC PC</v>
          </cell>
          <cell r="D3790" t="str">
            <v>SUMMER STREET ANIMAL CLINIC</v>
          </cell>
          <cell r="E3790">
            <v>119600</v>
          </cell>
          <cell r="F3790">
            <v>1435200</v>
          </cell>
          <cell r="G3790" t="str">
            <v>Y</v>
          </cell>
          <cell r="H3790" t="str">
            <v>Y</v>
          </cell>
          <cell r="I3790">
            <v>43132</v>
          </cell>
          <cell r="J3790">
            <v>43133</v>
          </cell>
          <cell r="K3790">
            <v>43133</v>
          </cell>
          <cell r="L3790">
            <v>43133</v>
          </cell>
          <cell r="M3790">
            <v>43147</v>
          </cell>
          <cell r="N3790">
            <v>43132</v>
          </cell>
          <cell r="O3790" t="str">
            <v>Y</v>
          </cell>
          <cell r="P3790" t="str">
            <v>Mike Roberts</v>
          </cell>
          <cell r="Q3790" t="str">
            <v>MR102</v>
          </cell>
          <cell r="R3790" t="str">
            <v>Chris Frey</v>
          </cell>
          <cell r="S3790" t="str">
            <v>CF101</v>
          </cell>
          <cell r="T3790" t="str">
            <v>Veterinary Management Group</v>
          </cell>
          <cell r="U3790" t="str">
            <v>VMG101</v>
          </cell>
        </row>
        <row r="3791">
          <cell r="B3791" t="str">
            <v>419100044181</v>
          </cell>
          <cell r="C3791" t="str">
            <v>TWO LOUIE'S MARKET INC</v>
          </cell>
          <cell r="D3791" t="str">
            <v>TWO LOUIE'S MARKET INC</v>
          </cell>
          <cell r="E3791">
            <v>1125</v>
          </cell>
          <cell r="F3791">
            <v>13500</v>
          </cell>
          <cell r="G3791" t="str">
            <v>N</v>
          </cell>
          <cell r="H3791" t="str">
            <v>N</v>
          </cell>
          <cell r="I3791">
            <v>43132</v>
          </cell>
          <cell r="J3791">
            <v>43132</v>
          </cell>
          <cell r="K3791">
            <v>43133</v>
          </cell>
          <cell r="L3791">
            <v>43133</v>
          </cell>
          <cell r="M3791">
            <v>43159</v>
          </cell>
          <cell r="N3791">
            <v>43132</v>
          </cell>
          <cell r="O3791" t="str">
            <v>Y</v>
          </cell>
          <cell r="P3791" t="str">
            <v>William Johnston</v>
          </cell>
          <cell r="Q3791" t="str">
            <v>BJ101</v>
          </cell>
          <cell r="R3791" t="str">
            <v>Andy Arner</v>
          </cell>
          <cell r="S3791" t="str">
            <v>AA102</v>
          </cell>
        </row>
        <row r="3792">
          <cell r="B3792" t="str">
            <v>419100044190</v>
          </cell>
          <cell r="C3792" t="str">
            <v>TYRUS GROUP LLC</v>
          </cell>
          <cell r="D3792" t="str">
            <v>TRYRUS BASEBALL PRODUCTS</v>
          </cell>
          <cell r="E3792">
            <v>6250</v>
          </cell>
          <cell r="F3792">
            <v>75000</v>
          </cell>
          <cell r="G3792" t="str">
            <v>Y</v>
          </cell>
          <cell r="H3792" t="str">
            <v>N</v>
          </cell>
          <cell r="I3792">
            <v>43132</v>
          </cell>
          <cell r="J3792">
            <v>43133</v>
          </cell>
          <cell r="K3792">
            <v>43133</v>
          </cell>
          <cell r="L3792">
            <v>43133</v>
          </cell>
          <cell r="M3792">
            <v>43147</v>
          </cell>
          <cell r="N3792">
            <v>43132</v>
          </cell>
          <cell r="O3792" t="str">
            <v>Y</v>
          </cell>
          <cell r="P3792" t="str">
            <v>Tim Platz</v>
          </cell>
          <cell r="Q3792" t="str">
            <v>TP101</v>
          </cell>
          <cell r="R3792" t="str">
            <v>Andy Arner</v>
          </cell>
          <cell r="S3792" t="str">
            <v>AA102</v>
          </cell>
        </row>
        <row r="3793">
          <cell r="B3793" t="str">
            <v>419100044207</v>
          </cell>
          <cell r="C3793" t="str">
            <v>FLORIDA ELKS YOUTH CAMP INC</v>
          </cell>
          <cell r="D3793" t="str">
            <v>FLORIDA ELKS YOUTH CAMP INC</v>
          </cell>
          <cell r="E3793">
            <v>21000</v>
          </cell>
          <cell r="F3793">
            <v>252000</v>
          </cell>
          <cell r="G3793" t="str">
            <v>Y</v>
          </cell>
          <cell r="H3793" t="str">
            <v>Y</v>
          </cell>
          <cell r="I3793">
            <v>43132</v>
          </cell>
          <cell r="J3793">
            <v>43133</v>
          </cell>
          <cell r="K3793">
            <v>43136</v>
          </cell>
          <cell r="L3793">
            <v>43136</v>
          </cell>
          <cell r="M3793">
            <v>43140</v>
          </cell>
          <cell r="N3793">
            <v>43132</v>
          </cell>
          <cell r="O3793" t="str">
            <v>Y</v>
          </cell>
          <cell r="P3793" t="str">
            <v xml:space="preserve">KBH Enterprises </v>
          </cell>
          <cell r="Q3793" t="str">
            <v>KH101</v>
          </cell>
          <cell r="R3793" t="str">
            <v>Erick Weinstein</v>
          </cell>
          <cell r="S3793" t="str">
            <v>EW101</v>
          </cell>
          <cell r="T3793" t="str">
            <v>CampMinder</v>
          </cell>
          <cell r="U3793" t="str">
            <v>CM103</v>
          </cell>
        </row>
        <row r="3794">
          <cell r="B3794" t="str">
            <v>419100044216</v>
          </cell>
          <cell r="C3794" t="str">
            <v>KIDS ON BIKES INC</v>
          </cell>
          <cell r="D3794" t="str">
            <v>KIDS ON BIKES INC</v>
          </cell>
          <cell r="E3794">
            <v>18750</v>
          </cell>
          <cell r="F3794">
            <v>225000</v>
          </cell>
          <cell r="G3794" t="str">
            <v>Y</v>
          </cell>
          <cell r="H3794" t="str">
            <v>N</v>
          </cell>
          <cell r="I3794">
            <v>43132</v>
          </cell>
          <cell r="J3794">
            <v>43133</v>
          </cell>
          <cell r="K3794">
            <v>43136</v>
          </cell>
          <cell r="L3794">
            <v>43136</v>
          </cell>
          <cell r="M3794">
            <v>43147</v>
          </cell>
          <cell r="N3794">
            <v>43132</v>
          </cell>
          <cell r="O3794" t="str">
            <v>Y</v>
          </cell>
          <cell r="P3794" t="str">
            <v xml:space="preserve">KBH Enterprises </v>
          </cell>
          <cell r="Q3794" t="str">
            <v>KH101</v>
          </cell>
          <cell r="R3794" t="str">
            <v>Erick Weinstein</v>
          </cell>
          <cell r="S3794" t="str">
            <v>EW101</v>
          </cell>
          <cell r="T3794" t="str">
            <v>CampMinder</v>
          </cell>
          <cell r="U3794" t="str">
            <v>CM103</v>
          </cell>
        </row>
        <row r="3795">
          <cell r="B3795" t="str">
            <v>419100044225</v>
          </cell>
          <cell r="C3795" t="str">
            <v>VERRAZANO MOVING &amp; STORAGE INC</v>
          </cell>
          <cell r="D3795" t="str">
            <v>VERRAZANO MOVING &amp; STORAGE INC</v>
          </cell>
          <cell r="E3795">
            <v>1700</v>
          </cell>
          <cell r="F3795">
            <v>20400</v>
          </cell>
          <cell r="G3795" t="str">
            <v>N</v>
          </cell>
          <cell r="H3795" t="str">
            <v>N</v>
          </cell>
          <cell r="I3795">
            <v>43132</v>
          </cell>
          <cell r="J3795">
            <v>43133</v>
          </cell>
          <cell r="K3795">
            <v>43137</v>
          </cell>
          <cell r="L3795">
            <v>43137</v>
          </cell>
          <cell r="M3795">
            <v>43154</v>
          </cell>
          <cell r="N3795">
            <v>43132</v>
          </cell>
          <cell r="O3795" t="str">
            <v>Y</v>
          </cell>
          <cell r="P3795" t="str">
            <v>Brian Hanson</v>
          </cell>
          <cell r="Q3795" t="str">
            <v>BH101</v>
          </cell>
          <cell r="R3795" t="str">
            <v>Andy Arner</v>
          </cell>
          <cell r="S3795" t="str">
            <v>AA102</v>
          </cell>
        </row>
        <row r="3796">
          <cell r="B3796" t="str">
            <v>419100044234</v>
          </cell>
          <cell r="C3796" t="str">
            <v>PLAYBOY.COM INC</v>
          </cell>
          <cell r="D3796" t="str">
            <v>PBCOMSUPPORT1.COM</v>
          </cell>
          <cell r="E3796">
            <v>500000</v>
          </cell>
          <cell r="F3796">
            <v>6000000</v>
          </cell>
          <cell r="G3796" t="str">
            <v>Y</v>
          </cell>
          <cell r="H3796" t="str">
            <v>N</v>
          </cell>
          <cell r="I3796">
            <v>43132</v>
          </cell>
          <cell r="J3796">
            <v>43136</v>
          </cell>
          <cell r="K3796" t="str">
            <v>Withdrawn</v>
          </cell>
          <cell r="L3796" t="str">
            <v>Withdrawn</v>
          </cell>
          <cell r="M3796" t="str">
            <v>Withdrawn</v>
          </cell>
          <cell r="N3796" t="str">
            <v>Withdrawn</v>
          </cell>
          <cell r="O3796" t="str">
            <v>Withdrawn</v>
          </cell>
          <cell r="P3796" t="str">
            <v>Mobius Payments</v>
          </cell>
          <cell r="Q3796" t="str">
            <v>MOB101</v>
          </cell>
        </row>
        <row r="3797">
          <cell r="B3797" t="str">
            <v>419100044243</v>
          </cell>
          <cell r="C3797" t="str">
            <v>SPACE CONCEPTS INC</v>
          </cell>
          <cell r="D3797" t="str">
            <v>SPACE CONCEPTS INC</v>
          </cell>
          <cell r="E3797">
            <v>7100</v>
          </cell>
          <cell r="F3797">
            <v>85200</v>
          </cell>
          <cell r="G3797" t="str">
            <v>Y</v>
          </cell>
          <cell r="H3797" t="str">
            <v>Y</v>
          </cell>
          <cell r="I3797">
            <v>43132</v>
          </cell>
          <cell r="J3797">
            <v>43136</v>
          </cell>
          <cell r="K3797">
            <v>43137</v>
          </cell>
          <cell r="L3797">
            <v>43137</v>
          </cell>
          <cell r="M3797">
            <v>43217</v>
          </cell>
          <cell r="N3797">
            <v>43191</v>
          </cell>
          <cell r="O3797" t="str">
            <v>Y</v>
          </cell>
          <cell r="P3797" t="str">
            <v xml:space="preserve">KBH Enterprises </v>
          </cell>
          <cell r="Q3797" t="str">
            <v>KH101</v>
          </cell>
          <cell r="R3797" t="str">
            <v>Erick Weinstein</v>
          </cell>
          <cell r="S3797" t="str">
            <v>EW101</v>
          </cell>
        </row>
        <row r="3798">
          <cell r="B3798" t="str">
            <v>419100044252</v>
          </cell>
          <cell r="C3798" t="str">
            <v>SC PROCESSING LLC</v>
          </cell>
          <cell r="D3798" t="str">
            <v>SCPSPRT.COM</v>
          </cell>
          <cell r="E3798">
            <v>20000</v>
          </cell>
          <cell r="F3798">
            <v>240000</v>
          </cell>
          <cell r="G3798" t="str">
            <v>N</v>
          </cell>
          <cell r="H3798" t="str">
            <v>N</v>
          </cell>
          <cell r="I3798">
            <v>43132</v>
          </cell>
          <cell r="J3798">
            <v>43137</v>
          </cell>
          <cell r="K3798">
            <v>43165</v>
          </cell>
          <cell r="L3798">
            <v>43172</v>
          </cell>
          <cell r="M3798">
            <v>43189</v>
          </cell>
          <cell r="N3798">
            <v>43160</v>
          </cell>
          <cell r="O3798" t="str">
            <v>Y</v>
          </cell>
          <cell r="P3798" t="str">
            <v>Mobius Payments</v>
          </cell>
          <cell r="Q3798" t="str">
            <v>MOB101</v>
          </cell>
        </row>
        <row r="3799">
          <cell r="B3799" t="str">
            <v>419100044261</v>
          </cell>
          <cell r="C3799" t="str">
            <v>VETEVOLVE VA LLC</v>
          </cell>
          <cell r="D3799" t="str">
            <v>GAYTON ANIMAL HOSPITAL</v>
          </cell>
          <cell r="E3799">
            <v>100000</v>
          </cell>
          <cell r="F3799">
            <v>1200000</v>
          </cell>
          <cell r="G3799" t="str">
            <v>Y</v>
          </cell>
          <cell r="H3799" t="str">
            <v>N</v>
          </cell>
          <cell r="I3799">
            <v>43132</v>
          </cell>
          <cell r="J3799">
            <v>43137</v>
          </cell>
          <cell r="K3799">
            <v>43137</v>
          </cell>
          <cell r="L3799">
            <v>43137</v>
          </cell>
          <cell r="M3799">
            <v>43147</v>
          </cell>
          <cell r="N3799">
            <v>43132</v>
          </cell>
          <cell r="O3799" t="str">
            <v>Y</v>
          </cell>
          <cell r="P3799" t="str">
            <v>Mike Roberts</v>
          </cell>
          <cell r="Q3799" t="str">
            <v>MR102</v>
          </cell>
          <cell r="R3799" t="str">
            <v>Chris Frey</v>
          </cell>
          <cell r="S3799" t="str">
            <v>CF101</v>
          </cell>
        </row>
        <row r="3800">
          <cell r="B3800" t="str">
            <v>419100044270</v>
          </cell>
          <cell r="C3800" t="str">
            <v>MAIMONIDES-SHALOM ACADEMY INC</v>
          </cell>
          <cell r="D3800" t="str">
            <v>BRAUSER MAIMONIDES ACADEMY</v>
          </cell>
          <cell r="E3800">
            <v>8300</v>
          </cell>
          <cell r="F3800">
            <v>99600</v>
          </cell>
          <cell r="G3800" t="str">
            <v>N</v>
          </cell>
          <cell r="H3800" t="str">
            <v>N</v>
          </cell>
          <cell r="I3800">
            <v>43132</v>
          </cell>
          <cell r="J3800">
            <v>43137</v>
          </cell>
          <cell r="K3800">
            <v>43139</v>
          </cell>
          <cell r="L3800">
            <v>43140</v>
          </cell>
          <cell r="M3800">
            <v>43154</v>
          </cell>
          <cell r="N3800">
            <v>43132</v>
          </cell>
          <cell r="O3800" t="str">
            <v>Y</v>
          </cell>
          <cell r="P3800" t="str">
            <v xml:space="preserve">KBH Enterprises </v>
          </cell>
          <cell r="Q3800" t="str">
            <v>KH101</v>
          </cell>
          <cell r="R3800" t="str">
            <v>Erick Weinstein</v>
          </cell>
          <cell r="S3800" t="str">
            <v>EW101</v>
          </cell>
          <cell r="T3800" t="str">
            <v>CampMinder</v>
          </cell>
          <cell r="U3800" t="str">
            <v>CM103</v>
          </cell>
        </row>
        <row r="3801">
          <cell r="B3801" t="str">
            <v>419100044289</v>
          </cell>
          <cell r="C3801" t="str">
            <v>COMMUNITY CHIROPRACTIC PC</v>
          </cell>
          <cell r="D3801" t="str">
            <v>COMMUNITY CHIROPRACTIC PC</v>
          </cell>
          <cell r="E3801">
            <v>1250</v>
          </cell>
          <cell r="F3801">
            <v>15000</v>
          </cell>
          <cell r="G3801" t="str">
            <v>N</v>
          </cell>
          <cell r="H3801" t="str">
            <v>N</v>
          </cell>
          <cell r="I3801">
            <v>43132</v>
          </cell>
          <cell r="J3801">
            <v>43139</v>
          </cell>
          <cell r="K3801">
            <v>43140</v>
          </cell>
          <cell r="L3801">
            <v>43140</v>
          </cell>
          <cell r="M3801">
            <v>43147</v>
          </cell>
          <cell r="N3801">
            <v>43132</v>
          </cell>
          <cell r="O3801" t="str">
            <v>Y</v>
          </cell>
          <cell r="P3801" t="str">
            <v>American Express</v>
          </cell>
          <cell r="Q3801" t="str">
            <v>AMEX</v>
          </cell>
          <cell r="R3801" t="str">
            <v>Andy Arner</v>
          </cell>
          <cell r="S3801" t="str">
            <v>AA102</v>
          </cell>
          <cell r="T3801" t="str">
            <v>Brian Hanson</v>
          </cell>
          <cell r="U3801" t="str">
            <v>BH101</v>
          </cell>
        </row>
        <row r="3802">
          <cell r="B3802" t="str">
            <v>419100044298</v>
          </cell>
          <cell r="C3802" t="str">
            <v>GEORGE M REIKER</v>
          </cell>
          <cell r="D3802" t="str">
            <v>GEORGES B STREET SUBS</v>
          </cell>
          <cell r="E3802">
            <v>833</v>
          </cell>
          <cell r="F3802">
            <v>9996</v>
          </cell>
          <cell r="G3802" t="str">
            <v>Y</v>
          </cell>
          <cell r="H3802" t="str">
            <v>N</v>
          </cell>
          <cell r="I3802">
            <v>43132</v>
          </cell>
          <cell r="J3802">
            <v>43137</v>
          </cell>
          <cell r="K3802">
            <v>43140</v>
          </cell>
          <cell r="L3802">
            <v>43140</v>
          </cell>
          <cell r="M3802">
            <v>43147</v>
          </cell>
          <cell r="N3802">
            <v>43132</v>
          </cell>
          <cell r="O3802" t="str">
            <v>Y</v>
          </cell>
          <cell r="P3802" t="str">
            <v>American Express</v>
          </cell>
          <cell r="Q3802" t="str">
            <v>AMEX</v>
          </cell>
          <cell r="R3802" t="str">
            <v>Andy Arner</v>
          </cell>
          <cell r="S3802" t="str">
            <v>AA102</v>
          </cell>
          <cell r="T3802" t="str">
            <v>William Johnston</v>
          </cell>
          <cell r="U3802" t="str">
            <v>BJ101</v>
          </cell>
        </row>
        <row r="3803">
          <cell r="B3803" t="str">
            <v>419100044305</v>
          </cell>
          <cell r="C3803" t="str">
            <v>SERVE CAMP INC</v>
          </cell>
          <cell r="D3803" t="str">
            <v>SERVE CAMP INC</v>
          </cell>
          <cell r="E3803">
            <v>16600</v>
          </cell>
          <cell r="F3803">
            <v>199200</v>
          </cell>
          <cell r="G3803" t="str">
            <v>N</v>
          </cell>
          <cell r="H3803" t="str">
            <v>N</v>
          </cell>
          <cell r="I3803">
            <v>43132</v>
          </cell>
          <cell r="J3803">
            <v>43137</v>
          </cell>
          <cell r="K3803">
            <v>43144</v>
          </cell>
          <cell r="L3803">
            <v>43144</v>
          </cell>
          <cell r="M3803">
            <v>43154</v>
          </cell>
          <cell r="N3803">
            <v>43132</v>
          </cell>
          <cell r="O3803" t="str">
            <v>Y</v>
          </cell>
          <cell r="P3803" t="str">
            <v xml:space="preserve">KBH Enterprises </v>
          </cell>
          <cell r="Q3803" t="str">
            <v>KH101</v>
          </cell>
          <cell r="R3803" t="str">
            <v>Erick Weinstein</v>
          </cell>
          <cell r="S3803" t="str">
            <v>EW101</v>
          </cell>
          <cell r="T3803" t="str">
            <v>CampMinder</v>
          </cell>
          <cell r="U3803" t="str">
            <v>CM103</v>
          </cell>
        </row>
        <row r="3804">
          <cell r="B3804" t="str">
            <v>419100044314</v>
          </cell>
          <cell r="C3804" t="str">
            <v>UK SAILMAKERS METRO NY INC</v>
          </cell>
          <cell r="D3804" t="str">
            <v>METRO NY SAILMAKERS</v>
          </cell>
          <cell r="E3804">
            <v>41600</v>
          </cell>
          <cell r="F3804">
            <v>499200</v>
          </cell>
          <cell r="G3804" t="str">
            <v>Y</v>
          </cell>
          <cell r="H3804" t="str">
            <v>N</v>
          </cell>
          <cell r="I3804">
            <v>43132</v>
          </cell>
          <cell r="J3804">
            <v>43137</v>
          </cell>
          <cell r="K3804">
            <v>43138</v>
          </cell>
          <cell r="L3804">
            <v>43139</v>
          </cell>
          <cell r="M3804">
            <v>43182</v>
          </cell>
          <cell r="N3804">
            <v>43160</v>
          </cell>
          <cell r="O3804" t="str">
            <v>Y</v>
          </cell>
          <cell r="P3804" t="str">
            <v>CardWorks Acquiring</v>
          </cell>
          <cell r="Q3804" t="str">
            <v>CWA101</v>
          </cell>
          <cell r="R3804" t="str">
            <v>Erick Weinstein</v>
          </cell>
          <cell r="S3804" t="str">
            <v>EW101</v>
          </cell>
        </row>
        <row r="3805">
          <cell r="B3805" t="str">
            <v>419100044323</v>
          </cell>
          <cell r="C3805" t="str">
            <v>THE TRAFFIC SOURCE LLC</v>
          </cell>
          <cell r="D3805" t="str">
            <v>THE TRAFFIC SOURCE LLC</v>
          </cell>
          <cell r="E3805">
            <v>50000</v>
          </cell>
          <cell r="F3805">
            <v>600000</v>
          </cell>
          <cell r="G3805" t="str">
            <v>Y</v>
          </cell>
          <cell r="H3805" t="str">
            <v>N</v>
          </cell>
          <cell r="I3805">
            <v>43132</v>
          </cell>
          <cell r="J3805">
            <v>43137</v>
          </cell>
          <cell r="K3805">
            <v>43152</v>
          </cell>
          <cell r="L3805" t="str">
            <v>Withdrawn</v>
          </cell>
          <cell r="M3805" t="str">
            <v>Withdrawn</v>
          </cell>
          <cell r="N3805" t="str">
            <v>Withdrawn</v>
          </cell>
          <cell r="O3805" t="str">
            <v>Withdrawn</v>
          </cell>
          <cell r="P3805" t="str">
            <v>National Processing LLC</v>
          </cell>
          <cell r="Q3805" t="str">
            <v>NP101</v>
          </cell>
          <cell r="R3805" t="str">
            <v>Erick Weinstein</v>
          </cell>
          <cell r="S3805" t="str">
            <v>EW101</v>
          </cell>
        </row>
        <row r="3806">
          <cell r="B3806" t="str">
            <v>419100044332</v>
          </cell>
          <cell r="C3806" t="str">
            <v>PENN CAMPS INC</v>
          </cell>
          <cell r="D3806" t="str">
            <v>INDIAN HEAD CAMP</v>
          </cell>
          <cell r="E3806">
            <v>500000</v>
          </cell>
          <cell r="F3806">
            <v>6000000</v>
          </cell>
          <cell r="G3806" t="str">
            <v>Y</v>
          </cell>
          <cell r="H3806" t="str">
            <v>Y</v>
          </cell>
          <cell r="I3806">
            <v>43132</v>
          </cell>
          <cell r="J3806">
            <v>43137</v>
          </cell>
          <cell r="K3806">
            <v>43153</v>
          </cell>
          <cell r="L3806">
            <v>43157</v>
          </cell>
          <cell r="M3806">
            <v>43259</v>
          </cell>
          <cell r="N3806">
            <v>43252</v>
          </cell>
          <cell r="O3806" t="str">
            <v>Y</v>
          </cell>
          <cell r="P3806" t="str">
            <v xml:space="preserve">KBH Enterprises </v>
          </cell>
          <cell r="Q3806" t="str">
            <v>KH101</v>
          </cell>
          <cell r="R3806" t="str">
            <v>Erick Weinstein</v>
          </cell>
          <cell r="S3806" t="str">
            <v>EW101</v>
          </cell>
          <cell r="T3806" t="str">
            <v>CampMinder</v>
          </cell>
          <cell r="U3806" t="str">
            <v>CM103</v>
          </cell>
        </row>
        <row r="3807">
          <cell r="B3807" t="str">
            <v>419100044341</v>
          </cell>
          <cell r="C3807" t="str">
            <v>SUBTLE TURBINE INC</v>
          </cell>
          <cell r="D3807" t="str">
            <v>KAURKE.COM</v>
          </cell>
          <cell r="E3807">
            <v>20000</v>
          </cell>
          <cell r="F3807">
            <v>240000</v>
          </cell>
          <cell r="G3807" t="str">
            <v>N</v>
          </cell>
          <cell r="H3807" t="str">
            <v>N</v>
          </cell>
          <cell r="I3807">
            <v>43132</v>
          </cell>
          <cell r="J3807">
            <v>43137</v>
          </cell>
          <cell r="K3807">
            <v>43138</v>
          </cell>
          <cell r="L3807">
            <v>43144</v>
          </cell>
          <cell r="M3807">
            <v>43147</v>
          </cell>
          <cell r="N3807">
            <v>43132</v>
          </cell>
          <cell r="O3807" t="str">
            <v>Y</v>
          </cell>
          <cell r="P3807" t="str">
            <v>Mobius Payments</v>
          </cell>
          <cell r="Q3807" t="str">
            <v>MOB101</v>
          </cell>
        </row>
        <row r="3808">
          <cell r="B3808" t="str">
            <v>419100044350</v>
          </cell>
          <cell r="C3808" t="str">
            <v>SEMAPHORE EQUATION INC</v>
          </cell>
          <cell r="D3808" t="str">
            <v>RAVEN3S.COM</v>
          </cell>
          <cell r="E3808">
            <v>20000</v>
          </cell>
          <cell r="F3808">
            <v>240000</v>
          </cell>
          <cell r="G3808" t="str">
            <v>N</v>
          </cell>
          <cell r="H3808" t="str">
            <v>N</v>
          </cell>
          <cell r="I3808">
            <v>43132</v>
          </cell>
          <cell r="J3808">
            <v>43137</v>
          </cell>
          <cell r="K3808">
            <v>43138</v>
          </cell>
          <cell r="L3808">
            <v>43144</v>
          </cell>
          <cell r="M3808">
            <v>43147</v>
          </cell>
          <cell r="N3808">
            <v>43132</v>
          </cell>
          <cell r="O3808" t="str">
            <v>Y</v>
          </cell>
          <cell r="P3808" t="str">
            <v>Mobius Payments</v>
          </cell>
          <cell r="Q3808" t="str">
            <v>MOB101</v>
          </cell>
        </row>
        <row r="3809">
          <cell r="B3809" t="str">
            <v>419100044369</v>
          </cell>
          <cell r="C3809" t="str">
            <v>PMFRUSSO CONNECTIONS INC</v>
          </cell>
          <cell r="D3809" t="str">
            <v>SYLVAN LEARNING CENTER</v>
          </cell>
          <cell r="E3809">
            <v>16000</v>
          </cell>
          <cell r="F3809">
            <v>192000</v>
          </cell>
          <cell r="G3809" t="str">
            <v>Y</v>
          </cell>
          <cell r="H3809" t="str">
            <v>N</v>
          </cell>
          <cell r="I3809">
            <v>43132</v>
          </cell>
          <cell r="J3809">
            <v>43138</v>
          </cell>
          <cell r="K3809">
            <v>43138</v>
          </cell>
          <cell r="L3809">
            <v>43138</v>
          </cell>
          <cell r="M3809">
            <v>43147</v>
          </cell>
          <cell r="N3809">
            <v>43132</v>
          </cell>
          <cell r="O3809" t="str">
            <v>Y</v>
          </cell>
          <cell r="P3809" t="str">
            <v>Fairway Management Group</v>
          </cell>
          <cell r="Q3809" t="str">
            <v>FMG101</v>
          </cell>
          <cell r="R3809" t="str">
            <v>Frank Sweeney</v>
          </cell>
          <cell r="S3809" t="str">
            <v>FS101</v>
          </cell>
        </row>
        <row r="3810">
          <cell r="B3810" t="str">
            <v>419100044378</v>
          </cell>
          <cell r="C3810" t="str">
            <v>DV MARKETING INC</v>
          </cell>
          <cell r="D3810" t="str">
            <v>DVICAMCS.COM</v>
          </cell>
          <cell r="E3810">
            <v>50000</v>
          </cell>
          <cell r="F3810">
            <v>600000</v>
          </cell>
          <cell r="G3810" t="str">
            <v>N</v>
          </cell>
          <cell r="H3810" t="str">
            <v>N</v>
          </cell>
          <cell r="I3810">
            <v>43132</v>
          </cell>
          <cell r="J3810">
            <v>43140</v>
          </cell>
          <cell r="K3810">
            <v>43144</v>
          </cell>
          <cell r="L3810">
            <v>43147</v>
          </cell>
          <cell r="M3810" t="str">
            <v>Approved/Closed</v>
          </cell>
          <cell r="N3810" t="str">
            <v>Approved/Closed</v>
          </cell>
          <cell r="O3810" t="str">
            <v>Y</v>
          </cell>
          <cell r="P3810" t="str">
            <v>Joel Paulin</v>
          </cell>
          <cell r="Q3810" t="str">
            <v>JP101</v>
          </cell>
        </row>
        <row r="3811">
          <cell r="B3811" t="str">
            <v>419100044387</v>
          </cell>
          <cell r="C3811" t="str">
            <v>SWINGTREE DIGITAL LLC</v>
          </cell>
          <cell r="D3811" t="str">
            <v>GUARDCAFE.COM</v>
          </cell>
          <cell r="E3811">
            <v>33000</v>
          </cell>
          <cell r="F3811">
            <v>396000</v>
          </cell>
          <cell r="G3811" t="str">
            <v>N</v>
          </cell>
          <cell r="H3811" t="str">
            <v>N</v>
          </cell>
          <cell r="I3811">
            <v>43132</v>
          </cell>
          <cell r="J3811">
            <v>43140</v>
          </cell>
          <cell r="K3811">
            <v>43143</v>
          </cell>
          <cell r="L3811">
            <v>43146</v>
          </cell>
          <cell r="M3811">
            <v>43159</v>
          </cell>
          <cell r="N3811">
            <v>43132</v>
          </cell>
          <cell r="O3811" t="str">
            <v>Y</v>
          </cell>
          <cell r="P3811" t="str">
            <v>Joel Paulin</v>
          </cell>
          <cell r="Q3811" t="str">
            <v>JP101</v>
          </cell>
        </row>
        <row r="3812">
          <cell r="B3812" t="str">
            <v>419100044396</v>
          </cell>
          <cell r="C3812" t="str">
            <v>HOTEL 242 LP</v>
          </cell>
          <cell r="D3812" t="str">
            <v>HOTEL STRATFORD SF</v>
          </cell>
          <cell r="E3812">
            <v>80000</v>
          </cell>
          <cell r="F3812">
            <v>960000</v>
          </cell>
          <cell r="G3812" t="str">
            <v>Y</v>
          </cell>
          <cell r="H3812" t="str">
            <v>N</v>
          </cell>
          <cell r="I3812">
            <v>43132</v>
          </cell>
          <cell r="J3812">
            <v>43143</v>
          </cell>
          <cell r="K3812">
            <v>43143</v>
          </cell>
          <cell r="L3812">
            <v>43143</v>
          </cell>
          <cell r="M3812">
            <v>43159</v>
          </cell>
          <cell r="N3812">
            <v>43132</v>
          </cell>
          <cell r="O3812" t="str">
            <v>Y</v>
          </cell>
          <cell r="P3812" t="str">
            <v>CardWorks Acquiring</v>
          </cell>
          <cell r="Q3812" t="str">
            <v>CWA101</v>
          </cell>
        </row>
        <row r="3813">
          <cell r="B3813" t="str">
            <v>419100044403</v>
          </cell>
          <cell r="C3813" t="str">
            <v>DRAGON MEDIA CORPORATION</v>
          </cell>
          <cell r="D3813" t="str">
            <v>PRO TUTU STUDIO</v>
          </cell>
          <cell r="E3813">
            <v>18000</v>
          </cell>
          <cell r="F3813">
            <v>216000</v>
          </cell>
          <cell r="G3813" t="str">
            <v>Y</v>
          </cell>
          <cell r="H3813" t="str">
            <v>N</v>
          </cell>
          <cell r="I3813">
            <v>43132</v>
          </cell>
          <cell r="J3813">
            <v>43144</v>
          </cell>
          <cell r="K3813">
            <v>43145</v>
          </cell>
          <cell r="L3813">
            <v>43145</v>
          </cell>
          <cell r="M3813">
            <v>43154</v>
          </cell>
          <cell r="N3813">
            <v>43132</v>
          </cell>
          <cell r="O3813" t="str">
            <v>Y</v>
          </cell>
          <cell r="P3813" t="str">
            <v>CardWorks Acquiring</v>
          </cell>
          <cell r="Q3813" t="str">
            <v>CWA101</v>
          </cell>
        </row>
        <row r="3814">
          <cell r="B3814" t="str">
            <v>419100044412</v>
          </cell>
          <cell r="C3814" t="str">
            <v>JFF PUBLICATIONS LLC</v>
          </cell>
          <cell r="D3814" t="str">
            <v>I READ ADULT</v>
          </cell>
          <cell r="E3814">
            <v>20000</v>
          </cell>
          <cell r="F3814">
            <v>240000</v>
          </cell>
          <cell r="G3814" t="str">
            <v>Y</v>
          </cell>
          <cell r="H3814" t="str">
            <v>N</v>
          </cell>
          <cell r="I3814">
            <v>43132</v>
          </cell>
          <cell r="J3814">
            <v>43143</v>
          </cell>
          <cell r="K3814">
            <v>43144</v>
          </cell>
          <cell r="L3814">
            <v>43147</v>
          </cell>
          <cell r="M3814">
            <v>43154</v>
          </cell>
          <cell r="N3814">
            <v>43132</v>
          </cell>
          <cell r="O3814" t="str">
            <v>Y</v>
          </cell>
          <cell r="P3814" t="str">
            <v>Mobius Payments</v>
          </cell>
          <cell r="Q3814" t="str">
            <v>MOB101</v>
          </cell>
        </row>
        <row r="3815">
          <cell r="B3815" t="str">
            <v>419100044421</v>
          </cell>
          <cell r="C3815" t="str">
            <v>CEVANTE INC</v>
          </cell>
          <cell r="D3815" t="str">
            <v>WNBHYU.COM</v>
          </cell>
          <cell r="E3815">
            <v>20000</v>
          </cell>
          <cell r="F3815">
            <v>240000</v>
          </cell>
          <cell r="G3815" t="str">
            <v>N</v>
          </cell>
          <cell r="H3815" t="str">
            <v>N</v>
          </cell>
          <cell r="I3815">
            <v>43132</v>
          </cell>
          <cell r="J3815">
            <v>43143</v>
          </cell>
          <cell r="K3815">
            <v>43144</v>
          </cell>
          <cell r="L3815">
            <v>43151</v>
          </cell>
          <cell r="M3815">
            <v>43168</v>
          </cell>
          <cell r="N3815">
            <v>43160</v>
          </cell>
          <cell r="O3815" t="str">
            <v>Y</v>
          </cell>
          <cell r="P3815" t="str">
            <v>Mobius Payments</v>
          </cell>
          <cell r="Q3815" t="str">
            <v>MOB101</v>
          </cell>
        </row>
        <row r="3816">
          <cell r="B3816" t="str">
            <v>419100044430</v>
          </cell>
          <cell r="C3816" t="str">
            <v>SOUTH BAY COLLISION INC</v>
          </cell>
          <cell r="D3816" t="str">
            <v>SOUTH BAY COLLISION INC</v>
          </cell>
          <cell r="E3816">
            <v>8500</v>
          </cell>
          <cell r="F3816">
            <v>102000</v>
          </cell>
          <cell r="G3816" t="str">
            <v>Y</v>
          </cell>
          <cell r="H3816" t="str">
            <v>Y</v>
          </cell>
          <cell r="I3816">
            <v>43132</v>
          </cell>
          <cell r="J3816">
            <v>43143</v>
          </cell>
          <cell r="K3816">
            <v>43144</v>
          </cell>
          <cell r="L3816">
            <v>43144</v>
          </cell>
          <cell r="M3816">
            <v>43182</v>
          </cell>
          <cell r="N3816">
            <v>43160</v>
          </cell>
          <cell r="O3816" t="str">
            <v>Y</v>
          </cell>
          <cell r="P3816" t="str">
            <v>Tim Platz</v>
          </cell>
          <cell r="Q3816" t="str">
            <v>TP101</v>
          </cell>
          <cell r="R3816" t="str">
            <v>Andy Arner</v>
          </cell>
          <cell r="S3816" t="str">
            <v>AA102</v>
          </cell>
          <cell r="T3816" t="str">
            <v xml:space="preserve">Bethpage FCU </v>
          </cell>
          <cell r="U3816" t="str">
            <v>BFCU</v>
          </cell>
        </row>
        <row r="3817">
          <cell r="B3817" t="str">
            <v>419100044449</v>
          </cell>
          <cell r="C3817" t="str">
            <v>COMPREHENSIVE FOOT AND ANKLE CENTER PA</v>
          </cell>
          <cell r="D3817" t="str">
            <v>COMPREHENSIVE FOOT AND ANKLE CENTER PA</v>
          </cell>
          <cell r="E3817">
            <v>15800</v>
          </cell>
          <cell r="F3817">
            <v>189600</v>
          </cell>
          <cell r="G3817" t="str">
            <v>Y</v>
          </cell>
          <cell r="H3817" t="str">
            <v>Y</v>
          </cell>
          <cell r="I3817">
            <v>43132</v>
          </cell>
          <cell r="J3817">
            <v>43145</v>
          </cell>
          <cell r="K3817">
            <v>43146</v>
          </cell>
          <cell r="L3817">
            <v>43146</v>
          </cell>
          <cell r="M3817">
            <v>43175</v>
          </cell>
          <cell r="N3817">
            <v>43160</v>
          </cell>
          <cell r="O3817" t="str">
            <v>Y</v>
          </cell>
          <cell r="P3817" t="str">
            <v>Marilyn Price</v>
          </cell>
          <cell r="Q3817" t="str">
            <v>MP101</v>
          </cell>
          <cell r="R3817" t="str">
            <v>Andy Arner</v>
          </cell>
          <cell r="S3817" t="str">
            <v>AA102</v>
          </cell>
        </row>
        <row r="3818">
          <cell r="B3818" t="str">
            <v>419100044458</v>
          </cell>
          <cell r="C3818" t="str">
            <v>STG BUSINESS DEVELOPMENT CORP</v>
          </cell>
          <cell r="D3818" t="str">
            <v>STG BUSINESS DEVELOPMENT CORP</v>
          </cell>
          <cell r="E3818">
            <v>10000</v>
          </cell>
          <cell r="F3818">
            <v>120000</v>
          </cell>
          <cell r="G3818" t="str">
            <v>N</v>
          </cell>
          <cell r="H3818" t="str">
            <v>N</v>
          </cell>
          <cell r="I3818">
            <v>43132</v>
          </cell>
          <cell r="J3818">
            <v>43145</v>
          </cell>
          <cell r="K3818">
            <v>43147</v>
          </cell>
          <cell r="L3818">
            <v>43147</v>
          </cell>
          <cell r="M3818">
            <v>43168</v>
          </cell>
          <cell r="N3818">
            <v>43160</v>
          </cell>
          <cell r="O3818" t="str">
            <v>Y</v>
          </cell>
          <cell r="P3818" t="str">
            <v>Tim Platz</v>
          </cell>
          <cell r="Q3818" t="str">
            <v>TP101</v>
          </cell>
          <cell r="R3818" t="str">
            <v>Andy Arner</v>
          </cell>
          <cell r="S3818" t="str">
            <v>AA102</v>
          </cell>
        </row>
        <row r="3819">
          <cell r="B3819" t="str">
            <v>419100044467</v>
          </cell>
          <cell r="C3819" t="str">
            <v>NEW CHOICE KITCHEN AND BATH LLC</v>
          </cell>
          <cell r="D3819" t="str">
            <v>NEW CHOICE KITCHEN AND BATH LLC</v>
          </cell>
          <cell r="E3819">
            <v>16600</v>
          </cell>
          <cell r="F3819">
            <v>199200</v>
          </cell>
          <cell r="G3819" t="str">
            <v>N</v>
          </cell>
          <cell r="H3819" t="str">
            <v>N</v>
          </cell>
          <cell r="I3819">
            <v>43132</v>
          </cell>
          <cell r="J3819">
            <v>43145</v>
          </cell>
          <cell r="K3819">
            <v>43146</v>
          </cell>
          <cell r="L3819">
            <v>43146</v>
          </cell>
          <cell r="M3819">
            <v>43189</v>
          </cell>
          <cell r="N3819">
            <v>43160</v>
          </cell>
          <cell r="O3819" t="str">
            <v>Y</v>
          </cell>
          <cell r="P3819" t="str">
            <v>William Johnston</v>
          </cell>
          <cell r="Q3819" t="str">
            <v>BJ101</v>
          </cell>
          <cell r="R3819" t="str">
            <v>Andy Arner</v>
          </cell>
          <cell r="S3819" t="str">
            <v>AA102</v>
          </cell>
        </row>
        <row r="3820">
          <cell r="B3820" t="str">
            <v>419100044476</v>
          </cell>
          <cell r="C3820" t="str">
            <v>NORTH VIRGINIA 4-H EDUCATION &amp; CONFERENCE CENTER</v>
          </cell>
          <cell r="D3820" t="str">
            <v>NO VA 4-H EDUC &amp; CONFERENCE CENTER</v>
          </cell>
          <cell r="E3820">
            <v>8500</v>
          </cell>
          <cell r="F3820">
            <v>102000</v>
          </cell>
          <cell r="G3820" t="str">
            <v>Y</v>
          </cell>
          <cell r="H3820" t="str">
            <v>Y</v>
          </cell>
          <cell r="I3820">
            <v>43132</v>
          </cell>
          <cell r="J3820">
            <v>43146</v>
          </cell>
          <cell r="K3820">
            <v>43146</v>
          </cell>
          <cell r="L3820">
            <v>43146</v>
          </cell>
          <cell r="M3820">
            <v>43281</v>
          </cell>
          <cell r="N3820">
            <v>43252</v>
          </cell>
          <cell r="O3820" t="str">
            <v>Y</v>
          </cell>
          <cell r="P3820" t="str">
            <v xml:space="preserve">KBH Enterprises </v>
          </cell>
          <cell r="Q3820" t="str">
            <v>KH101</v>
          </cell>
          <cell r="R3820" t="str">
            <v>Erick Weinstein</v>
          </cell>
          <cell r="S3820" t="str">
            <v>EW101</v>
          </cell>
          <cell r="T3820" t="str">
            <v>CampMinder</v>
          </cell>
          <cell r="U3820" t="str">
            <v>CM103</v>
          </cell>
        </row>
        <row r="3821">
          <cell r="B3821" t="str">
            <v>419100044485</v>
          </cell>
          <cell r="C3821" t="str">
            <v>TINY WILLOW INC</v>
          </cell>
          <cell r="D3821" t="str">
            <v>E2OBOA.COM</v>
          </cell>
          <cell r="E3821">
            <v>20000</v>
          </cell>
          <cell r="F3821">
            <v>240000</v>
          </cell>
          <cell r="G3821" t="str">
            <v>N</v>
          </cell>
          <cell r="H3821" t="str">
            <v>N</v>
          </cell>
          <cell r="I3821">
            <v>43132</v>
          </cell>
          <cell r="J3821">
            <v>43146</v>
          </cell>
          <cell r="K3821">
            <v>43147</v>
          </cell>
          <cell r="L3821">
            <v>43154</v>
          </cell>
          <cell r="M3821">
            <v>43168</v>
          </cell>
          <cell r="N3821">
            <v>43160</v>
          </cell>
          <cell r="O3821" t="str">
            <v>Y</v>
          </cell>
          <cell r="P3821" t="str">
            <v>Mobius Payments</v>
          </cell>
          <cell r="Q3821" t="str">
            <v>MOB101</v>
          </cell>
        </row>
        <row r="3822">
          <cell r="B3822" t="str">
            <v>419100044494</v>
          </cell>
          <cell r="C3822" t="str">
            <v>LUCAYANS INC</v>
          </cell>
          <cell r="D3822" t="str">
            <v>YENGFY.COM</v>
          </cell>
          <cell r="E3822">
            <v>10000</v>
          </cell>
          <cell r="F3822">
            <v>120000</v>
          </cell>
          <cell r="G3822" t="str">
            <v>N</v>
          </cell>
          <cell r="H3822" t="str">
            <v>N</v>
          </cell>
          <cell r="I3822">
            <v>43132</v>
          </cell>
          <cell r="J3822">
            <v>43146</v>
          </cell>
          <cell r="K3822">
            <v>43151</v>
          </cell>
          <cell r="L3822">
            <v>43152</v>
          </cell>
          <cell r="M3822">
            <v>43168</v>
          </cell>
          <cell r="N3822">
            <v>43160</v>
          </cell>
          <cell r="O3822" t="str">
            <v>Y</v>
          </cell>
          <cell r="P3822" t="str">
            <v>Mobius Payments</v>
          </cell>
          <cell r="Q3822" t="str">
            <v>MOB101</v>
          </cell>
        </row>
        <row r="3823">
          <cell r="B3823" t="str">
            <v>419100044500</v>
          </cell>
          <cell r="C3823" t="str">
            <v>HIT QUARTERS NY LLC</v>
          </cell>
          <cell r="D3823" t="str">
            <v>HIT QUARTERS NY</v>
          </cell>
          <cell r="E3823">
            <v>6250</v>
          </cell>
          <cell r="F3823">
            <v>75000</v>
          </cell>
          <cell r="G3823" t="str">
            <v>N</v>
          </cell>
          <cell r="H3823" t="str">
            <v>N</v>
          </cell>
          <cell r="I3823">
            <v>43132</v>
          </cell>
          <cell r="J3823">
            <v>43146</v>
          </cell>
          <cell r="K3823">
            <v>43152</v>
          </cell>
          <cell r="L3823">
            <v>43152</v>
          </cell>
          <cell r="M3823">
            <v>43182</v>
          </cell>
          <cell r="N3823">
            <v>43160</v>
          </cell>
          <cell r="O3823" t="str">
            <v>Y</v>
          </cell>
          <cell r="P3823" t="str">
            <v>Tim Platz</v>
          </cell>
          <cell r="Q3823" t="str">
            <v>TP101</v>
          </cell>
          <cell r="R3823" t="str">
            <v>Andy Arner</v>
          </cell>
          <cell r="S3823" t="str">
            <v>AA102</v>
          </cell>
          <cell r="T3823" t="str">
            <v xml:space="preserve">Bethpage FCU </v>
          </cell>
          <cell r="U3823" t="str">
            <v>BFCU</v>
          </cell>
        </row>
        <row r="3824">
          <cell r="B3824" t="str">
            <v>419100044519</v>
          </cell>
          <cell r="C3824" t="str">
            <v>BESPIN PERFORMANCE INC</v>
          </cell>
          <cell r="D3824" t="str">
            <v>METUVE.COM</v>
          </cell>
          <cell r="E3824">
            <v>25000</v>
          </cell>
          <cell r="F3824">
            <v>300000</v>
          </cell>
          <cell r="G3824" t="str">
            <v>N</v>
          </cell>
          <cell r="H3824" t="str">
            <v>N</v>
          </cell>
          <cell r="I3824">
            <v>43132</v>
          </cell>
          <cell r="J3824">
            <v>43147</v>
          </cell>
          <cell r="K3824">
            <v>43151</v>
          </cell>
          <cell r="L3824">
            <v>43152</v>
          </cell>
          <cell r="M3824">
            <v>43168</v>
          </cell>
          <cell r="N3824">
            <v>43160</v>
          </cell>
          <cell r="O3824" t="str">
            <v>Y</v>
          </cell>
          <cell r="P3824" t="str">
            <v>Joel Paulin</v>
          </cell>
          <cell r="Q3824" t="str">
            <v>JP101</v>
          </cell>
        </row>
        <row r="3825">
          <cell r="B3825" t="str">
            <v>419100044528</v>
          </cell>
          <cell r="C3825" t="str">
            <v>GLOBAL MOLD SOLUTIONS LLC</v>
          </cell>
          <cell r="D3825" t="str">
            <v>GLOBAL MOLD SOLUTIONS LLC</v>
          </cell>
          <cell r="E3825">
            <v>11000</v>
          </cell>
          <cell r="F3825">
            <v>132000</v>
          </cell>
          <cell r="G3825" t="str">
            <v>Y</v>
          </cell>
          <cell r="H3825" t="str">
            <v>N</v>
          </cell>
          <cell r="I3825">
            <v>43132</v>
          </cell>
          <cell r="J3825">
            <v>43147</v>
          </cell>
          <cell r="K3825">
            <v>43151</v>
          </cell>
          <cell r="L3825">
            <v>43152</v>
          </cell>
          <cell r="M3825" t="str">
            <v>Approved/Closed</v>
          </cell>
          <cell r="N3825" t="str">
            <v>Approved/Closed</v>
          </cell>
          <cell r="O3825" t="str">
            <v>Y</v>
          </cell>
          <cell r="P3825" t="str">
            <v>Tim Platz</v>
          </cell>
          <cell r="Q3825" t="str">
            <v>TP101</v>
          </cell>
          <cell r="R3825" t="str">
            <v>Andy Arner</v>
          </cell>
          <cell r="S3825" t="str">
            <v>AA102</v>
          </cell>
        </row>
        <row r="3826">
          <cell r="B3826" t="str">
            <v>419100044537</v>
          </cell>
          <cell r="C3826" t="str">
            <v>BADANES LAW OFFICE PC</v>
          </cell>
          <cell r="D3826" t="str">
            <v>BADANES LAW OFFICE PC</v>
          </cell>
          <cell r="E3826">
            <v>6250</v>
          </cell>
          <cell r="F3826">
            <v>75000</v>
          </cell>
          <cell r="G3826" t="str">
            <v>Y</v>
          </cell>
          <cell r="H3826" t="str">
            <v>N</v>
          </cell>
          <cell r="I3826">
            <v>43132</v>
          </cell>
          <cell r="J3826">
            <v>43147</v>
          </cell>
          <cell r="K3826">
            <v>43151</v>
          </cell>
          <cell r="L3826">
            <v>43152</v>
          </cell>
          <cell r="M3826">
            <v>43168</v>
          </cell>
          <cell r="N3826">
            <v>43160</v>
          </cell>
          <cell r="O3826" t="str">
            <v>Y</v>
          </cell>
          <cell r="P3826" t="str">
            <v>Tim Platz</v>
          </cell>
          <cell r="Q3826" t="str">
            <v>TP101</v>
          </cell>
          <cell r="R3826" t="str">
            <v>Andy Arner</v>
          </cell>
          <cell r="S3826" t="str">
            <v>AA102</v>
          </cell>
        </row>
        <row r="3827">
          <cell r="B3827" t="str">
            <v>419100044546</v>
          </cell>
          <cell r="C3827" t="str">
            <v>TADPOLE TOYS INC</v>
          </cell>
          <cell r="D3827" t="str">
            <v>EINSTEIN'S ATTIC</v>
          </cell>
          <cell r="E3827">
            <v>21000</v>
          </cell>
          <cell r="F3827">
            <v>252000</v>
          </cell>
          <cell r="G3827" t="str">
            <v>Y</v>
          </cell>
          <cell r="H3827" t="str">
            <v>N</v>
          </cell>
          <cell r="I3827">
            <v>43132</v>
          </cell>
          <cell r="J3827">
            <v>43147</v>
          </cell>
          <cell r="K3827">
            <v>43151</v>
          </cell>
          <cell r="L3827">
            <v>43151</v>
          </cell>
          <cell r="M3827">
            <v>43168</v>
          </cell>
          <cell r="N3827">
            <v>43160</v>
          </cell>
          <cell r="O3827" t="str">
            <v>Y</v>
          </cell>
          <cell r="P3827" t="str">
            <v>Tim Platz</v>
          </cell>
          <cell r="Q3827" t="str">
            <v>TP101</v>
          </cell>
          <cell r="R3827" t="str">
            <v>Andy Arner</v>
          </cell>
          <cell r="S3827" t="str">
            <v>AA102</v>
          </cell>
        </row>
        <row r="3828">
          <cell r="B3828" t="str">
            <v>419100044555</v>
          </cell>
          <cell r="C3828" t="str">
            <v>KIDZSTRONG LLC</v>
          </cell>
          <cell r="D3828" t="str">
            <v>THE LITTLE GYM OF FORT MYERS</v>
          </cell>
          <cell r="E3828">
            <v>20000</v>
          </cell>
          <cell r="F3828">
            <v>240000</v>
          </cell>
          <cell r="G3828" t="str">
            <v>N</v>
          </cell>
          <cell r="H3828" t="str">
            <v>N</v>
          </cell>
          <cell r="I3828">
            <v>43132</v>
          </cell>
          <cell r="J3828">
            <v>43151</v>
          </cell>
          <cell r="K3828">
            <v>43152</v>
          </cell>
          <cell r="L3828">
            <v>43152</v>
          </cell>
          <cell r="M3828">
            <v>43259</v>
          </cell>
          <cell r="N3828">
            <v>43252</v>
          </cell>
          <cell r="O3828" t="str">
            <v>Y</v>
          </cell>
          <cell r="P3828" t="str">
            <v xml:space="preserve">KBH Enterprises </v>
          </cell>
          <cell r="Q3828" t="str">
            <v>KH101</v>
          </cell>
          <cell r="R3828" t="str">
            <v>Erick Weinstein</v>
          </cell>
          <cell r="S3828" t="str">
            <v>EW101</v>
          </cell>
          <cell r="T3828" t="str">
            <v>The Little Gym</v>
          </cell>
          <cell r="U3828" t="str">
            <v>TLG101</v>
          </cell>
        </row>
        <row r="3829">
          <cell r="B3829" t="str">
            <v>419100044564</v>
          </cell>
          <cell r="C3829" t="str">
            <v>LOOSE LEAF INC</v>
          </cell>
          <cell r="D3829" t="str">
            <v>LOOSE LEAF TEA</v>
          </cell>
          <cell r="E3829">
            <v>14200</v>
          </cell>
          <cell r="F3829">
            <v>170400</v>
          </cell>
          <cell r="G3829" t="str">
            <v>N</v>
          </cell>
          <cell r="H3829" t="str">
            <v>N</v>
          </cell>
          <cell r="I3829">
            <v>43132</v>
          </cell>
          <cell r="J3829">
            <v>43152</v>
          </cell>
          <cell r="K3829">
            <v>43153</v>
          </cell>
          <cell r="L3829">
            <v>43153</v>
          </cell>
          <cell r="M3829">
            <v>43231</v>
          </cell>
          <cell r="N3829">
            <v>43221</v>
          </cell>
          <cell r="O3829" t="str">
            <v>Y</v>
          </cell>
          <cell r="P3829" t="str">
            <v>Frank Sweeney</v>
          </cell>
          <cell r="Q3829" t="str">
            <v>FS101</v>
          </cell>
        </row>
        <row r="3830">
          <cell r="B3830" t="str">
            <v>419100044573</v>
          </cell>
          <cell r="C3830" t="str">
            <v>BLUE PARROT PURSUIT INC</v>
          </cell>
          <cell r="D3830" t="str">
            <v>SPTNFD.COM</v>
          </cell>
          <cell r="E3830">
            <v>25000</v>
          </cell>
          <cell r="F3830">
            <v>300000</v>
          </cell>
          <cell r="G3830" t="str">
            <v>N</v>
          </cell>
          <cell r="H3830" t="str">
            <v>N</v>
          </cell>
          <cell r="I3830">
            <v>43132</v>
          </cell>
          <cell r="J3830">
            <v>43151</v>
          </cell>
          <cell r="K3830">
            <v>43152</v>
          </cell>
          <cell r="L3830">
            <v>43157</v>
          </cell>
          <cell r="M3830">
            <v>43175</v>
          </cell>
          <cell r="N3830">
            <v>43160</v>
          </cell>
          <cell r="O3830" t="str">
            <v>Y</v>
          </cell>
          <cell r="P3830" t="str">
            <v>Joel Paulin</v>
          </cell>
          <cell r="Q3830" t="str">
            <v>JP101</v>
          </cell>
        </row>
        <row r="3831">
          <cell r="B3831" t="str">
            <v>419100044582</v>
          </cell>
          <cell r="C3831" t="str">
            <v>EVIGS MARKETING INC</v>
          </cell>
          <cell r="D3831" t="str">
            <v>YUTHFV.COM</v>
          </cell>
          <cell r="E3831">
            <v>25000</v>
          </cell>
          <cell r="F3831">
            <v>300000</v>
          </cell>
          <cell r="G3831" t="str">
            <v>N</v>
          </cell>
          <cell r="H3831" t="str">
            <v>N</v>
          </cell>
          <cell r="I3831">
            <v>43132</v>
          </cell>
          <cell r="J3831">
            <v>43152</v>
          </cell>
          <cell r="K3831">
            <v>43153</v>
          </cell>
          <cell r="L3831">
            <v>43154</v>
          </cell>
          <cell r="M3831">
            <v>43168</v>
          </cell>
          <cell r="N3831">
            <v>43160</v>
          </cell>
          <cell r="O3831" t="str">
            <v>Y</v>
          </cell>
          <cell r="P3831" t="str">
            <v>Mobius Payments</v>
          </cell>
          <cell r="Q3831" t="str">
            <v>MOB101</v>
          </cell>
        </row>
        <row r="3832">
          <cell r="B3832" t="str">
            <v>419100044591</v>
          </cell>
          <cell r="C3832" t="str">
            <v>BENJAMIN OBERG</v>
          </cell>
          <cell r="D3832" t="str">
            <v>MILLIONAIRE MAFIA</v>
          </cell>
          <cell r="E3832">
            <v>50000</v>
          </cell>
          <cell r="F3832">
            <v>600000</v>
          </cell>
          <cell r="G3832" t="str">
            <v>Y</v>
          </cell>
          <cell r="H3832" t="str">
            <v>Y</v>
          </cell>
          <cell r="I3832">
            <v>43132</v>
          </cell>
          <cell r="J3832">
            <v>43152</v>
          </cell>
          <cell r="K3832" t="str">
            <v>Withdrawn</v>
          </cell>
          <cell r="L3832" t="str">
            <v>Withdrawn</v>
          </cell>
          <cell r="M3832" t="str">
            <v>Withdrawn</v>
          </cell>
          <cell r="N3832" t="str">
            <v>Withdrawn</v>
          </cell>
          <cell r="O3832" t="str">
            <v>Withdrawn</v>
          </cell>
          <cell r="P3832" t="str">
            <v>CardWorks Acquiring</v>
          </cell>
          <cell r="Q3832" t="str">
            <v>CWA101</v>
          </cell>
        </row>
        <row r="3833">
          <cell r="B3833" t="str">
            <v>419100044608</v>
          </cell>
          <cell r="C3833" t="str">
            <v>ZEBRA GOLF INC</v>
          </cell>
          <cell r="D3833" t="str">
            <v>ZEBRA GOLF INC</v>
          </cell>
          <cell r="E3833">
            <v>100000</v>
          </cell>
          <cell r="F3833">
            <v>1200000</v>
          </cell>
          <cell r="G3833" t="str">
            <v>Y</v>
          </cell>
          <cell r="H3833" t="str">
            <v>Y</v>
          </cell>
          <cell r="I3833">
            <v>43132</v>
          </cell>
          <cell r="J3833">
            <v>43152</v>
          </cell>
          <cell r="K3833">
            <v>43153</v>
          </cell>
          <cell r="L3833">
            <v>43153</v>
          </cell>
          <cell r="M3833">
            <v>43175</v>
          </cell>
          <cell r="N3833">
            <v>43160</v>
          </cell>
          <cell r="O3833" t="str">
            <v>Y</v>
          </cell>
          <cell r="P3833" t="str">
            <v>Fairway Management Group</v>
          </cell>
          <cell r="Q3833" t="str">
            <v>FMG101</v>
          </cell>
          <cell r="R3833" t="str">
            <v>Frank Sweeney</v>
          </cell>
          <cell r="S3833" t="str">
            <v>FS101</v>
          </cell>
        </row>
        <row r="3834">
          <cell r="B3834" t="str">
            <v>419100044617</v>
          </cell>
          <cell r="C3834" t="str">
            <v>JIM-BARB CORPORATION</v>
          </cell>
          <cell r="D3834" t="str">
            <v>JIMMY GEEZ SPORTS BAR &amp; GRILL</v>
          </cell>
          <cell r="E3834">
            <v>135400</v>
          </cell>
          <cell r="F3834">
            <v>1624800</v>
          </cell>
          <cell r="G3834" t="str">
            <v>Y</v>
          </cell>
          <cell r="H3834" t="str">
            <v>Y</v>
          </cell>
          <cell r="I3834">
            <v>43132</v>
          </cell>
          <cell r="J3834">
            <v>43153</v>
          </cell>
          <cell r="K3834">
            <v>43153</v>
          </cell>
          <cell r="L3834">
            <v>43153</v>
          </cell>
          <cell r="M3834">
            <v>43159</v>
          </cell>
          <cell r="N3834">
            <v>43132</v>
          </cell>
          <cell r="O3834" t="str">
            <v>Y</v>
          </cell>
          <cell r="P3834" t="str">
            <v>Mike Roberts</v>
          </cell>
          <cell r="Q3834" t="str">
            <v>MR102</v>
          </cell>
          <cell r="R3834" t="str">
            <v>Chris Frey</v>
          </cell>
          <cell r="S3834" t="str">
            <v>CF101</v>
          </cell>
        </row>
        <row r="3835">
          <cell r="B3835" t="str">
            <v>419100044626</v>
          </cell>
          <cell r="C3835" t="str">
            <v>KORONI SOUVLAKI AND GRILL INC</v>
          </cell>
          <cell r="D3835" t="str">
            <v>KORONI SOUVLAKI AND GRILL</v>
          </cell>
          <cell r="E3835">
            <v>14400</v>
          </cell>
          <cell r="F3835">
            <v>172800</v>
          </cell>
          <cell r="G3835" t="str">
            <v>Y</v>
          </cell>
          <cell r="H3835" t="str">
            <v>Y</v>
          </cell>
          <cell r="I3835">
            <v>43132</v>
          </cell>
          <cell r="J3835">
            <v>43154</v>
          </cell>
          <cell r="K3835">
            <v>43157</v>
          </cell>
          <cell r="L3835">
            <v>43157</v>
          </cell>
          <cell r="M3835">
            <v>43175</v>
          </cell>
          <cell r="N3835">
            <v>43160</v>
          </cell>
          <cell r="O3835" t="str">
            <v>Y</v>
          </cell>
          <cell r="P3835" t="str">
            <v>Jason Freeman</v>
          </cell>
          <cell r="Q3835" t="str">
            <v>JF102</v>
          </cell>
          <cell r="R3835" t="str">
            <v>Frank Sweeney</v>
          </cell>
          <cell r="S3835" t="str">
            <v>FS101</v>
          </cell>
        </row>
        <row r="3836">
          <cell r="B3836" t="str">
            <v>419100044635</v>
          </cell>
          <cell r="C3836" t="str">
            <v>T2 COMPUTING INC</v>
          </cell>
          <cell r="D3836" t="str">
            <v>T2 COMPUTING INC</v>
          </cell>
          <cell r="E3836">
            <v>416000</v>
          </cell>
          <cell r="F3836">
            <v>4992000</v>
          </cell>
          <cell r="G3836" t="str">
            <v>Y</v>
          </cell>
          <cell r="H3836" t="str">
            <v>Y</v>
          </cell>
          <cell r="I3836">
            <v>43132</v>
          </cell>
          <cell r="J3836">
            <v>43153</v>
          </cell>
          <cell r="K3836" t="str">
            <v>Withdrawn</v>
          </cell>
          <cell r="L3836" t="str">
            <v>Withdrawn</v>
          </cell>
          <cell r="M3836" t="str">
            <v>Withdrawn</v>
          </cell>
          <cell r="N3836" t="str">
            <v>Withdrawn</v>
          </cell>
          <cell r="O3836" t="str">
            <v>Withdrawn</v>
          </cell>
          <cell r="P3836" t="str">
            <v>Fairway Management Group</v>
          </cell>
          <cell r="Q3836" t="str">
            <v>FMG101</v>
          </cell>
          <cell r="R3836" t="str">
            <v>Frank Sweeney</v>
          </cell>
          <cell r="S3836" t="str">
            <v>FS101</v>
          </cell>
        </row>
        <row r="3837">
          <cell r="B3837" t="str">
            <v>419100044644</v>
          </cell>
          <cell r="C3837" t="str">
            <v>WEB NETWORKS LLC</v>
          </cell>
          <cell r="D3837" t="str">
            <v>WN-BILL.COM</v>
          </cell>
          <cell r="E3837">
            <v>37500</v>
          </cell>
          <cell r="F3837">
            <v>450000</v>
          </cell>
          <cell r="G3837" t="str">
            <v>N</v>
          </cell>
          <cell r="H3837" t="str">
            <v>N</v>
          </cell>
          <cell r="I3837">
            <v>43132</v>
          </cell>
          <cell r="J3837">
            <v>43153</v>
          </cell>
          <cell r="K3837">
            <v>43154</v>
          </cell>
          <cell r="L3837">
            <v>43164</v>
          </cell>
          <cell r="M3837">
            <v>43175</v>
          </cell>
          <cell r="N3837">
            <v>43160</v>
          </cell>
          <cell r="O3837" t="str">
            <v>Y</v>
          </cell>
          <cell r="P3837" t="str">
            <v>Joel Paulin</v>
          </cell>
          <cell r="Q3837" t="str">
            <v>JP101</v>
          </cell>
        </row>
        <row r="3838">
          <cell r="B3838" t="str">
            <v>419100044653</v>
          </cell>
          <cell r="C3838" t="str">
            <v>HUMANIX NUTRITIONALS LLC</v>
          </cell>
          <cell r="D3838" t="str">
            <v>HUMANIX NUTRITIONALS LLC</v>
          </cell>
          <cell r="E3838">
            <v>33300</v>
          </cell>
          <cell r="F3838">
            <v>399600</v>
          </cell>
          <cell r="G3838" t="str">
            <v>Y</v>
          </cell>
          <cell r="H3838" t="str">
            <v>N</v>
          </cell>
          <cell r="I3838">
            <v>43132</v>
          </cell>
          <cell r="J3838">
            <v>43153</v>
          </cell>
          <cell r="K3838">
            <v>43157</v>
          </cell>
          <cell r="L3838">
            <v>43159</v>
          </cell>
          <cell r="M3838">
            <v>43193</v>
          </cell>
          <cell r="N3838">
            <v>43191</v>
          </cell>
          <cell r="O3838" t="str">
            <v>Y</v>
          </cell>
          <cell r="P3838" t="str">
            <v>Joel Paulin</v>
          </cell>
          <cell r="Q3838" t="str">
            <v>JP101</v>
          </cell>
        </row>
        <row r="3839">
          <cell r="B3839" t="str">
            <v>419100044662</v>
          </cell>
          <cell r="C3839" t="str">
            <v>MGH PHYSICAL THERAPY PC</v>
          </cell>
          <cell r="D3839" t="str">
            <v>MGH PHYSICAL THERAPY PC</v>
          </cell>
          <cell r="E3839">
            <v>7100</v>
          </cell>
          <cell r="F3839">
            <v>85200</v>
          </cell>
          <cell r="G3839" t="str">
            <v>Y</v>
          </cell>
          <cell r="H3839" t="str">
            <v>Y</v>
          </cell>
          <cell r="I3839">
            <v>43132</v>
          </cell>
          <cell r="J3839">
            <v>43154</v>
          </cell>
          <cell r="K3839">
            <v>43158</v>
          </cell>
          <cell r="L3839">
            <v>43158</v>
          </cell>
          <cell r="M3839">
            <v>43175</v>
          </cell>
          <cell r="N3839">
            <v>43160</v>
          </cell>
          <cell r="O3839" t="str">
            <v>Y</v>
          </cell>
          <cell r="P3839" t="str">
            <v>Jason Freeman</v>
          </cell>
          <cell r="Q3839" t="str">
            <v>JF102</v>
          </cell>
          <cell r="R3839" t="str">
            <v>Frank Sweeney</v>
          </cell>
          <cell r="S3839" t="str">
            <v>FS101</v>
          </cell>
        </row>
        <row r="3840">
          <cell r="B3840" t="str">
            <v>419100044671</v>
          </cell>
          <cell r="C3840" t="str">
            <v>JOURNEY THROUGH HALLOWED GROUND PARTNERSHIP</v>
          </cell>
          <cell r="D3840" t="str">
            <v>NATIONAL HISTORY ACADEMY</v>
          </cell>
          <cell r="E3840">
            <v>46600</v>
          </cell>
          <cell r="F3840">
            <v>559200</v>
          </cell>
          <cell r="G3840" t="str">
            <v>Y</v>
          </cell>
          <cell r="H3840" t="str">
            <v>Y</v>
          </cell>
          <cell r="I3840">
            <v>43132</v>
          </cell>
          <cell r="J3840">
            <v>43154</v>
          </cell>
          <cell r="K3840">
            <v>43157</v>
          </cell>
          <cell r="L3840">
            <v>43159</v>
          </cell>
          <cell r="M3840">
            <v>43182</v>
          </cell>
          <cell r="N3840">
            <v>43160</v>
          </cell>
          <cell r="O3840" t="str">
            <v>Y</v>
          </cell>
          <cell r="P3840" t="str">
            <v xml:space="preserve">KBH Enterprises </v>
          </cell>
          <cell r="Q3840" t="str">
            <v>KH101</v>
          </cell>
          <cell r="R3840" t="str">
            <v>Erick Weinstein</v>
          </cell>
          <cell r="S3840" t="str">
            <v>EW101</v>
          </cell>
          <cell r="T3840" t="str">
            <v>CampMinder</v>
          </cell>
          <cell r="U3840" t="str">
            <v>CM103</v>
          </cell>
        </row>
        <row r="3841">
          <cell r="B3841" t="str">
            <v>419100044680</v>
          </cell>
          <cell r="C3841" t="str">
            <v>CENTRAL QUEENS YM &amp; YWHA</v>
          </cell>
          <cell r="D3841" t="str">
            <v>CENTRAL QUEENS YM &amp; YWHA</v>
          </cell>
          <cell r="E3841">
            <v>100000</v>
          </cell>
          <cell r="F3841">
            <v>1200000</v>
          </cell>
          <cell r="G3841" t="str">
            <v>Y</v>
          </cell>
          <cell r="H3841" t="str">
            <v>Y</v>
          </cell>
          <cell r="I3841">
            <v>43132</v>
          </cell>
          <cell r="J3841">
            <v>43154</v>
          </cell>
          <cell r="K3841">
            <v>43158</v>
          </cell>
          <cell r="L3841">
            <v>43160</v>
          </cell>
          <cell r="M3841">
            <v>43213</v>
          </cell>
          <cell r="N3841">
            <v>43191</v>
          </cell>
          <cell r="O3841" t="str">
            <v>Y</v>
          </cell>
          <cell r="P3841" t="str">
            <v xml:space="preserve">KBH Enterprises </v>
          </cell>
          <cell r="Q3841" t="str">
            <v>KH101</v>
          </cell>
          <cell r="R3841" t="str">
            <v>Erick Weinstein</v>
          </cell>
          <cell r="S3841" t="str">
            <v>EW101</v>
          </cell>
          <cell r="T3841" t="str">
            <v>CampMinder</v>
          </cell>
          <cell r="U3841" t="str">
            <v>CM103</v>
          </cell>
        </row>
        <row r="3842">
          <cell r="B3842" t="str">
            <v>419100044699</v>
          </cell>
          <cell r="C3842" t="str">
            <v>EWALD A STELLRECHT INC</v>
          </cell>
          <cell r="D3842" t="str">
            <v>ESE MACHINES INC</v>
          </cell>
          <cell r="E3842">
            <v>86000</v>
          </cell>
          <cell r="F3842">
            <v>1032000</v>
          </cell>
          <cell r="G3842" t="str">
            <v>Y</v>
          </cell>
          <cell r="H3842" t="str">
            <v>N</v>
          </cell>
          <cell r="I3842">
            <v>43132</v>
          </cell>
          <cell r="J3842">
            <v>43157</v>
          </cell>
          <cell r="K3842">
            <v>43159</v>
          </cell>
          <cell r="L3842">
            <v>43159</v>
          </cell>
          <cell r="M3842">
            <v>43175</v>
          </cell>
          <cell r="N3842">
            <v>43160</v>
          </cell>
          <cell r="O3842" t="str">
            <v>Y</v>
          </cell>
          <cell r="P3842" t="str">
            <v>American Express</v>
          </cell>
          <cell r="Q3842" t="str">
            <v>AMEX</v>
          </cell>
          <cell r="R3842" t="str">
            <v>Andy Arner</v>
          </cell>
          <cell r="S3842" t="str">
            <v>AA102</v>
          </cell>
          <cell r="T3842" t="str">
            <v>Brian Hanson</v>
          </cell>
          <cell r="U3842" t="str">
            <v>BH101</v>
          </cell>
        </row>
        <row r="3843">
          <cell r="B3843" t="str">
            <v>419100044706</v>
          </cell>
          <cell r="C3843" t="str">
            <v>BRS DIRECT INC</v>
          </cell>
          <cell r="D3843" t="str">
            <v>BLUE VIDEO</v>
          </cell>
          <cell r="E3843">
            <v>18000</v>
          </cell>
          <cell r="F3843">
            <v>216000</v>
          </cell>
          <cell r="G3843" t="str">
            <v>Y</v>
          </cell>
          <cell r="H3843" t="str">
            <v>Y</v>
          </cell>
          <cell r="I3843">
            <v>43132</v>
          </cell>
          <cell r="J3843">
            <v>43157</v>
          </cell>
          <cell r="K3843">
            <v>43158</v>
          </cell>
          <cell r="L3843">
            <v>43159</v>
          </cell>
          <cell r="M3843">
            <v>43175</v>
          </cell>
          <cell r="N3843">
            <v>43160</v>
          </cell>
          <cell r="O3843" t="str">
            <v>Y</v>
          </cell>
          <cell r="P3843" t="str">
            <v>CardWorks Acquiring</v>
          </cell>
          <cell r="Q3843" t="str">
            <v>CWARHR</v>
          </cell>
        </row>
        <row r="3844">
          <cell r="B3844" t="str">
            <v>419100044715</v>
          </cell>
          <cell r="C3844" t="str">
            <v>BRS DIRECT INC</v>
          </cell>
          <cell r="D3844" t="str">
            <v>FACTORY DIRECT</v>
          </cell>
          <cell r="E3844">
            <v>5000</v>
          </cell>
          <cell r="F3844">
            <v>60000</v>
          </cell>
          <cell r="G3844" t="str">
            <v>Y</v>
          </cell>
          <cell r="H3844" t="str">
            <v>Y</v>
          </cell>
          <cell r="I3844">
            <v>43132</v>
          </cell>
          <cell r="J3844">
            <v>43157</v>
          </cell>
          <cell r="K3844">
            <v>43158</v>
          </cell>
          <cell r="L3844">
            <v>43160</v>
          </cell>
          <cell r="M3844">
            <v>43175</v>
          </cell>
          <cell r="N3844">
            <v>43160</v>
          </cell>
          <cell r="O3844" t="str">
            <v>Y</v>
          </cell>
          <cell r="P3844" t="str">
            <v>CardWorks Acquiring</v>
          </cell>
          <cell r="Q3844" t="str">
            <v>CWARHR</v>
          </cell>
        </row>
        <row r="3845">
          <cell r="B3845" t="str">
            <v>419100044724</v>
          </cell>
          <cell r="C3845" t="str">
            <v>BRS DIRECT INC</v>
          </cell>
          <cell r="D3845" t="str">
            <v>MEDIA DISCOUNTERS</v>
          </cell>
          <cell r="E3845">
            <v>20000</v>
          </cell>
          <cell r="F3845">
            <v>240000</v>
          </cell>
          <cell r="G3845" t="str">
            <v>Y</v>
          </cell>
          <cell r="H3845" t="str">
            <v>Y</v>
          </cell>
          <cell r="I3845">
            <v>43132</v>
          </cell>
          <cell r="J3845">
            <v>43157</v>
          </cell>
          <cell r="K3845">
            <v>43158</v>
          </cell>
          <cell r="L3845">
            <v>43159</v>
          </cell>
          <cell r="M3845">
            <v>43175</v>
          </cell>
          <cell r="N3845">
            <v>43160</v>
          </cell>
          <cell r="O3845" t="str">
            <v>Y</v>
          </cell>
          <cell r="P3845" t="str">
            <v>CardWorks Acquiring</v>
          </cell>
          <cell r="Q3845" t="str">
            <v>CWARHR</v>
          </cell>
        </row>
        <row r="3846">
          <cell r="B3846" t="str">
            <v>419100044733</v>
          </cell>
          <cell r="C3846" t="str">
            <v>BRS DIRECT INC</v>
          </cell>
          <cell r="D3846" t="str">
            <v>SPUNK VIDEO</v>
          </cell>
          <cell r="E3846">
            <v>7000</v>
          </cell>
          <cell r="F3846">
            <v>84000</v>
          </cell>
          <cell r="G3846" t="str">
            <v>Y</v>
          </cell>
          <cell r="H3846" t="str">
            <v>Y</v>
          </cell>
          <cell r="I3846">
            <v>43132</v>
          </cell>
          <cell r="J3846">
            <v>43157</v>
          </cell>
          <cell r="K3846">
            <v>43160</v>
          </cell>
          <cell r="L3846">
            <v>43165</v>
          </cell>
          <cell r="M3846">
            <v>43175</v>
          </cell>
          <cell r="N3846">
            <v>43160</v>
          </cell>
          <cell r="O3846" t="str">
            <v>Y</v>
          </cell>
          <cell r="P3846" t="str">
            <v>CardWorks Acquiring</v>
          </cell>
          <cell r="Q3846" t="str">
            <v>CWARHR</v>
          </cell>
        </row>
        <row r="3847">
          <cell r="B3847" t="str">
            <v>419100044742</v>
          </cell>
          <cell r="C3847" t="str">
            <v>BRS DIRECT INC</v>
          </cell>
          <cell r="D3847" t="str">
            <v>VIDEO AGE ENTERTAINMENT</v>
          </cell>
          <cell r="E3847">
            <v>7000</v>
          </cell>
          <cell r="F3847">
            <v>84000</v>
          </cell>
          <cell r="G3847" t="str">
            <v>Y</v>
          </cell>
          <cell r="H3847" t="str">
            <v>Y</v>
          </cell>
          <cell r="I3847">
            <v>43132</v>
          </cell>
          <cell r="J3847">
            <v>43157</v>
          </cell>
          <cell r="K3847">
            <v>43158</v>
          </cell>
          <cell r="L3847">
            <v>43159</v>
          </cell>
          <cell r="M3847">
            <v>43175</v>
          </cell>
          <cell r="N3847">
            <v>43160</v>
          </cell>
          <cell r="O3847" t="str">
            <v>Y</v>
          </cell>
          <cell r="P3847" t="str">
            <v>CardWorks Acquiring</v>
          </cell>
          <cell r="Q3847" t="str">
            <v>CWARHR</v>
          </cell>
        </row>
        <row r="3848">
          <cell r="B3848" t="str">
            <v>419100044751</v>
          </cell>
          <cell r="C3848" t="str">
            <v>PUPPY LOVE LLC</v>
          </cell>
          <cell r="D3848" t="str">
            <v>CANINE COUTURE LLC</v>
          </cell>
          <cell r="E3848">
            <v>11250</v>
          </cell>
          <cell r="F3848">
            <v>135000</v>
          </cell>
          <cell r="G3848" t="str">
            <v>Y</v>
          </cell>
          <cell r="H3848" t="str">
            <v>Y</v>
          </cell>
          <cell r="I3848">
            <v>43132</v>
          </cell>
          <cell r="J3848">
            <v>43158</v>
          </cell>
          <cell r="K3848">
            <v>43165</v>
          </cell>
          <cell r="L3848">
            <v>43165</v>
          </cell>
          <cell r="M3848">
            <v>43175</v>
          </cell>
          <cell r="N3848">
            <v>43160</v>
          </cell>
          <cell r="O3848" t="str">
            <v>Y</v>
          </cell>
          <cell r="P3848" t="str">
            <v>Tim Platz</v>
          </cell>
          <cell r="Q3848" t="str">
            <v>TP101</v>
          </cell>
          <cell r="R3848" t="str">
            <v>Andy Arner</v>
          </cell>
          <cell r="S3848" t="str">
            <v>AA102</v>
          </cell>
          <cell r="T3848" t="str">
            <v xml:space="preserve">Bethpage FCU </v>
          </cell>
          <cell r="U3848" t="str">
            <v>BFCU</v>
          </cell>
        </row>
        <row r="3849">
          <cell r="B3849" t="str">
            <v>419100044760</v>
          </cell>
          <cell r="C3849" t="str">
            <v>SAKONIC LLC</v>
          </cell>
          <cell r="D3849" t="str">
            <v>TB5HELP.COM</v>
          </cell>
          <cell r="E3849">
            <v>25000</v>
          </cell>
          <cell r="F3849">
            <v>300000</v>
          </cell>
          <cell r="G3849" t="str">
            <v>N</v>
          </cell>
          <cell r="H3849" t="str">
            <v>N</v>
          </cell>
          <cell r="I3849">
            <v>43132</v>
          </cell>
          <cell r="J3849">
            <v>43158</v>
          </cell>
          <cell r="K3849" t="str">
            <v>Withdrawn</v>
          </cell>
          <cell r="L3849" t="str">
            <v>Withdrawn</v>
          </cell>
          <cell r="M3849" t="str">
            <v>Withdrawn</v>
          </cell>
          <cell r="N3849" t="str">
            <v>Withdrawn</v>
          </cell>
          <cell r="O3849" t="str">
            <v>Withdrawn</v>
          </cell>
          <cell r="P3849" t="str">
            <v>Joel Paulin</v>
          </cell>
          <cell r="Q3849" t="str">
            <v>JP101</v>
          </cell>
        </row>
        <row r="3850">
          <cell r="B3850" t="str">
            <v>419100044779</v>
          </cell>
          <cell r="C3850" t="str">
            <v>RR CELLULAR SERVICES INC</v>
          </cell>
          <cell r="D3850" t="str">
            <v>NY CELL</v>
          </cell>
          <cell r="E3850">
            <v>10400</v>
          </cell>
          <cell r="F3850">
            <v>124800</v>
          </cell>
          <cell r="G3850" t="str">
            <v>Y</v>
          </cell>
          <cell r="H3850" t="str">
            <v>Y</v>
          </cell>
          <cell r="I3850">
            <v>43132</v>
          </cell>
          <cell r="J3850">
            <v>43158</v>
          </cell>
          <cell r="K3850">
            <v>43160</v>
          </cell>
          <cell r="L3850">
            <v>43160</v>
          </cell>
          <cell r="M3850">
            <v>43168</v>
          </cell>
          <cell r="N3850">
            <v>43160</v>
          </cell>
          <cell r="O3850" t="str">
            <v>Y</v>
          </cell>
          <cell r="P3850" t="str">
            <v>Tim Platz</v>
          </cell>
          <cell r="Q3850" t="str">
            <v>TP101</v>
          </cell>
          <cell r="R3850" t="str">
            <v>Andy Arner</v>
          </cell>
          <cell r="S3850" t="str">
            <v>AA102</v>
          </cell>
          <cell r="T3850" t="str">
            <v xml:space="preserve">Bethpage FCU </v>
          </cell>
          <cell r="U3850" t="str">
            <v>BFCU</v>
          </cell>
        </row>
        <row r="3851">
          <cell r="B3851" t="str">
            <v>419100044788</v>
          </cell>
          <cell r="C3851" t="str">
            <v>THE VETERINARY REFERRAL CENTER OF NORTHERN VIRGINIA PC</v>
          </cell>
          <cell r="D3851" t="str">
            <v>VETERINARY REFERRAL CENTER OF NORTHERN VA</v>
          </cell>
          <cell r="E3851">
            <v>233500</v>
          </cell>
          <cell r="F3851">
            <v>2802000</v>
          </cell>
          <cell r="G3851" t="str">
            <v>Y</v>
          </cell>
          <cell r="H3851" t="str">
            <v>Y</v>
          </cell>
          <cell r="I3851">
            <v>43132</v>
          </cell>
          <cell r="J3851">
            <v>43159</v>
          </cell>
          <cell r="K3851">
            <v>43159</v>
          </cell>
          <cell r="L3851">
            <v>43159</v>
          </cell>
          <cell r="M3851">
            <v>43175</v>
          </cell>
          <cell r="N3851">
            <v>43160</v>
          </cell>
          <cell r="O3851" t="str">
            <v>Y</v>
          </cell>
          <cell r="P3851" t="str">
            <v>Mike Roberts</v>
          </cell>
          <cell r="Q3851" t="str">
            <v>MR102</v>
          </cell>
          <cell r="R3851" t="str">
            <v>Chris Frey</v>
          </cell>
          <cell r="S3851" t="str">
            <v>CF101</v>
          </cell>
          <cell r="T3851" t="str">
            <v>Veterinary Management Group</v>
          </cell>
          <cell r="U3851" t="str">
            <v>VMG101</v>
          </cell>
        </row>
        <row r="3852">
          <cell r="B3852" t="str">
            <v>419100044797</v>
          </cell>
          <cell r="C3852" t="str">
            <v>BARRANCOID INC</v>
          </cell>
          <cell r="D3852" t="str">
            <v>SCGFYS.COM</v>
          </cell>
          <cell r="E3852">
            <v>20000</v>
          </cell>
          <cell r="F3852">
            <v>240000</v>
          </cell>
          <cell r="G3852" t="str">
            <v>N</v>
          </cell>
          <cell r="H3852" t="str">
            <v>N</v>
          </cell>
          <cell r="I3852">
            <v>43132</v>
          </cell>
          <cell r="J3852">
            <v>43159</v>
          </cell>
          <cell r="K3852">
            <v>43159</v>
          </cell>
          <cell r="L3852">
            <v>43160</v>
          </cell>
          <cell r="M3852">
            <v>43175</v>
          </cell>
          <cell r="N3852">
            <v>43160</v>
          </cell>
          <cell r="O3852" t="str">
            <v>Y</v>
          </cell>
          <cell r="P3852" t="str">
            <v>Mobius Payments</v>
          </cell>
          <cell r="Q3852" t="str">
            <v>MOB101</v>
          </cell>
        </row>
        <row r="3853">
          <cell r="B3853" t="str">
            <v>419100044804</v>
          </cell>
          <cell r="C3853" t="str">
            <v>SELECTPEO INC</v>
          </cell>
          <cell r="D3853" t="str">
            <v>SELECTPEO INC</v>
          </cell>
          <cell r="E3853">
            <v>15000</v>
          </cell>
          <cell r="F3853">
            <v>180000</v>
          </cell>
          <cell r="G3853" t="str">
            <v>Y</v>
          </cell>
          <cell r="H3853" t="str">
            <v>N</v>
          </cell>
          <cell r="I3853">
            <v>43132</v>
          </cell>
          <cell r="J3853">
            <v>43159</v>
          </cell>
          <cell r="K3853">
            <v>43160</v>
          </cell>
          <cell r="L3853">
            <v>43160</v>
          </cell>
          <cell r="M3853">
            <v>43203</v>
          </cell>
          <cell r="N3853">
            <v>43191</v>
          </cell>
          <cell r="O3853" t="str">
            <v>Y</v>
          </cell>
          <cell r="P3853" t="str">
            <v>Tim Platz</v>
          </cell>
          <cell r="Q3853" t="str">
            <v>TP101</v>
          </cell>
          <cell r="R3853" t="str">
            <v>Andy Arner</v>
          </cell>
          <cell r="S3853" t="str">
            <v>AA102</v>
          </cell>
          <cell r="T3853" t="str">
            <v xml:space="preserve">Bethpage FCU </v>
          </cell>
          <cell r="U3853" t="str">
            <v>BFCU</v>
          </cell>
        </row>
        <row r="3854">
          <cell r="B3854" t="str">
            <v>419100044813</v>
          </cell>
          <cell r="C3854" t="str">
            <v>K &amp; W MATERIALS AND RECYCLING LLC</v>
          </cell>
          <cell r="D3854" t="str">
            <v>K &amp; W MATERIALS AND RECYCLING LLC</v>
          </cell>
          <cell r="E3854">
            <v>65000</v>
          </cell>
          <cell r="F3854">
            <v>780000</v>
          </cell>
          <cell r="G3854" t="str">
            <v>Y</v>
          </cell>
          <cell r="H3854" t="str">
            <v>Y</v>
          </cell>
          <cell r="I3854">
            <v>43132</v>
          </cell>
          <cell r="J3854">
            <v>43159</v>
          </cell>
          <cell r="K3854">
            <v>43160</v>
          </cell>
          <cell r="L3854">
            <v>43160</v>
          </cell>
          <cell r="M3854">
            <v>43175</v>
          </cell>
          <cell r="N3854">
            <v>43160</v>
          </cell>
          <cell r="O3854" t="str">
            <v>Y</v>
          </cell>
          <cell r="P3854" t="str">
            <v>CardWorks Acquiring</v>
          </cell>
          <cell r="Q3854" t="str">
            <v>CWA101</v>
          </cell>
        </row>
        <row r="3855">
          <cell r="B3855" t="str">
            <v>419100044822</v>
          </cell>
          <cell r="C3855" t="str">
            <v>SOLID WASTE SOLUTIONS LLC</v>
          </cell>
          <cell r="D3855" t="str">
            <v>SOLID WASTE SOLUTIONS LLC</v>
          </cell>
          <cell r="E3855">
            <v>1000</v>
          </cell>
          <cell r="F3855">
            <v>12000</v>
          </cell>
          <cell r="G3855" t="str">
            <v>Y</v>
          </cell>
          <cell r="H3855" t="str">
            <v>Y</v>
          </cell>
          <cell r="I3855">
            <v>43132</v>
          </cell>
          <cell r="J3855">
            <v>43159</v>
          </cell>
          <cell r="K3855">
            <v>43160</v>
          </cell>
          <cell r="L3855">
            <v>43160</v>
          </cell>
          <cell r="M3855">
            <v>43196</v>
          </cell>
          <cell r="N3855">
            <v>43191</v>
          </cell>
          <cell r="O3855" t="str">
            <v>Y</v>
          </cell>
          <cell r="P3855" t="str">
            <v>CardWorks Acquiring</v>
          </cell>
          <cell r="Q3855" t="str">
            <v>CWA101</v>
          </cell>
        </row>
        <row r="3856">
          <cell r="B3856" t="str">
            <v>419100044831</v>
          </cell>
          <cell r="C3856" t="str">
            <v>SOLID WASTE SOLUTIONS LLC</v>
          </cell>
          <cell r="D3856" t="str">
            <v>SOLID WASTE SOLUTIONS LLC</v>
          </cell>
          <cell r="E3856">
            <v>875</v>
          </cell>
          <cell r="F3856">
            <v>10500</v>
          </cell>
          <cell r="G3856" t="str">
            <v>Y</v>
          </cell>
          <cell r="H3856" t="str">
            <v>Y</v>
          </cell>
          <cell r="I3856">
            <v>43132</v>
          </cell>
          <cell r="J3856">
            <v>43159</v>
          </cell>
          <cell r="K3856">
            <v>43160</v>
          </cell>
          <cell r="L3856">
            <v>43160</v>
          </cell>
          <cell r="M3856" t="str">
            <v>Approved/Withdrawn</v>
          </cell>
          <cell r="N3856" t="str">
            <v>Approved/Withdrawn</v>
          </cell>
          <cell r="O3856" t="str">
            <v>Y</v>
          </cell>
          <cell r="P3856" t="str">
            <v>CardWorks Acquiring</v>
          </cell>
          <cell r="Q3856" t="str">
            <v>CWA101</v>
          </cell>
        </row>
        <row r="3857">
          <cell r="B3857" t="str">
            <v>419100044840</v>
          </cell>
          <cell r="C3857" t="str">
            <v>SOLID WASTE SOLUTIONS LLC</v>
          </cell>
          <cell r="D3857" t="str">
            <v>SOLID WASTE SOLUTIONS LLC</v>
          </cell>
          <cell r="E3857">
            <v>625</v>
          </cell>
          <cell r="F3857">
            <v>7500</v>
          </cell>
          <cell r="G3857" t="str">
            <v>Y</v>
          </cell>
          <cell r="H3857" t="str">
            <v>Y</v>
          </cell>
          <cell r="I3857">
            <v>43132</v>
          </cell>
          <cell r="J3857">
            <v>43159</v>
          </cell>
          <cell r="K3857">
            <v>43160</v>
          </cell>
          <cell r="L3857">
            <v>43160</v>
          </cell>
          <cell r="M3857">
            <v>43182</v>
          </cell>
          <cell r="N3857">
            <v>43160</v>
          </cell>
          <cell r="O3857" t="str">
            <v>Y</v>
          </cell>
          <cell r="P3857" t="str">
            <v>CardWorks Acquiring</v>
          </cell>
          <cell r="Q3857" t="str">
            <v>CWA101</v>
          </cell>
        </row>
        <row r="3858">
          <cell r="B3858" t="str">
            <v>419100044859</v>
          </cell>
          <cell r="C3858" t="str">
            <v>SOLID WASTE SOLUTIONS LLC</v>
          </cell>
          <cell r="D3858" t="str">
            <v>SOLID WASTE SOLUTIONS LLC</v>
          </cell>
          <cell r="E3858">
            <v>790</v>
          </cell>
          <cell r="F3858">
            <v>9480</v>
          </cell>
          <cell r="G3858" t="str">
            <v>Y</v>
          </cell>
          <cell r="H3858" t="str">
            <v>Y</v>
          </cell>
          <cell r="I3858">
            <v>43132</v>
          </cell>
          <cell r="J3858">
            <v>43159</v>
          </cell>
          <cell r="K3858">
            <v>43160</v>
          </cell>
          <cell r="L3858">
            <v>43160</v>
          </cell>
          <cell r="M3858">
            <v>43245</v>
          </cell>
          <cell r="N3858">
            <v>43221</v>
          </cell>
          <cell r="O3858" t="str">
            <v>Y</v>
          </cell>
          <cell r="P3858" t="str">
            <v>CardWorks Acquiring</v>
          </cell>
          <cell r="Q3858" t="str">
            <v>CWA101</v>
          </cell>
        </row>
        <row r="3859">
          <cell r="B3859" t="str">
            <v>892999915331</v>
          </cell>
          <cell r="C3859" t="str">
            <v>READING ANIMAL CLINIC INC</v>
          </cell>
          <cell r="D3859" t="str">
            <v>READING ANIMAL CLINIC</v>
          </cell>
          <cell r="E3859">
            <v>141000</v>
          </cell>
          <cell r="F3859">
            <v>1692000</v>
          </cell>
          <cell r="G3859" t="str">
            <v>Y</v>
          </cell>
          <cell r="H3859" t="str">
            <v>N</v>
          </cell>
          <cell r="I3859">
            <v>43132</v>
          </cell>
          <cell r="J3859">
            <v>43132</v>
          </cell>
          <cell r="K3859">
            <v>43132</v>
          </cell>
          <cell r="L3859">
            <v>43132</v>
          </cell>
          <cell r="M3859">
            <v>43140</v>
          </cell>
          <cell r="N3859">
            <v>43132</v>
          </cell>
          <cell r="O3859" t="str">
            <v>Y</v>
          </cell>
          <cell r="P3859" t="str">
            <v>Mike Roberts</v>
          </cell>
          <cell r="Q3859" t="str">
            <v>MR102</v>
          </cell>
          <cell r="R3859" t="str">
            <v>Chris Frey</v>
          </cell>
          <cell r="S3859" t="str">
            <v>CF101</v>
          </cell>
          <cell r="T3859" t="str">
            <v>Veterinary Management Group</v>
          </cell>
          <cell r="U3859" t="str">
            <v>VMG101</v>
          </cell>
        </row>
        <row r="3860">
          <cell r="B3860" t="str">
            <v>892999915349</v>
          </cell>
          <cell r="C3860" t="str">
            <v>SILVER LINING HOLDINGS LLC</v>
          </cell>
          <cell r="D3860" t="str">
            <v>LAFAYETTE VETERINARY CARE CENTER</v>
          </cell>
          <cell r="E3860">
            <v>417000</v>
          </cell>
          <cell r="F3860">
            <v>5004000</v>
          </cell>
          <cell r="G3860" t="str">
            <v>Y</v>
          </cell>
          <cell r="H3860" t="str">
            <v>Y</v>
          </cell>
          <cell r="I3860">
            <v>43132</v>
          </cell>
          <cell r="J3860">
            <v>43133</v>
          </cell>
          <cell r="K3860">
            <v>43133</v>
          </cell>
          <cell r="L3860">
            <v>43136</v>
          </cell>
          <cell r="M3860">
            <v>43168</v>
          </cell>
          <cell r="N3860">
            <v>43160</v>
          </cell>
          <cell r="O3860" t="str">
            <v>Y</v>
          </cell>
          <cell r="P3860" t="str">
            <v>Mike Roberts</v>
          </cell>
          <cell r="Q3860" t="str">
            <v>MR102</v>
          </cell>
          <cell r="R3860" t="str">
            <v>Chris Frey</v>
          </cell>
          <cell r="S3860" t="str">
            <v>CF101</v>
          </cell>
          <cell r="T3860" t="str">
            <v>Veterinary Management Group</v>
          </cell>
          <cell r="U3860" t="str">
            <v>VMG101</v>
          </cell>
        </row>
        <row r="3861">
          <cell r="B3861" t="str">
            <v>892999915356</v>
          </cell>
          <cell r="C3861" t="str">
            <v>SILVER LINING HOLDINGS LLC</v>
          </cell>
          <cell r="D3861" t="str">
            <v>REAUX ANIMAL HOSPITAL</v>
          </cell>
          <cell r="E3861">
            <v>68100</v>
          </cell>
          <cell r="F3861">
            <v>817200</v>
          </cell>
          <cell r="G3861" t="str">
            <v>Y</v>
          </cell>
          <cell r="H3861" t="str">
            <v>Y</v>
          </cell>
          <cell r="I3861">
            <v>43132</v>
          </cell>
          <cell r="J3861">
            <v>43133</v>
          </cell>
          <cell r="K3861">
            <v>43133</v>
          </cell>
          <cell r="L3861">
            <v>43136</v>
          </cell>
          <cell r="M3861">
            <v>43182</v>
          </cell>
          <cell r="N3861">
            <v>43160</v>
          </cell>
          <cell r="O3861" t="str">
            <v>Y</v>
          </cell>
          <cell r="P3861" t="str">
            <v>Mike Roberts</v>
          </cell>
          <cell r="Q3861" t="str">
            <v>MR102</v>
          </cell>
          <cell r="R3861" t="str">
            <v>Chris Frey</v>
          </cell>
          <cell r="S3861" t="str">
            <v>CF101</v>
          </cell>
          <cell r="T3861" t="str">
            <v>Veterinary Management Group</v>
          </cell>
          <cell r="U3861" t="str">
            <v>VMG101</v>
          </cell>
        </row>
        <row r="3862">
          <cell r="B3862" t="str">
            <v>892999915364</v>
          </cell>
          <cell r="C3862" t="str">
            <v>REHOBOTH VETERINARY LLC</v>
          </cell>
          <cell r="D3862" t="str">
            <v>RUCKERSVILLE ANIMAL HOSPITAL</v>
          </cell>
          <cell r="E3862">
            <v>100000</v>
          </cell>
          <cell r="F3862">
            <v>1200000</v>
          </cell>
          <cell r="G3862" t="str">
            <v>Y</v>
          </cell>
          <cell r="H3862" t="str">
            <v>Y</v>
          </cell>
          <cell r="I3862">
            <v>43132</v>
          </cell>
          <cell r="J3862">
            <v>43136</v>
          </cell>
          <cell r="K3862">
            <v>43137</v>
          </cell>
          <cell r="L3862">
            <v>43137</v>
          </cell>
          <cell r="M3862">
            <v>43159</v>
          </cell>
          <cell r="N3862">
            <v>43132</v>
          </cell>
          <cell r="O3862" t="str">
            <v>Y</v>
          </cell>
          <cell r="P3862" t="str">
            <v>Mike Roberts</v>
          </cell>
          <cell r="Q3862" t="str">
            <v>MR102</v>
          </cell>
          <cell r="R3862" t="str">
            <v>Chris Frey</v>
          </cell>
          <cell r="S3862" t="str">
            <v>CF101</v>
          </cell>
          <cell r="T3862" t="str">
            <v>Veterinary Management Group</v>
          </cell>
          <cell r="U3862" t="str">
            <v>VMG101</v>
          </cell>
        </row>
        <row r="3863">
          <cell r="B3863" t="str">
            <v>892999915372</v>
          </cell>
          <cell r="C3863" t="str">
            <v>LIFE SCIENCE ALLIANCE LLC</v>
          </cell>
          <cell r="D3863" t="str">
            <v>LIFE SCIENCE ALLIANCE LLC</v>
          </cell>
          <cell r="E3863">
            <v>14600</v>
          </cell>
          <cell r="F3863">
            <v>175200</v>
          </cell>
          <cell r="G3863" t="str">
            <v>N</v>
          </cell>
          <cell r="H3863" t="str">
            <v>N</v>
          </cell>
          <cell r="I3863">
            <v>43132</v>
          </cell>
          <cell r="J3863">
            <v>43136</v>
          </cell>
          <cell r="K3863">
            <v>43138</v>
          </cell>
          <cell r="L3863">
            <v>43138</v>
          </cell>
          <cell r="M3863">
            <v>43196</v>
          </cell>
          <cell r="N3863">
            <v>43191</v>
          </cell>
          <cell r="O3863" t="str">
            <v>Y</v>
          </cell>
          <cell r="P3863" t="str">
            <v>Paul J Scalia</v>
          </cell>
          <cell r="Q3863" t="str">
            <v>PS102</v>
          </cell>
          <cell r="R3863" t="str">
            <v>Erick Weinstein</v>
          </cell>
          <cell r="S3863" t="str">
            <v>EW101</v>
          </cell>
        </row>
        <row r="3864">
          <cell r="B3864" t="str">
            <v>892999915380</v>
          </cell>
          <cell r="C3864" t="str">
            <v>SILVERSPOON DINER INC</v>
          </cell>
          <cell r="D3864" t="str">
            <v>PREMIER DINER</v>
          </cell>
          <cell r="E3864">
            <v>355000</v>
          </cell>
          <cell r="F3864">
            <v>4260000</v>
          </cell>
          <cell r="G3864" t="str">
            <v>Y</v>
          </cell>
          <cell r="H3864" t="str">
            <v>Y</v>
          </cell>
          <cell r="I3864">
            <v>43132</v>
          </cell>
          <cell r="J3864">
            <v>43137</v>
          </cell>
          <cell r="K3864">
            <v>43138</v>
          </cell>
          <cell r="L3864">
            <v>43138</v>
          </cell>
          <cell r="M3864" t="str">
            <v>Approved/Closed</v>
          </cell>
          <cell r="N3864" t="str">
            <v>Approved/Closed</v>
          </cell>
          <cell r="O3864" t="str">
            <v>Y</v>
          </cell>
          <cell r="P3864" t="str">
            <v>Beneventano &amp; Mastrogianni LLP</v>
          </cell>
          <cell r="Q3864" t="str">
            <v>BM102</v>
          </cell>
          <cell r="R3864" t="str">
            <v>Erick Weinstein</v>
          </cell>
          <cell r="S3864" t="str">
            <v>EW101</v>
          </cell>
        </row>
        <row r="3865">
          <cell r="B3865" t="str">
            <v>892999915398</v>
          </cell>
          <cell r="C3865" t="str">
            <v>KTF CONSULTING CORP</v>
          </cell>
          <cell r="D3865" t="str">
            <v>UNISHIPPERS</v>
          </cell>
          <cell r="E3865">
            <v>23000</v>
          </cell>
          <cell r="F3865">
            <v>276000</v>
          </cell>
          <cell r="G3865" t="str">
            <v>N</v>
          </cell>
          <cell r="H3865" t="str">
            <v>N</v>
          </cell>
          <cell r="I3865">
            <v>43132</v>
          </cell>
          <cell r="J3865">
            <v>43140</v>
          </cell>
          <cell r="K3865">
            <v>43140</v>
          </cell>
          <cell r="L3865">
            <v>43140</v>
          </cell>
          <cell r="M3865">
            <v>43294</v>
          </cell>
          <cell r="N3865">
            <v>43282</v>
          </cell>
          <cell r="O3865" t="str">
            <v>Y</v>
          </cell>
          <cell r="P3865" t="str">
            <v>CardWorks Acquiring</v>
          </cell>
          <cell r="Q3865" t="str">
            <v>CWA101</v>
          </cell>
          <cell r="R3865" t="str">
            <v>Frank Sweeney</v>
          </cell>
          <cell r="S3865" t="str">
            <v>FS101</v>
          </cell>
          <cell r="T3865" t="str">
            <v>Erick Weinstein</v>
          </cell>
          <cell r="U3865" t="str">
            <v>EW101</v>
          </cell>
          <cell r="V3865" t="str">
            <v>Unishippers</v>
          </cell>
          <cell r="W3865" t="str">
            <v>USHIP</v>
          </cell>
        </row>
        <row r="3866">
          <cell r="B3866" t="str">
            <v>892999915406</v>
          </cell>
          <cell r="C3866" t="str">
            <v>RJ BAGEL LLC</v>
          </cell>
          <cell r="D3866" t="str">
            <v>BEYOND BAGELS</v>
          </cell>
          <cell r="E3866">
            <v>41400</v>
          </cell>
          <cell r="F3866">
            <v>496800</v>
          </cell>
          <cell r="G3866" t="str">
            <v>Y</v>
          </cell>
          <cell r="H3866" t="str">
            <v>Y</v>
          </cell>
          <cell r="I3866">
            <v>43132</v>
          </cell>
          <cell r="J3866">
            <v>43140</v>
          </cell>
          <cell r="K3866">
            <v>43143</v>
          </cell>
          <cell r="L3866">
            <v>43143</v>
          </cell>
          <cell r="M3866">
            <v>43245</v>
          </cell>
          <cell r="N3866">
            <v>43221</v>
          </cell>
          <cell r="O3866" t="str">
            <v>Y</v>
          </cell>
          <cell r="P3866" t="str">
            <v>Brian Hanson</v>
          </cell>
          <cell r="Q3866" t="str">
            <v>BH101</v>
          </cell>
          <cell r="R3866" t="str">
            <v>Andy Arner</v>
          </cell>
          <cell r="S3866" t="str">
            <v>AA102</v>
          </cell>
        </row>
        <row r="3867">
          <cell r="B3867" t="str">
            <v>892999915414</v>
          </cell>
          <cell r="C3867" t="str">
            <v>COUNTY ANIMAL HOSPITAL INC</v>
          </cell>
          <cell r="D3867" t="str">
            <v>COUNTY ANIMAL HOSPITAL INC</v>
          </cell>
          <cell r="E3867">
            <v>113350</v>
          </cell>
          <cell r="F3867">
            <v>1360200</v>
          </cell>
          <cell r="G3867" t="str">
            <v>Y</v>
          </cell>
          <cell r="H3867" t="str">
            <v>Y</v>
          </cell>
          <cell r="I3867">
            <v>43132</v>
          </cell>
          <cell r="J3867">
            <v>43143</v>
          </cell>
          <cell r="K3867">
            <v>43144</v>
          </cell>
          <cell r="L3867">
            <v>43144</v>
          </cell>
          <cell r="M3867">
            <v>43159</v>
          </cell>
          <cell r="N3867">
            <v>43132</v>
          </cell>
          <cell r="O3867" t="str">
            <v>Y</v>
          </cell>
          <cell r="P3867" t="str">
            <v>Mike Roberts</v>
          </cell>
          <cell r="Q3867" t="str">
            <v>MR102</v>
          </cell>
          <cell r="R3867" t="str">
            <v>Chris Frey</v>
          </cell>
          <cell r="S3867" t="str">
            <v>CF101</v>
          </cell>
          <cell r="T3867" t="str">
            <v>Veterinary Management Group</v>
          </cell>
          <cell r="U3867" t="str">
            <v>VMG101</v>
          </cell>
        </row>
        <row r="3868">
          <cell r="B3868" t="str">
            <v>892999915422</v>
          </cell>
          <cell r="C3868" t="str">
            <v>AMANDA J SPRADLING</v>
          </cell>
          <cell r="D3868" t="str">
            <v>NEW COUNTRY DELI</v>
          </cell>
          <cell r="E3868">
            <v>7500</v>
          </cell>
          <cell r="F3868">
            <v>90000</v>
          </cell>
          <cell r="G3868" t="str">
            <v>Y</v>
          </cell>
          <cell r="H3868" t="str">
            <v>Y</v>
          </cell>
          <cell r="I3868">
            <v>43132</v>
          </cell>
          <cell r="J3868">
            <v>43143</v>
          </cell>
          <cell r="K3868">
            <v>43143</v>
          </cell>
          <cell r="L3868">
            <v>43143</v>
          </cell>
          <cell r="M3868">
            <v>43147</v>
          </cell>
          <cell r="N3868">
            <v>43132</v>
          </cell>
          <cell r="O3868" t="str">
            <v>Y</v>
          </cell>
          <cell r="P3868" t="str">
            <v>Alan Goldberg</v>
          </cell>
          <cell r="Q3868" t="str">
            <v>AG101</v>
          </cell>
          <cell r="R3868" t="str">
            <v>Erick Weinstein</v>
          </cell>
          <cell r="S3868" t="str">
            <v>EW101</v>
          </cell>
        </row>
        <row r="3869">
          <cell r="B3869" t="str">
            <v>892999915430</v>
          </cell>
          <cell r="C3869" t="str">
            <v>MOUNTAIN VIEW WINE MARKET</v>
          </cell>
          <cell r="D3869" t="str">
            <v>MOUNTAIN VIEW WINE MARKET</v>
          </cell>
          <cell r="E3869">
            <v>40000</v>
          </cell>
          <cell r="F3869">
            <v>480000</v>
          </cell>
          <cell r="G3869" t="str">
            <v>Y</v>
          </cell>
          <cell r="H3869" t="str">
            <v>N</v>
          </cell>
          <cell r="I3869">
            <v>43132</v>
          </cell>
          <cell r="J3869">
            <v>43144</v>
          </cell>
          <cell r="K3869">
            <v>43145</v>
          </cell>
          <cell r="L3869">
            <v>43145</v>
          </cell>
          <cell r="M3869">
            <v>43159</v>
          </cell>
          <cell r="N3869">
            <v>43132</v>
          </cell>
          <cell r="O3869" t="str">
            <v>Y</v>
          </cell>
          <cell r="P3869" t="str">
            <v>John Vacca</v>
          </cell>
          <cell r="Q3869" t="str">
            <v>JV101</v>
          </cell>
          <cell r="R3869" t="str">
            <v>Andy Arner</v>
          </cell>
          <cell r="S3869" t="str">
            <v>AA102</v>
          </cell>
        </row>
        <row r="3870">
          <cell r="B3870" t="str">
            <v>892999915448</v>
          </cell>
          <cell r="C3870" t="str">
            <v>COUNTRYSIDE VETERINARY CLINIC LLP</v>
          </cell>
          <cell r="D3870" t="str">
            <v>OTTER LAKE VETERINARY CLINIC</v>
          </cell>
          <cell r="E3870">
            <v>19000</v>
          </cell>
          <cell r="F3870">
            <v>228000</v>
          </cell>
          <cell r="G3870" t="str">
            <v>Y</v>
          </cell>
          <cell r="H3870" t="str">
            <v>Y</v>
          </cell>
          <cell r="I3870">
            <v>43132</v>
          </cell>
          <cell r="J3870">
            <v>43145</v>
          </cell>
          <cell r="K3870">
            <v>43145</v>
          </cell>
          <cell r="L3870">
            <v>43145</v>
          </cell>
          <cell r="M3870">
            <v>43154</v>
          </cell>
          <cell r="N3870">
            <v>43132</v>
          </cell>
          <cell r="O3870" t="str">
            <v>Y</v>
          </cell>
          <cell r="P3870" t="str">
            <v>Mike Roberts</v>
          </cell>
          <cell r="Q3870" t="str">
            <v>MR102</v>
          </cell>
          <cell r="R3870" t="str">
            <v>Chris Frey</v>
          </cell>
          <cell r="S3870" t="str">
            <v>CF101</v>
          </cell>
          <cell r="T3870" t="str">
            <v>Veterinary Management Group</v>
          </cell>
          <cell r="U3870" t="str">
            <v>VMG101</v>
          </cell>
        </row>
        <row r="3871">
          <cell r="B3871" t="str">
            <v>892999915455</v>
          </cell>
          <cell r="C3871" t="str">
            <v>COUNTRYSIDE VETERINARY CLINIC LLP</v>
          </cell>
          <cell r="D3871" t="str">
            <v>FOOTHILLS VETERINARY CLINIC</v>
          </cell>
          <cell r="E3871">
            <v>42000</v>
          </cell>
          <cell r="F3871">
            <v>504000</v>
          </cell>
          <cell r="G3871" t="str">
            <v>Y</v>
          </cell>
          <cell r="H3871" t="str">
            <v>Y</v>
          </cell>
          <cell r="I3871">
            <v>43132</v>
          </cell>
          <cell r="J3871">
            <v>43145</v>
          </cell>
          <cell r="K3871">
            <v>43145</v>
          </cell>
          <cell r="L3871">
            <v>43145</v>
          </cell>
          <cell r="M3871">
            <v>43154</v>
          </cell>
          <cell r="N3871">
            <v>43132</v>
          </cell>
          <cell r="O3871" t="str">
            <v>Y</v>
          </cell>
          <cell r="P3871" t="str">
            <v>Mike Roberts</v>
          </cell>
          <cell r="Q3871" t="str">
            <v>MR102</v>
          </cell>
          <cell r="R3871" t="str">
            <v>Chris Frey</v>
          </cell>
          <cell r="S3871" t="str">
            <v>CF101</v>
          </cell>
          <cell r="T3871" t="str">
            <v>Veterinary Management Group</v>
          </cell>
          <cell r="U3871" t="str">
            <v>VMG101</v>
          </cell>
        </row>
        <row r="3872">
          <cell r="B3872" t="str">
            <v>892999915463</v>
          </cell>
          <cell r="C3872" t="str">
            <v>PEACHTREE HILLS ANIMAL HOSPITAL</v>
          </cell>
          <cell r="D3872" t="str">
            <v>PEACHTREE HILLS ANIMAL HOSPITAL</v>
          </cell>
          <cell r="E3872">
            <v>208300</v>
          </cell>
          <cell r="F3872">
            <v>2499600</v>
          </cell>
          <cell r="G3872" t="str">
            <v>Y</v>
          </cell>
          <cell r="H3872" t="str">
            <v>Y</v>
          </cell>
          <cell r="I3872">
            <v>43132</v>
          </cell>
          <cell r="J3872">
            <v>43145</v>
          </cell>
          <cell r="K3872">
            <v>43145</v>
          </cell>
          <cell r="L3872">
            <v>43145</v>
          </cell>
          <cell r="M3872">
            <v>43159</v>
          </cell>
          <cell r="N3872">
            <v>43132</v>
          </cell>
          <cell r="O3872" t="str">
            <v>Y</v>
          </cell>
          <cell r="P3872" t="str">
            <v>Mike Roberts</v>
          </cell>
          <cell r="Q3872" t="str">
            <v>MR102</v>
          </cell>
          <cell r="R3872" t="str">
            <v>Chris Frey</v>
          </cell>
          <cell r="S3872" t="str">
            <v>CF101</v>
          </cell>
          <cell r="T3872" t="str">
            <v>Veterinary Management Group</v>
          </cell>
          <cell r="U3872" t="str">
            <v>VMG101</v>
          </cell>
        </row>
        <row r="3873">
          <cell r="B3873" t="str">
            <v>892999915471</v>
          </cell>
          <cell r="C3873" t="str">
            <v>DELAWARE VALLEY VETERINARY HOSPITAL</v>
          </cell>
          <cell r="D3873" t="str">
            <v>DELAWARE VALLEY VETERINARY HOSPITAL</v>
          </cell>
          <cell r="E3873">
            <v>371000</v>
          </cell>
          <cell r="F3873">
            <v>4452000</v>
          </cell>
          <cell r="G3873" t="str">
            <v>Y</v>
          </cell>
          <cell r="H3873" t="str">
            <v>Y</v>
          </cell>
          <cell r="I3873">
            <v>43132</v>
          </cell>
          <cell r="J3873">
            <v>43151</v>
          </cell>
          <cell r="K3873">
            <v>43152</v>
          </cell>
          <cell r="L3873">
            <v>43152</v>
          </cell>
          <cell r="M3873">
            <v>43168</v>
          </cell>
          <cell r="N3873">
            <v>43160</v>
          </cell>
          <cell r="O3873" t="str">
            <v>Y</v>
          </cell>
          <cell r="P3873" t="str">
            <v>Mike Roberts</v>
          </cell>
          <cell r="Q3873" t="str">
            <v>MR102</v>
          </cell>
          <cell r="R3873" t="str">
            <v>Chris Frey</v>
          </cell>
          <cell r="S3873" t="str">
            <v>CF101</v>
          </cell>
          <cell r="T3873" t="str">
            <v>Veterinary Management Group</v>
          </cell>
          <cell r="U3873" t="str">
            <v>VMG101</v>
          </cell>
        </row>
        <row r="3874">
          <cell r="B3874" t="str">
            <v>892999915489</v>
          </cell>
          <cell r="C3874" t="str">
            <v>ANIMAL CLINIC OF RUIDOSO LLC</v>
          </cell>
          <cell r="D3874" t="str">
            <v>RUIDOSO ANIMAL CLINIC</v>
          </cell>
          <cell r="E3874">
            <v>88300</v>
          </cell>
          <cell r="F3874">
            <v>1059600</v>
          </cell>
          <cell r="G3874" t="str">
            <v>Y</v>
          </cell>
          <cell r="H3874" t="str">
            <v>Y</v>
          </cell>
          <cell r="I3874">
            <v>43132</v>
          </cell>
          <cell r="J3874">
            <v>43152</v>
          </cell>
          <cell r="K3874">
            <v>43153</v>
          </cell>
          <cell r="L3874">
            <v>43153</v>
          </cell>
          <cell r="M3874">
            <v>43168</v>
          </cell>
          <cell r="N3874">
            <v>43160</v>
          </cell>
          <cell r="O3874" t="str">
            <v>Y</v>
          </cell>
          <cell r="P3874" t="str">
            <v>Mike Roberts</v>
          </cell>
          <cell r="Q3874" t="str">
            <v>MR102</v>
          </cell>
          <cell r="R3874" t="str">
            <v>Chris Frey</v>
          </cell>
          <cell r="S3874" t="str">
            <v>CF101</v>
          </cell>
          <cell r="T3874" t="str">
            <v>Veterinary Management Group</v>
          </cell>
          <cell r="U3874" t="str">
            <v>VMG101</v>
          </cell>
        </row>
        <row r="3875">
          <cell r="B3875" t="str">
            <v>892999915497</v>
          </cell>
          <cell r="C3875" t="str">
            <v>SACCO &amp; FALCO INC</v>
          </cell>
          <cell r="D3875" t="str">
            <v>VESTA TRATTORIA AND WINE BAR</v>
          </cell>
          <cell r="E3875">
            <v>81600</v>
          </cell>
          <cell r="F3875">
            <v>979200</v>
          </cell>
          <cell r="G3875" t="str">
            <v>Y</v>
          </cell>
          <cell r="H3875" t="str">
            <v>Y</v>
          </cell>
          <cell r="I3875">
            <v>43132</v>
          </cell>
          <cell r="J3875">
            <v>43152</v>
          </cell>
          <cell r="K3875">
            <v>43153</v>
          </cell>
          <cell r="L3875">
            <v>43153</v>
          </cell>
          <cell r="M3875" t="str">
            <v>Approved/Closed</v>
          </cell>
          <cell r="N3875" t="str">
            <v>Approved/Closed</v>
          </cell>
          <cell r="O3875" t="str">
            <v>Y</v>
          </cell>
          <cell r="P3875" t="str">
            <v>Jason Freeman</v>
          </cell>
          <cell r="Q3875" t="str">
            <v>JF102</v>
          </cell>
          <cell r="R3875" t="str">
            <v>Frank Sweeney</v>
          </cell>
          <cell r="S3875" t="str">
            <v>FS101</v>
          </cell>
        </row>
        <row r="3876">
          <cell r="B3876" t="str">
            <v>892999915505</v>
          </cell>
          <cell r="C3876" t="str">
            <v>TEMPLE TERRACE VETERINARY MEDICAL GROUP</v>
          </cell>
          <cell r="D3876" t="str">
            <v>TEMPLE TERRACE ANIMAL HOSPITAL</v>
          </cell>
          <cell r="E3876">
            <v>143750</v>
          </cell>
          <cell r="F3876">
            <v>1725000</v>
          </cell>
          <cell r="G3876" t="str">
            <v>Y</v>
          </cell>
          <cell r="H3876" t="str">
            <v>Y</v>
          </cell>
          <cell r="I3876">
            <v>43132</v>
          </cell>
          <cell r="J3876">
            <v>43151</v>
          </cell>
          <cell r="K3876">
            <v>43152</v>
          </cell>
          <cell r="L3876">
            <v>43152</v>
          </cell>
          <cell r="M3876">
            <v>43196</v>
          </cell>
          <cell r="N3876">
            <v>43191</v>
          </cell>
          <cell r="O3876" t="str">
            <v>Y</v>
          </cell>
          <cell r="P3876" t="str">
            <v>Mike Roberts</v>
          </cell>
          <cell r="Q3876" t="str">
            <v>MR102</v>
          </cell>
          <cell r="R3876" t="str">
            <v>Chris Frey</v>
          </cell>
          <cell r="S3876" t="str">
            <v>CF101</v>
          </cell>
          <cell r="T3876" t="str">
            <v>Veterinary Management Group</v>
          </cell>
          <cell r="U3876" t="str">
            <v>VMG101</v>
          </cell>
        </row>
        <row r="3877">
          <cell r="B3877" t="str">
            <v>892999915513</v>
          </cell>
          <cell r="C3877" t="str">
            <v>JASON L LANDWERLEN DVM LLC</v>
          </cell>
          <cell r="D3877" t="str">
            <v>NOBLESVILLE SQUARE ANIMAL CLINIC</v>
          </cell>
          <cell r="E3877">
            <v>65000</v>
          </cell>
          <cell r="F3877">
            <v>780000</v>
          </cell>
          <cell r="G3877" t="str">
            <v>Y</v>
          </cell>
          <cell r="H3877" t="str">
            <v>Y</v>
          </cell>
          <cell r="I3877">
            <v>43132</v>
          </cell>
          <cell r="J3877">
            <v>43153</v>
          </cell>
          <cell r="K3877">
            <v>43154</v>
          </cell>
          <cell r="L3877">
            <v>43154</v>
          </cell>
          <cell r="M3877">
            <v>43175</v>
          </cell>
          <cell r="N3877">
            <v>43160</v>
          </cell>
          <cell r="O3877" t="str">
            <v>Y</v>
          </cell>
          <cell r="P3877" t="str">
            <v>Mike Roberts</v>
          </cell>
          <cell r="Q3877" t="str">
            <v>MR102</v>
          </cell>
          <cell r="R3877" t="str">
            <v>Chris Frey</v>
          </cell>
          <cell r="S3877" t="str">
            <v>CF101</v>
          </cell>
          <cell r="T3877" t="str">
            <v>Veterinary Management Group</v>
          </cell>
          <cell r="U3877" t="str">
            <v>VMG101</v>
          </cell>
        </row>
        <row r="3878">
          <cell r="B3878" t="str">
            <v>892999915521</v>
          </cell>
          <cell r="C3878" t="str">
            <v>OUT INC</v>
          </cell>
          <cell r="D3878" t="str">
            <v>MIKES WILD MOOSE SALOON</v>
          </cell>
          <cell r="E3878">
            <v>62500</v>
          </cell>
          <cell r="F3878">
            <v>750000</v>
          </cell>
          <cell r="G3878" t="str">
            <v>Y</v>
          </cell>
          <cell r="H3878" t="str">
            <v>N</v>
          </cell>
          <cell r="I3878">
            <v>43132</v>
          </cell>
          <cell r="J3878">
            <v>43153</v>
          </cell>
          <cell r="K3878" t="str">
            <v>Withdrawn</v>
          </cell>
          <cell r="L3878" t="str">
            <v>Withdrawn</v>
          </cell>
          <cell r="M3878" t="str">
            <v>Withdrawn</v>
          </cell>
          <cell r="N3878" t="str">
            <v>Withdrawn</v>
          </cell>
          <cell r="O3878" t="str">
            <v>Withdrawn</v>
          </cell>
          <cell r="P3878" t="str">
            <v>Frank Sweeney</v>
          </cell>
          <cell r="Q3878" t="str">
            <v>FS101</v>
          </cell>
          <cell r="R3878" t="str">
            <v xml:space="preserve">KBH Enterprises </v>
          </cell>
          <cell r="S3878" t="str">
            <v>KH101</v>
          </cell>
        </row>
        <row r="3879">
          <cell r="B3879" t="str">
            <v>892999915539</v>
          </cell>
          <cell r="C3879" t="str">
            <v>DENNIS J BONNER MD LTD</v>
          </cell>
          <cell r="D3879" t="str">
            <v>REHABILITATION &amp; OCCUPATIONAL SPECIALISTS</v>
          </cell>
          <cell r="E3879">
            <v>11000</v>
          </cell>
          <cell r="F3879">
            <v>132000</v>
          </cell>
          <cell r="G3879" t="str">
            <v>Y</v>
          </cell>
          <cell r="H3879" t="str">
            <v>Y</v>
          </cell>
          <cell r="I3879">
            <v>43132</v>
          </cell>
          <cell r="J3879">
            <v>43154</v>
          </cell>
          <cell r="K3879">
            <v>43154</v>
          </cell>
          <cell r="L3879">
            <v>43164</v>
          </cell>
          <cell r="M3879">
            <v>43175</v>
          </cell>
          <cell r="N3879">
            <v>43160</v>
          </cell>
          <cell r="O3879" t="str">
            <v>Y</v>
          </cell>
          <cell r="P3879" t="str">
            <v>American Express</v>
          </cell>
          <cell r="Q3879" t="str">
            <v>AMEX</v>
          </cell>
          <cell r="R3879" t="str">
            <v>Andy Arner</v>
          </cell>
          <cell r="S3879" t="str">
            <v>AA102</v>
          </cell>
          <cell r="T3879" t="str">
            <v>John Vacca</v>
          </cell>
          <cell r="U3879" t="str">
            <v>JV101</v>
          </cell>
        </row>
        <row r="3880">
          <cell r="B3880" t="str">
            <v>892999915547</v>
          </cell>
          <cell r="C3880" t="str">
            <v>VETEVOLVE VA LLC</v>
          </cell>
          <cell r="D3880" t="str">
            <v>SPOTSYLVANIA ANIMAL HOSPITAL</v>
          </cell>
          <cell r="E3880">
            <v>75000</v>
          </cell>
          <cell r="F3880">
            <v>900000</v>
          </cell>
          <cell r="G3880" t="str">
            <v>Y</v>
          </cell>
          <cell r="H3880" t="str">
            <v>N</v>
          </cell>
          <cell r="I3880">
            <v>43132</v>
          </cell>
          <cell r="J3880">
            <v>43157</v>
          </cell>
          <cell r="K3880">
            <v>43158</v>
          </cell>
          <cell r="L3880">
            <v>43158</v>
          </cell>
          <cell r="M3880">
            <v>43220</v>
          </cell>
          <cell r="N3880">
            <v>43191</v>
          </cell>
          <cell r="O3880" t="str">
            <v>Y</v>
          </cell>
          <cell r="P3880" t="str">
            <v>Chris Frey</v>
          </cell>
          <cell r="Q3880" t="str">
            <v>CF101</v>
          </cell>
        </row>
        <row r="3881">
          <cell r="B3881" t="str">
            <v>892999915554</v>
          </cell>
          <cell r="C3881" t="str">
            <v>EASTGATE ANIMAL HOSPITAL LLC</v>
          </cell>
          <cell r="D3881" t="str">
            <v>HYDE PARK VETERINARY CLINIC</v>
          </cell>
          <cell r="E3881">
            <v>56250</v>
          </cell>
          <cell r="F3881">
            <v>675000</v>
          </cell>
          <cell r="G3881" t="str">
            <v>Y</v>
          </cell>
          <cell r="H3881" t="str">
            <v>Y</v>
          </cell>
          <cell r="I3881">
            <v>43132</v>
          </cell>
          <cell r="J3881">
            <v>43157</v>
          </cell>
          <cell r="K3881">
            <v>43158</v>
          </cell>
          <cell r="L3881">
            <v>43158</v>
          </cell>
          <cell r="M3881">
            <v>43168</v>
          </cell>
          <cell r="N3881">
            <v>43160</v>
          </cell>
          <cell r="O3881" t="str">
            <v>Y</v>
          </cell>
          <cell r="P3881" t="str">
            <v>Mike Roberts</v>
          </cell>
          <cell r="Q3881" t="str">
            <v>MR102</v>
          </cell>
          <cell r="R3881" t="str">
            <v>Chris Frey</v>
          </cell>
          <cell r="S3881" t="str">
            <v>CF101</v>
          </cell>
          <cell r="T3881" t="str">
            <v>Veterinary Management Group</v>
          </cell>
          <cell r="U3881" t="str">
            <v>VMG101</v>
          </cell>
        </row>
        <row r="3882">
          <cell r="B3882" t="str">
            <v>892999915562</v>
          </cell>
          <cell r="C3882" t="str">
            <v>EASTGATE ANIMAL HOSPITAL LLC</v>
          </cell>
          <cell r="D3882" t="str">
            <v>EASTGATE ANIMAL HOSPITAL</v>
          </cell>
          <cell r="E3882">
            <v>179200</v>
          </cell>
          <cell r="F3882">
            <v>2150400</v>
          </cell>
          <cell r="G3882" t="str">
            <v>Y</v>
          </cell>
          <cell r="H3882" t="str">
            <v>Y</v>
          </cell>
          <cell r="I3882">
            <v>43132</v>
          </cell>
          <cell r="J3882">
            <v>43157</v>
          </cell>
          <cell r="K3882">
            <v>43158</v>
          </cell>
          <cell r="L3882">
            <v>43158</v>
          </cell>
          <cell r="M3882">
            <v>43168</v>
          </cell>
          <cell r="N3882">
            <v>43160</v>
          </cell>
          <cell r="O3882" t="str">
            <v>Y</v>
          </cell>
          <cell r="P3882" t="str">
            <v>Mike Roberts</v>
          </cell>
          <cell r="Q3882" t="str">
            <v>MR102</v>
          </cell>
          <cell r="R3882" t="str">
            <v>Chris Frey</v>
          </cell>
          <cell r="S3882" t="str">
            <v>CF101</v>
          </cell>
          <cell r="T3882" t="str">
            <v>Veterinary Management Group</v>
          </cell>
          <cell r="U3882" t="str">
            <v>VMG101</v>
          </cell>
        </row>
        <row r="3883">
          <cell r="B3883" t="str">
            <v>892999915570</v>
          </cell>
          <cell r="C3883" t="str">
            <v>FRONTIER VETERINARY HOSPITAL PC</v>
          </cell>
          <cell r="D3883" t="str">
            <v>FRONTIER VETERINARY HOSPITAL</v>
          </cell>
          <cell r="E3883">
            <v>218750</v>
          </cell>
          <cell r="F3883">
            <v>2625000</v>
          </cell>
          <cell r="G3883" t="str">
            <v>Y</v>
          </cell>
          <cell r="H3883" t="str">
            <v>Y</v>
          </cell>
          <cell r="I3883">
            <v>43132</v>
          </cell>
          <cell r="J3883">
            <v>43158</v>
          </cell>
          <cell r="K3883">
            <v>43158</v>
          </cell>
          <cell r="L3883">
            <v>43158</v>
          </cell>
          <cell r="M3883">
            <v>43168</v>
          </cell>
          <cell r="N3883">
            <v>43160</v>
          </cell>
          <cell r="O3883" t="str">
            <v>Y</v>
          </cell>
          <cell r="P3883" t="str">
            <v>Mike Roberts</v>
          </cell>
          <cell r="Q3883" t="str">
            <v>MR102</v>
          </cell>
          <cell r="R3883" t="str">
            <v>Chris Frey</v>
          </cell>
          <cell r="S3883" t="str">
            <v>CF101</v>
          </cell>
          <cell r="T3883" t="str">
            <v>Veterinary Management Group</v>
          </cell>
          <cell r="U3883" t="str">
            <v>VMG101</v>
          </cell>
        </row>
        <row r="3884">
          <cell r="B3884" t="str">
            <v>892999915588</v>
          </cell>
          <cell r="C3884" t="str">
            <v>MICHELES FULL SERVICE SALON AND SPA INC</v>
          </cell>
          <cell r="D3884" t="str">
            <v>MICHELES FULL SERVICE SALON AND SPA</v>
          </cell>
          <cell r="E3884">
            <v>12500</v>
          </cell>
          <cell r="F3884">
            <v>150000</v>
          </cell>
          <cell r="G3884" t="str">
            <v>Y</v>
          </cell>
          <cell r="H3884" t="str">
            <v>Y</v>
          </cell>
          <cell r="I3884">
            <v>43132</v>
          </cell>
          <cell r="J3884">
            <v>43158</v>
          </cell>
          <cell r="K3884">
            <v>43159</v>
          </cell>
          <cell r="L3884">
            <v>43159</v>
          </cell>
          <cell r="M3884">
            <v>43168</v>
          </cell>
          <cell r="N3884">
            <v>43160</v>
          </cell>
          <cell r="O3884" t="str">
            <v>Y</v>
          </cell>
          <cell r="P3884" t="str">
            <v>American Express</v>
          </cell>
          <cell r="Q3884" t="str">
            <v>AMEX</v>
          </cell>
          <cell r="R3884" t="str">
            <v>Andy Arner</v>
          </cell>
          <cell r="S3884" t="str">
            <v>AA102</v>
          </cell>
          <cell r="T3884" t="str">
            <v>John Vacca</v>
          </cell>
          <cell r="U3884" t="str">
            <v>JV101</v>
          </cell>
        </row>
        <row r="3885">
          <cell r="B3885" t="str">
            <v>419100044868</v>
          </cell>
          <cell r="C3885" t="str">
            <v>SOCIAL STRATEGIES LLC</v>
          </cell>
          <cell r="D3885" t="str">
            <v>SS-BILLING.COM</v>
          </cell>
          <cell r="E3885">
            <v>33300</v>
          </cell>
          <cell r="F3885">
            <v>399600</v>
          </cell>
          <cell r="G3885" t="str">
            <v>N</v>
          </cell>
          <cell r="H3885" t="str">
            <v>N</v>
          </cell>
          <cell r="I3885">
            <v>43160</v>
          </cell>
          <cell r="J3885">
            <v>43160</v>
          </cell>
          <cell r="K3885">
            <v>43161</v>
          </cell>
          <cell r="L3885">
            <v>43168</v>
          </cell>
          <cell r="M3885">
            <v>43193</v>
          </cell>
          <cell r="N3885">
            <v>43191</v>
          </cell>
          <cell r="O3885" t="str">
            <v>Y</v>
          </cell>
          <cell r="P3885" t="str">
            <v>Joel Paulin</v>
          </cell>
          <cell r="Q3885" t="str">
            <v>JP101</v>
          </cell>
        </row>
        <row r="3886">
          <cell r="B3886" t="str">
            <v>419100044877</v>
          </cell>
          <cell r="C3886" t="str">
            <v>CUSTOMER CARE CORP</v>
          </cell>
          <cell r="D3886" t="str">
            <v>WESTBILL.COM</v>
          </cell>
          <cell r="E3886">
            <v>66600</v>
          </cell>
          <cell r="F3886">
            <v>799200</v>
          </cell>
          <cell r="G3886" t="str">
            <v>N</v>
          </cell>
          <cell r="H3886" t="str">
            <v>N</v>
          </cell>
          <cell r="I3886">
            <v>43160</v>
          </cell>
          <cell r="J3886">
            <v>43160</v>
          </cell>
          <cell r="K3886">
            <v>43166</v>
          </cell>
          <cell r="L3886">
            <v>43173</v>
          </cell>
          <cell r="M3886">
            <v>43193</v>
          </cell>
          <cell r="N3886">
            <v>43191</v>
          </cell>
          <cell r="O3886" t="str">
            <v>Y</v>
          </cell>
          <cell r="P3886" t="str">
            <v>Joel Paulin</v>
          </cell>
          <cell r="Q3886" t="str">
            <v>JP101</v>
          </cell>
        </row>
        <row r="3887">
          <cell r="B3887" t="str">
            <v>419100044886</v>
          </cell>
          <cell r="C3887" t="str">
            <v>RACHEL J MALLYA DMD PC</v>
          </cell>
          <cell r="D3887" t="str">
            <v>RACHEL J MALLYA DMD PC</v>
          </cell>
          <cell r="E3887">
            <v>250</v>
          </cell>
          <cell r="F3887">
            <v>3000</v>
          </cell>
          <cell r="G3887" t="str">
            <v>Y</v>
          </cell>
          <cell r="H3887" t="str">
            <v>Y</v>
          </cell>
          <cell r="I3887">
            <v>43160</v>
          </cell>
          <cell r="J3887">
            <v>43160</v>
          </cell>
          <cell r="K3887">
            <v>43161</v>
          </cell>
          <cell r="L3887">
            <v>43161</v>
          </cell>
          <cell r="M3887">
            <v>43175</v>
          </cell>
          <cell r="N3887">
            <v>43160</v>
          </cell>
          <cell r="O3887" t="str">
            <v>Y</v>
          </cell>
          <cell r="P3887" t="str">
            <v>American Express</v>
          </cell>
          <cell r="Q3887" t="str">
            <v>AMEX</v>
          </cell>
          <cell r="R3887" t="str">
            <v>Andy Arner</v>
          </cell>
          <cell r="S3887" t="str">
            <v>AA102</v>
          </cell>
          <cell r="T3887" t="str">
            <v>William Bartels</v>
          </cell>
          <cell r="U3887" t="str">
            <v>WB101</v>
          </cell>
        </row>
        <row r="3888">
          <cell r="B3888" t="str">
            <v>419100044895</v>
          </cell>
          <cell r="C3888" t="str">
            <v>SPICE ENTERTAINMENT INC</v>
          </cell>
          <cell r="D3888" t="str">
            <v>PBSUPPORTONLINE-1.COM</v>
          </cell>
          <cell r="E3888">
            <v>100000</v>
          </cell>
          <cell r="F3888">
            <v>1200000</v>
          </cell>
          <cell r="G3888" t="str">
            <v>N</v>
          </cell>
          <cell r="H3888" t="str">
            <v>N</v>
          </cell>
          <cell r="I3888">
            <v>43160</v>
          </cell>
          <cell r="J3888">
            <v>43161</v>
          </cell>
          <cell r="K3888">
            <v>43161</v>
          </cell>
          <cell r="L3888">
            <v>43167</v>
          </cell>
          <cell r="M3888">
            <v>43175</v>
          </cell>
          <cell r="N3888">
            <v>43160</v>
          </cell>
          <cell r="O3888" t="str">
            <v>Y</v>
          </cell>
          <cell r="P3888" t="str">
            <v>Mobius Payments</v>
          </cell>
          <cell r="Q3888" t="str">
            <v>MOB101</v>
          </cell>
        </row>
        <row r="3889">
          <cell r="B3889" t="str">
            <v>419100044902</v>
          </cell>
          <cell r="C3889" t="str">
            <v>SPICE HOT ENTERTAINMENT INC</v>
          </cell>
          <cell r="D3889" t="str">
            <v>PBONLINEDIGITAL.COM</v>
          </cell>
          <cell r="E3889">
            <v>100000</v>
          </cell>
          <cell r="F3889">
            <v>1200000</v>
          </cell>
          <cell r="G3889" t="str">
            <v>N</v>
          </cell>
          <cell r="H3889" t="str">
            <v>N</v>
          </cell>
          <cell r="I3889">
            <v>43160</v>
          </cell>
          <cell r="J3889">
            <v>43161</v>
          </cell>
          <cell r="K3889">
            <v>43161</v>
          </cell>
          <cell r="L3889">
            <v>43167</v>
          </cell>
          <cell r="M3889">
            <v>43175</v>
          </cell>
          <cell r="N3889">
            <v>43160</v>
          </cell>
          <cell r="O3889" t="str">
            <v>Y</v>
          </cell>
          <cell r="P3889" t="str">
            <v>Mobius Payments</v>
          </cell>
          <cell r="Q3889" t="str">
            <v>MOB101</v>
          </cell>
        </row>
        <row r="3890">
          <cell r="B3890" t="str">
            <v>419100044911</v>
          </cell>
          <cell r="C3890" t="str">
            <v>ASENTIV MANHATTAN LLC</v>
          </cell>
          <cell r="D3890" t="str">
            <v>ASENTIV NEW YORK</v>
          </cell>
          <cell r="E3890">
            <v>5000</v>
          </cell>
          <cell r="F3890">
            <v>60000</v>
          </cell>
          <cell r="G3890" t="str">
            <v>N</v>
          </cell>
          <cell r="H3890" t="str">
            <v>N</v>
          </cell>
          <cell r="I3890">
            <v>43160</v>
          </cell>
          <cell r="J3890">
            <v>43161</v>
          </cell>
          <cell r="K3890">
            <v>43173</v>
          </cell>
          <cell r="L3890">
            <v>43174</v>
          </cell>
          <cell r="M3890">
            <v>43301</v>
          </cell>
          <cell r="N3890">
            <v>43282</v>
          </cell>
          <cell r="O3890" t="str">
            <v>Y</v>
          </cell>
          <cell r="P3890" t="str">
            <v>CardWorks Acquiring</v>
          </cell>
          <cell r="Q3890" t="str">
            <v>CWA101</v>
          </cell>
          <cell r="R3890" t="str">
            <v>Frank Sweeney</v>
          </cell>
          <cell r="S3890" t="str">
            <v>FS101</v>
          </cell>
          <cell r="T3890" t="str">
            <v>Signature Bank</v>
          </cell>
          <cell r="U3890" t="str">
            <v>SBANK</v>
          </cell>
        </row>
        <row r="3891">
          <cell r="B3891" t="str">
            <v>419100044920</v>
          </cell>
          <cell r="C3891" t="str">
            <v>UNITED PODCAST SYSTEMS LLC</v>
          </cell>
          <cell r="D3891" t="str">
            <v>SUBSCRIBEPLACE</v>
          </cell>
          <cell r="E3891">
            <v>500000</v>
          </cell>
          <cell r="F3891">
            <v>6000000</v>
          </cell>
          <cell r="G3891" t="str">
            <v>N</v>
          </cell>
          <cell r="H3891" t="str">
            <v>N</v>
          </cell>
          <cell r="I3891">
            <v>43160</v>
          </cell>
          <cell r="J3891">
            <v>43161</v>
          </cell>
          <cell r="K3891">
            <v>43165</v>
          </cell>
          <cell r="L3891" t="str">
            <v>Withdrawn</v>
          </cell>
          <cell r="M3891" t="str">
            <v>Withdrawn</v>
          </cell>
          <cell r="N3891" t="str">
            <v>Withdrawn</v>
          </cell>
          <cell r="O3891" t="str">
            <v>Withdrawn</v>
          </cell>
          <cell r="P3891" t="str">
            <v>CardWorks Acquiring</v>
          </cell>
          <cell r="Q3891" t="str">
            <v>CWARHR</v>
          </cell>
        </row>
        <row r="3892">
          <cell r="B3892" t="str">
            <v>419100044939</v>
          </cell>
          <cell r="C3892" t="str">
            <v>FITMOORE CORPORATION</v>
          </cell>
          <cell r="D3892" t="str">
            <v xml:space="preserve">THE LITTLE GYM OF MT PLEASANT </v>
          </cell>
          <cell r="E3892">
            <v>30000</v>
          </cell>
          <cell r="F3892">
            <v>360000</v>
          </cell>
          <cell r="G3892" t="str">
            <v>Y</v>
          </cell>
          <cell r="H3892" t="str">
            <v>N</v>
          </cell>
          <cell r="I3892">
            <v>43160</v>
          </cell>
          <cell r="J3892">
            <v>43164</v>
          </cell>
          <cell r="K3892">
            <v>43165</v>
          </cell>
          <cell r="L3892">
            <v>43165</v>
          </cell>
          <cell r="M3892">
            <v>43175</v>
          </cell>
          <cell r="N3892">
            <v>43160</v>
          </cell>
          <cell r="O3892" t="str">
            <v>Y</v>
          </cell>
          <cell r="P3892" t="str">
            <v xml:space="preserve">KBH Enterprises </v>
          </cell>
          <cell r="Q3892" t="str">
            <v>KH101</v>
          </cell>
          <cell r="R3892" t="str">
            <v>Erick Weinstein</v>
          </cell>
          <cell r="S3892" t="str">
            <v>EW101</v>
          </cell>
          <cell r="T3892" t="str">
            <v>The Little Gym</v>
          </cell>
          <cell r="U3892" t="str">
            <v>TLG101</v>
          </cell>
        </row>
        <row r="3893">
          <cell r="B3893" t="str">
            <v>419100044948</v>
          </cell>
          <cell r="C3893" t="str">
            <v>FITMOORE CORPORATION</v>
          </cell>
          <cell r="D3893" t="str">
            <v>THE LITTLE GYM OF GREENSBORO</v>
          </cell>
          <cell r="E3893">
            <v>30000</v>
          </cell>
          <cell r="F3893">
            <v>360000</v>
          </cell>
          <cell r="G3893" t="str">
            <v>Y</v>
          </cell>
          <cell r="H3893" t="str">
            <v>N</v>
          </cell>
          <cell r="I3893">
            <v>43160</v>
          </cell>
          <cell r="J3893">
            <v>43164</v>
          </cell>
          <cell r="K3893">
            <v>43165</v>
          </cell>
          <cell r="L3893">
            <v>43165</v>
          </cell>
          <cell r="M3893">
            <v>43175</v>
          </cell>
          <cell r="N3893">
            <v>43160</v>
          </cell>
          <cell r="O3893" t="str">
            <v>Y</v>
          </cell>
          <cell r="P3893" t="str">
            <v xml:space="preserve">KBH Enterprises </v>
          </cell>
          <cell r="Q3893" t="str">
            <v>KH101</v>
          </cell>
          <cell r="R3893" t="str">
            <v>Erick Weinstein</v>
          </cell>
          <cell r="S3893" t="str">
            <v>EW101</v>
          </cell>
          <cell r="T3893" t="str">
            <v>The Little Gym</v>
          </cell>
          <cell r="U3893" t="str">
            <v>TLG101</v>
          </cell>
        </row>
        <row r="3894">
          <cell r="B3894" t="str">
            <v>419100044957</v>
          </cell>
          <cell r="C3894" t="str">
            <v>FITMOORE CORPORATION</v>
          </cell>
          <cell r="D3894" t="str">
            <v>THE LITTLE GYM OF NORTH RALEIGH</v>
          </cell>
          <cell r="E3894">
            <v>30000</v>
          </cell>
          <cell r="F3894">
            <v>360000</v>
          </cell>
          <cell r="G3894" t="str">
            <v>Y</v>
          </cell>
          <cell r="H3894" t="str">
            <v>N</v>
          </cell>
          <cell r="I3894">
            <v>43160</v>
          </cell>
          <cell r="J3894">
            <v>43164</v>
          </cell>
          <cell r="K3894">
            <v>43165</v>
          </cell>
          <cell r="L3894">
            <v>43165</v>
          </cell>
          <cell r="M3894">
            <v>43175</v>
          </cell>
          <cell r="N3894">
            <v>43160</v>
          </cell>
          <cell r="O3894" t="str">
            <v>Y</v>
          </cell>
          <cell r="P3894" t="str">
            <v xml:space="preserve">KBH Enterprises </v>
          </cell>
          <cell r="Q3894" t="str">
            <v>KH101</v>
          </cell>
          <cell r="R3894" t="str">
            <v>Erick Weinstein</v>
          </cell>
          <cell r="S3894" t="str">
            <v>EW101</v>
          </cell>
          <cell r="T3894" t="str">
            <v>The Little Gym</v>
          </cell>
          <cell r="U3894" t="str">
            <v>TLG101</v>
          </cell>
        </row>
        <row r="3895">
          <cell r="B3895" t="str">
            <v>419100044966</v>
          </cell>
          <cell r="C3895" t="str">
            <v>FITMOORE CORPORATION</v>
          </cell>
          <cell r="D3895" t="str">
            <v>THE LITTLE GYM OF KNOXVILLE</v>
          </cell>
          <cell r="E3895">
            <v>30000</v>
          </cell>
          <cell r="F3895">
            <v>360000</v>
          </cell>
          <cell r="G3895" t="str">
            <v>Y</v>
          </cell>
          <cell r="H3895" t="str">
            <v>N</v>
          </cell>
          <cell r="I3895">
            <v>43160</v>
          </cell>
          <cell r="J3895">
            <v>43164</v>
          </cell>
          <cell r="K3895">
            <v>43165</v>
          </cell>
          <cell r="L3895">
            <v>43165</v>
          </cell>
          <cell r="M3895">
            <v>43189</v>
          </cell>
          <cell r="N3895">
            <v>43160</v>
          </cell>
          <cell r="O3895" t="str">
            <v>Y</v>
          </cell>
          <cell r="P3895" t="str">
            <v xml:space="preserve">KBH Enterprises </v>
          </cell>
          <cell r="Q3895" t="str">
            <v>KH101</v>
          </cell>
          <cell r="R3895" t="str">
            <v>Erick Weinstein</v>
          </cell>
          <cell r="S3895" t="str">
            <v>EW101</v>
          </cell>
          <cell r="T3895" t="str">
            <v>The Little Gym</v>
          </cell>
          <cell r="U3895" t="str">
            <v>TLG101</v>
          </cell>
        </row>
        <row r="3896">
          <cell r="B3896" t="str">
            <v>419100044975</v>
          </cell>
          <cell r="C3896" t="str">
            <v>BLC EDUCATION LLC</v>
          </cell>
          <cell r="D3896" t="str">
            <v>BLC EDUCATION LLC</v>
          </cell>
          <cell r="E3896">
            <v>50000</v>
          </cell>
          <cell r="F3896">
            <v>600000</v>
          </cell>
          <cell r="G3896" t="str">
            <v>Y</v>
          </cell>
          <cell r="H3896" t="str">
            <v>Y</v>
          </cell>
          <cell r="I3896">
            <v>43160</v>
          </cell>
          <cell r="J3896">
            <v>43164</v>
          </cell>
          <cell r="K3896">
            <v>43271</v>
          </cell>
          <cell r="L3896">
            <v>43287</v>
          </cell>
          <cell r="M3896" t="str">
            <v>Approved/Closed</v>
          </cell>
          <cell r="N3896" t="str">
            <v>Approved/Closed</v>
          </cell>
          <cell r="O3896" t="str">
            <v>Y</v>
          </cell>
          <cell r="P3896" t="str">
            <v>Joel Paulin</v>
          </cell>
          <cell r="Q3896" t="str">
            <v>JP101</v>
          </cell>
        </row>
        <row r="3897">
          <cell r="B3897" t="str">
            <v>419100044984</v>
          </cell>
          <cell r="C3897" t="str">
            <v>JUPITER INNOVATIONS CORP</v>
          </cell>
          <cell r="D3897" t="str">
            <v>SCTVES.COM</v>
          </cell>
          <cell r="E3897">
            <v>25000</v>
          </cell>
          <cell r="F3897">
            <v>300000</v>
          </cell>
          <cell r="G3897" t="str">
            <v>N</v>
          </cell>
          <cell r="H3897" t="str">
            <v>N</v>
          </cell>
          <cell r="I3897">
            <v>43160</v>
          </cell>
          <cell r="J3897">
            <v>43164</v>
          </cell>
          <cell r="K3897">
            <v>43164</v>
          </cell>
          <cell r="L3897">
            <v>43167</v>
          </cell>
          <cell r="M3897">
            <v>43182</v>
          </cell>
          <cell r="N3897">
            <v>43160</v>
          </cell>
          <cell r="O3897" t="str">
            <v>Y</v>
          </cell>
          <cell r="P3897" t="str">
            <v>Mobius Payments</v>
          </cell>
          <cell r="Q3897" t="str">
            <v>MOB101</v>
          </cell>
        </row>
        <row r="3898">
          <cell r="B3898" t="str">
            <v>419100044993</v>
          </cell>
          <cell r="C3898" t="str">
            <v>TOKEN SOLUTIONS INC</v>
          </cell>
          <cell r="D3898" t="str">
            <v>TSADLTCS.COM</v>
          </cell>
          <cell r="E3898">
            <v>50000</v>
          </cell>
          <cell r="F3898">
            <v>600000</v>
          </cell>
          <cell r="G3898" t="str">
            <v>Y</v>
          </cell>
          <cell r="H3898" t="str">
            <v>N</v>
          </cell>
          <cell r="I3898">
            <v>43160</v>
          </cell>
          <cell r="J3898">
            <v>43164</v>
          </cell>
          <cell r="K3898">
            <v>43166</v>
          </cell>
          <cell r="L3898">
            <v>43172</v>
          </cell>
          <cell r="M3898">
            <v>43182</v>
          </cell>
          <cell r="N3898">
            <v>43160</v>
          </cell>
          <cell r="O3898" t="str">
            <v>Y</v>
          </cell>
          <cell r="P3898" t="str">
            <v>Joel Paulin</v>
          </cell>
          <cell r="Q3898" t="str">
            <v>JP101</v>
          </cell>
        </row>
        <row r="3899">
          <cell r="B3899" t="str">
            <v>419100045000</v>
          </cell>
          <cell r="C3899" t="str">
            <v>TBRG MEDIA INC</v>
          </cell>
          <cell r="D3899" t="str">
            <v>AIDRL.COM</v>
          </cell>
          <cell r="E3899">
            <v>30000</v>
          </cell>
          <cell r="F3899">
            <v>360000</v>
          </cell>
          <cell r="G3899" t="str">
            <v>N</v>
          </cell>
          <cell r="H3899" t="str">
            <v>N</v>
          </cell>
          <cell r="I3899">
            <v>43160</v>
          </cell>
          <cell r="J3899">
            <v>43164</v>
          </cell>
          <cell r="K3899">
            <v>43165</v>
          </cell>
          <cell r="L3899">
            <v>43167</v>
          </cell>
          <cell r="M3899">
            <v>43182</v>
          </cell>
          <cell r="N3899">
            <v>43160</v>
          </cell>
          <cell r="O3899" t="str">
            <v>Y</v>
          </cell>
          <cell r="P3899" t="str">
            <v>Joel Paulin</v>
          </cell>
          <cell r="Q3899" t="str">
            <v>JP101</v>
          </cell>
        </row>
        <row r="3900">
          <cell r="B3900" t="str">
            <v>419100045019</v>
          </cell>
          <cell r="C3900" t="str">
            <v>PETVET CARE CENTERS PENNSYLVANIA LLC</v>
          </cell>
          <cell r="D3900" t="str">
            <v>BARTON HEIGHTS VETERINARY HOSPITAL</v>
          </cell>
          <cell r="E3900">
            <v>300000</v>
          </cell>
          <cell r="F3900">
            <v>3600000</v>
          </cell>
          <cell r="G3900" t="str">
            <v>Y</v>
          </cell>
          <cell r="H3900" t="str">
            <v>N</v>
          </cell>
          <cell r="I3900">
            <v>43160</v>
          </cell>
          <cell r="J3900">
            <v>43164</v>
          </cell>
          <cell r="K3900">
            <v>43165</v>
          </cell>
          <cell r="L3900">
            <v>43165</v>
          </cell>
          <cell r="M3900">
            <v>43189</v>
          </cell>
          <cell r="N3900">
            <v>43160</v>
          </cell>
          <cell r="O3900" t="str">
            <v>Y</v>
          </cell>
          <cell r="P3900" t="str">
            <v>Chris Frey</v>
          </cell>
          <cell r="Q3900" t="str">
            <v>CF101</v>
          </cell>
          <cell r="R3900" t="str">
            <v>Erick Weinstein</v>
          </cell>
          <cell r="S3900" t="str">
            <v>EW101</v>
          </cell>
          <cell r="T3900" t="str">
            <v xml:space="preserve">KBH Enterprises </v>
          </cell>
          <cell r="U3900" t="str">
            <v>KH101</v>
          </cell>
          <cell r="V3900" t="str">
            <v>PetVet Care Centers</v>
          </cell>
          <cell r="W3900" t="str">
            <v>PETVET</v>
          </cell>
        </row>
        <row r="3901">
          <cell r="B3901" t="str">
            <v>419100045028</v>
          </cell>
          <cell r="C3901" t="str">
            <v>NCA BILLING LLC</v>
          </cell>
          <cell r="D3901" t="str">
            <v>NCASPRT.COM</v>
          </cell>
          <cell r="E3901">
            <v>20000</v>
          </cell>
          <cell r="F3901">
            <v>240000</v>
          </cell>
          <cell r="G3901" t="str">
            <v>N</v>
          </cell>
          <cell r="H3901" t="str">
            <v>N</v>
          </cell>
          <cell r="I3901">
            <v>43160</v>
          </cell>
          <cell r="J3901">
            <v>43165</v>
          </cell>
          <cell r="K3901">
            <v>43166</v>
          </cell>
          <cell r="L3901">
            <v>43173</v>
          </cell>
          <cell r="M3901">
            <v>43189</v>
          </cell>
          <cell r="N3901">
            <v>43160</v>
          </cell>
          <cell r="O3901" t="str">
            <v>Y</v>
          </cell>
          <cell r="P3901" t="str">
            <v>Mobius Payments</v>
          </cell>
          <cell r="Q3901" t="str">
            <v>MOB101</v>
          </cell>
        </row>
        <row r="3902">
          <cell r="B3902" t="str">
            <v>419100045037</v>
          </cell>
          <cell r="C3902" t="str">
            <v>DIGINTERFACE LLC</v>
          </cell>
          <cell r="D3902" t="str">
            <v>BILL-DI.COM</v>
          </cell>
          <cell r="E3902">
            <v>29160</v>
          </cell>
          <cell r="F3902">
            <v>349920</v>
          </cell>
          <cell r="G3902" t="str">
            <v>N</v>
          </cell>
          <cell r="H3902" t="str">
            <v>N</v>
          </cell>
          <cell r="I3902">
            <v>43160</v>
          </cell>
          <cell r="J3902">
            <v>43165</v>
          </cell>
          <cell r="K3902">
            <v>43166</v>
          </cell>
          <cell r="L3902">
            <v>43173</v>
          </cell>
          <cell r="M3902">
            <v>43545</v>
          </cell>
          <cell r="N3902">
            <v>43525</v>
          </cell>
          <cell r="O3902" t="str">
            <v>Y</v>
          </cell>
          <cell r="P3902" t="str">
            <v>Joel Paulin</v>
          </cell>
          <cell r="Q3902" t="str">
            <v>JP101</v>
          </cell>
        </row>
        <row r="3903">
          <cell r="B3903" t="str">
            <v>419100045046</v>
          </cell>
          <cell r="C3903" t="str">
            <v>ISKY LLC</v>
          </cell>
          <cell r="D3903" t="str">
            <v>PREMIUMCS.COM</v>
          </cell>
          <cell r="E3903">
            <v>20000</v>
          </cell>
          <cell r="F3903">
            <v>240000</v>
          </cell>
          <cell r="G3903" t="str">
            <v>N</v>
          </cell>
          <cell r="H3903" t="str">
            <v>N</v>
          </cell>
          <cell r="I3903">
            <v>43160</v>
          </cell>
          <cell r="J3903">
            <v>43166</v>
          </cell>
          <cell r="K3903">
            <v>43166</v>
          </cell>
          <cell r="L3903">
            <v>43168</v>
          </cell>
          <cell r="M3903" t="str">
            <v>Approved/Closed</v>
          </cell>
          <cell r="N3903" t="str">
            <v>Approved/Closed</v>
          </cell>
          <cell r="O3903" t="str">
            <v>Y</v>
          </cell>
          <cell r="P3903" t="str">
            <v>Joel Paulin</v>
          </cell>
          <cell r="Q3903" t="str">
            <v>JP101</v>
          </cell>
        </row>
        <row r="3904">
          <cell r="B3904" t="str">
            <v>419100045055</v>
          </cell>
          <cell r="C3904" t="str">
            <v>RYSWICK INC</v>
          </cell>
          <cell r="D3904" t="str">
            <v>MWTHYV.COM</v>
          </cell>
          <cell r="E3904">
            <v>20000</v>
          </cell>
          <cell r="F3904">
            <v>240000</v>
          </cell>
          <cell r="G3904" t="str">
            <v>N</v>
          </cell>
          <cell r="H3904" t="str">
            <v>N</v>
          </cell>
          <cell r="I3904">
            <v>43160</v>
          </cell>
          <cell r="J3904">
            <v>43166</v>
          </cell>
          <cell r="K3904" t="str">
            <v>Withdrawn</v>
          </cell>
          <cell r="L3904" t="str">
            <v>Withdrawn</v>
          </cell>
          <cell r="M3904" t="str">
            <v>Withdrawn</v>
          </cell>
          <cell r="N3904" t="str">
            <v>Withdrawn</v>
          </cell>
          <cell r="O3904" t="str">
            <v>Withdrawn</v>
          </cell>
          <cell r="P3904" t="str">
            <v>Mobius Payments</v>
          </cell>
          <cell r="Q3904" t="str">
            <v>MOB101</v>
          </cell>
        </row>
        <row r="3905">
          <cell r="B3905" t="str">
            <v>419100045064</v>
          </cell>
          <cell r="C3905" t="str">
            <v>SNOWBIRD STRATEGIES INC</v>
          </cell>
          <cell r="D3905" t="str">
            <v>HLPUCS.COM</v>
          </cell>
          <cell r="E3905">
            <v>20000</v>
          </cell>
          <cell r="F3905">
            <v>240000</v>
          </cell>
          <cell r="G3905" t="str">
            <v>N</v>
          </cell>
          <cell r="H3905" t="str">
            <v>N</v>
          </cell>
          <cell r="I3905">
            <v>43160</v>
          </cell>
          <cell r="J3905">
            <v>43166</v>
          </cell>
          <cell r="K3905">
            <v>43167</v>
          </cell>
          <cell r="L3905">
            <v>43168</v>
          </cell>
          <cell r="M3905">
            <v>43182</v>
          </cell>
          <cell r="N3905">
            <v>43160</v>
          </cell>
          <cell r="O3905" t="str">
            <v>Y</v>
          </cell>
          <cell r="P3905" t="str">
            <v>Mobius Payments</v>
          </cell>
          <cell r="Q3905" t="str">
            <v>MOB101</v>
          </cell>
        </row>
        <row r="3906">
          <cell r="B3906" t="str">
            <v>419100045073</v>
          </cell>
          <cell r="C3906" t="str">
            <v>NY CONNECTION OYSTER BAY INC</v>
          </cell>
          <cell r="D3906" t="str">
            <v>NY CONNECTION OYSTER BAY</v>
          </cell>
          <cell r="E3906">
            <v>3330</v>
          </cell>
          <cell r="F3906">
            <v>39960</v>
          </cell>
          <cell r="G3906" t="str">
            <v>N</v>
          </cell>
          <cell r="H3906" t="str">
            <v>N</v>
          </cell>
          <cell r="I3906">
            <v>43160</v>
          </cell>
          <cell r="J3906">
            <v>43166</v>
          </cell>
          <cell r="K3906">
            <v>43166</v>
          </cell>
          <cell r="L3906">
            <v>43166</v>
          </cell>
          <cell r="M3906">
            <v>43175</v>
          </cell>
          <cell r="N3906">
            <v>43160</v>
          </cell>
          <cell r="O3906" t="str">
            <v>Y</v>
          </cell>
          <cell r="P3906" t="str">
            <v>Tim Platz</v>
          </cell>
          <cell r="Q3906" t="str">
            <v>TP101</v>
          </cell>
          <cell r="R3906" t="str">
            <v>Andy Arner</v>
          </cell>
          <cell r="S3906" t="str">
            <v>AA102</v>
          </cell>
        </row>
        <row r="3907">
          <cell r="B3907" t="str">
            <v>419100045082</v>
          </cell>
          <cell r="C3907" t="str">
            <v>PANADERIA EL BUEN GUSTO</v>
          </cell>
          <cell r="D3907" t="str">
            <v>PANADERIA EL BUEN GUSTO</v>
          </cell>
          <cell r="E3907">
            <v>12100</v>
          </cell>
          <cell r="F3907">
            <v>145200</v>
          </cell>
          <cell r="G3907" t="str">
            <v>N</v>
          </cell>
          <cell r="H3907" t="str">
            <v>N</v>
          </cell>
          <cell r="I3907">
            <v>43160</v>
          </cell>
          <cell r="J3907">
            <v>43166</v>
          </cell>
          <cell r="K3907">
            <v>43167</v>
          </cell>
          <cell r="L3907">
            <v>43167</v>
          </cell>
          <cell r="M3907">
            <v>43189</v>
          </cell>
          <cell r="N3907">
            <v>43160</v>
          </cell>
          <cell r="O3907" t="str">
            <v>Y</v>
          </cell>
          <cell r="P3907" t="str">
            <v>Tim Platz</v>
          </cell>
          <cell r="Q3907" t="str">
            <v>TP101</v>
          </cell>
          <cell r="R3907" t="str">
            <v>Andy Arner</v>
          </cell>
          <cell r="S3907" t="str">
            <v>AA102</v>
          </cell>
          <cell r="T3907" t="str">
            <v xml:space="preserve">Bethpage FCU </v>
          </cell>
          <cell r="U3907" t="str">
            <v>BFCU</v>
          </cell>
        </row>
        <row r="3908">
          <cell r="B3908" t="str">
            <v>419100045091</v>
          </cell>
          <cell r="C3908" t="str">
            <v>JMMT ENTERPRISES INC</v>
          </cell>
          <cell r="D3908" t="str">
            <v>THE LITTLE GYM OF LEXINGTON EAST</v>
          </cell>
          <cell r="E3908">
            <v>30000</v>
          </cell>
          <cell r="F3908">
            <v>360000</v>
          </cell>
          <cell r="G3908" t="str">
            <v>N</v>
          </cell>
          <cell r="H3908" t="str">
            <v>N</v>
          </cell>
          <cell r="I3908">
            <v>43160</v>
          </cell>
          <cell r="J3908">
            <v>43166</v>
          </cell>
          <cell r="K3908">
            <v>43168</v>
          </cell>
          <cell r="L3908">
            <v>43173</v>
          </cell>
          <cell r="M3908">
            <v>43182</v>
          </cell>
          <cell r="N3908">
            <v>43160</v>
          </cell>
          <cell r="O3908" t="str">
            <v>Y</v>
          </cell>
          <cell r="P3908" t="str">
            <v xml:space="preserve">KBH Enterprises </v>
          </cell>
          <cell r="Q3908" t="str">
            <v>KH101</v>
          </cell>
          <cell r="R3908" t="str">
            <v>Erick Weinstein</v>
          </cell>
          <cell r="S3908" t="str">
            <v>EW101</v>
          </cell>
          <cell r="T3908" t="str">
            <v>The Little Gym</v>
          </cell>
          <cell r="U3908" t="str">
            <v>TLG101</v>
          </cell>
        </row>
        <row r="3909">
          <cell r="B3909" t="str">
            <v>419100045108</v>
          </cell>
          <cell r="C3909" t="str">
            <v>OLIVER POOL &amp; SPA INC</v>
          </cell>
          <cell r="D3909" t="str">
            <v>OLIVER POOL &amp; SPA INC</v>
          </cell>
          <cell r="E3909">
            <v>17916</v>
          </cell>
          <cell r="F3909">
            <v>214992</v>
          </cell>
          <cell r="G3909" t="str">
            <v>Y</v>
          </cell>
          <cell r="H3909" t="str">
            <v>Y</v>
          </cell>
          <cell r="I3909">
            <v>43160</v>
          </cell>
          <cell r="J3909">
            <v>43167</v>
          </cell>
          <cell r="K3909">
            <v>43168</v>
          </cell>
          <cell r="L3909">
            <v>43168</v>
          </cell>
          <cell r="M3909">
            <v>43182</v>
          </cell>
          <cell r="N3909">
            <v>43160</v>
          </cell>
          <cell r="O3909" t="str">
            <v>Y</v>
          </cell>
          <cell r="P3909" t="str">
            <v>William Johnston</v>
          </cell>
          <cell r="Q3909" t="str">
            <v>BJ101</v>
          </cell>
          <cell r="R3909" t="str">
            <v>Andy Arner</v>
          </cell>
          <cell r="S3909" t="str">
            <v>AA102</v>
          </cell>
        </row>
        <row r="3910">
          <cell r="B3910" t="str">
            <v>419100045117</v>
          </cell>
          <cell r="C3910" t="str">
            <v>CABLE DEN LLC</v>
          </cell>
          <cell r="D3910" t="str">
            <v>PROINTACT.COM</v>
          </cell>
          <cell r="E3910">
            <v>33333</v>
          </cell>
          <cell r="F3910">
            <v>399996</v>
          </cell>
          <cell r="G3910" t="str">
            <v>N</v>
          </cell>
          <cell r="H3910" t="str">
            <v>N</v>
          </cell>
          <cell r="I3910">
            <v>43160</v>
          </cell>
          <cell r="J3910">
            <v>43168</v>
          </cell>
          <cell r="K3910">
            <v>43171</v>
          </cell>
          <cell r="L3910">
            <v>43175</v>
          </cell>
          <cell r="M3910">
            <v>43189</v>
          </cell>
          <cell r="N3910">
            <v>43160</v>
          </cell>
          <cell r="O3910" t="str">
            <v>Y</v>
          </cell>
          <cell r="P3910" t="str">
            <v>Joel Paulin</v>
          </cell>
          <cell r="Q3910" t="str">
            <v>JP101</v>
          </cell>
        </row>
        <row r="3911">
          <cell r="B3911" t="str">
            <v>419100045126</v>
          </cell>
          <cell r="C3911" t="str">
            <v>BSAFE ENTERPRISES INC</v>
          </cell>
          <cell r="D3911" t="str">
            <v>PREDCS.COM</v>
          </cell>
          <cell r="E3911">
            <v>79200</v>
          </cell>
          <cell r="F3911">
            <v>950400</v>
          </cell>
          <cell r="G3911" t="str">
            <v>N</v>
          </cell>
          <cell r="H3911" t="str">
            <v>N</v>
          </cell>
          <cell r="I3911">
            <v>43160</v>
          </cell>
          <cell r="J3911">
            <v>43168</v>
          </cell>
          <cell r="K3911">
            <v>43172</v>
          </cell>
          <cell r="L3911">
            <v>43174</v>
          </cell>
          <cell r="O3911" t="str">
            <v>Y</v>
          </cell>
          <cell r="P3911" t="str">
            <v>Joel Paulin</v>
          </cell>
          <cell r="Q3911" t="str">
            <v>JP101</v>
          </cell>
        </row>
        <row r="3912">
          <cell r="B3912" t="str">
            <v>419100045135</v>
          </cell>
          <cell r="C3912" t="str">
            <v>GAULTIER MANAGEMENT INC</v>
          </cell>
          <cell r="D3912" t="str">
            <v>MPVSHP.COM</v>
          </cell>
          <cell r="E3912">
            <v>25000</v>
          </cell>
          <cell r="F3912">
            <v>300000</v>
          </cell>
          <cell r="G3912" t="str">
            <v>N</v>
          </cell>
          <cell r="H3912" t="str">
            <v>N</v>
          </cell>
          <cell r="I3912">
            <v>43160</v>
          </cell>
          <cell r="J3912">
            <v>43171</v>
          </cell>
          <cell r="K3912">
            <v>43171</v>
          </cell>
          <cell r="L3912">
            <v>43172</v>
          </cell>
          <cell r="M3912">
            <v>43196</v>
          </cell>
          <cell r="N3912">
            <v>43191</v>
          </cell>
          <cell r="O3912" t="str">
            <v>Y</v>
          </cell>
          <cell r="P3912" t="str">
            <v>Joel Paulin</v>
          </cell>
          <cell r="Q3912" t="str">
            <v>JP101</v>
          </cell>
        </row>
        <row r="3913">
          <cell r="B3913" t="str">
            <v>419100045153</v>
          </cell>
          <cell r="C3913" t="str">
            <v>WILLETA INC</v>
          </cell>
          <cell r="D3913" t="str">
            <v>SWTEFV.COM</v>
          </cell>
          <cell r="E3913">
            <v>25000</v>
          </cell>
          <cell r="F3913">
            <v>300000</v>
          </cell>
          <cell r="G3913" t="str">
            <v>N</v>
          </cell>
          <cell r="H3913" t="str">
            <v>N</v>
          </cell>
          <cell r="I3913">
            <v>43160</v>
          </cell>
          <cell r="J3913">
            <v>43171</v>
          </cell>
          <cell r="K3913">
            <v>43172</v>
          </cell>
          <cell r="L3913">
            <v>43172</v>
          </cell>
          <cell r="M3913">
            <v>43189</v>
          </cell>
          <cell r="N3913">
            <v>43160</v>
          </cell>
          <cell r="O3913" t="str">
            <v>Y</v>
          </cell>
          <cell r="P3913" t="str">
            <v>Mobius Payments</v>
          </cell>
          <cell r="Q3913" t="str">
            <v>MOB101</v>
          </cell>
        </row>
        <row r="3914">
          <cell r="B3914" t="str">
            <v>419100045162</v>
          </cell>
          <cell r="C3914" t="str">
            <v>FIXTY PROMOTIONS INC</v>
          </cell>
          <cell r="D3914" t="str">
            <v>TTSHPS.COM</v>
          </cell>
          <cell r="E3914">
            <v>25000</v>
          </cell>
          <cell r="F3914">
            <v>300000</v>
          </cell>
          <cell r="G3914" t="str">
            <v>N</v>
          </cell>
          <cell r="H3914" t="str">
            <v>N</v>
          </cell>
          <cell r="I3914">
            <v>43160</v>
          </cell>
          <cell r="J3914">
            <v>43171</v>
          </cell>
          <cell r="K3914">
            <v>43172</v>
          </cell>
          <cell r="L3914">
            <v>43172</v>
          </cell>
          <cell r="M3914">
            <v>43203</v>
          </cell>
          <cell r="N3914">
            <v>43191</v>
          </cell>
          <cell r="O3914" t="str">
            <v>Y</v>
          </cell>
          <cell r="P3914" t="str">
            <v>Mobius Payments</v>
          </cell>
          <cell r="Q3914" t="str">
            <v>MOB101</v>
          </cell>
        </row>
        <row r="3915">
          <cell r="B3915" t="str">
            <v>419100045171</v>
          </cell>
          <cell r="C3915" t="str">
            <v>TWELES INC</v>
          </cell>
          <cell r="D3915" t="str">
            <v>FDYXCG.COM</v>
          </cell>
          <cell r="E3915">
            <v>25000</v>
          </cell>
          <cell r="F3915">
            <v>300000</v>
          </cell>
          <cell r="G3915" t="str">
            <v>N</v>
          </cell>
          <cell r="H3915" t="str">
            <v>N</v>
          </cell>
          <cell r="I3915">
            <v>43160</v>
          </cell>
          <cell r="J3915">
            <v>43171</v>
          </cell>
          <cell r="K3915">
            <v>43172</v>
          </cell>
          <cell r="L3915">
            <v>43172</v>
          </cell>
          <cell r="M3915">
            <v>43182</v>
          </cell>
          <cell r="N3915">
            <v>43160</v>
          </cell>
          <cell r="O3915" t="str">
            <v>Y</v>
          </cell>
          <cell r="P3915" t="str">
            <v>Mobius Payments</v>
          </cell>
          <cell r="Q3915" t="str">
            <v>MOB101</v>
          </cell>
        </row>
        <row r="3916">
          <cell r="B3916" t="str">
            <v>419100045180</v>
          </cell>
          <cell r="C3916" t="str">
            <v>HAPPY PHANTOM INC</v>
          </cell>
          <cell r="D3916" t="str">
            <v>DONUPP.COM</v>
          </cell>
          <cell r="E3916">
            <v>20000</v>
          </cell>
          <cell r="F3916">
            <v>240000</v>
          </cell>
          <cell r="G3916" t="str">
            <v>N</v>
          </cell>
          <cell r="H3916" t="str">
            <v>N</v>
          </cell>
          <cell r="I3916">
            <v>43160</v>
          </cell>
          <cell r="J3916">
            <v>43171</v>
          </cell>
          <cell r="K3916">
            <v>43172</v>
          </cell>
          <cell r="L3916">
            <v>43179</v>
          </cell>
          <cell r="M3916">
            <v>43189</v>
          </cell>
          <cell r="N3916">
            <v>43160</v>
          </cell>
          <cell r="O3916" t="str">
            <v>Y</v>
          </cell>
          <cell r="P3916" t="str">
            <v>Mobius Payments</v>
          </cell>
          <cell r="Q3916" t="str">
            <v>MOB101</v>
          </cell>
        </row>
        <row r="3917">
          <cell r="B3917" t="str">
            <v>419100045199</v>
          </cell>
          <cell r="C3917" t="str">
            <v>151EIGHTH HOSPITALITY LLC</v>
          </cell>
          <cell r="D3917" t="str">
            <v>FLIGHT 151</v>
          </cell>
          <cell r="E3917">
            <v>50000</v>
          </cell>
          <cell r="F3917">
            <v>600000</v>
          </cell>
          <cell r="G3917" t="str">
            <v>Y</v>
          </cell>
          <cell r="H3917" t="str">
            <v>N</v>
          </cell>
          <cell r="I3917">
            <v>43160</v>
          </cell>
          <cell r="J3917">
            <v>43171</v>
          </cell>
          <cell r="K3917">
            <v>43172</v>
          </cell>
          <cell r="L3917">
            <v>43172</v>
          </cell>
          <cell r="M3917" t="str">
            <v>Approved/Closed</v>
          </cell>
          <cell r="N3917" t="str">
            <v>Approved/Closed</v>
          </cell>
          <cell r="O3917" t="str">
            <v>Y</v>
          </cell>
          <cell r="P3917" t="str">
            <v>CardWorks Acquiring</v>
          </cell>
          <cell r="Q3917" t="str">
            <v>CWA101</v>
          </cell>
          <cell r="R3917" t="str">
            <v>Frank Sweeney</v>
          </cell>
          <cell r="S3917" t="str">
            <v>FS101</v>
          </cell>
          <cell r="T3917" t="str">
            <v>Signature Bank</v>
          </cell>
          <cell r="U3917" t="str">
            <v>SBANK</v>
          </cell>
        </row>
        <row r="3918">
          <cell r="B3918" t="str">
            <v>419100045206</v>
          </cell>
          <cell r="C3918" t="str">
            <v>COSPLAY DEVIANTS LLC</v>
          </cell>
          <cell r="D3918" t="str">
            <v>COSPLAY DEVIANTS</v>
          </cell>
          <cell r="E3918">
            <v>30000</v>
          </cell>
          <cell r="F3918">
            <v>360000</v>
          </cell>
          <cell r="G3918" t="str">
            <v>N</v>
          </cell>
          <cell r="H3918" t="str">
            <v>N</v>
          </cell>
          <cell r="I3918">
            <v>43160</v>
          </cell>
          <cell r="J3918">
            <v>43171</v>
          </cell>
          <cell r="K3918">
            <v>43185</v>
          </cell>
          <cell r="L3918">
            <v>43193</v>
          </cell>
          <cell r="M3918">
            <v>43406</v>
          </cell>
          <cell r="N3918">
            <v>43405</v>
          </cell>
          <cell r="O3918" t="str">
            <v>Y</v>
          </cell>
          <cell r="P3918" t="str">
            <v>RocketGate</v>
          </cell>
          <cell r="Q3918" t="str">
            <v>RG101</v>
          </cell>
        </row>
        <row r="3919">
          <cell r="B3919" t="str">
            <v>419100045215</v>
          </cell>
          <cell r="C3919" t="str">
            <v>PAPER STREET MEDIA LLC</v>
          </cell>
          <cell r="D3919" t="str">
            <v>PSMHELP.COM</v>
          </cell>
          <cell r="E3919">
            <v>30000</v>
          </cell>
          <cell r="F3919">
            <v>360000</v>
          </cell>
          <cell r="G3919" t="str">
            <v>Y</v>
          </cell>
          <cell r="H3919" t="str">
            <v>Y</v>
          </cell>
          <cell r="I3919">
            <v>43160</v>
          </cell>
          <cell r="J3919">
            <v>43172</v>
          </cell>
          <cell r="K3919">
            <v>43237</v>
          </cell>
          <cell r="L3919">
            <v>43249</v>
          </cell>
          <cell r="M3919">
            <v>43273</v>
          </cell>
          <cell r="N3919">
            <v>43252</v>
          </cell>
          <cell r="O3919" t="str">
            <v>Y</v>
          </cell>
          <cell r="P3919" t="str">
            <v>RocketGate</v>
          </cell>
          <cell r="Q3919" t="str">
            <v>RG101</v>
          </cell>
        </row>
        <row r="3920">
          <cell r="B3920" t="str">
            <v>419100045224</v>
          </cell>
          <cell r="C3920" t="str">
            <v>RESUME.COM</v>
          </cell>
          <cell r="D3920" t="str">
            <v>RESUME.COM</v>
          </cell>
          <cell r="E3920">
            <v>175000</v>
          </cell>
          <cell r="F3920">
            <v>2100000</v>
          </cell>
          <cell r="G3920" t="str">
            <v>Y</v>
          </cell>
          <cell r="H3920" t="str">
            <v>N</v>
          </cell>
          <cell r="I3920">
            <v>43160</v>
          </cell>
          <cell r="J3920">
            <v>43172</v>
          </cell>
          <cell r="K3920">
            <v>43174</v>
          </cell>
          <cell r="L3920">
            <v>43175</v>
          </cell>
          <cell r="M3920">
            <v>43189</v>
          </cell>
          <cell r="N3920">
            <v>43160</v>
          </cell>
          <cell r="O3920" t="str">
            <v>Y</v>
          </cell>
          <cell r="P3920" t="str">
            <v>Mobius Payments</v>
          </cell>
          <cell r="Q3920" t="str">
            <v>MOB101</v>
          </cell>
        </row>
        <row r="3921">
          <cell r="B3921" t="str">
            <v>419100045242</v>
          </cell>
          <cell r="C3921" t="str">
            <v>LARJ INC</v>
          </cell>
          <cell r="D3921" t="str">
            <v>GREENLAWN CLEANERS</v>
          </cell>
          <cell r="E3921">
            <v>25000</v>
          </cell>
          <cell r="F3921">
            <v>300000</v>
          </cell>
          <cell r="G3921" t="str">
            <v>Y</v>
          </cell>
          <cell r="H3921" t="str">
            <v>N</v>
          </cell>
          <cell r="I3921">
            <v>43160</v>
          </cell>
          <cell r="J3921">
            <v>43172</v>
          </cell>
          <cell r="K3921">
            <v>43173</v>
          </cell>
          <cell r="L3921">
            <v>43173</v>
          </cell>
          <cell r="M3921">
            <v>43182</v>
          </cell>
          <cell r="N3921">
            <v>43160</v>
          </cell>
          <cell r="O3921" t="str">
            <v>Y</v>
          </cell>
          <cell r="P3921" t="str">
            <v>Brian Hanson</v>
          </cell>
          <cell r="Q3921" t="str">
            <v>BH101</v>
          </cell>
          <cell r="R3921" t="str">
            <v>Andy Arner</v>
          </cell>
          <cell r="S3921" t="str">
            <v>AA102</v>
          </cell>
        </row>
        <row r="3922">
          <cell r="B3922" t="str">
            <v>419100045251</v>
          </cell>
          <cell r="C3922" t="str">
            <v>DAVID C TRUE JR.</v>
          </cell>
          <cell r="D3922" t="str">
            <v>TRUE SALES AGENCY</v>
          </cell>
          <cell r="E3922">
            <v>6700</v>
          </cell>
          <cell r="F3922">
            <v>80400</v>
          </cell>
          <cell r="G3922" t="str">
            <v>Y</v>
          </cell>
          <cell r="H3922" t="str">
            <v>N</v>
          </cell>
          <cell r="I3922">
            <v>43160</v>
          </cell>
          <cell r="J3922">
            <v>43172</v>
          </cell>
          <cell r="K3922">
            <v>43174</v>
          </cell>
          <cell r="L3922">
            <v>43174</v>
          </cell>
          <cell r="M3922">
            <v>43281</v>
          </cell>
          <cell r="N3922">
            <v>43252</v>
          </cell>
          <cell r="O3922" t="str">
            <v>Y</v>
          </cell>
          <cell r="P3922" t="str">
            <v>Alan Goldberg</v>
          </cell>
          <cell r="Q3922" t="str">
            <v>AG101</v>
          </cell>
          <cell r="R3922" t="str">
            <v>Erick Weinstein</v>
          </cell>
          <cell r="S3922" t="str">
            <v>EW101</v>
          </cell>
        </row>
        <row r="3923">
          <cell r="B3923" t="str">
            <v>419100045260</v>
          </cell>
          <cell r="C3923" t="str">
            <v>JAMAICAN CHOICE RESTAURANT LLC</v>
          </cell>
          <cell r="D3923" t="str">
            <v>JAMAICAN CHOICE RESTAURANT LLC</v>
          </cell>
          <cell r="E3923">
            <v>11670</v>
          </cell>
          <cell r="F3923">
            <v>140040</v>
          </cell>
          <cell r="G3923" t="str">
            <v>N</v>
          </cell>
          <cell r="H3923" t="str">
            <v>N</v>
          </cell>
          <cell r="I3923">
            <v>43160</v>
          </cell>
          <cell r="J3923">
            <v>43172</v>
          </cell>
          <cell r="K3923">
            <v>43180</v>
          </cell>
          <cell r="L3923">
            <v>43180</v>
          </cell>
          <cell r="M3923">
            <v>43217</v>
          </cell>
          <cell r="N3923">
            <v>43191</v>
          </cell>
          <cell r="O3923" t="str">
            <v>Y</v>
          </cell>
          <cell r="P3923" t="str">
            <v>John Vacca</v>
          </cell>
          <cell r="Q3923" t="str">
            <v>JV101</v>
          </cell>
          <cell r="R3923" t="str">
            <v>Andy Arner</v>
          </cell>
          <cell r="S3923" t="str">
            <v>AA102</v>
          </cell>
        </row>
        <row r="3924">
          <cell r="B3924" t="str">
            <v>419100045279</v>
          </cell>
          <cell r="C3924" t="str">
            <v>DAVE AND MARY ALPER JEWISH COMMUNITY CENTER INC</v>
          </cell>
          <cell r="D3924" t="str">
            <v>DAVE AND MARY ALPER JEWISH COMMUNITY CENTER INC</v>
          </cell>
          <cell r="E3924">
            <v>166670</v>
          </cell>
          <cell r="F3924">
            <v>2000040</v>
          </cell>
          <cell r="G3924" t="str">
            <v>Y</v>
          </cell>
          <cell r="H3924" t="str">
            <v>Y</v>
          </cell>
          <cell r="I3924">
            <v>43160</v>
          </cell>
          <cell r="J3924">
            <v>43172</v>
          </cell>
          <cell r="K3924">
            <v>43174</v>
          </cell>
          <cell r="L3924">
            <v>43174</v>
          </cell>
          <cell r="M3924">
            <v>43462</v>
          </cell>
          <cell r="N3924">
            <v>43435</v>
          </cell>
          <cell r="O3924" t="str">
            <v>Y</v>
          </cell>
          <cell r="P3924" t="str">
            <v xml:space="preserve">KBH Enterprises </v>
          </cell>
          <cell r="Q3924" t="str">
            <v>KH101</v>
          </cell>
          <cell r="R3924" t="str">
            <v>Erick Weinstein</v>
          </cell>
          <cell r="S3924" t="str">
            <v>EW101</v>
          </cell>
          <cell r="T3924" t="str">
            <v>CampMinder</v>
          </cell>
          <cell r="U3924" t="str">
            <v>CM103</v>
          </cell>
        </row>
        <row r="3925">
          <cell r="B3925" t="str">
            <v>419100045288</v>
          </cell>
          <cell r="C3925" t="str">
            <v>SPIZOO LLC</v>
          </cell>
          <cell r="D3925" t="str">
            <v>SPIZOO</v>
          </cell>
          <cell r="E3925">
            <v>20000</v>
          </cell>
          <cell r="F3925">
            <v>240000</v>
          </cell>
          <cell r="G3925" t="str">
            <v>N</v>
          </cell>
          <cell r="H3925" t="str">
            <v>N</v>
          </cell>
          <cell r="I3925">
            <v>43160</v>
          </cell>
          <cell r="J3925">
            <v>43172</v>
          </cell>
          <cell r="K3925">
            <v>43187</v>
          </cell>
          <cell r="L3925">
            <v>43194</v>
          </cell>
          <cell r="M3925">
            <v>43231</v>
          </cell>
          <cell r="N3925">
            <v>43221</v>
          </cell>
          <cell r="O3925" t="str">
            <v>Y</v>
          </cell>
          <cell r="P3925" t="str">
            <v>Mobius Payments</v>
          </cell>
          <cell r="Q3925" t="str">
            <v>MOB101</v>
          </cell>
        </row>
        <row r="3926">
          <cell r="B3926" t="str">
            <v>419100045297</v>
          </cell>
          <cell r="C3926" t="str">
            <v>GREENSPACE DISCOVERY CO</v>
          </cell>
          <cell r="D3926" t="str">
            <v>HPTVEY.COM</v>
          </cell>
          <cell r="E3926">
            <v>25000</v>
          </cell>
          <cell r="F3926">
            <v>300000</v>
          </cell>
          <cell r="G3926" t="str">
            <v>N</v>
          </cell>
          <cell r="H3926" t="str">
            <v>N</v>
          </cell>
          <cell r="I3926">
            <v>43160</v>
          </cell>
          <cell r="J3926">
            <v>43172</v>
          </cell>
          <cell r="K3926">
            <v>43174</v>
          </cell>
          <cell r="L3926">
            <v>43175</v>
          </cell>
          <cell r="M3926">
            <v>43196</v>
          </cell>
          <cell r="N3926">
            <v>43191</v>
          </cell>
          <cell r="O3926" t="str">
            <v>Y</v>
          </cell>
          <cell r="P3926" t="str">
            <v>Joel Paulin</v>
          </cell>
          <cell r="Q3926" t="str">
            <v>JP101</v>
          </cell>
        </row>
        <row r="3927">
          <cell r="B3927" t="str">
            <v>419100045304</v>
          </cell>
          <cell r="C3927" t="str">
            <v>BERGANT INC</v>
          </cell>
          <cell r="D3927" t="str">
            <v>VFFETM.COM</v>
          </cell>
          <cell r="E3927">
            <v>25000</v>
          </cell>
          <cell r="F3927">
            <v>300000</v>
          </cell>
          <cell r="G3927" t="str">
            <v>N</v>
          </cell>
          <cell r="H3927" t="str">
            <v>N</v>
          </cell>
          <cell r="I3927">
            <v>43160</v>
          </cell>
          <cell r="J3927">
            <v>43172</v>
          </cell>
          <cell r="K3927">
            <v>43185</v>
          </cell>
          <cell r="L3927">
            <v>43186</v>
          </cell>
          <cell r="M3927">
            <v>43193</v>
          </cell>
          <cell r="N3927">
            <v>43191</v>
          </cell>
          <cell r="O3927" t="str">
            <v>Y</v>
          </cell>
          <cell r="P3927" t="str">
            <v>Mobius Payments</v>
          </cell>
          <cell r="Q3927" t="str">
            <v>MOB101</v>
          </cell>
        </row>
        <row r="3928">
          <cell r="B3928" t="str">
            <v>419100045313</v>
          </cell>
          <cell r="C3928" t="str">
            <v>CALYPSO ENTERTAINMENT ASSOCIATES CORPORATION</v>
          </cell>
          <cell r="D3928" t="str">
            <v>FNDVSH.COM</v>
          </cell>
          <cell r="E3928">
            <v>25000</v>
          </cell>
          <cell r="F3928">
            <v>300000</v>
          </cell>
          <cell r="G3928" t="str">
            <v>N</v>
          </cell>
          <cell r="H3928" t="str">
            <v>N</v>
          </cell>
          <cell r="I3928">
            <v>43160</v>
          </cell>
          <cell r="J3928">
            <v>43173</v>
          </cell>
          <cell r="K3928">
            <v>43175</v>
          </cell>
          <cell r="L3928">
            <v>43175</v>
          </cell>
          <cell r="M3928">
            <v>43189</v>
          </cell>
          <cell r="N3928">
            <v>43160</v>
          </cell>
          <cell r="O3928" t="str">
            <v>Y</v>
          </cell>
          <cell r="P3928" t="str">
            <v>Mobius Payments</v>
          </cell>
          <cell r="Q3928" t="str">
            <v>MOB101</v>
          </cell>
        </row>
        <row r="3929">
          <cell r="B3929" t="str">
            <v>419100045322</v>
          </cell>
          <cell r="C3929" t="str">
            <v>RGL INC</v>
          </cell>
          <cell r="D3929" t="str">
            <v>MOUNTAIN STATE WASTE</v>
          </cell>
          <cell r="E3929">
            <v>135000</v>
          </cell>
          <cell r="F3929">
            <v>1620000</v>
          </cell>
          <cell r="G3929" t="str">
            <v>Y</v>
          </cell>
          <cell r="H3929" t="str">
            <v>Y</v>
          </cell>
          <cell r="I3929">
            <v>43160</v>
          </cell>
          <cell r="J3929">
            <v>43173</v>
          </cell>
          <cell r="K3929">
            <v>43175</v>
          </cell>
          <cell r="L3929">
            <v>43175</v>
          </cell>
          <cell r="M3929">
            <v>43189</v>
          </cell>
          <cell r="N3929">
            <v>43160</v>
          </cell>
          <cell r="O3929" t="str">
            <v>Y</v>
          </cell>
          <cell r="P3929" t="str">
            <v>William Johnston</v>
          </cell>
          <cell r="Q3929" t="str">
            <v>BJ101</v>
          </cell>
          <cell r="R3929" t="str">
            <v>Andy Arner</v>
          </cell>
          <cell r="S3929" t="str">
            <v>AA102</v>
          </cell>
        </row>
        <row r="3930">
          <cell r="B3930" t="str">
            <v>419100045331</v>
          </cell>
          <cell r="C3930" t="str">
            <v>COLUMBIA ENTERPRISES INC</v>
          </cell>
          <cell r="D3930" t="str">
            <v>EVER READY BLUEPRINTS</v>
          </cell>
          <cell r="E3930">
            <v>33340</v>
          </cell>
          <cell r="F3930">
            <v>400080</v>
          </cell>
          <cell r="G3930" t="str">
            <v>Y</v>
          </cell>
          <cell r="H3930" t="str">
            <v>Y</v>
          </cell>
          <cell r="I3930">
            <v>43160</v>
          </cell>
          <cell r="J3930">
            <v>43174</v>
          </cell>
          <cell r="K3930">
            <v>43175</v>
          </cell>
          <cell r="L3930">
            <v>43175</v>
          </cell>
          <cell r="M3930">
            <v>43189</v>
          </cell>
          <cell r="N3930">
            <v>43160</v>
          </cell>
          <cell r="O3930" t="str">
            <v>Y</v>
          </cell>
          <cell r="P3930" t="str">
            <v>CardWorks Acquiring</v>
          </cell>
          <cell r="Q3930" t="str">
            <v>CWA101</v>
          </cell>
          <cell r="R3930" t="str">
            <v>Frank Sweeney</v>
          </cell>
          <cell r="S3930" t="str">
            <v>FS101</v>
          </cell>
          <cell r="T3930" t="str">
            <v>Signature Bank</v>
          </cell>
          <cell r="U3930" t="str">
            <v>SBANK</v>
          </cell>
        </row>
        <row r="3931">
          <cell r="B3931" t="str">
            <v>419100045340</v>
          </cell>
          <cell r="C3931" t="str">
            <v>HAIR AND COMPANY</v>
          </cell>
          <cell r="D3931" t="str">
            <v>HAIR AND COMPANY</v>
          </cell>
          <cell r="E3931">
            <v>4590</v>
          </cell>
          <cell r="F3931">
            <v>55080</v>
          </cell>
          <cell r="G3931" t="str">
            <v>Y</v>
          </cell>
          <cell r="H3931" t="str">
            <v>N</v>
          </cell>
          <cell r="I3931">
            <v>43160</v>
          </cell>
          <cell r="J3931">
            <v>43174</v>
          </cell>
          <cell r="K3931">
            <v>43146</v>
          </cell>
          <cell r="L3931" t="str">
            <v>Withdrawn</v>
          </cell>
          <cell r="M3931" t="str">
            <v>Withdrawn</v>
          </cell>
          <cell r="N3931" t="str">
            <v>Withdrawn</v>
          </cell>
          <cell r="O3931" t="str">
            <v>Withdrawn</v>
          </cell>
          <cell r="P3931" t="str">
            <v>American Express</v>
          </cell>
          <cell r="Q3931" t="str">
            <v>AMEX</v>
          </cell>
          <cell r="R3931" t="str">
            <v>Andy Arner</v>
          </cell>
          <cell r="S3931" t="str">
            <v>AA102</v>
          </cell>
          <cell r="T3931" t="str">
            <v>William Johnston</v>
          </cell>
          <cell r="U3931" t="str">
            <v>BJ101</v>
          </cell>
        </row>
        <row r="3932">
          <cell r="B3932" t="str">
            <v>419100045359</v>
          </cell>
          <cell r="C3932" t="str">
            <v>LATINFOOD US CORP</v>
          </cell>
          <cell r="D3932" t="str">
            <v>ZENA PRODUCTS CO</v>
          </cell>
          <cell r="E3932">
            <v>29200</v>
          </cell>
          <cell r="F3932">
            <v>350400</v>
          </cell>
          <cell r="G3932" t="str">
            <v>N</v>
          </cell>
          <cell r="H3932" t="str">
            <v>N</v>
          </cell>
          <cell r="I3932">
            <v>43160</v>
          </cell>
          <cell r="J3932">
            <v>43174</v>
          </cell>
          <cell r="K3932">
            <v>43222</v>
          </cell>
          <cell r="L3932">
            <v>43222</v>
          </cell>
          <cell r="M3932">
            <v>43245</v>
          </cell>
          <cell r="N3932">
            <v>43221</v>
          </cell>
          <cell r="O3932" t="str">
            <v>Y</v>
          </cell>
          <cell r="P3932" t="str">
            <v>Tim Platz</v>
          </cell>
          <cell r="Q3932" t="str">
            <v>TP101</v>
          </cell>
          <cell r="R3932" t="str">
            <v>Andy Arner</v>
          </cell>
          <cell r="S3932" t="str">
            <v>AA102</v>
          </cell>
          <cell r="T3932" t="str">
            <v xml:space="preserve">Bethpage FCU </v>
          </cell>
          <cell r="U3932" t="str">
            <v>BFCU</v>
          </cell>
        </row>
        <row r="3933">
          <cell r="B3933" t="str">
            <v>419100045368</v>
          </cell>
          <cell r="C3933" t="str">
            <v>HOWARD W HEVERLY</v>
          </cell>
          <cell r="D3933" t="str">
            <v>AUSTIN FLEET MAINTENANCE</v>
          </cell>
          <cell r="E3933">
            <v>4750</v>
          </cell>
          <cell r="F3933">
            <v>57000</v>
          </cell>
          <cell r="G3933" t="str">
            <v>Y</v>
          </cell>
          <cell r="H3933" t="str">
            <v>Y</v>
          </cell>
          <cell r="I3933">
            <v>43160</v>
          </cell>
          <cell r="J3933">
            <v>43174</v>
          </cell>
          <cell r="K3933">
            <v>43174</v>
          </cell>
          <cell r="L3933">
            <v>43179</v>
          </cell>
          <cell r="M3933">
            <v>43182</v>
          </cell>
          <cell r="N3933">
            <v>43160</v>
          </cell>
          <cell r="O3933" t="str">
            <v>Y</v>
          </cell>
          <cell r="P3933" t="str">
            <v>American Express</v>
          </cell>
          <cell r="Q3933" t="str">
            <v>AMEX</v>
          </cell>
          <cell r="R3933" t="str">
            <v>Andy Arner</v>
          </cell>
          <cell r="S3933" t="str">
            <v>AA102</v>
          </cell>
          <cell r="T3933" t="str">
            <v>William Bartels</v>
          </cell>
          <cell r="U3933" t="str">
            <v>WB101</v>
          </cell>
        </row>
        <row r="3934">
          <cell r="B3934" t="str">
            <v>419100045377</v>
          </cell>
          <cell r="C3934" t="str">
            <v>UNITIZE SERVICES INC</v>
          </cell>
          <cell r="D3934" t="str">
            <v>KNGFNW.COM</v>
          </cell>
          <cell r="E3934">
            <v>25000</v>
          </cell>
          <cell r="F3934">
            <v>300000</v>
          </cell>
          <cell r="G3934" t="str">
            <v>N</v>
          </cell>
          <cell r="H3934" t="str">
            <v>N</v>
          </cell>
          <cell r="I3934">
            <v>43160</v>
          </cell>
          <cell r="J3934">
            <v>43175</v>
          </cell>
          <cell r="K3934">
            <v>43178</v>
          </cell>
          <cell r="L3934">
            <v>43179</v>
          </cell>
          <cell r="M3934">
            <v>43193</v>
          </cell>
          <cell r="N3934">
            <v>43191</v>
          </cell>
          <cell r="O3934" t="str">
            <v>Y</v>
          </cell>
          <cell r="P3934" t="str">
            <v>Mobius Payments</v>
          </cell>
          <cell r="Q3934" t="str">
            <v>MOB101</v>
          </cell>
        </row>
        <row r="3935">
          <cell r="B3935" t="str">
            <v>419100045386</v>
          </cell>
          <cell r="C3935" t="str">
            <v>FITNESS FOR KIDS INC</v>
          </cell>
          <cell r="D3935" t="str">
            <v>THE LITTLE GYM OF LAKEWOOD</v>
          </cell>
          <cell r="E3935">
            <v>30000</v>
          </cell>
          <cell r="F3935">
            <v>360000</v>
          </cell>
          <cell r="G3935" t="str">
            <v>Y</v>
          </cell>
          <cell r="H3935" t="str">
            <v>N</v>
          </cell>
          <cell r="I3935">
            <v>43160</v>
          </cell>
          <cell r="J3935">
            <v>43175</v>
          </cell>
          <cell r="K3935">
            <v>43180</v>
          </cell>
          <cell r="L3935">
            <v>43180</v>
          </cell>
          <cell r="M3935">
            <v>43189</v>
          </cell>
          <cell r="N3935">
            <v>43160</v>
          </cell>
          <cell r="O3935" t="str">
            <v>Y</v>
          </cell>
          <cell r="P3935" t="str">
            <v xml:space="preserve">KBH Enterprises </v>
          </cell>
          <cell r="Q3935" t="str">
            <v>KH101</v>
          </cell>
          <cell r="R3935" t="str">
            <v>Erick Weinstein</v>
          </cell>
          <cell r="S3935" t="str">
            <v>EW101</v>
          </cell>
          <cell r="T3935" t="str">
            <v>The Little Gym</v>
          </cell>
          <cell r="U3935" t="str">
            <v>TLG101</v>
          </cell>
        </row>
        <row r="3936">
          <cell r="B3936" t="str">
            <v>419100045395</v>
          </cell>
          <cell r="C3936" t="str">
            <v>FITNESS FOR KIDS INC</v>
          </cell>
          <cell r="D3936" t="str">
            <v>THE LITTLE GYM OF TORRENCE</v>
          </cell>
          <cell r="E3936">
            <v>30000</v>
          </cell>
          <cell r="F3936">
            <v>360000</v>
          </cell>
          <cell r="G3936" t="str">
            <v>Y</v>
          </cell>
          <cell r="H3936" t="str">
            <v>N</v>
          </cell>
          <cell r="I3936">
            <v>43160</v>
          </cell>
          <cell r="J3936">
            <v>43175</v>
          </cell>
          <cell r="K3936">
            <v>43180</v>
          </cell>
          <cell r="L3936">
            <v>43180</v>
          </cell>
          <cell r="M3936">
            <v>43189</v>
          </cell>
          <cell r="N3936">
            <v>43160</v>
          </cell>
          <cell r="O3936" t="str">
            <v>Y</v>
          </cell>
          <cell r="P3936" t="str">
            <v xml:space="preserve">KBH Enterprises </v>
          </cell>
          <cell r="Q3936" t="str">
            <v>KH101</v>
          </cell>
          <cell r="R3936" t="str">
            <v>Erick Weinstein</v>
          </cell>
          <cell r="S3936" t="str">
            <v>EW101</v>
          </cell>
          <cell r="T3936" t="str">
            <v>The Little Gym</v>
          </cell>
          <cell r="U3936" t="str">
            <v>TLG101</v>
          </cell>
        </row>
        <row r="3937">
          <cell r="B3937" t="str">
            <v>419100045402</v>
          </cell>
          <cell r="C3937" t="str">
            <v>MARIA HERNANDEZ</v>
          </cell>
          <cell r="D3937" t="str">
            <v>KOINONIA UNISEX HAIR SALON</v>
          </cell>
          <cell r="E3937">
            <v>7500</v>
          </cell>
          <cell r="F3937">
            <v>90000</v>
          </cell>
          <cell r="G3937" t="str">
            <v>Y</v>
          </cell>
          <cell r="H3937" t="str">
            <v>N</v>
          </cell>
          <cell r="I3937">
            <v>43160</v>
          </cell>
          <cell r="J3937">
            <v>43175</v>
          </cell>
          <cell r="K3937">
            <v>43178</v>
          </cell>
          <cell r="L3937">
            <v>43178</v>
          </cell>
          <cell r="M3937">
            <v>43182</v>
          </cell>
          <cell r="N3937">
            <v>43160</v>
          </cell>
          <cell r="O3937" t="str">
            <v>Y</v>
          </cell>
          <cell r="P3937" t="str">
            <v>Tim Platz</v>
          </cell>
          <cell r="Q3937" t="str">
            <v>TP101</v>
          </cell>
          <cell r="R3937" t="str">
            <v>Andy Arner</v>
          </cell>
          <cell r="S3937" t="str">
            <v>AA102</v>
          </cell>
          <cell r="T3937" t="str">
            <v xml:space="preserve">Bethpage FCU </v>
          </cell>
          <cell r="U3937" t="str">
            <v>BFCU</v>
          </cell>
        </row>
        <row r="3938">
          <cell r="B3938" t="str">
            <v>419100045411</v>
          </cell>
          <cell r="C3938" t="str">
            <v>CROWN 8 DIGITAL LLC</v>
          </cell>
          <cell r="D3938" t="str">
            <v>SUPPORTZU.COM</v>
          </cell>
          <cell r="E3938">
            <v>20000</v>
          </cell>
          <cell r="F3938">
            <v>240000</v>
          </cell>
          <cell r="G3938" t="str">
            <v>N</v>
          </cell>
          <cell r="H3938" t="str">
            <v>N</v>
          </cell>
          <cell r="I3938">
            <v>43160</v>
          </cell>
          <cell r="J3938">
            <v>43175</v>
          </cell>
          <cell r="K3938">
            <v>43179</v>
          </cell>
          <cell r="L3938">
            <v>43194</v>
          </cell>
          <cell r="M3938">
            <v>43203</v>
          </cell>
          <cell r="N3938">
            <v>43191</v>
          </cell>
          <cell r="O3938" t="str">
            <v>Y</v>
          </cell>
          <cell r="P3938" t="str">
            <v>Mobius Payments</v>
          </cell>
          <cell r="Q3938" t="str">
            <v>MOB101</v>
          </cell>
        </row>
        <row r="3939">
          <cell r="B3939" t="str">
            <v>419100045420</v>
          </cell>
          <cell r="C3939" t="str">
            <v>THE LONG BEACH CHAMBER OF COMMERCE</v>
          </cell>
          <cell r="D3939" t="str">
            <v>THE LONG BEACH CHAMBER OF COMMERCE</v>
          </cell>
          <cell r="E3939">
            <v>8340</v>
          </cell>
          <cell r="F3939">
            <v>100080</v>
          </cell>
          <cell r="G3939" t="str">
            <v>Y</v>
          </cell>
          <cell r="H3939" t="str">
            <v>Y</v>
          </cell>
          <cell r="I3939">
            <v>43160</v>
          </cell>
          <cell r="J3939">
            <v>43178</v>
          </cell>
          <cell r="K3939">
            <v>43179</v>
          </cell>
          <cell r="L3939">
            <v>43179</v>
          </cell>
          <cell r="M3939">
            <v>43203</v>
          </cell>
          <cell r="N3939">
            <v>43191</v>
          </cell>
          <cell r="O3939" t="str">
            <v>Y</v>
          </cell>
          <cell r="P3939" t="str">
            <v>Tim Platz</v>
          </cell>
          <cell r="Q3939" t="str">
            <v>TP101</v>
          </cell>
          <cell r="R3939" t="str">
            <v>Andy Arner</v>
          </cell>
          <cell r="S3939" t="str">
            <v>AA102</v>
          </cell>
          <cell r="T3939" t="str">
            <v xml:space="preserve">Bethpage FCU </v>
          </cell>
          <cell r="U3939" t="str">
            <v>BFCU</v>
          </cell>
        </row>
        <row r="3940">
          <cell r="B3940" t="str">
            <v>419100045439</v>
          </cell>
          <cell r="C3940" t="str">
            <v>STEVE PRICKETT</v>
          </cell>
          <cell r="D3940" t="str">
            <v>PLYMOUTH REMODELING</v>
          </cell>
          <cell r="E3940">
            <v>23340</v>
          </cell>
          <cell r="F3940">
            <v>280080</v>
          </cell>
          <cell r="G3940" t="str">
            <v>N</v>
          </cell>
          <cell r="H3940" t="str">
            <v>N</v>
          </cell>
          <cell r="I3940">
            <v>43160</v>
          </cell>
          <cell r="J3940">
            <v>43178</v>
          </cell>
          <cell r="K3940" t="str">
            <v>Declined</v>
          </cell>
          <cell r="L3940" t="str">
            <v>Declined</v>
          </cell>
          <cell r="M3940" t="str">
            <v>Declined</v>
          </cell>
          <cell r="N3940" t="str">
            <v>Declined</v>
          </cell>
          <cell r="O3940" t="str">
            <v>Declined</v>
          </cell>
          <cell r="P3940" t="str">
            <v>Andy Arner</v>
          </cell>
          <cell r="Q3940" t="str">
            <v>AA102</v>
          </cell>
        </row>
        <row r="3941">
          <cell r="B3941" t="str">
            <v>419100045448</v>
          </cell>
          <cell r="C3941" t="str">
            <v>FRESH GUACAMOLE MEXICAN GRILL</v>
          </cell>
          <cell r="D3941" t="str">
            <v>FRESH GUACAMOLE MEXICAN GRILL</v>
          </cell>
          <cell r="E3941">
            <v>31250</v>
          </cell>
          <cell r="F3941">
            <v>375000</v>
          </cell>
          <cell r="G3941" t="str">
            <v>Y</v>
          </cell>
          <cell r="H3941" t="str">
            <v>N</v>
          </cell>
          <cell r="I3941">
            <v>43160</v>
          </cell>
          <cell r="J3941">
            <v>43178</v>
          </cell>
          <cell r="K3941">
            <v>43179</v>
          </cell>
          <cell r="L3941">
            <v>43179</v>
          </cell>
          <cell r="M3941">
            <v>43193</v>
          </cell>
          <cell r="N3941">
            <v>43191</v>
          </cell>
          <cell r="O3941" t="str">
            <v>Y</v>
          </cell>
          <cell r="P3941" t="str">
            <v>Tim Platz</v>
          </cell>
          <cell r="Q3941" t="str">
            <v>TP101</v>
          </cell>
          <cell r="R3941" t="str">
            <v>Andy Arner</v>
          </cell>
          <cell r="S3941" t="str">
            <v>AA102</v>
          </cell>
          <cell r="T3941" t="str">
            <v xml:space="preserve">Bethpage FCU </v>
          </cell>
          <cell r="U3941" t="str">
            <v>BFCU</v>
          </cell>
        </row>
        <row r="3942">
          <cell r="B3942" t="str">
            <v>419100045457</v>
          </cell>
          <cell r="C3942" t="str">
            <v>ZIPPY NANNY LLC</v>
          </cell>
          <cell r="D3942" t="str">
            <v>ZIPPY NANNY LLC</v>
          </cell>
          <cell r="E3942">
            <v>8340</v>
          </cell>
          <cell r="F3942">
            <v>100080</v>
          </cell>
          <cell r="G3942" t="str">
            <v>N</v>
          </cell>
          <cell r="H3942" t="str">
            <v>N</v>
          </cell>
          <cell r="I3942">
            <v>43160</v>
          </cell>
          <cell r="J3942">
            <v>43178</v>
          </cell>
          <cell r="K3942">
            <v>43199</v>
          </cell>
          <cell r="L3942">
            <v>43199</v>
          </cell>
          <cell r="M3942" t="str">
            <v>Approved/Closed</v>
          </cell>
          <cell r="N3942" t="str">
            <v>Approved/Closed</v>
          </cell>
          <cell r="O3942" t="str">
            <v>Y</v>
          </cell>
          <cell r="P3942" t="str">
            <v>Tim Platz</v>
          </cell>
          <cell r="Q3942" t="str">
            <v>TP101</v>
          </cell>
          <cell r="R3942" t="str">
            <v>Andy Arner</v>
          </cell>
          <cell r="S3942" t="str">
            <v>AA102</v>
          </cell>
          <cell r="T3942" t="str">
            <v xml:space="preserve">Bethpage FCU </v>
          </cell>
          <cell r="U3942" t="str">
            <v>BFCU</v>
          </cell>
        </row>
        <row r="3943">
          <cell r="B3943" t="str">
            <v>419100045466</v>
          </cell>
          <cell r="C3943" t="str">
            <v>FENDREL INC</v>
          </cell>
          <cell r="D3943" t="str">
            <v>HVFMFF.COM</v>
          </cell>
          <cell r="E3943">
            <v>8340</v>
          </cell>
          <cell r="F3943">
            <v>100080</v>
          </cell>
          <cell r="G3943" t="str">
            <v>N</v>
          </cell>
          <cell r="H3943" t="str">
            <v>N</v>
          </cell>
          <cell r="I3943">
            <v>43160</v>
          </cell>
          <cell r="J3943">
            <v>43178</v>
          </cell>
          <cell r="K3943">
            <v>43181</v>
          </cell>
          <cell r="L3943">
            <v>43182</v>
          </cell>
          <cell r="M3943">
            <v>43193</v>
          </cell>
          <cell r="N3943">
            <v>43191</v>
          </cell>
          <cell r="O3943" t="str">
            <v>Y</v>
          </cell>
          <cell r="P3943" t="str">
            <v>Mobius Payments</v>
          </cell>
          <cell r="Q3943" t="str">
            <v>MOB101</v>
          </cell>
        </row>
        <row r="3944">
          <cell r="B3944" t="str">
            <v>419100045475</v>
          </cell>
          <cell r="C3944" t="str">
            <v>MYSTIQUE SALON &amp; SPA LLC</v>
          </cell>
          <cell r="D3944" t="str">
            <v>MYSTIQUE SALON &amp; SPA LLC</v>
          </cell>
          <cell r="E3944">
            <v>62500</v>
          </cell>
          <cell r="F3944">
            <v>750000</v>
          </cell>
          <cell r="G3944" t="str">
            <v>N</v>
          </cell>
          <cell r="H3944" t="str">
            <v>N</v>
          </cell>
          <cell r="I3944">
            <v>43160</v>
          </cell>
          <cell r="J3944">
            <v>43179</v>
          </cell>
          <cell r="K3944">
            <v>43179</v>
          </cell>
          <cell r="L3944">
            <v>43179</v>
          </cell>
          <cell r="M3944">
            <v>43189</v>
          </cell>
          <cell r="N3944">
            <v>43160</v>
          </cell>
          <cell r="O3944" t="str">
            <v>Y</v>
          </cell>
          <cell r="P3944" t="str">
            <v>Tim Platz</v>
          </cell>
          <cell r="Q3944" t="str">
            <v>TP101</v>
          </cell>
          <cell r="R3944" t="str">
            <v>Andy Arner</v>
          </cell>
          <cell r="S3944" t="str">
            <v>AA102</v>
          </cell>
          <cell r="T3944" t="str">
            <v xml:space="preserve">Bethpage FCU </v>
          </cell>
          <cell r="U3944" t="str">
            <v>BFCU</v>
          </cell>
        </row>
        <row r="3945">
          <cell r="B3945" t="str">
            <v>419100045484</v>
          </cell>
          <cell r="C3945" t="str">
            <v>TAMBIER HOLDING INC</v>
          </cell>
          <cell r="D3945" t="str">
            <v>MTNTVE.COM</v>
          </cell>
          <cell r="E3945">
            <v>25000</v>
          </cell>
          <cell r="F3945">
            <v>300000</v>
          </cell>
          <cell r="G3945" t="str">
            <v>N</v>
          </cell>
          <cell r="H3945" t="str">
            <v>N</v>
          </cell>
          <cell r="I3945">
            <v>43160</v>
          </cell>
          <cell r="J3945">
            <v>43179</v>
          </cell>
          <cell r="K3945">
            <v>43181</v>
          </cell>
          <cell r="L3945">
            <v>43182</v>
          </cell>
          <cell r="M3945">
            <v>43193</v>
          </cell>
          <cell r="N3945">
            <v>43191</v>
          </cell>
          <cell r="O3945" t="str">
            <v>Y</v>
          </cell>
          <cell r="P3945" t="str">
            <v>Mobius Payments</v>
          </cell>
          <cell r="Q3945" t="str">
            <v>MOB101</v>
          </cell>
        </row>
        <row r="3946">
          <cell r="B3946" t="str">
            <v>419100045493</v>
          </cell>
          <cell r="C3946" t="str">
            <v>NCS BILLING LLC</v>
          </cell>
          <cell r="D3946" t="str">
            <v>NCSSPRT.COM</v>
          </cell>
          <cell r="E3946">
            <v>20000</v>
          </cell>
          <cell r="F3946">
            <v>240000</v>
          </cell>
          <cell r="G3946" t="str">
            <v>N</v>
          </cell>
          <cell r="H3946" t="str">
            <v>N</v>
          </cell>
          <cell r="I3946">
            <v>43160</v>
          </cell>
          <cell r="J3946">
            <v>43181</v>
          </cell>
          <cell r="K3946">
            <v>43188</v>
          </cell>
          <cell r="L3946">
            <v>43189</v>
          </cell>
          <cell r="M3946">
            <v>43196</v>
          </cell>
          <cell r="N3946">
            <v>43191</v>
          </cell>
          <cell r="O3946" t="str">
            <v>Y</v>
          </cell>
          <cell r="P3946" t="str">
            <v>Mobius Payments</v>
          </cell>
          <cell r="Q3946" t="str">
            <v>MOB101</v>
          </cell>
        </row>
        <row r="3947">
          <cell r="B3947" t="str">
            <v>419100045509</v>
          </cell>
          <cell r="C3947" t="str">
            <v>BLONDIES CREATIONS INC</v>
          </cell>
          <cell r="D3947" t="str">
            <v>BLONDIES SALON</v>
          </cell>
          <cell r="E3947">
            <v>18060</v>
          </cell>
          <cell r="F3947">
            <v>216720</v>
          </cell>
          <cell r="G3947" t="str">
            <v>Y</v>
          </cell>
          <cell r="H3947" t="str">
            <v>N</v>
          </cell>
          <cell r="I3947">
            <v>43160</v>
          </cell>
          <cell r="J3947">
            <v>43182</v>
          </cell>
          <cell r="K3947">
            <v>43185</v>
          </cell>
          <cell r="L3947">
            <v>43185</v>
          </cell>
          <cell r="M3947">
            <v>43193</v>
          </cell>
          <cell r="N3947">
            <v>43191</v>
          </cell>
          <cell r="O3947" t="str">
            <v>Y</v>
          </cell>
          <cell r="P3947" t="str">
            <v>CardWorks Acquiring</v>
          </cell>
          <cell r="Q3947" t="str">
            <v>CWA101</v>
          </cell>
        </row>
        <row r="3948">
          <cell r="B3948" t="str">
            <v>419100045518</v>
          </cell>
          <cell r="C3948" t="str">
            <v>CYBERSOCKET</v>
          </cell>
          <cell r="D3948" t="str">
            <v>CYBERSOCKET</v>
          </cell>
          <cell r="E3948">
            <v>15170</v>
          </cell>
          <cell r="F3948">
            <v>182040</v>
          </cell>
          <cell r="G3948" t="str">
            <v>Y</v>
          </cell>
          <cell r="H3948" t="str">
            <v>Y</v>
          </cell>
          <cell r="I3948">
            <v>43160</v>
          </cell>
          <cell r="J3948">
            <v>43182</v>
          </cell>
          <cell r="K3948">
            <v>43188</v>
          </cell>
          <cell r="L3948">
            <v>43189</v>
          </cell>
          <cell r="M3948">
            <v>43203</v>
          </cell>
          <cell r="N3948">
            <v>43191</v>
          </cell>
          <cell r="O3948" t="str">
            <v>Y</v>
          </cell>
          <cell r="P3948" t="str">
            <v>Mobius Payments</v>
          </cell>
          <cell r="Q3948" t="str">
            <v>MOB101</v>
          </cell>
        </row>
        <row r="3949">
          <cell r="B3949" t="str">
            <v>419100045527</v>
          </cell>
          <cell r="C3949" t="str">
            <v>BBG HUNTINGTON INC</v>
          </cell>
          <cell r="D3949" t="str">
            <v>BREWS BROTHERS GRILLE</v>
          </cell>
          <cell r="E3949">
            <v>12500</v>
          </cell>
          <cell r="F3949">
            <v>150000</v>
          </cell>
          <cell r="G3949" t="str">
            <v>N</v>
          </cell>
          <cell r="H3949" t="str">
            <v>N</v>
          </cell>
          <cell r="I3949">
            <v>43160</v>
          </cell>
          <cell r="J3949">
            <v>43185</v>
          </cell>
          <cell r="K3949">
            <v>43186</v>
          </cell>
          <cell r="L3949">
            <v>43186</v>
          </cell>
          <cell r="M3949">
            <v>43231</v>
          </cell>
          <cell r="N3949">
            <v>43221</v>
          </cell>
          <cell r="O3949" t="str">
            <v>Y</v>
          </cell>
          <cell r="P3949" t="str">
            <v>Andy Arner</v>
          </cell>
          <cell r="Q3949" t="str">
            <v>AA102</v>
          </cell>
        </row>
        <row r="3950">
          <cell r="B3950" t="str">
            <v>419100045616</v>
          </cell>
          <cell r="C3950" t="str">
            <v>JONATHAN ADLER ENTERPRISES LLC</v>
          </cell>
          <cell r="D3950" t="str">
            <v>JONATHAN ADLER</v>
          </cell>
          <cell r="E3950">
            <v>128340</v>
          </cell>
          <cell r="F3950">
            <v>1540080</v>
          </cell>
          <cell r="G3950" t="str">
            <v>Y</v>
          </cell>
          <cell r="H3950" t="str">
            <v>Y</v>
          </cell>
          <cell r="I3950">
            <v>43160</v>
          </cell>
          <cell r="J3950">
            <v>43186</v>
          </cell>
          <cell r="K3950" t="str">
            <v>Withdrawn</v>
          </cell>
          <cell r="L3950" t="str">
            <v>Withdrawn</v>
          </cell>
          <cell r="M3950" t="str">
            <v>Withdrawn</v>
          </cell>
          <cell r="N3950" t="str">
            <v>Withdrawn</v>
          </cell>
          <cell r="O3950" t="str">
            <v>Withdrawn</v>
          </cell>
          <cell r="P3950" t="str">
            <v>Fairway Management Group</v>
          </cell>
          <cell r="Q3950" t="str">
            <v>FMG101</v>
          </cell>
          <cell r="R3950" t="str">
            <v>Frank Sweeney</v>
          </cell>
          <cell r="S3950" t="str">
            <v>FS101</v>
          </cell>
        </row>
        <row r="3951">
          <cell r="B3951" t="str">
            <v>419100045670</v>
          </cell>
          <cell r="C3951" t="str">
            <v>JONATHAN ADLER ENTERPRISES LLC</v>
          </cell>
          <cell r="D3951" t="str">
            <v>JONATHAN ADLER</v>
          </cell>
          <cell r="E3951">
            <v>45840</v>
          </cell>
          <cell r="F3951">
            <v>550080</v>
          </cell>
          <cell r="G3951" t="str">
            <v>Y</v>
          </cell>
          <cell r="H3951" t="str">
            <v>Y</v>
          </cell>
          <cell r="I3951">
            <v>43160</v>
          </cell>
          <cell r="J3951">
            <v>43186</v>
          </cell>
          <cell r="K3951" t="str">
            <v>Withdrawn</v>
          </cell>
          <cell r="L3951" t="str">
            <v>Withdrawn</v>
          </cell>
          <cell r="M3951" t="str">
            <v>Withdrawn</v>
          </cell>
          <cell r="N3951" t="str">
            <v>Withdrawn</v>
          </cell>
          <cell r="O3951" t="str">
            <v>Withdrawn</v>
          </cell>
          <cell r="P3951" t="str">
            <v>Fairway Management Group</v>
          </cell>
          <cell r="Q3951" t="str">
            <v>FMG101</v>
          </cell>
          <cell r="R3951" t="str">
            <v>Frank Sweeney</v>
          </cell>
          <cell r="S3951" t="str">
            <v>FS101</v>
          </cell>
        </row>
        <row r="3952">
          <cell r="B3952" t="str">
            <v>419100045732</v>
          </cell>
          <cell r="C3952" t="str">
            <v>JONATHAN ADLER ENTERPRISES LLC</v>
          </cell>
          <cell r="D3952" t="str">
            <v>JONATHAN ADLER</v>
          </cell>
          <cell r="E3952">
            <v>91670</v>
          </cell>
          <cell r="F3952">
            <v>1100040</v>
          </cell>
          <cell r="G3952" t="str">
            <v>Y</v>
          </cell>
          <cell r="H3952" t="str">
            <v>Y</v>
          </cell>
          <cell r="I3952">
            <v>43160</v>
          </cell>
          <cell r="J3952">
            <v>43186</v>
          </cell>
          <cell r="K3952" t="str">
            <v>Withdrawn</v>
          </cell>
          <cell r="L3952" t="str">
            <v>Withdrawn</v>
          </cell>
          <cell r="M3952" t="str">
            <v>Withdrawn</v>
          </cell>
          <cell r="N3952" t="str">
            <v>Withdrawn</v>
          </cell>
          <cell r="O3952" t="str">
            <v>Withdrawn</v>
          </cell>
          <cell r="P3952" t="str">
            <v>Fairway Management Group</v>
          </cell>
          <cell r="Q3952" t="str">
            <v>FMG101</v>
          </cell>
          <cell r="R3952" t="str">
            <v>Frank Sweeney</v>
          </cell>
          <cell r="S3952" t="str">
            <v>FS101</v>
          </cell>
        </row>
        <row r="3953">
          <cell r="B3953" t="str">
            <v>419100045750</v>
          </cell>
          <cell r="C3953" t="str">
            <v>JH INDUSTRIES INC</v>
          </cell>
          <cell r="D3953" t="str">
            <v>THE LITTLE GYM OF DRAPER</v>
          </cell>
          <cell r="E3953">
            <v>30000</v>
          </cell>
          <cell r="F3953">
            <v>360000</v>
          </cell>
          <cell r="G3953" t="str">
            <v>Y</v>
          </cell>
          <cell r="H3953" t="str">
            <v>N</v>
          </cell>
          <cell r="I3953">
            <v>43160</v>
          </cell>
          <cell r="J3953">
            <v>43188</v>
          </cell>
          <cell r="K3953">
            <v>43189</v>
          </cell>
          <cell r="L3953">
            <v>43189</v>
          </cell>
          <cell r="M3953">
            <v>43203</v>
          </cell>
          <cell r="N3953">
            <v>43191</v>
          </cell>
          <cell r="O3953" t="str">
            <v>Y</v>
          </cell>
          <cell r="P3953" t="str">
            <v xml:space="preserve">KBH Enterprises </v>
          </cell>
          <cell r="Q3953" t="str">
            <v>KH101</v>
          </cell>
          <cell r="R3953" t="str">
            <v>Erick Weinstein</v>
          </cell>
          <cell r="S3953" t="str">
            <v>EW101</v>
          </cell>
          <cell r="T3953" t="str">
            <v>The Little Gym</v>
          </cell>
          <cell r="U3953" t="str">
            <v>TLG101</v>
          </cell>
        </row>
        <row r="3954">
          <cell r="B3954" t="str">
            <v>419100046027</v>
          </cell>
          <cell r="C3954" t="str">
            <v>JONATHAN ADLER ENTERPRISES LLC</v>
          </cell>
          <cell r="D3954" t="str">
            <v>JONATHAN ADLER</v>
          </cell>
          <cell r="E3954">
            <v>129170</v>
          </cell>
          <cell r="F3954">
            <v>1550040</v>
          </cell>
          <cell r="G3954" t="str">
            <v>Y</v>
          </cell>
          <cell r="H3954" t="str">
            <v>Y</v>
          </cell>
          <cell r="I3954">
            <v>43160</v>
          </cell>
          <cell r="J3954">
            <v>43186</v>
          </cell>
          <cell r="K3954" t="str">
            <v>Withdrawn</v>
          </cell>
          <cell r="L3954" t="str">
            <v>Withdrawn</v>
          </cell>
          <cell r="M3954" t="str">
            <v>Withdrawn</v>
          </cell>
          <cell r="N3954" t="str">
            <v>Withdrawn</v>
          </cell>
          <cell r="O3954" t="str">
            <v>Withdrawn</v>
          </cell>
          <cell r="P3954" t="str">
            <v>Fairway Management Group</v>
          </cell>
          <cell r="Q3954" t="str">
            <v>FMG101</v>
          </cell>
          <cell r="R3954" t="str">
            <v>Frank Sweeney</v>
          </cell>
          <cell r="S3954" t="str">
            <v>FS101</v>
          </cell>
        </row>
        <row r="3955">
          <cell r="B3955" t="str">
            <v>419100046134</v>
          </cell>
          <cell r="C3955" t="str">
            <v>JONATHAN ADLER ENTERPRISES LLC</v>
          </cell>
          <cell r="D3955" t="str">
            <v>JONATHAN ADLER</v>
          </cell>
          <cell r="E3955">
            <v>29840</v>
          </cell>
          <cell r="F3955">
            <v>358080</v>
          </cell>
          <cell r="G3955" t="str">
            <v>Y</v>
          </cell>
          <cell r="H3955" t="str">
            <v>Y</v>
          </cell>
          <cell r="I3955">
            <v>43160</v>
          </cell>
          <cell r="J3955">
            <v>43186</v>
          </cell>
          <cell r="K3955" t="str">
            <v>Withdrawn</v>
          </cell>
          <cell r="L3955" t="str">
            <v>Withdrawn</v>
          </cell>
          <cell r="M3955" t="str">
            <v>Withdrawn</v>
          </cell>
          <cell r="N3955" t="str">
            <v>Withdrawn</v>
          </cell>
          <cell r="O3955" t="str">
            <v>Withdrawn</v>
          </cell>
          <cell r="P3955" t="str">
            <v>Fairway Management Group</v>
          </cell>
          <cell r="Q3955" t="str">
            <v>FMG101</v>
          </cell>
          <cell r="R3955" t="str">
            <v>Frank Sweeney</v>
          </cell>
          <cell r="S3955" t="str">
            <v>FS101</v>
          </cell>
        </row>
        <row r="3956">
          <cell r="B3956" t="str">
            <v>419100046321</v>
          </cell>
          <cell r="C3956" t="str">
            <v>GOLF DELTA MEYERS INC</v>
          </cell>
          <cell r="D3956" t="str">
            <v>FAUTEZI.COM</v>
          </cell>
          <cell r="E3956">
            <v>34250</v>
          </cell>
          <cell r="F3956">
            <v>411000</v>
          </cell>
          <cell r="G3956" t="str">
            <v>Y</v>
          </cell>
          <cell r="H3956" t="str">
            <v>N</v>
          </cell>
          <cell r="I3956">
            <v>43160</v>
          </cell>
          <cell r="J3956">
            <v>43189</v>
          </cell>
          <cell r="K3956">
            <v>43193</v>
          </cell>
          <cell r="L3956">
            <v>43201</v>
          </cell>
          <cell r="M3956">
            <v>43213</v>
          </cell>
          <cell r="N3956">
            <v>43191</v>
          </cell>
          <cell r="O3956" t="str">
            <v>Y</v>
          </cell>
          <cell r="P3956" t="str">
            <v>RocketGate</v>
          </cell>
          <cell r="Q3956" t="str">
            <v>RG101</v>
          </cell>
          <cell r="R3956" t="str">
            <v>Dating Network</v>
          </cell>
          <cell r="S3956" t="str">
            <v>DN101</v>
          </cell>
        </row>
        <row r="3957">
          <cell r="B3957" t="str">
            <v>419100046394</v>
          </cell>
          <cell r="C3957" t="str">
            <v>W8 TECH LIMITED</v>
          </cell>
          <cell r="D3957" t="str">
            <v>W8TECHOM</v>
          </cell>
          <cell r="E3957">
            <v>1300002</v>
          </cell>
          <cell r="F3957">
            <v>15600024</v>
          </cell>
          <cell r="G3957" t="str">
            <v>Y</v>
          </cell>
          <cell r="H3957" t="str">
            <v>Y</v>
          </cell>
          <cell r="I3957">
            <v>43160</v>
          </cell>
          <cell r="J3957">
            <v>43188</v>
          </cell>
          <cell r="K3957">
            <v>43192</v>
          </cell>
          <cell r="L3957">
            <v>43195</v>
          </cell>
          <cell r="M3957">
            <v>43580</v>
          </cell>
          <cell r="N3957">
            <v>43556</v>
          </cell>
          <cell r="O3957" t="str">
            <v>Y</v>
          </cell>
          <cell r="P3957" t="str">
            <v>Sean Ober</v>
          </cell>
          <cell r="Q3957" t="str">
            <v>SO101</v>
          </cell>
        </row>
        <row r="3958">
          <cell r="B3958" t="str">
            <v>419100046535</v>
          </cell>
          <cell r="C3958" t="str">
            <v>CSH PERSONAL TRAINING INC</v>
          </cell>
          <cell r="D3958" t="str">
            <v>D FINE FITNESS</v>
          </cell>
          <cell r="E3958">
            <v>42000</v>
          </cell>
          <cell r="F3958">
            <v>504000</v>
          </cell>
          <cell r="G3958" t="str">
            <v>Y</v>
          </cell>
          <cell r="H3958" t="str">
            <v>Y</v>
          </cell>
          <cell r="I3958">
            <v>43160</v>
          </cell>
          <cell r="J3958">
            <v>43186</v>
          </cell>
          <cell r="K3958">
            <v>43187</v>
          </cell>
          <cell r="L3958">
            <v>43187</v>
          </cell>
          <cell r="M3958">
            <v>43196</v>
          </cell>
          <cell r="N3958">
            <v>43191</v>
          </cell>
          <cell r="O3958" t="str">
            <v>Y</v>
          </cell>
          <cell r="P3958" t="str">
            <v>Andy Arner</v>
          </cell>
          <cell r="Q3958" t="str">
            <v>AA102</v>
          </cell>
        </row>
        <row r="3959">
          <cell r="B3959" t="str">
            <v>419100046562</v>
          </cell>
          <cell r="C3959" t="str">
            <v>JONATHAN ADLER ENTERPRISES LLC</v>
          </cell>
          <cell r="D3959" t="str">
            <v>JONATHAN ADLER</v>
          </cell>
          <cell r="E3959">
            <v>18340</v>
          </cell>
          <cell r="F3959">
            <v>220080</v>
          </cell>
          <cell r="G3959" t="str">
            <v>Y</v>
          </cell>
          <cell r="H3959" t="str">
            <v>Y</v>
          </cell>
          <cell r="I3959">
            <v>43160</v>
          </cell>
          <cell r="J3959">
            <v>43186</v>
          </cell>
          <cell r="K3959" t="str">
            <v>Withdrawn</v>
          </cell>
          <cell r="L3959" t="str">
            <v>Withdrawn</v>
          </cell>
          <cell r="M3959" t="str">
            <v>Withdrawn</v>
          </cell>
          <cell r="N3959" t="str">
            <v>Withdrawn</v>
          </cell>
          <cell r="O3959" t="str">
            <v>Withdrawn</v>
          </cell>
          <cell r="P3959" t="str">
            <v>Fairway Management Group</v>
          </cell>
          <cell r="Q3959" t="str">
            <v>FMG101</v>
          </cell>
          <cell r="R3959" t="str">
            <v>Frank Sweeney</v>
          </cell>
          <cell r="S3959" t="str">
            <v>FS101</v>
          </cell>
        </row>
        <row r="3960">
          <cell r="B3960" t="str">
            <v>419100046599</v>
          </cell>
          <cell r="C3960" t="str">
            <v>GELB &amp; BLACK PC</v>
          </cell>
          <cell r="D3960" t="str">
            <v>GELB &amp; BLACK PC</v>
          </cell>
          <cell r="E3960">
            <v>6000</v>
          </cell>
          <cell r="F3960">
            <v>72000</v>
          </cell>
          <cell r="G3960" t="str">
            <v>Y</v>
          </cell>
          <cell r="H3960" t="str">
            <v>Y</v>
          </cell>
          <cell r="I3960">
            <v>43160</v>
          </cell>
          <cell r="J3960">
            <v>43186</v>
          </cell>
          <cell r="K3960">
            <v>43188</v>
          </cell>
          <cell r="L3960">
            <v>43188</v>
          </cell>
          <cell r="M3960">
            <v>43203</v>
          </cell>
          <cell r="N3960">
            <v>43191</v>
          </cell>
          <cell r="O3960" t="str">
            <v>Y</v>
          </cell>
          <cell r="P3960" t="str">
            <v>CardWorks Acquiring</v>
          </cell>
          <cell r="Q3960" t="str">
            <v>CWA101</v>
          </cell>
          <cell r="R3960" t="str">
            <v>Frank Sweeney</v>
          </cell>
          <cell r="S3960" t="str">
            <v>FS101</v>
          </cell>
          <cell r="T3960" t="str">
            <v>Signature Bank</v>
          </cell>
          <cell r="U3960" t="str">
            <v>SBANK</v>
          </cell>
        </row>
        <row r="3961">
          <cell r="B3961" t="str">
            <v>419100046722</v>
          </cell>
          <cell r="C3961" t="str">
            <v>JONATHAN ADLER ENTERPRISES LLC</v>
          </cell>
          <cell r="D3961" t="str">
            <v>JONATHAN ADLER</v>
          </cell>
          <cell r="E3961">
            <v>68750</v>
          </cell>
          <cell r="F3961">
            <v>825000</v>
          </cell>
          <cell r="G3961" t="str">
            <v>Y</v>
          </cell>
          <cell r="H3961" t="str">
            <v>Y</v>
          </cell>
          <cell r="I3961">
            <v>43160</v>
          </cell>
          <cell r="J3961">
            <v>43186</v>
          </cell>
          <cell r="K3961" t="str">
            <v>Withdrawn</v>
          </cell>
          <cell r="L3961" t="str">
            <v>Withdrawn</v>
          </cell>
          <cell r="M3961" t="str">
            <v>Withdrawn</v>
          </cell>
          <cell r="N3961" t="str">
            <v>Withdrawn</v>
          </cell>
          <cell r="O3961" t="str">
            <v>Withdrawn</v>
          </cell>
          <cell r="P3961" t="str">
            <v>Fairway Management Group</v>
          </cell>
          <cell r="Q3961" t="str">
            <v>FMG101</v>
          </cell>
          <cell r="R3961" t="str">
            <v>Frank Sweeney</v>
          </cell>
          <cell r="S3961" t="str">
            <v>FS101</v>
          </cell>
        </row>
        <row r="3962">
          <cell r="B3962" t="str">
            <v>419100046777</v>
          </cell>
          <cell r="C3962" t="str">
            <v>W8 TECH LIMITED</v>
          </cell>
          <cell r="D3962" t="str">
            <v>W8TECHMT</v>
          </cell>
          <cell r="E3962">
            <v>1300001</v>
          </cell>
          <cell r="F3962">
            <v>15600012</v>
          </cell>
          <cell r="G3962" t="str">
            <v>Y</v>
          </cell>
          <cell r="H3962" t="str">
            <v>Y</v>
          </cell>
          <cell r="I3962">
            <v>43160</v>
          </cell>
          <cell r="J3962">
            <v>43188</v>
          </cell>
          <cell r="K3962">
            <v>43192</v>
          </cell>
          <cell r="L3962">
            <v>43195</v>
          </cell>
          <cell r="M3962">
            <v>43266</v>
          </cell>
          <cell r="N3962">
            <v>43252</v>
          </cell>
          <cell r="O3962" t="str">
            <v>Y</v>
          </cell>
          <cell r="P3962" t="str">
            <v>Sean Ober</v>
          </cell>
          <cell r="Q3962" t="str">
            <v>SO101</v>
          </cell>
        </row>
        <row r="3963">
          <cell r="B3963" t="str">
            <v>419100047008</v>
          </cell>
          <cell r="C3963" t="str">
            <v>JONATHAN ADLER ENTERPRISES LLC</v>
          </cell>
          <cell r="D3963" t="str">
            <v>JONATHAN ADLER</v>
          </cell>
          <cell r="E3963">
            <v>73340</v>
          </cell>
          <cell r="F3963">
            <v>880080</v>
          </cell>
          <cell r="G3963" t="str">
            <v>Y</v>
          </cell>
          <cell r="H3963" t="str">
            <v>Y</v>
          </cell>
          <cell r="I3963">
            <v>43160</v>
          </cell>
          <cell r="J3963">
            <v>43186</v>
          </cell>
          <cell r="K3963" t="str">
            <v>Withdrawn</v>
          </cell>
          <cell r="L3963" t="str">
            <v>Withdrawn</v>
          </cell>
          <cell r="M3963" t="str">
            <v>Withdrawn</v>
          </cell>
          <cell r="N3963" t="str">
            <v>Withdrawn</v>
          </cell>
          <cell r="O3963" t="str">
            <v>Withdrawn</v>
          </cell>
          <cell r="P3963" t="str">
            <v>Fairway Management Group</v>
          </cell>
          <cell r="Q3963" t="str">
            <v>FMG101</v>
          </cell>
          <cell r="R3963" t="str">
            <v>Frank Sweeney</v>
          </cell>
          <cell r="S3963" t="str">
            <v>FS101</v>
          </cell>
        </row>
        <row r="3964">
          <cell r="B3964" t="str">
            <v>419100047062</v>
          </cell>
          <cell r="C3964" t="str">
            <v>JONATHAN ADLER ENTERPRISES LLC</v>
          </cell>
          <cell r="D3964" t="str">
            <v>JONATHAN ADLER</v>
          </cell>
          <cell r="E3964">
            <v>32100</v>
          </cell>
          <cell r="F3964">
            <v>385200</v>
          </cell>
          <cell r="G3964" t="str">
            <v>Y</v>
          </cell>
          <cell r="H3964" t="str">
            <v>Y</v>
          </cell>
          <cell r="I3964">
            <v>43160</v>
          </cell>
          <cell r="J3964">
            <v>43186</v>
          </cell>
          <cell r="K3964" t="str">
            <v>Withdrawn</v>
          </cell>
          <cell r="L3964" t="str">
            <v>Withdrawn</v>
          </cell>
          <cell r="M3964" t="str">
            <v>Withdrawn</v>
          </cell>
          <cell r="N3964" t="str">
            <v>Withdrawn</v>
          </cell>
          <cell r="O3964" t="str">
            <v>Withdrawn</v>
          </cell>
          <cell r="P3964" t="str">
            <v>Fairway Management Group</v>
          </cell>
          <cell r="Q3964" t="str">
            <v>FMG101</v>
          </cell>
          <cell r="R3964" t="str">
            <v>Frank Sweeney</v>
          </cell>
          <cell r="S3964" t="str">
            <v>FS101</v>
          </cell>
        </row>
        <row r="3965">
          <cell r="B3965" t="str">
            <v>419100047259</v>
          </cell>
          <cell r="C3965" t="str">
            <v>JONATHAN ADLER ENTERPRISES LLC</v>
          </cell>
          <cell r="D3965" t="str">
            <v>JONATHAN ADLER</v>
          </cell>
          <cell r="E3965">
            <v>82500</v>
          </cell>
          <cell r="F3965">
            <v>990000</v>
          </cell>
          <cell r="G3965" t="str">
            <v>Y</v>
          </cell>
          <cell r="H3965" t="str">
            <v>Y</v>
          </cell>
          <cell r="I3965">
            <v>43160</v>
          </cell>
          <cell r="J3965">
            <v>43186</v>
          </cell>
          <cell r="K3965" t="str">
            <v>Withdrawn</v>
          </cell>
          <cell r="L3965" t="str">
            <v>Withdrawn</v>
          </cell>
          <cell r="M3965" t="str">
            <v>Withdrawn</v>
          </cell>
          <cell r="N3965" t="str">
            <v>Withdrawn</v>
          </cell>
          <cell r="O3965" t="str">
            <v>Withdrawn</v>
          </cell>
          <cell r="P3965" t="str">
            <v>Fairway Management Group</v>
          </cell>
          <cell r="Q3965" t="str">
            <v>FMG101</v>
          </cell>
          <cell r="R3965" t="str">
            <v>Frank Sweeney</v>
          </cell>
          <cell r="S3965" t="str">
            <v>FS101</v>
          </cell>
        </row>
        <row r="3966">
          <cell r="B3966" t="str">
            <v>419100047357</v>
          </cell>
          <cell r="C3966" t="str">
            <v>JONATHAN ADLER ENTERPRISES LLC</v>
          </cell>
          <cell r="D3966" t="str">
            <v>JONATHAN ADLER</v>
          </cell>
          <cell r="E3966">
            <v>36670</v>
          </cell>
          <cell r="F3966">
            <v>440040</v>
          </cell>
          <cell r="G3966" t="str">
            <v>Y</v>
          </cell>
          <cell r="H3966" t="str">
            <v>Y</v>
          </cell>
          <cell r="I3966">
            <v>43160</v>
          </cell>
          <cell r="J3966">
            <v>43186</v>
          </cell>
          <cell r="K3966" t="str">
            <v>Withdrawn</v>
          </cell>
          <cell r="L3966" t="str">
            <v>Withdrawn</v>
          </cell>
          <cell r="M3966" t="str">
            <v>Withdrawn</v>
          </cell>
          <cell r="N3966" t="str">
            <v>Withdrawn</v>
          </cell>
          <cell r="O3966" t="str">
            <v>Withdrawn</v>
          </cell>
          <cell r="P3966" t="str">
            <v>Fairway Management Group</v>
          </cell>
          <cell r="Q3966" t="str">
            <v>FMG101</v>
          </cell>
          <cell r="R3966" t="str">
            <v>Frank Sweeney</v>
          </cell>
          <cell r="S3966" t="str">
            <v>FS101</v>
          </cell>
        </row>
        <row r="3967">
          <cell r="B3967" t="str">
            <v>419100047375</v>
          </cell>
          <cell r="C3967" t="str">
            <v>JONATHAN ADLER ENTERPRISES LLC</v>
          </cell>
          <cell r="D3967" t="str">
            <v>JONATHAN ADLER</v>
          </cell>
          <cell r="E3967">
            <v>18340</v>
          </cell>
          <cell r="F3967">
            <v>220080</v>
          </cell>
          <cell r="G3967" t="str">
            <v>Y</v>
          </cell>
          <cell r="H3967" t="str">
            <v>Y</v>
          </cell>
          <cell r="I3967">
            <v>43160</v>
          </cell>
          <cell r="J3967">
            <v>43186</v>
          </cell>
          <cell r="K3967" t="str">
            <v>Withdrawn</v>
          </cell>
          <cell r="L3967" t="str">
            <v>Withdrawn</v>
          </cell>
          <cell r="M3967" t="str">
            <v>Withdrawn</v>
          </cell>
          <cell r="N3967" t="str">
            <v>Withdrawn</v>
          </cell>
          <cell r="O3967" t="str">
            <v>Withdrawn</v>
          </cell>
          <cell r="P3967" t="str">
            <v>Fairway Management Group</v>
          </cell>
          <cell r="Q3967" t="str">
            <v>FMG101</v>
          </cell>
          <cell r="R3967" t="str">
            <v>Frank Sweeney</v>
          </cell>
          <cell r="S3967" t="str">
            <v>FS101</v>
          </cell>
        </row>
        <row r="3968">
          <cell r="B3968" t="str">
            <v>419100047455</v>
          </cell>
          <cell r="C3968" t="str">
            <v>BABYLON THEATRE LLC</v>
          </cell>
          <cell r="D3968" t="str">
            <v>ARGYLE THEATRE</v>
          </cell>
          <cell r="E3968">
            <v>333340</v>
          </cell>
          <cell r="F3968">
            <v>4000080</v>
          </cell>
          <cell r="G3968" t="str">
            <v>Y</v>
          </cell>
          <cell r="H3968" t="str">
            <v>Y</v>
          </cell>
          <cell r="I3968">
            <v>43160</v>
          </cell>
          <cell r="J3968">
            <v>43188</v>
          </cell>
          <cell r="K3968" t="str">
            <v>Withdrawn</v>
          </cell>
          <cell r="L3968" t="str">
            <v>Withdrawn</v>
          </cell>
          <cell r="M3968" t="str">
            <v>Withdrawn</v>
          </cell>
          <cell r="N3968" t="str">
            <v>Withdrawn</v>
          </cell>
          <cell r="O3968" t="str">
            <v>Withdrawn</v>
          </cell>
          <cell r="P3968" t="str">
            <v>Alan Goldberg</v>
          </cell>
          <cell r="Q3968" t="str">
            <v>AG101</v>
          </cell>
          <cell r="R3968" t="str">
            <v>Erick Weinstein</v>
          </cell>
          <cell r="S3968" t="str">
            <v>EW101</v>
          </cell>
        </row>
        <row r="3969">
          <cell r="B3969" t="str">
            <v>419100047491</v>
          </cell>
          <cell r="C3969" t="str">
            <v>JONATHAN ADLER ENTERPRISES LLC</v>
          </cell>
          <cell r="D3969" t="str">
            <v>JONATHAN ADLER</v>
          </cell>
          <cell r="E3969">
            <v>68750</v>
          </cell>
          <cell r="F3969">
            <v>825000</v>
          </cell>
          <cell r="G3969" t="str">
            <v>Y</v>
          </cell>
          <cell r="H3969" t="str">
            <v>Y</v>
          </cell>
          <cell r="I3969">
            <v>43160</v>
          </cell>
          <cell r="J3969">
            <v>43186</v>
          </cell>
          <cell r="K3969" t="str">
            <v>Withdrawn</v>
          </cell>
          <cell r="L3969" t="str">
            <v>Withdrawn</v>
          </cell>
          <cell r="M3969" t="str">
            <v>Withdrawn</v>
          </cell>
          <cell r="N3969" t="str">
            <v>Withdrawn</v>
          </cell>
          <cell r="O3969" t="str">
            <v>Withdrawn</v>
          </cell>
          <cell r="P3969" t="str">
            <v>Fairway Management Group</v>
          </cell>
          <cell r="Q3969" t="str">
            <v>FMG101</v>
          </cell>
          <cell r="R3969" t="str">
            <v>Frank Sweeney</v>
          </cell>
          <cell r="S3969" t="str">
            <v>FS101</v>
          </cell>
        </row>
        <row r="3970">
          <cell r="B3970" t="str">
            <v>419100047561</v>
          </cell>
          <cell r="C3970" t="str">
            <v>JONATHAN ADLER ENTERPRISES LLC</v>
          </cell>
          <cell r="D3970" t="str">
            <v>JONATHAN ADLER</v>
          </cell>
          <cell r="E3970">
            <v>50000</v>
          </cell>
          <cell r="F3970">
            <v>600000</v>
          </cell>
          <cell r="G3970" t="str">
            <v>Y</v>
          </cell>
          <cell r="H3970" t="str">
            <v>Y</v>
          </cell>
          <cell r="I3970">
            <v>43160</v>
          </cell>
          <cell r="J3970">
            <v>43186</v>
          </cell>
          <cell r="K3970" t="str">
            <v>Withdrawn</v>
          </cell>
          <cell r="L3970" t="str">
            <v>Withdrawn</v>
          </cell>
          <cell r="M3970" t="str">
            <v>Withdrawn</v>
          </cell>
          <cell r="N3970" t="str">
            <v>Withdrawn</v>
          </cell>
          <cell r="O3970" t="str">
            <v>Withdrawn</v>
          </cell>
          <cell r="P3970" t="str">
            <v>Fairway Management Group</v>
          </cell>
          <cell r="Q3970" t="str">
            <v>FMG101</v>
          </cell>
          <cell r="R3970" t="str">
            <v>Frank Sweeney</v>
          </cell>
          <cell r="S3970" t="str">
            <v>FS101</v>
          </cell>
        </row>
        <row r="3971">
          <cell r="B3971" t="str">
            <v>419100047687</v>
          </cell>
          <cell r="C3971" t="str">
            <v>JONATHAN ADLER ENTERPRISES LLC</v>
          </cell>
          <cell r="D3971" t="str">
            <v>JONATHAN ADLER</v>
          </cell>
          <cell r="E3971">
            <v>770000</v>
          </cell>
          <cell r="F3971">
            <v>9240000</v>
          </cell>
          <cell r="G3971" t="str">
            <v>Y</v>
          </cell>
          <cell r="H3971" t="str">
            <v>Y</v>
          </cell>
          <cell r="I3971">
            <v>43160</v>
          </cell>
          <cell r="J3971">
            <v>43186</v>
          </cell>
          <cell r="K3971" t="str">
            <v>Withdrawn</v>
          </cell>
          <cell r="L3971" t="str">
            <v>Withdrawn</v>
          </cell>
          <cell r="M3971" t="str">
            <v>Withdrawn</v>
          </cell>
          <cell r="N3971" t="str">
            <v>Withdrawn</v>
          </cell>
          <cell r="O3971" t="str">
            <v>Withdrawn</v>
          </cell>
          <cell r="P3971" t="str">
            <v>Fairway Management Group</v>
          </cell>
          <cell r="Q3971" t="str">
            <v>FMG101</v>
          </cell>
          <cell r="R3971" t="str">
            <v>Frank Sweeney</v>
          </cell>
          <cell r="S3971" t="str">
            <v>FS101</v>
          </cell>
        </row>
        <row r="3972">
          <cell r="B3972" t="str">
            <v>419100047712</v>
          </cell>
          <cell r="C3972" t="str">
            <v>JONATHAN ADLER ENTERPRISES LLC</v>
          </cell>
          <cell r="D3972" t="str">
            <v>JONATHAN ADLER</v>
          </cell>
          <cell r="E3972">
            <v>45840</v>
          </cell>
          <cell r="F3972">
            <v>550080</v>
          </cell>
          <cell r="G3972" t="str">
            <v>Y</v>
          </cell>
          <cell r="H3972" t="str">
            <v>Y</v>
          </cell>
          <cell r="I3972">
            <v>43160</v>
          </cell>
          <cell r="J3972">
            <v>43186</v>
          </cell>
          <cell r="K3972" t="str">
            <v>Withdrawn</v>
          </cell>
          <cell r="L3972" t="str">
            <v>Withdrawn</v>
          </cell>
          <cell r="M3972" t="str">
            <v>Withdrawn</v>
          </cell>
          <cell r="N3972" t="str">
            <v>Withdrawn</v>
          </cell>
          <cell r="O3972" t="str">
            <v>Withdrawn</v>
          </cell>
          <cell r="P3972" t="str">
            <v>Fairway Management Group</v>
          </cell>
          <cell r="Q3972" t="str">
            <v>FMG101</v>
          </cell>
          <cell r="R3972" t="str">
            <v>Frank Sweeney</v>
          </cell>
          <cell r="S3972" t="str">
            <v>FS101</v>
          </cell>
        </row>
        <row r="3973">
          <cell r="B3973" t="str">
            <v>419100047810</v>
          </cell>
          <cell r="C3973" t="str">
            <v>W8 TECH LIMITED</v>
          </cell>
          <cell r="D3973" t="str">
            <v>W8TECHSA</v>
          </cell>
          <cell r="E3973">
            <v>1300000</v>
          </cell>
          <cell r="F3973">
            <v>15600000</v>
          </cell>
          <cell r="G3973" t="str">
            <v>Y</v>
          </cell>
          <cell r="H3973" t="str">
            <v>Y</v>
          </cell>
          <cell r="I3973">
            <v>43160</v>
          </cell>
          <cell r="J3973">
            <v>43188</v>
          </cell>
          <cell r="K3973">
            <v>43192</v>
          </cell>
          <cell r="L3973">
            <v>43195</v>
          </cell>
          <cell r="M3973">
            <v>43245</v>
          </cell>
          <cell r="N3973">
            <v>43221</v>
          </cell>
          <cell r="O3973" t="str">
            <v>Y</v>
          </cell>
          <cell r="P3973" t="str">
            <v>Sean Ober</v>
          </cell>
          <cell r="Q3973" t="str">
            <v>SO101</v>
          </cell>
        </row>
        <row r="3974">
          <cell r="B3974" t="str">
            <v>419100047838</v>
          </cell>
          <cell r="C3974" t="str">
            <v>JONATHAN ADLER ENTERPRISES LLC</v>
          </cell>
          <cell r="D3974" t="str">
            <v>JONATHAN ADLER</v>
          </cell>
          <cell r="E3974">
            <v>20840</v>
          </cell>
          <cell r="F3974">
            <v>250080</v>
          </cell>
          <cell r="G3974" t="str">
            <v>Y</v>
          </cell>
          <cell r="H3974" t="str">
            <v>Y</v>
          </cell>
          <cell r="I3974">
            <v>43160</v>
          </cell>
          <cell r="J3974">
            <v>43186</v>
          </cell>
          <cell r="K3974" t="str">
            <v>Withdrawn</v>
          </cell>
          <cell r="L3974" t="str">
            <v>Withdrawn</v>
          </cell>
          <cell r="M3974" t="str">
            <v>Withdrawn</v>
          </cell>
          <cell r="N3974" t="str">
            <v>Withdrawn</v>
          </cell>
          <cell r="O3974" t="str">
            <v>Withdrawn</v>
          </cell>
          <cell r="P3974" t="str">
            <v>Fairway Management Group</v>
          </cell>
          <cell r="Q3974" t="str">
            <v>FMG101</v>
          </cell>
          <cell r="R3974" t="str">
            <v>Frank Sweeney</v>
          </cell>
          <cell r="S3974" t="str">
            <v>FS101</v>
          </cell>
        </row>
        <row r="3975">
          <cell r="B3975" t="str">
            <v>419100047856</v>
          </cell>
          <cell r="C3975" t="str">
            <v>JONATHAN ADLER ENTERPRISES LLC</v>
          </cell>
          <cell r="D3975" t="str">
            <v>JONATHAN ADLER</v>
          </cell>
          <cell r="E3975">
            <v>27500</v>
          </cell>
          <cell r="F3975">
            <v>330000</v>
          </cell>
          <cell r="G3975" t="str">
            <v>Y</v>
          </cell>
          <cell r="H3975" t="str">
            <v>Y</v>
          </cell>
          <cell r="I3975">
            <v>43160</v>
          </cell>
          <cell r="J3975">
            <v>43186</v>
          </cell>
          <cell r="K3975" t="str">
            <v>Withdrawn</v>
          </cell>
          <cell r="L3975" t="str">
            <v>Withdrawn</v>
          </cell>
          <cell r="M3975" t="str">
            <v>Withdrawn</v>
          </cell>
          <cell r="N3975" t="str">
            <v>Withdrawn</v>
          </cell>
          <cell r="O3975" t="str">
            <v>Withdrawn</v>
          </cell>
          <cell r="P3975" t="str">
            <v>Fairway Management Group</v>
          </cell>
          <cell r="Q3975" t="str">
            <v>FMG101</v>
          </cell>
          <cell r="R3975" t="str">
            <v>Frank Sweeney</v>
          </cell>
          <cell r="S3975" t="str">
            <v>FS101</v>
          </cell>
        </row>
        <row r="3976">
          <cell r="B3976" t="str">
            <v>419100047865</v>
          </cell>
          <cell r="C3976" t="str">
            <v>JONATHAN ADLER ENTERPRISES LLC</v>
          </cell>
          <cell r="D3976" t="str">
            <v>JONATHAN ADLER</v>
          </cell>
          <cell r="E3976">
            <v>73340</v>
          </cell>
          <cell r="F3976">
            <v>880080</v>
          </cell>
          <cell r="G3976" t="str">
            <v>Y</v>
          </cell>
          <cell r="H3976" t="str">
            <v>Y</v>
          </cell>
          <cell r="I3976">
            <v>43160</v>
          </cell>
          <cell r="J3976">
            <v>43186</v>
          </cell>
          <cell r="K3976" t="str">
            <v>Withdrawn</v>
          </cell>
          <cell r="L3976" t="str">
            <v>Withdrawn</v>
          </cell>
          <cell r="M3976" t="str">
            <v>Withdrawn</v>
          </cell>
          <cell r="N3976" t="str">
            <v>Withdrawn</v>
          </cell>
          <cell r="O3976" t="str">
            <v>Withdrawn</v>
          </cell>
          <cell r="P3976" t="str">
            <v>Fairway Management Group</v>
          </cell>
          <cell r="Q3976" t="str">
            <v>FMG101</v>
          </cell>
          <cell r="R3976" t="str">
            <v>Frank Sweeney</v>
          </cell>
          <cell r="S3976" t="str">
            <v>FS101</v>
          </cell>
        </row>
        <row r="3977">
          <cell r="B3977" t="str">
            <v>419100047892</v>
          </cell>
          <cell r="C3977" t="str">
            <v>JONATHAN ADLER ENTERPRISES LLC</v>
          </cell>
          <cell r="D3977" t="str">
            <v>JONATHAN ADLER</v>
          </cell>
          <cell r="E3977">
            <v>101670</v>
          </cell>
          <cell r="F3977">
            <v>1220040</v>
          </cell>
          <cell r="G3977" t="str">
            <v>Y</v>
          </cell>
          <cell r="H3977" t="str">
            <v>Y</v>
          </cell>
          <cell r="I3977">
            <v>43160</v>
          </cell>
          <cell r="J3977">
            <v>43186</v>
          </cell>
          <cell r="K3977" t="str">
            <v>Withdrawn</v>
          </cell>
          <cell r="L3977" t="str">
            <v>Withdrawn</v>
          </cell>
          <cell r="M3977" t="str">
            <v>Withdrawn</v>
          </cell>
          <cell r="N3977" t="str">
            <v>Withdrawn</v>
          </cell>
          <cell r="O3977" t="str">
            <v>Withdrawn</v>
          </cell>
          <cell r="P3977" t="str">
            <v>Fairway Management Group</v>
          </cell>
          <cell r="Q3977" t="str">
            <v>FMG101</v>
          </cell>
          <cell r="R3977" t="str">
            <v>Frank Sweeney</v>
          </cell>
          <cell r="S3977" t="str">
            <v>FS101</v>
          </cell>
        </row>
        <row r="3978">
          <cell r="B3978" t="str">
            <v>419100047936</v>
          </cell>
          <cell r="C3978" t="str">
            <v>JONATHAN ADLER ENTERPRISES LLC</v>
          </cell>
          <cell r="D3978" t="str">
            <v>JONATHAN ADLER</v>
          </cell>
          <cell r="E3978">
            <v>45840</v>
          </cell>
          <cell r="F3978">
            <v>550080</v>
          </cell>
          <cell r="G3978" t="str">
            <v>Y</v>
          </cell>
          <cell r="H3978" t="str">
            <v>Y</v>
          </cell>
          <cell r="I3978">
            <v>43160</v>
          </cell>
          <cell r="J3978">
            <v>43186</v>
          </cell>
          <cell r="K3978" t="str">
            <v>Withdrawn</v>
          </cell>
          <cell r="L3978" t="str">
            <v>Withdrawn</v>
          </cell>
          <cell r="M3978" t="str">
            <v>Withdrawn</v>
          </cell>
          <cell r="N3978" t="str">
            <v>Withdrawn</v>
          </cell>
          <cell r="O3978" t="str">
            <v>Withdrawn</v>
          </cell>
          <cell r="P3978" t="str">
            <v>Fairway Management Group</v>
          </cell>
          <cell r="Q3978" t="str">
            <v>FMG101</v>
          </cell>
          <cell r="R3978" t="str">
            <v>Frank Sweeney</v>
          </cell>
          <cell r="S3978" t="str">
            <v>FS101</v>
          </cell>
        </row>
        <row r="3979">
          <cell r="B3979" t="str">
            <v>419100047954</v>
          </cell>
          <cell r="C3979" t="str">
            <v>JONATHAN ADLER ENTERPRISES LLC</v>
          </cell>
          <cell r="D3979" t="str">
            <v>JONATHAN ADLER</v>
          </cell>
          <cell r="E3979">
            <v>45840</v>
          </cell>
          <cell r="F3979">
            <v>550080</v>
          </cell>
          <cell r="G3979" t="str">
            <v>Y</v>
          </cell>
          <cell r="H3979" t="str">
            <v>Y</v>
          </cell>
          <cell r="I3979">
            <v>43160</v>
          </cell>
          <cell r="J3979">
            <v>43186</v>
          </cell>
          <cell r="K3979" t="str">
            <v>Withdrawn</v>
          </cell>
          <cell r="L3979" t="str">
            <v>Withdrawn</v>
          </cell>
          <cell r="M3979" t="str">
            <v>Withdrawn</v>
          </cell>
          <cell r="N3979" t="str">
            <v>Withdrawn</v>
          </cell>
          <cell r="O3979" t="str">
            <v>Withdrawn</v>
          </cell>
          <cell r="P3979" t="str">
            <v>Fairway Management Group</v>
          </cell>
          <cell r="Q3979" t="str">
            <v>FMG101</v>
          </cell>
          <cell r="R3979" t="str">
            <v>Frank Sweeney</v>
          </cell>
          <cell r="S3979" t="str">
            <v>FS101</v>
          </cell>
        </row>
        <row r="3980">
          <cell r="B3980" t="str">
            <v>892999915596</v>
          </cell>
          <cell r="C3980" t="str">
            <v>CGJC HOLDINGS LLC</v>
          </cell>
          <cell r="D3980" t="str">
            <v>JOE PATS PIZZA CAFÉ</v>
          </cell>
          <cell r="E3980">
            <v>55000</v>
          </cell>
          <cell r="F3980">
            <v>660000</v>
          </cell>
          <cell r="G3980" t="str">
            <v>Y</v>
          </cell>
          <cell r="H3980" t="str">
            <v>N</v>
          </cell>
          <cell r="I3980">
            <v>43160</v>
          </cell>
          <cell r="J3980">
            <v>43160</v>
          </cell>
          <cell r="K3980">
            <v>43161</v>
          </cell>
          <cell r="L3980">
            <v>43161</v>
          </cell>
          <cell r="M3980">
            <v>43252</v>
          </cell>
          <cell r="N3980">
            <v>43252</v>
          </cell>
          <cell r="O3980" t="str">
            <v>Y</v>
          </cell>
          <cell r="P3980" t="str">
            <v>RJS Processing</v>
          </cell>
          <cell r="Q3980" t="str">
            <v>EB101</v>
          </cell>
          <cell r="R3980" t="str">
            <v>Andy Arner</v>
          </cell>
          <cell r="S3980" t="str">
            <v>AA102</v>
          </cell>
        </row>
        <row r="3981">
          <cell r="B3981" t="str">
            <v>892999915604</v>
          </cell>
          <cell r="C3981" t="str">
            <v>JOE &amp; PATS PIZZERIA &amp; RESTAURANT LLC</v>
          </cell>
          <cell r="D3981" t="str">
            <v>JOE &amp; PATS PIZZERIA &amp; RESTAURANT</v>
          </cell>
          <cell r="E3981">
            <v>55000</v>
          </cell>
          <cell r="F3981">
            <v>660000</v>
          </cell>
          <cell r="G3981" t="str">
            <v>Y</v>
          </cell>
          <cell r="H3981" t="str">
            <v>N</v>
          </cell>
          <cell r="I3981">
            <v>43160</v>
          </cell>
          <cell r="J3981">
            <v>43160</v>
          </cell>
          <cell r="K3981">
            <v>43161</v>
          </cell>
          <cell r="L3981">
            <v>43161</v>
          </cell>
          <cell r="M3981" t="str">
            <v>Approved/Closed</v>
          </cell>
          <cell r="N3981" t="str">
            <v>Approved/Closed</v>
          </cell>
          <cell r="O3981" t="str">
            <v>Y</v>
          </cell>
          <cell r="P3981" t="str">
            <v>RJS Processing</v>
          </cell>
          <cell r="Q3981" t="str">
            <v>EB101</v>
          </cell>
          <cell r="R3981" t="str">
            <v>Chris Frey</v>
          </cell>
          <cell r="S3981" t="str">
            <v>CF101</v>
          </cell>
        </row>
        <row r="3982">
          <cell r="B3982" t="str">
            <v>892999915612</v>
          </cell>
          <cell r="C3982" t="str">
            <v>PIER 76 INC</v>
          </cell>
          <cell r="D3982" t="str">
            <v>PIER 76 INC</v>
          </cell>
          <cell r="E3982">
            <v>30000</v>
          </cell>
          <cell r="F3982">
            <v>360000</v>
          </cell>
          <cell r="G3982" t="str">
            <v>Y</v>
          </cell>
          <cell r="H3982" t="str">
            <v>N</v>
          </cell>
          <cell r="I3982">
            <v>43160</v>
          </cell>
          <cell r="J3982">
            <v>43160</v>
          </cell>
          <cell r="K3982">
            <v>43161</v>
          </cell>
          <cell r="L3982">
            <v>43161</v>
          </cell>
          <cell r="O3982" t="str">
            <v>Y</v>
          </cell>
          <cell r="P3982" t="str">
            <v>RJS Processing</v>
          </cell>
          <cell r="Q3982" t="str">
            <v>EB101</v>
          </cell>
        </row>
        <row r="3983">
          <cell r="B3983" t="str">
            <v>892999915620</v>
          </cell>
          <cell r="C3983" t="str">
            <v>VETERINARY SURGICAL REFERRAL PRACTICE PA</v>
          </cell>
          <cell r="D3983" t="str">
            <v>QUARTET VETERINARY HOSPITAL SURGERY</v>
          </cell>
          <cell r="E3983">
            <v>120000</v>
          </cell>
          <cell r="F3983">
            <v>1440000</v>
          </cell>
          <cell r="G3983" t="str">
            <v>Y</v>
          </cell>
          <cell r="H3983" t="str">
            <v>Y</v>
          </cell>
          <cell r="I3983">
            <v>43160</v>
          </cell>
          <cell r="J3983">
            <v>43160</v>
          </cell>
          <cell r="K3983">
            <v>43166</v>
          </cell>
          <cell r="L3983">
            <v>43166</v>
          </cell>
          <cell r="M3983">
            <v>43273</v>
          </cell>
          <cell r="N3983">
            <v>43252</v>
          </cell>
          <cell r="O3983" t="str">
            <v>Y</v>
          </cell>
          <cell r="P3983" t="str">
            <v>Mike Roberts</v>
          </cell>
          <cell r="Q3983" t="str">
            <v>MR102</v>
          </cell>
          <cell r="R3983" t="str">
            <v>Chris Frey</v>
          </cell>
          <cell r="S3983" t="str">
            <v>CF101</v>
          </cell>
          <cell r="T3983" t="str">
            <v>Veterinary Management Group</v>
          </cell>
          <cell r="U3983" t="str">
            <v>VMG101</v>
          </cell>
        </row>
        <row r="3984">
          <cell r="B3984" t="str">
            <v>892999915638</v>
          </cell>
          <cell r="C3984" t="str">
            <v>SOUTH HEIGHTS AUTO SERVICES INC</v>
          </cell>
          <cell r="D3984" t="str">
            <v>SOUTH HEIGHTS AUTO SERVICES INC</v>
          </cell>
          <cell r="E3984">
            <v>5200</v>
          </cell>
          <cell r="F3984">
            <v>62400</v>
          </cell>
          <cell r="G3984" t="str">
            <v>Y</v>
          </cell>
          <cell r="H3984" t="str">
            <v>Y</v>
          </cell>
          <cell r="I3984">
            <v>43160</v>
          </cell>
          <cell r="J3984">
            <v>43161</v>
          </cell>
          <cell r="K3984">
            <v>43168</v>
          </cell>
          <cell r="L3984">
            <v>43168</v>
          </cell>
          <cell r="M3984">
            <v>43175</v>
          </cell>
          <cell r="N3984">
            <v>43160</v>
          </cell>
          <cell r="O3984" t="str">
            <v>Y</v>
          </cell>
          <cell r="P3984" t="str">
            <v>American Express</v>
          </cell>
          <cell r="Q3984" t="str">
            <v>AMEX</v>
          </cell>
          <cell r="R3984" t="str">
            <v>Andy Arner</v>
          </cell>
          <cell r="S3984" t="str">
            <v>AA102</v>
          </cell>
          <cell r="T3984" t="str">
            <v>William Johnston</v>
          </cell>
          <cell r="U3984" t="str">
            <v>BJ101</v>
          </cell>
        </row>
        <row r="3985">
          <cell r="B3985" t="str">
            <v>892999915646</v>
          </cell>
          <cell r="C3985" t="str">
            <v>DELORENZO BRADLEY &amp; BANFE LLC</v>
          </cell>
          <cell r="D3985" t="str">
            <v xml:space="preserve">JOSEPH M DELORENZO JR </v>
          </cell>
          <cell r="E3985">
            <v>16415</v>
          </cell>
          <cell r="F3985">
            <v>196980</v>
          </cell>
          <cell r="G3985" t="str">
            <v>Y</v>
          </cell>
          <cell r="H3985" t="str">
            <v>Y</v>
          </cell>
          <cell r="I3985">
            <v>43160</v>
          </cell>
          <cell r="J3985">
            <v>43164</v>
          </cell>
          <cell r="K3985">
            <v>43165</v>
          </cell>
          <cell r="L3985">
            <v>43165</v>
          </cell>
          <cell r="M3985">
            <v>43175</v>
          </cell>
          <cell r="N3985">
            <v>43160</v>
          </cell>
          <cell r="O3985" t="str">
            <v>Y</v>
          </cell>
          <cell r="P3985" t="str">
            <v>American Express</v>
          </cell>
          <cell r="Q3985" t="str">
            <v>AMEX</v>
          </cell>
          <cell r="R3985" t="str">
            <v>Andy Arner</v>
          </cell>
          <cell r="S3985" t="str">
            <v>AA102</v>
          </cell>
          <cell r="T3985" t="str">
            <v>John Vacca</v>
          </cell>
          <cell r="U3985" t="str">
            <v>JV101</v>
          </cell>
        </row>
        <row r="3986">
          <cell r="B3986" t="str">
            <v>892999915653</v>
          </cell>
          <cell r="C3986" t="str">
            <v>FULMER VETERINARY LLC</v>
          </cell>
          <cell r="D3986" t="str">
            <v>HAMILTON MILL ANIMAL HOSPITAL</v>
          </cell>
          <cell r="E3986">
            <v>120800</v>
          </cell>
          <cell r="F3986">
            <v>1449600</v>
          </cell>
          <cell r="G3986" t="str">
            <v>Y</v>
          </cell>
          <cell r="H3986" t="str">
            <v>Y</v>
          </cell>
          <cell r="I3986">
            <v>43160</v>
          </cell>
          <cell r="J3986">
            <v>43164</v>
          </cell>
          <cell r="K3986">
            <v>43165</v>
          </cell>
          <cell r="L3986">
            <v>43165</v>
          </cell>
          <cell r="M3986">
            <v>43189</v>
          </cell>
          <cell r="N3986">
            <v>43160</v>
          </cell>
          <cell r="O3986" t="str">
            <v>Y</v>
          </cell>
          <cell r="P3986" t="str">
            <v>Mike Roberts</v>
          </cell>
          <cell r="Q3986" t="str">
            <v>MR102</v>
          </cell>
          <cell r="R3986" t="str">
            <v>Chris Frey</v>
          </cell>
          <cell r="S3986" t="str">
            <v>CF101</v>
          </cell>
          <cell r="T3986" t="str">
            <v>Veterinary Management Group</v>
          </cell>
          <cell r="U3986" t="str">
            <v>VMG101</v>
          </cell>
        </row>
        <row r="3987">
          <cell r="B3987" t="str">
            <v>892999915661</v>
          </cell>
          <cell r="C3987" t="str">
            <v>STEUBENVILLE PLATE &amp; WINDOW GLASS CORPORATION</v>
          </cell>
          <cell r="D3987" t="str">
            <v>STEUBENVILLE PLATE &amp; WINDOW GLASS CORPORATION</v>
          </cell>
          <cell r="E3987">
            <v>2660</v>
          </cell>
          <cell r="F3987">
            <v>31920</v>
          </cell>
          <cell r="G3987" t="str">
            <v>Y</v>
          </cell>
          <cell r="H3987" t="str">
            <v>Y</v>
          </cell>
          <cell r="I3987">
            <v>43160</v>
          </cell>
          <cell r="J3987">
            <v>43165</v>
          </cell>
          <cell r="K3987">
            <v>43166</v>
          </cell>
          <cell r="L3987">
            <v>43166</v>
          </cell>
          <cell r="M3987">
            <v>43175</v>
          </cell>
          <cell r="N3987">
            <v>43160</v>
          </cell>
          <cell r="O3987" t="str">
            <v>Y</v>
          </cell>
          <cell r="P3987" t="str">
            <v>American Express</v>
          </cell>
          <cell r="Q3987" t="str">
            <v>AMEX</v>
          </cell>
          <cell r="R3987" t="str">
            <v>Andy Arner</v>
          </cell>
          <cell r="S3987" t="str">
            <v>AA102</v>
          </cell>
          <cell r="T3987" t="str">
            <v>William Johnston</v>
          </cell>
          <cell r="U3987" t="str">
            <v>BJ101</v>
          </cell>
        </row>
        <row r="3988">
          <cell r="B3988" t="str">
            <v>892999915679</v>
          </cell>
          <cell r="C3988" t="str">
            <v>JO BETH OWEN-MCKAY</v>
          </cell>
          <cell r="D3988" t="str">
            <v>KATHLEENS GIFTS &amp; HOME DECOR</v>
          </cell>
          <cell r="E3988">
            <v>7500</v>
          </cell>
          <cell r="F3988">
            <v>90000</v>
          </cell>
          <cell r="G3988" t="str">
            <v>Y</v>
          </cell>
          <cell r="H3988" t="str">
            <v>Y</v>
          </cell>
          <cell r="I3988">
            <v>43160</v>
          </cell>
          <cell r="J3988">
            <v>43165</v>
          </cell>
          <cell r="K3988">
            <v>43171</v>
          </cell>
          <cell r="L3988">
            <v>43171</v>
          </cell>
          <cell r="M3988">
            <v>43378</v>
          </cell>
          <cell r="N3988">
            <v>43374</v>
          </cell>
          <cell r="O3988" t="str">
            <v>Y</v>
          </cell>
          <cell r="P3988" t="str">
            <v>American Express</v>
          </cell>
          <cell r="Q3988" t="str">
            <v>AMEX</v>
          </cell>
          <cell r="R3988" t="str">
            <v>Andy Arner</v>
          </cell>
          <cell r="S3988" t="str">
            <v>AA102</v>
          </cell>
          <cell r="T3988" t="str">
            <v>William Johnston</v>
          </cell>
          <cell r="U3988" t="str">
            <v>BJ101</v>
          </cell>
        </row>
        <row r="3989">
          <cell r="B3989" t="str">
            <v>892999915687</v>
          </cell>
          <cell r="C3989" t="str">
            <v>WESTMORELAND &amp; SLAPPEY ANIMAL HOSPITAL LLC</v>
          </cell>
          <cell r="D3989" t="str">
            <v>WESTMORELAND &amp; SLAPPEY ANIMAL HOSPITAL LLC</v>
          </cell>
          <cell r="E3989">
            <v>191667</v>
          </cell>
          <cell r="F3989">
            <v>2300004</v>
          </cell>
          <cell r="G3989" t="str">
            <v>Y</v>
          </cell>
          <cell r="H3989" t="str">
            <v>Y</v>
          </cell>
          <cell r="I3989">
            <v>43160</v>
          </cell>
          <cell r="J3989">
            <v>43167</v>
          </cell>
          <cell r="K3989">
            <v>43168</v>
          </cell>
          <cell r="L3989">
            <v>43168</v>
          </cell>
          <cell r="M3989">
            <v>43182</v>
          </cell>
          <cell r="N3989">
            <v>43160</v>
          </cell>
          <cell r="O3989" t="str">
            <v>Y</v>
          </cell>
          <cell r="P3989" t="str">
            <v>Mike Roberts</v>
          </cell>
          <cell r="Q3989" t="str">
            <v>MR102</v>
          </cell>
          <cell r="R3989" t="str">
            <v>Chris Frey</v>
          </cell>
          <cell r="S3989" t="str">
            <v>CF101</v>
          </cell>
          <cell r="T3989" t="str">
            <v>Veterinary Management Group</v>
          </cell>
          <cell r="U3989" t="str">
            <v>VMG101</v>
          </cell>
        </row>
        <row r="3990">
          <cell r="B3990" t="str">
            <v>892999915695</v>
          </cell>
          <cell r="C3990" t="str">
            <v>COUNTRYSIDE VETERINARY SERVICE INC</v>
          </cell>
          <cell r="D3990" t="str">
            <v>COUNTRYSIDE VETERINARY SERVICE - LARGE ANIMAL</v>
          </cell>
          <cell r="E3990">
            <v>25840</v>
          </cell>
          <cell r="F3990">
            <v>310080</v>
          </cell>
          <cell r="G3990" t="str">
            <v>Y</v>
          </cell>
          <cell r="H3990" t="str">
            <v>Y</v>
          </cell>
          <cell r="I3990">
            <v>43160</v>
          </cell>
          <cell r="J3990">
            <v>43172</v>
          </cell>
          <cell r="K3990">
            <v>43172</v>
          </cell>
          <cell r="L3990">
            <v>43172</v>
          </cell>
          <cell r="M3990">
            <v>43189</v>
          </cell>
          <cell r="N3990">
            <v>43160</v>
          </cell>
          <cell r="O3990" t="str">
            <v>Y</v>
          </cell>
          <cell r="P3990" t="str">
            <v>Mike Roberts</v>
          </cell>
          <cell r="Q3990" t="str">
            <v>MR102</v>
          </cell>
          <cell r="R3990" t="str">
            <v>Chris Frey</v>
          </cell>
          <cell r="S3990" t="str">
            <v>CF101</v>
          </cell>
          <cell r="T3990" t="str">
            <v>Veterinary Management Group</v>
          </cell>
          <cell r="U3990" t="str">
            <v>VMG101</v>
          </cell>
        </row>
        <row r="3991">
          <cell r="B3991" t="str">
            <v>892999915703</v>
          </cell>
          <cell r="C3991" t="str">
            <v>COUNTRYSIDE VETERINARY SERVICE INC</v>
          </cell>
          <cell r="D3991" t="str">
            <v>COUNTRYSIDE VETERINARY SERVICE - GARRETSVILLE</v>
          </cell>
          <cell r="E3991">
            <v>25840</v>
          </cell>
          <cell r="F3991">
            <v>310080</v>
          </cell>
          <cell r="G3991" t="str">
            <v>Y</v>
          </cell>
          <cell r="H3991" t="str">
            <v>Y</v>
          </cell>
          <cell r="I3991">
            <v>43160</v>
          </cell>
          <cell r="J3991">
            <v>43172</v>
          </cell>
          <cell r="K3991">
            <v>43172</v>
          </cell>
          <cell r="L3991">
            <v>43172</v>
          </cell>
          <cell r="M3991">
            <v>43189</v>
          </cell>
          <cell r="N3991">
            <v>43160</v>
          </cell>
          <cell r="O3991" t="str">
            <v>Y</v>
          </cell>
          <cell r="P3991" t="str">
            <v>Mike Roberts</v>
          </cell>
          <cell r="Q3991" t="str">
            <v>MR102</v>
          </cell>
          <cell r="R3991" t="str">
            <v>Chris Frey</v>
          </cell>
          <cell r="S3991" t="str">
            <v>CF101</v>
          </cell>
          <cell r="T3991" t="str">
            <v>Veterinary Management Group</v>
          </cell>
          <cell r="U3991" t="str">
            <v>VMG101</v>
          </cell>
        </row>
        <row r="3992">
          <cell r="B3992" t="str">
            <v>892999915711</v>
          </cell>
          <cell r="C3992" t="str">
            <v>COUNTRYSIDE VETERINARY SERVICE INC</v>
          </cell>
          <cell r="D3992" t="str">
            <v>COUNTRYSIDE VETERINARY SERVICE - MIDDLEFIELD</v>
          </cell>
          <cell r="E3992">
            <v>68350</v>
          </cell>
          <cell r="F3992">
            <v>820200</v>
          </cell>
          <cell r="G3992" t="str">
            <v>Y</v>
          </cell>
          <cell r="H3992" t="str">
            <v>Y</v>
          </cell>
          <cell r="I3992">
            <v>43160</v>
          </cell>
          <cell r="J3992">
            <v>43172</v>
          </cell>
          <cell r="K3992">
            <v>43172</v>
          </cell>
          <cell r="L3992">
            <v>43172</v>
          </cell>
          <cell r="M3992">
            <v>43189</v>
          </cell>
          <cell r="N3992">
            <v>43160</v>
          </cell>
          <cell r="O3992" t="str">
            <v>Y</v>
          </cell>
          <cell r="P3992" t="str">
            <v>Mike Roberts</v>
          </cell>
          <cell r="Q3992" t="str">
            <v>MR102</v>
          </cell>
          <cell r="R3992" t="str">
            <v>Chris Frey</v>
          </cell>
          <cell r="S3992" t="str">
            <v>CF101</v>
          </cell>
          <cell r="T3992" t="str">
            <v>Veterinary Management Group</v>
          </cell>
          <cell r="U3992" t="str">
            <v>VMG101</v>
          </cell>
        </row>
        <row r="3993">
          <cell r="B3993" t="str">
            <v>892999915729</v>
          </cell>
          <cell r="C3993" t="str">
            <v>COUNTRYSIDE VETERINARY SERVICE INC</v>
          </cell>
          <cell r="D3993" t="str">
            <v>COUNTRYSIDE VETERINARY SERVICE - KINSMAN</v>
          </cell>
          <cell r="E3993">
            <v>85000</v>
          </cell>
          <cell r="F3993">
            <v>1020000</v>
          </cell>
          <cell r="G3993" t="str">
            <v>Y</v>
          </cell>
          <cell r="H3993" t="str">
            <v>Y</v>
          </cell>
          <cell r="I3993">
            <v>43160</v>
          </cell>
          <cell r="J3993">
            <v>43172</v>
          </cell>
          <cell r="K3993">
            <v>43172</v>
          </cell>
          <cell r="L3993">
            <v>43172</v>
          </cell>
          <cell r="M3993">
            <v>43189</v>
          </cell>
          <cell r="N3993">
            <v>43160</v>
          </cell>
          <cell r="O3993" t="str">
            <v>Y</v>
          </cell>
          <cell r="P3993" t="str">
            <v>Mike Roberts</v>
          </cell>
          <cell r="Q3993" t="str">
            <v>MR102</v>
          </cell>
          <cell r="R3993" t="str">
            <v>Chris Frey</v>
          </cell>
          <cell r="S3993" t="str">
            <v>CF101</v>
          </cell>
          <cell r="T3993" t="str">
            <v>Veterinary Management Group</v>
          </cell>
          <cell r="U3993" t="str">
            <v>VMG101</v>
          </cell>
        </row>
        <row r="3994">
          <cell r="B3994" t="str">
            <v>892999915737</v>
          </cell>
          <cell r="C3994" t="str">
            <v>COUNTRYSIDE VETERINARY SERVICE INC</v>
          </cell>
          <cell r="D3994" t="str">
            <v>COUNTRYSIDE VETERINARY SERVICE - JAMESTOWN</v>
          </cell>
          <cell r="E3994">
            <v>35000</v>
          </cell>
          <cell r="F3994">
            <v>420000</v>
          </cell>
          <cell r="G3994" t="str">
            <v>Y</v>
          </cell>
          <cell r="H3994" t="str">
            <v>Y</v>
          </cell>
          <cell r="I3994">
            <v>43160</v>
          </cell>
          <cell r="J3994">
            <v>43172</v>
          </cell>
          <cell r="K3994">
            <v>43172</v>
          </cell>
          <cell r="L3994">
            <v>43172</v>
          </cell>
          <cell r="M3994">
            <v>43193</v>
          </cell>
          <cell r="N3994">
            <v>43191</v>
          </cell>
          <cell r="O3994" t="str">
            <v>Y</v>
          </cell>
          <cell r="P3994" t="str">
            <v>Mike Roberts</v>
          </cell>
          <cell r="Q3994" t="str">
            <v>MR102</v>
          </cell>
          <cell r="R3994" t="str">
            <v>Chris Frey</v>
          </cell>
          <cell r="S3994" t="str">
            <v>CF101</v>
          </cell>
          <cell r="T3994" t="str">
            <v>Veterinary Management Group</v>
          </cell>
          <cell r="U3994" t="str">
            <v>VMG101</v>
          </cell>
        </row>
        <row r="3995">
          <cell r="B3995" t="str">
            <v>892999915745</v>
          </cell>
          <cell r="C3995" t="str">
            <v>COUNTRYSIDE VETERINARY SERVICE INC</v>
          </cell>
          <cell r="D3995" t="str">
            <v>COUNTRYSIDE VETERINARY SERVICE - CHAMPION</v>
          </cell>
          <cell r="E3995">
            <v>155000</v>
          </cell>
          <cell r="F3995">
            <v>1860000</v>
          </cell>
          <cell r="G3995" t="str">
            <v>Y</v>
          </cell>
          <cell r="H3995" t="str">
            <v>Y</v>
          </cell>
          <cell r="I3995">
            <v>43160</v>
          </cell>
          <cell r="J3995">
            <v>43172</v>
          </cell>
          <cell r="K3995">
            <v>43172</v>
          </cell>
          <cell r="L3995">
            <v>43172</v>
          </cell>
          <cell r="M3995">
            <v>43182</v>
          </cell>
          <cell r="N3995">
            <v>43160</v>
          </cell>
          <cell r="O3995" t="str">
            <v>Y</v>
          </cell>
          <cell r="P3995" t="str">
            <v>Mike Roberts</v>
          </cell>
          <cell r="Q3995" t="str">
            <v>MR102</v>
          </cell>
          <cell r="R3995" t="str">
            <v>Chris Frey</v>
          </cell>
          <cell r="S3995" t="str">
            <v>CF101</v>
          </cell>
          <cell r="T3995" t="str">
            <v>Veterinary Management Group</v>
          </cell>
          <cell r="U3995" t="str">
            <v>VMG101</v>
          </cell>
        </row>
        <row r="3996">
          <cell r="B3996" t="str">
            <v>892999915752</v>
          </cell>
          <cell r="C3996" t="str">
            <v>TURKEYFOOT FAMILY PET CENTER INC</v>
          </cell>
          <cell r="D3996" t="str">
            <v>TURKEYFOOT FAMILY PET CENTER</v>
          </cell>
          <cell r="E3996">
            <v>146670</v>
          </cell>
          <cell r="F3996">
            <v>1760040</v>
          </cell>
          <cell r="G3996" t="str">
            <v>Y</v>
          </cell>
          <cell r="H3996" t="str">
            <v>Y</v>
          </cell>
          <cell r="I3996">
            <v>43160</v>
          </cell>
          <cell r="J3996">
            <v>43172</v>
          </cell>
          <cell r="K3996">
            <v>43172</v>
          </cell>
          <cell r="L3996">
            <v>43172</v>
          </cell>
          <cell r="M3996">
            <v>43189</v>
          </cell>
          <cell r="N3996">
            <v>43160</v>
          </cell>
          <cell r="O3996" t="str">
            <v>Y</v>
          </cell>
          <cell r="P3996" t="str">
            <v>Mike Roberts</v>
          </cell>
          <cell r="Q3996" t="str">
            <v>MR102</v>
          </cell>
          <cell r="R3996" t="str">
            <v>Chris Frey</v>
          </cell>
          <cell r="S3996" t="str">
            <v>CF101</v>
          </cell>
          <cell r="T3996" t="str">
            <v>Veterinary Management Group</v>
          </cell>
          <cell r="U3996" t="str">
            <v>VMG101</v>
          </cell>
        </row>
        <row r="3997">
          <cell r="B3997" t="str">
            <v>892999915760</v>
          </cell>
          <cell r="C3997" t="str">
            <v>VETEVOLVE VA LLC</v>
          </cell>
          <cell r="D3997" t="str">
            <v>CEDARCREST ANIMAL HOSPITAL</v>
          </cell>
          <cell r="E3997">
            <v>90000</v>
          </cell>
          <cell r="F3997">
            <v>1080000</v>
          </cell>
          <cell r="G3997" t="str">
            <v>Y</v>
          </cell>
          <cell r="H3997" t="str">
            <v>Y</v>
          </cell>
          <cell r="I3997">
            <v>43160</v>
          </cell>
          <cell r="J3997">
            <v>43172</v>
          </cell>
          <cell r="K3997">
            <v>43172</v>
          </cell>
          <cell r="L3997">
            <v>43172</v>
          </cell>
          <cell r="M3997">
            <v>43238</v>
          </cell>
          <cell r="N3997">
            <v>43221</v>
          </cell>
          <cell r="O3997" t="str">
            <v>Y</v>
          </cell>
          <cell r="P3997" t="str">
            <v>Mike Roberts</v>
          </cell>
          <cell r="Q3997" t="str">
            <v>MR102</v>
          </cell>
          <cell r="R3997" t="str">
            <v>Chris Frey</v>
          </cell>
          <cell r="S3997" t="str">
            <v>CF101</v>
          </cell>
        </row>
        <row r="3998">
          <cell r="B3998" t="str">
            <v>892999915778</v>
          </cell>
          <cell r="C3998" t="str">
            <v>CPJP HOLDINGS INC</v>
          </cell>
          <cell r="D3998" t="str">
            <v>CIRO PIZZA CAFÉ</v>
          </cell>
          <cell r="E3998">
            <v>41000</v>
          </cell>
          <cell r="F3998">
            <v>492000</v>
          </cell>
          <cell r="G3998" t="str">
            <v>Y</v>
          </cell>
          <cell r="H3998" t="str">
            <v>N</v>
          </cell>
          <cell r="I3998">
            <v>43160</v>
          </cell>
          <cell r="J3998">
            <v>43172</v>
          </cell>
          <cell r="K3998">
            <v>43173</v>
          </cell>
          <cell r="L3998">
            <v>43173</v>
          </cell>
          <cell r="M3998">
            <v>43182</v>
          </cell>
          <cell r="N3998">
            <v>43160</v>
          </cell>
          <cell r="O3998" t="str">
            <v>Y</v>
          </cell>
          <cell r="P3998" t="str">
            <v>RJS Processing</v>
          </cell>
          <cell r="Q3998" t="str">
            <v>EB101</v>
          </cell>
          <cell r="R3998" t="str">
            <v>Erick Weinstein</v>
          </cell>
          <cell r="S3998" t="str">
            <v>EW101</v>
          </cell>
        </row>
        <row r="3999">
          <cell r="B3999" t="str">
            <v>892999915786</v>
          </cell>
          <cell r="C3999" t="str">
            <v>ZEBRA GOLF INC</v>
          </cell>
          <cell r="D3999" t="str">
            <v>BERGEN POINT G.C.</v>
          </cell>
          <cell r="E3999">
            <v>100000</v>
          </cell>
          <cell r="F3999">
            <v>1200000</v>
          </cell>
          <cell r="G3999" t="str">
            <v>Y</v>
          </cell>
          <cell r="H3999" t="str">
            <v>N</v>
          </cell>
          <cell r="I3999">
            <v>43160</v>
          </cell>
          <cell r="J3999">
            <v>43172</v>
          </cell>
          <cell r="K3999">
            <v>43172</v>
          </cell>
          <cell r="L3999">
            <v>43172</v>
          </cell>
          <cell r="M3999">
            <v>43189</v>
          </cell>
          <cell r="N3999">
            <v>43160</v>
          </cell>
          <cell r="O3999" t="str">
            <v>Y</v>
          </cell>
          <cell r="P3999" t="str">
            <v>Fairway Management Group</v>
          </cell>
          <cell r="Q3999" t="str">
            <v>FMG101</v>
          </cell>
          <cell r="R3999" t="str">
            <v>Frank Sweeney</v>
          </cell>
          <cell r="S3999" t="str">
            <v>FS101</v>
          </cell>
        </row>
        <row r="4000">
          <cell r="B4000" t="str">
            <v>892999915794</v>
          </cell>
          <cell r="C4000" t="str">
            <v>NATZ-TURAL LLC</v>
          </cell>
          <cell r="D4000" t="str">
            <v>NATZ-TURAL LLC</v>
          </cell>
          <cell r="E4000">
            <v>6250</v>
          </cell>
          <cell r="F4000">
            <v>75000</v>
          </cell>
          <cell r="G4000" t="str">
            <v>N</v>
          </cell>
          <cell r="H4000" t="str">
            <v>N</v>
          </cell>
          <cell r="I4000">
            <v>43160</v>
          </cell>
          <cell r="J4000">
            <v>43172</v>
          </cell>
          <cell r="K4000">
            <v>43173</v>
          </cell>
          <cell r="L4000">
            <v>43173</v>
          </cell>
          <cell r="M4000" t="str">
            <v>Approved/Closed</v>
          </cell>
          <cell r="N4000" t="str">
            <v>Approved/Closed</v>
          </cell>
          <cell r="O4000" t="str">
            <v>Y</v>
          </cell>
          <cell r="P4000" t="str">
            <v>Tim Platz</v>
          </cell>
          <cell r="Q4000" t="str">
            <v>TP101</v>
          </cell>
          <cell r="R4000" t="str">
            <v>Andy Arner</v>
          </cell>
          <cell r="S4000" t="str">
            <v>AA102</v>
          </cell>
          <cell r="T4000" t="str">
            <v xml:space="preserve">Bethpage FCU </v>
          </cell>
          <cell r="U4000" t="str">
            <v>BFCU</v>
          </cell>
        </row>
        <row r="4001">
          <cell r="B4001" t="str">
            <v>892999915802</v>
          </cell>
          <cell r="C4001" t="str">
            <v>NIKI A SARRETT</v>
          </cell>
          <cell r="D4001" t="str">
            <v>ISLANDWIDE BOUNCE N SLIDE</v>
          </cell>
          <cell r="E4001">
            <v>14600</v>
          </cell>
          <cell r="F4001">
            <v>175200</v>
          </cell>
          <cell r="G4001" t="str">
            <v>Y</v>
          </cell>
          <cell r="H4001" t="str">
            <v>N</v>
          </cell>
          <cell r="I4001">
            <v>43160</v>
          </cell>
          <cell r="J4001">
            <v>43171</v>
          </cell>
          <cell r="K4001">
            <v>43175</v>
          </cell>
          <cell r="L4001">
            <v>43175</v>
          </cell>
          <cell r="M4001">
            <v>43189</v>
          </cell>
          <cell r="N4001">
            <v>43160</v>
          </cell>
          <cell r="O4001" t="str">
            <v>Y</v>
          </cell>
          <cell r="P4001" t="str">
            <v>Tim Platz</v>
          </cell>
          <cell r="Q4001" t="str">
            <v>TP101</v>
          </cell>
          <cell r="R4001" t="str">
            <v>Andy Arner</v>
          </cell>
          <cell r="S4001" t="str">
            <v>AA102</v>
          </cell>
        </row>
        <row r="4002">
          <cell r="B4002" t="str">
            <v>892999915810</v>
          </cell>
          <cell r="C4002" t="str">
            <v>EAST LAWN LOGISTICS INCORPORATED</v>
          </cell>
          <cell r="D4002" t="str">
            <v>UNISHIPPERS</v>
          </cell>
          <cell r="E4002">
            <v>110000</v>
          </cell>
          <cell r="F4002">
            <v>1320000</v>
          </cell>
          <cell r="G4002" t="str">
            <v>Y</v>
          </cell>
          <cell r="H4002" t="str">
            <v>Y</v>
          </cell>
          <cell r="I4002">
            <v>43160</v>
          </cell>
          <cell r="J4002">
            <v>43178</v>
          </cell>
          <cell r="K4002">
            <v>43179</v>
          </cell>
          <cell r="L4002">
            <v>43179</v>
          </cell>
          <cell r="M4002">
            <v>43217</v>
          </cell>
          <cell r="N4002">
            <v>43191</v>
          </cell>
          <cell r="O4002" t="str">
            <v>Y</v>
          </cell>
          <cell r="P4002" t="str">
            <v>CardWorks Acquiring</v>
          </cell>
          <cell r="Q4002" t="str">
            <v>CWA101</v>
          </cell>
          <cell r="R4002" t="str">
            <v>Frank Sweeney</v>
          </cell>
          <cell r="S4002" t="str">
            <v>FS101</v>
          </cell>
          <cell r="T4002" t="str">
            <v>Erick Weinstein</v>
          </cell>
          <cell r="U4002" t="str">
            <v>EW101</v>
          </cell>
          <cell r="V4002" t="str">
            <v>Unishippers</v>
          </cell>
          <cell r="W4002" t="str">
            <v>USHIP</v>
          </cell>
        </row>
        <row r="4003">
          <cell r="B4003" t="str">
            <v>892999915828</v>
          </cell>
          <cell r="C4003" t="str">
            <v>3H MOBILE VETERINARY SERVICES PA</v>
          </cell>
          <cell r="D4003" t="str">
            <v>3H EQUINE HOSPITAL &amp; MOBILE VETERINARY SERVICES PA</v>
          </cell>
          <cell r="E4003">
            <v>117840</v>
          </cell>
          <cell r="F4003">
            <v>1414080</v>
          </cell>
          <cell r="G4003" t="str">
            <v>Y</v>
          </cell>
          <cell r="H4003" t="str">
            <v>Y</v>
          </cell>
          <cell r="I4003">
            <v>43160</v>
          </cell>
          <cell r="J4003">
            <v>43178</v>
          </cell>
          <cell r="K4003">
            <v>43199</v>
          </cell>
          <cell r="L4003">
            <v>43199</v>
          </cell>
          <cell r="M4003">
            <v>43231</v>
          </cell>
          <cell r="N4003">
            <v>43221</v>
          </cell>
          <cell r="O4003" t="str">
            <v>Y</v>
          </cell>
          <cell r="P4003" t="str">
            <v>Mike Roberts</v>
          </cell>
          <cell r="Q4003" t="str">
            <v>MR102</v>
          </cell>
          <cell r="R4003" t="str">
            <v>Chris Frey</v>
          </cell>
          <cell r="S4003" t="str">
            <v>CF101</v>
          </cell>
          <cell r="T4003" t="str">
            <v>Veterinary Management Group</v>
          </cell>
          <cell r="U4003" t="str">
            <v>VMG101</v>
          </cell>
        </row>
        <row r="4004">
          <cell r="B4004" t="str">
            <v>892999915836</v>
          </cell>
          <cell r="C4004" t="str">
            <v>KC MED TRANS INC</v>
          </cell>
          <cell r="D4004" t="str">
            <v>KINGSTON KABS</v>
          </cell>
          <cell r="E4004">
            <v>16670</v>
          </cell>
          <cell r="F4004">
            <v>200040</v>
          </cell>
          <cell r="G4004" t="str">
            <v>N</v>
          </cell>
          <cell r="H4004" t="str">
            <v>N</v>
          </cell>
          <cell r="I4004">
            <v>43160</v>
          </cell>
          <cell r="J4004">
            <v>43182</v>
          </cell>
          <cell r="K4004">
            <v>43185</v>
          </cell>
          <cell r="L4004">
            <v>43185</v>
          </cell>
          <cell r="M4004">
            <v>43189</v>
          </cell>
          <cell r="N4004">
            <v>43160</v>
          </cell>
          <cell r="O4004" t="str">
            <v>Y</v>
          </cell>
          <cell r="P4004" t="str">
            <v>John Vacca</v>
          </cell>
          <cell r="Q4004" t="str">
            <v>JV101</v>
          </cell>
          <cell r="R4004" t="str">
            <v>Andy Arner</v>
          </cell>
          <cell r="S4004" t="str">
            <v>AA102</v>
          </cell>
        </row>
        <row r="4005">
          <cell r="B4005" t="str">
            <v>892999915844</v>
          </cell>
          <cell r="C4005" t="str">
            <v>KENNECTIONS HAIR CONCEPTS LLC</v>
          </cell>
          <cell r="D4005" t="str">
            <v>KENNECTIONS HAIR CONCEPTS LLC</v>
          </cell>
          <cell r="E4005">
            <v>8340</v>
          </cell>
          <cell r="F4005">
            <v>100080</v>
          </cell>
          <cell r="G4005" t="str">
            <v>Y</v>
          </cell>
          <cell r="H4005" t="str">
            <v>N</v>
          </cell>
          <cell r="I4005">
            <v>43160</v>
          </cell>
          <cell r="J4005">
            <v>43182</v>
          </cell>
          <cell r="K4005">
            <v>43187</v>
          </cell>
          <cell r="L4005">
            <v>43187</v>
          </cell>
          <cell r="M4005">
            <v>43189</v>
          </cell>
          <cell r="N4005">
            <v>43160</v>
          </cell>
          <cell r="O4005" t="str">
            <v>Y</v>
          </cell>
          <cell r="P4005" t="str">
            <v>American Express</v>
          </cell>
          <cell r="Q4005" t="str">
            <v>AMEX</v>
          </cell>
          <cell r="R4005" t="str">
            <v>Andy Arner</v>
          </cell>
          <cell r="S4005" t="str">
            <v>AA102</v>
          </cell>
          <cell r="T4005" t="str">
            <v>John Vacca</v>
          </cell>
          <cell r="U4005" t="str">
            <v>JV101</v>
          </cell>
        </row>
        <row r="4006">
          <cell r="B4006" t="str">
            <v>892999915869</v>
          </cell>
          <cell r="C4006" t="str">
            <v>DENISE L SIZSE</v>
          </cell>
          <cell r="D4006" t="str">
            <v>BEAUTY BY SIZE</v>
          </cell>
          <cell r="E4006">
            <v>10420</v>
          </cell>
          <cell r="F4006">
            <v>125040</v>
          </cell>
          <cell r="G4006" t="str">
            <v>N</v>
          </cell>
          <cell r="H4006" t="str">
            <v>N</v>
          </cell>
          <cell r="I4006">
            <v>43160</v>
          </cell>
          <cell r="J4006">
            <v>43188</v>
          </cell>
          <cell r="K4006">
            <v>43192</v>
          </cell>
          <cell r="L4006">
            <v>43192</v>
          </cell>
          <cell r="M4006">
            <v>43196</v>
          </cell>
          <cell r="N4006">
            <v>43191</v>
          </cell>
          <cell r="O4006" t="str">
            <v>Y</v>
          </cell>
          <cell r="P4006" t="str">
            <v>Tim Platz</v>
          </cell>
          <cell r="Q4006" t="str">
            <v>TP101</v>
          </cell>
          <cell r="R4006" t="str">
            <v>Andy Arner</v>
          </cell>
          <cell r="S4006" t="str">
            <v>AA102</v>
          </cell>
        </row>
        <row r="4007">
          <cell r="B4007" t="str">
            <v>892999915877</v>
          </cell>
          <cell r="C4007" t="str">
            <v>CORDIAL MEDICAL PC</v>
          </cell>
          <cell r="D4007" t="str">
            <v>CORDIAL MEDICAL PC</v>
          </cell>
          <cell r="E4007">
            <v>11670</v>
          </cell>
          <cell r="F4007">
            <v>140040</v>
          </cell>
          <cell r="G4007" t="str">
            <v>N</v>
          </cell>
          <cell r="H4007" t="str">
            <v>N</v>
          </cell>
          <cell r="I4007">
            <v>43160</v>
          </cell>
          <cell r="J4007">
            <v>43187</v>
          </cell>
          <cell r="K4007">
            <v>43192</v>
          </cell>
          <cell r="L4007">
            <v>43192</v>
          </cell>
          <cell r="M4007">
            <v>43203</v>
          </cell>
          <cell r="N4007">
            <v>43191</v>
          </cell>
          <cell r="O4007" t="str">
            <v>Y</v>
          </cell>
          <cell r="P4007" t="str">
            <v>Alan Goldberg</v>
          </cell>
          <cell r="Q4007" t="str">
            <v>AG101</v>
          </cell>
          <cell r="R4007" t="str">
            <v>Erick Weinstein</v>
          </cell>
          <cell r="S4007" t="str">
            <v>EW101</v>
          </cell>
        </row>
        <row r="4008">
          <cell r="B4008" t="str">
            <v>419100046713</v>
          </cell>
          <cell r="C4008" t="str">
            <v>KLAUS LARSEN LLC</v>
          </cell>
          <cell r="D4008" t="str">
            <v>KLAUS LARSEN LLC</v>
          </cell>
          <cell r="E4008">
            <v>62500</v>
          </cell>
          <cell r="F4008">
            <v>750000</v>
          </cell>
          <cell r="G4008" t="str">
            <v>Y</v>
          </cell>
          <cell r="H4008" t="str">
            <v>Y</v>
          </cell>
          <cell r="I4008">
            <v>43191</v>
          </cell>
          <cell r="J4008">
            <v>43192</v>
          </cell>
          <cell r="K4008">
            <v>43193</v>
          </cell>
          <cell r="L4008">
            <v>43194</v>
          </cell>
          <cell r="M4008" t="str">
            <v>Approved/Closed</v>
          </cell>
          <cell r="N4008" t="str">
            <v>Approved/Closed</v>
          </cell>
          <cell r="O4008" t="str">
            <v>Y</v>
          </cell>
          <cell r="P4008" t="str">
            <v xml:space="preserve">KBH Enterprises </v>
          </cell>
          <cell r="Q4008" t="str">
            <v>KH101</v>
          </cell>
          <cell r="R4008" t="str">
            <v>Erick Weinstein</v>
          </cell>
          <cell r="S4008" t="str">
            <v>EW101</v>
          </cell>
        </row>
        <row r="4009">
          <cell r="B4009" t="str">
            <v>419100046731</v>
          </cell>
          <cell r="C4009" t="str">
            <v>PEREMORE LLC</v>
          </cell>
          <cell r="D4009" t="str">
            <v>HIGHBRID MEDIA</v>
          </cell>
          <cell r="E4009">
            <v>13750</v>
          </cell>
          <cell r="F4009">
            <v>165000</v>
          </cell>
          <cell r="G4009" t="str">
            <v>N</v>
          </cell>
          <cell r="H4009" t="str">
            <v>N</v>
          </cell>
          <cell r="I4009">
            <v>43191</v>
          </cell>
          <cell r="J4009">
            <v>43209</v>
          </cell>
          <cell r="K4009">
            <v>43221</v>
          </cell>
          <cell r="L4009">
            <v>43221</v>
          </cell>
          <cell r="M4009">
            <v>43322</v>
          </cell>
          <cell r="N4009">
            <v>43313</v>
          </cell>
          <cell r="O4009" t="str">
            <v>Y</v>
          </cell>
          <cell r="P4009" t="str">
            <v>CardWorks Acquiring</v>
          </cell>
          <cell r="Q4009" t="str">
            <v>CWA101</v>
          </cell>
          <cell r="R4009" t="str">
            <v>Frank Sweeney</v>
          </cell>
          <cell r="S4009" t="str">
            <v>FS101</v>
          </cell>
          <cell r="T4009" t="str">
            <v>Signature Bank</v>
          </cell>
          <cell r="U4009" t="str">
            <v>SBANK</v>
          </cell>
        </row>
        <row r="4010">
          <cell r="B4010" t="str">
            <v>419100046759</v>
          </cell>
          <cell r="C4010" t="str">
            <v>PIERREPONT PARTNERS CORP</v>
          </cell>
          <cell r="D4010" t="str">
            <v>THE LITTLE GYM OF TRIBECA</v>
          </cell>
          <cell r="E4010">
            <v>97500</v>
          </cell>
          <cell r="F4010">
            <v>1170000</v>
          </cell>
          <cell r="G4010" t="str">
            <v>Y</v>
          </cell>
          <cell r="H4010" t="str">
            <v>Y</v>
          </cell>
          <cell r="I4010">
            <v>43191</v>
          </cell>
          <cell r="J4010">
            <v>43220</v>
          </cell>
          <cell r="K4010">
            <v>43221</v>
          </cell>
          <cell r="L4010">
            <v>43221</v>
          </cell>
          <cell r="M4010">
            <v>43231</v>
          </cell>
          <cell r="N4010">
            <v>43221</v>
          </cell>
          <cell r="O4010" t="str">
            <v>Y</v>
          </cell>
          <cell r="P4010" t="str">
            <v xml:space="preserve">KBH Enterprises </v>
          </cell>
          <cell r="Q4010" t="str">
            <v>KH101</v>
          </cell>
          <cell r="R4010" t="str">
            <v>Erick Weinstein</v>
          </cell>
          <cell r="S4010" t="str">
            <v>EW101</v>
          </cell>
          <cell r="T4010" t="str">
            <v>The Little Gym</v>
          </cell>
          <cell r="U4010" t="str">
            <v>TLG101</v>
          </cell>
        </row>
        <row r="4011">
          <cell r="B4011" t="str">
            <v>419100046768</v>
          </cell>
          <cell r="C4011" t="str">
            <v>CONCRETE IMPRESSIONS INC</v>
          </cell>
          <cell r="D4011" t="str">
            <v>CONCRETE IMPRESSIONS INC</v>
          </cell>
          <cell r="E4011">
            <v>37500</v>
          </cell>
          <cell r="F4011">
            <v>450000</v>
          </cell>
          <cell r="G4011" t="str">
            <v>Y</v>
          </cell>
          <cell r="H4011" t="str">
            <v>N</v>
          </cell>
          <cell r="I4011">
            <v>43191</v>
          </cell>
          <cell r="J4011">
            <v>43196</v>
          </cell>
          <cell r="K4011">
            <v>43202</v>
          </cell>
          <cell r="L4011">
            <v>43202</v>
          </cell>
          <cell r="M4011">
            <v>43322</v>
          </cell>
          <cell r="N4011">
            <v>43313</v>
          </cell>
          <cell r="O4011" t="str">
            <v>Y</v>
          </cell>
          <cell r="P4011" t="str">
            <v>Tim Platz</v>
          </cell>
          <cell r="Q4011" t="str">
            <v>TP101</v>
          </cell>
          <cell r="R4011" t="str">
            <v>Andy Arner</v>
          </cell>
          <cell r="S4011" t="str">
            <v>AA102</v>
          </cell>
          <cell r="T4011" t="str">
            <v xml:space="preserve">Bethpage FCU </v>
          </cell>
          <cell r="U4011" t="str">
            <v>BFCU</v>
          </cell>
        </row>
        <row r="4012">
          <cell r="B4012" t="str">
            <v>419100046802</v>
          </cell>
          <cell r="C4012" t="str">
            <v>YELLOW TAIL MARKETING INC</v>
          </cell>
          <cell r="D4012" t="str">
            <v>XECYGH.COM</v>
          </cell>
          <cell r="E4012">
            <v>25000</v>
          </cell>
          <cell r="F4012">
            <v>300000</v>
          </cell>
          <cell r="G4012" t="str">
            <v>N</v>
          </cell>
          <cell r="H4012" t="str">
            <v>N</v>
          </cell>
          <cell r="I4012">
            <v>43191</v>
          </cell>
          <cell r="J4012">
            <v>43207</v>
          </cell>
          <cell r="K4012">
            <v>43208</v>
          </cell>
          <cell r="L4012">
            <v>43208</v>
          </cell>
          <cell r="M4012">
            <v>43217</v>
          </cell>
          <cell r="N4012">
            <v>43191</v>
          </cell>
          <cell r="O4012" t="str">
            <v>Y</v>
          </cell>
          <cell r="P4012" t="str">
            <v>Mobius Payments</v>
          </cell>
          <cell r="Q4012" t="str">
            <v>MOB101</v>
          </cell>
        </row>
        <row r="4013">
          <cell r="B4013" t="str">
            <v>419100046857</v>
          </cell>
          <cell r="C4013" t="str">
            <v>STARK CHAIN LLC</v>
          </cell>
          <cell r="D4013" t="str">
            <v>IZOOMHELP.COM</v>
          </cell>
          <cell r="E4013">
            <v>20000</v>
          </cell>
          <cell r="F4013">
            <v>240000</v>
          </cell>
          <cell r="G4013" t="str">
            <v>N</v>
          </cell>
          <cell r="H4013" t="str">
            <v>N</v>
          </cell>
          <cell r="I4013">
            <v>43191</v>
          </cell>
          <cell r="J4013">
            <v>43210</v>
          </cell>
          <cell r="K4013">
            <v>43214</v>
          </cell>
          <cell r="L4013">
            <v>43215</v>
          </cell>
          <cell r="M4013">
            <v>43231</v>
          </cell>
          <cell r="N4013">
            <v>43221</v>
          </cell>
          <cell r="O4013" t="str">
            <v>Y</v>
          </cell>
          <cell r="P4013" t="str">
            <v>Mobius Payments</v>
          </cell>
          <cell r="Q4013" t="str">
            <v>MOB101</v>
          </cell>
        </row>
        <row r="4014">
          <cell r="B4014" t="str">
            <v>419100046866</v>
          </cell>
          <cell r="C4014" t="str">
            <v>AM EVENTS SERVICES LLC</v>
          </cell>
          <cell r="D4014" t="str">
            <v>AM EVENTS SERVICES LLC</v>
          </cell>
          <cell r="E4014">
            <v>6920</v>
          </cell>
          <cell r="F4014">
            <v>83040</v>
          </cell>
          <cell r="G4014" t="str">
            <v>N</v>
          </cell>
          <cell r="H4014" t="str">
            <v>N</v>
          </cell>
          <cell r="I4014">
            <v>43191</v>
          </cell>
          <cell r="J4014">
            <v>43194</v>
          </cell>
          <cell r="K4014">
            <v>43195</v>
          </cell>
          <cell r="L4014">
            <v>43196</v>
          </cell>
          <cell r="M4014">
            <v>43213</v>
          </cell>
          <cell r="N4014">
            <v>43191</v>
          </cell>
          <cell r="O4014" t="str">
            <v>Y</v>
          </cell>
          <cell r="P4014" t="str">
            <v>Tim Platz</v>
          </cell>
          <cell r="Q4014" t="str">
            <v>TP101</v>
          </cell>
          <cell r="R4014" t="str">
            <v>Frank Sweeney</v>
          </cell>
          <cell r="S4014" t="str">
            <v>FS101</v>
          </cell>
          <cell r="T4014" t="str">
            <v>Signature Bank</v>
          </cell>
          <cell r="U4014" t="str">
            <v>SBANK</v>
          </cell>
        </row>
        <row r="4015">
          <cell r="B4015" t="str">
            <v>419100046893</v>
          </cell>
          <cell r="C4015" t="str">
            <v>PETVET CARE CENTERS CONNECTICUT LLC</v>
          </cell>
          <cell r="D4015" t="str">
            <v>SEYMOUR VETERINARY HOSPITAL</v>
          </cell>
          <cell r="E4015">
            <v>7090</v>
          </cell>
          <cell r="F4015">
            <v>85080</v>
          </cell>
          <cell r="G4015" t="str">
            <v>Y</v>
          </cell>
          <cell r="H4015" t="str">
            <v>N</v>
          </cell>
          <cell r="I4015">
            <v>43191</v>
          </cell>
          <cell r="J4015">
            <v>43199</v>
          </cell>
          <cell r="K4015">
            <v>43200</v>
          </cell>
          <cell r="L4015">
            <v>43200</v>
          </cell>
          <cell r="M4015">
            <v>43231</v>
          </cell>
          <cell r="N4015">
            <v>43221</v>
          </cell>
          <cell r="O4015" t="str">
            <v>Y</v>
          </cell>
          <cell r="P4015" t="str">
            <v>Chris Frey</v>
          </cell>
          <cell r="Q4015" t="str">
            <v>CF101</v>
          </cell>
          <cell r="R4015" t="str">
            <v>Erick Weinstein</v>
          </cell>
          <cell r="S4015" t="str">
            <v>EW101</v>
          </cell>
          <cell r="T4015" t="str">
            <v xml:space="preserve">KBH Enterprises </v>
          </cell>
          <cell r="U4015" t="str">
            <v>KH101</v>
          </cell>
          <cell r="V4015" t="str">
            <v>PetVet Care Centers</v>
          </cell>
          <cell r="W4015" t="str">
            <v>PETVET</v>
          </cell>
        </row>
        <row r="4016">
          <cell r="B4016" t="str">
            <v>419100046900</v>
          </cell>
          <cell r="C4016" t="str">
            <v>V &amp; A PET FOOD INC</v>
          </cell>
          <cell r="D4016" t="str">
            <v>V &amp; A PET FOOD INC</v>
          </cell>
          <cell r="E4016">
            <v>1250</v>
          </cell>
          <cell r="F4016">
            <v>15000</v>
          </cell>
          <cell r="G4016" t="str">
            <v>Y</v>
          </cell>
          <cell r="H4016" t="str">
            <v>N</v>
          </cell>
          <cell r="I4016">
            <v>43191</v>
          </cell>
          <cell r="J4016">
            <v>43210</v>
          </cell>
          <cell r="K4016">
            <v>43210</v>
          </cell>
          <cell r="L4016">
            <v>43210</v>
          </cell>
          <cell r="M4016">
            <v>43220</v>
          </cell>
          <cell r="N4016">
            <v>43191</v>
          </cell>
          <cell r="O4016" t="str">
            <v>Y</v>
          </cell>
          <cell r="P4016" t="str">
            <v>Andrea Zaretsky</v>
          </cell>
          <cell r="Q4016" t="str">
            <v>AZ101</v>
          </cell>
          <cell r="R4016" t="str">
            <v>Frank Sweeney</v>
          </cell>
          <cell r="S4016" t="str">
            <v>FS101</v>
          </cell>
          <cell r="T4016" t="str">
            <v>Signature Bank</v>
          </cell>
          <cell r="U4016" t="str">
            <v>SBANK</v>
          </cell>
        </row>
        <row r="4017">
          <cell r="B4017" t="str">
            <v>419100046937</v>
          </cell>
          <cell r="C4017" t="str">
            <v>EASTERN STEEL CORP</v>
          </cell>
          <cell r="D4017" t="str">
            <v>EASTERN STEEL CORP</v>
          </cell>
          <cell r="E4017">
            <v>733340</v>
          </cell>
          <cell r="F4017">
            <v>8800080</v>
          </cell>
          <cell r="G4017" t="str">
            <v>Y</v>
          </cell>
          <cell r="H4017" t="str">
            <v>Y</v>
          </cell>
          <cell r="I4017">
            <v>43191</v>
          </cell>
          <cell r="J4017">
            <v>43208</v>
          </cell>
          <cell r="K4017">
            <v>43214</v>
          </cell>
          <cell r="L4017">
            <v>43215</v>
          </cell>
          <cell r="M4017">
            <v>43231</v>
          </cell>
          <cell r="N4017">
            <v>43221</v>
          </cell>
          <cell r="O4017" t="str">
            <v>Y</v>
          </cell>
          <cell r="P4017" t="str">
            <v>Andrea Zaretsky</v>
          </cell>
          <cell r="Q4017" t="str">
            <v>AZ101</v>
          </cell>
          <cell r="R4017" t="str">
            <v>Frank Sweeney</v>
          </cell>
          <cell r="S4017" t="str">
            <v>FS101</v>
          </cell>
          <cell r="T4017" t="str">
            <v>Signature Bank</v>
          </cell>
          <cell r="U4017" t="str">
            <v>SBANK</v>
          </cell>
        </row>
        <row r="4018">
          <cell r="B4018" t="str">
            <v>419100046946</v>
          </cell>
          <cell r="C4018" t="str">
            <v>PLANNED PARENTHOOD OF NASSAU COUNTY INC</v>
          </cell>
          <cell r="D4018" t="str">
            <v>PLANNED PARENTHOOD OF GLEN COVE</v>
          </cell>
          <cell r="E4018">
            <v>6000</v>
          </cell>
          <cell r="F4018">
            <v>72000</v>
          </cell>
          <cell r="G4018" t="str">
            <v>Y</v>
          </cell>
          <cell r="H4018" t="str">
            <v>Y</v>
          </cell>
          <cell r="I4018">
            <v>43191</v>
          </cell>
          <cell r="J4018">
            <v>43214</v>
          </cell>
          <cell r="K4018">
            <v>43215</v>
          </cell>
          <cell r="L4018">
            <v>43215</v>
          </cell>
          <cell r="M4018">
            <v>43238</v>
          </cell>
          <cell r="N4018">
            <v>43221</v>
          </cell>
          <cell r="O4018" t="str">
            <v>Y</v>
          </cell>
          <cell r="P4018" t="str">
            <v>Andrea Zaretsky</v>
          </cell>
          <cell r="Q4018" t="str">
            <v>AZ101</v>
          </cell>
          <cell r="R4018" t="str">
            <v>Frank Sweeney</v>
          </cell>
          <cell r="S4018" t="str">
            <v>FS101</v>
          </cell>
          <cell r="T4018" t="str">
            <v>Signature Bank</v>
          </cell>
          <cell r="U4018" t="str">
            <v>SBANK</v>
          </cell>
        </row>
        <row r="4019">
          <cell r="B4019" t="str">
            <v>419100046982</v>
          </cell>
          <cell r="C4019" t="str">
            <v>CHICO ENTERPRISES INC</v>
          </cell>
          <cell r="D4019" t="str">
            <v>CHICOS BAKERY</v>
          </cell>
          <cell r="E4019">
            <v>33750</v>
          </cell>
          <cell r="F4019">
            <v>405000</v>
          </cell>
          <cell r="G4019" t="str">
            <v>Y</v>
          </cell>
          <cell r="H4019" t="str">
            <v>Y</v>
          </cell>
          <cell r="I4019">
            <v>43191</v>
          </cell>
          <cell r="J4019">
            <v>43220</v>
          </cell>
          <cell r="K4019">
            <v>43221</v>
          </cell>
          <cell r="L4019">
            <v>43221</v>
          </cell>
          <cell r="M4019">
            <v>43238</v>
          </cell>
          <cell r="N4019">
            <v>43221</v>
          </cell>
          <cell r="O4019" t="str">
            <v>Y</v>
          </cell>
          <cell r="P4019" t="str">
            <v>William Johnston</v>
          </cell>
          <cell r="Q4019" t="str">
            <v>BJ101</v>
          </cell>
          <cell r="R4019" t="str">
            <v>Andy Arner</v>
          </cell>
          <cell r="S4019" t="str">
            <v>AA102</v>
          </cell>
        </row>
        <row r="4020">
          <cell r="B4020" t="str">
            <v>419100046991</v>
          </cell>
          <cell r="C4020" t="str">
            <v>SRS ENTERPRISE &amp; SHIPPING LLC</v>
          </cell>
          <cell r="D4020" t="str">
            <v>SRS ENTERPRISE &amp; SHIPPING LLC</v>
          </cell>
          <cell r="E4020">
            <v>17920</v>
          </cell>
          <cell r="F4020">
            <v>215040</v>
          </cell>
          <cell r="G4020" t="str">
            <v>Y</v>
          </cell>
          <cell r="H4020" t="str">
            <v>N</v>
          </cell>
          <cell r="I4020">
            <v>43191</v>
          </cell>
          <cell r="J4020">
            <v>43201</v>
          </cell>
          <cell r="K4020" t="str">
            <v>Withdrawn</v>
          </cell>
          <cell r="L4020" t="str">
            <v>Withdrawn</v>
          </cell>
          <cell r="M4020" t="str">
            <v>Withdrawn</v>
          </cell>
          <cell r="N4020" t="str">
            <v>Withdrawn</v>
          </cell>
          <cell r="O4020" t="str">
            <v>Withdrawn</v>
          </cell>
          <cell r="P4020" t="str">
            <v>Tim Platz</v>
          </cell>
          <cell r="Q4020" t="str">
            <v>TP101</v>
          </cell>
          <cell r="R4020" t="str">
            <v>Andy Arner</v>
          </cell>
          <cell r="S4020" t="str">
            <v>AA102</v>
          </cell>
          <cell r="T4020" t="str">
            <v xml:space="preserve">Bethpage FCU </v>
          </cell>
          <cell r="U4020" t="str">
            <v>BFCU</v>
          </cell>
        </row>
        <row r="4021">
          <cell r="B4021" t="str">
            <v>419100047017</v>
          </cell>
          <cell r="C4021" t="str">
            <v>FIELDS TECHNOLOGY INC</v>
          </cell>
          <cell r="D4021" t="str">
            <v>FIELDS OPTICAL</v>
          </cell>
          <cell r="E4021">
            <v>8340</v>
          </cell>
          <cell r="F4021">
            <v>100080</v>
          </cell>
          <cell r="G4021" t="str">
            <v>Y</v>
          </cell>
          <cell r="H4021" t="str">
            <v>N</v>
          </cell>
          <cell r="I4021">
            <v>43191</v>
          </cell>
          <cell r="J4021">
            <v>43196</v>
          </cell>
          <cell r="K4021">
            <v>43199</v>
          </cell>
          <cell r="L4021">
            <v>43199</v>
          </cell>
          <cell r="M4021">
            <v>43213</v>
          </cell>
          <cell r="N4021">
            <v>43191</v>
          </cell>
          <cell r="O4021" t="str">
            <v>Y</v>
          </cell>
          <cell r="P4021" t="str">
            <v>Tim Platz</v>
          </cell>
          <cell r="Q4021" t="str">
            <v>TP101</v>
          </cell>
          <cell r="R4021" t="str">
            <v>Andy Arner</v>
          </cell>
          <cell r="S4021" t="str">
            <v>AA102</v>
          </cell>
          <cell r="T4021" t="str">
            <v xml:space="preserve">Bethpage FCU </v>
          </cell>
          <cell r="U4021" t="str">
            <v>BFCU</v>
          </cell>
        </row>
        <row r="4022">
          <cell r="B4022" t="str">
            <v>419100047026</v>
          </cell>
          <cell r="C4022" t="str">
            <v>STACEY ROSE CARD &amp; GIFT SHOPPE LTD</v>
          </cell>
          <cell r="D4022" t="str">
            <v>BRISCOE GIFT BOX &amp; CARD SHOPPE</v>
          </cell>
          <cell r="E4022">
            <v>37500</v>
          </cell>
          <cell r="F4022">
            <v>450000</v>
          </cell>
          <cell r="G4022" t="str">
            <v>Y</v>
          </cell>
          <cell r="H4022" t="str">
            <v>Y</v>
          </cell>
          <cell r="I4022">
            <v>43191</v>
          </cell>
          <cell r="J4022">
            <v>43213</v>
          </cell>
          <cell r="K4022">
            <v>43214</v>
          </cell>
          <cell r="L4022">
            <v>43214</v>
          </cell>
          <cell r="M4022">
            <v>43217</v>
          </cell>
          <cell r="N4022">
            <v>43191</v>
          </cell>
          <cell r="O4022" t="str">
            <v>Y</v>
          </cell>
          <cell r="P4022" t="str">
            <v>Tim Platz</v>
          </cell>
          <cell r="Q4022" t="str">
            <v>TP101</v>
          </cell>
          <cell r="R4022" t="str">
            <v>Andy Arner</v>
          </cell>
          <cell r="S4022" t="str">
            <v>AA102</v>
          </cell>
          <cell r="T4022" t="str">
            <v xml:space="preserve">Bethpage FCU </v>
          </cell>
          <cell r="U4022" t="str">
            <v>BFCU</v>
          </cell>
        </row>
        <row r="4023">
          <cell r="B4023" t="str">
            <v>419100047053</v>
          </cell>
          <cell r="C4023" t="str">
            <v>PLANNED PARENTHOOD OF NASSAU COUNTY INC</v>
          </cell>
          <cell r="D4023" t="str">
            <v>PLANNED PARENTHOOD ONLINE</v>
          </cell>
          <cell r="E4023">
            <v>40000</v>
          </cell>
          <cell r="F4023">
            <v>480000</v>
          </cell>
          <cell r="G4023" t="str">
            <v>Y</v>
          </cell>
          <cell r="H4023" t="str">
            <v>Y</v>
          </cell>
          <cell r="I4023">
            <v>43191</v>
          </cell>
          <cell r="J4023">
            <v>43214</v>
          </cell>
          <cell r="K4023">
            <v>43215</v>
          </cell>
          <cell r="L4023">
            <v>43215</v>
          </cell>
          <cell r="M4023">
            <v>43259</v>
          </cell>
          <cell r="N4023">
            <v>43252</v>
          </cell>
          <cell r="O4023" t="str">
            <v>Y</v>
          </cell>
          <cell r="P4023" t="str">
            <v>Andrea Zaretsky</v>
          </cell>
          <cell r="Q4023" t="str">
            <v>AZ101</v>
          </cell>
          <cell r="R4023" t="str">
            <v>Frank Sweeney</v>
          </cell>
          <cell r="S4023" t="str">
            <v>FS101</v>
          </cell>
          <cell r="T4023" t="str">
            <v>Signature Bank</v>
          </cell>
          <cell r="U4023" t="str">
            <v>SBANK</v>
          </cell>
        </row>
        <row r="4024">
          <cell r="B4024" t="str">
            <v>419100047071</v>
          </cell>
          <cell r="C4024" t="str">
            <v>ELITE INDUSTRIAL PARTS LLC</v>
          </cell>
          <cell r="D4024" t="str">
            <v>ELITE INDUSTRIAL PARTS LLC</v>
          </cell>
          <cell r="E4024">
            <v>28340</v>
          </cell>
          <cell r="F4024">
            <v>340080</v>
          </cell>
          <cell r="G4024" t="str">
            <v>N</v>
          </cell>
          <cell r="H4024" t="str">
            <v>N</v>
          </cell>
          <cell r="I4024">
            <v>43191</v>
          </cell>
          <cell r="J4024">
            <v>43199</v>
          </cell>
          <cell r="K4024">
            <v>43203</v>
          </cell>
          <cell r="L4024">
            <v>43207</v>
          </cell>
          <cell r="M4024">
            <v>43213</v>
          </cell>
          <cell r="N4024">
            <v>43191</v>
          </cell>
          <cell r="O4024" t="str">
            <v>Y</v>
          </cell>
          <cell r="P4024" t="str">
            <v>American Express</v>
          </cell>
          <cell r="Q4024" t="str">
            <v>AMEX</v>
          </cell>
          <cell r="R4024" t="str">
            <v>Andy Arner</v>
          </cell>
          <cell r="S4024" t="str">
            <v>AA102</v>
          </cell>
          <cell r="T4024" t="str">
            <v>John Vacca</v>
          </cell>
          <cell r="U4024" t="str">
            <v>JV101</v>
          </cell>
        </row>
        <row r="4025">
          <cell r="B4025" t="str">
            <v>419100047080</v>
          </cell>
          <cell r="C4025" t="str">
            <v>MORENA E GUEVARA</v>
          </cell>
          <cell r="D4025" t="str">
            <v>ALTERNATIVE HAIR OF LONG ISLAND</v>
          </cell>
          <cell r="E4025">
            <v>4170</v>
          </cell>
          <cell r="F4025">
            <v>50040</v>
          </cell>
          <cell r="G4025" t="str">
            <v>N</v>
          </cell>
          <cell r="H4025" t="str">
            <v>N</v>
          </cell>
          <cell r="I4025">
            <v>43191</v>
          </cell>
          <cell r="J4025">
            <v>43216</v>
          </cell>
          <cell r="K4025">
            <v>43217</v>
          </cell>
          <cell r="L4025">
            <v>43217</v>
          </cell>
          <cell r="M4025">
            <v>43259</v>
          </cell>
          <cell r="N4025">
            <v>43252</v>
          </cell>
          <cell r="O4025" t="str">
            <v>Y</v>
          </cell>
          <cell r="P4025" t="str">
            <v>Tim Platz</v>
          </cell>
          <cell r="Q4025" t="str">
            <v>TP101</v>
          </cell>
          <cell r="R4025" t="str">
            <v>Andy Arner</v>
          </cell>
          <cell r="S4025" t="str">
            <v>AA102</v>
          </cell>
          <cell r="T4025" t="str">
            <v xml:space="preserve">Bethpage FCU </v>
          </cell>
          <cell r="U4025" t="str">
            <v>BFCU</v>
          </cell>
        </row>
        <row r="4026">
          <cell r="B4026" t="str">
            <v>419100047099</v>
          </cell>
          <cell r="C4026" t="str">
            <v>ONLINE SALES SOLUTION</v>
          </cell>
          <cell r="D4026" t="str">
            <v>ONLINE SALES SOLUTION</v>
          </cell>
          <cell r="E4026">
            <v>37500</v>
          </cell>
          <cell r="F4026">
            <v>450000</v>
          </cell>
          <cell r="G4026" t="str">
            <v>N</v>
          </cell>
          <cell r="H4026" t="str">
            <v>N</v>
          </cell>
          <cell r="I4026">
            <v>43191</v>
          </cell>
          <cell r="J4026">
            <v>43215</v>
          </cell>
          <cell r="K4026">
            <v>43229</v>
          </cell>
          <cell r="L4026">
            <v>43230</v>
          </cell>
          <cell r="M4026">
            <v>43252</v>
          </cell>
          <cell r="N4026">
            <v>43252</v>
          </cell>
          <cell r="O4026" t="str">
            <v>Y</v>
          </cell>
          <cell r="P4026" t="str">
            <v>Sean Ober</v>
          </cell>
          <cell r="Q4026" t="str">
            <v>SO101</v>
          </cell>
        </row>
        <row r="4027">
          <cell r="B4027" t="str">
            <v>419100047142</v>
          </cell>
          <cell r="C4027" t="str">
            <v>VARIOUS INC</v>
          </cell>
          <cell r="D4027" t="str">
            <v>FFNHELP.COM</v>
          </cell>
          <cell r="E4027">
            <v>2500000</v>
          </cell>
          <cell r="F4027">
            <v>30000000</v>
          </cell>
          <cell r="G4027" t="str">
            <v>Y</v>
          </cell>
          <cell r="H4027" t="str">
            <v>Y</v>
          </cell>
          <cell r="I4027">
            <v>43191</v>
          </cell>
          <cell r="J4027">
            <v>43202</v>
          </cell>
          <cell r="K4027">
            <v>43206</v>
          </cell>
          <cell r="L4027" t="str">
            <v>Withdrawn</v>
          </cell>
          <cell r="M4027" t="str">
            <v>Withdrawn</v>
          </cell>
          <cell r="N4027" t="str">
            <v>Withdrawn</v>
          </cell>
          <cell r="O4027" t="str">
            <v>Withdrawn</v>
          </cell>
          <cell r="P4027" t="str">
            <v>Lumencard Services</v>
          </cell>
          <cell r="Q4027" t="str">
            <v>LCS101</v>
          </cell>
        </row>
        <row r="4028">
          <cell r="B4028" t="str">
            <v>419100047213</v>
          </cell>
          <cell r="C4028" t="str">
            <v>GHOSTSPACE INC</v>
          </cell>
          <cell r="D4028" t="str">
            <v>HLPRMS.COM</v>
          </cell>
          <cell r="E4028">
            <v>30000</v>
          </cell>
          <cell r="F4028">
            <v>360000</v>
          </cell>
          <cell r="G4028" t="str">
            <v>N</v>
          </cell>
          <cell r="H4028" t="str">
            <v>N</v>
          </cell>
          <cell r="I4028">
            <v>43191</v>
          </cell>
          <cell r="J4028">
            <v>43199</v>
          </cell>
          <cell r="K4028">
            <v>43200</v>
          </cell>
          <cell r="L4028">
            <v>43202</v>
          </cell>
          <cell r="M4028">
            <v>43213</v>
          </cell>
          <cell r="N4028">
            <v>43191</v>
          </cell>
          <cell r="O4028" t="str">
            <v>Y</v>
          </cell>
          <cell r="P4028" t="str">
            <v>Joel Paulin</v>
          </cell>
          <cell r="Q4028" t="str">
            <v>JP101</v>
          </cell>
        </row>
        <row r="4029">
          <cell r="B4029" t="str">
            <v>419100047286</v>
          </cell>
          <cell r="C4029" t="str">
            <v>RAMDATH BOOST CORP</v>
          </cell>
          <cell r="D4029" t="str">
            <v>RAMDATH BOOST</v>
          </cell>
          <cell r="E4029">
            <v>50000</v>
          </cell>
          <cell r="F4029">
            <v>600000</v>
          </cell>
          <cell r="G4029" t="str">
            <v>N</v>
          </cell>
          <cell r="H4029" t="str">
            <v>N</v>
          </cell>
          <cell r="I4029">
            <v>43191</v>
          </cell>
          <cell r="J4029">
            <v>43202</v>
          </cell>
          <cell r="K4029">
            <v>43203</v>
          </cell>
          <cell r="L4029">
            <v>43206</v>
          </cell>
          <cell r="M4029">
            <v>43231</v>
          </cell>
          <cell r="N4029">
            <v>43221</v>
          </cell>
          <cell r="O4029" t="str">
            <v>Y</v>
          </cell>
          <cell r="P4029" t="str">
            <v>Alan Goldberg</v>
          </cell>
          <cell r="Q4029" t="str">
            <v>AG101</v>
          </cell>
          <cell r="R4029" t="str">
            <v>Erick Weinstein</v>
          </cell>
          <cell r="S4029" t="str">
            <v>EW101</v>
          </cell>
        </row>
        <row r="4030">
          <cell r="B4030" t="str">
            <v>419100047295</v>
          </cell>
          <cell r="C4030" t="str">
            <v>COMMUNICAR INC</v>
          </cell>
          <cell r="D4030" t="str">
            <v>COMMUNICAR</v>
          </cell>
          <cell r="E4030">
            <v>33340</v>
          </cell>
          <cell r="F4030">
            <v>400080</v>
          </cell>
          <cell r="G4030" t="str">
            <v>Y</v>
          </cell>
          <cell r="H4030" t="str">
            <v>Y</v>
          </cell>
          <cell r="I4030">
            <v>43191</v>
          </cell>
          <cell r="J4030">
            <v>43217</v>
          </cell>
          <cell r="K4030">
            <v>43294</v>
          </cell>
          <cell r="L4030">
            <v>43294</v>
          </cell>
          <cell r="M4030">
            <v>43308</v>
          </cell>
          <cell r="N4030">
            <v>43282</v>
          </cell>
          <cell r="O4030" t="str">
            <v>Y</v>
          </cell>
          <cell r="P4030" t="str">
            <v>Fairway Management Group</v>
          </cell>
          <cell r="Q4030" t="str">
            <v>FMG101</v>
          </cell>
          <cell r="R4030" t="str">
            <v>Andy Arner</v>
          </cell>
          <cell r="S4030" t="str">
            <v>AA102</v>
          </cell>
        </row>
        <row r="4031">
          <cell r="B4031" t="str">
            <v>419100047302</v>
          </cell>
          <cell r="C4031" t="str">
            <v>BROOKLYN ANIMAL RESOURCES COALITION INC</v>
          </cell>
          <cell r="D4031" t="str">
            <v>BROOKLYN ANIMAL RESOURCES COALITION INC</v>
          </cell>
          <cell r="E4031">
            <v>1250</v>
          </cell>
          <cell r="F4031">
            <v>15000</v>
          </cell>
          <cell r="G4031" t="str">
            <v>Y</v>
          </cell>
          <cell r="H4031" t="str">
            <v>N</v>
          </cell>
          <cell r="I4031">
            <v>43191</v>
          </cell>
          <cell r="J4031">
            <v>43210</v>
          </cell>
          <cell r="K4031">
            <v>43210</v>
          </cell>
          <cell r="L4031">
            <v>43210</v>
          </cell>
          <cell r="M4031">
            <v>43220</v>
          </cell>
          <cell r="N4031">
            <v>43191</v>
          </cell>
          <cell r="O4031" t="str">
            <v>Y</v>
          </cell>
          <cell r="P4031" t="str">
            <v>Andrea Zaretsky</v>
          </cell>
          <cell r="Q4031" t="str">
            <v>AZ101</v>
          </cell>
          <cell r="R4031" t="str">
            <v>Frank Sweeney</v>
          </cell>
          <cell r="S4031" t="str">
            <v>FS101</v>
          </cell>
          <cell r="T4031" t="str">
            <v>Signature Bank</v>
          </cell>
          <cell r="U4031" t="str">
            <v>SBANK</v>
          </cell>
        </row>
        <row r="4032">
          <cell r="B4032" t="str">
            <v>419100047311</v>
          </cell>
          <cell r="C4032" t="str">
            <v>EXCEL ELEVATOR AND ESCALATOR CORP</v>
          </cell>
          <cell r="D4032" t="str">
            <v>EXCEL ELEVATOR AND ESCALATOR</v>
          </cell>
          <cell r="E4032">
            <v>91670</v>
          </cell>
          <cell r="F4032">
            <v>1100040</v>
          </cell>
          <cell r="G4032" t="str">
            <v>Y</v>
          </cell>
          <cell r="H4032" t="str">
            <v>Y</v>
          </cell>
          <cell r="I4032">
            <v>43191</v>
          </cell>
          <cell r="J4032">
            <v>43206</v>
          </cell>
          <cell r="K4032">
            <v>43207</v>
          </cell>
          <cell r="L4032">
            <v>43207</v>
          </cell>
          <cell r="M4032">
            <v>43213</v>
          </cell>
          <cell r="N4032">
            <v>43191</v>
          </cell>
          <cell r="O4032" t="str">
            <v>Y</v>
          </cell>
          <cell r="P4032" t="str">
            <v>Andrea Zaretsky</v>
          </cell>
          <cell r="Q4032" t="str">
            <v>AZ101</v>
          </cell>
          <cell r="R4032" t="str">
            <v>Frank Sweeney</v>
          </cell>
          <cell r="S4032" t="str">
            <v>FS101</v>
          </cell>
          <cell r="T4032" t="str">
            <v>Signature Bank</v>
          </cell>
          <cell r="U4032" t="str">
            <v>SBANK</v>
          </cell>
        </row>
        <row r="4033">
          <cell r="B4033" t="str">
            <v>419100047348</v>
          </cell>
          <cell r="C4033" t="str">
            <v>GLOWEM MARKETING INC</v>
          </cell>
          <cell r="D4033" t="str">
            <v>HPFNDY.COM</v>
          </cell>
          <cell r="E4033">
            <v>25000</v>
          </cell>
          <cell r="F4033">
            <v>300000</v>
          </cell>
          <cell r="G4033" t="str">
            <v>N</v>
          </cell>
          <cell r="H4033" t="str">
            <v>N</v>
          </cell>
          <cell r="I4033">
            <v>43191</v>
          </cell>
          <cell r="J4033">
            <v>43196</v>
          </cell>
          <cell r="K4033">
            <v>43196</v>
          </cell>
          <cell r="L4033">
            <v>43201</v>
          </cell>
          <cell r="M4033">
            <v>43213</v>
          </cell>
          <cell r="N4033">
            <v>43191</v>
          </cell>
          <cell r="O4033" t="str">
            <v>Y</v>
          </cell>
          <cell r="P4033" t="str">
            <v>Mobius Payments</v>
          </cell>
          <cell r="Q4033" t="str">
            <v>MOB101</v>
          </cell>
        </row>
        <row r="4034">
          <cell r="B4034" t="str">
            <v>419100047437</v>
          </cell>
          <cell r="C4034" t="str">
            <v>WHOLESALE GRANITE MARBLE &amp; TILE INC</v>
          </cell>
          <cell r="D4034" t="str">
            <v>WHOLESALE GRANITE MARBLE &amp; TILE INC</v>
          </cell>
          <cell r="E4034">
            <v>100000</v>
          </cell>
          <cell r="F4034">
            <v>1200000</v>
          </cell>
          <cell r="G4034" t="str">
            <v>Y</v>
          </cell>
          <cell r="H4034" t="str">
            <v>Y</v>
          </cell>
          <cell r="I4034">
            <v>43191</v>
          </cell>
          <cell r="J4034">
            <v>43210</v>
          </cell>
          <cell r="K4034">
            <v>43220</v>
          </cell>
          <cell r="L4034">
            <v>43221</v>
          </cell>
          <cell r="M4034">
            <v>43231</v>
          </cell>
          <cell r="N4034">
            <v>43221</v>
          </cell>
          <cell r="O4034" t="str">
            <v>Y</v>
          </cell>
          <cell r="P4034" t="str">
            <v>Steve Brown</v>
          </cell>
          <cell r="Q4034" t="str">
            <v>MCCSPA</v>
          </cell>
          <cell r="R4034" t="str">
            <v>Erick Weinstein</v>
          </cell>
          <cell r="S4034" t="str">
            <v>EW101</v>
          </cell>
        </row>
        <row r="4035">
          <cell r="B4035" t="str">
            <v>419100047446</v>
          </cell>
          <cell r="C4035" t="str">
            <v>OPTIMA CARE LITTLE NECK LLC</v>
          </cell>
          <cell r="D4035" t="str">
            <v>OPTIMA CARE LITTLE NECK</v>
          </cell>
          <cell r="E4035">
            <v>10840</v>
          </cell>
          <cell r="F4035">
            <v>130080</v>
          </cell>
          <cell r="G4035" t="str">
            <v>N</v>
          </cell>
          <cell r="H4035" t="str">
            <v>N</v>
          </cell>
          <cell r="I4035">
            <v>43191</v>
          </cell>
          <cell r="J4035">
            <v>43210</v>
          </cell>
          <cell r="K4035">
            <v>43214</v>
          </cell>
          <cell r="L4035">
            <v>43214</v>
          </cell>
          <cell r="M4035">
            <v>43220</v>
          </cell>
          <cell r="N4035">
            <v>43191</v>
          </cell>
          <cell r="O4035" t="str">
            <v>Y</v>
          </cell>
          <cell r="P4035" t="str">
            <v>Andrea Zaretsky</v>
          </cell>
          <cell r="Q4035" t="str">
            <v>AZ101</v>
          </cell>
          <cell r="R4035" t="str">
            <v>Frank Sweeney</v>
          </cell>
          <cell r="S4035" t="str">
            <v>FS101</v>
          </cell>
          <cell r="T4035" t="str">
            <v>Signature Bank</v>
          </cell>
          <cell r="U4035" t="str">
            <v>SBANK</v>
          </cell>
        </row>
        <row r="4036">
          <cell r="B4036" t="str">
            <v>419100047464</v>
          </cell>
          <cell r="C4036" t="str">
            <v>ZWILLING JA HENCKELS LLC</v>
          </cell>
          <cell r="D4036" t="str">
            <v>ZWILLING JA HENCKELS</v>
          </cell>
          <cell r="E4036">
            <v>416670</v>
          </cell>
          <cell r="F4036">
            <v>5000040</v>
          </cell>
          <cell r="G4036" t="str">
            <v>Y</v>
          </cell>
          <cell r="H4036" t="str">
            <v>Y</v>
          </cell>
          <cell r="I4036">
            <v>43191</v>
          </cell>
          <cell r="J4036">
            <v>43220</v>
          </cell>
          <cell r="K4036">
            <v>43229</v>
          </cell>
          <cell r="L4036">
            <v>43230</v>
          </cell>
          <cell r="M4036">
            <v>43350</v>
          </cell>
          <cell r="N4036">
            <v>43344</v>
          </cell>
          <cell r="O4036" t="str">
            <v>Y</v>
          </cell>
          <cell r="P4036" t="str">
            <v>Frank Sweeney</v>
          </cell>
          <cell r="Q4036" t="str">
            <v>FS101</v>
          </cell>
        </row>
        <row r="4037">
          <cell r="B4037" t="str">
            <v>419100047534</v>
          </cell>
          <cell r="C4037" t="str">
            <v>AMMO HEAT LLC</v>
          </cell>
          <cell r="D4037" t="str">
            <v>AMMO HEAT LLC</v>
          </cell>
          <cell r="E4037">
            <v>37500</v>
          </cell>
          <cell r="F4037">
            <v>450000</v>
          </cell>
          <cell r="G4037" t="str">
            <v>Y</v>
          </cell>
          <cell r="H4037" t="str">
            <v>N</v>
          </cell>
          <cell r="I4037">
            <v>43191</v>
          </cell>
          <cell r="J4037">
            <v>43192</v>
          </cell>
          <cell r="K4037">
            <v>43193</v>
          </cell>
          <cell r="L4037">
            <v>43195</v>
          </cell>
          <cell r="M4037">
            <v>43280</v>
          </cell>
          <cell r="N4037">
            <v>43252</v>
          </cell>
          <cell r="O4037" t="str">
            <v>Y</v>
          </cell>
          <cell r="P4037" t="str">
            <v>Joel Paulin</v>
          </cell>
          <cell r="Q4037" t="str">
            <v>JP101</v>
          </cell>
        </row>
        <row r="4038">
          <cell r="B4038" t="str">
            <v>419100047552</v>
          </cell>
          <cell r="C4038" t="str">
            <v>GRIDIRON DIGITAL LLC</v>
          </cell>
          <cell r="D4038" t="str">
            <v>HELPCRAFTS.COM</v>
          </cell>
          <cell r="E4038">
            <v>33340</v>
          </cell>
          <cell r="F4038">
            <v>400080</v>
          </cell>
          <cell r="G4038" t="str">
            <v>N</v>
          </cell>
          <cell r="H4038" t="str">
            <v>N</v>
          </cell>
          <cell r="I4038">
            <v>43191</v>
          </cell>
          <cell r="J4038">
            <v>43201</v>
          </cell>
          <cell r="K4038">
            <v>43202</v>
          </cell>
          <cell r="L4038">
            <v>43202</v>
          </cell>
          <cell r="M4038">
            <v>43213</v>
          </cell>
          <cell r="N4038">
            <v>43191</v>
          </cell>
          <cell r="O4038" t="str">
            <v>Y</v>
          </cell>
          <cell r="P4038" t="str">
            <v>Joel Paulin</v>
          </cell>
          <cell r="Q4038" t="str">
            <v>JP101</v>
          </cell>
        </row>
        <row r="4039">
          <cell r="B4039" t="str">
            <v>419100047570</v>
          </cell>
          <cell r="C4039" t="str">
            <v>SUCCULENTIL INC</v>
          </cell>
          <cell r="D4039" t="str">
            <v>BIENALO.COM</v>
          </cell>
          <cell r="E4039">
            <v>30000</v>
          </cell>
          <cell r="F4039">
            <v>360000</v>
          </cell>
          <cell r="G4039" t="str">
            <v>N</v>
          </cell>
          <cell r="H4039" t="str">
            <v>N</v>
          </cell>
          <cell r="I4039">
            <v>43191</v>
          </cell>
          <cell r="J4039">
            <v>43202</v>
          </cell>
          <cell r="K4039">
            <v>43206</v>
          </cell>
          <cell r="L4039">
            <v>43207</v>
          </cell>
          <cell r="M4039">
            <v>43231</v>
          </cell>
          <cell r="N4039">
            <v>43221</v>
          </cell>
          <cell r="O4039" t="str">
            <v>Y</v>
          </cell>
          <cell r="P4039" t="str">
            <v>RocketGate</v>
          </cell>
          <cell r="Q4039" t="str">
            <v>RG101</v>
          </cell>
          <cell r="R4039" t="str">
            <v>Dating Network</v>
          </cell>
          <cell r="S4039" t="str">
            <v>DN101</v>
          </cell>
        </row>
        <row r="4040">
          <cell r="B4040" t="str">
            <v>419100047589</v>
          </cell>
          <cell r="C4040" t="str">
            <v>PIERREPONT PLAYGROUND INC</v>
          </cell>
          <cell r="D4040" t="str">
            <v>THE LITTLE GYM OF BROOKLYN HEIGHTS</v>
          </cell>
          <cell r="E4040">
            <v>150000</v>
          </cell>
          <cell r="F4040">
            <v>1800000</v>
          </cell>
          <cell r="G4040" t="str">
            <v>Y</v>
          </cell>
          <cell r="H4040" t="str">
            <v>Y</v>
          </cell>
          <cell r="I4040">
            <v>43191</v>
          </cell>
          <cell r="J4040">
            <v>43220</v>
          </cell>
          <cell r="K4040">
            <v>43221</v>
          </cell>
          <cell r="L4040">
            <v>43221</v>
          </cell>
          <cell r="M4040">
            <v>43231</v>
          </cell>
          <cell r="N4040">
            <v>43221</v>
          </cell>
          <cell r="O4040" t="str">
            <v>Y</v>
          </cell>
          <cell r="P4040" t="str">
            <v xml:space="preserve">KBH Enterprises </v>
          </cell>
          <cell r="Q4040" t="str">
            <v>KH101</v>
          </cell>
          <cell r="R4040" t="str">
            <v>Erick Weinstein</v>
          </cell>
          <cell r="S4040" t="str">
            <v>EW101</v>
          </cell>
          <cell r="T4040" t="str">
            <v>The Little Gym</v>
          </cell>
          <cell r="U4040" t="str">
            <v>TLG101</v>
          </cell>
        </row>
        <row r="4041">
          <cell r="B4041" t="str">
            <v>419100047614</v>
          </cell>
          <cell r="C4041" t="str">
            <v>STARK CHAIN LLC</v>
          </cell>
          <cell r="D4041" t="str">
            <v>PRONTOBLUE.COM</v>
          </cell>
          <cell r="E4041">
            <v>20000</v>
          </cell>
          <cell r="F4041">
            <v>240000</v>
          </cell>
          <cell r="G4041" t="str">
            <v>N</v>
          </cell>
          <cell r="H4041" t="str">
            <v>N</v>
          </cell>
          <cell r="I4041">
            <v>43191</v>
          </cell>
          <cell r="J4041">
            <v>43210</v>
          </cell>
          <cell r="K4041">
            <v>43214</v>
          </cell>
          <cell r="L4041">
            <v>43215</v>
          </cell>
          <cell r="M4041">
            <v>43231</v>
          </cell>
          <cell r="N4041">
            <v>43221</v>
          </cell>
          <cell r="O4041" t="str">
            <v>Y</v>
          </cell>
          <cell r="P4041" t="str">
            <v>Mobius Payments</v>
          </cell>
          <cell r="Q4041" t="str">
            <v>MOB101</v>
          </cell>
        </row>
        <row r="4042">
          <cell r="B4042" t="str">
            <v>419100047623</v>
          </cell>
          <cell r="C4042" t="str">
            <v>PIERREPONT AND BRIDGE LLC</v>
          </cell>
          <cell r="D4042" t="str">
            <v>THE LITTLE GYM OF DUMBO</v>
          </cell>
          <cell r="E4042">
            <v>90000</v>
          </cell>
          <cell r="F4042">
            <v>1080000</v>
          </cell>
          <cell r="G4042" t="str">
            <v>N</v>
          </cell>
          <cell r="H4042" t="str">
            <v>N</v>
          </cell>
          <cell r="I4042">
            <v>43191</v>
          </cell>
          <cell r="J4042">
            <v>43220</v>
          </cell>
          <cell r="K4042">
            <v>43221</v>
          </cell>
          <cell r="L4042">
            <v>43221</v>
          </cell>
          <cell r="M4042">
            <v>43231</v>
          </cell>
          <cell r="N4042">
            <v>43221</v>
          </cell>
          <cell r="O4042" t="str">
            <v>Y</v>
          </cell>
          <cell r="P4042" t="str">
            <v xml:space="preserve">KBH Enterprises </v>
          </cell>
          <cell r="Q4042" t="str">
            <v>KH101</v>
          </cell>
          <cell r="R4042" t="str">
            <v>Erick Weinstein</v>
          </cell>
          <cell r="S4042" t="str">
            <v>EW101</v>
          </cell>
          <cell r="T4042" t="str">
            <v>The Little Gym</v>
          </cell>
          <cell r="U4042" t="str">
            <v>TLG101</v>
          </cell>
        </row>
        <row r="4043">
          <cell r="B4043" t="str">
            <v>419100047650</v>
          </cell>
          <cell r="C4043" t="str">
            <v>BINNETY INC</v>
          </cell>
          <cell r="D4043" t="str">
            <v>PSPGNC.COM</v>
          </cell>
          <cell r="E4043">
            <v>25000</v>
          </cell>
          <cell r="F4043">
            <v>300000</v>
          </cell>
          <cell r="G4043" t="str">
            <v>N</v>
          </cell>
          <cell r="H4043" t="str">
            <v>N</v>
          </cell>
          <cell r="I4043">
            <v>43191</v>
          </cell>
          <cell r="J4043">
            <v>43201</v>
          </cell>
          <cell r="K4043">
            <v>43202</v>
          </cell>
          <cell r="L4043">
            <v>43202</v>
          </cell>
          <cell r="M4043">
            <v>43231</v>
          </cell>
          <cell r="N4043">
            <v>43221</v>
          </cell>
          <cell r="O4043" t="str">
            <v>Y</v>
          </cell>
          <cell r="P4043" t="str">
            <v>Joel Paulin</v>
          </cell>
          <cell r="Q4043" t="str">
            <v>JP101</v>
          </cell>
        </row>
        <row r="4044">
          <cell r="B4044" t="str">
            <v>419100047678</v>
          </cell>
          <cell r="C4044" t="str">
            <v>JDAB UNLIMITED INC</v>
          </cell>
          <cell r="D4044" t="str">
            <v>JDAB UNLIMITED INC</v>
          </cell>
          <cell r="E4044">
            <v>3090</v>
          </cell>
          <cell r="F4044">
            <v>37080</v>
          </cell>
          <cell r="G4044" t="str">
            <v>Y</v>
          </cell>
          <cell r="H4044" t="str">
            <v>N</v>
          </cell>
          <cell r="I4044">
            <v>43191</v>
          </cell>
          <cell r="J4044">
            <v>43196</v>
          </cell>
          <cell r="K4044">
            <v>43202</v>
          </cell>
          <cell r="L4044">
            <v>43202</v>
          </cell>
          <cell r="M4044">
            <v>43213</v>
          </cell>
          <cell r="N4044">
            <v>43191</v>
          </cell>
          <cell r="O4044" t="str">
            <v>Y</v>
          </cell>
          <cell r="P4044" t="str">
            <v>Tim Platz</v>
          </cell>
          <cell r="Q4044" t="str">
            <v>TP101</v>
          </cell>
          <cell r="R4044" t="str">
            <v>Andy Arner</v>
          </cell>
          <cell r="S4044" t="str">
            <v>AA102</v>
          </cell>
          <cell r="T4044" t="str">
            <v xml:space="preserve">Bethpage FCU </v>
          </cell>
          <cell r="U4044" t="str">
            <v>BFCU</v>
          </cell>
        </row>
        <row r="4045">
          <cell r="B4045" t="str">
            <v>419100047749</v>
          </cell>
          <cell r="C4045" t="str">
            <v>SOCIAL IMPACT INC</v>
          </cell>
          <cell r="D4045" t="str">
            <v>TAIMI</v>
          </cell>
          <cell r="E4045">
            <v>50000</v>
          </cell>
          <cell r="F4045">
            <v>600000</v>
          </cell>
          <cell r="G4045" t="str">
            <v>N</v>
          </cell>
          <cell r="H4045" t="str">
            <v>N</v>
          </cell>
          <cell r="I4045">
            <v>43191</v>
          </cell>
          <cell r="J4045">
            <v>43209</v>
          </cell>
          <cell r="K4045">
            <v>43216</v>
          </cell>
          <cell r="L4045">
            <v>43220</v>
          </cell>
          <cell r="M4045">
            <v>43231</v>
          </cell>
          <cell r="N4045">
            <v>43221</v>
          </cell>
          <cell r="O4045" t="str">
            <v>Y</v>
          </cell>
          <cell r="P4045" t="str">
            <v>Joel Paulin</v>
          </cell>
          <cell r="Q4045" t="str">
            <v>JP101</v>
          </cell>
        </row>
        <row r="4046">
          <cell r="B4046" t="str">
            <v>419100047758</v>
          </cell>
          <cell r="C4046" t="str">
            <v>MAYCO BUILDING SERVICES</v>
          </cell>
          <cell r="D4046" t="str">
            <v>MAYCO BUILDING SERVICES</v>
          </cell>
          <cell r="E4046">
            <v>2340</v>
          </cell>
          <cell r="F4046">
            <v>28080</v>
          </cell>
          <cell r="G4046" t="str">
            <v>Y</v>
          </cell>
          <cell r="H4046" t="str">
            <v>Y</v>
          </cell>
          <cell r="I4046">
            <v>43191</v>
          </cell>
          <cell r="J4046">
            <v>43194</v>
          </cell>
          <cell r="K4046">
            <v>43195</v>
          </cell>
          <cell r="L4046">
            <v>43196</v>
          </cell>
          <cell r="M4046">
            <v>43294</v>
          </cell>
          <cell r="N4046">
            <v>43282</v>
          </cell>
          <cell r="O4046" t="str">
            <v>Y</v>
          </cell>
          <cell r="P4046" t="str">
            <v>Tim Platz</v>
          </cell>
          <cell r="Q4046" t="str">
            <v>TP101</v>
          </cell>
          <cell r="R4046" t="str">
            <v>Frank Sweeney</v>
          </cell>
          <cell r="S4046" t="str">
            <v>FS101</v>
          </cell>
          <cell r="T4046" t="str">
            <v>Signature Bank</v>
          </cell>
          <cell r="U4046" t="str">
            <v>SBANK</v>
          </cell>
        </row>
        <row r="4047">
          <cell r="B4047" t="str">
            <v>419100047785</v>
          </cell>
          <cell r="C4047" t="str">
            <v>BIRDSEYE &amp; TANNER BROOKS FARM LLC</v>
          </cell>
          <cell r="D4047" t="str">
            <v>BIRDSEYE &amp; TANNER BROOKS FARM LLC</v>
          </cell>
          <cell r="E4047">
            <v>2300</v>
          </cell>
          <cell r="F4047">
            <v>27600</v>
          </cell>
          <cell r="G4047" t="str">
            <v>N</v>
          </cell>
          <cell r="H4047" t="str">
            <v>N</v>
          </cell>
          <cell r="I4047">
            <v>43191</v>
          </cell>
          <cell r="J4047">
            <v>43217</v>
          </cell>
          <cell r="K4047">
            <v>43221</v>
          </cell>
          <cell r="L4047">
            <v>43221</v>
          </cell>
          <cell r="M4047">
            <v>43252</v>
          </cell>
          <cell r="N4047">
            <v>43252</v>
          </cell>
          <cell r="O4047" t="str">
            <v>Y</v>
          </cell>
          <cell r="P4047" t="str">
            <v>Brian Hanson</v>
          </cell>
          <cell r="Q4047" t="str">
            <v>BH101</v>
          </cell>
          <cell r="R4047" t="str">
            <v>Frank Sweeney</v>
          </cell>
          <cell r="S4047" t="str">
            <v>FS101</v>
          </cell>
          <cell r="T4047" t="str">
            <v>Signature Bank</v>
          </cell>
          <cell r="U4047" t="str">
            <v>SBANK</v>
          </cell>
        </row>
        <row r="4048">
          <cell r="B4048" t="str">
            <v>419100047847</v>
          </cell>
          <cell r="C4048" t="str">
            <v>HALLMARK CLEANERS INC</v>
          </cell>
          <cell r="D4048" t="str">
            <v>HALLMARK CLEANERS INC</v>
          </cell>
          <cell r="E4048">
            <v>4000</v>
          </cell>
          <cell r="F4048">
            <v>48000</v>
          </cell>
          <cell r="G4048" t="str">
            <v>Y</v>
          </cell>
          <cell r="H4048" t="str">
            <v>N</v>
          </cell>
          <cell r="I4048">
            <v>43191</v>
          </cell>
          <cell r="J4048">
            <v>43194</v>
          </cell>
          <cell r="K4048">
            <v>43200</v>
          </cell>
          <cell r="L4048">
            <v>43200</v>
          </cell>
          <cell r="M4048" t="str">
            <v>Approved/Closed</v>
          </cell>
          <cell r="N4048" t="str">
            <v>Approved/Closed</v>
          </cell>
          <cell r="O4048" t="str">
            <v>Y</v>
          </cell>
          <cell r="P4048" t="str">
            <v>American Express</v>
          </cell>
          <cell r="Q4048" t="str">
            <v>AMEX</v>
          </cell>
          <cell r="R4048" t="str">
            <v>Andy Arner</v>
          </cell>
          <cell r="S4048" t="str">
            <v>AA102</v>
          </cell>
          <cell r="T4048" t="str">
            <v>William Johnston</v>
          </cell>
          <cell r="U4048" t="str">
            <v>BJ101</v>
          </cell>
        </row>
        <row r="4049">
          <cell r="B4049" t="str">
            <v>419100047874</v>
          </cell>
          <cell r="C4049" t="str">
            <v>KEN KWANGDEOK KIM DMD PC</v>
          </cell>
          <cell r="D4049" t="str">
            <v>KEN KWANGDEOK KIM DMD PC</v>
          </cell>
          <cell r="E4049">
            <v>25000</v>
          </cell>
          <cell r="F4049">
            <v>300000</v>
          </cell>
          <cell r="G4049" t="str">
            <v>Y</v>
          </cell>
          <cell r="H4049" t="str">
            <v>Y</v>
          </cell>
          <cell r="I4049">
            <v>43191</v>
          </cell>
          <cell r="J4049">
            <v>43214</v>
          </cell>
          <cell r="K4049">
            <v>43215</v>
          </cell>
          <cell r="L4049">
            <v>43215</v>
          </cell>
          <cell r="M4049">
            <v>43231</v>
          </cell>
          <cell r="N4049">
            <v>43221</v>
          </cell>
          <cell r="O4049" t="str">
            <v>Y</v>
          </cell>
          <cell r="P4049" t="str">
            <v>Alan Goldberg</v>
          </cell>
          <cell r="Q4049" t="str">
            <v>AG101</v>
          </cell>
          <cell r="R4049" t="str">
            <v>Andy Arner</v>
          </cell>
          <cell r="S4049" t="str">
            <v>AA102</v>
          </cell>
        </row>
        <row r="4050">
          <cell r="B4050" t="str">
            <v>419100047909</v>
          </cell>
          <cell r="C4050" t="str">
            <v>ATB INC</v>
          </cell>
          <cell r="D4050" t="str">
            <v>AESPOTO.COM</v>
          </cell>
          <cell r="E4050">
            <v>20840</v>
          </cell>
          <cell r="F4050">
            <v>250080</v>
          </cell>
          <cell r="G4050" t="str">
            <v>N</v>
          </cell>
          <cell r="H4050" t="str">
            <v>N</v>
          </cell>
          <cell r="I4050">
            <v>43191</v>
          </cell>
          <cell r="J4050">
            <v>43217</v>
          </cell>
          <cell r="K4050">
            <v>43278</v>
          </cell>
          <cell r="L4050">
            <v>43290</v>
          </cell>
          <cell r="M4050">
            <v>43301</v>
          </cell>
          <cell r="N4050">
            <v>43282</v>
          </cell>
          <cell r="O4050" t="str">
            <v>Y</v>
          </cell>
          <cell r="P4050" t="str">
            <v>RocketGate</v>
          </cell>
          <cell r="Q4050" t="str">
            <v>RG101</v>
          </cell>
          <cell r="R4050" t="str">
            <v>Dating Network</v>
          </cell>
          <cell r="S4050" t="str">
            <v>DN101</v>
          </cell>
        </row>
        <row r="4051">
          <cell r="B4051" t="str">
            <v>419100047927</v>
          </cell>
          <cell r="C4051" t="str">
            <v>SOL MARKETING AND MEDIA</v>
          </cell>
          <cell r="D4051" t="str">
            <v>WNFVSW.COM</v>
          </cell>
          <cell r="E4051">
            <v>25000</v>
          </cell>
          <cell r="F4051">
            <v>300000</v>
          </cell>
          <cell r="G4051" t="str">
            <v>N</v>
          </cell>
          <cell r="H4051" t="str">
            <v>N</v>
          </cell>
          <cell r="I4051">
            <v>43191</v>
          </cell>
          <cell r="J4051">
            <v>43215</v>
          </cell>
          <cell r="K4051">
            <v>43216</v>
          </cell>
          <cell r="L4051">
            <v>43220</v>
          </cell>
          <cell r="M4051">
            <v>43231</v>
          </cell>
          <cell r="N4051">
            <v>43221</v>
          </cell>
          <cell r="O4051" t="str">
            <v>Y</v>
          </cell>
          <cell r="P4051" t="str">
            <v>Mobius Payments</v>
          </cell>
          <cell r="Q4051" t="str">
            <v>MOB101</v>
          </cell>
        </row>
        <row r="4052">
          <cell r="B4052" t="str">
            <v>892999915885</v>
          </cell>
          <cell r="C4052" t="str">
            <v>VETEVOLVE VA LLC</v>
          </cell>
          <cell r="D4052" t="str">
            <v>GAYTON ANIMAL HOSPITAL</v>
          </cell>
          <cell r="E4052">
            <v>100000</v>
          </cell>
          <cell r="F4052">
            <v>1200000</v>
          </cell>
          <cell r="G4052" t="str">
            <v>Y</v>
          </cell>
          <cell r="H4052" t="str">
            <v>N</v>
          </cell>
          <cell r="I4052">
            <v>43191</v>
          </cell>
          <cell r="J4052">
            <v>43193</v>
          </cell>
          <cell r="K4052">
            <v>43194</v>
          </cell>
          <cell r="L4052">
            <v>43194</v>
          </cell>
          <cell r="M4052">
            <v>43220</v>
          </cell>
          <cell r="N4052">
            <v>43191</v>
          </cell>
          <cell r="O4052" t="str">
            <v>Y</v>
          </cell>
          <cell r="P4052" t="str">
            <v>Mike Roberts</v>
          </cell>
          <cell r="Q4052" t="str">
            <v>MR102</v>
          </cell>
          <cell r="R4052" t="str">
            <v>Chris Frey</v>
          </cell>
          <cell r="S4052" t="str">
            <v>CF101</v>
          </cell>
        </row>
        <row r="4053">
          <cell r="B4053" t="str">
            <v>892999915893</v>
          </cell>
          <cell r="C4053" t="str">
            <v>VETEVOLVE VA LLC</v>
          </cell>
          <cell r="D4053" t="str">
            <v>VETSS - VETERINARY EMERGENCY TREATMENT SERVICES</v>
          </cell>
          <cell r="E4053">
            <v>100000</v>
          </cell>
          <cell r="F4053">
            <v>1200000</v>
          </cell>
          <cell r="G4053" t="str">
            <v>Y</v>
          </cell>
          <cell r="H4053" t="str">
            <v>N</v>
          </cell>
          <cell r="I4053">
            <v>43191</v>
          </cell>
          <cell r="J4053">
            <v>43193</v>
          </cell>
          <cell r="K4053">
            <v>43194</v>
          </cell>
          <cell r="L4053">
            <v>43194</v>
          </cell>
          <cell r="M4053">
            <v>43217</v>
          </cell>
          <cell r="N4053">
            <v>43191</v>
          </cell>
          <cell r="O4053" t="str">
            <v>Y</v>
          </cell>
          <cell r="P4053" t="str">
            <v>Mike Roberts</v>
          </cell>
          <cell r="Q4053" t="str">
            <v>MR102</v>
          </cell>
          <cell r="R4053" t="str">
            <v>Chris Frey</v>
          </cell>
          <cell r="S4053" t="str">
            <v>CF101</v>
          </cell>
        </row>
        <row r="4054">
          <cell r="B4054" t="str">
            <v>892999915901</v>
          </cell>
          <cell r="C4054" t="str">
            <v>EASTOWN VETERINARY CLINIC</v>
          </cell>
          <cell r="D4054" t="str">
            <v>EASTOWN VETERINARY CLINIC</v>
          </cell>
          <cell r="E4054">
            <v>131250</v>
          </cell>
          <cell r="F4054">
            <v>1575000</v>
          </cell>
          <cell r="G4054" t="str">
            <v>Y</v>
          </cell>
          <cell r="H4054" t="str">
            <v>Y</v>
          </cell>
          <cell r="I4054">
            <v>43191</v>
          </cell>
          <cell r="J4054">
            <v>43195</v>
          </cell>
          <cell r="K4054">
            <v>43196</v>
          </cell>
          <cell r="L4054">
            <v>43196</v>
          </cell>
          <cell r="M4054">
            <v>43203</v>
          </cell>
          <cell r="N4054">
            <v>43191</v>
          </cell>
          <cell r="O4054" t="str">
            <v>Y</v>
          </cell>
          <cell r="P4054" t="str">
            <v>Mike Roberts</v>
          </cell>
          <cell r="Q4054" t="str">
            <v>MR102</v>
          </cell>
          <cell r="R4054" t="str">
            <v>Chris Frey</v>
          </cell>
          <cell r="S4054" t="str">
            <v>CF101</v>
          </cell>
          <cell r="T4054" t="str">
            <v>Veterinary Management Group</v>
          </cell>
          <cell r="U4054" t="str">
            <v>VMG101</v>
          </cell>
        </row>
        <row r="4055">
          <cell r="B4055" t="str">
            <v>892999915919</v>
          </cell>
          <cell r="C4055" t="str">
            <v>DAH ANIMAL HOSPITAL INC</v>
          </cell>
          <cell r="D4055" t="str">
            <v>DELLS ANIMAL HOSPITAL</v>
          </cell>
          <cell r="E4055">
            <v>69590</v>
          </cell>
          <cell r="F4055">
            <v>835080</v>
          </cell>
          <cell r="G4055" t="str">
            <v>Y</v>
          </cell>
          <cell r="H4055" t="str">
            <v>N</v>
          </cell>
          <cell r="I4055">
            <v>43191</v>
          </cell>
          <cell r="J4055">
            <v>43196</v>
          </cell>
          <cell r="K4055">
            <v>43199</v>
          </cell>
          <cell r="L4055">
            <v>43199</v>
          </cell>
          <cell r="M4055">
            <v>43213</v>
          </cell>
          <cell r="N4055">
            <v>43191</v>
          </cell>
          <cell r="O4055" t="str">
            <v>Y</v>
          </cell>
          <cell r="P4055" t="str">
            <v>Mike Roberts</v>
          </cell>
          <cell r="Q4055" t="str">
            <v>MR102</v>
          </cell>
          <cell r="R4055" t="str">
            <v>Chris Frey</v>
          </cell>
          <cell r="S4055" t="str">
            <v>CF101</v>
          </cell>
          <cell r="T4055" t="str">
            <v>Veterinary Management Group</v>
          </cell>
          <cell r="U4055" t="str">
            <v>VMG101</v>
          </cell>
        </row>
        <row r="4056">
          <cell r="B4056" t="str">
            <v>892999915927</v>
          </cell>
          <cell r="C4056" t="str">
            <v>CASEVILLE SMALL ANIMAL CLINIC PC</v>
          </cell>
          <cell r="D4056" t="str">
            <v>CASEVILLE SMALL ANIMAL CLINIC PC</v>
          </cell>
          <cell r="E4056">
            <v>65420</v>
          </cell>
          <cell r="F4056">
            <v>785040</v>
          </cell>
          <cell r="G4056" t="str">
            <v>Y</v>
          </cell>
          <cell r="H4056" t="str">
            <v>Y</v>
          </cell>
          <cell r="I4056">
            <v>43191</v>
          </cell>
          <cell r="J4056">
            <v>43196</v>
          </cell>
          <cell r="K4056">
            <v>43199</v>
          </cell>
          <cell r="L4056">
            <v>43199</v>
          </cell>
          <cell r="M4056">
            <v>43213</v>
          </cell>
          <cell r="N4056">
            <v>43191</v>
          </cell>
          <cell r="O4056" t="str">
            <v>Y</v>
          </cell>
          <cell r="P4056" t="str">
            <v>Mike Roberts</v>
          </cell>
          <cell r="Q4056" t="str">
            <v>MR102</v>
          </cell>
          <cell r="R4056" t="str">
            <v>Chris Frey</v>
          </cell>
          <cell r="S4056" t="str">
            <v>CF101</v>
          </cell>
          <cell r="T4056" t="str">
            <v>Veterinary Management Group</v>
          </cell>
          <cell r="U4056" t="str">
            <v>VMG101</v>
          </cell>
        </row>
        <row r="4057">
          <cell r="B4057" t="str">
            <v>892999915935</v>
          </cell>
          <cell r="C4057" t="str">
            <v>CHOICE CIGARETTE OUTLET OF OAKDALE INC</v>
          </cell>
          <cell r="D4057" t="str">
            <v>CHOICE CIGARETTE OUTLET OF OAKDALE INC</v>
          </cell>
          <cell r="E4057">
            <v>42190</v>
          </cell>
          <cell r="F4057">
            <v>506280</v>
          </cell>
          <cell r="G4057" t="str">
            <v>Y</v>
          </cell>
          <cell r="H4057" t="str">
            <v>Y</v>
          </cell>
          <cell r="I4057">
            <v>43191</v>
          </cell>
          <cell r="J4057">
            <v>43200</v>
          </cell>
          <cell r="K4057">
            <v>43201</v>
          </cell>
          <cell r="L4057">
            <v>43201</v>
          </cell>
          <cell r="M4057">
            <v>43213</v>
          </cell>
          <cell r="N4057">
            <v>43191</v>
          </cell>
          <cell r="O4057" t="str">
            <v>Y</v>
          </cell>
          <cell r="P4057" t="str">
            <v>William Johnston</v>
          </cell>
          <cell r="Q4057" t="str">
            <v>BJ101</v>
          </cell>
          <cell r="R4057" t="str">
            <v>Andy Arner</v>
          </cell>
          <cell r="S4057" t="str">
            <v>AA102</v>
          </cell>
        </row>
        <row r="4058">
          <cell r="B4058" t="str">
            <v>892999915943</v>
          </cell>
          <cell r="C4058" t="str">
            <v>AFRICA UNITED FOOD CORP</v>
          </cell>
          <cell r="D4058" t="str">
            <v>AFRICA UNITED FOOD SUPERMARKET</v>
          </cell>
          <cell r="E4058">
            <v>18710</v>
          </cell>
          <cell r="F4058">
            <v>224520</v>
          </cell>
          <cell r="G4058" t="str">
            <v>Y</v>
          </cell>
          <cell r="H4058" t="str">
            <v>N</v>
          </cell>
          <cell r="I4058">
            <v>43191</v>
          </cell>
          <cell r="J4058">
            <v>43200</v>
          </cell>
          <cell r="K4058">
            <v>43201</v>
          </cell>
          <cell r="L4058">
            <v>43201</v>
          </cell>
          <cell r="M4058">
            <v>43213</v>
          </cell>
          <cell r="N4058">
            <v>43191</v>
          </cell>
          <cell r="O4058" t="str">
            <v>Y</v>
          </cell>
          <cell r="P4058" t="str">
            <v>Gene Williams</v>
          </cell>
          <cell r="Q4058" t="str">
            <v>GW101</v>
          </cell>
          <cell r="R4058" t="str">
            <v>Andy Arner</v>
          </cell>
          <cell r="S4058" t="str">
            <v>AA102</v>
          </cell>
          <cell r="T4058" t="str">
            <v>Cotel</v>
          </cell>
          <cell r="U4058" t="str">
            <v>COTEL</v>
          </cell>
        </row>
        <row r="4059">
          <cell r="B4059" t="str">
            <v>892999915950</v>
          </cell>
          <cell r="C4059" t="str">
            <v>COUNTRYSIDE VETERINARY CLINIC LLP</v>
          </cell>
          <cell r="D4059" t="str">
            <v>COUNTRYSIDE VETERINARY CLINIC</v>
          </cell>
          <cell r="E4059">
            <v>254590</v>
          </cell>
          <cell r="F4059">
            <v>3055080</v>
          </cell>
          <cell r="G4059" t="str">
            <v>Y</v>
          </cell>
          <cell r="H4059" t="str">
            <v>Y</v>
          </cell>
          <cell r="I4059">
            <v>43191</v>
          </cell>
          <cell r="J4059">
            <v>43203</v>
          </cell>
          <cell r="K4059">
            <v>43203</v>
          </cell>
          <cell r="L4059">
            <v>43203</v>
          </cell>
          <cell r="M4059">
            <v>43213</v>
          </cell>
          <cell r="N4059">
            <v>43191</v>
          </cell>
          <cell r="O4059" t="str">
            <v>Y</v>
          </cell>
          <cell r="P4059" t="str">
            <v>Mike Roberts</v>
          </cell>
          <cell r="Q4059" t="str">
            <v>MR102</v>
          </cell>
          <cell r="R4059" t="str">
            <v>Chris Frey</v>
          </cell>
          <cell r="S4059" t="str">
            <v>CF101</v>
          </cell>
          <cell r="T4059" t="str">
            <v>Veterinary Management Group</v>
          </cell>
          <cell r="U4059" t="str">
            <v>VMG101</v>
          </cell>
        </row>
        <row r="4060">
          <cell r="B4060" t="str">
            <v>892999915968</v>
          </cell>
          <cell r="C4060" t="str">
            <v>MULA TERCA INVESTMENTS LLC</v>
          </cell>
          <cell r="D4060" t="str">
            <v>CAFÉ 247</v>
          </cell>
          <cell r="E4060">
            <v>43750</v>
          </cell>
          <cell r="F4060">
            <v>525000</v>
          </cell>
          <cell r="G4060" t="str">
            <v>Y</v>
          </cell>
          <cell r="H4060" t="str">
            <v>Y</v>
          </cell>
          <cell r="I4060">
            <v>43191</v>
          </cell>
          <cell r="J4060">
            <v>43203</v>
          </cell>
          <cell r="K4060">
            <v>43221</v>
          </cell>
          <cell r="L4060">
            <v>43221</v>
          </cell>
          <cell r="M4060">
            <v>43266</v>
          </cell>
          <cell r="N4060">
            <v>43252</v>
          </cell>
          <cell r="O4060" t="str">
            <v>Y</v>
          </cell>
          <cell r="P4060" t="str">
            <v>Gene Williams</v>
          </cell>
          <cell r="Q4060" t="str">
            <v>GW101</v>
          </cell>
          <cell r="R4060" t="str">
            <v>Andy Arner</v>
          </cell>
          <cell r="S4060" t="str">
            <v>AA102</v>
          </cell>
          <cell r="T4060" t="str">
            <v>Heritage Business System</v>
          </cell>
          <cell r="U4060" t="str">
            <v>HBS101</v>
          </cell>
        </row>
        <row r="4061">
          <cell r="B4061" t="str">
            <v>892999915976</v>
          </cell>
          <cell r="C4061" t="str">
            <v>NOAHS ANIMAL HOSPITAL LLC</v>
          </cell>
          <cell r="D4061" t="str">
            <v>NOAHS ANIMAL HOSPITAL LLC</v>
          </cell>
          <cell r="E4061">
            <v>255000</v>
          </cell>
          <cell r="F4061">
            <v>3060000</v>
          </cell>
          <cell r="G4061" t="str">
            <v>Y</v>
          </cell>
          <cell r="H4061" t="str">
            <v>N</v>
          </cell>
          <cell r="I4061">
            <v>43191</v>
          </cell>
          <cell r="J4061">
            <v>43206</v>
          </cell>
          <cell r="K4061">
            <v>43206</v>
          </cell>
          <cell r="L4061">
            <v>43206</v>
          </cell>
          <cell r="M4061">
            <v>43217</v>
          </cell>
          <cell r="N4061">
            <v>43191</v>
          </cell>
          <cell r="O4061" t="str">
            <v>Y</v>
          </cell>
          <cell r="P4061" t="str">
            <v>Mike Roberts</v>
          </cell>
          <cell r="Q4061" t="str">
            <v>MR102</v>
          </cell>
          <cell r="R4061" t="str">
            <v>Chris Frey</v>
          </cell>
          <cell r="S4061" t="str">
            <v>CF101</v>
          </cell>
          <cell r="T4061" t="str">
            <v>Veterinary Management Group</v>
          </cell>
          <cell r="U4061" t="str">
            <v>VMG101</v>
          </cell>
        </row>
        <row r="4062">
          <cell r="B4062" t="str">
            <v>892999915984</v>
          </cell>
          <cell r="C4062" t="str">
            <v>NOAHS WESTSIDE ANIMAL HOSPITAL LLC</v>
          </cell>
          <cell r="D4062" t="str">
            <v>NOAHS WESTSIDE ANIMAL HOSPITAL LLC</v>
          </cell>
          <cell r="E4062">
            <v>158340</v>
          </cell>
          <cell r="F4062">
            <v>1900080</v>
          </cell>
          <cell r="G4062" t="str">
            <v>Y</v>
          </cell>
          <cell r="H4062" t="str">
            <v>N</v>
          </cell>
          <cell r="I4062">
            <v>43191</v>
          </cell>
          <cell r="J4062">
            <v>43206</v>
          </cell>
          <cell r="K4062">
            <v>43207</v>
          </cell>
          <cell r="L4062">
            <v>43207</v>
          </cell>
          <cell r="M4062">
            <v>43231</v>
          </cell>
          <cell r="N4062">
            <v>43221</v>
          </cell>
          <cell r="O4062" t="str">
            <v>Y</v>
          </cell>
          <cell r="P4062" t="str">
            <v>Mike Roberts</v>
          </cell>
          <cell r="Q4062" t="str">
            <v>MR102</v>
          </cell>
          <cell r="R4062" t="str">
            <v>Chris Frey</v>
          </cell>
          <cell r="S4062" t="str">
            <v>CF101</v>
          </cell>
          <cell r="T4062" t="str">
            <v>Veterinary Management Group</v>
          </cell>
          <cell r="U4062" t="str">
            <v>VMG101</v>
          </cell>
        </row>
        <row r="4063">
          <cell r="B4063" t="str">
            <v>892999915992</v>
          </cell>
          <cell r="C4063" t="str">
            <v>ALL PET VETERINARY HOSPITAL LLC</v>
          </cell>
          <cell r="D4063" t="str">
            <v>ALL PET HEALTHCARE BY NOAH'S</v>
          </cell>
          <cell r="E4063">
            <v>36670</v>
          </cell>
          <cell r="F4063">
            <v>440040</v>
          </cell>
          <cell r="G4063" t="str">
            <v>Y</v>
          </cell>
          <cell r="H4063" t="str">
            <v>N</v>
          </cell>
          <cell r="I4063">
            <v>43191</v>
          </cell>
          <cell r="J4063">
            <v>43206</v>
          </cell>
          <cell r="K4063">
            <v>43207</v>
          </cell>
          <cell r="L4063">
            <v>43207</v>
          </cell>
          <cell r="M4063">
            <v>43231</v>
          </cell>
          <cell r="N4063">
            <v>43221</v>
          </cell>
          <cell r="O4063" t="str">
            <v>Y</v>
          </cell>
          <cell r="P4063" t="str">
            <v>Mike Roberts</v>
          </cell>
          <cell r="Q4063" t="str">
            <v>MR102</v>
          </cell>
          <cell r="R4063" t="str">
            <v>Chris Frey</v>
          </cell>
          <cell r="S4063" t="str">
            <v>CF101</v>
          </cell>
          <cell r="T4063" t="str">
            <v>Veterinary Management Group</v>
          </cell>
          <cell r="U4063" t="str">
            <v>VMG101</v>
          </cell>
        </row>
        <row r="4064">
          <cell r="B4064" t="str">
            <v>892999916008</v>
          </cell>
          <cell r="C4064" t="str">
            <v>BRANDYWINE ANIMAL HOSPITAL INC</v>
          </cell>
          <cell r="D4064" t="str">
            <v>BRANDYWINE ANIMAL HOSPITAL INC</v>
          </cell>
          <cell r="E4064">
            <v>79170</v>
          </cell>
          <cell r="F4064">
            <v>950040</v>
          </cell>
          <cell r="G4064" t="str">
            <v>Y</v>
          </cell>
          <cell r="H4064" t="str">
            <v>N</v>
          </cell>
          <cell r="I4064">
            <v>43191</v>
          </cell>
          <cell r="J4064">
            <v>43206</v>
          </cell>
          <cell r="K4064">
            <v>43207</v>
          </cell>
          <cell r="L4064">
            <v>43207</v>
          </cell>
          <cell r="M4064">
            <v>43231</v>
          </cell>
          <cell r="N4064">
            <v>43221</v>
          </cell>
          <cell r="O4064" t="str">
            <v>Y</v>
          </cell>
          <cell r="P4064" t="str">
            <v>Mike Roberts</v>
          </cell>
          <cell r="Q4064" t="str">
            <v>MR102</v>
          </cell>
          <cell r="R4064" t="str">
            <v>Chris Frey</v>
          </cell>
          <cell r="S4064" t="str">
            <v>CF101</v>
          </cell>
          <cell r="T4064" t="str">
            <v>Veterinary Management Group</v>
          </cell>
          <cell r="U4064" t="str">
            <v>VMG101</v>
          </cell>
        </row>
        <row r="4065">
          <cell r="B4065" t="str">
            <v>892999916016</v>
          </cell>
          <cell r="C4065" t="str">
            <v>3 WAY RESTAURANT INC</v>
          </cell>
          <cell r="D4065" t="str">
            <v>3 WAY RESTAURANT INC</v>
          </cell>
          <cell r="E4065">
            <v>40000</v>
          </cell>
          <cell r="F4065">
            <v>480000</v>
          </cell>
          <cell r="G4065" t="str">
            <v>Y</v>
          </cell>
          <cell r="H4065" t="str">
            <v>Y</v>
          </cell>
          <cell r="I4065">
            <v>43191</v>
          </cell>
          <cell r="J4065">
            <v>43206</v>
          </cell>
          <cell r="K4065">
            <v>43208</v>
          </cell>
          <cell r="L4065">
            <v>43208</v>
          </cell>
          <cell r="M4065" t="str">
            <v>Approved/Closed</v>
          </cell>
          <cell r="N4065" t="str">
            <v>Approved/Closed</v>
          </cell>
          <cell r="O4065" t="str">
            <v>Y</v>
          </cell>
          <cell r="P4065" t="str">
            <v>Gene Williams</v>
          </cell>
          <cell r="Q4065" t="str">
            <v>GW101</v>
          </cell>
          <cell r="R4065" t="str">
            <v>Andy Arner</v>
          </cell>
          <cell r="S4065" t="str">
            <v>AA102</v>
          </cell>
          <cell r="T4065" t="str">
            <v>Cotel</v>
          </cell>
          <cell r="U4065" t="str">
            <v>COTEL</v>
          </cell>
        </row>
        <row r="4066">
          <cell r="B4066" t="str">
            <v>892999916024</v>
          </cell>
          <cell r="C4066" t="str">
            <v>BERGEN PASSAIC VETERINARY HOSPITAL INC</v>
          </cell>
          <cell r="D4066" t="str">
            <v>BERGEN PASSAIC ANIMAL HOSPITAL</v>
          </cell>
          <cell r="E4066">
            <v>62500</v>
          </cell>
          <cell r="F4066">
            <v>750000</v>
          </cell>
          <cell r="G4066" t="str">
            <v>Y</v>
          </cell>
          <cell r="H4066" t="str">
            <v>Y</v>
          </cell>
          <cell r="I4066">
            <v>43191</v>
          </cell>
          <cell r="J4066">
            <v>43208</v>
          </cell>
          <cell r="K4066">
            <v>43208</v>
          </cell>
          <cell r="L4066">
            <v>43208</v>
          </cell>
          <cell r="M4066">
            <v>43231</v>
          </cell>
          <cell r="N4066">
            <v>43221</v>
          </cell>
          <cell r="O4066" t="str">
            <v>Y</v>
          </cell>
          <cell r="P4066" t="str">
            <v>Mike Roberts</v>
          </cell>
          <cell r="Q4066" t="str">
            <v>MR102</v>
          </cell>
          <cell r="R4066" t="str">
            <v>Chris Frey</v>
          </cell>
          <cell r="S4066" t="str">
            <v>CF101</v>
          </cell>
          <cell r="T4066" t="str">
            <v>Veterinary Management Group</v>
          </cell>
          <cell r="U4066" t="str">
            <v>VMG101</v>
          </cell>
        </row>
        <row r="4067">
          <cell r="B4067" t="str">
            <v>892999916032</v>
          </cell>
          <cell r="C4067" t="str">
            <v>BERKELEY HEIGHTS VETERINARY HOSPITAL INC</v>
          </cell>
          <cell r="D4067" t="str">
            <v>BERKELEY HEIGHTS VETERINARY HOSPITAL INC</v>
          </cell>
          <cell r="E4067">
            <v>48340</v>
          </cell>
          <cell r="F4067">
            <v>580080</v>
          </cell>
          <cell r="G4067" t="str">
            <v>Y</v>
          </cell>
          <cell r="H4067" t="str">
            <v>Y</v>
          </cell>
          <cell r="I4067">
            <v>43191</v>
          </cell>
          <cell r="J4067">
            <v>43208</v>
          </cell>
          <cell r="K4067">
            <v>43208</v>
          </cell>
          <cell r="L4067">
            <v>43208</v>
          </cell>
          <cell r="M4067">
            <v>43231</v>
          </cell>
          <cell r="N4067">
            <v>43221</v>
          </cell>
          <cell r="O4067" t="str">
            <v>Y</v>
          </cell>
          <cell r="P4067" t="str">
            <v>Mike Roberts</v>
          </cell>
          <cell r="Q4067" t="str">
            <v>MR102</v>
          </cell>
          <cell r="R4067" t="str">
            <v>Chris Frey</v>
          </cell>
          <cell r="S4067" t="str">
            <v>CF101</v>
          </cell>
          <cell r="T4067" t="str">
            <v>Veterinary Management Group</v>
          </cell>
          <cell r="U4067" t="str">
            <v>VMG101</v>
          </cell>
        </row>
        <row r="4068">
          <cell r="B4068" t="str">
            <v>892999916040</v>
          </cell>
          <cell r="C4068" t="str">
            <v>BUDD LAKE ANIMAL HOSPITAL INC</v>
          </cell>
          <cell r="D4068" t="str">
            <v>BUDD LAKE ANIMAL HOSPITAL INC</v>
          </cell>
          <cell r="E4068">
            <v>64170</v>
          </cell>
          <cell r="F4068">
            <v>770040</v>
          </cell>
          <cell r="G4068" t="str">
            <v>Y</v>
          </cell>
          <cell r="H4068" t="str">
            <v>Y</v>
          </cell>
          <cell r="I4068">
            <v>43191</v>
          </cell>
          <cell r="J4068">
            <v>43208</v>
          </cell>
          <cell r="K4068">
            <v>43208</v>
          </cell>
          <cell r="L4068">
            <v>43208</v>
          </cell>
          <cell r="M4068">
            <v>43231</v>
          </cell>
          <cell r="N4068">
            <v>43221</v>
          </cell>
          <cell r="O4068" t="str">
            <v>Y</v>
          </cell>
          <cell r="P4068" t="str">
            <v>Mike Roberts</v>
          </cell>
          <cell r="Q4068" t="str">
            <v>MR102</v>
          </cell>
          <cell r="R4068" t="str">
            <v>Chris Frey</v>
          </cell>
          <cell r="S4068" t="str">
            <v>CF101</v>
          </cell>
          <cell r="T4068" t="str">
            <v>Veterinary Management Group</v>
          </cell>
          <cell r="U4068" t="str">
            <v>VMG101</v>
          </cell>
        </row>
        <row r="4069">
          <cell r="B4069" t="str">
            <v>892999916057</v>
          </cell>
          <cell r="C4069" t="str">
            <v>ANIMAL EMERGENCY HOSPITAL OF NEW JERSEY INC</v>
          </cell>
          <cell r="D4069" t="str">
            <v>ANIMAL EMERGENCY HOSPITAL OF NEW JERSEY INC</v>
          </cell>
          <cell r="E4069">
            <v>173340</v>
          </cell>
          <cell r="F4069">
            <v>2080080</v>
          </cell>
          <cell r="G4069" t="str">
            <v>Y</v>
          </cell>
          <cell r="H4069" t="str">
            <v>Y</v>
          </cell>
          <cell r="I4069">
            <v>43191</v>
          </cell>
          <cell r="J4069">
            <v>43208</v>
          </cell>
          <cell r="K4069">
            <v>43208</v>
          </cell>
          <cell r="L4069">
            <v>43208</v>
          </cell>
          <cell r="M4069">
            <v>43231</v>
          </cell>
          <cell r="N4069">
            <v>43221</v>
          </cell>
          <cell r="O4069" t="str">
            <v>Y</v>
          </cell>
          <cell r="P4069" t="str">
            <v>Mike Roberts</v>
          </cell>
          <cell r="Q4069" t="str">
            <v>MR102</v>
          </cell>
          <cell r="R4069" t="str">
            <v>Chris Frey</v>
          </cell>
          <cell r="S4069" t="str">
            <v>CF101</v>
          </cell>
          <cell r="T4069" t="str">
            <v>Veterinary Management Group</v>
          </cell>
          <cell r="U4069" t="str">
            <v>VMG101</v>
          </cell>
        </row>
        <row r="4070">
          <cell r="B4070" t="str">
            <v>892999916065</v>
          </cell>
          <cell r="C4070" t="str">
            <v>NEWTON VETERINARY HOSPITAL INC</v>
          </cell>
          <cell r="D4070" t="str">
            <v>NEWTON VETERINARY HOSPITAL INC</v>
          </cell>
          <cell r="E4070">
            <v>171670</v>
          </cell>
          <cell r="F4070">
            <v>2060040</v>
          </cell>
          <cell r="G4070" t="str">
            <v>Y</v>
          </cell>
          <cell r="H4070" t="str">
            <v>Y</v>
          </cell>
          <cell r="I4070">
            <v>43191</v>
          </cell>
          <cell r="J4070">
            <v>43208</v>
          </cell>
          <cell r="K4070">
            <v>43208</v>
          </cell>
          <cell r="L4070">
            <v>43208</v>
          </cell>
          <cell r="M4070">
            <v>43231</v>
          </cell>
          <cell r="N4070">
            <v>43221</v>
          </cell>
          <cell r="O4070" t="str">
            <v>Y</v>
          </cell>
          <cell r="P4070" t="str">
            <v>Mike Roberts</v>
          </cell>
          <cell r="Q4070" t="str">
            <v>MR102</v>
          </cell>
          <cell r="R4070" t="str">
            <v>Chris Frey</v>
          </cell>
          <cell r="S4070" t="str">
            <v>CF101</v>
          </cell>
          <cell r="T4070" t="str">
            <v>Veterinary Management Group</v>
          </cell>
          <cell r="U4070" t="str">
            <v>VMG101</v>
          </cell>
        </row>
        <row r="4071">
          <cell r="B4071" t="str">
            <v>892999916073</v>
          </cell>
          <cell r="C4071" t="str">
            <v>UPPER EAST SIDE ANIMAL HOSPITAL PLLC</v>
          </cell>
          <cell r="D4071" t="str">
            <v>UPPER EAST SIDE ANIMAL HOSPITAL PLLC</v>
          </cell>
          <cell r="E4071">
            <v>25840</v>
          </cell>
          <cell r="F4071">
            <v>310080</v>
          </cell>
          <cell r="G4071" t="str">
            <v>Y</v>
          </cell>
          <cell r="H4071" t="str">
            <v>Y</v>
          </cell>
          <cell r="I4071">
            <v>43191</v>
          </cell>
          <cell r="J4071">
            <v>43208</v>
          </cell>
          <cell r="K4071">
            <v>43208</v>
          </cell>
          <cell r="L4071">
            <v>43208</v>
          </cell>
          <cell r="M4071">
            <v>43231</v>
          </cell>
          <cell r="N4071">
            <v>43221</v>
          </cell>
          <cell r="O4071" t="str">
            <v>Y</v>
          </cell>
          <cell r="P4071" t="str">
            <v>Mike Roberts</v>
          </cell>
          <cell r="Q4071" t="str">
            <v>MR102</v>
          </cell>
          <cell r="R4071" t="str">
            <v>Chris Frey</v>
          </cell>
          <cell r="S4071" t="str">
            <v>CF101</v>
          </cell>
          <cell r="T4071" t="str">
            <v>Veterinary Management Group</v>
          </cell>
          <cell r="U4071" t="str">
            <v>VMG101</v>
          </cell>
        </row>
        <row r="4072">
          <cell r="B4072" t="str">
            <v>892999916081</v>
          </cell>
          <cell r="C4072" t="str">
            <v>KINGSTON VETERINARY HOSPITAL PLLC</v>
          </cell>
          <cell r="D4072" t="str">
            <v>KINGSTON VETERINARY HOSPITAL PLLC</v>
          </cell>
          <cell r="E4072">
            <v>53000</v>
          </cell>
          <cell r="F4072">
            <v>636000</v>
          </cell>
          <cell r="G4072" t="str">
            <v>Y</v>
          </cell>
          <cell r="H4072" t="str">
            <v>Y</v>
          </cell>
          <cell r="I4072">
            <v>43191</v>
          </cell>
          <cell r="J4072">
            <v>43208</v>
          </cell>
          <cell r="K4072">
            <v>43208</v>
          </cell>
          <cell r="L4072">
            <v>43208</v>
          </cell>
          <cell r="M4072">
            <v>43220</v>
          </cell>
          <cell r="N4072">
            <v>43191</v>
          </cell>
          <cell r="O4072" t="str">
            <v>Y</v>
          </cell>
          <cell r="P4072" t="str">
            <v>Mike Roberts</v>
          </cell>
          <cell r="Q4072" t="str">
            <v>MR102</v>
          </cell>
          <cell r="R4072" t="str">
            <v>Chris Frey</v>
          </cell>
          <cell r="S4072" t="str">
            <v>CF101</v>
          </cell>
          <cell r="T4072" t="str">
            <v>Veterinary Management Group</v>
          </cell>
          <cell r="U4072" t="str">
            <v>VMG101</v>
          </cell>
        </row>
        <row r="4073">
          <cell r="B4073" t="str">
            <v>892999916099</v>
          </cell>
          <cell r="C4073" t="str">
            <v>EIGHT &amp; DRIGGS INC</v>
          </cell>
          <cell r="D4073" t="str">
            <v>EIGHT &amp; DRIGGS INC</v>
          </cell>
          <cell r="E4073">
            <v>173340</v>
          </cell>
          <cell r="F4073">
            <v>2080080</v>
          </cell>
          <cell r="G4073" t="str">
            <v>Y</v>
          </cell>
          <cell r="H4073" t="str">
            <v>Y</v>
          </cell>
          <cell r="I4073">
            <v>43191</v>
          </cell>
          <cell r="J4073">
            <v>43208</v>
          </cell>
          <cell r="K4073">
            <v>43208</v>
          </cell>
          <cell r="L4073">
            <v>43208</v>
          </cell>
          <cell r="M4073" t="str">
            <v>Approved/Closed</v>
          </cell>
          <cell r="N4073" t="str">
            <v>Approved/Closed</v>
          </cell>
          <cell r="O4073" t="str">
            <v>Y</v>
          </cell>
          <cell r="P4073" t="str">
            <v>Jason Freeman</v>
          </cell>
          <cell r="Q4073" t="str">
            <v>JF102</v>
          </cell>
          <cell r="R4073" t="str">
            <v>Frank Sweeney</v>
          </cell>
          <cell r="S4073" t="str">
            <v>FS101</v>
          </cell>
        </row>
        <row r="4074">
          <cell r="B4074" t="str">
            <v>892999916107</v>
          </cell>
          <cell r="C4074" t="str">
            <v>MARY ERGEN</v>
          </cell>
          <cell r="D4074" t="str">
            <v>COMPANION ANIMAL HOSPITAL</v>
          </cell>
          <cell r="E4074">
            <v>65000</v>
          </cell>
          <cell r="F4074">
            <v>780000</v>
          </cell>
          <cell r="G4074" t="str">
            <v>Y</v>
          </cell>
          <cell r="H4074" t="str">
            <v>Y</v>
          </cell>
          <cell r="I4074">
            <v>43191</v>
          </cell>
          <cell r="J4074">
            <v>43208</v>
          </cell>
          <cell r="K4074">
            <v>43208</v>
          </cell>
          <cell r="L4074">
            <v>43208</v>
          </cell>
          <cell r="M4074">
            <v>43217</v>
          </cell>
          <cell r="N4074">
            <v>43191</v>
          </cell>
          <cell r="O4074" t="str">
            <v>Y</v>
          </cell>
          <cell r="P4074" t="str">
            <v>Mike Roberts</v>
          </cell>
          <cell r="Q4074" t="str">
            <v>MR102</v>
          </cell>
          <cell r="R4074" t="str">
            <v>Chris Frey</v>
          </cell>
          <cell r="S4074" t="str">
            <v>CF101</v>
          </cell>
          <cell r="T4074" t="str">
            <v>Veterinary Management Group</v>
          </cell>
          <cell r="U4074" t="str">
            <v>VMG101</v>
          </cell>
        </row>
        <row r="4075">
          <cell r="B4075" t="str">
            <v>892999916115</v>
          </cell>
          <cell r="C4075" t="str">
            <v>CLAIRMONT ANIMAL HOSPITAL LLP</v>
          </cell>
          <cell r="D4075" t="str">
            <v>CLAIRMONT ANIMAL HOSPITAL LLP</v>
          </cell>
          <cell r="E4075">
            <v>290000</v>
          </cell>
          <cell r="F4075">
            <v>3480000</v>
          </cell>
          <cell r="G4075" t="str">
            <v>Y</v>
          </cell>
          <cell r="H4075" t="str">
            <v>Y</v>
          </cell>
          <cell r="I4075">
            <v>43191</v>
          </cell>
          <cell r="J4075">
            <v>43209</v>
          </cell>
          <cell r="K4075">
            <v>43210</v>
          </cell>
          <cell r="L4075">
            <v>43210</v>
          </cell>
          <cell r="M4075">
            <v>43231</v>
          </cell>
          <cell r="N4075">
            <v>43221</v>
          </cell>
          <cell r="O4075" t="str">
            <v>Y</v>
          </cell>
          <cell r="P4075" t="str">
            <v>Mike Roberts</v>
          </cell>
          <cell r="Q4075" t="str">
            <v>MR102</v>
          </cell>
          <cell r="R4075" t="str">
            <v>Chris Frey</v>
          </cell>
          <cell r="S4075" t="str">
            <v>CF101</v>
          </cell>
          <cell r="T4075" t="str">
            <v>Veterinary Management Group</v>
          </cell>
          <cell r="U4075" t="str">
            <v>VMG101</v>
          </cell>
        </row>
        <row r="4076">
          <cell r="B4076" t="str">
            <v>892999916131</v>
          </cell>
          <cell r="C4076" t="str">
            <v>TAMPA BAY VETERINARY MEDICAL GROUP INC</v>
          </cell>
          <cell r="D4076" t="str">
            <v>NORTH BAY ANIMAL HOSPITAL</v>
          </cell>
          <cell r="E4076">
            <v>170840</v>
          </cell>
          <cell r="F4076">
            <v>2050080</v>
          </cell>
          <cell r="G4076" t="str">
            <v>Y</v>
          </cell>
          <cell r="H4076" t="str">
            <v>Y</v>
          </cell>
          <cell r="I4076">
            <v>43191</v>
          </cell>
          <cell r="J4076">
            <v>43215</v>
          </cell>
          <cell r="K4076">
            <v>43215</v>
          </cell>
          <cell r="L4076">
            <v>43215</v>
          </cell>
          <cell r="M4076">
            <v>43231</v>
          </cell>
          <cell r="N4076">
            <v>43221</v>
          </cell>
          <cell r="O4076" t="str">
            <v>Y</v>
          </cell>
          <cell r="P4076" t="str">
            <v>Mike Roberts</v>
          </cell>
          <cell r="Q4076" t="str">
            <v>MR102</v>
          </cell>
          <cell r="R4076" t="str">
            <v>Chris Frey</v>
          </cell>
          <cell r="S4076" t="str">
            <v>CF101</v>
          </cell>
          <cell r="T4076" t="str">
            <v>Veterinary Management Group</v>
          </cell>
          <cell r="U4076" t="str">
            <v>VMG101</v>
          </cell>
        </row>
        <row r="4077">
          <cell r="B4077" t="str">
            <v>892999916149</v>
          </cell>
          <cell r="C4077" t="str">
            <v>TAMPA FELINE MEDICAL GROUP INC</v>
          </cell>
          <cell r="D4077" t="str">
            <v>THE CAT DOCTORS</v>
          </cell>
          <cell r="E4077">
            <v>112500</v>
          </cell>
          <cell r="F4077">
            <v>1350000</v>
          </cell>
          <cell r="G4077" t="str">
            <v>Y</v>
          </cell>
          <cell r="H4077" t="str">
            <v>Y</v>
          </cell>
          <cell r="I4077">
            <v>43191</v>
          </cell>
          <cell r="J4077">
            <v>43215</v>
          </cell>
          <cell r="K4077">
            <v>43215</v>
          </cell>
          <cell r="L4077">
            <v>43215</v>
          </cell>
          <cell r="M4077">
            <v>43231</v>
          </cell>
          <cell r="N4077">
            <v>43221</v>
          </cell>
          <cell r="O4077" t="str">
            <v>Y</v>
          </cell>
          <cell r="P4077" t="str">
            <v>Mike Roberts</v>
          </cell>
          <cell r="Q4077" t="str">
            <v>MR102</v>
          </cell>
          <cell r="R4077" t="str">
            <v>Chris Frey</v>
          </cell>
          <cell r="S4077" t="str">
            <v>CF101</v>
          </cell>
          <cell r="T4077" t="str">
            <v>Veterinary Management Group</v>
          </cell>
          <cell r="U4077" t="str">
            <v>VMG101</v>
          </cell>
        </row>
        <row r="4078">
          <cell r="B4078" t="str">
            <v>892999916156</v>
          </cell>
          <cell r="C4078" t="str">
            <v>ALL CREATURES MEDICAL GROUP LLC</v>
          </cell>
          <cell r="D4078" t="str">
            <v>ALL CREATURES ANIMAL HOSPITAL</v>
          </cell>
          <cell r="E4078">
            <v>105000</v>
          </cell>
          <cell r="F4078">
            <v>1260000</v>
          </cell>
          <cell r="G4078" t="str">
            <v>Y</v>
          </cell>
          <cell r="H4078" t="str">
            <v>N</v>
          </cell>
          <cell r="I4078">
            <v>43191</v>
          </cell>
          <cell r="J4078">
            <v>43216</v>
          </cell>
          <cell r="K4078">
            <v>43220</v>
          </cell>
          <cell r="L4078">
            <v>43220</v>
          </cell>
          <cell r="M4078">
            <v>43231</v>
          </cell>
          <cell r="N4078">
            <v>43221</v>
          </cell>
          <cell r="O4078" t="str">
            <v>Y</v>
          </cell>
          <cell r="P4078" t="str">
            <v>Mike Roberts</v>
          </cell>
          <cell r="Q4078" t="str">
            <v>MR102</v>
          </cell>
          <cell r="R4078" t="str">
            <v>Chris Frey</v>
          </cell>
          <cell r="S4078" t="str">
            <v>CF101</v>
          </cell>
          <cell r="T4078" t="str">
            <v>Veterinary Management Group</v>
          </cell>
          <cell r="U4078" t="str">
            <v>VMG101</v>
          </cell>
        </row>
        <row r="4079">
          <cell r="B4079" t="str">
            <v>892999916164</v>
          </cell>
          <cell r="C4079" t="str">
            <v>PEBBLE CREEK VETERINARY MEDICAL GROUP INC</v>
          </cell>
          <cell r="D4079" t="str">
            <v>PEBBLE CREEK ANIMAL HOSPITAL</v>
          </cell>
          <cell r="E4079">
            <v>98340</v>
          </cell>
          <cell r="F4079">
            <v>1180080</v>
          </cell>
          <cell r="G4079" t="str">
            <v>Y</v>
          </cell>
          <cell r="H4079" t="str">
            <v>N</v>
          </cell>
          <cell r="I4079">
            <v>43191</v>
          </cell>
          <cell r="J4079">
            <v>43216</v>
          </cell>
          <cell r="K4079">
            <v>43220</v>
          </cell>
          <cell r="L4079">
            <v>43220</v>
          </cell>
          <cell r="M4079">
            <v>43238</v>
          </cell>
          <cell r="N4079">
            <v>43221</v>
          </cell>
          <cell r="O4079" t="str">
            <v>Y</v>
          </cell>
          <cell r="P4079" t="str">
            <v>Mike Roberts</v>
          </cell>
          <cell r="Q4079" t="str">
            <v>MR102</v>
          </cell>
          <cell r="R4079" t="str">
            <v>Chris Frey</v>
          </cell>
          <cell r="S4079" t="str">
            <v>CF101</v>
          </cell>
          <cell r="T4079" t="str">
            <v>Veterinary Management Group</v>
          </cell>
          <cell r="U4079" t="str">
            <v>VMG101</v>
          </cell>
        </row>
        <row r="4080">
          <cell r="B4080" t="str">
            <v>892999916172</v>
          </cell>
          <cell r="C4080" t="str">
            <v>FREDERICK W BAUM DVM PC</v>
          </cell>
          <cell r="D4080" t="str">
            <v>ARLINGTON ANIMAL HOSPITAL</v>
          </cell>
          <cell r="E4080">
            <v>43340</v>
          </cell>
          <cell r="F4080">
            <v>520080</v>
          </cell>
          <cell r="G4080" t="str">
            <v>Y</v>
          </cell>
          <cell r="H4080" t="str">
            <v>Y</v>
          </cell>
          <cell r="I4080">
            <v>43191</v>
          </cell>
          <cell r="J4080">
            <v>43217</v>
          </cell>
          <cell r="K4080">
            <v>43220</v>
          </cell>
          <cell r="L4080">
            <v>43220</v>
          </cell>
          <cell r="M4080">
            <v>43231</v>
          </cell>
          <cell r="N4080">
            <v>43221</v>
          </cell>
          <cell r="O4080" t="str">
            <v>Y</v>
          </cell>
          <cell r="P4080" t="str">
            <v>Mike Roberts</v>
          </cell>
          <cell r="Q4080" t="str">
            <v>MR102</v>
          </cell>
          <cell r="R4080" t="str">
            <v>Chris Frey</v>
          </cell>
          <cell r="S4080" t="str">
            <v>CF101</v>
          </cell>
          <cell r="T4080" t="str">
            <v>Veterinary Management Group</v>
          </cell>
          <cell r="U4080" t="str">
            <v>VMG101</v>
          </cell>
        </row>
        <row r="4081">
          <cell r="B4081" t="str">
            <v>892999916180</v>
          </cell>
          <cell r="C4081" t="str">
            <v>TAYLOR BROOK DENTAL ASSOCIATES PA</v>
          </cell>
          <cell r="D4081" t="str">
            <v>TAYLOR BROOK DENTAL ASSOCIATES</v>
          </cell>
          <cell r="E4081">
            <v>102500</v>
          </cell>
          <cell r="F4081">
            <v>1230000</v>
          </cell>
          <cell r="G4081" t="str">
            <v>Y</v>
          </cell>
          <cell r="H4081" t="str">
            <v>Y</v>
          </cell>
          <cell r="I4081">
            <v>43191</v>
          </cell>
          <cell r="J4081">
            <v>43217</v>
          </cell>
          <cell r="K4081">
            <v>43221</v>
          </cell>
          <cell r="L4081">
            <v>43221</v>
          </cell>
          <cell r="M4081">
            <v>43238</v>
          </cell>
          <cell r="N4081">
            <v>43221</v>
          </cell>
          <cell r="O4081" t="str">
            <v>Y</v>
          </cell>
          <cell r="P4081" t="str">
            <v>Diane Campbell</v>
          </cell>
          <cell r="Q4081" t="str">
            <v>DC101</v>
          </cell>
          <cell r="R4081" t="str">
            <v>Chris Frey</v>
          </cell>
          <cell r="S4081" t="str">
            <v>CF101</v>
          </cell>
        </row>
        <row r="4082">
          <cell r="B4082" t="str">
            <v>892999916198</v>
          </cell>
          <cell r="C4082" t="str">
            <v>COMPLETE AUTOMOTIVE REPAIR SERVICE</v>
          </cell>
          <cell r="D4082" t="str">
            <v>COMPLETE AUTOMOTIVE REPAIR SERVICE</v>
          </cell>
          <cell r="E4082">
            <v>8340</v>
          </cell>
          <cell r="F4082">
            <v>100080</v>
          </cell>
          <cell r="G4082" t="str">
            <v>Y</v>
          </cell>
          <cell r="H4082" t="str">
            <v>Y</v>
          </cell>
          <cell r="I4082">
            <v>43191</v>
          </cell>
          <cell r="J4082">
            <v>43220</v>
          </cell>
          <cell r="K4082" t="str">
            <v>Declined</v>
          </cell>
          <cell r="L4082" t="str">
            <v>Declined</v>
          </cell>
          <cell r="M4082" t="str">
            <v>Declined</v>
          </cell>
          <cell r="N4082" t="str">
            <v>Declined</v>
          </cell>
          <cell r="O4082" t="str">
            <v>Declined</v>
          </cell>
          <cell r="P4082" t="str">
            <v>American Express</v>
          </cell>
          <cell r="Q4082" t="str">
            <v>AMEX</v>
          </cell>
          <cell r="R4082" t="str">
            <v>Andy Arner</v>
          </cell>
          <cell r="S4082" t="str">
            <v>AA102</v>
          </cell>
          <cell r="T4082" t="str">
            <v>John Vacca</v>
          </cell>
          <cell r="U4082" t="str">
            <v>JV101</v>
          </cell>
        </row>
        <row r="4083">
          <cell r="B4083" t="str">
            <v>419100045607</v>
          </cell>
          <cell r="C4083" t="str">
            <v>PLANNED PARENTHOOD OF NASSAU COUNTY INC</v>
          </cell>
          <cell r="D4083" t="str">
            <v>PLANNED PARENTHOOD OF HEMPSTEAD</v>
          </cell>
          <cell r="E4083">
            <v>30000</v>
          </cell>
          <cell r="F4083">
            <v>360000</v>
          </cell>
          <cell r="G4083" t="str">
            <v>Y</v>
          </cell>
          <cell r="H4083" t="str">
            <v>Y</v>
          </cell>
          <cell r="I4083">
            <v>43191</v>
          </cell>
          <cell r="J4083">
            <v>43214</v>
          </cell>
          <cell r="K4083">
            <v>43215</v>
          </cell>
          <cell r="L4083">
            <v>43215</v>
          </cell>
          <cell r="M4083">
            <v>43238</v>
          </cell>
          <cell r="N4083">
            <v>43221</v>
          </cell>
          <cell r="O4083" t="str">
            <v>Y</v>
          </cell>
          <cell r="P4083" t="str">
            <v>Andrea Zaretsky</v>
          </cell>
          <cell r="Q4083" t="str">
            <v>AZ101</v>
          </cell>
          <cell r="R4083" t="str">
            <v>Frank Sweeney</v>
          </cell>
          <cell r="S4083" t="str">
            <v>FS101</v>
          </cell>
          <cell r="T4083" t="str">
            <v>Signature Bank</v>
          </cell>
          <cell r="U4083" t="str">
            <v>SBANK</v>
          </cell>
        </row>
        <row r="4084">
          <cell r="B4084" t="str">
            <v>419100045634</v>
          </cell>
          <cell r="C4084" t="str">
            <v>SHOWROOM CONDITION DETAILING INC</v>
          </cell>
          <cell r="D4084" t="str">
            <v>SHOWROOM CONDITION DETAILING INC</v>
          </cell>
          <cell r="E4084">
            <v>5000</v>
          </cell>
          <cell r="F4084">
            <v>60000</v>
          </cell>
          <cell r="G4084" t="str">
            <v>Y</v>
          </cell>
          <cell r="H4084" t="str">
            <v>Y</v>
          </cell>
          <cell r="I4084">
            <v>43191</v>
          </cell>
          <cell r="J4084">
            <v>43201</v>
          </cell>
          <cell r="K4084">
            <v>43202</v>
          </cell>
          <cell r="L4084">
            <v>43202</v>
          </cell>
          <cell r="M4084">
            <v>43266</v>
          </cell>
          <cell r="N4084">
            <v>43252</v>
          </cell>
          <cell r="O4084" t="str">
            <v>Y</v>
          </cell>
          <cell r="P4084" t="str">
            <v>CardWorks Acquiring</v>
          </cell>
          <cell r="Q4084" t="str">
            <v>CWA101</v>
          </cell>
          <cell r="R4084" t="str">
            <v>Erick Weinstein</v>
          </cell>
          <cell r="S4084" t="str">
            <v>EW101</v>
          </cell>
        </row>
        <row r="4085">
          <cell r="B4085" t="str">
            <v>419100045652</v>
          </cell>
          <cell r="C4085" t="str">
            <v>GOODRAMGATE INC</v>
          </cell>
          <cell r="D4085" t="str">
            <v>SCKBYC.COM</v>
          </cell>
          <cell r="E4085">
            <v>25000</v>
          </cell>
          <cell r="F4085">
            <v>300000</v>
          </cell>
          <cell r="G4085" t="str">
            <v>N</v>
          </cell>
          <cell r="H4085" t="str">
            <v>N</v>
          </cell>
          <cell r="I4085">
            <v>43191</v>
          </cell>
          <cell r="J4085">
            <v>43207</v>
          </cell>
          <cell r="K4085">
            <v>43209</v>
          </cell>
          <cell r="L4085">
            <v>43209</v>
          </cell>
          <cell r="M4085">
            <v>43217</v>
          </cell>
          <cell r="N4085">
            <v>43191</v>
          </cell>
          <cell r="O4085" t="str">
            <v>Y</v>
          </cell>
          <cell r="P4085" t="str">
            <v>Mobius Payments</v>
          </cell>
          <cell r="Q4085" t="str">
            <v>MOB101</v>
          </cell>
        </row>
        <row r="4086">
          <cell r="B4086" t="str">
            <v>419100045661</v>
          </cell>
          <cell r="C4086" t="str">
            <v>GDA FLOOR COVERING INC</v>
          </cell>
          <cell r="D4086" t="str">
            <v>ADAMS FAMILY FLOORS</v>
          </cell>
          <cell r="E4086">
            <v>30000</v>
          </cell>
          <cell r="F4086">
            <v>360000</v>
          </cell>
          <cell r="G4086" t="str">
            <v>N</v>
          </cell>
          <cell r="H4086" t="str">
            <v>N</v>
          </cell>
          <cell r="I4086">
            <v>43191</v>
          </cell>
          <cell r="J4086">
            <v>43202</v>
          </cell>
          <cell r="K4086">
            <v>43203</v>
          </cell>
          <cell r="L4086">
            <v>43203</v>
          </cell>
          <cell r="M4086">
            <v>43213</v>
          </cell>
          <cell r="N4086">
            <v>43191</v>
          </cell>
          <cell r="O4086" t="str">
            <v>Y</v>
          </cell>
          <cell r="P4086" t="str">
            <v>John Vacca</v>
          </cell>
          <cell r="Q4086" t="str">
            <v>JV101</v>
          </cell>
          <cell r="R4086" t="str">
            <v>Andy Arner</v>
          </cell>
          <cell r="S4086" t="str">
            <v>AA102</v>
          </cell>
        </row>
        <row r="4087">
          <cell r="B4087" t="str">
            <v>419100045705</v>
          </cell>
          <cell r="C4087" t="str">
            <v>LA ISLA VETERINARY SERVICES PC</v>
          </cell>
          <cell r="D4087" t="str">
            <v>ALTAS PALMAS ANIMAL CLINIC</v>
          </cell>
          <cell r="E4087">
            <v>238000</v>
          </cell>
          <cell r="F4087">
            <v>2856000</v>
          </cell>
          <cell r="G4087" t="str">
            <v>Y</v>
          </cell>
          <cell r="H4087" t="str">
            <v>N</v>
          </cell>
          <cell r="I4087">
            <v>43191</v>
          </cell>
          <cell r="J4087">
            <v>43217</v>
          </cell>
          <cell r="K4087">
            <v>43221</v>
          </cell>
          <cell r="L4087">
            <v>43221</v>
          </cell>
          <cell r="M4087">
            <v>43245</v>
          </cell>
          <cell r="N4087">
            <v>43221</v>
          </cell>
          <cell r="O4087" t="str">
            <v>Y</v>
          </cell>
          <cell r="P4087" t="str">
            <v>Chris Frey</v>
          </cell>
          <cell r="Q4087" t="str">
            <v>CF101</v>
          </cell>
          <cell r="R4087" t="str">
            <v>Erick Weinstein</v>
          </cell>
          <cell r="S4087" t="str">
            <v>EW101</v>
          </cell>
          <cell r="T4087" t="str">
            <v>KBH Enterprises</v>
          </cell>
          <cell r="U4087" t="str">
            <v>KH101</v>
          </cell>
          <cell r="V4087" t="str">
            <v>PetVet Care Centers</v>
          </cell>
          <cell r="W4087" t="str">
            <v>PETVET</v>
          </cell>
        </row>
        <row r="4088">
          <cell r="B4088" t="str">
            <v>419100045714</v>
          </cell>
          <cell r="C4088" t="str">
            <v>THE FENCE CONNECTION</v>
          </cell>
          <cell r="D4088" t="str">
            <v>THE FENCE CONNECTION</v>
          </cell>
          <cell r="E4088">
            <v>13340</v>
          </cell>
          <cell r="F4088">
            <v>160080</v>
          </cell>
          <cell r="G4088" t="str">
            <v>N</v>
          </cell>
          <cell r="H4088" t="str">
            <v>N</v>
          </cell>
          <cell r="I4088">
            <v>43191</v>
          </cell>
          <cell r="J4088">
            <v>43195</v>
          </cell>
          <cell r="K4088" t="str">
            <v>Withdrawn</v>
          </cell>
          <cell r="L4088" t="str">
            <v>Withdrawn</v>
          </cell>
          <cell r="M4088" t="str">
            <v>Withdrawn</v>
          </cell>
          <cell r="N4088" t="str">
            <v>Withdrawn</v>
          </cell>
          <cell r="O4088" t="str">
            <v>Withdrawn</v>
          </cell>
          <cell r="P4088" t="str">
            <v>Andrea Zaretsky</v>
          </cell>
          <cell r="Q4088" t="str">
            <v>AZ101</v>
          </cell>
          <cell r="R4088" t="str">
            <v>Frank Sweeney</v>
          </cell>
          <cell r="S4088" t="str">
            <v>FS101</v>
          </cell>
          <cell r="T4088" t="str">
            <v>Signature Bank</v>
          </cell>
          <cell r="U4088" t="str">
            <v>SBANK</v>
          </cell>
        </row>
        <row r="4089">
          <cell r="B4089" t="str">
            <v>419100045778</v>
          </cell>
          <cell r="C4089" t="str">
            <v>RAEL MAINTENANCE CORP</v>
          </cell>
          <cell r="D4089" t="str">
            <v>RAEL MAINTENANCE CORP</v>
          </cell>
          <cell r="E4089">
            <v>50000</v>
          </cell>
          <cell r="F4089">
            <v>600000</v>
          </cell>
          <cell r="G4089" t="str">
            <v>Y</v>
          </cell>
          <cell r="H4089" t="str">
            <v>Y</v>
          </cell>
          <cell r="I4089">
            <v>43191</v>
          </cell>
          <cell r="J4089">
            <v>43220</v>
          </cell>
          <cell r="K4089">
            <v>43222</v>
          </cell>
          <cell r="L4089">
            <v>43223</v>
          </cell>
          <cell r="M4089" t="str">
            <v>Approved/Closed</v>
          </cell>
          <cell r="N4089" t="str">
            <v>Approved/Closed</v>
          </cell>
          <cell r="O4089" t="str">
            <v>Y</v>
          </cell>
          <cell r="P4089" t="str">
            <v>Tim Platz</v>
          </cell>
          <cell r="Q4089" t="str">
            <v>TP101</v>
          </cell>
          <cell r="R4089" t="str">
            <v>Frank Sweeney</v>
          </cell>
          <cell r="S4089" t="str">
            <v>FS101</v>
          </cell>
          <cell r="T4089" t="str">
            <v>Signature Bank</v>
          </cell>
          <cell r="U4089" t="str">
            <v>SBANK</v>
          </cell>
        </row>
        <row r="4090">
          <cell r="B4090" t="str">
            <v>419100045803</v>
          </cell>
          <cell r="C4090" t="str">
            <v>ACA INDUSTRIES INC</v>
          </cell>
          <cell r="D4090" t="str">
            <v>AMERICAN MAINTENANCE</v>
          </cell>
          <cell r="E4090">
            <v>6920</v>
          </cell>
          <cell r="F4090">
            <v>83040</v>
          </cell>
          <cell r="G4090" t="str">
            <v>Y</v>
          </cell>
          <cell r="H4090" t="str">
            <v>Y</v>
          </cell>
          <cell r="I4090">
            <v>43191</v>
          </cell>
          <cell r="J4090">
            <v>43194</v>
          </cell>
          <cell r="K4090">
            <v>43195</v>
          </cell>
          <cell r="L4090">
            <v>43196</v>
          </cell>
          <cell r="M4090">
            <v>43213</v>
          </cell>
          <cell r="N4090">
            <v>43191</v>
          </cell>
          <cell r="O4090" t="str">
            <v>Y</v>
          </cell>
          <cell r="P4090" t="str">
            <v>Tim Platz</v>
          </cell>
          <cell r="Q4090" t="str">
            <v>TP101</v>
          </cell>
          <cell r="R4090" t="str">
            <v>Frank Sweeney</v>
          </cell>
          <cell r="S4090" t="str">
            <v>FS101</v>
          </cell>
          <cell r="T4090" t="str">
            <v>Signature Bank</v>
          </cell>
          <cell r="U4090" t="str">
            <v>SBANK</v>
          </cell>
        </row>
        <row r="4091">
          <cell r="B4091" t="str">
            <v>419100045821</v>
          </cell>
          <cell r="C4091" t="str">
            <v>BUBBLES &amp; SUDS PICKUP LLC</v>
          </cell>
          <cell r="D4091" t="str">
            <v>BUBBLES &amp; SUDS</v>
          </cell>
          <cell r="E4091">
            <v>8500</v>
          </cell>
          <cell r="F4091">
            <v>102000</v>
          </cell>
          <cell r="G4091" t="str">
            <v>Y</v>
          </cell>
          <cell r="H4091" t="str">
            <v>N</v>
          </cell>
          <cell r="I4091">
            <v>43191</v>
          </cell>
          <cell r="J4091">
            <v>43196</v>
          </cell>
          <cell r="K4091">
            <v>43199</v>
          </cell>
          <cell r="L4091">
            <v>43199</v>
          </cell>
          <cell r="M4091">
            <v>43238</v>
          </cell>
          <cell r="N4091">
            <v>43221</v>
          </cell>
          <cell r="O4091" t="str">
            <v>Y</v>
          </cell>
          <cell r="P4091" t="str">
            <v xml:space="preserve">KBH Enterprises </v>
          </cell>
          <cell r="Q4091" t="str">
            <v>KH101</v>
          </cell>
          <cell r="R4091" t="str">
            <v>Erick Weinstein</v>
          </cell>
          <cell r="S4091" t="str">
            <v>EW101</v>
          </cell>
        </row>
        <row r="4092">
          <cell r="B4092" t="str">
            <v>419100045830</v>
          </cell>
          <cell r="C4092" t="str">
            <v>AMERICAN MAINTENANCE INC</v>
          </cell>
          <cell r="D4092" t="str">
            <v>AMERICAN MAINTENANCE INC</v>
          </cell>
          <cell r="E4092">
            <v>2300</v>
          </cell>
          <cell r="F4092">
            <v>27600</v>
          </cell>
          <cell r="G4092" t="str">
            <v>Y</v>
          </cell>
          <cell r="H4092" t="str">
            <v>Y</v>
          </cell>
          <cell r="I4092">
            <v>43191</v>
          </cell>
          <cell r="J4092">
            <v>43194</v>
          </cell>
          <cell r="K4092">
            <v>43195</v>
          </cell>
          <cell r="L4092">
            <v>43196</v>
          </cell>
          <cell r="M4092">
            <v>43213</v>
          </cell>
          <cell r="N4092">
            <v>43191</v>
          </cell>
          <cell r="O4092" t="str">
            <v>Y</v>
          </cell>
          <cell r="P4092" t="str">
            <v>Tim Platz</v>
          </cell>
          <cell r="Q4092" t="str">
            <v>TP101</v>
          </cell>
          <cell r="R4092" t="str">
            <v>Frank Sweeney</v>
          </cell>
          <cell r="S4092" t="str">
            <v>FS101</v>
          </cell>
          <cell r="T4092" t="str">
            <v>Signature Bank</v>
          </cell>
          <cell r="U4092" t="str">
            <v>SBANK</v>
          </cell>
        </row>
        <row r="4093">
          <cell r="B4093" t="str">
            <v>419100045885</v>
          </cell>
          <cell r="C4093" t="str">
            <v>THE SAVVY FOX OF MT LEBANON INC</v>
          </cell>
          <cell r="D4093" t="str">
            <v>THE SAVVY FOX OF MT LEBANON INC</v>
          </cell>
          <cell r="E4093">
            <v>21250</v>
          </cell>
          <cell r="F4093">
            <v>255000</v>
          </cell>
          <cell r="G4093" t="str">
            <v>Y</v>
          </cell>
          <cell r="H4093" t="str">
            <v>N</v>
          </cell>
          <cell r="I4093">
            <v>43191</v>
          </cell>
          <cell r="J4093">
            <v>43201</v>
          </cell>
          <cell r="K4093">
            <v>43202</v>
          </cell>
          <cell r="L4093">
            <v>43202</v>
          </cell>
          <cell r="M4093">
            <v>43213</v>
          </cell>
          <cell r="N4093">
            <v>43191</v>
          </cell>
          <cell r="O4093" t="str">
            <v>Y</v>
          </cell>
          <cell r="P4093" t="str">
            <v>American Express</v>
          </cell>
          <cell r="Q4093" t="str">
            <v>AMEX</v>
          </cell>
          <cell r="R4093" t="str">
            <v>Andy Arner</v>
          </cell>
          <cell r="S4093" t="str">
            <v>AA102</v>
          </cell>
          <cell r="T4093" t="str">
            <v>William Johnston</v>
          </cell>
          <cell r="U4093" t="str">
            <v>BJ101</v>
          </cell>
        </row>
        <row r="4094">
          <cell r="B4094" t="str">
            <v>419100045901</v>
          </cell>
          <cell r="C4094" t="str">
            <v>ALPHAVITE LIMITED</v>
          </cell>
          <cell r="D4094" t="str">
            <v>24CHECKOUT.NET</v>
          </cell>
          <cell r="E4094">
            <v>150000</v>
          </cell>
          <cell r="F4094">
            <v>1800000</v>
          </cell>
          <cell r="G4094" t="str">
            <v>N</v>
          </cell>
          <cell r="H4094" t="str">
            <v>N</v>
          </cell>
          <cell r="I4094">
            <v>43191</v>
          </cell>
          <cell r="J4094">
            <v>43216</v>
          </cell>
          <cell r="K4094">
            <v>43220</v>
          </cell>
          <cell r="L4094">
            <v>43221</v>
          </cell>
          <cell r="M4094">
            <v>43252</v>
          </cell>
          <cell r="N4094">
            <v>43252</v>
          </cell>
          <cell r="O4094" t="str">
            <v>Y</v>
          </cell>
          <cell r="P4094" t="str">
            <v>Joel Paulin</v>
          </cell>
          <cell r="Q4094" t="str">
            <v>JP101</v>
          </cell>
        </row>
        <row r="4095">
          <cell r="B4095" t="str">
            <v>419100045956</v>
          </cell>
          <cell r="C4095" t="str">
            <v>NEW LONDON WINE AND SPIRITS LLC</v>
          </cell>
          <cell r="D4095" t="str">
            <v>NEW LONDON WINE AND SPIRITS LLC</v>
          </cell>
          <cell r="E4095">
            <v>13170</v>
          </cell>
          <cell r="F4095">
            <v>158040</v>
          </cell>
          <cell r="G4095" t="str">
            <v>Y</v>
          </cell>
          <cell r="H4095" t="str">
            <v>Y</v>
          </cell>
          <cell r="I4095">
            <v>43191</v>
          </cell>
          <cell r="J4095">
            <v>43206</v>
          </cell>
          <cell r="K4095">
            <v>43208</v>
          </cell>
          <cell r="L4095">
            <v>43208</v>
          </cell>
          <cell r="M4095">
            <v>43213</v>
          </cell>
          <cell r="N4095">
            <v>43191</v>
          </cell>
          <cell r="O4095" t="str">
            <v>Y</v>
          </cell>
          <cell r="P4095" t="str">
            <v>American Express</v>
          </cell>
          <cell r="Q4095" t="str">
            <v>AMEX</v>
          </cell>
          <cell r="R4095" t="str">
            <v>Andy Arner</v>
          </cell>
          <cell r="S4095" t="str">
            <v>AA102</v>
          </cell>
          <cell r="T4095" t="str">
            <v>William Bartels</v>
          </cell>
          <cell r="U4095" t="str">
            <v>WB101</v>
          </cell>
        </row>
        <row r="4096">
          <cell r="B4096" t="str">
            <v>419100045974</v>
          </cell>
          <cell r="C4096" t="str">
            <v>LYNDA NAIL SALON INC</v>
          </cell>
          <cell r="D4096" t="str">
            <v>LYNDA NAIL SALON</v>
          </cell>
          <cell r="E4096">
            <v>16670</v>
          </cell>
          <cell r="F4096">
            <v>200040</v>
          </cell>
          <cell r="G4096" t="str">
            <v>Y</v>
          </cell>
          <cell r="H4096" t="str">
            <v>Y</v>
          </cell>
          <cell r="I4096">
            <v>43191</v>
          </cell>
          <cell r="J4096">
            <v>43203</v>
          </cell>
          <cell r="K4096">
            <v>43208</v>
          </cell>
          <cell r="L4096">
            <v>43208</v>
          </cell>
          <cell r="M4096">
            <v>43220</v>
          </cell>
          <cell r="N4096">
            <v>43191</v>
          </cell>
          <cell r="O4096" t="str">
            <v>Y</v>
          </cell>
          <cell r="P4096" t="str">
            <v>Tim Platz</v>
          </cell>
          <cell r="Q4096" t="str">
            <v>TP101</v>
          </cell>
          <cell r="R4096" t="str">
            <v>Andy Arner</v>
          </cell>
          <cell r="S4096" t="str">
            <v>AA102</v>
          </cell>
          <cell r="T4096" t="str">
            <v xml:space="preserve">Bethpage FCU </v>
          </cell>
          <cell r="U4096" t="str">
            <v>BFCU</v>
          </cell>
        </row>
        <row r="4097">
          <cell r="B4097" t="str">
            <v>419100046018</v>
          </cell>
          <cell r="C4097" t="str">
            <v>STREAMRAY INC</v>
          </cell>
          <cell r="D4097" t="str">
            <v>STREAMRAY.COM</v>
          </cell>
          <cell r="E4097">
            <v>2500000</v>
          </cell>
          <cell r="F4097">
            <v>30000000</v>
          </cell>
          <cell r="G4097" t="str">
            <v>Y</v>
          </cell>
          <cell r="H4097" t="str">
            <v>Y</v>
          </cell>
          <cell r="I4097">
            <v>43191</v>
          </cell>
          <cell r="J4097">
            <v>43202</v>
          </cell>
          <cell r="K4097">
            <v>43206</v>
          </cell>
          <cell r="L4097">
            <v>43391</v>
          </cell>
          <cell r="M4097">
            <v>43399</v>
          </cell>
          <cell r="N4097">
            <v>43374</v>
          </cell>
          <cell r="O4097" t="str">
            <v>Y</v>
          </cell>
          <cell r="P4097" t="str">
            <v>Lumencard Services</v>
          </cell>
          <cell r="Q4097" t="str">
            <v>LCS101</v>
          </cell>
        </row>
        <row r="4098">
          <cell r="B4098" t="str">
            <v>419100046045</v>
          </cell>
          <cell r="C4098" t="str">
            <v>EL SABORCITO CATRACHO INC</v>
          </cell>
          <cell r="D4098" t="str">
            <v>EL SABORCITO CATRACHO</v>
          </cell>
          <cell r="E4098">
            <v>8340</v>
          </cell>
          <cell r="F4098">
            <v>100080</v>
          </cell>
          <cell r="G4098" t="str">
            <v>N</v>
          </cell>
          <cell r="H4098" t="str">
            <v>N</v>
          </cell>
          <cell r="I4098">
            <v>43191</v>
          </cell>
          <cell r="J4098">
            <v>43203</v>
          </cell>
          <cell r="K4098">
            <v>43222</v>
          </cell>
          <cell r="L4098">
            <v>43222</v>
          </cell>
          <cell r="M4098">
            <v>43231</v>
          </cell>
          <cell r="N4098">
            <v>43221</v>
          </cell>
          <cell r="O4098" t="str">
            <v>Y</v>
          </cell>
          <cell r="P4098" t="str">
            <v>Tim Platz</v>
          </cell>
          <cell r="Q4098" t="str">
            <v>TP101</v>
          </cell>
          <cell r="R4098" t="str">
            <v>Andy Arner</v>
          </cell>
          <cell r="S4098" t="str">
            <v>AA102</v>
          </cell>
          <cell r="T4098" t="str">
            <v xml:space="preserve">Bethpage FCU </v>
          </cell>
          <cell r="U4098" t="str">
            <v>BFCU</v>
          </cell>
        </row>
        <row r="4099">
          <cell r="B4099" t="str">
            <v>419100046054</v>
          </cell>
          <cell r="C4099" t="str">
            <v>FARMLYFE INC</v>
          </cell>
          <cell r="D4099" t="str">
            <v>SMEBL.COM</v>
          </cell>
          <cell r="E4099">
            <v>33340</v>
          </cell>
          <cell r="F4099">
            <v>400080</v>
          </cell>
          <cell r="G4099" t="str">
            <v>N</v>
          </cell>
          <cell r="H4099" t="str">
            <v>N</v>
          </cell>
          <cell r="I4099">
            <v>43191</v>
          </cell>
          <cell r="J4099">
            <v>43193</v>
          </cell>
          <cell r="K4099">
            <v>43195</v>
          </cell>
          <cell r="L4099">
            <v>43199</v>
          </cell>
          <cell r="M4099">
            <v>43213</v>
          </cell>
          <cell r="N4099">
            <v>43191</v>
          </cell>
          <cell r="O4099" t="str">
            <v>Y</v>
          </cell>
          <cell r="P4099" t="str">
            <v>Joel Paulin</v>
          </cell>
          <cell r="Q4099" t="str">
            <v>JP101</v>
          </cell>
        </row>
        <row r="4100">
          <cell r="B4100" t="str">
            <v>419100046090</v>
          </cell>
          <cell r="C4100" t="str">
            <v>NEPTUNE MEDIA LLC</v>
          </cell>
          <cell r="D4100" t="str">
            <v>MYLFHELP.COM</v>
          </cell>
          <cell r="E4100">
            <v>10000</v>
          </cell>
          <cell r="F4100">
            <v>120000</v>
          </cell>
          <cell r="G4100" t="str">
            <v>N</v>
          </cell>
          <cell r="H4100" t="str">
            <v>N</v>
          </cell>
          <cell r="I4100">
            <v>43191</v>
          </cell>
          <cell r="J4100">
            <v>43216</v>
          </cell>
          <cell r="K4100">
            <v>43300</v>
          </cell>
          <cell r="L4100">
            <v>43311</v>
          </cell>
          <cell r="M4100">
            <v>43656</v>
          </cell>
          <cell r="N4100">
            <v>43647</v>
          </cell>
          <cell r="O4100" t="str">
            <v>Y</v>
          </cell>
          <cell r="P4100" t="str">
            <v>RocketGate</v>
          </cell>
          <cell r="Q4100" t="str">
            <v>RG101</v>
          </cell>
        </row>
        <row r="4101">
          <cell r="B4101" t="str">
            <v>419100046152</v>
          </cell>
          <cell r="C4101" t="str">
            <v>GOLDEN TRIO INC</v>
          </cell>
          <cell r="D4101" t="str">
            <v>GEDITOA.COM</v>
          </cell>
          <cell r="E4101">
            <v>30000</v>
          </cell>
          <cell r="F4101">
            <v>360000</v>
          </cell>
          <cell r="G4101" t="str">
            <v>N</v>
          </cell>
          <cell r="H4101" t="str">
            <v>N</v>
          </cell>
          <cell r="I4101">
            <v>43191</v>
          </cell>
          <cell r="J4101">
            <v>43196</v>
          </cell>
          <cell r="K4101">
            <v>43203</v>
          </cell>
          <cell r="L4101">
            <v>43206</v>
          </cell>
          <cell r="M4101">
            <v>43259</v>
          </cell>
          <cell r="N4101">
            <v>43252</v>
          </cell>
          <cell r="O4101" t="str">
            <v>Y</v>
          </cell>
          <cell r="P4101" t="str">
            <v>RocketGate</v>
          </cell>
          <cell r="Q4101" t="str">
            <v>RG101</v>
          </cell>
          <cell r="R4101" t="str">
            <v>Dating Network</v>
          </cell>
          <cell r="S4101" t="str">
            <v>DN101</v>
          </cell>
        </row>
        <row r="4102">
          <cell r="B4102" t="str">
            <v>419100046161</v>
          </cell>
          <cell r="C4102" t="str">
            <v>MANWIN BILLING US CORP</v>
          </cell>
          <cell r="D4102" t="str">
            <v>MBI*VPNHUB.COM</v>
          </cell>
          <cell r="E4102">
            <v>50000</v>
          </cell>
          <cell r="F4102">
            <v>600000</v>
          </cell>
          <cell r="G4102" t="str">
            <v>N</v>
          </cell>
          <cell r="H4102" t="str">
            <v>N</v>
          </cell>
          <cell r="I4102">
            <v>43191</v>
          </cell>
          <cell r="J4102">
            <v>43202</v>
          </cell>
          <cell r="K4102">
            <v>43202</v>
          </cell>
          <cell r="L4102">
            <v>43206</v>
          </cell>
          <cell r="M4102">
            <v>43336</v>
          </cell>
          <cell r="N4102">
            <v>43313</v>
          </cell>
          <cell r="O4102" t="str">
            <v>Y</v>
          </cell>
          <cell r="P4102" t="str">
            <v>Lumencard Services</v>
          </cell>
          <cell r="Q4102" t="str">
            <v>LCS101</v>
          </cell>
        </row>
        <row r="4103">
          <cell r="B4103" t="str">
            <v>419100046198</v>
          </cell>
          <cell r="C4103" t="str">
            <v>ROMAN CATHOLIC CHURCH OF ST ROSE OF LIMA</v>
          </cell>
          <cell r="D4103" t="str">
            <v>ST ROSE OF LIMA</v>
          </cell>
          <cell r="E4103">
            <v>33340</v>
          </cell>
          <cell r="F4103">
            <v>400080</v>
          </cell>
          <cell r="G4103" t="str">
            <v>Y</v>
          </cell>
          <cell r="H4103" t="str">
            <v>Y</v>
          </cell>
          <cell r="I4103">
            <v>43191</v>
          </cell>
          <cell r="J4103">
            <v>43196</v>
          </cell>
          <cell r="K4103">
            <v>43200</v>
          </cell>
          <cell r="L4103">
            <v>43200</v>
          </cell>
          <cell r="O4103" t="str">
            <v>Y</v>
          </cell>
          <cell r="P4103" t="str">
            <v>Andrea Zaretsky</v>
          </cell>
          <cell r="Q4103" t="str">
            <v>AZ101</v>
          </cell>
          <cell r="R4103" t="str">
            <v>Frank Sweeney</v>
          </cell>
          <cell r="S4103" t="str">
            <v>FS101</v>
          </cell>
          <cell r="T4103" t="str">
            <v>Signature Bank</v>
          </cell>
          <cell r="U4103" t="str">
            <v>SBANK</v>
          </cell>
        </row>
        <row r="4104">
          <cell r="B4104" t="str">
            <v>419100046223</v>
          </cell>
          <cell r="C4104" t="str">
            <v>BRENTWOOD DELI INC</v>
          </cell>
          <cell r="D4104" t="str">
            <v>BRENTWOOD DELI</v>
          </cell>
          <cell r="E4104">
            <v>8340</v>
          </cell>
          <cell r="F4104">
            <v>100080</v>
          </cell>
          <cell r="G4104" t="str">
            <v>N</v>
          </cell>
          <cell r="H4104" t="str">
            <v>N</v>
          </cell>
          <cell r="I4104">
            <v>43191</v>
          </cell>
          <cell r="J4104">
            <v>43200</v>
          </cell>
          <cell r="K4104">
            <v>43201</v>
          </cell>
          <cell r="L4104">
            <v>43201</v>
          </cell>
          <cell r="M4104">
            <v>43217</v>
          </cell>
          <cell r="N4104">
            <v>43191</v>
          </cell>
          <cell r="O4104" t="str">
            <v>Y</v>
          </cell>
          <cell r="P4104" t="str">
            <v>Tim Platz</v>
          </cell>
          <cell r="Q4104" t="str">
            <v>TP101</v>
          </cell>
          <cell r="R4104" t="str">
            <v>Andy Arner</v>
          </cell>
          <cell r="S4104" t="str">
            <v>AA102</v>
          </cell>
          <cell r="T4104" t="str">
            <v xml:space="preserve">Bethpage FCU </v>
          </cell>
          <cell r="U4104" t="str">
            <v>BFCU</v>
          </cell>
        </row>
        <row r="4105">
          <cell r="B4105" t="str">
            <v>419100046278</v>
          </cell>
          <cell r="C4105" t="str">
            <v>DARCILZA INC</v>
          </cell>
          <cell r="D4105" t="str">
            <v>SMYSNT.COM</v>
          </cell>
          <cell r="E4105">
            <v>25000</v>
          </cell>
          <cell r="F4105">
            <v>300000</v>
          </cell>
          <cell r="G4105" t="str">
            <v>N</v>
          </cell>
          <cell r="H4105" t="str">
            <v>N</v>
          </cell>
          <cell r="I4105">
            <v>43191</v>
          </cell>
          <cell r="J4105">
            <v>43201</v>
          </cell>
          <cell r="K4105">
            <v>43202</v>
          </cell>
          <cell r="L4105">
            <v>43206</v>
          </cell>
          <cell r="M4105">
            <v>43213</v>
          </cell>
          <cell r="N4105">
            <v>43191</v>
          </cell>
          <cell r="O4105" t="str">
            <v>Y</v>
          </cell>
          <cell r="P4105" t="str">
            <v>Mobius Payments</v>
          </cell>
          <cell r="Q4105" t="str">
            <v>MOB101</v>
          </cell>
        </row>
        <row r="4106">
          <cell r="B4106" t="str">
            <v>419100046287</v>
          </cell>
          <cell r="C4106" t="str">
            <v>PIGEON VENTURES INC</v>
          </cell>
          <cell r="D4106" t="str">
            <v>BIRVROY.COM</v>
          </cell>
          <cell r="E4106">
            <v>20840</v>
          </cell>
          <cell r="F4106">
            <v>250080</v>
          </cell>
          <cell r="G4106" t="str">
            <v>N</v>
          </cell>
          <cell r="H4106" t="str">
            <v>N</v>
          </cell>
          <cell r="I4106">
            <v>43191</v>
          </cell>
          <cell r="J4106">
            <v>43216</v>
          </cell>
          <cell r="K4106">
            <v>43217</v>
          </cell>
          <cell r="L4106">
            <v>43221</v>
          </cell>
          <cell r="M4106">
            <v>43231</v>
          </cell>
          <cell r="N4106">
            <v>43221</v>
          </cell>
          <cell r="O4106" t="str">
            <v>Y</v>
          </cell>
          <cell r="P4106" t="str">
            <v>RocketGate</v>
          </cell>
          <cell r="Q4106" t="str">
            <v>RG101</v>
          </cell>
          <cell r="R4106" t="str">
            <v>Dating Network</v>
          </cell>
          <cell r="S4106" t="str">
            <v>DN101</v>
          </cell>
        </row>
        <row r="4107">
          <cell r="B4107" t="str">
            <v>419100046312</v>
          </cell>
          <cell r="C4107" t="str">
            <v>BENDER FRET INC</v>
          </cell>
          <cell r="D4107" t="str">
            <v>JAATICS.COM</v>
          </cell>
          <cell r="E4107">
            <v>20840</v>
          </cell>
          <cell r="F4107">
            <v>250080</v>
          </cell>
          <cell r="G4107" t="str">
            <v>N</v>
          </cell>
          <cell r="H4107" t="str">
            <v>N</v>
          </cell>
          <cell r="I4107">
            <v>43191</v>
          </cell>
          <cell r="J4107">
            <v>43208</v>
          </cell>
          <cell r="K4107">
            <v>43209</v>
          </cell>
          <cell r="L4107">
            <v>43215</v>
          </cell>
          <cell r="M4107">
            <v>43231</v>
          </cell>
          <cell r="N4107">
            <v>43221</v>
          </cell>
          <cell r="O4107" t="str">
            <v>Y</v>
          </cell>
          <cell r="P4107" t="str">
            <v>RocketGate</v>
          </cell>
          <cell r="Q4107" t="str">
            <v>RG101</v>
          </cell>
          <cell r="R4107" t="str">
            <v>Dating Network</v>
          </cell>
          <cell r="S4107" t="str">
            <v>DN101</v>
          </cell>
        </row>
        <row r="4108">
          <cell r="B4108" t="str">
            <v>419100046358</v>
          </cell>
          <cell r="C4108" t="str">
            <v>FLASHY PRODUCTIONS INC</v>
          </cell>
          <cell r="D4108" t="str">
            <v>CS4BLL.COM</v>
          </cell>
          <cell r="E4108">
            <v>20000</v>
          </cell>
          <cell r="F4108">
            <v>240000</v>
          </cell>
          <cell r="G4108" t="str">
            <v>N</v>
          </cell>
          <cell r="H4108" t="str">
            <v>N</v>
          </cell>
          <cell r="I4108">
            <v>43191</v>
          </cell>
          <cell r="J4108">
            <v>43209</v>
          </cell>
          <cell r="K4108">
            <v>43210</v>
          </cell>
          <cell r="L4108">
            <v>43215</v>
          </cell>
          <cell r="M4108">
            <v>43220</v>
          </cell>
          <cell r="N4108">
            <v>43191</v>
          </cell>
          <cell r="O4108" t="str">
            <v>Y</v>
          </cell>
          <cell r="P4108" t="str">
            <v>Mobius Payments</v>
          </cell>
          <cell r="Q4108" t="str">
            <v>MOB101</v>
          </cell>
        </row>
        <row r="4109">
          <cell r="B4109" t="str">
            <v>419100046429</v>
          </cell>
          <cell r="C4109" t="str">
            <v>GRIDIRON DIGITAL LLC</v>
          </cell>
          <cell r="D4109" t="str">
            <v>TDESERVE.COM</v>
          </cell>
          <cell r="E4109">
            <v>33340</v>
          </cell>
          <cell r="F4109">
            <v>400080</v>
          </cell>
          <cell r="G4109" t="str">
            <v>N</v>
          </cell>
          <cell r="H4109" t="str">
            <v>N</v>
          </cell>
          <cell r="I4109">
            <v>43191</v>
          </cell>
          <cell r="J4109">
            <v>43199</v>
          </cell>
          <cell r="K4109">
            <v>43199</v>
          </cell>
          <cell r="L4109">
            <v>43206</v>
          </cell>
          <cell r="M4109">
            <v>43213</v>
          </cell>
          <cell r="N4109">
            <v>43191</v>
          </cell>
          <cell r="O4109" t="str">
            <v>Y</v>
          </cell>
          <cell r="P4109" t="str">
            <v>Joel Paulin</v>
          </cell>
          <cell r="Q4109" t="str">
            <v>JP101</v>
          </cell>
        </row>
        <row r="4110">
          <cell r="B4110" t="str">
            <v>419100046456</v>
          </cell>
          <cell r="C4110" t="str">
            <v>CHICO ENTERPRISES INC</v>
          </cell>
          <cell r="D4110" t="str">
            <v>AQUILA STONE</v>
          </cell>
          <cell r="E4110">
            <v>37920</v>
          </cell>
          <cell r="F4110">
            <v>455040</v>
          </cell>
          <cell r="G4110" t="str">
            <v>Y</v>
          </cell>
          <cell r="H4110" t="str">
            <v>N</v>
          </cell>
          <cell r="I4110">
            <v>43191</v>
          </cell>
          <cell r="J4110">
            <v>43220</v>
          </cell>
          <cell r="K4110">
            <v>43221</v>
          </cell>
          <cell r="L4110">
            <v>43221</v>
          </cell>
          <cell r="M4110">
            <v>43238</v>
          </cell>
          <cell r="N4110">
            <v>43221</v>
          </cell>
          <cell r="O4110" t="str">
            <v>Y</v>
          </cell>
          <cell r="P4110" t="str">
            <v>William Johnston</v>
          </cell>
          <cell r="Q4110" t="str">
            <v>BJ101</v>
          </cell>
          <cell r="R4110" t="str">
            <v>Andy Arner</v>
          </cell>
          <cell r="S4110" t="str">
            <v>AA102</v>
          </cell>
        </row>
        <row r="4111">
          <cell r="B4111" t="str">
            <v>419100046483</v>
          </cell>
          <cell r="C4111" t="str">
            <v>KONRAD KIRKLAND &amp; WYNNE LLC</v>
          </cell>
          <cell r="D4111" t="str">
            <v>KONRAD KIRKLAND &amp; WYNNE LLC</v>
          </cell>
          <cell r="E4111">
            <v>25000</v>
          </cell>
          <cell r="F4111">
            <v>300000</v>
          </cell>
          <cell r="G4111" t="str">
            <v>Y</v>
          </cell>
          <cell r="H4111" t="str">
            <v>Y</v>
          </cell>
          <cell r="I4111">
            <v>43191</v>
          </cell>
          <cell r="J4111">
            <v>43208</v>
          </cell>
          <cell r="K4111" t="str">
            <v>Declined</v>
          </cell>
          <cell r="L4111" t="str">
            <v>Declined</v>
          </cell>
          <cell r="M4111" t="str">
            <v>Declined</v>
          </cell>
          <cell r="N4111" t="str">
            <v>Declined</v>
          </cell>
          <cell r="O4111" t="str">
            <v>Declined</v>
          </cell>
          <cell r="P4111" t="str">
            <v>Sean Ober</v>
          </cell>
          <cell r="Q4111" t="str">
            <v>SO101</v>
          </cell>
        </row>
        <row r="4112">
          <cell r="B4112" t="str">
            <v>419100046508</v>
          </cell>
          <cell r="C4112" t="str">
            <v>STREET LETHAL MOTORSPORTS</v>
          </cell>
          <cell r="D4112" t="str">
            <v>STREET LETHAL MOTORSPORTS</v>
          </cell>
          <cell r="E4112">
            <v>12920</v>
          </cell>
          <cell r="F4112">
            <v>155040</v>
          </cell>
          <cell r="G4112" t="str">
            <v>Y</v>
          </cell>
          <cell r="H4112" t="str">
            <v>N</v>
          </cell>
          <cell r="I4112">
            <v>43191</v>
          </cell>
          <cell r="J4112">
            <v>43202</v>
          </cell>
          <cell r="K4112">
            <v>43206</v>
          </cell>
          <cell r="L4112">
            <v>43206</v>
          </cell>
          <cell r="M4112">
            <v>43252</v>
          </cell>
          <cell r="N4112">
            <v>43252</v>
          </cell>
          <cell r="O4112" t="str">
            <v>Y</v>
          </cell>
          <cell r="P4112" t="str">
            <v>Tim Platz</v>
          </cell>
          <cell r="Q4112" t="str">
            <v>TP101</v>
          </cell>
          <cell r="R4112" t="str">
            <v>Andy Arner</v>
          </cell>
          <cell r="S4112" t="str">
            <v>AA102</v>
          </cell>
          <cell r="T4112" t="str">
            <v xml:space="preserve">Bethpage FCU </v>
          </cell>
          <cell r="U4112" t="str">
            <v>BFCU</v>
          </cell>
        </row>
        <row r="4113">
          <cell r="B4113" t="str">
            <v>419100046526</v>
          </cell>
          <cell r="C4113" t="str">
            <v>PLANNED PARENTHOOD OF NASSAU COUNTY INC</v>
          </cell>
          <cell r="D4113" t="str">
            <v>PLANNED PARENTHOOD OF MASSAPEQUA</v>
          </cell>
          <cell r="E4113">
            <v>11000</v>
          </cell>
          <cell r="F4113">
            <v>132000</v>
          </cell>
          <cell r="G4113" t="str">
            <v>Y</v>
          </cell>
          <cell r="H4113" t="str">
            <v>Y</v>
          </cell>
          <cell r="I4113">
            <v>43191</v>
          </cell>
          <cell r="J4113">
            <v>43214</v>
          </cell>
          <cell r="K4113">
            <v>43215</v>
          </cell>
          <cell r="L4113">
            <v>43215</v>
          </cell>
          <cell r="M4113">
            <v>43238</v>
          </cell>
          <cell r="N4113">
            <v>43221</v>
          </cell>
          <cell r="O4113" t="str">
            <v>Y</v>
          </cell>
          <cell r="P4113" t="str">
            <v>Andrea Zaretsky</v>
          </cell>
          <cell r="Q4113" t="str">
            <v>AZ101</v>
          </cell>
          <cell r="R4113" t="str">
            <v>Frank Sweeney</v>
          </cell>
          <cell r="S4113" t="str">
            <v>FS101</v>
          </cell>
          <cell r="T4113" t="str">
            <v>Signature Bank</v>
          </cell>
          <cell r="U4113" t="str">
            <v>SBANK</v>
          </cell>
        </row>
        <row r="4114">
          <cell r="B4114" t="str">
            <v>419100046544</v>
          </cell>
          <cell r="C4114" t="str">
            <v>TINY TOXIN INC</v>
          </cell>
          <cell r="D4114" t="str">
            <v>MATENSS.COM</v>
          </cell>
          <cell r="E4114">
            <v>20000</v>
          </cell>
          <cell r="F4114">
            <v>240000</v>
          </cell>
          <cell r="G4114" t="str">
            <v>N</v>
          </cell>
          <cell r="H4114" t="str">
            <v>N</v>
          </cell>
          <cell r="I4114">
            <v>43191</v>
          </cell>
          <cell r="J4114">
            <v>43207</v>
          </cell>
          <cell r="K4114">
            <v>43208</v>
          </cell>
          <cell r="L4114">
            <v>43215</v>
          </cell>
          <cell r="M4114">
            <v>43231</v>
          </cell>
          <cell r="N4114">
            <v>43221</v>
          </cell>
          <cell r="O4114" t="str">
            <v>Y</v>
          </cell>
          <cell r="P4114" t="str">
            <v>Mobius Payments</v>
          </cell>
          <cell r="Q4114" t="str">
            <v>MOB101</v>
          </cell>
        </row>
        <row r="4115">
          <cell r="B4115" t="str">
            <v>419100046571</v>
          </cell>
          <cell r="C4115" t="str">
            <v>HUNTER LAKE CAMPGROUND LLC</v>
          </cell>
          <cell r="D4115" t="str">
            <v>HUNTER LAKE CAMPGROUND LLC</v>
          </cell>
          <cell r="E4115">
            <v>1375</v>
          </cell>
          <cell r="F4115">
            <v>16500</v>
          </cell>
          <cell r="G4115" t="str">
            <v>N</v>
          </cell>
          <cell r="H4115" t="str">
            <v>N</v>
          </cell>
          <cell r="I4115">
            <v>43191</v>
          </cell>
          <cell r="J4115">
            <v>43217</v>
          </cell>
          <cell r="K4115">
            <v>43236</v>
          </cell>
          <cell r="L4115">
            <v>43236</v>
          </cell>
          <cell r="M4115">
            <v>43252</v>
          </cell>
          <cell r="N4115">
            <v>43252</v>
          </cell>
          <cell r="O4115" t="str">
            <v>Y</v>
          </cell>
          <cell r="P4115" t="str">
            <v>Brian Hanson</v>
          </cell>
          <cell r="Q4115" t="str">
            <v>BH101</v>
          </cell>
          <cell r="R4115" t="str">
            <v>Andy Arner</v>
          </cell>
          <cell r="S4115" t="str">
            <v>AA102</v>
          </cell>
        </row>
        <row r="4116">
          <cell r="B4116" t="str">
            <v>419100046580</v>
          </cell>
          <cell r="C4116" t="str">
            <v>PEARSON UNLIMITED INC</v>
          </cell>
          <cell r="D4116" t="str">
            <v>BRIGUIT.COM</v>
          </cell>
          <cell r="E4116">
            <v>20840</v>
          </cell>
          <cell r="F4116">
            <v>250080</v>
          </cell>
          <cell r="G4116" t="str">
            <v>N</v>
          </cell>
          <cell r="H4116" t="str">
            <v>N</v>
          </cell>
          <cell r="I4116">
            <v>43191</v>
          </cell>
          <cell r="J4116">
            <v>43216</v>
          </cell>
          <cell r="K4116">
            <v>43217</v>
          </cell>
          <cell r="L4116">
            <v>43223</v>
          </cell>
          <cell r="M4116">
            <v>43238</v>
          </cell>
          <cell r="N4116">
            <v>43221</v>
          </cell>
          <cell r="O4116" t="str">
            <v>Y</v>
          </cell>
          <cell r="P4116" t="str">
            <v>RocketGate</v>
          </cell>
          <cell r="Q4116" t="str">
            <v>RG101</v>
          </cell>
          <cell r="R4116" t="str">
            <v>Dating Network</v>
          </cell>
          <cell r="S4116" t="str">
            <v>DN101</v>
          </cell>
        </row>
        <row r="4117">
          <cell r="B4117" t="str">
            <v>419100046688</v>
          </cell>
          <cell r="C4117" t="str">
            <v>GLOBAL CELLULAR ZONE INC</v>
          </cell>
          <cell r="D4117" t="str">
            <v>GLOBAL CELLULAR ZONE</v>
          </cell>
          <cell r="E4117">
            <v>12920</v>
          </cell>
          <cell r="F4117">
            <v>155040</v>
          </cell>
          <cell r="G4117" t="str">
            <v>N</v>
          </cell>
          <cell r="H4117" t="str">
            <v>N</v>
          </cell>
          <cell r="I4117">
            <v>43191</v>
          </cell>
          <cell r="J4117">
            <v>43195</v>
          </cell>
          <cell r="K4117">
            <v>43196</v>
          </cell>
          <cell r="L4117">
            <v>43196</v>
          </cell>
          <cell r="M4117">
            <v>43213</v>
          </cell>
          <cell r="N4117">
            <v>43191</v>
          </cell>
          <cell r="O4117" t="str">
            <v>Y</v>
          </cell>
          <cell r="P4117" t="str">
            <v>Tim Platz</v>
          </cell>
          <cell r="Q4117" t="str">
            <v>TP101</v>
          </cell>
          <cell r="R4117" t="str">
            <v>Andy Arner</v>
          </cell>
          <cell r="S4117" t="str">
            <v>AA102</v>
          </cell>
          <cell r="T4117" t="str">
            <v xml:space="preserve">Bethpage FCU </v>
          </cell>
          <cell r="U4117" t="str">
            <v>BFCU</v>
          </cell>
        </row>
        <row r="4118">
          <cell r="B4118" t="str">
            <v>419100046697</v>
          </cell>
          <cell r="C4118" t="str">
            <v>BREAKOFF LLC</v>
          </cell>
          <cell r="D4118" t="str">
            <v>BB4PAYCS.COM</v>
          </cell>
          <cell r="E4118">
            <v>25000</v>
          </cell>
          <cell r="F4118">
            <v>300000</v>
          </cell>
          <cell r="G4118" t="str">
            <v>N</v>
          </cell>
          <cell r="H4118" t="str">
            <v>N</v>
          </cell>
          <cell r="I4118">
            <v>43191</v>
          </cell>
          <cell r="J4118">
            <v>43209</v>
          </cell>
          <cell r="K4118">
            <v>43214</v>
          </cell>
          <cell r="L4118">
            <v>43220</v>
          </cell>
          <cell r="M4118">
            <v>43357</v>
          </cell>
          <cell r="N4118">
            <v>43344</v>
          </cell>
          <cell r="O4118" t="str">
            <v>Y</v>
          </cell>
          <cell r="P4118" t="str">
            <v>Joel Paulin</v>
          </cell>
          <cell r="Q4118" t="str">
            <v>JP101</v>
          </cell>
        </row>
        <row r="4119">
          <cell r="B4119" t="str">
            <v>419100046704</v>
          </cell>
          <cell r="C4119" t="str">
            <v>AMERICAN LANDSCAPE SERVICE INC</v>
          </cell>
          <cell r="D4119" t="str">
            <v>AMERICAN LANDSCAPE SERVICE INC</v>
          </cell>
          <cell r="E4119">
            <v>3210</v>
          </cell>
          <cell r="F4119">
            <v>38520</v>
          </cell>
          <cell r="G4119" t="str">
            <v>N</v>
          </cell>
          <cell r="H4119" t="str">
            <v>N</v>
          </cell>
          <cell r="I4119">
            <v>43191</v>
          </cell>
          <cell r="J4119">
            <v>43194</v>
          </cell>
          <cell r="K4119">
            <v>43195</v>
          </cell>
          <cell r="L4119">
            <v>43196</v>
          </cell>
          <cell r="M4119">
            <v>43312</v>
          </cell>
          <cell r="N4119">
            <v>43282</v>
          </cell>
          <cell r="O4119" t="str">
            <v>Y</v>
          </cell>
          <cell r="P4119" t="str">
            <v>Tim Platz</v>
          </cell>
          <cell r="Q4119" t="str">
            <v>TP101</v>
          </cell>
          <cell r="R4119" t="str">
            <v>Frank Sweeney</v>
          </cell>
          <cell r="S4119" t="str">
            <v>FS101</v>
          </cell>
          <cell r="T4119" t="str">
            <v>Signature Bank</v>
          </cell>
          <cell r="U4119" t="str">
            <v>SBANK</v>
          </cell>
        </row>
        <row r="4120">
          <cell r="B4120" t="str">
            <v>419100046679</v>
          </cell>
          <cell r="C4120" t="str">
            <v>SENOVA CULINARY SERVICES LLC</v>
          </cell>
          <cell r="D4120" t="str">
            <v>SENOVA CULINARY SERVICES LLC</v>
          </cell>
          <cell r="E4120">
            <v>300000</v>
          </cell>
          <cell r="F4120">
            <v>3600000</v>
          </cell>
          <cell r="G4120" t="str">
            <v>Y</v>
          </cell>
          <cell r="H4120" t="str">
            <v>Y</v>
          </cell>
          <cell r="I4120">
            <v>43221</v>
          </cell>
          <cell r="J4120">
            <v>43221</v>
          </cell>
          <cell r="K4120">
            <v>43227</v>
          </cell>
          <cell r="L4120">
            <v>43227</v>
          </cell>
          <cell r="M4120">
            <v>43252</v>
          </cell>
          <cell r="N4120">
            <v>43252</v>
          </cell>
          <cell r="O4120" t="str">
            <v>Y</v>
          </cell>
          <cell r="P4120" t="str">
            <v>Angelo Abbatiello</v>
          </cell>
          <cell r="Q4120" t="str">
            <v>AA101</v>
          </cell>
          <cell r="R4120" t="str">
            <v>Andy Arner</v>
          </cell>
          <cell r="S4120" t="str">
            <v>AA102</v>
          </cell>
        </row>
        <row r="4121">
          <cell r="B4121" t="str">
            <v>419100046740</v>
          </cell>
          <cell r="C4121" t="str">
            <v>HAIRMATTICS PLUS LLC</v>
          </cell>
          <cell r="D4121" t="str">
            <v>HAIRMATTICS PLUS LLC</v>
          </cell>
          <cell r="E4121">
            <v>10840</v>
          </cell>
          <cell r="F4121">
            <v>130080</v>
          </cell>
          <cell r="G4121" t="str">
            <v>N</v>
          </cell>
          <cell r="H4121" t="str">
            <v>N</v>
          </cell>
          <cell r="I4121">
            <v>43221</v>
          </cell>
          <cell r="J4121">
            <v>43241</v>
          </cell>
          <cell r="K4121">
            <v>43244</v>
          </cell>
          <cell r="L4121">
            <v>43244</v>
          </cell>
          <cell r="M4121">
            <v>43259</v>
          </cell>
          <cell r="N4121">
            <v>43252</v>
          </cell>
          <cell r="O4121" t="str">
            <v>Y</v>
          </cell>
          <cell r="P4121" t="str">
            <v>Tim Platz</v>
          </cell>
          <cell r="Q4121" t="str">
            <v>TP101</v>
          </cell>
          <cell r="R4121" t="str">
            <v>Andy Arner</v>
          </cell>
          <cell r="S4121" t="str">
            <v>AA102</v>
          </cell>
          <cell r="T4121" t="str">
            <v xml:space="preserve">Bethpage FCU </v>
          </cell>
          <cell r="U4121" t="str">
            <v>BFCU</v>
          </cell>
        </row>
        <row r="4122">
          <cell r="B4122" t="str">
            <v>419100046786</v>
          </cell>
          <cell r="C4122" t="str">
            <v>ANDYS ITALIAN ICES LLC</v>
          </cell>
          <cell r="D4122" t="str">
            <v>ANDYS ITALIAN ICES LLC</v>
          </cell>
          <cell r="E4122">
            <v>14000</v>
          </cell>
          <cell r="F4122">
            <v>168000</v>
          </cell>
          <cell r="G4122" t="str">
            <v>Y</v>
          </cell>
          <cell r="H4122" t="str">
            <v>Y</v>
          </cell>
          <cell r="I4122">
            <v>43221</v>
          </cell>
          <cell r="J4122">
            <v>43242</v>
          </cell>
          <cell r="K4122">
            <v>43245</v>
          </cell>
          <cell r="L4122">
            <v>43245</v>
          </cell>
          <cell r="M4122">
            <v>43259</v>
          </cell>
          <cell r="N4122">
            <v>43252</v>
          </cell>
          <cell r="O4122" t="str">
            <v>Y</v>
          </cell>
          <cell r="P4122" t="str">
            <v>Danielle Gizzo</v>
          </cell>
          <cell r="Q4122" t="str">
            <v>DG102</v>
          </cell>
          <cell r="R4122" t="str">
            <v>Frank Sweeney</v>
          </cell>
          <cell r="S4122" t="str">
            <v>FS101</v>
          </cell>
          <cell r="T4122" t="str">
            <v>Signature Bank</v>
          </cell>
          <cell r="U4122" t="str">
            <v>SBANK</v>
          </cell>
        </row>
        <row r="4123">
          <cell r="B4123" t="str">
            <v>419100046795</v>
          </cell>
          <cell r="C4123" t="str">
            <v>BLACKMAN PLUMBING SUPPLY COMPANY LLC</v>
          </cell>
          <cell r="D4123" t="str">
            <v>BLACKMAN PLUMBING SUPPLY COMPANY - SHOWROOM SUPPORT</v>
          </cell>
          <cell r="E4123">
            <v>150000</v>
          </cell>
          <cell r="F4123">
            <v>1800000</v>
          </cell>
          <cell r="G4123" t="str">
            <v>Y</v>
          </cell>
          <cell r="H4123" t="str">
            <v>Y</v>
          </cell>
          <cell r="I4123">
            <v>43221</v>
          </cell>
          <cell r="J4123">
            <v>43235</v>
          </cell>
          <cell r="K4123">
            <v>43237</v>
          </cell>
          <cell r="L4123">
            <v>43237</v>
          </cell>
          <cell r="M4123">
            <v>43259</v>
          </cell>
          <cell r="N4123">
            <v>43252</v>
          </cell>
          <cell r="O4123" t="str">
            <v>Y</v>
          </cell>
          <cell r="P4123" t="str">
            <v>KBH Enterprises</v>
          </cell>
          <cell r="Q4123" t="str">
            <v>KH101</v>
          </cell>
          <cell r="R4123" t="str">
            <v>Erick Weinstein</v>
          </cell>
          <cell r="S4123" t="str">
            <v>EW101</v>
          </cell>
          <cell r="T4123" t="str">
            <v>55 Consultant LLC</v>
          </cell>
          <cell r="U4123" t="str">
            <v>55CLLC</v>
          </cell>
        </row>
        <row r="4124">
          <cell r="B4124" t="str">
            <v>419100046811</v>
          </cell>
          <cell r="C4124" t="str">
            <v>CUBEEX INC</v>
          </cell>
          <cell r="D4124" t="str">
            <v>BILLSPT.COM</v>
          </cell>
          <cell r="E4124">
            <v>30000</v>
          </cell>
          <cell r="F4124">
            <v>360000</v>
          </cell>
          <cell r="G4124" t="str">
            <v>N</v>
          </cell>
          <cell r="H4124" t="str">
            <v>N</v>
          </cell>
          <cell r="I4124">
            <v>43221</v>
          </cell>
          <cell r="J4124">
            <v>43244</v>
          </cell>
          <cell r="K4124">
            <v>43249</v>
          </cell>
          <cell r="L4124">
            <v>43256</v>
          </cell>
          <cell r="M4124">
            <v>43266</v>
          </cell>
          <cell r="N4124">
            <v>43252</v>
          </cell>
          <cell r="O4124" t="str">
            <v>Y</v>
          </cell>
          <cell r="P4124" t="str">
            <v>Joel Paulin</v>
          </cell>
          <cell r="Q4124" t="str">
            <v>JP101</v>
          </cell>
        </row>
        <row r="4125">
          <cell r="B4125" t="str">
            <v>419100046875</v>
          </cell>
          <cell r="C4125" t="str">
            <v>NAMEZZI INC</v>
          </cell>
          <cell r="D4125" t="str">
            <v>BRUKLER.COM</v>
          </cell>
          <cell r="E4125">
            <v>20840</v>
          </cell>
          <cell r="F4125">
            <v>250080</v>
          </cell>
          <cell r="G4125" t="str">
            <v>N</v>
          </cell>
          <cell r="H4125" t="str">
            <v>N</v>
          </cell>
          <cell r="I4125">
            <v>43221</v>
          </cell>
          <cell r="J4125">
            <v>43228</v>
          </cell>
          <cell r="K4125">
            <v>43230</v>
          </cell>
          <cell r="L4125">
            <v>43236</v>
          </cell>
          <cell r="M4125">
            <v>43266</v>
          </cell>
          <cell r="N4125">
            <v>43252</v>
          </cell>
          <cell r="O4125" t="str">
            <v>Y</v>
          </cell>
          <cell r="P4125" t="str">
            <v>RocketGate</v>
          </cell>
          <cell r="Q4125" t="str">
            <v>RG101</v>
          </cell>
          <cell r="R4125" t="str">
            <v>Dating Network</v>
          </cell>
          <cell r="S4125" t="str">
            <v>DN101</v>
          </cell>
        </row>
        <row r="4126">
          <cell r="B4126" t="str">
            <v>419100046884</v>
          </cell>
          <cell r="C4126" t="str">
            <v>XC PROCESSING LLC</v>
          </cell>
          <cell r="D4126" t="str">
            <v>XCSPRT.COM</v>
          </cell>
          <cell r="E4126">
            <v>20000</v>
          </cell>
          <cell r="F4126">
            <v>240000</v>
          </cell>
          <cell r="G4126" t="str">
            <v>N</v>
          </cell>
          <cell r="H4126" t="str">
            <v>N</v>
          </cell>
          <cell r="I4126">
            <v>43221</v>
          </cell>
          <cell r="J4126">
            <v>43227</v>
          </cell>
          <cell r="K4126">
            <v>43228</v>
          </cell>
          <cell r="L4126">
            <v>43234</v>
          </cell>
          <cell r="M4126">
            <v>43245</v>
          </cell>
          <cell r="N4126">
            <v>43221</v>
          </cell>
          <cell r="O4126" t="str">
            <v>Y</v>
          </cell>
          <cell r="P4126" t="str">
            <v>Mobius Payments</v>
          </cell>
          <cell r="Q4126" t="str">
            <v>MOB101</v>
          </cell>
        </row>
        <row r="4127">
          <cell r="B4127" t="str">
            <v>419100046919</v>
          </cell>
          <cell r="C4127" t="str">
            <v>RECASTE SYSTEMS LLC</v>
          </cell>
          <cell r="D4127" t="str">
            <v>PAY3SHELP.COM</v>
          </cell>
          <cell r="E4127">
            <v>25000</v>
          </cell>
          <cell r="F4127">
            <v>300000</v>
          </cell>
          <cell r="G4127" t="str">
            <v>N</v>
          </cell>
          <cell r="H4127" t="str">
            <v>N</v>
          </cell>
          <cell r="I4127">
            <v>43221</v>
          </cell>
          <cell r="J4127">
            <v>43245</v>
          </cell>
          <cell r="K4127">
            <v>43249</v>
          </cell>
          <cell r="L4127">
            <v>43256</v>
          </cell>
          <cell r="M4127">
            <v>43301</v>
          </cell>
          <cell r="N4127">
            <v>43282</v>
          </cell>
          <cell r="O4127" t="str">
            <v>Y</v>
          </cell>
          <cell r="P4127" t="str">
            <v>Joel Paulin</v>
          </cell>
          <cell r="Q4127" t="str">
            <v>JP101</v>
          </cell>
        </row>
        <row r="4128">
          <cell r="B4128" t="str">
            <v>419100046928</v>
          </cell>
          <cell r="C4128" t="str">
            <v>BLACKMAN PLUMBING SUPPLY COMPANY LLC</v>
          </cell>
          <cell r="D4128" t="str">
            <v>BLACKMAN PLUMBING SUPPLY COMPANY - WANTAGH</v>
          </cell>
          <cell r="E4128">
            <v>270000</v>
          </cell>
          <cell r="F4128">
            <v>3240000</v>
          </cell>
          <cell r="G4128" t="str">
            <v>Y</v>
          </cell>
          <cell r="H4128" t="str">
            <v>Y</v>
          </cell>
          <cell r="I4128">
            <v>43221</v>
          </cell>
          <cell r="J4128">
            <v>43235</v>
          </cell>
          <cell r="K4128">
            <v>43237</v>
          </cell>
          <cell r="L4128">
            <v>43237</v>
          </cell>
          <cell r="M4128">
            <v>43259</v>
          </cell>
          <cell r="N4128">
            <v>43252</v>
          </cell>
          <cell r="O4128" t="str">
            <v>Y</v>
          </cell>
          <cell r="P4128" t="str">
            <v>KBH Enterprises</v>
          </cell>
          <cell r="Q4128" t="str">
            <v>KH101</v>
          </cell>
          <cell r="R4128" t="str">
            <v>Erick Weinstein</v>
          </cell>
          <cell r="S4128" t="str">
            <v>EW101</v>
          </cell>
          <cell r="T4128" t="str">
            <v>55 Consultant LLC</v>
          </cell>
          <cell r="U4128" t="str">
            <v>55CLLC</v>
          </cell>
        </row>
        <row r="4129">
          <cell r="B4129" t="str">
            <v>419100046955</v>
          </cell>
          <cell r="C4129" t="str">
            <v>FELTON VETERINARY SERVICES PLLC</v>
          </cell>
          <cell r="D4129" t="str">
            <v>FELTON VETERINARY SERVICES</v>
          </cell>
          <cell r="E4129">
            <v>45840</v>
          </cell>
          <cell r="F4129">
            <v>550080</v>
          </cell>
          <cell r="G4129" t="str">
            <v>Y</v>
          </cell>
          <cell r="H4129" t="str">
            <v>Y</v>
          </cell>
          <cell r="I4129">
            <v>43221</v>
          </cell>
          <cell r="J4129">
            <v>43244</v>
          </cell>
          <cell r="K4129">
            <v>43245</v>
          </cell>
          <cell r="L4129">
            <v>43245</v>
          </cell>
          <cell r="M4129">
            <v>43259</v>
          </cell>
          <cell r="N4129">
            <v>43252</v>
          </cell>
          <cell r="O4129" t="str">
            <v>Y</v>
          </cell>
          <cell r="P4129" t="str">
            <v>Andrea Zaretsky</v>
          </cell>
          <cell r="Q4129" t="str">
            <v>AZ101</v>
          </cell>
          <cell r="R4129" t="str">
            <v>Frank Sweeney</v>
          </cell>
          <cell r="S4129" t="str">
            <v>FS101</v>
          </cell>
          <cell r="T4129" t="str">
            <v>Signature Bank</v>
          </cell>
          <cell r="U4129" t="str">
            <v>SBANK</v>
          </cell>
        </row>
        <row r="4130">
          <cell r="B4130" t="str">
            <v>419100046964</v>
          </cell>
          <cell r="C4130" t="str">
            <v>ITS HAIR WITH FLAIR LLC</v>
          </cell>
          <cell r="D4130" t="str">
            <v>ITS HAIR WITH FLAIR LLC</v>
          </cell>
          <cell r="E4130">
            <v>10840</v>
          </cell>
          <cell r="F4130">
            <v>130080</v>
          </cell>
          <cell r="G4130" t="str">
            <v>Y</v>
          </cell>
          <cell r="H4130" t="str">
            <v>Y</v>
          </cell>
          <cell r="I4130">
            <v>43221</v>
          </cell>
          <cell r="J4130">
            <v>43229</v>
          </cell>
          <cell r="K4130">
            <v>43229</v>
          </cell>
          <cell r="L4130">
            <v>43229</v>
          </cell>
          <cell r="M4130">
            <v>43238</v>
          </cell>
          <cell r="N4130">
            <v>43221</v>
          </cell>
          <cell r="O4130" t="str">
            <v>Y</v>
          </cell>
          <cell r="P4130" t="str">
            <v>American Express</v>
          </cell>
          <cell r="Q4130" t="str">
            <v>AMEX</v>
          </cell>
          <cell r="R4130" t="str">
            <v>Andy Arner</v>
          </cell>
          <cell r="S4130" t="str">
            <v>AA102</v>
          </cell>
          <cell r="T4130" t="str">
            <v>John Vacca</v>
          </cell>
          <cell r="U4130" t="str">
            <v>JV101</v>
          </cell>
        </row>
        <row r="4131">
          <cell r="B4131" t="str">
            <v>419100047044</v>
          </cell>
          <cell r="C4131" t="str">
            <v>BANNER OPERATING CO</v>
          </cell>
          <cell r="D4131" t="str">
            <v>BANNER DAY CAMP</v>
          </cell>
          <cell r="E4131">
            <v>291670</v>
          </cell>
          <cell r="F4131">
            <v>3500040</v>
          </cell>
          <cell r="G4131" t="str">
            <v>Y</v>
          </cell>
          <cell r="H4131" t="str">
            <v>Y</v>
          </cell>
          <cell r="I4131">
            <v>43221</v>
          </cell>
          <cell r="J4131">
            <v>43251</v>
          </cell>
          <cell r="K4131">
            <v>43252</v>
          </cell>
          <cell r="L4131">
            <v>43252</v>
          </cell>
          <cell r="M4131">
            <v>43259</v>
          </cell>
          <cell r="N4131">
            <v>43252</v>
          </cell>
          <cell r="O4131" t="str">
            <v>Y</v>
          </cell>
          <cell r="P4131" t="str">
            <v>KBH Enterprises</v>
          </cell>
          <cell r="Q4131" t="str">
            <v>KH101</v>
          </cell>
          <cell r="R4131" t="str">
            <v>Erick Weinstein</v>
          </cell>
          <cell r="S4131" t="str">
            <v>EW101</v>
          </cell>
        </row>
        <row r="4132">
          <cell r="B4132" t="str">
            <v>419100047106</v>
          </cell>
          <cell r="C4132" t="str">
            <v>VENKMAN ENERGY INCORPORATED</v>
          </cell>
          <cell r="D4132" t="str">
            <v>TSCDBN.COM</v>
          </cell>
          <cell r="E4132">
            <v>25000</v>
          </cell>
          <cell r="F4132">
            <v>300000</v>
          </cell>
          <cell r="G4132" t="str">
            <v>N</v>
          </cell>
          <cell r="H4132" t="str">
            <v>N</v>
          </cell>
          <cell r="I4132">
            <v>43221</v>
          </cell>
          <cell r="J4132">
            <v>43234</v>
          </cell>
          <cell r="K4132">
            <v>43243</v>
          </cell>
          <cell r="L4132">
            <v>43244</v>
          </cell>
          <cell r="M4132">
            <v>43252</v>
          </cell>
          <cell r="N4132">
            <v>43252</v>
          </cell>
          <cell r="O4132" t="str">
            <v>Y</v>
          </cell>
          <cell r="P4132" t="str">
            <v>Mobius Payments</v>
          </cell>
          <cell r="Q4132" t="str">
            <v>MOB101</v>
          </cell>
        </row>
        <row r="4133">
          <cell r="B4133" t="str">
            <v>419100047115</v>
          </cell>
          <cell r="C4133" t="str">
            <v>EV MARTIN INC</v>
          </cell>
          <cell r="D4133" t="str">
            <v>GANITAT.COM</v>
          </cell>
          <cell r="E4133">
            <v>20840</v>
          </cell>
          <cell r="F4133">
            <v>250080</v>
          </cell>
          <cell r="G4133" t="str">
            <v>N</v>
          </cell>
          <cell r="H4133" t="str">
            <v>N</v>
          </cell>
          <cell r="I4133">
            <v>43221</v>
          </cell>
          <cell r="J4133">
            <v>43238</v>
          </cell>
          <cell r="K4133">
            <v>43243</v>
          </cell>
          <cell r="L4133">
            <v>43249</v>
          </cell>
          <cell r="M4133">
            <v>43266</v>
          </cell>
          <cell r="N4133">
            <v>43252</v>
          </cell>
          <cell r="O4133" t="str">
            <v>Y</v>
          </cell>
          <cell r="P4133" t="str">
            <v>RocketGate</v>
          </cell>
          <cell r="Q4133" t="str">
            <v>RG101</v>
          </cell>
          <cell r="R4133" t="str">
            <v>Dating Network</v>
          </cell>
          <cell r="S4133" t="str">
            <v>DN101</v>
          </cell>
        </row>
        <row r="4134">
          <cell r="B4134" t="str">
            <v>419100047124</v>
          </cell>
          <cell r="C4134" t="str">
            <v>BLACKMAN PLUMBING SUPPLY COMPANY LLC</v>
          </cell>
          <cell r="D4134" t="str">
            <v>BLACKMAN PLUMBING SUPPLY COMPANY - QUEENS VILLAGE</v>
          </cell>
          <cell r="E4134">
            <v>130000</v>
          </cell>
          <cell r="F4134">
            <v>1560000</v>
          </cell>
          <cell r="G4134" t="str">
            <v>Y</v>
          </cell>
          <cell r="H4134" t="str">
            <v>Y</v>
          </cell>
          <cell r="I4134">
            <v>43221</v>
          </cell>
          <cell r="J4134">
            <v>43235</v>
          </cell>
          <cell r="K4134">
            <v>43237</v>
          </cell>
          <cell r="L4134">
            <v>43237</v>
          </cell>
          <cell r="M4134">
            <v>43259</v>
          </cell>
          <cell r="N4134">
            <v>43252</v>
          </cell>
          <cell r="O4134" t="str">
            <v>Y</v>
          </cell>
          <cell r="P4134" t="str">
            <v>KBH Enterprises</v>
          </cell>
          <cell r="Q4134" t="str">
            <v>KH101</v>
          </cell>
          <cell r="R4134" t="str">
            <v>Erick Weinstein</v>
          </cell>
          <cell r="S4134" t="str">
            <v>EW101</v>
          </cell>
          <cell r="T4134" t="str">
            <v>55 Consultant LLC</v>
          </cell>
          <cell r="U4134" t="str">
            <v>55CLLC</v>
          </cell>
        </row>
        <row r="4135">
          <cell r="B4135" t="str">
            <v>419100047151</v>
          </cell>
          <cell r="C4135" t="str">
            <v>BLACKMAN PLUMBING SUPPLY COMPANY LLC</v>
          </cell>
          <cell r="D4135" t="str">
            <v>BLACKMAN PLUMBING SUPPLY COMPANY - FLUSHING</v>
          </cell>
          <cell r="E4135">
            <v>263000</v>
          </cell>
          <cell r="F4135">
            <v>3156000</v>
          </cell>
          <cell r="G4135" t="str">
            <v>Y</v>
          </cell>
          <cell r="H4135" t="str">
            <v>Y</v>
          </cell>
          <cell r="I4135">
            <v>43221</v>
          </cell>
          <cell r="J4135">
            <v>43235</v>
          </cell>
          <cell r="K4135">
            <v>43237</v>
          </cell>
          <cell r="L4135">
            <v>43237</v>
          </cell>
          <cell r="M4135">
            <v>43259</v>
          </cell>
          <cell r="N4135">
            <v>43252</v>
          </cell>
          <cell r="O4135" t="str">
            <v>Y</v>
          </cell>
          <cell r="P4135" t="str">
            <v>KBH Enterprises</v>
          </cell>
          <cell r="Q4135" t="str">
            <v>KH101</v>
          </cell>
          <cell r="R4135" t="str">
            <v>Erick Weinstein</v>
          </cell>
          <cell r="S4135" t="str">
            <v>EW101</v>
          </cell>
          <cell r="T4135" t="str">
            <v>55 Consultant LLC</v>
          </cell>
          <cell r="U4135" t="str">
            <v>55CLLC</v>
          </cell>
        </row>
        <row r="4136">
          <cell r="B4136" t="str">
            <v>419100047160</v>
          </cell>
          <cell r="C4136" t="str">
            <v>PALM DESIGNS LLC</v>
          </cell>
          <cell r="D4136" t="str">
            <v>BLACKMAN PLUMBING SUPPLY COMPANY - WEST PALM BEACH</v>
          </cell>
          <cell r="E4136">
            <v>34000</v>
          </cell>
          <cell r="F4136">
            <v>408000</v>
          </cell>
          <cell r="G4136" t="str">
            <v>Y</v>
          </cell>
          <cell r="H4136" t="str">
            <v>Y</v>
          </cell>
          <cell r="I4136">
            <v>43221</v>
          </cell>
          <cell r="J4136">
            <v>43235</v>
          </cell>
          <cell r="K4136">
            <v>43242</v>
          </cell>
          <cell r="L4136">
            <v>43242</v>
          </cell>
          <cell r="M4136">
            <v>43273</v>
          </cell>
          <cell r="N4136">
            <v>43252</v>
          </cell>
          <cell r="O4136" t="str">
            <v>Y</v>
          </cell>
          <cell r="P4136" t="str">
            <v>KBH Enterprises</v>
          </cell>
          <cell r="Q4136" t="str">
            <v>KH101</v>
          </cell>
          <cell r="R4136" t="str">
            <v>Erick Weinstein</v>
          </cell>
          <cell r="S4136" t="str">
            <v>EW101</v>
          </cell>
          <cell r="T4136" t="str">
            <v>55 Consultant LLC</v>
          </cell>
          <cell r="U4136" t="str">
            <v>55CLLC</v>
          </cell>
        </row>
        <row r="4137">
          <cell r="B4137" t="str">
            <v>419100047179</v>
          </cell>
          <cell r="C4137" t="str">
            <v>NIDICO GROUP INC</v>
          </cell>
          <cell r="D4137" t="str">
            <v>NIDICO GROUP INC</v>
          </cell>
          <cell r="E4137">
            <v>41000</v>
          </cell>
          <cell r="F4137">
            <v>492000</v>
          </cell>
          <cell r="G4137" t="str">
            <v>N</v>
          </cell>
          <cell r="H4137" t="str">
            <v>N</v>
          </cell>
          <cell r="I4137">
            <v>43221</v>
          </cell>
          <cell r="J4137">
            <v>43237</v>
          </cell>
          <cell r="K4137">
            <v>43244</v>
          </cell>
          <cell r="L4137">
            <v>43244</v>
          </cell>
          <cell r="M4137">
            <v>43252</v>
          </cell>
          <cell r="N4137">
            <v>43252</v>
          </cell>
          <cell r="O4137" t="str">
            <v>Y</v>
          </cell>
          <cell r="P4137" t="str">
            <v>American Express</v>
          </cell>
          <cell r="Q4137" t="str">
            <v>AMEX</v>
          </cell>
          <cell r="R4137" t="str">
            <v>Andy Arner</v>
          </cell>
          <cell r="S4137" t="str">
            <v>AA102</v>
          </cell>
          <cell r="T4137" t="str">
            <v>John Vacca</v>
          </cell>
          <cell r="U4137" t="str">
            <v>JV101</v>
          </cell>
        </row>
        <row r="4138">
          <cell r="B4138" t="str">
            <v>419100047188</v>
          </cell>
          <cell r="C4138" t="str">
            <v>SARAH-BETH WHITE</v>
          </cell>
          <cell r="D4138" t="str">
            <v>THE BROADWAY SILK STORE</v>
          </cell>
          <cell r="E4138">
            <v>4170</v>
          </cell>
          <cell r="F4138">
            <v>50040</v>
          </cell>
          <cell r="G4138" t="str">
            <v>Y</v>
          </cell>
          <cell r="H4138" t="str">
            <v>N</v>
          </cell>
          <cell r="I4138">
            <v>43221</v>
          </cell>
          <cell r="J4138">
            <v>43249</v>
          </cell>
          <cell r="K4138">
            <v>43251</v>
          </cell>
          <cell r="L4138">
            <v>43251</v>
          </cell>
          <cell r="M4138">
            <v>43259</v>
          </cell>
          <cell r="N4138">
            <v>43252</v>
          </cell>
          <cell r="O4138" t="str">
            <v>Y</v>
          </cell>
          <cell r="P4138" t="str">
            <v>CardWorks Acquiring</v>
          </cell>
          <cell r="Q4138" t="str">
            <v>CWA101</v>
          </cell>
          <cell r="R4138" t="str">
            <v>Erick Weinstein</v>
          </cell>
          <cell r="S4138" t="str">
            <v>EW101</v>
          </cell>
        </row>
        <row r="4139">
          <cell r="B4139" t="str">
            <v>419100047197</v>
          </cell>
          <cell r="C4139" t="str">
            <v>MEMBERSHIP MARKETING PARTNERS INC</v>
          </cell>
          <cell r="D4139" t="str">
            <v>OPPORTUNE HEALTH</v>
          </cell>
          <cell r="E4139">
            <v>1670</v>
          </cell>
          <cell r="F4139">
            <v>20040</v>
          </cell>
          <cell r="G4139" t="str">
            <v>Y</v>
          </cell>
          <cell r="H4139" t="str">
            <v>Y</v>
          </cell>
          <cell r="I4139">
            <v>43221</v>
          </cell>
          <cell r="J4139">
            <v>43236</v>
          </cell>
          <cell r="K4139" t="str">
            <v>Declined</v>
          </cell>
          <cell r="L4139" t="str">
            <v>Declined</v>
          </cell>
          <cell r="M4139" t="str">
            <v>Declined</v>
          </cell>
          <cell r="N4139" t="str">
            <v>Declined</v>
          </cell>
          <cell r="O4139" t="str">
            <v>Declined</v>
          </cell>
          <cell r="P4139" t="str">
            <v>Andrea Zaretsky</v>
          </cell>
          <cell r="Q4139" t="str">
            <v>AZ101</v>
          </cell>
          <cell r="R4139" t="str">
            <v>Frank Sweeney</v>
          </cell>
          <cell r="S4139" t="str">
            <v>FS101</v>
          </cell>
          <cell r="T4139" t="str">
            <v>Signature Bank</v>
          </cell>
          <cell r="U4139" t="str">
            <v>SBANK</v>
          </cell>
        </row>
        <row r="4140">
          <cell r="B4140" t="str">
            <v>419100047204</v>
          </cell>
          <cell r="C4140" t="str">
            <v>NEW YORK PLUMBING DESIGNS LLC</v>
          </cell>
          <cell r="D4140" t="str">
            <v>BLACKMAN PLUMBING SUPPLY COMPANY - MANHATTAN</v>
          </cell>
          <cell r="E4140">
            <v>83340</v>
          </cell>
          <cell r="F4140">
            <v>1000080</v>
          </cell>
          <cell r="G4140" t="str">
            <v>Y</v>
          </cell>
          <cell r="H4140" t="str">
            <v>Y</v>
          </cell>
          <cell r="I4140">
            <v>43221</v>
          </cell>
          <cell r="J4140">
            <v>43235</v>
          </cell>
          <cell r="K4140">
            <v>43238</v>
          </cell>
          <cell r="L4140">
            <v>43238</v>
          </cell>
          <cell r="M4140">
            <v>43259</v>
          </cell>
          <cell r="N4140">
            <v>43252</v>
          </cell>
          <cell r="O4140" t="str">
            <v>Y</v>
          </cell>
          <cell r="P4140" t="str">
            <v>KBH Enterprises</v>
          </cell>
          <cell r="Q4140" t="str">
            <v>KH101</v>
          </cell>
          <cell r="R4140" t="str">
            <v>Erick Weinstein</v>
          </cell>
          <cell r="S4140" t="str">
            <v>EW101</v>
          </cell>
          <cell r="T4140" t="str">
            <v>55 Consultant LLC</v>
          </cell>
          <cell r="U4140" t="str">
            <v>55CLLC</v>
          </cell>
        </row>
        <row r="4141">
          <cell r="B4141" t="str">
            <v>419100047222</v>
          </cell>
          <cell r="C4141" t="str">
            <v>SECRETS DEVELOPMENT GROUP LLC</v>
          </cell>
          <cell r="D4141" t="str">
            <v>SECRETS</v>
          </cell>
          <cell r="E4141">
            <v>25883</v>
          </cell>
          <cell r="F4141">
            <v>310596</v>
          </cell>
          <cell r="G4141" t="str">
            <v>N</v>
          </cell>
          <cell r="H4141" t="str">
            <v>N</v>
          </cell>
          <cell r="I4141">
            <v>43221</v>
          </cell>
          <cell r="J4141">
            <v>43244</v>
          </cell>
          <cell r="K4141">
            <v>43271</v>
          </cell>
          <cell r="L4141">
            <v>43277</v>
          </cell>
          <cell r="M4141">
            <v>43343</v>
          </cell>
          <cell r="N4141">
            <v>43313</v>
          </cell>
          <cell r="O4141" t="str">
            <v>Y</v>
          </cell>
          <cell r="P4141" t="str">
            <v>Mobius Payments</v>
          </cell>
          <cell r="Q4141" t="str">
            <v>MOB101</v>
          </cell>
        </row>
        <row r="4142">
          <cell r="B4142" t="str">
            <v>419100047231</v>
          </cell>
          <cell r="C4142" t="str">
            <v>BLACKMAN PLUMBING SUPPLY COMPANY LLC</v>
          </cell>
          <cell r="D4142" t="str">
            <v>BLACKMAN PLUMBING SUPPLY COMPANY - MEDFORD</v>
          </cell>
          <cell r="E4142">
            <v>520000</v>
          </cell>
          <cell r="F4142">
            <v>6240000</v>
          </cell>
          <cell r="G4142" t="str">
            <v>Y</v>
          </cell>
          <cell r="H4142" t="str">
            <v>Y</v>
          </cell>
          <cell r="I4142">
            <v>43221</v>
          </cell>
          <cell r="J4142">
            <v>43235</v>
          </cell>
          <cell r="K4142">
            <v>43237</v>
          </cell>
          <cell r="L4142">
            <v>43237</v>
          </cell>
          <cell r="M4142">
            <v>43259</v>
          </cell>
          <cell r="N4142">
            <v>43252</v>
          </cell>
          <cell r="O4142" t="str">
            <v>Y</v>
          </cell>
          <cell r="P4142" t="str">
            <v>KBH Enterprises</v>
          </cell>
          <cell r="Q4142" t="str">
            <v>KH101</v>
          </cell>
          <cell r="R4142" t="str">
            <v>Erick Weinstein</v>
          </cell>
          <cell r="S4142" t="str">
            <v>EW101</v>
          </cell>
          <cell r="T4142" t="str">
            <v>55 Consultant LLC</v>
          </cell>
          <cell r="U4142" t="str">
            <v>55CLLC</v>
          </cell>
        </row>
        <row r="4143">
          <cell r="B4143" t="str">
            <v>419100047268</v>
          </cell>
          <cell r="C4143" t="str">
            <v>AHNS TAEKWONDO OF MT KISCO INC</v>
          </cell>
          <cell r="D4143" t="str">
            <v>AHNS TAEKWONDO OF MT KISCO INC</v>
          </cell>
          <cell r="E4143">
            <v>35000</v>
          </cell>
          <cell r="F4143">
            <v>420000</v>
          </cell>
          <cell r="G4143" t="str">
            <v>Y</v>
          </cell>
          <cell r="H4143" t="str">
            <v>N</v>
          </cell>
          <cell r="I4143">
            <v>43221</v>
          </cell>
          <cell r="J4143">
            <v>43227</v>
          </cell>
          <cell r="K4143">
            <v>43234</v>
          </cell>
          <cell r="L4143">
            <v>43234</v>
          </cell>
          <cell r="M4143">
            <v>43245</v>
          </cell>
          <cell r="N4143">
            <v>43221</v>
          </cell>
          <cell r="O4143" t="str">
            <v>Y</v>
          </cell>
          <cell r="P4143" t="str">
            <v>CardWorks Acquiring</v>
          </cell>
          <cell r="Q4143" t="str">
            <v>CWA101</v>
          </cell>
        </row>
        <row r="4144">
          <cell r="B4144" t="str">
            <v>419100047277</v>
          </cell>
          <cell r="C4144" t="str">
            <v>LAN DOCTORS INC</v>
          </cell>
          <cell r="D4144" t="str">
            <v>LAN DOCTORS INC</v>
          </cell>
          <cell r="E4144">
            <v>59170</v>
          </cell>
          <cell r="F4144">
            <v>710040</v>
          </cell>
          <cell r="G4144" t="str">
            <v>Y</v>
          </cell>
          <cell r="H4144" t="str">
            <v>Y</v>
          </cell>
          <cell r="I4144">
            <v>43221</v>
          </cell>
          <cell r="J4144">
            <v>43250</v>
          </cell>
          <cell r="K4144">
            <v>43256</v>
          </cell>
          <cell r="L4144">
            <v>43257</v>
          </cell>
          <cell r="M4144">
            <v>43259</v>
          </cell>
          <cell r="N4144">
            <v>43252</v>
          </cell>
          <cell r="O4144" t="str">
            <v>Y</v>
          </cell>
          <cell r="P4144" t="str">
            <v>Danielle Gizzo</v>
          </cell>
          <cell r="Q4144" t="str">
            <v>DG102</v>
          </cell>
          <cell r="R4144" t="str">
            <v>Frank Sweeney</v>
          </cell>
          <cell r="S4144" t="str">
            <v>FS101</v>
          </cell>
          <cell r="T4144" t="str">
            <v>Signature Bank</v>
          </cell>
          <cell r="U4144" t="str">
            <v>SBANK</v>
          </cell>
        </row>
        <row r="4145">
          <cell r="B4145" t="str">
            <v>419100047320</v>
          </cell>
          <cell r="C4145" t="str">
            <v>EAM DOMINICAN HAIR SALON &amp; SPA</v>
          </cell>
          <cell r="D4145" t="str">
            <v>EAM DOMINICAN HAIR SALON &amp; SPA</v>
          </cell>
          <cell r="E4145">
            <v>18750</v>
          </cell>
          <cell r="F4145">
            <v>225000</v>
          </cell>
          <cell r="G4145" t="str">
            <v>N</v>
          </cell>
          <cell r="H4145" t="str">
            <v>N</v>
          </cell>
          <cell r="I4145">
            <v>43221</v>
          </cell>
          <cell r="J4145">
            <v>43229</v>
          </cell>
          <cell r="K4145">
            <v>43235</v>
          </cell>
          <cell r="L4145">
            <v>43235</v>
          </cell>
          <cell r="M4145">
            <v>43245</v>
          </cell>
          <cell r="N4145">
            <v>43221</v>
          </cell>
          <cell r="O4145" t="str">
            <v>Y</v>
          </cell>
          <cell r="P4145" t="str">
            <v>Tim Platz</v>
          </cell>
          <cell r="Q4145" t="str">
            <v>TP101</v>
          </cell>
          <cell r="R4145" t="str">
            <v>Andy Arner</v>
          </cell>
          <cell r="S4145" t="str">
            <v>AA102</v>
          </cell>
          <cell r="T4145" t="str">
            <v xml:space="preserve">Bethpage FCU </v>
          </cell>
          <cell r="U4145" t="str">
            <v>BFCU</v>
          </cell>
        </row>
        <row r="4146">
          <cell r="B4146" t="str">
            <v>419100047339</v>
          </cell>
          <cell r="C4146" t="str">
            <v>E ARMATA INC</v>
          </cell>
          <cell r="D4146" t="str">
            <v>E ARMATA INC</v>
          </cell>
          <cell r="E4146">
            <v>1416670</v>
          </cell>
          <cell r="F4146">
            <v>17000040</v>
          </cell>
          <cell r="G4146" t="str">
            <v>Y</v>
          </cell>
          <cell r="H4146" t="str">
            <v>Y</v>
          </cell>
          <cell r="I4146">
            <v>43221</v>
          </cell>
          <cell r="J4146">
            <v>43227</v>
          </cell>
          <cell r="K4146">
            <v>43227</v>
          </cell>
          <cell r="L4146">
            <v>43229</v>
          </cell>
          <cell r="M4146">
            <v>43245</v>
          </cell>
          <cell r="N4146">
            <v>43221</v>
          </cell>
          <cell r="O4146" t="str">
            <v>Y</v>
          </cell>
          <cell r="P4146" t="str">
            <v>Andrea Zaretsky</v>
          </cell>
          <cell r="Q4146" t="str">
            <v>AZ101</v>
          </cell>
          <cell r="R4146" t="str">
            <v>Frank Sweeney</v>
          </cell>
          <cell r="S4146" t="str">
            <v>FS101</v>
          </cell>
          <cell r="T4146" t="str">
            <v>Signature Bank</v>
          </cell>
          <cell r="U4146" t="str">
            <v>SBANK</v>
          </cell>
        </row>
        <row r="4147">
          <cell r="B4147" t="str">
            <v>419100047384</v>
          </cell>
          <cell r="C4147" t="str">
            <v>GARY S WADDELL</v>
          </cell>
          <cell r="D4147" t="str">
            <v>WADDELLS MUSIC CENTER</v>
          </cell>
          <cell r="E4147">
            <v>24840</v>
          </cell>
          <cell r="F4147">
            <v>298080</v>
          </cell>
          <cell r="G4147" t="str">
            <v>Y</v>
          </cell>
          <cell r="H4147" t="str">
            <v>N</v>
          </cell>
          <cell r="I4147">
            <v>43221</v>
          </cell>
          <cell r="J4147">
            <v>43221</v>
          </cell>
          <cell r="K4147">
            <v>43223</v>
          </cell>
          <cell r="L4147">
            <v>43223</v>
          </cell>
          <cell r="M4147">
            <v>43231</v>
          </cell>
          <cell r="N4147">
            <v>43221</v>
          </cell>
          <cell r="O4147" t="str">
            <v>Y</v>
          </cell>
          <cell r="P4147" t="str">
            <v>American Express</v>
          </cell>
          <cell r="Q4147" t="str">
            <v>AMEX</v>
          </cell>
          <cell r="R4147" t="str">
            <v>Andy Arner</v>
          </cell>
          <cell r="S4147" t="str">
            <v>AA102</v>
          </cell>
          <cell r="T4147" t="str">
            <v>William Johnston</v>
          </cell>
          <cell r="U4147" t="str">
            <v>BJ101</v>
          </cell>
        </row>
        <row r="4148">
          <cell r="B4148" t="str">
            <v>419100047393</v>
          </cell>
          <cell r="C4148" t="str">
            <v>MAINE LASH GIRL LLC</v>
          </cell>
          <cell r="D4148" t="str">
            <v>MAINE LASH GIRL LLC</v>
          </cell>
          <cell r="E4148">
            <v>1000</v>
          </cell>
          <cell r="F4148">
            <v>12000</v>
          </cell>
          <cell r="G4148" t="str">
            <v>N</v>
          </cell>
          <cell r="H4148" t="str">
            <v>N</v>
          </cell>
          <cell r="I4148">
            <v>43221</v>
          </cell>
          <cell r="J4148">
            <v>43244</v>
          </cell>
          <cell r="K4148">
            <v>43245</v>
          </cell>
          <cell r="L4148">
            <v>43245</v>
          </cell>
          <cell r="M4148">
            <v>43259</v>
          </cell>
          <cell r="N4148">
            <v>43252</v>
          </cell>
          <cell r="O4148" t="str">
            <v>Y</v>
          </cell>
          <cell r="P4148" t="str">
            <v>Diane Campbell</v>
          </cell>
          <cell r="Q4148" t="str">
            <v>DC101</v>
          </cell>
          <cell r="R4148" t="str">
            <v>Chris Frey</v>
          </cell>
          <cell r="S4148" t="str">
            <v>CF101</v>
          </cell>
        </row>
        <row r="4149">
          <cell r="B4149" t="str">
            <v>419100047400</v>
          </cell>
          <cell r="C4149" t="str">
            <v>JOSEPH MAMULA</v>
          </cell>
          <cell r="D4149" t="str">
            <v>MAMALAS MINI MART</v>
          </cell>
          <cell r="E4149">
            <v>3000</v>
          </cell>
          <cell r="F4149">
            <v>36000</v>
          </cell>
          <cell r="G4149" t="str">
            <v>Y</v>
          </cell>
          <cell r="H4149" t="str">
            <v>N</v>
          </cell>
          <cell r="I4149">
            <v>43221</v>
          </cell>
          <cell r="J4149">
            <v>43235</v>
          </cell>
          <cell r="K4149">
            <v>43250</v>
          </cell>
          <cell r="L4149">
            <v>43250</v>
          </cell>
          <cell r="M4149">
            <v>43259</v>
          </cell>
          <cell r="N4149">
            <v>43252</v>
          </cell>
          <cell r="O4149" t="str">
            <v>Y</v>
          </cell>
          <cell r="P4149" t="str">
            <v>American Express</v>
          </cell>
          <cell r="Q4149" t="str">
            <v>AMEX</v>
          </cell>
          <cell r="R4149" t="str">
            <v>Andy Arner</v>
          </cell>
          <cell r="S4149" t="str">
            <v>AA102</v>
          </cell>
          <cell r="T4149" t="str">
            <v>William Johnston</v>
          </cell>
          <cell r="U4149" t="str">
            <v>BJ101</v>
          </cell>
        </row>
        <row r="4150">
          <cell r="B4150" t="str">
            <v>419100047419</v>
          </cell>
          <cell r="C4150" t="str">
            <v>PLAYA MARKETING INC</v>
          </cell>
          <cell r="D4150" t="str">
            <v>TUBEBILL.COM</v>
          </cell>
          <cell r="E4150">
            <v>20000</v>
          </cell>
          <cell r="F4150">
            <v>240000</v>
          </cell>
          <cell r="G4150" t="str">
            <v>N</v>
          </cell>
          <cell r="H4150" t="str">
            <v>N</v>
          </cell>
          <cell r="I4150">
            <v>43221</v>
          </cell>
          <cell r="J4150">
            <v>43231</v>
          </cell>
          <cell r="K4150">
            <v>43236</v>
          </cell>
          <cell r="L4150">
            <v>43237</v>
          </cell>
          <cell r="M4150">
            <v>43245</v>
          </cell>
          <cell r="N4150">
            <v>43221</v>
          </cell>
          <cell r="O4150" t="str">
            <v>Y</v>
          </cell>
          <cell r="P4150" t="str">
            <v>Mobius Payments</v>
          </cell>
          <cell r="Q4150" t="str">
            <v>MOB101</v>
          </cell>
        </row>
        <row r="4151">
          <cell r="B4151" t="str">
            <v>419100047428</v>
          </cell>
          <cell r="C4151" t="str">
            <v>AMANDAS ANGELS LLC</v>
          </cell>
          <cell r="D4151" t="str">
            <v>AMANDAS ANGELS LLC</v>
          </cell>
          <cell r="E4151">
            <v>8340</v>
          </cell>
          <cell r="F4151">
            <v>100080</v>
          </cell>
          <cell r="G4151" t="str">
            <v>N</v>
          </cell>
          <cell r="H4151" t="str">
            <v>N</v>
          </cell>
          <cell r="I4151">
            <v>43221</v>
          </cell>
          <cell r="J4151">
            <v>43229</v>
          </cell>
          <cell r="K4151">
            <v>43230</v>
          </cell>
          <cell r="L4151">
            <v>43230</v>
          </cell>
          <cell r="M4151">
            <v>43238</v>
          </cell>
          <cell r="N4151">
            <v>43221</v>
          </cell>
          <cell r="O4151" t="str">
            <v>Y</v>
          </cell>
          <cell r="P4151" t="str">
            <v>Tim Platz</v>
          </cell>
          <cell r="Q4151" t="str">
            <v>TP101</v>
          </cell>
          <cell r="R4151" t="str">
            <v>Andy Arner</v>
          </cell>
          <cell r="S4151" t="str">
            <v>AA102</v>
          </cell>
          <cell r="T4151" t="str">
            <v xml:space="preserve">Bethpage FCU </v>
          </cell>
          <cell r="U4151" t="str">
            <v>BFCU</v>
          </cell>
        </row>
        <row r="4152">
          <cell r="B4152" t="str">
            <v>419100047473</v>
          </cell>
          <cell r="C4152" t="str">
            <v>THE GRIGORIAN GROUP LLC</v>
          </cell>
          <cell r="D4152" t="str">
            <v>THE LITTLE GYM OF DAYTON</v>
          </cell>
          <cell r="E4152">
            <v>35000</v>
          </cell>
          <cell r="F4152">
            <v>420000</v>
          </cell>
          <cell r="G4152" t="str">
            <v>N</v>
          </cell>
          <cell r="H4152" t="str">
            <v>N</v>
          </cell>
          <cell r="I4152">
            <v>43221</v>
          </cell>
          <cell r="J4152">
            <v>43250</v>
          </cell>
          <cell r="K4152">
            <v>43251</v>
          </cell>
          <cell r="L4152">
            <v>43251</v>
          </cell>
          <cell r="M4152">
            <v>43294</v>
          </cell>
          <cell r="N4152">
            <v>43282</v>
          </cell>
          <cell r="O4152" t="str">
            <v>Y</v>
          </cell>
          <cell r="P4152" t="str">
            <v>KBH Enterprises</v>
          </cell>
          <cell r="Q4152" t="str">
            <v>KH101</v>
          </cell>
          <cell r="R4152" t="str">
            <v>Erick Weinstein</v>
          </cell>
          <cell r="S4152" t="str">
            <v>EW101</v>
          </cell>
          <cell r="T4152" t="str">
            <v>The Little Gym</v>
          </cell>
          <cell r="U4152" t="str">
            <v>TLG101</v>
          </cell>
        </row>
        <row r="4153">
          <cell r="B4153" t="str">
            <v>419100047482</v>
          </cell>
          <cell r="C4153" t="str">
            <v>CSDB MARKETING LLC</v>
          </cell>
          <cell r="D4153" t="str">
            <v>CSDBSPRT.COM</v>
          </cell>
          <cell r="E4153">
            <v>20000</v>
          </cell>
          <cell r="F4153">
            <v>240000</v>
          </cell>
          <cell r="G4153" t="str">
            <v>N</v>
          </cell>
          <cell r="H4153" t="str">
            <v>N</v>
          </cell>
          <cell r="I4153">
            <v>43221</v>
          </cell>
          <cell r="J4153">
            <v>43227</v>
          </cell>
          <cell r="K4153">
            <v>43228</v>
          </cell>
          <cell r="L4153">
            <v>43234</v>
          </cell>
          <cell r="M4153">
            <v>43245</v>
          </cell>
          <cell r="N4153">
            <v>43221</v>
          </cell>
          <cell r="O4153" t="str">
            <v>Y</v>
          </cell>
          <cell r="P4153" t="str">
            <v>Mobius Payments</v>
          </cell>
          <cell r="Q4153" t="str">
            <v>MOB101</v>
          </cell>
        </row>
        <row r="4154">
          <cell r="B4154" t="str">
            <v>419100047507</v>
          </cell>
          <cell r="C4154" t="str">
            <v>BONNE SANTE GROUP INC</v>
          </cell>
          <cell r="D4154" t="str">
            <v>BONNE SANTE NUTRITIONALS</v>
          </cell>
          <cell r="E4154">
            <v>208340</v>
          </cell>
          <cell r="F4154">
            <v>2500080</v>
          </cell>
          <cell r="G4154" t="str">
            <v>N</v>
          </cell>
          <cell r="H4154" t="str">
            <v>N</v>
          </cell>
          <cell r="I4154">
            <v>43221</v>
          </cell>
          <cell r="J4154">
            <v>43243</v>
          </cell>
          <cell r="K4154" t="str">
            <v>Withdrawn</v>
          </cell>
          <cell r="L4154" t="str">
            <v>Withdrawn</v>
          </cell>
          <cell r="M4154" t="str">
            <v>Withdrawn</v>
          </cell>
          <cell r="N4154" t="str">
            <v>Withdrawn</v>
          </cell>
          <cell r="O4154" t="str">
            <v>Withdrawn</v>
          </cell>
          <cell r="P4154" t="str">
            <v>Tim Platz</v>
          </cell>
          <cell r="Q4154" t="str">
            <v>TP101</v>
          </cell>
          <cell r="R4154" t="str">
            <v>Frank Sweeney</v>
          </cell>
          <cell r="S4154" t="str">
            <v>FS101</v>
          </cell>
          <cell r="T4154" t="str">
            <v>Signature Bank</v>
          </cell>
          <cell r="U4154" t="str">
            <v>SBANK</v>
          </cell>
        </row>
        <row r="4155">
          <cell r="B4155" t="str">
            <v>419100047516</v>
          </cell>
          <cell r="C4155" t="str">
            <v>SLEEPLESS NIGHT INC</v>
          </cell>
          <cell r="D4155" t="str">
            <v>MYCCBILL.COM</v>
          </cell>
          <cell r="E4155">
            <v>16670</v>
          </cell>
          <cell r="F4155">
            <v>200040</v>
          </cell>
          <cell r="G4155" t="str">
            <v>N</v>
          </cell>
          <cell r="H4155" t="str">
            <v>N</v>
          </cell>
          <cell r="I4155">
            <v>43221</v>
          </cell>
          <cell r="J4155">
            <v>43244</v>
          </cell>
          <cell r="K4155">
            <v>43251</v>
          </cell>
          <cell r="L4155">
            <v>43251</v>
          </cell>
          <cell r="M4155">
            <v>43259</v>
          </cell>
          <cell r="N4155">
            <v>43252</v>
          </cell>
          <cell r="O4155" t="str">
            <v>Y</v>
          </cell>
          <cell r="P4155" t="str">
            <v>Mobius Payments</v>
          </cell>
          <cell r="Q4155" t="str">
            <v>MOB101</v>
          </cell>
        </row>
        <row r="4156">
          <cell r="B4156" t="str">
            <v>419100047543</v>
          </cell>
          <cell r="C4156" t="str">
            <v>BLACKMAN PLUMBING SUPPLY COMPANY LLC</v>
          </cell>
          <cell r="D4156" t="str">
            <v>BLACKMAN PLUMBING SUPPLY COMPANY - HUNTINGTON STATION</v>
          </cell>
          <cell r="E4156">
            <v>358340</v>
          </cell>
          <cell r="F4156">
            <v>4300080</v>
          </cell>
          <cell r="G4156" t="str">
            <v>Y</v>
          </cell>
          <cell r="H4156" t="str">
            <v>Y</v>
          </cell>
          <cell r="I4156">
            <v>43221</v>
          </cell>
          <cell r="J4156">
            <v>43235</v>
          </cell>
          <cell r="K4156">
            <v>43237</v>
          </cell>
          <cell r="L4156">
            <v>43237</v>
          </cell>
          <cell r="M4156">
            <v>43259</v>
          </cell>
          <cell r="N4156">
            <v>43252</v>
          </cell>
          <cell r="O4156" t="str">
            <v>Y</v>
          </cell>
          <cell r="P4156" t="str">
            <v>KBH Enterprises</v>
          </cell>
          <cell r="Q4156" t="str">
            <v>KH101</v>
          </cell>
          <cell r="R4156" t="str">
            <v>Erick Weinstein</v>
          </cell>
          <cell r="S4156" t="str">
            <v>EW101</v>
          </cell>
          <cell r="T4156" t="str">
            <v>55 Consultant LLC</v>
          </cell>
          <cell r="U4156" t="str">
            <v>55CLLC</v>
          </cell>
        </row>
        <row r="4157">
          <cell r="B4157" t="str">
            <v>419100047598</v>
          </cell>
          <cell r="C4157" t="str">
            <v>MARK IV TRANSPORTATION &amp; LOGISTICS INC</v>
          </cell>
          <cell r="D4157" t="str">
            <v>MARK IV TRANSPORTATION &amp; LOGISTICS INC</v>
          </cell>
          <cell r="E4157">
            <v>36250</v>
          </cell>
          <cell r="F4157">
            <v>435000</v>
          </cell>
          <cell r="G4157" t="str">
            <v>Y</v>
          </cell>
          <cell r="H4157" t="str">
            <v>Y</v>
          </cell>
          <cell r="I4157">
            <v>43221</v>
          </cell>
          <cell r="J4157">
            <v>43235</v>
          </cell>
          <cell r="K4157">
            <v>43241</v>
          </cell>
          <cell r="L4157">
            <v>43242</v>
          </cell>
          <cell r="M4157">
            <v>43259</v>
          </cell>
          <cell r="N4157">
            <v>43252</v>
          </cell>
          <cell r="O4157" t="str">
            <v>Y</v>
          </cell>
          <cell r="P4157" t="str">
            <v>Tim Platz</v>
          </cell>
          <cell r="Q4157" t="str">
            <v>TP101</v>
          </cell>
          <cell r="R4157" t="str">
            <v>Frank Sweeney</v>
          </cell>
          <cell r="S4157" t="str">
            <v>FS101</v>
          </cell>
          <cell r="T4157" t="str">
            <v>Signature Bank</v>
          </cell>
          <cell r="U4157" t="str">
            <v>SBANK</v>
          </cell>
        </row>
        <row r="4158">
          <cell r="B4158" t="str">
            <v>419100047632</v>
          </cell>
          <cell r="C4158" t="str">
            <v>SW VENTURES INC</v>
          </cell>
          <cell r="D4158" t="str">
            <v>CCPAY4.COM</v>
          </cell>
          <cell r="E4158">
            <v>16670</v>
          </cell>
          <cell r="F4158">
            <v>200040</v>
          </cell>
          <cell r="G4158" t="str">
            <v>N</v>
          </cell>
          <cell r="H4158" t="str">
            <v>N</v>
          </cell>
          <cell r="I4158">
            <v>43221</v>
          </cell>
          <cell r="J4158">
            <v>43238</v>
          </cell>
          <cell r="K4158">
            <v>43243</v>
          </cell>
          <cell r="L4158">
            <v>43244</v>
          </cell>
          <cell r="M4158">
            <v>43252</v>
          </cell>
          <cell r="N4158">
            <v>43252</v>
          </cell>
          <cell r="O4158" t="str">
            <v>Y</v>
          </cell>
          <cell r="P4158" t="str">
            <v>Mobius Payments</v>
          </cell>
          <cell r="Q4158" t="str">
            <v>MOB101</v>
          </cell>
        </row>
        <row r="4159">
          <cell r="B4159" t="str">
            <v>419100047641</v>
          </cell>
          <cell r="C4159" t="str">
            <v>JOHN BROWN'S ARMORY INC</v>
          </cell>
          <cell r="D4159" t="str">
            <v>JOHN BROWN'S ARMORY INC</v>
          </cell>
          <cell r="E4159">
            <v>75750</v>
          </cell>
          <cell r="F4159">
            <v>909000</v>
          </cell>
          <cell r="G4159" t="str">
            <v>Y</v>
          </cell>
          <cell r="H4159" t="str">
            <v>Y</v>
          </cell>
          <cell r="I4159">
            <v>43221</v>
          </cell>
          <cell r="J4159">
            <v>43222</v>
          </cell>
          <cell r="K4159">
            <v>43235</v>
          </cell>
          <cell r="L4159">
            <v>43235</v>
          </cell>
          <cell r="M4159" t="str">
            <v>Declined</v>
          </cell>
          <cell r="N4159" t="str">
            <v>Declined</v>
          </cell>
          <cell r="O4159" t="str">
            <v>Y</v>
          </cell>
          <cell r="P4159" t="str">
            <v>William Johnston</v>
          </cell>
          <cell r="Q4159" t="str">
            <v>BJ101</v>
          </cell>
          <cell r="R4159" t="str">
            <v>Andy Arner</v>
          </cell>
          <cell r="S4159" t="str">
            <v>AA102</v>
          </cell>
        </row>
        <row r="4160">
          <cell r="B4160" t="str">
            <v>419100047669</v>
          </cell>
          <cell r="C4160" t="str">
            <v>JAGLUCK INC</v>
          </cell>
          <cell r="D4160" t="str">
            <v>TVNMYF.COM</v>
          </cell>
          <cell r="E4160">
            <v>25000</v>
          </cell>
          <cell r="F4160">
            <v>300000</v>
          </cell>
          <cell r="G4160" t="str">
            <v>N</v>
          </cell>
          <cell r="H4160" t="str">
            <v>N</v>
          </cell>
          <cell r="I4160">
            <v>43221</v>
          </cell>
          <cell r="J4160">
            <v>43231</v>
          </cell>
          <cell r="K4160">
            <v>43235</v>
          </cell>
          <cell r="L4160">
            <v>43236</v>
          </cell>
          <cell r="M4160">
            <v>43252</v>
          </cell>
          <cell r="N4160">
            <v>43252</v>
          </cell>
          <cell r="O4160" t="str">
            <v>Y</v>
          </cell>
          <cell r="P4160" t="str">
            <v>Mobius Payments</v>
          </cell>
          <cell r="Q4160" t="str">
            <v>MOB101</v>
          </cell>
        </row>
        <row r="4161">
          <cell r="B4161" t="str">
            <v>419100047703</v>
          </cell>
          <cell r="C4161" t="str">
            <v>PETVET CARE CENTERS TENNESSEE LLC</v>
          </cell>
          <cell r="D4161" t="str">
            <v>BRENTWOOD VETERINARY CLINIC</v>
          </cell>
          <cell r="E4161">
            <v>139170</v>
          </cell>
          <cell r="F4161">
            <v>1670040</v>
          </cell>
          <cell r="G4161" t="str">
            <v>Y</v>
          </cell>
          <cell r="H4161" t="str">
            <v>N</v>
          </cell>
          <cell r="I4161">
            <v>43221</v>
          </cell>
          <cell r="J4161">
            <v>43251</v>
          </cell>
          <cell r="K4161">
            <v>43251</v>
          </cell>
          <cell r="L4161">
            <v>43251</v>
          </cell>
          <cell r="M4161">
            <v>43308</v>
          </cell>
          <cell r="N4161">
            <v>43282</v>
          </cell>
          <cell r="O4161" t="str">
            <v>Y</v>
          </cell>
          <cell r="P4161" t="str">
            <v>Chris Frey</v>
          </cell>
          <cell r="Q4161" t="str">
            <v>CF101</v>
          </cell>
          <cell r="R4161" t="str">
            <v>Erick Weinstein</v>
          </cell>
          <cell r="S4161" t="str">
            <v>EW101</v>
          </cell>
          <cell r="T4161" t="str">
            <v>KBH Enterprises</v>
          </cell>
          <cell r="U4161" t="str">
            <v>KH101</v>
          </cell>
          <cell r="V4161" t="str">
            <v>PetVet Care Centers</v>
          </cell>
          <cell r="W4161" t="str">
            <v>PETVET</v>
          </cell>
        </row>
        <row r="4162">
          <cell r="B4162" t="str">
            <v>419100047730</v>
          </cell>
          <cell r="C4162" t="str">
            <v>CATELLO ELECTRICAL CONTRACTING</v>
          </cell>
          <cell r="D4162" t="str">
            <v>CATELLO ELECTRICAL CONTRACTING</v>
          </cell>
          <cell r="E4162">
            <v>7500</v>
          </cell>
          <cell r="F4162">
            <v>90000</v>
          </cell>
          <cell r="G4162" t="str">
            <v>Y</v>
          </cell>
          <cell r="H4162" t="str">
            <v>Y</v>
          </cell>
          <cell r="I4162">
            <v>43221</v>
          </cell>
          <cell r="J4162">
            <v>43245</v>
          </cell>
          <cell r="K4162">
            <v>43250</v>
          </cell>
          <cell r="L4162">
            <v>43250</v>
          </cell>
          <cell r="M4162">
            <v>43273</v>
          </cell>
          <cell r="N4162">
            <v>43252</v>
          </cell>
          <cell r="O4162" t="str">
            <v>Y</v>
          </cell>
          <cell r="P4162" t="str">
            <v>Andrea Zaretsky</v>
          </cell>
          <cell r="Q4162" t="str">
            <v>AZ101</v>
          </cell>
          <cell r="R4162" t="str">
            <v>Frank Sweeney</v>
          </cell>
          <cell r="S4162" t="str">
            <v>FS101</v>
          </cell>
          <cell r="T4162" t="str">
            <v>Signature Bank</v>
          </cell>
          <cell r="U4162" t="str">
            <v>SBANK</v>
          </cell>
        </row>
        <row r="4163">
          <cell r="B4163" t="str">
            <v>419100047776</v>
          </cell>
          <cell r="C4163" t="str">
            <v>ORANGE COUNTY PLUMBING GROUP LLC</v>
          </cell>
          <cell r="D4163" t="str">
            <v>BLACKMAN PLUMBING SUPPLY COMPANY - MIDDLETOWN</v>
          </cell>
          <cell r="E4163">
            <v>70000</v>
          </cell>
          <cell r="F4163">
            <v>840000</v>
          </cell>
          <cell r="G4163" t="str">
            <v>Y</v>
          </cell>
          <cell r="H4163" t="str">
            <v>Y</v>
          </cell>
          <cell r="I4163">
            <v>43221</v>
          </cell>
          <cell r="J4163">
            <v>43235</v>
          </cell>
          <cell r="K4163">
            <v>43238</v>
          </cell>
          <cell r="L4163">
            <v>43238</v>
          </cell>
          <cell r="M4163">
            <v>43259</v>
          </cell>
          <cell r="N4163">
            <v>43252</v>
          </cell>
          <cell r="O4163" t="str">
            <v>Y</v>
          </cell>
          <cell r="P4163" t="str">
            <v>KBH Enterprises</v>
          </cell>
          <cell r="Q4163" t="str">
            <v>KH101</v>
          </cell>
          <cell r="R4163" t="str">
            <v>Erick Weinstein</v>
          </cell>
          <cell r="S4163" t="str">
            <v>EW101</v>
          </cell>
          <cell r="T4163" t="str">
            <v>55 Consultant LLC</v>
          </cell>
          <cell r="U4163" t="str">
            <v>55CLLC</v>
          </cell>
        </row>
        <row r="4164">
          <cell r="B4164" t="str">
            <v>419100047794</v>
          </cell>
          <cell r="C4164" t="str">
            <v>ADVANCED SPINAL THERAPY AND CHIROPRACTIC CARE PLLC</v>
          </cell>
          <cell r="D4164" t="str">
            <v>CHIROPRACTIC AND WELLNESS CARE</v>
          </cell>
          <cell r="E4164">
            <v>16500</v>
          </cell>
          <cell r="F4164">
            <v>198000</v>
          </cell>
          <cell r="G4164" t="str">
            <v>N</v>
          </cell>
          <cell r="H4164" t="str">
            <v>N</v>
          </cell>
          <cell r="I4164">
            <v>43221</v>
          </cell>
          <cell r="J4164">
            <v>43235</v>
          </cell>
          <cell r="K4164">
            <v>43238</v>
          </cell>
          <cell r="L4164">
            <v>43238</v>
          </cell>
          <cell r="M4164">
            <v>43252</v>
          </cell>
          <cell r="N4164">
            <v>43252</v>
          </cell>
          <cell r="O4164" t="str">
            <v>Y</v>
          </cell>
          <cell r="P4164" t="str">
            <v>John Vacca</v>
          </cell>
          <cell r="Q4164" t="str">
            <v>JV101</v>
          </cell>
          <cell r="R4164" t="str">
            <v>Andy Arner</v>
          </cell>
          <cell r="S4164" t="str">
            <v>AA102</v>
          </cell>
        </row>
        <row r="4165">
          <cell r="B4165" t="str">
            <v>419100047945</v>
          </cell>
          <cell r="C4165" t="str">
            <v>NEW JERSEY PLUMBING GROUP LLC</v>
          </cell>
          <cell r="D4165" t="str">
            <v>BLACKMAN PLUMBING SUPPLY COMPANY - HACKENSACK</v>
          </cell>
          <cell r="E4165">
            <v>70000</v>
          </cell>
          <cell r="F4165">
            <v>840000</v>
          </cell>
          <cell r="G4165" t="str">
            <v>Y</v>
          </cell>
          <cell r="H4165" t="str">
            <v>Y</v>
          </cell>
          <cell r="I4165">
            <v>43221</v>
          </cell>
          <cell r="J4165">
            <v>43235</v>
          </cell>
          <cell r="K4165">
            <v>43238</v>
          </cell>
          <cell r="L4165">
            <v>43238</v>
          </cell>
          <cell r="M4165">
            <v>43259</v>
          </cell>
          <cell r="N4165">
            <v>43252</v>
          </cell>
          <cell r="O4165" t="str">
            <v>Y</v>
          </cell>
          <cell r="P4165" t="str">
            <v>KBH Enterprises</v>
          </cell>
          <cell r="Q4165" t="str">
            <v>KH101</v>
          </cell>
          <cell r="R4165" t="str">
            <v>Erick Weinstein</v>
          </cell>
          <cell r="S4165" t="str">
            <v>EW101</v>
          </cell>
          <cell r="T4165" t="str">
            <v>55 Consultant LLC</v>
          </cell>
          <cell r="U4165" t="str">
            <v>55CLLC</v>
          </cell>
        </row>
        <row r="4166">
          <cell r="B4166" t="str">
            <v>419100047963</v>
          </cell>
          <cell r="C4166" t="str">
            <v>ZAMBRANA LLC</v>
          </cell>
          <cell r="D4166" t="str">
            <v>Z MULTISERVICES LLC</v>
          </cell>
          <cell r="E4166">
            <v>20000</v>
          </cell>
          <cell r="F4166">
            <v>240000</v>
          </cell>
          <cell r="G4166" t="str">
            <v>N</v>
          </cell>
          <cell r="H4166" t="str">
            <v>N</v>
          </cell>
          <cell r="I4166">
            <v>43221</v>
          </cell>
          <cell r="J4166">
            <v>43236</v>
          </cell>
          <cell r="K4166" t="str">
            <v>Withdrawn</v>
          </cell>
          <cell r="L4166" t="str">
            <v>Withdrawn</v>
          </cell>
          <cell r="M4166" t="str">
            <v>Withdrawn</v>
          </cell>
          <cell r="N4166" t="str">
            <v>Withdrawn</v>
          </cell>
          <cell r="O4166" t="str">
            <v>Withdrawn</v>
          </cell>
          <cell r="P4166" t="str">
            <v>Mobius Payments</v>
          </cell>
          <cell r="Q4166" t="str">
            <v>MOB101</v>
          </cell>
        </row>
        <row r="4167">
          <cell r="B4167" t="str">
            <v>419100047972</v>
          </cell>
          <cell r="C4167" t="str">
            <v>NEW JERSEY PLUMBING GROUP LLC</v>
          </cell>
          <cell r="D4167" t="str">
            <v>BLACKMAN PLUMBING SUPPLY COMPANY - CLINTON</v>
          </cell>
          <cell r="E4167">
            <v>80000</v>
          </cell>
          <cell r="F4167">
            <v>960000</v>
          </cell>
          <cell r="G4167" t="str">
            <v>Y</v>
          </cell>
          <cell r="H4167" t="str">
            <v>Y</v>
          </cell>
          <cell r="I4167">
            <v>43221</v>
          </cell>
          <cell r="J4167">
            <v>43235</v>
          </cell>
          <cell r="K4167">
            <v>43238</v>
          </cell>
          <cell r="L4167">
            <v>43238</v>
          </cell>
          <cell r="M4167">
            <v>43259</v>
          </cell>
          <cell r="N4167">
            <v>43252</v>
          </cell>
          <cell r="O4167" t="str">
            <v>Y</v>
          </cell>
          <cell r="P4167" t="str">
            <v>KBH Enterprises</v>
          </cell>
          <cell r="Q4167" t="str">
            <v>KH101</v>
          </cell>
          <cell r="R4167" t="str">
            <v>Erick Weinstein</v>
          </cell>
          <cell r="S4167" t="str">
            <v>EW101</v>
          </cell>
          <cell r="T4167" t="str">
            <v>55 Consultant LLC</v>
          </cell>
          <cell r="U4167" t="str">
            <v>55CLLC</v>
          </cell>
        </row>
        <row r="4168">
          <cell r="B4168" t="str">
            <v>419100047981</v>
          </cell>
          <cell r="C4168" t="str">
            <v>MAYA KEY LIMITED</v>
          </cell>
          <cell r="D4168" t="str">
            <v>UNCELE.COM</v>
          </cell>
          <cell r="E4168">
            <v>20840</v>
          </cell>
          <cell r="F4168">
            <v>250080</v>
          </cell>
          <cell r="G4168" t="str">
            <v>N</v>
          </cell>
          <cell r="H4168" t="str">
            <v>N</v>
          </cell>
          <cell r="I4168">
            <v>43221</v>
          </cell>
          <cell r="J4168">
            <v>43224</v>
          </cell>
          <cell r="K4168">
            <v>43228</v>
          </cell>
          <cell r="L4168">
            <v>43235</v>
          </cell>
          <cell r="M4168">
            <v>43266</v>
          </cell>
          <cell r="N4168">
            <v>43252</v>
          </cell>
          <cell r="O4168" t="str">
            <v>Y</v>
          </cell>
          <cell r="P4168" t="str">
            <v>RocketGate</v>
          </cell>
          <cell r="Q4168" t="str">
            <v>RG101</v>
          </cell>
          <cell r="R4168" t="str">
            <v>Dating Network</v>
          </cell>
          <cell r="S4168" t="str">
            <v>DN101</v>
          </cell>
        </row>
        <row r="4169">
          <cell r="B4169" t="str">
            <v>892999916206</v>
          </cell>
          <cell r="C4169" t="str">
            <v>SAL74 DELI INC</v>
          </cell>
          <cell r="D4169" t="str">
            <v>HALFMOON SANDWICH AND SALAD SHOPPE</v>
          </cell>
          <cell r="E4169">
            <v>83340</v>
          </cell>
          <cell r="F4169">
            <v>1000080</v>
          </cell>
          <cell r="G4169" t="str">
            <v>Y</v>
          </cell>
          <cell r="H4169" t="str">
            <v>Y</v>
          </cell>
          <cell r="I4169">
            <v>43221</v>
          </cell>
          <cell r="J4169">
            <v>43221</v>
          </cell>
          <cell r="K4169">
            <v>43227</v>
          </cell>
          <cell r="L4169">
            <v>43227</v>
          </cell>
          <cell r="M4169">
            <v>43252</v>
          </cell>
          <cell r="N4169">
            <v>43252</v>
          </cell>
          <cell r="O4169" t="str">
            <v>Y</v>
          </cell>
          <cell r="P4169" t="str">
            <v>William Bartels</v>
          </cell>
          <cell r="Q4169" t="str">
            <v>WB101</v>
          </cell>
          <cell r="R4169" t="str">
            <v>Andy Arner</v>
          </cell>
          <cell r="S4169" t="str">
            <v>AA102</v>
          </cell>
        </row>
        <row r="4170">
          <cell r="B4170" t="str">
            <v>892999916214</v>
          </cell>
          <cell r="C4170" t="str">
            <v>ROCCOS ON MAIN LLC</v>
          </cell>
          <cell r="D4170" t="str">
            <v>ROCCOS ON MAIN</v>
          </cell>
          <cell r="E4170">
            <v>66670</v>
          </cell>
          <cell r="F4170">
            <v>800040</v>
          </cell>
          <cell r="G4170" t="str">
            <v>Y</v>
          </cell>
          <cell r="H4170" t="str">
            <v>Y</v>
          </cell>
          <cell r="I4170">
            <v>43221</v>
          </cell>
          <cell r="J4170">
            <v>43222</v>
          </cell>
          <cell r="K4170">
            <v>43223</v>
          </cell>
          <cell r="L4170">
            <v>43223</v>
          </cell>
          <cell r="M4170">
            <v>43245</v>
          </cell>
          <cell r="N4170">
            <v>43221</v>
          </cell>
          <cell r="O4170" t="str">
            <v>Y</v>
          </cell>
          <cell r="P4170" t="str">
            <v>William Bartels</v>
          </cell>
          <cell r="Q4170" t="str">
            <v>WB101</v>
          </cell>
          <cell r="R4170" t="str">
            <v>Andy Arner</v>
          </cell>
          <cell r="S4170" t="str">
            <v>AA102</v>
          </cell>
        </row>
        <row r="4171">
          <cell r="B4171" t="str">
            <v>892999916230</v>
          </cell>
          <cell r="C4171" t="str">
            <v>DAUGHTER OF ZION ENTERPRISES</v>
          </cell>
          <cell r="D4171" t="str">
            <v>LIGHTHOUSE PET CLINIC</v>
          </cell>
          <cell r="E4171">
            <v>36250</v>
          </cell>
          <cell r="F4171">
            <v>435000</v>
          </cell>
          <cell r="G4171" t="str">
            <v>Y</v>
          </cell>
          <cell r="H4171" t="str">
            <v>Y</v>
          </cell>
          <cell r="I4171">
            <v>43221</v>
          </cell>
          <cell r="J4171">
            <v>43222</v>
          </cell>
          <cell r="K4171">
            <v>43224</v>
          </cell>
          <cell r="L4171">
            <v>43224</v>
          </cell>
          <cell r="M4171">
            <v>43231</v>
          </cell>
          <cell r="N4171">
            <v>43221</v>
          </cell>
          <cell r="O4171" t="str">
            <v>Y</v>
          </cell>
          <cell r="P4171" t="str">
            <v>Mike Roberts</v>
          </cell>
          <cell r="Q4171" t="str">
            <v>MR102</v>
          </cell>
          <cell r="R4171" t="str">
            <v>Chris Frey</v>
          </cell>
          <cell r="S4171" t="str">
            <v>CF101</v>
          </cell>
          <cell r="T4171" t="str">
            <v>Veterinary Management Group</v>
          </cell>
          <cell r="U4171" t="str">
            <v>VMG101</v>
          </cell>
        </row>
        <row r="4172">
          <cell r="B4172" t="str">
            <v>892999916248</v>
          </cell>
          <cell r="C4172" t="str">
            <v>DUNEDIN FLOORS &amp; GRANITE INC</v>
          </cell>
          <cell r="D4172" t="str">
            <v>DUNEDIN FLOORS &amp; GRANITE - TAMPA</v>
          </cell>
          <cell r="E4172">
            <v>18640</v>
          </cell>
          <cell r="F4172">
            <v>223680</v>
          </cell>
          <cell r="G4172" t="str">
            <v>Y</v>
          </cell>
          <cell r="H4172" t="str">
            <v>Y</v>
          </cell>
          <cell r="I4172">
            <v>43221</v>
          </cell>
          <cell r="J4172">
            <v>43224</v>
          </cell>
          <cell r="K4172">
            <v>43258</v>
          </cell>
          <cell r="L4172">
            <v>43259</v>
          </cell>
          <cell r="M4172">
            <v>43266</v>
          </cell>
          <cell r="N4172">
            <v>43252</v>
          </cell>
          <cell r="O4172" t="str">
            <v>Y</v>
          </cell>
          <cell r="P4172" t="str">
            <v>CardWorks Acquiring</v>
          </cell>
          <cell r="Q4172" t="str">
            <v>CWA101</v>
          </cell>
          <cell r="R4172" t="str">
            <v>Sharlene Hartford</v>
          </cell>
          <cell r="S4172" t="str">
            <v>SH101</v>
          </cell>
        </row>
        <row r="4173">
          <cell r="B4173" t="str">
            <v>892999916255</v>
          </cell>
          <cell r="C4173" t="str">
            <v>DUNEDIN FLOORS &amp; GRANITE INC</v>
          </cell>
          <cell r="D4173" t="str">
            <v>DUNEDIN FLOORS &amp; GRANITE - HOLIDAY</v>
          </cell>
          <cell r="E4173">
            <v>32590</v>
          </cell>
          <cell r="F4173">
            <v>391080</v>
          </cell>
          <cell r="G4173" t="str">
            <v>Y</v>
          </cell>
          <cell r="H4173" t="str">
            <v>Y</v>
          </cell>
          <cell r="I4173">
            <v>43221</v>
          </cell>
          <cell r="J4173">
            <v>43224</v>
          </cell>
          <cell r="K4173">
            <v>43258</v>
          </cell>
          <cell r="L4173">
            <v>43259</v>
          </cell>
          <cell r="M4173">
            <v>43266</v>
          </cell>
          <cell r="N4173">
            <v>43252</v>
          </cell>
          <cell r="O4173" t="str">
            <v>Y</v>
          </cell>
          <cell r="P4173" t="str">
            <v>CardWorks Acquiring</v>
          </cell>
          <cell r="Q4173" t="str">
            <v>CWA101</v>
          </cell>
          <cell r="R4173" t="str">
            <v>Sharlene Hartford</v>
          </cell>
          <cell r="S4173" t="str">
            <v>SH101</v>
          </cell>
        </row>
        <row r="4174">
          <cell r="B4174" t="str">
            <v>892999916263</v>
          </cell>
          <cell r="C4174" t="str">
            <v>DUNEDIN FLOORS &amp; GRANITE INC</v>
          </cell>
          <cell r="D4174" t="str">
            <v>DUNEDIN FLOORS &amp; GRANITE - DUNEDIN</v>
          </cell>
          <cell r="E4174">
            <v>25590</v>
          </cell>
          <cell r="F4174">
            <v>307080</v>
          </cell>
          <cell r="G4174" t="str">
            <v>Y</v>
          </cell>
          <cell r="H4174" t="str">
            <v>Y</v>
          </cell>
          <cell r="I4174">
            <v>43221</v>
          </cell>
          <cell r="J4174">
            <v>43224</v>
          </cell>
          <cell r="K4174">
            <v>43258</v>
          </cell>
          <cell r="L4174">
            <v>43259</v>
          </cell>
          <cell r="M4174">
            <v>43273</v>
          </cell>
          <cell r="N4174">
            <v>43252</v>
          </cell>
          <cell r="O4174" t="str">
            <v>Y</v>
          </cell>
          <cell r="P4174" t="str">
            <v>CardWorks Acquiring</v>
          </cell>
          <cell r="Q4174" t="str">
            <v>CWA101</v>
          </cell>
          <cell r="R4174" t="str">
            <v>Sharlene Hartford</v>
          </cell>
          <cell r="S4174" t="str">
            <v>SH101</v>
          </cell>
        </row>
        <row r="4175">
          <cell r="B4175" t="str">
            <v>892999916271</v>
          </cell>
          <cell r="C4175" t="str">
            <v>DR KATHRYN CHRISTY DVM PC</v>
          </cell>
          <cell r="D4175" t="str">
            <v>OAKLAND HILLS VETERINARY HOSPITAL</v>
          </cell>
          <cell r="E4175">
            <v>70000</v>
          </cell>
          <cell r="F4175">
            <v>840000</v>
          </cell>
          <cell r="G4175" t="str">
            <v>Y</v>
          </cell>
          <cell r="H4175" t="str">
            <v>Y</v>
          </cell>
          <cell r="I4175">
            <v>43221</v>
          </cell>
          <cell r="J4175">
            <v>43224</v>
          </cell>
          <cell r="K4175">
            <v>43224</v>
          </cell>
          <cell r="L4175">
            <v>43224</v>
          </cell>
          <cell r="M4175">
            <v>43238</v>
          </cell>
          <cell r="N4175">
            <v>43221</v>
          </cell>
          <cell r="O4175" t="str">
            <v>Y</v>
          </cell>
          <cell r="P4175" t="str">
            <v>Mike Roberts</v>
          </cell>
          <cell r="Q4175" t="str">
            <v>MR102</v>
          </cell>
          <cell r="R4175" t="str">
            <v>Chris Frey</v>
          </cell>
          <cell r="S4175" t="str">
            <v>CF101</v>
          </cell>
          <cell r="T4175" t="str">
            <v>Veterinary Management Group</v>
          </cell>
          <cell r="U4175" t="str">
            <v>VMG101</v>
          </cell>
        </row>
        <row r="4176">
          <cell r="B4176" t="str">
            <v>892999916289</v>
          </cell>
          <cell r="C4176" t="str">
            <v>ANIMAL MEDICAL CENTER OF WYOMING LLC</v>
          </cell>
          <cell r="D4176" t="str">
            <v>ANIMAL MEDICAL CENTER OF WYOMING</v>
          </cell>
          <cell r="E4176">
            <v>152090</v>
          </cell>
          <cell r="F4176">
            <v>1825080</v>
          </cell>
          <cell r="G4176" t="str">
            <v>Y</v>
          </cell>
          <cell r="H4176" t="str">
            <v>Y</v>
          </cell>
          <cell r="I4176">
            <v>43221</v>
          </cell>
          <cell r="J4176">
            <v>43230</v>
          </cell>
          <cell r="K4176">
            <v>43231</v>
          </cell>
          <cell r="L4176">
            <v>43231</v>
          </cell>
          <cell r="M4176">
            <v>43245</v>
          </cell>
          <cell r="N4176">
            <v>43221</v>
          </cell>
          <cell r="O4176" t="str">
            <v>Y</v>
          </cell>
          <cell r="P4176" t="str">
            <v>Mike Roberts</v>
          </cell>
          <cell r="Q4176" t="str">
            <v>MR102</v>
          </cell>
          <cell r="R4176" t="str">
            <v>Chris Frey</v>
          </cell>
          <cell r="S4176" t="str">
            <v>CF101</v>
          </cell>
          <cell r="T4176" t="str">
            <v>Veterinary Management Group</v>
          </cell>
          <cell r="U4176" t="str">
            <v>VMG101</v>
          </cell>
        </row>
        <row r="4177">
          <cell r="B4177" t="str">
            <v>892999916297</v>
          </cell>
          <cell r="C4177" t="str">
            <v>SHIP HEADS LOGISTICS LLC</v>
          </cell>
          <cell r="D4177" t="str">
            <v>UNISHIPPERS</v>
          </cell>
          <cell r="E4177">
            <v>14170</v>
          </cell>
          <cell r="F4177">
            <v>170040</v>
          </cell>
          <cell r="G4177" t="str">
            <v>Y</v>
          </cell>
          <cell r="H4177" t="str">
            <v>Y</v>
          </cell>
          <cell r="I4177">
            <v>43221</v>
          </cell>
          <cell r="J4177">
            <v>43230</v>
          </cell>
          <cell r="K4177">
            <v>43235</v>
          </cell>
          <cell r="L4177">
            <v>43235</v>
          </cell>
          <cell r="M4177">
            <v>43245</v>
          </cell>
          <cell r="N4177">
            <v>43221</v>
          </cell>
          <cell r="O4177" t="str">
            <v>Y</v>
          </cell>
          <cell r="P4177" t="str">
            <v>CardWorks Acquiring</v>
          </cell>
          <cell r="Q4177" t="str">
            <v>CWA101</v>
          </cell>
          <cell r="R4177" t="str">
            <v>Frank Sweeney</v>
          </cell>
          <cell r="S4177" t="str">
            <v>FS101</v>
          </cell>
          <cell r="T4177" t="str">
            <v>Erick Weinstein</v>
          </cell>
          <cell r="U4177" t="str">
            <v>EW101</v>
          </cell>
          <cell r="V4177" t="str">
            <v>Unishippers</v>
          </cell>
          <cell r="W4177" t="str">
            <v>USHIP</v>
          </cell>
        </row>
        <row r="4178">
          <cell r="B4178" t="str">
            <v>892999916305</v>
          </cell>
          <cell r="C4178" t="str">
            <v>CITY EYE OPTICAL INC</v>
          </cell>
          <cell r="D4178" t="str">
            <v>CITY EYE OPTICAL</v>
          </cell>
          <cell r="E4178">
            <v>20840</v>
          </cell>
          <cell r="F4178">
            <v>250080</v>
          </cell>
          <cell r="G4178" t="str">
            <v>Y</v>
          </cell>
          <cell r="H4178" t="str">
            <v>Y</v>
          </cell>
          <cell r="I4178">
            <v>43221</v>
          </cell>
          <cell r="J4178">
            <v>43231</v>
          </cell>
          <cell r="K4178">
            <v>43235</v>
          </cell>
          <cell r="L4178">
            <v>43235</v>
          </cell>
          <cell r="M4178">
            <v>43259</v>
          </cell>
          <cell r="N4178">
            <v>43252</v>
          </cell>
          <cell r="O4178" t="str">
            <v>Y</v>
          </cell>
          <cell r="P4178" t="str">
            <v>Andrea Zaretsky</v>
          </cell>
          <cell r="Q4178" t="str">
            <v>AZ101</v>
          </cell>
          <cell r="R4178" t="str">
            <v>Frank Sweeney</v>
          </cell>
          <cell r="S4178" t="str">
            <v>FS101</v>
          </cell>
          <cell r="T4178" t="str">
            <v>Signature Bank</v>
          </cell>
          <cell r="U4178" t="str">
            <v>SBANK</v>
          </cell>
        </row>
        <row r="4179">
          <cell r="B4179" t="str">
            <v>892999916313</v>
          </cell>
          <cell r="C4179" t="str">
            <v>CITY EYE OPTICAL ELMHURST INC</v>
          </cell>
          <cell r="D4179" t="str">
            <v>CITY EYE OPTICAL</v>
          </cell>
          <cell r="E4179">
            <v>20840</v>
          </cell>
          <cell r="F4179">
            <v>250080</v>
          </cell>
          <cell r="G4179" t="str">
            <v>Y</v>
          </cell>
          <cell r="H4179" t="str">
            <v>Y</v>
          </cell>
          <cell r="I4179">
            <v>43221</v>
          </cell>
          <cell r="J4179">
            <v>43231</v>
          </cell>
          <cell r="K4179">
            <v>43235</v>
          </cell>
          <cell r="L4179">
            <v>43235</v>
          </cell>
          <cell r="M4179">
            <v>43259</v>
          </cell>
          <cell r="N4179">
            <v>43252</v>
          </cell>
          <cell r="O4179" t="str">
            <v>Y</v>
          </cell>
          <cell r="P4179" t="str">
            <v>Andrea Zaretsky</v>
          </cell>
          <cell r="Q4179" t="str">
            <v>AZ101</v>
          </cell>
          <cell r="R4179" t="str">
            <v>Frank Sweeney</v>
          </cell>
          <cell r="S4179" t="str">
            <v>FS101</v>
          </cell>
          <cell r="T4179" t="str">
            <v>Signature Bank</v>
          </cell>
          <cell r="U4179" t="str">
            <v>SBANK</v>
          </cell>
        </row>
        <row r="4180">
          <cell r="B4180" t="str">
            <v>892999916321</v>
          </cell>
          <cell r="C4180" t="str">
            <v>COTLER ENTERPRISES INC</v>
          </cell>
          <cell r="D4180" t="str">
            <v>SOUTH BRUNSWICK ANIMAL HOSPITAL</v>
          </cell>
          <cell r="E4180">
            <v>188340</v>
          </cell>
          <cell r="F4180">
            <v>2260080</v>
          </cell>
          <cell r="G4180" t="str">
            <v>Y</v>
          </cell>
          <cell r="H4180" t="str">
            <v>Y</v>
          </cell>
          <cell r="I4180">
            <v>43221</v>
          </cell>
          <cell r="J4180">
            <v>43231</v>
          </cell>
          <cell r="K4180">
            <v>43235</v>
          </cell>
          <cell r="L4180">
            <v>43235</v>
          </cell>
          <cell r="M4180">
            <v>43266</v>
          </cell>
          <cell r="N4180">
            <v>43252</v>
          </cell>
          <cell r="O4180" t="str">
            <v>Y</v>
          </cell>
          <cell r="P4180" t="str">
            <v>Mike Roberts</v>
          </cell>
          <cell r="Q4180" t="str">
            <v>MR102</v>
          </cell>
          <cell r="R4180" t="str">
            <v>Chris Frey</v>
          </cell>
          <cell r="S4180" t="str">
            <v>CF101</v>
          </cell>
          <cell r="T4180" t="str">
            <v>Veterinary Management Group</v>
          </cell>
          <cell r="U4180" t="str">
            <v>VMG101</v>
          </cell>
        </row>
        <row r="4181">
          <cell r="B4181" t="str">
            <v>892999916339</v>
          </cell>
          <cell r="C4181" t="str">
            <v>ANIMAL MEDICAL CENTER OF WYOMING LLC</v>
          </cell>
          <cell r="D4181" t="str">
            <v>COMMUNITY VETERINARY CLINIC</v>
          </cell>
          <cell r="E4181">
            <v>13750</v>
          </cell>
          <cell r="F4181">
            <v>165000</v>
          </cell>
          <cell r="G4181" t="str">
            <v>Y</v>
          </cell>
          <cell r="H4181" t="str">
            <v>N</v>
          </cell>
          <cell r="I4181">
            <v>43221</v>
          </cell>
          <cell r="J4181">
            <v>43231</v>
          </cell>
          <cell r="K4181">
            <v>43235</v>
          </cell>
          <cell r="L4181">
            <v>43235</v>
          </cell>
          <cell r="M4181">
            <v>43252</v>
          </cell>
          <cell r="N4181">
            <v>43252</v>
          </cell>
          <cell r="O4181" t="str">
            <v>Y</v>
          </cell>
          <cell r="P4181" t="str">
            <v>Mike Roberts</v>
          </cell>
          <cell r="Q4181" t="str">
            <v>MR102</v>
          </cell>
          <cell r="R4181" t="str">
            <v>Chris Frey</v>
          </cell>
          <cell r="S4181" t="str">
            <v>CF101</v>
          </cell>
          <cell r="T4181" t="str">
            <v>Veterinary Management Group</v>
          </cell>
          <cell r="U4181" t="str">
            <v>VMG101</v>
          </cell>
        </row>
        <row r="4182">
          <cell r="B4182" t="str">
            <v>892999916347</v>
          </cell>
          <cell r="C4182" t="str">
            <v>NORTHWEST VETERINARY GROUP PS</v>
          </cell>
          <cell r="D4182" t="str">
            <v>NORTHWEST VETERINARY CLINIC OF STANWOOD</v>
          </cell>
          <cell r="E4182">
            <v>60420</v>
          </cell>
          <cell r="F4182">
            <v>725040</v>
          </cell>
          <cell r="G4182" t="str">
            <v>Y</v>
          </cell>
          <cell r="H4182" t="str">
            <v>Y</v>
          </cell>
          <cell r="I4182">
            <v>43221</v>
          </cell>
          <cell r="J4182">
            <v>43231</v>
          </cell>
          <cell r="K4182">
            <v>43235</v>
          </cell>
          <cell r="L4182">
            <v>43235</v>
          </cell>
          <cell r="M4182">
            <v>43259</v>
          </cell>
          <cell r="N4182">
            <v>43252</v>
          </cell>
          <cell r="O4182" t="str">
            <v>Y</v>
          </cell>
          <cell r="P4182" t="str">
            <v>Mike Roberts</v>
          </cell>
          <cell r="Q4182" t="str">
            <v>MR102</v>
          </cell>
          <cell r="R4182" t="str">
            <v>Chris Frey</v>
          </cell>
          <cell r="S4182" t="str">
            <v>CF101</v>
          </cell>
          <cell r="T4182" t="str">
            <v>Veterinary Management Group</v>
          </cell>
          <cell r="U4182" t="str">
            <v>VMG101</v>
          </cell>
        </row>
        <row r="4183">
          <cell r="B4183" t="str">
            <v>892999916354</v>
          </cell>
          <cell r="C4183" t="str">
            <v>NORTHWEST VETERINARY GROUP PS</v>
          </cell>
          <cell r="D4183" t="str">
            <v>ADVANCED CARE ANIMAL CLINIC</v>
          </cell>
          <cell r="E4183">
            <v>93750</v>
          </cell>
          <cell r="F4183">
            <v>1125000</v>
          </cell>
          <cell r="G4183" t="str">
            <v>Y</v>
          </cell>
          <cell r="H4183" t="str">
            <v>Y</v>
          </cell>
          <cell r="I4183">
            <v>43221</v>
          </cell>
          <cell r="J4183">
            <v>43231</v>
          </cell>
          <cell r="K4183">
            <v>43235</v>
          </cell>
          <cell r="L4183">
            <v>43235</v>
          </cell>
          <cell r="M4183">
            <v>43259</v>
          </cell>
          <cell r="N4183">
            <v>43252</v>
          </cell>
          <cell r="O4183" t="str">
            <v>Y</v>
          </cell>
          <cell r="P4183" t="str">
            <v>Mike Roberts</v>
          </cell>
          <cell r="Q4183" t="str">
            <v>MR102</v>
          </cell>
          <cell r="R4183" t="str">
            <v>Chris Frey</v>
          </cell>
          <cell r="S4183" t="str">
            <v>CF101</v>
          </cell>
          <cell r="T4183" t="str">
            <v>Veterinary Management Group</v>
          </cell>
          <cell r="U4183" t="str">
            <v>VMG101</v>
          </cell>
        </row>
        <row r="4184">
          <cell r="B4184" t="str">
            <v>892999916362</v>
          </cell>
          <cell r="C4184" t="str">
            <v>NORTHWEST VETERINARY GROUP PS</v>
          </cell>
          <cell r="D4184" t="str">
            <v>MOUNT VERNON VETERINARY HOSPITAL</v>
          </cell>
          <cell r="E4184">
            <v>52090</v>
          </cell>
          <cell r="F4184">
            <v>625080</v>
          </cell>
          <cell r="G4184" t="str">
            <v>Y</v>
          </cell>
          <cell r="H4184" t="str">
            <v>Y</v>
          </cell>
          <cell r="I4184">
            <v>43221</v>
          </cell>
          <cell r="J4184">
            <v>43231</v>
          </cell>
          <cell r="K4184">
            <v>43235</v>
          </cell>
          <cell r="L4184">
            <v>43235</v>
          </cell>
          <cell r="M4184">
            <v>43259</v>
          </cell>
          <cell r="N4184">
            <v>43252</v>
          </cell>
          <cell r="O4184" t="str">
            <v>Y</v>
          </cell>
          <cell r="P4184" t="str">
            <v>Mike Roberts</v>
          </cell>
          <cell r="Q4184" t="str">
            <v>MR102</v>
          </cell>
          <cell r="R4184" t="str">
            <v>Chris Frey</v>
          </cell>
          <cell r="S4184" t="str">
            <v>CF101</v>
          </cell>
          <cell r="T4184" t="str">
            <v>Veterinary Management Group</v>
          </cell>
          <cell r="U4184" t="str">
            <v>VMG101</v>
          </cell>
        </row>
        <row r="4185">
          <cell r="B4185" t="str">
            <v>892999916370</v>
          </cell>
          <cell r="C4185" t="str">
            <v>ST MICHAELS COMPANION ANIMAL HOSPITAL INC</v>
          </cell>
          <cell r="D4185" t="str">
            <v>ST MICHAELS COMPANION ANIMAL HOSPITAL</v>
          </cell>
          <cell r="E4185">
            <v>40420</v>
          </cell>
          <cell r="F4185">
            <v>485040</v>
          </cell>
          <cell r="G4185" t="str">
            <v>Y</v>
          </cell>
          <cell r="H4185" t="str">
            <v>Y</v>
          </cell>
          <cell r="I4185">
            <v>43221</v>
          </cell>
          <cell r="J4185">
            <v>43236</v>
          </cell>
          <cell r="K4185">
            <v>43241</v>
          </cell>
          <cell r="L4185">
            <v>43241</v>
          </cell>
          <cell r="M4185">
            <v>43259</v>
          </cell>
          <cell r="N4185">
            <v>43252</v>
          </cell>
          <cell r="O4185" t="str">
            <v>Y</v>
          </cell>
          <cell r="P4185" t="str">
            <v>Mike Roberts</v>
          </cell>
          <cell r="Q4185" t="str">
            <v>MR102</v>
          </cell>
          <cell r="R4185" t="str">
            <v>Chris Frey</v>
          </cell>
          <cell r="S4185" t="str">
            <v>CF101</v>
          </cell>
          <cell r="T4185" t="str">
            <v>Veterinary Management Group</v>
          </cell>
          <cell r="U4185" t="str">
            <v>VMG101</v>
          </cell>
        </row>
        <row r="4186">
          <cell r="B4186" t="str">
            <v>892999916388</v>
          </cell>
          <cell r="C4186" t="str">
            <v>COMBS HUBERT LLC</v>
          </cell>
          <cell r="D4186" t="str">
            <v>WEST RIDGE ANIMAL HOSPITAL</v>
          </cell>
          <cell r="E4186">
            <v>245000</v>
          </cell>
          <cell r="F4186">
            <v>2940000</v>
          </cell>
          <cell r="G4186" t="str">
            <v>Y</v>
          </cell>
          <cell r="H4186" t="str">
            <v>Y</v>
          </cell>
          <cell r="I4186">
            <v>43221</v>
          </cell>
          <cell r="J4186">
            <v>43236</v>
          </cell>
          <cell r="K4186">
            <v>43241</v>
          </cell>
          <cell r="L4186">
            <v>43241</v>
          </cell>
          <cell r="M4186">
            <v>43259</v>
          </cell>
          <cell r="N4186">
            <v>43252</v>
          </cell>
          <cell r="O4186" t="str">
            <v>Y</v>
          </cell>
          <cell r="P4186" t="str">
            <v>Mike Roberts</v>
          </cell>
          <cell r="Q4186" t="str">
            <v>MR102</v>
          </cell>
          <cell r="R4186" t="str">
            <v>Chris Frey</v>
          </cell>
          <cell r="S4186" t="str">
            <v>CF101</v>
          </cell>
          <cell r="T4186" t="str">
            <v>Veterinary Management Group</v>
          </cell>
          <cell r="U4186" t="str">
            <v>VMG101</v>
          </cell>
        </row>
        <row r="4187">
          <cell r="B4187" t="str">
            <v>892999916396</v>
          </cell>
          <cell r="C4187" t="str">
            <v>SIRIUS FUN AT WEST RIDGE LLC</v>
          </cell>
          <cell r="D4187" t="str">
            <v>SIRIUS FUN DOGGY DAYCARE</v>
          </cell>
          <cell r="E4187">
            <v>26670</v>
          </cell>
          <cell r="F4187">
            <v>320040</v>
          </cell>
          <cell r="G4187" t="str">
            <v>Y</v>
          </cell>
          <cell r="H4187" t="str">
            <v>Y</v>
          </cell>
          <cell r="I4187">
            <v>43221</v>
          </cell>
          <cell r="J4187">
            <v>43236</v>
          </cell>
          <cell r="K4187">
            <v>43241</v>
          </cell>
          <cell r="L4187">
            <v>43241</v>
          </cell>
          <cell r="M4187">
            <v>43266</v>
          </cell>
          <cell r="N4187">
            <v>43252</v>
          </cell>
          <cell r="O4187" t="str">
            <v>Y</v>
          </cell>
          <cell r="P4187" t="str">
            <v>Mike Roberts</v>
          </cell>
          <cell r="Q4187" t="str">
            <v>MR102</v>
          </cell>
          <cell r="R4187" t="str">
            <v>Chris Frey</v>
          </cell>
          <cell r="S4187" t="str">
            <v>CF101</v>
          </cell>
        </row>
        <row r="4188">
          <cell r="B4188" t="str">
            <v>892999916404</v>
          </cell>
          <cell r="C4188" t="str">
            <v>BAJRAKTARI REALTY MANAGEMENT CORP</v>
          </cell>
          <cell r="D4188" t="str">
            <v>BAJRAKTARI REALTY MANAGEMENT</v>
          </cell>
          <cell r="E4188">
            <v>458340</v>
          </cell>
          <cell r="F4188">
            <v>5500080</v>
          </cell>
          <cell r="G4188" t="str">
            <v>Y</v>
          </cell>
          <cell r="H4188" t="str">
            <v>Y</v>
          </cell>
          <cell r="I4188">
            <v>43221</v>
          </cell>
          <cell r="J4188">
            <v>43238</v>
          </cell>
          <cell r="K4188">
            <v>43243</v>
          </cell>
          <cell r="L4188">
            <v>43249</v>
          </cell>
          <cell r="M4188">
            <v>43252</v>
          </cell>
          <cell r="N4188">
            <v>43252</v>
          </cell>
          <cell r="O4188" t="str">
            <v>Y</v>
          </cell>
          <cell r="P4188" t="str">
            <v>Andrea Zaretsky</v>
          </cell>
          <cell r="Q4188" t="str">
            <v>AZ101</v>
          </cell>
          <cell r="R4188" t="str">
            <v>Frank Sweeney</v>
          </cell>
          <cell r="S4188" t="str">
            <v>FS101</v>
          </cell>
          <cell r="T4188" t="str">
            <v>Signature Bank</v>
          </cell>
          <cell r="U4188" t="str">
            <v>SBANK</v>
          </cell>
        </row>
        <row r="4189">
          <cell r="B4189" t="str">
            <v>892999916412</v>
          </cell>
          <cell r="C4189" t="str">
            <v>NAVH ACQUISITION PC</v>
          </cell>
          <cell r="D4189" t="str">
            <v>NOAHS ARK VETERINARY HOSPITAL</v>
          </cell>
          <cell r="E4189">
            <v>114590</v>
          </cell>
          <cell r="F4189">
            <v>1375080</v>
          </cell>
          <cell r="G4189" t="str">
            <v>Y</v>
          </cell>
          <cell r="H4189" t="str">
            <v>Y</v>
          </cell>
          <cell r="I4189">
            <v>43221</v>
          </cell>
          <cell r="J4189">
            <v>43241</v>
          </cell>
          <cell r="K4189">
            <v>43242</v>
          </cell>
          <cell r="L4189">
            <v>43242</v>
          </cell>
          <cell r="M4189">
            <v>43266</v>
          </cell>
          <cell r="N4189">
            <v>43252</v>
          </cell>
          <cell r="O4189" t="str">
            <v>Y</v>
          </cell>
          <cell r="P4189" t="str">
            <v>Mike Roberts</v>
          </cell>
          <cell r="Q4189" t="str">
            <v>MR102</v>
          </cell>
          <cell r="R4189" t="str">
            <v>Chris Frey</v>
          </cell>
          <cell r="S4189" t="str">
            <v>CF101</v>
          </cell>
          <cell r="T4189" t="str">
            <v>Veterinary Management Group</v>
          </cell>
          <cell r="U4189" t="str">
            <v>VMG101</v>
          </cell>
        </row>
        <row r="4190">
          <cell r="B4190" t="str">
            <v>892999916420</v>
          </cell>
          <cell r="C4190" t="str">
            <v>JUST CATS VETERINARY PC</v>
          </cell>
          <cell r="D4190" t="str">
            <v>JUST CATS VETERINARY</v>
          </cell>
          <cell r="E4190">
            <v>25840</v>
          </cell>
          <cell r="F4190">
            <v>310080</v>
          </cell>
          <cell r="G4190" t="str">
            <v>Y</v>
          </cell>
          <cell r="H4190" t="str">
            <v>Y</v>
          </cell>
          <cell r="I4190">
            <v>43221</v>
          </cell>
          <cell r="J4190">
            <v>43245</v>
          </cell>
          <cell r="K4190">
            <v>43250</v>
          </cell>
          <cell r="L4190">
            <v>43250</v>
          </cell>
          <cell r="M4190" t="str">
            <v>Approved/Closed</v>
          </cell>
          <cell r="N4190" t="str">
            <v>Approved/Closed</v>
          </cell>
          <cell r="O4190" t="str">
            <v>Y</v>
          </cell>
          <cell r="P4190" t="str">
            <v>Mike Roberts</v>
          </cell>
          <cell r="Q4190" t="str">
            <v>MR102</v>
          </cell>
          <cell r="R4190" t="str">
            <v>Chris Frey</v>
          </cell>
          <cell r="S4190" t="str">
            <v>CF101</v>
          </cell>
          <cell r="T4190" t="str">
            <v>Veterinary Management Group</v>
          </cell>
          <cell r="U4190" t="str">
            <v>VMG101</v>
          </cell>
        </row>
        <row r="4191">
          <cell r="B4191" t="str">
            <v>892999916438</v>
          </cell>
          <cell r="C4191" t="str">
            <v>JUST CATS VETERINARY PC</v>
          </cell>
          <cell r="D4191" t="str">
            <v>JUST CATS VETERINARY</v>
          </cell>
          <cell r="E4191">
            <v>100000</v>
          </cell>
          <cell r="F4191">
            <v>1200000</v>
          </cell>
          <cell r="G4191" t="str">
            <v>Y</v>
          </cell>
          <cell r="H4191" t="str">
            <v>Y</v>
          </cell>
          <cell r="I4191">
            <v>43221</v>
          </cell>
          <cell r="J4191">
            <v>43245</v>
          </cell>
          <cell r="K4191">
            <v>43250</v>
          </cell>
          <cell r="L4191">
            <v>43250</v>
          </cell>
          <cell r="M4191">
            <v>43308</v>
          </cell>
          <cell r="N4191">
            <v>43282</v>
          </cell>
          <cell r="O4191" t="str">
            <v>Y</v>
          </cell>
          <cell r="P4191" t="str">
            <v>Mike Roberts</v>
          </cell>
          <cell r="Q4191" t="str">
            <v>MR102</v>
          </cell>
          <cell r="R4191" t="str">
            <v>Chris Frey</v>
          </cell>
          <cell r="S4191" t="str">
            <v>CF101</v>
          </cell>
          <cell r="T4191" t="str">
            <v>Veterinary Management Group</v>
          </cell>
          <cell r="U4191" t="str">
            <v>VMG101</v>
          </cell>
        </row>
        <row r="4192">
          <cell r="B4192" t="str">
            <v>892999916446</v>
          </cell>
          <cell r="C4192" t="str">
            <v>OSWEGO OIL SERVICE CORP</v>
          </cell>
          <cell r="D4192" t="str">
            <v>SAGE OIL</v>
          </cell>
          <cell r="E4192">
            <v>195840</v>
          </cell>
          <cell r="F4192">
            <v>2350080</v>
          </cell>
          <cell r="G4192" t="str">
            <v>Y</v>
          </cell>
          <cell r="H4192" t="str">
            <v>N</v>
          </cell>
          <cell r="I4192">
            <v>43221</v>
          </cell>
          <cell r="J4192">
            <v>43249</v>
          </cell>
          <cell r="K4192">
            <v>43251</v>
          </cell>
          <cell r="L4192">
            <v>43251</v>
          </cell>
          <cell r="M4192">
            <v>43259</v>
          </cell>
          <cell r="N4192">
            <v>43252</v>
          </cell>
          <cell r="O4192" t="str">
            <v>Y</v>
          </cell>
          <cell r="P4192" t="str">
            <v>Erick Weinstein</v>
          </cell>
          <cell r="Q4192" t="str">
            <v>EW101</v>
          </cell>
        </row>
        <row r="4193">
          <cell r="B4193" t="str">
            <v>892999916453</v>
          </cell>
          <cell r="C4193" t="str">
            <v>SM COLAVITA COINS LLC</v>
          </cell>
          <cell r="D4193" t="str">
            <v>SM COLAVITA COINS LLC</v>
          </cell>
          <cell r="E4193">
            <v>2300</v>
          </cell>
          <cell r="F4193">
            <v>27600</v>
          </cell>
          <cell r="G4193" t="str">
            <v>Y</v>
          </cell>
          <cell r="H4193" t="str">
            <v>Y</v>
          </cell>
          <cell r="I4193">
            <v>43221</v>
          </cell>
          <cell r="J4193">
            <v>43245</v>
          </cell>
          <cell r="K4193">
            <v>43251</v>
          </cell>
          <cell r="L4193">
            <v>43251</v>
          </cell>
          <cell r="M4193">
            <v>43259</v>
          </cell>
          <cell r="N4193">
            <v>43252</v>
          </cell>
          <cell r="O4193" t="str">
            <v>Y</v>
          </cell>
          <cell r="P4193" t="str">
            <v>American Express</v>
          </cell>
          <cell r="Q4193" t="str">
            <v>AMEX</v>
          </cell>
          <cell r="R4193" t="str">
            <v>Andy Arner</v>
          </cell>
          <cell r="S4193" t="str">
            <v>AA102</v>
          </cell>
          <cell r="T4193" t="str">
            <v>John Vacca</v>
          </cell>
          <cell r="U4193" t="str">
            <v>JV101</v>
          </cell>
        </row>
        <row r="4194">
          <cell r="B4194">
            <v>419100046848</v>
          </cell>
          <cell r="C4194" t="str">
            <v>LOBBY VENTURES INC</v>
          </cell>
          <cell r="D4194" t="str">
            <v>LOBBY VENTURES INC</v>
          </cell>
          <cell r="E4194">
            <v>18750</v>
          </cell>
          <cell r="F4194">
            <v>225000</v>
          </cell>
          <cell r="G4194" t="str">
            <v>Y</v>
          </cell>
          <cell r="H4194" t="str">
            <v>Y</v>
          </cell>
          <cell r="I4194">
            <v>43221</v>
          </cell>
          <cell r="J4194">
            <v>43228</v>
          </cell>
          <cell r="K4194">
            <v>43291</v>
          </cell>
          <cell r="L4194">
            <v>43297</v>
          </cell>
          <cell r="M4194" t="str">
            <v>Withdrawn</v>
          </cell>
          <cell r="N4194" t="str">
            <v>Withdrawn</v>
          </cell>
          <cell r="O4194" t="str">
            <v>Withdrawn</v>
          </cell>
          <cell r="P4194" t="str">
            <v>Fairway Management Group</v>
          </cell>
          <cell r="Q4194" t="str">
            <v>FMG101</v>
          </cell>
          <cell r="R4194" t="str">
            <v>Andy Arner</v>
          </cell>
          <cell r="S4194" t="str">
            <v>AA102</v>
          </cell>
        </row>
        <row r="4195">
          <cell r="B4195" t="str">
            <v>419100045590</v>
          </cell>
          <cell r="C4195" t="str">
            <v>CATHERINE RIVERA</v>
          </cell>
          <cell r="D4195" t="str">
            <v>CATHERINE RIVERA</v>
          </cell>
          <cell r="E4195">
            <v>7500</v>
          </cell>
          <cell r="F4195">
            <v>90000</v>
          </cell>
          <cell r="G4195" t="str">
            <v>N</v>
          </cell>
          <cell r="H4195" t="str">
            <v>N</v>
          </cell>
          <cell r="I4195">
            <v>43221</v>
          </cell>
          <cell r="J4195">
            <v>43221</v>
          </cell>
          <cell r="K4195">
            <v>43223</v>
          </cell>
          <cell r="L4195">
            <v>43223</v>
          </cell>
          <cell r="M4195">
            <v>43238</v>
          </cell>
          <cell r="N4195">
            <v>43221</v>
          </cell>
          <cell r="O4195" t="str">
            <v>Y</v>
          </cell>
          <cell r="P4195" t="str">
            <v>Diane Campbell</v>
          </cell>
          <cell r="Q4195" t="str">
            <v>DC101</v>
          </cell>
          <cell r="R4195" t="str">
            <v>Chris Frey</v>
          </cell>
          <cell r="S4195" t="str">
            <v>CF101</v>
          </cell>
        </row>
        <row r="4196">
          <cell r="B4196" t="str">
            <v>419100045625</v>
          </cell>
          <cell r="C4196" t="str">
            <v>FAMOUS CALABRIA PIZZA LLC</v>
          </cell>
          <cell r="D4196" t="str">
            <v>FAMOUS CALABRIA PIZZA</v>
          </cell>
          <cell r="E4196">
            <v>16000</v>
          </cell>
          <cell r="F4196">
            <v>192000</v>
          </cell>
          <cell r="G4196" t="str">
            <v>Y</v>
          </cell>
          <cell r="H4196" t="str">
            <v>Y</v>
          </cell>
          <cell r="I4196">
            <v>43221</v>
          </cell>
          <cell r="J4196">
            <v>43238</v>
          </cell>
          <cell r="K4196">
            <v>43242</v>
          </cell>
          <cell r="L4196">
            <v>43242</v>
          </cell>
          <cell r="M4196">
            <v>43259</v>
          </cell>
          <cell r="N4196">
            <v>43252</v>
          </cell>
          <cell r="O4196" t="str">
            <v>Y</v>
          </cell>
          <cell r="P4196" t="str">
            <v>Andrea Zaretsky</v>
          </cell>
          <cell r="Q4196" t="str">
            <v>AZ101</v>
          </cell>
          <cell r="R4196" t="str">
            <v>Frank Sweeney</v>
          </cell>
          <cell r="S4196" t="str">
            <v>FS101</v>
          </cell>
          <cell r="T4196" t="str">
            <v>Signature Bank</v>
          </cell>
          <cell r="U4196" t="str">
            <v>SBANK</v>
          </cell>
        </row>
        <row r="4197">
          <cell r="B4197" t="str">
            <v>419100045643</v>
          </cell>
          <cell r="C4197" t="str">
            <v>NEW JERSEY PLUMBING GROUP LLC</v>
          </cell>
          <cell r="D4197" t="str">
            <v>BLACKMAN PLUMBING SUPPLY COMPANY - MAHWAH</v>
          </cell>
          <cell r="E4197">
            <v>325000</v>
          </cell>
          <cell r="F4197">
            <v>3900000</v>
          </cell>
          <cell r="G4197" t="str">
            <v>Y</v>
          </cell>
          <cell r="H4197" t="str">
            <v>Y</v>
          </cell>
          <cell r="I4197">
            <v>43221</v>
          </cell>
          <cell r="J4197">
            <v>43235</v>
          </cell>
          <cell r="K4197">
            <v>43238</v>
          </cell>
          <cell r="L4197">
            <v>43238</v>
          </cell>
          <cell r="M4197">
            <v>43259</v>
          </cell>
          <cell r="N4197">
            <v>43252</v>
          </cell>
          <cell r="O4197" t="str">
            <v>Y</v>
          </cell>
          <cell r="P4197" t="str">
            <v>KBH Enterprises</v>
          </cell>
          <cell r="Q4197" t="str">
            <v>KH101</v>
          </cell>
          <cell r="R4197" t="str">
            <v>Erick Weinstein</v>
          </cell>
          <cell r="S4197" t="str">
            <v>EW101</v>
          </cell>
          <cell r="T4197" t="str">
            <v>55 Consultant LLC</v>
          </cell>
          <cell r="U4197" t="str">
            <v>55CLLC</v>
          </cell>
        </row>
        <row r="4198">
          <cell r="B4198" t="str">
            <v>419100045689</v>
          </cell>
          <cell r="C4198" t="str">
            <v>UNIQUE NEGOTIATIONS LLC</v>
          </cell>
          <cell r="D4198" t="str">
            <v>KAFI HARRIS ESQUIRE</v>
          </cell>
          <cell r="E4198">
            <v>20840</v>
          </cell>
          <cell r="F4198">
            <v>250080</v>
          </cell>
          <cell r="G4198" t="str">
            <v>Y</v>
          </cell>
          <cell r="H4198" t="str">
            <v>Y</v>
          </cell>
          <cell r="I4198">
            <v>43221</v>
          </cell>
          <cell r="J4198">
            <v>43222</v>
          </cell>
          <cell r="K4198">
            <v>43227</v>
          </cell>
          <cell r="L4198">
            <v>43227</v>
          </cell>
          <cell r="M4198" t="str">
            <v>Approved/Closed</v>
          </cell>
          <cell r="N4198" t="str">
            <v>Approved/Closed</v>
          </cell>
          <cell r="O4198" t="str">
            <v>Y</v>
          </cell>
          <cell r="P4198" t="str">
            <v>Brian Hanson</v>
          </cell>
          <cell r="Q4198" t="str">
            <v>BH101</v>
          </cell>
          <cell r="R4198" t="str">
            <v>Frank Sweeney</v>
          </cell>
          <cell r="S4198" t="str">
            <v>FS101</v>
          </cell>
          <cell r="T4198" t="str">
            <v>Signature Bank</v>
          </cell>
          <cell r="U4198" t="str">
            <v>SBANK</v>
          </cell>
        </row>
        <row r="4199">
          <cell r="B4199" t="str">
            <v>419100045698</v>
          </cell>
          <cell r="C4199" t="str">
            <v>DR FINANCE LLC</v>
          </cell>
          <cell r="D4199" t="str">
            <v>DR FINANCE LLC</v>
          </cell>
          <cell r="E4199">
            <v>42920</v>
          </cell>
          <cell r="F4199">
            <v>515040</v>
          </cell>
          <cell r="G4199" t="str">
            <v>Y</v>
          </cell>
          <cell r="H4199" t="str">
            <v>Y</v>
          </cell>
          <cell r="I4199">
            <v>43221</v>
          </cell>
          <cell r="J4199">
            <v>43235</v>
          </cell>
          <cell r="K4199" t="str">
            <v>Declined</v>
          </cell>
          <cell r="L4199" t="str">
            <v>Declined</v>
          </cell>
          <cell r="M4199" t="str">
            <v>Declined</v>
          </cell>
          <cell r="N4199" t="str">
            <v>Declined</v>
          </cell>
          <cell r="O4199" t="str">
            <v>Declined</v>
          </cell>
          <cell r="P4199" t="str">
            <v>Sean Ober</v>
          </cell>
          <cell r="Q4199" t="str">
            <v>SO101</v>
          </cell>
        </row>
        <row r="4200">
          <cell r="B4200" t="str">
            <v>419100045723</v>
          </cell>
          <cell r="C4200" t="str">
            <v>CF MARKETING LLC</v>
          </cell>
          <cell r="D4200" t="str">
            <v>CFSPRT.COM</v>
          </cell>
          <cell r="E4200">
            <v>20000</v>
          </cell>
          <cell r="F4200">
            <v>240000</v>
          </cell>
          <cell r="G4200" t="str">
            <v>N</v>
          </cell>
          <cell r="H4200" t="str">
            <v>N</v>
          </cell>
          <cell r="I4200">
            <v>43221</v>
          </cell>
          <cell r="J4200">
            <v>43237</v>
          </cell>
          <cell r="K4200">
            <v>43238</v>
          </cell>
          <cell r="L4200">
            <v>43249</v>
          </cell>
          <cell r="M4200">
            <v>43259</v>
          </cell>
          <cell r="N4200">
            <v>43252</v>
          </cell>
          <cell r="O4200" t="str">
            <v>Y</v>
          </cell>
          <cell r="P4200" t="str">
            <v>Mobius Payments</v>
          </cell>
          <cell r="Q4200" t="str">
            <v>MOB101</v>
          </cell>
        </row>
        <row r="4201">
          <cell r="B4201" t="str">
            <v>419100045769</v>
          </cell>
          <cell r="C4201" t="str">
            <v>BLACKMAN PLUMBING SUPPLY COMPANY LLC</v>
          </cell>
          <cell r="D4201" t="str">
            <v>BLACKMAN PLUMBING SUPPLY COMPANY - HICKSVILLE</v>
          </cell>
          <cell r="E4201">
            <v>500000</v>
          </cell>
          <cell r="F4201">
            <v>6000000</v>
          </cell>
          <cell r="G4201" t="str">
            <v>Y</v>
          </cell>
          <cell r="H4201" t="str">
            <v>Y</v>
          </cell>
          <cell r="I4201">
            <v>43221</v>
          </cell>
          <cell r="J4201">
            <v>43235</v>
          </cell>
          <cell r="K4201">
            <v>43237</v>
          </cell>
          <cell r="L4201">
            <v>43237</v>
          </cell>
          <cell r="M4201">
            <v>43259</v>
          </cell>
          <cell r="N4201">
            <v>43252</v>
          </cell>
          <cell r="O4201" t="str">
            <v>Y</v>
          </cell>
          <cell r="P4201" t="str">
            <v>KBH Enterprises</v>
          </cell>
          <cell r="Q4201" t="str">
            <v>KH101</v>
          </cell>
          <cell r="R4201" t="str">
            <v>Erick Weinstein</v>
          </cell>
          <cell r="S4201" t="str">
            <v>EW101</v>
          </cell>
          <cell r="T4201" t="str">
            <v>55 Consultant LLC</v>
          </cell>
          <cell r="U4201" t="str">
            <v>55CLLC</v>
          </cell>
        </row>
        <row r="4202">
          <cell r="B4202" t="str">
            <v>419100045787</v>
          </cell>
          <cell r="C4202" t="str">
            <v>ELSB SERVICES INC</v>
          </cell>
          <cell r="D4202" t="str">
            <v>HABOPIX.COM</v>
          </cell>
          <cell r="E4202">
            <v>20840</v>
          </cell>
          <cell r="F4202">
            <v>250080</v>
          </cell>
          <cell r="G4202" t="str">
            <v>N</v>
          </cell>
          <cell r="H4202" t="str">
            <v>N</v>
          </cell>
          <cell r="I4202">
            <v>43221</v>
          </cell>
          <cell r="J4202">
            <v>43238</v>
          </cell>
          <cell r="K4202">
            <v>43242</v>
          </cell>
          <cell r="L4202">
            <v>43249</v>
          </cell>
          <cell r="M4202">
            <v>43266</v>
          </cell>
          <cell r="N4202">
            <v>43252</v>
          </cell>
          <cell r="O4202" t="str">
            <v>Y</v>
          </cell>
          <cell r="P4202" t="str">
            <v>RocketGate</v>
          </cell>
          <cell r="Q4202" t="str">
            <v>RG101</v>
          </cell>
          <cell r="R4202" t="str">
            <v>Dating Network</v>
          </cell>
          <cell r="S4202" t="str">
            <v>DN101</v>
          </cell>
        </row>
        <row r="4203">
          <cell r="B4203" t="str">
            <v>419100045796</v>
          </cell>
          <cell r="C4203" t="str">
            <v>GLASSE MEDIA LLC</v>
          </cell>
          <cell r="D4203" t="str">
            <v>GBUCKCS.COM</v>
          </cell>
          <cell r="E4203">
            <v>25000</v>
          </cell>
          <cell r="F4203">
            <v>300000</v>
          </cell>
          <cell r="G4203" t="str">
            <v>N</v>
          </cell>
          <cell r="H4203" t="str">
            <v>N</v>
          </cell>
          <cell r="I4203">
            <v>43221</v>
          </cell>
          <cell r="J4203">
            <v>43222</v>
          </cell>
          <cell r="K4203">
            <v>43224</v>
          </cell>
          <cell r="L4203">
            <v>43231</v>
          </cell>
          <cell r="M4203">
            <v>43301</v>
          </cell>
          <cell r="N4203">
            <v>43282</v>
          </cell>
          <cell r="O4203" t="str">
            <v>Y</v>
          </cell>
          <cell r="P4203" t="str">
            <v>Joel Paulin</v>
          </cell>
          <cell r="Q4203" t="str">
            <v>JP101</v>
          </cell>
        </row>
        <row r="4204">
          <cell r="B4204" t="str">
            <v>419100045812</v>
          </cell>
          <cell r="C4204" t="str">
            <v>BROUDY PRINTING INC</v>
          </cell>
          <cell r="D4204" t="str">
            <v>BROUDY PRINTING INC</v>
          </cell>
          <cell r="E4204">
            <v>26670</v>
          </cell>
          <cell r="F4204">
            <v>320040</v>
          </cell>
          <cell r="G4204" t="str">
            <v>Y</v>
          </cell>
          <cell r="H4204" t="str">
            <v>Y</v>
          </cell>
          <cell r="I4204">
            <v>43221</v>
          </cell>
          <cell r="J4204">
            <v>43241</v>
          </cell>
          <cell r="K4204">
            <v>43244</v>
          </cell>
          <cell r="L4204">
            <v>43249</v>
          </cell>
          <cell r="M4204">
            <v>43294</v>
          </cell>
          <cell r="N4204">
            <v>43282</v>
          </cell>
          <cell r="O4204" t="str">
            <v>Y</v>
          </cell>
          <cell r="P4204" t="str">
            <v>William Johnston</v>
          </cell>
          <cell r="Q4204" t="str">
            <v>BJ101</v>
          </cell>
          <cell r="R4204" t="str">
            <v>Andy Arner</v>
          </cell>
          <cell r="S4204" t="str">
            <v>AA102</v>
          </cell>
        </row>
        <row r="4205">
          <cell r="B4205" t="str">
            <v>419100045867</v>
          </cell>
          <cell r="C4205" t="str">
            <v>MANAGEMENT GROUP UNITED INC</v>
          </cell>
          <cell r="D4205" t="str">
            <v>XS BAR LOUNGE &amp; GRILL</v>
          </cell>
          <cell r="E4205">
            <v>16000</v>
          </cell>
          <cell r="F4205">
            <v>192000</v>
          </cell>
          <cell r="G4205" t="str">
            <v>Y</v>
          </cell>
          <cell r="H4205" t="str">
            <v>Y</v>
          </cell>
          <cell r="I4205">
            <v>43221</v>
          </cell>
          <cell r="J4205">
            <v>43235</v>
          </cell>
          <cell r="K4205">
            <v>43241</v>
          </cell>
          <cell r="L4205">
            <v>43241</v>
          </cell>
          <cell r="M4205">
            <v>43280</v>
          </cell>
          <cell r="N4205">
            <v>43252</v>
          </cell>
          <cell r="O4205" t="str">
            <v>Y</v>
          </cell>
          <cell r="P4205" t="str">
            <v>Mobius Payments</v>
          </cell>
          <cell r="Q4205" t="str">
            <v>MOB101</v>
          </cell>
        </row>
        <row r="4206">
          <cell r="B4206" t="str">
            <v>419100045876</v>
          </cell>
          <cell r="C4206" t="str">
            <v>JP NEWCO LLC</v>
          </cell>
          <cell r="D4206" t="str">
            <v>THE J PETERMAN COMPANY LLC</v>
          </cell>
          <cell r="E4206">
            <v>2083340</v>
          </cell>
          <cell r="F4206">
            <v>25000080</v>
          </cell>
          <cell r="G4206" t="str">
            <v>Y</v>
          </cell>
          <cell r="H4206" t="str">
            <v>Y</v>
          </cell>
          <cell r="I4206">
            <v>43221</v>
          </cell>
          <cell r="J4206">
            <v>43237</v>
          </cell>
          <cell r="K4206">
            <v>43262</v>
          </cell>
          <cell r="L4206">
            <v>43263</v>
          </cell>
          <cell r="M4206">
            <v>43364</v>
          </cell>
          <cell r="N4206">
            <v>43344</v>
          </cell>
          <cell r="O4206" t="str">
            <v>Y</v>
          </cell>
          <cell r="P4206" t="str">
            <v>Fairway Management Group</v>
          </cell>
          <cell r="Q4206" t="str">
            <v>FMG101</v>
          </cell>
          <cell r="R4206" t="str">
            <v>Andy Arner</v>
          </cell>
          <cell r="S4206" t="str">
            <v>AA102</v>
          </cell>
        </row>
        <row r="4207">
          <cell r="B4207" t="str">
            <v>419100045910</v>
          </cell>
          <cell r="C4207" t="str">
            <v>METRO INTERIOR DISTRIBUTOR CORP</v>
          </cell>
          <cell r="D4207" t="str">
            <v>METRO INTERIOR DISTRIBUTOR CORP</v>
          </cell>
          <cell r="E4207">
            <v>191670</v>
          </cell>
          <cell r="F4207">
            <v>2300040</v>
          </cell>
          <cell r="G4207" t="str">
            <v>Y</v>
          </cell>
          <cell r="H4207" t="str">
            <v>Y</v>
          </cell>
          <cell r="I4207">
            <v>43221</v>
          </cell>
          <cell r="J4207">
            <v>43238</v>
          </cell>
          <cell r="K4207">
            <v>43243</v>
          </cell>
          <cell r="L4207">
            <v>43245</v>
          </cell>
          <cell r="M4207">
            <v>43259</v>
          </cell>
          <cell r="N4207">
            <v>43252</v>
          </cell>
          <cell r="O4207" t="str">
            <v>Y</v>
          </cell>
          <cell r="P4207" t="str">
            <v>William Bartels</v>
          </cell>
          <cell r="Q4207" t="str">
            <v>WB101</v>
          </cell>
          <cell r="R4207" t="str">
            <v>Andy Arner</v>
          </cell>
          <cell r="S4207" t="str">
            <v>AA102</v>
          </cell>
        </row>
        <row r="4208">
          <cell r="B4208" t="str">
            <v>419100045929</v>
          </cell>
          <cell r="C4208" t="str">
            <v>BLACKMAN PLUMBING SUPPLY COMPANY LLC</v>
          </cell>
          <cell r="D4208" t="str">
            <v>BLACKMAN PLUMBING SUPPLY COMPANY - MINEOLA</v>
          </cell>
          <cell r="E4208">
            <v>275000</v>
          </cell>
          <cell r="F4208">
            <v>3300000</v>
          </cell>
          <cell r="G4208" t="str">
            <v>Y</v>
          </cell>
          <cell r="H4208" t="str">
            <v>Y</v>
          </cell>
          <cell r="I4208">
            <v>43221</v>
          </cell>
          <cell r="J4208">
            <v>43235</v>
          </cell>
          <cell r="K4208">
            <v>43237</v>
          </cell>
          <cell r="L4208">
            <v>43237</v>
          </cell>
          <cell r="M4208">
            <v>43259</v>
          </cell>
          <cell r="N4208">
            <v>43252</v>
          </cell>
          <cell r="O4208" t="str">
            <v>Y</v>
          </cell>
          <cell r="P4208" t="str">
            <v>KBH Enterprises</v>
          </cell>
          <cell r="Q4208" t="str">
            <v>KH101</v>
          </cell>
          <cell r="R4208" t="str">
            <v>Erick Weinstein</v>
          </cell>
          <cell r="S4208" t="str">
            <v>EW101</v>
          </cell>
          <cell r="T4208" t="str">
            <v>55 Consultant LLC</v>
          </cell>
          <cell r="U4208" t="str">
            <v>55CLLC</v>
          </cell>
        </row>
        <row r="4209">
          <cell r="B4209" t="str">
            <v>419100045947</v>
          </cell>
          <cell r="C4209" t="str">
            <v>CAROL ESTRELLA</v>
          </cell>
          <cell r="D4209" t="str">
            <v>BEAUTY STARZ SALON</v>
          </cell>
          <cell r="E4209">
            <v>670</v>
          </cell>
          <cell r="F4209">
            <v>8040</v>
          </cell>
          <cell r="G4209" t="str">
            <v>Y</v>
          </cell>
          <cell r="H4209" t="str">
            <v>Y</v>
          </cell>
          <cell r="I4209">
            <v>43221</v>
          </cell>
          <cell r="J4209">
            <v>43236</v>
          </cell>
          <cell r="K4209">
            <v>43242</v>
          </cell>
          <cell r="L4209">
            <v>43242</v>
          </cell>
          <cell r="M4209">
            <v>43252</v>
          </cell>
          <cell r="N4209">
            <v>43252</v>
          </cell>
          <cell r="O4209" t="str">
            <v>Y</v>
          </cell>
          <cell r="P4209" t="str">
            <v>Brian Hanson</v>
          </cell>
          <cell r="Q4209" t="str">
            <v>BH101</v>
          </cell>
          <cell r="R4209" t="str">
            <v>Andy Arner</v>
          </cell>
          <cell r="S4209" t="str">
            <v>AA102</v>
          </cell>
        </row>
        <row r="4210">
          <cell r="B4210" t="str">
            <v>419100045965</v>
          </cell>
          <cell r="C4210" t="str">
            <v>KYPOZ PROMOTIONS INC</v>
          </cell>
          <cell r="D4210" t="str">
            <v>MKVHPW.COM</v>
          </cell>
          <cell r="E4210">
            <v>25000</v>
          </cell>
          <cell r="F4210">
            <v>300000</v>
          </cell>
          <cell r="G4210" t="str">
            <v>N</v>
          </cell>
          <cell r="H4210" t="str">
            <v>N</v>
          </cell>
          <cell r="I4210">
            <v>43221</v>
          </cell>
          <cell r="J4210">
            <v>43227</v>
          </cell>
          <cell r="K4210">
            <v>43229</v>
          </cell>
          <cell r="L4210">
            <v>43229</v>
          </cell>
          <cell r="M4210">
            <v>43245</v>
          </cell>
          <cell r="N4210">
            <v>43221</v>
          </cell>
          <cell r="O4210" t="str">
            <v>Y</v>
          </cell>
          <cell r="P4210" t="str">
            <v>Mobius Payments</v>
          </cell>
          <cell r="Q4210" t="str">
            <v>MOB101</v>
          </cell>
        </row>
        <row r="4211">
          <cell r="B4211" t="str">
            <v>419100045983</v>
          </cell>
          <cell r="C4211" t="str">
            <v>JW PETERS ELECTRIC COMPANY</v>
          </cell>
          <cell r="D4211" t="str">
            <v>JW PETERS ELECTRIC COMPANY</v>
          </cell>
          <cell r="E4211">
            <v>23750</v>
          </cell>
          <cell r="F4211">
            <v>285000</v>
          </cell>
          <cell r="G4211" t="str">
            <v>Y</v>
          </cell>
          <cell r="H4211" t="str">
            <v>Y</v>
          </cell>
          <cell r="I4211">
            <v>43221</v>
          </cell>
          <cell r="J4211">
            <v>43236</v>
          </cell>
          <cell r="K4211">
            <v>43242</v>
          </cell>
          <cell r="L4211">
            <v>43242</v>
          </cell>
          <cell r="M4211">
            <v>43259</v>
          </cell>
          <cell r="N4211">
            <v>43252</v>
          </cell>
          <cell r="O4211" t="str">
            <v>Y</v>
          </cell>
          <cell r="P4211" t="str">
            <v>William Johnston</v>
          </cell>
          <cell r="Q4211" t="str">
            <v>BJ101</v>
          </cell>
          <cell r="R4211" t="str">
            <v>Andy Arner</v>
          </cell>
          <cell r="S4211" t="str">
            <v>AA102</v>
          </cell>
        </row>
        <row r="4212">
          <cell r="B4212" t="str">
            <v>419100045992</v>
          </cell>
          <cell r="C4212" t="str">
            <v>TPOLTECH INC</v>
          </cell>
          <cell r="D4212" t="str">
            <v>TPOLCS.COM</v>
          </cell>
          <cell r="E4212">
            <v>50000</v>
          </cell>
          <cell r="F4212">
            <v>600000</v>
          </cell>
          <cell r="G4212" t="str">
            <v>Y</v>
          </cell>
          <cell r="H4212" t="str">
            <v>N</v>
          </cell>
          <cell r="I4212">
            <v>43221</v>
          </cell>
          <cell r="J4212">
            <v>43224</v>
          </cell>
          <cell r="K4212">
            <v>43228</v>
          </cell>
          <cell r="L4212">
            <v>43234</v>
          </cell>
          <cell r="O4212" t="str">
            <v>Y</v>
          </cell>
          <cell r="P4212" t="str">
            <v>Joel Paulin</v>
          </cell>
          <cell r="Q4212" t="str">
            <v>JP101</v>
          </cell>
        </row>
        <row r="4213">
          <cell r="B4213" t="str">
            <v>419100046009</v>
          </cell>
          <cell r="C4213" t="str">
            <v>TREED ENTERPRISES INC</v>
          </cell>
          <cell r="D4213" t="str">
            <v>REPTORG.COM</v>
          </cell>
          <cell r="E4213">
            <v>20840</v>
          </cell>
          <cell r="F4213">
            <v>250080</v>
          </cell>
          <cell r="G4213" t="str">
            <v>N</v>
          </cell>
          <cell r="H4213" t="str">
            <v>N</v>
          </cell>
          <cell r="I4213">
            <v>43221</v>
          </cell>
          <cell r="J4213">
            <v>43222</v>
          </cell>
          <cell r="K4213">
            <v>43223</v>
          </cell>
          <cell r="L4213">
            <v>43228</v>
          </cell>
          <cell r="M4213">
            <v>43238</v>
          </cell>
          <cell r="N4213">
            <v>43221</v>
          </cell>
          <cell r="O4213" t="str">
            <v>Y</v>
          </cell>
          <cell r="P4213" t="str">
            <v>RocketGate</v>
          </cell>
          <cell r="Q4213" t="str">
            <v>RG101</v>
          </cell>
          <cell r="R4213" t="str">
            <v>Dating Network</v>
          </cell>
          <cell r="S4213" t="str">
            <v>DN101</v>
          </cell>
        </row>
        <row r="4214">
          <cell r="B4214" t="str">
            <v>419100046036</v>
          </cell>
          <cell r="C4214" t="str">
            <v>MUIR BUSINESS GROUP LLC</v>
          </cell>
          <cell r="D4214" t="str">
            <v>THE LITTLE GYM OF EVERGREEN</v>
          </cell>
          <cell r="E4214">
            <v>54170</v>
          </cell>
          <cell r="F4214">
            <v>650040</v>
          </cell>
          <cell r="G4214" t="str">
            <v>N</v>
          </cell>
          <cell r="H4214" t="str">
            <v>N</v>
          </cell>
          <cell r="I4214">
            <v>43221</v>
          </cell>
          <cell r="J4214">
            <v>43241</v>
          </cell>
          <cell r="K4214">
            <v>43242</v>
          </cell>
          <cell r="L4214">
            <v>43242</v>
          </cell>
          <cell r="M4214">
            <v>43259</v>
          </cell>
          <cell r="N4214">
            <v>43252</v>
          </cell>
          <cell r="O4214" t="str">
            <v>Y</v>
          </cell>
          <cell r="P4214" t="str">
            <v>KBH Enterprises</v>
          </cell>
          <cell r="Q4214" t="str">
            <v>KH101</v>
          </cell>
          <cell r="R4214" t="str">
            <v>Erick Weinstein</v>
          </cell>
          <cell r="S4214" t="str">
            <v>EW101</v>
          </cell>
          <cell r="T4214" t="str">
            <v>The Little Gym</v>
          </cell>
          <cell r="U4214" t="str">
            <v>TLG101</v>
          </cell>
        </row>
        <row r="4215">
          <cell r="B4215" t="str">
            <v>419100046063</v>
          </cell>
          <cell r="C4215" t="str">
            <v>BLACKMAN PLUMBING SUPPLY COMPANY LLC</v>
          </cell>
          <cell r="D4215" t="str">
            <v>BLACKMAN PLUMBING SUPPLY COMPANY - BAY SHORE</v>
          </cell>
          <cell r="E4215">
            <v>275000</v>
          </cell>
          <cell r="F4215">
            <v>3300000</v>
          </cell>
          <cell r="G4215" t="str">
            <v>Y</v>
          </cell>
          <cell r="H4215" t="str">
            <v>Y</v>
          </cell>
          <cell r="I4215">
            <v>43221</v>
          </cell>
          <cell r="J4215">
            <v>43235</v>
          </cell>
          <cell r="K4215">
            <v>43237</v>
          </cell>
          <cell r="L4215">
            <v>43237</v>
          </cell>
          <cell r="M4215">
            <v>43259</v>
          </cell>
          <cell r="N4215">
            <v>43252</v>
          </cell>
          <cell r="O4215" t="str">
            <v>Y</v>
          </cell>
          <cell r="P4215" t="str">
            <v>KBH Enterprises</v>
          </cell>
          <cell r="Q4215" t="str">
            <v>KH101</v>
          </cell>
          <cell r="R4215" t="str">
            <v>Erick Weinstein</v>
          </cell>
          <cell r="S4215" t="str">
            <v>EW101</v>
          </cell>
          <cell r="T4215" t="str">
            <v>55 Consultant LLC</v>
          </cell>
          <cell r="U4215" t="str">
            <v>55CLLC</v>
          </cell>
        </row>
        <row r="4216">
          <cell r="B4216" t="str">
            <v>419100046072</v>
          </cell>
          <cell r="C4216" t="str">
            <v>NORTH POINT PLUMBING SUPPLY COMPANY LLC</v>
          </cell>
          <cell r="D4216" t="str">
            <v>BLACKMAN PLUMBING SUPPLY COMPANY - ROCKY POINT</v>
          </cell>
          <cell r="E4216">
            <v>275000</v>
          </cell>
          <cell r="F4216">
            <v>3300000</v>
          </cell>
          <cell r="G4216" t="str">
            <v>Y</v>
          </cell>
          <cell r="H4216" t="str">
            <v>Y</v>
          </cell>
          <cell r="I4216">
            <v>43221</v>
          </cell>
          <cell r="J4216">
            <v>43235</v>
          </cell>
          <cell r="K4216">
            <v>43238</v>
          </cell>
          <cell r="L4216">
            <v>43238</v>
          </cell>
          <cell r="M4216">
            <v>43259</v>
          </cell>
          <cell r="N4216">
            <v>43252</v>
          </cell>
          <cell r="O4216" t="str">
            <v>Y</v>
          </cell>
          <cell r="P4216" t="str">
            <v>KBH Enterprises</v>
          </cell>
          <cell r="Q4216" t="str">
            <v>KH101</v>
          </cell>
          <cell r="R4216" t="str">
            <v>Erick Weinstein</v>
          </cell>
          <cell r="S4216" t="str">
            <v>EW101</v>
          </cell>
          <cell r="T4216" t="str">
            <v>55 Consultant LLC</v>
          </cell>
          <cell r="U4216" t="str">
            <v>55CLLC</v>
          </cell>
        </row>
        <row r="4217">
          <cell r="B4217" t="str">
            <v>419100046107</v>
          </cell>
          <cell r="C4217" t="str">
            <v>EXCELIO LIMITED</v>
          </cell>
          <cell r="D4217" t="str">
            <v>PAYZONE.BIZ</v>
          </cell>
          <cell r="E4217">
            <v>150000</v>
          </cell>
          <cell r="F4217">
            <v>1800000</v>
          </cell>
          <cell r="G4217" t="str">
            <v>N</v>
          </cell>
          <cell r="H4217" t="str">
            <v>N</v>
          </cell>
          <cell r="I4217">
            <v>43221</v>
          </cell>
          <cell r="J4217">
            <v>43222</v>
          </cell>
          <cell r="K4217">
            <v>43230</v>
          </cell>
          <cell r="L4217">
            <v>43230</v>
          </cell>
          <cell r="M4217">
            <v>43252</v>
          </cell>
          <cell r="N4217">
            <v>43252</v>
          </cell>
          <cell r="O4217" t="str">
            <v>Y</v>
          </cell>
          <cell r="P4217" t="str">
            <v>Joel Paulin</v>
          </cell>
          <cell r="Q4217" t="str">
            <v>JP101</v>
          </cell>
        </row>
        <row r="4218">
          <cell r="B4218" t="str">
            <v>419100046125</v>
          </cell>
          <cell r="C4218" t="str">
            <v>BEAR FREIGHT SOLUTIONS CORP</v>
          </cell>
          <cell r="D4218" t="str">
            <v>BEAR FREIGHT SOLUTIONS</v>
          </cell>
          <cell r="E4218">
            <v>16670</v>
          </cell>
          <cell r="F4218">
            <v>200040</v>
          </cell>
          <cell r="G4218" t="str">
            <v>N</v>
          </cell>
          <cell r="H4218" t="str">
            <v>N</v>
          </cell>
          <cell r="I4218">
            <v>43221</v>
          </cell>
          <cell r="J4218">
            <v>43229</v>
          </cell>
          <cell r="K4218">
            <v>43235</v>
          </cell>
          <cell r="L4218">
            <v>43235</v>
          </cell>
          <cell r="M4218">
            <v>43245</v>
          </cell>
          <cell r="N4218">
            <v>43221</v>
          </cell>
          <cell r="O4218" t="str">
            <v>Y</v>
          </cell>
          <cell r="P4218" t="str">
            <v>Tim Platz</v>
          </cell>
          <cell r="Q4218" t="str">
            <v>TP101</v>
          </cell>
          <cell r="R4218" t="str">
            <v>Andy Arner</v>
          </cell>
          <cell r="S4218" t="str">
            <v>AA102</v>
          </cell>
          <cell r="T4218" t="str">
            <v xml:space="preserve">Bethpage FCU </v>
          </cell>
          <cell r="U4218" t="str">
            <v>BFCU</v>
          </cell>
        </row>
        <row r="4219">
          <cell r="B4219" t="str">
            <v>419100046143</v>
          </cell>
          <cell r="C4219" t="str">
            <v>AIA COFFEE DISTRIBUTION CORP</v>
          </cell>
          <cell r="D4219" t="str">
            <v>AIA COFFEE DISTRIBUTION CORP</v>
          </cell>
          <cell r="E4219">
            <v>5000</v>
          </cell>
          <cell r="F4219">
            <v>60000</v>
          </cell>
          <cell r="G4219" t="str">
            <v>N</v>
          </cell>
          <cell r="H4219" t="str">
            <v>N</v>
          </cell>
          <cell r="I4219">
            <v>43221</v>
          </cell>
          <cell r="J4219">
            <v>43243</v>
          </cell>
          <cell r="K4219">
            <v>43244</v>
          </cell>
          <cell r="L4219">
            <v>43244</v>
          </cell>
          <cell r="M4219">
            <v>43259</v>
          </cell>
          <cell r="N4219">
            <v>43252</v>
          </cell>
          <cell r="O4219" t="str">
            <v>Y</v>
          </cell>
          <cell r="P4219" t="str">
            <v>Brian Hanson</v>
          </cell>
          <cell r="Q4219" t="str">
            <v>BH101</v>
          </cell>
          <cell r="R4219" t="str">
            <v>Frank Sweeney</v>
          </cell>
          <cell r="S4219" t="str">
            <v>FS101</v>
          </cell>
          <cell r="T4219" t="str">
            <v>Signature Bank</v>
          </cell>
          <cell r="U4219" t="str">
            <v>SBANK</v>
          </cell>
        </row>
        <row r="4220">
          <cell r="B4220" t="str">
            <v>419100046170</v>
          </cell>
          <cell r="C4220" t="str">
            <v>BLACKMAN PLUMBING SUPPLY COMPANY LLC</v>
          </cell>
          <cell r="D4220" t="str">
            <v>BLACKMAN PLUMBING SUPPLY COMPANY - RIVERHEAD</v>
          </cell>
          <cell r="E4220">
            <v>150000</v>
          </cell>
          <cell r="F4220">
            <v>1800000</v>
          </cell>
          <cell r="G4220" t="str">
            <v>Y</v>
          </cell>
          <cell r="H4220" t="str">
            <v>Y</v>
          </cell>
          <cell r="I4220">
            <v>43221</v>
          </cell>
          <cell r="J4220">
            <v>43235</v>
          </cell>
          <cell r="K4220">
            <v>43237</v>
          </cell>
          <cell r="L4220">
            <v>43237</v>
          </cell>
          <cell r="M4220">
            <v>43259</v>
          </cell>
          <cell r="N4220">
            <v>43252</v>
          </cell>
          <cell r="O4220" t="str">
            <v>Y</v>
          </cell>
          <cell r="P4220" t="str">
            <v>KBH Enterprises</v>
          </cell>
          <cell r="Q4220" t="str">
            <v>KH101</v>
          </cell>
          <cell r="R4220" t="str">
            <v>Erick Weinstein</v>
          </cell>
          <cell r="S4220" t="str">
            <v>EW101</v>
          </cell>
          <cell r="T4220" t="str">
            <v>55 Consultant LLC</v>
          </cell>
          <cell r="U4220" t="str">
            <v>55CLLC</v>
          </cell>
        </row>
        <row r="4221">
          <cell r="B4221" t="str">
            <v>419100046189</v>
          </cell>
          <cell r="C4221" t="str">
            <v>DANIELLE M REICHL</v>
          </cell>
          <cell r="D4221" t="str">
            <v>ALLURE LITIGATION SUPPORT</v>
          </cell>
          <cell r="E4221">
            <v>7170</v>
          </cell>
          <cell r="F4221">
            <v>86040</v>
          </cell>
          <cell r="G4221" t="str">
            <v>N</v>
          </cell>
          <cell r="H4221" t="str">
            <v>N</v>
          </cell>
          <cell r="I4221">
            <v>43221</v>
          </cell>
          <cell r="J4221">
            <v>43241</v>
          </cell>
          <cell r="K4221">
            <v>43243</v>
          </cell>
          <cell r="L4221">
            <v>43243</v>
          </cell>
          <cell r="M4221" t="str">
            <v>Approved/Closed</v>
          </cell>
          <cell r="N4221" t="str">
            <v>Approved/Closed</v>
          </cell>
          <cell r="O4221" t="str">
            <v>Y</v>
          </cell>
          <cell r="P4221" t="str">
            <v>CardWorks Acquiring</v>
          </cell>
          <cell r="Q4221" t="str">
            <v>CWA101</v>
          </cell>
          <cell r="R4221" t="str">
            <v>Sharlene Hartford</v>
          </cell>
          <cell r="S4221" t="str">
            <v>SH101</v>
          </cell>
        </row>
        <row r="4222">
          <cell r="B4222" t="str">
            <v>419100046205</v>
          </cell>
          <cell r="C4222" t="str">
            <v>UNVEX INC</v>
          </cell>
          <cell r="D4222" t="str">
            <v>VNTHMD.COM</v>
          </cell>
          <cell r="E4222">
            <v>25000</v>
          </cell>
          <cell r="F4222">
            <v>300000</v>
          </cell>
          <cell r="G4222" t="str">
            <v>N</v>
          </cell>
          <cell r="H4222" t="str">
            <v>N</v>
          </cell>
          <cell r="I4222">
            <v>43221</v>
          </cell>
          <cell r="J4222">
            <v>43227</v>
          </cell>
          <cell r="K4222">
            <v>43228</v>
          </cell>
          <cell r="L4222">
            <v>43229</v>
          </cell>
          <cell r="M4222">
            <v>43259</v>
          </cell>
          <cell r="N4222">
            <v>43252</v>
          </cell>
          <cell r="O4222" t="str">
            <v>Y</v>
          </cell>
          <cell r="P4222" t="str">
            <v>Joel Paulin</v>
          </cell>
          <cell r="Q4222" t="str">
            <v>JP101</v>
          </cell>
        </row>
        <row r="4223">
          <cell r="B4223" t="str">
            <v>419100046214</v>
          </cell>
          <cell r="C4223" t="str">
            <v>FDS USA INC</v>
          </cell>
          <cell r="D4223" t="str">
            <v>FDS USA INC</v>
          </cell>
          <cell r="E4223">
            <v>37500</v>
          </cell>
          <cell r="F4223">
            <v>450000</v>
          </cell>
          <cell r="G4223" t="str">
            <v>Y</v>
          </cell>
          <cell r="H4223" t="str">
            <v>Y</v>
          </cell>
          <cell r="I4223">
            <v>43221</v>
          </cell>
          <cell r="J4223">
            <v>43224</v>
          </cell>
          <cell r="K4223">
            <v>43243</v>
          </cell>
          <cell r="L4223">
            <v>43244</v>
          </cell>
          <cell r="M4223">
            <v>43273</v>
          </cell>
          <cell r="N4223">
            <v>43252</v>
          </cell>
          <cell r="O4223" t="str">
            <v>Y</v>
          </cell>
          <cell r="P4223" t="str">
            <v>Fairway Management Group</v>
          </cell>
          <cell r="Q4223" t="str">
            <v>FMG101</v>
          </cell>
          <cell r="R4223" t="str">
            <v>Andy Arner</v>
          </cell>
          <cell r="S4223" t="str">
            <v>AA102</v>
          </cell>
        </row>
        <row r="4224">
          <cell r="B4224" t="str">
            <v>419100046232</v>
          </cell>
          <cell r="C4224" t="str">
            <v>NEW JERSEY PLUMBING GROUP LLC</v>
          </cell>
          <cell r="D4224" t="str">
            <v>BLACKMAN PLUMBING SUPPLY COMPANY - LAKEWOOD</v>
          </cell>
          <cell r="E4224">
            <v>100000</v>
          </cell>
          <cell r="F4224">
            <v>1200000</v>
          </cell>
          <cell r="G4224" t="str">
            <v>Y</v>
          </cell>
          <cell r="H4224" t="str">
            <v>Y</v>
          </cell>
          <cell r="I4224">
            <v>43221</v>
          </cell>
          <cell r="J4224">
            <v>43235</v>
          </cell>
          <cell r="K4224">
            <v>43238</v>
          </cell>
          <cell r="L4224">
            <v>43238</v>
          </cell>
          <cell r="M4224">
            <v>43259</v>
          </cell>
          <cell r="N4224">
            <v>43252</v>
          </cell>
          <cell r="O4224" t="str">
            <v>Y</v>
          </cell>
          <cell r="P4224" t="str">
            <v>KBH Enterprises</v>
          </cell>
          <cell r="Q4224" t="str">
            <v>KH101</v>
          </cell>
          <cell r="R4224" t="str">
            <v>Erick Weinstein</v>
          </cell>
          <cell r="S4224" t="str">
            <v>EW101</v>
          </cell>
          <cell r="T4224" t="str">
            <v>55 Consultant LLC</v>
          </cell>
          <cell r="U4224" t="str">
            <v>55CLLC</v>
          </cell>
        </row>
        <row r="4225">
          <cell r="B4225" t="str">
            <v>419100046241</v>
          </cell>
          <cell r="C4225" t="str">
            <v>KILSTROM TECH GROUP LLC</v>
          </cell>
          <cell r="D4225" t="str">
            <v>OPULENTPAYZ.COM</v>
          </cell>
          <cell r="E4225">
            <v>70000</v>
          </cell>
          <cell r="F4225">
            <v>840000</v>
          </cell>
          <cell r="G4225" t="str">
            <v>N</v>
          </cell>
          <cell r="H4225" t="str">
            <v>N</v>
          </cell>
          <cell r="I4225">
            <v>43221</v>
          </cell>
          <cell r="J4225">
            <v>43249</v>
          </cell>
          <cell r="K4225">
            <v>43259</v>
          </cell>
          <cell r="L4225" t="str">
            <v>Declined</v>
          </cell>
          <cell r="M4225" t="str">
            <v>Declined</v>
          </cell>
          <cell r="N4225" t="str">
            <v>Declined</v>
          </cell>
          <cell r="O4225" t="str">
            <v>Declined</v>
          </cell>
          <cell r="P4225" t="str">
            <v>Joel Paulin</v>
          </cell>
          <cell r="Q4225" t="str">
            <v>JP101</v>
          </cell>
        </row>
        <row r="4226">
          <cell r="B4226" t="str">
            <v>419100046250</v>
          </cell>
          <cell r="C4226" t="str">
            <v>DF EASTWOOD CONSTRUCTION CORP</v>
          </cell>
          <cell r="D4226" t="str">
            <v>ALL ISLAND FENCE &amp; RAILINGS</v>
          </cell>
          <cell r="E4226">
            <v>354000</v>
          </cell>
          <cell r="F4226">
            <v>4248000</v>
          </cell>
          <cell r="G4226" t="str">
            <v>Y</v>
          </cell>
          <cell r="H4226" t="str">
            <v>Y</v>
          </cell>
          <cell r="I4226">
            <v>43221</v>
          </cell>
          <cell r="J4226">
            <v>43235</v>
          </cell>
          <cell r="K4226">
            <v>43250</v>
          </cell>
          <cell r="L4226">
            <v>43251</v>
          </cell>
          <cell r="M4226" t="str">
            <v>Approved/Closed</v>
          </cell>
          <cell r="N4226" t="str">
            <v>Approved/Closed</v>
          </cell>
          <cell r="O4226" t="str">
            <v>Y</v>
          </cell>
          <cell r="P4226" t="str">
            <v>Brian Hanson</v>
          </cell>
          <cell r="Q4226" t="str">
            <v>BH101</v>
          </cell>
          <cell r="R4226" t="str">
            <v>Andy Arner</v>
          </cell>
          <cell r="S4226" t="str">
            <v>AA102</v>
          </cell>
        </row>
        <row r="4227">
          <cell r="B4227" t="str">
            <v>419100046269</v>
          </cell>
          <cell r="C4227" t="str">
            <v>NINTY 2 JEWELZ INC</v>
          </cell>
          <cell r="D4227" t="str">
            <v>INFOPYT.COM</v>
          </cell>
          <cell r="E4227">
            <v>20840</v>
          </cell>
          <cell r="F4227">
            <v>250080</v>
          </cell>
          <cell r="G4227" t="str">
            <v>N</v>
          </cell>
          <cell r="H4227" t="str">
            <v>N</v>
          </cell>
          <cell r="I4227">
            <v>43221</v>
          </cell>
          <cell r="J4227">
            <v>43228</v>
          </cell>
          <cell r="K4227">
            <v>43231</v>
          </cell>
          <cell r="L4227">
            <v>43231</v>
          </cell>
          <cell r="M4227">
            <v>43245</v>
          </cell>
          <cell r="N4227">
            <v>43221</v>
          </cell>
          <cell r="O4227" t="str">
            <v>Y</v>
          </cell>
          <cell r="P4227" t="str">
            <v>Mobius Payments</v>
          </cell>
          <cell r="Q4227" t="str">
            <v>MOB101</v>
          </cell>
        </row>
        <row r="4228">
          <cell r="B4228" t="str">
            <v>419100046296</v>
          </cell>
          <cell r="C4228" t="str">
            <v>LAKELAND PLUMBING SUPPLY COMPANY LLC</v>
          </cell>
          <cell r="D4228" t="str">
            <v>BLACKMAN PLUMBING SUPPLY COMPANY - BOHEMIA</v>
          </cell>
          <cell r="E4228">
            <v>408340</v>
          </cell>
          <cell r="F4228">
            <v>4900080</v>
          </cell>
          <cell r="G4228" t="str">
            <v>Y</v>
          </cell>
          <cell r="H4228" t="str">
            <v>Y</v>
          </cell>
          <cell r="I4228">
            <v>43221</v>
          </cell>
          <cell r="J4228">
            <v>43235</v>
          </cell>
          <cell r="K4228">
            <v>43238</v>
          </cell>
          <cell r="L4228">
            <v>43238</v>
          </cell>
          <cell r="M4228">
            <v>43259</v>
          </cell>
          <cell r="N4228">
            <v>43252</v>
          </cell>
          <cell r="O4228" t="str">
            <v>Y</v>
          </cell>
          <cell r="P4228" t="str">
            <v>KBH Enterprises</v>
          </cell>
          <cell r="Q4228" t="str">
            <v>KH101</v>
          </cell>
          <cell r="R4228" t="str">
            <v>Erick Weinstein</v>
          </cell>
          <cell r="S4228" t="str">
            <v>EW101</v>
          </cell>
          <cell r="T4228" t="str">
            <v>55 Consultant LLC</v>
          </cell>
          <cell r="U4228" t="str">
            <v>55CLLC</v>
          </cell>
        </row>
        <row r="4229">
          <cell r="B4229" t="str">
            <v>419100046303</v>
          </cell>
          <cell r="C4229" t="str">
            <v>MONOLIN ENTERPRISES INC</v>
          </cell>
          <cell r="D4229" t="str">
            <v>GLRLV.COM</v>
          </cell>
          <cell r="E4229">
            <v>25000</v>
          </cell>
          <cell r="F4229">
            <v>300000</v>
          </cell>
          <cell r="G4229" t="str">
            <v>N</v>
          </cell>
          <cell r="H4229" t="str">
            <v>N</v>
          </cell>
          <cell r="I4229">
            <v>43221</v>
          </cell>
          <cell r="J4229">
            <v>43222</v>
          </cell>
          <cell r="K4229">
            <v>43224</v>
          </cell>
          <cell r="L4229" t="str">
            <v>Withdrawn</v>
          </cell>
          <cell r="M4229" t="str">
            <v>Withdrawn</v>
          </cell>
          <cell r="N4229" t="str">
            <v>Withdrawn</v>
          </cell>
          <cell r="O4229" t="str">
            <v>Withdrawn</v>
          </cell>
          <cell r="P4229" t="str">
            <v>Mobius Payments</v>
          </cell>
          <cell r="Q4229" t="str">
            <v>MOB101</v>
          </cell>
        </row>
        <row r="4230">
          <cell r="B4230" t="str">
            <v>419100046330</v>
          </cell>
          <cell r="C4230" t="str">
            <v>COSELA INC</v>
          </cell>
          <cell r="D4230" t="str">
            <v>JUNXIOL.COM</v>
          </cell>
          <cell r="E4230">
            <v>20840</v>
          </cell>
          <cell r="F4230">
            <v>250080</v>
          </cell>
          <cell r="G4230" t="str">
            <v>N</v>
          </cell>
          <cell r="H4230" t="str">
            <v>N</v>
          </cell>
          <cell r="I4230">
            <v>43221</v>
          </cell>
          <cell r="J4230">
            <v>43228</v>
          </cell>
          <cell r="K4230">
            <v>43230</v>
          </cell>
          <cell r="L4230">
            <v>43236</v>
          </cell>
          <cell r="M4230">
            <v>43266</v>
          </cell>
          <cell r="N4230">
            <v>43252</v>
          </cell>
          <cell r="O4230" t="str">
            <v>Y</v>
          </cell>
          <cell r="P4230" t="str">
            <v>RocketGate</v>
          </cell>
          <cell r="Q4230" t="str">
            <v>RG101</v>
          </cell>
          <cell r="R4230" t="str">
            <v>Dating Network</v>
          </cell>
          <cell r="S4230" t="str">
            <v>DN101</v>
          </cell>
        </row>
        <row r="4231">
          <cell r="B4231" t="str">
            <v>419100046349</v>
          </cell>
          <cell r="C4231" t="str">
            <v>CCD CONSTRUCTION CORP</v>
          </cell>
          <cell r="D4231" t="str">
            <v>CCD CONSTRUCTION CORP</v>
          </cell>
          <cell r="E4231">
            <v>12090</v>
          </cell>
          <cell r="F4231">
            <v>145080</v>
          </cell>
          <cell r="G4231" t="str">
            <v>N</v>
          </cell>
          <cell r="H4231" t="str">
            <v>N</v>
          </cell>
          <cell r="I4231">
            <v>43221</v>
          </cell>
          <cell r="J4231">
            <v>43231</v>
          </cell>
          <cell r="K4231">
            <v>43235</v>
          </cell>
          <cell r="L4231">
            <v>43236</v>
          </cell>
          <cell r="M4231">
            <v>43245</v>
          </cell>
          <cell r="N4231">
            <v>43221</v>
          </cell>
          <cell r="O4231" t="str">
            <v>Y</v>
          </cell>
          <cell r="P4231" t="str">
            <v>Brian Hanson</v>
          </cell>
          <cell r="Q4231" t="str">
            <v>BH101</v>
          </cell>
          <cell r="R4231" t="str">
            <v>Andy Arner</v>
          </cell>
          <cell r="S4231" t="str">
            <v>AA102</v>
          </cell>
          <cell r="T4231" t="str">
            <v xml:space="preserve">Bethpage FCU </v>
          </cell>
          <cell r="U4231" t="str">
            <v>BFCU</v>
          </cell>
        </row>
        <row r="4232">
          <cell r="B4232" t="str">
            <v>419100046367</v>
          </cell>
          <cell r="C4232" t="str">
            <v>BLACKMAN PLUMBING SUPPLY COMPANY LLC</v>
          </cell>
          <cell r="D4232" t="str">
            <v>BLACKMAN PLUMBING SUPPLY COMPANY - SOUTHAMPTON</v>
          </cell>
          <cell r="E4232">
            <v>375000</v>
          </cell>
          <cell r="F4232">
            <v>4500000</v>
          </cell>
          <cell r="G4232" t="str">
            <v>Y</v>
          </cell>
          <cell r="H4232" t="str">
            <v>Y</v>
          </cell>
          <cell r="I4232">
            <v>43221</v>
          </cell>
          <cell r="J4232">
            <v>43235</v>
          </cell>
          <cell r="K4232">
            <v>43237</v>
          </cell>
          <cell r="L4232">
            <v>43237</v>
          </cell>
          <cell r="M4232">
            <v>43259</v>
          </cell>
          <cell r="N4232">
            <v>43252</v>
          </cell>
          <cell r="O4232" t="str">
            <v>Y</v>
          </cell>
          <cell r="P4232" t="str">
            <v>KBH Enterprises</v>
          </cell>
          <cell r="Q4232" t="str">
            <v>KH101</v>
          </cell>
          <cell r="R4232" t="str">
            <v>Erick Weinstein</v>
          </cell>
          <cell r="S4232" t="str">
            <v>EW101</v>
          </cell>
          <cell r="T4232" t="str">
            <v>55 Consultant LLC</v>
          </cell>
          <cell r="U4232" t="str">
            <v>55CLLC</v>
          </cell>
        </row>
        <row r="4233">
          <cell r="B4233" t="str">
            <v>419100046376</v>
          </cell>
          <cell r="C4233" t="str">
            <v>X3 HOLDING GROUP LLC</v>
          </cell>
          <cell r="D4233" t="str">
            <v>SCORE SAFETY</v>
          </cell>
          <cell r="E4233">
            <v>30000</v>
          </cell>
          <cell r="F4233">
            <v>360000</v>
          </cell>
          <cell r="G4233" t="str">
            <v>N</v>
          </cell>
          <cell r="H4233" t="str">
            <v>N</v>
          </cell>
          <cell r="I4233">
            <v>43221</v>
          </cell>
          <cell r="J4233">
            <v>43222</v>
          </cell>
          <cell r="K4233">
            <v>43224</v>
          </cell>
          <cell r="L4233">
            <v>43229</v>
          </cell>
          <cell r="M4233">
            <v>43759</v>
          </cell>
          <cell r="N4233">
            <v>43739</v>
          </cell>
          <cell r="O4233" t="str">
            <v>Y</v>
          </cell>
          <cell r="P4233" t="str">
            <v>Joel Paulin</v>
          </cell>
          <cell r="Q4233" t="str">
            <v>JP101</v>
          </cell>
        </row>
        <row r="4234">
          <cell r="B4234" t="str">
            <v>419100046385</v>
          </cell>
          <cell r="C4234" t="str">
            <v>ELNATH INC</v>
          </cell>
          <cell r="D4234" t="str">
            <v>WDDVNT.COM</v>
          </cell>
          <cell r="E4234">
            <v>25000</v>
          </cell>
          <cell r="F4234">
            <v>300000</v>
          </cell>
          <cell r="G4234" t="str">
            <v>N</v>
          </cell>
          <cell r="H4234" t="str">
            <v>N</v>
          </cell>
          <cell r="I4234">
            <v>43221</v>
          </cell>
          <cell r="J4234">
            <v>43249</v>
          </cell>
          <cell r="K4234">
            <v>43249</v>
          </cell>
          <cell r="L4234">
            <v>43251</v>
          </cell>
          <cell r="M4234">
            <v>43259</v>
          </cell>
          <cell r="N4234">
            <v>43252</v>
          </cell>
          <cell r="O4234" t="str">
            <v>Y</v>
          </cell>
          <cell r="P4234" t="str">
            <v>Mobius Payments</v>
          </cell>
          <cell r="Q4234" t="str">
            <v>MOB101</v>
          </cell>
        </row>
        <row r="4235">
          <cell r="B4235" t="str">
            <v>419100046401</v>
          </cell>
          <cell r="C4235" t="str">
            <v>FIT KIDS LLC</v>
          </cell>
          <cell r="D4235" t="str">
            <v>THE LITTLE GYM</v>
          </cell>
          <cell r="E4235">
            <v>44000</v>
          </cell>
          <cell r="F4235">
            <v>528000</v>
          </cell>
          <cell r="G4235" t="str">
            <v>Y</v>
          </cell>
          <cell r="H4235" t="str">
            <v>Y</v>
          </cell>
          <cell r="I4235">
            <v>43221</v>
          </cell>
          <cell r="J4235">
            <v>43231</v>
          </cell>
          <cell r="K4235">
            <v>43231</v>
          </cell>
          <cell r="L4235">
            <v>43231</v>
          </cell>
          <cell r="M4235">
            <v>43238</v>
          </cell>
          <cell r="N4235">
            <v>43221</v>
          </cell>
          <cell r="O4235" t="str">
            <v>Y</v>
          </cell>
          <cell r="P4235" t="str">
            <v>KBH Enterprises</v>
          </cell>
          <cell r="Q4235" t="str">
            <v>KH101</v>
          </cell>
          <cell r="R4235" t="str">
            <v>Erick Weinstein</v>
          </cell>
          <cell r="S4235" t="str">
            <v>EW101</v>
          </cell>
          <cell r="T4235" t="str">
            <v>The Little Gym</v>
          </cell>
          <cell r="U4235" t="str">
            <v>TLG101</v>
          </cell>
        </row>
        <row r="4236">
          <cell r="B4236" t="str">
            <v>419100046410</v>
          </cell>
          <cell r="C4236" t="str">
            <v>BEST CORPORATE EVENTS LLC</v>
          </cell>
          <cell r="D4236" t="str">
            <v>BEST CORPORATE EVENTS LLC</v>
          </cell>
          <cell r="E4236">
            <v>213340</v>
          </cell>
          <cell r="F4236">
            <v>2560080</v>
          </cell>
          <cell r="G4236" t="str">
            <v>Y</v>
          </cell>
          <cell r="H4236" t="str">
            <v>Y</v>
          </cell>
          <cell r="I4236">
            <v>43221</v>
          </cell>
          <cell r="J4236">
            <v>43230</v>
          </cell>
          <cell r="K4236">
            <v>43236</v>
          </cell>
          <cell r="L4236">
            <v>43238</v>
          </cell>
          <cell r="M4236">
            <v>43252</v>
          </cell>
          <cell r="N4236">
            <v>43252</v>
          </cell>
          <cell r="O4236" t="str">
            <v>Y</v>
          </cell>
          <cell r="P4236" t="str">
            <v>CardWorks Acquiring</v>
          </cell>
          <cell r="Q4236" t="str">
            <v>CWA101</v>
          </cell>
          <cell r="R4236" t="str">
            <v>Sharlene Hartford</v>
          </cell>
          <cell r="S4236" t="str">
            <v>SH101</v>
          </cell>
        </row>
        <row r="4237">
          <cell r="B4237" t="str">
            <v>419100046438</v>
          </cell>
          <cell r="C4237" t="str">
            <v>DNA ENTERPRISES LLC</v>
          </cell>
          <cell r="D4237" t="str">
            <v>PAYMENTSBB.COM</v>
          </cell>
          <cell r="E4237">
            <v>41670</v>
          </cell>
          <cell r="F4237">
            <v>500040</v>
          </cell>
          <cell r="G4237" t="str">
            <v>N</v>
          </cell>
          <cell r="H4237" t="str">
            <v>N</v>
          </cell>
          <cell r="I4237">
            <v>43221</v>
          </cell>
          <cell r="J4237">
            <v>43230</v>
          </cell>
          <cell r="K4237" t="str">
            <v>Withdrawn</v>
          </cell>
          <cell r="L4237" t="str">
            <v>Withdrawn</v>
          </cell>
          <cell r="M4237" t="str">
            <v>Withdrawn</v>
          </cell>
          <cell r="N4237" t="str">
            <v>Withdrawn</v>
          </cell>
          <cell r="O4237" t="str">
            <v>Withdrawn</v>
          </cell>
          <cell r="P4237" t="str">
            <v>Joel Paulin</v>
          </cell>
          <cell r="Q4237" t="str">
            <v>JP101</v>
          </cell>
        </row>
        <row r="4238">
          <cell r="B4238" t="str">
            <v>419100046447</v>
          </cell>
          <cell r="C4238" t="str">
            <v>BLACKMAN PLUMBING SUPPLY COMPANY LLC</v>
          </cell>
          <cell r="D4238" t="str">
            <v>BLACKMAN PLUMBING SUPPLY COMPANY - NATIONAL GRID</v>
          </cell>
          <cell r="E4238">
            <v>175000</v>
          </cell>
          <cell r="F4238">
            <v>2100000</v>
          </cell>
          <cell r="G4238" t="str">
            <v>Y</v>
          </cell>
          <cell r="H4238" t="str">
            <v>Y</v>
          </cell>
          <cell r="I4238">
            <v>43221</v>
          </cell>
          <cell r="J4238">
            <v>43249</v>
          </cell>
          <cell r="K4238">
            <v>43249</v>
          </cell>
          <cell r="L4238">
            <v>43249</v>
          </cell>
          <cell r="M4238">
            <v>43308</v>
          </cell>
          <cell r="N4238">
            <v>43282</v>
          </cell>
          <cell r="O4238" t="str">
            <v>Y</v>
          </cell>
          <cell r="P4238" t="str">
            <v>KBH Enterprises</v>
          </cell>
          <cell r="Q4238" t="str">
            <v>KH101</v>
          </cell>
          <cell r="R4238" t="str">
            <v>Erick Weinstein</v>
          </cell>
          <cell r="S4238" t="str">
            <v>EW101</v>
          </cell>
          <cell r="T4238" t="str">
            <v>55 Consultant LLC</v>
          </cell>
          <cell r="U4238" t="str">
            <v>55CLLC</v>
          </cell>
        </row>
        <row r="4239">
          <cell r="B4239" t="str">
            <v>419100046465</v>
          </cell>
          <cell r="C4239" t="str">
            <v>XCZ BILLING LLC</v>
          </cell>
          <cell r="D4239" t="str">
            <v>XCZSPRT.COM</v>
          </cell>
          <cell r="E4239">
            <v>20000</v>
          </cell>
          <cell r="F4239">
            <v>240000</v>
          </cell>
          <cell r="G4239" t="str">
            <v>N</v>
          </cell>
          <cell r="H4239" t="str">
            <v>Y</v>
          </cell>
          <cell r="I4239">
            <v>43221</v>
          </cell>
          <cell r="J4239">
            <v>43231</v>
          </cell>
          <cell r="K4239">
            <v>43235</v>
          </cell>
          <cell r="L4239">
            <v>43241</v>
          </cell>
          <cell r="M4239">
            <v>43259</v>
          </cell>
          <cell r="N4239">
            <v>43252</v>
          </cell>
          <cell r="O4239" t="str">
            <v>Y</v>
          </cell>
          <cell r="P4239" t="str">
            <v>Mobius Payments</v>
          </cell>
          <cell r="Q4239" t="str">
            <v>MOB101</v>
          </cell>
        </row>
        <row r="4240">
          <cell r="B4240" t="str">
            <v>419100046492</v>
          </cell>
          <cell r="C4240" t="str">
            <v>BLACKMAN PLUMBING SUPPLY COMPANY LLC</v>
          </cell>
          <cell r="D4240" t="str">
            <v>BLACKMAN PLUMBING SUPPLY COMPANY - BAYPORT</v>
          </cell>
          <cell r="E4240">
            <v>580000</v>
          </cell>
          <cell r="F4240">
            <v>6960000</v>
          </cell>
          <cell r="G4240" t="str">
            <v>Y</v>
          </cell>
          <cell r="H4240" t="str">
            <v>Y</v>
          </cell>
          <cell r="I4240">
            <v>43221</v>
          </cell>
          <cell r="J4240">
            <v>43235</v>
          </cell>
          <cell r="K4240">
            <v>43237</v>
          </cell>
          <cell r="L4240">
            <v>43237</v>
          </cell>
          <cell r="M4240">
            <v>43259</v>
          </cell>
          <cell r="N4240">
            <v>43252</v>
          </cell>
          <cell r="O4240" t="str">
            <v>Y</v>
          </cell>
          <cell r="P4240" t="str">
            <v>KBH Enterprises</v>
          </cell>
          <cell r="Q4240" t="str">
            <v>KH101</v>
          </cell>
          <cell r="R4240" t="str">
            <v>Erick Weinstein</v>
          </cell>
          <cell r="S4240" t="str">
            <v>EW101</v>
          </cell>
          <cell r="T4240" t="str">
            <v>55 Consultant LLC</v>
          </cell>
          <cell r="U4240" t="str">
            <v>55CLLC</v>
          </cell>
        </row>
        <row r="4241">
          <cell r="B4241" t="str">
            <v>419100046517</v>
          </cell>
          <cell r="C4241" t="str">
            <v>NEW JERSEY PLUMBING GROUP LLC</v>
          </cell>
          <cell r="D4241" t="str">
            <v>BLACKMAN PLUMBING SUPPLY COMPANY - PARSIPPANY</v>
          </cell>
          <cell r="E4241">
            <v>115000</v>
          </cell>
          <cell r="F4241">
            <v>1380000</v>
          </cell>
          <cell r="G4241" t="str">
            <v>Y</v>
          </cell>
          <cell r="H4241" t="str">
            <v>Y</v>
          </cell>
          <cell r="I4241">
            <v>43221</v>
          </cell>
          <cell r="J4241">
            <v>43235</v>
          </cell>
          <cell r="K4241">
            <v>43238</v>
          </cell>
          <cell r="L4241">
            <v>43238</v>
          </cell>
          <cell r="M4241">
            <v>43259</v>
          </cell>
          <cell r="N4241">
            <v>43252</v>
          </cell>
          <cell r="O4241" t="str">
            <v>Y</v>
          </cell>
          <cell r="P4241" t="str">
            <v>KBH Enterprises</v>
          </cell>
          <cell r="Q4241" t="str">
            <v>KH101</v>
          </cell>
          <cell r="R4241" t="str">
            <v>Erick Weinstein</v>
          </cell>
          <cell r="S4241" t="str">
            <v>EW101</v>
          </cell>
          <cell r="T4241" t="str">
            <v>55 Consultant LLC</v>
          </cell>
          <cell r="U4241" t="str">
            <v>55CLLC</v>
          </cell>
        </row>
        <row r="4242">
          <cell r="B4242" t="str">
            <v>419100046553</v>
          </cell>
          <cell r="C4242" t="str">
            <v>LEGGAR INC</v>
          </cell>
          <cell r="D4242" t="str">
            <v>SKNWHR.COM</v>
          </cell>
          <cell r="E4242">
            <v>25000</v>
          </cell>
          <cell r="F4242">
            <v>300000</v>
          </cell>
          <cell r="G4242" t="str">
            <v>N</v>
          </cell>
          <cell r="H4242" t="str">
            <v>N</v>
          </cell>
          <cell r="I4242">
            <v>43221</v>
          </cell>
          <cell r="J4242">
            <v>43245</v>
          </cell>
          <cell r="K4242">
            <v>43249</v>
          </cell>
          <cell r="L4242">
            <v>43250</v>
          </cell>
          <cell r="M4242">
            <v>43259</v>
          </cell>
          <cell r="N4242">
            <v>43252</v>
          </cell>
          <cell r="O4242" t="str">
            <v>Y</v>
          </cell>
          <cell r="P4242" t="str">
            <v>Joel Paulin</v>
          </cell>
          <cell r="Q4242" t="str">
            <v>JP101</v>
          </cell>
        </row>
        <row r="4243">
          <cell r="B4243" t="str">
            <v>419100046606</v>
          </cell>
          <cell r="C4243" t="str">
            <v>BLACKMAN PLUMBING SUPPLY COMPANY LLC</v>
          </cell>
          <cell r="D4243" t="str">
            <v>SIMPLY PLUMBING</v>
          </cell>
          <cell r="E4243">
            <v>59000</v>
          </cell>
          <cell r="F4243">
            <v>708000</v>
          </cell>
          <cell r="G4243" t="str">
            <v>Y</v>
          </cell>
          <cell r="H4243" t="str">
            <v>Y</v>
          </cell>
          <cell r="I4243">
            <v>43221</v>
          </cell>
          <cell r="J4243">
            <v>43235</v>
          </cell>
          <cell r="K4243">
            <v>43242</v>
          </cell>
          <cell r="L4243">
            <v>43242</v>
          </cell>
          <cell r="M4243">
            <v>43259</v>
          </cell>
          <cell r="N4243">
            <v>43252</v>
          </cell>
          <cell r="O4243" t="str">
            <v>Y</v>
          </cell>
          <cell r="P4243" t="str">
            <v>KBH Enterprises</v>
          </cell>
          <cell r="Q4243" t="str">
            <v>KH101</v>
          </cell>
          <cell r="R4243" t="str">
            <v>Erick Weinstein</v>
          </cell>
          <cell r="S4243" t="str">
            <v>EW101</v>
          </cell>
          <cell r="T4243" t="str">
            <v>55 Consultant LLC</v>
          </cell>
          <cell r="U4243" t="str">
            <v>55CLLC</v>
          </cell>
        </row>
        <row r="4244">
          <cell r="B4244" t="str">
            <v>419100046615</v>
          </cell>
          <cell r="C4244" t="str">
            <v>MV PRODUCTIONS INC</v>
          </cell>
          <cell r="D4244" t="str">
            <v>MV PRODUCTIONS INC</v>
          </cell>
          <cell r="E4244">
            <v>333340</v>
          </cell>
          <cell r="F4244">
            <v>4000080</v>
          </cell>
          <cell r="G4244" t="str">
            <v>Y</v>
          </cell>
          <cell r="H4244" t="str">
            <v>Y</v>
          </cell>
          <cell r="I4244">
            <v>43221</v>
          </cell>
          <cell r="J4244">
            <v>43222</v>
          </cell>
          <cell r="K4244">
            <v>43234</v>
          </cell>
          <cell r="L4244">
            <v>43251</v>
          </cell>
          <cell r="M4244">
            <v>43259</v>
          </cell>
          <cell r="N4244">
            <v>43252</v>
          </cell>
          <cell r="O4244" t="str">
            <v>Y</v>
          </cell>
          <cell r="P4244" t="str">
            <v>Sean Ober</v>
          </cell>
          <cell r="Q4244" t="str">
            <v>SO101</v>
          </cell>
        </row>
        <row r="4245">
          <cell r="B4245" t="str">
            <v>419100046624</v>
          </cell>
          <cell r="C4245" t="str">
            <v>AMERICAN FRIENDS OF HAAM HAYEHUDI BTEL AVIV INC</v>
          </cell>
          <cell r="D4245" t="str">
            <v>AMERICAN FRIENDS OF HAAM HAYEHUDI BTEL AVIV INC</v>
          </cell>
          <cell r="E4245">
            <v>12500</v>
          </cell>
          <cell r="F4245">
            <v>150000</v>
          </cell>
          <cell r="G4245" t="str">
            <v>Y</v>
          </cell>
          <cell r="H4245" t="str">
            <v>Y</v>
          </cell>
          <cell r="I4245">
            <v>43221</v>
          </cell>
          <cell r="J4245">
            <v>43224</v>
          </cell>
          <cell r="K4245">
            <v>43227</v>
          </cell>
          <cell r="L4245">
            <v>43227</v>
          </cell>
          <cell r="M4245" t="str">
            <v>Approved/Closed</v>
          </cell>
          <cell r="N4245" t="str">
            <v>Approved/Closed</v>
          </cell>
          <cell r="O4245" t="str">
            <v>Y</v>
          </cell>
          <cell r="P4245" t="str">
            <v>Andrea Zaretsky</v>
          </cell>
          <cell r="Q4245" t="str">
            <v>AZ101</v>
          </cell>
          <cell r="R4245" t="str">
            <v>Frank Sweeney</v>
          </cell>
          <cell r="S4245" t="str">
            <v>FS101</v>
          </cell>
          <cell r="T4245" t="str">
            <v>Signature Bank</v>
          </cell>
          <cell r="U4245" t="str">
            <v>SBANK</v>
          </cell>
        </row>
        <row r="4246">
          <cell r="B4246" t="str">
            <v>419100046642</v>
          </cell>
          <cell r="C4246" t="str">
            <v>DESERTSHINE INC</v>
          </cell>
          <cell r="D4246" t="str">
            <v>DTHLP.COM</v>
          </cell>
          <cell r="E4246">
            <v>20000</v>
          </cell>
          <cell r="F4246">
            <v>240000</v>
          </cell>
          <cell r="G4246" t="str">
            <v>N</v>
          </cell>
          <cell r="H4246" t="str">
            <v>N</v>
          </cell>
          <cell r="I4246">
            <v>43221</v>
          </cell>
          <cell r="J4246">
            <v>43250</v>
          </cell>
          <cell r="K4246">
            <v>43256</v>
          </cell>
          <cell r="L4246">
            <v>43258</v>
          </cell>
          <cell r="M4246">
            <v>43273</v>
          </cell>
          <cell r="N4246">
            <v>43252</v>
          </cell>
          <cell r="O4246" t="str">
            <v>Y</v>
          </cell>
          <cell r="P4246" t="str">
            <v>Mobius Payments</v>
          </cell>
          <cell r="Q4246" t="str">
            <v>MOB101</v>
          </cell>
        </row>
        <row r="4247">
          <cell r="B4247" t="str">
            <v>419100046651</v>
          </cell>
          <cell r="C4247" t="str">
            <v>GENERAL MEDIA SYSTEMS LLC</v>
          </cell>
          <cell r="D4247" t="str">
            <v>VXN MEDIA GROUP</v>
          </cell>
          <cell r="E4247">
            <v>925000</v>
          </cell>
          <cell r="F4247">
            <v>11100000</v>
          </cell>
          <cell r="G4247" t="str">
            <v>N</v>
          </cell>
          <cell r="H4247" t="str">
            <v>N</v>
          </cell>
          <cell r="I4247">
            <v>43221</v>
          </cell>
          <cell r="J4247">
            <v>43251</v>
          </cell>
          <cell r="K4247">
            <v>43264</v>
          </cell>
          <cell r="L4247">
            <v>43270</v>
          </cell>
          <cell r="M4247">
            <v>43301</v>
          </cell>
          <cell r="N4247">
            <v>43282</v>
          </cell>
          <cell r="O4247" t="str">
            <v>Y</v>
          </cell>
          <cell r="P4247" t="str">
            <v>RocketGate</v>
          </cell>
          <cell r="Q4247" t="str">
            <v>RG101</v>
          </cell>
        </row>
        <row r="4248">
          <cell r="B4248" t="str">
            <v>419100046660</v>
          </cell>
          <cell r="C4248" t="str">
            <v>BLACKMAN PLUMBING SUPPLY COMPANY LLC</v>
          </cell>
          <cell r="D4248" t="str">
            <v>BLACKMAN PLUMBING SUPPLY COMPANY - LYNBROOK</v>
          </cell>
          <cell r="E4248">
            <v>241670</v>
          </cell>
          <cell r="F4248">
            <v>2900040</v>
          </cell>
          <cell r="G4248" t="str">
            <v>Y</v>
          </cell>
          <cell r="H4248" t="str">
            <v>Y</v>
          </cell>
          <cell r="I4248">
            <v>43221</v>
          </cell>
          <cell r="J4248">
            <v>43235</v>
          </cell>
          <cell r="K4248">
            <v>43237</v>
          </cell>
          <cell r="L4248">
            <v>43237</v>
          </cell>
          <cell r="M4248">
            <v>43259</v>
          </cell>
          <cell r="N4248">
            <v>43252</v>
          </cell>
          <cell r="O4248" t="str">
            <v>Y</v>
          </cell>
          <cell r="P4248" t="str">
            <v>KBH Enterprises</v>
          </cell>
          <cell r="Q4248" t="str">
            <v>KH101</v>
          </cell>
          <cell r="R4248" t="str">
            <v>Erick Weinstein</v>
          </cell>
          <cell r="S4248" t="str">
            <v>EW101</v>
          </cell>
          <cell r="T4248" t="str">
            <v>55 Consultant LLC</v>
          </cell>
          <cell r="U4248" t="str">
            <v>55CLLC</v>
          </cell>
        </row>
        <row r="4249">
          <cell r="B4249" t="str">
            <v>419100046474</v>
          </cell>
          <cell r="C4249" t="str">
            <v>PETVET CARE CENTERS ARIZONA LLC</v>
          </cell>
          <cell r="D4249" t="str">
            <v>SPANISH TRAILS PET CLINIC</v>
          </cell>
          <cell r="E4249">
            <v>72920</v>
          </cell>
          <cell r="F4249">
            <v>875040</v>
          </cell>
          <cell r="G4249" t="str">
            <v>Y</v>
          </cell>
          <cell r="H4249" t="str">
            <v>N</v>
          </cell>
          <cell r="I4249">
            <v>43252</v>
          </cell>
          <cell r="J4249">
            <v>43252</v>
          </cell>
          <cell r="K4249">
            <v>43252</v>
          </cell>
          <cell r="L4249">
            <v>43252</v>
          </cell>
          <cell r="M4249">
            <v>43281</v>
          </cell>
          <cell r="N4249">
            <v>43252</v>
          </cell>
          <cell r="O4249" t="str">
            <v>Y</v>
          </cell>
          <cell r="P4249" t="str">
            <v>Chris Frey</v>
          </cell>
          <cell r="Q4249" t="str">
            <v>CF101</v>
          </cell>
          <cell r="R4249" t="str">
            <v>Erick Weinstein</v>
          </cell>
          <cell r="S4249" t="str">
            <v>EW101</v>
          </cell>
          <cell r="T4249" t="str">
            <v>KBH Enterprises</v>
          </cell>
          <cell r="U4249" t="str">
            <v>KH101</v>
          </cell>
          <cell r="V4249" t="str">
            <v>PetVet Care Centers</v>
          </cell>
          <cell r="W4249" t="str">
            <v>PETVET</v>
          </cell>
        </row>
        <row r="4250">
          <cell r="B4250" t="str">
            <v>419100046633</v>
          </cell>
          <cell r="C4250" t="str">
            <v>KINGSBRIDGE MANAGEMENT CROP</v>
          </cell>
          <cell r="D4250" t="str">
            <v>KINGSBRIDGE MANAGEMENT</v>
          </cell>
          <cell r="E4250">
            <v>5830</v>
          </cell>
          <cell r="F4250">
            <v>69960</v>
          </cell>
          <cell r="G4250" t="str">
            <v>N</v>
          </cell>
          <cell r="H4250" t="str">
            <v>N</v>
          </cell>
          <cell r="I4250">
            <v>43252</v>
          </cell>
          <cell r="J4250">
            <v>43258</v>
          </cell>
          <cell r="K4250">
            <v>43262</v>
          </cell>
          <cell r="L4250">
            <v>43263</v>
          </cell>
          <cell r="M4250" t="str">
            <v>Approved/Closed</v>
          </cell>
          <cell r="N4250" t="str">
            <v>Approved/Closed</v>
          </cell>
          <cell r="O4250" t="str">
            <v>Y</v>
          </cell>
          <cell r="P4250" t="str">
            <v>Danielle Gizzo</v>
          </cell>
          <cell r="Q4250" t="str">
            <v>DG102</v>
          </cell>
          <cell r="R4250" t="str">
            <v>Frank Sweeney</v>
          </cell>
          <cell r="S4250" t="str">
            <v>FS101</v>
          </cell>
          <cell r="T4250" t="str">
            <v>Signature Bank</v>
          </cell>
          <cell r="U4250" t="str">
            <v>SBANK</v>
          </cell>
        </row>
        <row r="4251">
          <cell r="B4251" t="str">
            <v>419100046820</v>
          </cell>
          <cell r="C4251" t="str">
            <v>MASDELL CONSULTING LLC</v>
          </cell>
          <cell r="D4251" t="str">
            <v>OPUCHARGE.COM</v>
          </cell>
          <cell r="E4251">
            <v>50000</v>
          </cell>
          <cell r="F4251">
            <v>600000</v>
          </cell>
          <cell r="G4251" t="str">
            <v>N</v>
          </cell>
          <cell r="H4251" t="str">
            <v>N</v>
          </cell>
          <cell r="I4251">
            <v>43252</v>
          </cell>
          <cell r="J4251">
            <v>43257</v>
          </cell>
          <cell r="K4251">
            <v>43299</v>
          </cell>
          <cell r="L4251">
            <v>43300</v>
          </cell>
          <cell r="M4251">
            <v>43322</v>
          </cell>
          <cell r="N4251">
            <v>43313</v>
          </cell>
          <cell r="O4251" t="str">
            <v>Y</v>
          </cell>
          <cell r="P4251" t="str">
            <v>Joel Paulin</v>
          </cell>
          <cell r="Q4251" t="str">
            <v>JP101</v>
          </cell>
        </row>
        <row r="4252">
          <cell r="B4252" t="str">
            <v>419100046839</v>
          </cell>
          <cell r="C4252" t="str">
            <v>BESHAN GROUP LLC</v>
          </cell>
          <cell r="D4252" t="str">
            <v>LUXURYPAYE.COM</v>
          </cell>
          <cell r="E4252">
            <v>50000</v>
          </cell>
          <cell r="F4252">
            <v>600000</v>
          </cell>
          <cell r="G4252" t="str">
            <v>N</v>
          </cell>
          <cell r="H4252" t="str">
            <v>N</v>
          </cell>
          <cell r="I4252">
            <v>43252</v>
          </cell>
          <cell r="J4252">
            <v>43256</v>
          </cell>
          <cell r="K4252">
            <v>43298</v>
          </cell>
          <cell r="L4252">
            <v>43300</v>
          </cell>
          <cell r="M4252">
            <v>43312</v>
          </cell>
          <cell r="N4252">
            <v>43282</v>
          </cell>
          <cell r="O4252" t="str">
            <v>Y</v>
          </cell>
          <cell r="P4252" t="str">
            <v>Joel Paulin</v>
          </cell>
          <cell r="Q4252" t="str">
            <v>JP101</v>
          </cell>
        </row>
        <row r="4253">
          <cell r="B4253" t="str">
            <v>419100046973</v>
          </cell>
          <cell r="C4253" t="str">
            <v>SWEET HALO LLC</v>
          </cell>
          <cell r="D4253" t="str">
            <v>CUSTSYSTEM.COM</v>
          </cell>
          <cell r="E4253">
            <v>34000</v>
          </cell>
          <cell r="F4253">
            <v>408000</v>
          </cell>
          <cell r="G4253" t="str">
            <v>N</v>
          </cell>
          <cell r="H4253" t="str">
            <v>Y</v>
          </cell>
          <cell r="I4253">
            <v>43252</v>
          </cell>
          <cell r="J4253">
            <v>43257</v>
          </cell>
          <cell r="K4253">
            <v>43262</v>
          </cell>
          <cell r="L4253">
            <v>43266</v>
          </cell>
          <cell r="M4253">
            <v>43273</v>
          </cell>
          <cell r="N4253">
            <v>43252</v>
          </cell>
          <cell r="O4253" t="str">
            <v>Y</v>
          </cell>
          <cell r="P4253" t="str">
            <v>Joel Paulin</v>
          </cell>
          <cell r="Q4253" t="str">
            <v>JP101</v>
          </cell>
        </row>
        <row r="4254">
          <cell r="B4254" t="str">
            <v>419100047035</v>
          </cell>
          <cell r="C4254" t="str">
            <v>BELLEAIR COFFEE COMPANY INC</v>
          </cell>
          <cell r="D4254" t="str">
            <v>BELLEAIR COFFEE COMPANY INC</v>
          </cell>
          <cell r="E4254">
            <v>18670</v>
          </cell>
          <cell r="F4254">
            <v>224040</v>
          </cell>
          <cell r="G4254" t="str">
            <v>Y</v>
          </cell>
          <cell r="H4254" t="str">
            <v>Y</v>
          </cell>
          <cell r="I4254">
            <v>43252</v>
          </cell>
          <cell r="J4254">
            <v>43257</v>
          </cell>
          <cell r="K4254">
            <v>43259</v>
          </cell>
          <cell r="L4254">
            <v>43259</v>
          </cell>
          <cell r="M4254">
            <v>43350</v>
          </cell>
          <cell r="N4254">
            <v>43344</v>
          </cell>
          <cell r="O4254" t="str">
            <v>Y</v>
          </cell>
          <cell r="P4254" t="str">
            <v>Matt McCracken</v>
          </cell>
          <cell r="Q4254" t="str">
            <v>MM103</v>
          </cell>
          <cell r="R4254" t="str">
            <v>Sharlene Hartford</v>
          </cell>
          <cell r="S4254" t="str">
            <v>SH101</v>
          </cell>
        </row>
        <row r="4255">
          <cell r="B4255" t="str">
            <v>419100047133</v>
          </cell>
          <cell r="C4255" t="str">
            <v>DAPPLED WILLOW LLC</v>
          </cell>
          <cell r="D4255" t="str">
            <v>THE DAPPLED WILLOW HOME AND GIFT</v>
          </cell>
          <cell r="E4255">
            <v>4580</v>
          </cell>
          <cell r="F4255">
            <v>54960</v>
          </cell>
          <cell r="G4255" t="str">
            <v>Y</v>
          </cell>
          <cell r="H4255" t="str">
            <v>N</v>
          </cell>
          <cell r="I4255">
            <v>43252</v>
          </cell>
          <cell r="J4255">
            <v>43258</v>
          </cell>
          <cell r="K4255">
            <v>43259</v>
          </cell>
          <cell r="L4255">
            <v>43259</v>
          </cell>
          <cell r="M4255">
            <v>43280</v>
          </cell>
          <cell r="N4255">
            <v>43252</v>
          </cell>
          <cell r="O4255" t="str">
            <v>Y</v>
          </cell>
          <cell r="P4255" t="str">
            <v>William Johnston</v>
          </cell>
          <cell r="Q4255" t="str">
            <v>BJ101</v>
          </cell>
          <cell r="R4255" t="str">
            <v>Andy Arner</v>
          </cell>
          <cell r="S4255" t="str">
            <v>AA102</v>
          </cell>
        </row>
        <row r="4256">
          <cell r="B4256" t="str">
            <v>419100047240</v>
          </cell>
          <cell r="C4256" t="str">
            <v>MARTINAJ REALTY LLC</v>
          </cell>
          <cell r="D4256" t="str">
            <v>MARTINAJ REALTY</v>
          </cell>
          <cell r="E4256">
            <v>12500</v>
          </cell>
          <cell r="F4256">
            <v>150000</v>
          </cell>
          <cell r="G4256" t="str">
            <v>N</v>
          </cell>
          <cell r="H4256" t="str">
            <v>N</v>
          </cell>
          <cell r="I4256">
            <v>43252</v>
          </cell>
          <cell r="J4256">
            <v>43258</v>
          </cell>
          <cell r="K4256">
            <v>43262</v>
          </cell>
          <cell r="L4256">
            <v>43263</v>
          </cell>
          <cell r="M4256">
            <v>43378</v>
          </cell>
          <cell r="N4256">
            <v>43374</v>
          </cell>
          <cell r="O4256" t="str">
            <v>Y</v>
          </cell>
          <cell r="P4256" t="str">
            <v>Danielle Gizzo</v>
          </cell>
          <cell r="Q4256" t="str">
            <v>DG102</v>
          </cell>
          <cell r="R4256" t="str">
            <v>Frank Sweeney</v>
          </cell>
          <cell r="S4256" t="str">
            <v>FS101</v>
          </cell>
          <cell r="T4256" t="str">
            <v>Signature Bank</v>
          </cell>
          <cell r="U4256" t="str">
            <v>SBANK</v>
          </cell>
        </row>
        <row r="4257">
          <cell r="B4257" t="str">
            <v>419100047366</v>
          </cell>
          <cell r="C4257" t="str">
            <v>SAEPERE GROUP LLC</v>
          </cell>
          <cell r="D4257" t="str">
            <v>FABPAYZ.COM</v>
          </cell>
          <cell r="E4257">
            <v>50000</v>
          </cell>
          <cell r="F4257">
            <v>600000</v>
          </cell>
          <cell r="G4257" t="str">
            <v>N</v>
          </cell>
          <cell r="H4257" t="str">
            <v>N</v>
          </cell>
          <cell r="I4257">
            <v>43252</v>
          </cell>
          <cell r="J4257">
            <v>43257</v>
          </cell>
          <cell r="K4257">
            <v>43298</v>
          </cell>
          <cell r="L4257">
            <v>43300</v>
          </cell>
          <cell r="M4257">
            <v>43322</v>
          </cell>
          <cell r="N4257">
            <v>43313</v>
          </cell>
          <cell r="O4257" t="str">
            <v>Y</v>
          </cell>
          <cell r="P4257" t="str">
            <v>Joel Paulin</v>
          </cell>
          <cell r="Q4257" t="str">
            <v>JP101</v>
          </cell>
        </row>
        <row r="4258">
          <cell r="B4258" t="str">
            <v>419100047525</v>
          </cell>
          <cell r="C4258" t="str">
            <v>ABODE RESIDENTIAL LLC</v>
          </cell>
          <cell r="D4258" t="str">
            <v>ABODE RESIDENTIAL LLC</v>
          </cell>
          <cell r="E4258">
            <v>20830</v>
          </cell>
          <cell r="F4258">
            <v>249960</v>
          </cell>
          <cell r="G4258" t="str">
            <v>N</v>
          </cell>
          <cell r="H4258" t="str">
            <v>N</v>
          </cell>
          <cell r="I4258">
            <v>43252</v>
          </cell>
          <cell r="J4258">
            <v>43258</v>
          </cell>
          <cell r="K4258">
            <v>43259</v>
          </cell>
          <cell r="L4258">
            <v>43259</v>
          </cell>
          <cell r="M4258">
            <v>43371</v>
          </cell>
          <cell r="N4258">
            <v>43344</v>
          </cell>
          <cell r="O4258" t="str">
            <v>Y</v>
          </cell>
          <cell r="P4258" t="str">
            <v>Andrea Zaretsky</v>
          </cell>
          <cell r="Q4258" t="str">
            <v>AZ101</v>
          </cell>
          <cell r="R4258" t="str">
            <v>Frank Sweeney</v>
          </cell>
          <cell r="S4258" t="str">
            <v>FS101</v>
          </cell>
          <cell r="T4258" t="str">
            <v>Signature Bank</v>
          </cell>
          <cell r="U4258" t="str">
            <v>SBANK</v>
          </cell>
        </row>
        <row r="4259">
          <cell r="B4259" t="str">
            <v>419100047605</v>
          </cell>
          <cell r="C4259" t="str">
            <v>SWEET HALO LLC</v>
          </cell>
          <cell r="D4259" t="str">
            <v>SUPPORTFACT.COM</v>
          </cell>
          <cell r="E4259">
            <v>34000</v>
          </cell>
          <cell r="F4259">
            <v>408000</v>
          </cell>
          <cell r="G4259" t="str">
            <v>N</v>
          </cell>
          <cell r="H4259" t="str">
            <v>N</v>
          </cell>
          <cell r="I4259">
            <v>43252</v>
          </cell>
          <cell r="J4259">
            <v>43257</v>
          </cell>
          <cell r="K4259">
            <v>43262</v>
          </cell>
          <cell r="L4259">
            <v>43263</v>
          </cell>
          <cell r="M4259">
            <v>43280</v>
          </cell>
          <cell r="N4259">
            <v>43252</v>
          </cell>
          <cell r="O4259" t="str">
            <v>Y</v>
          </cell>
          <cell r="P4259" t="str">
            <v>Joel Paulin</v>
          </cell>
          <cell r="Q4259" t="str">
            <v>JP101</v>
          </cell>
        </row>
        <row r="4260">
          <cell r="B4260" t="str">
            <v>419100047696</v>
          </cell>
          <cell r="C4260" t="str">
            <v>BROADWAY CARPET CLEANING &amp; SALES INC</v>
          </cell>
          <cell r="D4260" t="str">
            <v>TLC FLOOR COVERING INC</v>
          </cell>
          <cell r="E4260">
            <v>12170</v>
          </cell>
          <cell r="F4260">
            <v>146040</v>
          </cell>
          <cell r="G4260" t="str">
            <v>Y</v>
          </cell>
          <cell r="H4260" t="str">
            <v>Y</v>
          </cell>
          <cell r="I4260">
            <v>43252</v>
          </cell>
          <cell r="J4260">
            <v>43258</v>
          </cell>
          <cell r="K4260">
            <v>43259</v>
          </cell>
          <cell r="L4260">
            <v>43264</v>
          </cell>
          <cell r="M4260">
            <v>43280</v>
          </cell>
          <cell r="N4260">
            <v>43252</v>
          </cell>
          <cell r="O4260" t="str">
            <v>Y</v>
          </cell>
          <cell r="P4260" t="str">
            <v>Brian Hanson</v>
          </cell>
          <cell r="Q4260" t="str">
            <v>BH101</v>
          </cell>
          <cell r="R4260" t="str">
            <v>Andy Arner</v>
          </cell>
          <cell r="S4260" t="str">
            <v>AA102</v>
          </cell>
        </row>
        <row r="4261">
          <cell r="B4261" t="str">
            <v>419100047721</v>
          </cell>
          <cell r="C4261" t="str">
            <v>BEDADA CORP</v>
          </cell>
          <cell r="D4261" t="str">
            <v>PARTY ENTERTAINMENT</v>
          </cell>
          <cell r="E4261">
            <v>42670</v>
          </cell>
          <cell r="F4261">
            <v>512040</v>
          </cell>
          <cell r="G4261" t="str">
            <v>Y</v>
          </cell>
          <cell r="H4261" t="str">
            <v>Y</v>
          </cell>
          <cell r="I4261">
            <v>43252</v>
          </cell>
          <cell r="J4261">
            <v>43257</v>
          </cell>
          <cell r="K4261" t="str">
            <v>Withdrawn</v>
          </cell>
          <cell r="L4261" t="str">
            <v>Withdrawn</v>
          </cell>
          <cell r="M4261" t="str">
            <v>Withdrawn</v>
          </cell>
          <cell r="N4261" t="str">
            <v>Withdrawn</v>
          </cell>
          <cell r="O4261" t="str">
            <v>Withdrawn</v>
          </cell>
          <cell r="P4261" t="str">
            <v>Sean Ober</v>
          </cell>
          <cell r="Q4261" t="str">
            <v>SO101</v>
          </cell>
        </row>
        <row r="4262">
          <cell r="B4262" t="str">
            <v>419100047829</v>
          </cell>
          <cell r="C4262" t="str">
            <v>RZP REALTY LLC</v>
          </cell>
          <cell r="D4262" t="str">
            <v>RZP REALTY</v>
          </cell>
          <cell r="E4262">
            <v>6670</v>
          </cell>
          <cell r="F4262">
            <v>80040</v>
          </cell>
          <cell r="G4262" t="str">
            <v>N</v>
          </cell>
          <cell r="H4262" t="str">
            <v>N</v>
          </cell>
          <cell r="I4262">
            <v>43252</v>
          </cell>
          <cell r="J4262">
            <v>43258</v>
          </cell>
          <cell r="K4262">
            <v>43262</v>
          </cell>
          <cell r="L4262">
            <v>43263</v>
          </cell>
          <cell r="M4262">
            <v>43420</v>
          </cell>
          <cell r="N4262">
            <v>43405</v>
          </cell>
          <cell r="O4262" t="str">
            <v>Y</v>
          </cell>
          <cell r="P4262" t="str">
            <v>Danielle Gizzo</v>
          </cell>
          <cell r="Q4262" t="str">
            <v>DG102</v>
          </cell>
          <cell r="R4262" t="str">
            <v>Frank Sweeney</v>
          </cell>
          <cell r="S4262" t="str">
            <v>FS101</v>
          </cell>
          <cell r="T4262" t="str">
            <v>Signature Bank</v>
          </cell>
          <cell r="U4262" t="str">
            <v>SBANK</v>
          </cell>
        </row>
        <row r="4263">
          <cell r="B4263" t="str">
            <v>419100047918</v>
          </cell>
          <cell r="C4263" t="str">
            <v>MD GARDENS CORP</v>
          </cell>
          <cell r="D4263" t="str">
            <v>MD GARDENS CORP</v>
          </cell>
          <cell r="E4263">
            <v>25000</v>
          </cell>
          <cell r="F4263">
            <v>300000</v>
          </cell>
          <cell r="G4263" t="str">
            <v>Y</v>
          </cell>
          <cell r="H4263" t="str">
            <v>Y</v>
          </cell>
          <cell r="I4263">
            <v>43252</v>
          </cell>
          <cell r="J4263">
            <v>43256</v>
          </cell>
          <cell r="K4263">
            <v>43258</v>
          </cell>
          <cell r="L4263">
            <v>43258</v>
          </cell>
          <cell r="M4263">
            <v>43273</v>
          </cell>
          <cell r="N4263">
            <v>43252</v>
          </cell>
          <cell r="O4263" t="str">
            <v>Y</v>
          </cell>
          <cell r="P4263" t="str">
            <v>Danielle Gizzo</v>
          </cell>
          <cell r="Q4263" t="str">
            <v>DG102</v>
          </cell>
          <cell r="R4263" t="str">
            <v>Frank Sweeney</v>
          </cell>
          <cell r="S4263" t="str">
            <v>FS101</v>
          </cell>
          <cell r="T4263" t="str">
            <v>Signature Bank</v>
          </cell>
          <cell r="U4263" t="str">
            <v>SBANK</v>
          </cell>
        </row>
        <row r="4264">
          <cell r="B4264" t="str">
            <v>419100047990</v>
          </cell>
          <cell r="C4264" t="str">
            <v>LOMSON GROUP LLC</v>
          </cell>
          <cell r="D4264" t="str">
            <v>LXEBILL.COM</v>
          </cell>
          <cell r="E4264">
            <v>50000</v>
          </cell>
          <cell r="F4264">
            <v>600000</v>
          </cell>
          <cell r="G4264" t="str">
            <v>N</v>
          </cell>
          <cell r="H4264" t="str">
            <v>N</v>
          </cell>
          <cell r="I4264">
            <v>43252</v>
          </cell>
          <cell r="J4264">
            <v>43258</v>
          </cell>
          <cell r="K4264">
            <v>43299</v>
          </cell>
          <cell r="L4264">
            <v>43300</v>
          </cell>
          <cell r="M4264">
            <v>43322</v>
          </cell>
          <cell r="N4264">
            <v>43313</v>
          </cell>
          <cell r="O4264" t="str">
            <v>Y</v>
          </cell>
          <cell r="P4264" t="str">
            <v>Joel Paulin</v>
          </cell>
          <cell r="Q4264" t="str">
            <v>JP101</v>
          </cell>
        </row>
        <row r="4265">
          <cell r="B4265" t="str">
            <v>419100048007</v>
          </cell>
          <cell r="C4265" t="str">
            <v>SERVHOST LLC</v>
          </cell>
          <cell r="D4265" t="str">
            <v>EMPOWR</v>
          </cell>
          <cell r="E4265">
            <v>300000</v>
          </cell>
          <cell r="F4265">
            <v>3600000</v>
          </cell>
          <cell r="G4265" t="str">
            <v>N</v>
          </cell>
          <cell r="H4265" t="str">
            <v>N</v>
          </cell>
          <cell r="I4265">
            <v>43252</v>
          </cell>
          <cell r="J4265">
            <v>43258</v>
          </cell>
          <cell r="K4265" t="str">
            <v>Declined</v>
          </cell>
          <cell r="L4265" t="str">
            <v>Declined</v>
          </cell>
          <cell r="M4265" t="str">
            <v>Declined</v>
          </cell>
          <cell r="N4265" t="str">
            <v>Declined</v>
          </cell>
          <cell r="O4265" t="str">
            <v>Declined</v>
          </cell>
          <cell r="P4265" t="str">
            <v>Mobius Payments</v>
          </cell>
          <cell r="Q4265" t="str">
            <v>MOB101</v>
          </cell>
        </row>
        <row r="4266">
          <cell r="B4266" t="str">
            <v>419100048016</v>
          </cell>
          <cell r="C4266" t="str">
            <v>MANAGEMENT GROUP UNITED INC</v>
          </cell>
          <cell r="D4266" t="str">
            <v>THE PALMS</v>
          </cell>
          <cell r="E4266">
            <v>35420</v>
          </cell>
          <cell r="F4266">
            <v>425040</v>
          </cell>
          <cell r="G4266" t="str">
            <v>Y</v>
          </cell>
          <cell r="H4266" t="str">
            <v>N</v>
          </cell>
          <cell r="I4266">
            <v>43252</v>
          </cell>
          <cell r="J4266">
            <v>43258</v>
          </cell>
          <cell r="K4266">
            <v>43259</v>
          </cell>
          <cell r="L4266">
            <v>43259</v>
          </cell>
          <cell r="M4266">
            <v>43266</v>
          </cell>
          <cell r="N4266">
            <v>43252</v>
          </cell>
          <cell r="O4266" t="str">
            <v>Y</v>
          </cell>
          <cell r="P4266" t="str">
            <v>Mobius Payments</v>
          </cell>
          <cell r="Q4266" t="str">
            <v>MOB101</v>
          </cell>
        </row>
        <row r="4267">
          <cell r="B4267" t="str">
            <v>419100048025</v>
          </cell>
          <cell r="C4267" t="str">
            <v>JAYBILL ENTERPRISES INC</v>
          </cell>
          <cell r="D4267" t="str">
            <v>PNGMYV.COM</v>
          </cell>
          <cell r="E4267">
            <v>2080</v>
          </cell>
          <cell r="F4267">
            <v>24960</v>
          </cell>
          <cell r="G4267" t="str">
            <v>N</v>
          </cell>
          <cell r="H4267" t="str">
            <v>N</v>
          </cell>
          <cell r="I4267">
            <v>43252</v>
          </cell>
          <cell r="J4267">
            <v>43258</v>
          </cell>
          <cell r="K4267">
            <v>43263</v>
          </cell>
          <cell r="L4267">
            <v>43265</v>
          </cell>
          <cell r="M4267">
            <v>43280</v>
          </cell>
          <cell r="N4267">
            <v>43252</v>
          </cell>
          <cell r="O4267" t="str">
            <v>Y</v>
          </cell>
          <cell r="P4267" t="str">
            <v>Mobius Payments</v>
          </cell>
          <cell r="Q4267" t="str">
            <v>MOB101</v>
          </cell>
        </row>
        <row r="4268">
          <cell r="B4268" t="str">
            <v>419100048034</v>
          </cell>
          <cell r="C4268" t="str">
            <v>RANDALL HOME IMPROVEMENT</v>
          </cell>
          <cell r="D4268" t="str">
            <v>RANDALL HOME IMPROVEMENT</v>
          </cell>
          <cell r="E4268">
            <v>7000</v>
          </cell>
          <cell r="F4268">
            <v>84000</v>
          </cell>
          <cell r="G4268" t="str">
            <v>N</v>
          </cell>
          <cell r="H4268" t="str">
            <v>N</v>
          </cell>
          <cell r="I4268">
            <v>43252</v>
          </cell>
          <cell r="J4268">
            <v>43259</v>
          </cell>
          <cell r="K4268" t="str">
            <v>Declined</v>
          </cell>
          <cell r="L4268" t="str">
            <v>Declined</v>
          </cell>
          <cell r="M4268" t="str">
            <v>Declined</v>
          </cell>
          <cell r="N4268" t="str">
            <v>Declined</v>
          </cell>
          <cell r="O4268" t="str">
            <v>Declined</v>
          </cell>
          <cell r="P4268" t="str">
            <v>Brian Hanson</v>
          </cell>
          <cell r="Q4268" t="str">
            <v>BH101</v>
          </cell>
          <cell r="R4268" t="str">
            <v>Andy Arner</v>
          </cell>
          <cell r="S4268" t="str">
            <v>AA102</v>
          </cell>
          <cell r="T4268" t="str">
            <v xml:space="preserve">Bethpage FCU </v>
          </cell>
          <cell r="U4268" t="str">
            <v>BFCU</v>
          </cell>
        </row>
        <row r="4269">
          <cell r="B4269" t="str">
            <v>419100048043</v>
          </cell>
          <cell r="C4269" t="str">
            <v>CARANDSELLER LLC</v>
          </cell>
          <cell r="D4269" t="str">
            <v>CAR AND SELLER</v>
          </cell>
          <cell r="E4269">
            <v>67000</v>
          </cell>
          <cell r="F4269">
            <v>804000</v>
          </cell>
          <cell r="G4269" t="str">
            <v>N</v>
          </cell>
          <cell r="H4269" t="str">
            <v>N</v>
          </cell>
          <cell r="I4269">
            <v>43252</v>
          </cell>
          <cell r="J4269">
            <v>43262</v>
          </cell>
          <cell r="K4269">
            <v>43264</v>
          </cell>
          <cell r="L4269">
            <v>43265</v>
          </cell>
          <cell r="M4269">
            <v>43343</v>
          </cell>
          <cell r="N4269">
            <v>43313</v>
          </cell>
          <cell r="O4269" t="str">
            <v>Y</v>
          </cell>
          <cell r="P4269" t="str">
            <v>Matt McCracken</v>
          </cell>
          <cell r="Q4269" t="str">
            <v>MM103</v>
          </cell>
          <cell r="R4269" t="str">
            <v>Chad Gay</v>
          </cell>
          <cell r="S4269" t="str">
            <v>CG101</v>
          </cell>
        </row>
        <row r="4270">
          <cell r="B4270" t="str">
            <v>419100048052</v>
          </cell>
          <cell r="C4270" t="str">
            <v>ELITE PERINATOLOGY PC</v>
          </cell>
          <cell r="D4270" t="str">
            <v>ELITE PERINATOLOGY</v>
          </cell>
          <cell r="E4270">
            <v>11000</v>
          </cell>
          <cell r="F4270">
            <v>132000</v>
          </cell>
          <cell r="G4270" t="str">
            <v>Y</v>
          </cell>
          <cell r="H4270" t="str">
            <v>Y</v>
          </cell>
          <cell r="I4270">
            <v>43252</v>
          </cell>
          <cell r="J4270">
            <v>43262</v>
          </cell>
          <cell r="K4270">
            <v>43266</v>
          </cell>
          <cell r="L4270">
            <v>43266</v>
          </cell>
          <cell r="M4270">
            <v>43294</v>
          </cell>
          <cell r="N4270">
            <v>43282</v>
          </cell>
          <cell r="O4270" t="str">
            <v>Y</v>
          </cell>
          <cell r="P4270" t="str">
            <v>Andrea Zaretsky</v>
          </cell>
          <cell r="Q4270" t="str">
            <v>AZ101</v>
          </cell>
          <cell r="R4270" t="str">
            <v>Frank Sweeney</v>
          </cell>
          <cell r="S4270" t="str">
            <v>FS101</v>
          </cell>
          <cell r="T4270" t="str">
            <v>Signature Bank</v>
          </cell>
          <cell r="U4270" t="str">
            <v>SBANK</v>
          </cell>
        </row>
        <row r="4271">
          <cell r="B4271" t="str">
            <v>419100048061</v>
          </cell>
          <cell r="C4271" t="str">
            <v>RADIOLOGICAL ASSOCIATES OF LONG</v>
          </cell>
          <cell r="D4271" t="str">
            <v>RALI PET</v>
          </cell>
          <cell r="E4271">
            <v>11000</v>
          </cell>
          <cell r="F4271">
            <v>132000</v>
          </cell>
          <cell r="G4271" t="str">
            <v>Y</v>
          </cell>
          <cell r="H4271" t="str">
            <v>Y</v>
          </cell>
          <cell r="I4271">
            <v>43252</v>
          </cell>
          <cell r="J4271">
            <v>43262</v>
          </cell>
          <cell r="K4271">
            <v>43266</v>
          </cell>
          <cell r="L4271">
            <v>43266</v>
          </cell>
          <cell r="M4271">
            <v>43294</v>
          </cell>
          <cell r="N4271">
            <v>43282</v>
          </cell>
          <cell r="O4271" t="str">
            <v>Y</v>
          </cell>
          <cell r="P4271" t="str">
            <v>Andrea Zaretsky</v>
          </cell>
          <cell r="Q4271" t="str">
            <v>AZ101</v>
          </cell>
          <cell r="R4271" t="str">
            <v>Frank Sweeney</v>
          </cell>
          <cell r="S4271" t="str">
            <v>FS101</v>
          </cell>
          <cell r="T4271" t="str">
            <v>Signature Bank</v>
          </cell>
          <cell r="U4271" t="str">
            <v>SBANK</v>
          </cell>
        </row>
        <row r="4272">
          <cell r="B4272" t="str">
            <v>419100048070</v>
          </cell>
          <cell r="C4272" t="str">
            <v>SOUTH NASSAU COMMUNITY HOSPITAL PROFESSIONAL BILLINGS</v>
          </cell>
          <cell r="D4272" t="str">
            <v>SOUTH NASSAU COMMUNITY HOSPITAL PROFESSIONAL BILLINGS</v>
          </cell>
          <cell r="E4272">
            <v>11000</v>
          </cell>
          <cell r="F4272">
            <v>132000</v>
          </cell>
          <cell r="G4272" t="str">
            <v>Y</v>
          </cell>
          <cell r="H4272" t="str">
            <v>Y</v>
          </cell>
          <cell r="I4272">
            <v>43252</v>
          </cell>
          <cell r="J4272">
            <v>43262</v>
          </cell>
          <cell r="K4272">
            <v>43266</v>
          </cell>
          <cell r="L4272">
            <v>43266</v>
          </cell>
          <cell r="M4272">
            <v>43294</v>
          </cell>
          <cell r="N4272">
            <v>43282</v>
          </cell>
          <cell r="O4272" t="str">
            <v>Y</v>
          </cell>
          <cell r="P4272" t="str">
            <v>Andrea Zaretsky</v>
          </cell>
          <cell r="Q4272" t="str">
            <v>AZ101</v>
          </cell>
          <cell r="R4272" t="str">
            <v>Frank Sweeney</v>
          </cell>
          <cell r="S4272" t="str">
            <v>FS101</v>
          </cell>
          <cell r="T4272" t="str">
            <v>Signature Bank</v>
          </cell>
          <cell r="U4272" t="str">
            <v>SBANK</v>
          </cell>
        </row>
        <row r="4273">
          <cell r="B4273" t="str">
            <v>419100048089</v>
          </cell>
          <cell r="C4273" t="str">
            <v>RADIOLOGICAL ASSOCIATES OF LONG</v>
          </cell>
          <cell r="D4273" t="str">
            <v>RALI</v>
          </cell>
          <cell r="E4273">
            <v>11000</v>
          </cell>
          <cell r="F4273">
            <v>132000</v>
          </cell>
          <cell r="G4273" t="str">
            <v>Y</v>
          </cell>
          <cell r="H4273" t="str">
            <v>Y</v>
          </cell>
          <cell r="I4273">
            <v>43252</v>
          </cell>
          <cell r="J4273">
            <v>43262</v>
          </cell>
          <cell r="K4273">
            <v>43266</v>
          </cell>
          <cell r="L4273">
            <v>43266</v>
          </cell>
          <cell r="M4273">
            <v>43294</v>
          </cell>
          <cell r="N4273">
            <v>43282</v>
          </cell>
          <cell r="O4273" t="str">
            <v>Y</v>
          </cell>
          <cell r="P4273" t="str">
            <v>Andrea Zaretsky</v>
          </cell>
          <cell r="Q4273" t="str">
            <v>AZ101</v>
          </cell>
          <cell r="R4273" t="str">
            <v>Frank Sweeney</v>
          </cell>
          <cell r="S4273" t="str">
            <v>FS101</v>
          </cell>
          <cell r="T4273" t="str">
            <v>Signature Bank</v>
          </cell>
          <cell r="U4273" t="str">
            <v>SBANK</v>
          </cell>
        </row>
        <row r="4274">
          <cell r="B4274" t="str">
            <v>419100048098</v>
          </cell>
          <cell r="C4274" t="str">
            <v>SOUTH NASSAU NEONATAL SERVICE PC</v>
          </cell>
          <cell r="D4274" t="str">
            <v>SOUTH NASSAU NEONATAL SERVICE PC</v>
          </cell>
          <cell r="E4274">
            <v>11000</v>
          </cell>
          <cell r="F4274">
            <v>132000</v>
          </cell>
          <cell r="G4274" t="str">
            <v>Y</v>
          </cell>
          <cell r="H4274" t="str">
            <v>Y</v>
          </cell>
          <cell r="I4274">
            <v>43252</v>
          </cell>
          <cell r="J4274">
            <v>43262</v>
          </cell>
          <cell r="K4274">
            <v>43266</v>
          </cell>
          <cell r="L4274">
            <v>43266</v>
          </cell>
          <cell r="M4274">
            <v>43308</v>
          </cell>
          <cell r="N4274">
            <v>43282</v>
          </cell>
          <cell r="O4274" t="str">
            <v>Y</v>
          </cell>
          <cell r="P4274" t="str">
            <v>Andrea Zaretsky</v>
          </cell>
          <cell r="Q4274" t="str">
            <v>AZ101</v>
          </cell>
          <cell r="R4274" t="str">
            <v>Frank Sweeney</v>
          </cell>
          <cell r="S4274" t="str">
            <v>FS101</v>
          </cell>
          <cell r="T4274" t="str">
            <v>Signature Bank</v>
          </cell>
          <cell r="U4274" t="str">
            <v>SBANK</v>
          </cell>
        </row>
        <row r="4275">
          <cell r="B4275" t="str">
            <v>419100048105</v>
          </cell>
          <cell r="C4275" t="str">
            <v>SOUTH NASSAU RADIOLOGY PC</v>
          </cell>
          <cell r="D4275" t="str">
            <v>SOUTH NASSAU CWI</v>
          </cell>
          <cell r="E4275">
            <v>11000</v>
          </cell>
          <cell r="F4275">
            <v>132000</v>
          </cell>
          <cell r="G4275" t="str">
            <v>Y</v>
          </cell>
          <cell r="H4275" t="str">
            <v>Y</v>
          </cell>
          <cell r="I4275">
            <v>43252</v>
          </cell>
          <cell r="J4275">
            <v>43262</v>
          </cell>
          <cell r="K4275">
            <v>43266</v>
          </cell>
          <cell r="L4275">
            <v>43266</v>
          </cell>
          <cell r="M4275">
            <v>43294</v>
          </cell>
          <cell r="N4275">
            <v>43282</v>
          </cell>
          <cell r="O4275" t="str">
            <v>Y</v>
          </cell>
          <cell r="P4275" t="str">
            <v>Andrea Zaretsky</v>
          </cell>
          <cell r="Q4275" t="str">
            <v>AZ101</v>
          </cell>
          <cell r="R4275" t="str">
            <v>Frank Sweeney</v>
          </cell>
          <cell r="S4275" t="str">
            <v>FS101</v>
          </cell>
          <cell r="T4275" t="str">
            <v>Signature Bank</v>
          </cell>
          <cell r="U4275" t="str">
            <v>SBANK</v>
          </cell>
        </row>
        <row r="4276">
          <cell r="B4276" t="str">
            <v>419100048114</v>
          </cell>
          <cell r="C4276" t="str">
            <v>SOUTH NASSAU FAMILY MEDICINE PC</v>
          </cell>
          <cell r="D4276" t="str">
            <v>SOUTH NASSAU FAMILY MEDICINE PC</v>
          </cell>
          <cell r="E4276">
            <v>11000</v>
          </cell>
          <cell r="F4276">
            <v>132000</v>
          </cell>
          <cell r="G4276" t="str">
            <v>Y</v>
          </cell>
          <cell r="H4276" t="str">
            <v>Y</v>
          </cell>
          <cell r="I4276">
            <v>43252</v>
          </cell>
          <cell r="J4276">
            <v>43262</v>
          </cell>
          <cell r="K4276">
            <v>43266</v>
          </cell>
          <cell r="L4276">
            <v>43266</v>
          </cell>
          <cell r="M4276">
            <v>43294</v>
          </cell>
          <cell r="N4276">
            <v>43282</v>
          </cell>
          <cell r="O4276" t="str">
            <v>Y</v>
          </cell>
          <cell r="P4276" t="str">
            <v>Andrea Zaretsky</v>
          </cell>
          <cell r="Q4276" t="str">
            <v>AZ101</v>
          </cell>
          <cell r="R4276" t="str">
            <v>Frank Sweeney</v>
          </cell>
          <cell r="S4276" t="str">
            <v>FS101</v>
          </cell>
          <cell r="T4276" t="str">
            <v>Signature Bank</v>
          </cell>
          <cell r="U4276" t="str">
            <v>SBANK</v>
          </cell>
        </row>
        <row r="4277">
          <cell r="B4277" t="str">
            <v>419100048123</v>
          </cell>
          <cell r="C4277" t="str">
            <v>SOUTH NASSAU RADIOLOGY PC</v>
          </cell>
          <cell r="D4277" t="str">
            <v>SOUTH NASSAU RADIOLOGICAL</v>
          </cell>
          <cell r="E4277">
            <v>11000</v>
          </cell>
          <cell r="F4277">
            <v>132000</v>
          </cell>
          <cell r="G4277" t="str">
            <v>Y</v>
          </cell>
          <cell r="H4277" t="str">
            <v>Y</v>
          </cell>
          <cell r="I4277">
            <v>43252</v>
          </cell>
          <cell r="J4277">
            <v>43262</v>
          </cell>
          <cell r="K4277">
            <v>43266</v>
          </cell>
          <cell r="L4277">
            <v>43266</v>
          </cell>
          <cell r="M4277">
            <v>43294</v>
          </cell>
          <cell r="N4277">
            <v>43282</v>
          </cell>
          <cell r="O4277" t="str">
            <v>Y</v>
          </cell>
          <cell r="P4277" t="str">
            <v>Andrea Zaretsky</v>
          </cell>
          <cell r="Q4277" t="str">
            <v>AZ101</v>
          </cell>
          <cell r="R4277" t="str">
            <v>Frank Sweeney</v>
          </cell>
          <cell r="S4277" t="str">
            <v>FS101</v>
          </cell>
          <cell r="T4277" t="str">
            <v>Signature Bank</v>
          </cell>
          <cell r="U4277" t="str">
            <v>SBANK</v>
          </cell>
        </row>
        <row r="4278">
          <cell r="B4278" t="str">
            <v>419100048132</v>
          </cell>
          <cell r="C4278" t="str">
            <v>SOUTH NASSAU PHYSICIAN GROUP PC</v>
          </cell>
          <cell r="D4278" t="str">
            <v>SOUTH NASSAU PHYSICIAN GROUP PC</v>
          </cell>
          <cell r="E4278">
            <v>33000</v>
          </cell>
          <cell r="F4278">
            <v>396000</v>
          </cell>
          <cell r="G4278" t="str">
            <v>Y</v>
          </cell>
          <cell r="H4278" t="str">
            <v>Y</v>
          </cell>
          <cell r="I4278">
            <v>43252</v>
          </cell>
          <cell r="J4278">
            <v>43262</v>
          </cell>
          <cell r="K4278">
            <v>43266</v>
          </cell>
          <cell r="L4278">
            <v>43266</v>
          </cell>
          <cell r="M4278">
            <v>43294</v>
          </cell>
          <cell r="N4278">
            <v>43282</v>
          </cell>
          <cell r="O4278" t="str">
            <v>Y</v>
          </cell>
          <cell r="P4278" t="str">
            <v>Andrea Zaretsky</v>
          </cell>
          <cell r="Q4278" t="str">
            <v>AZ101</v>
          </cell>
          <cell r="R4278" t="str">
            <v>Frank Sweeney</v>
          </cell>
          <cell r="S4278" t="str">
            <v>FS101</v>
          </cell>
          <cell r="T4278" t="str">
            <v>Signature Bank</v>
          </cell>
          <cell r="U4278" t="str">
            <v>SBANK</v>
          </cell>
        </row>
        <row r="4279">
          <cell r="B4279" t="str">
            <v>419100048141</v>
          </cell>
          <cell r="C4279" t="str">
            <v>SOUTH NASSAU ONCOLOGY</v>
          </cell>
          <cell r="D4279" t="str">
            <v>SOUTH SHORE HEMOTOLOGY &amp; ONCONLOGY</v>
          </cell>
          <cell r="E4279">
            <v>11000</v>
          </cell>
          <cell r="F4279">
            <v>132000</v>
          </cell>
          <cell r="G4279" t="str">
            <v>Y</v>
          </cell>
          <cell r="H4279" t="str">
            <v>Y</v>
          </cell>
          <cell r="I4279">
            <v>43252</v>
          </cell>
          <cell r="J4279">
            <v>43262</v>
          </cell>
          <cell r="K4279">
            <v>43266</v>
          </cell>
          <cell r="L4279">
            <v>43266</v>
          </cell>
          <cell r="M4279">
            <v>43294</v>
          </cell>
          <cell r="N4279">
            <v>43282</v>
          </cell>
          <cell r="O4279" t="str">
            <v>Y</v>
          </cell>
          <cell r="P4279" t="str">
            <v>Andrea Zaretsky</v>
          </cell>
          <cell r="Q4279" t="str">
            <v>AZ101</v>
          </cell>
          <cell r="R4279" t="str">
            <v>Frank Sweeney</v>
          </cell>
          <cell r="S4279" t="str">
            <v>FS101</v>
          </cell>
          <cell r="T4279" t="str">
            <v>Signature Bank</v>
          </cell>
          <cell r="U4279" t="str">
            <v>SBANK</v>
          </cell>
        </row>
        <row r="4280">
          <cell r="B4280" t="str">
            <v>419100048150</v>
          </cell>
          <cell r="C4280" t="str">
            <v>SOUTH NASSAU ONCOLOGY</v>
          </cell>
          <cell r="D4280" t="str">
            <v>SOUTH SHORE HEMOTOLOGY &amp; ONCONLOGY</v>
          </cell>
          <cell r="E4280">
            <v>11000</v>
          </cell>
          <cell r="F4280">
            <v>132000</v>
          </cell>
          <cell r="G4280" t="str">
            <v>Y</v>
          </cell>
          <cell r="H4280" t="str">
            <v>Y</v>
          </cell>
          <cell r="I4280">
            <v>43252</v>
          </cell>
          <cell r="J4280">
            <v>43262</v>
          </cell>
          <cell r="K4280">
            <v>43266</v>
          </cell>
          <cell r="L4280">
            <v>43266</v>
          </cell>
          <cell r="M4280">
            <v>43294</v>
          </cell>
          <cell r="N4280">
            <v>43282</v>
          </cell>
          <cell r="O4280" t="str">
            <v>Y</v>
          </cell>
          <cell r="P4280" t="str">
            <v>Andrea Zaretsky</v>
          </cell>
          <cell r="Q4280" t="str">
            <v>AZ101</v>
          </cell>
          <cell r="R4280" t="str">
            <v>Frank Sweeney</v>
          </cell>
          <cell r="S4280" t="str">
            <v>FS101</v>
          </cell>
          <cell r="T4280" t="str">
            <v>Signature Bank</v>
          </cell>
          <cell r="U4280" t="str">
            <v>SBANK</v>
          </cell>
        </row>
        <row r="4281">
          <cell r="B4281" t="str">
            <v>419100048169</v>
          </cell>
          <cell r="C4281" t="str">
            <v>BELLA FIORE LLC</v>
          </cell>
          <cell r="D4281" t="str">
            <v>BELLA FIORE FLORAL</v>
          </cell>
          <cell r="E4281">
            <v>31000</v>
          </cell>
          <cell r="F4281">
            <v>372000</v>
          </cell>
          <cell r="G4281" t="str">
            <v>Y</v>
          </cell>
          <cell r="H4281" t="str">
            <v>Y</v>
          </cell>
          <cell r="I4281">
            <v>43252</v>
          </cell>
          <cell r="J4281">
            <v>43262</v>
          </cell>
          <cell r="K4281">
            <v>43280</v>
          </cell>
          <cell r="L4281">
            <v>43283</v>
          </cell>
          <cell r="M4281">
            <v>43322</v>
          </cell>
          <cell r="N4281">
            <v>43313</v>
          </cell>
          <cell r="O4281" t="str">
            <v>Y</v>
          </cell>
          <cell r="P4281" t="str">
            <v>William Johnston</v>
          </cell>
          <cell r="Q4281" t="str">
            <v>BJ101</v>
          </cell>
          <cell r="R4281" t="str">
            <v>Andy Arner</v>
          </cell>
          <cell r="S4281" t="str">
            <v>AA102</v>
          </cell>
        </row>
        <row r="4282">
          <cell r="B4282" t="str">
            <v>419100048187</v>
          </cell>
          <cell r="C4282" t="str">
            <v>NEW HYDE PARK FUNERAL HOME INC</v>
          </cell>
          <cell r="D4282" t="str">
            <v>NEW HYDE PARK FUNERAL HOME INC</v>
          </cell>
          <cell r="E4282">
            <v>100000</v>
          </cell>
          <cell r="F4282">
            <v>1200000</v>
          </cell>
          <cell r="G4282" t="str">
            <v>Y</v>
          </cell>
          <cell r="H4282" t="str">
            <v>Y</v>
          </cell>
          <cell r="I4282">
            <v>43252</v>
          </cell>
          <cell r="J4282">
            <v>43262</v>
          </cell>
          <cell r="K4282">
            <v>43264</v>
          </cell>
          <cell r="L4282">
            <v>43264</v>
          </cell>
          <cell r="M4282">
            <v>43280</v>
          </cell>
          <cell r="N4282">
            <v>43252</v>
          </cell>
          <cell r="O4282" t="str">
            <v>Y</v>
          </cell>
          <cell r="P4282" t="str">
            <v>Danielle Gizzo</v>
          </cell>
          <cell r="Q4282" t="str">
            <v>DG102</v>
          </cell>
          <cell r="R4282" t="str">
            <v>Frank Sweeney</v>
          </cell>
          <cell r="S4282" t="str">
            <v>FS101</v>
          </cell>
          <cell r="T4282" t="str">
            <v>Signature Bank</v>
          </cell>
          <cell r="U4282" t="str">
            <v>SBANK</v>
          </cell>
        </row>
        <row r="4283">
          <cell r="B4283" t="str">
            <v>419100048196</v>
          </cell>
          <cell r="C4283" t="str">
            <v>PAL 106 INC</v>
          </cell>
          <cell r="D4283" t="str">
            <v>PLANE &amp; GELATO</v>
          </cell>
          <cell r="E4283">
            <v>10000</v>
          </cell>
          <cell r="F4283">
            <v>120000</v>
          </cell>
          <cell r="G4283" t="str">
            <v>Y</v>
          </cell>
          <cell r="H4283" t="str">
            <v>Y</v>
          </cell>
          <cell r="I4283">
            <v>43252</v>
          </cell>
          <cell r="J4283">
            <v>43262</v>
          </cell>
          <cell r="K4283">
            <v>43264</v>
          </cell>
          <cell r="L4283">
            <v>43264</v>
          </cell>
          <cell r="M4283">
            <v>43273</v>
          </cell>
          <cell r="N4283">
            <v>43252</v>
          </cell>
          <cell r="O4283" t="str">
            <v>Y</v>
          </cell>
          <cell r="P4283" t="str">
            <v>Danielle Gizzo</v>
          </cell>
          <cell r="Q4283" t="str">
            <v>DG102</v>
          </cell>
          <cell r="R4283" t="str">
            <v>Frank Sweeney</v>
          </cell>
          <cell r="S4283" t="str">
            <v>FS101</v>
          </cell>
        </row>
        <row r="4284">
          <cell r="B4284" t="str">
            <v>419100048203</v>
          </cell>
          <cell r="C4284" t="str">
            <v>LEMMY PRODUCTIONS INC</v>
          </cell>
          <cell r="D4284" t="str">
            <v>ULTPAYCO.COM</v>
          </cell>
          <cell r="E4284">
            <v>16670</v>
          </cell>
          <cell r="F4284">
            <v>200040</v>
          </cell>
          <cell r="G4284" t="str">
            <v>N</v>
          </cell>
          <cell r="H4284" t="str">
            <v>N</v>
          </cell>
          <cell r="I4284">
            <v>43252</v>
          </cell>
          <cell r="J4284">
            <v>43262</v>
          </cell>
          <cell r="K4284">
            <v>43264</v>
          </cell>
          <cell r="L4284">
            <v>43270</v>
          </cell>
          <cell r="M4284">
            <v>43280</v>
          </cell>
          <cell r="N4284">
            <v>43252</v>
          </cell>
          <cell r="O4284" t="str">
            <v>Y</v>
          </cell>
          <cell r="P4284" t="str">
            <v>Mobius Payments</v>
          </cell>
          <cell r="Q4284" t="str">
            <v>MOB101</v>
          </cell>
        </row>
        <row r="4285">
          <cell r="B4285" t="str">
            <v>419100048212</v>
          </cell>
          <cell r="C4285" t="str">
            <v>PARTHANAXX INC</v>
          </cell>
          <cell r="D4285" t="str">
            <v>PSMWHT.COM</v>
          </cell>
          <cell r="E4285">
            <v>25000</v>
          </cell>
          <cell r="F4285">
            <v>300000</v>
          </cell>
          <cell r="G4285" t="str">
            <v>N</v>
          </cell>
          <cell r="H4285" t="str">
            <v>N</v>
          </cell>
          <cell r="I4285">
            <v>43252</v>
          </cell>
          <cell r="J4285">
            <v>43262</v>
          </cell>
          <cell r="K4285">
            <v>43264</v>
          </cell>
          <cell r="L4285">
            <v>43269</v>
          </cell>
          <cell r="M4285">
            <v>43281</v>
          </cell>
          <cell r="N4285">
            <v>43252</v>
          </cell>
          <cell r="O4285" t="str">
            <v>Y</v>
          </cell>
          <cell r="P4285" t="str">
            <v>Mobius Payments</v>
          </cell>
          <cell r="Q4285" t="str">
            <v>MOB101</v>
          </cell>
        </row>
        <row r="4286">
          <cell r="B4286" t="str">
            <v>419100048221</v>
          </cell>
          <cell r="C4286" t="str">
            <v>KNAVESMIRE INC</v>
          </cell>
          <cell r="D4286" t="str">
            <v>CTYNGW.COM</v>
          </cell>
          <cell r="E4286">
            <v>25000</v>
          </cell>
          <cell r="F4286">
            <v>300000</v>
          </cell>
          <cell r="G4286" t="str">
            <v>N</v>
          </cell>
          <cell r="H4286" t="str">
            <v>N</v>
          </cell>
          <cell r="I4286">
            <v>43252</v>
          </cell>
          <cell r="J4286">
            <v>43263</v>
          </cell>
          <cell r="K4286">
            <v>43265</v>
          </cell>
          <cell r="L4286">
            <v>43266</v>
          </cell>
          <cell r="M4286">
            <v>43280</v>
          </cell>
          <cell r="N4286">
            <v>43252</v>
          </cell>
          <cell r="O4286" t="str">
            <v>Y</v>
          </cell>
          <cell r="P4286" t="str">
            <v>Mobius Payments</v>
          </cell>
          <cell r="Q4286" t="str">
            <v>MOB101</v>
          </cell>
        </row>
        <row r="4287">
          <cell r="B4287" t="str">
            <v>419100048230</v>
          </cell>
          <cell r="C4287" t="str">
            <v>HEALTHY PRODUCTS LLC</v>
          </cell>
          <cell r="D4287" t="str">
            <v>COSMEDIQUE SKINCARE</v>
          </cell>
          <cell r="E4287">
            <v>60000</v>
          </cell>
          <cell r="F4287">
            <v>720000</v>
          </cell>
          <cell r="G4287" t="str">
            <v>Y</v>
          </cell>
          <cell r="H4287" t="str">
            <v>Y</v>
          </cell>
          <cell r="I4287">
            <v>43252</v>
          </cell>
          <cell r="J4287">
            <v>43263</v>
          </cell>
          <cell r="K4287">
            <v>43298</v>
          </cell>
          <cell r="L4287">
            <v>43300</v>
          </cell>
          <cell r="M4287">
            <v>43308</v>
          </cell>
          <cell r="N4287">
            <v>43282</v>
          </cell>
          <cell r="O4287" t="str">
            <v>Y</v>
          </cell>
          <cell r="P4287" t="str">
            <v>Joel Paulin</v>
          </cell>
          <cell r="Q4287" t="str">
            <v>JP101</v>
          </cell>
        </row>
        <row r="4288">
          <cell r="B4288" t="str">
            <v>419100048249</v>
          </cell>
          <cell r="C4288" t="str">
            <v>LA DOLCE VITA HAIR BEAUTY SALON</v>
          </cell>
          <cell r="D4288" t="str">
            <v>LA DOLCE VITA HAIR BEAUTY SALON</v>
          </cell>
          <cell r="E4288">
            <v>3500</v>
          </cell>
          <cell r="F4288">
            <v>42000</v>
          </cell>
          <cell r="G4288" t="str">
            <v>N</v>
          </cell>
          <cell r="H4288" t="str">
            <v>N</v>
          </cell>
          <cell r="I4288">
            <v>43252</v>
          </cell>
          <cell r="J4288">
            <v>43263</v>
          </cell>
          <cell r="K4288">
            <v>43269</v>
          </cell>
          <cell r="L4288">
            <v>43269</v>
          </cell>
          <cell r="M4288">
            <v>43280</v>
          </cell>
          <cell r="N4288">
            <v>43252</v>
          </cell>
          <cell r="O4288" t="str">
            <v>Y</v>
          </cell>
          <cell r="P4288" t="str">
            <v>Brian Hanson</v>
          </cell>
          <cell r="Q4288" t="str">
            <v>BH101</v>
          </cell>
          <cell r="R4288" t="str">
            <v>Andy Arner</v>
          </cell>
          <cell r="S4288" t="str">
            <v>AA102</v>
          </cell>
          <cell r="T4288" t="str">
            <v xml:space="preserve">Bethpage FCU </v>
          </cell>
          <cell r="U4288" t="str">
            <v>BFCU</v>
          </cell>
        </row>
        <row r="4289">
          <cell r="B4289" t="str">
            <v>419100048258</v>
          </cell>
          <cell r="C4289" t="str">
            <v>FRIENDS OF THE BAY INC</v>
          </cell>
          <cell r="D4289" t="str">
            <v>FRIENDS OF THE BAY INC</v>
          </cell>
          <cell r="E4289">
            <v>6000</v>
          </cell>
          <cell r="F4289">
            <v>72000</v>
          </cell>
          <cell r="G4289" t="str">
            <v>N</v>
          </cell>
          <cell r="H4289" t="str">
            <v>N</v>
          </cell>
          <cell r="I4289">
            <v>43252</v>
          </cell>
          <cell r="J4289">
            <v>43263</v>
          </cell>
          <cell r="K4289">
            <v>43265</v>
          </cell>
          <cell r="L4289">
            <v>43265</v>
          </cell>
          <cell r="M4289">
            <v>43280</v>
          </cell>
          <cell r="N4289">
            <v>43252</v>
          </cell>
          <cell r="O4289" t="str">
            <v>Y</v>
          </cell>
          <cell r="P4289" t="str">
            <v>William Bartels</v>
          </cell>
          <cell r="Q4289" t="str">
            <v>WB101</v>
          </cell>
          <cell r="R4289" t="str">
            <v>Andy Arner</v>
          </cell>
          <cell r="S4289" t="str">
            <v>AA102</v>
          </cell>
        </row>
        <row r="4290">
          <cell r="B4290" t="str">
            <v>419100048267</v>
          </cell>
          <cell r="C4290" t="str">
            <v>RACHELS OF FIRE ISLAND LLC</v>
          </cell>
          <cell r="D4290" t="str">
            <v>RACHELS RESTAURANT - BAKERY</v>
          </cell>
          <cell r="E4290">
            <v>30000</v>
          </cell>
          <cell r="F4290">
            <v>360000</v>
          </cell>
          <cell r="G4290" t="str">
            <v>Y</v>
          </cell>
          <cell r="H4290" t="str">
            <v>Y</v>
          </cell>
          <cell r="I4290">
            <v>43252</v>
          </cell>
          <cell r="J4290">
            <v>43264</v>
          </cell>
          <cell r="K4290">
            <v>43264</v>
          </cell>
          <cell r="L4290">
            <v>43264</v>
          </cell>
          <cell r="M4290">
            <v>43273</v>
          </cell>
          <cell r="N4290">
            <v>43252</v>
          </cell>
          <cell r="O4290" t="str">
            <v>Y</v>
          </cell>
          <cell r="P4290" t="str">
            <v>CardWorks Acquiring</v>
          </cell>
          <cell r="Q4290" t="str">
            <v>CWA101</v>
          </cell>
        </row>
        <row r="4291">
          <cell r="B4291" t="str">
            <v>419100048276</v>
          </cell>
          <cell r="C4291" t="str">
            <v>BEALCREST INC</v>
          </cell>
          <cell r="D4291" t="str">
            <v>BBYBMD.COM</v>
          </cell>
          <cell r="E4291">
            <v>25000</v>
          </cell>
          <cell r="F4291">
            <v>300000</v>
          </cell>
          <cell r="G4291" t="str">
            <v>N</v>
          </cell>
          <cell r="H4291" t="str">
            <v>N</v>
          </cell>
          <cell r="I4291">
            <v>43252</v>
          </cell>
          <cell r="J4291">
            <v>43264</v>
          </cell>
          <cell r="K4291">
            <v>43266</v>
          </cell>
          <cell r="L4291">
            <v>43269</v>
          </cell>
          <cell r="M4291">
            <v>43281</v>
          </cell>
          <cell r="N4291">
            <v>43252</v>
          </cell>
          <cell r="O4291" t="str">
            <v>Y</v>
          </cell>
          <cell r="P4291" t="str">
            <v>Mobius Payments</v>
          </cell>
          <cell r="Q4291" t="str">
            <v>MOB101</v>
          </cell>
        </row>
        <row r="4292">
          <cell r="B4292" t="str">
            <v>419100048285</v>
          </cell>
          <cell r="C4292" t="str">
            <v>NU WASTE LLC</v>
          </cell>
          <cell r="D4292" t="str">
            <v>NU WASTE LLC</v>
          </cell>
          <cell r="E4292">
            <v>45000</v>
          </cell>
          <cell r="F4292">
            <v>540000</v>
          </cell>
          <cell r="G4292" t="str">
            <v>Y</v>
          </cell>
          <cell r="H4292" t="str">
            <v>Y</v>
          </cell>
          <cell r="I4292">
            <v>43252</v>
          </cell>
          <cell r="J4292">
            <v>43264</v>
          </cell>
          <cell r="K4292">
            <v>43266</v>
          </cell>
          <cell r="L4292">
            <v>43266</v>
          </cell>
          <cell r="M4292">
            <v>43378</v>
          </cell>
          <cell r="N4292">
            <v>43374</v>
          </cell>
          <cell r="O4292" t="str">
            <v>Y</v>
          </cell>
          <cell r="P4292" t="str">
            <v>William Johnston</v>
          </cell>
          <cell r="Q4292" t="str">
            <v>BJ101</v>
          </cell>
          <cell r="R4292" t="str">
            <v>Andy Arner</v>
          </cell>
          <cell r="S4292" t="str">
            <v>AA102</v>
          </cell>
        </row>
        <row r="4293">
          <cell r="B4293" t="str">
            <v>419100048294</v>
          </cell>
          <cell r="C4293" t="str">
            <v>MEADVILLE MALL COUNTRY STORE LLC</v>
          </cell>
          <cell r="D4293" t="str">
            <v>MEADVILLE MALL COUNTRY STORE LLC</v>
          </cell>
          <cell r="E4293">
            <v>7100</v>
          </cell>
          <cell r="F4293">
            <v>85200</v>
          </cell>
          <cell r="G4293" t="str">
            <v>Y</v>
          </cell>
          <cell r="H4293" t="str">
            <v>Y</v>
          </cell>
          <cell r="I4293">
            <v>43252</v>
          </cell>
          <cell r="J4293">
            <v>43264</v>
          </cell>
          <cell r="K4293">
            <v>43265</v>
          </cell>
          <cell r="L4293">
            <v>43265</v>
          </cell>
          <cell r="M4293">
            <v>43280</v>
          </cell>
          <cell r="N4293">
            <v>43252</v>
          </cell>
          <cell r="O4293" t="str">
            <v>Y</v>
          </cell>
          <cell r="P4293" t="str">
            <v>William Johnston</v>
          </cell>
          <cell r="Q4293" t="str">
            <v>BJ101</v>
          </cell>
          <cell r="R4293" t="str">
            <v>Andy Arner</v>
          </cell>
          <cell r="S4293" t="str">
            <v>AA102</v>
          </cell>
        </row>
        <row r="4294">
          <cell r="B4294" t="str">
            <v>419100048301</v>
          </cell>
          <cell r="C4294" t="str">
            <v>POWERGEN ELECTRIC INC</v>
          </cell>
          <cell r="D4294" t="str">
            <v>POWERGEN ELECTRIC INC</v>
          </cell>
          <cell r="E4294">
            <v>14000</v>
          </cell>
          <cell r="F4294">
            <v>168000</v>
          </cell>
          <cell r="G4294" t="str">
            <v>N</v>
          </cell>
          <cell r="H4294" t="str">
            <v>N</v>
          </cell>
          <cell r="I4294">
            <v>43252</v>
          </cell>
          <cell r="J4294">
            <v>43264</v>
          </cell>
          <cell r="K4294">
            <v>43269</v>
          </cell>
          <cell r="L4294">
            <v>43270</v>
          </cell>
          <cell r="M4294">
            <v>43280</v>
          </cell>
          <cell r="N4294">
            <v>43252</v>
          </cell>
          <cell r="O4294" t="str">
            <v>Y</v>
          </cell>
          <cell r="P4294" t="str">
            <v>John Vacca</v>
          </cell>
          <cell r="Q4294" t="str">
            <v>JV101</v>
          </cell>
          <cell r="R4294" t="str">
            <v>Andy Arner</v>
          </cell>
          <cell r="S4294" t="str">
            <v>AA102</v>
          </cell>
        </row>
        <row r="4295">
          <cell r="B4295" t="str">
            <v>419100048310</v>
          </cell>
          <cell r="C4295" t="str">
            <v>XJR AUTO SERVICES INC</v>
          </cell>
          <cell r="D4295" t="str">
            <v>XJR AUTO SERVICES INC</v>
          </cell>
          <cell r="E4295">
            <v>55000</v>
          </cell>
          <cell r="F4295">
            <v>660000</v>
          </cell>
          <cell r="G4295" t="str">
            <v>Y</v>
          </cell>
          <cell r="H4295" t="str">
            <v>Y</v>
          </cell>
          <cell r="I4295">
            <v>43252</v>
          </cell>
          <cell r="J4295">
            <v>43264</v>
          </cell>
          <cell r="K4295">
            <v>43266</v>
          </cell>
          <cell r="L4295">
            <v>43266</v>
          </cell>
          <cell r="M4295">
            <v>43280</v>
          </cell>
          <cell r="N4295">
            <v>43252</v>
          </cell>
          <cell r="O4295" t="str">
            <v>Y</v>
          </cell>
          <cell r="P4295" t="str">
            <v>Danielle Gizzo</v>
          </cell>
          <cell r="Q4295" t="str">
            <v>DG102</v>
          </cell>
          <cell r="R4295" t="str">
            <v>Frank Sweeney</v>
          </cell>
          <cell r="S4295" t="str">
            <v>FS101</v>
          </cell>
        </row>
        <row r="4296">
          <cell r="B4296" t="str">
            <v>419100048329</v>
          </cell>
          <cell r="C4296" t="str">
            <v>ROWNTREE INC</v>
          </cell>
          <cell r="D4296" t="str">
            <v>TVNHMD.COM</v>
          </cell>
          <cell r="E4296">
            <v>25000</v>
          </cell>
          <cell r="F4296">
            <v>300000</v>
          </cell>
          <cell r="G4296" t="str">
            <v>N</v>
          </cell>
          <cell r="H4296" t="str">
            <v>N</v>
          </cell>
          <cell r="I4296">
            <v>43252</v>
          </cell>
          <cell r="J4296">
            <v>43265</v>
          </cell>
          <cell r="K4296">
            <v>43269</v>
          </cell>
          <cell r="L4296">
            <v>43270</v>
          </cell>
          <cell r="M4296">
            <v>43294</v>
          </cell>
          <cell r="N4296">
            <v>43282</v>
          </cell>
          <cell r="O4296" t="str">
            <v>Y</v>
          </cell>
          <cell r="P4296" t="str">
            <v>Joel Paulin</v>
          </cell>
          <cell r="Q4296" t="str">
            <v>JP101</v>
          </cell>
        </row>
        <row r="4297">
          <cell r="B4297" t="str">
            <v>419100048338</v>
          </cell>
          <cell r="C4297" t="str">
            <v>CROWDER SIDE LLC</v>
          </cell>
          <cell r="D4297" t="str">
            <v>FGH5HELP.COM</v>
          </cell>
          <cell r="E4297">
            <v>25000</v>
          </cell>
          <cell r="F4297">
            <v>300000</v>
          </cell>
          <cell r="G4297" t="str">
            <v>N</v>
          </cell>
          <cell r="H4297" t="str">
            <v>N</v>
          </cell>
          <cell r="I4297">
            <v>43252</v>
          </cell>
          <cell r="J4297">
            <v>43265</v>
          </cell>
          <cell r="K4297">
            <v>43266</v>
          </cell>
          <cell r="L4297">
            <v>43276</v>
          </cell>
          <cell r="M4297">
            <v>43357</v>
          </cell>
          <cell r="N4297">
            <v>43344</v>
          </cell>
          <cell r="O4297" t="str">
            <v>Y</v>
          </cell>
          <cell r="P4297" t="str">
            <v>Joel Paulin</v>
          </cell>
          <cell r="Q4297" t="str">
            <v>JP101</v>
          </cell>
        </row>
        <row r="4298">
          <cell r="B4298" t="str">
            <v>419100048347</v>
          </cell>
          <cell r="C4298" t="str">
            <v>DRAGOS SANDULESCU DDS</v>
          </cell>
          <cell r="D4298" t="str">
            <v>DRAGOS SANDULESCU DDS</v>
          </cell>
          <cell r="E4298">
            <v>40000</v>
          </cell>
          <cell r="F4298">
            <v>480000</v>
          </cell>
          <cell r="G4298" t="str">
            <v>Y</v>
          </cell>
          <cell r="H4298" t="str">
            <v>N</v>
          </cell>
          <cell r="I4298">
            <v>43252</v>
          </cell>
          <cell r="J4298">
            <v>43265</v>
          </cell>
          <cell r="K4298">
            <v>43266</v>
          </cell>
          <cell r="L4298">
            <v>43266</v>
          </cell>
          <cell r="M4298">
            <v>43273</v>
          </cell>
          <cell r="N4298">
            <v>43252</v>
          </cell>
          <cell r="O4298" t="str">
            <v>Y</v>
          </cell>
          <cell r="P4298" t="str">
            <v>Frank Sweeney</v>
          </cell>
          <cell r="Q4298" t="str">
            <v>FS101</v>
          </cell>
        </row>
        <row r="4299">
          <cell r="B4299" t="str">
            <v>419100048356</v>
          </cell>
          <cell r="C4299" t="str">
            <v>WASHINGTON VETERINARY SERVICES PS INC</v>
          </cell>
          <cell r="D4299" t="str">
            <v>CHUCKANUT VALLEY VETERINARY CLINIC</v>
          </cell>
          <cell r="E4299">
            <v>47000</v>
          </cell>
          <cell r="F4299">
            <v>564000</v>
          </cell>
          <cell r="G4299" t="str">
            <v>Y</v>
          </cell>
          <cell r="H4299" t="str">
            <v>N</v>
          </cell>
          <cell r="I4299">
            <v>43252</v>
          </cell>
          <cell r="J4299">
            <v>43265</v>
          </cell>
          <cell r="K4299">
            <v>43266</v>
          </cell>
          <cell r="L4299">
            <v>43266</v>
          </cell>
          <cell r="M4299">
            <v>43273</v>
          </cell>
          <cell r="N4299">
            <v>43252</v>
          </cell>
          <cell r="O4299" t="str">
            <v>Y</v>
          </cell>
          <cell r="P4299" t="str">
            <v>Chris Frey</v>
          </cell>
          <cell r="Q4299" t="str">
            <v>CF101</v>
          </cell>
          <cell r="R4299" t="str">
            <v>Erick Weinstein</v>
          </cell>
          <cell r="S4299" t="str">
            <v>EW101</v>
          </cell>
          <cell r="T4299" t="str">
            <v>KBH Enterprises</v>
          </cell>
          <cell r="U4299" t="str">
            <v>KH101</v>
          </cell>
          <cell r="V4299" t="str">
            <v>PetVet Care Centers</v>
          </cell>
          <cell r="W4299" t="str">
            <v>PETVET</v>
          </cell>
        </row>
        <row r="4300">
          <cell r="B4300" t="str">
            <v>419100048365</v>
          </cell>
          <cell r="C4300" t="str">
            <v>NICHOLAS SANITATION INC</v>
          </cell>
          <cell r="D4300" t="str">
            <v>NICHOLAS SANITATION INC</v>
          </cell>
          <cell r="E4300">
            <v>65000</v>
          </cell>
          <cell r="F4300">
            <v>780000</v>
          </cell>
          <cell r="G4300" t="str">
            <v>Y</v>
          </cell>
          <cell r="H4300" t="str">
            <v>Y</v>
          </cell>
          <cell r="I4300">
            <v>43252</v>
          </cell>
          <cell r="J4300">
            <v>43266</v>
          </cell>
          <cell r="K4300">
            <v>43266</v>
          </cell>
          <cell r="L4300">
            <v>43266</v>
          </cell>
          <cell r="M4300" t="str">
            <v>Approved/Closed</v>
          </cell>
          <cell r="N4300" t="str">
            <v>Approved/Closed</v>
          </cell>
          <cell r="O4300" t="str">
            <v>Y</v>
          </cell>
          <cell r="P4300" t="str">
            <v>William Johnston</v>
          </cell>
          <cell r="Q4300" t="str">
            <v>BJ101</v>
          </cell>
          <cell r="R4300" t="str">
            <v>Andy Arner</v>
          </cell>
          <cell r="S4300" t="str">
            <v>AA102</v>
          </cell>
        </row>
        <row r="4301">
          <cell r="B4301" t="str">
            <v>419100048374</v>
          </cell>
          <cell r="C4301" t="str">
            <v>MD COMPOUNDING PHARMACY LLC</v>
          </cell>
          <cell r="D4301" t="str">
            <v>MD COMPOUNDING PHARMACY LLC</v>
          </cell>
          <cell r="E4301">
            <v>7000</v>
          </cell>
          <cell r="F4301">
            <v>84000</v>
          </cell>
          <cell r="G4301" t="str">
            <v>Y</v>
          </cell>
          <cell r="H4301" t="str">
            <v>Y</v>
          </cell>
          <cell r="I4301">
            <v>43252</v>
          </cell>
          <cell r="J4301">
            <v>43266</v>
          </cell>
          <cell r="K4301">
            <v>43266</v>
          </cell>
          <cell r="L4301">
            <v>43276</v>
          </cell>
          <cell r="M4301" t="str">
            <v>Approved/Closed</v>
          </cell>
          <cell r="N4301" t="str">
            <v>Approved/Closed</v>
          </cell>
          <cell r="O4301" t="str">
            <v>Y</v>
          </cell>
          <cell r="P4301" t="str">
            <v>William Johnston</v>
          </cell>
          <cell r="Q4301" t="str">
            <v>BJ101</v>
          </cell>
          <cell r="R4301" t="str">
            <v>Andy Arner</v>
          </cell>
          <cell r="S4301" t="str">
            <v>AA102</v>
          </cell>
        </row>
        <row r="4302">
          <cell r="B4302" t="str">
            <v>419100048383</v>
          </cell>
          <cell r="C4302" t="str">
            <v>BECKLEY GARBAGE DISPOSAL INC</v>
          </cell>
          <cell r="D4302" t="str">
            <v>BECKLEY GARBAGE DISPOSAL INC</v>
          </cell>
          <cell r="E4302">
            <v>18000</v>
          </cell>
          <cell r="F4302">
            <v>216000</v>
          </cell>
          <cell r="G4302" t="str">
            <v>Y</v>
          </cell>
          <cell r="H4302" t="str">
            <v>Y</v>
          </cell>
          <cell r="I4302">
            <v>43252</v>
          </cell>
          <cell r="J4302">
            <v>43266</v>
          </cell>
          <cell r="K4302">
            <v>43266</v>
          </cell>
          <cell r="L4302">
            <v>43266</v>
          </cell>
          <cell r="M4302">
            <v>43301</v>
          </cell>
          <cell r="N4302">
            <v>43282</v>
          </cell>
          <cell r="O4302" t="str">
            <v>Y</v>
          </cell>
          <cell r="P4302" t="str">
            <v>William Johnston</v>
          </cell>
          <cell r="Q4302" t="str">
            <v>BJ101</v>
          </cell>
          <cell r="R4302" t="str">
            <v>Andy Arner</v>
          </cell>
          <cell r="S4302" t="str">
            <v>AA102</v>
          </cell>
        </row>
        <row r="4303">
          <cell r="B4303" t="str">
            <v>419100048392</v>
          </cell>
          <cell r="C4303" t="str">
            <v>ML TICKETING</v>
          </cell>
          <cell r="D4303" t="str">
            <v>ML TICKETING</v>
          </cell>
          <cell r="E4303">
            <v>100000</v>
          </cell>
          <cell r="F4303">
            <v>1200000</v>
          </cell>
          <cell r="G4303" t="str">
            <v>Y</v>
          </cell>
          <cell r="H4303" t="str">
            <v>Y</v>
          </cell>
          <cell r="I4303">
            <v>43252</v>
          </cell>
          <cell r="J4303">
            <v>43269</v>
          </cell>
          <cell r="K4303">
            <v>43272</v>
          </cell>
          <cell r="L4303">
            <v>43279</v>
          </cell>
          <cell r="M4303">
            <v>43294</v>
          </cell>
          <cell r="N4303">
            <v>43282</v>
          </cell>
          <cell r="O4303" t="str">
            <v>Y</v>
          </cell>
          <cell r="P4303" t="str">
            <v>Sean Ober</v>
          </cell>
          <cell r="Q4303" t="str">
            <v>SO101</v>
          </cell>
        </row>
        <row r="4304">
          <cell r="B4304" t="str">
            <v>419100048409</v>
          </cell>
          <cell r="C4304" t="str">
            <v>SOUTH NASSAU COMMUNITIES HOSPITAL</v>
          </cell>
          <cell r="D4304" t="str">
            <v>SNCH OUTPATIENT CASHIER</v>
          </cell>
          <cell r="E4304">
            <v>12500</v>
          </cell>
          <cell r="F4304">
            <v>150000</v>
          </cell>
          <cell r="G4304" t="str">
            <v>Y</v>
          </cell>
          <cell r="H4304" t="str">
            <v>Y</v>
          </cell>
          <cell r="I4304">
            <v>43252</v>
          </cell>
          <cell r="J4304">
            <v>43269</v>
          </cell>
          <cell r="K4304">
            <v>43270</v>
          </cell>
          <cell r="L4304">
            <v>43270</v>
          </cell>
          <cell r="M4304">
            <v>43357</v>
          </cell>
          <cell r="N4304">
            <v>43344</v>
          </cell>
          <cell r="O4304" t="str">
            <v>Y</v>
          </cell>
          <cell r="P4304" t="str">
            <v>Andrea Zaretsky</v>
          </cell>
          <cell r="Q4304" t="str">
            <v>AZ101</v>
          </cell>
          <cell r="R4304" t="str">
            <v>Frank Sweeney</v>
          </cell>
          <cell r="S4304" t="str">
            <v>FS101</v>
          </cell>
          <cell r="T4304" t="str">
            <v>Signature Bank</v>
          </cell>
          <cell r="U4304" t="str">
            <v>SBANK</v>
          </cell>
        </row>
        <row r="4305">
          <cell r="B4305" t="str">
            <v>419100048418</v>
          </cell>
          <cell r="C4305" t="str">
            <v>SOUTH NASSAU COMMUNITIES HOSPITAL</v>
          </cell>
          <cell r="D4305" t="str">
            <v>SNCH ADMITTING</v>
          </cell>
          <cell r="E4305">
            <v>6500</v>
          </cell>
          <cell r="F4305">
            <v>78000</v>
          </cell>
          <cell r="G4305" t="str">
            <v>Y</v>
          </cell>
          <cell r="H4305" t="str">
            <v>Y</v>
          </cell>
          <cell r="I4305">
            <v>43252</v>
          </cell>
          <cell r="J4305">
            <v>43269</v>
          </cell>
          <cell r="K4305">
            <v>43270</v>
          </cell>
          <cell r="L4305">
            <v>43270</v>
          </cell>
          <cell r="M4305">
            <v>43378</v>
          </cell>
          <cell r="N4305">
            <v>43374</v>
          </cell>
          <cell r="O4305" t="str">
            <v>Y</v>
          </cell>
          <cell r="P4305" t="str">
            <v>Andrea Zaretsky</v>
          </cell>
          <cell r="Q4305" t="str">
            <v>AZ101</v>
          </cell>
          <cell r="R4305" t="str">
            <v>Frank Sweeney</v>
          </cell>
          <cell r="S4305" t="str">
            <v>FS101</v>
          </cell>
          <cell r="T4305" t="str">
            <v>Signature Bank</v>
          </cell>
          <cell r="U4305" t="str">
            <v>SBANK</v>
          </cell>
        </row>
        <row r="4306">
          <cell r="B4306" t="str">
            <v>419100048427</v>
          </cell>
          <cell r="C4306" t="str">
            <v>SOUTH NASSAU COMMUNITIES HOSPITAL</v>
          </cell>
          <cell r="D4306" t="str">
            <v>SNCH CARDIAC REHAB</v>
          </cell>
          <cell r="E4306">
            <v>2500</v>
          </cell>
          <cell r="F4306">
            <v>30000</v>
          </cell>
          <cell r="G4306" t="str">
            <v>Y</v>
          </cell>
          <cell r="H4306" t="str">
            <v>Y</v>
          </cell>
          <cell r="I4306">
            <v>43252</v>
          </cell>
          <cell r="J4306">
            <v>43269</v>
          </cell>
          <cell r="K4306">
            <v>43270</v>
          </cell>
          <cell r="L4306">
            <v>43270</v>
          </cell>
          <cell r="M4306">
            <v>43364</v>
          </cell>
          <cell r="N4306">
            <v>43344</v>
          </cell>
          <cell r="O4306" t="str">
            <v>Y</v>
          </cell>
          <cell r="P4306" t="str">
            <v>Andrea Zaretsky</v>
          </cell>
          <cell r="Q4306" t="str">
            <v>AZ101</v>
          </cell>
          <cell r="R4306" t="str">
            <v>Frank Sweeney</v>
          </cell>
          <cell r="S4306" t="str">
            <v>FS101</v>
          </cell>
          <cell r="T4306" t="str">
            <v>Signature Bank</v>
          </cell>
          <cell r="U4306" t="str">
            <v>SBANK</v>
          </cell>
        </row>
        <row r="4307">
          <cell r="B4307" t="str">
            <v>419100048436</v>
          </cell>
          <cell r="C4307" t="str">
            <v>SOUTH NASSAU COMMUNITIES HOSPITAL</v>
          </cell>
          <cell r="D4307" t="str">
            <v>SNCH SPORT REHAB CENTER</v>
          </cell>
          <cell r="E4307">
            <v>2500</v>
          </cell>
          <cell r="F4307">
            <v>30000</v>
          </cell>
          <cell r="G4307" t="str">
            <v>Y</v>
          </cell>
          <cell r="H4307" t="str">
            <v>Y</v>
          </cell>
          <cell r="I4307">
            <v>43252</v>
          </cell>
          <cell r="J4307">
            <v>43269</v>
          </cell>
          <cell r="K4307">
            <v>43270</v>
          </cell>
          <cell r="L4307">
            <v>43270</v>
          </cell>
          <cell r="M4307">
            <v>43357</v>
          </cell>
          <cell r="N4307">
            <v>43344</v>
          </cell>
          <cell r="O4307" t="str">
            <v>Y</v>
          </cell>
          <cell r="P4307" t="str">
            <v>Andrea Zaretsky</v>
          </cell>
          <cell r="Q4307" t="str">
            <v>AZ101</v>
          </cell>
          <cell r="R4307" t="str">
            <v>Frank Sweeney</v>
          </cell>
          <cell r="S4307" t="str">
            <v>FS101</v>
          </cell>
          <cell r="T4307" t="str">
            <v>Signature Bank</v>
          </cell>
          <cell r="U4307" t="str">
            <v>SBANK</v>
          </cell>
        </row>
        <row r="4308">
          <cell r="B4308" t="str">
            <v>419100048445</v>
          </cell>
          <cell r="C4308" t="str">
            <v>SOUTH NASSAU COMMUNITIES HOSPITAL</v>
          </cell>
          <cell r="D4308" t="str">
            <v>SNCH FAMILY MEDICINE</v>
          </cell>
          <cell r="E4308">
            <v>1250</v>
          </cell>
          <cell r="F4308">
            <v>15000</v>
          </cell>
          <cell r="G4308" t="str">
            <v>Y</v>
          </cell>
          <cell r="H4308" t="str">
            <v>Y</v>
          </cell>
          <cell r="I4308">
            <v>43252</v>
          </cell>
          <cell r="J4308">
            <v>43269</v>
          </cell>
          <cell r="K4308">
            <v>43270</v>
          </cell>
          <cell r="L4308">
            <v>43270</v>
          </cell>
          <cell r="M4308">
            <v>43364</v>
          </cell>
          <cell r="N4308">
            <v>43344</v>
          </cell>
          <cell r="O4308" t="str">
            <v>Y</v>
          </cell>
          <cell r="P4308" t="str">
            <v>Andrea Zaretsky</v>
          </cell>
          <cell r="Q4308" t="str">
            <v>AZ101</v>
          </cell>
          <cell r="R4308" t="str">
            <v>Frank Sweeney</v>
          </cell>
          <cell r="S4308" t="str">
            <v>FS101</v>
          </cell>
          <cell r="T4308" t="str">
            <v>Signature Bank</v>
          </cell>
          <cell r="U4308" t="str">
            <v>SBANK</v>
          </cell>
        </row>
        <row r="4309">
          <cell r="B4309" t="str">
            <v>419100048454</v>
          </cell>
          <cell r="C4309" t="str">
            <v>SOUTH NASSAU COMMUNITIES HOSPITAL</v>
          </cell>
          <cell r="D4309" t="str">
            <v>SNCH MENTAL HEALTH</v>
          </cell>
          <cell r="E4309">
            <v>6700</v>
          </cell>
          <cell r="F4309">
            <v>80400</v>
          </cell>
          <cell r="G4309" t="str">
            <v>Y</v>
          </cell>
          <cell r="H4309" t="str">
            <v>Y</v>
          </cell>
          <cell r="I4309">
            <v>43252</v>
          </cell>
          <cell r="J4309">
            <v>43269</v>
          </cell>
          <cell r="K4309">
            <v>43270</v>
          </cell>
          <cell r="L4309">
            <v>43270</v>
          </cell>
          <cell r="M4309">
            <v>43357</v>
          </cell>
          <cell r="N4309">
            <v>43344</v>
          </cell>
          <cell r="O4309" t="str">
            <v>Y</v>
          </cell>
          <cell r="P4309" t="str">
            <v>Andrea Zaretsky</v>
          </cell>
          <cell r="Q4309" t="str">
            <v>AZ101</v>
          </cell>
          <cell r="R4309" t="str">
            <v>Frank Sweeney</v>
          </cell>
          <cell r="S4309" t="str">
            <v>FS101</v>
          </cell>
          <cell r="T4309" t="str">
            <v>Signature Bank</v>
          </cell>
          <cell r="U4309" t="str">
            <v>SBANK</v>
          </cell>
        </row>
        <row r="4310">
          <cell r="B4310" t="str">
            <v>419100048463</v>
          </cell>
          <cell r="C4310" t="str">
            <v>SOUTH NASSAU COMMUNITIES HOSPITAL</v>
          </cell>
          <cell r="D4310" t="str">
            <v>SNCH RADIOLOGY</v>
          </cell>
          <cell r="E4310">
            <v>1000</v>
          </cell>
          <cell r="F4310">
            <v>12000</v>
          </cell>
          <cell r="G4310" t="str">
            <v>Y</v>
          </cell>
          <cell r="H4310" t="str">
            <v>Y</v>
          </cell>
          <cell r="I4310">
            <v>43252</v>
          </cell>
          <cell r="J4310">
            <v>43269</v>
          </cell>
          <cell r="K4310">
            <v>43270</v>
          </cell>
          <cell r="L4310">
            <v>43270</v>
          </cell>
          <cell r="M4310">
            <v>43357</v>
          </cell>
          <cell r="N4310">
            <v>43344</v>
          </cell>
          <cell r="O4310" t="str">
            <v>Y</v>
          </cell>
          <cell r="P4310" t="str">
            <v>Andrea Zaretsky</v>
          </cell>
          <cell r="Q4310" t="str">
            <v>AZ101</v>
          </cell>
          <cell r="R4310" t="str">
            <v>Frank Sweeney</v>
          </cell>
          <cell r="S4310" t="str">
            <v>FS101</v>
          </cell>
          <cell r="T4310" t="str">
            <v>Signature Bank</v>
          </cell>
          <cell r="U4310" t="str">
            <v>SBANK</v>
          </cell>
        </row>
        <row r="4311">
          <cell r="B4311" t="str">
            <v>419100048472</v>
          </cell>
          <cell r="C4311" t="str">
            <v>SOUTH NASSAU COMMUNITIES HOSPITAL</v>
          </cell>
          <cell r="D4311" t="str">
            <v>SNCH ER REGISTRATION</v>
          </cell>
          <cell r="E4311">
            <v>25000</v>
          </cell>
          <cell r="F4311">
            <v>300000</v>
          </cell>
          <cell r="G4311" t="str">
            <v>Y</v>
          </cell>
          <cell r="H4311" t="str">
            <v>Y</v>
          </cell>
          <cell r="I4311">
            <v>43252</v>
          </cell>
          <cell r="J4311">
            <v>43269</v>
          </cell>
          <cell r="K4311">
            <v>43270</v>
          </cell>
          <cell r="L4311">
            <v>43270</v>
          </cell>
          <cell r="M4311">
            <v>43392</v>
          </cell>
          <cell r="N4311">
            <v>43374</v>
          </cell>
          <cell r="O4311" t="str">
            <v>Y</v>
          </cell>
          <cell r="P4311" t="str">
            <v>Andrea Zaretsky</v>
          </cell>
          <cell r="Q4311" t="str">
            <v>AZ101</v>
          </cell>
          <cell r="R4311" t="str">
            <v>Frank Sweeney</v>
          </cell>
          <cell r="S4311" t="str">
            <v>FS101</v>
          </cell>
          <cell r="T4311" t="str">
            <v>Signature Bank</v>
          </cell>
          <cell r="U4311" t="str">
            <v>SBANK</v>
          </cell>
        </row>
        <row r="4312">
          <cell r="B4312" t="str">
            <v>419100048481</v>
          </cell>
          <cell r="C4312" t="str">
            <v>SOUTH NASSAU COMMUNITIES HOSPITAL</v>
          </cell>
          <cell r="D4312" t="str">
            <v>SNCH INPATIENT CASHIER</v>
          </cell>
          <cell r="E4312">
            <v>50000</v>
          </cell>
          <cell r="F4312">
            <v>600000</v>
          </cell>
          <cell r="G4312" t="str">
            <v>Y</v>
          </cell>
          <cell r="H4312" t="str">
            <v>Y</v>
          </cell>
          <cell r="I4312">
            <v>43252</v>
          </cell>
          <cell r="J4312">
            <v>43269</v>
          </cell>
          <cell r="K4312">
            <v>43270</v>
          </cell>
          <cell r="L4312">
            <v>43270</v>
          </cell>
          <cell r="M4312">
            <v>43357</v>
          </cell>
          <cell r="N4312">
            <v>43344</v>
          </cell>
          <cell r="O4312" t="str">
            <v>Y</v>
          </cell>
          <cell r="P4312" t="str">
            <v>Andrea Zaretsky</v>
          </cell>
          <cell r="Q4312" t="str">
            <v>AZ101</v>
          </cell>
          <cell r="R4312" t="str">
            <v>Frank Sweeney</v>
          </cell>
          <cell r="S4312" t="str">
            <v>FS101</v>
          </cell>
          <cell r="T4312" t="str">
            <v>Signature Bank</v>
          </cell>
          <cell r="U4312" t="str">
            <v>SBANK</v>
          </cell>
        </row>
        <row r="4313">
          <cell r="B4313" t="str">
            <v>419100048490</v>
          </cell>
          <cell r="C4313" t="str">
            <v>SOUTH NASSAU COMMUNITIES HOSPITAL</v>
          </cell>
          <cell r="D4313" t="str">
            <v>SNCH HANDHELD ADMITTING</v>
          </cell>
          <cell r="E4313">
            <v>50000</v>
          </cell>
          <cell r="F4313">
            <v>600000</v>
          </cell>
          <cell r="G4313" t="str">
            <v>Y</v>
          </cell>
          <cell r="H4313" t="str">
            <v>Y</v>
          </cell>
          <cell r="I4313">
            <v>43252</v>
          </cell>
          <cell r="J4313">
            <v>43269</v>
          </cell>
          <cell r="K4313">
            <v>43270</v>
          </cell>
          <cell r="L4313">
            <v>43270</v>
          </cell>
          <cell r="M4313">
            <v>43357</v>
          </cell>
          <cell r="N4313">
            <v>43344</v>
          </cell>
          <cell r="O4313" t="str">
            <v>Y</v>
          </cell>
          <cell r="P4313" t="str">
            <v>Andrea Zaretsky</v>
          </cell>
          <cell r="Q4313" t="str">
            <v>AZ101</v>
          </cell>
          <cell r="R4313" t="str">
            <v>Frank Sweeney</v>
          </cell>
          <cell r="S4313" t="str">
            <v>FS101</v>
          </cell>
          <cell r="T4313" t="str">
            <v>Signature Bank</v>
          </cell>
          <cell r="U4313" t="str">
            <v>SBANK</v>
          </cell>
        </row>
        <row r="4314">
          <cell r="B4314" t="str">
            <v>419100048506</v>
          </cell>
          <cell r="C4314" t="str">
            <v>BLAIR PUBLISHING INC</v>
          </cell>
          <cell r="D4314" t="str">
            <v>BLAIR PUBLISHING INC</v>
          </cell>
          <cell r="E4314">
            <v>0</v>
          </cell>
          <cell r="G4314" t="str">
            <v>Y</v>
          </cell>
          <cell r="H4314" t="str">
            <v>N</v>
          </cell>
          <cell r="I4314">
            <v>43252</v>
          </cell>
          <cell r="J4314">
            <v>43269</v>
          </cell>
          <cell r="K4314" t="str">
            <v>Withdrawn</v>
          </cell>
          <cell r="L4314" t="str">
            <v>Withdrawn</v>
          </cell>
          <cell r="M4314" t="str">
            <v>Withdrawn</v>
          </cell>
          <cell r="N4314" t="str">
            <v>Withdrawn</v>
          </cell>
          <cell r="O4314" t="str">
            <v>Withdrawn</v>
          </cell>
          <cell r="P4314" t="str">
            <v>Sean Ober</v>
          </cell>
          <cell r="Q4314" t="str">
            <v>SO101</v>
          </cell>
        </row>
        <row r="4315">
          <cell r="B4315" t="str">
            <v>419100048515</v>
          </cell>
          <cell r="C4315" t="str">
            <v>ROBERT MILLES</v>
          </cell>
          <cell r="D4315" t="str">
            <v>MYELLOWPAY.COM</v>
          </cell>
          <cell r="E4315">
            <v>10000</v>
          </cell>
          <cell r="F4315">
            <v>120000</v>
          </cell>
          <cell r="G4315" t="str">
            <v>Y</v>
          </cell>
          <cell r="H4315" t="str">
            <v>N</v>
          </cell>
          <cell r="I4315">
            <v>43252</v>
          </cell>
          <cell r="J4315">
            <v>43270</v>
          </cell>
          <cell r="K4315" t="str">
            <v>Withdrawn</v>
          </cell>
          <cell r="L4315" t="str">
            <v>Withdrawn</v>
          </cell>
          <cell r="M4315" t="str">
            <v>Withdrawn</v>
          </cell>
          <cell r="N4315" t="str">
            <v>Withdrawn</v>
          </cell>
          <cell r="O4315" t="str">
            <v>Withdrawn</v>
          </cell>
          <cell r="P4315" t="str">
            <v>Sean Ober</v>
          </cell>
          <cell r="Q4315" t="str">
            <v>SO101</v>
          </cell>
        </row>
        <row r="4316">
          <cell r="B4316" t="str">
            <v>419100048524</v>
          </cell>
          <cell r="C4316" t="str">
            <v>MATE1 SOCIAL ENTERPRISES INC</v>
          </cell>
          <cell r="D4316" t="str">
            <v>MATE1</v>
          </cell>
          <cell r="E4316">
            <v>8500</v>
          </cell>
          <cell r="F4316">
            <v>102000</v>
          </cell>
          <cell r="G4316" t="str">
            <v>Y</v>
          </cell>
          <cell r="H4316" t="str">
            <v>Y</v>
          </cell>
          <cell r="I4316">
            <v>43252</v>
          </cell>
          <cell r="J4316">
            <v>43270</v>
          </cell>
          <cell r="K4316">
            <v>43283</v>
          </cell>
          <cell r="L4316">
            <v>43286</v>
          </cell>
          <cell r="M4316">
            <v>43294</v>
          </cell>
          <cell r="N4316">
            <v>43282</v>
          </cell>
          <cell r="O4316" t="str">
            <v>Y</v>
          </cell>
          <cell r="P4316" t="str">
            <v>Sean Ober</v>
          </cell>
          <cell r="Q4316" t="str">
            <v>SO101</v>
          </cell>
        </row>
        <row r="4317">
          <cell r="B4317" t="str">
            <v>419100048533</v>
          </cell>
          <cell r="C4317" t="str">
            <v>THE NEIGHBORHOOD PLAYHOUSE INC</v>
          </cell>
          <cell r="D4317" t="str">
            <v>THE NEIGHBORHOOD PLAYHOUSE INC</v>
          </cell>
          <cell r="E4317">
            <v>25000</v>
          </cell>
          <cell r="F4317">
            <v>300000</v>
          </cell>
          <cell r="G4317" t="str">
            <v>Y</v>
          </cell>
          <cell r="H4317" t="str">
            <v>Y</v>
          </cell>
          <cell r="I4317">
            <v>43252</v>
          </cell>
          <cell r="J4317">
            <v>43271</v>
          </cell>
          <cell r="K4317">
            <v>43271</v>
          </cell>
          <cell r="L4317">
            <v>43272</v>
          </cell>
          <cell r="M4317">
            <v>43322</v>
          </cell>
          <cell r="N4317">
            <v>43313</v>
          </cell>
          <cell r="O4317" t="str">
            <v>Y</v>
          </cell>
          <cell r="P4317" t="str">
            <v>Andrea Zaretsky</v>
          </cell>
          <cell r="Q4317" t="str">
            <v>AZ101</v>
          </cell>
          <cell r="R4317" t="str">
            <v>Frank Sweeney</v>
          </cell>
          <cell r="S4317" t="str">
            <v>FS101</v>
          </cell>
          <cell r="T4317" t="str">
            <v>Signature Bank</v>
          </cell>
          <cell r="U4317" t="str">
            <v>SBANK</v>
          </cell>
        </row>
        <row r="4318">
          <cell r="B4318" t="str">
            <v>419100048542</v>
          </cell>
          <cell r="C4318" t="str">
            <v>BITLUX BLOCKCHAIN TRAVEL SOLUTIONS LLC</v>
          </cell>
          <cell r="D4318" t="str">
            <v>BITLUX</v>
          </cell>
          <cell r="E4318">
            <v>152000</v>
          </cell>
          <cell r="F4318">
            <v>1824000</v>
          </cell>
          <cell r="G4318" t="str">
            <v>Y</v>
          </cell>
          <cell r="H4318" t="str">
            <v>Y</v>
          </cell>
          <cell r="I4318">
            <v>43252</v>
          </cell>
          <cell r="J4318">
            <v>43271</v>
          </cell>
          <cell r="K4318" t="str">
            <v>Declined</v>
          </cell>
          <cell r="L4318" t="str">
            <v>Declined</v>
          </cell>
          <cell r="M4318" t="str">
            <v>Declined</v>
          </cell>
          <cell r="N4318" t="str">
            <v>Declined</v>
          </cell>
          <cell r="O4318" t="str">
            <v>Declined</v>
          </cell>
          <cell r="P4318" t="str">
            <v>Jennifer Salazer</v>
          </cell>
          <cell r="Q4318" t="str">
            <v>JS101</v>
          </cell>
          <cell r="R4318" t="str">
            <v>Andy Arner</v>
          </cell>
          <cell r="S4318" t="str">
            <v>AA102</v>
          </cell>
        </row>
        <row r="4319">
          <cell r="B4319" t="str">
            <v>419100048551</v>
          </cell>
          <cell r="C4319" t="str">
            <v>STERLING MEDIA INC</v>
          </cell>
          <cell r="D4319" t="str">
            <v>CS4LV.COM</v>
          </cell>
          <cell r="E4319">
            <v>20000</v>
          </cell>
          <cell r="F4319">
            <v>240000</v>
          </cell>
          <cell r="G4319" t="str">
            <v>N</v>
          </cell>
          <cell r="H4319" t="str">
            <v>N</v>
          </cell>
          <cell r="I4319">
            <v>43252</v>
          </cell>
          <cell r="J4319">
            <v>43271</v>
          </cell>
          <cell r="K4319">
            <v>43278</v>
          </cell>
          <cell r="L4319">
            <v>43280</v>
          </cell>
          <cell r="M4319">
            <v>43294</v>
          </cell>
          <cell r="N4319">
            <v>43282</v>
          </cell>
          <cell r="O4319" t="str">
            <v>Y</v>
          </cell>
          <cell r="P4319" t="str">
            <v>Mobius Payments</v>
          </cell>
          <cell r="Q4319" t="str">
            <v>MOB101</v>
          </cell>
        </row>
        <row r="4320">
          <cell r="B4320" t="str">
            <v>419100048560</v>
          </cell>
          <cell r="C4320" t="str">
            <v>KENJO JEWELRY 57TH STREET INC</v>
          </cell>
          <cell r="D4320" t="str">
            <v>KENJO</v>
          </cell>
          <cell r="E4320">
            <v>20000</v>
          </cell>
          <cell r="F4320">
            <v>240000</v>
          </cell>
          <cell r="G4320" t="str">
            <v>Y</v>
          </cell>
          <cell r="H4320" t="str">
            <v>Y</v>
          </cell>
          <cell r="I4320">
            <v>43252</v>
          </cell>
          <cell r="J4320">
            <v>43271</v>
          </cell>
          <cell r="K4320">
            <v>43272</v>
          </cell>
          <cell r="L4320">
            <v>43272</v>
          </cell>
          <cell r="M4320">
            <v>43308</v>
          </cell>
          <cell r="N4320">
            <v>43282</v>
          </cell>
          <cell r="O4320" t="str">
            <v>Y</v>
          </cell>
          <cell r="P4320" t="str">
            <v>Danielle Gizzo</v>
          </cell>
          <cell r="Q4320" t="str">
            <v>DG102</v>
          </cell>
          <cell r="R4320" t="str">
            <v>Frank Sweeney</v>
          </cell>
          <cell r="S4320" t="str">
            <v>FS101</v>
          </cell>
          <cell r="T4320" t="str">
            <v>Signature Bank</v>
          </cell>
          <cell r="U4320" t="str">
            <v>SBANK</v>
          </cell>
        </row>
        <row r="4321">
          <cell r="B4321" t="str">
            <v>419100048579</v>
          </cell>
          <cell r="C4321" t="str">
            <v>IMBT LLC</v>
          </cell>
          <cell r="D4321" t="str">
            <v>ITMUSTBETIME.COM</v>
          </cell>
          <cell r="E4321">
            <v>12500</v>
          </cell>
          <cell r="F4321">
            <v>150000</v>
          </cell>
          <cell r="G4321" t="str">
            <v>Y</v>
          </cell>
          <cell r="H4321" t="str">
            <v>Y</v>
          </cell>
          <cell r="I4321">
            <v>43252</v>
          </cell>
          <cell r="J4321">
            <v>43271</v>
          </cell>
          <cell r="K4321">
            <v>43272</v>
          </cell>
          <cell r="L4321">
            <v>43283</v>
          </cell>
          <cell r="M4321">
            <v>43605</v>
          </cell>
          <cell r="N4321">
            <v>43586</v>
          </cell>
          <cell r="O4321" t="str">
            <v>Y</v>
          </cell>
          <cell r="P4321" t="str">
            <v>Danielle Gizzo</v>
          </cell>
          <cell r="Q4321" t="str">
            <v>DG102</v>
          </cell>
          <cell r="R4321" t="str">
            <v>Frank Sweeney</v>
          </cell>
          <cell r="S4321" t="str">
            <v>FS101</v>
          </cell>
          <cell r="T4321" t="str">
            <v>Signature Bank</v>
          </cell>
          <cell r="U4321" t="str">
            <v>SBANK</v>
          </cell>
        </row>
        <row r="4322">
          <cell r="B4322" t="str">
            <v>419100048588</v>
          </cell>
          <cell r="C4322" t="str">
            <v>US DEALER SERVICES INC</v>
          </cell>
          <cell r="D4322" t="str">
            <v>US DEALER SERVICES INC</v>
          </cell>
          <cell r="E4322">
            <v>37500</v>
          </cell>
          <cell r="F4322">
            <v>450000</v>
          </cell>
          <cell r="G4322" t="str">
            <v>Y</v>
          </cell>
          <cell r="H4322" t="str">
            <v>Y</v>
          </cell>
          <cell r="I4322">
            <v>43252</v>
          </cell>
          <cell r="J4322">
            <v>43271</v>
          </cell>
          <cell r="K4322">
            <v>43279</v>
          </cell>
          <cell r="L4322">
            <v>43356</v>
          </cell>
          <cell r="M4322">
            <v>43462</v>
          </cell>
          <cell r="N4322">
            <v>43435</v>
          </cell>
          <cell r="O4322" t="str">
            <v>Y</v>
          </cell>
          <cell r="P4322" t="str">
            <v>Balanced Processing Partners</v>
          </cell>
          <cell r="Q4322" t="str">
            <v>BPP101</v>
          </cell>
        </row>
        <row r="4323">
          <cell r="B4323" t="str">
            <v>419100045741</v>
          </cell>
          <cell r="C4323" t="str">
            <v>TEMONIL ASSOCIATES LLC</v>
          </cell>
          <cell r="D4323" t="str">
            <v>LAVISHBILL.COM</v>
          </cell>
          <cell r="E4323">
            <v>50000</v>
          </cell>
          <cell r="F4323">
            <v>600000</v>
          </cell>
          <cell r="G4323" t="str">
            <v>N</v>
          </cell>
          <cell r="H4323" t="str">
            <v>N</v>
          </cell>
          <cell r="I4323">
            <v>43252</v>
          </cell>
          <cell r="J4323">
            <v>43257</v>
          </cell>
          <cell r="K4323">
            <v>43299</v>
          </cell>
          <cell r="L4323">
            <v>43300</v>
          </cell>
          <cell r="M4323">
            <v>43322</v>
          </cell>
          <cell r="N4323">
            <v>43313</v>
          </cell>
          <cell r="O4323" t="str">
            <v>Y</v>
          </cell>
          <cell r="P4323" t="str">
            <v>Joel Paulin</v>
          </cell>
          <cell r="Q4323" t="str">
            <v>JP101</v>
          </cell>
        </row>
        <row r="4324">
          <cell r="B4324" t="str">
            <v>419100048597</v>
          </cell>
          <cell r="C4324" t="str">
            <v>INTERNAUT LIMITED</v>
          </cell>
          <cell r="D4324" t="str">
            <v>BILLSUPPORT.IN</v>
          </cell>
          <cell r="E4324">
            <v>150000</v>
          </cell>
          <cell r="F4324">
            <v>1800000</v>
          </cell>
          <cell r="G4324" t="str">
            <v>N</v>
          </cell>
          <cell r="H4324" t="str">
            <v>N</v>
          </cell>
          <cell r="I4324">
            <v>43252</v>
          </cell>
          <cell r="J4324">
            <v>43272</v>
          </cell>
          <cell r="K4324">
            <v>43273</v>
          </cell>
          <cell r="L4324">
            <v>43276</v>
          </cell>
          <cell r="M4324">
            <v>43301</v>
          </cell>
          <cell r="N4324">
            <v>43282</v>
          </cell>
          <cell r="O4324" t="str">
            <v>Y</v>
          </cell>
          <cell r="P4324" t="str">
            <v>Joel Paulin</v>
          </cell>
          <cell r="Q4324" t="str">
            <v>JP101</v>
          </cell>
        </row>
        <row r="4325">
          <cell r="B4325" t="str">
            <v>419100045858</v>
          </cell>
          <cell r="C4325" t="str">
            <v>BRAND ALLIANCE LLC</v>
          </cell>
          <cell r="D4325" t="str">
            <v>BRAND ALLIANCE LLC</v>
          </cell>
          <cell r="E4325">
            <v>400000</v>
          </cell>
          <cell r="F4325">
            <v>4800000</v>
          </cell>
          <cell r="G4325" t="str">
            <v>Y</v>
          </cell>
          <cell r="H4325" t="str">
            <v>Y</v>
          </cell>
          <cell r="I4325">
            <v>43252</v>
          </cell>
          <cell r="J4325">
            <v>43256</v>
          </cell>
          <cell r="K4325">
            <v>43262</v>
          </cell>
          <cell r="L4325">
            <v>43263</v>
          </cell>
          <cell r="M4325">
            <v>43437</v>
          </cell>
          <cell r="N4325">
            <v>43435</v>
          </cell>
          <cell r="O4325" t="str">
            <v>Y</v>
          </cell>
          <cell r="P4325" t="str">
            <v>Fairway Management Group</v>
          </cell>
          <cell r="Q4325" t="str">
            <v>FMG101</v>
          </cell>
          <cell r="R4325" t="str">
            <v>Andy Arner</v>
          </cell>
          <cell r="S4325" t="str">
            <v>AA102</v>
          </cell>
        </row>
        <row r="4326">
          <cell r="B4326" t="str">
            <v>419100048604</v>
          </cell>
          <cell r="C4326" t="str">
            <v>WASHINGTON VETERINARY SERVICES PS INC</v>
          </cell>
          <cell r="D4326" t="str">
            <v>CAT CLINIC OF SEATTLE</v>
          </cell>
          <cell r="E4326">
            <v>130000</v>
          </cell>
          <cell r="F4326">
            <v>1560000</v>
          </cell>
          <cell r="G4326" t="str">
            <v>Y</v>
          </cell>
          <cell r="H4326" t="str">
            <v>N</v>
          </cell>
          <cell r="I4326">
            <v>43252</v>
          </cell>
          <cell r="J4326">
            <v>43272</v>
          </cell>
          <cell r="K4326">
            <v>43273</v>
          </cell>
          <cell r="L4326">
            <v>43273</v>
          </cell>
          <cell r="M4326">
            <v>43281</v>
          </cell>
          <cell r="N4326">
            <v>43252</v>
          </cell>
          <cell r="O4326" t="str">
            <v>Y</v>
          </cell>
          <cell r="P4326" t="str">
            <v>Chris Frey</v>
          </cell>
          <cell r="Q4326" t="str">
            <v>CF101</v>
          </cell>
          <cell r="R4326" t="str">
            <v>Erick Weinstein</v>
          </cell>
          <cell r="S4326" t="str">
            <v>EW101</v>
          </cell>
          <cell r="T4326" t="str">
            <v>KBH Enterprises</v>
          </cell>
          <cell r="U4326" t="str">
            <v>KH101</v>
          </cell>
          <cell r="V4326" t="str">
            <v>PetVet Care Centers</v>
          </cell>
          <cell r="W4326" t="str">
            <v>PETVET</v>
          </cell>
        </row>
        <row r="4327">
          <cell r="B4327" t="str">
            <v>419100045894</v>
          </cell>
          <cell r="C4327" t="str">
            <v>TAX CONSULTANTS ENTERPRISES INC</v>
          </cell>
          <cell r="D4327" t="str">
            <v>LINZER &amp; ASSOCIATES</v>
          </cell>
          <cell r="E4327">
            <v>7880</v>
          </cell>
          <cell r="F4327">
            <v>94560</v>
          </cell>
          <cell r="G4327" t="str">
            <v>N</v>
          </cell>
          <cell r="H4327" t="str">
            <v>N</v>
          </cell>
          <cell r="I4327">
            <v>43252</v>
          </cell>
          <cell r="J4327">
            <v>43256</v>
          </cell>
          <cell r="K4327">
            <v>43264</v>
          </cell>
          <cell r="L4327">
            <v>43264</v>
          </cell>
          <cell r="M4327">
            <v>43280</v>
          </cell>
          <cell r="N4327">
            <v>43252</v>
          </cell>
          <cell r="O4327" t="str">
            <v>Y</v>
          </cell>
          <cell r="P4327" t="str">
            <v>Brian Hanson</v>
          </cell>
          <cell r="Q4327" t="str">
            <v>BH101</v>
          </cell>
          <cell r="R4327" t="str">
            <v>Andy Arner</v>
          </cell>
          <cell r="S4327" t="str">
            <v>AA102</v>
          </cell>
          <cell r="T4327" t="str">
            <v xml:space="preserve">Bethpage FCU </v>
          </cell>
          <cell r="U4327" t="str">
            <v>BFCU</v>
          </cell>
        </row>
        <row r="4328">
          <cell r="B4328" t="str">
            <v>419100048613</v>
          </cell>
          <cell r="C4328" t="str">
            <v>KID POWER CLARENDON</v>
          </cell>
          <cell r="D4328" t="str">
            <v>THE LITTLE GYM OF ARLINGTON</v>
          </cell>
          <cell r="E4328">
            <v>30000</v>
          </cell>
          <cell r="F4328">
            <v>360000</v>
          </cell>
          <cell r="G4328" t="str">
            <v>Y</v>
          </cell>
          <cell r="H4328" t="str">
            <v>N</v>
          </cell>
          <cell r="I4328">
            <v>43252</v>
          </cell>
          <cell r="J4328">
            <v>43272</v>
          </cell>
          <cell r="K4328">
            <v>43273</v>
          </cell>
          <cell r="L4328">
            <v>43273</v>
          </cell>
          <cell r="M4328">
            <v>43301</v>
          </cell>
          <cell r="N4328">
            <v>43282</v>
          </cell>
          <cell r="O4328" t="str">
            <v>Y</v>
          </cell>
          <cell r="P4328" t="str">
            <v>KBH Enterprises</v>
          </cell>
          <cell r="Q4328" t="str">
            <v>KH101</v>
          </cell>
          <cell r="R4328" t="str">
            <v>Erick Weinstein</v>
          </cell>
          <cell r="S4328" t="str">
            <v>EW101</v>
          </cell>
          <cell r="T4328" t="str">
            <v>The Little Gym</v>
          </cell>
          <cell r="U4328" t="str">
            <v>TLG101</v>
          </cell>
        </row>
        <row r="4329">
          <cell r="B4329" t="str">
            <v>419100046116</v>
          </cell>
          <cell r="C4329" t="str">
            <v>M &amp; D NURSING &amp; EQUIPMENT CORP</v>
          </cell>
          <cell r="D4329" t="str">
            <v>M &amp; D NURSING &amp; EQUIPMENT CORP</v>
          </cell>
          <cell r="E4329">
            <v>25000</v>
          </cell>
          <cell r="F4329">
            <v>300000</v>
          </cell>
          <cell r="G4329" t="str">
            <v>Y</v>
          </cell>
          <cell r="H4329" t="str">
            <v>Y</v>
          </cell>
          <cell r="I4329">
            <v>43252</v>
          </cell>
          <cell r="J4329">
            <v>43256</v>
          </cell>
          <cell r="K4329">
            <v>43258</v>
          </cell>
          <cell r="L4329">
            <v>43258</v>
          </cell>
          <cell r="M4329">
            <v>43273</v>
          </cell>
          <cell r="N4329">
            <v>43252</v>
          </cell>
          <cell r="O4329" t="str">
            <v>Y</v>
          </cell>
          <cell r="P4329" t="str">
            <v>Danielle Gizzo</v>
          </cell>
          <cell r="Q4329" t="str">
            <v>DG102</v>
          </cell>
          <cell r="R4329" t="str">
            <v>Frank Sweeney</v>
          </cell>
          <cell r="S4329" t="str">
            <v>FS101</v>
          </cell>
          <cell r="T4329" t="str">
            <v>Signature Bank</v>
          </cell>
          <cell r="U4329" t="str">
            <v>SBANK</v>
          </cell>
        </row>
        <row r="4330">
          <cell r="B4330" t="str">
            <v>419100048622</v>
          </cell>
          <cell r="C4330" t="str">
            <v>DIRTY TACO &amp; TEQUILA</v>
          </cell>
          <cell r="D4330" t="str">
            <v>DIRTY TACO &amp; TEQUILA</v>
          </cell>
          <cell r="E4330">
            <v>10000</v>
          </cell>
          <cell r="F4330">
            <v>120000</v>
          </cell>
          <cell r="G4330" t="str">
            <v>N</v>
          </cell>
          <cell r="H4330" t="str">
            <v>N</v>
          </cell>
          <cell r="I4330">
            <v>43252</v>
          </cell>
          <cell r="J4330">
            <v>43273</v>
          </cell>
          <cell r="K4330">
            <v>43276</v>
          </cell>
          <cell r="L4330">
            <v>43276</v>
          </cell>
          <cell r="M4330">
            <v>43301</v>
          </cell>
          <cell r="N4330">
            <v>43282</v>
          </cell>
          <cell r="O4330" t="str">
            <v>Y</v>
          </cell>
          <cell r="P4330" t="str">
            <v>Andy Arner</v>
          </cell>
          <cell r="Q4330" t="str">
            <v>AA102</v>
          </cell>
        </row>
        <row r="4331">
          <cell r="B4331" t="str">
            <v>419100048631</v>
          </cell>
          <cell r="C4331" t="str">
            <v>LA COMPLETA LATINA CORP</v>
          </cell>
          <cell r="D4331" t="str">
            <v>LA COMPLETA LATINA</v>
          </cell>
          <cell r="E4331">
            <v>25000</v>
          </cell>
          <cell r="F4331">
            <v>300000</v>
          </cell>
          <cell r="G4331" t="str">
            <v>N</v>
          </cell>
          <cell r="H4331" t="str">
            <v>N</v>
          </cell>
          <cell r="I4331">
            <v>43252</v>
          </cell>
          <cell r="J4331">
            <v>43273</v>
          </cell>
          <cell r="K4331">
            <v>43273</v>
          </cell>
          <cell r="L4331">
            <v>43273</v>
          </cell>
          <cell r="M4331">
            <v>43280</v>
          </cell>
          <cell r="N4331">
            <v>43252</v>
          </cell>
          <cell r="O4331" t="str">
            <v>Y</v>
          </cell>
          <cell r="P4331" t="str">
            <v>CC Processing POS</v>
          </cell>
          <cell r="Q4331" t="str">
            <v>CCPPOS</v>
          </cell>
          <cell r="R4331" t="str">
            <v>Andy Arner</v>
          </cell>
          <cell r="S4331" t="str">
            <v>AA102</v>
          </cell>
        </row>
        <row r="4332">
          <cell r="B4332" t="str">
            <v>419100048640</v>
          </cell>
          <cell r="C4332" t="str">
            <v>WIRELESS RETAILER INC</v>
          </cell>
          <cell r="D4332" t="str">
            <v>WIRELESS RETAILER</v>
          </cell>
          <cell r="E4332">
            <v>7000</v>
          </cell>
          <cell r="F4332">
            <v>84000</v>
          </cell>
          <cell r="G4332" t="str">
            <v>N</v>
          </cell>
          <cell r="H4332" t="str">
            <v>N</v>
          </cell>
          <cell r="I4332">
            <v>43252</v>
          </cell>
          <cell r="J4332">
            <v>43273</v>
          </cell>
          <cell r="K4332">
            <v>43273</v>
          </cell>
          <cell r="L4332">
            <v>43273</v>
          </cell>
          <cell r="M4332">
            <v>43280</v>
          </cell>
          <cell r="N4332">
            <v>43252</v>
          </cell>
          <cell r="O4332" t="str">
            <v>Y</v>
          </cell>
          <cell r="P4332" t="str">
            <v>Gene Williams</v>
          </cell>
          <cell r="Q4332" t="str">
            <v>GW101</v>
          </cell>
          <cell r="R4332" t="str">
            <v>Andy Arner</v>
          </cell>
          <cell r="S4332" t="str">
            <v>AA102</v>
          </cell>
        </row>
        <row r="4333">
          <cell r="B4333" t="str">
            <v>419100048659</v>
          </cell>
          <cell r="C4333" t="str">
            <v>HOME HEALTHCARE WORKERS OF AMERICA</v>
          </cell>
          <cell r="D4333" t="str">
            <v>HOME HEALTHCARE WORKERS OF AMERICA</v>
          </cell>
          <cell r="E4333">
            <v>84000</v>
          </cell>
          <cell r="F4333">
            <v>1008000</v>
          </cell>
          <cell r="G4333" t="str">
            <v>N</v>
          </cell>
          <cell r="H4333" t="str">
            <v>N</v>
          </cell>
          <cell r="I4333">
            <v>43252</v>
          </cell>
          <cell r="J4333">
            <v>43276</v>
          </cell>
          <cell r="K4333">
            <v>43277</v>
          </cell>
          <cell r="L4333">
            <v>43277</v>
          </cell>
          <cell r="M4333">
            <v>43294</v>
          </cell>
          <cell r="N4333">
            <v>43282</v>
          </cell>
          <cell r="O4333" t="str">
            <v>Y</v>
          </cell>
          <cell r="P4333" t="str">
            <v>Andrea Zaretsky</v>
          </cell>
          <cell r="Q4333" t="str">
            <v>AZ101</v>
          </cell>
          <cell r="R4333" t="str">
            <v>Frank Sweeney</v>
          </cell>
          <cell r="S4333" t="str">
            <v>FS101</v>
          </cell>
          <cell r="T4333" t="str">
            <v>Signature Bank</v>
          </cell>
          <cell r="U4333" t="str">
            <v>SBANK</v>
          </cell>
        </row>
        <row r="4334">
          <cell r="B4334" t="str">
            <v>419100048668</v>
          </cell>
          <cell r="C4334" t="str">
            <v>NORTH AMERICAN SLATE LLC</v>
          </cell>
          <cell r="D4334" t="str">
            <v>ZWILLING JA HENCKELS LLC</v>
          </cell>
          <cell r="E4334">
            <v>84000</v>
          </cell>
          <cell r="F4334">
            <v>1008000</v>
          </cell>
          <cell r="G4334" t="str">
            <v>N</v>
          </cell>
          <cell r="H4334" t="str">
            <v>N</v>
          </cell>
          <cell r="I4334">
            <v>43252</v>
          </cell>
          <cell r="J4334">
            <v>43276</v>
          </cell>
          <cell r="K4334">
            <v>43276</v>
          </cell>
          <cell r="L4334">
            <v>43277</v>
          </cell>
          <cell r="M4334">
            <v>43329</v>
          </cell>
          <cell r="N4334">
            <v>43313</v>
          </cell>
          <cell r="O4334" t="str">
            <v>Y</v>
          </cell>
          <cell r="P4334" t="str">
            <v>Frank Sweeney</v>
          </cell>
          <cell r="Q4334" t="str">
            <v>FS101</v>
          </cell>
        </row>
        <row r="4335">
          <cell r="B4335" t="str">
            <v>419100048677</v>
          </cell>
          <cell r="C4335" t="str">
            <v>LIBERTY DOORWORKS INC</v>
          </cell>
          <cell r="D4335" t="str">
            <v>LIBERTY DOORWORKS INC</v>
          </cell>
          <cell r="E4335">
            <v>67000</v>
          </cell>
          <cell r="F4335">
            <v>804000</v>
          </cell>
          <cell r="G4335" t="str">
            <v>Y</v>
          </cell>
          <cell r="H4335" t="str">
            <v>Y</v>
          </cell>
          <cell r="I4335">
            <v>43252</v>
          </cell>
          <cell r="J4335">
            <v>43277</v>
          </cell>
          <cell r="K4335">
            <v>43278</v>
          </cell>
          <cell r="L4335">
            <v>43278</v>
          </cell>
          <cell r="M4335">
            <v>43294</v>
          </cell>
          <cell r="N4335">
            <v>43282</v>
          </cell>
          <cell r="O4335" t="str">
            <v>Y</v>
          </cell>
          <cell r="P4335" t="str">
            <v>William Bartels</v>
          </cell>
          <cell r="Q4335" t="str">
            <v>WB101</v>
          </cell>
          <cell r="R4335" t="str">
            <v>Andy Arner</v>
          </cell>
          <cell r="S4335" t="str">
            <v>AA102</v>
          </cell>
        </row>
        <row r="4336">
          <cell r="B4336" t="str">
            <v>419100048686</v>
          </cell>
          <cell r="C4336" t="str">
            <v>THE NEW DRAMATISTS INC</v>
          </cell>
          <cell r="D4336" t="str">
            <v>THE NEW DRAMATISTS INC</v>
          </cell>
          <cell r="E4336">
            <v>14500</v>
          </cell>
          <cell r="F4336">
            <v>174000</v>
          </cell>
          <cell r="G4336" t="str">
            <v>Y</v>
          </cell>
          <cell r="H4336" t="str">
            <v>N</v>
          </cell>
          <cell r="I4336">
            <v>43252</v>
          </cell>
          <cell r="J4336">
            <v>43278</v>
          </cell>
          <cell r="K4336">
            <v>43278</v>
          </cell>
          <cell r="L4336">
            <v>43278</v>
          </cell>
          <cell r="M4336">
            <v>43308</v>
          </cell>
          <cell r="N4336">
            <v>43282</v>
          </cell>
          <cell r="O4336" t="str">
            <v>Y</v>
          </cell>
          <cell r="P4336" t="str">
            <v>Tim Platz</v>
          </cell>
          <cell r="Q4336" t="str">
            <v>TP101</v>
          </cell>
          <cell r="R4336" t="str">
            <v>Frank Sweeney</v>
          </cell>
          <cell r="S4336" t="str">
            <v>FS101</v>
          </cell>
          <cell r="T4336" t="str">
            <v>Signature Bank</v>
          </cell>
          <cell r="U4336" t="str">
            <v>SBANK</v>
          </cell>
        </row>
        <row r="4337">
          <cell r="B4337" t="str">
            <v>419100048695</v>
          </cell>
          <cell r="C4337" t="str">
            <v>CLEAN AIR TESTING LABS INC</v>
          </cell>
          <cell r="D4337" t="str">
            <v>CLEAN AIR TESTING LABS INC</v>
          </cell>
          <cell r="E4337">
            <v>9500</v>
          </cell>
          <cell r="F4337">
            <v>114000</v>
          </cell>
          <cell r="G4337" t="str">
            <v>Y</v>
          </cell>
          <cell r="H4337" t="str">
            <v>Y</v>
          </cell>
          <cell r="I4337">
            <v>43252</v>
          </cell>
          <cell r="J4337">
            <v>43278</v>
          </cell>
          <cell r="K4337">
            <v>43278</v>
          </cell>
          <cell r="L4337">
            <v>43278</v>
          </cell>
          <cell r="M4337">
            <v>43301</v>
          </cell>
          <cell r="N4337">
            <v>43282</v>
          </cell>
          <cell r="O4337" t="str">
            <v>Y</v>
          </cell>
          <cell r="P4337" t="str">
            <v>Brian Hanson</v>
          </cell>
          <cell r="Q4337" t="str">
            <v>BH101</v>
          </cell>
          <cell r="R4337" t="str">
            <v>Andy Arner</v>
          </cell>
          <cell r="S4337" t="str">
            <v>AA102</v>
          </cell>
          <cell r="T4337" t="str">
            <v xml:space="preserve">Bethpage FCU </v>
          </cell>
          <cell r="U4337" t="str">
            <v>BFCU</v>
          </cell>
        </row>
        <row r="4338">
          <cell r="B4338" t="str">
            <v>419100048702</v>
          </cell>
          <cell r="C4338" t="str">
            <v>THE OPUS STERLING GROUP LLC</v>
          </cell>
          <cell r="D4338" t="str">
            <v>THE OPUS STERLING GROUP LLC</v>
          </cell>
          <cell r="E4338">
            <v>6500</v>
          </cell>
          <cell r="F4338">
            <v>78000</v>
          </cell>
          <cell r="G4338" t="str">
            <v>N</v>
          </cell>
          <cell r="H4338" t="str">
            <v>N</v>
          </cell>
          <cell r="I4338">
            <v>43252</v>
          </cell>
          <cell r="J4338">
            <v>43278</v>
          </cell>
          <cell r="K4338" t="str">
            <v>Declined</v>
          </cell>
          <cell r="L4338" t="str">
            <v>Declined</v>
          </cell>
          <cell r="M4338" t="str">
            <v>Declined</v>
          </cell>
          <cell r="N4338" t="str">
            <v>Declined</v>
          </cell>
          <cell r="O4338" t="str">
            <v>Declined</v>
          </cell>
          <cell r="P4338" t="str">
            <v>Brian Hanson</v>
          </cell>
          <cell r="Q4338" t="str">
            <v>BH101</v>
          </cell>
          <cell r="R4338" t="str">
            <v>Andy Arner</v>
          </cell>
          <cell r="S4338" t="str">
            <v>AA102</v>
          </cell>
          <cell r="T4338" t="str">
            <v xml:space="preserve">Bethpage FCU </v>
          </cell>
          <cell r="U4338" t="str">
            <v>BFCU</v>
          </cell>
        </row>
        <row r="4339">
          <cell r="B4339" t="str">
            <v>419100048711</v>
          </cell>
          <cell r="C4339" t="str">
            <v>271 TROY AVE LIQUOR CORP</v>
          </cell>
          <cell r="D4339" t="str">
            <v>PROHIBITION WINE &amp; LIQUOR</v>
          </cell>
          <cell r="E4339">
            <v>33500</v>
          </cell>
          <cell r="F4339">
            <v>402000</v>
          </cell>
          <cell r="G4339" t="str">
            <v>N</v>
          </cell>
          <cell r="H4339" t="str">
            <v>N</v>
          </cell>
          <cell r="I4339">
            <v>43252</v>
          </cell>
          <cell r="J4339">
            <v>43278</v>
          </cell>
          <cell r="K4339">
            <v>43278</v>
          </cell>
          <cell r="L4339">
            <v>43278</v>
          </cell>
          <cell r="M4339">
            <v>43281</v>
          </cell>
          <cell r="N4339">
            <v>43252</v>
          </cell>
          <cell r="O4339" t="str">
            <v>Y</v>
          </cell>
          <cell r="P4339" t="str">
            <v>Kerry Doyle</v>
          </cell>
          <cell r="Q4339" t="str">
            <v>KD101</v>
          </cell>
          <cell r="R4339" t="str">
            <v>Frank Sweeney</v>
          </cell>
          <cell r="S4339" t="str">
            <v>FS101</v>
          </cell>
          <cell r="T4339" t="str">
            <v>Signature Bank</v>
          </cell>
          <cell r="U4339" t="str">
            <v>SBANK</v>
          </cell>
        </row>
        <row r="4340">
          <cell r="B4340" t="str">
            <v>419100048720</v>
          </cell>
          <cell r="C4340" t="str">
            <v>153 ELIZABETH HOTEL LLC</v>
          </cell>
          <cell r="D4340" t="str">
            <v>NOLITAN HOTEL</v>
          </cell>
          <cell r="E4340">
            <v>292000</v>
          </cell>
          <cell r="F4340">
            <v>3504000</v>
          </cell>
          <cell r="G4340" t="str">
            <v>Y</v>
          </cell>
          <cell r="H4340" t="str">
            <v>Y</v>
          </cell>
          <cell r="I4340">
            <v>43252</v>
          </cell>
          <cell r="J4340">
            <v>43279</v>
          </cell>
          <cell r="K4340">
            <v>43279</v>
          </cell>
          <cell r="L4340">
            <v>43280</v>
          </cell>
          <cell r="M4340">
            <v>43336</v>
          </cell>
          <cell r="N4340">
            <v>43313</v>
          </cell>
          <cell r="O4340" t="str">
            <v>Y</v>
          </cell>
          <cell r="P4340" t="str">
            <v>Tim Platz</v>
          </cell>
          <cell r="Q4340" t="str">
            <v>TP101</v>
          </cell>
          <cell r="R4340" t="str">
            <v>Frank Sweeney</v>
          </cell>
          <cell r="S4340" t="str">
            <v>FS101</v>
          </cell>
          <cell r="T4340" t="str">
            <v>Signature Bank</v>
          </cell>
          <cell r="U4340" t="str">
            <v>SBANK</v>
          </cell>
        </row>
        <row r="4341">
          <cell r="B4341" t="str">
            <v>419100048739</v>
          </cell>
          <cell r="C4341" t="str">
            <v>SOUTH NASSAU COMMUNITIES HOSPITAL</v>
          </cell>
          <cell r="D4341" t="str">
            <v>DIABETES EDUCATION</v>
          </cell>
          <cell r="E4341">
            <v>350</v>
          </cell>
          <cell r="F4341">
            <v>4200</v>
          </cell>
          <cell r="G4341" t="str">
            <v>Y</v>
          </cell>
          <cell r="H4341" t="str">
            <v>Y</v>
          </cell>
          <cell r="I4341">
            <v>43252</v>
          </cell>
          <cell r="J4341">
            <v>43279</v>
          </cell>
          <cell r="K4341">
            <v>43280</v>
          </cell>
          <cell r="L4341">
            <v>43280</v>
          </cell>
          <cell r="M4341">
            <v>43371</v>
          </cell>
          <cell r="N4341">
            <v>43344</v>
          </cell>
          <cell r="O4341" t="str">
            <v>Y</v>
          </cell>
          <cell r="P4341" t="str">
            <v>Andrea Zaretsky</v>
          </cell>
          <cell r="Q4341" t="str">
            <v>AZ101</v>
          </cell>
          <cell r="R4341" t="str">
            <v>Frank Sweeney</v>
          </cell>
          <cell r="S4341" t="str">
            <v>FS101</v>
          </cell>
          <cell r="T4341" t="str">
            <v>Signature Bank</v>
          </cell>
          <cell r="U4341" t="str">
            <v>SBANK</v>
          </cell>
        </row>
        <row r="4342">
          <cell r="B4342" t="str">
            <v>419100048748</v>
          </cell>
          <cell r="C4342" t="str">
            <v>SOUTH NASSAU COMMUNITIES HOSPITAL</v>
          </cell>
          <cell r="D4342" t="str">
            <v>HANDHELD DEVICES 3</v>
          </cell>
          <cell r="E4342">
            <v>3000</v>
          </cell>
          <cell r="F4342">
            <v>36000</v>
          </cell>
          <cell r="G4342" t="str">
            <v>Y</v>
          </cell>
          <cell r="H4342" t="str">
            <v>Y</v>
          </cell>
          <cell r="I4342">
            <v>43252</v>
          </cell>
          <cell r="J4342">
            <v>43279</v>
          </cell>
          <cell r="K4342">
            <v>43280</v>
          </cell>
          <cell r="L4342">
            <v>43280</v>
          </cell>
          <cell r="M4342">
            <v>43357</v>
          </cell>
          <cell r="N4342">
            <v>43344</v>
          </cell>
          <cell r="O4342" t="str">
            <v>Y</v>
          </cell>
          <cell r="P4342" t="str">
            <v>Andrea Zaretsky</v>
          </cell>
          <cell r="Q4342" t="str">
            <v>AZ101</v>
          </cell>
          <cell r="R4342" t="str">
            <v>Frank Sweeney</v>
          </cell>
          <cell r="S4342" t="str">
            <v>FS101</v>
          </cell>
          <cell r="T4342" t="str">
            <v>Signature Bank</v>
          </cell>
          <cell r="U4342" t="str">
            <v>SBANK</v>
          </cell>
        </row>
        <row r="4343">
          <cell r="B4343" t="str">
            <v>419100048757</v>
          </cell>
          <cell r="C4343" t="str">
            <v>SOUTH NASSAU COMMUNITIES HOSPITAL</v>
          </cell>
          <cell r="D4343" t="str">
            <v>HANDHELD DEVICES ED</v>
          </cell>
          <cell r="E4343">
            <v>3000</v>
          </cell>
          <cell r="F4343">
            <v>36000</v>
          </cell>
          <cell r="G4343" t="str">
            <v>Y</v>
          </cell>
          <cell r="H4343" t="str">
            <v>Y</v>
          </cell>
          <cell r="I4343">
            <v>43252</v>
          </cell>
          <cell r="J4343">
            <v>43279</v>
          </cell>
          <cell r="K4343">
            <v>43280</v>
          </cell>
          <cell r="L4343">
            <v>43280</v>
          </cell>
          <cell r="O4343" t="str">
            <v>Y</v>
          </cell>
          <cell r="P4343" t="str">
            <v>Andrea Zaretsky</v>
          </cell>
          <cell r="Q4343" t="str">
            <v>AZ101</v>
          </cell>
          <cell r="R4343" t="str">
            <v>Frank Sweeney</v>
          </cell>
          <cell r="S4343" t="str">
            <v>FS101</v>
          </cell>
          <cell r="T4343" t="str">
            <v>Signature Bank</v>
          </cell>
          <cell r="U4343" t="str">
            <v>SBANK</v>
          </cell>
        </row>
        <row r="4344">
          <cell r="B4344" t="str">
            <v>419100048766</v>
          </cell>
          <cell r="C4344" t="str">
            <v>SOUTH NASSAU COMMUNITIES HOSPITAL</v>
          </cell>
          <cell r="D4344" t="str">
            <v>GIFT SHOP</v>
          </cell>
          <cell r="E4344">
            <v>32000</v>
          </cell>
          <cell r="F4344">
            <v>384000</v>
          </cell>
          <cell r="G4344" t="str">
            <v>Y</v>
          </cell>
          <cell r="H4344" t="str">
            <v>Y</v>
          </cell>
          <cell r="I4344">
            <v>43252</v>
          </cell>
          <cell r="J4344">
            <v>43279</v>
          </cell>
          <cell r="K4344">
            <v>43280</v>
          </cell>
          <cell r="L4344">
            <v>43280</v>
          </cell>
          <cell r="M4344">
            <v>43399</v>
          </cell>
          <cell r="N4344">
            <v>43374</v>
          </cell>
          <cell r="O4344" t="str">
            <v>Y</v>
          </cell>
          <cell r="P4344" t="str">
            <v>Andrea Zaretsky</v>
          </cell>
          <cell r="Q4344" t="str">
            <v>AZ101</v>
          </cell>
          <cell r="R4344" t="str">
            <v>Frank Sweeney</v>
          </cell>
          <cell r="S4344" t="str">
            <v>FS101</v>
          </cell>
          <cell r="T4344" t="str">
            <v>Signature Bank</v>
          </cell>
          <cell r="U4344" t="str">
            <v>SBANK</v>
          </cell>
        </row>
        <row r="4345">
          <cell r="B4345" t="str">
            <v>419100048775</v>
          </cell>
          <cell r="C4345" t="str">
            <v>SOUTH NASSAU COMMUNITIES HOSPITAL</v>
          </cell>
          <cell r="D4345" t="str">
            <v>CAFETERIA REG A</v>
          </cell>
          <cell r="E4345">
            <v>27000</v>
          </cell>
          <cell r="F4345">
            <v>324000</v>
          </cell>
          <cell r="G4345" t="str">
            <v>Y</v>
          </cell>
          <cell r="H4345" t="str">
            <v>Y</v>
          </cell>
          <cell r="I4345">
            <v>43252</v>
          </cell>
          <cell r="J4345">
            <v>43279</v>
          </cell>
          <cell r="K4345">
            <v>43280</v>
          </cell>
          <cell r="L4345">
            <v>43280</v>
          </cell>
          <cell r="M4345">
            <v>43399</v>
          </cell>
          <cell r="N4345">
            <v>43374</v>
          </cell>
          <cell r="O4345" t="str">
            <v>Y</v>
          </cell>
          <cell r="P4345" t="str">
            <v>Andrea Zaretsky</v>
          </cell>
          <cell r="Q4345" t="str">
            <v>AZ101</v>
          </cell>
          <cell r="R4345" t="str">
            <v>Frank Sweeney</v>
          </cell>
          <cell r="S4345" t="str">
            <v>FS101</v>
          </cell>
          <cell r="T4345" t="str">
            <v>Signature Bank</v>
          </cell>
          <cell r="U4345" t="str">
            <v>SBANK</v>
          </cell>
        </row>
        <row r="4346">
          <cell r="B4346" t="str">
            <v>419100048784</v>
          </cell>
          <cell r="C4346" t="str">
            <v>BROWN GAUJEAN KRAUS &amp; SASTOW PLLC</v>
          </cell>
          <cell r="D4346" t="str">
            <v>BROWN GAUJEAN KRAUS &amp; SASTOW PLLC</v>
          </cell>
          <cell r="E4346">
            <v>23000</v>
          </cell>
          <cell r="F4346">
            <v>276000</v>
          </cell>
          <cell r="G4346" t="str">
            <v>Y</v>
          </cell>
          <cell r="H4346" t="str">
            <v>Y</v>
          </cell>
          <cell r="I4346">
            <v>43252</v>
          </cell>
          <cell r="J4346">
            <v>43279</v>
          </cell>
          <cell r="K4346">
            <v>43279</v>
          </cell>
          <cell r="L4346">
            <v>43280</v>
          </cell>
          <cell r="M4346">
            <v>43301</v>
          </cell>
          <cell r="N4346">
            <v>43282</v>
          </cell>
          <cell r="O4346" t="str">
            <v>Y</v>
          </cell>
          <cell r="P4346" t="str">
            <v>Andrea Zaretsky</v>
          </cell>
          <cell r="Q4346" t="str">
            <v>AZ101</v>
          </cell>
          <cell r="R4346" t="str">
            <v>Frank Sweeney</v>
          </cell>
          <cell r="S4346" t="str">
            <v>FS101</v>
          </cell>
          <cell r="T4346" t="str">
            <v>Signature Bank</v>
          </cell>
          <cell r="U4346" t="str">
            <v>SBANK</v>
          </cell>
        </row>
        <row r="4347">
          <cell r="B4347" t="str">
            <v>419100048793</v>
          </cell>
          <cell r="C4347" t="str">
            <v>CONCOMB VENTURES INC</v>
          </cell>
          <cell r="D4347" t="str">
            <v>SDHCTT.COM</v>
          </cell>
          <cell r="E4347">
            <v>25000</v>
          </cell>
          <cell r="F4347">
            <v>300000</v>
          </cell>
          <cell r="G4347" t="str">
            <v>N</v>
          </cell>
          <cell r="H4347" t="str">
            <v>Y</v>
          </cell>
          <cell r="I4347">
            <v>43252</v>
          </cell>
          <cell r="J4347">
            <v>43280</v>
          </cell>
          <cell r="K4347">
            <v>43283</v>
          </cell>
          <cell r="L4347">
            <v>43286</v>
          </cell>
          <cell r="M4347">
            <v>43301</v>
          </cell>
          <cell r="N4347">
            <v>43282</v>
          </cell>
          <cell r="O4347" t="str">
            <v>Y</v>
          </cell>
          <cell r="P4347" t="str">
            <v>Mobius Payments</v>
          </cell>
          <cell r="Q4347" t="str">
            <v>MOB101</v>
          </cell>
        </row>
        <row r="4348">
          <cell r="B4348" t="str">
            <v>419100048819</v>
          </cell>
          <cell r="C4348" t="str">
            <v>CMB INDUSTRIAL EQUIPMENT LLC</v>
          </cell>
          <cell r="D4348" t="str">
            <v>CMB INDUSTRIAL EQUIPMENT LLC</v>
          </cell>
          <cell r="E4348">
            <v>16250</v>
          </cell>
          <cell r="F4348">
            <v>195000</v>
          </cell>
          <cell r="G4348" t="str">
            <v>Y</v>
          </cell>
          <cell r="H4348" t="str">
            <v>N</v>
          </cell>
          <cell r="I4348">
            <v>43252</v>
          </cell>
          <cell r="J4348">
            <v>43280</v>
          </cell>
          <cell r="K4348">
            <v>43283</v>
          </cell>
          <cell r="L4348">
            <v>43284</v>
          </cell>
          <cell r="M4348">
            <v>43294</v>
          </cell>
          <cell r="N4348">
            <v>43282</v>
          </cell>
          <cell r="O4348" t="str">
            <v>Y</v>
          </cell>
          <cell r="P4348" t="str">
            <v>John Vacca</v>
          </cell>
          <cell r="Q4348" t="str">
            <v>JV101</v>
          </cell>
          <cell r="R4348" t="str">
            <v>Andy Arner</v>
          </cell>
          <cell r="S4348" t="str">
            <v>AA102</v>
          </cell>
        </row>
        <row r="4349">
          <cell r="B4349" t="str">
            <v>419100048828</v>
          </cell>
          <cell r="C4349" t="str">
            <v>JOSEPH D SCIARRINO CPA PC</v>
          </cell>
          <cell r="D4349" t="str">
            <v>JOSEPH D SCIARRINO CPA PC</v>
          </cell>
          <cell r="E4349">
            <v>25000</v>
          </cell>
          <cell r="F4349">
            <v>300000</v>
          </cell>
          <cell r="G4349" t="str">
            <v>N</v>
          </cell>
          <cell r="H4349" t="str">
            <v>N</v>
          </cell>
          <cell r="I4349">
            <v>43252</v>
          </cell>
          <cell r="J4349">
            <v>43280</v>
          </cell>
          <cell r="K4349">
            <v>43283</v>
          </cell>
          <cell r="L4349">
            <v>43284</v>
          </cell>
          <cell r="M4349">
            <v>43294</v>
          </cell>
          <cell r="N4349">
            <v>43282</v>
          </cell>
          <cell r="O4349" t="str">
            <v>Y</v>
          </cell>
          <cell r="P4349" t="str">
            <v>Danielle Gizzo</v>
          </cell>
          <cell r="Q4349" t="str">
            <v>DG102</v>
          </cell>
          <cell r="R4349" t="str">
            <v>Frank Sweeney</v>
          </cell>
          <cell r="S4349" t="str">
            <v>FS101</v>
          </cell>
          <cell r="T4349" t="str">
            <v>Signature Bank</v>
          </cell>
          <cell r="U4349" t="str">
            <v>SBANK</v>
          </cell>
        </row>
        <row r="4350">
          <cell r="B4350" t="str">
            <v>892999916461</v>
          </cell>
          <cell r="C4350" t="str">
            <v>FAST GRAB N GO INC</v>
          </cell>
          <cell r="D4350" t="str">
            <v>FAST GRAB N GO INC</v>
          </cell>
          <cell r="E4350">
            <v>19475</v>
          </cell>
          <cell r="F4350">
            <v>233700</v>
          </cell>
          <cell r="G4350" t="str">
            <v>Y</v>
          </cell>
          <cell r="H4350" t="str">
            <v>Y</v>
          </cell>
          <cell r="I4350">
            <v>43252</v>
          </cell>
          <cell r="J4350">
            <v>43252</v>
          </cell>
          <cell r="K4350">
            <v>43257</v>
          </cell>
          <cell r="L4350">
            <v>43257</v>
          </cell>
          <cell r="M4350">
            <v>43294</v>
          </cell>
          <cell r="N4350">
            <v>43282</v>
          </cell>
          <cell r="O4350" t="str">
            <v>Y</v>
          </cell>
          <cell r="P4350" t="str">
            <v>William Johnston</v>
          </cell>
          <cell r="Q4350" t="str">
            <v>BJ101</v>
          </cell>
          <cell r="R4350" t="str">
            <v>Andy Arner</v>
          </cell>
          <cell r="S4350" t="str">
            <v>AA102</v>
          </cell>
        </row>
        <row r="4351">
          <cell r="B4351" t="str">
            <v>892999916479</v>
          </cell>
          <cell r="C4351" t="str">
            <v>DUNLAP VETERINARY CLINIC</v>
          </cell>
          <cell r="D4351" t="str">
            <v>DUNLAP VETERINARY CLINIC II</v>
          </cell>
          <cell r="E4351">
            <v>72500</v>
          </cell>
          <cell r="F4351">
            <v>870000</v>
          </cell>
          <cell r="G4351" t="str">
            <v>Y</v>
          </cell>
          <cell r="H4351" t="str">
            <v>N</v>
          </cell>
          <cell r="I4351">
            <v>43252</v>
          </cell>
          <cell r="J4351">
            <v>43256</v>
          </cell>
          <cell r="K4351">
            <v>43258</v>
          </cell>
          <cell r="L4351">
            <v>43258</v>
          </cell>
          <cell r="M4351">
            <v>43301</v>
          </cell>
          <cell r="N4351">
            <v>43282</v>
          </cell>
          <cell r="O4351" t="str">
            <v>Y</v>
          </cell>
          <cell r="P4351" t="str">
            <v>Mike Roberts</v>
          </cell>
          <cell r="Q4351" t="str">
            <v>MR102</v>
          </cell>
          <cell r="R4351" t="str">
            <v>Chris Frey</v>
          </cell>
          <cell r="S4351" t="str">
            <v>CF101</v>
          </cell>
          <cell r="T4351" t="str">
            <v>Veterinary Management Group</v>
          </cell>
          <cell r="U4351" t="str">
            <v>VMG101</v>
          </cell>
        </row>
        <row r="4352">
          <cell r="B4352" t="str">
            <v>892999916487</v>
          </cell>
          <cell r="C4352" t="str">
            <v>JOHN CALHOUN</v>
          </cell>
          <cell r="D4352" t="str">
            <v>CHILLICOTHE VETERINARY CLINIC</v>
          </cell>
          <cell r="E4352">
            <v>98750</v>
          </cell>
          <cell r="F4352">
            <v>1185000</v>
          </cell>
          <cell r="G4352" t="str">
            <v>Y</v>
          </cell>
          <cell r="H4352" t="str">
            <v>N</v>
          </cell>
          <cell r="I4352">
            <v>43252</v>
          </cell>
          <cell r="J4352">
            <v>43256</v>
          </cell>
          <cell r="K4352">
            <v>43265</v>
          </cell>
          <cell r="L4352">
            <v>43265</v>
          </cell>
          <cell r="M4352">
            <v>43312</v>
          </cell>
          <cell r="N4352">
            <v>43282</v>
          </cell>
          <cell r="O4352" t="str">
            <v>Y</v>
          </cell>
          <cell r="P4352" t="str">
            <v>Mike Roberts</v>
          </cell>
          <cell r="Q4352" t="str">
            <v>MR102</v>
          </cell>
          <cell r="R4352" t="str">
            <v>Chris Frey</v>
          </cell>
          <cell r="S4352" t="str">
            <v>CF101</v>
          </cell>
          <cell r="T4352" t="str">
            <v>Veterinary Management Group</v>
          </cell>
          <cell r="U4352" t="str">
            <v>VMG101</v>
          </cell>
        </row>
        <row r="4353">
          <cell r="B4353" t="str">
            <v>892999916495</v>
          </cell>
          <cell r="C4353" t="str">
            <v>DUNLAP VETERINARY CLINIC</v>
          </cell>
          <cell r="D4353" t="str">
            <v>DUNLAP VETERINARY CLINIC</v>
          </cell>
          <cell r="E4353">
            <v>76250</v>
          </cell>
          <cell r="F4353">
            <v>915000</v>
          </cell>
          <cell r="G4353" t="str">
            <v>Y</v>
          </cell>
          <cell r="H4353" t="str">
            <v>N</v>
          </cell>
          <cell r="I4353">
            <v>43252</v>
          </cell>
          <cell r="J4353">
            <v>43256</v>
          </cell>
          <cell r="K4353">
            <v>43258</v>
          </cell>
          <cell r="L4353">
            <v>43258</v>
          </cell>
          <cell r="M4353">
            <v>43308</v>
          </cell>
          <cell r="N4353">
            <v>43282</v>
          </cell>
          <cell r="O4353" t="str">
            <v>Y</v>
          </cell>
          <cell r="P4353" t="str">
            <v>Mike Roberts</v>
          </cell>
          <cell r="Q4353" t="str">
            <v>MR102</v>
          </cell>
          <cell r="R4353" t="str">
            <v>Chris Frey</v>
          </cell>
          <cell r="S4353" t="str">
            <v>CF101</v>
          </cell>
          <cell r="T4353" t="str">
            <v>Veterinary Management Group</v>
          </cell>
          <cell r="U4353" t="str">
            <v>VMG101</v>
          </cell>
        </row>
        <row r="4354">
          <cell r="B4354" t="str">
            <v>892999916503</v>
          </cell>
          <cell r="C4354" t="str">
            <v>ANIMAL MEDICAL CENTER OF CUMMING INC</v>
          </cell>
          <cell r="D4354" t="str">
            <v>ANIMAL MEDICAL CENTER OF CUMMINGS</v>
          </cell>
          <cell r="E4354">
            <v>95830</v>
          </cell>
          <cell r="F4354">
            <v>1149960</v>
          </cell>
          <cell r="G4354" t="str">
            <v>Y</v>
          </cell>
          <cell r="H4354" t="str">
            <v>Y</v>
          </cell>
          <cell r="I4354">
            <v>43252</v>
          </cell>
          <cell r="J4354">
            <v>43256</v>
          </cell>
          <cell r="K4354">
            <v>43264</v>
          </cell>
          <cell r="L4354">
            <v>43264</v>
          </cell>
          <cell r="M4354">
            <v>43294</v>
          </cell>
          <cell r="N4354">
            <v>43282</v>
          </cell>
          <cell r="O4354" t="str">
            <v>Y</v>
          </cell>
          <cell r="P4354" t="str">
            <v>Mike Roberts</v>
          </cell>
          <cell r="Q4354" t="str">
            <v>MR102</v>
          </cell>
          <cell r="R4354" t="str">
            <v>Chris Frey</v>
          </cell>
          <cell r="S4354" t="str">
            <v>CF101</v>
          </cell>
          <cell r="T4354" t="str">
            <v>Veterinary Management Group</v>
          </cell>
          <cell r="U4354" t="str">
            <v>VMG101</v>
          </cell>
        </row>
        <row r="4355">
          <cell r="B4355" t="str">
            <v>892999916511</v>
          </cell>
          <cell r="C4355" t="str">
            <v>THE KNOX SCHOOL</v>
          </cell>
          <cell r="D4355" t="str">
            <v>THE KNOX SCHOOL</v>
          </cell>
          <cell r="E4355">
            <v>1084</v>
          </cell>
          <cell r="F4355">
            <v>13008</v>
          </cell>
          <cell r="G4355" t="str">
            <v>Y</v>
          </cell>
          <cell r="H4355" t="str">
            <v>N</v>
          </cell>
          <cell r="I4355">
            <v>43252</v>
          </cell>
          <cell r="J4355">
            <v>43256</v>
          </cell>
          <cell r="K4355">
            <v>43257</v>
          </cell>
          <cell r="L4355">
            <v>43257</v>
          </cell>
          <cell r="M4355">
            <v>43266</v>
          </cell>
          <cell r="N4355">
            <v>43252</v>
          </cell>
          <cell r="O4355" t="str">
            <v>Y</v>
          </cell>
          <cell r="P4355" t="str">
            <v>Paul J Scalia</v>
          </cell>
          <cell r="Q4355" t="str">
            <v>PS102</v>
          </cell>
          <cell r="R4355" t="str">
            <v>Erick Weinstein</v>
          </cell>
          <cell r="S4355" t="str">
            <v>EW101</v>
          </cell>
        </row>
        <row r="4356">
          <cell r="B4356" t="str">
            <v>892999916529</v>
          </cell>
          <cell r="C4356" t="str">
            <v>WIRELESS SOLUTIONS OF LI INC</v>
          </cell>
          <cell r="D4356" t="str">
            <v>WIRELESS SOLUTIONS OF LI</v>
          </cell>
          <cell r="E4356">
            <v>12500</v>
          </cell>
          <cell r="F4356">
            <v>150000</v>
          </cell>
          <cell r="G4356" t="str">
            <v>Y</v>
          </cell>
          <cell r="H4356" t="str">
            <v>N</v>
          </cell>
          <cell r="I4356">
            <v>43252</v>
          </cell>
          <cell r="J4356">
            <v>43256</v>
          </cell>
          <cell r="K4356">
            <v>43259</v>
          </cell>
          <cell r="L4356">
            <v>43259</v>
          </cell>
          <cell r="M4356">
            <v>43266</v>
          </cell>
          <cell r="N4356">
            <v>43252</v>
          </cell>
          <cell r="O4356" t="str">
            <v>Y</v>
          </cell>
          <cell r="P4356" t="str">
            <v>Diane Campbell</v>
          </cell>
          <cell r="Q4356" t="str">
            <v>DC101</v>
          </cell>
          <cell r="R4356" t="str">
            <v>Chris Frey</v>
          </cell>
          <cell r="S4356" t="str">
            <v>CF101</v>
          </cell>
        </row>
        <row r="4357">
          <cell r="B4357" t="str">
            <v>892999916537</v>
          </cell>
          <cell r="C4357" t="str">
            <v>DF EASTWOOD CONSTRUCTION CORP</v>
          </cell>
          <cell r="D4357" t="str">
            <v>ALL ISLAND FENCE &amp; RAILINGS</v>
          </cell>
          <cell r="E4357">
            <v>354000</v>
          </cell>
          <cell r="F4357">
            <v>4248000</v>
          </cell>
          <cell r="G4357" t="str">
            <v>Y</v>
          </cell>
          <cell r="H4357" t="str">
            <v>Y</v>
          </cell>
          <cell r="I4357">
            <v>43252</v>
          </cell>
          <cell r="J4357">
            <v>43256</v>
          </cell>
          <cell r="K4357">
            <v>43250</v>
          </cell>
          <cell r="L4357">
            <v>43251</v>
          </cell>
          <cell r="M4357">
            <v>43266</v>
          </cell>
          <cell r="N4357">
            <v>43252</v>
          </cell>
          <cell r="O4357" t="str">
            <v>Y</v>
          </cell>
          <cell r="P4357" t="str">
            <v>Brian Hanson</v>
          </cell>
          <cell r="Q4357" t="str">
            <v>BH101</v>
          </cell>
          <cell r="R4357" t="str">
            <v>Andy Arner</v>
          </cell>
          <cell r="S4357" t="str">
            <v>AA102</v>
          </cell>
        </row>
        <row r="4358">
          <cell r="B4358" t="str">
            <v>892999916545</v>
          </cell>
          <cell r="C4358" t="str">
            <v>W8 TECH LIMITED</v>
          </cell>
          <cell r="D4358" t="str">
            <v>W8TECHMT</v>
          </cell>
          <cell r="E4358">
            <v>50000</v>
          </cell>
          <cell r="F4358">
            <v>600000</v>
          </cell>
          <cell r="G4358" t="str">
            <v>Y</v>
          </cell>
          <cell r="H4358" t="str">
            <v>Y</v>
          </cell>
          <cell r="I4358">
            <v>43252</v>
          </cell>
          <cell r="J4358">
            <v>43258</v>
          </cell>
          <cell r="K4358">
            <v>43258</v>
          </cell>
          <cell r="L4358">
            <v>43259</v>
          </cell>
          <cell r="M4358">
            <v>43312</v>
          </cell>
          <cell r="N4358">
            <v>43282</v>
          </cell>
          <cell r="O4358" t="str">
            <v>Y</v>
          </cell>
          <cell r="P4358" t="str">
            <v>Sean Ober</v>
          </cell>
          <cell r="Q4358" t="str">
            <v>SO101</v>
          </cell>
        </row>
        <row r="4359">
          <cell r="B4359" t="str">
            <v>892999916552</v>
          </cell>
          <cell r="C4359" t="str">
            <v>W8 TECH LIMITED</v>
          </cell>
          <cell r="D4359" t="str">
            <v>W8TECHOM</v>
          </cell>
          <cell r="E4359">
            <v>50000</v>
          </cell>
          <cell r="F4359">
            <v>600000</v>
          </cell>
          <cell r="G4359" t="str">
            <v>Y</v>
          </cell>
          <cell r="H4359" t="str">
            <v>Y</v>
          </cell>
          <cell r="I4359">
            <v>43252</v>
          </cell>
          <cell r="J4359">
            <v>43258</v>
          </cell>
          <cell r="K4359">
            <v>43258</v>
          </cell>
          <cell r="L4359">
            <v>43259</v>
          </cell>
          <cell r="O4359" t="str">
            <v>Y</v>
          </cell>
          <cell r="P4359" t="str">
            <v>Sean Ober</v>
          </cell>
          <cell r="Q4359" t="str">
            <v>SO101</v>
          </cell>
        </row>
        <row r="4360">
          <cell r="B4360" t="str">
            <v>892999916560</v>
          </cell>
          <cell r="C4360" t="str">
            <v>W8 TECH LIMITED</v>
          </cell>
          <cell r="D4360" t="str">
            <v>W8TECHSA</v>
          </cell>
          <cell r="E4360">
            <v>50000</v>
          </cell>
          <cell r="F4360">
            <v>600000</v>
          </cell>
          <cell r="G4360" t="str">
            <v>Y</v>
          </cell>
          <cell r="H4360" t="str">
            <v>Y</v>
          </cell>
          <cell r="I4360">
            <v>43252</v>
          </cell>
          <cell r="J4360">
            <v>43258</v>
          </cell>
          <cell r="K4360">
            <v>43258</v>
          </cell>
          <cell r="L4360">
            <v>43259</v>
          </cell>
          <cell r="M4360">
            <v>43294</v>
          </cell>
          <cell r="N4360">
            <v>43282</v>
          </cell>
          <cell r="O4360" t="str">
            <v>Y</v>
          </cell>
          <cell r="P4360" t="str">
            <v>Sean Ober</v>
          </cell>
          <cell r="Q4360" t="str">
            <v>SO101</v>
          </cell>
        </row>
        <row r="4361">
          <cell r="B4361" t="str">
            <v>892999916578</v>
          </cell>
          <cell r="C4361" t="str">
            <v>ONLINE SALES SOLUTION LLC</v>
          </cell>
          <cell r="D4361" t="str">
            <v>ONLINE SALES SOLUTION LLC</v>
          </cell>
          <cell r="E4361">
            <v>10000</v>
          </cell>
          <cell r="F4361">
            <v>120000</v>
          </cell>
          <cell r="G4361" t="str">
            <v>Y</v>
          </cell>
          <cell r="H4361" t="str">
            <v>Y</v>
          </cell>
          <cell r="I4361">
            <v>43252</v>
          </cell>
          <cell r="J4361">
            <v>43258</v>
          </cell>
          <cell r="K4361">
            <v>43258</v>
          </cell>
          <cell r="L4361">
            <v>43259</v>
          </cell>
          <cell r="M4361">
            <v>43312</v>
          </cell>
          <cell r="N4361">
            <v>43282</v>
          </cell>
          <cell r="O4361" t="str">
            <v>Y</v>
          </cell>
          <cell r="P4361" t="str">
            <v>Sean Ober</v>
          </cell>
          <cell r="Q4361" t="str">
            <v>SO101</v>
          </cell>
        </row>
        <row r="4362">
          <cell r="B4362" t="str">
            <v>892999916586</v>
          </cell>
          <cell r="C4362" t="str">
            <v>ONSLOW ANIMAL HOSPITAL INC</v>
          </cell>
          <cell r="D4362" t="str">
            <v xml:space="preserve">ONSLOW ANIMAL HOSPITAL </v>
          </cell>
          <cell r="E4362">
            <v>97500</v>
          </cell>
          <cell r="F4362">
            <v>1170000</v>
          </cell>
          <cell r="G4362" t="str">
            <v>Y</v>
          </cell>
          <cell r="H4362" t="str">
            <v>Y</v>
          </cell>
          <cell r="I4362">
            <v>43252</v>
          </cell>
          <cell r="J4362">
            <v>43262</v>
          </cell>
          <cell r="K4362">
            <v>43264</v>
          </cell>
          <cell r="L4362">
            <v>43264</v>
          </cell>
          <cell r="M4362">
            <v>43273</v>
          </cell>
          <cell r="N4362">
            <v>43252</v>
          </cell>
          <cell r="O4362" t="str">
            <v>Y</v>
          </cell>
          <cell r="P4362" t="str">
            <v>Mike Roberts</v>
          </cell>
          <cell r="Q4362" t="str">
            <v>MR102</v>
          </cell>
          <cell r="R4362" t="str">
            <v>Chris Frey</v>
          </cell>
          <cell r="S4362" t="str">
            <v>CF101</v>
          </cell>
          <cell r="T4362" t="str">
            <v>Veterinary Management Group</v>
          </cell>
          <cell r="U4362" t="str">
            <v>VMG101</v>
          </cell>
        </row>
        <row r="4363">
          <cell r="B4363" t="str">
            <v>892999916594</v>
          </cell>
          <cell r="C4363" t="str">
            <v>ONSLOW ANIMAL HOSPITAL INC</v>
          </cell>
          <cell r="D4363" t="str">
            <v>FOUR SEASONS PET CARE</v>
          </cell>
          <cell r="E4363">
            <v>10830</v>
          </cell>
          <cell r="F4363">
            <v>129960</v>
          </cell>
          <cell r="G4363" t="str">
            <v>Y</v>
          </cell>
          <cell r="H4363" t="str">
            <v>Y</v>
          </cell>
          <cell r="I4363">
            <v>43252</v>
          </cell>
          <cell r="J4363">
            <v>43262</v>
          </cell>
          <cell r="K4363">
            <v>43264</v>
          </cell>
          <cell r="L4363">
            <v>43264</v>
          </cell>
          <cell r="M4363">
            <v>43273</v>
          </cell>
          <cell r="N4363">
            <v>43252</v>
          </cell>
          <cell r="O4363" t="str">
            <v>Y</v>
          </cell>
          <cell r="P4363" t="str">
            <v>Mike Roberts</v>
          </cell>
          <cell r="Q4363" t="str">
            <v>MR102</v>
          </cell>
          <cell r="R4363" t="str">
            <v>Chris Frey</v>
          </cell>
          <cell r="S4363" t="str">
            <v>CF101</v>
          </cell>
          <cell r="T4363" t="str">
            <v>Veterinary Management Group</v>
          </cell>
          <cell r="U4363" t="str">
            <v>VMG101</v>
          </cell>
        </row>
        <row r="4364">
          <cell r="B4364" t="str">
            <v>892999916602</v>
          </cell>
          <cell r="C4364" t="str">
            <v>ONSLOW ANIMAL HOSPITAL INC</v>
          </cell>
          <cell r="D4364" t="str">
            <v>CAROLINA FOREST ANIMAL CLINIC</v>
          </cell>
          <cell r="E4364">
            <v>29170</v>
          </cell>
          <cell r="F4364">
            <v>350040</v>
          </cell>
          <cell r="G4364" t="str">
            <v>Y</v>
          </cell>
          <cell r="H4364" t="str">
            <v>Y</v>
          </cell>
          <cell r="I4364">
            <v>43252</v>
          </cell>
          <cell r="J4364">
            <v>43262</v>
          </cell>
          <cell r="K4364">
            <v>43264</v>
          </cell>
          <cell r="L4364">
            <v>43264</v>
          </cell>
          <cell r="M4364">
            <v>43273</v>
          </cell>
          <cell r="N4364">
            <v>43252</v>
          </cell>
          <cell r="O4364" t="str">
            <v>Y</v>
          </cell>
          <cell r="P4364" t="str">
            <v>Mike Roberts</v>
          </cell>
          <cell r="Q4364" t="str">
            <v>MR102</v>
          </cell>
          <cell r="R4364" t="str">
            <v>Chris Frey</v>
          </cell>
          <cell r="S4364" t="str">
            <v>CF101</v>
          </cell>
          <cell r="T4364" t="str">
            <v>Veterinary Management Group</v>
          </cell>
          <cell r="U4364" t="str">
            <v>VMG101</v>
          </cell>
        </row>
        <row r="4365">
          <cell r="B4365" t="str">
            <v>892999916610</v>
          </cell>
          <cell r="C4365" t="str">
            <v>ONSLOW ANIMAL HOSPITAL INC</v>
          </cell>
          <cell r="D4365" t="str">
            <v>ALL PETS ANIMAL HOSPITAL</v>
          </cell>
          <cell r="E4365">
            <v>27500</v>
          </cell>
          <cell r="F4365">
            <v>330000</v>
          </cell>
          <cell r="G4365" t="str">
            <v>Y</v>
          </cell>
          <cell r="H4365" t="str">
            <v>Y</v>
          </cell>
          <cell r="I4365">
            <v>43252</v>
          </cell>
          <cell r="J4365">
            <v>43262</v>
          </cell>
          <cell r="K4365">
            <v>43264</v>
          </cell>
          <cell r="L4365">
            <v>43264</v>
          </cell>
          <cell r="M4365">
            <v>43273</v>
          </cell>
          <cell r="N4365">
            <v>43252</v>
          </cell>
          <cell r="O4365" t="str">
            <v>Y</v>
          </cell>
          <cell r="P4365" t="str">
            <v>Mike Roberts</v>
          </cell>
          <cell r="Q4365" t="str">
            <v>MR102</v>
          </cell>
          <cell r="R4365" t="str">
            <v>Chris Frey</v>
          </cell>
          <cell r="S4365" t="str">
            <v>CF101</v>
          </cell>
          <cell r="T4365" t="str">
            <v>Veterinary Management Group</v>
          </cell>
          <cell r="U4365" t="str">
            <v>VMG101</v>
          </cell>
        </row>
        <row r="4366">
          <cell r="B4366" t="str">
            <v>892999916628</v>
          </cell>
          <cell r="C4366" t="str">
            <v>ANIMAL WELLNESS CENTER OF FRANKLIN</v>
          </cell>
          <cell r="D4366" t="str">
            <v>NOAHS ARK COMPANION ANIMAL HOSPITAL</v>
          </cell>
          <cell r="E4366">
            <v>88330</v>
          </cell>
          <cell r="F4366">
            <v>1059960</v>
          </cell>
          <cell r="G4366" t="str">
            <v>Y</v>
          </cell>
          <cell r="H4366" t="str">
            <v>Y</v>
          </cell>
          <cell r="I4366">
            <v>43252</v>
          </cell>
          <cell r="J4366">
            <v>43262</v>
          </cell>
          <cell r="K4366">
            <v>43264</v>
          </cell>
          <cell r="L4366">
            <v>43264</v>
          </cell>
          <cell r="M4366">
            <v>43308</v>
          </cell>
          <cell r="N4366">
            <v>43282</v>
          </cell>
          <cell r="O4366" t="str">
            <v>Y</v>
          </cell>
          <cell r="P4366" t="str">
            <v>Mike Roberts</v>
          </cell>
          <cell r="Q4366" t="str">
            <v>MR102</v>
          </cell>
          <cell r="R4366" t="str">
            <v>Chris Frey</v>
          </cell>
          <cell r="S4366" t="str">
            <v>CF101</v>
          </cell>
          <cell r="T4366" t="str">
            <v>Veterinary Management Group</v>
          </cell>
          <cell r="U4366" t="str">
            <v>VMG101</v>
          </cell>
        </row>
        <row r="4367">
          <cell r="B4367" t="str">
            <v>892999916636</v>
          </cell>
          <cell r="C4367" t="str">
            <v>DIRLEAN GARZON INC</v>
          </cell>
          <cell r="D4367" t="str">
            <v>DIRLEAN GARZON INC</v>
          </cell>
          <cell r="E4367">
            <v>41670</v>
          </cell>
          <cell r="F4367">
            <v>500040</v>
          </cell>
          <cell r="G4367" t="str">
            <v>N</v>
          </cell>
          <cell r="H4367" t="str">
            <v>N</v>
          </cell>
          <cell r="I4367">
            <v>43252</v>
          </cell>
          <cell r="J4367">
            <v>43262</v>
          </cell>
          <cell r="K4367">
            <v>43264</v>
          </cell>
          <cell r="L4367">
            <v>43264</v>
          </cell>
          <cell r="M4367">
            <v>43273</v>
          </cell>
          <cell r="N4367">
            <v>43252</v>
          </cell>
          <cell r="O4367" t="str">
            <v>Y</v>
          </cell>
          <cell r="P4367" t="str">
            <v>Tim Platz</v>
          </cell>
          <cell r="Q4367" t="str">
            <v>TP101</v>
          </cell>
          <cell r="R4367" t="str">
            <v>Andy Arner</v>
          </cell>
          <cell r="S4367" t="str">
            <v>AA102</v>
          </cell>
          <cell r="T4367" t="str">
            <v xml:space="preserve">Bethpage FCU </v>
          </cell>
          <cell r="U4367" t="str">
            <v>BFCU</v>
          </cell>
        </row>
        <row r="4368">
          <cell r="B4368" t="str">
            <v>892999916644</v>
          </cell>
          <cell r="C4368" t="str">
            <v>DIEHL AUTOMOTIVE OF SALEM INC</v>
          </cell>
          <cell r="D4368" t="str">
            <v>DIEHL AUTOMOTIVE OF SALEM INC</v>
          </cell>
          <cell r="E4368">
            <v>27000</v>
          </cell>
          <cell r="F4368">
            <v>324000</v>
          </cell>
          <cell r="G4368" t="str">
            <v>N</v>
          </cell>
          <cell r="H4368" t="str">
            <v>N</v>
          </cell>
          <cell r="I4368">
            <v>43252</v>
          </cell>
          <cell r="J4368">
            <v>43264</v>
          </cell>
          <cell r="K4368">
            <v>43265</v>
          </cell>
          <cell r="L4368">
            <v>43266</v>
          </cell>
          <cell r="M4368">
            <v>43280</v>
          </cell>
          <cell r="N4368">
            <v>43252</v>
          </cell>
          <cell r="O4368" t="str">
            <v>Y</v>
          </cell>
          <cell r="P4368" t="str">
            <v>CardWorks Pittsburgh</v>
          </cell>
          <cell r="Q4368" t="str">
            <v>CWP101</v>
          </cell>
          <cell r="R4368" t="str">
            <v>Andy Arner</v>
          </cell>
          <cell r="S4368" t="str">
            <v>AA102</v>
          </cell>
        </row>
        <row r="4369">
          <cell r="B4369" t="str">
            <v>892999916651</v>
          </cell>
          <cell r="C4369" t="str">
            <v>THE NEW YORKTOWN ANIMAL HOSPITAL LLP</v>
          </cell>
          <cell r="D4369" t="str">
            <v>PEEKSKILL CORTLANDT VET HOSPITAL</v>
          </cell>
          <cell r="E4369">
            <v>60000</v>
          </cell>
          <cell r="F4369">
            <v>720000</v>
          </cell>
          <cell r="G4369" t="str">
            <v>N</v>
          </cell>
          <cell r="H4369" t="str">
            <v>N</v>
          </cell>
          <cell r="I4369">
            <v>43252</v>
          </cell>
          <cell r="J4369">
            <v>43264</v>
          </cell>
          <cell r="K4369">
            <v>43266</v>
          </cell>
          <cell r="L4369">
            <v>43266</v>
          </cell>
          <cell r="M4369">
            <v>43273</v>
          </cell>
          <cell r="N4369">
            <v>43252</v>
          </cell>
          <cell r="O4369" t="str">
            <v>Y</v>
          </cell>
          <cell r="P4369" t="str">
            <v>John Vacca</v>
          </cell>
          <cell r="Q4369" t="str">
            <v>JV101</v>
          </cell>
          <cell r="R4369" t="str">
            <v>Andy Arner</v>
          </cell>
          <cell r="S4369" t="str">
            <v>AA102</v>
          </cell>
        </row>
        <row r="4370">
          <cell r="B4370" t="str">
            <v>892999916669</v>
          </cell>
          <cell r="C4370" t="str">
            <v>JGJ STORES INC</v>
          </cell>
          <cell r="D4370" t="str">
            <v>ALL WEATHER</v>
          </cell>
          <cell r="E4370">
            <v>23000</v>
          </cell>
          <cell r="F4370">
            <v>276000</v>
          </cell>
          <cell r="G4370" t="str">
            <v>Y</v>
          </cell>
          <cell r="H4370" t="str">
            <v>Y</v>
          </cell>
          <cell r="I4370">
            <v>43252</v>
          </cell>
          <cell r="J4370">
            <v>43269</v>
          </cell>
          <cell r="K4370">
            <v>43271</v>
          </cell>
          <cell r="L4370">
            <v>43271</v>
          </cell>
          <cell r="M4370">
            <v>43312</v>
          </cell>
          <cell r="N4370">
            <v>43282</v>
          </cell>
          <cell r="O4370" t="str">
            <v>Y</v>
          </cell>
          <cell r="P4370" t="str">
            <v>Andrea Zaretsky</v>
          </cell>
          <cell r="Q4370" t="str">
            <v>AZ101</v>
          </cell>
          <cell r="R4370" t="str">
            <v>Frank Sweeney</v>
          </cell>
          <cell r="S4370" t="str">
            <v>FS101</v>
          </cell>
          <cell r="T4370" t="str">
            <v>Signature Bank</v>
          </cell>
          <cell r="U4370" t="str">
            <v>SBANK</v>
          </cell>
        </row>
        <row r="4371">
          <cell r="B4371" t="str">
            <v>892999916677</v>
          </cell>
          <cell r="C4371" t="str">
            <v>COLUMBUS ANIMAL HOSPITAL PC</v>
          </cell>
          <cell r="D4371" t="str">
            <v>COLUMBUS ANIMAL HOSPITAL PC</v>
          </cell>
          <cell r="E4371">
            <v>87500</v>
          </cell>
          <cell r="F4371">
            <v>1050000</v>
          </cell>
          <cell r="G4371" t="str">
            <v>Y</v>
          </cell>
          <cell r="H4371" t="str">
            <v>Y</v>
          </cell>
          <cell r="I4371">
            <v>43252</v>
          </cell>
          <cell r="J4371">
            <v>43271</v>
          </cell>
          <cell r="K4371">
            <v>43271</v>
          </cell>
          <cell r="L4371">
            <v>43271</v>
          </cell>
          <cell r="M4371">
            <v>43294</v>
          </cell>
          <cell r="N4371">
            <v>43282</v>
          </cell>
          <cell r="O4371" t="str">
            <v>Y</v>
          </cell>
          <cell r="P4371" t="str">
            <v>Mike Roberts</v>
          </cell>
          <cell r="Q4371" t="str">
            <v>MR102</v>
          </cell>
          <cell r="R4371" t="str">
            <v>Chris Frey</v>
          </cell>
          <cell r="S4371" t="str">
            <v>CF101</v>
          </cell>
          <cell r="T4371" t="str">
            <v>Veterinary Management Group</v>
          </cell>
          <cell r="U4371" t="str">
            <v>VMG101</v>
          </cell>
        </row>
        <row r="4372">
          <cell r="B4372" t="str">
            <v>892999916685</v>
          </cell>
          <cell r="C4372" t="str">
            <v>MDC EXPRESS INC</v>
          </cell>
          <cell r="D4372" t="str">
            <v>UNISHIPPERS OF PASCO</v>
          </cell>
          <cell r="E4372">
            <v>21000</v>
          </cell>
          <cell r="F4372">
            <v>252000</v>
          </cell>
          <cell r="G4372" t="str">
            <v>Y</v>
          </cell>
          <cell r="H4372" t="str">
            <v>Y</v>
          </cell>
          <cell r="I4372">
            <v>43252</v>
          </cell>
          <cell r="J4372">
            <v>43271</v>
          </cell>
          <cell r="K4372">
            <v>43272</v>
          </cell>
          <cell r="L4372">
            <v>43272</v>
          </cell>
          <cell r="M4372">
            <v>43301</v>
          </cell>
          <cell r="N4372">
            <v>43282</v>
          </cell>
          <cell r="O4372" t="str">
            <v>Y</v>
          </cell>
          <cell r="P4372" t="str">
            <v>CardWorks Acquiring</v>
          </cell>
          <cell r="Q4372" t="str">
            <v>CWA101</v>
          </cell>
          <cell r="R4372" t="str">
            <v>Frank Sweeney</v>
          </cell>
          <cell r="S4372" t="str">
            <v>FS101</v>
          </cell>
          <cell r="T4372" t="str">
            <v>Erick Weinstein</v>
          </cell>
          <cell r="U4372" t="str">
            <v>EW101</v>
          </cell>
          <cell r="V4372" t="str">
            <v>Unishippers</v>
          </cell>
          <cell r="W4372" t="str">
            <v>USHIP</v>
          </cell>
        </row>
        <row r="4373">
          <cell r="B4373" t="str">
            <v>892999916693</v>
          </cell>
          <cell r="C4373" t="str">
            <v>E ARMATA INC</v>
          </cell>
          <cell r="D4373" t="str">
            <v>E ARMATA INC</v>
          </cell>
          <cell r="E4373">
            <v>1416670</v>
          </cell>
          <cell r="F4373">
            <v>17000040</v>
          </cell>
          <cell r="G4373" t="str">
            <v>Y</v>
          </cell>
          <cell r="H4373" t="str">
            <v>Y</v>
          </cell>
          <cell r="I4373">
            <v>43252</v>
          </cell>
          <cell r="J4373">
            <v>43277</v>
          </cell>
          <cell r="K4373">
            <v>43277</v>
          </cell>
          <cell r="L4373">
            <v>43277</v>
          </cell>
          <cell r="M4373">
            <v>43280</v>
          </cell>
          <cell r="N4373">
            <v>43252</v>
          </cell>
          <cell r="O4373" t="str">
            <v>Y</v>
          </cell>
          <cell r="P4373" t="str">
            <v>Andrea Zaretsky</v>
          </cell>
          <cell r="Q4373" t="str">
            <v>AZ101</v>
          </cell>
          <cell r="R4373" t="str">
            <v>Frank Sweeney</v>
          </cell>
          <cell r="S4373" t="str">
            <v>FS101</v>
          </cell>
          <cell r="T4373" t="str">
            <v>Signature Bank</v>
          </cell>
          <cell r="U4373" t="str">
            <v>SBANK</v>
          </cell>
        </row>
        <row r="4374">
          <cell r="B4374" t="str">
            <v>892999916701</v>
          </cell>
          <cell r="C4374" t="str">
            <v>XJR AUTO SERVICES INC</v>
          </cell>
          <cell r="D4374" t="str">
            <v>XJR AUTO SERVICES INC</v>
          </cell>
          <cell r="E4374">
            <v>55000</v>
          </cell>
          <cell r="F4374">
            <v>660000</v>
          </cell>
          <cell r="G4374" t="str">
            <v>Y</v>
          </cell>
          <cell r="H4374" t="str">
            <v>Y</v>
          </cell>
          <cell r="I4374">
            <v>43252</v>
          </cell>
          <cell r="J4374">
            <v>43278</v>
          </cell>
          <cell r="K4374">
            <v>43278</v>
          </cell>
          <cell r="L4374">
            <v>43278</v>
          </cell>
          <cell r="M4374">
            <v>43364</v>
          </cell>
          <cell r="N4374">
            <v>43344</v>
          </cell>
          <cell r="O4374" t="str">
            <v>Y</v>
          </cell>
          <cell r="P4374" t="str">
            <v>Danielle Gizzo</v>
          </cell>
          <cell r="Q4374" t="str">
            <v>DG102</v>
          </cell>
          <cell r="R4374" t="str">
            <v>Frank Sweeney</v>
          </cell>
          <cell r="S4374" t="str">
            <v>FS101</v>
          </cell>
        </row>
        <row r="4375">
          <cell r="B4375" t="str">
            <v>892999916719</v>
          </cell>
          <cell r="C4375" t="str">
            <v>COLUMBIA ENTERPRISES INC</v>
          </cell>
          <cell r="D4375" t="str">
            <v>EVER READY BLUEPRINTS</v>
          </cell>
          <cell r="E4375">
            <v>33340</v>
          </cell>
          <cell r="F4375">
            <v>400080</v>
          </cell>
          <cell r="G4375" t="str">
            <v>Y</v>
          </cell>
          <cell r="H4375" t="str">
            <v>Y</v>
          </cell>
          <cell r="I4375">
            <v>43252</v>
          </cell>
          <cell r="J4375">
            <v>43279</v>
          </cell>
          <cell r="K4375">
            <v>43279</v>
          </cell>
          <cell r="L4375">
            <v>43279</v>
          </cell>
          <cell r="M4375">
            <v>43301</v>
          </cell>
          <cell r="N4375">
            <v>43282</v>
          </cell>
          <cell r="O4375" t="str">
            <v>Y</v>
          </cell>
          <cell r="P4375" t="str">
            <v>CardWorks Acquiring</v>
          </cell>
          <cell r="Q4375" t="str">
            <v>CWA101</v>
          </cell>
          <cell r="R4375" t="str">
            <v>Frank Sweeney</v>
          </cell>
          <cell r="S4375" t="str">
            <v>FS101</v>
          </cell>
          <cell r="T4375" t="str">
            <v>Signature Bank</v>
          </cell>
          <cell r="U4375" t="str">
            <v>SBANK</v>
          </cell>
        </row>
        <row r="4376">
          <cell r="B4376" t="str">
            <v>892999916727</v>
          </cell>
          <cell r="C4376" t="str">
            <v>LICHTER CONSULTING SERVICES LLC</v>
          </cell>
          <cell r="D4376" t="str">
            <v>LICHTER CONSULTING SERVICES LLC</v>
          </cell>
          <cell r="E4376">
            <v>25000</v>
          </cell>
          <cell r="F4376">
            <v>300000</v>
          </cell>
          <cell r="G4376" t="str">
            <v>N</v>
          </cell>
          <cell r="H4376" t="str">
            <v>N</v>
          </cell>
          <cell r="I4376">
            <v>43252</v>
          </cell>
          <cell r="J4376">
            <v>43280</v>
          </cell>
          <cell r="K4376" t="str">
            <v>Declined</v>
          </cell>
          <cell r="L4376" t="str">
            <v>Declined</v>
          </cell>
          <cell r="M4376" t="str">
            <v>Declined</v>
          </cell>
          <cell r="N4376" t="str">
            <v>Declined</v>
          </cell>
          <cell r="O4376" t="str">
            <v>Declined</v>
          </cell>
          <cell r="P4376" t="str">
            <v>Danielle Gizzo</v>
          </cell>
          <cell r="Q4376" t="str">
            <v>DG102</v>
          </cell>
          <cell r="R4376" t="str">
            <v>Frank Sweeney</v>
          </cell>
          <cell r="S4376" t="str">
            <v>FS101</v>
          </cell>
          <cell r="T4376" t="str">
            <v>Signature Bank</v>
          </cell>
          <cell r="U4376" t="str">
            <v>SBANK</v>
          </cell>
        </row>
        <row r="4377">
          <cell r="B4377" t="str">
            <v>419100048800</v>
          </cell>
          <cell r="C4377" t="str">
            <v>DYNAMIC COLUTION TECH CORP</v>
          </cell>
          <cell r="D4377" t="str">
            <v>DYNAMIC SOLUTIONS TECH</v>
          </cell>
          <cell r="E4377">
            <v>66666.666666666672</v>
          </cell>
          <cell r="F4377">
            <v>800000</v>
          </cell>
          <cell r="G4377" t="str">
            <v>N</v>
          </cell>
          <cell r="H4377" t="str">
            <v>N</v>
          </cell>
          <cell r="I4377">
            <v>43282</v>
          </cell>
          <cell r="J4377">
            <v>43284</v>
          </cell>
          <cell r="K4377" t="str">
            <v>Declined</v>
          </cell>
          <cell r="L4377" t="str">
            <v>Declined</v>
          </cell>
          <cell r="M4377" t="str">
            <v>Declined</v>
          </cell>
          <cell r="N4377" t="str">
            <v>Declined</v>
          </cell>
          <cell r="O4377" t="str">
            <v>Declined</v>
          </cell>
          <cell r="P4377" t="str">
            <v>Gene Williams</v>
          </cell>
          <cell r="Q4377" t="str">
            <v>GW101</v>
          </cell>
          <cell r="R4377" t="str">
            <v>Andy Arner</v>
          </cell>
          <cell r="S4377" t="str">
            <v>AA102</v>
          </cell>
          <cell r="T4377" t="str">
            <v>Cotel</v>
          </cell>
          <cell r="U4377" t="str">
            <v>COTEL</v>
          </cell>
        </row>
        <row r="4378">
          <cell r="B4378" t="str">
            <v>419100048837</v>
          </cell>
          <cell r="C4378" t="str">
            <v>ALORA SALON LLC</v>
          </cell>
          <cell r="D4378" t="str">
            <v>ALORA SALON</v>
          </cell>
          <cell r="E4378">
            <v>16666.666666666668</v>
          </cell>
          <cell r="F4378">
            <v>200000</v>
          </cell>
          <cell r="G4378" t="str">
            <v>N</v>
          </cell>
          <cell r="H4378" t="str">
            <v>N</v>
          </cell>
          <cell r="I4378">
            <v>43282</v>
          </cell>
          <cell r="J4378">
            <v>43284</v>
          </cell>
          <cell r="K4378">
            <v>43284</v>
          </cell>
          <cell r="L4378">
            <v>43284</v>
          </cell>
          <cell r="M4378">
            <v>43294</v>
          </cell>
          <cell r="N4378">
            <v>43282</v>
          </cell>
          <cell r="O4378" t="str">
            <v>Y</v>
          </cell>
          <cell r="P4378" t="str">
            <v>American Express</v>
          </cell>
          <cell r="Q4378" t="str">
            <v>AMEX</v>
          </cell>
          <cell r="R4378" t="str">
            <v>Andy Arner</v>
          </cell>
          <cell r="S4378" t="str">
            <v>AA102</v>
          </cell>
          <cell r="T4378" t="str">
            <v>William Johnston</v>
          </cell>
          <cell r="U4378" t="str">
            <v>BJ101</v>
          </cell>
        </row>
        <row r="4379">
          <cell r="B4379" t="str">
            <v>419100048846</v>
          </cell>
          <cell r="C4379" t="str">
            <v>STEPPINGSTONE DAY SCHOOL INC</v>
          </cell>
          <cell r="D4379" t="str">
            <v>STEPPING STONE DAY SCHOOL</v>
          </cell>
          <cell r="E4379">
            <v>1666.6666666666667</v>
          </cell>
          <cell r="F4379">
            <v>20000</v>
          </cell>
          <cell r="G4379" t="str">
            <v>N</v>
          </cell>
          <cell r="H4379" t="str">
            <v>N</v>
          </cell>
          <cell r="I4379">
            <v>43282</v>
          </cell>
          <cell r="J4379">
            <v>43284</v>
          </cell>
          <cell r="K4379">
            <v>43284</v>
          </cell>
          <cell r="L4379">
            <v>43284</v>
          </cell>
          <cell r="M4379">
            <v>43301</v>
          </cell>
          <cell r="N4379">
            <v>43282</v>
          </cell>
          <cell r="O4379" t="str">
            <v>Y</v>
          </cell>
          <cell r="P4379" t="str">
            <v>Andrea Zaretsky</v>
          </cell>
          <cell r="Q4379" t="str">
            <v>AZ101</v>
          </cell>
          <cell r="R4379" t="str">
            <v>Frank Sweeney</v>
          </cell>
          <cell r="S4379" t="str">
            <v>FS101</v>
          </cell>
          <cell r="T4379" t="str">
            <v>Signature Bank</v>
          </cell>
          <cell r="U4379" t="str">
            <v>SBANK</v>
          </cell>
        </row>
        <row r="4380">
          <cell r="B4380" t="str">
            <v>419100048855</v>
          </cell>
          <cell r="C4380" t="str">
            <v>ASHFORD HOUSING LLC</v>
          </cell>
          <cell r="D4380" t="str">
            <v>ASHFORD HOUSING LLC</v>
          </cell>
          <cell r="E4380">
            <v>10000</v>
          </cell>
          <cell r="F4380">
            <v>120000</v>
          </cell>
          <cell r="G4380" t="str">
            <v>Y</v>
          </cell>
          <cell r="H4380" t="str">
            <v>Y</v>
          </cell>
          <cell r="I4380">
            <v>43282</v>
          </cell>
          <cell r="J4380">
            <v>43284</v>
          </cell>
          <cell r="K4380">
            <v>43298</v>
          </cell>
          <cell r="L4380">
            <v>43299</v>
          </cell>
          <cell r="M4380">
            <v>43322</v>
          </cell>
          <cell r="N4380">
            <v>43313</v>
          </cell>
          <cell r="O4380" t="str">
            <v>Y</v>
          </cell>
          <cell r="P4380" t="str">
            <v>Danielle Gizzo</v>
          </cell>
          <cell r="Q4380" t="str">
            <v>DG102</v>
          </cell>
          <cell r="R4380" t="str">
            <v>Frank Sweeney</v>
          </cell>
          <cell r="S4380" t="str">
            <v>FS101</v>
          </cell>
          <cell r="T4380" t="str">
            <v>Signature Bank</v>
          </cell>
          <cell r="U4380" t="str">
            <v>SBANK</v>
          </cell>
        </row>
        <row r="4381">
          <cell r="B4381" t="str">
            <v>419100048864</v>
          </cell>
          <cell r="C4381" t="str">
            <v>ASHFORD HOUSING LLC</v>
          </cell>
          <cell r="D4381" t="str">
            <v>ASHFORD HOUSING LLC - MAINTENANCE</v>
          </cell>
          <cell r="E4381">
            <v>10000</v>
          </cell>
          <cell r="F4381">
            <v>120000</v>
          </cell>
          <cell r="G4381" t="str">
            <v>Y</v>
          </cell>
          <cell r="H4381" t="str">
            <v>Y</v>
          </cell>
          <cell r="I4381">
            <v>43282</v>
          </cell>
          <cell r="J4381">
            <v>43284</v>
          </cell>
          <cell r="K4381">
            <v>43298</v>
          </cell>
          <cell r="L4381">
            <v>43299</v>
          </cell>
          <cell r="M4381">
            <v>43385</v>
          </cell>
          <cell r="N4381">
            <v>43374</v>
          </cell>
          <cell r="O4381" t="str">
            <v>Y</v>
          </cell>
          <cell r="P4381" t="str">
            <v>Danielle Gizzo</v>
          </cell>
          <cell r="Q4381" t="str">
            <v>DG102</v>
          </cell>
          <cell r="R4381" t="str">
            <v>Frank Sweeney</v>
          </cell>
          <cell r="S4381" t="str">
            <v>FS101</v>
          </cell>
          <cell r="T4381" t="str">
            <v>Signature Bank</v>
          </cell>
          <cell r="U4381" t="str">
            <v>SBANK</v>
          </cell>
        </row>
        <row r="4382">
          <cell r="B4382" t="str">
            <v>419100048873</v>
          </cell>
          <cell r="C4382" t="str">
            <v>WILLINGTON HOUSING LLC</v>
          </cell>
          <cell r="D4382" t="str">
            <v>WILLINGTON HOUSING LLC - MAINTENANCE</v>
          </cell>
          <cell r="E4382">
            <v>10000</v>
          </cell>
          <cell r="F4382">
            <v>120000</v>
          </cell>
          <cell r="G4382" t="str">
            <v>Y</v>
          </cell>
          <cell r="H4382" t="str">
            <v>Y</v>
          </cell>
          <cell r="I4382">
            <v>43282</v>
          </cell>
          <cell r="J4382">
            <v>43284</v>
          </cell>
          <cell r="K4382">
            <v>43298</v>
          </cell>
          <cell r="L4382">
            <v>43299</v>
          </cell>
          <cell r="M4382">
            <v>43322</v>
          </cell>
          <cell r="N4382">
            <v>43313</v>
          </cell>
          <cell r="O4382" t="str">
            <v>Y</v>
          </cell>
          <cell r="P4382" t="str">
            <v>Danielle Gizzo</v>
          </cell>
          <cell r="Q4382" t="str">
            <v>DG102</v>
          </cell>
          <cell r="R4382" t="str">
            <v>Frank Sweeney</v>
          </cell>
          <cell r="S4382" t="str">
            <v>FS101</v>
          </cell>
          <cell r="T4382" t="str">
            <v>Signature Bank</v>
          </cell>
          <cell r="U4382" t="str">
            <v>SBANK</v>
          </cell>
        </row>
        <row r="4383">
          <cell r="B4383" t="str">
            <v>419100048882</v>
          </cell>
          <cell r="C4383" t="str">
            <v>WILLINGTON HOUSING LLC</v>
          </cell>
          <cell r="D4383" t="str">
            <v>WILLINGTON HOUSING LLC</v>
          </cell>
          <cell r="E4383">
            <v>10000</v>
          </cell>
          <cell r="F4383">
            <v>120000</v>
          </cell>
          <cell r="G4383" t="str">
            <v>Y</v>
          </cell>
          <cell r="H4383" t="str">
            <v>Y</v>
          </cell>
          <cell r="I4383">
            <v>43282</v>
          </cell>
          <cell r="J4383">
            <v>43284</v>
          </cell>
          <cell r="K4383">
            <v>43298</v>
          </cell>
          <cell r="L4383">
            <v>43299</v>
          </cell>
          <cell r="M4383">
            <v>43322</v>
          </cell>
          <cell r="N4383">
            <v>43313</v>
          </cell>
          <cell r="O4383" t="str">
            <v>Y</v>
          </cell>
          <cell r="P4383" t="str">
            <v>Danielle Gizzo</v>
          </cell>
          <cell r="Q4383" t="str">
            <v>DG102</v>
          </cell>
          <cell r="R4383" t="str">
            <v>Frank Sweeney</v>
          </cell>
          <cell r="S4383" t="str">
            <v>FS101</v>
          </cell>
          <cell r="T4383" t="str">
            <v>Signature Bank</v>
          </cell>
          <cell r="U4383" t="str">
            <v>SBANK</v>
          </cell>
        </row>
        <row r="4384">
          <cell r="B4384" t="str">
            <v>419100048891</v>
          </cell>
          <cell r="C4384" t="str">
            <v>STORRS HOUSING LLC</v>
          </cell>
          <cell r="D4384" t="str">
            <v>STORRS HOUSING LLC - MAINTENANCE</v>
          </cell>
          <cell r="E4384">
            <v>10000</v>
          </cell>
          <cell r="F4384">
            <v>120000</v>
          </cell>
          <cell r="G4384" t="str">
            <v>Y</v>
          </cell>
          <cell r="H4384" t="str">
            <v>Y</v>
          </cell>
          <cell r="I4384">
            <v>43282</v>
          </cell>
          <cell r="J4384">
            <v>43284</v>
          </cell>
          <cell r="K4384">
            <v>43298</v>
          </cell>
          <cell r="L4384">
            <v>43299</v>
          </cell>
          <cell r="M4384">
            <v>43312</v>
          </cell>
          <cell r="N4384">
            <v>43282</v>
          </cell>
          <cell r="O4384" t="str">
            <v>Y</v>
          </cell>
          <cell r="P4384" t="str">
            <v>Danielle Gizzo</v>
          </cell>
          <cell r="Q4384" t="str">
            <v>DG102</v>
          </cell>
          <cell r="R4384" t="str">
            <v>Frank Sweeney</v>
          </cell>
          <cell r="S4384" t="str">
            <v>FS101</v>
          </cell>
          <cell r="T4384" t="str">
            <v>Signature Bank</v>
          </cell>
          <cell r="U4384" t="str">
            <v>SBANK</v>
          </cell>
        </row>
        <row r="4385">
          <cell r="B4385" t="str">
            <v>419100048908</v>
          </cell>
          <cell r="C4385" t="str">
            <v>STORRS HOUSING LLC</v>
          </cell>
          <cell r="D4385" t="str">
            <v>STORRS HOUSING LLC</v>
          </cell>
          <cell r="E4385">
            <v>91666.666666666672</v>
          </cell>
          <cell r="F4385">
            <v>1100000</v>
          </cell>
          <cell r="G4385" t="str">
            <v>Y</v>
          </cell>
          <cell r="H4385" t="str">
            <v>Y</v>
          </cell>
          <cell r="I4385">
            <v>43282</v>
          </cell>
          <cell r="J4385">
            <v>43284</v>
          </cell>
          <cell r="K4385">
            <v>43298</v>
          </cell>
          <cell r="L4385">
            <v>43299</v>
          </cell>
          <cell r="M4385">
            <v>43312</v>
          </cell>
          <cell r="N4385">
            <v>43282</v>
          </cell>
          <cell r="O4385" t="str">
            <v>Y</v>
          </cell>
          <cell r="P4385" t="str">
            <v>Danielle Gizzo</v>
          </cell>
          <cell r="Q4385" t="str">
            <v>DG102</v>
          </cell>
          <cell r="R4385" t="str">
            <v>Frank Sweeney</v>
          </cell>
          <cell r="S4385" t="str">
            <v>FS101</v>
          </cell>
          <cell r="T4385" t="str">
            <v>Signature Bank</v>
          </cell>
          <cell r="U4385" t="str">
            <v>SBANK</v>
          </cell>
        </row>
        <row r="4386">
          <cell r="B4386" t="str">
            <v>419100048917</v>
          </cell>
          <cell r="C4386" t="str">
            <v>CPM SERVICES CORP</v>
          </cell>
          <cell r="D4386" t="str">
            <v>VIN REPORT</v>
          </cell>
          <cell r="E4386">
            <v>66666.666666666672</v>
          </cell>
          <cell r="F4386">
            <v>800000</v>
          </cell>
          <cell r="G4386" t="str">
            <v>N</v>
          </cell>
          <cell r="H4386" t="str">
            <v>N</v>
          </cell>
          <cell r="I4386">
            <v>43282</v>
          </cell>
          <cell r="J4386">
            <v>43284</v>
          </cell>
          <cell r="K4386">
            <v>43284</v>
          </cell>
          <cell r="L4386">
            <v>43293</v>
          </cell>
          <cell r="M4386">
            <v>43343</v>
          </cell>
          <cell r="N4386">
            <v>43313</v>
          </cell>
          <cell r="O4386" t="str">
            <v>Y</v>
          </cell>
          <cell r="P4386" t="str">
            <v>Joel Paulin</v>
          </cell>
          <cell r="Q4386" t="str">
            <v>JP101</v>
          </cell>
        </row>
        <row r="4387">
          <cell r="B4387" t="str">
            <v>419100048926</v>
          </cell>
          <cell r="C4387" t="str">
            <v>MELISSA MARR</v>
          </cell>
          <cell r="D4387" t="str">
            <v>HOMETOWN CARRYOUT</v>
          </cell>
          <cell r="E4387">
            <v>13333.333333333334</v>
          </cell>
          <cell r="F4387">
            <v>160000</v>
          </cell>
          <cell r="G4387" t="str">
            <v>Y</v>
          </cell>
          <cell r="H4387" t="str">
            <v>Y</v>
          </cell>
          <cell r="I4387">
            <v>43282</v>
          </cell>
          <cell r="J4387">
            <v>43284</v>
          </cell>
          <cell r="K4387">
            <v>43286</v>
          </cell>
          <cell r="L4387">
            <v>43286</v>
          </cell>
          <cell r="M4387">
            <v>43308</v>
          </cell>
          <cell r="N4387">
            <v>43282</v>
          </cell>
          <cell r="O4387" t="str">
            <v>Y</v>
          </cell>
          <cell r="P4387" t="str">
            <v>William Johnston</v>
          </cell>
          <cell r="Q4387" t="str">
            <v>BJ101</v>
          </cell>
          <cell r="R4387" t="str">
            <v>Andy Arner</v>
          </cell>
          <cell r="S4387" t="str">
            <v>AA102</v>
          </cell>
        </row>
        <row r="4388">
          <cell r="B4388" t="str">
            <v>419100048935</v>
          </cell>
          <cell r="C4388" t="str">
            <v>HOOEK PRODUKTION INC</v>
          </cell>
          <cell r="D4388" t="str">
            <v>PRODUKTION INC</v>
          </cell>
          <cell r="E4388">
            <v>10000</v>
          </cell>
          <cell r="F4388">
            <v>120000</v>
          </cell>
          <cell r="G4388" t="str">
            <v>Y</v>
          </cell>
          <cell r="H4388" t="str">
            <v>Y</v>
          </cell>
          <cell r="I4388">
            <v>43282</v>
          </cell>
          <cell r="J4388">
            <v>43286</v>
          </cell>
          <cell r="K4388">
            <v>43286</v>
          </cell>
          <cell r="L4388">
            <v>43286</v>
          </cell>
          <cell r="M4388">
            <v>43301</v>
          </cell>
          <cell r="N4388">
            <v>43282</v>
          </cell>
          <cell r="O4388" t="str">
            <v>Y</v>
          </cell>
          <cell r="P4388" t="str">
            <v>John Vacca</v>
          </cell>
          <cell r="Q4388" t="str">
            <v>JV101</v>
          </cell>
          <cell r="R4388" t="str">
            <v>Andy Arner</v>
          </cell>
          <cell r="S4388" t="str">
            <v>AA102</v>
          </cell>
        </row>
        <row r="4389">
          <cell r="B4389" t="str">
            <v>419100048944</v>
          </cell>
          <cell r="C4389" t="str">
            <v>ORANGE COUNTY RENTALS INC</v>
          </cell>
          <cell r="D4389" t="str">
            <v>ORANGE COUNTY RENTALS INC</v>
          </cell>
          <cell r="E4389">
            <v>83333.333333333328</v>
          </cell>
          <cell r="F4389">
            <v>1000000</v>
          </cell>
          <cell r="G4389" t="str">
            <v>Y</v>
          </cell>
          <cell r="H4389" t="str">
            <v>Y</v>
          </cell>
          <cell r="I4389">
            <v>43282</v>
          </cell>
          <cell r="J4389">
            <v>43286</v>
          </cell>
          <cell r="K4389">
            <v>43297</v>
          </cell>
          <cell r="L4389">
            <v>43298</v>
          </cell>
          <cell r="M4389">
            <v>43329</v>
          </cell>
          <cell r="N4389">
            <v>43313</v>
          </cell>
          <cell r="O4389" t="str">
            <v>Y</v>
          </cell>
          <cell r="P4389" t="str">
            <v>John Vacca</v>
          </cell>
          <cell r="Q4389" t="str">
            <v>JV101</v>
          </cell>
          <cell r="R4389" t="str">
            <v>Andy Arner</v>
          </cell>
          <cell r="S4389" t="str">
            <v>AA102</v>
          </cell>
        </row>
        <row r="4390">
          <cell r="B4390" t="str">
            <v>419100048953</v>
          </cell>
          <cell r="C4390" t="str">
            <v>RIVERBEE INC</v>
          </cell>
          <cell r="D4390" t="str">
            <v>THCNGV.COM</v>
          </cell>
          <cell r="E4390">
            <v>25000</v>
          </cell>
          <cell r="F4390">
            <v>300000</v>
          </cell>
          <cell r="G4390" t="str">
            <v>N</v>
          </cell>
          <cell r="H4390" t="str">
            <v>N</v>
          </cell>
          <cell r="I4390">
            <v>43282</v>
          </cell>
          <cell r="J4390">
            <v>43286</v>
          </cell>
          <cell r="K4390">
            <v>43291</v>
          </cell>
          <cell r="L4390">
            <v>43292</v>
          </cell>
          <cell r="M4390">
            <v>43301</v>
          </cell>
          <cell r="N4390">
            <v>43282</v>
          </cell>
          <cell r="O4390" t="str">
            <v>Y</v>
          </cell>
          <cell r="P4390" t="str">
            <v>Mobius Payments</v>
          </cell>
          <cell r="Q4390" t="str">
            <v>MOB101</v>
          </cell>
        </row>
        <row r="4391">
          <cell r="B4391" t="str">
            <v>419100048962</v>
          </cell>
          <cell r="C4391" t="str">
            <v>WINDOWMAN INC</v>
          </cell>
          <cell r="D4391" t="str">
            <v>WINDOWMAN INC</v>
          </cell>
          <cell r="E4391">
            <v>9166.6666666666661</v>
          </cell>
          <cell r="F4391">
            <v>110000</v>
          </cell>
          <cell r="G4391" t="str">
            <v>Y</v>
          </cell>
          <cell r="H4391" t="str">
            <v>Y</v>
          </cell>
          <cell r="I4391">
            <v>43282</v>
          </cell>
          <cell r="J4391">
            <v>43286</v>
          </cell>
          <cell r="K4391">
            <v>43287</v>
          </cell>
          <cell r="L4391">
            <v>43290</v>
          </cell>
          <cell r="M4391">
            <v>43322</v>
          </cell>
          <cell r="N4391">
            <v>43313</v>
          </cell>
          <cell r="O4391" t="str">
            <v>Y</v>
          </cell>
          <cell r="P4391" t="str">
            <v>Danielle Gizzo</v>
          </cell>
          <cell r="Q4391" t="str">
            <v>DG102</v>
          </cell>
          <cell r="R4391" t="str">
            <v>Frank Sweeney</v>
          </cell>
          <cell r="S4391" t="str">
            <v>FS101</v>
          </cell>
          <cell r="T4391" t="str">
            <v>Signature Bank</v>
          </cell>
          <cell r="U4391" t="str">
            <v>SBANK</v>
          </cell>
        </row>
        <row r="4392">
          <cell r="B4392" t="str">
            <v>419100048971</v>
          </cell>
          <cell r="C4392" t="str">
            <v>GABROE CORP</v>
          </cell>
          <cell r="D4392" t="str">
            <v>360 DEGREES CAFÉ</v>
          </cell>
          <cell r="E4392">
            <v>50000</v>
          </cell>
          <cell r="F4392">
            <v>600000</v>
          </cell>
          <cell r="G4392" t="str">
            <v>Y</v>
          </cell>
          <cell r="H4392" t="str">
            <v>Y</v>
          </cell>
          <cell r="I4392">
            <v>43282</v>
          </cell>
          <cell r="J4392">
            <v>43286</v>
          </cell>
          <cell r="K4392">
            <v>43287</v>
          </cell>
          <cell r="L4392">
            <v>43287</v>
          </cell>
          <cell r="M4392">
            <v>43308</v>
          </cell>
          <cell r="N4392">
            <v>43282</v>
          </cell>
          <cell r="O4392" t="str">
            <v>Y</v>
          </cell>
          <cell r="P4392" t="str">
            <v>Danielle Gizzo</v>
          </cell>
          <cell r="Q4392" t="str">
            <v>DG102</v>
          </cell>
          <cell r="R4392" t="str">
            <v>Frank Sweeney</v>
          </cell>
          <cell r="S4392" t="str">
            <v>FS101</v>
          </cell>
          <cell r="T4392" t="str">
            <v>Signature Bank</v>
          </cell>
          <cell r="U4392" t="str">
            <v>SBANK</v>
          </cell>
        </row>
        <row r="4393">
          <cell r="B4393" t="str">
            <v>419100048980</v>
          </cell>
          <cell r="C4393" t="str">
            <v>TAYLOR HOSPICE HOLDINGS LLC</v>
          </cell>
          <cell r="D4393" t="str">
            <v>ASANA HOSPICE AND PALLIATIVE CARE</v>
          </cell>
          <cell r="E4393">
            <v>16666.666666666668</v>
          </cell>
          <cell r="F4393">
            <v>200000</v>
          </cell>
          <cell r="G4393" t="str">
            <v>N</v>
          </cell>
          <cell r="H4393" t="str">
            <v>N</v>
          </cell>
          <cell r="I4393">
            <v>43282</v>
          </cell>
          <cell r="J4393">
            <v>43286</v>
          </cell>
          <cell r="K4393">
            <v>43287</v>
          </cell>
          <cell r="L4393">
            <v>43292</v>
          </cell>
          <cell r="M4393">
            <v>43543</v>
          </cell>
          <cell r="N4393">
            <v>43525</v>
          </cell>
          <cell r="O4393" t="str">
            <v>Y</v>
          </cell>
          <cell r="P4393" t="str">
            <v>Andrea Zaretsky</v>
          </cell>
          <cell r="Q4393" t="str">
            <v>AZ101</v>
          </cell>
          <cell r="R4393" t="str">
            <v>Frank Sweeney</v>
          </cell>
          <cell r="S4393" t="str">
            <v>FS101</v>
          </cell>
          <cell r="T4393" t="str">
            <v>Signature Bank</v>
          </cell>
          <cell r="U4393" t="str">
            <v>SBANK</v>
          </cell>
        </row>
        <row r="4394">
          <cell r="B4394" t="str">
            <v>419100048999</v>
          </cell>
          <cell r="C4394" t="str">
            <v>LANE OFFICE FURNITURE INC</v>
          </cell>
          <cell r="D4394" t="str">
            <v>LANE OFFICE FURNITURE INC</v>
          </cell>
          <cell r="E4394">
            <v>100000</v>
          </cell>
          <cell r="F4394">
            <v>1200000</v>
          </cell>
          <cell r="G4394" t="str">
            <v>Y</v>
          </cell>
          <cell r="H4394" t="str">
            <v>Y</v>
          </cell>
          <cell r="I4394">
            <v>43282</v>
          </cell>
          <cell r="J4394">
            <v>43287</v>
          </cell>
          <cell r="K4394" t="str">
            <v>Withdrawn</v>
          </cell>
          <cell r="L4394" t="str">
            <v>Withdrawn</v>
          </cell>
          <cell r="M4394" t="str">
            <v>Withdrawn</v>
          </cell>
          <cell r="N4394" t="str">
            <v>Withdrawn</v>
          </cell>
          <cell r="O4394" t="str">
            <v>Withdrawn</v>
          </cell>
          <cell r="P4394" t="str">
            <v>Danielle Gizzo</v>
          </cell>
          <cell r="Q4394" t="str">
            <v>DG102</v>
          </cell>
          <cell r="R4394" t="str">
            <v>Frank Sweeney</v>
          </cell>
          <cell r="S4394" t="str">
            <v>FS101</v>
          </cell>
          <cell r="T4394" t="str">
            <v>Signature Bank</v>
          </cell>
          <cell r="U4394" t="str">
            <v>SBANK</v>
          </cell>
        </row>
        <row r="4395">
          <cell r="B4395" t="str">
            <v>419100049006</v>
          </cell>
          <cell r="C4395" t="str">
            <v>RAINNE MEDIA LLC</v>
          </cell>
          <cell r="D4395" t="str">
            <v>FLIP6HELP.COM</v>
          </cell>
          <cell r="E4395">
            <v>25000</v>
          </cell>
          <cell r="F4395">
            <v>300000</v>
          </cell>
          <cell r="G4395" t="str">
            <v>N</v>
          </cell>
          <cell r="H4395" t="str">
            <v>N</v>
          </cell>
          <cell r="I4395">
            <v>43282</v>
          </cell>
          <cell r="J4395">
            <v>43287</v>
          </cell>
          <cell r="K4395">
            <v>43290</v>
          </cell>
          <cell r="L4395">
            <v>43294</v>
          </cell>
          <cell r="M4395">
            <v>43357</v>
          </cell>
          <cell r="N4395">
            <v>43344</v>
          </cell>
          <cell r="O4395" t="str">
            <v>Y</v>
          </cell>
          <cell r="P4395" t="str">
            <v>Joel Paulin</v>
          </cell>
          <cell r="Q4395" t="str">
            <v>JP101</v>
          </cell>
        </row>
        <row r="4396">
          <cell r="B4396" t="str">
            <v>419100049015</v>
          </cell>
          <cell r="C4396" t="str">
            <v>STARWISP INC</v>
          </cell>
          <cell r="D4396" t="str">
            <v>CNFSGV.COM</v>
          </cell>
          <cell r="E4396">
            <v>25000</v>
          </cell>
          <cell r="F4396">
            <v>300000</v>
          </cell>
          <cell r="G4396" t="str">
            <v>N</v>
          </cell>
          <cell r="H4396" t="str">
            <v>N</v>
          </cell>
          <cell r="I4396">
            <v>43282</v>
          </cell>
          <cell r="J4396">
            <v>43287</v>
          </cell>
          <cell r="K4396">
            <v>43290</v>
          </cell>
          <cell r="L4396">
            <v>43291</v>
          </cell>
          <cell r="M4396">
            <v>43308</v>
          </cell>
          <cell r="N4396">
            <v>43282</v>
          </cell>
          <cell r="O4396" t="str">
            <v>Y</v>
          </cell>
          <cell r="P4396" t="str">
            <v>Joel Paulin</v>
          </cell>
          <cell r="Q4396" t="str">
            <v>JP101</v>
          </cell>
        </row>
        <row r="4397">
          <cell r="B4397" t="str">
            <v>419100049024</v>
          </cell>
          <cell r="C4397" t="str">
            <v>SUZUKI LAW OFFICES LLC</v>
          </cell>
          <cell r="D4397" t="str">
            <v>SUZUKI LAW OFFICES LLC</v>
          </cell>
          <cell r="E4397">
            <v>103333.33333333333</v>
          </cell>
          <cell r="F4397">
            <v>1240000</v>
          </cell>
          <cell r="G4397" t="str">
            <v>Y</v>
          </cell>
          <cell r="H4397" t="str">
            <v>Y</v>
          </cell>
          <cell r="I4397">
            <v>43282</v>
          </cell>
          <cell r="J4397">
            <v>43287</v>
          </cell>
          <cell r="K4397">
            <v>43291</v>
          </cell>
          <cell r="L4397">
            <v>43292</v>
          </cell>
          <cell r="M4397">
            <v>43301</v>
          </cell>
          <cell r="N4397">
            <v>43282</v>
          </cell>
          <cell r="O4397" t="str">
            <v>Y</v>
          </cell>
          <cell r="P4397" t="str">
            <v>Joel Paulin</v>
          </cell>
          <cell r="Q4397" t="str">
            <v>JP101</v>
          </cell>
        </row>
        <row r="4398">
          <cell r="B4398" t="str">
            <v>419100049033</v>
          </cell>
          <cell r="C4398" t="str">
            <v>PETVET CARE CENTERS PENNSYLVANIA LLC</v>
          </cell>
          <cell r="D4398" t="str">
            <v>NORTHEAST VETERINARY REFERRAL HOSPITAL</v>
          </cell>
          <cell r="E4398">
            <v>541666.66666666663</v>
          </cell>
          <cell r="F4398">
            <v>6500000</v>
          </cell>
          <cell r="G4398" t="str">
            <v>Y</v>
          </cell>
          <cell r="H4398" t="str">
            <v>N</v>
          </cell>
          <cell r="I4398">
            <v>43282</v>
          </cell>
          <cell r="J4398">
            <v>43291</v>
          </cell>
          <cell r="K4398">
            <v>43291</v>
          </cell>
          <cell r="L4398">
            <v>43291</v>
          </cell>
          <cell r="M4398">
            <v>43308</v>
          </cell>
          <cell r="N4398">
            <v>43282</v>
          </cell>
          <cell r="O4398" t="str">
            <v>Y</v>
          </cell>
          <cell r="P4398" t="str">
            <v>Chris Frey</v>
          </cell>
          <cell r="Q4398" t="str">
            <v>CF101</v>
          </cell>
          <cell r="R4398" t="str">
            <v>Erick Weinstein</v>
          </cell>
          <cell r="S4398" t="str">
            <v>EW101</v>
          </cell>
          <cell r="T4398" t="str">
            <v>KBH Enterprises</v>
          </cell>
          <cell r="U4398" t="str">
            <v>KH101</v>
          </cell>
          <cell r="V4398" t="str">
            <v>PetVet Care Centers</v>
          </cell>
          <cell r="W4398" t="str">
            <v>PETVET</v>
          </cell>
        </row>
        <row r="4399">
          <cell r="B4399" t="str">
            <v>419100049042</v>
          </cell>
          <cell r="C4399" t="str">
            <v>PETVET CARE CENTERS CALIFORNIA INC</v>
          </cell>
          <cell r="D4399" t="str">
            <v>PARK ANIMAL HOSPITAL</v>
          </cell>
          <cell r="E4399">
            <v>320000</v>
          </cell>
          <cell r="F4399">
            <v>3840000</v>
          </cell>
          <cell r="G4399" t="str">
            <v>Y</v>
          </cell>
          <cell r="H4399" t="str">
            <v>N</v>
          </cell>
          <cell r="I4399">
            <v>43282</v>
          </cell>
          <cell r="J4399">
            <v>43291</v>
          </cell>
          <cell r="K4399">
            <v>43291</v>
          </cell>
          <cell r="L4399">
            <v>43291</v>
          </cell>
          <cell r="M4399">
            <v>43329</v>
          </cell>
          <cell r="N4399">
            <v>43313</v>
          </cell>
          <cell r="O4399" t="str">
            <v>Y</v>
          </cell>
          <cell r="P4399" t="str">
            <v>Chris Frey</v>
          </cell>
          <cell r="Q4399" t="str">
            <v>CF101</v>
          </cell>
          <cell r="R4399" t="str">
            <v>Erick Weinstein</v>
          </cell>
          <cell r="S4399" t="str">
            <v>EW101</v>
          </cell>
          <cell r="T4399" t="str">
            <v>KBH Enterprises</v>
          </cell>
          <cell r="U4399" t="str">
            <v>KH101</v>
          </cell>
          <cell r="V4399" t="str">
            <v>PetVet Care Centers</v>
          </cell>
          <cell r="W4399" t="str">
            <v>PETVET</v>
          </cell>
        </row>
        <row r="4400">
          <cell r="B4400" t="str">
            <v>419100049051</v>
          </cell>
          <cell r="C4400" t="str">
            <v>ANNESLEY INC</v>
          </cell>
          <cell r="D4400" t="str">
            <v>DYCNTN.COM</v>
          </cell>
          <cell r="E4400">
            <v>25000</v>
          </cell>
          <cell r="F4400">
            <v>300000</v>
          </cell>
          <cell r="G4400" t="str">
            <v>N</v>
          </cell>
          <cell r="H4400" t="str">
            <v>N</v>
          </cell>
          <cell r="I4400">
            <v>43282</v>
          </cell>
          <cell r="J4400">
            <v>43291</v>
          </cell>
          <cell r="K4400">
            <v>43292</v>
          </cell>
          <cell r="L4400">
            <v>43292</v>
          </cell>
          <cell r="M4400">
            <v>43301</v>
          </cell>
          <cell r="N4400">
            <v>43282</v>
          </cell>
          <cell r="O4400" t="str">
            <v>Y</v>
          </cell>
          <cell r="P4400" t="str">
            <v>Mobius Payments</v>
          </cell>
          <cell r="Q4400" t="str">
            <v>MOB101</v>
          </cell>
        </row>
        <row r="4401">
          <cell r="B4401" t="str">
            <v>419100049060</v>
          </cell>
          <cell r="C4401" t="str">
            <v>KAI CHEN LLC</v>
          </cell>
          <cell r="D4401" t="str">
            <v>DONUT SHOP</v>
          </cell>
          <cell r="E4401">
            <v>4750</v>
          </cell>
          <cell r="F4401">
            <v>57000</v>
          </cell>
          <cell r="G4401" t="str">
            <v>Y</v>
          </cell>
          <cell r="H4401" t="str">
            <v>Y</v>
          </cell>
          <cell r="I4401">
            <v>43282</v>
          </cell>
          <cell r="J4401">
            <v>43291</v>
          </cell>
          <cell r="K4401">
            <v>43315</v>
          </cell>
          <cell r="L4401">
            <v>43315</v>
          </cell>
          <cell r="M4401">
            <v>43322</v>
          </cell>
          <cell r="N4401">
            <v>43313</v>
          </cell>
          <cell r="O4401" t="str">
            <v>Y</v>
          </cell>
          <cell r="P4401" t="str">
            <v>American Express</v>
          </cell>
          <cell r="Q4401" t="str">
            <v>AMEX</v>
          </cell>
          <cell r="R4401" t="str">
            <v>Andy Arner</v>
          </cell>
          <cell r="S4401" t="str">
            <v>AA102</v>
          </cell>
          <cell r="T4401" t="str">
            <v>William Johnston</v>
          </cell>
          <cell r="U4401" t="str">
            <v>BJ101</v>
          </cell>
        </row>
        <row r="4402">
          <cell r="B4402" t="str">
            <v>419100049079</v>
          </cell>
          <cell r="C4402" t="str">
            <v>ANNETTE TOLAND</v>
          </cell>
          <cell r="D4402" t="str">
            <v>NANA'S RESTAURANT</v>
          </cell>
          <cell r="E4402">
            <v>1791.6666666666667</v>
          </cell>
          <cell r="F4402">
            <v>21500</v>
          </cell>
          <cell r="G4402" t="str">
            <v>Y</v>
          </cell>
          <cell r="H4402" t="str">
            <v>Y</v>
          </cell>
          <cell r="I4402">
            <v>43282</v>
          </cell>
          <cell r="J4402">
            <v>43291</v>
          </cell>
          <cell r="K4402">
            <v>43315</v>
          </cell>
          <cell r="L4402">
            <v>43315</v>
          </cell>
          <cell r="M4402">
            <v>43322</v>
          </cell>
          <cell r="N4402">
            <v>43313</v>
          </cell>
          <cell r="O4402" t="str">
            <v>Y</v>
          </cell>
          <cell r="P4402" t="str">
            <v>American Express</v>
          </cell>
          <cell r="Q4402" t="str">
            <v>AMEX</v>
          </cell>
          <cell r="R4402" t="str">
            <v>Andy Arner</v>
          </cell>
          <cell r="S4402" t="str">
            <v>AA102</v>
          </cell>
          <cell r="T4402" t="str">
            <v>William Johnston</v>
          </cell>
          <cell r="U4402" t="str">
            <v>BJ101</v>
          </cell>
        </row>
        <row r="4403">
          <cell r="B4403" t="str">
            <v>419100049088</v>
          </cell>
          <cell r="C4403" t="str">
            <v>TKJB INC</v>
          </cell>
          <cell r="D4403" t="str">
            <v>THE LITTLE GYM OF DALLAS #2</v>
          </cell>
          <cell r="E4403">
            <v>37500</v>
          </cell>
          <cell r="F4403">
            <v>450000</v>
          </cell>
          <cell r="G4403" t="str">
            <v>Y</v>
          </cell>
          <cell r="H4403" t="str">
            <v>N</v>
          </cell>
          <cell r="I4403">
            <v>43282</v>
          </cell>
          <cell r="J4403">
            <v>43291</v>
          </cell>
          <cell r="K4403">
            <v>43291</v>
          </cell>
          <cell r="L4403">
            <v>43291</v>
          </cell>
          <cell r="M4403">
            <v>43500</v>
          </cell>
          <cell r="N4403">
            <v>43497</v>
          </cell>
          <cell r="O4403" t="str">
            <v>Y</v>
          </cell>
          <cell r="P4403" t="str">
            <v>KBH Enterprises</v>
          </cell>
          <cell r="Q4403" t="str">
            <v>KH101</v>
          </cell>
          <cell r="R4403" t="str">
            <v>Erick Weinstein</v>
          </cell>
          <cell r="S4403" t="str">
            <v>EW101</v>
          </cell>
          <cell r="T4403" t="str">
            <v>The Little Gym</v>
          </cell>
          <cell r="U4403" t="str">
            <v>TLG101</v>
          </cell>
        </row>
        <row r="4404">
          <cell r="B4404" t="str">
            <v>419100049097</v>
          </cell>
          <cell r="C4404" t="str">
            <v>AMS MEDIA INC</v>
          </cell>
          <cell r="D4404" t="str">
            <v>ADULTMEMBERSITES.COM</v>
          </cell>
          <cell r="E4404">
            <v>41666.666666666664</v>
          </cell>
          <cell r="F4404">
            <v>500000</v>
          </cell>
          <cell r="G4404" t="str">
            <v>Y</v>
          </cell>
          <cell r="H4404" t="str">
            <v>N</v>
          </cell>
          <cell r="I4404">
            <v>43282</v>
          </cell>
          <cell r="J4404">
            <v>43291</v>
          </cell>
          <cell r="K4404">
            <v>43306</v>
          </cell>
          <cell r="L4404">
            <v>43318</v>
          </cell>
          <cell r="M4404" t="str">
            <v>Approved/Closed</v>
          </cell>
          <cell r="N4404" t="str">
            <v>Approved/Closed</v>
          </cell>
          <cell r="O4404" t="str">
            <v>Y</v>
          </cell>
          <cell r="P4404" t="str">
            <v>Sean Ober</v>
          </cell>
          <cell r="Q4404" t="str">
            <v>SO101</v>
          </cell>
        </row>
        <row r="4405">
          <cell r="B4405" t="str">
            <v>419100049104</v>
          </cell>
          <cell r="C4405" t="str">
            <v>SK.ARTSPACE LLC</v>
          </cell>
          <cell r="D4405" t="str">
            <v>SK.ARTSPACE LLC</v>
          </cell>
          <cell r="E4405">
            <v>7916.666666666667</v>
          </cell>
          <cell r="F4405">
            <v>95000</v>
          </cell>
          <cell r="G4405" t="str">
            <v>N</v>
          </cell>
          <cell r="H4405" t="str">
            <v>N</v>
          </cell>
          <cell r="I4405">
            <v>43282</v>
          </cell>
          <cell r="J4405">
            <v>43292</v>
          </cell>
          <cell r="K4405">
            <v>43293</v>
          </cell>
          <cell r="L4405">
            <v>43293</v>
          </cell>
          <cell r="M4405">
            <v>43312</v>
          </cell>
          <cell r="N4405">
            <v>43282</v>
          </cell>
          <cell r="O4405" t="str">
            <v>Y</v>
          </cell>
          <cell r="P4405" t="str">
            <v>Brian Hanson</v>
          </cell>
          <cell r="Q4405" t="str">
            <v>BH101</v>
          </cell>
          <cell r="R4405" t="str">
            <v>Andy Arner</v>
          </cell>
          <cell r="S4405" t="str">
            <v>AA102</v>
          </cell>
          <cell r="T4405" t="str">
            <v xml:space="preserve">Bethpage FCU </v>
          </cell>
          <cell r="U4405" t="str">
            <v>BFCU</v>
          </cell>
        </row>
        <row r="4406">
          <cell r="B4406" t="str">
            <v>419100049113</v>
          </cell>
          <cell r="C4406" t="str">
            <v>CRAFT FASTENER INC</v>
          </cell>
          <cell r="D4406" t="str">
            <v>CRAFT FASTENER INC</v>
          </cell>
          <cell r="E4406">
            <v>1375</v>
          </cell>
          <cell r="F4406">
            <v>16500</v>
          </cell>
          <cell r="G4406" t="str">
            <v>Y</v>
          </cell>
          <cell r="H4406" t="str">
            <v>Y</v>
          </cell>
          <cell r="I4406">
            <v>43282</v>
          </cell>
          <cell r="J4406">
            <v>43292</v>
          </cell>
          <cell r="K4406">
            <v>43293</v>
          </cell>
          <cell r="L4406">
            <v>43293</v>
          </cell>
          <cell r="M4406">
            <v>43301</v>
          </cell>
          <cell r="N4406">
            <v>43282</v>
          </cell>
          <cell r="O4406" t="str">
            <v>Y</v>
          </cell>
          <cell r="P4406" t="str">
            <v>American Express</v>
          </cell>
          <cell r="Q4406" t="str">
            <v>AMEX</v>
          </cell>
          <cell r="R4406" t="str">
            <v>Andy Arner</v>
          </cell>
          <cell r="S4406" t="str">
            <v>AA102</v>
          </cell>
          <cell r="T4406" t="str">
            <v>William Johnston</v>
          </cell>
          <cell r="U4406" t="str">
            <v>BJ101</v>
          </cell>
        </row>
        <row r="4407">
          <cell r="B4407" t="str">
            <v>419100049122</v>
          </cell>
          <cell r="C4407" t="str">
            <v>TUCAN SOLUTIONS INC</v>
          </cell>
          <cell r="D4407" t="str">
            <v>WESBILL.COM</v>
          </cell>
          <cell r="E4407">
            <v>20833.333333333332</v>
          </cell>
          <cell r="F4407">
            <v>250000</v>
          </cell>
          <cell r="G4407" t="str">
            <v>N</v>
          </cell>
          <cell r="H4407" t="str">
            <v>N</v>
          </cell>
          <cell r="I4407">
            <v>43282</v>
          </cell>
          <cell r="J4407">
            <v>43292</v>
          </cell>
          <cell r="K4407">
            <v>43294</v>
          </cell>
          <cell r="L4407">
            <v>43294</v>
          </cell>
          <cell r="M4407">
            <v>43308</v>
          </cell>
          <cell r="N4407">
            <v>43282</v>
          </cell>
          <cell r="O4407" t="str">
            <v>Y</v>
          </cell>
          <cell r="P4407" t="str">
            <v>Mobius Payments</v>
          </cell>
          <cell r="Q4407" t="str">
            <v>MOB101</v>
          </cell>
        </row>
        <row r="4408">
          <cell r="B4408" t="str">
            <v>419100049131</v>
          </cell>
          <cell r="C4408" t="str">
            <v>OCOONE LOOP LLC</v>
          </cell>
          <cell r="D4408" t="str">
            <v>WWW.ZAPBILLNOW.COM</v>
          </cell>
          <cell r="E4408">
            <v>25000</v>
          </cell>
          <cell r="F4408">
            <v>300000</v>
          </cell>
          <cell r="G4408" t="str">
            <v>N</v>
          </cell>
          <cell r="H4408" t="str">
            <v>N</v>
          </cell>
          <cell r="I4408">
            <v>43282</v>
          </cell>
          <cell r="J4408">
            <v>43293</v>
          </cell>
          <cell r="K4408">
            <v>43294</v>
          </cell>
          <cell r="L4408">
            <v>43300</v>
          </cell>
          <cell r="M4408">
            <v>43357</v>
          </cell>
          <cell r="N4408">
            <v>43344</v>
          </cell>
          <cell r="O4408" t="str">
            <v>Y</v>
          </cell>
          <cell r="P4408" t="str">
            <v>Joel Paulin</v>
          </cell>
          <cell r="Q4408" t="str">
            <v>JP101</v>
          </cell>
        </row>
        <row r="4409">
          <cell r="B4409" t="str">
            <v>419100049140</v>
          </cell>
          <cell r="C4409" t="str">
            <v>VENTURE CALDWELL LLC</v>
          </cell>
          <cell r="D4409" t="str">
            <v>VENTURE CALDWELL LLC</v>
          </cell>
          <cell r="E4409">
            <v>75000</v>
          </cell>
          <cell r="F4409">
            <v>900000</v>
          </cell>
          <cell r="G4409" t="str">
            <v>N</v>
          </cell>
          <cell r="H4409" t="str">
            <v>N</v>
          </cell>
          <cell r="I4409">
            <v>43282</v>
          </cell>
          <cell r="J4409">
            <v>43293</v>
          </cell>
          <cell r="K4409">
            <v>43293</v>
          </cell>
          <cell r="L4409">
            <v>43294</v>
          </cell>
          <cell r="M4409" t="str">
            <v>Approved/Closed</v>
          </cell>
          <cell r="N4409" t="str">
            <v>Approved/Closed</v>
          </cell>
          <cell r="O4409" t="str">
            <v>Y</v>
          </cell>
          <cell r="P4409" t="str">
            <v>Danielle Gizzo</v>
          </cell>
          <cell r="Q4409" t="str">
            <v>DG102</v>
          </cell>
          <cell r="R4409" t="str">
            <v>Frank Sweeney</v>
          </cell>
          <cell r="S4409" t="str">
            <v>FS101</v>
          </cell>
          <cell r="T4409" t="str">
            <v>Signature Bank</v>
          </cell>
          <cell r="U4409" t="str">
            <v>SBANK</v>
          </cell>
        </row>
        <row r="4410">
          <cell r="B4410" t="str">
            <v>419100049159</v>
          </cell>
          <cell r="C4410" t="str">
            <v>CTG DISTRIBUTORS LLC</v>
          </cell>
          <cell r="D4410" t="str">
            <v>CTG DISTRIBUTORS LLC</v>
          </cell>
          <cell r="E4410">
            <v>30000</v>
          </cell>
          <cell r="F4410">
            <v>360000</v>
          </cell>
          <cell r="G4410" t="str">
            <v>Y</v>
          </cell>
          <cell r="H4410" t="str">
            <v>Y</v>
          </cell>
          <cell r="I4410">
            <v>43282</v>
          </cell>
          <cell r="J4410">
            <v>43293</v>
          </cell>
          <cell r="K4410">
            <v>43294</v>
          </cell>
          <cell r="L4410">
            <v>43294</v>
          </cell>
          <cell r="M4410">
            <v>43308</v>
          </cell>
          <cell r="N4410">
            <v>43282</v>
          </cell>
          <cell r="O4410" t="str">
            <v>Y</v>
          </cell>
          <cell r="P4410" t="str">
            <v>Danielle Gizzo</v>
          </cell>
          <cell r="Q4410" t="str">
            <v>DG102</v>
          </cell>
          <cell r="R4410" t="str">
            <v>Frank Sweeney</v>
          </cell>
          <cell r="S4410" t="str">
            <v>FS101</v>
          </cell>
          <cell r="T4410" t="str">
            <v>Signature Bank</v>
          </cell>
          <cell r="U4410" t="str">
            <v>SBANK</v>
          </cell>
        </row>
        <row r="4411">
          <cell r="B4411" t="str">
            <v>419100049168</v>
          </cell>
          <cell r="C4411" t="str">
            <v>COMPANION CARE USA INC</v>
          </cell>
          <cell r="D4411" t="str">
            <v>COMPANION CARE USA INC</v>
          </cell>
          <cell r="E4411">
            <v>4583.333333333333</v>
          </cell>
          <cell r="F4411">
            <v>55000</v>
          </cell>
          <cell r="G4411" t="str">
            <v>N</v>
          </cell>
          <cell r="H4411" t="str">
            <v>N</v>
          </cell>
          <cell r="I4411">
            <v>43282</v>
          </cell>
          <cell r="J4411">
            <v>43293</v>
          </cell>
          <cell r="K4411">
            <v>43294</v>
          </cell>
          <cell r="L4411">
            <v>43294</v>
          </cell>
          <cell r="M4411">
            <v>43308</v>
          </cell>
          <cell r="N4411">
            <v>43282</v>
          </cell>
          <cell r="O4411" t="str">
            <v>Y</v>
          </cell>
          <cell r="P4411" t="str">
            <v>Brian Hanson</v>
          </cell>
          <cell r="Q4411" t="str">
            <v>BH101</v>
          </cell>
          <cell r="R4411" t="str">
            <v>Andy Arner</v>
          </cell>
          <cell r="S4411" t="str">
            <v>AA102</v>
          </cell>
          <cell r="T4411" t="str">
            <v xml:space="preserve">Bethpage FCU </v>
          </cell>
          <cell r="U4411" t="str">
            <v>BFCU</v>
          </cell>
        </row>
        <row r="4412">
          <cell r="B4412" t="str">
            <v>419100049177</v>
          </cell>
          <cell r="C4412" t="str">
            <v>CHEYENNE MEDIA INC</v>
          </cell>
          <cell r="D4412" t="str">
            <v>PAYSPT.COM</v>
          </cell>
          <cell r="E4412">
            <v>20000</v>
          </cell>
          <cell r="F4412">
            <v>240000</v>
          </cell>
          <cell r="G4412" t="str">
            <v>N</v>
          </cell>
          <cell r="H4412" t="str">
            <v>N</v>
          </cell>
          <cell r="I4412">
            <v>43282</v>
          </cell>
          <cell r="J4412">
            <v>43294</v>
          </cell>
          <cell r="K4412">
            <v>43297</v>
          </cell>
          <cell r="L4412">
            <v>43297</v>
          </cell>
          <cell r="M4412">
            <v>43308</v>
          </cell>
          <cell r="N4412">
            <v>43282</v>
          </cell>
          <cell r="O4412" t="str">
            <v>Y</v>
          </cell>
          <cell r="P4412" t="str">
            <v>Mobius Payments</v>
          </cell>
          <cell r="Q4412" t="str">
            <v>MOB101</v>
          </cell>
        </row>
        <row r="4413">
          <cell r="B4413" t="str">
            <v>419100049186</v>
          </cell>
          <cell r="C4413" t="str">
            <v>GREEN NAVIGATIONS INC</v>
          </cell>
          <cell r="D4413" t="str">
            <v>SUPPM.COM</v>
          </cell>
          <cell r="E4413">
            <v>8333.3333333333339</v>
          </cell>
          <cell r="F4413">
            <v>100000</v>
          </cell>
          <cell r="G4413" t="str">
            <v>N</v>
          </cell>
          <cell r="H4413" t="str">
            <v>N</v>
          </cell>
          <cell r="I4413">
            <v>43282</v>
          </cell>
          <cell r="J4413">
            <v>43294</v>
          </cell>
          <cell r="K4413">
            <v>43297</v>
          </cell>
          <cell r="L4413">
            <v>43306</v>
          </cell>
          <cell r="M4413">
            <v>43322</v>
          </cell>
          <cell r="N4413">
            <v>43313</v>
          </cell>
          <cell r="O4413" t="str">
            <v>Y</v>
          </cell>
          <cell r="P4413" t="str">
            <v>Joel Paulin</v>
          </cell>
          <cell r="Q4413" t="str">
            <v>JP101</v>
          </cell>
        </row>
        <row r="4414">
          <cell r="B4414" t="str">
            <v>419100049195</v>
          </cell>
          <cell r="C4414" t="str">
            <v>KEYSELD INC</v>
          </cell>
          <cell r="D4414" t="str">
            <v>DGFNGH.COM</v>
          </cell>
          <cell r="E4414">
            <v>25000</v>
          </cell>
          <cell r="F4414">
            <v>300000</v>
          </cell>
          <cell r="G4414" t="str">
            <v>N</v>
          </cell>
          <cell r="H4414" t="str">
            <v>N</v>
          </cell>
          <cell r="I4414">
            <v>43282</v>
          </cell>
          <cell r="J4414">
            <v>43294</v>
          </cell>
          <cell r="K4414">
            <v>43298</v>
          </cell>
          <cell r="L4414">
            <v>43299</v>
          </cell>
          <cell r="M4414">
            <v>43322</v>
          </cell>
          <cell r="N4414">
            <v>43313</v>
          </cell>
          <cell r="O4414" t="str">
            <v>Y</v>
          </cell>
          <cell r="P4414" t="str">
            <v>Joel Paulin</v>
          </cell>
          <cell r="Q4414" t="str">
            <v>JP101</v>
          </cell>
        </row>
        <row r="4415">
          <cell r="B4415" t="str">
            <v>419100049202</v>
          </cell>
          <cell r="C4415" t="str">
            <v>ATLANTIC PHYSICAL THERAPY &amp; CHIROPRACTIC OF NEW YORK PLLC</v>
          </cell>
          <cell r="D4415" t="str">
            <v>ATLANTIC PT &amp; CHIRO</v>
          </cell>
          <cell r="E4415">
            <v>19166.666666666668</v>
          </cell>
          <cell r="F4415">
            <v>230000</v>
          </cell>
          <cell r="G4415" t="str">
            <v>N</v>
          </cell>
          <cell r="H4415" t="str">
            <v>N</v>
          </cell>
          <cell r="I4415">
            <v>43282</v>
          </cell>
          <cell r="J4415">
            <v>43294</v>
          </cell>
          <cell r="K4415">
            <v>43294</v>
          </cell>
          <cell r="L4415">
            <v>43294</v>
          </cell>
          <cell r="M4415">
            <v>43301</v>
          </cell>
          <cell r="N4415">
            <v>43282</v>
          </cell>
          <cell r="O4415" t="str">
            <v>Y</v>
          </cell>
          <cell r="P4415" t="str">
            <v>Kerry Doyle</v>
          </cell>
          <cell r="Q4415" t="str">
            <v>KD101</v>
          </cell>
          <cell r="R4415" t="str">
            <v>Frank Sweeney</v>
          </cell>
          <cell r="S4415" t="str">
            <v>FS101</v>
          </cell>
          <cell r="T4415" t="str">
            <v>Signature Bank</v>
          </cell>
          <cell r="U4415" t="str">
            <v>SBANK</v>
          </cell>
        </row>
        <row r="4416">
          <cell r="B4416" t="str">
            <v>419100049211</v>
          </cell>
          <cell r="C4416" t="str">
            <v>BREFFNI MECHANICAL INC</v>
          </cell>
          <cell r="D4416" t="str">
            <v>BREFFNI MECHANICAL INC</v>
          </cell>
          <cell r="E4416">
            <v>20833.333333333332</v>
          </cell>
          <cell r="F4416">
            <v>250000</v>
          </cell>
          <cell r="G4416" t="str">
            <v>N</v>
          </cell>
          <cell r="H4416" t="str">
            <v>N</v>
          </cell>
          <cell r="I4416">
            <v>43282</v>
          </cell>
          <cell r="J4416">
            <v>43294</v>
          </cell>
          <cell r="K4416">
            <v>43297</v>
          </cell>
          <cell r="L4416">
            <v>43297</v>
          </cell>
          <cell r="M4416">
            <v>43329</v>
          </cell>
          <cell r="N4416">
            <v>43313</v>
          </cell>
          <cell r="O4416" t="str">
            <v>Y</v>
          </cell>
          <cell r="P4416" t="str">
            <v>Tim Platz</v>
          </cell>
          <cell r="Q4416" t="str">
            <v>TP101</v>
          </cell>
          <cell r="R4416" t="str">
            <v>Frank Sweeney</v>
          </cell>
          <cell r="S4416" t="str">
            <v>FS101</v>
          </cell>
          <cell r="T4416" t="str">
            <v>Signature Bank</v>
          </cell>
          <cell r="U4416" t="str">
            <v>SBANK</v>
          </cell>
        </row>
        <row r="4417">
          <cell r="B4417" t="str">
            <v>419100049220</v>
          </cell>
          <cell r="C4417" t="str">
            <v>DREXZIN INC</v>
          </cell>
          <cell r="D4417" t="str">
            <v>GNXFND.COM</v>
          </cell>
          <cell r="E4417">
            <v>2083.3333333333335</v>
          </cell>
          <cell r="F4417">
            <v>25000</v>
          </cell>
          <cell r="G4417" t="str">
            <v>N</v>
          </cell>
          <cell r="H4417" t="str">
            <v>N</v>
          </cell>
          <cell r="I4417">
            <v>43282</v>
          </cell>
          <cell r="J4417">
            <v>43294</v>
          </cell>
          <cell r="K4417">
            <v>43298</v>
          </cell>
          <cell r="L4417">
            <v>43300</v>
          </cell>
          <cell r="M4417">
            <v>43322</v>
          </cell>
          <cell r="N4417">
            <v>43313</v>
          </cell>
          <cell r="O4417" t="str">
            <v>Y</v>
          </cell>
          <cell r="P4417" t="str">
            <v>Mobius Payments</v>
          </cell>
          <cell r="Q4417" t="str">
            <v>MOB101</v>
          </cell>
        </row>
        <row r="4418">
          <cell r="B4418" t="str">
            <v>419100049239</v>
          </cell>
          <cell r="C4418" t="str">
            <v>VICTORY POLYMERS CORP</v>
          </cell>
          <cell r="D4418" t="str">
            <v>VICTORY POLYMERS CORP</v>
          </cell>
          <cell r="E4418">
            <v>333333.33333333331</v>
          </cell>
          <cell r="F4418">
            <v>4000000</v>
          </cell>
          <cell r="G4418" t="str">
            <v>N</v>
          </cell>
          <cell r="H4418" t="str">
            <v>N</v>
          </cell>
          <cell r="I4418">
            <v>43282</v>
          </cell>
          <cell r="J4418">
            <v>43297</v>
          </cell>
          <cell r="K4418">
            <v>43305</v>
          </cell>
          <cell r="L4418">
            <v>43306</v>
          </cell>
          <cell r="M4418">
            <v>43434</v>
          </cell>
          <cell r="N4418">
            <v>43405</v>
          </cell>
          <cell r="O4418" t="str">
            <v>Y</v>
          </cell>
          <cell r="P4418" t="str">
            <v>Danielle Gizzo</v>
          </cell>
          <cell r="Q4418" t="str">
            <v>DG102</v>
          </cell>
          <cell r="R4418" t="str">
            <v>Frank Sweeney</v>
          </cell>
          <cell r="S4418" t="str">
            <v>FS101</v>
          </cell>
          <cell r="T4418" t="str">
            <v>Signature Bank</v>
          </cell>
          <cell r="U4418" t="str">
            <v>SBANK</v>
          </cell>
        </row>
        <row r="4419">
          <cell r="B4419" t="str">
            <v>419100049248</v>
          </cell>
          <cell r="C4419" t="str">
            <v>OPEN HOUSE CARPET PROTECTION INC</v>
          </cell>
          <cell r="D4419" t="str">
            <v>OPEN HOUSE CARPET PROTECTION INC</v>
          </cell>
          <cell r="E4419">
            <v>4166.666666666667</v>
          </cell>
          <cell r="F4419">
            <v>50000</v>
          </cell>
          <cell r="G4419" t="str">
            <v>Y</v>
          </cell>
          <cell r="H4419" t="str">
            <v>Y</v>
          </cell>
          <cell r="I4419">
            <v>43282</v>
          </cell>
          <cell r="J4419">
            <v>43297</v>
          </cell>
          <cell r="K4419">
            <v>43300</v>
          </cell>
          <cell r="L4419">
            <v>43300</v>
          </cell>
          <cell r="M4419">
            <v>43312</v>
          </cell>
          <cell r="N4419">
            <v>43282</v>
          </cell>
          <cell r="O4419" t="str">
            <v>Y</v>
          </cell>
          <cell r="P4419" t="str">
            <v>William Bartels</v>
          </cell>
          <cell r="Q4419" t="str">
            <v>WB101</v>
          </cell>
          <cell r="R4419" t="str">
            <v>Andy Arner</v>
          </cell>
          <cell r="S4419" t="str">
            <v>AA102</v>
          </cell>
        </row>
        <row r="4420">
          <cell r="B4420" t="str">
            <v>419100049257</v>
          </cell>
          <cell r="C4420" t="str">
            <v>SOUTH NASSAU COMMUNITIES HOSPITAL</v>
          </cell>
          <cell r="D4420" t="str">
            <v>HANDHELD DEVICES 1</v>
          </cell>
          <cell r="E4420">
            <v>44166.666666666664</v>
          </cell>
          <cell r="F4420">
            <v>530000</v>
          </cell>
          <cell r="G4420" t="str">
            <v>Y</v>
          </cell>
          <cell r="H4420" t="str">
            <v>Y</v>
          </cell>
          <cell r="I4420">
            <v>43282</v>
          </cell>
          <cell r="J4420">
            <v>43297</v>
          </cell>
          <cell r="K4420">
            <v>43307</v>
          </cell>
          <cell r="L4420">
            <v>43307</v>
          </cell>
          <cell r="M4420">
            <v>43357</v>
          </cell>
          <cell r="N4420">
            <v>43344</v>
          </cell>
          <cell r="O4420" t="str">
            <v>Y</v>
          </cell>
          <cell r="P4420" t="str">
            <v>Andrea Zaretsky</v>
          </cell>
          <cell r="Q4420" t="str">
            <v>AZ101</v>
          </cell>
          <cell r="R4420" t="str">
            <v>Frank Sweeney</v>
          </cell>
          <cell r="S4420" t="str">
            <v>FS101</v>
          </cell>
          <cell r="T4420" t="str">
            <v>Signature Bank</v>
          </cell>
          <cell r="U4420" t="str">
            <v>SBANK</v>
          </cell>
        </row>
        <row r="4421">
          <cell r="B4421" t="str">
            <v>419100049266</v>
          </cell>
          <cell r="C4421" t="str">
            <v>SOUTH NASSAU COMMUNITIES HOSPITAL</v>
          </cell>
          <cell r="D4421" t="str">
            <v>SNCH LONG BEACH FAMILY</v>
          </cell>
          <cell r="E4421">
            <v>44166.666666666664</v>
          </cell>
          <cell r="F4421">
            <v>530000</v>
          </cell>
          <cell r="G4421" t="str">
            <v>Y</v>
          </cell>
          <cell r="H4421" t="str">
            <v>Y</v>
          </cell>
          <cell r="I4421">
            <v>43282</v>
          </cell>
          <cell r="J4421">
            <v>43297</v>
          </cell>
          <cell r="K4421">
            <v>43304</v>
          </cell>
          <cell r="L4421">
            <v>43304</v>
          </cell>
          <cell r="M4421">
            <v>43357</v>
          </cell>
          <cell r="N4421">
            <v>43344</v>
          </cell>
          <cell r="O4421" t="str">
            <v>Y</v>
          </cell>
          <cell r="P4421" t="str">
            <v>Andrea Zaretsky</v>
          </cell>
          <cell r="Q4421" t="str">
            <v>AZ101</v>
          </cell>
          <cell r="R4421" t="str">
            <v>Frank Sweeney</v>
          </cell>
          <cell r="S4421" t="str">
            <v>FS101</v>
          </cell>
          <cell r="T4421" t="str">
            <v>Signature Bank</v>
          </cell>
          <cell r="U4421" t="str">
            <v>SBANK</v>
          </cell>
        </row>
        <row r="4422">
          <cell r="B4422" t="str">
            <v>419100049275</v>
          </cell>
          <cell r="C4422" t="str">
            <v>SOUTH NASSAU COMMUNITIES HOSPITAL</v>
          </cell>
          <cell r="D4422" t="str">
            <v>SNCH COMMUNITY ED</v>
          </cell>
          <cell r="E4422">
            <v>1416.6666666666667</v>
          </cell>
          <cell r="F4422">
            <v>17000</v>
          </cell>
          <cell r="G4422" t="str">
            <v>Y</v>
          </cell>
          <cell r="H4422" t="str">
            <v>Y</v>
          </cell>
          <cell r="I4422">
            <v>43282</v>
          </cell>
          <cell r="J4422">
            <v>43297</v>
          </cell>
          <cell r="K4422">
            <v>43304</v>
          </cell>
          <cell r="L4422">
            <v>43304</v>
          </cell>
          <cell r="M4422">
            <v>43357</v>
          </cell>
          <cell r="N4422">
            <v>43344</v>
          </cell>
          <cell r="O4422" t="str">
            <v>Y</v>
          </cell>
          <cell r="P4422" t="str">
            <v>Andrea Zaretsky</v>
          </cell>
          <cell r="Q4422" t="str">
            <v>AZ101</v>
          </cell>
          <cell r="R4422" t="str">
            <v>Frank Sweeney</v>
          </cell>
          <cell r="S4422" t="str">
            <v>FS101</v>
          </cell>
          <cell r="T4422" t="str">
            <v>Signature Bank</v>
          </cell>
          <cell r="U4422" t="str">
            <v>SBANK</v>
          </cell>
        </row>
        <row r="4423">
          <cell r="B4423" t="str">
            <v>419100049284</v>
          </cell>
          <cell r="C4423" t="str">
            <v>SOUTH NASSAU COMMUNITIES HOSPITAL</v>
          </cell>
          <cell r="D4423" t="str">
            <v>SNCH PARENT CHILD ED</v>
          </cell>
          <cell r="E4423">
            <v>2083.3333333333335</v>
          </cell>
          <cell r="F4423">
            <v>25000</v>
          </cell>
          <cell r="G4423" t="str">
            <v>Y</v>
          </cell>
          <cell r="H4423" t="str">
            <v>Y</v>
          </cell>
          <cell r="I4423">
            <v>43282</v>
          </cell>
          <cell r="J4423">
            <v>43297</v>
          </cell>
          <cell r="K4423">
            <v>43304</v>
          </cell>
          <cell r="L4423">
            <v>43304</v>
          </cell>
          <cell r="M4423">
            <v>43364</v>
          </cell>
          <cell r="N4423">
            <v>43344</v>
          </cell>
          <cell r="O4423" t="str">
            <v>Y</v>
          </cell>
          <cell r="P4423" t="str">
            <v>Andrea Zaretsky</v>
          </cell>
          <cell r="Q4423" t="str">
            <v>AZ101</v>
          </cell>
          <cell r="R4423" t="str">
            <v>Frank Sweeney</v>
          </cell>
          <cell r="S4423" t="str">
            <v>FS101</v>
          </cell>
          <cell r="T4423" t="str">
            <v>Signature Bank</v>
          </cell>
          <cell r="U4423" t="str">
            <v>SBANK</v>
          </cell>
        </row>
        <row r="4424">
          <cell r="B4424" t="str">
            <v>419100049293</v>
          </cell>
          <cell r="C4424" t="str">
            <v>SOUTH NASSAU COMMUNITIES HOSPITAL</v>
          </cell>
          <cell r="D4424" t="str">
            <v>VALLEY STREAM ONCOLOGY</v>
          </cell>
          <cell r="E4424">
            <v>1666.6666666666667</v>
          </cell>
          <cell r="F4424">
            <v>20000</v>
          </cell>
          <cell r="G4424" t="str">
            <v>Y</v>
          </cell>
          <cell r="H4424" t="str">
            <v>Y</v>
          </cell>
          <cell r="I4424">
            <v>43282</v>
          </cell>
          <cell r="J4424">
            <v>43297</v>
          </cell>
          <cell r="K4424">
            <v>43304</v>
          </cell>
          <cell r="L4424">
            <v>43304</v>
          </cell>
          <cell r="M4424" t="str">
            <v>Approved/Closed</v>
          </cell>
          <cell r="N4424" t="str">
            <v>Approved/Closed</v>
          </cell>
          <cell r="O4424" t="str">
            <v>Y</v>
          </cell>
          <cell r="P4424" t="str">
            <v>Andrea Zaretsky</v>
          </cell>
          <cell r="Q4424" t="str">
            <v>AZ101</v>
          </cell>
          <cell r="R4424" t="str">
            <v>Frank Sweeney</v>
          </cell>
          <cell r="S4424" t="str">
            <v>FS101</v>
          </cell>
          <cell r="T4424" t="str">
            <v>Signature Bank</v>
          </cell>
          <cell r="U4424" t="str">
            <v>SBANK</v>
          </cell>
        </row>
        <row r="4425">
          <cell r="B4425" t="str">
            <v>419100049300</v>
          </cell>
          <cell r="C4425" t="str">
            <v>SOUTH NASSAU COMMUNITIES HOSPITAL</v>
          </cell>
          <cell r="D4425" t="str">
            <v>SNCH CARDIOLOGY E1</v>
          </cell>
          <cell r="E4425">
            <v>1666.6666666666667</v>
          </cell>
          <cell r="F4425">
            <v>20000</v>
          </cell>
          <cell r="G4425" t="str">
            <v>Y</v>
          </cell>
          <cell r="H4425" t="str">
            <v>Y</v>
          </cell>
          <cell r="I4425">
            <v>43282</v>
          </cell>
          <cell r="J4425">
            <v>43297</v>
          </cell>
          <cell r="K4425">
            <v>43304</v>
          </cell>
          <cell r="L4425">
            <v>43304</v>
          </cell>
          <cell r="M4425">
            <v>43364</v>
          </cell>
          <cell r="N4425">
            <v>43344</v>
          </cell>
          <cell r="O4425" t="str">
            <v>Y</v>
          </cell>
          <cell r="P4425" t="str">
            <v>Andrea Zaretsky</v>
          </cell>
          <cell r="Q4425" t="str">
            <v>AZ101</v>
          </cell>
          <cell r="R4425" t="str">
            <v>Frank Sweeney</v>
          </cell>
          <cell r="S4425" t="str">
            <v>FS101</v>
          </cell>
          <cell r="T4425" t="str">
            <v>Signature Bank</v>
          </cell>
          <cell r="U4425" t="str">
            <v>SBANK</v>
          </cell>
        </row>
        <row r="4426">
          <cell r="B4426" t="str">
            <v>419100049319</v>
          </cell>
          <cell r="C4426" t="str">
            <v>SOUTH NASSAU COMMUNITIES HOSPITAL</v>
          </cell>
          <cell r="D4426" t="str">
            <v>SNCH RADIATION HOSPITAL</v>
          </cell>
          <cell r="E4426">
            <v>1666.6666666666667</v>
          </cell>
          <cell r="F4426">
            <v>20000</v>
          </cell>
          <cell r="G4426" t="str">
            <v>Y</v>
          </cell>
          <cell r="H4426" t="str">
            <v>Y</v>
          </cell>
          <cell r="I4426">
            <v>43282</v>
          </cell>
          <cell r="J4426">
            <v>43297</v>
          </cell>
          <cell r="K4426">
            <v>43304</v>
          </cell>
          <cell r="L4426">
            <v>43304</v>
          </cell>
          <cell r="M4426" t="str">
            <v>Approved/Closed</v>
          </cell>
          <cell r="N4426" t="str">
            <v>Approved/Closed</v>
          </cell>
          <cell r="O4426" t="str">
            <v>Y</v>
          </cell>
          <cell r="P4426" t="str">
            <v>Andrea Zaretsky</v>
          </cell>
          <cell r="Q4426" t="str">
            <v>AZ101</v>
          </cell>
          <cell r="R4426" t="str">
            <v>Frank Sweeney</v>
          </cell>
          <cell r="S4426" t="str">
            <v>FS101</v>
          </cell>
          <cell r="T4426" t="str">
            <v>Signature Bank</v>
          </cell>
          <cell r="U4426" t="str">
            <v>SBANK</v>
          </cell>
        </row>
        <row r="4427">
          <cell r="B4427" t="str">
            <v>419100049328</v>
          </cell>
          <cell r="C4427" t="str">
            <v>SOUTH NASSAU COMMUNITIES HOSPITAL</v>
          </cell>
          <cell r="D4427" t="str">
            <v>SNCH DEVELOPMENT 1</v>
          </cell>
          <cell r="E4427">
            <v>20833.333333333332</v>
          </cell>
          <cell r="F4427">
            <v>250000</v>
          </cell>
          <cell r="G4427" t="str">
            <v>Y</v>
          </cell>
          <cell r="H4427" t="str">
            <v>Y</v>
          </cell>
          <cell r="I4427">
            <v>43282</v>
          </cell>
          <cell r="J4427">
            <v>43297</v>
          </cell>
          <cell r="K4427">
            <v>43304</v>
          </cell>
          <cell r="L4427">
            <v>43304</v>
          </cell>
          <cell r="M4427">
            <v>43357</v>
          </cell>
          <cell r="N4427">
            <v>43344</v>
          </cell>
          <cell r="O4427" t="str">
            <v>Y</v>
          </cell>
          <cell r="P4427" t="str">
            <v>Andrea Zaretsky</v>
          </cell>
          <cell r="Q4427" t="str">
            <v>AZ101</v>
          </cell>
          <cell r="R4427" t="str">
            <v>Frank Sweeney</v>
          </cell>
          <cell r="S4427" t="str">
            <v>FS101</v>
          </cell>
          <cell r="T4427" t="str">
            <v>Signature Bank</v>
          </cell>
          <cell r="U4427" t="str">
            <v>SBANK</v>
          </cell>
        </row>
        <row r="4428">
          <cell r="B4428" t="str">
            <v>419100049337</v>
          </cell>
          <cell r="C4428" t="str">
            <v>SOUTH NASSAU COMMUNITIES HOSPITAL</v>
          </cell>
          <cell r="D4428" t="str">
            <v>SNCH DEVELOPMENT 2</v>
          </cell>
          <cell r="E4428">
            <v>1666.6666666666667</v>
          </cell>
          <cell r="F4428">
            <v>20000</v>
          </cell>
          <cell r="G4428" t="str">
            <v>Y</v>
          </cell>
          <cell r="H4428" t="str">
            <v>Y</v>
          </cell>
          <cell r="I4428">
            <v>43282</v>
          </cell>
          <cell r="J4428">
            <v>43297</v>
          </cell>
          <cell r="K4428">
            <v>43304</v>
          </cell>
          <cell r="L4428">
            <v>43304</v>
          </cell>
          <cell r="M4428">
            <v>43378</v>
          </cell>
          <cell r="N4428">
            <v>43374</v>
          </cell>
          <cell r="O4428" t="str">
            <v>Y</v>
          </cell>
          <cell r="P4428" t="str">
            <v>Andrea Zaretsky</v>
          </cell>
          <cell r="Q4428" t="str">
            <v>AZ101</v>
          </cell>
          <cell r="R4428" t="str">
            <v>Frank Sweeney</v>
          </cell>
          <cell r="S4428" t="str">
            <v>FS101</v>
          </cell>
          <cell r="T4428" t="str">
            <v>Signature Bank</v>
          </cell>
          <cell r="U4428" t="str">
            <v>SBANK</v>
          </cell>
        </row>
        <row r="4429">
          <cell r="B4429" t="str">
            <v>419100049346</v>
          </cell>
          <cell r="C4429" t="str">
            <v>SOUTH NASSAU COMMUNITIES HOSPITAL</v>
          </cell>
          <cell r="D4429" t="str">
            <v>SNCH DEVELOPMENT 3</v>
          </cell>
          <cell r="E4429">
            <v>1666.6666666666667</v>
          </cell>
          <cell r="F4429">
            <v>20000</v>
          </cell>
          <cell r="G4429" t="str">
            <v>Y</v>
          </cell>
          <cell r="H4429" t="str">
            <v>Y</v>
          </cell>
          <cell r="I4429">
            <v>43282</v>
          </cell>
          <cell r="J4429">
            <v>43297</v>
          </cell>
          <cell r="K4429">
            <v>43304</v>
          </cell>
          <cell r="L4429">
            <v>43304</v>
          </cell>
          <cell r="M4429">
            <v>43378</v>
          </cell>
          <cell r="N4429">
            <v>43374</v>
          </cell>
          <cell r="O4429" t="str">
            <v>Y</v>
          </cell>
          <cell r="P4429" t="str">
            <v>Andrea Zaretsky</v>
          </cell>
          <cell r="Q4429" t="str">
            <v>AZ101</v>
          </cell>
          <cell r="R4429" t="str">
            <v>Frank Sweeney</v>
          </cell>
          <cell r="S4429" t="str">
            <v>FS101</v>
          </cell>
          <cell r="T4429" t="str">
            <v>Signature Bank</v>
          </cell>
          <cell r="U4429" t="str">
            <v>SBANK</v>
          </cell>
        </row>
        <row r="4430">
          <cell r="B4430" t="str">
            <v>419100049355</v>
          </cell>
          <cell r="C4430" t="str">
            <v>SOUTH NASSAU COMMUNITIES HOSPITAL</v>
          </cell>
          <cell r="D4430" t="str">
            <v>SNCH LONG BEACH EMERGENCY</v>
          </cell>
          <cell r="E4430">
            <v>2916.6666666666665</v>
          </cell>
          <cell r="F4430">
            <v>35000</v>
          </cell>
          <cell r="G4430" t="str">
            <v>Y</v>
          </cell>
          <cell r="H4430" t="str">
            <v>Y</v>
          </cell>
          <cell r="I4430">
            <v>43282</v>
          </cell>
          <cell r="J4430">
            <v>43297</v>
          </cell>
          <cell r="K4430">
            <v>43304</v>
          </cell>
          <cell r="L4430">
            <v>43304</v>
          </cell>
          <cell r="M4430">
            <v>43357</v>
          </cell>
          <cell r="N4430">
            <v>43344</v>
          </cell>
          <cell r="O4430" t="str">
            <v>Y</v>
          </cell>
          <cell r="P4430" t="str">
            <v>Andrea Zaretsky</v>
          </cell>
          <cell r="Q4430" t="str">
            <v>AZ101</v>
          </cell>
          <cell r="R4430" t="str">
            <v>Frank Sweeney</v>
          </cell>
          <cell r="S4430" t="str">
            <v>FS101</v>
          </cell>
          <cell r="T4430" t="str">
            <v>Signature Bank</v>
          </cell>
          <cell r="U4430" t="str">
            <v>SBANK</v>
          </cell>
        </row>
        <row r="4431">
          <cell r="B4431" t="str">
            <v>419100049364</v>
          </cell>
          <cell r="C4431" t="str">
            <v>SOUTH NASSAU COMMUNITIES HOSPITAL</v>
          </cell>
          <cell r="D4431" t="str">
            <v>SNCH CARDIOLOGY</v>
          </cell>
          <cell r="E4431">
            <v>2083.3333333333335</v>
          </cell>
          <cell r="F4431">
            <v>25000</v>
          </cell>
          <cell r="G4431" t="str">
            <v>Y</v>
          </cell>
          <cell r="H4431" t="str">
            <v>Y</v>
          </cell>
          <cell r="I4431">
            <v>43282</v>
          </cell>
          <cell r="J4431">
            <v>43297</v>
          </cell>
          <cell r="K4431">
            <v>43304</v>
          </cell>
          <cell r="L4431">
            <v>43304</v>
          </cell>
          <cell r="M4431" t="str">
            <v>Approved/Closed</v>
          </cell>
          <cell r="N4431" t="str">
            <v>Approved/Closed</v>
          </cell>
          <cell r="O4431" t="str">
            <v>Y</v>
          </cell>
          <cell r="P4431" t="str">
            <v>Andrea Zaretsky</v>
          </cell>
          <cell r="Q4431" t="str">
            <v>AZ101</v>
          </cell>
          <cell r="R4431" t="str">
            <v>Frank Sweeney</v>
          </cell>
          <cell r="S4431" t="str">
            <v>FS101</v>
          </cell>
          <cell r="T4431" t="str">
            <v>Signature Bank</v>
          </cell>
          <cell r="U4431" t="str">
            <v>SBANK</v>
          </cell>
        </row>
        <row r="4432">
          <cell r="B4432" t="str">
            <v>419100049373</v>
          </cell>
          <cell r="C4432" t="str">
            <v>SOUTH NASSAU COMMUNITIES HOSPITAL</v>
          </cell>
          <cell r="D4432" t="str">
            <v>SNCH EMA LOCK BOX</v>
          </cell>
          <cell r="E4432">
            <v>73333.333333333328</v>
          </cell>
          <cell r="F4432">
            <v>880000</v>
          </cell>
          <cell r="G4432" t="str">
            <v>Y</v>
          </cell>
          <cell r="H4432" t="str">
            <v>N</v>
          </cell>
          <cell r="I4432">
            <v>43282</v>
          </cell>
          <cell r="J4432">
            <v>43297</v>
          </cell>
          <cell r="K4432">
            <v>43304</v>
          </cell>
          <cell r="L4432">
            <v>43304</v>
          </cell>
          <cell r="M4432">
            <v>43364</v>
          </cell>
          <cell r="N4432">
            <v>43344</v>
          </cell>
          <cell r="O4432" t="str">
            <v>Y</v>
          </cell>
          <cell r="P4432" t="str">
            <v>Andrea Zaretsky</v>
          </cell>
          <cell r="Q4432" t="str">
            <v>AZ101</v>
          </cell>
          <cell r="R4432" t="str">
            <v>Frank Sweeney</v>
          </cell>
          <cell r="S4432" t="str">
            <v>FS101</v>
          </cell>
          <cell r="T4432" t="str">
            <v>Signature Bank</v>
          </cell>
          <cell r="U4432" t="str">
            <v>SBANK</v>
          </cell>
        </row>
        <row r="4433">
          <cell r="B4433" t="str">
            <v>419100049382</v>
          </cell>
          <cell r="C4433" t="str">
            <v>SOUTH NASSAU COMMUNITIES HOSPITAL</v>
          </cell>
          <cell r="D4433" t="str">
            <v>SOUTH NASSAU MEDICAL GROUP</v>
          </cell>
          <cell r="E4433">
            <v>1666.6666666666667</v>
          </cell>
          <cell r="F4433">
            <v>20000</v>
          </cell>
          <cell r="G4433" t="str">
            <v>Y</v>
          </cell>
          <cell r="H4433" t="str">
            <v>N</v>
          </cell>
          <cell r="I4433">
            <v>43282</v>
          </cell>
          <cell r="J4433">
            <v>43297</v>
          </cell>
          <cell r="K4433">
            <v>43304</v>
          </cell>
          <cell r="L4433">
            <v>43304</v>
          </cell>
          <cell r="M4433" t="str">
            <v>Approved/Closed</v>
          </cell>
          <cell r="N4433" t="str">
            <v>Approved/Closed</v>
          </cell>
          <cell r="O4433" t="str">
            <v>Y</v>
          </cell>
          <cell r="P4433" t="str">
            <v>Andrea Zaretsky</v>
          </cell>
          <cell r="Q4433" t="str">
            <v>AZ101</v>
          </cell>
          <cell r="R4433" t="str">
            <v>Frank Sweeney</v>
          </cell>
          <cell r="S4433" t="str">
            <v>FS101</v>
          </cell>
          <cell r="T4433" t="str">
            <v>Signature Bank</v>
          </cell>
          <cell r="U4433" t="str">
            <v>SBANK</v>
          </cell>
        </row>
        <row r="4434">
          <cell r="B4434" t="str">
            <v>419100049391</v>
          </cell>
          <cell r="C4434" t="str">
            <v>SOUTH NASSAU COMMUNITIES HOSPITAL</v>
          </cell>
          <cell r="D4434" t="str">
            <v>SOUTH NASSAU PFS WEBSITE</v>
          </cell>
          <cell r="E4434">
            <v>125000</v>
          </cell>
          <cell r="F4434">
            <v>1500000</v>
          </cell>
          <cell r="G4434" t="str">
            <v>Y</v>
          </cell>
          <cell r="H4434" t="str">
            <v>N</v>
          </cell>
          <cell r="I4434">
            <v>43282</v>
          </cell>
          <cell r="J4434">
            <v>43297</v>
          </cell>
          <cell r="K4434">
            <v>43350</v>
          </cell>
          <cell r="L4434">
            <v>43350</v>
          </cell>
          <cell r="M4434">
            <v>43357</v>
          </cell>
          <cell r="N4434">
            <v>43344</v>
          </cell>
          <cell r="O4434" t="str">
            <v>Y</v>
          </cell>
          <cell r="P4434" t="str">
            <v>Andrea Zaretsky</v>
          </cell>
          <cell r="Q4434" t="str">
            <v>AZ101</v>
          </cell>
          <cell r="R4434" t="str">
            <v>Frank Sweeney</v>
          </cell>
          <cell r="S4434" t="str">
            <v>FS101</v>
          </cell>
          <cell r="T4434" t="str">
            <v>Signature Bank</v>
          </cell>
          <cell r="U4434" t="str">
            <v>SBANK</v>
          </cell>
        </row>
        <row r="4435">
          <cell r="B4435" t="str">
            <v>419100049408</v>
          </cell>
          <cell r="C4435" t="str">
            <v>SOUTH NASSAU COMMUNITIES HOSPITAL</v>
          </cell>
          <cell r="D4435" t="str">
            <v>SOUTH NASSAU HBCS ONLINE PAYMENT</v>
          </cell>
          <cell r="E4435">
            <v>1666.6666666666667</v>
          </cell>
          <cell r="F4435">
            <v>20000</v>
          </cell>
          <cell r="G4435" t="str">
            <v>Y</v>
          </cell>
          <cell r="H4435" t="str">
            <v>N</v>
          </cell>
          <cell r="I4435">
            <v>43282</v>
          </cell>
          <cell r="J4435">
            <v>43297</v>
          </cell>
          <cell r="K4435">
            <v>43304</v>
          </cell>
          <cell r="L4435">
            <v>43304</v>
          </cell>
          <cell r="M4435">
            <v>43357</v>
          </cell>
          <cell r="N4435">
            <v>43344</v>
          </cell>
          <cell r="O4435" t="str">
            <v>Y</v>
          </cell>
          <cell r="P4435" t="str">
            <v>Andrea Zaretsky</v>
          </cell>
          <cell r="Q4435" t="str">
            <v>AZ101</v>
          </cell>
          <cell r="R4435" t="str">
            <v>Frank Sweeney</v>
          </cell>
          <cell r="S4435" t="str">
            <v>FS101</v>
          </cell>
          <cell r="T4435" t="str">
            <v>Signature Bank</v>
          </cell>
          <cell r="U4435" t="str">
            <v>SBANK</v>
          </cell>
        </row>
        <row r="4436">
          <cell r="B4436" t="str">
            <v>419100049417</v>
          </cell>
          <cell r="C4436" t="str">
            <v>SOUTH NASSAU COMMUNITIES HOSPITAL</v>
          </cell>
          <cell r="D4436" t="str">
            <v>SNCH CAFETERIA REG B</v>
          </cell>
          <cell r="E4436">
            <v>20833.333333333332</v>
          </cell>
          <cell r="F4436">
            <v>250000</v>
          </cell>
          <cell r="G4436" t="str">
            <v>Y</v>
          </cell>
          <cell r="H4436" t="str">
            <v>Y</v>
          </cell>
          <cell r="I4436">
            <v>43282</v>
          </cell>
          <cell r="J4436">
            <v>43297</v>
          </cell>
          <cell r="K4436">
            <v>43304</v>
          </cell>
          <cell r="L4436">
            <v>43304</v>
          </cell>
          <cell r="M4436">
            <v>43399</v>
          </cell>
          <cell r="N4436">
            <v>43374</v>
          </cell>
          <cell r="O4436" t="str">
            <v>Y</v>
          </cell>
          <cell r="P4436" t="str">
            <v>Andrea Zaretsky</v>
          </cell>
          <cell r="Q4436" t="str">
            <v>AZ101</v>
          </cell>
          <cell r="R4436" t="str">
            <v>Frank Sweeney</v>
          </cell>
          <cell r="S4436" t="str">
            <v>FS101</v>
          </cell>
          <cell r="T4436" t="str">
            <v>Signature Bank</v>
          </cell>
          <cell r="U4436" t="str">
            <v>SBANK</v>
          </cell>
        </row>
        <row r="4437">
          <cell r="B4437" t="str">
            <v>419100049426</v>
          </cell>
          <cell r="C4437" t="str">
            <v>SOUTH NASSAU COMMUNITIES HOSPITAL</v>
          </cell>
          <cell r="D4437" t="str">
            <v>SOUTH NASSAU PHYSICIAN HOSPITAL.ORG</v>
          </cell>
          <cell r="E4437">
            <v>1666.6666666666667</v>
          </cell>
          <cell r="F4437">
            <v>20000</v>
          </cell>
          <cell r="G4437" t="str">
            <v>Y</v>
          </cell>
          <cell r="H4437" t="str">
            <v>Y</v>
          </cell>
          <cell r="I4437">
            <v>43282</v>
          </cell>
          <cell r="J4437">
            <v>43297</v>
          </cell>
          <cell r="K4437">
            <v>43304</v>
          </cell>
          <cell r="L4437">
            <v>43304</v>
          </cell>
          <cell r="M4437" t="str">
            <v>Approved/Closed</v>
          </cell>
          <cell r="N4437" t="str">
            <v>Approved/Closed</v>
          </cell>
          <cell r="O4437" t="str">
            <v>Y</v>
          </cell>
          <cell r="P4437" t="str">
            <v>Andrea Zaretsky</v>
          </cell>
          <cell r="Q4437" t="str">
            <v>AZ101</v>
          </cell>
          <cell r="R4437" t="str">
            <v>Frank Sweeney</v>
          </cell>
          <cell r="S4437" t="str">
            <v>FS101</v>
          </cell>
          <cell r="T4437" t="str">
            <v>Signature Bank</v>
          </cell>
          <cell r="U4437" t="str">
            <v>SBANK</v>
          </cell>
        </row>
        <row r="4438">
          <cell r="B4438" t="str">
            <v>419100049435</v>
          </cell>
          <cell r="C4438" t="str">
            <v>SOUTH NASSAU COMMUNITIES HOSPITAL</v>
          </cell>
          <cell r="D4438" t="str">
            <v>SOUTH NASSAU HBCS LOCKBOX</v>
          </cell>
          <cell r="E4438">
            <v>1666.6666666666667</v>
          </cell>
          <cell r="F4438">
            <v>20000</v>
          </cell>
          <cell r="G4438" t="str">
            <v>Y</v>
          </cell>
          <cell r="H4438" t="str">
            <v>N</v>
          </cell>
          <cell r="I4438">
            <v>43282</v>
          </cell>
          <cell r="J4438">
            <v>43297</v>
          </cell>
          <cell r="K4438">
            <v>43304</v>
          </cell>
          <cell r="L4438">
            <v>43304</v>
          </cell>
          <cell r="M4438">
            <v>43357</v>
          </cell>
          <cell r="N4438">
            <v>43344</v>
          </cell>
          <cell r="O4438" t="str">
            <v>Y</v>
          </cell>
          <cell r="P4438" t="str">
            <v>Andrea Zaretsky</v>
          </cell>
          <cell r="Q4438" t="str">
            <v>AZ101</v>
          </cell>
          <cell r="R4438" t="str">
            <v>Frank Sweeney</v>
          </cell>
          <cell r="S4438" t="str">
            <v>FS101</v>
          </cell>
          <cell r="T4438" t="str">
            <v>Signature Bank</v>
          </cell>
          <cell r="U4438" t="str">
            <v>SBANK</v>
          </cell>
        </row>
        <row r="4439">
          <cell r="B4439" t="str">
            <v>419100049444</v>
          </cell>
          <cell r="C4439" t="str">
            <v>WESLEY COMMUNITY CENTER INC</v>
          </cell>
          <cell r="D4439" t="str">
            <v>WESLEY COMMUNITY CENTER INC</v>
          </cell>
          <cell r="E4439">
            <v>13750</v>
          </cell>
          <cell r="F4439">
            <v>165000</v>
          </cell>
          <cell r="G4439" t="str">
            <v>Y</v>
          </cell>
          <cell r="H4439" t="str">
            <v>Y</v>
          </cell>
          <cell r="I4439">
            <v>43282</v>
          </cell>
          <cell r="J4439">
            <v>43299</v>
          </cell>
          <cell r="K4439">
            <v>43301</v>
          </cell>
          <cell r="L4439">
            <v>43301</v>
          </cell>
          <cell r="M4439">
            <v>43322</v>
          </cell>
          <cell r="N4439">
            <v>43313</v>
          </cell>
          <cell r="O4439" t="str">
            <v>Y</v>
          </cell>
          <cell r="P4439" t="str">
            <v>William Bartels</v>
          </cell>
          <cell r="Q4439" t="str">
            <v>WB101</v>
          </cell>
          <cell r="R4439" t="str">
            <v>Andy Arner</v>
          </cell>
          <cell r="S4439" t="str">
            <v>AA102</v>
          </cell>
        </row>
        <row r="4440">
          <cell r="B4440" t="str">
            <v>419100049453</v>
          </cell>
          <cell r="C4440" t="str">
            <v>3821 BROADWAY CAFÉ LLC</v>
          </cell>
          <cell r="D4440" t="str">
            <v>HILLTOP PARK ALE HOUSE</v>
          </cell>
          <cell r="E4440">
            <v>91666.666666666672</v>
          </cell>
          <cell r="F4440">
            <v>1100000</v>
          </cell>
          <cell r="G4440" t="str">
            <v>N</v>
          </cell>
          <cell r="H4440" t="str">
            <v>N</v>
          </cell>
          <cell r="I4440">
            <v>43282</v>
          </cell>
          <cell r="J4440">
            <v>43298</v>
          </cell>
          <cell r="K4440">
            <v>43308</v>
          </cell>
          <cell r="L4440">
            <v>43308</v>
          </cell>
          <cell r="M4440">
            <v>43350</v>
          </cell>
          <cell r="N4440">
            <v>43344</v>
          </cell>
          <cell r="O4440" t="str">
            <v>Y</v>
          </cell>
          <cell r="P4440" t="str">
            <v>Frank Sweeney</v>
          </cell>
          <cell r="Q4440" t="str">
            <v>FS101</v>
          </cell>
        </row>
        <row r="4441">
          <cell r="B4441" t="str">
            <v>419100049462</v>
          </cell>
          <cell r="C4441" t="str">
            <v>FLORIDA RENTAL CONCEPTS LLC</v>
          </cell>
          <cell r="D4441" t="str">
            <v>THISSIGN4RENT.COM</v>
          </cell>
          <cell r="E4441">
            <v>9166.6666666666661</v>
          </cell>
          <cell r="F4441">
            <v>110000</v>
          </cell>
          <cell r="G4441" t="str">
            <v>N</v>
          </cell>
          <cell r="H4441" t="str">
            <v>N</v>
          </cell>
          <cell r="I4441">
            <v>43282</v>
          </cell>
          <cell r="J4441">
            <v>43299</v>
          </cell>
          <cell r="K4441">
            <v>43341</v>
          </cell>
          <cell r="L4441">
            <v>43342</v>
          </cell>
          <cell r="M4441">
            <v>43413</v>
          </cell>
          <cell r="N4441">
            <v>43405</v>
          </cell>
          <cell r="O4441" t="str">
            <v>Y</v>
          </cell>
          <cell r="P4441" t="str">
            <v>Frank Sweeney</v>
          </cell>
          <cell r="Q4441" t="str">
            <v>FS101</v>
          </cell>
        </row>
        <row r="4442">
          <cell r="B4442" t="str">
            <v>419100049471</v>
          </cell>
          <cell r="C4442" t="str">
            <v>ST PETERSBURG MEDICAL ASSOCIATES LLC</v>
          </cell>
          <cell r="D4442" t="str">
            <v>ST PETERSBURG MEDICAL ASSOCIATES LLC</v>
          </cell>
          <cell r="E4442">
            <v>5000</v>
          </cell>
          <cell r="F4442">
            <v>60000</v>
          </cell>
          <cell r="G4442" t="str">
            <v>Y</v>
          </cell>
          <cell r="H4442" t="str">
            <v>N</v>
          </cell>
          <cell r="I4442">
            <v>43282</v>
          </cell>
          <cell r="J4442">
            <v>43299</v>
          </cell>
          <cell r="K4442">
            <v>43314</v>
          </cell>
          <cell r="L4442">
            <v>43314</v>
          </cell>
          <cell r="M4442">
            <v>43329</v>
          </cell>
          <cell r="N4442">
            <v>43313</v>
          </cell>
          <cell r="O4442" t="str">
            <v>Y</v>
          </cell>
          <cell r="P4442" t="str">
            <v>CardWorks Acquiring</v>
          </cell>
          <cell r="Q4442" t="str">
            <v>CWA101</v>
          </cell>
        </row>
        <row r="4443">
          <cell r="B4443" t="str">
            <v>419100049480</v>
          </cell>
          <cell r="C4443" t="str">
            <v>BRADENTON MEDICAL ASSOCIATES LLC</v>
          </cell>
          <cell r="D4443" t="str">
            <v>BRADENTON MEDICAL ASSOCIATES LLC</v>
          </cell>
          <cell r="E4443">
            <v>5000</v>
          </cell>
          <cell r="F4443">
            <v>60000</v>
          </cell>
          <cell r="G4443" t="str">
            <v>Y</v>
          </cell>
          <cell r="H4443" t="str">
            <v>N</v>
          </cell>
          <cell r="I4443">
            <v>43282</v>
          </cell>
          <cell r="J4443">
            <v>43299</v>
          </cell>
          <cell r="K4443">
            <v>43306</v>
          </cell>
          <cell r="L4443">
            <v>43306</v>
          </cell>
          <cell r="M4443">
            <v>43329</v>
          </cell>
          <cell r="N4443">
            <v>43313</v>
          </cell>
          <cell r="O4443" t="str">
            <v>Y</v>
          </cell>
          <cell r="P4443" t="str">
            <v>CardWorks Acquiring</v>
          </cell>
          <cell r="Q4443" t="str">
            <v>CWA101</v>
          </cell>
        </row>
        <row r="4444">
          <cell r="B4444" t="str">
            <v>419100049499</v>
          </cell>
          <cell r="C4444" t="str">
            <v>PERONBAMA INC</v>
          </cell>
          <cell r="D4444" t="str">
            <v>VSTNGT.COM</v>
          </cell>
          <cell r="E4444">
            <v>25000</v>
          </cell>
          <cell r="F4444">
            <v>300000</v>
          </cell>
          <cell r="G4444" t="str">
            <v>N</v>
          </cell>
          <cell r="H4444" t="str">
            <v>N</v>
          </cell>
          <cell r="I4444">
            <v>43282</v>
          </cell>
          <cell r="J4444">
            <v>43299</v>
          </cell>
          <cell r="K4444">
            <v>43300</v>
          </cell>
          <cell r="L4444">
            <v>43300</v>
          </cell>
          <cell r="M4444">
            <v>43399</v>
          </cell>
          <cell r="N4444">
            <v>43374</v>
          </cell>
          <cell r="O4444" t="str">
            <v>Y</v>
          </cell>
          <cell r="P4444" t="str">
            <v>Mobius Payments</v>
          </cell>
          <cell r="Q4444" t="str">
            <v>MOB101</v>
          </cell>
        </row>
        <row r="4445">
          <cell r="B4445" t="str">
            <v>419100049505</v>
          </cell>
          <cell r="C4445" t="str">
            <v>ABSOLUTE TECHNOLOGIES INC</v>
          </cell>
          <cell r="D4445" t="str">
            <v>ABSOLUTE TECHNOLOGIES INC</v>
          </cell>
          <cell r="E4445">
            <v>5416.666666666667</v>
          </cell>
          <cell r="F4445">
            <v>65000</v>
          </cell>
          <cell r="G4445" t="str">
            <v>Y</v>
          </cell>
          <cell r="H4445" t="str">
            <v>Y</v>
          </cell>
          <cell r="I4445">
            <v>43282</v>
          </cell>
          <cell r="J4445">
            <v>43300</v>
          </cell>
          <cell r="K4445">
            <v>43305</v>
          </cell>
          <cell r="L4445">
            <v>43305</v>
          </cell>
          <cell r="M4445">
            <v>43308</v>
          </cell>
          <cell r="N4445">
            <v>43282</v>
          </cell>
          <cell r="O4445" t="str">
            <v>Y</v>
          </cell>
          <cell r="P4445" t="str">
            <v>Brian Hanson</v>
          </cell>
          <cell r="Q4445" t="str">
            <v>BH101</v>
          </cell>
          <cell r="R4445" t="str">
            <v>Andy Arner</v>
          </cell>
          <cell r="S4445" t="str">
            <v>AA102</v>
          </cell>
          <cell r="T4445" t="str">
            <v xml:space="preserve">Bethpage FCU </v>
          </cell>
          <cell r="U4445" t="str">
            <v>BFCU</v>
          </cell>
        </row>
        <row r="4446">
          <cell r="B4446" t="str">
            <v>419100049514</v>
          </cell>
          <cell r="C4446" t="str">
            <v>24 HOUR PLUMBING &amp; SEWER CLEANING INC</v>
          </cell>
          <cell r="D4446" t="str">
            <v>24 HOUR PLUMBING &amp; SEWER CLEANING INC</v>
          </cell>
          <cell r="E4446">
            <v>10833.333333333334</v>
          </cell>
          <cell r="F4446">
            <v>130000</v>
          </cell>
          <cell r="G4446" t="str">
            <v>N</v>
          </cell>
          <cell r="H4446" t="str">
            <v>N</v>
          </cell>
          <cell r="I4446">
            <v>43282</v>
          </cell>
          <cell r="J4446">
            <v>43300</v>
          </cell>
          <cell r="K4446">
            <v>43301</v>
          </cell>
          <cell r="L4446">
            <v>43301</v>
          </cell>
          <cell r="M4446" t="str">
            <v>Approved/Closed</v>
          </cell>
          <cell r="N4446" t="str">
            <v>Approved/Closed</v>
          </cell>
          <cell r="O4446" t="str">
            <v>Y</v>
          </cell>
          <cell r="P4446" t="str">
            <v>Brian Hanson</v>
          </cell>
          <cell r="Q4446" t="str">
            <v>BH101</v>
          </cell>
          <cell r="R4446" t="str">
            <v>Andy Arner</v>
          </cell>
          <cell r="S4446" t="str">
            <v>AA102</v>
          </cell>
          <cell r="T4446" t="str">
            <v xml:space="preserve">Bethpage FCU </v>
          </cell>
          <cell r="U4446" t="str">
            <v>BFCU</v>
          </cell>
        </row>
        <row r="4447">
          <cell r="B4447" t="str">
            <v>419100049523</v>
          </cell>
          <cell r="C4447" t="str">
            <v>HAROVILLE INC</v>
          </cell>
          <cell r="D4447" t="str">
            <v>PSTMTY.COM</v>
          </cell>
          <cell r="E4447">
            <v>25000</v>
          </cell>
          <cell r="F4447">
            <v>300000</v>
          </cell>
          <cell r="G4447" t="str">
            <v>N</v>
          </cell>
          <cell r="H4447" t="str">
            <v>N</v>
          </cell>
          <cell r="I4447">
            <v>43282</v>
          </cell>
          <cell r="J4447">
            <v>43300</v>
          </cell>
          <cell r="K4447">
            <v>43306</v>
          </cell>
          <cell r="L4447">
            <v>43306</v>
          </cell>
          <cell r="M4447">
            <v>43322</v>
          </cell>
          <cell r="N4447">
            <v>43313</v>
          </cell>
          <cell r="O4447" t="str">
            <v>Y</v>
          </cell>
          <cell r="P4447" t="str">
            <v>Mobius Payments</v>
          </cell>
          <cell r="Q4447" t="str">
            <v>MOB101</v>
          </cell>
        </row>
        <row r="4448">
          <cell r="B4448" t="str">
            <v>419100049532</v>
          </cell>
          <cell r="C4448" t="str">
            <v>KEVLAR RENTAL &amp; SUPPLY CO INC</v>
          </cell>
          <cell r="D4448" t="str">
            <v>KEVLAR RENTAL &amp; SUPPLY CO INC</v>
          </cell>
          <cell r="E4448">
            <v>12500</v>
          </cell>
          <cell r="F4448">
            <v>150000</v>
          </cell>
          <cell r="G4448" t="str">
            <v>N</v>
          </cell>
          <cell r="H4448" t="str">
            <v>N</v>
          </cell>
          <cell r="I4448">
            <v>43282</v>
          </cell>
          <cell r="J4448">
            <v>43301</v>
          </cell>
          <cell r="K4448">
            <v>43306</v>
          </cell>
          <cell r="L4448">
            <v>43306</v>
          </cell>
          <cell r="M4448">
            <v>43552</v>
          </cell>
          <cell r="N4448">
            <v>43525</v>
          </cell>
          <cell r="O4448" t="str">
            <v>Y</v>
          </cell>
          <cell r="P4448" t="str">
            <v>Andrea Zaretsky</v>
          </cell>
          <cell r="Q4448" t="str">
            <v>AZ101</v>
          </cell>
          <cell r="R4448" t="str">
            <v>Frank Sweeney</v>
          </cell>
          <cell r="S4448" t="str">
            <v>FS101</v>
          </cell>
          <cell r="T4448" t="str">
            <v>Signature Bank</v>
          </cell>
          <cell r="U4448" t="str">
            <v>SBANK</v>
          </cell>
        </row>
        <row r="4449">
          <cell r="B4449" t="str">
            <v>419100049541</v>
          </cell>
          <cell r="C4449" t="str">
            <v>KASSEL RESIDENTIAL SERVICES INC</v>
          </cell>
          <cell r="D4449" t="str">
            <v>KASSEL RESIDENTIAL SERVICES INC</v>
          </cell>
          <cell r="E4449">
            <v>58333.333333333336</v>
          </cell>
          <cell r="F4449">
            <v>700000</v>
          </cell>
          <cell r="G4449" t="str">
            <v>Y</v>
          </cell>
          <cell r="H4449" t="str">
            <v>Y</v>
          </cell>
          <cell r="I4449">
            <v>43282</v>
          </cell>
          <cell r="J4449">
            <v>43301</v>
          </cell>
          <cell r="K4449">
            <v>43306</v>
          </cell>
          <cell r="L4449">
            <v>43306</v>
          </cell>
          <cell r="M4449">
            <v>43312</v>
          </cell>
          <cell r="N4449">
            <v>43282</v>
          </cell>
          <cell r="O4449" t="str">
            <v>Y</v>
          </cell>
          <cell r="P4449" t="str">
            <v>John Vacca</v>
          </cell>
          <cell r="Q4449" t="str">
            <v>JV101</v>
          </cell>
          <cell r="R4449" t="str">
            <v>Andy Arner</v>
          </cell>
          <cell r="S4449" t="str">
            <v>AA102</v>
          </cell>
        </row>
        <row r="4450">
          <cell r="B4450" t="str">
            <v>419100049550</v>
          </cell>
          <cell r="C4450" t="str">
            <v>GSP ENTERPRISES LLC</v>
          </cell>
          <cell r="D4450" t="str">
            <v>VNGSUPPORT.COM</v>
          </cell>
          <cell r="E4450">
            <v>41666.666666666664</v>
          </cell>
          <cell r="F4450">
            <v>500000</v>
          </cell>
          <cell r="G4450" t="str">
            <v>N</v>
          </cell>
          <cell r="H4450" t="str">
            <v>N</v>
          </cell>
          <cell r="I4450">
            <v>43282</v>
          </cell>
          <cell r="J4450">
            <v>43301</v>
          </cell>
          <cell r="K4450">
            <v>43306</v>
          </cell>
          <cell r="L4450">
            <v>43311</v>
          </cell>
          <cell r="M4450">
            <v>43322</v>
          </cell>
          <cell r="N4450">
            <v>43313</v>
          </cell>
          <cell r="O4450" t="str">
            <v>Y</v>
          </cell>
          <cell r="P4450" t="str">
            <v>Joel Paulin</v>
          </cell>
          <cell r="Q4450" t="str">
            <v>JP101</v>
          </cell>
        </row>
        <row r="4451">
          <cell r="B4451" t="str">
            <v>419100049569</v>
          </cell>
          <cell r="C4451" t="str">
            <v>JOURNIES LITTLE BAR &amp; GRILL INC</v>
          </cell>
          <cell r="D4451" t="str">
            <v>JOURNIES LITTLE BAR &amp; GRILL INC</v>
          </cell>
          <cell r="E4451">
            <v>10666.666666666666</v>
          </cell>
          <cell r="F4451">
            <v>128000</v>
          </cell>
          <cell r="G4451" t="str">
            <v>N</v>
          </cell>
          <cell r="H4451" t="str">
            <v>N</v>
          </cell>
          <cell r="I4451">
            <v>43282</v>
          </cell>
          <cell r="J4451">
            <v>43304</v>
          </cell>
          <cell r="K4451">
            <v>43306</v>
          </cell>
          <cell r="L4451">
            <v>43306</v>
          </cell>
          <cell r="M4451" t="str">
            <v>Approved/Closed</v>
          </cell>
          <cell r="N4451" t="str">
            <v>Approved/Closed</v>
          </cell>
          <cell r="O4451" t="str">
            <v>Y</v>
          </cell>
          <cell r="P4451" t="str">
            <v>William Johnston</v>
          </cell>
          <cell r="Q4451" t="str">
            <v>BJ101</v>
          </cell>
          <cell r="R4451" t="str">
            <v>Andy Arner</v>
          </cell>
          <cell r="S4451" t="str">
            <v>AA102</v>
          </cell>
        </row>
        <row r="4452">
          <cell r="B4452" t="str">
            <v>419100049578</v>
          </cell>
          <cell r="C4452" t="str">
            <v>KID POWER ARLINGTON</v>
          </cell>
          <cell r="D4452" t="str">
            <v>THE LITTLE GYM AT DULLES LANDING</v>
          </cell>
          <cell r="E4452">
            <v>5000</v>
          </cell>
          <cell r="F4452">
            <v>60000</v>
          </cell>
          <cell r="G4452" t="str">
            <v>Y</v>
          </cell>
          <cell r="H4452" t="str">
            <v>N</v>
          </cell>
          <cell r="I4452">
            <v>43282</v>
          </cell>
          <cell r="J4452">
            <v>43304</v>
          </cell>
          <cell r="K4452">
            <v>43306</v>
          </cell>
          <cell r="L4452">
            <v>43306</v>
          </cell>
          <cell r="M4452">
            <v>43312</v>
          </cell>
          <cell r="N4452">
            <v>43282</v>
          </cell>
          <cell r="O4452" t="str">
            <v>Y</v>
          </cell>
          <cell r="P4452" t="str">
            <v>KBH Enterprises</v>
          </cell>
          <cell r="Q4452" t="str">
            <v>KH101</v>
          </cell>
          <cell r="R4452" t="str">
            <v>Erick Weinstein</v>
          </cell>
          <cell r="S4452" t="str">
            <v>EW101</v>
          </cell>
          <cell r="T4452" t="str">
            <v>The Little Gym</v>
          </cell>
          <cell r="U4452" t="str">
            <v>TLG101</v>
          </cell>
        </row>
        <row r="4453">
          <cell r="B4453" t="str">
            <v>419100049587</v>
          </cell>
          <cell r="C4453" t="str">
            <v>MELIK MELIKSETYAN</v>
          </cell>
          <cell r="D4453" t="str">
            <v>ARMENS CUSTOM TAILOR</v>
          </cell>
          <cell r="E4453">
            <v>33750</v>
          </cell>
          <cell r="F4453">
            <v>405000</v>
          </cell>
          <cell r="G4453" t="str">
            <v>Y</v>
          </cell>
          <cell r="H4453" t="str">
            <v>Y</v>
          </cell>
          <cell r="I4453">
            <v>43282</v>
          </cell>
          <cell r="J4453">
            <v>43304</v>
          </cell>
          <cell r="K4453">
            <v>43306</v>
          </cell>
          <cell r="L4453">
            <v>43306</v>
          </cell>
          <cell r="M4453" t="str">
            <v>Approved/Closed</v>
          </cell>
          <cell r="N4453" t="str">
            <v>Approved/Closed</v>
          </cell>
          <cell r="O4453" t="str">
            <v>Y</v>
          </cell>
          <cell r="P4453" t="str">
            <v>Steve Brown</v>
          </cell>
          <cell r="Q4453" t="str">
            <v>MCCSPA</v>
          </cell>
          <cell r="R4453" t="str">
            <v>Erick Weinstein</v>
          </cell>
          <cell r="S4453" t="str">
            <v>EW101</v>
          </cell>
        </row>
        <row r="4454">
          <cell r="B4454" t="str">
            <v>419100049596</v>
          </cell>
          <cell r="C4454" t="str">
            <v>HAIR AFFAIR SALON</v>
          </cell>
          <cell r="D4454" t="str">
            <v>HAIR AFFAIR SALON</v>
          </cell>
          <cell r="E4454">
            <v>8750</v>
          </cell>
          <cell r="F4454">
            <v>105000</v>
          </cell>
          <cell r="G4454" t="str">
            <v>N</v>
          </cell>
          <cell r="H4454" t="str">
            <v>N</v>
          </cell>
          <cell r="I4454">
            <v>43282</v>
          </cell>
          <cell r="J4454">
            <v>43300</v>
          </cell>
          <cell r="K4454" t="str">
            <v>Withdrawn</v>
          </cell>
          <cell r="L4454" t="str">
            <v>Withdrawn</v>
          </cell>
          <cell r="M4454" t="str">
            <v>Withdrawn</v>
          </cell>
          <cell r="N4454" t="str">
            <v>Withdrawn</v>
          </cell>
          <cell r="O4454" t="str">
            <v>Withdrawn</v>
          </cell>
          <cell r="P4454" t="str">
            <v>Diane Campbell</v>
          </cell>
          <cell r="Q4454" t="str">
            <v>DC101</v>
          </cell>
          <cell r="R4454" t="str">
            <v>Chris Frey</v>
          </cell>
          <cell r="S4454" t="str">
            <v>CF101</v>
          </cell>
        </row>
        <row r="4455">
          <cell r="B4455" t="str">
            <v>419100049603</v>
          </cell>
          <cell r="C4455" t="str">
            <v>PORTIA MEDIA LLC</v>
          </cell>
          <cell r="D4455" t="str">
            <v>200CHARGE.COM</v>
          </cell>
          <cell r="E4455">
            <v>25000</v>
          </cell>
          <cell r="F4455">
            <v>300000</v>
          </cell>
          <cell r="G4455" t="str">
            <v>N</v>
          </cell>
          <cell r="H4455" t="str">
            <v>N</v>
          </cell>
          <cell r="I4455">
            <v>43282</v>
          </cell>
          <cell r="J4455">
            <v>43304</v>
          </cell>
          <cell r="K4455">
            <v>43307</v>
          </cell>
          <cell r="L4455">
            <v>43315</v>
          </cell>
          <cell r="M4455">
            <v>43329</v>
          </cell>
          <cell r="N4455">
            <v>43313</v>
          </cell>
          <cell r="O4455" t="str">
            <v>Y</v>
          </cell>
          <cell r="P4455" t="str">
            <v>Joel Paulin</v>
          </cell>
          <cell r="Q4455" t="str">
            <v>JP101</v>
          </cell>
        </row>
        <row r="4456">
          <cell r="B4456" t="str">
            <v>419100049612</v>
          </cell>
          <cell r="C4456" t="str">
            <v>WESLEY COMMUNITY CENTER INC</v>
          </cell>
          <cell r="D4456" t="str">
            <v>WESLEY COMMUNITY CENTER INC</v>
          </cell>
          <cell r="E4456">
            <v>6875</v>
          </cell>
          <cell r="F4456">
            <v>82500</v>
          </cell>
          <cell r="G4456" t="str">
            <v>Y</v>
          </cell>
          <cell r="H4456" t="str">
            <v>Y</v>
          </cell>
          <cell r="I4456">
            <v>43282</v>
          </cell>
          <cell r="J4456">
            <v>43300</v>
          </cell>
          <cell r="K4456">
            <v>43301</v>
          </cell>
          <cell r="L4456">
            <v>43301</v>
          </cell>
          <cell r="M4456">
            <v>43322</v>
          </cell>
          <cell r="N4456">
            <v>43313</v>
          </cell>
          <cell r="O4456" t="str">
            <v>Y</v>
          </cell>
          <cell r="P4456" t="str">
            <v>William Bartels</v>
          </cell>
          <cell r="Q4456" t="str">
            <v>WB101</v>
          </cell>
          <cell r="R4456" t="str">
            <v>Andy Arner</v>
          </cell>
          <cell r="S4456" t="str">
            <v>AA102</v>
          </cell>
        </row>
        <row r="4457">
          <cell r="B4457" t="str">
            <v>419100049621</v>
          </cell>
          <cell r="C4457" t="str">
            <v>WESLEY COMMUNITY CENTER INC</v>
          </cell>
          <cell r="D4457" t="str">
            <v>WESLEY COMMUNITY CENTER INC</v>
          </cell>
          <cell r="E4457">
            <v>6875</v>
          </cell>
          <cell r="F4457">
            <v>82500</v>
          </cell>
          <cell r="G4457" t="str">
            <v>Y</v>
          </cell>
          <cell r="H4457" t="str">
            <v>Y</v>
          </cell>
          <cell r="I4457">
            <v>43282</v>
          </cell>
          <cell r="J4457">
            <v>43300</v>
          </cell>
          <cell r="K4457">
            <v>43301</v>
          </cell>
          <cell r="L4457">
            <v>43301</v>
          </cell>
          <cell r="M4457">
            <v>43322</v>
          </cell>
          <cell r="N4457">
            <v>43313</v>
          </cell>
          <cell r="O4457" t="str">
            <v>Y</v>
          </cell>
          <cell r="P4457" t="str">
            <v>William Bartels</v>
          </cell>
          <cell r="Q4457" t="str">
            <v>WB101</v>
          </cell>
          <cell r="R4457" t="str">
            <v>Andy Arner</v>
          </cell>
          <cell r="S4457" t="str">
            <v>AA102</v>
          </cell>
        </row>
        <row r="4458">
          <cell r="B4458" t="str">
            <v>419100049630</v>
          </cell>
          <cell r="C4458" t="str">
            <v>WESLEY COMMUNITY CENTER INC</v>
          </cell>
          <cell r="D4458" t="str">
            <v>WESLEY COMMUNITY CENTER INC</v>
          </cell>
          <cell r="E4458">
            <v>6875</v>
          </cell>
          <cell r="F4458">
            <v>82500</v>
          </cell>
          <cell r="G4458" t="str">
            <v>Y</v>
          </cell>
          <cell r="H4458" t="str">
            <v>Y</v>
          </cell>
          <cell r="I4458">
            <v>43282</v>
          </cell>
          <cell r="J4458">
            <v>43300</v>
          </cell>
          <cell r="K4458">
            <v>43301</v>
          </cell>
          <cell r="L4458">
            <v>43301</v>
          </cell>
          <cell r="M4458">
            <v>43322</v>
          </cell>
          <cell r="N4458">
            <v>43313</v>
          </cell>
          <cell r="O4458" t="str">
            <v>Y</v>
          </cell>
          <cell r="P4458" t="str">
            <v>William Bartels</v>
          </cell>
          <cell r="Q4458" t="str">
            <v>WB101</v>
          </cell>
          <cell r="R4458" t="str">
            <v>Andy Arner</v>
          </cell>
          <cell r="S4458" t="str">
            <v>AA102</v>
          </cell>
        </row>
        <row r="4459">
          <cell r="B4459" t="str">
            <v>419100049649</v>
          </cell>
          <cell r="C4459" t="str">
            <v>PORTIA MEDIA LLC</v>
          </cell>
          <cell r="D4459" t="str">
            <v>HELP777.COM</v>
          </cell>
          <cell r="E4459">
            <v>25000</v>
          </cell>
          <cell r="F4459">
            <v>300000</v>
          </cell>
          <cell r="G4459" t="str">
            <v>N</v>
          </cell>
          <cell r="H4459" t="str">
            <v>N</v>
          </cell>
          <cell r="I4459">
            <v>43282</v>
          </cell>
          <cell r="J4459">
            <v>43304</v>
          </cell>
          <cell r="K4459">
            <v>43307</v>
          </cell>
          <cell r="L4459">
            <v>43308</v>
          </cell>
          <cell r="M4459">
            <v>43329</v>
          </cell>
          <cell r="N4459">
            <v>43313</v>
          </cell>
          <cell r="O4459" t="str">
            <v>Y</v>
          </cell>
          <cell r="P4459" t="str">
            <v>Joel Paulin</v>
          </cell>
          <cell r="Q4459" t="str">
            <v>JP101</v>
          </cell>
        </row>
        <row r="4460">
          <cell r="B4460" t="str">
            <v>419100049658</v>
          </cell>
          <cell r="C4460" t="str">
            <v>CHARLES EVANS CENTER INC</v>
          </cell>
          <cell r="D4460" t="str">
            <v>CHARLES EVANS CENTER INC</v>
          </cell>
          <cell r="E4460">
            <v>1500</v>
          </cell>
          <cell r="F4460">
            <v>18000</v>
          </cell>
          <cell r="G4460" t="str">
            <v>N</v>
          </cell>
          <cell r="H4460" t="str">
            <v>N</v>
          </cell>
          <cell r="I4460">
            <v>43282</v>
          </cell>
          <cell r="J4460">
            <v>43304</v>
          </cell>
          <cell r="K4460">
            <v>43306</v>
          </cell>
          <cell r="L4460">
            <v>43306</v>
          </cell>
          <cell r="M4460">
            <v>44299</v>
          </cell>
          <cell r="N4460">
            <v>44287</v>
          </cell>
          <cell r="O4460" t="str">
            <v>Y</v>
          </cell>
          <cell r="P4460" t="str">
            <v>Brian Hanson</v>
          </cell>
          <cell r="Q4460" t="str">
            <v>BH101</v>
          </cell>
          <cell r="R4460" t="str">
            <v>Andy Arner</v>
          </cell>
          <cell r="S4460" t="str">
            <v>AA102</v>
          </cell>
          <cell r="T4460" t="str">
            <v xml:space="preserve">Bethpage FCU </v>
          </cell>
          <cell r="U4460" t="str">
            <v>BFCU</v>
          </cell>
        </row>
        <row r="4461">
          <cell r="B4461" t="str">
            <v>419100049667</v>
          </cell>
          <cell r="C4461" t="str">
            <v>CHARLES EVANS CENTER INC</v>
          </cell>
          <cell r="D4461" t="str">
            <v>CHARLES EVANS CENTER INC</v>
          </cell>
          <cell r="E4461">
            <v>1500</v>
          </cell>
          <cell r="F4461">
            <v>18000</v>
          </cell>
          <cell r="G4461" t="str">
            <v>N</v>
          </cell>
          <cell r="H4461" t="str">
            <v>N</v>
          </cell>
          <cell r="I4461">
            <v>43282</v>
          </cell>
          <cell r="J4461">
            <v>43304</v>
          </cell>
          <cell r="K4461">
            <v>43306</v>
          </cell>
          <cell r="L4461">
            <v>43306</v>
          </cell>
          <cell r="M4461">
            <v>43413</v>
          </cell>
          <cell r="N4461">
            <v>43405</v>
          </cell>
          <cell r="O4461" t="str">
            <v>Y</v>
          </cell>
          <cell r="P4461" t="str">
            <v>Brian Hanson</v>
          </cell>
          <cell r="Q4461" t="str">
            <v>BH101</v>
          </cell>
          <cell r="R4461" t="str">
            <v>Andy Arner</v>
          </cell>
          <cell r="S4461" t="str">
            <v>AA102</v>
          </cell>
          <cell r="T4461" t="str">
            <v xml:space="preserve">Bethpage FCU </v>
          </cell>
          <cell r="U4461" t="str">
            <v>BFCU</v>
          </cell>
        </row>
        <row r="4462">
          <cell r="B4462" t="str">
            <v>419100049676</v>
          </cell>
          <cell r="C4462" t="str">
            <v>BRISTOL REGISTRY INC</v>
          </cell>
          <cell r="D4462" t="str">
            <v>PROFESSIONAL NETWORKING ASTORIA NY</v>
          </cell>
          <cell r="E4462">
            <v>83333.333333333328</v>
          </cell>
          <cell r="F4462">
            <v>1000000</v>
          </cell>
          <cell r="G4462" t="str">
            <v>Y</v>
          </cell>
          <cell r="H4462" t="str">
            <v>Y</v>
          </cell>
          <cell r="I4462">
            <v>43282</v>
          </cell>
          <cell r="J4462">
            <v>43305</v>
          </cell>
          <cell r="K4462">
            <v>43308</v>
          </cell>
          <cell r="L4462" t="str">
            <v>Declined</v>
          </cell>
          <cell r="M4462" t="str">
            <v>Declined</v>
          </cell>
          <cell r="N4462" t="str">
            <v>Declined</v>
          </cell>
          <cell r="O4462" t="str">
            <v>Declined</v>
          </cell>
          <cell r="P4462" t="str">
            <v>CardWorks Acquiring</v>
          </cell>
          <cell r="Q4462" t="str">
            <v>CWA101</v>
          </cell>
        </row>
        <row r="4463">
          <cell r="B4463" t="str">
            <v>419100049685</v>
          </cell>
          <cell r="C4463" t="str">
            <v>BRISTOL BRANDING INC</v>
          </cell>
          <cell r="D4463" t="str">
            <v>PROFESSIONAL GROUP - LONG ISLAND CITY</v>
          </cell>
          <cell r="E4463">
            <v>83333.333333333328</v>
          </cell>
          <cell r="F4463">
            <v>1000000</v>
          </cell>
          <cell r="G4463" t="str">
            <v>Y</v>
          </cell>
          <cell r="H4463" t="str">
            <v>Y</v>
          </cell>
          <cell r="I4463">
            <v>43282</v>
          </cell>
          <cell r="J4463">
            <v>43305</v>
          </cell>
          <cell r="K4463">
            <v>43308</v>
          </cell>
          <cell r="L4463" t="str">
            <v>Declined</v>
          </cell>
          <cell r="M4463" t="str">
            <v>Declined</v>
          </cell>
          <cell r="N4463" t="str">
            <v>Declined</v>
          </cell>
          <cell r="O4463" t="str">
            <v>Declined</v>
          </cell>
          <cell r="P4463" t="str">
            <v>CardWorks Acquiring</v>
          </cell>
          <cell r="Q4463" t="str">
            <v>CWA101</v>
          </cell>
        </row>
        <row r="4464">
          <cell r="B4464" t="str">
            <v>419100049694</v>
          </cell>
          <cell r="C4464" t="str">
            <v>BRISTOL RECOGNITION AND AWARDS INC</v>
          </cell>
          <cell r="D4464" t="str">
            <v>PROFESSIONAL NETWORKING LONG ISLAND</v>
          </cell>
          <cell r="E4464">
            <v>83333.333333333328</v>
          </cell>
          <cell r="F4464">
            <v>1000000</v>
          </cell>
          <cell r="G4464" t="str">
            <v>Y</v>
          </cell>
          <cell r="H4464" t="str">
            <v>Y</v>
          </cell>
          <cell r="I4464">
            <v>43282</v>
          </cell>
          <cell r="J4464">
            <v>43305</v>
          </cell>
          <cell r="K4464">
            <v>43308</v>
          </cell>
          <cell r="L4464" t="str">
            <v>Declined</v>
          </cell>
          <cell r="M4464" t="str">
            <v>Declined</v>
          </cell>
          <cell r="N4464" t="str">
            <v>Declined</v>
          </cell>
          <cell r="O4464" t="str">
            <v>Declined</v>
          </cell>
          <cell r="P4464" t="str">
            <v>CardWorks Acquiring</v>
          </cell>
          <cell r="Q4464" t="str">
            <v>CWA101</v>
          </cell>
        </row>
        <row r="4465">
          <cell r="B4465" t="str">
            <v>419100049701</v>
          </cell>
          <cell r="C4465" t="str">
            <v>BRISTOL WHOS WHO OF NY INC</v>
          </cell>
          <cell r="D4465" t="str">
            <v>PROFESSIONAL NETWORKING LONG ISLAND</v>
          </cell>
          <cell r="E4465">
            <v>83333.333333333328</v>
          </cell>
          <cell r="F4465">
            <v>1000000</v>
          </cell>
          <cell r="G4465" t="str">
            <v>Y</v>
          </cell>
          <cell r="H4465" t="str">
            <v>Y</v>
          </cell>
          <cell r="I4465">
            <v>43282</v>
          </cell>
          <cell r="J4465">
            <v>43305</v>
          </cell>
          <cell r="K4465">
            <v>43308</v>
          </cell>
          <cell r="L4465" t="str">
            <v>Declined</v>
          </cell>
          <cell r="M4465" t="str">
            <v>Declined</v>
          </cell>
          <cell r="N4465" t="str">
            <v>Declined</v>
          </cell>
          <cell r="O4465" t="str">
            <v>Declined</v>
          </cell>
          <cell r="P4465" t="str">
            <v>CardWorks Acquiring</v>
          </cell>
          <cell r="Q4465" t="str">
            <v>CWA101</v>
          </cell>
        </row>
        <row r="4466">
          <cell r="B4466" t="str">
            <v>419100049710</v>
          </cell>
          <cell r="C4466" t="str">
            <v>IADA INC</v>
          </cell>
          <cell r="D4466" t="str">
            <v>PROFESSIONAL NETWORKING IAA</v>
          </cell>
          <cell r="E4466">
            <v>83333.333333333328</v>
          </cell>
          <cell r="F4466">
            <v>1000000</v>
          </cell>
          <cell r="G4466" t="str">
            <v>Y</v>
          </cell>
          <cell r="H4466" t="str">
            <v>Y</v>
          </cell>
          <cell r="I4466">
            <v>43282</v>
          </cell>
          <cell r="J4466">
            <v>43305</v>
          </cell>
          <cell r="K4466">
            <v>43308</v>
          </cell>
          <cell r="L4466" t="str">
            <v>Declined</v>
          </cell>
          <cell r="M4466" t="str">
            <v>Declined</v>
          </cell>
          <cell r="N4466" t="str">
            <v>Declined</v>
          </cell>
          <cell r="O4466" t="str">
            <v>Declined</v>
          </cell>
          <cell r="P4466" t="str">
            <v>CardWorks Acquiring</v>
          </cell>
          <cell r="Q4466" t="str">
            <v>CWA101</v>
          </cell>
        </row>
        <row r="4467">
          <cell r="B4467" t="str">
            <v>419100049729</v>
          </cell>
          <cell r="C4467" t="str">
            <v>GO GLOBAL INC</v>
          </cell>
          <cell r="D4467" t="str">
            <v>PROFESSIONAL NETWORKING WAOFP</v>
          </cell>
          <cell r="E4467">
            <v>83333.333333333328</v>
          </cell>
          <cell r="F4467">
            <v>1000000</v>
          </cell>
          <cell r="G4467" t="str">
            <v>Y</v>
          </cell>
          <cell r="H4467" t="str">
            <v>Y</v>
          </cell>
          <cell r="I4467">
            <v>43282</v>
          </cell>
          <cell r="J4467">
            <v>43305</v>
          </cell>
          <cell r="K4467">
            <v>43308</v>
          </cell>
          <cell r="L4467" t="str">
            <v>Declined</v>
          </cell>
          <cell r="M4467" t="str">
            <v>Declined</v>
          </cell>
          <cell r="N4467" t="str">
            <v>Declined</v>
          </cell>
          <cell r="O4467" t="str">
            <v>Declined</v>
          </cell>
          <cell r="P4467" t="str">
            <v>CardWorks Acquiring</v>
          </cell>
          <cell r="Q4467" t="str">
            <v>CWA101</v>
          </cell>
        </row>
        <row r="4468">
          <cell r="B4468" t="str">
            <v>419100049738</v>
          </cell>
          <cell r="C4468" t="str">
            <v>DANA MANCUSO</v>
          </cell>
          <cell r="D4468" t="str">
            <v>DANA MANCUSO</v>
          </cell>
          <cell r="E4468">
            <v>6250</v>
          </cell>
          <cell r="F4468">
            <v>75000</v>
          </cell>
          <cell r="G4468" t="str">
            <v>Y</v>
          </cell>
          <cell r="H4468" t="str">
            <v>N</v>
          </cell>
          <cell r="I4468">
            <v>43282</v>
          </cell>
          <cell r="J4468">
            <v>43306</v>
          </cell>
          <cell r="K4468">
            <v>43307</v>
          </cell>
          <cell r="L4468">
            <v>43307</v>
          </cell>
          <cell r="M4468">
            <v>43322</v>
          </cell>
          <cell r="N4468">
            <v>43313</v>
          </cell>
          <cell r="O4468" t="str">
            <v>Y</v>
          </cell>
          <cell r="P4468" t="str">
            <v>Kerry Doyle</v>
          </cell>
          <cell r="Q4468" t="str">
            <v>KD101</v>
          </cell>
          <cell r="R4468" t="str">
            <v>Frank Sweeney</v>
          </cell>
          <cell r="S4468" t="str">
            <v>FS101</v>
          </cell>
        </row>
        <row r="4469">
          <cell r="B4469" t="str">
            <v>419100049747</v>
          </cell>
          <cell r="C4469" t="str">
            <v>SILVER BRANCH LLC</v>
          </cell>
          <cell r="D4469" t="str">
            <v>PLISPACE.COM</v>
          </cell>
          <cell r="E4469">
            <v>25000</v>
          </cell>
          <cell r="F4469">
            <v>300000</v>
          </cell>
          <cell r="G4469" t="str">
            <v>N</v>
          </cell>
          <cell r="H4469" t="str">
            <v>N</v>
          </cell>
          <cell r="I4469">
            <v>43282</v>
          </cell>
          <cell r="J4469">
            <v>43306</v>
          </cell>
          <cell r="K4469">
            <v>43308</v>
          </cell>
          <cell r="L4469">
            <v>43315</v>
          </cell>
          <cell r="M4469">
            <v>43357</v>
          </cell>
          <cell r="N4469">
            <v>43344</v>
          </cell>
          <cell r="O4469" t="str">
            <v>Y</v>
          </cell>
          <cell r="P4469" t="str">
            <v>Joel Paulin</v>
          </cell>
          <cell r="Q4469" t="str">
            <v>JP101</v>
          </cell>
        </row>
        <row r="4470">
          <cell r="B4470" t="str">
            <v>419100049756</v>
          </cell>
          <cell r="C4470" t="str">
            <v>STONE WHEEL LLC</v>
          </cell>
          <cell r="D4470" t="str">
            <v>B8STHELP.COM</v>
          </cell>
          <cell r="E4470">
            <v>25000</v>
          </cell>
          <cell r="F4470">
            <v>300000</v>
          </cell>
          <cell r="G4470" t="str">
            <v>N</v>
          </cell>
          <cell r="H4470" t="str">
            <v>N</v>
          </cell>
          <cell r="I4470">
            <v>43282</v>
          </cell>
          <cell r="J4470">
            <v>43306</v>
          </cell>
          <cell r="K4470">
            <v>43308</v>
          </cell>
          <cell r="L4470">
            <v>43315</v>
          </cell>
          <cell r="M4470">
            <v>43357</v>
          </cell>
          <cell r="N4470">
            <v>43344</v>
          </cell>
          <cell r="O4470" t="str">
            <v>Y</v>
          </cell>
          <cell r="P4470" t="str">
            <v>Joel Paulin</v>
          </cell>
          <cell r="Q4470" t="str">
            <v>JP101</v>
          </cell>
        </row>
        <row r="4471">
          <cell r="B4471" t="str">
            <v>419100049774</v>
          </cell>
          <cell r="C4471" t="str">
            <v>JEFFREY S. FREED, MD, PC</v>
          </cell>
          <cell r="D4471" t="str">
            <v>JEFFREY S. FREED, MD, PC</v>
          </cell>
          <cell r="E4471">
            <v>20833.333333333332</v>
          </cell>
          <cell r="F4471">
            <v>250000</v>
          </cell>
          <cell r="G4471" t="str">
            <v>Y</v>
          </cell>
          <cell r="H4471" t="str">
            <v>N</v>
          </cell>
          <cell r="I4471">
            <v>43282</v>
          </cell>
          <cell r="J4471">
            <v>43306</v>
          </cell>
          <cell r="K4471">
            <v>43307</v>
          </cell>
          <cell r="L4471">
            <v>43307</v>
          </cell>
          <cell r="M4471">
            <v>43329</v>
          </cell>
          <cell r="N4471">
            <v>43313</v>
          </cell>
          <cell r="O4471" t="str">
            <v>Y</v>
          </cell>
          <cell r="P4471" t="str">
            <v>Kerry Doyle</v>
          </cell>
          <cell r="Q4471" t="str">
            <v>KD101</v>
          </cell>
          <cell r="R4471" t="str">
            <v>Erick Weinstein</v>
          </cell>
          <cell r="S4471" t="str">
            <v>EW101</v>
          </cell>
          <cell r="T4471" t="str">
            <v>Bashkim Mustafaj</v>
          </cell>
          <cell r="U4471" t="str">
            <v>BM105</v>
          </cell>
        </row>
        <row r="4472">
          <cell r="B4472" t="str">
            <v>419100049783</v>
          </cell>
          <cell r="C4472" t="str">
            <v>GAMMA BILLING INC</v>
          </cell>
          <cell r="D4472" t="str">
            <v>FAMEADVICE.COM</v>
          </cell>
          <cell r="E4472">
            <v>50000</v>
          </cell>
          <cell r="F4472">
            <v>600000</v>
          </cell>
          <cell r="G4472" t="str">
            <v>N</v>
          </cell>
          <cell r="H4472" t="str">
            <v>Y</v>
          </cell>
          <cell r="I4472">
            <v>43282</v>
          </cell>
          <cell r="J4472">
            <v>43307</v>
          </cell>
          <cell r="K4472">
            <v>43355</v>
          </cell>
          <cell r="L4472">
            <v>43361</v>
          </cell>
          <cell r="M4472">
            <v>43406</v>
          </cell>
          <cell r="N4472">
            <v>43405</v>
          </cell>
          <cell r="O4472" t="str">
            <v>Y</v>
          </cell>
          <cell r="P4472" t="str">
            <v>Sean Ober</v>
          </cell>
          <cell r="Q4472" t="str">
            <v>SO101</v>
          </cell>
        </row>
        <row r="4473">
          <cell r="B4473" t="str">
            <v>419100049792</v>
          </cell>
          <cell r="C4473" t="str">
            <v>GAMMA BILLING INC</v>
          </cell>
          <cell r="D4473" t="str">
            <v>FAMEAID.COM</v>
          </cell>
          <cell r="E4473">
            <v>50000</v>
          </cell>
          <cell r="F4473">
            <v>600000</v>
          </cell>
          <cell r="G4473" t="str">
            <v>N</v>
          </cell>
          <cell r="H4473" t="str">
            <v>Y</v>
          </cell>
          <cell r="I4473">
            <v>43282</v>
          </cell>
          <cell r="J4473">
            <v>43307</v>
          </cell>
          <cell r="K4473">
            <v>43355</v>
          </cell>
          <cell r="L4473">
            <v>43361</v>
          </cell>
          <cell r="M4473">
            <v>43420</v>
          </cell>
          <cell r="N4473">
            <v>43405</v>
          </cell>
          <cell r="O4473" t="str">
            <v>Y</v>
          </cell>
          <cell r="P4473" t="str">
            <v>Sean Ober</v>
          </cell>
          <cell r="Q4473" t="str">
            <v>SO101</v>
          </cell>
        </row>
        <row r="4474">
          <cell r="B4474" t="str">
            <v>419100049809</v>
          </cell>
          <cell r="C4474" t="str">
            <v>GAMMA BILLING INC</v>
          </cell>
          <cell r="D4474" t="str">
            <v>FAMEASSIST.COM</v>
          </cell>
          <cell r="E4474">
            <v>50000</v>
          </cell>
          <cell r="F4474">
            <v>600000</v>
          </cell>
          <cell r="G4474" t="str">
            <v>N</v>
          </cell>
          <cell r="H4474" t="str">
            <v>Y</v>
          </cell>
          <cell r="I4474">
            <v>43282</v>
          </cell>
          <cell r="J4474">
            <v>43307</v>
          </cell>
          <cell r="K4474">
            <v>43355</v>
          </cell>
          <cell r="L4474">
            <v>43361</v>
          </cell>
          <cell r="M4474">
            <v>43420</v>
          </cell>
          <cell r="N4474">
            <v>43405</v>
          </cell>
          <cell r="O4474" t="str">
            <v>Y</v>
          </cell>
          <cell r="P4474" t="str">
            <v>Sean Ober</v>
          </cell>
          <cell r="Q4474" t="str">
            <v>SO101</v>
          </cell>
        </row>
        <row r="4475">
          <cell r="B4475" t="str">
            <v>419100049818</v>
          </cell>
          <cell r="C4475" t="str">
            <v>GAMMA BILLING INC</v>
          </cell>
          <cell r="D4475" t="str">
            <v>FAMECARE.COM</v>
          </cell>
          <cell r="E4475">
            <v>50000</v>
          </cell>
          <cell r="F4475">
            <v>600000</v>
          </cell>
          <cell r="G4475" t="str">
            <v>N</v>
          </cell>
          <cell r="H4475" t="str">
            <v>Y</v>
          </cell>
          <cell r="I4475">
            <v>43282</v>
          </cell>
          <cell r="J4475">
            <v>43307</v>
          </cell>
          <cell r="K4475">
            <v>43355</v>
          </cell>
          <cell r="L4475">
            <v>43361</v>
          </cell>
          <cell r="M4475">
            <v>43420</v>
          </cell>
          <cell r="N4475">
            <v>43405</v>
          </cell>
          <cell r="O4475" t="str">
            <v>Y</v>
          </cell>
          <cell r="P4475" t="str">
            <v>Sean Ober</v>
          </cell>
          <cell r="Q4475" t="str">
            <v>SO101</v>
          </cell>
        </row>
        <row r="4476">
          <cell r="B4476" t="str">
            <v>419100049827</v>
          </cell>
          <cell r="C4476" t="str">
            <v>GAMMA BILLING INC</v>
          </cell>
          <cell r="D4476" t="str">
            <v>FAMECHARGE.COM</v>
          </cell>
          <cell r="E4476">
            <v>50000</v>
          </cell>
          <cell r="F4476">
            <v>600000</v>
          </cell>
          <cell r="G4476" t="str">
            <v>N</v>
          </cell>
          <cell r="H4476" t="str">
            <v>Y</v>
          </cell>
          <cell r="I4476">
            <v>43282</v>
          </cell>
          <cell r="J4476">
            <v>43307</v>
          </cell>
          <cell r="K4476">
            <v>43355</v>
          </cell>
          <cell r="L4476">
            <v>43361</v>
          </cell>
          <cell r="M4476">
            <v>43434</v>
          </cell>
          <cell r="N4476">
            <v>43405</v>
          </cell>
          <cell r="O4476" t="str">
            <v>Y</v>
          </cell>
          <cell r="P4476" t="str">
            <v>Sean Ober</v>
          </cell>
          <cell r="Q4476" t="str">
            <v>SO101</v>
          </cell>
        </row>
        <row r="4477">
          <cell r="B4477" t="str">
            <v>419100049836</v>
          </cell>
          <cell r="C4477" t="str">
            <v>GAMMA BILLING INC</v>
          </cell>
          <cell r="D4477" t="str">
            <v>FAMEHELP.COM</v>
          </cell>
          <cell r="E4477">
            <v>50000</v>
          </cell>
          <cell r="F4477">
            <v>600000</v>
          </cell>
          <cell r="G4477" t="str">
            <v>N</v>
          </cell>
          <cell r="H4477" t="str">
            <v>Y</v>
          </cell>
          <cell r="I4477">
            <v>43282</v>
          </cell>
          <cell r="J4477">
            <v>43307</v>
          </cell>
          <cell r="K4477">
            <v>43355</v>
          </cell>
          <cell r="L4477">
            <v>43361</v>
          </cell>
          <cell r="M4477">
            <v>43420</v>
          </cell>
          <cell r="N4477">
            <v>43405</v>
          </cell>
          <cell r="O4477" t="str">
            <v>Y</v>
          </cell>
          <cell r="P4477" t="str">
            <v>Sean Ober</v>
          </cell>
          <cell r="Q4477" t="str">
            <v>SO101</v>
          </cell>
        </row>
        <row r="4478">
          <cell r="B4478" t="str">
            <v>419100049845</v>
          </cell>
          <cell r="C4478" t="str">
            <v>GAMMA BILLING INC</v>
          </cell>
          <cell r="D4478" t="str">
            <v>FAMEPAY.COM</v>
          </cell>
          <cell r="E4478">
            <v>50000</v>
          </cell>
          <cell r="F4478">
            <v>600000</v>
          </cell>
          <cell r="G4478" t="str">
            <v>N</v>
          </cell>
          <cell r="H4478" t="str">
            <v>Y</v>
          </cell>
          <cell r="I4478">
            <v>43282</v>
          </cell>
          <cell r="J4478">
            <v>43307</v>
          </cell>
          <cell r="K4478">
            <v>43355</v>
          </cell>
          <cell r="L4478">
            <v>43361</v>
          </cell>
          <cell r="M4478">
            <v>43462</v>
          </cell>
          <cell r="N4478">
            <v>43435</v>
          </cell>
          <cell r="O4478" t="str">
            <v>Y</v>
          </cell>
          <cell r="P4478" t="str">
            <v>Sean Ober</v>
          </cell>
          <cell r="Q4478" t="str">
            <v>SO101</v>
          </cell>
        </row>
        <row r="4479">
          <cell r="B4479" t="str">
            <v>419100049854</v>
          </cell>
          <cell r="C4479" t="str">
            <v>EVERITT WEST INC</v>
          </cell>
          <cell r="D4479" t="str">
            <v>UBRCS.COM</v>
          </cell>
          <cell r="E4479">
            <v>16666.666666666668</v>
          </cell>
          <cell r="F4479">
            <v>200000</v>
          </cell>
          <cell r="G4479" t="str">
            <v>N</v>
          </cell>
          <cell r="H4479" t="str">
            <v>N</v>
          </cell>
          <cell r="I4479">
            <v>43282</v>
          </cell>
          <cell r="J4479">
            <v>43307</v>
          </cell>
          <cell r="K4479">
            <v>43308</v>
          </cell>
          <cell r="L4479">
            <v>43311</v>
          </cell>
          <cell r="M4479">
            <v>43322</v>
          </cell>
          <cell r="N4479">
            <v>43313</v>
          </cell>
          <cell r="O4479" t="str">
            <v>Y</v>
          </cell>
          <cell r="P4479" t="str">
            <v>Mobius Payments</v>
          </cell>
          <cell r="Q4479" t="str">
            <v>MOB101</v>
          </cell>
        </row>
        <row r="4480">
          <cell r="B4480" t="str">
            <v>419100049863</v>
          </cell>
          <cell r="C4480" t="str">
            <v>GRAGOLOON INC</v>
          </cell>
          <cell r="D4480" t="str">
            <v>PVTTSH.COM</v>
          </cell>
          <cell r="E4480">
            <v>25000</v>
          </cell>
          <cell r="F4480">
            <v>300000</v>
          </cell>
          <cell r="G4480" t="str">
            <v>N</v>
          </cell>
          <cell r="H4480" t="str">
            <v>N</v>
          </cell>
          <cell r="I4480">
            <v>43282</v>
          </cell>
          <cell r="J4480">
            <v>43307</v>
          </cell>
          <cell r="K4480">
            <v>43308</v>
          </cell>
          <cell r="L4480">
            <v>43311</v>
          </cell>
          <cell r="M4480">
            <v>43329</v>
          </cell>
          <cell r="N4480">
            <v>43313</v>
          </cell>
          <cell r="O4480" t="str">
            <v>Y</v>
          </cell>
          <cell r="P4480" t="str">
            <v>Joel Paulin</v>
          </cell>
          <cell r="Q4480" t="str">
            <v>JP101</v>
          </cell>
        </row>
        <row r="4481">
          <cell r="B4481" t="str">
            <v>419100049872</v>
          </cell>
          <cell r="C4481" t="str">
            <v>GAMMA BILLING INC</v>
          </cell>
          <cell r="D4481" t="str">
            <v>OLIFEHELP.COM</v>
          </cell>
          <cell r="E4481">
            <v>50000</v>
          </cell>
          <cell r="F4481">
            <v>600000</v>
          </cell>
          <cell r="G4481" t="str">
            <v>N</v>
          </cell>
          <cell r="H4481" t="str">
            <v>Y</v>
          </cell>
          <cell r="I4481">
            <v>43282</v>
          </cell>
          <cell r="J4481">
            <v>43307</v>
          </cell>
          <cell r="K4481">
            <v>43355</v>
          </cell>
          <cell r="L4481">
            <v>43361</v>
          </cell>
          <cell r="M4481">
            <v>43420</v>
          </cell>
          <cell r="N4481">
            <v>43405</v>
          </cell>
          <cell r="O4481" t="str">
            <v>Y</v>
          </cell>
          <cell r="P4481" t="str">
            <v>Sean Ober</v>
          </cell>
          <cell r="Q4481" t="str">
            <v>SO101</v>
          </cell>
        </row>
        <row r="4482">
          <cell r="B4482" t="str">
            <v>419100049881</v>
          </cell>
          <cell r="C4482" t="str">
            <v>GAMMA BILLING INC</v>
          </cell>
          <cell r="D4482" t="str">
            <v>PBPAYHELP.COM</v>
          </cell>
          <cell r="E4482">
            <v>50000</v>
          </cell>
          <cell r="F4482">
            <v>600000</v>
          </cell>
          <cell r="G4482" t="str">
            <v>N</v>
          </cell>
          <cell r="H4482" t="str">
            <v>Y</v>
          </cell>
          <cell r="I4482">
            <v>43282</v>
          </cell>
          <cell r="J4482">
            <v>43307</v>
          </cell>
          <cell r="K4482">
            <v>43355</v>
          </cell>
          <cell r="L4482">
            <v>43361</v>
          </cell>
          <cell r="M4482">
            <v>43420</v>
          </cell>
          <cell r="N4482">
            <v>43405</v>
          </cell>
          <cell r="O4482" t="str">
            <v>Y</v>
          </cell>
          <cell r="P4482" t="str">
            <v>Sean Ober</v>
          </cell>
          <cell r="Q4482" t="str">
            <v>SO101</v>
          </cell>
        </row>
        <row r="4483">
          <cell r="B4483" t="str">
            <v>419100049890</v>
          </cell>
          <cell r="C4483" t="str">
            <v>GAMMA BILLING INC</v>
          </cell>
          <cell r="D4483" t="str">
            <v>PWIADVICE.COM</v>
          </cell>
          <cell r="E4483">
            <v>50000</v>
          </cell>
          <cell r="F4483">
            <v>600000</v>
          </cell>
          <cell r="G4483" t="str">
            <v>N</v>
          </cell>
          <cell r="H4483" t="str">
            <v>Y</v>
          </cell>
          <cell r="I4483">
            <v>43282</v>
          </cell>
          <cell r="J4483">
            <v>43307</v>
          </cell>
          <cell r="K4483">
            <v>43355</v>
          </cell>
          <cell r="L4483">
            <v>43361</v>
          </cell>
          <cell r="M4483">
            <v>43399</v>
          </cell>
          <cell r="N4483">
            <v>43374</v>
          </cell>
          <cell r="O4483" t="str">
            <v>Y</v>
          </cell>
          <cell r="P4483" t="str">
            <v>Sean Ober</v>
          </cell>
          <cell r="Q4483" t="str">
            <v>SO101</v>
          </cell>
        </row>
        <row r="4484">
          <cell r="B4484" t="str">
            <v>419100049907</v>
          </cell>
          <cell r="C4484" t="str">
            <v>GAMMA BILLING INC</v>
          </cell>
          <cell r="D4484" t="str">
            <v>PWIAID.COM</v>
          </cell>
          <cell r="E4484">
            <v>50000</v>
          </cell>
          <cell r="F4484">
            <v>600000</v>
          </cell>
          <cell r="G4484" t="str">
            <v>N</v>
          </cell>
          <cell r="H4484" t="str">
            <v>Y</v>
          </cell>
          <cell r="I4484">
            <v>43282</v>
          </cell>
          <cell r="J4484">
            <v>43307</v>
          </cell>
          <cell r="K4484">
            <v>43355</v>
          </cell>
          <cell r="L4484">
            <v>43361</v>
          </cell>
          <cell r="M4484">
            <v>43434</v>
          </cell>
          <cell r="N4484">
            <v>43405</v>
          </cell>
          <cell r="O4484" t="str">
            <v>Y</v>
          </cell>
          <cell r="P4484" t="str">
            <v>Sean Ober</v>
          </cell>
          <cell r="Q4484" t="str">
            <v>SO101</v>
          </cell>
        </row>
        <row r="4485">
          <cell r="B4485" t="str">
            <v>419100049916</v>
          </cell>
          <cell r="C4485" t="str">
            <v>GAMMA BILLING INC</v>
          </cell>
          <cell r="D4485" t="str">
            <v>PWIASSIST.COM</v>
          </cell>
          <cell r="E4485">
            <v>50000</v>
          </cell>
          <cell r="F4485">
            <v>600000</v>
          </cell>
          <cell r="G4485" t="str">
            <v>N</v>
          </cell>
          <cell r="H4485" t="str">
            <v>Y</v>
          </cell>
          <cell r="I4485">
            <v>43282</v>
          </cell>
          <cell r="J4485">
            <v>43307</v>
          </cell>
          <cell r="K4485">
            <v>43355</v>
          </cell>
          <cell r="L4485">
            <v>43361</v>
          </cell>
          <cell r="M4485">
            <v>43434</v>
          </cell>
          <cell r="N4485">
            <v>43405</v>
          </cell>
          <cell r="O4485" t="str">
            <v>Y</v>
          </cell>
          <cell r="P4485" t="str">
            <v>Sean Ober</v>
          </cell>
          <cell r="Q4485" t="str">
            <v>SO101</v>
          </cell>
        </row>
        <row r="4486">
          <cell r="B4486" t="str">
            <v>419100049925</v>
          </cell>
          <cell r="C4486" t="str">
            <v>GAMMA BILLING INC</v>
          </cell>
          <cell r="D4486" t="str">
            <v>PWICARE.COM</v>
          </cell>
          <cell r="E4486">
            <v>50000</v>
          </cell>
          <cell r="F4486">
            <v>600000</v>
          </cell>
          <cell r="G4486" t="str">
            <v>N</v>
          </cell>
          <cell r="H4486" t="str">
            <v>Y</v>
          </cell>
          <cell r="I4486">
            <v>43282</v>
          </cell>
          <cell r="J4486">
            <v>43307</v>
          </cell>
          <cell r="K4486">
            <v>43355</v>
          </cell>
          <cell r="L4486">
            <v>43361</v>
          </cell>
          <cell r="M4486">
            <v>43434</v>
          </cell>
          <cell r="N4486">
            <v>43405</v>
          </cell>
          <cell r="O4486" t="str">
            <v>Y</v>
          </cell>
          <cell r="P4486" t="str">
            <v>Sean Ober</v>
          </cell>
          <cell r="Q4486" t="str">
            <v>SO101</v>
          </cell>
        </row>
        <row r="4487">
          <cell r="B4487" t="str">
            <v>419100049934</v>
          </cell>
          <cell r="C4487" t="str">
            <v>GAMMA BILLING INC</v>
          </cell>
          <cell r="D4487" t="str">
            <v>PWIHELP.COM</v>
          </cell>
          <cell r="E4487">
            <v>50000</v>
          </cell>
          <cell r="F4487">
            <v>600000</v>
          </cell>
          <cell r="G4487" t="str">
            <v>N</v>
          </cell>
          <cell r="H4487" t="str">
            <v>Y</v>
          </cell>
          <cell r="I4487">
            <v>43282</v>
          </cell>
          <cell r="J4487">
            <v>43307</v>
          </cell>
          <cell r="K4487">
            <v>43355</v>
          </cell>
          <cell r="L4487">
            <v>43361</v>
          </cell>
          <cell r="M4487">
            <v>43434</v>
          </cell>
          <cell r="N4487">
            <v>43405</v>
          </cell>
          <cell r="O4487" t="str">
            <v>Y</v>
          </cell>
          <cell r="P4487" t="str">
            <v>Sean Ober</v>
          </cell>
          <cell r="Q4487" t="str">
            <v>SO101</v>
          </cell>
        </row>
        <row r="4488">
          <cell r="B4488" t="str">
            <v>419100049952</v>
          </cell>
          <cell r="C4488" t="str">
            <v>GAMMA BILLING INC</v>
          </cell>
          <cell r="D4488" t="str">
            <v>PWISERVICE.COM</v>
          </cell>
          <cell r="E4488">
            <v>50000</v>
          </cell>
          <cell r="F4488">
            <v>600000</v>
          </cell>
          <cell r="G4488" t="str">
            <v>N</v>
          </cell>
          <cell r="H4488" t="str">
            <v>Y</v>
          </cell>
          <cell r="I4488">
            <v>43282</v>
          </cell>
          <cell r="J4488">
            <v>43307</v>
          </cell>
          <cell r="K4488">
            <v>43355</v>
          </cell>
          <cell r="L4488">
            <v>43361</v>
          </cell>
          <cell r="M4488">
            <v>43462</v>
          </cell>
          <cell r="N4488">
            <v>43435</v>
          </cell>
          <cell r="O4488" t="str">
            <v>Y</v>
          </cell>
          <cell r="P4488" t="str">
            <v>Sean Ober</v>
          </cell>
          <cell r="Q4488" t="str">
            <v>SO101</v>
          </cell>
        </row>
        <row r="4489">
          <cell r="B4489" t="str">
            <v>419100049961</v>
          </cell>
          <cell r="C4489" t="str">
            <v>GAMMA BILLING INC</v>
          </cell>
          <cell r="D4489" t="str">
            <v>RODNEYHELP.COM</v>
          </cell>
          <cell r="E4489">
            <v>50000</v>
          </cell>
          <cell r="F4489">
            <v>600000</v>
          </cell>
          <cell r="G4489" t="str">
            <v>N</v>
          </cell>
          <cell r="H4489" t="str">
            <v>Y</v>
          </cell>
          <cell r="I4489">
            <v>43282</v>
          </cell>
          <cell r="J4489">
            <v>43307</v>
          </cell>
          <cell r="K4489">
            <v>43355</v>
          </cell>
          <cell r="L4489">
            <v>43361</v>
          </cell>
          <cell r="M4489">
            <v>43656</v>
          </cell>
          <cell r="N4489">
            <v>43647</v>
          </cell>
          <cell r="O4489" t="str">
            <v>Y</v>
          </cell>
          <cell r="P4489" t="str">
            <v>Sean Ober</v>
          </cell>
          <cell r="Q4489" t="str">
            <v>SO101</v>
          </cell>
        </row>
        <row r="4490">
          <cell r="B4490" t="str">
            <v>419100049970</v>
          </cell>
          <cell r="C4490" t="str">
            <v>GAMMA BILLING INC</v>
          </cell>
          <cell r="D4490" t="str">
            <v>SEEMYHELP.COM</v>
          </cell>
          <cell r="E4490">
            <v>50000</v>
          </cell>
          <cell r="F4490">
            <v>600000</v>
          </cell>
          <cell r="G4490" t="str">
            <v>N</v>
          </cell>
          <cell r="H4490" t="str">
            <v>Y</v>
          </cell>
          <cell r="I4490">
            <v>43282</v>
          </cell>
          <cell r="J4490">
            <v>43307</v>
          </cell>
          <cell r="K4490">
            <v>43355</v>
          </cell>
          <cell r="L4490">
            <v>43361</v>
          </cell>
          <cell r="M4490">
            <v>43420</v>
          </cell>
          <cell r="N4490">
            <v>43405</v>
          </cell>
          <cell r="O4490" t="str">
            <v>Y</v>
          </cell>
          <cell r="P4490" t="str">
            <v>Sean Ober</v>
          </cell>
          <cell r="Q4490" t="str">
            <v>SO101</v>
          </cell>
        </row>
        <row r="4491">
          <cell r="B4491" t="str">
            <v>419100049989</v>
          </cell>
          <cell r="C4491" t="str">
            <v>GAMMA BILLING INC</v>
          </cell>
          <cell r="D4491" t="str">
            <v>ZUBBAID.COM</v>
          </cell>
          <cell r="E4491">
            <v>50000</v>
          </cell>
          <cell r="F4491">
            <v>600000</v>
          </cell>
          <cell r="G4491" t="str">
            <v>N</v>
          </cell>
          <cell r="H4491" t="str">
            <v>Y</v>
          </cell>
          <cell r="I4491">
            <v>43282</v>
          </cell>
          <cell r="J4491">
            <v>43307</v>
          </cell>
          <cell r="K4491">
            <v>43355</v>
          </cell>
          <cell r="L4491">
            <v>43361</v>
          </cell>
          <cell r="M4491">
            <v>43434</v>
          </cell>
          <cell r="N4491">
            <v>43405</v>
          </cell>
          <cell r="O4491" t="str">
            <v>Y</v>
          </cell>
          <cell r="P4491" t="str">
            <v>Sean Ober</v>
          </cell>
          <cell r="Q4491" t="str">
            <v>SO101</v>
          </cell>
        </row>
        <row r="4492">
          <cell r="B4492" t="str">
            <v>419100050002</v>
          </cell>
          <cell r="C4492" t="str">
            <v>GAMMA BILLING INC</v>
          </cell>
          <cell r="D4492" t="str">
            <v>ZUBBCARE.COM</v>
          </cell>
          <cell r="E4492">
            <v>50000</v>
          </cell>
          <cell r="F4492">
            <v>600000</v>
          </cell>
          <cell r="G4492" t="str">
            <v>N</v>
          </cell>
          <cell r="H4492" t="str">
            <v>Y</v>
          </cell>
          <cell r="I4492">
            <v>43282</v>
          </cell>
          <cell r="J4492">
            <v>43307</v>
          </cell>
          <cell r="K4492">
            <v>43355</v>
          </cell>
          <cell r="L4492">
            <v>43361</v>
          </cell>
          <cell r="M4492">
            <v>43420</v>
          </cell>
          <cell r="N4492">
            <v>43405</v>
          </cell>
          <cell r="O4492" t="str">
            <v>Y</v>
          </cell>
          <cell r="P4492" t="str">
            <v>Sean Ober</v>
          </cell>
          <cell r="Q4492" t="str">
            <v>SO101</v>
          </cell>
        </row>
        <row r="4493">
          <cell r="B4493" t="str">
            <v>419100050011</v>
          </cell>
          <cell r="C4493" t="str">
            <v>GAMMA BILLING INC</v>
          </cell>
          <cell r="D4493" t="str">
            <v>ZUBBHELP.COM</v>
          </cell>
          <cell r="E4493">
            <v>50000</v>
          </cell>
          <cell r="F4493">
            <v>600000</v>
          </cell>
          <cell r="G4493" t="str">
            <v>N</v>
          </cell>
          <cell r="H4493" t="str">
            <v>Y</v>
          </cell>
          <cell r="I4493">
            <v>43282</v>
          </cell>
          <cell r="J4493">
            <v>43307</v>
          </cell>
          <cell r="K4493">
            <v>43355</v>
          </cell>
          <cell r="L4493">
            <v>43361</v>
          </cell>
          <cell r="M4493">
            <v>43420</v>
          </cell>
          <cell r="N4493">
            <v>43405</v>
          </cell>
          <cell r="O4493" t="str">
            <v>Y</v>
          </cell>
          <cell r="P4493" t="str">
            <v>Sean Ober</v>
          </cell>
          <cell r="Q4493" t="str">
            <v>SO101</v>
          </cell>
        </row>
        <row r="4494">
          <cell r="B4494" t="str">
            <v>419100050020</v>
          </cell>
          <cell r="C4494" t="str">
            <v>EDGE MORE NETWORKS LLC</v>
          </cell>
          <cell r="D4494" t="str">
            <v>SH4HELP.COM</v>
          </cell>
          <cell r="E4494">
            <v>20833.333333333332</v>
          </cell>
          <cell r="F4494">
            <v>250000</v>
          </cell>
          <cell r="G4494" t="str">
            <v>N</v>
          </cell>
          <cell r="H4494" t="str">
            <v>N</v>
          </cell>
          <cell r="I4494">
            <v>43282</v>
          </cell>
          <cell r="J4494">
            <v>43311</v>
          </cell>
          <cell r="K4494" t="str">
            <v>Withdrawn</v>
          </cell>
          <cell r="L4494" t="str">
            <v>Withdrawn</v>
          </cell>
          <cell r="M4494" t="str">
            <v>Withdrawn</v>
          </cell>
          <cell r="N4494" t="str">
            <v>Withdrawn</v>
          </cell>
          <cell r="O4494" t="str">
            <v>Withdrawn</v>
          </cell>
          <cell r="P4494" t="str">
            <v>Joel Paulin</v>
          </cell>
          <cell r="Q4494" t="str">
            <v>JP101</v>
          </cell>
        </row>
        <row r="4495">
          <cell r="B4495" t="str">
            <v>419100050039</v>
          </cell>
          <cell r="C4495" t="str">
            <v>GAMMA BILLING INC</v>
          </cell>
          <cell r="D4495" t="str">
            <v>ZUBBPAY.COM</v>
          </cell>
          <cell r="E4495">
            <v>50000</v>
          </cell>
          <cell r="F4495">
            <v>600000</v>
          </cell>
          <cell r="G4495" t="str">
            <v>N</v>
          </cell>
          <cell r="H4495" t="str">
            <v>Y</v>
          </cell>
          <cell r="I4495">
            <v>43282</v>
          </cell>
          <cell r="J4495">
            <v>43307</v>
          </cell>
          <cell r="K4495">
            <v>43355</v>
          </cell>
          <cell r="L4495">
            <v>43361</v>
          </cell>
          <cell r="M4495">
            <v>43420</v>
          </cell>
          <cell r="N4495">
            <v>43405</v>
          </cell>
          <cell r="O4495" t="str">
            <v>Y</v>
          </cell>
          <cell r="P4495" t="str">
            <v>Sean Ober</v>
          </cell>
          <cell r="Q4495" t="str">
            <v>SO101</v>
          </cell>
        </row>
        <row r="4496">
          <cell r="B4496" t="str">
            <v>419100050048</v>
          </cell>
          <cell r="C4496" t="str">
            <v>GAMMA BILLING INC</v>
          </cell>
          <cell r="D4496" t="str">
            <v>LIVECAMSHELP.COM</v>
          </cell>
          <cell r="E4496">
            <v>50000</v>
          </cell>
          <cell r="F4496">
            <v>600000</v>
          </cell>
          <cell r="G4496" t="str">
            <v>N</v>
          </cell>
          <cell r="H4496" t="str">
            <v>Y</v>
          </cell>
          <cell r="I4496">
            <v>43282</v>
          </cell>
          <cell r="J4496">
            <v>43307</v>
          </cell>
          <cell r="K4496">
            <v>43355</v>
          </cell>
          <cell r="L4496">
            <v>43361</v>
          </cell>
          <cell r="M4496">
            <v>43490</v>
          </cell>
          <cell r="N4496">
            <v>43466</v>
          </cell>
          <cell r="O4496" t="str">
            <v>Y</v>
          </cell>
          <cell r="P4496" t="str">
            <v>Sean Ober</v>
          </cell>
          <cell r="Q4496" t="str">
            <v>SO101</v>
          </cell>
        </row>
        <row r="4497">
          <cell r="B4497" t="str">
            <v>419100050057</v>
          </cell>
          <cell r="C4497" t="str">
            <v>OZZY SCISSORHANDS</v>
          </cell>
          <cell r="D4497" t="str">
            <v>DOG DAYS GROOMING</v>
          </cell>
          <cell r="E4497">
            <v>19583.333333333332</v>
          </cell>
          <cell r="F4497">
            <v>235000</v>
          </cell>
          <cell r="G4497" t="str">
            <v>N</v>
          </cell>
          <cell r="H4497" t="str">
            <v>N</v>
          </cell>
          <cell r="I4497">
            <v>43282</v>
          </cell>
          <cell r="J4497">
            <v>43312</v>
          </cell>
          <cell r="K4497">
            <v>43312</v>
          </cell>
          <cell r="L4497">
            <v>43312</v>
          </cell>
          <cell r="M4497">
            <v>43322</v>
          </cell>
          <cell r="N4497">
            <v>43313</v>
          </cell>
          <cell r="O4497" t="str">
            <v>Y</v>
          </cell>
          <cell r="P4497" t="str">
            <v>Tim Platz</v>
          </cell>
          <cell r="Q4497" t="str">
            <v>TP101</v>
          </cell>
          <cell r="R4497" t="str">
            <v>Andy Arner</v>
          </cell>
          <cell r="S4497" t="str">
            <v>AA102</v>
          </cell>
          <cell r="T4497" t="str">
            <v xml:space="preserve">Bethpage FCU </v>
          </cell>
          <cell r="U4497" t="str">
            <v>BFCU</v>
          </cell>
        </row>
        <row r="4498">
          <cell r="B4498" t="str">
            <v>419100050066</v>
          </cell>
          <cell r="C4498" t="str">
            <v>SP BH LLC</v>
          </cell>
          <cell r="D4498" t="str">
            <v>SPRING PLACE</v>
          </cell>
          <cell r="E4498">
            <v>333333.33333333331</v>
          </cell>
          <cell r="F4498">
            <v>4000000</v>
          </cell>
          <cell r="G4498" t="str">
            <v>N</v>
          </cell>
          <cell r="H4498" t="str">
            <v>N</v>
          </cell>
          <cell r="I4498">
            <v>43282</v>
          </cell>
          <cell r="J4498">
            <v>43312</v>
          </cell>
          <cell r="K4498">
            <v>43312</v>
          </cell>
          <cell r="L4498">
            <v>43312</v>
          </cell>
          <cell r="M4498">
            <v>43385</v>
          </cell>
          <cell r="N4498">
            <v>43374</v>
          </cell>
          <cell r="O4498" t="str">
            <v>Y</v>
          </cell>
          <cell r="P4498" t="str">
            <v>Fairway Management Group</v>
          </cell>
          <cell r="Q4498" t="str">
            <v>FMG101</v>
          </cell>
          <cell r="R4498" t="str">
            <v>Andy Arner</v>
          </cell>
          <cell r="S4498" t="str">
            <v>AA102</v>
          </cell>
        </row>
        <row r="4499">
          <cell r="B4499" t="str">
            <v>419100050075</v>
          </cell>
          <cell r="C4499" t="str">
            <v>PETVET CARE CENTERS CALIFORNIA INC</v>
          </cell>
          <cell r="D4499" t="str">
            <v>FOUR CORNERS VETERINARY HOSPITAL</v>
          </cell>
          <cell r="E4499">
            <v>210000</v>
          </cell>
          <cell r="F4499">
            <v>2520000</v>
          </cell>
          <cell r="G4499" t="str">
            <v>Y</v>
          </cell>
          <cell r="H4499" t="str">
            <v>N</v>
          </cell>
          <cell r="I4499">
            <v>43282</v>
          </cell>
          <cell r="J4499">
            <v>43312</v>
          </cell>
          <cell r="K4499">
            <v>43312</v>
          </cell>
          <cell r="L4499">
            <v>43312</v>
          </cell>
          <cell r="M4499">
            <v>43329</v>
          </cell>
          <cell r="N4499">
            <v>43313</v>
          </cell>
          <cell r="O4499" t="str">
            <v>Y</v>
          </cell>
          <cell r="P4499" t="str">
            <v>Chris Frey</v>
          </cell>
          <cell r="Q4499" t="str">
            <v>CF101</v>
          </cell>
          <cell r="R4499" t="str">
            <v>Erick Weinstein</v>
          </cell>
          <cell r="S4499" t="str">
            <v>EW101</v>
          </cell>
          <cell r="T4499" t="str">
            <v>KBH Enterprises</v>
          </cell>
          <cell r="U4499" t="str">
            <v>KH101</v>
          </cell>
          <cell r="V4499" t="str">
            <v>PetVet Care Centers</v>
          </cell>
          <cell r="W4499" t="str">
            <v>PETVET</v>
          </cell>
        </row>
        <row r="4500">
          <cell r="B4500" t="str">
            <v>892999916735</v>
          </cell>
          <cell r="C4500" t="str">
            <v>RUBIO PREMIER MOTORS INC</v>
          </cell>
          <cell r="D4500" t="str">
            <v>RUBIO PREMIER MOTORS INC</v>
          </cell>
          <cell r="E4500">
            <v>291666.66666666669</v>
          </cell>
          <cell r="F4500">
            <v>3500000</v>
          </cell>
          <cell r="G4500" t="str">
            <v>Y</v>
          </cell>
          <cell r="H4500" t="str">
            <v>Y</v>
          </cell>
          <cell r="I4500">
            <v>43282</v>
          </cell>
          <cell r="J4500">
            <v>43284</v>
          </cell>
          <cell r="K4500" t="str">
            <v>Withdrawn</v>
          </cell>
          <cell r="L4500" t="str">
            <v>Withdrawn</v>
          </cell>
          <cell r="M4500" t="str">
            <v>Withdrawn</v>
          </cell>
          <cell r="N4500" t="str">
            <v>Withdrawn</v>
          </cell>
          <cell r="O4500" t="str">
            <v>Withdrawn</v>
          </cell>
          <cell r="P4500" t="str">
            <v>Tim Platz</v>
          </cell>
          <cell r="Q4500" t="str">
            <v>TP101</v>
          </cell>
          <cell r="R4500" t="str">
            <v>Frank Sweeney</v>
          </cell>
          <cell r="S4500" t="str">
            <v>FS101</v>
          </cell>
          <cell r="T4500" t="str">
            <v>Signature Bank</v>
          </cell>
          <cell r="U4500" t="str">
            <v>SBANK</v>
          </cell>
        </row>
        <row r="4501">
          <cell r="B4501">
            <v>419100049765</v>
          </cell>
          <cell r="C4501" t="str">
            <v>JASON OFFICE PRODUCTS</v>
          </cell>
          <cell r="D4501" t="str">
            <v>JASON OFFICE PRODUCTS</v>
          </cell>
          <cell r="E4501">
            <v>25000</v>
          </cell>
          <cell r="F4501">
            <v>300000</v>
          </cell>
          <cell r="G4501" t="str">
            <v>Y</v>
          </cell>
          <cell r="H4501" t="str">
            <v>Y</v>
          </cell>
          <cell r="I4501">
            <v>43282</v>
          </cell>
          <cell r="J4501">
            <v>43306</v>
          </cell>
          <cell r="K4501">
            <v>43307</v>
          </cell>
          <cell r="L4501">
            <v>43307</v>
          </cell>
          <cell r="M4501">
            <v>43322</v>
          </cell>
          <cell r="N4501">
            <v>43313</v>
          </cell>
          <cell r="O4501" t="str">
            <v>Y</v>
          </cell>
          <cell r="P4501" t="str">
            <v>Kerry Doyle</v>
          </cell>
          <cell r="Q4501" t="str">
            <v>KD101</v>
          </cell>
          <cell r="R4501" t="str">
            <v>Frank Sweeney</v>
          </cell>
          <cell r="S4501" t="str">
            <v>FS101</v>
          </cell>
          <cell r="T4501" t="str">
            <v>Signature Bank</v>
          </cell>
          <cell r="U4501" t="str">
            <v>SBANK</v>
          </cell>
        </row>
        <row r="4502">
          <cell r="B4502" t="str">
            <v>892999916743</v>
          </cell>
          <cell r="C4502" t="str">
            <v>SVHEC INC</v>
          </cell>
          <cell r="D4502" t="str">
            <v>THE EQUINE CENTER</v>
          </cell>
          <cell r="E4502">
            <v>66666.666666666672</v>
          </cell>
          <cell r="F4502">
            <v>800000</v>
          </cell>
          <cell r="G4502" t="str">
            <v>Y</v>
          </cell>
          <cell r="H4502" t="str">
            <v>Y</v>
          </cell>
          <cell r="I4502">
            <v>43282</v>
          </cell>
          <cell r="J4502">
            <v>43290</v>
          </cell>
          <cell r="K4502">
            <v>43290</v>
          </cell>
          <cell r="L4502">
            <v>43290</v>
          </cell>
          <cell r="M4502">
            <v>43322</v>
          </cell>
          <cell r="N4502">
            <v>43313</v>
          </cell>
          <cell r="O4502" t="str">
            <v>Y</v>
          </cell>
          <cell r="P4502" t="str">
            <v>Mike Roberts</v>
          </cell>
          <cell r="Q4502" t="str">
            <v>MR102</v>
          </cell>
          <cell r="R4502" t="str">
            <v>Chris Frey</v>
          </cell>
          <cell r="S4502" t="str">
            <v>CF101</v>
          </cell>
          <cell r="T4502" t="str">
            <v>Veterinary Management Group</v>
          </cell>
          <cell r="U4502" t="str">
            <v>VMG101</v>
          </cell>
        </row>
        <row r="4503">
          <cell r="B4503" t="str">
            <v>892999916750</v>
          </cell>
          <cell r="C4503" t="str">
            <v>SVHEC INC</v>
          </cell>
          <cell r="D4503" t="str">
            <v>STURGIS VETERINARY HOSPITAL</v>
          </cell>
          <cell r="E4503">
            <v>15833.333333333334</v>
          </cell>
          <cell r="F4503">
            <v>190000</v>
          </cell>
          <cell r="G4503" t="str">
            <v>Y</v>
          </cell>
          <cell r="H4503" t="str">
            <v>Y</v>
          </cell>
          <cell r="I4503">
            <v>43282</v>
          </cell>
          <cell r="J4503">
            <v>43290</v>
          </cell>
          <cell r="K4503">
            <v>43290</v>
          </cell>
          <cell r="L4503">
            <v>43290</v>
          </cell>
          <cell r="M4503">
            <v>43322</v>
          </cell>
          <cell r="N4503">
            <v>43313</v>
          </cell>
          <cell r="O4503" t="str">
            <v>Y</v>
          </cell>
          <cell r="P4503" t="str">
            <v>Mike Roberts</v>
          </cell>
          <cell r="Q4503" t="str">
            <v>MR102</v>
          </cell>
          <cell r="R4503" t="str">
            <v>Chris Frey</v>
          </cell>
          <cell r="S4503" t="str">
            <v>CF101</v>
          </cell>
          <cell r="T4503" t="str">
            <v>Veterinary Management Group</v>
          </cell>
          <cell r="U4503" t="str">
            <v>VMG101</v>
          </cell>
        </row>
        <row r="4504">
          <cell r="B4504" t="str">
            <v>892999916768</v>
          </cell>
          <cell r="C4504" t="str">
            <v>ENDOCRINE ASSOCIATE OF WEST VILLAGE PC</v>
          </cell>
          <cell r="D4504" t="str">
            <v>ENDOCRINE ASSOCIATE OF WEST VILLAGE PC</v>
          </cell>
          <cell r="E4504">
            <v>8333.3333333333339</v>
          </cell>
          <cell r="F4504">
            <v>100000</v>
          </cell>
          <cell r="G4504" t="str">
            <v>Y</v>
          </cell>
          <cell r="H4504" t="str">
            <v>Y</v>
          </cell>
          <cell r="I4504">
            <v>43282</v>
          </cell>
          <cell r="J4504">
            <v>43290</v>
          </cell>
          <cell r="K4504">
            <v>43290</v>
          </cell>
          <cell r="L4504">
            <v>43290</v>
          </cell>
          <cell r="M4504">
            <v>43301</v>
          </cell>
          <cell r="N4504">
            <v>43282</v>
          </cell>
          <cell r="O4504" t="str">
            <v>Y</v>
          </cell>
          <cell r="P4504" t="str">
            <v>Andrea Zaretsky</v>
          </cell>
          <cell r="Q4504" t="str">
            <v>AZ101</v>
          </cell>
          <cell r="R4504" t="str">
            <v>Frank Sweeney</v>
          </cell>
          <cell r="S4504" t="str">
            <v>FS101</v>
          </cell>
          <cell r="T4504" t="str">
            <v>Signature Bank</v>
          </cell>
          <cell r="U4504" t="str">
            <v>SBANK</v>
          </cell>
        </row>
        <row r="4505">
          <cell r="B4505" t="str">
            <v>892999916776</v>
          </cell>
          <cell r="C4505" t="str">
            <v>FRANKLIN AUTO BODY INC</v>
          </cell>
          <cell r="D4505" t="str">
            <v>FRANKLIN AUTO BODY INC</v>
          </cell>
          <cell r="E4505">
            <v>11666.666666666666</v>
          </cell>
          <cell r="F4505">
            <v>140000</v>
          </cell>
          <cell r="G4505" t="str">
            <v>Y</v>
          </cell>
          <cell r="H4505" t="str">
            <v>Y</v>
          </cell>
          <cell r="I4505">
            <v>43282</v>
          </cell>
          <cell r="J4505">
            <v>43290</v>
          </cell>
          <cell r="K4505">
            <v>43292</v>
          </cell>
          <cell r="L4505">
            <v>43292</v>
          </cell>
          <cell r="M4505" t="str">
            <v>Approved/Closed</v>
          </cell>
          <cell r="N4505" t="str">
            <v>Approved/Closed</v>
          </cell>
          <cell r="O4505" t="str">
            <v>Y</v>
          </cell>
          <cell r="P4505" t="str">
            <v>Danielle Gizzo</v>
          </cell>
          <cell r="Q4505" t="str">
            <v>DG102</v>
          </cell>
          <cell r="R4505" t="str">
            <v>Frank Sweeney</v>
          </cell>
          <cell r="S4505" t="str">
            <v>FS101</v>
          </cell>
          <cell r="T4505" t="str">
            <v>Signature Bank</v>
          </cell>
          <cell r="U4505" t="str">
            <v>SBANK</v>
          </cell>
        </row>
        <row r="4506">
          <cell r="B4506" t="str">
            <v>892999916784</v>
          </cell>
          <cell r="C4506" t="str">
            <v>BBG HUNTINGTON INC</v>
          </cell>
          <cell r="D4506" t="str">
            <v>BREWS BROTHERS GRILLE</v>
          </cell>
          <cell r="E4506">
            <v>12500</v>
          </cell>
          <cell r="F4506">
            <v>150000</v>
          </cell>
          <cell r="G4506" t="str">
            <v>Y</v>
          </cell>
          <cell r="H4506" t="str">
            <v>N</v>
          </cell>
          <cell r="I4506">
            <v>43282</v>
          </cell>
          <cell r="J4506">
            <v>43291</v>
          </cell>
          <cell r="K4506">
            <v>43291</v>
          </cell>
          <cell r="L4506">
            <v>43291</v>
          </cell>
          <cell r="M4506">
            <v>43301</v>
          </cell>
          <cell r="N4506">
            <v>43282</v>
          </cell>
          <cell r="O4506" t="str">
            <v>Y</v>
          </cell>
          <cell r="P4506" t="str">
            <v>Andy Arner</v>
          </cell>
          <cell r="Q4506" t="str">
            <v>AA102</v>
          </cell>
        </row>
        <row r="4507">
          <cell r="B4507" t="str">
            <v>892999916792</v>
          </cell>
          <cell r="C4507" t="str">
            <v>RJ BAGEL LLC</v>
          </cell>
          <cell r="D4507" t="str">
            <v>BEYOND BAGELS</v>
          </cell>
          <cell r="E4507">
            <v>13833.333333333334</v>
          </cell>
          <cell r="F4507">
            <v>166000</v>
          </cell>
          <cell r="G4507" t="str">
            <v>Y</v>
          </cell>
          <cell r="H4507" t="str">
            <v>N</v>
          </cell>
          <cell r="I4507">
            <v>43282</v>
          </cell>
          <cell r="J4507">
            <v>43293</v>
          </cell>
          <cell r="K4507">
            <v>43294</v>
          </cell>
          <cell r="L4507">
            <v>43294</v>
          </cell>
          <cell r="M4507">
            <v>43301</v>
          </cell>
          <cell r="N4507">
            <v>43282</v>
          </cell>
          <cell r="O4507" t="str">
            <v>Y</v>
          </cell>
          <cell r="P4507" t="str">
            <v>Brian Hanson</v>
          </cell>
          <cell r="Q4507" t="str">
            <v>BH101</v>
          </cell>
          <cell r="R4507" t="str">
            <v>Andy Arner</v>
          </cell>
          <cell r="S4507" t="str">
            <v>AA102</v>
          </cell>
        </row>
        <row r="4508">
          <cell r="B4508" t="str">
            <v>892999916800</v>
          </cell>
          <cell r="C4508" t="str">
            <v>RJ BAGEL LLC</v>
          </cell>
          <cell r="D4508" t="str">
            <v>BEYOND BAGELS</v>
          </cell>
          <cell r="E4508">
            <v>13833.333333333334</v>
          </cell>
          <cell r="F4508">
            <v>166000</v>
          </cell>
          <cell r="G4508" t="str">
            <v>Y</v>
          </cell>
          <cell r="H4508" t="str">
            <v>N</v>
          </cell>
          <cell r="I4508">
            <v>43282</v>
          </cell>
          <cell r="J4508">
            <v>43293</v>
          </cell>
          <cell r="K4508">
            <v>43294</v>
          </cell>
          <cell r="L4508">
            <v>43294</v>
          </cell>
          <cell r="M4508">
            <v>43301</v>
          </cell>
          <cell r="N4508">
            <v>43282</v>
          </cell>
          <cell r="O4508" t="str">
            <v>Y</v>
          </cell>
          <cell r="P4508" t="str">
            <v>Brian Hanson</v>
          </cell>
          <cell r="Q4508" t="str">
            <v>BH101</v>
          </cell>
          <cell r="R4508" t="str">
            <v>Andy Arner</v>
          </cell>
          <cell r="S4508" t="str">
            <v>AA102</v>
          </cell>
        </row>
        <row r="4509">
          <cell r="B4509" t="str">
            <v>892999916818</v>
          </cell>
          <cell r="C4509" t="str">
            <v>BROADWVIEW VETERINARY GROUP PLLC</v>
          </cell>
          <cell r="D4509" t="str">
            <v>MILTON VETERINARY HOSPITAL</v>
          </cell>
          <cell r="E4509">
            <v>160000</v>
          </cell>
          <cell r="F4509">
            <v>1920000</v>
          </cell>
          <cell r="G4509" t="str">
            <v>Y</v>
          </cell>
          <cell r="H4509" t="str">
            <v>Y</v>
          </cell>
          <cell r="I4509">
            <v>43282</v>
          </cell>
          <cell r="J4509">
            <v>43294</v>
          </cell>
          <cell r="K4509">
            <v>43297</v>
          </cell>
          <cell r="L4509">
            <v>43297</v>
          </cell>
          <cell r="M4509">
            <v>43343</v>
          </cell>
          <cell r="N4509">
            <v>43313</v>
          </cell>
          <cell r="O4509" t="str">
            <v>Y</v>
          </cell>
          <cell r="P4509" t="str">
            <v>Mike Roberts</v>
          </cell>
          <cell r="Q4509" t="str">
            <v>MR102</v>
          </cell>
          <cell r="R4509" t="str">
            <v>Chris Frey</v>
          </cell>
          <cell r="S4509" t="str">
            <v>CF101</v>
          </cell>
          <cell r="T4509" t="str">
            <v>Veterinary Management Group</v>
          </cell>
          <cell r="U4509" t="str">
            <v>VMG101</v>
          </cell>
        </row>
        <row r="4510">
          <cell r="B4510" t="str">
            <v>892999916826</v>
          </cell>
          <cell r="C4510" t="str">
            <v>BROADVIEW VETERINARY GROUP PLLC</v>
          </cell>
          <cell r="D4510" t="str">
            <v>BROADVIEW ANIMAL HOSPITAL</v>
          </cell>
          <cell r="E4510">
            <v>455666.66666666669</v>
          </cell>
          <cell r="F4510">
            <v>5468000</v>
          </cell>
          <cell r="G4510" t="str">
            <v>Y</v>
          </cell>
          <cell r="H4510" t="str">
            <v>Y</v>
          </cell>
          <cell r="I4510">
            <v>43282</v>
          </cell>
          <cell r="J4510">
            <v>43294</v>
          </cell>
          <cell r="K4510">
            <v>43297</v>
          </cell>
          <cell r="L4510">
            <v>43297</v>
          </cell>
          <cell r="M4510">
            <v>43329</v>
          </cell>
          <cell r="N4510">
            <v>43313</v>
          </cell>
          <cell r="O4510" t="str">
            <v>Y</v>
          </cell>
          <cell r="P4510" t="str">
            <v>Mike Roberts</v>
          </cell>
          <cell r="Q4510" t="str">
            <v>MR102</v>
          </cell>
          <cell r="R4510" t="str">
            <v>Chris Frey</v>
          </cell>
          <cell r="S4510" t="str">
            <v>CF101</v>
          </cell>
          <cell r="T4510" t="str">
            <v>Veterinary Management Group</v>
          </cell>
          <cell r="U4510" t="str">
            <v>VMG101</v>
          </cell>
        </row>
        <row r="4511">
          <cell r="B4511" t="str">
            <v>892999916834</v>
          </cell>
          <cell r="C4511" t="str">
            <v>ZEELAND VETERINARY SERVICE PC</v>
          </cell>
          <cell r="D4511" t="str">
            <v>ZEELAND VETERINARY SERVICE PC</v>
          </cell>
          <cell r="E4511">
            <v>70833.333333333328</v>
          </cell>
          <cell r="F4511">
            <v>850000</v>
          </cell>
          <cell r="G4511" t="str">
            <v>Y</v>
          </cell>
          <cell r="H4511" t="str">
            <v>Y</v>
          </cell>
          <cell r="I4511">
            <v>43282</v>
          </cell>
          <cell r="J4511">
            <v>43297</v>
          </cell>
          <cell r="K4511">
            <v>43299</v>
          </cell>
          <cell r="L4511">
            <v>43299</v>
          </cell>
          <cell r="M4511">
            <v>43322</v>
          </cell>
          <cell r="N4511">
            <v>43313</v>
          </cell>
          <cell r="O4511" t="str">
            <v>Y</v>
          </cell>
          <cell r="P4511" t="str">
            <v>Mike Roberts</v>
          </cell>
          <cell r="Q4511" t="str">
            <v>MR102</v>
          </cell>
          <cell r="R4511" t="str">
            <v>Chris Frey</v>
          </cell>
          <cell r="S4511" t="str">
            <v>CF101</v>
          </cell>
          <cell r="T4511" t="str">
            <v>Veterinary Management Group</v>
          </cell>
          <cell r="U4511" t="str">
            <v>VMG101</v>
          </cell>
        </row>
        <row r="4512">
          <cell r="B4512" t="str">
            <v>892999916842</v>
          </cell>
          <cell r="C4512" t="str">
            <v>MOM PARTNERS LLC</v>
          </cell>
          <cell r="D4512" t="str">
            <v>MOM PARTNERS LLC</v>
          </cell>
          <cell r="E4512">
            <v>2416.6666666666665</v>
          </cell>
          <cell r="F4512">
            <v>29000</v>
          </cell>
          <cell r="G4512" t="str">
            <v>Y</v>
          </cell>
          <cell r="H4512" t="str">
            <v>Y</v>
          </cell>
          <cell r="I4512">
            <v>43282</v>
          </cell>
          <cell r="J4512">
            <v>43298</v>
          </cell>
          <cell r="K4512">
            <v>43304</v>
          </cell>
          <cell r="L4512">
            <v>43318</v>
          </cell>
          <cell r="M4512">
            <v>43322</v>
          </cell>
          <cell r="N4512">
            <v>43313</v>
          </cell>
          <cell r="O4512" t="str">
            <v>Y</v>
          </cell>
          <cell r="P4512" t="str">
            <v>CardWorks Acquiring</v>
          </cell>
          <cell r="Q4512" t="str">
            <v>CWA101</v>
          </cell>
        </row>
        <row r="4513">
          <cell r="B4513" t="str">
            <v>892999916859</v>
          </cell>
          <cell r="C4513" t="str">
            <v>NOAHS ANIMAL HOSPITAL SOUTH LLC</v>
          </cell>
          <cell r="D4513" t="str">
            <v>NOAHS STOP 11 ANIMAL HOSPITAL</v>
          </cell>
          <cell r="E4513">
            <v>145833.33333333334</v>
          </cell>
          <cell r="F4513">
            <v>1750000</v>
          </cell>
          <cell r="G4513" t="str">
            <v>Y</v>
          </cell>
          <cell r="H4513" t="str">
            <v>Y</v>
          </cell>
          <cell r="I4513">
            <v>43282</v>
          </cell>
          <cell r="J4513">
            <v>43300</v>
          </cell>
          <cell r="K4513">
            <v>43304</v>
          </cell>
          <cell r="L4513">
            <v>43304</v>
          </cell>
          <cell r="M4513">
            <v>43322</v>
          </cell>
          <cell r="N4513">
            <v>43313</v>
          </cell>
          <cell r="O4513" t="str">
            <v>Y</v>
          </cell>
          <cell r="P4513" t="str">
            <v>Mike Roberts</v>
          </cell>
          <cell r="Q4513" t="str">
            <v>MR102</v>
          </cell>
          <cell r="R4513" t="str">
            <v>Chris Frey</v>
          </cell>
          <cell r="S4513" t="str">
            <v>CF101</v>
          </cell>
          <cell r="T4513" t="str">
            <v>Veterinary Management Group</v>
          </cell>
          <cell r="U4513" t="str">
            <v>VMG101</v>
          </cell>
        </row>
        <row r="4514">
          <cell r="B4514" t="str">
            <v>892999916867</v>
          </cell>
          <cell r="C4514" t="str">
            <v>NOAHS ANIMAL HOSPITAL AT WHEATON LLC</v>
          </cell>
          <cell r="D4514" t="str">
            <v>NOAHS ANIMAL HOSPITAL AT WHEATON LLC</v>
          </cell>
          <cell r="E4514">
            <v>137500</v>
          </cell>
          <cell r="F4514">
            <v>1650000</v>
          </cell>
          <cell r="G4514" t="str">
            <v>Y</v>
          </cell>
          <cell r="H4514" t="str">
            <v>N</v>
          </cell>
          <cell r="I4514">
            <v>43282</v>
          </cell>
          <cell r="J4514">
            <v>43300</v>
          </cell>
          <cell r="K4514">
            <v>43304</v>
          </cell>
          <cell r="L4514">
            <v>43304</v>
          </cell>
          <cell r="M4514">
            <v>43322</v>
          </cell>
          <cell r="N4514">
            <v>43313</v>
          </cell>
          <cell r="O4514" t="str">
            <v>Y</v>
          </cell>
          <cell r="P4514" t="str">
            <v>Mike Roberts</v>
          </cell>
          <cell r="Q4514" t="str">
            <v>MR102</v>
          </cell>
          <cell r="R4514" t="str">
            <v>Chris Frey</v>
          </cell>
          <cell r="S4514" t="str">
            <v>CF101</v>
          </cell>
          <cell r="T4514" t="str">
            <v>Veterinary Management Group</v>
          </cell>
          <cell r="U4514" t="str">
            <v>VMG101</v>
          </cell>
        </row>
        <row r="4515">
          <cell r="B4515" t="str">
            <v>892999916875</v>
          </cell>
          <cell r="C4515" t="str">
            <v>NOAHS ANIMAL HOSPITAL AT GEIST INC</v>
          </cell>
          <cell r="D4515" t="str">
            <v>NOAHS CARING HANDS ANIMAL HOSPITAL</v>
          </cell>
          <cell r="E4515">
            <v>156250</v>
          </cell>
          <cell r="F4515">
            <v>1875000</v>
          </cell>
          <cell r="G4515" t="str">
            <v>Y</v>
          </cell>
          <cell r="H4515" t="str">
            <v>N</v>
          </cell>
          <cell r="I4515">
            <v>43282</v>
          </cell>
          <cell r="J4515">
            <v>43300</v>
          </cell>
          <cell r="K4515">
            <v>43304</v>
          </cell>
          <cell r="L4515">
            <v>43304</v>
          </cell>
          <cell r="M4515">
            <v>43312</v>
          </cell>
          <cell r="N4515">
            <v>43282</v>
          </cell>
          <cell r="O4515" t="str">
            <v>Y</v>
          </cell>
          <cell r="P4515" t="str">
            <v>Mike Roberts</v>
          </cell>
          <cell r="Q4515" t="str">
            <v>MR102</v>
          </cell>
          <cell r="R4515" t="str">
            <v>Chris Frey</v>
          </cell>
          <cell r="S4515" t="str">
            <v>CF101</v>
          </cell>
          <cell r="T4515" t="str">
            <v>Veterinary Management Group</v>
          </cell>
          <cell r="U4515" t="str">
            <v>VMG101</v>
          </cell>
        </row>
        <row r="4516">
          <cell r="B4516" t="str">
            <v>892999916883</v>
          </cell>
          <cell r="C4516" t="str">
            <v>NOAHS ANIMAL HOSPITAL SOUTH LLC</v>
          </cell>
          <cell r="D4516" t="str">
            <v>VETERINARY SPECIALTY AND EMERGENCY CLINIC</v>
          </cell>
          <cell r="E4516">
            <v>233333.33333333334</v>
          </cell>
          <cell r="F4516">
            <v>2800000</v>
          </cell>
          <cell r="G4516" t="str">
            <v>Y</v>
          </cell>
          <cell r="H4516" t="str">
            <v>Y</v>
          </cell>
          <cell r="I4516">
            <v>43282</v>
          </cell>
          <cell r="J4516">
            <v>43300</v>
          </cell>
          <cell r="K4516">
            <v>43304</v>
          </cell>
          <cell r="L4516">
            <v>43304</v>
          </cell>
          <cell r="M4516">
            <v>43322</v>
          </cell>
          <cell r="N4516">
            <v>43313</v>
          </cell>
          <cell r="O4516" t="str">
            <v>Y</v>
          </cell>
          <cell r="P4516" t="str">
            <v>Mike Roberts</v>
          </cell>
          <cell r="Q4516" t="str">
            <v>MR102</v>
          </cell>
          <cell r="R4516" t="str">
            <v>Chris Frey</v>
          </cell>
          <cell r="S4516" t="str">
            <v>CF101</v>
          </cell>
          <cell r="T4516" t="str">
            <v>Veterinary Management Group</v>
          </cell>
          <cell r="U4516" t="str">
            <v>VMG101</v>
          </cell>
        </row>
        <row r="4517">
          <cell r="B4517" t="str">
            <v>892999916891</v>
          </cell>
          <cell r="C4517" t="str">
            <v>SUGAR CREEK ANIMAL HOSPITAL INC</v>
          </cell>
          <cell r="D4517" t="str">
            <v>ALL PET HEALTHCARE BY NOAH'S GREENFIELD</v>
          </cell>
          <cell r="E4517">
            <v>131250</v>
          </cell>
          <cell r="F4517">
            <v>1575000</v>
          </cell>
          <cell r="G4517" t="str">
            <v>Y</v>
          </cell>
          <cell r="H4517" t="str">
            <v>Y</v>
          </cell>
          <cell r="I4517">
            <v>43282</v>
          </cell>
          <cell r="J4517">
            <v>43300</v>
          </cell>
          <cell r="K4517">
            <v>43304</v>
          </cell>
          <cell r="L4517">
            <v>43304</v>
          </cell>
          <cell r="M4517">
            <v>43322</v>
          </cell>
          <cell r="N4517">
            <v>43313</v>
          </cell>
          <cell r="O4517" t="str">
            <v>Y</v>
          </cell>
          <cell r="P4517" t="str">
            <v>Mike Roberts</v>
          </cell>
          <cell r="Q4517" t="str">
            <v>MR102</v>
          </cell>
          <cell r="R4517" t="str">
            <v>Chris Frey</v>
          </cell>
          <cell r="S4517" t="str">
            <v>CF101</v>
          </cell>
          <cell r="T4517" t="str">
            <v>Veterinary Management Group</v>
          </cell>
          <cell r="U4517" t="str">
            <v>VMG101</v>
          </cell>
        </row>
        <row r="4518">
          <cell r="B4518" t="str">
            <v>892999916909</v>
          </cell>
          <cell r="C4518" t="str">
            <v>NOAHS ANIMAL HOSPITAL OF CARMEL LLC</v>
          </cell>
          <cell r="D4518" t="str">
            <v>NOAHS ANIMAL HOSPITAL OF CARMEL LLC</v>
          </cell>
          <cell r="E4518">
            <v>37500</v>
          </cell>
          <cell r="F4518">
            <v>450000</v>
          </cell>
          <cell r="G4518" t="str">
            <v>Y</v>
          </cell>
          <cell r="H4518" t="str">
            <v>Y</v>
          </cell>
          <cell r="I4518">
            <v>43282</v>
          </cell>
          <cell r="J4518">
            <v>43300</v>
          </cell>
          <cell r="K4518">
            <v>43304</v>
          </cell>
          <cell r="L4518">
            <v>43304</v>
          </cell>
          <cell r="M4518">
            <v>43312</v>
          </cell>
          <cell r="N4518">
            <v>43282</v>
          </cell>
          <cell r="O4518" t="str">
            <v>Y</v>
          </cell>
          <cell r="P4518" t="str">
            <v>Mike Roberts</v>
          </cell>
          <cell r="Q4518" t="str">
            <v>MR102</v>
          </cell>
          <cell r="R4518" t="str">
            <v>Chris Frey</v>
          </cell>
          <cell r="S4518" t="str">
            <v>CF101</v>
          </cell>
          <cell r="T4518" t="str">
            <v>Veterinary Management Group</v>
          </cell>
          <cell r="U4518" t="str">
            <v>VMG101</v>
          </cell>
        </row>
        <row r="4519">
          <cell r="B4519" t="str">
            <v>892999916917</v>
          </cell>
          <cell r="C4519" t="str">
            <v>RALSTON VETERINARY CLINIC INC</v>
          </cell>
          <cell r="D4519" t="str">
            <v>RALSTON VET</v>
          </cell>
          <cell r="E4519">
            <v>358333.33333333331</v>
          </cell>
          <cell r="F4519">
            <v>4300000</v>
          </cell>
          <cell r="G4519" t="str">
            <v>Y</v>
          </cell>
          <cell r="H4519" t="str">
            <v>Y</v>
          </cell>
          <cell r="I4519">
            <v>43282</v>
          </cell>
          <cell r="J4519">
            <v>43300</v>
          </cell>
          <cell r="K4519">
            <v>43311</v>
          </cell>
          <cell r="L4519">
            <v>43311</v>
          </cell>
          <cell r="M4519">
            <v>43322</v>
          </cell>
          <cell r="N4519">
            <v>43313</v>
          </cell>
          <cell r="O4519" t="str">
            <v>Y</v>
          </cell>
          <cell r="P4519" t="str">
            <v>Mike Roberts</v>
          </cell>
          <cell r="Q4519" t="str">
            <v>MR102</v>
          </cell>
          <cell r="R4519" t="str">
            <v>Chris Frey</v>
          </cell>
          <cell r="S4519" t="str">
            <v>CF101</v>
          </cell>
          <cell r="T4519" t="str">
            <v>Veterinary Management Group</v>
          </cell>
          <cell r="U4519" t="str">
            <v>VMG101</v>
          </cell>
        </row>
        <row r="4520">
          <cell r="B4520" t="str">
            <v>892999916925</v>
          </cell>
          <cell r="C4520" t="str">
            <v>EVANS EAST ANIMAL HOSPITAL</v>
          </cell>
          <cell r="D4520" t="str">
            <v>BOARDING &amp; GROOMING</v>
          </cell>
          <cell r="E4520">
            <v>258333.33333333334</v>
          </cell>
          <cell r="F4520">
            <v>3100000</v>
          </cell>
          <cell r="G4520" t="str">
            <v>Y</v>
          </cell>
          <cell r="H4520" t="str">
            <v>N</v>
          </cell>
          <cell r="I4520">
            <v>43282</v>
          </cell>
          <cell r="J4520">
            <v>43301</v>
          </cell>
          <cell r="K4520">
            <v>43305</v>
          </cell>
          <cell r="L4520">
            <v>43305</v>
          </cell>
          <cell r="M4520">
            <v>43350</v>
          </cell>
          <cell r="N4520">
            <v>43344</v>
          </cell>
          <cell r="O4520" t="str">
            <v>Y</v>
          </cell>
          <cell r="P4520" t="str">
            <v>Mike Roberts</v>
          </cell>
          <cell r="Q4520" t="str">
            <v>MR102</v>
          </cell>
          <cell r="R4520" t="str">
            <v>Chris Frey</v>
          </cell>
          <cell r="S4520" t="str">
            <v>CF101</v>
          </cell>
          <cell r="T4520" t="str">
            <v>Veterinary Management Group</v>
          </cell>
          <cell r="U4520" t="str">
            <v>VMG101</v>
          </cell>
        </row>
        <row r="4521">
          <cell r="B4521" t="str">
            <v>892999916933</v>
          </cell>
          <cell r="C4521" t="str">
            <v>EVANS EAST ANIMAL HOSPITAL</v>
          </cell>
          <cell r="D4521" t="str">
            <v>EVANS EAST ANIMAL HOSPITAL</v>
          </cell>
          <cell r="E4521">
            <v>66666.666666666672</v>
          </cell>
          <cell r="F4521">
            <v>800000</v>
          </cell>
          <cell r="G4521" t="str">
            <v>Y</v>
          </cell>
          <cell r="H4521" t="str">
            <v>Y</v>
          </cell>
          <cell r="I4521">
            <v>43282</v>
          </cell>
          <cell r="J4521">
            <v>43301</v>
          </cell>
          <cell r="K4521">
            <v>43305</v>
          </cell>
          <cell r="L4521">
            <v>43305</v>
          </cell>
          <cell r="M4521">
            <v>43308</v>
          </cell>
          <cell r="N4521">
            <v>43282</v>
          </cell>
          <cell r="O4521" t="str">
            <v>Y</v>
          </cell>
          <cell r="P4521" t="str">
            <v>Mike Roberts</v>
          </cell>
          <cell r="Q4521" t="str">
            <v>MR102</v>
          </cell>
          <cell r="R4521" t="str">
            <v>Chris Frey</v>
          </cell>
          <cell r="S4521" t="str">
            <v>CF101</v>
          </cell>
          <cell r="T4521" t="str">
            <v>Veterinary Management Group</v>
          </cell>
          <cell r="U4521" t="str">
            <v>VMG101</v>
          </cell>
        </row>
        <row r="4522">
          <cell r="B4522" t="str">
            <v>892999916941</v>
          </cell>
          <cell r="C4522" t="str">
            <v>GABROE CORP</v>
          </cell>
          <cell r="D4522" t="str">
            <v>360 DEGREES CAFÉ</v>
          </cell>
          <cell r="E4522">
            <v>50000</v>
          </cell>
          <cell r="F4522">
            <v>600000</v>
          </cell>
          <cell r="G4522" t="str">
            <v>Y</v>
          </cell>
          <cell r="H4522" t="str">
            <v>N</v>
          </cell>
          <cell r="I4522">
            <v>43282</v>
          </cell>
          <cell r="J4522">
            <v>43304</v>
          </cell>
          <cell r="K4522">
            <v>43306</v>
          </cell>
          <cell r="L4522">
            <v>43306</v>
          </cell>
          <cell r="M4522">
            <v>43322</v>
          </cell>
          <cell r="N4522">
            <v>43313</v>
          </cell>
          <cell r="O4522" t="str">
            <v>Y</v>
          </cell>
          <cell r="P4522" t="str">
            <v>Danielle Gizzo</v>
          </cell>
          <cell r="Q4522" t="str">
            <v>DG102</v>
          </cell>
          <cell r="R4522" t="str">
            <v>Frank Sweeney</v>
          </cell>
          <cell r="S4522" t="str">
            <v>FS101</v>
          </cell>
          <cell r="T4522" t="str">
            <v>Signature Bank</v>
          </cell>
          <cell r="U4522" t="str">
            <v>SBANK</v>
          </cell>
        </row>
        <row r="4523">
          <cell r="B4523" t="str">
            <v>892999916958</v>
          </cell>
          <cell r="C4523" t="str">
            <v>WEST SOUND EQUINE VETERINARY HOSPITAL</v>
          </cell>
          <cell r="D4523" t="str">
            <v xml:space="preserve">SOUND EQUINE VETERINARY HOSPITAL </v>
          </cell>
          <cell r="E4523">
            <v>67500</v>
          </cell>
          <cell r="F4523">
            <v>810000</v>
          </cell>
          <cell r="G4523" t="str">
            <v>Y</v>
          </cell>
          <cell r="H4523" t="str">
            <v>Y</v>
          </cell>
          <cell r="I4523">
            <v>43282</v>
          </cell>
          <cell r="J4523">
            <v>43306</v>
          </cell>
          <cell r="K4523">
            <v>43306</v>
          </cell>
          <cell r="L4523">
            <v>43306</v>
          </cell>
          <cell r="M4523">
            <v>43336</v>
          </cell>
          <cell r="N4523">
            <v>43313</v>
          </cell>
          <cell r="O4523" t="str">
            <v>Y</v>
          </cell>
          <cell r="P4523" t="str">
            <v>Mike Roberts</v>
          </cell>
          <cell r="Q4523" t="str">
            <v>MR102</v>
          </cell>
          <cell r="R4523" t="str">
            <v>Chris Frey</v>
          </cell>
          <cell r="S4523" t="str">
            <v>CF101</v>
          </cell>
          <cell r="T4523" t="str">
            <v>Veterinary Management Group</v>
          </cell>
          <cell r="U4523" t="str">
            <v>VMG101</v>
          </cell>
        </row>
        <row r="4524">
          <cell r="B4524" t="str">
            <v>892999916966</v>
          </cell>
          <cell r="C4524" t="str">
            <v>JUNALUSKA ANIMAL HOSPITAL PA</v>
          </cell>
          <cell r="D4524" t="str">
            <v>JUNALUSKA ANIMAL HOSPITAL PA</v>
          </cell>
          <cell r="E4524">
            <v>108333.33333333333</v>
          </cell>
          <cell r="F4524">
            <v>1300000</v>
          </cell>
          <cell r="G4524" t="str">
            <v>Y</v>
          </cell>
          <cell r="H4524" t="str">
            <v>Y</v>
          </cell>
          <cell r="I4524">
            <v>43282</v>
          </cell>
          <cell r="J4524">
            <v>43306</v>
          </cell>
          <cell r="K4524">
            <v>43308</v>
          </cell>
          <cell r="L4524">
            <v>43308</v>
          </cell>
          <cell r="M4524">
            <v>43364</v>
          </cell>
          <cell r="N4524">
            <v>43344</v>
          </cell>
          <cell r="O4524" t="str">
            <v>Y</v>
          </cell>
          <cell r="P4524" t="str">
            <v>Mike Roberts</v>
          </cell>
          <cell r="Q4524" t="str">
            <v>MR102</v>
          </cell>
          <cell r="R4524" t="str">
            <v>Chris Frey</v>
          </cell>
          <cell r="S4524" t="str">
            <v>CF101</v>
          </cell>
          <cell r="T4524" t="str">
            <v>Veterinary Management Group</v>
          </cell>
          <cell r="U4524" t="str">
            <v>VMG101</v>
          </cell>
        </row>
        <row r="4525">
          <cell r="B4525" t="str">
            <v>892999916974</v>
          </cell>
          <cell r="C4525" t="str">
            <v>LYNN FLORIST INC</v>
          </cell>
          <cell r="D4525" t="str">
            <v>LYNN FLORIST INC</v>
          </cell>
          <cell r="E4525">
            <v>7916.666666666667</v>
          </cell>
          <cell r="F4525">
            <v>95000</v>
          </cell>
          <cell r="G4525" t="str">
            <v>Y</v>
          </cell>
          <cell r="H4525" t="str">
            <v>N</v>
          </cell>
          <cell r="I4525">
            <v>43282</v>
          </cell>
          <cell r="J4525">
            <v>43308</v>
          </cell>
          <cell r="K4525">
            <v>43311</v>
          </cell>
          <cell r="L4525">
            <v>43311</v>
          </cell>
          <cell r="M4525">
            <v>43322</v>
          </cell>
          <cell r="N4525">
            <v>43313</v>
          </cell>
          <cell r="O4525" t="str">
            <v>Y</v>
          </cell>
          <cell r="P4525" t="str">
            <v>Alan Goldberg</v>
          </cell>
          <cell r="Q4525" t="str">
            <v>AG101</v>
          </cell>
          <cell r="R4525" t="str">
            <v>Andy Arner</v>
          </cell>
          <cell r="S4525" t="str">
            <v>AA102</v>
          </cell>
        </row>
        <row r="4526">
          <cell r="B4526" t="str">
            <v>892999916982</v>
          </cell>
          <cell r="C4526" t="str">
            <v>JR CAR SERVICE CORP</v>
          </cell>
          <cell r="D4526" t="str">
            <v>JR CAR SERVICE CORP</v>
          </cell>
          <cell r="E4526">
            <v>7083.333333333333</v>
          </cell>
          <cell r="F4526">
            <v>85000</v>
          </cell>
          <cell r="G4526" t="str">
            <v>N</v>
          </cell>
          <cell r="H4526" t="str">
            <v>N</v>
          </cell>
          <cell r="I4526">
            <v>43282</v>
          </cell>
          <cell r="J4526">
            <v>43308</v>
          </cell>
          <cell r="K4526">
            <v>43311</v>
          </cell>
          <cell r="L4526">
            <v>43311</v>
          </cell>
          <cell r="M4526">
            <v>43322</v>
          </cell>
          <cell r="N4526">
            <v>43313</v>
          </cell>
          <cell r="O4526" t="str">
            <v>Y</v>
          </cell>
          <cell r="P4526" t="str">
            <v>Tim Platz</v>
          </cell>
          <cell r="Q4526" t="str">
            <v>TP101</v>
          </cell>
          <cell r="R4526" t="str">
            <v>Andy Arner</v>
          </cell>
          <cell r="S4526" t="str">
            <v>AA102</v>
          </cell>
          <cell r="T4526" t="str">
            <v xml:space="preserve">Bethpage FCU </v>
          </cell>
          <cell r="U4526" t="str">
            <v>BFCU</v>
          </cell>
        </row>
        <row r="4527">
          <cell r="B4527" t="str">
            <v>892999916990</v>
          </cell>
          <cell r="C4527" t="str">
            <v>SEATUCK SERVICES INC</v>
          </cell>
          <cell r="D4527" t="str">
            <v>STREBEL'S CAR WASH</v>
          </cell>
          <cell r="E4527">
            <v>30000</v>
          </cell>
          <cell r="F4527">
            <v>360000</v>
          </cell>
          <cell r="G4527" t="str">
            <v>Y</v>
          </cell>
          <cell r="H4527" t="str">
            <v>Y</v>
          </cell>
          <cell r="I4527">
            <v>43282</v>
          </cell>
          <cell r="J4527">
            <v>43307</v>
          </cell>
          <cell r="K4527">
            <v>43311</v>
          </cell>
          <cell r="L4527">
            <v>43311</v>
          </cell>
          <cell r="M4527">
            <v>43364</v>
          </cell>
          <cell r="N4527">
            <v>43344</v>
          </cell>
          <cell r="O4527" t="str">
            <v>Y</v>
          </cell>
          <cell r="P4527" t="str">
            <v>Tim Platz</v>
          </cell>
          <cell r="Q4527" t="str">
            <v>TP101</v>
          </cell>
          <cell r="R4527" t="str">
            <v>Frank Sweeney</v>
          </cell>
          <cell r="S4527" t="str">
            <v>FS101</v>
          </cell>
          <cell r="T4527" t="str">
            <v>Signature Bank</v>
          </cell>
          <cell r="U4527" t="str">
            <v>SBANK</v>
          </cell>
        </row>
        <row r="4528">
          <cell r="B4528" t="str">
            <v>892999917006</v>
          </cell>
          <cell r="C4528" t="str">
            <v>KITTERY ANIMAL HOSPITAL INC</v>
          </cell>
          <cell r="D4528" t="str">
            <v>KITTERY ANIMAL HOSPITAL INC</v>
          </cell>
          <cell r="E4528">
            <v>122916.66666666667</v>
          </cell>
          <cell r="F4528">
            <v>1475000</v>
          </cell>
          <cell r="G4528" t="str">
            <v>Y</v>
          </cell>
          <cell r="H4528" t="str">
            <v>Y</v>
          </cell>
          <cell r="I4528">
            <v>43282</v>
          </cell>
          <cell r="J4528">
            <v>43312</v>
          </cell>
          <cell r="K4528">
            <v>43312</v>
          </cell>
          <cell r="L4528">
            <v>43312</v>
          </cell>
          <cell r="M4528">
            <v>43322</v>
          </cell>
          <cell r="N4528">
            <v>43313</v>
          </cell>
          <cell r="O4528" t="str">
            <v>Y</v>
          </cell>
          <cell r="P4528" t="str">
            <v>Diane Campbell</v>
          </cell>
          <cell r="Q4528" t="str">
            <v>DC101</v>
          </cell>
          <cell r="R4528" t="str">
            <v>Chris Frey</v>
          </cell>
          <cell r="S4528" t="str">
            <v>CF101</v>
          </cell>
        </row>
        <row r="4529">
          <cell r="B4529" t="str">
            <v>419100050084</v>
          </cell>
          <cell r="C4529" t="str">
            <v>AMERICARE INC</v>
          </cell>
          <cell r="D4529" t="str">
            <v>AMERICARE INC</v>
          </cell>
          <cell r="E4529">
            <v>158333.33333333334</v>
          </cell>
          <cell r="F4529">
            <v>1900000</v>
          </cell>
          <cell r="G4529" t="str">
            <v>Y</v>
          </cell>
          <cell r="H4529" t="str">
            <v>Y</v>
          </cell>
          <cell r="I4529">
            <v>43313</v>
          </cell>
          <cell r="J4529">
            <v>43314</v>
          </cell>
          <cell r="K4529">
            <v>43350</v>
          </cell>
          <cell r="L4529">
            <v>43399</v>
          </cell>
          <cell r="M4529">
            <v>43522</v>
          </cell>
          <cell r="N4529">
            <v>43497</v>
          </cell>
          <cell r="O4529" t="str">
            <v>Y</v>
          </cell>
          <cell r="P4529" t="str">
            <v>Tim Platz</v>
          </cell>
          <cell r="Q4529" t="str">
            <v>TP101</v>
          </cell>
          <cell r="R4529" t="str">
            <v>Frank Sweeney</v>
          </cell>
          <cell r="S4529" t="str">
            <v>FS101</v>
          </cell>
          <cell r="T4529" t="str">
            <v>Signature Bank</v>
          </cell>
          <cell r="U4529" t="str">
            <v>SBANK</v>
          </cell>
        </row>
        <row r="4530">
          <cell r="B4530" t="str">
            <v>419100050093</v>
          </cell>
          <cell r="C4530" t="str">
            <v>AMERICARE CERTIFIED SPECIAL SERVICES INC</v>
          </cell>
          <cell r="D4530" t="str">
            <v>AMERICARE CERTIFIED SPECIAL SERVICES INC</v>
          </cell>
          <cell r="E4530">
            <v>4166.666666666667</v>
          </cell>
          <cell r="F4530">
            <v>50000</v>
          </cell>
          <cell r="G4530" t="str">
            <v>Y</v>
          </cell>
          <cell r="H4530" t="str">
            <v>N</v>
          </cell>
          <cell r="I4530">
            <v>43313</v>
          </cell>
          <cell r="J4530">
            <v>43314</v>
          </cell>
          <cell r="K4530">
            <v>43350</v>
          </cell>
          <cell r="L4530">
            <v>43399</v>
          </cell>
          <cell r="M4530">
            <v>43882</v>
          </cell>
          <cell r="N4530">
            <v>43862</v>
          </cell>
          <cell r="O4530" t="str">
            <v>Y</v>
          </cell>
          <cell r="P4530" t="str">
            <v>Tim Platz</v>
          </cell>
          <cell r="Q4530" t="str">
            <v>TP101</v>
          </cell>
          <cell r="R4530" t="str">
            <v>Frank Sweeney</v>
          </cell>
          <cell r="S4530" t="str">
            <v>FS101</v>
          </cell>
          <cell r="T4530" t="str">
            <v>Signature Bank</v>
          </cell>
          <cell r="U4530" t="str">
            <v>SBANK</v>
          </cell>
        </row>
        <row r="4531">
          <cell r="B4531" t="str">
            <v>419100050100</v>
          </cell>
          <cell r="C4531" t="str">
            <v>PHYT INC</v>
          </cell>
          <cell r="D4531" t="str">
            <v>PHYT INC</v>
          </cell>
          <cell r="E4531">
            <v>208333.33333333334</v>
          </cell>
          <cell r="F4531">
            <v>2500000</v>
          </cell>
          <cell r="G4531" t="str">
            <v>N</v>
          </cell>
          <cell r="H4531" t="str">
            <v>N</v>
          </cell>
          <cell r="I4531">
            <v>43313</v>
          </cell>
          <cell r="J4531">
            <v>43314</v>
          </cell>
          <cell r="K4531">
            <v>43350</v>
          </cell>
          <cell r="L4531">
            <v>43399</v>
          </cell>
          <cell r="M4531" t="str">
            <v>Approved/Closed</v>
          </cell>
          <cell r="N4531" t="str">
            <v>Approved/Closed</v>
          </cell>
          <cell r="O4531" t="str">
            <v>Y</v>
          </cell>
          <cell r="P4531" t="str">
            <v>Tim Platz</v>
          </cell>
          <cell r="Q4531" t="str">
            <v>TP101</v>
          </cell>
          <cell r="R4531" t="str">
            <v>Frank Sweeney</v>
          </cell>
          <cell r="S4531" t="str">
            <v>FS101</v>
          </cell>
          <cell r="T4531" t="str">
            <v>Signature Bank</v>
          </cell>
          <cell r="U4531" t="str">
            <v>SBANK</v>
          </cell>
        </row>
        <row r="4532">
          <cell r="B4532" t="str">
            <v>419100050119</v>
          </cell>
          <cell r="C4532" t="str">
            <v>PHYT REHAB OF GEORGIA INC</v>
          </cell>
          <cell r="D4532" t="str">
            <v>PHYT REHAB OF GEORGIA INC</v>
          </cell>
          <cell r="E4532">
            <v>104166.66666666667</v>
          </cell>
          <cell r="F4532">
            <v>1250000</v>
          </cell>
          <cell r="G4532" t="str">
            <v>N</v>
          </cell>
          <cell r="H4532" t="str">
            <v>N</v>
          </cell>
          <cell r="I4532">
            <v>43313</v>
          </cell>
          <cell r="J4532">
            <v>43314</v>
          </cell>
          <cell r="K4532">
            <v>43350</v>
          </cell>
          <cell r="L4532">
            <v>43399</v>
          </cell>
          <cell r="M4532" t="str">
            <v>Approved/Closed</v>
          </cell>
          <cell r="N4532" t="str">
            <v>Approved/Closed</v>
          </cell>
          <cell r="O4532" t="str">
            <v>Y</v>
          </cell>
          <cell r="P4532" t="str">
            <v>Tim Platz</v>
          </cell>
          <cell r="Q4532" t="str">
            <v>TP101</v>
          </cell>
          <cell r="R4532" t="str">
            <v>Frank Sweeney</v>
          </cell>
          <cell r="S4532" t="str">
            <v>FS101</v>
          </cell>
          <cell r="T4532" t="str">
            <v>Signature Bank</v>
          </cell>
          <cell r="U4532" t="str">
            <v>SBANK</v>
          </cell>
        </row>
        <row r="4533">
          <cell r="B4533" t="str">
            <v>419100050128</v>
          </cell>
          <cell r="C4533" t="str">
            <v>PHYT REHAB OF IDAHO INC</v>
          </cell>
          <cell r="D4533" t="str">
            <v>PHYT REHAB OF IDAHO INC</v>
          </cell>
          <cell r="E4533">
            <v>66666.666666666672</v>
          </cell>
          <cell r="F4533">
            <v>800000</v>
          </cell>
          <cell r="G4533" t="str">
            <v>Y</v>
          </cell>
          <cell r="H4533" t="str">
            <v>N</v>
          </cell>
          <cell r="I4533">
            <v>43313</v>
          </cell>
          <cell r="J4533">
            <v>43314</v>
          </cell>
          <cell r="K4533">
            <v>43350</v>
          </cell>
          <cell r="L4533">
            <v>43399</v>
          </cell>
          <cell r="O4533" t="str">
            <v>Y</v>
          </cell>
          <cell r="P4533" t="str">
            <v>Tim Platz</v>
          </cell>
          <cell r="Q4533" t="str">
            <v>TP101</v>
          </cell>
          <cell r="R4533" t="str">
            <v>Frank Sweeney</v>
          </cell>
          <cell r="S4533" t="str">
            <v>FS101</v>
          </cell>
          <cell r="T4533" t="str">
            <v>Signature Bank</v>
          </cell>
          <cell r="U4533" t="str">
            <v>SBANK</v>
          </cell>
        </row>
        <row r="4534">
          <cell r="B4534" t="str">
            <v>419100050137</v>
          </cell>
          <cell r="C4534" t="str">
            <v>PHYT REHAB OF NORTH CAROLINA INC</v>
          </cell>
          <cell r="D4534" t="str">
            <v>PHYT REHAB OF NORTH CAROLINA INC</v>
          </cell>
          <cell r="E4534">
            <v>125000</v>
          </cell>
          <cell r="F4534">
            <v>1500000</v>
          </cell>
          <cell r="G4534" t="str">
            <v>N</v>
          </cell>
          <cell r="H4534" t="str">
            <v>N</v>
          </cell>
          <cell r="I4534">
            <v>43313</v>
          </cell>
          <cell r="J4534">
            <v>43314</v>
          </cell>
          <cell r="K4534">
            <v>43350</v>
          </cell>
          <cell r="L4534">
            <v>43399</v>
          </cell>
          <cell r="M4534" t="str">
            <v>Approved/Closed</v>
          </cell>
          <cell r="N4534" t="str">
            <v>Approved/Closed</v>
          </cell>
          <cell r="O4534" t="str">
            <v>Y</v>
          </cell>
          <cell r="P4534" t="str">
            <v>Tim Platz</v>
          </cell>
          <cell r="Q4534" t="str">
            <v>TP101</v>
          </cell>
          <cell r="R4534" t="str">
            <v>Frank Sweeney</v>
          </cell>
          <cell r="S4534" t="str">
            <v>FS101</v>
          </cell>
          <cell r="T4534" t="str">
            <v>Signature Bank</v>
          </cell>
          <cell r="U4534" t="str">
            <v>SBANK</v>
          </cell>
        </row>
        <row r="4535">
          <cell r="B4535" t="str">
            <v>419100050146</v>
          </cell>
          <cell r="C4535" t="str">
            <v>PHYT REHAB OF OREGON LLC</v>
          </cell>
          <cell r="D4535" t="str">
            <v>PHYT REHAB OF OREGON LLC</v>
          </cell>
          <cell r="E4535">
            <v>41666.666666666664</v>
          </cell>
          <cell r="F4535">
            <v>500000</v>
          </cell>
          <cell r="G4535" t="str">
            <v>N</v>
          </cell>
          <cell r="H4535" t="str">
            <v>N</v>
          </cell>
          <cell r="I4535">
            <v>43313</v>
          </cell>
          <cell r="J4535">
            <v>43314</v>
          </cell>
          <cell r="K4535">
            <v>43350</v>
          </cell>
          <cell r="L4535">
            <v>43399</v>
          </cell>
          <cell r="O4535" t="str">
            <v>Y</v>
          </cell>
          <cell r="P4535" t="str">
            <v>Tim Platz</v>
          </cell>
          <cell r="Q4535" t="str">
            <v>TP101</v>
          </cell>
          <cell r="R4535" t="str">
            <v>Frank Sweeney</v>
          </cell>
          <cell r="S4535" t="str">
            <v>FS101</v>
          </cell>
          <cell r="T4535" t="str">
            <v>Signature Bank</v>
          </cell>
          <cell r="U4535" t="str">
            <v>SBANK</v>
          </cell>
        </row>
        <row r="4536">
          <cell r="B4536" t="str">
            <v>419100050155</v>
          </cell>
          <cell r="C4536" t="str">
            <v>PHYT REHAB OF VIRGINIA INC</v>
          </cell>
          <cell r="D4536" t="str">
            <v>PHYT REHAB OF VIRGINIA INC</v>
          </cell>
          <cell r="E4536">
            <v>70833.333333333328</v>
          </cell>
          <cell r="F4536">
            <v>850000</v>
          </cell>
          <cell r="G4536" t="str">
            <v>N</v>
          </cell>
          <cell r="H4536" t="str">
            <v>N</v>
          </cell>
          <cell r="I4536">
            <v>43313</v>
          </cell>
          <cell r="J4536">
            <v>43314</v>
          </cell>
          <cell r="K4536">
            <v>43350</v>
          </cell>
          <cell r="L4536">
            <v>43399</v>
          </cell>
          <cell r="M4536" t="str">
            <v>Approved/Closed</v>
          </cell>
          <cell r="N4536" t="str">
            <v>Approved/Closed</v>
          </cell>
          <cell r="O4536" t="str">
            <v>Y</v>
          </cell>
          <cell r="P4536" t="str">
            <v>Tim Platz</v>
          </cell>
          <cell r="Q4536" t="str">
            <v>TP101</v>
          </cell>
          <cell r="R4536" t="str">
            <v>Frank Sweeney</v>
          </cell>
          <cell r="S4536" t="str">
            <v>FS101</v>
          </cell>
          <cell r="T4536" t="str">
            <v>Signature Bank</v>
          </cell>
          <cell r="U4536" t="str">
            <v>SBANK</v>
          </cell>
        </row>
        <row r="4537">
          <cell r="B4537" t="str">
            <v>419100050164</v>
          </cell>
          <cell r="C4537" t="str">
            <v>PHYT REHAB OF WASHINGTON INC</v>
          </cell>
          <cell r="D4537" t="str">
            <v>PHYT REHAB OF WASHINGTON INC</v>
          </cell>
          <cell r="E4537">
            <v>416666.66666666669</v>
          </cell>
          <cell r="F4537">
            <v>5000000</v>
          </cell>
          <cell r="G4537" t="str">
            <v>N</v>
          </cell>
          <cell r="H4537" t="str">
            <v>N</v>
          </cell>
          <cell r="I4537">
            <v>43313</v>
          </cell>
          <cell r="J4537">
            <v>43314</v>
          </cell>
          <cell r="K4537">
            <v>43350</v>
          </cell>
          <cell r="L4537">
            <v>43399</v>
          </cell>
          <cell r="M4537">
            <v>43434</v>
          </cell>
          <cell r="N4537">
            <v>43405</v>
          </cell>
          <cell r="O4537" t="str">
            <v>Y</v>
          </cell>
          <cell r="P4537" t="str">
            <v>Tim Platz</v>
          </cell>
          <cell r="Q4537" t="str">
            <v>TP101</v>
          </cell>
          <cell r="R4537" t="str">
            <v>Frank Sweeney</v>
          </cell>
          <cell r="S4537" t="str">
            <v>FS101</v>
          </cell>
          <cell r="T4537" t="str">
            <v>Signature Bank</v>
          </cell>
          <cell r="U4537" t="str">
            <v>SBANK</v>
          </cell>
        </row>
        <row r="4538">
          <cell r="B4538" t="str">
            <v>419100050173</v>
          </cell>
          <cell r="C4538" t="str">
            <v>PHYT REHAB OF WISCONSIN INC</v>
          </cell>
          <cell r="D4538" t="str">
            <v>PHYT REHAB OF WISCONSIN INC</v>
          </cell>
          <cell r="E4538">
            <v>283333.33333333331</v>
          </cell>
          <cell r="F4538">
            <v>3400000</v>
          </cell>
          <cell r="G4538" t="str">
            <v>N</v>
          </cell>
          <cell r="H4538" t="str">
            <v>N</v>
          </cell>
          <cell r="I4538">
            <v>43313</v>
          </cell>
          <cell r="J4538">
            <v>43314</v>
          </cell>
          <cell r="K4538">
            <v>43350</v>
          </cell>
          <cell r="L4538">
            <v>43399</v>
          </cell>
          <cell r="M4538">
            <v>43462</v>
          </cell>
          <cell r="N4538">
            <v>43435</v>
          </cell>
          <cell r="O4538" t="str">
            <v>Y</v>
          </cell>
          <cell r="P4538" t="str">
            <v>Tim Platz</v>
          </cell>
          <cell r="Q4538" t="str">
            <v>TP101</v>
          </cell>
          <cell r="R4538" t="str">
            <v>Frank Sweeney</v>
          </cell>
          <cell r="S4538" t="str">
            <v>FS101</v>
          </cell>
          <cell r="T4538" t="str">
            <v>Signature Bank</v>
          </cell>
          <cell r="U4538" t="str">
            <v>SBANK</v>
          </cell>
        </row>
        <row r="4539">
          <cell r="B4539" t="str">
            <v>419100050182</v>
          </cell>
          <cell r="C4539" t="str">
            <v>SOUTH NASSAU COMMUNITIES HOSPITAL</v>
          </cell>
          <cell r="D4539" t="str">
            <v>SNCH PROFESSIONAL BILLINGS ONLINE</v>
          </cell>
          <cell r="E4539">
            <v>16666.666666666668</v>
          </cell>
          <cell r="F4539">
            <v>200000</v>
          </cell>
          <cell r="G4539" t="str">
            <v>Y</v>
          </cell>
          <cell r="H4539" t="str">
            <v>N</v>
          </cell>
          <cell r="I4539">
            <v>43313</v>
          </cell>
          <cell r="J4539">
            <v>43314</v>
          </cell>
          <cell r="K4539">
            <v>43314</v>
          </cell>
          <cell r="L4539">
            <v>43314</v>
          </cell>
          <cell r="M4539">
            <v>43322</v>
          </cell>
          <cell r="N4539">
            <v>43313</v>
          </cell>
          <cell r="O4539" t="str">
            <v>Y</v>
          </cell>
          <cell r="P4539" t="str">
            <v>Andrea Zaretsky</v>
          </cell>
          <cell r="Q4539" t="str">
            <v>AZ101</v>
          </cell>
          <cell r="R4539" t="str">
            <v>Frank Sweeney</v>
          </cell>
          <cell r="S4539" t="str">
            <v>FS101</v>
          </cell>
          <cell r="T4539" t="str">
            <v>Signature Bank</v>
          </cell>
          <cell r="U4539" t="str">
            <v>SBANK</v>
          </cell>
        </row>
        <row r="4540">
          <cell r="B4540" t="str">
            <v>419100050191</v>
          </cell>
          <cell r="C4540" t="str">
            <v>FLUFFY BUTT INC</v>
          </cell>
          <cell r="D4540" t="str">
            <v>HHTEL.CO</v>
          </cell>
          <cell r="E4540">
            <v>25000</v>
          </cell>
          <cell r="F4540">
            <v>300000</v>
          </cell>
          <cell r="G4540" t="str">
            <v>N</v>
          </cell>
          <cell r="H4540" t="str">
            <v>N</v>
          </cell>
          <cell r="I4540">
            <v>43313</v>
          </cell>
          <cell r="J4540">
            <v>43315</v>
          </cell>
          <cell r="K4540">
            <v>43315</v>
          </cell>
          <cell r="L4540">
            <v>43322</v>
          </cell>
          <cell r="M4540">
            <v>43343</v>
          </cell>
          <cell r="N4540">
            <v>43313</v>
          </cell>
          <cell r="O4540" t="str">
            <v>Y</v>
          </cell>
          <cell r="P4540" t="str">
            <v>Mobius Payments</v>
          </cell>
          <cell r="Q4540" t="str">
            <v>MOB101</v>
          </cell>
        </row>
        <row r="4541">
          <cell r="B4541" t="str">
            <v>419100050208</v>
          </cell>
          <cell r="C4541" t="str">
            <v>GARRET JR ENTERPRISES LLC</v>
          </cell>
          <cell r="D4541" t="str">
            <v>GARRET JR ENTERPRISES LLC</v>
          </cell>
          <cell r="E4541">
            <v>54166.666666666664</v>
          </cell>
          <cell r="F4541">
            <v>650000</v>
          </cell>
          <cell r="G4541" t="str">
            <v>N</v>
          </cell>
          <cell r="H4541" t="str">
            <v>N</v>
          </cell>
          <cell r="I4541">
            <v>43313</v>
          </cell>
          <cell r="J4541">
            <v>43318</v>
          </cell>
          <cell r="K4541" t="str">
            <v>Declined</v>
          </cell>
          <cell r="L4541" t="str">
            <v>Declined</v>
          </cell>
          <cell r="M4541" t="str">
            <v>Declined</v>
          </cell>
          <cell r="N4541" t="str">
            <v>Declined</v>
          </cell>
          <cell r="O4541" t="str">
            <v>Declined</v>
          </cell>
          <cell r="P4541" t="str">
            <v>Tim Platz</v>
          </cell>
          <cell r="Q4541" t="str">
            <v>TP101</v>
          </cell>
          <cell r="R4541" t="str">
            <v>Andy Arner</v>
          </cell>
          <cell r="S4541" t="str">
            <v>AA102</v>
          </cell>
        </row>
        <row r="4542">
          <cell r="B4542" t="str">
            <v>419100050217</v>
          </cell>
          <cell r="C4542" t="str">
            <v>PARAGON AUTO SPA INC</v>
          </cell>
          <cell r="D4542" t="str">
            <v>PARAGON AUTO SPA INC</v>
          </cell>
          <cell r="E4542">
            <v>5000</v>
          </cell>
          <cell r="F4542">
            <v>60000</v>
          </cell>
          <cell r="G4542" t="str">
            <v>N</v>
          </cell>
          <cell r="H4542" t="str">
            <v>N</v>
          </cell>
          <cell r="I4542">
            <v>43313</v>
          </cell>
          <cell r="J4542">
            <v>43318</v>
          </cell>
          <cell r="K4542">
            <v>43319</v>
          </cell>
          <cell r="L4542">
            <v>43319</v>
          </cell>
          <cell r="M4542">
            <v>43329</v>
          </cell>
          <cell r="N4542">
            <v>43313</v>
          </cell>
          <cell r="O4542" t="str">
            <v>Y</v>
          </cell>
          <cell r="P4542" t="str">
            <v>Brian Hanson</v>
          </cell>
          <cell r="Q4542" t="str">
            <v>BH101</v>
          </cell>
          <cell r="R4542" t="str">
            <v>Andy Arner</v>
          </cell>
          <cell r="S4542" t="str">
            <v>AA102</v>
          </cell>
          <cell r="T4542" t="str">
            <v xml:space="preserve">Bethpage FCU </v>
          </cell>
          <cell r="U4542" t="str">
            <v>BFCU</v>
          </cell>
        </row>
        <row r="4543">
          <cell r="B4543" t="str">
            <v>419100050226</v>
          </cell>
          <cell r="C4543" t="str">
            <v>FTBS MEDIA LLC</v>
          </cell>
          <cell r="D4543" t="str">
            <v>LUSTER PRODUCTIONS</v>
          </cell>
          <cell r="E4543">
            <v>25000</v>
          </cell>
          <cell r="F4543">
            <v>300000</v>
          </cell>
          <cell r="G4543" t="str">
            <v>N</v>
          </cell>
          <cell r="H4543" t="str">
            <v>N</v>
          </cell>
          <cell r="I4543">
            <v>43313</v>
          </cell>
          <cell r="J4543">
            <v>43318</v>
          </cell>
          <cell r="K4543">
            <v>43382</v>
          </cell>
          <cell r="L4543">
            <v>43385</v>
          </cell>
          <cell r="M4543">
            <v>43462</v>
          </cell>
          <cell r="N4543">
            <v>43435</v>
          </cell>
          <cell r="O4543" t="str">
            <v>Y</v>
          </cell>
          <cell r="P4543" t="str">
            <v>Mobius Payments</v>
          </cell>
          <cell r="Q4543" t="str">
            <v>MOB101</v>
          </cell>
        </row>
        <row r="4544">
          <cell r="B4544" t="str">
            <v>419100050235</v>
          </cell>
          <cell r="C4544" t="str">
            <v>UNITED WELFARE FUND OF AMALAMATED LOCAL UNION 355</v>
          </cell>
          <cell r="D4544" t="str">
            <v>UNITED WELFARE FUND - WELFARE DIVISION</v>
          </cell>
          <cell r="E4544">
            <v>91666.666666666672</v>
          </cell>
          <cell r="F4544">
            <v>1100000</v>
          </cell>
          <cell r="G4544" t="str">
            <v>N</v>
          </cell>
          <cell r="H4544" t="str">
            <v>N</v>
          </cell>
          <cell r="I4544">
            <v>43313</v>
          </cell>
          <cell r="J4544">
            <v>43318</v>
          </cell>
          <cell r="K4544">
            <v>43319</v>
          </cell>
          <cell r="L4544">
            <v>43319</v>
          </cell>
          <cell r="M4544" t="str">
            <v>Approved/Closed</v>
          </cell>
          <cell r="N4544" t="str">
            <v>Approved/Closed</v>
          </cell>
          <cell r="O4544" t="str">
            <v>Y</v>
          </cell>
          <cell r="P4544" t="str">
            <v>Andrea Zaretsky</v>
          </cell>
          <cell r="Q4544" t="str">
            <v>AZ101</v>
          </cell>
          <cell r="R4544" t="str">
            <v>Frank Sweeney</v>
          </cell>
          <cell r="S4544" t="str">
            <v>FS101</v>
          </cell>
          <cell r="T4544" t="str">
            <v>Signature Bank</v>
          </cell>
          <cell r="U4544" t="str">
            <v>SBANK</v>
          </cell>
        </row>
        <row r="4545">
          <cell r="B4545" t="str">
            <v>419100050244</v>
          </cell>
          <cell r="C4545" t="str">
            <v>SNOW VILLA ENTERTAINMENT INC</v>
          </cell>
          <cell r="D4545" t="str">
            <v>FSHTEV.COM</v>
          </cell>
          <cell r="E4545">
            <v>25000</v>
          </cell>
          <cell r="F4545">
            <v>300000</v>
          </cell>
          <cell r="G4545" t="str">
            <v>N</v>
          </cell>
          <cell r="H4545" t="str">
            <v>N</v>
          </cell>
          <cell r="I4545">
            <v>43313</v>
          </cell>
          <cell r="J4545">
            <v>43319</v>
          </cell>
          <cell r="K4545">
            <v>43319</v>
          </cell>
          <cell r="L4545">
            <v>43319</v>
          </cell>
          <cell r="M4545">
            <v>43336</v>
          </cell>
          <cell r="N4545">
            <v>43313</v>
          </cell>
          <cell r="O4545" t="str">
            <v>Y</v>
          </cell>
          <cell r="P4545" t="str">
            <v>Mobius Payments</v>
          </cell>
          <cell r="Q4545" t="str">
            <v>MOB101</v>
          </cell>
        </row>
        <row r="4546">
          <cell r="B4546" t="str">
            <v>419100050253</v>
          </cell>
          <cell r="C4546" t="str">
            <v>ARAZ RUGS INC</v>
          </cell>
          <cell r="D4546" t="str">
            <v>WORLD OF RUGS</v>
          </cell>
          <cell r="E4546">
            <v>62500</v>
          </cell>
          <cell r="F4546">
            <v>750000</v>
          </cell>
          <cell r="G4546" t="str">
            <v>Y</v>
          </cell>
          <cell r="H4546" t="str">
            <v>Y</v>
          </cell>
          <cell r="I4546">
            <v>43313</v>
          </cell>
          <cell r="J4546">
            <v>43319</v>
          </cell>
          <cell r="K4546">
            <v>43326</v>
          </cell>
          <cell r="L4546">
            <v>43326</v>
          </cell>
          <cell r="M4546">
            <v>43343</v>
          </cell>
          <cell r="N4546">
            <v>43313</v>
          </cell>
          <cell r="O4546" t="str">
            <v>Y</v>
          </cell>
          <cell r="P4546" t="str">
            <v>William Johnston</v>
          </cell>
          <cell r="Q4546" t="str">
            <v>BJ101</v>
          </cell>
          <cell r="R4546" t="str">
            <v>Andy Arner</v>
          </cell>
          <cell r="S4546" t="str">
            <v>AA102</v>
          </cell>
        </row>
        <row r="4547">
          <cell r="B4547" t="str">
            <v>419100050262</v>
          </cell>
          <cell r="C4547" t="str">
            <v>COSME PLUMBING &amp; HEATING CORP</v>
          </cell>
          <cell r="D4547" t="str">
            <v>COSME PLUMBING &amp; HEATING CORP</v>
          </cell>
          <cell r="E4547">
            <v>16666.666666666668</v>
          </cell>
          <cell r="F4547">
            <v>200000</v>
          </cell>
          <cell r="G4547" t="str">
            <v>Y</v>
          </cell>
          <cell r="H4547" t="str">
            <v>Y</v>
          </cell>
          <cell r="I4547">
            <v>43313</v>
          </cell>
          <cell r="J4547">
            <v>43319</v>
          </cell>
          <cell r="K4547">
            <v>43319</v>
          </cell>
          <cell r="L4547">
            <v>43320</v>
          </cell>
          <cell r="M4547">
            <v>43329</v>
          </cell>
          <cell r="N4547">
            <v>43313</v>
          </cell>
          <cell r="O4547" t="str">
            <v>Y</v>
          </cell>
          <cell r="P4547" t="str">
            <v>Tom Ferro</v>
          </cell>
          <cell r="Q4547" t="str">
            <v>TF105</v>
          </cell>
          <cell r="R4547" t="str">
            <v>Andy Arner</v>
          </cell>
          <cell r="S4547" t="str">
            <v>AA102</v>
          </cell>
        </row>
        <row r="4548">
          <cell r="B4548" t="str">
            <v>419100050271</v>
          </cell>
          <cell r="C4548" t="str">
            <v>JAVIER DIAZ</v>
          </cell>
          <cell r="D4548" t="str">
            <v>DESIGN FURNITURE OUTLET &amp; CONSIGNMENT</v>
          </cell>
          <cell r="E4548">
            <v>21250</v>
          </cell>
          <cell r="F4548">
            <v>255000</v>
          </cell>
          <cell r="G4548" t="str">
            <v>Y</v>
          </cell>
          <cell r="H4548" t="str">
            <v>Y</v>
          </cell>
          <cell r="I4548">
            <v>43313</v>
          </cell>
          <cell r="J4548">
            <v>43319</v>
          </cell>
          <cell r="K4548">
            <v>43320</v>
          </cell>
          <cell r="L4548">
            <v>43321</v>
          </cell>
          <cell r="M4548">
            <v>43336</v>
          </cell>
          <cell r="N4548">
            <v>43313</v>
          </cell>
          <cell r="O4548" t="str">
            <v>Y</v>
          </cell>
          <cell r="P4548" t="str">
            <v>Matt McCracken</v>
          </cell>
          <cell r="Q4548" t="str">
            <v>MM103</v>
          </cell>
          <cell r="R4548" t="str">
            <v>Chad Gay</v>
          </cell>
          <cell r="S4548" t="str">
            <v>CG101</v>
          </cell>
        </row>
        <row r="4549">
          <cell r="B4549" t="str">
            <v>419100050280</v>
          </cell>
          <cell r="C4549" t="str">
            <v>CARLYLE ASSOCIATES INC</v>
          </cell>
          <cell r="D4549" t="str">
            <v>CARLYLE ASSOCIATES INC</v>
          </cell>
          <cell r="E4549">
            <v>75000</v>
          </cell>
          <cell r="F4549">
            <v>900000</v>
          </cell>
          <cell r="G4549" t="str">
            <v>N</v>
          </cell>
          <cell r="H4549" t="str">
            <v>N</v>
          </cell>
          <cell r="I4549">
            <v>43313</v>
          </cell>
          <cell r="J4549">
            <v>43320</v>
          </cell>
          <cell r="K4549">
            <v>43320</v>
          </cell>
          <cell r="L4549">
            <v>43320</v>
          </cell>
          <cell r="M4549">
            <v>43329</v>
          </cell>
          <cell r="N4549">
            <v>43313</v>
          </cell>
          <cell r="O4549" t="str">
            <v>Y</v>
          </cell>
          <cell r="P4549" t="str">
            <v>Kerry Doyle</v>
          </cell>
          <cell r="Q4549" t="str">
            <v>KD101</v>
          </cell>
          <cell r="R4549" t="str">
            <v>Erick Weinstein</v>
          </cell>
          <cell r="S4549" t="str">
            <v>EW101</v>
          </cell>
          <cell r="T4549" t="str">
            <v>55 Consultant LLC</v>
          </cell>
          <cell r="U4549" t="str">
            <v>55CLLC</v>
          </cell>
        </row>
        <row r="4550">
          <cell r="B4550" t="str">
            <v>419100050299</v>
          </cell>
          <cell r="C4550" t="str">
            <v>CAMP HILLARD INC</v>
          </cell>
          <cell r="D4550" t="str">
            <v>CAMP HILLARD</v>
          </cell>
          <cell r="E4550">
            <v>217916.66666666666</v>
          </cell>
          <cell r="F4550">
            <v>2615000</v>
          </cell>
          <cell r="G4550" t="str">
            <v>N</v>
          </cell>
          <cell r="H4550" t="str">
            <v>N</v>
          </cell>
          <cell r="I4550">
            <v>43313</v>
          </cell>
          <cell r="J4550">
            <v>43321</v>
          </cell>
          <cell r="K4550">
            <v>43322</v>
          </cell>
          <cell r="L4550">
            <v>43328</v>
          </cell>
          <cell r="M4550">
            <v>43364</v>
          </cell>
          <cell r="N4550">
            <v>43344</v>
          </cell>
          <cell r="O4550" t="str">
            <v>Y</v>
          </cell>
          <cell r="P4550" t="str">
            <v>KBH Enterprises</v>
          </cell>
          <cell r="Q4550" t="str">
            <v>KH101</v>
          </cell>
          <cell r="R4550" t="str">
            <v>Erick Weinstein</v>
          </cell>
          <cell r="S4550" t="str">
            <v>EW101</v>
          </cell>
        </row>
        <row r="4551">
          <cell r="B4551" t="str">
            <v>419100050306</v>
          </cell>
          <cell r="C4551" t="str">
            <v>TAGES PIZZA LLC</v>
          </cell>
          <cell r="D4551" t="str">
            <v>DICARLOS ORIGINAL PIZZA</v>
          </cell>
          <cell r="E4551">
            <v>2083.3333333333335</v>
          </cell>
          <cell r="F4551">
            <v>25000</v>
          </cell>
          <cell r="G4551" t="str">
            <v>Y</v>
          </cell>
          <cell r="H4551" t="str">
            <v>Y</v>
          </cell>
          <cell r="I4551">
            <v>43313</v>
          </cell>
          <cell r="J4551">
            <v>43321</v>
          </cell>
          <cell r="K4551">
            <v>43326</v>
          </cell>
          <cell r="L4551">
            <v>43326</v>
          </cell>
          <cell r="M4551">
            <v>43329</v>
          </cell>
          <cell r="N4551">
            <v>43313</v>
          </cell>
          <cell r="O4551" t="str">
            <v>Y</v>
          </cell>
          <cell r="P4551" t="str">
            <v>American Express</v>
          </cell>
          <cell r="Q4551" t="str">
            <v>AMEX</v>
          </cell>
          <cell r="R4551" t="str">
            <v>Andy Arner</v>
          </cell>
          <cell r="S4551" t="str">
            <v>AA102</v>
          </cell>
          <cell r="T4551" t="str">
            <v>William Johnston</v>
          </cell>
          <cell r="U4551" t="str">
            <v>BJ101</v>
          </cell>
        </row>
        <row r="4552">
          <cell r="B4552" t="str">
            <v>419100050315</v>
          </cell>
          <cell r="C4552" t="str">
            <v>GOLD COAST HEALING INC</v>
          </cell>
          <cell r="D4552" t="str">
            <v>QUANTUM HEALING AND WELLNESS CENTER</v>
          </cell>
          <cell r="E4552">
            <v>5458.333333333333</v>
          </cell>
          <cell r="F4552">
            <v>65500</v>
          </cell>
          <cell r="G4552" t="str">
            <v>Y</v>
          </cell>
          <cell r="H4552" t="str">
            <v>Y</v>
          </cell>
          <cell r="I4552">
            <v>43313</v>
          </cell>
          <cell r="J4552">
            <v>43321</v>
          </cell>
          <cell r="K4552">
            <v>43321</v>
          </cell>
          <cell r="L4552">
            <v>43321</v>
          </cell>
          <cell r="M4552">
            <v>43336</v>
          </cell>
          <cell r="N4552">
            <v>43313</v>
          </cell>
          <cell r="O4552" t="str">
            <v>Y</v>
          </cell>
          <cell r="P4552" t="str">
            <v>Brian Hanson</v>
          </cell>
          <cell r="Q4552" t="str">
            <v>BH101</v>
          </cell>
          <cell r="R4552" t="str">
            <v>Andy Arner</v>
          </cell>
          <cell r="S4552" t="str">
            <v>AA102</v>
          </cell>
          <cell r="T4552" t="str">
            <v xml:space="preserve">Bethpage FCU </v>
          </cell>
          <cell r="U4552" t="str">
            <v>BFCU</v>
          </cell>
        </row>
        <row r="4553">
          <cell r="B4553" t="str">
            <v>419100050324</v>
          </cell>
          <cell r="C4553" t="str">
            <v>ROUTE 30 CAFÉ INC</v>
          </cell>
          <cell r="D4553" t="str">
            <v>DANS DRIVE THRU &amp; CAFÉ HOT SPOT</v>
          </cell>
          <cell r="E4553">
            <v>81666.666666666672</v>
          </cell>
          <cell r="F4553">
            <v>980000</v>
          </cell>
          <cell r="G4553" t="str">
            <v>Y</v>
          </cell>
          <cell r="H4553" t="str">
            <v>Y</v>
          </cell>
          <cell r="I4553">
            <v>43313</v>
          </cell>
          <cell r="J4553">
            <v>43321</v>
          </cell>
          <cell r="K4553">
            <v>43321</v>
          </cell>
          <cell r="L4553">
            <v>43321</v>
          </cell>
          <cell r="M4553">
            <v>43329</v>
          </cell>
          <cell r="N4553">
            <v>43313</v>
          </cell>
          <cell r="O4553" t="str">
            <v>Y</v>
          </cell>
          <cell r="P4553" t="str">
            <v>American Express</v>
          </cell>
          <cell r="Q4553" t="str">
            <v>AMEX</v>
          </cell>
          <cell r="R4553" t="str">
            <v>Andy Arner</v>
          </cell>
          <cell r="S4553" t="str">
            <v>AA102</v>
          </cell>
          <cell r="T4553" t="str">
            <v>William Johnston</v>
          </cell>
          <cell r="U4553" t="str">
            <v>BJ101</v>
          </cell>
        </row>
        <row r="4554">
          <cell r="B4554" t="str">
            <v>419100050333</v>
          </cell>
          <cell r="C4554" t="str">
            <v>JAMES INVESTMENT VENTURES INC</v>
          </cell>
          <cell r="D4554" t="str">
            <v>DIPIT</v>
          </cell>
          <cell r="E4554">
            <v>7916.666666666667</v>
          </cell>
          <cell r="F4554">
            <v>95000</v>
          </cell>
          <cell r="G4554" t="str">
            <v>N</v>
          </cell>
          <cell r="H4554" t="str">
            <v>N</v>
          </cell>
          <cell r="I4554">
            <v>43313</v>
          </cell>
          <cell r="J4554">
            <v>43321</v>
          </cell>
          <cell r="K4554">
            <v>43322</v>
          </cell>
          <cell r="L4554">
            <v>43322</v>
          </cell>
          <cell r="M4554">
            <v>43350</v>
          </cell>
          <cell r="N4554">
            <v>43344</v>
          </cell>
          <cell r="O4554" t="str">
            <v>Y</v>
          </cell>
          <cell r="P4554" t="str">
            <v>Matt McCracken</v>
          </cell>
          <cell r="Q4554" t="str">
            <v>MM103</v>
          </cell>
          <cell r="R4554" t="str">
            <v>Chad Gay</v>
          </cell>
          <cell r="S4554" t="str">
            <v>CG101</v>
          </cell>
        </row>
        <row r="4555">
          <cell r="B4555" t="str">
            <v>419100050342</v>
          </cell>
          <cell r="C4555" t="str">
            <v>THENIS STANDARDS INC</v>
          </cell>
          <cell r="D4555" t="str">
            <v>NWAFVE.COM</v>
          </cell>
          <cell r="E4555">
            <v>25000</v>
          </cell>
          <cell r="F4555">
            <v>300000</v>
          </cell>
          <cell r="G4555" t="str">
            <v>N</v>
          </cell>
          <cell r="H4555" t="str">
            <v>N</v>
          </cell>
          <cell r="I4555">
            <v>43313</v>
          </cell>
          <cell r="J4555">
            <v>43322</v>
          </cell>
          <cell r="K4555">
            <v>43325</v>
          </cell>
          <cell r="L4555">
            <v>43325</v>
          </cell>
          <cell r="M4555">
            <v>43336</v>
          </cell>
          <cell r="N4555">
            <v>43313</v>
          </cell>
          <cell r="O4555" t="str">
            <v>Y</v>
          </cell>
          <cell r="P4555" t="str">
            <v>Mobius Payments</v>
          </cell>
          <cell r="Q4555" t="str">
            <v>MOB101</v>
          </cell>
        </row>
        <row r="4556">
          <cell r="B4556" t="str">
            <v>419100050351</v>
          </cell>
          <cell r="C4556" t="str">
            <v>HAILEY BUG LLC</v>
          </cell>
          <cell r="D4556" t="str">
            <v>THE LITTLE GYM OF KALAMAZOO</v>
          </cell>
          <cell r="E4556">
            <v>25000</v>
          </cell>
          <cell r="F4556">
            <v>300000</v>
          </cell>
          <cell r="G4556" t="str">
            <v>N</v>
          </cell>
          <cell r="H4556" t="str">
            <v>N</v>
          </cell>
          <cell r="I4556">
            <v>43313</v>
          </cell>
          <cell r="J4556">
            <v>43325</v>
          </cell>
          <cell r="K4556">
            <v>43327</v>
          </cell>
          <cell r="L4556">
            <v>43327</v>
          </cell>
          <cell r="M4556">
            <v>43392</v>
          </cell>
          <cell r="N4556">
            <v>43374</v>
          </cell>
          <cell r="O4556" t="str">
            <v>Y</v>
          </cell>
          <cell r="P4556" t="str">
            <v>KBH Enterprises</v>
          </cell>
          <cell r="Q4556" t="str">
            <v>KH101</v>
          </cell>
          <cell r="R4556" t="str">
            <v>Erick Weinstein</v>
          </cell>
          <cell r="S4556" t="str">
            <v>EW101</v>
          </cell>
          <cell r="T4556" t="str">
            <v>The Little Gym</v>
          </cell>
          <cell r="U4556" t="str">
            <v>TLG101</v>
          </cell>
        </row>
        <row r="4557">
          <cell r="B4557" t="str">
            <v>419100050360</v>
          </cell>
          <cell r="C4557" t="str">
            <v>SOMETSHIRE INC</v>
          </cell>
          <cell r="D4557" t="str">
            <v>ENYRAV.COM</v>
          </cell>
          <cell r="E4557">
            <v>25000</v>
          </cell>
          <cell r="F4557">
            <v>300000</v>
          </cell>
          <cell r="G4557" t="str">
            <v>N</v>
          </cell>
          <cell r="H4557" t="str">
            <v>N</v>
          </cell>
          <cell r="I4557">
            <v>43313</v>
          </cell>
          <cell r="J4557">
            <v>43325</v>
          </cell>
          <cell r="K4557">
            <v>43326</v>
          </cell>
          <cell r="L4557">
            <v>43326</v>
          </cell>
          <cell r="M4557">
            <v>43343</v>
          </cell>
          <cell r="N4557">
            <v>43313</v>
          </cell>
          <cell r="O4557" t="str">
            <v>Y</v>
          </cell>
          <cell r="P4557" t="str">
            <v>Mobius Payments</v>
          </cell>
          <cell r="Q4557" t="str">
            <v>MOB101</v>
          </cell>
        </row>
        <row r="4558">
          <cell r="B4558" t="str">
            <v>419100050379</v>
          </cell>
          <cell r="C4558" t="str">
            <v>PLEX CITIES LLC</v>
          </cell>
          <cell r="D4558" t="str">
            <v>VS CHECKOUT</v>
          </cell>
          <cell r="E4558">
            <v>58333.333333333336</v>
          </cell>
          <cell r="F4558">
            <v>700000</v>
          </cell>
          <cell r="G4558" t="str">
            <v>N</v>
          </cell>
          <cell r="H4558" t="str">
            <v>N</v>
          </cell>
          <cell r="I4558">
            <v>43313</v>
          </cell>
          <cell r="J4558">
            <v>43325</v>
          </cell>
          <cell r="K4558">
            <v>43328</v>
          </cell>
          <cell r="L4558">
            <v>43329</v>
          </cell>
          <cell r="M4558">
            <v>43343</v>
          </cell>
          <cell r="N4558">
            <v>43313</v>
          </cell>
          <cell r="O4558" t="str">
            <v>Y</v>
          </cell>
          <cell r="P4558" t="str">
            <v>Joel Paulin</v>
          </cell>
          <cell r="Q4558" t="str">
            <v>JP101</v>
          </cell>
        </row>
        <row r="4559">
          <cell r="B4559" t="str">
            <v>419100050388</v>
          </cell>
          <cell r="C4559" t="str">
            <v>DRURY DESIGN DYNAMICS INC</v>
          </cell>
          <cell r="D4559" t="str">
            <v>DRURY DESIGN DYNAMICS INC</v>
          </cell>
          <cell r="E4559">
            <v>166666.66666666666</v>
          </cell>
          <cell r="F4559">
            <v>2000000</v>
          </cell>
          <cell r="G4559" t="str">
            <v>N</v>
          </cell>
          <cell r="H4559" t="str">
            <v>N</v>
          </cell>
          <cell r="I4559">
            <v>43313</v>
          </cell>
          <cell r="J4559">
            <v>43326</v>
          </cell>
          <cell r="K4559">
            <v>43348</v>
          </cell>
          <cell r="L4559">
            <v>43354</v>
          </cell>
          <cell r="M4559">
            <v>43364</v>
          </cell>
          <cell r="N4559">
            <v>43344</v>
          </cell>
          <cell r="O4559" t="str">
            <v>Y</v>
          </cell>
          <cell r="P4559" t="str">
            <v>Fairway Management Group</v>
          </cell>
          <cell r="Q4559" t="str">
            <v>FMG101</v>
          </cell>
          <cell r="R4559" t="str">
            <v>Andy Arner</v>
          </cell>
          <cell r="S4559" t="str">
            <v>AA102</v>
          </cell>
        </row>
        <row r="4560">
          <cell r="B4560" t="str">
            <v>419100050397</v>
          </cell>
          <cell r="C4560" t="str">
            <v>8250 SUNSET BLVD INC</v>
          </cell>
          <cell r="D4560" t="str">
            <v>THE BODY SHOP</v>
          </cell>
          <cell r="E4560">
            <v>33333.333333333336</v>
          </cell>
          <cell r="F4560">
            <v>400000</v>
          </cell>
          <cell r="G4560" t="str">
            <v>N</v>
          </cell>
          <cell r="H4560" t="str">
            <v>N</v>
          </cell>
          <cell r="I4560">
            <v>43313</v>
          </cell>
          <cell r="J4560">
            <v>43327</v>
          </cell>
          <cell r="K4560">
            <v>43327</v>
          </cell>
          <cell r="L4560">
            <v>43327</v>
          </cell>
          <cell r="M4560" t="str">
            <v>Approved/Closed</v>
          </cell>
          <cell r="N4560" t="str">
            <v>Approved/Closed</v>
          </cell>
          <cell r="O4560" t="str">
            <v>Y</v>
          </cell>
          <cell r="P4560" t="str">
            <v>Mobius Payments</v>
          </cell>
          <cell r="Q4560" t="str">
            <v>MOB101</v>
          </cell>
        </row>
        <row r="4561">
          <cell r="B4561" t="str">
            <v>419100050404</v>
          </cell>
          <cell r="C4561" t="str">
            <v>TRUECARE INC</v>
          </cell>
          <cell r="D4561" t="str">
            <v>TRUECARE</v>
          </cell>
          <cell r="E4561">
            <v>10416.666666666666</v>
          </cell>
          <cell r="F4561">
            <v>125000</v>
          </cell>
          <cell r="G4561" t="str">
            <v>N</v>
          </cell>
          <cell r="H4561" t="str">
            <v>N</v>
          </cell>
          <cell r="I4561">
            <v>43313</v>
          </cell>
          <cell r="J4561">
            <v>43327</v>
          </cell>
          <cell r="K4561">
            <v>43327</v>
          </cell>
          <cell r="L4561">
            <v>43327</v>
          </cell>
          <cell r="M4561">
            <v>43357</v>
          </cell>
          <cell r="N4561">
            <v>43344</v>
          </cell>
          <cell r="O4561" t="str">
            <v>Y</v>
          </cell>
          <cell r="P4561" t="str">
            <v>Tim Platz</v>
          </cell>
          <cell r="Q4561" t="str">
            <v>TP101</v>
          </cell>
          <cell r="R4561" t="str">
            <v>Andy Arner</v>
          </cell>
          <cell r="S4561" t="str">
            <v>AA102</v>
          </cell>
          <cell r="T4561" t="str">
            <v xml:space="preserve">Bethpage FCU </v>
          </cell>
          <cell r="U4561" t="str">
            <v>BFCU</v>
          </cell>
        </row>
        <row r="4562">
          <cell r="B4562" t="str">
            <v>419100050413</v>
          </cell>
          <cell r="C4562" t="str">
            <v>ROOSEVELT UFSD JROTC</v>
          </cell>
          <cell r="D4562" t="str">
            <v>ROOSEVELT UFSD JROTC</v>
          </cell>
          <cell r="E4562">
            <v>4166.666666666667</v>
          </cell>
          <cell r="F4562">
            <v>50000</v>
          </cell>
          <cell r="G4562" t="str">
            <v>N</v>
          </cell>
          <cell r="H4562" t="str">
            <v>N</v>
          </cell>
          <cell r="I4562">
            <v>43313</v>
          </cell>
          <cell r="J4562">
            <v>43327</v>
          </cell>
          <cell r="K4562">
            <v>43327</v>
          </cell>
          <cell r="L4562">
            <v>43327</v>
          </cell>
          <cell r="M4562" t="str">
            <v>Approved/Closed</v>
          </cell>
          <cell r="N4562" t="str">
            <v>Approved/Closed</v>
          </cell>
          <cell r="O4562" t="str">
            <v>Y</v>
          </cell>
          <cell r="P4562" t="str">
            <v>Brian Hanson</v>
          </cell>
          <cell r="Q4562" t="str">
            <v>BH101</v>
          </cell>
          <cell r="R4562" t="str">
            <v>Andy Arner</v>
          </cell>
          <cell r="S4562" t="str">
            <v>AA102</v>
          </cell>
        </row>
        <row r="4563">
          <cell r="B4563" t="str">
            <v>419100050422</v>
          </cell>
          <cell r="C4563" t="str">
            <v>PETVET CARE CENTERS LOUISIANA LLC</v>
          </cell>
          <cell r="D4563" t="str">
            <v>KLEINPETER VETERINARY HOSPITAL</v>
          </cell>
          <cell r="E4563">
            <v>258333.33333333334</v>
          </cell>
          <cell r="F4563">
            <v>3100000</v>
          </cell>
          <cell r="G4563" t="str">
            <v>Y</v>
          </cell>
          <cell r="H4563" t="str">
            <v>N</v>
          </cell>
          <cell r="I4563">
            <v>43313</v>
          </cell>
          <cell r="J4563">
            <v>43327</v>
          </cell>
          <cell r="K4563">
            <v>43327</v>
          </cell>
          <cell r="L4563">
            <v>43327</v>
          </cell>
          <cell r="M4563">
            <v>43336</v>
          </cell>
          <cell r="N4563">
            <v>43313</v>
          </cell>
          <cell r="O4563" t="str">
            <v>Y</v>
          </cell>
          <cell r="P4563" t="str">
            <v>Chris Frey</v>
          </cell>
          <cell r="Q4563" t="str">
            <v>CF101</v>
          </cell>
          <cell r="R4563" t="str">
            <v>Erick Weinstein</v>
          </cell>
          <cell r="S4563" t="str">
            <v>EW101</v>
          </cell>
          <cell r="T4563" t="str">
            <v>KBH Enterprises</v>
          </cell>
          <cell r="U4563" t="str">
            <v>KH101</v>
          </cell>
          <cell r="V4563" t="str">
            <v>PetVet Care Centers</v>
          </cell>
          <cell r="W4563" t="str">
            <v>PETVET</v>
          </cell>
        </row>
        <row r="4564">
          <cell r="B4564" t="str">
            <v>419100050431</v>
          </cell>
          <cell r="C4564" t="str">
            <v>BURLYWOOD HUES INC</v>
          </cell>
          <cell r="D4564" t="str">
            <v>NTDNYT.COM</v>
          </cell>
          <cell r="E4564">
            <v>25000</v>
          </cell>
          <cell r="F4564">
            <v>300000</v>
          </cell>
          <cell r="G4564" t="str">
            <v>N</v>
          </cell>
          <cell r="H4564" t="str">
            <v>N</v>
          </cell>
          <cell r="I4564">
            <v>43313</v>
          </cell>
          <cell r="J4564">
            <v>43327</v>
          </cell>
          <cell r="K4564">
            <v>43327</v>
          </cell>
          <cell r="L4564">
            <v>43328</v>
          </cell>
          <cell r="M4564">
            <v>43343</v>
          </cell>
          <cell r="N4564">
            <v>43313</v>
          </cell>
          <cell r="O4564" t="str">
            <v>Y</v>
          </cell>
          <cell r="P4564" t="str">
            <v>Mobius Payments</v>
          </cell>
          <cell r="Q4564" t="str">
            <v>MOB101</v>
          </cell>
        </row>
        <row r="4565">
          <cell r="B4565" t="str">
            <v>419100050459</v>
          </cell>
          <cell r="C4565" t="str">
            <v>HARBORSIDE PRODUCTIONS LLC</v>
          </cell>
          <cell r="D4565" t="str">
            <v>JOHN W ENGERMAN THEATER AT NORTHPORT</v>
          </cell>
          <cell r="E4565">
            <v>33750</v>
          </cell>
          <cell r="F4565">
            <v>405000</v>
          </cell>
          <cell r="G4565" t="str">
            <v>Y</v>
          </cell>
          <cell r="H4565" t="str">
            <v>Y</v>
          </cell>
          <cell r="I4565">
            <v>43313</v>
          </cell>
          <cell r="J4565">
            <v>43327</v>
          </cell>
          <cell r="K4565">
            <v>43329</v>
          </cell>
          <cell r="L4565">
            <v>43332</v>
          </cell>
          <cell r="M4565">
            <v>43350</v>
          </cell>
          <cell r="N4565">
            <v>43344</v>
          </cell>
          <cell r="O4565" t="str">
            <v>Y</v>
          </cell>
          <cell r="P4565" t="str">
            <v>Kerry Doyle</v>
          </cell>
          <cell r="Q4565" t="str">
            <v>KD101</v>
          </cell>
          <cell r="R4565" t="str">
            <v>Erick Weinstein</v>
          </cell>
          <cell r="S4565" t="str">
            <v>EW101</v>
          </cell>
          <cell r="T4565" t="str">
            <v>55 Consultant LLC</v>
          </cell>
          <cell r="U4565" t="str">
            <v>55CLLC</v>
          </cell>
        </row>
        <row r="4566">
          <cell r="B4566" t="str">
            <v>419100050468</v>
          </cell>
          <cell r="C4566" t="str">
            <v>LI DANCE FORCE</v>
          </cell>
          <cell r="D4566" t="str">
            <v>LONG ISLAND DANCE FORCE</v>
          </cell>
          <cell r="E4566">
            <v>12083.333333333334</v>
          </cell>
          <cell r="F4566">
            <v>145000</v>
          </cell>
          <cell r="G4566" t="str">
            <v>Y</v>
          </cell>
          <cell r="H4566" t="str">
            <v>Y</v>
          </cell>
          <cell r="I4566">
            <v>43313</v>
          </cell>
          <cell r="J4566">
            <v>43328</v>
          </cell>
          <cell r="K4566">
            <v>43328</v>
          </cell>
          <cell r="L4566">
            <v>43328</v>
          </cell>
          <cell r="M4566">
            <v>43336</v>
          </cell>
          <cell r="N4566">
            <v>43313</v>
          </cell>
          <cell r="O4566" t="str">
            <v>Y</v>
          </cell>
          <cell r="P4566" t="str">
            <v>Bob Brunhke</v>
          </cell>
          <cell r="Q4566" t="str">
            <v>BB101</v>
          </cell>
          <cell r="R4566" t="str">
            <v>Andy Arner</v>
          </cell>
          <cell r="S4566" t="str">
            <v>AA102</v>
          </cell>
        </row>
        <row r="4567">
          <cell r="B4567" t="str">
            <v>419100050477</v>
          </cell>
          <cell r="C4567" t="str">
            <v>PETS4LUV FOUNDATION</v>
          </cell>
          <cell r="D4567" t="str">
            <v>PETS4LUV FOUNDATION</v>
          </cell>
          <cell r="E4567">
            <v>4458.333333333333</v>
          </cell>
          <cell r="F4567">
            <v>53500</v>
          </cell>
          <cell r="G4567" t="str">
            <v>N</v>
          </cell>
          <cell r="H4567" t="str">
            <v>N</v>
          </cell>
          <cell r="I4567">
            <v>43313</v>
          </cell>
          <cell r="J4567">
            <v>43328</v>
          </cell>
          <cell r="K4567">
            <v>43328</v>
          </cell>
          <cell r="L4567">
            <v>43328</v>
          </cell>
          <cell r="M4567" t="str">
            <v>Approved/Closed</v>
          </cell>
          <cell r="N4567" t="str">
            <v>Approved/Closed</v>
          </cell>
          <cell r="O4567" t="str">
            <v>Y</v>
          </cell>
          <cell r="P4567" t="str">
            <v>Brian Hanson</v>
          </cell>
          <cell r="Q4567" t="str">
            <v>BH101</v>
          </cell>
          <cell r="R4567" t="str">
            <v>Andy Arner</v>
          </cell>
          <cell r="S4567" t="str">
            <v>AA102</v>
          </cell>
          <cell r="T4567" t="str">
            <v xml:space="preserve">Bethpage FCU </v>
          </cell>
          <cell r="U4567" t="str">
            <v>BFCU</v>
          </cell>
        </row>
        <row r="4568">
          <cell r="B4568" t="str">
            <v>419100050486</v>
          </cell>
          <cell r="C4568" t="str">
            <v>SOUTH NASSAU PHYSICIAN GROUP PC</v>
          </cell>
          <cell r="D4568" t="str">
            <v>SOUTH NASSAU PHYSICIAN GROUP PC - ONLINE BILLING</v>
          </cell>
          <cell r="E4568">
            <v>16666.666666666668</v>
          </cell>
          <cell r="F4568">
            <v>200000</v>
          </cell>
          <cell r="G4568" t="str">
            <v>Y</v>
          </cell>
          <cell r="H4568" t="str">
            <v>N</v>
          </cell>
          <cell r="I4568">
            <v>43313</v>
          </cell>
          <cell r="J4568">
            <v>43328</v>
          </cell>
          <cell r="K4568">
            <v>43328</v>
          </cell>
          <cell r="L4568">
            <v>43328</v>
          </cell>
          <cell r="M4568">
            <v>43336</v>
          </cell>
          <cell r="N4568">
            <v>43313</v>
          </cell>
          <cell r="O4568" t="str">
            <v>Y</v>
          </cell>
          <cell r="P4568" t="str">
            <v>Andrea Zaretsky</v>
          </cell>
          <cell r="Q4568" t="str">
            <v>AZ101</v>
          </cell>
          <cell r="R4568" t="str">
            <v>Frank Sweeney</v>
          </cell>
          <cell r="S4568" t="str">
            <v>FS101</v>
          </cell>
          <cell r="T4568" t="str">
            <v>Signature Bank</v>
          </cell>
          <cell r="U4568" t="str">
            <v>SBANK</v>
          </cell>
        </row>
        <row r="4569">
          <cell r="B4569" t="str">
            <v>419100050495</v>
          </cell>
          <cell r="C4569" t="str">
            <v>JOCHUM REFUSE SERVICE LLC</v>
          </cell>
          <cell r="D4569" t="str">
            <v>JOCHUM REFUSE SERVICE LLC</v>
          </cell>
          <cell r="E4569">
            <v>34166.666666666664</v>
          </cell>
          <cell r="F4569">
            <v>410000</v>
          </cell>
          <cell r="G4569" t="str">
            <v>N</v>
          </cell>
          <cell r="H4569" t="str">
            <v>N</v>
          </cell>
          <cell r="I4569">
            <v>43313</v>
          </cell>
          <cell r="J4569">
            <v>43328</v>
          </cell>
          <cell r="K4569">
            <v>43329</v>
          </cell>
          <cell r="L4569">
            <v>43332</v>
          </cell>
          <cell r="M4569">
            <v>43399</v>
          </cell>
          <cell r="N4569">
            <v>43374</v>
          </cell>
          <cell r="O4569" t="str">
            <v>Y</v>
          </cell>
          <cell r="P4569" t="str">
            <v>William Johnston</v>
          </cell>
          <cell r="Q4569" t="str">
            <v>BJ101</v>
          </cell>
          <cell r="R4569" t="str">
            <v>Andy Arner</v>
          </cell>
          <cell r="S4569" t="str">
            <v>AA102</v>
          </cell>
        </row>
        <row r="4570">
          <cell r="B4570" t="str">
            <v>419100050501</v>
          </cell>
          <cell r="C4570" t="str">
            <v>JOBARIA INC</v>
          </cell>
          <cell r="D4570" t="str">
            <v>NCHMYH.COM</v>
          </cell>
          <cell r="E4570">
            <v>25000</v>
          </cell>
          <cell r="F4570">
            <v>300000</v>
          </cell>
          <cell r="G4570" t="str">
            <v>N</v>
          </cell>
          <cell r="H4570" t="str">
            <v>N</v>
          </cell>
          <cell r="I4570">
            <v>43313</v>
          </cell>
          <cell r="J4570">
            <v>43328</v>
          </cell>
          <cell r="K4570">
            <v>43328</v>
          </cell>
          <cell r="L4570">
            <v>43329</v>
          </cell>
          <cell r="M4570">
            <v>43350</v>
          </cell>
          <cell r="N4570">
            <v>43344</v>
          </cell>
          <cell r="O4570" t="str">
            <v>Y</v>
          </cell>
          <cell r="P4570" t="str">
            <v>Mobius Payments</v>
          </cell>
          <cell r="Q4570" t="str">
            <v>MOB101</v>
          </cell>
        </row>
        <row r="4571">
          <cell r="B4571" t="str">
            <v>419100050510</v>
          </cell>
          <cell r="C4571" t="str">
            <v>CRAZY MEXICAN RESTAURANT &amp; GRILL LLC</v>
          </cell>
          <cell r="D4571" t="str">
            <v>CRAZY MEXICAN RESTAURANT &amp; GRILL LLC</v>
          </cell>
          <cell r="E4571">
            <v>17916.666666666668</v>
          </cell>
          <cell r="F4571">
            <v>215000</v>
          </cell>
          <cell r="G4571" t="str">
            <v>Y</v>
          </cell>
          <cell r="H4571" t="str">
            <v>Y</v>
          </cell>
          <cell r="I4571">
            <v>43313</v>
          </cell>
          <cell r="J4571">
            <v>43328</v>
          </cell>
          <cell r="K4571">
            <v>43328</v>
          </cell>
          <cell r="L4571">
            <v>43328</v>
          </cell>
          <cell r="O4571" t="str">
            <v>Y</v>
          </cell>
          <cell r="P4571" t="str">
            <v>William Johnston</v>
          </cell>
          <cell r="Q4571" t="str">
            <v>BJ101</v>
          </cell>
          <cell r="R4571" t="str">
            <v>Andy Arner</v>
          </cell>
          <cell r="S4571" t="str">
            <v>AA102</v>
          </cell>
        </row>
        <row r="4572">
          <cell r="B4572" t="str">
            <v>419100050529</v>
          </cell>
          <cell r="C4572" t="str">
            <v>COUNTRY BOY MEDIA LLC</v>
          </cell>
          <cell r="D4572" t="str">
            <v>3APSUPPORT.COM</v>
          </cell>
          <cell r="E4572">
            <v>50000</v>
          </cell>
          <cell r="F4572">
            <v>600000</v>
          </cell>
          <cell r="G4572" t="str">
            <v>N</v>
          </cell>
          <cell r="H4572" t="str">
            <v>N</v>
          </cell>
          <cell r="I4572">
            <v>43313</v>
          </cell>
          <cell r="J4572">
            <v>43329</v>
          </cell>
          <cell r="K4572">
            <v>43332</v>
          </cell>
          <cell r="L4572">
            <v>43335</v>
          </cell>
          <cell r="M4572">
            <v>43343</v>
          </cell>
          <cell r="N4572">
            <v>43313</v>
          </cell>
          <cell r="O4572" t="str">
            <v>Y</v>
          </cell>
          <cell r="P4572" t="str">
            <v>Joel Paulin</v>
          </cell>
          <cell r="Q4572" t="str">
            <v>JP101</v>
          </cell>
        </row>
        <row r="4573">
          <cell r="B4573" t="str">
            <v>419100050538</v>
          </cell>
          <cell r="C4573" t="str">
            <v>LOW TIDE ENTERTAINMENT INC</v>
          </cell>
          <cell r="D4573" t="str">
            <v>PYTHLP.COM</v>
          </cell>
          <cell r="E4573">
            <v>20833.333333333332</v>
          </cell>
          <cell r="F4573">
            <v>250000</v>
          </cell>
          <cell r="G4573" t="str">
            <v>N</v>
          </cell>
          <cell r="H4573" t="str">
            <v>N</v>
          </cell>
          <cell r="I4573">
            <v>43313</v>
          </cell>
          <cell r="J4573">
            <v>43329</v>
          </cell>
          <cell r="K4573">
            <v>43332</v>
          </cell>
          <cell r="L4573">
            <v>43333</v>
          </cell>
          <cell r="M4573">
            <v>43343</v>
          </cell>
          <cell r="N4573">
            <v>43313</v>
          </cell>
          <cell r="O4573" t="str">
            <v>Y</v>
          </cell>
          <cell r="P4573" t="str">
            <v>Mobius Payments</v>
          </cell>
          <cell r="Q4573" t="str">
            <v>MOB101</v>
          </cell>
        </row>
        <row r="4574">
          <cell r="B4574" t="str">
            <v>419100050547</v>
          </cell>
          <cell r="C4574" t="str">
            <v>PAMPERED PAWS GROOMERY + BOUTIQUE INC</v>
          </cell>
          <cell r="D4574" t="str">
            <v>PAMPERED PAWS GROOMERY + BOUTIQUE INC</v>
          </cell>
          <cell r="E4574">
            <v>5250</v>
          </cell>
          <cell r="F4574">
            <v>63000</v>
          </cell>
          <cell r="G4574" t="str">
            <v>N</v>
          </cell>
          <cell r="H4574" t="str">
            <v>N</v>
          </cell>
          <cell r="I4574">
            <v>43313</v>
          </cell>
          <cell r="J4574">
            <v>43329</v>
          </cell>
          <cell r="K4574">
            <v>43329</v>
          </cell>
          <cell r="L4574">
            <v>43329</v>
          </cell>
          <cell r="M4574">
            <v>43336</v>
          </cell>
          <cell r="N4574">
            <v>43313</v>
          </cell>
          <cell r="O4574" t="str">
            <v>Y</v>
          </cell>
          <cell r="P4574" t="str">
            <v>Brian Hanson</v>
          </cell>
          <cell r="Q4574" t="str">
            <v>BH101</v>
          </cell>
          <cell r="R4574" t="str">
            <v>Andy Arner</v>
          </cell>
          <cell r="S4574" t="str">
            <v>AA102</v>
          </cell>
          <cell r="T4574" t="str">
            <v xml:space="preserve">Bethpage FCU </v>
          </cell>
          <cell r="U4574" t="str">
            <v>BFCU</v>
          </cell>
        </row>
        <row r="4575">
          <cell r="B4575" t="str">
            <v>419100050556</v>
          </cell>
          <cell r="C4575" t="str">
            <v>HARBORSIDE PRODUCTIONS LLC</v>
          </cell>
          <cell r="D4575" t="str">
            <v>JOHN W ENGERMAN THEATER AT NORTHPORT</v>
          </cell>
          <cell r="E4575">
            <v>35000</v>
          </cell>
          <cell r="F4575">
            <v>420000</v>
          </cell>
          <cell r="G4575" t="str">
            <v>Y</v>
          </cell>
          <cell r="H4575" t="str">
            <v>Y</v>
          </cell>
          <cell r="I4575">
            <v>43313</v>
          </cell>
          <cell r="J4575">
            <v>43332</v>
          </cell>
          <cell r="K4575">
            <v>43332</v>
          </cell>
          <cell r="L4575">
            <v>43332</v>
          </cell>
          <cell r="M4575">
            <v>43371</v>
          </cell>
          <cell r="N4575">
            <v>43344</v>
          </cell>
          <cell r="O4575" t="str">
            <v>Y</v>
          </cell>
          <cell r="P4575" t="str">
            <v>Kerry Doyle</v>
          </cell>
          <cell r="Q4575" t="str">
            <v>KD101</v>
          </cell>
          <cell r="R4575" t="str">
            <v>Erick Weinstein</v>
          </cell>
          <cell r="S4575" t="str">
            <v>EW101</v>
          </cell>
          <cell r="T4575" t="str">
            <v>55 Consultant LLC</v>
          </cell>
          <cell r="U4575" t="str">
            <v>55CLLC</v>
          </cell>
        </row>
        <row r="4576">
          <cell r="B4576" t="str">
            <v>419100050565</v>
          </cell>
          <cell r="C4576" t="str">
            <v>WENWICK INC</v>
          </cell>
          <cell r="D4576" t="str">
            <v>NVGMSH.COM</v>
          </cell>
          <cell r="E4576">
            <v>25000</v>
          </cell>
          <cell r="F4576">
            <v>300000</v>
          </cell>
          <cell r="G4576" t="str">
            <v>N</v>
          </cell>
          <cell r="H4576" t="str">
            <v>N</v>
          </cell>
          <cell r="I4576">
            <v>43313</v>
          </cell>
          <cell r="J4576">
            <v>43332</v>
          </cell>
          <cell r="K4576">
            <v>43332</v>
          </cell>
          <cell r="L4576">
            <v>43334</v>
          </cell>
          <cell r="M4576">
            <v>43378</v>
          </cell>
          <cell r="N4576">
            <v>43374</v>
          </cell>
          <cell r="O4576" t="str">
            <v>Y</v>
          </cell>
          <cell r="P4576" t="str">
            <v>Joel Paulin</v>
          </cell>
          <cell r="Q4576" t="str">
            <v>JP101</v>
          </cell>
        </row>
        <row r="4577">
          <cell r="B4577" t="str">
            <v>419100050574</v>
          </cell>
          <cell r="C4577" t="str">
            <v>CAMP 613 LLC</v>
          </cell>
          <cell r="D4577" t="str">
            <v>CAMP 613</v>
          </cell>
          <cell r="E4577">
            <v>33333.333333333336</v>
          </cell>
          <cell r="F4577">
            <v>400000</v>
          </cell>
          <cell r="G4577" t="str">
            <v>Y</v>
          </cell>
          <cell r="H4577" t="str">
            <v>N</v>
          </cell>
          <cell r="I4577">
            <v>43313</v>
          </cell>
          <cell r="J4577">
            <v>43332</v>
          </cell>
          <cell r="K4577">
            <v>43335</v>
          </cell>
          <cell r="L4577">
            <v>43336</v>
          </cell>
          <cell r="M4577">
            <v>43343</v>
          </cell>
          <cell r="N4577">
            <v>43313</v>
          </cell>
          <cell r="O4577" t="str">
            <v>Y</v>
          </cell>
          <cell r="P4577" t="str">
            <v>KBH Enterprises</v>
          </cell>
          <cell r="Q4577" t="str">
            <v>KH101</v>
          </cell>
          <cell r="R4577" t="str">
            <v>Erick Weinstein</v>
          </cell>
          <cell r="S4577" t="str">
            <v>EW101</v>
          </cell>
          <cell r="T4577" t="str">
            <v>CampMinder</v>
          </cell>
          <cell r="U4577" t="str">
            <v>CM103</v>
          </cell>
        </row>
        <row r="4578">
          <cell r="B4578" t="str">
            <v>419100050583</v>
          </cell>
          <cell r="C4578" t="str">
            <v>PETVET CARE CENTERS CONNECTICUT LLC</v>
          </cell>
          <cell r="D4578" t="str">
            <v>POSTER ANIMAL HOSPITAL</v>
          </cell>
          <cell r="E4578">
            <v>5833.333333333333</v>
          </cell>
          <cell r="F4578">
            <v>70000</v>
          </cell>
          <cell r="G4578" t="str">
            <v>Y</v>
          </cell>
          <cell r="H4578" t="str">
            <v>N</v>
          </cell>
          <cell r="I4578">
            <v>43313</v>
          </cell>
          <cell r="J4578">
            <v>43333</v>
          </cell>
          <cell r="K4578">
            <v>43333</v>
          </cell>
          <cell r="L4578">
            <v>43333</v>
          </cell>
          <cell r="M4578">
            <v>43343</v>
          </cell>
          <cell r="N4578">
            <v>43313</v>
          </cell>
          <cell r="O4578" t="str">
            <v>Y</v>
          </cell>
          <cell r="P4578" t="str">
            <v>Chris Frey</v>
          </cell>
          <cell r="Q4578" t="str">
            <v>CF101</v>
          </cell>
          <cell r="R4578" t="str">
            <v>Erick Weinstein</v>
          </cell>
          <cell r="S4578" t="str">
            <v>EW101</v>
          </cell>
          <cell r="T4578" t="str">
            <v>KBH Enterprises</v>
          </cell>
          <cell r="U4578" t="str">
            <v>KH101</v>
          </cell>
          <cell r="V4578" t="str">
            <v>PetVet Care Centers</v>
          </cell>
          <cell r="W4578" t="str">
            <v>PETVET</v>
          </cell>
        </row>
        <row r="4579">
          <cell r="B4579" t="str">
            <v>419100050592</v>
          </cell>
          <cell r="C4579" t="str">
            <v>STOP &amp; GO MINI MART 55 CORP</v>
          </cell>
          <cell r="D4579" t="str">
            <v>STOP &amp; GO MINI MART 55 CORP</v>
          </cell>
          <cell r="E4579">
            <v>5416.666666666667</v>
          </cell>
          <cell r="F4579">
            <v>65000</v>
          </cell>
          <cell r="G4579" t="str">
            <v>N</v>
          </cell>
          <cell r="H4579" t="str">
            <v>N</v>
          </cell>
          <cell r="I4579">
            <v>43313</v>
          </cell>
          <cell r="J4579">
            <v>43333</v>
          </cell>
          <cell r="K4579">
            <v>43333</v>
          </cell>
          <cell r="L4579">
            <v>43333</v>
          </cell>
          <cell r="M4579">
            <v>43336</v>
          </cell>
          <cell r="N4579">
            <v>43313</v>
          </cell>
          <cell r="O4579" t="str">
            <v>Y</v>
          </cell>
          <cell r="P4579" t="str">
            <v>Brian Hanson</v>
          </cell>
          <cell r="Q4579" t="str">
            <v>BH101</v>
          </cell>
          <cell r="R4579" t="str">
            <v>Andy Arner</v>
          </cell>
          <cell r="S4579" t="str">
            <v>AA102</v>
          </cell>
          <cell r="T4579" t="str">
            <v xml:space="preserve">Bethpage FCU </v>
          </cell>
          <cell r="U4579" t="str">
            <v>BFCU</v>
          </cell>
        </row>
        <row r="4580">
          <cell r="B4580" t="str">
            <v>419100050609</v>
          </cell>
          <cell r="C4580" t="str">
            <v>ALL GOOD ELECTRIC CORP</v>
          </cell>
          <cell r="D4580" t="str">
            <v>ALL GOOD ELECTRIC CORP</v>
          </cell>
          <cell r="E4580">
            <v>6250</v>
          </cell>
          <cell r="F4580">
            <v>75000</v>
          </cell>
          <cell r="G4580" t="str">
            <v>Y</v>
          </cell>
          <cell r="H4580" t="str">
            <v>Y</v>
          </cell>
          <cell r="I4580">
            <v>43313</v>
          </cell>
          <cell r="J4580">
            <v>43334</v>
          </cell>
          <cell r="K4580">
            <v>43334</v>
          </cell>
          <cell r="L4580">
            <v>43335</v>
          </cell>
          <cell r="M4580">
            <v>43350</v>
          </cell>
          <cell r="N4580">
            <v>43344</v>
          </cell>
          <cell r="O4580" t="str">
            <v>Y</v>
          </cell>
          <cell r="P4580" t="str">
            <v>Alan Goldberg</v>
          </cell>
          <cell r="Q4580" t="str">
            <v>AG101</v>
          </cell>
          <cell r="R4580" t="str">
            <v>Andy Arner</v>
          </cell>
          <cell r="S4580" t="str">
            <v>AA102</v>
          </cell>
        </row>
        <row r="4581">
          <cell r="B4581" t="str">
            <v>419100050618</v>
          </cell>
          <cell r="C4581" t="str">
            <v>RENOWN HOLDINGS INC</v>
          </cell>
          <cell r="D4581" t="str">
            <v>KETO 7 SLIM</v>
          </cell>
          <cell r="E4581">
            <v>6250</v>
          </cell>
          <cell r="F4581">
            <v>75000</v>
          </cell>
          <cell r="G4581" t="str">
            <v>Y</v>
          </cell>
          <cell r="H4581" t="str">
            <v>N</v>
          </cell>
          <cell r="I4581">
            <v>43313</v>
          </cell>
          <cell r="J4581">
            <v>43334</v>
          </cell>
          <cell r="K4581">
            <v>43335</v>
          </cell>
          <cell r="L4581">
            <v>43341</v>
          </cell>
          <cell r="M4581">
            <v>43392</v>
          </cell>
          <cell r="N4581">
            <v>43374</v>
          </cell>
          <cell r="O4581" t="str">
            <v>Y</v>
          </cell>
          <cell r="P4581" t="str">
            <v>Renown Holdings Inc</v>
          </cell>
          <cell r="Q4581" t="str">
            <v>RHI101</v>
          </cell>
        </row>
        <row r="4582">
          <cell r="B4582" t="str">
            <v>419100050627</v>
          </cell>
          <cell r="C4582" t="str">
            <v>NCX BILLING LLC</v>
          </cell>
          <cell r="D4582" t="str">
            <v>NCXBSPRT.COM</v>
          </cell>
          <cell r="E4582">
            <v>20000</v>
          </cell>
          <cell r="F4582">
            <v>240000</v>
          </cell>
          <cell r="G4582" t="str">
            <v>N</v>
          </cell>
          <cell r="H4582" t="str">
            <v>N</v>
          </cell>
          <cell r="I4582">
            <v>43313</v>
          </cell>
          <cell r="J4582">
            <v>43335</v>
          </cell>
          <cell r="K4582">
            <v>43348</v>
          </cell>
          <cell r="L4582">
            <v>43355</v>
          </cell>
          <cell r="M4582">
            <v>43392</v>
          </cell>
          <cell r="N4582">
            <v>43374</v>
          </cell>
          <cell r="O4582" t="str">
            <v>Y</v>
          </cell>
          <cell r="P4582" t="str">
            <v>Mobius Payments</v>
          </cell>
          <cell r="Q4582" t="str">
            <v>MOB101</v>
          </cell>
        </row>
        <row r="4583">
          <cell r="B4583" t="str">
            <v>419100050636</v>
          </cell>
          <cell r="C4583" t="str">
            <v>CX PAYMENTS LLC</v>
          </cell>
          <cell r="D4583" t="str">
            <v>CXPSPRT.COM</v>
          </cell>
          <cell r="E4583">
            <v>20000</v>
          </cell>
          <cell r="F4583">
            <v>240000</v>
          </cell>
          <cell r="G4583" t="str">
            <v>N</v>
          </cell>
          <cell r="H4583" t="str">
            <v>N</v>
          </cell>
          <cell r="I4583">
            <v>43313</v>
          </cell>
          <cell r="J4583">
            <v>43335</v>
          </cell>
          <cell r="K4583">
            <v>43348</v>
          </cell>
          <cell r="L4583">
            <v>43355</v>
          </cell>
          <cell r="M4583">
            <v>43392</v>
          </cell>
          <cell r="N4583">
            <v>43374</v>
          </cell>
          <cell r="O4583" t="str">
            <v>Y</v>
          </cell>
          <cell r="P4583" t="str">
            <v>Mobius Payments</v>
          </cell>
          <cell r="Q4583" t="str">
            <v>MOB102</v>
          </cell>
        </row>
        <row r="4584">
          <cell r="B4584" t="str">
            <v>419100050645</v>
          </cell>
          <cell r="C4584" t="str">
            <v>WCX PAYMENTS LLC</v>
          </cell>
          <cell r="D4584" t="str">
            <v>WCXSPRT.COM</v>
          </cell>
          <cell r="E4584">
            <v>20000</v>
          </cell>
          <cell r="F4584">
            <v>240000</v>
          </cell>
          <cell r="G4584" t="str">
            <v>N</v>
          </cell>
          <cell r="H4584" t="str">
            <v>N</v>
          </cell>
          <cell r="I4584">
            <v>43313</v>
          </cell>
          <cell r="J4584">
            <v>43335</v>
          </cell>
          <cell r="K4584">
            <v>43348</v>
          </cell>
          <cell r="L4584">
            <v>43355</v>
          </cell>
          <cell r="M4584">
            <v>43392</v>
          </cell>
          <cell r="N4584">
            <v>43374</v>
          </cell>
          <cell r="O4584" t="str">
            <v>Y</v>
          </cell>
          <cell r="P4584" t="str">
            <v>Mobius Payments</v>
          </cell>
          <cell r="Q4584" t="str">
            <v>MOB103</v>
          </cell>
        </row>
        <row r="4585">
          <cell r="B4585" t="str">
            <v>419100050654</v>
          </cell>
          <cell r="C4585" t="str">
            <v>SMOKE AND VAPE DEPOT</v>
          </cell>
          <cell r="D4585" t="str">
            <v>THIRD EYE SMOKE SHOP</v>
          </cell>
          <cell r="E4585">
            <v>28333.333333333332</v>
          </cell>
          <cell r="F4585">
            <v>340000</v>
          </cell>
          <cell r="G4585" t="str">
            <v>N</v>
          </cell>
          <cell r="H4585" t="str">
            <v>N</v>
          </cell>
          <cell r="I4585">
            <v>43313</v>
          </cell>
          <cell r="J4585">
            <v>43335</v>
          </cell>
          <cell r="K4585">
            <v>43335</v>
          </cell>
          <cell r="L4585">
            <v>43335</v>
          </cell>
          <cell r="M4585">
            <v>43343</v>
          </cell>
          <cell r="N4585">
            <v>43313</v>
          </cell>
          <cell r="O4585" t="str">
            <v>Y</v>
          </cell>
          <cell r="P4585" t="str">
            <v>Kerry Doyle</v>
          </cell>
          <cell r="Q4585" t="str">
            <v>KD101</v>
          </cell>
        </row>
        <row r="4586">
          <cell r="B4586" t="str">
            <v>419100050663</v>
          </cell>
          <cell r="C4586" t="str">
            <v>NEW YORK INSTITUTE OF TECHNOLOGY</v>
          </cell>
          <cell r="D4586" t="str">
            <v>NEW YORK INSTITUTE OF TECHNOLOGY</v>
          </cell>
          <cell r="E4586">
            <v>666666.66666666663</v>
          </cell>
          <cell r="F4586">
            <v>8000000</v>
          </cell>
          <cell r="G4586" t="str">
            <v>Y</v>
          </cell>
          <cell r="H4586" t="str">
            <v>N</v>
          </cell>
          <cell r="I4586">
            <v>43313</v>
          </cell>
          <cell r="J4586">
            <v>43336</v>
          </cell>
          <cell r="K4586">
            <v>43363</v>
          </cell>
          <cell r="L4586">
            <v>43369</v>
          </cell>
          <cell r="M4586">
            <v>43392</v>
          </cell>
          <cell r="N4586">
            <v>43374</v>
          </cell>
          <cell r="O4586" t="str">
            <v>Y</v>
          </cell>
          <cell r="P4586" t="str">
            <v>Andy Arner</v>
          </cell>
          <cell r="Q4586" t="str">
            <v>AA102</v>
          </cell>
        </row>
        <row r="4587">
          <cell r="B4587" t="str">
            <v>419100050672</v>
          </cell>
          <cell r="C4587" t="str">
            <v>DECOCO INC</v>
          </cell>
          <cell r="D4587" t="str">
            <v>RSTUTR.COM</v>
          </cell>
          <cell r="E4587">
            <v>25000</v>
          </cell>
          <cell r="F4587">
            <v>300000</v>
          </cell>
          <cell r="G4587" t="str">
            <v>N</v>
          </cell>
          <cell r="H4587" t="str">
            <v>N</v>
          </cell>
          <cell r="I4587">
            <v>43313</v>
          </cell>
          <cell r="J4587">
            <v>43336</v>
          </cell>
          <cell r="K4587">
            <v>43339</v>
          </cell>
          <cell r="L4587">
            <v>43341</v>
          </cell>
          <cell r="M4587">
            <v>43357</v>
          </cell>
          <cell r="N4587">
            <v>43344</v>
          </cell>
          <cell r="O4587" t="str">
            <v>Y</v>
          </cell>
          <cell r="P4587" t="str">
            <v>Mobius Payments</v>
          </cell>
          <cell r="Q4587" t="str">
            <v>MOB101</v>
          </cell>
        </row>
        <row r="4588">
          <cell r="B4588" t="str">
            <v>419100050681</v>
          </cell>
          <cell r="C4588" t="str">
            <v>EST86 MEDIA INC</v>
          </cell>
          <cell r="D4588" t="str">
            <v>BILLPHO.COM</v>
          </cell>
          <cell r="E4588">
            <v>20833.333333333332</v>
          </cell>
          <cell r="F4588">
            <v>250000</v>
          </cell>
          <cell r="G4588" t="str">
            <v>N</v>
          </cell>
          <cell r="H4588" t="str">
            <v>N</v>
          </cell>
          <cell r="I4588">
            <v>43313</v>
          </cell>
          <cell r="J4588">
            <v>43336</v>
          </cell>
          <cell r="K4588">
            <v>43339</v>
          </cell>
          <cell r="L4588">
            <v>43346</v>
          </cell>
          <cell r="M4588">
            <v>43348</v>
          </cell>
          <cell r="N4588">
            <v>43344</v>
          </cell>
          <cell r="O4588" t="str">
            <v>Y</v>
          </cell>
          <cell r="P4588" t="str">
            <v>Mobius Payments</v>
          </cell>
          <cell r="Q4588" t="str">
            <v>MOB101</v>
          </cell>
        </row>
        <row r="4589">
          <cell r="B4589" t="str">
            <v>419100050690</v>
          </cell>
          <cell r="C4589" t="str">
            <v>FLORIDITA BROADWAY BAKERY CORP</v>
          </cell>
          <cell r="D4589" t="str">
            <v>FLORIDITA BAKERY</v>
          </cell>
          <cell r="E4589">
            <v>7083.333333333333</v>
          </cell>
          <cell r="F4589">
            <v>85000</v>
          </cell>
          <cell r="G4589" t="str">
            <v>N</v>
          </cell>
          <cell r="H4589" t="str">
            <v>N</v>
          </cell>
          <cell r="I4589">
            <v>43313</v>
          </cell>
          <cell r="J4589">
            <v>43336</v>
          </cell>
          <cell r="K4589">
            <v>43336</v>
          </cell>
          <cell r="L4589">
            <v>43336</v>
          </cell>
          <cell r="M4589">
            <v>43343</v>
          </cell>
          <cell r="N4589">
            <v>43313</v>
          </cell>
          <cell r="O4589" t="str">
            <v>Y</v>
          </cell>
          <cell r="P4589" t="str">
            <v>Gene Williams</v>
          </cell>
          <cell r="Q4589" t="str">
            <v>GW101</v>
          </cell>
          <cell r="R4589" t="str">
            <v>Andy Arner</v>
          </cell>
          <cell r="S4589" t="str">
            <v>AA102</v>
          </cell>
          <cell r="T4589" t="str">
            <v>COTEL</v>
          </cell>
          <cell r="U4589" t="str">
            <v>COTEL</v>
          </cell>
        </row>
        <row r="4590">
          <cell r="B4590" t="str">
            <v>419100050707</v>
          </cell>
          <cell r="C4590" t="str">
            <v>T&amp;T PRIME MEATS LLC</v>
          </cell>
          <cell r="D4590" t="str">
            <v>T&amp;T PRIME MEATS LLC</v>
          </cell>
          <cell r="E4590">
            <v>208333.33333333334</v>
          </cell>
          <cell r="F4590">
            <v>2500000</v>
          </cell>
          <cell r="G4590" t="str">
            <v>N</v>
          </cell>
          <cell r="H4590" t="str">
            <v>N</v>
          </cell>
          <cell r="I4590">
            <v>43313</v>
          </cell>
          <cell r="J4590">
            <v>43339</v>
          </cell>
          <cell r="K4590" t="str">
            <v>Withdrawn</v>
          </cell>
          <cell r="L4590" t="str">
            <v>Withdrawn</v>
          </cell>
          <cell r="M4590" t="str">
            <v>Withdrawn</v>
          </cell>
          <cell r="N4590" t="str">
            <v>Withdrawn</v>
          </cell>
          <cell r="O4590" t="str">
            <v>Withdrawn</v>
          </cell>
          <cell r="P4590" t="str">
            <v>Danielle Gizzo</v>
          </cell>
          <cell r="Q4590" t="str">
            <v>DG102</v>
          </cell>
          <cell r="R4590" t="str">
            <v>Frank Sweeney</v>
          </cell>
          <cell r="S4590" t="str">
            <v>FS101</v>
          </cell>
          <cell r="T4590" t="str">
            <v>Signature Bank</v>
          </cell>
          <cell r="U4590" t="str">
            <v>SBANK</v>
          </cell>
        </row>
        <row r="4591">
          <cell r="B4591" t="str">
            <v>419100050716</v>
          </cell>
          <cell r="C4591" t="str">
            <v>50 E CENTRAL AVE PUB INC</v>
          </cell>
          <cell r="D4591" t="str">
            <v>MICKEYS TAVERN</v>
          </cell>
          <cell r="E4591">
            <v>55000</v>
          </cell>
          <cell r="F4591">
            <v>660000</v>
          </cell>
          <cell r="G4591" t="str">
            <v>N</v>
          </cell>
          <cell r="H4591" t="str">
            <v>N</v>
          </cell>
          <cell r="I4591">
            <v>43313</v>
          </cell>
          <cell r="J4591">
            <v>43340</v>
          </cell>
          <cell r="K4591">
            <v>43341</v>
          </cell>
          <cell r="L4591">
            <v>43341</v>
          </cell>
          <cell r="M4591">
            <v>43350</v>
          </cell>
          <cell r="N4591">
            <v>43344</v>
          </cell>
          <cell r="O4591" t="str">
            <v>Y</v>
          </cell>
          <cell r="P4591" t="str">
            <v>William Bartels</v>
          </cell>
          <cell r="Q4591" t="str">
            <v>WB101</v>
          </cell>
          <cell r="R4591" t="str">
            <v>Andy Arner</v>
          </cell>
          <cell r="S4591" t="str">
            <v>AA102</v>
          </cell>
        </row>
        <row r="4592">
          <cell r="B4592" t="str">
            <v>419100050725</v>
          </cell>
          <cell r="C4592" t="str">
            <v>ENRICO PUGLISI LTD</v>
          </cell>
          <cell r="D4592" t="str">
            <v>ENRICO PUGLISI LTD</v>
          </cell>
          <cell r="E4592">
            <v>50000</v>
          </cell>
          <cell r="F4592">
            <v>600000</v>
          </cell>
          <cell r="G4592" t="str">
            <v>Y</v>
          </cell>
          <cell r="H4592" t="str">
            <v>Y</v>
          </cell>
          <cell r="I4592">
            <v>43313</v>
          </cell>
          <cell r="J4592">
            <v>43339</v>
          </cell>
          <cell r="K4592">
            <v>43360</v>
          </cell>
          <cell r="L4592">
            <v>43361</v>
          </cell>
          <cell r="M4592">
            <v>43385</v>
          </cell>
          <cell r="N4592">
            <v>43374</v>
          </cell>
          <cell r="O4592" t="str">
            <v>Y</v>
          </cell>
          <cell r="P4592" t="str">
            <v>Danielle Gizzo</v>
          </cell>
          <cell r="Q4592" t="str">
            <v>DG102</v>
          </cell>
          <cell r="R4592" t="str">
            <v>Frank Sweeney</v>
          </cell>
          <cell r="S4592" t="str">
            <v>FS101</v>
          </cell>
        </row>
        <row r="4593">
          <cell r="B4593" t="str">
            <v>419100050734</v>
          </cell>
          <cell r="C4593" t="str">
            <v>PIXY INC</v>
          </cell>
          <cell r="D4593" t="str">
            <v>COLDSTONE CREAMERY</v>
          </cell>
          <cell r="E4593">
            <v>52500</v>
          </cell>
          <cell r="F4593">
            <v>630000</v>
          </cell>
          <cell r="G4593" t="str">
            <v>Y</v>
          </cell>
          <cell r="H4593" t="str">
            <v>Y</v>
          </cell>
          <cell r="I4593">
            <v>43313</v>
          </cell>
          <cell r="J4593">
            <v>43340</v>
          </cell>
          <cell r="K4593">
            <v>43341</v>
          </cell>
          <cell r="L4593">
            <v>43341</v>
          </cell>
          <cell r="M4593" t="str">
            <v>Approved/Closed</v>
          </cell>
          <cell r="N4593" t="str">
            <v>Approved/Closed</v>
          </cell>
          <cell r="O4593" t="str">
            <v>Y</v>
          </cell>
          <cell r="P4593" t="str">
            <v>Matt McCracken</v>
          </cell>
          <cell r="Q4593" t="str">
            <v>MM103</v>
          </cell>
          <cell r="R4593" t="str">
            <v>Chad Gay</v>
          </cell>
          <cell r="S4593" t="str">
            <v>CG101</v>
          </cell>
        </row>
        <row r="4594">
          <cell r="B4594" t="str">
            <v>419100050743</v>
          </cell>
          <cell r="C4594" t="str">
            <v>PETVET CARE CENTERS (CALIFORNIA) LLC</v>
          </cell>
          <cell r="D4594" t="str">
            <v>RANCHO VILLAGE VETERINARY HOSPITAL</v>
          </cell>
          <cell r="E4594">
            <v>127500</v>
          </cell>
          <cell r="F4594">
            <v>1530000</v>
          </cell>
          <cell r="G4594" t="str">
            <v>N</v>
          </cell>
          <cell r="H4594" t="str">
            <v>N</v>
          </cell>
          <cell r="I4594">
            <v>43313</v>
          </cell>
          <cell r="J4594">
            <v>43340</v>
          </cell>
          <cell r="K4594">
            <v>43340</v>
          </cell>
          <cell r="L4594">
            <v>43340</v>
          </cell>
          <cell r="M4594">
            <v>43385</v>
          </cell>
          <cell r="N4594">
            <v>43374</v>
          </cell>
          <cell r="O4594" t="str">
            <v>Y</v>
          </cell>
          <cell r="P4594" t="str">
            <v>Chris Frey</v>
          </cell>
          <cell r="Q4594" t="str">
            <v>CF101</v>
          </cell>
          <cell r="R4594" t="str">
            <v>Erick Weinstein</v>
          </cell>
          <cell r="S4594" t="str">
            <v>EW101</v>
          </cell>
          <cell r="T4594" t="str">
            <v>KBH Enterprises</v>
          </cell>
          <cell r="U4594" t="str">
            <v>KH101</v>
          </cell>
          <cell r="V4594" t="str">
            <v>PetVet Care Centers</v>
          </cell>
          <cell r="W4594" t="str">
            <v>PETVET</v>
          </cell>
        </row>
        <row r="4595">
          <cell r="B4595" t="str">
            <v>419100050752</v>
          </cell>
          <cell r="C4595" t="str">
            <v>LDI CONSULTING INC</v>
          </cell>
          <cell r="D4595" t="str">
            <v>LDI CONSULTING INC</v>
          </cell>
          <cell r="E4595">
            <v>50000</v>
          </cell>
          <cell r="F4595">
            <v>600000</v>
          </cell>
          <cell r="G4595" t="str">
            <v>N</v>
          </cell>
          <cell r="H4595" t="str">
            <v>N</v>
          </cell>
          <cell r="I4595">
            <v>43313</v>
          </cell>
          <cell r="J4595">
            <v>43341</v>
          </cell>
          <cell r="K4595" t="str">
            <v>Withdrawn</v>
          </cell>
          <cell r="L4595" t="str">
            <v>Withdrawn</v>
          </cell>
          <cell r="M4595" t="str">
            <v>Withdrawn</v>
          </cell>
          <cell r="N4595" t="str">
            <v>Withdrawn</v>
          </cell>
          <cell r="O4595" t="str">
            <v>Withdrawn</v>
          </cell>
          <cell r="P4595" t="str">
            <v>Danielle Gizzo</v>
          </cell>
          <cell r="Q4595" t="str">
            <v>DG102</v>
          </cell>
          <cell r="R4595" t="str">
            <v>Frank Sweeney</v>
          </cell>
          <cell r="S4595" t="str">
            <v>FS101</v>
          </cell>
          <cell r="T4595" t="str">
            <v>Signature Bank</v>
          </cell>
          <cell r="U4595" t="str">
            <v>SBANK</v>
          </cell>
        </row>
        <row r="4596">
          <cell r="B4596" t="str">
            <v>419100050761</v>
          </cell>
          <cell r="C4596" t="str">
            <v>ROBERT YOUNG JEWELER INC</v>
          </cell>
          <cell r="D4596" t="str">
            <v>ROBERT YOUNG JEWELERS</v>
          </cell>
          <cell r="E4596">
            <v>83333.333333333328</v>
          </cell>
          <cell r="F4596">
            <v>1000000</v>
          </cell>
          <cell r="G4596" t="str">
            <v>Y</v>
          </cell>
          <cell r="H4596" t="str">
            <v>Y</v>
          </cell>
          <cell r="I4596">
            <v>43313</v>
          </cell>
          <cell r="J4596">
            <v>43341</v>
          </cell>
          <cell r="K4596">
            <v>43342</v>
          </cell>
          <cell r="L4596">
            <v>43342</v>
          </cell>
          <cell r="M4596">
            <v>43357</v>
          </cell>
          <cell r="N4596">
            <v>43344</v>
          </cell>
          <cell r="O4596" t="str">
            <v>Y</v>
          </cell>
          <cell r="P4596" t="str">
            <v>Matt McCracken</v>
          </cell>
          <cell r="Q4596" t="str">
            <v>MM103</v>
          </cell>
          <cell r="R4596" t="str">
            <v>Chad Gay</v>
          </cell>
          <cell r="S4596" t="str">
            <v>CG101</v>
          </cell>
        </row>
        <row r="4597">
          <cell r="B4597" t="str">
            <v>419100050770</v>
          </cell>
          <cell r="C4597" t="str">
            <v>T2 COMPUTING INC</v>
          </cell>
          <cell r="D4597" t="str">
            <v>T2 COMPUTING INC</v>
          </cell>
          <cell r="E4597">
            <v>416666.66666666669</v>
          </cell>
          <cell r="F4597">
            <v>5000000</v>
          </cell>
          <cell r="G4597" t="str">
            <v>Y</v>
          </cell>
          <cell r="H4597" t="str">
            <v>N</v>
          </cell>
          <cell r="I4597">
            <v>43313</v>
          </cell>
          <cell r="J4597">
            <v>43342</v>
          </cell>
          <cell r="K4597">
            <v>43377</v>
          </cell>
          <cell r="L4597">
            <v>43390</v>
          </cell>
          <cell r="M4597">
            <v>43406</v>
          </cell>
          <cell r="N4597">
            <v>43405</v>
          </cell>
          <cell r="O4597" t="str">
            <v>Y</v>
          </cell>
          <cell r="P4597" t="str">
            <v>Fairway Management Group</v>
          </cell>
          <cell r="Q4597" t="str">
            <v>FMG101</v>
          </cell>
          <cell r="R4597" t="str">
            <v>Andy Arner</v>
          </cell>
          <cell r="S4597" t="str">
            <v>AA102</v>
          </cell>
        </row>
        <row r="4598">
          <cell r="B4598" t="str">
            <v>419100050789</v>
          </cell>
          <cell r="C4598" t="str">
            <v>ALEJANDRA MERCEDES MORAN LISCINSKY</v>
          </cell>
          <cell r="D4598" t="str">
            <v>FESTIVITIES OF LONG ISLAND</v>
          </cell>
          <cell r="E4598">
            <v>5416.666666666667</v>
          </cell>
          <cell r="F4598">
            <v>65000</v>
          </cell>
          <cell r="G4598" t="str">
            <v>N</v>
          </cell>
          <cell r="H4598" t="str">
            <v>N</v>
          </cell>
          <cell r="I4598">
            <v>43313</v>
          </cell>
          <cell r="J4598">
            <v>43343</v>
          </cell>
          <cell r="K4598">
            <v>43350</v>
          </cell>
          <cell r="L4598">
            <v>43350</v>
          </cell>
          <cell r="M4598">
            <v>43434</v>
          </cell>
          <cell r="N4598">
            <v>43405</v>
          </cell>
          <cell r="O4598" t="str">
            <v>Y</v>
          </cell>
          <cell r="P4598" t="str">
            <v>Brian Hanson</v>
          </cell>
          <cell r="Q4598" t="str">
            <v>BH101</v>
          </cell>
          <cell r="R4598" t="str">
            <v>Andy Arner</v>
          </cell>
          <cell r="S4598" t="str">
            <v>AA102</v>
          </cell>
          <cell r="T4598" t="str">
            <v xml:space="preserve">Bethpage FCU </v>
          </cell>
          <cell r="U4598" t="str">
            <v>BFCU</v>
          </cell>
        </row>
        <row r="4599">
          <cell r="B4599" t="str">
            <v>892999917014</v>
          </cell>
          <cell r="C4599" t="str">
            <v>JGJ STORES INC</v>
          </cell>
          <cell r="D4599" t="str">
            <v>GREAT OUTDOORS - SI</v>
          </cell>
          <cell r="E4599">
            <v>20833.333333333332</v>
          </cell>
          <cell r="F4599">
            <v>250000</v>
          </cell>
          <cell r="G4599" t="str">
            <v>Y</v>
          </cell>
          <cell r="H4599" t="str">
            <v>N</v>
          </cell>
          <cell r="I4599">
            <v>43313</v>
          </cell>
          <cell r="J4599">
            <v>43314</v>
          </cell>
          <cell r="K4599">
            <v>43314</v>
          </cell>
          <cell r="L4599">
            <v>43314</v>
          </cell>
          <cell r="M4599">
            <v>43336</v>
          </cell>
          <cell r="N4599">
            <v>43313</v>
          </cell>
          <cell r="O4599" t="str">
            <v>Y</v>
          </cell>
          <cell r="P4599" t="str">
            <v>Andrea Zaretsky</v>
          </cell>
          <cell r="Q4599" t="str">
            <v>AZ101</v>
          </cell>
          <cell r="R4599" t="str">
            <v>Frank Sweeney</v>
          </cell>
          <cell r="S4599" t="str">
            <v>FS101</v>
          </cell>
          <cell r="T4599" t="str">
            <v>Signature Bank</v>
          </cell>
          <cell r="U4599" t="str">
            <v>SBANK</v>
          </cell>
        </row>
        <row r="4600">
          <cell r="B4600" t="str">
            <v>892999917022</v>
          </cell>
          <cell r="C4600" t="str">
            <v>ARWIN 74TH STREET LLC</v>
          </cell>
          <cell r="D4600" t="str">
            <v>FAIRMONT PARKING GARAGE</v>
          </cell>
          <cell r="E4600">
            <v>58333.333333333336</v>
          </cell>
          <cell r="F4600">
            <v>700000</v>
          </cell>
          <cell r="G4600" t="str">
            <v>Y</v>
          </cell>
          <cell r="H4600" t="str">
            <v>Y</v>
          </cell>
          <cell r="I4600">
            <v>43313</v>
          </cell>
          <cell r="J4600">
            <v>43315</v>
          </cell>
          <cell r="K4600">
            <v>43315</v>
          </cell>
          <cell r="L4600">
            <v>43315</v>
          </cell>
          <cell r="M4600">
            <v>43329</v>
          </cell>
          <cell r="N4600">
            <v>43313</v>
          </cell>
          <cell r="O4600" t="str">
            <v>Y</v>
          </cell>
          <cell r="P4600" t="str">
            <v>Andrea Zaretsky</v>
          </cell>
          <cell r="Q4600" t="str">
            <v>AZ101</v>
          </cell>
          <cell r="R4600" t="str">
            <v>Frank Sweeney</v>
          </cell>
          <cell r="S4600" t="str">
            <v>FS101</v>
          </cell>
          <cell r="T4600" t="str">
            <v>Signature Bank</v>
          </cell>
          <cell r="U4600" t="str">
            <v>SBANK</v>
          </cell>
          <cell r="V4600" t="str">
            <v>Glenwood Garage</v>
          </cell>
          <cell r="W4600" t="str">
            <v>GLENWOOD</v>
          </cell>
        </row>
        <row r="4601">
          <cell r="B4601" t="str">
            <v>892999917030</v>
          </cell>
          <cell r="C4601" t="str">
            <v>ORCHID SPRINGS ANIMAL HOSPITAL PA</v>
          </cell>
          <cell r="D4601" t="str">
            <v>ORCHID SPRINGS ANIMAL HOSPITAL</v>
          </cell>
          <cell r="E4601">
            <v>198333.33333333334</v>
          </cell>
          <cell r="F4601">
            <v>2380000</v>
          </cell>
          <cell r="G4601" t="str">
            <v>Y</v>
          </cell>
          <cell r="H4601" t="str">
            <v>Y</v>
          </cell>
          <cell r="I4601">
            <v>43313</v>
          </cell>
          <cell r="J4601">
            <v>43319</v>
          </cell>
          <cell r="K4601">
            <v>43319</v>
          </cell>
          <cell r="L4601">
            <v>43319</v>
          </cell>
          <cell r="M4601">
            <v>43343</v>
          </cell>
          <cell r="N4601">
            <v>43313</v>
          </cell>
          <cell r="O4601" t="str">
            <v>Y</v>
          </cell>
          <cell r="P4601" t="str">
            <v>Mike Roberts</v>
          </cell>
          <cell r="Q4601" t="str">
            <v>MR102</v>
          </cell>
          <cell r="R4601" t="str">
            <v>Chris Frey</v>
          </cell>
          <cell r="S4601" t="str">
            <v>CF101</v>
          </cell>
          <cell r="T4601" t="str">
            <v>Veterinary Management Group</v>
          </cell>
          <cell r="U4601" t="str">
            <v>VMG101</v>
          </cell>
        </row>
        <row r="4602">
          <cell r="B4602" t="str">
            <v>892999917048</v>
          </cell>
          <cell r="C4602" t="str">
            <v>AFGO MECHANICAL SERVICES CORP</v>
          </cell>
          <cell r="D4602" t="str">
            <v>AFGO MECHANICAL SERVICES</v>
          </cell>
          <cell r="E4602">
            <v>54166.666666666664</v>
          </cell>
          <cell r="F4602">
            <v>650000</v>
          </cell>
          <cell r="G4602" t="str">
            <v>Y</v>
          </cell>
          <cell r="H4602" t="str">
            <v>Y</v>
          </cell>
          <cell r="I4602">
            <v>43313</v>
          </cell>
          <cell r="J4602">
            <v>43319</v>
          </cell>
          <cell r="K4602">
            <v>43319</v>
          </cell>
          <cell r="L4602">
            <v>43320</v>
          </cell>
          <cell r="M4602">
            <v>43385</v>
          </cell>
          <cell r="N4602">
            <v>43374</v>
          </cell>
          <cell r="O4602" t="str">
            <v>Y</v>
          </cell>
          <cell r="P4602" t="str">
            <v>Andrea Zaretsky</v>
          </cell>
          <cell r="Q4602" t="str">
            <v>AZ101</v>
          </cell>
          <cell r="R4602" t="str">
            <v>Frank Sweeney</v>
          </cell>
          <cell r="S4602" t="str">
            <v>FS101</v>
          </cell>
          <cell r="T4602" t="str">
            <v>Signature Bank</v>
          </cell>
          <cell r="U4602" t="str">
            <v>SBANK</v>
          </cell>
        </row>
        <row r="4603">
          <cell r="B4603" t="str">
            <v>892999917055</v>
          </cell>
          <cell r="C4603" t="str">
            <v>DUMAS PATISSERIE INC</v>
          </cell>
          <cell r="D4603" t="str">
            <v>DUMAS PATISSERIE INC</v>
          </cell>
          <cell r="E4603">
            <v>20833.333333333332</v>
          </cell>
          <cell r="F4603">
            <v>250000</v>
          </cell>
          <cell r="G4603" t="str">
            <v>N</v>
          </cell>
          <cell r="H4603" t="str">
            <v>N</v>
          </cell>
          <cell r="I4603">
            <v>43313</v>
          </cell>
          <cell r="J4603">
            <v>43325</v>
          </cell>
          <cell r="K4603">
            <v>43326</v>
          </cell>
          <cell r="L4603">
            <v>43326</v>
          </cell>
          <cell r="M4603">
            <v>43343</v>
          </cell>
          <cell r="N4603">
            <v>43313</v>
          </cell>
          <cell r="O4603" t="str">
            <v>Y</v>
          </cell>
          <cell r="P4603" t="str">
            <v>Andrea Zaretsky</v>
          </cell>
          <cell r="Q4603" t="str">
            <v>AZ101</v>
          </cell>
          <cell r="R4603" t="str">
            <v>Frank Sweeney</v>
          </cell>
          <cell r="S4603" t="str">
            <v>FS101</v>
          </cell>
          <cell r="T4603" t="str">
            <v>Signature Bank</v>
          </cell>
          <cell r="U4603" t="str">
            <v>SBANK</v>
          </cell>
        </row>
        <row r="4604">
          <cell r="B4604" t="str">
            <v>892999917063</v>
          </cell>
          <cell r="C4604" t="str">
            <v>SECKENDORF HASSON AND REILLY CPAS LLC</v>
          </cell>
          <cell r="D4604" t="str">
            <v>SECKENDORF HASSON AND REILLY CPAS LLC</v>
          </cell>
          <cell r="E4604">
            <v>66666.666666666672</v>
          </cell>
          <cell r="F4604">
            <v>800000</v>
          </cell>
          <cell r="G4604" t="str">
            <v>Y</v>
          </cell>
          <cell r="H4604" t="str">
            <v>Y</v>
          </cell>
          <cell r="I4604">
            <v>43313</v>
          </cell>
          <cell r="J4604">
            <v>43326</v>
          </cell>
          <cell r="K4604">
            <v>43326</v>
          </cell>
          <cell r="L4604">
            <v>43326</v>
          </cell>
          <cell r="M4604">
            <v>43343</v>
          </cell>
          <cell r="N4604">
            <v>43313</v>
          </cell>
          <cell r="O4604" t="str">
            <v>Y</v>
          </cell>
          <cell r="P4604" t="str">
            <v>Danielle Gizzo</v>
          </cell>
          <cell r="Q4604" t="str">
            <v>DG102</v>
          </cell>
          <cell r="R4604" t="str">
            <v>Frank Sweeney</v>
          </cell>
          <cell r="S4604" t="str">
            <v>FS101</v>
          </cell>
          <cell r="T4604" t="str">
            <v>Signature Bank</v>
          </cell>
          <cell r="U4604" t="str">
            <v>SBANK</v>
          </cell>
        </row>
        <row r="4605">
          <cell r="B4605" t="str">
            <v>892999917071</v>
          </cell>
          <cell r="C4605" t="str">
            <v>NEPTUNE MACHINE INC</v>
          </cell>
          <cell r="D4605" t="str">
            <v>NEPTUNE MACHINE</v>
          </cell>
          <cell r="E4605">
            <v>12500</v>
          </cell>
          <cell r="F4605">
            <v>150000</v>
          </cell>
          <cell r="G4605" t="str">
            <v>N</v>
          </cell>
          <cell r="H4605" t="str">
            <v>N</v>
          </cell>
          <cell r="I4605">
            <v>43313</v>
          </cell>
          <cell r="J4605">
            <v>43327</v>
          </cell>
          <cell r="K4605">
            <v>43327</v>
          </cell>
          <cell r="L4605">
            <v>43327</v>
          </cell>
          <cell r="M4605">
            <v>43329</v>
          </cell>
          <cell r="N4605">
            <v>43313</v>
          </cell>
          <cell r="O4605" t="str">
            <v>Y</v>
          </cell>
          <cell r="P4605" t="str">
            <v>Andrea Zaretsky</v>
          </cell>
          <cell r="Q4605" t="str">
            <v>AZ101</v>
          </cell>
          <cell r="R4605" t="str">
            <v>Frank Sweeney</v>
          </cell>
          <cell r="S4605" t="str">
            <v>FS101</v>
          </cell>
          <cell r="T4605" t="str">
            <v>Signature Bank</v>
          </cell>
          <cell r="U4605" t="str">
            <v>SBANK</v>
          </cell>
        </row>
        <row r="4606">
          <cell r="B4606" t="str">
            <v>892999917089</v>
          </cell>
          <cell r="C4606" t="str">
            <v>BREWS BROTHERS INC</v>
          </cell>
          <cell r="D4606" t="str">
            <v>BREWS BROTHERS GRILLE</v>
          </cell>
          <cell r="E4606">
            <v>83333.333333333328</v>
          </cell>
          <cell r="F4606">
            <v>1000000</v>
          </cell>
          <cell r="G4606" t="str">
            <v>N</v>
          </cell>
          <cell r="H4606" t="str">
            <v>N</v>
          </cell>
          <cell r="I4606">
            <v>43313</v>
          </cell>
          <cell r="J4606">
            <v>43328</v>
          </cell>
          <cell r="K4606">
            <v>43328</v>
          </cell>
          <cell r="L4606">
            <v>43328</v>
          </cell>
          <cell r="M4606">
            <v>43336</v>
          </cell>
          <cell r="N4606">
            <v>43313</v>
          </cell>
          <cell r="O4606" t="str">
            <v>Y</v>
          </cell>
          <cell r="P4606" t="str">
            <v>Andy Arner</v>
          </cell>
          <cell r="Q4606" t="str">
            <v>AA102</v>
          </cell>
        </row>
        <row r="4607">
          <cell r="B4607" t="str">
            <v>892999917097</v>
          </cell>
          <cell r="C4607" t="str">
            <v>CLEAN AIR TESTING LABS INC</v>
          </cell>
          <cell r="D4607" t="str">
            <v>CLEAN AIR TESTING LABS INC</v>
          </cell>
          <cell r="E4607">
            <v>9583.3333333333339</v>
          </cell>
          <cell r="F4607">
            <v>115000</v>
          </cell>
          <cell r="G4607" t="str">
            <v>N</v>
          </cell>
          <cell r="H4607" t="str">
            <v>N</v>
          </cell>
          <cell r="I4607">
            <v>43313</v>
          </cell>
          <cell r="J4607">
            <v>43328</v>
          </cell>
          <cell r="K4607">
            <v>43328</v>
          </cell>
          <cell r="L4607">
            <v>43328</v>
          </cell>
          <cell r="M4607">
            <v>43343</v>
          </cell>
          <cell r="N4607">
            <v>43313</v>
          </cell>
          <cell r="O4607" t="str">
            <v>Y</v>
          </cell>
          <cell r="P4607" t="str">
            <v>Brian Hanson</v>
          </cell>
          <cell r="Q4607" t="str">
            <v>BH101</v>
          </cell>
          <cell r="R4607" t="str">
            <v>Andy Arner</v>
          </cell>
          <cell r="S4607" t="str">
            <v>AA102</v>
          </cell>
          <cell r="T4607" t="str">
            <v xml:space="preserve">Bethpage FCU </v>
          </cell>
          <cell r="U4607" t="str">
            <v>BFCU</v>
          </cell>
        </row>
        <row r="4608">
          <cell r="B4608" t="str">
            <v>892999917105</v>
          </cell>
          <cell r="C4608" t="str">
            <v>JCD DVM INC</v>
          </cell>
          <cell r="D4608" t="str">
            <v>MONTROSE ANIMAL HOSPITAL</v>
          </cell>
          <cell r="E4608">
            <v>260000</v>
          </cell>
          <cell r="F4608">
            <v>3120000</v>
          </cell>
          <cell r="G4608" t="str">
            <v>Y</v>
          </cell>
          <cell r="H4608" t="str">
            <v>Y</v>
          </cell>
          <cell r="I4608">
            <v>43313</v>
          </cell>
          <cell r="J4608">
            <v>43332</v>
          </cell>
          <cell r="K4608">
            <v>43334</v>
          </cell>
          <cell r="L4608">
            <v>43334</v>
          </cell>
          <cell r="M4608">
            <v>43350</v>
          </cell>
          <cell r="N4608">
            <v>43344</v>
          </cell>
          <cell r="O4608" t="str">
            <v>Y</v>
          </cell>
          <cell r="P4608" t="str">
            <v>Mike Roberts</v>
          </cell>
          <cell r="Q4608" t="str">
            <v>MR102</v>
          </cell>
          <cell r="R4608" t="str">
            <v>Chris Frey</v>
          </cell>
          <cell r="S4608" t="str">
            <v>CF101</v>
          </cell>
          <cell r="T4608" t="str">
            <v>Veterinary Management Group</v>
          </cell>
          <cell r="U4608" t="str">
            <v>VMG101</v>
          </cell>
        </row>
        <row r="4609">
          <cell r="B4609" t="str">
            <v>892999917113</v>
          </cell>
          <cell r="C4609" t="str">
            <v>JAMES DAVIS DVM PC</v>
          </cell>
          <cell r="D4609" t="str">
            <v>SHILOH VETERINARY HOSPITAL</v>
          </cell>
          <cell r="E4609">
            <v>195000</v>
          </cell>
          <cell r="F4609">
            <v>2340000</v>
          </cell>
          <cell r="G4609" t="str">
            <v>Y</v>
          </cell>
          <cell r="H4609" t="str">
            <v>Y</v>
          </cell>
          <cell r="I4609">
            <v>43313</v>
          </cell>
          <cell r="J4609">
            <v>43332</v>
          </cell>
          <cell r="K4609">
            <v>43334</v>
          </cell>
          <cell r="L4609">
            <v>43334</v>
          </cell>
          <cell r="M4609">
            <v>43343</v>
          </cell>
          <cell r="N4609">
            <v>43313</v>
          </cell>
          <cell r="O4609" t="str">
            <v>Y</v>
          </cell>
          <cell r="P4609" t="str">
            <v>Mike Roberts</v>
          </cell>
          <cell r="Q4609" t="str">
            <v>MR102</v>
          </cell>
          <cell r="R4609" t="str">
            <v>Chris Frey</v>
          </cell>
          <cell r="S4609" t="str">
            <v>CF101</v>
          </cell>
          <cell r="T4609" t="str">
            <v>Veterinary Management Group</v>
          </cell>
          <cell r="U4609" t="str">
            <v>VMG101</v>
          </cell>
        </row>
        <row r="4610">
          <cell r="B4610" t="str">
            <v>892999917121</v>
          </cell>
          <cell r="C4610" t="str">
            <v>DRC OF ARKANSAS</v>
          </cell>
          <cell r="D4610" t="str">
            <v>UNISHIPPERS OF ARKANSAS</v>
          </cell>
          <cell r="E4610">
            <v>20416.666666666668</v>
          </cell>
          <cell r="F4610">
            <v>245000</v>
          </cell>
          <cell r="G4610" t="str">
            <v>Y</v>
          </cell>
          <cell r="H4610" t="str">
            <v>Y</v>
          </cell>
          <cell r="I4610">
            <v>43313</v>
          </cell>
          <cell r="J4610">
            <v>43332</v>
          </cell>
          <cell r="K4610">
            <v>43332</v>
          </cell>
          <cell r="L4610">
            <v>43332</v>
          </cell>
          <cell r="M4610">
            <v>43357</v>
          </cell>
          <cell r="N4610">
            <v>43344</v>
          </cell>
          <cell r="O4610" t="str">
            <v>Y</v>
          </cell>
          <cell r="P4610" t="str">
            <v>CardWorks Acquiring</v>
          </cell>
          <cell r="Q4610" t="str">
            <v>CWA101</v>
          </cell>
          <cell r="R4610" t="str">
            <v>Frank Sweeney</v>
          </cell>
          <cell r="S4610" t="str">
            <v>FS101</v>
          </cell>
          <cell r="T4610" t="str">
            <v>Erick Weinstein</v>
          </cell>
          <cell r="U4610" t="str">
            <v>EW101</v>
          </cell>
          <cell r="V4610" t="str">
            <v>Unishippers</v>
          </cell>
          <cell r="W4610" t="str">
            <v>USHIP</v>
          </cell>
        </row>
        <row r="4611">
          <cell r="B4611" t="str">
            <v>892999917139</v>
          </cell>
          <cell r="C4611" t="str">
            <v>NEW ROCHELLE DENTAL PC</v>
          </cell>
          <cell r="D4611" t="str">
            <v>NEW ROCHELLE DENTAL PC</v>
          </cell>
          <cell r="E4611">
            <v>16666.666666666668</v>
          </cell>
          <cell r="F4611">
            <v>200000</v>
          </cell>
          <cell r="G4611" t="str">
            <v>Y</v>
          </cell>
          <cell r="H4611" t="str">
            <v>Y</v>
          </cell>
          <cell r="I4611">
            <v>43313</v>
          </cell>
          <cell r="J4611">
            <v>43334</v>
          </cell>
          <cell r="K4611">
            <v>43334</v>
          </cell>
          <cell r="L4611">
            <v>43334</v>
          </cell>
          <cell r="M4611">
            <v>43343</v>
          </cell>
          <cell r="N4611">
            <v>43313</v>
          </cell>
          <cell r="O4611" t="str">
            <v>Y</v>
          </cell>
          <cell r="P4611" t="str">
            <v>Andrea Zaretsky</v>
          </cell>
          <cell r="Q4611" t="str">
            <v>AZ101</v>
          </cell>
          <cell r="R4611" t="str">
            <v>Frank Sweeney</v>
          </cell>
          <cell r="S4611" t="str">
            <v>FS101</v>
          </cell>
          <cell r="T4611" t="str">
            <v>Signature Bank</v>
          </cell>
          <cell r="U4611" t="str">
            <v>SBANK</v>
          </cell>
        </row>
        <row r="4612">
          <cell r="B4612" t="str">
            <v>892999917147</v>
          </cell>
          <cell r="C4612" t="str">
            <v>THREE PLUS TWO INC</v>
          </cell>
          <cell r="D4612" t="str">
            <v>DINO &amp; HARRYS STEAKHOUSE</v>
          </cell>
          <cell r="E4612">
            <v>216666.66666666666</v>
          </cell>
          <cell r="F4612">
            <v>2600000</v>
          </cell>
          <cell r="G4612" t="str">
            <v>Y</v>
          </cell>
          <cell r="H4612" t="str">
            <v>Y</v>
          </cell>
          <cell r="I4612">
            <v>43313</v>
          </cell>
          <cell r="J4612">
            <v>43334</v>
          </cell>
          <cell r="K4612">
            <v>43339</v>
          </cell>
          <cell r="L4612">
            <v>43340</v>
          </cell>
          <cell r="M4612">
            <v>43371</v>
          </cell>
          <cell r="N4612">
            <v>43344</v>
          </cell>
          <cell r="O4612" t="str">
            <v>Y</v>
          </cell>
          <cell r="P4612" t="str">
            <v>Frank Sweeney</v>
          </cell>
          <cell r="Q4612" t="str">
            <v>FS101</v>
          </cell>
        </row>
        <row r="4613">
          <cell r="B4613" t="str">
            <v>892999917154</v>
          </cell>
          <cell r="C4613" t="str">
            <v>RENOWN HOLDINGS INC</v>
          </cell>
          <cell r="D4613" t="str">
            <v>SHOPPING MALL</v>
          </cell>
          <cell r="E4613">
            <v>4166.666666666667</v>
          </cell>
          <cell r="F4613">
            <v>50000</v>
          </cell>
          <cell r="G4613" t="str">
            <v>Y</v>
          </cell>
          <cell r="H4613" t="str">
            <v>N</v>
          </cell>
          <cell r="I4613">
            <v>43313</v>
          </cell>
          <cell r="J4613">
            <v>43334</v>
          </cell>
          <cell r="K4613">
            <v>43335</v>
          </cell>
          <cell r="L4613" t="str">
            <v>Withdrawn</v>
          </cell>
          <cell r="M4613" t="str">
            <v>Withdrawn</v>
          </cell>
          <cell r="N4613" t="str">
            <v>Withdrawn</v>
          </cell>
          <cell r="O4613" t="str">
            <v>Withdrawn</v>
          </cell>
          <cell r="P4613" t="str">
            <v>Renown Holdings Inc</v>
          </cell>
          <cell r="Q4613" t="str">
            <v>RHI101</v>
          </cell>
        </row>
        <row r="4614">
          <cell r="B4614" t="str">
            <v>892999917162</v>
          </cell>
          <cell r="C4614" t="str">
            <v>CHEROKEE TRAIL VETERINARY HOSPITAL LLC</v>
          </cell>
          <cell r="D4614" t="str">
            <v>CHEROKEE TRAIL VETERINARY HOSPITAL LLC</v>
          </cell>
          <cell r="E4614">
            <v>237500</v>
          </cell>
          <cell r="F4614">
            <v>2850000</v>
          </cell>
          <cell r="G4614" t="str">
            <v>Y</v>
          </cell>
          <cell r="H4614" t="str">
            <v>Y</v>
          </cell>
          <cell r="I4614">
            <v>43313</v>
          </cell>
          <cell r="J4614">
            <v>43339</v>
          </cell>
          <cell r="K4614">
            <v>43339</v>
          </cell>
          <cell r="L4614">
            <v>43340</v>
          </cell>
          <cell r="M4614">
            <v>43357</v>
          </cell>
          <cell r="N4614">
            <v>43344</v>
          </cell>
          <cell r="O4614" t="str">
            <v>Y</v>
          </cell>
          <cell r="P4614" t="str">
            <v>Mike Roberts</v>
          </cell>
          <cell r="Q4614" t="str">
            <v>MR102</v>
          </cell>
          <cell r="R4614" t="str">
            <v>Chris Frey</v>
          </cell>
          <cell r="S4614" t="str">
            <v>CF101</v>
          </cell>
          <cell r="T4614" t="str">
            <v>Veterinary Management Group</v>
          </cell>
          <cell r="U4614" t="str">
            <v>VMG101</v>
          </cell>
        </row>
        <row r="4615">
          <cell r="B4615" t="str">
            <v>892999917170</v>
          </cell>
          <cell r="C4615" t="str">
            <v>JOE BANANAS NYC LLC</v>
          </cell>
          <cell r="D4615" t="str">
            <v>JOE BANANAS NYC LLC</v>
          </cell>
          <cell r="E4615">
            <v>325000</v>
          </cell>
          <cell r="F4615">
            <v>3900000</v>
          </cell>
          <cell r="G4615" t="str">
            <v>N</v>
          </cell>
          <cell r="H4615" t="str">
            <v>N</v>
          </cell>
          <cell r="I4615">
            <v>43313</v>
          </cell>
          <cell r="J4615">
            <v>43339</v>
          </cell>
          <cell r="K4615">
            <v>43350</v>
          </cell>
          <cell r="L4615">
            <v>43353</v>
          </cell>
          <cell r="M4615">
            <v>43385</v>
          </cell>
          <cell r="N4615">
            <v>43374</v>
          </cell>
          <cell r="O4615" t="str">
            <v>Y</v>
          </cell>
          <cell r="P4615" t="str">
            <v>Danielle Gizzo</v>
          </cell>
          <cell r="Q4615" t="str">
            <v>DG102</v>
          </cell>
          <cell r="R4615" t="str">
            <v>Frank Sweeney</v>
          </cell>
          <cell r="S4615" t="str">
            <v>FS101</v>
          </cell>
          <cell r="T4615" t="str">
            <v>Signature Bank</v>
          </cell>
          <cell r="U4615" t="str">
            <v>SBANK</v>
          </cell>
        </row>
        <row r="4616">
          <cell r="B4616" t="str">
            <v>892999917188</v>
          </cell>
          <cell r="C4616" t="str">
            <v>FIERMAN PRODUCE EXCHANGE INC</v>
          </cell>
          <cell r="D4616" t="str">
            <v>FIERMAN PRODUCE EXCHANGE INC</v>
          </cell>
          <cell r="E4616">
            <v>204166.66666666666</v>
          </cell>
          <cell r="F4616">
            <v>2450000</v>
          </cell>
          <cell r="G4616" t="str">
            <v>Y</v>
          </cell>
          <cell r="H4616" t="str">
            <v>Y</v>
          </cell>
          <cell r="I4616">
            <v>43313</v>
          </cell>
          <cell r="J4616">
            <v>43339</v>
          </cell>
          <cell r="K4616">
            <v>43339</v>
          </cell>
          <cell r="L4616">
            <v>43340</v>
          </cell>
          <cell r="M4616">
            <v>43357</v>
          </cell>
          <cell r="N4616">
            <v>43344</v>
          </cell>
          <cell r="O4616" t="str">
            <v>Y</v>
          </cell>
          <cell r="P4616" t="str">
            <v>Andrea Zaretsky</v>
          </cell>
          <cell r="Q4616" t="str">
            <v>AZ101</v>
          </cell>
          <cell r="R4616" t="str">
            <v>Frank Sweeney</v>
          </cell>
          <cell r="S4616" t="str">
            <v>FS101</v>
          </cell>
          <cell r="T4616" t="str">
            <v>Signature Bank</v>
          </cell>
          <cell r="U4616" t="str">
            <v>SBANK</v>
          </cell>
        </row>
        <row r="4617">
          <cell r="B4617" t="str">
            <v>892999917196</v>
          </cell>
          <cell r="C4617" t="str">
            <v>CRYSTAL II AUTO GLASS INC</v>
          </cell>
          <cell r="D4617" t="str">
            <v>CRYSTAL AUTO GLASS</v>
          </cell>
          <cell r="E4617">
            <v>14166.666666666666</v>
          </cell>
          <cell r="F4617">
            <v>170000</v>
          </cell>
          <cell r="G4617" t="str">
            <v>Y</v>
          </cell>
          <cell r="H4617" t="str">
            <v>Y</v>
          </cell>
          <cell r="I4617">
            <v>43313</v>
          </cell>
          <cell r="J4617">
            <v>43339</v>
          </cell>
          <cell r="K4617">
            <v>43340</v>
          </cell>
          <cell r="L4617">
            <v>43340</v>
          </cell>
          <cell r="M4617">
            <v>43343</v>
          </cell>
          <cell r="N4617">
            <v>43313</v>
          </cell>
          <cell r="O4617" t="str">
            <v>Y</v>
          </cell>
          <cell r="P4617" t="str">
            <v>Andrea Zaretsky</v>
          </cell>
          <cell r="Q4617" t="str">
            <v>AZ101</v>
          </cell>
          <cell r="R4617" t="str">
            <v>Frank Sweeney</v>
          </cell>
          <cell r="S4617" t="str">
            <v>FS101</v>
          </cell>
          <cell r="T4617" t="str">
            <v>Signature Bank</v>
          </cell>
          <cell r="U4617" t="str">
            <v>SBANK</v>
          </cell>
        </row>
        <row r="4618">
          <cell r="B4618" t="str">
            <v>892999917204</v>
          </cell>
          <cell r="C4618" t="str">
            <v>CHRISTINE A. WELCH DVM</v>
          </cell>
          <cell r="D4618" t="str">
            <v>DAMARISCOTTA VETERINARY CLINIC</v>
          </cell>
          <cell r="E4618">
            <v>38333.333333333336</v>
          </cell>
          <cell r="F4618">
            <v>460000</v>
          </cell>
          <cell r="G4618" t="str">
            <v>Y</v>
          </cell>
          <cell r="H4618" t="str">
            <v>Y</v>
          </cell>
          <cell r="I4618">
            <v>43313</v>
          </cell>
          <cell r="J4618">
            <v>43339</v>
          </cell>
          <cell r="K4618">
            <v>43340</v>
          </cell>
          <cell r="L4618">
            <v>43340</v>
          </cell>
          <cell r="M4618">
            <v>43350</v>
          </cell>
          <cell r="N4618">
            <v>43344</v>
          </cell>
          <cell r="O4618" t="str">
            <v>Y</v>
          </cell>
          <cell r="P4618" t="str">
            <v>Diane Campbell</v>
          </cell>
          <cell r="Q4618" t="str">
            <v>DC101</v>
          </cell>
          <cell r="R4618" t="str">
            <v>Chris Frey</v>
          </cell>
          <cell r="S4618" t="str">
            <v>CF101</v>
          </cell>
        </row>
        <row r="4619">
          <cell r="B4619" t="str">
            <v>892999917212</v>
          </cell>
          <cell r="C4619" t="str">
            <v>LAKE MURRAY ANIMAL HOSPITAL LLC</v>
          </cell>
          <cell r="D4619" t="str">
            <v>LAKE MURRAY ANIMAL HOSPITAL</v>
          </cell>
          <cell r="E4619">
            <v>179166.66666666666</v>
          </cell>
          <cell r="F4619">
            <v>2150000</v>
          </cell>
          <cell r="G4619" t="str">
            <v>Y</v>
          </cell>
          <cell r="H4619" t="str">
            <v>N</v>
          </cell>
          <cell r="I4619">
            <v>43313</v>
          </cell>
          <cell r="J4619">
            <v>43339</v>
          </cell>
          <cell r="K4619">
            <v>43340</v>
          </cell>
          <cell r="L4619">
            <v>43340</v>
          </cell>
          <cell r="M4619">
            <v>43371</v>
          </cell>
          <cell r="N4619">
            <v>43344</v>
          </cell>
          <cell r="O4619" t="str">
            <v>Y</v>
          </cell>
          <cell r="P4619" t="str">
            <v>Mike Roberts</v>
          </cell>
          <cell r="Q4619" t="str">
            <v>MR102</v>
          </cell>
          <cell r="R4619" t="str">
            <v>Chris Frey</v>
          </cell>
          <cell r="S4619" t="str">
            <v>CF101</v>
          </cell>
          <cell r="T4619" t="str">
            <v>Veterinary Management Group</v>
          </cell>
          <cell r="U4619" t="str">
            <v>VMG101</v>
          </cell>
        </row>
        <row r="4620">
          <cell r="B4620" t="str">
            <v>892999917220</v>
          </cell>
          <cell r="C4620" t="str">
            <v>MELROSE ANIMAL CLINIC PC</v>
          </cell>
          <cell r="D4620" t="str">
            <v>MELROSE ANIMAL CLINIC PC</v>
          </cell>
          <cell r="E4620">
            <v>254166.66666666666</v>
          </cell>
          <cell r="F4620">
            <v>3050000</v>
          </cell>
          <cell r="G4620" t="str">
            <v>Y</v>
          </cell>
          <cell r="H4620" t="str">
            <v>Y</v>
          </cell>
          <cell r="I4620">
            <v>43313</v>
          </cell>
          <cell r="J4620">
            <v>43340</v>
          </cell>
          <cell r="K4620">
            <v>43340</v>
          </cell>
          <cell r="L4620">
            <v>43341</v>
          </cell>
          <cell r="M4620">
            <v>43364</v>
          </cell>
          <cell r="N4620">
            <v>43344</v>
          </cell>
          <cell r="O4620" t="str">
            <v>Y</v>
          </cell>
          <cell r="P4620" t="str">
            <v>Mike Roberts</v>
          </cell>
          <cell r="Q4620" t="str">
            <v>MR102</v>
          </cell>
          <cell r="R4620" t="str">
            <v>Chris Frey</v>
          </cell>
          <cell r="S4620" t="str">
            <v>CF101</v>
          </cell>
          <cell r="T4620" t="str">
            <v>Veterinary Management Group</v>
          </cell>
          <cell r="U4620" t="str">
            <v>VMG101</v>
          </cell>
        </row>
        <row r="4621">
          <cell r="B4621" t="str">
            <v>892999917238</v>
          </cell>
          <cell r="C4621" t="str">
            <v>ENCHANTED FLOWERS INC</v>
          </cell>
          <cell r="D4621" t="str">
            <v>ENCHANTED FLOWERS BOUTIQUE</v>
          </cell>
          <cell r="E4621">
            <v>58333.333333333336</v>
          </cell>
          <cell r="F4621">
            <v>700000</v>
          </cell>
          <cell r="G4621" t="str">
            <v>Y</v>
          </cell>
          <cell r="H4621" t="str">
            <v>Y</v>
          </cell>
          <cell r="I4621">
            <v>43313</v>
          </cell>
          <cell r="J4621">
            <v>43340</v>
          </cell>
          <cell r="K4621">
            <v>43341</v>
          </cell>
          <cell r="L4621">
            <v>43341</v>
          </cell>
          <cell r="M4621">
            <v>43399</v>
          </cell>
          <cell r="N4621">
            <v>43374</v>
          </cell>
          <cell r="O4621" t="str">
            <v>Y</v>
          </cell>
          <cell r="P4621" t="str">
            <v>Andrea Zaretsky</v>
          </cell>
          <cell r="Q4621" t="str">
            <v>AZ101</v>
          </cell>
          <cell r="R4621" t="str">
            <v>Frank Sweeney</v>
          </cell>
          <cell r="S4621" t="str">
            <v>FS101</v>
          </cell>
          <cell r="T4621" t="str">
            <v>Signature Bank</v>
          </cell>
          <cell r="U4621" t="str">
            <v>SBANK</v>
          </cell>
        </row>
        <row r="4622">
          <cell r="B4622" t="str">
            <v>892999917246</v>
          </cell>
          <cell r="C4622" t="str">
            <v>GENERAL MEDIA SYSTEMS LLC</v>
          </cell>
          <cell r="D4622" t="str">
            <v>VXN MEDIA GROUP</v>
          </cell>
          <cell r="E4622">
            <v>5000</v>
          </cell>
          <cell r="F4622">
            <v>60000</v>
          </cell>
          <cell r="G4622" t="str">
            <v>Y</v>
          </cell>
          <cell r="H4622" t="str">
            <v>N</v>
          </cell>
          <cell r="I4622">
            <v>43313</v>
          </cell>
          <cell r="J4622">
            <v>43340</v>
          </cell>
          <cell r="K4622">
            <v>43340</v>
          </cell>
          <cell r="L4622">
            <v>43346</v>
          </cell>
          <cell r="M4622">
            <v>43350</v>
          </cell>
          <cell r="N4622">
            <v>43344</v>
          </cell>
          <cell r="O4622" t="str">
            <v>Y</v>
          </cell>
          <cell r="P4622" t="str">
            <v>RocketGate</v>
          </cell>
          <cell r="Q4622" t="str">
            <v>RG101</v>
          </cell>
        </row>
        <row r="4623">
          <cell r="B4623" t="str">
            <v>892999917253</v>
          </cell>
          <cell r="C4623" t="str">
            <v>ALEX STEVERSON</v>
          </cell>
          <cell r="D4623" t="str">
            <v>BRADFORDVILLE ANIMAL HOSPITAL</v>
          </cell>
          <cell r="E4623">
            <v>210000</v>
          </cell>
          <cell r="F4623">
            <v>2520000</v>
          </cell>
          <cell r="G4623" t="str">
            <v>Y</v>
          </cell>
          <cell r="H4623" t="str">
            <v>Y</v>
          </cell>
          <cell r="I4623">
            <v>43313</v>
          </cell>
          <cell r="J4623">
            <v>43340</v>
          </cell>
          <cell r="K4623">
            <v>43340</v>
          </cell>
          <cell r="L4623">
            <v>43340</v>
          </cell>
          <cell r="M4623">
            <v>43462</v>
          </cell>
          <cell r="N4623">
            <v>43435</v>
          </cell>
          <cell r="O4623" t="str">
            <v>Y</v>
          </cell>
          <cell r="P4623" t="str">
            <v>Mike Roberts</v>
          </cell>
          <cell r="Q4623" t="str">
            <v>MR102</v>
          </cell>
          <cell r="R4623" t="str">
            <v>Chris Frey</v>
          </cell>
          <cell r="S4623" t="str">
            <v>CF101</v>
          </cell>
          <cell r="T4623" t="str">
            <v>Veterinary Management Group</v>
          </cell>
          <cell r="U4623" t="str">
            <v>VMG101</v>
          </cell>
        </row>
        <row r="4624">
          <cell r="B4624" t="str">
            <v>892999917261</v>
          </cell>
          <cell r="C4624" t="str">
            <v>MELIK MELIKSETYAN</v>
          </cell>
          <cell r="D4624" t="str">
            <v>ARMENS CUSTOM TAILOR</v>
          </cell>
          <cell r="E4624">
            <v>33750</v>
          </cell>
          <cell r="F4624">
            <v>405000</v>
          </cell>
          <cell r="G4624" t="str">
            <v>Y</v>
          </cell>
          <cell r="H4624" t="str">
            <v>Y</v>
          </cell>
          <cell r="I4624">
            <v>43313</v>
          </cell>
          <cell r="J4624">
            <v>43340</v>
          </cell>
          <cell r="K4624">
            <v>43340</v>
          </cell>
          <cell r="L4624">
            <v>43340</v>
          </cell>
          <cell r="M4624" t="str">
            <v>Approved/Closed</v>
          </cell>
          <cell r="N4624" t="str">
            <v>Approved/Closed</v>
          </cell>
          <cell r="O4624" t="str">
            <v>Y</v>
          </cell>
          <cell r="P4624" t="str">
            <v>Steve Brown</v>
          </cell>
          <cell r="Q4624" t="str">
            <v>MCCSPA</v>
          </cell>
          <cell r="R4624" t="str">
            <v>Erick Weinstein</v>
          </cell>
          <cell r="S4624" t="str">
            <v>EW101</v>
          </cell>
        </row>
        <row r="4625">
          <cell r="B4625" t="str">
            <v>892999917279</v>
          </cell>
          <cell r="C4625" t="str">
            <v>WHOLESALE GRANITE MARBLE &amp; TILE INC</v>
          </cell>
          <cell r="D4625" t="str">
            <v>WHOLESALE GRANITE MARBLE &amp; TILE INC</v>
          </cell>
          <cell r="E4625">
            <v>100000</v>
          </cell>
          <cell r="F4625">
            <v>1200000</v>
          </cell>
          <cell r="G4625" t="str">
            <v>Y</v>
          </cell>
          <cell r="H4625" t="str">
            <v>Y</v>
          </cell>
          <cell r="I4625">
            <v>43313</v>
          </cell>
          <cell r="J4625">
            <v>43340</v>
          </cell>
          <cell r="K4625">
            <v>43340</v>
          </cell>
          <cell r="L4625">
            <v>43340</v>
          </cell>
          <cell r="M4625">
            <v>43364</v>
          </cell>
          <cell r="N4625">
            <v>43344</v>
          </cell>
          <cell r="O4625" t="str">
            <v>Y</v>
          </cell>
          <cell r="P4625" t="str">
            <v>Steve Brown</v>
          </cell>
          <cell r="Q4625" t="str">
            <v>MCCSPA</v>
          </cell>
          <cell r="R4625" t="str">
            <v>Erick Weinstein</v>
          </cell>
          <cell r="S4625" t="str">
            <v>EW101</v>
          </cell>
        </row>
        <row r="4626">
          <cell r="B4626" t="str">
            <v>892999917287</v>
          </cell>
          <cell r="C4626" t="str">
            <v>ML MENSTYLE LTD</v>
          </cell>
          <cell r="D4626" t="str">
            <v>ML MENSTYLE LTD</v>
          </cell>
          <cell r="E4626">
            <v>14166.666666666666</v>
          </cell>
          <cell r="F4626">
            <v>170000</v>
          </cell>
          <cell r="G4626" t="str">
            <v>N</v>
          </cell>
          <cell r="H4626" t="str">
            <v>N</v>
          </cell>
          <cell r="I4626">
            <v>43313</v>
          </cell>
          <cell r="J4626">
            <v>43340</v>
          </cell>
          <cell r="K4626">
            <v>43341</v>
          </cell>
          <cell r="L4626">
            <v>43341</v>
          </cell>
          <cell r="M4626">
            <v>43371</v>
          </cell>
          <cell r="N4626">
            <v>43344</v>
          </cell>
          <cell r="O4626" t="str">
            <v>Y</v>
          </cell>
          <cell r="P4626" t="str">
            <v>Andrea Zaretsky</v>
          </cell>
          <cell r="Q4626" t="str">
            <v>AZ101</v>
          </cell>
          <cell r="R4626" t="str">
            <v>Frank Sweeney</v>
          </cell>
          <cell r="S4626" t="str">
            <v>FS101</v>
          </cell>
          <cell r="T4626" t="str">
            <v>Signature Bank</v>
          </cell>
          <cell r="U4626" t="str">
            <v>SBANK</v>
          </cell>
        </row>
        <row r="4627">
          <cell r="B4627" t="str">
            <v>892999917295</v>
          </cell>
          <cell r="C4627" t="str">
            <v>CARROLL L THUMEL DVM AND MARY BETH SOVERNS DVM PA</v>
          </cell>
          <cell r="D4627" t="str">
            <v>COUNTRYSIDE VETERINARY CLINIC</v>
          </cell>
          <cell r="E4627">
            <v>16666.666666666668</v>
          </cell>
          <cell r="F4627">
            <v>200000</v>
          </cell>
          <cell r="G4627" t="str">
            <v>Y</v>
          </cell>
          <cell r="H4627" t="str">
            <v>N</v>
          </cell>
          <cell r="I4627">
            <v>43313</v>
          </cell>
          <cell r="J4627">
            <v>43341</v>
          </cell>
          <cell r="K4627">
            <v>43341</v>
          </cell>
          <cell r="L4627">
            <v>43341</v>
          </cell>
          <cell r="M4627">
            <v>43399</v>
          </cell>
          <cell r="N4627">
            <v>43374</v>
          </cell>
          <cell r="O4627" t="str">
            <v>Y</v>
          </cell>
          <cell r="P4627" t="str">
            <v>Mike Roberts</v>
          </cell>
          <cell r="Q4627" t="str">
            <v>MR102</v>
          </cell>
          <cell r="R4627" t="str">
            <v>Chris Frey</v>
          </cell>
          <cell r="S4627" t="str">
            <v>CF101</v>
          </cell>
        </row>
        <row r="4628">
          <cell r="B4628" t="str">
            <v>892999917303</v>
          </cell>
          <cell r="C4628" t="str">
            <v>PEAT &amp; SON CORP</v>
          </cell>
          <cell r="D4628" t="str">
            <v>PEAT &amp; SON CORP</v>
          </cell>
          <cell r="E4628">
            <v>666666.66666666663</v>
          </cell>
          <cell r="F4628">
            <v>8000000</v>
          </cell>
          <cell r="G4628" t="str">
            <v>Y</v>
          </cell>
          <cell r="H4628" t="str">
            <v>Y</v>
          </cell>
          <cell r="I4628">
            <v>43313</v>
          </cell>
          <cell r="J4628">
            <v>43342</v>
          </cell>
          <cell r="K4628">
            <v>43350</v>
          </cell>
          <cell r="L4628">
            <v>43350</v>
          </cell>
          <cell r="M4628">
            <v>43357</v>
          </cell>
          <cell r="N4628">
            <v>43344</v>
          </cell>
          <cell r="O4628" t="str">
            <v>Y</v>
          </cell>
          <cell r="P4628" t="str">
            <v>Tim Platz</v>
          </cell>
          <cell r="Q4628" t="str">
            <v>TP101</v>
          </cell>
          <cell r="R4628" t="str">
            <v>Frank Sweeney</v>
          </cell>
          <cell r="S4628" t="str">
            <v>FS101</v>
          </cell>
          <cell r="T4628" t="str">
            <v>Signature Bank</v>
          </cell>
          <cell r="U4628" t="str">
            <v>SBANK</v>
          </cell>
        </row>
        <row r="4629">
          <cell r="B4629" t="str">
            <v>892999917311</v>
          </cell>
          <cell r="C4629" t="str">
            <v>GARCIAS AUTO REPAIR CORP</v>
          </cell>
          <cell r="D4629" t="str">
            <v>GARCIAS AUTO REPAIR CORP</v>
          </cell>
          <cell r="E4629">
            <v>23416.666666666668</v>
          </cell>
          <cell r="F4629">
            <v>281000</v>
          </cell>
          <cell r="G4629" t="str">
            <v>Y</v>
          </cell>
          <cell r="H4629" t="str">
            <v>Y</v>
          </cell>
          <cell r="I4629">
            <v>43313</v>
          </cell>
          <cell r="J4629">
            <v>43343</v>
          </cell>
          <cell r="K4629">
            <v>43343</v>
          </cell>
          <cell r="L4629">
            <v>43343</v>
          </cell>
          <cell r="M4629">
            <v>43357</v>
          </cell>
          <cell r="N4629">
            <v>43344</v>
          </cell>
          <cell r="O4629" t="str">
            <v>Y</v>
          </cell>
          <cell r="P4629" t="str">
            <v>Brian Hanson</v>
          </cell>
          <cell r="Q4629" t="str">
            <v>BH101</v>
          </cell>
          <cell r="R4629" t="str">
            <v>Andy Arner</v>
          </cell>
          <cell r="S4629" t="str">
            <v>AA102</v>
          </cell>
          <cell r="T4629" t="str">
            <v xml:space="preserve">Bethpage FCU </v>
          </cell>
          <cell r="U4629" t="str">
            <v>BFCU</v>
          </cell>
        </row>
        <row r="4630">
          <cell r="B4630">
            <v>419100050440</v>
          </cell>
          <cell r="C4630" t="str">
            <v>WIND MORE LLC</v>
          </cell>
          <cell r="D4630" t="str">
            <v>WWW.B4CSPAY.COM</v>
          </cell>
          <cell r="E4630">
            <v>20833.333333333332</v>
          </cell>
          <cell r="F4630">
            <v>250000</v>
          </cell>
          <cell r="G4630" t="str">
            <v>N</v>
          </cell>
          <cell r="H4630" t="str">
            <v>N</v>
          </cell>
          <cell r="I4630">
            <v>43313</v>
          </cell>
          <cell r="J4630">
            <v>43327</v>
          </cell>
          <cell r="K4630">
            <v>43328</v>
          </cell>
          <cell r="L4630">
            <v>43336</v>
          </cell>
          <cell r="M4630">
            <v>43406</v>
          </cell>
          <cell r="N4630">
            <v>43405</v>
          </cell>
          <cell r="O4630" t="str">
            <v>Y</v>
          </cell>
          <cell r="P4630" t="str">
            <v>Joel Paulin</v>
          </cell>
          <cell r="Q4630" t="str">
            <v>JP101</v>
          </cell>
        </row>
        <row r="4631">
          <cell r="B4631" t="str">
            <v>419100050798</v>
          </cell>
          <cell r="C4631" t="str">
            <v>PREMIER VET ALLIANCE LLC</v>
          </cell>
          <cell r="D4631" t="str">
            <v>PREMIER VET ALLIANCE (US) LIMITED</v>
          </cell>
          <cell r="E4631">
            <v>272333.33333333331</v>
          </cell>
          <cell r="F4631">
            <v>3268000</v>
          </cell>
          <cell r="G4631" t="str">
            <v>Y</v>
          </cell>
          <cell r="H4631" t="str">
            <v>Y</v>
          </cell>
          <cell r="I4631">
            <v>43344</v>
          </cell>
          <cell r="J4631">
            <v>43347</v>
          </cell>
          <cell r="K4631">
            <v>43360</v>
          </cell>
          <cell r="L4631">
            <v>43362</v>
          </cell>
          <cell r="M4631">
            <v>43378</v>
          </cell>
          <cell r="N4631">
            <v>43374</v>
          </cell>
          <cell r="O4631" t="str">
            <v>Y</v>
          </cell>
          <cell r="P4631" t="str">
            <v>Chris Frey</v>
          </cell>
          <cell r="Q4631" t="str">
            <v>CF101</v>
          </cell>
          <cell r="R4631" t="str">
            <v>Erick Weinstein</v>
          </cell>
          <cell r="S4631" t="str">
            <v>EW101</v>
          </cell>
          <cell r="T4631" t="str">
            <v>KBH Enterprises</v>
          </cell>
          <cell r="U4631" t="str">
            <v>KH101</v>
          </cell>
        </row>
        <row r="4632">
          <cell r="B4632" t="str">
            <v>419100050805</v>
          </cell>
          <cell r="C4632" t="str">
            <v>ARAWAKS INC</v>
          </cell>
          <cell r="D4632" t="str">
            <v>CTMFVE.COM</v>
          </cell>
          <cell r="E4632">
            <v>25000</v>
          </cell>
          <cell r="F4632">
            <v>300000</v>
          </cell>
          <cell r="G4632" t="str">
            <v>N</v>
          </cell>
          <cell r="H4632" t="str">
            <v>N</v>
          </cell>
          <cell r="I4632">
            <v>43344</v>
          </cell>
          <cell r="J4632">
            <v>43348</v>
          </cell>
          <cell r="K4632">
            <v>43348</v>
          </cell>
          <cell r="L4632">
            <v>43349</v>
          </cell>
          <cell r="M4632">
            <v>43364</v>
          </cell>
          <cell r="N4632">
            <v>43344</v>
          </cell>
          <cell r="O4632" t="str">
            <v>Y</v>
          </cell>
          <cell r="P4632" t="str">
            <v>Mobius Payments</v>
          </cell>
          <cell r="Q4632" t="str">
            <v>MOB101</v>
          </cell>
        </row>
        <row r="4633">
          <cell r="B4633" t="str">
            <v>419100050814</v>
          </cell>
          <cell r="C4633" t="str">
            <v>THE LITTLE GYM OF FRIENDSWOOD LLC</v>
          </cell>
          <cell r="D4633" t="str">
            <v>THE LITTLE GYM OF FRIENDSWOOD LLC</v>
          </cell>
          <cell r="E4633">
            <v>33333.333333333336</v>
          </cell>
          <cell r="F4633">
            <v>400000</v>
          </cell>
          <cell r="G4633" t="str">
            <v>N</v>
          </cell>
          <cell r="H4633" t="str">
            <v>N</v>
          </cell>
          <cell r="I4633">
            <v>43344</v>
          </cell>
          <cell r="J4633">
            <v>43348</v>
          </cell>
          <cell r="K4633">
            <v>43348</v>
          </cell>
          <cell r="L4633">
            <v>43348</v>
          </cell>
          <cell r="M4633">
            <v>43357</v>
          </cell>
          <cell r="N4633">
            <v>43344</v>
          </cell>
          <cell r="O4633" t="str">
            <v>Y</v>
          </cell>
          <cell r="P4633" t="str">
            <v>KBH Enterprises</v>
          </cell>
          <cell r="Q4633" t="str">
            <v>KH101</v>
          </cell>
          <cell r="R4633" t="str">
            <v>Erick Weinstein</v>
          </cell>
          <cell r="S4633" t="str">
            <v>EW101</v>
          </cell>
          <cell r="T4633" t="str">
            <v>The Little Gym</v>
          </cell>
          <cell r="U4633" t="str">
            <v>TLG101</v>
          </cell>
        </row>
        <row r="4634">
          <cell r="B4634" t="str">
            <v>419100050823</v>
          </cell>
          <cell r="C4634" t="str">
            <v>PLAINFIELD VETERINARY SERVICE PC</v>
          </cell>
          <cell r="D4634" t="str">
            <v>ADVANCED VETERINARY CARE</v>
          </cell>
          <cell r="E4634">
            <v>125000</v>
          </cell>
          <cell r="F4634">
            <v>1500000</v>
          </cell>
          <cell r="G4634" t="str">
            <v>Y</v>
          </cell>
          <cell r="H4634" t="str">
            <v>N</v>
          </cell>
          <cell r="I4634">
            <v>43344</v>
          </cell>
          <cell r="J4634">
            <v>43350</v>
          </cell>
          <cell r="K4634">
            <v>43350</v>
          </cell>
          <cell r="L4634">
            <v>43350</v>
          </cell>
          <cell r="M4634">
            <v>43364</v>
          </cell>
          <cell r="N4634">
            <v>43344</v>
          </cell>
          <cell r="O4634" t="str">
            <v>Y</v>
          </cell>
          <cell r="P4634" t="str">
            <v>Chris Frey</v>
          </cell>
          <cell r="Q4634" t="str">
            <v>CF101</v>
          </cell>
          <cell r="R4634" t="str">
            <v>Erick Weinstein</v>
          </cell>
          <cell r="S4634" t="str">
            <v>EW101</v>
          </cell>
          <cell r="T4634" t="str">
            <v>KBH Enterprises</v>
          </cell>
          <cell r="U4634" t="str">
            <v>KH101</v>
          </cell>
          <cell r="V4634" t="str">
            <v>PetVet Care Centers</v>
          </cell>
          <cell r="W4634" t="str">
            <v>PETVET</v>
          </cell>
        </row>
        <row r="4635">
          <cell r="B4635" t="str">
            <v>419100050832</v>
          </cell>
          <cell r="C4635" t="str">
            <v>LA ISLA VETERINARY SERVICES PC</v>
          </cell>
          <cell r="D4635" t="str">
            <v>EVERHART ANIMAL HOSPITAL</v>
          </cell>
          <cell r="E4635">
            <v>88833.333333333328</v>
          </cell>
          <cell r="F4635">
            <v>1066000</v>
          </cell>
          <cell r="G4635" t="str">
            <v>Y</v>
          </cell>
          <cell r="H4635" t="str">
            <v>N</v>
          </cell>
          <cell r="I4635">
            <v>43344</v>
          </cell>
          <cell r="J4635">
            <v>43350</v>
          </cell>
          <cell r="K4635">
            <v>43350</v>
          </cell>
          <cell r="L4635">
            <v>43350</v>
          </cell>
          <cell r="M4635">
            <v>43371</v>
          </cell>
          <cell r="N4635">
            <v>43344</v>
          </cell>
          <cell r="O4635" t="str">
            <v>Y</v>
          </cell>
          <cell r="P4635" t="str">
            <v>Chris Frey</v>
          </cell>
          <cell r="Q4635" t="str">
            <v>CF101</v>
          </cell>
          <cell r="R4635" t="str">
            <v>Erick Weinstein</v>
          </cell>
          <cell r="S4635" t="str">
            <v>EW101</v>
          </cell>
          <cell r="T4635" t="str">
            <v>KBH Enterprises</v>
          </cell>
          <cell r="U4635" t="str">
            <v>KH101</v>
          </cell>
          <cell r="V4635" t="str">
            <v>PetVet Care Centers</v>
          </cell>
          <cell r="W4635" t="str">
            <v>PETVET</v>
          </cell>
        </row>
        <row r="4636">
          <cell r="B4636" t="str">
            <v>419100050841</v>
          </cell>
          <cell r="C4636" t="str">
            <v>RAPTURE SOUND STUDIO LLC</v>
          </cell>
          <cell r="D4636" t="str">
            <v>RAPTURE SOUND STUDIO LLC</v>
          </cell>
          <cell r="E4636">
            <v>3541.6666666666665</v>
          </cell>
          <cell r="F4636">
            <v>42500</v>
          </cell>
          <cell r="G4636" t="str">
            <v>Y</v>
          </cell>
          <cell r="H4636" t="str">
            <v>Y</v>
          </cell>
          <cell r="I4636">
            <v>43344</v>
          </cell>
          <cell r="J4636">
            <v>43350</v>
          </cell>
          <cell r="K4636">
            <v>43350</v>
          </cell>
          <cell r="L4636">
            <v>43350</v>
          </cell>
          <cell r="M4636">
            <v>43371</v>
          </cell>
          <cell r="N4636">
            <v>43344</v>
          </cell>
          <cell r="O4636" t="str">
            <v>Y</v>
          </cell>
          <cell r="P4636" t="str">
            <v>Brian Hanson</v>
          </cell>
          <cell r="Q4636" t="str">
            <v>BH101</v>
          </cell>
          <cell r="R4636" t="str">
            <v>Andy Arner</v>
          </cell>
          <cell r="S4636" t="str">
            <v>AA102</v>
          </cell>
          <cell r="T4636" t="str">
            <v xml:space="preserve">Bethpage FCU </v>
          </cell>
          <cell r="U4636" t="str">
            <v>BFCU</v>
          </cell>
        </row>
        <row r="4637">
          <cell r="B4637" t="str">
            <v>419100050850</v>
          </cell>
          <cell r="C4637" t="str">
            <v>UNIQUE FABRICS INC</v>
          </cell>
          <cell r="D4637" t="str">
            <v>UNIQUE FABRICS INC</v>
          </cell>
          <cell r="E4637">
            <v>15833.333333333334</v>
          </cell>
          <cell r="F4637">
            <v>190000</v>
          </cell>
          <cell r="G4637" t="str">
            <v>N</v>
          </cell>
          <cell r="H4637" t="str">
            <v>N</v>
          </cell>
          <cell r="I4637">
            <v>43344</v>
          </cell>
          <cell r="J4637">
            <v>43350</v>
          </cell>
          <cell r="K4637">
            <v>43356</v>
          </cell>
          <cell r="L4637">
            <v>43357</v>
          </cell>
          <cell r="M4637">
            <v>43399</v>
          </cell>
          <cell r="N4637">
            <v>43374</v>
          </cell>
          <cell r="O4637" t="str">
            <v>Y</v>
          </cell>
          <cell r="P4637" t="str">
            <v>Brian Hanson</v>
          </cell>
          <cell r="Q4637" t="str">
            <v>BH101</v>
          </cell>
          <cell r="R4637" t="str">
            <v>Andy Arner</v>
          </cell>
          <cell r="S4637" t="str">
            <v>AA102</v>
          </cell>
          <cell r="T4637" t="str">
            <v xml:space="preserve">Bethpage FCU </v>
          </cell>
          <cell r="U4637" t="str">
            <v>BFCU</v>
          </cell>
        </row>
        <row r="4638">
          <cell r="B4638" t="str">
            <v>892999917329</v>
          </cell>
          <cell r="C4638" t="str">
            <v>JUST CATS VETERINARY PC</v>
          </cell>
          <cell r="D4638" t="str">
            <v>JUST CATS VETERINARY - SARATOGA SPRINGS</v>
          </cell>
          <cell r="E4638">
            <v>68750</v>
          </cell>
          <cell r="F4638">
            <v>825000</v>
          </cell>
          <cell r="G4638" t="str">
            <v>Y</v>
          </cell>
          <cell r="H4638" t="str">
            <v>N</v>
          </cell>
          <cell r="I4638">
            <v>43344</v>
          </cell>
          <cell r="J4638">
            <v>43350</v>
          </cell>
          <cell r="K4638">
            <v>43353</v>
          </cell>
          <cell r="L4638">
            <v>43353</v>
          </cell>
          <cell r="M4638">
            <v>43371</v>
          </cell>
          <cell r="N4638">
            <v>43344</v>
          </cell>
          <cell r="O4638" t="str">
            <v>Y</v>
          </cell>
          <cell r="P4638" t="str">
            <v>Mike Roberts</v>
          </cell>
          <cell r="Q4638" t="str">
            <v>MR102</v>
          </cell>
          <cell r="R4638" t="str">
            <v>Chris Frey</v>
          </cell>
          <cell r="S4638" t="str">
            <v>CF101</v>
          </cell>
          <cell r="T4638" t="str">
            <v>Veterinary Management Group</v>
          </cell>
          <cell r="U4638" t="str">
            <v>VMG101</v>
          </cell>
        </row>
        <row r="4639">
          <cell r="B4639" t="str">
            <v>419100050869</v>
          </cell>
          <cell r="C4639" t="str">
            <v>BRIGHTSTONE ATHLETICS LLC</v>
          </cell>
          <cell r="D4639" t="str">
            <v>THE LITTLE GYM OF PORT ORANGE</v>
          </cell>
          <cell r="E4639">
            <v>32500</v>
          </cell>
          <cell r="F4639">
            <v>390000</v>
          </cell>
          <cell r="G4639" t="str">
            <v>Y</v>
          </cell>
          <cell r="H4639" t="str">
            <v>N</v>
          </cell>
          <cell r="I4639">
            <v>43344</v>
          </cell>
          <cell r="J4639">
            <v>43353</v>
          </cell>
          <cell r="K4639">
            <v>43356</v>
          </cell>
          <cell r="L4639">
            <v>43356</v>
          </cell>
          <cell r="M4639">
            <v>43364</v>
          </cell>
          <cell r="N4639">
            <v>43344</v>
          </cell>
          <cell r="O4639" t="str">
            <v>Y</v>
          </cell>
          <cell r="P4639" t="str">
            <v>KBH Enterprises</v>
          </cell>
          <cell r="Q4639" t="str">
            <v>KH101</v>
          </cell>
          <cell r="R4639" t="str">
            <v>Erick Weinstein</v>
          </cell>
          <cell r="S4639" t="str">
            <v>EW101</v>
          </cell>
          <cell r="T4639" t="str">
            <v>The Little Gym</v>
          </cell>
          <cell r="U4639" t="str">
            <v>TLG101</v>
          </cell>
        </row>
        <row r="4640">
          <cell r="B4640" t="str">
            <v>892999917337</v>
          </cell>
          <cell r="C4640" t="str">
            <v>ITS HAIR WITH FLAIR LLC</v>
          </cell>
          <cell r="D4640" t="str">
            <v>ITS HAIR WITH FLAIR LLC</v>
          </cell>
          <cell r="E4640">
            <v>10833.333333333334</v>
          </cell>
          <cell r="F4640">
            <v>130000</v>
          </cell>
          <cell r="G4640" t="str">
            <v>Y</v>
          </cell>
          <cell r="H4640" t="str">
            <v>Y</v>
          </cell>
          <cell r="I4640">
            <v>43344</v>
          </cell>
          <cell r="J4640">
            <v>43353</v>
          </cell>
          <cell r="K4640">
            <v>43353</v>
          </cell>
          <cell r="L4640">
            <v>43353</v>
          </cell>
          <cell r="M4640">
            <v>43357</v>
          </cell>
          <cell r="N4640">
            <v>43344</v>
          </cell>
          <cell r="O4640" t="str">
            <v>Y</v>
          </cell>
          <cell r="P4640" t="str">
            <v>American Express</v>
          </cell>
          <cell r="Q4640" t="str">
            <v>AMEX</v>
          </cell>
          <cell r="R4640" t="str">
            <v>Andy Arner</v>
          </cell>
          <cell r="S4640" t="str">
            <v>AA102</v>
          </cell>
          <cell r="T4640" t="str">
            <v>John Vacca</v>
          </cell>
          <cell r="U4640" t="str">
            <v>JV101</v>
          </cell>
        </row>
        <row r="4641">
          <cell r="B4641" t="str">
            <v>419100050878</v>
          </cell>
          <cell r="C4641" t="str">
            <v>JASMELL ENDEAVORS INC</v>
          </cell>
          <cell r="D4641" t="str">
            <v>CHFUVE.COM</v>
          </cell>
          <cell r="E4641">
            <v>25000</v>
          </cell>
          <cell r="F4641">
            <v>300000</v>
          </cell>
          <cell r="G4641" t="str">
            <v>N</v>
          </cell>
          <cell r="H4641" t="str">
            <v>N</v>
          </cell>
          <cell r="I4641">
            <v>43344</v>
          </cell>
          <cell r="J4641">
            <v>43353</v>
          </cell>
          <cell r="K4641">
            <v>43361</v>
          </cell>
          <cell r="L4641">
            <v>43364</v>
          </cell>
          <cell r="M4641">
            <v>43378</v>
          </cell>
          <cell r="N4641">
            <v>43374</v>
          </cell>
          <cell r="O4641" t="str">
            <v>Y</v>
          </cell>
          <cell r="P4641" t="str">
            <v>Mobius Payments</v>
          </cell>
          <cell r="Q4641" t="str">
            <v>MOB101</v>
          </cell>
        </row>
        <row r="4642">
          <cell r="B4642" t="str">
            <v>419100050887</v>
          </cell>
          <cell r="C4642" t="str">
            <v>THE ASBURY GROUP LLC</v>
          </cell>
          <cell r="D4642" t="str">
            <v>WEICHERT THE ASBURY GROUP</v>
          </cell>
          <cell r="E4642">
            <v>13750</v>
          </cell>
          <cell r="F4642">
            <v>165000</v>
          </cell>
          <cell r="G4642" t="str">
            <v>Y</v>
          </cell>
          <cell r="H4642" t="str">
            <v>Y</v>
          </cell>
          <cell r="I4642">
            <v>43344</v>
          </cell>
          <cell r="J4642">
            <v>43354</v>
          </cell>
          <cell r="K4642" t="str">
            <v>Withdrawn</v>
          </cell>
          <cell r="L4642" t="str">
            <v>Withdrawn</v>
          </cell>
          <cell r="M4642" t="str">
            <v>Withdrawn</v>
          </cell>
          <cell r="N4642" t="str">
            <v>Withdrawn</v>
          </cell>
          <cell r="O4642" t="str">
            <v>Withdrawn</v>
          </cell>
          <cell r="P4642" t="str">
            <v>American Express</v>
          </cell>
          <cell r="Q4642" t="str">
            <v>AMEX</v>
          </cell>
          <cell r="R4642" t="str">
            <v>Andy Arner</v>
          </cell>
          <cell r="S4642" t="str">
            <v>AA102</v>
          </cell>
          <cell r="T4642" t="str">
            <v>John Vacca</v>
          </cell>
          <cell r="U4642" t="str">
            <v>JV101</v>
          </cell>
        </row>
        <row r="4643">
          <cell r="B4643" t="str">
            <v>892999917345</v>
          </cell>
          <cell r="C4643" t="str">
            <v>ADVANTAGE PRINTING INC</v>
          </cell>
          <cell r="D4643" t="str">
            <v>ADVANTAGES</v>
          </cell>
          <cell r="E4643">
            <v>5833.333333333333</v>
          </cell>
          <cell r="F4643">
            <v>70000</v>
          </cell>
          <cell r="G4643" t="str">
            <v>Y</v>
          </cell>
          <cell r="H4643" t="str">
            <v>Y</v>
          </cell>
          <cell r="I4643">
            <v>43344</v>
          </cell>
          <cell r="J4643">
            <v>43354</v>
          </cell>
          <cell r="K4643">
            <v>43355</v>
          </cell>
          <cell r="L4643">
            <v>43356</v>
          </cell>
          <cell r="M4643">
            <v>43392</v>
          </cell>
          <cell r="N4643">
            <v>43374</v>
          </cell>
          <cell r="O4643" t="str">
            <v>Y</v>
          </cell>
          <cell r="P4643" t="str">
            <v>Danielle Gizzo</v>
          </cell>
          <cell r="Q4643" t="str">
            <v>DG102</v>
          </cell>
          <cell r="R4643" t="str">
            <v>Frank Sweeney</v>
          </cell>
          <cell r="S4643" t="str">
            <v>FS101</v>
          </cell>
          <cell r="T4643" t="str">
            <v>Signature Bank</v>
          </cell>
          <cell r="U4643" t="str">
            <v>SBANK</v>
          </cell>
        </row>
        <row r="4644">
          <cell r="B4644" t="str">
            <v>419100050896</v>
          </cell>
          <cell r="C4644" t="str">
            <v>THE GARDEN OF TEA LLC</v>
          </cell>
          <cell r="D4644" t="str">
            <v>THE GARDEN OF TEA</v>
          </cell>
          <cell r="E4644">
            <v>26250</v>
          </cell>
          <cell r="F4644">
            <v>315000</v>
          </cell>
          <cell r="G4644" t="str">
            <v>Y</v>
          </cell>
          <cell r="H4644" t="str">
            <v>Y</v>
          </cell>
          <cell r="I4644">
            <v>43344</v>
          </cell>
          <cell r="J4644">
            <v>43354</v>
          </cell>
          <cell r="K4644" t="str">
            <v>Declined</v>
          </cell>
          <cell r="L4644" t="str">
            <v>Declined</v>
          </cell>
          <cell r="M4644" t="str">
            <v>Declined</v>
          </cell>
          <cell r="N4644" t="str">
            <v>Declined</v>
          </cell>
          <cell r="O4644" t="str">
            <v>Declined</v>
          </cell>
          <cell r="P4644" t="str">
            <v>Matt McCracken</v>
          </cell>
          <cell r="Q4644" t="str">
            <v>MM103</v>
          </cell>
          <cell r="R4644" t="str">
            <v>Chad Gay</v>
          </cell>
          <cell r="S4644" t="str">
            <v>CG101</v>
          </cell>
        </row>
        <row r="4645">
          <cell r="B4645" t="str">
            <v>892999917352</v>
          </cell>
          <cell r="C4645" t="str">
            <v>BARI II BUILDING SUPPLY INC</v>
          </cell>
          <cell r="D4645" t="str">
            <v>BARI II BUILDING SUPPLY INC</v>
          </cell>
          <cell r="E4645">
            <v>66666.666666666672</v>
          </cell>
          <cell r="F4645">
            <v>800000</v>
          </cell>
          <cell r="G4645" t="str">
            <v>Y</v>
          </cell>
          <cell r="H4645" t="str">
            <v>Y</v>
          </cell>
          <cell r="I4645">
            <v>43344</v>
          </cell>
          <cell r="J4645">
            <v>43354</v>
          </cell>
          <cell r="K4645">
            <v>43355</v>
          </cell>
          <cell r="L4645">
            <v>43355</v>
          </cell>
          <cell r="M4645">
            <v>43364</v>
          </cell>
          <cell r="N4645">
            <v>43344</v>
          </cell>
          <cell r="O4645" t="str">
            <v>Y</v>
          </cell>
          <cell r="P4645" t="str">
            <v>Andrea Zaretsky</v>
          </cell>
          <cell r="Q4645" t="str">
            <v>AZ101</v>
          </cell>
          <cell r="R4645" t="str">
            <v>Frank Sweeney</v>
          </cell>
          <cell r="S4645" t="str">
            <v>FS101</v>
          </cell>
          <cell r="T4645" t="str">
            <v>Signature Bank</v>
          </cell>
          <cell r="U4645" t="str">
            <v>SBANK</v>
          </cell>
        </row>
        <row r="4646">
          <cell r="B4646" t="str">
            <v>419100050903</v>
          </cell>
          <cell r="C4646" t="str">
            <v>ZYP NET LLC</v>
          </cell>
          <cell r="D4646" t="str">
            <v>SAPBILL1.COM</v>
          </cell>
          <cell r="E4646">
            <v>20833.333333333332</v>
          </cell>
          <cell r="F4646">
            <v>250000</v>
          </cell>
          <cell r="G4646" t="str">
            <v>N</v>
          </cell>
          <cell r="H4646" t="str">
            <v>N</v>
          </cell>
          <cell r="I4646">
            <v>43344</v>
          </cell>
          <cell r="J4646">
            <v>43355</v>
          </cell>
          <cell r="K4646">
            <v>43355</v>
          </cell>
          <cell r="L4646">
            <v>43361</v>
          </cell>
          <cell r="M4646">
            <v>43406</v>
          </cell>
          <cell r="N4646">
            <v>43405</v>
          </cell>
          <cell r="O4646" t="str">
            <v>Y</v>
          </cell>
          <cell r="P4646" t="str">
            <v>Joel Paulin</v>
          </cell>
          <cell r="Q4646" t="str">
            <v>JP101</v>
          </cell>
        </row>
        <row r="4647">
          <cell r="B4647" t="str">
            <v>419100050912</v>
          </cell>
          <cell r="C4647" t="str">
            <v>VIVIANT SERVICES INC</v>
          </cell>
          <cell r="D4647" t="str">
            <v>FGTHWF.COM</v>
          </cell>
          <cell r="E4647">
            <v>25000</v>
          </cell>
          <cell r="F4647">
            <v>300000</v>
          </cell>
          <cell r="G4647" t="str">
            <v>N</v>
          </cell>
          <cell r="H4647" t="str">
            <v>N</v>
          </cell>
          <cell r="I4647">
            <v>43344</v>
          </cell>
          <cell r="J4647">
            <v>43355</v>
          </cell>
          <cell r="K4647">
            <v>43362</v>
          </cell>
          <cell r="L4647">
            <v>43364</v>
          </cell>
          <cell r="M4647">
            <v>43385</v>
          </cell>
          <cell r="N4647">
            <v>43374</v>
          </cell>
          <cell r="O4647" t="str">
            <v>Y</v>
          </cell>
          <cell r="P4647" t="str">
            <v>Joel Paulin</v>
          </cell>
          <cell r="Q4647" t="str">
            <v>JP101</v>
          </cell>
        </row>
        <row r="4648">
          <cell r="B4648" t="str">
            <v>419100050921</v>
          </cell>
          <cell r="C4648" t="str">
            <v>CAROLINA VETERINARY SPECIALISTS PA</v>
          </cell>
          <cell r="D4648" t="str">
            <v>FRIENDLY ANIMAL CLINIC</v>
          </cell>
          <cell r="E4648">
            <v>131666.66666666666</v>
          </cell>
          <cell r="F4648">
            <v>1580000</v>
          </cell>
          <cell r="G4648" t="str">
            <v>Y</v>
          </cell>
          <cell r="H4648" t="str">
            <v>N</v>
          </cell>
          <cell r="I4648">
            <v>43344</v>
          </cell>
          <cell r="J4648">
            <v>43355</v>
          </cell>
          <cell r="K4648">
            <v>43355</v>
          </cell>
          <cell r="L4648">
            <v>43355</v>
          </cell>
          <cell r="M4648">
            <v>43378</v>
          </cell>
          <cell r="N4648">
            <v>43374</v>
          </cell>
          <cell r="O4648" t="str">
            <v>Y</v>
          </cell>
          <cell r="P4648" t="str">
            <v>Chris Frey</v>
          </cell>
          <cell r="Q4648" t="str">
            <v>CF101</v>
          </cell>
          <cell r="R4648" t="str">
            <v>Erick Weinstein</v>
          </cell>
          <cell r="S4648" t="str">
            <v>EW101</v>
          </cell>
          <cell r="T4648" t="str">
            <v>KBH Enterprises</v>
          </cell>
          <cell r="U4648" t="str">
            <v>KH101</v>
          </cell>
          <cell r="V4648" t="str">
            <v>PetVet Care Centers</v>
          </cell>
          <cell r="W4648" t="str">
            <v>PETVET</v>
          </cell>
        </row>
        <row r="4649">
          <cell r="B4649" t="str">
            <v>419100050930</v>
          </cell>
          <cell r="C4649" t="str">
            <v>PETVET CARE CENTERS CALIFORNIA INC</v>
          </cell>
          <cell r="D4649" t="str">
            <v>SAN DIEGO BAY ANIMAL HOSPITAL</v>
          </cell>
          <cell r="E4649">
            <v>250000</v>
          </cell>
          <cell r="F4649">
            <v>3000000</v>
          </cell>
          <cell r="G4649" t="str">
            <v>Y</v>
          </cell>
          <cell r="H4649" t="str">
            <v>N</v>
          </cell>
          <cell r="I4649">
            <v>43344</v>
          </cell>
          <cell r="J4649">
            <v>43355</v>
          </cell>
          <cell r="K4649">
            <v>43355</v>
          </cell>
          <cell r="L4649">
            <v>43355</v>
          </cell>
          <cell r="M4649">
            <v>43371</v>
          </cell>
          <cell r="N4649">
            <v>43344</v>
          </cell>
          <cell r="O4649" t="str">
            <v>Y</v>
          </cell>
          <cell r="P4649" t="str">
            <v>Chris Frey</v>
          </cell>
          <cell r="Q4649" t="str">
            <v>CF101</v>
          </cell>
          <cell r="R4649" t="str">
            <v>Erick Weinstein</v>
          </cell>
          <cell r="S4649" t="str">
            <v>EW101</v>
          </cell>
          <cell r="T4649" t="str">
            <v>KBH Enterprises</v>
          </cell>
          <cell r="U4649" t="str">
            <v>KH101</v>
          </cell>
          <cell r="V4649" t="str">
            <v>PetVet Care Centers</v>
          </cell>
          <cell r="W4649" t="str">
            <v>PETVET</v>
          </cell>
        </row>
        <row r="4650">
          <cell r="B4650" t="str">
            <v>419100050949</v>
          </cell>
          <cell r="C4650" t="str">
            <v>BRIDLEWAY INC</v>
          </cell>
          <cell r="D4650" t="str">
            <v>SNDYVM.COM</v>
          </cell>
          <cell r="E4650">
            <v>25000</v>
          </cell>
          <cell r="F4650">
            <v>300000</v>
          </cell>
          <cell r="G4650" t="str">
            <v>N</v>
          </cell>
          <cell r="H4650" t="str">
            <v>N</v>
          </cell>
          <cell r="I4650">
            <v>43344</v>
          </cell>
          <cell r="J4650">
            <v>43355</v>
          </cell>
          <cell r="K4650">
            <v>43355</v>
          </cell>
          <cell r="L4650">
            <v>43356</v>
          </cell>
          <cell r="M4650">
            <v>43378</v>
          </cell>
          <cell r="N4650">
            <v>43374</v>
          </cell>
          <cell r="O4650" t="str">
            <v>Y</v>
          </cell>
          <cell r="P4650" t="str">
            <v>Mobius Payments</v>
          </cell>
          <cell r="Q4650" t="str">
            <v>MOB101</v>
          </cell>
        </row>
        <row r="4651">
          <cell r="B4651" t="str">
            <v>419100050958</v>
          </cell>
          <cell r="C4651" t="str">
            <v>ASTRAL WAVES INC</v>
          </cell>
          <cell r="D4651" t="str">
            <v>ASTMVE.COM</v>
          </cell>
          <cell r="E4651">
            <v>25000</v>
          </cell>
          <cell r="F4651">
            <v>300000</v>
          </cell>
          <cell r="G4651" t="str">
            <v>N</v>
          </cell>
          <cell r="H4651" t="str">
            <v>N</v>
          </cell>
          <cell r="I4651">
            <v>43344</v>
          </cell>
          <cell r="J4651">
            <v>43355</v>
          </cell>
          <cell r="K4651">
            <v>43355</v>
          </cell>
          <cell r="L4651">
            <v>43356</v>
          </cell>
          <cell r="M4651">
            <v>43378</v>
          </cell>
          <cell r="N4651">
            <v>43374</v>
          </cell>
          <cell r="O4651" t="str">
            <v>Y</v>
          </cell>
          <cell r="P4651" t="str">
            <v>Joel Paulin</v>
          </cell>
          <cell r="Q4651" t="str">
            <v>JP101</v>
          </cell>
        </row>
        <row r="4652">
          <cell r="B4652" t="str">
            <v>419100050967</v>
          </cell>
          <cell r="C4652" t="str">
            <v>GLOBAVIATIONS INC</v>
          </cell>
          <cell r="D4652" t="str">
            <v>MDHLP.COM</v>
          </cell>
          <cell r="E4652">
            <v>20000</v>
          </cell>
          <cell r="F4652">
            <v>240000</v>
          </cell>
          <cell r="G4652" t="str">
            <v>N</v>
          </cell>
          <cell r="H4652" t="str">
            <v>N</v>
          </cell>
          <cell r="I4652">
            <v>43344</v>
          </cell>
          <cell r="J4652">
            <v>43356</v>
          </cell>
          <cell r="K4652">
            <v>43356</v>
          </cell>
          <cell r="L4652">
            <v>43361</v>
          </cell>
          <cell r="M4652">
            <v>43371</v>
          </cell>
          <cell r="N4652">
            <v>43344</v>
          </cell>
          <cell r="O4652" t="str">
            <v>Y</v>
          </cell>
          <cell r="P4652" t="str">
            <v>Mobius Payments</v>
          </cell>
          <cell r="Q4652" t="str">
            <v>MOB101</v>
          </cell>
        </row>
        <row r="4653">
          <cell r="B4653" t="str">
            <v>419100050976</v>
          </cell>
          <cell r="C4653" t="str">
            <v>SAJOMA DELI CORP</v>
          </cell>
          <cell r="D4653" t="str">
            <v>SAJOMA DELI CORP</v>
          </cell>
          <cell r="E4653">
            <v>3300</v>
          </cell>
          <cell r="F4653">
            <v>39600</v>
          </cell>
          <cell r="G4653" t="str">
            <v>N</v>
          </cell>
          <cell r="H4653" t="str">
            <v>N</v>
          </cell>
          <cell r="I4653">
            <v>43344</v>
          </cell>
          <cell r="J4653">
            <v>43356</v>
          </cell>
          <cell r="K4653">
            <v>43360</v>
          </cell>
          <cell r="L4653">
            <v>43360</v>
          </cell>
          <cell r="M4653">
            <v>43371</v>
          </cell>
          <cell r="N4653">
            <v>43344</v>
          </cell>
          <cell r="O4653" t="str">
            <v>Y</v>
          </cell>
          <cell r="P4653" t="str">
            <v>Brian Hanson</v>
          </cell>
          <cell r="Q4653" t="str">
            <v>BH101</v>
          </cell>
          <cell r="R4653" t="str">
            <v>Andy Arner</v>
          </cell>
          <cell r="S4653" t="str">
            <v>AA102</v>
          </cell>
          <cell r="T4653" t="str">
            <v xml:space="preserve">Bethpage FCU </v>
          </cell>
          <cell r="U4653" t="str">
            <v>BFCU</v>
          </cell>
        </row>
        <row r="4654">
          <cell r="B4654" t="str">
            <v>892999917360</v>
          </cell>
          <cell r="C4654" t="str">
            <v>LEE DISTRIBUTORS LLC</v>
          </cell>
          <cell r="D4654" t="str">
            <v>LEE DISTRIBUTORS</v>
          </cell>
          <cell r="E4654">
            <v>95833.333333333328</v>
          </cell>
          <cell r="F4654">
            <v>1150000</v>
          </cell>
          <cell r="G4654" t="str">
            <v>Y</v>
          </cell>
          <cell r="H4654" t="str">
            <v>Y</v>
          </cell>
          <cell r="I4654">
            <v>43344</v>
          </cell>
          <cell r="J4654">
            <v>43356</v>
          </cell>
          <cell r="K4654">
            <v>43357</v>
          </cell>
          <cell r="L4654">
            <v>43360</v>
          </cell>
          <cell r="M4654">
            <v>43392</v>
          </cell>
          <cell r="N4654">
            <v>43374</v>
          </cell>
          <cell r="O4654" t="str">
            <v>Y</v>
          </cell>
          <cell r="P4654" t="str">
            <v>Tim Platz</v>
          </cell>
          <cell r="Q4654" t="str">
            <v>TP101</v>
          </cell>
          <cell r="R4654" t="str">
            <v>Frank Sweeney</v>
          </cell>
          <cell r="S4654" t="str">
            <v>FS101</v>
          </cell>
          <cell r="T4654" t="str">
            <v>Signature Bank</v>
          </cell>
          <cell r="U4654" t="str">
            <v>SBANK</v>
          </cell>
        </row>
        <row r="4655">
          <cell r="B4655" t="str">
            <v>419100050985</v>
          </cell>
          <cell r="C4655" t="str">
            <v>DF BROS SPORTS CENTER LTD</v>
          </cell>
          <cell r="D4655" t="str">
            <v>DF BROS SPORTS CENTER</v>
          </cell>
          <cell r="E4655">
            <v>38333.333333333336</v>
          </cell>
          <cell r="F4655">
            <v>460000</v>
          </cell>
          <cell r="G4655" t="str">
            <v>Y</v>
          </cell>
          <cell r="H4655" t="str">
            <v>N</v>
          </cell>
          <cell r="I4655">
            <v>43344</v>
          </cell>
          <cell r="J4655">
            <v>43357</v>
          </cell>
          <cell r="K4655">
            <v>43357</v>
          </cell>
          <cell r="L4655">
            <v>43360</v>
          </cell>
          <cell r="M4655">
            <v>43378</v>
          </cell>
          <cell r="N4655">
            <v>43374</v>
          </cell>
          <cell r="O4655" t="str">
            <v>Y</v>
          </cell>
          <cell r="P4655" t="str">
            <v>Danielle Gizzo</v>
          </cell>
          <cell r="Q4655" t="str">
            <v>DG102</v>
          </cell>
          <cell r="R4655" t="str">
            <v>Frank Sweeney</v>
          </cell>
          <cell r="S4655" t="str">
            <v>FS101</v>
          </cell>
          <cell r="T4655" t="str">
            <v>Signature Bank</v>
          </cell>
          <cell r="U4655" t="str">
            <v>SBANK</v>
          </cell>
        </row>
        <row r="4656">
          <cell r="B4656" t="str">
            <v>419100050994</v>
          </cell>
          <cell r="C4656" t="str">
            <v>SAINT ANNS CAFÉ RESTAURANT LLC</v>
          </cell>
          <cell r="D4656" t="str">
            <v>ST ANNS CAFÉ</v>
          </cell>
          <cell r="E4656">
            <v>7083.333333333333</v>
          </cell>
          <cell r="F4656">
            <v>85000</v>
          </cell>
          <cell r="G4656" t="str">
            <v>Y</v>
          </cell>
          <cell r="H4656" t="str">
            <v>N</v>
          </cell>
          <cell r="I4656">
            <v>43344</v>
          </cell>
          <cell r="J4656">
            <v>43357</v>
          </cell>
          <cell r="K4656" t="str">
            <v>Withdrawn</v>
          </cell>
          <cell r="L4656" t="str">
            <v>Withdrawn</v>
          </cell>
          <cell r="M4656" t="str">
            <v>Withdrawn</v>
          </cell>
          <cell r="N4656" t="str">
            <v>Withdrawn</v>
          </cell>
          <cell r="O4656" t="str">
            <v>Withdrawn</v>
          </cell>
          <cell r="P4656" t="str">
            <v>Gene Williams</v>
          </cell>
          <cell r="Q4656" t="str">
            <v>GW101</v>
          </cell>
          <cell r="R4656" t="str">
            <v>Andy Arner</v>
          </cell>
          <cell r="S4656" t="str">
            <v>AA102</v>
          </cell>
          <cell r="T4656" t="str">
            <v>COTEL</v>
          </cell>
          <cell r="U4656" t="str">
            <v>COTEL</v>
          </cell>
        </row>
        <row r="4657">
          <cell r="B4657" t="str">
            <v>419100051001</v>
          </cell>
          <cell r="C4657" t="str">
            <v>ADD RESTAURANTS GROUP INC</v>
          </cell>
          <cell r="D4657" t="str">
            <v>CATCH GRILL</v>
          </cell>
          <cell r="E4657">
            <v>66666.666666666672</v>
          </cell>
          <cell r="F4657">
            <v>800000</v>
          </cell>
          <cell r="G4657" t="str">
            <v>N</v>
          </cell>
          <cell r="H4657" t="str">
            <v>N</v>
          </cell>
          <cell r="I4657">
            <v>43344</v>
          </cell>
          <cell r="J4657">
            <v>43360</v>
          </cell>
          <cell r="K4657">
            <v>43360</v>
          </cell>
          <cell r="L4657">
            <v>43360</v>
          </cell>
          <cell r="M4657">
            <v>43399</v>
          </cell>
          <cell r="N4657">
            <v>43374</v>
          </cell>
          <cell r="O4657" t="str">
            <v>Y</v>
          </cell>
          <cell r="P4657" t="str">
            <v>William Bartels</v>
          </cell>
          <cell r="Q4657" t="str">
            <v>WB101</v>
          </cell>
          <cell r="R4657" t="str">
            <v>Andy Arner</v>
          </cell>
          <cell r="S4657" t="str">
            <v>AA102</v>
          </cell>
        </row>
        <row r="4658">
          <cell r="B4658" t="str">
            <v>419100051010</v>
          </cell>
          <cell r="C4658" t="str">
            <v>THE WOODLAWN CONSERVANCY INC</v>
          </cell>
          <cell r="D4658" t="str">
            <v>THE WOODLAWN CONSERVANCY INC</v>
          </cell>
          <cell r="E4658">
            <v>4166.666666666667</v>
          </cell>
          <cell r="F4658">
            <v>50000</v>
          </cell>
          <cell r="G4658" t="str">
            <v>Y</v>
          </cell>
          <cell r="H4658" t="str">
            <v>N</v>
          </cell>
          <cell r="I4658">
            <v>43344</v>
          </cell>
          <cell r="J4658">
            <v>43360</v>
          </cell>
          <cell r="K4658">
            <v>43360</v>
          </cell>
          <cell r="L4658">
            <v>43360</v>
          </cell>
          <cell r="M4658">
            <v>43378</v>
          </cell>
          <cell r="N4658">
            <v>43374</v>
          </cell>
          <cell r="O4658" t="str">
            <v>Y</v>
          </cell>
          <cell r="P4658" t="str">
            <v>Brian Charney</v>
          </cell>
          <cell r="Q4658" t="str">
            <v>BC102</v>
          </cell>
        </row>
        <row r="4659">
          <cell r="B4659" t="str">
            <v>419100051029</v>
          </cell>
          <cell r="C4659" t="str">
            <v>BROADYWAY AUTOS INC</v>
          </cell>
          <cell r="D4659" t="str">
            <v>BROADYWAY AUTOS INC</v>
          </cell>
          <cell r="E4659">
            <v>18333.333333333332</v>
          </cell>
          <cell r="F4659">
            <v>220000</v>
          </cell>
          <cell r="G4659" t="str">
            <v>Y</v>
          </cell>
          <cell r="H4659" t="str">
            <v>Y</v>
          </cell>
          <cell r="I4659">
            <v>43344</v>
          </cell>
          <cell r="J4659">
            <v>43360</v>
          </cell>
          <cell r="K4659">
            <v>43360</v>
          </cell>
          <cell r="L4659">
            <v>43360</v>
          </cell>
          <cell r="M4659">
            <v>43378</v>
          </cell>
          <cell r="N4659">
            <v>43374</v>
          </cell>
          <cell r="O4659" t="str">
            <v>Y</v>
          </cell>
          <cell r="P4659" t="str">
            <v>Brian Hanson</v>
          </cell>
          <cell r="Q4659" t="str">
            <v>BH101</v>
          </cell>
          <cell r="R4659" t="str">
            <v>Andy Arner</v>
          </cell>
          <cell r="S4659" t="str">
            <v>AA102</v>
          </cell>
          <cell r="T4659" t="str">
            <v xml:space="preserve">Bethpage FCU </v>
          </cell>
          <cell r="U4659" t="str">
            <v>BFCU</v>
          </cell>
        </row>
        <row r="4660">
          <cell r="B4660" t="str">
            <v>892999917378</v>
          </cell>
          <cell r="C4660" t="str">
            <v>SHILOH ANIMAL HOSPITAL PC</v>
          </cell>
          <cell r="D4660" t="str">
            <v>SHILOH ANIMAL HOSPITAL PC</v>
          </cell>
          <cell r="E4660">
            <v>112500</v>
          </cell>
          <cell r="F4660">
            <v>1350000</v>
          </cell>
          <cell r="G4660" t="str">
            <v>Y</v>
          </cell>
          <cell r="H4660" t="str">
            <v>Y</v>
          </cell>
          <cell r="I4660">
            <v>43344</v>
          </cell>
          <cell r="J4660">
            <v>43360</v>
          </cell>
          <cell r="K4660">
            <v>43360</v>
          </cell>
          <cell r="L4660">
            <v>43360</v>
          </cell>
          <cell r="M4660">
            <v>43371</v>
          </cell>
          <cell r="N4660">
            <v>43344</v>
          </cell>
          <cell r="O4660" t="str">
            <v>Y</v>
          </cell>
          <cell r="P4660" t="str">
            <v>Mike Roberts</v>
          </cell>
          <cell r="Q4660" t="str">
            <v>MR102</v>
          </cell>
          <cell r="R4660" t="str">
            <v>Chris Frey</v>
          </cell>
          <cell r="S4660" t="str">
            <v>CF101</v>
          </cell>
          <cell r="T4660" t="str">
            <v>Veterinary Management Group</v>
          </cell>
          <cell r="U4660" t="str">
            <v>VMG101</v>
          </cell>
        </row>
        <row r="4661">
          <cell r="B4661" t="str">
            <v>419100051038</v>
          </cell>
          <cell r="C4661" t="str">
            <v>DAVID SOSA</v>
          </cell>
          <cell r="D4661" t="str">
            <v>STRONG ISLAND GUTTERS</v>
          </cell>
          <cell r="E4661">
            <v>3250</v>
          </cell>
          <cell r="F4661">
            <v>39000</v>
          </cell>
          <cell r="G4661" t="str">
            <v>N</v>
          </cell>
          <cell r="H4661" t="str">
            <v>N</v>
          </cell>
          <cell r="I4661">
            <v>43344</v>
          </cell>
          <cell r="J4661">
            <v>43360</v>
          </cell>
          <cell r="K4661">
            <v>43368</v>
          </cell>
          <cell r="L4661">
            <v>43368</v>
          </cell>
          <cell r="M4661">
            <v>43385</v>
          </cell>
          <cell r="N4661">
            <v>43374</v>
          </cell>
          <cell r="O4661" t="str">
            <v>Y</v>
          </cell>
          <cell r="P4661" t="str">
            <v>Brian Hanson</v>
          </cell>
          <cell r="Q4661" t="str">
            <v>BH101</v>
          </cell>
          <cell r="R4661" t="str">
            <v>Andy Arner</v>
          </cell>
          <cell r="S4661" t="str">
            <v>AA102</v>
          </cell>
          <cell r="T4661" t="str">
            <v xml:space="preserve">Bethpage FCU </v>
          </cell>
          <cell r="U4661" t="str">
            <v>BFCU</v>
          </cell>
        </row>
        <row r="4662">
          <cell r="B4662" t="str">
            <v>419100051047</v>
          </cell>
          <cell r="C4662" t="str">
            <v>NATIONAL ASSOCIATION OF THEATRE OWNERS</v>
          </cell>
          <cell r="D4662" t="str">
            <v>CINEMACON</v>
          </cell>
          <cell r="E4662">
            <v>216666.66666666666</v>
          </cell>
          <cell r="F4662">
            <v>2600000</v>
          </cell>
          <cell r="G4662" t="str">
            <v>Y</v>
          </cell>
          <cell r="H4662" t="str">
            <v>Y</v>
          </cell>
          <cell r="I4662">
            <v>43344</v>
          </cell>
          <cell r="J4662">
            <v>43360</v>
          </cell>
          <cell r="K4662">
            <v>43361</v>
          </cell>
          <cell r="L4662">
            <v>43367</v>
          </cell>
          <cell r="M4662">
            <v>43371</v>
          </cell>
          <cell r="N4662">
            <v>43344</v>
          </cell>
          <cell r="O4662" t="str">
            <v>Y</v>
          </cell>
          <cell r="P4662" t="str">
            <v>Paul J Scalia</v>
          </cell>
          <cell r="Q4662" t="str">
            <v>PS102</v>
          </cell>
          <cell r="R4662" t="str">
            <v>Erick Weinstein</v>
          </cell>
          <cell r="S4662" t="str">
            <v>EW101</v>
          </cell>
        </row>
        <row r="4663">
          <cell r="B4663" t="str">
            <v>419100051056</v>
          </cell>
          <cell r="C4663" t="str">
            <v>RR PERKS &amp; RECREATION LLC</v>
          </cell>
          <cell r="D4663" t="str">
            <v>THE LITTLE GYM OF ROUND ROCK</v>
          </cell>
          <cell r="E4663">
            <v>32500</v>
          </cell>
          <cell r="F4663">
            <v>390000</v>
          </cell>
          <cell r="G4663" t="str">
            <v>N</v>
          </cell>
          <cell r="H4663" t="str">
            <v>N</v>
          </cell>
          <cell r="I4663">
            <v>43344</v>
          </cell>
          <cell r="J4663">
            <v>43361</v>
          </cell>
          <cell r="K4663">
            <v>43361</v>
          </cell>
          <cell r="L4663">
            <v>43361</v>
          </cell>
          <cell r="M4663">
            <v>43378</v>
          </cell>
          <cell r="N4663">
            <v>43374</v>
          </cell>
          <cell r="O4663" t="str">
            <v>Y</v>
          </cell>
          <cell r="P4663" t="str">
            <v>KBH Enterprises</v>
          </cell>
          <cell r="Q4663" t="str">
            <v>KH101</v>
          </cell>
          <cell r="R4663" t="str">
            <v>Erick Weinstein</v>
          </cell>
          <cell r="S4663" t="str">
            <v>EW101</v>
          </cell>
          <cell r="T4663" t="str">
            <v>The Little Gym</v>
          </cell>
          <cell r="U4663" t="str">
            <v>TLG101</v>
          </cell>
        </row>
        <row r="4664">
          <cell r="B4664" t="str">
            <v>419100051065</v>
          </cell>
          <cell r="C4664" t="str">
            <v>RR PERKS &amp; RECREATION LLC</v>
          </cell>
          <cell r="D4664" t="str">
            <v>THE LITTLE GYM OF  AUSTIN</v>
          </cell>
          <cell r="E4664">
            <v>32500</v>
          </cell>
          <cell r="F4664">
            <v>390000</v>
          </cell>
          <cell r="G4664" t="str">
            <v>N</v>
          </cell>
          <cell r="H4664" t="str">
            <v>N</v>
          </cell>
          <cell r="I4664">
            <v>43344</v>
          </cell>
          <cell r="J4664">
            <v>43361</v>
          </cell>
          <cell r="K4664">
            <v>43361</v>
          </cell>
          <cell r="L4664">
            <v>43361</v>
          </cell>
          <cell r="M4664">
            <v>43385</v>
          </cell>
          <cell r="N4664">
            <v>43374</v>
          </cell>
          <cell r="O4664" t="str">
            <v>Y</v>
          </cell>
          <cell r="P4664" t="str">
            <v>KBH Enterprises</v>
          </cell>
          <cell r="Q4664" t="str">
            <v>KH101</v>
          </cell>
          <cell r="R4664" t="str">
            <v>Erick Weinstein</v>
          </cell>
          <cell r="S4664" t="str">
            <v>EW101</v>
          </cell>
          <cell r="T4664" t="str">
            <v>The Little Gym</v>
          </cell>
          <cell r="U4664" t="str">
            <v>TLG101</v>
          </cell>
        </row>
        <row r="4665">
          <cell r="B4665" t="str">
            <v>419100051074</v>
          </cell>
          <cell r="C4665" t="str">
            <v>NAMASTE THE YOGA SPA LLC</v>
          </cell>
          <cell r="D4665" t="str">
            <v>NAMASTE THE YOGA SPA LLC</v>
          </cell>
          <cell r="E4665">
            <v>19166.666666666668</v>
          </cell>
          <cell r="F4665">
            <v>230000</v>
          </cell>
          <cell r="G4665" t="str">
            <v>Y</v>
          </cell>
          <cell r="H4665" t="str">
            <v>Y</v>
          </cell>
          <cell r="I4665">
            <v>43344</v>
          </cell>
          <cell r="J4665">
            <v>43362</v>
          </cell>
          <cell r="K4665">
            <v>43362</v>
          </cell>
          <cell r="L4665">
            <v>43362</v>
          </cell>
          <cell r="M4665">
            <v>43392</v>
          </cell>
          <cell r="N4665">
            <v>43374</v>
          </cell>
          <cell r="O4665" t="str">
            <v>Y</v>
          </cell>
          <cell r="P4665" t="str">
            <v>Kerry Doyle</v>
          </cell>
          <cell r="Q4665" t="str">
            <v>KD101</v>
          </cell>
          <cell r="R4665" t="str">
            <v>Frank Sweeney</v>
          </cell>
          <cell r="S4665" t="str">
            <v>FS101</v>
          </cell>
        </row>
        <row r="4666">
          <cell r="B4666" t="str">
            <v>419100051083</v>
          </cell>
          <cell r="C4666" t="str">
            <v>THE BELLEAIR MONTESSORI ACADEMY INC</v>
          </cell>
          <cell r="D4666" t="str">
            <v>BELLEAIR MONTESSORI ACADEMY</v>
          </cell>
          <cell r="E4666">
            <v>27083.333333333332</v>
          </cell>
          <cell r="F4666">
            <v>325000</v>
          </cell>
          <cell r="G4666" t="str">
            <v>Y</v>
          </cell>
          <cell r="H4666" t="str">
            <v>N</v>
          </cell>
          <cell r="I4666">
            <v>43344</v>
          </cell>
          <cell r="J4666">
            <v>43362</v>
          </cell>
          <cell r="K4666">
            <v>43362</v>
          </cell>
          <cell r="L4666">
            <v>43362</v>
          </cell>
          <cell r="M4666">
            <v>43374</v>
          </cell>
          <cell r="N4666">
            <v>43374</v>
          </cell>
          <cell r="O4666" t="str">
            <v>Y</v>
          </cell>
          <cell r="P4666" t="str">
            <v>Matt McCracken</v>
          </cell>
          <cell r="Q4666" t="str">
            <v>MM103</v>
          </cell>
          <cell r="R4666" t="str">
            <v>Chad Gay</v>
          </cell>
          <cell r="S4666" t="str">
            <v>CG101</v>
          </cell>
        </row>
        <row r="4667">
          <cell r="B4667" t="str">
            <v>892999917386</v>
          </cell>
          <cell r="C4667" t="str">
            <v>HEART AND SOUL PET CLINIC LLC</v>
          </cell>
          <cell r="D4667" t="str">
            <v>HEART &amp; SOUL PET CLINIC</v>
          </cell>
          <cell r="E4667">
            <v>60000</v>
          </cell>
          <cell r="F4667">
            <v>720000</v>
          </cell>
          <cell r="G4667" t="str">
            <v>Y</v>
          </cell>
          <cell r="H4667" t="str">
            <v>N</v>
          </cell>
          <cell r="I4667">
            <v>43344</v>
          </cell>
          <cell r="J4667">
            <v>43362</v>
          </cell>
          <cell r="K4667">
            <v>43362</v>
          </cell>
          <cell r="L4667">
            <v>43362</v>
          </cell>
          <cell r="M4667">
            <v>43364</v>
          </cell>
          <cell r="N4667">
            <v>43344</v>
          </cell>
          <cell r="O4667" t="str">
            <v>Y</v>
          </cell>
          <cell r="P4667" t="str">
            <v>Mike Roberts</v>
          </cell>
          <cell r="Q4667" t="str">
            <v>MR102</v>
          </cell>
          <cell r="R4667" t="str">
            <v>Chris Frey</v>
          </cell>
          <cell r="S4667" t="str">
            <v>CF101</v>
          </cell>
        </row>
        <row r="4668">
          <cell r="B4668" t="str">
            <v>892999917394</v>
          </cell>
          <cell r="C4668" t="str">
            <v>DULLES SOUTH ANIMAL EMERGENCY &amp; REFERRAL HOSPITAL LLC</v>
          </cell>
          <cell r="D4668" t="str">
            <v>DULLES SOUTH ANIMAL EMERGENCY &amp; REFERRAL HOSPITAL LLC</v>
          </cell>
          <cell r="E4668">
            <v>115000</v>
          </cell>
          <cell r="F4668">
            <v>1380000</v>
          </cell>
          <cell r="G4668" t="str">
            <v>Y</v>
          </cell>
          <cell r="H4668" t="str">
            <v>Y</v>
          </cell>
          <cell r="I4668">
            <v>43344</v>
          </cell>
          <cell r="J4668">
            <v>43363</v>
          </cell>
          <cell r="K4668">
            <v>43363</v>
          </cell>
          <cell r="L4668">
            <v>43363</v>
          </cell>
          <cell r="M4668">
            <v>43371</v>
          </cell>
          <cell r="N4668">
            <v>43344</v>
          </cell>
          <cell r="O4668" t="str">
            <v>Y</v>
          </cell>
          <cell r="P4668" t="str">
            <v>Mike Roberts</v>
          </cell>
          <cell r="Q4668" t="str">
            <v>MR102</v>
          </cell>
          <cell r="R4668" t="str">
            <v>Chris Frey</v>
          </cell>
          <cell r="S4668" t="str">
            <v>CF101</v>
          </cell>
          <cell r="T4668" t="str">
            <v>Veterinary Management Group</v>
          </cell>
          <cell r="U4668" t="str">
            <v>VMG101</v>
          </cell>
        </row>
        <row r="4669">
          <cell r="B4669" t="str">
            <v>892999917402</v>
          </cell>
          <cell r="C4669" t="str">
            <v>ALDIE VETERINARY HOSPITAL LLC</v>
          </cell>
          <cell r="D4669" t="str">
            <v>ALDIE VETERINARY HOSPITAL LLC</v>
          </cell>
          <cell r="E4669">
            <v>204166.66666666666</v>
          </cell>
          <cell r="F4669">
            <v>2450000</v>
          </cell>
          <cell r="G4669" t="str">
            <v>Y</v>
          </cell>
          <cell r="H4669" t="str">
            <v>Y</v>
          </cell>
          <cell r="I4669">
            <v>43344</v>
          </cell>
          <cell r="J4669">
            <v>43363</v>
          </cell>
          <cell r="K4669">
            <v>43363</v>
          </cell>
          <cell r="L4669">
            <v>43363</v>
          </cell>
          <cell r="M4669">
            <v>43371</v>
          </cell>
          <cell r="N4669">
            <v>43344</v>
          </cell>
          <cell r="O4669" t="str">
            <v>Y</v>
          </cell>
          <cell r="P4669" t="str">
            <v>Mike Roberts</v>
          </cell>
          <cell r="Q4669" t="str">
            <v>MR102</v>
          </cell>
          <cell r="R4669" t="str">
            <v>Chris Frey</v>
          </cell>
          <cell r="S4669" t="str">
            <v>CF101</v>
          </cell>
          <cell r="T4669" t="str">
            <v>Veterinary Management Group</v>
          </cell>
          <cell r="U4669" t="str">
            <v>VMG101</v>
          </cell>
        </row>
        <row r="4670">
          <cell r="B4670" t="str">
            <v>419100051092</v>
          </cell>
          <cell r="C4670" t="str">
            <v>POCKETSAVER AUTO SALES</v>
          </cell>
          <cell r="D4670" t="str">
            <v>POCKETSAVER AUTO SALES</v>
          </cell>
          <cell r="E4670">
            <v>6666.666666666667</v>
          </cell>
          <cell r="F4670">
            <v>80000</v>
          </cell>
          <cell r="G4670" t="str">
            <v>N</v>
          </cell>
          <cell r="H4670" t="str">
            <v>N</v>
          </cell>
          <cell r="I4670">
            <v>43344</v>
          </cell>
          <cell r="J4670">
            <v>43363</v>
          </cell>
          <cell r="K4670" t="str">
            <v>Withdrawn</v>
          </cell>
          <cell r="L4670" t="str">
            <v>Withdrawn</v>
          </cell>
          <cell r="M4670" t="str">
            <v>Withdrawn</v>
          </cell>
          <cell r="N4670" t="str">
            <v>Withdrawn</v>
          </cell>
          <cell r="O4670" t="str">
            <v>Withdrawn</v>
          </cell>
          <cell r="P4670" t="str">
            <v>John Vacca</v>
          </cell>
          <cell r="Q4670" t="str">
            <v>JV101</v>
          </cell>
          <cell r="R4670" t="str">
            <v>Andy Arner</v>
          </cell>
          <cell r="S4670" t="str">
            <v>AA102</v>
          </cell>
        </row>
        <row r="4671">
          <cell r="B4671" t="str">
            <v>419100051109</v>
          </cell>
          <cell r="C4671" t="str">
            <v>SWEET BUBBA INC</v>
          </cell>
          <cell r="D4671" t="str">
            <v>BILLRMS.COM</v>
          </cell>
          <cell r="E4671">
            <v>20833.333333333332</v>
          </cell>
          <cell r="F4671">
            <v>250000</v>
          </cell>
          <cell r="G4671" t="str">
            <v>N</v>
          </cell>
          <cell r="H4671" t="str">
            <v>N</v>
          </cell>
          <cell r="I4671">
            <v>43344</v>
          </cell>
          <cell r="J4671">
            <v>43363</v>
          </cell>
          <cell r="K4671">
            <v>43364</v>
          </cell>
          <cell r="L4671">
            <v>43364</v>
          </cell>
          <cell r="M4671">
            <v>43378</v>
          </cell>
          <cell r="N4671">
            <v>43374</v>
          </cell>
          <cell r="O4671" t="str">
            <v>Y</v>
          </cell>
          <cell r="P4671" t="str">
            <v>Mobius Payments</v>
          </cell>
          <cell r="Q4671" t="str">
            <v>MOB101</v>
          </cell>
        </row>
        <row r="4672">
          <cell r="B4672" t="str">
            <v>892999917410</v>
          </cell>
          <cell r="C4672" t="str">
            <v>ELMBROOK VETERINARY SERVICES PC</v>
          </cell>
          <cell r="D4672" t="str">
            <v xml:space="preserve">ELMBROOK VETERINARY SERVICES </v>
          </cell>
          <cell r="E4672">
            <v>22916.666666666668</v>
          </cell>
          <cell r="F4672">
            <v>275000</v>
          </cell>
          <cell r="G4672" t="str">
            <v>Y</v>
          </cell>
          <cell r="H4672" t="str">
            <v>Y</v>
          </cell>
          <cell r="I4672">
            <v>43344</v>
          </cell>
          <cell r="J4672">
            <v>43363</v>
          </cell>
          <cell r="K4672">
            <v>43367</v>
          </cell>
          <cell r="L4672">
            <v>43367</v>
          </cell>
          <cell r="M4672">
            <v>43378</v>
          </cell>
          <cell r="N4672">
            <v>43374</v>
          </cell>
          <cell r="O4672" t="str">
            <v>Y</v>
          </cell>
          <cell r="P4672" t="str">
            <v>Diane Campbell</v>
          </cell>
          <cell r="Q4672" t="str">
            <v>DC101</v>
          </cell>
          <cell r="R4672" t="str">
            <v>Chris Frey</v>
          </cell>
          <cell r="S4672" t="str">
            <v>CF101</v>
          </cell>
        </row>
        <row r="4673">
          <cell r="B4673" t="str">
            <v>419100051127</v>
          </cell>
          <cell r="C4673" t="str">
            <v>GREAT SCOTT LLC</v>
          </cell>
          <cell r="D4673" t="str">
            <v>BELLEAIR MARKET</v>
          </cell>
          <cell r="E4673">
            <v>90000</v>
          </cell>
          <cell r="F4673">
            <v>1080000</v>
          </cell>
          <cell r="G4673" t="str">
            <v>Y</v>
          </cell>
          <cell r="H4673" t="str">
            <v>Y</v>
          </cell>
          <cell r="I4673">
            <v>43344</v>
          </cell>
          <cell r="J4673">
            <v>43364</v>
          </cell>
          <cell r="K4673">
            <v>43367</v>
          </cell>
          <cell r="L4673">
            <v>43367</v>
          </cell>
          <cell r="M4673">
            <v>43378</v>
          </cell>
          <cell r="N4673">
            <v>43374</v>
          </cell>
          <cell r="O4673" t="str">
            <v>Y</v>
          </cell>
          <cell r="P4673" t="str">
            <v>Matt McCracken</v>
          </cell>
          <cell r="Q4673" t="str">
            <v>MM103</v>
          </cell>
          <cell r="R4673" t="str">
            <v>Chad Gay</v>
          </cell>
          <cell r="S4673" t="str">
            <v>CG101</v>
          </cell>
        </row>
        <row r="4674">
          <cell r="B4674" t="str">
            <v>892999917428</v>
          </cell>
          <cell r="C4674" t="str">
            <v>JGJ STORES INC</v>
          </cell>
          <cell r="D4674" t="str">
            <v>WATER &amp; ICE</v>
          </cell>
          <cell r="E4674">
            <v>29166.666666666668</v>
          </cell>
          <cell r="F4674">
            <v>350000</v>
          </cell>
          <cell r="G4674" t="str">
            <v>Y</v>
          </cell>
          <cell r="H4674" t="str">
            <v>Y</v>
          </cell>
          <cell r="I4674">
            <v>43344</v>
          </cell>
          <cell r="J4674">
            <v>43367</v>
          </cell>
          <cell r="K4674">
            <v>43376</v>
          </cell>
          <cell r="L4674">
            <v>43376</v>
          </cell>
          <cell r="M4674">
            <v>43385</v>
          </cell>
          <cell r="N4674">
            <v>43374</v>
          </cell>
          <cell r="O4674" t="str">
            <v>Y</v>
          </cell>
          <cell r="P4674" t="str">
            <v>Andrea Zaretsky</v>
          </cell>
          <cell r="Q4674" t="str">
            <v>AZ101</v>
          </cell>
          <cell r="R4674" t="str">
            <v>Frank Sweeney</v>
          </cell>
          <cell r="S4674" t="str">
            <v>FS101</v>
          </cell>
          <cell r="T4674" t="str">
            <v>Signature Bank</v>
          </cell>
          <cell r="U4674" t="str">
            <v>SBANK</v>
          </cell>
        </row>
        <row r="4675">
          <cell r="B4675" t="str">
            <v>419100051136</v>
          </cell>
          <cell r="C4675" t="str">
            <v>INDEPENDENT OWNERS WHOLESALE RX LLC</v>
          </cell>
          <cell r="D4675" t="str">
            <v>INDEPENDENT OWNERS WHOLESALE RX LLC</v>
          </cell>
          <cell r="E4675">
            <v>7666.666666666667</v>
          </cell>
          <cell r="F4675">
            <v>92000</v>
          </cell>
          <cell r="G4675" t="str">
            <v>Y</v>
          </cell>
          <cell r="H4675" t="str">
            <v>Y</v>
          </cell>
          <cell r="I4675">
            <v>43344</v>
          </cell>
          <cell r="J4675">
            <v>43367</v>
          </cell>
          <cell r="K4675">
            <v>43396</v>
          </cell>
          <cell r="L4675">
            <v>43397</v>
          </cell>
          <cell r="M4675">
            <v>43413</v>
          </cell>
          <cell r="N4675">
            <v>43405</v>
          </cell>
          <cell r="O4675" t="str">
            <v>Y</v>
          </cell>
          <cell r="P4675" t="str">
            <v>William Johnston</v>
          </cell>
          <cell r="Q4675" t="str">
            <v>BJ101</v>
          </cell>
          <cell r="R4675" t="str">
            <v>Andy Arner</v>
          </cell>
          <cell r="S4675" t="str">
            <v>AA102</v>
          </cell>
        </row>
        <row r="4676">
          <cell r="B4676" t="str">
            <v>419100051145</v>
          </cell>
          <cell r="C4676" t="str">
            <v>GORDON BROTHERS GROUP LLC</v>
          </cell>
          <cell r="D4676" t="str">
            <v>GUIDEBOAT</v>
          </cell>
          <cell r="E4676">
            <v>933333.33333333337</v>
          </cell>
          <cell r="F4676">
            <v>11200000</v>
          </cell>
          <cell r="G4676" t="str">
            <v>Y</v>
          </cell>
          <cell r="H4676" t="str">
            <v>Y</v>
          </cell>
          <cell r="I4676">
            <v>43344</v>
          </cell>
          <cell r="J4676">
            <v>43368</v>
          </cell>
          <cell r="K4676">
            <v>43370</v>
          </cell>
          <cell r="L4676">
            <v>43371</v>
          </cell>
          <cell r="M4676">
            <v>43383</v>
          </cell>
          <cell r="N4676">
            <v>43374</v>
          </cell>
          <cell r="O4676" t="str">
            <v>Y</v>
          </cell>
          <cell r="P4676" t="str">
            <v>Fairway Management Group</v>
          </cell>
          <cell r="Q4676" t="str">
            <v>FMG101</v>
          </cell>
          <cell r="R4676" t="str">
            <v>Andy Arner</v>
          </cell>
          <cell r="S4676" t="str">
            <v>AA102</v>
          </cell>
        </row>
        <row r="4677">
          <cell r="B4677" t="str">
            <v>892999917436</v>
          </cell>
          <cell r="C4677" t="str">
            <v>STONE ROAD FAMILY FARMS LLC</v>
          </cell>
          <cell r="D4677" t="str">
            <v>SPORT DOG FOOD</v>
          </cell>
          <cell r="E4677">
            <v>15500</v>
          </cell>
          <cell r="F4677">
            <v>186000</v>
          </cell>
          <cell r="G4677" t="str">
            <v>Y</v>
          </cell>
          <cell r="H4677" t="str">
            <v>N</v>
          </cell>
          <cell r="I4677">
            <v>43344</v>
          </cell>
          <cell r="J4677">
            <v>43368</v>
          </cell>
          <cell r="K4677">
            <v>43368</v>
          </cell>
          <cell r="L4677">
            <v>43369</v>
          </cell>
          <cell r="M4677">
            <v>43378</v>
          </cell>
          <cell r="N4677">
            <v>43374</v>
          </cell>
          <cell r="O4677" t="str">
            <v>Y</v>
          </cell>
          <cell r="P4677" t="str">
            <v>Kerry Doyle</v>
          </cell>
          <cell r="Q4677" t="str">
            <v>KD101</v>
          </cell>
          <cell r="R4677" t="str">
            <v>Frank Sweeney</v>
          </cell>
          <cell r="S4677" t="str">
            <v>FS101</v>
          </cell>
        </row>
        <row r="4678">
          <cell r="B4678" t="str">
            <v>419100051154</v>
          </cell>
          <cell r="C4678" t="str">
            <v>WOJO MEDIA INC</v>
          </cell>
          <cell r="D4678" t="str">
            <v>TLWHELP.COM</v>
          </cell>
          <cell r="E4678">
            <v>20000</v>
          </cell>
          <cell r="F4678">
            <v>240000</v>
          </cell>
          <cell r="G4678" t="str">
            <v>N</v>
          </cell>
          <cell r="H4678" t="str">
            <v>N</v>
          </cell>
          <cell r="I4678">
            <v>43344</v>
          </cell>
          <cell r="J4678">
            <v>43368</v>
          </cell>
          <cell r="K4678">
            <v>43368</v>
          </cell>
          <cell r="L4678">
            <v>43369</v>
          </cell>
          <cell r="M4678">
            <v>43375</v>
          </cell>
          <cell r="N4678">
            <v>43374</v>
          </cell>
          <cell r="O4678" t="str">
            <v>Y</v>
          </cell>
          <cell r="P4678" t="str">
            <v>Mobius Payments</v>
          </cell>
          <cell r="Q4678" t="str">
            <v>MOB101</v>
          </cell>
        </row>
        <row r="4679">
          <cell r="B4679" t="str">
            <v>419100051163</v>
          </cell>
          <cell r="C4679" t="str">
            <v>STUDIO M SALON LLC</v>
          </cell>
          <cell r="D4679" t="str">
            <v>STUDIO M SALON</v>
          </cell>
          <cell r="E4679">
            <v>14166.666666666666</v>
          </cell>
          <cell r="F4679">
            <v>170000</v>
          </cell>
          <cell r="G4679" t="str">
            <v>N</v>
          </cell>
          <cell r="H4679" t="str">
            <v>N</v>
          </cell>
          <cell r="I4679">
            <v>43344</v>
          </cell>
          <cell r="J4679">
            <v>43368</v>
          </cell>
          <cell r="K4679">
            <v>43368</v>
          </cell>
          <cell r="L4679">
            <v>43368</v>
          </cell>
          <cell r="M4679">
            <v>43378</v>
          </cell>
          <cell r="N4679">
            <v>43374</v>
          </cell>
          <cell r="O4679" t="str">
            <v>Y</v>
          </cell>
          <cell r="P4679" t="str">
            <v>Tim Platz</v>
          </cell>
          <cell r="Q4679" t="str">
            <v>TP101</v>
          </cell>
          <cell r="R4679" t="str">
            <v>Frank Sweeney</v>
          </cell>
          <cell r="S4679" t="str">
            <v>FS101</v>
          </cell>
        </row>
        <row r="4680">
          <cell r="B4680" t="str">
            <v>419100051172</v>
          </cell>
          <cell r="C4680" t="str">
            <v>EMERGENCY CHILDRENS HELP ORGANIZATION INC</v>
          </cell>
          <cell r="D4680" t="str">
            <v>ECHO WEB</v>
          </cell>
          <cell r="E4680">
            <v>5000</v>
          </cell>
          <cell r="F4680">
            <v>60000</v>
          </cell>
          <cell r="G4680" t="str">
            <v>Y</v>
          </cell>
          <cell r="H4680" t="str">
            <v>Y</v>
          </cell>
          <cell r="I4680">
            <v>43344</v>
          </cell>
          <cell r="J4680">
            <v>43369</v>
          </cell>
          <cell r="K4680" t="str">
            <v>Withdrawn</v>
          </cell>
          <cell r="L4680" t="str">
            <v>Withdrawn</v>
          </cell>
          <cell r="M4680" t="str">
            <v>Withdrawn</v>
          </cell>
          <cell r="N4680" t="str">
            <v>Withdrawn</v>
          </cell>
          <cell r="O4680" t="str">
            <v>Withdrawn</v>
          </cell>
          <cell r="P4680" t="str">
            <v>Andrea Zaretsky</v>
          </cell>
          <cell r="Q4680" t="str">
            <v>AZ101</v>
          </cell>
          <cell r="R4680" t="str">
            <v>Frank Sweeney</v>
          </cell>
          <cell r="S4680" t="str">
            <v>FS101</v>
          </cell>
          <cell r="T4680" t="str">
            <v>Signature Bank</v>
          </cell>
          <cell r="U4680" t="str">
            <v>SBANK</v>
          </cell>
        </row>
        <row r="4681">
          <cell r="B4681" t="str">
            <v>419100051181</v>
          </cell>
          <cell r="C4681" t="str">
            <v>EMERGENCY CHILDRENS HELP ORGANIZATION INC</v>
          </cell>
          <cell r="D4681" t="str">
            <v>ECHO</v>
          </cell>
          <cell r="E4681">
            <v>16666.666666666668</v>
          </cell>
          <cell r="F4681">
            <v>200000</v>
          </cell>
          <cell r="G4681" t="str">
            <v>Y</v>
          </cell>
          <cell r="H4681" t="str">
            <v>Y</v>
          </cell>
          <cell r="I4681">
            <v>43344</v>
          </cell>
          <cell r="J4681">
            <v>43369</v>
          </cell>
          <cell r="K4681">
            <v>43369</v>
          </cell>
          <cell r="L4681">
            <v>43369</v>
          </cell>
          <cell r="M4681">
            <v>43385</v>
          </cell>
          <cell r="N4681">
            <v>43374</v>
          </cell>
          <cell r="O4681" t="str">
            <v>Y</v>
          </cell>
          <cell r="P4681" t="str">
            <v>Andrea Zaretsky</v>
          </cell>
          <cell r="Q4681" t="str">
            <v>AZ101</v>
          </cell>
          <cell r="R4681" t="str">
            <v>Frank Sweeney</v>
          </cell>
          <cell r="S4681" t="str">
            <v>FS101</v>
          </cell>
          <cell r="T4681" t="str">
            <v>Signature Bank</v>
          </cell>
          <cell r="U4681" t="str">
            <v>SBANK</v>
          </cell>
        </row>
        <row r="4682">
          <cell r="B4682" t="str">
            <v>419100051190</v>
          </cell>
          <cell r="C4682" t="str">
            <v>SOUTH BRONX CHARTER SCHOOL FOR INTERNATIONAL CULTURES &amp; THE ARTS</v>
          </cell>
          <cell r="D4682" t="str">
            <v>SOUTH BRONX CHARTER SCHOOL</v>
          </cell>
          <cell r="E4682">
            <v>25000</v>
          </cell>
          <cell r="F4682">
            <v>300000</v>
          </cell>
          <cell r="G4682" t="str">
            <v>N</v>
          </cell>
          <cell r="H4682" t="str">
            <v>N</v>
          </cell>
          <cell r="I4682">
            <v>43344</v>
          </cell>
          <cell r="J4682">
            <v>43369</v>
          </cell>
          <cell r="K4682">
            <v>43370</v>
          </cell>
          <cell r="L4682">
            <v>43370</v>
          </cell>
          <cell r="M4682">
            <v>43399</v>
          </cell>
          <cell r="N4682">
            <v>43374</v>
          </cell>
          <cell r="O4682" t="str">
            <v>Y</v>
          </cell>
          <cell r="P4682" t="str">
            <v>Tim Platz</v>
          </cell>
          <cell r="Q4682" t="str">
            <v>TP101</v>
          </cell>
          <cell r="R4682" t="str">
            <v>Frank Sweeney</v>
          </cell>
          <cell r="S4682" t="str">
            <v>FS101</v>
          </cell>
          <cell r="T4682" t="str">
            <v>Signature Bank</v>
          </cell>
          <cell r="U4682" t="str">
            <v>SBANK</v>
          </cell>
        </row>
        <row r="4683">
          <cell r="B4683" t="str">
            <v>419100051207</v>
          </cell>
          <cell r="C4683" t="str">
            <v>HELLMAN &amp; ASSOCIATES LLC</v>
          </cell>
          <cell r="D4683" t="str">
            <v>MSDRPAY.COM</v>
          </cell>
          <cell r="E4683">
            <v>175000</v>
          </cell>
          <cell r="F4683">
            <v>2100000</v>
          </cell>
          <cell r="G4683" t="str">
            <v>N</v>
          </cell>
          <cell r="H4683" t="str">
            <v>N</v>
          </cell>
          <cell r="I4683">
            <v>43344</v>
          </cell>
          <cell r="J4683">
            <v>43369</v>
          </cell>
          <cell r="K4683">
            <v>43371</v>
          </cell>
          <cell r="L4683">
            <v>43378</v>
          </cell>
          <cell r="M4683">
            <v>43500</v>
          </cell>
          <cell r="N4683">
            <v>43497</v>
          </cell>
          <cell r="O4683" t="str">
            <v>Y</v>
          </cell>
          <cell r="P4683" t="str">
            <v>RocketGate</v>
          </cell>
          <cell r="Q4683" t="str">
            <v>RG101</v>
          </cell>
        </row>
        <row r="4684">
          <cell r="B4684" t="str">
            <v>419100051216</v>
          </cell>
          <cell r="C4684" t="str">
            <v>PETVET CARE CENTERS KENTUCKY LLC</v>
          </cell>
          <cell r="D4684" t="str">
            <v>BLUEGRASS VETERINARY SPECIALISTS &amp; ANIMAL EMERGENCY</v>
          </cell>
          <cell r="E4684">
            <v>241666.66666666666</v>
          </cell>
          <cell r="F4684">
            <v>2900000</v>
          </cell>
          <cell r="G4684" t="str">
            <v>Y</v>
          </cell>
          <cell r="H4684" t="str">
            <v>N</v>
          </cell>
          <cell r="I4684">
            <v>43344</v>
          </cell>
          <cell r="J4684">
            <v>43369</v>
          </cell>
          <cell r="K4684">
            <v>43369</v>
          </cell>
          <cell r="L4684">
            <v>43369</v>
          </cell>
          <cell r="M4684">
            <v>43434</v>
          </cell>
          <cell r="N4684">
            <v>43405</v>
          </cell>
          <cell r="O4684" t="str">
            <v>Y</v>
          </cell>
          <cell r="P4684" t="str">
            <v>Chris Frey</v>
          </cell>
          <cell r="Q4684" t="str">
            <v>CF101</v>
          </cell>
          <cell r="R4684" t="str">
            <v>Erick Weinstein</v>
          </cell>
          <cell r="S4684" t="str">
            <v>EW101</v>
          </cell>
          <cell r="T4684" t="str">
            <v>KBH Enterprises</v>
          </cell>
          <cell r="U4684" t="str">
            <v>KH101</v>
          </cell>
          <cell r="V4684" t="str">
            <v>PetVet Care Centers</v>
          </cell>
          <cell r="W4684" t="str">
            <v>PETVET</v>
          </cell>
        </row>
        <row r="4685">
          <cell r="B4685" t="str">
            <v>419100051225</v>
          </cell>
          <cell r="C4685" t="str">
            <v>PALO APPAREL INC</v>
          </cell>
          <cell r="D4685" t="str">
            <v>KIKIRIKI</v>
          </cell>
          <cell r="E4685">
            <v>583.33333333333337</v>
          </cell>
          <cell r="F4685">
            <v>7000</v>
          </cell>
          <cell r="G4685" t="str">
            <v>N</v>
          </cell>
          <cell r="H4685" t="str">
            <v>N</v>
          </cell>
          <cell r="I4685">
            <v>43344</v>
          </cell>
          <cell r="J4685">
            <v>43370</v>
          </cell>
          <cell r="K4685">
            <v>43370</v>
          </cell>
          <cell r="L4685">
            <v>43370</v>
          </cell>
          <cell r="M4685">
            <v>43378</v>
          </cell>
          <cell r="N4685">
            <v>43374</v>
          </cell>
          <cell r="O4685" t="str">
            <v>Y</v>
          </cell>
          <cell r="P4685" t="str">
            <v>Danielle Gizzo</v>
          </cell>
          <cell r="Q4685" t="str">
            <v>DG102</v>
          </cell>
          <cell r="R4685" t="str">
            <v>Frank Sweeney</v>
          </cell>
          <cell r="S4685" t="str">
            <v>FS101</v>
          </cell>
          <cell r="T4685" t="str">
            <v>Signature Bank</v>
          </cell>
          <cell r="U4685" t="str">
            <v>SBANK</v>
          </cell>
        </row>
        <row r="4686">
          <cell r="B4686" t="str">
            <v>419100051234</v>
          </cell>
          <cell r="C4686" t="str">
            <v>JEFFREY SAGER</v>
          </cell>
          <cell r="D4686" t="str">
            <v>THE GOLD GALLERY</v>
          </cell>
          <cell r="E4686">
            <v>6250</v>
          </cell>
          <cell r="F4686">
            <v>75000</v>
          </cell>
          <cell r="G4686" t="str">
            <v>Y</v>
          </cell>
          <cell r="H4686" t="str">
            <v>Y</v>
          </cell>
          <cell r="I4686">
            <v>43344</v>
          </cell>
          <cell r="J4686">
            <v>43370</v>
          </cell>
          <cell r="K4686">
            <v>43370</v>
          </cell>
          <cell r="L4686">
            <v>43370</v>
          </cell>
          <cell r="M4686">
            <v>43392</v>
          </cell>
          <cell r="N4686">
            <v>43374</v>
          </cell>
          <cell r="O4686" t="str">
            <v>Y</v>
          </cell>
          <cell r="P4686" t="str">
            <v>American Express</v>
          </cell>
          <cell r="Q4686" t="str">
            <v>AMEX</v>
          </cell>
          <cell r="R4686" t="str">
            <v>Andy Arner</v>
          </cell>
          <cell r="S4686" t="str">
            <v>AA102</v>
          </cell>
          <cell r="T4686" t="str">
            <v>William Johnston</v>
          </cell>
          <cell r="U4686" t="str">
            <v>BJ101</v>
          </cell>
        </row>
        <row r="4687">
          <cell r="B4687" t="str">
            <v>419100051243</v>
          </cell>
          <cell r="C4687" t="str">
            <v>IDEAL SEA FOOD</v>
          </cell>
          <cell r="D4687" t="str">
            <v>IDEAL SEA FOOD</v>
          </cell>
          <cell r="E4687">
            <v>7500</v>
          </cell>
          <cell r="F4687">
            <v>90000</v>
          </cell>
          <cell r="G4687" t="str">
            <v>N</v>
          </cell>
          <cell r="H4687" t="str">
            <v>N</v>
          </cell>
          <cell r="I4687">
            <v>43344</v>
          </cell>
          <cell r="J4687">
            <v>43370</v>
          </cell>
          <cell r="K4687" t="str">
            <v>Withdrawn</v>
          </cell>
          <cell r="L4687" t="str">
            <v>Withdrawn</v>
          </cell>
          <cell r="M4687" t="str">
            <v>Withdrawn</v>
          </cell>
          <cell r="N4687" t="str">
            <v>Withdrawn</v>
          </cell>
          <cell r="O4687" t="str">
            <v>Withdrawn</v>
          </cell>
          <cell r="P4687" t="str">
            <v>Brian Hanson</v>
          </cell>
          <cell r="Q4687" t="str">
            <v>BH101</v>
          </cell>
          <cell r="R4687" t="str">
            <v>Andy Arner</v>
          </cell>
          <cell r="S4687" t="str">
            <v>AA102</v>
          </cell>
          <cell r="T4687" t="str">
            <v xml:space="preserve">Bethpage FCU </v>
          </cell>
          <cell r="U4687" t="str">
            <v>BFCU</v>
          </cell>
        </row>
        <row r="4688">
          <cell r="B4688" t="str">
            <v>419100051252</v>
          </cell>
          <cell r="C4688" t="str">
            <v>POCKETSAVER AUTO SALES</v>
          </cell>
          <cell r="D4688" t="str">
            <v>POCKETSAVER AUTO SALES</v>
          </cell>
          <cell r="E4688">
            <v>6666.666666666667</v>
          </cell>
          <cell r="F4688">
            <v>80000</v>
          </cell>
          <cell r="G4688" t="str">
            <v>N</v>
          </cell>
          <cell r="H4688" t="str">
            <v>N</v>
          </cell>
          <cell r="I4688">
            <v>43344</v>
          </cell>
          <cell r="J4688">
            <v>43370</v>
          </cell>
          <cell r="K4688" t="str">
            <v>Declined</v>
          </cell>
          <cell r="L4688" t="str">
            <v>Declined</v>
          </cell>
          <cell r="M4688" t="str">
            <v>Declined</v>
          </cell>
          <cell r="N4688" t="str">
            <v>Declined</v>
          </cell>
          <cell r="O4688" t="str">
            <v>Declined</v>
          </cell>
          <cell r="P4688" t="str">
            <v>John Vacca</v>
          </cell>
          <cell r="Q4688" t="str">
            <v>JV101</v>
          </cell>
          <cell r="R4688" t="str">
            <v>Andy Arner</v>
          </cell>
          <cell r="S4688" t="str">
            <v>AA102</v>
          </cell>
        </row>
        <row r="4689">
          <cell r="B4689" t="str">
            <v>892999917444</v>
          </cell>
          <cell r="C4689" t="str">
            <v>METROPOLITAN VETERINARY ASSOCIATES INC</v>
          </cell>
          <cell r="D4689" t="str">
            <v>METROPOLITAN VETERINARY ASSOCIATES INC</v>
          </cell>
          <cell r="E4689">
            <v>1000000</v>
          </cell>
          <cell r="F4689">
            <v>12000000</v>
          </cell>
          <cell r="G4689" t="str">
            <v>Y</v>
          </cell>
          <cell r="H4689" t="str">
            <v>Y</v>
          </cell>
          <cell r="I4689">
            <v>43344</v>
          </cell>
          <cell r="J4689">
            <v>43370</v>
          </cell>
          <cell r="K4689" t="str">
            <v>Withdrawn</v>
          </cell>
          <cell r="L4689" t="str">
            <v>Withdrawn</v>
          </cell>
          <cell r="M4689" t="str">
            <v>Withdrawn</v>
          </cell>
          <cell r="N4689" t="str">
            <v>Withdrawn</v>
          </cell>
          <cell r="O4689" t="str">
            <v>Withdrawn</v>
          </cell>
          <cell r="P4689" t="str">
            <v>Mike Roberts</v>
          </cell>
          <cell r="Q4689" t="str">
            <v>MR102</v>
          </cell>
          <cell r="R4689" t="str">
            <v>Chris Frey</v>
          </cell>
          <cell r="S4689" t="str">
            <v>CF101</v>
          </cell>
          <cell r="T4689" t="str">
            <v>Veterinary Management Group</v>
          </cell>
          <cell r="U4689" t="str">
            <v>VMG101</v>
          </cell>
        </row>
        <row r="4690">
          <cell r="B4690" t="str">
            <v>419100051261</v>
          </cell>
          <cell r="C4690" t="str">
            <v>SOUTH NASSAU COMMUNITIES HOSPITAL</v>
          </cell>
          <cell r="D4690" t="str">
            <v>SIBS PLACE INC</v>
          </cell>
          <cell r="E4690">
            <v>19583.333333333332</v>
          </cell>
          <cell r="F4690">
            <v>235000</v>
          </cell>
          <cell r="G4690" t="str">
            <v>Y</v>
          </cell>
          <cell r="H4690" t="str">
            <v>N</v>
          </cell>
          <cell r="I4690">
            <v>43344</v>
          </cell>
          <cell r="J4690">
            <v>43371</v>
          </cell>
          <cell r="K4690" t="str">
            <v>Withdrawn</v>
          </cell>
          <cell r="L4690" t="str">
            <v>Withdrawn</v>
          </cell>
          <cell r="M4690" t="str">
            <v>Withdrawn</v>
          </cell>
          <cell r="N4690" t="str">
            <v>Withdrawn</v>
          </cell>
          <cell r="O4690" t="str">
            <v>Withdrawn</v>
          </cell>
          <cell r="P4690" t="str">
            <v>Andrea Zaretsky</v>
          </cell>
          <cell r="Q4690" t="str">
            <v>AZ101</v>
          </cell>
          <cell r="R4690" t="str">
            <v>Frank Sweeney</v>
          </cell>
          <cell r="S4690" t="str">
            <v>FS101</v>
          </cell>
          <cell r="T4690" t="str">
            <v>Signature Bank</v>
          </cell>
          <cell r="U4690" t="str">
            <v>SBANK</v>
          </cell>
        </row>
        <row r="4691">
          <cell r="B4691" t="str">
            <v>892999917642</v>
          </cell>
          <cell r="C4691" t="str">
            <v>WESTSIDE SANDWICH SHOP</v>
          </cell>
          <cell r="D4691" t="str">
            <v>WESTSIDE SANDWICH SHOP</v>
          </cell>
          <cell r="E4691">
            <v>4166.666666666667</v>
          </cell>
          <cell r="F4691">
            <v>50000</v>
          </cell>
          <cell r="G4691" t="str">
            <v>N</v>
          </cell>
          <cell r="H4691" t="str">
            <v>N</v>
          </cell>
          <cell r="I4691">
            <v>43344</v>
          </cell>
          <cell r="J4691">
            <v>43371</v>
          </cell>
          <cell r="K4691">
            <v>43389</v>
          </cell>
          <cell r="L4691">
            <v>43389</v>
          </cell>
          <cell r="M4691" t="str">
            <v>Approved/Closed</v>
          </cell>
          <cell r="N4691" t="str">
            <v>Approved/Closed</v>
          </cell>
          <cell r="O4691" t="str">
            <v>Y</v>
          </cell>
          <cell r="P4691" t="str">
            <v>William Johnston</v>
          </cell>
          <cell r="Q4691" t="str">
            <v>BJ101</v>
          </cell>
          <cell r="R4691" t="str">
            <v>Andy Arner</v>
          </cell>
          <cell r="S4691" t="str">
            <v>AA102</v>
          </cell>
        </row>
        <row r="4692">
          <cell r="B4692" t="str">
            <v>892999917451</v>
          </cell>
          <cell r="C4692" t="str">
            <v>ASPHALT GREEN INC</v>
          </cell>
          <cell r="D4692" t="str">
            <v>MINI CAMP</v>
          </cell>
          <cell r="E4692">
            <v>33333.333333333336</v>
          </cell>
          <cell r="F4692">
            <v>400000</v>
          </cell>
          <cell r="G4692" t="str">
            <v>Y</v>
          </cell>
          <cell r="H4692" t="str">
            <v>N</v>
          </cell>
          <cell r="I4692">
            <v>43344</v>
          </cell>
          <cell r="J4692">
            <v>43371</v>
          </cell>
          <cell r="K4692">
            <v>43371</v>
          </cell>
          <cell r="L4692">
            <v>43371</v>
          </cell>
          <cell r="M4692">
            <v>43378</v>
          </cell>
          <cell r="N4692">
            <v>43374</v>
          </cell>
          <cell r="O4692" t="str">
            <v>Y</v>
          </cell>
          <cell r="P4692" t="str">
            <v>KBH Enterprises</v>
          </cell>
          <cell r="Q4692" t="str">
            <v>KH101</v>
          </cell>
          <cell r="R4692" t="str">
            <v>Erick Weinstein</v>
          </cell>
          <cell r="S4692" t="str">
            <v>EW101</v>
          </cell>
          <cell r="T4692" t="str">
            <v>CampMinder</v>
          </cell>
          <cell r="U4692" t="str">
            <v>CM103</v>
          </cell>
        </row>
        <row r="4693">
          <cell r="B4693" t="str">
            <v>419100051289</v>
          </cell>
          <cell r="C4693" t="str">
            <v>TILTON SCHOOL</v>
          </cell>
          <cell r="D4693" t="str">
            <v>TILTON SCHOOL</v>
          </cell>
          <cell r="E4693">
            <v>15000</v>
          </cell>
          <cell r="F4693">
            <v>180000</v>
          </cell>
          <cell r="G4693" t="str">
            <v>Y</v>
          </cell>
          <cell r="H4693" t="str">
            <v>N</v>
          </cell>
          <cell r="I4693">
            <v>43344</v>
          </cell>
          <cell r="J4693">
            <v>43371</v>
          </cell>
          <cell r="K4693">
            <v>43371</v>
          </cell>
          <cell r="L4693">
            <v>43371</v>
          </cell>
          <cell r="M4693">
            <v>43552</v>
          </cell>
          <cell r="N4693">
            <v>43525</v>
          </cell>
          <cell r="O4693" t="str">
            <v>Y</v>
          </cell>
          <cell r="P4693" t="str">
            <v>KBH Enterprises</v>
          </cell>
          <cell r="Q4693" t="str">
            <v>KH101</v>
          </cell>
          <cell r="R4693" t="str">
            <v>Erick Weinstein</v>
          </cell>
          <cell r="S4693" t="str">
            <v>EW101</v>
          </cell>
          <cell r="T4693" t="str">
            <v>CampMinder</v>
          </cell>
          <cell r="U4693" t="str">
            <v>CM103</v>
          </cell>
        </row>
        <row r="4694">
          <cell r="B4694" t="str">
            <v>419100051298</v>
          </cell>
          <cell r="C4694" t="str">
            <v>HESS FINE ARTS INC</v>
          </cell>
          <cell r="D4694" t="str">
            <v>OLD NORTHEAST JEWELERS TAMPA MOTO</v>
          </cell>
          <cell r="E4694">
            <v>39166.666666666664</v>
          </cell>
          <cell r="F4694">
            <v>470000</v>
          </cell>
          <cell r="G4694" t="str">
            <v>Y</v>
          </cell>
          <cell r="H4694" t="str">
            <v>Y</v>
          </cell>
          <cell r="I4694">
            <v>43344</v>
          </cell>
          <cell r="J4694">
            <v>43371</v>
          </cell>
          <cell r="K4694">
            <v>43374</v>
          </cell>
          <cell r="L4694">
            <v>43376</v>
          </cell>
          <cell r="M4694">
            <v>43490</v>
          </cell>
          <cell r="N4694">
            <v>43466</v>
          </cell>
          <cell r="O4694" t="str">
            <v>Y</v>
          </cell>
          <cell r="P4694" t="str">
            <v>Matt McCracken</v>
          </cell>
          <cell r="Q4694" t="str">
            <v>MM103</v>
          </cell>
          <cell r="R4694" t="str">
            <v>Chad Gay</v>
          </cell>
          <cell r="S4694" t="str">
            <v>CG101</v>
          </cell>
        </row>
        <row r="4695">
          <cell r="B4695" t="str">
            <v>419100051305</v>
          </cell>
          <cell r="C4695" t="str">
            <v>HESS FINE ARTS INC</v>
          </cell>
          <cell r="D4695" t="str">
            <v>OLD NORTHEAST JEWELERS TAMPA</v>
          </cell>
          <cell r="E4695">
            <v>175000</v>
          </cell>
          <cell r="F4695">
            <v>2100000</v>
          </cell>
          <cell r="G4695" t="str">
            <v>Y</v>
          </cell>
          <cell r="H4695" t="str">
            <v>Y</v>
          </cell>
          <cell r="I4695">
            <v>43344</v>
          </cell>
          <cell r="J4695">
            <v>43371</v>
          </cell>
          <cell r="K4695">
            <v>43374</v>
          </cell>
          <cell r="L4695">
            <v>43376</v>
          </cell>
          <cell r="M4695">
            <v>43392</v>
          </cell>
          <cell r="N4695">
            <v>43374</v>
          </cell>
          <cell r="O4695" t="str">
            <v>Y</v>
          </cell>
          <cell r="P4695" t="str">
            <v>Matt McCracken</v>
          </cell>
          <cell r="Q4695" t="str">
            <v>MM103</v>
          </cell>
          <cell r="R4695" t="str">
            <v>Chad Gay</v>
          </cell>
          <cell r="S4695" t="str">
            <v>CG101</v>
          </cell>
        </row>
        <row r="4696">
          <cell r="B4696" t="str">
            <v>419100051314</v>
          </cell>
          <cell r="C4696" t="str">
            <v>HESS FINE ARTS INC</v>
          </cell>
          <cell r="D4696" t="str">
            <v>OLD NORTHEAST JEWELERS ST. PETE MOTO</v>
          </cell>
          <cell r="E4696">
            <v>35000</v>
          </cell>
          <cell r="F4696">
            <v>420000</v>
          </cell>
          <cell r="G4696" t="str">
            <v>Y</v>
          </cell>
          <cell r="H4696" t="str">
            <v>Y</v>
          </cell>
          <cell r="I4696">
            <v>43344</v>
          </cell>
          <cell r="J4696">
            <v>43371</v>
          </cell>
          <cell r="K4696">
            <v>43374</v>
          </cell>
          <cell r="L4696">
            <v>43376</v>
          </cell>
          <cell r="M4696">
            <v>43406</v>
          </cell>
          <cell r="N4696">
            <v>43405</v>
          </cell>
          <cell r="O4696" t="str">
            <v>Y</v>
          </cell>
          <cell r="P4696" t="str">
            <v>Matt McCracken</v>
          </cell>
          <cell r="Q4696" t="str">
            <v>MM103</v>
          </cell>
          <cell r="R4696" t="str">
            <v>Chad Gay</v>
          </cell>
          <cell r="S4696" t="str">
            <v>CG101</v>
          </cell>
        </row>
        <row r="4697">
          <cell r="B4697" t="str">
            <v>419100051323</v>
          </cell>
          <cell r="C4697" t="str">
            <v>HESS FINE ARTS INC</v>
          </cell>
          <cell r="D4697" t="str">
            <v>OLD NORTHEAST JEWELERS ST. PETE</v>
          </cell>
          <cell r="E4697">
            <v>70833.333333333328</v>
          </cell>
          <cell r="F4697">
            <v>850000</v>
          </cell>
          <cell r="G4697" t="str">
            <v>Y</v>
          </cell>
          <cell r="H4697" t="str">
            <v>Y</v>
          </cell>
          <cell r="I4697">
            <v>43344</v>
          </cell>
          <cell r="J4697">
            <v>43371</v>
          </cell>
          <cell r="K4697">
            <v>43374</v>
          </cell>
          <cell r="L4697">
            <v>43376</v>
          </cell>
          <cell r="M4697">
            <v>43406</v>
          </cell>
          <cell r="N4697">
            <v>43405</v>
          </cell>
          <cell r="O4697" t="str">
            <v>Y</v>
          </cell>
          <cell r="P4697" t="str">
            <v>Matt McCracken</v>
          </cell>
          <cell r="Q4697" t="str">
            <v>MM103</v>
          </cell>
          <cell r="R4697" t="str">
            <v>Chad Gay</v>
          </cell>
          <cell r="S4697" t="str">
            <v>CG101</v>
          </cell>
        </row>
        <row r="4698">
          <cell r="B4698" t="str">
            <v>419100051332</v>
          </cell>
          <cell r="C4698" t="str">
            <v>DUBER TIME COMPANY LLC</v>
          </cell>
          <cell r="D4698" t="str">
            <v>BALL WATCH USA</v>
          </cell>
          <cell r="E4698">
            <v>33333.333333333336</v>
          </cell>
          <cell r="F4698">
            <v>400000</v>
          </cell>
          <cell r="G4698" t="str">
            <v>Y</v>
          </cell>
          <cell r="H4698" t="str">
            <v>Y</v>
          </cell>
          <cell r="I4698">
            <v>43344</v>
          </cell>
          <cell r="J4698">
            <v>43371</v>
          </cell>
          <cell r="K4698">
            <v>43375</v>
          </cell>
          <cell r="L4698">
            <v>43376</v>
          </cell>
          <cell r="M4698">
            <v>43413</v>
          </cell>
          <cell r="N4698">
            <v>43405</v>
          </cell>
          <cell r="O4698" t="str">
            <v>Y</v>
          </cell>
          <cell r="P4698" t="str">
            <v>Matt McCracken</v>
          </cell>
          <cell r="Q4698" t="str">
            <v>MM103</v>
          </cell>
          <cell r="R4698" t="str">
            <v>Chad Gay</v>
          </cell>
          <cell r="S4698" t="str">
            <v>CG101</v>
          </cell>
        </row>
        <row r="4699">
          <cell r="B4699" t="str">
            <v>419100051341</v>
          </cell>
          <cell r="C4699" t="str">
            <v>DUBER TIME COMPANY LLC</v>
          </cell>
          <cell r="D4699" t="str">
            <v>BALL WATCH USA - WEBSITE</v>
          </cell>
          <cell r="E4699">
            <v>20833.333333333332</v>
          </cell>
          <cell r="F4699">
            <v>250000</v>
          </cell>
          <cell r="G4699" t="str">
            <v>Y</v>
          </cell>
          <cell r="H4699" t="str">
            <v>Y</v>
          </cell>
          <cell r="I4699">
            <v>43344</v>
          </cell>
          <cell r="J4699">
            <v>43371</v>
          </cell>
          <cell r="K4699">
            <v>43375</v>
          </cell>
          <cell r="L4699">
            <v>43376</v>
          </cell>
          <cell r="M4699">
            <v>43720</v>
          </cell>
          <cell r="N4699">
            <v>43709</v>
          </cell>
          <cell r="O4699" t="str">
            <v>Y</v>
          </cell>
          <cell r="P4699" t="str">
            <v>Matt McCracken</v>
          </cell>
          <cell r="Q4699" t="str">
            <v>MM103</v>
          </cell>
          <cell r="R4699" t="str">
            <v>Chad Gay</v>
          </cell>
          <cell r="S4699" t="str">
            <v>CG101</v>
          </cell>
        </row>
        <row r="4700">
          <cell r="B4700" t="str">
            <v>419100051350</v>
          </cell>
          <cell r="C4700" t="str">
            <v>WEBMEDIAPROZ LLC</v>
          </cell>
          <cell r="D4700" t="str">
            <v>WEBMEDIAPROZ LLC</v>
          </cell>
          <cell r="E4700">
            <v>75000</v>
          </cell>
          <cell r="F4700">
            <v>900000</v>
          </cell>
          <cell r="G4700" t="str">
            <v>Y</v>
          </cell>
          <cell r="H4700" t="str">
            <v>N</v>
          </cell>
          <cell r="I4700">
            <v>43374</v>
          </cell>
          <cell r="J4700">
            <v>43374</v>
          </cell>
          <cell r="K4700">
            <v>43382</v>
          </cell>
          <cell r="L4700">
            <v>43385</v>
          </cell>
          <cell r="M4700">
            <v>43406</v>
          </cell>
          <cell r="N4700">
            <v>43405</v>
          </cell>
          <cell r="O4700" t="str">
            <v>Y</v>
          </cell>
          <cell r="P4700" t="str">
            <v>RocketGate</v>
          </cell>
          <cell r="Q4700" t="str">
            <v>RG101</v>
          </cell>
        </row>
        <row r="4701">
          <cell r="B4701" t="str">
            <v>419100051369</v>
          </cell>
          <cell r="C4701" t="str">
            <v>UNITED CAREER FAIRS INC</v>
          </cell>
          <cell r="D4701" t="str">
            <v>UNITED CAREER FAIRS</v>
          </cell>
          <cell r="E4701">
            <v>109166.66666666667</v>
          </cell>
          <cell r="F4701">
            <v>1310000</v>
          </cell>
          <cell r="G4701" t="str">
            <v>Y</v>
          </cell>
          <cell r="H4701" t="str">
            <v>Y</v>
          </cell>
          <cell r="I4701">
            <v>43374</v>
          </cell>
          <cell r="J4701">
            <v>43374</v>
          </cell>
          <cell r="K4701">
            <v>43376</v>
          </cell>
          <cell r="L4701">
            <v>43378</v>
          </cell>
          <cell r="M4701">
            <v>43385</v>
          </cell>
          <cell r="N4701">
            <v>43374</v>
          </cell>
          <cell r="O4701" t="str">
            <v>Y</v>
          </cell>
          <cell r="P4701" t="str">
            <v>Matt McCracken</v>
          </cell>
          <cell r="Q4701" t="str">
            <v>MM103</v>
          </cell>
          <cell r="R4701" t="str">
            <v>Chad Gay</v>
          </cell>
          <cell r="S4701" t="str">
            <v>CG101</v>
          </cell>
        </row>
        <row r="4702">
          <cell r="B4702" t="str">
            <v>419100051378</v>
          </cell>
          <cell r="C4702" t="str">
            <v>SHERRI AYERS</v>
          </cell>
          <cell r="D4702" t="str">
            <v>HAIR &amp; COMPANY</v>
          </cell>
          <cell r="E4702">
            <v>4416.666666666667</v>
          </cell>
          <cell r="F4702">
            <v>53000</v>
          </cell>
          <cell r="G4702" t="str">
            <v>Y</v>
          </cell>
          <cell r="H4702" t="str">
            <v>Y</v>
          </cell>
          <cell r="I4702">
            <v>43374</v>
          </cell>
          <cell r="J4702">
            <v>43375</v>
          </cell>
          <cell r="K4702">
            <v>43375</v>
          </cell>
          <cell r="L4702">
            <v>43375</v>
          </cell>
          <cell r="M4702">
            <v>43378</v>
          </cell>
          <cell r="N4702">
            <v>43374</v>
          </cell>
          <cell r="O4702" t="str">
            <v>Y</v>
          </cell>
          <cell r="P4702" t="str">
            <v>American Express</v>
          </cell>
          <cell r="Q4702" t="str">
            <v>AMEX</v>
          </cell>
          <cell r="R4702" t="str">
            <v>Andy Arner</v>
          </cell>
          <cell r="S4702" t="str">
            <v>AA102</v>
          </cell>
          <cell r="T4702" t="str">
            <v>William Johnston</v>
          </cell>
          <cell r="U4702" t="str">
            <v>BJ101</v>
          </cell>
        </row>
        <row r="4703">
          <cell r="B4703" t="str">
            <v>419100051387</v>
          </cell>
          <cell r="C4703" t="str">
            <v>EWUSIAK DEVELOPMENT LLC</v>
          </cell>
          <cell r="D4703" t="str">
            <v>AMERIWASH</v>
          </cell>
          <cell r="E4703">
            <v>3458.3333333333335</v>
          </cell>
          <cell r="F4703">
            <v>41500</v>
          </cell>
          <cell r="G4703" t="str">
            <v>Y</v>
          </cell>
          <cell r="H4703" t="str">
            <v>Y</v>
          </cell>
          <cell r="I4703">
            <v>43374</v>
          </cell>
          <cell r="J4703">
            <v>43375</v>
          </cell>
          <cell r="K4703">
            <v>43385</v>
          </cell>
          <cell r="L4703">
            <v>43385</v>
          </cell>
          <cell r="M4703">
            <v>43462</v>
          </cell>
          <cell r="N4703">
            <v>43435</v>
          </cell>
          <cell r="O4703" t="str">
            <v>Y</v>
          </cell>
          <cell r="P4703" t="str">
            <v>William Johnston</v>
          </cell>
          <cell r="Q4703" t="str">
            <v>BJ101</v>
          </cell>
          <cell r="R4703" t="str">
            <v>Andy Arner</v>
          </cell>
          <cell r="S4703" t="str">
            <v>AA102</v>
          </cell>
        </row>
        <row r="4704">
          <cell r="B4704" t="str">
            <v>419100051396</v>
          </cell>
          <cell r="C4704" t="str">
            <v>EWUSIAK ENTERPRISES INC</v>
          </cell>
          <cell r="D4704" t="str">
            <v>AMERIWASH</v>
          </cell>
          <cell r="E4704">
            <v>3416.6666666666665</v>
          </cell>
          <cell r="F4704">
            <v>41000</v>
          </cell>
          <cell r="G4704" t="str">
            <v>Y</v>
          </cell>
          <cell r="H4704" t="str">
            <v>Y</v>
          </cell>
          <cell r="I4704">
            <v>43374</v>
          </cell>
          <cell r="J4704">
            <v>43375</v>
          </cell>
          <cell r="K4704">
            <v>43385</v>
          </cell>
          <cell r="L4704">
            <v>43385</v>
          </cell>
          <cell r="M4704">
            <v>43490</v>
          </cell>
          <cell r="N4704">
            <v>43466</v>
          </cell>
          <cell r="O4704" t="str">
            <v>Y</v>
          </cell>
          <cell r="P4704" t="str">
            <v>William Johnston</v>
          </cell>
          <cell r="Q4704" t="str">
            <v>BJ101</v>
          </cell>
          <cell r="R4704" t="str">
            <v>Andy Arner</v>
          </cell>
          <cell r="S4704" t="str">
            <v>AA102</v>
          </cell>
        </row>
        <row r="4705">
          <cell r="B4705" t="str">
            <v>419100051403</v>
          </cell>
          <cell r="C4705" t="str">
            <v>EWUSIAK ENTERPRISES INC</v>
          </cell>
          <cell r="D4705" t="str">
            <v>AMERILUBE EXPRESS CARE</v>
          </cell>
          <cell r="E4705">
            <v>183500</v>
          </cell>
          <cell r="F4705">
            <v>2202000</v>
          </cell>
          <cell r="G4705" t="str">
            <v>Y</v>
          </cell>
          <cell r="H4705" t="str">
            <v>Y</v>
          </cell>
          <cell r="I4705">
            <v>43374</v>
          </cell>
          <cell r="J4705">
            <v>43375</v>
          </cell>
          <cell r="K4705">
            <v>43385</v>
          </cell>
          <cell r="L4705">
            <v>43385</v>
          </cell>
          <cell r="M4705">
            <v>43413</v>
          </cell>
          <cell r="N4705">
            <v>43405</v>
          </cell>
          <cell r="O4705" t="str">
            <v>Y</v>
          </cell>
          <cell r="P4705" t="str">
            <v>William Johnston</v>
          </cell>
          <cell r="Q4705" t="str">
            <v>BJ101</v>
          </cell>
          <cell r="R4705" t="str">
            <v>Andy Arner</v>
          </cell>
          <cell r="S4705" t="str">
            <v>AA102</v>
          </cell>
        </row>
        <row r="4706">
          <cell r="B4706" t="str">
            <v>419100051412</v>
          </cell>
          <cell r="C4706" t="str">
            <v>EWUSIAK ENTERPRISES INC</v>
          </cell>
          <cell r="D4706" t="str">
            <v>AMERILUBE EXPRESS CARE</v>
          </cell>
          <cell r="E4706">
            <v>183500</v>
          </cell>
          <cell r="F4706">
            <v>2202000</v>
          </cell>
          <cell r="G4706" t="str">
            <v>Y</v>
          </cell>
          <cell r="H4706" t="str">
            <v>Y</v>
          </cell>
          <cell r="I4706">
            <v>43374</v>
          </cell>
          <cell r="J4706">
            <v>43375</v>
          </cell>
          <cell r="K4706">
            <v>43385</v>
          </cell>
          <cell r="L4706">
            <v>43385</v>
          </cell>
          <cell r="M4706">
            <v>43413</v>
          </cell>
          <cell r="N4706">
            <v>43405</v>
          </cell>
          <cell r="O4706" t="str">
            <v>Y</v>
          </cell>
          <cell r="P4706" t="str">
            <v>William Johnston</v>
          </cell>
          <cell r="Q4706" t="str">
            <v>BJ101</v>
          </cell>
          <cell r="R4706" t="str">
            <v>Andy Arner</v>
          </cell>
          <cell r="S4706" t="str">
            <v>AA102</v>
          </cell>
        </row>
        <row r="4707">
          <cell r="B4707" t="str">
            <v>419100051430</v>
          </cell>
          <cell r="C4707" t="str">
            <v>EWUSIAK ENTERPRISES INC</v>
          </cell>
          <cell r="D4707" t="str">
            <v>AMERILUBE EXPRESS CARE</v>
          </cell>
          <cell r="E4707">
            <v>183500</v>
          </cell>
          <cell r="F4707">
            <v>2202000</v>
          </cell>
          <cell r="G4707" t="str">
            <v>Y</v>
          </cell>
          <cell r="H4707" t="str">
            <v>Y</v>
          </cell>
          <cell r="I4707">
            <v>43374</v>
          </cell>
          <cell r="J4707">
            <v>43375</v>
          </cell>
          <cell r="K4707">
            <v>43385</v>
          </cell>
          <cell r="L4707">
            <v>43385</v>
          </cell>
          <cell r="M4707">
            <v>43420</v>
          </cell>
          <cell r="N4707">
            <v>43405</v>
          </cell>
          <cell r="O4707" t="str">
            <v>Y</v>
          </cell>
          <cell r="P4707" t="str">
            <v>William Johnston</v>
          </cell>
          <cell r="Q4707" t="str">
            <v>BJ101</v>
          </cell>
          <cell r="R4707" t="str">
            <v>Andy Arner</v>
          </cell>
          <cell r="S4707" t="str">
            <v>AA102</v>
          </cell>
        </row>
        <row r="4708">
          <cell r="B4708" t="str">
            <v>419100051449</v>
          </cell>
          <cell r="C4708" t="str">
            <v>EWUSIAK ENTERPRISES INC</v>
          </cell>
          <cell r="D4708" t="str">
            <v>AMERILUBE EXPRESS CARE</v>
          </cell>
          <cell r="E4708">
            <v>183500</v>
          </cell>
          <cell r="F4708">
            <v>2202000</v>
          </cell>
          <cell r="G4708" t="str">
            <v>Y</v>
          </cell>
          <cell r="H4708" t="str">
            <v>Y</v>
          </cell>
          <cell r="I4708">
            <v>43374</v>
          </cell>
          <cell r="J4708">
            <v>43375</v>
          </cell>
          <cell r="K4708">
            <v>43385</v>
          </cell>
          <cell r="L4708">
            <v>43385</v>
          </cell>
          <cell r="M4708">
            <v>43413</v>
          </cell>
          <cell r="N4708">
            <v>43405</v>
          </cell>
          <cell r="O4708" t="str">
            <v>Y</v>
          </cell>
          <cell r="P4708" t="str">
            <v>William Johnston</v>
          </cell>
          <cell r="Q4708" t="str">
            <v>BJ101</v>
          </cell>
          <cell r="R4708" t="str">
            <v>Andy Arner</v>
          </cell>
          <cell r="S4708" t="str">
            <v>AA102</v>
          </cell>
        </row>
        <row r="4709">
          <cell r="B4709" t="str">
            <v>419100051458</v>
          </cell>
          <cell r="C4709" t="str">
            <v>EWUSIAK ENTERPRISES INC</v>
          </cell>
          <cell r="D4709" t="str">
            <v>AMERILUBE EXPRESS CARE</v>
          </cell>
          <cell r="E4709">
            <v>183500</v>
          </cell>
          <cell r="F4709">
            <v>2202000</v>
          </cell>
          <cell r="G4709" t="str">
            <v>Y</v>
          </cell>
          <cell r="H4709" t="str">
            <v>Y</v>
          </cell>
          <cell r="I4709">
            <v>43374</v>
          </cell>
          <cell r="J4709">
            <v>43375</v>
          </cell>
          <cell r="K4709">
            <v>43385</v>
          </cell>
          <cell r="L4709">
            <v>43385</v>
          </cell>
          <cell r="M4709">
            <v>43420</v>
          </cell>
          <cell r="N4709">
            <v>43405</v>
          </cell>
          <cell r="O4709" t="str">
            <v>Y</v>
          </cell>
          <cell r="P4709" t="str">
            <v>William Johnston</v>
          </cell>
          <cell r="Q4709" t="str">
            <v>BJ101</v>
          </cell>
          <cell r="R4709" t="str">
            <v>Andy Arner</v>
          </cell>
          <cell r="S4709" t="str">
            <v>AA102</v>
          </cell>
        </row>
        <row r="4710">
          <cell r="B4710" t="str">
            <v>419100051467</v>
          </cell>
          <cell r="C4710" t="str">
            <v>EWUSIAK DEVELOPMENT LLC</v>
          </cell>
          <cell r="D4710" t="str">
            <v>MARTIN HILL STORAGE</v>
          </cell>
          <cell r="E4710">
            <v>3916.6666666666665</v>
          </cell>
          <cell r="F4710">
            <v>47000</v>
          </cell>
          <cell r="G4710" t="str">
            <v>Y</v>
          </cell>
          <cell r="H4710" t="str">
            <v>Y</v>
          </cell>
          <cell r="I4710">
            <v>43374</v>
          </cell>
          <cell r="J4710">
            <v>43375</v>
          </cell>
          <cell r="K4710">
            <v>43385</v>
          </cell>
          <cell r="L4710">
            <v>43385</v>
          </cell>
          <cell r="M4710">
            <v>43420</v>
          </cell>
          <cell r="N4710">
            <v>43405</v>
          </cell>
          <cell r="O4710" t="str">
            <v>Y</v>
          </cell>
          <cell r="P4710" t="str">
            <v>William Johnston</v>
          </cell>
          <cell r="Q4710" t="str">
            <v>BJ101</v>
          </cell>
          <cell r="R4710" t="str">
            <v>Andy Arner</v>
          </cell>
          <cell r="S4710" t="str">
            <v>AA102</v>
          </cell>
        </row>
        <row r="4711">
          <cell r="B4711" t="str">
            <v>419100051476</v>
          </cell>
          <cell r="C4711" t="str">
            <v>MAJESTIC MANIA INC</v>
          </cell>
          <cell r="D4711" t="str">
            <v>FNNVGN.COM</v>
          </cell>
          <cell r="E4711">
            <v>25000</v>
          </cell>
          <cell r="F4711">
            <v>300000</v>
          </cell>
          <cell r="G4711" t="str">
            <v>N</v>
          </cell>
          <cell r="H4711" t="str">
            <v>N</v>
          </cell>
          <cell r="I4711">
            <v>43374</v>
          </cell>
          <cell r="J4711">
            <v>43376</v>
          </cell>
          <cell r="K4711">
            <v>43376</v>
          </cell>
          <cell r="L4711">
            <v>43377</v>
          </cell>
          <cell r="M4711">
            <v>43392</v>
          </cell>
          <cell r="N4711">
            <v>43374</v>
          </cell>
          <cell r="O4711" t="str">
            <v>Y</v>
          </cell>
          <cell r="P4711" t="str">
            <v>Mobius Payments</v>
          </cell>
          <cell r="Q4711" t="str">
            <v>MOB101</v>
          </cell>
        </row>
        <row r="4712">
          <cell r="B4712" t="str">
            <v>419100051421</v>
          </cell>
          <cell r="C4712" t="str">
            <v>GO2FUN INC</v>
          </cell>
          <cell r="D4712" t="str">
            <v>GO2FUN INC</v>
          </cell>
          <cell r="E4712">
            <v>25000</v>
          </cell>
          <cell r="F4712">
            <v>300000</v>
          </cell>
          <cell r="G4712" t="str">
            <v>N</v>
          </cell>
          <cell r="H4712" t="str">
            <v>N</v>
          </cell>
          <cell r="I4712">
            <v>43374</v>
          </cell>
          <cell r="J4712">
            <v>43376</v>
          </cell>
          <cell r="K4712">
            <v>43388</v>
          </cell>
          <cell r="L4712">
            <v>43392</v>
          </cell>
          <cell r="M4712">
            <v>43462</v>
          </cell>
          <cell r="N4712">
            <v>43435</v>
          </cell>
          <cell r="O4712" t="str">
            <v>Y</v>
          </cell>
          <cell r="P4712" t="str">
            <v>Mobius Payments</v>
          </cell>
          <cell r="Q4712" t="str">
            <v>MOB101</v>
          </cell>
        </row>
        <row r="4713">
          <cell r="B4713" t="str">
            <v>419100051485</v>
          </cell>
          <cell r="C4713" t="str">
            <v>INFINITI HOME IMPROVEMENT INC</v>
          </cell>
          <cell r="D4713" t="str">
            <v>INFINITI HOME IMPROVEMENT INC</v>
          </cell>
          <cell r="E4713">
            <v>20416.666666666668</v>
          </cell>
          <cell r="F4713">
            <v>245000</v>
          </cell>
          <cell r="G4713" t="str">
            <v>N</v>
          </cell>
          <cell r="H4713" t="str">
            <v>N</v>
          </cell>
          <cell r="I4713">
            <v>43374</v>
          </cell>
          <cell r="J4713">
            <v>43376</v>
          </cell>
          <cell r="K4713" t="str">
            <v>Withdrawn</v>
          </cell>
          <cell r="L4713" t="str">
            <v>Withdrawn</v>
          </cell>
          <cell r="M4713" t="str">
            <v>Withdrawn</v>
          </cell>
          <cell r="N4713" t="str">
            <v>Withdrawn</v>
          </cell>
          <cell r="O4713" t="str">
            <v>Withdrawn</v>
          </cell>
          <cell r="P4713" t="str">
            <v>Brian Hanson</v>
          </cell>
          <cell r="Q4713" t="str">
            <v>BH101</v>
          </cell>
          <cell r="R4713" t="str">
            <v>Andy Arner</v>
          </cell>
          <cell r="S4713" t="str">
            <v>AA102</v>
          </cell>
          <cell r="T4713" t="str">
            <v xml:space="preserve">Bethpage FCU </v>
          </cell>
          <cell r="U4713" t="str">
            <v>BFCU</v>
          </cell>
        </row>
        <row r="4714">
          <cell r="B4714" t="str">
            <v>419100051494</v>
          </cell>
          <cell r="C4714" t="str">
            <v>PRECIOUS KIDS COUNTRY DAYCARE INC</v>
          </cell>
          <cell r="D4714" t="str">
            <v>PRECIOUS KIDS COUNTRY DAYCARE</v>
          </cell>
          <cell r="E4714">
            <v>25000</v>
          </cell>
          <cell r="F4714">
            <v>300000</v>
          </cell>
          <cell r="G4714" t="str">
            <v>N</v>
          </cell>
          <cell r="H4714" t="str">
            <v>N</v>
          </cell>
          <cell r="I4714">
            <v>43374</v>
          </cell>
          <cell r="J4714">
            <v>43376</v>
          </cell>
          <cell r="K4714">
            <v>43376</v>
          </cell>
          <cell r="L4714">
            <v>43376</v>
          </cell>
          <cell r="M4714">
            <v>43392</v>
          </cell>
          <cell r="N4714">
            <v>43374</v>
          </cell>
          <cell r="O4714" t="str">
            <v>Y</v>
          </cell>
          <cell r="P4714" t="str">
            <v>Tim Platz</v>
          </cell>
          <cell r="Q4714" t="str">
            <v>TP101</v>
          </cell>
          <cell r="R4714" t="str">
            <v>Andy Arner</v>
          </cell>
          <cell r="S4714" t="str">
            <v>AA102</v>
          </cell>
          <cell r="T4714" t="str">
            <v xml:space="preserve">Bethpage FCU </v>
          </cell>
          <cell r="U4714" t="str">
            <v>BFCU</v>
          </cell>
        </row>
        <row r="4715">
          <cell r="B4715" t="str">
            <v>419100051500</v>
          </cell>
          <cell r="C4715" t="str">
            <v>MODEVR LLC</v>
          </cell>
          <cell r="D4715" t="str">
            <v>MODEVR LLC</v>
          </cell>
          <cell r="E4715">
            <v>5000</v>
          </cell>
          <cell r="F4715">
            <v>60000</v>
          </cell>
          <cell r="G4715" t="str">
            <v>Y</v>
          </cell>
          <cell r="H4715" t="str">
            <v>Y</v>
          </cell>
          <cell r="I4715">
            <v>43374</v>
          </cell>
          <cell r="J4715">
            <v>43376</v>
          </cell>
          <cell r="K4715" t="str">
            <v>Withdrawn</v>
          </cell>
          <cell r="L4715" t="str">
            <v>Withdrawn</v>
          </cell>
          <cell r="M4715" t="str">
            <v>Withdrawn</v>
          </cell>
          <cell r="N4715" t="str">
            <v>Withdrawn</v>
          </cell>
          <cell r="O4715" t="str">
            <v>Withdrawn</v>
          </cell>
          <cell r="P4715" t="str">
            <v>Mobius Payments</v>
          </cell>
          <cell r="Q4715" t="str">
            <v>MOB101</v>
          </cell>
        </row>
        <row r="4716">
          <cell r="B4716" t="str">
            <v>419100051519</v>
          </cell>
          <cell r="C4716" t="str">
            <v>MIDCOAST ANIMAL EMERGENCY CLINIC PLLC</v>
          </cell>
          <cell r="D4716" t="str">
            <v>MIDCOAST ANIMAL EMERGENCY CLINIC</v>
          </cell>
          <cell r="E4716">
            <v>80416.666666666672</v>
          </cell>
          <cell r="F4716">
            <v>965000</v>
          </cell>
          <cell r="G4716" t="str">
            <v>Y</v>
          </cell>
          <cell r="H4716" t="str">
            <v>Y</v>
          </cell>
          <cell r="I4716">
            <v>43374</v>
          </cell>
          <cell r="J4716">
            <v>43376</v>
          </cell>
          <cell r="K4716">
            <v>43377</v>
          </cell>
          <cell r="L4716">
            <v>43377</v>
          </cell>
          <cell r="M4716">
            <v>43385</v>
          </cell>
          <cell r="N4716">
            <v>43374</v>
          </cell>
          <cell r="O4716" t="str">
            <v>Y</v>
          </cell>
          <cell r="P4716" t="str">
            <v>Diane Campbell</v>
          </cell>
          <cell r="Q4716" t="str">
            <v>DC101</v>
          </cell>
          <cell r="R4716" t="str">
            <v>Chris Frey</v>
          </cell>
          <cell r="S4716" t="str">
            <v>CF101</v>
          </cell>
        </row>
        <row r="4717">
          <cell r="B4717" t="str">
            <v>419100051528</v>
          </cell>
          <cell r="C4717" t="str">
            <v>DELANO POLISHING CORP</v>
          </cell>
          <cell r="D4717" t="str">
            <v>MARCO DELANO JEWELRY POLISHING CO</v>
          </cell>
          <cell r="E4717">
            <v>5000</v>
          </cell>
          <cell r="F4717">
            <v>60000</v>
          </cell>
          <cell r="G4717" t="str">
            <v>Y</v>
          </cell>
          <cell r="H4717" t="str">
            <v>Y</v>
          </cell>
          <cell r="I4717">
            <v>43374</v>
          </cell>
          <cell r="J4717">
            <v>43376</v>
          </cell>
          <cell r="K4717">
            <v>43377</v>
          </cell>
          <cell r="L4717">
            <v>43377</v>
          </cell>
          <cell r="M4717">
            <v>43392</v>
          </cell>
          <cell r="N4717">
            <v>43374</v>
          </cell>
          <cell r="O4717" t="str">
            <v>Y</v>
          </cell>
          <cell r="P4717" t="str">
            <v>John Vacca</v>
          </cell>
          <cell r="Q4717" t="str">
            <v>JV101</v>
          </cell>
          <cell r="R4717" t="str">
            <v>Andy Arner</v>
          </cell>
          <cell r="S4717" t="str">
            <v>AA102</v>
          </cell>
        </row>
        <row r="4718">
          <cell r="B4718" t="str">
            <v>892999917469</v>
          </cell>
          <cell r="C4718" t="str">
            <v>3764 EAST TREMONT AVE RESTAURANT LLC</v>
          </cell>
          <cell r="D4718" t="str">
            <v>CABO</v>
          </cell>
          <cell r="E4718">
            <v>100000</v>
          </cell>
          <cell r="F4718">
            <v>1200000</v>
          </cell>
          <cell r="G4718" t="str">
            <v>Y</v>
          </cell>
          <cell r="H4718" t="str">
            <v>Y</v>
          </cell>
          <cell r="I4718">
            <v>43374</v>
          </cell>
          <cell r="J4718">
            <v>43376</v>
          </cell>
          <cell r="K4718">
            <v>43377</v>
          </cell>
          <cell r="L4718">
            <v>43377</v>
          </cell>
          <cell r="M4718">
            <v>43399</v>
          </cell>
          <cell r="N4718">
            <v>43374</v>
          </cell>
          <cell r="O4718" t="str">
            <v>Y</v>
          </cell>
          <cell r="P4718" t="str">
            <v>Danielle Gizzo</v>
          </cell>
          <cell r="Q4718" t="str">
            <v>DG102</v>
          </cell>
          <cell r="R4718" t="str">
            <v>Frank Sweeney</v>
          </cell>
          <cell r="S4718" t="str">
            <v>FS101</v>
          </cell>
          <cell r="T4718" t="str">
            <v>Signature Bank</v>
          </cell>
          <cell r="U4718" t="str">
            <v>SBANK</v>
          </cell>
        </row>
        <row r="4719">
          <cell r="B4719" t="str">
            <v>892999917477</v>
          </cell>
          <cell r="C4719" t="str">
            <v>1247 CASTLE HILL AVENUE RESTAURANT</v>
          </cell>
          <cell r="D4719" t="str">
            <v>HAVANA CAFÉ - CASTLE HILL</v>
          </cell>
          <cell r="E4719">
            <v>166666.66666666666</v>
          </cell>
          <cell r="F4719">
            <v>2000000</v>
          </cell>
          <cell r="G4719" t="str">
            <v>Y</v>
          </cell>
          <cell r="H4719" t="str">
            <v>Y</v>
          </cell>
          <cell r="I4719">
            <v>43374</v>
          </cell>
          <cell r="J4719">
            <v>43376</v>
          </cell>
          <cell r="K4719">
            <v>43377</v>
          </cell>
          <cell r="L4719">
            <v>43377</v>
          </cell>
          <cell r="M4719">
            <v>43406</v>
          </cell>
          <cell r="N4719">
            <v>43405</v>
          </cell>
          <cell r="O4719" t="str">
            <v>Y</v>
          </cell>
          <cell r="P4719" t="str">
            <v>Danielle Gizzo</v>
          </cell>
          <cell r="Q4719" t="str">
            <v>DG102</v>
          </cell>
          <cell r="R4719" t="str">
            <v>Frank Sweeney</v>
          </cell>
          <cell r="S4719" t="str">
            <v>FS101</v>
          </cell>
          <cell r="T4719" t="str">
            <v>Signature Bank</v>
          </cell>
          <cell r="U4719" t="str">
            <v>SBANK</v>
          </cell>
        </row>
        <row r="4720">
          <cell r="B4720" t="str">
            <v>892999917485</v>
          </cell>
          <cell r="C4720" t="str">
            <v>APR RESTAURANT LLC</v>
          </cell>
          <cell r="D4720" t="str">
            <v>HAVANA CAFÉ</v>
          </cell>
          <cell r="E4720">
            <v>275000</v>
          </cell>
          <cell r="F4720">
            <v>3300000</v>
          </cell>
          <cell r="G4720" t="str">
            <v>Y</v>
          </cell>
          <cell r="H4720" t="str">
            <v>Y</v>
          </cell>
          <cell r="I4720">
            <v>43374</v>
          </cell>
          <cell r="J4720">
            <v>43376</v>
          </cell>
          <cell r="K4720">
            <v>43377</v>
          </cell>
          <cell r="L4720">
            <v>43378</v>
          </cell>
          <cell r="O4720" t="str">
            <v>Y</v>
          </cell>
          <cell r="P4720" t="str">
            <v>Danielle Gizzo</v>
          </cell>
          <cell r="Q4720" t="str">
            <v>DG102</v>
          </cell>
          <cell r="R4720" t="str">
            <v>Frank Sweeney</v>
          </cell>
          <cell r="S4720" t="str">
            <v>FS101</v>
          </cell>
          <cell r="T4720" t="str">
            <v>Signature Bank</v>
          </cell>
          <cell r="U4720" t="str">
            <v>SBANK</v>
          </cell>
        </row>
        <row r="4721">
          <cell r="B4721" t="str">
            <v>892999917493</v>
          </cell>
          <cell r="C4721" t="str">
            <v>TNSC 2 RESTAURANT LLC</v>
          </cell>
          <cell r="D4721" t="str">
            <v>HAVANA EXPRESS</v>
          </cell>
          <cell r="E4721">
            <v>91666.666666666672</v>
          </cell>
          <cell r="F4721">
            <v>1100000</v>
          </cell>
          <cell r="G4721" t="str">
            <v>Y</v>
          </cell>
          <cell r="H4721" t="str">
            <v>Y</v>
          </cell>
          <cell r="I4721">
            <v>43374</v>
          </cell>
          <cell r="J4721">
            <v>43376</v>
          </cell>
          <cell r="K4721">
            <v>43377</v>
          </cell>
          <cell r="L4721">
            <v>43377</v>
          </cell>
          <cell r="M4721">
            <v>43392</v>
          </cell>
          <cell r="N4721">
            <v>43374</v>
          </cell>
          <cell r="O4721" t="str">
            <v>Y</v>
          </cell>
          <cell r="P4721" t="str">
            <v>Danielle Gizzo</v>
          </cell>
          <cell r="Q4721" t="str">
            <v>DG102</v>
          </cell>
          <cell r="R4721" t="str">
            <v>Frank Sweeney</v>
          </cell>
          <cell r="S4721" t="str">
            <v>FS101</v>
          </cell>
          <cell r="T4721" t="str">
            <v>Signature Bank</v>
          </cell>
          <cell r="U4721" t="str">
            <v>SBANK</v>
          </cell>
        </row>
        <row r="4722">
          <cell r="B4722" t="str">
            <v>419100051537</v>
          </cell>
          <cell r="C4722" t="str">
            <v>APPLIED EQUIPMENT SOLUTIONS LLC</v>
          </cell>
          <cell r="D4722" t="str">
            <v>APPLIED</v>
          </cell>
          <cell r="E4722">
            <v>16666.666666666668</v>
          </cell>
          <cell r="F4722">
            <v>200000</v>
          </cell>
          <cell r="G4722" t="str">
            <v>N</v>
          </cell>
          <cell r="H4722" t="str">
            <v>N</v>
          </cell>
          <cell r="I4722">
            <v>43374</v>
          </cell>
          <cell r="J4722">
            <v>43377</v>
          </cell>
          <cell r="K4722">
            <v>43377</v>
          </cell>
          <cell r="L4722">
            <v>43378</v>
          </cell>
          <cell r="M4722">
            <v>43413</v>
          </cell>
          <cell r="N4722">
            <v>43405</v>
          </cell>
          <cell r="O4722" t="str">
            <v>Y</v>
          </cell>
          <cell r="P4722" t="str">
            <v>Andrea Zaretsky</v>
          </cell>
          <cell r="Q4722" t="str">
            <v>AZ101</v>
          </cell>
          <cell r="R4722" t="str">
            <v>Frank Sweeney</v>
          </cell>
          <cell r="S4722" t="str">
            <v>FS101</v>
          </cell>
          <cell r="T4722" t="str">
            <v>Signature Bank</v>
          </cell>
          <cell r="U4722" t="str">
            <v>SBANK</v>
          </cell>
        </row>
        <row r="4723">
          <cell r="B4723" t="str">
            <v>419100051546</v>
          </cell>
          <cell r="C4723" t="str">
            <v>PARTY PIC INC</v>
          </cell>
          <cell r="D4723" t="str">
            <v>SECUREHOOKUP.COM/BILLING</v>
          </cell>
          <cell r="E4723">
            <v>58333.333333333336</v>
          </cell>
          <cell r="F4723">
            <v>700000</v>
          </cell>
          <cell r="G4723" t="str">
            <v>N</v>
          </cell>
          <cell r="H4723" t="str">
            <v>N</v>
          </cell>
          <cell r="I4723">
            <v>43374</v>
          </cell>
          <cell r="J4723">
            <v>43377</v>
          </cell>
          <cell r="K4723">
            <v>43382</v>
          </cell>
          <cell r="L4723">
            <v>43385</v>
          </cell>
          <cell r="M4723">
            <v>43406</v>
          </cell>
          <cell r="N4723">
            <v>43405</v>
          </cell>
          <cell r="O4723" t="str">
            <v>Y</v>
          </cell>
          <cell r="P4723" t="str">
            <v>Joel Paulin</v>
          </cell>
          <cell r="Q4723" t="str">
            <v>JP101</v>
          </cell>
        </row>
        <row r="4724">
          <cell r="B4724" t="str">
            <v>419100051555</v>
          </cell>
          <cell r="C4724" t="str">
            <v>FROGTOON INC</v>
          </cell>
          <cell r="D4724" t="str">
            <v>DFNDFV.COM</v>
          </cell>
          <cell r="E4724">
            <v>25000</v>
          </cell>
          <cell r="F4724">
            <v>300000</v>
          </cell>
          <cell r="G4724" t="str">
            <v>N</v>
          </cell>
          <cell r="H4724" t="str">
            <v>N</v>
          </cell>
          <cell r="I4724">
            <v>43374</v>
          </cell>
          <cell r="J4724">
            <v>43377</v>
          </cell>
          <cell r="K4724">
            <v>43378</v>
          </cell>
          <cell r="L4724">
            <v>43378</v>
          </cell>
          <cell r="M4724">
            <v>43399</v>
          </cell>
          <cell r="N4724">
            <v>43374</v>
          </cell>
          <cell r="O4724" t="str">
            <v>Y</v>
          </cell>
          <cell r="P4724" t="str">
            <v>Mobius Payments</v>
          </cell>
          <cell r="Q4724" t="str">
            <v>MOB101</v>
          </cell>
        </row>
        <row r="4725">
          <cell r="B4725" t="str">
            <v>892999917501</v>
          </cell>
          <cell r="C4725" t="str">
            <v>AQUA PLUMBING SUPPLY CORP</v>
          </cell>
          <cell r="D4725" t="str">
            <v>AQUA PLUMBING SUPPLY CORP</v>
          </cell>
          <cell r="E4725">
            <v>208333.33333333334</v>
          </cell>
          <cell r="F4725">
            <v>2500000</v>
          </cell>
          <cell r="G4725" t="str">
            <v>Y</v>
          </cell>
          <cell r="H4725" t="str">
            <v>Y</v>
          </cell>
          <cell r="I4725">
            <v>43374</v>
          </cell>
          <cell r="J4725">
            <v>43377</v>
          </cell>
          <cell r="K4725">
            <v>43382</v>
          </cell>
          <cell r="L4725">
            <v>43382</v>
          </cell>
          <cell r="M4725">
            <v>43392</v>
          </cell>
          <cell r="N4725">
            <v>43374</v>
          </cell>
          <cell r="O4725" t="str">
            <v>Y</v>
          </cell>
          <cell r="P4725" t="str">
            <v>Tim Platz</v>
          </cell>
          <cell r="Q4725" t="str">
            <v>TP101</v>
          </cell>
          <cell r="R4725" t="str">
            <v>Frank Sweeney</v>
          </cell>
          <cell r="S4725" t="str">
            <v>FS101</v>
          </cell>
          <cell r="T4725" t="str">
            <v>Signature Bank</v>
          </cell>
          <cell r="U4725" t="str">
            <v>SBANK</v>
          </cell>
        </row>
        <row r="4726">
          <cell r="B4726" t="str">
            <v>419100051564</v>
          </cell>
          <cell r="C4726" t="str">
            <v>SCHWANE TLGAH LLC</v>
          </cell>
          <cell r="D4726" t="str">
            <v>THE LITTLE GYM OF ALAMO HEIGHTS</v>
          </cell>
          <cell r="E4726">
            <v>45000</v>
          </cell>
          <cell r="F4726">
            <v>540000</v>
          </cell>
          <cell r="G4726" t="str">
            <v>Y</v>
          </cell>
          <cell r="H4726" t="str">
            <v>N</v>
          </cell>
          <cell r="I4726">
            <v>43374</v>
          </cell>
          <cell r="J4726">
            <v>43378</v>
          </cell>
          <cell r="K4726">
            <v>43378</v>
          </cell>
          <cell r="L4726">
            <v>43378</v>
          </cell>
          <cell r="M4726">
            <v>43385</v>
          </cell>
          <cell r="N4726">
            <v>43374</v>
          </cell>
          <cell r="O4726" t="str">
            <v>Y</v>
          </cell>
          <cell r="P4726" t="str">
            <v>KBH Enterprises</v>
          </cell>
          <cell r="Q4726" t="str">
            <v>KH101</v>
          </cell>
          <cell r="R4726" t="str">
            <v>Erick Weinstein</v>
          </cell>
          <cell r="S4726" t="str">
            <v>EW101</v>
          </cell>
          <cell r="T4726" t="str">
            <v>The Little Gym</v>
          </cell>
          <cell r="U4726" t="str">
            <v>TLG101</v>
          </cell>
        </row>
        <row r="4727">
          <cell r="B4727" t="str">
            <v>419100051573</v>
          </cell>
          <cell r="C4727" t="str">
            <v>MYER &amp; SCHER LLP</v>
          </cell>
          <cell r="D4727" t="str">
            <v>MYER &amp; SCHER LLP</v>
          </cell>
          <cell r="E4727">
            <v>25000</v>
          </cell>
          <cell r="F4727">
            <v>300000</v>
          </cell>
          <cell r="G4727" t="str">
            <v>N</v>
          </cell>
          <cell r="H4727" t="str">
            <v>N</v>
          </cell>
          <cell r="I4727">
            <v>43374</v>
          </cell>
          <cell r="J4727">
            <v>43378</v>
          </cell>
          <cell r="K4727">
            <v>43378</v>
          </cell>
          <cell r="L4727">
            <v>43383</v>
          </cell>
          <cell r="M4727" t="str">
            <v>Approved/Closed</v>
          </cell>
          <cell r="N4727" t="str">
            <v>Approved/Closed</v>
          </cell>
          <cell r="O4727" t="str">
            <v>Y</v>
          </cell>
          <cell r="P4727" t="str">
            <v>Kerry Doyle</v>
          </cell>
          <cell r="Q4727" t="str">
            <v>KD101</v>
          </cell>
          <cell r="R4727" t="str">
            <v>Frank Sweeney</v>
          </cell>
          <cell r="S4727" t="str">
            <v>FS101</v>
          </cell>
        </row>
        <row r="4728">
          <cell r="B4728" t="str">
            <v>419100051582</v>
          </cell>
          <cell r="C4728" t="str">
            <v>FLOWERET INC</v>
          </cell>
          <cell r="D4728" t="str">
            <v>FDNCDV.COM</v>
          </cell>
          <cell r="E4728">
            <v>25000</v>
          </cell>
          <cell r="F4728">
            <v>300000</v>
          </cell>
          <cell r="G4728" t="str">
            <v>N</v>
          </cell>
          <cell r="H4728" t="str">
            <v>N</v>
          </cell>
          <cell r="I4728">
            <v>43374</v>
          </cell>
          <cell r="J4728">
            <v>43378</v>
          </cell>
          <cell r="K4728">
            <v>43382</v>
          </cell>
          <cell r="L4728">
            <v>43384</v>
          </cell>
          <cell r="M4728">
            <v>43406</v>
          </cell>
          <cell r="N4728">
            <v>43405</v>
          </cell>
          <cell r="O4728" t="str">
            <v>Y</v>
          </cell>
          <cell r="P4728" t="str">
            <v>Mobius Payments</v>
          </cell>
          <cell r="Q4728" t="str">
            <v>MOB101</v>
          </cell>
        </row>
        <row r="4729">
          <cell r="B4729" t="str">
            <v>419100051608</v>
          </cell>
          <cell r="C4729" t="str">
            <v>TOWNE SERVICES LLC</v>
          </cell>
          <cell r="D4729" t="str">
            <v>GBHELPNOW.COM</v>
          </cell>
          <cell r="E4729">
            <v>20833.333333333332</v>
          </cell>
          <cell r="F4729">
            <v>250000</v>
          </cell>
          <cell r="G4729" t="str">
            <v>N</v>
          </cell>
          <cell r="H4729" t="str">
            <v>N</v>
          </cell>
          <cell r="I4729">
            <v>43374</v>
          </cell>
          <cell r="J4729">
            <v>43378</v>
          </cell>
          <cell r="K4729">
            <v>43382</v>
          </cell>
          <cell r="L4729">
            <v>43385</v>
          </cell>
          <cell r="M4729">
            <v>43420</v>
          </cell>
          <cell r="N4729">
            <v>43405</v>
          </cell>
          <cell r="O4729" t="str">
            <v>Y</v>
          </cell>
          <cell r="P4729" t="str">
            <v>Joel Paulin</v>
          </cell>
          <cell r="Q4729" t="str">
            <v>JP101</v>
          </cell>
        </row>
        <row r="4730">
          <cell r="B4730" t="str">
            <v>419100051617</v>
          </cell>
          <cell r="C4730" t="str">
            <v>BARRACUDA BUSINESS SYSTEMS CO</v>
          </cell>
          <cell r="D4730" t="str">
            <v>VNFATN.COM</v>
          </cell>
          <cell r="E4730">
            <v>25000</v>
          </cell>
          <cell r="F4730">
            <v>300000</v>
          </cell>
          <cell r="G4730" t="str">
            <v>N</v>
          </cell>
          <cell r="H4730" t="str">
            <v>N</v>
          </cell>
          <cell r="I4730">
            <v>43374</v>
          </cell>
          <cell r="J4730">
            <v>43378</v>
          </cell>
          <cell r="K4730">
            <v>43395</v>
          </cell>
          <cell r="L4730">
            <v>43396</v>
          </cell>
          <cell r="M4730">
            <v>43413</v>
          </cell>
          <cell r="N4730">
            <v>43405</v>
          </cell>
          <cell r="O4730" t="str">
            <v>Y</v>
          </cell>
          <cell r="P4730" t="str">
            <v>Joel Paulin</v>
          </cell>
          <cell r="Q4730" t="str">
            <v>JP101</v>
          </cell>
        </row>
        <row r="4731">
          <cell r="B4731" t="str">
            <v>419100051591</v>
          </cell>
          <cell r="C4731" t="str">
            <v>ISRAEL NEXT GENERATION INC</v>
          </cell>
          <cell r="D4731" t="str">
            <v>ISRAEL NEXT GENERATION INC</v>
          </cell>
          <cell r="E4731">
            <v>9166.6666666666661</v>
          </cell>
          <cell r="F4731">
            <v>110000</v>
          </cell>
          <cell r="G4731" t="str">
            <v>N</v>
          </cell>
          <cell r="H4731" t="str">
            <v>N</v>
          </cell>
          <cell r="I4731">
            <v>43374</v>
          </cell>
          <cell r="J4731">
            <v>43382</v>
          </cell>
          <cell r="K4731" t="str">
            <v>Withdrawn</v>
          </cell>
          <cell r="L4731" t="str">
            <v>Withdrawn</v>
          </cell>
          <cell r="M4731" t="str">
            <v>Withdrawn</v>
          </cell>
          <cell r="N4731" t="str">
            <v>Withdrawn</v>
          </cell>
          <cell r="O4731" t="str">
            <v>Withdrawn</v>
          </cell>
          <cell r="P4731" t="str">
            <v>Kerry Doyle</v>
          </cell>
          <cell r="Q4731" t="str">
            <v>KD101</v>
          </cell>
          <cell r="R4731" t="str">
            <v>Frank Sweeney</v>
          </cell>
          <cell r="S4731" t="str">
            <v>FS101</v>
          </cell>
          <cell r="T4731" t="str">
            <v>Signature Bank</v>
          </cell>
          <cell r="U4731" t="str">
            <v>SBANK</v>
          </cell>
        </row>
        <row r="4732">
          <cell r="B4732" t="str">
            <v>892999917519</v>
          </cell>
          <cell r="C4732" t="str">
            <v>ARMENS CUSTOM TAILOR LLC</v>
          </cell>
          <cell r="D4732" t="str">
            <v>ARMENS CUSTOM TAILOR LLC</v>
          </cell>
          <cell r="E4732">
            <v>33750</v>
          </cell>
          <cell r="F4732">
            <v>405000</v>
          </cell>
          <cell r="G4732" t="str">
            <v>Y</v>
          </cell>
          <cell r="H4732" t="str">
            <v>Y</v>
          </cell>
          <cell r="I4732">
            <v>43374</v>
          </cell>
          <cell r="J4732">
            <v>43382</v>
          </cell>
          <cell r="K4732">
            <v>43383</v>
          </cell>
          <cell r="L4732">
            <v>43383</v>
          </cell>
          <cell r="M4732">
            <v>43399</v>
          </cell>
          <cell r="N4732">
            <v>43374</v>
          </cell>
          <cell r="O4732" t="str">
            <v>Y</v>
          </cell>
          <cell r="P4732" t="str">
            <v>Steve Brown</v>
          </cell>
          <cell r="Q4732" t="str">
            <v>MCCSPA</v>
          </cell>
          <cell r="R4732" t="str">
            <v>Erick Weinstein</v>
          </cell>
          <cell r="S4732" t="str">
            <v>EW101</v>
          </cell>
        </row>
        <row r="4733">
          <cell r="B4733" t="str">
            <v>892999917527</v>
          </cell>
          <cell r="C4733" t="str">
            <v>ROYAL WASTE SERVICES INC</v>
          </cell>
          <cell r="D4733" t="str">
            <v>ROYAL WASTE SERVICES INC</v>
          </cell>
          <cell r="E4733">
            <v>641666.66666666663</v>
          </cell>
          <cell r="F4733">
            <v>7700000</v>
          </cell>
          <cell r="G4733" t="str">
            <v>Y</v>
          </cell>
          <cell r="H4733" t="str">
            <v>Y</v>
          </cell>
          <cell r="I4733">
            <v>43374</v>
          </cell>
          <cell r="J4733">
            <v>43382</v>
          </cell>
          <cell r="K4733">
            <v>43388</v>
          </cell>
          <cell r="L4733">
            <v>43389</v>
          </cell>
          <cell r="M4733">
            <v>43437</v>
          </cell>
          <cell r="N4733">
            <v>43435</v>
          </cell>
          <cell r="O4733" t="str">
            <v>Y</v>
          </cell>
          <cell r="P4733" t="str">
            <v>Kerry Doyle</v>
          </cell>
          <cell r="Q4733" t="str">
            <v>KD101</v>
          </cell>
          <cell r="R4733" t="str">
            <v>Erick Weinstein</v>
          </cell>
          <cell r="S4733" t="str">
            <v>EW101</v>
          </cell>
          <cell r="T4733" t="str">
            <v>Conan Consulting</v>
          </cell>
          <cell r="U4733" t="str">
            <v>CC101</v>
          </cell>
        </row>
        <row r="4734">
          <cell r="B4734" t="str">
            <v>892999917535</v>
          </cell>
          <cell r="C4734" t="str">
            <v>REGAL RECYCLING CO INC</v>
          </cell>
          <cell r="D4734" t="str">
            <v>REGAL RECYCLING CO INC</v>
          </cell>
          <cell r="E4734">
            <v>400000</v>
          </cell>
          <cell r="F4734">
            <v>4800000</v>
          </cell>
          <cell r="G4734" t="str">
            <v>Y</v>
          </cell>
          <cell r="H4734" t="str">
            <v>Y</v>
          </cell>
          <cell r="I4734">
            <v>43374</v>
          </cell>
          <cell r="J4734">
            <v>43382</v>
          </cell>
          <cell r="K4734">
            <v>43388</v>
          </cell>
          <cell r="L4734">
            <v>43389</v>
          </cell>
          <cell r="M4734">
            <v>43490</v>
          </cell>
          <cell r="N4734">
            <v>43466</v>
          </cell>
          <cell r="O4734" t="str">
            <v>Y</v>
          </cell>
          <cell r="P4734" t="str">
            <v>Kerry Doyle</v>
          </cell>
          <cell r="Q4734" t="str">
            <v>KD101</v>
          </cell>
          <cell r="R4734" t="str">
            <v>Erick Weinstein</v>
          </cell>
          <cell r="S4734" t="str">
            <v>EW101</v>
          </cell>
          <cell r="T4734" t="str">
            <v>Conan Consulting</v>
          </cell>
          <cell r="U4734" t="str">
            <v>CC101</v>
          </cell>
        </row>
        <row r="4735">
          <cell r="B4735" t="str">
            <v>892999917543</v>
          </cell>
          <cell r="C4735" t="str">
            <v>JASON OFFICE PRODUCTS</v>
          </cell>
          <cell r="D4735" t="str">
            <v>JASON OFFICE PRODUCTS</v>
          </cell>
          <cell r="E4735">
            <v>25000</v>
          </cell>
          <cell r="F4735">
            <v>300000</v>
          </cell>
          <cell r="G4735" t="str">
            <v>Y</v>
          </cell>
          <cell r="H4735" t="str">
            <v>Y</v>
          </cell>
          <cell r="I4735">
            <v>43374</v>
          </cell>
          <cell r="J4735">
            <v>43382</v>
          </cell>
          <cell r="K4735">
            <v>43383</v>
          </cell>
          <cell r="L4735">
            <v>43383</v>
          </cell>
          <cell r="M4735">
            <v>43392</v>
          </cell>
          <cell r="N4735">
            <v>43374</v>
          </cell>
          <cell r="O4735" t="str">
            <v>Y</v>
          </cell>
          <cell r="P4735" t="str">
            <v>Kerry Doyle</v>
          </cell>
          <cell r="Q4735" t="str">
            <v>KD101</v>
          </cell>
          <cell r="R4735" t="str">
            <v>Frank Sweeney</v>
          </cell>
          <cell r="S4735" t="str">
            <v>FS101</v>
          </cell>
          <cell r="T4735" t="str">
            <v>Signature Bank</v>
          </cell>
          <cell r="U4735" t="str">
            <v>SBANK</v>
          </cell>
        </row>
        <row r="4736">
          <cell r="B4736" t="str">
            <v>419100051626</v>
          </cell>
          <cell r="C4736" t="str">
            <v>WISE EYE MEDIA INC</v>
          </cell>
          <cell r="D4736" t="str">
            <v>DNDTUF.COM</v>
          </cell>
          <cell r="E4736">
            <v>25000</v>
          </cell>
          <cell r="F4736">
            <v>300000</v>
          </cell>
          <cell r="G4736" t="str">
            <v>N</v>
          </cell>
          <cell r="H4736" t="str">
            <v>N</v>
          </cell>
          <cell r="I4736">
            <v>43374</v>
          </cell>
          <cell r="J4736">
            <v>43383</v>
          </cell>
          <cell r="K4736">
            <v>43383</v>
          </cell>
          <cell r="L4736">
            <v>43384</v>
          </cell>
          <cell r="M4736">
            <v>43406</v>
          </cell>
          <cell r="N4736">
            <v>43405</v>
          </cell>
          <cell r="O4736" t="str">
            <v>Y</v>
          </cell>
          <cell r="P4736" t="str">
            <v>Mobius Payments</v>
          </cell>
          <cell r="Q4736" t="str">
            <v>MOB101</v>
          </cell>
        </row>
        <row r="4737">
          <cell r="B4737" t="str">
            <v>892999917550</v>
          </cell>
          <cell r="C4737" t="str">
            <v>JERALD F SCHREIBER TA</v>
          </cell>
          <cell r="D4737" t="str">
            <v>FARMINGDALE VET CLINIC</v>
          </cell>
          <cell r="E4737">
            <v>20833.333333333332</v>
          </cell>
          <cell r="F4737">
            <v>250000</v>
          </cell>
          <cell r="G4737" t="str">
            <v>Y</v>
          </cell>
          <cell r="H4737" t="str">
            <v>Y</v>
          </cell>
          <cell r="I4737">
            <v>43374</v>
          </cell>
          <cell r="J4737">
            <v>43383</v>
          </cell>
          <cell r="K4737">
            <v>43383</v>
          </cell>
          <cell r="L4737">
            <v>43383</v>
          </cell>
          <cell r="M4737">
            <v>43392</v>
          </cell>
          <cell r="N4737">
            <v>43374</v>
          </cell>
          <cell r="O4737" t="str">
            <v>Y</v>
          </cell>
          <cell r="P4737" t="str">
            <v>Mike Roberts</v>
          </cell>
          <cell r="Q4737" t="str">
            <v>MR102</v>
          </cell>
          <cell r="R4737" t="str">
            <v>Chris Frey</v>
          </cell>
          <cell r="S4737" t="str">
            <v>CF101</v>
          </cell>
          <cell r="T4737" t="str">
            <v>Kerry Doyle</v>
          </cell>
          <cell r="U4737" t="str">
            <v>KD101</v>
          </cell>
          <cell r="V4737" t="str">
            <v>Miller Vet</v>
          </cell>
          <cell r="W4737" t="str">
            <v>MV101</v>
          </cell>
        </row>
        <row r="4738">
          <cell r="B4738" t="str">
            <v>419100051635</v>
          </cell>
          <cell r="C4738" t="str">
            <v>ARAZ RUGS INC</v>
          </cell>
          <cell r="D4738" t="str">
            <v>IDIN ORIENTAL RUG COMPANY</v>
          </cell>
          <cell r="E4738">
            <v>25833.333333333332</v>
          </cell>
          <cell r="F4738">
            <v>310000</v>
          </cell>
          <cell r="G4738" t="str">
            <v>Y</v>
          </cell>
          <cell r="H4738" t="str">
            <v>Y</v>
          </cell>
          <cell r="I4738">
            <v>43374</v>
          </cell>
          <cell r="J4738">
            <v>43383</v>
          </cell>
          <cell r="K4738">
            <v>43383</v>
          </cell>
          <cell r="L4738">
            <v>43385</v>
          </cell>
          <cell r="M4738">
            <v>43399</v>
          </cell>
          <cell r="N4738">
            <v>43374</v>
          </cell>
          <cell r="O4738" t="str">
            <v>Y</v>
          </cell>
          <cell r="P4738" t="str">
            <v>William Johnston</v>
          </cell>
          <cell r="Q4738" t="str">
            <v>BJ101</v>
          </cell>
          <cell r="R4738" t="str">
            <v>Andy Arner</v>
          </cell>
          <cell r="S4738" t="str">
            <v>AA102</v>
          </cell>
        </row>
        <row r="4739">
          <cell r="B4739" t="str">
            <v>419100051644</v>
          </cell>
          <cell r="C4739" t="str">
            <v>WADERS EDICT INC</v>
          </cell>
          <cell r="D4739" t="str">
            <v>WCMETT.COM</v>
          </cell>
          <cell r="E4739">
            <v>25000</v>
          </cell>
          <cell r="F4739">
            <v>300000</v>
          </cell>
          <cell r="G4739" t="str">
            <v>N</v>
          </cell>
          <cell r="H4739" t="str">
            <v>N</v>
          </cell>
          <cell r="I4739">
            <v>43374</v>
          </cell>
          <cell r="J4739">
            <v>43383</v>
          </cell>
          <cell r="K4739">
            <v>43383</v>
          </cell>
          <cell r="L4739">
            <v>43385</v>
          </cell>
          <cell r="M4739">
            <v>43406</v>
          </cell>
          <cell r="N4739">
            <v>43405</v>
          </cell>
          <cell r="O4739" t="str">
            <v>Y</v>
          </cell>
          <cell r="P4739" t="str">
            <v>Joel Paulin</v>
          </cell>
          <cell r="Q4739" t="str">
            <v>JP101</v>
          </cell>
        </row>
        <row r="4740">
          <cell r="B4740" t="str">
            <v>419100051653</v>
          </cell>
          <cell r="C4740" t="str">
            <v>INTERNAUT LIMITED</v>
          </cell>
          <cell r="D4740" t="str">
            <v>BESTBILL.NET</v>
          </cell>
          <cell r="E4740">
            <v>116666.66666666667</v>
          </cell>
          <cell r="F4740">
            <v>1400000</v>
          </cell>
          <cell r="G4740" t="str">
            <v>Y</v>
          </cell>
          <cell r="H4740" t="str">
            <v>N</v>
          </cell>
          <cell r="I4740">
            <v>43374</v>
          </cell>
          <cell r="J4740">
            <v>43384</v>
          </cell>
          <cell r="K4740">
            <v>43384</v>
          </cell>
          <cell r="L4740">
            <v>43388</v>
          </cell>
          <cell r="M4740">
            <v>43406</v>
          </cell>
          <cell r="N4740">
            <v>43405</v>
          </cell>
          <cell r="O4740" t="str">
            <v>Y</v>
          </cell>
          <cell r="P4740" t="str">
            <v>Joel Paulin</v>
          </cell>
          <cell r="Q4740" t="str">
            <v>JP101</v>
          </cell>
        </row>
        <row r="4741">
          <cell r="B4741" t="str">
            <v>419100051662</v>
          </cell>
          <cell r="C4741" t="str">
            <v>INTERNAUT LIMITED</v>
          </cell>
          <cell r="D4741" t="str">
            <v>24CARDS.ORG</v>
          </cell>
          <cell r="E4741">
            <v>116666.66666666667</v>
          </cell>
          <cell r="F4741">
            <v>1400000</v>
          </cell>
          <cell r="G4741" t="str">
            <v>Y</v>
          </cell>
          <cell r="H4741" t="str">
            <v>N</v>
          </cell>
          <cell r="I4741">
            <v>43374</v>
          </cell>
          <cell r="J4741">
            <v>43384</v>
          </cell>
          <cell r="K4741">
            <v>43384</v>
          </cell>
          <cell r="L4741">
            <v>43388</v>
          </cell>
          <cell r="M4741">
            <v>43413</v>
          </cell>
          <cell r="N4741">
            <v>43405</v>
          </cell>
          <cell r="O4741" t="str">
            <v>Y</v>
          </cell>
          <cell r="P4741" t="str">
            <v>Joel Paulin</v>
          </cell>
          <cell r="Q4741" t="str">
            <v>JP101</v>
          </cell>
        </row>
        <row r="4742">
          <cell r="B4742" t="str">
            <v>419100051671</v>
          </cell>
          <cell r="C4742" t="str">
            <v>INTERNAUT LIMITED</v>
          </cell>
          <cell r="D4742" t="str">
            <v>BILL24.IN</v>
          </cell>
          <cell r="E4742">
            <v>116666.66666666667</v>
          </cell>
          <cell r="F4742">
            <v>1400000</v>
          </cell>
          <cell r="G4742" t="str">
            <v>Y</v>
          </cell>
          <cell r="H4742" t="str">
            <v>N</v>
          </cell>
          <cell r="I4742">
            <v>43374</v>
          </cell>
          <cell r="J4742">
            <v>43384</v>
          </cell>
          <cell r="K4742">
            <v>43384</v>
          </cell>
          <cell r="L4742">
            <v>43388</v>
          </cell>
          <cell r="M4742">
            <v>43406</v>
          </cell>
          <cell r="N4742">
            <v>43405</v>
          </cell>
          <cell r="O4742" t="str">
            <v>Y</v>
          </cell>
          <cell r="P4742" t="str">
            <v>Joel Paulin</v>
          </cell>
          <cell r="Q4742" t="str">
            <v>JP101</v>
          </cell>
        </row>
        <row r="4743">
          <cell r="B4743" t="str">
            <v>419100051680</v>
          </cell>
          <cell r="C4743" t="str">
            <v>A TO Z SUPPLIES LLC</v>
          </cell>
          <cell r="D4743" t="str">
            <v>A TO Z SUPPLIES LLC</v>
          </cell>
          <cell r="E4743">
            <v>50000</v>
          </cell>
          <cell r="F4743">
            <v>600000</v>
          </cell>
          <cell r="G4743" t="str">
            <v>Y</v>
          </cell>
          <cell r="H4743" t="str">
            <v>Y</v>
          </cell>
          <cell r="I4743">
            <v>43374</v>
          </cell>
          <cell r="J4743">
            <v>43384</v>
          </cell>
          <cell r="K4743">
            <v>43385</v>
          </cell>
          <cell r="L4743">
            <v>43385</v>
          </cell>
          <cell r="M4743">
            <v>43392</v>
          </cell>
          <cell r="N4743">
            <v>43374</v>
          </cell>
          <cell r="O4743" t="str">
            <v>Y</v>
          </cell>
          <cell r="P4743" t="str">
            <v>Danielle Gizzo</v>
          </cell>
          <cell r="Q4743" t="str">
            <v>DG102</v>
          </cell>
          <cell r="R4743" t="str">
            <v>Frank Sweeney</v>
          </cell>
          <cell r="S4743" t="str">
            <v>FS101</v>
          </cell>
          <cell r="T4743" t="str">
            <v>Signature Bank</v>
          </cell>
          <cell r="U4743" t="str">
            <v>SBANK</v>
          </cell>
        </row>
        <row r="4744">
          <cell r="B4744" t="str">
            <v>419100051699</v>
          </cell>
          <cell r="C4744" t="str">
            <v>CARMEN UNISEX BEAUTY SALON CORP</v>
          </cell>
          <cell r="D4744" t="str">
            <v>CARMEN UNISEX BEAUTY SALON CORP</v>
          </cell>
          <cell r="E4744">
            <v>2250</v>
          </cell>
          <cell r="F4744">
            <v>27000</v>
          </cell>
          <cell r="G4744" t="str">
            <v>N</v>
          </cell>
          <cell r="H4744" t="str">
            <v>N</v>
          </cell>
          <cell r="I4744">
            <v>43374</v>
          </cell>
          <cell r="J4744">
            <v>43384</v>
          </cell>
          <cell r="K4744">
            <v>43384</v>
          </cell>
          <cell r="L4744">
            <v>43384</v>
          </cell>
          <cell r="M4744">
            <v>43392</v>
          </cell>
          <cell r="N4744">
            <v>43374</v>
          </cell>
          <cell r="O4744" t="str">
            <v>Y</v>
          </cell>
          <cell r="P4744" t="str">
            <v>Brian Hanson</v>
          </cell>
          <cell r="Q4744" t="str">
            <v>BH101</v>
          </cell>
          <cell r="R4744" t="str">
            <v>Andy Arner</v>
          </cell>
          <cell r="S4744" t="str">
            <v>AA102</v>
          </cell>
          <cell r="T4744" t="str">
            <v xml:space="preserve">Bethpage FCU </v>
          </cell>
          <cell r="U4744" t="str">
            <v>BFCU</v>
          </cell>
        </row>
        <row r="4745">
          <cell r="B4745" t="str">
            <v>419100051706</v>
          </cell>
          <cell r="C4745" t="str">
            <v>WEISMAN, YOUNG &amp; RUEMANANN PC</v>
          </cell>
          <cell r="D4745" t="str">
            <v>WYRPC LEGAL SERVICES</v>
          </cell>
          <cell r="E4745">
            <v>25000</v>
          </cell>
          <cell r="F4745">
            <v>300000</v>
          </cell>
          <cell r="G4745" t="str">
            <v>N</v>
          </cell>
          <cell r="H4745" t="str">
            <v>N</v>
          </cell>
          <cell r="I4745">
            <v>43374</v>
          </cell>
          <cell r="J4745">
            <v>43384</v>
          </cell>
          <cell r="K4745">
            <v>43385</v>
          </cell>
          <cell r="L4745">
            <v>43388</v>
          </cell>
          <cell r="M4745">
            <v>43434</v>
          </cell>
          <cell r="N4745">
            <v>43405</v>
          </cell>
          <cell r="O4745" t="str">
            <v>Y</v>
          </cell>
          <cell r="P4745" t="str">
            <v>Joel Paulin</v>
          </cell>
          <cell r="Q4745" t="str">
            <v>JP101</v>
          </cell>
        </row>
        <row r="4746">
          <cell r="B4746" t="str">
            <v>892999917568</v>
          </cell>
          <cell r="C4746" t="str">
            <v>PRISCILLA R H PULVER DVM PC</v>
          </cell>
          <cell r="D4746" t="str">
            <v>SUNNYSIDE ANIMAL HOSPITAL</v>
          </cell>
          <cell r="E4746">
            <v>33333.333333333336</v>
          </cell>
          <cell r="F4746">
            <v>400000</v>
          </cell>
          <cell r="G4746" t="str">
            <v>Y</v>
          </cell>
          <cell r="H4746" t="str">
            <v>Y</v>
          </cell>
          <cell r="I4746">
            <v>43374</v>
          </cell>
          <cell r="J4746">
            <v>43384</v>
          </cell>
          <cell r="K4746">
            <v>43385</v>
          </cell>
          <cell r="L4746">
            <v>43385</v>
          </cell>
          <cell r="M4746">
            <v>43399</v>
          </cell>
          <cell r="N4746">
            <v>43374</v>
          </cell>
          <cell r="O4746" t="str">
            <v>Y</v>
          </cell>
          <cell r="P4746" t="str">
            <v>Diane Campbell</v>
          </cell>
          <cell r="Q4746" t="str">
            <v>DC101</v>
          </cell>
          <cell r="R4746" t="str">
            <v>Chris Frey</v>
          </cell>
          <cell r="S4746" t="str">
            <v>CF101</v>
          </cell>
        </row>
        <row r="4747">
          <cell r="B4747" t="str">
            <v>419100051715</v>
          </cell>
          <cell r="C4747" t="str">
            <v>TODD KSHONZ DDS PC</v>
          </cell>
          <cell r="D4747" t="str">
            <v>TODD KSHONZ DDS PC</v>
          </cell>
          <cell r="E4747">
            <v>47916.666666666664</v>
          </cell>
          <cell r="F4747">
            <v>575000</v>
          </cell>
          <cell r="G4747" t="str">
            <v>Y</v>
          </cell>
          <cell r="H4747" t="str">
            <v>Y</v>
          </cell>
          <cell r="I4747">
            <v>43374</v>
          </cell>
          <cell r="J4747">
            <v>43384</v>
          </cell>
          <cell r="K4747">
            <v>43385</v>
          </cell>
          <cell r="L4747">
            <v>43385</v>
          </cell>
          <cell r="M4747">
            <v>43399</v>
          </cell>
          <cell r="N4747">
            <v>43374</v>
          </cell>
          <cell r="O4747" t="str">
            <v>Y</v>
          </cell>
          <cell r="P4747" t="str">
            <v>William Bartels</v>
          </cell>
          <cell r="Q4747" t="str">
            <v>WB101</v>
          </cell>
          <cell r="R4747" t="str">
            <v>Andy Arner</v>
          </cell>
          <cell r="S4747" t="str">
            <v>AA102</v>
          </cell>
        </row>
        <row r="4748">
          <cell r="B4748" t="str">
            <v>419100051724</v>
          </cell>
          <cell r="C4748" t="str">
            <v>339 CARDS INC</v>
          </cell>
          <cell r="D4748" t="str">
            <v>THE WINNING TICKET</v>
          </cell>
          <cell r="E4748">
            <v>3250</v>
          </cell>
          <cell r="F4748">
            <v>39000</v>
          </cell>
          <cell r="G4748" t="str">
            <v>N</v>
          </cell>
          <cell r="H4748" t="str">
            <v>N</v>
          </cell>
          <cell r="I4748">
            <v>43374</v>
          </cell>
          <cell r="J4748">
            <v>43385</v>
          </cell>
          <cell r="K4748">
            <v>43385</v>
          </cell>
          <cell r="L4748">
            <v>43385</v>
          </cell>
          <cell r="M4748">
            <v>43543</v>
          </cell>
          <cell r="N4748">
            <v>43525</v>
          </cell>
          <cell r="O4748" t="str">
            <v>Y</v>
          </cell>
          <cell r="P4748" t="str">
            <v>Brian Hanson</v>
          </cell>
          <cell r="Q4748" t="str">
            <v>BH101</v>
          </cell>
          <cell r="R4748" t="str">
            <v>Andy Arner</v>
          </cell>
          <cell r="S4748" t="str">
            <v>AA102</v>
          </cell>
          <cell r="T4748" t="str">
            <v xml:space="preserve">Bethpage FCU </v>
          </cell>
          <cell r="U4748" t="str">
            <v>BFCU</v>
          </cell>
        </row>
        <row r="4749">
          <cell r="B4749" t="str">
            <v>419100051733</v>
          </cell>
          <cell r="C4749" t="str">
            <v>KLINE ENGINEERING, PC</v>
          </cell>
          <cell r="D4749" t="str">
            <v>KLINE ENGINEERING, PC</v>
          </cell>
          <cell r="E4749">
            <v>30000</v>
          </cell>
          <cell r="F4749">
            <v>360000</v>
          </cell>
          <cell r="G4749" t="str">
            <v>N</v>
          </cell>
          <cell r="H4749" t="str">
            <v>N</v>
          </cell>
          <cell r="I4749">
            <v>43374</v>
          </cell>
          <cell r="J4749">
            <v>43385</v>
          </cell>
          <cell r="K4749">
            <v>43385</v>
          </cell>
          <cell r="L4749">
            <v>43388</v>
          </cell>
          <cell r="M4749" t="str">
            <v>Approved/Closed</v>
          </cell>
          <cell r="N4749" t="str">
            <v>Approved/Closed</v>
          </cell>
          <cell r="O4749" t="str">
            <v>Y</v>
          </cell>
          <cell r="P4749" t="str">
            <v>Kerry Doyle</v>
          </cell>
          <cell r="Q4749" t="str">
            <v>KD101</v>
          </cell>
          <cell r="R4749" t="str">
            <v>Frank Sweeney</v>
          </cell>
          <cell r="S4749" t="str">
            <v>FS101</v>
          </cell>
        </row>
        <row r="4750">
          <cell r="B4750" t="str">
            <v>419100051742</v>
          </cell>
          <cell r="C4750" t="str">
            <v>MESS CORPORATION</v>
          </cell>
          <cell r="D4750" t="str">
            <v>AIM SUPPLIES</v>
          </cell>
          <cell r="E4750">
            <v>5833.333333333333</v>
          </cell>
          <cell r="F4750">
            <v>70000</v>
          </cell>
          <cell r="G4750" t="str">
            <v>N</v>
          </cell>
          <cell r="H4750" t="str">
            <v>N</v>
          </cell>
          <cell r="I4750">
            <v>43374</v>
          </cell>
          <cell r="J4750">
            <v>43385</v>
          </cell>
          <cell r="K4750">
            <v>43392</v>
          </cell>
          <cell r="L4750">
            <v>43392</v>
          </cell>
          <cell r="M4750" t="str">
            <v>Approved/Closed</v>
          </cell>
          <cell r="N4750" t="str">
            <v>Approved/Closed</v>
          </cell>
          <cell r="O4750" t="str">
            <v>Y</v>
          </cell>
          <cell r="P4750" t="str">
            <v>Brian Hanson</v>
          </cell>
          <cell r="Q4750" t="str">
            <v>BH101</v>
          </cell>
          <cell r="R4750" t="str">
            <v>Andy Arner</v>
          </cell>
          <cell r="S4750" t="str">
            <v>AA102</v>
          </cell>
          <cell r="T4750" t="str">
            <v xml:space="preserve">Bethpage FCU </v>
          </cell>
          <cell r="U4750" t="str">
            <v>BFCU</v>
          </cell>
        </row>
        <row r="4751">
          <cell r="B4751" t="str">
            <v>419100051751</v>
          </cell>
          <cell r="C4751" t="str">
            <v>MULCO INC</v>
          </cell>
          <cell r="D4751" t="str">
            <v>MULCO INC</v>
          </cell>
          <cell r="E4751">
            <v>104166.66666666667</v>
          </cell>
          <cell r="F4751">
            <v>1250000</v>
          </cell>
          <cell r="G4751" t="str">
            <v>N</v>
          </cell>
          <cell r="H4751" t="str">
            <v>N</v>
          </cell>
          <cell r="I4751">
            <v>43374</v>
          </cell>
          <cell r="J4751">
            <v>43385</v>
          </cell>
          <cell r="K4751" t="str">
            <v>Withdrawn</v>
          </cell>
          <cell r="L4751" t="str">
            <v>Withdrawn</v>
          </cell>
          <cell r="M4751" t="str">
            <v>Withdrawn</v>
          </cell>
          <cell r="N4751" t="str">
            <v>Withdrawn</v>
          </cell>
          <cell r="O4751" t="str">
            <v>Withdrawn</v>
          </cell>
          <cell r="P4751" t="str">
            <v>Tim Platz</v>
          </cell>
          <cell r="Q4751" t="str">
            <v>TP101</v>
          </cell>
          <cell r="R4751" t="str">
            <v>Frank Sweeney</v>
          </cell>
          <cell r="S4751" t="str">
            <v>FS101</v>
          </cell>
          <cell r="T4751" t="str">
            <v>Signature Bank</v>
          </cell>
          <cell r="U4751" t="str">
            <v>SBANK</v>
          </cell>
        </row>
        <row r="4752">
          <cell r="B4752" t="str">
            <v>892999917576</v>
          </cell>
          <cell r="C4752" t="str">
            <v>BROOKLYN PIZZA INC</v>
          </cell>
          <cell r="D4752" t="str">
            <v>BROOKLYN PIZZA</v>
          </cell>
          <cell r="E4752">
            <v>21250</v>
          </cell>
          <cell r="F4752">
            <v>255000</v>
          </cell>
          <cell r="G4752" t="str">
            <v>Y</v>
          </cell>
          <cell r="H4752" t="str">
            <v>Y</v>
          </cell>
          <cell r="I4752">
            <v>43374</v>
          </cell>
          <cell r="J4752">
            <v>43385</v>
          </cell>
          <cell r="K4752">
            <v>43385</v>
          </cell>
          <cell r="L4752">
            <v>43385</v>
          </cell>
          <cell r="M4752">
            <v>43399</v>
          </cell>
          <cell r="N4752">
            <v>43374</v>
          </cell>
          <cell r="O4752" t="str">
            <v>Y</v>
          </cell>
          <cell r="P4752" t="str">
            <v>Caryn Burke</v>
          </cell>
          <cell r="Q4752" t="str">
            <v>CB102</v>
          </cell>
          <cell r="R4752" t="str">
            <v>Andy Arner</v>
          </cell>
          <cell r="S4752" t="str">
            <v>AA102</v>
          </cell>
        </row>
        <row r="4753">
          <cell r="B4753" t="str">
            <v>892999917584</v>
          </cell>
          <cell r="C4753" t="str">
            <v>SECRETS ENTERPRISES LLC</v>
          </cell>
          <cell r="D4753" t="str">
            <v>SECRETS</v>
          </cell>
          <cell r="E4753">
            <v>71500</v>
          </cell>
          <cell r="F4753">
            <v>858000</v>
          </cell>
          <cell r="G4753" t="str">
            <v>Y</v>
          </cell>
          <cell r="H4753" t="str">
            <v>Y</v>
          </cell>
          <cell r="I4753">
            <v>43374</v>
          </cell>
          <cell r="J4753">
            <v>43385</v>
          </cell>
          <cell r="K4753">
            <v>43385</v>
          </cell>
          <cell r="L4753">
            <v>43385</v>
          </cell>
          <cell r="M4753">
            <v>43392</v>
          </cell>
          <cell r="N4753">
            <v>43374</v>
          </cell>
          <cell r="O4753" t="str">
            <v>Y</v>
          </cell>
          <cell r="P4753" t="str">
            <v>Mobius Payments</v>
          </cell>
          <cell r="Q4753" t="str">
            <v>MOB101</v>
          </cell>
        </row>
        <row r="4754">
          <cell r="B4754" t="str">
            <v>892999917592</v>
          </cell>
          <cell r="C4754" t="str">
            <v>SECRETS DEVELOPMENT GROUP LLC</v>
          </cell>
          <cell r="D4754" t="str">
            <v>SECRETS HIDEAWAY RESORT &amp; SPA</v>
          </cell>
          <cell r="E4754">
            <v>166500</v>
          </cell>
          <cell r="F4754">
            <v>1998000</v>
          </cell>
          <cell r="G4754" t="str">
            <v>Y</v>
          </cell>
          <cell r="H4754" t="str">
            <v>Y</v>
          </cell>
          <cell r="I4754">
            <v>43374</v>
          </cell>
          <cell r="J4754">
            <v>43385</v>
          </cell>
          <cell r="K4754">
            <v>43385</v>
          </cell>
          <cell r="L4754">
            <v>43385</v>
          </cell>
          <cell r="M4754">
            <v>43399</v>
          </cell>
          <cell r="N4754">
            <v>43374</v>
          </cell>
          <cell r="O4754" t="str">
            <v>Y</v>
          </cell>
          <cell r="P4754" t="str">
            <v>Mobius Payments</v>
          </cell>
          <cell r="Q4754" t="str">
            <v>MOB101</v>
          </cell>
        </row>
        <row r="4755">
          <cell r="B4755" t="str">
            <v>419100051788</v>
          </cell>
          <cell r="C4755" t="str">
            <v>OCEAN CARPET INC</v>
          </cell>
          <cell r="D4755" t="str">
            <v>BITBYNO.COM</v>
          </cell>
          <cell r="E4755">
            <v>20000</v>
          </cell>
          <cell r="F4755">
            <v>240000</v>
          </cell>
          <cell r="G4755" t="str">
            <v>N</v>
          </cell>
          <cell r="H4755" t="str">
            <v>N</v>
          </cell>
          <cell r="I4755">
            <v>43374</v>
          </cell>
          <cell r="J4755">
            <v>43385</v>
          </cell>
          <cell r="K4755" t="str">
            <v>Withdrawn</v>
          </cell>
          <cell r="L4755" t="str">
            <v>Withdrawn</v>
          </cell>
          <cell r="M4755" t="str">
            <v>Withdrawn</v>
          </cell>
          <cell r="N4755" t="str">
            <v>Withdrawn</v>
          </cell>
          <cell r="O4755" t="str">
            <v>Withdrawn</v>
          </cell>
          <cell r="P4755" t="str">
            <v>Mobius Payments</v>
          </cell>
          <cell r="Q4755" t="str">
            <v>MOB101</v>
          </cell>
        </row>
        <row r="4756">
          <cell r="B4756" t="str">
            <v>419100051760</v>
          </cell>
          <cell r="C4756" t="str">
            <v>ISI SERVICE CORPORATION</v>
          </cell>
          <cell r="D4756" t="str">
            <v>ISI SERVICE CORP</v>
          </cell>
          <cell r="E4756">
            <v>5416.666666666667</v>
          </cell>
          <cell r="F4756">
            <v>65000</v>
          </cell>
          <cell r="G4756" t="str">
            <v>N</v>
          </cell>
          <cell r="H4756" t="str">
            <v>N</v>
          </cell>
          <cell r="I4756">
            <v>43374</v>
          </cell>
          <cell r="J4756">
            <v>43385</v>
          </cell>
          <cell r="K4756">
            <v>43392</v>
          </cell>
          <cell r="L4756">
            <v>43392</v>
          </cell>
          <cell r="M4756" t="str">
            <v>Approved/Closed</v>
          </cell>
          <cell r="N4756" t="str">
            <v>Approved/Closed</v>
          </cell>
          <cell r="O4756" t="str">
            <v>Y</v>
          </cell>
          <cell r="P4756" t="str">
            <v>Andrea Zaretsky</v>
          </cell>
          <cell r="Q4756" t="str">
            <v>AZ101</v>
          </cell>
          <cell r="R4756" t="str">
            <v>Frank Sweeney</v>
          </cell>
          <cell r="S4756" t="str">
            <v>FS101</v>
          </cell>
          <cell r="T4756" t="str">
            <v>Signature Bank</v>
          </cell>
          <cell r="U4756" t="str">
            <v>SBANK</v>
          </cell>
        </row>
        <row r="4757">
          <cell r="B4757" t="str">
            <v>419100051779</v>
          </cell>
          <cell r="C4757" t="str">
            <v>SNOWY EGRET INC</v>
          </cell>
          <cell r="D4757" t="str">
            <v>KYFNDG.COM</v>
          </cell>
          <cell r="E4757">
            <v>25000</v>
          </cell>
          <cell r="F4757">
            <v>300000</v>
          </cell>
          <cell r="G4757" t="str">
            <v>N</v>
          </cell>
          <cell r="H4757" t="str">
            <v>N</v>
          </cell>
          <cell r="I4757">
            <v>43374</v>
          </cell>
          <cell r="J4757">
            <v>43385</v>
          </cell>
          <cell r="K4757">
            <v>43389</v>
          </cell>
          <cell r="L4757">
            <v>43390</v>
          </cell>
          <cell r="M4757">
            <v>43406</v>
          </cell>
          <cell r="N4757">
            <v>43405</v>
          </cell>
          <cell r="O4757" t="str">
            <v>Y</v>
          </cell>
          <cell r="P4757" t="str">
            <v>Mobius Payments</v>
          </cell>
          <cell r="Q4757" t="str">
            <v>MOB101</v>
          </cell>
        </row>
        <row r="4758">
          <cell r="B4758" t="str">
            <v>892999917600</v>
          </cell>
          <cell r="C4758" t="str">
            <v>RPVR INC</v>
          </cell>
          <cell r="D4758" t="str">
            <v>DUE AMICI</v>
          </cell>
          <cell r="E4758">
            <v>203766.66666666666</v>
          </cell>
          <cell r="F4758">
            <v>2445200</v>
          </cell>
          <cell r="G4758" t="str">
            <v>Y</v>
          </cell>
          <cell r="H4758" t="str">
            <v>Y</v>
          </cell>
          <cell r="I4758">
            <v>43374</v>
          </cell>
          <cell r="J4758">
            <v>43388</v>
          </cell>
          <cell r="K4758">
            <v>43389</v>
          </cell>
          <cell r="L4758">
            <v>43389</v>
          </cell>
          <cell r="M4758">
            <v>43399</v>
          </cell>
          <cell r="N4758">
            <v>43374</v>
          </cell>
          <cell r="O4758" t="str">
            <v>Y</v>
          </cell>
          <cell r="P4758" t="str">
            <v>RJS Processing</v>
          </cell>
          <cell r="Q4758" t="str">
            <v>EB101</v>
          </cell>
          <cell r="R4758" t="str">
            <v>Andy Arner</v>
          </cell>
          <cell r="S4758" t="str">
            <v>AA102</v>
          </cell>
        </row>
        <row r="4759">
          <cell r="B4759" t="str">
            <v>419100051797</v>
          </cell>
          <cell r="C4759" t="str">
            <v>RACH MEDIA LLC</v>
          </cell>
          <cell r="D4759" t="str">
            <v>RACHMediaLLC*bean</v>
          </cell>
          <cell r="E4759">
            <v>41666.666666666664</v>
          </cell>
          <cell r="F4759">
            <v>500000</v>
          </cell>
          <cell r="G4759" t="str">
            <v>N</v>
          </cell>
          <cell r="H4759" t="str">
            <v>N</v>
          </cell>
          <cell r="I4759">
            <v>43374</v>
          </cell>
          <cell r="J4759">
            <v>43388</v>
          </cell>
          <cell r="K4759">
            <v>43390</v>
          </cell>
          <cell r="L4759">
            <v>43390</v>
          </cell>
          <cell r="M4759">
            <v>43399</v>
          </cell>
          <cell r="N4759">
            <v>43374</v>
          </cell>
          <cell r="O4759" t="str">
            <v>Y</v>
          </cell>
          <cell r="P4759" t="str">
            <v>Joel Paulin</v>
          </cell>
          <cell r="Q4759" t="str">
            <v>JP101</v>
          </cell>
        </row>
        <row r="4760">
          <cell r="B4760" t="str">
            <v>419100051804</v>
          </cell>
          <cell r="C4760" t="str">
            <v>FLUFFY BUTT INC</v>
          </cell>
          <cell r="D4760" t="str">
            <v>HHTEL.CO</v>
          </cell>
          <cell r="E4760">
            <v>25000</v>
          </cell>
          <cell r="F4760">
            <v>300000</v>
          </cell>
          <cell r="G4760" t="str">
            <v>N</v>
          </cell>
          <cell r="H4760" t="str">
            <v>N</v>
          </cell>
          <cell r="I4760">
            <v>43374</v>
          </cell>
          <cell r="J4760">
            <v>43388</v>
          </cell>
          <cell r="K4760">
            <v>43419</v>
          </cell>
          <cell r="L4760">
            <v>43423</v>
          </cell>
          <cell r="M4760">
            <v>43437</v>
          </cell>
          <cell r="N4760">
            <v>43435</v>
          </cell>
          <cell r="O4760" t="str">
            <v>Y</v>
          </cell>
          <cell r="P4760" t="str">
            <v>Mobius Payments</v>
          </cell>
          <cell r="Q4760" t="str">
            <v>MOB101</v>
          </cell>
        </row>
        <row r="4761">
          <cell r="B4761" t="str">
            <v>892999917618</v>
          </cell>
          <cell r="C4761" t="str">
            <v>PRESCRIPTION PLUS AT SILVER LAKE LLC</v>
          </cell>
          <cell r="D4761" t="str">
            <v>PRESCRIPTION PLUS</v>
          </cell>
          <cell r="E4761">
            <v>5833.333333333333</v>
          </cell>
          <cell r="F4761">
            <v>70000</v>
          </cell>
          <cell r="G4761" t="str">
            <v>Y</v>
          </cell>
          <cell r="H4761" t="str">
            <v>Y</v>
          </cell>
          <cell r="I4761">
            <v>43374</v>
          </cell>
          <cell r="J4761">
            <v>43388</v>
          </cell>
          <cell r="K4761">
            <v>43398</v>
          </cell>
          <cell r="L4761">
            <v>43402</v>
          </cell>
          <cell r="M4761">
            <v>43413</v>
          </cell>
          <cell r="N4761">
            <v>43405</v>
          </cell>
          <cell r="O4761" t="str">
            <v>Y</v>
          </cell>
          <cell r="P4761" t="str">
            <v>Danielle Gizzo</v>
          </cell>
          <cell r="Q4761" t="str">
            <v>DG102</v>
          </cell>
          <cell r="R4761" t="str">
            <v>Frank Sweeney</v>
          </cell>
          <cell r="S4761" t="str">
            <v>FS101</v>
          </cell>
          <cell r="T4761" t="str">
            <v>Signature Bank</v>
          </cell>
          <cell r="U4761" t="str">
            <v>SBANK</v>
          </cell>
        </row>
        <row r="4762">
          <cell r="B4762" t="str">
            <v>892999917626</v>
          </cell>
          <cell r="C4762" t="str">
            <v>CHILMARK GIFT GALLERY CORP</v>
          </cell>
          <cell r="D4762" t="str">
            <v>CHILMARK GIFT GALLERY</v>
          </cell>
          <cell r="E4762">
            <v>1916.6666666666667</v>
          </cell>
          <cell r="F4762">
            <v>23000</v>
          </cell>
          <cell r="G4762" t="str">
            <v>Y</v>
          </cell>
          <cell r="H4762" t="str">
            <v>Y</v>
          </cell>
          <cell r="I4762">
            <v>43374</v>
          </cell>
          <cell r="J4762">
            <v>43388</v>
          </cell>
          <cell r="K4762">
            <v>43398</v>
          </cell>
          <cell r="L4762">
            <v>43399</v>
          </cell>
          <cell r="M4762">
            <v>43420</v>
          </cell>
          <cell r="N4762">
            <v>43405</v>
          </cell>
          <cell r="O4762" t="str">
            <v>Y</v>
          </cell>
          <cell r="P4762" t="str">
            <v>Danielle Gizzo</v>
          </cell>
          <cell r="Q4762" t="str">
            <v>DG102</v>
          </cell>
          <cell r="R4762" t="str">
            <v>Frank Sweeney</v>
          </cell>
          <cell r="S4762" t="str">
            <v>FS101</v>
          </cell>
          <cell r="T4762" t="str">
            <v>Signature Bank</v>
          </cell>
          <cell r="U4762" t="str">
            <v>SBANK</v>
          </cell>
        </row>
        <row r="4763">
          <cell r="B4763" t="str">
            <v>419100051813</v>
          </cell>
          <cell r="C4763" t="str">
            <v>LILYS FASHION LLC</v>
          </cell>
          <cell r="D4763" t="str">
            <v>LILYS FASHION LLC</v>
          </cell>
          <cell r="E4763">
            <v>5416.666666666667</v>
          </cell>
          <cell r="F4763">
            <v>65000</v>
          </cell>
          <cell r="G4763" t="str">
            <v>N</v>
          </cell>
          <cell r="H4763" t="str">
            <v>N</v>
          </cell>
          <cell r="I4763">
            <v>43374</v>
          </cell>
          <cell r="J4763">
            <v>43388</v>
          </cell>
          <cell r="K4763">
            <v>43389</v>
          </cell>
          <cell r="L4763">
            <v>43389</v>
          </cell>
          <cell r="M4763">
            <v>43406</v>
          </cell>
          <cell r="N4763">
            <v>43405</v>
          </cell>
          <cell r="O4763" t="str">
            <v>Y</v>
          </cell>
          <cell r="P4763" t="str">
            <v>Brian Hanson</v>
          </cell>
          <cell r="Q4763" t="str">
            <v>BH101</v>
          </cell>
          <cell r="R4763" t="str">
            <v>Andy Arner</v>
          </cell>
          <cell r="S4763" t="str">
            <v>AA102</v>
          </cell>
          <cell r="T4763" t="str">
            <v xml:space="preserve">Bethpage FCU </v>
          </cell>
          <cell r="U4763" t="str">
            <v>BFCU</v>
          </cell>
        </row>
        <row r="4764">
          <cell r="B4764" t="str">
            <v>892999917634</v>
          </cell>
          <cell r="C4764" t="str">
            <v>ST JOSEPHS MEDICAL PRACTICE PC</v>
          </cell>
          <cell r="D4764" t="str">
            <v>ST JOSEPHS MEDICAL PRACTICE PC</v>
          </cell>
          <cell r="E4764">
            <v>11666.666666666666</v>
          </cell>
          <cell r="F4764">
            <v>140000</v>
          </cell>
          <cell r="G4764" t="str">
            <v>N</v>
          </cell>
          <cell r="H4764" t="str">
            <v>N</v>
          </cell>
          <cell r="I4764">
            <v>43374</v>
          </cell>
          <cell r="J4764">
            <v>43389</v>
          </cell>
          <cell r="K4764">
            <v>43392</v>
          </cell>
          <cell r="L4764">
            <v>43392</v>
          </cell>
          <cell r="M4764">
            <v>43399</v>
          </cell>
          <cell r="N4764">
            <v>43374</v>
          </cell>
          <cell r="O4764" t="str">
            <v>Y</v>
          </cell>
          <cell r="P4764" t="str">
            <v>Kerry Doyle</v>
          </cell>
          <cell r="Q4764" t="str">
            <v>KD101</v>
          </cell>
          <cell r="R4764" t="str">
            <v>Frank Sweeney</v>
          </cell>
          <cell r="S4764" t="str">
            <v>FS101</v>
          </cell>
        </row>
        <row r="4765">
          <cell r="B4765" t="str">
            <v>419100051822</v>
          </cell>
          <cell r="C4765" t="str">
            <v>PETVET CARE CENTERS CALIFORNIA INC</v>
          </cell>
          <cell r="D4765" t="str">
            <v>ECHO-PARK VETERINARY HOSPITAL</v>
          </cell>
          <cell r="E4765">
            <v>133333.33333333334</v>
          </cell>
          <cell r="F4765">
            <v>1600000</v>
          </cell>
          <cell r="G4765" t="str">
            <v>Y</v>
          </cell>
          <cell r="H4765" t="str">
            <v>N</v>
          </cell>
          <cell r="I4765">
            <v>43374</v>
          </cell>
          <cell r="J4765">
            <v>43389</v>
          </cell>
          <cell r="K4765">
            <v>43389</v>
          </cell>
          <cell r="L4765">
            <v>43389</v>
          </cell>
          <cell r="M4765">
            <v>43399</v>
          </cell>
          <cell r="N4765">
            <v>43374</v>
          </cell>
          <cell r="O4765" t="str">
            <v>Y</v>
          </cell>
          <cell r="P4765" t="str">
            <v>Chris Frey</v>
          </cell>
          <cell r="Q4765" t="str">
            <v>CF101</v>
          </cell>
          <cell r="R4765" t="str">
            <v>Erick Weinstein</v>
          </cell>
          <cell r="S4765" t="str">
            <v>EW101</v>
          </cell>
          <cell r="T4765" t="str">
            <v>KBH Enterprises</v>
          </cell>
          <cell r="U4765" t="str">
            <v>KH101</v>
          </cell>
          <cell r="V4765" t="str">
            <v>PetVet Care Centers</v>
          </cell>
          <cell r="W4765" t="str">
            <v>PETVET</v>
          </cell>
        </row>
        <row r="4766">
          <cell r="B4766" t="str">
            <v>419100051831</v>
          </cell>
          <cell r="C4766" t="str">
            <v>PETVET CARE CENTERS CALIFORNIA INC</v>
          </cell>
          <cell r="D4766" t="str">
            <v>AFFORDABLE ANIMAL HOSPITAL TORRANCE</v>
          </cell>
          <cell r="E4766">
            <v>250000</v>
          </cell>
          <cell r="F4766">
            <v>3000000</v>
          </cell>
          <cell r="G4766" t="str">
            <v>Y</v>
          </cell>
          <cell r="H4766" t="str">
            <v>N</v>
          </cell>
          <cell r="I4766">
            <v>43374</v>
          </cell>
          <cell r="J4766">
            <v>43389</v>
          </cell>
          <cell r="K4766">
            <v>43389</v>
          </cell>
          <cell r="L4766">
            <v>43389</v>
          </cell>
          <cell r="M4766">
            <v>43406</v>
          </cell>
          <cell r="N4766">
            <v>43405</v>
          </cell>
          <cell r="O4766" t="str">
            <v>Y</v>
          </cell>
          <cell r="P4766" t="str">
            <v>Chris Frey</v>
          </cell>
          <cell r="Q4766" t="str">
            <v>CF101</v>
          </cell>
          <cell r="R4766" t="str">
            <v>Erick Weinstein</v>
          </cell>
          <cell r="S4766" t="str">
            <v>EW101</v>
          </cell>
          <cell r="T4766" t="str">
            <v>KBH Enterprises</v>
          </cell>
          <cell r="U4766" t="str">
            <v>KH101</v>
          </cell>
          <cell r="V4766" t="str">
            <v>PetVet Care Centers</v>
          </cell>
          <cell r="W4766" t="str">
            <v>PETVET</v>
          </cell>
        </row>
        <row r="4767">
          <cell r="B4767" t="str">
            <v>419100051840</v>
          </cell>
          <cell r="C4767" t="str">
            <v>RICCHEZZA LLC</v>
          </cell>
          <cell r="D4767" t="str">
            <v>RICCHEZZA FOREVER</v>
          </cell>
          <cell r="E4767">
            <v>16666.666666666668</v>
          </cell>
          <cell r="F4767">
            <v>200000</v>
          </cell>
          <cell r="G4767" t="str">
            <v>Y</v>
          </cell>
          <cell r="H4767" t="str">
            <v>N</v>
          </cell>
          <cell r="I4767">
            <v>43374</v>
          </cell>
          <cell r="J4767">
            <v>43389</v>
          </cell>
          <cell r="K4767" t="str">
            <v>Withdrawn</v>
          </cell>
          <cell r="L4767" t="str">
            <v>Withdrawn</v>
          </cell>
          <cell r="M4767" t="str">
            <v>Withdrawn</v>
          </cell>
          <cell r="N4767" t="str">
            <v>Withdrawn</v>
          </cell>
          <cell r="O4767" t="str">
            <v>Withdrawn</v>
          </cell>
          <cell r="P4767" t="str">
            <v>Chad Gay</v>
          </cell>
          <cell r="Q4767" t="str">
            <v>CG101</v>
          </cell>
        </row>
        <row r="4768">
          <cell r="B4768" t="str">
            <v>419100051859</v>
          </cell>
          <cell r="C4768" t="str">
            <v>PETVET CARE CENTERS PENNSYLVANIA LLC</v>
          </cell>
          <cell r="D4768" t="str">
            <v>WEST CHESTER VETERINARY MEDICAL CENTER</v>
          </cell>
          <cell r="E4768">
            <v>437500</v>
          </cell>
          <cell r="F4768">
            <v>5250000</v>
          </cell>
          <cell r="G4768" t="str">
            <v>Y</v>
          </cell>
          <cell r="H4768" t="str">
            <v>N</v>
          </cell>
          <cell r="I4768">
            <v>43374</v>
          </cell>
          <cell r="J4768">
            <v>43390</v>
          </cell>
          <cell r="K4768">
            <v>43390</v>
          </cell>
          <cell r="L4768">
            <v>43390</v>
          </cell>
          <cell r="M4768">
            <v>43434</v>
          </cell>
          <cell r="N4768">
            <v>43405</v>
          </cell>
          <cell r="O4768" t="str">
            <v>Y</v>
          </cell>
          <cell r="P4768" t="str">
            <v>Chris Frey</v>
          </cell>
          <cell r="Q4768" t="str">
            <v>CF101</v>
          </cell>
          <cell r="R4768" t="str">
            <v>Erick Weinstein</v>
          </cell>
          <cell r="S4768" t="str">
            <v>EW101</v>
          </cell>
          <cell r="T4768" t="str">
            <v>KBH Enterprises</v>
          </cell>
          <cell r="U4768" t="str">
            <v>KH101</v>
          </cell>
          <cell r="V4768" t="str">
            <v>PetVet Care Centers</v>
          </cell>
          <cell r="W4768" t="str">
            <v>PETVET</v>
          </cell>
        </row>
        <row r="4769">
          <cell r="B4769" t="str">
            <v>419100051868</v>
          </cell>
          <cell r="C4769" t="str">
            <v>PETVET CARE CENTERS PENNSYLVANIA LLC</v>
          </cell>
          <cell r="D4769" t="str">
            <v>STONY CREEK VETERINARY HOSPITAL</v>
          </cell>
          <cell r="E4769">
            <v>291666.66666666669</v>
          </cell>
          <cell r="F4769">
            <v>3500000</v>
          </cell>
          <cell r="G4769" t="str">
            <v>Y</v>
          </cell>
          <cell r="H4769" t="str">
            <v>N</v>
          </cell>
          <cell r="I4769">
            <v>43374</v>
          </cell>
          <cell r="J4769">
            <v>43390</v>
          </cell>
          <cell r="K4769">
            <v>43390</v>
          </cell>
          <cell r="L4769">
            <v>43390</v>
          </cell>
          <cell r="M4769">
            <v>43413</v>
          </cell>
          <cell r="N4769">
            <v>43405</v>
          </cell>
          <cell r="O4769" t="str">
            <v>Y</v>
          </cell>
          <cell r="P4769" t="str">
            <v>Chris Frey</v>
          </cell>
          <cell r="Q4769" t="str">
            <v>CF101</v>
          </cell>
          <cell r="R4769" t="str">
            <v>Erick Weinstein</v>
          </cell>
          <cell r="S4769" t="str">
            <v>EW101</v>
          </cell>
          <cell r="T4769" t="str">
            <v>KBH Enterprises</v>
          </cell>
          <cell r="U4769" t="str">
            <v>KH101</v>
          </cell>
          <cell r="V4769" t="str">
            <v>PetVet Care Centers</v>
          </cell>
          <cell r="W4769" t="str">
            <v>PETVET</v>
          </cell>
        </row>
        <row r="4770">
          <cell r="B4770" t="str">
            <v>419100051877</v>
          </cell>
          <cell r="C4770" t="str">
            <v>VEGASINSIDER.COM INC</v>
          </cell>
          <cell r="D4770" t="str">
            <v>VEGASINSIDER.COM INC</v>
          </cell>
          <cell r="E4770">
            <v>50000</v>
          </cell>
          <cell r="F4770">
            <v>600000</v>
          </cell>
          <cell r="G4770" t="str">
            <v>Y</v>
          </cell>
          <cell r="H4770" t="str">
            <v>Y</v>
          </cell>
          <cell r="I4770">
            <v>43374</v>
          </cell>
          <cell r="J4770">
            <v>43390</v>
          </cell>
          <cell r="K4770">
            <v>43396</v>
          </cell>
          <cell r="L4770" t="str">
            <v>Declined</v>
          </cell>
          <cell r="M4770" t="str">
            <v>Declined</v>
          </cell>
          <cell r="N4770" t="str">
            <v>Declined</v>
          </cell>
          <cell r="O4770" t="str">
            <v>Declined</v>
          </cell>
          <cell r="P4770" t="str">
            <v>SegPay</v>
          </cell>
          <cell r="Q4770" t="str">
            <v>SEGPAY</v>
          </cell>
        </row>
        <row r="4771">
          <cell r="B4771" t="str">
            <v>419100051886</v>
          </cell>
          <cell r="C4771" t="str">
            <v>CLOSE PLAZA LLC</v>
          </cell>
          <cell r="D4771" t="str">
            <v>HIPDIPC.COM</v>
          </cell>
          <cell r="E4771">
            <v>20833.333333333332</v>
          </cell>
          <cell r="F4771">
            <v>250000</v>
          </cell>
          <cell r="G4771" t="str">
            <v>N</v>
          </cell>
          <cell r="H4771" t="str">
            <v>N</v>
          </cell>
          <cell r="I4771">
            <v>43374</v>
          </cell>
          <cell r="J4771">
            <v>43390</v>
          </cell>
          <cell r="K4771">
            <v>43392</v>
          </cell>
          <cell r="L4771">
            <v>43397</v>
          </cell>
          <cell r="M4771">
            <v>43490</v>
          </cell>
          <cell r="N4771">
            <v>43466</v>
          </cell>
          <cell r="O4771" t="str">
            <v>Y</v>
          </cell>
          <cell r="P4771" t="str">
            <v>Joel Paulin</v>
          </cell>
          <cell r="Q4771" t="str">
            <v>JP101</v>
          </cell>
        </row>
        <row r="4772">
          <cell r="B4772" t="str">
            <v>419100051895</v>
          </cell>
          <cell r="C4772" t="str">
            <v>LONG ISLAND CANDY FACTORY</v>
          </cell>
          <cell r="D4772" t="str">
            <v>LONG ISLAND CANDY FACTORY</v>
          </cell>
          <cell r="E4772">
            <v>36666.666666666664</v>
          </cell>
          <cell r="F4772">
            <v>440000</v>
          </cell>
          <cell r="G4772" t="str">
            <v>Y</v>
          </cell>
          <cell r="H4772" t="str">
            <v>N</v>
          </cell>
          <cell r="I4772">
            <v>43374</v>
          </cell>
          <cell r="J4772">
            <v>43390</v>
          </cell>
          <cell r="K4772">
            <v>43391</v>
          </cell>
          <cell r="L4772">
            <v>43392</v>
          </cell>
          <cell r="M4772">
            <v>43413</v>
          </cell>
          <cell r="N4772">
            <v>43405</v>
          </cell>
          <cell r="O4772" t="str">
            <v>Y</v>
          </cell>
          <cell r="P4772" t="str">
            <v>Brian Charney</v>
          </cell>
          <cell r="Q4772" t="str">
            <v>BC102</v>
          </cell>
        </row>
        <row r="4773">
          <cell r="B4773" t="str">
            <v>419100051902</v>
          </cell>
          <cell r="C4773" t="str">
            <v>BLACKHAT DATA CORP</v>
          </cell>
          <cell r="D4773" t="str">
            <v>FDVDSM.COM</v>
          </cell>
          <cell r="E4773">
            <v>25000</v>
          </cell>
          <cell r="F4773">
            <v>300000</v>
          </cell>
          <cell r="G4773" t="str">
            <v>N</v>
          </cell>
          <cell r="H4773" t="str">
            <v>N</v>
          </cell>
          <cell r="I4773">
            <v>43374</v>
          </cell>
          <cell r="J4773">
            <v>43390</v>
          </cell>
          <cell r="K4773">
            <v>43391</v>
          </cell>
          <cell r="L4773">
            <v>43391</v>
          </cell>
          <cell r="M4773">
            <v>43413</v>
          </cell>
          <cell r="N4773">
            <v>43405</v>
          </cell>
          <cell r="O4773" t="str">
            <v>Y</v>
          </cell>
          <cell r="P4773" t="str">
            <v>Mobius Payments</v>
          </cell>
          <cell r="Q4773" t="str">
            <v>MOB101</v>
          </cell>
        </row>
        <row r="4774">
          <cell r="B4774" t="str">
            <v>892999917659</v>
          </cell>
          <cell r="C4774" t="str">
            <v>VKF ENTERPRISES OF MERRICK INC</v>
          </cell>
          <cell r="D4774" t="str">
            <v>PERSONAL BEST FITNESS STUDIO</v>
          </cell>
          <cell r="E4774">
            <v>12500</v>
          </cell>
          <cell r="F4774">
            <v>150000</v>
          </cell>
          <cell r="G4774" t="str">
            <v>Y</v>
          </cell>
          <cell r="H4774" t="str">
            <v>N</v>
          </cell>
          <cell r="I4774">
            <v>43374</v>
          </cell>
          <cell r="J4774">
            <v>43391</v>
          </cell>
          <cell r="K4774">
            <v>43392</v>
          </cell>
          <cell r="L4774">
            <v>43392</v>
          </cell>
          <cell r="M4774">
            <v>43399</v>
          </cell>
          <cell r="N4774">
            <v>43374</v>
          </cell>
          <cell r="O4774" t="str">
            <v>Y</v>
          </cell>
          <cell r="P4774" t="str">
            <v>Brian Charney</v>
          </cell>
          <cell r="Q4774" t="str">
            <v>BC102</v>
          </cell>
        </row>
        <row r="4775">
          <cell r="B4775" t="str">
            <v>892999917667</v>
          </cell>
          <cell r="C4775" t="str">
            <v>THE STANDARD ON THE BAY LLC</v>
          </cell>
          <cell r="D4775" t="str">
            <v>THE PIERMONT</v>
          </cell>
          <cell r="E4775">
            <v>60000</v>
          </cell>
          <cell r="F4775">
            <v>720000</v>
          </cell>
          <cell r="G4775" t="str">
            <v>Y</v>
          </cell>
          <cell r="H4775" t="str">
            <v>N</v>
          </cell>
          <cell r="I4775">
            <v>43374</v>
          </cell>
          <cell r="J4775">
            <v>43391</v>
          </cell>
          <cell r="K4775" t="str">
            <v>Withdrawn</v>
          </cell>
          <cell r="L4775" t="str">
            <v>Withdrawn</v>
          </cell>
          <cell r="M4775" t="str">
            <v>Withdrawn</v>
          </cell>
          <cell r="N4775" t="str">
            <v>Withdrawn</v>
          </cell>
          <cell r="O4775" t="str">
            <v>Withdrawn</v>
          </cell>
          <cell r="P4775" t="str">
            <v>Kerry Doyle</v>
          </cell>
          <cell r="Q4775" t="str">
            <v>KD101</v>
          </cell>
          <cell r="R4775" t="str">
            <v>Erick Weinstein</v>
          </cell>
          <cell r="S4775" t="str">
            <v>EW101</v>
          </cell>
          <cell r="T4775" t="str">
            <v>55 Consultant LLC</v>
          </cell>
          <cell r="U4775" t="str">
            <v>55CLLC</v>
          </cell>
        </row>
        <row r="4776">
          <cell r="B4776" t="str">
            <v>892999917675</v>
          </cell>
          <cell r="C4776" t="str">
            <v>THE STANDARD AT NORTH SHORE LLC</v>
          </cell>
          <cell r="D4776" t="str">
            <v>THE STANDARD AT NORTH SHORE</v>
          </cell>
          <cell r="E4776">
            <v>29166.666666666668</v>
          </cell>
          <cell r="F4776">
            <v>350000</v>
          </cell>
          <cell r="G4776" t="str">
            <v>Y</v>
          </cell>
          <cell r="H4776" t="str">
            <v>N</v>
          </cell>
          <cell r="I4776">
            <v>43374</v>
          </cell>
          <cell r="J4776">
            <v>43391</v>
          </cell>
          <cell r="K4776" t="str">
            <v>Withdrawn</v>
          </cell>
          <cell r="L4776" t="str">
            <v>Withdrawn</v>
          </cell>
          <cell r="M4776" t="str">
            <v>Withdrawn</v>
          </cell>
          <cell r="N4776" t="str">
            <v>Withdrawn</v>
          </cell>
          <cell r="O4776" t="str">
            <v>Withdrawn</v>
          </cell>
          <cell r="P4776" t="str">
            <v>Kerry Doyle</v>
          </cell>
          <cell r="Q4776" t="str">
            <v>KD101</v>
          </cell>
          <cell r="R4776" t="str">
            <v>Erick Weinstein</v>
          </cell>
          <cell r="S4776" t="str">
            <v>EW101</v>
          </cell>
          <cell r="T4776" t="str">
            <v>55 Consultant LLC</v>
          </cell>
          <cell r="U4776" t="str">
            <v>55CLLC</v>
          </cell>
        </row>
        <row r="4777">
          <cell r="B4777" t="str">
            <v>892999917683</v>
          </cell>
          <cell r="C4777" t="str">
            <v>THE STANDARD AT CRESTWOOD LLC</v>
          </cell>
          <cell r="D4777" t="str">
            <v>THE STANDARD AT CRESTWOOD</v>
          </cell>
          <cell r="E4777">
            <v>29166.666666666668</v>
          </cell>
          <cell r="F4777">
            <v>350000</v>
          </cell>
          <cell r="G4777" t="str">
            <v>Y</v>
          </cell>
          <cell r="H4777" t="str">
            <v>N</v>
          </cell>
          <cell r="I4777">
            <v>43374</v>
          </cell>
          <cell r="J4777">
            <v>43391</v>
          </cell>
          <cell r="K4777" t="str">
            <v>Withdrawn</v>
          </cell>
          <cell r="L4777" t="str">
            <v>Withdrawn</v>
          </cell>
          <cell r="M4777" t="str">
            <v>Withdrawn</v>
          </cell>
          <cell r="N4777" t="str">
            <v>Withdrawn</v>
          </cell>
          <cell r="O4777" t="str">
            <v>Withdrawn</v>
          </cell>
          <cell r="P4777" t="str">
            <v>Kerry Doyle</v>
          </cell>
          <cell r="Q4777" t="str">
            <v>KD101</v>
          </cell>
          <cell r="R4777" t="str">
            <v>Erick Weinstein</v>
          </cell>
          <cell r="S4777" t="str">
            <v>EW101</v>
          </cell>
          <cell r="T4777" t="str">
            <v>55 Consultant LLC</v>
          </cell>
          <cell r="U4777" t="str">
            <v>55CLLC</v>
          </cell>
        </row>
        <row r="4778">
          <cell r="B4778" t="str">
            <v>419100051966</v>
          </cell>
          <cell r="C4778" t="str">
            <v>RICH IN HEALTH 516 INC</v>
          </cell>
          <cell r="D4778" t="str">
            <v>RICH IN HEALTH 516</v>
          </cell>
          <cell r="E4778">
            <v>8333.3333333333339</v>
          </cell>
          <cell r="F4778">
            <v>100000</v>
          </cell>
          <cell r="G4778" t="str">
            <v>N</v>
          </cell>
          <cell r="H4778" t="str">
            <v>N</v>
          </cell>
          <cell r="I4778">
            <v>43374</v>
          </cell>
          <cell r="J4778">
            <v>43391</v>
          </cell>
          <cell r="K4778">
            <v>43392</v>
          </cell>
          <cell r="L4778">
            <v>43392</v>
          </cell>
          <cell r="M4778">
            <v>43406</v>
          </cell>
          <cell r="N4778">
            <v>43405</v>
          </cell>
          <cell r="O4778" t="str">
            <v>Y</v>
          </cell>
          <cell r="P4778" t="str">
            <v>Tim Platz</v>
          </cell>
          <cell r="Q4778" t="str">
            <v>TP101</v>
          </cell>
          <cell r="R4778" t="str">
            <v>Andy Arner</v>
          </cell>
          <cell r="S4778" t="str">
            <v>AA102</v>
          </cell>
          <cell r="T4778" t="str">
            <v xml:space="preserve">Bethpage FCU </v>
          </cell>
          <cell r="U4778" t="str">
            <v>BFCU</v>
          </cell>
        </row>
        <row r="4779">
          <cell r="B4779" t="str">
            <v>419100051975</v>
          </cell>
          <cell r="C4779" t="str">
            <v>NELSONS AUTO REPAIRS INC</v>
          </cell>
          <cell r="D4779" t="str">
            <v>NELSONS AUTO REPAIRS INC</v>
          </cell>
          <cell r="E4779">
            <v>27500</v>
          </cell>
          <cell r="F4779">
            <v>330000</v>
          </cell>
          <cell r="G4779" t="str">
            <v>Y</v>
          </cell>
          <cell r="H4779" t="str">
            <v>Y</v>
          </cell>
          <cell r="I4779">
            <v>43374</v>
          </cell>
          <cell r="J4779">
            <v>43391</v>
          </cell>
          <cell r="K4779">
            <v>43392</v>
          </cell>
          <cell r="L4779">
            <v>43392</v>
          </cell>
          <cell r="M4779">
            <v>43399</v>
          </cell>
          <cell r="N4779">
            <v>43374</v>
          </cell>
          <cell r="O4779" t="str">
            <v>Y</v>
          </cell>
          <cell r="P4779" t="str">
            <v>Brian Hanson</v>
          </cell>
          <cell r="Q4779" t="str">
            <v>BH101</v>
          </cell>
          <cell r="R4779" t="str">
            <v>Andy Arner</v>
          </cell>
          <cell r="S4779" t="str">
            <v>AA102</v>
          </cell>
          <cell r="T4779" t="str">
            <v xml:space="preserve">Bethpage FCU </v>
          </cell>
          <cell r="U4779" t="str">
            <v>BFCU</v>
          </cell>
        </row>
        <row r="4780">
          <cell r="B4780" t="str">
            <v>419100051939</v>
          </cell>
          <cell r="C4780" t="str">
            <v>THE CHILDRENS CENTER AT FARMINGDALE STATE UNIVERSITY OF NEW YORK</v>
          </cell>
          <cell r="D4780" t="str">
            <v>THE CHILDRENS CENTER AT FARMINGDALE STATE UNIVERSITY OF NEW YORK</v>
          </cell>
          <cell r="E4780">
            <v>40000</v>
          </cell>
          <cell r="F4780">
            <v>480000</v>
          </cell>
          <cell r="G4780" t="str">
            <v>Y</v>
          </cell>
          <cell r="H4780" t="str">
            <v>Y</v>
          </cell>
          <cell r="I4780">
            <v>43374</v>
          </cell>
          <cell r="J4780">
            <v>43391</v>
          </cell>
          <cell r="K4780">
            <v>43392</v>
          </cell>
          <cell r="L4780">
            <v>43395</v>
          </cell>
          <cell r="M4780">
            <v>43406</v>
          </cell>
          <cell r="N4780">
            <v>43405</v>
          </cell>
          <cell r="O4780" t="str">
            <v>Y</v>
          </cell>
          <cell r="P4780" t="str">
            <v>Brian Hanson</v>
          </cell>
          <cell r="Q4780" t="str">
            <v>BH101</v>
          </cell>
          <cell r="R4780" t="str">
            <v>Andy Arner</v>
          </cell>
          <cell r="S4780" t="str">
            <v>AA102</v>
          </cell>
          <cell r="T4780" t="str">
            <v xml:space="preserve">Bethpage FCU </v>
          </cell>
          <cell r="U4780" t="str">
            <v>BFCU</v>
          </cell>
        </row>
        <row r="4781">
          <cell r="B4781" t="str">
            <v>419100051948</v>
          </cell>
          <cell r="C4781" t="str">
            <v>LE WUZ STUDIOS LLC</v>
          </cell>
          <cell r="D4781" t="str">
            <v>LE WUZ STUDIOS</v>
          </cell>
          <cell r="E4781">
            <v>22500</v>
          </cell>
          <cell r="F4781">
            <v>270000</v>
          </cell>
          <cell r="G4781" t="str">
            <v>Y</v>
          </cell>
          <cell r="H4781" t="str">
            <v>Y</v>
          </cell>
          <cell r="I4781">
            <v>43374</v>
          </cell>
          <cell r="J4781">
            <v>43391</v>
          </cell>
          <cell r="K4781" t="str">
            <v>Withdrawn</v>
          </cell>
          <cell r="L4781" t="str">
            <v>Withdrawn</v>
          </cell>
          <cell r="M4781" t="str">
            <v>Withdrawn</v>
          </cell>
          <cell r="N4781" t="str">
            <v>Withdrawn</v>
          </cell>
          <cell r="O4781" t="str">
            <v>Withdrawn</v>
          </cell>
          <cell r="P4781" t="str">
            <v>Chad Gay</v>
          </cell>
          <cell r="Q4781" t="str">
            <v>CG101</v>
          </cell>
        </row>
        <row r="4782">
          <cell r="B4782" t="str">
            <v>892999917691</v>
          </cell>
          <cell r="C4782" t="str">
            <v>SCHOODIC ANIMAL HOSPITAL PC</v>
          </cell>
          <cell r="D4782" t="str">
            <v>SCHOODIC ANIMAL HOSPITAL</v>
          </cell>
          <cell r="E4782">
            <v>58833.333333333336</v>
          </cell>
          <cell r="F4782">
            <v>706000</v>
          </cell>
          <cell r="G4782" t="str">
            <v>Y</v>
          </cell>
          <cell r="H4782" t="str">
            <v>Y</v>
          </cell>
          <cell r="I4782">
            <v>43374</v>
          </cell>
          <cell r="J4782">
            <v>43391</v>
          </cell>
          <cell r="K4782">
            <v>43392</v>
          </cell>
          <cell r="L4782">
            <v>43392</v>
          </cell>
          <cell r="M4782">
            <v>43406</v>
          </cell>
          <cell r="N4782">
            <v>43405</v>
          </cell>
          <cell r="O4782" t="str">
            <v>Y</v>
          </cell>
          <cell r="P4782" t="str">
            <v>Diane Campbell</v>
          </cell>
          <cell r="Q4782" t="str">
            <v>DC101</v>
          </cell>
          <cell r="R4782" t="str">
            <v>Chris Frey</v>
          </cell>
          <cell r="S4782" t="str">
            <v>CF101</v>
          </cell>
        </row>
        <row r="4783">
          <cell r="B4783" t="str">
            <v>419100051957</v>
          </cell>
          <cell r="C4783" t="str">
            <v>IN THE WEEDS APOTHEVARY LC</v>
          </cell>
          <cell r="D4783" t="str">
            <v>IN THE WEEDS APOTHECARY</v>
          </cell>
          <cell r="E4783">
            <v>10000</v>
          </cell>
          <cell r="F4783">
            <v>120000</v>
          </cell>
          <cell r="G4783" t="str">
            <v>N</v>
          </cell>
          <cell r="H4783" t="str">
            <v>N</v>
          </cell>
          <cell r="I4783">
            <v>43374</v>
          </cell>
          <cell r="J4783">
            <v>43392</v>
          </cell>
          <cell r="K4783" t="str">
            <v>Declined</v>
          </cell>
          <cell r="L4783" t="str">
            <v>Declined</v>
          </cell>
          <cell r="M4783" t="str">
            <v>Declined</v>
          </cell>
          <cell r="N4783" t="str">
            <v>Declined</v>
          </cell>
          <cell r="O4783" t="str">
            <v>Declined</v>
          </cell>
          <cell r="P4783" t="str">
            <v>Mobius Payments</v>
          </cell>
          <cell r="Q4783" t="str">
            <v>MOB101</v>
          </cell>
        </row>
        <row r="4784">
          <cell r="B4784" t="str">
            <v>419100051984</v>
          </cell>
          <cell r="C4784" t="str">
            <v>LEVIATHAN DESIGN GROUP LLC</v>
          </cell>
          <cell r="D4784" t="str">
            <v>LEVIATHAN DESIGN GROUP LLC</v>
          </cell>
          <cell r="E4784">
            <v>8333.3333333333339</v>
          </cell>
          <cell r="F4784">
            <v>100000</v>
          </cell>
          <cell r="G4784" t="str">
            <v>Y</v>
          </cell>
          <cell r="H4784" t="str">
            <v>Y</v>
          </cell>
          <cell r="I4784">
            <v>43374</v>
          </cell>
          <cell r="J4784">
            <v>43392</v>
          </cell>
          <cell r="K4784" t="str">
            <v>Declined</v>
          </cell>
          <cell r="L4784" t="str">
            <v>Declined</v>
          </cell>
          <cell r="M4784" t="str">
            <v>Declined</v>
          </cell>
          <cell r="N4784" t="str">
            <v>Declined</v>
          </cell>
          <cell r="O4784" t="str">
            <v>Declined</v>
          </cell>
          <cell r="P4784" t="str">
            <v>Tim Platz</v>
          </cell>
          <cell r="Q4784" t="str">
            <v>TP101</v>
          </cell>
          <cell r="R4784" t="str">
            <v>Frank Sweeney</v>
          </cell>
          <cell r="S4784" t="str">
            <v>FS101</v>
          </cell>
        </row>
        <row r="4785">
          <cell r="B4785" t="str">
            <v>419100051993</v>
          </cell>
          <cell r="C4785" t="str">
            <v>PETVET CARE CENTERS TENNESSEE LLC</v>
          </cell>
          <cell r="D4785" t="str">
            <v>SOUTHWIND ANIMAL HOSPITAL</v>
          </cell>
          <cell r="E4785">
            <v>133333.33333333334</v>
          </cell>
          <cell r="F4785">
            <v>1600000</v>
          </cell>
          <cell r="G4785" t="str">
            <v>Y</v>
          </cell>
          <cell r="H4785" t="str">
            <v>N</v>
          </cell>
          <cell r="I4785">
            <v>43374</v>
          </cell>
          <cell r="J4785">
            <v>43392</v>
          </cell>
          <cell r="K4785">
            <v>43392</v>
          </cell>
          <cell r="L4785">
            <v>43392</v>
          </cell>
          <cell r="M4785">
            <v>43413</v>
          </cell>
          <cell r="N4785">
            <v>43405</v>
          </cell>
          <cell r="O4785" t="str">
            <v>Y</v>
          </cell>
          <cell r="P4785" t="str">
            <v>Chris Frey</v>
          </cell>
          <cell r="Q4785" t="str">
            <v>CF101</v>
          </cell>
          <cell r="R4785" t="str">
            <v>Erick Weinstein</v>
          </cell>
          <cell r="S4785" t="str">
            <v>EW101</v>
          </cell>
          <cell r="T4785" t="str">
            <v>KBH Enterprises</v>
          </cell>
          <cell r="U4785" t="str">
            <v>KH101</v>
          </cell>
          <cell r="V4785" t="str">
            <v>PetVet Care Centers</v>
          </cell>
          <cell r="W4785" t="str">
            <v>PETVET</v>
          </cell>
        </row>
        <row r="4786">
          <cell r="B4786" t="str">
            <v>419100052000</v>
          </cell>
          <cell r="C4786" t="str">
            <v>WEB CONNECT LLC</v>
          </cell>
          <cell r="D4786" t="str">
            <v>MFBILL.NET</v>
          </cell>
          <cell r="E4786">
            <v>33333.333333333336</v>
          </cell>
          <cell r="F4786">
            <v>400000</v>
          </cell>
          <cell r="G4786" t="str">
            <v>N</v>
          </cell>
          <cell r="H4786" t="str">
            <v>N</v>
          </cell>
          <cell r="I4786">
            <v>43374</v>
          </cell>
          <cell r="J4786">
            <v>43392</v>
          </cell>
          <cell r="K4786">
            <v>43411</v>
          </cell>
          <cell r="L4786">
            <v>43420</v>
          </cell>
          <cell r="M4786">
            <v>43565</v>
          </cell>
          <cell r="N4786">
            <v>43556</v>
          </cell>
          <cell r="O4786" t="str">
            <v>Y</v>
          </cell>
          <cell r="P4786" t="str">
            <v>Joel Paulin</v>
          </cell>
          <cell r="Q4786" t="str">
            <v>JP101</v>
          </cell>
        </row>
        <row r="4787">
          <cell r="B4787" t="str">
            <v>419100052019</v>
          </cell>
          <cell r="C4787" t="str">
            <v>ISLAND PAVEMENT CUTTING CO INC</v>
          </cell>
          <cell r="D4787" t="str">
            <v>ISLAND PAVEMENT CUTTING CO INC</v>
          </cell>
          <cell r="E4787">
            <v>52083.333333333336</v>
          </cell>
          <cell r="F4787">
            <v>625000</v>
          </cell>
          <cell r="G4787" t="str">
            <v>N</v>
          </cell>
          <cell r="H4787" t="str">
            <v>N</v>
          </cell>
          <cell r="I4787">
            <v>43374</v>
          </cell>
          <cell r="J4787">
            <v>43395</v>
          </cell>
          <cell r="K4787">
            <v>43396</v>
          </cell>
          <cell r="L4787">
            <v>43397</v>
          </cell>
          <cell r="M4787">
            <v>43434</v>
          </cell>
          <cell r="N4787">
            <v>43405</v>
          </cell>
          <cell r="O4787" t="str">
            <v>Y</v>
          </cell>
          <cell r="P4787" t="str">
            <v>Tim Platz</v>
          </cell>
          <cell r="Q4787" t="str">
            <v>TP101</v>
          </cell>
          <cell r="R4787" t="str">
            <v>Frank Sweeney</v>
          </cell>
          <cell r="S4787" t="str">
            <v>FS101</v>
          </cell>
          <cell r="T4787" t="str">
            <v>Signature Bank</v>
          </cell>
          <cell r="U4787" t="str">
            <v>SBANK</v>
          </cell>
        </row>
        <row r="4788">
          <cell r="B4788" t="str">
            <v>419100052028</v>
          </cell>
          <cell r="C4788" t="str">
            <v>J &amp; H CLASSICAL IMPRESSIONS INC</v>
          </cell>
          <cell r="D4788" t="str">
            <v>J &amp; H CLASSICAL IMPRESSIONS</v>
          </cell>
          <cell r="E4788">
            <v>12500</v>
          </cell>
          <cell r="F4788">
            <v>150000</v>
          </cell>
          <cell r="G4788" t="str">
            <v>Y</v>
          </cell>
          <cell r="H4788" t="str">
            <v>Y</v>
          </cell>
          <cell r="I4788">
            <v>43374</v>
          </cell>
          <cell r="J4788">
            <v>43395</v>
          </cell>
          <cell r="K4788">
            <v>43396</v>
          </cell>
          <cell r="L4788">
            <v>43396</v>
          </cell>
          <cell r="M4788">
            <v>43406</v>
          </cell>
          <cell r="N4788">
            <v>43405</v>
          </cell>
          <cell r="O4788" t="str">
            <v>Y</v>
          </cell>
          <cell r="P4788" t="str">
            <v>Andrea Zaretsky</v>
          </cell>
          <cell r="Q4788" t="str">
            <v>AZ101</v>
          </cell>
          <cell r="R4788" t="str">
            <v>Frank Sweeney</v>
          </cell>
          <cell r="S4788" t="str">
            <v>FS101</v>
          </cell>
          <cell r="T4788" t="str">
            <v>Signature Bank</v>
          </cell>
          <cell r="U4788" t="str">
            <v>SBANK</v>
          </cell>
        </row>
        <row r="4789">
          <cell r="B4789" t="str">
            <v>419100052037</v>
          </cell>
          <cell r="C4789" t="str">
            <v>CONTEMPORARY FINE ART PARTNERS INC</v>
          </cell>
          <cell r="D4789" t="str">
            <v>CONTEMPORARY FINE ART PARTNERS INC</v>
          </cell>
          <cell r="E4789">
            <v>62500</v>
          </cell>
          <cell r="F4789">
            <v>750000</v>
          </cell>
          <cell r="G4789" t="str">
            <v>N</v>
          </cell>
          <cell r="H4789" t="str">
            <v>N</v>
          </cell>
          <cell r="I4789">
            <v>43374</v>
          </cell>
          <cell r="J4789">
            <v>43395</v>
          </cell>
          <cell r="K4789" t="str">
            <v>Declined</v>
          </cell>
          <cell r="L4789" t="str">
            <v>Declined</v>
          </cell>
          <cell r="M4789" t="str">
            <v>Declined</v>
          </cell>
          <cell r="N4789" t="str">
            <v>Declined</v>
          </cell>
          <cell r="O4789" t="str">
            <v>Declined</v>
          </cell>
          <cell r="P4789" t="str">
            <v>Tim Platz</v>
          </cell>
          <cell r="Q4789" t="str">
            <v>TP101</v>
          </cell>
          <cell r="R4789" t="str">
            <v>Frank Sweeney</v>
          </cell>
          <cell r="S4789" t="str">
            <v>FS101</v>
          </cell>
          <cell r="T4789" t="str">
            <v>Signature Bank</v>
          </cell>
          <cell r="U4789" t="str">
            <v>SBANK</v>
          </cell>
        </row>
        <row r="4790">
          <cell r="B4790" t="str">
            <v>419100052046</v>
          </cell>
          <cell r="C4790" t="str">
            <v>LONG ISLAND ELITE BASEBALL</v>
          </cell>
          <cell r="D4790" t="str">
            <v>LONG ISLAND ELITE BASEBALL</v>
          </cell>
          <cell r="E4790">
            <v>8333.3333333333339</v>
          </cell>
          <cell r="F4790">
            <v>100000</v>
          </cell>
          <cell r="G4790" t="str">
            <v>Y</v>
          </cell>
          <cell r="H4790" t="str">
            <v>Y</v>
          </cell>
          <cell r="I4790">
            <v>43374</v>
          </cell>
          <cell r="J4790">
            <v>43396</v>
          </cell>
          <cell r="K4790">
            <v>43396</v>
          </cell>
          <cell r="L4790">
            <v>43399</v>
          </cell>
          <cell r="M4790">
            <v>43490</v>
          </cell>
          <cell r="N4790">
            <v>43466</v>
          </cell>
          <cell r="O4790" t="str">
            <v>Y</v>
          </cell>
          <cell r="P4790" t="str">
            <v>Bob Brunhke</v>
          </cell>
          <cell r="Q4790" t="str">
            <v>BB101</v>
          </cell>
          <cell r="R4790" t="str">
            <v>Andy Arner</v>
          </cell>
          <cell r="S4790" t="str">
            <v>AA102</v>
          </cell>
        </row>
        <row r="4791">
          <cell r="B4791" t="str">
            <v>419100052055</v>
          </cell>
          <cell r="C4791" t="str">
            <v>DR ROBBS PROTECT THE PETS</v>
          </cell>
          <cell r="D4791" t="str">
            <v>DR ROBBS PROTECT THE PETS</v>
          </cell>
          <cell r="E4791">
            <v>30000</v>
          </cell>
          <cell r="F4791">
            <v>360000</v>
          </cell>
          <cell r="G4791" t="str">
            <v>N</v>
          </cell>
          <cell r="H4791" t="str">
            <v>N</v>
          </cell>
          <cell r="I4791">
            <v>43374</v>
          </cell>
          <cell r="J4791">
            <v>43396</v>
          </cell>
          <cell r="K4791">
            <v>43404</v>
          </cell>
          <cell r="L4791">
            <v>43404</v>
          </cell>
          <cell r="M4791" t="str">
            <v>Approved/Closed</v>
          </cell>
          <cell r="N4791" t="str">
            <v>Approved/Closed</v>
          </cell>
          <cell r="O4791" t="str">
            <v>Y</v>
          </cell>
          <cell r="P4791" t="str">
            <v>Mike Roberts</v>
          </cell>
          <cell r="Q4791" t="str">
            <v>MR102</v>
          </cell>
          <cell r="R4791" t="str">
            <v>Chris Frey</v>
          </cell>
          <cell r="S4791" t="str">
            <v>CF101</v>
          </cell>
          <cell r="T4791" t="str">
            <v>Kerry Doyle</v>
          </cell>
          <cell r="U4791" t="str">
            <v>KD101</v>
          </cell>
          <cell r="V4791" t="str">
            <v>Miller Vet</v>
          </cell>
          <cell r="W4791" t="str">
            <v>MV101</v>
          </cell>
        </row>
        <row r="4792">
          <cell r="B4792" t="str">
            <v>419100052064</v>
          </cell>
          <cell r="C4792" t="str">
            <v>IL FORNELLO LLC</v>
          </cell>
          <cell r="D4792" t="str">
            <v>IL FORNELLO</v>
          </cell>
          <cell r="E4792">
            <v>61666.666666666664</v>
          </cell>
          <cell r="F4792">
            <v>740000</v>
          </cell>
          <cell r="G4792" t="str">
            <v>Y</v>
          </cell>
          <cell r="H4792" t="str">
            <v>Y</v>
          </cell>
          <cell r="I4792">
            <v>43374</v>
          </cell>
          <cell r="J4792">
            <v>43396</v>
          </cell>
          <cell r="K4792">
            <v>43396</v>
          </cell>
          <cell r="L4792">
            <v>43396</v>
          </cell>
          <cell r="M4792" t="str">
            <v>Approved/Closed</v>
          </cell>
          <cell r="N4792" t="str">
            <v>Approved/Closed</v>
          </cell>
          <cell r="O4792" t="str">
            <v>Y</v>
          </cell>
          <cell r="P4792" t="str">
            <v>William Bartels</v>
          </cell>
          <cell r="Q4792" t="str">
            <v>WB101</v>
          </cell>
          <cell r="R4792" t="str">
            <v>Andy Arner</v>
          </cell>
          <cell r="S4792" t="str">
            <v>AA102</v>
          </cell>
        </row>
        <row r="4793">
          <cell r="B4793" t="str">
            <v>419100052073</v>
          </cell>
          <cell r="C4793" t="str">
            <v>VM DIGITAL LLC</v>
          </cell>
          <cell r="D4793" t="str">
            <v>ONLYFANS</v>
          </cell>
          <cell r="E4793">
            <v>250000</v>
          </cell>
          <cell r="F4793">
            <v>3000000</v>
          </cell>
          <cell r="G4793" t="str">
            <v>Y</v>
          </cell>
          <cell r="H4793" t="str">
            <v>N</v>
          </cell>
          <cell r="I4793">
            <v>43374</v>
          </cell>
          <cell r="J4793">
            <v>43396</v>
          </cell>
          <cell r="K4793">
            <v>43511</v>
          </cell>
          <cell r="L4793">
            <v>43517</v>
          </cell>
          <cell r="M4793">
            <v>43672</v>
          </cell>
          <cell r="N4793">
            <v>43647</v>
          </cell>
          <cell r="O4793" t="str">
            <v>Y</v>
          </cell>
          <cell r="P4793" t="str">
            <v>CardWorks Acquiring</v>
          </cell>
          <cell r="Q4793" t="str">
            <v>CWARHR</v>
          </cell>
        </row>
        <row r="4794">
          <cell r="B4794" t="str">
            <v>419100052082</v>
          </cell>
          <cell r="C4794" t="str">
            <v>CREDIT ASSISTANCE LLC</v>
          </cell>
          <cell r="D4794" t="str">
            <v>CREDIT ASSISTANCE LLC</v>
          </cell>
          <cell r="E4794">
            <v>5416.666666666667</v>
          </cell>
          <cell r="F4794">
            <v>65000</v>
          </cell>
          <cell r="G4794" t="str">
            <v>N</v>
          </cell>
          <cell r="H4794" t="str">
            <v>N</v>
          </cell>
          <cell r="I4794">
            <v>43374</v>
          </cell>
          <cell r="J4794">
            <v>43396</v>
          </cell>
          <cell r="K4794" t="str">
            <v>Declined</v>
          </cell>
          <cell r="L4794" t="str">
            <v>Declined</v>
          </cell>
          <cell r="M4794" t="str">
            <v>Declined</v>
          </cell>
          <cell r="N4794" t="str">
            <v>Declined</v>
          </cell>
          <cell r="O4794" t="str">
            <v>Declined</v>
          </cell>
          <cell r="P4794" t="str">
            <v>Brian Hanson</v>
          </cell>
          <cell r="Q4794" t="str">
            <v>BH101</v>
          </cell>
          <cell r="R4794" t="str">
            <v>Andy Arner</v>
          </cell>
          <cell r="S4794" t="str">
            <v>AA102</v>
          </cell>
        </row>
        <row r="4795">
          <cell r="B4795" t="str">
            <v>419100052091</v>
          </cell>
          <cell r="C4795" t="str">
            <v>WASHINGTON VETERINARY SERVICES PS INC</v>
          </cell>
          <cell r="D4795" t="str">
            <v>BROADWAY ANIMAL HOSPITAL</v>
          </cell>
          <cell r="E4795">
            <v>150000</v>
          </cell>
          <cell r="F4795">
            <v>1800000</v>
          </cell>
          <cell r="G4795" t="str">
            <v>Y</v>
          </cell>
          <cell r="H4795" t="str">
            <v>N</v>
          </cell>
          <cell r="I4795">
            <v>43374</v>
          </cell>
          <cell r="J4795">
            <v>43397</v>
          </cell>
          <cell r="K4795">
            <v>43397</v>
          </cell>
          <cell r="L4795">
            <v>43397</v>
          </cell>
          <cell r="M4795">
            <v>43434</v>
          </cell>
          <cell r="N4795">
            <v>43405</v>
          </cell>
          <cell r="O4795" t="str">
            <v>Y</v>
          </cell>
          <cell r="P4795" t="str">
            <v>Chris Frey</v>
          </cell>
          <cell r="Q4795" t="str">
            <v>CF101</v>
          </cell>
          <cell r="R4795" t="str">
            <v>Erick Weinstein</v>
          </cell>
          <cell r="S4795" t="str">
            <v>EW101</v>
          </cell>
          <cell r="T4795" t="str">
            <v>KBH Enterprises</v>
          </cell>
          <cell r="U4795" t="str">
            <v>KH101</v>
          </cell>
          <cell r="V4795" t="str">
            <v>PetVet Care Centers</v>
          </cell>
          <cell r="W4795" t="str">
            <v>PETVET</v>
          </cell>
        </row>
        <row r="4796">
          <cell r="B4796" t="str">
            <v>419100052108</v>
          </cell>
          <cell r="C4796" t="str">
            <v>WASHINGTON VETERINARY SERVICES PS INC</v>
          </cell>
          <cell r="D4796" t="str">
            <v>NORTHGATE VETERINARY CLINIC</v>
          </cell>
          <cell r="E4796">
            <v>208333.33333333334</v>
          </cell>
          <cell r="F4796">
            <v>2500000</v>
          </cell>
          <cell r="G4796" t="str">
            <v>Y</v>
          </cell>
          <cell r="H4796" t="str">
            <v>N</v>
          </cell>
          <cell r="I4796">
            <v>43374</v>
          </cell>
          <cell r="J4796">
            <v>43397</v>
          </cell>
          <cell r="K4796">
            <v>43397</v>
          </cell>
          <cell r="L4796">
            <v>43397</v>
          </cell>
          <cell r="M4796">
            <v>43434</v>
          </cell>
          <cell r="N4796">
            <v>43405</v>
          </cell>
          <cell r="O4796" t="str">
            <v>Y</v>
          </cell>
          <cell r="P4796" t="str">
            <v>Chris Frey</v>
          </cell>
          <cell r="Q4796" t="str">
            <v>CF101</v>
          </cell>
          <cell r="R4796" t="str">
            <v>Erick Weinstein</v>
          </cell>
          <cell r="S4796" t="str">
            <v>EW101</v>
          </cell>
          <cell r="T4796" t="str">
            <v>KBH Enterprises</v>
          </cell>
          <cell r="U4796" t="str">
            <v>KH101</v>
          </cell>
          <cell r="V4796" t="str">
            <v>PetVet Care Centers</v>
          </cell>
          <cell r="W4796" t="str">
            <v>PETVET</v>
          </cell>
        </row>
        <row r="4797">
          <cell r="B4797" t="str">
            <v>419100052117</v>
          </cell>
          <cell r="C4797" t="str">
            <v>RJS AUTOMOTIVE 112</v>
          </cell>
          <cell r="D4797" t="str">
            <v>RJS AUTOMOTIVE 112</v>
          </cell>
          <cell r="E4797">
            <v>8750</v>
          </cell>
          <cell r="F4797">
            <v>105000</v>
          </cell>
          <cell r="G4797" t="str">
            <v>N</v>
          </cell>
          <cell r="H4797" t="str">
            <v>N</v>
          </cell>
          <cell r="I4797">
            <v>43374</v>
          </cell>
          <cell r="J4797">
            <v>43397</v>
          </cell>
          <cell r="K4797">
            <v>43399</v>
          </cell>
          <cell r="L4797">
            <v>43399</v>
          </cell>
          <cell r="M4797">
            <v>43413</v>
          </cell>
          <cell r="N4797">
            <v>43405</v>
          </cell>
          <cell r="O4797" t="str">
            <v>Y</v>
          </cell>
          <cell r="P4797" t="str">
            <v>Brian Hanson</v>
          </cell>
          <cell r="Q4797" t="str">
            <v>BH101</v>
          </cell>
          <cell r="R4797" t="str">
            <v>Andy Arner</v>
          </cell>
          <cell r="S4797" t="str">
            <v>AA102</v>
          </cell>
        </row>
        <row r="4798">
          <cell r="B4798" t="str">
            <v>892999917709</v>
          </cell>
          <cell r="C4798" t="str">
            <v>5TH AVENUE DECORATORS INC</v>
          </cell>
          <cell r="D4798" t="str">
            <v>HENRY'S FLORIST</v>
          </cell>
          <cell r="E4798">
            <v>11250</v>
          </cell>
          <cell r="F4798">
            <v>135000</v>
          </cell>
          <cell r="G4798" t="str">
            <v>Y</v>
          </cell>
          <cell r="H4798" t="str">
            <v>Y</v>
          </cell>
          <cell r="I4798">
            <v>43374</v>
          </cell>
          <cell r="J4798">
            <v>43398</v>
          </cell>
          <cell r="K4798">
            <v>43398</v>
          </cell>
          <cell r="L4798">
            <v>43398</v>
          </cell>
          <cell r="M4798">
            <v>43406</v>
          </cell>
          <cell r="N4798">
            <v>43405</v>
          </cell>
          <cell r="O4798" t="str">
            <v>Y</v>
          </cell>
          <cell r="P4798" t="str">
            <v>Andrea Zaretsky</v>
          </cell>
          <cell r="Q4798" t="str">
            <v>AZ101</v>
          </cell>
          <cell r="R4798" t="str">
            <v>Frank Sweeney</v>
          </cell>
          <cell r="S4798" t="str">
            <v>FS101</v>
          </cell>
          <cell r="T4798" t="str">
            <v>Signature Bank</v>
          </cell>
          <cell r="U4798" t="str">
            <v>SBANK</v>
          </cell>
        </row>
        <row r="4799">
          <cell r="B4799" t="str">
            <v>419100052126</v>
          </cell>
          <cell r="C4799" t="str">
            <v>PMG USA INC</v>
          </cell>
          <cell r="D4799" t="str">
            <v>PMG MEDIA</v>
          </cell>
          <cell r="E4799">
            <v>50000</v>
          </cell>
          <cell r="F4799">
            <v>600000</v>
          </cell>
          <cell r="G4799" t="str">
            <v>N</v>
          </cell>
          <cell r="H4799" t="str">
            <v>N</v>
          </cell>
          <cell r="I4799">
            <v>43374</v>
          </cell>
          <cell r="J4799">
            <v>43398</v>
          </cell>
          <cell r="K4799">
            <v>43399</v>
          </cell>
          <cell r="L4799">
            <v>43405</v>
          </cell>
          <cell r="M4799">
            <v>43434</v>
          </cell>
          <cell r="N4799">
            <v>43405</v>
          </cell>
          <cell r="O4799" t="str">
            <v>Y</v>
          </cell>
          <cell r="P4799" t="str">
            <v>RocketGate</v>
          </cell>
          <cell r="Q4799" t="str">
            <v>RG101</v>
          </cell>
        </row>
        <row r="4800">
          <cell r="B4800" t="str">
            <v>419100052135</v>
          </cell>
          <cell r="C4800" t="str">
            <v>PEBETUBBY INC</v>
          </cell>
          <cell r="D4800" t="str">
            <v>SMOOTHIE ROO</v>
          </cell>
          <cell r="E4800">
            <v>10333.333333333334</v>
          </cell>
          <cell r="F4800">
            <v>124000</v>
          </cell>
          <cell r="G4800" t="str">
            <v>Y</v>
          </cell>
          <cell r="H4800" t="str">
            <v>Y</v>
          </cell>
          <cell r="I4800">
            <v>43374</v>
          </cell>
          <cell r="J4800">
            <v>43398</v>
          </cell>
          <cell r="K4800">
            <v>43399</v>
          </cell>
          <cell r="L4800">
            <v>43399</v>
          </cell>
          <cell r="M4800">
            <v>43413</v>
          </cell>
          <cell r="N4800">
            <v>43405</v>
          </cell>
          <cell r="O4800" t="str">
            <v>Y</v>
          </cell>
          <cell r="P4800" t="str">
            <v>William Bartels</v>
          </cell>
          <cell r="Q4800" t="str">
            <v>WB101</v>
          </cell>
          <cell r="R4800" t="str">
            <v>Andy Arner</v>
          </cell>
          <cell r="S4800" t="str">
            <v>AA102</v>
          </cell>
        </row>
        <row r="4801">
          <cell r="B4801" t="str">
            <v>892999917717</v>
          </cell>
          <cell r="C4801" t="str">
            <v>NORTH ELM ANIMAL HOSPITAL PLLC</v>
          </cell>
          <cell r="D4801" t="str">
            <v>NORTH ELM ANIMAL HOSPITAL</v>
          </cell>
          <cell r="E4801">
            <v>230000</v>
          </cell>
          <cell r="F4801">
            <v>2760000</v>
          </cell>
          <cell r="G4801" t="str">
            <v>Y</v>
          </cell>
          <cell r="H4801" t="str">
            <v>Y</v>
          </cell>
          <cell r="I4801">
            <v>43374</v>
          </cell>
          <cell r="J4801">
            <v>43398</v>
          </cell>
          <cell r="K4801">
            <v>43405</v>
          </cell>
          <cell r="L4801">
            <v>43405</v>
          </cell>
          <cell r="M4801">
            <v>43462</v>
          </cell>
          <cell r="N4801">
            <v>43435</v>
          </cell>
          <cell r="O4801" t="str">
            <v>Y</v>
          </cell>
          <cell r="P4801" t="str">
            <v>Mike Roberts</v>
          </cell>
          <cell r="Q4801" t="str">
            <v>MR102</v>
          </cell>
          <cell r="R4801" t="str">
            <v>Chris Frey</v>
          </cell>
          <cell r="S4801" t="str">
            <v>CF101</v>
          </cell>
          <cell r="T4801" t="str">
            <v>Veterinary Management Group</v>
          </cell>
          <cell r="U4801" t="str">
            <v>VMG101</v>
          </cell>
        </row>
        <row r="4802">
          <cell r="B4802" t="str">
            <v>419100052144</v>
          </cell>
          <cell r="C4802" t="str">
            <v>TADPOLE TOYS INC</v>
          </cell>
          <cell r="D4802" t="str">
            <v>TOY BOX</v>
          </cell>
          <cell r="E4802">
            <v>11250</v>
          </cell>
          <cell r="F4802">
            <v>135000</v>
          </cell>
          <cell r="G4802" t="str">
            <v>N</v>
          </cell>
          <cell r="H4802" t="str">
            <v>N</v>
          </cell>
          <cell r="I4802">
            <v>43374</v>
          </cell>
          <cell r="J4802">
            <v>43398</v>
          </cell>
          <cell r="K4802">
            <v>43399</v>
          </cell>
          <cell r="L4802">
            <v>43399</v>
          </cell>
          <cell r="M4802">
            <v>43413</v>
          </cell>
          <cell r="N4802">
            <v>43405</v>
          </cell>
          <cell r="O4802" t="str">
            <v>Y</v>
          </cell>
          <cell r="P4802" t="str">
            <v>Tim Platz</v>
          </cell>
          <cell r="Q4802" t="str">
            <v>TP101</v>
          </cell>
          <cell r="R4802" t="str">
            <v>Frank Sweeney</v>
          </cell>
          <cell r="S4802" t="str">
            <v>FS101</v>
          </cell>
        </row>
        <row r="4803">
          <cell r="B4803" t="str">
            <v>892999917725</v>
          </cell>
          <cell r="C4803" t="str">
            <v>LV SPA NAILS I LLC</v>
          </cell>
          <cell r="D4803" t="str">
            <v>LV SPA + NAILS</v>
          </cell>
          <cell r="E4803">
            <v>40000</v>
          </cell>
          <cell r="F4803">
            <v>480000</v>
          </cell>
          <cell r="G4803" t="str">
            <v>Y</v>
          </cell>
          <cell r="H4803" t="str">
            <v>Y</v>
          </cell>
          <cell r="I4803">
            <v>43374</v>
          </cell>
          <cell r="J4803">
            <v>43399</v>
          </cell>
          <cell r="K4803">
            <v>43399</v>
          </cell>
          <cell r="L4803">
            <v>43399</v>
          </cell>
          <cell r="M4803">
            <v>43406</v>
          </cell>
          <cell r="N4803">
            <v>43405</v>
          </cell>
          <cell r="O4803" t="str">
            <v>Y</v>
          </cell>
          <cell r="P4803" t="str">
            <v>Caryn Burke</v>
          </cell>
          <cell r="Q4803" t="str">
            <v>CB102</v>
          </cell>
          <cell r="R4803" t="str">
            <v>Andy Arner</v>
          </cell>
          <cell r="S4803" t="str">
            <v>AA102</v>
          </cell>
        </row>
        <row r="4804">
          <cell r="B4804" t="str">
            <v>892999917733</v>
          </cell>
          <cell r="C4804" t="str">
            <v>VINTAGE RESTAURANT PROMOTIONS INC</v>
          </cell>
          <cell r="D4804" t="str">
            <v>94TH AERO SQUADRON RESTAURANT</v>
          </cell>
          <cell r="E4804">
            <v>75000</v>
          </cell>
          <cell r="F4804">
            <v>900000</v>
          </cell>
          <cell r="G4804" t="str">
            <v>Y</v>
          </cell>
          <cell r="H4804" t="str">
            <v>Y</v>
          </cell>
          <cell r="I4804">
            <v>43374</v>
          </cell>
          <cell r="J4804">
            <v>43399</v>
          </cell>
          <cell r="K4804" t="str">
            <v>Withdrawn</v>
          </cell>
          <cell r="L4804" t="str">
            <v>Withdrawn</v>
          </cell>
          <cell r="M4804" t="str">
            <v>Withdrawn</v>
          </cell>
          <cell r="N4804" t="str">
            <v>Withdrawn</v>
          </cell>
          <cell r="O4804" t="str">
            <v>Withdrawn</v>
          </cell>
          <cell r="P4804" t="str">
            <v>Caryn Burke</v>
          </cell>
          <cell r="Q4804" t="str">
            <v>CB102</v>
          </cell>
          <cell r="R4804" t="str">
            <v>Andy Arner</v>
          </cell>
          <cell r="S4804" t="str">
            <v>AA102</v>
          </cell>
        </row>
        <row r="4805">
          <cell r="B4805" t="str">
            <v>892999917741</v>
          </cell>
          <cell r="C4805" t="str">
            <v>MYHRE EQUINE CLINIC PLLC</v>
          </cell>
          <cell r="D4805" t="str">
            <v>MYHRE EQUINE CLINIC PLLC</v>
          </cell>
          <cell r="E4805">
            <v>77916.666666666672</v>
          </cell>
          <cell r="F4805">
            <v>935000</v>
          </cell>
          <cell r="G4805" t="str">
            <v>Y</v>
          </cell>
          <cell r="H4805" t="str">
            <v>Y</v>
          </cell>
          <cell r="I4805">
            <v>43374</v>
          </cell>
          <cell r="J4805">
            <v>43399</v>
          </cell>
          <cell r="K4805">
            <v>43402</v>
          </cell>
          <cell r="L4805">
            <v>43402</v>
          </cell>
          <cell r="M4805">
            <v>43413</v>
          </cell>
          <cell r="N4805">
            <v>43405</v>
          </cell>
          <cell r="O4805" t="str">
            <v>Y</v>
          </cell>
          <cell r="P4805" t="str">
            <v>Mike Roberts</v>
          </cell>
          <cell r="Q4805" t="str">
            <v>MR102</v>
          </cell>
          <cell r="R4805" t="str">
            <v>Chris Frey</v>
          </cell>
          <cell r="S4805" t="str">
            <v>CF101</v>
          </cell>
          <cell r="T4805" t="str">
            <v>Veterinary Management Group</v>
          </cell>
          <cell r="U4805" t="str">
            <v>VMG101</v>
          </cell>
        </row>
        <row r="4806">
          <cell r="B4806" t="str">
            <v>892999917758</v>
          </cell>
          <cell r="C4806" t="str">
            <v>COCHECO VETERINARIAN HOPSITAL PLLC</v>
          </cell>
          <cell r="D4806" t="str">
            <v>COCHECO VETERINARY HOPSITAL</v>
          </cell>
          <cell r="E4806">
            <v>38333.333333333336</v>
          </cell>
          <cell r="F4806">
            <v>460000</v>
          </cell>
          <cell r="G4806" t="str">
            <v>Y</v>
          </cell>
          <cell r="H4806" t="str">
            <v>Y</v>
          </cell>
          <cell r="I4806">
            <v>43374</v>
          </cell>
          <cell r="J4806">
            <v>43399</v>
          </cell>
          <cell r="K4806">
            <v>43402</v>
          </cell>
          <cell r="L4806">
            <v>43402</v>
          </cell>
          <cell r="M4806">
            <v>43420</v>
          </cell>
          <cell r="N4806">
            <v>43405</v>
          </cell>
          <cell r="O4806" t="str">
            <v>Y</v>
          </cell>
          <cell r="P4806" t="str">
            <v>Mike Roberts</v>
          </cell>
          <cell r="Q4806" t="str">
            <v>MR102</v>
          </cell>
          <cell r="R4806" t="str">
            <v>Chris Frey</v>
          </cell>
          <cell r="S4806" t="str">
            <v>CF101</v>
          </cell>
          <cell r="T4806" t="str">
            <v>Veterinary Management Group</v>
          </cell>
          <cell r="U4806" t="str">
            <v>VMG101</v>
          </cell>
        </row>
        <row r="4807">
          <cell r="B4807" t="str">
            <v>419100052153</v>
          </cell>
          <cell r="C4807" t="str">
            <v>PETVET CARE CENTERS ARIZONA LLC</v>
          </cell>
          <cell r="D4807" t="str">
            <v>CORTARO FARMS PET HOSPITAL</v>
          </cell>
          <cell r="E4807">
            <v>77500</v>
          </cell>
          <cell r="F4807">
            <v>930000</v>
          </cell>
          <cell r="G4807" t="str">
            <v>Y</v>
          </cell>
          <cell r="H4807" t="str">
            <v>N</v>
          </cell>
          <cell r="I4807">
            <v>43374</v>
          </cell>
          <cell r="J4807">
            <v>43399</v>
          </cell>
          <cell r="K4807">
            <v>43402</v>
          </cell>
          <cell r="L4807">
            <v>43402</v>
          </cell>
          <cell r="M4807">
            <v>43434</v>
          </cell>
          <cell r="N4807">
            <v>43405</v>
          </cell>
          <cell r="O4807" t="str">
            <v>Y</v>
          </cell>
          <cell r="P4807" t="str">
            <v>Chris Frey</v>
          </cell>
          <cell r="Q4807" t="str">
            <v>CF101</v>
          </cell>
          <cell r="R4807" t="str">
            <v>Erick Weinstein</v>
          </cell>
          <cell r="S4807" t="str">
            <v>EW101</v>
          </cell>
          <cell r="T4807" t="str">
            <v>KBH Enterprises</v>
          </cell>
          <cell r="U4807" t="str">
            <v>KH101</v>
          </cell>
        </row>
        <row r="4808">
          <cell r="B4808" t="str">
            <v>419100052162</v>
          </cell>
          <cell r="C4808" t="str">
            <v>XYCLONE PARTNERS LLC</v>
          </cell>
          <cell r="D4808" t="str">
            <v>SFLIPCS1.COM</v>
          </cell>
          <cell r="E4808">
            <v>20833.333333333332</v>
          </cell>
          <cell r="F4808">
            <v>250000</v>
          </cell>
          <cell r="G4808" t="str">
            <v>N</v>
          </cell>
          <cell r="H4808" t="str">
            <v>N</v>
          </cell>
          <cell r="I4808">
            <v>43374</v>
          </cell>
          <cell r="J4808">
            <v>43399</v>
          </cell>
          <cell r="K4808">
            <v>43409</v>
          </cell>
          <cell r="L4808">
            <v>43412</v>
          </cell>
          <cell r="M4808">
            <v>43490</v>
          </cell>
          <cell r="N4808">
            <v>43466</v>
          </cell>
          <cell r="O4808" t="str">
            <v>Y</v>
          </cell>
          <cell r="P4808" t="str">
            <v>Joel Paulin</v>
          </cell>
          <cell r="Q4808" t="str">
            <v>JP101</v>
          </cell>
        </row>
        <row r="4809">
          <cell r="B4809" t="str">
            <v>419100052171</v>
          </cell>
          <cell r="C4809" t="str">
            <v>BROS PIZZERIA INC</v>
          </cell>
          <cell r="D4809" t="str">
            <v>BROS PIZZERIA</v>
          </cell>
          <cell r="E4809">
            <v>49916.666666666664</v>
          </cell>
          <cell r="F4809">
            <v>599000</v>
          </cell>
          <cell r="G4809" t="str">
            <v>Y</v>
          </cell>
          <cell r="H4809" t="str">
            <v>Y</v>
          </cell>
          <cell r="I4809">
            <v>43374</v>
          </cell>
          <cell r="J4809">
            <v>43402</v>
          </cell>
          <cell r="K4809">
            <v>43402</v>
          </cell>
          <cell r="L4809">
            <v>43402</v>
          </cell>
          <cell r="M4809">
            <v>43634</v>
          </cell>
          <cell r="N4809">
            <v>43617</v>
          </cell>
          <cell r="O4809" t="str">
            <v>Y</v>
          </cell>
          <cell r="P4809" t="str">
            <v>Matt McCracken</v>
          </cell>
          <cell r="Q4809" t="str">
            <v>MM103</v>
          </cell>
          <cell r="R4809" t="str">
            <v>Chad Gay</v>
          </cell>
          <cell r="S4809" t="str">
            <v>CG101</v>
          </cell>
        </row>
        <row r="4810">
          <cell r="B4810" t="str">
            <v>419100052180</v>
          </cell>
          <cell r="C4810" t="str">
            <v>BROS PIZZERIA INC</v>
          </cell>
          <cell r="D4810" t="str">
            <v>BROS PIZZERIA DELIVERY</v>
          </cell>
          <cell r="E4810">
            <v>30083.333333333332</v>
          </cell>
          <cell r="F4810">
            <v>361000</v>
          </cell>
          <cell r="G4810" t="str">
            <v>Y</v>
          </cell>
          <cell r="H4810" t="str">
            <v>Y</v>
          </cell>
          <cell r="I4810">
            <v>43374</v>
          </cell>
          <cell r="J4810">
            <v>43402</v>
          </cell>
          <cell r="K4810">
            <v>43402</v>
          </cell>
          <cell r="L4810">
            <v>43402</v>
          </cell>
          <cell r="M4810" t="str">
            <v>Approved/Closed</v>
          </cell>
          <cell r="N4810" t="str">
            <v>Approved/Closed</v>
          </cell>
          <cell r="O4810" t="str">
            <v>Y</v>
          </cell>
          <cell r="P4810" t="str">
            <v>Matt McCracken</v>
          </cell>
          <cell r="Q4810" t="str">
            <v>MM103</v>
          </cell>
          <cell r="R4810" t="str">
            <v>Chad Gay</v>
          </cell>
          <cell r="S4810" t="str">
            <v>CG101</v>
          </cell>
        </row>
        <row r="4811">
          <cell r="B4811" t="str">
            <v>892999917766</v>
          </cell>
          <cell r="C4811" t="str">
            <v>MAUBOUSSIN (USA) INC</v>
          </cell>
          <cell r="D4811" t="str">
            <v>MAUBOUSSIN</v>
          </cell>
          <cell r="E4811">
            <v>9583.3333333333339</v>
          </cell>
          <cell r="F4811">
            <v>115000</v>
          </cell>
          <cell r="G4811" t="str">
            <v>Y</v>
          </cell>
          <cell r="H4811" t="str">
            <v>Y</v>
          </cell>
          <cell r="I4811">
            <v>43374</v>
          </cell>
          <cell r="J4811">
            <v>43402</v>
          </cell>
          <cell r="K4811" t="str">
            <v>Withdrawn</v>
          </cell>
          <cell r="L4811" t="str">
            <v>Withdrawn</v>
          </cell>
          <cell r="M4811" t="str">
            <v>Withdrawn</v>
          </cell>
          <cell r="N4811" t="str">
            <v>Withdrawn</v>
          </cell>
          <cell r="O4811" t="str">
            <v>Withdrawn</v>
          </cell>
          <cell r="P4811" t="str">
            <v>Danielle Gizzo</v>
          </cell>
          <cell r="Q4811" t="str">
            <v>DG102</v>
          </cell>
          <cell r="R4811" t="str">
            <v>Frank Sweeney</v>
          </cell>
          <cell r="S4811" t="str">
            <v>FS101</v>
          </cell>
          <cell r="T4811" t="str">
            <v>Signature Bank</v>
          </cell>
          <cell r="U4811" t="str">
            <v>SBANK</v>
          </cell>
        </row>
        <row r="4812">
          <cell r="B4812" t="str">
            <v>419100052199</v>
          </cell>
          <cell r="C4812" t="str">
            <v>GENERAL MEDIA SYSTEMS LLC</v>
          </cell>
          <cell r="D4812" t="str">
            <v>VXN MEDIA GROUP</v>
          </cell>
          <cell r="E4812">
            <v>50000</v>
          </cell>
          <cell r="F4812">
            <v>600000</v>
          </cell>
          <cell r="G4812" t="str">
            <v>Y</v>
          </cell>
          <cell r="H4812" t="str">
            <v>N</v>
          </cell>
          <cell r="I4812">
            <v>43374</v>
          </cell>
          <cell r="J4812">
            <v>43402</v>
          </cell>
          <cell r="K4812">
            <v>43404</v>
          </cell>
          <cell r="L4812">
            <v>43406</v>
          </cell>
          <cell r="M4812">
            <v>43434</v>
          </cell>
          <cell r="N4812">
            <v>43405</v>
          </cell>
          <cell r="O4812" t="str">
            <v>Y</v>
          </cell>
          <cell r="P4812" t="str">
            <v>RocketGate</v>
          </cell>
          <cell r="Q4812" t="str">
            <v>RG101</v>
          </cell>
        </row>
        <row r="4813">
          <cell r="B4813" t="str">
            <v>419100052206</v>
          </cell>
          <cell r="C4813" t="str">
            <v>SUBURBAN MARKETING GROUP LLC</v>
          </cell>
          <cell r="D4813" t="str">
            <v>SUBURBAN WOMAN MAGAZINE</v>
          </cell>
          <cell r="E4813">
            <v>65833.333333333328</v>
          </cell>
          <cell r="F4813">
            <v>790000</v>
          </cell>
          <cell r="G4813" t="str">
            <v>Y</v>
          </cell>
          <cell r="H4813" t="str">
            <v>N</v>
          </cell>
          <cell r="I4813">
            <v>43374</v>
          </cell>
          <cell r="J4813">
            <v>43402</v>
          </cell>
          <cell r="K4813">
            <v>43405</v>
          </cell>
          <cell r="L4813">
            <v>43405</v>
          </cell>
          <cell r="M4813">
            <v>43413</v>
          </cell>
          <cell r="N4813">
            <v>43405</v>
          </cell>
          <cell r="O4813" t="str">
            <v>Y</v>
          </cell>
          <cell r="P4813" t="str">
            <v>Matt McCracken</v>
          </cell>
          <cell r="Q4813" t="str">
            <v>MM103</v>
          </cell>
          <cell r="R4813" t="str">
            <v>Chad Gay</v>
          </cell>
          <cell r="S4813" t="str">
            <v>CG101</v>
          </cell>
        </row>
        <row r="4814">
          <cell r="B4814" t="str">
            <v>419100052215</v>
          </cell>
          <cell r="C4814" t="str">
            <v>PETVET CARE CENTERS CALIFORNIA INC</v>
          </cell>
          <cell r="D4814" t="str">
            <v>FREMONT VETERINARY CLINIC</v>
          </cell>
          <cell r="E4814">
            <v>107083.33333333333</v>
          </cell>
          <cell r="F4814">
            <v>1285000</v>
          </cell>
          <cell r="G4814" t="str">
            <v>Y</v>
          </cell>
          <cell r="H4814" t="str">
            <v>N</v>
          </cell>
          <cell r="I4814">
            <v>43374</v>
          </cell>
          <cell r="J4814">
            <v>43402</v>
          </cell>
          <cell r="K4814">
            <v>43402</v>
          </cell>
          <cell r="L4814">
            <v>43402</v>
          </cell>
          <cell r="M4814">
            <v>43420</v>
          </cell>
          <cell r="N4814">
            <v>43405</v>
          </cell>
          <cell r="O4814" t="str">
            <v>Y</v>
          </cell>
          <cell r="P4814" t="str">
            <v>Chris Frey</v>
          </cell>
          <cell r="Q4814" t="str">
            <v>CF101</v>
          </cell>
          <cell r="R4814" t="str">
            <v>Erick Weinstein</v>
          </cell>
          <cell r="S4814" t="str">
            <v>EW101</v>
          </cell>
          <cell r="T4814" t="str">
            <v>KBH Enterprises</v>
          </cell>
          <cell r="U4814" t="str">
            <v>KH101</v>
          </cell>
          <cell r="V4814" t="str">
            <v>PetVet Care Centers</v>
          </cell>
          <cell r="W4814" t="str">
            <v>PETVET</v>
          </cell>
        </row>
        <row r="4815">
          <cell r="B4815" t="str">
            <v>419100052224</v>
          </cell>
          <cell r="C4815" t="str">
            <v>PETVET CARE CENTERS CALIFORNIA INC</v>
          </cell>
          <cell r="D4815" t="str">
            <v>SOUTH SACRAMENTO PET HOSPITAL</v>
          </cell>
          <cell r="E4815">
            <v>143333.33333333334</v>
          </cell>
          <cell r="F4815">
            <v>1720000</v>
          </cell>
          <cell r="G4815" t="str">
            <v>Y</v>
          </cell>
          <cell r="H4815" t="str">
            <v>N</v>
          </cell>
          <cell r="I4815">
            <v>43374</v>
          </cell>
          <cell r="J4815">
            <v>43402</v>
          </cell>
          <cell r="K4815">
            <v>43402</v>
          </cell>
          <cell r="L4815">
            <v>43402</v>
          </cell>
          <cell r="M4815">
            <v>43420</v>
          </cell>
          <cell r="N4815">
            <v>43405</v>
          </cell>
          <cell r="O4815" t="str">
            <v>Y</v>
          </cell>
          <cell r="P4815" t="str">
            <v>Chris Frey</v>
          </cell>
          <cell r="Q4815" t="str">
            <v>CF101</v>
          </cell>
          <cell r="R4815" t="str">
            <v>Erick Weinstein</v>
          </cell>
          <cell r="S4815" t="str">
            <v>EW101</v>
          </cell>
          <cell r="T4815" t="str">
            <v>KBH Enterprises</v>
          </cell>
          <cell r="U4815" t="str">
            <v>KH101</v>
          </cell>
          <cell r="V4815" t="str">
            <v>PetVet Care Centers</v>
          </cell>
          <cell r="W4815" t="str">
            <v>PETVET</v>
          </cell>
        </row>
        <row r="4816">
          <cell r="B4816" t="str">
            <v>419100052233</v>
          </cell>
          <cell r="C4816" t="str">
            <v>PETVET CARE CENTERS CALIFORNIA INC</v>
          </cell>
          <cell r="D4816" t="str">
            <v>VETERINARY MEDICAL CENTER</v>
          </cell>
          <cell r="E4816">
            <v>118750</v>
          </cell>
          <cell r="F4816">
            <v>1425000</v>
          </cell>
          <cell r="G4816" t="str">
            <v>Y</v>
          </cell>
          <cell r="H4816" t="str">
            <v>N</v>
          </cell>
          <cell r="I4816">
            <v>43374</v>
          </cell>
          <cell r="J4816">
            <v>43402</v>
          </cell>
          <cell r="K4816">
            <v>43402</v>
          </cell>
          <cell r="L4816">
            <v>43402</v>
          </cell>
          <cell r="M4816">
            <v>43434</v>
          </cell>
          <cell r="N4816">
            <v>43405</v>
          </cell>
          <cell r="O4816" t="str">
            <v>Y</v>
          </cell>
          <cell r="P4816" t="str">
            <v>Chris Frey</v>
          </cell>
          <cell r="Q4816" t="str">
            <v>CF101</v>
          </cell>
          <cell r="R4816" t="str">
            <v>Erick Weinstein</v>
          </cell>
          <cell r="S4816" t="str">
            <v>EW101</v>
          </cell>
          <cell r="T4816" t="str">
            <v>KBH Enterprises</v>
          </cell>
          <cell r="U4816" t="str">
            <v>KH101</v>
          </cell>
          <cell r="V4816" t="str">
            <v>PetVet Care Centers</v>
          </cell>
          <cell r="W4816" t="str">
            <v>PETVET</v>
          </cell>
        </row>
        <row r="4817">
          <cell r="B4817" t="str">
            <v>419100052242</v>
          </cell>
          <cell r="C4817" t="str">
            <v>PETVET CARE CENTERS CALIFORNIA INC</v>
          </cell>
          <cell r="D4817" t="str">
            <v>AMERICAN PET CLINIC</v>
          </cell>
          <cell r="E4817">
            <v>120833.33333333333</v>
          </cell>
          <cell r="F4817">
            <v>1450000</v>
          </cell>
          <cell r="G4817" t="str">
            <v>Y</v>
          </cell>
          <cell r="H4817" t="str">
            <v>N</v>
          </cell>
          <cell r="I4817">
            <v>43374</v>
          </cell>
          <cell r="J4817">
            <v>43402</v>
          </cell>
          <cell r="K4817">
            <v>43402</v>
          </cell>
          <cell r="L4817">
            <v>43402</v>
          </cell>
          <cell r="M4817">
            <v>43420</v>
          </cell>
          <cell r="N4817">
            <v>43405</v>
          </cell>
          <cell r="O4817" t="str">
            <v>Y</v>
          </cell>
          <cell r="P4817" t="str">
            <v>Chris Frey</v>
          </cell>
          <cell r="Q4817" t="str">
            <v>CF101</v>
          </cell>
          <cell r="R4817" t="str">
            <v>Erick Weinstein</v>
          </cell>
          <cell r="S4817" t="str">
            <v>EW101</v>
          </cell>
          <cell r="T4817" t="str">
            <v>KBH Enterprises</v>
          </cell>
          <cell r="U4817" t="str">
            <v>KH101</v>
          </cell>
          <cell r="V4817" t="str">
            <v>PetVet Care Centers</v>
          </cell>
          <cell r="W4817" t="str">
            <v>PETVET</v>
          </cell>
        </row>
        <row r="4818">
          <cell r="B4818" t="str">
            <v>419100052251</v>
          </cell>
          <cell r="C4818" t="str">
            <v>PETVET CARE CENTERS CALIFORNIA INC</v>
          </cell>
          <cell r="D4818" t="str">
            <v>AMERICAN VETERINARY HOSPITAL</v>
          </cell>
          <cell r="E4818">
            <v>77083.333333333328</v>
          </cell>
          <cell r="F4818">
            <v>925000</v>
          </cell>
          <cell r="G4818" t="str">
            <v>Y</v>
          </cell>
          <cell r="H4818" t="str">
            <v>N</v>
          </cell>
          <cell r="I4818">
            <v>43374</v>
          </cell>
          <cell r="J4818">
            <v>43402</v>
          </cell>
          <cell r="K4818">
            <v>43402</v>
          </cell>
          <cell r="L4818">
            <v>43402</v>
          </cell>
          <cell r="M4818">
            <v>43420</v>
          </cell>
          <cell r="N4818">
            <v>43405</v>
          </cell>
          <cell r="O4818" t="str">
            <v>Y</v>
          </cell>
          <cell r="P4818" t="str">
            <v>Chris Frey</v>
          </cell>
          <cell r="Q4818" t="str">
            <v>CF101</v>
          </cell>
          <cell r="R4818" t="str">
            <v>Erick Weinstein</v>
          </cell>
          <cell r="S4818" t="str">
            <v>EW101</v>
          </cell>
          <cell r="T4818" t="str">
            <v>KBH Enterprises</v>
          </cell>
          <cell r="U4818" t="str">
            <v>KH101</v>
          </cell>
          <cell r="V4818" t="str">
            <v>PetVet Care Centers</v>
          </cell>
          <cell r="W4818" t="str">
            <v>PETVET</v>
          </cell>
        </row>
        <row r="4819">
          <cell r="B4819" t="str">
            <v>419100052260</v>
          </cell>
          <cell r="C4819" t="str">
            <v>PETVET CARE CENTERS CALIFORNIA INC</v>
          </cell>
          <cell r="D4819" t="str">
            <v>BEAR CREEK VETERINARY HOSPITAL</v>
          </cell>
          <cell r="E4819">
            <v>131250</v>
          </cell>
          <cell r="F4819">
            <v>1575000</v>
          </cell>
          <cell r="G4819" t="str">
            <v>Y</v>
          </cell>
          <cell r="H4819" t="str">
            <v>N</v>
          </cell>
          <cell r="I4819">
            <v>43374</v>
          </cell>
          <cell r="J4819">
            <v>43402</v>
          </cell>
          <cell r="K4819">
            <v>43402</v>
          </cell>
          <cell r="L4819">
            <v>43402</v>
          </cell>
          <cell r="M4819">
            <v>43490</v>
          </cell>
          <cell r="N4819">
            <v>43466</v>
          </cell>
          <cell r="O4819" t="str">
            <v>Y</v>
          </cell>
          <cell r="P4819" t="str">
            <v>Chris Frey</v>
          </cell>
          <cell r="Q4819" t="str">
            <v>CF101</v>
          </cell>
          <cell r="R4819" t="str">
            <v>Erick Weinstein</v>
          </cell>
          <cell r="S4819" t="str">
            <v>EW101</v>
          </cell>
          <cell r="T4819" t="str">
            <v>KBH Enterprises</v>
          </cell>
          <cell r="U4819" t="str">
            <v>KH101</v>
          </cell>
          <cell r="V4819" t="str">
            <v>PetVet Care Centers</v>
          </cell>
          <cell r="W4819" t="str">
            <v>PETVET</v>
          </cell>
        </row>
        <row r="4820">
          <cell r="B4820" t="str">
            <v>892999917774</v>
          </cell>
          <cell r="C4820" t="str">
            <v>MID ISLAND Y JEWISH COMMUNITY CENTER</v>
          </cell>
          <cell r="D4820" t="str">
            <v>MID ISLAND JEWISH COMMUNITY CENTER</v>
          </cell>
          <cell r="E4820">
            <v>25000</v>
          </cell>
          <cell r="F4820">
            <v>300000</v>
          </cell>
          <cell r="G4820" t="str">
            <v>Y</v>
          </cell>
          <cell r="H4820" t="str">
            <v>N</v>
          </cell>
          <cell r="I4820">
            <v>43374</v>
          </cell>
          <cell r="J4820">
            <v>43402</v>
          </cell>
          <cell r="K4820">
            <v>43405</v>
          </cell>
          <cell r="L4820">
            <v>43406</v>
          </cell>
          <cell r="M4820">
            <v>43434</v>
          </cell>
          <cell r="N4820">
            <v>43405</v>
          </cell>
          <cell r="O4820" t="str">
            <v>Y</v>
          </cell>
          <cell r="P4820" t="str">
            <v>CardWorks Acquiring</v>
          </cell>
          <cell r="Q4820" t="str">
            <v>CWA101</v>
          </cell>
          <cell r="R4820" t="str">
            <v>Erick Weinstein</v>
          </cell>
          <cell r="S4820" t="str">
            <v>EW101</v>
          </cell>
        </row>
        <row r="4821">
          <cell r="B4821" t="str">
            <v>892999917782</v>
          </cell>
          <cell r="C4821" t="str">
            <v>MARAS SOUTHERN KITCHEN INC</v>
          </cell>
          <cell r="D4821" t="str">
            <v>MARAS SOUTHERN KITCHEN INC</v>
          </cell>
          <cell r="E4821">
            <v>69166.666666666672</v>
          </cell>
          <cell r="F4821">
            <v>830000</v>
          </cell>
          <cell r="G4821" t="str">
            <v>Y</v>
          </cell>
          <cell r="H4821" t="str">
            <v>N</v>
          </cell>
          <cell r="I4821">
            <v>43374</v>
          </cell>
          <cell r="J4821">
            <v>43402</v>
          </cell>
          <cell r="K4821">
            <v>43403</v>
          </cell>
          <cell r="L4821">
            <v>43403</v>
          </cell>
          <cell r="M4821">
            <v>43413</v>
          </cell>
          <cell r="N4821">
            <v>43405</v>
          </cell>
          <cell r="O4821" t="str">
            <v>Y</v>
          </cell>
          <cell r="P4821" t="str">
            <v>Brian Hanson</v>
          </cell>
          <cell r="Q4821" t="str">
            <v>BH101</v>
          </cell>
          <cell r="R4821" t="str">
            <v>Andy Arner</v>
          </cell>
          <cell r="S4821" t="str">
            <v>AA102</v>
          </cell>
        </row>
        <row r="4822">
          <cell r="B4822" t="str">
            <v>419100052279</v>
          </cell>
          <cell r="C4822" t="str">
            <v>DMBM INC</v>
          </cell>
          <cell r="D4822" t="str">
            <v>SUNCOAST BEACH COMPANY</v>
          </cell>
          <cell r="E4822">
            <v>31250</v>
          </cell>
          <cell r="F4822">
            <v>375000</v>
          </cell>
          <cell r="G4822" t="str">
            <v>Y</v>
          </cell>
          <cell r="H4822" t="str">
            <v>Y</v>
          </cell>
          <cell r="I4822">
            <v>43374</v>
          </cell>
          <cell r="J4822">
            <v>43403</v>
          </cell>
          <cell r="K4822">
            <v>43404</v>
          </cell>
          <cell r="L4822">
            <v>43404</v>
          </cell>
          <cell r="M4822">
            <v>43420</v>
          </cell>
          <cell r="N4822">
            <v>43405</v>
          </cell>
          <cell r="O4822" t="str">
            <v>Y</v>
          </cell>
          <cell r="P4822" t="str">
            <v>Matt McCracken</v>
          </cell>
          <cell r="Q4822" t="str">
            <v>MM103</v>
          </cell>
          <cell r="R4822" t="str">
            <v>Chad Gay</v>
          </cell>
          <cell r="S4822" t="str">
            <v>CG101</v>
          </cell>
        </row>
        <row r="4823">
          <cell r="B4823" t="str">
            <v>892999917790</v>
          </cell>
          <cell r="C4823" t="str">
            <v>MIDDLE COUNTRY ANIMAL HOSPITAL PC</v>
          </cell>
          <cell r="D4823" t="str">
            <v>MIDDLE COUNTRY ANIMAL HOSPITAL</v>
          </cell>
          <cell r="E4823">
            <v>87500</v>
          </cell>
          <cell r="F4823">
            <v>1050000</v>
          </cell>
          <cell r="G4823" t="str">
            <v>Y</v>
          </cell>
          <cell r="H4823" t="str">
            <v>N</v>
          </cell>
          <cell r="I4823">
            <v>43374</v>
          </cell>
          <cell r="J4823">
            <v>43403</v>
          </cell>
          <cell r="K4823">
            <v>43405</v>
          </cell>
          <cell r="L4823">
            <v>43405</v>
          </cell>
          <cell r="M4823">
            <v>43420</v>
          </cell>
          <cell r="N4823">
            <v>43405</v>
          </cell>
          <cell r="O4823" t="str">
            <v>Y</v>
          </cell>
          <cell r="P4823" t="str">
            <v>Mike Roberts</v>
          </cell>
          <cell r="Q4823" t="str">
            <v>MR102</v>
          </cell>
          <cell r="R4823" t="str">
            <v>Chris Frey</v>
          </cell>
          <cell r="S4823" t="str">
            <v>CF101</v>
          </cell>
          <cell r="T4823" t="str">
            <v>Kerry Doyle</v>
          </cell>
          <cell r="U4823" t="str">
            <v>KD101</v>
          </cell>
          <cell r="V4823" t="str">
            <v>Miller Vet</v>
          </cell>
          <cell r="W4823" t="str">
            <v>MV101</v>
          </cell>
        </row>
        <row r="4824">
          <cell r="B4824" t="str">
            <v>419100052288</v>
          </cell>
          <cell r="C4824" t="str">
            <v>EXOTIC WOODS USA CORP</v>
          </cell>
          <cell r="D4824" t="str">
            <v>EXOTIC WOODS USA CORP</v>
          </cell>
          <cell r="E4824">
            <v>6250</v>
          </cell>
          <cell r="F4824">
            <v>75000</v>
          </cell>
          <cell r="G4824" t="str">
            <v>Y</v>
          </cell>
          <cell r="H4824" t="str">
            <v>Y</v>
          </cell>
          <cell r="I4824">
            <v>43374</v>
          </cell>
          <cell r="J4824">
            <v>43403</v>
          </cell>
          <cell r="K4824" t="str">
            <v>Withdrawn</v>
          </cell>
          <cell r="L4824" t="str">
            <v>Withdrawn</v>
          </cell>
          <cell r="M4824" t="str">
            <v>Withdrawn</v>
          </cell>
          <cell r="N4824" t="str">
            <v>Withdrawn</v>
          </cell>
          <cell r="O4824" t="str">
            <v>Withdrawn</v>
          </cell>
          <cell r="P4824" t="str">
            <v>Tim Platz</v>
          </cell>
          <cell r="Q4824" t="str">
            <v>TP101</v>
          </cell>
          <cell r="R4824" t="str">
            <v>Andy Arner</v>
          </cell>
          <cell r="S4824" t="str">
            <v>AA102</v>
          </cell>
          <cell r="T4824" t="str">
            <v xml:space="preserve">Bethpage FCU </v>
          </cell>
          <cell r="U4824" t="str">
            <v>BFCU</v>
          </cell>
        </row>
        <row r="4825">
          <cell r="B4825" t="str">
            <v>419100052297</v>
          </cell>
          <cell r="C4825" t="str">
            <v>ROMEO FLOORS INC</v>
          </cell>
          <cell r="D4825" t="str">
            <v>ROMEO FLOORS INC</v>
          </cell>
          <cell r="E4825">
            <v>8750</v>
          </cell>
          <cell r="F4825">
            <v>105000</v>
          </cell>
          <cell r="G4825" t="str">
            <v>Y</v>
          </cell>
          <cell r="H4825" t="str">
            <v>Y</v>
          </cell>
          <cell r="I4825">
            <v>43374</v>
          </cell>
          <cell r="J4825">
            <v>43403</v>
          </cell>
          <cell r="K4825">
            <v>43418</v>
          </cell>
          <cell r="L4825">
            <v>43419</v>
          </cell>
          <cell r="M4825" t="str">
            <v>Approved/Closed</v>
          </cell>
          <cell r="N4825" t="str">
            <v>Approved/Closed</v>
          </cell>
          <cell r="O4825" t="str">
            <v>Y</v>
          </cell>
          <cell r="P4825" t="str">
            <v>Tim Platz</v>
          </cell>
          <cell r="Q4825" t="str">
            <v>TP101</v>
          </cell>
          <cell r="R4825" t="str">
            <v>Andy Arner</v>
          </cell>
          <cell r="S4825" t="str">
            <v>AA102</v>
          </cell>
          <cell r="T4825" t="str">
            <v xml:space="preserve">Bethpage FCU </v>
          </cell>
          <cell r="U4825" t="str">
            <v>BFCU</v>
          </cell>
        </row>
        <row r="4826">
          <cell r="B4826" t="str">
            <v>419100052304</v>
          </cell>
          <cell r="C4826" t="str">
            <v>DIRECT USA INC</v>
          </cell>
          <cell r="D4826" t="str">
            <v>OCEANS 6</v>
          </cell>
          <cell r="E4826">
            <v>20000</v>
          </cell>
          <cell r="F4826">
            <v>240000</v>
          </cell>
          <cell r="G4826" t="str">
            <v>Y</v>
          </cell>
          <cell r="H4826" t="str">
            <v>Y</v>
          </cell>
          <cell r="I4826">
            <v>43374</v>
          </cell>
          <cell r="J4826">
            <v>43404</v>
          </cell>
          <cell r="K4826">
            <v>43410</v>
          </cell>
          <cell r="L4826">
            <v>43410</v>
          </cell>
          <cell r="M4826" t="str">
            <v>Approved/Closed</v>
          </cell>
          <cell r="N4826" t="str">
            <v>Approved/Closed</v>
          </cell>
          <cell r="O4826" t="str">
            <v>Y</v>
          </cell>
          <cell r="P4826" t="str">
            <v>Matt McCracken</v>
          </cell>
          <cell r="Q4826" t="str">
            <v>MM103</v>
          </cell>
          <cell r="R4826" t="str">
            <v>Chad Gay</v>
          </cell>
          <cell r="S4826" t="str">
            <v>CG101</v>
          </cell>
        </row>
        <row r="4827">
          <cell r="B4827" t="str">
            <v>892999917808</v>
          </cell>
          <cell r="C4827" t="str">
            <v>OLD DOG ALEHOUSE LLC</v>
          </cell>
          <cell r="D4827" t="str">
            <v>OLD DOG ALEHOUSE</v>
          </cell>
          <cell r="E4827">
            <v>83333.333333333328</v>
          </cell>
          <cell r="F4827">
            <v>1000000</v>
          </cell>
          <cell r="G4827" t="str">
            <v>N</v>
          </cell>
          <cell r="H4827" t="str">
            <v>N</v>
          </cell>
          <cell r="I4827">
            <v>43374</v>
          </cell>
          <cell r="J4827">
            <v>43404</v>
          </cell>
          <cell r="K4827">
            <v>43405</v>
          </cell>
          <cell r="L4827">
            <v>43405</v>
          </cell>
          <cell r="M4827">
            <v>43420</v>
          </cell>
          <cell r="N4827">
            <v>43405</v>
          </cell>
          <cell r="O4827" t="str">
            <v>Y</v>
          </cell>
          <cell r="P4827" t="str">
            <v>Caryn Burke</v>
          </cell>
          <cell r="Q4827" t="str">
            <v>CB102</v>
          </cell>
          <cell r="R4827" t="str">
            <v>Andy Arner</v>
          </cell>
          <cell r="S4827" t="str">
            <v>AA102</v>
          </cell>
        </row>
        <row r="4828">
          <cell r="B4828" t="str">
            <v>419100052313</v>
          </cell>
          <cell r="C4828" t="str">
            <v>WORLDWIDE ENTERTAINMENT VENTURES INC</v>
          </cell>
          <cell r="D4828" t="str">
            <v>FDBILL.COM</v>
          </cell>
          <cell r="E4828">
            <v>16666.666666666668</v>
          </cell>
          <cell r="F4828">
            <v>200000</v>
          </cell>
          <cell r="G4828" t="str">
            <v>N</v>
          </cell>
          <cell r="H4828" t="str">
            <v>N</v>
          </cell>
          <cell r="I4828">
            <v>43374</v>
          </cell>
          <cell r="J4828">
            <v>43404</v>
          </cell>
          <cell r="K4828">
            <v>43406</v>
          </cell>
          <cell r="L4828">
            <v>43406</v>
          </cell>
          <cell r="M4828">
            <v>43420</v>
          </cell>
          <cell r="N4828">
            <v>43405</v>
          </cell>
          <cell r="O4828" t="str">
            <v>Y</v>
          </cell>
          <cell r="P4828" t="str">
            <v>Mobius Payments</v>
          </cell>
          <cell r="Q4828" t="str">
            <v>MOB101</v>
          </cell>
        </row>
        <row r="4829">
          <cell r="B4829" t="str">
            <v>892999917816</v>
          </cell>
          <cell r="C4829" t="str">
            <v>JAMES R CARSON IV DVM INC</v>
          </cell>
          <cell r="D4829" t="str">
            <v>CARSONS VETERINARY CLINIC</v>
          </cell>
          <cell r="E4829">
            <v>120833.33333333333</v>
          </cell>
          <cell r="F4829">
            <v>1450000</v>
          </cell>
          <cell r="G4829" t="str">
            <v>Y</v>
          </cell>
          <cell r="H4829" t="str">
            <v>Y</v>
          </cell>
          <cell r="I4829">
            <v>43405</v>
          </cell>
          <cell r="J4829">
            <v>43405</v>
          </cell>
          <cell r="K4829">
            <v>43406</v>
          </cell>
          <cell r="L4829">
            <v>43406</v>
          </cell>
          <cell r="M4829">
            <v>43420</v>
          </cell>
          <cell r="N4829">
            <v>43405</v>
          </cell>
          <cell r="O4829" t="str">
            <v>Y</v>
          </cell>
          <cell r="P4829" t="str">
            <v>Mike Roberts</v>
          </cell>
          <cell r="Q4829" t="str">
            <v>MR102</v>
          </cell>
          <cell r="R4829" t="str">
            <v>Chris Frey</v>
          </cell>
          <cell r="S4829" t="str">
            <v>CF101</v>
          </cell>
          <cell r="T4829" t="str">
            <v>Veterinary Management Group</v>
          </cell>
          <cell r="U4829" t="str">
            <v>VMG101</v>
          </cell>
        </row>
        <row r="4830">
          <cell r="B4830" t="str">
            <v>419100052322</v>
          </cell>
          <cell r="C4830" t="str">
            <v>DTH SEPTIC SERVICE</v>
          </cell>
          <cell r="D4830" t="str">
            <v>DTH SEPTIC SERVICE</v>
          </cell>
          <cell r="E4830">
            <v>30000</v>
          </cell>
          <cell r="F4830">
            <v>360000</v>
          </cell>
          <cell r="G4830" t="str">
            <v>Y</v>
          </cell>
          <cell r="H4830" t="str">
            <v>Y</v>
          </cell>
          <cell r="I4830">
            <v>43405</v>
          </cell>
          <cell r="J4830">
            <v>43405</v>
          </cell>
          <cell r="K4830">
            <v>43406</v>
          </cell>
          <cell r="L4830">
            <v>43406</v>
          </cell>
          <cell r="M4830">
            <v>43420</v>
          </cell>
          <cell r="N4830">
            <v>43405</v>
          </cell>
          <cell r="O4830" t="str">
            <v>Y</v>
          </cell>
          <cell r="P4830" t="str">
            <v>John Vacca</v>
          </cell>
          <cell r="Q4830" t="str">
            <v>JV101</v>
          </cell>
          <cell r="R4830" t="str">
            <v>Andy Arner</v>
          </cell>
          <cell r="S4830" t="str">
            <v>AA102</v>
          </cell>
        </row>
        <row r="4831">
          <cell r="B4831" t="str">
            <v>419100052331</v>
          </cell>
          <cell r="C4831" t="str">
            <v>Y AND APPLE LLC</v>
          </cell>
          <cell r="D4831" t="str">
            <v>APPLES NAILS</v>
          </cell>
          <cell r="E4831">
            <v>7416.666666666667</v>
          </cell>
          <cell r="F4831">
            <v>89000</v>
          </cell>
          <cell r="G4831" t="str">
            <v>Y</v>
          </cell>
          <cell r="H4831" t="str">
            <v>Y</v>
          </cell>
          <cell r="I4831">
            <v>43405</v>
          </cell>
          <cell r="J4831">
            <v>43405</v>
          </cell>
          <cell r="K4831">
            <v>43420</v>
          </cell>
          <cell r="L4831">
            <v>43420</v>
          </cell>
          <cell r="M4831">
            <v>43434</v>
          </cell>
          <cell r="N4831">
            <v>43405</v>
          </cell>
          <cell r="O4831" t="str">
            <v>Y</v>
          </cell>
          <cell r="P4831" t="str">
            <v>William Johnston</v>
          </cell>
          <cell r="Q4831" t="str">
            <v>BJ101</v>
          </cell>
          <cell r="R4831" t="str">
            <v>Andy Arner</v>
          </cell>
          <cell r="S4831" t="str">
            <v>AA102</v>
          </cell>
        </row>
        <row r="4832">
          <cell r="B4832" t="str">
            <v>892999917824</v>
          </cell>
          <cell r="C4832" t="str">
            <v>DOLLY HOMES INC</v>
          </cell>
          <cell r="D4832" t="str">
            <v>SENOR ANTONIOS</v>
          </cell>
          <cell r="E4832">
            <v>198333.33333333334</v>
          </cell>
          <cell r="F4832">
            <v>2380000</v>
          </cell>
          <cell r="G4832" t="str">
            <v>Y</v>
          </cell>
          <cell r="H4832" t="str">
            <v>Y</v>
          </cell>
          <cell r="I4832">
            <v>43405</v>
          </cell>
          <cell r="J4832">
            <v>43405</v>
          </cell>
          <cell r="K4832">
            <v>43406</v>
          </cell>
          <cell r="L4832">
            <v>43406</v>
          </cell>
          <cell r="M4832">
            <v>43420</v>
          </cell>
          <cell r="N4832">
            <v>43405</v>
          </cell>
          <cell r="O4832" t="str">
            <v>Y</v>
          </cell>
          <cell r="P4832" t="str">
            <v>Caryn Burke</v>
          </cell>
          <cell r="Q4832" t="str">
            <v>CB102</v>
          </cell>
          <cell r="R4832" t="str">
            <v>Andy Arner</v>
          </cell>
          <cell r="S4832" t="str">
            <v>AA102</v>
          </cell>
        </row>
        <row r="4833">
          <cell r="B4833" t="str">
            <v>419100052340</v>
          </cell>
          <cell r="C4833" t="str">
            <v>FABREEZE MEDIA LLC</v>
          </cell>
          <cell r="D4833" t="str">
            <v>FABREEZEMEDIA*COFFEEBEAN</v>
          </cell>
          <cell r="E4833">
            <v>43333.333333333336</v>
          </cell>
          <cell r="F4833">
            <v>520000</v>
          </cell>
          <cell r="G4833" t="str">
            <v>N</v>
          </cell>
          <cell r="H4833" t="str">
            <v>N</v>
          </cell>
          <cell r="I4833">
            <v>43405</v>
          </cell>
          <cell r="J4833">
            <v>43406</v>
          </cell>
          <cell r="K4833">
            <v>43406</v>
          </cell>
          <cell r="L4833">
            <v>43409</v>
          </cell>
          <cell r="M4833">
            <v>43420</v>
          </cell>
          <cell r="N4833">
            <v>43405</v>
          </cell>
          <cell r="O4833" t="str">
            <v>Y</v>
          </cell>
          <cell r="P4833" t="str">
            <v>Joel Paulin</v>
          </cell>
          <cell r="Q4833" t="str">
            <v>JP101</v>
          </cell>
        </row>
        <row r="4834">
          <cell r="B4834" t="str">
            <v>419100052359</v>
          </cell>
          <cell r="C4834" t="str">
            <v>KOLCH PARK LLC</v>
          </cell>
          <cell r="D4834" t="str">
            <v>SPACE GALLERY SOHO</v>
          </cell>
          <cell r="E4834">
            <v>25000</v>
          </cell>
          <cell r="F4834">
            <v>300000</v>
          </cell>
          <cell r="G4834" t="str">
            <v>N</v>
          </cell>
          <cell r="H4834" t="str">
            <v>N</v>
          </cell>
          <cell r="I4834">
            <v>43405</v>
          </cell>
          <cell r="J4834">
            <v>43406</v>
          </cell>
          <cell r="K4834">
            <v>43410</v>
          </cell>
          <cell r="L4834">
            <v>43410</v>
          </cell>
          <cell r="M4834">
            <v>43434</v>
          </cell>
          <cell r="N4834">
            <v>43405</v>
          </cell>
          <cell r="O4834" t="str">
            <v>Y</v>
          </cell>
          <cell r="P4834" t="str">
            <v>Andrea Zaretsky</v>
          </cell>
          <cell r="Q4834" t="str">
            <v>AZ101</v>
          </cell>
          <cell r="R4834" t="str">
            <v>Frank Sweeney</v>
          </cell>
          <cell r="S4834" t="str">
            <v>FS101</v>
          </cell>
          <cell r="T4834" t="str">
            <v>Signature Bank</v>
          </cell>
          <cell r="U4834" t="str">
            <v>SBANK</v>
          </cell>
        </row>
        <row r="4835">
          <cell r="B4835" t="str">
            <v>419100052368</v>
          </cell>
          <cell r="C4835" t="str">
            <v>CRESTINE CIRCLE LLC</v>
          </cell>
          <cell r="D4835" t="str">
            <v>PBILLCSNOW.COM</v>
          </cell>
          <cell r="E4835">
            <v>20833.333333333332</v>
          </cell>
          <cell r="F4835">
            <v>250000</v>
          </cell>
          <cell r="G4835" t="str">
            <v>N</v>
          </cell>
          <cell r="H4835" t="str">
            <v>N</v>
          </cell>
          <cell r="I4835">
            <v>43405</v>
          </cell>
          <cell r="J4835">
            <v>43406</v>
          </cell>
          <cell r="K4835">
            <v>43409</v>
          </cell>
          <cell r="L4835">
            <v>43412</v>
          </cell>
          <cell r="M4835">
            <v>43462</v>
          </cell>
          <cell r="N4835">
            <v>43435</v>
          </cell>
          <cell r="O4835" t="str">
            <v>Y</v>
          </cell>
          <cell r="P4835" t="str">
            <v>Joel Paulin</v>
          </cell>
          <cell r="Q4835" t="str">
            <v>JP101</v>
          </cell>
        </row>
        <row r="4836">
          <cell r="B4836" t="str">
            <v>419100052377</v>
          </cell>
          <cell r="C4836" t="str">
            <v>MAXA GAMMA INC</v>
          </cell>
          <cell r="D4836" t="str">
            <v>WSDNGV.COM</v>
          </cell>
          <cell r="E4836">
            <v>25000</v>
          </cell>
          <cell r="F4836">
            <v>300000</v>
          </cell>
          <cell r="G4836" t="str">
            <v>N</v>
          </cell>
          <cell r="H4836" t="str">
            <v>N</v>
          </cell>
          <cell r="I4836">
            <v>43405</v>
          </cell>
          <cell r="J4836">
            <v>43406</v>
          </cell>
          <cell r="K4836">
            <v>43409</v>
          </cell>
          <cell r="L4836">
            <v>43409</v>
          </cell>
          <cell r="M4836">
            <v>43434</v>
          </cell>
          <cell r="N4836">
            <v>43405</v>
          </cell>
          <cell r="O4836" t="str">
            <v>Y</v>
          </cell>
          <cell r="P4836" t="str">
            <v>Mobius Payments</v>
          </cell>
          <cell r="Q4836" t="str">
            <v>MOB101</v>
          </cell>
        </row>
        <row r="4837">
          <cell r="B4837" t="str">
            <v>419100052386</v>
          </cell>
          <cell r="C4837" t="str">
            <v>CORNERSTONE INTERIOR DESIGN INC</v>
          </cell>
          <cell r="D4837" t="str">
            <v>CORNERSTONE INTERIOR DESIGN INC</v>
          </cell>
          <cell r="E4837">
            <v>40000</v>
          </cell>
          <cell r="F4837">
            <v>480000</v>
          </cell>
          <cell r="G4837" t="str">
            <v>N</v>
          </cell>
          <cell r="H4837" t="str">
            <v>N</v>
          </cell>
          <cell r="I4837">
            <v>43405</v>
          </cell>
          <cell r="J4837">
            <v>43409</v>
          </cell>
          <cell r="K4837">
            <v>43419</v>
          </cell>
          <cell r="L4837">
            <v>43420</v>
          </cell>
          <cell r="M4837">
            <v>43516</v>
          </cell>
          <cell r="N4837">
            <v>43497</v>
          </cell>
          <cell r="O4837" t="str">
            <v>Y</v>
          </cell>
          <cell r="P4837" t="str">
            <v>Andy Arner</v>
          </cell>
          <cell r="Q4837" t="str">
            <v>AA102</v>
          </cell>
        </row>
        <row r="4838">
          <cell r="B4838" t="str">
            <v>419100052395</v>
          </cell>
          <cell r="C4838" t="str">
            <v>STEP IT UP BASKETBALL USA LLC</v>
          </cell>
          <cell r="D4838" t="str">
            <v>STEP IT UP</v>
          </cell>
          <cell r="E4838">
            <v>100000</v>
          </cell>
          <cell r="F4838">
            <v>1200000</v>
          </cell>
          <cell r="G4838" t="str">
            <v>Y</v>
          </cell>
          <cell r="H4838" t="str">
            <v>Y</v>
          </cell>
          <cell r="I4838">
            <v>43405</v>
          </cell>
          <cell r="J4838">
            <v>43409</v>
          </cell>
          <cell r="K4838">
            <v>43410</v>
          </cell>
          <cell r="L4838">
            <v>43411</v>
          </cell>
          <cell r="M4838">
            <v>43420</v>
          </cell>
          <cell r="N4838">
            <v>43405</v>
          </cell>
          <cell r="O4838" t="str">
            <v>Y</v>
          </cell>
          <cell r="P4838" t="str">
            <v>KBH Enterprises</v>
          </cell>
          <cell r="Q4838" t="str">
            <v>KH101</v>
          </cell>
          <cell r="R4838" t="str">
            <v>Erick Weinstein</v>
          </cell>
          <cell r="S4838" t="str">
            <v>EW101</v>
          </cell>
          <cell r="T4838" t="str">
            <v>CampMinder</v>
          </cell>
          <cell r="U4838" t="str">
            <v>CM103</v>
          </cell>
        </row>
        <row r="4839">
          <cell r="B4839" t="str">
            <v>419100052402</v>
          </cell>
          <cell r="C4839" t="str">
            <v>BELLEZA BROS LANDSCAPING CORP</v>
          </cell>
          <cell r="D4839" t="str">
            <v>BELLEZA BROS LANDSCAPING CORP</v>
          </cell>
          <cell r="E4839">
            <v>5416.666666666667</v>
          </cell>
          <cell r="F4839">
            <v>65000</v>
          </cell>
          <cell r="G4839" t="str">
            <v>N</v>
          </cell>
          <cell r="H4839" t="str">
            <v>N</v>
          </cell>
          <cell r="I4839">
            <v>43405</v>
          </cell>
          <cell r="J4839">
            <v>43409</v>
          </cell>
          <cell r="K4839">
            <v>43412</v>
          </cell>
          <cell r="L4839">
            <v>43412</v>
          </cell>
          <cell r="M4839" t="str">
            <v>Approved/Closed</v>
          </cell>
          <cell r="N4839" t="str">
            <v>Approved/Closed</v>
          </cell>
          <cell r="O4839" t="str">
            <v>Y</v>
          </cell>
          <cell r="P4839" t="str">
            <v>Brian Hanson</v>
          </cell>
          <cell r="Q4839" t="str">
            <v>BH101</v>
          </cell>
          <cell r="R4839" t="str">
            <v>Andy Arner</v>
          </cell>
          <cell r="S4839" t="str">
            <v>AA102</v>
          </cell>
          <cell r="T4839" t="str">
            <v xml:space="preserve">Bethpage FCU </v>
          </cell>
          <cell r="U4839" t="str">
            <v>BFCU</v>
          </cell>
        </row>
        <row r="4840">
          <cell r="B4840" t="str">
            <v>419100052411</v>
          </cell>
          <cell r="C4840" t="str">
            <v>MICHIGAN VETERINARY SERVICES PC</v>
          </cell>
          <cell r="D4840" t="str">
            <v>MONROE VETERINARY CLINIC</v>
          </cell>
          <cell r="E4840">
            <v>102916.66666666667</v>
          </cell>
          <cell r="F4840">
            <v>1235000</v>
          </cell>
          <cell r="G4840" t="str">
            <v>Y</v>
          </cell>
          <cell r="H4840" t="str">
            <v>N</v>
          </cell>
          <cell r="I4840">
            <v>43405</v>
          </cell>
          <cell r="J4840">
            <v>43409</v>
          </cell>
          <cell r="K4840">
            <v>43409</v>
          </cell>
          <cell r="L4840">
            <v>43409</v>
          </cell>
          <cell r="M4840">
            <v>43434</v>
          </cell>
          <cell r="N4840">
            <v>43405</v>
          </cell>
          <cell r="O4840" t="str">
            <v>Y</v>
          </cell>
          <cell r="P4840" t="str">
            <v>Chris Frey</v>
          </cell>
          <cell r="Q4840" t="str">
            <v>CF101</v>
          </cell>
          <cell r="R4840" t="str">
            <v>Erick Weinstein</v>
          </cell>
          <cell r="S4840" t="str">
            <v>EW101</v>
          </cell>
          <cell r="T4840" t="str">
            <v>KBH Enterprises</v>
          </cell>
          <cell r="U4840" t="str">
            <v>KH101</v>
          </cell>
          <cell r="V4840" t="str">
            <v>PetVet Care Centers</v>
          </cell>
          <cell r="W4840" t="str">
            <v>PETVET</v>
          </cell>
        </row>
        <row r="4841">
          <cell r="B4841" t="str">
            <v>419100052420</v>
          </cell>
          <cell r="C4841" t="str">
            <v>DRS GALLIGAN AND VILLA LLP</v>
          </cell>
          <cell r="D4841" t="str">
            <v>GALLIGAN AND VILLA</v>
          </cell>
          <cell r="E4841">
            <v>250000</v>
          </cell>
          <cell r="F4841">
            <v>3000000</v>
          </cell>
          <cell r="G4841" t="str">
            <v>Y</v>
          </cell>
          <cell r="H4841" t="str">
            <v>Y</v>
          </cell>
          <cell r="I4841">
            <v>43405</v>
          </cell>
          <cell r="J4841">
            <v>43409</v>
          </cell>
          <cell r="K4841">
            <v>43410</v>
          </cell>
          <cell r="L4841">
            <v>43410</v>
          </cell>
          <cell r="M4841">
            <v>43420</v>
          </cell>
          <cell r="N4841">
            <v>43405</v>
          </cell>
          <cell r="O4841" t="str">
            <v>Y</v>
          </cell>
          <cell r="P4841" t="str">
            <v>Andrea Zaretsky</v>
          </cell>
          <cell r="Q4841" t="str">
            <v>AZ101</v>
          </cell>
          <cell r="R4841" t="str">
            <v>Frank Sweeney</v>
          </cell>
          <cell r="S4841" t="str">
            <v>FS101</v>
          </cell>
          <cell r="T4841" t="str">
            <v>Signature Bank</v>
          </cell>
          <cell r="U4841" t="str">
            <v>SBANK</v>
          </cell>
        </row>
        <row r="4842">
          <cell r="B4842" t="str">
            <v>419100052439</v>
          </cell>
          <cell r="C4842" t="str">
            <v>DRS GALLIGAN AND VILLA LLP</v>
          </cell>
          <cell r="D4842" t="str">
            <v>GALLIGAN AND VILLA</v>
          </cell>
          <cell r="E4842">
            <v>8333.3333333333339</v>
          </cell>
          <cell r="F4842">
            <v>100000</v>
          </cell>
          <cell r="G4842" t="str">
            <v>Y</v>
          </cell>
          <cell r="H4842" t="str">
            <v>Y</v>
          </cell>
          <cell r="I4842">
            <v>43405</v>
          </cell>
          <cell r="J4842">
            <v>43409</v>
          </cell>
          <cell r="K4842">
            <v>43410</v>
          </cell>
          <cell r="L4842">
            <v>43410</v>
          </cell>
          <cell r="M4842">
            <v>43500</v>
          </cell>
          <cell r="N4842">
            <v>43497</v>
          </cell>
          <cell r="O4842" t="str">
            <v>Y</v>
          </cell>
          <cell r="P4842" t="str">
            <v>Andrea Zaretsky</v>
          </cell>
          <cell r="Q4842" t="str">
            <v>AZ101</v>
          </cell>
          <cell r="R4842" t="str">
            <v>Frank Sweeney</v>
          </cell>
          <cell r="S4842" t="str">
            <v>FS101</v>
          </cell>
          <cell r="T4842" t="str">
            <v>Signature Bank</v>
          </cell>
          <cell r="U4842" t="str">
            <v>SBANK</v>
          </cell>
        </row>
        <row r="4843">
          <cell r="B4843" t="str">
            <v>892999917832</v>
          </cell>
          <cell r="C4843" t="str">
            <v>MCGEHEE CLINIC FOR ANIMALS PC</v>
          </cell>
          <cell r="D4843" t="str">
            <v>MCGEHEE CLINIC FOR ANIMALS PC</v>
          </cell>
          <cell r="E4843">
            <v>183333.33333333334</v>
          </cell>
          <cell r="F4843">
            <v>2200000</v>
          </cell>
          <cell r="G4843" t="str">
            <v>Y</v>
          </cell>
          <cell r="H4843" t="str">
            <v>Y</v>
          </cell>
          <cell r="I4843">
            <v>43405</v>
          </cell>
          <cell r="J4843">
            <v>43409</v>
          </cell>
          <cell r="K4843">
            <v>43410</v>
          </cell>
          <cell r="L4843">
            <v>43410</v>
          </cell>
          <cell r="M4843">
            <v>43490</v>
          </cell>
          <cell r="N4843">
            <v>43466</v>
          </cell>
          <cell r="O4843" t="str">
            <v>Y</v>
          </cell>
          <cell r="P4843" t="str">
            <v>Mike Roberts</v>
          </cell>
          <cell r="Q4843" t="str">
            <v>MR102</v>
          </cell>
          <cell r="R4843" t="str">
            <v>Chris Frey</v>
          </cell>
          <cell r="S4843" t="str">
            <v>CF101</v>
          </cell>
          <cell r="T4843" t="str">
            <v>Veterinary Management Group</v>
          </cell>
          <cell r="U4843" t="str">
            <v>VMG101</v>
          </cell>
        </row>
        <row r="4844">
          <cell r="B4844" t="str">
            <v>419100052448</v>
          </cell>
          <cell r="C4844" t="str">
            <v>SUPERIOR STARS INC</v>
          </cell>
          <cell r="D4844" t="str">
            <v>FPCVGN.COM</v>
          </cell>
          <cell r="E4844">
            <v>25000</v>
          </cell>
          <cell r="F4844">
            <v>300000</v>
          </cell>
          <cell r="G4844" t="str">
            <v>N</v>
          </cell>
          <cell r="H4844" t="str">
            <v>N</v>
          </cell>
          <cell r="I4844">
            <v>43405</v>
          </cell>
          <cell r="J4844">
            <v>43410</v>
          </cell>
          <cell r="K4844">
            <v>43410</v>
          </cell>
          <cell r="L4844">
            <v>43411</v>
          </cell>
          <cell r="M4844">
            <v>43434</v>
          </cell>
          <cell r="N4844">
            <v>43405</v>
          </cell>
          <cell r="O4844" t="str">
            <v>Y</v>
          </cell>
          <cell r="P4844" t="str">
            <v>Mobius Payments</v>
          </cell>
          <cell r="Q4844" t="str">
            <v>MOB101</v>
          </cell>
        </row>
        <row r="4845">
          <cell r="B4845" t="str">
            <v>419100052457</v>
          </cell>
          <cell r="C4845" t="str">
            <v>DIGITAL CENTRIC LLC</v>
          </cell>
          <cell r="D4845" t="str">
            <v>DIGITAL CENTRIC LLC</v>
          </cell>
          <cell r="E4845">
            <v>35000</v>
          </cell>
          <cell r="F4845">
            <v>420000</v>
          </cell>
          <cell r="G4845" t="str">
            <v>N</v>
          </cell>
          <cell r="H4845" t="str">
            <v>N</v>
          </cell>
          <cell r="I4845">
            <v>43405</v>
          </cell>
          <cell r="J4845">
            <v>43410</v>
          </cell>
          <cell r="K4845">
            <v>43412</v>
          </cell>
          <cell r="L4845">
            <v>43413</v>
          </cell>
          <cell r="M4845" t="str">
            <v>Approved/Closed</v>
          </cell>
          <cell r="N4845" t="str">
            <v>Approved/Closed</v>
          </cell>
          <cell r="O4845" t="str">
            <v>Y</v>
          </cell>
          <cell r="P4845" t="str">
            <v>Mobius Payments</v>
          </cell>
          <cell r="Q4845" t="str">
            <v>MOB101</v>
          </cell>
        </row>
        <row r="4846">
          <cell r="B4846" t="str">
            <v>419100052466</v>
          </cell>
          <cell r="C4846" t="str">
            <v>FUR WAREHOUSE NY INC</v>
          </cell>
          <cell r="D4846" t="str">
            <v>FUR WAREHOUSE NY WHOLESALE</v>
          </cell>
          <cell r="E4846">
            <v>16666.666666666668</v>
          </cell>
          <cell r="F4846">
            <v>200000</v>
          </cell>
          <cell r="G4846" t="str">
            <v>Y</v>
          </cell>
          <cell r="H4846" t="str">
            <v>Y</v>
          </cell>
          <cell r="I4846">
            <v>43405</v>
          </cell>
          <cell r="J4846">
            <v>43411</v>
          </cell>
          <cell r="K4846">
            <v>43411</v>
          </cell>
          <cell r="L4846">
            <v>43411</v>
          </cell>
          <cell r="M4846">
            <v>43434</v>
          </cell>
          <cell r="N4846">
            <v>43405</v>
          </cell>
          <cell r="O4846" t="str">
            <v>Y</v>
          </cell>
          <cell r="P4846" t="str">
            <v>Andrea Zaretsky</v>
          </cell>
          <cell r="Q4846" t="str">
            <v>AZ101</v>
          </cell>
          <cell r="R4846" t="str">
            <v>Frank Sweeney</v>
          </cell>
          <cell r="S4846" t="str">
            <v>FS101</v>
          </cell>
          <cell r="T4846" t="str">
            <v>Signature Bank</v>
          </cell>
          <cell r="U4846" t="str">
            <v>SBANK</v>
          </cell>
        </row>
        <row r="4847">
          <cell r="B4847" t="str">
            <v>419100052475</v>
          </cell>
          <cell r="C4847" t="str">
            <v>AMERICAN FUR CENTER INC</v>
          </cell>
          <cell r="D4847" t="str">
            <v>AMERICAN FUR CENTER</v>
          </cell>
          <cell r="E4847">
            <v>16666.666666666668</v>
          </cell>
          <cell r="F4847">
            <v>200000</v>
          </cell>
          <cell r="G4847" t="str">
            <v>Y</v>
          </cell>
          <cell r="H4847" t="str">
            <v>Y</v>
          </cell>
          <cell r="I4847">
            <v>43405</v>
          </cell>
          <cell r="J4847">
            <v>43411</v>
          </cell>
          <cell r="K4847">
            <v>43411</v>
          </cell>
          <cell r="L4847">
            <v>43411</v>
          </cell>
          <cell r="M4847">
            <v>43434</v>
          </cell>
          <cell r="N4847">
            <v>43405</v>
          </cell>
          <cell r="O4847" t="str">
            <v>Y</v>
          </cell>
          <cell r="P4847" t="str">
            <v>Andrea Zaretsky</v>
          </cell>
          <cell r="Q4847" t="str">
            <v>AZ101</v>
          </cell>
          <cell r="R4847" t="str">
            <v>Frank Sweeney</v>
          </cell>
          <cell r="S4847" t="str">
            <v>FS101</v>
          </cell>
          <cell r="T4847" t="str">
            <v>Signature Bank</v>
          </cell>
          <cell r="U4847" t="str">
            <v>SBANK</v>
          </cell>
        </row>
        <row r="4848">
          <cell r="B4848" t="str">
            <v>419100052484</v>
          </cell>
          <cell r="C4848" t="str">
            <v>GENERAL MEDIA SYSTEMS LLC</v>
          </cell>
          <cell r="D4848" t="str">
            <v>VXN MEDIA GROUP</v>
          </cell>
          <cell r="E4848">
            <v>50000</v>
          </cell>
          <cell r="F4848">
            <v>600000</v>
          </cell>
          <cell r="G4848" t="str">
            <v>Y</v>
          </cell>
          <cell r="H4848" t="str">
            <v>N</v>
          </cell>
          <cell r="I4848">
            <v>43405</v>
          </cell>
          <cell r="J4848">
            <v>43411</v>
          </cell>
          <cell r="K4848">
            <v>43411</v>
          </cell>
          <cell r="L4848">
            <v>43418</v>
          </cell>
          <cell r="M4848">
            <v>43490</v>
          </cell>
          <cell r="N4848">
            <v>43466</v>
          </cell>
          <cell r="O4848" t="str">
            <v>Y</v>
          </cell>
          <cell r="P4848" t="str">
            <v>RocketGate</v>
          </cell>
          <cell r="Q4848" t="str">
            <v>RG101</v>
          </cell>
        </row>
        <row r="4849">
          <cell r="B4849" t="str">
            <v>419100052493</v>
          </cell>
          <cell r="C4849" t="str">
            <v>CAPITAL COUNTERTOPS</v>
          </cell>
          <cell r="D4849" t="str">
            <v>CAPITAL COUNTERTOPS</v>
          </cell>
          <cell r="E4849">
            <v>33333.333333333336</v>
          </cell>
          <cell r="F4849">
            <v>400000</v>
          </cell>
          <cell r="G4849" t="str">
            <v>N</v>
          </cell>
          <cell r="H4849" t="str">
            <v>N</v>
          </cell>
          <cell r="I4849">
            <v>43405</v>
          </cell>
          <cell r="J4849">
            <v>43411</v>
          </cell>
          <cell r="K4849">
            <v>43419</v>
          </cell>
          <cell r="L4849">
            <v>43420</v>
          </cell>
          <cell r="M4849">
            <v>43490</v>
          </cell>
          <cell r="N4849">
            <v>43466</v>
          </cell>
          <cell r="O4849" t="str">
            <v>Y</v>
          </cell>
          <cell r="P4849" t="str">
            <v>Halli Tibbals</v>
          </cell>
          <cell r="Q4849" t="str">
            <v>HT101</v>
          </cell>
          <cell r="R4849" t="str">
            <v>Andy Arner</v>
          </cell>
          <cell r="S4849" t="str">
            <v>AA102</v>
          </cell>
        </row>
        <row r="4850">
          <cell r="B4850" t="str">
            <v>419100052509</v>
          </cell>
          <cell r="C4850" t="str">
            <v>WATER FALLS INC</v>
          </cell>
          <cell r="D4850" t="str">
            <v>NFKNDV.COM</v>
          </cell>
          <cell r="E4850">
            <v>25000</v>
          </cell>
          <cell r="F4850">
            <v>300000</v>
          </cell>
          <cell r="G4850" t="str">
            <v>N</v>
          </cell>
          <cell r="H4850" t="str">
            <v>N</v>
          </cell>
          <cell r="I4850">
            <v>43405</v>
          </cell>
          <cell r="J4850">
            <v>43411</v>
          </cell>
          <cell r="K4850">
            <v>43412</v>
          </cell>
          <cell r="L4850">
            <v>43412</v>
          </cell>
          <cell r="M4850">
            <v>43434</v>
          </cell>
          <cell r="N4850">
            <v>43405</v>
          </cell>
          <cell r="O4850" t="str">
            <v>Y</v>
          </cell>
          <cell r="P4850" t="str">
            <v>Joel Paulin</v>
          </cell>
          <cell r="Q4850" t="str">
            <v>JP101</v>
          </cell>
        </row>
        <row r="4851">
          <cell r="B4851" t="str">
            <v>419100052518</v>
          </cell>
          <cell r="C4851" t="str">
            <v>SANTIAGOS KITCHEN LLC</v>
          </cell>
          <cell r="D4851" t="str">
            <v>HAVANA 1959 CUBAN CUISINE</v>
          </cell>
          <cell r="E4851">
            <v>44000</v>
          </cell>
          <cell r="F4851">
            <v>528000</v>
          </cell>
          <cell r="G4851" t="str">
            <v>Y</v>
          </cell>
          <cell r="H4851" t="str">
            <v>Y</v>
          </cell>
          <cell r="I4851">
            <v>43405</v>
          </cell>
          <cell r="J4851">
            <v>43411</v>
          </cell>
          <cell r="K4851">
            <v>43412</v>
          </cell>
          <cell r="L4851">
            <v>43412</v>
          </cell>
          <cell r="M4851" t="str">
            <v>Approved/Closed</v>
          </cell>
          <cell r="N4851" t="str">
            <v>Approved/Closed</v>
          </cell>
          <cell r="O4851" t="str">
            <v>Y</v>
          </cell>
          <cell r="P4851" t="str">
            <v>Chad Gay</v>
          </cell>
          <cell r="Q4851" t="str">
            <v>CG101</v>
          </cell>
        </row>
        <row r="4852">
          <cell r="B4852" t="str">
            <v>419100052527</v>
          </cell>
          <cell r="C4852" t="str">
            <v>AM CAST INC</v>
          </cell>
          <cell r="D4852" t="str">
            <v>AM CAST INC</v>
          </cell>
          <cell r="E4852">
            <v>71000</v>
          </cell>
          <cell r="F4852">
            <v>852000</v>
          </cell>
          <cell r="G4852" t="str">
            <v>Y</v>
          </cell>
          <cell r="H4852" t="str">
            <v>Y</v>
          </cell>
          <cell r="I4852">
            <v>43405</v>
          </cell>
          <cell r="J4852">
            <v>43412</v>
          </cell>
          <cell r="K4852">
            <v>43417</v>
          </cell>
          <cell r="L4852">
            <v>43417</v>
          </cell>
          <cell r="M4852">
            <v>43434</v>
          </cell>
          <cell r="N4852">
            <v>43405</v>
          </cell>
          <cell r="O4852" t="str">
            <v>Y</v>
          </cell>
          <cell r="P4852" t="str">
            <v>Greg Muir</v>
          </cell>
          <cell r="Q4852" t="str">
            <v>GM101</v>
          </cell>
          <cell r="R4852" t="str">
            <v>Andy Arner</v>
          </cell>
          <cell r="S4852" t="str">
            <v>AA102</v>
          </cell>
        </row>
        <row r="4853">
          <cell r="B4853" t="str">
            <v>419100052536</v>
          </cell>
          <cell r="C4853" t="str">
            <v>CARANDSELLER LLC</v>
          </cell>
          <cell r="D4853" t="str">
            <v>CAR AND SELLER MOTO</v>
          </cell>
          <cell r="E4853">
            <v>5250</v>
          </cell>
          <cell r="F4853">
            <v>63000</v>
          </cell>
          <cell r="G4853" t="str">
            <v>Y</v>
          </cell>
          <cell r="H4853" t="str">
            <v>Y</v>
          </cell>
          <cell r="I4853">
            <v>43405</v>
          </cell>
          <cell r="J4853">
            <v>43412</v>
          </cell>
          <cell r="K4853" t="str">
            <v>Withdrawn</v>
          </cell>
          <cell r="L4853" t="str">
            <v>Withdrawn</v>
          </cell>
          <cell r="M4853" t="str">
            <v>Withdrawn</v>
          </cell>
          <cell r="N4853" t="str">
            <v>Withdrawn</v>
          </cell>
          <cell r="O4853" t="str">
            <v>Withdrawn</v>
          </cell>
          <cell r="P4853" t="str">
            <v>Matt McCracken</v>
          </cell>
          <cell r="Q4853" t="str">
            <v>MM103</v>
          </cell>
          <cell r="R4853" t="str">
            <v>Chad Gay</v>
          </cell>
          <cell r="S4853" t="str">
            <v>CG101</v>
          </cell>
        </row>
        <row r="4854">
          <cell r="B4854" t="str">
            <v>892999917840</v>
          </cell>
          <cell r="C4854" t="str">
            <v>VALLEY TOWING AND AUTO REPAIR LLC</v>
          </cell>
          <cell r="D4854" t="str">
            <v>VALLEY TOWING AND AUTO REPAIR LLC</v>
          </cell>
          <cell r="E4854">
            <v>19583.333333333332</v>
          </cell>
          <cell r="F4854">
            <v>235000</v>
          </cell>
          <cell r="G4854" t="str">
            <v>N</v>
          </cell>
          <cell r="H4854" t="str">
            <v>N</v>
          </cell>
          <cell r="I4854">
            <v>43405</v>
          </cell>
          <cell r="J4854">
            <v>43412</v>
          </cell>
          <cell r="K4854">
            <v>43412</v>
          </cell>
          <cell r="L4854">
            <v>43413</v>
          </cell>
          <cell r="M4854">
            <v>43420</v>
          </cell>
          <cell r="N4854">
            <v>43405</v>
          </cell>
          <cell r="O4854" t="str">
            <v>Y</v>
          </cell>
          <cell r="P4854" t="str">
            <v>American Express</v>
          </cell>
          <cell r="Q4854" t="str">
            <v>AMEX</v>
          </cell>
          <cell r="R4854" t="str">
            <v>Andy Arner</v>
          </cell>
          <cell r="S4854" t="str">
            <v>AA102</v>
          </cell>
          <cell r="T4854" t="str">
            <v>William Johnston</v>
          </cell>
          <cell r="U4854" t="str">
            <v>BJ101</v>
          </cell>
        </row>
        <row r="4855">
          <cell r="B4855" t="str">
            <v>419100052545</v>
          </cell>
          <cell r="C4855" t="str">
            <v>NEW YORK INSTITUTE OF TECHNOLOGY</v>
          </cell>
          <cell r="D4855" t="str">
            <v>NYIT - DE SAVERSKY MANSION</v>
          </cell>
          <cell r="E4855">
            <v>158333.33333333334</v>
          </cell>
          <cell r="F4855">
            <v>1900000</v>
          </cell>
          <cell r="G4855" t="str">
            <v>Y</v>
          </cell>
          <cell r="H4855" t="str">
            <v>Y</v>
          </cell>
          <cell r="I4855">
            <v>43405</v>
          </cell>
          <cell r="J4855">
            <v>43412</v>
          </cell>
          <cell r="K4855">
            <v>43413</v>
          </cell>
          <cell r="L4855">
            <v>43419</v>
          </cell>
          <cell r="M4855">
            <v>43437</v>
          </cell>
          <cell r="N4855">
            <v>43435</v>
          </cell>
          <cell r="O4855" t="str">
            <v>Y</v>
          </cell>
          <cell r="P4855" t="str">
            <v>Andy Arner</v>
          </cell>
          <cell r="Q4855" t="str">
            <v>AA102</v>
          </cell>
        </row>
        <row r="4856">
          <cell r="B4856" t="str">
            <v>419100052554</v>
          </cell>
          <cell r="C4856" t="str">
            <v>RIGGENBACH TILE &amp; LINOLEUM INC</v>
          </cell>
          <cell r="D4856" t="str">
            <v>RIGGENBACH TILE &amp; LINOLEUM INC</v>
          </cell>
          <cell r="E4856">
            <v>31000</v>
          </cell>
          <cell r="F4856">
            <v>372000</v>
          </cell>
          <cell r="G4856" t="str">
            <v>Y</v>
          </cell>
          <cell r="H4856" t="str">
            <v>Y</v>
          </cell>
          <cell r="I4856">
            <v>43405</v>
          </cell>
          <cell r="J4856">
            <v>43412</v>
          </cell>
          <cell r="K4856">
            <v>43412</v>
          </cell>
          <cell r="L4856">
            <v>43412</v>
          </cell>
          <cell r="M4856">
            <v>43434</v>
          </cell>
          <cell r="N4856">
            <v>43405</v>
          </cell>
          <cell r="O4856" t="str">
            <v>Y</v>
          </cell>
          <cell r="P4856" t="str">
            <v>William Johnston</v>
          </cell>
          <cell r="Q4856" t="str">
            <v>BJ101</v>
          </cell>
          <cell r="R4856" t="str">
            <v>Andy Arner</v>
          </cell>
          <cell r="S4856" t="str">
            <v>AA102</v>
          </cell>
          <cell r="T4856" t="str">
            <v>Action Gaming</v>
          </cell>
          <cell r="U4856" t="str">
            <v>AG102</v>
          </cell>
        </row>
        <row r="4857">
          <cell r="B4857" t="str">
            <v>419100052563</v>
          </cell>
          <cell r="C4857" t="str">
            <v>CAROLINA VETERINARY SPECIALISTS PA</v>
          </cell>
          <cell r="D4857" t="str">
            <v>ANIMAL HOSPITAL OF CLEMMONS</v>
          </cell>
          <cell r="E4857">
            <v>131666.66666666666</v>
          </cell>
          <cell r="F4857">
            <v>1580000</v>
          </cell>
          <cell r="G4857" t="str">
            <v>Y</v>
          </cell>
          <cell r="H4857" t="str">
            <v>N</v>
          </cell>
          <cell r="I4857">
            <v>43405</v>
          </cell>
          <cell r="J4857">
            <v>43412</v>
          </cell>
          <cell r="K4857">
            <v>43412</v>
          </cell>
          <cell r="L4857">
            <v>43412</v>
          </cell>
          <cell r="M4857">
            <v>43434</v>
          </cell>
          <cell r="N4857">
            <v>43405</v>
          </cell>
          <cell r="O4857" t="str">
            <v>Y</v>
          </cell>
          <cell r="P4857" t="str">
            <v>Chris Frey</v>
          </cell>
          <cell r="Q4857" t="str">
            <v>CF101</v>
          </cell>
          <cell r="R4857" t="str">
            <v>Erick Weinstein</v>
          </cell>
          <cell r="S4857" t="str">
            <v>EW101</v>
          </cell>
          <cell r="T4857" t="str">
            <v>KBH Enterprises</v>
          </cell>
          <cell r="U4857" t="str">
            <v>KH101</v>
          </cell>
          <cell r="V4857" t="str">
            <v>PetVet Care Centers</v>
          </cell>
          <cell r="W4857" t="str">
            <v>PETVET</v>
          </cell>
        </row>
        <row r="4858">
          <cell r="B4858" t="str">
            <v>892999917857</v>
          </cell>
          <cell r="C4858" t="str">
            <v>CREST HOLLOW COUNTRY CLUB AT WOODBURY INC</v>
          </cell>
          <cell r="D4858" t="str">
            <v>CREST HOLLOW COUNTRY CLUB TENNIS</v>
          </cell>
          <cell r="E4858">
            <v>9333.3333333333339</v>
          </cell>
          <cell r="F4858">
            <v>112000</v>
          </cell>
          <cell r="G4858" t="str">
            <v>Y</v>
          </cell>
          <cell r="H4858" t="str">
            <v>Y</v>
          </cell>
          <cell r="I4858">
            <v>43405</v>
          </cell>
          <cell r="J4858">
            <v>43412</v>
          </cell>
          <cell r="K4858" t="str">
            <v>Withdrawn</v>
          </cell>
          <cell r="L4858" t="str">
            <v>Withdrawn</v>
          </cell>
          <cell r="M4858" t="str">
            <v>Withdrawn</v>
          </cell>
          <cell r="N4858" t="str">
            <v>Withdrawn</v>
          </cell>
          <cell r="O4858" t="str">
            <v>Withdrawn</v>
          </cell>
          <cell r="P4858" t="str">
            <v>Danielle Gizzo</v>
          </cell>
          <cell r="Q4858" t="str">
            <v>DG102</v>
          </cell>
          <cell r="R4858" t="str">
            <v>Frank Sweeney</v>
          </cell>
          <cell r="S4858" t="str">
            <v>FS101</v>
          </cell>
          <cell r="T4858" t="str">
            <v>Signature Bank</v>
          </cell>
          <cell r="U4858" t="str">
            <v>SBANK</v>
          </cell>
        </row>
        <row r="4859">
          <cell r="B4859" t="str">
            <v>892999917865</v>
          </cell>
          <cell r="C4859" t="str">
            <v>CREST HOLLOW COUNTRY CLUB AT WOODBURY INC</v>
          </cell>
          <cell r="D4859" t="str">
            <v>CREST HOLLOW COUNTRY CLUB CORPORATE SALES</v>
          </cell>
          <cell r="E4859">
            <v>150000</v>
          </cell>
          <cell r="F4859">
            <v>1800000</v>
          </cell>
          <cell r="G4859" t="str">
            <v>Y</v>
          </cell>
          <cell r="H4859" t="str">
            <v>Y</v>
          </cell>
          <cell r="I4859">
            <v>43405</v>
          </cell>
          <cell r="J4859">
            <v>43412</v>
          </cell>
          <cell r="K4859" t="str">
            <v>Withdrawn</v>
          </cell>
          <cell r="L4859" t="str">
            <v>Withdrawn</v>
          </cell>
          <cell r="M4859" t="str">
            <v>Withdrawn</v>
          </cell>
          <cell r="N4859" t="str">
            <v>Withdrawn</v>
          </cell>
          <cell r="O4859" t="str">
            <v>Withdrawn</v>
          </cell>
          <cell r="P4859" t="str">
            <v>Danielle Gizzo</v>
          </cell>
          <cell r="Q4859" t="str">
            <v>DG102</v>
          </cell>
          <cell r="R4859" t="str">
            <v>Frank Sweeney</v>
          </cell>
          <cell r="S4859" t="str">
            <v>FS101</v>
          </cell>
          <cell r="T4859" t="str">
            <v>Signature Bank</v>
          </cell>
          <cell r="U4859" t="str">
            <v>SBANK</v>
          </cell>
        </row>
        <row r="4860">
          <cell r="B4860" t="str">
            <v>892999917873</v>
          </cell>
          <cell r="C4860" t="str">
            <v>CREST HOLLOW COUNTRY CLUB AT WOODBURY INC</v>
          </cell>
          <cell r="D4860" t="str">
            <v>CREST HOLLOW COUNTRY CLUB</v>
          </cell>
          <cell r="E4860">
            <v>50000</v>
          </cell>
          <cell r="F4860">
            <v>600000</v>
          </cell>
          <cell r="G4860" t="str">
            <v>Y</v>
          </cell>
          <cell r="H4860" t="str">
            <v>Y</v>
          </cell>
          <cell r="I4860">
            <v>43405</v>
          </cell>
          <cell r="J4860">
            <v>43412</v>
          </cell>
          <cell r="K4860" t="str">
            <v>Withdrawn</v>
          </cell>
          <cell r="L4860" t="str">
            <v>Withdrawn</v>
          </cell>
          <cell r="M4860" t="str">
            <v>Withdrawn</v>
          </cell>
          <cell r="N4860" t="str">
            <v>Withdrawn</v>
          </cell>
          <cell r="O4860" t="str">
            <v>Withdrawn</v>
          </cell>
          <cell r="P4860" t="str">
            <v>Danielle Gizzo</v>
          </cell>
          <cell r="Q4860" t="str">
            <v>DG102</v>
          </cell>
          <cell r="R4860" t="str">
            <v>Frank Sweeney</v>
          </cell>
          <cell r="S4860" t="str">
            <v>FS101</v>
          </cell>
          <cell r="T4860" t="str">
            <v>Signature Bank</v>
          </cell>
          <cell r="U4860" t="str">
            <v>SBANK</v>
          </cell>
        </row>
        <row r="4861">
          <cell r="B4861" t="str">
            <v>892999917881</v>
          </cell>
          <cell r="C4861" t="str">
            <v>CREST HOLLOW COUNTRY CLUB AT WOODBURY INC</v>
          </cell>
          <cell r="D4861" t="str">
            <v>CREST HOLLOW COUNTRY CLUB BANQUET</v>
          </cell>
          <cell r="E4861">
            <v>100000</v>
          </cell>
          <cell r="F4861">
            <v>1200000</v>
          </cell>
          <cell r="G4861" t="str">
            <v>Y</v>
          </cell>
          <cell r="H4861" t="str">
            <v>Y</v>
          </cell>
          <cell r="I4861">
            <v>43405</v>
          </cell>
          <cell r="J4861">
            <v>43412</v>
          </cell>
          <cell r="K4861" t="str">
            <v>Withdrawn</v>
          </cell>
          <cell r="L4861" t="str">
            <v>Withdrawn</v>
          </cell>
          <cell r="M4861" t="str">
            <v>Withdrawn</v>
          </cell>
          <cell r="N4861" t="str">
            <v>Withdrawn</v>
          </cell>
          <cell r="O4861" t="str">
            <v>Withdrawn</v>
          </cell>
          <cell r="P4861" t="str">
            <v>Danielle Gizzo</v>
          </cell>
          <cell r="Q4861" t="str">
            <v>DG102</v>
          </cell>
          <cell r="R4861" t="str">
            <v>Frank Sweeney</v>
          </cell>
          <cell r="S4861" t="str">
            <v>FS101</v>
          </cell>
          <cell r="T4861" t="str">
            <v>Signature Bank</v>
          </cell>
          <cell r="U4861" t="str">
            <v>SBANK</v>
          </cell>
        </row>
        <row r="4862">
          <cell r="B4862" t="str">
            <v>419100052572</v>
          </cell>
          <cell r="C4862" t="str">
            <v>EXPEDITION GLOBAL TECHNOLOGY INC</v>
          </cell>
          <cell r="D4862" t="str">
            <v>REVFVE.COM</v>
          </cell>
          <cell r="E4862">
            <v>25000</v>
          </cell>
          <cell r="F4862">
            <v>300000</v>
          </cell>
          <cell r="G4862" t="str">
            <v>N</v>
          </cell>
          <cell r="H4862" t="str">
            <v>N</v>
          </cell>
          <cell r="I4862">
            <v>43405</v>
          </cell>
          <cell r="J4862">
            <v>43412</v>
          </cell>
          <cell r="K4862">
            <v>43413</v>
          </cell>
          <cell r="L4862">
            <v>43413</v>
          </cell>
          <cell r="M4862">
            <v>43434</v>
          </cell>
          <cell r="N4862">
            <v>43405</v>
          </cell>
          <cell r="O4862" t="str">
            <v>Y</v>
          </cell>
          <cell r="P4862" t="str">
            <v>Mobius Payments</v>
          </cell>
          <cell r="Q4862" t="str">
            <v>MOB101</v>
          </cell>
        </row>
        <row r="4863">
          <cell r="B4863" t="str">
            <v>419100052581</v>
          </cell>
          <cell r="C4863" t="str">
            <v>PRESTIGE WORLDWIDE INDUSTRIES INC</v>
          </cell>
          <cell r="D4863" t="str">
            <v>PRESTIGE WORLDWIDE INDUSTRIES INC</v>
          </cell>
          <cell r="E4863">
            <v>56250</v>
          </cell>
          <cell r="F4863">
            <v>675000</v>
          </cell>
          <cell r="G4863" t="str">
            <v>Y</v>
          </cell>
          <cell r="H4863" t="str">
            <v>Y</v>
          </cell>
          <cell r="I4863">
            <v>43405</v>
          </cell>
          <cell r="J4863">
            <v>43412</v>
          </cell>
          <cell r="K4863">
            <v>43413</v>
          </cell>
          <cell r="L4863">
            <v>43417</v>
          </cell>
          <cell r="M4863">
            <v>43434</v>
          </cell>
          <cell r="N4863">
            <v>43405</v>
          </cell>
          <cell r="O4863" t="str">
            <v>Y</v>
          </cell>
          <cell r="P4863" t="str">
            <v>Tim Platz</v>
          </cell>
          <cell r="Q4863" t="str">
            <v>TP101</v>
          </cell>
          <cell r="R4863" t="str">
            <v>Frank Sweeney</v>
          </cell>
          <cell r="S4863" t="str">
            <v>FS101</v>
          </cell>
        </row>
        <row r="4864">
          <cell r="B4864" t="str">
            <v>419100052590</v>
          </cell>
          <cell r="C4864" t="str">
            <v>SUMO KONCEPTS INC</v>
          </cell>
          <cell r="D4864" t="str">
            <v>BE-BOP KITCHEN</v>
          </cell>
          <cell r="E4864">
            <v>12000</v>
          </cell>
          <cell r="F4864">
            <v>144000</v>
          </cell>
          <cell r="G4864" t="str">
            <v>Y</v>
          </cell>
          <cell r="H4864" t="str">
            <v>Y</v>
          </cell>
          <cell r="I4864">
            <v>43405</v>
          </cell>
          <cell r="J4864">
            <v>43412</v>
          </cell>
          <cell r="K4864">
            <v>43413</v>
          </cell>
          <cell r="L4864">
            <v>43413</v>
          </cell>
          <cell r="M4864">
            <v>43434</v>
          </cell>
          <cell r="N4864">
            <v>43405</v>
          </cell>
          <cell r="O4864" t="str">
            <v>Y</v>
          </cell>
          <cell r="P4864" t="str">
            <v>Brian Hanson</v>
          </cell>
          <cell r="Q4864" t="str">
            <v>BH101</v>
          </cell>
          <cell r="R4864" t="str">
            <v>Andy Arner</v>
          </cell>
          <cell r="S4864" t="str">
            <v>AA102</v>
          </cell>
          <cell r="T4864" t="str">
            <v xml:space="preserve">Bethpage FCU </v>
          </cell>
          <cell r="U4864" t="str">
            <v>BFCU</v>
          </cell>
        </row>
        <row r="4865">
          <cell r="B4865" t="str">
            <v>419100052607</v>
          </cell>
          <cell r="C4865" t="str">
            <v>CALLAGHAN LUCERINO &amp; ASSOCIATES LLP</v>
          </cell>
          <cell r="D4865" t="str">
            <v>CALLAGHAN LUCERINO &amp; ASSOCIATES LLP</v>
          </cell>
          <cell r="E4865">
            <v>75000</v>
          </cell>
          <cell r="F4865">
            <v>900000</v>
          </cell>
          <cell r="G4865" t="str">
            <v>Y</v>
          </cell>
          <cell r="H4865" t="str">
            <v>Y</v>
          </cell>
          <cell r="I4865">
            <v>43405</v>
          </cell>
          <cell r="J4865">
            <v>43412</v>
          </cell>
          <cell r="K4865">
            <v>43418</v>
          </cell>
          <cell r="L4865">
            <v>43418</v>
          </cell>
          <cell r="M4865">
            <v>43434</v>
          </cell>
          <cell r="N4865">
            <v>43405</v>
          </cell>
          <cell r="O4865" t="str">
            <v>Y</v>
          </cell>
          <cell r="P4865" t="str">
            <v>Paul J Scalia</v>
          </cell>
          <cell r="Q4865" t="str">
            <v>PS102</v>
          </cell>
          <cell r="R4865" t="str">
            <v>Erick Weinstein</v>
          </cell>
          <cell r="S4865" t="str">
            <v>EW101</v>
          </cell>
        </row>
        <row r="4866">
          <cell r="B4866" t="str">
            <v>419100052616</v>
          </cell>
          <cell r="C4866" t="str">
            <v>ROME ENTERTAINMENT MEDIA LLC</v>
          </cell>
          <cell r="D4866" t="str">
            <v>COLBYKNOX.COM</v>
          </cell>
          <cell r="E4866">
            <v>8333.3333333333339</v>
          </cell>
          <cell r="F4866">
            <v>100000</v>
          </cell>
          <cell r="G4866" t="str">
            <v>Y</v>
          </cell>
          <cell r="H4866" t="str">
            <v>N</v>
          </cell>
          <cell r="I4866">
            <v>43405</v>
          </cell>
          <cell r="J4866">
            <v>43413</v>
          </cell>
          <cell r="K4866">
            <v>43413</v>
          </cell>
          <cell r="L4866">
            <v>43420</v>
          </cell>
          <cell r="M4866">
            <v>43462</v>
          </cell>
          <cell r="N4866">
            <v>43435</v>
          </cell>
          <cell r="O4866" t="str">
            <v>Y</v>
          </cell>
          <cell r="P4866" t="str">
            <v>Mobius Payments</v>
          </cell>
          <cell r="Q4866" t="str">
            <v>MOB101</v>
          </cell>
        </row>
        <row r="4867">
          <cell r="B4867" t="str">
            <v>892999917899</v>
          </cell>
          <cell r="C4867" t="str">
            <v>WARWICK VALLEY APPLIANCES LLC</v>
          </cell>
          <cell r="D4867" t="str">
            <v>WARWICK VALLEY APPLIANCES</v>
          </cell>
          <cell r="E4867">
            <v>18750</v>
          </cell>
          <cell r="F4867">
            <v>225000</v>
          </cell>
          <cell r="G4867" t="str">
            <v>Y</v>
          </cell>
          <cell r="H4867" t="str">
            <v>Y</v>
          </cell>
          <cell r="I4867">
            <v>43405</v>
          </cell>
          <cell r="J4867">
            <v>43417</v>
          </cell>
          <cell r="K4867">
            <v>43418</v>
          </cell>
          <cell r="L4867">
            <v>43418</v>
          </cell>
          <cell r="M4867">
            <v>43462</v>
          </cell>
          <cell r="N4867">
            <v>43435</v>
          </cell>
          <cell r="O4867" t="str">
            <v>Y</v>
          </cell>
          <cell r="P4867" t="str">
            <v>Caryn Burke</v>
          </cell>
          <cell r="Q4867" t="str">
            <v>CB102</v>
          </cell>
          <cell r="R4867" t="str">
            <v>Andy Arner</v>
          </cell>
          <cell r="S4867" t="str">
            <v>AA102</v>
          </cell>
        </row>
        <row r="4868">
          <cell r="B4868" t="str">
            <v>892999917907</v>
          </cell>
          <cell r="C4868" t="str">
            <v>THE 3-7 NORTH WEST DRIVE HAIR SALON CORP</v>
          </cell>
          <cell r="D4868" t="str">
            <v>HAIR SENSATIONS</v>
          </cell>
          <cell r="E4868">
            <v>8416.6666666666661</v>
          </cell>
          <cell r="F4868">
            <v>101000</v>
          </cell>
          <cell r="G4868" t="str">
            <v>Y</v>
          </cell>
          <cell r="H4868" t="str">
            <v>Y</v>
          </cell>
          <cell r="I4868">
            <v>43405</v>
          </cell>
          <cell r="J4868">
            <v>43417</v>
          </cell>
          <cell r="K4868">
            <v>43417</v>
          </cell>
          <cell r="L4868">
            <v>43417</v>
          </cell>
          <cell r="M4868">
            <v>43420</v>
          </cell>
          <cell r="N4868">
            <v>43405</v>
          </cell>
          <cell r="O4868" t="str">
            <v>Y</v>
          </cell>
          <cell r="P4868" t="str">
            <v>Brian Hanson</v>
          </cell>
          <cell r="Q4868" t="str">
            <v>BH101</v>
          </cell>
          <cell r="R4868" t="str">
            <v>Andy Arner</v>
          </cell>
          <cell r="S4868" t="str">
            <v>AA102</v>
          </cell>
          <cell r="T4868" t="str">
            <v xml:space="preserve">Bethpage FCU </v>
          </cell>
          <cell r="U4868" t="str">
            <v>BFCU</v>
          </cell>
        </row>
        <row r="4869">
          <cell r="B4869" t="str">
            <v>419100052625</v>
          </cell>
          <cell r="C4869" t="str">
            <v>WASTELAND INC</v>
          </cell>
          <cell r="D4869" t="str">
            <v>THE PHOENIX GROUP</v>
          </cell>
          <cell r="E4869">
            <v>40000</v>
          </cell>
          <cell r="F4869">
            <v>480000</v>
          </cell>
          <cell r="G4869" t="str">
            <v>Y</v>
          </cell>
          <cell r="H4869" t="str">
            <v>Y</v>
          </cell>
          <cell r="I4869">
            <v>43405</v>
          </cell>
          <cell r="J4869">
            <v>43417</v>
          </cell>
          <cell r="K4869">
            <v>43455</v>
          </cell>
          <cell r="L4869">
            <v>43467</v>
          </cell>
          <cell r="M4869">
            <v>43952</v>
          </cell>
          <cell r="O4869" t="str">
            <v>Y</v>
          </cell>
          <cell r="P4869" t="str">
            <v>Mobius Payments</v>
          </cell>
          <cell r="Q4869" t="str">
            <v>MOB101</v>
          </cell>
        </row>
        <row r="4870">
          <cell r="B4870" t="str">
            <v>419100052634</v>
          </cell>
          <cell r="C4870" t="str">
            <v>PISANO LANDSCAPING LLC</v>
          </cell>
          <cell r="D4870" t="str">
            <v>PISANO LANDSCAPING LLC</v>
          </cell>
          <cell r="E4870">
            <v>5416.666666666667</v>
          </cell>
          <cell r="F4870">
            <v>65000</v>
          </cell>
          <cell r="G4870" t="str">
            <v>N</v>
          </cell>
          <cell r="H4870" t="str">
            <v>N</v>
          </cell>
          <cell r="I4870">
            <v>43405</v>
          </cell>
          <cell r="J4870">
            <v>43417</v>
          </cell>
          <cell r="K4870">
            <v>43418</v>
          </cell>
          <cell r="L4870">
            <v>43418</v>
          </cell>
          <cell r="M4870">
            <v>43462</v>
          </cell>
          <cell r="N4870">
            <v>43435</v>
          </cell>
          <cell r="O4870" t="str">
            <v>Y</v>
          </cell>
          <cell r="P4870" t="str">
            <v>Brian Hanson</v>
          </cell>
          <cell r="Q4870" t="str">
            <v>BH101</v>
          </cell>
          <cell r="R4870" t="str">
            <v>Andy Arner</v>
          </cell>
          <cell r="S4870" t="str">
            <v>AA102</v>
          </cell>
          <cell r="T4870" t="str">
            <v xml:space="preserve">Bethpage FCU </v>
          </cell>
          <cell r="U4870" t="str">
            <v>BFCU</v>
          </cell>
        </row>
        <row r="4871">
          <cell r="B4871" t="str">
            <v>419100052643</v>
          </cell>
          <cell r="C4871" t="str">
            <v>PNS MOTOR CORP</v>
          </cell>
          <cell r="D4871" t="str">
            <v>PNS MOTOR CORP</v>
          </cell>
          <cell r="E4871">
            <v>37500</v>
          </cell>
          <cell r="F4871">
            <v>450000</v>
          </cell>
          <cell r="G4871" t="str">
            <v>N</v>
          </cell>
          <cell r="H4871" t="str">
            <v>N</v>
          </cell>
          <cell r="I4871">
            <v>43405</v>
          </cell>
          <cell r="J4871">
            <v>43417</v>
          </cell>
          <cell r="K4871" t="str">
            <v>Declined</v>
          </cell>
          <cell r="L4871" t="str">
            <v>Declined</v>
          </cell>
          <cell r="M4871" t="str">
            <v>Declined</v>
          </cell>
          <cell r="N4871" t="str">
            <v>Declined</v>
          </cell>
          <cell r="O4871" t="str">
            <v>Declined</v>
          </cell>
          <cell r="P4871" t="str">
            <v>Brian Hanson</v>
          </cell>
          <cell r="Q4871" t="str">
            <v>BH101</v>
          </cell>
          <cell r="R4871" t="str">
            <v>Andy Arner</v>
          </cell>
          <cell r="S4871" t="str">
            <v>AA102</v>
          </cell>
          <cell r="T4871" t="str">
            <v xml:space="preserve">Bethpage FCU </v>
          </cell>
          <cell r="U4871" t="str">
            <v>BFCU</v>
          </cell>
        </row>
        <row r="4872">
          <cell r="B4872" t="str">
            <v>892999917915</v>
          </cell>
          <cell r="C4872" t="str">
            <v>BAGEL EXPRESS OF MAHWAH INC</v>
          </cell>
          <cell r="D4872" t="str">
            <v>BAGEL EXPRESS OF MAHWAH INC</v>
          </cell>
          <cell r="E4872">
            <v>35000</v>
          </cell>
          <cell r="F4872">
            <v>420000</v>
          </cell>
          <cell r="G4872" t="str">
            <v>Y</v>
          </cell>
          <cell r="H4872" t="str">
            <v>Y</v>
          </cell>
          <cell r="I4872">
            <v>43405</v>
          </cell>
          <cell r="J4872">
            <v>43417</v>
          </cell>
          <cell r="K4872">
            <v>43418</v>
          </cell>
          <cell r="L4872">
            <v>43418</v>
          </cell>
          <cell r="M4872">
            <v>43434</v>
          </cell>
          <cell r="N4872">
            <v>43405</v>
          </cell>
          <cell r="O4872" t="str">
            <v>Y</v>
          </cell>
          <cell r="P4872" t="str">
            <v>John Vacca</v>
          </cell>
          <cell r="Q4872" t="str">
            <v>JV101</v>
          </cell>
          <cell r="R4872" t="str">
            <v>Andy Arner</v>
          </cell>
          <cell r="S4872" t="str">
            <v>AA102</v>
          </cell>
        </row>
        <row r="4873">
          <cell r="B4873" t="str">
            <v>419100052652</v>
          </cell>
          <cell r="C4873" t="str">
            <v>SERIOUSLY FUN SPORCICS LLC</v>
          </cell>
          <cell r="D4873" t="str">
            <v>THE LITTLE GYM OF JERSEY CITY</v>
          </cell>
          <cell r="E4873">
            <v>5416.666666666667</v>
          </cell>
          <cell r="F4873">
            <v>65000</v>
          </cell>
          <cell r="G4873" t="str">
            <v>N</v>
          </cell>
          <cell r="H4873" t="str">
            <v>N</v>
          </cell>
          <cell r="I4873">
            <v>43405</v>
          </cell>
          <cell r="J4873">
            <v>43417</v>
          </cell>
          <cell r="K4873">
            <v>43439</v>
          </cell>
          <cell r="L4873">
            <v>43439</v>
          </cell>
          <cell r="M4873">
            <v>43500</v>
          </cell>
          <cell r="N4873">
            <v>43497</v>
          </cell>
          <cell r="O4873" t="str">
            <v>Y</v>
          </cell>
          <cell r="P4873" t="str">
            <v>KBH Enterprises</v>
          </cell>
          <cell r="Q4873" t="str">
            <v>KH101</v>
          </cell>
          <cell r="R4873" t="str">
            <v>Erick Weinstein</v>
          </cell>
          <cell r="S4873" t="str">
            <v>EW101</v>
          </cell>
          <cell r="T4873" t="str">
            <v>The Little Gym</v>
          </cell>
          <cell r="U4873" t="str">
            <v>TLG101</v>
          </cell>
        </row>
        <row r="4874">
          <cell r="B4874" t="str">
            <v>419100052661</v>
          </cell>
          <cell r="C4874" t="str">
            <v>SOCIALNET ONLINE LLC</v>
          </cell>
          <cell r="D4874" t="str">
            <v>FTBUY.NET</v>
          </cell>
          <cell r="E4874">
            <v>33333.333333333336</v>
          </cell>
          <cell r="F4874">
            <v>400000</v>
          </cell>
          <cell r="G4874" t="str">
            <v>N</v>
          </cell>
          <cell r="H4874" t="str">
            <v>N</v>
          </cell>
          <cell r="I4874">
            <v>43405</v>
          </cell>
          <cell r="J4874">
            <v>43417</v>
          </cell>
          <cell r="K4874">
            <v>43419</v>
          </cell>
          <cell r="L4874">
            <v>43424</v>
          </cell>
          <cell r="M4874">
            <v>43586</v>
          </cell>
          <cell r="N4874">
            <v>43586</v>
          </cell>
          <cell r="O4874" t="str">
            <v>Y</v>
          </cell>
          <cell r="P4874" t="str">
            <v>Joel Paulin</v>
          </cell>
          <cell r="Q4874" t="str">
            <v>JP101</v>
          </cell>
        </row>
        <row r="4875">
          <cell r="B4875" t="str">
            <v>419100052670</v>
          </cell>
          <cell r="C4875" t="str">
            <v>JEZPORT LLC</v>
          </cell>
          <cell r="D4875" t="str">
            <v>BBPINCS.COM</v>
          </cell>
          <cell r="E4875">
            <v>20833.333333333332</v>
          </cell>
          <cell r="F4875">
            <v>250000</v>
          </cell>
          <cell r="G4875" t="str">
            <v>N</v>
          </cell>
          <cell r="H4875" t="str">
            <v>N</v>
          </cell>
          <cell r="I4875">
            <v>43405</v>
          </cell>
          <cell r="J4875">
            <v>43418</v>
          </cell>
          <cell r="K4875">
            <v>43419</v>
          </cell>
          <cell r="L4875">
            <v>43423</v>
          </cell>
          <cell r="M4875">
            <v>43490</v>
          </cell>
          <cell r="N4875">
            <v>43466</v>
          </cell>
          <cell r="O4875" t="str">
            <v>Y</v>
          </cell>
          <cell r="P4875" t="str">
            <v>Joel Paulin</v>
          </cell>
          <cell r="Q4875" t="str">
            <v>JP101</v>
          </cell>
        </row>
        <row r="4876">
          <cell r="B4876" t="str">
            <v>419100052689</v>
          </cell>
          <cell r="C4876" t="str">
            <v>PLANET PARTNERS INC</v>
          </cell>
          <cell r="D4876" t="str">
            <v>THE LITTLE GYM OF HASBROUCK HEIGHTS</v>
          </cell>
          <cell r="E4876">
            <v>42500</v>
          </cell>
          <cell r="F4876">
            <v>510000</v>
          </cell>
          <cell r="G4876" t="str">
            <v>Y</v>
          </cell>
          <cell r="H4876" t="str">
            <v>N</v>
          </cell>
          <cell r="I4876">
            <v>43405</v>
          </cell>
          <cell r="J4876">
            <v>43418</v>
          </cell>
          <cell r="K4876">
            <v>43419</v>
          </cell>
          <cell r="L4876">
            <v>43419</v>
          </cell>
          <cell r="M4876">
            <v>43434</v>
          </cell>
          <cell r="N4876">
            <v>43405</v>
          </cell>
          <cell r="O4876" t="str">
            <v>Y</v>
          </cell>
          <cell r="P4876" t="str">
            <v>KBH Enterprises</v>
          </cell>
          <cell r="Q4876" t="str">
            <v>kh101</v>
          </cell>
          <cell r="R4876" t="str">
            <v>Erick Weinstein</v>
          </cell>
          <cell r="S4876" t="str">
            <v>EW101</v>
          </cell>
          <cell r="T4876" t="str">
            <v>The Little Gym</v>
          </cell>
          <cell r="U4876" t="str">
            <v>TLG101</v>
          </cell>
        </row>
        <row r="4877">
          <cell r="B4877" t="str">
            <v>892999917923</v>
          </cell>
          <cell r="C4877" t="str">
            <v>ANIMAL HOSPITAL AT BOCA PARK</v>
          </cell>
          <cell r="D4877" t="str">
            <v>BOCA PARK ANIMAL HOSPITAL</v>
          </cell>
          <cell r="E4877">
            <v>240000</v>
          </cell>
          <cell r="F4877">
            <v>2880000</v>
          </cell>
          <cell r="G4877" t="str">
            <v>Y</v>
          </cell>
          <cell r="H4877" t="str">
            <v>Y</v>
          </cell>
          <cell r="I4877">
            <v>43405</v>
          </cell>
          <cell r="J4877">
            <v>43418</v>
          </cell>
          <cell r="K4877">
            <v>43419</v>
          </cell>
          <cell r="L4877">
            <v>43423</v>
          </cell>
          <cell r="M4877">
            <v>43462</v>
          </cell>
          <cell r="N4877">
            <v>43435</v>
          </cell>
          <cell r="O4877" t="str">
            <v>Y</v>
          </cell>
          <cell r="P4877" t="str">
            <v>Mike Roberts</v>
          </cell>
          <cell r="Q4877" t="str">
            <v>MR102</v>
          </cell>
          <cell r="R4877" t="str">
            <v>Chris Frey</v>
          </cell>
          <cell r="S4877" t="str">
            <v>CF101</v>
          </cell>
          <cell r="T4877" t="str">
            <v>Veterinary Management Group</v>
          </cell>
          <cell r="U4877" t="str">
            <v>VMG101</v>
          </cell>
        </row>
        <row r="4878">
          <cell r="B4878" t="str">
            <v>892999917931</v>
          </cell>
          <cell r="C4878" t="str">
            <v>AADOBE ANIMAL HOSPITAL PC</v>
          </cell>
          <cell r="D4878" t="str">
            <v>AADOBE ANIMAL HOSPITAL PC</v>
          </cell>
          <cell r="E4878">
            <v>72916.666666666672</v>
          </cell>
          <cell r="F4878">
            <v>875000</v>
          </cell>
          <cell r="G4878" t="str">
            <v>Y</v>
          </cell>
          <cell r="H4878" t="str">
            <v>Y</v>
          </cell>
          <cell r="I4878">
            <v>43405</v>
          </cell>
          <cell r="J4878">
            <v>43418</v>
          </cell>
          <cell r="K4878">
            <v>43438</v>
          </cell>
          <cell r="L4878">
            <v>43438</v>
          </cell>
          <cell r="M4878">
            <v>43462</v>
          </cell>
          <cell r="N4878">
            <v>43435</v>
          </cell>
          <cell r="O4878" t="str">
            <v>Y</v>
          </cell>
          <cell r="P4878" t="str">
            <v>Mike Roberts</v>
          </cell>
          <cell r="Q4878" t="str">
            <v>MR102</v>
          </cell>
          <cell r="R4878" t="str">
            <v>Chris Frey</v>
          </cell>
          <cell r="S4878" t="str">
            <v>CF101</v>
          </cell>
          <cell r="T4878" t="str">
            <v>Kerry Doyle</v>
          </cell>
          <cell r="U4878" t="str">
            <v>KD101</v>
          </cell>
        </row>
        <row r="4879">
          <cell r="B4879" t="str">
            <v>419100052698</v>
          </cell>
          <cell r="C4879" t="str">
            <v>RPD AC HEATING INC</v>
          </cell>
          <cell r="D4879" t="str">
            <v>RPD AC HEATING INC</v>
          </cell>
          <cell r="E4879">
            <v>21958.333333333332</v>
          </cell>
          <cell r="F4879">
            <v>263500</v>
          </cell>
          <cell r="G4879" t="str">
            <v>Y</v>
          </cell>
          <cell r="H4879" t="str">
            <v>Y</v>
          </cell>
          <cell r="I4879">
            <v>43405</v>
          </cell>
          <cell r="J4879">
            <v>43418</v>
          </cell>
          <cell r="K4879">
            <v>43420</v>
          </cell>
          <cell r="L4879">
            <v>43423</v>
          </cell>
          <cell r="M4879">
            <v>43462</v>
          </cell>
          <cell r="N4879">
            <v>43435</v>
          </cell>
          <cell r="O4879" t="str">
            <v>Y</v>
          </cell>
          <cell r="P4879" t="str">
            <v>David Hurst</v>
          </cell>
          <cell r="Q4879" t="str">
            <v>DH101</v>
          </cell>
          <cell r="R4879" t="str">
            <v>Chad Gay</v>
          </cell>
          <cell r="S4879" t="str">
            <v>CG101</v>
          </cell>
        </row>
        <row r="4880">
          <cell r="B4880" t="str">
            <v>419100052705</v>
          </cell>
          <cell r="C4880" t="str">
            <v>NEW YORK INSTITUTE OF TECHNOLOGY</v>
          </cell>
          <cell r="D4880" t="str">
            <v>NYIT - WIRELESS</v>
          </cell>
          <cell r="E4880">
            <v>2083.3333333333335</v>
          </cell>
          <cell r="F4880">
            <v>25000</v>
          </cell>
          <cell r="G4880" t="str">
            <v>Y</v>
          </cell>
          <cell r="H4880" t="str">
            <v>N</v>
          </cell>
          <cell r="I4880">
            <v>43405</v>
          </cell>
          <cell r="J4880">
            <v>43418</v>
          </cell>
          <cell r="K4880">
            <v>43419</v>
          </cell>
          <cell r="L4880">
            <v>43419</v>
          </cell>
          <cell r="M4880">
            <v>43605</v>
          </cell>
          <cell r="N4880">
            <v>43586</v>
          </cell>
          <cell r="O4880" t="str">
            <v>Y</v>
          </cell>
          <cell r="P4880" t="str">
            <v>Andy Arner</v>
          </cell>
          <cell r="Q4880" t="str">
            <v>AA102</v>
          </cell>
        </row>
        <row r="4881">
          <cell r="B4881" t="str">
            <v>892999917949</v>
          </cell>
          <cell r="C4881" t="str">
            <v>RFM RESTAURANT GROUP CORP</v>
          </cell>
          <cell r="D4881" t="str">
            <v>CIROS ITALIAN RESTAURANT &amp; CATERING</v>
          </cell>
          <cell r="E4881">
            <v>60000</v>
          </cell>
          <cell r="F4881">
            <v>720000</v>
          </cell>
          <cell r="G4881" t="str">
            <v>Y</v>
          </cell>
          <cell r="H4881" t="str">
            <v>Y</v>
          </cell>
          <cell r="I4881">
            <v>43405</v>
          </cell>
          <cell r="J4881">
            <v>43419</v>
          </cell>
          <cell r="K4881">
            <v>43419</v>
          </cell>
          <cell r="L4881">
            <v>43419</v>
          </cell>
          <cell r="M4881" t="str">
            <v>Approved/Closed</v>
          </cell>
          <cell r="N4881" t="str">
            <v>Approved/Closed</v>
          </cell>
          <cell r="O4881" t="str">
            <v>Y</v>
          </cell>
          <cell r="P4881" t="str">
            <v>Chris Frey</v>
          </cell>
          <cell r="Q4881" t="str">
            <v>CF101</v>
          </cell>
        </row>
        <row r="4882">
          <cell r="B4882">
            <v>892999917956</v>
          </cell>
          <cell r="C4882" t="str">
            <v>50 E CENTRAL AVE PUB INC</v>
          </cell>
          <cell r="D4882" t="str">
            <v>MICKEYS TAVERN</v>
          </cell>
          <cell r="E4882">
            <v>55000</v>
          </cell>
          <cell r="F4882">
            <v>660000</v>
          </cell>
          <cell r="G4882" t="str">
            <v>Y</v>
          </cell>
          <cell r="H4882" t="str">
            <v>Y</v>
          </cell>
          <cell r="I4882">
            <v>43405</v>
          </cell>
          <cell r="J4882">
            <v>43419</v>
          </cell>
          <cell r="K4882">
            <v>43420</v>
          </cell>
          <cell r="L4882">
            <v>43420</v>
          </cell>
          <cell r="M4882">
            <v>43462</v>
          </cell>
          <cell r="N4882">
            <v>43435</v>
          </cell>
          <cell r="O4882" t="str">
            <v>Y</v>
          </cell>
          <cell r="P4882" t="str">
            <v>William Bartels</v>
          </cell>
          <cell r="Q4882" t="str">
            <v>WB101</v>
          </cell>
          <cell r="R4882" t="str">
            <v>Andy Arner</v>
          </cell>
          <cell r="S4882" t="str">
            <v>AA102</v>
          </cell>
        </row>
        <row r="4883">
          <cell r="B4883" t="str">
            <v>419100052714</v>
          </cell>
          <cell r="C4883" t="str">
            <v>NEW YORK INSTITUTE OF TECHNOLOGY</v>
          </cell>
          <cell r="D4883" t="str">
            <v>NYIT - DINING SERVICES</v>
          </cell>
          <cell r="E4883">
            <v>45833.333333333336</v>
          </cell>
          <cell r="F4883">
            <v>550000</v>
          </cell>
          <cell r="G4883" t="str">
            <v>Y</v>
          </cell>
          <cell r="H4883" t="str">
            <v>Y</v>
          </cell>
          <cell r="I4883">
            <v>43405</v>
          </cell>
          <cell r="J4883">
            <v>43419</v>
          </cell>
          <cell r="K4883">
            <v>43419</v>
          </cell>
          <cell r="L4883">
            <v>43419</v>
          </cell>
          <cell r="M4883">
            <v>43462</v>
          </cell>
          <cell r="N4883">
            <v>43435</v>
          </cell>
          <cell r="O4883" t="str">
            <v>Y</v>
          </cell>
          <cell r="P4883" t="str">
            <v>Andy Arner</v>
          </cell>
          <cell r="Q4883" t="str">
            <v>AA102</v>
          </cell>
        </row>
        <row r="4884">
          <cell r="B4884" t="str">
            <v>892999917964</v>
          </cell>
          <cell r="C4884" t="str">
            <v>CHANTILLY ANIMAL HOSPITAL INC</v>
          </cell>
          <cell r="D4884" t="str">
            <v>CHANTILLY ANIMAL HOSPITAL INC</v>
          </cell>
          <cell r="E4884">
            <v>145000</v>
          </cell>
          <cell r="F4884">
            <v>1740000</v>
          </cell>
          <cell r="G4884" t="str">
            <v>Y</v>
          </cell>
          <cell r="H4884" t="str">
            <v>Y</v>
          </cell>
          <cell r="I4884">
            <v>43405</v>
          </cell>
          <cell r="J4884">
            <v>43419</v>
          </cell>
          <cell r="K4884">
            <v>43420</v>
          </cell>
          <cell r="L4884">
            <v>43420</v>
          </cell>
          <cell r="M4884">
            <v>43462</v>
          </cell>
          <cell r="N4884">
            <v>43435</v>
          </cell>
          <cell r="O4884" t="str">
            <v>Y</v>
          </cell>
          <cell r="P4884" t="str">
            <v>Mike Roberts</v>
          </cell>
          <cell r="Q4884" t="str">
            <v>MR102</v>
          </cell>
          <cell r="R4884" t="str">
            <v>Chris Frey</v>
          </cell>
          <cell r="S4884" t="str">
            <v>CF101</v>
          </cell>
          <cell r="T4884" t="str">
            <v>Veterinary Management Group</v>
          </cell>
          <cell r="U4884" t="str">
            <v>VMG101</v>
          </cell>
        </row>
        <row r="4885">
          <cell r="B4885" t="str">
            <v>892999917972</v>
          </cell>
          <cell r="C4885" t="str">
            <v>NVVA FALLS CHURCH LLC</v>
          </cell>
          <cell r="D4885" t="str">
            <v xml:space="preserve">FALLS CHURCH ANIMAL HOSPITAL </v>
          </cell>
          <cell r="E4885">
            <v>255000</v>
          </cell>
          <cell r="F4885">
            <v>3060000</v>
          </cell>
          <cell r="G4885" t="str">
            <v>Y</v>
          </cell>
          <cell r="H4885" t="str">
            <v>Y</v>
          </cell>
          <cell r="I4885">
            <v>43405</v>
          </cell>
          <cell r="J4885">
            <v>43419</v>
          </cell>
          <cell r="K4885">
            <v>43420</v>
          </cell>
          <cell r="L4885">
            <v>43423</v>
          </cell>
          <cell r="M4885">
            <v>43434</v>
          </cell>
          <cell r="N4885">
            <v>43405</v>
          </cell>
          <cell r="O4885" t="str">
            <v>Y</v>
          </cell>
          <cell r="P4885" t="str">
            <v>Mike Roberts</v>
          </cell>
          <cell r="Q4885" t="str">
            <v>MR102</v>
          </cell>
          <cell r="R4885" t="str">
            <v>Chris Frey</v>
          </cell>
          <cell r="S4885" t="str">
            <v>CF101</v>
          </cell>
          <cell r="T4885" t="str">
            <v>Veterinary Management Group</v>
          </cell>
          <cell r="U4885" t="str">
            <v>VMG101</v>
          </cell>
        </row>
        <row r="4886">
          <cell r="B4886" t="str">
            <v>892999917980</v>
          </cell>
          <cell r="C4886" t="str">
            <v>MARSPAN ENTERPRISES INC</v>
          </cell>
          <cell r="D4886" t="str">
            <v>CENTREVILLE SQUARE ANIMAL HOSPITAL</v>
          </cell>
          <cell r="E4886">
            <v>75000</v>
          </cell>
          <cell r="F4886">
            <v>900000</v>
          </cell>
          <cell r="G4886" t="str">
            <v>Y</v>
          </cell>
          <cell r="H4886" t="str">
            <v>Y</v>
          </cell>
          <cell r="I4886">
            <v>43405</v>
          </cell>
          <cell r="J4886">
            <v>43419</v>
          </cell>
          <cell r="K4886">
            <v>43420</v>
          </cell>
          <cell r="L4886">
            <v>43420</v>
          </cell>
          <cell r="M4886">
            <v>43462</v>
          </cell>
          <cell r="N4886">
            <v>43435</v>
          </cell>
          <cell r="O4886" t="str">
            <v>Y</v>
          </cell>
          <cell r="P4886" t="str">
            <v>Mike Roberts</v>
          </cell>
          <cell r="Q4886" t="str">
            <v>MR102</v>
          </cell>
          <cell r="R4886" t="str">
            <v>Chris Frey</v>
          </cell>
          <cell r="S4886" t="str">
            <v>CF101</v>
          </cell>
          <cell r="T4886" t="str">
            <v>Veterinary Management Group</v>
          </cell>
          <cell r="U4886" t="str">
            <v>VMG101</v>
          </cell>
        </row>
        <row r="4887">
          <cell r="B4887" t="str">
            <v>419100052723</v>
          </cell>
          <cell r="C4887" t="str">
            <v>SPECIAL ED CORPORATION</v>
          </cell>
          <cell r="D4887" t="str">
            <v>PUREWEBPOWER.COM</v>
          </cell>
          <cell r="E4887">
            <v>33333.333333333336</v>
          </cell>
          <cell r="F4887">
            <v>400000</v>
          </cell>
          <cell r="G4887" t="str">
            <v>Y</v>
          </cell>
          <cell r="H4887" t="str">
            <v>N</v>
          </cell>
          <cell r="I4887">
            <v>43405</v>
          </cell>
          <cell r="J4887">
            <v>43420</v>
          </cell>
          <cell r="K4887">
            <v>43425</v>
          </cell>
          <cell r="L4887">
            <v>43432</v>
          </cell>
          <cell r="M4887">
            <v>43462</v>
          </cell>
          <cell r="N4887">
            <v>43435</v>
          </cell>
          <cell r="O4887" t="str">
            <v>Y</v>
          </cell>
          <cell r="P4887" t="str">
            <v>Joel Paulin</v>
          </cell>
          <cell r="Q4887" t="str">
            <v>JP101</v>
          </cell>
        </row>
        <row r="4888">
          <cell r="B4888" t="str">
            <v>419100052732</v>
          </cell>
          <cell r="C4888" t="str">
            <v>GREEN MARKETING LLC</v>
          </cell>
          <cell r="D4888" t="str">
            <v>LIFE DROP CHOICES</v>
          </cell>
          <cell r="E4888">
            <v>166666.66666666666</v>
          </cell>
          <cell r="F4888">
            <v>2000000</v>
          </cell>
          <cell r="G4888" t="str">
            <v>N</v>
          </cell>
          <cell r="H4888" t="str">
            <v>N</v>
          </cell>
          <cell r="I4888">
            <v>43405</v>
          </cell>
          <cell r="J4888">
            <v>43420</v>
          </cell>
          <cell r="K4888">
            <v>43423</v>
          </cell>
          <cell r="L4888">
            <v>43425</v>
          </cell>
          <cell r="M4888">
            <v>43434</v>
          </cell>
          <cell r="N4888">
            <v>43405</v>
          </cell>
          <cell r="O4888" t="str">
            <v>Y</v>
          </cell>
          <cell r="P4888" t="str">
            <v>CardWorks Acquiring</v>
          </cell>
          <cell r="Q4888" t="str">
            <v>CWA101</v>
          </cell>
          <cell r="R4888" t="str">
            <v>Chargebacks911</v>
          </cell>
          <cell r="S4888" t="str">
            <v>CB911</v>
          </cell>
        </row>
        <row r="4889">
          <cell r="B4889" t="str">
            <v>419100052741</v>
          </cell>
          <cell r="C4889" t="str">
            <v>CANDY TREE COMMERCE INC</v>
          </cell>
          <cell r="D4889" t="str">
            <v>YDSVGN.COM</v>
          </cell>
          <cell r="E4889">
            <v>25000</v>
          </cell>
          <cell r="F4889">
            <v>300000</v>
          </cell>
          <cell r="G4889" t="str">
            <v>N</v>
          </cell>
          <cell r="H4889" t="str">
            <v>N</v>
          </cell>
          <cell r="I4889">
            <v>43405</v>
          </cell>
          <cell r="J4889">
            <v>43420</v>
          </cell>
          <cell r="K4889">
            <v>43420</v>
          </cell>
          <cell r="L4889">
            <v>43423</v>
          </cell>
          <cell r="M4889">
            <v>43434</v>
          </cell>
          <cell r="N4889">
            <v>43405</v>
          </cell>
          <cell r="O4889" t="str">
            <v>Y</v>
          </cell>
          <cell r="P4889" t="str">
            <v>Mobius Payments</v>
          </cell>
          <cell r="Q4889" t="str">
            <v>MOB101</v>
          </cell>
        </row>
        <row r="4890">
          <cell r="B4890" t="str">
            <v>419100052750</v>
          </cell>
          <cell r="C4890" t="str">
            <v>TURRNET INC</v>
          </cell>
          <cell r="D4890" t="str">
            <v>TXNGDT.COM</v>
          </cell>
          <cell r="E4890">
            <v>25000</v>
          </cell>
          <cell r="F4890">
            <v>300000</v>
          </cell>
          <cell r="G4890" t="str">
            <v>N</v>
          </cell>
          <cell r="H4890" t="str">
            <v>N</v>
          </cell>
          <cell r="I4890">
            <v>43405</v>
          </cell>
          <cell r="J4890">
            <v>43420</v>
          </cell>
          <cell r="K4890">
            <v>43420</v>
          </cell>
          <cell r="L4890">
            <v>43423</v>
          </cell>
          <cell r="M4890">
            <v>43437</v>
          </cell>
          <cell r="N4890">
            <v>43435</v>
          </cell>
          <cell r="O4890" t="str">
            <v>Y</v>
          </cell>
          <cell r="P4890" t="str">
            <v>Mobius Payments</v>
          </cell>
          <cell r="Q4890" t="str">
            <v>MOB101</v>
          </cell>
        </row>
        <row r="4891">
          <cell r="B4891" t="str">
            <v>892999917998</v>
          </cell>
          <cell r="C4891" t="str">
            <v>BETHEL PARK ANIMAL CLINIC INC</v>
          </cell>
          <cell r="D4891" t="str">
            <v>BETHEL PARK ANIMAL CLINIC</v>
          </cell>
          <cell r="E4891">
            <v>162500</v>
          </cell>
          <cell r="F4891">
            <v>1950000</v>
          </cell>
          <cell r="G4891" t="str">
            <v>Y</v>
          </cell>
          <cell r="H4891" t="str">
            <v>Y</v>
          </cell>
          <cell r="I4891">
            <v>43405</v>
          </cell>
          <cell r="J4891">
            <v>43420</v>
          </cell>
          <cell r="K4891">
            <v>43420</v>
          </cell>
          <cell r="L4891">
            <v>43420</v>
          </cell>
          <cell r="M4891">
            <v>43434</v>
          </cell>
          <cell r="N4891">
            <v>43405</v>
          </cell>
          <cell r="O4891" t="str">
            <v>Y</v>
          </cell>
          <cell r="P4891" t="str">
            <v>Mike Roberts</v>
          </cell>
          <cell r="Q4891" t="str">
            <v>MR102</v>
          </cell>
          <cell r="R4891" t="str">
            <v>Chris Frey</v>
          </cell>
          <cell r="S4891" t="str">
            <v>CF101</v>
          </cell>
          <cell r="T4891" t="str">
            <v>Veterinary Management Group</v>
          </cell>
          <cell r="U4891" t="str">
            <v>VMG101</v>
          </cell>
        </row>
        <row r="4892">
          <cell r="B4892" t="str">
            <v>419100052769</v>
          </cell>
          <cell r="C4892" t="str">
            <v>PETVET CARE CENTERS ILLINOIS LLC</v>
          </cell>
          <cell r="D4892" t="str">
            <v>PEKIN VETERINARY CLINIC</v>
          </cell>
          <cell r="E4892">
            <v>190833.33333333334</v>
          </cell>
          <cell r="F4892">
            <v>2290000</v>
          </cell>
          <cell r="G4892" t="str">
            <v>Y</v>
          </cell>
          <cell r="H4892" t="str">
            <v>N</v>
          </cell>
          <cell r="I4892">
            <v>43405</v>
          </cell>
          <cell r="J4892">
            <v>43420</v>
          </cell>
          <cell r="K4892">
            <v>43420</v>
          </cell>
          <cell r="L4892">
            <v>43420</v>
          </cell>
          <cell r="M4892">
            <v>43434</v>
          </cell>
          <cell r="N4892">
            <v>43405</v>
          </cell>
          <cell r="O4892" t="str">
            <v>Y</v>
          </cell>
          <cell r="P4892" t="str">
            <v>Chris Frey</v>
          </cell>
          <cell r="Q4892" t="str">
            <v>CF101</v>
          </cell>
          <cell r="R4892" t="str">
            <v>Erick Weinstein</v>
          </cell>
          <cell r="S4892" t="str">
            <v>EW101</v>
          </cell>
          <cell r="T4892" t="str">
            <v>KBH Enterprises</v>
          </cell>
          <cell r="U4892" t="str">
            <v>KH101</v>
          </cell>
          <cell r="V4892" t="str">
            <v>PetVet Care Centers</v>
          </cell>
          <cell r="W4892" t="str">
            <v>PETVET</v>
          </cell>
        </row>
        <row r="4893">
          <cell r="B4893" t="str">
            <v>892999918004</v>
          </cell>
          <cell r="C4893" t="str">
            <v>ANIMAL MEDICAL CENTER OF FREDERICK COUNTY PC</v>
          </cell>
          <cell r="D4893" t="str">
            <v>ANIMAL MEDICAL CENTER OF FREDERICK</v>
          </cell>
          <cell r="E4893">
            <v>204166.66666666666</v>
          </cell>
          <cell r="F4893">
            <v>2450000</v>
          </cell>
          <cell r="G4893" t="str">
            <v>Y</v>
          </cell>
          <cell r="H4893" t="str">
            <v>Y</v>
          </cell>
          <cell r="I4893">
            <v>43405</v>
          </cell>
          <cell r="J4893">
            <v>43420</v>
          </cell>
          <cell r="K4893">
            <v>43420</v>
          </cell>
          <cell r="L4893">
            <v>43423</v>
          </cell>
          <cell r="M4893">
            <v>43434</v>
          </cell>
          <cell r="N4893">
            <v>43405</v>
          </cell>
          <cell r="O4893" t="str">
            <v>Y</v>
          </cell>
          <cell r="P4893" t="str">
            <v>Mike Roberts</v>
          </cell>
          <cell r="Q4893" t="str">
            <v>MR102</v>
          </cell>
          <cell r="R4893" t="str">
            <v>Chris Frey</v>
          </cell>
          <cell r="S4893" t="str">
            <v>CF101</v>
          </cell>
          <cell r="T4893" t="str">
            <v>Kerry Doyle</v>
          </cell>
          <cell r="U4893" t="str">
            <v>KD101</v>
          </cell>
          <cell r="V4893" t="str">
            <v>Miller Vet</v>
          </cell>
          <cell r="W4893" t="str">
            <v>MV101</v>
          </cell>
        </row>
        <row r="4894">
          <cell r="B4894" t="str">
            <v>892999918012</v>
          </cell>
          <cell r="C4894" t="str">
            <v>XUNTA GASTRONOMICA LLC</v>
          </cell>
          <cell r="D4894" t="str">
            <v>XUNTA TAPAS ESPANA</v>
          </cell>
          <cell r="E4894">
            <v>35000</v>
          </cell>
          <cell r="F4894">
            <v>420000</v>
          </cell>
          <cell r="G4894" t="str">
            <v>Y</v>
          </cell>
          <cell r="H4894" t="str">
            <v>Y</v>
          </cell>
          <cell r="I4894">
            <v>43405</v>
          </cell>
          <cell r="J4894">
            <v>43420</v>
          </cell>
          <cell r="K4894">
            <v>43420</v>
          </cell>
          <cell r="L4894">
            <v>43420</v>
          </cell>
          <cell r="M4894">
            <v>43434</v>
          </cell>
          <cell r="N4894">
            <v>43405</v>
          </cell>
          <cell r="O4894" t="str">
            <v>Y</v>
          </cell>
          <cell r="P4894" t="str">
            <v>John Vacca</v>
          </cell>
          <cell r="Q4894" t="str">
            <v>JV101</v>
          </cell>
          <cell r="R4894" t="str">
            <v>Andy Arner</v>
          </cell>
          <cell r="S4894" t="str">
            <v>AA102</v>
          </cell>
        </row>
        <row r="4895">
          <cell r="B4895" t="str">
            <v>419100052778</v>
          </cell>
          <cell r="C4895" t="str">
            <v>R &amp; J FUEL INC</v>
          </cell>
          <cell r="D4895" t="str">
            <v>RXJ FUEL</v>
          </cell>
          <cell r="E4895">
            <v>22000</v>
          </cell>
          <cell r="F4895">
            <v>264000</v>
          </cell>
          <cell r="G4895" t="str">
            <v>Y</v>
          </cell>
          <cell r="H4895" t="str">
            <v>Y</v>
          </cell>
          <cell r="I4895">
            <v>43405</v>
          </cell>
          <cell r="J4895">
            <v>43423</v>
          </cell>
          <cell r="K4895">
            <v>43423</v>
          </cell>
          <cell r="L4895">
            <v>43424</v>
          </cell>
          <cell r="M4895">
            <v>43462</v>
          </cell>
          <cell r="N4895">
            <v>43435</v>
          </cell>
          <cell r="O4895" t="str">
            <v>Y</v>
          </cell>
          <cell r="P4895" t="str">
            <v>Greg Muir</v>
          </cell>
          <cell r="Q4895" t="str">
            <v>GM101</v>
          </cell>
          <cell r="R4895" t="str">
            <v>Andy Arner</v>
          </cell>
          <cell r="S4895" t="str">
            <v>AA102</v>
          </cell>
        </row>
        <row r="4896">
          <cell r="B4896" t="str">
            <v>892999918020</v>
          </cell>
          <cell r="C4896" t="str">
            <v>RICHARD L MARRINSON DVM PA</v>
          </cell>
          <cell r="D4896" t="str">
            <v>LONGWOOD VETERINARY CLINIC</v>
          </cell>
          <cell r="E4896">
            <v>179166.66666666666</v>
          </cell>
          <cell r="F4896">
            <v>2150000</v>
          </cell>
          <cell r="G4896" t="str">
            <v>Y</v>
          </cell>
          <cell r="H4896" t="str">
            <v>Y</v>
          </cell>
          <cell r="I4896">
            <v>43405</v>
          </cell>
          <cell r="J4896">
            <v>43423</v>
          </cell>
          <cell r="K4896">
            <v>43423</v>
          </cell>
          <cell r="L4896">
            <v>43423</v>
          </cell>
          <cell r="M4896">
            <v>43510</v>
          </cell>
          <cell r="N4896">
            <v>43497</v>
          </cell>
          <cell r="O4896" t="str">
            <v>Y</v>
          </cell>
          <cell r="P4896" t="str">
            <v>Mike Roberts</v>
          </cell>
          <cell r="Q4896" t="str">
            <v>MR102</v>
          </cell>
          <cell r="R4896" t="str">
            <v>Chris Frey</v>
          </cell>
          <cell r="S4896" t="str">
            <v>CF101</v>
          </cell>
          <cell r="T4896" t="str">
            <v>Veterinary Management Group</v>
          </cell>
          <cell r="U4896" t="str">
            <v>VMG101</v>
          </cell>
        </row>
        <row r="4897">
          <cell r="B4897" t="str">
            <v>892999918038</v>
          </cell>
          <cell r="C4897" t="str">
            <v>LAKE ANNA VETERINARY HOSPITAL LLC</v>
          </cell>
          <cell r="D4897" t="str">
            <v>LAKE ANNA VETERINARY HOSPITAL LLC</v>
          </cell>
          <cell r="E4897">
            <v>104166.66666666667</v>
          </cell>
          <cell r="F4897">
            <v>1250000</v>
          </cell>
          <cell r="G4897" t="str">
            <v>Y</v>
          </cell>
          <cell r="H4897" t="str">
            <v>Y</v>
          </cell>
          <cell r="I4897">
            <v>43405</v>
          </cell>
          <cell r="J4897">
            <v>43423</v>
          </cell>
          <cell r="K4897">
            <v>43423</v>
          </cell>
          <cell r="L4897">
            <v>43423</v>
          </cell>
          <cell r="M4897">
            <v>43462</v>
          </cell>
          <cell r="N4897">
            <v>43435</v>
          </cell>
          <cell r="O4897" t="str">
            <v>Y</v>
          </cell>
          <cell r="P4897" t="str">
            <v>Mike Roberts</v>
          </cell>
          <cell r="Q4897" t="str">
            <v>MR102</v>
          </cell>
          <cell r="R4897" t="str">
            <v>Chris Frey</v>
          </cell>
          <cell r="S4897" t="str">
            <v>CF101</v>
          </cell>
          <cell r="T4897" t="str">
            <v>Veterinary Management Group</v>
          </cell>
          <cell r="U4897" t="str">
            <v>VMG101</v>
          </cell>
        </row>
        <row r="4898">
          <cell r="B4898" t="str">
            <v>419100052787</v>
          </cell>
          <cell r="C4898" t="str">
            <v>PORTER VETERINARY SERVICES PC</v>
          </cell>
          <cell r="D4898" t="str">
            <v>SOUTH SALEM ANIMAL HOSPITAL</v>
          </cell>
          <cell r="E4898">
            <v>116666.66666666667</v>
          </cell>
          <cell r="F4898">
            <v>1400000</v>
          </cell>
          <cell r="G4898" t="str">
            <v>Y</v>
          </cell>
          <cell r="H4898" t="str">
            <v>N</v>
          </cell>
          <cell r="I4898">
            <v>43405</v>
          </cell>
          <cell r="J4898">
            <v>43423</v>
          </cell>
          <cell r="K4898">
            <v>43423</v>
          </cell>
          <cell r="L4898">
            <v>43423</v>
          </cell>
          <cell r="M4898">
            <v>43434</v>
          </cell>
          <cell r="N4898">
            <v>43405</v>
          </cell>
          <cell r="O4898" t="str">
            <v>Y</v>
          </cell>
          <cell r="P4898" t="str">
            <v>Chris Frey</v>
          </cell>
          <cell r="Q4898" t="str">
            <v>CF101</v>
          </cell>
          <cell r="R4898" t="str">
            <v>Erick Weinstein</v>
          </cell>
          <cell r="S4898" t="str">
            <v>EW101</v>
          </cell>
          <cell r="T4898" t="str">
            <v>KBH Enterprises</v>
          </cell>
          <cell r="U4898" t="str">
            <v>KH101</v>
          </cell>
          <cell r="V4898" t="str">
            <v>PetVet Care Centers</v>
          </cell>
          <cell r="W4898" t="str">
            <v>PETVET</v>
          </cell>
        </row>
        <row r="4899">
          <cell r="B4899" t="str">
            <v>419100052796</v>
          </cell>
          <cell r="C4899" t="str">
            <v>PETVET CARE CENTERS CONNECTICUT LLC</v>
          </cell>
          <cell r="D4899" t="str">
            <v>NOAHS ARK ANIMAL HOSPITAL</v>
          </cell>
          <cell r="E4899">
            <v>100000</v>
          </cell>
          <cell r="F4899">
            <v>1200000</v>
          </cell>
          <cell r="G4899" t="str">
            <v>Y</v>
          </cell>
          <cell r="H4899" t="str">
            <v>N</v>
          </cell>
          <cell r="I4899">
            <v>43405</v>
          </cell>
          <cell r="J4899">
            <v>43423</v>
          </cell>
          <cell r="K4899">
            <v>43423</v>
          </cell>
          <cell r="L4899">
            <v>43423</v>
          </cell>
          <cell r="M4899">
            <v>43434</v>
          </cell>
          <cell r="N4899">
            <v>43405</v>
          </cell>
          <cell r="O4899" t="str">
            <v>Y</v>
          </cell>
          <cell r="P4899" t="str">
            <v>Chris Frey</v>
          </cell>
          <cell r="Q4899" t="str">
            <v>CF101</v>
          </cell>
          <cell r="R4899" t="str">
            <v>Erick Weinstein</v>
          </cell>
          <cell r="S4899" t="str">
            <v>EW101</v>
          </cell>
          <cell r="T4899" t="str">
            <v>KBH Enterprises</v>
          </cell>
          <cell r="U4899" t="str">
            <v>KH101</v>
          </cell>
          <cell r="V4899" t="str">
            <v>PetVet Care Centers</v>
          </cell>
          <cell r="W4899" t="str">
            <v>PETVET</v>
          </cell>
        </row>
        <row r="4900">
          <cell r="B4900" t="str">
            <v>892999918046</v>
          </cell>
          <cell r="C4900" t="str">
            <v>KELLER COMPANY LLC</v>
          </cell>
          <cell r="D4900" t="str">
            <v>CAPTIVATING CANINES</v>
          </cell>
          <cell r="E4900">
            <v>6500</v>
          </cell>
          <cell r="F4900">
            <v>78000</v>
          </cell>
          <cell r="G4900" t="str">
            <v>Y</v>
          </cell>
          <cell r="H4900" t="str">
            <v>Y</v>
          </cell>
          <cell r="I4900">
            <v>43405</v>
          </cell>
          <cell r="J4900">
            <v>43423</v>
          </cell>
          <cell r="K4900">
            <v>43424</v>
          </cell>
          <cell r="L4900">
            <v>43424</v>
          </cell>
          <cell r="M4900">
            <v>43434</v>
          </cell>
          <cell r="N4900">
            <v>43405</v>
          </cell>
          <cell r="O4900" t="str">
            <v>Y</v>
          </cell>
          <cell r="P4900" t="str">
            <v>Caryn Burke</v>
          </cell>
          <cell r="Q4900" t="str">
            <v>CB102</v>
          </cell>
          <cell r="R4900" t="str">
            <v>Andy Arner</v>
          </cell>
          <cell r="S4900" t="str">
            <v>AA102</v>
          </cell>
        </row>
        <row r="4901">
          <cell r="B4901" t="str">
            <v>419100052803</v>
          </cell>
          <cell r="C4901" t="str">
            <v>AMARINTHIA DINER CORP</v>
          </cell>
          <cell r="D4901" t="str">
            <v>SEACREST DINER</v>
          </cell>
          <cell r="E4901">
            <v>10833.333333333334</v>
          </cell>
          <cell r="F4901">
            <v>130000</v>
          </cell>
          <cell r="G4901" t="str">
            <v>Y</v>
          </cell>
          <cell r="H4901" t="str">
            <v>N</v>
          </cell>
          <cell r="I4901">
            <v>43405</v>
          </cell>
          <cell r="J4901">
            <v>43423</v>
          </cell>
          <cell r="K4901">
            <v>43424</v>
          </cell>
          <cell r="L4901">
            <v>43424</v>
          </cell>
          <cell r="M4901">
            <v>43434</v>
          </cell>
          <cell r="N4901">
            <v>43405</v>
          </cell>
          <cell r="O4901" t="str">
            <v>Y</v>
          </cell>
          <cell r="P4901" t="str">
            <v>Brian Hanson</v>
          </cell>
          <cell r="Q4901" t="str">
            <v>BH101</v>
          </cell>
          <cell r="R4901" t="str">
            <v>Andy Arner</v>
          </cell>
          <cell r="S4901" t="str">
            <v>AA102</v>
          </cell>
          <cell r="T4901" t="str">
            <v xml:space="preserve">Bethpage FCU </v>
          </cell>
          <cell r="U4901" t="str">
            <v>BFCU</v>
          </cell>
        </row>
        <row r="4902">
          <cell r="B4902" t="str">
            <v>892999918053</v>
          </cell>
          <cell r="C4902" t="str">
            <v>SANTORINI REST CORP</v>
          </cell>
          <cell r="D4902" t="str">
            <v>ALPINE GARDEN</v>
          </cell>
          <cell r="E4902">
            <v>37500</v>
          </cell>
          <cell r="F4902">
            <v>450000</v>
          </cell>
          <cell r="G4902" t="str">
            <v>Y</v>
          </cell>
          <cell r="H4902" t="str">
            <v>Y</v>
          </cell>
          <cell r="I4902">
            <v>43405</v>
          </cell>
          <cell r="J4902">
            <v>43423</v>
          </cell>
          <cell r="K4902">
            <v>43424</v>
          </cell>
          <cell r="L4902">
            <v>43424</v>
          </cell>
          <cell r="M4902">
            <v>43434</v>
          </cell>
          <cell r="N4902">
            <v>43405</v>
          </cell>
          <cell r="O4902" t="str">
            <v>Y</v>
          </cell>
          <cell r="P4902" t="str">
            <v>FEOA A BMG Corp</v>
          </cell>
          <cell r="Q4902" t="str">
            <v>SH102</v>
          </cell>
          <cell r="R4902" t="str">
            <v>Andy Arner</v>
          </cell>
          <cell r="S4902" t="str">
            <v>AA102</v>
          </cell>
        </row>
        <row r="4903">
          <cell r="B4903" t="str">
            <v>419100052812</v>
          </cell>
          <cell r="C4903" t="str">
            <v>GEO NAILS III CORP</v>
          </cell>
          <cell r="D4903" t="str">
            <v>GEO NAILS III CORP</v>
          </cell>
          <cell r="E4903">
            <v>5416.666666666667</v>
          </cell>
          <cell r="F4903">
            <v>65000</v>
          </cell>
          <cell r="G4903" t="str">
            <v>N</v>
          </cell>
          <cell r="H4903" t="str">
            <v>N</v>
          </cell>
          <cell r="I4903">
            <v>43405</v>
          </cell>
          <cell r="J4903">
            <v>43423</v>
          </cell>
          <cell r="K4903">
            <v>43424</v>
          </cell>
          <cell r="L4903">
            <v>43424</v>
          </cell>
          <cell r="M4903">
            <v>43434</v>
          </cell>
          <cell r="N4903">
            <v>43405</v>
          </cell>
          <cell r="O4903" t="str">
            <v>Y</v>
          </cell>
          <cell r="P4903" t="str">
            <v>Brian Hanson</v>
          </cell>
          <cell r="Q4903" t="str">
            <v>BH101</v>
          </cell>
          <cell r="R4903" t="str">
            <v>Andy Arner</v>
          </cell>
          <cell r="S4903" t="str">
            <v>AA102</v>
          </cell>
          <cell r="T4903" t="str">
            <v xml:space="preserve">Bethpage FCU </v>
          </cell>
          <cell r="U4903" t="str">
            <v>BFCU</v>
          </cell>
        </row>
        <row r="4904">
          <cell r="B4904" t="str">
            <v>419100052821</v>
          </cell>
          <cell r="C4904" t="str">
            <v>CTV LLC</v>
          </cell>
          <cell r="D4904" t="str">
            <v>CTV</v>
          </cell>
          <cell r="E4904">
            <v>52500</v>
          </cell>
          <cell r="F4904">
            <v>630000</v>
          </cell>
          <cell r="G4904" t="str">
            <v>N</v>
          </cell>
          <cell r="H4904" t="str">
            <v>N</v>
          </cell>
          <cell r="I4904">
            <v>43405</v>
          </cell>
          <cell r="J4904">
            <v>43423</v>
          </cell>
          <cell r="K4904">
            <v>43441</v>
          </cell>
          <cell r="L4904">
            <v>43446</v>
          </cell>
          <cell r="M4904">
            <v>43634</v>
          </cell>
          <cell r="N4904">
            <v>43617</v>
          </cell>
          <cell r="O4904" t="str">
            <v>Y</v>
          </cell>
          <cell r="P4904" t="str">
            <v>NetBilling</v>
          </cell>
          <cell r="Q4904" t="str">
            <v>NB101</v>
          </cell>
        </row>
        <row r="4905">
          <cell r="B4905" t="str">
            <v>419100052830</v>
          </cell>
          <cell r="C4905" t="str">
            <v>FIFTH DIMENSION MEDIA INC</v>
          </cell>
          <cell r="D4905" t="str">
            <v>HYPDVM.COM</v>
          </cell>
          <cell r="E4905">
            <v>25000</v>
          </cell>
          <cell r="F4905">
            <v>300000</v>
          </cell>
          <cell r="G4905" t="str">
            <v>N</v>
          </cell>
          <cell r="H4905" t="str">
            <v>N</v>
          </cell>
          <cell r="I4905">
            <v>43405</v>
          </cell>
          <cell r="J4905">
            <v>43424</v>
          </cell>
          <cell r="K4905">
            <v>43424</v>
          </cell>
          <cell r="L4905">
            <v>43425</v>
          </cell>
          <cell r="M4905">
            <v>43437</v>
          </cell>
          <cell r="N4905">
            <v>43435</v>
          </cell>
          <cell r="O4905" t="str">
            <v>Y</v>
          </cell>
          <cell r="P4905" t="str">
            <v>Mobius Payments</v>
          </cell>
          <cell r="Q4905" t="str">
            <v>MOB101</v>
          </cell>
        </row>
        <row r="4906">
          <cell r="B4906" t="str">
            <v>419100052849</v>
          </cell>
          <cell r="C4906" t="str">
            <v>K &amp; T PIZZA CORP</v>
          </cell>
          <cell r="D4906" t="str">
            <v>GENOVAS PIZZA &amp; PASTARIA</v>
          </cell>
          <cell r="E4906">
            <v>12083.333333333334</v>
          </cell>
          <cell r="F4906">
            <v>145000</v>
          </cell>
          <cell r="G4906" t="str">
            <v>Y</v>
          </cell>
          <cell r="H4906" t="str">
            <v>Y</v>
          </cell>
          <cell r="I4906">
            <v>43405</v>
          </cell>
          <cell r="J4906">
            <v>43424</v>
          </cell>
          <cell r="K4906">
            <v>43424</v>
          </cell>
          <cell r="L4906">
            <v>43424</v>
          </cell>
          <cell r="M4906" t="str">
            <v>Approved/Closed</v>
          </cell>
          <cell r="N4906" t="str">
            <v>Approved/Closed</v>
          </cell>
          <cell r="O4906" t="str">
            <v>Y</v>
          </cell>
          <cell r="P4906" t="str">
            <v>FEOA A BMG Corp</v>
          </cell>
          <cell r="Q4906" t="str">
            <v>SH102</v>
          </cell>
          <cell r="R4906" t="str">
            <v>Andy Arner</v>
          </cell>
          <cell r="S4906" t="str">
            <v>AA102</v>
          </cell>
        </row>
        <row r="4907">
          <cell r="B4907" t="str">
            <v>419100052858</v>
          </cell>
          <cell r="C4907" t="str">
            <v>KRUNGTEP THAI BISTRO LLC</v>
          </cell>
          <cell r="D4907" t="str">
            <v>KRUNGTEP THAI BISTRO LLC</v>
          </cell>
          <cell r="E4907">
            <v>50000</v>
          </cell>
          <cell r="F4907">
            <v>600000</v>
          </cell>
          <cell r="G4907" t="str">
            <v>Y</v>
          </cell>
          <cell r="H4907" t="str">
            <v>N</v>
          </cell>
          <cell r="I4907">
            <v>43405</v>
          </cell>
          <cell r="J4907">
            <v>43424</v>
          </cell>
          <cell r="K4907">
            <v>43430</v>
          </cell>
          <cell r="L4907">
            <v>43430</v>
          </cell>
          <cell r="M4907">
            <v>43434</v>
          </cell>
          <cell r="N4907">
            <v>43405</v>
          </cell>
          <cell r="O4907" t="str">
            <v>Y</v>
          </cell>
          <cell r="P4907" t="str">
            <v>FEOA A BMG Corp</v>
          </cell>
          <cell r="Q4907" t="str">
            <v>SH102</v>
          </cell>
          <cell r="R4907" t="str">
            <v>Andy Arner</v>
          </cell>
          <cell r="S4907" t="str">
            <v>AA102</v>
          </cell>
        </row>
        <row r="4908">
          <cell r="B4908" t="str">
            <v>892999918061</v>
          </cell>
          <cell r="C4908" t="str">
            <v>SOUTHERN LOGISTICS SOLUTIONS LLC</v>
          </cell>
          <cell r="D4908" t="str">
            <v>UNISHIPPERS</v>
          </cell>
          <cell r="E4908">
            <v>58333.333333333336</v>
          </cell>
          <cell r="F4908">
            <v>700000</v>
          </cell>
          <cell r="G4908" t="str">
            <v>Y</v>
          </cell>
          <cell r="H4908" t="str">
            <v>N</v>
          </cell>
          <cell r="I4908">
            <v>43405</v>
          </cell>
          <cell r="J4908">
            <v>43424</v>
          </cell>
          <cell r="K4908">
            <v>43425</v>
          </cell>
          <cell r="L4908">
            <v>43427</v>
          </cell>
          <cell r="M4908">
            <v>43518</v>
          </cell>
          <cell r="N4908">
            <v>43497</v>
          </cell>
          <cell r="O4908" t="str">
            <v>Y</v>
          </cell>
          <cell r="P4908" t="str">
            <v>CardWorks Acquiring</v>
          </cell>
          <cell r="Q4908" t="str">
            <v>CWA101</v>
          </cell>
          <cell r="R4908" t="str">
            <v>Frank Sweeney</v>
          </cell>
          <cell r="S4908" t="str">
            <v>FS101</v>
          </cell>
          <cell r="T4908" t="str">
            <v>Erick Weinstein</v>
          </cell>
          <cell r="U4908" t="str">
            <v>EW101</v>
          </cell>
          <cell r="V4908" t="str">
            <v>Unishippers</v>
          </cell>
          <cell r="W4908" t="str">
            <v>USHIP</v>
          </cell>
        </row>
        <row r="4909">
          <cell r="B4909" t="str">
            <v>892999918079</v>
          </cell>
          <cell r="C4909" t="str">
            <v>MARSPAN CHRISTOPHER VETERINARY SERVICES LLC</v>
          </cell>
          <cell r="D4909" t="str">
            <v>COMPANION ANIMAL CLINIC</v>
          </cell>
          <cell r="E4909">
            <v>120833.33333333333</v>
          </cell>
          <cell r="F4909">
            <v>1450000</v>
          </cell>
          <cell r="G4909" t="str">
            <v>Y</v>
          </cell>
          <cell r="H4909" t="str">
            <v>Y</v>
          </cell>
          <cell r="I4909">
            <v>43405</v>
          </cell>
          <cell r="J4909">
            <v>43424</v>
          </cell>
          <cell r="K4909">
            <v>43425</v>
          </cell>
          <cell r="L4909">
            <v>43425</v>
          </cell>
          <cell r="M4909">
            <v>43434</v>
          </cell>
          <cell r="N4909">
            <v>43405</v>
          </cell>
          <cell r="O4909" t="str">
            <v>Y</v>
          </cell>
          <cell r="P4909" t="str">
            <v>Mike Roberts</v>
          </cell>
          <cell r="Q4909" t="str">
            <v>MR102</v>
          </cell>
          <cell r="R4909" t="str">
            <v>Chris Frey</v>
          </cell>
          <cell r="S4909" t="str">
            <v>CF101</v>
          </cell>
          <cell r="T4909" t="str">
            <v>Veterinary Management Group</v>
          </cell>
          <cell r="U4909" t="str">
            <v>VMG101</v>
          </cell>
        </row>
        <row r="4910">
          <cell r="B4910" t="str">
            <v>419100052867</v>
          </cell>
          <cell r="C4910" t="str">
            <v>FROLIIC LLC</v>
          </cell>
          <cell r="D4910" t="str">
            <v>BAYSHORE FINANCIAL</v>
          </cell>
          <cell r="E4910">
            <v>50000</v>
          </cell>
          <cell r="F4910">
            <v>600000</v>
          </cell>
          <cell r="G4910" t="str">
            <v>N</v>
          </cell>
          <cell r="H4910" t="str">
            <v>N</v>
          </cell>
          <cell r="I4910">
            <v>43405</v>
          </cell>
          <cell r="J4910">
            <v>43425</v>
          </cell>
          <cell r="K4910" t="str">
            <v>Withdrawn</v>
          </cell>
          <cell r="L4910" t="str">
            <v>Withdrawn</v>
          </cell>
          <cell r="M4910" t="str">
            <v>Withdrawn</v>
          </cell>
          <cell r="N4910" t="str">
            <v>Withdrawn</v>
          </cell>
          <cell r="O4910" t="str">
            <v>Withdrawn</v>
          </cell>
          <cell r="P4910" t="str">
            <v>Mobius Payments</v>
          </cell>
          <cell r="Q4910" t="str">
            <v>MOB101</v>
          </cell>
        </row>
        <row r="4911">
          <cell r="B4911" t="str">
            <v>419100052876</v>
          </cell>
          <cell r="C4911" t="str">
            <v>PETVET CARE CENTERS CALIFORNIA INC</v>
          </cell>
          <cell r="D4911" t="str">
            <v>AFFORDABLE PET VET CLINIC</v>
          </cell>
          <cell r="E4911">
            <v>166666.66666666666</v>
          </cell>
          <cell r="F4911">
            <v>2000000</v>
          </cell>
          <cell r="G4911" t="str">
            <v>Y</v>
          </cell>
          <cell r="H4911" t="str">
            <v>N</v>
          </cell>
          <cell r="I4911">
            <v>43405</v>
          </cell>
          <cell r="J4911">
            <v>43430</v>
          </cell>
          <cell r="K4911">
            <v>43430</v>
          </cell>
          <cell r="L4911">
            <v>43430</v>
          </cell>
          <cell r="M4911">
            <v>43437</v>
          </cell>
          <cell r="N4911">
            <v>43435</v>
          </cell>
          <cell r="O4911" t="str">
            <v>Y</v>
          </cell>
          <cell r="P4911" t="str">
            <v>Chris Frey</v>
          </cell>
          <cell r="Q4911" t="str">
            <v>CF101</v>
          </cell>
          <cell r="R4911" t="str">
            <v>Erick Weinstein</v>
          </cell>
          <cell r="S4911" t="str">
            <v>EW101</v>
          </cell>
          <cell r="T4911" t="str">
            <v>KBH Enterprises</v>
          </cell>
          <cell r="U4911" t="str">
            <v>KH101</v>
          </cell>
          <cell r="V4911" t="str">
            <v>PetVet Care Centers</v>
          </cell>
          <cell r="W4911" t="str">
            <v>PETVET</v>
          </cell>
        </row>
        <row r="4912">
          <cell r="B4912" t="str">
            <v>419100052894</v>
          </cell>
          <cell r="C4912" t="str">
            <v>JRB1LOGISTIC LLC</v>
          </cell>
          <cell r="D4912" t="str">
            <v>HELPGLOBALDATING.COM</v>
          </cell>
          <cell r="E4912">
            <v>50000</v>
          </cell>
          <cell r="F4912">
            <v>600000</v>
          </cell>
          <cell r="G4912" t="str">
            <v>N</v>
          </cell>
          <cell r="H4912" t="str">
            <v>N</v>
          </cell>
          <cell r="I4912">
            <v>43405</v>
          </cell>
          <cell r="J4912">
            <v>43430</v>
          </cell>
          <cell r="K4912">
            <v>43495</v>
          </cell>
          <cell r="L4912">
            <v>43497</v>
          </cell>
          <cell r="M4912">
            <v>43510</v>
          </cell>
          <cell r="N4912">
            <v>43497</v>
          </cell>
          <cell r="O4912" t="str">
            <v>Y</v>
          </cell>
          <cell r="P4912" t="str">
            <v>Mobius Payments</v>
          </cell>
          <cell r="Q4912" t="str">
            <v>MOB101</v>
          </cell>
        </row>
        <row r="4913">
          <cell r="B4913" t="str">
            <v>419100052901</v>
          </cell>
          <cell r="C4913" t="str">
            <v>GTECH SERVICES LLC</v>
          </cell>
          <cell r="D4913" t="str">
            <v>MYBILLINGDATE.COM</v>
          </cell>
          <cell r="E4913">
            <v>50000</v>
          </cell>
          <cell r="F4913">
            <v>600000</v>
          </cell>
          <cell r="G4913" t="str">
            <v>N</v>
          </cell>
          <cell r="H4913" t="str">
            <v>N</v>
          </cell>
          <cell r="I4913">
            <v>43405</v>
          </cell>
          <cell r="J4913">
            <v>43430</v>
          </cell>
          <cell r="K4913">
            <v>43508</v>
          </cell>
          <cell r="L4913">
            <v>43510</v>
          </cell>
          <cell r="M4913">
            <v>43518</v>
          </cell>
          <cell r="N4913">
            <v>43497</v>
          </cell>
          <cell r="O4913" t="str">
            <v>Y</v>
          </cell>
          <cell r="P4913" t="str">
            <v>Mobius Payments</v>
          </cell>
          <cell r="Q4913" t="str">
            <v>MOB101</v>
          </cell>
        </row>
        <row r="4914">
          <cell r="B4914" t="str">
            <v>419100052910</v>
          </cell>
          <cell r="C4914" t="str">
            <v>ALDA GENESIS LLC</v>
          </cell>
          <cell r="D4914" t="str">
            <v>DATEXHELP.COM</v>
          </cell>
          <cell r="E4914">
            <v>50000</v>
          </cell>
          <cell r="F4914">
            <v>600000</v>
          </cell>
          <cell r="G4914" t="str">
            <v>N</v>
          </cell>
          <cell r="H4914" t="str">
            <v>N</v>
          </cell>
          <cell r="I4914">
            <v>43405</v>
          </cell>
          <cell r="J4914">
            <v>43430</v>
          </cell>
          <cell r="K4914">
            <v>43445</v>
          </cell>
          <cell r="L4914">
            <v>43446</v>
          </cell>
          <cell r="M4914">
            <v>43490</v>
          </cell>
          <cell r="N4914">
            <v>43466</v>
          </cell>
          <cell r="O4914" t="str">
            <v>Y</v>
          </cell>
          <cell r="P4914" t="str">
            <v>Mobius Payments</v>
          </cell>
          <cell r="Q4914" t="str">
            <v>MOB101</v>
          </cell>
        </row>
        <row r="4915">
          <cell r="B4915" t="str">
            <v>892999918087</v>
          </cell>
          <cell r="C4915" t="str">
            <v>VINTAGE 41 INC</v>
          </cell>
          <cell r="D4915" t="str">
            <v>WINE SOCIETY</v>
          </cell>
          <cell r="E4915">
            <v>208333.33333333334</v>
          </cell>
          <cell r="F4915">
            <v>2500000</v>
          </cell>
          <cell r="G4915" t="str">
            <v>Y</v>
          </cell>
          <cell r="H4915" t="str">
            <v>Y</v>
          </cell>
          <cell r="I4915">
            <v>43405</v>
          </cell>
          <cell r="J4915">
            <v>43430</v>
          </cell>
          <cell r="K4915">
            <v>43430</v>
          </cell>
          <cell r="L4915">
            <v>43431</v>
          </cell>
          <cell r="M4915">
            <v>43434</v>
          </cell>
          <cell r="N4915">
            <v>43405</v>
          </cell>
          <cell r="O4915" t="str">
            <v>Y</v>
          </cell>
          <cell r="P4915" t="str">
            <v>Andrea Zaretsky</v>
          </cell>
          <cell r="Q4915" t="str">
            <v>AZ101</v>
          </cell>
          <cell r="R4915" t="str">
            <v>Frank Sweeney</v>
          </cell>
          <cell r="S4915" t="str">
            <v>FS101</v>
          </cell>
          <cell r="T4915" t="str">
            <v>Signature Bank</v>
          </cell>
          <cell r="U4915" t="str">
            <v>SBANK</v>
          </cell>
        </row>
        <row r="4916">
          <cell r="B4916" t="str">
            <v>419100052929</v>
          </cell>
          <cell r="C4916" t="str">
            <v>POWELL ACADEMY OF MUSIC LLC</v>
          </cell>
          <cell r="D4916" t="str">
            <v>POWELL ACADEMY OF MUSIC LLC</v>
          </cell>
          <cell r="E4916">
            <v>39166.666666666664</v>
          </cell>
          <cell r="F4916">
            <v>470000</v>
          </cell>
          <cell r="G4916" t="str">
            <v>Y</v>
          </cell>
          <cell r="H4916" t="str">
            <v>Y</v>
          </cell>
          <cell r="I4916">
            <v>43405</v>
          </cell>
          <cell r="J4916">
            <v>43430</v>
          </cell>
          <cell r="K4916">
            <v>43431</v>
          </cell>
          <cell r="L4916">
            <v>43431</v>
          </cell>
          <cell r="M4916" t="str">
            <v>Approved/Closed</v>
          </cell>
          <cell r="N4916" t="str">
            <v>Approved/Closed</v>
          </cell>
          <cell r="O4916" t="str">
            <v>Y</v>
          </cell>
          <cell r="P4916" t="str">
            <v>Caryn Burke</v>
          </cell>
          <cell r="Q4916" t="str">
            <v>CB102</v>
          </cell>
          <cell r="R4916" t="str">
            <v>Andy Arner</v>
          </cell>
          <cell r="S4916" t="str">
            <v>AA102</v>
          </cell>
        </row>
        <row r="4917">
          <cell r="B4917" t="str">
            <v>419100052938</v>
          </cell>
          <cell r="C4917" t="str">
            <v>MILLENNIUM LAUNDROMAT INC</v>
          </cell>
          <cell r="D4917" t="str">
            <v>MILLENNIUM LAUNDROMAT</v>
          </cell>
          <cell r="E4917">
            <v>15416.666666666666</v>
          </cell>
          <cell r="F4917">
            <v>185000</v>
          </cell>
          <cell r="G4917" t="str">
            <v>N</v>
          </cell>
          <cell r="H4917" t="str">
            <v>N</v>
          </cell>
          <cell r="I4917">
            <v>43405</v>
          </cell>
          <cell r="J4917">
            <v>43431</v>
          </cell>
          <cell r="K4917">
            <v>43431</v>
          </cell>
          <cell r="L4917">
            <v>43431</v>
          </cell>
          <cell r="M4917">
            <v>43795</v>
          </cell>
          <cell r="N4917">
            <v>43770</v>
          </cell>
          <cell r="O4917" t="str">
            <v>Y</v>
          </cell>
          <cell r="P4917" t="str">
            <v>Tim Platz</v>
          </cell>
          <cell r="Q4917" t="str">
            <v>TP101</v>
          </cell>
          <cell r="R4917" t="str">
            <v>Andy Arner</v>
          </cell>
          <cell r="S4917" t="str">
            <v>AA102</v>
          </cell>
          <cell r="T4917" t="str">
            <v xml:space="preserve">Bethpage FCU </v>
          </cell>
          <cell r="U4917" t="str">
            <v>BFCU</v>
          </cell>
        </row>
        <row r="4918">
          <cell r="B4918" t="str">
            <v>419100052947</v>
          </cell>
          <cell r="C4918" t="str">
            <v>ELITE BUSINESS MANAGEMENT LLC</v>
          </cell>
          <cell r="D4918" t="str">
            <v>SEXBLAZETOYS.COM</v>
          </cell>
          <cell r="E4918">
            <v>25000</v>
          </cell>
          <cell r="F4918">
            <v>300000</v>
          </cell>
          <cell r="G4918" t="str">
            <v>N</v>
          </cell>
          <cell r="H4918" t="str">
            <v>N</v>
          </cell>
          <cell r="I4918">
            <v>43405</v>
          </cell>
          <cell r="J4918">
            <v>43431</v>
          </cell>
          <cell r="K4918">
            <v>43501</v>
          </cell>
          <cell r="L4918">
            <v>43502</v>
          </cell>
          <cell r="M4918">
            <v>43558</v>
          </cell>
          <cell r="N4918">
            <v>43556</v>
          </cell>
          <cell r="O4918" t="str">
            <v>Y</v>
          </cell>
          <cell r="P4918" t="str">
            <v>Mobius Payments</v>
          </cell>
          <cell r="Q4918" t="str">
            <v>MOB101</v>
          </cell>
        </row>
        <row r="4919">
          <cell r="B4919" t="str">
            <v>892999918095</v>
          </cell>
          <cell r="C4919" t="str">
            <v>RAW EQUIPMENT BUILDING MATERIALS CORP</v>
          </cell>
          <cell r="D4919" t="str">
            <v>RAW EQUIPMENT BUILDING MATERIALS</v>
          </cell>
          <cell r="E4919">
            <v>208333.33333333334</v>
          </cell>
          <cell r="F4919">
            <v>2500000</v>
          </cell>
          <cell r="G4919" t="str">
            <v>Y</v>
          </cell>
          <cell r="H4919" t="str">
            <v>N</v>
          </cell>
          <cell r="I4919">
            <v>43405</v>
          </cell>
          <cell r="J4919">
            <v>43431</v>
          </cell>
          <cell r="K4919">
            <v>43434</v>
          </cell>
          <cell r="L4919">
            <v>43437</v>
          </cell>
          <cell r="M4919">
            <v>43607</v>
          </cell>
          <cell r="N4919">
            <v>43586</v>
          </cell>
          <cell r="O4919" t="str">
            <v>Y</v>
          </cell>
          <cell r="P4919" t="str">
            <v>Andrea Zaretsky</v>
          </cell>
          <cell r="Q4919" t="str">
            <v>AZ101</v>
          </cell>
          <cell r="R4919" t="str">
            <v>Frank Sweeney</v>
          </cell>
          <cell r="S4919" t="str">
            <v>FS101</v>
          </cell>
          <cell r="T4919" t="str">
            <v>Signature Bank</v>
          </cell>
          <cell r="U4919" t="str">
            <v>SBANK</v>
          </cell>
        </row>
        <row r="4920">
          <cell r="B4920" t="str">
            <v>419100052956</v>
          </cell>
          <cell r="C4920" t="str">
            <v>ENJOY KITCHEN &amp; GRILL CORP</v>
          </cell>
          <cell r="D4920" t="str">
            <v>ENJOY KITCHEN &amp; BAR</v>
          </cell>
          <cell r="E4920">
            <v>17500</v>
          </cell>
          <cell r="F4920">
            <v>210000</v>
          </cell>
          <cell r="G4920" t="str">
            <v>N</v>
          </cell>
          <cell r="H4920" t="str">
            <v>N</v>
          </cell>
          <cell r="I4920">
            <v>43405</v>
          </cell>
          <cell r="J4920">
            <v>43431</v>
          </cell>
          <cell r="K4920">
            <v>43432</v>
          </cell>
          <cell r="L4920">
            <v>43432</v>
          </cell>
          <cell r="M4920">
            <v>43502</v>
          </cell>
          <cell r="N4920">
            <v>43497</v>
          </cell>
          <cell r="O4920" t="str">
            <v>Y</v>
          </cell>
          <cell r="P4920" t="str">
            <v>Gene Williams</v>
          </cell>
          <cell r="Q4920" t="str">
            <v>GW101</v>
          </cell>
          <cell r="R4920" t="str">
            <v>Andy Arner</v>
          </cell>
          <cell r="S4920" t="str">
            <v>AA102</v>
          </cell>
          <cell r="T4920" t="str">
            <v>COTEL</v>
          </cell>
          <cell r="U4920" t="str">
            <v>COTEL</v>
          </cell>
        </row>
        <row r="4921">
          <cell r="B4921" t="str">
            <v>419100052965</v>
          </cell>
          <cell r="C4921" t="str">
            <v>SPADIFF PRODUCTIONS INC</v>
          </cell>
          <cell r="D4921" t="str">
            <v>NDSTMY.COM</v>
          </cell>
          <cell r="E4921">
            <v>25000</v>
          </cell>
          <cell r="F4921">
            <v>300000</v>
          </cell>
          <cell r="G4921" t="str">
            <v>N</v>
          </cell>
          <cell r="H4921" t="str">
            <v>N</v>
          </cell>
          <cell r="I4921">
            <v>43405</v>
          </cell>
          <cell r="J4921">
            <v>43431</v>
          </cell>
          <cell r="K4921">
            <v>43433</v>
          </cell>
          <cell r="L4921">
            <v>43433</v>
          </cell>
          <cell r="M4921">
            <v>43462</v>
          </cell>
          <cell r="N4921">
            <v>43435</v>
          </cell>
          <cell r="O4921" t="str">
            <v>Y</v>
          </cell>
          <cell r="P4921" t="str">
            <v>Mobius Payments</v>
          </cell>
          <cell r="Q4921" t="str">
            <v>MOB101</v>
          </cell>
        </row>
        <row r="4922">
          <cell r="B4922" t="str">
            <v>419100052974</v>
          </cell>
          <cell r="C4922" t="str">
            <v>SUNCOAST RESEARCH LABS INC</v>
          </cell>
          <cell r="D4922" t="str">
            <v>CITRUS DEPOT</v>
          </cell>
          <cell r="E4922">
            <v>71250</v>
          </cell>
          <cell r="F4922">
            <v>855000</v>
          </cell>
          <cell r="G4922" t="str">
            <v>Y</v>
          </cell>
          <cell r="H4922" t="str">
            <v>Y</v>
          </cell>
          <cell r="I4922">
            <v>43405</v>
          </cell>
          <cell r="J4922">
            <v>43432</v>
          </cell>
          <cell r="K4922">
            <v>43437</v>
          </cell>
          <cell r="L4922">
            <v>43437</v>
          </cell>
          <cell r="M4922">
            <v>43462</v>
          </cell>
          <cell r="N4922">
            <v>43435</v>
          </cell>
          <cell r="O4922" t="str">
            <v>Y</v>
          </cell>
          <cell r="P4922" t="str">
            <v>Paul Sheldon</v>
          </cell>
          <cell r="Q4922" t="str">
            <v>PS103</v>
          </cell>
          <cell r="R4922" t="str">
            <v>Chad Gay</v>
          </cell>
          <cell r="S4922" t="str">
            <v>CG101</v>
          </cell>
        </row>
        <row r="4923">
          <cell r="B4923" t="str">
            <v>419100052983</v>
          </cell>
          <cell r="C4923" t="str">
            <v>HYMA GROUP LLC</v>
          </cell>
          <cell r="D4923" t="str">
            <v>HYMA*BEAN</v>
          </cell>
          <cell r="E4923">
            <v>43333.333333333336</v>
          </cell>
          <cell r="F4923">
            <v>520000</v>
          </cell>
          <cell r="G4923" t="str">
            <v>N</v>
          </cell>
          <cell r="H4923" t="str">
            <v>N</v>
          </cell>
          <cell r="I4923">
            <v>43405</v>
          </cell>
          <cell r="J4923">
            <v>43432</v>
          </cell>
          <cell r="K4923">
            <v>43433</v>
          </cell>
          <cell r="L4923" t="str">
            <v>Withdrawn</v>
          </cell>
          <cell r="M4923" t="str">
            <v>Withdrawn</v>
          </cell>
          <cell r="N4923" t="str">
            <v>Withdrawn</v>
          </cell>
          <cell r="O4923" t="str">
            <v>Withdrawn</v>
          </cell>
          <cell r="P4923" t="str">
            <v>Joel Paulin</v>
          </cell>
          <cell r="Q4923" t="str">
            <v>JP101</v>
          </cell>
        </row>
        <row r="4924">
          <cell r="B4924" t="str">
            <v>892999918111</v>
          </cell>
          <cell r="C4924" t="str">
            <v>ENDOCRINE ASSOCIATE OF WEST VILLAGE PC</v>
          </cell>
          <cell r="D4924" t="str">
            <v>ENDOCRINE ASSOC 7TH AVE</v>
          </cell>
          <cell r="E4924">
            <v>16666.666666666668</v>
          </cell>
          <cell r="F4924">
            <v>200000</v>
          </cell>
          <cell r="G4924" t="str">
            <v>Y</v>
          </cell>
          <cell r="H4924" t="str">
            <v>Y</v>
          </cell>
          <cell r="I4924">
            <v>43405</v>
          </cell>
          <cell r="J4924">
            <v>43432</v>
          </cell>
          <cell r="K4924">
            <v>43433</v>
          </cell>
          <cell r="L4924">
            <v>43433</v>
          </cell>
          <cell r="M4924">
            <v>43490</v>
          </cell>
          <cell r="N4924">
            <v>43466</v>
          </cell>
          <cell r="O4924" t="str">
            <v>Y</v>
          </cell>
          <cell r="P4924" t="str">
            <v>Andrea Zaretsky</v>
          </cell>
          <cell r="Q4924" t="str">
            <v>AZ101</v>
          </cell>
          <cell r="R4924" t="str">
            <v>Frank Sweeney</v>
          </cell>
          <cell r="S4924" t="str">
            <v>FS101</v>
          </cell>
          <cell r="T4924" t="str">
            <v>Signature Bank</v>
          </cell>
          <cell r="U4924" t="str">
            <v>SBANK</v>
          </cell>
        </row>
        <row r="4925">
          <cell r="B4925" t="str">
            <v>892999918129</v>
          </cell>
          <cell r="C4925" t="str">
            <v>ENDOCRINE ASSOCIATE OF WEST VILLAGE PC</v>
          </cell>
          <cell r="D4925" t="str">
            <v>ENDOCRINE ASSOC 33RD ST</v>
          </cell>
          <cell r="E4925">
            <v>16666.666666666668</v>
          </cell>
          <cell r="F4925">
            <v>200000</v>
          </cell>
          <cell r="G4925" t="str">
            <v>Y</v>
          </cell>
          <cell r="H4925" t="str">
            <v>Y</v>
          </cell>
          <cell r="I4925">
            <v>43405</v>
          </cell>
          <cell r="J4925">
            <v>43432</v>
          </cell>
          <cell r="K4925">
            <v>43433</v>
          </cell>
          <cell r="L4925">
            <v>43433</v>
          </cell>
          <cell r="M4925">
            <v>43462</v>
          </cell>
          <cell r="N4925">
            <v>43435</v>
          </cell>
          <cell r="O4925" t="str">
            <v>Y</v>
          </cell>
          <cell r="P4925" t="str">
            <v>Andrea Zaretsky</v>
          </cell>
          <cell r="Q4925" t="str">
            <v>AZ101</v>
          </cell>
          <cell r="R4925" t="str">
            <v>Frank Sweeney</v>
          </cell>
          <cell r="S4925" t="str">
            <v>FS101</v>
          </cell>
          <cell r="T4925" t="str">
            <v>Signature Bank</v>
          </cell>
          <cell r="U4925" t="str">
            <v>SBANK</v>
          </cell>
        </row>
        <row r="4926">
          <cell r="B4926" t="str">
            <v>419100052992</v>
          </cell>
          <cell r="C4926" t="str">
            <v>FOLARGO LLC</v>
          </cell>
          <cell r="D4926" t="str">
            <v>FOGGIARE WELLNESS CENTER LARGO</v>
          </cell>
          <cell r="E4926">
            <v>5916.666666666667</v>
          </cell>
          <cell r="F4926">
            <v>71000</v>
          </cell>
          <cell r="G4926" t="str">
            <v>Y</v>
          </cell>
          <cell r="H4926" t="str">
            <v>Y</v>
          </cell>
          <cell r="I4926">
            <v>43405</v>
          </cell>
          <cell r="J4926">
            <v>43433</v>
          </cell>
          <cell r="K4926" t="str">
            <v>Withdrawn</v>
          </cell>
          <cell r="L4926" t="str">
            <v>Withdrawn</v>
          </cell>
          <cell r="M4926" t="str">
            <v>Withdrawn</v>
          </cell>
          <cell r="N4926" t="str">
            <v>Withdrawn</v>
          </cell>
          <cell r="O4926" t="str">
            <v>Withdrawn</v>
          </cell>
          <cell r="P4926" t="str">
            <v>Matt McCracken</v>
          </cell>
          <cell r="Q4926" t="str">
            <v>MM103</v>
          </cell>
          <cell r="R4926" t="str">
            <v>Chad Gay</v>
          </cell>
          <cell r="S4926" t="str">
            <v>CG101</v>
          </cell>
        </row>
        <row r="4927">
          <cell r="B4927" t="str">
            <v>419100053009</v>
          </cell>
          <cell r="C4927" t="str">
            <v>HARALAMBOS E KOUROUPAKIS CPA</v>
          </cell>
          <cell r="D4927" t="str">
            <v>HARALAMBOS E KOUROUPAKIS CPA</v>
          </cell>
          <cell r="E4927">
            <v>13333.333333333334</v>
          </cell>
          <cell r="F4927">
            <v>160000</v>
          </cell>
          <cell r="G4927" t="str">
            <v>N</v>
          </cell>
          <cell r="H4927" t="str">
            <v>N</v>
          </cell>
          <cell r="I4927">
            <v>43405</v>
          </cell>
          <cell r="J4927">
            <v>43433</v>
          </cell>
          <cell r="K4927">
            <v>43434</v>
          </cell>
          <cell r="L4927">
            <v>43437</v>
          </cell>
          <cell r="M4927">
            <v>43462</v>
          </cell>
          <cell r="N4927">
            <v>43435</v>
          </cell>
          <cell r="O4927" t="str">
            <v>Y</v>
          </cell>
          <cell r="P4927" t="str">
            <v>Tim Platz</v>
          </cell>
          <cell r="Q4927" t="str">
            <v>TP101</v>
          </cell>
          <cell r="R4927" t="str">
            <v>Andy Arner</v>
          </cell>
          <cell r="S4927" t="str">
            <v>AA102</v>
          </cell>
          <cell r="T4927" t="str">
            <v xml:space="preserve">Bethpage FCU </v>
          </cell>
          <cell r="U4927" t="str">
            <v>BFCU</v>
          </cell>
        </row>
        <row r="4928">
          <cell r="B4928" t="str">
            <v>419100053018</v>
          </cell>
          <cell r="C4928" t="str">
            <v>FOLARGO LLC</v>
          </cell>
          <cell r="D4928" t="str">
            <v>FOGGIARE WELLNESS CENTER BOCA RATON</v>
          </cell>
          <cell r="E4928">
            <v>5916.666666666667</v>
          </cell>
          <cell r="F4928">
            <v>71000</v>
          </cell>
          <cell r="G4928" t="str">
            <v>Y</v>
          </cell>
          <cell r="H4928" t="str">
            <v>Y</v>
          </cell>
          <cell r="I4928">
            <v>43405</v>
          </cell>
          <cell r="J4928">
            <v>43433</v>
          </cell>
          <cell r="K4928" t="str">
            <v>Withdrawn</v>
          </cell>
          <cell r="L4928" t="str">
            <v>Withdrawn</v>
          </cell>
          <cell r="M4928" t="str">
            <v>Withdrawn</v>
          </cell>
          <cell r="N4928" t="str">
            <v>Withdrawn</v>
          </cell>
          <cell r="O4928" t="str">
            <v>Withdrawn</v>
          </cell>
          <cell r="P4928" t="str">
            <v>Matt McCracken</v>
          </cell>
          <cell r="Q4928" t="str">
            <v>MM103</v>
          </cell>
          <cell r="R4928" t="str">
            <v>Chad Gay</v>
          </cell>
          <cell r="S4928" t="str">
            <v>CG101</v>
          </cell>
        </row>
        <row r="4929">
          <cell r="B4929" t="str">
            <v>419100053027</v>
          </cell>
          <cell r="C4929" t="str">
            <v>HAPPY PAPAYA INC</v>
          </cell>
          <cell r="D4929" t="str">
            <v>WRESNT.COM</v>
          </cell>
          <cell r="E4929">
            <v>20000</v>
          </cell>
          <cell r="F4929">
            <v>240000</v>
          </cell>
          <cell r="G4929" t="str">
            <v>N</v>
          </cell>
          <cell r="H4929" t="str">
            <v>N</v>
          </cell>
          <cell r="I4929">
            <v>43405</v>
          </cell>
          <cell r="J4929">
            <v>43434</v>
          </cell>
          <cell r="K4929">
            <v>43439</v>
          </cell>
          <cell r="L4929">
            <v>43445</v>
          </cell>
          <cell r="M4929">
            <v>43462</v>
          </cell>
          <cell r="N4929">
            <v>43435</v>
          </cell>
          <cell r="O4929" t="str">
            <v>Y</v>
          </cell>
          <cell r="P4929" t="str">
            <v>Mobius Payments</v>
          </cell>
          <cell r="Q4929" t="str">
            <v>MOB101</v>
          </cell>
        </row>
        <row r="4930">
          <cell r="B4930" t="str">
            <v>419100053036</v>
          </cell>
          <cell r="C4930" t="str">
            <v>MAR316 LLC</v>
          </cell>
          <cell r="D4930" t="str">
            <v>DO EWE KNIT</v>
          </cell>
          <cell r="E4930">
            <v>33333.333333333336</v>
          </cell>
          <cell r="F4930">
            <v>400000</v>
          </cell>
          <cell r="G4930" t="str">
            <v>Y</v>
          </cell>
          <cell r="H4930" t="str">
            <v>N</v>
          </cell>
          <cell r="I4930">
            <v>43405</v>
          </cell>
          <cell r="J4930">
            <v>43434</v>
          </cell>
          <cell r="K4930">
            <v>43434</v>
          </cell>
          <cell r="L4930">
            <v>43434</v>
          </cell>
          <cell r="O4930" t="str">
            <v>Y</v>
          </cell>
          <cell r="P4930" t="str">
            <v>Danielle Gizzo</v>
          </cell>
          <cell r="Q4930" t="str">
            <v>DG102</v>
          </cell>
          <cell r="R4930" t="str">
            <v>Frank Sweeney</v>
          </cell>
          <cell r="S4930" t="str">
            <v>FS101</v>
          </cell>
          <cell r="T4930" t="str">
            <v>Signature Bank</v>
          </cell>
          <cell r="U4930" t="str">
            <v>SBANK</v>
          </cell>
        </row>
        <row r="4931">
          <cell r="B4931" t="str">
            <v>892999918137</v>
          </cell>
          <cell r="C4931" t="str">
            <v>NOAH VETERINARY ASSOCIATES INC</v>
          </cell>
          <cell r="D4931" t="str">
            <v>NORTHERN OAKS BIRD &amp; ANIMAL HOSPITAL</v>
          </cell>
          <cell r="E4931">
            <v>112500</v>
          </cell>
          <cell r="F4931">
            <v>1350000</v>
          </cell>
          <cell r="G4931" t="str">
            <v>Y</v>
          </cell>
          <cell r="H4931" t="str">
            <v>Y</v>
          </cell>
          <cell r="I4931">
            <v>43405</v>
          </cell>
          <cell r="J4931">
            <v>43434</v>
          </cell>
          <cell r="K4931">
            <v>43434</v>
          </cell>
          <cell r="L4931">
            <v>43434</v>
          </cell>
          <cell r="M4931">
            <v>43490</v>
          </cell>
          <cell r="N4931">
            <v>43466</v>
          </cell>
          <cell r="O4931" t="str">
            <v>Y</v>
          </cell>
          <cell r="P4931" t="str">
            <v>Mike Roberts</v>
          </cell>
          <cell r="Q4931" t="str">
            <v>MR102</v>
          </cell>
          <cell r="R4931" t="str">
            <v>Chris Frey</v>
          </cell>
          <cell r="S4931" t="str">
            <v>CF101</v>
          </cell>
          <cell r="T4931" t="str">
            <v>Veterinary Management Group</v>
          </cell>
          <cell r="U4931" t="str">
            <v>VMG101</v>
          </cell>
        </row>
        <row r="4932">
          <cell r="B4932" t="str">
            <v>419100053045</v>
          </cell>
          <cell r="C4932" t="str">
            <v>ZEPHYR HILLS CONSULTING INC</v>
          </cell>
          <cell r="D4932" t="str">
            <v>MTGPTS.COM</v>
          </cell>
          <cell r="E4932">
            <v>25000</v>
          </cell>
          <cell r="F4932">
            <v>300000</v>
          </cell>
          <cell r="G4932" t="str">
            <v>N</v>
          </cell>
          <cell r="H4932" t="str">
            <v>N</v>
          </cell>
          <cell r="I4932">
            <v>43405</v>
          </cell>
          <cell r="J4932">
            <v>43434</v>
          </cell>
          <cell r="K4932">
            <v>43434</v>
          </cell>
          <cell r="L4932">
            <v>43437</v>
          </cell>
          <cell r="M4932">
            <v>43462</v>
          </cell>
          <cell r="N4932">
            <v>43435</v>
          </cell>
          <cell r="O4932" t="str">
            <v>Y</v>
          </cell>
          <cell r="P4932" t="str">
            <v>Mobius Payments</v>
          </cell>
          <cell r="Q4932" t="str">
            <v>MOB101</v>
          </cell>
        </row>
        <row r="4933">
          <cell r="B4933" t="str">
            <v>419100053054</v>
          </cell>
          <cell r="C4933" t="str">
            <v>NEW YORK INSTITUTE OF TECHNOLOGY</v>
          </cell>
          <cell r="D4933" t="str">
            <v>NYIT - AUDITORIUM ON BROADWAY</v>
          </cell>
          <cell r="E4933">
            <v>8750</v>
          </cell>
          <cell r="F4933">
            <v>105000</v>
          </cell>
          <cell r="G4933" t="str">
            <v>Y</v>
          </cell>
          <cell r="H4933" t="str">
            <v>Y</v>
          </cell>
          <cell r="I4933">
            <v>43405</v>
          </cell>
          <cell r="J4933">
            <v>43434</v>
          </cell>
          <cell r="K4933">
            <v>43434</v>
          </cell>
          <cell r="L4933">
            <v>43437</v>
          </cell>
          <cell r="M4933">
            <v>43490</v>
          </cell>
          <cell r="N4933">
            <v>43466</v>
          </cell>
          <cell r="O4933" t="str">
            <v>Y</v>
          </cell>
          <cell r="P4933" t="str">
            <v>Andy Arner</v>
          </cell>
          <cell r="Q4933" t="str">
            <v>AA102</v>
          </cell>
        </row>
        <row r="4934">
          <cell r="B4934" t="str">
            <v>419100053063</v>
          </cell>
          <cell r="C4934" t="str">
            <v>TWENTY1 PRODUCTIONS INC</v>
          </cell>
          <cell r="D4934" t="str">
            <v>GOHLP.COM</v>
          </cell>
          <cell r="E4934">
            <v>20000</v>
          </cell>
          <cell r="F4934">
            <v>240000</v>
          </cell>
          <cell r="G4934" t="str">
            <v>N</v>
          </cell>
          <cell r="H4934" t="str">
            <v>N</v>
          </cell>
          <cell r="I4934">
            <v>43405</v>
          </cell>
          <cell r="J4934">
            <v>43434</v>
          </cell>
          <cell r="K4934">
            <v>43434</v>
          </cell>
          <cell r="L4934">
            <v>43441</v>
          </cell>
          <cell r="M4934">
            <v>43462</v>
          </cell>
          <cell r="N4934">
            <v>43435</v>
          </cell>
          <cell r="O4934" t="str">
            <v>Y</v>
          </cell>
          <cell r="P4934" t="str">
            <v>Mobius Payments</v>
          </cell>
          <cell r="Q4934" t="str">
            <v>MOB101</v>
          </cell>
        </row>
        <row r="4935">
          <cell r="B4935" t="str">
            <v>419100053072</v>
          </cell>
          <cell r="C4935" t="str">
            <v>CARAVANA FLORIDA LLC</v>
          </cell>
          <cell r="D4935" t="str">
            <v>CARAVANA MIAMI</v>
          </cell>
          <cell r="E4935">
            <v>79166.666666666672</v>
          </cell>
          <cell r="F4935">
            <v>950000</v>
          </cell>
          <cell r="G4935" t="str">
            <v>N</v>
          </cell>
          <cell r="H4935" t="str">
            <v>N</v>
          </cell>
          <cell r="I4935">
            <v>43405</v>
          </cell>
          <cell r="J4935">
            <v>43434</v>
          </cell>
          <cell r="K4935">
            <v>43439</v>
          </cell>
          <cell r="L4935">
            <v>43439</v>
          </cell>
          <cell r="M4935">
            <v>43462</v>
          </cell>
          <cell r="N4935">
            <v>43435</v>
          </cell>
          <cell r="O4935" t="str">
            <v>Y</v>
          </cell>
          <cell r="P4935" t="str">
            <v>Tim Platz</v>
          </cell>
          <cell r="Q4935" t="str">
            <v>TP101</v>
          </cell>
          <cell r="R4935" t="str">
            <v>Frank Sweeney</v>
          </cell>
          <cell r="S4935" t="str">
            <v>FS101</v>
          </cell>
          <cell r="T4935" t="str">
            <v>Signature Bank</v>
          </cell>
          <cell r="U4935" t="str">
            <v>SBANK</v>
          </cell>
        </row>
        <row r="4936">
          <cell r="B4936" t="str">
            <v>419100053081</v>
          </cell>
          <cell r="C4936" t="str">
            <v>MPV LLC</v>
          </cell>
          <cell r="D4936" t="str">
            <v>MICHAEL VALVO DESIGNS</v>
          </cell>
          <cell r="E4936">
            <v>13333.333333333334</v>
          </cell>
          <cell r="F4936">
            <v>160000</v>
          </cell>
          <cell r="G4936" t="str">
            <v>N</v>
          </cell>
          <cell r="H4936" t="str">
            <v>N</v>
          </cell>
          <cell r="I4936">
            <v>43405</v>
          </cell>
          <cell r="J4936">
            <v>43434</v>
          </cell>
          <cell r="K4936">
            <v>43439</v>
          </cell>
          <cell r="L4936">
            <v>43439</v>
          </cell>
          <cell r="M4936">
            <v>43605</v>
          </cell>
          <cell r="N4936">
            <v>43586</v>
          </cell>
          <cell r="O4936" t="str">
            <v>Y</v>
          </cell>
          <cell r="P4936" t="str">
            <v>CardWorks Acquiring</v>
          </cell>
          <cell r="Q4936" t="str">
            <v>CWA101</v>
          </cell>
          <cell r="R4936" t="str">
            <v>Andy Arner</v>
          </cell>
          <cell r="S4936" t="str">
            <v>AA102</v>
          </cell>
        </row>
        <row r="4937">
          <cell r="B4937" t="str">
            <v>419100053090</v>
          </cell>
          <cell r="C4937" t="str">
            <v>TRAFFIC SOURCE247 LLC</v>
          </cell>
          <cell r="D4937" t="str">
            <v>3DATEHELP.COM</v>
          </cell>
          <cell r="E4937">
            <v>50000</v>
          </cell>
          <cell r="F4937">
            <v>600000</v>
          </cell>
          <cell r="G4937" t="str">
            <v>N</v>
          </cell>
          <cell r="H4937" t="str">
            <v>N</v>
          </cell>
          <cell r="I4937">
            <v>43405</v>
          </cell>
          <cell r="J4937">
            <v>43434</v>
          </cell>
          <cell r="K4937">
            <v>43445</v>
          </cell>
          <cell r="L4937">
            <v>43446</v>
          </cell>
          <cell r="M4937">
            <v>43490</v>
          </cell>
          <cell r="N4937">
            <v>43466</v>
          </cell>
          <cell r="O4937" t="str">
            <v>Y</v>
          </cell>
          <cell r="P4937" t="str">
            <v>Mobius Payments</v>
          </cell>
          <cell r="Q4937" t="str">
            <v>MOB101</v>
          </cell>
        </row>
        <row r="4938">
          <cell r="B4938" t="str">
            <v>419100053107</v>
          </cell>
          <cell r="C4938" t="str">
            <v>ULTIMATE TECH5 LLC</v>
          </cell>
          <cell r="D4938" t="str">
            <v>ALLPERSONALSHELP.COM</v>
          </cell>
          <cell r="E4938">
            <v>50000</v>
          </cell>
          <cell r="F4938">
            <v>600000</v>
          </cell>
          <cell r="G4938" t="str">
            <v>N</v>
          </cell>
          <cell r="H4938" t="str">
            <v>N</v>
          </cell>
          <cell r="I4938">
            <v>43405</v>
          </cell>
          <cell r="J4938">
            <v>43434</v>
          </cell>
          <cell r="K4938">
            <v>43445</v>
          </cell>
          <cell r="L4938">
            <v>43446</v>
          </cell>
          <cell r="M4938">
            <v>43490</v>
          </cell>
          <cell r="N4938">
            <v>43466</v>
          </cell>
          <cell r="O4938" t="str">
            <v>Y</v>
          </cell>
          <cell r="P4938" t="str">
            <v>Mobius Payments</v>
          </cell>
          <cell r="Q4938" t="str">
            <v>MOB101</v>
          </cell>
        </row>
        <row r="4939">
          <cell r="B4939" t="str">
            <v>419100053116</v>
          </cell>
          <cell r="C4939" t="str">
            <v>VERTIGOSIX LLC</v>
          </cell>
          <cell r="D4939" t="str">
            <v>HMATCHHELP.COM</v>
          </cell>
          <cell r="E4939">
            <v>50000</v>
          </cell>
          <cell r="F4939">
            <v>600000</v>
          </cell>
          <cell r="G4939" t="str">
            <v>N</v>
          </cell>
          <cell r="H4939" t="str">
            <v>N</v>
          </cell>
          <cell r="I4939">
            <v>43405</v>
          </cell>
          <cell r="J4939">
            <v>43434</v>
          </cell>
          <cell r="K4939">
            <v>43508</v>
          </cell>
          <cell r="L4939">
            <v>43509</v>
          </cell>
          <cell r="M4939">
            <v>43825</v>
          </cell>
          <cell r="N4939">
            <v>43800</v>
          </cell>
          <cell r="O4939" t="str">
            <v>Y</v>
          </cell>
          <cell r="P4939" t="str">
            <v>Mobius Payments</v>
          </cell>
          <cell r="Q4939" t="str">
            <v>MOB101</v>
          </cell>
        </row>
        <row r="4940">
          <cell r="B4940" t="str">
            <v>419100053125</v>
          </cell>
          <cell r="C4940" t="str">
            <v>PETVET CARE CENTERS CALIFORNIA INC</v>
          </cell>
          <cell r="D4940" t="str">
            <v>ANAHEIM ANIMAL CARE &amp; PET HOSPITAL</v>
          </cell>
          <cell r="E4940">
            <v>250000</v>
          </cell>
          <cell r="F4940">
            <v>3000000</v>
          </cell>
          <cell r="G4940" t="str">
            <v>Y</v>
          </cell>
          <cell r="H4940" t="str">
            <v>N</v>
          </cell>
          <cell r="I4940">
            <v>43405</v>
          </cell>
          <cell r="J4940">
            <v>43434</v>
          </cell>
          <cell r="K4940">
            <v>43437</v>
          </cell>
          <cell r="L4940">
            <v>43437</v>
          </cell>
          <cell r="M4940">
            <v>43462</v>
          </cell>
          <cell r="N4940">
            <v>43435</v>
          </cell>
          <cell r="O4940" t="str">
            <v>Y</v>
          </cell>
          <cell r="P4940" t="str">
            <v>Chris Frey</v>
          </cell>
          <cell r="Q4940" t="str">
            <v>CF101</v>
          </cell>
          <cell r="R4940" t="str">
            <v>Erick Weinstein</v>
          </cell>
          <cell r="S4940" t="str">
            <v>EW101</v>
          </cell>
          <cell r="T4940" t="str">
            <v>KBH Enterprises</v>
          </cell>
          <cell r="U4940" t="str">
            <v>KH101</v>
          </cell>
          <cell r="V4940" t="str">
            <v>PetVet Care Centers</v>
          </cell>
          <cell r="W4940" t="str">
            <v>PETVET</v>
          </cell>
        </row>
        <row r="4941">
          <cell r="B4941" t="str">
            <v>419100053134</v>
          </cell>
          <cell r="C4941" t="str">
            <v>CAMP SCATICO INC</v>
          </cell>
          <cell r="D4941" t="str">
            <v>CAMP SCATICO</v>
          </cell>
          <cell r="E4941">
            <v>37500</v>
          </cell>
          <cell r="F4941">
            <v>450000</v>
          </cell>
          <cell r="G4941" t="str">
            <v>Y</v>
          </cell>
          <cell r="H4941" t="str">
            <v>Y</v>
          </cell>
          <cell r="I4941">
            <v>43435</v>
          </cell>
          <cell r="J4941">
            <v>43437</v>
          </cell>
          <cell r="K4941">
            <v>43439</v>
          </cell>
          <cell r="L4941">
            <v>43439</v>
          </cell>
          <cell r="M4941">
            <v>43462</v>
          </cell>
          <cell r="N4941">
            <v>43435</v>
          </cell>
          <cell r="O4941" t="str">
            <v>Y</v>
          </cell>
          <cell r="P4941" t="str">
            <v>Greg Muir</v>
          </cell>
          <cell r="Q4941" t="str">
            <v>GM101</v>
          </cell>
          <cell r="R4941" t="str">
            <v>Andy Arner</v>
          </cell>
          <cell r="S4941" t="str">
            <v>AA102</v>
          </cell>
        </row>
        <row r="4942">
          <cell r="B4942" t="str">
            <v>419100053143</v>
          </cell>
          <cell r="C4942" t="str">
            <v>PINK BIRD TRADING INC</v>
          </cell>
          <cell r="D4942" t="str">
            <v>SPPFDV.COM</v>
          </cell>
          <cell r="E4942">
            <v>25000</v>
          </cell>
          <cell r="F4942">
            <v>300000</v>
          </cell>
          <cell r="G4942" t="str">
            <v>N</v>
          </cell>
          <cell r="H4942" t="str">
            <v>N</v>
          </cell>
          <cell r="I4942">
            <v>43435</v>
          </cell>
          <cell r="J4942">
            <v>43437</v>
          </cell>
          <cell r="K4942">
            <v>43438</v>
          </cell>
          <cell r="L4942">
            <v>43439</v>
          </cell>
          <cell r="M4942">
            <v>43462</v>
          </cell>
          <cell r="N4942">
            <v>43435</v>
          </cell>
          <cell r="O4942" t="str">
            <v>Y</v>
          </cell>
          <cell r="P4942" t="str">
            <v>Joel Paulin</v>
          </cell>
          <cell r="Q4942" t="str">
            <v>JP101</v>
          </cell>
        </row>
        <row r="4943">
          <cell r="B4943" t="str">
            <v>892999918152</v>
          </cell>
          <cell r="C4943" t="str">
            <v>FJ INTERIM LLC</v>
          </cell>
          <cell r="D4943" t="str">
            <v>FRITZY JACOBS LLC</v>
          </cell>
          <cell r="E4943">
            <v>20000</v>
          </cell>
          <cell r="F4943">
            <v>240000</v>
          </cell>
          <cell r="G4943" t="str">
            <v>Y</v>
          </cell>
          <cell r="H4943" t="str">
            <v>Y</v>
          </cell>
          <cell r="I4943">
            <v>43435</v>
          </cell>
          <cell r="J4943">
            <v>43437</v>
          </cell>
          <cell r="K4943">
            <v>43439</v>
          </cell>
          <cell r="L4943">
            <v>43439</v>
          </cell>
          <cell r="M4943">
            <v>43462</v>
          </cell>
          <cell r="N4943">
            <v>43435</v>
          </cell>
          <cell r="O4943" t="str">
            <v>Y</v>
          </cell>
          <cell r="P4943" t="str">
            <v>Halli Tibbals</v>
          </cell>
          <cell r="Q4943" t="str">
            <v>HT101</v>
          </cell>
          <cell r="R4943" t="str">
            <v>Andy Arner</v>
          </cell>
          <cell r="S4943" t="str">
            <v>AA102</v>
          </cell>
        </row>
        <row r="4944">
          <cell r="B4944" t="str">
            <v>892999918145</v>
          </cell>
          <cell r="C4944" t="str">
            <v>REYES PRODUCE CORP</v>
          </cell>
          <cell r="D4944" t="str">
            <v>REYES PRODUCE</v>
          </cell>
          <cell r="E4944">
            <v>62500</v>
          </cell>
          <cell r="F4944">
            <v>750000</v>
          </cell>
          <cell r="G4944" t="str">
            <v>Y</v>
          </cell>
          <cell r="H4944" t="str">
            <v>Y</v>
          </cell>
          <cell r="I4944">
            <v>43435</v>
          </cell>
          <cell r="J4944">
            <v>43437</v>
          </cell>
          <cell r="K4944">
            <v>43438</v>
          </cell>
          <cell r="L4944">
            <v>43439</v>
          </cell>
          <cell r="M4944">
            <v>43462</v>
          </cell>
          <cell r="N4944">
            <v>43435</v>
          </cell>
          <cell r="O4944" t="str">
            <v>Y</v>
          </cell>
          <cell r="P4944" t="str">
            <v>Andrea Zaretsky</v>
          </cell>
          <cell r="Q4944" t="str">
            <v>AZ101</v>
          </cell>
          <cell r="R4944" t="str">
            <v>Frank Sweeney</v>
          </cell>
          <cell r="S4944" t="str">
            <v>FS101</v>
          </cell>
          <cell r="T4944" t="str">
            <v>Signature Bank</v>
          </cell>
          <cell r="U4944" t="str">
            <v>SBANK</v>
          </cell>
        </row>
        <row r="4945">
          <cell r="B4945" t="str">
            <v>419100053152</v>
          </cell>
          <cell r="C4945" t="str">
            <v>LONG WEIGHT INC</v>
          </cell>
          <cell r="D4945" t="str">
            <v>CCHLP.COM</v>
          </cell>
          <cell r="E4945">
            <v>20000</v>
          </cell>
          <cell r="F4945">
            <v>240000</v>
          </cell>
          <cell r="G4945" t="str">
            <v>Y</v>
          </cell>
          <cell r="H4945" t="str">
            <v>N</v>
          </cell>
          <cell r="I4945">
            <v>43435</v>
          </cell>
          <cell r="J4945">
            <v>43438</v>
          </cell>
          <cell r="K4945">
            <v>43454</v>
          </cell>
          <cell r="L4945">
            <v>43458</v>
          </cell>
          <cell r="M4945">
            <v>43490</v>
          </cell>
          <cell r="N4945">
            <v>43466</v>
          </cell>
          <cell r="O4945" t="str">
            <v>Y</v>
          </cell>
          <cell r="P4945" t="str">
            <v>Mobius Payments</v>
          </cell>
          <cell r="Q4945" t="str">
            <v>MOB101</v>
          </cell>
        </row>
        <row r="4946">
          <cell r="B4946" t="str">
            <v>419100053161</v>
          </cell>
          <cell r="C4946" t="str">
            <v>MAS DESIGN INC</v>
          </cell>
          <cell r="D4946" t="str">
            <v>MAS DESIGN</v>
          </cell>
          <cell r="E4946">
            <v>38333.333333333336</v>
          </cell>
          <cell r="F4946">
            <v>460000</v>
          </cell>
          <cell r="G4946" t="str">
            <v>N</v>
          </cell>
          <cell r="H4946" t="str">
            <v>N</v>
          </cell>
          <cell r="I4946">
            <v>43435</v>
          </cell>
          <cell r="J4946">
            <v>43438</v>
          </cell>
          <cell r="K4946" t="str">
            <v>Withdrawn</v>
          </cell>
          <cell r="L4946" t="str">
            <v>Withdrawn</v>
          </cell>
          <cell r="M4946" t="str">
            <v>Withdrawn</v>
          </cell>
          <cell r="N4946" t="str">
            <v>Withdrawn</v>
          </cell>
          <cell r="O4946" t="str">
            <v>Withdrawn</v>
          </cell>
          <cell r="P4946" t="str">
            <v>CardWorks Acquiring</v>
          </cell>
          <cell r="Q4946" t="str">
            <v>CWA101</v>
          </cell>
          <cell r="R4946" t="str">
            <v>Andy Arner</v>
          </cell>
          <cell r="S4946" t="str">
            <v>AA102</v>
          </cell>
        </row>
        <row r="4947">
          <cell r="B4947" t="str">
            <v>892999918160</v>
          </cell>
          <cell r="C4947" t="str">
            <v>JOE'S MEAT INC</v>
          </cell>
          <cell r="D4947" t="str">
            <v>JOE'S GOURMET MEATS</v>
          </cell>
          <cell r="E4947">
            <v>28250</v>
          </cell>
          <cell r="F4947">
            <v>339000</v>
          </cell>
          <cell r="G4947" t="str">
            <v>Y</v>
          </cell>
          <cell r="H4947" t="str">
            <v>Y</v>
          </cell>
          <cell r="I4947">
            <v>43435</v>
          </cell>
          <cell r="J4947">
            <v>43438</v>
          </cell>
          <cell r="K4947">
            <v>43439</v>
          </cell>
          <cell r="L4947">
            <v>43439</v>
          </cell>
          <cell r="O4947" t="str">
            <v>Y</v>
          </cell>
          <cell r="P4947" t="str">
            <v>FEOA A BMG Corp</v>
          </cell>
          <cell r="Q4947" t="str">
            <v>SH102</v>
          </cell>
          <cell r="R4947" t="str">
            <v>Andy Arner</v>
          </cell>
          <cell r="S4947" t="str">
            <v>AA102</v>
          </cell>
        </row>
        <row r="4948">
          <cell r="B4948" t="str">
            <v>419100053170</v>
          </cell>
          <cell r="C4948" t="str">
            <v>NEW YORK INSTITUTE OF TECHNOLOGY</v>
          </cell>
          <cell r="D4948" t="str">
            <v>NYIT- MEDICAL CLINIC</v>
          </cell>
          <cell r="E4948">
            <v>20833.333333333332</v>
          </cell>
          <cell r="F4948">
            <v>250000</v>
          </cell>
          <cell r="G4948" t="str">
            <v>Y</v>
          </cell>
          <cell r="H4948" t="str">
            <v>Y</v>
          </cell>
          <cell r="I4948">
            <v>43435</v>
          </cell>
          <cell r="J4948">
            <v>43438</v>
          </cell>
          <cell r="K4948">
            <v>43438</v>
          </cell>
          <cell r="L4948">
            <v>43439</v>
          </cell>
          <cell r="M4948">
            <v>43462</v>
          </cell>
          <cell r="N4948">
            <v>43435</v>
          </cell>
          <cell r="O4948" t="str">
            <v>Y</v>
          </cell>
          <cell r="P4948" t="str">
            <v>Andy Arner</v>
          </cell>
          <cell r="Q4948" t="str">
            <v>AA102</v>
          </cell>
        </row>
        <row r="4949">
          <cell r="B4949" t="str">
            <v>419100053189</v>
          </cell>
          <cell r="C4949" t="str">
            <v>TINQA TECHNOLOGIES INC</v>
          </cell>
          <cell r="D4949" t="str">
            <v>PSFVGN.COM</v>
          </cell>
          <cell r="E4949">
            <v>25000</v>
          </cell>
          <cell r="F4949">
            <v>300000</v>
          </cell>
          <cell r="G4949" t="str">
            <v>N</v>
          </cell>
          <cell r="H4949" t="str">
            <v>N</v>
          </cell>
          <cell r="I4949">
            <v>43435</v>
          </cell>
          <cell r="J4949">
            <v>43438</v>
          </cell>
          <cell r="K4949">
            <v>43440</v>
          </cell>
          <cell r="L4949">
            <v>43441</v>
          </cell>
          <cell r="M4949">
            <v>43462</v>
          </cell>
          <cell r="N4949">
            <v>43435</v>
          </cell>
          <cell r="O4949" t="str">
            <v>Y</v>
          </cell>
          <cell r="P4949" t="str">
            <v>Mobius Payments</v>
          </cell>
          <cell r="Q4949" t="str">
            <v>MOB101</v>
          </cell>
        </row>
        <row r="4950">
          <cell r="B4950" t="str">
            <v>419100053198</v>
          </cell>
          <cell r="C4950" t="str">
            <v>CARMAN CALLAHAN &amp; INGHAM LLP</v>
          </cell>
          <cell r="D4950" t="str">
            <v>CARMAN CALLAHAN &amp; INGHAM LLP</v>
          </cell>
          <cell r="E4950">
            <v>5833.333333333333</v>
          </cell>
          <cell r="F4950">
            <v>70000</v>
          </cell>
          <cell r="G4950" t="str">
            <v>Y</v>
          </cell>
          <cell r="H4950" t="str">
            <v>Y</v>
          </cell>
          <cell r="I4950">
            <v>43435</v>
          </cell>
          <cell r="J4950">
            <v>43438</v>
          </cell>
          <cell r="K4950">
            <v>43438</v>
          </cell>
          <cell r="L4950">
            <v>43439</v>
          </cell>
          <cell r="M4950">
            <v>43131</v>
          </cell>
          <cell r="N4950">
            <v>43466</v>
          </cell>
          <cell r="O4950" t="str">
            <v>Y</v>
          </cell>
          <cell r="P4950" t="str">
            <v>Bob Brunhke</v>
          </cell>
          <cell r="Q4950" t="str">
            <v>BB101</v>
          </cell>
          <cell r="R4950" t="str">
            <v>Andy Arner</v>
          </cell>
          <cell r="S4950" t="str">
            <v>AA102</v>
          </cell>
        </row>
        <row r="4951">
          <cell r="B4951" t="str">
            <v>419100053205</v>
          </cell>
          <cell r="C4951" t="str">
            <v>HENLEY DESIGN LLC</v>
          </cell>
          <cell r="D4951" t="str">
            <v>HENLEY DESIGN</v>
          </cell>
          <cell r="E4951">
            <v>13333.333333333334</v>
          </cell>
          <cell r="F4951">
            <v>160000</v>
          </cell>
          <cell r="G4951" t="str">
            <v>N</v>
          </cell>
          <cell r="H4951" t="str">
            <v>N</v>
          </cell>
          <cell r="I4951">
            <v>43435</v>
          </cell>
          <cell r="J4951">
            <v>43439</v>
          </cell>
          <cell r="K4951">
            <v>43451</v>
          </cell>
          <cell r="L4951">
            <v>43451</v>
          </cell>
          <cell r="M4951">
            <v>43465</v>
          </cell>
          <cell r="N4951">
            <v>43435</v>
          </cell>
          <cell r="O4951" t="str">
            <v>Y</v>
          </cell>
          <cell r="P4951" t="str">
            <v>CardWorks Acquiring</v>
          </cell>
          <cell r="Q4951" t="str">
            <v>CWA101</v>
          </cell>
          <cell r="R4951" t="str">
            <v>Andy Arner</v>
          </cell>
          <cell r="S4951" t="str">
            <v>AA102</v>
          </cell>
        </row>
        <row r="4952">
          <cell r="B4952" t="str">
            <v>419100053214</v>
          </cell>
          <cell r="C4952" t="str">
            <v>LJ LIMO INC</v>
          </cell>
          <cell r="D4952" t="str">
            <v>LJ LIMO INC</v>
          </cell>
          <cell r="E4952">
            <v>5000</v>
          </cell>
          <cell r="F4952">
            <v>60000</v>
          </cell>
          <cell r="G4952" t="str">
            <v>N</v>
          </cell>
          <cell r="H4952" t="str">
            <v>N</v>
          </cell>
          <cell r="I4952">
            <v>43435</v>
          </cell>
          <cell r="J4952">
            <v>43439</v>
          </cell>
          <cell r="K4952">
            <v>43440</v>
          </cell>
          <cell r="L4952">
            <v>43441</v>
          </cell>
          <cell r="M4952" t="str">
            <v>Approved/Closed</v>
          </cell>
          <cell r="N4952" t="str">
            <v>Approved/Closed</v>
          </cell>
          <cell r="O4952" t="str">
            <v>Y</v>
          </cell>
          <cell r="P4952" t="str">
            <v>Kerry Doyle</v>
          </cell>
          <cell r="Q4952" t="str">
            <v>KD101</v>
          </cell>
          <cell r="R4952" t="str">
            <v>Erick Weinstein</v>
          </cell>
          <cell r="S4952" t="str">
            <v>EW101</v>
          </cell>
          <cell r="T4952" t="str">
            <v>Conan Consulting</v>
          </cell>
          <cell r="U4952" t="str">
            <v>CC101</v>
          </cell>
        </row>
        <row r="4953">
          <cell r="B4953" t="str">
            <v>419100053223</v>
          </cell>
          <cell r="C4953" t="str">
            <v>VITALITY VETERINARY SERVICES ATTLEBORO LLC</v>
          </cell>
          <cell r="D4953" t="str">
            <v>VITALITY VETERINARY SERVICES ATTLEBORO</v>
          </cell>
          <cell r="E4953">
            <v>77083.333333333328</v>
          </cell>
          <cell r="F4953">
            <v>925000</v>
          </cell>
          <cell r="G4953" t="str">
            <v>Y</v>
          </cell>
          <cell r="H4953" t="str">
            <v>N</v>
          </cell>
          <cell r="I4953">
            <v>43435</v>
          </cell>
          <cell r="J4953">
            <v>43439</v>
          </cell>
          <cell r="K4953">
            <v>43439</v>
          </cell>
          <cell r="L4953">
            <v>43439</v>
          </cell>
          <cell r="M4953">
            <v>43462</v>
          </cell>
          <cell r="N4953">
            <v>43435</v>
          </cell>
          <cell r="O4953" t="str">
            <v>Y</v>
          </cell>
          <cell r="P4953" t="str">
            <v>Diane Campbell</v>
          </cell>
          <cell r="Q4953" t="str">
            <v>DC101</v>
          </cell>
          <cell r="R4953" t="str">
            <v>Chris Frey</v>
          </cell>
          <cell r="S4953" t="str">
            <v>CF101</v>
          </cell>
        </row>
        <row r="4954">
          <cell r="B4954" t="str">
            <v>419100053232</v>
          </cell>
          <cell r="C4954" t="str">
            <v>PEPPER ROSE INC</v>
          </cell>
          <cell r="D4954" t="str">
            <v>DTVGNS.COM</v>
          </cell>
          <cell r="E4954">
            <v>25000</v>
          </cell>
          <cell r="F4954">
            <v>300000</v>
          </cell>
          <cell r="G4954" t="str">
            <v>N</v>
          </cell>
          <cell r="H4954" t="str">
            <v>N</v>
          </cell>
          <cell r="I4954">
            <v>43435</v>
          </cell>
          <cell r="J4954">
            <v>43439</v>
          </cell>
          <cell r="K4954">
            <v>43440</v>
          </cell>
          <cell r="L4954">
            <v>43441</v>
          </cell>
          <cell r="M4954">
            <v>43462</v>
          </cell>
          <cell r="N4954">
            <v>43435</v>
          </cell>
          <cell r="O4954" t="str">
            <v>Y</v>
          </cell>
          <cell r="P4954" t="str">
            <v>Mobius Payments</v>
          </cell>
          <cell r="Q4954" t="str">
            <v>MOB101</v>
          </cell>
        </row>
        <row r="4955">
          <cell r="B4955" t="str">
            <v>419100053241</v>
          </cell>
          <cell r="C4955" t="str">
            <v>JESUS CASTILLO INC</v>
          </cell>
          <cell r="D4955" t="str">
            <v>LA MARGHERITA PIZZA</v>
          </cell>
          <cell r="E4955">
            <v>10833.333333333334</v>
          </cell>
          <cell r="F4955">
            <v>130000</v>
          </cell>
          <cell r="G4955" t="str">
            <v>N</v>
          </cell>
          <cell r="H4955" t="str">
            <v>N</v>
          </cell>
          <cell r="I4955">
            <v>43435</v>
          </cell>
          <cell r="J4955">
            <v>43440</v>
          </cell>
          <cell r="K4955">
            <v>43441</v>
          </cell>
          <cell r="L4955">
            <v>43441</v>
          </cell>
          <cell r="M4955">
            <v>43462</v>
          </cell>
          <cell r="N4955">
            <v>43435</v>
          </cell>
          <cell r="O4955" t="str">
            <v>Y</v>
          </cell>
          <cell r="P4955" t="str">
            <v>Brian Hanson</v>
          </cell>
          <cell r="Q4955" t="str">
            <v>BH101</v>
          </cell>
          <cell r="R4955" t="str">
            <v>Andy Arner</v>
          </cell>
          <cell r="S4955" t="str">
            <v>AA102</v>
          </cell>
          <cell r="T4955" t="str">
            <v xml:space="preserve">Bethpage FCU </v>
          </cell>
          <cell r="U4955" t="str">
            <v>BFCU</v>
          </cell>
        </row>
        <row r="4956">
          <cell r="B4956" t="str">
            <v>419100053250</v>
          </cell>
          <cell r="C4956" t="str">
            <v>W.A. EQUIPMENT LLC</v>
          </cell>
          <cell r="D4956" t="str">
            <v>W.A. EQUIPMENT LLC</v>
          </cell>
          <cell r="E4956">
            <v>5416.666666666667</v>
          </cell>
          <cell r="F4956">
            <v>65000</v>
          </cell>
          <cell r="G4956" t="str">
            <v>N</v>
          </cell>
          <cell r="H4956" t="str">
            <v>N</v>
          </cell>
          <cell r="I4956">
            <v>43435</v>
          </cell>
          <cell r="J4956">
            <v>43440</v>
          </cell>
          <cell r="K4956" t="str">
            <v>Withdrawn</v>
          </cell>
          <cell r="L4956" t="str">
            <v>Withdrawn</v>
          </cell>
          <cell r="M4956" t="str">
            <v>Withdrawn</v>
          </cell>
          <cell r="N4956" t="str">
            <v>Withdrawn</v>
          </cell>
          <cell r="O4956" t="str">
            <v>Withdrawn</v>
          </cell>
          <cell r="P4956" t="str">
            <v>Brian Hanson</v>
          </cell>
          <cell r="Q4956" t="str">
            <v>BH101</v>
          </cell>
          <cell r="R4956" t="str">
            <v>Andy Arner</v>
          </cell>
          <cell r="S4956" t="str">
            <v>AA102</v>
          </cell>
          <cell r="T4956" t="str">
            <v xml:space="preserve">Bethpage FCU </v>
          </cell>
          <cell r="U4956" t="str">
            <v>BFCU</v>
          </cell>
        </row>
        <row r="4957">
          <cell r="B4957" t="str">
            <v>419100053269</v>
          </cell>
          <cell r="C4957" t="str">
            <v>LA ISLA VETERINARY SERVICES PC</v>
          </cell>
          <cell r="D4957" t="str">
            <v>NOLANA ANIMAL HOSPITAL</v>
          </cell>
          <cell r="E4957">
            <v>120833.33333333333</v>
          </cell>
          <cell r="F4957">
            <v>1450000</v>
          </cell>
          <cell r="G4957" t="str">
            <v>Y</v>
          </cell>
          <cell r="H4957" t="str">
            <v>N</v>
          </cell>
          <cell r="I4957">
            <v>43435</v>
          </cell>
          <cell r="J4957">
            <v>43440</v>
          </cell>
          <cell r="K4957">
            <v>43440</v>
          </cell>
          <cell r="L4957">
            <v>43440</v>
          </cell>
          <cell r="M4957">
            <v>43462</v>
          </cell>
          <cell r="N4957">
            <v>43435</v>
          </cell>
          <cell r="O4957" t="str">
            <v>Y</v>
          </cell>
          <cell r="P4957" t="str">
            <v>Chris Frey</v>
          </cell>
          <cell r="Q4957" t="str">
            <v>CF101</v>
          </cell>
          <cell r="R4957" t="str">
            <v>Erick Weinstein</v>
          </cell>
          <cell r="S4957" t="str">
            <v>EW101</v>
          </cell>
          <cell r="T4957" t="str">
            <v>KBH Enterprises</v>
          </cell>
          <cell r="U4957" t="str">
            <v>KH101</v>
          </cell>
          <cell r="V4957" t="str">
            <v>PetVet Care Centers</v>
          </cell>
          <cell r="W4957" t="str">
            <v>PETVET</v>
          </cell>
        </row>
        <row r="4958">
          <cell r="B4958" t="str">
            <v>892999918178</v>
          </cell>
          <cell r="C4958" t="str">
            <v>THE BROAD RIPPLE ANIMAL CLINIC, A PROFESSIONAL CORPORATION</v>
          </cell>
          <cell r="D4958" t="str">
            <v>BROAD RIPPLE ANIMAL CLINIC</v>
          </cell>
          <cell r="E4958">
            <v>466666.66666666669</v>
          </cell>
          <cell r="F4958">
            <v>5600000</v>
          </cell>
          <cell r="G4958" t="str">
            <v>Y</v>
          </cell>
          <cell r="H4958" t="str">
            <v>Y</v>
          </cell>
          <cell r="I4958">
            <v>43435</v>
          </cell>
          <cell r="J4958">
            <v>43440</v>
          </cell>
          <cell r="K4958">
            <v>43440</v>
          </cell>
          <cell r="L4958">
            <v>43441</v>
          </cell>
          <cell r="M4958">
            <v>43490</v>
          </cell>
          <cell r="N4958">
            <v>43466</v>
          </cell>
          <cell r="O4958" t="str">
            <v>Y</v>
          </cell>
          <cell r="P4958" t="str">
            <v>Mike Roberts</v>
          </cell>
          <cell r="Q4958" t="str">
            <v>MR102</v>
          </cell>
          <cell r="R4958" t="str">
            <v>Chris Frey</v>
          </cell>
          <cell r="S4958" t="str">
            <v>CF101</v>
          </cell>
          <cell r="T4958" t="str">
            <v>Veterinary Management Group</v>
          </cell>
          <cell r="U4958" t="str">
            <v>VMG101</v>
          </cell>
        </row>
        <row r="4959">
          <cell r="B4959" t="str">
            <v>419100053278</v>
          </cell>
          <cell r="C4959" t="str">
            <v>PLANET WASTE SERVICES INC</v>
          </cell>
          <cell r="D4959" t="str">
            <v xml:space="preserve">PLANET WASTE SERVICES INC </v>
          </cell>
          <cell r="E4959">
            <v>216666.66666666666</v>
          </cell>
          <cell r="F4959">
            <v>2600000</v>
          </cell>
          <cell r="G4959" t="str">
            <v>Y</v>
          </cell>
          <cell r="H4959" t="str">
            <v>Y</v>
          </cell>
          <cell r="I4959">
            <v>43435</v>
          </cell>
          <cell r="J4959">
            <v>43441</v>
          </cell>
          <cell r="K4959">
            <v>43444</v>
          </cell>
          <cell r="L4959">
            <v>43445</v>
          </cell>
          <cell r="M4959">
            <v>43490</v>
          </cell>
          <cell r="N4959">
            <v>43466</v>
          </cell>
          <cell r="O4959" t="str">
            <v>Y</v>
          </cell>
          <cell r="P4959" t="str">
            <v>Tom Ferro</v>
          </cell>
          <cell r="Q4959" t="str">
            <v>TF105</v>
          </cell>
          <cell r="R4959" t="str">
            <v>Andy Arner</v>
          </cell>
          <cell r="S4959" t="str">
            <v>AA102</v>
          </cell>
        </row>
        <row r="4960">
          <cell r="B4960" t="str">
            <v>419100053287</v>
          </cell>
          <cell r="C4960" t="str">
            <v>POGGENPOHL PARAMUS LLC</v>
          </cell>
          <cell r="D4960" t="str">
            <v>POGGENPOHL PARAMUS LLC</v>
          </cell>
          <cell r="E4960">
            <v>76666.666666666672</v>
          </cell>
          <cell r="F4960">
            <v>920000</v>
          </cell>
          <cell r="G4960" t="str">
            <v>Y</v>
          </cell>
          <cell r="H4960" t="str">
            <v>Y</v>
          </cell>
          <cell r="I4960">
            <v>43435</v>
          </cell>
          <cell r="J4960">
            <v>43441</v>
          </cell>
          <cell r="K4960" t="str">
            <v>Withdrawn</v>
          </cell>
          <cell r="L4960" t="str">
            <v>Withdrawn</v>
          </cell>
          <cell r="M4960" t="str">
            <v>Withdrawn</v>
          </cell>
          <cell r="N4960" t="str">
            <v>Withdrawn</v>
          </cell>
          <cell r="O4960" t="str">
            <v>Withdrawn</v>
          </cell>
          <cell r="P4960" t="str">
            <v>John Vacca</v>
          </cell>
          <cell r="Q4960" t="str">
            <v>JV101</v>
          </cell>
          <cell r="R4960" t="str">
            <v>Andy Arner</v>
          </cell>
          <cell r="S4960" t="str">
            <v>AA102</v>
          </cell>
        </row>
        <row r="4961">
          <cell r="B4961" t="str">
            <v>419100053296</v>
          </cell>
          <cell r="C4961" t="str">
            <v>LAW OFFICES OF NICOLE J ZUVICH P.C</v>
          </cell>
          <cell r="D4961" t="str">
            <v>LAW OFFICES OF NICOLE J ZUVICH P.C.</v>
          </cell>
          <cell r="E4961">
            <v>8333.3333333333339</v>
          </cell>
          <cell r="F4961">
            <v>100000</v>
          </cell>
          <cell r="G4961" t="str">
            <v>N</v>
          </cell>
          <cell r="H4961" t="str">
            <v>N</v>
          </cell>
          <cell r="I4961">
            <v>43435</v>
          </cell>
          <cell r="J4961">
            <v>43441</v>
          </cell>
          <cell r="K4961">
            <v>43441</v>
          </cell>
          <cell r="L4961">
            <v>43444</v>
          </cell>
          <cell r="M4961">
            <v>43462</v>
          </cell>
          <cell r="N4961">
            <v>43435</v>
          </cell>
          <cell r="O4961" t="str">
            <v>Y</v>
          </cell>
          <cell r="P4961" t="str">
            <v>Greg Muir</v>
          </cell>
          <cell r="Q4961" t="str">
            <v>GM101</v>
          </cell>
          <cell r="R4961" t="str">
            <v>Andy Arner</v>
          </cell>
          <cell r="S4961" t="str">
            <v>AA102</v>
          </cell>
        </row>
        <row r="4962">
          <cell r="B4962" t="str">
            <v>419100053303</v>
          </cell>
          <cell r="C4962" t="str">
            <v>SPEAK TO LIVE LLC</v>
          </cell>
          <cell r="D4962" t="str">
            <v>SPEAK TO LIVE LLC</v>
          </cell>
          <cell r="E4962">
            <v>6250</v>
          </cell>
          <cell r="F4962">
            <v>75000</v>
          </cell>
          <cell r="G4962" t="str">
            <v>N</v>
          </cell>
          <cell r="H4962" t="str">
            <v>N</v>
          </cell>
          <cell r="I4962">
            <v>43435</v>
          </cell>
          <cell r="J4962">
            <v>43441</v>
          </cell>
          <cell r="K4962">
            <v>43441</v>
          </cell>
          <cell r="L4962">
            <v>43441</v>
          </cell>
          <cell r="M4962">
            <v>43462</v>
          </cell>
          <cell r="N4962">
            <v>43435</v>
          </cell>
          <cell r="O4962" t="str">
            <v>Y</v>
          </cell>
          <cell r="P4962" t="str">
            <v>Tim Platz</v>
          </cell>
          <cell r="Q4962" t="str">
            <v>TP101</v>
          </cell>
          <cell r="R4962" t="str">
            <v>Andy Arner</v>
          </cell>
          <cell r="S4962" t="str">
            <v>AA102</v>
          </cell>
          <cell r="T4962" t="str">
            <v xml:space="preserve">Bethpage FCU </v>
          </cell>
          <cell r="U4962" t="str">
            <v>BFCU</v>
          </cell>
        </row>
        <row r="4963">
          <cell r="B4963" t="str">
            <v>419100053312</v>
          </cell>
          <cell r="C4963" t="str">
            <v>CAROLINA VETERINARY SPECIALISTS PA</v>
          </cell>
          <cell r="D4963" t="str">
            <v>LAKECROSS VETERINARY</v>
          </cell>
          <cell r="E4963">
            <v>191666.66666666666</v>
          </cell>
          <cell r="F4963">
            <v>2300000</v>
          </cell>
          <cell r="G4963" t="str">
            <v>Y</v>
          </cell>
          <cell r="H4963" t="str">
            <v>N</v>
          </cell>
          <cell r="I4963">
            <v>43435</v>
          </cell>
          <cell r="J4963">
            <v>43441</v>
          </cell>
          <cell r="K4963">
            <v>43441</v>
          </cell>
          <cell r="L4963">
            <v>43441</v>
          </cell>
          <cell r="M4963">
            <v>43462</v>
          </cell>
          <cell r="N4963">
            <v>43435</v>
          </cell>
          <cell r="O4963" t="str">
            <v>Y</v>
          </cell>
          <cell r="P4963" t="str">
            <v>Chris Frey</v>
          </cell>
          <cell r="Q4963" t="str">
            <v>CF101</v>
          </cell>
          <cell r="R4963" t="str">
            <v>Erick Weinstein</v>
          </cell>
          <cell r="S4963" t="str">
            <v>EW101</v>
          </cell>
          <cell r="T4963" t="str">
            <v>KBH Enterprises</v>
          </cell>
          <cell r="U4963" t="str">
            <v>KH101</v>
          </cell>
          <cell r="V4963" t="str">
            <v>PetVet Care Centers</v>
          </cell>
          <cell r="W4963" t="str">
            <v>PETVET</v>
          </cell>
        </row>
        <row r="4964">
          <cell r="B4964" t="str">
            <v>892999918186</v>
          </cell>
          <cell r="C4964" t="str">
            <v>ISLAND MEDICAL LASER</v>
          </cell>
          <cell r="D4964" t="str">
            <v>ISLAND MEDICAL LASER</v>
          </cell>
          <cell r="E4964">
            <v>34583.333333333336</v>
          </cell>
          <cell r="F4964">
            <v>415000</v>
          </cell>
          <cell r="G4964" t="str">
            <v>Y</v>
          </cell>
          <cell r="H4964" t="str">
            <v>Y</v>
          </cell>
          <cell r="I4964">
            <v>43435</v>
          </cell>
          <cell r="J4964">
            <v>43441</v>
          </cell>
          <cell r="K4964">
            <v>43441</v>
          </cell>
          <cell r="L4964">
            <v>43441</v>
          </cell>
          <cell r="M4964">
            <v>43462</v>
          </cell>
          <cell r="N4964">
            <v>43435</v>
          </cell>
          <cell r="O4964" t="str">
            <v>Y</v>
          </cell>
          <cell r="P4964" t="str">
            <v>Brian Hanson</v>
          </cell>
          <cell r="Q4964" t="str">
            <v>BH101</v>
          </cell>
          <cell r="R4964" t="str">
            <v>Andy Arner</v>
          </cell>
          <cell r="S4964" t="str">
            <v>AA102</v>
          </cell>
        </row>
        <row r="4965">
          <cell r="B4965" t="str">
            <v>419100053321</v>
          </cell>
          <cell r="C4965" t="str">
            <v>J. PEREZ CORP</v>
          </cell>
          <cell r="D4965" t="str">
            <v>J. PEREZ CORP</v>
          </cell>
          <cell r="E4965">
            <v>3750</v>
          </cell>
          <cell r="F4965">
            <v>45000</v>
          </cell>
          <cell r="G4965" t="str">
            <v>N</v>
          </cell>
          <cell r="H4965" t="str">
            <v>N</v>
          </cell>
          <cell r="I4965">
            <v>43435</v>
          </cell>
          <cell r="J4965">
            <v>43441</v>
          </cell>
          <cell r="K4965">
            <v>43445</v>
          </cell>
          <cell r="L4965">
            <v>43445</v>
          </cell>
          <cell r="M4965">
            <v>43462</v>
          </cell>
          <cell r="N4965">
            <v>43435</v>
          </cell>
          <cell r="O4965" t="str">
            <v>Y</v>
          </cell>
          <cell r="P4965" t="str">
            <v>Brian Hanson</v>
          </cell>
          <cell r="Q4965" t="str">
            <v>BH101</v>
          </cell>
          <cell r="R4965" t="str">
            <v>Andy Arner</v>
          </cell>
          <cell r="S4965" t="str">
            <v>AA102</v>
          </cell>
          <cell r="T4965" t="str">
            <v xml:space="preserve">Bethpage FCU </v>
          </cell>
          <cell r="U4965" t="str">
            <v>BFCU</v>
          </cell>
        </row>
        <row r="4966">
          <cell r="B4966" t="str">
            <v>419100053330</v>
          </cell>
          <cell r="C4966" t="str">
            <v>GOLDEN ESSENTIAL OIL INC</v>
          </cell>
          <cell r="D4966" t="str">
            <v>GOLDEN ESSENTIAL OIL INC</v>
          </cell>
          <cell r="E4966">
            <v>18750</v>
          </cell>
          <cell r="F4966">
            <v>225000</v>
          </cell>
          <cell r="G4966" t="str">
            <v>N</v>
          </cell>
          <cell r="H4966" t="str">
            <v>N</v>
          </cell>
          <cell r="I4966">
            <v>43435</v>
          </cell>
          <cell r="J4966">
            <v>43444</v>
          </cell>
          <cell r="K4966" t="str">
            <v>Declined</v>
          </cell>
          <cell r="L4966" t="str">
            <v>Declined</v>
          </cell>
          <cell r="M4966" t="str">
            <v>Declined</v>
          </cell>
          <cell r="N4966" t="str">
            <v>Declined</v>
          </cell>
          <cell r="O4966" t="str">
            <v>Declined</v>
          </cell>
          <cell r="P4966" t="str">
            <v>Tim Platz</v>
          </cell>
          <cell r="Q4966" t="str">
            <v>TP101</v>
          </cell>
          <cell r="R4966" t="str">
            <v>Andy Arner</v>
          </cell>
          <cell r="S4966" t="str">
            <v>AA102</v>
          </cell>
          <cell r="T4966" t="str">
            <v xml:space="preserve">Bethpage FCU </v>
          </cell>
          <cell r="U4966" t="str">
            <v>BFCU</v>
          </cell>
        </row>
        <row r="4967">
          <cell r="B4967" t="str">
            <v>419100053349</v>
          </cell>
          <cell r="C4967" t="str">
            <v>PETVET  CARE CENTERS CALIFORNIA INC</v>
          </cell>
          <cell r="D4967" t="str">
            <v>STINE VETERINARY HOSPITAL</v>
          </cell>
          <cell r="E4967">
            <v>106666.66666666667</v>
          </cell>
          <cell r="F4967">
            <v>1280000</v>
          </cell>
          <cell r="G4967" t="str">
            <v>Y</v>
          </cell>
          <cell r="H4967" t="str">
            <v>N</v>
          </cell>
          <cell r="I4967">
            <v>43435</v>
          </cell>
          <cell r="J4967">
            <v>43444</v>
          </cell>
          <cell r="K4967">
            <v>43444</v>
          </cell>
          <cell r="L4967">
            <v>43444</v>
          </cell>
          <cell r="M4967">
            <v>43462</v>
          </cell>
          <cell r="N4967">
            <v>43435</v>
          </cell>
          <cell r="O4967" t="str">
            <v>Y</v>
          </cell>
          <cell r="P4967" t="str">
            <v>Chris Frey</v>
          </cell>
          <cell r="Q4967" t="str">
            <v>CF101</v>
          </cell>
          <cell r="R4967" t="str">
            <v>Erick Weinstein</v>
          </cell>
          <cell r="S4967" t="str">
            <v>EW101</v>
          </cell>
          <cell r="T4967" t="str">
            <v>KBH Enterprises</v>
          </cell>
          <cell r="U4967" t="str">
            <v>KH101</v>
          </cell>
          <cell r="V4967" t="str">
            <v>PetVet Care Centers</v>
          </cell>
          <cell r="W4967" t="str">
            <v>PETVET</v>
          </cell>
        </row>
        <row r="4968">
          <cell r="B4968">
            <v>419100053358</v>
          </cell>
          <cell r="C4968" t="str">
            <v>JP NEWCO LLC</v>
          </cell>
          <cell r="D4968" t="str">
            <v>GUIDEBOAT</v>
          </cell>
          <cell r="E4968">
            <v>616666.66666666663</v>
          </cell>
          <cell r="F4968">
            <v>7400000</v>
          </cell>
          <cell r="G4968" t="str">
            <v>Y</v>
          </cell>
          <cell r="H4968" t="str">
            <v>N</v>
          </cell>
          <cell r="I4968">
            <v>43435</v>
          </cell>
          <cell r="J4968">
            <v>43444</v>
          </cell>
          <cell r="K4968">
            <v>43444</v>
          </cell>
          <cell r="L4968">
            <v>43446</v>
          </cell>
          <cell r="M4968">
            <v>43462</v>
          </cell>
          <cell r="N4968">
            <v>43435</v>
          </cell>
          <cell r="O4968" t="str">
            <v>Y</v>
          </cell>
          <cell r="P4968" t="str">
            <v>Fairway Management Group</v>
          </cell>
          <cell r="Q4968" t="str">
            <v>FMG101</v>
          </cell>
          <cell r="R4968" t="str">
            <v>Andy Arner</v>
          </cell>
          <cell r="S4968" t="str">
            <v>AA102</v>
          </cell>
        </row>
        <row r="4969">
          <cell r="B4969" t="str">
            <v>419100053367</v>
          </cell>
          <cell r="C4969" t="str">
            <v>ETCETERA22 LLC</v>
          </cell>
          <cell r="D4969" t="str">
            <v>ETCETERA 22</v>
          </cell>
          <cell r="E4969">
            <v>2291.6666666666665</v>
          </cell>
          <cell r="F4969">
            <v>27500</v>
          </cell>
          <cell r="G4969" t="str">
            <v>N</v>
          </cell>
          <cell r="H4969" t="str">
            <v>N</v>
          </cell>
          <cell r="I4969">
            <v>43435</v>
          </cell>
          <cell r="J4969">
            <v>43444</v>
          </cell>
          <cell r="K4969">
            <v>43445</v>
          </cell>
          <cell r="L4969">
            <v>43446</v>
          </cell>
          <cell r="M4969">
            <v>43462</v>
          </cell>
          <cell r="N4969">
            <v>43435</v>
          </cell>
          <cell r="O4969" t="str">
            <v>Y</v>
          </cell>
          <cell r="P4969" t="str">
            <v>Greg Muir</v>
          </cell>
          <cell r="Q4969" t="str">
            <v>GM101</v>
          </cell>
          <cell r="R4969" t="str">
            <v>Andy Arner</v>
          </cell>
          <cell r="S4969" t="str">
            <v>AA102</v>
          </cell>
        </row>
        <row r="4970">
          <cell r="B4970" t="str">
            <v>892999918194</v>
          </cell>
          <cell r="C4970" t="str">
            <v>ATLANTIC VETERINARY HOSPITAL PS</v>
          </cell>
          <cell r="D4970" t="str">
            <v>ATLANTIC VETERINARY HOSPITAL</v>
          </cell>
          <cell r="E4970">
            <v>110416.66666666667</v>
          </cell>
          <cell r="F4970">
            <v>1325000</v>
          </cell>
          <cell r="G4970" t="str">
            <v>Y</v>
          </cell>
          <cell r="H4970" t="str">
            <v>Y</v>
          </cell>
          <cell r="I4970">
            <v>43435</v>
          </cell>
          <cell r="J4970">
            <v>43444</v>
          </cell>
          <cell r="K4970">
            <v>43451</v>
          </cell>
          <cell r="L4970">
            <v>43451</v>
          </cell>
          <cell r="M4970">
            <v>43490</v>
          </cell>
          <cell r="N4970">
            <v>43466</v>
          </cell>
          <cell r="O4970" t="str">
            <v>Y</v>
          </cell>
          <cell r="P4970" t="str">
            <v>Mike Roberts</v>
          </cell>
          <cell r="Q4970" t="str">
            <v>MR102</v>
          </cell>
          <cell r="R4970" t="str">
            <v>Chris Frey</v>
          </cell>
          <cell r="S4970" t="str">
            <v>CF101</v>
          </cell>
          <cell r="T4970" t="str">
            <v>Veterinary Management Group</v>
          </cell>
          <cell r="U4970" t="str">
            <v>VMG101</v>
          </cell>
        </row>
        <row r="4971">
          <cell r="B4971" t="str">
            <v>892999918202</v>
          </cell>
          <cell r="C4971" t="str">
            <v>GEMCO - RENMARK SALES LLC</v>
          </cell>
          <cell r="D4971" t="str">
            <v>GEN-MARK</v>
          </cell>
          <cell r="E4971">
            <v>27500</v>
          </cell>
          <cell r="F4971">
            <v>330000</v>
          </cell>
          <cell r="G4971" t="str">
            <v>Y</v>
          </cell>
          <cell r="H4971" t="str">
            <v>N</v>
          </cell>
          <cell r="I4971">
            <v>43435</v>
          </cell>
          <cell r="J4971">
            <v>43444</v>
          </cell>
          <cell r="K4971">
            <v>43447</v>
          </cell>
          <cell r="L4971">
            <v>43448</v>
          </cell>
          <cell r="M4971">
            <v>43462</v>
          </cell>
          <cell r="N4971">
            <v>43435</v>
          </cell>
          <cell r="O4971" t="str">
            <v>Y</v>
          </cell>
          <cell r="P4971" t="str">
            <v>CardWorks Acquiring</v>
          </cell>
          <cell r="Q4971" t="str">
            <v>CWA101</v>
          </cell>
        </row>
        <row r="4972">
          <cell r="B4972">
            <v>419100053385</v>
          </cell>
          <cell r="C4972" t="str">
            <v>NXT LEVEL PHYSICAL THERAPY LLC</v>
          </cell>
          <cell r="D4972" t="str">
            <v>NXT LEVEL PHYSICAL THERAPY LLC</v>
          </cell>
          <cell r="E4972">
            <v>35000</v>
          </cell>
          <cell r="F4972">
            <v>420000</v>
          </cell>
          <cell r="G4972" t="str">
            <v>N</v>
          </cell>
          <cell r="H4972" t="str">
            <v>N</v>
          </cell>
          <cell r="I4972">
            <v>43435</v>
          </cell>
          <cell r="J4972">
            <v>43445</v>
          </cell>
          <cell r="K4972">
            <v>43452</v>
          </cell>
          <cell r="L4972">
            <v>43452</v>
          </cell>
          <cell r="M4972">
            <v>43462</v>
          </cell>
          <cell r="N4972">
            <v>43435</v>
          </cell>
          <cell r="O4972" t="str">
            <v>Y</v>
          </cell>
          <cell r="P4972" t="str">
            <v>American Express</v>
          </cell>
          <cell r="Q4972" t="str">
            <v>AMEX</v>
          </cell>
          <cell r="R4972" t="str">
            <v>Andy Arner</v>
          </cell>
          <cell r="S4972" t="str">
            <v>AA102</v>
          </cell>
          <cell r="T4972" t="str">
            <v>William Johnston</v>
          </cell>
          <cell r="U4972" t="str">
            <v>BJ101</v>
          </cell>
        </row>
        <row r="4973">
          <cell r="B4973" t="str">
            <v>419100053394</v>
          </cell>
          <cell r="C4973" t="str">
            <v>BLU COLD SERVICES INC</v>
          </cell>
          <cell r="D4973" t="str">
            <v>BLU COLD SERVICES INC</v>
          </cell>
          <cell r="E4973">
            <v>5416.666666666667</v>
          </cell>
          <cell r="F4973">
            <v>65000</v>
          </cell>
          <cell r="G4973" t="str">
            <v>Y</v>
          </cell>
          <cell r="H4973" t="str">
            <v>N</v>
          </cell>
          <cell r="I4973">
            <v>43435</v>
          </cell>
          <cell r="J4973">
            <v>43445</v>
          </cell>
          <cell r="K4973" t="str">
            <v>Declined</v>
          </cell>
          <cell r="L4973" t="str">
            <v>Declined</v>
          </cell>
          <cell r="M4973" t="str">
            <v>Declined</v>
          </cell>
          <cell r="N4973" t="str">
            <v>Declined</v>
          </cell>
          <cell r="O4973" t="str">
            <v>Declined</v>
          </cell>
          <cell r="P4973" t="str">
            <v>Brian Hanson</v>
          </cell>
          <cell r="Q4973" t="str">
            <v>BH101</v>
          </cell>
          <cell r="R4973" t="str">
            <v>Andy Arner</v>
          </cell>
          <cell r="S4973" t="str">
            <v>AA102</v>
          </cell>
          <cell r="T4973" t="str">
            <v xml:space="preserve">Bethpage FCU </v>
          </cell>
          <cell r="U4973" t="str">
            <v>BFCU</v>
          </cell>
        </row>
        <row r="4974">
          <cell r="B4974" t="str">
            <v>419100053376</v>
          </cell>
          <cell r="C4974" t="str">
            <v>LONG ISLAND GAY, LESBIAN, BISEXUAL &amp; TRANSGENDER HEALTH AND HUMAN SERVICES NETWORK INC.</v>
          </cell>
          <cell r="D4974" t="str">
            <v>LGBT NETWORK</v>
          </cell>
          <cell r="E4974">
            <v>29166.666666666668</v>
          </cell>
          <cell r="F4974">
            <v>350000</v>
          </cell>
          <cell r="G4974" t="str">
            <v>Y</v>
          </cell>
          <cell r="H4974" t="str">
            <v>N</v>
          </cell>
          <cell r="I4974">
            <v>43435</v>
          </cell>
          <cell r="J4974">
            <v>43445</v>
          </cell>
          <cell r="K4974">
            <v>43446</v>
          </cell>
          <cell r="L4974">
            <v>43447</v>
          </cell>
          <cell r="M4974">
            <v>43507</v>
          </cell>
          <cell r="N4974">
            <v>43497</v>
          </cell>
          <cell r="O4974" t="str">
            <v>Y</v>
          </cell>
          <cell r="P4974" t="str">
            <v>CardWorks Acquiring</v>
          </cell>
          <cell r="Q4974" t="str">
            <v>CWA101</v>
          </cell>
          <cell r="R4974" t="str">
            <v>Andy Arner</v>
          </cell>
          <cell r="S4974" t="str">
            <v>AA102</v>
          </cell>
          <cell r="T4974" t="str">
            <v xml:space="preserve">Bethpage FCU </v>
          </cell>
          <cell r="U4974" t="str">
            <v>BFCU</v>
          </cell>
        </row>
        <row r="4975">
          <cell r="B4975" t="str">
            <v>419100053401</v>
          </cell>
          <cell r="C4975" t="str">
            <v>MICROZONE TECH LLC</v>
          </cell>
          <cell r="D4975" t="str">
            <v>DATESOCIALHLP.COM</v>
          </cell>
          <cell r="E4975">
            <v>20000</v>
          </cell>
          <cell r="F4975">
            <v>240000</v>
          </cell>
          <cell r="G4975" t="str">
            <v>N</v>
          </cell>
          <cell r="H4975" t="str">
            <v>N</v>
          </cell>
          <cell r="I4975">
            <v>43435</v>
          </cell>
          <cell r="J4975">
            <v>43445</v>
          </cell>
          <cell r="K4975">
            <v>43446</v>
          </cell>
          <cell r="L4975">
            <v>43448</v>
          </cell>
          <cell r="M4975">
            <v>43490</v>
          </cell>
          <cell r="N4975">
            <v>43466</v>
          </cell>
          <cell r="O4975" t="str">
            <v>Y</v>
          </cell>
          <cell r="P4975" t="str">
            <v>Mobius Payments</v>
          </cell>
          <cell r="Q4975" t="str">
            <v>MOB101</v>
          </cell>
        </row>
        <row r="4976">
          <cell r="B4976" t="str">
            <v>419100053410</v>
          </cell>
          <cell r="C4976" t="str">
            <v>PINKWAVE INSIDER LLC</v>
          </cell>
          <cell r="D4976" t="str">
            <v>DATINGBLLHLP.COM</v>
          </cell>
          <cell r="E4976">
            <v>20000</v>
          </cell>
          <cell r="F4976">
            <v>240000</v>
          </cell>
          <cell r="G4976" t="str">
            <v>N</v>
          </cell>
          <cell r="H4976" t="str">
            <v>N</v>
          </cell>
          <cell r="I4976">
            <v>43435</v>
          </cell>
          <cell r="J4976">
            <v>43445</v>
          </cell>
          <cell r="K4976">
            <v>43446</v>
          </cell>
          <cell r="L4976">
            <v>43448</v>
          </cell>
          <cell r="M4976">
            <v>43490</v>
          </cell>
          <cell r="N4976">
            <v>43466</v>
          </cell>
          <cell r="O4976" t="str">
            <v>Y</v>
          </cell>
          <cell r="P4976" t="str">
            <v>Mobius Payments</v>
          </cell>
          <cell r="Q4976" t="str">
            <v>MOB101</v>
          </cell>
        </row>
        <row r="4977">
          <cell r="B4977" t="str">
            <v>419100053429</v>
          </cell>
          <cell r="C4977" t="str">
            <v>RCD SOLUTIONS LLC</v>
          </cell>
          <cell r="D4977" t="str">
            <v>DATEINNAHELP.COM</v>
          </cell>
          <cell r="E4977">
            <v>20000</v>
          </cell>
          <cell r="F4977">
            <v>240000</v>
          </cell>
          <cell r="G4977" t="str">
            <v>N</v>
          </cell>
          <cell r="H4977" t="str">
            <v>N</v>
          </cell>
          <cell r="I4977">
            <v>43435</v>
          </cell>
          <cell r="J4977">
            <v>43445</v>
          </cell>
          <cell r="K4977">
            <v>43446</v>
          </cell>
          <cell r="L4977">
            <v>43448</v>
          </cell>
          <cell r="M4977">
            <v>43490</v>
          </cell>
          <cell r="N4977">
            <v>43466</v>
          </cell>
          <cell r="O4977" t="str">
            <v>Y</v>
          </cell>
          <cell r="P4977" t="str">
            <v>Mobius Payments</v>
          </cell>
          <cell r="Q4977" t="str">
            <v>MOB101</v>
          </cell>
        </row>
        <row r="4978">
          <cell r="B4978" t="str">
            <v>892999918210</v>
          </cell>
          <cell r="C4978" t="str">
            <v>DUCK FAT INC</v>
          </cell>
          <cell r="D4978" t="str">
            <v>EGP OCEANSIDE</v>
          </cell>
          <cell r="E4978">
            <v>158333.33333333334</v>
          </cell>
          <cell r="F4978">
            <v>1900000</v>
          </cell>
          <cell r="G4978" t="str">
            <v>Y</v>
          </cell>
          <cell r="H4978" t="str">
            <v>Y</v>
          </cell>
          <cell r="I4978">
            <v>43435</v>
          </cell>
          <cell r="J4978">
            <v>43446</v>
          </cell>
          <cell r="K4978" t="str">
            <v>Withdrawn</v>
          </cell>
          <cell r="L4978" t="str">
            <v>Withdrawn</v>
          </cell>
          <cell r="M4978" t="str">
            <v>Withdrawn</v>
          </cell>
          <cell r="N4978" t="str">
            <v>Withdrawn</v>
          </cell>
          <cell r="O4978" t="str">
            <v>Withdrawn</v>
          </cell>
          <cell r="P4978" t="str">
            <v>William Bartels</v>
          </cell>
          <cell r="Q4978" t="str">
            <v>WB101</v>
          </cell>
          <cell r="R4978" t="str">
            <v>Tim Platz</v>
          </cell>
          <cell r="S4978" t="str">
            <v>TP101</v>
          </cell>
        </row>
        <row r="4979">
          <cell r="B4979" t="str">
            <v>419100053438</v>
          </cell>
          <cell r="C4979" t="str">
            <v>MODERN REPRODUCTIONS INC</v>
          </cell>
          <cell r="D4979" t="str">
            <v>MODERN REPRODUCTIONS INC</v>
          </cell>
          <cell r="E4979">
            <v>23750</v>
          </cell>
          <cell r="F4979">
            <v>285000</v>
          </cell>
          <cell r="G4979" t="str">
            <v>Y</v>
          </cell>
          <cell r="H4979" t="str">
            <v>Y</v>
          </cell>
          <cell r="I4979">
            <v>43435</v>
          </cell>
          <cell r="J4979">
            <v>43446</v>
          </cell>
          <cell r="K4979">
            <v>43446</v>
          </cell>
          <cell r="L4979">
            <v>43446</v>
          </cell>
          <cell r="M4979">
            <v>43490</v>
          </cell>
          <cell r="N4979">
            <v>43466</v>
          </cell>
          <cell r="O4979" t="str">
            <v>Y</v>
          </cell>
          <cell r="P4979" t="str">
            <v>William Johnston</v>
          </cell>
          <cell r="Q4979" t="str">
            <v>BJ101</v>
          </cell>
          <cell r="R4979" t="str">
            <v>Andy Arner</v>
          </cell>
          <cell r="S4979" t="str">
            <v>AA102</v>
          </cell>
        </row>
        <row r="4980">
          <cell r="B4980" t="str">
            <v>419100053447</v>
          </cell>
          <cell r="C4980" t="str">
            <v>NIGHTOWL GRAVITY LLC</v>
          </cell>
          <cell r="D4980" t="str">
            <v>LOVEHELPBILL.COM</v>
          </cell>
          <cell r="E4980">
            <v>20000</v>
          </cell>
          <cell r="F4980">
            <v>240000</v>
          </cell>
          <cell r="G4980" t="str">
            <v>N</v>
          </cell>
          <cell r="H4980" t="str">
            <v>N</v>
          </cell>
          <cell r="I4980">
            <v>43435</v>
          </cell>
          <cell r="J4980">
            <v>43446</v>
          </cell>
          <cell r="K4980">
            <v>43510</v>
          </cell>
          <cell r="L4980">
            <v>43511</v>
          </cell>
          <cell r="M4980">
            <v>43522</v>
          </cell>
          <cell r="N4980">
            <v>43497</v>
          </cell>
          <cell r="O4980" t="str">
            <v>Y</v>
          </cell>
          <cell r="P4980" t="str">
            <v>Mobius Payments</v>
          </cell>
          <cell r="Q4980" t="str">
            <v>MOB101</v>
          </cell>
        </row>
        <row r="4981">
          <cell r="B4981" t="str">
            <v>419100053456</v>
          </cell>
          <cell r="C4981" t="str">
            <v>SHIELD SECURE MARKETING INC</v>
          </cell>
          <cell r="D4981" t="str">
            <v>FNSTNS.COM</v>
          </cell>
          <cell r="E4981">
            <v>25000</v>
          </cell>
          <cell r="F4981">
            <v>300000</v>
          </cell>
          <cell r="G4981" t="str">
            <v>N</v>
          </cell>
          <cell r="H4981" t="str">
            <v>N</v>
          </cell>
          <cell r="I4981">
            <v>43435</v>
          </cell>
          <cell r="J4981">
            <v>43446</v>
          </cell>
          <cell r="K4981">
            <v>43447</v>
          </cell>
          <cell r="L4981">
            <v>43448</v>
          </cell>
          <cell r="M4981">
            <v>43490</v>
          </cell>
          <cell r="N4981">
            <v>43466</v>
          </cell>
          <cell r="O4981" t="str">
            <v>Y</v>
          </cell>
          <cell r="P4981" t="str">
            <v>Joel Paulin</v>
          </cell>
          <cell r="Q4981" t="str">
            <v>JP101</v>
          </cell>
        </row>
        <row r="4982">
          <cell r="B4982" t="str">
            <v>419100053465</v>
          </cell>
          <cell r="C4982" t="str">
            <v>BOYD'S PAINTING SERVICE, INC</v>
          </cell>
          <cell r="D4982" t="str">
            <v>BOYD'S PAINTING SERVICE, INC</v>
          </cell>
          <cell r="E4982">
            <v>7750</v>
          </cell>
          <cell r="F4982">
            <v>93000</v>
          </cell>
          <cell r="G4982" t="str">
            <v>N</v>
          </cell>
          <cell r="H4982" t="str">
            <v>N</v>
          </cell>
          <cell r="I4982">
            <v>43435</v>
          </cell>
          <cell r="J4982">
            <v>43446</v>
          </cell>
          <cell r="K4982" t="str">
            <v>Declined</v>
          </cell>
          <cell r="L4982" t="str">
            <v>Declined</v>
          </cell>
          <cell r="M4982" t="str">
            <v>Declined</v>
          </cell>
          <cell r="N4982" t="str">
            <v>Declined</v>
          </cell>
          <cell r="O4982" t="str">
            <v>Declined</v>
          </cell>
          <cell r="P4982" t="str">
            <v>Brett Rosenfeld</v>
          </cell>
          <cell r="Q4982" t="str">
            <v>BR101</v>
          </cell>
          <cell r="R4982" t="str">
            <v>Frank Sweeney</v>
          </cell>
          <cell r="S4982" t="str">
            <v>FS101</v>
          </cell>
        </row>
        <row r="4983">
          <cell r="B4983" t="str">
            <v>419100053474</v>
          </cell>
          <cell r="C4983" t="str">
            <v>TEAL TROPICS ENDEAVORS INC</v>
          </cell>
          <cell r="D4983" t="str">
            <v>THGFVS.COM</v>
          </cell>
          <cell r="E4983">
            <v>25000</v>
          </cell>
          <cell r="F4983">
            <v>300000</v>
          </cell>
          <cell r="G4983" t="str">
            <v>N</v>
          </cell>
          <cell r="H4983" t="str">
            <v>N</v>
          </cell>
          <cell r="I4983">
            <v>43435</v>
          </cell>
          <cell r="J4983">
            <v>43446</v>
          </cell>
          <cell r="K4983">
            <v>43447</v>
          </cell>
          <cell r="L4983">
            <v>43448</v>
          </cell>
          <cell r="M4983">
            <v>43462</v>
          </cell>
          <cell r="N4983">
            <v>43435</v>
          </cell>
          <cell r="O4983" t="str">
            <v>Y</v>
          </cell>
          <cell r="P4983" t="str">
            <v>Mobius Payments</v>
          </cell>
          <cell r="Q4983" t="str">
            <v>MOB101</v>
          </cell>
        </row>
        <row r="4984">
          <cell r="B4984" t="str">
            <v>419100053483</v>
          </cell>
          <cell r="C4984" t="str">
            <v>FISH FISH FISH INC</v>
          </cell>
          <cell r="D4984" t="str">
            <v>FISH FISH FISH</v>
          </cell>
          <cell r="E4984">
            <v>80000</v>
          </cell>
          <cell r="F4984">
            <v>960000</v>
          </cell>
          <cell r="G4984" t="str">
            <v>Y</v>
          </cell>
          <cell r="H4984" t="str">
            <v>Y</v>
          </cell>
          <cell r="I4984">
            <v>43435</v>
          </cell>
          <cell r="J4984">
            <v>43447</v>
          </cell>
          <cell r="K4984">
            <v>43447</v>
          </cell>
          <cell r="L4984">
            <v>43448</v>
          </cell>
          <cell r="M4984">
            <v>43462</v>
          </cell>
          <cell r="N4984">
            <v>43435</v>
          </cell>
          <cell r="O4984" t="str">
            <v>Y</v>
          </cell>
          <cell r="P4984" t="str">
            <v>John Vacca</v>
          </cell>
          <cell r="Q4984" t="str">
            <v>JV101</v>
          </cell>
          <cell r="R4984" t="str">
            <v>Andy Arner</v>
          </cell>
          <cell r="S4984" t="str">
            <v>AA102</v>
          </cell>
        </row>
        <row r="4985">
          <cell r="B4985" t="str">
            <v>419100053492</v>
          </cell>
          <cell r="C4985" t="str">
            <v>ERICKA CATANZARO INTERIOR DESIGN</v>
          </cell>
          <cell r="D4985" t="str">
            <v>ERICKA CATANZARO INTERIOR DESIGN</v>
          </cell>
          <cell r="E4985">
            <v>18500</v>
          </cell>
          <cell r="F4985">
            <v>222000</v>
          </cell>
          <cell r="G4985" t="str">
            <v>N</v>
          </cell>
          <cell r="H4985" t="str">
            <v>N</v>
          </cell>
          <cell r="I4985">
            <v>43435</v>
          </cell>
          <cell r="J4985">
            <v>43447</v>
          </cell>
          <cell r="K4985">
            <v>43452</v>
          </cell>
          <cell r="L4985">
            <v>43452</v>
          </cell>
          <cell r="M4985">
            <v>43490</v>
          </cell>
          <cell r="N4985">
            <v>43466</v>
          </cell>
          <cell r="O4985" t="str">
            <v>Y</v>
          </cell>
          <cell r="P4985" t="str">
            <v>CardWorks Acquiring</v>
          </cell>
          <cell r="Q4985" t="str">
            <v>CWA101</v>
          </cell>
          <cell r="R4985" t="str">
            <v>Andy Arner</v>
          </cell>
          <cell r="S4985" t="str">
            <v>AA102</v>
          </cell>
        </row>
        <row r="4986">
          <cell r="B4986" t="str">
            <v>419100053508</v>
          </cell>
          <cell r="C4986" t="str">
            <v>MD COMPOUNDING PHARMACY LLC</v>
          </cell>
          <cell r="D4986" t="str">
            <v>MD COMPOUNDING PHARMACY LLC</v>
          </cell>
          <cell r="E4986">
            <v>6916.666666666667</v>
          </cell>
          <cell r="F4986">
            <v>83000</v>
          </cell>
          <cell r="G4986" t="str">
            <v>Y</v>
          </cell>
          <cell r="H4986" t="str">
            <v>Y</v>
          </cell>
          <cell r="I4986">
            <v>43435</v>
          </cell>
          <cell r="J4986">
            <v>43447</v>
          </cell>
          <cell r="K4986">
            <v>43451</v>
          </cell>
          <cell r="L4986">
            <v>43451</v>
          </cell>
          <cell r="M4986">
            <v>43496</v>
          </cell>
          <cell r="N4986">
            <v>43466</v>
          </cell>
          <cell r="O4986" t="str">
            <v>Y</v>
          </cell>
          <cell r="P4986" t="str">
            <v>William Johnston</v>
          </cell>
          <cell r="Q4986" t="str">
            <v>BJ101</v>
          </cell>
          <cell r="R4986" t="str">
            <v>Andy Arner</v>
          </cell>
          <cell r="S4986" t="str">
            <v>AA102</v>
          </cell>
        </row>
        <row r="4987">
          <cell r="B4987" t="str">
            <v>892999918228</v>
          </cell>
          <cell r="C4987" t="str">
            <v>CALLAGHAN LUCERINO &amp; ASSOCIATES LLP</v>
          </cell>
          <cell r="D4987" t="str">
            <v>CALLAGHAN LUCERINO &amp; ASSOCIATES LLP</v>
          </cell>
          <cell r="E4987">
            <v>75000</v>
          </cell>
          <cell r="F4987">
            <v>900000</v>
          </cell>
          <cell r="G4987" t="str">
            <v>Y</v>
          </cell>
          <cell r="H4987" t="str">
            <v>N</v>
          </cell>
          <cell r="I4987">
            <v>43435</v>
          </cell>
          <cell r="J4987">
            <v>43447</v>
          </cell>
          <cell r="K4987">
            <v>43447</v>
          </cell>
          <cell r="L4987">
            <v>43447</v>
          </cell>
          <cell r="M4987">
            <v>43490</v>
          </cell>
          <cell r="N4987">
            <v>43466</v>
          </cell>
          <cell r="O4987" t="str">
            <v>Y</v>
          </cell>
          <cell r="P4987" t="str">
            <v>Paul J Scalia</v>
          </cell>
          <cell r="Q4987" t="str">
            <v>PS102</v>
          </cell>
          <cell r="R4987" t="str">
            <v>Erick Weinstein</v>
          </cell>
          <cell r="S4987" t="str">
            <v>EW101</v>
          </cell>
        </row>
        <row r="4988">
          <cell r="B4988" t="str">
            <v>419100053517</v>
          </cell>
          <cell r="C4988" t="str">
            <v>PETVET CARE CENTERS CALIFORNIA INC</v>
          </cell>
          <cell r="D4988" t="str">
            <v>HARBOR ANMAL HOSPITAL</v>
          </cell>
          <cell r="E4988">
            <v>166666.66666666666</v>
          </cell>
          <cell r="F4988">
            <v>2000000</v>
          </cell>
          <cell r="G4988" t="str">
            <v>Y</v>
          </cell>
          <cell r="H4988" t="str">
            <v>N</v>
          </cell>
          <cell r="I4988">
            <v>43435</v>
          </cell>
          <cell r="J4988">
            <v>43447</v>
          </cell>
          <cell r="K4988">
            <v>43447</v>
          </cell>
          <cell r="L4988">
            <v>43447</v>
          </cell>
          <cell r="M4988">
            <v>43490</v>
          </cell>
          <cell r="N4988">
            <v>43466</v>
          </cell>
          <cell r="O4988" t="str">
            <v>Y</v>
          </cell>
          <cell r="P4988" t="str">
            <v>Chris Frey</v>
          </cell>
          <cell r="Q4988" t="str">
            <v>CF101</v>
          </cell>
          <cell r="R4988" t="str">
            <v>Erick Weinstein</v>
          </cell>
          <cell r="S4988" t="str">
            <v>EW101</v>
          </cell>
          <cell r="T4988" t="str">
            <v>KBH Enterprises</v>
          </cell>
          <cell r="U4988" t="str">
            <v>KH101</v>
          </cell>
          <cell r="V4988" t="str">
            <v>PetVet Care Centers</v>
          </cell>
          <cell r="W4988" t="str">
            <v>PETVET</v>
          </cell>
        </row>
        <row r="4989">
          <cell r="B4989" t="str">
            <v>419100053526</v>
          </cell>
          <cell r="C4989" t="str">
            <v>DOUBLE SIDED NET LLC</v>
          </cell>
          <cell r="D4989" t="str">
            <v>PIPFLIPOS.COM</v>
          </cell>
          <cell r="E4989">
            <v>20833.333333333332</v>
          </cell>
          <cell r="F4989">
            <v>250000</v>
          </cell>
          <cell r="G4989" t="str">
            <v>N</v>
          </cell>
          <cell r="H4989" t="str">
            <v>N</v>
          </cell>
          <cell r="I4989">
            <v>43435</v>
          </cell>
          <cell r="J4989">
            <v>43447</v>
          </cell>
          <cell r="K4989">
            <v>43448</v>
          </cell>
          <cell r="L4989">
            <v>43452</v>
          </cell>
          <cell r="M4989">
            <v>43490</v>
          </cell>
          <cell r="N4989">
            <v>43466</v>
          </cell>
          <cell r="O4989" t="str">
            <v>Y</v>
          </cell>
          <cell r="P4989" t="str">
            <v>Joel Paulin</v>
          </cell>
          <cell r="Q4989" t="str">
            <v>JP101</v>
          </cell>
        </row>
        <row r="4990">
          <cell r="B4990" t="str">
            <v>892999918236</v>
          </cell>
          <cell r="C4990" t="str">
            <v xml:space="preserve">DEPARTMENT OF INFORMATION TECHNOLOGIES, INC </v>
          </cell>
          <cell r="D4990" t="str">
            <v>THE COMPUTER GUY</v>
          </cell>
          <cell r="E4990">
            <v>7083.333333333333</v>
          </cell>
          <cell r="F4990">
            <v>85000</v>
          </cell>
          <cell r="G4990" t="str">
            <v>Y</v>
          </cell>
          <cell r="H4990" t="str">
            <v>Y</v>
          </cell>
          <cell r="I4990">
            <v>43435</v>
          </cell>
          <cell r="J4990">
            <v>43447</v>
          </cell>
          <cell r="K4990">
            <v>43448</v>
          </cell>
          <cell r="L4990">
            <v>43448</v>
          </cell>
          <cell r="M4990">
            <v>43531</v>
          </cell>
          <cell r="N4990">
            <v>43525</v>
          </cell>
          <cell r="O4990" t="str">
            <v>Y</v>
          </cell>
          <cell r="P4990" t="str">
            <v>Caryn Burke</v>
          </cell>
          <cell r="Q4990" t="str">
            <v>CB102</v>
          </cell>
          <cell r="R4990" t="str">
            <v>Andy Arner</v>
          </cell>
          <cell r="S4990" t="str">
            <v>AA102</v>
          </cell>
        </row>
        <row r="4991">
          <cell r="B4991" t="str">
            <v>892999918244</v>
          </cell>
          <cell r="C4991" t="str">
            <v>BETT-A-WAY BEVERAGE DISTRIBUTORS, INC</v>
          </cell>
          <cell r="D4991" t="str">
            <v>BETT-A-WAY</v>
          </cell>
          <cell r="E4991">
            <v>2916.6666666666665</v>
          </cell>
          <cell r="F4991">
            <v>35000</v>
          </cell>
          <cell r="G4991" t="str">
            <v>N</v>
          </cell>
          <cell r="H4991" t="str">
            <v>N</v>
          </cell>
          <cell r="I4991">
            <v>43435</v>
          </cell>
          <cell r="J4991">
            <v>43448</v>
          </cell>
          <cell r="K4991">
            <v>43448</v>
          </cell>
          <cell r="L4991">
            <v>43448</v>
          </cell>
          <cell r="M4991">
            <v>43686</v>
          </cell>
          <cell r="N4991">
            <v>43678</v>
          </cell>
          <cell r="O4991" t="str">
            <v>Y</v>
          </cell>
          <cell r="P4991" t="str">
            <v>Brett Rosenfeld</v>
          </cell>
          <cell r="Q4991" t="str">
            <v>BR101</v>
          </cell>
          <cell r="R4991" t="str">
            <v>Frank Sweeney</v>
          </cell>
          <cell r="S4991" t="str">
            <v>FS101</v>
          </cell>
          <cell r="T4991" t="str">
            <v>Signature Bank</v>
          </cell>
          <cell r="U4991" t="str">
            <v>SBANK</v>
          </cell>
        </row>
        <row r="4992">
          <cell r="B4992" t="str">
            <v>419100053544</v>
          </cell>
          <cell r="C4992" t="str">
            <v>GAMMA BILLING INC</v>
          </cell>
          <cell r="D4992" t="str">
            <v>ADLTIME1.COM</v>
          </cell>
          <cell r="E4992">
            <v>4500</v>
          </cell>
          <cell r="F4992">
            <v>54000</v>
          </cell>
          <cell r="G4992" t="str">
            <v>N</v>
          </cell>
          <cell r="H4992" t="str">
            <v>N</v>
          </cell>
          <cell r="I4992">
            <v>43435</v>
          </cell>
          <cell r="J4992">
            <v>43448</v>
          </cell>
          <cell r="K4992">
            <v>43451</v>
          </cell>
          <cell r="L4992">
            <v>43454</v>
          </cell>
          <cell r="M4992">
            <v>43522</v>
          </cell>
          <cell r="N4992">
            <v>43497</v>
          </cell>
          <cell r="O4992" t="str">
            <v>Y</v>
          </cell>
          <cell r="P4992" t="str">
            <v>Sean Ober</v>
          </cell>
          <cell r="Q4992" t="str">
            <v>SO101</v>
          </cell>
        </row>
        <row r="4993">
          <cell r="B4993" t="str">
            <v>419100053535</v>
          </cell>
          <cell r="C4993" t="str">
            <v>HABANA VENTURES, LLC</v>
          </cell>
          <cell r="D4993" t="str">
            <v>HABANA VENTURES, LLC</v>
          </cell>
          <cell r="E4993">
            <v>25000</v>
          </cell>
          <cell r="F4993">
            <v>300000</v>
          </cell>
          <cell r="G4993" t="str">
            <v>N</v>
          </cell>
          <cell r="H4993" t="str">
            <v>N</v>
          </cell>
          <cell r="I4993">
            <v>43435</v>
          </cell>
          <cell r="J4993">
            <v>43448</v>
          </cell>
          <cell r="K4993">
            <v>43472</v>
          </cell>
          <cell r="L4993">
            <v>43474</v>
          </cell>
          <cell r="O4993" t="str">
            <v>Y</v>
          </cell>
          <cell r="P4993" t="str">
            <v>Joel Paulin</v>
          </cell>
          <cell r="Q4993" t="str">
            <v>JP101</v>
          </cell>
        </row>
        <row r="4994">
          <cell r="B4994">
            <v>419100053553</v>
          </cell>
          <cell r="C4994" t="str">
            <v>SMM INC</v>
          </cell>
          <cell r="D4994" t="str">
            <v>INTROFLUX</v>
          </cell>
          <cell r="E4994">
            <v>20000</v>
          </cell>
          <cell r="F4994">
            <v>240000</v>
          </cell>
          <cell r="G4994" t="str">
            <v>N</v>
          </cell>
          <cell r="H4994" t="str">
            <v>N</v>
          </cell>
          <cell r="I4994">
            <v>43435</v>
          </cell>
          <cell r="J4994">
            <v>43448</v>
          </cell>
          <cell r="K4994">
            <v>43559</v>
          </cell>
          <cell r="L4994">
            <v>43565</v>
          </cell>
          <cell r="M4994">
            <v>43587</v>
          </cell>
          <cell r="N4994">
            <v>43586</v>
          </cell>
          <cell r="O4994" t="str">
            <v>Y</v>
          </cell>
          <cell r="P4994" t="str">
            <v>Mobius Payments</v>
          </cell>
          <cell r="Q4994" t="str">
            <v>MOB101</v>
          </cell>
        </row>
        <row r="4995">
          <cell r="B4995">
            <v>419100053562</v>
          </cell>
          <cell r="C4995" t="str">
            <v>MIL-SPEC DISTRIBUTION LLC</v>
          </cell>
          <cell r="D4995" t="str">
            <v>MIL-SPEC DISTRIBUTION LLC</v>
          </cell>
          <cell r="E4995">
            <v>20000</v>
          </cell>
          <cell r="F4995">
            <v>240000</v>
          </cell>
          <cell r="G4995" t="str">
            <v>Y</v>
          </cell>
          <cell r="H4995" t="str">
            <v>Y</v>
          </cell>
          <cell r="I4995">
            <v>43435</v>
          </cell>
          <cell r="J4995">
            <v>43448</v>
          </cell>
          <cell r="K4995">
            <v>43452</v>
          </cell>
          <cell r="L4995">
            <v>43452</v>
          </cell>
          <cell r="M4995" t="str">
            <v>Approved/Closed</v>
          </cell>
          <cell r="N4995" t="str">
            <v>Approved/Closed</v>
          </cell>
          <cell r="O4995" t="str">
            <v>Y</v>
          </cell>
          <cell r="P4995" t="str">
            <v>Joel Paulin</v>
          </cell>
          <cell r="Q4995" t="str">
            <v>JP101</v>
          </cell>
        </row>
        <row r="4996">
          <cell r="B4996" t="str">
            <v>419100053571</v>
          </cell>
          <cell r="C4996" t="str">
            <v>HERITAGE NEWS LETTERS INC</v>
          </cell>
          <cell r="D4996" t="str">
            <v>HERITAGE NEWS LETTERS INC</v>
          </cell>
          <cell r="E4996">
            <v>14166.666666666666</v>
          </cell>
          <cell r="F4996">
            <v>170000</v>
          </cell>
          <cell r="G4996" t="str">
            <v>N</v>
          </cell>
          <cell r="H4996" t="str">
            <v>N</v>
          </cell>
          <cell r="I4996">
            <v>43435</v>
          </cell>
          <cell r="J4996">
            <v>43451</v>
          </cell>
          <cell r="K4996">
            <v>43452</v>
          </cell>
          <cell r="L4996">
            <v>43452</v>
          </cell>
          <cell r="M4996">
            <v>43490</v>
          </cell>
          <cell r="N4996">
            <v>43466</v>
          </cell>
          <cell r="O4996" t="str">
            <v>Y</v>
          </cell>
          <cell r="P4996" t="str">
            <v>John Vacca</v>
          </cell>
          <cell r="Q4996" t="str">
            <v>JV101</v>
          </cell>
          <cell r="R4996" t="str">
            <v>Andy Arner</v>
          </cell>
          <cell r="S4996" t="str">
            <v>AA102</v>
          </cell>
        </row>
        <row r="4997">
          <cell r="B4997" t="str">
            <v>419100053580</v>
          </cell>
          <cell r="C4997" t="str">
            <v>NY CONNECTION OYSTER BAY INC</v>
          </cell>
          <cell r="D4997" t="str">
            <v>NY CONNECTION OYSTER BAY INC</v>
          </cell>
          <cell r="E4997">
            <v>20000</v>
          </cell>
          <cell r="F4997">
            <v>240000</v>
          </cell>
          <cell r="G4997" t="str">
            <v>N</v>
          </cell>
          <cell r="H4997" t="str">
            <v>N</v>
          </cell>
          <cell r="I4997">
            <v>43435</v>
          </cell>
          <cell r="J4997">
            <v>43451</v>
          </cell>
          <cell r="K4997">
            <v>43452</v>
          </cell>
          <cell r="L4997">
            <v>43452</v>
          </cell>
          <cell r="M4997">
            <v>43131</v>
          </cell>
          <cell r="N4997">
            <v>43466</v>
          </cell>
          <cell r="O4997" t="str">
            <v>Y</v>
          </cell>
          <cell r="P4997" t="str">
            <v>Kerry Doyle</v>
          </cell>
          <cell r="Q4997" t="str">
            <v>KD101</v>
          </cell>
          <cell r="R4997" t="str">
            <v>Chris Frey</v>
          </cell>
          <cell r="S4997" t="str">
            <v>CF101</v>
          </cell>
        </row>
        <row r="4998">
          <cell r="B4998" t="str">
            <v>419100053599</v>
          </cell>
          <cell r="C4998" t="str">
            <v>LIVINGSTON SERVICES LLC</v>
          </cell>
          <cell r="D4998" t="str">
            <v>LIVINGSTON SERVICES LLC</v>
          </cell>
          <cell r="E4998">
            <v>29166.666666666668</v>
          </cell>
          <cell r="F4998">
            <v>350000</v>
          </cell>
          <cell r="G4998" t="str">
            <v>N</v>
          </cell>
          <cell r="H4998" t="str">
            <v>N</v>
          </cell>
          <cell r="I4998">
            <v>43435</v>
          </cell>
          <cell r="J4998">
            <v>43451</v>
          </cell>
          <cell r="K4998">
            <v>43469</v>
          </cell>
          <cell r="L4998">
            <v>43472</v>
          </cell>
          <cell r="M4998">
            <v>43605</v>
          </cell>
          <cell r="N4998">
            <v>43586</v>
          </cell>
          <cell r="O4998" t="str">
            <v>Y</v>
          </cell>
          <cell r="P4998" t="str">
            <v>Tim Platz</v>
          </cell>
          <cell r="Q4998" t="str">
            <v>TP101</v>
          </cell>
          <cell r="R4998" t="str">
            <v>Frank Sweeney</v>
          </cell>
          <cell r="S4998" t="str">
            <v>FS101</v>
          </cell>
          <cell r="T4998" t="str">
            <v>Signature Bank</v>
          </cell>
          <cell r="U4998" t="str">
            <v>SBANK</v>
          </cell>
        </row>
        <row r="4999">
          <cell r="B4999" t="str">
            <v>419100053606</v>
          </cell>
          <cell r="C4999" t="str">
            <v>LAW OFFICES OF C. WILLIAM GAYLOR III PC</v>
          </cell>
          <cell r="D4999" t="str">
            <v>LAW OFFICES OF C. WILLIAM GAYLOR III PC</v>
          </cell>
          <cell r="E4999">
            <v>2500</v>
          </cell>
          <cell r="F4999">
            <v>30000</v>
          </cell>
          <cell r="G4999" t="str">
            <v>Y</v>
          </cell>
          <cell r="H4999" t="str">
            <v>Y</v>
          </cell>
          <cell r="I4999">
            <v>43435</v>
          </cell>
          <cell r="J4999">
            <v>43451</v>
          </cell>
          <cell r="K4999">
            <v>43452</v>
          </cell>
          <cell r="L4999">
            <v>43452</v>
          </cell>
          <cell r="M4999">
            <v>43490</v>
          </cell>
          <cell r="N4999">
            <v>43466</v>
          </cell>
          <cell r="O4999" t="str">
            <v>Y</v>
          </cell>
          <cell r="P4999" t="str">
            <v>Andrea Zaretsky</v>
          </cell>
          <cell r="Q4999" t="str">
            <v>AZ101</v>
          </cell>
          <cell r="R4999" t="str">
            <v>Frank Sweeney</v>
          </cell>
          <cell r="S4999" t="str">
            <v>FS101</v>
          </cell>
          <cell r="T4999" t="str">
            <v>Signature Bank</v>
          </cell>
          <cell r="U4999" t="str">
            <v>SBANK</v>
          </cell>
        </row>
        <row r="5000">
          <cell r="B5000" t="str">
            <v>419100053615</v>
          </cell>
          <cell r="C5000" t="str">
            <v>AV ENTERTAINMENT INC</v>
          </cell>
          <cell r="D5000" t="str">
            <v>OPTICAL XTREME</v>
          </cell>
          <cell r="E5000">
            <v>200000</v>
          </cell>
          <cell r="F5000">
            <v>2400000</v>
          </cell>
          <cell r="G5000" t="str">
            <v>Y</v>
          </cell>
          <cell r="H5000" t="str">
            <v>Y</v>
          </cell>
          <cell r="I5000">
            <v>43435</v>
          </cell>
          <cell r="J5000">
            <v>43451</v>
          </cell>
          <cell r="K5000">
            <v>43473</v>
          </cell>
          <cell r="L5000" t="str">
            <v>Withdrawn</v>
          </cell>
          <cell r="M5000" t="str">
            <v>Withdrawn</v>
          </cell>
          <cell r="N5000" t="str">
            <v>Withdrawn</v>
          </cell>
          <cell r="O5000" t="str">
            <v>Withdrawn</v>
          </cell>
          <cell r="P5000" t="str">
            <v>Mobius Payments</v>
          </cell>
          <cell r="Q5000" t="str">
            <v>MOB101</v>
          </cell>
        </row>
        <row r="5001">
          <cell r="B5001" t="str">
            <v>419100053624</v>
          </cell>
          <cell r="C5001" t="str">
            <v>SANDRA NAVARRO-GARCIA PA</v>
          </cell>
          <cell r="D5001" t="str">
            <v>SANDRA NAVARRO-GARCIA PA</v>
          </cell>
          <cell r="E5001">
            <v>16666.666666666668</v>
          </cell>
          <cell r="F5001">
            <v>200000</v>
          </cell>
          <cell r="G5001" t="str">
            <v>N</v>
          </cell>
          <cell r="H5001" t="str">
            <v>N</v>
          </cell>
          <cell r="I5001">
            <v>43435</v>
          </cell>
          <cell r="J5001">
            <v>43451</v>
          </cell>
          <cell r="K5001">
            <v>43452</v>
          </cell>
          <cell r="L5001">
            <v>43453</v>
          </cell>
          <cell r="M5001">
            <v>43490</v>
          </cell>
          <cell r="N5001">
            <v>43466</v>
          </cell>
          <cell r="O5001" t="str">
            <v>Y</v>
          </cell>
          <cell r="P5001" t="str">
            <v>Mobius Payments</v>
          </cell>
          <cell r="Q5001" t="str">
            <v>MOB101</v>
          </cell>
        </row>
        <row r="5002">
          <cell r="B5002" t="str">
            <v>419100053633</v>
          </cell>
          <cell r="C5002" t="str">
            <v>SUPERIOR TRUCK PARTS LLC</v>
          </cell>
          <cell r="D5002" t="str">
            <v>SUPERIOR TRUCK PARTS LLC</v>
          </cell>
          <cell r="E5002">
            <v>83333.333333333328</v>
          </cell>
          <cell r="F5002">
            <v>1000000</v>
          </cell>
          <cell r="G5002" t="str">
            <v>N</v>
          </cell>
          <cell r="H5002" t="str">
            <v>N</v>
          </cell>
          <cell r="I5002">
            <v>43435</v>
          </cell>
          <cell r="J5002">
            <v>43452</v>
          </cell>
          <cell r="K5002">
            <v>43452</v>
          </cell>
          <cell r="L5002">
            <v>43453</v>
          </cell>
          <cell r="M5002">
            <v>43490</v>
          </cell>
          <cell r="N5002">
            <v>43466</v>
          </cell>
          <cell r="O5002" t="str">
            <v>Y</v>
          </cell>
          <cell r="P5002" t="str">
            <v>Joel Paulin</v>
          </cell>
          <cell r="Q5002" t="str">
            <v>JP101</v>
          </cell>
        </row>
        <row r="5003">
          <cell r="B5003" t="str">
            <v>419100053642</v>
          </cell>
          <cell r="C5003" t="str">
            <v>JM4 TECHNOLOGY  LLC</v>
          </cell>
          <cell r="D5003" t="str">
            <v>DATECCHELP.COM</v>
          </cell>
          <cell r="E5003">
            <v>50000</v>
          </cell>
          <cell r="F5003">
            <v>600000</v>
          </cell>
          <cell r="G5003" t="str">
            <v>N</v>
          </cell>
          <cell r="H5003" t="str">
            <v>N</v>
          </cell>
          <cell r="I5003">
            <v>43435</v>
          </cell>
          <cell r="J5003">
            <v>43452</v>
          </cell>
          <cell r="K5003">
            <v>43452</v>
          </cell>
          <cell r="L5003">
            <v>43453</v>
          </cell>
          <cell r="M5003">
            <v>43490</v>
          </cell>
          <cell r="N5003">
            <v>43466</v>
          </cell>
          <cell r="O5003" t="str">
            <v>Y</v>
          </cell>
          <cell r="P5003" t="str">
            <v>Mobius Payments</v>
          </cell>
          <cell r="Q5003" t="str">
            <v>MOB101</v>
          </cell>
        </row>
        <row r="5004">
          <cell r="B5004" t="str">
            <v>419100053651</v>
          </cell>
          <cell r="C5004" t="str">
            <v>MALLEN TRAFFIC SOURCE LLC</v>
          </cell>
          <cell r="D5004" t="str">
            <v>LOVESOCALHELP.COM</v>
          </cell>
          <cell r="E5004">
            <v>50000</v>
          </cell>
          <cell r="F5004">
            <v>600000</v>
          </cell>
          <cell r="G5004" t="str">
            <v>N</v>
          </cell>
          <cell r="H5004" t="str">
            <v>N</v>
          </cell>
          <cell r="I5004">
            <v>43435</v>
          </cell>
          <cell r="J5004">
            <v>43452</v>
          </cell>
          <cell r="K5004">
            <v>43452</v>
          </cell>
          <cell r="L5004">
            <v>43453</v>
          </cell>
          <cell r="M5004">
            <v>43490</v>
          </cell>
          <cell r="N5004">
            <v>43466</v>
          </cell>
          <cell r="O5004" t="str">
            <v>Y</v>
          </cell>
          <cell r="P5004" t="str">
            <v>Mobius Payments</v>
          </cell>
          <cell r="Q5004" t="str">
            <v>MOB101</v>
          </cell>
        </row>
        <row r="5005">
          <cell r="B5005" t="str">
            <v>419100053660</v>
          </cell>
          <cell r="C5005" t="str">
            <v>PETVET CARE CENTERS CALIFORNIA INC</v>
          </cell>
          <cell r="D5005" t="str">
            <v>PICO RIVERA ANIMAL HOSPITAL</v>
          </cell>
          <cell r="E5005">
            <v>266666.66666666669</v>
          </cell>
          <cell r="F5005">
            <v>3200000</v>
          </cell>
          <cell r="G5005" t="str">
            <v>Y</v>
          </cell>
          <cell r="H5005" t="str">
            <v>N</v>
          </cell>
          <cell r="I5005">
            <v>43435</v>
          </cell>
          <cell r="J5005">
            <v>43452</v>
          </cell>
          <cell r="K5005">
            <v>43452</v>
          </cell>
          <cell r="L5005">
            <v>43452</v>
          </cell>
          <cell r="M5005">
            <v>43462</v>
          </cell>
          <cell r="N5005">
            <v>43435</v>
          </cell>
          <cell r="O5005" t="str">
            <v>Y</v>
          </cell>
          <cell r="P5005" t="str">
            <v>Chris Frey</v>
          </cell>
          <cell r="Q5005" t="str">
            <v>CF101</v>
          </cell>
          <cell r="R5005" t="str">
            <v>Erick Weinstein</v>
          </cell>
          <cell r="S5005" t="str">
            <v>EW101</v>
          </cell>
          <cell r="T5005" t="str">
            <v>KBH Enterprises</v>
          </cell>
          <cell r="U5005" t="str">
            <v>KH101</v>
          </cell>
          <cell r="V5005" t="str">
            <v>PetVet Care Centers</v>
          </cell>
          <cell r="W5005" t="str">
            <v>PETVET</v>
          </cell>
        </row>
        <row r="5006">
          <cell r="B5006" t="str">
            <v>892999918251</v>
          </cell>
          <cell r="C5006" t="str">
            <v>CUTHBERTSON VETERINARY CLINIC LTD</v>
          </cell>
          <cell r="D5006" t="str">
            <v>ELKO VETERINARY CLINIC</v>
          </cell>
          <cell r="E5006">
            <v>256250</v>
          </cell>
          <cell r="F5006">
            <v>3075000</v>
          </cell>
          <cell r="G5006" t="str">
            <v>Y</v>
          </cell>
          <cell r="H5006" t="str">
            <v>Y</v>
          </cell>
          <cell r="I5006">
            <v>43435</v>
          </cell>
          <cell r="J5006">
            <v>43452</v>
          </cell>
          <cell r="K5006">
            <v>43453</v>
          </cell>
          <cell r="L5006">
            <v>43453</v>
          </cell>
          <cell r="M5006">
            <v>43490</v>
          </cell>
          <cell r="N5006">
            <v>43466</v>
          </cell>
          <cell r="O5006" t="str">
            <v>Y</v>
          </cell>
          <cell r="P5006" t="str">
            <v>Mike Roberts</v>
          </cell>
          <cell r="Q5006" t="str">
            <v>MR102</v>
          </cell>
          <cell r="R5006" t="str">
            <v>Chris Frey</v>
          </cell>
          <cell r="S5006" t="str">
            <v>CF101</v>
          </cell>
          <cell r="T5006" t="str">
            <v>Veterinary Management Group</v>
          </cell>
          <cell r="U5006" t="str">
            <v>VMG101</v>
          </cell>
        </row>
        <row r="5007">
          <cell r="B5007" t="str">
            <v>892999918269</v>
          </cell>
          <cell r="C5007" t="str">
            <v>WEST MICHIGAN VETERINARY SERVICE, P.C.</v>
          </cell>
          <cell r="D5007" t="str">
            <v>WEST MICHIGAN VETERINARY SERVICE, P.C.</v>
          </cell>
          <cell r="E5007">
            <v>105000</v>
          </cell>
          <cell r="F5007">
            <v>1260000</v>
          </cell>
          <cell r="G5007" t="str">
            <v>Y</v>
          </cell>
          <cell r="H5007" t="str">
            <v>Y</v>
          </cell>
          <cell r="I5007">
            <v>43435</v>
          </cell>
          <cell r="J5007">
            <v>43452</v>
          </cell>
          <cell r="K5007">
            <v>43453</v>
          </cell>
          <cell r="L5007">
            <v>43453</v>
          </cell>
          <cell r="M5007">
            <v>43490</v>
          </cell>
          <cell r="N5007">
            <v>43466</v>
          </cell>
          <cell r="O5007" t="str">
            <v>Y</v>
          </cell>
          <cell r="P5007" t="str">
            <v>Mike Roberts</v>
          </cell>
          <cell r="Q5007" t="str">
            <v>MR102</v>
          </cell>
          <cell r="R5007" t="str">
            <v>Chris Frey</v>
          </cell>
          <cell r="S5007" t="str">
            <v>CF101</v>
          </cell>
          <cell r="T5007" t="str">
            <v>Veterinary Management Group</v>
          </cell>
          <cell r="U5007" t="str">
            <v>VMG101</v>
          </cell>
        </row>
        <row r="5008">
          <cell r="B5008">
            <v>892999918277</v>
          </cell>
          <cell r="C5008" t="str">
            <v>ANIMAL CANCER CARE CLINIC, PA</v>
          </cell>
          <cell r="D5008" t="str">
            <v>ANIMAL CANCER CARE DFB</v>
          </cell>
          <cell r="E5008">
            <v>25000</v>
          </cell>
          <cell r="F5008">
            <v>300000</v>
          </cell>
          <cell r="G5008" t="str">
            <v>Y</v>
          </cell>
          <cell r="H5008" t="str">
            <v>Y</v>
          </cell>
          <cell r="I5008">
            <v>43435</v>
          </cell>
          <cell r="J5008">
            <v>43452</v>
          </cell>
          <cell r="K5008">
            <v>43453</v>
          </cell>
          <cell r="L5008">
            <v>43453</v>
          </cell>
          <cell r="M5008">
            <v>43490</v>
          </cell>
          <cell r="N5008">
            <v>43466</v>
          </cell>
          <cell r="O5008" t="str">
            <v>Y</v>
          </cell>
          <cell r="P5008" t="str">
            <v>Mike Roberts</v>
          </cell>
          <cell r="Q5008" t="str">
            <v>MR102</v>
          </cell>
          <cell r="R5008" t="str">
            <v>Chris Frey</v>
          </cell>
          <cell r="S5008" t="str">
            <v>CF101</v>
          </cell>
          <cell r="T5008" t="str">
            <v>Veterinary Management Group</v>
          </cell>
          <cell r="U5008" t="str">
            <v>VMG101</v>
          </cell>
        </row>
        <row r="5009">
          <cell r="B5009" t="str">
            <v>892999918285</v>
          </cell>
          <cell r="C5009" t="str">
            <v>ANIMAL CANCER CARE CLINIC, PA</v>
          </cell>
          <cell r="D5009" t="str">
            <v>ANIMAL CANCER CARE FLL</v>
          </cell>
          <cell r="E5009">
            <v>54166.666666666664</v>
          </cell>
          <cell r="F5009">
            <v>650000</v>
          </cell>
          <cell r="G5009" t="str">
            <v>Y</v>
          </cell>
          <cell r="H5009" t="str">
            <v>Y</v>
          </cell>
          <cell r="I5009">
            <v>43435</v>
          </cell>
          <cell r="J5009">
            <v>43452</v>
          </cell>
          <cell r="K5009">
            <v>43453</v>
          </cell>
          <cell r="L5009">
            <v>43453</v>
          </cell>
          <cell r="M5009">
            <v>43490</v>
          </cell>
          <cell r="N5009">
            <v>43466</v>
          </cell>
          <cell r="O5009" t="str">
            <v>Y</v>
          </cell>
          <cell r="P5009" t="str">
            <v>Mike Roberts</v>
          </cell>
          <cell r="Q5009" t="str">
            <v>MR102</v>
          </cell>
          <cell r="R5009" t="str">
            <v>Chris Frey</v>
          </cell>
          <cell r="S5009" t="str">
            <v>CF101</v>
          </cell>
          <cell r="T5009" t="str">
            <v>Veterinary Management Group</v>
          </cell>
          <cell r="U5009" t="str">
            <v>VMG101</v>
          </cell>
        </row>
        <row r="5010">
          <cell r="B5010" t="str">
            <v>892999918293</v>
          </cell>
          <cell r="C5010" t="str">
            <v>ANIMAL CANCER CARE CLINIC, PA</v>
          </cell>
          <cell r="D5010" t="str">
            <v>ANIMAL CANCER CARE MEL</v>
          </cell>
          <cell r="E5010">
            <v>320000</v>
          </cell>
          <cell r="F5010">
            <v>3840000</v>
          </cell>
          <cell r="G5010" t="str">
            <v>Y</v>
          </cell>
          <cell r="H5010" t="str">
            <v>Y</v>
          </cell>
          <cell r="I5010">
            <v>43435</v>
          </cell>
          <cell r="J5010">
            <v>43452</v>
          </cell>
          <cell r="K5010">
            <v>43453</v>
          </cell>
          <cell r="L5010">
            <v>43453</v>
          </cell>
          <cell r="M5010">
            <v>43490</v>
          </cell>
          <cell r="N5010">
            <v>43466</v>
          </cell>
          <cell r="O5010" t="str">
            <v>Y</v>
          </cell>
          <cell r="P5010" t="str">
            <v>Mike Roberts</v>
          </cell>
          <cell r="Q5010" t="str">
            <v>MR102</v>
          </cell>
          <cell r="R5010" t="str">
            <v>Chris Frey</v>
          </cell>
          <cell r="S5010" t="str">
            <v>CF101</v>
          </cell>
          <cell r="T5010" t="str">
            <v>Veterinary Management Group</v>
          </cell>
          <cell r="U5010" t="str">
            <v>VMG101</v>
          </cell>
        </row>
        <row r="5011">
          <cell r="B5011" t="str">
            <v>892999918301</v>
          </cell>
          <cell r="C5011" t="str">
            <v>ANIMAL CANCER CARE CLINIC, PA</v>
          </cell>
          <cell r="D5011" t="str">
            <v>ANIMAL CANCER CARE ORL</v>
          </cell>
          <cell r="E5011">
            <v>38333.333333333336</v>
          </cell>
          <cell r="F5011">
            <v>460000</v>
          </cell>
          <cell r="G5011" t="str">
            <v>Y</v>
          </cell>
          <cell r="H5011" t="str">
            <v>Y</v>
          </cell>
          <cell r="I5011">
            <v>43435</v>
          </cell>
          <cell r="J5011">
            <v>43452</v>
          </cell>
          <cell r="K5011">
            <v>43453</v>
          </cell>
          <cell r="L5011">
            <v>43453</v>
          </cell>
          <cell r="M5011">
            <v>43490</v>
          </cell>
          <cell r="N5011">
            <v>43466</v>
          </cell>
          <cell r="O5011" t="str">
            <v>Y</v>
          </cell>
          <cell r="P5011" t="str">
            <v>Mike Roberts</v>
          </cell>
          <cell r="Q5011" t="str">
            <v>MR102</v>
          </cell>
          <cell r="R5011" t="str">
            <v>Chris Frey</v>
          </cell>
          <cell r="S5011" t="str">
            <v>CF101</v>
          </cell>
          <cell r="T5011" t="str">
            <v>Veterinary Management Group</v>
          </cell>
          <cell r="U5011" t="str">
            <v>VMG101</v>
          </cell>
        </row>
        <row r="5012">
          <cell r="B5012" t="str">
            <v>892999918319</v>
          </cell>
          <cell r="C5012" t="str">
            <v>ANIMAL CANCER CARE CLINIC, PA</v>
          </cell>
          <cell r="D5012" t="str">
            <v>ANIMAL CANCER CARE WPB</v>
          </cell>
          <cell r="E5012">
            <v>30000</v>
          </cell>
          <cell r="F5012">
            <v>360000</v>
          </cell>
          <cell r="G5012" t="str">
            <v>Y</v>
          </cell>
          <cell r="H5012" t="str">
            <v>Y</v>
          </cell>
          <cell r="I5012">
            <v>43435</v>
          </cell>
          <cell r="J5012">
            <v>43452</v>
          </cell>
          <cell r="K5012">
            <v>43453</v>
          </cell>
          <cell r="L5012">
            <v>43453</v>
          </cell>
          <cell r="M5012">
            <v>43490</v>
          </cell>
          <cell r="N5012">
            <v>43466</v>
          </cell>
          <cell r="O5012" t="str">
            <v>Y</v>
          </cell>
          <cell r="P5012" t="str">
            <v>Mike Roberts</v>
          </cell>
          <cell r="Q5012" t="str">
            <v>MR102</v>
          </cell>
          <cell r="R5012" t="str">
            <v>Chris Frey</v>
          </cell>
          <cell r="S5012" t="str">
            <v>CF101</v>
          </cell>
          <cell r="T5012" t="str">
            <v>Veterinary Management Group</v>
          </cell>
          <cell r="U5012" t="str">
            <v>VMG101</v>
          </cell>
        </row>
        <row r="5013">
          <cell r="B5013" t="str">
            <v>892999918327</v>
          </cell>
          <cell r="C5013" t="str">
            <v>ANIMAL CANCER CARE CLINIC, PA</v>
          </cell>
          <cell r="D5013" t="str">
            <v>ANIMAL CANCER CARE SMIA</v>
          </cell>
          <cell r="E5013">
            <v>20000</v>
          </cell>
          <cell r="F5013">
            <v>240000</v>
          </cell>
          <cell r="G5013" t="str">
            <v>Y</v>
          </cell>
          <cell r="H5013" t="str">
            <v>Y</v>
          </cell>
          <cell r="I5013">
            <v>43435</v>
          </cell>
          <cell r="J5013">
            <v>43452</v>
          </cell>
          <cell r="K5013">
            <v>43453</v>
          </cell>
          <cell r="L5013">
            <v>43453</v>
          </cell>
          <cell r="M5013">
            <v>43490</v>
          </cell>
          <cell r="N5013">
            <v>43466</v>
          </cell>
          <cell r="O5013" t="str">
            <v>Y</v>
          </cell>
          <cell r="P5013" t="str">
            <v>Mike Roberts</v>
          </cell>
          <cell r="Q5013" t="str">
            <v>MR102</v>
          </cell>
          <cell r="R5013" t="str">
            <v>Chris Frey</v>
          </cell>
          <cell r="S5013" t="str">
            <v>CF101</v>
          </cell>
          <cell r="T5013" t="str">
            <v>Veterinary Management Group</v>
          </cell>
          <cell r="U5013" t="str">
            <v>VMG101</v>
          </cell>
        </row>
        <row r="5014">
          <cell r="B5014" t="str">
            <v>892999918335</v>
          </cell>
          <cell r="C5014" t="str">
            <v>ANIMAL CANCER CARE CLINIC, PA</v>
          </cell>
          <cell r="D5014" t="str">
            <v>ANIMAL CANCER CARE STU</v>
          </cell>
          <cell r="E5014">
            <v>75000</v>
          </cell>
          <cell r="F5014">
            <v>900000</v>
          </cell>
          <cell r="G5014" t="str">
            <v>Y</v>
          </cell>
          <cell r="H5014" t="str">
            <v>Y</v>
          </cell>
          <cell r="I5014">
            <v>43435</v>
          </cell>
          <cell r="J5014">
            <v>43452</v>
          </cell>
          <cell r="K5014">
            <v>43453</v>
          </cell>
          <cell r="L5014">
            <v>43453</v>
          </cell>
          <cell r="M5014">
            <v>43490</v>
          </cell>
          <cell r="N5014">
            <v>43466</v>
          </cell>
          <cell r="O5014" t="str">
            <v>Y</v>
          </cell>
          <cell r="P5014" t="str">
            <v>Mike Roberts</v>
          </cell>
          <cell r="Q5014" t="str">
            <v>MR102</v>
          </cell>
          <cell r="R5014" t="str">
            <v>Chris Frey</v>
          </cell>
          <cell r="S5014" t="str">
            <v>CF101</v>
          </cell>
          <cell r="T5014" t="str">
            <v>Veterinary Management Group</v>
          </cell>
          <cell r="U5014" t="str">
            <v>VMG101</v>
          </cell>
        </row>
        <row r="5015">
          <cell r="B5015" t="str">
            <v>419100053679</v>
          </cell>
          <cell r="C5015" t="str">
            <v>BOATING MAG, LLC</v>
          </cell>
          <cell r="D5015" t="str">
            <v>BOATING MAG, LLC</v>
          </cell>
          <cell r="E5015">
            <v>14583.333333333334</v>
          </cell>
          <cell r="F5015">
            <v>175000</v>
          </cell>
          <cell r="G5015" t="str">
            <v>N</v>
          </cell>
          <cell r="H5015" t="str">
            <v>N</v>
          </cell>
          <cell r="I5015">
            <v>43435</v>
          </cell>
          <cell r="J5015">
            <v>43452</v>
          </cell>
          <cell r="K5015">
            <v>43453</v>
          </cell>
          <cell r="L5015">
            <v>43454</v>
          </cell>
          <cell r="M5015">
            <v>43462</v>
          </cell>
          <cell r="N5015">
            <v>43435</v>
          </cell>
          <cell r="O5015" t="str">
            <v>Y</v>
          </cell>
          <cell r="P5015" t="str">
            <v>Kerry Doyle</v>
          </cell>
          <cell r="Q5015" t="str">
            <v>KD101</v>
          </cell>
          <cell r="R5015" t="str">
            <v>Chris Frey</v>
          </cell>
          <cell r="S5015" t="str">
            <v>CF101</v>
          </cell>
        </row>
        <row r="5016">
          <cell r="B5016" t="str">
            <v>892999918343</v>
          </cell>
          <cell r="C5016" t="str">
            <v>RAMDATH BOOST CORP</v>
          </cell>
          <cell r="D5016" t="str">
            <v>RAMDATH BOOST</v>
          </cell>
          <cell r="E5016">
            <v>50000</v>
          </cell>
          <cell r="F5016">
            <v>600000</v>
          </cell>
          <cell r="G5016" t="str">
            <v>N</v>
          </cell>
          <cell r="H5016" t="str">
            <v>N</v>
          </cell>
          <cell r="I5016">
            <v>43435</v>
          </cell>
          <cell r="J5016">
            <v>43453</v>
          </cell>
          <cell r="K5016">
            <v>43453</v>
          </cell>
          <cell r="L5016">
            <v>43453</v>
          </cell>
          <cell r="M5016">
            <v>43462</v>
          </cell>
          <cell r="N5016">
            <v>43435</v>
          </cell>
          <cell r="O5016" t="str">
            <v>Y</v>
          </cell>
          <cell r="P5016" t="str">
            <v>Alan Goldberg</v>
          </cell>
          <cell r="Q5016" t="str">
            <v>AG101</v>
          </cell>
          <cell r="R5016" t="str">
            <v>Andy Arner</v>
          </cell>
          <cell r="S5016" t="str">
            <v>AA102</v>
          </cell>
        </row>
        <row r="5017">
          <cell r="B5017" t="str">
            <v>892999918350</v>
          </cell>
          <cell r="C5017" t="str">
            <v>VAIL VALLEY ANIMAL HOSPITAL LLC</v>
          </cell>
          <cell r="D5017" t="str">
            <v>VAIL VALLEY ANIMAL HOSPITAL</v>
          </cell>
          <cell r="E5017">
            <v>191666.66666666666</v>
          </cell>
          <cell r="F5017">
            <v>2300000</v>
          </cell>
          <cell r="G5017" t="str">
            <v>Y</v>
          </cell>
          <cell r="H5017" t="str">
            <v>Y</v>
          </cell>
          <cell r="I5017">
            <v>43435</v>
          </cell>
          <cell r="J5017">
            <v>43453</v>
          </cell>
          <cell r="K5017">
            <v>43453</v>
          </cell>
          <cell r="L5017">
            <v>43453</v>
          </cell>
          <cell r="M5017">
            <v>43516</v>
          </cell>
          <cell r="N5017">
            <v>43497</v>
          </cell>
          <cell r="O5017" t="str">
            <v>Y</v>
          </cell>
          <cell r="P5017" t="str">
            <v>Mike Roberts</v>
          </cell>
          <cell r="Q5017" t="str">
            <v>MR102</v>
          </cell>
          <cell r="R5017" t="str">
            <v>Chris Frey</v>
          </cell>
          <cell r="S5017" t="str">
            <v>CF101</v>
          </cell>
          <cell r="T5017" t="str">
            <v>Veterinary Management Group</v>
          </cell>
          <cell r="U5017" t="str">
            <v>VMG101</v>
          </cell>
        </row>
        <row r="5018">
          <cell r="B5018" t="str">
            <v>419100053688</v>
          </cell>
          <cell r="C5018" t="str">
            <v>SHINOBI ONLINE LLC</v>
          </cell>
          <cell r="D5018" t="str">
            <v>HMOVIE-MOE</v>
          </cell>
          <cell r="E5018">
            <v>60000</v>
          </cell>
          <cell r="F5018">
            <v>720000</v>
          </cell>
          <cell r="G5018" t="str">
            <v>Y</v>
          </cell>
          <cell r="H5018" t="str">
            <v>N</v>
          </cell>
          <cell r="I5018">
            <v>43435</v>
          </cell>
          <cell r="J5018">
            <v>43454</v>
          </cell>
          <cell r="K5018">
            <v>43545</v>
          </cell>
          <cell r="L5018">
            <v>43556</v>
          </cell>
          <cell r="M5018">
            <v>43626</v>
          </cell>
          <cell r="N5018">
            <v>43617</v>
          </cell>
          <cell r="O5018" t="str">
            <v>Y</v>
          </cell>
          <cell r="P5018" t="str">
            <v>Mobius Payments</v>
          </cell>
          <cell r="Q5018" t="str">
            <v>MOB101</v>
          </cell>
        </row>
        <row r="5019">
          <cell r="B5019" t="str">
            <v>419100053697</v>
          </cell>
          <cell r="C5019" t="str">
            <v>GREENWOOD LAKE CABS INC</v>
          </cell>
          <cell r="D5019" t="str">
            <v>GREENWOOD LAKE CABS INC</v>
          </cell>
          <cell r="E5019">
            <v>16666.666666666668</v>
          </cell>
          <cell r="F5019">
            <v>200000</v>
          </cell>
          <cell r="G5019" t="str">
            <v>N</v>
          </cell>
          <cell r="H5019" t="str">
            <v>N</v>
          </cell>
          <cell r="I5019">
            <v>43435</v>
          </cell>
          <cell r="J5019">
            <v>43454</v>
          </cell>
          <cell r="K5019">
            <v>43454</v>
          </cell>
          <cell r="L5019">
            <v>43455</v>
          </cell>
          <cell r="M5019">
            <v>43490</v>
          </cell>
          <cell r="N5019">
            <v>43466</v>
          </cell>
          <cell r="O5019" t="str">
            <v>Y</v>
          </cell>
          <cell r="P5019" t="str">
            <v>John Vacca</v>
          </cell>
          <cell r="Q5019" t="str">
            <v>JV101</v>
          </cell>
          <cell r="R5019" t="str">
            <v>Andy Arner</v>
          </cell>
          <cell r="S5019" t="str">
            <v>AA102</v>
          </cell>
        </row>
        <row r="5020">
          <cell r="B5020" t="str">
            <v>892999918368</v>
          </cell>
          <cell r="C5020" t="str">
            <v>VAIL VALLEY ANIMAL HOSPITAL LLC</v>
          </cell>
          <cell r="D5020" t="str">
            <v>VAIL VALLEY ANIMAL HOSPITAL</v>
          </cell>
          <cell r="E5020">
            <v>25833.333333333332</v>
          </cell>
          <cell r="F5020">
            <v>310000</v>
          </cell>
          <cell r="G5020" t="str">
            <v>Y</v>
          </cell>
          <cell r="H5020" t="str">
            <v>Y</v>
          </cell>
          <cell r="I5020">
            <v>43435</v>
          </cell>
          <cell r="J5020">
            <v>43454</v>
          </cell>
          <cell r="K5020">
            <v>43454</v>
          </cell>
          <cell r="L5020">
            <v>43455</v>
          </cell>
          <cell r="M5020">
            <v>43516</v>
          </cell>
          <cell r="N5020">
            <v>43497</v>
          </cell>
          <cell r="O5020" t="str">
            <v>Y</v>
          </cell>
          <cell r="P5020" t="str">
            <v>Mike Roberts</v>
          </cell>
          <cell r="Q5020" t="str">
            <v>MR102</v>
          </cell>
          <cell r="R5020" t="str">
            <v>Chris Frey</v>
          </cell>
          <cell r="S5020" t="str">
            <v>CF101</v>
          </cell>
          <cell r="T5020" t="str">
            <v>Veterinary Management Group</v>
          </cell>
          <cell r="U5020" t="str">
            <v>VMG101</v>
          </cell>
        </row>
        <row r="5021">
          <cell r="B5021" t="str">
            <v>419100053704</v>
          </cell>
          <cell r="C5021" t="str">
            <v>BLUE NEON MEDIA GROUP, LLC</v>
          </cell>
          <cell r="D5021" t="str">
            <v>BLUE NEON MEDIA GROUP, LLC</v>
          </cell>
          <cell r="E5021">
            <v>6416.666666666667</v>
          </cell>
          <cell r="F5021">
            <v>77000</v>
          </cell>
          <cell r="G5021" t="str">
            <v>N</v>
          </cell>
          <cell r="H5021" t="str">
            <v>N</v>
          </cell>
          <cell r="I5021">
            <v>43435</v>
          </cell>
          <cell r="J5021">
            <v>43455</v>
          </cell>
          <cell r="K5021">
            <v>43473</v>
          </cell>
          <cell r="L5021">
            <v>43474</v>
          </cell>
          <cell r="M5021">
            <v>43605</v>
          </cell>
          <cell r="N5021">
            <v>43586</v>
          </cell>
          <cell r="O5021" t="str">
            <v>Y</v>
          </cell>
          <cell r="P5021" t="str">
            <v>Kerry Doyle</v>
          </cell>
          <cell r="Q5021" t="str">
            <v>KD101</v>
          </cell>
          <cell r="R5021" t="str">
            <v>Erick Weinstein</v>
          </cell>
          <cell r="S5021" t="str">
            <v>EW101</v>
          </cell>
        </row>
        <row r="5022">
          <cell r="B5022" t="str">
            <v>419100053713</v>
          </cell>
          <cell r="C5022" t="str">
            <v>PETVET CARE CENTERS GEORGIA LLC</v>
          </cell>
          <cell r="D5022" t="str">
            <v>LOVING-HANDS ANIMAL CLINIC + PET RESORT</v>
          </cell>
          <cell r="E5022">
            <v>166666.66666666666</v>
          </cell>
          <cell r="F5022">
            <v>2000000</v>
          </cell>
          <cell r="G5022" t="str">
            <v>Y</v>
          </cell>
          <cell r="H5022" t="str">
            <v>N</v>
          </cell>
          <cell r="I5022">
            <v>43435</v>
          </cell>
          <cell r="J5022">
            <v>43455</v>
          </cell>
          <cell r="K5022">
            <v>43455</v>
          </cell>
          <cell r="L5022">
            <v>43455</v>
          </cell>
          <cell r="M5022">
            <v>43490</v>
          </cell>
          <cell r="N5022">
            <v>43466</v>
          </cell>
          <cell r="O5022" t="str">
            <v>Y</v>
          </cell>
          <cell r="P5022" t="str">
            <v>Chris Frey</v>
          </cell>
          <cell r="Q5022" t="str">
            <v>CF101</v>
          </cell>
          <cell r="R5022" t="str">
            <v>Erick Weinstein</v>
          </cell>
          <cell r="S5022" t="str">
            <v>EW101</v>
          </cell>
          <cell r="T5022" t="str">
            <v>KBH Enterprises</v>
          </cell>
          <cell r="U5022" t="str">
            <v>KH101</v>
          </cell>
          <cell r="V5022" t="str">
            <v>PetVet Care Centers</v>
          </cell>
          <cell r="W5022" t="str">
            <v>PETVET</v>
          </cell>
        </row>
        <row r="5023">
          <cell r="B5023" t="str">
            <v>892999918376</v>
          </cell>
          <cell r="C5023" t="str">
            <v>L.I. ELITE LIMOUSINE, INC</v>
          </cell>
          <cell r="D5023" t="str">
            <v>L.I. ELITE LIMOUSINE, INC</v>
          </cell>
          <cell r="E5023">
            <v>66666.666666666672</v>
          </cell>
          <cell r="F5023">
            <v>800000</v>
          </cell>
          <cell r="G5023" t="str">
            <v>Y</v>
          </cell>
          <cell r="H5023" t="str">
            <v>Y</v>
          </cell>
          <cell r="I5023">
            <v>43435</v>
          </cell>
          <cell r="J5023">
            <v>43455</v>
          </cell>
          <cell r="K5023">
            <v>43458</v>
          </cell>
          <cell r="L5023">
            <v>43460</v>
          </cell>
          <cell r="M5023">
            <v>43490</v>
          </cell>
          <cell r="N5023">
            <v>43466</v>
          </cell>
          <cell r="O5023" t="str">
            <v>Y</v>
          </cell>
          <cell r="P5023" t="str">
            <v>Paul J Scalia</v>
          </cell>
          <cell r="Q5023" t="str">
            <v>PS102</v>
          </cell>
          <cell r="R5023" t="str">
            <v>Erick Weinstein</v>
          </cell>
          <cell r="S5023" t="str">
            <v>EW101</v>
          </cell>
        </row>
        <row r="5024">
          <cell r="B5024" t="str">
            <v>892999918384</v>
          </cell>
          <cell r="C5024" t="str">
            <v>BETT-A-WAY BEVERAGE DISTRIBUTORS, INC</v>
          </cell>
          <cell r="D5024" t="str">
            <v>BETT-A-WAY</v>
          </cell>
          <cell r="E5024">
            <v>1000</v>
          </cell>
          <cell r="F5024">
            <v>12000</v>
          </cell>
          <cell r="G5024" t="str">
            <v>N</v>
          </cell>
          <cell r="H5024" t="str">
            <v>N</v>
          </cell>
          <cell r="I5024">
            <v>43435</v>
          </cell>
          <cell r="J5024">
            <v>43458</v>
          </cell>
          <cell r="K5024">
            <v>43458</v>
          </cell>
          <cell r="L5024">
            <v>43460</v>
          </cell>
          <cell r="M5024">
            <v>43607</v>
          </cell>
          <cell r="N5024">
            <v>43586</v>
          </cell>
          <cell r="O5024" t="str">
            <v>Y</v>
          </cell>
          <cell r="P5024" t="str">
            <v>Brett Rosenfeld</v>
          </cell>
          <cell r="Q5024" t="str">
            <v>BR101</v>
          </cell>
          <cell r="R5024" t="str">
            <v>Frank Sweeney</v>
          </cell>
          <cell r="S5024" t="str">
            <v>FS101</v>
          </cell>
          <cell r="T5024" t="str">
            <v>Signature Bank</v>
          </cell>
          <cell r="U5024" t="str">
            <v>SBANK</v>
          </cell>
        </row>
        <row r="5025">
          <cell r="B5025" t="str">
            <v>419100053722</v>
          </cell>
          <cell r="C5025" t="str">
            <v>PETVET CARE CENTER TENNESSE LLC</v>
          </cell>
          <cell r="D5025" t="str">
            <v>BROGLI LANE WEAVER &amp; ALEXANDER ANIMAL HOSPITAL</v>
          </cell>
          <cell r="E5025">
            <v>198750</v>
          </cell>
          <cell r="F5025">
            <v>2385000</v>
          </cell>
          <cell r="G5025" t="str">
            <v>Y</v>
          </cell>
          <cell r="H5025" t="str">
            <v>Y</v>
          </cell>
          <cell r="I5025">
            <v>43435</v>
          </cell>
          <cell r="J5025">
            <v>43458</v>
          </cell>
          <cell r="K5025">
            <v>43458</v>
          </cell>
          <cell r="L5025">
            <v>43458</v>
          </cell>
          <cell r="M5025">
            <v>43490</v>
          </cell>
          <cell r="N5025">
            <v>43466</v>
          </cell>
          <cell r="O5025" t="str">
            <v>Y</v>
          </cell>
          <cell r="P5025" t="str">
            <v>Chris Frey</v>
          </cell>
          <cell r="Q5025" t="str">
            <v>CF101</v>
          </cell>
          <cell r="R5025" t="str">
            <v>Erick Weinstein</v>
          </cell>
          <cell r="S5025" t="str">
            <v>EW101</v>
          </cell>
          <cell r="T5025" t="str">
            <v>KBH Enterprises</v>
          </cell>
          <cell r="U5025" t="str">
            <v>KH101</v>
          </cell>
          <cell r="V5025" t="str">
            <v>PetVet Care Centers</v>
          </cell>
          <cell r="W5025" t="str">
            <v>PETVET</v>
          </cell>
        </row>
        <row r="5026">
          <cell r="B5026" t="str">
            <v>419100053731</v>
          </cell>
          <cell r="C5026" t="str">
            <v>PETVET CARE CENTER TENNESSE LLC</v>
          </cell>
          <cell r="D5026" t="str">
            <v>CUMBERLAND ANIMAL HOSPITAL</v>
          </cell>
          <cell r="E5026">
            <v>125000</v>
          </cell>
          <cell r="F5026">
            <v>1500000</v>
          </cell>
          <cell r="G5026" t="str">
            <v>Y</v>
          </cell>
          <cell r="H5026" t="str">
            <v>Y</v>
          </cell>
          <cell r="I5026">
            <v>43435</v>
          </cell>
          <cell r="J5026">
            <v>43458</v>
          </cell>
          <cell r="K5026">
            <v>43458</v>
          </cell>
          <cell r="L5026">
            <v>43458</v>
          </cell>
          <cell r="M5026">
            <v>43490</v>
          </cell>
          <cell r="N5026">
            <v>43466</v>
          </cell>
          <cell r="O5026" t="str">
            <v>Y</v>
          </cell>
          <cell r="P5026" t="str">
            <v>Chris Frey</v>
          </cell>
          <cell r="Q5026" t="str">
            <v>CF101</v>
          </cell>
          <cell r="R5026" t="str">
            <v>Erick Weinstein</v>
          </cell>
          <cell r="S5026" t="str">
            <v>EW101</v>
          </cell>
          <cell r="T5026" t="str">
            <v>KBH Enterprises</v>
          </cell>
          <cell r="U5026" t="str">
            <v>KH101</v>
          </cell>
          <cell r="V5026" t="str">
            <v>PetVet Care Centers</v>
          </cell>
          <cell r="W5026" t="str">
            <v>PETVET</v>
          </cell>
        </row>
        <row r="5027">
          <cell r="B5027" t="str">
            <v>419100053740</v>
          </cell>
          <cell r="C5027" t="str">
            <v>KEZZLED LLC</v>
          </cell>
          <cell r="D5027" t="str">
            <v>KEZZLED LLC</v>
          </cell>
          <cell r="E5027">
            <v>12500</v>
          </cell>
          <cell r="F5027">
            <v>150000</v>
          </cell>
          <cell r="G5027" t="str">
            <v>N</v>
          </cell>
          <cell r="H5027" t="str">
            <v>Y</v>
          </cell>
          <cell r="I5027">
            <v>43435</v>
          </cell>
          <cell r="J5027">
            <v>43458</v>
          </cell>
          <cell r="K5027">
            <v>43476</v>
          </cell>
          <cell r="L5027">
            <v>43479</v>
          </cell>
          <cell r="M5027">
            <v>43502</v>
          </cell>
          <cell r="N5027">
            <v>43497</v>
          </cell>
          <cell r="O5027" t="str">
            <v>Y</v>
          </cell>
          <cell r="P5027" t="str">
            <v>Brian Charney</v>
          </cell>
          <cell r="Q5027" t="str">
            <v>BC102</v>
          </cell>
        </row>
        <row r="5028">
          <cell r="B5028" t="str">
            <v>419100053759</v>
          </cell>
          <cell r="C5028" t="str">
            <v>LAW OFFICES OF ARNOLD W. DRUCKER PLLC</v>
          </cell>
          <cell r="D5028" t="str">
            <v>LAW OFFICES OF ARNOLD W. DRUCKER PLLC</v>
          </cell>
          <cell r="E5028">
            <v>12500</v>
          </cell>
          <cell r="F5028">
            <v>150000</v>
          </cell>
          <cell r="G5028" t="str">
            <v>Y</v>
          </cell>
          <cell r="H5028" t="str">
            <v>Y</v>
          </cell>
          <cell r="I5028">
            <v>43435</v>
          </cell>
          <cell r="J5028">
            <v>43460</v>
          </cell>
          <cell r="K5028">
            <v>43467</v>
          </cell>
          <cell r="L5028">
            <v>43467</v>
          </cell>
          <cell r="M5028">
            <v>43490</v>
          </cell>
          <cell r="N5028">
            <v>43466</v>
          </cell>
          <cell r="O5028" t="str">
            <v>Y</v>
          </cell>
          <cell r="P5028" t="str">
            <v>Alan Goldberg</v>
          </cell>
          <cell r="Q5028" t="str">
            <v>AG101</v>
          </cell>
          <cell r="R5028" t="str">
            <v>Andy Arner</v>
          </cell>
          <cell r="S5028" t="str">
            <v>AA102</v>
          </cell>
        </row>
        <row r="5029">
          <cell r="B5029" t="str">
            <v>892999918392</v>
          </cell>
          <cell r="C5029" t="str">
            <v>LARK STREET TATTOO COMPANY LLC</v>
          </cell>
          <cell r="D5029" t="str">
            <v>LARK TATTOO</v>
          </cell>
          <cell r="E5029">
            <v>125000</v>
          </cell>
          <cell r="F5029">
            <v>1500000</v>
          </cell>
          <cell r="G5029" t="str">
            <v>Y</v>
          </cell>
          <cell r="H5029" t="str">
            <v>N</v>
          </cell>
          <cell r="I5029">
            <v>43435</v>
          </cell>
          <cell r="J5029">
            <v>43460</v>
          </cell>
          <cell r="K5029">
            <v>43462</v>
          </cell>
          <cell r="L5029">
            <v>43462</v>
          </cell>
          <cell r="M5029">
            <v>43490</v>
          </cell>
          <cell r="N5029">
            <v>43466</v>
          </cell>
          <cell r="O5029" t="str">
            <v>Y</v>
          </cell>
          <cell r="P5029" t="str">
            <v>Greg Muir</v>
          </cell>
          <cell r="Q5029" t="str">
            <v>GM101</v>
          </cell>
          <cell r="R5029" t="str">
            <v>Andy Arner</v>
          </cell>
          <cell r="S5029" t="str">
            <v>AA102</v>
          </cell>
        </row>
        <row r="5030">
          <cell r="B5030" t="str">
            <v>419100053777</v>
          </cell>
          <cell r="C5030" t="str">
            <v>K &amp; J LIQUOR CORP</v>
          </cell>
          <cell r="D5030" t="str">
            <v>K &amp; J LIQUOR CORP</v>
          </cell>
          <cell r="E5030">
            <v>25000</v>
          </cell>
          <cell r="F5030">
            <v>300000</v>
          </cell>
          <cell r="G5030" t="str">
            <v>N</v>
          </cell>
          <cell r="H5030" t="str">
            <v>N</v>
          </cell>
          <cell r="I5030">
            <v>43435</v>
          </cell>
          <cell r="J5030">
            <v>43460</v>
          </cell>
          <cell r="K5030">
            <v>43461</v>
          </cell>
          <cell r="L5030">
            <v>43461</v>
          </cell>
          <cell r="M5030">
            <v>43490</v>
          </cell>
          <cell r="N5030">
            <v>43466</v>
          </cell>
          <cell r="O5030" t="str">
            <v>Y</v>
          </cell>
          <cell r="P5030" t="str">
            <v>Gene Williams</v>
          </cell>
          <cell r="Q5030" t="str">
            <v>GW101</v>
          </cell>
          <cell r="R5030" t="str">
            <v>Andy Arner</v>
          </cell>
          <cell r="S5030" t="str">
            <v>AA102</v>
          </cell>
          <cell r="T5030" t="str">
            <v>Cotel</v>
          </cell>
          <cell r="U5030" t="str">
            <v>COTEL</v>
          </cell>
        </row>
        <row r="5031">
          <cell r="B5031" t="str">
            <v>419100053786</v>
          </cell>
          <cell r="C5031" t="str">
            <v>CACTUS MOUNTAIN INC</v>
          </cell>
          <cell r="D5031" t="str">
            <v>SSDVSD.COM</v>
          </cell>
          <cell r="E5031">
            <v>25000</v>
          </cell>
          <cell r="F5031">
            <v>300000</v>
          </cell>
          <cell r="G5031" t="str">
            <v>N</v>
          </cell>
          <cell r="H5031" t="str">
            <v>N</v>
          </cell>
          <cell r="I5031">
            <v>43435</v>
          </cell>
          <cell r="J5031">
            <v>43461</v>
          </cell>
          <cell r="K5031">
            <v>43461</v>
          </cell>
          <cell r="L5031">
            <v>43462</v>
          </cell>
          <cell r="M5031">
            <v>43490</v>
          </cell>
          <cell r="N5031">
            <v>43466</v>
          </cell>
          <cell r="O5031" t="str">
            <v>Y</v>
          </cell>
          <cell r="P5031" t="str">
            <v>Joel Paulin</v>
          </cell>
          <cell r="Q5031" t="str">
            <v>JP101</v>
          </cell>
        </row>
        <row r="5032">
          <cell r="B5032" t="str">
            <v>419100053795</v>
          </cell>
          <cell r="C5032" t="str">
            <v>PETVET CARE CENTERS CALIFORNIA INC</v>
          </cell>
          <cell r="D5032" t="str">
            <v>DANA PARK VETERINARY HOSPITAL</v>
          </cell>
          <cell r="E5032">
            <v>266666.66666666669</v>
          </cell>
          <cell r="F5032">
            <v>3200000</v>
          </cell>
          <cell r="G5032" t="str">
            <v>Y</v>
          </cell>
          <cell r="H5032" t="str">
            <v>N</v>
          </cell>
          <cell r="I5032">
            <v>43435</v>
          </cell>
          <cell r="J5032">
            <v>43462</v>
          </cell>
          <cell r="K5032">
            <v>43462</v>
          </cell>
          <cell r="L5032">
            <v>43462</v>
          </cell>
          <cell r="M5032">
            <v>43490</v>
          </cell>
          <cell r="N5032">
            <v>43466</v>
          </cell>
          <cell r="O5032" t="str">
            <v>Y</v>
          </cell>
          <cell r="P5032" t="str">
            <v>Chris Frey</v>
          </cell>
          <cell r="Q5032" t="str">
            <v>CF101</v>
          </cell>
          <cell r="R5032" t="str">
            <v>Erick Weinstein</v>
          </cell>
          <cell r="S5032" t="str">
            <v>EW101</v>
          </cell>
          <cell r="T5032" t="str">
            <v>KBH Enterprises</v>
          </cell>
          <cell r="U5032" t="str">
            <v>KH101</v>
          </cell>
          <cell r="V5032" t="str">
            <v>PetVet Care Centers</v>
          </cell>
          <cell r="W5032" t="str">
            <v>PETVET</v>
          </cell>
        </row>
        <row r="5033">
          <cell r="B5033" t="str">
            <v>419100053802</v>
          </cell>
          <cell r="C5033" t="str">
            <v>ULTIMATE SERVICES NATIONWIDE INC</v>
          </cell>
          <cell r="D5033" t="str">
            <v>AUTO TRANSPORT 123</v>
          </cell>
          <cell r="E5033">
            <v>150000</v>
          </cell>
          <cell r="F5033">
            <v>1800000</v>
          </cell>
          <cell r="G5033" t="str">
            <v>Y</v>
          </cell>
          <cell r="H5033" t="str">
            <v>N</v>
          </cell>
          <cell r="I5033">
            <v>43435</v>
          </cell>
          <cell r="J5033">
            <v>43465</v>
          </cell>
          <cell r="K5033">
            <v>43465</v>
          </cell>
          <cell r="L5033">
            <v>43465</v>
          </cell>
          <cell r="M5033">
            <v>43490</v>
          </cell>
          <cell r="N5033">
            <v>43466</v>
          </cell>
          <cell r="O5033" t="str">
            <v>Y</v>
          </cell>
          <cell r="P5033" t="str">
            <v>Kerry Doyle</v>
          </cell>
          <cell r="Q5033" t="str">
            <v>KD101</v>
          </cell>
        </row>
        <row r="5034">
          <cell r="B5034" t="str">
            <v>892999918400</v>
          </cell>
          <cell r="C5034" t="str">
            <v>LABORERS INTERNATIONAL UNION OF NORTH AMERICA</v>
          </cell>
          <cell r="D5034" t="str">
            <v>ASBESTOS LEAD AND HAZARDOUS WASTE LABORERS UNION LOCAL 78</v>
          </cell>
          <cell r="E5034">
            <v>65833.333333333328</v>
          </cell>
          <cell r="F5034">
            <v>790000</v>
          </cell>
          <cell r="G5034" t="str">
            <v>Y</v>
          </cell>
          <cell r="H5034" t="str">
            <v>Y</v>
          </cell>
          <cell r="I5034">
            <v>43466</v>
          </cell>
          <cell r="J5034">
            <v>43467</v>
          </cell>
          <cell r="K5034">
            <v>43468</v>
          </cell>
          <cell r="L5034">
            <v>43468</v>
          </cell>
          <cell r="M5034">
            <v>43490</v>
          </cell>
          <cell r="N5034">
            <v>43466</v>
          </cell>
          <cell r="O5034" t="str">
            <v>Y</v>
          </cell>
          <cell r="P5034" t="str">
            <v>Andrea Zaretsky</v>
          </cell>
          <cell r="Q5034" t="str">
            <v>AZ101</v>
          </cell>
          <cell r="R5034" t="str">
            <v>Frank Sweeney</v>
          </cell>
          <cell r="S5034" t="str">
            <v>FS101</v>
          </cell>
          <cell r="T5034" t="str">
            <v>Signature Bank</v>
          </cell>
          <cell r="U5034" t="str">
            <v>SBANK</v>
          </cell>
        </row>
        <row r="5035">
          <cell r="B5035" t="str">
            <v>419100053811</v>
          </cell>
          <cell r="C5035" t="str">
            <v xml:space="preserve">PETVET CARE CENTERS VIRGINIA LLC </v>
          </cell>
          <cell r="D5035" t="str">
            <v>BROAD STREET VETERINARY HOSPITAL</v>
          </cell>
          <cell r="E5035">
            <v>116666.66666666667</v>
          </cell>
          <cell r="F5035">
            <v>1400000</v>
          </cell>
          <cell r="G5035" t="str">
            <v>Y</v>
          </cell>
          <cell r="H5035" t="str">
            <v>N</v>
          </cell>
          <cell r="I5035">
            <v>43466</v>
          </cell>
          <cell r="J5035">
            <v>43468</v>
          </cell>
          <cell r="K5035">
            <v>43468</v>
          </cell>
          <cell r="L5035">
            <v>43468</v>
          </cell>
          <cell r="M5035">
            <v>43490</v>
          </cell>
          <cell r="N5035">
            <v>43466</v>
          </cell>
          <cell r="O5035" t="str">
            <v>Y</v>
          </cell>
          <cell r="P5035" t="str">
            <v>Chris Frey</v>
          </cell>
          <cell r="Q5035" t="str">
            <v>CF101</v>
          </cell>
          <cell r="R5035" t="str">
            <v>Erick Weinstein</v>
          </cell>
          <cell r="S5035" t="str">
            <v>EW101</v>
          </cell>
          <cell r="T5035" t="str">
            <v>KBH Enterprises</v>
          </cell>
          <cell r="U5035" t="str">
            <v>KH101</v>
          </cell>
          <cell r="V5035" t="str">
            <v>PetVet Care Centers</v>
          </cell>
          <cell r="W5035" t="str">
            <v>PETVET</v>
          </cell>
        </row>
        <row r="5036">
          <cell r="B5036" t="str">
            <v>419100053820</v>
          </cell>
          <cell r="C5036" t="str">
            <v>ODYSSEY GLOBAL TRANSPORTATION &amp; LIMO LLC</v>
          </cell>
          <cell r="D5036" t="str">
            <v>ODYSSEY GLOBAL TRANSPORTATION &amp; LIMO LLC</v>
          </cell>
          <cell r="E5036">
            <v>41666.666666666664</v>
          </cell>
          <cell r="F5036">
            <v>500000</v>
          </cell>
          <cell r="G5036" t="str">
            <v>N</v>
          </cell>
          <cell r="H5036" t="str">
            <v>N</v>
          </cell>
          <cell r="I5036">
            <v>43466</v>
          </cell>
          <cell r="J5036">
            <v>43468</v>
          </cell>
          <cell r="K5036">
            <v>43473</v>
          </cell>
          <cell r="L5036">
            <v>43474</v>
          </cell>
          <cell r="M5036">
            <v>43490</v>
          </cell>
          <cell r="N5036">
            <v>43466</v>
          </cell>
          <cell r="O5036" t="str">
            <v>Y</v>
          </cell>
          <cell r="P5036" t="str">
            <v>Fairway Management Group</v>
          </cell>
          <cell r="Q5036" t="str">
            <v>FMG101</v>
          </cell>
          <cell r="R5036" t="str">
            <v>Andy Arner</v>
          </cell>
          <cell r="S5036" t="str">
            <v>AA102</v>
          </cell>
        </row>
        <row r="5037">
          <cell r="B5037" t="str">
            <v>419100053839</v>
          </cell>
          <cell r="C5037" t="str">
            <v>ATHENA VISION LLC</v>
          </cell>
          <cell r="D5037" t="str">
            <v>NYC TAXI OS</v>
          </cell>
          <cell r="E5037">
            <v>250000</v>
          </cell>
          <cell r="F5037">
            <v>3000000</v>
          </cell>
          <cell r="G5037" t="str">
            <v>N</v>
          </cell>
          <cell r="H5037" t="str">
            <v>N</v>
          </cell>
          <cell r="I5037">
            <v>43466</v>
          </cell>
          <cell r="J5037">
            <v>43468</v>
          </cell>
          <cell r="K5037">
            <v>43468</v>
          </cell>
          <cell r="L5037">
            <v>43468</v>
          </cell>
          <cell r="M5037">
            <v>43552</v>
          </cell>
          <cell r="N5037">
            <v>43525</v>
          </cell>
          <cell r="O5037" t="str">
            <v>Y</v>
          </cell>
          <cell r="P5037" t="str">
            <v>Andrea Zaretsky</v>
          </cell>
          <cell r="Q5037" t="str">
            <v>AZ101</v>
          </cell>
          <cell r="R5037" t="str">
            <v>Frank Sweeney</v>
          </cell>
          <cell r="S5037" t="str">
            <v>FS101</v>
          </cell>
          <cell r="T5037" t="str">
            <v>Signature Bank</v>
          </cell>
          <cell r="U5037" t="str">
            <v>SBANK</v>
          </cell>
        </row>
        <row r="5038">
          <cell r="B5038" t="str">
            <v>419100053848</v>
          </cell>
          <cell r="C5038" t="str">
            <v>RIGHT CARS LLC</v>
          </cell>
          <cell r="D5038" t="str">
            <v>RIGHT CARS</v>
          </cell>
          <cell r="E5038">
            <v>50000</v>
          </cell>
          <cell r="F5038">
            <v>600000</v>
          </cell>
          <cell r="G5038" t="str">
            <v>Y</v>
          </cell>
          <cell r="H5038" t="str">
            <v>Y</v>
          </cell>
          <cell r="I5038">
            <v>43466</v>
          </cell>
          <cell r="J5038">
            <v>43468</v>
          </cell>
          <cell r="K5038" t="str">
            <v>Declined</v>
          </cell>
          <cell r="L5038" t="str">
            <v>Declined</v>
          </cell>
          <cell r="M5038" t="str">
            <v>Declined</v>
          </cell>
          <cell r="N5038" t="str">
            <v>Declined</v>
          </cell>
          <cell r="O5038" t="str">
            <v>Declined</v>
          </cell>
          <cell r="P5038" t="str">
            <v>Angelo Abbatiello</v>
          </cell>
          <cell r="Q5038" t="str">
            <v>AA101</v>
          </cell>
          <cell r="R5038" t="str">
            <v>Andy Arner</v>
          </cell>
          <cell r="S5038" t="str">
            <v>AA102</v>
          </cell>
        </row>
        <row r="5039">
          <cell r="B5039" t="str">
            <v>892999918418</v>
          </cell>
          <cell r="C5039" t="str">
            <v>DUCK FAT INC</v>
          </cell>
          <cell r="D5039" t="str">
            <v>EGP OCEANSIDE</v>
          </cell>
          <cell r="E5039">
            <v>158333.33333333334</v>
          </cell>
          <cell r="F5039">
            <v>1900000</v>
          </cell>
          <cell r="G5039" t="str">
            <v>Y</v>
          </cell>
          <cell r="H5039" t="str">
            <v>Y</v>
          </cell>
          <cell r="I5039">
            <v>43466</v>
          </cell>
          <cell r="J5039">
            <v>43469</v>
          </cell>
          <cell r="K5039">
            <v>43469</v>
          </cell>
          <cell r="L5039">
            <v>43469</v>
          </cell>
          <cell r="M5039">
            <v>43502</v>
          </cell>
          <cell r="N5039">
            <v>43497</v>
          </cell>
          <cell r="O5039" t="str">
            <v>Y</v>
          </cell>
          <cell r="P5039" t="str">
            <v>William Bartels</v>
          </cell>
          <cell r="Q5039" t="str">
            <v>WB101</v>
          </cell>
          <cell r="R5039" t="str">
            <v>Tim Platz</v>
          </cell>
          <cell r="S5039" t="str">
            <v>TP101</v>
          </cell>
        </row>
        <row r="5040">
          <cell r="B5040" t="str">
            <v>419100053857</v>
          </cell>
          <cell r="C5040" t="str">
            <v>GARRIDO MULTI-SERVICES LLC</v>
          </cell>
          <cell r="D5040" t="str">
            <v>GARRIDO MULTI-SERVICES LLC</v>
          </cell>
          <cell r="E5040">
            <v>5416.666666666667</v>
          </cell>
          <cell r="F5040">
            <v>65000</v>
          </cell>
          <cell r="G5040" t="str">
            <v>N</v>
          </cell>
          <cell r="H5040" t="str">
            <v>N</v>
          </cell>
          <cell r="I5040">
            <v>43466</v>
          </cell>
          <cell r="J5040">
            <v>43469</v>
          </cell>
          <cell r="K5040" t="str">
            <v>Declined</v>
          </cell>
          <cell r="L5040" t="str">
            <v>Declined</v>
          </cell>
          <cell r="M5040" t="str">
            <v>Declined</v>
          </cell>
          <cell r="N5040" t="str">
            <v>Declined</v>
          </cell>
          <cell r="O5040" t="str">
            <v>Declined</v>
          </cell>
          <cell r="P5040" t="str">
            <v>Brian Hanson</v>
          </cell>
          <cell r="Q5040" t="str">
            <v>BH101</v>
          </cell>
          <cell r="R5040" t="str">
            <v>Andy Arner</v>
          </cell>
          <cell r="S5040" t="str">
            <v>AA102</v>
          </cell>
          <cell r="T5040" t="str">
            <v xml:space="preserve">Bethpage FCU </v>
          </cell>
          <cell r="U5040" t="str">
            <v>BFCU</v>
          </cell>
        </row>
        <row r="5041">
          <cell r="B5041" t="str">
            <v>419100053866</v>
          </cell>
          <cell r="C5041" t="str">
            <v>YG BUSINESS SOLUTIONS</v>
          </cell>
          <cell r="D5041" t="str">
            <v>YG BUSINESS SOLUTIONS</v>
          </cell>
          <cell r="E5041">
            <v>6500</v>
          </cell>
          <cell r="F5041">
            <v>78000</v>
          </cell>
          <cell r="G5041" t="str">
            <v>N</v>
          </cell>
          <cell r="H5041" t="str">
            <v>N</v>
          </cell>
          <cell r="I5041">
            <v>43466</v>
          </cell>
          <cell r="J5041">
            <v>43469</v>
          </cell>
          <cell r="K5041" t="str">
            <v>Declined</v>
          </cell>
          <cell r="L5041" t="str">
            <v>Declined</v>
          </cell>
          <cell r="M5041" t="str">
            <v>Declined</v>
          </cell>
          <cell r="N5041" t="str">
            <v>Declined</v>
          </cell>
          <cell r="O5041" t="str">
            <v>Declined</v>
          </cell>
          <cell r="P5041" t="str">
            <v>Brian Hanson</v>
          </cell>
          <cell r="Q5041" t="str">
            <v>BH101</v>
          </cell>
          <cell r="R5041" t="str">
            <v>Andy Arner</v>
          </cell>
          <cell r="S5041" t="str">
            <v>AA102</v>
          </cell>
          <cell r="T5041" t="str">
            <v xml:space="preserve">Bethpage FCU </v>
          </cell>
          <cell r="U5041" t="str">
            <v>BFCU</v>
          </cell>
        </row>
        <row r="5042">
          <cell r="B5042" t="str">
            <v>419100053875</v>
          </cell>
          <cell r="C5042" t="str">
            <v>HEXBYTE INC</v>
          </cell>
          <cell r="D5042" t="str">
            <v>HEXBYTE INC</v>
          </cell>
          <cell r="E5042">
            <v>3583.3333333333335</v>
          </cell>
          <cell r="F5042">
            <v>43000</v>
          </cell>
          <cell r="G5042" t="str">
            <v>N</v>
          </cell>
          <cell r="H5042" t="str">
            <v>N</v>
          </cell>
          <cell r="I5042">
            <v>43466</v>
          </cell>
          <cell r="J5042">
            <v>43472</v>
          </cell>
          <cell r="K5042" t="str">
            <v>Withdrawn</v>
          </cell>
          <cell r="L5042" t="str">
            <v>Withdrawn</v>
          </cell>
          <cell r="M5042" t="str">
            <v>Withdrawn</v>
          </cell>
          <cell r="N5042" t="str">
            <v>Withdrawn</v>
          </cell>
          <cell r="O5042" t="str">
            <v>Withdrawn</v>
          </cell>
          <cell r="P5042" t="str">
            <v>Brian Hanson</v>
          </cell>
          <cell r="Q5042" t="str">
            <v>BH101</v>
          </cell>
          <cell r="R5042" t="str">
            <v>Andy Arner</v>
          </cell>
          <cell r="S5042" t="str">
            <v>AA102</v>
          </cell>
          <cell r="T5042" t="str">
            <v xml:space="preserve">Bethpage FCU </v>
          </cell>
          <cell r="U5042" t="str">
            <v>BFCU</v>
          </cell>
        </row>
        <row r="5043">
          <cell r="B5043" t="str">
            <v>892999918426</v>
          </cell>
          <cell r="C5043" t="str">
            <v>VETERINARY ASSOCIATION OF CAPE COD</v>
          </cell>
          <cell r="D5043" t="str">
            <v>VETERINARY ASSOCIATION OF CAPE COD</v>
          </cell>
          <cell r="E5043">
            <v>283333.33333333331</v>
          </cell>
          <cell r="F5043">
            <v>3400000</v>
          </cell>
          <cell r="G5043" t="str">
            <v>Y</v>
          </cell>
          <cell r="H5043" t="str">
            <v>Y</v>
          </cell>
          <cell r="I5043">
            <v>43466</v>
          </cell>
          <cell r="J5043">
            <v>43472</v>
          </cell>
          <cell r="K5043">
            <v>43472</v>
          </cell>
          <cell r="L5043">
            <v>43473</v>
          </cell>
          <cell r="M5043">
            <v>43490</v>
          </cell>
          <cell r="N5043">
            <v>43466</v>
          </cell>
          <cell r="O5043" t="str">
            <v>Y</v>
          </cell>
          <cell r="P5043" t="str">
            <v>Diane Campbell</v>
          </cell>
          <cell r="Q5043" t="str">
            <v>DC101</v>
          </cell>
          <cell r="R5043" t="str">
            <v>Chris Frey</v>
          </cell>
          <cell r="S5043" t="str">
            <v>CF101</v>
          </cell>
        </row>
        <row r="5044">
          <cell r="B5044" t="str">
            <v>419100053884</v>
          </cell>
          <cell r="C5044" t="str">
            <v>TLA ACQUISITION CORP</v>
          </cell>
          <cell r="D5044" t="str">
            <v>LOVERS.COM</v>
          </cell>
          <cell r="E5044">
            <v>66666.666666666672</v>
          </cell>
          <cell r="F5044">
            <v>800000</v>
          </cell>
          <cell r="G5044" t="str">
            <v>Y</v>
          </cell>
          <cell r="H5044" t="str">
            <v>Y</v>
          </cell>
          <cell r="I5044">
            <v>43466</v>
          </cell>
          <cell r="J5044">
            <v>43472</v>
          </cell>
          <cell r="K5044">
            <v>43487</v>
          </cell>
          <cell r="L5044">
            <v>43490</v>
          </cell>
          <cell r="M5044">
            <v>43609</v>
          </cell>
          <cell r="N5044">
            <v>43586</v>
          </cell>
          <cell r="O5044" t="str">
            <v>Y</v>
          </cell>
          <cell r="P5044" t="str">
            <v>Mobius Payments</v>
          </cell>
          <cell r="Q5044" t="str">
            <v>MOB101</v>
          </cell>
        </row>
        <row r="5045">
          <cell r="B5045" t="str">
            <v>892999918434</v>
          </cell>
          <cell r="C5045" t="str">
            <v>GREAT BROOK ANIMAL CARE, P.A.</v>
          </cell>
          <cell r="D5045" t="str">
            <v>GREAT BROOK ANIMAL CARE, P.A.</v>
          </cell>
          <cell r="E5045">
            <v>27916.666666666668</v>
          </cell>
          <cell r="F5045">
            <v>335000</v>
          </cell>
          <cell r="G5045" t="str">
            <v>Y</v>
          </cell>
          <cell r="H5045" t="str">
            <v>Y</v>
          </cell>
          <cell r="I5045">
            <v>43466</v>
          </cell>
          <cell r="J5045">
            <v>43473</v>
          </cell>
          <cell r="K5045">
            <v>43473</v>
          </cell>
          <cell r="L5045">
            <v>43473</v>
          </cell>
          <cell r="M5045">
            <v>43490</v>
          </cell>
          <cell r="N5045">
            <v>43466</v>
          </cell>
          <cell r="O5045" t="str">
            <v>Y</v>
          </cell>
          <cell r="P5045" t="str">
            <v>Diane Campbell</v>
          </cell>
          <cell r="Q5045" t="str">
            <v>DC101</v>
          </cell>
          <cell r="R5045" t="str">
            <v>Chris Frey</v>
          </cell>
          <cell r="S5045" t="str">
            <v>CF101</v>
          </cell>
        </row>
        <row r="5046">
          <cell r="B5046" t="str">
            <v>419100053893</v>
          </cell>
          <cell r="C5046" t="str">
            <v>PETVET CARE CENTERS GEORGIA LLC</v>
          </cell>
          <cell r="D5046" t="str">
            <v>SMITH ANIMAL HOSPITAL FORT VALLEY</v>
          </cell>
          <cell r="E5046">
            <v>55000</v>
          </cell>
          <cell r="F5046">
            <v>660000</v>
          </cell>
          <cell r="G5046" t="str">
            <v>Y</v>
          </cell>
          <cell r="H5046" t="str">
            <v>N</v>
          </cell>
          <cell r="I5046">
            <v>43466</v>
          </cell>
          <cell r="J5046">
            <v>43473</v>
          </cell>
          <cell r="K5046">
            <v>43473</v>
          </cell>
          <cell r="L5046">
            <v>43473</v>
          </cell>
          <cell r="M5046">
            <v>43490</v>
          </cell>
          <cell r="N5046">
            <v>43466</v>
          </cell>
          <cell r="O5046" t="str">
            <v>Y</v>
          </cell>
          <cell r="P5046" t="str">
            <v>Chris Frey</v>
          </cell>
          <cell r="Q5046" t="str">
            <v>CF101</v>
          </cell>
          <cell r="R5046" t="str">
            <v>Erick Weinstein</v>
          </cell>
          <cell r="S5046" t="str">
            <v>EW101</v>
          </cell>
          <cell r="T5046" t="str">
            <v>KBH Enterprises</v>
          </cell>
          <cell r="U5046" t="str">
            <v>KH101</v>
          </cell>
          <cell r="V5046" t="str">
            <v>PetVet Care Centers</v>
          </cell>
          <cell r="W5046" t="str">
            <v>PETVET</v>
          </cell>
        </row>
        <row r="5047">
          <cell r="B5047" t="str">
            <v>419100053900</v>
          </cell>
          <cell r="C5047" t="str">
            <v>PETVET CARE CENTERS GEORGIA LLC</v>
          </cell>
          <cell r="D5047" t="str">
            <v>SMITH ANIMAL HOSPITAL PERRY</v>
          </cell>
          <cell r="E5047">
            <v>102916.66666666667</v>
          </cell>
          <cell r="F5047">
            <v>1235000</v>
          </cell>
          <cell r="G5047" t="str">
            <v>Y</v>
          </cell>
          <cell r="H5047" t="str">
            <v>N</v>
          </cell>
          <cell r="I5047">
            <v>43466</v>
          </cell>
          <cell r="J5047">
            <v>43473</v>
          </cell>
          <cell r="K5047">
            <v>43473</v>
          </cell>
          <cell r="L5047">
            <v>43473</v>
          </cell>
          <cell r="M5047">
            <v>43490</v>
          </cell>
          <cell r="N5047">
            <v>43466</v>
          </cell>
          <cell r="O5047" t="str">
            <v>Y</v>
          </cell>
          <cell r="P5047" t="str">
            <v>Chris Frey</v>
          </cell>
          <cell r="Q5047" t="str">
            <v>CF101</v>
          </cell>
          <cell r="R5047" t="str">
            <v>Erick Weinstein</v>
          </cell>
          <cell r="S5047" t="str">
            <v>EW101</v>
          </cell>
          <cell r="T5047" t="str">
            <v>KBH Enterprises</v>
          </cell>
          <cell r="U5047" t="str">
            <v>KH101</v>
          </cell>
          <cell r="V5047" t="str">
            <v>PetVet Care Centers</v>
          </cell>
          <cell r="W5047" t="str">
            <v>PETVET</v>
          </cell>
        </row>
        <row r="5048">
          <cell r="B5048" t="str">
            <v>892999918467</v>
          </cell>
          <cell r="C5048" t="str">
            <v>THE MORGAN HOUSE, INC</v>
          </cell>
          <cell r="D5048" t="str">
            <v>THE MORGAN HOUSE, INC</v>
          </cell>
          <cell r="E5048">
            <v>187500</v>
          </cell>
          <cell r="F5048">
            <v>2250000</v>
          </cell>
          <cell r="G5048" t="str">
            <v>Y</v>
          </cell>
          <cell r="H5048" t="str">
            <v>Y</v>
          </cell>
          <cell r="I5048">
            <v>43466</v>
          </cell>
          <cell r="J5048">
            <v>43473</v>
          </cell>
          <cell r="K5048">
            <v>43480</v>
          </cell>
          <cell r="L5048">
            <v>43481</v>
          </cell>
          <cell r="M5048">
            <v>43496</v>
          </cell>
          <cell r="N5048">
            <v>43466</v>
          </cell>
          <cell r="O5048" t="str">
            <v>Y</v>
          </cell>
          <cell r="P5048" t="str">
            <v>Caryn Burke</v>
          </cell>
          <cell r="Q5048" t="str">
            <v>CB102</v>
          </cell>
          <cell r="R5048" t="str">
            <v>Andy Arner</v>
          </cell>
          <cell r="S5048" t="str">
            <v>AA102</v>
          </cell>
        </row>
        <row r="5049">
          <cell r="B5049" t="str">
            <v>419100053928</v>
          </cell>
          <cell r="C5049" t="str">
            <v>KNOCKING DOOR INC</v>
          </cell>
          <cell r="D5049" t="str">
            <v>TXTSDT.COM</v>
          </cell>
          <cell r="E5049">
            <v>25000</v>
          </cell>
          <cell r="F5049">
            <v>300000</v>
          </cell>
          <cell r="G5049" t="str">
            <v>N</v>
          </cell>
          <cell r="H5049" t="str">
            <v>N</v>
          </cell>
          <cell r="I5049">
            <v>43466</v>
          </cell>
          <cell r="J5049">
            <v>43473</v>
          </cell>
          <cell r="K5049">
            <v>43474</v>
          </cell>
          <cell r="L5049">
            <v>43476</v>
          </cell>
          <cell r="M5049">
            <v>43490</v>
          </cell>
          <cell r="N5049">
            <v>43466</v>
          </cell>
          <cell r="O5049" t="str">
            <v>Y</v>
          </cell>
          <cell r="P5049" t="str">
            <v>Mobius Payments</v>
          </cell>
          <cell r="Q5049" t="str">
            <v>MOB101</v>
          </cell>
        </row>
        <row r="5050">
          <cell r="B5050" t="str">
            <v>892999918442</v>
          </cell>
          <cell r="C5050" t="str">
            <v>MHRI, INC</v>
          </cell>
          <cell r="D5050" t="str">
            <v>THE MORGAN HOUSE RESTAURANT</v>
          </cell>
          <cell r="E5050">
            <v>54166.666666666664</v>
          </cell>
          <cell r="F5050">
            <v>650000</v>
          </cell>
          <cell r="G5050" t="str">
            <v>Y</v>
          </cell>
          <cell r="H5050" t="str">
            <v>Y</v>
          </cell>
          <cell r="I5050">
            <v>43466</v>
          </cell>
          <cell r="J5050">
            <v>43473</v>
          </cell>
          <cell r="K5050">
            <v>43474</v>
          </cell>
          <cell r="L5050">
            <v>43474</v>
          </cell>
          <cell r="M5050">
            <v>43496</v>
          </cell>
          <cell r="N5050">
            <v>43466</v>
          </cell>
          <cell r="O5050" t="str">
            <v>Y</v>
          </cell>
          <cell r="P5050" t="str">
            <v>Caryn Burke</v>
          </cell>
          <cell r="Q5050" t="str">
            <v>CB102</v>
          </cell>
          <cell r="R5050" t="str">
            <v>Andy Arner</v>
          </cell>
          <cell r="S5050" t="str">
            <v>AA102</v>
          </cell>
        </row>
        <row r="5051">
          <cell r="B5051" t="str">
            <v>892999918459</v>
          </cell>
          <cell r="C5051" t="str">
            <v>WESTWOOD REGIONAL VETERINARY HOSPITAL, LLC</v>
          </cell>
          <cell r="D5051" t="str">
            <v>WESTWOOD REGIONAL VETERINARY HOSPITAL</v>
          </cell>
          <cell r="E5051">
            <v>175000</v>
          </cell>
          <cell r="F5051">
            <v>2100000</v>
          </cell>
          <cell r="G5051" t="str">
            <v>Y</v>
          </cell>
          <cell r="H5051" t="str">
            <v>N</v>
          </cell>
          <cell r="I5051">
            <v>43466</v>
          </cell>
          <cell r="J5051">
            <v>43473</v>
          </cell>
          <cell r="K5051">
            <v>43474</v>
          </cell>
          <cell r="L5051">
            <v>43474</v>
          </cell>
          <cell r="M5051">
            <v>43490</v>
          </cell>
          <cell r="N5051">
            <v>43466</v>
          </cell>
          <cell r="O5051" t="str">
            <v>Y</v>
          </cell>
          <cell r="P5051" t="str">
            <v>Mike Roberts</v>
          </cell>
          <cell r="Q5051" t="str">
            <v>MR102</v>
          </cell>
          <cell r="R5051" t="str">
            <v>Chris Frey</v>
          </cell>
          <cell r="S5051" t="str">
            <v>CF101</v>
          </cell>
        </row>
        <row r="5052">
          <cell r="B5052" t="str">
            <v>419100053937</v>
          </cell>
          <cell r="C5052" t="str">
            <v>SECRETS HIDEAWAY RESORT &amp; SPA CONDOMINIUM ASSOCIATION INC</v>
          </cell>
          <cell r="D5052" t="str">
            <v>SECRETS HIDEAWAY RESORT &amp; SPA CONDOMINIUM ASSOCIATION INC</v>
          </cell>
          <cell r="E5052">
            <v>67500</v>
          </cell>
          <cell r="F5052">
            <v>810000</v>
          </cell>
          <cell r="G5052" t="str">
            <v>N</v>
          </cell>
          <cell r="H5052" t="str">
            <v>N</v>
          </cell>
          <cell r="I5052">
            <v>43466</v>
          </cell>
          <cell r="J5052">
            <v>43473</v>
          </cell>
          <cell r="K5052">
            <v>43494</v>
          </cell>
          <cell r="L5052">
            <v>43494</v>
          </cell>
          <cell r="O5052" t="str">
            <v>Y</v>
          </cell>
          <cell r="P5052" t="str">
            <v>Mobius Payments</v>
          </cell>
          <cell r="Q5052" t="str">
            <v>MOB101</v>
          </cell>
        </row>
        <row r="5053">
          <cell r="B5053" t="str">
            <v>892999918475</v>
          </cell>
          <cell r="C5053" t="str">
            <v>NORTHERN ADHESIVES INC</v>
          </cell>
          <cell r="D5053" t="str">
            <v>NORTHERN ADHESIVES INC</v>
          </cell>
          <cell r="E5053">
            <v>12500</v>
          </cell>
          <cell r="F5053">
            <v>150000</v>
          </cell>
          <cell r="G5053" t="str">
            <v>Y</v>
          </cell>
          <cell r="H5053" t="str">
            <v>Y</v>
          </cell>
          <cell r="I5053">
            <v>43466</v>
          </cell>
          <cell r="J5053">
            <v>43474</v>
          </cell>
          <cell r="K5053">
            <v>43479</v>
          </cell>
          <cell r="L5053">
            <v>43480</v>
          </cell>
          <cell r="M5053">
            <v>43490</v>
          </cell>
          <cell r="N5053">
            <v>43466</v>
          </cell>
          <cell r="O5053" t="str">
            <v>Y</v>
          </cell>
          <cell r="P5053" t="str">
            <v>Andrea Zaretsky</v>
          </cell>
          <cell r="Q5053" t="str">
            <v>AZ101</v>
          </cell>
          <cell r="R5053" t="str">
            <v>Frank Sweeney</v>
          </cell>
          <cell r="S5053" t="str">
            <v>FS101</v>
          </cell>
          <cell r="T5053" t="str">
            <v>Signature Bank</v>
          </cell>
          <cell r="U5053" t="str">
            <v>SBANK</v>
          </cell>
        </row>
        <row r="5054">
          <cell r="B5054" t="str">
            <v>419100053919</v>
          </cell>
          <cell r="C5054" t="str">
            <v>NEW YORK INSTITUTE OF TECHNOLOGY</v>
          </cell>
          <cell r="D5054" t="str">
            <v>NYIT - DEVELOPMENT</v>
          </cell>
          <cell r="E5054">
            <v>8333.3333333333339</v>
          </cell>
          <cell r="F5054">
            <v>100000</v>
          </cell>
          <cell r="G5054" t="str">
            <v>Y</v>
          </cell>
          <cell r="H5054" t="str">
            <v>N</v>
          </cell>
          <cell r="I5054">
            <v>43466</v>
          </cell>
          <cell r="J5054">
            <v>43474</v>
          </cell>
          <cell r="K5054">
            <v>43475</v>
          </cell>
          <cell r="L5054">
            <v>43475</v>
          </cell>
          <cell r="M5054">
            <v>43507</v>
          </cell>
          <cell r="N5054">
            <v>43497</v>
          </cell>
          <cell r="O5054" t="str">
            <v>Y</v>
          </cell>
          <cell r="P5054" t="str">
            <v>Andy Arner</v>
          </cell>
          <cell r="Q5054" t="str">
            <v>AA102</v>
          </cell>
        </row>
        <row r="5055">
          <cell r="B5055" t="str">
            <v>419100053946</v>
          </cell>
          <cell r="C5055" t="str">
            <v>TRUE SCENE GROUP INC</v>
          </cell>
          <cell r="D5055" t="str">
            <v>CGVGHT.COM</v>
          </cell>
          <cell r="E5055">
            <v>25000</v>
          </cell>
          <cell r="F5055">
            <v>300000</v>
          </cell>
          <cell r="G5055" t="str">
            <v>N</v>
          </cell>
          <cell r="H5055" t="str">
            <v>N</v>
          </cell>
          <cell r="I5055">
            <v>43466</v>
          </cell>
          <cell r="J5055">
            <v>43475</v>
          </cell>
          <cell r="K5055">
            <v>43475</v>
          </cell>
          <cell r="L5055">
            <v>43476</v>
          </cell>
          <cell r="M5055">
            <v>43490</v>
          </cell>
          <cell r="N5055">
            <v>43466</v>
          </cell>
          <cell r="O5055" t="str">
            <v>Y</v>
          </cell>
          <cell r="P5055" t="str">
            <v>Mobius Payments</v>
          </cell>
          <cell r="Q5055" t="str">
            <v>MOB101</v>
          </cell>
        </row>
        <row r="5056">
          <cell r="B5056" t="str">
            <v>892999918483</v>
          </cell>
          <cell r="C5056" t="str">
            <v>KAPMART ENTERPRISES LLC</v>
          </cell>
          <cell r="D5056" t="str">
            <v>LARK TATTOO</v>
          </cell>
          <cell r="E5056">
            <v>37500</v>
          </cell>
          <cell r="F5056">
            <v>450000</v>
          </cell>
          <cell r="G5056" t="str">
            <v>Y</v>
          </cell>
          <cell r="H5056" t="str">
            <v>Y</v>
          </cell>
          <cell r="I5056">
            <v>43466</v>
          </cell>
          <cell r="J5056">
            <v>43475</v>
          </cell>
          <cell r="K5056">
            <v>43475</v>
          </cell>
          <cell r="L5056">
            <v>43475</v>
          </cell>
          <cell r="M5056">
            <v>43490</v>
          </cell>
          <cell r="N5056">
            <v>43466</v>
          </cell>
          <cell r="O5056" t="str">
            <v>Y</v>
          </cell>
          <cell r="P5056" t="str">
            <v>Greg Muir</v>
          </cell>
          <cell r="Q5056" t="str">
            <v>GM101</v>
          </cell>
          <cell r="R5056" t="str">
            <v>Andy Arner</v>
          </cell>
          <cell r="S5056" t="str">
            <v>AA102</v>
          </cell>
        </row>
        <row r="5057">
          <cell r="B5057" t="str">
            <v>419100053955</v>
          </cell>
          <cell r="C5057" t="str">
            <v>AMERICAN TOUR &amp; TRAVEL INC</v>
          </cell>
          <cell r="D5057" t="str">
            <v>AMERICAN TOUR &amp; TRAVEL INC</v>
          </cell>
          <cell r="E5057">
            <v>22916.666666666668</v>
          </cell>
          <cell r="F5057">
            <v>275000</v>
          </cell>
          <cell r="G5057" t="str">
            <v>N</v>
          </cell>
          <cell r="H5057" t="str">
            <v>N</v>
          </cell>
          <cell r="I5057">
            <v>43466</v>
          </cell>
          <cell r="J5057">
            <v>43475</v>
          </cell>
          <cell r="K5057" t="str">
            <v>Withdrawn</v>
          </cell>
          <cell r="L5057" t="str">
            <v>Withdrawn</v>
          </cell>
          <cell r="M5057" t="str">
            <v>Withdrawn</v>
          </cell>
          <cell r="N5057" t="str">
            <v>Withdrawn</v>
          </cell>
          <cell r="O5057" t="str">
            <v>Withdrawn</v>
          </cell>
          <cell r="P5057" t="str">
            <v>RJS Processing</v>
          </cell>
          <cell r="Q5057" t="str">
            <v>EB101</v>
          </cell>
          <cell r="R5057" t="str">
            <v>Andy Arner</v>
          </cell>
          <cell r="S5057" t="str">
            <v>AA102</v>
          </cell>
        </row>
        <row r="5058">
          <cell r="B5058" t="str">
            <v>419100053964</v>
          </cell>
          <cell r="C5058" t="str">
            <v>ORANGE SAL INC</v>
          </cell>
          <cell r="D5058" t="str">
            <v>FSHGVD.COM</v>
          </cell>
          <cell r="E5058">
            <v>25000</v>
          </cell>
          <cell r="F5058">
            <v>300000</v>
          </cell>
          <cell r="G5058" t="str">
            <v>N</v>
          </cell>
          <cell r="H5058" t="str">
            <v>N</v>
          </cell>
          <cell r="I5058">
            <v>43466</v>
          </cell>
          <cell r="J5058">
            <v>43475</v>
          </cell>
          <cell r="K5058">
            <v>43475</v>
          </cell>
          <cell r="L5058">
            <v>43476</v>
          </cell>
          <cell r="M5058">
            <v>43490</v>
          </cell>
          <cell r="N5058">
            <v>43466</v>
          </cell>
          <cell r="O5058" t="str">
            <v>Y</v>
          </cell>
          <cell r="P5058" t="str">
            <v>Joel Paulin</v>
          </cell>
          <cell r="Q5058" t="str">
            <v>JP101</v>
          </cell>
        </row>
        <row r="5059">
          <cell r="B5059" t="str">
            <v>419100053973</v>
          </cell>
          <cell r="C5059" t="str">
            <v>GATSBY ENTERPRISES INC</v>
          </cell>
          <cell r="D5059" t="str">
            <v>IWC INTERNATIONAL</v>
          </cell>
          <cell r="E5059">
            <v>1000000</v>
          </cell>
          <cell r="F5059">
            <v>12000000</v>
          </cell>
          <cell r="G5059" t="str">
            <v>Y</v>
          </cell>
          <cell r="H5059" t="str">
            <v>Y</v>
          </cell>
          <cell r="I5059">
            <v>43466</v>
          </cell>
          <cell r="J5059">
            <v>43475</v>
          </cell>
          <cell r="K5059" t="str">
            <v>Withdrawn</v>
          </cell>
          <cell r="L5059" t="str">
            <v>Withdrawn</v>
          </cell>
          <cell r="M5059" t="str">
            <v>Withdrawn</v>
          </cell>
          <cell r="N5059" t="str">
            <v>Withdrawn</v>
          </cell>
          <cell r="O5059" t="str">
            <v>Withdrawn</v>
          </cell>
          <cell r="P5059" t="str">
            <v>Mobius Payments</v>
          </cell>
          <cell r="Q5059" t="str">
            <v>MOB101</v>
          </cell>
        </row>
        <row r="5060">
          <cell r="B5060" t="str">
            <v>892999918491</v>
          </cell>
          <cell r="C5060" t="str">
            <v>AHEAD LOGISTICS, LLC</v>
          </cell>
          <cell r="D5060" t="str">
            <v>UNISHIPPERS</v>
          </cell>
          <cell r="E5060">
            <v>41666.666666666664</v>
          </cell>
          <cell r="F5060">
            <v>500000</v>
          </cell>
          <cell r="G5060" t="str">
            <v>Y</v>
          </cell>
          <cell r="H5060" t="str">
            <v>Y</v>
          </cell>
          <cell r="I5060">
            <v>43466</v>
          </cell>
          <cell r="J5060">
            <v>43475</v>
          </cell>
          <cell r="K5060">
            <v>43475</v>
          </cell>
          <cell r="L5060">
            <v>43476</v>
          </cell>
          <cell r="M5060">
            <v>43490</v>
          </cell>
          <cell r="N5060">
            <v>43466</v>
          </cell>
          <cell r="O5060" t="str">
            <v>Y</v>
          </cell>
          <cell r="P5060" t="str">
            <v>CardWorks Acquiring</v>
          </cell>
          <cell r="Q5060" t="str">
            <v>CWA101</v>
          </cell>
          <cell r="R5060" t="str">
            <v>Frank Sweeney</v>
          </cell>
          <cell r="S5060" t="str">
            <v>FS101</v>
          </cell>
          <cell r="T5060" t="str">
            <v>Erick Weinstein</v>
          </cell>
          <cell r="U5060" t="str">
            <v>EW101</v>
          </cell>
          <cell r="V5060" t="str">
            <v>Unishippers</v>
          </cell>
          <cell r="W5060" t="str">
            <v>USHIP</v>
          </cell>
        </row>
        <row r="5061">
          <cell r="B5061" t="str">
            <v>419100053982</v>
          </cell>
          <cell r="C5061" t="str">
            <v>ENDLESS SOMMER IT CONSULTING, LLC</v>
          </cell>
          <cell r="D5061" t="str">
            <v>ENDLESS SOMMER</v>
          </cell>
          <cell r="E5061">
            <v>5000</v>
          </cell>
          <cell r="F5061">
            <v>60000</v>
          </cell>
          <cell r="G5061" t="str">
            <v>N</v>
          </cell>
          <cell r="H5061" t="str">
            <v>N</v>
          </cell>
          <cell r="I5061">
            <v>43466</v>
          </cell>
          <cell r="J5061">
            <v>43475</v>
          </cell>
          <cell r="K5061" t="str">
            <v>Withdrawn</v>
          </cell>
          <cell r="L5061" t="str">
            <v>Withdrawn</v>
          </cell>
          <cell r="M5061" t="str">
            <v>Withdrawn</v>
          </cell>
          <cell r="N5061" t="str">
            <v>Withdrawn</v>
          </cell>
          <cell r="O5061" t="str">
            <v>Withdrawn</v>
          </cell>
          <cell r="P5061" t="str">
            <v>Mobius Payments</v>
          </cell>
          <cell r="Q5061" t="str">
            <v>MOB101</v>
          </cell>
        </row>
        <row r="5062">
          <cell r="B5062" t="str">
            <v>419100053991</v>
          </cell>
          <cell r="C5062" t="str">
            <v>ALL-STAR ARENA LTD</v>
          </cell>
          <cell r="D5062" t="str">
            <v>ALL-STAR ARENA LTD</v>
          </cell>
          <cell r="E5062">
            <v>10000</v>
          </cell>
          <cell r="F5062">
            <v>120000</v>
          </cell>
          <cell r="G5062" t="str">
            <v>Y</v>
          </cell>
          <cell r="H5062" t="str">
            <v>Y</v>
          </cell>
          <cell r="I5062">
            <v>43466</v>
          </cell>
          <cell r="J5062">
            <v>43476</v>
          </cell>
          <cell r="K5062">
            <v>43480</v>
          </cell>
          <cell r="L5062">
            <v>43480</v>
          </cell>
          <cell r="M5062">
            <v>43493</v>
          </cell>
          <cell r="N5062">
            <v>43466</v>
          </cell>
          <cell r="O5062" t="str">
            <v>Y</v>
          </cell>
          <cell r="P5062" t="str">
            <v>CardWorks Acquiring</v>
          </cell>
          <cell r="Q5062" t="str">
            <v>CWA101</v>
          </cell>
          <cell r="R5062" t="str">
            <v>Tim Platz</v>
          </cell>
          <cell r="S5062" t="str">
            <v>TP101</v>
          </cell>
          <cell r="T5062" t="str">
            <v>Gold Coast Bank</v>
          </cell>
          <cell r="U5062" t="str">
            <v>GCB101</v>
          </cell>
        </row>
        <row r="5063">
          <cell r="B5063" t="str">
            <v>419100054008</v>
          </cell>
          <cell r="C5063" t="str">
            <v>FD RESEARCH &amp; DEVELOPMENT LLC</v>
          </cell>
          <cell r="D5063" t="str">
            <v>DATESERVICEHELP.COM</v>
          </cell>
          <cell r="E5063">
            <v>50000</v>
          </cell>
          <cell r="F5063">
            <v>600000</v>
          </cell>
          <cell r="G5063" t="str">
            <v>N</v>
          </cell>
          <cell r="H5063" t="str">
            <v>N</v>
          </cell>
          <cell r="I5063">
            <v>43466</v>
          </cell>
          <cell r="J5063">
            <v>43476</v>
          </cell>
          <cell r="K5063">
            <v>43508</v>
          </cell>
          <cell r="L5063">
            <v>43510</v>
          </cell>
          <cell r="M5063">
            <v>43518</v>
          </cell>
          <cell r="N5063">
            <v>43497</v>
          </cell>
          <cell r="O5063" t="str">
            <v>Y</v>
          </cell>
          <cell r="P5063" t="str">
            <v>Mobius Payments</v>
          </cell>
          <cell r="Q5063" t="str">
            <v>MOB101</v>
          </cell>
        </row>
        <row r="5064">
          <cell r="B5064" t="str">
            <v>419100054017</v>
          </cell>
          <cell r="C5064" t="str">
            <v>EDSHARE LLC</v>
          </cell>
          <cell r="D5064" t="str">
            <v>ONLINELOVEHELP.COM</v>
          </cell>
          <cell r="E5064">
            <v>50000</v>
          </cell>
          <cell r="F5064">
            <v>600000</v>
          </cell>
          <cell r="G5064" t="str">
            <v>N</v>
          </cell>
          <cell r="H5064" t="str">
            <v>N</v>
          </cell>
          <cell r="I5064">
            <v>43466</v>
          </cell>
          <cell r="J5064">
            <v>43476</v>
          </cell>
          <cell r="K5064">
            <v>43494</v>
          </cell>
          <cell r="L5064">
            <v>43494</v>
          </cell>
          <cell r="M5064">
            <v>43507</v>
          </cell>
          <cell r="N5064">
            <v>43497</v>
          </cell>
          <cell r="O5064" t="str">
            <v>Y</v>
          </cell>
          <cell r="P5064" t="str">
            <v>Mobius Payments</v>
          </cell>
          <cell r="Q5064" t="str">
            <v>MOB101</v>
          </cell>
        </row>
        <row r="5065">
          <cell r="B5065" t="str">
            <v>419100054026</v>
          </cell>
          <cell r="C5065" t="str">
            <v>ADL NETWORKING LLC</v>
          </cell>
          <cell r="D5065" t="str">
            <v>MATCHMAKELHLP.COM</v>
          </cell>
          <cell r="E5065">
            <v>50000</v>
          </cell>
          <cell r="F5065">
            <v>600000</v>
          </cell>
          <cell r="G5065" t="str">
            <v>N</v>
          </cell>
          <cell r="H5065" t="str">
            <v>N</v>
          </cell>
          <cell r="I5065">
            <v>43466</v>
          </cell>
          <cell r="J5065">
            <v>43476</v>
          </cell>
          <cell r="K5065">
            <v>43494</v>
          </cell>
          <cell r="L5065">
            <v>43494</v>
          </cell>
          <cell r="M5065">
            <v>43502</v>
          </cell>
          <cell r="N5065">
            <v>43497</v>
          </cell>
          <cell r="O5065" t="str">
            <v>Y</v>
          </cell>
          <cell r="P5065" t="str">
            <v>Mobius Payments</v>
          </cell>
          <cell r="Q5065" t="str">
            <v>MOB101</v>
          </cell>
        </row>
        <row r="5066">
          <cell r="B5066" t="str">
            <v>419100054035</v>
          </cell>
          <cell r="C5066" t="str">
            <v>DRANREB LLC</v>
          </cell>
          <cell r="D5066" t="str">
            <v>HELPALLDATING.COM</v>
          </cell>
          <cell r="E5066">
            <v>50000</v>
          </cell>
          <cell r="F5066">
            <v>600000</v>
          </cell>
          <cell r="G5066" t="str">
            <v>N</v>
          </cell>
          <cell r="H5066" t="str">
            <v>N</v>
          </cell>
          <cell r="I5066">
            <v>43466</v>
          </cell>
          <cell r="J5066">
            <v>43476</v>
          </cell>
          <cell r="K5066">
            <v>43494</v>
          </cell>
          <cell r="L5066">
            <v>43494</v>
          </cell>
          <cell r="M5066">
            <v>43507</v>
          </cell>
          <cell r="N5066">
            <v>43497</v>
          </cell>
          <cell r="O5066" t="str">
            <v>Y</v>
          </cell>
          <cell r="P5066" t="str">
            <v>Mobius Payments</v>
          </cell>
          <cell r="Q5066" t="str">
            <v>MOB101</v>
          </cell>
        </row>
        <row r="5067">
          <cell r="B5067" t="str">
            <v>419100054044</v>
          </cell>
          <cell r="C5067" t="str">
            <v>SIMPLY TRAFFIC LLC</v>
          </cell>
          <cell r="D5067" t="str">
            <v>BILLHELPPERSONAL.COM</v>
          </cell>
          <cell r="E5067">
            <v>50000</v>
          </cell>
          <cell r="F5067">
            <v>600000</v>
          </cell>
          <cell r="G5067" t="str">
            <v>N</v>
          </cell>
          <cell r="H5067" t="str">
            <v>N</v>
          </cell>
          <cell r="I5067">
            <v>43466</v>
          </cell>
          <cell r="J5067">
            <v>43476</v>
          </cell>
          <cell r="K5067">
            <v>43494</v>
          </cell>
          <cell r="L5067">
            <v>43495</v>
          </cell>
          <cell r="M5067">
            <v>43507</v>
          </cell>
          <cell r="N5067">
            <v>43497</v>
          </cell>
          <cell r="O5067" t="str">
            <v>Y</v>
          </cell>
          <cell r="P5067" t="str">
            <v>Mobius Payments</v>
          </cell>
          <cell r="Q5067" t="str">
            <v>MOB101</v>
          </cell>
        </row>
        <row r="5068">
          <cell r="B5068" t="str">
            <v>419100054053</v>
          </cell>
          <cell r="C5068" t="str">
            <v>2EMR TECHSTUFF LLC</v>
          </cell>
          <cell r="D5068" t="str">
            <v>POLYDATEHELP.COM</v>
          </cell>
          <cell r="E5068">
            <v>50000</v>
          </cell>
          <cell r="F5068">
            <v>600000</v>
          </cell>
          <cell r="G5068" t="str">
            <v>N</v>
          </cell>
          <cell r="H5068" t="str">
            <v>N</v>
          </cell>
          <cell r="I5068">
            <v>43466</v>
          </cell>
          <cell r="J5068">
            <v>43476</v>
          </cell>
          <cell r="K5068" t="str">
            <v>Withdrawn</v>
          </cell>
          <cell r="L5068" t="str">
            <v>Withdrawn</v>
          </cell>
          <cell r="M5068" t="str">
            <v>Withdrawn</v>
          </cell>
          <cell r="N5068" t="str">
            <v>Withdrawn</v>
          </cell>
          <cell r="O5068" t="str">
            <v>Withdrawn</v>
          </cell>
          <cell r="P5068" t="str">
            <v>Mobius Payments</v>
          </cell>
          <cell r="Q5068" t="str">
            <v>MOB101</v>
          </cell>
        </row>
        <row r="5069">
          <cell r="B5069" t="str">
            <v>892999918509</v>
          </cell>
          <cell r="C5069" t="str">
            <v>GARY T. BOSTON DBA</v>
          </cell>
          <cell r="D5069" t="str">
            <v>COUNTRYSIDE PET HOSPITAL</v>
          </cell>
          <cell r="E5069">
            <v>85833.333333333328</v>
          </cell>
          <cell r="F5069">
            <v>1030000</v>
          </cell>
          <cell r="G5069" t="str">
            <v>Y</v>
          </cell>
          <cell r="H5069" t="str">
            <v>Y</v>
          </cell>
          <cell r="I5069">
            <v>43466</v>
          </cell>
          <cell r="J5069">
            <v>43479</v>
          </cell>
          <cell r="K5069">
            <v>43480</v>
          </cell>
          <cell r="L5069">
            <v>43480</v>
          </cell>
          <cell r="M5069">
            <v>43490</v>
          </cell>
          <cell r="N5069">
            <v>43466</v>
          </cell>
          <cell r="O5069" t="str">
            <v>Y</v>
          </cell>
          <cell r="P5069" t="str">
            <v>Mike Roberts</v>
          </cell>
          <cell r="Q5069" t="str">
            <v>MR102</v>
          </cell>
          <cell r="R5069" t="str">
            <v>Chris Frey</v>
          </cell>
          <cell r="S5069" t="str">
            <v>CF101</v>
          </cell>
          <cell r="T5069" t="str">
            <v xml:space="preserve">Miller Vet </v>
          </cell>
          <cell r="U5069" t="str">
            <v>MV101</v>
          </cell>
        </row>
        <row r="5070">
          <cell r="B5070" t="str">
            <v>419100054062</v>
          </cell>
          <cell r="C5070" t="str">
            <v>COTEL BUSINESS SOLUTIONS INC</v>
          </cell>
          <cell r="D5070" t="str">
            <v>COTEL BUSINESS SOLUTIONS INC</v>
          </cell>
          <cell r="E5070">
            <v>8750</v>
          </cell>
          <cell r="F5070">
            <v>105000</v>
          </cell>
          <cell r="G5070" t="str">
            <v>N</v>
          </cell>
          <cell r="H5070" t="str">
            <v>N</v>
          </cell>
          <cell r="I5070">
            <v>43466</v>
          </cell>
          <cell r="J5070">
            <v>43479</v>
          </cell>
          <cell r="K5070">
            <v>43479</v>
          </cell>
          <cell r="L5070">
            <v>43479</v>
          </cell>
          <cell r="M5070">
            <v>43552</v>
          </cell>
          <cell r="N5070">
            <v>43525</v>
          </cell>
          <cell r="O5070" t="str">
            <v>Y</v>
          </cell>
          <cell r="P5070" t="str">
            <v>Gene Williams</v>
          </cell>
          <cell r="Q5070" t="str">
            <v>GW101</v>
          </cell>
          <cell r="R5070" t="str">
            <v>Andy Arner</v>
          </cell>
          <cell r="S5070" t="str">
            <v>AA102</v>
          </cell>
          <cell r="T5070" t="str">
            <v>Cotel</v>
          </cell>
          <cell r="U5070" t="str">
            <v>COTEL</v>
          </cell>
        </row>
        <row r="5071">
          <cell r="B5071" t="str">
            <v>419100054071</v>
          </cell>
          <cell r="C5071" t="str">
            <v>KFS FOOD INC</v>
          </cell>
          <cell r="D5071" t="str">
            <v xml:space="preserve">KABOB AND MORE </v>
          </cell>
          <cell r="E5071">
            <v>29166.666666666668</v>
          </cell>
          <cell r="F5071">
            <v>350000</v>
          </cell>
          <cell r="G5071" t="str">
            <v>N</v>
          </cell>
          <cell r="H5071" t="str">
            <v>N</v>
          </cell>
          <cell r="I5071">
            <v>43466</v>
          </cell>
          <cell r="J5071">
            <v>43479</v>
          </cell>
          <cell r="K5071">
            <v>43479</v>
          </cell>
          <cell r="L5071">
            <v>43479</v>
          </cell>
          <cell r="M5071">
            <v>43496</v>
          </cell>
          <cell r="N5071">
            <v>43466</v>
          </cell>
          <cell r="O5071" t="str">
            <v>Y</v>
          </cell>
          <cell r="P5071" t="str">
            <v>CardWorks Acquiring</v>
          </cell>
          <cell r="Q5071" t="str">
            <v>CWA101</v>
          </cell>
          <cell r="R5071" t="str">
            <v>Andy Arner</v>
          </cell>
          <cell r="S5071" t="str">
            <v>AA102</v>
          </cell>
        </row>
        <row r="5072">
          <cell r="B5072" t="str">
            <v>419100054080</v>
          </cell>
          <cell r="C5072" t="str">
            <v>MARK QUEVLI</v>
          </cell>
          <cell r="D5072" t="str">
            <v>QUEVLI PAINTING &amp; DECORATING</v>
          </cell>
          <cell r="E5072">
            <v>30000</v>
          </cell>
          <cell r="F5072">
            <v>360000</v>
          </cell>
          <cell r="G5072" t="str">
            <v>N</v>
          </cell>
          <cell r="H5072" t="str">
            <v>N</v>
          </cell>
          <cell r="I5072">
            <v>43466</v>
          </cell>
          <cell r="J5072">
            <v>43479</v>
          </cell>
          <cell r="K5072" t="str">
            <v>Declined</v>
          </cell>
          <cell r="L5072" t="str">
            <v>Declined</v>
          </cell>
          <cell r="M5072" t="str">
            <v>Declined</v>
          </cell>
          <cell r="N5072" t="str">
            <v>Declined</v>
          </cell>
          <cell r="O5072" t="str">
            <v>Declined</v>
          </cell>
          <cell r="P5072" t="str">
            <v>Matt McCracken</v>
          </cell>
          <cell r="Q5072" t="str">
            <v>MM103</v>
          </cell>
          <cell r="R5072" t="str">
            <v>Andy Arner</v>
          </cell>
          <cell r="S5072" t="str">
            <v>AA102</v>
          </cell>
        </row>
        <row r="5073">
          <cell r="B5073" t="str">
            <v>892999918517</v>
          </cell>
          <cell r="C5073" t="str">
            <v>SCHANKER AND HOCHBERG, P.C.</v>
          </cell>
          <cell r="D5073" t="str">
            <v>SCHANKER AND HOCHBERG, P.C.</v>
          </cell>
          <cell r="E5073">
            <v>12500</v>
          </cell>
          <cell r="F5073">
            <v>150000</v>
          </cell>
          <cell r="G5073" t="str">
            <v>Y</v>
          </cell>
          <cell r="H5073" t="str">
            <v>Y</v>
          </cell>
          <cell r="I5073">
            <v>43466</v>
          </cell>
          <cell r="J5073">
            <v>43479</v>
          </cell>
          <cell r="K5073">
            <v>43480</v>
          </cell>
          <cell r="L5073">
            <v>43480</v>
          </cell>
          <cell r="M5073">
            <v>43500</v>
          </cell>
          <cell r="N5073">
            <v>43497</v>
          </cell>
          <cell r="O5073" t="str">
            <v>Y</v>
          </cell>
          <cell r="P5073" t="str">
            <v>Perry &amp; Bleeker</v>
          </cell>
          <cell r="Q5073" t="str">
            <v>PB102</v>
          </cell>
          <cell r="R5073" t="str">
            <v>Andy Arner</v>
          </cell>
          <cell r="S5073" t="str">
            <v>AA102</v>
          </cell>
        </row>
        <row r="5074">
          <cell r="B5074" t="str">
            <v>419100054099</v>
          </cell>
          <cell r="C5074" t="str">
            <v>BFREE INSPECTIONS</v>
          </cell>
          <cell r="D5074" t="str">
            <v>NATIONAL PROPERTY INSPECTIONS</v>
          </cell>
          <cell r="E5074">
            <v>25000</v>
          </cell>
          <cell r="F5074">
            <v>300000</v>
          </cell>
          <cell r="G5074" t="str">
            <v>Y</v>
          </cell>
          <cell r="H5074" t="str">
            <v>Y</v>
          </cell>
          <cell r="I5074">
            <v>43466</v>
          </cell>
          <cell r="J5074">
            <v>43479</v>
          </cell>
          <cell r="K5074">
            <v>43479</v>
          </cell>
          <cell r="L5074">
            <v>43479</v>
          </cell>
          <cell r="M5074">
            <v>43490</v>
          </cell>
          <cell r="N5074">
            <v>43466</v>
          </cell>
          <cell r="O5074" t="str">
            <v>Y</v>
          </cell>
          <cell r="P5074" t="str">
            <v>Greg Muir</v>
          </cell>
          <cell r="Q5074" t="str">
            <v>GM101</v>
          </cell>
          <cell r="R5074" t="str">
            <v>Chris Frey</v>
          </cell>
          <cell r="S5074" t="str">
            <v>CF101</v>
          </cell>
        </row>
        <row r="5075">
          <cell r="B5075" t="str">
            <v>419100054106</v>
          </cell>
          <cell r="C5075" t="str">
            <v>BARRY M. DEITCH DDS</v>
          </cell>
          <cell r="D5075" t="str">
            <v>BARRY M. DEITCH DDS</v>
          </cell>
          <cell r="E5075">
            <v>2916.6666666666665</v>
          </cell>
          <cell r="F5075">
            <v>35000</v>
          </cell>
          <cell r="G5075" t="str">
            <v>Y</v>
          </cell>
          <cell r="H5075" t="str">
            <v>Y</v>
          </cell>
          <cell r="I5075">
            <v>43466</v>
          </cell>
          <cell r="J5075">
            <v>43479</v>
          </cell>
          <cell r="K5075">
            <v>43479</v>
          </cell>
          <cell r="L5075">
            <v>43479</v>
          </cell>
          <cell r="M5075">
            <v>43490</v>
          </cell>
          <cell r="N5075">
            <v>43466</v>
          </cell>
          <cell r="O5075" t="str">
            <v>Y</v>
          </cell>
          <cell r="P5075" t="str">
            <v>Brett Rosenfeld</v>
          </cell>
          <cell r="Q5075" t="str">
            <v>BR101</v>
          </cell>
          <cell r="R5075" t="str">
            <v>Frank Sweeney</v>
          </cell>
          <cell r="S5075" t="str">
            <v>FS101</v>
          </cell>
        </row>
        <row r="5076">
          <cell r="B5076" t="str">
            <v>419100054115</v>
          </cell>
          <cell r="C5076" t="str">
            <v>Z TRAIN CORP</v>
          </cell>
          <cell r="D5076" t="str">
            <v>Z TRAIN CORP</v>
          </cell>
          <cell r="E5076">
            <v>2083.3333333333335</v>
          </cell>
          <cell r="F5076">
            <v>25000</v>
          </cell>
          <cell r="G5076" t="str">
            <v>N</v>
          </cell>
          <cell r="H5076" t="str">
            <v>N</v>
          </cell>
          <cell r="I5076">
            <v>43466</v>
          </cell>
          <cell r="J5076">
            <v>43479</v>
          </cell>
          <cell r="K5076">
            <v>43479</v>
          </cell>
          <cell r="L5076">
            <v>43480</v>
          </cell>
          <cell r="M5076">
            <v>43516</v>
          </cell>
          <cell r="N5076">
            <v>43497</v>
          </cell>
          <cell r="O5076" t="str">
            <v>Y</v>
          </cell>
          <cell r="P5076" t="str">
            <v>Greg Muir</v>
          </cell>
          <cell r="Q5076" t="str">
            <v>GM101</v>
          </cell>
          <cell r="R5076" t="str">
            <v>Andy Arner</v>
          </cell>
          <cell r="S5076" t="str">
            <v>AA102</v>
          </cell>
          <cell r="T5076" t="str">
            <v xml:space="preserve">Bethpage FCU </v>
          </cell>
          <cell r="U5076" t="str">
            <v>BFCU</v>
          </cell>
        </row>
        <row r="5077">
          <cell r="B5077">
            <v>419100054124</v>
          </cell>
          <cell r="C5077" t="str">
            <v>VENEZIA PIZZERIA &amp; RESTAURANT LLC</v>
          </cell>
          <cell r="D5077" t="str">
            <v>VENEZIA PIZZERIA &amp; RESTAURANT LLC</v>
          </cell>
          <cell r="E5077">
            <v>14166.666666666666</v>
          </cell>
          <cell r="F5077">
            <v>170000</v>
          </cell>
          <cell r="G5077" t="str">
            <v>N</v>
          </cell>
          <cell r="H5077" t="str">
            <v>N</v>
          </cell>
          <cell r="I5077">
            <v>43466</v>
          </cell>
          <cell r="J5077">
            <v>43479</v>
          </cell>
          <cell r="K5077">
            <v>43480</v>
          </cell>
          <cell r="L5077">
            <v>43480</v>
          </cell>
          <cell r="M5077">
            <v>43502</v>
          </cell>
          <cell r="N5077">
            <v>43497</v>
          </cell>
          <cell r="O5077" t="str">
            <v>Y</v>
          </cell>
          <cell r="P5077" t="str">
            <v>Alan Goldberg</v>
          </cell>
          <cell r="Q5077" t="str">
            <v>AG101</v>
          </cell>
          <cell r="R5077" t="str">
            <v>Andy Arner</v>
          </cell>
          <cell r="S5077" t="str">
            <v>AA102</v>
          </cell>
        </row>
        <row r="5078">
          <cell r="B5078" t="str">
            <v>419100054133</v>
          </cell>
          <cell r="C5078" t="str">
            <v>MIDLAND BOAT SALES CORP</v>
          </cell>
          <cell r="D5078" t="str">
            <v>KEHLS FAMILY BOATING CENTER</v>
          </cell>
          <cell r="E5078">
            <v>17500</v>
          </cell>
          <cell r="F5078">
            <v>210000</v>
          </cell>
          <cell r="G5078" t="str">
            <v>Y</v>
          </cell>
          <cell r="H5078" t="str">
            <v>Y</v>
          </cell>
          <cell r="I5078">
            <v>43466</v>
          </cell>
          <cell r="J5078">
            <v>43479</v>
          </cell>
          <cell r="K5078">
            <v>43483</v>
          </cell>
          <cell r="L5078">
            <v>43483</v>
          </cell>
          <cell r="M5078">
            <v>43507</v>
          </cell>
          <cell r="N5078">
            <v>43497</v>
          </cell>
          <cell r="O5078" t="str">
            <v>Y</v>
          </cell>
          <cell r="P5078" t="str">
            <v>Brian Hanson</v>
          </cell>
          <cell r="Q5078" t="str">
            <v>BH101</v>
          </cell>
          <cell r="R5078" t="str">
            <v>Andy Arner</v>
          </cell>
          <cell r="S5078" t="str">
            <v>AA102</v>
          </cell>
          <cell r="T5078" t="str">
            <v xml:space="preserve">Bethpage FCU </v>
          </cell>
          <cell r="U5078" t="str">
            <v>BFCU</v>
          </cell>
        </row>
        <row r="5079">
          <cell r="B5079" t="str">
            <v>419100054142</v>
          </cell>
          <cell r="C5079" t="str">
            <v>THE GIFTED &amp; TALENTED DEVELOPMENT CENTER, INC</v>
          </cell>
          <cell r="D5079" t="str">
            <v>CHALLENGE CAMP</v>
          </cell>
          <cell r="E5079">
            <v>16666.666666666668</v>
          </cell>
          <cell r="F5079">
            <v>200000</v>
          </cell>
          <cell r="G5079" t="str">
            <v>Y</v>
          </cell>
          <cell r="H5079" t="str">
            <v>Y</v>
          </cell>
          <cell r="I5079">
            <v>43466</v>
          </cell>
          <cell r="J5079">
            <v>43479</v>
          </cell>
          <cell r="K5079">
            <v>43480</v>
          </cell>
          <cell r="L5079">
            <v>43481</v>
          </cell>
          <cell r="M5079">
            <v>43552</v>
          </cell>
          <cell r="N5079">
            <v>43525</v>
          </cell>
          <cell r="O5079" t="str">
            <v>Y</v>
          </cell>
          <cell r="P5079" t="str">
            <v>Greg Muir</v>
          </cell>
          <cell r="Q5079" t="str">
            <v>GM101</v>
          </cell>
          <cell r="R5079" t="str">
            <v>Chris Frey</v>
          </cell>
          <cell r="S5079" t="str">
            <v>CF101</v>
          </cell>
        </row>
        <row r="5080">
          <cell r="B5080" t="str">
            <v>419100054151</v>
          </cell>
          <cell r="C5080" t="str">
            <v>MAKABAD CORP</v>
          </cell>
          <cell r="D5080" t="str">
            <v>MAKABAD CORP</v>
          </cell>
          <cell r="E5080">
            <v>41666.666666666664</v>
          </cell>
          <cell r="F5080">
            <v>500000</v>
          </cell>
          <cell r="G5080" t="str">
            <v>N</v>
          </cell>
          <cell r="H5080" t="str">
            <v>N</v>
          </cell>
          <cell r="I5080">
            <v>43466</v>
          </cell>
          <cell r="J5080">
            <v>43479</v>
          </cell>
          <cell r="K5080" t="str">
            <v>Declined</v>
          </cell>
          <cell r="L5080" t="str">
            <v>Declined</v>
          </cell>
          <cell r="M5080" t="str">
            <v>Declined</v>
          </cell>
          <cell r="N5080" t="str">
            <v>Declined</v>
          </cell>
          <cell r="O5080" t="str">
            <v>Declined</v>
          </cell>
          <cell r="P5080" t="str">
            <v>Tim Platz</v>
          </cell>
          <cell r="Q5080" t="str">
            <v>TP101</v>
          </cell>
          <cell r="R5080" t="str">
            <v>Andy Arner</v>
          </cell>
          <cell r="S5080" t="str">
            <v>AA102</v>
          </cell>
        </row>
        <row r="5081">
          <cell r="B5081" t="str">
            <v>892999918525</v>
          </cell>
          <cell r="C5081" t="str">
            <v>COMPLETE AQUARIUM SERVICES INC</v>
          </cell>
          <cell r="D5081" t="str">
            <v>COMPLETE AQUARIUM SERVICES INC</v>
          </cell>
          <cell r="E5081">
            <v>35416.666666666664</v>
          </cell>
          <cell r="F5081">
            <v>425000</v>
          </cell>
          <cell r="G5081" t="str">
            <v>Y</v>
          </cell>
          <cell r="H5081" t="str">
            <v>Y</v>
          </cell>
          <cell r="I5081">
            <v>43466</v>
          </cell>
          <cell r="J5081">
            <v>43479</v>
          </cell>
          <cell r="K5081">
            <v>43509</v>
          </cell>
          <cell r="L5081">
            <v>43509</v>
          </cell>
          <cell r="M5081">
            <v>43522</v>
          </cell>
          <cell r="N5081">
            <v>43497</v>
          </cell>
          <cell r="O5081" t="str">
            <v>Y</v>
          </cell>
          <cell r="P5081" t="str">
            <v>John Vacca</v>
          </cell>
          <cell r="Q5081" t="str">
            <v>JV101</v>
          </cell>
          <cell r="R5081" t="str">
            <v>Andy Arner</v>
          </cell>
          <cell r="S5081" t="str">
            <v>AA102</v>
          </cell>
        </row>
        <row r="5082">
          <cell r="B5082" t="str">
            <v>419100054160</v>
          </cell>
          <cell r="C5082" t="str">
            <v>DOUG &amp; BARB IRELAND</v>
          </cell>
          <cell r="D5082" t="str">
            <v>MAMA'S CARRY OUT</v>
          </cell>
          <cell r="E5082">
            <v>1541.6666666666667</v>
          </cell>
          <cell r="F5082">
            <v>18500</v>
          </cell>
          <cell r="G5082" t="str">
            <v>N</v>
          </cell>
          <cell r="H5082" t="str">
            <v>N</v>
          </cell>
          <cell r="I5082">
            <v>43466</v>
          </cell>
          <cell r="J5082">
            <v>43480</v>
          </cell>
          <cell r="K5082" t="str">
            <v>Withdrawn</v>
          </cell>
          <cell r="L5082" t="str">
            <v>Withdrawn</v>
          </cell>
          <cell r="M5082" t="str">
            <v>Withdrawn</v>
          </cell>
          <cell r="N5082" t="str">
            <v>Withdrawn</v>
          </cell>
          <cell r="O5082" t="str">
            <v>Withdrawn</v>
          </cell>
          <cell r="P5082" t="str">
            <v>William Johnston</v>
          </cell>
          <cell r="Q5082" t="str">
            <v>BJ101</v>
          </cell>
          <cell r="R5082" t="str">
            <v>Andy Arner</v>
          </cell>
          <cell r="S5082" t="str">
            <v>AA102</v>
          </cell>
        </row>
        <row r="5083">
          <cell r="B5083" t="str">
            <v>419100054179</v>
          </cell>
          <cell r="C5083" t="str">
            <v>FAISON PATH LLC</v>
          </cell>
          <cell r="D5083" t="str">
            <v>DOOPSERVE.COM</v>
          </cell>
          <cell r="E5083">
            <v>20833.333333333332</v>
          </cell>
          <cell r="F5083">
            <v>250000</v>
          </cell>
          <cell r="G5083" t="str">
            <v>N</v>
          </cell>
          <cell r="H5083" t="str">
            <v>N</v>
          </cell>
          <cell r="I5083">
            <v>43466</v>
          </cell>
          <cell r="J5083">
            <v>43480</v>
          </cell>
          <cell r="K5083">
            <v>43481</v>
          </cell>
          <cell r="L5083">
            <v>43481</v>
          </cell>
          <cell r="M5083">
            <v>43543</v>
          </cell>
          <cell r="N5083">
            <v>43525</v>
          </cell>
          <cell r="O5083" t="str">
            <v>Y</v>
          </cell>
          <cell r="P5083" t="str">
            <v>Joel Paulin</v>
          </cell>
          <cell r="Q5083" t="str">
            <v>JP101</v>
          </cell>
        </row>
        <row r="5084">
          <cell r="B5084" t="str">
            <v>419100054188</v>
          </cell>
          <cell r="C5084" t="str">
            <v>ST THOMAS MORE ROMAN CATHOLIC CHURCH</v>
          </cell>
          <cell r="D5084" t="str">
            <v>ST THOMAS MORE ROMAN CATHOLIC CHURCH</v>
          </cell>
          <cell r="E5084">
            <v>2250</v>
          </cell>
          <cell r="F5084">
            <v>27000</v>
          </cell>
          <cell r="G5084" t="str">
            <v>Y</v>
          </cell>
          <cell r="H5084" t="str">
            <v>Y</v>
          </cell>
          <cell r="I5084">
            <v>43466</v>
          </cell>
          <cell r="J5084">
            <v>43480</v>
          </cell>
          <cell r="K5084">
            <v>43495</v>
          </cell>
          <cell r="L5084">
            <v>43496</v>
          </cell>
          <cell r="M5084">
            <v>43503</v>
          </cell>
          <cell r="N5084">
            <v>43497</v>
          </cell>
          <cell r="O5084" t="str">
            <v>Y</v>
          </cell>
          <cell r="P5084" t="str">
            <v>Brian Hanson</v>
          </cell>
          <cell r="Q5084" t="str">
            <v>BH101</v>
          </cell>
          <cell r="R5084" t="str">
            <v>Andy Arner</v>
          </cell>
          <cell r="S5084" t="str">
            <v>AA102</v>
          </cell>
          <cell r="T5084" t="str">
            <v xml:space="preserve">Bethpage FCU </v>
          </cell>
          <cell r="U5084" t="str">
            <v>BFCU</v>
          </cell>
        </row>
        <row r="5085">
          <cell r="B5085" t="str">
            <v>419100054197</v>
          </cell>
          <cell r="C5085" t="str">
            <v>FLUSHING OB/GYN P.C.</v>
          </cell>
          <cell r="D5085" t="str">
            <v>FLUSHING OB/GYN P.C.</v>
          </cell>
          <cell r="E5085">
            <v>56250</v>
          </cell>
          <cell r="F5085">
            <v>675000</v>
          </cell>
          <cell r="G5085" t="str">
            <v>Y</v>
          </cell>
          <cell r="H5085" t="str">
            <v>Y</v>
          </cell>
          <cell r="I5085">
            <v>43466</v>
          </cell>
          <cell r="J5085">
            <v>43480</v>
          </cell>
          <cell r="K5085">
            <v>43481</v>
          </cell>
          <cell r="L5085">
            <v>43481</v>
          </cell>
          <cell r="M5085">
            <v>43500</v>
          </cell>
          <cell r="N5085">
            <v>43497</v>
          </cell>
          <cell r="O5085" t="str">
            <v>Y</v>
          </cell>
          <cell r="P5085" t="str">
            <v>Tim Platz</v>
          </cell>
          <cell r="Q5085" t="str">
            <v>TP101</v>
          </cell>
          <cell r="R5085" t="str">
            <v>Frank Sweeney</v>
          </cell>
          <cell r="S5085" t="str">
            <v>FS101</v>
          </cell>
          <cell r="T5085" t="str">
            <v>Signature Bank</v>
          </cell>
          <cell r="U5085" t="str">
            <v>SBANK</v>
          </cell>
        </row>
        <row r="5086">
          <cell r="B5086" t="str">
            <v>419100054204</v>
          </cell>
          <cell r="C5086" t="str">
            <v>PILLAR &amp; PEACOCK. LLC</v>
          </cell>
          <cell r="D5086" t="str">
            <v>PILLAR &amp; PEACOCK</v>
          </cell>
          <cell r="E5086">
            <v>32500</v>
          </cell>
          <cell r="F5086">
            <v>390000</v>
          </cell>
          <cell r="G5086" t="str">
            <v>N</v>
          </cell>
          <cell r="H5086" t="str">
            <v>N</v>
          </cell>
          <cell r="I5086">
            <v>43466</v>
          </cell>
          <cell r="J5086">
            <v>43480</v>
          </cell>
          <cell r="K5086">
            <v>43497</v>
          </cell>
          <cell r="L5086">
            <v>43501</v>
          </cell>
          <cell r="O5086" t="str">
            <v>Y</v>
          </cell>
          <cell r="P5086" t="str">
            <v>CardWorks Acquiring</v>
          </cell>
          <cell r="Q5086" t="str">
            <v>CWA101</v>
          </cell>
          <cell r="R5086" t="str">
            <v>Andy Arner</v>
          </cell>
          <cell r="S5086" t="str">
            <v>AA102</v>
          </cell>
        </row>
        <row r="5087">
          <cell r="B5087" t="str">
            <v>419100054213</v>
          </cell>
          <cell r="C5087" t="str">
            <v>STERLING LEAF INC</v>
          </cell>
          <cell r="D5087" t="str">
            <v>STNDFN.COM</v>
          </cell>
          <cell r="E5087">
            <v>25000</v>
          </cell>
          <cell r="F5087">
            <v>300000</v>
          </cell>
          <cell r="G5087" t="str">
            <v>N</v>
          </cell>
          <cell r="H5087" t="str">
            <v>N</v>
          </cell>
          <cell r="I5087">
            <v>43466</v>
          </cell>
          <cell r="J5087">
            <v>43481</v>
          </cell>
          <cell r="K5087">
            <v>43481</v>
          </cell>
          <cell r="L5087">
            <v>43482</v>
          </cell>
          <cell r="M5087">
            <v>43500</v>
          </cell>
          <cell r="N5087">
            <v>43497</v>
          </cell>
          <cell r="O5087" t="str">
            <v>Y</v>
          </cell>
          <cell r="P5087" t="str">
            <v>Mobius Payments</v>
          </cell>
          <cell r="Q5087" t="str">
            <v>MOB101</v>
          </cell>
        </row>
        <row r="5088">
          <cell r="B5088" t="str">
            <v>419100054222</v>
          </cell>
          <cell r="C5088" t="str">
            <v>MALLOY ENTERPRISES INC</v>
          </cell>
          <cell r="D5088" t="str">
            <v>WATERFRONT MARINA</v>
          </cell>
          <cell r="E5088">
            <v>58333.333333333336</v>
          </cell>
          <cell r="F5088">
            <v>700000</v>
          </cell>
          <cell r="G5088" t="str">
            <v>Y</v>
          </cell>
          <cell r="H5088" t="str">
            <v>Y</v>
          </cell>
          <cell r="I5088">
            <v>43466</v>
          </cell>
          <cell r="J5088">
            <v>43481</v>
          </cell>
          <cell r="K5088">
            <v>43481</v>
          </cell>
          <cell r="L5088">
            <v>43482</v>
          </cell>
          <cell r="M5088">
            <v>43605</v>
          </cell>
          <cell r="N5088">
            <v>43586</v>
          </cell>
          <cell r="O5088" t="str">
            <v>Y</v>
          </cell>
          <cell r="P5088" t="str">
            <v>Paul J Scalia</v>
          </cell>
          <cell r="Q5088" t="str">
            <v>PS102</v>
          </cell>
          <cell r="R5088" t="str">
            <v>Erick Weinstein</v>
          </cell>
          <cell r="S5088" t="str">
            <v>EW101</v>
          </cell>
        </row>
        <row r="5089">
          <cell r="B5089" t="str">
            <v>892999918533</v>
          </cell>
          <cell r="C5089" t="str">
            <v>SUSAN MEADOWS</v>
          </cell>
          <cell r="D5089" t="str">
            <v>GENERATIONS</v>
          </cell>
          <cell r="E5089">
            <v>17916.666666666668</v>
          </cell>
          <cell r="F5089">
            <v>215000</v>
          </cell>
          <cell r="G5089" t="str">
            <v>Y</v>
          </cell>
          <cell r="H5089" t="str">
            <v>Y</v>
          </cell>
          <cell r="I5089">
            <v>43466</v>
          </cell>
          <cell r="J5089">
            <v>43481</v>
          </cell>
          <cell r="K5089">
            <v>43481</v>
          </cell>
          <cell r="L5089">
            <v>43481</v>
          </cell>
          <cell r="M5089">
            <v>43493</v>
          </cell>
          <cell r="N5089">
            <v>43466</v>
          </cell>
          <cell r="O5089" t="str">
            <v>Y</v>
          </cell>
          <cell r="P5089" t="str">
            <v>Caryn Burke</v>
          </cell>
          <cell r="Q5089" t="str">
            <v>CB102</v>
          </cell>
          <cell r="R5089" t="str">
            <v>Andy Arner</v>
          </cell>
          <cell r="S5089" t="str">
            <v>AA102</v>
          </cell>
        </row>
        <row r="5090">
          <cell r="B5090" t="str">
            <v>892999918541</v>
          </cell>
          <cell r="C5090" t="str">
            <v>BOOKLINE INC</v>
          </cell>
          <cell r="D5090" t="str">
            <v>EICHLERS</v>
          </cell>
          <cell r="E5090">
            <v>291666.66666666669</v>
          </cell>
          <cell r="F5090">
            <v>3500000</v>
          </cell>
          <cell r="G5090" t="str">
            <v>Y</v>
          </cell>
          <cell r="H5090" t="str">
            <v>Y</v>
          </cell>
          <cell r="I5090">
            <v>43466</v>
          </cell>
          <cell r="J5090">
            <v>43481</v>
          </cell>
          <cell r="K5090">
            <v>43487</v>
          </cell>
          <cell r="L5090">
            <v>43489</v>
          </cell>
          <cell r="M5090">
            <v>43686</v>
          </cell>
          <cell r="N5090">
            <v>43678</v>
          </cell>
          <cell r="O5090" t="str">
            <v>Y</v>
          </cell>
          <cell r="P5090" t="str">
            <v>Andrea Zaretsky</v>
          </cell>
          <cell r="Q5090" t="str">
            <v>AZ101</v>
          </cell>
          <cell r="R5090" t="str">
            <v>Frank Sweeney</v>
          </cell>
          <cell r="S5090" t="str">
            <v>FS101</v>
          </cell>
          <cell r="T5090" t="str">
            <v>Signature Bank</v>
          </cell>
          <cell r="U5090" t="str">
            <v>SBANK</v>
          </cell>
        </row>
        <row r="5091">
          <cell r="B5091" t="str">
            <v>892999918558</v>
          </cell>
          <cell r="C5091" t="str">
            <v>EICHLER'S.COM INC</v>
          </cell>
          <cell r="D5091" t="str">
            <v>EICHLERS.COM</v>
          </cell>
          <cell r="E5091">
            <v>141666.66666666666</v>
          </cell>
          <cell r="F5091">
            <v>1700000</v>
          </cell>
          <cell r="G5091" t="str">
            <v>Y</v>
          </cell>
          <cell r="H5091" t="str">
            <v>Y</v>
          </cell>
          <cell r="I5091">
            <v>43466</v>
          </cell>
          <cell r="J5091">
            <v>43481</v>
          </cell>
          <cell r="K5091">
            <v>43487</v>
          </cell>
          <cell r="L5091">
            <v>43489</v>
          </cell>
          <cell r="M5091">
            <v>43686</v>
          </cell>
          <cell r="N5091">
            <v>43678</v>
          </cell>
          <cell r="O5091" t="str">
            <v>Y</v>
          </cell>
          <cell r="P5091" t="str">
            <v>Andrea Zaretsky</v>
          </cell>
          <cell r="Q5091" t="str">
            <v>AZ101</v>
          </cell>
          <cell r="R5091" t="str">
            <v>Frank Sweeney</v>
          </cell>
          <cell r="S5091" t="str">
            <v>FS101</v>
          </cell>
          <cell r="T5091" t="str">
            <v>Signature Bank</v>
          </cell>
          <cell r="U5091" t="str">
            <v>SBANK</v>
          </cell>
        </row>
        <row r="5092">
          <cell r="B5092" t="str">
            <v>419100054231</v>
          </cell>
          <cell r="C5092" t="str">
            <v>BASTA INC</v>
          </cell>
          <cell r="D5092" t="str">
            <v>PAYNOW24.COM</v>
          </cell>
          <cell r="E5092">
            <v>116666.66666666667</v>
          </cell>
          <cell r="F5092">
            <v>1400000</v>
          </cell>
          <cell r="G5092" t="str">
            <v>Y</v>
          </cell>
          <cell r="H5092" t="str">
            <v>N</v>
          </cell>
          <cell r="I5092">
            <v>43466</v>
          </cell>
          <cell r="J5092">
            <v>43482</v>
          </cell>
          <cell r="K5092" t="str">
            <v>Declined</v>
          </cell>
          <cell r="L5092" t="str">
            <v>Declined</v>
          </cell>
          <cell r="M5092" t="str">
            <v>Declined</v>
          </cell>
          <cell r="N5092" t="str">
            <v>Declined</v>
          </cell>
          <cell r="O5092" t="str">
            <v>Declined</v>
          </cell>
          <cell r="P5092" t="str">
            <v>Joel Paulin</v>
          </cell>
          <cell r="Q5092" t="str">
            <v>JP101</v>
          </cell>
        </row>
        <row r="5093">
          <cell r="B5093" t="str">
            <v>419100054240</v>
          </cell>
          <cell r="C5093" t="str">
            <v>JOY OF ACUPUNCTURE, PLLC.</v>
          </cell>
          <cell r="D5093" t="str">
            <v>JOY OF ACUPUNCTURE, PLLC.</v>
          </cell>
          <cell r="E5093">
            <v>3166.6666666666665</v>
          </cell>
          <cell r="F5093">
            <v>38000</v>
          </cell>
          <cell r="G5093" t="str">
            <v>N</v>
          </cell>
          <cell r="H5093" t="str">
            <v>N</v>
          </cell>
          <cell r="I5093">
            <v>43466</v>
          </cell>
          <cell r="J5093">
            <v>43482</v>
          </cell>
          <cell r="K5093" t="str">
            <v>Withdrawn</v>
          </cell>
          <cell r="L5093" t="str">
            <v>Withdrawn</v>
          </cell>
          <cell r="M5093" t="str">
            <v>Withdrawn</v>
          </cell>
          <cell r="N5093" t="str">
            <v>Withdrawn</v>
          </cell>
          <cell r="O5093" t="str">
            <v>Withdrawn</v>
          </cell>
          <cell r="P5093" t="str">
            <v>Brian Hanson</v>
          </cell>
          <cell r="Q5093" t="str">
            <v>BH101</v>
          </cell>
          <cell r="R5093" t="str">
            <v>Andy Arner</v>
          </cell>
          <cell r="S5093" t="str">
            <v>AA102</v>
          </cell>
          <cell r="T5093" t="str">
            <v xml:space="preserve">Bethpage FCU </v>
          </cell>
          <cell r="U5093" t="str">
            <v>BFCU</v>
          </cell>
        </row>
        <row r="5094">
          <cell r="B5094" t="str">
            <v>892999918566</v>
          </cell>
          <cell r="C5094" t="str">
            <v>JUNE SAILOR-O'DAY</v>
          </cell>
          <cell r="D5094" t="str">
            <v>PETERBOROUGH VETERINARY CLINIC</v>
          </cell>
          <cell r="E5094">
            <v>25833.333333333332</v>
          </cell>
          <cell r="F5094">
            <v>310000</v>
          </cell>
          <cell r="G5094" t="str">
            <v>Y</v>
          </cell>
          <cell r="H5094" t="str">
            <v>Y</v>
          </cell>
          <cell r="I5094">
            <v>43466</v>
          </cell>
          <cell r="J5094">
            <v>43482</v>
          </cell>
          <cell r="K5094">
            <v>43483</v>
          </cell>
          <cell r="L5094">
            <v>43483</v>
          </cell>
          <cell r="M5094">
            <v>43490</v>
          </cell>
          <cell r="N5094">
            <v>43466</v>
          </cell>
          <cell r="O5094" t="str">
            <v>Y</v>
          </cell>
          <cell r="P5094" t="str">
            <v>Diane Campbell</v>
          </cell>
          <cell r="Q5094" t="str">
            <v>DC101</v>
          </cell>
          <cell r="R5094" t="str">
            <v>Chris Frey</v>
          </cell>
          <cell r="S5094" t="str">
            <v>CF101</v>
          </cell>
        </row>
        <row r="5095">
          <cell r="B5095" t="str">
            <v>419100054259</v>
          </cell>
          <cell r="C5095" t="str">
            <v>MELBA'S NEW LOOK CORP</v>
          </cell>
          <cell r="D5095" t="str">
            <v>MELBA'S NEW LOOK CORP</v>
          </cell>
          <cell r="E5095">
            <v>3250</v>
          </cell>
          <cell r="F5095">
            <v>39000</v>
          </cell>
          <cell r="G5095" t="str">
            <v>N</v>
          </cell>
          <cell r="H5095" t="str">
            <v>N</v>
          </cell>
          <cell r="I5095">
            <v>43466</v>
          </cell>
          <cell r="J5095">
            <v>43482</v>
          </cell>
          <cell r="K5095">
            <v>43553</v>
          </cell>
          <cell r="L5095">
            <v>43553</v>
          </cell>
          <cell r="M5095">
            <v>43572</v>
          </cell>
          <cell r="N5095">
            <v>43556</v>
          </cell>
          <cell r="O5095" t="str">
            <v>Y</v>
          </cell>
          <cell r="P5095" t="str">
            <v>Brian Hanson</v>
          </cell>
          <cell r="Q5095" t="str">
            <v>BH101</v>
          </cell>
          <cell r="R5095" t="str">
            <v>Andy Arner</v>
          </cell>
          <cell r="S5095" t="str">
            <v>AA102</v>
          </cell>
          <cell r="T5095" t="str">
            <v xml:space="preserve">Bethpage FCU </v>
          </cell>
          <cell r="U5095" t="str">
            <v>BFCU</v>
          </cell>
        </row>
        <row r="5096">
          <cell r="B5096" t="str">
            <v>419100054268</v>
          </cell>
          <cell r="C5096" t="str">
            <v>JOY MOY INC</v>
          </cell>
          <cell r="D5096" t="str">
            <v>JOY MOY INC</v>
          </cell>
          <cell r="E5096">
            <v>3166.6666666666665</v>
          </cell>
          <cell r="F5096">
            <v>38000</v>
          </cell>
          <cell r="G5096" t="str">
            <v>N</v>
          </cell>
          <cell r="H5096" t="str">
            <v>N</v>
          </cell>
          <cell r="I5096">
            <v>43466</v>
          </cell>
          <cell r="J5096">
            <v>43482</v>
          </cell>
          <cell r="K5096" t="str">
            <v>Withdrawn</v>
          </cell>
          <cell r="L5096" t="str">
            <v>Withdrawn</v>
          </cell>
          <cell r="M5096" t="str">
            <v>Withdrawn</v>
          </cell>
          <cell r="N5096" t="str">
            <v>Withdrawn</v>
          </cell>
          <cell r="O5096" t="str">
            <v>Withdrawn</v>
          </cell>
          <cell r="P5096" t="str">
            <v>Brian Hanson</v>
          </cell>
          <cell r="Q5096" t="str">
            <v>BH101</v>
          </cell>
          <cell r="R5096" t="str">
            <v>Andy Arner</v>
          </cell>
          <cell r="S5096" t="str">
            <v>AA102</v>
          </cell>
          <cell r="T5096" t="str">
            <v xml:space="preserve">Bethpage FCU </v>
          </cell>
          <cell r="U5096" t="str">
            <v>BFCU</v>
          </cell>
        </row>
        <row r="5097">
          <cell r="B5097" t="str">
            <v>892999918574</v>
          </cell>
          <cell r="C5097" t="str">
            <v>4 U CONVENIENCE AND DELI INC</v>
          </cell>
          <cell r="D5097" t="str">
            <v>4 U CONVENIENCE AND DELI</v>
          </cell>
          <cell r="E5097">
            <v>8333.3333333333339</v>
          </cell>
          <cell r="F5097">
            <v>100000</v>
          </cell>
          <cell r="G5097" t="str">
            <v>Y</v>
          </cell>
          <cell r="H5097" t="str">
            <v>Y</v>
          </cell>
          <cell r="I5097">
            <v>43466</v>
          </cell>
          <cell r="J5097">
            <v>43482</v>
          </cell>
          <cell r="K5097">
            <v>43483</v>
          </cell>
          <cell r="L5097">
            <v>43483</v>
          </cell>
          <cell r="M5097">
            <v>43500</v>
          </cell>
          <cell r="N5097">
            <v>43497</v>
          </cell>
          <cell r="O5097" t="str">
            <v>Y</v>
          </cell>
          <cell r="P5097" t="str">
            <v>Matt McCracken</v>
          </cell>
          <cell r="Q5097" t="str">
            <v>MM103</v>
          </cell>
          <cell r="R5097" t="str">
            <v>Andy Arner</v>
          </cell>
          <cell r="S5097" t="str">
            <v>AA102</v>
          </cell>
        </row>
        <row r="5098">
          <cell r="B5098" t="str">
            <v>419100054277</v>
          </cell>
          <cell r="C5098" t="str">
            <v>J A ENTERPRISES UNLIMITED LLC</v>
          </cell>
          <cell r="D5098" t="str">
            <v>CREDITID1.COM</v>
          </cell>
          <cell r="E5098">
            <v>58333.333333333336</v>
          </cell>
          <cell r="F5098">
            <v>700000</v>
          </cell>
          <cell r="G5098" t="str">
            <v>N</v>
          </cell>
          <cell r="H5098" t="str">
            <v>Y</v>
          </cell>
          <cell r="I5098">
            <v>43466</v>
          </cell>
          <cell r="J5098">
            <v>43482</v>
          </cell>
          <cell r="K5098">
            <v>43483</v>
          </cell>
          <cell r="L5098">
            <v>43488</v>
          </cell>
          <cell r="M5098">
            <v>43500</v>
          </cell>
          <cell r="N5098">
            <v>43497</v>
          </cell>
          <cell r="O5098" t="str">
            <v>Y</v>
          </cell>
          <cell r="P5098" t="str">
            <v>Joel Paulin</v>
          </cell>
          <cell r="Q5098" t="str">
            <v>JP101</v>
          </cell>
        </row>
        <row r="5099">
          <cell r="B5099" t="str">
            <v>419100054286</v>
          </cell>
          <cell r="C5099" t="str">
            <v>SOUNDS GOOD MUSIC LLC</v>
          </cell>
          <cell r="D5099" t="str">
            <v>SOUNDS GOOD MUSIC LLC</v>
          </cell>
          <cell r="E5099">
            <v>1833.3333333333333</v>
          </cell>
          <cell r="F5099">
            <v>22000</v>
          </cell>
          <cell r="G5099" t="str">
            <v>N</v>
          </cell>
          <cell r="H5099" t="str">
            <v>N</v>
          </cell>
          <cell r="I5099">
            <v>43466</v>
          </cell>
          <cell r="J5099">
            <v>43482</v>
          </cell>
          <cell r="K5099">
            <v>43488</v>
          </cell>
          <cell r="L5099">
            <v>43488</v>
          </cell>
          <cell r="M5099">
            <v>43502</v>
          </cell>
          <cell r="N5099">
            <v>43497</v>
          </cell>
          <cell r="O5099" t="str">
            <v>Y</v>
          </cell>
          <cell r="P5099" t="str">
            <v>Brian Hanson</v>
          </cell>
          <cell r="Q5099" t="str">
            <v>BH101</v>
          </cell>
          <cell r="R5099" t="str">
            <v>Andy Arner</v>
          </cell>
          <cell r="S5099" t="str">
            <v>AA102</v>
          </cell>
          <cell r="T5099" t="str">
            <v xml:space="preserve">Bethpage FCU </v>
          </cell>
          <cell r="U5099" t="str">
            <v>BFCU</v>
          </cell>
        </row>
        <row r="5100">
          <cell r="B5100" t="str">
            <v>419100054295</v>
          </cell>
          <cell r="C5100" t="str">
            <v>LINDENLINE CORP</v>
          </cell>
          <cell r="D5100" t="str">
            <v>LINDEN LINE INC</v>
          </cell>
          <cell r="E5100">
            <v>3416.6666666666665</v>
          </cell>
          <cell r="F5100">
            <v>41000</v>
          </cell>
          <cell r="G5100" t="str">
            <v>Y</v>
          </cell>
          <cell r="H5100" t="str">
            <v>Y</v>
          </cell>
          <cell r="I5100">
            <v>43466</v>
          </cell>
          <cell r="J5100">
            <v>43483</v>
          </cell>
          <cell r="K5100">
            <v>43489</v>
          </cell>
          <cell r="L5100">
            <v>43489</v>
          </cell>
          <cell r="M5100">
            <v>43493</v>
          </cell>
          <cell r="N5100">
            <v>43466</v>
          </cell>
          <cell r="O5100" t="str">
            <v>Y</v>
          </cell>
          <cell r="P5100" t="str">
            <v>Brett Rosenfeld</v>
          </cell>
          <cell r="Q5100" t="str">
            <v>BR101</v>
          </cell>
          <cell r="R5100" t="str">
            <v>Frank Sweeney</v>
          </cell>
          <cell r="S5100" t="str">
            <v>FS101</v>
          </cell>
        </row>
        <row r="5101">
          <cell r="B5101" t="str">
            <v>419100054302</v>
          </cell>
          <cell r="C5101" t="str">
            <v>PERFECT PROMOTIONAL PRODUCTS, INC</v>
          </cell>
          <cell r="D5101" t="str">
            <v>PERFECT PROMOTIONAL PRODUCTS, INC</v>
          </cell>
          <cell r="E5101">
            <v>1250</v>
          </cell>
          <cell r="F5101">
            <v>15000</v>
          </cell>
          <cell r="G5101" t="str">
            <v>Y</v>
          </cell>
          <cell r="H5101" t="str">
            <v>Y</v>
          </cell>
          <cell r="I5101">
            <v>43466</v>
          </cell>
          <cell r="J5101">
            <v>43483</v>
          </cell>
          <cell r="K5101">
            <v>43483</v>
          </cell>
          <cell r="L5101">
            <v>43487</v>
          </cell>
          <cell r="M5101">
            <v>43493</v>
          </cell>
          <cell r="N5101">
            <v>43466</v>
          </cell>
          <cell r="O5101" t="str">
            <v>Y</v>
          </cell>
          <cell r="P5101" t="str">
            <v>Brett Rosenfeld</v>
          </cell>
          <cell r="Q5101" t="str">
            <v>BR101</v>
          </cell>
          <cell r="R5101" t="str">
            <v>Frank Sweeney</v>
          </cell>
          <cell r="S5101" t="str">
            <v>FS101</v>
          </cell>
        </row>
        <row r="5102">
          <cell r="B5102" t="str">
            <v>419100054311</v>
          </cell>
          <cell r="C5102" t="str">
            <v>K &amp; G PROPERTY INVESTMENTS, LTD</v>
          </cell>
          <cell r="D5102" t="str">
            <v>K &amp; G PROPERTY INVESTMENTS, LTD</v>
          </cell>
          <cell r="E5102">
            <v>45833.333333333336</v>
          </cell>
          <cell r="F5102">
            <v>550000</v>
          </cell>
          <cell r="G5102" t="str">
            <v>N</v>
          </cell>
          <cell r="H5102" t="str">
            <v>N</v>
          </cell>
          <cell r="I5102">
            <v>43466</v>
          </cell>
          <cell r="J5102">
            <v>43483</v>
          </cell>
          <cell r="K5102" t="str">
            <v>Declined</v>
          </cell>
          <cell r="L5102" t="str">
            <v>Declined</v>
          </cell>
          <cell r="M5102" t="str">
            <v>Declined</v>
          </cell>
          <cell r="N5102" t="str">
            <v>Declined</v>
          </cell>
          <cell r="O5102" t="str">
            <v>Declined</v>
          </cell>
          <cell r="P5102" t="str">
            <v>William Bartels</v>
          </cell>
          <cell r="Q5102" t="str">
            <v>WB101</v>
          </cell>
          <cell r="R5102" t="str">
            <v>Tim Platz</v>
          </cell>
          <cell r="S5102" t="str">
            <v>TP101</v>
          </cell>
        </row>
        <row r="5103">
          <cell r="B5103" t="str">
            <v>892999918582</v>
          </cell>
          <cell r="C5103" t="str">
            <v>TIRE TOWN AUTOMOTIVE CENTER, INC</v>
          </cell>
          <cell r="D5103" t="str">
            <v>TIRE TOWN AUTOMOTIVE CENTER</v>
          </cell>
          <cell r="E5103">
            <v>133333.33333333334</v>
          </cell>
          <cell r="F5103">
            <v>1600000</v>
          </cell>
          <cell r="G5103" t="str">
            <v>Y</v>
          </cell>
          <cell r="H5103" t="str">
            <v>Y</v>
          </cell>
          <cell r="I5103">
            <v>43466</v>
          </cell>
          <cell r="J5103">
            <v>43483</v>
          </cell>
          <cell r="K5103">
            <v>43487</v>
          </cell>
          <cell r="L5103">
            <v>43487</v>
          </cell>
          <cell r="M5103">
            <v>43490</v>
          </cell>
          <cell r="N5103">
            <v>43466</v>
          </cell>
          <cell r="O5103" t="str">
            <v>Y</v>
          </cell>
          <cell r="P5103" t="str">
            <v>William Bartels</v>
          </cell>
          <cell r="Q5103" t="str">
            <v>WB101</v>
          </cell>
          <cell r="R5103" t="str">
            <v>Tim Platz</v>
          </cell>
          <cell r="S5103" t="str">
            <v>TP101</v>
          </cell>
        </row>
        <row r="5104">
          <cell r="B5104" t="str">
            <v>419100054339</v>
          </cell>
          <cell r="C5104" t="str">
            <v>MADISON &amp; EAST MECHANICAL CORP</v>
          </cell>
          <cell r="D5104" t="str">
            <v>MADISON &amp; EAST MECHANICAL</v>
          </cell>
          <cell r="E5104">
            <v>2833.3333333333335</v>
          </cell>
          <cell r="F5104">
            <v>34000</v>
          </cell>
          <cell r="G5104" t="str">
            <v>N</v>
          </cell>
          <cell r="H5104" t="str">
            <v>N</v>
          </cell>
          <cell r="I5104">
            <v>43466</v>
          </cell>
          <cell r="J5104">
            <v>43483</v>
          </cell>
          <cell r="K5104">
            <v>43487</v>
          </cell>
          <cell r="L5104">
            <v>43123</v>
          </cell>
          <cell r="M5104">
            <v>43516</v>
          </cell>
          <cell r="N5104">
            <v>43497</v>
          </cell>
          <cell r="O5104" t="str">
            <v>Y</v>
          </cell>
          <cell r="P5104" t="str">
            <v>Greg Muir</v>
          </cell>
          <cell r="Q5104" t="str">
            <v>GM101</v>
          </cell>
          <cell r="R5104" t="str">
            <v>Chris Frey</v>
          </cell>
          <cell r="S5104" t="str">
            <v>CF101</v>
          </cell>
        </row>
        <row r="5105">
          <cell r="B5105" t="str">
            <v>892999918590</v>
          </cell>
          <cell r="C5105" t="str">
            <v>OAKHURST VETERINARY HOSPITAL, PA</v>
          </cell>
          <cell r="D5105" t="str">
            <v>OAKHURST VETERINARY HOSPITAL, PA</v>
          </cell>
          <cell r="E5105">
            <v>350000</v>
          </cell>
          <cell r="F5105">
            <v>4200000</v>
          </cell>
          <cell r="G5105" t="str">
            <v>Y</v>
          </cell>
          <cell r="H5105" t="str">
            <v>Y</v>
          </cell>
          <cell r="I5105">
            <v>43466</v>
          </cell>
          <cell r="J5105">
            <v>43487</v>
          </cell>
          <cell r="K5105">
            <v>43488</v>
          </cell>
          <cell r="L5105">
            <v>43489</v>
          </cell>
          <cell r="M5105">
            <v>43503</v>
          </cell>
          <cell r="N5105">
            <v>43497</v>
          </cell>
          <cell r="O5105" t="str">
            <v>Y</v>
          </cell>
          <cell r="P5105" t="str">
            <v>Mike Roberts</v>
          </cell>
          <cell r="Q5105" t="str">
            <v>MR102</v>
          </cell>
          <cell r="R5105" t="str">
            <v>Chris Frey</v>
          </cell>
          <cell r="S5105" t="str">
            <v>CF101</v>
          </cell>
          <cell r="T5105" t="str">
            <v>Veterinary Management Group</v>
          </cell>
          <cell r="U5105" t="str">
            <v>VMG101</v>
          </cell>
        </row>
        <row r="5106">
          <cell r="B5106" t="str">
            <v>419100054348</v>
          </cell>
          <cell r="C5106" t="str">
            <v>ARTHUR F BRAND &amp; SONS INC</v>
          </cell>
          <cell r="D5106" t="str">
            <v>ARTHUR F BRAND &amp; SONS INC</v>
          </cell>
          <cell r="E5106">
            <v>19083.333333333332</v>
          </cell>
          <cell r="F5106">
            <v>229000</v>
          </cell>
          <cell r="G5106" t="str">
            <v>Y</v>
          </cell>
          <cell r="H5106" t="str">
            <v>Y</v>
          </cell>
          <cell r="I5106">
            <v>43466</v>
          </cell>
          <cell r="J5106">
            <v>43487</v>
          </cell>
          <cell r="K5106">
            <v>43488</v>
          </cell>
          <cell r="L5106">
            <v>43489</v>
          </cell>
          <cell r="M5106">
            <v>43507</v>
          </cell>
          <cell r="N5106">
            <v>43497</v>
          </cell>
          <cell r="O5106" t="str">
            <v>Y</v>
          </cell>
          <cell r="P5106" t="str">
            <v>FEOA A BMG Corp</v>
          </cell>
          <cell r="Q5106" t="str">
            <v>SH102</v>
          </cell>
          <cell r="R5106" t="str">
            <v>Andy Arner</v>
          </cell>
          <cell r="S5106" t="str">
            <v>AA102</v>
          </cell>
        </row>
        <row r="5107">
          <cell r="B5107" t="str">
            <v>419100054320</v>
          </cell>
          <cell r="C5107" t="str">
            <v>TOMAS INFERNUSO DVM PC</v>
          </cell>
          <cell r="D5107" t="str">
            <v>ANIMAL HOSPITAL FOR SPECIAL SURGERY</v>
          </cell>
          <cell r="E5107">
            <v>18750</v>
          </cell>
          <cell r="F5107">
            <v>225000</v>
          </cell>
          <cell r="G5107" t="str">
            <v>N</v>
          </cell>
          <cell r="H5107" t="str">
            <v>N</v>
          </cell>
          <cell r="I5107">
            <v>43466</v>
          </cell>
          <cell r="J5107">
            <v>43487</v>
          </cell>
          <cell r="K5107">
            <v>43487</v>
          </cell>
          <cell r="L5107">
            <v>43487</v>
          </cell>
          <cell r="M5107">
            <v>43493</v>
          </cell>
          <cell r="N5107">
            <v>43466</v>
          </cell>
          <cell r="O5107" t="str">
            <v>Y</v>
          </cell>
          <cell r="P5107" t="str">
            <v>Greg Muir</v>
          </cell>
          <cell r="Q5107" t="str">
            <v>GM101</v>
          </cell>
          <cell r="R5107" t="str">
            <v>Chris Frey</v>
          </cell>
          <cell r="S5107" t="str">
            <v>CF101</v>
          </cell>
        </row>
        <row r="5108">
          <cell r="B5108" t="str">
            <v>892999918608</v>
          </cell>
          <cell r="C5108" t="str">
            <v>ERIC TERRELL, PC</v>
          </cell>
          <cell r="D5108" t="str">
            <v>TERRELL VETERINARY CLINIC</v>
          </cell>
          <cell r="E5108">
            <v>172916.66666666666</v>
          </cell>
          <cell r="F5108">
            <v>2075000</v>
          </cell>
          <cell r="G5108" t="str">
            <v>Y</v>
          </cell>
          <cell r="H5108" t="str">
            <v>Y</v>
          </cell>
          <cell r="I5108">
            <v>43466</v>
          </cell>
          <cell r="J5108">
            <v>43487</v>
          </cell>
          <cell r="K5108">
            <v>43487</v>
          </cell>
          <cell r="L5108">
            <v>43487</v>
          </cell>
          <cell r="M5108">
            <v>43496</v>
          </cell>
          <cell r="N5108">
            <v>43466</v>
          </cell>
          <cell r="O5108" t="str">
            <v>Y</v>
          </cell>
          <cell r="P5108" t="str">
            <v>Mike Roberts</v>
          </cell>
          <cell r="Q5108" t="str">
            <v>MR102</v>
          </cell>
          <cell r="R5108" t="str">
            <v>Chris Frey</v>
          </cell>
          <cell r="S5108" t="str">
            <v>CF101</v>
          </cell>
          <cell r="T5108" t="str">
            <v>Veterinary Management Group</v>
          </cell>
          <cell r="U5108" t="str">
            <v>VMG101</v>
          </cell>
        </row>
        <row r="5109">
          <cell r="B5109" t="str">
            <v>419100054357</v>
          </cell>
          <cell r="C5109" t="str">
            <v>E.G. HEALTH AND WELLNESS LLC</v>
          </cell>
          <cell r="D5109" t="str">
            <v>THE LITTLE GYM OF POTTSTOWN</v>
          </cell>
          <cell r="E5109">
            <v>33333.333333333336</v>
          </cell>
          <cell r="F5109">
            <v>400000</v>
          </cell>
          <cell r="G5109" t="str">
            <v>N</v>
          </cell>
          <cell r="H5109" t="str">
            <v>N</v>
          </cell>
          <cell r="I5109">
            <v>43466</v>
          </cell>
          <cell r="J5109">
            <v>43487</v>
          </cell>
          <cell r="K5109">
            <v>43493</v>
          </cell>
          <cell r="L5109">
            <v>43493</v>
          </cell>
          <cell r="M5109">
            <v>43543</v>
          </cell>
          <cell r="N5109">
            <v>43525</v>
          </cell>
          <cell r="O5109" t="str">
            <v>Y</v>
          </cell>
          <cell r="P5109" t="str">
            <v>KBH Enterprises</v>
          </cell>
          <cell r="Q5109" t="str">
            <v>KH101</v>
          </cell>
          <cell r="R5109" t="str">
            <v>Erick Weinstein</v>
          </cell>
          <cell r="S5109" t="str">
            <v>EW101</v>
          </cell>
          <cell r="T5109" t="str">
            <v>The Little Gym</v>
          </cell>
          <cell r="U5109" t="str">
            <v>TLG101</v>
          </cell>
        </row>
        <row r="5110">
          <cell r="B5110" t="str">
            <v>419100054366</v>
          </cell>
          <cell r="C5110" t="str">
            <v>RNT HEALTH VENTURES LLC</v>
          </cell>
          <cell r="D5110" t="str">
            <v>CHIROPRACTIC &amp; WELLNESS CARE</v>
          </cell>
          <cell r="E5110">
            <v>12750</v>
          </cell>
          <cell r="F5110">
            <v>153000</v>
          </cell>
          <cell r="G5110" t="str">
            <v>N</v>
          </cell>
          <cell r="H5110" t="str">
            <v>N</v>
          </cell>
          <cell r="I5110">
            <v>43466</v>
          </cell>
          <cell r="J5110">
            <v>43487</v>
          </cell>
          <cell r="K5110">
            <v>43487</v>
          </cell>
          <cell r="L5110">
            <v>43487</v>
          </cell>
          <cell r="M5110">
            <v>43493</v>
          </cell>
          <cell r="N5110">
            <v>43466</v>
          </cell>
          <cell r="O5110" t="str">
            <v>Y</v>
          </cell>
          <cell r="P5110" t="str">
            <v>John Vacca</v>
          </cell>
          <cell r="Q5110" t="str">
            <v>JV101</v>
          </cell>
          <cell r="R5110" t="str">
            <v>Andy Arner</v>
          </cell>
          <cell r="S5110" t="str">
            <v>AA102</v>
          </cell>
        </row>
        <row r="5111">
          <cell r="B5111" t="str">
            <v>892999918616</v>
          </cell>
          <cell r="C5111" t="str">
            <v>GILTON ENTERPRISES</v>
          </cell>
          <cell r="D5111" t="str">
            <v>EXPERIENCED POSSESSIONS</v>
          </cell>
          <cell r="E5111">
            <v>10833.333333333334</v>
          </cell>
          <cell r="F5111">
            <v>130000</v>
          </cell>
          <cell r="G5111" t="str">
            <v>Y</v>
          </cell>
          <cell r="H5111" t="str">
            <v>Y</v>
          </cell>
          <cell r="I5111">
            <v>43466</v>
          </cell>
          <cell r="J5111">
            <v>43488</v>
          </cell>
          <cell r="K5111" t="str">
            <v>Withdrawn</v>
          </cell>
          <cell r="L5111" t="str">
            <v>Withdrawn</v>
          </cell>
          <cell r="M5111" t="str">
            <v>Withdrawn</v>
          </cell>
          <cell r="N5111" t="str">
            <v>Withdrawn</v>
          </cell>
          <cell r="O5111" t="str">
            <v>Withdrawn</v>
          </cell>
          <cell r="P5111" t="str">
            <v>Caryn Burke</v>
          </cell>
          <cell r="Q5111" t="str">
            <v>CB102</v>
          </cell>
          <cell r="R5111" t="str">
            <v>Andy Arner</v>
          </cell>
          <cell r="S5111" t="str">
            <v>AA102</v>
          </cell>
        </row>
        <row r="5112">
          <cell r="B5112" t="str">
            <v>419100054375</v>
          </cell>
          <cell r="C5112" t="str">
            <v>DAVID S OSTREICHER DDS MS MPH PC</v>
          </cell>
          <cell r="D5112" t="str">
            <v>DR. DAVID OSTREICHER</v>
          </cell>
          <cell r="E5112">
            <v>6250</v>
          </cell>
          <cell r="F5112">
            <v>75000</v>
          </cell>
          <cell r="G5112" t="str">
            <v>Y</v>
          </cell>
          <cell r="H5112" t="str">
            <v>Y</v>
          </cell>
          <cell r="I5112">
            <v>43466</v>
          </cell>
          <cell r="J5112">
            <v>43488</v>
          </cell>
          <cell r="K5112">
            <v>43488</v>
          </cell>
          <cell r="L5112">
            <v>43488</v>
          </cell>
          <cell r="M5112">
            <v>43496</v>
          </cell>
          <cell r="N5112">
            <v>43466</v>
          </cell>
          <cell r="O5112" t="str">
            <v>Y</v>
          </cell>
          <cell r="P5112" t="str">
            <v>Kerry Doyle</v>
          </cell>
          <cell r="Q5112" t="str">
            <v>KD101</v>
          </cell>
          <cell r="R5112" t="str">
            <v>Frank Sweeney</v>
          </cell>
          <cell r="S5112" t="str">
            <v>FS101</v>
          </cell>
        </row>
        <row r="5113">
          <cell r="B5113" t="str">
            <v>419100054384</v>
          </cell>
          <cell r="C5113" t="str">
            <v>VARLEY CLOTHING, INC</v>
          </cell>
          <cell r="D5113" t="str">
            <v>VARLEY CLOTHING, INC</v>
          </cell>
          <cell r="E5113">
            <v>125000</v>
          </cell>
          <cell r="F5113">
            <v>1500000</v>
          </cell>
          <cell r="G5113" t="str">
            <v>Y</v>
          </cell>
          <cell r="H5113" t="str">
            <v>Y</v>
          </cell>
          <cell r="I5113">
            <v>43466</v>
          </cell>
          <cell r="J5113">
            <v>43488</v>
          </cell>
          <cell r="K5113">
            <v>43501</v>
          </cell>
          <cell r="L5113">
            <v>43502</v>
          </cell>
          <cell r="M5113">
            <v>43605</v>
          </cell>
          <cell r="N5113">
            <v>43586</v>
          </cell>
          <cell r="O5113" t="str">
            <v>Y</v>
          </cell>
          <cell r="P5113" t="str">
            <v>Fairway Management Group</v>
          </cell>
          <cell r="Q5113" t="str">
            <v>FMG101</v>
          </cell>
          <cell r="R5113" t="str">
            <v>Andy Arner</v>
          </cell>
          <cell r="S5113" t="str">
            <v>AA102</v>
          </cell>
        </row>
        <row r="5114">
          <cell r="B5114" t="str">
            <v>419100054400</v>
          </cell>
          <cell r="C5114" t="str">
            <v>VITALYZDTV INC</v>
          </cell>
          <cell r="D5114" t="str">
            <v>VITALYZDTV</v>
          </cell>
          <cell r="E5114">
            <v>80000</v>
          </cell>
          <cell r="F5114">
            <v>960000</v>
          </cell>
          <cell r="G5114" t="str">
            <v>Y</v>
          </cell>
          <cell r="H5114" t="str">
            <v>Y</v>
          </cell>
          <cell r="I5114">
            <v>43466</v>
          </cell>
          <cell r="J5114">
            <v>43488</v>
          </cell>
          <cell r="K5114">
            <v>43490</v>
          </cell>
          <cell r="L5114">
            <v>43501</v>
          </cell>
          <cell r="M5114">
            <v>43510</v>
          </cell>
          <cell r="N5114">
            <v>43497</v>
          </cell>
          <cell r="O5114" t="str">
            <v>Y</v>
          </cell>
          <cell r="P5114" t="str">
            <v>Mobius Payments</v>
          </cell>
          <cell r="Q5114" t="str">
            <v>MOB101</v>
          </cell>
        </row>
        <row r="5115">
          <cell r="B5115" t="str">
            <v>419100054419</v>
          </cell>
          <cell r="C5115" t="str">
            <v>IMPRESSIVE AUTO BODY INC</v>
          </cell>
          <cell r="D5115" t="str">
            <v>IMPRESSIVE AUTO BODY INC</v>
          </cell>
          <cell r="E5115">
            <v>29166.666666666668</v>
          </cell>
          <cell r="F5115">
            <v>350000</v>
          </cell>
          <cell r="G5115" t="str">
            <v>Y</v>
          </cell>
          <cell r="H5115" t="str">
            <v>Y</v>
          </cell>
          <cell r="I5115">
            <v>43466</v>
          </cell>
          <cell r="J5115">
            <v>43488</v>
          </cell>
          <cell r="K5115">
            <v>43488</v>
          </cell>
          <cell r="L5115">
            <v>43488</v>
          </cell>
          <cell r="M5115">
            <v>43496</v>
          </cell>
          <cell r="N5115">
            <v>43466</v>
          </cell>
          <cell r="O5115" t="str">
            <v>Y</v>
          </cell>
          <cell r="P5115" t="str">
            <v>Greg Muir</v>
          </cell>
          <cell r="Q5115" t="str">
            <v>GM101</v>
          </cell>
          <cell r="R5115" t="str">
            <v>Chris Frey</v>
          </cell>
          <cell r="S5115" t="str">
            <v>CF101</v>
          </cell>
        </row>
        <row r="5116">
          <cell r="B5116" t="str">
            <v>892999918624</v>
          </cell>
          <cell r="C5116" t="str">
            <v>WILLIAMS WINDOW TREATMENT INC</v>
          </cell>
          <cell r="D5116" t="str">
            <v>WILLIAMS WINDOW TREATMENT INC</v>
          </cell>
          <cell r="E5116">
            <v>46666.666666666664</v>
          </cell>
          <cell r="F5116">
            <v>560000</v>
          </cell>
          <cell r="G5116" t="str">
            <v>Y</v>
          </cell>
          <cell r="H5116" t="str">
            <v>Y</v>
          </cell>
          <cell r="I5116">
            <v>43466</v>
          </cell>
          <cell r="J5116">
            <v>43488</v>
          </cell>
          <cell r="K5116">
            <v>43489</v>
          </cell>
          <cell r="L5116">
            <v>43490</v>
          </cell>
          <cell r="M5116">
            <v>43502</v>
          </cell>
          <cell r="N5116">
            <v>43497</v>
          </cell>
          <cell r="O5116" t="str">
            <v>Y</v>
          </cell>
          <cell r="P5116" t="str">
            <v>Matt McCracken</v>
          </cell>
          <cell r="Q5116" t="str">
            <v>MM103</v>
          </cell>
          <cell r="R5116" t="str">
            <v>Andy Arner</v>
          </cell>
          <cell r="S5116" t="str">
            <v>AA102</v>
          </cell>
        </row>
        <row r="5117">
          <cell r="B5117" t="str">
            <v>419100054428</v>
          </cell>
          <cell r="C5117" t="str">
            <v>CAPITAL MINT LLC</v>
          </cell>
          <cell r="D5117" t="str">
            <v>CAPITAL MINT</v>
          </cell>
          <cell r="E5117">
            <v>37500</v>
          </cell>
          <cell r="F5117">
            <v>450000</v>
          </cell>
          <cell r="G5117" t="str">
            <v>Y</v>
          </cell>
          <cell r="H5117" t="str">
            <v>Y</v>
          </cell>
          <cell r="I5117">
            <v>43466</v>
          </cell>
          <cell r="J5117">
            <v>43489</v>
          </cell>
          <cell r="K5117" t="str">
            <v>Declined</v>
          </cell>
          <cell r="L5117" t="str">
            <v>Declined</v>
          </cell>
          <cell r="M5117" t="str">
            <v>Declined</v>
          </cell>
          <cell r="N5117" t="str">
            <v>Declined</v>
          </cell>
          <cell r="O5117" t="str">
            <v>Declined</v>
          </cell>
          <cell r="P5117" t="str">
            <v>FEOA A BMG Corp</v>
          </cell>
          <cell r="Q5117" t="str">
            <v>SH102</v>
          </cell>
          <cell r="R5117" t="str">
            <v>Andy Arner</v>
          </cell>
          <cell r="S5117" t="str">
            <v>AA102</v>
          </cell>
        </row>
        <row r="5118">
          <cell r="B5118" t="str">
            <v>892999918632</v>
          </cell>
          <cell r="C5118" t="str">
            <v>TARPON LOGISTICS GROUP LLC</v>
          </cell>
          <cell r="D5118" t="str">
            <v>UNISHIPPERS</v>
          </cell>
          <cell r="E5118">
            <v>85000</v>
          </cell>
          <cell r="F5118">
            <v>1020000</v>
          </cell>
          <cell r="G5118" t="str">
            <v>Y</v>
          </cell>
          <cell r="H5118" t="str">
            <v>Y</v>
          </cell>
          <cell r="I5118">
            <v>43466</v>
          </cell>
          <cell r="J5118">
            <v>43489</v>
          </cell>
          <cell r="K5118">
            <v>43489</v>
          </cell>
          <cell r="L5118">
            <v>43489</v>
          </cell>
          <cell r="M5118">
            <v>43496</v>
          </cell>
          <cell r="N5118">
            <v>43466</v>
          </cell>
          <cell r="O5118" t="str">
            <v>Y</v>
          </cell>
          <cell r="P5118" t="str">
            <v>CardWorks Acquiring</v>
          </cell>
          <cell r="Q5118" t="str">
            <v>CWA101</v>
          </cell>
          <cell r="R5118" t="str">
            <v>Frank Sweeney</v>
          </cell>
          <cell r="S5118" t="str">
            <v>FS101</v>
          </cell>
          <cell r="T5118" t="str">
            <v>Erick Weinstein</v>
          </cell>
          <cell r="U5118" t="str">
            <v>EW101</v>
          </cell>
          <cell r="V5118" t="str">
            <v>Unishippers</v>
          </cell>
          <cell r="W5118" t="str">
            <v>USHIP</v>
          </cell>
        </row>
        <row r="5119">
          <cell r="B5119" t="str">
            <v>892999918640</v>
          </cell>
          <cell r="C5119" t="str">
            <v>ENDOCRINE ASSOCIATES OF WEST VILLAGE PC</v>
          </cell>
          <cell r="D5119" t="str">
            <v>ENDOCRINE ASSOCIATES OF WEST VILLAGE PC</v>
          </cell>
          <cell r="E5119">
            <v>16666.666666666668</v>
          </cell>
          <cell r="F5119">
            <v>200000</v>
          </cell>
          <cell r="G5119" t="str">
            <v>Y</v>
          </cell>
          <cell r="H5119" t="str">
            <v>N</v>
          </cell>
          <cell r="I5119">
            <v>43466</v>
          </cell>
          <cell r="J5119">
            <v>43489</v>
          </cell>
          <cell r="K5119">
            <v>43489</v>
          </cell>
          <cell r="L5119">
            <v>43489</v>
          </cell>
          <cell r="M5119">
            <v>43135</v>
          </cell>
          <cell r="N5119">
            <v>43497</v>
          </cell>
          <cell r="O5119" t="str">
            <v>Y</v>
          </cell>
          <cell r="P5119" t="str">
            <v>Andrea Zaretsky</v>
          </cell>
          <cell r="Q5119" t="str">
            <v>AZ101</v>
          </cell>
          <cell r="R5119" t="str">
            <v>Frank Sweeney</v>
          </cell>
          <cell r="S5119" t="str">
            <v>FS101</v>
          </cell>
          <cell r="T5119" t="str">
            <v>Signature Bank</v>
          </cell>
          <cell r="U5119" t="str">
            <v>SBANK</v>
          </cell>
        </row>
        <row r="5120">
          <cell r="B5120" t="str">
            <v>419100054437</v>
          </cell>
          <cell r="C5120" t="str">
            <v>ALL CLEAN LONG ISLAND INC</v>
          </cell>
          <cell r="D5120" t="str">
            <v>ALL CLEAN LONG ISLAND INC</v>
          </cell>
          <cell r="E5120">
            <v>10000</v>
          </cell>
          <cell r="F5120">
            <v>120000</v>
          </cell>
          <cell r="G5120" t="str">
            <v>N</v>
          </cell>
          <cell r="H5120" t="str">
            <v>N</v>
          </cell>
          <cell r="I5120">
            <v>43466</v>
          </cell>
          <cell r="J5120">
            <v>43489</v>
          </cell>
          <cell r="K5120">
            <v>43489</v>
          </cell>
          <cell r="L5120">
            <v>43490</v>
          </cell>
          <cell r="M5120">
            <v>43507</v>
          </cell>
          <cell r="N5120">
            <v>43497</v>
          </cell>
          <cell r="O5120" t="str">
            <v>Y</v>
          </cell>
          <cell r="P5120" t="str">
            <v>Tim Platz</v>
          </cell>
          <cell r="Q5120" t="str">
            <v>TP101</v>
          </cell>
          <cell r="R5120" t="str">
            <v>Andy Arner</v>
          </cell>
          <cell r="S5120" t="str">
            <v>AA102</v>
          </cell>
          <cell r="T5120" t="str">
            <v xml:space="preserve">Bethpage FCU </v>
          </cell>
          <cell r="U5120" t="str">
            <v>BFCU</v>
          </cell>
        </row>
        <row r="5121">
          <cell r="B5121" t="str">
            <v>419100054446</v>
          </cell>
          <cell r="C5121" t="str">
            <v>ELEGANT KITCHENS &amp; HOME DESIGNS, INC</v>
          </cell>
          <cell r="D5121" t="str">
            <v>ELEGANT KITCHENS &amp; HOME DESIGNS</v>
          </cell>
          <cell r="E5121">
            <v>37500</v>
          </cell>
          <cell r="F5121">
            <v>450000</v>
          </cell>
          <cell r="G5121" t="str">
            <v>N</v>
          </cell>
          <cell r="H5121" t="str">
            <v>N</v>
          </cell>
          <cell r="I5121">
            <v>43466</v>
          </cell>
          <cell r="J5121">
            <v>43489</v>
          </cell>
          <cell r="K5121">
            <v>43489</v>
          </cell>
          <cell r="L5121">
            <v>43489</v>
          </cell>
          <cell r="M5121">
            <v>43853</v>
          </cell>
          <cell r="N5121">
            <v>43831</v>
          </cell>
          <cell r="O5121" t="str">
            <v>Y</v>
          </cell>
          <cell r="P5121" t="str">
            <v>Andrea Zaretsky</v>
          </cell>
          <cell r="Q5121" t="str">
            <v>AZ101</v>
          </cell>
          <cell r="R5121" t="str">
            <v>Frank Sweeney</v>
          </cell>
          <cell r="S5121" t="str">
            <v>FS101</v>
          </cell>
          <cell r="T5121" t="str">
            <v>Signature Bank</v>
          </cell>
          <cell r="U5121" t="str">
            <v>SBANK</v>
          </cell>
        </row>
        <row r="5122">
          <cell r="B5122" t="str">
            <v>419100054455</v>
          </cell>
          <cell r="C5122" t="str">
            <v>LDC SOLUTIONS INC</v>
          </cell>
          <cell r="D5122" t="str">
            <v>LDC SOLUTIONS INC</v>
          </cell>
          <cell r="E5122">
            <v>2083.3333333333335</v>
          </cell>
          <cell r="F5122">
            <v>25000</v>
          </cell>
          <cell r="G5122" t="str">
            <v>N</v>
          </cell>
          <cell r="H5122" t="str">
            <v>N</v>
          </cell>
          <cell r="I5122">
            <v>43466</v>
          </cell>
          <cell r="J5122">
            <v>43489</v>
          </cell>
          <cell r="K5122" t="str">
            <v>Withdrawn</v>
          </cell>
          <cell r="L5122" t="str">
            <v>Withdrawn</v>
          </cell>
          <cell r="M5122" t="str">
            <v>Withdrawn</v>
          </cell>
          <cell r="N5122" t="str">
            <v>Withdrawn</v>
          </cell>
          <cell r="O5122" t="str">
            <v>Withdrawn</v>
          </cell>
          <cell r="P5122" t="str">
            <v>Brian Hanson</v>
          </cell>
          <cell r="Q5122" t="str">
            <v>BH101</v>
          </cell>
          <cell r="R5122" t="str">
            <v>Andy Arner</v>
          </cell>
          <cell r="S5122" t="str">
            <v>AA102</v>
          </cell>
          <cell r="T5122" t="str">
            <v xml:space="preserve">Bethpage FCU </v>
          </cell>
          <cell r="U5122" t="str">
            <v>BFCU</v>
          </cell>
        </row>
        <row r="5123">
          <cell r="B5123" t="str">
            <v>419100054464</v>
          </cell>
          <cell r="C5123" t="str">
            <v>GALAXY GLASS CORPORATION, INC</v>
          </cell>
          <cell r="D5123" t="str">
            <v>GALAXY GLASS &amp; STONES</v>
          </cell>
          <cell r="E5123">
            <v>8333.3333333333339</v>
          </cell>
          <cell r="F5123">
            <v>100000</v>
          </cell>
          <cell r="G5123" t="str">
            <v>Y</v>
          </cell>
          <cell r="H5123" t="str">
            <v>Y</v>
          </cell>
          <cell r="I5123">
            <v>43466</v>
          </cell>
          <cell r="J5123">
            <v>43489</v>
          </cell>
          <cell r="K5123">
            <v>43490</v>
          </cell>
          <cell r="L5123">
            <v>43490</v>
          </cell>
          <cell r="M5123">
            <v>43922</v>
          </cell>
          <cell r="N5123">
            <v>43922</v>
          </cell>
          <cell r="O5123" t="str">
            <v>Y</v>
          </cell>
          <cell r="P5123" t="str">
            <v>Kerry Doyle</v>
          </cell>
          <cell r="Q5123" t="str">
            <v>KD101</v>
          </cell>
          <cell r="R5123" t="str">
            <v>Frank Sweeney</v>
          </cell>
          <cell r="S5123" t="str">
            <v>FS101</v>
          </cell>
          <cell r="T5123" t="str">
            <v>Signature Bank</v>
          </cell>
          <cell r="U5123" t="str">
            <v>SBANK</v>
          </cell>
        </row>
        <row r="5124">
          <cell r="B5124" t="str">
            <v>419100054473</v>
          </cell>
          <cell r="C5124" t="str">
            <v>THE CLADDAGH GROUP LLC</v>
          </cell>
          <cell r="D5124" t="str">
            <v>ADVANCE FORMAL WEAR</v>
          </cell>
          <cell r="E5124">
            <v>25833.333333333332</v>
          </cell>
          <cell r="F5124">
            <v>310000</v>
          </cell>
          <cell r="G5124" t="str">
            <v>Y</v>
          </cell>
          <cell r="H5124" t="str">
            <v>Y</v>
          </cell>
          <cell r="I5124">
            <v>43466</v>
          </cell>
          <cell r="J5124">
            <v>43489</v>
          </cell>
          <cell r="K5124">
            <v>43490</v>
          </cell>
          <cell r="L5124">
            <v>43490</v>
          </cell>
          <cell r="M5124">
            <v>43135</v>
          </cell>
          <cell r="N5124">
            <v>43497</v>
          </cell>
          <cell r="O5124" t="str">
            <v>Y</v>
          </cell>
          <cell r="P5124" t="str">
            <v>William Bartels</v>
          </cell>
          <cell r="Q5124" t="str">
            <v>WB101</v>
          </cell>
          <cell r="R5124" t="str">
            <v>Tim Platz</v>
          </cell>
          <cell r="S5124" t="str">
            <v>TP101</v>
          </cell>
        </row>
        <row r="5125">
          <cell r="B5125" t="str">
            <v>892999918657</v>
          </cell>
          <cell r="C5125" t="str">
            <v>ARBENI MANAGEMENT COMPANY INC</v>
          </cell>
          <cell r="D5125" t="str">
            <v>ARBENI MANAGEMENT COMPANY INC</v>
          </cell>
          <cell r="E5125">
            <v>138333.33333333334</v>
          </cell>
          <cell r="F5125">
            <v>1660000</v>
          </cell>
          <cell r="G5125" t="str">
            <v>Y</v>
          </cell>
          <cell r="H5125" t="str">
            <v>Y</v>
          </cell>
          <cell r="I5125">
            <v>43466</v>
          </cell>
          <cell r="J5125">
            <v>43490</v>
          </cell>
          <cell r="K5125">
            <v>43490</v>
          </cell>
          <cell r="L5125">
            <v>43494</v>
          </cell>
          <cell r="M5125">
            <v>43510</v>
          </cell>
          <cell r="N5125">
            <v>43497</v>
          </cell>
          <cell r="O5125" t="str">
            <v>Y</v>
          </cell>
          <cell r="P5125" t="str">
            <v>Andrea Zaretsky</v>
          </cell>
          <cell r="Q5125" t="str">
            <v>AZ101</v>
          </cell>
          <cell r="R5125" t="str">
            <v>Frank Sweeney</v>
          </cell>
          <cell r="S5125" t="str">
            <v>FS101</v>
          </cell>
          <cell r="T5125" t="str">
            <v>Signature Bank</v>
          </cell>
          <cell r="U5125" t="str">
            <v>SBANK</v>
          </cell>
        </row>
        <row r="5126">
          <cell r="B5126" t="str">
            <v>419100054482</v>
          </cell>
          <cell r="C5126" t="str">
            <v>THE VINTAGE BEANO AND VINO LOUNGE INC</v>
          </cell>
          <cell r="D5126" t="str">
            <v>THE VINTAGE BEANO AND VINO LOUNGE INC</v>
          </cell>
          <cell r="E5126">
            <v>25000</v>
          </cell>
          <cell r="F5126">
            <v>300000</v>
          </cell>
          <cell r="G5126" t="str">
            <v>N</v>
          </cell>
          <cell r="H5126" t="str">
            <v>N</v>
          </cell>
          <cell r="I5126">
            <v>43466</v>
          </cell>
          <cell r="J5126">
            <v>43490</v>
          </cell>
          <cell r="K5126">
            <v>43493</v>
          </cell>
          <cell r="L5126">
            <v>43493</v>
          </cell>
          <cell r="M5126">
            <v>43543</v>
          </cell>
          <cell r="N5126">
            <v>43525</v>
          </cell>
          <cell r="O5126" t="str">
            <v>Y</v>
          </cell>
          <cell r="P5126" t="str">
            <v>FEOA A BMG Corp</v>
          </cell>
          <cell r="Q5126" t="str">
            <v>SH102</v>
          </cell>
          <cell r="R5126" t="str">
            <v>Andy Arner</v>
          </cell>
          <cell r="S5126" t="str">
            <v>AA102</v>
          </cell>
        </row>
        <row r="5127">
          <cell r="B5127" t="str">
            <v>419100054491</v>
          </cell>
          <cell r="C5127" t="str">
            <v>ROSLYN PROMISE DELI, INC</v>
          </cell>
          <cell r="D5127" t="str">
            <v>ROSLYN HEIGHTS DELI</v>
          </cell>
          <cell r="E5127">
            <v>9166.6666666666661</v>
          </cell>
          <cell r="F5127">
            <v>110000</v>
          </cell>
          <cell r="G5127" t="str">
            <v>N</v>
          </cell>
          <cell r="H5127" t="str">
            <v>N</v>
          </cell>
          <cell r="I5127">
            <v>43466</v>
          </cell>
          <cell r="J5127">
            <v>43490</v>
          </cell>
          <cell r="K5127">
            <v>43490</v>
          </cell>
          <cell r="L5127">
            <v>43494</v>
          </cell>
          <cell r="M5127">
            <v>43500</v>
          </cell>
          <cell r="N5127">
            <v>43497</v>
          </cell>
          <cell r="O5127" t="str">
            <v>Y</v>
          </cell>
          <cell r="P5127" t="str">
            <v>Brian Hanson</v>
          </cell>
          <cell r="Q5127" t="str">
            <v>BH101</v>
          </cell>
          <cell r="R5127" t="str">
            <v>Andy Arner</v>
          </cell>
          <cell r="S5127" t="str">
            <v>AA102</v>
          </cell>
          <cell r="T5127" t="str">
            <v xml:space="preserve">Bethpage FCU </v>
          </cell>
          <cell r="U5127" t="str">
            <v>BFCU</v>
          </cell>
        </row>
        <row r="5128">
          <cell r="B5128" t="str">
            <v>419100054507</v>
          </cell>
          <cell r="C5128" t="str">
            <v>PORTER VETERINARY SERVICES, PC</v>
          </cell>
          <cell r="D5128" t="str">
            <v>DEER PARK ANIMAL HOSPITAL</v>
          </cell>
          <cell r="E5128">
            <v>266666.66666666669</v>
          </cell>
          <cell r="F5128">
            <v>3200000</v>
          </cell>
          <cell r="G5128" t="str">
            <v>Y</v>
          </cell>
          <cell r="H5128" t="str">
            <v>N</v>
          </cell>
          <cell r="I5128">
            <v>43466</v>
          </cell>
          <cell r="J5128">
            <v>43493</v>
          </cell>
          <cell r="K5128">
            <v>43493</v>
          </cell>
          <cell r="L5128">
            <v>43493</v>
          </cell>
          <cell r="M5128">
            <v>43500</v>
          </cell>
          <cell r="N5128">
            <v>43497</v>
          </cell>
          <cell r="O5128" t="str">
            <v>Y</v>
          </cell>
          <cell r="P5128" t="str">
            <v>Chris Frey</v>
          </cell>
          <cell r="Q5128" t="str">
            <v>CF101</v>
          </cell>
          <cell r="R5128" t="str">
            <v>Erick Weinstein</v>
          </cell>
          <cell r="S5128" t="str">
            <v>EW101</v>
          </cell>
          <cell r="T5128" t="str">
            <v>KBH Enterprises</v>
          </cell>
          <cell r="U5128" t="str">
            <v>KH101</v>
          </cell>
          <cell r="V5128" t="str">
            <v>PetVet Care Centers</v>
          </cell>
          <cell r="W5128" t="str">
            <v>PETVET</v>
          </cell>
        </row>
        <row r="5129">
          <cell r="B5129" t="str">
            <v>419100054516</v>
          </cell>
          <cell r="C5129" t="str">
            <v>COUSINS REALTY INC</v>
          </cell>
          <cell r="D5129" t="str">
            <v>COUSINS REALTY INC</v>
          </cell>
          <cell r="E5129">
            <v>15416.666666666666</v>
          </cell>
          <cell r="F5129">
            <v>185000</v>
          </cell>
          <cell r="G5129" t="str">
            <v>N</v>
          </cell>
          <cell r="H5129" t="str">
            <v>N</v>
          </cell>
          <cell r="I5129">
            <v>43466</v>
          </cell>
          <cell r="J5129">
            <v>43493</v>
          </cell>
          <cell r="K5129">
            <v>43502</v>
          </cell>
          <cell r="L5129">
            <v>43503</v>
          </cell>
          <cell r="O5129" t="str">
            <v>Y</v>
          </cell>
          <cell r="P5129" t="str">
            <v>William Johnston</v>
          </cell>
          <cell r="Q5129" t="str">
            <v>BJ101</v>
          </cell>
          <cell r="R5129" t="str">
            <v>Andy Arner</v>
          </cell>
          <cell r="S5129" t="str">
            <v>AA102</v>
          </cell>
        </row>
        <row r="5130">
          <cell r="B5130" t="str">
            <v>419100054525</v>
          </cell>
          <cell r="C5130" t="str">
            <v>REN REALTY LLC</v>
          </cell>
          <cell r="D5130" t="str">
            <v>REN REALTY LLC</v>
          </cell>
          <cell r="E5130">
            <v>10416.666666666666</v>
          </cell>
          <cell r="F5130">
            <v>125000</v>
          </cell>
          <cell r="G5130" t="str">
            <v>N</v>
          </cell>
          <cell r="H5130" t="str">
            <v>N</v>
          </cell>
          <cell r="I5130">
            <v>43466</v>
          </cell>
          <cell r="J5130">
            <v>43493</v>
          </cell>
          <cell r="K5130">
            <v>43502</v>
          </cell>
          <cell r="L5130">
            <v>43502</v>
          </cell>
          <cell r="M5130">
            <v>43529</v>
          </cell>
          <cell r="N5130">
            <v>43525</v>
          </cell>
          <cell r="O5130" t="str">
            <v>Y</v>
          </cell>
          <cell r="P5130" t="str">
            <v>William Johnston</v>
          </cell>
          <cell r="Q5130" t="str">
            <v>BJ101</v>
          </cell>
          <cell r="R5130" t="str">
            <v>Andy Arner</v>
          </cell>
          <cell r="S5130" t="str">
            <v>AA102</v>
          </cell>
        </row>
        <row r="5131">
          <cell r="B5131" t="str">
            <v>892999918665</v>
          </cell>
          <cell r="C5131" t="str">
            <v>PHILIP ZANGARA DVM</v>
          </cell>
          <cell r="D5131" t="str">
            <v>ROOSEVELT ANIMAL HOSPITAL</v>
          </cell>
          <cell r="E5131">
            <v>140000</v>
          </cell>
          <cell r="F5131">
            <v>1680000</v>
          </cell>
          <cell r="G5131" t="str">
            <v>Y</v>
          </cell>
          <cell r="H5131" t="str">
            <v>Y</v>
          </cell>
          <cell r="I5131">
            <v>43466</v>
          </cell>
          <cell r="J5131">
            <v>43493</v>
          </cell>
          <cell r="K5131">
            <v>43493</v>
          </cell>
          <cell r="L5131">
            <v>43493</v>
          </cell>
          <cell r="M5131">
            <v>43502</v>
          </cell>
          <cell r="N5131">
            <v>43497</v>
          </cell>
          <cell r="O5131" t="str">
            <v>Y</v>
          </cell>
          <cell r="P5131" t="str">
            <v>Greg Muir</v>
          </cell>
          <cell r="Q5131" t="str">
            <v>GM101</v>
          </cell>
          <cell r="R5131" t="str">
            <v>Chris Frey</v>
          </cell>
          <cell r="S5131" t="str">
            <v>CF101</v>
          </cell>
        </row>
        <row r="5132">
          <cell r="B5132" t="str">
            <v>419100054534</v>
          </cell>
          <cell r="C5132" t="str">
            <v>COBALT FROST INC</v>
          </cell>
          <cell r="D5132" t="str">
            <v>FNTDPV.COM</v>
          </cell>
          <cell r="E5132">
            <v>25000</v>
          </cell>
          <cell r="F5132">
            <v>300000</v>
          </cell>
          <cell r="G5132" t="str">
            <v>N</v>
          </cell>
          <cell r="H5132" t="str">
            <v>Y</v>
          </cell>
          <cell r="I5132">
            <v>43466</v>
          </cell>
          <cell r="J5132">
            <v>43494</v>
          </cell>
          <cell r="K5132">
            <v>43495</v>
          </cell>
          <cell r="L5132">
            <v>43495</v>
          </cell>
          <cell r="M5132">
            <v>43507</v>
          </cell>
          <cell r="N5132">
            <v>43497</v>
          </cell>
          <cell r="O5132" t="str">
            <v>Y</v>
          </cell>
          <cell r="P5132" t="str">
            <v>Joel Paulin</v>
          </cell>
          <cell r="Q5132" t="str">
            <v>JP101</v>
          </cell>
        </row>
        <row r="5133">
          <cell r="B5133" t="str">
            <v>419100054543</v>
          </cell>
          <cell r="C5133" t="str">
            <v>HERISSON CORP</v>
          </cell>
          <cell r="D5133" t="str">
            <v>HCP*BILLHOME24.COM</v>
          </cell>
          <cell r="E5133">
            <v>20000</v>
          </cell>
          <cell r="F5133">
            <v>240000</v>
          </cell>
          <cell r="G5133" t="str">
            <v>N</v>
          </cell>
          <cell r="H5133" t="str">
            <v>N</v>
          </cell>
          <cell r="I5133">
            <v>43466</v>
          </cell>
          <cell r="J5133">
            <v>43494</v>
          </cell>
          <cell r="K5133">
            <v>43495</v>
          </cell>
          <cell r="L5133">
            <v>43504</v>
          </cell>
          <cell r="M5133">
            <v>43522</v>
          </cell>
          <cell r="N5133">
            <v>43497</v>
          </cell>
          <cell r="O5133" t="str">
            <v>Y</v>
          </cell>
          <cell r="P5133" t="str">
            <v>Joel Paulin</v>
          </cell>
          <cell r="Q5133" t="str">
            <v>JP101</v>
          </cell>
        </row>
        <row r="5134">
          <cell r="B5134" t="str">
            <v>419100054552</v>
          </cell>
          <cell r="C5134" t="str">
            <v>HERISSON CORP</v>
          </cell>
          <cell r="D5134" t="str">
            <v>HCP*BILLWAY24.COM</v>
          </cell>
          <cell r="E5134">
            <v>20000</v>
          </cell>
          <cell r="F5134">
            <v>240000</v>
          </cell>
          <cell r="G5134" t="str">
            <v>N</v>
          </cell>
          <cell r="H5134" t="str">
            <v>N</v>
          </cell>
          <cell r="I5134">
            <v>43466</v>
          </cell>
          <cell r="J5134">
            <v>43494</v>
          </cell>
          <cell r="K5134">
            <v>43495</v>
          </cell>
          <cell r="L5134">
            <v>43504</v>
          </cell>
          <cell r="M5134">
            <v>43558</v>
          </cell>
          <cell r="N5134">
            <v>43556</v>
          </cell>
          <cell r="O5134" t="str">
            <v>Y</v>
          </cell>
          <cell r="P5134" t="str">
            <v>Joel Paulin</v>
          </cell>
          <cell r="Q5134" t="str">
            <v>JP101</v>
          </cell>
        </row>
        <row r="5135">
          <cell r="B5135" t="str">
            <v>419100054561</v>
          </cell>
          <cell r="C5135" t="str">
            <v>HERISSON CORP</v>
          </cell>
          <cell r="D5135" t="str">
            <v>HCP*PAYHOME24.COM</v>
          </cell>
          <cell r="E5135">
            <v>20000</v>
          </cell>
          <cell r="F5135">
            <v>240000</v>
          </cell>
          <cell r="G5135" t="str">
            <v>N</v>
          </cell>
          <cell r="H5135" t="str">
            <v>N</v>
          </cell>
          <cell r="I5135">
            <v>43466</v>
          </cell>
          <cell r="J5135">
            <v>43494</v>
          </cell>
          <cell r="K5135">
            <v>43495</v>
          </cell>
          <cell r="L5135">
            <v>43504</v>
          </cell>
          <cell r="M5135">
            <v>43522</v>
          </cell>
          <cell r="N5135">
            <v>43497</v>
          </cell>
          <cell r="O5135" t="str">
            <v>Y</v>
          </cell>
          <cell r="P5135" t="str">
            <v>Joel Paulin</v>
          </cell>
          <cell r="Q5135" t="str">
            <v>JP101</v>
          </cell>
        </row>
        <row r="5136">
          <cell r="B5136">
            <v>419100054570</v>
          </cell>
          <cell r="C5136" t="str">
            <v>HERISSON CORP</v>
          </cell>
          <cell r="D5136" t="str">
            <v>HCP*PAYWAY24.COM</v>
          </cell>
          <cell r="E5136">
            <v>20000</v>
          </cell>
          <cell r="F5136">
            <v>240000</v>
          </cell>
          <cell r="G5136" t="str">
            <v>N</v>
          </cell>
          <cell r="H5136" t="str">
            <v>N</v>
          </cell>
          <cell r="I5136">
            <v>43466</v>
          </cell>
          <cell r="J5136">
            <v>43494</v>
          </cell>
          <cell r="K5136">
            <v>43495</v>
          </cell>
          <cell r="L5136">
            <v>43504</v>
          </cell>
          <cell r="M5136">
            <v>44259</v>
          </cell>
          <cell r="N5136">
            <v>44256</v>
          </cell>
          <cell r="O5136" t="str">
            <v>Y</v>
          </cell>
          <cell r="P5136" t="str">
            <v>Joel Paulin</v>
          </cell>
          <cell r="Q5136" t="str">
            <v>JP101</v>
          </cell>
        </row>
        <row r="5137">
          <cell r="B5137" t="str">
            <v>419100054589</v>
          </cell>
          <cell r="C5137" t="str">
            <v>HERISSON CORP</v>
          </cell>
          <cell r="D5137" t="str">
            <v>HCP*VERIFIEDPAY.NET</v>
          </cell>
          <cell r="E5137">
            <v>20000</v>
          </cell>
          <cell r="F5137">
            <v>240000</v>
          </cell>
          <cell r="G5137" t="str">
            <v>N</v>
          </cell>
          <cell r="H5137" t="str">
            <v>N</v>
          </cell>
          <cell r="I5137">
            <v>43466</v>
          </cell>
          <cell r="J5137">
            <v>43494</v>
          </cell>
          <cell r="K5137">
            <v>43495</v>
          </cell>
          <cell r="L5137">
            <v>43504</v>
          </cell>
          <cell r="M5137">
            <v>43952</v>
          </cell>
          <cell r="O5137" t="str">
            <v>Y</v>
          </cell>
          <cell r="P5137" t="str">
            <v>Joel Paulin</v>
          </cell>
          <cell r="Q5137" t="str">
            <v>JP101</v>
          </cell>
        </row>
        <row r="5138">
          <cell r="B5138" t="str">
            <v>419100054598</v>
          </cell>
          <cell r="C5138" t="str">
            <v xml:space="preserve">SOUTH NASSAU COMMUNITY HOSPITAL </v>
          </cell>
          <cell r="D5138" t="str">
            <v>SIBS BOOK SALE</v>
          </cell>
          <cell r="E5138">
            <v>2083.3333333333335</v>
          </cell>
          <cell r="F5138">
            <v>25000</v>
          </cell>
          <cell r="G5138" t="str">
            <v>Y</v>
          </cell>
          <cell r="H5138" t="str">
            <v>Y</v>
          </cell>
          <cell r="I5138">
            <v>43466</v>
          </cell>
          <cell r="J5138">
            <v>43494</v>
          </cell>
          <cell r="K5138">
            <v>43495</v>
          </cell>
          <cell r="L5138">
            <v>43496</v>
          </cell>
          <cell r="M5138" t="str">
            <v>Approved/Closed</v>
          </cell>
          <cell r="N5138" t="str">
            <v>Approved/Closed</v>
          </cell>
          <cell r="O5138" t="str">
            <v>Y</v>
          </cell>
          <cell r="P5138" t="str">
            <v>Andrea Zaretsky</v>
          </cell>
          <cell r="Q5138" t="str">
            <v>AZ101</v>
          </cell>
          <cell r="R5138" t="str">
            <v>Frank Sweeney</v>
          </cell>
          <cell r="S5138" t="str">
            <v>FS101</v>
          </cell>
          <cell r="T5138" t="str">
            <v>Signature Bank</v>
          </cell>
          <cell r="U5138" t="str">
            <v>SBANK</v>
          </cell>
        </row>
        <row r="5139">
          <cell r="B5139" t="str">
            <v>419100054605</v>
          </cell>
          <cell r="C5139" t="str">
            <v xml:space="preserve">SOUTH NASSAU COMMUNITY HOSPITAL </v>
          </cell>
          <cell r="D5139" t="str">
            <v xml:space="preserve">MICROSITE ED EXPANSION </v>
          </cell>
          <cell r="E5139">
            <v>8333.3333333333339</v>
          </cell>
          <cell r="F5139">
            <v>100000</v>
          </cell>
          <cell r="G5139" t="str">
            <v>Y</v>
          </cell>
          <cell r="H5139" t="str">
            <v>Y</v>
          </cell>
          <cell r="I5139">
            <v>43466</v>
          </cell>
          <cell r="J5139">
            <v>43494</v>
          </cell>
          <cell r="K5139">
            <v>43508</v>
          </cell>
          <cell r="L5139">
            <v>43509</v>
          </cell>
          <cell r="M5139">
            <v>43518</v>
          </cell>
          <cell r="N5139">
            <v>43497</v>
          </cell>
          <cell r="O5139" t="str">
            <v>Y</v>
          </cell>
          <cell r="P5139" t="str">
            <v>Andrea Zaretsky</v>
          </cell>
          <cell r="Q5139" t="str">
            <v>AZ101</v>
          </cell>
          <cell r="R5139" t="str">
            <v>Frank Sweeney</v>
          </cell>
          <cell r="S5139" t="str">
            <v>FS101</v>
          </cell>
          <cell r="T5139" t="str">
            <v>Signature Bank</v>
          </cell>
          <cell r="U5139" t="str">
            <v>SBANK</v>
          </cell>
        </row>
        <row r="5140">
          <cell r="B5140" t="str">
            <v>419100054614</v>
          </cell>
          <cell r="C5140" t="str">
            <v>AMIGOS MEXICAN &amp; SPANISH RESTAURANT INC</v>
          </cell>
          <cell r="D5140" t="str">
            <v>AMIGOS MEXICAN &amp; SPANISH RESTAURANT INC</v>
          </cell>
          <cell r="E5140">
            <v>85416.666666666672</v>
          </cell>
          <cell r="F5140">
            <v>1025000</v>
          </cell>
          <cell r="G5140" t="str">
            <v>Y</v>
          </cell>
          <cell r="H5140" t="str">
            <v>N</v>
          </cell>
          <cell r="I5140">
            <v>43466</v>
          </cell>
          <cell r="J5140">
            <v>43495</v>
          </cell>
          <cell r="K5140">
            <v>43495</v>
          </cell>
          <cell r="L5140">
            <v>43495</v>
          </cell>
          <cell r="M5140">
            <v>43529</v>
          </cell>
          <cell r="N5140">
            <v>43525</v>
          </cell>
          <cell r="O5140" t="str">
            <v>Y</v>
          </cell>
          <cell r="P5140" t="str">
            <v>Mobius Payments</v>
          </cell>
          <cell r="Q5140" t="str">
            <v>MOB101</v>
          </cell>
        </row>
        <row r="5141">
          <cell r="B5141" t="str">
            <v>419100054623</v>
          </cell>
          <cell r="C5141" t="str">
            <v>FLUFFY CAT LTD</v>
          </cell>
          <cell r="D5141" t="str">
            <v>FLUFFY CAT LTD</v>
          </cell>
          <cell r="E5141">
            <v>12000</v>
          </cell>
          <cell r="F5141">
            <v>144000</v>
          </cell>
          <cell r="G5141" t="str">
            <v>Y</v>
          </cell>
          <cell r="H5141" t="str">
            <v>N</v>
          </cell>
          <cell r="I5141">
            <v>43466</v>
          </cell>
          <cell r="J5141">
            <v>43495</v>
          </cell>
          <cell r="K5141">
            <v>43497</v>
          </cell>
          <cell r="L5141">
            <v>43511</v>
          </cell>
          <cell r="M5141">
            <v>43571</v>
          </cell>
          <cell r="N5141">
            <v>43556</v>
          </cell>
          <cell r="O5141" t="str">
            <v>Y</v>
          </cell>
          <cell r="P5141" t="str">
            <v>Mobius Payments</v>
          </cell>
          <cell r="Q5141" t="str">
            <v>MOB101</v>
          </cell>
        </row>
        <row r="5142">
          <cell r="B5142" t="str">
            <v>419100054632</v>
          </cell>
          <cell r="C5142" t="str">
            <v>EASTLINE PLAYERS CORP</v>
          </cell>
          <cell r="D5142" t="str">
            <v>EASTLINE PLAYERS CORP</v>
          </cell>
          <cell r="E5142">
            <v>2916.6666666666665</v>
          </cell>
          <cell r="F5142">
            <v>35000</v>
          </cell>
          <cell r="G5142" t="str">
            <v>Y</v>
          </cell>
          <cell r="H5142" t="str">
            <v>N</v>
          </cell>
          <cell r="I5142">
            <v>43466</v>
          </cell>
          <cell r="J5142">
            <v>43495</v>
          </cell>
          <cell r="K5142">
            <v>43496</v>
          </cell>
          <cell r="L5142">
            <v>43496</v>
          </cell>
          <cell r="M5142">
            <v>43507</v>
          </cell>
          <cell r="N5142">
            <v>43497</v>
          </cell>
          <cell r="O5142" t="str">
            <v>Y</v>
          </cell>
          <cell r="P5142" t="str">
            <v>CardWorks Acquiring</v>
          </cell>
          <cell r="Q5142" t="str">
            <v>CWA101</v>
          </cell>
          <cell r="R5142" t="str">
            <v>Andy Arner</v>
          </cell>
          <cell r="S5142" t="str">
            <v>AA102</v>
          </cell>
        </row>
        <row r="5143">
          <cell r="B5143" t="str">
            <v>419100054641</v>
          </cell>
          <cell r="C5143" t="str">
            <v>STEPHANIE SULLIVAN</v>
          </cell>
          <cell r="D5143" t="str">
            <v>COMFORT CANVAS</v>
          </cell>
          <cell r="E5143">
            <v>3583.3333333333335</v>
          </cell>
          <cell r="F5143">
            <v>43000</v>
          </cell>
          <cell r="G5143" t="str">
            <v>N</v>
          </cell>
          <cell r="H5143" t="str">
            <v>N</v>
          </cell>
          <cell r="I5143">
            <v>43466</v>
          </cell>
          <cell r="J5143">
            <v>43495</v>
          </cell>
          <cell r="K5143">
            <v>43497</v>
          </cell>
          <cell r="L5143">
            <v>43497</v>
          </cell>
          <cell r="M5143">
            <v>43516</v>
          </cell>
          <cell r="N5143">
            <v>43497</v>
          </cell>
          <cell r="O5143" t="str">
            <v>Y</v>
          </cell>
          <cell r="P5143" t="str">
            <v>Brian Hanson</v>
          </cell>
          <cell r="Q5143" t="str">
            <v>BH101</v>
          </cell>
          <cell r="R5143" t="str">
            <v>Andy Arner</v>
          </cell>
          <cell r="S5143" t="str">
            <v>AA102</v>
          </cell>
          <cell r="T5143" t="str">
            <v xml:space="preserve">Bethpage FCU </v>
          </cell>
          <cell r="U5143" t="str">
            <v>BFCU</v>
          </cell>
        </row>
        <row r="5144">
          <cell r="B5144" t="str">
            <v>419100054650</v>
          </cell>
          <cell r="C5144" t="str">
            <v>HEALTH AND  BUSINESS ALLIANCE INC</v>
          </cell>
          <cell r="D5144" t="str">
            <v>HEALTH AND BUSINESS ALLIANCE INC</v>
          </cell>
          <cell r="E5144">
            <v>3083.3333333333335</v>
          </cell>
          <cell r="F5144">
            <v>37000</v>
          </cell>
          <cell r="G5144" t="str">
            <v>Y</v>
          </cell>
          <cell r="H5144" t="str">
            <v>Y</v>
          </cell>
          <cell r="I5144">
            <v>43466</v>
          </cell>
          <cell r="J5144">
            <v>43495</v>
          </cell>
          <cell r="K5144">
            <v>43500</v>
          </cell>
          <cell r="L5144">
            <v>43502</v>
          </cell>
          <cell r="M5144">
            <v>43703</v>
          </cell>
          <cell r="N5144">
            <v>43678</v>
          </cell>
          <cell r="O5144" t="str">
            <v>Y</v>
          </cell>
          <cell r="P5144" t="str">
            <v>William Bartels</v>
          </cell>
          <cell r="Q5144" t="str">
            <v>WB101</v>
          </cell>
          <cell r="R5144" t="str">
            <v>Tim Platz</v>
          </cell>
          <cell r="S5144" t="str">
            <v>TP101</v>
          </cell>
        </row>
        <row r="5145">
          <cell r="B5145" t="str">
            <v>419100054669</v>
          </cell>
          <cell r="C5145" t="str">
            <v>INTERNET REPUTATION LLC</v>
          </cell>
          <cell r="D5145" t="str">
            <v>INTERNETREPUTATION.CO</v>
          </cell>
          <cell r="E5145">
            <v>75000</v>
          </cell>
          <cell r="F5145">
            <v>900000</v>
          </cell>
          <cell r="G5145" t="str">
            <v>N</v>
          </cell>
          <cell r="H5145" t="str">
            <v>N</v>
          </cell>
          <cell r="I5145">
            <v>43466</v>
          </cell>
          <cell r="J5145">
            <v>43495</v>
          </cell>
          <cell r="K5145">
            <v>43522</v>
          </cell>
          <cell r="L5145">
            <v>43524</v>
          </cell>
          <cell r="M5145">
            <v>43552</v>
          </cell>
          <cell r="N5145">
            <v>43525</v>
          </cell>
          <cell r="O5145" t="str">
            <v>Y</v>
          </cell>
          <cell r="P5145" t="str">
            <v>Joel Paulin</v>
          </cell>
          <cell r="Q5145" t="str">
            <v>JP101</v>
          </cell>
        </row>
        <row r="5146">
          <cell r="B5146" t="str">
            <v>419100054678</v>
          </cell>
          <cell r="C5146" t="str">
            <v>HUDSON VALLEY ANIMAL RESCUE AND SANCTUARY</v>
          </cell>
          <cell r="D5146" t="str">
            <v>HUDSON VALLEY ANIMAL RESCUE AND SANCTUARY</v>
          </cell>
          <cell r="E5146">
            <v>38333.333333333336</v>
          </cell>
          <cell r="F5146">
            <v>460000</v>
          </cell>
          <cell r="G5146" t="str">
            <v>Y</v>
          </cell>
          <cell r="H5146" t="str">
            <v>N</v>
          </cell>
          <cell r="I5146">
            <v>43466</v>
          </cell>
          <cell r="J5146">
            <v>43496</v>
          </cell>
          <cell r="K5146">
            <v>43496</v>
          </cell>
          <cell r="L5146">
            <v>43496</v>
          </cell>
          <cell r="M5146">
            <v>43510</v>
          </cell>
          <cell r="N5146">
            <v>43497</v>
          </cell>
          <cell r="O5146" t="str">
            <v>Y</v>
          </cell>
          <cell r="P5146" t="str">
            <v>Mike Roberts</v>
          </cell>
          <cell r="Q5146" t="str">
            <v>MR102</v>
          </cell>
          <cell r="R5146" t="str">
            <v>Chris Frey</v>
          </cell>
          <cell r="S5146" t="str">
            <v>CF101</v>
          </cell>
          <cell r="T5146" t="str">
            <v xml:space="preserve">Miller Vet </v>
          </cell>
          <cell r="U5146" t="str">
            <v>MV101</v>
          </cell>
        </row>
        <row r="5147">
          <cell r="B5147" t="str">
            <v>419100054687</v>
          </cell>
          <cell r="C5147" t="str">
            <v>GIZMOMEDIA INC</v>
          </cell>
          <cell r="D5147" t="str">
            <v>FLHLP.COM</v>
          </cell>
          <cell r="E5147">
            <v>16666.666666666668</v>
          </cell>
          <cell r="F5147">
            <v>200000</v>
          </cell>
          <cell r="G5147" t="str">
            <v>N</v>
          </cell>
          <cell r="H5147" t="str">
            <v>N</v>
          </cell>
          <cell r="I5147">
            <v>43466</v>
          </cell>
          <cell r="J5147">
            <v>43496</v>
          </cell>
          <cell r="K5147">
            <v>43497</v>
          </cell>
          <cell r="L5147">
            <v>43500</v>
          </cell>
          <cell r="M5147">
            <v>43510</v>
          </cell>
          <cell r="N5147">
            <v>43497</v>
          </cell>
          <cell r="O5147" t="str">
            <v>Y</v>
          </cell>
          <cell r="P5147" t="str">
            <v>Mobius Payments</v>
          </cell>
          <cell r="Q5147" t="str">
            <v>MOB101</v>
          </cell>
        </row>
        <row r="5148">
          <cell r="B5148" t="str">
            <v>892999918673</v>
          </cell>
          <cell r="C5148" t="str">
            <v>M. &amp; V. PROVISION CO. INC.</v>
          </cell>
          <cell r="D5148" t="str">
            <v>M. &amp; V. PROVISION CO. INC.</v>
          </cell>
          <cell r="E5148">
            <v>1500000</v>
          </cell>
          <cell r="F5148">
            <v>18000000</v>
          </cell>
          <cell r="G5148" t="str">
            <v>Y</v>
          </cell>
          <cell r="H5148" t="str">
            <v>Y</v>
          </cell>
          <cell r="I5148">
            <v>43466</v>
          </cell>
          <cell r="J5148">
            <v>43496</v>
          </cell>
          <cell r="K5148">
            <v>43503</v>
          </cell>
          <cell r="L5148">
            <v>43508</v>
          </cell>
          <cell r="M5148">
            <v>43531</v>
          </cell>
          <cell r="N5148">
            <v>43525</v>
          </cell>
          <cell r="O5148" t="str">
            <v>Y</v>
          </cell>
          <cell r="P5148" t="str">
            <v>Brett Rosenfeld</v>
          </cell>
          <cell r="Q5148" t="str">
            <v>BR101</v>
          </cell>
          <cell r="R5148" t="str">
            <v>Frank Sweeney</v>
          </cell>
          <cell r="S5148" t="str">
            <v>FS101</v>
          </cell>
        </row>
        <row r="5149">
          <cell r="B5149" t="str">
            <v>419100054696</v>
          </cell>
          <cell r="C5149" t="str">
            <v>BURHANI SIGNS &amp; GRAPHICS LLC</v>
          </cell>
          <cell r="D5149" t="str">
            <v>BURHANI SIGNS &amp; GRAPHICS LLC</v>
          </cell>
          <cell r="E5149">
            <v>3916.6666666666665</v>
          </cell>
          <cell r="F5149">
            <v>47000</v>
          </cell>
          <cell r="G5149" t="str">
            <v>Y</v>
          </cell>
          <cell r="H5149" t="str">
            <v>Y</v>
          </cell>
          <cell r="I5149">
            <v>43497</v>
          </cell>
          <cell r="J5149">
            <v>43497</v>
          </cell>
          <cell r="K5149">
            <v>43497</v>
          </cell>
          <cell r="L5149">
            <v>43497</v>
          </cell>
          <cell r="M5149">
            <v>43552</v>
          </cell>
          <cell r="N5149">
            <v>43525</v>
          </cell>
          <cell r="O5149" t="str">
            <v>Y</v>
          </cell>
          <cell r="P5149" t="str">
            <v>Greg Muir</v>
          </cell>
          <cell r="Q5149" t="str">
            <v>GM101</v>
          </cell>
          <cell r="R5149" t="str">
            <v>Chris Frey</v>
          </cell>
          <cell r="S5149" t="str">
            <v>CF101</v>
          </cell>
        </row>
        <row r="5150">
          <cell r="B5150" t="str">
            <v>419100054703</v>
          </cell>
          <cell r="C5150" t="str">
            <v>TIP TOP AUTO BODY INC</v>
          </cell>
          <cell r="D5150" t="str">
            <v>TIP TOP AUTO BODY INC</v>
          </cell>
          <cell r="E5150">
            <v>93333.333333333328</v>
          </cell>
          <cell r="F5150">
            <v>1120000</v>
          </cell>
          <cell r="G5150" t="str">
            <v>Y</v>
          </cell>
          <cell r="H5150" t="str">
            <v>Y</v>
          </cell>
          <cell r="I5150">
            <v>43497</v>
          </cell>
          <cell r="J5150">
            <v>43497</v>
          </cell>
          <cell r="K5150">
            <v>43497</v>
          </cell>
          <cell r="L5150">
            <v>43497</v>
          </cell>
          <cell r="M5150">
            <v>43510</v>
          </cell>
          <cell r="N5150">
            <v>43497</v>
          </cell>
          <cell r="O5150" t="str">
            <v>Y</v>
          </cell>
          <cell r="P5150" t="str">
            <v>CardWorks Acquiring</v>
          </cell>
          <cell r="Q5150" t="str">
            <v>CWA101</v>
          </cell>
          <cell r="R5150" t="str">
            <v>Tim Platz</v>
          </cell>
          <cell r="S5150" t="str">
            <v>TP101</v>
          </cell>
          <cell r="T5150" t="str">
            <v>Gold Coast Bank</v>
          </cell>
          <cell r="U5150" t="str">
            <v>GCB101</v>
          </cell>
        </row>
        <row r="5151">
          <cell r="B5151" t="str">
            <v>892999918681</v>
          </cell>
          <cell r="C5151" t="str">
            <v>VETERINARY SERVICES OF TEXAS</v>
          </cell>
          <cell r="D5151" t="str">
            <v>PEARLAND ANIMAL HOSPITAL</v>
          </cell>
          <cell r="E5151">
            <v>104166.66666666667</v>
          </cell>
          <cell r="F5151">
            <v>1250000</v>
          </cell>
          <cell r="G5151" t="str">
            <v>Y</v>
          </cell>
          <cell r="H5151" t="str">
            <v>Y</v>
          </cell>
          <cell r="I5151">
            <v>43497</v>
          </cell>
          <cell r="J5151">
            <v>43497</v>
          </cell>
          <cell r="K5151">
            <v>43497</v>
          </cell>
          <cell r="L5151">
            <v>43497</v>
          </cell>
          <cell r="M5151">
            <v>43518</v>
          </cell>
          <cell r="N5151">
            <v>43497</v>
          </cell>
          <cell r="O5151" t="str">
            <v>Y</v>
          </cell>
          <cell r="P5151" t="str">
            <v>Mike Roberts</v>
          </cell>
          <cell r="Q5151" t="str">
            <v>MR102</v>
          </cell>
          <cell r="R5151" t="str">
            <v>Chris Frey</v>
          </cell>
          <cell r="S5151" t="str">
            <v>CF101</v>
          </cell>
          <cell r="T5151" t="str">
            <v>Veterinary Management Group</v>
          </cell>
          <cell r="U5151" t="str">
            <v>VMG101</v>
          </cell>
        </row>
        <row r="5152">
          <cell r="B5152" t="str">
            <v>419100054712</v>
          </cell>
          <cell r="C5152" t="str">
            <v>JOSEPH P. MANNING</v>
          </cell>
          <cell r="D5152" t="str">
            <v>MANNING IMPORTS</v>
          </cell>
          <cell r="E5152">
            <v>17916.666666666668</v>
          </cell>
          <cell r="F5152">
            <v>215000</v>
          </cell>
          <cell r="G5152" t="str">
            <v>Y</v>
          </cell>
          <cell r="H5152" t="str">
            <v>Y</v>
          </cell>
          <cell r="I5152">
            <v>43497</v>
          </cell>
          <cell r="J5152">
            <v>43497</v>
          </cell>
          <cell r="K5152">
            <v>43500</v>
          </cell>
          <cell r="L5152">
            <v>43500</v>
          </cell>
          <cell r="M5152">
            <v>43510</v>
          </cell>
          <cell r="N5152">
            <v>43497</v>
          </cell>
          <cell r="O5152" t="str">
            <v>Y</v>
          </cell>
          <cell r="P5152" t="str">
            <v>Brian Hanson</v>
          </cell>
          <cell r="Q5152" t="str">
            <v>BH101</v>
          </cell>
          <cell r="R5152" t="str">
            <v>Andy Arner</v>
          </cell>
          <cell r="S5152" t="str">
            <v>AA102</v>
          </cell>
        </row>
        <row r="5153">
          <cell r="B5153" t="str">
            <v>419100054721</v>
          </cell>
          <cell r="C5153" t="str">
            <v>GLASSCASE SENTIMENT INC</v>
          </cell>
          <cell r="D5153" t="str">
            <v>HPVGN.COM</v>
          </cell>
          <cell r="E5153">
            <v>25000</v>
          </cell>
          <cell r="F5153">
            <v>300000</v>
          </cell>
          <cell r="G5153" t="str">
            <v>N</v>
          </cell>
          <cell r="H5153" t="str">
            <v>N</v>
          </cell>
          <cell r="I5153">
            <v>43497</v>
          </cell>
          <cell r="J5153">
            <v>43497</v>
          </cell>
          <cell r="K5153">
            <v>43500</v>
          </cell>
          <cell r="L5153">
            <v>43502</v>
          </cell>
          <cell r="M5153">
            <v>43516</v>
          </cell>
          <cell r="N5153">
            <v>43497</v>
          </cell>
          <cell r="O5153" t="str">
            <v>Y</v>
          </cell>
          <cell r="P5153" t="str">
            <v>Mobius Payments</v>
          </cell>
          <cell r="Q5153" t="str">
            <v>MOB101</v>
          </cell>
        </row>
        <row r="5154">
          <cell r="B5154" t="str">
            <v>419100054730</v>
          </cell>
          <cell r="C5154" t="str">
            <v>SEA CREST DINER CORP</v>
          </cell>
          <cell r="D5154" t="str">
            <v>SEA CREST DINER</v>
          </cell>
          <cell r="E5154">
            <v>10833.333333333334</v>
          </cell>
          <cell r="F5154">
            <v>130000</v>
          </cell>
          <cell r="G5154" t="str">
            <v>Y</v>
          </cell>
          <cell r="H5154" t="str">
            <v>N</v>
          </cell>
          <cell r="I5154">
            <v>43497</v>
          </cell>
          <cell r="J5154">
            <v>43497</v>
          </cell>
          <cell r="K5154">
            <v>43500</v>
          </cell>
          <cell r="L5154">
            <v>43500</v>
          </cell>
          <cell r="M5154">
            <v>43503</v>
          </cell>
          <cell r="N5154">
            <v>43497</v>
          </cell>
          <cell r="O5154" t="str">
            <v>Y</v>
          </cell>
          <cell r="P5154" t="str">
            <v>Brian Hanson</v>
          </cell>
          <cell r="Q5154" t="str">
            <v>BH101</v>
          </cell>
          <cell r="R5154" t="str">
            <v>Andy Arner</v>
          </cell>
          <cell r="S5154" t="str">
            <v>AA102</v>
          </cell>
          <cell r="T5154" t="str">
            <v xml:space="preserve">Bethpage FCU </v>
          </cell>
          <cell r="U5154" t="str">
            <v>BFCU</v>
          </cell>
        </row>
        <row r="5155">
          <cell r="B5155" t="str">
            <v>419100054749</v>
          </cell>
          <cell r="C5155" t="str">
            <v>BERGSHIRE INC</v>
          </cell>
          <cell r="D5155" t="str">
            <v>WBNTUE.COM</v>
          </cell>
          <cell r="E5155">
            <v>25000</v>
          </cell>
          <cell r="F5155">
            <v>300000</v>
          </cell>
          <cell r="G5155" t="str">
            <v>N</v>
          </cell>
          <cell r="H5155" t="str">
            <v>N</v>
          </cell>
          <cell r="I5155">
            <v>43497</v>
          </cell>
          <cell r="J5155">
            <v>43497</v>
          </cell>
          <cell r="K5155">
            <v>43500</v>
          </cell>
          <cell r="L5155">
            <v>43502</v>
          </cell>
          <cell r="M5155">
            <v>43516</v>
          </cell>
          <cell r="N5155">
            <v>43497</v>
          </cell>
          <cell r="O5155" t="str">
            <v>Y</v>
          </cell>
          <cell r="P5155" t="str">
            <v>Mobius Payments</v>
          </cell>
          <cell r="Q5155" t="str">
            <v>MOB101</v>
          </cell>
        </row>
        <row r="5156">
          <cell r="B5156">
            <v>419100054758</v>
          </cell>
          <cell r="C5156" t="str">
            <v>XC MARKETING LLC</v>
          </cell>
          <cell r="D5156" t="str">
            <v>XCMSPRT.COM</v>
          </cell>
          <cell r="E5156">
            <v>20000</v>
          </cell>
          <cell r="F5156">
            <v>240000</v>
          </cell>
          <cell r="G5156" t="str">
            <v>Y</v>
          </cell>
          <cell r="H5156" t="str">
            <v>N</v>
          </cell>
          <cell r="I5156">
            <v>43497</v>
          </cell>
          <cell r="J5156">
            <v>43500</v>
          </cell>
          <cell r="K5156">
            <v>43518</v>
          </cell>
          <cell r="L5156">
            <v>43522</v>
          </cell>
          <cell r="M5156">
            <v>43580</v>
          </cell>
          <cell r="N5156">
            <v>43556</v>
          </cell>
          <cell r="O5156" t="str">
            <v>Y</v>
          </cell>
          <cell r="P5156" t="str">
            <v>Mobius Payments</v>
          </cell>
          <cell r="Q5156" t="str">
            <v>MOB101</v>
          </cell>
        </row>
        <row r="5157">
          <cell r="B5157" t="str">
            <v>419100054767</v>
          </cell>
          <cell r="C5157" t="str">
            <v>COOPER &amp; DECATUR LIMITED PARTNERSHIP</v>
          </cell>
          <cell r="D5157" t="str">
            <v>COOPER &amp; DECATUR LP</v>
          </cell>
          <cell r="E5157">
            <v>12500</v>
          </cell>
          <cell r="F5157">
            <v>150000</v>
          </cell>
          <cell r="G5157" t="str">
            <v>Y</v>
          </cell>
          <cell r="H5157" t="str">
            <v>Y</v>
          </cell>
          <cell r="I5157">
            <v>43497</v>
          </cell>
          <cell r="J5157">
            <v>43500</v>
          </cell>
          <cell r="K5157">
            <v>43502</v>
          </cell>
          <cell r="L5157">
            <v>43502</v>
          </cell>
          <cell r="M5157">
            <v>43529</v>
          </cell>
          <cell r="N5157">
            <v>43525</v>
          </cell>
          <cell r="O5157" t="str">
            <v>Y</v>
          </cell>
          <cell r="P5157" t="str">
            <v>Andrea Zaretsky</v>
          </cell>
          <cell r="Q5157" t="str">
            <v>AZ101</v>
          </cell>
          <cell r="R5157" t="str">
            <v>Frank Sweeney</v>
          </cell>
          <cell r="S5157" t="str">
            <v>FS101</v>
          </cell>
          <cell r="T5157" t="str">
            <v>Signature Bank</v>
          </cell>
          <cell r="U5157" t="str">
            <v>SBANK</v>
          </cell>
        </row>
        <row r="5158">
          <cell r="B5158" t="str">
            <v>419100054776</v>
          </cell>
          <cell r="C5158" t="str">
            <v>DIRECT BUILDING MANAGEMENT INC</v>
          </cell>
          <cell r="D5158" t="str">
            <v>DIRECT BUILDING MANAGEMENT INC</v>
          </cell>
          <cell r="E5158">
            <v>12083.333333333334</v>
          </cell>
          <cell r="F5158">
            <v>145000</v>
          </cell>
          <cell r="G5158" t="str">
            <v>Y</v>
          </cell>
          <cell r="H5158" t="str">
            <v>Y</v>
          </cell>
          <cell r="I5158">
            <v>43497</v>
          </cell>
          <cell r="J5158">
            <v>43500</v>
          </cell>
          <cell r="K5158">
            <v>43502</v>
          </cell>
          <cell r="L5158">
            <v>43502</v>
          </cell>
          <cell r="M5158">
            <v>43543</v>
          </cell>
          <cell r="N5158">
            <v>43525</v>
          </cell>
          <cell r="O5158" t="str">
            <v>Y</v>
          </cell>
          <cell r="P5158" t="str">
            <v>Andrea Zaretsky</v>
          </cell>
          <cell r="Q5158" t="str">
            <v>AZ101</v>
          </cell>
          <cell r="R5158" t="str">
            <v>Frank Sweeney</v>
          </cell>
          <cell r="S5158" t="str">
            <v>FS101</v>
          </cell>
          <cell r="T5158" t="str">
            <v>Signature Bank</v>
          </cell>
          <cell r="U5158" t="str">
            <v>SBANK</v>
          </cell>
        </row>
        <row r="5159">
          <cell r="B5159" t="str">
            <v>419100054785</v>
          </cell>
          <cell r="C5159" t="str">
            <v>BUSHWICK MANAGEMENT LP</v>
          </cell>
          <cell r="D5159" t="str">
            <v xml:space="preserve">BUSHWICK MANAGEMENT </v>
          </cell>
          <cell r="E5159">
            <v>16666.666666666668</v>
          </cell>
          <cell r="F5159">
            <v>200000</v>
          </cell>
          <cell r="G5159" t="str">
            <v>Y</v>
          </cell>
          <cell r="H5159" t="str">
            <v>Y</v>
          </cell>
          <cell r="I5159">
            <v>43497</v>
          </cell>
          <cell r="J5159">
            <v>43500</v>
          </cell>
          <cell r="K5159">
            <v>43502</v>
          </cell>
          <cell r="L5159">
            <v>43502</v>
          </cell>
          <cell r="M5159">
            <v>43522</v>
          </cell>
          <cell r="N5159">
            <v>43497</v>
          </cell>
          <cell r="O5159" t="str">
            <v>Y</v>
          </cell>
          <cell r="P5159" t="str">
            <v>Andrea Zaretsky</v>
          </cell>
          <cell r="Q5159" t="str">
            <v>AZ101</v>
          </cell>
          <cell r="R5159" t="str">
            <v>Frank Sweeney</v>
          </cell>
          <cell r="S5159" t="str">
            <v>FS101</v>
          </cell>
          <cell r="T5159" t="str">
            <v>Signature Bank</v>
          </cell>
          <cell r="U5159" t="str">
            <v>SBANK</v>
          </cell>
        </row>
        <row r="5160">
          <cell r="B5160" t="str">
            <v>419100054794</v>
          </cell>
          <cell r="C5160" t="str">
            <v>B &amp; R MANAGEMENT LIMITED PARTNERSHIP</v>
          </cell>
          <cell r="D5160" t="str">
            <v>B &amp; R MANAGEMENT LP</v>
          </cell>
          <cell r="E5160">
            <v>16666.666666666668</v>
          </cell>
          <cell r="F5160">
            <v>200000</v>
          </cell>
          <cell r="G5160" t="str">
            <v>Y</v>
          </cell>
          <cell r="H5160" t="str">
            <v>Y</v>
          </cell>
          <cell r="I5160">
            <v>43497</v>
          </cell>
          <cell r="J5160">
            <v>43500</v>
          </cell>
          <cell r="K5160">
            <v>43502</v>
          </cell>
          <cell r="L5160">
            <v>43502</v>
          </cell>
          <cell r="M5160">
            <v>43522</v>
          </cell>
          <cell r="N5160">
            <v>43497</v>
          </cell>
          <cell r="O5160" t="str">
            <v>Y</v>
          </cell>
          <cell r="P5160" t="str">
            <v>Andrea Zaretsky</v>
          </cell>
          <cell r="Q5160" t="str">
            <v>AZ101</v>
          </cell>
          <cell r="R5160" t="str">
            <v>Frank Sweeney</v>
          </cell>
          <cell r="S5160" t="str">
            <v>FS101</v>
          </cell>
          <cell r="T5160" t="str">
            <v>Signature Bank</v>
          </cell>
          <cell r="U5160" t="str">
            <v>SBANK</v>
          </cell>
        </row>
        <row r="5161">
          <cell r="B5161" t="str">
            <v>419100054801</v>
          </cell>
          <cell r="C5161" t="str">
            <v>LINCINCO COMMERCIAL INC</v>
          </cell>
          <cell r="D5161" t="str">
            <v>LINCINCO COMMERCIAL INC</v>
          </cell>
          <cell r="E5161">
            <v>15000</v>
          </cell>
          <cell r="F5161">
            <v>180000</v>
          </cell>
          <cell r="G5161" t="str">
            <v>Y</v>
          </cell>
          <cell r="H5161" t="str">
            <v>Y</v>
          </cell>
          <cell r="I5161">
            <v>43497</v>
          </cell>
          <cell r="J5161">
            <v>43500</v>
          </cell>
          <cell r="K5161">
            <v>43502</v>
          </cell>
          <cell r="L5161">
            <v>43502</v>
          </cell>
          <cell r="M5161">
            <v>43558</v>
          </cell>
          <cell r="N5161">
            <v>43556</v>
          </cell>
          <cell r="O5161" t="str">
            <v>Y</v>
          </cell>
          <cell r="P5161" t="str">
            <v>Andrea Zaretsky</v>
          </cell>
          <cell r="Q5161" t="str">
            <v>AZ101</v>
          </cell>
          <cell r="R5161" t="str">
            <v>Frank Sweeney</v>
          </cell>
          <cell r="S5161" t="str">
            <v>FS101</v>
          </cell>
          <cell r="T5161" t="str">
            <v>Signature Bank</v>
          </cell>
          <cell r="U5161" t="str">
            <v>SBANK</v>
          </cell>
        </row>
        <row r="5162">
          <cell r="B5162" t="str">
            <v>419100054810</v>
          </cell>
          <cell r="C5162" t="str">
            <v>LINCINCO INC</v>
          </cell>
          <cell r="D5162" t="str">
            <v>LINCINCO INC</v>
          </cell>
          <cell r="E5162">
            <v>16666.666666666668</v>
          </cell>
          <cell r="F5162">
            <v>200000</v>
          </cell>
          <cell r="G5162" t="str">
            <v>Y</v>
          </cell>
          <cell r="H5162" t="str">
            <v>Y</v>
          </cell>
          <cell r="I5162">
            <v>43497</v>
          </cell>
          <cell r="J5162">
            <v>43500</v>
          </cell>
          <cell r="K5162">
            <v>43502</v>
          </cell>
          <cell r="L5162">
            <v>43502</v>
          </cell>
          <cell r="M5162">
            <v>43529</v>
          </cell>
          <cell r="N5162">
            <v>43525</v>
          </cell>
          <cell r="O5162" t="str">
            <v>Y</v>
          </cell>
          <cell r="P5162" t="str">
            <v>Andrea Zaretsky</v>
          </cell>
          <cell r="Q5162" t="str">
            <v>AZ101</v>
          </cell>
          <cell r="R5162" t="str">
            <v>Frank Sweeney</v>
          </cell>
          <cell r="S5162" t="str">
            <v>FS101</v>
          </cell>
          <cell r="T5162" t="str">
            <v>Signature Bank</v>
          </cell>
          <cell r="U5162" t="str">
            <v>SBANK</v>
          </cell>
        </row>
        <row r="5163">
          <cell r="B5163" t="str">
            <v>419100054829</v>
          </cell>
          <cell r="C5163" t="str">
            <v>LUBRAN LLC</v>
          </cell>
          <cell r="D5163" t="str">
            <v>LUBRAN LLC</v>
          </cell>
          <cell r="E5163">
            <v>12500</v>
          </cell>
          <cell r="F5163">
            <v>150000</v>
          </cell>
          <cell r="G5163" t="str">
            <v>Y</v>
          </cell>
          <cell r="H5163" t="str">
            <v>Y</v>
          </cell>
          <cell r="I5163">
            <v>43497</v>
          </cell>
          <cell r="J5163">
            <v>43500</v>
          </cell>
          <cell r="K5163">
            <v>43502</v>
          </cell>
          <cell r="L5163">
            <v>43502</v>
          </cell>
          <cell r="M5163">
            <v>43543</v>
          </cell>
          <cell r="N5163">
            <v>43525</v>
          </cell>
          <cell r="O5163" t="str">
            <v>Y</v>
          </cell>
          <cell r="P5163" t="str">
            <v>Andrea Zaretsky</v>
          </cell>
          <cell r="Q5163" t="str">
            <v>AZ101</v>
          </cell>
          <cell r="R5163" t="str">
            <v>Frank Sweeney</v>
          </cell>
          <cell r="S5163" t="str">
            <v>FS101</v>
          </cell>
          <cell r="T5163" t="str">
            <v>Signature Bank</v>
          </cell>
          <cell r="U5163" t="str">
            <v>SBANK</v>
          </cell>
        </row>
        <row r="5164">
          <cell r="B5164" t="str">
            <v>419100054838</v>
          </cell>
          <cell r="C5164" t="str">
            <v>SERLIN BUILDING LIMITED PARTNERSHIP</v>
          </cell>
          <cell r="D5164" t="str">
            <v>SERLIN BUILDING LP</v>
          </cell>
          <cell r="E5164">
            <v>33333.333333333336</v>
          </cell>
          <cell r="F5164">
            <v>400000</v>
          </cell>
          <cell r="G5164" t="str">
            <v>Y</v>
          </cell>
          <cell r="H5164" t="str">
            <v>Y</v>
          </cell>
          <cell r="I5164">
            <v>43497</v>
          </cell>
          <cell r="J5164">
            <v>43500</v>
          </cell>
          <cell r="K5164">
            <v>43502</v>
          </cell>
          <cell r="L5164">
            <v>43502</v>
          </cell>
          <cell r="M5164">
            <v>43529</v>
          </cell>
          <cell r="N5164">
            <v>43525</v>
          </cell>
          <cell r="O5164" t="str">
            <v>Y</v>
          </cell>
          <cell r="P5164" t="str">
            <v>Andrea Zaretsky</v>
          </cell>
          <cell r="Q5164" t="str">
            <v>AZ101</v>
          </cell>
          <cell r="R5164" t="str">
            <v>Frank Sweeney</v>
          </cell>
          <cell r="S5164" t="str">
            <v>FS101</v>
          </cell>
          <cell r="T5164" t="str">
            <v>Signature Bank</v>
          </cell>
          <cell r="U5164" t="str">
            <v>SBANK</v>
          </cell>
        </row>
        <row r="5165">
          <cell r="B5165" t="str">
            <v>419100054847</v>
          </cell>
          <cell r="C5165" t="str">
            <v>AMERICAN TOUR &amp; TRAVEL INC</v>
          </cell>
          <cell r="D5165" t="str">
            <v>AMERICAN TOUR &amp; TRAVEL INC</v>
          </cell>
          <cell r="E5165">
            <v>22916.666666666668</v>
          </cell>
          <cell r="F5165">
            <v>275000</v>
          </cell>
          <cell r="G5165" t="str">
            <v>N</v>
          </cell>
          <cell r="H5165" t="str">
            <v>N</v>
          </cell>
          <cell r="I5165">
            <v>43497</v>
          </cell>
          <cell r="J5165">
            <v>43500</v>
          </cell>
          <cell r="K5165" t="str">
            <v>Declined</v>
          </cell>
          <cell r="L5165" t="str">
            <v>Declined</v>
          </cell>
          <cell r="M5165" t="str">
            <v>Declined</v>
          </cell>
          <cell r="N5165" t="str">
            <v>Declined</v>
          </cell>
          <cell r="O5165" t="str">
            <v>Declined</v>
          </cell>
          <cell r="P5165" t="str">
            <v>RJS Processing</v>
          </cell>
          <cell r="Q5165" t="str">
            <v>EB101</v>
          </cell>
          <cell r="R5165" t="str">
            <v>Andy Arner</v>
          </cell>
          <cell r="S5165" t="str">
            <v>AA102</v>
          </cell>
        </row>
        <row r="5166">
          <cell r="B5166" t="str">
            <v>419100054856</v>
          </cell>
          <cell r="C5166" t="str">
            <v>JEAN ROUSSEAU INC</v>
          </cell>
          <cell r="D5166" t="str">
            <v>JEAN ROUSSEAU INC</v>
          </cell>
          <cell r="E5166">
            <v>9833.3333333333339</v>
          </cell>
          <cell r="F5166">
            <v>118000</v>
          </cell>
          <cell r="G5166" t="str">
            <v>Y</v>
          </cell>
          <cell r="H5166" t="str">
            <v>Y</v>
          </cell>
          <cell r="I5166">
            <v>43497</v>
          </cell>
          <cell r="J5166">
            <v>43501</v>
          </cell>
          <cell r="K5166">
            <v>43504</v>
          </cell>
          <cell r="L5166">
            <v>43517</v>
          </cell>
          <cell r="M5166">
            <v>43543</v>
          </cell>
          <cell r="N5166">
            <v>43525</v>
          </cell>
          <cell r="O5166" t="str">
            <v>Y</v>
          </cell>
          <cell r="P5166" t="str">
            <v>Kerry Doyle</v>
          </cell>
          <cell r="Q5166" t="str">
            <v>KD101</v>
          </cell>
          <cell r="R5166" t="str">
            <v>Frank Sweeney</v>
          </cell>
          <cell r="S5166" t="str">
            <v>FS101</v>
          </cell>
          <cell r="T5166" t="str">
            <v>Signature Bank</v>
          </cell>
          <cell r="U5166" t="str">
            <v>SBANK</v>
          </cell>
        </row>
        <row r="5167">
          <cell r="B5167">
            <v>419100054865</v>
          </cell>
          <cell r="C5167" t="str">
            <v>RADIANT MOON TECHNOLOGIES INC</v>
          </cell>
          <cell r="D5167" t="str">
            <v>DVSTSH.COM</v>
          </cell>
          <cell r="E5167">
            <v>25000</v>
          </cell>
          <cell r="F5167">
            <v>300000</v>
          </cell>
          <cell r="G5167" t="str">
            <v>N</v>
          </cell>
          <cell r="H5167" t="str">
            <v>N</v>
          </cell>
          <cell r="I5167">
            <v>43497</v>
          </cell>
          <cell r="J5167">
            <v>43501</v>
          </cell>
          <cell r="K5167">
            <v>43501</v>
          </cell>
          <cell r="L5167">
            <v>43502</v>
          </cell>
          <cell r="M5167">
            <v>43529</v>
          </cell>
          <cell r="N5167">
            <v>43525</v>
          </cell>
          <cell r="O5167" t="str">
            <v>Y</v>
          </cell>
          <cell r="P5167" t="str">
            <v>Mobius Payments</v>
          </cell>
          <cell r="Q5167" t="str">
            <v>MOB101</v>
          </cell>
        </row>
        <row r="5168">
          <cell r="B5168" t="str">
            <v>419100054874</v>
          </cell>
          <cell r="C5168" t="str">
            <v xml:space="preserve">JOHN BROWN'S ARMONY INC </v>
          </cell>
          <cell r="D5168" t="str">
            <v xml:space="preserve">JOHN BROWN'S ARMONY INC </v>
          </cell>
          <cell r="E5168">
            <v>69166.666666666672</v>
          </cell>
          <cell r="F5168">
            <v>830000</v>
          </cell>
          <cell r="G5168" t="str">
            <v>Y</v>
          </cell>
          <cell r="H5168" t="str">
            <v>Y</v>
          </cell>
          <cell r="I5168">
            <v>43497</v>
          </cell>
          <cell r="J5168">
            <v>43501</v>
          </cell>
          <cell r="K5168">
            <v>43507</v>
          </cell>
          <cell r="L5168">
            <v>43537</v>
          </cell>
          <cell r="M5168">
            <v>43558</v>
          </cell>
          <cell r="N5168">
            <v>43556</v>
          </cell>
          <cell r="O5168" t="str">
            <v>Y</v>
          </cell>
          <cell r="P5168" t="str">
            <v>William Johnston</v>
          </cell>
          <cell r="Q5168" t="str">
            <v>BJ101</v>
          </cell>
          <cell r="R5168" t="str">
            <v>Andy Arner</v>
          </cell>
          <cell r="S5168" t="str">
            <v>AA102</v>
          </cell>
        </row>
        <row r="5169">
          <cell r="B5169" t="str">
            <v>892999918699</v>
          </cell>
          <cell r="C5169" t="str">
            <v>BEAVERTON VETERINARY HOSPITAL P.C</v>
          </cell>
          <cell r="D5169" t="str">
            <v>BEAVERTON PET CLINIC</v>
          </cell>
          <cell r="E5169">
            <v>58333.333333333336</v>
          </cell>
          <cell r="F5169">
            <v>700000</v>
          </cell>
          <cell r="G5169" t="str">
            <v>Y</v>
          </cell>
          <cell r="H5169" t="str">
            <v>N</v>
          </cell>
          <cell r="I5169">
            <v>43497</v>
          </cell>
          <cell r="J5169">
            <v>43501</v>
          </cell>
          <cell r="K5169">
            <v>43501</v>
          </cell>
          <cell r="L5169">
            <v>43501</v>
          </cell>
          <cell r="M5169">
            <v>43522</v>
          </cell>
          <cell r="N5169">
            <v>43497</v>
          </cell>
          <cell r="O5169" t="str">
            <v>Y</v>
          </cell>
          <cell r="P5169" t="str">
            <v>Mike Roberts</v>
          </cell>
          <cell r="Q5169" t="str">
            <v>MR102</v>
          </cell>
          <cell r="R5169" t="str">
            <v>Chris Frey</v>
          </cell>
          <cell r="S5169" t="str">
            <v>CF101</v>
          </cell>
          <cell r="T5169" t="str">
            <v>Veterinary Management Group</v>
          </cell>
          <cell r="U5169" t="str">
            <v>VMG101</v>
          </cell>
        </row>
        <row r="5170">
          <cell r="B5170" t="str">
            <v>892999918707</v>
          </cell>
          <cell r="C5170" t="str">
            <v xml:space="preserve">AMR VETERINARY SERVICES, GP </v>
          </cell>
          <cell r="D5170" t="str">
            <v>BARBERS HILL ANIMAL HOSPITAL</v>
          </cell>
          <cell r="E5170">
            <v>75000</v>
          </cell>
          <cell r="F5170">
            <v>900000</v>
          </cell>
          <cell r="G5170" t="str">
            <v>N</v>
          </cell>
          <cell r="H5170" t="str">
            <v>N</v>
          </cell>
          <cell r="I5170">
            <v>43497</v>
          </cell>
          <cell r="J5170">
            <v>43501</v>
          </cell>
          <cell r="K5170">
            <v>43510</v>
          </cell>
          <cell r="L5170">
            <v>43510</v>
          </cell>
          <cell r="M5170">
            <v>43516</v>
          </cell>
          <cell r="N5170">
            <v>43497</v>
          </cell>
          <cell r="O5170" t="str">
            <v>Y</v>
          </cell>
          <cell r="P5170" t="str">
            <v>Mike Roberts</v>
          </cell>
          <cell r="Q5170" t="str">
            <v>MR102</v>
          </cell>
          <cell r="R5170" t="str">
            <v>Chris Frey</v>
          </cell>
          <cell r="S5170" t="str">
            <v>CF101</v>
          </cell>
          <cell r="T5170" t="str">
            <v>Veterinary Management Group</v>
          </cell>
          <cell r="U5170" t="str">
            <v>VMG101</v>
          </cell>
        </row>
        <row r="5171">
          <cell r="B5171" t="str">
            <v>892999918715</v>
          </cell>
          <cell r="C5171" t="str">
            <v>H2O AUTO SPA INC</v>
          </cell>
          <cell r="D5171" t="str">
            <v>H2O AUTO SPA INC</v>
          </cell>
          <cell r="E5171">
            <v>5416.666666666667</v>
          </cell>
          <cell r="F5171">
            <v>65000</v>
          </cell>
          <cell r="G5171" t="str">
            <v>Y</v>
          </cell>
          <cell r="H5171" t="str">
            <v>N</v>
          </cell>
          <cell r="I5171">
            <v>43497</v>
          </cell>
          <cell r="J5171">
            <v>43502</v>
          </cell>
          <cell r="K5171">
            <v>43502</v>
          </cell>
          <cell r="L5171">
            <v>43502</v>
          </cell>
          <cell r="M5171">
            <v>43854</v>
          </cell>
          <cell r="O5171" t="str">
            <v>Y</v>
          </cell>
          <cell r="P5171" t="str">
            <v>RJS Processing</v>
          </cell>
          <cell r="Q5171" t="str">
            <v>EB101</v>
          </cell>
          <cell r="R5171" t="str">
            <v>Andy Arner</v>
          </cell>
          <cell r="S5171" t="str">
            <v>AA102</v>
          </cell>
        </row>
        <row r="5172">
          <cell r="B5172" t="str">
            <v>419100054883</v>
          </cell>
          <cell r="C5172" t="str">
            <v>MR. BAR-B-Q PRODUCTS LLC</v>
          </cell>
          <cell r="D5172" t="str">
            <v>MR. BAR-B-Q PRODUCTS LLC</v>
          </cell>
          <cell r="E5172">
            <v>366666.66666666669</v>
          </cell>
          <cell r="F5172">
            <v>4400000</v>
          </cell>
          <cell r="G5172" t="str">
            <v>Y</v>
          </cell>
          <cell r="H5172" t="str">
            <v>Y</v>
          </cell>
          <cell r="I5172">
            <v>43497</v>
          </cell>
          <cell r="J5172">
            <v>43502</v>
          </cell>
          <cell r="K5172" t="str">
            <v>Withdrawn</v>
          </cell>
          <cell r="L5172" t="str">
            <v>Withdrawn</v>
          </cell>
          <cell r="M5172" t="str">
            <v>Withdrawn</v>
          </cell>
          <cell r="N5172" t="str">
            <v>Withdrawn</v>
          </cell>
          <cell r="O5172" t="str">
            <v>Withdrawn</v>
          </cell>
          <cell r="P5172" t="str">
            <v>Brett Rosenfeld</v>
          </cell>
          <cell r="Q5172" t="str">
            <v>BR101</v>
          </cell>
          <cell r="R5172" t="str">
            <v>Frank Sweeney</v>
          </cell>
          <cell r="S5172" t="str">
            <v>FS101</v>
          </cell>
          <cell r="T5172" t="str">
            <v>Signature Bank</v>
          </cell>
          <cell r="U5172" t="str">
            <v>SBANK</v>
          </cell>
        </row>
        <row r="5173">
          <cell r="B5173" t="str">
            <v>892999918723</v>
          </cell>
          <cell r="C5173" t="str">
            <v xml:space="preserve">UNIVERSITY ANIMAL VETERINARY ASSOCIATES PC </v>
          </cell>
          <cell r="D5173" t="str">
            <v>SPANISH TRAIL ANIMAL HOSPITAL</v>
          </cell>
          <cell r="E5173">
            <v>141666.66666666666</v>
          </cell>
          <cell r="F5173">
            <v>1700000</v>
          </cell>
          <cell r="G5173" t="str">
            <v>Y</v>
          </cell>
          <cell r="H5173" t="str">
            <v>N</v>
          </cell>
          <cell r="I5173">
            <v>43497</v>
          </cell>
          <cell r="J5173">
            <v>43502</v>
          </cell>
          <cell r="K5173">
            <v>43503</v>
          </cell>
          <cell r="L5173">
            <v>43503</v>
          </cell>
          <cell r="M5173">
            <v>43511</v>
          </cell>
          <cell r="N5173">
            <v>43497</v>
          </cell>
          <cell r="O5173" t="str">
            <v>Y</v>
          </cell>
          <cell r="P5173" t="str">
            <v>Mike Roberts</v>
          </cell>
          <cell r="Q5173" t="str">
            <v>MR102</v>
          </cell>
          <cell r="R5173" t="str">
            <v>Chris Frey</v>
          </cell>
          <cell r="S5173" t="str">
            <v>CF101</v>
          </cell>
          <cell r="T5173" t="str">
            <v>Veterinary Management Group</v>
          </cell>
          <cell r="U5173" t="str">
            <v>VMG101</v>
          </cell>
        </row>
        <row r="5174">
          <cell r="B5174" t="str">
            <v>892999918731</v>
          </cell>
          <cell r="C5174" t="str">
            <v xml:space="preserve">UNIVERSITY ANIMAL VETERINARY ASSOCIATES PC </v>
          </cell>
          <cell r="D5174" t="str">
            <v xml:space="preserve">LAFAYETTE VETERINARY CARE CENTER </v>
          </cell>
          <cell r="E5174">
            <v>341666.66666666669</v>
          </cell>
          <cell r="F5174">
            <v>4100000</v>
          </cell>
          <cell r="G5174" t="str">
            <v>Y</v>
          </cell>
          <cell r="H5174" t="str">
            <v>N</v>
          </cell>
          <cell r="I5174">
            <v>43497</v>
          </cell>
          <cell r="J5174">
            <v>43502</v>
          </cell>
          <cell r="K5174">
            <v>43503</v>
          </cell>
          <cell r="L5174">
            <v>43503</v>
          </cell>
          <cell r="M5174">
            <v>43511</v>
          </cell>
          <cell r="N5174">
            <v>43497</v>
          </cell>
          <cell r="O5174" t="str">
            <v>Y</v>
          </cell>
          <cell r="P5174" t="str">
            <v>Mike Roberts</v>
          </cell>
          <cell r="Q5174" t="str">
            <v>MR102</v>
          </cell>
          <cell r="R5174" t="str">
            <v>Chris Frey</v>
          </cell>
          <cell r="S5174" t="str">
            <v>CF101</v>
          </cell>
          <cell r="T5174" t="str">
            <v>Veterinary Management Group</v>
          </cell>
          <cell r="U5174" t="str">
            <v>VMG101</v>
          </cell>
        </row>
        <row r="5175">
          <cell r="B5175" t="str">
            <v>419100054892</v>
          </cell>
          <cell r="C5175" t="str">
            <v>WING PRESS PROMOTIONS INC</v>
          </cell>
          <cell r="D5175" t="str">
            <v>JNTMTE.COM</v>
          </cell>
          <cell r="E5175">
            <v>25000</v>
          </cell>
          <cell r="F5175">
            <v>300000</v>
          </cell>
          <cell r="G5175" t="str">
            <v>N</v>
          </cell>
          <cell r="H5175" t="str">
            <v>N</v>
          </cell>
          <cell r="I5175">
            <v>43497</v>
          </cell>
          <cell r="J5175">
            <v>43503</v>
          </cell>
          <cell r="K5175">
            <v>43504</v>
          </cell>
          <cell r="L5175">
            <v>43504</v>
          </cell>
          <cell r="M5175">
            <v>43518</v>
          </cell>
          <cell r="N5175">
            <v>43497</v>
          </cell>
          <cell r="O5175" t="str">
            <v>Y</v>
          </cell>
          <cell r="P5175" t="str">
            <v>Joel Paulin</v>
          </cell>
          <cell r="Q5175" t="str">
            <v>JP101</v>
          </cell>
        </row>
        <row r="5176">
          <cell r="B5176" t="str">
            <v>419100054909</v>
          </cell>
          <cell r="C5176" t="str">
            <v>A-TEAM NUTRITION OCEANSIDE INC</v>
          </cell>
          <cell r="D5176" t="str">
            <v xml:space="preserve">EMPIRE NUTRITION </v>
          </cell>
          <cell r="E5176">
            <v>40000</v>
          </cell>
          <cell r="F5176">
            <v>480000</v>
          </cell>
          <cell r="G5176" t="str">
            <v>Y</v>
          </cell>
          <cell r="H5176" t="str">
            <v>N</v>
          </cell>
          <cell r="I5176">
            <v>43497</v>
          </cell>
          <cell r="J5176">
            <v>43503</v>
          </cell>
          <cell r="K5176">
            <v>43503</v>
          </cell>
          <cell r="L5176">
            <v>43503</v>
          </cell>
          <cell r="M5176">
            <v>43507</v>
          </cell>
          <cell r="N5176">
            <v>43497</v>
          </cell>
          <cell r="O5176" t="str">
            <v>Y</v>
          </cell>
          <cell r="P5176" t="str">
            <v>Kerry Doyle</v>
          </cell>
          <cell r="Q5176" t="str">
            <v>KD101</v>
          </cell>
          <cell r="R5176" t="str">
            <v>Frank Sweeney</v>
          </cell>
          <cell r="S5176" t="str">
            <v>FS101</v>
          </cell>
        </row>
        <row r="5177">
          <cell r="B5177" t="str">
            <v>419100054918</v>
          </cell>
          <cell r="C5177" t="str">
            <v>TOTAL NUTRITION LONG ISLAND INC</v>
          </cell>
          <cell r="D5177" t="str">
            <v xml:space="preserve">EMPIRE NUTRITION </v>
          </cell>
          <cell r="E5177">
            <v>40000</v>
          </cell>
          <cell r="F5177">
            <v>480000</v>
          </cell>
          <cell r="G5177" t="str">
            <v>Y</v>
          </cell>
          <cell r="H5177" t="str">
            <v>N</v>
          </cell>
          <cell r="I5177">
            <v>43497</v>
          </cell>
          <cell r="J5177">
            <v>43503</v>
          </cell>
          <cell r="K5177">
            <v>43503</v>
          </cell>
          <cell r="L5177">
            <v>43503</v>
          </cell>
          <cell r="M5177">
            <v>43507</v>
          </cell>
          <cell r="N5177">
            <v>43497</v>
          </cell>
          <cell r="O5177" t="str">
            <v>Y</v>
          </cell>
          <cell r="P5177" t="str">
            <v>Kerry Doyle</v>
          </cell>
          <cell r="Q5177" t="str">
            <v>KD101</v>
          </cell>
          <cell r="R5177" t="str">
            <v>Frank Sweeney</v>
          </cell>
          <cell r="S5177" t="str">
            <v>FS101</v>
          </cell>
        </row>
        <row r="5178">
          <cell r="B5178" t="str">
            <v>419100054927</v>
          </cell>
          <cell r="C5178" t="str">
            <v>NATACHA DORANTE-LACLOTTE</v>
          </cell>
          <cell r="D5178" t="str">
            <v>STACY'S UNIQUE RETAIL STORE</v>
          </cell>
          <cell r="E5178">
            <v>2708.3333333333335</v>
          </cell>
          <cell r="F5178">
            <v>32500</v>
          </cell>
          <cell r="G5178" t="str">
            <v>N</v>
          </cell>
          <cell r="H5178" t="str">
            <v>N</v>
          </cell>
          <cell r="I5178">
            <v>43497</v>
          </cell>
          <cell r="J5178">
            <v>43503</v>
          </cell>
          <cell r="K5178">
            <v>43504</v>
          </cell>
          <cell r="L5178">
            <v>43504</v>
          </cell>
          <cell r="M5178">
            <v>43543</v>
          </cell>
          <cell r="N5178">
            <v>43525</v>
          </cell>
          <cell r="O5178" t="str">
            <v>Y</v>
          </cell>
          <cell r="P5178" t="str">
            <v>Brian Hanson</v>
          </cell>
          <cell r="Q5178" t="str">
            <v>BH101</v>
          </cell>
          <cell r="R5178" t="str">
            <v>Andy Arner</v>
          </cell>
          <cell r="S5178" t="str">
            <v>AA102</v>
          </cell>
          <cell r="T5178" t="str">
            <v xml:space="preserve">Bethpage FCU </v>
          </cell>
          <cell r="U5178" t="str">
            <v>BFCU</v>
          </cell>
        </row>
        <row r="5179">
          <cell r="B5179" t="str">
            <v>419100054963</v>
          </cell>
          <cell r="C5179" t="str">
            <v>LONG ISLAND HOSPITALITY AND LEISURE ASSOCIATION INC</v>
          </cell>
          <cell r="D5179" t="str">
            <v>LONG ISLAND HOSPITALITY AND LEISURE ASSOCIATION INC</v>
          </cell>
          <cell r="E5179">
            <v>10833.333333333334</v>
          </cell>
          <cell r="F5179">
            <v>130000</v>
          </cell>
          <cell r="G5179" t="str">
            <v>N</v>
          </cell>
          <cell r="H5179" t="str">
            <v>N</v>
          </cell>
          <cell r="I5179">
            <v>43497</v>
          </cell>
          <cell r="J5179">
            <v>43504</v>
          </cell>
          <cell r="K5179">
            <v>43507</v>
          </cell>
          <cell r="L5179">
            <v>43508</v>
          </cell>
          <cell r="M5179">
            <v>43605</v>
          </cell>
          <cell r="N5179">
            <v>43586</v>
          </cell>
          <cell r="O5179" t="str">
            <v>Y</v>
          </cell>
          <cell r="P5179" t="str">
            <v>CardWorks Acquiring</v>
          </cell>
          <cell r="Q5179" t="str">
            <v>CWA101</v>
          </cell>
          <cell r="R5179" t="str">
            <v>Tim Platz</v>
          </cell>
          <cell r="S5179" t="str">
            <v>TP101</v>
          </cell>
          <cell r="T5179" t="str">
            <v>Gold Coast Bank</v>
          </cell>
          <cell r="U5179" t="str">
            <v>GCB101</v>
          </cell>
        </row>
        <row r="5180">
          <cell r="B5180" t="str">
            <v>419100054936</v>
          </cell>
          <cell r="C5180" t="str">
            <v>AXCESS CREATIVE VENTURES, LLC</v>
          </cell>
          <cell r="D5180" t="str">
            <v>FLIRT1TO1.COM</v>
          </cell>
          <cell r="E5180">
            <v>62500</v>
          </cell>
          <cell r="F5180">
            <v>750000</v>
          </cell>
          <cell r="G5180" t="str">
            <v>N</v>
          </cell>
          <cell r="H5180" t="str">
            <v>N</v>
          </cell>
          <cell r="I5180">
            <v>43497</v>
          </cell>
          <cell r="J5180">
            <v>43504</v>
          </cell>
          <cell r="K5180">
            <v>43508</v>
          </cell>
          <cell r="L5180">
            <v>43515</v>
          </cell>
          <cell r="M5180">
            <v>43565</v>
          </cell>
          <cell r="N5180">
            <v>43556</v>
          </cell>
          <cell r="O5180" t="str">
            <v>Y</v>
          </cell>
          <cell r="P5180" t="str">
            <v>Joel Paulin</v>
          </cell>
          <cell r="Q5180" t="str">
            <v>JP101</v>
          </cell>
        </row>
        <row r="5181">
          <cell r="B5181" t="str">
            <v>892999918749</v>
          </cell>
          <cell r="C5181" t="str">
            <v>UNIQUE IMPORTS INC</v>
          </cell>
          <cell r="D5181" t="str">
            <v>UNIQUE JUDAICA</v>
          </cell>
          <cell r="E5181">
            <v>13333.333333333334</v>
          </cell>
          <cell r="F5181">
            <v>160000</v>
          </cell>
          <cell r="G5181" t="str">
            <v>Y</v>
          </cell>
          <cell r="H5181" t="str">
            <v>Y</v>
          </cell>
          <cell r="I5181">
            <v>43497</v>
          </cell>
          <cell r="J5181">
            <v>43504</v>
          </cell>
          <cell r="K5181">
            <v>43504</v>
          </cell>
          <cell r="L5181">
            <v>43504</v>
          </cell>
          <cell r="M5181">
            <v>43516</v>
          </cell>
          <cell r="N5181">
            <v>43497</v>
          </cell>
          <cell r="O5181" t="str">
            <v>Y</v>
          </cell>
          <cell r="P5181" t="str">
            <v>Alan Goldberg</v>
          </cell>
          <cell r="Q5181" t="str">
            <v>AG101</v>
          </cell>
          <cell r="R5181" t="str">
            <v>Andy Arner</v>
          </cell>
          <cell r="S5181" t="str">
            <v>AA102</v>
          </cell>
        </row>
        <row r="5182">
          <cell r="B5182" t="str">
            <v>419100054945</v>
          </cell>
          <cell r="C5182" t="str">
            <v>AAA MOBILE HOMES INC OF NEW MARTINSVILLE</v>
          </cell>
          <cell r="D5182" t="str">
            <v>AAA HOMES INC</v>
          </cell>
          <cell r="E5182">
            <v>18500</v>
          </cell>
          <cell r="F5182">
            <v>222000</v>
          </cell>
          <cell r="G5182" t="str">
            <v>N</v>
          </cell>
          <cell r="H5182" t="str">
            <v>N</v>
          </cell>
          <cell r="I5182">
            <v>43497</v>
          </cell>
          <cell r="J5182">
            <v>43504</v>
          </cell>
          <cell r="K5182">
            <v>43504</v>
          </cell>
          <cell r="L5182">
            <v>43504</v>
          </cell>
          <cell r="M5182">
            <v>43661</v>
          </cell>
          <cell r="N5182">
            <v>43647</v>
          </cell>
          <cell r="O5182" t="str">
            <v>Y</v>
          </cell>
          <cell r="P5182" t="str">
            <v>William Johnston</v>
          </cell>
          <cell r="Q5182" t="str">
            <v>BJ101</v>
          </cell>
          <cell r="R5182" t="str">
            <v>Andy Arner</v>
          </cell>
          <cell r="S5182" t="str">
            <v>AA102</v>
          </cell>
          <cell r="T5182" t="str">
            <v>Action Gaming</v>
          </cell>
          <cell r="U5182" t="str">
            <v>AG102</v>
          </cell>
        </row>
        <row r="5183">
          <cell r="B5183" t="str">
            <v>419100054954</v>
          </cell>
          <cell r="C5183" t="str">
            <v>IDEAL BEVERAGES LLC</v>
          </cell>
          <cell r="D5183" t="str">
            <v xml:space="preserve">WEST BAY TAP HOUSE </v>
          </cell>
          <cell r="E5183">
            <v>16666.666666666668</v>
          </cell>
          <cell r="F5183">
            <v>200000</v>
          </cell>
          <cell r="G5183" t="str">
            <v>Y</v>
          </cell>
          <cell r="H5183" t="str">
            <v>Y</v>
          </cell>
          <cell r="I5183">
            <v>43497</v>
          </cell>
          <cell r="J5183">
            <v>43504</v>
          </cell>
          <cell r="K5183">
            <v>43504</v>
          </cell>
          <cell r="L5183">
            <v>43504</v>
          </cell>
          <cell r="M5183">
            <v>43516</v>
          </cell>
          <cell r="N5183">
            <v>43497</v>
          </cell>
          <cell r="O5183" t="str">
            <v>Y</v>
          </cell>
          <cell r="P5183" t="str">
            <v>Matt McCracken</v>
          </cell>
          <cell r="Q5183" t="str">
            <v>MM103</v>
          </cell>
          <cell r="R5183" t="str">
            <v>Andy Arner</v>
          </cell>
          <cell r="S5183" t="str">
            <v>AA102</v>
          </cell>
        </row>
        <row r="5184">
          <cell r="B5184" t="str">
            <v>892999918756</v>
          </cell>
          <cell r="C5184" t="str">
            <v>CHICO ENTERPRISES INC</v>
          </cell>
          <cell r="D5184" t="str">
            <v>AQUILA STONE</v>
          </cell>
          <cell r="E5184">
            <v>37916.666666666664</v>
          </cell>
          <cell r="F5184">
            <v>455000</v>
          </cell>
          <cell r="G5184" t="str">
            <v>Y</v>
          </cell>
          <cell r="H5184" t="str">
            <v>N</v>
          </cell>
          <cell r="I5184">
            <v>43497</v>
          </cell>
          <cell r="J5184">
            <v>43504</v>
          </cell>
          <cell r="K5184">
            <v>43504</v>
          </cell>
          <cell r="L5184">
            <v>43504</v>
          </cell>
          <cell r="M5184">
            <v>43529</v>
          </cell>
          <cell r="N5184">
            <v>43525</v>
          </cell>
          <cell r="O5184" t="str">
            <v>Y</v>
          </cell>
          <cell r="P5184" t="str">
            <v>William Johnston</v>
          </cell>
          <cell r="Q5184" t="str">
            <v>BJ101</v>
          </cell>
          <cell r="R5184" t="str">
            <v>Andy Arner</v>
          </cell>
          <cell r="S5184" t="str">
            <v>AA102</v>
          </cell>
        </row>
        <row r="5185">
          <cell r="B5185" t="str">
            <v>892999918764</v>
          </cell>
          <cell r="C5185" t="str">
            <v>CHICO ENTERPRISES INC</v>
          </cell>
          <cell r="D5185" t="str">
            <v>CHICO'S BAKERY</v>
          </cell>
          <cell r="E5185">
            <v>33750</v>
          </cell>
          <cell r="F5185">
            <v>405000</v>
          </cell>
          <cell r="G5185" t="str">
            <v>Y</v>
          </cell>
          <cell r="H5185" t="str">
            <v>N</v>
          </cell>
          <cell r="I5185">
            <v>43497</v>
          </cell>
          <cell r="J5185">
            <v>43504</v>
          </cell>
          <cell r="K5185">
            <v>43504</v>
          </cell>
          <cell r="L5185">
            <v>43504</v>
          </cell>
          <cell r="M5185">
            <v>43529</v>
          </cell>
          <cell r="N5185">
            <v>43525</v>
          </cell>
          <cell r="O5185" t="str">
            <v>Y</v>
          </cell>
          <cell r="P5185" t="str">
            <v>William Johnston</v>
          </cell>
          <cell r="Q5185" t="str">
            <v>BJ101</v>
          </cell>
          <cell r="R5185" t="str">
            <v>Andy Arner</v>
          </cell>
          <cell r="S5185" t="str">
            <v>AA102</v>
          </cell>
        </row>
        <row r="5186">
          <cell r="B5186" t="str">
            <v>419100054972</v>
          </cell>
          <cell r="C5186" t="str">
            <v>SIBS PLACE INC</v>
          </cell>
          <cell r="D5186" t="str">
            <v>SIBS PLACE INC</v>
          </cell>
          <cell r="E5186">
            <v>19583.333333333332</v>
          </cell>
          <cell r="F5186">
            <v>235000</v>
          </cell>
          <cell r="G5186" t="str">
            <v>Y</v>
          </cell>
          <cell r="H5186" t="str">
            <v>N</v>
          </cell>
          <cell r="I5186">
            <v>43497</v>
          </cell>
          <cell r="J5186">
            <v>43507</v>
          </cell>
          <cell r="K5186">
            <v>43507</v>
          </cell>
          <cell r="L5186">
            <v>43509</v>
          </cell>
          <cell r="M5186">
            <v>43522</v>
          </cell>
          <cell r="N5186">
            <v>43497</v>
          </cell>
          <cell r="O5186" t="str">
            <v>Y</v>
          </cell>
          <cell r="P5186" t="str">
            <v>Andrea Zaretsky</v>
          </cell>
          <cell r="Q5186" t="str">
            <v>AZ101</v>
          </cell>
          <cell r="R5186" t="str">
            <v>Frank Sweeney</v>
          </cell>
          <cell r="S5186" t="str">
            <v>FS101</v>
          </cell>
          <cell r="T5186" t="str">
            <v>Signature Bank</v>
          </cell>
          <cell r="U5186" t="str">
            <v>SBANK</v>
          </cell>
        </row>
        <row r="5187">
          <cell r="B5187" t="str">
            <v>419100054981</v>
          </cell>
          <cell r="C5187" t="str">
            <v>KINDER GYM LLC</v>
          </cell>
          <cell r="D5187" t="str">
            <v>THE LITTLE GYM OF WEST ASHLEY</v>
          </cell>
          <cell r="E5187">
            <v>37500</v>
          </cell>
          <cell r="F5187">
            <v>450000</v>
          </cell>
          <cell r="G5187" t="str">
            <v>Y</v>
          </cell>
          <cell r="H5187" t="str">
            <v>N</v>
          </cell>
          <cell r="I5187">
            <v>43497</v>
          </cell>
          <cell r="J5187">
            <v>43507</v>
          </cell>
          <cell r="K5187">
            <v>43507</v>
          </cell>
          <cell r="L5187">
            <v>43507</v>
          </cell>
          <cell r="M5187">
            <v>43522</v>
          </cell>
          <cell r="N5187">
            <v>43497</v>
          </cell>
          <cell r="O5187" t="str">
            <v>Y</v>
          </cell>
          <cell r="P5187" t="str">
            <v>KBH Enterprises</v>
          </cell>
          <cell r="Q5187" t="str">
            <v>KH101</v>
          </cell>
          <cell r="R5187" t="str">
            <v>Erick Weinstein</v>
          </cell>
          <cell r="S5187" t="str">
            <v>EW101</v>
          </cell>
          <cell r="T5187" t="str">
            <v>The Little Gym</v>
          </cell>
          <cell r="U5187" t="str">
            <v>TLG101</v>
          </cell>
        </row>
        <row r="5188">
          <cell r="B5188" t="str">
            <v>419100054990</v>
          </cell>
          <cell r="C5188" t="str">
            <v>CCM LIGHTING CORP</v>
          </cell>
          <cell r="D5188" t="str">
            <v>CCM LIGHTING CORP</v>
          </cell>
          <cell r="E5188">
            <v>91666.666666666672</v>
          </cell>
          <cell r="F5188">
            <v>1100000</v>
          </cell>
          <cell r="G5188" t="str">
            <v>N</v>
          </cell>
          <cell r="H5188" t="str">
            <v>N</v>
          </cell>
          <cell r="I5188">
            <v>43497</v>
          </cell>
          <cell r="J5188">
            <v>43507</v>
          </cell>
          <cell r="K5188" t="str">
            <v>Declined</v>
          </cell>
          <cell r="L5188" t="str">
            <v>Declined</v>
          </cell>
          <cell r="M5188" t="str">
            <v>Declined</v>
          </cell>
          <cell r="N5188" t="str">
            <v>Declined</v>
          </cell>
          <cell r="O5188" t="str">
            <v>Declined</v>
          </cell>
          <cell r="P5188" t="str">
            <v>Brett Rosenfeld</v>
          </cell>
          <cell r="Q5188" t="str">
            <v>BR101</v>
          </cell>
          <cell r="R5188" t="str">
            <v>Frank Sweeney</v>
          </cell>
          <cell r="S5188" t="str">
            <v>FS101</v>
          </cell>
          <cell r="T5188" t="str">
            <v>Signature Bank</v>
          </cell>
          <cell r="U5188" t="str">
            <v>SBANK</v>
          </cell>
        </row>
        <row r="5189">
          <cell r="B5189" t="str">
            <v>419100055007</v>
          </cell>
          <cell r="C5189" t="str">
            <v>ST ALBAN'S BAPTIST CHURCH OF ST ALBAN'S NEW YORK INC</v>
          </cell>
          <cell r="D5189" t="str">
            <v>ST ALBAN'S BAPTIST CHURCH</v>
          </cell>
          <cell r="E5189">
            <v>15000</v>
          </cell>
          <cell r="F5189">
            <v>180000</v>
          </cell>
          <cell r="G5189" t="str">
            <v>Y</v>
          </cell>
          <cell r="H5189" t="str">
            <v>Y</v>
          </cell>
          <cell r="I5189">
            <v>43497</v>
          </cell>
          <cell r="J5189">
            <v>43507</v>
          </cell>
          <cell r="K5189">
            <v>43510</v>
          </cell>
          <cell r="L5189">
            <v>43510</v>
          </cell>
          <cell r="M5189">
            <v>43531</v>
          </cell>
          <cell r="N5189">
            <v>43525</v>
          </cell>
          <cell r="O5189" t="str">
            <v>Y</v>
          </cell>
          <cell r="P5189" t="str">
            <v>Andrea Zaretsky</v>
          </cell>
          <cell r="Q5189" t="str">
            <v>AZ101</v>
          </cell>
          <cell r="R5189" t="str">
            <v>Frank Sweeney</v>
          </cell>
          <cell r="S5189" t="str">
            <v>FS101</v>
          </cell>
          <cell r="T5189" t="str">
            <v>Signature Bank</v>
          </cell>
          <cell r="U5189" t="str">
            <v>SBANK</v>
          </cell>
        </row>
        <row r="5190">
          <cell r="B5190" t="str">
            <v>892999918772</v>
          </cell>
          <cell r="C5190" t="str">
            <v>COUSIN JOHN'S CAFÉ INC</v>
          </cell>
          <cell r="D5190" t="str">
            <v>COUSIN JOHN'S CAFÉ &amp; BAKERY</v>
          </cell>
          <cell r="E5190">
            <v>70833.333333333328</v>
          </cell>
          <cell r="F5190">
            <v>850000</v>
          </cell>
          <cell r="G5190" t="str">
            <v>Y</v>
          </cell>
          <cell r="H5190" t="str">
            <v>Y</v>
          </cell>
          <cell r="I5190">
            <v>43497</v>
          </cell>
          <cell r="J5190">
            <v>43507</v>
          </cell>
          <cell r="K5190">
            <v>43508</v>
          </cell>
          <cell r="L5190">
            <v>43508</v>
          </cell>
          <cell r="M5190">
            <v>43518</v>
          </cell>
          <cell r="N5190">
            <v>43497</v>
          </cell>
          <cell r="O5190" t="str">
            <v>Y</v>
          </cell>
          <cell r="P5190" t="str">
            <v>CardWorks Acquiring</v>
          </cell>
          <cell r="Q5190" t="str">
            <v>CWA101</v>
          </cell>
          <cell r="R5190" t="str">
            <v>Tim Platz</v>
          </cell>
          <cell r="S5190" t="str">
            <v>TP101</v>
          </cell>
          <cell r="T5190" t="str">
            <v>Gold Coast Bank</v>
          </cell>
          <cell r="U5190" t="str">
            <v>GCB101</v>
          </cell>
        </row>
        <row r="5191">
          <cell r="B5191" t="str">
            <v>419100055016</v>
          </cell>
          <cell r="C5191" t="str">
            <v>ULTIMATE SERVICES NATIONWIDE INC</v>
          </cell>
          <cell r="D5191" t="str">
            <v xml:space="preserve">ULTIMATE DUMPSTER </v>
          </cell>
          <cell r="E5191">
            <v>250000</v>
          </cell>
          <cell r="F5191">
            <v>3000000</v>
          </cell>
          <cell r="G5191" t="str">
            <v>N</v>
          </cell>
          <cell r="H5191" t="str">
            <v>N</v>
          </cell>
          <cell r="I5191">
            <v>43497</v>
          </cell>
          <cell r="J5191">
            <v>43507</v>
          </cell>
          <cell r="K5191">
            <v>43508</v>
          </cell>
          <cell r="L5191">
            <v>43510</v>
          </cell>
          <cell r="M5191">
            <v>43516</v>
          </cell>
          <cell r="N5191">
            <v>43497</v>
          </cell>
          <cell r="O5191" t="str">
            <v>Y</v>
          </cell>
          <cell r="P5191" t="str">
            <v>Kerry Doyle</v>
          </cell>
          <cell r="Q5191" t="str">
            <v>KD101</v>
          </cell>
          <cell r="R5191" t="str">
            <v>Erick Weinstein</v>
          </cell>
          <cell r="S5191" t="str">
            <v>EW101</v>
          </cell>
        </row>
        <row r="5192">
          <cell r="B5192" t="str">
            <v>892999918780</v>
          </cell>
          <cell r="C5192" t="str">
            <v>ANIMAL &amp; BIRD HEALTH CARE CENTER &amp; HOSPITAL, P.A.</v>
          </cell>
          <cell r="D5192" t="str">
            <v>ANIMAL &amp; BIRD HEALTH CARE CENTER</v>
          </cell>
          <cell r="E5192">
            <v>106250</v>
          </cell>
          <cell r="F5192">
            <v>1275000</v>
          </cell>
          <cell r="G5192" t="str">
            <v>Y</v>
          </cell>
          <cell r="H5192" t="str">
            <v>Y</v>
          </cell>
          <cell r="I5192">
            <v>43497</v>
          </cell>
          <cell r="J5192">
            <v>43507</v>
          </cell>
          <cell r="K5192">
            <v>43508</v>
          </cell>
          <cell r="L5192">
            <v>43508</v>
          </cell>
          <cell r="M5192">
            <v>43543</v>
          </cell>
          <cell r="N5192">
            <v>43525</v>
          </cell>
          <cell r="O5192" t="str">
            <v>Y</v>
          </cell>
          <cell r="P5192" t="str">
            <v>Mike Roberts</v>
          </cell>
          <cell r="Q5192" t="str">
            <v>MR102</v>
          </cell>
          <cell r="R5192" t="str">
            <v>Chris Frey</v>
          </cell>
          <cell r="S5192" t="str">
            <v>CF101</v>
          </cell>
          <cell r="T5192" t="str">
            <v>Veterinary Management Group</v>
          </cell>
          <cell r="U5192" t="str">
            <v>VMG101</v>
          </cell>
        </row>
        <row r="5193">
          <cell r="B5193" t="str">
            <v>419100055061</v>
          </cell>
          <cell r="C5193" t="str">
            <v>SMITTY'S PARTY RENTALS AND SERVICES INC</v>
          </cell>
          <cell r="D5193" t="str">
            <v>SMITTY'S PARTY RENTALS AND SERVICES INC</v>
          </cell>
          <cell r="E5193">
            <v>8750</v>
          </cell>
          <cell r="F5193">
            <v>105000</v>
          </cell>
          <cell r="G5193" t="str">
            <v>N</v>
          </cell>
          <cell r="H5193" t="str">
            <v>N</v>
          </cell>
          <cell r="I5193">
            <v>43497</v>
          </cell>
          <cell r="J5193">
            <v>43508</v>
          </cell>
          <cell r="K5193">
            <v>43518</v>
          </cell>
          <cell r="L5193">
            <v>43518</v>
          </cell>
          <cell r="M5193">
            <v>43605</v>
          </cell>
          <cell r="N5193">
            <v>43586</v>
          </cell>
          <cell r="O5193" t="str">
            <v>Y</v>
          </cell>
          <cell r="P5193" t="str">
            <v>Brian Hanson</v>
          </cell>
          <cell r="Q5193" t="str">
            <v>BH101</v>
          </cell>
          <cell r="R5193" t="str">
            <v>Andy Arner</v>
          </cell>
          <cell r="S5193" t="str">
            <v>AA102</v>
          </cell>
          <cell r="T5193" t="str">
            <v xml:space="preserve">Bethpage FCU </v>
          </cell>
          <cell r="U5193" t="str">
            <v>BFCU</v>
          </cell>
        </row>
        <row r="5194">
          <cell r="B5194" t="str">
            <v>892999918798</v>
          </cell>
          <cell r="C5194" t="str">
            <v>LAVANDERIA EXPRESS III, INC</v>
          </cell>
          <cell r="D5194" t="str">
            <v>LAVANDERIA EXPRESS III, INC</v>
          </cell>
          <cell r="E5194">
            <v>39583.333333333336</v>
          </cell>
          <cell r="F5194">
            <v>475000</v>
          </cell>
          <cell r="G5194" t="str">
            <v>Y</v>
          </cell>
          <cell r="H5194" t="str">
            <v>Y</v>
          </cell>
          <cell r="I5194">
            <v>43497</v>
          </cell>
          <cell r="J5194">
            <v>43508</v>
          </cell>
          <cell r="K5194">
            <v>43508</v>
          </cell>
          <cell r="L5194">
            <v>43508</v>
          </cell>
          <cell r="M5194">
            <v>43529</v>
          </cell>
          <cell r="N5194">
            <v>43525</v>
          </cell>
          <cell r="O5194" t="str">
            <v>Y</v>
          </cell>
          <cell r="P5194" t="str">
            <v>CardWorks Acquiring</v>
          </cell>
          <cell r="Q5194" t="str">
            <v>CWA101</v>
          </cell>
          <cell r="R5194" t="str">
            <v>Tim Platz</v>
          </cell>
          <cell r="S5194" t="str">
            <v>TP101</v>
          </cell>
          <cell r="T5194" t="str">
            <v>Gold Coast Bank</v>
          </cell>
          <cell r="U5194" t="str">
            <v>GCB101</v>
          </cell>
        </row>
        <row r="5195">
          <cell r="B5195" t="str">
            <v>892999918806</v>
          </cell>
          <cell r="C5195" t="str">
            <v>LAVANDERIA EXPRESS IV, INC</v>
          </cell>
          <cell r="D5195" t="str">
            <v>LAVANDERIA EXPRESS IV, INC</v>
          </cell>
          <cell r="E5195">
            <v>22916.666666666668</v>
          </cell>
          <cell r="F5195">
            <v>275000</v>
          </cell>
          <cell r="G5195" t="str">
            <v>Y</v>
          </cell>
          <cell r="H5195" t="str">
            <v>Y</v>
          </cell>
          <cell r="I5195">
            <v>43497</v>
          </cell>
          <cell r="J5195">
            <v>43508</v>
          </cell>
          <cell r="K5195">
            <v>43508</v>
          </cell>
          <cell r="L5195">
            <v>43508</v>
          </cell>
          <cell r="M5195">
            <v>43529</v>
          </cell>
          <cell r="N5195">
            <v>43525</v>
          </cell>
          <cell r="O5195" t="str">
            <v>Y</v>
          </cell>
          <cell r="P5195" t="str">
            <v>CardWorks Acquiring</v>
          </cell>
          <cell r="Q5195" t="str">
            <v>CWA101</v>
          </cell>
          <cell r="R5195" t="str">
            <v>Tim Platz</v>
          </cell>
          <cell r="S5195" t="str">
            <v>TP101</v>
          </cell>
          <cell r="T5195" t="str">
            <v>Gold Coast Bank</v>
          </cell>
          <cell r="U5195" t="str">
            <v>GCB101</v>
          </cell>
        </row>
        <row r="5196">
          <cell r="B5196" t="str">
            <v>892999918814</v>
          </cell>
          <cell r="C5196" t="str">
            <v>LAVANDERIA EXPRESS VII, INC</v>
          </cell>
          <cell r="D5196" t="str">
            <v>LAVANDERIA EXPRESS VII, INC</v>
          </cell>
          <cell r="E5196">
            <v>12916.666666666666</v>
          </cell>
          <cell r="F5196">
            <v>155000</v>
          </cell>
          <cell r="G5196" t="str">
            <v>Y</v>
          </cell>
          <cell r="H5196" t="str">
            <v>Y</v>
          </cell>
          <cell r="I5196">
            <v>43497</v>
          </cell>
          <cell r="J5196">
            <v>43508</v>
          </cell>
          <cell r="K5196">
            <v>43508</v>
          </cell>
          <cell r="L5196">
            <v>43508</v>
          </cell>
          <cell r="M5196">
            <v>43529</v>
          </cell>
          <cell r="N5196">
            <v>43525</v>
          </cell>
          <cell r="O5196" t="str">
            <v>Y</v>
          </cell>
          <cell r="P5196" t="str">
            <v>CardWorks Acquiring</v>
          </cell>
          <cell r="Q5196" t="str">
            <v>CWA101</v>
          </cell>
          <cell r="R5196" t="str">
            <v>Tim Platz</v>
          </cell>
          <cell r="S5196" t="str">
            <v>TP101</v>
          </cell>
          <cell r="T5196" t="str">
            <v>Gold Coast Bank</v>
          </cell>
          <cell r="U5196" t="str">
            <v>GCB101</v>
          </cell>
        </row>
        <row r="5197">
          <cell r="B5197" t="str">
            <v>892999918822</v>
          </cell>
          <cell r="C5197" t="str">
            <v>TOTAL NUTRITION LONG ISLAND INC</v>
          </cell>
          <cell r="D5197" t="str">
            <v xml:space="preserve">EMPIRE NUTRITION </v>
          </cell>
          <cell r="E5197">
            <v>40000</v>
          </cell>
          <cell r="F5197">
            <v>480000</v>
          </cell>
          <cell r="G5197" t="str">
            <v>Y</v>
          </cell>
          <cell r="H5197" t="str">
            <v>N</v>
          </cell>
          <cell r="I5197">
            <v>43497</v>
          </cell>
          <cell r="J5197">
            <v>43508</v>
          </cell>
          <cell r="K5197">
            <v>43508</v>
          </cell>
          <cell r="L5197">
            <v>43508</v>
          </cell>
          <cell r="M5197">
            <v>43518</v>
          </cell>
          <cell r="N5197">
            <v>43497</v>
          </cell>
          <cell r="O5197" t="str">
            <v>Y</v>
          </cell>
          <cell r="P5197" t="str">
            <v>Kerry Doyle</v>
          </cell>
          <cell r="Q5197" t="str">
            <v>KD101</v>
          </cell>
          <cell r="R5197" t="str">
            <v>Frank Sweeney</v>
          </cell>
          <cell r="S5197" t="str">
            <v>FS101</v>
          </cell>
        </row>
        <row r="5198">
          <cell r="B5198" t="str">
            <v>892999918830</v>
          </cell>
          <cell r="C5198" t="str">
            <v>A-TEAM NUTRITION OCEANSIDE INC</v>
          </cell>
          <cell r="D5198" t="str">
            <v xml:space="preserve">EMPIRE NUTRITION </v>
          </cell>
          <cell r="E5198">
            <v>40000</v>
          </cell>
          <cell r="F5198">
            <v>480000</v>
          </cell>
          <cell r="G5198" t="str">
            <v>Y</v>
          </cell>
          <cell r="H5198" t="str">
            <v>N</v>
          </cell>
          <cell r="I5198">
            <v>43497</v>
          </cell>
          <cell r="J5198">
            <v>43508</v>
          </cell>
          <cell r="K5198">
            <v>43508</v>
          </cell>
          <cell r="L5198">
            <v>43508</v>
          </cell>
          <cell r="M5198">
            <v>43518</v>
          </cell>
          <cell r="N5198">
            <v>43497</v>
          </cell>
          <cell r="O5198" t="str">
            <v>Y</v>
          </cell>
          <cell r="P5198" t="str">
            <v>Kerry Doyle</v>
          </cell>
          <cell r="Q5198" t="str">
            <v>KD101</v>
          </cell>
          <cell r="R5198" t="str">
            <v>Frank Sweeney</v>
          </cell>
          <cell r="S5198" t="str">
            <v>FS101</v>
          </cell>
        </row>
        <row r="5199">
          <cell r="B5199" t="str">
            <v>892999918848</v>
          </cell>
          <cell r="C5199" t="str">
            <v xml:space="preserve">MUSBRO KENNELS,INC </v>
          </cell>
          <cell r="D5199" t="str">
            <v xml:space="preserve">MUSBRO KENNELS,INC </v>
          </cell>
          <cell r="E5199">
            <v>10000</v>
          </cell>
          <cell r="F5199">
            <v>120000</v>
          </cell>
          <cell r="G5199" t="str">
            <v>N</v>
          </cell>
          <cell r="H5199" t="str">
            <v>N</v>
          </cell>
          <cell r="I5199">
            <v>43497</v>
          </cell>
          <cell r="J5199">
            <v>43508</v>
          </cell>
          <cell r="K5199">
            <v>43508</v>
          </cell>
          <cell r="L5199">
            <v>43508</v>
          </cell>
          <cell r="M5199">
            <v>43511</v>
          </cell>
          <cell r="N5199">
            <v>43497</v>
          </cell>
          <cell r="O5199" t="str">
            <v>Y</v>
          </cell>
          <cell r="P5199" t="str">
            <v>John Vacca</v>
          </cell>
          <cell r="Q5199" t="str">
            <v>JV101</v>
          </cell>
          <cell r="R5199" t="str">
            <v>Erick Weinstein</v>
          </cell>
          <cell r="S5199" t="str">
            <v>EW101</v>
          </cell>
        </row>
        <row r="5200">
          <cell r="B5200" t="str">
            <v>419100055025</v>
          </cell>
          <cell r="C5200" t="str">
            <v>NAHUEL INC</v>
          </cell>
          <cell r="D5200" t="str">
            <v>WKTYVE.COM</v>
          </cell>
          <cell r="E5200">
            <v>25000</v>
          </cell>
          <cell r="F5200">
            <v>300000</v>
          </cell>
          <cell r="G5200" t="str">
            <v>N</v>
          </cell>
          <cell r="H5200" t="str">
            <v>N</v>
          </cell>
          <cell r="I5200">
            <v>43497</v>
          </cell>
          <cell r="J5200">
            <v>43508</v>
          </cell>
          <cell r="K5200">
            <v>43509</v>
          </cell>
          <cell r="L5200">
            <v>43510</v>
          </cell>
          <cell r="M5200">
            <v>43543</v>
          </cell>
          <cell r="N5200">
            <v>43525</v>
          </cell>
          <cell r="O5200" t="str">
            <v>Y</v>
          </cell>
          <cell r="P5200" t="str">
            <v>Joel Paulin</v>
          </cell>
          <cell r="Q5200" t="str">
            <v>JP101</v>
          </cell>
        </row>
        <row r="5201">
          <cell r="B5201" t="str">
            <v>419100055034</v>
          </cell>
          <cell r="C5201" t="str">
            <v>G&amp;D PRODUCTIONS, INC</v>
          </cell>
          <cell r="D5201" t="str">
            <v>AMATEURSPANKINGS.COM</v>
          </cell>
          <cell r="E5201">
            <v>1833.3333333333333</v>
          </cell>
          <cell r="F5201">
            <v>22000</v>
          </cell>
          <cell r="G5201" t="str">
            <v>Y</v>
          </cell>
          <cell r="H5201" t="str">
            <v>Y</v>
          </cell>
          <cell r="I5201">
            <v>43497</v>
          </cell>
          <cell r="J5201">
            <v>43508</v>
          </cell>
          <cell r="K5201">
            <v>43550</v>
          </cell>
          <cell r="L5201">
            <v>43553</v>
          </cell>
          <cell r="O5201" t="str">
            <v>Y</v>
          </cell>
          <cell r="P5201" t="str">
            <v>Mobius Payments</v>
          </cell>
          <cell r="Q5201" t="str">
            <v>MOB101</v>
          </cell>
        </row>
        <row r="5202">
          <cell r="B5202" t="str">
            <v>419100055043</v>
          </cell>
          <cell r="C5202" t="str">
            <v>LI DECK MASTERS AND LANDSCAPE DESIGN INC</v>
          </cell>
          <cell r="D5202" t="str">
            <v>LI DECKMASTERS AND LANDSCAPE DESIGN INC</v>
          </cell>
          <cell r="E5202">
            <v>11000</v>
          </cell>
          <cell r="F5202">
            <v>132000</v>
          </cell>
          <cell r="G5202" t="str">
            <v>N</v>
          </cell>
          <cell r="H5202" t="str">
            <v>N</v>
          </cell>
          <cell r="I5202">
            <v>43497</v>
          </cell>
          <cell r="J5202">
            <v>43508</v>
          </cell>
          <cell r="K5202">
            <v>43518</v>
          </cell>
          <cell r="L5202">
            <v>43518</v>
          </cell>
          <cell r="M5202">
            <v>43559</v>
          </cell>
          <cell r="N5202">
            <v>43556</v>
          </cell>
          <cell r="O5202" t="str">
            <v>Y</v>
          </cell>
          <cell r="P5202" t="str">
            <v>Brian Hanson</v>
          </cell>
          <cell r="Q5202" t="str">
            <v>BH101</v>
          </cell>
          <cell r="R5202" t="str">
            <v>Andy Arner</v>
          </cell>
          <cell r="S5202" t="str">
            <v>AA102</v>
          </cell>
          <cell r="T5202" t="str">
            <v xml:space="preserve">Bethpage FCU </v>
          </cell>
          <cell r="U5202" t="str">
            <v>BFCU</v>
          </cell>
        </row>
        <row r="5203">
          <cell r="B5203" t="str">
            <v>419100055052</v>
          </cell>
          <cell r="C5203" t="str">
            <v>DP NETWORKS INC</v>
          </cell>
          <cell r="D5203" t="str">
            <v>PSBILL.NET</v>
          </cell>
          <cell r="E5203">
            <v>20000</v>
          </cell>
          <cell r="F5203">
            <v>240000</v>
          </cell>
          <cell r="G5203" t="str">
            <v>N</v>
          </cell>
          <cell r="H5203" t="str">
            <v>N</v>
          </cell>
          <cell r="I5203">
            <v>43497</v>
          </cell>
          <cell r="J5203">
            <v>43508</v>
          </cell>
          <cell r="K5203">
            <v>43510</v>
          </cell>
          <cell r="L5203">
            <v>43517</v>
          </cell>
          <cell r="M5203">
            <v>43529</v>
          </cell>
          <cell r="N5203">
            <v>43525</v>
          </cell>
          <cell r="O5203" t="str">
            <v>Y</v>
          </cell>
          <cell r="P5203" t="str">
            <v>Mobius Payments</v>
          </cell>
          <cell r="Q5203" t="str">
            <v>MOB101</v>
          </cell>
        </row>
        <row r="5204">
          <cell r="B5204" t="str">
            <v>419100055070</v>
          </cell>
          <cell r="C5204" t="str">
            <v>FAST CHARGE INC</v>
          </cell>
          <cell r="D5204" t="str">
            <v>PNBKFV.COM</v>
          </cell>
          <cell r="E5204">
            <v>25000</v>
          </cell>
          <cell r="F5204">
            <v>300000</v>
          </cell>
          <cell r="G5204" t="str">
            <v>N</v>
          </cell>
          <cell r="H5204" t="str">
            <v>N</v>
          </cell>
          <cell r="I5204">
            <v>43497</v>
          </cell>
          <cell r="J5204">
            <v>43508</v>
          </cell>
          <cell r="K5204">
            <v>43510</v>
          </cell>
          <cell r="L5204">
            <v>43510</v>
          </cell>
          <cell r="M5204">
            <v>43522</v>
          </cell>
          <cell r="N5204">
            <v>43497</v>
          </cell>
          <cell r="O5204" t="str">
            <v>Y</v>
          </cell>
          <cell r="P5204" t="str">
            <v>Mobius Payments</v>
          </cell>
          <cell r="Q5204" t="str">
            <v>MOB101</v>
          </cell>
        </row>
        <row r="5205">
          <cell r="B5205" t="str">
            <v>419100055098</v>
          </cell>
          <cell r="C5205" t="str">
            <v>VIVA LA PINTURA LLC</v>
          </cell>
          <cell r="D5205" t="str">
            <v xml:space="preserve">PAINTING WITH A TWIST #259 RETAIL </v>
          </cell>
          <cell r="E5205">
            <v>24583.333333333332</v>
          </cell>
          <cell r="F5205">
            <v>295000</v>
          </cell>
          <cell r="G5205" t="str">
            <v>Y</v>
          </cell>
          <cell r="H5205" t="str">
            <v>Y</v>
          </cell>
          <cell r="I5205">
            <v>43497</v>
          </cell>
          <cell r="J5205">
            <v>43509</v>
          </cell>
          <cell r="K5205">
            <v>43516</v>
          </cell>
          <cell r="L5205">
            <v>43518</v>
          </cell>
          <cell r="M5205">
            <v>43605</v>
          </cell>
          <cell r="N5205">
            <v>43586</v>
          </cell>
          <cell r="O5205" t="str">
            <v>Y</v>
          </cell>
          <cell r="P5205" t="str">
            <v>Matt McCracken</v>
          </cell>
          <cell r="Q5205" t="str">
            <v>MM103</v>
          </cell>
          <cell r="R5205" t="str">
            <v>Andy Arner</v>
          </cell>
          <cell r="S5205" t="str">
            <v>AA102</v>
          </cell>
        </row>
        <row r="5206">
          <cell r="B5206" t="str">
            <v>419100055089</v>
          </cell>
          <cell r="C5206" t="str">
            <v>THUNDERSTROKE ENTERPRISES INC</v>
          </cell>
          <cell r="D5206" t="str">
            <v>HPDPVE.COM</v>
          </cell>
          <cell r="E5206">
            <v>25000</v>
          </cell>
          <cell r="F5206">
            <v>300000</v>
          </cell>
          <cell r="G5206" t="str">
            <v>N</v>
          </cell>
          <cell r="H5206" t="str">
            <v>N</v>
          </cell>
          <cell r="I5206">
            <v>43497</v>
          </cell>
          <cell r="J5206">
            <v>43509</v>
          </cell>
          <cell r="K5206">
            <v>43510</v>
          </cell>
          <cell r="L5206">
            <v>43515</v>
          </cell>
          <cell r="M5206">
            <v>43529</v>
          </cell>
          <cell r="N5206">
            <v>43525</v>
          </cell>
          <cell r="O5206" t="str">
            <v>Y</v>
          </cell>
          <cell r="P5206" t="str">
            <v>Mobius Payments</v>
          </cell>
          <cell r="Q5206" t="str">
            <v>MOB101</v>
          </cell>
        </row>
        <row r="5207">
          <cell r="B5207" t="str">
            <v>419100055105</v>
          </cell>
          <cell r="C5207" t="str">
            <v>COALHOUSE RESTAURANT GROUP</v>
          </cell>
          <cell r="D5207" t="str">
            <v>COALHOUSE GRILL</v>
          </cell>
          <cell r="E5207">
            <v>9166.6666666666661</v>
          </cell>
          <cell r="F5207">
            <v>110000</v>
          </cell>
          <cell r="G5207" t="str">
            <v>N</v>
          </cell>
          <cell r="H5207" t="str">
            <v>N</v>
          </cell>
          <cell r="I5207">
            <v>43497</v>
          </cell>
          <cell r="J5207">
            <v>43509</v>
          </cell>
          <cell r="K5207">
            <v>43509</v>
          </cell>
          <cell r="L5207">
            <v>43509</v>
          </cell>
          <cell r="M5207">
            <v>43518</v>
          </cell>
          <cell r="N5207">
            <v>43497</v>
          </cell>
          <cell r="O5207" t="str">
            <v>Y</v>
          </cell>
          <cell r="P5207" t="str">
            <v>Tim Platz</v>
          </cell>
          <cell r="Q5207" t="str">
            <v>TP101</v>
          </cell>
          <cell r="R5207" t="str">
            <v>Andy Arner</v>
          </cell>
          <cell r="S5207" t="str">
            <v>AA102</v>
          </cell>
          <cell r="T5207" t="str">
            <v xml:space="preserve">Bethpage FCU </v>
          </cell>
          <cell r="U5207" t="str">
            <v>BFCU</v>
          </cell>
        </row>
        <row r="5208">
          <cell r="B5208" t="str">
            <v>419100055114</v>
          </cell>
          <cell r="C5208" t="str">
            <v>AQUA COASTAL INC</v>
          </cell>
          <cell r="D5208" t="str">
            <v>AQUA COASTAL INC</v>
          </cell>
          <cell r="E5208">
            <v>11000</v>
          </cell>
          <cell r="F5208">
            <v>132000</v>
          </cell>
          <cell r="G5208" t="str">
            <v>N</v>
          </cell>
          <cell r="H5208" t="str">
            <v>N</v>
          </cell>
          <cell r="I5208">
            <v>43497</v>
          </cell>
          <cell r="J5208">
            <v>43509</v>
          </cell>
          <cell r="K5208" t="str">
            <v>Withdrawn</v>
          </cell>
          <cell r="L5208" t="str">
            <v>Withdrawn</v>
          </cell>
          <cell r="M5208" t="str">
            <v>Withdrawn</v>
          </cell>
          <cell r="N5208" t="str">
            <v>Withdrawn</v>
          </cell>
          <cell r="O5208" t="str">
            <v>Withdrawn</v>
          </cell>
          <cell r="P5208" t="str">
            <v>Brian Hanson</v>
          </cell>
          <cell r="Q5208" t="str">
            <v>BH101</v>
          </cell>
          <cell r="R5208" t="str">
            <v>Andy Arner</v>
          </cell>
          <cell r="S5208" t="str">
            <v>AA102</v>
          </cell>
          <cell r="T5208" t="str">
            <v xml:space="preserve">Bethpage FCU </v>
          </cell>
          <cell r="U5208" t="str">
            <v>BFCU</v>
          </cell>
        </row>
        <row r="5209">
          <cell r="B5209" t="str">
            <v>892999918855</v>
          </cell>
          <cell r="C5209" t="str">
            <v>ACE SERVICE STATION INC</v>
          </cell>
          <cell r="D5209" t="str">
            <v>ACE SERVICE STATION</v>
          </cell>
          <cell r="E5209">
            <v>40000</v>
          </cell>
          <cell r="F5209">
            <v>480000</v>
          </cell>
          <cell r="G5209" t="str">
            <v>Y</v>
          </cell>
          <cell r="H5209" t="str">
            <v>Y</v>
          </cell>
          <cell r="I5209">
            <v>43497</v>
          </cell>
          <cell r="J5209">
            <v>43509</v>
          </cell>
          <cell r="K5209">
            <v>43509</v>
          </cell>
          <cell r="L5209">
            <v>43509</v>
          </cell>
          <cell r="M5209">
            <v>43522</v>
          </cell>
          <cell r="N5209">
            <v>43497</v>
          </cell>
          <cell r="O5209" t="str">
            <v>Y</v>
          </cell>
          <cell r="P5209" t="str">
            <v>Kerry Doyle</v>
          </cell>
          <cell r="Q5209" t="str">
            <v>KD101</v>
          </cell>
          <cell r="R5209" t="str">
            <v>Erick Weinstein</v>
          </cell>
          <cell r="S5209" t="str">
            <v>EW101</v>
          </cell>
          <cell r="T5209" t="str">
            <v>Conan Consulting</v>
          </cell>
          <cell r="U5209" t="str">
            <v>CC101</v>
          </cell>
        </row>
        <row r="5210">
          <cell r="B5210" t="str">
            <v>419100055123</v>
          </cell>
          <cell r="C5210" t="str">
            <v>ALFIVE LLC</v>
          </cell>
          <cell r="D5210" t="str">
            <v>DATEBOOKHLP.COM</v>
          </cell>
          <cell r="E5210">
            <v>20000</v>
          </cell>
          <cell r="F5210">
            <v>240000</v>
          </cell>
          <cell r="G5210" t="str">
            <v>N</v>
          </cell>
          <cell r="H5210" t="str">
            <v>N</v>
          </cell>
          <cell r="I5210">
            <v>43497</v>
          </cell>
          <cell r="J5210">
            <v>43509</v>
          </cell>
          <cell r="K5210">
            <v>43511</v>
          </cell>
          <cell r="L5210">
            <v>43515</v>
          </cell>
          <cell r="M5210">
            <v>43529</v>
          </cell>
          <cell r="N5210">
            <v>43525</v>
          </cell>
          <cell r="O5210" t="str">
            <v>Y</v>
          </cell>
          <cell r="P5210" t="str">
            <v>Mobius Payments</v>
          </cell>
          <cell r="Q5210" t="str">
            <v>MOB101</v>
          </cell>
        </row>
        <row r="5211">
          <cell r="B5211" t="str">
            <v>419100055132</v>
          </cell>
          <cell r="C5211" t="str">
            <v>MICROTUNING LLC</v>
          </cell>
          <cell r="D5211" t="str">
            <v>ROMANCEDATEHELP.COM</v>
          </cell>
          <cell r="E5211">
            <v>20000</v>
          </cell>
          <cell r="F5211">
            <v>240000</v>
          </cell>
          <cell r="G5211" t="str">
            <v>N</v>
          </cell>
          <cell r="H5211" t="str">
            <v>N</v>
          </cell>
          <cell r="I5211">
            <v>43497</v>
          </cell>
          <cell r="J5211">
            <v>43509</v>
          </cell>
          <cell r="K5211">
            <v>43511</v>
          </cell>
          <cell r="L5211">
            <v>43511</v>
          </cell>
          <cell r="M5211">
            <v>43522</v>
          </cell>
          <cell r="N5211">
            <v>43497</v>
          </cell>
          <cell r="O5211" t="str">
            <v>Y</v>
          </cell>
          <cell r="P5211" t="str">
            <v>Mobius Payments</v>
          </cell>
          <cell r="Q5211" t="str">
            <v>MOB101</v>
          </cell>
        </row>
        <row r="5212">
          <cell r="B5212" t="str">
            <v>892999918863</v>
          </cell>
          <cell r="C5212" t="str">
            <v>LOVING HANDS FAMILY DAYCARE INC</v>
          </cell>
          <cell r="D5212" t="str">
            <v xml:space="preserve">LOVING HANDS DAY CARE </v>
          </cell>
          <cell r="E5212">
            <v>12000</v>
          </cell>
          <cell r="F5212">
            <v>144000</v>
          </cell>
          <cell r="G5212" t="str">
            <v>Y</v>
          </cell>
          <cell r="H5212" t="str">
            <v>Y</v>
          </cell>
          <cell r="I5212">
            <v>43497</v>
          </cell>
          <cell r="J5212">
            <v>43509</v>
          </cell>
          <cell r="K5212">
            <v>43510</v>
          </cell>
          <cell r="L5212">
            <v>43510</v>
          </cell>
          <cell r="M5212">
            <v>43531</v>
          </cell>
          <cell r="N5212">
            <v>43525</v>
          </cell>
          <cell r="O5212" t="str">
            <v>Y</v>
          </cell>
          <cell r="P5212" t="str">
            <v>Kerry Doyle</v>
          </cell>
          <cell r="Q5212" t="str">
            <v>KD101</v>
          </cell>
          <cell r="R5212" t="str">
            <v>Erick Weinstein</v>
          </cell>
          <cell r="S5212" t="str">
            <v>EW101</v>
          </cell>
          <cell r="T5212" t="str">
            <v>Conan Consulting</v>
          </cell>
          <cell r="U5212" t="str">
            <v>CC101</v>
          </cell>
        </row>
        <row r="5213">
          <cell r="B5213" t="str">
            <v>892999918871</v>
          </cell>
          <cell r="C5213" t="str">
            <v>BERMAN VETERINARY HOSPITALS, PLLC</v>
          </cell>
          <cell r="D5213" t="str">
            <v>QUAIL HOLLOW VETERINARY HOSPITAL</v>
          </cell>
          <cell r="E5213">
            <v>72916.666666666672</v>
          </cell>
          <cell r="F5213">
            <v>875000</v>
          </cell>
          <cell r="G5213" t="str">
            <v>Y</v>
          </cell>
          <cell r="H5213" t="str">
            <v>Y</v>
          </cell>
          <cell r="I5213">
            <v>43497</v>
          </cell>
          <cell r="J5213">
            <v>43509</v>
          </cell>
          <cell r="K5213">
            <v>43510</v>
          </cell>
          <cell r="L5213">
            <v>43510</v>
          </cell>
          <cell r="M5213">
            <v>43545</v>
          </cell>
          <cell r="N5213">
            <v>43525</v>
          </cell>
          <cell r="O5213" t="str">
            <v>Y</v>
          </cell>
          <cell r="P5213" t="str">
            <v>Mike Roberts</v>
          </cell>
          <cell r="Q5213" t="str">
            <v>MR102</v>
          </cell>
          <cell r="R5213" t="str">
            <v>Chris Frey</v>
          </cell>
          <cell r="S5213" t="str">
            <v>CF101</v>
          </cell>
          <cell r="T5213" t="str">
            <v>Veterinary Management Group</v>
          </cell>
          <cell r="U5213" t="str">
            <v>VMG101</v>
          </cell>
        </row>
        <row r="5214">
          <cell r="B5214" t="str">
            <v>419100055141</v>
          </cell>
          <cell r="C5214" t="str">
            <v>ELLIPSE GROUP RECORDS GLOBAL LLC</v>
          </cell>
          <cell r="D5214" t="str">
            <v>ELLIPSE GROUP RECORDS GLOBAL LLC</v>
          </cell>
          <cell r="E5214">
            <v>3250</v>
          </cell>
          <cell r="F5214">
            <v>39000</v>
          </cell>
          <cell r="G5214" t="str">
            <v>N</v>
          </cell>
          <cell r="H5214" t="str">
            <v>N</v>
          </cell>
          <cell r="I5214">
            <v>43497</v>
          </cell>
          <cell r="J5214">
            <v>43510</v>
          </cell>
          <cell r="K5214" t="str">
            <v>Withdrawn</v>
          </cell>
          <cell r="L5214" t="str">
            <v>Withdrawn</v>
          </cell>
          <cell r="M5214" t="str">
            <v>Withdrawn</v>
          </cell>
          <cell r="N5214" t="str">
            <v>Withdrawn</v>
          </cell>
          <cell r="O5214" t="str">
            <v>Withdrawn</v>
          </cell>
          <cell r="P5214" t="str">
            <v>Brian Hanson</v>
          </cell>
          <cell r="Q5214" t="str">
            <v>BH101</v>
          </cell>
          <cell r="R5214" t="str">
            <v>Andy Arner</v>
          </cell>
          <cell r="S5214" t="str">
            <v>AA102</v>
          </cell>
          <cell r="T5214" t="str">
            <v xml:space="preserve">Bethpage FCU </v>
          </cell>
          <cell r="U5214" t="str">
            <v>BFCU</v>
          </cell>
        </row>
        <row r="5215">
          <cell r="B5215" t="str">
            <v>892999918889</v>
          </cell>
          <cell r="C5215" t="str">
            <v>GOLDBERG &amp; MATHEW MEDICAL ASSC PLLC</v>
          </cell>
          <cell r="D5215" t="str">
            <v>GOLDBERG &amp; MATHEW MEDICAL ASSC PLLC</v>
          </cell>
          <cell r="E5215">
            <v>10000</v>
          </cell>
          <cell r="F5215">
            <v>120000</v>
          </cell>
          <cell r="G5215" t="str">
            <v>Y</v>
          </cell>
          <cell r="H5215" t="str">
            <v>N</v>
          </cell>
          <cell r="I5215">
            <v>43497</v>
          </cell>
          <cell r="J5215">
            <v>43510</v>
          </cell>
          <cell r="K5215">
            <v>43515</v>
          </cell>
          <cell r="L5215">
            <v>43515</v>
          </cell>
          <cell r="M5215">
            <v>43522</v>
          </cell>
          <cell r="N5215">
            <v>43497</v>
          </cell>
          <cell r="O5215" t="str">
            <v>Y</v>
          </cell>
          <cell r="P5215" t="str">
            <v>John Vacca</v>
          </cell>
          <cell r="Q5215" t="str">
            <v>JV101</v>
          </cell>
        </row>
        <row r="5216">
          <cell r="B5216" t="str">
            <v>892999918897</v>
          </cell>
          <cell r="C5216" t="str">
            <v xml:space="preserve">GEORGIA VETERINARY ASSOCIATES </v>
          </cell>
          <cell r="D5216" t="str">
            <v xml:space="preserve">RUSSELL RIDGE ANIMAL HOSPITAL </v>
          </cell>
          <cell r="E5216">
            <v>60416.666666666664</v>
          </cell>
          <cell r="F5216">
            <v>725000</v>
          </cell>
          <cell r="G5216" t="str">
            <v>Y</v>
          </cell>
          <cell r="H5216" t="str">
            <v>Y</v>
          </cell>
          <cell r="I5216">
            <v>43497</v>
          </cell>
          <cell r="J5216">
            <v>43511</v>
          </cell>
          <cell r="K5216">
            <v>43515</v>
          </cell>
          <cell r="L5216">
            <v>43515</v>
          </cell>
          <cell r="M5216">
            <v>43531</v>
          </cell>
          <cell r="N5216">
            <v>43525</v>
          </cell>
          <cell r="O5216" t="str">
            <v>Y</v>
          </cell>
          <cell r="P5216" t="str">
            <v>Mike Roberts</v>
          </cell>
          <cell r="Q5216" t="str">
            <v>MR102</v>
          </cell>
          <cell r="R5216" t="str">
            <v>Chris Frey</v>
          </cell>
          <cell r="S5216" t="str">
            <v>CF101</v>
          </cell>
          <cell r="T5216" t="str">
            <v>Veterinary Management Group</v>
          </cell>
          <cell r="U5216" t="str">
            <v>VMG101</v>
          </cell>
        </row>
        <row r="5217">
          <cell r="B5217" t="str">
            <v>892999918905</v>
          </cell>
          <cell r="C5217" t="str">
            <v xml:space="preserve">GEORGIA VETERINARY ASSOCIATES </v>
          </cell>
          <cell r="D5217" t="str">
            <v xml:space="preserve">HAMILTON RIDGE ANIMAL HOSPITAL </v>
          </cell>
          <cell r="E5217">
            <v>130000</v>
          </cell>
          <cell r="F5217">
            <v>1560000</v>
          </cell>
          <cell r="G5217" t="str">
            <v>Y</v>
          </cell>
          <cell r="H5217" t="str">
            <v>Y</v>
          </cell>
          <cell r="I5217">
            <v>43497</v>
          </cell>
          <cell r="J5217">
            <v>43511</v>
          </cell>
          <cell r="K5217">
            <v>43515</v>
          </cell>
          <cell r="L5217">
            <v>43515</v>
          </cell>
          <cell r="M5217">
            <v>43558</v>
          </cell>
          <cell r="N5217">
            <v>43556</v>
          </cell>
          <cell r="O5217" t="str">
            <v>Y</v>
          </cell>
          <cell r="P5217" t="str">
            <v>Mike Roberts</v>
          </cell>
          <cell r="Q5217" t="str">
            <v>MR102</v>
          </cell>
          <cell r="R5217" t="str">
            <v>Chris Frey</v>
          </cell>
          <cell r="S5217" t="str">
            <v>CF101</v>
          </cell>
          <cell r="T5217" t="str">
            <v>Veterinary Management Group</v>
          </cell>
          <cell r="U5217" t="str">
            <v>VMG101</v>
          </cell>
        </row>
        <row r="5218">
          <cell r="B5218" t="str">
            <v>892999918913</v>
          </cell>
          <cell r="C5218" t="str">
            <v xml:space="preserve">GEORGIA VETERINARY ASSOCIATES </v>
          </cell>
          <cell r="D5218" t="str">
            <v>APALACHEE RIDGE ANIMAL HOSPITAL</v>
          </cell>
          <cell r="E5218">
            <v>64583.333333333336</v>
          </cell>
          <cell r="F5218">
            <v>775000</v>
          </cell>
          <cell r="G5218" t="str">
            <v>Y</v>
          </cell>
          <cell r="H5218" t="str">
            <v>Y</v>
          </cell>
          <cell r="I5218">
            <v>43497</v>
          </cell>
          <cell r="J5218">
            <v>43511</v>
          </cell>
          <cell r="K5218">
            <v>43515</v>
          </cell>
          <cell r="L5218">
            <v>43515</v>
          </cell>
          <cell r="M5218">
            <v>43558</v>
          </cell>
          <cell r="N5218">
            <v>43556</v>
          </cell>
          <cell r="O5218" t="str">
            <v>Y</v>
          </cell>
          <cell r="P5218" t="str">
            <v>Mike Roberts</v>
          </cell>
          <cell r="Q5218" t="str">
            <v>MR102</v>
          </cell>
          <cell r="R5218" t="str">
            <v>Chris Frey</v>
          </cell>
          <cell r="S5218" t="str">
            <v>CF101</v>
          </cell>
          <cell r="T5218" t="str">
            <v>Veterinary Management Group</v>
          </cell>
          <cell r="U5218" t="str">
            <v>VMG101</v>
          </cell>
        </row>
        <row r="5219">
          <cell r="B5219" t="str">
            <v>892999918921</v>
          </cell>
          <cell r="C5219" t="str">
            <v>KENNEBEC VETERINARY SERVICES, INC</v>
          </cell>
          <cell r="D5219" t="str">
            <v>KENNEBEC VETERINARY SERVICES, INC</v>
          </cell>
          <cell r="E5219">
            <v>47916.666666666664</v>
          </cell>
          <cell r="F5219">
            <v>575000</v>
          </cell>
          <cell r="G5219" t="str">
            <v>Y</v>
          </cell>
          <cell r="H5219" t="str">
            <v>Y</v>
          </cell>
          <cell r="I5219">
            <v>43497</v>
          </cell>
          <cell r="J5219">
            <v>43511</v>
          </cell>
          <cell r="K5219">
            <v>43515</v>
          </cell>
          <cell r="L5219">
            <v>43515</v>
          </cell>
          <cell r="M5219">
            <v>43529</v>
          </cell>
          <cell r="N5219">
            <v>43525</v>
          </cell>
          <cell r="O5219" t="str">
            <v>Y</v>
          </cell>
          <cell r="P5219" t="str">
            <v>Diane Campbell</v>
          </cell>
          <cell r="Q5219" t="str">
            <v>DC101</v>
          </cell>
          <cell r="R5219" t="str">
            <v>Chris Frey</v>
          </cell>
          <cell r="S5219" t="str">
            <v>CF101</v>
          </cell>
        </row>
        <row r="5220">
          <cell r="B5220" t="str">
            <v>892999918939</v>
          </cell>
          <cell r="C5220" t="str">
            <v>PITTSFIELD VETERINARY HOSPITAL INC</v>
          </cell>
          <cell r="D5220" t="str">
            <v>PITTSFIELD VETERINARY HOSPITAL</v>
          </cell>
          <cell r="E5220">
            <v>183333.33333333334</v>
          </cell>
          <cell r="F5220">
            <v>2200000</v>
          </cell>
          <cell r="G5220" t="str">
            <v>Y</v>
          </cell>
          <cell r="H5220" t="str">
            <v>Y</v>
          </cell>
          <cell r="I5220">
            <v>43497</v>
          </cell>
          <cell r="J5220">
            <v>43515</v>
          </cell>
          <cell r="K5220">
            <v>43515</v>
          </cell>
          <cell r="L5220">
            <v>43515</v>
          </cell>
          <cell r="M5220">
            <v>43529</v>
          </cell>
          <cell r="N5220">
            <v>43525</v>
          </cell>
          <cell r="O5220" t="str">
            <v>Y</v>
          </cell>
          <cell r="P5220" t="str">
            <v>Mike Roberts</v>
          </cell>
          <cell r="Q5220" t="str">
            <v>MR102</v>
          </cell>
          <cell r="R5220" t="str">
            <v>Chris Frey</v>
          </cell>
          <cell r="S5220" t="str">
            <v>CF101</v>
          </cell>
          <cell r="T5220" t="str">
            <v>Veterinary Management Group</v>
          </cell>
          <cell r="U5220" t="str">
            <v>VMG101</v>
          </cell>
        </row>
        <row r="5221">
          <cell r="B5221" t="str">
            <v>892999918947</v>
          </cell>
          <cell r="C5221" t="str">
            <v>IDEAL BEVERAGES LLC</v>
          </cell>
          <cell r="D5221" t="str">
            <v xml:space="preserve">WEST BAY TAP HOUSE </v>
          </cell>
          <cell r="E5221">
            <v>16666.666666666668</v>
          </cell>
          <cell r="F5221">
            <v>200000</v>
          </cell>
          <cell r="G5221" t="str">
            <v>Y</v>
          </cell>
          <cell r="H5221" t="str">
            <v>Y</v>
          </cell>
          <cell r="I5221">
            <v>43497</v>
          </cell>
          <cell r="J5221">
            <v>43515</v>
          </cell>
          <cell r="K5221">
            <v>43515</v>
          </cell>
          <cell r="L5221">
            <v>43515</v>
          </cell>
          <cell r="M5221">
            <v>43522</v>
          </cell>
          <cell r="N5221">
            <v>43497</v>
          </cell>
          <cell r="O5221" t="str">
            <v>Y</v>
          </cell>
          <cell r="P5221" t="str">
            <v>Matt McCracken</v>
          </cell>
          <cell r="Q5221" t="str">
            <v>MM103</v>
          </cell>
          <cell r="R5221" t="str">
            <v>Andy Arner</v>
          </cell>
          <cell r="S5221" t="str">
            <v>AA102</v>
          </cell>
        </row>
        <row r="5222">
          <cell r="B5222" t="str">
            <v>892999918954</v>
          </cell>
          <cell r="C5222" t="str">
            <v>ANCARE VETERINARY CLINIC P.C.</v>
          </cell>
          <cell r="D5222" t="str">
            <v xml:space="preserve">ANCARE VETERINARY HOSPITAL </v>
          </cell>
          <cell r="E5222">
            <v>116666.66666666667</v>
          </cell>
          <cell r="F5222">
            <v>1400000</v>
          </cell>
          <cell r="G5222" t="str">
            <v>Y</v>
          </cell>
          <cell r="H5222" t="str">
            <v>Y</v>
          </cell>
          <cell r="I5222">
            <v>43497</v>
          </cell>
          <cell r="J5222">
            <v>43515</v>
          </cell>
          <cell r="K5222">
            <v>43515</v>
          </cell>
          <cell r="L5222">
            <v>43515</v>
          </cell>
          <cell r="M5222">
            <v>43543</v>
          </cell>
          <cell r="N5222">
            <v>43525</v>
          </cell>
          <cell r="O5222" t="str">
            <v>Y</v>
          </cell>
          <cell r="P5222" t="str">
            <v>Mike Roberts</v>
          </cell>
          <cell r="Q5222" t="str">
            <v>MR102</v>
          </cell>
          <cell r="R5222" t="str">
            <v>Chris Frey</v>
          </cell>
          <cell r="S5222" t="str">
            <v>CF101</v>
          </cell>
          <cell r="T5222" t="str">
            <v>Veterinary Management Group</v>
          </cell>
          <cell r="U5222" t="str">
            <v>VMG101</v>
          </cell>
        </row>
        <row r="5223">
          <cell r="B5223" t="str">
            <v>892999918962</v>
          </cell>
          <cell r="C5223" t="str">
            <v>ANCARE VETERINARY CLINIC P.C.</v>
          </cell>
          <cell r="D5223" t="str">
            <v>ANCARE VETERINARY CLINIC P.C.</v>
          </cell>
          <cell r="E5223">
            <v>21666.666666666668</v>
          </cell>
          <cell r="F5223">
            <v>260000</v>
          </cell>
          <cell r="G5223" t="str">
            <v>Y</v>
          </cell>
          <cell r="H5223" t="str">
            <v>Y</v>
          </cell>
          <cell r="I5223">
            <v>43497</v>
          </cell>
          <cell r="J5223">
            <v>43515</v>
          </cell>
          <cell r="K5223">
            <v>43515</v>
          </cell>
          <cell r="L5223">
            <v>43515</v>
          </cell>
          <cell r="M5223">
            <v>43543</v>
          </cell>
          <cell r="N5223">
            <v>43525</v>
          </cell>
          <cell r="O5223" t="str">
            <v>Y</v>
          </cell>
          <cell r="P5223" t="str">
            <v>Mike Roberts</v>
          </cell>
          <cell r="Q5223" t="str">
            <v>MR102</v>
          </cell>
          <cell r="R5223" t="str">
            <v>Chris Frey</v>
          </cell>
          <cell r="S5223" t="str">
            <v>CF101</v>
          </cell>
          <cell r="T5223" t="str">
            <v>Veterinary Management Group</v>
          </cell>
          <cell r="U5223" t="str">
            <v>VMG101</v>
          </cell>
        </row>
        <row r="5224">
          <cell r="B5224" t="str">
            <v>419100055150</v>
          </cell>
          <cell r="C5224" t="str">
            <v>B&amp;D AUTO REPAIR CENTER INC</v>
          </cell>
          <cell r="D5224" t="str">
            <v>B&amp;D AUTO REPAIR CENTER INC</v>
          </cell>
          <cell r="E5224">
            <v>33333.333333333336</v>
          </cell>
          <cell r="F5224">
            <v>400000</v>
          </cell>
          <cell r="G5224" t="str">
            <v>N</v>
          </cell>
          <cell r="H5224" t="str">
            <v>N</v>
          </cell>
          <cell r="I5224">
            <v>43497</v>
          </cell>
          <cell r="J5224">
            <v>43516</v>
          </cell>
          <cell r="K5224">
            <v>43516</v>
          </cell>
          <cell r="L5224">
            <v>43517</v>
          </cell>
          <cell r="M5224">
            <v>43529</v>
          </cell>
          <cell r="N5224">
            <v>43525</v>
          </cell>
          <cell r="O5224" t="str">
            <v>Y</v>
          </cell>
          <cell r="P5224" t="str">
            <v>William Bartels</v>
          </cell>
          <cell r="Q5224" t="str">
            <v>WB101</v>
          </cell>
          <cell r="R5224" t="str">
            <v>Tim Platz</v>
          </cell>
          <cell r="S5224" t="str">
            <v>TP101</v>
          </cell>
        </row>
        <row r="5225">
          <cell r="B5225" t="str">
            <v>419100055169</v>
          </cell>
          <cell r="C5225" t="str">
            <v>LITTLE SEA INC</v>
          </cell>
          <cell r="D5225" t="str">
            <v>VDWKGT.COM</v>
          </cell>
          <cell r="E5225">
            <v>25000</v>
          </cell>
          <cell r="F5225">
            <v>300000</v>
          </cell>
          <cell r="G5225" t="str">
            <v>N</v>
          </cell>
          <cell r="H5225" t="str">
            <v>Y</v>
          </cell>
          <cell r="I5225">
            <v>43497</v>
          </cell>
          <cell r="J5225">
            <v>43516</v>
          </cell>
          <cell r="K5225">
            <v>43516</v>
          </cell>
          <cell r="L5225">
            <v>43517</v>
          </cell>
          <cell r="M5225">
            <v>43543</v>
          </cell>
          <cell r="N5225">
            <v>43525</v>
          </cell>
          <cell r="O5225" t="str">
            <v>Y</v>
          </cell>
          <cell r="P5225" t="str">
            <v>Joel Paulin</v>
          </cell>
          <cell r="Q5225" t="str">
            <v>JP101</v>
          </cell>
        </row>
        <row r="5226">
          <cell r="B5226" t="str">
            <v>419100055178</v>
          </cell>
          <cell r="C5226" t="str">
            <v>HURTEN LLC</v>
          </cell>
          <cell r="D5226" t="str">
            <v>MASHELP4.COM</v>
          </cell>
          <cell r="E5226">
            <v>20833.333333333332</v>
          </cell>
          <cell r="F5226">
            <v>250000</v>
          </cell>
          <cell r="G5226" t="str">
            <v>N</v>
          </cell>
          <cell r="H5226" t="str">
            <v>N</v>
          </cell>
          <cell r="I5226">
            <v>43497</v>
          </cell>
          <cell r="J5226">
            <v>43516</v>
          </cell>
          <cell r="K5226">
            <v>43516</v>
          </cell>
          <cell r="L5226">
            <v>43517</v>
          </cell>
          <cell r="M5226">
            <v>43656</v>
          </cell>
          <cell r="N5226">
            <v>43647</v>
          </cell>
          <cell r="O5226" t="str">
            <v>Y</v>
          </cell>
          <cell r="P5226" t="str">
            <v>Joel Paulin</v>
          </cell>
          <cell r="Q5226" t="str">
            <v>JP101</v>
          </cell>
        </row>
        <row r="5227">
          <cell r="B5227" t="str">
            <v>892999918970</v>
          </cell>
          <cell r="C5227" t="str">
            <v>AMERICAN PACKAGE COMPANY INC</v>
          </cell>
          <cell r="D5227" t="str">
            <v>AMERICAN PACKAGE COMPANY INC</v>
          </cell>
          <cell r="E5227">
            <v>12500</v>
          </cell>
          <cell r="F5227">
            <v>150000</v>
          </cell>
          <cell r="G5227" t="str">
            <v>Y</v>
          </cell>
          <cell r="H5227" t="str">
            <v>Y</v>
          </cell>
          <cell r="I5227">
            <v>43497</v>
          </cell>
          <cell r="J5227">
            <v>43516</v>
          </cell>
          <cell r="K5227">
            <v>43516</v>
          </cell>
          <cell r="L5227">
            <v>43517</v>
          </cell>
          <cell r="M5227">
            <v>43529</v>
          </cell>
          <cell r="N5227">
            <v>43525</v>
          </cell>
          <cell r="O5227" t="str">
            <v>Y</v>
          </cell>
          <cell r="P5227" t="str">
            <v>Andrea Zaretsky</v>
          </cell>
          <cell r="Q5227" t="str">
            <v>AZ101</v>
          </cell>
          <cell r="R5227" t="str">
            <v>Frank Sweeney</v>
          </cell>
          <cell r="S5227" t="str">
            <v>FS101</v>
          </cell>
          <cell r="T5227" t="str">
            <v>Signature Bank</v>
          </cell>
          <cell r="U5227" t="str">
            <v>SBANK</v>
          </cell>
        </row>
        <row r="5228">
          <cell r="B5228" t="str">
            <v>892999918988</v>
          </cell>
          <cell r="C5228" t="str">
            <v>RJ'S AUTOMOTIVE 112 LLC</v>
          </cell>
          <cell r="D5228" t="str">
            <v>RJ'S AUTOMOTIVE 112 LLC</v>
          </cell>
          <cell r="E5228">
            <v>8750</v>
          </cell>
          <cell r="F5228">
            <v>105000</v>
          </cell>
          <cell r="G5228" t="str">
            <v>N</v>
          </cell>
          <cell r="H5228" t="str">
            <v>N</v>
          </cell>
          <cell r="I5228">
            <v>43497</v>
          </cell>
          <cell r="J5228">
            <v>43516</v>
          </cell>
          <cell r="K5228">
            <v>43516</v>
          </cell>
          <cell r="L5228">
            <v>43516</v>
          </cell>
          <cell r="M5228">
            <v>43529</v>
          </cell>
          <cell r="N5228">
            <v>43525</v>
          </cell>
          <cell r="O5228" t="str">
            <v>Y</v>
          </cell>
          <cell r="P5228" t="str">
            <v>Brian Hanson</v>
          </cell>
          <cell r="Q5228" t="str">
            <v>BH101</v>
          </cell>
          <cell r="R5228" t="str">
            <v>Andy Arner</v>
          </cell>
          <cell r="S5228" t="str">
            <v>AA102</v>
          </cell>
          <cell r="T5228" t="str">
            <v xml:space="preserve">Bethpage FCU </v>
          </cell>
          <cell r="U5228" t="str">
            <v>BFCU</v>
          </cell>
        </row>
        <row r="5229">
          <cell r="B5229" t="str">
            <v>419100055187</v>
          </cell>
          <cell r="C5229" t="str">
            <v xml:space="preserve">LA LECHONERA CRIOLLA INC </v>
          </cell>
          <cell r="D5229" t="str">
            <v xml:space="preserve">LA LECHONERA RESTAURANT </v>
          </cell>
          <cell r="E5229">
            <v>9166.6666666666661</v>
          </cell>
          <cell r="F5229">
            <v>110000</v>
          </cell>
          <cell r="G5229" t="str">
            <v>N</v>
          </cell>
          <cell r="H5229" t="str">
            <v>N</v>
          </cell>
          <cell r="I5229">
            <v>43497</v>
          </cell>
          <cell r="J5229">
            <v>43516</v>
          </cell>
          <cell r="K5229" t="str">
            <v>Declined</v>
          </cell>
          <cell r="L5229" t="str">
            <v>Declined</v>
          </cell>
          <cell r="M5229" t="str">
            <v>Declined</v>
          </cell>
          <cell r="N5229" t="str">
            <v>Declined</v>
          </cell>
          <cell r="O5229" t="str">
            <v>Declined</v>
          </cell>
          <cell r="P5229" t="str">
            <v>Gene Williams</v>
          </cell>
          <cell r="Q5229" t="str">
            <v>GW101</v>
          </cell>
          <cell r="R5229" t="str">
            <v>Andy Arner</v>
          </cell>
          <cell r="S5229" t="str">
            <v>AA102</v>
          </cell>
          <cell r="T5229" t="str">
            <v>Cotel</v>
          </cell>
          <cell r="U5229" t="str">
            <v>COTEL</v>
          </cell>
        </row>
        <row r="5230">
          <cell r="B5230" t="str">
            <v>419100055196</v>
          </cell>
          <cell r="C5230" t="str">
            <v>BLOUNT SMALL SHIP ADVENTURES INC</v>
          </cell>
          <cell r="D5230" t="str">
            <v xml:space="preserve">BLOUNT SMALL SHIP ADVENTURES </v>
          </cell>
          <cell r="E5230">
            <v>541666.66666666663</v>
          </cell>
          <cell r="F5230">
            <v>6500000</v>
          </cell>
          <cell r="G5230" t="str">
            <v>Y</v>
          </cell>
          <cell r="H5230" t="str">
            <v>N</v>
          </cell>
          <cell r="I5230">
            <v>43497</v>
          </cell>
          <cell r="J5230">
            <v>43516</v>
          </cell>
          <cell r="K5230" t="str">
            <v>Declined</v>
          </cell>
          <cell r="L5230" t="str">
            <v>Declined</v>
          </cell>
          <cell r="M5230" t="str">
            <v>Declined</v>
          </cell>
          <cell r="N5230" t="str">
            <v>Declined</v>
          </cell>
          <cell r="O5230" t="str">
            <v>Declined</v>
          </cell>
          <cell r="P5230" t="str">
            <v>CardWorks Acquiring</v>
          </cell>
          <cell r="Q5230" t="str">
            <v>CWA101</v>
          </cell>
          <cell r="R5230" t="str">
            <v>Andy Arner</v>
          </cell>
          <cell r="S5230" t="str">
            <v>AA102</v>
          </cell>
        </row>
        <row r="5231">
          <cell r="B5231" t="str">
            <v>892999918996</v>
          </cell>
          <cell r="C5231" t="str">
            <v xml:space="preserve">FLEUR DE LIS CAMP INC </v>
          </cell>
          <cell r="D5231" t="str">
            <v xml:space="preserve">FLEUR DE LIS CAMP INC </v>
          </cell>
          <cell r="E5231">
            <v>38333.333333333336</v>
          </cell>
          <cell r="F5231">
            <v>460000</v>
          </cell>
          <cell r="G5231" t="str">
            <v>Y</v>
          </cell>
          <cell r="H5231" t="str">
            <v>N</v>
          </cell>
          <cell r="I5231">
            <v>43497</v>
          </cell>
          <cell r="J5231">
            <v>43516</v>
          </cell>
          <cell r="K5231">
            <v>43517</v>
          </cell>
          <cell r="L5231">
            <v>43518</v>
          </cell>
          <cell r="M5231">
            <v>43529</v>
          </cell>
          <cell r="N5231">
            <v>43525</v>
          </cell>
          <cell r="O5231" t="str">
            <v>Y</v>
          </cell>
          <cell r="P5231" t="str">
            <v>KBH Enterprises</v>
          </cell>
          <cell r="Q5231" t="str">
            <v>KH101</v>
          </cell>
          <cell r="R5231" t="str">
            <v>Erick Weinstein</v>
          </cell>
          <cell r="S5231" t="str">
            <v>EW101</v>
          </cell>
          <cell r="T5231" t="str">
            <v>CampMinder</v>
          </cell>
          <cell r="U5231" t="str">
            <v>CM103</v>
          </cell>
        </row>
        <row r="5232">
          <cell r="B5232" t="str">
            <v>892999919002</v>
          </cell>
          <cell r="C5232" t="str">
            <v>G. DUFTLER EQUESTRIAN LTD</v>
          </cell>
          <cell r="D5232" t="str">
            <v>G. DUFTLER EQUESTRIAN LTD</v>
          </cell>
          <cell r="E5232">
            <v>56250</v>
          </cell>
          <cell r="F5232">
            <v>675000</v>
          </cell>
          <cell r="G5232" t="str">
            <v>N</v>
          </cell>
          <cell r="H5232" t="str">
            <v>N</v>
          </cell>
          <cell r="I5232">
            <v>43497</v>
          </cell>
          <cell r="J5232">
            <v>43517</v>
          </cell>
          <cell r="K5232">
            <v>43518</v>
          </cell>
          <cell r="L5232">
            <v>43518</v>
          </cell>
          <cell r="M5232">
            <v>43587</v>
          </cell>
          <cell r="N5232">
            <v>43586</v>
          </cell>
          <cell r="O5232" t="str">
            <v>Y</v>
          </cell>
          <cell r="P5232" t="str">
            <v>William Bartels</v>
          </cell>
          <cell r="Q5232" t="str">
            <v>WB101</v>
          </cell>
          <cell r="R5232" t="str">
            <v>Tim Platz</v>
          </cell>
          <cell r="S5232" t="str">
            <v>TP101</v>
          </cell>
        </row>
        <row r="5233">
          <cell r="B5233" t="str">
            <v>892999919010</v>
          </cell>
          <cell r="C5233" t="str">
            <v>ZAKJ CORP</v>
          </cell>
          <cell r="D5233" t="str">
            <v>BRONX AUTO PAINT</v>
          </cell>
          <cell r="E5233">
            <v>145833.33333333334</v>
          </cell>
          <cell r="F5233">
            <v>1750000</v>
          </cell>
          <cell r="G5233" t="str">
            <v>Y</v>
          </cell>
          <cell r="H5233" t="str">
            <v>Y</v>
          </cell>
          <cell r="I5233">
            <v>43497</v>
          </cell>
          <cell r="J5233">
            <v>43517</v>
          </cell>
          <cell r="K5233">
            <v>43517</v>
          </cell>
          <cell r="L5233">
            <v>43517</v>
          </cell>
          <cell r="M5233">
            <v>43529</v>
          </cell>
          <cell r="N5233">
            <v>43525</v>
          </cell>
          <cell r="O5233" t="str">
            <v>Y</v>
          </cell>
          <cell r="P5233" t="str">
            <v>Andrea Zaretsky</v>
          </cell>
          <cell r="Q5233" t="str">
            <v>AZ101</v>
          </cell>
          <cell r="R5233" t="str">
            <v>Frank Sweeney</v>
          </cell>
          <cell r="S5233" t="str">
            <v>FS101</v>
          </cell>
          <cell r="T5233" t="str">
            <v>Signature Bank</v>
          </cell>
          <cell r="U5233" t="str">
            <v>SBANK</v>
          </cell>
        </row>
        <row r="5234">
          <cell r="B5234" t="str">
            <v>419100055203</v>
          </cell>
          <cell r="C5234" t="str">
            <v>A-1 HEART MONITORING LLC</v>
          </cell>
          <cell r="D5234" t="str">
            <v>TLC DIAGNOSTICS</v>
          </cell>
          <cell r="E5234">
            <v>10833.333333333334</v>
          </cell>
          <cell r="F5234">
            <v>130000</v>
          </cell>
          <cell r="G5234" t="str">
            <v>Y</v>
          </cell>
          <cell r="H5234" t="str">
            <v>N</v>
          </cell>
          <cell r="I5234">
            <v>43497</v>
          </cell>
          <cell r="J5234">
            <v>43517</v>
          </cell>
          <cell r="K5234">
            <v>43517</v>
          </cell>
          <cell r="L5234">
            <v>43518</v>
          </cell>
          <cell r="M5234">
            <v>43543</v>
          </cell>
          <cell r="N5234">
            <v>43525</v>
          </cell>
          <cell r="O5234" t="str">
            <v>Y</v>
          </cell>
          <cell r="P5234" t="str">
            <v>Brian Hanson</v>
          </cell>
          <cell r="Q5234" t="str">
            <v>BH101</v>
          </cell>
          <cell r="R5234" t="str">
            <v>Andy Arner</v>
          </cell>
          <cell r="S5234" t="str">
            <v>AA102</v>
          </cell>
          <cell r="T5234" t="str">
            <v xml:space="preserve">Bethpage FCU </v>
          </cell>
          <cell r="U5234" t="str">
            <v>BFCU</v>
          </cell>
        </row>
        <row r="5235">
          <cell r="B5235" t="str">
            <v>892999919028</v>
          </cell>
          <cell r="C5235" t="str">
            <v>OAKWOOD HILLS ANIMAL HOSPITAL LLC</v>
          </cell>
          <cell r="D5235" t="str">
            <v>OAKWOOD HILLS ANIMAL HOSPITAL LLC</v>
          </cell>
          <cell r="E5235">
            <v>245833.33333333334</v>
          </cell>
          <cell r="F5235">
            <v>2950000</v>
          </cell>
          <cell r="G5235" t="str">
            <v>Y</v>
          </cell>
          <cell r="H5235" t="str">
            <v>Y</v>
          </cell>
          <cell r="I5235">
            <v>43497</v>
          </cell>
          <cell r="J5235">
            <v>43517</v>
          </cell>
          <cell r="K5235">
            <v>43518</v>
          </cell>
          <cell r="L5235">
            <v>43518</v>
          </cell>
          <cell r="M5235">
            <v>43543</v>
          </cell>
          <cell r="N5235">
            <v>43525</v>
          </cell>
          <cell r="O5235" t="str">
            <v>Y</v>
          </cell>
          <cell r="P5235" t="str">
            <v>Mike Roberts</v>
          </cell>
          <cell r="Q5235" t="str">
            <v>MR102</v>
          </cell>
          <cell r="R5235" t="str">
            <v>Chris Frey</v>
          </cell>
          <cell r="S5235" t="str">
            <v>CF101</v>
          </cell>
          <cell r="T5235" t="str">
            <v>Veterinary Management Group</v>
          </cell>
          <cell r="U5235" t="str">
            <v>VMG101</v>
          </cell>
        </row>
        <row r="5236">
          <cell r="B5236" t="str">
            <v>892999919036</v>
          </cell>
          <cell r="C5236" t="str">
            <v>KINDNESS ANIMAL HOSPITAL HALLIE LLC</v>
          </cell>
          <cell r="D5236" t="str">
            <v xml:space="preserve">KINDNESS ANIMAL HOSPITAL </v>
          </cell>
          <cell r="E5236">
            <v>30000</v>
          </cell>
          <cell r="F5236">
            <v>360000</v>
          </cell>
          <cell r="G5236" t="str">
            <v>Y</v>
          </cell>
          <cell r="H5236" t="str">
            <v>Y</v>
          </cell>
          <cell r="I5236">
            <v>43497</v>
          </cell>
          <cell r="J5236">
            <v>43517</v>
          </cell>
          <cell r="K5236">
            <v>43518</v>
          </cell>
          <cell r="L5236">
            <v>43518</v>
          </cell>
          <cell r="M5236">
            <v>43543</v>
          </cell>
          <cell r="N5236">
            <v>43525</v>
          </cell>
          <cell r="O5236" t="str">
            <v>Y</v>
          </cell>
          <cell r="P5236" t="str">
            <v>Mike Roberts</v>
          </cell>
          <cell r="Q5236" t="str">
            <v>MR102</v>
          </cell>
          <cell r="R5236" t="str">
            <v>Chris Frey</v>
          </cell>
          <cell r="S5236" t="str">
            <v>CF101</v>
          </cell>
          <cell r="T5236" t="str">
            <v>Veterinary Management Group</v>
          </cell>
          <cell r="U5236" t="str">
            <v>VMG101</v>
          </cell>
        </row>
        <row r="5237">
          <cell r="B5237" t="str">
            <v>419100055212</v>
          </cell>
          <cell r="C5237" t="str">
            <v>ELEV8 CENTER NEW YORK, LLC</v>
          </cell>
          <cell r="D5237" t="str">
            <v>ELEV8 CENTER</v>
          </cell>
          <cell r="E5237">
            <v>91666.666666666672</v>
          </cell>
          <cell r="F5237">
            <v>1100000</v>
          </cell>
          <cell r="G5237" t="str">
            <v>N</v>
          </cell>
          <cell r="H5237" t="str">
            <v>Y</v>
          </cell>
          <cell r="I5237">
            <v>43497</v>
          </cell>
          <cell r="J5237">
            <v>43517</v>
          </cell>
          <cell r="K5237">
            <v>43517</v>
          </cell>
          <cell r="L5237">
            <v>43518</v>
          </cell>
          <cell r="M5237">
            <v>43552</v>
          </cell>
          <cell r="N5237">
            <v>43525</v>
          </cell>
          <cell r="O5237" t="str">
            <v>Y</v>
          </cell>
          <cell r="P5237" t="str">
            <v>Andrea Zaretsky</v>
          </cell>
          <cell r="Q5237" t="str">
            <v>AZ101</v>
          </cell>
          <cell r="R5237" t="str">
            <v>Frank Sweeney</v>
          </cell>
          <cell r="S5237" t="str">
            <v>FS101</v>
          </cell>
          <cell r="T5237" t="str">
            <v>Signature Bank</v>
          </cell>
          <cell r="U5237" t="str">
            <v>SBANK</v>
          </cell>
        </row>
        <row r="5238">
          <cell r="B5238" t="str">
            <v>419100055221</v>
          </cell>
          <cell r="C5238" t="str">
            <v>BINARY MAZE LLC</v>
          </cell>
          <cell r="D5238" t="str">
            <v>BINARY MAZE LLC</v>
          </cell>
          <cell r="E5238">
            <v>12500</v>
          </cell>
          <cell r="F5238">
            <v>150000</v>
          </cell>
          <cell r="G5238" t="str">
            <v>N</v>
          </cell>
          <cell r="H5238" t="str">
            <v>N</v>
          </cell>
          <cell r="I5238">
            <v>43497</v>
          </cell>
          <cell r="J5238">
            <v>43517</v>
          </cell>
          <cell r="K5238" t="str">
            <v>Withdrawn</v>
          </cell>
          <cell r="L5238" t="str">
            <v>Withdrawn</v>
          </cell>
          <cell r="M5238" t="str">
            <v>Withdrawn</v>
          </cell>
          <cell r="N5238" t="str">
            <v>Withdrawn</v>
          </cell>
          <cell r="O5238" t="str">
            <v>Withdrawn</v>
          </cell>
          <cell r="P5238" t="str">
            <v>Brian Hanson</v>
          </cell>
          <cell r="Q5238" t="str">
            <v>BH101</v>
          </cell>
          <cell r="R5238" t="str">
            <v>Andy Arner</v>
          </cell>
          <cell r="S5238" t="str">
            <v>AA102</v>
          </cell>
          <cell r="T5238" t="str">
            <v xml:space="preserve">Bethpage FCU </v>
          </cell>
          <cell r="U5238" t="str">
            <v>BFCU</v>
          </cell>
        </row>
        <row r="5239">
          <cell r="B5239" t="str">
            <v>419100055230</v>
          </cell>
          <cell r="C5239" t="str">
            <v>NEXT CHAPTER - PCA LLC</v>
          </cell>
          <cell r="D5239" t="str">
            <v>BOOKTOWNE</v>
          </cell>
          <cell r="E5239">
            <v>15000</v>
          </cell>
          <cell r="F5239">
            <v>180000</v>
          </cell>
          <cell r="G5239" t="str">
            <v>Y</v>
          </cell>
          <cell r="H5239" t="str">
            <v>N</v>
          </cell>
          <cell r="I5239">
            <v>43497</v>
          </cell>
          <cell r="J5239">
            <v>43518</v>
          </cell>
          <cell r="K5239">
            <v>43518</v>
          </cell>
          <cell r="L5239">
            <v>43518</v>
          </cell>
          <cell r="M5239">
            <v>43529</v>
          </cell>
          <cell r="N5239">
            <v>43525</v>
          </cell>
          <cell r="O5239" t="str">
            <v>Y</v>
          </cell>
          <cell r="P5239" t="str">
            <v>KBH Enterprises</v>
          </cell>
          <cell r="Q5239" t="str">
            <v>KH101</v>
          </cell>
          <cell r="R5239" t="str">
            <v>Erick Weinstein</v>
          </cell>
          <cell r="S5239" t="str">
            <v>EW101</v>
          </cell>
        </row>
        <row r="5240">
          <cell r="B5240" t="str">
            <v>419100055249</v>
          </cell>
          <cell r="C5240" t="str">
            <v>MAKABAD CORP</v>
          </cell>
          <cell r="D5240" t="str">
            <v>MAKABAD CORP</v>
          </cell>
          <cell r="E5240">
            <v>41666.666666666664</v>
          </cell>
          <cell r="F5240">
            <v>500000</v>
          </cell>
          <cell r="G5240" t="str">
            <v>N</v>
          </cell>
          <cell r="H5240" t="str">
            <v>N</v>
          </cell>
          <cell r="I5240">
            <v>43497</v>
          </cell>
          <cell r="J5240">
            <v>43518</v>
          </cell>
          <cell r="K5240">
            <v>43521</v>
          </cell>
          <cell r="L5240">
            <v>43521</v>
          </cell>
          <cell r="M5240">
            <v>43529</v>
          </cell>
          <cell r="N5240">
            <v>43525</v>
          </cell>
          <cell r="O5240" t="str">
            <v>Y</v>
          </cell>
          <cell r="P5240" t="str">
            <v>Tim Platz</v>
          </cell>
          <cell r="Q5240" t="str">
            <v>TP101</v>
          </cell>
          <cell r="R5240" t="str">
            <v>Andy Arner</v>
          </cell>
          <cell r="S5240" t="str">
            <v>AA102</v>
          </cell>
        </row>
        <row r="5241">
          <cell r="B5241" t="str">
            <v>419100055258</v>
          </cell>
          <cell r="C5241" t="str">
            <v>WAYNE RODRIGUEZ</v>
          </cell>
          <cell r="D5241" t="str">
            <v>FINANCE PLUS</v>
          </cell>
          <cell r="E5241">
            <v>5416.666666666667</v>
          </cell>
          <cell r="F5241">
            <v>65000</v>
          </cell>
          <cell r="G5241" t="str">
            <v>Y</v>
          </cell>
          <cell r="H5241" t="str">
            <v>Y</v>
          </cell>
          <cell r="I5241">
            <v>43497</v>
          </cell>
          <cell r="J5241">
            <v>43518</v>
          </cell>
          <cell r="K5241">
            <v>43518</v>
          </cell>
          <cell r="L5241">
            <v>43521</v>
          </cell>
          <cell r="M5241">
            <v>43559</v>
          </cell>
          <cell r="N5241">
            <v>43556</v>
          </cell>
          <cell r="O5241" t="str">
            <v>Y</v>
          </cell>
          <cell r="P5241" t="str">
            <v>William Bartels</v>
          </cell>
          <cell r="Q5241" t="str">
            <v>WB101</v>
          </cell>
          <cell r="R5241" t="str">
            <v>Tim Platz</v>
          </cell>
          <cell r="S5241" t="str">
            <v>TP101</v>
          </cell>
        </row>
        <row r="5242">
          <cell r="B5242" t="str">
            <v>419100055267</v>
          </cell>
          <cell r="C5242" t="str">
            <v xml:space="preserve">ALL ISLAND WATERSPORTS, INC </v>
          </cell>
          <cell r="D5242" t="str">
            <v xml:space="preserve">ALL ISLAND WATERSPORTS, INC </v>
          </cell>
          <cell r="E5242">
            <v>37500</v>
          </cell>
          <cell r="F5242">
            <v>450000</v>
          </cell>
          <cell r="G5242" t="str">
            <v>Y</v>
          </cell>
          <cell r="H5242" t="str">
            <v>Y</v>
          </cell>
          <cell r="I5242">
            <v>43497</v>
          </cell>
          <cell r="J5242">
            <v>43518</v>
          </cell>
          <cell r="K5242">
            <v>43521</v>
          </cell>
          <cell r="L5242">
            <v>43521</v>
          </cell>
          <cell r="M5242">
            <v>43543</v>
          </cell>
          <cell r="N5242">
            <v>43525</v>
          </cell>
          <cell r="O5242" t="str">
            <v>Y</v>
          </cell>
          <cell r="P5242" t="str">
            <v>Brett Rosenfeld</v>
          </cell>
          <cell r="Q5242" t="str">
            <v>BR101</v>
          </cell>
          <cell r="R5242" t="str">
            <v>Frank Sweeney</v>
          </cell>
          <cell r="S5242" t="str">
            <v>FS101</v>
          </cell>
        </row>
        <row r="5243">
          <cell r="B5243" t="str">
            <v>892999919044</v>
          </cell>
          <cell r="C5243" t="str">
            <v>ANTHONY J LOPRESTI ESQUIRE</v>
          </cell>
          <cell r="D5243" t="str">
            <v>ANTHONY J LOPRESTI ESQUIRE</v>
          </cell>
          <cell r="E5243">
            <v>33333.333333333336</v>
          </cell>
          <cell r="F5243">
            <v>400000</v>
          </cell>
          <cell r="G5243" t="str">
            <v>Y</v>
          </cell>
          <cell r="H5243" t="str">
            <v>Y</v>
          </cell>
          <cell r="I5243">
            <v>43497</v>
          </cell>
          <cell r="J5243">
            <v>43518</v>
          </cell>
          <cell r="K5243">
            <v>43523</v>
          </cell>
          <cell r="L5243">
            <v>43523</v>
          </cell>
          <cell r="M5243">
            <v>43553</v>
          </cell>
          <cell r="N5243">
            <v>43525</v>
          </cell>
          <cell r="O5243" t="str">
            <v>Y</v>
          </cell>
          <cell r="P5243" t="str">
            <v>Greg Muir</v>
          </cell>
          <cell r="Q5243" t="str">
            <v>GM101</v>
          </cell>
          <cell r="R5243" t="str">
            <v>Chris Frey</v>
          </cell>
          <cell r="S5243" t="str">
            <v>CF101</v>
          </cell>
        </row>
        <row r="5244">
          <cell r="B5244" t="str">
            <v>419100055276</v>
          </cell>
          <cell r="C5244" t="str">
            <v>ROBERT MILLES, LLC</v>
          </cell>
          <cell r="D5244" t="str">
            <v>MYELLOWPAY.COM</v>
          </cell>
          <cell r="E5244">
            <v>20000</v>
          </cell>
          <cell r="F5244">
            <v>240000</v>
          </cell>
          <cell r="G5244" t="str">
            <v>Y</v>
          </cell>
          <cell r="H5244" t="str">
            <v>Y</v>
          </cell>
          <cell r="I5244">
            <v>43497</v>
          </cell>
          <cell r="J5244">
            <v>43518</v>
          </cell>
          <cell r="K5244">
            <v>43556</v>
          </cell>
          <cell r="L5244">
            <v>43558</v>
          </cell>
          <cell r="M5244">
            <v>43605</v>
          </cell>
          <cell r="N5244">
            <v>43586</v>
          </cell>
          <cell r="O5244" t="str">
            <v>Y</v>
          </cell>
          <cell r="P5244" t="str">
            <v>Sean Ober</v>
          </cell>
          <cell r="Q5244" t="str">
            <v>SO101</v>
          </cell>
        </row>
        <row r="5245">
          <cell r="B5245" t="str">
            <v>419100055285</v>
          </cell>
          <cell r="C5245" t="str">
            <v>ACCURATE GLASS &amp; ALUMINUM, INC</v>
          </cell>
          <cell r="D5245" t="str">
            <v>ACCURATE GLASS &amp; ALUMINUM, INC</v>
          </cell>
          <cell r="E5245">
            <v>25000</v>
          </cell>
          <cell r="F5245">
            <v>300000</v>
          </cell>
          <cell r="G5245" t="str">
            <v>Y</v>
          </cell>
          <cell r="H5245" t="str">
            <v>Y</v>
          </cell>
          <cell r="I5245">
            <v>43497</v>
          </cell>
          <cell r="J5245">
            <v>43521</v>
          </cell>
          <cell r="K5245" t="str">
            <v>Withdrawn</v>
          </cell>
          <cell r="L5245" t="str">
            <v>Withdrawn</v>
          </cell>
          <cell r="M5245" t="str">
            <v>Withdrawn</v>
          </cell>
          <cell r="N5245" t="str">
            <v>Withdrawn</v>
          </cell>
          <cell r="O5245" t="str">
            <v>Withdrawn</v>
          </cell>
          <cell r="P5245" t="str">
            <v>CardWorks Acquiring</v>
          </cell>
          <cell r="Q5245" t="str">
            <v>CWA101</v>
          </cell>
          <cell r="R5245" t="str">
            <v>Andy Arner</v>
          </cell>
          <cell r="S5245" t="str">
            <v>AA102</v>
          </cell>
        </row>
        <row r="5246">
          <cell r="B5246" t="str">
            <v>892999919176</v>
          </cell>
          <cell r="C5246" t="str">
            <v>WES CONSULTING INC</v>
          </cell>
          <cell r="D5246" t="str">
            <v xml:space="preserve">VINTAGE NUMISMATICS </v>
          </cell>
          <cell r="E5246">
            <v>35000</v>
          </cell>
          <cell r="F5246">
            <v>420000</v>
          </cell>
          <cell r="G5246" t="str">
            <v>N</v>
          </cell>
          <cell r="H5246" t="str">
            <v>N</v>
          </cell>
          <cell r="I5246">
            <v>43497</v>
          </cell>
          <cell r="J5246">
            <v>43522</v>
          </cell>
          <cell r="K5246">
            <v>43528</v>
          </cell>
          <cell r="L5246" t="str">
            <v>Declined</v>
          </cell>
          <cell r="M5246" t="str">
            <v>Declined</v>
          </cell>
          <cell r="N5246" t="str">
            <v>Declined</v>
          </cell>
          <cell r="O5246" t="str">
            <v>Declined</v>
          </cell>
          <cell r="P5246" t="str">
            <v>Brett Rosenfeld</v>
          </cell>
          <cell r="Q5246" t="str">
            <v>BR101</v>
          </cell>
          <cell r="R5246" t="str">
            <v>Frank Sweeney</v>
          </cell>
          <cell r="S5246" t="str">
            <v>FS101</v>
          </cell>
          <cell r="T5246" t="str">
            <v>Declined</v>
          </cell>
          <cell r="U5246" t="str">
            <v>Declined</v>
          </cell>
        </row>
        <row r="5247">
          <cell r="B5247" t="str">
            <v>419100055301</v>
          </cell>
          <cell r="C5247" t="str">
            <v>NCNA STONE CORP</v>
          </cell>
          <cell r="D5247" t="str">
            <v xml:space="preserve">MASTORA STONE </v>
          </cell>
          <cell r="E5247">
            <v>21666.666666666668</v>
          </cell>
          <cell r="F5247">
            <v>260000</v>
          </cell>
          <cell r="G5247" t="str">
            <v>N</v>
          </cell>
          <cell r="H5247" t="str">
            <v>N</v>
          </cell>
          <cell r="I5247">
            <v>43497</v>
          </cell>
          <cell r="J5247">
            <v>43522</v>
          </cell>
          <cell r="K5247">
            <v>43523</v>
          </cell>
          <cell r="L5247">
            <v>43524</v>
          </cell>
          <cell r="M5247">
            <v>43543</v>
          </cell>
          <cell r="N5247">
            <v>43525</v>
          </cell>
          <cell r="O5247" t="str">
            <v>Y</v>
          </cell>
          <cell r="P5247" t="str">
            <v>Tim Platz</v>
          </cell>
          <cell r="Q5247" t="str">
            <v>TP101</v>
          </cell>
          <cell r="R5247" t="str">
            <v>Andy Arner</v>
          </cell>
          <cell r="S5247" t="str">
            <v>AA102</v>
          </cell>
          <cell r="T5247" t="str">
            <v xml:space="preserve">Bethpage FCU </v>
          </cell>
          <cell r="U5247" t="str">
            <v>BFCU</v>
          </cell>
        </row>
        <row r="5248">
          <cell r="B5248" t="str">
            <v>892999919051</v>
          </cell>
          <cell r="C5248" t="str">
            <v>TYLER SPEEDWAY DINER INC</v>
          </cell>
          <cell r="D5248" t="str">
            <v>TYLER SPEEDWAY DINER INC</v>
          </cell>
          <cell r="E5248">
            <v>19166.666666666668</v>
          </cell>
          <cell r="F5248">
            <v>230000</v>
          </cell>
          <cell r="G5248" t="str">
            <v>Y</v>
          </cell>
          <cell r="H5248" t="str">
            <v>Y</v>
          </cell>
          <cell r="I5248">
            <v>43497</v>
          </cell>
          <cell r="J5248">
            <v>43522</v>
          </cell>
          <cell r="K5248">
            <v>43524</v>
          </cell>
          <cell r="L5248">
            <v>43524</v>
          </cell>
          <cell r="M5248">
            <v>43558</v>
          </cell>
          <cell r="N5248">
            <v>43556</v>
          </cell>
          <cell r="O5248" t="str">
            <v>Y</v>
          </cell>
          <cell r="P5248" t="str">
            <v>William Johnston</v>
          </cell>
          <cell r="Q5248" t="str">
            <v>BJ101</v>
          </cell>
          <cell r="R5248" t="str">
            <v>Andy Arner</v>
          </cell>
          <cell r="S5248" t="str">
            <v>AA102</v>
          </cell>
          <cell r="T5248" t="str">
            <v>Action Gaming</v>
          </cell>
          <cell r="U5248" t="str">
            <v>AG102</v>
          </cell>
        </row>
        <row r="5249">
          <cell r="B5249" t="str">
            <v>892999919069</v>
          </cell>
          <cell r="C5249" t="str">
            <v>B.T.J.'S JUNGLE INC</v>
          </cell>
          <cell r="D5249" t="str">
            <v xml:space="preserve">B.T.J'S JUNGLE </v>
          </cell>
          <cell r="E5249">
            <v>74333.333333333328</v>
          </cell>
          <cell r="F5249">
            <v>892000</v>
          </cell>
          <cell r="G5249" t="str">
            <v>Y</v>
          </cell>
          <cell r="H5249" t="str">
            <v>Y</v>
          </cell>
          <cell r="I5249">
            <v>43497</v>
          </cell>
          <cell r="J5249">
            <v>43523</v>
          </cell>
          <cell r="K5249" t="str">
            <v>Withdrawn</v>
          </cell>
          <cell r="L5249" t="str">
            <v>Withdrawn</v>
          </cell>
          <cell r="M5249" t="str">
            <v>Withdrawn</v>
          </cell>
          <cell r="N5249" t="str">
            <v>Withdrawn</v>
          </cell>
          <cell r="O5249" t="str">
            <v>Withdrawn</v>
          </cell>
          <cell r="P5249" t="str">
            <v>FEOA A BMG Corp</v>
          </cell>
          <cell r="Q5249" t="str">
            <v>SH102</v>
          </cell>
          <cell r="R5249" t="str">
            <v>Andy Arner</v>
          </cell>
          <cell r="S5249" t="str">
            <v>AA102</v>
          </cell>
        </row>
        <row r="5250">
          <cell r="B5250" t="str">
            <v>419100055310</v>
          </cell>
          <cell r="C5250" t="str">
            <v>KHAL B'LEV ECHOD LLC</v>
          </cell>
          <cell r="D5250" t="str">
            <v>KHAL B'LEV ECHOD LLC</v>
          </cell>
          <cell r="E5250">
            <v>108333.33333333333</v>
          </cell>
          <cell r="F5250">
            <v>1300000</v>
          </cell>
          <cell r="G5250" t="str">
            <v>Y</v>
          </cell>
          <cell r="H5250" t="str">
            <v>Y</v>
          </cell>
          <cell r="I5250">
            <v>43497</v>
          </cell>
          <cell r="J5250">
            <v>43523</v>
          </cell>
          <cell r="K5250">
            <v>43529</v>
          </cell>
          <cell r="L5250">
            <v>43529</v>
          </cell>
          <cell r="M5250">
            <v>43552</v>
          </cell>
          <cell r="N5250">
            <v>43525</v>
          </cell>
          <cell r="O5250" t="str">
            <v>Y</v>
          </cell>
          <cell r="P5250" t="str">
            <v>Brett Rosenfeld</v>
          </cell>
          <cell r="Q5250" t="str">
            <v>BR101</v>
          </cell>
          <cell r="R5250" t="str">
            <v>Frank Sweeney</v>
          </cell>
          <cell r="S5250" t="str">
            <v>FS101</v>
          </cell>
          <cell r="T5250" t="str">
            <v>Signature Bank</v>
          </cell>
          <cell r="U5250" t="str">
            <v>SBANK</v>
          </cell>
        </row>
        <row r="5251">
          <cell r="B5251" t="str">
            <v>419100055329</v>
          </cell>
          <cell r="C5251" t="str">
            <v xml:space="preserve">TUCKAHOE MEDIA, LLC </v>
          </cell>
          <cell r="D5251" t="str">
            <v>SPDSH.ORG</v>
          </cell>
          <cell r="E5251">
            <v>10000</v>
          </cell>
          <cell r="F5251">
            <v>120000</v>
          </cell>
          <cell r="G5251" t="str">
            <v>Y</v>
          </cell>
          <cell r="H5251" t="str">
            <v>N</v>
          </cell>
          <cell r="I5251">
            <v>43497</v>
          </cell>
          <cell r="J5251">
            <v>43523</v>
          </cell>
          <cell r="K5251">
            <v>43529</v>
          </cell>
          <cell r="L5251" t="str">
            <v>Declined</v>
          </cell>
          <cell r="M5251" t="str">
            <v>Declined</v>
          </cell>
          <cell r="N5251" t="str">
            <v>Declined</v>
          </cell>
          <cell r="O5251" t="str">
            <v>Declined</v>
          </cell>
          <cell r="P5251" t="str">
            <v>Mobius Payments</v>
          </cell>
          <cell r="Q5251" t="str">
            <v>MOB101</v>
          </cell>
        </row>
        <row r="5252">
          <cell r="B5252" t="str">
            <v>892999919077</v>
          </cell>
          <cell r="C5252" t="str">
            <v xml:space="preserve">PISANO LANDSCAPING LLC </v>
          </cell>
          <cell r="D5252" t="str">
            <v xml:space="preserve">PISANO LANDSCAPING LLC </v>
          </cell>
          <cell r="E5252">
            <v>5416.666666666667</v>
          </cell>
          <cell r="F5252">
            <v>65000</v>
          </cell>
          <cell r="G5252" t="str">
            <v>N</v>
          </cell>
          <cell r="H5252" t="str">
            <v>N</v>
          </cell>
          <cell r="I5252">
            <v>43497</v>
          </cell>
          <cell r="J5252">
            <v>43523</v>
          </cell>
          <cell r="K5252">
            <v>43523</v>
          </cell>
          <cell r="L5252">
            <v>43523</v>
          </cell>
          <cell r="M5252">
            <v>43553</v>
          </cell>
          <cell r="N5252">
            <v>43525</v>
          </cell>
          <cell r="O5252" t="str">
            <v>Y</v>
          </cell>
          <cell r="P5252" t="str">
            <v>Brian Hanson</v>
          </cell>
          <cell r="Q5252" t="str">
            <v>BH101</v>
          </cell>
          <cell r="R5252" t="str">
            <v>Andy Arner</v>
          </cell>
          <cell r="S5252" t="str">
            <v>AA102</v>
          </cell>
          <cell r="T5252" t="str">
            <v xml:space="preserve">Bethpage FCU </v>
          </cell>
          <cell r="U5252" t="str">
            <v>BFCU</v>
          </cell>
        </row>
        <row r="5253">
          <cell r="B5253" t="str">
            <v>892999919119</v>
          </cell>
          <cell r="C5253" t="str">
            <v>GENERAL MEDIA SYSTEMS LLC</v>
          </cell>
          <cell r="D5253" t="str">
            <v>VXN MEDIA GROUP</v>
          </cell>
          <cell r="E5253">
            <v>5000</v>
          </cell>
          <cell r="F5253">
            <v>60000</v>
          </cell>
          <cell r="G5253" t="str">
            <v>N</v>
          </cell>
          <cell r="H5253" t="str">
            <v>N</v>
          </cell>
          <cell r="I5253">
            <v>43497</v>
          </cell>
          <cell r="J5253">
            <v>43524</v>
          </cell>
          <cell r="K5253">
            <v>43537</v>
          </cell>
          <cell r="L5253">
            <v>43542</v>
          </cell>
          <cell r="M5253">
            <v>43586</v>
          </cell>
          <cell r="N5253">
            <v>43586</v>
          </cell>
          <cell r="O5253" t="str">
            <v>Y</v>
          </cell>
          <cell r="P5253" t="str">
            <v>RocketGate</v>
          </cell>
          <cell r="Q5253" t="str">
            <v>RG101</v>
          </cell>
        </row>
        <row r="5254">
          <cell r="B5254" t="str">
            <v>892999919101</v>
          </cell>
          <cell r="C5254" t="str">
            <v>GENERAL MEDIA SYSTEMS LLC</v>
          </cell>
          <cell r="D5254" t="str">
            <v>VXN MEDIA GROUP</v>
          </cell>
          <cell r="E5254">
            <v>5000</v>
          </cell>
          <cell r="F5254">
            <v>60000</v>
          </cell>
          <cell r="G5254" t="str">
            <v>N</v>
          </cell>
          <cell r="H5254" t="str">
            <v>N</v>
          </cell>
          <cell r="I5254">
            <v>43497</v>
          </cell>
          <cell r="J5254">
            <v>43524</v>
          </cell>
          <cell r="K5254">
            <v>43537</v>
          </cell>
          <cell r="L5254">
            <v>43542</v>
          </cell>
          <cell r="M5254">
            <v>43586</v>
          </cell>
          <cell r="N5254">
            <v>43586</v>
          </cell>
          <cell r="O5254" t="str">
            <v>Y</v>
          </cell>
          <cell r="P5254" t="str">
            <v>RocketGate</v>
          </cell>
          <cell r="Q5254" t="str">
            <v>RG101</v>
          </cell>
        </row>
        <row r="5255">
          <cell r="B5255" t="str">
            <v>892999919085</v>
          </cell>
          <cell r="C5255" t="str">
            <v xml:space="preserve">NOVITA HOME FURNISHINGS INC </v>
          </cell>
          <cell r="D5255" t="str">
            <v xml:space="preserve">NOVITA HOME FURNISHINGS INC </v>
          </cell>
          <cell r="E5255">
            <v>12000</v>
          </cell>
          <cell r="F5255">
            <v>144000</v>
          </cell>
          <cell r="G5255" t="str">
            <v>Y</v>
          </cell>
          <cell r="H5255" t="str">
            <v>Y</v>
          </cell>
          <cell r="I5255">
            <v>43497</v>
          </cell>
          <cell r="J5255">
            <v>43524</v>
          </cell>
          <cell r="K5255">
            <v>43528</v>
          </cell>
          <cell r="L5255">
            <v>43529</v>
          </cell>
          <cell r="M5255">
            <v>43552</v>
          </cell>
          <cell r="N5255">
            <v>43525</v>
          </cell>
          <cell r="O5255" t="str">
            <v>Y</v>
          </cell>
          <cell r="P5255" t="str">
            <v>Robert Zimbalist</v>
          </cell>
          <cell r="Q5255" t="str">
            <v>RZ101</v>
          </cell>
        </row>
        <row r="5256">
          <cell r="B5256" t="str">
            <v>892999919093</v>
          </cell>
          <cell r="C5256" t="str">
            <v>ARRO FURNITURE LLC</v>
          </cell>
          <cell r="D5256" t="str">
            <v xml:space="preserve">SPEEDY FURNITURE OF ROBINSON </v>
          </cell>
          <cell r="E5256">
            <v>33333.333333333336</v>
          </cell>
          <cell r="F5256">
            <v>400000</v>
          </cell>
          <cell r="G5256" t="str">
            <v>Y</v>
          </cell>
          <cell r="H5256" t="str">
            <v>N</v>
          </cell>
          <cell r="I5256">
            <v>43497</v>
          </cell>
          <cell r="J5256">
            <v>43524</v>
          </cell>
          <cell r="K5256">
            <v>43524</v>
          </cell>
          <cell r="L5256">
            <v>43525</v>
          </cell>
          <cell r="M5256">
            <v>43531</v>
          </cell>
          <cell r="N5256">
            <v>43525</v>
          </cell>
          <cell r="O5256" t="str">
            <v>Y</v>
          </cell>
          <cell r="P5256" t="str">
            <v>William Johnston</v>
          </cell>
          <cell r="Q5256" t="str">
            <v>BJ101</v>
          </cell>
          <cell r="R5256" t="str">
            <v>Andy Arner</v>
          </cell>
          <cell r="S5256" t="str">
            <v>AA102</v>
          </cell>
        </row>
        <row r="5257">
          <cell r="B5257" t="str">
            <v>419100055338</v>
          </cell>
          <cell r="C5257" t="str">
            <v>KAMEL CONVENIENCE STORE INC</v>
          </cell>
          <cell r="D5257" t="str">
            <v>SMOKE SHOP</v>
          </cell>
          <cell r="E5257">
            <v>8750</v>
          </cell>
          <cell r="F5257">
            <v>105000</v>
          </cell>
          <cell r="G5257" t="str">
            <v>N</v>
          </cell>
          <cell r="H5257" t="str">
            <v>N</v>
          </cell>
          <cell r="I5257">
            <v>43497</v>
          </cell>
          <cell r="J5257">
            <v>43524</v>
          </cell>
          <cell r="K5257">
            <v>43524</v>
          </cell>
          <cell r="L5257">
            <v>43524</v>
          </cell>
          <cell r="M5257">
            <v>43531</v>
          </cell>
          <cell r="N5257">
            <v>43525</v>
          </cell>
          <cell r="O5257" t="str">
            <v>Y</v>
          </cell>
          <cell r="P5257" t="str">
            <v>Brian Hanson</v>
          </cell>
          <cell r="Q5257" t="str">
            <v>BH101</v>
          </cell>
          <cell r="R5257" t="str">
            <v>Andy Arner</v>
          </cell>
          <cell r="S5257" t="str">
            <v>AA102</v>
          </cell>
          <cell r="T5257" t="str">
            <v xml:space="preserve">Bethpage FCU </v>
          </cell>
          <cell r="U5257" t="str">
            <v>BFCU</v>
          </cell>
        </row>
        <row r="5258">
          <cell r="B5258" t="str">
            <v>419100055347</v>
          </cell>
          <cell r="C5258" t="str">
            <v>BETHANY SOCCER CAMPS INC</v>
          </cell>
          <cell r="D5258" t="str">
            <v>BETHANY SOCCER CAMPS INC</v>
          </cell>
          <cell r="E5258">
            <v>4875</v>
          </cell>
          <cell r="F5258">
            <v>58500</v>
          </cell>
          <cell r="G5258" t="str">
            <v>Y</v>
          </cell>
          <cell r="H5258" t="str">
            <v>Y</v>
          </cell>
          <cell r="I5258">
            <v>43497</v>
          </cell>
          <cell r="J5258">
            <v>43524</v>
          </cell>
          <cell r="K5258">
            <v>43530</v>
          </cell>
          <cell r="L5258">
            <v>43530</v>
          </cell>
          <cell r="M5258">
            <v>43552</v>
          </cell>
          <cell r="N5258">
            <v>43525</v>
          </cell>
          <cell r="O5258" t="str">
            <v>Y</v>
          </cell>
          <cell r="P5258" t="str">
            <v>William Johnston</v>
          </cell>
          <cell r="Q5258" t="str">
            <v>BJ101</v>
          </cell>
          <cell r="R5258" t="str">
            <v>Andy Arner</v>
          </cell>
          <cell r="S5258" t="str">
            <v>AA102</v>
          </cell>
        </row>
        <row r="5259">
          <cell r="B5259" t="str">
            <v>419100055356</v>
          </cell>
          <cell r="C5259" t="str">
            <v>GENERAL MEDIA SYSTEMS LLC</v>
          </cell>
          <cell r="D5259" t="str">
            <v>VXN MEDIA GROUP</v>
          </cell>
          <cell r="E5259">
            <v>5000</v>
          </cell>
          <cell r="F5259">
            <v>60000</v>
          </cell>
          <cell r="G5259" t="str">
            <v>N</v>
          </cell>
          <cell r="H5259" t="str">
            <v>N</v>
          </cell>
          <cell r="I5259">
            <v>43497</v>
          </cell>
          <cell r="J5259">
            <v>43524</v>
          </cell>
          <cell r="K5259">
            <v>43537</v>
          </cell>
          <cell r="L5259">
            <v>43542</v>
          </cell>
          <cell r="M5259">
            <v>43558</v>
          </cell>
          <cell r="N5259">
            <v>43556</v>
          </cell>
          <cell r="O5259" t="str">
            <v>Y</v>
          </cell>
          <cell r="P5259" t="str">
            <v>RocketGate</v>
          </cell>
          <cell r="Q5259" t="str">
            <v>RG101</v>
          </cell>
        </row>
        <row r="5260">
          <cell r="B5260" t="str">
            <v>892999919127</v>
          </cell>
          <cell r="C5260" t="str">
            <v>GENERAL MEDIA SYSTEMS LLC</v>
          </cell>
          <cell r="D5260" t="str">
            <v>VXN MEDIA GROUP</v>
          </cell>
          <cell r="E5260">
            <v>5000</v>
          </cell>
          <cell r="F5260">
            <v>60000</v>
          </cell>
          <cell r="G5260" t="str">
            <v>N</v>
          </cell>
          <cell r="H5260" t="str">
            <v>N</v>
          </cell>
          <cell r="I5260">
            <v>43497</v>
          </cell>
          <cell r="J5260">
            <v>43524</v>
          </cell>
          <cell r="K5260">
            <v>43537</v>
          </cell>
          <cell r="L5260">
            <v>43542</v>
          </cell>
          <cell r="M5260">
            <v>43553</v>
          </cell>
          <cell r="N5260">
            <v>43525</v>
          </cell>
          <cell r="O5260" t="str">
            <v>Y</v>
          </cell>
          <cell r="P5260" t="str">
            <v>RocketGate</v>
          </cell>
          <cell r="Q5260" t="str">
            <v>RG101</v>
          </cell>
        </row>
        <row r="5261">
          <cell r="B5261" t="str">
            <v>419100055365</v>
          </cell>
          <cell r="C5261" t="str">
            <v xml:space="preserve">U5, LLC </v>
          </cell>
          <cell r="D5261" t="str">
            <v xml:space="preserve">THE LITTLE GYM OF BOSTON AT WAVERLEYS OAKS </v>
          </cell>
          <cell r="E5261">
            <v>37500</v>
          </cell>
          <cell r="F5261">
            <v>450000</v>
          </cell>
          <cell r="G5261" t="str">
            <v>Y</v>
          </cell>
          <cell r="H5261" t="str">
            <v>N</v>
          </cell>
          <cell r="I5261">
            <v>43525</v>
          </cell>
          <cell r="J5261">
            <v>43525</v>
          </cell>
          <cell r="K5261">
            <v>43525</v>
          </cell>
          <cell r="L5261">
            <v>43525</v>
          </cell>
          <cell r="M5261">
            <v>43529</v>
          </cell>
          <cell r="N5261">
            <v>43525</v>
          </cell>
          <cell r="O5261" t="str">
            <v>Y</v>
          </cell>
          <cell r="P5261" t="str">
            <v>KBH Enterprises</v>
          </cell>
          <cell r="Q5261" t="str">
            <v>KH101</v>
          </cell>
          <cell r="R5261" t="str">
            <v>Erick Weinstein</v>
          </cell>
          <cell r="S5261" t="str">
            <v>EW101</v>
          </cell>
          <cell r="T5261" t="str">
            <v>The Little Gym</v>
          </cell>
          <cell r="U5261" t="str">
            <v>TLG101</v>
          </cell>
        </row>
        <row r="5262">
          <cell r="B5262" t="str">
            <v>892999919135</v>
          </cell>
          <cell r="C5262" t="str">
            <v xml:space="preserve">MIDLOTHIAN ANIMAL CLINIC INC </v>
          </cell>
          <cell r="D5262" t="str">
            <v xml:space="preserve">MIDLOTHIAN ANIMAL CLINIC </v>
          </cell>
          <cell r="E5262">
            <v>160416.66666666666</v>
          </cell>
          <cell r="F5262">
            <v>1925000</v>
          </cell>
          <cell r="G5262" t="str">
            <v>Y</v>
          </cell>
          <cell r="H5262" t="str">
            <v>Y</v>
          </cell>
          <cell r="I5262">
            <v>43525</v>
          </cell>
          <cell r="J5262">
            <v>43525</v>
          </cell>
          <cell r="K5262">
            <v>43530</v>
          </cell>
          <cell r="L5262">
            <v>43530</v>
          </cell>
          <cell r="M5262">
            <v>43552</v>
          </cell>
          <cell r="N5262">
            <v>43525</v>
          </cell>
          <cell r="O5262" t="str">
            <v>Y</v>
          </cell>
          <cell r="P5262" t="str">
            <v>Mike Roberts</v>
          </cell>
          <cell r="Q5262" t="str">
            <v>MR102</v>
          </cell>
          <cell r="R5262" t="str">
            <v>Chris Frey</v>
          </cell>
          <cell r="S5262" t="str">
            <v>CF101</v>
          </cell>
          <cell r="T5262" t="str">
            <v>Veterinary Management Group</v>
          </cell>
          <cell r="U5262" t="str">
            <v>VMG101</v>
          </cell>
        </row>
        <row r="5263">
          <cell r="B5263" t="str">
            <v>419100055374</v>
          </cell>
          <cell r="C5263" t="str">
            <v xml:space="preserve">VANGUARD TEMPORARIES, INC </v>
          </cell>
          <cell r="D5263" t="str">
            <v xml:space="preserve">VANGUARD STAFFING </v>
          </cell>
          <cell r="E5263">
            <v>35000</v>
          </cell>
          <cell r="F5263">
            <v>420000</v>
          </cell>
          <cell r="G5263" t="str">
            <v>Y</v>
          </cell>
          <cell r="H5263" t="str">
            <v>Y</v>
          </cell>
          <cell r="I5263">
            <v>43525</v>
          </cell>
          <cell r="J5263">
            <v>43525</v>
          </cell>
          <cell r="K5263">
            <v>43530</v>
          </cell>
          <cell r="L5263">
            <v>43530</v>
          </cell>
          <cell r="M5263">
            <v>43543</v>
          </cell>
          <cell r="N5263">
            <v>43525</v>
          </cell>
          <cell r="O5263" t="str">
            <v>Y</v>
          </cell>
          <cell r="P5263" t="str">
            <v>Kerry Doyle</v>
          </cell>
          <cell r="Q5263" t="str">
            <v>KD101</v>
          </cell>
          <cell r="R5263" t="str">
            <v>Frank Sweeney</v>
          </cell>
          <cell r="S5263" t="str">
            <v>FS101</v>
          </cell>
          <cell r="T5263" t="str">
            <v>Signature Bank</v>
          </cell>
          <cell r="U5263" t="str">
            <v>SBANK</v>
          </cell>
        </row>
        <row r="5264">
          <cell r="B5264" t="str">
            <v>892999919143</v>
          </cell>
          <cell r="C5264" t="str">
            <v>LAS VEGAS TANNING INC</v>
          </cell>
          <cell r="D5264" t="str">
            <v>LAS VEGAS TANNING INC</v>
          </cell>
          <cell r="E5264">
            <v>5833.333333333333</v>
          </cell>
          <cell r="F5264">
            <v>70000</v>
          </cell>
          <cell r="G5264" t="str">
            <v>Y</v>
          </cell>
          <cell r="H5264" t="str">
            <v>Y</v>
          </cell>
          <cell r="I5264">
            <v>43525</v>
          </cell>
          <cell r="J5264">
            <v>43525</v>
          </cell>
          <cell r="K5264">
            <v>43536</v>
          </cell>
          <cell r="L5264">
            <v>43536</v>
          </cell>
          <cell r="M5264" t="str">
            <v>Approved/Closed</v>
          </cell>
          <cell r="N5264" t="str">
            <v>Approved/Closed</v>
          </cell>
          <cell r="O5264" t="str">
            <v>Y</v>
          </cell>
          <cell r="P5264" t="str">
            <v>William Johnston</v>
          </cell>
          <cell r="Q5264" t="str">
            <v>BJ101</v>
          </cell>
          <cell r="R5264" t="str">
            <v>Andy Arner</v>
          </cell>
          <cell r="S5264" t="str">
            <v>AA102</v>
          </cell>
        </row>
        <row r="5265">
          <cell r="B5265" t="str">
            <v>892999919150</v>
          </cell>
          <cell r="C5265" t="str">
            <v>LAS VEGAS TANNING INC</v>
          </cell>
          <cell r="D5265" t="str">
            <v>LAS VEGAS TANNING</v>
          </cell>
          <cell r="E5265">
            <v>2500</v>
          </cell>
          <cell r="F5265">
            <v>30000</v>
          </cell>
          <cell r="G5265" t="str">
            <v>Y</v>
          </cell>
          <cell r="H5265" t="str">
            <v>Y</v>
          </cell>
          <cell r="I5265">
            <v>43525</v>
          </cell>
          <cell r="J5265">
            <v>43525</v>
          </cell>
          <cell r="K5265">
            <v>43536</v>
          </cell>
          <cell r="L5265">
            <v>43536</v>
          </cell>
          <cell r="M5265" t="str">
            <v>Approved/Closed</v>
          </cell>
          <cell r="N5265" t="str">
            <v>Approved/Closed</v>
          </cell>
          <cell r="O5265" t="str">
            <v>Y</v>
          </cell>
          <cell r="P5265" t="str">
            <v>William Johnston</v>
          </cell>
          <cell r="Q5265" t="str">
            <v>BJ101</v>
          </cell>
          <cell r="R5265" t="str">
            <v>Andy Arner</v>
          </cell>
          <cell r="S5265" t="str">
            <v>AA102</v>
          </cell>
        </row>
        <row r="5266">
          <cell r="B5266" t="str">
            <v>892999919168</v>
          </cell>
          <cell r="C5266" t="str">
            <v>STEVE SCOUMIS</v>
          </cell>
          <cell r="D5266" t="str">
            <v>TANNING EXPRESS/TMX RESOURCES</v>
          </cell>
          <cell r="E5266">
            <v>3333.3333333333335</v>
          </cell>
          <cell r="F5266">
            <v>40000</v>
          </cell>
          <cell r="G5266" t="str">
            <v>Y</v>
          </cell>
          <cell r="H5266" t="str">
            <v>Y</v>
          </cell>
          <cell r="I5266">
            <v>43525</v>
          </cell>
          <cell r="J5266">
            <v>43525</v>
          </cell>
          <cell r="K5266">
            <v>44174</v>
          </cell>
          <cell r="L5266">
            <v>44174</v>
          </cell>
          <cell r="O5266" t="str">
            <v>Y</v>
          </cell>
          <cell r="P5266" t="str">
            <v>William Johnston</v>
          </cell>
          <cell r="Q5266" t="str">
            <v>BJ101</v>
          </cell>
          <cell r="R5266" t="str">
            <v>Andy Arner</v>
          </cell>
          <cell r="S5266" t="str">
            <v>AA102</v>
          </cell>
        </row>
        <row r="5267">
          <cell r="B5267" t="str">
            <v>419100055383</v>
          </cell>
          <cell r="C5267" t="str">
            <v>DANNA NELSON</v>
          </cell>
          <cell r="D5267" t="str">
            <v xml:space="preserve">PINK JEWELS FOR LIFE </v>
          </cell>
          <cell r="E5267">
            <v>2166.6666666666665</v>
          </cell>
          <cell r="F5267">
            <v>26000</v>
          </cell>
          <cell r="G5267" t="str">
            <v>N</v>
          </cell>
          <cell r="H5267" t="str">
            <v>N</v>
          </cell>
          <cell r="I5267">
            <v>43525</v>
          </cell>
          <cell r="J5267">
            <v>43525</v>
          </cell>
          <cell r="K5267" t="str">
            <v>Withdrawn</v>
          </cell>
          <cell r="L5267" t="str">
            <v>Withdrawn</v>
          </cell>
          <cell r="M5267" t="str">
            <v>Withdrawn</v>
          </cell>
          <cell r="N5267" t="str">
            <v>Withdrawn</v>
          </cell>
          <cell r="O5267" t="str">
            <v>Withdrawn</v>
          </cell>
          <cell r="P5267" t="str">
            <v>Brian Hanson</v>
          </cell>
          <cell r="Q5267" t="str">
            <v>BH101</v>
          </cell>
          <cell r="R5267" t="str">
            <v>Andy Arner</v>
          </cell>
          <cell r="S5267" t="str">
            <v>AA102</v>
          </cell>
          <cell r="T5267" t="str">
            <v xml:space="preserve">Bethpage FCU </v>
          </cell>
          <cell r="U5267" t="str">
            <v>BFCU</v>
          </cell>
        </row>
        <row r="5268">
          <cell r="B5268" t="str">
            <v>419100055392</v>
          </cell>
          <cell r="C5268" t="str">
            <v xml:space="preserve">UNFRUSTRATING COMPUTERS INC </v>
          </cell>
          <cell r="D5268" t="str">
            <v xml:space="preserve">UNFRUSTRATING COMPUTERS INC </v>
          </cell>
          <cell r="E5268">
            <v>9583.3333333333339</v>
          </cell>
          <cell r="F5268">
            <v>115000</v>
          </cell>
          <cell r="G5268" t="str">
            <v>Y</v>
          </cell>
          <cell r="H5268" t="str">
            <v>Y</v>
          </cell>
          <cell r="I5268">
            <v>43525</v>
          </cell>
          <cell r="J5268">
            <v>43525</v>
          </cell>
          <cell r="K5268" t="str">
            <v>Declined</v>
          </cell>
          <cell r="L5268" t="str">
            <v>Declined</v>
          </cell>
          <cell r="M5268" t="str">
            <v>Declined</v>
          </cell>
          <cell r="N5268" t="str">
            <v>Declined</v>
          </cell>
          <cell r="O5268" t="str">
            <v>Declined</v>
          </cell>
          <cell r="P5268" t="str">
            <v>Greg Muir</v>
          </cell>
          <cell r="Q5268" t="str">
            <v>GM101</v>
          </cell>
          <cell r="R5268" t="str">
            <v>Chris Frey</v>
          </cell>
          <cell r="S5268" t="str">
            <v>CF101</v>
          </cell>
        </row>
        <row r="5269">
          <cell r="B5269" t="str">
            <v>892999919184</v>
          </cell>
          <cell r="C5269" t="str">
            <v xml:space="preserve">LEE SPRING COMPANY LLC </v>
          </cell>
          <cell r="D5269" t="str">
            <v xml:space="preserve">LEE SPRING COMPANY LLC </v>
          </cell>
          <cell r="E5269">
            <v>412500</v>
          </cell>
          <cell r="F5269">
            <v>4950000</v>
          </cell>
          <cell r="G5269" t="str">
            <v>Y</v>
          </cell>
          <cell r="H5269" t="str">
            <v>Y</v>
          </cell>
          <cell r="I5269">
            <v>43525</v>
          </cell>
          <cell r="J5269">
            <v>43528</v>
          </cell>
          <cell r="K5269">
            <v>43529</v>
          </cell>
          <cell r="L5269">
            <v>43529</v>
          </cell>
          <cell r="M5269">
            <v>43543</v>
          </cell>
          <cell r="N5269">
            <v>43525</v>
          </cell>
          <cell r="O5269" t="str">
            <v>Y</v>
          </cell>
          <cell r="P5269" t="str">
            <v>William Bartels</v>
          </cell>
          <cell r="Q5269" t="str">
            <v>WB101</v>
          </cell>
          <cell r="R5269" t="str">
            <v>Tim Platz</v>
          </cell>
          <cell r="S5269" t="str">
            <v>TP101</v>
          </cell>
        </row>
        <row r="5270">
          <cell r="B5270" t="str">
            <v>892999919192</v>
          </cell>
          <cell r="C5270" t="str">
            <v>BETHPAGE FEDERAL CREDIT UNION</v>
          </cell>
          <cell r="D5270" t="str">
            <v xml:space="preserve">BETHPAGE FCU - CRESCENT PLAZA </v>
          </cell>
          <cell r="E5270">
            <v>10000</v>
          </cell>
          <cell r="F5270">
            <v>120000</v>
          </cell>
          <cell r="G5270" t="str">
            <v>N</v>
          </cell>
          <cell r="H5270" t="str">
            <v>N</v>
          </cell>
          <cell r="I5270">
            <v>43525</v>
          </cell>
          <cell r="J5270">
            <v>43528</v>
          </cell>
          <cell r="K5270">
            <v>43528</v>
          </cell>
          <cell r="L5270">
            <v>43528</v>
          </cell>
          <cell r="M5270">
            <v>43567</v>
          </cell>
          <cell r="N5270">
            <v>43556</v>
          </cell>
          <cell r="O5270" t="str">
            <v>Y</v>
          </cell>
          <cell r="P5270" t="str">
            <v>Andy Arner</v>
          </cell>
          <cell r="Q5270" t="str">
            <v>AA102</v>
          </cell>
        </row>
        <row r="5271">
          <cell r="B5271" t="str">
            <v>419100055481</v>
          </cell>
          <cell r="C5271" t="str">
            <v xml:space="preserve">W8 TECH LIMITED </v>
          </cell>
          <cell r="D5271" t="str">
            <v>W8TECH*WYP</v>
          </cell>
          <cell r="E5271">
            <v>75000</v>
          </cell>
          <cell r="F5271">
            <v>900000</v>
          </cell>
          <cell r="G5271" t="str">
            <v>Y</v>
          </cell>
          <cell r="H5271" t="str">
            <v>Y</v>
          </cell>
          <cell r="I5271">
            <v>43525</v>
          </cell>
          <cell r="J5271">
            <v>43528</v>
          </cell>
          <cell r="K5271">
            <v>43545</v>
          </cell>
          <cell r="L5271">
            <v>43546</v>
          </cell>
          <cell r="M5271">
            <v>43552</v>
          </cell>
          <cell r="N5271">
            <v>43525</v>
          </cell>
          <cell r="O5271" t="str">
            <v>Y</v>
          </cell>
          <cell r="P5271" t="str">
            <v>Sean Ober</v>
          </cell>
          <cell r="Q5271" t="str">
            <v>SO101</v>
          </cell>
        </row>
        <row r="5272">
          <cell r="B5272" t="str">
            <v>419100055409</v>
          </cell>
          <cell r="C5272" t="str">
            <v xml:space="preserve">THE SEAFORD CAR WASH LTD </v>
          </cell>
          <cell r="D5272" t="str">
            <v>SEAFORD CAR WASH</v>
          </cell>
          <cell r="E5272">
            <v>33333.333333333336</v>
          </cell>
          <cell r="F5272">
            <v>400000</v>
          </cell>
          <cell r="G5272" t="str">
            <v>Y</v>
          </cell>
          <cell r="H5272" t="str">
            <v>N</v>
          </cell>
          <cell r="I5272">
            <v>43525</v>
          </cell>
          <cell r="J5272">
            <v>43528</v>
          </cell>
          <cell r="K5272">
            <v>43528</v>
          </cell>
          <cell r="L5272">
            <v>43528</v>
          </cell>
          <cell r="M5272">
            <v>43558</v>
          </cell>
          <cell r="N5272">
            <v>43556</v>
          </cell>
          <cell r="O5272" t="str">
            <v>Y</v>
          </cell>
          <cell r="P5272" t="str">
            <v>Kerry Doyle</v>
          </cell>
          <cell r="Q5272" t="str">
            <v>KD101</v>
          </cell>
          <cell r="R5272" t="str">
            <v>Erick Weinstein</v>
          </cell>
          <cell r="S5272" t="str">
            <v>EW101</v>
          </cell>
        </row>
        <row r="5273">
          <cell r="B5273" t="str">
            <v>419100055418</v>
          </cell>
          <cell r="C5273" t="str">
            <v xml:space="preserve">RAO'S SPECIALTY FOODS INC </v>
          </cell>
          <cell r="D5273" t="str">
            <v>RAOS.COM</v>
          </cell>
          <cell r="E5273">
            <v>37500</v>
          </cell>
          <cell r="F5273">
            <v>450000</v>
          </cell>
          <cell r="G5273" t="str">
            <v>N</v>
          </cell>
          <cell r="H5273" t="str">
            <v>N</v>
          </cell>
          <cell r="I5273">
            <v>43525</v>
          </cell>
          <cell r="J5273">
            <v>43529</v>
          </cell>
          <cell r="K5273">
            <v>43529</v>
          </cell>
          <cell r="L5273">
            <v>43529</v>
          </cell>
          <cell r="M5273">
            <v>43543</v>
          </cell>
          <cell r="N5273">
            <v>43525</v>
          </cell>
          <cell r="O5273" t="str">
            <v>Y</v>
          </cell>
          <cell r="P5273" t="str">
            <v>Andrea Zaretsky</v>
          </cell>
          <cell r="Q5273" t="str">
            <v>AZ101</v>
          </cell>
          <cell r="R5273" t="str">
            <v>Frank Sweeney</v>
          </cell>
          <cell r="S5273" t="str">
            <v>FS101</v>
          </cell>
          <cell r="T5273" t="str">
            <v>Signature Bank</v>
          </cell>
          <cell r="U5273" t="str">
            <v>SBANK</v>
          </cell>
        </row>
        <row r="5274">
          <cell r="B5274" t="str">
            <v>419100055427</v>
          </cell>
          <cell r="C5274" t="str">
            <v>SS CONSTANTINE AND HELEN CATHEDRAL</v>
          </cell>
          <cell r="D5274" t="str">
            <v xml:space="preserve">ST. CONSTANTINE AND HELEN CHURCH  </v>
          </cell>
          <cell r="E5274">
            <v>14166.666666666666</v>
          </cell>
          <cell r="F5274">
            <v>170000</v>
          </cell>
          <cell r="G5274" t="str">
            <v>Y</v>
          </cell>
          <cell r="H5274" t="str">
            <v>Y</v>
          </cell>
          <cell r="I5274">
            <v>43525</v>
          </cell>
          <cell r="J5274">
            <v>43529</v>
          </cell>
          <cell r="K5274">
            <v>43537</v>
          </cell>
          <cell r="L5274">
            <v>43538</v>
          </cell>
          <cell r="M5274">
            <v>43558</v>
          </cell>
          <cell r="N5274">
            <v>43556</v>
          </cell>
          <cell r="O5274" t="str">
            <v>Y</v>
          </cell>
          <cell r="P5274" t="str">
            <v>Andrea Zaretsky</v>
          </cell>
          <cell r="Q5274" t="str">
            <v>AZ101</v>
          </cell>
          <cell r="R5274" t="str">
            <v>Frank Sweeney</v>
          </cell>
          <cell r="S5274" t="str">
            <v>FS101</v>
          </cell>
          <cell r="T5274" t="str">
            <v>Signature Bank</v>
          </cell>
          <cell r="U5274" t="str">
            <v>SBANK</v>
          </cell>
        </row>
        <row r="5275">
          <cell r="B5275" t="str">
            <v>419100055436</v>
          </cell>
          <cell r="C5275" t="str">
            <v>COMMUNITY ACADEMIC PREP</v>
          </cell>
          <cell r="D5275" t="str">
            <v>COMMUNITY ACADEMIC PREP</v>
          </cell>
          <cell r="E5275">
            <v>13333.333333333334</v>
          </cell>
          <cell r="F5275">
            <v>160000</v>
          </cell>
          <cell r="G5275" t="str">
            <v>N</v>
          </cell>
          <cell r="H5275" t="str">
            <v>N</v>
          </cell>
          <cell r="I5275">
            <v>43525</v>
          </cell>
          <cell r="J5275">
            <v>43529</v>
          </cell>
          <cell r="K5275" t="str">
            <v>Withdrawn</v>
          </cell>
          <cell r="L5275" t="str">
            <v>Withdrawn</v>
          </cell>
          <cell r="M5275" t="str">
            <v>Withdrawn</v>
          </cell>
          <cell r="N5275" t="str">
            <v>Withdrawn</v>
          </cell>
          <cell r="O5275" t="str">
            <v>Withdrawn</v>
          </cell>
          <cell r="P5275" t="str">
            <v>Brian Hanson</v>
          </cell>
          <cell r="Q5275" t="str">
            <v>BH101</v>
          </cell>
          <cell r="R5275" t="str">
            <v>Andy Arner</v>
          </cell>
          <cell r="S5275" t="str">
            <v>AA102</v>
          </cell>
          <cell r="T5275" t="str">
            <v xml:space="preserve">Bethpage FCU </v>
          </cell>
          <cell r="U5275" t="str">
            <v>BFCU</v>
          </cell>
        </row>
        <row r="5276">
          <cell r="B5276" t="str">
            <v>419100055445</v>
          </cell>
          <cell r="C5276" t="str">
            <v xml:space="preserve">VAMPIRE KITTY INC </v>
          </cell>
          <cell r="D5276" t="str">
            <v>PAY4CS.COM</v>
          </cell>
          <cell r="E5276">
            <v>16666.666666666668</v>
          </cell>
          <cell r="F5276">
            <v>200000</v>
          </cell>
          <cell r="G5276" t="str">
            <v>N</v>
          </cell>
          <cell r="H5276" t="str">
            <v>N</v>
          </cell>
          <cell r="I5276">
            <v>43525</v>
          </cell>
          <cell r="J5276">
            <v>43529</v>
          </cell>
          <cell r="K5276">
            <v>43531</v>
          </cell>
          <cell r="L5276">
            <v>43531</v>
          </cell>
          <cell r="M5276">
            <v>43543</v>
          </cell>
          <cell r="N5276">
            <v>43525</v>
          </cell>
          <cell r="O5276" t="str">
            <v>Y</v>
          </cell>
          <cell r="P5276" t="str">
            <v>Mobius Payments</v>
          </cell>
          <cell r="Q5276" t="str">
            <v>MOB101</v>
          </cell>
        </row>
        <row r="5277">
          <cell r="B5277" t="str">
            <v>419100055454</v>
          </cell>
          <cell r="C5277" t="str">
            <v xml:space="preserve">MAEVION INC </v>
          </cell>
          <cell r="D5277" t="str">
            <v>CKDNNV.COM</v>
          </cell>
          <cell r="E5277">
            <v>25000</v>
          </cell>
          <cell r="F5277">
            <v>300000</v>
          </cell>
          <cell r="G5277" t="str">
            <v>N</v>
          </cell>
          <cell r="H5277" t="str">
            <v>N</v>
          </cell>
          <cell r="I5277">
            <v>43525</v>
          </cell>
          <cell r="J5277">
            <v>43529</v>
          </cell>
          <cell r="K5277">
            <v>43531</v>
          </cell>
          <cell r="L5277">
            <v>43531</v>
          </cell>
          <cell r="M5277">
            <v>43552</v>
          </cell>
          <cell r="N5277">
            <v>43525</v>
          </cell>
          <cell r="O5277" t="str">
            <v>Y</v>
          </cell>
          <cell r="P5277" t="str">
            <v>Mobius Payments</v>
          </cell>
          <cell r="Q5277" t="str">
            <v>MOB101</v>
          </cell>
        </row>
        <row r="5278">
          <cell r="B5278" t="str">
            <v>419100055463</v>
          </cell>
          <cell r="C5278" t="str">
            <v xml:space="preserve">SPACE ADS INC </v>
          </cell>
          <cell r="D5278" t="str">
            <v>NDPSGV.COM</v>
          </cell>
          <cell r="E5278">
            <v>25000</v>
          </cell>
          <cell r="F5278">
            <v>300000</v>
          </cell>
          <cell r="G5278" t="str">
            <v>N</v>
          </cell>
          <cell r="H5278" t="str">
            <v>N</v>
          </cell>
          <cell r="I5278">
            <v>43525</v>
          </cell>
          <cell r="J5278">
            <v>43529</v>
          </cell>
          <cell r="K5278">
            <v>43531</v>
          </cell>
          <cell r="L5278">
            <v>43531</v>
          </cell>
          <cell r="M5278">
            <v>43553</v>
          </cell>
          <cell r="N5278">
            <v>43525</v>
          </cell>
          <cell r="O5278" t="str">
            <v>Y</v>
          </cell>
          <cell r="P5278" t="str">
            <v>Joel Paulin</v>
          </cell>
          <cell r="Q5278" t="str">
            <v>JP101</v>
          </cell>
        </row>
        <row r="5279">
          <cell r="B5279" t="str">
            <v>419100055472</v>
          </cell>
          <cell r="C5279" t="str">
            <v xml:space="preserve">NEW YORK ORTHOPAEDIC &amp; COMPREHENSIVE MEDICAL SERVICES PC </v>
          </cell>
          <cell r="D5279" t="str">
            <v xml:space="preserve">NEW YORK ORTHOPAEDIC &amp; COMPREHENSIVE MEDICAL SERVICES PC </v>
          </cell>
          <cell r="E5279">
            <v>10166.666666666666</v>
          </cell>
          <cell r="F5279">
            <v>122000</v>
          </cell>
          <cell r="G5279" t="str">
            <v>N</v>
          </cell>
          <cell r="H5279" t="str">
            <v>N</v>
          </cell>
          <cell r="I5279">
            <v>43525</v>
          </cell>
          <cell r="J5279">
            <v>43530</v>
          </cell>
          <cell r="K5279">
            <v>43530</v>
          </cell>
          <cell r="L5279">
            <v>43530</v>
          </cell>
          <cell r="M5279">
            <v>43543</v>
          </cell>
          <cell r="N5279">
            <v>43525</v>
          </cell>
          <cell r="O5279" t="str">
            <v>Y</v>
          </cell>
          <cell r="P5279" t="str">
            <v>Brett Rosenfeld</v>
          </cell>
          <cell r="Q5279" t="str">
            <v>BR101</v>
          </cell>
          <cell r="R5279" t="str">
            <v>Frank Sweeney</v>
          </cell>
          <cell r="S5279" t="str">
            <v>FS101</v>
          </cell>
          <cell r="T5279" t="str">
            <v>Signature Bank</v>
          </cell>
          <cell r="U5279" t="str">
            <v>SBANK</v>
          </cell>
        </row>
        <row r="5280">
          <cell r="B5280" t="str">
            <v>419100055490</v>
          </cell>
          <cell r="C5280" t="str">
            <v xml:space="preserve">STEVEN E. HITCHCOCK, PA </v>
          </cell>
          <cell r="D5280" t="str">
            <v>HITCHCOCK LAW GROUP ATTORNEY TRUST</v>
          </cell>
          <cell r="E5280">
            <v>5416.666666666667</v>
          </cell>
          <cell r="F5280">
            <v>65000</v>
          </cell>
          <cell r="G5280" t="str">
            <v>Y</v>
          </cell>
          <cell r="H5280" t="str">
            <v>N</v>
          </cell>
          <cell r="I5280">
            <v>43525</v>
          </cell>
          <cell r="J5280">
            <v>43530</v>
          </cell>
          <cell r="K5280">
            <v>43532</v>
          </cell>
          <cell r="L5280">
            <v>43535</v>
          </cell>
          <cell r="M5280">
            <v>43558</v>
          </cell>
          <cell r="N5280">
            <v>43556</v>
          </cell>
          <cell r="O5280" t="str">
            <v>Y</v>
          </cell>
          <cell r="P5280" t="str">
            <v>Matt McCracken</v>
          </cell>
          <cell r="Q5280" t="str">
            <v>MM103</v>
          </cell>
          <cell r="R5280" t="str">
            <v>Andy Arner</v>
          </cell>
          <cell r="S5280" t="str">
            <v>AA102</v>
          </cell>
        </row>
        <row r="5281">
          <cell r="B5281" t="str">
            <v>419100055506</v>
          </cell>
          <cell r="C5281" t="str">
            <v xml:space="preserve">STEVEN E. HITCHCOCK, PA </v>
          </cell>
          <cell r="D5281" t="str">
            <v xml:space="preserve">HITCHCOCK LAW GROUP </v>
          </cell>
          <cell r="E5281">
            <v>4583.333333333333</v>
          </cell>
          <cell r="F5281">
            <v>55000</v>
          </cell>
          <cell r="G5281" t="str">
            <v>Y</v>
          </cell>
          <cell r="H5281" t="str">
            <v>Y</v>
          </cell>
          <cell r="I5281">
            <v>43525</v>
          </cell>
          <cell r="J5281">
            <v>43530</v>
          </cell>
          <cell r="K5281">
            <v>43532</v>
          </cell>
          <cell r="L5281">
            <v>43535</v>
          </cell>
          <cell r="M5281">
            <v>43546</v>
          </cell>
          <cell r="N5281">
            <v>43525</v>
          </cell>
          <cell r="O5281" t="str">
            <v>Y</v>
          </cell>
          <cell r="P5281" t="str">
            <v>Matt McCracken</v>
          </cell>
          <cell r="Q5281" t="str">
            <v>MM103</v>
          </cell>
          <cell r="R5281" t="str">
            <v>Andy Arner</v>
          </cell>
          <cell r="S5281" t="str">
            <v>AA102</v>
          </cell>
        </row>
        <row r="5282">
          <cell r="B5282" t="str">
            <v>419100055515</v>
          </cell>
          <cell r="C5282" t="str">
            <v xml:space="preserve">BUFFALUFFAGUS INC </v>
          </cell>
          <cell r="D5282" t="str">
            <v>AMZNCS.COM</v>
          </cell>
          <cell r="E5282">
            <v>25000</v>
          </cell>
          <cell r="F5282">
            <v>300000</v>
          </cell>
          <cell r="G5282" t="str">
            <v>N</v>
          </cell>
          <cell r="H5282" t="str">
            <v>N</v>
          </cell>
          <cell r="I5282">
            <v>43525</v>
          </cell>
          <cell r="J5282">
            <v>43530</v>
          </cell>
          <cell r="K5282">
            <v>43560</v>
          </cell>
          <cell r="L5282">
            <v>43563</v>
          </cell>
          <cell r="M5282">
            <v>43571</v>
          </cell>
          <cell r="N5282">
            <v>43556</v>
          </cell>
          <cell r="O5282" t="str">
            <v>Y</v>
          </cell>
          <cell r="P5282" t="str">
            <v>Mobius Payments</v>
          </cell>
          <cell r="Q5282" t="str">
            <v>MOB101</v>
          </cell>
        </row>
        <row r="5283">
          <cell r="B5283" t="str">
            <v>419100055524</v>
          </cell>
          <cell r="C5283" t="str">
            <v xml:space="preserve">CMB INDUSTRIAL PARTS LLC </v>
          </cell>
          <cell r="D5283" t="str">
            <v xml:space="preserve">CMB INDUSTRIAL EQUIPMENT </v>
          </cell>
          <cell r="E5283">
            <v>24166.666666666668</v>
          </cell>
          <cell r="F5283">
            <v>290000</v>
          </cell>
          <cell r="G5283" t="str">
            <v>Y</v>
          </cell>
          <cell r="H5283" t="str">
            <v>N</v>
          </cell>
          <cell r="I5283">
            <v>43525</v>
          </cell>
          <cell r="J5283">
            <v>43530</v>
          </cell>
          <cell r="K5283">
            <v>43531</v>
          </cell>
          <cell r="L5283">
            <v>43531</v>
          </cell>
          <cell r="M5283">
            <v>43543</v>
          </cell>
          <cell r="N5283">
            <v>43525</v>
          </cell>
          <cell r="O5283" t="str">
            <v>Y</v>
          </cell>
          <cell r="P5283" t="str">
            <v>John Vacca</v>
          </cell>
          <cell r="Q5283" t="str">
            <v>JV101</v>
          </cell>
          <cell r="R5283" t="str">
            <v>Andy Arner</v>
          </cell>
          <cell r="S5283" t="str">
            <v>AA102</v>
          </cell>
        </row>
        <row r="5284">
          <cell r="B5284" t="str">
            <v>419100055533</v>
          </cell>
          <cell r="C5284" t="str">
            <v xml:space="preserve">CHOPPER DOO INC </v>
          </cell>
          <cell r="D5284" t="str">
            <v xml:space="preserve">CBCNTR.COM </v>
          </cell>
          <cell r="E5284">
            <v>25000</v>
          </cell>
          <cell r="F5284">
            <v>300000</v>
          </cell>
          <cell r="G5284" t="str">
            <v>N</v>
          </cell>
          <cell r="H5284" t="str">
            <v>N</v>
          </cell>
          <cell r="I5284">
            <v>43525</v>
          </cell>
          <cell r="J5284">
            <v>43530</v>
          </cell>
          <cell r="K5284">
            <v>43537</v>
          </cell>
          <cell r="L5284">
            <v>43542</v>
          </cell>
          <cell r="M5284">
            <v>43552</v>
          </cell>
          <cell r="N5284">
            <v>43525</v>
          </cell>
          <cell r="O5284" t="str">
            <v>Y</v>
          </cell>
          <cell r="P5284" t="str">
            <v>Mobius Payments</v>
          </cell>
          <cell r="Q5284" t="str">
            <v>MOB101</v>
          </cell>
        </row>
        <row r="5285">
          <cell r="B5285" t="str">
            <v>892999919200</v>
          </cell>
          <cell r="C5285" t="str">
            <v>BETHPAGE FEDERAL CREDIT UNION</v>
          </cell>
          <cell r="D5285" t="str">
            <v xml:space="preserve">BETHPAGE FCU - CRESCENT PLAZA </v>
          </cell>
          <cell r="E5285">
            <v>10000</v>
          </cell>
          <cell r="F5285">
            <v>120000</v>
          </cell>
          <cell r="G5285" t="str">
            <v>N</v>
          </cell>
          <cell r="H5285" t="str">
            <v>N</v>
          </cell>
          <cell r="I5285">
            <v>43525</v>
          </cell>
          <cell r="J5285">
            <v>43531</v>
          </cell>
          <cell r="K5285">
            <v>43531</v>
          </cell>
          <cell r="L5285">
            <v>43531</v>
          </cell>
          <cell r="M5285" t="str">
            <v>Approved/Closed</v>
          </cell>
          <cell r="N5285" t="str">
            <v>Approved/Closed</v>
          </cell>
          <cell r="O5285" t="str">
            <v>Y</v>
          </cell>
          <cell r="P5285" t="str">
            <v>Andy Arner</v>
          </cell>
          <cell r="Q5285" t="str">
            <v>AA102</v>
          </cell>
        </row>
        <row r="5286">
          <cell r="B5286" t="str">
            <v>419100055542</v>
          </cell>
          <cell r="C5286" t="str">
            <v xml:space="preserve">FIVE STAR SEPTIC INC </v>
          </cell>
          <cell r="D5286" t="str">
            <v xml:space="preserve">FIVE STAR SEPTIC INC </v>
          </cell>
          <cell r="E5286">
            <v>5416.666666666667</v>
          </cell>
          <cell r="F5286">
            <v>65000</v>
          </cell>
          <cell r="G5286" t="str">
            <v>Y</v>
          </cell>
          <cell r="H5286" t="str">
            <v>Y</v>
          </cell>
          <cell r="I5286">
            <v>43525</v>
          </cell>
          <cell r="J5286">
            <v>43531</v>
          </cell>
          <cell r="K5286">
            <v>43531</v>
          </cell>
          <cell r="L5286">
            <v>43532</v>
          </cell>
          <cell r="M5286">
            <v>43552</v>
          </cell>
          <cell r="N5286">
            <v>43525</v>
          </cell>
          <cell r="O5286" t="str">
            <v>Y</v>
          </cell>
          <cell r="P5286" t="str">
            <v>Brian Hanson</v>
          </cell>
          <cell r="Q5286" t="str">
            <v>BH101</v>
          </cell>
          <cell r="R5286" t="str">
            <v>Andy Arner</v>
          </cell>
          <cell r="S5286" t="str">
            <v>AA102</v>
          </cell>
          <cell r="T5286" t="str">
            <v xml:space="preserve">Bethpage FCU </v>
          </cell>
          <cell r="U5286" t="str">
            <v>BFCU</v>
          </cell>
        </row>
        <row r="5287">
          <cell r="B5287" t="str">
            <v>419100055560</v>
          </cell>
          <cell r="C5287" t="str">
            <v xml:space="preserve">FC BILLING LLC </v>
          </cell>
          <cell r="D5287" t="str">
            <v>FCBSPRT.COM</v>
          </cell>
          <cell r="E5287">
            <v>20000</v>
          </cell>
          <cell r="F5287">
            <v>240000</v>
          </cell>
          <cell r="G5287" t="str">
            <v>N</v>
          </cell>
          <cell r="H5287" t="str">
            <v>N</v>
          </cell>
          <cell r="I5287">
            <v>43525</v>
          </cell>
          <cell r="J5287">
            <v>43531</v>
          </cell>
          <cell r="K5287">
            <v>43535</v>
          </cell>
          <cell r="L5287">
            <v>43542</v>
          </cell>
          <cell r="M5287">
            <v>43580</v>
          </cell>
          <cell r="N5287">
            <v>43556</v>
          </cell>
          <cell r="O5287" t="str">
            <v>Y</v>
          </cell>
          <cell r="P5287" t="str">
            <v>Mobius Payments</v>
          </cell>
          <cell r="Q5287" t="str">
            <v>MOB101</v>
          </cell>
        </row>
        <row r="5288">
          <cell r="B5288" t="str">
            <v>419100055579</v>
          </cell>
          <cell r="C5288" t="str">
            <v xml:space="preserve">DAYLITE, INC </v>
          </cell>
          <cell r="D5288" t="str">
            <v>RUTQSK.COM</v>
          </cell>
          <cell r="E5288">
            <v>16666.666666666668</v>
          </cell>
          <cell r="F5288">
            <v>200000</v>
          </cell>
          <cell r="G5288" t="str">
            <v>N</v>
          </cell>
          <cell r="H5288" t="str">
            <v>N</v>
          </cell>
          <cell r="I5288">
            <v>43525</v>
          </cell>
          <cell r="J5288">
            <v>43531</v>
          </cell>
          <cell r="K5288">
            <v>43552</v>
          </cell>
          <cell r="L5288">
            <v>43553</v>
          </cell>
          <cell r="M5288">
            <v>43571</v>
          </cell>
          <cell r="N5288">
            <v>43556</v>
          </cell>
          <cell r="O5288" t="str">
            <v>Y</v>
          </cell>
          <cell r="P5288" t="str">
            <v>RocketGate</v>
          </cell>
          <cell r="Q5288" t="str">
            <v>RG101</v>
          </cell>
          <cell r="R5288" t="str">
            <v>Dating Network</v>
          </cell>
          <cell r="S5288" t="str">
            <v>DN101</v>
          </cell>
        </row>
        <row r="5289">
          <cell r="B5289" t="str">
            <v>419100055588</v>
          </cell>
          <cell r="C5289" t="str">
            <v>HAMANAS SERVICES INC</v>
          </cell>
          <cell r="D5289" t="str">
            <v>PSODBA.COM</v>
          </cell>
          <cell r="E5289">
            <v>16666.666666666668</v>
          </cell>
          <cell r="F5289">
            <v>200000</v>
          </cell>
          <cell r="G5289" t="str">
            <v>N</v>
          </cell>
          <cell r="H5289" t="str">
            <v>N</v>
          </cell>
          <cell r="I5289">
            <v>43525</v>
          </cell>
          <cell r="J5289">
            <v>43531</v>
          </cell>
          <cell r="K5289">
            <v>43551</v>
          </cell>
          <cell r="L5289">
            <v>43553</v>
          </cell>
          <cell r="M5289">
            <v>43577</v>
          </cell>
          <cell r="N5289">
            <v>43556</v>
          </cell>
          <cell r="O5289" t="str">
            <v>Y</v>
          </cell>
          <cell r="P5289" t="str">
            <v>RocketGate</v>
          </cell>
          <cell r="Q5289" t="str">
            <v>RG101</v>
          </cell>
          <cell r="R5289" t="str">
            <v>Dating Network</v>
          </cell>
          <cell r="S5289" t="str">
            <v>DN101</v>
          </cell>
        </row>
        <row r="5290">
          <cell r="B5290" t="str">
            <v>419100055597</v>
          </cell>
          <cell r="C5290" t="str">
            <v>JBED CORP</v>
          </cell>
          <cell r="D5290" t="str">
            <v>OLIGF.COM</v>
          </cell>
          <cell r="E5290">
            <v>16666.666666666668</v>
          </cell>
          <cell r="F5290">
            <v>200000</v>
          </cell>
          <cell r="G5290" t="str">
            <v>N</v>
          </cell>
          <cell r="H5290" t="str">
            <v>N</v>
          </cell>
          <cell r="I5290">
            <v>43525</v>
          </cell>
          <cell r="J5290">
            <v>43531</v>
          </cell>
          <cell r="K5290">
            <v>43551</v>
          </cell>
          <cell r="L5290">
            <v>43553</v>
          </cell>
          <cell r="M5290">
            <v>43572</v>
          </cell>
          <cell r="N5290">
            <v>43556</v>
          </cell>
          <cell r="O5290" t="str">
            <v>Y</v>
          </cell>
          <cell r="P5290" t="str">
            <v>RocketGate</v>
          </cell>
          <cell r="Q5290" t="str">
            <v>RG101</v>
          </cell>
          <cell r="R5290" t="str">
            <v>Dating Network</v>
          </cell>
          <cell r="S5290" t="str">
            <v>DN101</v>
          </cell>
        </row>
        <row r="5291">
          <cell r="B5291" t="str">
            <v>419100055604</v>
          </cell>
          <cell r="C5291" t="str">
            <v xml:space="preserve">LM VENTURES, INC </v>
          </cell>
          <cell r="D5291" t="str">
            <v>PGQJO.COM</v>
          </cell>
          <cell r="E5291">
            <v>16666.666666666668</v>
          </cell>
          <cell r="F5291">
            <v>200000</v>
          </cell>
          <cell r="G5291" t="str">
            <v>N</v>
          </cell>
          <cell r="H5291" t="str">
            <v>N</v>
          </cell>
          <cell r="I5291">
            <v>43525</v>
          </cell>
          <cell r="J5291">
            <v>43531</v>
          </cell>
          <cell r="K5291">
            <v>43552</v>
          </cell>
          <cell r="L5291">
            <v>43553</v>
          </cell>
          <cell r="M5291">
            <v>43577</v>
          </cell>
          <cell r="N5291">
            <v>43556</v>
          </cell>
          <cell r="O5291" t="str">
            <v>Y</v>
          </cell>
          <cell r="P5291" t="str">
            <v>RocketGate</v>
          </cell>
          <cell r="Q5291" t="str">
            <v>RG101</v>
          </cell>
          <cell r="R5291" t="str">
            <v>Dating Network</v>
          </cell>
          <cell r="S5291" t="str">
            <v>DN101</v>
          </cell>
        </row>
        <row r="5292">
          <cell r="B5292">
            <v>419100055613</v>
          </cell>
          <cell r="C5292" t="str">
            <v>MEADOWLARKK, INC</v>
          </cell>
          <cell r="D5292" t="str">
            <v>AZPLLXN.COM</v>
          </cell>
          <cell r="E5292">
            <v>16666.666666666668</v>
          </cell>
          <cell r="F5292">
            <v>200000</v>
          </cell>
          <cell r="G5292" t="str">
            <v>N</v>
          </cell>
          <cell r="H5292" t="str">
            <v>N</v>
          </cell>
          <cell r="I5292">
            <v>43525</v>
          </cell>
          <cell r="J5292">
            <v>43531</v>
          </cell>
          <cell r="K5292">
            <v>43552</v>
          </cell>
          <cell r="L5292">
            <v>43553</v>
          </cell>
          <cell r="M5292">
            <v>43580</v>
          </cell>
          <cell r="N5292">
            <v>43556</v>
          </cell>
          <cell r="O5292" t="str">
            <v>Y</v>
          </cell>
          <cell r="P5292" t="str">
            <v>RocketGate</v>
          </cell>
          <cell r="Q5292" t="str">
            <v>RG101</v>
          </cell>
          <cell r="R5292" t="str">
            <v>Dating Network</v>
          </cell>
          <cell r="S5292" t="str">
            <v>DN101</v>
          </cell>
        </row>
        <row r="5293">
          <cell r="B5293" t="str">
            <v>419100055622</v>
          </cell>
          <cell r="C5293" t="str">
            <v xml:space="preserve">MGP UNLIMITED INC </v>
          </cell>
          <cell r="D5293" t="str">
            <v>ZNYLQCJ.COM</v>
          </cell>
          <cell r="E5293">
            <v>16666.666666666668</v>
          </cell>
          <cell r="F5293">
            <v>200000</v>
          </cell>
          <cell r="G5293" t="str">
            <v>N</v>
          </cell>
          <cell r="H5293" t="str">
            <v>N</v>
          </cell>
          <cell r="I5293">
            <v>43525</v>
          </cell>
          <cell r="J5293">
            <v>43531</v>
          </cell>
          <cell r="K5293">
            <v>43552</v>
          </cell>
          <cell r="L5293">
            <v>43553</v>
          </cell>
          <cell r="M5293">
            <v>43571</v>
          </cell>
          <cell r="N5293">
            <v>43556</v>
          </cell>
          <cell r="O5293" t="str">
            <v>Y</v>
          </cell>
          <cell r="P5293" t="str">
            <v>RocketGate</v>
          </cell>
          <cell r="Q5293" t="str">
            <v>RG101</v>
          </cell>
          <cell r="R5293" t="str">
            <v>Dating Network</v>
          </cell>
          <cell r="S5293" t="str">
            <v>DN101</v>
          </cell>
        </row>
        <row r="5294">
          <cell r="B5294" t="str">
            <v>419100055551</v>
          </cell>
          <cell r="C5294" t="str">
            <v xml:space="preserve">COMMUNITY KINGDOM INC </v>
          </cell>
          <cell r="D5294" t="str">
            <v>UXSKEIR.COM</v>
          </cell>
          <cell r="E5294">
            <v>16666.666666666668</v>
          </cell>
          <cell r="F5294">
            <v>200000</v>
          </cell>
          <cell r="G5294" t="str">
            <v>N</v>
          </cell>
          <cell r="H5294" t="str">
            <v>N</v>
          </cell>
          <cell r="I5294">
            <v>43525</v>
          </cell>
          <cell r="J5294">
            <v>43531</v>
          </cell>
          <cell r="K5294">
            <v>43565</v>
          </cell>
          <cell r="L5294">
            <v>43566</v>
          </cell>
          <cell r="M5294">
            <v>43586</v>
          </cell>
          <cell r="N5294">
            <v>43586</v>
          </cell>
          <cell r="O5294" t="str">
            <v>Y</v>
          </cell>
          <cell r="P5294" t="str">
            <v>RocketGate</v>
          </cell>
          <cell r="Q5294" t="str">
            <v>RG101</v>
          </cell>
          <cell r="R5294" t="str">
            <v>Dating Network</v>
          </cell>
          <cell r="S5294" t="str">
            <v>DN101</v>
          </cell>
        </row>
        <row r="5295">
          <cell r="B5295" t="str">
            <v>419100055631</v>
          </cell>
          <cell r="C5295" t="str">
            <v xml:space="preserve">CLEAR SCREEN COMPUTER, INC </v>
          </cell>
          <cell r="D5295" t="str">
            <v>CNQEXGB.COM</v>
          </cell>
          <cell r="E5295">
            <v>20833.333333333332</v>
          </cell>
          <cell r="F5295">
            <v>250000</v>
          </cell>
          <cell r="G5295" t="str">
            <v>N</v>
          </cell>
          <cell r="H5295" t="str">
            <v>N</v>
          </cell>
          <cell r="I5295">
            <v>43525</v>
          </cell>
          <cell r="J5295">
            <v>43532</v>
          </cell>
          <cell r="K5295">
            <v>43552</v>
          </cell>
          <cell r="L5295">
            <v>43553</v>
          </cell>
          <cell r="M5295">
            <v>43580</v>
          </cell>
          <cell r="N5295">
            <v>43556</v>
          </cell>
          <cell r="O5295" t="str">
            <v>Y</v>
          </cell>
          <cell r="P5295" t="str">
            <v>RocketGate</v>
          </cell>
          <cell r="Q5295" t="str">
            <v>RG101</v>
          </cell>
          <cell r="R5295" t="str">
            <v>Dating Network</v>
          </cell>
          <cell r="S5295" t="str">
            <v>DN101</v>
          </cell>
        </row>
        <row r="5296">
          <cell r="B5296" t="str">
            <v>419100055659</v>
          </cell>
          <cell r="C5296" t="str">
            <v xml:space="preserve">GOLF DELTA MEYER INC </v>
          </cell>
          <cell r="D5296" t="str">
            <v>DJYHBXV.COM</v>
          </cell>
          <cell r="E5296">
            <v>20833.333333333332</v>
          </cell>
          <cell r="F5296">
            <v>250000</v>
          </cell>
          <cell r="G5296" t="str">
            <v>N</v>
          </cell>
          <cell r="H5296" t="str">
            <v>N</v>
          </cell>
          <cell r="I5296">
            <v>43525</v>
          </cell>
          <cell r="J5296">
            <v>43532</v>
          </cell>
          <cell r="K5296">
            <v>43552</v>
          </cell>
          <cell r="L5296">
            <v>43553</v>
          </cell>
          <cell r="M5296">
            <v>43574</v>
          </cell>
          <cell r="N5296">
            <v>43556</v>
          </cell>
          <cell r="O5296" t="str">
            <v>Y</v>
          </cell>
          <cell r="P5296" t="str">
            <v>RocketGate</v>
          </cell>
          <cell r="Q5296" t="str">
            <v>RG101</v>
          </cell>
          <cell r="R5296" t="str">
            <v>Dating Network</v>
          </cell>
          <cell r="S5296" t="str">
            <v>DN101</v>
          </cell>
        </row>
        <row r="5297">
          <cell r="B5297" t="str">
            <v>419100055668</v>
          </cell>
          <cell r="C5297" t="str">
            <v>DUO ROSE SERVICES INC</v>
          </cell>
          <cell r="D5297" t="str">
            <v>BSEGBPE.COM</v>
          </cell>
          <cell r="E5297">
            <v>20833.333333333332</v>
          </cell>
          <cell r="F5297">
            <v>250000</v>
          </cell>
          <cell r="G5297" t="str">
            <v>N</v>
          </cell>
          <cell r="H5297" t="str">
            <v>N</v>
          </cell>
          <cell r="I5297">
            <v>43525</v>
          </cell>
          <cell r="J5297">
            <v>43532</v>
          </cell>
          <cell r="K5297">
            <v>43552</v>
          </cell>
          <cell r="L5297">
            <v>43553</v>
          </cell>
          <cell r="M5297">
            <v>43571</v>
          </cell>
          <cell r="N5297">
            <v>43556</v>
          </cell>
          <cell r="O5297" t="str">
            <v>Y</v>
          </cell>
          <cell r="P5297" t="str">
            <v>RocketGate</v>
          </cell>
          <cell r="Q5297" t="str">
            <v>RG101</v>
          </cell>
          <cell r="R5297" t="str">
            <v>Dating Network</v>
          </cell>
          <cell r="S5297" t="str">
            <v>DN101</v>
          </cell>
        </row>
        <row r="5298">
          <cell r="B5298" t="str">
            <v>419100055677</v>
          </cell>
          <cell r="C5298" t="str">
            <v xml:space="preserve">ALPHA OMEGA MYKONOS LLC </v>
          </cell>
          <cell r="D5298" t="str">
            <v xml:space="preserve">ALPHA OMEGA MYKONOS LLC </v>
          </cell>
          <cell r="E5298">
            <v>2083.3333333333335</v>
          </cell>
          <cell r="F5298">
            <v>25000</v>
          </cell>
          <cell r="G5298" t="str">
            <v>Y</v>
          </cell>
          <cell r="H5298" t="str">
            <v>Y</v>
          </cell>
          <cell r="I5298">
            <v>43525</v>
          </cell>
          <cell r="J5298">
            <v>43532</v>
          </cell>
          <cell r="K5298" t="str">
            <v>Withdrawn</v>
          </cell>
          <cell r="L5298" t="str">
            <v>Withdrawn</v>
          </cell>
          <cell r="M5298" t="str">
            <v>Withdrawn</v>
          </cell>
          <cell r="N5298" t="str">
            <v>Withdrawn</v>
          </cell>
          <cell r="O5298" t="str">
            <v>Withdrawn</v>
          </cell>
          <cell r="P5298" t="str">
            <v>Kerry Doyle</v>
          </cell>
          <cell r="Q5298" t="str">
            <v>KD101</v>
          </cell>
          <cell r="R5298" t="str">
            <v>Frank Sweeney</v>
          </cell>
          <cell r="S5298" t="str">
            <v>FS101</v>
          </cell>
          <cell r="T5298" t="str">
            <v>Signature Bank</v>
          </cell>
          <cell r="U5298" t="str">
            <v>SBANK</v>
          </cell>
        </row>
        <row r="5299">
          <cell r="B5299" t="str">
            <v>419100055640</v>
          </cell>
          <cell r="C5299" t="str">
            <v xml:space="preserve">GROUPO EXHIBITING INC </v>
          </cell>
          <cell r="D5299" t="str">
            <v>PEGKAR.COM</v>
          </cell>
          <cell r="E5299">
            <v>20833.333333333332</v>
          </cell>
          <cell r="F5299">
            <v>250000</v>
          </cell>
          <cell r="G5299" t="str">
            <v>N</v>
          </cell>
          <cell r="H5299" t="str">
            <v>N</v>
          </cell>
          <cell r="I5299">
            <v>43525</v>
          </cell>
          <cell r="J5299">
            <v>43532</v>
          </cell>
          <cell r="K5299">
            <v>43566</v>
          </cell>
          <cell r="L5299">
            <v>43566</v>
          </cell>
          <cell r="M5299">
            <v>43586</v>
          </cell>
          <cell r="N5299">
            <v>43586</v>
          </cell>
          <cell r="O5299" t="str">
            <v>Y</v>
          </cell>
          <cell r="P5299" t="str">
            <v>RocketGate</v>
          </cell>
          <cell r="Q5299" t="str">
            <v>RG101</v>
          </cell>
          <cell r="R5299" t="str">
            <v>Dating Network</v>
          </cell>
          <cell r="S5299" t="str">
            <v>DN101</v>
          </cell>
        </row>
        <row r="5300">
          <cell r="B5300" t="str">
            <v>419100055695</v>
          </cell>
          <cell r="C5300" t="str">
            <v xml:space="preserve">REID HILL VETERINARY CLINIC LLC </v>
          </cell>
          <cell r="D5300" t="str">
            <v>REID HILL VETERINARY CLINIC</v>
          </cell>
          <cell r="E5300">
            <v>58333.333333333336</v>
          </cell>
          <cell r="F5300">
            <v>700000</v>
          </cell>
          <cell r="G5300" t="str">
            <v>N</v>
          </cell>
          <cell r="H5300" t="str">
            <v>N</v>
          </cell>
          <cell r="I5300">
            <v>43525</v>
          </cell>
          <cell r="J5300">
            <v>43535</v>
          </cell>
          <cell r="K5300">
            <v>43535</v>
          </cell>
          <cell r="L5300">
            <v>43535</v>
          </cell>
          <cell r="M5300">
            <v>43543</v>
          </cell>
          <cell r="N5300">
            <v>43525</v>
          </cell>
          <cell r="O5300" t="str">
            <v>Y</v>
          </cell>
          <cell r="P5300" t="str">
            <v>Mike Roberts</v>
          </cell>
          <cell r="Q5300" t="str">
            <v>MR102</v>
          </cell>
          <cell r="R5300" t="str">
            <v>Chris Frey</v>
          </cell>
          <cell r="S5300" t="str">
            <v>CF101</v>
          </cell>
          <cell r="T5300" t="str">
            <v xml:space="preserve">Tony Monica </v>
          </cell>
          <cell r="U5300" t="str">
            <v>TM101</v>
          </cell>
        </row>
        <row r="5301">
          <cell r="B5301" t="str">
            <v>892999919218</v>
          </cell>
          <cell r="C5301" t="str">
            <v xml:space="preserve">S &amp; L INTERIORS LLC </v>
          </cell>
          <cell r="D5301" t="str">
            <v xml:space="preserve">S &amp; L INTERIORS LLC </v>
          </cell>
          <cell r="E5301">
            <v>11000</v>
          </cell>
          <cell r="F5301">
            <v>132000</v>
          </cell>
          <cell r="G5301" t="str">
            <v>Y</v>
          </cell>
          <cell r="H5301" t="str">
            <v>Y</v>
          </cell>
          <cell r="I5301">
            <v>43525</v>
          </cell>
          <cell r="J5301">
            <v>43535</v>
          </cell>
          <cell r="K5301" t="str">
            <v>Withdrawn</v>
          </cell>
          <cell r="L5301" t="str">
            <v>Withdrawn</v>
          </cell>
          <cell r="M5301" t="str">
            <v>Withdrawn</v>
          </cell>
          <cell r="N5301" t="str">
            <v>Withdrawn</v>
          </cell>
          <cell r="O5301" t="str">
            <v>Withdrawn</v>
          </cell>
          <cell r="P5301" t="str">
            <v>Matt McCracken</v>
          </cell>
          <cell r="Q5301" t="str">
            <v>MM103</v>
          </cell>
          <cell r="R5301" t="str">
            <v>Andy Arner</v>
          </cell>
          <cell r="S5301" t="str">
            <v>AA102</v>
          </cell>
        </row>
        <row r="5302">
          <cell r="B5302" t="str">
            <v>419100055711</v>
          </cell>
          <cell r="C5302" t="str">
            <v>L&amp;S PROFESSIONAL CLEANING INC</v>
          </cell>
          <cell r="D5302" t="str">
            <v>TIFFANY CLEANERS</v>
          </cell>
          <cell r="E5302">
            <v>39583.333333333336</v>
          </cell>
          <cell r="F5302">
            <v>475000</v>
          </cell>
          <cell r="G5302" t="str">
            <v>N</v>
          </cell>
          <cell r="H5302" t="str">
            <v>N</v>
          </cell>
          <cell r="I5302">
            <v>43525</v>
          </cell>
          <cell r="J5302">
            <v>43535</v>
          </cell>
          <cell r="K5302">
            <v>43535</v>
          </cell>
          <cell r="L5302">
            <v>43535</v>
          </cell>
          <cell r="M5302">
            <v>43543</v>
          </cell>
          <cell r="N5302">
            <v>43525</v>
          </cell>
          <cell r="O5302" t="str">
            <v>Y</v>
          </cell>
          <cell r="P5302" t="str">
            <v>Brett Rosenfeld</v>
          </cell>
          <cell r="Q5302" t="str">
            <v>BR101</v>
          </cell>
          <cell r="R5302" t="str">
            <v>Frank Sweeney</v>
          </cell>
          <cell r="S5302" t="str">
            <v>FS101</v>
          </cell>
          <cell r="T5302" t="str">
            <v>Signature Bank</v>
          </cell>
          <cell r="U5302" t="str">
            <v>SBANK</v>
          </cell>
        </row>
        <row r="5303">
          <cell r="B5303" t="str">
            <v>419100055720</v>
          </cell>
          <cell r="C5303" t="str">
            <v xml:space="preserve">MARKETING MART, INC </v>
          </cell>
          <cell r="D5303" t="str">
            <v>TTSMGE.COM</v>
          </cell>
          <cell r="E5303">
            <v>25000</v>
          </cell>
          <cell r="F5303">
            <v>300000</v>
          </cell>
          <cell r="G5303" t="str">
            <v>N</v>
          </cell>
          <cell r="H5303" t="str">
            <v>N</v>
          </cell>
          <cell r="I5303">
            <v>43525</v>
          </cell>
          <cell r="J5303">
            <v>43535</v>
          </cell>
          <cell r="K5303">
            <v>43536</v>
          </cell>
          <cell r="L5303">
            <v>43538</v>
          </cell>
          <cell r="M5303">
            <v>43558</v>
          </cell>
          <cell r="N5303">
            <v>43556</v>
          </cell>
          <cell r="O5303" t="str">
            <v>Y</v>
          </cell>
          <cell r="P5303" t="str">
            <v>Mobius Payments</v>
          </cell>
          <cell r="Q5303" t="str">
            <v>MOB101</v>
          </cell>
        </row>
        <row r="5304">
          <cell r="B5304" t="str">
            <v>419100055739</v>
          </cell>
          <cell r="C5304" t="str">
            <v>BRANDS LBNY CORP</v>
          </cell>
          <cell r="D5304" t="str">
            <v>BRANDS DELI</v>
          </cell>
          <cell r="E5304">
            <v>32500</v>
          </cell>
          <cell r="F5304">
            <v>390000</v>
          </cell>
          <cell r="G5304" t="str">
            <v>Y</v>
          </cell>
          <cell r="H5304" t="str">
            <v>Y</v>
          </cell>
          <cell r="I5304">
            <v>43525</v>
          </cell>
          <cell r="J5304">
            <v>43535</v>
          </cell>
          <cell r="K5304">
            <v>43536</v>
          </cell>
          <cell r="L5304">
            <v>43536</v>
          </cell>
          <cell r="M5304">
            <v>43543</v>
          </cell>
          <cell r="N5304">
            <v>43525</v>
          </cell>
          <cell r="O5304" t="str">
            <v>Y</v>
          </cell>
          <cell r="P5304" t="str">
            <v>Brian Hanson</v>
          </cell>
          <cell r="Q5304" t="str">
            <v>BH101</v>
          </cell>
          <cell r="R5304" t="str">
            <v>Andy Arner</v>
          </cell>
          <cell r="S5304" t="str">
            <v>AA102</v>
          </cell>
          <cell r="T5304" t="str">
            <v xml:space="preserve">Bethpage FCU </v>
          </cell>
          <cell r="U5304" t="str">
            <v>BFCU</v>
          </cell>
        </row>
        <row r="5305">
          <cell r="B5305" t="str">
            <v>419100055686</v>
          </cell>
          <cell r="C5305" t="str">
            <v xml:space="preserve">HIDDEN VALLEY INDUSTRIES, INC </v>
          </cell>
          <cell r="D5305" t="str">
            <v>IYVNP.COM</v>
          </cell>
          <cell r="E5305">
            <v>16666.666666666668</v>
          </cell>
          <cell r="F5305">
            <v>200000</v>
          </cell>
          <cell r="G5305" t="str">
            <v>N</v>
          </cell>
          <cell r="H5305" t="str">
            <v>N</v>
          </cell>
          <cell r="I5305">
            <v>43525</v>
          </cell>
          <cell r="J5305">
            <v>43535</v>
          </cell>
          <cell r="K5305">
            <v>43565</v>
          </cell>
          <cell r="L5305">
            <v>43566</v>
          </cell>
          <cell r="M5305">
            <v>43586</v>
          </cell>
          <cell r="N5305">
            <v>43586</v>
          </cell>
          <cell r="O5305" t="str">
            <v>Y</v>
          </cell>
          <cell r="P5305" t="str">
            <v>RocketGate</v>
          </cell>
          <cell r="Q5305" t="str">
            <v>RG101</v>
          </cell>
          <cell r="R5305" t="str">
            <v>Dating Network</v>
          </cell>
          <cell r="S5305" t="str">
            <v>DN101</v>
          </cell>
        </row>
        <row r="5306">
          <cell r="B5306" t="str">
            <v>419100055748</v>
          </cell>
          <cell r="C5306" t="str">
            <v xml:space="preserve">FRONTLINE AUTO SALES INC </v>
          </cell>
          <cell r="D5306" t="str">
            <v>FRONTLINE AUTO</v>
          </cell>
          <cell r="E5306">
            <v>43750</v>
          </cell>
          <cell r="F5306">
            <v>525000</v>
          </cell>
          <cell r="G5306" t="str">
            <v>N</v>
          </cell>
          <cell r="H5306" t="str">
            <v>N</v>
          </cell>
          <cell r="I5306">
            <v>43525</v>
          </cell>
          <cell r="J5306">
            <v>43536</v>
          </cell>
          <cell r="K5306">
            <v>43537</v>
          </cell>
          <cell r="L5306">
            <v>43537</v>
          </cell>
          <cell r="M5306">
            <v>43571</v>
          </cell>
          <cell r="N5306">
            <v>43556</v>
          </cell>
          <cell r="O5306" t="str">
            <v>Y</v>
          </cell>
          <cell r="P5306" t="str">
            <v>Tim Platz</v>
          </cell>
          <cell r="Q5306" t="str">
            <v>TP101</v>
          </cell>
          <cell r="R5306" t="str">
            <v>Andy Arner</v>
          </cell>
          <cell r="S5306" t="str">
            <v>AA102</v>
          </cell>
        </row>
        <row r="5307">
          <cell r="B5307" t="str">
            <v>419100055757</v>
          </cell>
          <cell r="C5307" t="str">
            <v xml:space="preserve">LARRY CARTER </v>
          </cell>
          <cell r="D5307" t="str">
            <v xml:space="preserve">RAVECANDIDS </v>
          </cell>
          <cell r="E5307">
            <v>3000</v>
          </cell>
          <cell r="F5307">
            <v>36000</v>
          </cell>
          <cell r="G5307" t="str">
            <v>Y</v>
          </cell>
          <cell r="H5307" t="str">
            <v>N</v>
          </cell>
          <cell r="I5307">
            <v>43525</v>
          </cell>
          <cell r="J5307">
            <v>43536</v>
          </cell>
          <cell r="K5307" t="str">
            <v>Withdrawn</v>
          </cell>
          <cell r="L5307" t="str">
            <v>Withdrawn</v>
          </cell>
          <cell r="M5307" t="str">
            <v>Withdrawn</v>
          </cell>
          <cell r="N5307" t="str">
            <v>Withdrawn</v>
          </cell>
          <cell r="O5307" t="str">
            <v>Withdrawn</v>
          </cell>
          <cell r="P5307" t="str">
            <v>Mobius Payments</v>
          </cell>
          <cell r="Q5307" t="str">
            <v>MOB101</v>
          </cell>
        </row>
        <row r="5308">
          <cell r="B5308" t="str">
            <v>419100055766</v>
          </cell>
          <cell r="C5308" t="str">
            <v xml:space="preserve">TOPIMR, LLC </v>
          </cell>
          <cell r="D5308" t="str">
            <v>TOPIMR.COM</v>
          </cell>
          <cell r="E5308">
            <v>15000</v>
          </cell>
          <cell r="F5308">
            <v>180000</v>
          </cell>
          <cell r="G5308" t="str">
            <v>N</v>
          </cell>
          <cell r="H5308" t="str">
            <v>N</v>
          </cell>
          <cell r="I5308">
            <v>43525</v>
          </cell>
          <cell r="J5308">
            <v>43536</v>
          </cell>
          <cell r="K5308">
            <v>43542</v>
          </cell>
          <cell r="L5308">
            <v>43543</v>
          </cell>
          <cell r="M5308">
            <v>43552</v>
          </cell>
          <cell r="N5308">
            <v>43525</v>
          </cell>
          <cell r="O5308" t="str">
            <v>Y</v>
          </cell>
          <cell r="P5308" t="str">
            <v>Joel Paulin</v>
          </cell>
          <cell r="Q5308" t="str">
            <v>JP101</v>
          </cell>
        </row>
        <row r="5309">
          <cell r="B5309" t="str">
            <v>892999919226</v>
          </cell>
          <cell r="C5309" t="str">
            <v xml:space="preserve">LYNBROOK AUTO BODY INC </v>
          </cell>
          <cell r="D5309" t="str">
            <v>HARRYS AUTO BODY</v>
          </cell>
          <cell r="E5309">
            <v>16666.666666666668</v>
          </cell>
          <cell r="F5309">
            <v>200000</v>
          </cell>
          <cell r="G5309" t="str">
            <v>Y</v>
          </cell>
          <cell r="H5309" t="str">
            <v>Y</v>
          </cell>
          <cell r="I5309">
            <v>43525</v>
          </cell>
          <cell r="J5309">
            <v>43536</v>
          </cell>
          <cell r="K5309">
            <v>43537</v>
          </cell>
          <cell r="L5309">
            <v>43537</v>
          </cell>
          <cell r="M5309">
            <v>43543</v>
          </cell>
          <cell r="N5309">
            <v>43525</v>
          </cell>
          <cell r="O5309" t="str">
            <v>Y</v>
          </cell>
          <cell r="P5309" t="str">
            <v xml:space="preserve">Ben Blumenthal </v>
          </cell>
          <cell r="Q5309" t="str">
            <v>BB103</v>
          </cell>
          <cell r="R5309" t="str">
            <v>Erick Weinstein</v>
          </cell>
          <cell r="S5309" t="str">
            <v>EW101</v>
          </cell>
        </row>
        <row r="5310">
          <cell r="B5310" t="str">
            <v>419100055775</v>
          </cell>
          <cell r="C5310" t="str">
            <v xml:space="preserve">SPIELERS CLUBS, INC </v>
          </cell>
          <cell r="D5310" t="str">
            <v xml:space="preserve">SPIELERS CLUBS, INC </v>
          </cell>
          <cell r="E5310">
            <v>21000</v>
          </cell>
          <cell r="F5310">
            <v>252000</v>
          </cell>
          <cell r="G5310" t="str">
            <v>N</v>
          </cell>
          <cell r="H5310" t="str">
            <v>N</v>
          </cell>
          <cell r="I5310">
            <v>43525</v>
          </cell>
          <cell r="J5310">
            <v>43536</v>
          </cell>
          <cell r="K5310">
            <v>43545</v>
          </cell>
          <cell r="L5310">
            <v>43545</v>
          </cell>
          <cell r="M5310">
            <v>43559</v>
          </cell>
          <cell r="N5310">
            <v>43556</v>
          </cell>
          <cell r="O5310" t="str">
            <v>Y</v>
          </cell>
          <cell r="P5310" t="str">
            <v>William Johnston</v>
          </cell>
          <cell r="Q5310" t="str">
            <v>BJ101</v>
          </cell>
          <cell r="R5310" t="str">
            <v>Andy Arner</v>
          </cell>
          <cell r="S5310" t="str">
            <v>AA102</v>
          </cell>
        </row>
        <row r="5311">
          <cell r="B5311" t="str">
            <v>419100055784</v>
          </cell>
          <cell r="C5311" t="str">
            <v xml:space="preserve">JERRISON PASS LLC </v>
          </cell>
          <cell r="D5311" t="str">
            <v>S5HELPCS.COM</v>
          </cell>
          <cell r="E5311">
            <v>20833.333333333332</v>
          </cell>
          <cell r="F5311">
            <v>250000</v>
          </cell>
          <cell r="G5311" t="str">
            <v>N</v>
          </cell>
          <cell r="H5311" t="str">
            <v>N</v>
          </cell>
          <cell r="I5311">
            <v>43525</v>
          </cell>
          <cell r="J5311">
            <v>43536</v>
          </cell>
          <cell r="K5311">
            <v>43537</v>
          </cell>
          <cell r="L5311">
            <v>43542</v>
          </cell>
          <cell r="M5311">
            <v>43696</v>
          </cell>
          <cell r="N5311">
            <v>43678</v>
          </cell>
          <cell r="O5311" t="str">
            <v>Y</v>
          </cell>
          <cell r="P5311" t="str">
            <v>Joel Paulin</v>
          </cell>
          <cell r="Q5311" t="str">
            <v>JP101</v>
          </cell>
        </row>
        <row r="5312">
          <cell r="B5312" t="str">
            <v>419100055793</v>
          </cell>
          <cell r="C5312" t="str">
            <v xml:space="preserve">FIFTH AVENUE FOODS LLC </v>
          </cell>
          <cell r="D5312" t="str">
            <v xml:space="preserve">FIFTH AVENUE FOODS LLC </v>
          </cell>
          <cell r="E5312">
            <v>25000</v>
          </cell>
          <cell r="F5312">
            <v>300000</v>
          </cell>
          <cell r="G5312" t="str">
            <v>N</v>
          </cell>
          <cell r="H5312" t="str">
            <v>N</v>
          </cell>
          <cell r="I5312">
            <v>43525</v>
          </cell>
          <cell r="J5312">
            <v>43537</v>
          </cell>
          <cell r="K5312">
            <v>43537</v>
          </cell>
          <cell r="L5312">
            <v>43537</v>
          </cell>
          <cell r="M5312">
            <v>43577</v>
          </cell>
          <cell r="N5312">
            <v>43556</v>
          </cell>
          <cell r="O5312" t="str">
            <v>Y</v>
          </cell>
          <cell r="P5312" t="str">
            <v>Andrea Zaretsky</v>
          </cell>
          <cell r="Q5312" t="str">
            <v>AZ101</v>
          </cell>
          <cell r="R5312" t="str">
            <v>Frank Sweeney</v>
          </cell>
          <cell r="S5312" t="str">
            <v>FS101</v>
          </cell>
          <cell r="T5312" t="str">
            <v>Signature Bank</v>
          </cell>
          <cell r="U5312" t="str">
            <v>SBANK</v>
          </cell>
        </row>
        <row r="5313">
          <cell r="B5313" t="str">
            <v>892999919234</v>
          </cell>
          <cell r="C5313" t="str">
            <v xml:space="preserve">KPPS SMOKE &amp; CARD STORE INC </v>
          </cell>
          <cell r="D5313" t="str">
            <v xml:space="preserve">KPPS SMOKE &amp; CARD STORE INC </v>
          </cell>
          <cell r="E5313">
            <v>12416.666666666666</v>
          </cell>
          <cell r="F5313">
            <v>149000</v>
          </cell>
          <cell r="G5313" t="str">
            <v>Y</v>
          </cell>
          <cell r="H5313" t="str">
            <v>Y</v>
          </cell>
          <cell r="I5313">
            <v>43525</v>
          </cell>
          <cell r="J5313">
            <v>43537</v>
          </cell>
          <cell r="K5313">
            <v>43543</v>
          </cell>
          <cell r="L5313">
            <v>43543</v>
          </cell>
          <cell r="M5313">
            <v>43552</v>
          </cell>
          <cell r="N5313">
            <v>43525</v>
          </cell>
          <cell r="O5313" t="str">
            <v>Y</v>
          </cell>
          <cell r="P5313" t="str">
            <v>Tim Platz</v>
          </cell>
          <cell r="Q5313" t="str">
            <v>TP101</v>
          </cell>
          <cell r="R5313" t="str">
            <v>Andy Arner</v>
          </cell>
          <cell r="S5313" t="str">
            <v>AA102</v>
          </cell>
          <cell r="T5313" t="str">
            <v xml:space="preserve">Bethpage FCU </v>
          </cell>
          <cell r="U5313" t="str">
            <v>BFCU</v>
          </cell>
        </row>
        <row r="5314">
          <cell r="B5314" t="str">
            <v>892999919242</v>
          </cell>
          <cell r="C5314" t="str">
            <v xml:space="preserve">EDENVILLE GENERAL STORE, LLC </v>
          </cell>
          <cell r="D5314" t="str">
            <v>EDENVILLE GENERAL STORE</v>
          </cell>
          <cell r="E5314">
            <v>22916.666666666668</v>
          </cell>
          <cell r="F5314">
            <v>275000</v>
          </cell>
          <cell r="G5314" t="str">
            <v>Y</v>
          </cell>
          <cell r="H5314" t="str">
            <v>Y</v>
          </cell>
          <cell r="I5314">
            <v>43525</v>
          </cell>
          <cell r="J5314">
            <v>43537</v>
          </cell>
          <cell r="K5314">
            <v>43538</v>
          </cell>
          <cell r="L5314">
            <v>43538</v>
          </cell>
          <cell r="M5314">
            <v>43543</v>
          </cell>
          <cell r="N5314">
            <v>43525</v>
          </cell>
          <cell r="O5314" t="str">
            <v>Y</v>
          </cell>
          <cell r="P5314" t="str">
            <v>Halli Tibbals</v>
          </cell>
          <cell r="Q5314" t="str">
            <v>HT101</v>
          </cell>
          <cell r="R5314" t="str">
            <v>Andy Arner</v>
          </cell>
          <cell r="S5314" t="str">
            <v>AA102</v>
          </cell>
          <cell r="T5314" t="str">
            <v>John Vacca</v>
          </cell>
          <cell r="U5314" t="str">
            <v>JV101</v>
          </cell>
        </row>
        <row r="5315">
          <cell r="B5315" t="str">
            <v>419100055800</v>
          </cell>
          <cell r="C5315" t="str">
            <v xml:space="preserve">FLIPS AND GIGGLES, LLC </v>
          </cell>
          <cell r="D5315" t="str">
            <v xml:space="preserve">THE LITTLE GYM OF ROGERS </v>
          </cell>
          <cell r="E5315">
            <v>37500</v>
          </cell>
          <cell r="F5315">
            <v>450000</v>
          </cell>
          <cell r="G5315" t="str">
            <v>Y</v>
          </cell>
          <cell r="H5315" t="str">
            <v>N</v>
          </cell>
          <cell r="I5315">
            <v>43525</v>
          </cell>
          <cell r="J5315">
            <v>43537</v>
          </cell>
          <cell r="K5315">
            <v>43538</v>
          </cell>
          <cell r="L5315">
            <v>43538</v>
          </cell>
          <cell r="M5315">
            <v>43543</v>
          </cell>
          <cell r="N5315">
            <v>43525</v>
          </cell>
          <cell r="O5315" t="str">
            <v>Y</v>
          </cell>
          <cell r="P5315" t="str">
            <v>KBH Enterprises</v>
          </cell>
          <cell r="Q5315" t="str">
            <v>KH101</v>
          </cell>
          <cell r="R5315" t="str">
            <v>Erick Weinstein</v>
          </cell>
          <cell r="S5315" t="str">
            <v>EW101</v>
          </cell>
          <cell r="T5315" t="str">
            <v>The Little Gym</v>
          </cell>
          <cell r="U5315" t="str">
            <v>TLG101</v>
          </cell>
        </row>
        <row r="5316">
          <cell r="B5316" t="str">
            <v>419100055819</v>
          </cell>
          <cell r="C5316" t="str">
            <v xml:space="preserve">THE DATING COMPANY LLC </v>
          </cell>
          <cell r="D5316" t="str">
            <v>50MORE</v>
          </cell>
          <cell r="E5316">
            <v>37500</v>
          </cell>
          <cell r="F5316">
            <v>450000</v>
          </cell>
          <cell r="G5316" t="str">
            <v>Y</v>
          </cell>
          <cell r="H5316" t="str">
            <v>N</v>
          </cell>
          <cell r="I5316">
            <v>43525</v>
          </cell>
          <cell r="J5316">
            <v>43537</v>
          </cell>
          <cell r="K5316">
            <v>43573</v>
          </cell>
          <cell r="L5316">
            <v>43574</v>
          </cell>
          <cell r="M5316" t="str">
            <v>Approved/Closed</v>
          </cell>
          <cell r="N5316" t="str">
            <v>Approved/Closed</v>
          </cell>
          <cell r="O5316" t="str">
            <v>Y</v>
          </cell>
          <cell r="P5316" t="str">
            <v>Sean Ober</v>
          </cell>
          <cell r="Q5316" t="str">
            <v>SO101</v>
          </cell>
        </row>
        <row r="5317">
          <cell r="B5317" t="str">
            <v>419100055828</v>
          </cell>
          <cell r="C5317" t="str">
            <v xml:space="preserve">THE DATING COMPANY LLC </v>
          </cell>
          <cell r="D5317" t="str">
            <v xml:space="preserve">FIRSTMET AYI </v>
          </cell>
          <cell r="E5317">
            <v>45833.333333333336</v>
          </cell>
          <cell r="F5317">
            <v>550000</v>
          </cell>
          <cell r="G5317" t="str">
            <v>Y</v>
          </cell>
          <cell r="H5317" t="str">
            <v>N</v>
          </cell>
          <cell r="I5317">
            <v>43525</v>
          </cell>
          <cell r="J5317">
            <v>43537</v>
          </cell>
          <cell r="K5317">
            <v>43573</v>
          </cell>
          <cell r="L5317">
            <v>43574</v>
          </cell>
          <cell r="M5317" t="str">
            <v>Approved/Closed</v>
          </cell>
          <cell r="N5317" t="str">
            <v>Approved/Closed</v>
          </cell>
          <cell r="O5317" t="str">
            <v>Y</v>
          </cell>
          <cell r="P5317" t="str">
            <v>Sean Ober</v>
          </cell>
          <cell r="Q5317" t="str">
            <v>SO101</v>
          </cell>
        </row>
        <row r="5318">
          <cell r="B5318" t="str">
            <v>419100055837</v>
          </cell>
          <cell r="C5318" t="str">
            <v xml:space="preserve">MYKERINOS INC </v>
          </cell>
          <cell r="D5318" t="str">
            <v>BKHTGR.COM</v>
          </cell>
          <cell r="E5318">
            <v>25000</v>
          </cell>
          <cell r="F5318">
            <v>300000</v>
          </cell>
          <cell r="G5318" t="str">
            <v>N</v>
          </cell>
          <cell r="H5318" t="str">
            <v>N</v>
          </cell>
          <cell r="I5318">
            <v>43525</v>
          </cell>
          <cell r="J5318">
            <v>43538</v>
          </cell>
          <cell r="K5318">
            <v>43538</v>
          </cell>
          <cell r="L5318">
            <v>43538</v>
          </cell>
          <cell r="M5318">
            <v>43553</v>
          </cell>
          <cell r="N5318">
            <v>43525</v>
          </cell>
          <cell r="O5318" t="str">
            <v>Y</v>
          </cell>
          <cell r="P5318" t="str">
            <v>Joel Paulin</v>
          </cell>
          <cell r="Q5318" t="str">
            <v>JP101</v>
          </cell>
        </row>
        <row r="5319">
          <cell r="B5319" t="str">
            <v>419100055846</v>
          </cell>
          <cell r="C5319" t="str">
            <v xml:space="preserve">SLOW RAIL INC </v>
          </cell>
          <cell r="D5319" t="str">
            <v>MEWSMT.COM</v>
          </cell>
          <cell r="E5319">
            <v>25000</v>
          </cell>
          <cell r="F5319">
            <v>300000</v>
          </cell>
          <cell r="G5319" t="str">
            <v>N</v>
          </cell>
          <cell r="H5319" t="str">
            <v>N</v>
          </cell>
          <cell r="I5319">
            <v>43525</v>
          </cell>
          <cell r="J5319">
            <v>43538</v>
          </cell>
          <cell r="K5319" t="str">
            <v>Withdrawn</v>
          </cell>
          <cell r="L5319" t="str">
            <v>Withdrawn</v>
          </cell>
          <cell r="M5319" t="str">
            <v>Withdrawn</v>
          </cell>
          <cell r="N5319" t="str">
            <v>Withdrawn</v>
          </cell>
          <cell r="O5319" t="str">
            <v>Withdrawn</v>
          </cell>
          <cell r="P5319" t="str">
            <v>Mobius Payments</v>
          </cell>
          <cell r="Q5319" t="str">
            <v>MOB101</v>
          </cell>
        </row>
        <row r="5320">
          <cell r="B5320" t="str">
            <v>419100055855</v>
          </cell>
          <cell r="C5320" t="str">
            <v>DR. ELIZABETTE HEILBERG COHEN</v>
          </cell>
          <cell r="D5320" t="str">
            <v>DR. ELIZABETTE HEILBERG COHEN</v>
          </cell>
          <cell r="E5320">
            <v>5833.333333333333</v>
          </cell>
          <cell r="F5320">
            <v>70000</v>
          </cell>
          <cell r="G5320" t="str">
            <v>Y</v>
          </cell>
          <cell r="H5320" t="str">
            <v>N</v>
          </cell>
          <cell r="I5320">
            <v>43525</v>
          </cell>
          <cell r="J5320">
            <v>43538</v>
          </cell>
          <cell r="K5320">
            <v>43538</v>
          </cell>
          <cell r="L5320">
            <v>43538</v>
          </cell>
          <cell r="M5320">
            <v>43545</v>
          </cell>
          <cell r="N5320">
            <v>43525</v>
          </cell>
          <cell r="O5320" t="str">
            <v>Y</v>
          </cell>
          <cell r="P5320" t="str">
            <v>Greg Muir</v>
          </cell>
          <cell r="Q5320" t="str">
            <v>GM101</v>
          </cell>
          <cell r="R5320" t="str">
            <v>Chris Frey</v>
          </cell>
          <cell r="S5320" t="str">
            <v>CF101</v>
          </cell>
        </row>
        <row r="5321">
          <cell r="B5321" t="str">
            <v>419100055864</v>
          </cell>
          <cell r="C5321" t="str">
            <v xml:space="preserve">ACCUMET MATERIALS CO LLC </v>
          </cell>
          <cell r="D5321" t="str">
            <v xml:space="preserve">ACCUMET MATERIALS CO LLC </v>
          </cell>
          <cell r="E5321">
            <v>8333.3333333333339</v>
          </cell>
          <cell r="F5321">
            <v>100000</v>
          </cell>
          <cell r="G5321" t="str">
            <v>Y</v>
          </cell>
          <cell r="H5321" t="str">
            <v>Y</v>
          </cell>
          <cell r="I5321">
            <v>43525</v>
          </cell>
          <cell r="J5321">
            <v>43538</v>
          </cell>
          <cell r="K5321">
            <v>43542</v>
          </cell>
          <cell r="L5321">
            <v>43542</v>
          </cell>
          <cell r="M5321">
            <v>43546</v>
          </cell>
          <cell r="N5321">
            <v>43525</v>
          </cell>
          <cell r="O5321" t="str">
            <v>Y</v>
          </cell>
          <cell r="P5321" t="str">
            <v>John Vacca</v>
          </cell>
          <cell r="Q5321" t="str">
            <v>JV101</v>
          </cell>
          <cell r="R5321" t="str">
            <v>Andy Arner</v>
          </cell>
          <cell r="S5321" t="str">
            <v>AA102</v>
          </cell>
        </row>
        <row r="5322">
          <cell r="B5322" t="str">
            <v>892999919259</v>
          </cell>
          <cell r="C5322" t="str">
            <v xml:space="preserve">DAVENCAR ENTERPRISE INC </v>
          </cell>
          <cell r="D5322" t="str">
            <v>BUDGET BLINDS OF NASSAU</v>
          </cell>
          <cell r="E5322">
            <v>23333.333333333332</v>
          </cell>
          <cell r="F5322">
            <v>280000</v>
          </cell>
          <cell r="G5322" t="str">
            <v>Y</v>
          </cell>
          <cell r="H5322" t="str">
            <v>Y</v>
          </cell>
          <cell r="I5322">
            <v>43525</v>
          </cell>
          <cell r="J5322">
            <v>43538</v>
          </cell>
          <cell r="K5322">
            <v>43538</v>
          </cell>
          <cell r="L5322">
            <v>43538</v>
          </cell>
          <cell r="M5322">
            <v>43552</v>
          </cell>
          <cell r="N5322">
            <v>43525</v>
          </cell>
          <cell r="O5322" t="str">
            <v>Y</v>
          </cell>
          <cell r="P5322" t="str">
            <v xml:space="preserve">Ben Blumenthal </v>
          </cell>
          <cell r="Q5322" t="str">
            <v>BB103</v>
          </cell>
          <cell r="R5322" t="str">
            <v>Erick Weinstein</v>
          </cell>
          <cell r="S5322" t="str">
            <v>EW101</v>
          </cell>
        </row>
        <row r="5323">
          <cell r="B5323" t="str">
            <v>892999919267</v>
          </cell>
          <cell r="C5323" t="str">
            <v xml:space="preserve">DEPARTMENT OF INFORMATION TECHNOLOGIES, INC </v>
          </cell>
          <cell r="D5323" t="str">
            <v>THE COMPUTER GUY</v>
          </cell>
          <cell r="E5323">
            <v>8333.3333333333339</v>
          </cell>
          <cell r="F5323">
            <v>100000</v>
          </cell>
          <cell r="G5323" t="str">
            <v>Y</v>
          </cell>
          <cell r="H5323" t="str">
            <v>Y</v>
          </cell>
          <cell r="I5323">
            <v>43525</v>
          </cell>
          <cell r="J5323">
            <v>43538</v>
          </cell>
          <cell r="K5323">
            <v>43538</v>
          </cell>
          <cell r="L5323">
            <v>43538</v>
          </cell>
          <cell r="M5323">
            <v>43552</v>
          </cell>
          <cell r="N5323">
            <v>43525</v>
          </cell>
          <cell r="O5323" t="str">
            <v>Y</v>
          </cell>
          <cell r="P5323" t="str">
            <v>Halli Tibbals</v>
          </cell>
          <cell r="Q5323" t="str">
            <v>HT101</v>
          </cell>
          <cell r="R5323" t="str">
            <v>Andy Arner</v>
          </cell>
          <cell r="S5323" t="str">
            <v>AA102</v>
          </cell>
          <cell r="T5323" t="str">
            <v>John Vacca</v>
          </cell>
          <cell r="U5323" t="str">
            <v>JV101</v>
          </cell>
        </row>
        <row r="5324">
          <cell r="B5324" t="str">
            <v>892999919275</v>
          </cell>
          <cell r="C5324" t="str">
            <v xml:space="preserve">DEPARTMENT OF INFORMATION TECHNOLOGIES, INC </v>
          </cell>
          <cell r="D5324" t="str">
            <v>THE COMPUTER GUY</v>
          </cell>
          <cell r="E5324">
            <v>9166.6666666666661</v>
          </cell>
          <cell r="F5324">
            <v>110000</v>
          </cell>
          <cell r="G5324" t="str">
            <v>Y</v>
          </cell>
          <cell r="H5324" t="str">
            <v>Y</v>
          </cell>
          <cell r="I5324">
            <v>43525</v>
          </cell>
          <cell r="J5324">
            <v>43538</v>
          </cell>
          <cell r="K5324">
            <v>43538</v>
          </cell>
          <cell r="L5324">
            <v>43538</v>
          </cell>
          <cell r="M5324">
            <v>43552</v>
          </cell>
          <cell r="N5324">
            <v>43525</v>
          </cell>
          <cell r="O5324" t="str">
            <v>Y</v>
          </cell>
          <cell r="P5324" t="str">
            <v>Halli Tibbals</v>
          </cell>
          <cell r="Q5324" t="str">
            <v>HT101</v>
          </cell>
          <cell r="R5324" t="str">
            <v>Andy Arner</v>
          </cell>
          <cell r="S5324" t="str">
            <v>AA102</v>
          </cell>
          <cell r="T5324" t="str">
            <v>John Vacca</v>
          </cell>
          <cell r="U5324" t="str">
            <v>JV101</v>
          </cell>
        </row>
        <row r="5325">
          <cell r="B5325" t="str">
            <v>892999919283</v>
          </cell>
          <cell r="C5325" t="str">
            <v>JOSEPH D. SCIARRINO, CPA P.C.</v>
          </cell>
          <cell r="D5325" t="str">
            <v>JOSEPH D. SCIARRINO, CPA P.C.</v>
          </cell>
          <cell r="E5325">
            <v>25000</v>
          </cell>
          <cell r="F5325">
            <v>300000</v>
          </cell>
          <cell r="G5325" t="str">
            <v>N</v>
          </cell>
          <cell r="H5325" t="str">
            <v>N</v>
          </cell>
          <cell r="I5325">
            <v>43525</v>
          </cell>
          <cell r="J5325">
            <v>43538</v>
          </cell>
          <cell r="K5325">
            <v>43538</v>
          </cell>
          <cell r="L5325">
            <v>43538</v>
          </cell>
          <cell r="M5325">
            <v>43571</v>
          </cell>
          <cell r="N5325">
            <v>43556</v>
          </cell>
          <cell r="O5325" t="str">
            <v>Y</v>
          </cell>
          <cell r="P5325" t="str">
            <v>CardWorks Acquiring</v>
          </cell>
          <cell r="Q5325" t="str">
            <v>CWA101</v>
          </cell>
          <cell r="R5325" t="str">
            <v>Frank Sweeney</v>
          </cell>
          <cell r="S5325" t="str">
            <v>FS101</v>
          </cell>
          <cell r="T5325" t="str">
            <v>Signature Bank</v>
          </cell>
          <cell r="U5325" t="str">
            <v>SBANK</v>
          </cell>
        </row>
        <row r="5326">
          <cell r="B5326" t="str">
            <v>419100055873</v>
          </cell>
          <cell r="C5326" t="str">
            <v xml:space="preserve">NEW YORK INSTITUTE OF TECHNOLOGY </v>
          </cell>
          <cell r="D5326" t="str">
            <v>NYIT - ENGINEERING</v>
          </cell>
          <cell r="E5326">
            <v>7500</v>
          </cell>
          <cell r="F5326">
            <v>90000</v>
          </cell>
          <cell r="G5326" t="str">
            <v>Y</v>
          </cell>
          <cell r="H5326" t="str">
            <v>N</v>
          </cell>
          <cell r="I5326">
            <v>43525</v>
          </cell>
          <cell r="J5326">
            <v>43538</v>
          </cell>
          <cell r="K5326">
            <v>43538</v>
          </cell>
          <cell r="L5326">
            <v>43539</v>
          </cell>
          <cell r="M5326">
            <v>43558</v>
          </cell>
          <cell r="N5326">
            <v>43556</v>
          </cell>
          <cell r="O5326" t="str">
            <v>Y</v>
          </cell>
          <cell r="P5326" t="str">
            <v>Andy Arner</v>
          </cell>
          <cell r="Q5326" t="str">
            <v>AA102</v>
          </cell>
        </row>
        <row r="5327">
          <cell r="B5327" t="str">
            <v>419100055882</v>
          </cell>
          <cell r="C5327" t="str">
            <v xml:space="preserve">ARAZ RUGS INC </v>
          </cell>
          <cell r="D5327" t="str">
            <v>MOUSAIAN ORIENTAL RUGS</v>
          </cell>
          <cell r="E5327">
            <v>74166.666666666672</v>
          </cell>
          <cell r="F5327">
            <v>890000</v>
          </cell>
          <cell r="G5327" t="str">
            <v>Y</v>
          </cell>
          <cell r="H5327" t="str">
            <v>Y</v>
          </cell>
          <cell r="I5327">
            <v>43525</v>
          </cell>
          <cell r="J5327">
            <v>43538</v>
          </cell>
          <cell r="K5327">
            <v>43539</v>
          </cell>
          <cell r="L5327">
            <v>43539</v>
          </cell>
          <cell r="M5327">
            <v>43552</v>
          </cell>
          <cell r="N5327">
            <v>43525</v>
          </cell>
          <cell r="O5327" t="str">
            <v>Y</v>
          </cell>
          <cell r="P5327" t="str">
            <v>William Johnston</v>
          </cell>
          <cell r="Q5327" t="str">
            <v>BJ101</v>
          </cell>
          <cell r="R5327" t="str">
            <v>Andy Arner</v>
          </cell>
          <cell r="S5327" t="str">
            <v>AA102</v>
          </cell>
        </row>
        <row r="5328">
          <cell r="B5328" t="str">
            <v>419100055891</v>
          </cell>
          <cell r="C5328" t="str">
            <v xml:space="preserve">LFP BROADCASTING, INC </v>
          </cell>
          <cell r="D5328" t="str">
            <v xml:space="preserve">COLORADO SATELLITE BROADCASTING, INC </v>
          </cell>
          <cell r="E5328">
            <v>25000</v>
          </cell>
          <cell r="F5328">
            <v>300000</v>
          </cell>
          <cell r="G5328" t="str">
            <v>Y</v>
          </cell>
          <cell r="H5328" t="str">
            <v>Y</v>
          </cell>
          <cell r="I5328">
            <v>43525</v>
          </cell>
          <cell r="J5328">
            <v>43538</v>
          </cell>
          <cell r="K5328">
            <v>43543</v>
          </cell>
          <cell r="L5328">
            <v>43549</v>
          </cell>
          <cell r="M5328">
            <v>43552</v>
          </cell>
          <cell r="N5328">
            <v>43525</v>
          </cell>
          <cell r="O5328" t="str">
            <v>Y</v>
          </cell>
          <cell r="P5328" t="str">
            <v>RocketGate</v>
          </cell>
          <cell r="Q5328" t="str">
            <v>RG101</v>
          </cell>
        </row>
        <row r="5329">
          <cell r="B5329" t="str">
            <v>419100055908</v>
          </cell>
          <cell r="C5329" t="str">
            <v xml:space="preserve">IGNITION DIGITAL, LLC </v>
          </cell>
          <cell r="D5329" t="str">
            <v xml:space="preserve">IGNITION DIGITAL, LLC </v>
          </cell>
          <cell r="E5329">
            <v>33333.333333333336</v>
          </cell>
          <cell r="F5329">
            <v>400000</v>
          </cell>
          <cell r="G5329" t="str">
            <v>N</v>
          </cell>
          <cell r="H5329" t="str">
            <v>N</v>
          </cell>
          <cell r="I5329">
            <v>43525</v>
          </cell>
          <cell r="J5329">
            <v>43538</v>
          </cell>
          <cell r="K5329" t="str">
            <v>Withdrawn</v>
          </cell>
          <cell r="L5329" t="str">
            <v>Withdrawn</v>
          </cell>
          <cell r="M5329" t="str">
            <v>Withdrawn</v>
          </cell>
          <cell r="N5329" t="str">
            <v>Withdrawn</v>
          </cell>
          <cell r="O5329" t="str">
            <v>Withdrawn</v>
          </cell>
          <cell r="P5329" t="str">
            <v>Andrea Zaretsky</v>
          </cell>
          <cell r="Q5329" t="str">
            <v>AZ101</v>
          </cell>
          <cell r="R5329" t="str">
            <v>Frank Sweeney</v>
          </cell>
          <cell r="S5329" t="str">
            <v>FS101</v>
          </cell>
          <cell r="T5329" t="str">
            <v>Signature Bank</v>
          </cell>
          <cell r="U5329" t="str">
            <v>SBANK</v>
          </cell>
        </row>
        <row r="5330">
          <cell r="B5330" t="str">
            <v>419100055926</v>
          </cell>
          <cell r="C5330" t="str">
            <v xml:space="preserve">GROUP STAFFING INC </v>
          </cell>
          <cell r="D5330" t="str">
            <v>VANGUARD GROUP</v>
          </cell>
          <cell r="E5330">
            <v>11666.666666666666</v>
          </cell>
          <cell r="F5330">
            <v>140000</v>
          </cell>
          <cell r="G5330" t="str">
            <v>Y</v>
          </cell>
          <cell r="H5330" t="str">
            <v>Y</v>
          </cell>
          <cell r="I5330">
            <v>43525</v>
          </cell>
          <cell r="J5330">
            <v>43539</v>
          </cell>
          <cell r="K5330">
            <v>43539</v>
          </cell>
          <cell r="L5330">
            <v>43542</v>
          </cell>
          <cell r="M5330">
            <v>43587</v>
          </cell>
          <cell r="N5330">
            <v>43586</v>
          </cell>
          <cell r="O5330" t="str">
            <v>Y</v>
          </cell>
          <cell r="P5330" t="str">
            <v>Kerry Doyle</v>
          </cell>
          <cell r="Q5330" t="str">
            <v>KD101</v>
          </cell>
          <cell r="R5330" t="str">
            <v>Frank Sweeney</v>
          </cell>
          <cell r="S5330" t="str">
            <v>FS101</v>
          </cell>
          <cell r="T5330" t="str">
            <v>Signature Bank</v>
          </cell>
          <cell r="U5330" t="str">
            <v>SBANK</v>
          </cell>
        </row>
        <row r="5331">
          <cell r="B5331" t="str">
            <v>419100055944</v>
          </cell>
          <cell r="C5331" t="str">
            <v xml:space="preserve">CREATIVE STAFFING INC </v>
          </cell>
          <cell r="D5331" t="str">
            <v xml:space="preserve">VANGUARD CREATIVE </v>
          </cell>
          <cell r="E5331">
            <v>11666.666666666666</v>
          </cell>
          <cell r="F5331">
            <v>140000</v>
          </cell>
          <cell r="G5331" t="str">
            <v>Y</v>
          </cell>
          <cell r="H5331" t="str">
            <v>Y</v>
          </cell>
          <cell r="I5331">
            <v>43525</v>
          </cell>
          <cell r="J5331">
            <v>43539</v>
          </cell>
          <cell r="K5331">
            <v>43539</v>
          </cell>
          <cell r="L5331">
            <v>43542</v>
          </cell>
          <cell r="M5331">
            <v>43605</v>
          </cell>
          <cell r="N5331">
            <v>43586</v>
          </cell>
          <cell r="O5331" t="str">
            <v>Y</v>
          </cell>
          <cell r="P5331" t="str">
            <v>Kerry Doyle</v>
          </cell>
          <cell r="Q5331" t="str">
            <v>KD101</v>
          </cell>
          <cell r="R5331" t="str">
            <v>Frank Sweeney</v>
          </cell>
          <cell r="S5331" t="str">
            <v>FS101</v>
          </cell>
          <cell r="T5331" t="str">
            <v>Signature Bank</v>
          </cell>
          <cell r="U5331" t="str">
            <v>SBANK</v>
          </cell>
        </row>
        <row r="5332">
          <cell r="B5332" t="str">
            <v>419100055917</v>
          </cell>
          <cell r="C5332" t="str">
            <v xml:space="preserve">THE BILL REDUCTION COMPANY LLC </v>
          </cell>
          <cell r="D5332" t="str">
            <v>BILLSHARK</v>
          </cell>
          <cell r="E5332">
            <v>2083.3333333333335</v>
          </cell>
          <cell r="F5332">
            <v>25000</v>
          </cell>
          <cell r="G5332" t="str">
            <v>Y</v>
          </cell>
          <cell r="H5332" t="str">
            <v>Y</v>
          </cell>
          <cell r="I5332">
            <v>43525</v>
          </cell>
          <cell r="J5332">
            <v>43539</v>
          </cell>
          <cell r="K5332">
            <v>43544</v>
          </cell>
          <cell r="L5332">
            <v>43545</v>
          </cell>
          <cell r="M5332">
            <v>43552</v>
          </cell>
          <cell r="N5332">
            <v>43525</v>
          </cell>
          <cell r="O5332" t="str">
            <v>Y</v>
          </cell>
          <cell r="P5332" t="str">
            <v>SegPay</v>
          </cell>
          <cell r="Q5332" t="str">
            <v>SEGPAY</v>
          </cell>
        </row>
        <row r="5333">
          <cell r="B5333" t="str">
            <v>419100055935</v>
          </cell>
          <cell r="C5333" t="str">
            <v>GROUP STAFFING FLORIDA</v>
          </cell>
          <cell r="D5333" t="str">
            <v>VANGUARD STAFFING-FLA</v>
          </cell>
          <cell r="E5333">
            <v>11666.666666666666</v>
          </cell>
          <cell r="F5333">
            <v>140000</v>
          </cell>
          <cell r="G5333" t="str">
            <v>Y</v>
          </cell>
          <cell r="H5333" t="str">
            <v>Y</v>
          </cell>
          <cell r="I5333">
            <v>43525</v>
          </cell>
          <cell r="J5333">
            <v>43539</v>
          </cell>
          <cell r="K5333">
            <v>43539</v>
          </cell>
          <cell r="L5333">
            <v>43542</v>
          </cell>
          <cell r="M5333" t="str">
            <v>Approved/Closed</v>
          </cell>
          <cell r="N5333" t="str">
            <v>Approved/Closed</v>
          </cell>
          <cell r="O5333" t="str">
            <v>Y</v>
          </cell>
          <cell r="P5333" t="str">
            <v>Kerry Doyle</v>
          </cell>
          <cell r="Q5333" t="str">
            <v>KD101</v>
          </cell>
          <cell r="R5333" t="str">
            <v>Frank Sweeney</v>
          </cell>
          <cell r="S5333" t="str">
            <v>FS101</v>
          </cell>
          <cell r="T5333" t="str">
            <v>Signature Bank</v>
          </cell>
          <cell r="U5333" t="str">
            <v>SBANK</v>
          </cell>
        </row>
        <row r="5334">
          <cell r="B5334" t="str">
            <v>419100055953</v>
          </cell>
          <cell r="C5334" t="str">
            <v xml:space="preserve">SQUAD SECURITY INC </v>
          </cell>
          <cell r="D5334" t="str">
            <v xml:space="preserve">SQUAD SECURITY INC </v>
          </cell>
          <cell r="E5334">
            <v>17500</v>
          </cell>
          <cell r="F5334">
            <v>210000</v>
          </cell>
          <cell r="G5334" t="str">
            <v>N</v>
          </cell>
          <cell r="H5334" t="str">
            <v>Y</v>
          </cell>
          <cell r="I5334">
            <v>43525</v>
          </cell>
          <cell r="J5334">
            <v>43539</v>
          </cell>
          <cell r="K5334">
            <v>43539</v>
          </cell>
          <cell r="L5334">
            <v>43542</v>
          </cell>
          <cell r="M5334">
            <v>43546</v>
          </cell>
          <cell r="N5334">
            <v>43525</v>
          </cell>
          <cell r="O5334" t="str">
            <v>Y</v>
          </cell>
          <cell r="P5334" t="str">
            <v>Brett Rosenfeld</v>
          </cell>
          <cell r="Q5334" t="str">
            <v>BR101</v>
          </cell>
          <cell r="R5334" t="str">
            <v>Frank Sweeney</v>
          </cell>
          <cell r="S5334" t="str">
            <v>FS101</v>
          </cell>
          <cell r="T5334" t="str">
            <v>Signature Bank</v>
          </cell>
          <cell r="U5334" t="str">
            <v>SBANK</v>
          </cell>
        </row>
        <row r="5335">
          <cell r="B5335" t="str">
            <v>419100055962</v>
          </cell>
          <cell r="C5335" t="str">
            <v>HUB DIRECTION INC</v>
          </cell>
          <cell r="D5335" t="str">
            <v>HUB DIRECTION INC</v>
          </cell>
          <cell r="E5335">
            <v>2166.6666666666665</v>
          </cell>
          <cell r="F5335">
            <v>26000</v>
          </cell>
          <cell r="G5335" t="str">
            <v>N</v>
          </cell>
          <cell r="H5335" t="str">
            <v>N</v>
          </cell>
          <cell r="I5335">
            <v>43525</v>
          </cell>
          <cell r="J5335">
            <v>43539</v>
          </cell>
          <cell r="K5335" t="str">
            <v>Withdrawn</v>
          </cell>
          <cell r="L5335" t="str">
            <v>Withdrawn</v>
          </cell>
          <cell r="M5335" t="str">
            <v>Withdrawn</v>
          </cell>
          <cell r="N5335" t="str">
            <v>Withdrawn</v>
          </cell>
          <cell r="O5335" t="str">
            <v>Withdrawn</v>
          </cell>
          <cell r="P5335" t="str">
            <v>Brian Hanson</v>
          </cell>
          <cell r="Q5335" t="str">
            <v>BH101</v>
          </cell>
          <cell r="R5335" t="str">
            <v>Andy Arner</v>
          </cell>
          <cell r="S5335" t="str">
            <v>AA102</v>
          </cell>
          <cell r="T5335" t="str">
            <v>Tim Platz</v>
          </cell>
          <cell r="U5335" t="str">
            <v>TP101</v>
          </cell>
        </row>
        <row r="5336">
          <cell r="B5336" t="str">
            <v>419100055971</v>
          </cell>
          <cell r="C5336" t="str">
            <v>THE FRIARS NATIONAL ASSOCIATION INC</v>
          </cell>
          <cell r="D5336" t="str">
            <v xml:space="preserve">THE FRIARS CLUB </v>
          </cell>
          <cell r="E5336">
            <v>51666.666666666664</v>
          </cell>
          <cell r="F5336">
            <v>620000</v>
          </cell>
          <cell r="G5336" t="str">
            <v>Y</v>
          </cell>
          <cell r="H5336" t="str">
            <v>Y</v>
          </cell>
          <cell r="I5336">
            <v>43525</v>
          </cell>
          <cell r="J5336">
            <v>43539</v>
          </cell>
          <cell r="K5336">
            <v>43544</v>
          </cell>
          <cell r="L5336">
            <v>43544</v>
          </cell>
          <cell r="M5336">
            <v>43553</v>
          </cell>
          <cell r="N5336">
            <v>43525</v>
          </cell>
          <cell r="O5336" t="str">
            <v>Y</v>
          </cell>
          <cell r="P5336" t="str">
            <v>Kerry Doyle</v>
          </cell>
          <cell r="Q5336" t="str">
            <v>KD101</v>
          </cell>
          <cell r="R5336" t="str">
            <v>Frank Sweeney</v>
          </cell>
          <cell r="S5336" t="str">
            <v>FS101</v>
          </cell>
          <cell r="T5336" t="str">
            <v>Signature Bank</v>
          </cell>
          <cell r="U5336" t="str">
            <v>SBANK</v>
          </cell>
        </row>
        <row r="5337">
          <cell r="B5337" t="str">
            <v>419100055980</v>
          </cell>
          <cell r="C5337" t="str">
            <v xml:space="preserve">S.W. MANAGEMENT LLC </v>
          </cell>
          <cell r="D5337" t="str">
            <v xml:space="preserve">CITY &amp; SUBURBAN LEASING LLC </v>
          </cell>
          <cell r="E5337">
            <v>20833.333333333332</v>
          </cell>
          <cell r="F5337">
            <v>250000</v>
          </cell>
          <cell r="G5337" t="str">
            <v>N</v>
          </cell>
          <cell r="H5337" t="str">
            <v>N</v>
          </cell>
          <cell r="I5337">
            <v>43525</v>
          </cell>
          <cell r="J5337">
            <v>43539</v>
          </cell>
          <cell r="K5337">
            <v>43542</v>
          </cell>
          <cell r="L5337">
            <v>43542</v>
          </cell>
          <cell r="M5337">
            <v>43552</v>
          </cell>
          <cell r="N5337">
            <v>43525</v>
          </cell>
          <cell r="O5337" t="str">
            <v>Y</v>
          </cell>
          <cell r="P5337" t="str">
            <v>Andrea Zaretsky</v>
          </cell>
          <cell r="Q5337" t="str">
            <v>AZ101</v>
          </cell>
          <cell r="R5337" t="str">
            <v>Frank Sweeney</v>
          </cell>
          <cell r="S5337" t="str">
            <v>FS101</v>
          </cell>
          <cell r="T5337" t="str">
            <v>Signature Bank</v>
          </cell>
          <cell r="U5337" t="str">
            <v>SBANK</v>
          </cell>
        </row>
        <row r="5338">
          <cell r="B5338" t="str">
            <v>892999919291</v>
          </cell>
          <cell r="C5338" t="str">
            <v xml:space="preserve">PROACTIVE DATA STORAGE AND MONITORING INC </v>
          </cell>
          <cell r="D5338" t="str">
            <v xml:space="preserve">PROACTIVE DATA STORAGE AND MONITORING INC </v>
          </cell>
          <cell r="E5338">
            <v>85000</v>
          </cell>
          <cell r="F5338">
            <v>1020000</v>
          </cell>
          <cell r="G5338" t="str">
            <v>Y</v>
          </cell>
          <cell r="H5338" t="str">
            <v>Y</v>
          </cell>
          <cell r="I5338">
            <v>43525</v>
          </cell>
          <cell r="J5338">
            <v>43542</v>
          </cell>
          <cell r="K5338" t="str">
            <v>Declined</v>
          </cell>
          <cell r="L5338" t="str">
            <v>Declined</v>
          </cell>
          <cell r="M5338" t="str">
            <v>Declined</v>
          </cell>
          <cell r="N5338" t="str">
            <v>Declined</v>
          </cell>
          <cell r="O5338" t="str">
            <v>Declined</v>
          </cell>
          <cell r="P5338" t="str">
            <v>Greg Muir</v>
          </cell>
          <cell r="Q5338" t="str">
            <v>GM101</v>
          </cell>
          <cell r="R5338" t="str">
            <v>Chris Frey</v>
          </cell>
          <cell r="S5338" t="str">
            <v>CF101</v>
          </cell>
        </row>
        <row r="5339">
          <cell r="B5339" t="str">
            <v>419100055999</v>
          </cell>
          <cell r="C5339" t="str">
            <v xml:space="preserve">CAROLINA VETERINARY PECIALISTS PA NC </v>
          </cell>
          <cell r="D5339" t="str">
            <v xml:space="preserve">SMITHFIELD ROAD VETERINARY HOSPITAL </v>
          </cell>
          <cell r="E5339">
            <v>133666.66666666666</v>
          </cell>
          <cell r="F5339">
            <v>1604000</v>
          </cell>
          <cell r="G5339" t="str">
            <v>Y</v>
          </cell>
          <cell r="H5339" t="str">
            <v>N</v>
          </cell>
          <cell r="I5339">
            <v>43525</v>
          </cell>
          <cell r="J5339">
            <v>43542</v>
          </cell>
          <cell r="K5339">
            <v>43542</v>
          </cell>
          <cell r="L5339">
            <v>43542</v>
          </cell>
          <cell r="M5339">
            <v>43552</v>
          </cell>
          <cell r="N5339">
            <v>43525</v>
          </cell>
          <cell r="O5339" t="str">
            <v>Y</v>
          </cell>
          <cell r="P5339" t="str">
            <v>Chris Frey</v>
          </cell>
          <cell r="Q5339" t="str">
            <v>CF101</v>
          </cell>
          <cell r="R5339" t="str">
            <v>Erick Weinstein</v>
          </cell>
          <cell r="S5339" t="str">
            <v>EW101</v>
          </cell>
          <cell r="T5339" t="str">
            <v>KBH Enterprises</v>
          </cell>
          <cell r="U5339" t="str">
            <v>KH101</v>
          </cell>
          <cell r="V5339" t="str">
            <v>PetVet Care Centers</v>
          </cell>
          <cell r="W5339" t="str">
            <v>PETVET</v>
          </cell>
        </row>
        <row r="5340">
          <cell r="B5340" t="str">
            <v>419100056006</v>
          </cell>
          <cell r="C5340" t="str">
            <v xml:space="preserve">SUNDRAGON  LLC </v>
          </cell>
          <cell r="D5340" t="str">
            <v xml:space="preserve">SUNDRAGON  LLC </v>
          </cell>
          <cell r="E5340">
            <v>5416.666666666667</v>
          </cell>
          <cell r="F5340">
            <v>65000</v>
          </cell>
          <cell r="G5340" t="str">
            <v>N</v>
          </cell>
          <cell r="H5340" t="str">
            <v>N</v>
          </cell>
          <cell r="I5340">
            <v>43525</v>
          </cell>
          <cell r="J5340">
            <v>43542</v>
          </cell>
          <cell r="K5340">
            <v>43545</v>
          </cell>
          <cell r="L5340">
            <v>43545</v>
          </cell>
          <cell r="M5340">
            <v>43572</v>
          </cell>
          <cell r="N5340">
            <v>43556</v>
          </cell>
          <cell r="O5340" t="str">
            <v>Y</v>
          </cell>
          <cell r="P5340" t="str">
            <v>Brian Hanson</v>
          </cell>
          <cell r="Q5340" t="str">
            <v>BH101</v>
          </cell>
          <cell r="R5340" t="str">
            <v>Tim Platz</v>
          </cell>
          <cell r="S5340" t="str">
            <v>TP101</v>
          </cell>
          <cell r="T5340" t="str">
            <v xml:space="preserve">Bethpage FCU </v>
          </cell>
          <cell r="U5340" t="str">
            <v>BFCU</v>
          </cell>
        </row>
        <row r="5341">
          <cell r="B5341" t="str">
            <v>892999919309</v>
          </cell>
          <cell r="C5341" t="str">
            <v>SCOTT MOSS D.C P.C</v>
          </cell>
          <cell r="D5341" t="str">
            <v>SCOTT MOSS D.C P.C</v>
          </cell>
          <cell r="E5341">
            <v>10000</v>
          </cell>
          <cell r="F5341">
            <v>120000</v>
          </cell>
          <cell r="G5341" t="str">
            <v>Y</v>
          </cell>
          <cell r="H5341" t="str">
            <v>N</v>
          </cell>
          <cell r="I5341">
            <v>43525</v>
          </cell>
          <cell r="J5341">
            <v>43542</v>
          </cell>
          <cell r="K5341">
            <v>43542</v>
          </cell>
          <cell r="L5341">
            <v>43542</v>
          </cell>
          <cell r="M5341">
            <v>43546</v>
          </cell>
          <cell r="N5341">
            <v>43525</v>
          </cell>
          <cell r="O5341" t="str">
            <v>Y</v>
          </cell>
          <cell r="P5341" t="str">
            <v>John Vacca</v>
          </cell>
          <cell r="Q5341" t="str">
            <v>JV101</v>
          </cell>
          <cell r="R5341" t="str">
            <v>Andy Arner</v>
          </cell>
          <cell r="S5341" t="str">
            <v>AA102</v>
          </cell>
        </row>
        <row r="5342">
          <cell r="B5342" t="str">
            <v>419100056015</v>
          </cell>
          <cell r="C5342" t="str">
            <v xml:space="preserve">ATLANTIC ENERGY LLC </v>
          </cell>
          <cell r="D5342" t="str">
            <v xml:space="preserve">ATLANTIC ENERGY LLC </v>
          </cell>
          <cell r="E5342">
            <v>9333.3333333333339</v>
          </cell>
          <cell r="F5342">
            <v>112000</v>
          </cell>
          <cell r="G5342" t="str">
            <v>Y</v>
          </cell>
          <cell r="H5342" t="str">
            <v>Y</v>
          </cell>
          <cell r="I5342">
            <v>43525</v>
          </cell>
          <cell r="J5342">
            <v>43542</v>
          </cell>
          <cell r="K5342">
            <v>43544</v>
          </cell>
          <cell r="L5342">
            <v>43545</v>
          </cell>
          <cell r="M5342">
            <v>43565</v>
          </cell>
          <cell r="N5342">
            <v>43556</v>
          </cell>
          <cell r="O5342" t="str">
            <v>Y</v>
          </cell>
          <cell r="P5342" t="str">
            <v>Kerry Doyle</v>
          </cell>
          <cell r="Q5342" t="str">
            <v>KD101</v>
          </cell>
          <cell r="R5342" t="str">
            <v>Frank Sweeney</v>
          </cell>
          <cell r="S5342" t="str">
            <v>FS101</v>
          </cell>
          <cell r="T5342" t="str">
            <v>Signature Bank</v>
          </cell>
          <cell r="U5342" t="str">
            <v>SBANK</v>
          </cell>
        </row>
        <row r="5343">
          <cell r="B5343" t="str">
            <v>419100056024</v>
          </cell>
          <cell r="C5343" t="str">
            <v xml:space="preserve">MDANYWHERE.COM LLC </v>
          </cell>
          <cell r="D5343" t="str">
            <v xml:space="preserve">MDANYWHERE.COM LLC </v>
          </cell>
          <cell r="E5343">
            <v>11000</v>
          </cell>
          <cell r="F5343">
            <v>132000</v>
          </cell>
          <cell r="G5343" t="str">
            <v>N</v>
          </cell>
          <cell r="H5343" t="str">
            <v>Y</v>
          </cell>
          <cell r="I5343">
            <v>43525</v>
          </cell>
          <cell r="J5343">
            <v>43542</v>
          </cell>
          <cell r="K5343">
            <v>43551</v>
          </cell>
          <cell r="L5343">
            <v>43557</v>
          </cell>
          <cell r="M5343" t="str">
            <v>Approved/Closed</v>
          </cell>
          <cell r="N5343" t="str">
            <v>Approved/Closed</v>
          </cell>
          <cell r="O5343" t="str">
            <v>Y</v>
          </cell>
          <cell r="P5343" t="str">
            <v>Kerry Doyle</v>
          </cell>
          <cell r="Q5343" t="str">
            <v>KD101</v>
          </cell>
          <cell r="R5343" t="str">
            <v>Frank Sweeney</v>
          </cell>
          <cell r="S5343" t="str">
            <v>FS101</v>
          </cell>
        </row>
        <row r="5344">
          <cell r="B5344" t="str">
            <v>892999919317</v>
          </cell>
          <cell r="C5344" t="str">
            <v xml:space="preserve">TONY K. CHEN DDS PC </v>
          </cell>
          <cell r="D5344" t="str">
            <v xml:space="preserve">TONY K. CHEN DDS PC </v>
          </cell>
          <cell r="E5344">
            <v>5000</v>
          </cell>
          <cell r="F5344">
            <v>60000</v>
          </cell>
          <cell r="G5344" t="str">
            <v>N</v>
          </cell>
          <cell r="H5344" t="str">
            <v>N</v>
          </cell>
          <cell r="I5344">
            <v>43525</v>
          </cell>
          <cell r="J5344">
            <v>43542</v>
          </cell>
          <cell r="K5344">
            <v>43543</v>
          </cell>
          <cell r="L5344">
            <v>43543</v>
          </cell>
          <cell r="M5344">
            <v>43552</v>
          </cell>
          <cell r="N5344">
            <v>43525</v>
          </cell>
          <cell r="O5344" t="str">
            <v>Y</v>
          </cell>
          <cell r="P5344" t="str">
            <v>John Vacca</v>
          </cell>
          <cell r="Q5344" t="str">
            <v>JV101</v>
          </cell>
          <cell r="R5344" t="str">
            <v>Andy Arner</v>
          </cell>
          <cell r="S5344" t="str">
            <v>AA102</v>
          </cell>
        </row>
        <row r="5345">
          <cell r="B5345" t="str">
            <v>419100056033</v>
          </cell>
          <cell r="C5345" t="str">
            <v xml:space="preserve">TANK FIX INC </v>
          </cell>
          <cell r="D5345" t="str">
            <v xml:space="preserve">TANK FIX INC </v>
          </cell>
          <cell r="E5345">
            <v>26666.666666666668</v>
          </cell>
          <cell r="F5345">
            <v>320000</v>
          </cell>
          <cell r="G5345" t="str">
            <v>N</v>
          </cell>
          <cell r="H5345" t="str">
            <v>N</v>
          </cell>
          <cell r="I5345">
            <v>43525</v>
          </cell>
          <cell r="J5345">
            <v>43543</v>
          </cell>
          <cell r="K5345">
            <v>43544</v>
          </cell>
          <cell r="L5345">
            <v>43544</v>
          </cell>
          <cell r="M5345">
            <v>43552</v>
          </cell>
          <cell r="N5345">
            <v>43525</v>
          </cell>
          <cell r="O5345" t="str">
            <v>Y</v>
          </cell>
          <cell r="P5345" t="str">
            <v>Brett Rosenfeld</v>
          </cell>
          <cell r="Q5345" t="str">
            <v>BR101</v>
          </cell>
          <cell r="R5345" t="str">
            <v>Frank Sweeney</v>
          </cell>
          <cell r="S5345" t="str">
            <v>FS101</v>
          </cell>
          <cell r="T5345" t="str">
            <v>Signature Bank</v>
          </cell>
          <cell r="U5345" t="str">
            <v>SBANK</v>
          </cell>
        </row>
        <row r="5346">
          <cell r="B5346" t="str">
            <v>419100056042</v>
          </cell>
          <cell r="C5346" t="str">
            <v xml:space="preserve">ARQUITEX, INC </v>
          </cell>
          <cell r="D5346" t="str">
            <v xml:space="preserve">ARQUITEX, INC </v>
          </cell>
          <cell r="E5346">
            <v>58333.333333333336</v>
          </cell>
          <cell r="F5346">
            <v>700000</v>
          </cell>
          <cell r="G5346" t="str">
            <v>N</v>
          </cell>
          <cell r="H5346" t="str">
            <v>Y</v>
          </cell>
          <cell r="I5346">
            <v>43525</v>
          </cell>
          <cell r="J5346">
            <v>43544</v>
          </cell>
          <cell r="K5346">
            <v>43546</v>
          </cell>
          <cell r="L5346">
            <v>43546</v>
          </cell>
          <cell r="M5346">
            <v>43552</v>
          </cell>
          <cell r="N5346">
            <v>43525</v>
          </cell>
          <cell r="O5346" t="str">
            <v>Y</v>
          </cell>
          <cell r="P5346" t="str">
            <v>Andrea Zaretsky</v>
          </cell>
          <cell r="Q5346" t="str">
            <v>AZ101</v>
          </cell>
          <cell r="R5346" t="str">
            <v>Frank Sweeney</v>
          </cell>
          <cell r="S5346" t="str">
            <v>FS101</v>
          </cell>
          <cell r="T5346" t="str">
            <v>Signature Bank</v>
          </cell>
          <cell r="U5346" t="str">
            <v>SBANK</v>
          </cell>
        </row>
        <row r="5347">
          <cell r="B5347" t="str">
            <v>419100056051</v>
          </cell>
          <cell r="C5347" t="str">
            <v xml:space="preserve">CROCKER AUTO CLINIC LLC </v>
          </cell>
          <cell r="D5347" t="str">
            <v xml:space="preserve">CROCKER AUTO CLINIC LLC </v>
          </cell>
          <cell r="E5347">
            <v>15000</v>
          </cell>
          <cell r="F5347">
            <v>180000</v>
          </cell>
          <cell r="G5347" t="str">
            <v>N</v>
          </cell>
          <cell r="H5347" t="str">
            <v>N</v>
          </cell>
          <cell r="I5347">
            <v>43525</v>
          </cell>
          <cell r="J5347">
            <v>43544</v>
          </cell>
          <cell r="K5347" t="str">
            <v>Withdrawn</v>
          </cell>
          <cell r="L5347" t="str">
            <v>Withdrawn</v>
          </cell>
          <cell r="M5347" t="str">
            <v>Withdrawn</v>
          </cell>
          <cell r="N5347" t="str">
            <v>Withdrawn</v>
          </cell>
          <cell r="O5347" t="str">
            <v>Withdrawn</v>
          </cell>
          <cell r="P5347" t="str">
            <v>Robert Zimbalist</v>
          </cell>
          <cell r="Q5347" t="str">
            <v>RZ101</v>
          </cell>
          <cell r="R5347" t="str">
            <v>Tim Platz</v>
          </cell>
          <cell r="S5347" t="str">
            <v>TP101</v>
          </cell>
        </row>
        <row r="5348">
          <cell r="B5348" t="str">
            <v>892999919325</v>
          </cell>
          <cell r="C5348" t="str">
            <v>TEXOMA VETERINARY HOSPITAL PLLC</v>
          </cell>
          <cell r="D5348" t="str">
            <v>TEXOMA VETERINARY HOSPITAL PLLC</v>
          </cell>
          <cell r="E5348">
            <v>143750</v>
          </cell>
          <cell r="F5348">
            <v>1725000</v>
          </cell>
          <cell r="G5348" t="str">
            <v>Y</v>
          </cell>
          <cell r="H5348" t="str">
            <v>Y</v>
          </cell>
          <cell r="I5348">
            <v>43525</v>
          </cell>
          <cell r="J5348">
            <v>43544</v>
          </cell>
          <cell r="K5348">
            <v>43551</v>
          </cell>
          <cell r="L5348">
            <v>43551</v>
          </cell>
          <cell r="M5348">
            <v>43563</v>
          </cell>
          <cell r="N5348">
            <v>43556</v>
          </cell>
          <cell r="O5348" t="str">
            <v>Y</v>
          </cell>
          <cell r="P5348" t="str">
            <v>Mike Roberts</v>
          </cell>
          <cell r="Q5348" t="str">
            <v>MR102</v>
          </cell>
          <cell r="R5348" t="str">
            <v>Chris Frey</v>
          </cell>
          <cell r="S5348" t="str">
            <v>CF101</v>
          </cell>
          <cell r="T5348" t="str">
            <v>Veterinary Management Group</v>
          </cell>
          <cell r="U5348" t="str">
            <v>VMG101</v>
          </cell>
        </row>
        <row r="5349">
          <cell r="B5349" t="str">
            <v>419100056060</v>
          </cell>
          <cell r="C5349" t="str">
            <v xml:space="preserve">DAN &amp; GLEN PLUMBING INC </v>
          </cell>
          <cell r="D5349" t="str">
            <v xml:space="preserve">WEISS PLUMBING </v>
          </cell>
          <cell r="E5349">
            <v>15500</v>
          </cell>
          <cell r="F5349">
            <v>186000</v>
          </cell>
          <cell r="G5349" t="str">
            <v>Y</v>
          </cell>
          <cell r="H5349" t="str">
            <v>Y</v>
          </cell>
          <cell r="I5349">
            <v>43525</v>
          </cell>
          <cell r="J5349">
            <v>43544</v>
          </cell>
          <cell r="K5349">
            <v>43545</v>
          </cell>
          <cell r="L5349">
            <v>43545</v>
          </cell>
          <cell r="M5349">
            <v>43552</v>
          </cell>
          <cell r="N5349">
            <v>43525</v>
          </cell>
          <cell r="O5349" t="str">
            <v>Y</v>
          </cell>
          <cell r="P5349" t="str">
            <v>Brett Rosenfeld</v>
          </cell>
          <cell r="Q5349" t="str">
            <v>BR101</v>
          </cell>
          <cell r="R5349" t="str">
            <v>Frank Sweeney</v>
          </cell>
          <cell r="S5349" t="str">
            <v>FS101</v>
          </cell>
          <cell r="T5349" t="str">
            <v>Signature Bank</v>
          </cell>
          <cell r="U5349" t="str">
            <v>SBANK</v>
          </cell>
        </row>
        <row r="5350">
          <cell r="B5350" t="str">
            <v>892999919333</v>
          </cell>
          <cell r="C5350" t="str">
            <v>PARKER CENTER VETERINARY CLINIC P.C</v>
          </cell>
          <cell r="D5350" t="str">
            <v>PARKER CENTER ANIMAL CLINIC</v>
          </cell>
          <cell r="E5350">
            <v>229166.66666666666</v>
          </cell>
          <cell r="F5350">
            <v>2750000</v>
          </cell>
          <cell r="G5350" t="str">
            <v>Y</v>
          </cell>
          <cell r="H5350" t="str">
            <v>Y</v>
          </cell>
          <cell r="I5350">
            <v>43525</v>
          </cell>
          <cell r="J5350">
            <v>43544</v>
          </cell>
          <cell r="K5350">
            <v>43545</v>
          </cell>
          <cell r="L5350">
            <v>43545</v>
          </cell>
          <cell r="M5350">
            <v>43559</v>
          </cell>
          <cell r="N5350">
            <v>43556</v>
          </cell>
          <cell r="O5350" t="str">
            <v>Y</v>
          </cell>
          <cell r="P5350" t="str">
            <v>Mike Roberts</v>
          </cell>
          <cell r="Q5350" t="str">
            <v>MR102</v>
          </cell>
          <cell r="R5350" t="str">
            <v>Chris Frey</v>
          </cell>
          <cell r="S5350" t="str">
            <v>CF101</v>
          </cell>
          <cell r="T5350" t="str">
            <v>Veterinary Management Group</v>
          </cell>
          <cell r="U5350" t="str">
            <v>VMG101</v>
          </cell>
        </row>
        <row r="5351">
          <cell r="B5351" t="str">
            <v>419100056079</v>
          </cell>
          <cell r="C5351" t="str">
            <v xml:space="preserve">FITZCORP LIMITED INC </v>
          </cell>
          <cell r="D5351" t="str">
            <v>EDJZRV.COM</v>
          </cell>
          <cell r="E5351">
            <v>16666.666666666668</v>
          </cell>
          <cell r="F5351">
            <v>200000</v>
          </cell>
          <cell r="G5351" t="str">
            <v>Y</v>
          </cell>
          <cell r="H5351" t="str">
            <v>Y</v>
          </cell>
          <cell r="I5351">
            <v>43525</v>
          </cell>
          <cell r="J5351">
            <v>43544</v>
          </cell>
          <cell r="K5351">
            <v>43545</v>
          </cell>
          <cell r="L5351">
            <v>43546</v>
          </cell>
          <cell r="M5351">
            <v>43580</v>
          </cell>
          <cell r="N5351">
            <v>43556</v>
          </cell>
          <cell r="O5351" t="str">
            <v>Y</v>
          </cell>
          <cell r="P5351" t="str">
            <v>RocketGate</v>
          </cell>
          <cell r="Q5351" t="str">
            <v>RG101</v>
          </cell>
        </row>
        <row r="5352">
          <cell r="B5352" t="str">
            <v>419100056088</v>
          </cell>
          <cell r="C5352" t="str">
            <v>PETVET CARE CENTER CALIFORNIA INC</v>
          </cell>
          <cell r="D5352" t="str">
            <v xml:space="preserve">SEARS VETERINARY HOSPITAL </v>
          </cell>
          <cell r="E5352">
            <v>104166.66666666667</v>
          </cell>
          <cell r="F5352">
            <v>1250000</v>
          </cell>
          <cell r="G5352" t="str">
            <v>Y</v>
          </cell>
          <cell r="H5352" t="str">
            <v>N</v>
          </cell>
          <cell r="I5352">
            <v>43525</v>
          </cell>
          <cell r="J5352">
            <v>43545</v>
          </cell>
          <cell r="K5352">
            <v>43545</v>
          </cell>
          <cell r="L5352">
            <v>43545</v>
          </cell>
          <cell r="M5352">
            <v>43558</v>
          </cell>
          <cell r="N5352">
            <v>43556</v>
          </cell>
          <cell r="O5352" t="str">
            <v>Y</v>
          </cell>
          <cell r="P5352" t="str">
            <v>Chris Frey</v>
          </cell>
          <cell r="Q5352" t="str">
            <v>CF101</v>
          </cell>
          <cell r="R5352" t="str">
            <v>Erick Weinstein</v>
          </cell>
          <cell r="S5352" t="str">
            <v>EW101</v>
          </cell>
          <cell r="T5352" t="str">
            <v>KBH Enterprises</v>
          </cell>
          <cell r="U5352" t="str">
            <v>KH101</v>
          </cell>
          <cell r="V5352" t="str">
            <v>PetVet Care Centers</v>
          </cell>
          <cell r="W5352" t="str">
            <v>PETVET</v>
          </cell>
        </row>
        <row r="5353">
          <cell r="B5353" t="str">
            <v>419100056097</v>
          </cell>
          <cell r="C5353" t="str">
            <v>PETVET CARE CENTER CALIFORNIA INC</v>
          </cell>
          <cell r="D5353" t="str">
            <v xml:space="preserve">BLOOM PLAZA ANIMAL HOSPITAL </v>
          </cell>
          <cell r="E5353">
            <v>125000</v>
          </cell>
          <cell r="F5353">
            <v>1500000</v>
          </cell>
          <cell r="G5353" t="str">
            <v>Y</v>
          </cell>
          <cell r="H5353" t="str">
            <v>N</v>
          </cell>
          <cell r="I5353">
            <v>43525</v>
          </cell>
          <cell r="J5353">
            <v>43545</v>
          </cell>
          <cell r="K5353">
            <v>43545</v>
          </cell>
          <cell r="L5353">
            <v>43545</v>
          </cell>
          <cell r="M5353">
            <v>43558</v>
          </cell>
          <cell r="N5353">
            <v>43556</v>
          </cell>
          <cell r="O5353" t="str">
            <v>Y</v>
          </cell>
          <cell r="P5353" t="str">
            <v>Chris Frey</v>
          </cell>
          <cell r="Q5353" t="str">
            <v>CF101</v>
          </cell>
          <cell r="R5353" t="str">
            <v>Erick Weinstein</v>
          </cell>
          <cell r="S5353" t="str">
            <v>EW101</v>
          </cell>
          <cell r="T5353" t="str">
            <v>KBH Enterprises</v>
          </cell>
          <cell r="U5353" t="str">
            <v>KH101</v>
          </cell>
          <cell r="V5353" t="str">
            <v>PetVet Care Centers</v>
          </cell>
          <cell r="W5353" t="str">
            <v>PETVET</v>
          </cell>
        </row>
        <row r="5354">
          <cell r="B5354" t="str">
            <v>419100056104</v>
          </cell>
          <cell r="C5354" t="str">
            <v xml:space="preserve">PORTER VETERINARY SERVICES PC </v>
          </cell>
          <cell r="D5354" t="str">
            <v xml:space="preserve">AADOBE ANIMAL HOSPITAL </v>
          </cell>
          <cell r="E5354">
            <v>70833.333333333328</v>
          </cell>
          <cell r="F5354">
            <v>850000</v>
          </cell>
          <cell r="G5354" t="str">
            <v>Y</v>
          </cell>
          <cell r="H5354" t="str">
            <v>N</v>
          </cell>
          <cell r="I5354">
            <v>43525</v>
          </cell>
          <cell r="J5354">
            <v>43545</v>
          </cell>
          <cell r="K5354">
            <v>43545</v>
          </cell>
          <cell r="L5354">
            <v>43545</v>
          </cell>
          <cell r="M5354">
            <v>43552</v>
          </cell>
          <cell r="N5354">
            <v>43525</v>
          </cell>
          <cell r="O5354" t="str">
            <v>Y</v>
          </cell>
          <cell r="P5354" t="str">
            <v>Chris Frey</v>
          </cell>
          <cell r="Q5354" t="str">
            <v>CF101</v>
          </cell>
          <cell r="R5354" t="str">
            <v>Erick Weinstein</v>
          </cell>
          <cell r="S5354" t="str">
            <v>EW101</v>
          </cell>
          <cell r="T5354" t="str">
            <v>KBH Enterprises</v>
          </cell>
          <cell r="U5354" t="str">
            <v>KH101</v>
          </cell>
          <cell r="V5354" t="str">
            <v>PetVet Care Centers</v>
          </cell>
          <cell r="W5354" t="str">
            <v>PETVET</v>
          </cell>
        </row>
        <row r="5355">
          <cell r="B5355" t="str">
            <v>419100056113</v>
          </cell>
          <cell r="C5355" t="str">
            <v>PETVET CARE CENTER CALIFORNIA INC</v>
          </cell>
          <cell r="D5355" t="str">
            <v>ELKHORN WALERGA ANIMAL HOSPITAL</v>
          </cell>
          <cell r="E5355">
            <v>16666.666666666668</v>
          </cell>
          <cell r="F5355">
            <v>200000</v>
          </cell>
          <cell r="G5355" t="str">
            <v>Y</v>
          </cell>
          <cell r="H5355" t="str">
            <v>N</v>
          </cell>
          <cell r="I5355">
            <v>43525</v>
          </cell>
          <cell r="J5355">
            <v>43545</v>
          </cell>
          <cell r="K5355">
            <v>43545</v>
          </cell>
          <cell r="L5355">
            <v>43545</v>
          </cell>
          <cell r="M5355">
            <v>43553</v>
          </cell>
          <cell r="N5355">
            <v>43525</v>
          </cell>
          <cell r="O5355" t="str">
            <v>Y</v>
          </cell>
          <cell r="P5355" t="str">
            <v>Chris Frey</v>
          </cell>
          <cell r="Q5355" t="str">
            <v>CF101</v>
          </cell>
          <cell r="R5355" t="str">
            <v>Erick Weinstein</v>
          </cell>
          <cell r="S5355" t="str">
            <v>EW101</v>
          </cell>
          <cell r="T5355" t="str">
            <v>KBH Enterprises</v>
          </cell>
          <cell r="U5355" t="str">
            <v>KH101</v>
          </cell>
          <cell r="V5355" t="str">
            <v>PetVet Care Centers</v>
          </cell>
          <cell r="W5355" t="str">
            <v>PETVET</v>
          </cell>
        </row>
        <row r="5356">
          <cell r="B5356" t="str">
            <v>419100056122</v>
          </cell>
          <cell r="C5356" t="str">
            <v xml:space="preserve">RUXO PLAY LLC </v>
          </cell>
          <cell r="D5356" t="str">
            <v xml:space="preserve">LUVCONNECTBILL.COM </v>
          </cell>
          <cell r="E5356">
            <v>20000</v>
          </cell>
          <cell r="F5356">
            <v>240000</v>
          </cell>
          <cell r="G5356" t="str">
            <v>N</v>
          </cell>
          <cell r="H5356" t="str">
            <v>N</v>
          </cell>
          <cell r="I5356">
            <v>43525</v>
          </cell>
          <cell r="J5356">
            <v>43546</v>
          </cell>
          <cell r="K5356">
            <v>43546</v>
          </cell>
          <cell r="L5356">
            <v>43550</v>
          </cell>
          <cell r="M5356">
            <v>43952</v>
          </cell>
          <cell r="O5356" t="str">
            <v>Y</v>
          </cell>
          <cell r="P5356" t="str">
            <v>Mobius Payments</v>
          </cell>
          <cell r="Q5356" t="str">
            <v>MOB101</v>
          </cell>
        </row>
        <row r="5357">
          <cell r="B5357" t="str">
            <v>419100056131</v>
          </cell>
          <cell r="C5357" t="str">
            <v xml:space="preserve">VC ACCESS MARKETING LLC </v>
          </cell>
          <cell r="D5357" t="str">
            <v>MDATEHELP.COM</v>
          </cell>
          <cell r="E5357">
            <v>20000</v>
          </cell>
          <cell r="F5357">
            <v>240000</v>
          </cell>
          <cell r="G5357" t="str">
            <v>N</v>
          </cell>
          <cell r="H5357" t="str">
            <v>N</v>
          </cell>
          <cell r="I5357">
            <v>43525</v>
          </cell>
          <cell r="J5357">
            <v>43546</v>
          </cell>
          <cell r="K5357">
            <v>43546</v>
          </cell>
          <cell r="L5357">
            <v>43550</v>
          </cell>
          <cell r="M5357">
            <v>43903</v>
          </cell>
          <cell r="N5357">
            <v>43891</v>
          </cell>
          <cell r="O5357" t="str">
            <v>Y</v>
          </cell>
          <cell r="P5357" t="str">
            <v>Mobius Payments</v>
          </cell>
          <cell r="Q5357" t="str">
            <v>MOB101</v>
          </cell>
        </row>
        <row r="5358">
          <cell r="B5358" t="str">
            <v>419100056140</v>
          </cell>
          <cell r="C5358" t="str">
            <v xml:space="preserve">SAVAGE SEA INC </v>
          </cell>
          <cell r="D5358" t="str">
            <v>AROUTG.COM</v>
          </cell>
          <cell r="E5358">
            <v>20000</v>
          </cell>
          <cell r="F5358">
            <v>240000</v>
          </cell>
          <cell r="G5358" t="str">
            <v>N</v>
          </cell>
          <cell r="H5358" t="str">
            <v>N</v>
          </cell>
          <cell r="I5358">
            <v>43525</v>
          </cell>
          <cell r="J5358">
            <v>43546</v>
          </cell>
          <cell r="K5358">
            <v>43546</v>
          </cell>
          <cell r="L5358">
            <v>43551</v>
          </cell>
          <cell r="M5358">
            <v>43558</v>
          </cell>
          <cell r="N5358">
            <v>43556</v>
          </cell>
          <cell r="O5358" t="str">
            <v>Y</v>
          </cell>
          <cell r="P5358" t="str">
            <v>Mobius Payments</v>
          </cell>
          <cell r="Q5358" t="str">
            <v>MOB101</v>
          </cell>
        </row>
        <row r="5359">
          <cell r="B5359" t="str">
            <v>892999919341</v>
          </cell>
          <cell r="C5359" t="str">
            <v>TKJB INC</v>
          </cell>
          <cell r="D5359" t="str">
            <v>THE LITTLE GYM OF DALLAS #2</v>
          </cell>
          <cell r="E5359">
            <v>37500</v>
          </cell>
          <cell r="F5359">
            <v>450000</v>
          </cell>
          <cell r="G5359" t="str">
            <v>Y</v>
          </cell>
          <cell r="H5359" t="str">
            <v>Y</v>
          </cell>
          <cell r="I5359">
            <v>43525</v>
          </cell>
          <cell r="J5359">
            <v>43546</v>
          </cell>
          <cell r="K5359">
            <v>43549</v>
          </cell>
          <cell r="L5359">
            <v>43549</v>
          </cell>
          <cell r="M5359">
            <v>43558</v>
          </cell>
          <cell r="N5359">
            <v>43556</v>
          </cell>
          <cell r="O5359" t="str">
            <v>Y</v>
          </cell>
          <cell r="P5359" t="str">
            <v>KBH Enterprises</v>
          </cell>
          <cell r="Q5359" t="str">
            <v>KH101</v>
          </cell>
          <cell r="R5359" t="str">
            <v>Erick Weinstein</v>
          </cell>
          <cell r="S5359" t="str">
            <v>EW101</v>
          </cell>
          <cell r="T5359" t="str">
            <v>The Little Gym</v>
          </cell>
          <cell r="U5359" t="str">
            <v>TLG101</v>
          </cell>
        </row>
        <row r="5360">
          <cell r="B5360" t="str">
            <v>419100056159</v>
          </cell>
          <cell r="C5360" t="str">
            <v>SUGAR &amp; ICE LLC</v>
          </cell>
          <cell r="D5360" t="str">
            <v>RALPHS FAMOUS ITALIAN ICE</v>
          </cell>
          <cell r="E5360">
            <v>7500</v>
          </cell>
          <cell r="F5360">
            <v>90000</v>
          </cell>
          <cell r="G5360" t="str">
            <v>Y</v>
          </cell>
          <cell r="H5360" t="str">
            <v>Y</v>
          </cell>
          <cell r="I5360">
            <v>43525</v>
          </cell>
          <cell r="J5360">
            <v>43546</v>
          </cell>
          <cell r="K5360">
            <v>43549</v>
          </cell>
          <cell r="L5360">
            <v>43549</v>
          </cell>
          <cell r="M5360">
            <v>43558</v>
          </cell>
          <cell r="N5360">
            <v>43556</v>
          </cell>
          <cell r="O5360" t="str">
            <v>Y</v>
          </cell>
          <cell r="P5360" t="str">
            <v>William Bartels</v>
          </cell>
          <cell r="Q5360" t="str">
            <v>WB101</v>
          </cell>
          <cell r="R5360" t="str">
            <v>Tim Platz</v>
          </cell>
          <cell r="S5360" t="str">
            <v>TP101</v>
          </cell>
        </row>
        <row r="5361">
          <cell r="B5361" t="str">
            <v>419100056186</v>
          </cell>
          <cell r="C5361" t="str">
            <v>LION ENTERTAINMENT INC</v>
          </cell>
          <cell r="D5361" t="str">
            <v>LION ENTERTAINMENT</v>
          </cell>
          <cell r="E5361">
            <v>3166.6666666666665</v>
          </cell>
          <cell r="F5361">
            <v>38000</v>
          </cell>
          <cell r="G5361" t="str">
            <v>N</v>
          </cell>
          <cell r="H5361" t="str">
            <v>N</v>
          </cell>
          <cell r="I5361">
            <v>43525</v>
          </cell>
          <cell r="J5361">
            <v>43549</v>
          </cell>
          <cell r="K5361">
            <v>43552</v>
          </cell>
          <cell r="L5361">
            <v>43553</v>
          </cell>
          <cell r="M5361">
            <v>43615</v>
          </cell>
          <cell r="N5361">
            <v>43586</v>
          </cell>
          <cell r="O5361" t="str">
            <v>Y</v>
          </cell>
          <cell r="P5361" t="str">
            <v>Brian Hanson</v>
          </cell>
          <cell r="Q5361" t="str">
            <v>BH101</v>
          </cell>
          <cell r="R5361" t="str">
            <v>Tim Platz</v>
          </cell>
          <cell r="S5361" t="str">
            <v>TP101</v>
          </cell>
          <cell r="T5361" t="str">
            <v xml:space="preserve">Bethpage FCU </v>
          </cell>
          <cell r="U5361" t="str">
            <v>BFCU</v>
          </cell>
        </row>
        <row r="5362">
          <cell r="B5362">
            <v>892999919366</v>
          </cell>
          <cell r="C5362" t="str">
            <v>LABORERS INTERNATIONAL UNION OF NORTH AMERICA</v>
          </cell>
          <cell r="D5362" t="str">
            <v>ASBESTOS LOCAL 78</v>
          </cell>
          <cell r="E5362">
            <v>39166.666666666664</v>
          </cell>
          <cell r="F5362">
            <v>470000</v>
          </cell>
          <cell r="G5362" t="str">
            <v>Y</v>
          </cell>
          <cell r="H5362" t="str">
            <v>N</v>
          </cell>
          <cell r="I5362">
            <v>43525</v>
          </cell>
          <cell r="J5362">
            <v>43549</v>
          </cell>
          <cell r="K5362">
            <v>43556</v>
          </cell>
          <cell r="L5362">
            <v>43557</v>
          </cell>
          <cell r="M5362">
            <v>43586</v>
          </cell>
          <cell r="N5362">
            <v>43586</v>
          </cell>
          <cell r="O5362" t="str">
            <v>Y</v>
          </cell>
          <cell r="P5362" t="str">
            <v>Andrea Zaretsky</v>
          </cell>
          <cell r="Q5362" t="str">
            <v>AZ101</v>
          </cell>
          <cell r="R5362" t="str">
            <v>Frank Sweeney</v>
          </cell>
          <cell r="S5362" t="str">
            <v>FS101</v>
          </cell>
          <cell r="T5362" t="str">
            <v>Signature Bank</v>
          </cell>
          <cell r="U5362" t="str">
            <v>SBANK</v>
          </cell>
        </row>
        <row r="5363">
          <cell r="B5363" t="str">
            <v>419100056168</v>
          </cell>
          <cell r="C5363" t="str">
            <v>KOSOV PROPERTIES COMPANY LLC</v>
          </cell>
          <cell r="D5363" t="str">
            <v>KOSOV PROPERTIES COMPANY LLC</v>
          </cell>
          <cell r="E5363">
            <v>33333.333333333336</v>
          </cell>
          <cell r="F5363">
            <v>400000</v>
          </cell>
          <cell r="G5363" t="str">
            <v>Y</v>
          </cell>
          <cell r="H5363" t="str">
            <v>N</v>
          </cell>
          <cell r="I5363">
            <v>43525</v>
          </cell>
          <cell r="J5363">
            <v>43549</v>
          </cell>
          <cell r="K5363">
            <v>43550</v>
          </cell>
          <cell r="L5363">
            <v>43556</v>
          </cell>
          <cell r="M5363">
            <v>43571</v>
          </cell>
          <cell r="N5363">
            <v>43556</v>
          </cell>
          <cell r="O5363" t="str">
            <v>Y</v>
          </cell>
          <cell r="P5363" t="str">
            <v>Andrea Zaretsky</v>
          </cell>
          <cell r="Q5363" t="str">
            <v>AZ101</v>
          </cell>
          <cell r="R5363" t="str">
            <v>Frank Sweeney</v>
          </cell>
          <cell r="S5363" t="str">
            <v>FS101</v>
          </cell>
          <cell r="T5363" t="str">
            <v>Signature Bank</v>
          </cell>
          <cell r="U5363" t="str">
            <v>SBANK</v>
          </cell>
        </row>
        <row r="5364">
          <cell r="B5364" t="str">
            <v>419100056177</v>
          </cell>
          <cell r="C5364" t="str">
            <v>IMPRINT MARKETING CONCEPTS INC</v>
          </cell>
          <cell r="D5364" t="str">
            <v>IMPRINT MARKETING CONCEPTS</v>
          </cell>
          <cell r="E5364">
            <v>66666.666666666672</v>
          </cell>
          <cell r="F5364">
            <v>800000</v>
          </cell>
          <cell r="G5364" t="str">
            <v>Y</v>
          </cell>
          <cell r="H5364" t="str">
            <v>Y</v>
          </cell>
          <cell r="I5364">
            <v>43525</v>
          </cell>
          <cell r="J5364">
            <v>43549</v>
          </cell>
          <cell r="K5364">
            <v>43549</v>
          </cell>
          <cell r="L5364">
            <v>43549</v>
          </cell>
          <cell r="M5364">
            <v>43553</v>
          </cell>
          <cell r="N5364">
            <v>43525</v>
          </cell>
          <cell r="O5364" t="str">
            <v>Y</v>
          </cell>
          <cell r="P5364" t="str">
            <v>John Vacca</v>
          </cell>
          <cell r="Q5364" t="str">
            <v>JV101</v>
          </cell>
          <cell r="R5364" t="str">
            <v>Andy Arner</v>
          </cell>
          <cell r="S5364" t="str">
            <v>AA102</v>
          </cell>
        </row>
        <row r="5365">
          <cell r="B5365" t="str">
            <v>419100056195</v>
          </cell>
          <cell r="C5365" t="str">
            <v>RVC ART STUDIO INC</v>
          </cell>
          <cell r="D5365" t="str">
            <v>THE ART STUDIO</v>
          </cell>
          <cell r="E5365">
            <v>15083.333333333334</v>
          </cell>
          <cell r="F5365">
            <v>181000</v>
          </cell>
          <cell r="G5365" t="str">
            <v>Y</v>
          </cell>
          <cell r="H5365" t="str">
            <v>Y</v>
          </cell>
          <cell r="I5365">
            <v>43525</v>
          </cell>
          <cell r="J5365">
            <v>43549</v>
          </cell>
          <cell r="K5365">
            <v>43549</v>
          </cell>
          <cell r="L5365">
            <v>43549</v>
          </cell>
          <cell r="M5365">
            <v>43565</v>
          </cell>
          <cell r="N5365">
            <v>43556</v>
          </cell>
          <cell r="O5365" t="str">
            <v>Y</v>
          </cell>
          <cell r="P5365" t="str">
            <v>Greg Muir</v>
          </cell>
          <cell r="Q5365" t="str">
            <v>GM101</v>
          </cell>
          <cell r="R5365" t="str">
            <v>Chris Frey</v>
          </cell>
          <cell r="S5365" t="str">
            <v>CF101</v>
          </cell>
        </row>
        <row r="5366">
          <cell r="B5366" t="str">
            <v>892999919358</v>
          </cell>
          <cell r="C5366" t="str">
            <v>NORA GINDI-REED OD PA</v>
          </cell>
          <cell r="D5366" t="str">
            <v>HEALING EYECARE</v>
          </cell>
          <cell r="E5366">
            <v>36250</v>
          </cell>
          <cell r="F5366">
            <v>435000</v>
          </cell>
          <cell r="G5366" t="str">
            <v>Y</v>
          </cell>
          <cell r="H5366" t="str">
            <v>Y</v>
          </cell>
          <cell r="I5366">
            <v>43525</v>
          </cell>
          <cell r="J5366">
            <v>43549</v>
          </cell>
          <cell r="K5366">
            <v>43551</v>
          </cell>
          <cell r="L5366">
            <v>43551</v>
          </cell>
          <cell r="M5366">
            <v>43567</v>
          </cell>
          <cell r="N5366">
            <v>43556</v>
          </cell>
          <cell r="O5366" t="str">
            <v>Y</v>
          </cell>
          <cell r="P5366" t="str">
            <v>Matt McCracken</v>
          </cell>
          <cell r="Q5366" t="str">
            <v>MM103</v>
          </cell>
          <cell r="R5366" t="str">
            <v>Andy Arner</v>
          </cell>
          <cell r="S5366" t="str">
            <v>AA102</v>
          </cell>
        </row>
        <row r="5367">
          <cell r="B5367" t="str">
            <v>419100056202</v>
          </cell>
          <cell r="C5367" t="str">
            <v>LI ELITE BALLET AND DANCE COMPANY INC</v>
          </cell>
          <cell r="D5367" t="str">
            <v>LI ELITE BALLET AND DANCE COMPANY INC</v>
          </cell>
          <cell r="E5367">
            <v>3583.3333333333335</v>
          </cell>
          <cell r="F5367">
            <v>43000</v>
          </cell>
          <cell r="G5367" t="str">
            <v>N</v>
          </cell>
          <cell r="H5367" t="str">
            <v>N</v>
          </cell>
          <cell r="I5367">
            <v>43525</v>
          </cell>
          <cell r="J5367">
            <v>43549</v>
          </cell>
          <cell r="K5367">
            <v>43550</v>
          </cell>
          <cell r="L5367">
            <v>43550</v>
          </cell>
          <cell r="M5367">
            <v>43565</v>
          </cell>
          <cell r="N5367">
            <v>43556</v>
          </cell>
          <cell r="O5367" t="str">
            <v>Y</v>
          </cell>
          <cell r="P5367" t="str">
            <v>Brian Hanson</v>
          </cell>
          <cell r="Q5367" t="str">
            <v>BH101</v>
          </cell>
          <cell r="R5367" t="str">
            <v>Tim Platz</v>
          </cell>
          <cell r="S5367" t="str">
            <v>TP101</v>
          </cell>
          <cell r="T5367" t="str">
            <v xml:space="preserve">Bethpage FCU </v>
          </cell>
          <cell r="U5367" t="str">
            <v>BFCU</v>
          </cell>
        </row>
        <row r="5368">
          <cell r="B5368" t="str">
            <v>419100056211</v>
          </cell>
          <cell r="C5368" t="str">
            <v>FIVE CORNERS SERVICE CENTER INC</v>
          </cell>
          <cell r="D5368" t="str">
            <v>FIVE CORNERS SERVICE CENTER INC</v>
          </cell>
          <cell r="E5368">
            <v>34583.333333333336</v>
          </cell>
          <cell r="F5368">
            <v>415000</v>
          </cell>
          <cell r="G5368" t="str">
            <v>Y</v>
          </cell>
          <cell r="H5368" t="str">
            <v>Y</v>
          </cell>
          <cell r="I5368">
            <v>43525</v>
          </cell>
          <cell r="J5368">
            <v>43549</v>
          </cell>
          <cell r="K5368">
            <v>43550</v>
          </cell>
          <cell r="L5368">
            <v>43550</v>
          </cell>
          <cell r="M5368">
            <v>43558</v>
          </cell>
          <cell r="N5368">
            <v>43556</v>
          </cell>
          <cell r="O5368" t="str">
            <v>Y</v>
          </cell>
          <cell r="P5368" t="str">
            <v>William Bartels</v>
          </cell>
          <cell r="Q5368" t="str">
            <v>WB101</v>
          </cell>
          <cell r="R5368" t="str">
            <v>Tim Platz</v>
          </cell>
          <cell r="S5368" t="str">
            <v>TP101</v>
          </cell>
        </row>
        <row r="5369">
          <cell r="B5369" t="str">
            <v>419100056220</v>
          </cell>
          <cell r="C5369" t="str">
            <v>EVM SERVICES CORP</v>
          </cell>
          <cell r="D5369" t="str">
            <v>JKGSVH.COM</v>
          </cell>
          <cell r="E5369">
            <v>16666.666666666668</v>
          </cell>
          <cell r="F5369">
            <v>200000</v>
          </cell>
          <cell r="G5369" t="str">
            <v>Y</v>
          </cell>
          <cell r="H5369" t="str">
            <v>N</v>
          </cell>
          <cell r="I5369">
            <v>43525</v>
          </cell>
          <cell r="J5369">
            <v>43549</v>
          </cell>
          <cell r="K5369">
            <v>43550</v>
          </cell>
          <cell r="L5369">
            <v>43551</v>
          </cell>
          <cell r="M5369">
            <v>43571</v>
          </cell>
          <cell r="N5369">
            <v>43556</v>
          </cell>
          <cell r="O5369" t="str">
            <v>Y</v>
          </cell>
          <cell r="P5369" t="str">
            <v>RocketGate</v>
          </cell>
          <cell r="Q5369" t="str">
            <v>RG101</v>
          </cell>
          <cell r="R5369" t="str">
            <v>Dating Network</v>
          </cell>
          <cell r="S5369" t="str">
            <v>DN101</v>
          </cell>
        </row>
        <row r="5370">
          <cell r="B5370" t="str">
            <v>419100056239</v>
          </cell>
          <cell r="C5370" t="str">
            <v>JORMAZ INC</v>
          </cell>
          <cell r="D5370" t="str">
            <v>ABUGCSG.COM</v>
          </cell>
          <cell r="E5370">
            <v>16666.666666666668</v>
          </cell>
          <cell r="F5370">
            <v>200000</v>
          </cell>
          <cell r="G5370" t="str">
            <v>Y</v>
          </cell>
          <cell r="H5370" t="str">
            <v>N</v>
          </cell>
          <cell r="I5370">
            <v>43525</v>
          </cell>
          <cell r="J5370">
            <v>43549</v>
          </cell>
          <cell r="K5370">
            <v>43550</v>
          </cell>
          <cell r="L5370">
            <v>43551</v>
          </cell>
          <cell r="M5370">
            <v>43571</v>
          </cell>
          <cell r="N5370">
            <v>43556</v>
          </cell>
          <cell r="O5370" t="str">
            <v>Y</v>
          </cell>
          <cell r="P5370" t="str">
            <v>RocketGate</v>
          </cell>
          <cell r="Q5370" t="str">
            <v>RG101</v>
          </cell>
          <cell r="R5370" t="str">
            <v>Dating Network</v>
          </cell>
          <cell r="S5370" t="str">
            <v>DN101</v>
          </cell>
        </row>
        <row r="5371">
          <cell r="B5371" t="str">
            <v>419100056248</v>
          </cell>
          <cell r="C5371" t="str">
            <v>MAGTASTIC INC</v>
          </cell>
          <cell r="D5371" t="str">
            <v>JVAIQD.COM</v>
          </cell>
          <cell r="E5371">
            <v>16666.666666666668</v>
          </cell>
          <cell r="F5371">
            <v>200000</v>
          </cell>
          <cell r="G5371" t="str">
            <v>Y</v>
          </cell>
          <cell r="H5371" t="str">
            <v>N</v>
          </cell>
          <cell r="I5371">
            <v>43525</v>
          </cell>
          <cell r="J5371">
            <v>43549</v>
          </cell>
          <cell r="K5371">
            <v>43550</v>
          </cell>
          <cell r="L5371">
            <v>43551</v>
          </cell>
          <cell r="M5371">
            <v>43580</v>
          </cell>
          <cell r="N5371">
            <v>43556</v>
          </cell>
          <cell r="O5371" t="str">
            <v>Y</v>
          </cell>
          <cell r="P5371" t="str">
            <v>RocketGate</v>
          </cell>
          <cell r="Q5371" t="str">
            <v>RG101</v>
          </cell>
          <cell r="R5371" t="str">
            <v>Dating Network</v>
          </cell>
          <cell r="S5371" t="str">
            <v>DN101</v>
          </cell>
        </row>
        <row r="5372">
          <cell r="B5372">
            <v>419100056257</v>
          </cell>
          <cell r="C5372" t="str">
            <v>MARIN INDUSTRY INC</v>
          </cell>
          <cell r="D5372" t="str">
            <v>JKCDNVF.COM</v>
          </cell>
          <cell r="E5372">
            <v>16666.666666666668</v>
          </cell>
          <cell r="F5372">
            <v>200000</v>
          </cell>
          <cell r="G5372" t="str">
            <v>Y</v>
          </cell>
          <cell r="H5372" t="str">
            <v>N</v>
          </cell>
          <cell r="I5372">
            <v>43525</v>
          </cell>
          <cell r="J5372">
            <v>43549</v>
          </cell>
          <cell r="K5372">
            <v>43550</v>
          </cell>
          <cell r="L5372">
            <v>43551</v>
          </cell>
          <cell r="M5372">
            <v>43571</v>
          </cell>
          <cell r="N5372">
            <v>43556</v>
          </cell>
          <cell r="O5372" t="str">
            <v>Y</v>
          </cell>
          <cell r="P5372" t="str">
            <v>RocketGate</v>
          </cell>
          <cell r="Q5372" t="str">
            <v>RG101</v>
          </cell>
          <cell r="R5372" t="str">
            <v>Dating Network</v>
          </cell>
          <cell r="S5372" t="str">
            <v>DN101</v>
          </cell>
        </row>
        <row r="5373">
          <cell r="B5373" t="str">
            <v>419100056266</v>
          </cell>
          <cell r="C5373" t="str">
            <v>MIGLIORE ENTERPRISE INC</v>
          </cell>
          <cell r="D5373" t="str">
            <v>DTUNEZD.COM</v>
          </cell>
          <cell r="E5373">
            <v>16666.666666666668</v>
          </cell>
          <cell r="F5373">
            <v>200000</v>
          </cell>
          <cell r="G5373" t="str">
            <v>Y</v>
          </cell>
          <cell r="H5373" t="str">
            <v>N</v>
          </cell>
          <cell r="I5373">
            <v>43525</v>
          </cell>
          <cell r="J5373">
            <v>43549</v>
          </cell>
          <cell r="K5373">
            <v>43550</v>
          </cell>
          <cell r="L5373">
            <v>43551</v>
          </cell>
          <cell r="M5373">
            <v>43571</v>
          </cell>
          <cell r="N5373">
            <v>43556</v>
          </cell>
          <cell r="O5373" t="str">
            <v>Y</v>
          </cell>
          <cell r="P5373" t="str">
            <v>RocketGate</v>
          </cell>
          <cell r="Q5373" t="str">
            <v>RG101</v>
          </cell>
          <cell r="R5373" t="str">
            <v>Dating Network</v>
          </cell>
          <cell r="S5373" t="str">
            <v>DN101</v>
          </cell>
        </row>
        <row r="5374">
          <cell r="B5374" t="str">
            <v>419100056275</v>
          </cell>
          <cell r="C5374" t="str">
            <v>PING WORLDWIDE INC</v>
          </cell>
          <cell r="D5374" t="str">
            <v>HQDNRQH.COM</v>
          </cell>
          <cell r="E5374">
            <v>16666.666666666668</v>
          </cell>
          <cell r="F5374">
            <v>200000</v>
          </cell>
          <cell r="G5374" t="str">
            <v>Y</v>
          </cell>
          <cell r="H5374" t="str">
            <v>N</v>
          </cell>
          <cell r="I5374">
            <v>43525</v>
          </cell>
          <cell r="J5374">
            <v>43549</v>
          </cell>
          <cell r="K5374">
            <v>43551</v>
          </cell>
          <cell r="L5374">
            <v>43551</v>
          </cell>
          <cell r="M5374">
            <v>43571</v>
          </cell>
          <cell r="N5374">
            <v>43556</v>
          </cell>
          <cell r="O5374" t="str">
            <v>Y</v>
          </cell>
          <cell r="P5374" t="str">
            <v>RocketGate</v>
          </cell>
          <cell r="Q5374" t="str">
            <v>RG101</v>
          </cell>
          <cell r="R5374" t="str">
            <v>Dating Network</v>
          </cell>
          <cell r="S5374" t="str">
            <v>DN101</v>
          </cell>
        </row>
        <row r="5375">
          <cell r="B5375" t="str">
            <v>892999919374</v>
          </cell>
          <cell r="C5375" t="str">
            <v>DIRTY TACO &amp; TEQUILA INC</v>
          </cell>
          <cell r="D5375" t="str">
            <v>DIRTY TACO &amp; TEQUILA INC</v>
          </cell>
          <cell r="E5375">
            <v>11250</v>
          </cell>
          <cell r="F5375">
            <v>135000</v>
          </cell>
          <cell r="G5375" t="str">
            <v>Y</v>
          </cell>
          <cell r="H5375" t="str">
            <v>Y</v>
          </cell>
          <cell r="I5375">
            <v>43525</v>
          </cell>
          <cell r="J5375">
            <v>43549</v>
          </cell>
          <cell r="K5375">
            <v>43550</v>
          </cell>
          <cell r="L5375">
            <v>43550</v>
          </cell>
          <cell r="M5375">
            <v>43567</v>
          </cell>
          <cell r="N5375">
            <v>43556</v>
          </cell>
          <cell r="O5375" t="str">
            <v>Y</v>
          </cell>
          <cell r="P5375" t="str">
            <v>Andy Arner</v>
          </cell>
          <cell r="Q5375" t="str">
            <v>AA102</v>
          </cell>
        </row>
        <row r="5376">
          <cell r="B5376" t="str">
            <v>892999919416</v>
          </cell>
          <cell r="C5376" t="str">
            <v xml:space="preserve">QUANTUM LOTUS, LLC </v>
          </cell>
          <cell r="D5376" t="str">
            <v>UNISHIPPERS</v>
          </cell>
          <cell r="E5376">
            <v>22916.67</v>
          </cell>
          <cell r="F5376">
            <v>275000</v>
          </cell>
          <cell r="G5376" t="str">
            <v>N</v>
          </cell>
          <cell r="H5376" t="str">
            <v>N</v>
          </cell>
          <cell r="I5376">
            <v>43525</v>
          </cell>
          <cell r="J5376">
            <v>43550</v>
          </cell>
          <cell r="K5376">
            <v>43551</v>
          </cell>
          <cell r="L5376">
            <v>43552</v>
          </cell>
          <cell r="M5376">
            <v>43605</v>
          </cell>
          <cell r="N5376">
            <v>43586</v>
          </cell>
          <cell r="O5376" t="str">
            <v>Y</v>
          </cell>
          <cell r="P5376" t="str">
            <v>CardWorks Acquiring</v>
          </cell>
          <cell r="Q5376" t="str">
            <v>CWA101</v>
          </cell>
          <cell r="R5376" t="str">
            <v>Frank Sweeney</v>
          </cell>
          <cell r="S5376" t="str">
            <v>FS101</v>
          </cell>
          <cell r="T5376" t="str">
            <v>Erick Weinstein</v>
          </cell>
          <cell r="U5376" t="str">
            <v>EW101</v>
          </cell>
          <cell r="V5376" t="str">
            <v>Unishippers</v>
          </cell>
          <cell r="W5376" t="str">
            <v>USHIP</v>
          </cell>
        </row>
        <row r="5377">
          <cell r="B5377" t="str">
            <v>892999919382</v>
          </cell>
          <cell r="C5377" t="str">
            <v xml:space="preserve">LA CUMBRE ANIMAL HOSPITAL INC </v>
          </cell>
          <cell r="D5377" t="str">
            <v xml:space="preserve">LA CUMBRE ANIMAL HOSPITAL INC </v>
          </cell>
          <cell r="E5377">
            <v>250000</v>
          </cell>
          <cell r="F5377">
            <v>3000000</v>
          </cell>
          <cell r="G5377" t="str">
            <v>Y</v>
          </cell>
          <cell r="H5377" t="str">
            <v>Y</v>
          </cell>
          <cell r="I5377">
            <v>43525</v>
          </cell>
          <cell r="J5377">
            <v>43550</v>
          </cell>
          <cell r="K5377">
            <v>43550</v>
          </cell>
          <cell r="L5377">
            <v>43550</v>
          </cell>
          <cell r="M5377">
            <v>43567</v>
          </cell>
          <cell r="N5377">
            <v>43556</v>
          </cell>
          <cell r="O5377" t="str">
            <v>Y</v>
          </cell>
          <cell r="P5377" t="str">
            <v>Mike Roberts</v>
          </cell>
          <cell r="Q5377" t="str">
            <v>MR102</v>
          </cell>
          <cell r="R5377" t="str">
            <v>Chris Frey</v>
          </cell>
          <cell r="S5377" t="str">
            <v>CF101</v>
          </cell>
          <cell r="T5377" t="str">
            <v>Veterinary Management Group</v>
          </cell>
          <cell r="U5377" t="str">
            <v>VMG101</v>
          </cell>
        </row>
        <row r="5378">
          <cell r="B5378" t="str">
            <v>892999919390</v>
          </cell>
          <cell r="C5378" t="str">
            <v xml:space="preserve">SOGGY BOTTOM BREWERY, LLC </v>
          </cell>
          <cell r="D5378" t="str">
            <v xml:space="preserve">SOGGY BOTTOM BREWERY </v>
          </cell>
          <cell r="E5378">
            <v>28421.5</v>
          </cell>
          <cell r="F5378">
            <v>341058</v>
          </cell>
          <cell r="G5378" t="str">
            <v>Y</v>
          </cell>
          <cell r="H5378" t="str">
            <v>Y</v>
          </cell>
          <cell r="I5378">
            <v>43525</v>
          </cell>
          <cell r="J5378">
            <v>43550</v>
          </cell>
          <cell r="K5378">
            <v>43551</v>
          </cell>
          <cell r="L5378">
            <v>43551</v>
          </cell>
          <cell r="M5378">
            <v>43565</v>
          </cell>
          <cell r="N5378">
            <v>43556</v>
          </cell>
          <cell r="O5378" t="str">
            <v>Y</v>
          </cell>
          <cell r="P5378" t="str">
            <v>Matt McCracken</v>
          </cell>
          <cell r="Q5378" t="str">
            <v>MM103</v>
          </cell>
          <cell r="R5378" t="str">
            <v>Andy Arner</v>
          </cell>
          <cell r="S5378" t="str">
            <v>AA102</v>
          </cell>
        </row>
        <row r="5379">
          <cell r="B5379" t="str">
            <v>419100056284</v>
          </cell>
          <cell r="C5379" t="str">
            <v>GOLD COAST BANCORP INC</v>
          </cell>
          <cell r="D5379" t="str">
            <v>GOLD COAST BANCORP INC</v>
          </cell>
          <cell r="E5379">
            <v>41666.666666666664</v>
          </cell>
          <cell r="F5379">
            <v>500000</v>
          </cell>
          <cell r="G5379" t="str">
            <v>Y</v>
          </cell>
          <cell r="H5379" t="str">
            <v>Y</v>
          </cell>
          <cell r="I5379">
            <v>43525</v>
          </cell>
          <cell r="J5379">
            <v>43550</v>
          </cell>
          <cell r="K5379">
            <v>43551</v>
          </cell>
          <cell r="L5379">
            <v>43552</v>
          </cell>
          <cell r="M5379">
            <v>43565</v>
          </cell>
          <cell r="N5379">
            <v>43556</v>
          </cell>
          <cell r="O5379" t="str">
            <v>Y</v>
          </cell>
          <cell r="P5379" t="str">
            <v>CardWorks Acquiring</v>
          </cell>
          <cell r="Q5379" t="str">
            <v>CWA101</v>
          </cell>
          <cell r="R5379" t="str">
            <v>Tim Platz</v>
          </cell>
          <cell r="S5379" t="str">
            <v>TP101</v>
          </cell>
          <cell r="T5379" t="str">
            <v>Gold Coast Bank</v>
          </cell>
          <cell r="U5379" t="str">
            <v>GCB101</v>
          </cell>
        </row>
        <row r="5380">
          <cell r="B5380" t="str">
            <v>892999919408</v>
          </cell>
          <cell r="C5380" t="str">
            <v>JORDAN CREEK ANIMAL HOSPITAL P.C</v>
          </cell>
          <cell r="D5380" t="str">
            <v xml:space="preserve">JORDAN CREEK ANIMAL HOSPITAL </v>
          </cell>
          <cell r="E5380">
            <v>148333.33333333334</v>
          </cell>
          <cell r="F5380">
            <v>1780000</v>
          </cell>
          <cell r="G5380" t="str">
            <v>Y</v>
          </cell>
          <cell r="H5380" t="str">
            <v>Y</v>
          </cell>
          <cell r="I5380">
            <v>43525</v>
          </cell>
          <cell r="J5380">
            <v>43550</v>
          </cell>
          <cell r="K5380">
            <v>43551</v>
          </cell>
          <cell r="L5380">
            <v>43551</v>
          </cell>
          <cell r="M5380">
            <v>43574</v>
          </cell>
          <cell r="N5380">
            <v>43556</v>
          </cell>
          <cell r="O5380" t="str">
            <v>Y</v>
          </cell>
          <cell r="P5380" t="str">
            <v>Mike Roberts</v>
          </cell>
          <cell r="Q5380" t="str">
            <v>MR102</v>
          </cell>
          <cell r="R5380" t="str">
            <v>Chris Frey</v>
          </cell>
          <cell r="S5380" t="str">
            <v>CF101</v>
          </cell>
          <cell r="T5380" t="str">
            <v>Veterinary Management Group</v>
          </cell>
          <cell r="U5380" t="str">
            <v>VMG101</v>
          </cell>
        </row>
        <row r="5381">
          <cell r="B5381" t="str">
            <v>419100056293</v>
          </cell>
          <cell r="C5381" t="str">
            <v xml:space="preserve">WHALE MEMBER, LLC </v>
          </cell>
          <cell r="D5381" t="str">
            <v>FYCHELP.COM</v>
          </cell>
          <cell r="E5381">
            <v>75000</v>
          </cell>
          <cell r="F5381">
            <v>900000</v>
          </cell>
          <cell r="G5381" t="str">
            <v>Y</v>
          </cell>
          <cell r="H5381" t="str">
            <v>Y</v>
          </cell>
          <cell r="I5381">
            <v>43525</v>
          </cell>
          <cell r="J5381">
            <v>43550</v>
          </cell>
          <cell r="K5381">
            <v>43560</v>
          </cell>
          <cell r="L5381">
            <v>43565</v>
          </cell>
          <cell r="M5381">
            <v>43580</v>
          </cell>
          <cell r="N5381">
            <v>43556</v>
          </cell>
          <cell r="O5381" t="str">
            <v>Y</v>
          </cell>
          <cell r="P5381" t="str">
            <v>SegPay</v>
          </cell>
          <cell r="Q5381" t="str">
            <v>SEGPAY</v>
          </cell>
        </row>
        <row r="5382">
          <cell r="B5382" t="str">
            <v>419100056319</v>
          </cell>
          <cell r="C5382" t="str">
            <v xml:space="preserve">SISTERSVILLE COUNTRY CLUB </v>
          </cell>
          <cell r="D5382" t="str">
            <v xml:space="preserve">SISTERSVILLE COUNTRY CLUB </v>
          </cell>
          <cell r="E5382">
            <v>6333.333333333333</v>
          </cell>
          <cell r="F5382">
            <v>76000</v>
          </cell>
          <cell r="G5382" t="str">
            <v>N</v>
          </cell>
          <cell r="H5382" t="str">
            <v>N</v>
          </cell>
          <cell r="I5382">
            <v>43525</v>
          </cell>
          <cell r="J5382">
            <v>43551</v>
          </cell>
          <cell r="K5382">
            <v>43557</v>
          </cell>
          <cell r="L5382">
            <v>43557</v>
          </cell>
          <cell r="M5382">
            <v>43605</v>
          </cell>
          <cell r="N5382">
            <v>43586</v>
          </cell>
          <cell r="O5382" t="str">
            <v>Y</v>
          </cell>
          <cell r="P5382" t="str">
            <v>William Johnston</v>
          </cell>
          <cell r="Q5382" t="str">
            <v>BJ101</v>
          </cell>
          <cell r="R5382" t="str">
            <v>Andy Arner</v>
          </cell>
          <cell r="S5382" t="str">
            <v>AA102</v>
          </cell>
        </row>
        <row r="5383">
          <cell r="B5383" t="str">
            <v>419100056300</v>
          </cell>
          <cell r="C5383" t="str">
            <v xml:space="preserve">GUSTAM INC </v>
          </cell>
          <cell r="D5383" t="str">
            <v xml:space="preserve">CMC </v>
          </cell>
          <cell r="E5383">
            <v>12500</v>
          </cell>
          <cell r="F5383">
            <v>150000</v>
          </cell>
          <cell r="G5383" t="str">
            <v>N</v>
          </cell>
          <cell r="H5383" t="str">
            <v>N</v>
          </cell>
          <cell r="I5383">
            <v>43525</v>
          </cell>
          <cell r="J5383">
            <v>43551</v>
          </cell>
          <cell r="K5383" t="str">
            <v>Declined</v>
          </cell>
          <cell r="L5383" t="str">
            <v>Declined</v>
          </cell>
          <cell r="M5383" t="str">
            <v>Declined</v>
          </cell>
          <cell r="N5383" t="str">
            <v>Declined</v>
          </cell>
          <cell r="O5383" t="str">
            <v>Declined</v>
          </cell>
          <cell r="P5383" t="str">
            <v>FEOA A BMG Corp</v>
          </cell>
          <cell r="Q5383" t="str">
            <v>SH102</v>
          </cell>
          <cell r="R5383" t="str">
            <v>Andy Arner</v>
          </cell>
          <cell r="S5383" t="str">
            <v>AA102</v>
          </cell>
        </row>
        <row r="5384">
          <cell r="B5384" t="str">
            <v>892999919424</v>
          </cell>
          <cell r="C5384" t="str">
            <v xml:space="preserve">FRANK SIVIGLIA TRUCK BODY INC </v>
          </cell>
          <cell r="D5384" t="str">
            <v xml:space="preserve">FRANK SIVIGLIA TRUCK BODY </v>
          </cell>
          <cell r="E5384">
            <v>2500</v>
          </cell>
          <cell r="F5384">
            <v>30000</v>
          </cell>
          <cell r="G5384" t="str">
            <v>Y</v>
          </cell>
          <cell r="H5384" t="str">
            <v>Y</v>
          </cell>
          <cell r="I5384">
            <v>43525</v>
          </cell>
          <cell r="J5384">
            <v>43551</v>
          </cell>
          <cell r="K5384" t="str">
            <v>Withdrawn</v>
          </cell>
          <cell r="L5384" t="str">
            <v>Withdrawn</v>
          </cell>
          <cell r="M5384" t="str">
            <v>Withdrawn</v>
          </cell>
          <cell r="N5384" t="str">
            <v>Withdrawn</v>
          </cell>
          <cell r="O5384" t="str">
            <v>Withdrawn</v>
          </cell>
          <cell r="P5384" t="str">
            <v>Andrea Zaretsky</v>
          </cell>
          <cell r="Q5384" t="str">
            <v>AZ101</v>
          </cell>
          <cell r="R5384" t="str">
            <v>Frank Sweeney</v>
          </cell>
          <cell r="S5384" t="str">
            <v>FS101</v>
          </cell>
          <cell r="T5384" t="str">
            <v>Signature Bank</v>
          </cell>
          <cell r="U5384" t="str">
            <v>SBANK</v>
          </cell>
        </row>
        <row r="5385">
          <cell r="B5385" t="str">
            <v>892999919432</v>
          </cell>
          <cell r="C5385" t="str">
            <v xml:space="preserve">HUNTS POINT TRUCK COLLISION INC </v>
          </cell>
          <cell r="D5385" t="str">
            <v>HUNTS POINT COLLISION</v>
          </cell>
          <cell r="E5385">
            <v>14166.666666666666</v>
          </cell>
          <cell r="F5385">
            <v>170000</v>
          </cell>
          <cell r="G5385" t="str">
            <v>Y</v>
          </cell>
          <cell r="H5385" t="str">
            <v>Y</v>
          </cell>
          <cell r="I5385">
            <v>43525</v>
          </cell>
          <cell r="J5385">
            <v>43551</v>
          </cell>
          <cell r="K5385" t="str">
            <v>Withdrawn</v>
          </cell>
          <cell r="L5385" t="str">
            <v>Withdrawn</v>
          </cell>
          <cell r="M5385" t="str">
            <v>Withdrawn</v>
          </cell>
          <cell r="N5385" t="str">
            <v>Withdrawn</v>
          </cell>
          <cell r="O5385" t="str">
            <v>Withdrawn</v>
          </cell>
          <cell r="P5385" t="str">
            <v>Andrea Zaretsky</v>
          </cell>
          <cell r="Q5385" t="str">
            <v>AZ101</v>
          </cell>
          <cell r="R5385" t="str">
            <v>Frank Sweeney</v>
          </cell>
          <cell r="S5385" t="str">
            <v>FS101</v>
          </cell>
          <cell r="T5385" t="str">
            <v>Signature Bank</v>
          </cell>
          <cell r="U5385" t="str">
            <v>SBANK</v>
          </cell>
        </row>
        <row r="5386">
          <cell r="B5386" t="str">
            <v>419100056328</v>
          </cell>
          <cell r="C5386" t="str">
            <v xml:space="preserve">MAKE IT AWESOME LLC </v>
          </cell>
          <cell r="D5386" t="str">
            <v xml:space="preserve">MAKE IT AWESOME LLC </v>
          </cell>
          <cell r="E5386">
            <v>10250</v>
          </cell>
          <cell r="F5386">
            <v>123000</v>
          </cell>
          <cell r="G5386" t="str">
            <v>N</v>
          </cell>
          <cell r="H5386" t="str">
            <v>N</v>
          </cell>
          <cell r="I5386">
            <v>43525</v>
          </cell>
          <cell r="J5386">
            <v>43551</v>
          </cell>
          <cell r="K5386">
            <v>43552</v>
          </cell>
          <cell r="L5386">
            <v>43552</v>
          </cell>
          <cell r="M5386">
            <v>43565</v>
          </cell>
          <cell r="N5386">
            <v>43556</v>
          </cell>
          <cell r="O5386" t="str">
            <v>Y</v>
          </cell>
          <cell r="P5386" t="str">
            <v>William Johnston</v>
          </cell>
          <cell r="Q5386" t="str">
            <v>BJ101</v>
          </cell>
          <cell r="R5386" t="str">
            <v>Andy Arner</v>
          </cell>
          <cell r="S5386" t="str">
            <v>AA102</v>
          </cell>
        </row>
        <row r="5387">
          <cell r="B5387" t="str">
            <v>419100056337</v>
          </cell>
          <cell r="C5387" t="str">
            <v xml:space="preserve">MYGFDABEST, INC </v>
          </cell>
          <cell r="D5387" t="str">
            <v xml:space="preserve">HLPBILL.COM </v>
          </cell>
          <cell r="E5387">
            <v>16666.666666666668</v>
          </cell>
          <cell r="F5387">
            <v>200000</v>
          </cell>
          <cell r="G5387" t="str">
            <v>N</v>
          </cell>
          <cell r="H5387" t="str">
            <v>N</v>
          </cell>
          <cell r="I5387">
            <v>43525</v>
          </cell>
          <cell r="J5387">
            <v>43552</v>
          </cell>
          <cell r="K5387">
            <v>43552</v>
          </cell>
          <cell r="L5387">
            <v>43553</v>
          </cell>
          <cell r="M5387">
            <v>43565</v>
          </cell>
          <cell r="N5387">
            <v>43556</v>
          </cell>
          <cell r="O5387" t="str">
            <v>Y</v>
          </cell>
          <cell r="P5387" t="str">
            <v>Mobius Payments</v>
          </cell>
          <cell r="Q5387" t="str">
            <v>MOB101</v>
          </cell>
        </row>
        <row r="5388">
          <cell r="B5388" t="str">
            <v>892999919440</v>
          </cell>
          <cell r="C5388" t="str">
            <v xml:space="preserve">SAN REMO DELI INC </v>
          </cell>
          <cell r="D5388" t="str">
            <v xml:space="preserve">SAN REMO DELI </v>
          </cell>
          <cell r="E5388">
            <v>18750</v>
          </cell>
          <cell r="F5388">
            <v>225000</v>
          </cell>
          <cell r="G5388" t="str">
            <v>Y</v>
          </cell>
          <cell r="H5388" t="str">
            <v>Y</v>
          </cell>
          <cell r="I5388">
            <v>43525</v>
          </cell>
          <cell r="J5388">
            <v>43552</v>
          </cell>
          <cell r="K5388">
            <v>43552</v>
          </cell>
          <cell r="L5388">
            <v>43552</v>
          </cell>
          <cell r="M5388" t="str">
            <v>Approved/Closed</v>
          </cell>
          <cell r="N5388" t="str">
            <v>Approved/Closed</v>
          </cell>
          <cell r="O5388" t="str">
            <v>Y</v>
          </cell>
          <cell r="P5388" t="str">
            <v>FEOA A BMG Corp</v>
          </cell>
          <cell r="Q5388" t="str">
            <v>SH102</v>
          </cell>
          <cell r="R5388" t="str">
            <v>Andy Arner</v>
          </cell>
          <cell r="S5388" t="str">
            <v>AA102</v>
          </cell>
        </row>
        <row r="5389">
          <cell r="B5389" t="str">
            <v>419100056346</v>
          </cell>
          <cell r="C5389" t="str">
            <v xml:space="preserve">MK GLENN JR INC </v>
          </cell>
          <cell r="D5389" t="str">
            <v>MOTHER KELLY'S SYOSSET</v>
          </cell>
          <cell r="E5389">
            <v>47000</v>
          </cell>
          <cell r="F5389">
            <v>564000</v>
          </cell>
          <cell r="G5389" t="str">
            <v>Y</v>
          </cell>
          <cell r="H5389" t="str">
            <v>Y</v>
          </cell>
          <cell r="I5389">
            <v>43525</v>
          </cell>
          <cell r="J5389">
            <v>43552</v>
          </cell>
          <cell r="K5389">
            <v>43553</v>
          </cell>
          <cell r="L5389">
            <v>43553</v>
          </cell>
          <cell r="M5389">
            <v>43567</v>
          </cell>
          <cell r="N5389">
            <v>43556</v>
          </cell>
          <cell r="O5389" t="str">
            <v>Y</v>
          </cell>
          <cell r="P5389" t="str">
            <v>William Bartels</v>
          </cell>
          <cell r="Q5389" t="str">
            <v>WB101</v>
          </cell>
          <cell r="R5389" t="str">
            <v>Tim Platz</v>
          </cell>
          <cell r="S5389" t="str">
            <v>TP101</v>
          </cell>
        </row>
        <row r="5390">
          <cell r="B5390" t="str">
            <v>419100056355</v>
          </cell>
          <cell r="C5390" t="str">
            <v xml:space="preserve">TRINITY INTEGRITY GROUP INC </v>
          </cell>
          <cell r="D5390" t="str">
            <v xml:space="preserve">TRINITY HAIRDRESSING &amp; MAKEUP ACADEMY </v>
          </cell>
          <cell r="E5390">
            <v>25000</v>
          </cell>
          <cell r="F5390">
            <v>300000</v>
          </cell>
          <cell r="G5390" t="str">
            <v>Y</v>
          </cell>
          <cell r="H5390" t="str">
            <v>Y</v>
          </cell>
          <cell r="I5390">
            <v>43525</v>
          </cell>
          <cell r="J5390">
            <v>43552</v>
          </cell>
          <cell r="K5390" t="str">
            <v>Declined</v>
          </cell>
          <cell r="L5390" t="str">
            <v>Declined</v>
          </cell>
          <cell r="M5390" t="str">
            <v>Declined</v>
          </cell>
          <cell r="N5390" t="str">
            <v>Declined</v>
          </cell>
          <cell r="O5390" t="str">
            <v>Declined</v>
          </cell>
          <cell r="P5390" t="str">
            <v>Tim Platz</v>
          </cell>
          <cell r="Q5390" t="str">
            <v>TP101</v>
          </cell>
          <cell r="R5390" t="str">
            <v>Andy Arner</v>
          </cell>
          <cell r="S5390" t="str">
            <v>AA102</v>
          </cell>
          <cell r="T5390" t="str">
            <v xml:space="preserve">Bethpage FCU </v>
          </cell>
          <cell r="U5390" t="str">
            <v>BFCU</v>
          </cell>
        </row>
        <row r="5391">
          <cell r="B5391" t="str">
            <v>419100056364</v>
          </cell>
          <cell r="C5391" t="str">
            <v xml:space="preserve">CASHBAY WORKING CAPITAL LLC </v>
          </cell>
          <cell r="D5391" t="str">
            <v xml:space="preserve">CASHBAY WORKING CAPITAL LLC </v>
          </cell>
          <cell r="E5391">
            <v>16666.666666666668</v>
          </cell>
          <cell r="F5391">
            <v>200000</v>
          </cell>
          <cell r="G5391" t="str">
            <v>N</v>
          </cell>
          <cell r="H5391" t="str">
            <v>N</v>
          </cell>
          <cell r="I5391">
            <v>43525</v>
          </cell>
          <cell r="J5391">
            <v>43552</v>
          </cell>
          <cell r="K5391" t="str">
            <v>Declined</v>
          </cell>
          <cell r="L5391" t="str">
            <v>Declined</v>
          </cell>
          <cell r="M5391" t="str">
            <v>Declined</v>
          </cell>
          <cell r="N5391" t="str">
            <v>Declined</v>
          </cell>
          <cell r="O5391" t="str">
            <v>Declined</v>
          </cell>
          <cell r="P5391" t="str">
            <v>Robert Zimbalist</v>
          </cell>
          <cell r="Q5391" t="str">
            <v>RZ101</v>
          </cell>
          <cell r="R5391" t="str">
            <v>Tim Platz</v>
          </cell>
          <cell r="S5391" t="str">
            <v>TP101</v>
          </cell>
        </row>
        <row r="5392">
          <cell r="B5392" t="str">
            <v>892999919499</v>
          </cell>
          <cell r="C5392" t="str">
            <v xml:space="preserve">DESIGN ERGONOMICS, INC </v>
          </cell>
          <cell r="D5392" t="str">
            <v xml:space="preserve">DESIGN ERGONOMIC </v>
          </cell>
          <cell r="E5392">
            <v>85000</v>
          </cell>
          <cell r="F5392">
            <v>1020000</v>
          </cell>
          <cell r="G5392" t="str">
            <v>Y</v>
          </cell>
          <cell r="H5392" t="str">
            <v>Y</v>
          </cell>
          <cell r="I5392">
            <v>43525</v>
          </cell>
          <cell r="J5392">
            <v>43552</v>
          </cell>
          <cell r="K5392" t="str">
            <v>Declined</v>
          </cell>
          <cell r="L5392" t="str">
            <v>Declined</v>
          </cell>
          <cell r="M5392" t="str">
            <v>Declined</v>
          </cell>
          <cell r="N5392" t="str">
            <v>Declined</v>
          </cell>
          <cell r="O5392" t="str">
            <v>Declined</v>
          </cell>
          <cell r="P5392" t="str">
            <v>CardWorks Acquiring</v>
          </cell>
          <cell r="Q5392" t="str">
            <v>CWA101</v>
          </cell>
          <cell r="R5392" t="str">
            <v>Andy Arner</v>
          </cell>
          <cell r="S5392" t="str">
            <v>AA102</v>
          </cell>
        </row>
        <row r="5393">
          <cell r="B5393" t="str">
            <v>892999919507</v>
          </cell>
          <cell r="C5393" t="str">
            <v xml:space="preserve">ERGONOMIC PRODUCTS, INC </v>
          </cell>
          <cell r="D5393" t="str">
            <v xml:space="preserve">ERGONOMIC PRODUCTS </v>
          </cell>
          <cell r="E5393">
            <v>240000</v>
          </cell>
          <cell r="F5393">
            <v>2880000</v>
          </cell>
          <cell r="G5393" t="str">
            <v>Y</v>
          </cell>
          <cell r="H5393" t="str">
            <v>Y</v>
          </cell>
          <cell r="I5393">
            <v>43525</v>
          </cell>
          <cell r="J5393">
            <v>43552</v>
          </cell>
          <cell r="K5393" t="str">
            <v>Declined</v>
          </cell>
          <cell r="L5393" t="str">
            <v>Declined</v>
          </cell>
          <cell r="M5393" t="str">
            <v>Declined</v>
          </cell>
          <cell r="N5393" t="str">
            <v>Declined</v>
          </cell>
          <cell r="O5393" t="str">
            <v>Declined</v>
          </cell>
          <cell r="P5393" t="str">
            <v>CardWorks Acquiring</v>
          </cell>
          <cell r="Q5393" t="str">
            <v>CWA101</v>
          </cell>
          <cell r="R5393" t="str">
            <v>Andy Arner</v>
          </cell>
          <cell r="S5393" t="str">
            <v>AA102</v>
          </cell>
        </row>
        <row r="5394">
          <cell r="B5394" t="str">
            <v>419100056391</v>
          </cell>
          <cell r="C5394" t="str">
            <v xml:space="preserve">SONNY'S AUTO REPAIR, INC </v>
          </cell>
          <cell r="D5394" t="str">
            <v xml:space="preserve">SONNY'S AUTO REPAIR, INC </v>
          </cell>
          <cell r="E5394">
            <v>38333.333333333336</v>
          </cell>
          <cell r="F5394">
            <v>460000</v>
          </cell>
          <cell r="G5394" t="str">
            <v>Y</v>
          </cell>
          <cell r="H5394" t="str">
            <v>Y</v>
          </cell>
          <cell r="I5394">
            <v>43525</v>
          </cell>
          <cell r="J5394">
            <v>43552</v>
          </cell>
          <cell r="K5394">
            <v>43553</v>
          </cell>
          <cell r="L5394">
            <v>43553</v>
          </cell>
          <cell r="M5394">
            <v>43565</v>
          </cell>
          <cell r="N5394">
            <v>43556</v>
          </cell>
          <cell r="O5394" t="str">
            <v>Y</v>
          </cell>
          <cell r="P5394" t="str">
            <v>Greg Muir</v>
          </cell>
          <cell r="Q5394" t="str">
            <v>GM101</v>
          </cell>
          <cell r="R5394" t="str">
            <v>Chris Frey</v>
          </cell>
          <cell r="S5394" t="str">
            <v>CF101</v>
          </cell>
        </row>
        <row r="5395">
          <cell r="B5395" t="str">
            <v>892999919457</v>
          </cell>
          <cell r="C5395" t="str">
            <v xml:space="preserve">SOLARI AND SON'S, LLC </v>
          </cell>
          <cell r="D5395" t="str">
            <v xml:space="preserve">COPPER BOTTOM </v>
          </cell>
          <cell r="E5395">
            <v>75000</v>
          </cell>
          <cell r="F5395">
            <v>900000</v>
          </cell>
          <cell r="G5395" t="str">
            <v>Y</v>
          </cell>
          <cell r="H5395" t="str">
            <v>Y</v>
          </cell>
          <cell r="I5395">
            <v>43525</v>
          </cell>
          <cell r="J5395">
            <v>43552</v>
          </cell>
          <cell r="K5395">
            <v>43553</v>
          </cell>
          <cell r="L5395">
            <v>43553</v>
          </cell>
          <cell r="M5395">
            <v>43563</v>
          </cell>
          <cell r="N5395">
            <v>43556</v>
          </cell>
          <cell r="O5395" t="str">
            <v>Y</v>
          </cell>
          <cell r="P5395" t="str">
            <v>Halli Tibbals</v>
          </cell>
          <cell r="Q5395" t="str">
            <v>HT101</v>
          </cell>
          <cell r="R5395" t="str">
            <v>Andy Arner</v>
          </cell>
          <cell r="S5395" t="str">
            <v>AA102</v>
          </cell>
          <cell r="T5395" t="str">
            <v>John Vacca</v>
          </cell>
          <cell r="U5395" t="str">
            <v>JV101</v>
          </cell>
        </row>
        <row r="5396">
          <cell r="B5396" t="str">
            <v>892999919465</v>
          </cell>
          <cell r="C5396" t="str">
            <v xml:space="preserve">S-LOAF, INC </v>
          </cell>
          <cell r="D5396" t="str">
            <v>SUGAR LOAF TAP HOUSE GRILL</v>
          </cell>
          <cell r="E5396">
            <v>133333.33333333334</v>
          </cell>
          <cell r="F5396">
            <v>1600000</v>
          </cell>
          <cell r="G5396" t="str">
            <v>Y</v>
          </cell>
          <cell r="H5396" t="str">
            <v>Y</v>
          </cell>
          <cell r="I5396">
            <v>43525</v>
          </cell>
          <cell r="J5396">
            <v>43552</v>
          </cell>
          <cell r="K5396">
            <v>43553</v>
          </cell>
          <cell r="L5396">
            <v>43553</v>
          </cell>
          <cell r="M5396">
            <v>43563</v>
          </cell>
          <cell r="N5396">
            <v>43556</v>
          </cell>
          <cell r="O5396" t="str">
            <v>Y</v>
          </cell>
          <cell r="P5396" t="str">
            <v>Halli Tibbals</v>
          </cell>
          <cell r="Q5396" t="str">
            <v>HT101</v>
          </cell>
          <cell r="R5396" t="str">
            <v>Andy Arner</v>
          </cell>
          <cell r="S5396" t="str">
            <v>AA102</v>
          </cell>
          <cell r="T5396" t="str">
            <v>John Vacca</v>
          </cell>
          <cell r="U5396" t="str">
            <v>JV101</v>
          </cell>
        </row>
        <row r="5397">
          <cell r="B5397" t="str">
            <v>419100056408</v>
          </cell>
          <cell r="C5397" t="str">
            <v xml:space="preserve">MURETTI LLC </v>
          </cell>
          <cell r="D5397" t="str">
            <v xml:space="preserve">MURETTI LLC </v>
          </cell>
          <cell r="E5397">
            <v>20000</v>
          </cell>
          <cell r="F5397">
            <v>240000</v>
          </cell>
          <cell r="G5397" t="str">
            <v>N</v>
          </cell>
          <cell r="H5397" t="str">
            <v>N</v>
          </cell>
          <cell r="I5397">
            <v>43525</v>
          </cell>
          <cell r="J5397">
            <v>43553</v>
          </cell>
          <cell r="K5397" t="str">
            <v>Declined</v>
          </cell>
          <cell r="L5397" t="str">
            <v>Declined</v>
          </cell>
          <cell r="M5397" t="str">
            <v>Declined</v>
          </cell>
          <cell r="N5397" t="str">
            <v>Declined</v>
          </cell>
          <cell r="O5397" t="str">
            <v>Declined</v>
          </cell>
          <cell r="P5397" t="str">
            <v>Brett Rosenfeld</v>
          </cell>
          <cell r="Q5397" t="str">
            <v>BR101</v>
          </cell>
          <cell r="R5397" t="str">
            <v>Frank Sweeney</v>
          </cell>
          <cell r="S5397" t="str">
            <v>FS101</v>
          </cell>
          <cell r="T5397" t="str">
            <v>Signature Bank</v>
          </cell>
          <cell r="U5397" t="str">
            <v>SBANK</v>
          </cell>
        </row>
        <row r="5398">
          <cell r="B5398" t="str">
            <v>419100056417</v>
          </cell>
          <cell r="C5398" t="str">
            <v>DIMENSIONAL FABRICATORS INC</v>
          </cell>
          <cell r="D5398" t="str">
            <v>DIMENSIONAL FABRICATORS</v>
          </cell>
          <cell r="E5398">
            <v>33333.333333333336</v>
          </cell>
          <cell r="F5398">
            <v>400000</v>
          </cell>
          <cell r="G5398" t="str">
            <v>N</v>
          </cell>
          <cell r="H5398" t="str">
            <v>N</v>
          </cell>
          <cell r="I5398">
            <v>43525</v>
          </cell>
          <cell r="J5398">
            <v>43553</v>
          </cell>
          <cell r="K5398" t="str">
            <v>Withdrawn</v>
          </cell>
          <cell r="L5398" t="str">
            <v>Withdrawn</v>
          </cell>
          <cell r="M5398" t="str">
            <v>Withdrawn</v>
          </cell>
          <cell r="N5398" t="str">
            <v>Withdrawn</v>
          </cell>
          <cell r="O5398" t="str">
            <v>Withdrawn</v>
          </cell>
          <cell r="P5398" t="str">
            <v>Andrea Zaretsky</v>
          </cell>
          <cell r="Q5398" t="str">
            <v>AZ101</v>
          </cell>
          <cell r="R5398" t="str">
            <v>Frank Sweeney</v>
          </cell>
          <cell r="S5398" t="str">
            <v>FS101</v>
          </cell>
          <cell r="T5398" t="str">
            <v>Signature Bank</v>
          </cell>
          <cell r="U5398" t="str">
            <v>SBANK</v>
          </cell>
        </row>
        <row r="5399">
          <cell r="B5399" t="str">
            <v>419100056426</v>
          </cell>
          <cell r="C5399" t="str">
            <v xml:space="preserve">NEW MILLENNIUM RE PARTNERS LLC </v>
          </cell>
          <cell r="D5399" t="str">
            <v>MILLENNIUM RE LAUNDRY</v>
          </cell>
          <cell r="E5399">
            <v>23333.333333333332</v>
          </cell>
          <cell r="F5399">
            <v>280000</v>
          </cell>
          <cell r="G5399" t="str">
            <v>N</v>
          </cell>
          <cell r="H5399" t="str">
            <v>N</v>
          </cell>
          <cell r="I5399">
            <v>43525</v>
          </cell>
          <cell r="J5399">
            <v>43553</v>
          </cell>
          <cell r="K5399">
            <v>43556</v>
          </cell>
          <cell r="L5399">
            <v>43556</v>
          </cell>
          <cell r="M5399">
            <v>43580</v>
          </cell>
          <cell r="N5399">
            <v>43556</v>
          </cell>
          <cell r="O5399" t="str">
            <v>Y</v>
          </cell>
          <cell r="P5399" t="str">
            <v>CardWorks Acquiring</v>
          </cell>
          <cell r="Q5399" t="str">
            <v>CWA101</v>
          </cell>
          <cell r="R5399" t="str">
            <v>Andy Arner</v>
          </cell>
          <cell r="S5399" t="str">
            <v>AA102</v>
          </cell>
        </row>
        <row r="5400">
          <cell r="B5400" t="str">
            <v>892999919473</v>
          </cell>
          <cell r="C5400" t="str">
            <v xml:space="preserve">SOUTHWEST VIRGINIA VETERINARY SERVICES PC </v>
          </cell>
          <cell r="D5400" t="str">
            <v>SVVS</v>
          </cell>
          <cell r="E5400">
            <v>70416.666666666672</v>
          </cell>
          <cell r="F5400">
            <v>845000</v>
          </cell>
          <cell r="G5400" t="str">
            <v>Y</v>
          </cell>
          <cell r="H5400" t="str">
            <v>Y</v>
          </cell>
          <cell r="I5400">
            <v>43525</v>
          </cell>
          <cell r="J5400">
            <v>43553</v>
          </cell>
          <cell r="K5400">
            <v>43556</v>
          </cell>
          <cell r="L5400">
            <v>43556</v>
          </cell>
          <cell r="M5400">
            <v>43580</v>
          </cell>
          <cell r="N5400">
            <v>43556</v>
          </cell>
          <cell r="O5400" t="str">
            <v>Y</v>
          </cell>
          <cell r="P5400" t="str">
            <v>Mike Roberts</v>
          </cell>
          <cell r="Q5400" t="str">
            <v>MR102</v>
          </cell>
          <cell r="R5400" t="str">
            <v>Chris Frey</v>
          </cell>
          <cell r="S5400" t="str">
            <v>CF101</v>
          </cell>
          <cell r="T5400" t="str">
            <v>Veterinary Management Group</v>
          </cell>
          <cell r="U5400" t="str">
            <v>VMG101</v>
          </cell>
        </row>
        <row r="5401">
          <cell r="B5401" t="str">
            <v>892999919481</v>
          </cell>
          <cell r="C5401" t="str">
            <v xml:space="preserve">ROXY'S DRY CLEANERS &amp; TAILORS INC </v>
          </cell>
          <cell r="D5401" t="str">
            <v>ROXY'S DRY CLEANERS &amp; TAILORS INC</v>
          </cell>
          <cell r="E5401">
            <v>7500</v>
          </cell>
          <cell r="F5401">
            <v>90000</v>
          </cell>
          <cell r="G5401" t="str">
            <v>Y</v>
          </cell>
          <cell r="H5401" t="str">
            <v>Y</v>
          </cell>
          <cell r="I5401">
            <v>43525</v>
          </cell>
          <cell r="J5401">
            <v>43553</v>
          </cell>
          <cell r="K5401">
            <v>43553</v>
          </cell>
          <cell r="L5401">
            <v>43553</v>
          </cell>
          <cell r="M5401">
            <v>43565</v>
          </cell>
          <cell r="N5401">
            <v>43556</v>
          </cell>
          <cell r="O5401" t="str">
            <v>Y</v>
          </cell>
          <cell r="P5401" t="str">
            <v>Robert Zimbalist</v>
          </cell>
          <cell r="Q5401" t="str">
            <v>RZ101</v>
          </cell>
          <cell r="R5401" t="str">
            <v>Tim Platz</v>
          </cell>
          <cell r="S5401" t="str">
            <v>TP101</v>
          </cell>
        </row>
        <row r="5402">
          <cell r="B5402" t="str">
            <v>419100056373</v>
          </cell>
          <cell r="C5402" t="str">
            <v xml:space="preserve">ADVENTURE LAND LLC </v>
          </cell>
          <cell r="D5402" t="str">
            <v>THE LITTLE GYM OF EL PASO</v>
          </cell>
          <cell r="E5402">
            <v>35000</v>
          </cell>
          <cell r="F5402">
            <v>420000</v>
          </cell>
          <cell r="G5402" t="str">
            <v>N</v>
          </cell>
          <cell r="H5402" t="str">
            <v>N</v>
          </cell>
          <cell r="I5402">
            <v>43525</v>
          </cell>
          <cell r="J5402">
            <v>43553</v>
          </cell>
          <cell r="K5402">
            <v>43558</v>
          </cell>
          <cell r="L5402">
            <v>43558</v>
          </cell>
          <cell r="M5402">
            <v>43580</v>
          </cell>
          <cell r="N5402">
            <v>43556</v>
          </cell>
          <cell r="O5402" t="str">
            <v>Y</v>
          </cell>
          <cell r="P5402" t="str">
            <v>KBH Enterprises</v>
          </cell>
          <cell r="Q5402" t="str">
            <v>KH101</v>
          </cell>
          <cell r="R5402" t="str">
            <v>Erick Weinstein</v>
          </cell>
          <cell r="S5402" t="str">
            <v>EW101</v>
          </cell>
          <cell r="T5402" t="str">
            <v>The Little Gym</v>
          </cell>
          <cell r="U5402" t="str">
            <v>TLG101</v>
          </cell>
        </row>
        <row r="5403">
          <cell r="B5403" t="str">
            <v>419100056382</v>
          </cell>
          <cell r="C5403" t="str">
            <v>JOSEPH RUSSO</v>
          </cell>
          <cell r="D5403" t="str">
            <v xml:space="preserve">ELM PLUMBING &amp; HEATING INC </v>
          </cell>
          <cell r="E5403">
            <v>5416.666666666667</v>
          </cell>
          <cell r="F5403">
            <v>65000</v>
          </cell>
          <cell r="G5403" t="str">
            <v>N</v>
          </cell>
          <cell r="H5403" t="str">
            <v>N</v>
          </cell>
          <cell r="I5403">
            <v>43525</v>
          </cell>
          <cell r="J5403">
            <v>43553</v>
          </cell>
          <cell r="K5403">
            <v>43556</v>
          </cell>
          <cell r="L5403">
            <v>43556</v>
          </cell>
          <cell r="M5403" t="str">
            <v>Approved/Closed</v>
          </cell>
          <cell r="N5403" t="str">
            <v>Approved/Closed</v>
          </cell>
          <cell r="O5403" t="str">
            <v>Y</v>
          </cell>
          <cell r="P5403" t="str">
            <v>Brian Hanson</v>
          </cell>
          <cell r="Q5403" t="str">
            <v>BH101</v>
          </cell>
          <cell r="R5403" t="str">
            <v>Tim Platz</v>
          </cell>
          <cell r="S5403" t="str">
            <v>TP101</v>
          </cell>
          <cell r="T5403" t="str">
            <v xml:space="preserve">Bethpage FCU </v>
          </cell>
          <cell r="U5403" t="str">
            <v>BFCU</v>
          </cell>
        </row>
        <row r="5404">
          <cell r="B5404" t="str">
            <v>892999919515</v>
          </cell>
          <cell r="C5404" t="str">
            <v>MV PRODUCTIONS INC</v>
          </cell>
          <cell r="D5404" t="str">
            <v>MV PRODUCTIONS INC</v>
          </cell>
          <cell r="E5404">
            <v>50000</v>
          </cell>
          <cell r="F5404">
            <v>600000</v>
          </cell>
          <cell r="G5404" t="str">
            <v>Y</v>
          </cell>
          <cell r="H5404" t="str">
            <v>N</v>
          </cell>
          <cell r="I5404">
            <v>43556</v>
          </cell>
          <cell r="J5404">
            <v>43556</v>
          </cell>
          <cell r="K5404">
            <v>43557</v>
          </cell>
          <cell r="L5404">
            <v>43559</v>
          </cell>
          <cell r="M5404">
            <v>43580</v>
          </cell>
          <cell r="N5404">
            <v>43556</v>
          </cell>
          <cell r="O5404" t="str">
            <v>Y</v>
          </cell>
          <cell r="P5404" t="str">
            <v>Sean Ober</v>
          </cell>
          <cell r="Q5404" t="str">
            <v>SO101</v>
          </cell>
        </row>
        <row r="5405">
          <cell r="B5405" t="str">
            <v>419100056435</v>
          </cell>
          <cell r="C5405" t="str">
            <v xml:space="preserve">ABSOLUTE ANGEL INC </v>
          </cell>
          <cell r="D5405" t="str">
            <v xml:space="preserve">ABSOLUTE ANGEL </v>
          </cell>
          <cell r="E5405">
            <v>54166.666666666664</v>
          </cell>
          <cell r="F5405">
            <v>650000</v>
          </cell>
          <cell r="G5405" t="str">
            <v>N</v>
          </cell>
          <cell r="H5405" t="str">
            <v>Y</v>
          </cell>
          <cell r="I5405">
            <v>43556</v>
          </cell>
          <cell r="J5405">
            <v>43556</v>
          </cell>
          <cell r="K5405">
            <v>43557</v>
          </cell>
          <cell r="L5405">
            <v>43557</v>
          </cell>
          <cell r="M5405">
            <v>43567</v>
          </cell>
          <cell r="N5405">
            <v>43556</v>
          </cell>
          <cell r="O5405" t="str">
            <v>Y</v>
          </cell>
          <cell r="P5405" t="str">
            <v>Andrea Zaretsky</v>
          </cell>
          <cell r="Q5405" t="str">
            <v>AZ101</v>
          </cell>
          <cell r="R5405" t="str">
            <v>Frank Sweeney</v>
          </cell>
          <cell r="S5405" t="str">
            <v>FS101</v>
          </cell>
          <cell r="T5405" t="str">
            <v>Signature Bank</v>
          </cell>
          <cell r="U5405" t="str">
            <v>SBANK</v>
          </cell>
        </row>
        <row r="5406">
          <cell r="B5406" t="str">
            <v>892999919523</v>
          </cell>
          <cell r="C5406" t="str">
            <v xml:space="preserve">CRP SANITATION INC </v>
          </cell>
          <cell r="D5406" t="str">
            <v xml:space="preserve">CRP SANITATION INC </v>
          </cell>
          <cell r="E5406">
            <v>495833.33333333331</v>
          </cell>
          <cell r="F5406">
            <v>5950000</v>
          </cell>
          <cell r="G5406" t="str">
            <v>Y</v>
          </cell>
          <cell r="H5406" t="str">
            <v>Y</v>
          </cell>
          <cell r="I5406">
            <v>43556</v>
          </cell>
          <cell r="J5406">
            <v>43556</v>
          </cell>
          <cell r="K5406">
            <v>43564</v>
          </cell>
          <cell r="L5406">
            <v>43567</v>
          </cell>
          <cell r="M5406">
            <v>43605</v>
          </cell>
          <cell r="N5406">
            <v>43586</v>
          </cell>
          <cell r="O5406" t="str">
            <v>Y</v>
          </cell>
          <cell r="P5406" t="str">
            <v>John Vacca</v>
          </cell>
          <cell r="Q5406" t="str">
            <v>JV101</v>
          </cell>
          <cell r="R5406" t="str">
            <v>Andy Arner</v>
          </cell>
          <cell r="S5406" t="str">
            <v>AA102</v>
          </cell>
        </row>
        <row r="5407">
          <cell r="B5407" t="str">
            <v>892999919531</v>
          </cell>
          <cell r="C5407" t="str">
            <v xml:space="preserve">GOT TO GO INC </v>
          </cell>
          <cell r="D5407" t="str">
            <v xml:space="preserve">GOT TO GO INC </v>
          </cell>
          <cell r="E5407">
            <v>8333.3333333333339</v>
          </cell>
          <cell r="F5407">
            <v>100000</v>
          </cell>
          <cell r="G5407" t="str">
            <v>N</v>
          </cell>
          <cell r="H5407" t="str">
            <v>N</v>
          </cell>
          <cell r="I5407">
            <v>43556</v>
          </cell>
          <cell r="J5407">
            <v>43556</v>
          </cell>
          <cell r="K5407">
            <v>43573</v>
          </cell>
          <cell r="L5407">
            <v>43573</v>
          </cell>
          <cell r="M5407">
            <v>43587</v>
          </cell>
          <cell r="N5407">
            <v>43586</v>
          </cell>
          <cell r="O5407" t="str">
            <v>Y</v>
          </cell>
          <cell r="P5407" t="str">
            <v>John Vacca</v>
          </cell>
          <cell r="Q5407" t="str">
            <v>JV101</v>
          </cell>
          <cell r="R5407" t="str">
            <v>Andy Arner</v>
          </cell>
          <cell r="S5407" t="str">
            <v>AA102</v>
          </cell>
        </row>
        <row r="5408">
          <cell r="B5408" t="str">
            <v>419100056444</v>
          </cell>
          <cell r="C5408" t="str">
            <v>DAN'S BARBER SHOP INC</v>
          </cell>
          <cell r="D5408" t="str">
            <v>DAN'S BARBER SHOP INC</v>
          </cell>
          <cell r="E5408">
            <v>4166.666666666667</v>
          </cell>
          <cell r="F5408">
            <v>50000</v>
          </cell>
          <cell r="G5408" t="str">
            <v>N</v>
          </cell>
          <cell r="H5408" t="str">
            <v>N</v>
          </cell>
          <cell r="I5408">
            <v>43556</v>
          </cell>
          <cell r="J5408">
            <v>43556</v>
          </cell>
          <cell r="K5408" t="str">
            <v>Withdrawn</v>
          </cell>
          <cell r="L5408" t="str">
            <v>Withdrawn</v>
          </cell>
          <cell r="M5408" t="str">
            <v>Withdrawn</v>
          </cell>
          <cell r="N5408" t="str">
            <v>Withdrawn</v>
          </cell>
          <cell r="O5408" t="str">
            <v>Withdrawn</v>
          </cell>
          <cell r="P5408" t="str">
            <v>John Vacca</v>
          </cell>
          <cell r="Q5408" t="str">
            <v>JV101</v>
          </cell>
          <cell r="R5408" t="str">
            <v>Andy Arner</v>
          </cell>
          <cell r="S5408" t="str">
            <v>AA102</v>
          </cell>
        </row>
        <row r="5409">
          <cell r="B5409" t="str">
            <v>892999919549</v>
          </cell>
          <cell r="C5409" t="str">
            <v xml:space="preserve">O CONNECKE RESTAURANT LLC </v>
          </cell>
          <cell r="D5409" t="str">
            <v xml:space="preserve">BLARNEY STATION </v>
          </cell>
          <cell r="E5409">
            <v>29166.666666666668</v>
          </cell>
          <cell r="F5409">
            <v>350000</v>
          </cell>
          <cell r="G5409" t="str">
            <v>Y</v>
          </cell>
          <cell r="H5409" t="str">
            <v>Y</v>
          </cell>
          <cell r="I5409">
            <v>43556</v>
          </cell>
          <cell r="J5409">
            <v>43556</v>
          </cell>
          <cell r="K5409">
            <v>43557</v>
          </cell>
          <cell r="L5409">
            <v>43557</v>
          </cell>
          <cell r="M5409">
            <v>43567</v>
          </cell>
          <cell r="N5409">
            <v>43556</v>
          </cell>
          <cell r="O5409" t="str">
            <v>Y</v>
          </cell>
          <cell r="P5409" t="str">
            <v>Halli Tibbals</v>
          </cell>
          <cell r="Q5409" t="str">
            <v>HT101</v>
          </cell>
          <cell r="R5409" t="str">
            <v>Andy Arner</v>
          </cell>
          <cell r="S5409" t="str">
            <v>AA102</v>
          </cell>
          <cell r="T5409" t="str">
            <v>John Vacca</v>
          </cell>
          <cell r="U5409" t="str">
            <v>JV101</v>
          </cell>
        </row>
        <row r="5410">
          <cell r="B5410" t="str">
            <v>419100056453</v>
          </cell>
          <cell r="C5410" t="str">
            <v xml:space="preserve">ROBERT A. CARPENTIER P.C </v>
          </cell>
          <cell r="D5410" t="str">
            <v xml:space="preserve">ROBERT A. CARPENTIER P.C </v>
          </cell>
          <cell r="E5410">
            <v>54166.666666666664</v>
          </cell>
          <cell r="F5410">
            <v>650000</v>
          </cell>
          <cell r="G5410" t="str">
            <v>N</v>
          </cell>
          <cell r="H5410" t="str">
            <v>N</v>
          </cell>
          <cell r="I5410">
            <v>43556</v>
          </cell>
          <cell r="J5410">
            <v>43556</v>
          </cell>
          <cell r="K5410">
            <v>43559</v>
          </cell>
          <cell r="L5410">
            <v>43559</v>
          </cell>
          <cell r="M5410">
            <v>43565</v>
          </cell>
          <cell r="N5410">
            <v>43556</v>
          </cell>
          <cell r="O5410" t="str">
            <v>Y</v>
          </cell>
          <cell r="P5410" t="str">
            <v>William Bartels</v>
          </cell>
          <cell r="Q5410" t="str">
            <v>WB101</v>
          </cell>
          <cell r="R5410" t="str">
            <v>Tim Platz</v>
          </cell>
          <cell r="S5410" t="str">
            <v>TP101</v>
          </cell>
          <cell r="T5410" t="str">
            <v>Gold Coast Bank</v>
          </cell>
          <cell r="U5410" t="str">
            <v>GCB101</v>
          </cell>
        </row>
        <row r="5411">
          <cell r="B5411" t="str">
            <v>419100056462</v>
          </cell>
          <cell r="C5411" t="str">
            <v xml:space="preserve">THE CONSTRUCTION WORKFORCE PROJECT INC </v>
          </cell>
          <cell r="D5411" t="str">
            <v xml:space="preserve">THE CONSTRUCTION WORKFORCE PROJECT INC </v>
          </cell>
          <cell r="E5411">
            <v>11250</v>
          </cell>
          <cell r="F5411">
            <v>135000</v>
          </cell>
          <cell r="G5411" t="str">
            <v>N</v>
          </cell>
          <cell r="H5411" t="str">
            <v>N</v>
          </cell>
          <cell r="I5411">
            <v>43556</v>
          </cell>
          <cell r="J5411">
            <v>43556</v>
          </cell>
          <cell r="K5411">
            <v>43558</v>
          </cell>
          <cell r="L5411">
            <v>43558</v>
          </cell>
          <cell r="M5411" t="str">
            <v>Approved/Withdrawn</v>
          </cell>
          <cell r="N5411" t="str">
            <v>Approved/Withdrawn</v>
          </cell>
          <cell r="O5411" t="str">
            <v>Y</v>
          </cell>
          <cell r="P5411" t="str">
            <v>CardWorks Acquiring</v>
          </cell>
          <cell r="Q5411" t="str">
            <v>CWA101</v>
          </cell>
          <cell r="R5411" t="str">
            <v>Tim Platz</v>
          </cell>
          <cell r="S5411" t="str">
            <v>TP101</v>
          </cell>
          <cell r="T5411" t="str">
            <v>Gold Coast Bank</v>
          </cell>
          <cell r="U5411" t="str">
            <v>GCB101</v>
          </cell>
        </row>
        <row r="5412">
          <cell r="B5412" t="str">
            <v>419100056471</v>
          </cell>
          <cell r="C5412" t="str">
            <v>ANTIHYPE INC</v>
          </cell>
          <cell r="D5412" t="str">
            <v>PAYNOW247.NET</v>
          </cell>
          <cell r="E5412">
            <v>50000</v>
          </cell>
          <cell r="F5412">
            <v>600000</v>
          </cell>
          <cell r="G5412" t="str">
            <v>N</v>
          </cell>
          <cell r="H5412" t="str">
            <v>N</v>
          </cell>
          <cell r="I5412">
            <v>43556</v>
          </cell>
          <cell r="J5412">
            <v>43557</v>
          </cell>
          <cell r="K5412">
            <v>43559</v>
          </cell>
          <cell r="L5412">
            <v>43560</v>
          </cell>
          <cell r="M5412">
            <v>43586</v>
          </cell>
          <cell r="N5412">
            <v>43586</v>
          </cell>
          <cell r="O5412" t="str">
            <v>Y</v>
          </cell>
          <cell r="P5412" t="str">
            <v>Joel Paulin</v>
          </cell>
          <cell r="Q5412" t="str">
            <v>JP101</v>
          </cell>
        </row>
        <row r="5413">
          <cell r="B5413" t="str">
            <v>419100056480</v>
          </cell>
          <cell r="C5413" t="str">
            <v xml:space="preserve">ALTANTIC COAST TRANSPORT GROUP INC </v>
          </cell>
          <cell r="D5413" t="str">
            <v xml:space="preserve">ATLANTIC COAST TRANSPORT GROUP INC </v>
          </cell>
          <cell r="E5413">
            <v>75000</v>
          </cell>
          <cell r="F5413">
            <v>900000</v>
          </cell>
          <cell r="G5413" t="str">
            <v>Y</v>
          </cell>
          <cell r="H5413" t="str">
            <v>Y</v>
          </cell>
          <cell r="I5413">
            <v>43556</v>
          </cell>
          <cell r="J5413">
            <v>43557</v>
          </cell>
          <cell r="K5413">
            <v>43564</v>
          </cell>
          <cell r="L5413">
            <v>43566</v>
          </cell>
          <cell r="M5413">
            <v>43616</v>
          </cell>
          <cell r="N5413">
            <v>43586</v>
          </cell>
          <cell r="O5413" t="str">
            <v>Y</v>
          </cell>
          <cell r="P5413" t="str">
            <v>Andrea Zaretsky</v>
          </cell>
          <cell r="Q5413" t="str">
            <v>AZ101</v>
          </cell>
          <cell r="R5413" t="str">
            <v>Frank Sweeney</v>
          </cell>
          <cell r="S5413" t="str">
            <v>FS101</v>
          </cell>
          <cell r="T5413" t="str">
            <v>Signature Bank</v>
          </cell>
          <cell r="U5413" t="str">
            <v>SBANK</v>
          </cell>
        </row>
        <row r="5414">
          <cell r="B5414" t="str">
            <v>419100056499</v>
          </cell>
          <cell r="C5414" t="str">
            <v xml:space="preserve">EPIGEN FITNESS LLC </v>
          </cell>
          <cell r="D5414" t="str">
            <v xml:space="preserve">EPIGEN FITNESS </v>
          </cell>
          <cell r="E5414">
            <v>8333.3333333333339</v>
          </cell>
          <cell r="F5414">
            <v>100000</v>
          </cell>
          <cell r="G5414" t="str">
            <v>N</v>
          </cell>
          <cell r="H5414" t="str">
            <v>N</v>
          </cell>
          <cell r="I5414">
            <v>43556</v>
          </cell>
          <cell r="J5414">
            <v>43558</v>
          </cell>
          <cell r="K5414">
            <v>43565</v>
          </cell>
          <cell r="L5414">
            <v>43566</v>
          </cell>
          <cell r="M5414">
            <v>43580</v>
          </cell>
          <cell r="N5414">
            <v>43556</v>
          </cell>
          <cell r="O5414" t="str">
            <v>Y</v>
          </cell>
          <cell r="P5414" t="str">
            <v>Mobius Payments</v>
          </cell>
          <cell r="Q5414" t="str">
            <v>MOB101</v>
          </cell>
        </row>
        <row r="5415">
          <cell r="B5415" t="str">
            <v>419100056505</v>
          </cell>
          <cell r="C5415" t="str">
            <v>DIANA HUOTH</v>
          </cell>
          <cell r="D5415" t="str">
            <v xml:space="preserve">OVERFLOW SUPPLIES </v>
          </cell>
          <cell r="E5415">
            <v>8333.3333333333339</v>
          </cell>
          <cell r="F5415">
            <v>100000</v>
          </cell>
          <cell r="G5415" t="str">
            <v>N</v>
          </cell>
          <cell r="H5415" t="str">
            <v>N</v>
          </cell>
          <cell r="I5415">
            <v>43556</v>
          </cell>
          <cell r="J5415">
            <v>43558</v>
          </cell>
          <cell r="K5415" t="str">
            <v>Withdrawn</v>
          </cell>
          <cell r="L5415" t="str">
            <v>Withdrawn</v>
          </cell>
          <cell r="M5415" t="str">
            <v>Withdrawn</v>
          </cell>
          <cell r="N5415" t="str">
            <v>Withdrawn</v>
          </cell>
          <cell r="O5415" t="str">
            <v>Withdrawn</v>
          </cell>
          <cell r="P5415" t="str">
            <v>Mobius Payments</v>
          </cell>
          <cell r="Q5415" t="str">
            <v>MOB101</v>
          </cell>
        </row>
        <row r="5416">
          <cell r="B5416" t="str">
            <v>419100056514</v>
          </cell>
          <cell r="C5416" t="str">
            <v xml:space="preserve">ATI TECHNICAL SERVICES INC </v>
          </cell>
          <cell r="D5416" t="str">
            <v xml:space="preserve">ATI TECHNICAL SERVICES INC </v>
          </cell>
          <cell r="E5416">
            <v>16666.666666666668</v>
          </cell>
          <cell r="F5416">
            <v>200000</v>
          </cell>
          <cell r="G5416" t="str">
            <v>Y</v>
          </cell>
          <cell r="H5416" t="str">
            <v>Y</v>
          </cell>
          <cell r="I5416">
            <v>43556</v>
          </cell>
          <cell r="J5416">
            <v>43558</v>
          </cell>
          <cell r="K5416">
            <v>43563</v>
          </cell>
          <cell r="L5416">
            <v>43564</v>
          </cell>
          <cell r="M5416">
            <v>43605</v>
          </cell>
          <cell r="N5416">
            <v>43586</v>
          </cell>
          <cell r="O5416" t="str">
            <v>Y</v>
          </cell>
          <cell r="P5416" t="str">
            <v>CardWorks Acquiring</v>
          </cell>
          <cell r="Q5416" t="str">
            <v>CWA101</v>
          </cell>
          <cell r="R5416" t="str">
            <v>Tim Platz</v>
          </cell>
          <cell r="S5416" t="str">
            <v>TP101</v>
          </cell>
          <cell r="T5416" t="str">
            <v>Gold Coast Bank</v>
          </cell>
          <cell r="U5416" t="str">
            <v>GCB101</v>
          </cell>
        </row>
        <row r="5417">
          <cell r="B5417" t="str">
            <v>419100056523</v>
          </cell>
          <cell r="C5417" t="str">
            <v xml:space="preserve">APPLIED TECHNOLOGIES OF NEW YORK </v>
          </cell>
          <cell r="D5417" t="str">
            <v xml:space="preserve">APPLIED TECHNOLOGIES OF NEW YORK </v>
          </cell>
          <cell r="E5417">
            <v>54166.666666666664</v>
          </cell>
          <cell r="F5417">
            <v>650000</v>
          </cell>
          <cell r="G5417" t="str">
            <v>Y</v>
          </cell>
          <cell r="H5417" t="str">
            <v>Y</v>
          </cell>
          <cell r="I5417">
            <v>43556</v>
          </cell>
          <cell r="J5417">
            <v>43558</v>
          </cell>
          <cell r="K5417">
            <v>43563</v>
          </cell>
          <cell r="L5417">
            <v>43564</v>
          </cell>
          <cell r="M5417">
            <v>43605</v>
          </cell>
          <cell r="N5417">
            <v>43586</v>
          </cell>
          <cell r="O5417" t="str">
            <v>Y</v>
          </cell>
          <cell r="P5417" t="str">
            <v>CardWorks Acquiring</v>
          </cell>
          <cell r="Q5417" t="str">
            <v>CWA101</v>
          </cell>
          <cell r="R5417" t="str">
            <v>Tim Platz</v>
          </cell>
          <cell r="S5417" t="str">
            <v>TP101</v>
          </cell>
          <cell r="T5417" t="str">
            <v>Gold Coast Bank</v>
          </cell>
          <cell r="U5417" t="str">
            <v>GCB101</v>
          </cell>
        </row>
        <row r="5418">
          <cell r="B5418" t="str">
            <v>419100056532</v>
          </cell>
          <cell r="C5418" t="str">
            <v xml:space="preserve">LET'S RIDE GARAGE LLC </v>
          </cell>
          <cell r="D5418" t="str">
            <v xml:space="preserve">LET'S RIDE GARAGE LLC </v>
          </cell>
          <cell r="E5418">
            <v>5250</v>
          </cell>
          <cell r="F5418">
            <v>63000</v>
          </cell>
          <cell r="G5418" t="str">
            <v>N</v>
          </cell>
          <cell r="H5418" t="str">
            <v>N</v>
          </cell>
          <cell r="I5418">
            <v>43556</v>
          </cell>
          <cell r="J5418">
            <v>43558</v>
          </cell>
          <cell r="K5418" t="str">
            <v>Declined</v>
          </cell>
          <cell r="L5418" t="str">
            <v>Declined</v>
          </cell>
          <cell r="M5418" t="str">
            <v>Declined</v>
          </cell>
          <cell r="N5418" t="str">
            <v>Declined</v>
          </cell>
          <cell r="O5418" t="str">
            <v>Declined</v>
          </cell>
          <cell r="P5418" t="str">
            <v>Brian Hanson</v>
          </cell>
          <cell r="Q5418" t="str">
            <v>BH101</v>
          </cell>
          <cell r="R5418" t="str">
            <v>Tim Platz</v>
          </cell>
          <cell r="S5418" t="str">
            <v>TP101</v>
          </cell>
          <cell r="T5418" t="str">
            <v xml:space="preserve">Bethpage FCU </v>
          </cell>
          <cell r="U5418" t="str">
            <v>BFCU</v>
          </cell>
        </row>
        <row r="5419">
          <cell r="B5419" t="str">
            <v>419100056541</v>
          </cell>
          <cell r="C5419" t="str">
            <v xml:space="preserve">NAUTONICS LIMITED </v>
          </cell>
          <cell r="D5419" t="str">
            <v>SEEMYPAY.NET</v>
          </cell>
          <cell r="E5419">
            <v>91666.666666666672</v>
          </cell>
          <cell r="F5419">
            <v>1100000</v>
          </cell>
          <cell r="G5419" t="str">
            <v>N</v>
          </cell>
          <cell r="H5419" t="str">
            <v>N</v>
          </cell>
          <cell r="I5419">
            <v>43556</v>
          </cell>
          <cell r="J5419">
            <v>43558</v>
          </cell>
          <cell r="K5419">
            <v>43571</v>
          </cell>
          <cell r="L5419">
            <v>43574</v>
          </cell>
          <cell r="M5419">
            <v>43605</v>
          </cell>
          <cell r="N5419">
            <v>43586</v>
          </cell>
          <cell r="O5419" t="str">
            <v>Y</v>
          </cell>
          <cell r="P5419" t="str">
            <v>Joel Paulin</v>
          </cell>
          <cell r="Q5419" t="str">
            <v>JP101</v>
          </cell>
        </row>
        <row r="5420">
          <cell r="B5420" t="str">
            <v>419100056550</v>
          </cell>
          <cell r="C5420" t="str">
            <v xml:space="preserve">THE GOODKIND GROUP LLC </v>
          </cell>
          <cell r="D5420" t="str">
            <v xml:space="preserve">THE GOODKIND GROUP LLC </v>
          </cell>
          <cell r="E5420">
            <v>125833.33333333333</v>
          </cell>
          <cell r="F5420">
            <v>1510000</v>
          </cell>
          <cell r="G5420" t="str">
            <v>Y</v>
          </cell>
          <cell r="H5420" t="str">
            <v>Y</v>
          </cell>
          <cell r="I5420">
            <v>43556</v>
          </cell>
          <cell r="J5420">
            <v>43559</v>
          </cell>
          <cell r="K5420">
            <v>43564</v>
          </cell>
          <cell r="L5420">
            <v>43565</v>
          </cell>
          <cell r="M5420">
            <v>43580</v>
          </cell>
          <cell r="N5420">
            <v>43556</v>
          </cell>
          <cell r="O5420" t="str">
            <v>Y</v>
          </cell>
          <cell r="P5420" t="str">
            <v>Kerry Doyle</v>
          </cell>
          <cell r="Q5420" t="str">
            <v>KD101</v>
          </cell>
          <cell r="R5420" t="str">
            <v>Frank Sweeney</v>
          </cell>
          <cell r="S5420" t="str">
            <v>FS101</v>
          </cell>
          <cell r="T5420" t="str">
            <v>Signature Bank</v>
          </cell>
          <cell r="U5420" t="str">
            <v>SBANK</v>
          </cell>
        </row>
        <row r="5421">
          <cell r="B5421" t="str">
            <v>419100056569</v>
          </cell>
          <cell r="C5421" t="str">
            <v xml:space="preserve">JUAN M RUIZ </v>
          </cell>
          <cell r="D5421" t="str">
            <v>AJI AUTHENTIC MEXICAN FOOD INC</v>
          </cell>
          <cell r="E5421">
            <v>5250</v>
          </cell>
          <cell r="F5421">
            <v>63000</v>
          </cell>
          <cell r="G5421" t="str">
            <v>N</v>
          </cell>
          <cell r="H5421" t="str">
            <v>N</v>
          </cell>
          <cell r="I5421">
            <v>43556</v>
          </cell>
          <cell r="J5421">
            <v>43559</v>
          </cell>
          <cell r="K5421">
            <v>43563</v>
          </cell>
          <cell r="L5421">
            <v>43563</v>
          </cell>
          <cell r="M5421">
            <v>43605</v>
          </cell>
          <cell r="N5421">
            <v>43586</v>
          </cell>
          <cell r="O5421" t="str">
            <v>Y</v>
          </cell>
          <cell r="P5421" t="str">
            <v>Brian Hanson</v>
          </cell>
          <cell r="Q5421" t="str">
            <v>BH101</v>
          </cell>
          <cell r="R5421" t="str">
            <v>Tim Platz</v>
          </cell>
          <cell r="S5421" t="str">
            <v>TP101</v>
          </cell>
          <cell r="T5421" t="str">
            <v xml:space="preserve">Bethpage FCU </v>
          </cell>
          <cell r="U5421" t="str">
            <v>BFCU</v>
          </cell>
        </row>
        <row r="5422">
          <cell r="B5422" t="str">
            <v>419100056578</v>
          </cell>
          <cell r="C5422" t="str">
            <v xml:space="preserve">FIVE STARR STAGING &amp; REDESIGN LLC </v>
          </cell>
          <cell r="D5422" t="str">
            <v xml:space="preserve">FIVE STARR STAGING &amp; REDESIGN LLC </v>
          </cell>
          <cell r="E5422">
            <v>5000</v>
          </cell>
          <cell r="F5422">
            <v>60000</v>
          </cell>
          <cell r="G5422" t="str">
            <v>Y</v>
          </cell>
          <cell r="H5422" t="str">
            <v>Y</v>
          </cell>
          <cell r="I5422">
            <v>43556</v>
          </cell>
          <cell r="J5422">
            <v>43559</v>
          </cell>
          <cell r="K5422">
            <v>43560</v>
          </cell>
          <cell r="L5422">
            <v>43563</v>
          </cell>
          <cell r="M5422">
            <v>43571</v>
          </cell>
          <cell r="N5422">
            <v>43556</v>
          </cell>
          <cell r="O5422" t="str">
            <v>Y</v>
          </cell>
          <cell r="P5422" t="str">
            <v>Matt McCracken</v>
          </cell>
          <cell r="Q5422" t="str">
            <v>MM103</v>
          </cell>
          <cell r="R5422" t="str">
            <v>Andy Arner</v>
          </cell>
          <cell r="S5422" t="str">
            <v>AA102</v>
          </cell>
        </row>
        <row r="5423">
          <cell r="B5423" t="str">
            <v>419100056587</v>
          </cell>
          <cell r="C5423" t="str">
            <v xml:space="preserve">ENVIRO-TEST INC </v>
          </cell>
          <cell r="D5423" t="str">
            <v xml:space="preserve">ENVIRO-TEST INC </v>
          </cell>
          <cell r="E5423">
            <v>15000</v>
          </cell>
          <cell r="F5423">
            <v>180000</v>
          </cell>
          <cell r="G5423" t="str">
            <v>Y</v>
          </cell>
          <cell r="H5423" t="str">
            <v>Y</v>
          </cell>
          <cell r="I5423">
            <v>43556</v>
          </cell>
          <cell r="J5423">
            <v>43560</v>
          </cell>
          <cell r="K5423">
            <v>43560</v>
          </cell>
          <cell r="L5423">
            <v>43563</v>
          </cell>
          <cell r="M5423">
            <v>43580</v>
          </cell>
          <cell r="N5423">
            <v>43556</v>
          </cell>
          <cell r="O5423" t="str">
            <v>Y</v>
          </cell>
          <cell r="P5423" t="str">
            <v>Brett Rosenfeld</v>
          </cell>
          <cell r="Q5423" t="str">
            <v>BR101</v>
          </cell>
          <cell r="R5423" t="str">
            <v>Frank Sweeney</v>
          </cell>
          <cell r="S5423" t="str">
            <v>FS101</v>
          </cell>
        </row>
        <row r="5424">
          <cell r="B5424" t="str">
            <v>892999919556</v>
          </cell>
          <cell r="C5424" t="str">
            <v>ERIC LOUER</v>
          </cell>
          <cell r="D5424" t="str">
            <v xml:space="preserve">GREENWOOD LAKE ANIMAL HOSPITAL LLC </v>
          </cell>
          <cell r="E5424">
            <v>175000</v>
          </cell>
          <cell r="F5424">
            <v>2100000</v>
          </cell>
          <cell r="G5424" t="str">
            <v>Y</v>
          </cell>
          <cell r="H5424" t="str">
            <v>Y</v>
          </cell>
          <cell r="I5424">
            <v>43556</v>
          </cell>
          <cell r="J5424">
            <v>43560</v>
          </cell>
          <cell r="K5424">
            <v>43564</v>
          </cell>
          <cell r="L5424">
            <v>43564</v>
          </cell>
          <cell r="M5424">
            <v>43574</v>
          </cell>
          <cell r="N5424">
            <v>43556</v>
          </cell>
          <cell r="O5424" t="str">
            <v>Y</v>
          </cell>
          <cell r="P5424" t="str">
            <v>Halli Tibbals</v>
          </cell>
          <cell r="Q5424" t="str">
            <v>HT101</v>
          </cell>
          <cell r="R5424" t="str">
            <v>Andy Arner</v>
          </cell>
          <cell r="S5424" t="str">
            <v>AA102</v>
          </cell>
          <cell r="T5424" t="str">
            <v>John Vacca</v>
          </cell>
          <cell r="U5424" t="str">
            <v>JV101</v>
          </cell>
        </row>
        <row r="5425">
          <cell r="B5425" t="str">
            <v>419100056596</v>
          </cell>
          <cell r="C5425" t="str">
            <v xml:space="preserve">BUTTERFLYGHT, INC </v>
          </cell>
          <cell r="D5425" t="str">
            <v>SPTHLP.COM</v>
          </cell>
          <cell r="E5425">
            <v>33333.333333333336</v>
          </cell>
          <cell r="F5425">
            <v>400000</v>
          </cell>
          <cell r="G5425" t="str">
            <v>N</v>
          </cell>
          <cell r="H5425" t="str">
            <v>N</v>
          </cell>
          <cell r="I5425">
            <v>43556</v>
          </cell>
          <cell r="J5425">
            <v>43560</v>
          </cell>
          <cell r="K5425">
            <v>43560</v>
          </cell>
          <cell r="L5425">
            <v>43563</v>
          </cell>
          <cell r="M5425">
            <v>43571</v>
          </cell>
          <cell r="N5425">
            <v>43556</v>
          </cell>
          <cell r="O5425" t="str">
            <v>Y</v>
          </cell>
          <cell r="P5425" t="str">
            <v>Joel Paulin</v>
          </cell>
          <cell r="Q5425" t="str">
            <v>JP101</v>
          </cell>
        </row>
        <row r="5426">
          <cell r="B5426" t="str">
            <v>419100056603</v>
          </cell>
          <cell r="C5426" t="str">
            <v xml:space="preserve">TEES POINT INC </v>
          </cell>
          <cell r="D5426" t="str">
            <v xml:space="preserve">TEES POINT </v>
          </cell>
          <cell r="E5426">
            <v>10000</v>
          </cell>
          <cell r="F5426">
            <v>120000</v>
          </cell>
          <cell r="G5426" t="str">
            <v>N</v>
          </cell>
          <cell r="H5426" t="str">
            <v>N</v>
          </cell>
          <cell r="I5426">
            <v>43556</v>
          </cell>
          <cell r="J5426">
            <v>43560</v>
          </cell>
          <cell r="K5426" t="str">
            <v>Withdrawn</v>
          </cell>
          <cell r="L5426" t="str">
            <v>Withdrawn</v>
          </cell>
          <cell r="M5426" t="str">
            <v>Withdrawn</v>
          </cell>
          <cell r="N5426" t="str">
            <v>Withdrawn</v>
          </cell>
          <cell r="O5426" t="str">
            <v>Withdrawn</v>
          </cell>
          <cell r="P5426" t="str">
            <v>Greg Muir</v>
          </cell>
          <cell r="Q5426" t="str">
            <v>GM101</v>
          </cell>
          <cell r="R5426" t="str">
            <v>Chris Frey</v>
          </cell>
          <cell r="S5426" t="str">
            <v>CF101</v>
          </cell>
        </row>
        <row r="5427">
          <cell r="B5427" t="str">
            <v>419100056612</v>
          </cell>
          <cell r="C5427" t="str">
            <v xml:space="preserve">CENTER FOR INITIATIVES IN JEWISH EDUCATION INC </v>
          </cell>
          <cell r="D5427" t="str">
            <v xml:space="preserve">CENTER FOR INITIATIVES IN JEWISH EDUCATION INC </v>
          </cell>
          <cell r="E5427">
            <v>7500</v>
          </cell>
          <cell r="F5427">
            <v>90000</v>
          </cell>
          <cell r="G5427" t="str">
            <v>Y</v>
          </cell>
          <cell r="H5427" t="str">
            <v>Y</v>
          </cell>
          <cell r="I5427">
            <v>43556</v>
          </cell>
          <cell r="J5427">
            <v>43560</v>
          </cell>
          <cell r="K5427">
            <v>43565</v>
          </cell>
          <cell r="L5427">
            <v>43565</v>
          </cell>
          <cell r="M5427">
            <v>43605</v>
          </cell>
          <cell r="N5427">
            <v>43586</v>
          </cell>
          <cell r="O5427" t="str">
            <v>Y</v>
          </cell>
          <cell r="P5427" t="str">
            <v>Brett Rosenfeld</v>
          </cell>
          <cell r="Q5427" t="str">
            <v>BR101</v>
          </cell>
          <cell r="R5427" t="str">
            <v>Frank Sweeney</v>
          </cell>
          <cell r="S5427" t="str">
            <v>FS101</v>
          </cell>
          <cell r="T5427" t="str">
            <v>Signature Bank</v>
          </cell>
          <cell r="U5427" t="str">
            <v>SBANK</v>
          </cell>
        </row>
        <row r="5428">
          <cell r="B5428" t="str">
            <v>419100056621</v>
          </cell>
          <cell r="C5428" t="str">
            <v xml:space="preserve">THE METROPOLITAN COMPANIES INC </v>
          </cell>
          <cell r="D5428" t="str">
            <v xml:space="preserve">METSTAFF </v>
          </cell>
          <cell r="E5428">
            <v>100000</v>
          </cell>
          <cell r="F5428">
            <v>1200000</v>
          </cell>
          <cell r="G5428" t="str">
            <v>Y</v>
          </cell>
          <cell r="H5428" t="str">
            <v>Y</v>
          </cell>
          <cell r="I5428">
            <v>43556</v>
          </cell>
          <cell r="J5428">
            <v>43563</v>
          </cell>
          <cell r="K5428">
            <v>43564</v>
          </cell>
          <cell r="L5428">
            <v>43564</v>
          </cell>
          <cell r="M5428">
            <v>43577</v>
          </cell>
          <cell r="N5428">
            <v>43556</v>
          </cell>
          <cell r="O5428" t="str">
            <v>Y</v>
          </cell>
          <cell r="P5428" t="str">
            <v>Andrea Zaretsky</v>
          </cell>
          <cell r="Q5428" t="str">
            <v>AZ101</v>
          </cell>
          <cell r="R5428" t="str">
            <v>Frank Sweeney</v>
          </cell>
          <cell r="S5428" t="str">
            <v>FS101</v>
          </cell>
          <cell r="T5428" t="str">
            <v>Signature Bank</v>
          </cell>
          <cell r="U5428" t="str">
            <v>SBANK</v>
          </cell>
        </row>
        <row r="5429">
          <cell r="B5429" t="str">
            <v>419100056630</v>
          </cell>
          <cell r="C5429" t="str">
            <v>MORAN CESSPOOL SERVICES CORP</v>
          </cell>
          <cell r="D5429" t="str">
            <v>MORAN CESSPOOL SERVICES CORP</v>
          </cell>
          <cell r="E5429">
            <v>3416.6666666666665</v>
          </cell>
          <cell r="F5429">
            <v>41000</v>
          </cell>
          <cell r="G5429" t="str">
            <v>N</v>
          </cell>
          <cell r="H5429" t="str">
            <v>N</v>
          </cell>
          <cell r="I5429">
            <v>43556</v>
          </cell>
          <cell r="J5429">
            <v>43564</v>
          </cell>
          <cell r="K5429">
            <v>43564</v>
          </cell>
          <cell r="L5429">
            <v>43564</v>
          </cell>
          <cell r="M5429" t="str">
            <v>Approved/Closed</v>
          </cell>
          <cell r="N5429" t="str">
            <v>Approved/Closed</v>
          </cell>
          <cell r="O5429" t="str">
            <v>Y</v>
          </cell>
          <cell r="P5429" t="str">
            <v>Brian Hanson</v>
          </cell>
          <cell r="Q5429" t="str">
            <v>BH101</v>
          </cell>
          <cell r="R5429" t="str">
            <v>Tim Platz</v>
          </cell>
          <cell r="S5429" t="str">
            <v>TP101</v>
          </cell>
          <cell r="T5429" t="str">
            <v xml:space="preserve">Bethpage FCU </v>
          </cell>
          <cell r="U5429" t="str">
            <v>BFCU</v>
          </cell>
        </row>
        <row r="5430">
          <cell r="B5430" t="str">
            <v>419100056649</v>
          </cell>
          <cell r="C5430" t="str">
            <v xml:space="preserve">TEJASWIN WIRELESS INC </v>
          </cell>
          <cell r="D5430" t="str">
            <v xml:space="preserve">TEJASWIN WIRELESS INC </v>
          </cell>
          <cell r="E5430">
            <v>20000</v>
          </cell>
          <cell r="F5430">
            <v>240000</v>
          </cell>
          <cell r="G5430" t="str">
            <v>Y</v>
          </cell>
          <cell r="H5430" t="str">
            <v>N</v>
          </cell>
          <cell r="I5430">
            <v>43556</v>
          </cell>
          <cell r="J5430">
            <v>43564</v>
          </cell>
          <cell r="K5430">
            <v>43581</v>
          </cell>
          <cell r="L5430">
            <v>43581</v>
          </cell>
          <cell r="M5430">
            <v>43586</v>
          </cell>
          <cell r="N5430">
            <v>43586</v>
          </cell>
          <cell r="O5430" t="str">
            <v>Y</v>
          </cell>
          <cell r="P5430" t="str">
            <v>Diane Campbell</v>
          </cell>
          <cell r="Q5430" t="str">
            <v>DC101</v>
          </cell>
          <cell r="R5430" t="str">
            <v>Chris Frey</v>
          </cell>
          <cell r="S5430" t="str">
            <v>CF101</v>
          </cell>
        </row>
        <row r="5431">
          <cell r="B5431" t="str">
            <v>419100056658</v>
          </cell>
          <cell r="C5431" t="str">
            <v xml:space="preserve">HEROLUTIONS, INC </v>
          </cell>
          <cell r="D5431" t="str">
            <v>AOZCS.COM</v>
          </cell>
          <cell r="E5431">
            <v>33333.333333333336</v>
          </cell>
          <cell r="F5431">
            <v>400000</v>
          </cell>
          <cell r="G5431" t="str">
            <v>N</v>
          </cell>
          <cell r="H5431" t="str">
            <v>N</v>
          </cell>
          <cell r="I5431">
            <v>43556</v>
          </cell>
          <cell r="J5431">
            <v>43564</v>
          </cell>
          <cell r="K5431">
            <v>43564</v>
          </cell>
          <cell r="L5431">
            <v>43570</v>
          </cell>
          <cell r="M5431">
            <v>43580</v>
          </cell>
          <cell r="N5431">
            <v>43556</v>
          </cell>
          <cell r="O5431" t="str">
            <v>Y</v>
          </cell>
          <cell r="P5431" t="str">
            <v>Joel Paulin</v>
          </cell>
          <cell r="Q5431" t="str">
            <v>JP101</v>
          </cell>
        </row>
        <row r="5432">
          <cell r="B5432" t="str">
            <v>419100056667</v>
          </cell>
          <cell r="C5432" t="str">
            <v xml:space="preserve">NEW WAVE DEMS LB </v>
          </cell>
          <cell r="D5432" t="str">
            <v xml:space="preserve">NEW WAVE DEMS LB </v>
          </cell>
          <cell r="E5432">
            <v>5250</v>
          </cell>
          <cell r="F5432">
            <v>63000</v>
          </cell>
          <cell r="G5432" t="str">
            <v>N</v>
          </cell>
          <cell r="H5432" t="str">
            <v>N</v>
          </cell>
          <cell r="I5432">
            <v>43556</v>
          </cell>
          <cell r="J5432">
            <v>43564</v>
          </cell>
          <cell r="K5432" t="str">
            <v>Withdrawn</v>
          </cell>
          <cell r="L5432" t="str">
            <v>Withdrawn</v>
          </cell>
          <cell r="M5432" t="str">
            <v>Withdrawn</v>
          </cell>
          <cell r="N5432" t="str">
            <v>Withdrawn</v>
          </cell>
          <cell r="O5432" t="str">
            <v>Withdrawn</v>
          </cell>
          <cell r="P5432" t="str">
            <v>Brian Hanson</v>
          </cell>
          <cell r="Q5432" t="str">
            <v>BH101</v>
          </cell>
          <cell r="R5432" t="str">
            <v>Tim Platz</v>
          </cell>
          <cell r="S5432" t="str">
            <v>TP101</v>
          </cell>
          <cell r="T5432" t="str">
            <v xml:space="preserve">Bethpage FCU </v>
          </cell>
          <cell r="U5432" t="str">
            <v>BFCU</v>
          </cell>
        </row>
        <row r="5433">
          <cell r="B5433" t="str">
            <v>892999919564</v>
          </cell>
          <cell r="C5433" t="str">
            <v xml:space="preserve">MK GLENN JR INC </v>
          </cell>
          <cell r="D5433" t="str">
            <v>MOTHER KELLY'S SYOSSET</v>
          </cell>
          <cell r="E5433">
            <v>47000</v>
          </cell>
          <cell r="F5433">
            <v>564000</v>
          </cell>
          <cell r="G5433" t="str">
            <v>Y</v>
          </cell>
          <cell r="H5433" t="str">
            <v>Y</v>
          </cell>
          <cell r="I5433">
            <v>43556</v>
          </cell>
          <cell r="J5433">
            <v>43564</v>
          </cell>
          <cell r="K5433">
            <v>43564</v>
          </cell>
          <cell r="L5433">
            <v>43564</v>
          </cell>
          <cell r="M5433">
            <v>43567</v>
          </cell>
          <cell r="N5433">
            <v>43556</v>
          </cell>
          <cell r="O5433" t="str">
            <v>Y</v>
          </cell>
          <cell r="P5433" t="str">
            <v>William Bartels</v>
          </cell>
          <cell r="Q5433" t="str">
            <v>WB101</v>
          </cell>
          <cell r="R5433" t="str">
            <v>Tim Platz</v>
          </cell>
          <cell r="S5433" t="str">
            <v>TP101</v>
          </cell>
        </row>
        <row r="5434">
          <cell r="B5434" t="str">
            <v>419100056676</v>
          </cell>
          <cell r="C5434" t="str">
            <v>HOMETOWN PIZZA BURGER AND SHAKE CORP</v>
          </cell>
          <cell r="D5434" t="str">
            <v>HOMETOWN PIZZA BURGER AND SHAKE CORP</v>
          </cell>
          <cell r="E5434">
            <v>5416.666666666667</v>
          </cell>
          <cell r="F5434">
            <v>65000</v>
          </cell>
          <cell r="G5434" t="str">
            <v>N</v>
          </cell>
          <cell r="H5434" t="str">
            <v>N</v>
          </cell>
          <cell r="I5434">
            <v>43556</v>
          </cell>
          <cell r="J5434">
            <v>43564</v>
          </cell>
          <cell r="K5434">
            <v>43565</v>
          </cell>
          <cell r="L5434">
            <v>43565</v>
          </cell>
          <cell r="M5434">
            <v>43615</v>
          </cell>
          <cell r="N5434">
            <v>43586</v>
          </cell>
          <cell r="O5434" t="str">
            <v>Y</v>
          </cell>
          <cell r="P5434" t="str">
            <v>Brian Hanson</v>
          </cell>
          <cell r="Q5434" t="str">
            <v>BH101</v>
          </cell>
          <cell r="R5434" t="str">
            <v>Tim Platz</v>
          </cell>
          <cell r="S5434" t="str">
            <v>TP101</v>
          </cell>
          <cell r="T5434" t="str">
            <v xml:space="preserve">Bethpage FCU </v>
          </cell>
          <cell r="U5434" t="str">
            <v>BFCU</v>
          </cell>
        </row>
        <row r="5435">
          <cell r="B5435" t="str">
            <v>892999919572</v>
          </cell>
          <cell r="C5435" t="str">
            <v>L.I. CHIROPRACTIC AND PHYSICAL THERAPY PLLC</v>
          </cell>
          <cell r="D5435" t="str">
            <v xml:space="preserve">BLOCK SPORTS CHIROPRACTIC AND PHYSICAL THERAPY </v>
          </cell>
          <cell r="E5435">
            <v>15000</v>
          </cell>
          <cell r="F5435">
            <v>180000</v>
          </cell>
          <cell r="G5435" t="str">
            <v>Y</v>
          </cell>
          <cell r="H5435" t="str">
            <v>N</v>
          </cell>
          <cell r="I5435">
            <v>43556</v>
          </cell>
          <cell r="J5435">
            <v>43565</v>
          </cell>
          <cell r="K5435">
            <v>43565</v>
          </cell>
          <cell r="L5435">
            <v>43565</v>
          </cell>
          <cell r="M5435">
            <v>43572</v>
          </cell>
          <cell r="N5435">
            <v>43556</v>
          </cell>
          <cell r="O5435" t="str">
            <v>Y</v>
          </cell>
          <cell r="P5435" t="str">
            <v>Greg Muir</v>
          </cell>
          <cell r="Q5435" t="str">
            <v>GM101</v>
          </cell>
          <cell r="R5435" t="str">
            <v>Chris Frey</v>
          </cell>
          <cell r="S5435" t="str">
            <v>CF101</v>
          </cell>
        </row>
        <row r="5436">
          <cell r="B5436" t="str">
            <v>892999919580</v>
          </cell>
          <cell r="C5436" t="str">
            <v>L.I. CHIROPRACTIC AND PHYSICAL THERAPY PLLC</v>
          </cell>
          <cell r="D5436" t="str">
            <v xml:space="preserve">BLOCK SPORTS CHIROPRACTIC AND PHYSICAL THERAPY </v>
          </cell>
          <cell r="E5436">
            <v>15000</v>
          </cell>
          <cell r="F5436">
            <v>180000</v>
          </cell>
          <cell r="G5436" t="str">
            <v>Y</v>
          </cell>
          <cell r="H5436" t="str">
            <v>N</v>
          </cell>
          <cell r="I5436">
            <v>43556</v>
          </cell>
          <cell r="J5436">
            <v>43565</v>
          </cell>
          <cell r="K5436">
            <v>43565</v>
          </cell>
          <cell r="L5436">
            <v>43565</v>
          </cell>
          <cell r="M5436">
            <v>43572</v>
          </cell>
          <cell r="N5436">
            <v>43556</v>
          </cell>
          <cell r="O5436" t="str">
            <v>Y</v>
          </cell>
          <cell r="P5436" t="str">
            <v>Greg Muir</v>
          </cell>
          <cell r="Q5436" t="str">
            <v>GM101</v>
          </cell>
          <cell r="R5436" t="str">
            <v>Chris Frey</v>
          </cell>
          <cell r="S5436" t="str">
            <v>CF101</v>
          </cell>
        </row>
        <row r="5437">
          <cell r="B5437" t="str">
            <v>892999919598</v>
          </cell>
          <cell r="C5437" t="str">
            <v>LARK STREET TATTOO COMPANY LLC</v>
          </cell>
          <cell r="D5437" t="str">
            <v>LARK TATTOO</v>
          </cell>
          <cell r="E5437">
            <v>11000</v>
          </cell>
          <cell r="F5437">
            <v>132000</v>
          </cell>
          <cell r="G5437" t="str">
            <v>Y</v>
          </cell>
          <cell r="H5437" t="str">
            <v>Y</v>
          </cell>
          <cell r="I5437">
            <v>43556</v>
          </cell>
          <cell r="J5437">
            <v>43565</v>
          </cell>
          <cell r="K5437">
            <v>43566</v>
          </cell>
          <cell r="L5437">
            <v>43567</v>
          </cell>
          <cell r="M5437">
            <v>43574</v>
          </cell>
          <cell r="N5437">
            <v>43556</v>
          </cell>
          <cell r="O5437" t="str">
            <v>Y</v>
          </cell>
          <cell r="P5437" t="str">
            <v>Greg Muir</v>
          </cell>
          <cell r="Q5437" t="str">
            <v>GM101</v>
          </cell>
          <cell r="R5437" t="str">
            <v>Chris Frey</v>
          </cell>
          <cell r="S5437" t="str">
            <v>CF101</v>
          </cell>
        </row>
        <row r="5438">
          <cell r="B5438" t="str">
            <v>892999919606</v>
          </cell>
          <cell r="C5438" t="str">
            <v xml:space="preserve">BAYSIDE SLIMS INC </v>
          </cell>
          <cell r="D5438" t="str">
            <v xml:space="preserve">SLIM'S BAGELS </v>
          </cell>
          <cell r="E5438">
            <v>2500</v>
          </cell>
          <cell r="F5438">
            <v>30000</v>
          </cell>
          <cell r="G5438" t="str">
            <v>Y</v>
          </cell>
          <cell r="H5438" t="str">
            <v>N</v>
          </cell>
          <cell r="I5438">
            <v>43556</v>
          </cell>
          <cell r="J5438">
            <v>43565</v>
          </cell>
          <cell r="K5438">
            <v>43566</v>
          </cell>
          <cell r="L5438">
            <v>43567</v>
          </cell>
          <cell r="M5438">
            <v>43656</v>
          </cell>
          <cell r="N5438">
            <v>43647</v>
          </cell>
          <cell r="O5438" t="str">
            <v>Y</v>
          </cell>
          <cell r="P5438" t="str">
            <v>Andy Arner</v>
          </cell>
          <cell r="Q5438" t="str">
            <v>AA102</v>
          </cell>
        </row>
        <row r="5439">
          <cell r="B5439" t="str">
            <v>419100056694</v>
          </cell>
          <cell r="C5439" t="str">
            <v>ATB, INC</v>
          </cell>
          <cell r="D5439" t="str">
            <v>STREAM-TE.COM</v>
          </cell>
          <cell r="E5439">
            <v>20833.333333333332</v>
          </cell>
          <cell r="F5439">
            <v>250000</v>
          </cell>
          <cell r="G5439" t="str">
            <v>N</v>
          </cell>
          <cell r="H5439" t="str">
            <v>N</v>
          </cell>
          <cell r="I5439">
            <v>43556</v>
          </cell>
          <cell r="J5439">
            <v>43565</v>
          </cell>
          <cell r="K5439">
            <v>43570</v>
          </cell>
          <cell r="L5439">
            <v>43572</v>
          </cell>
          <cell r="M5439">
            <v>43605</v>
          </cell>
          <cell r="N5439">
            <v>43586</v>
          </cell>
          <cell r="O5439" t="str">
            <v>Y</v>
          </cell>
          <cell r="P5439" t="str">
            <v>RocketGate</v>
          </cell>
          <cell r="Q5439" t="str">
            <v>RG101</v>
          </cell>
          <cell r="R5439" t="str">
            <v>Dating Network</v>
          </cell>
          <cell r="S5439" t="str">
            <v>DN101</v>
          </cell>
        </row>
        <row r="5440">
          <cell r="B5440" t="str">
            <v>419100056701</v>
          </cell>
          <cell r="C5440" t="str">
            <v>BELGRADE EXPRESS INC</v>
          </cell>
          <cell r="D5440" t="str">
            <v>S-RNOW.COM</v>
          </cell>
          <cell r="E5440">
            <v>20833.333333333332</v>
          </cell>
          <cell r="F5440">
            <v>250000</v>
          </cell>
          <cell r="G5440" t="str">
            <v>N</v>
          </cell>
          <cell r="H5440" t="str">
            <v>N</v>
          </cell>
          <cell r="I5440">
            <v>43556</v>
          </cell>
          <cell r="J5440">
            <v>43565</v>
          </cell>
          <cell r="K5440">
            <v>43570</v>
          </cell>
          <cell r="L5440">
            <v>43572</v>
          </cell>
          <cell r="M5440">
            <v>43605</v>
          </cell>
          <cell r="N5440">
            <v>43586</v>
          </cell>
          <cell r="O5440" t="str">
            <v>Y</v>
          </cell>
          <cell r="P5440" t="str">
            <v>RocketGate</v>
          </cell>
          <cell r="Q5440" t="str">
            <v>RG101</v>
          </cell>
          <cell r="R5440" t="str">
            <v>Dating Network</v>
          </cell>
          <cell r="S5440" t="str">
            <v>DN101</v>
          </cell>
        </row>
        <row r="5441">
          <cell r="B5441" t="str">
            <v>419100056685</v>
          </cell>
          <cell r="C5441" t="str">
            <v>OLDE FALLS ENTERPRISES, LLC</v>
          </cell>
          <cell r="D5441" t="str">
            <v xml:space="preserve">OLDE FALLS DRIVE BEVERAGE &amp; FEED </v>
          </cell>
          <cell r="E5441">
            <v>10000</v>
          </cell>
          <cell r="F5441">
            <v>120000</v>
          </cell>
          <cell r="G5441" t="str">
            <v>Y</v>
          </cell>
          <cell r="H5441" t="str">
            <v>Y</v>
          </cell>
          <cell r="I5441">
            <v>43556</v>
          </cell>
          <cell r="J5441">
            <v>43566</v>
          </cell>
          <cell r="K5441">
            <v>43566</v>
          </cell>
          <cell r="L5441">
            <v>43566</v>
          </cell>
          <cell r="M5441" t="str">
            <v>Approved/Closed</v>
          </cell>
          <cell r="N5441" t="str">
            <v>Approved/Closed</v>
          </cell>
          <cell r="O5441" t="str">
            <v>Y</v>
          </cell>
          <cell r="P5441" t="str">
            <v>William Johnston</v>
          </cell>
          <cell r="Q5441" t="str">
            <v>BJ101</v>
          </cell>
          <cell r="R5441" t="str">
            <v>Andy Arner</v>
          </cell>
          <cell r="S5441" t="str">
            <v>AA102</v>
          </cell>
          <cell r="T5441" t="str">
            <v>Action Gaming</v>
          </cell>
          <cell r="U5441" t="str">
            <v>AG102</v>
          </cell>
        </row>
        <row r="5442">
          <cell r="B5442" t="str">
            <v>419100056710</v>
          </cell>
          <cell r="C5442" t="str">
            <v xml:space="preserve">OUTLAW GRAPHICS AND AUTOMOTIVE SERVICES LLC </v>
          </cell>
          <cell r="D5442" t="str">
            <v xml:space="preserve">OUTLAW GRAPHICS AND AUTOMOTIVE SERVICES LLC </v>
          </cell>
          <cell r="E5442">
            <v>11416.666666666666</v>
          </cell>
          <cell r="F5442">
            <v>137000</v>
          </cell>
          <cell r="G5442" t="str">
            <v>Y</v>
          </cell>
          <cell r="H5442" t="str">
            <v>Y</v>
          </cell>
          <cell r="I5442">
            <v>43556</v>
          </cell>
          <cell r="J5442">
            <v>43566</v>
          </cell>
          <cell r="K5442">
            <v>43566</v>
          </cell>
          <cell r="L5442">
            <v>43566</v>
          </cell>
          <cell r="M5442">
            <v>43644</v>
          </cell>
          <cell r="N5442">
            <v>43617</v>
          </cell>
          <cell r="O5442" t="str">
            <v>Y</v>
          </cell>
          <cell r="P5442" t="str">
            <v>William Johnston</v>
          </cell>
          <cell r="Q5442" t="str">
            <v>BJ101</v>
          </cell>
          <cell r="R5442" t="str">
            <v>Andy Arner</v>
          </cell>
          <cell r="S5442" t="str">
            <v>AA102</v>
          </cell>
        </row>
        <row r="5443">
          <cell r="B5443" t="str">
            <v>419100056729</v>
          </cell>
          <cell r="C5443" t="str">
            <v xml:space="preserve">GPN ELECTRIC CORP </v>
          </cell>
          <cell r="D5443" t="str">
            <v xml:space="preserve">GPN ELECTRIC CORP </v>
          </cell>
          <cell r="E5443">
            <v>33333.333333333336</v>
          </cell>
          <cell r="F5443">
            <v>400000</v>
          </cell>
          <cell r="G5443" t="str">
            <v>Y</v>
          </cell>
          <cell r="H5443" t="str">
            <v>Y</v>
          </cell>
          <cell r="I5443">
            <v>43556</v>
          </cell>
          <cell r="J5443">
            <v>43566</v>
          </cell>
          <cell r="K5443">
            <v>43566</v>
          </cell>
          <cell r="L5443">
            <v>43567</v>
          </cell>
          <cell r="M5443">
            <v>43605</v>
          </cell>
          <cell r="N5443">
            <v>43586</v>
          </cell>
          <cell r="O5443" t="str">
            <v>Y</v>
          </cell>
          <cell r="P5443" t="str">
            <v>Andrea Zaretsky</v>
          </cell>
          <cell r="Q5443" t="str">
            <v>AZ101</v>
          </cell>
          <cell r="R5443" t="str">
            <v>Frank Sweeney</v>
          </cell>
          <cell r="S5443" t="str">
            <v>FS101</v>
          </cell>
          <cell r="T5443" t="str">
            <v>Signature Bank</v>
          </cell>
          <cell r="U5443" t="str">
            <v>SBANK</v>
          </cell>
        </row>
        <row r="5444">
          <cell r="B5444" t="str">
            <v>419100056738</v>
          </cell>
          <cell r="C5444" t="str">
            <v xml:space="preserve">METROPOLITAN INTERPRETERS &amp; TRANSLATORS INC </v>
          </cell>
          <cell r="D5444" t="str">
            <v xml:space="preserve">METROPOLITAN INTERPRETERS &amp; TRANSLATORS INC </v>
          </cell>
          <cell r="E5444">
            <v>8333.3333333333339</v>
          </cell>
          <cell r="F5444">
            <v>100000</v>
          </cell>
          <cell r="G5444" t="str">
            <v>Y</v>
          </cell>
          <cell r="H5444" t="str">
            <v>Y</v>
          </cell>
          <cell r="I5444">
            <v>43556</v>
          </cell>
          <cell r="J5444">
            <v>43566</v>
          </cell>
          <cell r="K5444">
            <v>43566</v>
          </cell>
          <cell r="L5444">
            <v>43567</v>
          </cell>
          <cell r="M5444">
            <v>43622</v>
          </cell>
          <cell r="N5444">
            <v>43617</v>
          </cell>
          <cell r="O5444" t="str">
            <v>Y</v>
          </cell>
          <cell r="P5444" t="str">
            <v>Andrea Zaretsky</v>
          </cell>
          <cell r="Q5444" t="str">
            <v>AZ101</v>
          </cell>
          <cell r="R5444" t="str">
            <v>Frank Sweeney</v>
          </cell>
          <cell r="S5444" t="str">
            <v>FS101</v>
          </cell>
          <cell r="T5444" t="str">
            <v>Signature Bank</v>
          </cell>
          <cell r="U5444" t="str">
            <v>SBANK</v>
          </cell>
        </row>
        <row r="5445">
          <cell r="B5445" t="str">
            <v>892999919614</v>
          </cell>
          <cell r="C5445" t="str">
            <v xml:space="preserve">PETER F. DOE </v>
          </cell>
          <cell r="D5445" t="str">
            <v>PHOTO MARKET</v>
          </cell>
          <cell r="E5445">
            <v>45000</v>
          </cell>
          <cell r="F5445">
            <v>540000</v>
          </cell>
          <cell r="G5445" t="str">
            <v>Y</v>
          </cell>
          <cell r="H5445" t="str">
            <v>Y</v>
          </cell>
          <cell r="I5445">
            <v>43556</v>
          </cell>
          <cell r="J5445">
            <v>43566</v>
          </cell>
          <cell r="K5445">
            <v>43566</v>
          </cell>
          <cell r="L5445">
            <v>43566</v>
          </cell>
          <cell r="M5445">
            <v>43571</v>
          </cell>
          <cell r="N5445">
            <v>43556</v>
          </cell>
          <cell r="O5445" t="str">
            <v>Y</v>
          </cell>
          <cell r="P5445" t="str">
            <v>Diane Campbell</v>
          </cell>
          <cell r="Q5445" t="str">
            <v>DC101</v>
          </cell>
          <cell r="R5445" t="str">
            <v>Chris Frey</v>
          </cell>
          <cell r="S5445" t="str">
            <v>CF101</v>
          </cell>
        </row>
        <row r="5446">
          <cell r="B5446" t="str">
            <v>419100056747</v>
          </cell>
          <cell r="C5446" t="str">
            <v xml:space="preserve">WHITELAND INC </v>
          </cell>
          <cell r="D5446" t="str">
            <v>SGPFDV.COM</v>
          </cell>
          <cell r="E5446">
            <v>25000</v>
          </cell>
          <cell r="F5446">
            <v>300000</v>
          </cell>
          <cell r="G5446" t="str">
            <v>N</v>
          </cell>
          <cell r="H5446" t="str">
            <v>N</v>
          </cell>
          <cell r="I5446">
            <v>43556</v>
          </cell>
          <cell r="J5446">
            <v>43566</v>
          </cell>
          <cell r="K5446">
            <v>43566</v>
          </cell>
          <cell r="L5446">
            <v>43567</v>
          </cell>
          <cell r="M5446">
            <v>43586</v>
          </cell>
          <cell r="N5446">
            <v>43586</v>
          </cell>
          <cell r="O5446" t="str">
            <v>Y</v>
          </cell>
          <cell r="P5446" t="str">
            <v>Joel Paulin</v>
          </cell>
          <cell r="Q5446" t="str">
            <v>JP101</v>
          </cell>
        </row>
        <row r="5447">
          <cell r="B5447" t="str">
            <v>419100056756</v>
          </cell>
          <cell r="C5447" t="str">
            <v xml:space="preserve">JOSTURE PARTNERS LLC </v>
          </cell>
          <cell r="D5447" t="str">
            <v>GF4PAYNOW.COM</v>
          </cell>
          <cell r="E5447">
            <v>20833.333333333332</v>
          </cell>
          <cell r="F5447">
            <v>250000</v>
          </cell>
          <cell r="G5447" t="str">
            <v>N</v>
          </cell>
          <cell r="H5447" t="str">
            <v>N</v>
          </cell>
          <cell r="I5447">
            <v>43556</v>
          </cell>
          <cell r="J5447">
            <v>43566</v>
          </cell>
          <cell r="K5447">
            <v>43566</v>
          </cell>
          <cell r="L5447">
            <v>43572</v>
          </cell>
          <cell r="M5447">
            <v>43718</v>
          </cell>
          <cell r="N5447">
            <v>43709</v>
          </cell>
          <cell r="O5447" t="str">
            <v>Y</v>
          </cell>
          <cell r="P5447" t="str">
            <v>Joel Paulin</v>
          </cell>
          <cell r="Q5447" t="str">
            <v>JP101</v>
          </cell>
        </row>
        <row r="5448">
          <cell r="B5448" t="str">
            <v>892999919622</v>
          </cell>
          <cell r="C5448" t="str">
            <v>THE 8801 CORP</v>
          </cell>
          <cell r="D5448" t="str">
            <v>CEBU</v>
          </cell>
          <cell r="E5448">
            <v>229166.66666666666</v>
          </cell>
          <cell r="F5448">
            <v>2750000</v>
          </cell>
          <cell r="G5448" t="str">
            <v>Y</v>
          </cell>
          <cell r="H5448" t="str">
            <v>Y</v>
          </cell>
          <cell r="I5448">
            <v>43556</v>
          </cell>
          <cell r="J5448">
            <v>43566</v>
          </cell>
          <cell r="K5448">
            <v>43567</v>
          </cell>
          <cell r="L5448">
            <v>43567</v>
          </cell>
          <cell r="M5448">
            <v>43609</v>
          </cell>
          <cell r="N5448">
            <v>43586</v>
          </cell>
          <cell r="O5448" t="str">
            <v>Y</v>
          </cell>
          <cell r="P5448" t="str">
            <v>Andrea Zaretsky</v>
          </cell>
          <cell r="Q5448" t="str">
            <v>AZ101</v>
          </cell>
          <cell r="R5448" t="str">
            <v>Frank Sweeney</v>
          </cell>
          <cell r="S5448" t="str">
            <v>FS101</v>
          </cell>
          <cell r="T5448" t="str">
            <v>Signature Bank</v>
          </cell>
          <cell r="U5448" t="str">
            <v>SBANK</v>
          </cell>
        </row>
        <row r="5449">
          <cell r="B5449" t="str">
            <v>419100056765</v>
          </cell>
          <cell r="C5449" t="str">
            <v>LINDENHURST ROBOTICS COALITION</v>
          </cell>
          <cell r="D5449" t="str">
            <v>LINDENHURST ROBOTICS COALITION</v>
          </cell>
          <cell r="E5449">
            <v>2916.6666666666665</v>
          </cell>
          <cell r="F5449">
            <v>35000</v>
          </cell>
          <cell r="G5449" t="str">
            <v>N</v>
          </cell>
          <cell r="H5449" t="str">
            <v>N</v>
          </cell>
          <cell r="I5449">
            <v>43556</v>
          </cell>
          <cell r="J5449">
            <v>43567</v>
          </cell>
          <cell r="K5449">
            <v>43567</v>
          </cell>
          <cell r="L5449">
            <v>43567</v>
          </cell>
          <cell r="M5449" t="str">
            <v>Approved/Withdrawn</v>
          </cell>
          <cell r="N5449" t="str">
            <v>Approved/Withdrawn</v>
          </cell>
          <cell r="O5449" t="str">
            <v>Y</v>
          </cell>
          <cell r="P5449" t="str">
            <v>CardWorks Acquiring</v>
          </cell>
          <cell r="Q5449" t="str">
            <v>CWA101</v>
          </cell>
          <cell r="R5449" t="str">
            <v>Tim Platz</v>
          </cell>
          <cell r="S5449" t="str">
            <v>TP101</v>
          </cell>
          <cell r="T5449" t="str">
            <v>Gold Coast Bank</v>
          </cell>
          <cell r="U5449" t="str">
            <v>GCB101</v>
          </cell>
        </row>
        <row r="5450">
          <cell r="B5450" t="str">
            <v>892999919630</v>
          </cell>
          <cell r="C5450" t="str">
            <v xml:space="preserve">MERCY DENTAL LLC </v>
          </cell>
          <cell r="D5450" t="str">
            <v xml:space="preserve">MERCY DENTAL LLC </v>
          </cell>
          <cell r="E5450">
            <v>32500</v>
          </cell>
          <cell r="F5450">
            <v>390000</v>
          </cell>
          <cell r="G5450" t="str">
            <v>Y</v>
          </cell>
          <cell r="H5450" t="str">
            <v>N</v>
          </cell>
          <cell r="I5450">
            <v>43556</v>
          </cell>
          <cell r="J5450">
            <v>43567</v>
          </cell>
          <cell r="K5450">
            <v>43567</v>
          </cell>
          <cell r="L5450">
            <v>43571</v>
          </cell>
          <cell r="M5450">
            <v>43586</v>
          </cell>
          <cell r="N5450">
            <v>43586</v>
          </cell>
          <cell r="O5450" t="str">
            <v>Y</v>
          </cell>
          <cell r="P5450" t="str">
            <v xml:space="preserve">Ben Blumenthal </v>
          </cell>
          <cell r="Q5450" t="str">
            <v>BB103</v>
          </cell>
          <cell r="R5450" t="str">
            <v>Erick Weinstein</v>
          </cell>
          <cell r="S5450" t="str">
            <v>EW101</v>
          </cell>
        </row>
        <row r="5451">
          <cell r="B5451" t="str">
            <v>892999919648</v>
          </cell>
          <cell r="C5451" t="str">
            <v xml:space="preserve">SIGNATURE PROPERTIES OF HUNTINGTON LLC </v>
          </cell>
          <cell r="D5451" t="str">
            <v xml:space="preserve">SIGNATURE PREMIER PROPERTIES </v>
          </cell>
          <cell r="E5451">
            <v>4166.666666666667</v>
          </cell>
          <cell r="F5451">
            <v>50000</v>
          </cell>
          <cell r="G5451" t="str">
            <v>Y</v>
          </cell>
          <cell r="H5451" t="str">
            <v>N</v>
          </cell>
          <cell r="I5451">
            <v>43556</v>
          </cell>
          <cell r="J5451">
            <v>43567</v>
          </cell>
          <cell r="K5451">
            <v>43567</v>
          </cell>
          <cell r="L5451">
            <v>43571</v>
          </cell>
          <cell r="M5451">
            <v>43605</v>
          </cell>
          <cell r="N5451">
            <v>43586</v>
          </cell>
          <cell r="O5451" t="str">
            <v>Y</v>
          </cell>
          <cell r="P5451" t="str">
            <v>Perry &amp; Bleeker</v>
          </cell>
          <cell r="Q5451" t="str">
            <v>PB102</v>
          </cell>
          <cell r="R5451" t="str">
            <v>Andy Arner</v>
          </cell>
          <cell r="S5451" t="str">
            <v>AA102</v>
          </cell>
        </row>
        <row r="5452">
          <cell r="B5452" t="str">
            <v>892999919655</v>
          </cell>
          <cell r="C5452" t="str">
            <v xml:space="preserve">THE DATING COMPANY LLC </v>
          </cell>
          <cell r="D5452" t="str">
            <v xml:space="preserve">50MORE </v>
          </cell>
          <cell r="E5452">
            <v>4166.666666666667</v>
          </cell>
          <cell r="F5452">
            <v>50000</v>
          </cell>
          <cell r="G5452" t="str">
            <v>Y</v>
          </cell>
          <cell r="H5452" t="str">
            <v>N</v>
          </cell>
          <cell r="I5452">
            <v>43556</v>
          </cell>
          <cell r="J5452">
            <v>43567</v>
          </cell>
          <cell r="K5452">
            <v>43573</v>
          </cell>
          <cell r="L5452">
            <v>43574</v>
          </cell>
          <cell r="M5452" t="str">
            <v>Approved/Closed</v>
          </cell>
          <cell r="N5452" t="str">
            <v>Approved/Closed</v>
          </cell>
          <cell r="O5452" t="str">
            <v>Y</v>
          </cell>
          <cell r="P5452" t="str">
            <v>Sean Ober</v>
          </cell>
          <cell r="Q5452" t="str">
            <v>SO101</v>
          </cell>
        </row>
        <row r="5453">
          <cell r="B5453" t="str">
            <v>892999919663</v>
          </cell>
          <cell r="C5453" t="str">
            <v xml:space="preserve">THE DATING COMPANY LLC </v>
          </cell>
          <cell r="D5453" t="str">
            <v xml:space="preserve">FIRSTMET AYI </v>
          </cell>
          <cell r="E5453">
            <v>4166.666666666667</v>
          </cell>
          <cell r="F5453">
            <v>50000</v>
          </cell>
          <cell r="G5453" t="str">
            <v>Y</v>
          </cell>
          <cell r="H5453" t="str">
            <v>N</v>
          </cell>
          <cell r="I5453">
            <v>43556</v>
          </cell>
          <cell r="J5453">
            <v>43567</v>
          </cell>
          <cell r="K5453">
            <v>43573</v>
          </cell>
          <cell r="L5453">
            <v>43574</v>
          </cell>
          <cell r="M5453" t="str">
            <v>Approved/Closed</v>
          </cell>
          <cell r="N5453" t="str">
            <v>Approved/Closed</v>
          </cell>
          <cell r="O5453" t="str">
            <v>Y</v>
          </cell>
          <cell r="P5453" t="str">
            <v>Sean Ober</v>
          </cell>
          <cell r="Q5453" t="str">
            <v>SO101</v>
          </cell>
        </row>
        <row r="5454">
          <cell r="B5454" t="str">
            <v>892999919671</v>
          </cell>
          <cell r="C5454" t="str">
            <v>NEW YORK AUTOMOTIVE SERVICES INC</v>
          </cell>
          <cell r="D5454" t="str">
            <v xml:space="preserve">NY AUTOMOTIVE SERVICES </v>
          </cell>
          <cell r="E5454">
            <v>10416.666666666666</v>
          </cell>
          <cell r="F5454">
            <v>125000</v>
          </cell>
          <cell r="G5454" t="str">
            <v>Y</v>
          </cell>
          <cell r="H5454" t="str">
            <v>Y</v>
          </cell>
          <cell r="I5454">
            <v>43556</v>
          </cell>
          <cell r="J5454">
            <v>43567</v>
          </cell>
          <cell r="K5454" t="str">
            <v>Withdrawn</v>
          </cell>
          <cell r="L5454" t="str">
            <v>Withdrawn</v>
          </cell>
          <cell r="M5454" t="str">
            <v>Withdrawn</v>
          </cell>
          <cell r="N5454" t="str">
            <v>Withdrawn</v>
          </cell>
          <cell r="O5454" t="str">
            <v>Withdrawn</v>
          </cell>
          <cell r="P5454" t="str">
            <v>Andrea Zaretsky</v>
          </cell>
          <cell r="Q5454" t="str">
            <v>AZ101</v>
          </cell>
          <cell r="R5454" t="str">
            <v>Frank Sweeney</v>
          </cell>
          <cell r="S5454" t="str">
            <v>FS101</v>
          </cell>
          <cell r="T5454" t="str">
            <v>Signature Bank</v>
          </cell>
          <cell r="U5454" t="str">
            <v>SBANK</v>
          </cell>
        </row>
        <row r="5455">
          <cell r="B5455" t="str">
            <v>419100056774</v>
          </cell>
          <cell r="C5455" t="str">
            <v xml:space="preserve">QUAKING ASH, INC </v>
          </cell>
          <cell r="D5455" t="str">
            <v>NBVFND.COM</v>
          </cell>
          <cell r="E5455">
            <v>25000</v>
          </cell>
          <cell r="F5455">
            <v>300000</v>
          </cell>
          <cell r="G5455" t="str">
            <v>N</v>
          </cell>
          <cell r="H5455" t="str">
            <v>N</v>
          </cell>
          <cell r="I5455">
            <v>43556</v>
          </cell>
          <cell r="J5455">
            <v>43570</v>
          </cell>
          <cell r="K5455">
            <v>43571</v>
          </cell>
          <cell r="L5455">
            <v>43572</v>
          </cell>
          <cell r="M5455">
            <v>43586</v>
          </cell>
          <cell r="N5455">
            <v>43586</v>
          </cell>
          <cell r="O5455" t="str">
            <v>Y</v>
          </cell>
          <cell r="P5455" t="str">
            <v>Mobius Payments</v>
          </cell>
          <cell r="Q5455" t="str">
            <v>MOB101</v>
          </cell>
        </row>
        <row r="5456">
          <cell r="B5456" t="str">
            <v>419100056783</v>
          </cell>
          <cell r="C5456" t="str">
            <v xml:space="preserve">SML CLIENT SERVICES, INC </v>
          </cell>
          <cell r="D5456" t="str">
            <v xml:space="preserve">LONG ISLAND HOME ADVISORS </v>
          </cell>
          <cell r="E5456">
            <v>31250</v>
          </cell>
          <cell r="F5456">
            <v>375000</v>
          </cell>
          <cell r="G5456" t="str">
            <v>N</v>
          </cell>
          <cell r="H5456" t="str">
            <v>N</v>
          </cell>
          <cell r="I5456">
            <v>43556</v>
          </cell>
          <cell r="J5456">
            <v>43570</v>
          </cell>
          <cell r="K5456" t="str">
            <v>Declined</v>
          </cell>
          <cell r="L5456" t="str">
            <v>Declined</v>
          </cell>
          <cell r="M5456" t="str">
            <v>Declined</v>
          </cell>
          <cell r="N5456" t="str">
            <v>Declined</v>
          </cell>
          <cell r="O5456" t="str">
            <v>Declined</v>
          </cell>
          <cell r="P5456" t="str">
            <v>Brian Hanson</v>
          </cell>
          <cell r="Q5456" t="str">
            <v>BH101</v>
          </cell>
          <cell r="R5456" t="str">
            <v>Tim Platz</v>
          </cell>
          <cell r="S5456" t="str">
            <v>TP101</v>
          </cell>
          <cell r="T5456" t="str">
            <v xml:space="preserve">Bethpage FCU </v>
          </cell>
          <cell r="U5456" t="str">
            <v>BFCU</v>
          </cell>
        </row>
        <row r="5457">
          <cell r="B5457" t="str">
            <v>419100056792</v>
          </cell>
          <cell r="C5457" t="str">
            <v xml:space="preserve">ANTESSA INC </v>
          </cell>
          <cell r="D5457" t="str">
            <v>SKMYSW.COM</v>
          </cell>
          <cell r="E5457">
            <v>25000</v>
          </cell>
          <cell r="F5457">
            <v>300000</v>
          </cell>
          <cell r="G5457" t="str">
            <v>N</v>
          </cell>
          <cell r="H5457" t="str">
            <v>N</v>
          </cell>
          <cell r="I5457">
            <v>43556</v>
          </cell>
          <cell r="J5457">
            <v>43570</v>
          </cell>
          <cell r="K5457">
            <v>43571</v>
          </cell>
          <cell r="L5457">
            <v>43572</v>
          </cell>
          <cell r="M5457">
            <v>43580</v>
          </cell>
          <cell r="N5457">
            <v>43556</v>
          </cell>
          <cell r="O5457" t="str">
            <v>Y</v>
          </cell>
          <cell r="P5457" t="str">
            <v>Joel Paulin</v>
          </cell>
          <cell r="Q5457" t="str">
            <v>JP101</v>
          </cell>
        </row>
        <row r="5458">
          <cell r="B5458" t="str">
            <v>892999919697</v>
          </cell>
          <cell r="C5458" t="str">
            <v>JACALYN CHIVINGTON/HARLEM HORSE RANCH LLC</v>
          </cell>
          <cell r="D5458" t="str">
            <v>EXPERIENCED POSSESSIONS</v>
          </cell>
          <cell r="E5458">
            <v>11250</v>
          </cell>
          <cell r="F5458">
            <v>135000</v>
          </cell>
          <cell r="G5458" t="str">
            <v>N</v>
          </cell>
          <cell r="H5458" t="str">
            <v>N</v>
          </cell>
          <cell r="I5458">
            <v>43556</v>
          </cell>
          <cell r="J5458">
            <v>43570</v>
          </cell>
          <cell r="K5458">
            <v>43572</v>
          </cell>
          <cell r="L5458">
            <v>43572</v>
          </cell>
          <cell r="M5458">
            <v>43580</v>
          </cell>
          <cell r="N5458">
            <v>43556</v>
          </cell>
          <cell r="O5458" t="str">
            <v>Y</v>
          </cell>
          <cell r="P5458" t="str">
            <v>Caryn Burke</v>
          </cell>
          <cell r="Q5458" t="str">
            <v>CB102</v>
          </cell>
          <cell r="R5458" t="str">
            <v>Andy Arner</v>
          </cell>
          <cell r="S5458" t="str">
            <v>AA102</v>
          </cell>
        </row>
        <row r="5459">
          <cell r="B5459" t="str">
            <v>892999919689</v>
          </cell>
          <cell r="C5459" t="str">
            <v xml:space="preserve">BRINKS CAR CARE INC </v>
          </cell>
          <cell r="D5459" t="str">
            <v xml:space="preserve">JIM'S AUTO REPAIR </v>
          </cell>
          <cell r="E5459">
            <v>11000</v>
          </cell>
          <cell r="F5459">
            <v>132000</v>
          </cell>
          <cell r="G5459" t="str">
            <v>Y</v>
          </cell>
          <cell r="H5459" t="str">
            <v>N</v>
          </cell>
          <cell r="I5459">
            <v>43556</v>
          </cell>
          <cell r="J5459">
            <v>43570</v>
          </cell>
          <cell r="K5459">
            <v>43572</v>
          </cell>
          <cell r="L5459">
            <v>43572</v>
          </cell>
          <cell r="M5459">
            <v>43580</v>
          </cell>
          <cell r="N5459">
            <v>43556</v>
          </cell>
          <cell r="O5459" t="str">
            <v>Y</v>
          </cell>
          <cell r="P5459" t="str">
            <v>Kerry Doyle</v>
          </cell>
          <cell r="Q5459" t="str">
            <v>KD101</v>
          </cell>
          <cell r="R5459" t="str">
            <v>Frank Sweeney</v>
          </cell>
          <cell r="S5459" t="str">
            <v>FS101</v>
          </cell>
        </row>
        <row r="5460">
          <cell r="B5460" t="str">
            <v>419100056809</v>
          </cell>
          <cell r="C5460" t="str">
            <v xml:space="preserve">TWOPENNY INC </v>
          </cell>
          <cell r="D5460" t="str">
            <v>TSTYFE.COM</v>
          </cell>
          <cell r="E5460">
            <v>25000</v>
          </cell>
          <cell r="F5460">
            <v>300000</v>
          </cell>
          <cell r="G5460" t="str">
            <v>N</v>
          </cell>
          <cell r="H5460" t="str">
            <v>N</v>
          </cell>
          <cell r="I5460">
            <v>43556</v>
          </cell>
          <cell r="J5460">
            <v>43570</v>
          </cell>
          <cell r="K5460">
            <v>43571</v>
          </cell>
          <cell r="L5460">
            <v>43572</v>
          </cell>
          <cell r="M5460">
            <v>43586</v>
          </cell>
          <cell r="N5460">
            <v>43586</v>
          </cell>
          <cell r="O5460" t="str">
            <v>Y</v>
          </cell>
          <cell r="P5460" t="str">
            <v>Mobius Payments</v>
          </cell>
          <cell r="Q5460" t="str">
            <v>MOB101</v>
          </cell>
        </row>
        <row r="5461">
          <cell r="B5461" t="str">
            <v>419100056818</v>
          </cell>
          <cell r="C5461" t="str">
            <v xml:space="preserve">NATIONWIDE COURT SERVICES INC </v>
          </cell>
          <cell r="D5461" t="str">
            <v xml:space="preserve">NATIONWIDE COURT SERVICES INC </v>
          </cell>
          <cell r="E5461">
            <v>54166.666666666664</v>
          </cell>
          <cell r="F5461">
            <v>650000</v>
          </cell>
          <cell r="G5461" t="str">
            <v>Y</v>
          </cell>
          <cell r="H5461" t="str">
            <v>Y</v>
          </cell>
          <cell r="I5461">
            <v>43556</v>
          </cell>
          <cell r="J5461">
            <v>43571</v>
          </cell>
          <cell r="K5461">
            <v>43571</v>
          </cell>
          <cell r="L5461">
            <v>43572</v>
          </cell>
          <cell r="M5461">
            <v>43580</v>
          </cell>
          <cell r="N5461">
            <v>43556</v>
          </cell>
          <cell r="O5461" t="str">
            <v>Y</v>
          </cell>
          <cell r="P5461" t="str">
            <v>William Bartels</v>
          </cell>
          <cell r="Q5461" t="str">
            <v>WB101</v>
          </cell>
          <cell r="R5461" t="str">
            <v>Tim Platz</v>
          </cell>
          <cell r="S5461" t="str">
            <v>TP101</v>
          </cell>
          <cell r="T5461" t="str">
            <v>Gold Coast Bank</v>
          </cell>
          <cell r="U5461" t="str">
            <v>GCB101</v>
          </cell>
        </row>
        <row r="5462">
          <cell r="B5462" t="str">
            <v>892999919705</v>
          </cell>
          <cell r="C5462" t="str">
            <v xml:space="preserve">KATZ ANIMAL P.A. </v>
          </cell>
          <cell r="D5462" t="str">
            <v xml:space="preserve">MUDDY BRANCH VETERINARY CENTER </v>
          </cell>
          <cell r="E5462">
            <v>137500</v>
          </cell>
          <cell r="F5462">
            <v>1650000</v>
          </cell>
          <cell r="G5462" t="str">
            <v>N</v>
          </cell>
          <cell r="H5462" t="str">
            <v>N</v>
          </cell>
          <cell r="I5462">
            <v>43556</v>
          </cell>
          <cell r="J5462">
            <v>43571</v>
          </cell>
          <cell r="K5462">
            <v>43571</v>
          </cell>
          <cell r="L5462">
            <v>43571</v>
          </cell>
          <cell r="M5462">
            <v>43580</v>
          </cell>
          <cell r="N5462">
            <v>43556</v>
          </cell>
          <cell r="O5462" t="str">
            <v>Y</v>
          </cell>
          <cell r="P5462" t="str">
            <v>Mike Roberts</v>
          </cell>
          <cell r="Q5462" t="str">
            <v>MR102</v>
          </cell>
          <cell r="R5462" t="str">
            <v>Chris Frey</v>
          </cell>
          <cell r="S5462" t="str">
            <v>CF101</v>
          </cell>
          <cell r="T5462" t="str">
            <v>Veterinary Management Group</v>
          </cell>
          <cell r="U5462" t="str">
            <v>VMG101</v>
          </cell>
        </row>
        <row r="5463">
          <cell r="B5463" t="str">
            <v>892999919713</v>
          </cell>
          <cell r="C5463" t="str">
            <v xml:space="preserve">RICHARD HARRIS INC </v>
          </cell>
          <cell r="D5463" t="str">
            <v xml:space="preserve">RICHARD HARRIS INC </v>
          </cell>
          <cell r="E5463">
            <v>8333.3333333333339</v>
          </cell>
          <cell r="F5463">
            <v>100000</v>
          </cell>
          <cell r="G5463" t="str">
            <v>Y</v>
          </cell>
          <cell r="H5463" t="str">
            <v>Y</v>
          </cell>
          <cell r="I5463">
            <v>43556</v>
          </cell>
          <cell r="J5463">
            <v>43571</v>
          </cell>
          <cell r="K5463" t="str">
            <v>Withdrawn</v>
          </cell>
          <cell r="L5463" t="str">
            <v>Withdrawn</v>
          </cell>
          <cell r="M5463" t="str">
            <v>Withdrawn</v>
          </cell>
          <cell r="N5463" t="str">
            <v>Withdrawn</v>
          </cell>
          <cell r="O5463" t="str">
            <v>Withdrawn</v>
          </cell>
          <cell r="P5463" t="str">
            <v>Robert Zimbalist</v>
          </cell>
          <cell r="Q5463" t="str">
            <v>RZ101</v>
          </cell>
          <cell r="R5463" t="str">
            <v>Tim Platz</v>
          </cell>
          <cell r="S5463" t="str">
            <v>TP101</v>
          </cell>
        </row>
        <row r="5464">
          <cell r="B5464" t="str">
            <v>892999919721</v>
          </cell>
          <cell r="C5464" t="str">
            <v xml:space="preserve">HEAD TO TOE CRITTERS INC </v>
          </cell>
          <cell r="D5464" t="str">
            <v xml:space="preserve">HEAD TO TOE CRITTERS INC </v>
          </cell>
          <cell r="E5464">
            <v>4583.333333333333</v>
          </cell>
          <cell r="F5464">
            <v>55000</v>
          </cell>
          <cell r="G5464" t="str">
            <v>N</v>
          </cell>
          <cell r="H5464" t="str">
            <v>N</v>
          </cell>
          <cell r="I5464">
            <v>43556</v>
          </cell>
          <cell r="J5464">
            <v>43571</v>
          </cell>
          <cell r="K5464" t="str">
            <v>Withdrawn</v>
          </cell>
          <cell r="L5464" t="str">
            <v>Withdrawn</v>
          </cell>
          <cell r="M5464" t="str">
            <v>Withdrawn</v>
          </cell>
          <cell r="N5464" t="str">
            <v>Withdrawn</v>
          </cell>
          <cell r="O5464" t="str">
            <v>Withdrawn</v>
          </cell>
          <cell r="P5464" t="str">
            <v>Robert Zimbalist</v>
          </cell>
          <cell r="Q5464" t="str">
            <v>RZ101</v>
          </cell>
          <cell r="R5464" t="str">
            <v>Tim Platz</v>
          </cell>
          <cell r="S5464" t="str">
            <v>TP101</v>
          </cell>
        </row>
        <row r="5465">
          <cell r="B5465" t="str">
            <v>892999919739</v>
          </cell>
          <cell r="C5465" t="str">
            <v xml:space="preserve">TIFL NACK INC </v>
          </cell>
          <cell r="D5465" t="str">
            <v>THE PEARL RESTAURANT</v>
          </cell>
          <cell r="E5465">
            <v>55000</v>
          </cell>
          <cell r="F5465">
            <v>660000</v>
          </cell>
          <cell r="G5465" t="str">
            <v>Y</v>
          </cell>
          <cell r="H5465" t="str">
            <v>Y</v>
          </cell>
          <cell r="I5465">
            <v>43556</v>
          </cell>
          <cell r="J5465">
            <v>43571</v>
          </cell>
          <cell r="K5465">
            <v>43572</v>
          </cell>
          <cell r="L5465">
            <v>43572</v>
          </cell>
          <cell r="M5465">
            <v>43580</v>
          </cell>
          <cell r="N5465">
            <v>43556</v>
          </cell>
          <cell r="O5465" t="str">
            <v>Y</v>
          </cell>
          <cell r="P5465" t="str">
            <v>Matt McCracken</v>
          </cell>
          <cell r="Q5465" t="str">
            <v>MM103</v>
          </cell>
          <cell r="R5465" t="str">
            <v>Andy Arner</v>
          </cell>
          <cell r="S5465" t="str">
            <v>AA102</v>
          </cell>
          <cell r="T5465" t="str">
            <v>Jim Everett</v>
          </cell>
          <cell r="U5465" t="str">
            <v>JE101</v>
          </cell>
        </row>
        <row r="5466">
          <cell r="B5466" t="str">
            <v>419100056827</v>
          </cell>
          <cell r="C5466" t="str">
            <v xml:space="preserve">JAAC CORP </v>
          </cell>
          <cell r="D5466" t="str">
            <v>ATHENIAN GREEK TAVERNA</v>
          </cell>
          <cell r="E5466">
            <v>145833.33333333334</v>
          </cell>
          <cell r="F5466">
            <v>1750000</v>
          </cell>
          <cell r="G5466" t="str">
            <v>Y</v>
          </cell>
          <cell r="H5466" t="str">
            <v>Y</v>
          </cell>
          <cell r="I5466">
            <v>43556</v>
          </cell>
          <cell r="J5466">
            <v>43571</v>
          </cell>
          <cell r="K5466">
            <v>43573</v>
          </cell>
          <cell r="L5466">
            <v>43573</v>
          </cell>
          <cell r="M5466">
            <v>43644</v>
          </cell>
          <cell r="N5466">
            <v>43617</v>
          </cell>
          <cell r="O5466" t="str">
            <v>Y</v>
          </cell>
          <cell r="P5466" t="str">
            <v>CardWorks Acquiring</v>
          </cell>
          <cell r="Q5466" t="str">
            <v>CWA101</v>
          </cell>
          <cell r="R5466" t="str">
            <v>Tim Platz</v>
          </cell>
          <cell r="S5466" t="str">
            <v>TP101</v>
          </cell>
        </row>
        <row r="5467">
          <cell r="B5467" t="str">
            <v>892999919747</v>
          </cell>
          <cell r="C5467" t="str">
            <v>VETEVOLVE BELTSVILLE LLC</v>
          </cell>
          <cell r="D5467" t="str">
            <v xml:space="preserve">BELTSVILLE VETERINARY HOSPITAL </v>
          </cell>
          <cell r="E5467">
            <v>64166.666666666664</v>
          </cell>
          <cell r="F5467">
            <v>770000</v>
          </cell>
          <cell r="G5467" t="str">
            <v>Y</v>
          </cell>
          <cell r="H5467" t="str">
            <v>N</v>
          </cell>
          <cell r="I5467">
            <v>43556</v>
          </cell>
          <cell r="J5467">
            <v>43572</v>
          </cell>
          <cell r="K5467">
            <v>43572</v>
          </cell>
          <cell r="L5467">
            <v>43572</v>
          </cell>
          <cell r="M5467">
            <v>43586</v>
          </cell>
          <cell r="N5467">
            <v>43586</v>
          </cell>
          <cell r="O5467" t="str">
            <v>Y</v>
          </cell>
          <cell r="P5467" t="str">
            <v>Mike Roberts</v>
          </cell>
          <cell r="Q5467" t="str">
            <v>MR102</v>
          </cell>
          <cell r="R5467" t="str">
            <v>Chris Frey</v>
          </cell>
          <cell r="S5467" t="str">
            <v>CF101</v>
          </cell>
        </row>
        <row r="5468">
          <cell r="B5468" t="str">
            <v>892999919754</v>
          </cell>
          <cell r="C5468" t="str">
            <v>BROWNE TRADING COMPANY</v>
          </cell>
          <cell r="D5468" t="str">
            <v xml:space="preserve">BROWNE TRADING GOURMET MARKET </v>
          </cell>
          <cell r="E5468">
            <v>125000</v>
          </cell>
          <cell r="F5468">
            <v>1500000</v>
          </cell>
          <cell r="G5468" t="str">
            <v>Y</v>
          </cell>
          <cell r="H5468" t="str">
            <v>Y</v>
          </cell>
          <cell r="I5468">
            <v>43556</v>
          </cell>
          <cell r="J5468">
            <v>43572</v>
          </cell>
          <cell r="K5468">
            <v>43574</v>
          </cell>
          <cell r="L5468">
            <v>43577</v>
          </cell>
          <cell r="M5468">
            <v>43605</v>
          </cell>
          <cell r="N5468">
            <v>43586</v>
          </cell>
          <cell r="O5468" t="str">
            <v>Y</v>
          </cell>
          <cell r="P5468" t="str">
            <v>Fairway Management Group</v>
          </cell>
          <cell r="Q5468" t="str">
            <v>FMG101</v>
          </cell>
          <cell r="R5468" t="str">
            <v>Andy Arner</v>
          </cell>
          <cell r="S5468" t="str">
            <v>AA102</v>
          </cell>
        </row>
        <row r="5469">
          <cell r="B5469" t="str">
            <v>419100056836</v>
          </cell>
          <cell r="C5469" t="str">
            <v>DYNAMIC AUTO BODY CORP</v>
          </cell>
          <cell r="D5469" t="str">
            <v>DYNAMIC AUTO BODY CORP</v>
          </cell>
          <cell r="E5469">
            <v>6666.666666666667</v>
          </cell>
          <cell r="F5469">
            <v>80000</v>
          </cell>
          <cell r="G5469" t="str">
            <v>Y</v>
          </cell>
          <cell r="H5469" t="str">
            <v>Y</v>
          </cell>
          <cell r="I5469">
            <v>43556</v>
          </cell>
          <cell r="J5469">
            <v>43572</v>
          </cell>
          <cell r="K5469">
            <v>43572</v>
          </cell>
          <cell r="L5469">
            <v>43572</v>
          </cell>
          <cell r="M5469">
            <v>43605</v>
          </cell>
          <cell r="N5469">
            <v>43586</v>
          </cell>
          <cell r="O5469" t="str">
            <v>Y</v>
          </cell>
          <cell r="P5469" t="str">
            <v>Brett Rosenfeld</v>
          </cell>
          <cell r="Q5469" t="str">
            <v>BR101</v>
          </cell>
          <cell r="R5469" t="str">
            <v>Frank Sweeney</v>
          </cell>
          <cell r="S5469" t="str">
            <v>FS101</v>
          </cell>
        </row>
        <row r="5470">
          <cell r="B5470" t="str">
            <v>419100056845</v>
          </cell>
          <cell r="C5470" t="str">
            <v xml:space="preserve">CAFÉ DI SOLE INC </v>
          </cell>
          <cell r="D5470" t="str">
            <v xml:space="preserve">FRANCESCO'S BAKERY </v>
          </cell>
          <cell r="E5470">
            <v>75000</v>
          </cell>
          <cell r="F5470">
            <v>900000</v>
          </cell>
          <cell r="G5470" t="str">
            <v>Y</v>
          </cell>
          <cell r="H5470" t="str">
            <v>Y</v>
          </cell>
          <cell r="I5470">
            <v>43556</v>
          </cell>
          <cell r="J5470">
            <v>43572</v>
          </cell>
          <cell r="K5470">
            <v>43573</v>
          </cell>
          <cell r="L5470">
            <v>43573</v>
          </cell>
          <cell r="M5470">
            <v>43580</v>
          </cell>
          <cell r="N5470">
            <v>43556</v>
          </cell>
          <cell r="O5470" t="str">
            <v>Y</v>
          </cell>
          <cell r="P5470" t="str">
            <v>Kerry Doyle</v>
          </cell>
          <cell r="Q5470" t="str">
            <v>KD101</v>
          </cell>
          <cell r="R5470" t="str">
            <v>Erick Weinstein</v>
          </cell>
          <cell r="S5470" t="str">
            <v>EW101</v>
          </cell>
          <cell r="T5470" t="str">
            <v>Conan Consulting</v>
          </cell>
          <cell r="U5470" t="str">
            <v>CC101</v>
          </cell>
        </row>
        <row r="5471">
          <cell r="B5471" t="str">
            <v>419100056854</v>
          </cell>
          <cell r="C5471" t="str">
            <v xml:space="preserve">TEC BUILDING SYSTEMS LLC </v>
          </cell>
          <cell r="D5471" t="str">
            <v xml:space="preserve">TEC BUILDING SYSTEMS LLC </v>
          </cell>
          <cell r="E5471">
            <v>116666.66666666667</v>
          </cell>
          <cell r="F5471">
            <v>1400000</v>
          </cell>
          <cell r="G5471" t="str">
            <v>Y</v>
          </cell>
          <cell r="H5471" t="str">
            <v>Y</v>
          </cell>
          <cell r="I5471">
            <v>43556</v>
          </cell>
          <cell r="J5471">
            <v>43573</v>
          </cell>
          <cell r="K5471">
            <v>43605</v>
          </cell>
          <cell r="L5471">
            <v>43605</v>
          </cell>
          <cell r="M5471">
            <v>43609</v>
          </cell>
          <cell r="N5471">
            <v>43586</v>
          </cell>
          <cell r="O5471" t="str">
            <v>Y</v>
          </cell>
          <cell r="P5471" t="str">
            <v>Kerry Doyle</v>
          </cell>
          <cell r="Q5471" t="str">
            <v>KD101</v>
          </cell>
          <cell r="R5471" t="str">
            <v>Frank Sweeney</v>
          </cell>
          <cell r="S5471" t="str">
            <v>FS101</v>
          </cell>
          <cell r="T5471" t="str">
            <v>Signature Bank</v>
          </cell>
          <cell r="U5471" t="str">
            <v>SBANK</v>
          </cell>
        </row>
        <row r="5472">
          <cell r="B5472" t="str">
            <v>419100056863</v>
          </cell>
          <cell r="C5472" t="str">
            <v xml:space="preserve">HANH HUYNH </v>
          </cell>
          <cell r="D5472" t="str">
            <v xml:space="preserve">N &amp; T NAILS </v>
          </cell>
          <cell r="E5472">
            <v>9000</v>
          </cell>
          <cell r="F5472">
            <v>108000</v>
          </cell>
          <cell r="G5472" t="str">
            <v>Y</v>
          </cell>
          <cell r="H5472" t="str">
            <v>Y</v>
          </cell>
          <cell r="I5472">
            <v>43556</v>
          </cell>
          <cell r="J5472">
            <v>43573</v>
          </cell>
          <cell r="K5472">
            <v>43573</v>
          </cell>
          <cell r="L5472">
            <v>43573</v>
          </cell>
          <cell r="M5472">
            <v>43605</v>
          </cell>
          <cell r="N5472">
            <v>43586</v>
          </cell>
          <cell r="O5472" t="str">
            <v>Y</v>
          </cell>
          <cell r="P5472" t="str">
            <v>William Johnston</v>
          </cell>
          <cell r="Q5472" t="str">
            <v>BJ101</v>
          </cell>
          <cell r="R5472" t="str">
            <v>Andy Arner</v>
          </cell>
          <cell r="S5472" t="str">
            <v>AA102</v>
          </cell>
        </row>
        <row r="5473">
          <cell r="B5473" t="str">
            <v>419100056872</v>
          </cell>
          <cell r="C5473" t="str">
            <v xml:space="preserve">3 G'S FROZEN LLC </v>
          </cell>
          <cell r="D5473" t="str">
            <v xml:space="preserve">3 G'S FROZEN LLC </v>
          </cell>
          <cell r="E5473">
            <v>76666.666666666672</v>
          </cell>
          <cell r="F5473">
            <v>920000</v>
          </cell>
          <cell r="G5473" t="str">
            <v>N</v>
          </cell>
          <cell r="H5473" t="str">
            <v>N</v>
          </cell>
          <cell r="I5473">
            <v>43556</v>
          </cell>
          <cell r="J5473">
            <v>43573</v>
          </cell>
          <cell r="K5473" t="str">
            <v>Withdrawn</v>
          </cell>
          <cell r="L5473" t="str">
            <v>Withdrawn</v>
          </cell>
          <cell r="M5473" t="str">
            <v>Withdrawn</v>
          </cell>
          <cell r="N5473" t="str">
            <v>Withdrawn</v>
          </cell>
          <cell r="O5473" t="str">
            <v>Withdrawn</v>
          </cell>
          <cell r="P5473" t="str">
            <v>Brian Hanson</v>
          </cell>
          <cell r="Q5473" t="str">
            <v>BH101</v>
          </cell>
          <cell r="R5473" t="str">
            <v>Tim Platz</v>
          </cell>
          <cell r="S5473" t="str">
            <v>TP101</v>
          </cell>
          <cell r="T5473" t="str">
            <v xml:space="preserve">Bethpage FCU </v>
          </cell>
          <cell r="U5473" t="str">
            <v>BFCU</v>
          </cell>
        </row>
        <row r="5474">
          <cell r="B5474" t="str">
            <v>892999919762</v>
          </cell>
          <cell r="C5474" t="str">
            <v xml:space="preserve">BNI </v>
          </cell>
          <cell r="D5474" t="str">
            <v>BNI CHAPTER 54</v>
          </cell>
          <cell r="E5474">
            <v>4166.666666666667</v>
          </cell>
          <cell r="F5474">
            <v>50000</v>
          </cell>
          <cell r="G5474" t="str">
            <v>Y</v>
          </cell>
          <cell r="H5474" t="str">
            <v>Y</v>
          </cell>
          <cell r="I5474">
            <v>43556</v>
          </cell>
          <cell r="J5474">
            <v>43573</v>
          </cell>
          <cell r="K5474" t="str">
            <v>Withdrawn</v>
          </cell>
          <cell r="L5474" t="str">
            <v>Withdrawn</v>
          </cell>
          <cell r="M5474" t="str">
            <v>Withdrawn</v>
          </cell>
          <cell r="N5474" t="str">
            <v>Withdrawn</v>
          </cell>
          <cell r="O5474" t="str">
            <v>Withdrawn</v>
          </cell>
          <cell r="P5474" t="str">
            <v>Andrea Zaretsky</v>
          </cell>
          <cell r="Q5474" t="str">
            <v>AZ101</v>
          </cell>
          <cell r="R5474" t="str">
            <v>Frank Sweeney</v>
          </cell>
          <cell r="S5474" t="str">
            <v>FS101</v>
          </cell>
          <cell r="T5474" t="str">
            <v>Signature Bank</v>
          </cell>
          <cell r="U5474" t="str">
            <v>SBANK</v>
          </cell>
        </row>
        <row r="5475">
          <cell r="B5475" t="str">
            <v>892999919770</v>
          </cell>
          <cell r="C5475" t="str">
            <v xml:space="preserve">BERNSTEIN &amp; GRAY LAW BROUP PLLC </v>
          </cell>
          <cell r="D5475" t="str">
            <v xml:space="preserve">BERNSTEIN &amp; GRAY LAW BROUP PLLC </v>
          </cell>
          <cell r="E5475">
            <v>9583.3333333333339</v>
          </cell>
          <cell r="F5475">
            <v>115000</v>
          </cell>
          <cell r="G5475" t="str">
            <v>Y</v>
          </cell>
          <cell r="H5475" t="str">
            <v>Y</v>
          </cell>
          <cell r="I5475">
            <v>43556</v>
          </cell>
          <cell r="J5475">
            <v>43573</v>
          </cell>
          <cell r="K5475">
            <v>43573</v>
          </cell>
          <cell r="L5475">
            <v>43574</v>
          </cell>
          <cell r="M5475">
            <v>43586</v>
          </cell>
          <cell r="N5475">
            <v>43586</v>
          </cell>
          <cell r="O5475" t="str">
            <v>Y</v>
          </cell>
          <cell r="P5475" t="str">
            <v xml:space="preserve">Ben Blumenthal </v>
          </cell>
          <cell r="Q5475" t="str">
            <v>BB103</v>
          </cell>
          <cell r="R5475" t="str">
            <v>Erick Weinstein</v>
          </cell>
          <cell r="S5475" t="str">
            <v>EW101</v>
          </cell>
        </row>
        <row r="5476">
          <cell r="B5476" t="str">
            <v>419100056881</v>
          </cell>
          <cell r="C5476" t="str">
            <v xml:space="preserve">BORAH GOLDSTEIN WUGHALTER CORREDINE &amp; PEREZ-HALL P.C </v>
          </cell>
          <cell r="D5476" t="str">
            <v xml:space="preserve">BORAH GOLDSTEIN WUGHALTER CORREDINE &amp; PEREZ-HALL P.C </v>
          </cell>
          <cell r="E5476">
            <v>16666.666666666668</v>
          </cell>
          <cell r="F5476">
            <v>200000</v>
          </cell>
          <cell r="G5476" t="str">
            <v>Y</v>
          </cell>
          <cell r="H5476" t="str">
            <v>Y</v>
          </cell>
          <cell r="I5476">
            <v>43556</v>
          </cell>
          <cell r="J5476">
            <v>43573</v>
          </cell>
          <cell r="K5476">
            <v>43579</v>
          </cell>
          <cell r="L5476">
            <v>43580</v>
          </cell>
          <cell r="M5476">
            <v>43586</v>
          </cell>
          <cell r="N5476">
            <v>43586</v>
          </cell>
          <cell r="O5476" t="str">
            <v>Y</v>
          </cell>
          <cell r="P5476" t="str">
            <v>Andrea Zaretsky</v>
          </cell>
          <cell r="Q5476" t="str">
            <v>AZ101</v>
          </cell>
          <cell r="R5476" t="str">
            <v>Frank Sweeney</v>
          </cell>
          <cell r="S5476" t="str">
            <v>FS101</v>
          </cell>
          <cell r="T5476" t="str">
            <v>Signature Bank</v>
          </cell>
          <cell r="U5476" t="str">
            <v>SBANK</v>
          </cell>
        </row>
        <row r="5477">
          <cell r="B5477" t="str">
            <v>419100056890</v>
          </cell>
          <cell r="C5477" t="str">
            <v>BORAH GOLDSTEIN ALTSCHULER NAHINS &amp; GOIDEL PC</v>
          </cell>
          <cell r="D5477" t="str">
            <v>BORAH GOLDSTEIN ALTSCHULER NAHINS &amp; GOIDEL PC</v>
          </cell>
          <cell r="E5477">
            <v>283333.33333333331</v>
          </cell>
          <cell r="F5477">
            <v>3400000</v>
          </cell>
          <cell r="G5477" t="str">
            <v>Y</v>
          </cell>
          <cell r="H5477" t="str">
            <v>Y</v>
          </cell>
          <cell r="I5477">
            <v>43556</v>
          </cell>
          <cell r="J5477">
            <v>43573</v>
          </cell>
          <cell r="K5477">
            <v>43579</v>
          </cell>
          <cell r="L5477">
            <v>43580</v>
          </cell>
          <cell r="M5477">
            <v>43586</v>
          </cell>
          <cell r="N5477">
            <v>43586</v>
          </cell>
          <cell r="O5477" t="str">
            <v>Y</v>
          </cell>
          <cell r="P5477" t="str">
            <v>Andrea Zaretsky</v>
          </cell>
          <cell r="Q5477" t="str">
            <v>AZ101</v>
          </cell>
          <cell r="R5477" t="str">
            <v>Frank Sweeney</v>
          </cell>
          <cell r="S5477" t="str">
            <v>FS101</v>
          </cell>
          <cell r="T5477" t="str">
            <v>Signature Bank</v>
          </cell>
          <cell r="U5477" t="str">
            <v>SBANK</v>
          </cell>
        </row>
        <row r="5478">
          <cell r="B5478" t="str">
            <v>419100056907</v>
          </cell>
          <cell r="C5478" t="str">
            <v xml:space="preserve">STREGONE INC </v>
          </cell>
          <cell r="D5478" t="str">
            <v>CKYTDT.COM</v>
          </cell>
          <cell r="E5478">
            <v>25000</v>
          </cell>
          <cell r="F5478">
            <v>300000</v>
          </cell>
          <cell r="G5478" t="str">
            <v>N</v>
          </cell>
          <cell r="H5478" t="str">
            <v>N</v>
          </cell>
          <cell r="I5478">
            <v>43556</v>
          </cell>
          <cell r="J5478">
            <v>43573</v>
          </cell>
          <cell r="K5478">
            <v>43577</v>
          </cell>
          <cell r="L5478">
            <v>43578</v>
          </cell>
          <cell r="M5478">
            <v>43586</v>
          </cell>
          <cell r="N5478">
            <v>43586</v>
          </cell>
          <cell r="O5478" t="str">
            <v>Y</v>
          </cell>
          <cell r="P5478" t="str">
            <v>Joel Paulin</v>
          </cell>
          <cell r="Q5478" t="str">
            <v>JP101</v>
          </cell>
        </row>
        <row r="5479">
          <cell r="B5479" t="str">
            <v>419100056916</v>
          </cell>
          <cell r="C5479" t="str">
            <v xml:space="preserve">THE CABINET GUYS, LLC </v>
          </cell>
          <cell r="D5479" t="str">
            <v xml:space="preserve">THE CABINET GUYS, LLC </v>
          </cell>
          <cell r="E5479">
            <v>30000</v>
          </cell>
          <cell r="F5479">
            <v>360000</v>
          </cell>
          <cell r="G5479" t="str">
            <v>Y</v>
          </cell>
          <cell r="H5479" t="str">
            <v>Y</v>
          </cell>
          <cell r="I5479">
            <v>43556</v>
          </cell>
          <cell r="J5479">
            <v>43574</v>
          </cell>
          <cell r="K5479">
            <v>43580</v>
          </cell>
          <cell r="L5479">
            <v>43580</v>
          </cell>
          <cell r="M5479">
            <v>43586</v>
          </cell>
          <cell r="N5479">
            <v>43586</v>
          </cell>
          <cell r="O5479" t="str">
            <v>Y</v>
          </cell>
          <cell r="P5479" t="str">
            <v>Halli Tibbals</v>
          </cell>
          <cell r="Q5479" t="str">
            <v>HT101</v>
          </cell>
          <cell r="R5479" t="str">
            <v>Andy Arner</v>
          </cell>
          <cell r="S5479" t="str">
            <v>AA102</v>
          </cell>
        </row>
        <row r="5480">
          <cell r="B5480" t="str">
            <v>892999919788</v>
          </cell>
          <cell r="C5480" t="str">
            <v xml:space="preserve">VISUAL WORKS WW INC </v>
          </cell>
          <cell r="D5480" t="str">
            <v xml:space="preserve">VISUAL WORKS WW INC </v>
          </cell>
          <cell r="E5480">
            <v>12500</v>
          </cell>
          <cell r="F5480">
            <v>150000</v>
          </cell>
          <cell r="G5480" t="str">
            <v>Y</v>
          </cell>
          <cell r="H5480" t="str">
            <v>Y</v>
          </cell>
          <cell r="I5480">
            <v>43556</v>
          </cell>
          <cell r="J5480">
            <v>43574</v>
          </cell>
          <cell r="K5480" t="str">
            <v>Withdrawn</v>
          </cell>
          <cell r="L5480" t="str">
            <v>Withdrawn</v>
          </cell>
          <cell r="M5480" t="str">
            <v>Withdrawn</v>
          </cell>
          <cell r="N5480" t="str">
            <v>Withdrawn</v>
          </cell>
          <cell r="O5480" t="str">
            <v>Withdrawn</v>
          </cell>
          <cell r="P5480" t="str">
            <v>Tim Platz</v>
          </cell>
          <cell r="Q5480" t="str">
            <v>TP101</v>
          </cell>
        </row>
        <row r="5481">
          <cell r="B5481" t="str">
            <v>419100056925</v>
          </cell>
          <cell r="C5481" t="str">
            <v xml:space="preserve">TLP INC </v>
          </cell>
          <cell r="D5481" t="str">
            <v xml:space="preserve">TAMPA LIMO RENTALS </v>
          </cell>
          <cell r="E5481">
            <v>5833.333333333333</v>
          </cell>
          <cell r="F5481">
            <v>70000</v>
          </cell>
          <cell r="G5481" t="str">
            <v>Y</v>
          </cell>
          <cell r="H5481" t="str">
            <v>Y</v>
          </cell>
          <cell r="I5481">
            <v>43556</v>
          </cell>
          <cell r="J5481">
            <v>43577</v>
          </cell>
          <cell r="K5481" t="str">
            <v>Withdrawn</v>
          </cell>
          <cell r="L5481" t="str">
            <v>Withdrawn</v>
          </cell>
          <cell r="M5481" t="str">
            <v>Withdrawn</v>
          </cell>
          <cell r="N5481" t="str">
            <v>Withdrawn</v>
          </cell>
          <cell r="O5481" t="str">
            <v>Withdrawn</v>
          </cell>
          <cell r="P5481" t="str">
            <v>Matt McCracken</v>
          </cell>
          <cell r="Q5481" t="str">
            <v>MM103</v>
          </cell>
          <cell r="R5481" t="str">
            <v>Andy Arner</v>
          </cell>
          <cell r="S5481" t="str">
            <v>AA102</v>
          </cell>
        </row>
        <row r="5482">
          <cell r="B5482" t="str">
            <v>419100056934</v>
          </cell>
          <cell r="C5482" t="str">
            <v xml:space="preserve">PEVET CARE CENTER  LOUISIANA LLC </v>
          </cell>
          <cell r="D5482" t="str">
            <v xml:space="preserve">RIVERSIDE VETERINARY HOSPITAL  </v>
          </cell>
          <cell r="E5482">
            <v>158333.33333333334</v>
          </cell>
          <cell r="F5482">
            <v>1900000</v>
          </cell>
          <cell r="G5482" t="str">
            <v>Y</v>
          </cell>
          <cell r="H5482" t="str">
            <v>N</v>
          </cell>
          <cell r="I5482">
            <v>43556</v>
          </cell>
          <cell r="J5482">
            <v>43577</v>
          </cell>
          <cell r="K5482">
            <v>43577</v>
          </cell>
          <cell r="L5482">
            <v>43577</v>
          </cell>
          <cell r="M5482">
            <v>43580</v>
          </cell>
          <cell r="N5482">
            <v>43556</v>
          </cell>
          <cell r="O5482" t="str">
            <v>Y</v>
          </cell>
          <cell r="P5482" t="str">
            <v>Chris Frey</v>
          </cell>
          <cell r="Q5482" t="str">
            <v>CF101</v>
          </cell>
          <cell r="R5482" t="str">
            <v>Erick Weinstein</v>
          </cell>
          <cell r="S5482" t="str">
            <v>EW101</v>
          </cell>
          <cell r="T5482" t="str">
            <v>KBH Enterprises</v>
          </cell>
          <cell r="U5482" t="str">
            <v>KH101</v>
          </cell>
          <cell r="V5482" t="str">
            <v>PetVet Care Centers</v>
          </cell>
          <cell r="W5482" t="str">
            <v>PETVET</v>
          </cell>
        </row>
        <row r="5483">
          <cell r="B5483" t="str">
            <v>419100056943</v>
          </cell>
          <cell r="C5483" t="str">
            <v xml:space="preserve">PEVET CARE CENTER  CALIFORNIA INC </v>
          </cell>
          <cell r="D5483" t="str">
            <v xml:space="preserve">AFFORDABLE CARE ANIMAL HOSPITAL </v>
          </cell>
          <cell r="E5483">
            <v>141666.66666666666</v>
          </cell>
          <cell r="F5483">
            <v>1700000</v>
          </cell>
          <cell r="G5483" t="str">
            <v>Y</v>
          </cell>
          <cell r="H5483" t="str">
            <v>N</v>
          </cell>
          <cell r="I5483">
            <v>43556</v>
          </cell>
          <cell r="J5483">
            <v>43577</v>
          </cell>
          <cell r="K5483">
            <v>43577</v>
          </cell>
          <cell r="L5483">
            <v>43577</v>
          </cell>
          <cell r="M5483">
            <v>43586</v>
          </cell>
          <cell r="N5483">
            <v>43586</v>
          </cell>
          <cell r="O5483" t="str">
            <v>Y</v>
          </cell>
          <cell r="P5483" t="str">
            <v>Chris Frey</v>
          </cell>
          <cell r="Q5483" t="str">
            <v>CF101</v>
          </cell>
          <cell r="R5483" t="str">
            <v>Erick Weinstein</v>
          </cell>
          <cell r="S5483" t="str">
            <v>EW101</v>
          </cell>
          <cell r="T5483" t="str">
            <v>KBH Enterprises</v>
          </cell>
          <cell r="U5483" t="str">
            <v>KH101</v>
          </cell>
          <cell r="V5483" t="str">
            <v>PetVet Care Centers</v>
          </cell>
          <cell r="W5483" t="str">
            <v>PETVET</v>
          </cell>
        </row>
        <row r="5484">
          <cell r="B5484" t="str">
            <v>892999919796</v>
          </cell>
          <cell r="C5484" t="str">
            <v xml:space="preserve">LAKEWOOD ANIMAL HOSPITAL PA </v>
          </cell>
          <cell r="D5484" t="str">
            <v>LAKEWOOD VETERINARY HOSPITAL</v>
          </cell>
          <cell r="E5484">
            <v>187500</v>
          </cell>
          <cell r="F5484">
            <v>2250000</v>
          </cell>
          <cell r="G5484" t="str">
            <v>Y</v>
          </cell>
          <cell r="H5484" t="str">
            <v>N</v>
          </cell>
          <cell r="I5484">
            <v>43556</v>
          </cell>
          <cell r="J5484">
            <v>43577</v>
          </cell>
          <cell r="K5484">
            <v>43577</v>
          </cell>
          <cell r="L5484">
            <v>43577</v>
          </cell>
          <cell r="M5484">
            <v>43605</v>
          </cell>
          <cell r="N5484">
            <v>43586</v>
          </cell>
          <cell r="O5484" t="str">
            <v>Y</v>
          </cell>
          <cell r="P5484" t="str">
            <v>Mike Roberts</v>
          </cell>
          <cell r="Q5484" t="str">
            <v>MR102</v>
          </cell>
          <cell r="R5484" t="str">
            <v>Chris Frey</v>
          </cell>
          <cell r="S5484" t="str">
            <v>CF101</v>
          </cell>
          <cell r="T5484" t="str">
            <v>Veterinary Management Group</v>
          </cell>
          <cell r="U5484" t="str">
            <v>VMG101</v>
          </cell>
        </row>
        <row r="5485">
          <cell r="B5485" t="str">
            <v>419100056952</v>
          </cell>
          <cell r="C5485" t="str">
            <v xml:space="preserve">AMERICAN &amp; ASIAN INC </v>
          </cell>
          <cell r="D5485" t="str">
            <v xml:space="preserve">HALAL FOLKES </v>
          </cell>
          <cell r="E5485">
            <v>10833.333333333334</v>
          </cell>
          <cell r="F5485">
            <v>130000</v>
          </cell>
          <cell r="G5485" t="str">
            <v>N</v>
          </cell>
          <cell r="H5485" t="str">
            <v>N</v>
          </cell>
          <cell r="I5485">
            <v>43556</v>
          </cell>
          <cell r="J5485">
            <v>43577</v>
          </cell>
          <cell r="K5485">
            <v>43592</v>
          </cell>
          <cell r="L5485">
            <v>43592</v>
          </cell>
          <cell r="M5485">
            <v>43607</v>
          </cell>
          <cell r="N5485">
            <v>43586</v>
          </cell>
          <cell r="O5485" t="str">
            <v>Y</v>
          </cell>
          <cell r="P5485" t="str">
            <v>Brian Hanson</v>
          </cell>
          <cell r="Q5485" t="str">
            <v>BH101</v>
          </cell>
          <cell r="R5485" t="str">
            <v>Tim Platz</v>
          </cell>
          <cell r="S5485" t="str">
            <v>TP101</v>
          </cell>
          <cell r="T5485" t="str">
            <v xml:space="preserve">Bethpage FCU </v>
          </cell>
          <cell r="U5485" t="str">
            <v>BFCU</v>
          </cell>
        </row>
        <row r="5486">
          <cell r="B5486" t="str">
            <v>892999919804</v>
          </cell>
          <cell r="C5486" t="str">
            <v>ARBOR HEIGHTS VETERINARY CENTER PLLC</v>
          </cell>
          <cell r="D5486" t="str">
            <v xml:space="preserve">CASCADE HEIGHTS VETERINARY CENTER </v>
          </cell>
          <cell r="E5486">
            <v>64166.666666666664</v>
          </cell>
          <cell r="F5486">
            <v>770000</v>
          </cell>
          <cell r="G5486" t="str">
            <v>Y</v>
          </cell>
          <cell r="H5486" t="str">
            <v>Y</v>
          </cell>
          <cell r="I5486">
            <v>43556</v>
          </cell>
          <cell r="J5486">
            <v>43577</v>
          </cell>
          <cell r="K5486">
            <v>43578</v>
          </cell>
          <cell r="L5486">
            <v>43578</v>
          </cell>
          <cell r="M5486">
            <v>43607</v>
          </cell>
          <cell r="N5486">
            <v>43586</v>
          </cell>
          <cell r="O5486" t="str">
            <v>Y</v>
          </cell>
          <cell r="P5486" t="str">
            <v>Mike Roberts</v>
          </cell>
          <cell r="Q5486" t="str">
            <v>MR102</v>
          </cell>
          <cell r="R5486" t="str">
            <v>Chris Frey</v>
          </cell>
          <cell r="S5486" t="str">
            <v>CF101</v>
          </cell>
          <cell r="T5486" t="str">
            <v>Veterinary Management Group</v>
          </cell>
          <cell r="U5486" t="str">
            <v>VMG101</v>
          </cell>
        </row>
        <row r="5487">
          <cell r="B5487" t="str">
            <v>892999919812</v>
          </cell>
          <cell r="C5487" t="str">
            <v xml:space="preserve">R. REED STEVENS, D.V.M, P.C. </v>
          </cell>
          <cell r="D5487" t="str">
            <v>ELLICOTT SMALL ANIMAL HOSPITAL</v>
          </cell>
          <cell r="E5487">
            <v>108333.33333333333</v>
          </cell>
          <cell r="F5487">
            <v>1300000</v>
          </cell>
          <cell r="G5487" t="str">
            <v>Y</v>
          </cell>
          <cell r="H5487" t="str">
            <v>Y</v>
          </cell>
          <cell r="I5487">
            <v>43556</v>
          </cell>
          <cell r="J5487">
            <v>43577</v>
          </cell>
          <cell r="K5487">
            <v>43578</v>
          </cell>
          <cell r="L5487">
            <v>43578</v>
          </cell>
          <cell r="M5487">
            <v>43605</v>
          </cell>
          <cell r="N5487">
            <v>43586</v>
          </cell>
          <cell r="O5487" t="str">
            <v>Y</v>
          </cell>
          <cell r="P5487" t="str">
            <v>Mike Roberts</v>
          </cell>
          <cell r="Q5487" t="str">
            <v>MR102</v>
          </cell>
          <cell r="R5487" t="str">
            <v>Chris Frey</v>
          </cell>
          <cell r="S5487" t="str">
            <v>CF101</v>
          </cell>
          <cell r="T5487" t="str">
            <v>Veterinary Management Group</v>
          </cell>
          <cell r="U5487" t="str">
            <v>VMG101</v>
          </cell>
        </row>
        <row r="5488">
          <cell r="B5488" t="str">
            <v>419100056961</v>
          </cell>
          <cell r="C5488" t="str">
            <v xml:space="preserve">CAMELOT RENTAL MANAGEMENT LLC </v>
          </cell>
          <cell r="D5488" t="str">
            <v>CAMELOT RESORT</v>
          </cell>
          <cell r="E5488">
            <v>33000</v>
          </cell>
          <cell r="F5488">
            <v>396000</v>
          </cell>
          <cell r="G5488" t="str">
            <v>Y</v>
          </cell>
          <cell r="H5488" t="str">
            <v>Y</v>
          </cell>
          <cell r="I5488">
            <v>43556</v>
          </cell>
          <cell r="J5488">
            <v>43578</v>
          </cell>
          <cell r="K5488">
            <v>43580</v>
          </cell>
          <cell r="L5488">
            <v>43580</v>
          </cell>
          <cell r="M5488">
            <v>43605</v>
          </cell>
          <cell r="N5488">
            <v>43586</v>
          </cell>
          <cell r="O5488" t="str">
            <v>Y</v>
          </cell>
          <cell r="P5488" t="str">
            <v>Matt McCracken</v>
          </cell>
          <cell r="Q5488" t="str">
            <v>MM103</v>
          </cell>
          <cell r="R5488" t="str">
            <v>Andy Arner</v>
          </cell>
          <cell r="S5488" t="str">
            <v>AA102</v>
          </cell>
        </row>
        <row r="5489">
          <cell r="B5489" t="str">
            <v>419100056970</v>
          </cell>
          <cell r="C5489" t="str">
            <v xml:space="preserve">BB MARKETING GROUP LLC </v>
          </cell>
          <cell r="D5489" t="str">
            <v xml:space="preserve">MBR-PROSPRT.COM </v>
          </cell>
          <cell r="E5489">
            <v>20000</v>
          </cell>
          <cell r="F5489">
            <v>240000</v>
          </cell>
          <cell r="G5489" t="str">
            <v>N</v>
          </cell>
          <cell r="H5489" t="str">
            <v>N</v>
          </cell>
          <cell r="I5489">
            <v>43556</v>
          </cell>
          <cell r="J5489">
            <v>43578</v>
          </cell>
          <cell r="K5489">
            <v>43608</v>
          </cell>
          <cell r="L5489">
            <v>43614</v>
          </cell>
          <cell r="M5489">
            <v>43768</v>
          </cell>
          <cell r="N5489">
            <v>43739</v>
          </cell>
          <cell r="O5489" t="str">
            <v>Y</v>
          </cell>
          <cell r="P5489" t="str">
            <v>Mobius Payments</v>
          </cell>
          <cell r="Q5489" t="str">
            <v>MOB101</v>
          </cell>
        </row>
        <row r="5490">
          <cell r="B5490" t="str">
            <v>892999919820</v>
          </cell>
          <cell r="C5490" t="str">
            <v xml:space="preserve">AMESCO INC </v>
          </cell>
          <cell r="D5490" t="str">
            <v xml:space="preserve">RAU ANIMAL HOSPITAL </v>
          </cell>
          <cell r="E5490">
            <v>304166.66666666669</v>
          </cell>
          <cell r="F5490">
            <v>3650000</v>
          </cell>
          <cell r="G5490" t="str">
            <v>Y</v>
          </cell>
          <cell r="H5490" t="str">
            <v>Y</v>
          </cell>
          <cell r="I5490">
            <v>43556</v>
          </cell>
          <cell r="J5490">
            <v>43578</v>
          </cell>
          <cell r="K5490">
            <v>43578</v>
          </cell>
          <cell r="L5490">
            <v>43579</v>
          </cell>
          <cell r="M5490">
            <v>43609</v>
          </cell>
          <cell r="N5490">
            <v>43586</v>
          </cell>
          <cell r="O5490" t="str">
            <v>Y</v>
          </cell>
          <cell r="P5490" t="str">
            <v>Mike Roberts</v>
          </cell>
          <cell r="Q5490" t="str">
            <v>MR102</v>
          </cell>
          <cell r="R5490" t="str">
            <v>Chris Frey</v>
          </cell>
          <cell r="S5490" t="str">
            <v>CF101</v>
          </cell>
          <cell r="T5490" t="str">
            <v>Veterinary Management Group</v>
          </cell>
          <cell r="U5490" t="str">
            <v>VMG101</v>
          </cell>
        </row>
        <row r="5491">
          <cell r="B5491" t="str">
            <v>419100056989</v>
          </cell>
          <cell r="C5491" t="str">
            <v>LONG ISLAND CHARITIES FOUNDATION INC</v>
          </cell>
          <cell r="D5491" t="str">
            <v>LONG ISLAND CHARITIES FOUNDATION INC</v>
          </cell>
          <cell r="E5491">
            <v>8333.3333333333339</v>
          </cell>
          <cell r="F5491">
            <v>100000</v>
          </cell>
          <cell r="G5491" t="str">
            <v>Y</v>
          </cell>
          <cell r="H5491" t="str">
            <v>N</v>
          </cell>
          <cell r="I5491">
            <v>43556</v>
          </cell>
          <cell r="J5491">
            <v>43578</v>
          </cell>
          <cell r="K5491">
            <v>43579</v>
          </cell>
          <cell r="L5491">
            <v>43579</v>
          </cell>
          <cell r="M5491">
            <v>43605</v>
          </cell>
          <cell r="N5491">
            <v>43586</v>
          </cell>
          <cell r="O5491" t="str">
            <v>Y</v>
          </cell>
          <cell r="P5491" t="str">
            <v>CardWorks Acquiring</v>
          </cell>
          <cell r="Q5491" t="str">
            <v>CWA101</v>
          </cell>
          <cell r="R5491" t="str">
            <v>Tim Platz</v>
          </cell>
          <cell r="S5491" t="str">
            <v>TP101</v>
          </cell>
          <cell r="T5491" t="str">
            <v>Gold Coast Bank</v>
          </cell>
          <cell r="U5491" t="str">
            <v>GCB101</v>
          </cell>
        </row>
        <row r="5492">
          <cell r="B5492" t="str">
            <v>419100056998</v>
          </cell>
          <cell r="C5492" t="str">
            <v xml:space="preserve">DRUCKER &amp; MATTIA PLLC </v>
          </cell>
          <cell r="D5492" t="str">
            <v xml:space="preserve">DRUCKER &amp; MATTIA PLLC </v>
          </cell>
          <cell r="E5492">
            <v>12500</v>
          </cell>
          <cell r="F5492">
            <v>150000</v>
          </cell>
          <cell r="G5492" t="str">
            <v>Y</v>
          </cell>
          <cell r="H5492" t="str">
            <v>Y</v>
          </cell>
          <cell r="I5492">
            <v>43556</v>
          </cell>
          <cell r="J5492">
            <v>43578</v>
          </cell>
          <cell r="K5492">
            <v>43579</v>
          </cell>
          <cell r="L5492">
            <v>43579</v>
          </cell>
          <cell r="M5492">
            <v>43586</v>
          </cell>
          <cell r="N5492">
            <v>43586</v>
          </cell>
          <cell r="O5492" t="str">
            <v>Y</v>
          </cell>
          <cell r="P5492" t="str">
            <v>Alan Goldberg</v>
          </cell>
          <cell r="Q5492" t="str">
            <v>AG101</v>
          </cell>
          <cell r="R5492" t="str">
            <v>Andy Arner</v>
          </cell>
          <cell r="S5492" t="str">
            <v>AA102</v>
          </cell>
        </row>
        <row r="5493">
          <cell r="B5493" t="str">
            <v>892999919838</v>
          </cell>
          <cell r="C5493" t="str">
            <v xml:space="preserve">H2O NAIL CARE LLC </v>
          </cell>
          <cell r="D5493" t="str">
            <v xml:space="preserve">H2O NAIL CARE LLC </v>
          </cell>
          <cell r="E5493">
            <v>2750</v>
          </cell>
          <cell r="F5493">
            <v>33000</v>
          </cell>
          <cell r="G5493" t="str">
            <v>Y</v>
          </cell>
          <cell r="H5493" t="str">
            <v>Y</v>
          </cell>
          <cell r="I5493">
            <v>43556</v>
          </cell>
          <cell r="J5493">
            <v>43578</v>
          </cell>
          <cell r="K5493">
            <v>43579</v>
          </cell>
          <cell r="L5493">
            <v>43579</v>
          </cell>
          <cell r="M5493">
            <v>43586</v>
          </cell>
          <cell r="N5493">
            <v>43586</v>
          </cell>
          <cell r="O5493" t="str">
            <v>Y</v>
          </cell>
          <cell r="P5493" t="str">
            <v>Halli Tibbals</v>
          </cell>
          <cell r="Q5493" t="str">
            <v>HT101</v>
          </cell>
          <cell r="R5493" t="str">
            <v>Andy Arner</v>
          </cell>
          <cell r="S5493" t="str">
            <v>AA102</v>
          </cell>
        </row>
        <row r="5494">
          <cell r="B5494" t="str">
            <v>419100057005</v>
          </cell>
          <cell r="C5494" t="str">
            <v>MOUNTAINETWORKS, INC</v>
          </cell>
          <cell r="D5494" t="str">
            <v>CSXPAY.COM</v>
          </cell>
          <cell r="E5494">
            <v>33333.333333333336</v>
          </cell>
          <cell r="F5494">
            <v>400000</v>
          </cell>
          <cell r="G5494" t="str">
            <v>N</v>
          </cell>
          <cell r="H5494" t="str">
            <v>N</v>
          </cell>
          <cell r="I5494">
            <v>43556</v>
          </cell>
          <cell r="J5494">
            <v>43578</v>
          </cell>
          <cell r="K5494">
            <v>43581</v>
          </cell>
          <cell r="L5494">
            <v>43588</v>
          </cell>
          <cell r="M5494">
            <v>43605</v>
          </cell>
          <cell r="N5494">
            <v>43586</v>
          </cell>
          <cell r="O5494" t="str">
            <v>Y</v>
          </cell>
          <cell r="P5494" t="str">
            <v>Joel Paulin</v>
          </cell>
          <cell r="Q5494" t="str">
            <v>JP101</v>
          </cell>
        </row>
        <row r="5495">
          <cell r="B5495" t="str">
            <v>419100057014</v>
          </cell>
          <cell r="C5495" t="str">
            <v xml:space="preserve">POOL AND PATIO INC </v>
          </cell>
          <cell r="D5495" t="str">
            <v xml:space="preserve">POOL AND PATIO INC </v>
          </cell>
          <cell r="E5495">
            <v>66666.666666666672</v>
          </cell>
          <cell r="F5495">
            <v>800000</v>
          </cell>
          <cell r="G5495" t="str">
            <v>Y</v>
          </cell>
          <cell r="H5495" t="str">
            <v>Y</v>
          </cell>
          <cell r="I5495">
            <v>43556</v>
          </cell>
          <cell r="J5495">
            <v>43579</v>
          </cell>
          <cell r="K5495">
            <v>43585</v>
          </cell>
          <cell r="L5495">
            <v>43585</v>
          </cell>
          <cell r="M5495">
            <v>43605</v>
          </cell>
          <cell r="N5495">
            <v>43586</v>
          </cell>
          <cell r="O5495" t="str">
            <v>Y</v>
          </cell>
          <cell r="P5495" t="str">
            <v>John Vacca</v>
          </cell>
          <cell r="Q5495" t="str">
            <v>JV101</v>
          </cell>
          <cell r="R5495" t="str">
            <v>Andy Arner</v>
          </cell>
          <cell r="S5495" t="str">
            <v>AA102</v>
          </cell>
        </row>
        <row r="5496">
          <cell r="B5496" t="str">
            <v>892999919846</v>
          </cell>
          <cell r="C5496" t="str">
            <v xml:space="preserve">SAND ROAD ANIMAL HOSPITAL LLC </v>
          </cell>
          <cell r="D5496" t="str">
            <v xml:space="preserve">FALLS VILLAGE FEED &amp; GIFT STORE </v>
          </cell>
          <cell r="E5496">
            <v>50000</v>
          </cell>
          <cell r="F5496">
            <v>600000</v>
          </cell>
          <cell r="G5496" t="str">
            <v>Y</v>
          </cell>
          <cell r="H5496" t="str">
            <v>Y</v>
          </cell>
          <cell r="I5496">
            <v>43556</v>
          </cell>
          <cell r="J5496">
            <v>43579</v>
          </cell>
          <cell r="K5496">
            <v>43580</v>
          </cell>
          <cell r="L5496">
            <v>43580</v>
          </cell>
          <cell r="M5496">
            <v>43605</v>
          </cell>
          <cell r="N5496">
            <v>43586</v>
          </cell>
          <cell r="O5496" t="str">
            <v>Y</v>
          </cell>
          <cell r="P5496" t="str">
            <v>Mike Roberts</v>
          </cell>
          <cell r="Q5496" t="str">
            <v>MR102</v>
          </cell>
          <cell r="R5496" t="str">
            <v>Chris Frey</v>
          </cell>
          <cell r="S5496" t="str">
            <v>CF101</v>
          </cell>
          <cell r="T5496" t="str">
            <v>Veterinary Management Group</v>
          </cell>
          <cell r="U5496" t="str">
            <v>VMG101</v>
          </cell>
        </row>
        <row r="5497">
          <cell r="B5497" t="str">
            <v>892999919853</v>
          </cell>
          <cell r="C5497" t="str">
            <v xml:space="preserve">SAND ROAD ANIMAL HOSPITAL LLC </v>
          </cell>
          <cell r="D5497" t="str">
            <v xml:space="preserve">SAND ROAD ANIMAL HOSPITAL </v>
          </cell>
          <cell r="E5497">
            <v>225000</v>
          </cell>
          <cell r="F5497">
            <v>2700000</v>
          </cell>
          <cell r="G5497" t="str">
            <v>Y</v>
          </cell>
          <cell r="H5497" t="str">
            <v>Y</v>
          </cell>
          <cell r="I5497">
            <v>43556</v>
          </cell>
          <cell r="J5497">
            <v>43579</v>
          </cell>
          <cell r="K5497">
            <v>43580</v>
          </cell>
          <cell r="L5497">
            <v>43580</v>
          </cell>
          <cell r="M5497">
            <v>43605</v>
          </cell>
          <cell r="N5497">
            <v>43586</v>
          </cell>
          <cell r="O5497" t="str">
            <v>Y</v>
          </cell>
          <cell r="P5497" t="str">
            <v>Mike Roberts</v>
          </cell>
          <cell r="Q5497" t="str">
            <v>MR102</v>
          </cell>
          <cell r="R5497" t="str">
            <v>Chris Frey</v>
          </cell>
          <cell r="S5497" t="str">
            <v>CF101</v>
          </cell>
          <cell r="T5497" t="str">
            <v>Veterinary Management Group</v>
          </cell>
          <cell r="U5497" t="str">
            <v>VMG101</v>
          </cell>
        </row>
        <row r="5498">
          <cell r="B5498" t="str">
            <v>419100057023</v>
          </cell>
          <cell r="C5498" t="str">
            <v xml:space="preserve">OPP CONSULTING LLC </v>
          </cell>
          <cell r="D5498" t="str">
            <v xml:space="preserve">OPP CONSULTING LLC </v>
          </cell>
          <cell r="E5498">
            <v>10000</v>
          </cell>
          <cell r="F5498">
            <v>120000</v>
          </cell>
          <cell r="G5498" t="str">
            <v>N</v>
          </cell>
          <cell r="H5498" t="str">
            <v>N</v>
          </cell>
          <cell r="I5498">
            <v>43556</v>
          </cell>
          <cell r="J5498">
            <v>43579</v>
          </cell>
          <cell r="K5498">
            <v>43600</v>
          </cell>
          <cell r="L5498">
            <v>43605</v>
          </cell>
          <cell r="M5498">
            <v>43693</v>
          </cell>
          <cell r="N5498">
            <v>43678</v>
          </cell>
          <cell r="O5498" t="str">
            <v>Y</v>
          </cell>
          <cell r="P5498" t="str">
            <v>Mobius Payments</v>
          </cell>
          <cell r="Q5498" t="str">
            <v>MOB101</v>
          </cell>
        </row>
        <row r="5499">
          <cell r="B5499" t="str">
            <v>419100057032</v>
          </cell>
          <cell r="C5499" t="str">
            <v xml:space="preserve">CHARLOTTE WORRELL </v>
          </cell>
          <cell r="D5499" t="str">
            <v xml:space="preserve">CHARLOTTE WORRELL </v>
          </cell>
          <cell r="E5499">
            <v>5000</v>
          </cell>
          <cell r="F5499">
            <v>60000</v>
          </cell>
          <cell r="G5499" t="str">
            <v>N</v>
          </cell>
          <cell r="H5499" t="str">
            <v>N</v>
          </cell>
          <cell r="I5499">
            <v>43556</v>
          </cell>
          <cell r="J5499">
            <v>43579</v>
          </cell>
          <cell r="K5499" t="str">
            <v>Withdrawn</v>
          </cell>
          <cell r="L5499" t="str">
            <v>Withdrawn</v>
          </cell>
          <cell r="M5499" t="str">
            <v>Withdrawn</v>
          </cell>
          <cell r="N5499" t="str">
            <v>Withdrawn</v>
          </cell>
          <cell r="O5499" t="str">
            <v>Withdrawn</v>
          </cell>
          <cell r="P5499" t="str">
            <v>Mobius Payments</v>
          </cell>
          <cell r="Q5499" t="str">
            <v>MOB101</v>
          </cell>
        </row>
        <row r="5500">
          <cell r="B5500" t="str">
            <v>419100057041</v>
          </cell>
          <cell r="C5500" t="str">
            <v xml:space="preserve">HYTECH SOLAR  INC </v>
          </cell>
          <cell r="D5500" t="str">
            <v xml:space="preserve">HYTECH SOLAR  INC </v>
          </cell>
          <cell r="E5500">
            <v>8333.3333333333339</v>
          </cell>
          <cell r="F5500">
            <v>100000</v>
          </cell>
          <cell r="G5500" t="str">
            <v>Y</v>
          </cell>
          <cell r="H5500" t="str">
            <v>Y</v>
          </cell>
          <cell r="I5500">
            <v>43556</v>
          </cell>
          <cell r="J5500">
            <v>43580</v>
          </cell>
          <cell r="K5500" t="str">
            <v>Withdrawn</v>
          </cell>
          <cell r="L5500" t="str">
            <v>Withdrawn</v>
          </cell>
          <cell r="M5500" t="str">
            <v>Withdrawn</v>
          </cell>
          <cell r="N5500" t="str">
            <v>Withdrawn</v>
          </cell>
          <cell r="O5500" t="str">
            <v>Withdrawn</v>
          </cell>
          <cell r="P5500" t="str">
            <v>Tim Platz</v>
          </cell>
          <cell r="Q5500" t="str">
            <v>TP101</v>
          </cell>
        </row>
        <row r="5501">
          <cell r="B5501" t="str">
            <v>892999919861</v>
          </cell>
          <cell r="C5501" t="str">
            <v xml:space="preserve">CHESTNUT HILL CAT CLINIC INC </v>
          </cell>
          <cell r="D5501" t="str">
            <v xml:space="preserve">CHESTNUT HILL CAT CLINIC INC </v>
          </cell>
          <cell r="E5501">
            <v>41666.666666666664</v>
          </cell>
          <cell r="F5501">
            <v>500000</v>
          </cell>
          <cell r="G5501" t="str">
            <v>Y</v>
          </cell>
          <cell r="H5501" t="str">
            <v>Y</v>
          </cell>
          <cell r="I5501">
            <v>43556</v>
          </cell>
          <cell r="J5501">
            <v>43580</v>
          </cell>
          <cell r="K5501">
            <v>43580</v>
          </cell>
          <cell r="L5501">
            <v>43580</v>
          </cell>
          <cell r="M5501">
            <v>43609</v>
          </cell>
          <cell r="N5501">
            <v>43586</v>
          </cell>
          <cell r="O5501" t="str">
            <v>Y</v>
          </cell>
          <cell r="P5501" t="str">
            <v>Mike Roberts</v>
          </cell>
          <cell r="Q5501" t="str">
            <v>MR102</v>
          </cell>
          <cell r="R5501" t="str">
            <v>Chris Frey</v>
          </cell>
          <cell r="S5501" t="str">
            <v>CF101</v>
          </cell>
          <cell r="T5501" t="str">
            <v>Veterinary Management Group</v>
          </cell>
          <cell r="U5501" t="str">
            <v>VMG101</v>
          </cell>
        </row>
        <row r="5502">
          <cell r="B5502" t="str">
            <v>892999919879</v>
          </cell>
          <cell r="C5502" t="str">
            <v xml:space="preserve">KAI CHEN LLC </v>
          </cell>
          <cell r="D5502" t="str">
            <v xml:space="preserve">DONUT SHOP </v>
          </cell>
          <cell r="E5502">
            <v>4750</v>
          </cell>
          <cell r="F5502">
            <v>57000</v>
          </cell>
          <cell r="G5502" t="str">
            <v>Y</v>
          </cell>
          <cell r="H5502" t="str">
            <v>N</v>
          </cell>
          <cell r="I5502">
            <v>43556</v>
          </cell>
          <cell r="J5502">
            <v>43580</v>
          </cell>
          <cell r="K5502">
            <v>43581</v>
          </cell>
          <cell r="L5502">
            <v>43581</v>
          </cell>
          <cell r="M5502">
            <v>43605</v>
          </cell>
          <cell r="N5502">
            <v>43586</v>
          </cell>
          <cell r="O5502" t="str">
            <v>Y</v>
          </cell>
          <cell r="P5502" t="str">
            <v>American Express</v>
          </cell>
          <cell r="Q5502" t="str">
            <v>AMEX</v>
          </cell>
          <cell r="R5502" t="str">
            <v>Andy Arner</v>
          </cell>
          <cell r="S5502" t="str">
            <v>AA102</v>
          </cell>
          <cell r="T5502" t="str">
            <v>William Johnston</v>
          </cell>
          <cell r="U5502" t="str">
            <v>BJ101</v>
          </cell>
        </row>
        <row r="5503">
          <cell r="B5503" t="str">
            <v>892999919887</v>
          </cell>
          <cell r="C5503" t="str">
            <v>ANETTE TOLAND</v>
          </cell>
          <cell r="D5503" t="str">
            <v>NANA'S RESTAURANT</v>
          </cell>
          <cell r="E5503">
            <v>1791.6666666666667</v>
          </cell>
          <cell r="F5503">
            <v>21500</v>
          </cell>
          <cell r="G5503" t="str">
            <v>Y</v>
          </cell>
          <cell r="H5503" t="str">
            <v>N</v>
          </cell>
          <cell r="I5503">
            <v>43556</v>
          </cell>
          <cell r="J5503">
            <v>43580</v>
          </cell>
          <cell r="K5503">
            <v>43581</v>
          </cell>
          <cell r="L5503">
            <v>43581</v>
          </cell>
          <cell r="M5503" t="str">
            <v>Approved/Closed</v>
          </cell>
          <cell r="N5503" t="str">
            <v>Approved/Closed</v>
          </cell>
          <cell r="O5503" t="str">
            <v>Y</v>
          </cell>
          <cell r="P5503" t="str">
            <v>American Express</v>
          </cell>
          <cell r="Q5503" t="str">
            <v>AMEX</v>
          </cell>
          <cell r="R5503" t="str">
            <v>Andy Arner</v>
          </cell>
          <cell r="S5503" t="str">
            <v>AA102</v>
          </cell>
          <cell r="T5503" t="str">
            <v>William Johnston</v>
          </cell>
          <cell r="U5503" t="str">
            <v>BJ101</v>
          </cell>
        </row>
        <row r="5504">
          <cell r="B5504" t="str">
            <v>419100057050</v>
          </cell>
          <cell r="C5504" t="str">
            <v>BROODISH INTERNATIONAL INC</v>
          </cell>
          <cell r="D5504" t="str">
            <v xml:space="preserve">DCONPLA.COM </v>
          </cell>
          <cell r="E5504">
            <v>16666.666666666668</v>
          </cell>
          <cell r="F5504">
            <v>200000</v>
          </cell>
          <cell r="G5504" t="str">
            <v>N</v>
          </cell>
          <cell r="H5504" t="str">
            <v>N</v>
          </cell>
          <cell r="I5504">
            <v>43556</v>
          </cell>
          <cell r="J5504">
            <v>43581</v>
          </cell>
          <cell r="K5504">
            <v>43585</v>
          </cell>
          <cell r="L5504">
            <v>43586</v>
          </cell>
          <cell r="M5504">
            <v>43605</v>
          </cell>
          <cell r="N5504">
            <v>43586</v>
          </cell>
          <cell r="O5504" t="str">
            <v>Y</v>
          </cell>
          <cell r="P5504" t="str">
            <v>RocketGate</v>
          </cell>
          <cell r="Q5504" t="str">
            <v>RG101</v>
          </cell>
          <cell r="R5504" t="str">
            <v>Dating Network</v>
          </cell>
          <cell r="S5504" t="str">
            <v>DN101</v>
          </cell>
        </row>
        <row r="5505">
          <cell r="B5505" t="str">
            <v>419100057069</v>
          </cell>
          <cell r="C5505" t="str">
            <v xml:space="preserve">CARECO INC </v>
          </cell>
          <cell r="D5505" t="str">
            <v>D-CONT.COM</v>
          </cell>
          <cell r="E5505">
            <v>16666.666666666668</v>
          </cell>
          <cell r="F5505">
            <v>200000</v>
          </cell>
          <cell r="G5505" t="str">
            <v>N</v>
          </cell>
          <cell r="H5505" t="str">
            <v>N</v>
          </cell>
          <cell r="I5505">
            <v>43556</v>
          </cell>
          <cell r="J5505">
            <v>43581</v>
          </cell>
          <cell r="K5505">
            <v>43622</v>
          </cell>
          <cell r="L5505">
            <v>43623</v>
          </cell>
          <cell r="M5505">
            <v>43644</v>
          </cell>
          <cell r="N5505">
            <v>43617</v>
          </cell>
          <cell r="O5505" t="str">
            <v>Y</v>
          </cell>
          <cell r="P5505" t="str">
            <v>RocketGate</v>
          </cell>
          <cell r="Q5505" t="str">
            <v>RG101</v>
          </cell>
          <cell r="R5505" t="str">
            <v>Dating Network</v>
          </cell>
          <cell r="S5505" t="str">
            <v>DN101</v>
          </cell>
        </row>
        <row r="5506">
          <cell r="B5506" t="str">
            <v>419100057078</v>
          </cell>
          <cell r="C5506" t="str">
            <v xml:space="preserve">SYMMETRY HORIZON INC </v>
          </cell>
          <cell r="D5506" t="str">
            <v>NATALJIA.COM</v>
          </cell>
          <cell r="E5506">
            <v>20000</v>
          </cell>
          <cell r="F5506">
            <v>240000</v>
          </cell>
          <cell r="G5506" t="str">
            <v>N</v>
          </cell>
          <cell r="H5506" t="str">
            <v>N</v>
          </cell>
          <cell r="I5506">
            <v>43556</v>
          </cell>
          <cell r="J5506">
            <v>43581</v>
          </cell>
          <cell r="K5506">
            <v>43585</v>
          </cell>
          <cell r="L5506">
            <v>43586</v>
          </cell>
          <cell r="M5506">
            <v>43605</v>
          </cell>
          <cell r="N5506">
            <v>43586</v>
          </cell>
          <cell r="O5506" t="str">
            <v>Y</v>
          </cell>
          <cell r="P5506" t="str">
            <v>Mobius Payments</v>
          </cell>
          <cell r="Q5506" t="str">
            <v>MOB101</v>
          </cell>
        </row>
        <row r="5507">
          <cell r="B5507" t="str">
            <v>892999919895</v>
          </cell>
          <cell r="C5507" t="str">
            <v xml:space="preserve">CATS LIMITED VETERINARY HOSPITAL PC </v>
          </cell>
          <cell r="D5507" t="str">
            <v xml:space="preserve">CATS LIMITED VETERINARY HOSPITAL PC </v>
          </cell>
          <cell r="E5507">
            <v>90000</v>
          </cell>
          <cell r="F5507">
            <v>1080000</v>
          </cell>
          <cell r="G5507" t="str">
            <v>Y</v>
          </cell>
          <cell r="H5507" t="str">
            <v>Y</v>
          </cell>
          <cell r="I5507">
            <v>43556</v>
          </cell>
          <cell r="J5507">
            <v>43581</v>
          </cell>
          <cell r="K5507">
            <v>43581</v>
          </cell>
          <cell r="L5507">
            <v>43581</v>
          </cell>
          <cell r="M5507">
            <v>43587</v>
          </cell>
          <cell r="N5507">
            <v>43586</v>
          </cell>
          <cell r="O5507" t="str">
            <v>Y</v>
          </cell>
          <cell r="P5507" t="str">
            <v>Mike Roberts</v>
          </cell>
          <cell r="Q5507" t="str">
            <v>MR102</v>
          </cell>
          <cell r="R5507" t="str">
            <v>Chris Frey</v>
          </cell>
          <cell r="S5507" t="str">
            <v>CF101</v>
          </cell>
          <cell r="T5507" t="str">
            <v>Veterinary Management Group</v>
          </cell>
          <cell r="U5507" t="str">
            <v>VMG101</v>
          </cell>
        </row>
        <row r="5508">
          <cell r="B5508" t="str">
            <v>419100057087</v>
          </cell>
          <cell r="C5508" t="str">
            <v>P-S-FILM GLOBAL  LC</v>
          </cell>
          <cell r="D5508" t="str">
            <v xml:space="preserve">PSFILM </v>
          </cell>
          <cell r="E5508">
            <v>25000</v>
          </cell>
          <cell r="F5508">
            <v>300000</v>
          </cell>
          <cell r="G5508" t="str">
            <v>Y</v>
          </cell>
          <cell r="H5508" t="str">
            <v>Y</v>
          </cell>
          <cell r="I5508">
            <v>43556</v>
          </cell>
          <cell r="J5508">
            <v>43581</v>
          </cell>
          <cell r="K5508">
            <v>43586</v>
          </cell>
          <cell r="L5508" t="str">
            <v>Declined</v>
          </cell>
          <cell r="M5508" t="str">
            <v>Declined</v>
          </cell>
          <cell r="N5508" t="str">
            <v>Declined</v>
          </cell>
          <cell r="O5508" t="str">
            <v>Declined</v>
          </cell>
          <cell r="P5508" t="str">
            <v>Joel Paulin</v>
          </cell>
          <cell r="Q5508" t="str">
            <v>JP101</v>
          </cell>
        </row>
        <row r="5509">
          <cell r="B5509" t="str">
            <v>419100057096</v>
          </cell>
          <cell r="C5509" t="str">
            <v xml:space="preserve">BLOOM AT KOKOMO, LLC </v>
          </cell>
          <cell r="D5509" t="str">
            <v>BLOOM AT KOKOMO</v>
          </cell>
          <cell r="E5509">
            <v>25000</v>
          </cell>
          <cell r="F5509">
            <v>300000</v>
          </cell>
          <cell r="G5509" t="str">
            <v>N</v>
          </cell>
          <cell r="H5509" t="str">
            <v>N</v>
          </cell>
          <cell r="I5509">
            <v>43556</v>
          </cell>
          <cell r="J5509">
            <v>43581</v>
          </cell>
          <cell r="K5509">
            <v>43584</v>
          </cell>
          <cell r="L5509">
            <v>43584</v>
          </cell>
          <cell r="M5509">
            <v>43693</v>
          </cell>
          <cell r="N5509">
            <v>43678</v>
          </cell>
          <cell r="O5509" t="str">
            <v>Y</v>
          </cell>
          <cell r="P5509" t="str">
            <v>Brian Charney</v>
          </cell>
          <cell r="Q5509" t="str">
            <v>BC102</v>
          </cell>
        </row>
        <row r="5510">
          <cell r="B5510" t="str">
            <v>419100057103</v>
          </cell>
          <cell r="C5510" t="str">
            <v>ALLWOOD STILLWELL STAIRS &amp; RAILINGS</v>
          </cell>
          <cell r="D5510" t="str">
            <v>ALLWOOD STILLWELL STAIRS &amp; RAILINGS</v>
          </cell>
          <cell r="E5510">
            <v>83333.333333333328</v>
          </cell>
          <cell r="F5510">
            <v>1000000</v>
          </cell>
          <cell r="G5510" t="str">
            <v>Y</v>
          </cell>
          <cell r="H5510" t="str">
            <v>Y</v>
          </cell>
          <cell r="I5510">
            <v>43556</v>
          </cell>
          <cell r="J5510">
            <v>43581</v>
          </cell>
          <cell r="K5510">
            <v>43584</v>
          </cell>
          <cell r="L5510">
            <v>43585</v>
          </cell>
          <cell r="M5510">
            <v>43605</v>
          </cell>
          <cell r="N5510">
            <v>43586</v>
          </cell>
          <cell r="O5510" t="str">
            <v>Y</v>
          </cell>
          <cell r="P5510" t="str">
            <v>William Regan</v>
          </cell>
          <cell r="Q5510" t="str">
            <v>WR101</v>
          </cell>
        </row>
        <row r="5511">
          <cell r="B5511" t="str">
            <v>419100057112</v>
          </cell>
          <cell r="C5511" t="str">
            <v xml:space="preserve">RAM ABSTRACT LTD </v>
          </cell>
          <cell r="D5511" t="str">
            <v xml:space="preserve">RAM ABSTRACT LTD </v>
          </cell>
          <cell r="E5511">
            <v>21666.666666666668</v>
          </cell>
          <cell r="F5511">
            <v>260000</v>
          </cell>
          <cell r="G5511" t="str">
            <v>N</v>
          </cell>
          <cell r="H5511" t="str">
            <v>N</v>
          </cell>
          <cell r="I5511">
            <v>43556</v>
          </cell>
          <cell r="J5511">
            <v>43584</v>
          </cell>
          <cell r="K5511">
            <v>43585</v>
          </cell>
          <cell r="L5511">
            <v>43586</v>
          </cell>
          <cell r="M5511">
            <v>43630</v>
          </cell>
          <cell r="N5511">
            <v>43617</v>
          </cell>
          <cell r="O5511" t="str">
            <v>Y</v>
          </cell>
          <cell r="P5511" t="str">
            <v>Brett Rosenfeld</v>
          </cell>
          <cell r="Q5511" t="str">
            <v>BR101</v>
          </cell>
          <cell r="R5511" t="str">
            <v>Frank Sweeney</v>
          </cell>
          <cell r="S5511" t="str">
            <v>FS101</v>
          </cell>
          <cell r="T5511" t="str">
            <v>Signature Bank</v>
          </cell>
          <cell r="U5511" t="str">
            <v>SBANK</v>
          </cell>
        </row>
        <row r="5512">
          <cell r="B5512" t="str">
            <v>419100057121</v>
          </cell>
          <cell r="C5512" t="str">
            <v xml:space="preserve">RVRC ER, LLC </v>
          </cell>
          <cell r="D5512" t="str">
            <v xml:space="preserve">THE REGIONAL VETERINARY REFERRAL CENTER </v>
          </cell>
          <cell r="E5512">
            <v>408333.33333333331</v>
          </cell>
          <cell r="F5512">
            <v>4900000</v>
          </cell>
          <cell r="G5512" t="str">
            <v>Y</v>
          </cell>
          <cell r="H5512" t="str">
            <v>N</v>
          </cell>
          <cell r="I5512">
            <v>43556</v>
          </cell>
          <cell r="J5512">
            <v>43584</v>
          </cell>
          <cell r="K5512">
            <v>43584</v>
          </cell>
          <cell r="L5512">
            <v>43584</v>
          </cell>
          <cell r="M5512">
            <v>43587</v>
          </cell>
          <cell r="N5512">
            <v>43586</v>
          </cell>
          <cell r="O5512" t="str">
            <v>Y</v>
          </cell>
          <cell r="P5512" t="str">
            <v>Chris Frey</v>
          </cell>
          <cell r="Q5512" t="str">
            <v>CF101</v>
          </cell>
          <cell r="R5512" t="str">
            <v>Erick Weinstein</v>
          </cell>
          <cell r="S5512" t="str">
            <v>EW101</v>
          </cell>
          <cell r="T5512" t="str">
            <v>KBH Enterprises</v>
          </cell>
          <cell r="U5512" t="str">
            <v>KH101</v>
          </cell>
          <cell r="V5512" t="str">
            <v>PetVet Care Centers</v>
          </cell>
          <cell r="W5512" t="str">
            <v>PETVET</v>
          </cell>
        </row>
        <row r="5513">
          <cell r="B5513" t="str">
            <v>419100057130</v>
          </cell>
          <cell r="C5513" t="str">
            <v xml:space="preserve">LONG ISLAND GLASS REPLACEMENT INC </v>
          </cell>
          <cell r="D5513" t="str">
            <v xml:space="preserve">GLASS EXPRESS </v>
          </cell>
          <cell r="E5513">
            <v>12500</v>
          </cell>
          <cell r="F5513">
            <v>150000</v>
          </cell>
          <cell r="G5513" t="str">
            <v>Y</v>
          </cell>
          <cell r="H5513" t="str">
            <v>Y</v>
          </cell>
          <cell r="I5513">
            <v>43556</v>
          </cell>
          <cell r="J5513">
            <v>43584</v>
          </cell>
          <cell r="K5513">
            <v>43584</v>
          </cell>
          <cell r="L5513">
            <v>43584</v>
          </cell>
          <cell r="M5513">
            <v>43609</v>
          </cell>
          <cell r="N5513">
            <v>43586</v>
          </cell>
          <cell r="O5513" t="str">
            <v>Y</v>
          </cell>
          <cell r="P5513" t="str">
            <v>Tim Platz</v>
          </cell>
          <cell r="Q5513" t="str">
            <v>TP101</v>
          </cell>
        </row>
        <row r="5514">
          <cell r="B5514" t="str">
            <v>419100057149</v>
          </cell>
          <cell r="C5514" t="str">
            <v xml:space="preserve">BLINDS, SHADES &amp; MORE INC </v>
          </cell>
          <cell r="D5514" t="str">
            <v xml:space="preserve">BLINDS, SHADES &amp; MORE INC </v>
          </cell>
          <cell r="E5514">
            <v>10416.666666666666</v>
          </cell>
          <cell r="F5514">
            <v>125000</v>
          </cell>
          <cell r="G5514" t="str">
            <v>Y</v>
          </cell>
          <cell r="H5514" t="str">
            <v>N</v>
          </cell>
          <cell r="I5514">
            <v>43556</v>
          </cell>
          <cell r="J5514">
            <v>43584</v>
          </cell>
          <cell r="K5514">
            <v>43591</v>
          </cell>
          <cell r="L5514">
            <v>43591</v>
          </cell>
          <cell r="M5514">
            <v>43605</v>
          </cell>
          <cell r="N5514">
            <v>43586</v>
          </cell>
          <cell r="O5514" t="str">
            <v>Y</v>
          </cell>
          <cell r="P5514" t="str">
            <v>CardWorks Acquiring</v>
          </cell>
          <cell r="Q5514" t="str">
            <v>CWA101</v>
          </cell>
          <cell r="R5514" t="str">
            <v>Tim Platz</v>
          </cell>
          <cell r="S5514" t="str">
            <v>TP101</v>
          </cell>
          <cell r="T5514" t="str">
            <v xml:space="preserve">Bethpage FCU </v>
          </cell>
          <cell r="U5514" t="str">
            <v>BFCU</v>
          </cell>
        </row>
        <row r="5515">
          <cell r="B5515" t="str">
            <v>419100057158</v>
          </cell>
          <cell r="C5515" t="str">
            <v xml:space="preserve">R.B.K HOLDINGS, INC </v>
          </cell>
          <cell r="D5515" t="str">
            <v xml:space="preserve">DVC SIGNS </v>
          </cell>
          <cell r="E5515">
            <v>33000</v>
          </cell>
          <cell r="F5515">
            <v>396000</v>
          </cell>
          <cell r="G5515" t="str">
            <v>Y</v>
          </cell>
          <cell r="H5515" t="str">
            <v>Y</v>
          </cell>
          <cell r="I5515">
            <v>43556</v>
          </cell>
          <cell r="J5515">
            <v>43584</v>
          </cell>
          <cell r="K5515">
            <v>43584</v>
          </cell>
          <cell r="L5515">
            <v>43584</v>
          </cell>
          <cell r="M5515">
            <v>43605</v>
          </cell>
          <cell r="N5515">
            <v>43586</v>
          </cell>
          <cell r="O5515" t="str">
            <v>Y</v>
          </cell>
          <cell r="P5515" t="str">
            <v>Matt McCracken</v>
          </cell>
          <cell r="Q5515" t="str">
            <v>MM103</v>
          </cell>
          <cell r="R5515" t="str">
            <v>Andy Arner</v>
          </cell>
          <cell r="S5515" t="str">
            <v>AA102</v>
          </cell>
        </row>
        <row r="5516">
          <cell r="B5516" t="str">
            <v>419100057167</v>
          </cell>
          <cell r="C5516" t="str">
            <v xml:space="preserve">SETAUKET UNITED METHODIST CHURCH </v>
          </cell>
          <cell r="D5516" t="str">
            <v xml:space="preserve">II ACT </v>
          </cell>
          <cell r="E5516">
            <v>2083.3333333333335</v>
          </cell>
          <cell r="F5516">
            <v>25000</v>
          </cell>
          <cell r="G5516" t="str">
            <v>N</v>
          </cell>
          <cell r="H5516" t="str">
            <v>N</v>
          </cell>
          <cell r="I5516">
            <v>43556</v>
          </cell>
          <cell r="J5516">
            <v>43584</v>
          </cell>
          <cell r="K5516">
            <v>43585</v>
          </cell>
          <cell r="L5516">
            <v>43585</v>
          </cell>
          <cell r="M5516">
            <v>43607</v>
          </cell>
          <cell r="N5516">
            <v>43586</v>
          </cell>
          <cell r="O5516" t="str">
            <v>Y</v>
          </cell>
          <cell r="P5516" t="str">
            <v>William Bartels</v>
          </cell>
          <cell r="Q5516" t="str">
            <v>WB101</v>
          </cell>
          <cell r="R5516" t="str">
            <v>Tim Platz</v>
          </cell>
          <cell r="S5516" t="str">
            <v>TP101</v>
          </cell>
          <cell r="T5516" t="str">
            <v>Gold Coast Bank</v>
          </cell>
          <cell r="U5516" t="str">
            <v>GCB101</v>
          </cell>
        </row>
        <row r="5517">
          <cell r="B5517" t="str">
            <v>419100057176</v>
          </cell>
          <cell r="C5517" t="str">
            <v xml:space="preserve">X MARKS THE SPOT STORAGE INC </v>
          </cell>
          <cell r="D5517" t="str">
            <v xml:space="preserve">X MARKS THE SPOT STORAGE </v>
          </cell>
          <cell r="E5517">
            <v>2083.3333333333335</v>
          </cell>
          <cell r="F5517">
            <v>25000</v>
          </cell>
          <cell r="G5517" t="str">
            <v>Y</v>
          </cell>
          <cell r="H5517" t="str">
            <v>Y</v>
          </cell>
          <cell r="I5517">
            <v>43556</v>
          </cell>
          <cell r="J5517">
            <v>43584</v>
          </cell>
          <cell r="K5517">
            <v>43586</v>
          </cell>
          <cell r="L5517">
            <v>43586</v>
          </cell>
          <cell r="M5517">
            <v>43605</v>
          </cell>
          <cell r="N5517">
            <v>43586</v>
          </cell>
          <cell r="O5517" t="str">
            <v>Y</v>
          </cell>
          <cell r="P5517" t="str">
            <v>Matt McCracken</v>
          </cell>
          <cell r="Q5517" t="str">
            <v>MM103</v>
          </cell>
          <cell r="R5517" t="str">
            <v>Andy Arner</v>
          </cell>
          <cell r="S5517" t="str">
            <v>AA102</v>
          </cell>
        </row>
        <row r="5518">
          <cell r="B5518" t="str">
            <v>892999919903</v>
          </cell>
          <cell r="C5518" t="str">
            <v xml:space="preserve">PALMETTO ANIMAL HEALTH CENTER, PL </v>
          </cell>
          <cell r="D5518" t="str">
            <v xml:space="preserve">PALMETTO ANIMAL HEALTH CENTER, PL </v>
          </cell>
          <cell r="E5518">
            <v>125000</v>
          </cell>
          <cell r="F5518">
            <v>1500000</v>
          </cell>
          <cell r="G5518" t="str">
            <v>Y</v>
          </cell>
          <cell r="H5518" t="str">
            <v>Y</v>
          </cell>
          <cell r="I5518">
            <v>43556</v>
          </cell>
          <cell r="J5518">
            <v>43584</v>
          </cell>
          <cell r="K5518">
            <v>43585</v>
          </cell>
          <cell r="L5518">
            <v>43585</v>
          </cell>
          <cell r="M5518">
            <v>43605</v>
          </cell>
          <cell r="N5518">
            <v>43586</v>
          </cell>
          <cell r="O5518" t="str">
            <v>Y</v>
          </cell>
          <cell r="P5518" t="str">
            <v>Mike Roberts</v>
          </cell>
          <cell r="Q5518" t="str">
            <v>MR102</v>
          </cell>
          <cell r="R5518" t="str">
            <v>Chris Frey</v>
          </cell>
          <cell r="S5518" t="str">
            <v>CF101</v>
          </cell>
          <cell r="T5518" t="str">
            <v>Veterinary Management Group</v>
          </cell>
          <cell r="U5518" t="str">
            <v>VMG101</v>
          </cell>
        </row>
        <row r="5519">
          <cell r="B5519" t="str">
            <v>419100057185</v>
          </cell>
          <cell r="C5519" t="str">
            <v xml:space="preserve">JENERGY AIR SERVICE LLC </v>
          </cell>
          <cell r="D5519" t="str">
            <v xml:space="preserve">JENERGY AIR SERVICE </v>
          </cell>
          <cell r="E5519">
            <v>31666.666666666668</v>
          </cell>
          <cell r="F5519">
            <v>380000</v>
          </cell>
          <cell r="G5519" t="str">
            <v>Y</v>
          </cell>
          <cell r="H5519" t="str">
            <v>Y</v>
          </cell>
          <cell r="I5519">
            <v>43556</v>
          </cell>
          <cell r="J5519">
            <v>43584</v>
          </cell>
          <cell r="K5519" t="str">
            <v>Declined</v>
          </cell>
          <cell r="L5519" t="str">
            <v>Declined</v>
          </cell>
          <cell r="M5519" t="str">
            <v>Declined</v>
          </cell>
          <cell r="N5519" t="str">
            <v>Declined</v>
          </cell>
          <cell r="O5519" t="str">
            <v>Declined</v>
          </cell>
          <cell r="P5519" t="str">
            <v>Matt McCracken</v>
          </cell>
          <cell r="Q5519" t="str">
            <v>MM103</v>
          </cell>
          <cell r="R5519" t="str">
            <v>Andy Arner</v>
          </cell>
          <cell r="S5519" t="str">
            <v>AA102</v>
          </cell>
        </row>
        <row r="5520">
          <cell r="B5520" t="str">
            <v>419100057194</v>
          </cell>
          <cell r="C5520" t="str">
            <v xml:space="preserve">MATT FUNK INSPECTIONS LLC </v>
          </cell>
          <cell r="D5520" t="str">
            <v>MATT FUNK INSPECTIONS</v>
          </cell>
          <cell r="E5520">
            <v>5000</v>
          </cell>
          <cell r="F5520">
            <v>60000</v>
          </cell>
          <cell r="G5520" t="str">
            <v>N</v>
          </cell>
          <cell r="H5520" t="str">
            <v>N</v>
          </cell>
          <cell r="I5520">
            <v>43556</v>
          </cell>
          <cell r="J5520">
            <v>43585</v>
          </cell>
          <cell r="K5520">
            <v>43586</v>
          </cell>
          <cell r="L5520">
            <v>43586</v>
          </cell>
          <cell r="M5520">
            <v>43640</v>
          </cell>
          <cell r="N5520">
            <v>43617</v>
          </cell>
          <cell r="O5520" t="str">
            <v>Y</v>
          </cell>
          <cell r="P5520" t="str">
            <v>Matt McCracken</v>
          </cell>
          <cell r="Q5520" t="str">
            <v>MM103</v>
          </cell>
          <cell r="R5520" t="str">
            <v>Andy Arner</v>
          </cell>
          <cell r="S5520" t="str">
            <v>AA102</v>
          </cell>
        </row>
        <row r="5521">
          <cell r="B5521" t="str">
            <v>419100057201</v>
          </cell>
          <cell r="C5521" t="str">
            <v xml:space="preserve">BIG PENNSY LLC </v>
          </cell>
          <cell r="D5521" t="str">
            <v>STAND ALONE CHEESE</v>
          </cell>
          <cell r="E5521">
            <v>15000</v>
          </cell>
          <cell r="F5521">
            <v>180000</v>
          </cell>
          <cell r="G5521" t="str">
            <v>N</v>
          </cell>
          <cell r="H5521" t="str">
            <v>N</v>
          </cell>
          <cell r="I5521">
            <v>43556</v>
          </cell>
          <cell r="J5521">
            <v>43585</v>
          </cell>
          <cell r="K5521">
            <v>43587</v>
          </cell>
          <cell r="L5521">
            <v>43587</v>
          </cell>
          <cell r="M5521">
            <v>43616</v>
          </cell>
          <cell r="N5521">
            <v>43586</v>
          </cell>
          <cell r="O5521" t="str">
            <v>Y</v>
          </cell>
          <cell r="P5521" t="str">
            <v>Brett Rosenfeld</v>
          </cell>
          <cell r="Q5521" t="str">
            <v>BR101</v>
          </cell>
          <cell r="R5521" t="str">
            <v>Frank Sweeney</v>
          </cell>
          <cell r="S5521" t="str">
            <v>FS101</v>
          </cell>
          <cell r="T5521" t="str">
            <v>Signature Bank</v>
          </cell>
          <cell r="U5521" t="str">
            <v>SBANK</v>
          </cell>
        </row>
        <row r="5522">
          <cell r="B5522" t="str">
            <v>419100057210</v>
          </cell>
          <cell r="C5522" t="str">
            <v xml:space="preserve">ZRINITY INC </v>
          </cell>
          <cell r="D5522" t="str">
            <v>KROOWD</v>
          </cell>
          <cell r="E5522">
            <v>1567.5</v>
          </cell>
          <cell r="F5522">
            <v>18810</v>
          </cell>
          <cell r="G5522" t="str">
            <v>Y</v>
          </cell>
          <cell r="H5522" t="str">
            <v>N</v>
          </cell>
          <cell r="I5522">
            <v>43556</v>
          </cell>
          <cell r="J5522">
            <v>43585</v>
          </cell>
          <cell r="K5522" t="str">
            <v>Withdrawn</v>
          </cell>
          <cell r="L5522" t="str">
            <v>Withdrawn</v>
          </cell>
          <cell r="M5522" t="str">
            <v>Withdrawn</v>
          </cell>
          <cell r="N5522" t="str">
            <v>Withdrawn</v>
          </cell>
          <cell r="O5522" t="str">
            <v>Withdrawn</v>
          </cell>
          <cell r="P5522" t="str">
            <v>Matt McCracken</v>
          </cell>
          <cell r="Q5522" t="str">
            <v>MM103</v>
          </cell>
          <cell r="R5522" t="str">
            <v>Andy Arner</v>
          </cell>
          <cell r="S5522" t="str">
            <v>AA102</v>
          </cell>
        </row>
        <row r="5523">
          <cell r="B5523" t="str">
            <v>419100057229</v>
          </cell>
          <cell r="C5523" t="str">
            <v xml:space="preserve">27 PUTTERS INC </v>
          </cell>
          <cell r="D5523" t="str">
            <v xml:space="preserve">27 PUTTERS INC </v>
          </cell>
          <cell r="E5523">
            <v>10833.333333333334</v>
          </cell>
          <cell r="F5523">
            <v>130000</v>
          </cell>
          <cell r="G5523" t="str">
            <v>N</v>
          </cell>
          <cell r="H5523" t="str">
            <v>N</v>
          </cell>
          <cell r="I5523">
            <v>43556</v>
          </cell>
          <cell r="J5523">
            <v>43585</v>
          </cell>
          <cell r="K5523">
            <v>43586</v>
          </cell>
          <cell r="L5523">
            <v>43586</v>
          </cell>
          <cell r="M5523">
            <v>43605</v>
          </cell>
          <cell r="N5523">
            <v>43586</v>
          </cell>
          <cell r="O5523" t="str">
            <v>Y</v>
          </cell>
          <cell r="P5523" t="str">
            <v>William Regan</v>
          </cell>
          <cell r="Q5523" t="str">
            <v>WR101</v>
          </cell>
          <cell r="R5523" t="str">
            <v>Beneventano &amp; Mastrogianni LLP</v>
          </cell>
          <cell r="S5523" t="str">
            <v>BM102</v>
          </cell>
        </row>
        <row r="5524">
          <cell r="B5524" t="str">
            <v>419100057238</v>
          </cell>
          <cell r="C5524" t="str">
            <v xml:space="preserve">GUNZBLAZING INC </v>
          </cell>
          <cell r="D5524" t="str">
            <v xml:space="preserve">CARNAL MEDIA </v>
          </cell>
          <cell r="E5524">
            <v>30000</v>
          </cell>
          <cell r="F5524">
            <v>360000</v>
          </cell>
          <cell r="G5524" t="str">
            <v>Y</v>
          </cell>
          <cell r="H5524" t="str">
            <v>Y</v>
          </cell>
          <cell r="I5524">
            <v>43556</v>
          </cell>
          <cell r="J5524">
            <v>43585</v>
          </cell>
          <cell r="K5524">
            <v>43602</v>
          </cell>
          <cell r="L5524">
            <v>43668</v>
          </cell>
          <cell r="M5524">
            <v>43693</v>
          </cell>
          <cell r="N5524">
            <v>43678</v>
          </cell>
          <cell r="O5524" t="str">
            <v>Y</v>
          </cell>
          <cell r="P5524" t="str">
            <v>Mobius Payments</v>
          </cell>
          <cell r="Q5524" t="str">
            <v>MOB101</v>
          </cell>
        </row>
        <row r="5525">
          <cell r="B5525" t="str">
            <v>419100057247</v>
          </cell>
          <cell r="C5525" t="str">
            <v>JP WHEEL-REPAIR FULLY MOBILE</v>
          </cell>
          <cell r="D5525" t="str">
            <v>JP WHEEL-REPAIR FULLY MOBILE</v>
          </cell>
          <cell r="E5525">
            <v>2083.3333333333335</v>
          </cell>
          <cell r="F5525">
            <v>25000</v>
          </cell>
          <cell r="G5525" t="str">
            <v>N</v>
          </cell>
          <cell r="H5525" t="str">
            <v>N</v>
          </cell>
          <cell r="I5525">
            <v>43556</v>
          </cell>
          <cell r="J5525">
            <v>43585</v>
          </cell>
          <cell r="K5525" t="str">
            <v>Declined</v>
          </cell>
          <cell r="L5525" t="str">
            <v>Declined</v>
          </cell>
          <cell r="M5525" t="str">
            <v>Declined</v>
          </cell>
          <cell r="N5525" t="str">
            <v>Declined</v>
          </cell>
          <cell r="O5525" t="str">
            <v>Declined</v>
          </cell>
          <cell r="P5525" t="str">
            <v>Brian Hanson</v>
          </cell>
          <cell r="Q5525" t="str">
            <v>BH101</v>
          </cell>
          <cell r="R5525" t="str">
            <v>Tim Platz</v>
          </cell>
          <cell r="S5525" t="str">
            <v>TP101</v>
          </cell>
          <cell r="T5525" t="str">
            <v xml:space="preserve">Bethpage FCU </v>
          </cell>
          <cell r="U5525" t="str">
            <v>BFCU</v>
          </cell>
        </row>
        <row r="5526">
          <cell r="B5526" t="str">
            <v>419100057256</v>
          </cell>
          <cell r="C5526" t="str">
            <v xml:space="preserve">WIG BOUTIQUE LTD </v>
          </cell>
          <cell r="D5526" t="str">
            <v xml:space="preserve">WIG BOUTIQUE LTD </v>
          </cell>
          <cell r="E5526">
            <v>10833.333333333334</v>
          </cell>
          <cell r="F5526">
            <v>130000</v>
          </cell>
          <cell r="G5526" t="str">
            <v>Y</v>
          </cell>
          <cell r="H5526" t="str">
            <v>Y</v>
          </cell>
          <cell r="I5526">
            <v>43556</v>
          </cell>
          <cell r="J5526">
            <v>43585</v>
          </cell>
          <cell r="K5526">
            <v>43586</v>
          </cell>
          <cell r="L5526">
            <v>43586</v>
          </cell>
          <cell r="M5526">
            <v>43605</v>
          </cell>
          <cell r="N5526">
            <v>43586</v>
          </cell>
          <cell r="O5526" t="str">
            <v>Y</v>
          </cell>
          <cell r="P5526" t="str">
            <v>Brian Hanson</v>
          </cell>
          <cell r="Q5526" t="str">
            <v>BH101</v>
          </cell>
          <cell r="R5526" t="str">
            <v>Tim Platz</v>
          </cell>
          <cell r="S5526" t="str">
            <v>TP101</v>
          </cell>
          <cell r="T5526" t="str">
            <v xml:space="preserve">Bethpage FCU </v>
          </cell>
          <cell r="U5526" t="str">
            <v>BFCU</v>
          </cell>
        </row>
        <row r="5527">
          <cell r="B5527" t="str">
            <v>892999919911</v>
          </cell>
          <cell r="C5527" t="str">
            <v xml:space="preserve">ACTON VETERINARY CLINIC PC </v>
          </cell>
          <cell r="D5527" t="str">
            <v xml:space="preserve">ACTON VETERINARY CLINIC PC </v>
          </cell>
          <cell r="E5527">
            <v>47964</v>
          </cell>
          <cell r="F5527">
            <v>575568</v>
          </cell>
          <cell r="G5527" t="str">
            <v>Y</v>
          </cell>
          <cell r="H5527" t="str">
            <v>Y</v>
          </cell>
          <cell r="I5527">
            <v>43586</v>
          </cell>
          <cell r="J5527">
            <v>43586</v>
          </cell>
          <cell r="K5527">
            <v>43586</v>
          </cell>
          <cell r="L5527">
            <v>43586</v>
          </cell>
          <cell r="M5527">
            <v>43605</v>
          </cell>
          <cell r="N5527">
            <v>43586</v>
          </cell>
          <cell r="O5527" t="str">
            <v>Y</v>
          </cell>
          <cell r="P5527" t="str">
            <v>Diane Campbell</v>
          </cell>
          <cell r="Q5527" t="str">
            <v>DC101</v>
          </cell>
          <cell r="R5527" t="str">
            <v>Chris Frey</v>
          </cell>
          <cell r="S5527" t="str">
            <v>CF101</v>
          </cell>
        </row>
        <row r="5528">
          <cell r="B5528" t="str">
            <v>419100057265</v>
          </cell>
          <cell r="C5528" t="str">
            <v xml:space="preserve">T.M. BIER &amp; ASSOCIATES, INC </v>
          </cell>
          <cell r="D5528" t="str">
            <v xml:space="preserve">T.M. BIER &amp; ASSOCIATES, INC </v>
          </cell>
          <cell r="E5528">
            <v>41666.666666666664</v>
          </cell>
          <cell r="F5528">
            <v>500000</v>
          </cell>
          <cell r="G5528" t="str">
            <v>Y</v>
          </cell>
          <cell r="H5528" t="str">
            <v>Y</v>
          </cell>
          <cell r="I5528">
            <v>43586</v>
          </cell>
          <cell r="J5528">
            <v>43586</v>
          </cell>
          <cell r="K5528" t="str">
            <v>Withdrawn</v>
          </cell>
          <cell r="L5528" t="str">
            <v>Withdrawn</v>
          </cell>
          <cell r="M5528" t="str">
            <v>Withdrawn</v>
          </cell>
          <cell r="N5528" t="str">
            <v>Withdrawn</v>
          </cell>
          <cell r="O5528" t="str">
            <v>Withdrawn</v>
          </cell>
          <cell r="P5528" t="str">
            <v>Brian Hanson</v>
          </cell>
          <cell r="Q5528" t="str">
            <v>BH101</v>
          </cell>
          <cell r="R5528" t="str">
            <v>Tim Platz</v>
          </cell>
          <cell r="S5528" t="str">
            <v>TP101</v>
          </cell>
          <cell r="T5528" t="str">
            <v xml:space="preserve">Bethpage FCU </v>
          </cell>
          <cell r="U5528" t="str">
            <v>BFCU</v>
          </cell>
        </row>
        <row r="5529">
          <cell r="B5529" t="str">
            <v>419100057274</v>
          </cell>
          <cell r="C5529" t="str">
            <v xml:space="preserve">QUINN &amp; FEINER SERVICE COMPANY, INC </v>
          </cell>
          <cell r="D5529" t="str">
            <v xml:space="preserve">QUINN &amp; FEINER SERVICE COMPANY, INC </v>
          </cell>
          <cell r="E5529">
            <v>10100</v>
          </cell>
          <cell r="F5529">
            <v>121200</v>
          </cell>
          <cell r="G5529" t="str">
            <v>N</v>
          </cell>
          <cell r="H5529" t="str">
            <v>N</v>
          </cell>
          <cell r="I5529">
            <v>43586</v>
          </cell>
          <cell r="J5529">
            <v>43586</v>
          </cell>
          <cell r="K5529" t="str">
            <v>Withdrawn</v>
          </cell>
          <cell r="L5529" t="str">
            <v>Withdrawn</v>
          </cell>
          <cell r="M5529" t="str">
            <v>Withdrawn</v>
          </cell>
          <cell r="N5529" t="str">
            <v>Withdrawn</v>
          </cell>
          <cell r="O5529" t="str">
            <v>Withdrawn</v>
          </cell>
          <cell r="P5529" t="str">
            <v>Brian Hanson</v>
          </cell>
          <cell r="Q5529" t="str">
            <v>BH101</v>
          </cell>
          <cell r="R5529" t="str">
            <v>Tim Platz</v>
          </cell>
          <cell r="S5529" t="str">
            <v>TP101</v>
          </cell>
          <cell r="T5529" t="str">
            <v xml:space="preserve">Bethpage FCU </v>
          </cell>
          <cell r="U5529" t="str">
            <v>BFCU</v>
          </cell>
        </row>
        <row r="5530">
          <cell r="B5530" t="str">
            <v>419100057283</v>
          </cell>
          <cell r="C5530" t="str">
            <v>EAST 52ND MANHATTAN DENTAL ARTS LLP</v>
          </cell>
          <cell r="D5530" t="str">
            <v xml:space="preserve">EAST 52ND MANHATTAN DENTAL ARTS </v>
          </cell>
          <cell r="E5530">
            <v>333333.33333333331</v>
          </cell>
          <cell r="F5530">
            <v>4000000</v>
          </cell>
          <cell r="G5530" t="str">
            <v>Y</v>
          </cell>
          <cell r="H5530" t="str">
            <v>Y</v>
          </cell>
          <cell r="I5530">
            <v>43586</v>
          </cell>
          <cell r="J5530">
            <v>43587</v>
          </cell>
          <cell r="K5530">
            <v>43587</v>
          </cell>
          <cell r="L5530">
            <v>43587</v>
          </cell>
          <cell r="M5530">
            <v>43605</v>
          </cell>
          <cell r="N5530">
            <v>43586</v>
          </cell>
          <cell r="O5530" t="str">
            <v>Y</v>
          </cell>
          <cell r="P5530" t="str">
            <v>Andrea Zaretsky</v>
          </cell>
          <cell r="Q5530" t="str">
            <v>AZ101</v>
          </cell>
          <cell r="R5530" t="str">
            <v>Frank Sweeney</v>
          </cell>
          <cell r="S5530" t="str">
            <v>FS101</v>
          </cell>
          <cell r="T5530" t="str">
            <v>Signature Bank</v>
          </cell>
          <cell r="U5530" t="str">
            <v>SBANK</v>
          </cell>
        </row>
        <row r="5531">
          <cell r="B5531" t="str">
            <v>419100057292</v>
          </cell>
          <cell r="C5531" t="str">
            <v>ROCKS MOVING COMPANY</v>
          </cell>
          <cell r="D5531" t="str">
            <v>ROCKS MOVING COMPANY</v>
          </cell>
          <cell r="E5531">
            <v>73750</v>
          </cell>
          <cell r="F5531">
            <v>885000</v>
          </cell>
          <cell r="G5531" t="str">
            <v>Y</v>
          </cell>
          <cell r="H5531" t="str">
            <v>Y</v>
          </cell>
          <cell r="I5531">
            <v>43586</v>
          </cell>
          <cell r="J5531">
            <v>43587</v>
          </cell>
          <cell r="K5531">
            <v>43587</v>
          </cell>
          <cell r="L5531">
            <v>43587</v>
          </cell>
          <cell r="M5531">
            <v>43605</v>
          </cell>
          <cell r="N5531">
            <v>43586</v>
          </cell>
          <cell r="O5531" t="str">
            <v>Y</v>
          </cell>
          <cell r="P5531" t="str">
            <v>Matt McCracken</v>
          </cell>
          <cell r="Q5531" t="str">
            <v>MM103</v>
          </cell>
          <cell r="R5531" t="str">
            <v>Andy Arner</v>
          </cell>
          <cell r="S5531" t="str">
            <v>AA102</v>
          </cell>
        </row>
        <row r="5532">
          <cell r="B5532" t="str">
            <v>892999919929</v>
          </cell>
          <cell r="C5532" t="str">
            <v xml:space="preserve">JKS FUEL OIL INC </v>
          </cell>
          <cell r="D5532" t="str">
            <v xml:space="preserve">JKS FUEL OIL INC </v>
          </cell>
          <cell r="E5532">
            <v>79166.666666666672</v>
          </cell>
          <cell r="F5532">
            <v>950000</v>
          </cell>
          <cell r="G5532" t="str">
            <v>Y</v>
          </cell>
          <cell r="H5532" t="str">
            <v>Y</v>
          </cell>
          <cell r="I5532">
            <v>43586</v>
          </cell>
          <cell r="J5532">
            <v>43587</v>
          </cell>
          <cell r="K5532">
            <v>43587</v>
          </cell>
          <cell r="L5532">
            <v>43588</v>
          </cell>
          <cell r="M5532" t="str">
            <v>Approved/Closed</v>
          </cell>
          <cell r="N5532" t="str">
            <v>Approved/Closed</v>
          </cell>
          <cell r="O5532" t="str">
            <v>Y</v>
          </cell>
          <cell r="P5532" t="str">
            <v>William Bartels</v>
          </cell>
          <cell r="Q5532" t="str">
            <v>WB101</v>
          </cell>
          <cell r="R5532" t="str">
            <v>Tim Platz</v>
          </cell>
          <cell r="S5532" t="str">
            <v>TP101</v>
          </cell>
        </row>
        <row r="5533">
          <cell r="B5533" t="str">
            <v>892999919937</v>
          </cell>
          <cell r="C5533" t="str">
            <v xml:space="preserve">COLEMAN CESSPOOL SERVICE, INC </v>
          </cell>
          <cell r="D5533" t="str">
            <v xml:space="preserve">COLEMAN CESSPOOL SERVICE, INC </v>
          </cell>
          <cell r="E5533">
            <v>6666.666666666667</v>
          </cell>
          <cell r="F5533">
            <v>80000</v>
          </cell>
          <cell r="G5533" t="str">
            <v>Y</v>
          </cell>
          <cell r="H5533" t="str">
            <v>Y</v>
          </cell>
          <cell r="I5533">
            <v>43586</v>
          </cell>
          <cell r="J5533">
            <v>43587</v>
          </cell>
          <cell r="K5533">
            <v>43587</v>
          </cell>
          <cell r="L5533">
            <v>43588</v>
          </cell>
          <cell r="M5533">
            <v>43605</v>
          </cell>
          <cell r="N5533">
            <v>43586</v>
          </cell>
          <cell r="O5533" t="str">
            <v>Y</v>
          </cell>
          <cell r="P5533" t="str">
            <v>William Bartels</v>
          </cell>
          <cell r="Q5533" t="str">
            <v>WB101</v>
          </cell>
          <cell r="R5533" t="str">
            <v>Tim Platz</v>
          </cell>
          <cell r="S5533" t="str">
            <v>TP101</v>
          </cell>
        </row>
        <row r="5534">
          <cell r="B5534" t="str">
            <v>892999919945</v>
          </cell>
          <cell r="C5534" t="str">
            <v xml:space="preserve">USA TECHNOLOGY SERVICES </v>
          </cell>
          <cell r="D5534" t="str">
            <v xml:space="preserve">TECH SUPPORT </v>
          </cell>
          <cell r="E5534">
            <v>2600000</v>
          </cell>
          <cell r="F5534">
            <v>31200000</v>
          </cell>
          <cell r="G5534" t="str">
            <v>Y</v>
          </cell>
          <cell r="H5534" t="str">
            <v>Y</v>
          </cell>
          <cell r="I5534">
            <v>43586</v>
          </cell>
          <cell r="J5534">
            <v>43587</v>
          </cell>
          <cell r="K5534" t="str">
            <v>Declined</v>
          </cell>
          <cell r="L5534" t="str">
            <v>Declined</v>
          </cell>
          <cell r="M5534" t="str">
            <v>Declined</v>
          </cell>
          <cell r="N5534" t="str">
            <v>Declined</v>
          </cell>
          <cell r="O5534" t="str">
            <v>Declined</v>
          </cell>
          <cell r="P5534" t="str">
            <v>NetBilling</v>
          </cell>
          <cell r="Q5534" t="str">
            <v>NB101</v>
          </cell>
        </row>
        <row r="5535">
          <cell r="B5535" t="str">
            <v>892999919952</v>
          </cell>
          <cell r="C5535" t="str">
            <v xml:space="preserve">THE LEFT PAW LLC </v>
          </cell>
          <cell r="D5535" t="str">
            <v xml:space="preserve">THE LEFT PAW LLC </v>
          </cell>
          <cell r="E5535">
            <v>36666.666666666664</v>
          </cell>
          <cell r="F5535">
            <v>440000</v>
          </cell>
          <cell r="G5535" t="str">
            <v>Y</v>
          </cell>
          <cell r="H5535" t="str">
            <v>Y</v>
          </cell>
          <cell r="I5535">
            <v>43586</v>
          </cell>
          <cell r="J5535">
            <v>43587</v>
          </cell>
          <cell r="K5535">
            <v>43587</v>
          </cell>
          <cell r="L5535">
            <v>43587</v>
          </cell>
          <cell r="M5535">
            <v>43605</v>
          </cell>
          <cell r="N5535">
            <v>43586</v>
          </cell>
          <cell r="O5535" t="str">
            <v>Y</v>
          </cell>
          <cell r="P5535" t="str">
            <v>Greg Muir</v>
          </cell>
          <cell r="Q5535" t="str">
            <v>GM101</v>
          </cell>
          <cell r="R5535" t="str">
            <v>Tim Platz</v>
          </cell>
          <cell r="S5535" t="str">
            <v>TP101</v>
          </cell>
        </row>
        <row r="5536">
          <cell r="B5536" t="str">
            <v>892999919960</v>
          </cell>
          <cell r="C5536" t="str">
            <v>SNYDER SNYDER &amp; KESENICH CPA FIRM LLP</v>
          </cell>
          <cell r="D5536" t="str">
            <v xml:space="preserve">SSK CPA FIRM LLP </v>
          </cell>
          <cell r="E5536">
            <v>5500</v>
          </cell>
          <cell r="F5536">
            <v>66000</v>
          </cell>
          <cell r="G5536" t="str">
            <v>Y</v>
          </cell>
          <cell r="H5536" t="str">
            <v>Y</v>
          </cell>
          <cell r="I5536">
            <v>43586</v>
          </cell>
          <cell r="J5536">
            <v>43587</v>
          </cell>
          <cell r="K5536">
            <v>43593</v>
          </cell>
          <cell r="L5536">
            <v>43593</v>
          </cell>
          <cell r="M5536">
            <v>43605</v>
          </cell>
          <cell r="N5536">
            <v>43586</v>
          </cell>
          <cell r="O5536" t="str">
            <v>Y</v>
          </cell>
          <cell r="P5536" t="str">
            <v>Matt McCracken</v>
          </cell>
          <cell r="Q5536" t="str">
            <v>MM103</v>
          </cell>
          <cell r="R5536" t="str">
            <v>Andy Arner</v>
          </cell>
          <cell r="S5536" t="str">
            <v>AA102</v>
          </cell>
        </row>
        <row r="5537">
          <cell r="B5537" t="str">
            <v>419100057309</v>
          </cell>
          <cell r="C5537" t="str">
            <v xml:space="preserve">FEATHER GLENN INC </v>
          </cell>
          <cell r="D5537" t="str">
            <v>BOSSUPPORT</v>
          </cell>
          <cell r="E5537">
            <v>25000</v>
          </cell>
          <cell r="F5537">
            <v>300000</v>
          </cell>
          <cell r="G5537" t="str">
            <v>N</v>
          </cell>
          <cell r="H5537" t="str">
            <v>N</v>
          </cell>
          <cell r="I5537">
            <v>43586</v>
          </cell>
          <cell r="J5537">
            <v>43587</v>
          </cell>
          <cell r="K5537">
            <v>43608</v>
          </cell>
          <cell r="L5537">
            <v>43609</v>
          </cell>
          <cell r="M5537">
            <v>43620</v>
          </cell>
          <cell r="N5537">
            <v>43617</v>
          </cell>
          <cell r="O5537" t="str">
            <v>Y</v>
          </cell>
          <cell r="P5537" t="str">
            <v>Joel Paulin</v>
          </cell>
          <cell r="Q5537" t="str">
            <v>JP101</v>
          </cell>
        </row>
        <row r="5538">
          <cell r="B5538" t="str">
            <v>419100057318</v>
          </cell>
          <cell r="C5538" t="str">
            <v xml:space="preserve">FEATHER GLENN INC </v>
          </cell>
          <cell r="D5538" t="str">
            <v>8443035926Flock2v</v>
          </cell>
          <cell r="E5538">
            <v>25000</v>
          </cell>
          <cell r="F5538">
            <v>300000</v>
          </cell>
          <cell r="G5538" t="str">
            <v>N</v>
          </cell>
          <cell r="H5538" t="str">
            <v>N</v>
          </cell>
          <cell r="I5538">
            <v>43586</v>
          </cell>
          <cell r="J5538">
            <v>43587</v>
          </cell>
          <cell r="K5538" t="str">
            <v>Withdrawn</v>
          </cell>
          <cell r="L5538" t="str">
            <v>Withdrawn</v>
          </cell>
          <cell r="M5538" t="str">
            <v>Withdrawn</v>
          </cell>
          <cell r="N5538" t="str">
            <v>Withdrawn</v>
          </cell>
          <cell r="O5538" t="str">
            <v>Withdrawn</v>
          </cell>
          <cell r="P5538" t="str">
            <v>Joel Paulin</v>
          </cell>
          <cell r="Q5538" t="str">
            <v>JP101</v>
          </cell>
        </row>
        <row r="5539">
          <cell r="B5539" t="str">
            <v>419100057327</v>
          </cell>
          <cell r="C5539" t="str">
            <v>THE MAYFLOWER GROUP LLC</v>
          </cell>
          <cell r="D5539" t="str">
            <v>MAYFLOWER GROUP</v>
          </cell>
          <cell r="E5539">
            <v>273000</v>
          </cell>
          <cell r="F5539">
            <v>3276000</v>
          </cell>
          <cell r="G5539" t="str">
            <v>Y</v>
          </cell>
          <cell r="H5539" t="str">
            <v>Y</v>
          </cell>
          <cell r="I5539">
            <v>43586</v>
          </cell>
          <cell r="J5539">
            <v>43588</v>
          </cell>
          <cell r="K5539">
            <v>43601</v>
          </cell>
          <cell r="L5539">
            <v>43628</v>
          </cell>
          <cell r="M5539">
            <v>43686</v>
          </cell>
          <cell r="N5539">
            <v>43678</v>
          </cell>
          <cell r="O5539" t="str">
            <v>Y</v>
          </cell>
          <cell r="P5539" t="str">
            <v>Mobius Payments</v>
          </cell>
          <cell r="Q5539" t="str">
            <v>MOB101</v>
          </cell>
        </row>
        <row r="5540">
          <cell r="B5540" t="str">
            <v>419100057336</v>
          </cell>
          <cell r="C5540" t="str">
            <v>THE FISHMAN ORGANIZATION INC</v>
          </cell>
          <cell r="D5540" t="str">
            <v>BROOKLYN PET STORE</v>
          </cell>
          <cell r="E5540">
            <v>11666.666666666666</v>
          </cell>
          <cell r="F5540">
            <v>140000</v>
          </cell>
          <cell r="G5540" t="str">
            <v>N</v>
          </cell>
          <cell r="H5540" t="str">
            <v>N</v>
          </cell>
          <cell r="I5540">
            <v>43586</v>
          </cell>
          <cell r="J5540">
            <v>43588</v>
          </cell>
          <cell r="K5540">
            <v>43588</v>
          </cell>
          <cell r="L5540">
            <v>43588</v>
          </cell>
          <cell r="M5540">
            <v>43605</v>
          </cell>
          <cell r="N5540">
            <v>43586</v>
          </cell>
          <cell r="O5540" t="str">
            <v>Y</v>
          </cell>
          <cell r="P5540" t="str">
            <v>Andrea Zaretsky</v>
          </cell>
          <cell r="Q5540" t="str">
            <v>AZ101</v>
          </cell>
          <cell r="R5540" t="str">
            <v>Frank Sweeney</v>
          </cell>
          <cell r="S5540" t="str">
            <v>FS101</v>
          </cell>
          <cell r="T5540" t="str">
            <v>Signature Bank</v>
          </cell>
          <cell r="U5540" t="str">
            <v>SBANK</v>
          </cell>
        </row>
        <row r="5541">
          <cell r="B5541" t="str">
            <v>419100057345</v>
          </cell>
          <cell r="C5541" t="str">
            <v>KEXWORKS INC</v>
          </cell>
          <cell r="D5541" t="str">
            <v>KEXWORKS WEB DESIGN</v>
          </cell>
          <cell r="E5541">
            <v>1016.6666666666666</v>
          </cell>
          <cell r="F5541">
            <v>12200</v>
          </cell>
          <cell r="G5541" t="str">
            <v>Y</v>
          </cell>
          <cell r="H5541" t="str">
            <v>Y</v>
          </cell>
          <cell r="I5541">
            <v>43586</v>
          </cell>
          <cell r="J5541">
            <v>43588</v>
          </cell>
          <cell r="K5541" t="str">
            <v>Declined</v>
          </cell>
          <cell r="L5541" t="str">
            <v>Declined</v>
          </cell>
          <cell r="M5541" t="str">
            <v>Declined</v>
          </cell>
          <cell r="N5541" t="str">
            <v>Declined</v>
          </cell>
          <cell r="O5541" t="str">
            <v>Declined</v>
          </cell>
          <cell r="P5541" t="str">
            <v>Matt McCracken</v>
          </cell>
          <cell r="Q5541" t="str">
            <v>MM103</v>
          </cell>
          <cell r="R5541" t="str">
            <v>Andy Arner</v>
          </cell>
          <cell r="S5541" t="str">
            <v>AA102</v>
          </cell>
        </row>
        <row r="5542">
          <cell r="B5542" t="str">
            <v>419100057354</v>
          </cell>
          <cell r="C5542" t="str">
            <v>JAMES INVESTMENT VENTURES INC</v>
          </cell>
          <cell r="D5542" t="str">
            <v>OCEANS 6</v>
          </cell>
          <cell r="E5542">
            <v>20000</v>
          </cell>
          <cell r="F5542">
            <v>240000</v>
          </cell>
          <cell r="G5542" t="str">
            <v>Y</v>
          </cell>
          <cell r="H5542" t="str">
            <v>Y</v>
          </cell>
          <cell r="I5542">
            <v>43586</v>
          </cell>
          <cell r="J5542">
            <v>43588</v>
          </cell>
          <cell r="K5542">
            <v>43592</v>
          </cell>
          <cell r="L5542">
            <v>43592</v>
          </cell>
          <cell r="M5542">
            <v>43605</v>
          </cell>
          <cell r="N5542">
            <v>43586</v>
          </cell>
          <cell r="O5542" t="str">
            <v>Y</v>
          </cell>
          <cell r="P5542" t="str">
            <v>Matt McCracken</v>
          </cell>
          <cell r="Q5542" t="str">
            <v>MM103</v>
          </cell>
          <cell r="R5542" t="str">
            <v>Andy Arner</v>
          </cell>
          <cell r="S5542" t="str">
            <v>AA102</v>
          </cell>
        </row>
        <row r="5543">
          <cell r="B5543" t="str">
            <v>419100057363</v>
          </cell>
          <cell r="C5543" t="str">
            <v>COOL MINT INC</v>
          </cell>
          <cell r="D5543" t="str">
            <v>TMPSFV.COM</v>
          </cell>
          <cell r="E5543">
            <v>25000</v>
          </cell>
          <cell r="F5543">
            <v>300000</v>
          </cell>
          <cell r="G5543" t="str">
            <v>N</v>
          </cell>
          <cell r="H5543" t="str">
            <v>N</v>
          </cell>
          <cell r="I5543">
            <v>43586</v>
          </cell>
          <cell r="J5543">
            <v>43588</v>
          </cell>
          <cell r="K5543">
            <v>43591</v>
          </cell>
          <cell r="L5543">
            <v>43591</v>
          </cell>
          <cell r="M5543">
            <v>43615</v>
          </cell>
          <cell r="N5543">
            <v>43586</v>
          </cell>
          <cell r="O5543" t="str">
            <v>Y</v>
          </cell>
          <cell r="P5543" t="str">
            <v>Joel Paulin</v>
          </cell>
          <cell r="Q5543" t="str">
            <v>JP101</v>
          </cell>
        </row>
        <row r="5544">
          <cell r="B5544" t="str">
            <v>419100057372</v>
          </cell>
          <cell r="C5544" t="str">
            <v>AMERICAN TOOL SUPPLY CORP</v>
          </cell>
          <cell r="D5544" t="str">
            <v>BRYANT TOOL &amp; SUPPLY</v>
          </cell>
          <cell r="E5544">
            <v>35000</v>
          </cell>
          <cell r="F5544">
            <v>420000</v>
          </cell>
          <cell r="G5544" t="str">
            <v>Y</v>
          </cell>
          <cell r="H5544" t="str">
            <v>Y</v>
          </cell>
          <cell r="I5544">
            <v>43586</v>
          </cell>
          <cell r="J5544">
            <v>43591</v>
          </cell>
          <cell r="K5544">
            <v>43592</v>
          </cell>
          <cell r="L5544">
            <v>43593</v>
          </cell>
          <cell r="M5544">
            <v>43605</v>
          </cell>
          <cell r="N5544">
            <v>43586</v>
          </cell>
          <cell r="O5544" t="str">
            <v>Y</v>
          </cell>
          <cell r="P5544" t="str">
            <v>Brett Rosenfeld</v>
          </cell>
          <cell r="Q5544" t="str">
            <v>BR101</v>
          </cell>
          <cell r="R5544" t="str">
            <v>Frank Sweeney</v>
          </cell>
          <cell r="S5544" t="str">
            <v>FS101</v>
          </cell>
          <cell r="T5544" t="str">
            <v>Signature Bank</v>
          </cell>
          <cell r="U5544" t="str">
            <v>SBANK</v>
          </cell>
        </row>
        <row r="5545">
          <cell r="B5545" t="str">
            <v>892999919978</v>
          </cell>
          <cell r="C5545" t="str">
            <v>MERRILY OTTOMANELLI</v>
          </cell>
          <cell r="D5545" t="str">
            <v>MERRILY COUTURE</v>
          </cell>
          <cell r="E5545">
            <v>10833.333333333334</v>
          </cell>
          <cell r="F5545">
            <v>130000</v>
          </cell>
          <cell r="G5545" t="str">
            <v>N</v>
          </cell>
          <cell r="H5545" t="str">
            <v>N</v>
          </cell>
          <cell r="I5545">
            <v>43586</v>
          </cell>
          <cell r="J5545">
            <v>43591</v>
          </cell>
          <cell r="K5545">
            <v>43593</v>
          </cell>
          <cell r="L5545">
            <v>43593</v>
          </cell>
          <cell r="M5545">
            <v>43605</v>
          </cell>
          <cell r="N5545">
            <v>43586</v>
          </cell>
          <cell r="O5545" t="str">
            <v>Y</v>
          </cell>
          <cell r="P5545" t="str">
            <v>Brian Hanson</v>
          </cell>
          <cell r="Q5545" t="str">
            <v>BH101</v>
          </cell>
          <cell r="R5545" t="str">
            <v>Tim Platz</v>
          </cell>
          <cell r="S5545" t="str">
            <v>TP101</v>
          </cell>
          <cell r="T5545" t="str">
            <v xml:space="preserve">Bethpage FCU </v>
          </cell>
          <cell r="U5545" t="str">
            <v>BFCU</v>
          </cell>
        </row>
        <row r="5546">
          <cell r="B5546" t="str">
            <v>419100057390</v>
          </cell>
          <cell r="C5546" t="str">
            <v>HELPFUL THINGS LLC</v>
          </cell>
          <cell r="D5546" t="str">
            <v>DOUBLELIST.COM</v>
          </cell>
          <cell r="E5546">
            <v>20000</v>
          </cell>
          <cell r="F5546">
            <v>240000</v>
          </cell>
          <cell r="G5546" t="str">
            <v>N</v>
          </cell>
          <cell r="H5546" t="str">
            <v>N</v>
          </cell>
          <cell r="I5546">
            <v>43586</v>
          </cell>
          <cell r="J5546">
            <v>43591</v>
          </cell>
          <cell r="K5546" t="str">
            <v>Withdrawn</v>
          </cell>
          <cell r="L5546" t="str">
            <v>Withdrawn</v>
          </cell>
          <cell r="M5546" t="str">
            <v>Withdrawn</v>
          </cell>
          <cell r="N5546" t="str">
            <v>Withdrawn</v>
          </cell>
          <cell r="O5546" t="str">
            <v>Withdrawn</v>
          </cell>
          <cell r="P5546" t="str">
            <v>Mobius Payments</v>
          </cell>
          <cell r="Q5546" t="str">
            <v>MOB101</v>
          </cell>
        </row>
        <row r="5547">
          <cell r="B5547" t="str">
            <v>419100057407</v>
          </cell>
          <cell r="C5547" t="str">
            <v>PRICE COMMUNICATIONS INC</v>
          </cell>
          <cell r="D5547" t="str">
            <v>CSERV5.COM</v>
          </cell>
          <cell r="E5547">
            <v>20000</v>
          </cell>
          <cell r="F5547">
            <v>240000</v>
          </cell>
          <cell r="G5547" t="str">
            <v>N</v>
          </cell>
          <cell r="H5547" t="str">
            <v>N</v>
          </cell>
          <cell r="I5547">
            <v>43586</v>
          </cell>
          <cell r="J5547">
            <v>43591</v>
          </cell>
          <cell r="K5547">
            <v>43602</v>
          </cell>
          <cell r="L5547">
            <v>43608</v>
          </cell>
          <cell r="M5547">
            <v>43634</v>
          </cell>
          <cell r="N5547">
            <v>43617</v>
          </cell>
          <cell r="O5547" t="str">
            <v>Y</v>
          </cell>
          <cell r="P5547" t="str">
            <v>Mobius Payments</v>
          </cell>
          <cell r="Q5547" t="str">
            <v>MOB101</v>
          </cell>
        </row>
        <row r="5548">
          <cell r="B5548" t="str">
            <v>419100057416</v>
          </cell>
          <cell r="C5548" t="str">
            <v>ERISKALL INC</v>
          </cell>
          <cell r="D5548" t="str">
            <v>GNSSNV.COM</v>
          </cell>
          <cell r="E5548">
            <v>25000</v>
          </cell>
          <cell r="F5548">
            <v>300000</v>
          </cell>
          <cell r="G5548" t="str">
            <v>N</v>
          </cell>
          <cell r="H5548" t="str">
            <v>N</v>
          </cell>
          <cell r="I5548">
            <v>43586</v>
          </cell>
          <cell r="J5548">
            <v>43591</v>
          </cell>
          <cell r="K5548">
            <v>43592</v>
          </cell>
          <cell r="L5548">
            <v>43594</v>
          </cell>
          <cell r="M5548">
            <v>43615</v>
          </cell>
          <cell r="N5548">
            <v>43586</v>
          </cell>
          <cell r="O5548" t="str">
            <v>Y</v>
          </cell>
          <cell r="P5548" t="str">
            <v>Mobius Payments</v>
          </cell>
          <cell r="Q5548" t="str">
            <v>MOB101</v>
          </cell>
        </row>
        <row r="5549">
          <cell r="B5549" t="str">
            <v>419100057425</v>
          </cell>
          <cell r="C5549" t="str">
            <v>C. PARK GEMS CORP</v>
          </cell>
          <cell r="D5549" t="str">
            <v>DANIELLI JEWELERS</v>
          </cell>
          <cell r="E5549">
            <v>30416.666666666668</v>
          </cell>
          <cell r="F5549">
            <v>365000</v>
          </cell>
          <cell r="G5549" t="str">
            <v>Y</v>
          </cell>
          <cell r="H5549" t="str">
            <v>Y</v>
          </cell>
          <cell r="I5549">
            <v>43586</v>
          </cell>
          <cell r="J5549">
            <v>43591</v>
          </cell>
          <cell r="K5549">
            <v>43595</v>
          </cell>
          <cell r="L5549">
            <v>43599</v>
          </cell>
          <cell r="M5549">
            <v>43668</v>
          </cell>
          <cell r="N5549">
            <v>43647</v>
          </cell>
          <cell r="O5549" t="str">
            <v>Y</v>
          </cell>
          <cell r="P5549" t="str">
            <v>Kerry Doyle</v>
          </cell>
          <cell r="Q5549" t="str">
            <v>KD101</v>
          </cell>
          <cell r="R5549" t="str">
            <v>Frank Sweeney</v>
          </cell>
          <cell r="S5549" t="str">
            <v>FS101</v>
          </cell>
          <cell r="T5549" t="str">
            <v>Signature Bank</v>
          </cell>
          <cell r="U5549" t="str">
            <v>SBANK</v>
          </cell>
        </row>
        <row r="5550">
          <cell r="B5550" t="str">
            <v>419100057434</v>
          </cell>
          <cell r="C5550" t="str">
            <v>C. PARK GEMS CORP</v>
          </cell>
          <cell r="D5550" t="str">
            <v>DANIELLI JEWELERS MANDARIN</v>
          </cell>
          <cell r="E5550">
            <v>91666.666666666672</v>
          </cell>
          <cell r="F5550">
            <v>1100000</v>
          </cell>
          <cell r="G5550" t="str">
            <v>Y</v>
          </cell>
          <cell r="H5550" t="str">
            <v>Y</v>
          </cell>
          <cell r="I5550">
            <v>43586</v>
          </cell>
          <cell r="J5550">
            <v>43591</v>
          </cell>
          <cell r="K5550">
            <v>43595</v>
          </cell>
          <cell r="L5550">
            <v>43599</v>
          </cell>
          <cell r="M5550">
            <v>43668</v>
          </cell>
          <cell r="N5550">
            <v>43647</v>
          </cell>
          <cell r="O5550" t="str">
            <v>Y</v>
          </cell>
          <cell r="P5550" t="str">
            <v>Kerry Doyle</v>
          </cell>
          <cell r="Q5550" t="str">
            <v>KD101</v>
          </cell>
          <cell r="R5550" t="str">
            <v>Frank Sweeney</v>
          </cell>
          <cell r="S5550" t="str">
            <v>FS101</v>
          </cell>
          <cell r="T5550" t="str">
            <v>Signature Bank</v>
          </cell>
          <cell r="U5550" t="str">
            <v>SBANK</v>
          </cell>
        </row>
        <row r="5551">
          <cell r="B5551" t="str">
            <v>419100057443</v>
          </cell>
          <cell r="C5551" t="str">
            <v>DENISEY INC</v>
          </cell>
          <cell r="D5551" t="str">
            <v>HDWYTE.COM</v>
          </cell>
          <cell r="E5551">
            <v>25000</v>
          </cell>
          <cell r="F5551">
            <v>300000</v>
          </cell>
          <cell r="G5551" t="str">
            <v>N</v>
          </cell>
          <cell r="H5551" t="str">
            <v>N</v>
          </cell>
          <cell r="I5551">
            <v>43586</v>
          </cell>
          <cell r="J5551">
            <v>43591</v>
          </cell>
          <cell r="K5551">
            <v>43594</v>
          </cell>
          <cell r="L5551">
            <v>43600</v>
          </cell>
          <cell r="M5551">
            <v>43615</v>
          </cell>
          <cell r="N5551">
            <v>43586</v>
          </cell>
          <cell r="O5551" t="str">
            <v>Y</v>
          </cell>
          <cell r="P5551" t="str">
            <v>Mobius Payments</v>
          </cell>
          <cell r="Q5551" t="str">
            <v>MOB101</v>
          </cell>
        </row>
        <row r="5552">
          <cell r="B5552" t="str">
            <v>419100057381</v>
          </cell>
          <cell r="C5552" t="str">
            <v>AGR KITCHEN &amp; BATH INC</v>
          </cell>
          <cell r="D5552" t="str">
            <v>AGR KITCHEN &amp; BATH INC</v>
          </cell>
          <cell r="E5552">
            <v>10416.666666666666</v>
          </cell>
          <cell r="F5552">
            <v>125000</v>
          </cell>
          <cell r="G5552" t="str">
            <v>Y</v>
          </cell>
          <cell r="H5552" t="str">
            <v>Y</v>
          </cell>
          <cell r="I5552">
            <v>43586</v>
          </cell>
          <cell r="J5552">
            <v>43591</v>
          </cell>
          <cell r="K5552" t="str">
            <v>Withdrawn</v>
          </cell>
          <cell r="L5552" t="str">
            <v>Withdrawn</v>
          </cell>
          <cell r="M5552" t="str">
            <v>Withdrawn</v>
          </cell>
          <cell r="N5552" t="str">
            <v>Withdrawn</v>
          </cell>
          <cell r="O5552" t="str">
            <v>Withdrawn</v>
          </cell>
          <cell r="P5552" t="str">
            <v>CardWorks Acquiring</v>
          </cell>
          <cell r="Q5552" t="str">
            <v>CWA101</v>
          </cell>
          <cell r="R5552" t="str">
            <v>Tim Platz</v>
          </cell>
          <cell r="S5552" t="str">
            <v>TP101</v>
          </cell>
          <cell r="T5552" t="str">
            <v>Gold Coast Bank</v>
          </cell>
          <cell r="U5552" t="str">
            <v>GCB101</v>
          </cell>
        </row>
        <row r="5553">
          <cell r="B5553" t="str">
            <v>419100057452</v>
          </cell>
          <cell r="C5553" t="str">
            <v>SATELLITE MARKETING, LTD.</v>
          </cell>
          <cell r="D5553" t="str">
            <v>SATELLITE MARKETING, LTD.</v>
          </cell>
          <cell r="E5553">
            <v>8333.3333333333339</v>
          </cell>
          <cell r="F5553">
            <v>100000</v>
          </cell>
          <cell r="G5553" t="str">
            <v>N</v>
          </cell>
          <cell r="H5553" t="str">
            <v>N</v>
          </cell>
          <cell r="I5553">
            <v>43586</v>
          </cell>
          <cell r="J5553">
            <v>43591</v>
          </cell>
          <cell r="K5553" t="str">
            <v>Withdrawn</v>
          </cell>
          <cell r="L5553" t="str">
            <v>Withdrawn</v>
          </cell>
          <cell r="M5553" t="str">
            <v>Withdrawn</v>
          </cell>
          <cell r="N5553" t="str">
            <v>Withdrawn</v>
          </cell>
          <cell r="O5553" t="str">
            <v>Withdrawn</v>
          </cell>
          <cell r="P5553" t="str">
            <v>Mobius Payments</v>
          </cell>
          <cell r="Q5553" t="str">
            <v>MOB101</v>
          </cell>
        </row>
        <row r="5554">
          <cell r="B5554" t="str">
            <v>419100057461</v>
          </cell>
          <cell r="C5554" t="str">
            <v>ACTION BEVERAGE CORP</v>
          </cell>
          <cell r="D5554" t="str">
            <v>ACTION BEVERAGE CORP</v>
          </cell>
          <cell r="E5554">
            <v>75000</v>
          </cell>
          <cell r="F5554">
            <v>900000</v>
          </cell>
          <cell r="G5554" t="str">
            <v>Y</v>
          </cell>
          <cell r="H5554" t="str">
            <v>Y</v>
          </cell>
          <cell r="I5554">
            <v>43586</v>
          </cell>
          <cell r="J5554">
            <v>43591</v>
          </cell>
          <cell r="K5554">
            <v>43592</v>
          </cell>
          <cell r="L5554">
            <v>43592</v>
          </cell>
          <cell r="M5554">
            <v>43605</v>
          </cell>
          <cell r="N5554">
            <v>43586</v>
          </cell>
          <cell r="O5554" t="str">
            <v>Y</v>
          </cell>
          <cell r="P5554" t="str">
            <v>CardWorks Acquiring</v>
          </cell>
          <cell r="Q5554" t="str">
            <v>CWA101</v>
          </cell>
          <cell r="R5554" t="str">
            <v>Tim Platz</v>
          </cell>
          <cell r="S5554" t="str">
            <v>TP101</v>
          </cell>
          <cell r="T5554" t="str">
            <v xml:space="preserve">Bethpage FCU </v>
          </cell>
          <cell r="U5554" t="str">
            <v>BFCU</v>
          </cell>
        </row>
        <row r="5555">
          <cell r="B5555" t="str">
            <v>419100057470</v>
          </cell>
          <cell r="C5555" t="str">
            <v>MICHELLE BOYERS</v>
          </cell>
          <cell r="D5555" t="str">
            <v>COAL N COTTON DESIGN</v>
          </cell>
          <cell r="E5555">
            <v>6000</v>
          </cell>
          <cell r="F5555">
            <v>72000</v>
          </cell>
          <cell r="G5555" t="str">
            <v>Y</v>
          </cell>
          <cell r="H5555" t="str">
            <v>N</v>
          </cell>
          <cell r="I5555">
            <v>43586</v>
          </cell>
          <cell r="J5555">
            <v>43592</v>
          </cell>
          <cell r="K5555" t="str">
            <v>Withdrawn</v>
          </cell>
          <cell r="L5555" t="str">
            <v>Withdrawn</v>
          </cell>
          <cell r="M5555" t="str">
            <v>Withdrawn</v>
          </cell>
          <cell r="N5555" t="str">
            <v>Withdrawn</v>
          </cell>
          <cell r="O5555" t="str">
            <v>Withdrawn</v>
          </cell>
          <cell r="P5555" t="str">
            <v>William Johnston</v>
          </cell>
          <cell r="Q5555" t="str">
            <v>BJ101</v>
          </cell>
          <cell r="R5555" t="str">
            <v>Andy Arner</v>
          </cell>
          <cell r="S5555" t="str">
            <v>AA102</v>
          </cell>
        </row>
        <row r="5556">
          <cell r="B5556" t="str">
            <v>419100057489</v>
          </cell>
          <cell r="C5556" t="str">
            <v>DYNAMIC SHEET METAL LTD</v>
          </cell>
          <cell r="D5556" t="str">
            <v>DYNAMIC SHEET METAL LTD</v>
          </cell>
          <cell r="E5556">
            <v>14166.666666666666</v>
          </cell>
          <cell r="F5556">
            <v>170000</v>
          </cell>
          <cell r="G5556" t="str">
            <v>Y</v>
          </cell>
          <cell r="H5556" t="str">
            <v>Y</v>
          </cell>
          <cell r="I5556">
            <v>43586</v>
          </cell>
          <cell r="J5556">
            <v>43592</v>
          </cell>
          <cell r="K5556">
            <v>43601</v>
          </cell>
          <cell r="L5556">
            <v>43605</v>
          </cell>
          <cell r="M5556">
            <v>43609</v>
          </cell>
          <cell r="N5556">
            <v>43586</v>
          </cell>
          <cell r="O5556" t="str">
            <v>Y</v>
          </cell>
          <cell r="P5556" t="str">
            <v>Kerry Doyle</v>
          </cell>
          <cell r="Q5556" t="str">
            <v>KD101</v>
          </cell>
          <cell r="R5556" t="str">
            <v>Frank Sweeney</v>
          </cell>
          <cell r="S5556" t="str">
            <v>FS101</v>
          </cell>
          <cell r="T5556" t="str">
            <v>Signature Bank</v>
          </cell>
          <cell r="U5556" t="str">
            <v>SBANK</v>
          </cell>
        </row>
        <row r="5557">
          <cell r="B5557" t="str">
            <v>892999919986</v>
          </cell>
          <cell r="C5557" t="str">
            <v>CONCORD DELIVERY SERVICE INC</v>
          </cell>
          <cell r="D5557" t="str">
            <v>CONCORD DELIVERY SERVICE INC</v>
          </cell>
          <cell r="E5557">
            <v>30000</v>
          </cell>
          <cell r="F5557">
            <v>360000</v>
          </cell>
          <cell r="G5557" t="str">
            <v>Y</v>
          </cell>
          <cell r="H5557" t="str">
            <v>Y</v>
          </cell>
          <cell r="I5557">
            <v>43586</v>
          </cell>
          <cell r="J5557">
            <v>43592</v>
          </cell>
          <cell r="K5557">
            <v>43593</v>
          </cell>
          <cell r="L5557">
            <v>43594</v>
          </cell>
          <cell r="M5557">
            <v>43605</v>
          </cell>
          <cell r="N5557">
            <v>43586</v>
          </cell>
          <cell r="O5557" t="str">
            <v>Y</v>
          </cell>
          <cell r="P5557" t="str">
            <v>Perry &amp; Bleeker</v>
          </cell>
          <cell r="Q5557" t="str">
            <v>PB102</v>
          </cell>
          <cell r="R5557" t="str">
            <v>Andy Arner</v>
          </cell>
          <cell r="S5557" t="str">
            <v>AA102</v>
          </cell>
        </row>
        <row r="5558">
          <cell r="B5558" t="str">
            <v>419100057504</v>
          </cell>
          <cell r="C5558" t="str">
            <v>TIAGOS BARBER SHOP LLC</v>
          </cell>
          <cell r="D5558" t="str">
            <v>TIAGOS BARBER SHOP LLC</v>
          </cell>
          <cell r="E5558">
            <v>3250</v>
          </cell>
          <cell r="F5558">
            <v>39000</v>
          </cell>
          <cell r="G5558" t="str">
            <v>N</v>
          </cell>
          <cell r="H5558" t="str">
            <v>N</v>
          </cell>
          <cell r="I5558">
            <v>43586</v>
          </cell>
          <cell r="J5558">
            <v>43592</v>
          </cell>
          <cell r="K5558" t="str">
            <v>Withdrawn</v>
          </cell>
          <cell r="L5558" t="str">
            <v>Withdrawn</v>
          </cell>
          <cell r="M5558" t="str">
            <v>Withdrawn</v>
          </cell>
          <cell r="N5558" t="str">
            <v>Withdrawn</v>
          </cell>
          <cell r="O5558" t="str">
            <v>Withdrawn</v>
          </cell>
          <cell r="P5558" t="str">
            <v>Brian Hanson</v>
          </cell>
          <cell r="Q5558" t="str">
            <v>BH101</v>
          </cell>
          <cell r="R5558" t="str">
            <v>Tim Platz</v>
          </cell>
          <cell r="S5558" t="str">
            <v>TP101</v>
          </cell>
          <cell r="T5558" t="str">
            <v xml:space="preserve">Bethpage FCU </v>
          </cell>
          <cell r="U5558" t="str">
            <v>BFCU</v>
          </cell>
        </row>
        <row r="5559">
          <cell r="B5559" t="str">
            <v>419100057513</v>
          </cell>
          <cell r="C5559" t="str">
            <v>PLENTEA LLC</v>
          </cell>
          <cell r="D5559" t="str">
            <v>PLENTEA LLC</v>
          </cell>
          <cell r="E5559">
            <v>20000</v>
          </cell>
          <cell r="F5559">
            <v>240000</v>
          </cell>
          <cell r="G5559" t="str">
            <v>Y</v>
          </cell>
          <cell r="H5559" t="str">
            <v>N</v>
          </cell>
          <cell r="I5559">
            <v>43586</v>
          </cell>
          <cell r="J5559">
            <v>43592</v>
          </cell>
          <cell r="K5559">
            <v>43593</v>
          </cell>
          <cell r="L5559">
            <v>43593</v>
          </cell>
          <cell r="M5559">
            <v>43605</v>
          </cell>
          <cell r="N5559">
            <v>43586</v>
          </cell>
          <cell r="O5559" t="str">
            <v>Y</v>
          </cell>
          <cell r="P5559" t="str">
            <v>CardWorks Acquiring</v>
          </cell>
          <cell r="Q5559" t="str">
            <v>CWA101</v>
          </cell>
        </row>
        <row r="5560">
          <cell r="B5560" t="str">
            <v>419100057498</v>
          </cell>
          <cell r="C5560" t="str">
            <v>ESPY43 INC</v>
          </cell>
          <cell r="D5560" t="str">
            <v>PAYRSD.COM</v>
          </cell>
          <cell r="E5560">
            <v>16666.666666666668</v>
          </cell>
          <cell r="F5560">
            <v>200000</v>
          </cell>
          <cell r="G5560" t="str">
            <v>N</v>
          </cell>
          <cell r="H5560" t="str">
            <v>N</v>
          </cell>
          <cell r="I5560">
            <v>43586</v>
          </cell>
          <cell r="J5560">
            <v>43593</v>
          </cell>
          <cell r="K5560">
            <v>43594</v>
          </cell>
          <cell r="L5560">
            <v>43600</v>
          </cell>
          <cell r="M5560">
            <v>43615</v>
          </cell>
          <cell r="N5560">
            <v>43586</v>
          </cell>
          <cell r="O5560" t="str">
            <v>Y</v>
          </cell>
          <cell r="P5560" t="str">
            <v>Mobius Payments</v>
          </cell>
          <cell r="Q5560" t="str">
            <v>MOB101</v>
          </cell>
        </row>
        <row r="5561">
          <cell r="B5561" t="str">
            <v>892999919994</v>
          </cell>
          <cell r="C5561" t="str">
            <v>BURL-MOOR-DRIBEN ANIMAL HOSPITAL LLC</v>
          </cell>
          <cell r="D5561" t="str">
            <v>BURL-MOOR-DRIBEN ANIMAL HOSPITAL LLC</v>
          </cell>
          <cell r="E5561">
            <v>208333.33333333334</v>
          </cell>
          <cell r="F5561">
            <v>2500000</v>
          </cell>
          <cell r="G5561" t="str">
            <v>Y</v>
          </cell>
          <cell r="H5561" t="str">
            <v>Y</v>
          </cell>
          <cell r="I5561">
            <v>43586</v>
          </cell>
          <cell r="J5561">
            <v>43593</v>
          </cell>
          <cell r="K5561">
            <v>43594</v>
          </cell>
          <cell r="L5561">
            <v>43595</v>
          </cell>
          <cell r="M5561">
            <v>43605</v>
          </cell>
          <cell r="N5561">
            <v>43586</v>
          </cell>
          <cell r="O5561" t="str">
            <v>Y</v>
          </cell>
          <cell r="P5561" t="str">
            <v>John Vacca</v>
          </cell>
          <cell r="Q5561" t="str">
            <v>JV101</v>
          </cell>
          <cell r="R5561" t="str">
            <v>Andy Arner</v>
          </cell>
          <cell r="S5561" t="str">
            <v>AA102</v>
          </cell>
        </row>
        <row r="5562">
          <cell r="B5562" t="str">
            <v>892999920000</v>
          </cell>
          <cell r="C5562" t="str">
            <v>HUDSON VETERINARY CARE PLLC</v>
          </cell>
          <cell r="D5562" t="str">
            <v>HUDSON VETERINARY HOSPITAL</v>
          </cell>
          <cell r="E5562">
            <v>70833.333333333328</v>
          </cell>
          <cell r="F5562">
            <v>850000</v>
          </cell>
          <cell r="G5562" t="str">
            <v>Y</v>
          </cell>
          <cell r="H5562" t="str">
            <v>Y</v>
          </cell>
          <cell r="I5562">
            <v>43586</v>
          </cell>
          <cell r="J5562">
            <v>43594</v>
          </cell>
          <cell r="K5562">
            <v>43594</v>
          </cell>
          <cell r="L5562">
            <v>43594</v>
          </cell>
          <cell r="M5562">
            <v>43616</v>
          </cell>
          <cell r="N5562">
            <v>43586</v>
          </cell>
          <cell r="O5562" t="str">
            <v>Y</v>
          </cell>
          <cell r="P5562" t="str">
            <v>Mike Roberts</v>
          </cell>
          <cell r="Q5562" t="str">
            <v>MR102</v>
          </cell>
          <cell r="R5562" t="str">
            <v>Chris Frey</v>
          </cell>
          <cell r="S5562" t="str">
            <v>CF101</v>
          </cell>
          <cell r="T5562" t="str">
            <v>Veterinary Management Group</v>
          </cell>
          <cell r="U5562" t="str">
            <v>VMG101</v>
          </cell>
        </row>
        <row r="5563">
          <cell r="B5563" t="str">
            <v>892999920067</v>
          </cell>
          <cell r="C5563" t="str">
            <v>NICKY DOMINICAN HAIR SALON CORP</v>
          </cell>
          <cell r="D5563" t="str">
            <v>NICKY DOMINICAN HAIR SALON CORP</v>
          </cell>
          <cell r="E5563">
            <v>5416.666666666667</v>
          </cell>
          <cell r="F5563">
            <v>65000</v>
          </cell>
          <cell r="G5563" t="str">
            <v>N</v>
          </cell>
          <cell r="H5563" t="str">
            <v>N</v>
          </cell>
          <cell r="I5563">
            <v>43586</v>
          </cell>
          <cell r="J5563">
            <v>43594</v>
          </cell>
          <cell r="K5563">
            <v>43598</v>
          </cell>
          <cell r="L5563">
            <v>43599</v>
          </cell>
          <cell r="M5563">
            <v>43605</v>
          </cell>
          <cell r="N5563">
            <v>43586</v>
          </cell>
          <cell r="O5563" t="str">
            <v>Y</v>
          </cell>
          <cell r="P5563" t="str">
            <v>Brian Hanson</v>
          </cell>
          <cell r="Q5563" t="str">
            <v>BH101</v>
          </cell>
          <cell r="R5563" t="str">
            <v>Tim Platz</v>
          </cell>
          <cell r="S5563" t="str">
            <v>TP101</v>
          </cell>
          <cell r="T5563" t="str">
            <v xml:space="preserve">Bethpage FCU </v>
          </cell>
          <cell r="U5563" t="str">
            <v>BFCU</v>
          </cell>
        </row>
        <row r="5564">
          <cell r="B5564" t="str">
            <v>892999920018</v>
          </cell>
          <cell r="C5564" t="str">
            <v xml:space="preserve">AMESCO INC </v>
          </cell>
          <cell r="D5564" t="str">
            <v>RAU TOO ANIMAL HOSPITAL</v>
          </cell>
          <cell r="E5564">
            <v>51666.666666666664</v>
          </cell>
          <cell r="F5564">
            <v>620000</v>
          </cell>
          <cell r="G5564" t="str">
            <v>Y</v>
          </cell>
          <cell r="H5564" t="str">
            <v>Y</v>
          </cell>
          <cell r="I5564">
            <v>43586</v>
          </cell>
          <cell r="J5564">
            <v>43594</v>
          </cell>
          <cell r="K5564">
            <v>43595</v>
          </cell>
          <cell r="L5564">
            <v>43598</v>
          </cell>
          <cell r="M5564">
            <v>43609</v>
          </cell>
          <cell r="N5564">
            <v>43586</v>
          </cell>
          <cell r="O5564" t="str">
            <v>Y</v>
          </cell>
          <cell r="P5564" t="str">
            <v>Mike Roberts</v>
          </cell>
          <cell r="Q5564" t="str">
            <v>MR102</v>
          </cell>
          <cell r="R5564" t="str">
            <v>Chris Frey</v>
          </cell>
          <cell r="S5564" t="str">
            <v>CF101</v>
          </cell>
          <cell r="T5564" t="str">
            <v>Veterinary Management Group</v>
          </cell>
          <cell r="U5564" t="str">
            <v>VMG101</v>
          </cell>
        </row>
        <row r="5565">
          <cell r="B5565" t="str">
            <v>419100057531</v>
          </cell>
          <cell r="C5565" t="str">
            <v>HERITAGE BOTTLE INC</v>
          </cell>
          <cell r="D5565" t="str">
            <v>BURGUNDO.COM</v>
          </cell>
          <cell r="E5565">
            <v>20000</v>
          </cell>
          <cell r="F5565">
            <v>240000</v>
          </cell>
          <cell r="G5565" t="str">
            <v>N</v>
          </cell>
          <cell r="H5565" t="str">
            <v>N</v>
          </cell>
          <cell r="I5565">
            <v>43586</v>
          </cell>
          <cell r="J5565">
            <v>43594</v>
          </cell>
          <cell r="K5565">
            <v>43595</v>
          </cell>
          <cell r="L5565">
            <v>43600</v>
          </cell>
          <cell r="M5565">
            <v>43607</v>
          </cell>
          <cell r="N5565">
            <v>43586</v>
          </cell>
          <cell r="O5565" t="str">
            <v>Y</v>
          </cell>
          <cell r="P5565" t="str">
            <v>Mobius Payments</v>
          </cell>
          <cell r="Q5565" t="str">
            <v>MOB101</v>
          </cell>
        </row>
        <row r="5566">
          <cell r="B5566" t="str">
            <v>419100057540</v>
          </cell>
          <cell r="C5566" t="str">
            <v>BOB RITTBERGER</v>
          </cell>
          <cell r="D5566" t="str">
            <v>BOB RITTBERGER PRO SHOP</v>
          </cell>
          <cell r="E5566">
            <v>10833.333333333334</v>
          </cell>
          <cell r="F5566">
            <v>130000</v>
          </cell>
          <cell r="G5566" t="str">
            <v>N</v>
          </cell>
          <cell r="H5566" t="str">
            <v>N</v>
          </cell>
          <cell r="I5566">
            <v>43586</v>
          </cell>
          <cell r="J5566">
            <v>43595</v>
          </cell>
          <cell r="K5566">
            <v>43595</v>
          </cell>
          <cell r="L5566">
            <v>43595</v>
          </cell>
          <cell r="M5566">
            <v>43605</v>
          </cell>
          <cell r="N5566">
            <v>43586</v>
          </cell>
          <cell r="O5566" t="str">
            <v>Y</v>
          </cell>
          <cell r="P5566" t="str">
            <v>William Regan</v>
          </cell>
          <cell r="Q5566" t="str">
            <v>WR101</v>
          </cell>
          <cell r="R5566" t="str">
            <v>Beneventano &amp; Mastrogianni LLP</v>
          </cell>
          <cell r="S5566" t="str">
            <v>BM102</v>
          </cell>
        </row>
        <row r="5567">
          <cell r="B5567" t="str">
            <v>419100057559</v>
          </cell>
          <cell r="C5567" t="str">
            <v>MARDAN TLG INC</v>
          </cell>
          <cell r="D5567" t="str">
            <v>THE LITTLE GYM OF CAVE CREEK</v>
          </cell>
          <cell r="E5567">
            <v>37500</v>
          </cell>
          <cell r="F5567">
            <v>450000</v>
          </cell>
          <cell r="G5567" t="str">
            <v>N</v>
          </cell>
          <cell r="H5567" t="str">
            <v>N</v>
          </cell>
          <cell r="I5567">
            <v>43586</v>
          </cell>
          <cell r="J5567">
            <v>43595</v>
          </cell>
          <cell r="K5567">
            <v>43595</v>
          </cell>
          <cell r="L5567">
            <v>43595</v>
          </cell>
          <cell r="M5567">
            <v>43693</v>
          </cell>
          <cell r="N5567">
            <v>43678</v>
          </cell>
          <cell r="O5567" t="str">
            <v>Y</v>
          </cell>
          <cell r="P5567" t="str">
            <v>KBH Enterprises</v>
          </cell>
          <cell r="Q5567" t="str">
            <v>KH101</v>
          </cell>
          <cell r="R5567" t="str">
            <v>Erick Weinstein</v>
          </cell>
          <cell r="S5567" t="str">
            <v>EW101</v>
          </cell>
          <cell r="T5567" t="str">
            <v>The Little Gym</v>
          </cell>
          <cell r="U5567" t="str">
            <v>TLG101</v>
          </cell>
        </row>
        <row r="5568">
          <cell r="B5568" t="str">
            <v>419100057568</v>
          </cell>
          <cell r="C5568" t="str">
            <v>PINEAPPLE SUPPORT SOCIETY</v>
          </cell>
          <cell r="D5568" t="str">
            <v>PINEAPPLE SUPPORT SOCIETY</v>
          </cell>
          <cell r="E5568">
            <v>2500</v>
          </cell>
          <cell r="F5568">
            <v>30000</v>
          </cell>
          <cell r="G5568" t="str">
            <v>N</v>
          </cell>
          <cell r="H5568" t="str">
            <v>N</v>
          </cell>
          <cell r="I5568">
            <v>43586</v>
          </cell>
          <cell r="J5568">
            <v>43595</v>
          </cell>
          <cell r="K5568">
            <v>43600</v>
          </cell>
          <cell r="L5568">
            <v>43609</v>
          </cell>
          <cell r="M5568" t="str">
            <v>Approved/Closed</v>
          </cell>
          <cell r="N5568" t="str">
            <v>Approved/Closed</v>
          </cell>
          <cell r="O5568" t="str">
            <v>Y</v>
          </cell>
          <cell r="P5568" t="str">
            <v>SegPay</v>
          </cell>
          <cell r="Q5568" t="str">
            <v>SEGPAY</v>
          </cell>
        </row>
        <row r="5569">
          <cell r="B5569" t="str">
            <v>419100057577</v>
          </cell>
          <cell r="C5569" t="str">
            <v>COUNTY WIDE TECHNICAL SERVICES INC</v>
          </cell>
          <cell r="D5569" t="str">
            <v>COUNTY WIDE GROUP</v>
          </cell>
          <cell r="E5569">
            <v>8083.333333333333</v>
          </cell>
          <cell r="F5569">
            <v>97000</v>
          </cell>
          <cell r="G5569" t="str">
            <v>Y</v>
          </cell>
          <cell r="H5569" t="str">
            <v>Y</v>
          </cell>
          <cell r="I5569">
            <v>43586</v>
          </cell>
          <cell r="J5569">
            <v>43595</v>
          </cell>
          <cell r="K5569">
            <v>43598</v>
          </cell>
          <cell r="L5569">
            <v>43599</v>
          </cell>
          <cell r="M5569">
            <v>43616</v>
          </cell>
          <cell r="N5569">
            <v>43586</v>
          </cell>
          <cell r="O5569" t="str">
            <v>Y</v>
          </cell>
          <cell r="P5569" t="str">
            <v>Greg Muir</v>
          </cell>
          <cell r="Q5569" t="str">
            <v>GM101</v>
          </cell>
          <cell r="R5569" t="str">
            <v>Tim Platz</v>
          </cell>
          <cell r="S5569" t="str">
            <v>TP101</v>
          </cell>
        </row>
        <row r="5570">
          <cell r="B5570" t="str">
            <v>892999920026</v>
          </cell>
          <cell r="C5570" t="str">
            <v>LARK STREET TATTOO COMPANY LLC</v>
          </cell>
          <cell r="D5570" t="str">
            <v>LARK TATTOO</v>
          </cell>
          <cell r="E5570">
            <v>11250</v>
          </cell>
          <cell r="F5570">
            <v>135000</v>
          </cell>
          <cell r="G5570" t="str">
            <v>Y</v>
          </cell>
          <cell r="H5570" t="str">
            <v>Y</v>
          </cell>
          <cell r="I5570">
            <v>43586</v>
          </cell>
          <cell r="J5570">
            <v>43595</v>
          </cell>
          <cell r="K5570">
            <v>43598</v>
          </cell>
          <cell r="L5570">
            <v>43599</v>
          </cell>
          <cell r="M5570">
            <v>43620</v>
          </cell>
          <cell r="N5570">
            <v>43617</v>
          </cell>
          <cell r="O5570" t="str">
            <v>Y</v>
          </cell>
          <cell r="P5570" t="str">
            <v>Greg Muir</v>
          </cell>
          <cell r="Q5570" t="str">
            <v>GM101</v>
          </cell>
          <cell r="R5570" t="str">
            <v>Chris Frey</v>
          </cell>
          <cell r="S5570" t="str">
            <v>CF101</v>
          </cell>
        </row>
        <row r="5571">
          <cell r="B5571" t="str">
            <v>419100057586</v>
          </cell>
          <cell r="C5571" t="str">
            <v>HAIR MADNESS INC</v>
          </cell>
          <cell r="D5571" t="str">
            <v>HAIR MADNESS INC</v>
          </cell>
          <cell r="E5571">
            <v>14166.666666666666</v>
          </cell>
          <cell r="F5571">
            <v>170000</v>
          </cell>
          <cell r="G5571" t="str">
            <v>N</v>
          </cell>
          <cell r="H5571" t="str">
            <v>N</v>
          </cell>
          <cell r="I5571">
            <v>43586</v>
          </cell>
          <cell r="J5571">
            <v>43595</v>
          </cell>
          <cell r="K5571">
            <v>43614</v>
          </cell>
          <cell r="L5571">
            <v>43614</v>
          </cell>
          <cell r="M5571">
            <v>43626</v>
          </cell>
          <cell r="N5571">
            <v>43617</v>
          </cell>
          <cell r="O5571" t="str">
            <v>Y</v>
          </cell>
          <cell r="P5571" t="str">
            <v>Kevin Beck</v>
          </cell>
          <cell r="Q5571" t="str">
            <v>KB102</v>
          </cell>
          <cell r="R5571" t="str">
            <v>Tim Platz</v>
          </cell>
          <cell r="S5571" t="str">
            <v>TP101</v>
          </cell>
        </row>
        <row r="5572">
          <cell r="B5572" t="str">
            <v>419100057595</v>
          </cell>
          <cell r="C5572" t="str">
            <v xml:space="preserve">SALON NOTRE INC </v>
          </cell>
          <cell r="D5572" t="str">
            <v xml:space="preserve">SALON NOTRE INC </v>
          </cell>
          <cell r="E5572">
            <v>25000</v>
          </cell>
          <cell r="F5572">
            <v>300000</v>
          </cell>
          <cell r="G5572" t="str">
            <v>N</v>
          </cell>
          <cell r="H5572" t="str">
            <v>N</v>
          </cell>
          <cell r="I5572">
            <v>43586</v>
          </cell>
          <cell r="J5572">
            <v>43595</v>
          </cell>
          <cell r="K5572">
            <v>43598</v>
          </cell>
          <cell r="L5572">
            <v>43598</v>
          </cell>
          <cell r="M5572">
            <v>43634</v>
          </cell>
          <cell r="N5572">
            <v>43617</v>
          </cell>
          <cell r="O5572" t="str">
            <v>Y</v>
          </cell>
          <cell r="P5572" t="str">
            <v>Kevin Beck</v>
          </cell>
          <cell r="Q5572" t="str">
            <v>KB102</v>
          </cell>
          <cell r="R5572" t="str">
            <v>Tim Platz</v>
          </cell>
          <cell r="S5572" t="str">
            <v>TP101</v>
          </cell>
        </row>
        <row r="5573">
          <cell r="B5573" t="str">
            <v>892999920034</v>
          </cell>
          <cell r="C5573" t="str">
            <v>CSH PERSONAL TRAINING INC</v>
          </cell>
          <cell r="D5573" t="str">
            <v>D-FINE FITNESS</v>
          </cell>
          <cell r="E5573">
            <v>42000</v>
          </cell>
          <cell r="F5573">
            <v>504000</v>
          </cell>
          <cell r="G5573" t="str">
            <v>Y</v>
          </cell>
          <cell r="H5573" t="str">
            <v>N</v>
          </cell>
          <cell r="I5573">
            <v>43586</v>
          </cell>
          <cell r="J5573">
            <v>43595</v>
          </cell>
          <cell r="K5573">
            <v>43598</v>
          </cell>
          <cell r="L5573">
            <v>43598</v>
          </cell>
          <cell r="M5573">
            <v>43607</v>
          </cell>
          <cell r="N5573">
            <v>43586</v>
          </cell>
          <cell r="O5573" t="str">
            <v>Y</v>
          </cell>
          <cell r="P5573" t="str">
            <v>Andy Arner</v>
          </cell>
          <cell r="Q5573" t="str">
            <v>AA102</v>
          </cell>
        </row>
        <row r="5574">
          <cell r="B5574" t="str">
            <v>419100057602</v>
          </cell>
          <cell r="C5574" t="str">
            <v>KSE MEDIA LLC</v>
          </cell>
          <cell r="D5574" t="str">
            <v>KSE MEDIA LLC</v>
          </cell>
          <cell r="E5574">
            <v>62500</v>
          </cell>
          <cell r="F5574">
            <v>750000</v>
          </cell>
          <cell r="G5574" t="str">
            <v>N</v>
          </cell>
          <cell r="H5574" t="str">
            <v>N</v>
          </cell>
          <cell r="I5574">
            <v>43586</v>
          </cell>
          <cell r="J5574">
            <v>43595</v>
          </cell>
          <cell r="K5574">
            <v>43605</v>
          </cell>
          <cell r="L5574">
            <v>43613</v>
          </cell>
          <cell r="M5574">
            <v>43630</v>
          </cell>
          <cell r="N5574">
            <v>43617</v>
          </cell>
          <cell r="O5574" t="str">
            <v>Y</v>
          </cell>
          <cell r="P5574" t="str">
            <v>Joel Paulin</v>
          </cell>
          <cell r="Q5574" t="str">
            <v>JP101</v>
          </cell>
        </row>
        <row r="5575">
          <cell r="B5575" t="str">
            <v>419100057611</v>
          </cell>
          <cell r="C5575" t="str">
            <v xml:space="preserve">DNA ENTERPRISES, LLC </v>
          </cell>
          <cell r="D5575" t="str">
            <v>B.B.</v>
          </cell>
          <cell r="E5575">
            <v>100000</v>
          </cell>
          <cell r="F5575">
            <v>1200000</v>
          </cell>
          <cell r="G5575" t="str">
            <v>Y</v>
          </cell>
          <cell r="H5575" t="str">
            <v>Y</v>
          </cell>
          <cell r="I5575">
            <v>43586</v>
          </cell>
          <cell r="J5575">
            <v>43598</v>
          </cell>
          <cell r="K5575">
            <v>43600</v>
          </cell>
          <cell r="L5575">
            <v>43605</v>
          </cell>
          <cell r="M5575">
            <v>43615</v>
          </cell>
          <cell r="N5575">
            <v>43586</v>
          </cell>
          <cell r="O5575" t="str">
            <v>Y</v>
          </cell>
          <cell r="P5575" t="str">
            <v>SegPay</v>
          </cell>
          <cell r="Q5575" t="str">
            <v>SEGPAY</v>
          </cell>
        </row>
        <row r="5576">
          <cell r="B5576" t="str">
            <v>419100057620</v>
          </cell>
          <cell r="C5576" t="str">
            <v xml:space="preserve">LAWDEPOT LLC </v>
          </cell>
          <cell r="D5576" t="str">
            <v>LAWDEPOT.COM</v>
          </cell>
          <cell r="G5576" t="str">
            <v>Y</v>
          </cell>
          <cell r="H5576" t="str">
            <v>Y</v>
          </cell>
          <cell r="I5576">
            <v>43586</v>
          </cell>
          <cell r="J5576">
            <v>43598</v>
          </cell>
          <cell r="K5576" t="str">
            <v>Withdrawn</v>
          </cell>
          <cell r="L5576" t="str">
            <v>Withdrawn</v>
          </cell>
          <cell r="M5576" t="str">
            <v>Withdrawn</v>
          </cell>
          <cell r="N5576" t="str">
            <v>Withdrawn</v>
          </cell>
          <cell r="O5576" t="str">
            <v>Withdrawn</v>
          </cell>
          <cell r="P5576" t="str">
            <v>Lumencard Services</v>
          </cell>
          <cell r="Q5576" t="str">
            <v>LCS101</v>
          </cell>
        </row>
        <row r="5577">
          <cell r="B5577" t="str">
            <v>892999920042</v>
          </cell>
          <cell r="C5577" t="str">
            <v xml:space="preserve">CASEY FUEL CO, INC </v>
          </cell>
          <cell r="D5577" t="str">
            <v>CASEY ENERGY</v>
          </cell>
          <cell r="E5577">
            <v>250000</v>
          </cell>
          <cell r="F5577">
            <v>3000000</v>
          </cell>
          <cell r="G5577" t="str">
            <v>Y</v>
          </cell>
          <cell r="H5577" t="str">
            <v>Y</v>
          </cell>
          <cell r="I5577">
            <v>43586</v>
          </cell>
          <cell r="J5577">
            <v>43598</v>
          </cell>
          <cell r="K5577">
            <v>43606</v>
          </cell>
          <cell r="L5577">
            <v>43608</v>
          </cell>
          <cell r="M5577">
            <v>43644</v>
          </cell>
          <cell r="N5577">
            <v>43617</v>
          </cell>
          <cell r="O5577" t="str">
            <v>Y</v>
          </cell>
          <cell r="P5577" t="str">
            <v>William Regan</v>
          </cell>
          <cell r="Q5577" t="str">
            <v>WR101</v>
          </cell>
          <cell r="R5577" t="str">
            <v>Erick Weinstein</v>
          </cell>
          <cell r="S5577" t="str">
            <v>EW101</v>
          </cell>
        </row>
        <row r="5578">
          <cell r="B5578" t="str">
            <v>892999920059</v>
          </cell>
          <cell r="C5578" t="str">
            <v xml:space="preserve">CASEY FUEL CO, INC </v>
          </cell>
          <cell r="D5578" t="str">
            <v xml:space="preserve">CASEY PROPANE </v>
          </cell>
          <cell r="E5578">
            <v>83333.333333333328</v>
          </cell>
          <cell r="F5578">
            <v>1000000</v>
          </cell>
          <cell r="G5578" t="str">
            <v>Y</v>
          </cell>
          <cell r="H5578" t="str">
            <v>Y</v>
          </cell>
          <cell r="I5578">
            <v>43586</v>
          </cell>
          <cell r="J5578">
            <v>43598</v>
          </cell>
          <cell r="K5578">
            <v>43606</v>
          </cell>
          <cell r="L5578">
            <v>43608</v>
          </cell>
          <cell r="M5578">
            <v>43644</v>
          </cell>
          <cell r="N5578">
            <v>43617</v>
          </cell>
          <cell r="O5578" t="str">
            <v>Y</v>
          </cell>
          <cell r="P5578" t="str">
            <v>William Regan</v>
          </cell>
          <cell r="Q5578" t="str">
            <v>WR101</v>
          </cell>
          <cell r="R5578" t="str">
            <v>Erick Weinstein</v>
          </cell>
          <cell r="S5578" t="str">
            <v>EW101</v>
          </cell>
        </row>
        <row r="5579">
          <cell r="B5579" t="str">
            <v>892999920083</v>
          </cell>
          <cell r="C5579" t="str">
            <v xml:space="preserve">BUSH ANIMAL CLINIC PC </v>
          </cell>
          <cell r="D5579" t="str">
            <v xml:space="preserve">BUSH ANIMAL CLINIC PC </v>
          </cell>
          <cell r="E5579">
            <v>187500</v>
          </cell>
          <cell r="F5579">
            <v>2250000</v>
          </cell>
          <cell r="G5579" t="str">
            <v>Y</v>
          </cell>
          <cell r="H5579" t="str">
            <v>Y</v>
          </cell>
          <cell r="I5579">
            <v>43586</v>
          </cell>
          <cell r="J5579">
            <v>43598</v>
          </cell>
          <cell r="K5579">
            <v>43599</v>
          </cell>
          <cell r="L5579">
            <v>43599</v>
          </cell>
          <cell r="M5579">
            <v>43616</v>
          </cell>
          <cell r="N5579">
            <v>43586</v>
          </cell>
          <cell r="O5579" t="str">
            <v>Y</v>
          </cell>
          <cell r="P5579" t="str">
            <v>Mike Roberts</v>
          </cell>
          <cell r="Q5579" t="str">
            <v>MR102</v>
          </cell>
          <cell r="R5579" t="str">
            <v>Chris Frey</v>
          </cell>
          <cell r="S5579" t="str">
            <v>CF101</v>
          </cell>
          <cell r="T5579" t="str">
            <v>Veterinary Management Group</v>
          </cell>
          <cell r="U5579" t="str">
            <v>VMG101</v>
          </cell>
        </row>
        <row r="5580">
          <cell r="B5580" t="str">
            <v>892999920075</v>
          </cell>
          <cell r="C5580" t="str">
            <v>VENEZIA PIZZERIA &amp; RESTAURANT LLC</v>
          </cell>
          <cell r="D5580" t="str">
            <v>VENEZIA PIZZERIA &amp; RESTAURANT LLC</v>
          </cell>
          <cell r="E5580">
            <v>14166.666666666666</v>
          </cell>
          <cell r="F5580">
            <v>170000</v>
          </cell>
          <cell r="G5580" t="str">
            <v>Y</v>
          </cell>
          <cell r="H5580" t="str">
            <v>N</v>
          </cell>
          <cell r="I5580">
            <v>43586</v>
          </cell>
          <cell r="J5580">
            <v>43598</v>
          </cell>
          <cell r="K5580">
            <v>43599</v>
          </cell>
          <cell r="L5580">
            <v>43599</v>
          </cell>
          <cell r="M5580">
            <v>43605</v>
          </cell>
          <cell r="N5580">
            <v>43586</v>
          </cell>
          <cell r="O5580" t="str">
            <v>Y</v>
          </cell>
          <cell r="P5580" t="str">
            <v>Alan Goldberg</v>
          </cell>
          <cell r="Q5580" t="str">
            <v>AG101</v>
          </cell>
          <cell r="R5580" t="str">
            <v>Andy Arner</v>
          </cell>
          <cell r="S5580" t="str">
            <v>AA102</v>
          </cell>
        </row>
        <row r="5581">
          <cell r="B5581" t="str">
            <v>892999920091</v>
          </cell>
          <cell r="C5581" t="str">
            <v xml:space="preserve">BRYAN-HIGHT VETERINARY HOSPITAL OF BAINBRIDGE PC </v>
          </cell>
          <cell r="D5581" t="str">
            <v>BRYAN-HIGHT VETERINARY</v>
          </cell>
          <cell r="E5581">
            <v>66250</v>
          </cell>
          <cell r="F5581">
            <v>795000</v>
          </cell>
          <cell r="G5581" t="str">
            <v>Y</v>
          </cell>
          <cell r="H5581" t="str">
            <v>Y</v>
          </cell>
          <cell r="I5581">
            <v>43586</v>
          </cell>
          <cell r="J5581">
            <v>43598</v>
          </cell>
          <cell r="K5581">
            <v>43599</v>
          </cell>
          <cell r="L5581">
            <v>43599</v>
          </cell>
          <cell r="M5581">
            <v>43628</v>
          </cell>
          <cell r="N5581">
            <v>43617</v>
          </cell>
          <cell r="O5581" t="str">
            <v>Y</v>
          </cell>
          <cell r="P5581" t="str">
            <v>Mike Roberts</v>
          </cell>
          <cell r="Q5581" t="str">
            <v>MR102</v>
          </cell>
          <cell r="R5581" t="str">
            <v>Chris Frey</v>
          </cell>
          <cell r="S5581" t="str">
            <v>CF101</v>
          </cell>
          <cell r="T5581" t="str">
            <v>Veterinary Management Group</v>
          </cell>
          <cell r="U5581" t="str">
            <v>VMG101</v>
          </cell>
        </row>
        <row r="5582">
          <cell r="B5582" t="str">
            <v>892999920109</v>
          </cell>
          <cell r="C5582" t="str">
            <v xml:space="preserve">NORTHSIDE ANIMAL HOSPITAL OF VALDOSTA PC </v>
          </cell>
          <cell r="D5582" t="str">
            <v xml:space="preserve">NORTHSIDE ANIMAL HOSPITAL </v>
          </cell>
          <cell r="E5582">
            <v>108333.33333333333</v>
          </cell>
          <cell r="F5582">
            <v>1300000</v>
          </cell>
          <cell r="G5582" t="str">
            <v>Y</v>
          </cell>
          <cell r="H5582" t="str">
            <v>Y</v>
          </cell>
          <cell r="I5582">
            <v>43586</v>
          </cell>
          <cell r="J5582">
            <v>43598</v>
          </cell>
          <cell r="K5582">
            <v>43599</v>
          </cell>
          <cell r="L5582">
            <v>43599</v>
          </cell>
          <cell r="M5582">
            <v>43628</v>
          </cell>
          <cell r="N5582">
            <v>43617</v>
          </cell>
          <cell r="O5582" t="str">
            <v>Y</v>
          </cell>
          <cell r="P5582" t="str">
            <v>Mike Roberts</v>
          </cell>
          <cell r="Q5582" t="str">
            <v>MR102</v>
          </cell>
          <cell r="R5582" t="str">
            <v>Chris Frey</v>
          </cell>
          <cell r="S5582" t="str">
            <v>CF101</v>
          </cell>
          <cell r="T5582" t="str">
            <v>Veterinary Management Group</v>
          </cell>
          <cell r="U5582" t="str">
            <v>VMG101</v>
          </cell>
        </row>
        <row r="5583">
          <cell r="B5583" t="str">
            <v>892999920117</v>
          </cell>
          <cell r="C5583" t="str">
            <v xml:space="preserve">BLACKSHEAR VETERINARY HOSPITAL PC </v>
          </cell>
          <cell r="D5583" t="str">
            <v>BLACKSHEAR VETERINARY</v>
          </cell>
          <cell r="E5583">
            <v>76250</v>
          </cell>
          <cell r="F5583">
            <v>915000</v>
          </cell>
          <cell r="G5583" t="str">
            <v>Y</v>
          </cell>
          <cell r="H5583" t="str">
            <v>Y</v>
          </cell>
          <cell r="I5583">
            <v>43586</v>
          </cell>
          <cell r="J5583">
            <v>43598</v>
          </cell>
          <cell r="K5583">
            <v>43609</v>
          </cell>
          <cell r="L5583">
            <v>43609</v>
          </cell>
          <cell r="M5583">
            <v>43628</v>
          </cell>
          <cell r="N5583">
            <v>43617</v>
          </cell>
          <cell r="O5583" t="str">
            <v>Y</v>
          </cell>
          <cell r="P5583" t="str">
            <v>Mike Roberts</v>
          </cell>
          <cell r="Q5583" t="str">
            <v>MR102</v>
          </cell>
          <cell r="R5583" t="str">
            <v>Chris Frey</v>
          </cell>
          <cell r="S5583" t="str">
            <v>CF101</v>
          </cell>
          <cell r="T5583" t="str">
            <v>Veterinary Management Group</v>
          </cell>
          <cell r="U5583" t="str">
            <v>VMG101</v>
          </cell>
        </row>
        <row r="5584">
          <cell r="B5584" t="str">
            <v>419100057639</v>
          </cell>
          <cell r="C5584" t="str">
            <v xml:space="preserve">G.A.M.E. SPORTSWEAR LTD </v>
          </cell>
          <cell r="D5584" t="str">
            <v xml:space="preserve">GAME SPORTSWEAR LTD </v>
          </cell>
          <cell r="E5584">
            <v>390000</v>
          </cell>
          <cell r="F5584">
            <v>4680000</v>
          </cell>
          <cell r="G5584" t="str">
            <v>Y</v>
          </cell>
          <cell r="H5584" t="str">
            <v>Y</v>
          </cell>
          <cell r="I5584">
            <v>43586</v>
          </cell>
          <cell r="J5584">
            <v>43598</v>
          </cell>
          <cell r="K5584">
            <v>43619</v>
          </cell>
          <cell r="L5584">
            <v>43620</v>
          </cell>
          <cell r="M5584">
            <v>43634</v>
          </cell>
          <cell r="N5584">
            <v>43617</v>
          </cell>
          <cell r="O5584" t="str">
            <v>Y</v>
          </cell>
          <cell r="P5584" t="str">
            <v>Fairway Management Group</v>
          </cell>
          <cell r="Q5584" t="str">
            <v>FMG101</v>
          </cell>
          <cell r="R5584" t="str">
            <v>Andy Arner</v>
          </cell>
          <cell r="S5584" t="str">
            <v>AA102</v>
          </cell>
        </row>
        <row r="5585">
          <cell r="B5585" t="str">
            <v>419100057648</v>
          </cell>
          <cell r="C5585" t="str">
            <v xml:space="preserve">PETVET CARE CENTER LOUISIANA LLC </v>
          </cell>
          <cell r="D5585" t="str">
            <v xml:space="preserve">ALL CREATURES VETERINARY HOSPITAL </v>
          </cell>
          <cell r="E5585">
            <v>125000</v>
          </cell>
          <cell r="F5585">
            <v>1500000</v>
          </cell>
          <cell r="G5585" t="str">
            <v>Y</v>
          </cell>
          <cell r="H5585" t="str">
            <v>N</v>
          </cell>
          <cell r="I5585">
            <v>43586</v>
          </cell>
          <cell r="J5585">
            <v>43598</v>
          </cell>
          <cell r="K5585">
            <v>43600</v>
          </cell>
          <cell r="L5585">
            <v>43600</v>
          </cell>
          <cell r="M5585">
            <v>43615</v>
          </cell>
          <cell r="N5585">
            <v>43586</v>
          </cell>
          <cell r="O5585" t="str">
            <v>Y</v>
          </cell>
          <cell r="P5585" t="str">
            <v>Chris Frey</v>
          </cell>
          <cell r="Q5585" t="str">
            <v>CF101</v>
          </cell>
          <cell r="R5585" t="str">
            <v>Erick Weinstein</v>
          </cell>
          <cell r="S5585" t="str">
            <v>EW101</v>
          </cell>
          <cell r="T5585" t="str">
            <v>KBH Enterprises</v>
          </cell>
          <cell r="U5585" t="str">
            <v>KH101</v>
          </cell>
        </row>
        <row r="5586">
          <cell r="B5586" t="str">
            <v>419100057657</v>
          </cell>
          <cell r="C5586" t="str">
            <v>TRISTATE PLUMBING SERVICES CORP</v>
          </cell>
          <cell r="D5586" t="str">
            <v>TRISTATE PLUMBING SERVICES CORP</v>
          </cell>
          <cell r="E5586">
            <v>45000</v>
          </cell>
          <cell r="F5586">
            <v>540000</v>
          </cell>
          <cell r="G5586" t="str">
            <v>N</v>
          </cell>
          <cell r="H5586" t="str">
            <v>N</v>
          </cell>
          <cell r="I5586">
            <v>43586</v>
          </cell>
          <cell r="J5586">
            <v>43598</v>
          </cell>
          <cell r="K5586">
            <v>43602</v>
          </cell>
          <cell r="L5586">
            <v>43605</v>
          </cell>
          <cell r="M5586">
            <v>43622</v>
          </cell>
          <cell r="N5586">
            <v>43617</v>
          </cell>
          <cell r="O5586" t="str">
            <v>Y</v>
          </cell>
          <cell r="P5586" t="str">
            <v>Brett Rosenfeld</v>
          </cell>
          <cell r="Q5586" t="str">
            <v>BR101</v>
          </cell>
          <cell r="R5586" t="str">
            <v>Frank Sweeney</v>
          </cell>
          <cell r="S5586" t="str">
            <v>FS101</v>
          </cell>
          <cell r="T5586" t="str">
            <v>Signature Bank</v>
          </cell>
          <cell r="U5586" t="str">
            <v>SBANK</v>
          </cell>
        </row>
        <row r="5587">
          <cell r="B5587" t="str">
            <v>419100057666</v>
          </cell>
          <cell r="C5587" t="str">
            <v>AUTISM SOCIETY OF AMERICA- NASSAU SUFFOLK CHAPTER INC</v>
          </cell>
          <cell r="D5587" t="str">
            <v>AUTISM SOCIETY OF AMERICA- NASSAU SUFFOLK CHAPTER</v>
          </cell>
          <cell r="E5587">
            <v>8750</v>
          </cell>
          <cell r="F5587">
            <v>105000</v>
          </cell>
          <cell r="G5587" t="str">
            <v>Y</v>
          </cell>
          <cell r="H5587" t="str">
            <v>N</v>
          </cell>
          <cell r="I5587">
            <v>43586</v>
          </cell>
          <cell r="J5587">
            <v>43599</v>
          </cell>
          <cell r="K5587">
            <v>43600</v>
          </cell>
          <cell r="L5587">
            <v>43600</v>
          </cell>
          <cell r="M5587">
            <v>43636</v>
          </cell>
          <cell r="N5587">
            <v>43617</v>
          </cell>
          <cell r="O5587" t="str">
            <v>Y</v>
          </cell>
          <cell r="P5587" t="str">
            <v>CardWorks Acquiring</v>
          </cell>
          <cell r="Q5587" t="str">
            <v>CWA101</v>
          </cell>
          <cell r="R5587" t="str">
            <v>Tim Platz</v>
          </cell>
          <cell r="S5587" t="str">
            <v>TP101</v>
          </cell>
          <cell r="T5587" t="str">
            <v>Gold Coast Bank</v>
          </cell>
          <cell r="U5587" t="str">
            <v>GCB101</v>
          </cell>
        </row>
        <row r="5588">
          <cell r="B5588" t="str">
            <v>419100057675</v>
          </cell>
          <cell r="C5588" t="str">
            <v xml:space="preserve">NEVER LOOK BACK LAWN SERVICE, LLC </v>
          </cell>
          <cell r="D5588" t="str">
            <v xml:space="preserve">NEVER LOOK BACK LAWN CARE </v>
          </cell>
          <cell r="E5588">
            <v>458.33333333333331</v>
          </cell>
          <cell r="F5588">
            <v>5500</v>
          </cell>
          <cell r="G5588" t="str">
            <v>N</v>
          </cell>
          <cell r="H5588" t="str">
            <v>N</v>
          </cell>
          <cell r="I5588">
            <v>43586</v>
          </cell>
          <cell r="J5588">
            <v>43599</v>
          </cell>
          <cell r="K5588">
            <v>43600</v>
          </cell>
          <cell r="L5588">
            <v>43600</v>
          </cell>
          <cell r="M5588">
            <v>43609</v>
          </cell>
          <cell r="N5588">
            <v>43586</v>
          </cell>
          <cell r="O5588" t="str">
            <v>Y</v>
          </cell>
          <cell r="P5588" t="str">
            <v>Matt McCracken</v>
          </cell>
          <cell r="Q5588" t="str">
            <v>MM103</v>
          </cell>
          <cell r="R5588" t="str">
            <v>Andy Arner</v>
          </cell>
          <cell r="S5588" t="str">
            <v>AA102</v>
          </cell>
        </row>
        <row r="5589">
          <cell r="B5589" t="str">
            <v>419100057684</v>
          </cell>
          <cell r="C5589" t="str">
            <v xml:space="preserve">EVERGREEN CUSTOM CESSPOOL BUILDERS INC </v>
          </cell>
          <cell r="D5589" t="str">
            <v xml:space="preserve">EVERGREEN DRAINAGE COMPANY AND EVERGREEN CESSPOOL BUILDER </v>
          </cell>
          <cell r="E5589">
            <v>5416.666666666667</v>
          </cell>
          <cell r="F5589">
            <v>65000</v>
          </cell>
          <cell r="G5589" t="str">
            <v>Y</v>
          </cell>
          <cell r="H5589" t="str">
            <v>Y</v>
          </cell>
          <cell r="I5589">
            <v>43586</v>
          </cell>
          <cell r="J5589">
            <v>43599</v>
          </cell>
          <cell r="K5589" t="str">
            <v>Withdrawn</v>
          </cell>
          <cell r="L5589" t="str">
            <v>Withdrawn</v>
          </cell>
          <cell r="M5589" t="str">
            <v>Withdrawn</v>
          </cell>
          <cell r="N5589" t="str">
            <v>Withdrawn</v>
          </cell>
          <cell r="O5589" t="str">
            <v>Withdrawn</v>
          </cell>
          <cell r="P5589" t="str">
            <v>Brian Hanson</v>
          </cell>
          <cell r="Q5589" t="str">
            <v>BH101</v>
          </cell>
          <cell r="R5589" t="str">
            <v>Tim Platz</v>
          </cell>
          <cell r="S5589" t="str">
            <v>TP101</v>
          </cell>
        </row>
        <row r="5590">
          <cell r="B5590" t="str">
            <v>892999920125</v>
          </cell>
          <cell r="C5590" t="str">
            <v xml:space="preserve">VINNYS PIZZA INC </v>
          </cell>
          <cell r="D5590" t="str">
            <v xml:space="preserve">VINNY'S PIZZERIA </v>
          </cell>
          <cell r="E5590">
            <v>13750</v>
          </cell>
          <cell r="F5590">
            <v>165000</v>
          </cell>
          <cell r="G5590" t="str">
            <v>Y</v>
          </cell>
          <cell r="H5590" t="str">
            <v>Y</v>
          </cell>
          <cell r="I5590">
            <v>43586</v>
          </cell>
          <cell r="J5590">
            <v>43599</v>
          </cell>
          <cell r="K5590">
            <v>43600</v>
          </cell>
          <cell r="L5590">
            <v>43600</v>
          </cell>
          <cell r="M5590">
            <v>43607</v>
          </cell>
          <cell r="N5590">
            <v>43586</v>
          </cell>
          <cell r="O5590" t="str">
            <v>Y</v>
          </cell>
          <cell r="P5590" t="str">
            <v>Matt McCracken</v>
          </cell>
          <cell r="Q5590" t="str">
            <v>MM103</v>
          </cell>
          <cell r="R5590" t="str">
            <v>Andy Arner</v>
          </cell>
          <cell r="S5590" t="str">
            <v>AA102</v>
          </cell>
        </row>
        <row r="5591">
          <cell r="B5591" t="str">
            <v>419100057693</v>
          </cell>
          <cell r="C5591" t="str">
            <v xml:space="preserve">RDC INC </v>
          </cell>
          <cell r="D5591" t="str">
            <v xml:space="preserve">DICARLOS PIZZA - DALLAS PIKE </v>
          </cell>
          <cell r="E5591">
            <v>31250</v>
          </cell>
          <cell r="F5591">
            <v>375000</v>
          </cell>
          <cell r="G5591" t="str">
            <v>Y</v>
          </cell>
          <cell r="H5591" t="str">
            <v>Y</v>
          </cell>
          <cell r="I5591">
            <v>43586</v>
          </cell>
          <cell r="J5591">
            <v>43599</v>
          </cell>
          <cell r="K5591">
            <v>43601</v>
          </cell>
          <cell r="L5591">
            <v>43601</v>
          </cell>
          <cell r="M5591" t="str">
            <v>Approved/Closed</v>
          </cell>
          <cell r="N5591" t="str">
            <v>Approved/Closed</v>
          </cell>
          <cell r="O5591" t="str">
            <v>Y</v>
          </cell>
          <cell r="P5591" t="str">
            <v>William Johnston</v>
          </cell>
          <cell r="Q5591" t="str">
            <v>BJ101</v>
          </cell>
          <cell r="R5591" t="str">
            <v>Andy Arner</v>
          </cell>
          <cell r="S5591" t="str">
            <v>AA102</v>
          </cell>
        </row>
        <row r="5592">
          <cell r="B5592" t="str">
            <v>419100057700</v>
          </cell>
          <cell r="C5592" t="str">
            <v xml:space="preserve">RDC INC </v>
          </cell>
          <cell r="D5592" t="str">
            <v xml:space="preserve">DICARLOS PIZZA - GLENDALE </v>
          </cell>
          <cell r="E5592">
            <v>26666.666666666668</v>
          </cell>
          <cell r="F5592">
            <v>320000</v>
          </cell>
          <cell r="G5592" t="str">
            <v>Y</v>
          </cell>
          <cell r="H5592" t="str">
            <v>Y</v>
          </cell>
          <cell r="I5592">
            <v>43586</v>
          </cell>
          <cell r="J5592">
            <v>43599</v>
          </cell>
          <cell r="K5592">
            <v>43601</v>
          </cell>
          <cell r="L5592">
            <v>43601</v>
          </cell>
          <cell r="M5592" t="str">
            <v>Approved/Closed</v>
          </cell>
          <cell r="N5592" t="str">
            <v>Approved/Closed</v>
          </cell>
          <cell r="O5592" t="str">
            <v>Y</v>
          </cell>
          <cell r="P5592" t="str">
            <v>William Johnston</v>
          </cell>
          <cell r="Q5592" t="str">
            <v>BJ101</v>
          </cell>
          <cell r="R5592" t="str">
            <v>Andy Arner</v>
          </cell>
          <cell r="S5592" t="str">
            <v>AA102</v>
          </cell>
        </row>
        <row r="5593">
          <cell r="B5593" t="str">
            <v>419100057719</v>
          </cell>
          <cell r="C5593" t="str">
            <v xml:space="preserve">RDC INC </v>
          </cell>
          <cell r="D5593" t="str">
            <v>DICARLOS PIZZA</v>
          </cell>
          <cell r="E5593">
            <v>36666.666666666664</v>
          </cell>
          <cell r="F5593">
            <v>440000</v>
          </cell>
          <cell r="G5593" t="str">
            <v>Y</v>
          </cell>
          <cell r="H5593" t="str">
            <v>Y</v>
          </cell>
          <cell r="I5593">
            <v>43586</v>
          </cell>
          <cell r="J5593">
            <v>43599</v>
          </cell>
          <cell r="K5593">
            <v>43601</v>
          </cell>
          <cell r="L5593">
            <v>43601</v>
          </cell>
          <cell r="M5593" t="str">
            <v>Approved/Closed</v>
          </cell>
          <cell r="N5593" t="str">
            <v>Approved/Closed</v>
          </cell>
          <cell r="O5593" t="str">
            <v>Y</v>
          </cell>
          <cell r="P5593" t="str">
            <v>William Johnston</v>
          </cell>
          <cell r="Q5593" t="str">
            <v>BJ101</v>
          </cell>
          <cell r="R5593" t="str">
            <v>Andy Arner</v>
          </cell>
          <cell r="S5593" t="str">
            <v>AA102</v>
          </cell>
        </row>
        <row r="5594">
          <cell r="B5594" t="str">
            <v>892999920133</v>
          </cell>
          <cell r="C5594" t="str">
            <v>EAST END TATTOO</v>
          </cell>
          <cell r="D5594" t="str">
            <v>EAST END TATTOO</v>
          </cell>
          <cell r="E5594">
            <v>9166.6666666666661</v>
          </cell>
          <cell r="F5594">
            <v>110000</v>
          </cell>
          <cell r="G5594" t="str">
            <v>N</v>
          </cell>
          <cell r="H5594" t="str">
            <v>N</v>
          </cell>
          <cell r="I5594">
            <v>43586</v>
          </cell>
          <cell r="J5594">
            <v>43600</v>
          </cell>
          <cell r="K5594">
            <v>43602</v>
          </cell>
          <cell r="L5594">
            <v>43602</v>
          </cell>
          <cell r="M5594">
            <v>43609</v>
          </cell>
          <cell r="N5594">
            <v>43586</v>
          </cell>
          <cell r="O5594" t="str">
            <v>Y</v>
          </cell>
          <cell r="P5594" t="str">
            <v>Tim Platz</v>
          </cell>
          <cell r="Q5594" t="str">
            <v>TP101</v>
          </cell>
        </row>
        <row r="5595">
          <cell r="B5595" t="str">
            <v>419100057728</v>
          </cell>
          <cell r="C5595" t="str">
            <v>BAZ GLOBAL INC</v>
          </cell>
          <cell r="D5595" t="str">
            <v xml:space="preserve">BAZ GLOBAL </v>
          </cell>
          <cell r="E5595">
            <v>20000</v>
          </cell>
          <cell r="F5595">
            <v>240000</v>
          </cell>
          <cell r="G5595" t="str">
            <v>Y</v>
          </cell>
          <cell r="H5595" t="str">
            <v>N</v>
          </cell>
          <cell r="I5595">
            <v>43586</v>
          </cell>
          <cell r="J5595">
            <v>43600</v>
          </cell>
          <cell r="K5595">
            <v>43615</v>
          </cell>
          <cell r="L5595">
            <v>43627</v>
          </cell>
          <cell r="M5595">
            <v>43922</v>
          </cell>
          <cell r="N5595">
            <v>43922</v>
          </cell>
          <cell r="O5595" t="str">
            <v>Y</v>
          </cell>
          <cell r="P5595" t="str">
            <v>Mobius Payments</v>
          </cell>
          <cell r="Q5595" t="str">
            <v>MOB101</v>
          </cell>
        </row>
        <row r="5596">
          <cell r="B5596" t="str">
            <v>419100057737</v>
          </cell>
          <cell r="C5596" t="str">
            <v xml:space="preserve">MARTIN P. MCDERMOTT </v>
          </cell>
          <cell r="D5596" t="str">
            <v xml:space="preserve">RETRO MODERN ANTIQUES </v>
          </cell>
          <cell r="E5596">
            <v>25000</v>
          </cell>
          <cell r="F5596">
            <v>300000</v>
          </cell>
          <cell r="G5596" t="str">
            <v>Y</v>
          </cell>
          <cell r="H5596" t="str">
            <v>Y</v>
          </cell>
          <cell r="I5596">
            <v>43586</v>
          </cell>
          <cell r="J5596">
            <v>43600</v>
          </cell>
          <cell r="K5596">
            <v>43602</v>
          </cell>
          <cell r="L5596">
            <v>43602</v>
          </cell>
          <cell r="M5596">
            <v>43615</v>
          </cell>
          <cell r="N5596">
            <v>43586</v>
          </cell>
          <cell r="O5596" t="str">
            <v>Y</v>
          </cell>
          <cell r="P5596" t="str">
            <v>Halli Tibbals</v>
          </cell>
          <cell r="Q5596" t="str">
            <v>HT101</v>
          </cell>
          <cell r="R5596" t="str">
            <v>Andy Arner</v>
          </cell>
          <cell r="S5596" t="str">
            <v>AA102</v>
          </cell>
          <cell r="T5596" t="str">
            <v>John Vacca</v>
          </cell>
          <cell r="U5596" t="str">
            <v>JV101</v>
          </cell>
        </row>
        <row r="5597">
          <cell r="B5597" t="str">
            <v>419100057746</v>
          </cell>
          <cell r="C5597" t="str">
            <v>PRICE COMMUNICATIONS INC</v>
          </cell>
          <cell r="D5597" t="str">
            <v>CSERV5.COM</v>
          </cell>
          <cell r="E5597">
            <v>20000</v>
          </cell>
          <cell r="F5597">
            <v>240000</v>
          </cell>
          <cell r="G5597" t="str">
            <v>N</v>
          </cell>
          <cell r="H5597" t="str">
            <v>N</v>
          </cell>
          <cell r="I5597">
            <v>43586</v>
          </cell>
          <cell r="J5597">
            <v>43600</v>
          </cell>
          <cell r="K5597">
            <v>43616</v>
          </cell>
          <cell r="L5597">
            <v>43616</v>
          </cell>
          <cell r="M5597">
            <v>43634</v>
          </cell>
          <cell r="N5597">
            <v>43617</v>
          </cell>
          <cell r="O5597" t="str">
            <v>Y</v>
          </cell>
          <cell r="P5597" t="str">
            <v>Mobius Payments</v>
          </cell>
          <cell r="Q5597" t="str">
            <v>MOB101</v>
          </cell>
        </row>
        <row r="5598">
          <cell r="B5598" t="str">
            <v>419100057755</v>
          </cell>
          <cell r="C5598" t="str">
            <v xml:space="preserve">WADE HEATING , COOLING AND REFRIGERATION INC </v>
          </cell>
          <cell r="D5598" t="str">
            <v xml:space="preserve">WADE HEATING &amp; COOLING INC </v>
          </cell>
          <cell r="E5598">
            <v>175000</v>
          </cell>
          <cell r="F5598">
            <v>2100000</v>
          </cell>
          <cell r="G5598" t="str">
            <v>Y</v>
          </cell>
          <cell r="H5598" t="str">
            <v>Y</v>
          </cell>
          <cell r="I5598">
            <v>43586</v>
          </cell>
          <cell r="J5598">
            <v>43600</v>
          </cell>
          <cell r="K5598">
            <v>43657</v>
          </cell>
          <cell r="L5598">
            <v>43658</v>
          </cell>
          <cell r="M5598">
            <v>43728</v>
          </cell>
          <cell r="N5598">
            <v>43709</v>
          </cell>
          <cell r="O5598" t="str">
            <v>Y</v>
          </cell>
          <cell r="P5598" t="str">
            <v>William Johnston</v>
          </cell>
          <cell r="Q5598" t="str">
            <v>BJ101</v>
          </cell>
          <cell r="R5598" t="str">
            <v>Andy Arner</v>
          </cell>
          <cell r="S5598" t="str">
            <v>AA102</v>
          </cell>
        </row>
        <row r="5599">
          <cell r="B5599" t="str">
            <v>419100057764</v>
          </cell>
          <cell r="C5599" t="str">
            <v xml:space="preserve">WILDPEACHES LLC </v>
          </cell>
          <cell r="D5599" t="str">
            <v xml:space="preserve">WILDPEACHES LLC </v>
          </cell>
          <cell r="E5599">
            <v>30000</v>
          </cell>
          <cell r="F5599">
            <v>360000</v>
          </cell>
          <cell r="G5599" t="str">
            <v>Y</v>
          </cell>
          <cell r="H5599" t="str">
            <v>N</v>
          </cell>
          <cell r="I5599">
            <v>43586</v>
          </cell>
          <cell r="J5599">
            <v>43600</v>
          </cell>
          <cell r="K5599">
            <v>43606</v>
          </cell>
          <cell r="L5599">
            <v>43608</v>
          </cell>
          <cell r="M5599">
            <v>43615</v>
          </cell>
          <cell r="N5599">
            <v>43586</v>
          </cell>
          <cell r="O5599" t="str">
            <v>Y</v>
          </cell>
          <cell r="P5599" t="str">
            <v>Mobius Payments</v>
          </cell>
          <cell r="Q5599" t="str">
            <v>MOB101</v>
          </cell>
        </row>
        <row r="5600">
          <cell r="B5600" t="str">
            <v>892999920141</v>
          </cell>
          <cell r="C5600" t="str">
            <v xml:space="preserve">SHUBACK FARMS INC </v>
          </cell>
          <cell r="D5600" t="str">
            <v xml:space="preserve">SHUBACK FARMS INC </v>
          </cell>
          <cell r="E5600">
            <v>50000</v>
          </cell>
          <cell r="F5600">
            <v>600000</v>
          </cell>
          <cell r="G5600" t="str">
            <v>Y</v>
          </cell>
          <cell r="H5600" t="str">
            <v>N</v>
          </cell>
          <cell r="I5600">
            <v>43586</v>
          </cell>
          <cell r="J5600">
            <v>43601</v>
          </cell>
          <cell r="K5600">
            <v>43602</v>
          </cell>
          <cell r="L5600">
            <v>43602</v>
          </cell>
          <cell r="M5600">
            <v>43620</v>
          </cell>
          <cell r="N5600">
            <v>43617</v>
          </cell>
          <cell r="O5600" t="str">
            <v>Y</v>
          </cell>
          <cell r="P5600" t="str">
            <v>John Vacca</v>
          </cell>
          <cell r="Q5600" t="str">
            <v>JV101</v>
          </cell>
          <cell r="R5600" t="str">
            <v>Andy Arner</v>
          </cell>
          <cell r="S5600" t="str">
            <v>AA102</v>
          </cell>
        </row>
        <row r="5601">
          <cell r="B5601" t="str">
            <v>419100057773</v>
          </cell>
          <cell r="C5601" t="str">
            <v xml:space="preserve">PANTHER SOCCER LLC </v>
          </cell>
          <cell r="D5601" t="str">
            <v xml:space="preserve">PANTHER SOCCER SCHOOL </v>
          </cell>
          <cell r="E5601">
            <v>1916.6666666666667</v>
          </cell>
          <cell r="F5601">
            <v>23000</v>
          </cell>
          <cell r="G5601" t="str">
            <v>N</v>
          </cell>
          <cell r="H5601" t="str">
            <v>N</v>
          </cell>
          <cell r="I5601">
            <v>43586</v>
          </cell>
          <cell r="J5601">
            <v>43601</v>
          </cell>
          <cell r="K5601">
            <v>43606</v>
          </cell>
          <cell r="L5601">
            <v>43607</v>
          </cell>
          <cell r="M5601">
            <v>43615</v>
          </cell>
          <cell r="N5601">
            <v>43586</v>
          </cell>
          <cell r="O5601" t="str">
            <v>Y</v>
          </cell>
          <cell r="P5601" t="str">
            <v>Brian Charney</v>
          </cell>
          <cell r="Q5601" t="str">
            <v>BC102</v>
          </cell>
        </row>
        <row r="5602">
          <cell r="B5602" t="str">
            <v>419100057782</v>
          </cell>
          <cell r="C5602" t="str">
            <v xml:space="preserve">BUFFALUFFAGUS INC </v>
          </cell>
          <cell r="D5602" t="str">
            <v>AMZNCS.COM</v>
          </cell>
          <cell r="E5602">
            <v>25000</v>
          </cell>
          <cell r="F5602">
            <v>300000</v>
          </cell>
          <cell r="G5602" t="str">
            <v>N</v>
          </cell>
          <cell r="H5602" t="str">
            <v>N</v>
          </cell>
          <cell r="I5602">
            <v>43586</v>
          </cell>
          <cell r="J5602">
            <v>43601</v>
          </cell>
          <cell r="K5602">
            <v>43615</v>
          </cell>
          <cell r="L5602">
            <v>43623</v>
          </cell>
          <cell r="M5602">
            <v>43634</v>
          </cell>
          <cell r="N5602">
            <v>43617</v>
          </cell>
          <cell r="O5602" t="str">
            <v>Y</v>
          </cell>
          <cell r="P5602" t="str">
            <v>Mobius Payments</v>
          </cell>
          <cell r="Q5602" t="str">
            <v>MOB101</v>
          </cell>
        </row>
        <row r="5603">
          <cell r="B5603" t="str">
            <v>419100057791</v>
          </cell>
          <cell r="C5603" t="str">
            <v xml:space="preserve">CHOPPER DOO INC </v>
          </cell>
          <cell r="D5603" t="str">
            <v xml:space="preserve">CBCNTR.COM </v>
          </cell>
          <cell r="E5603">
            <v>25000</v>
          </cell>
          <cell r="F5603">
            <v>300000</v>
          </cell>
          <cell r="G5603" t="str">
            <v>N</v>
          </cell>
          <cell r="H5603" t="str">
            <v>N</v>
          </cell>
          <cell r="I5603">
            <v>43586</v>
          </cell>
          <cell r="J5603">
            <v>43601</v>
          </cell>
          <cell r="K5603">
            <v>43615</v>
          </cell>
          <cell r="L5603">
            <v>43619</v>
          </cell>
          <cell r="M5603">
            <v>43634</v>
          </cell>
          <cell r="N5603">
            <v>43617</v>
          </cell>
          <cell r="O5603" t="str">
            <v>Y</v>
          </cell>
          <cell r="P5603" t="str">
            <v>Mobius Payments</v>
          </cell>
          <cell r="Q5603" t="str">
            <v>MOB101</v>
          </cell>
        </row>
        <row r="5604">
          <cell r="B5604" t="str">
            <v>419100057808</v>
          </cell>
          <cell r="C5604" t="str">
            <v xml:space="preserve">CRE8 MEDIA LLC </v>
          </cell>
          <cell r="D5604" t="str">
            <v xml:space="preserve">CRE8 MEDIA LLC </v>
          </cell>
          <cell r="E5604">
            <v>29166.666666666668</v>
          </cell>
          <cell r="F5604">
            <v>350000</v>
          </cell>
          <cell r="G5604" t="str">
            <v>Y</v>
          </cell>
          <cell r="H5604" t="str">
            <v>Y</v>
          </cell>
          <cell r="I5604">
            <v>43586</v>
          </cell>
          <cell r="J5604">
            <v>43601</v>
          </cell>
          <cell r="K5604" t="str">
            <v>Withdrawn</v>
          </cell>
          <cell r="L5604" t="str">
            <v>Withdrawn</v>
          </cell>
          <cell r="M5604" t="str">
            <v>Withdrawn</v>
          </cell>
          <cell r="N5604" t="str">
            <v>Withdrawn</v>
          </cell>
          <cell r="O5604" t="str">
            <v>Withdrawn</v>
          </cell>
          <cell r="P5604" t="str">
            <v>Sean Ober</v>
          </cell>
          <cell r="Q5604" t="str">
            <v>SO101</v>
          </cell>
        </row>
        <row r="5605">
          <cell r="B5605" t="str">
            <v>892999920158</v>
          </cell>
          <cell r="C5605" t="str">
            <v>ACTION BEVERAGE CORP</v>
          </cell>
          <cell r="D5605" t="str">
            <v>ACTION BEVERAGE CORP</v>
          </cell>
          <cell r="E5605">
            <v>75000</v>
          </cell>
          <cell r="F5605">
            <v>900000</v>
          </cell>
          <cell r="G5605" t="str">
            <v>Y</v>
          </cell>
          <cell r="H5605" t="str">
            <v>Y</v>
          </cell>
          <cell r="I5605">
            <v>43586</v>
          </cell>
          <cell r="J5605">
            <v>43602</v>
          </cell>
          <cell r="K5605">
            <v>43602</v>
          </cell>
          <cell r="L5605">
            <v>43602</v>
          </cell>
          <cell r="M5605">
            <v>43609</v>
          </cell>
          <cell r="N5605">
            <v>43586</v>
          </cell>
          <cell r="O5605" t="str">
            <v>Y</v>
          </cell>
          <cell r="P5605" t="str">
            <v>CardWorks Acquiring</v>
          </cell>
          <cell r="Q5605" t="str">
            <v>CWA101</v>
          </cell>
          <cell r="R5605" t="str">
            <v>Tim Platz</v>
          </cell>
          <cell r="S5605" t="str">
            <v>TP101</v>
          </cell>
          <cell r="T5605" t="str">
            <v xml:space="preserve">Bethpage FCU </v>
          </cell>
          <cell r="U5605" t="str">
            <v>BFCU</v>
          </cell>
        </row>
        <row r="5606">
          <cell r="B5606" t="str">
            <v>419100057817</v>
          </cell>
          <cell r="C5606" t="str">
            <v xml:space="preserve">MEDPACK LLC </v>
          </cell>
          <cell r="D5606" t="str">
            <v xml:space="preserve">MEDPACK LLC </v>
          </cell>
          <cell r="E5606">
            <v>6250</v>
          </cell>
          <cell r="F5606">
            <v>75000</v>
          </cell>
          <cell r="G5606" t="str">
            <v>N</v>
          </cell>
          <cell r="H5606" t="str">
            <v>N</v>
          </cell>
          <cell r="I5606">
            <v>43586</v>
          </cell>
          <cell r="J5606">
            <v>43602</v>
          </cell>
          <cell r="K5606" t="str">
            <v>Declined</v>
          </cell>
          <cell r="L5606" t="str">
            <v>Declined</v>
          </cell>
          <cell r="M5606" t="str">
            <v>Declined</v>
          </cell>
          <cell r="N5606" t="str">
            <v>Declined</v>
          </cell>
          <cell r="O5606" t="str">
            <v>Declined</v>
          </cell>
          <cell r="P5606" t="str">
            <v>Tim Platz</v>
          </cell>
          <cell r="Q5606" t="str">
            <v>TP101</v>
          </cell>
        </row>
        <row r="5607">
          <cell r="B5607" t="str">
            <v>419100057826</v>
          </cell>
          <cell r="C5607" t="str">
            <v xml:space="preserve">NYCAN BUILDERS LLC </v>
          </cell>
          <cell r="D5607" t="str">
            <v xml:space="preserve">NYCAN BUILDERS LLC </v>
          </cell>
          <cell r="E5607">
            <v>21666.666666666668</v>
          </cell>
          <cell r="F5607">
            <v>260000</v>
          </cell>
          <cell r="G5607" t="str">
            <v>N</v>
          </cell>
          <cell r="H5607" t="str">
            <v>N</v>
          </cell>
          <cell r="I5607">
            <v>43586</v>
          </cell>
          <cell r="J5607">
            <v>43602</v>
          </cell>
          <cell r="K5607">
            <v>43607</v>
          </cell>
          <cell r="L5607">
            <v>43608</v>
          </cell>
          <cell r="M5607" t="str">
            <v>Approved/Closed</v>
          </cell>
          <cell r="N5607" t="str">
            <v>Approved/Closed</v>
          </cell>
          <cell r="O5607" t="str">
            <v>Y</v>
          </cell>
          <cell r="P5607" t="str">
            <v>Brett Rosenfeld</v>
          </cell>
          <cell r="Q5607" t="str">
            <v>BR101</v>
          </cell>
          <cell r="R5607" t="str">
            <v>Frank Sweeney</v>
          </cell>
          <cell r="S5607" t="str">
            <v>FS101</v>
          </cell>
          <cell r="T5607" t="str">
            <v>Signature Bank</v>
          </cell>
          <cell r="U5607" t="str">
            <v>SBANK</v>
          </cell>
        </row>
        <row r="5608">
          <cell r="B5608" t="str">
            <v>419100057835</v>
          </cell>
          <cell r="C5608" t="str">
            <v xml:space="preserve">DR. ANGEL'S DEVELOPMENT, LLC </v>
          </cell>
          <cell r="D5608" t="str">
            <v>DR. ANGEL'S DEVELOPMENT</v>
          </cell>
          <cell r="E5608">
            <v>11395.833333333334</v>
          </cell>
          <cell r="F5608">
            <v>136750</v>
          </cell>
          <cell r="G5608" t="str">
            <v>N</v>
          </cell>
          <cell r="H5608" t="str">
            <v>N</v>
          </cell>
          <cell r="I5608">
            <v>43586</v>
          </cell>
          <cell r="J5608">
            <v>43602</v>
          </cell>
          <cell r="K5608">
            <v>43606</v>
          </cell>
          <cell r="L5608">
            <v>43606</v>
          </cell>
          <cell r="M5608">
            <v>43616</v>
          </cell>
          <cell r="N5608">
            <v>43586</v>
          </cell>
          <cell r="O5608" t="str">
            <v>Y</v>
          </cell>
          <cell r="P5608" t="str">
            <v>Matt McCracken</v>
          </cell>
          <cell r="Q5608" t="str">
            <v>MM103</v>
          </cell>
          <cell r="R5608" t="str">
            <v>Andy Arner</v>
          </cell>
          <cell r="S5608" t="str">
            <v>AA102</v>
          </cell>
        </row>
        <row r="5609">
          <cell r="B5609" t="str">
            <v>419100057844</v>
          </cell>
          <cell r="C5609" t="str">
            <v xml:space="preserve">SPURTON LLC </v>
          </cell>
          <cell r="D5609" t="str">
            <v>SLAMZOOMS.COM</v>
          </cell>
          <cell r="E5609">
            <v>20833.333333333332</v>
          </cell>
          <cell r="F5609">
            <v>250000</v>
          </cell>
          <cell r="G5609" t="str">
            <v>N</v>
          </cell>
          <cell r="H5609" t="str">
            <v>N</v>
          </cell>
          <cell r="I5609">
            <v>43586</v>
          </cell>
          <cell r="J5609">
            <v>43605</v>
          </cell>
          <cell r="K5609">
            <v>43606</v>
          </cell>
          <cell r="L5609">
            <v>43613</v>
          </cell>
          <cell r="M5609">
            <v>43718</v>
          </cell>
          <cell r="N5609">
            <v>43709</v>
          </cell>
          <cell r="O5609" t="str">
            <v>Y</v>
          </cell>
          <cell r="P5609" t="str">
            <v>Joel Paulin</v>
          </cell>
          <cell r="Q5609" t="str">
            <v>JP101</v>
          </cell>
        </row>
        <row r="5610">
          <cell r="B5610" t="str">
            <v>419100057853</v>
          </cell>
          <cell r="C5610" t="str">
            <v xml:space="preserve">IVOCET INC </v>
          </cell>
          <cell r="D5610" t="str">
            <v>NGBVDF.COM</v>
          </cell>
          <cell r="E5610">
            <v>25000</v>
          </cell>
          <cell r="F5610">
            <v>300000</v>
          </cell>
          <cell r="G5610" t="str">
            <v>N</v>
          </cell>
          <cell r="H5610" t="str">
            <v>N</v>
          </cell>
          <cell r="I5610">
            <v>43586</v>
          </cell>
          <cell r="J5610">
            <v>43605</v>
          </cell>
          <cell r="K5610">
            <v>43606</v>
          </cell>
          <cell r="L5610">
            <v>43608</v>
          </cell>
          <cell r="M5610">
            <v>43622</v>
          </cell>
          <cell r="N5610">
            <v>43617</v>
          </cell>
          <cell r="O5610" t="str">
            <v>Y</v>
          </cell>
          <cell r="P5610" t="str">
            <v>SegPay</v>
          </cell>
          <cell r="Q5610" t="str">
            <v>SEGPAY</v>
          </cell>
        </row>
        <row r="5611">
          <cell r="B5611" t="str">
            <v>892999920166</v>
          </cell>
          <cell r="C5611" t="str">
            <v xml:space="preserve">COALHOUSE RESTAURANT GROUP INC </v>
          </cell>
          <cell r="D5611" t="str">
            <v>COALHOUSE GRILL</v>
          </cell>
          <cell r="E5611">
            <v>9166.6666666666661</v>
          </cell>
          <cell r="F5611">
            <v>110000</v>
          </cell>
          <cell r="G5611" t="str">
            <v>N</v>
          </cell>
          <cell r="H5611" t="str">
            <v>N</v>
          </cell>
          <cell r="I5611">
            <v>43586</v>
          </cell>
          <cell r="J5611">
            <v>43605</v>
          </cell>
          <cell r="K5611">
            <v>43606</v>
          </cell>
          <cell r="L5611">
            <v>43606</v>
          </cell>
          <cell r="M5611">
            <v>43615</v>
          </cell>
          <cell r="N5611">
            <v>43586</v>
          </cell>
          <cell r="O5611" t="str">
            <v>Y</v>
          </cell>
          <cell r="P5611" t="str">
            <v>Tim Platz</v>
          </cell>
          <cell r="Q5611" t="str">
            <v>TP101</v>
          </cell>
          <cell r="R5611" t="str">
            <v>Andy Arner</v>
          </cell>
          <cell r="S5611" t="str">
            <v>AA102</v>
          </cell>
          <cell r="T5611" t="str">
            <v xml:space="preserve">Bethpage FCU </v>
          </cell>
          <cell r="U5611" t="str">
            <v>BFCU</v>
          </cell>
        </row>
        <row r="5612">
          <cell r="B5612" t="str">
            <v>419100057862</v>
          </cell>
          <cell r="C5612" t="str">
            <v xml:space="preserve">MK INTERTAINMENT LLC </v>
          </cell>
          <cell r="D5612" t="str">
            <v>SUPPORMK.COM</v>
          </cell>
          <cell r="E5612">
            <v>20000</v>
          </cell>
          <cell r="F5612">
            <v>240000</v>
          </cell>
          <cell r="G5612" t="str">
            <v>N</v>
          </cell>
          <cell r="H5612" t="str">
            <v>N</v>
          </cell>
          <cell r="I5612">
            <v>43586</v>
          </cell>
          <cell r="J5612">
            <v>43606</v>
          </cell>
          <cell r="K5612">
            <v>43616</v>
          </cell>
          <cell r="L5612">
            <v>43623</v>
          </cell>
          <cell r="M5612">
            <v>43634</v>
          </cell>
          <cell r="N5612">
            <v>43617</v>
          </cell>
          <cell r="O5612" t="str">
            <v>Y</v>
          </cell>
          <cell r="P5612" t="str">
            <v>Mobius Payments</v>
          </cell>
          <cell r="Q5612" t="str">
            <v>MOB101</v>
          </cell>
        </row>
        <row r="5613">
          <cell r="B5613" t="str">
            <v>419100057880</v>
          </cell>
          <cell r="C5613" t="str">
            <v xml:space="preserve">NATIVE MOVERS CORP </v>
          </cell>
          <cell r="D5613" t="str">
            <v xml:space="preserve">NATIVE MOVERS </v>
          </cell>
          <cell r="E5613">
            <v>40000</v>
          </cell>
          <cell r="F5613">
            <v>480000</v>
          </cell>
          <cell r="G5613" t="str">
            <v>N</v>
          </cell>
          <cell r="H5613" t="str">
            <v>N</v>
          </cell>
          <cell r="I5613">
            <v>43586</v>
          </cell>
          <cell r="J5613">
            <v>43606</v>
          </cell>
          <cell r="K5613">
            <v>43623</v>
          </cell>
          <cell r="L5613">
            <v>43626</v>
          </cell>
          <cell r="M5613">
            <v>43686</v>
          </cell>
          <cell r="N5613">
            <v>43678</v>
          </cell>
          <cell r="O5613" t="str">
            <v>Y</v>
          </cell>
          <cell r="P5613" t="str">
            <v>Brett Rosenfeld</v>
          </cell>
          <cell r="Q5613" t="str">
            <v>BR101</v>
          </cell>
          <cell r="R5613" t="str">
            <v>Frank Sweeney</v>
          </cell>
          <cell r="S5613" t="str">
            <v>FS101</v>
          </cell>
          <cell r="T5613" t="str">
            <v>Signature Bank</v>
          </cell>
          <cell r="U5613" t="str">
            <v>SBANK</v>
          </cell>
        </row>
        <row r="5614">
          <cell r="B5614" t="str">
            <v>419100057899</v>
          </cell>
          <cell r="C5614" t="str">
            <v xml:space="preserve">SILVER MARKETING SYSTEM, INC </v>
          </cell>
          <cell r="D5614" t="str">
            <v>FPDHLP.COM</v>
          </cell>
          <cell r="E5614">
            <v>20000</v>
          </cell>
          <cell r="F5614">
            <v>240000</v>
          </cell>
          <cell r="G5614" t="str">
            <v>N</v>
          </cell>
          <cell r="H5614" t="str">
            <v>N</v>
          </cell>
          <cell r="I5614">
            <v>43586</v>
          </cell>
          <cell r="J5614">
            <v>43606</v>
          </cell>
          <cell r="K5614">
            <v>43607</v>
          </cell>
          <cell r="L5614">
            <v>43608</v>
          </cell>
          <cell r="M5614">
            <v>43620</v>
          </cell>
          <cell r="N5614">
            <v>43617</v>
          </cell>
          <cell r="O5614" t="str">
            <v>Y</v>
          </cell>
          <cell r="P5614" t="str">
            <v>Mobius Payments</v>
          </cell>
          <cell r="Q5614" t="str">
            <v>MOB101</v>
          </cell>
        </row>
        <row r="5615">
          <cell r="B5615" t="str">
            <v>419100057906</v>
          </cell>
          <cell r="C5615" t="str">
            <v>PETVET CARE CENTER CALIFORNIA INC</v>
          </cell>
          <cell r="D5615" t="str">
            <v xml:space="preserve">AMERICAN PET HOSPITAL </v>
          </cell>
          <cell r="E5615">
            <v>150000</v>
          </cell>
          <cell r="F5615">
            <v>1800000</v>
          </cell>
          <cell r="G5615" t="str">
            <v>Y</v>
          </cell>
          <cell r="H5615" t="str">
            <v>N</v>
          </cell>
          <cell r="I5615">
            <v>43586</v>
          </cell>
          <cell r="J5615">
            <v>43606</v>
          </cell>
          <cell r="K5615">
            <v>43607</v>
          </cell>
          <cell r="L5615">
            <v>43607</v>
          </cell>
          <cell r="M5615">
            <v>43620</v>
          </cell>
          <cell r="N5615">
            <v>43617</v>
          </cell>
          <cell r="O5615" t="str">
            <v>Y</v>
          </cell>
          <cell r="P5615" t="str">
            <v>Chris Frey</v>
          </cell>
          <cell r="Q5615" t="str">
            <v>CF101</v>
          </cell>
          <cell r="R5615" t="str">
            <v>Erick Weinstein</v>
          </cell>
          <cell r="S5615" t="str">
            <v>EW101</v>
          </cell>
          <cell r="T5615" t="str">
            <v>KBH Enterprises</v>
          </cell>
          <cell r="U5615" t="str">
            <v>KH101</v>
          </cell>
          <cell r="V5615" t="str">
            <v>PetVet Care Centers</v>
          </cell>
          <cell r="W5615" t="str">
            <v>PETVET</v>
          </cell>
        </row>
        <row r="5616">
          <cell r="B5616" t="str">
            <v>419100057915</v>
          </cell>
          <cell r="C5616" t="str">
            <v xml:space="preserve">NEW GENERATION CHURCH OF CHRIST DICIPLES OF CHRIST INC </v>
          </cell>
          <cell r="D5616" t="str">
            <v xml:space="preserve">NEW GENERATION CHURCH OF CHRIST DICIPLES OF CHRIST INC </v>
          </cell>
          <cell r="E5616">
            <v>7083.333333333333</v>
          </cell>
          <cell r="F5616">
            <v>85000</v>
          </cell>
          <cell r="G5616" t="str">
            <v>N</v>
          </cell>
          <cell r="H5616" t="str">
            <v>N</v>
          </cell>
          <cell r="I5616">
            <v>43586</v>
          </cell>
          <cell r="J5616">
            <v>43606</v>
          </cell>
          <cell r="K5616">
            <v>43607</v>
          </cell>
          <cell r="L5616">
            <v>43607</v>
          </cell>
          <cell r="M5616">
            <v>43615</v>
          </cell>
          <cell r="N5616">
            <v>43586</v>
          </cell>
          <cell r="O5616" t="str">
            <v>Y</v>
          </cell>
          <cell r="P5616" t="str">
            <v>Brian Hanson</v>
          </cell>
          <cell r="Q5616" t="str">
            <v>BH101</v>
          </cell>
          <cell r="R5616" t="str">
            <v>Tim Platz</v>
          </cell>
          <cell r="S5616" t="str">
            <v>TP101</v>
          </cell>
          <cell r="T5616" t="str">
            <v xml:space="preserve">Bethpage FCU </v>
          </cell>
          <cell r="U5616" t="str">
            <v>BFCU</v>
          </cell>
        </row>
        <row r="5617">
          <cell r="B5617" t="str">
            <v>419100057924</v>
          </cell>
          <cell r="C5617" t="str">
            <v xml:space="preserve">AURENTIO LIMITED </v>
          </cell>
          <cell r="D5617" t="str">
            <v>PAYHELP24.NET</v>
          </cell>
          <cell r="E5617">
            <v>91666.666666666672</v>
          </cell>
          <cell r="F5617">
            <v>1100000</v>
          </cell>
          <cell r="G5617" t="str">
            <v>N</v>
          </cell>
          <cell r="H5617" t="str">
            <v>N</v>
          </cell>
          <cell r="I5617">
            <v>43586</v>
          </cell>
          <cell r="J5617">
            <v>43606</v>
          </cell>
          <cell r="K5617">
            <v>43608</v>
          </cell>
          <cell r="L5617">
            <v>43608</v>
          </cell>
          <cell r="M5617">
            <v>43626</v>
          </cell>
          <cell r="N5617">
            <v>43617</v>
          </cell>
          <cell r="O5617" t="str">
            <v>Y</v>
          </cell>
          <cell r="P5617" t="str">
            <v>Joel Paulin</v>
          </cell>
          <cell r="Q5617" t="str">
            <v>JP101</v>
          </cell>
        </row>
        <row r="5618">
          <cell r="B5618" t="str">
            <v>419100057933</v>
          </cell>
          <cell r="C5618" t="str">
            <v xml:space="preserve">MARTHA ROSELLINI LLC </v>
          </cell>
          <cell r="D5618" t="str">
            <v>MARTHA ROSELLINI</v>
          </cell>
          <cell r="E5618">
            <v>12333.333333333334</v>
          </cell>
          <cell r="F5618">
            <v>148000</v>
          </cell>
          <cell r="G5618" t="str">
            <v>N</v>
          </cell>
          <cell r="H5618" t="str">
            <v>N</v>
          </cell>
          <cell r="I5618">
            <v>43586</v>
          </cell>
          <cell r="J5618">
            <v>43607</v>
          </cell>
          <cell r="K5618" t="str">
            <v>Withdrawn</v>
          </cell>
          <cell r="L5618" t="str">
            <v>Withdrawn</v>
          </cell>
          <cell r="M5618" t="str">
            <v>Withdrawn</v>
          </cell>
          <cell r="N5618" t="str">
            <v>Withdrawn</v>
          </cell>
          <cell r="O5618" t="str">
            <v>Withdrawn</v>
          </cell>
          <cell r="P5618" t="str">
            <v>CardWorks Acquiring</v>
          </cell>
          <cell r="Q5618" t="str">
            <v>CWA101</v>
          </cell>
          <cell r="R5618" t="str">
            <v>Andy Arner</v>
          </cell>
          <cell r="S5618" t="str">
            <v>AA102</v>
          </cell>
        </row>
        <row r="5619">
          <cell r="B5619" t="str">
            <v>419100057942</v>
          </cell>
          <cell r="C5619" t="str">
            <v xml:space="preserve">PETVET ULTRAVET LLC </v>
          </cell>
          <cell r="D5619" t="str">
            <v xml:space="preserve">PETVET ULTRAVET LLC </v>
          </cell>
          <cell r="E5619">
            <v>25000</v>
          </cell>
          <cell r="F5619">
            <v>300000</v>
          </cell>
          <cell r="G5619" t="str">
            <v>Y</v>
          </cell>
          <cell r="H5619" t="str">
            <v>N</v>
          </cell>
          <cell r="I5619">
            <v>43586</v>
          </cell>
          <cell r="J5619">
            <v>43607</v>
          </cell>
          <cell r="K5619">
            <v>43608</v>
          </cell>
          <cell r="L5619">
            <v>43609</v>
          </cell>
          <cell r="M5619">
            <v>43622</v>
          </cell>
          <cell r="N5619">
            <v>43617</v>
          </cell>
          <cell r="O5619" t="str">
            <v>Y</v>
          </cell>
          <cell r="P5619" t="str">
            <v>Chris Frey</v>
          </cell>
          <cell r="Q5619" t="str">
            <v>CF101</v>
          </cell>
          <cell r="R5619" t="str">
            <v>Erick Weinstein</v>
          </cell>
          <cell r="S5619" t="str">
            <v>EW101</v>
          </cell>
          <cell r="T5619" t="str">
            <v>KBH Enterprises</v>
          </cell>
          <cell r="U5619" t="str">
            <v>KH101</v>
          </cell>
          <cell r="V5619" t="str">
            <v>PetVet Care Centers</v>
          </cell>
          <cell r="W5619" t="str">
            <v>PETVET</v>
          </cell>
        </row>
        <row r="5620">
          <cell r="B5620" t="str">
            <v>419100057951</v>
          </cell>
          <cell r="C5620" t="str">
            <v xml:space="preserve">PETVET ULTRAVET LLC </v>
          </cell>
          <cell r="D5620" t="str">
            <v xml:space="preserve">PETVET ULTRAVET LLC </v>
          </cell>
          <cell r="E5620">
            <v>25000</v>
          </cell>
          <cell r="F5620">
            <v>300000</v>
          </cell>
          <cell r="G5620" t="str">
            <v>Y</v>
          </cell>
          <cell r="H5620" t="str">
            <v>N</v>
          </cell>
          <cell r="I5620">
            <v>43586</v>
          </cell>
          <cell r="J5620">
            <v>43607</v>
          </cell>
          <cell r="K5620">
            <v>43608</v>
          </cell>
          <cell r="L5620">
            <v>43609</v>
          </cell>
          <cell r="M5620">
            <v>43622</v>
          </cell>
          <cell r="N5620">
            <v>43617</v>
          </cell>
          <cell r="O5620" t="str">
            <v>Y</v>
          </cell>
          <cell r="P5620" t="str">
            <v>Chris Frey</v>
          </cell>
          <cell r="Q5620" t="str">
            <v>CF101</v>
          </cell>
          <cell r="R5620" t="str">
            <v>Erick Weinstein</v>
          </cell>
          <cell r="S5620" t="str">
            <v>EW101</v>
          </cell>
          <cell r="T5620" t="str">
            <v>KBH Enterprises</v>
          </cell>
          <cell r="U5620" t="str">
            <v>KH101</v>
          </cell>
          <cell r="V5620" t="str">
            <v>PetVet Care Centers</v>
          </cell>
          <cell r="W5620" t="str">
            <v>PETVET</v>
          </cell>
        </row>
        <row r="5621">
          <cell r="B5621" t="str">
            <v>419100057960</v>
          </cell>
          <cell r="C5621" t="str">
            <v xml:space="preserve">PETVET ULTRAVET LLC </v>
          </cell>
          <cell r="D5621" t="str">
            <v xml:space="preserve">PETVET ULTRAVET LLC </v>
          </cell>
          <cell r="E5621">
            <v>25000</v>
          </cell>
          <cell r="F5621">
            <v>300000</v>
          </cell>
          <cell r="G5621" t="str">
            <v>Y</v>
          </cell>
          <cell r="H5621" t="str">
            <v>N</v>
          </cell>
          <cell r="I5621">
            <v>43586</v>
          </cell>
          <cell r="J5621">
            <v>43607</v>
          </cell>
          <cell r="K5621">
            <v>43608</v>
          </cell>
          <cell r="L5621">
            <v>43609</v>
          </cell>
          <cell r="M5621">
            <v>43622</v>
          </cell>
          <cell r="N5621">
            <v>43617</v>
          </cell>
          <cell r="O5621" t="str">
            <v>Y</v>
          </cell>
          <cell r="P5621" t="str">
            <v>Chris Frey</v>
          </cell>
          <cell r="Q5621" t="str">
            <v>CF101</v>
          </cell>
          <cell r="R5621" t="str">
            <v>Erick Weinstein</v>
          </cell>
          <cell r="S5621" t="str">
            <v>EW101</v>
          </cell>
          <cell r="T5621" t="str">
            <v>KBH Enterprises</v>
          </cell>
          <cell r="U5621" t="str">
            <v>KH101</v>
          </cell>
          <cell r="V5621" t="str">
            <v>PetVet Care Centers</v>
          </cell>
          <cell r="W5621" t="str">
            <v>PETVET</v>
          </cell>
        </row>
        <row r="5622">
          <cell r="B5622" t="str">
            <v>419100057979</v>
          </cell>
          <cell r="C5622" t="str">
            <v>FIT TATOR TOTS III</v>
          </cell>
          <cell r="D5622" t="str">
            <v>THE LITTLE GYM OF RALEIGH/CARY</v>
          </cell>
          <cell r="E5622">
            <v>37500</v>
          </cell>
          <cell r="F5622">
            <v>450000</v>
          </cell>
          <cell r="G5622" t="str">
            <v>N</v>
          </cell>
          <cell r="H5622" t="str">
            <v>N</v>
          </cell>
          <cell r="I5622">
            <v>43586</v>
          </cell>
          <cell r="J5622">
            <v>43608</v>
          </cell>
          <cell r="K5622">
            <v>43613</v>
          </cell>
          <cell r="L5622">
            <v>43614</v>
          </cell>
          <cell r="M5622">
            <v>43620</v>
          </cell>
          <cell r="N5622">
            <v>43617</v>
          </cell>
          <cell r="O5622" t="str">
            <v>Y</v>
          </cell>
          <cell r="P5622" t="str">
            <v>KBH Enterprises</v>
          </cell>
          <cell r="Q5622" t="str">
            <v>KH101</v>
          </cell>
          <cell r="R5622" t="str">
            <v>Erick Weinstein</v>
          </cell>
          <cell r="S5622" t="str">
            <v>EW101</v>
          </cell>
          <cell r="T5622" t="str">
            <v>The Little Gym</v>
          </cell>
          <cell r="U5622" t="str">
            <v>TLG101</v>
          </cell>
        </row>
        <row r="5623">
          <cell r="B5623" t="str">
            <v>419100057988</v>
          </cell>
          <cell r="C5623" t="str">
            <v xml:space="preserve">YEASAYER INC </v>
          </cell>
          <cell r="D5623" t="str">
            <v>TBWHYH.COM</v>
          </cell>
          <cell r="E5623">
            <v>25000</v>
          </cell>
          <cell r="F5623">
            <v>300000</v>
          </cell>
          <cell r="G5623" t="str">
            <v>N</v>
          </cell>
          <cell r="H5623" t="str">
            <v>N</v>
          </cell>
          <cell r="I5623">
            <v>43586</v>
          </cell>
          <cell r="J5623">
            <v>43608</v>
          </cell>
          <cell r="K5623">
            <v>43609</v>
          </cell>
          <cell r="L5623">
            <v>43614</v>
          </cell>
          <cell r="M5623">
            <v>43622</v>
          </cell>
          <cell r="N5623">
            <v>43617</v>
          </cell>
          <cell r="O5623" t="str">
            <v>Y</v>
          </cell>
          <cell r="P5623" t="str">
            <v>Mobius Payments</v>
          </cell>
          <cell r="Q5623" t="str">
            <v>MOB101</v>
          </cell>
        </row>
        <row r="5624">
          <cell r="B5624" t="str">
            <v>419100057997</v>
          </cell>
          <cell r="C5624" t="str">
            <v xml:space="preserve">LILIANA'S HAIR DESIGNS INC </v>
          </cell>
          <cell r="D5624" t="str">
            <v xml:space="preserve">LILIANA'S HAIR DESIGNS INC </v>
          </cell>
          <cell r="E5624">
            <v>5416.666666666667</v>
          </cell>
          <cell r="F5624">
            <v>65000</v>
          </cell>
          <cell r="G5624" t="str">
            <v>N</v>
          </cell>
          <cell r="H5624" t="str">
            <v>N</v>
          </cell>
          <cell r="I5624">
            <v>43586</v>
          </cell>
          <cell r="J5624">
            <v>43608</v>
          </cell>
          <cell r="K5624">
            <v>43608</v>
          </cell>
          <cell r="L5624">
            <v>43608</v>
          </cell>
          <cell r="M5624">
            <v>43620</v>
          </cell>
          <cell r="N5624">
            <v>43617</v>
          </cell>
          <cell r="O5624" t="str">
            <v>Y</v>
          </cell>
          <cell r="P5624" t="str">
            <v>Brian Hanson</v>
          </cell>
          <cell r="Q5624" t="str">
            <v>BH101</v>
          </cell>
          <cell r="R5624" t="str">
            <v>Tim Platz</v>
          </cell>
          <cell r="S5624" t="str">
            <v>TP101</v>
          </cell>
          <cell r="T5624" t="str">
            <v xml:space="preserve">Bethpage FCU </v>
          </cell>
          <cell r="U5624" t="str">
            <v>BFCU</v>
          </cell>
        </row>
        <row r="5625">
          <cell r="B5625" t="str">
            <v>419100058004</v>
          </cell>
          <cell r="C5625" t="str">
            <v xml:space="preserve">ATLANTIC COAST ENERGY GROUP LTD </v>
          </cell>
          <cell r="D5625" t="str">
            <v>ACE GROUP</v>
          </cell>
          <cell r="E5625">
            <v>29166.666666666668</v>
          </cell>
          <cell r="F5625">
            <v>350000</v>
          </cell>
          <cell r="G5625" t="str">
            <v>Y</v>
          </cell>
          <cell r="H5625" t="str">
            <v>Y</v>
          </cell>
          <cell r="I5625">
            <v>43586</v>
          </cell>
          <cell r="J5625">
            <v>43608</v>
          </cell>
          <cell r="K5625">
            <v>43609</v>
          </cell>
          <cell r="L5625">
            <v>43614</v>
          </cell>
          <cell r="M5625">
            <v>43622</v>
          </cell>
          <cell r="N5625">
            <v>43617</v>
          </cell>
          <cell r="O5625" t="str">
            <v>Y</v>
          </cell>
          <cell r="P5625" t="str">
            <v>Andrea Zaretsky</v>
          </cell>
          <cell r="Q5625" t="str">
            <v>AZ101</v>
          </cell>
          <cell r="R5625" t="str">
            <v>Frank Sweeney</v>
          </cell>
          <cell r="S5625" t="str">
            <v>FS101</v>
          </cell>
          <cell r="T5625" t="str">
            <v>Signature Bank</v>
          </cell>
          <cell r="U5625" t="str">
            <v>SBANK</v>
          </cell>
        </row>
        <row r="5626">
          <cell r="B5626" t="str">
            <v>419100058013</v>
          </cell>
          <cell r="C5626" t="str">
            <v xml:space="preserve">LEVANTECOLO INC </v>
          </cell>
          <cell r="D5626" t="str">
            <v>DATNFE.COM</v>
          </cell>
          <cell r="E5626">
            <v>25000</v>
          </cell>
          <cell r="F5626">
            <v>300000</v>
          </cell>
          <cell r="G5626" t="str">
            <v>N</v>
          </cell>
          <cell r="H5626" t="str">
            <v>N</v>
          </cell>
          <cell r="I5626">
            <v>43586</v>
          </cell>
          <cell r="J5626">
            <v>43608</v>
          </cell>
          <cell r="K5626">
            <v>43613</v>
          </cell>
          <cell r="L5626">
            <v>43614</v>
          </cell>
          <cell r="M5626">
            <v>43626</v>
          </cell>
          <cell r="N5626">
            <v>43617</v>
          </cell>
          <cell r="O5626" t="str">
            <v>Y</v>
          </cell>
          <cell r="P5626" t="str">
            <v>Joel Paulin</v>
          </cell>
          <cell r="Q5626" t="str">
            <v>JP101</v>
          </cell>
        </row>
        <row r="5627">
          <cell r="B5627" t="str">
            <v>419100058022</v>
          </cell>
          <cell r="C5627" t="str">
            <v xml:space="preserve">AR WEST PARTNERS LLC </v>
          </cell>
          <cell r="D5627" t="str">
            <v>ARWESTMEDIA.COM</v>
          </cell>
          <cell r="E5627">
            <v>4166.666666666667</v>
          </cell>
          <cell r="F5627">
            <v>50000</v>
          </cell>
          <cell r="G5627" t="str">
            <v>Y</v>
          </cell>
          <cell r="H5627" t="str">
            <v>N</v>
          </cell>
          <cell r="I5627">
            <v>43586</v>
          </cell>
          <cell r="J5627">
            <v>43608</v>
          </cell>
          <cell r="K5627">
            <v>43615</v>
          </cell>
          <cell r="L5627">
            <v>43623</v>
          </cell>
          <cell r="M5627">
            <v>43634</v>
          </cell>
          <cell r="N5627">
            <v>43617</v>
          </cell>
          <cell r="O5627" t="str">
            <v>Y</v>
          </cell>
          <cell r="P5627" t="str">
            <v>SegPay</v>
          </cell>
          <cell r="Q5627" t="str">
            <v>SEGPAY</v>
          </cell>
        </row>
        <row r="5628">
          <cell r="B5628" t="str">
            <v>892999920174</v>
          </cell>
          <cell r="C5628" t="str">
            <v xml:space="preserve">PARK VETERINARY HOSPITAL, INC </v>
          </cell>
          <cell r="D5628" t="str">
            <v xml:space="preserve">PARK VETERINARY HOSPITAL, INC </v>
          </cell>
          <cell r="E5628">
            <v>141666.66666666666</v>
          </cell>
          <cell r="F5628">
            <v>1700000</v>
          </cell>
          <cell r="G5628" t="str">
            <v>Y</v>
          </cell>
          <cell r="H5628" t="str">
            <v>Y</v>
          </cell>
          <cell r="I5628">
            <v>43586</v>
          </cell>
          <cell r="J5628">
            <v>43609</v>
          </cell>
          <cell r="K5628">
            <v>43609</v>
          </cell>
          <cell r="L5628">
            <v>43609</v>
          </cell>
          <cell r="M5628">
            <v>43628</v>
          </cell>
          <cell r="N5628">
            <v>43617</v>
          </cell>
          <cell r="O5628" t="str">
            <v>Y</v>
          </cell>
          <cell r="P5628" t="str">
            <v>Mike Roberts</v>
          </cell>
          <cell r="Q5628" t="str">
            <v>MR102</v>
          </cell>
          <cell r="R5628" t="str">
            <v>Chris Frey</v>
          </cell>
          <cell r="S5628" t="str">
            <v>CF101</v>
          </cell>
          <cell r="T5628" t="str">
            <v>Veterinary Management Group</v>
          </cell>
          <cell r="U5628" t="str">
            <v>VMG101</v>
          </cell>
        </row>
        <row r="5629">
          <cell r="B5629" t="str">
            <v>892999920216</v>
          </cell>
          <cell r="C5629" t="str">
            <v>D'ARRIGO BROS OF NEW YORK INC</v>
          </cell>
          <cell r="D5629" t="str">
            <v xml:space="preserve">GOTHAM FRESH </v>
          </cell>
          <cell r="E5629">
            <v>12500</v>
          </cell>
          <cell r="F5629">
            <v>150000</v>
          </cell>
          <cell r="G5629" t="str">
            <v>N</v>
          </cell>
          <cell r="H5629" t="str">
            <v>Y</v>
          </cell>
          <cell r="I5629">
            <v>43586</v>
          </cell>
          <cell r="J5629">
            <v>43613</v>
          </cell>
          <cell r="K5629">
            <v>43614</v>
          </cell>
          <cell r="L5629">
            <v>43616</v>
          </cell>
          <cell r="M5629">
            <v>43656</v>
          </cell>
          <cell r="N5629">
            <v>43647</v>
          </cell>
          <cell r="O5629" t="str">
            <v>Y</v>
          </cell>
          <cell r="P5629" t="str">
            <v>Andrea Zaretsky</v>
          </cell>
          <cell r="Q5629" t="str">
            <v>AZ101</v>
          </cell>
          <cell r="R5629" t="str">
            <v>Frank Sweeney</v>
          </cell>
          <cell r="S5629" t="str">
            <v>FS101</v>
          </cell>
          <cell r="T5629" t="str">
            <v>Signature Bank</v>
          </cell>
          <cell r="U5629" t="str">
            <v>SBANK</v>
          </cell>
        </row>
        <row r="5630">
          <cell r="B5630" t="str">
            <v>892999920224</v>
          </cell>
          <cell r="C5630" t="str">
            <v>BANANA DISTRIBUTORS OF NEW YORK INC</v>
          </cell>
          <cell r="D5630" t="str">
            <v>BANANA DISTRIBUTORS</v>
          </cell>
          <cell r="E5630">
            <v>133333.33333333334</v>
          </cell>
          <cell r="F5630">
            <v>1600000</v>
          </cell>
          <cell r="G5630" t="str">
            <v>Y</v>
          </cell>
          <cell r="H5630" t="str">
            <v>Y</v>
          </cell>
          <cell r="I5630">
            <v>43586</v>
          </cell>
          <cell r="J5630">
            <v>43613</v>
          </cell>
          <cell r="K5630">
            <v>43614</v>
          </cell>
          <cell r="L5630">
            <v>43616</v>
          </cell>
          <cell r="M5630" t="str">
            <v>Approved/Closed</v>
          </cell>
          <cell r="N5630" t="str">
            <v>Approved/Closed</v>
          </cell>
          <cell r="O5630" t="str">
            <v>Y</v>
          </cell>
          <cell r="P5630" t="str">
            <v>Andrea Zaretsky</v>
          </cell>
          <cell r="Q5630" t="str">
            <v>AZ101</v>
          </cell>
          <cell r="R5630" t="str">
            <v>Frank Sweeney</v>
          </cell>
          <cell r="S5630" t="str">
            <v>FS101</v>
          </cell>
          <cell r="T5630" t="str">
            <v>Signature Bank</v>
          </cell>
          <cell r="U5630" t="str">
            <v>SBANK</v>
          </cell>
        </row>
        <row r="5631">
          <cell r="B5631" t="str">
            <v>419100058059</v>
          </cell>
          <cell r="C5631" t="str">
            <v xml:space="preserve">COMMUNITY KINGDOM INC </v>
          </cell>
          <cell r="D5631" t="str">
            <v>DFLK-S.COM</v>
          </cell>
          <cell r="E5631">
            <v>20833.333333333332</v>
          </cell>
          <cell r="F5631">
            <v>250000</v>
          </cell>
          <cell r="G5631" t="str">
            <v>N</v>
          </cell>
          <cell r="H5631" t="str">
            <v>N</v>
          </cell>
          <cell r="I5631">
            <v>43586</v>
          </cell>
          <cell r="J5631">
            <v>43613</v>
          </cell>
          <cell r="K5631">
            <v>43634</v>
          </cell>
          <cell r="L5631">
            <v>43635</v>
          </cell>
          <cell r="M5631">
            <v>43656</v>
          </cell>
          <cell r="N5631">
            <v>43647</v>
          </cell>
          <cell r="O5631" t="str">
            <v>Y</v>
          </cell>
          <cell r="P5631" t="str">
            <v>RocketGate</v>
          </cell>
          <cell r="Q5631" t="str">
            <v>RG101</v>
          </cell>
          <cell r="R5631" t="str">
            <v>Dating Network</v>
          </cell>
          <cell r="S5631" t="str">
            <v>DN101</v>
          </cell>
        </row>
        <row r="5632">
          <cell r="B5632" t="str">
            <v>419100058068</v>
          </cell>
          <cell r="C5632" t="str">
            <v>TREDICI PIZZERIA INC</v>
          </cell>
          <cell r="D5632" t="str">
            <v xml:space="preserve">VITO'S </v>
          </cell>
          <cell r="E5632">
            <v>120000</v>
          </cell>
          <cell r="F5632">
            <v>1440000</v>
          </cell>
          <cell r="G5632" t="str">
            <v>Y</v>
          </cell>
          <cell r="H5632" t="str">
            <v>Y</v>
          </cell>
          <cell r="I5632">
            <v>43586</v>
          </cell>
          <cell r="J5632">
            <v>43613</v>
          </cell>
          <cell r="K5632">
            <v>43614</v>
          </cell>
          <cell r="L5632">
            <v>43614</v>
          </cell>
          <cell r="M5632">
            <v>43644</v>
          </cell>
          <cell r="N5632">
            <v>43617</v>
          </cell>
          <cell r="O5632" t="str">
            <v>Y</v>
          </cell>
          <cell r="P5632" t="str">
            <v>Greg Muir</v>
          </cell>
          <cell r="Q5632" t="str">
            <v>GM101</v>
          </cell>
          <cell r="R5632" t="str">
            <v>Tim Platz</v>
          </cell>
          <cell r="S5632" t="str">
            <v>TP101</v>
          </cell>
        </row>
        <row r="5633">
          <cell r="B5633" t="str">
            <v>419100058077</v>
          </cell>
          <cell r="C5633" t="str">
            <v>SMART CHOICE OF LONG ISLAND CORP</v>
          </cell>
          <cell r="D5633" t="str">
            <v xml:space="preserve">SMART CHOICE CONTRACTING </v>
          </cell>
          <cell r="E5633">
            <v>16666.666666666668</v>
          </cell>
          <cell r="F5633">
            <v>200000</v>
          </cell>
          <cell r="G5633" t="str">
            <v>N</v>
          </cell>
          <cell r="H5633" t="str">
            <v>N</v>
          </cell>
          <cell r="I5633">
            <v>43586</v>
          </cell>
          <cell r="J5633">
            <v>43613</v>
          </cell>
          <cell r="K5633" t="str">
            <v>Withdrawn</v>
          </cell>
          <cell r="L5633" t="str">
            <v>Withdrawn</v>
          </cell>
          <cell r="M5633" t="str">
            <v>Withdrawn</v>
          </cell>
          <cell r="N5633" t="str">
            <v>Withdrawn</v>
          </cell>
          <cell r="O5633" t="str">
            <v>Withdrawn</v>
          </cell>
          <cell r="P5633" t="str">
            <v>Tim Platz</v>
          </cell>
          <cell r="Q5633" t="str">
            <v>TP101</v>
          </cell>
        </row>
        <row r="5634">
          <cell r="B5634" t="str">
            <v>892999920208</v>
          </cell>
          <cell r="C5634" t="str">
            <v>D'ARRIGO BROS OF NEW YORK INC</v>
          </cell>
          <cell r="D5634" t="str">
            <v>D'ARRIGO BROS</v>
          </cell>
          <cell r="E5634">
            <v>3000000</v>
          </cell>
          <cell r="F5634">
            <v>36000000</v>
          </cell>
          <cell r="G5634" t="str">
            <v>Y</v>
          </cell>
          <cell r="H5634" t="str">
            <v>Y</v>
          </cell>
          <cell r="I5634">
            <v>43586</v>
          </cell>
          <cell r="J5634">
            <v>43613</v>
          </cell>
          <cell r="K5634">
            <v>43614</v>
          </cell>
          <cell r="L5634">
            <v>43616</v>
          </cell>
          <cell r="M5634">
            <v>43656</v>
          </cell>
          <cell r="N5634">
            <v>43647</v>
          </cell>
          <cell r="O5634" t="str">
            <v>Y</v>
          </cell>
          <cell r="P5634" t="str">
            <v>Andrea Zaretsky</v>
          </cell>
          <cell r="Q5634" t="str">
            <v>AZ101</v>
          </cell>
          <cell r="R5634" t="str">
            <v>Frank Sweeney</v>
          </cell>
          <cell r="S5634" t="str">
            <v>FS101</v>
          </cell>
          <cell r="T5634" t="str">
            <v>Signature Bank</v>
          </cell>
          <cell r="U5634" t="str">
            <v>SBANK</v>
          </cell>
        </row>
        <row r="5635">
          <cell r="B5635" t="str">
            <v>419100058095</v>
          </cell>
          <cell r="C5635" t="str">
            <v xml:space="preserve">CLEAR SCREEN COMPUTERS, INC </v>
          </cell>
          <cell r="D5635" t="str">
            <v>REA-STR.COM</v>
          </cell>
          <cell r="E5635">
            <v>20833.333333333332</v>
          </cell>
          <cell r="F5635">
            <v>250000</v>
          </cell>
          <cell r="G5635" t="str">
            <v>N</v>
          </cell>
          <cell r="H5635" t="str">
            <v>N</v>
          </cell>
          <cell r="I5635">
            <v>43586</v>
          </cell>
          <cell r="J5635">
            <v>43613</v>
          </cell>
          <cell r="K5635">
            <v>43614</v>
          </cell>
          <cell r="L5635">
            <v>43619</v>
          </cell>
          <cell r="M5635">
            <v>43634</v>
          </cell>
          <cell r="N5635">
            <v>43617</v>
          </cell>
          <cell r="O5635" t="str">
            <v>Y</v>
          </cell>
          <cell r="P5635" t="str">
            <v>RocketGate</v>
          </cell>
          <cell r="Q5635" t="str">
            <v>RG101</v>
          </cell>
          <cell r="R5635" t="str">
            <v>Dating Network</v>
          </cell>
          <cell r="S5635" t="str">
            <v>DN101</v>
          </cell>
        </row>
        <row r="5636">
          <cell r="B5636" t="str">
            <v>892999920182</v>
          </cell>
          <cell r="C5636" t="str">
            <v xml:space="preserve">MARKET AT FLINT STATION LLC </v>
          </cell>
          <cell r="D5636" t="str">
            <v xml:space="preserve">MARKET AT FLINT STATION LLC </v>
          </cell>
          <cell r="E5636">
            <v>27000</v>
          </cell>
          <cell r="F5636">
            <v>324000</v>
          </cell>
          <cell r="G5636" t="str">
            <v>Y</v>
          </cell>
          <cell r="H5636" t="str">
            <v>Y</v>
          </cell>
          <cell r="I5636">
            <v>43586</v>
          </cell>
          <cell r="J5636">
            <v>43613</v>
          </cell>
          <cell r="K5636">
            <v>43614</v>
          </cell>
          <cell r="L5636">
            <v>43614</v>
          </cell>
          <cell r="M5636" t="str">
            <v>Approved/Closed</v>
          </cell>
          <cell r="N5636" t="str">
            <v>Approved/Closed</v>
          </cell>
          <cell r="O5636" t="str">
            <v>Y</v>
          </cell>
          <cell r="P5636" t="str">
            <v>Halli Tibbals</v>
          </cell>
          <cell r="Q5636" t="str">
            <v>HT101</v>
          </cell>
          <cell r="R5636" t="str">
            <v>Andy Arner</v>
          </cell>
          <cell r="S5636" t="str">
            <v>AA102</v>
          </cell>
        </row>
        <row r="5637">
          <cell r="B5637" t="str">
            <v>419100058102</v>
          </cell>
          <cell r="C5637" t="str">
            <v xml:space="preserve">FLEROVIUM VENTURES LIMITED </v>
          </cell>
          <cell r="D5637" t="str">
            <v xml:space="preserve">GOODBILL24.COM </v>
          </cell>
          <cell r="E5637">
            <v>91666.666666666672</v>
          </cell>
          <cell r="F5637">
            <v>1100000</v>
          </cell>
          <cell r="G5637" t="str">
            <v>N</v>
          </cell>
          <cell r="H5637" t="str">
            <v>N</v>
          </cell>
          <cell r="I5637">
            <v>43586</v>
          </cell>
          <cell r="J5637">
            <v>43613</v>
          </cell>
          <cell r="K5637">
            <v>43614</v>
          </cell>
          <cell r="L5637">
            <v>43616</v>
          </cell>
          <cell r="M5637">
            <v>43644</v>
          </cell>
          <cell r="N5637">
            <v>43617</v>
          </cell>
          <cell r="O5637" t="str">
            <v>Y</v>
          </cell>
          <cell r="P5637" t="str">
            <v>Joel Paulin</v>
          </cell>
          <cell r="Q5637" t="str">
            <v>JP101</v>
          </cell>
        </row>
        <row r="5638">
          <cell r="B5638" t="str">
            <v>892999920190</v>
          </cell>
          <cell r="C5638" t="str">
            <v xml:space="preserve">VETEVOLVE VA LLC </v>
          </cell>
          <cell r="D5638" t="str">
            <v xml:space="preserve">LAKE FOREST ANIMAL HOSPITAL </v>
          </cell>
          <cell r="E5638">
            <v>66666.666666666672</v>
          </cell>
          <cell r="F5638">
            <v>800000</v>
          </cell>
          <cell r="G5638" t="str">
            <v>Y</v>
          </cell>
          <cell r="H5638" t="str">
            <v>N</v>
          </cell>
          <cell r="I5638">
            <v>43586</v>
          </cell>
          <cell r="J5638">
            <v>43613</v>
          </cell>
          <cell r="K5638">
            <v>43613</v>
          </cell>
          <cell r="L5638">
            <v>43613</v>
          </cell>
          <cell r="M5638">
            <v>43626</v>
          </cell>
          <cell r="N5638">
            <v>43617</v>
          </cell>
          <cell r="O5638" t="str">
            <v>Y</v>
          </cell>
          <cell r="P5638" t="str">
            <v>Mike Roberts</v>
          </cell>
          <cell r="Q5638" t="str">
            <v>MR102</v>
          </cell>
          <cell r="R5638" t="str">
            <v>Chris Frey</v>
          </cell>
          <cell r="S5638" t="str">
            <v>CF101</v>
          </cell>
        </row>
        <row r="5639">
          <cell r="B5639" t="str">
            <v>419100058031</v>
          </cell>
          <cell r="C5639" t="str">
            <v xml:space="preserve">OMEGASHADE, INC </v>
          </cell>
          <cell r="D5639" t="str">
            <v xml:space="preserve">DFPCS.COM </v>
          </cell>
          <cell r="E5639">
            <v>33333.333333333336</v>
          </cell>
          <cell r="F5639">
            <v>400000</v>
          </cell>
          <cell r="G5639" t="str">
            <v>N</v>
          </cell>
          <cell r="H5639" t="str">
            <v>N</v>
          </cell>
          <cell r="I5639">
            <v>43586</v>
          </cell>
          <cell r="J5639">
            <v>43614</v>
          </cell>
          <cell r="K5639">
            <v>43615</v>
          </cell>
          <cell r="L5639">
            <v>43623</v>
          </cell>
          <cell r="M5639">
            <v>43644</v>
          </cell>
          <cell r="N5639">
            <v>43617</v>
          </cell>
          <cell r="O5639" t="str">
            <v>Y</v>
          </cell>
          <cell r="P5639" t="str">
            <v>Joel Paulin</v>
          </cell>
          <cell r="Q5639" t="str">
            <v>JP101</v>
          </cell>
        </row>
        <row r="5640">
          <cell r="B5640" t="str">
            <v>419100058040</v>
          </cell>
          <cell r="C5640" t="str">
            <v xml:space="preserve">WONDERPRISES, INC </v>
          </cell>
          <cell r="D5640" t="str">
            <v xml:space="preserve">247HLP.COM </v>
          </cell>
          <cell r="E5640">
            <v>33333.333333333336</v>
          </cell>
          <cell r="F5640">
            <v>400000</v>
          </cell>
          <cell r="G5640" t="str">
            <v>N</v>
          </cell>
          <cell r="H5640" t="str">
            <v>N</v>
          </cell>
          <cell r="I5640">
            <v>43586</v>
          </cell>
          <cell r="J5640">
            <v>43614</v>
          </cell>
          <cell r="K5640">
            <v>43615</v>
          </cell>
          <cell r="L5640">
            <v>43619</v>
          </cell>
          <cell r="M5640">
            <v>43626</v>
          </cell>
          <cell r="N5640">
            <v>43617</v>
          </cell>
          <cell r="O5640" t="str">
            <v>Y</v>
          </cell>
          <cell r="P5640" t="str">
            <v>Joel Paulin</v>
          </cell>
          <cell r="Q5640" t="str">
            <v>JP101</v>
          </cell>
        </row>
        <row r="5641">
          <cell r="B5641" t="str">
            <v>419100058086</v>
          </cell>
          <cell r="C5641" t="str">
            <v xml:space="preserve">JAYBIRD DESIGNS, LLC </v>
          </cell>
          <cell r="D5641" t="str">
            <v xml:space="preserve">JAYBIRD DESIGNS, LLC </v>
          </cell>
          <cell r="E5641">
            <v>2208.3333333333335</v>
          </cell>
          <cell r="F5641">
            <v>26500</v>
          </cell>
          <cell r="G5641" t="str">
            <v>N</v>
          </cell>
          <cell r="H5641" t="str">
            <v>N</v>
          </cell>
          <cell r="I5641">
            <v>43586</v>
          </cell>
          <cell r="J5641">
            <v>43614</v>
          </cell>
          <cell r="K5641" t="str">
            <v>Declined</v>
          </cell>
          <cell r="L5641" t="str">
            <v>Declined</v>
          </cell>
          <cell r="M5641" t="str">
            <v>Declined</v>
          </cell>
          <cell r="N5641" t="str">
            <v>Declined</v>
          </cell>
          <cell r="O5641" t="str">
            <v>Declined</v>
          </cell>
          <cell r="P5641" t="str">
            <v>Brian Hanson</v>
          </cell>
          <cell r="Q5641" t="str">
            <v>BH101</v>
          </cell>
          <cell r="R5641" t="str">
            <v>Tim Platz</v>
          </cell>
          <cell r="S5641" t="str">
            <v>TP101</v>
          </cell>
          <cell r="T5641" t="str">
            <v xml:space="preserve">Bethpage FCU </v>
          </cell>
          <cell r="U5641" t="str">
            <v>BFCU</v>
          </cell>
        </row>
        <row r="5642">
          <cell r="B5642" t="str">
            <v>419100058111</v>
          </cell>
          <cell r="C5642" t="str">
            <v xml:space="preserve">MATCHPOINT TENNIS OF NEW YORK LLC </v>
          </cell>
          <cell r="D5642" t="str">
            <v xml:space="preserve">MATCHPOINT TENNIS OF NEW YORK LLC </v>
          </cell>
          <cell r="E5642">
            <v>32500</v>
          </cell>
          <cell r="F5642">
            <v>390000</v>
          </cell>
          <cell r="G5642" t="str">
            <v>Y</v>
          </cell>
          <cell r="H5642" t="str">
            <v>Y</v>
          </cell>
          <cell r="I5642">
            <v>43586</v>
          </cell>
          <cell r="J5642">
            <v>43615</v>
          </cell>
          <cell r="K5642">
            <v>43622</v>
          </cell>
          <cell r="L5642">
            <v>43623</v>
          </cell>
          <cell r="M5642">
            <v>43636</v>
          </cell>
          <cell r="N5642">
            <v>43617</v>
          </cell>
          <cell r="O5642" t="str">
            <v>Y</v>
          </cell>
          <cell r="P5642" t="str">
            <v>Halli Tibbals</v>
          </cell>
          <cell r="Q5642" t="str">
            <v>HT101</v>
          </cell>
          <cell r="R5642" t="str">
            <v>Andy Arner</v>
          </cell>
          <cell r="S5642" t="str">
            <v>AA102</v>
          </cell>
          <cell r="T5642" t="str">
            <v>John Vacca</v>
          </cell>
          <cell r="U5642" t="str">
            <v>JV101</v>
          </cell>
        </row>
        <row r="5643">
          <cell r="B5643" t="str">
            <v>419100058120</v>
          </cell>
          <cell r="C5643" t="str">
            <v>ANDREW J ROSS</v>
          </cell>
          <cell r="D5643" t="str">
            <v>ANDREW J ROSS</v>
          </cell>
          <cell r="E5643">
            <v>5250</v>
          </cell>
          <cell r="F5643">
            <v>63000</v>
          </cell>
          <cell r="G5643" t="str">
            <v>N</v>
          </cell>
          <cell r="H5643" t="str">
            <v>N</v>
          </cell>
          <cell r="I5643">
            <v>43586</v>
          </cell>
          <cell r="J5643">
            <v>43615</v>
          </cell>
          <cell r="K5643" t="str">
            <v>Withdrawn</v>
          </cell>
          <cell r="L5643" t="str">
            <v>Withdrawn</v>
          </cell>
          <cell r="M5643" t="str">
            <v>Withdrawn</v>
          </cell>
          <cell r="N5643" t="str">
            <v>Withdrawn</v>
          </cell>
          <cell r="O5643" t="str">
            <v>Withdrawn</v>
          </cell>
          <cell r="P5643" t="str">
            <v>Brian Hanson</v>
          </cell>
          <cell r="Q5643" t="str">
            <v>BH101</v>
          </cell>
          <cell r="R5643" t="str">
            <v>Tim Platz</v>
          </cell>
          <cell r="S5643" t="str">
            <v>TP101</v>
          </cell>
          <cell r="T5643" t="str">
            <v xml:space="preserve">Bethpage FCU </v>
          </cell>
          <cell r="U5643" t="str">
            <v>BFCU</v>
          </cell>
        </row>
        <row r="5644">
          <cell r="B5644" t="str">
            <v>419100058139</v>
          </cell>
          <cell r="C5644" t="str">
            <v>GENERAL MEDIA SYSTEMS LLC</v>
          </cell>
          <cell r="D5644" t="str">
            <v>VXN MEDIA GROUP</v>
          </cell>
          <cell r="E5644">
            <v>35000</v>
          </cell>
          <cell r="F5644">
            <v>420000</v>
          </cell>
          <cell r="G5644" t="str">
            <v>N</v>
          </cell>
          <cell r="H5644" t="str">
            <v>N</v>
          </cell>
          <cell r="I5644">
            <v>43586</v>
          </cell>
          <cell r="J5644">
            <v>43615</v>
          </cell>
          <cell r="K5644">
            <v>43626</v>
          </cell>
          <cell r="L5644">
            <v>43628</v>
          </cell>
          <cell r="M5644">
            <v>43668</v>
          </cell>
          <cell r="N5644">
            <v>43647</v>
          </cell>
          <cell r="O5644" t="str">
            <v>Y</v>
          </cell>
          <cell r="P5644" t="str">
            <v>RocketGate</v>
          </cell>
          <cell r="Q5644" t="str">
            <v>RG101</v>
          </cell>
        </row>
        <row r="5645">
          <cell r="B5645" t="str">
            <v>419100058148</v>
          </cell>
          <cell r="C5645" t="str">
            <v xml:space="preserve">C &amp; D MARINE SERVICE INC </v>
          </cell>
          <cell r="D5645" t="str">
            <v xml:space="preserve">C &amp; D MARINE SERVICE INC </v>
          </cell>
          <cell r="E5645">
            <v>58333.333333333336</v>
          </cell>
          <cell r="F5645">
            <v>700000</v>
          </cell>
          <cell r="G5645" t="str">
            <v>Y</v>
          </cell>
          <cell r="H5645" t="str">
            <v>Y</v>
          </cell>
          <cell r="I5645">
            <v>43586</v>
          </cell>
          <cell r="J5645">
            <v>43616</v>
          </cell>
          <cell r="K5645">
            <v>43622</v>
          </cell>
          <cell r="L5645">
            <v>43623</v>
          </cell>
          <cell r="M5645">
            <v>43634</v>
          </cell>
          <cell r="N5645">
            <v>43617</v>
          </cell>
          <cell r="O5645" t="str">
            <v>Y</v>
          </cell>
          <cell r="P5645" t="str">
            <v>Brett Rosenfeld</v>
          </cell>
          <cell r="Q5645" t="str">
            <v>BR101</v>
          </cell>
          <cell r="R5645" t="str">
            <v>Frank Sweeney</v>
          </cell>
          <cell r="S5645" t="str">
            <v>FS101</v>
          </cell>
        </row>
        <row r="5646">
          <cell r="B5646" t="str">
            <v>419100058157</v>
          </cell>
          <cell r="C5646" t="str">
            <v xml:space="preserve">REVCO LIGHTING AND ELECTRICAL SUPPLY INC </v>
          </cell>
          <cell r="D5646" t="str">
            <v xml:space="preserve">REVCO LIGHTING AND ELECTRICAL SUPPLY INC </v>
          </cell>
          <cell r="E5646">
            <v>200000</v>
          </cell>
          <cell r="F5646">
            <v>2400000</v>
          </cell>
          <cell r="G5646" t="str">
            <v>N</v>
          </cell>
          <cell r="H5646" t="str">
            <v>N</v>
          </cell>
          <cell r="I5646">
            <v>43586</v>
          </cell>
          <cell r="J5646">
            <v>43616</v>
          </cell>
          <cell r="K5646">
            <v>43619</v>
          </cell>
          <cell r="L5646">
            <v>43620</v>
          </cell>
          <cell r="M5646">
            <v>43686</v>
          </cell>
          <cell r="N5646">
            <v>43678</v>
          </cell>
          <cell r="O5646" t="str">
            <v>Y</v>
          </cell>
          <cell r="P5646" t="str">
            <v>CardWorks Acquiring</v>
          </cell>
          <cell r="Q5646" t="str">
            <v>CWA101</v>
          </cell>
          <cell r="R5646" t="str">
            <v>Erick Weinstein</v>
          </cell>
          <cell r="S5646" t="str">
            <v>EW101</v>
          </cell>
        </row>
        <row r="5647">
          <cell r="B5647" t="str">
            <v>419100058166</v>
          </cell>
          <cell r="C5647" t="str">
            <v xml:space="preserve">TENNESSEE PASS, LLC </v>
          </cell>
          <cell r="D5647" t="str">
            <v>LIBERTY ID PROTECT</v>
          </cell>
          <cell r="E5647">
            <v>41666.666666666664</v>
          </cell>
          <cell r="F5647">
            <v>500000</v>
          </cell>
          <cell r="G5647" t="str">
            <v>N</v>
          </cell>
          <cell r="H5647" t="str">
            <v>N</v>
          </cell>
          <cell r="I5647">
            <v>43586</v>
          </cell>
          <cell r="J5647">
            <v>43616</v>
          </cell>
          <cell r="K5647">
            <v>43635</v>
          </cell>
          <cell r="L5647">
            <v>43637</v>
          </cell>
          <cell r="M5647">
            <v>43656</v>
          </cell>
          <cell r="N5647">
            <v>43647</v>
          </cell>
          <cell r="O5647" t="str">
            <v>Y</v>
          </cell>
          <cell r="P5647" t="str">
            <v>Joel Paulin</v>
          </cell>
          <cell r="Q5647" t="str">
            <v>JP101</v>
          </cell>
        </row>
        <row r="5648">
          <cell r="B5648" t="str">
            <v>892999920232</v>
          </cell>
          <cell r="C5648" t="str">
            <v>ACCEL PRINTING &amp; GRAPHICS CORP</v>
          </cell>
          <cell r="D5648" t="str">
            <v xml:space="preserve">ACCEL PUBLISHING AND PRISMA BANNER </v>
          </cell>
          <cell r="E5648">
            <v>8333.3333333333339</v>
          </cell>
          <cell r="F5648">
            <v>100000</v>
          </cell>
          <cell r="G5648" t="str">
            <v>N</v>
          </cell>
          <cell r="H5648" t="str">
            <v>N</v>
          </cell>
          <cell r="I5648">
            <v>43586</v>
          </cell>
          <cell r="J5648">
            <v>43616</v>
          </cell>
          <cell r="K5648" t="str">
            <v>Declined</v>
          </cell>
          <cell r="L5648" t="str">
            <v>Declined</v>
          </cell>
          <cell r="M5648" t="str">
            <v>Declined</v>
          </cell>
          <cell r="N5648" t="str">
            <v>Declined</v>
          </cell>
          <cell r="O5648" t="str">
            <v>Declined</v>
          </cell>
          <cell r="P5648" t="str">
            <v>John Vacca</v>
          </cell>
          <cell r="Q5648" t="str">
            <v>JV101</v>
          </cell>
          <cell r="R5648" t="str">
            <v>Andy Arner</v>
          </cell>
          <cell r="S5648" t="str">
            <v>AA102</v>
          </cell>
        </row>
        <row r="5649">
          <cell r="B5649" t="str">
            <v>419100058175</v>
          </cell>
          <cell r="C5649" t="str">
            <v xml:space="preserve">MATCHPOINT TENNIS OF NEW YORK LLC </v>
          </cell>
          <cell r="D5649" t="str">
            <v>SOCCER ACCOUNT/TURF17</v>
          </cell>
          <cell r="E5649">
            <v>3000</v>
          </cell>
          <cell r="F5649">
            <v>36000</v>
          </cell>
          <cell r="G5649" t="str">
            <v>Y</v>
          </cell>
          <cell r="H5649" t="str">
            <v>Y</v>
          </cell>
          <cell r="I5649">
            <v>43586</v>
          </cell>
          <cell r="J5649">
            <v>43616</v>
          </cell>
          <cell r="K5649">
            <v>43622</v>
          </cell>
          <cell r="L5649">
            <v>43623</v>
          </cell>
          <cell r="M5649">
            <v>43636</v>
          </cell>
          <cell r="N5649">
            <v>43617</v>
          </cell>
          <cell r="O5649" t="str">
            <v>Y</v>
          </cell>
          <cell r="P5649" t="str">
            <v>Halli Tibbals</v>
          </cell>
          <cell r="Q5649" t="str">
            <v>HT101</v>
          </cell>
          <cell r="R5649" t="str">
            <v>Andy Arner</v>
          </cell>
          <cell r="S5649" t="str">
            <v>AA102</v>
          </cell>
          <cell r="T5649" t="str">
            <v>John Vacca</v>
          </cell>
          <cell r="U5649" t="str">
            <v>JV101</v>
          </cell>
        </row>
        <row r="5650">
          <cell r="B5650" t="str">
            <v>892999920240</v>
          </cell>
          <cell r="C5650" t="str">
            <v xml:space="preserve">M' NY FLOWERS INC </v>
          </cell>
          <cell r="D5650" t="str">
            <v xml:space="preserve">M' NY FLOWERS INC </v>
          </cell>
          <cell r="E5650">
            <v>14000</v>
          </cell>
          <cell r="F5650">
            <v>168000</v>
          </cell>
          <cell r="G5650" t="str">
            <v>Y</v>
          </cell>
          <cell r="H5650" t="str">
            <v>N</v>
          </cell>
          <cell r="I5650">
            <v>43617</v>
          </cell>
          <cell r="J5650">
            <v>43619</v>
          </cell>
          <cell r="K5650">
            <v>43621</v>
          </cell>
          <cell r="L5650">
            <v>43621</v>
          </cell>
          <cell r="M5650">
            <v>43626</v>
          </cell>
          <cell r="N5650">
            <v>43617</v>
          </cell>
          <cell r="O5650" t="str">
            <v>Y</v>
          </cell>
          <cell r="P5650" t="str">
            <v>CardWorks Acquiring</v>
          </cell>
          <cell r="Q5650" t="str">
            <v>CWA101</v>
          </cell>
        </row>
        <row r="5651">
          <cell r="B5651" t="str">
            <v>419100058184</v>
          </cell>
          <cell r="C5651" t="str">
            <v xml:space="preserve">VETTECHKNOWLEDGE LLC </v>
          </cell>
          <cell r="D5651" t="str">
            <v xml:space="preserve">VETTECHKNOWLEDGE LLC </v>
          </cell>
          <cell r="E5651">
            <v>66666.666666666672</v>
          </cell>
          <cell r="F5651">
            <v>800000</v>
          </cell>
          <cell r="G5651" t="str">
            <v>N</v>
          </cell>
          <cell r="H5651" t="str">
            <v>N</v>
          </cell>
          <cell r="I5651">
            <v>43617</v>
          </cell>
          <cell r="J5651">
            <v>43619</v>
          </cell>
          <cell r="K5651" t="str">
            <v>Withdrawn</v>
          </cell>
          <cell r="L5651" t="str">
            <v>Withdrawn</v>
          </cell>
          <cell r="M5651" t="str">
            <v>Withdrawn</v>
          </cell>
          <cell r="N5651" t="str">
            <v>Withdrawn</v>
          </cell>
          <cell r="O5651" t="str">
            <v>Withdrawn</v>
          </cell>
          <cell r="P5651" t="str">
            <v>Diane Campbell</v>
          </cell>
          <cell r="Q5651" t="str">
            <v>DC101</v>
          </cell>
          <cell r="R5651" t="str">
            <v>Chris Frey</v>
          </cell>
          <cell r="S5651" t="str">
            <v>CF101</v>
          </cell>
        </row>
        <row r="5652">
          <cell r="B5652" t="str">
            <v>419100058193</v>
          </cell>
          <cell r="C5652" t="str">
            <v>BIDEAWEE INC</v>
          </cell>
          <cell r="D5652" t="str">
            <v>BIDEAWEE - WANTAGH MEMORIAL PARK</v>
          </cell>
          <cell r="E5652">
            <v>37500</v>
          </cell>
          <cell r="F5652">
            <v>450000</v>
          </cell>
          <cell r="G5652" t="str">
            <v>Y</v>
          </cell>
          <cell r="H5652" t="str">
            <v>Y</v>
          </cell>
          <cell r="I5652">
            <v>43617</v>
          </cell>
          <cell r="J5652">
            <v>43619</v>
          </cell>
          <cell r="K5652">
            <v>43621</v>
          </cell>
          <cell r="L5652">
            <v>43622</v>
          </cell>
          <cell r="M5652">
            <v>43644</v>
          </cell>
          <cell r="N5652">
            <v>43617</v>
          </cell>
          <cell r="O5652" t="str">
            <v>Y</v>
          </cell>
          <cell r="P5652" t="str">
            <v>Brett Rosenfeld</v>
          </cell>
          <cell r="Q5652" t="str">
            <v>BR101</v>
          </cell>
          <cell r="R5652" t="str">
            <v>Frank Sweeney</v>
          </cell>
          <cell r="S5652" t="str">
            <v>FS101</v>
          </cell>
          <cell r="T5652" t="str">
            <v>Signature Bank</v>
          </cell>
          <cell r="U5652" t="str">
            <v>SBANK</v>
          </cell>
        </row>
        <row r="5653">
          <cell r="B5653" t="str">
            <v>419100058200</v>
          </cell>
          <cell r="C5653" t="str">
            <v>BIDEAWEE INC</v>
          </cell>
          <cell r="D5653" t="str">
            <v xml:space="preserve">BIDEAWEE - WESTHAMPTON MEMORIAL PARK </v>
          </cell>
          <cell r="E5653">
            <v>15833.333333333334</v>
          </cell>
          <cell r="F5653">
            <v>190000</v>
          </cell>
          <cell r="G5653" t="str">
            <v>Y</v>
          </cell>
          <cell r="H5653" t="str">
            <v>Y</v>
          </cell>
          <cell r="I5653">
            <v>43617</v>
          </cell>
          <cell r="J5653">
            <v>43619</v>
          </cell>
          <cell r="K5653">
            <v>43621</v>
          </cell>
          <cell r="L5653">
            <v>43622</v>
          </cell>
          <cell r="M5653">
            <v>43656</v>
          </cell>
          <cell r="N5653">
            <v>43647</v>
          </cell>
          <cell r="O5653" t="str">
            <v>Y</v>
          </cell>
          <cell r="P5653" t="str">
            <v>Brett Rosenfeld</v>
          </cell>
          <cell r="Q5653" t="str">
            <v>BR101</v>
          </cell>
          <cell r="R5653" t="str">
            <v>Frank Sweeney</v>
          </cell>
          <cell r="S5653" t="str">
            <v>FS101</v>
          </cell>
          <cell r="T5653" t="str">
            <v>Signature Bank</v>
          </cell>
          <cell r="U5653" t="str">
            <v>SBANK</v>
          </cell>
        </row>
        <row r="5654">
          <cell r="B5654" t="str">
            <v>419100058219</v>
          </cell>
          <cell r="C5654" t="str">
            <v>BIDEAWEE INC</v>
          </cell>
          <cell r="D5654" t="str">
            <v xml:space="preserve">BIDEAWEE - WESTHAMPTON ADOPTION CENTER  </v>
          </cell>
          <cell r="E5654">
            <v>20000</v>
          </cell>
          <cell r="F5654">
            <v>240000</v>
          </cell>
          <cell r="G5654" t="str">
            <v>Y</v>
          </cell>
          <cell r="H5654" t="str">
            <v>Y</v>
          </cell>
          <cell r="I5654">
            <v>43617</v>
          </cell>
          <cell r="J5654">
            <v>43619</v>
          </cell>
          <cell r="K5654">
            <v>43621</v>
          </cell>
          <cell r="L5654">
            <v>43622</v>
          </cell>
          <cell r="M5654">
            <v>43644</v>
          </cell>
          <cell r="N5654">
            <v>43617</v>
          </cell>
          <cell r="O5654" t="str">
            <v>Y</v>
          </cell>
          <cell r="P5654" t="str">
            <v>Brett Rosenfeld</v>
          </cell>
          <cell r="Q5654" t="str">
            <v>BR101</v>
          </cell>
          <cell r="R5654" t="str">
            <v>Frank Sweeney</v>
          </cell>
          <cell r="S5654" t="str">
            <v>FS101</v>
          </cell>
          <cell r="T5654" t="str">
            <v>Signature Bank</v>
          </cell>
          <cell r="U5654" t="str">
            <v>SBANK</v>
          </cell>
        </row>
        <row r="5655">
          <cell r="B5655" t="str">
            <v>419100058228</v>
          </cell>
          <cell r="C5655" t="str">
            <v>BIDEAWEE INC</v>
          </cell>
          <cell r="D5655" t="str">
            <v xml:space="preserve">BIDEAWEE - WESTHAMPTON ANIMAL HOSPITAL </v>
          </cell>
          <cell r="E5655">
            <v>45833.333333333336</v>
          </cell>
          <cell r="F5655">
            <v>550000</v>
          </cell>
          <cell r="G5655" t="str">
            <v>Y</v>
          </cell>
          <cell r="H5655" t="str">
            <v>Y</v>
          </cell>
          <cell r="I5655">
            <v>43617</v>
          </cell>
          <cell r="J5655">
            <v>43619</v>
          </cell>
          <cell r="K5655">
            <v>43621</v>
          </cell>
          <cell r="L5655">
            <v>43622</v>
          </cell>
          <cell r="M5655">
            <v>43644</v>
          </cell>
          <cell r="N5655">
            <v>43617</v>
          </cell>
          <cell r="O5655" t="str">
            <v>Y</v>
          </cell>
          <cell r="P5655" t="str">
            <v>Brett Rosenfeld</v>
          </cell>
          <cell r="Q5655" t="str">
            <v>BR101</v>
          </cell>
          <cell r="R5655" t="str">
            <v>Frank Sweeney</v>
          </cell>
          <cell r="S5655" t="str">
            <v>FS101</v>
          </cell>
          <cell r="T5655" t="str">
            <v>Signature Bank</v>
          </cell>
          <cell r="U5655" t="str">
            <v>SBANK</v>
          </cell>
        </row>
        <row r="5656">
          <cell r="B5656" t="str">
            <v>419100058237</v>
          </cell>
          <cell r="C5656" t="str">
            <v>BIDEAWEE INC</v>
          </cell>
          <cell r="D5656" t="str">
            <v xml:space="preserve">BIDEAWEE </v>
          </cell>
          <cell r="E5656">
            <v>52500</v>
          </cell>
          <cell r="F5656">
            <v>630000</v>
          </cell>
          <cell r="G5656" t="str">
            <v>Y</v>
          </cell>
          <cell r="H5656" t="str">
            <v>Y</v>
          </cell>
          <cell r="I5656">
            <v>43617</v>
          </cell>
          <cell r="J5656">
            <v>43619</v>
          </cell>
          <cell r="K5656">
            <v>43621</v>
          </cell>
          <cell r="L5656">
            <v>43622</v>
          </cell>
          <cell r="M5656">
            <v>43656</v>
          </cell>
          <cell r="N5656">
            <v>43647</v>
          </cell>
          <cell r="O5656" t="str">
            <v>Y</v>
          </cell>
          <cell r="P5656" t="str">
            <v>Brett Rosenfeld</v>
          </cell>
          <cell r="Q5656" t="str">
            <v>BR101</v>
          </cell>
          <cell r="R5656" t="str">
            <v>Frank Sweeney</v>
          </cell>
          <cell r="S5656" t="str">
            <v>FS101</v>
          </cell>
          <cell r="T5656" t="str">
            <v>Signature Bank</v>
          </cell>
          <cell r="U5656" t="str">
            <v>SBANK</v>
          </cell>
        </row>
        <row r="5657">
          <cell r="B5657" t="str">
            <v>419100058246</v>
          </cell>
          <cell r="C5657" t="str">
            <v>BIDEAWEE INC</v>
          </cell>
          <cell r="D5657" t="str">
            <v>BIDEAWEE - DONATIONS</v>
          </cell>
          <cell r="E5657">
            <v>66666.666666666672</v>
          </cell>
          <cell r="F5657">
            <v>800000</v>
          </cell>
          <cell r="G5657" t="str">
            <v>Y</v>
          </cell>
          <cell r="H5657" t="str">
            <v>Y</v>
          </cell>
          <cell r="I5657">
            <v>43617</v>
          </cell>
          <cell r="J5657">
            <v>43619</v>
          </cell>
          <cell r="K5657">
            <v>43621</v>
          </cell>
          <cell r="L5657">
            <v>43622</v>
          </cell>
          <cell r="M5657">
            <v>43656</v>
          </cell>
          <cell r="N5657">
            <v>43647</v>
          </cell>
          <cell r="O5657" t="str">
            <v>Y</v>
          </cell>
          <cell r="P5657" t="str">
            <v>Brett Rosenfeld</v>
          </cell>
          <cell r="Q5657" t="str">
            <v>BR101</v>
          </cell>
          <cell r="R5657" t="str">
            <v>Frank Sweeney</v>
          </cell>
          <cell r="S5657" t="str">
            <v>FS101</v>
          </cell>
          <cell r="T5657" t="str">
            <v>Signature Bank</v>
          </cell>
          <cell r="U5657" t="str">
            <v>SBANK</v>
          </cell>
        </row>
        <row r="5658">
          <cell r="B5658" t="str">
            <v>419100058255</v>
          </cell>
          <cell r="C5658" t="str">
            <v>BIDEAWEE INC</v>
          </cell>
          <cell r="D5658" t="str">
            <v>BIDEAWEE - NYC ADOPTION CENTER</v>
          </cell>
          <cell r="E5658">
            <v>20833.333333333332</v>
          </cell>
          <cell r="F5658">
            <v>250000</v>
          </cell>
          <cell r="G5658" t="str">
            <v>Y</v>
          </cell>
          <cell r="H5658" t="str">
            <v>Y</v>
          </cell>
          <cell r="I5658">
            <v>43617</v>
          </cell>
          <cell r="J5658">
            <v>43619</v>
          </cell>
          <cell r="K5658">
            <v>43621</v>
          </cell>
          <cell r="L5658">
            <v>43622</v>
          </cell>
          <cell r="M5658">
            <v>43644</v>
          </cell>
          <cell r="N5658">
            <v>43617</v>
          </cell>
          <cell r="O5658" t="str">
            <v>Y</v>
          </cell>
          <cell r="P5658" t="str">
            <v>Brett Rosenfeld</v>
          </cell>
          <cell r="Q5658" t="str">
            <v>BR101</v>
          </cell>
          <cell r="R5658" t="str">
            <v>Frank Sweeney</v>
          </cell>
          <cell r="S5658" t="str">
            <v>FS101</v>
          </cell>
          <cell r="T5658" t="str">
            <v>Signature Bank</v>
          </cell>
          <cell r="U5658" t="str">
            <v>SBANK</v>
          </cell>
        </row>
        <row r="5659">
          <cell r="B5659" t="str">
            <v>419100058264</v>
          </cell>
          <cell r="C5659" t="str">
            <v xml:space="preserve">INTERPILLAR LIMITED </v>
          </cell>
          <cell r="D5659" t="str">
            <v>PAYSECURE24.NET</v>
          </cell>
          <cell r="E5659">
            <v>100000</v>
          </cell>
          <cell r="F5659">
            <v>1200000</v>
          </cell>
          <cell r="G5659" t="str">
            <v>N</v>
          </cell>
          <cell r="H5659" t="str">
            <v>N</v>
          </cell>
          <cell r="I5659">
            <v>43617</v>
          </cell>
          <cell r="J5659">
            <v>43619</v>
          </cell>
          <cell r="K5659">
            <v>43621</v>
          </cell>
          <cell r="L5659">
            <v>43623</v>
          </cell>
          <cell r="M5659">
            <v>43636</v>
          </cell>
          <cell r="N5659">
            <v>43617</v>
          </cell>
          <cell r="O5659" t="str">
            <v>Y</v>
          </cell>
          <cell r="P5659" t="str">
            <v>Joel Paulin</v>
          </cell>
          <cell r="Q5659" t="str">
            <v>JP101</v>
          </cell>
        </row>
        <row r="5660">
          <cell r="B5660" t="str">
            <v>892999920257</v>
          </cell>
          <cell r="C5660" t="str">
            <v xml:space="preserve">RVC ART STUDIO INC </v>
          </cell>
          <cell r="D5660" t="str">
            <v>THE ART STUDIO</v>
          </cell>
          <cell r="E5660">
            <v>15050</v>
          </cell>
          <cell r="F5660">
            <v>180600</v>
          </cell>
          <cell r="G5660" t="str">
            <v>Y</v>
          </cell>
          <cell r="H5660" t="str">
            <v>N</v>
          </cell>
          <cell r="I5660">
            <v>43617</v>
          </cell>
          <cell r="J5660">
            <v>43619</v>
          </cell>
          <cell r="K5660">
            <v>43620</v>
          </cell>
          <cell r="L5660">
            <v>43620</v>
          </cell>
          <cell r="M5660">
            <v>43626</v>
          </cell>
          <cell r="N5660">
            <v>43617</v>
          </cell>
          <cell r="O5660" t="str">
            <v>Y</v>
          </cell>
          <cell r="P5660" t="str">
            <v>Greg Muir</v>
          </cell>
          <cell r="Q5660" t="str">
            <v>GM101</v>
          </cell>
          <cell r="R5660" t="str">
            <v>Chris Frey</v>
          </cell>
          <cell r="S5660" t="str">
            <v>CF101</v>
          </cell>
        </row>
        <row r="5661">
          <cell r="B5661" t="str">
            <v>892999920265</v>
          </cell>
          <cell r="C5661" t="str">
            <v>ST. JOSEPH'S MEDICAL PRACTICE PC</v>
          </cell>
          <cell r="D5661" t="str">
            <v>ST. JOSEPH'S MEDICAL PRACTICE PC</v>
          </cell>
          <cell r="E5661">
            <v>6166.666666666667</v>
          </cell>
          <cell r="F5661">
            <v>74000</v>
          </cell>
          <cell r="G5661" t="str">
            <v>N</v>
          </cell>
          <cell r="H5661" t="str">
            <v>N</v>
          </cell>
          <cell r="I5661">
            <v>43617</v>
          </cell>
          <cell r="J5661">
            <v>43620</v>
          </cell>
          <cell r="K5661">
            <v>43621</v>
          </cell>
          <cell r="L5661">
            <v>43621</v>
          </cell>
          <cell r="M5661">
            <v>43872</v>
          </cell>
          <cell r="N5661">
            <v>43862</v>
          </cell>
          <cell r="O5661" t="str">
            <v>Y</v>
          </cell>
          <cell r="P5661" t="str">
            <v>Kerry Doyle</v>
          </cell>
          <cell r="Q5661" t="str">
            <v>KD101</v>
          </cell>
          <cell r="R5661" t="str">
            <v>Frank Sweeney</v>
          </cell>
          <cell r="S5661" t="str">
            <v>FS101</v>
          </cell>
        </row>
        <row r="5662">
          <cell r="B5662" t="str">
            <v>419100058273</v>
          </cell>
          <cell r="C5662" t="str">
            <v xml:space="preserve">RANDY'S USED AUTO BODY PARTS LLC </v>
          </cell>
          <cell r="D5662" t="str">
            <v xml:space="preserve">RANDY'S AUTO REPAIR </v>
          </cell>
          <cell r="E5662">
            <v>21250</v>
          </cell>
          <cell r="F5662">
            <v>255000</v>
          </cell>
          <cell r="G5662" t="str">
            <v>Y</v>
          </cell>
          <cell r="H5662" t="str">
            <v>Y</v>
          </cell>
          <cell r="I5662">
            <v>43617</v>
          </cell>
          <cell r="J5662">
            <v>43620</v>
          </cell>
          <cell r="K5662">
            <v>43622</v>
          </cell>
          <cell r="L5662">
            <v>43622</v>
          </cell>
          <cell r="M5662">
            <v>43677</v>
          </cell>
          <cell r="N5662">
            <v>43647</v>
          </cell>
          <cell r="O5662" t="str">
            <v>Y</v>
          </cell>
          <cell r="P5662" t="str">
            <v>Matt McCracken</v>
          </cell>
          <cell r="Q5662" t="str">
            <v>MM103</v>
          </cell>
          <cell r="R5662" t="str">
            <v>Andy Arner</v>
          </cell>
          <cell r="S5662" t="str">
            <v>AA102</v>
          </cell>
        </row>
        <row r="5663">
          <cell r="B5663" t="str">
            <v>419100058282</v>
          </cell>
          <cell r="C5663" t="str">
            <v xml:space="preserve">MOONLIMITED, INC </v>
          </cell>
          <cell r="D5663" t="str">
            <v>HELPLM.COM</v>
          </cell>
          <cell r="E5663">
            <v>16666.666666666668</v>
          </cell>
          <cell r="F5663">
            <v>200000</v>
          </cell>
          <cell r="G5663" t="str">
            <v>N</v>
          </cell>
          <cell r="H5663" t="str">
            <v>N</v>
          </cell>
          <cell r="I5663">
            <v>43617</v>
          </cell>
          <cell r="J5663">
            <v>43620</v>
          </cell>
          <cell r="K5663">
            <v>43621</v>
          </cell>
          <cell r="L5663">
            <v>43623</v>
          </cell>
          <cell r="M5663">
            <v>43644</v>
          </cell>
          <cell r="N5663">
            <v>43617</v>
          </cell>
          <cell r="O5663" t="str">
            <v>Y</v>
          </cell>
          <cell r="P5663" t="str">
            <v>Mobius Payments</v>
          </cell>
          <cell r="Q5663" t="str">
            <v>MOB101</v>
          </cell>
        </row>
        <row r="5664">
          <cell r="B5664" t="str">
            <v>419100058291</v>
          </cell>
          <cell r="C5664" t="str">
            <v xml:space="preserve">THE GREEK CHEFS INC </v>
          </cell>
          <cell r="D5664" t="str">
            <v xml:space="preserve">SOUVLAKI PALACE </v>
          </cell>
          <cell r="E5664">
            <v>33750</v>
          </cell>
          <cell r="F5664">
            <v>405000</v>
          </cell>
          <cell r="G5664" t="str">
            <v>Y</v>
          </cell>
          <cell r="H5664" t="str">
            <v>Y</v>
          </cell>
          <cell r="I5664">
            <v>43617</v>
          </cell>
          <cell r="J5664">
            <v>43620</v>
          </cell>
          <cell r="K5664">
            <v>43621</v>
          </cell>
          <cell r="L5664">
            <v>43621</v>
          </cell>
          <cell r="M5664">
            <v>43634</v>
          </cell>
          <cell r="N5664">
            <v>43617</v>
          </cell>
          <cell r="O5664" t="str">
            <v>Y</v>
          </cell>
          <cell r="P5664" t="str">
            <v>Tim Platz</v>
          </cell>
          <cell r="Q5664" t="str">
            <v>TP101</v>
          </cell>
        </row>
        <row r="5665">
          <cell r="B5665" t="str">
            <v>419100058308</v>
          </cell>
          <cell r="C5665" t="str">
            <v>RALPH'S OF RIVERHEAD CORP II</v>
          </cell>
          <cell r="D5665" t="str">
            <v>RALPH'S ITALIAN ICES</v>
          </cell>
          <cell r="E5665">
            <v>9166.6666666666661</v>
          </cell>
          <cell r="F5665">
            <v>110000</v>
          </cell>
          <cell r="G5665" t="str">
            <v>Y</v>
          </cell>
          <cell r="H5665" t="str">
            <v>N</v>
          </cell>
          <cell r="I5665">
            <v>43617</v>
          </cell>
          <cell r="J5665">
            <v>43621</v>
          </cell>
          <cell r="K5665">
            <v>43621</v>
          </cell>
          <cell r="L5665">
            <v>43621</v>
          </cell>
          <cell r="M5665">
            <v>43630</v>
          </cell>
          <cell r="N5665">
            <v>43617</v>
          </cell>
          <cell r="O5665" t="str">
            <v>Y</v>
          </cell>
          <cell r="P5665" t="str">
            <v>Robin Lynch</v>
          </cell>
          <cell r="Q5665" t="str">
            <v>RL101</v>
          </cell>
          <cell r="R5665" t="str">
            <v>Tim Platz</v>
          </cell>
          <cell r="S5665" t="str">
            <v>TP101</v>
          </cell>
        </row>
        <row r="5666">
          <cell r="B5666" t="str">
            <v>892999920273</v>
          </cell>
          <cell r="C5666" t="str">
            <v xml:space="preserve">QUEENS VILLAGE PRIMARY CARE PLLC </v>
          </cell>
          <cell r="D5666" t="str">
            <v xml:space="preserve">QUEENS VILLAGE PRIMARY CARE PLLC </v>
          </cell>
          <cell r="E5666">
            <v>5833.333333333333</v>
          </cell>
          <cell r="F5666">
            <v>70000</v>
          </cell>
          <cell r="G5666" t="str">
            <v>N</v>
          </cell>
          <cell r="H5666" t="str">
            <v>N</v>
          </cell>
          <cell r="I5666">
            <v>43617</v>
          </cell>
          <cell r="J5666">
            <v>43621</v>
          </cell>
          <cell r="K5666">
            <v>43622</v>
          </cell>
          <cell r="L5666">
            <v>43622</v>
          </cell>
          <cell r="M5666">
            <v>43636</v>
          </cell>
          <cell r="N5666">
            <v>43617</v>
          </cell>
          <cell r="O5666" t="str">
            <v>Y</v>
          </cell>
          <cell r="P5666" t="str">
            <v>Diane Campbell</v>
          </cell>
          <cell r="Q5666" t="str">
            <v>DC101</v>
          </cell>
          <cell r="R5666" t="str">
            <v>Chris Frey</v>
          </cell>
          <cell r="S5666" t="str">
            <v>CF101</v>
          </cell>
        </row>
        <row r="5667">
          <cell r="B5667" t="str">
            <v>419100058317</v>
          </cell>
          <cell r="C5667" t="str">
            <v xml:space="preserve">IBK KARATE </v>
          </cell>
          <cell r="D5667" t="str">
            <v xml:space="preserve">MMA FITNESS </v>
          </cell>
          <cell r="E5667">
            <v>2166.6666666666665</v>
          </cell>
          <cell r="F5667">
            <v>26000</v>
          </cell>
          <cell r="G5667" t="str">
            <v>N</v>
          </cell>
          <cell r="H5667" t="str">
            <v>N</v>
          </cell>
          <cell r="I5667">
            <v>43617</v>
          </cell>
          <cell r="J5667">
            <v>43621</v>
          </cell>
          <cell r="K5667">
            <v>43622</v>
          </cell>
          <cell r="L5667">
            <v>43623</v>
          </cell>
          <cell r="M5667">
            <v>43634</v>
          </cell>
          <cell r="N5667">
            <v>43617</v>
          </cell>
          <cell r="O5667" t="str">
            <v>Y</v>
          </cell>
          <cell r="P5667" t="str">
            <v>Brian Hanson</v>
          </cell>
          <cell r="Q5667" t="str">
            <v>BH101</v>
          </cell>
          <cell r="R5667" t="str">
            <v>Tim Platz</v>
          </cell>
          <cell r="S5667" t="str">
            <v>TP101</v>
          </cell>
          <cell r="T5667" t="str">
            <v xml:space="preserve">Bethpage FCU </v>
          </cell>
          <cell r="U5667" t="str">
            <v>BFCU</v>
          </cell>
        </row>
        <row r="5668">
          <cell r="B5668" t="str">
            <v>892999920281</v>
          </cell>
          <cell r="C5668" t="str">
            <v xml:space="preserve">VALUVET WELLNESS LLC </v>
          </cell>
          <cell r="D5668" t="str">
            <v xml:space="preserve">VALUVET WELLNESS LLC </v>
          </cell>
          <cell r="E5668">
            <v>37500</v>
          </cell>
          <cell r="F5668">
            <v>450000</v>
          </cell>
          <cell r="G5668" t="str">
            <v>Y</v>
          </cell>
          <cell r="H5668" t="str">
            <v>Y</v>
          </cell>
          <cell r="I5668">
            <v>43617</v>
          </cell>
          <cell r="J5668">
            <v>43622</v>
          </cell>
          <cell r="K5668">
            <v>43623</v>
          </cell>
          <cell r="L5668">
            <v>43623</v>
          </cell>
          <cell r="M5668">
            <v>43636</v>
          </cell>
          <cell r="N5668">
            <v>43617</v>
          </cell>
          <cell r="O5668" t="str">
            <v>Y</v>
          </cell>
          <cell r="P5668" t="str">
            <v>Mike Roberts</v>
          </cell>
          <cell r="Q5668" t="str">
            <v>MR102</v>
          </cell>
          <cell r="R5668" t="str">
            <v>Chris Frey</v>
          </cell>
          <cell r="S5668" t="str">
            <v>CF101</v>
          </cell>
        </row>
        <row r="5669">
          <cell r="B5669" t="str">
            <v>892999920299</v>
          </cell>
          <cell r="C5669" t="str">
            <v xml:space="preserve">ISLAND VETERINARY GROUP PC </v>
          </cell>
          <cell r="D5669" t="str">
            <v xml:space="preserve">ISLAND VETERINARY GROUP PC </v>
          </cell>
          <cell r="E5669">
            <v>38333.333333333336</v>
          </cell>
          <cell r="F5669">
            <v>460000</v>
          </cell>
          <cell r="G5669" t="str">
            <v>Y</v>
          </cell>
          <cell r="H5669" t="str">
            <v>Y</v>
          </cell>
          <cell r="I5669">
            <v>43617</v>
          </cell>
          <cell r="J5669">
            <v>43622</v>
          </cell>
          <cell r="K5669">
            <v>43623</v>
          </cell>
          <cell r="L5669">
            <v>43623</v>
          </cell>
          <cell r="M5669">
            <v>43630</v>
          </cell>
          <cell r="N5669">
            <v>43617</v>
          </cell>
          <cell r="O5669" t="str">
            <v>Y</v>
          </cell>
          <cell r="P5669" t="str">
            <v>Greg Muir</v>
          </cell>
          <cell r="Q5669" t="str">
            <v>GM101</v>
          </cell>
          <cell r="R5669" t="str">
            <v>Chris Frey</v>
          </cell>
          <cell r="S5669" t="str">
            <v>CF101</v>
          </cell>
        </row>
        <row r="5670">
          <cell r="B5670" t="str">
            <v>892999920307</v>
          </cell>
          <cell r="C5670" t="str">
            <v xml:space="preserve">ISLAND VETERINARY GROUP OF N.Y P.C </v>
          </cell>
          <cell r="D5670" t="str">
            <v xml:space="preserve">ISLAND VETERINARY GROUP OF N.Y P.C </v>
          </cell>
          <cell r="E5670">
            <v>110000</v>
          </cell>
          <cell r="F5670">
            <v>1320000</v>
          </cell>
          <cell r="G5670" t="str">
            <v>Y</v>
          </cell>
          <cell r="H5670" t="str">
            <v>Y</v>
          </cell>
          <cell r="I5670">
            <v>43617</v>
          </cell>
          <cell r="J5670">
            <v>43622</v>
          </cell>
          <cell r="K5670">
            <v>43623</v>
          </cell>
          <cell r="L5670">
            <v>43623</v>
          </cell>
          <cell r="M5670">
            <v>43630</v>
          </cell>
          <cell r="N5670">
            <v>43617</v>
          </cell>
          <cell r="O5670" t="str">
            <v>Y</v>
          </cell>
          <cell r="P5670" t="str">
            <v>Greg Muir</v>
          </cell>
          <cell r="Q5670" t="str">
            <v>GM101</v>
          </cell>
          <cell r="R5670" t="str">
            <v>Chris Frey</v>
          </cell>
          <cell r="S5670" t="str">
            <v>CF101</v>
          </cell>
        </row>
        <row r="5671">
          <cell r="B5671" t="str">
            <v>892999920562</v>
          </cell>
          <cell r="C5671" t="str">
            <v>EMPIRE NUTRITION</v>
          </cell>
          <cell r="D5671" t="str">
            <v xml:space="preserve">CTG SUPPLEMENTS </v>
          </cell>
          <cell r="E5671">
            <v>10200</v>
          </cell>
          <cell r="F5671">
            <v>122400</v>
          </cell>
          <cell r="G5671" t="str">
            <v>N</v>
          </cell>
          <cell r="H5671" t="str">
            <v>N</v>
          </cell>
          <cell r="I5671">
            <v>43617</v>
          </cell>
          <cell r="J5671">
            <v>43622</v>
          </cell>
          <cell r="K5671">
            <v>43626</v>
          </cell>
          <cell r="L5671">
            <v>43627</v>
          </cell>
          <cell r="M5671">
            <v>43634</v>
          </cell>
          <cell r="N5671">
            <v>43617</v>
          </cell>
          <cell r="O5671" t="str">
            <v>Y</v>
          </cell>
          <cell r="P5671" t="str">
            <v>Kerry Doyle</v>
          </cell>
          <cell r="Q5671" t="str">
            <v>KD101</v>
          </cell>
          <cell r="R5671" t="str">
            <v>Frank Sweeney</v>
          </cell>
          <cell r="S5671" t="str">
            <v>FS101</v>
          </cell>
        </row>
        <row r="5672">
          <cell r="B5672" t="str">
            <v>892999920315</v>
          </cell>
          <cell r="C5672" t="str">
            <v xml:space="preserve">JOHN GEORGALLAS BANANA DISTRIBUTORS OF NEW YORK INC </v>
          </cell>
          <cell r="D5672" t="str">
            <v>BANANA DISTRIBUTORS</v>
          </cell>
          <cell r="E5672">
            <v>133333.33333333334</v>
          </cell>
          <cell r="F5672">
            <v>1600000</v>
          </cell>
          <cell r="G5672" t="str">
            <v>Y</v>
          </cell>
          <cell r="H5672" t="str">
            <v>Y</v>
          </cell>
          <cell r="I5672">
            <v>43617</v>
          </cell>
          <cell r="J5672">
            <v>43623</v>
          </cell>
          <cell r="K5672">
            <v>43623</v>
          </cell>
          <cell r="L5672">
            <v>43623</v>
          </cell>
          <cell r="M5672">
            <v>43656</v>
          </cell>
          <cell r="N5672">
            <v>43647</v>
          </cell>
          <cell r="O5672" t="str">
            <v>Y</v>
          </cell>
          <cell r="P5672" t="str">
            <v>Andrea Zaretsky</v>
          </cell>
          <cell r="Q5672" t="str">
            <v>AZ101</v>
          </cell>
          <cell r="R5672" t="str">
            <v>Frank Sweeney</v>
          </cell>
          <cell r="S5672" t="str">
            <v>FS101</v>
          </cell>
          <cell r="T5672" t="str">
            <v>Signature Bank</v>
          </cell>
          <cell r="U5672" t="str">
            <v>SBANK</v>
          </cell>
        </row>
        <row r="5673">
          <cell r="B5673" t="str">
            <v>892999920323</v>
          </cell>
          <cell r="C5673" t="str">
            <v>WEST 39TH STREET LLC</v>
          </cell>
          <cell r="D5673" t="str">
            <v>CRYSTAL GREEN GARAGE</v>
          </cell>
          <cell r="E5673">
            <v>33000</v>
          </cell>
          <cell r="F5673">
            <v>396000</v>
          </cell>
          <cell r="G5673" t="str">
            <v>Y</v>
          </cell>
          <cell r="H5673" t="str">
            <v>Y</v>
          </cell>
          <cell r="I5673">
            <v>43617</v>
          </cell>
          <cell r="J5673">
            <v>43623</v>
          </cell>
          <cell r="K5673">
            <v>43629</v>
          </cell>
          <cell r="L5673">
            <v>43629</v>
          </cell>
          <cell r="M5673">
            <v>43656</v>
          </cell>
          <cell r="N5673">
            <v>43647</v>
          </cell>
          <cell r="O5673" t="str">
            <v>Y</v>
          </cell>
          <cell r="P5673" t="str">
            <v>Andrea Zaretsky</v>
          </cell>
          <cell r="Q5673" t="str">
            <v>AZ101</v>
          </cell>
          <cell r="R5673" t="str">
            <v>Frank Sweeney</v>
          </cell>
          <cell r="S5673" t="str">
            <v>FS101</v>
          </cell>
          <cell r="T5673" t="str">
            <v>Signature Bank</v>
          </cell>
          <cell r="U5673" t="str">
            <v>SBANK</v>
          </cell>
        </row>
        <row r="5674">
          <cell r="B5674" t="str">
            <v>892999920331</v>
          </cell>
          <cell r="C5674" t="str">
            <v>COLUMBUS 60TH REALTY LLC</v>
          </cell>
          <cell r="D5674" t="str">
            <v>THE REGENT GARAGE</v>
          </cell>
          <cell r="E5674">
            <v>85500</v>
          </cell>
          <cell r="F5674">
            <v>1026000</v>
          </cell>
          <cell r="G5674" t="str">
            <v>Y</v>
          </cell>
          <cell r="H5674" t="str">
            <v>Y</v>
          </cell>
          <cell r="I5674">
            <v>43617</v>
          </cell>
          <cell r="J5674">
            <v>43623</v>
          </cell>
          <cell r="K5674">
            <v>43629</v>
          </cell>
          <cell r="L5674">
            <v>43629</v>
          </cell>
          <cell r="M5674">
            <v>43656</v>
          </cell>
          <cell r="N5674">
            <v>43647</v>
          </cell>
          <cell r="O5674" t="str">
            <v>Y</v>
          </cell>
          <cell r="P5674" t="str">
            <v>Andrea Zaretsky</v>
          </cell>
          <cell r="Q5674" t="str">
            <v>AZ101</v>
          </cell>
          <cell r="R5674" t="str">
            <v>Frank Sweeney</v>
          </cell>
          <cell r="S5674" t="str">
            <v>FS101</v>
          </cell>
          <cell r="T5674" t="str">
            <v>Signature Bank</v>
          </cell>
          <cell r="U5674" t="str">
            <v>SBANK</v>
          </cell>
        </row>
        <row r="5675">
          <cell r="B5675" t="str">
            <v>892999920349</v>
          </cell>
          <cell r="C5675" t="str">
            <v>BRIAR HILL REALTY LLC</v>
          </cell>
          <cell r="D5675" t="str">
            <v>EXCEL PARKING SYSTEMS</v>
          </cell>
          <cell r="E5675">
            <v>7500</v>
          </cell>
          <cell r="F5675">
            <v>90000</v>
          </cell>
          <cell r="G5675" t="str">
            <v>Y</v>
          </cell>
          <cell r="H5675" t="str">
            <v>Y</v>
          </cell>
          <cell r="I5675">
            <v>43617</v>
          </cell>
          <cell r="J5675">
            <v>43623</v>
          </cell>
          <cell r="K5675">
            <v>43629</v>
          </cell>
          <cell r="L5675">
            <v>43629</v>
          </cell>
          <cell r="M5675">
            <v>43656</v>
          </cell>
          <cell r="N5675">
            <v>43647</v>
          </cell>
          <cell r="O5675" t="str">
            <v>Y</v>
          </cell>
          <cell r="P5675" t="str">
            <v>Andrea Zaretsky</v>
          </cell>
          <cell r="Q5675" t="str">
            <v>AZ101</v>
          </cell>
          <cell r="R5675" t="str">
            <v>Frank Sweeney</v>
          </cell>
          <cell r="S5675" t="str">
            <v>FS101</v>
          </cell>
          <cell r="T5675" t="str">
            <v>Signature Bank</v>
          </cell>
          <cell r="U5675" t="str">
            <v>SBANK</v>
          </cell>
        </row>
        <row r="5676">
          <cell r="B5676" t="str">
            <v>892999920356</v>
          </cell>
          <cell r="C5676" t="str">
            <v>LIBERTY STREET REALTY LLC</v>
          </cell>
          <cell r="D5676" t="str">
            <v>LIBERTY GARAGE</v>
          </cell>
          <cell r="E5676">
            <v>100000</v>
          </cell>
          <cell r="F5676">
            <v>1200000</v>
          </cell>
          <cell r="G5676" t="str">
            <v>Y</v>
          </cell>
          <cell r="H5676" t="str">
            <v>Y</v>
          </cell>
          <cell r="I5676">
            <v>43617</v>
          </cell>
          <cell r="J5676">
            <v>43623</v>
          </cell>
          <cell r="K5676">
            <v>43629</v>
          </cell>
          <cell r="L5676">
            <v>43629</v>
          </cell>
          <cell r="M5676">
            <v>43656</v>
          </cell>
          <cell r="N5676">
            <v>43647</v>
          </cell>
          <cell r="O5676" t="str">
            <v>Y</v>
          </cell>
          <cell r="P5676" t="str">
            <v>Andrea Zaretsky</v>
          </cell>
          <cell r="Q5676" t="str">
            <v>AZ101</v>
          </cell>
          <cell r="R5676" t="str">
            <v>Frank Sweeney</v>
          </cell>
          <cell r="S5676" t="str">
            <v>FS101</v>
          </cell>
          <cell r="T5676" t="str">
            <v>Signature Bank</v>
          </cell>
          <cell r="U5676" t="str">
            <v>SBANK</v>
          </cell>
        </row>
        <row r="5677">
          <cell r="B5677" t="str">
            <v>892999920364</v>
          </cell>
          <cell r="C5677" t="str">
            <v>WEST 38TH STREET LLC</v>
          </cell>
          <cell r="D5677" t="str">
            <v>EMERALD GREEN GARAGE</v>
          </cell>
          <cell r="E5677">
            <v>222083.33333333334</v>
          </cell>
          <cell r="F5677">
            <v>2665000</v>
          </cell>
          <cell r="G5677" t="str">
            <v>Y</v>
          </cell>
          <cell r="H5677" t="str">
            <v>Y</v>
          </cell>
          <cell r="I5677">
            <v>43617</v>
          </cell>
          <cell r="J5677">
            <v>43623</v>
          </cell>
          <cell r="K5677">
            <v>43629</v>
          </cell>
          <cell r="L5677">
            <v>43629</v>
          </cell>
          <cell r="M5677">
            <v>43656</v>
          </cell>
          <cell r="N5677">
            <v>43647</v>
          </cell>
          <cell r="O5677" t="str">
            <v>Y</v>
          </cell>
          <cell r="P5677" t="str">
            <v>Andrea Zaretsky</v>
          </cell>
          <cell r="Q5677" t="str">
            <v>AZ101</v>
          </cell>
          <cell r="R5677" t="str">
            <v>Frank Sweeney</v>
          </cell>
          <cell r="S5677" t="str">
            <v>FS101</v>
          </cell>
          <cell r="T5677" t="str">
            <v>Signature Bank</v>
          </cell>
          <cell r="U5677" t="str">
            <v>SBANK</v>
          </cell>
        </row>
        <row r="5678">
          <cell r="B5678" t="str">
            <v>892999920372</v>
          </cell>
          <cell r="C5678" t="str">
            <v>BAMFORD REALTY LLC</v>
          </cell>
          <cell r="D5678" t="str">
            <v>BAMFORD GARAGE</v>
          </cell>
          <cell r="E5678">
            <v>30000</v>
          </cell>
          <cell r="F5678">
            <v>360000</v>
          </cell>
          <cell r="G5678" t="str">
            <v>Y</v>
          </cell>
          <cell r="H5678" t="str">
            <v>Y</v>
          </cell>
          <cell r="I5678">
            <v>43617</v>
          </cell>
          <cell r="J5678">
            <v>43623</v>
          </cell>
          <cell r="K5678">
            <v>43629</v>
          </cell>
          <cell r="L5678">
            <v>43629</v>
          </cell>
          <cell r="M5678">
            <v>43656</v>
          </cell>
          <cell r="N5678">
            <v>43647</v>
          </cell>
          <cell r="O5678" t="str">
            <v>Y</v>
          </cell>
          <cell r="P5678" t="str">
            <v>Andrea Zaretsky</v>
          </cell>
          <cell r="Q5678" t="str">
            <v>AZ101</v>
          </cell>
          <cell r="R5678" t="str">
            <v>Frank Sweeney</v>
          </cell>
          <cell r="S5678" t="str">
            <v>FS101</v>
          </cell>
          <cell r="T5678" t="str">
            <v>Signature Bank</v>
          </cell>
          <cell r="U5678" t="str">
            <v>SBANK</v>
          </cell>
        </row>
        <row r="5679">
          <cell r="B5679" t="str">
            <v>892999920380</v>
          </cell>
          <cell r="C5679" t="str">
            <v>56TH REALTY LLC</v>
          </cell>
          <cell r="D5679" t="str">
            <v>BRISTOL GARAGE</v>
          </cell>
          <cell r="E5679">
            <v>90000</v>
          </cell>
          <cell r="F5679">
            <v>1080000</v>
          </cell>
          <cell r="G5679" t="str">
            <v>Y</v>
          </cell>
          <cell r="H5679" t="str">
            <v>Y</v>
          </cell>
          <cell r="I5679">
            <v>43617</v>
          </cell>
          <cell r="J5679">
            <v>43623</v>
          </cell>
          <cell r="K5679">
            <v>43629</v>
          </cell>
          <cell r="L5679">
            <v>43629</v>
          </cell>
          <cell r="M5679">
            <v>43644</v>
          </cell>
          <cell r="N5679">
            <v>43617</v>
          </cell>
          <cell r="O5679" t="str">
            <v>Y</v>
          </cell>
          <cell r="P5679" t="str">
            <v>Andrea Zaretsky</v>
          </cell>
          <cell r="Q5679" t="str">
            <v>AZ101</v>
          </cell>
          <cell r="R5679" t="str">
            <v>Frank Sweeney</v>
          </cell>
          <cell r="S5679" t="str">
            <v>FS101</v>
          </cell>
          <cell r="T5679" t="str">
            <v>Signature Bank</v>
          </cell>
          <cell r="U5679" t="str">
            <v>SBANK</v>
          </cell>
        </row>
        <row r="5680">
          <cell r="B5680" t="str">
            <v>892999920398</v>
          </cell>
          <cell r="C5680" t="str">
            <v xml:space="preserve">92ND REALTY LLC </v>
          </cell>
          <cell r="D5680" t="str">
            <v xml:space="preserve">THE BRITTANY GARAGE </v>
          </cell>
          <cell r="E5680">
            <v>30000</v>
          </cell>
          <cell r="F5680">
            <v>360000</v>
          </cell>
          <cell r="G5680" t="str">
            <v>Y</v>
          </cell>
          <cell r="H5680" t="str">
            <v>Y</v>
          </cell>
          <cell r="I5680">
            <v>43617</v>
          </cell>
          <cell r="J5680">
            <v>43623</v>
          </cell>
          <cell r="K5680">
            <v>43629</v>
          </cell>
          <cell r="L5680">
            <v>43629</v>
          </cell>
          <cell r="M5680">
            <v>43656</v>
          </cell>
          <cell r="N5680">
            <v>43647</v>
          </cell>
          <cell r="O5680" t="str">
            <v>Y</v>
          </cell>
          <cell r="P5680" t="str">
            <v>Andrea Zaretsky</v>
          </cell>
          <cell r="Q5680" t="str">
            <v>AZ101</v>
          </cell>
          <cell r="R5680" t="str">
            <v>Frank Sweeney</v>
          </cell>
          <cell r="S5680" t="str">
            <v>FS101</v>
          </cell>
          <cell r="T5680" t="str">
            <v>Signature Bank</v>
          </cell>
          <cell r="U5680" t="str">
            <v>SBANK</v>
          </cell>
        </row>
        <row r="5681">
          <cell r="B5681" t="str">
            <v>892999920406</v>
          </cell>
          <cell r="C5681" t="str">
            <v xml:space="preserve">RIVER YORK BARCLAY LLC </v>
          </cell>
          <cell r="D5681" t="str">
            <v xml:space="preserve">THE BARCLAY GARAGE </v>
          </cell>
          <cell r="E5681">
            <v>17500</v>
          </cell>
          <cell r="F5681">
            <v>210000</v>
          </cell>
          <cell r="G5681" t="str">
            <v>Y</v>
          </cell>
          <cell r="H5681" t="str">
            <v>Y</v>
          </cell>
          <cell r="I5681">
            <v>43617</v>
          </cell>
          <cell r="J5681">
            <v>43623</v>
          </cell>
          <cell r="K5681">
            <v>43630</v>
          </cell>
          <cell r="L5681">
            <v>43630</v>
          </cell>
          <cell r="M5681">
            <v>43656</v>
          </cell>
          <cell r="N5681">
            <v>43647</v>
          </cell>
          <cell r="O5681" t="str">
            <v>Y</v>
          </cell>
          <cell r="P5681" t="str">
            <v>Andrea Zaretsky</v>
          </cell>
          <cell r="Q5681" t="str">
            <v>AZ101</v>
          </cell>
          <cell r="R5681" t="str">
            <v>Frank Sweeney</v>
          </cell>
          <cell r="S5681" t="str">
            <v>FS101</v>
          </cell>
          <cell r="T5681" t="str">
            <v>Signature Bank</v>
          </cell>
          <cell r="U5681" t="str">
            <v>SBANK</v>
          </cell>
        </row>
        <row r="5682">
          <cell r="B5682" t="str">
            <v>892999920414</v>
          </cell>
          <cell r="C5682" t="str">
            <v xml:space="preserve">EAST 77TH REALTY LLC </v>
          </cell>
          <cell r="D5682" t="str">
            <v xml:space="preserve">THE PAVILION GARAGE </v>
          </cell>
          <cell r="E5682">
            <v>52500</v>
          </cell>
          <cell r="F5682">
            <v>630000</v>
          </cell>
          <cell r="G5682" t="str">
            <v>Y</v>
          </cell>
          <cell r="H5682" t="str">
            <v>Y</v>
          </cell>
          <cell r="I5682">
            <v>43617</v>
          </cell>
          <cell r="J5682">
            <v>43623</v>
          </cell>
          <cell r="K5682">
            <v>43630</v>
          </cell>
          <cell r="L5682">
            <v>43630</v>
          </cell>
          <cell r="M5682">
            <v>43656</v>
          </cell>
          <cell r="N5682">
            <v>43647</v>
          </cell>
          <cell r="O5682" t="str">
            <v>Y</v>
          </cell>
          <cell r="P5682" t="str">
            <v>Andrea Zaretsky</v>
          </cell>
          <cell r="Q5682" t="str">
            <v>AZ101</v>
          </cell>
          <cell r="R5682" t="str">
            <v>Frank Sweeney</v>
          </cell>
          <cell r="S5682" t="str">
            <v>FS101</v>
          </cell>
          <cell r="T5682" t="str">
            <v>Signature Bank</v>
          </cell>
          <cell r="U5682" t="str">
            <v>SBANK</v>
          </cell>
        </row>
        <row r="5683">
          <cell r="B5683" t="str">
            <v>892999920422</v>
          </cell>
          <cell r="C5683" t="str">
            <v xml:space="preserve">88TH STREET REALTY LP </v>
          </cell>
          <cell r="D5683" t="str">
            <v xml:space="preserve">THE ANDOVER GARAGE </v>
          </cell>
          <cell r="E5683">
            <v>30416.666666666668</v>
          </cell>
          <cell r="F5683">
            <v>365000</v>
          </cell>
          <cell r="G5683" t="str">
            <v>Y</v>
          </cell>
          <cell r="H5683" t="str">
            <v>Y</v>
          </cell>
          <cell r="I5683">
            <v>43617</v>
          </cell>
          <cell r="J5683">
            <v>43623</v>
          </cell>
          <cell r="K5683">
            <v>43630</v>
          </cell>
          <cell r="L5683">
            <v>43630</v>
          </cell>
          <cell r="M5683">
            <v>43656</v>
          </cell>
          <cell r="N5683">
            <v>43647</v>
          </cell>
          <cell r="O5683" t="str">
            <v>Y</v>
          </cell>
          <cell r="P5683" t="str">
            <v>Andrea Zaretsky</v>
          </cell>
          <cell r="Q5683" t="str">
            <v>AZ101</v>
          </cell>
          <cell r="R5683" t="str">
            <v>Frank Sweeney</v>
          </cell>
          <cell r="S5683" t="str">
            <v>FS101</v>
          </cell>
          <cell r="T5683" t="str">
            <v>Signature Bank</v>
          </cell>
          <cell r="U5683" t="str">
            <v>SBANK</v>
          </cell>
        </row>
        <row r="5684">
          <cell r="B5684" t="str">
            <v>892999920430</v>
          </cell>
          <cell r="C5684" t="str">
            <v xml:space="preserve">EAST 39 STREET REALTY LLC </v>
          </cell>
          <cell r="D5684" t="str">
            <v xml:space="preserve">PARAMOUNT TOWER GARAGE </v>
          </cell>
          <cell r="E5684">
            <v>54583.333333333336</v>
          </cell>
          <cell r="F5684">
            <v>655000</v>
          </cell>
          <cell r="G5684" t="str">
            <v>Y</v>
          </cell>
          <cell r="H5684" t="str">
            <v>Y</v>
          </cell>
          <cell r="I5684">
            <v>43617</v>
          </cell>
          <cell r="J5684">
            <v>43623</v>
          </cell>
          <cell r="K5684">
            <v>43630</v>
          </cell>
          <cell r="L5684">
            <v>43630</v>
          </cell>
          <cell r="M5684">
            <v>43656</v>
          </cell>
          <cell r="N5684">
            <v>43647</v>
          </cell>
          <cell r="O5684" t="str">
            <v>Y</v>
          </cell>
          <cell r="P5684" t="str">
            <v>Andrea Zaretsky</v>
          </cell>
          <cell r="Q5684" t="str">
            <v>AZ101</v>
          </cell>
          <cell r="R5684" t="str">
            <v>Frank Sweeney</v>
          </cell>
          <cell r="S5684" t="str">
            <v>FS101</v>
          </cell>
          <cell r="T5684" t="str">
            <v>Signature Bank</v>
          </cell>
          <cell r="U5684" t="str">
            <v>SBANK</v>
          </cell>
        </row>
        <row r="5685">
          <cell r="B5685" t="str">
            <v>892999920448</v>
          </cell>
          <cell r="C5685" t="str">
            <v xml:space="preserve">EAST 46TH REALTY LLC </v>
          </cell>
          <cell r="D5685" t="str">
            <v xml:space="preserve">THE BELMONT GARAGE </v>
          </cell>
          <cell r="E5685">
            <v>29583.333333333332</v>
          </cell>
          <cell r="F5685">
            <v>355000</v>
          </cell>
          <cell r="G5685" t="str">
            <v>Y</v>
          </cell>
          <cell r="H5685" t="str">
            <v>Y</v>
          </cell>
          <cell r="I5685">
            <v>43617</v>
          </cell>
          <cell r="J5685">
            <v>43623</v>
          </cell>
          <cell r="K5685">
            <v>43630</v>
          </cell>
          <cell r="L5685">
            <v>43630</v>
          </cell>
          <cell r="M5685">
            <v>43656</v>
          </cell>
          <cell r="N5685">
            <v>43647</v>
          </cell>
          <cell r="O5685" t="str">
            <v>Y</v>
          </cell>
          <cell r="P5685" t="str">
            <v>Andrea Zaretsky</v>
          </cell>
          <cell r="Q5685" t="str">
            <v>AZ101</v>
          </cell>
          <cell r="R5685" t="str">
            <v>Frank Sweeney</v>
          </cell>
          <cell r="S5685" t="str">
            <v>FS101</v>
          </cell>
          <cell r="T5685" t="str">
            <v>Signature Bank</v>
          </cell>
          <cell r="U5685" t="str">
            <v>SBANK</v>
          </cell>
        </row>
        <row r="5686">
          <cell r="B5686" t="str">
            <v>892999920455</v>
          </cell>
          <cell r="C5686" t="str">
            <v xml:space="preserve">ARWIN 74TH STREET LLC </v>
          </cell>
          <cell r="D5686" t="str">
            <v xml:space="preserve">FAIRMONT PARKING GARAGE </v>
          </cell>
          <cell r="E5686">
            <v>55000</v>
          </cell>
          <cell r="F5686">
            <v>660000</v>
          </cell>
          <cell r="G5686" t="str">
            <v>Y</v>
          </cell>
          <cell r="H5686" t="str">
            <v>Y</v>
          </cell>
          <cell r="I5686">
            <v>43617</v>
          </cell>
          <cell r="J5686">
            <v>43623</v>
          </cell>
          <cell r="K5686">
            <v>43630</v>
          </cell>
          <cell r="L5686">
            <v>43630</v>
          </cell>
          <cell r="M5686">
            <v>43656</v>
          </cell>
          <cell r="N5686">
            <v>43647</v>
          </cell>
          <cell r="O5686" t="str">
            <v>Y</v>
          </cell>
          <cell r="P5686" t="str">
            <v>Andrea Zaretsky</v>
          </cell>
          <cell r="Q5686" t="str">
            <v>AZ101</v>
          </cell>
          <cell r="R5686" t="str">
            <v>Frank Sweeney</v>
          </cell>
          <cell r="S5686" t="str">
            <v>FS101</v>
          </cell>
          <cell r="T5686" t="str">
            <v>Signature Bank</v>
          </cell>
          <cell r="U5686" t="str">
            <v>SBANK</v>
          </cell>
        </row>
        <row r="5687">
          <cell r="B5687" t="str">
            <v>892999920463</v>
          </cell>
          <cell r="C5687" t="str">
            <v xml:space="preserve">EAST 72ND STREET </v>
          </cell>
          <cell r="D5687" t="str">
            <v xml:space="preserve">THE SOMERSET GARAGE </v>
          </cell>
          <cell r="E5687">
            <v>78750</v>
          </cell>
          <cell r="F5687">
            <v>945000</v>
          </cell>
          <cell r="G5687" t="str">
            <v>Y</v>
          </cell>
          <cell r="H5687" t="str">
            <v>Y</v>
          </cell>
          <cell r="I5687">
            <v>43617</v>
          </cell>
          <cell r="J5687">
            <v>43623</v>
          </cell>
          <cell r="K5687">
            <v>43630</v>
          </cell>
          <cell r="L5687">
            <v>43630</v>
          </cell>
          <cell r="M5687">
            <v>43656</v>
          </cell>
          <cell r="N5687">
            <v>43647</v>
          </cell>
          <cell r="O5687" t="str">
            <v>Y</v>
          </cell>
          <cell r="P5687" t="str">
            <v>Andrea Zaretsky</v>
          </cell>
          <cell r="Q5687" t="str">
            <v>AZ101</v>
          </cell>
          <cell r="R5687" t="str">
            <v>Frank Sweeney</v>
          </cell>
          <cell r="S5687" t="str">
            <v>FS101</v>
          </cell>
          <cell r="T5687" t="str">
            <v>Signature Bank</v>
          </cell>
          <cell r="U5687" t="str">
            <v>SBANK</v>
          </cell>
        </row>
        <row r="5688">
          <cell r="B5688" t="str">
            <v>892999920471</v>
          </cell>
          <cell r="C5688" t="str">
            <v xml:space="preserve">RIVER YORK STRATFORD LLC </v>
          </cell>
          <cell r="D5688" t="str">
            <v xml:space="preserve">THE STRATFORD GARAGE </v>
          </cell>
          <cell r="E5688">
            <v>40833.333333333336</v>
          </cell>
          <cell r="F5688">
            <v>490000</v>
          </cell>
          <cell r="G5688" t="str">
            <v>Y</v>
          </cell>
          <cell r="H5688" t="str">
            <v>Y</v>
          </cell>
          <cell r="I5688">
            <v>43617</v>
          </cell>
          <cell r="J5688">
            <v>43623</v>
          </cell>
          <cell r="K5688">
            <v>43630</v>
          </cell>
          <cell r="L5688">
            <v>43630</v>
          </cell>
          <cell r="M5688">
            <v>43656</v>
          </cell>
          <cell r="N5688">
            <v>43647</v>
          </cell>
          <cell r="O5688" t="str">
            <v>Y</v>
          </cell>
          <cell r="P5688" t="str">
            <v>Andrea Zaretsky</v>
          </cell>
          <cell r="Q5688" t="str">
            <v>AZ101</v>
          </cell>
          <cell r="R5688" t="str">
            <v>Frank Sweeney</v>
          </cell>
          <cell r="S5688" t="str">
            <v>FS101</v>
          </cell>
          <cell r="T5688" t="str">
            <v>Signature Bank</v>
          </cell>
          <cell r="U5688" t="str">
            <v>SBANK</v>
          </cell>
        </row>
        <row r="5689">
          <cell r="B5689" t="str">
            <v>892999920489</v>
          </cell>
          <cell r="C5689" t="str">
            <v xml:space="preserve">BARCLAY STREET REALTY LLC </v>
          </cell>
          <cell r="D5689" t="str">
            <v xml:space="preserve">BARCLAY TOWER GARAGE </v>
          </cell>
          <cell r="E5689">
            <v>65000</v>
          </cell>
          <cell r="F5689">
            <v>780000</v>
          </cell>
          <cell r="G5689" t="str">
            <v>Y</v>
          </cell>
          <cell r="H5689" t="str">
            <v>Y</v>
          </cell>
          <cell r="I5689">
            <v>43617</v>
          </cell>
          <cell r="J5689">
            <v>43623</v>
          </cell>
          <cell r="K5689">
            <v>43630</v>
          </cell>
          <cell r="L5689">
            <v>43630</v>
          </cell>
          <cell r="M5689">
            <v>43656</v>
          </cell>
          <cell r="N5689">
            <v>43647</v>
          </cell>
          <cell r="O5689" t="str">
            <v>Y</v>
          </cell>
          <cell r="P5689" t="str">
            <v>Andrea Zaretsky</v>
          </cell>
          <cell r="Q5689" t="str">
            <v>AZ101</v>
          </cell>
          <cell r="R5689" t="str">
            <v>Frank Sweeney</v>
          </cell>
          <cell r="S5689" t="str">
            <v>FS101</v>
          </cell>
          <cell r="T5689" t="str">
            <v>Signature Bank</v>
          </cell>
          <cell r="U5689" t="str">
            <v>SBANK</v>
          </cell>
        </row>
        <row r="5690">
          <cell r="B5690" t="str">
            <v>892999920497</v>
          </cell>
          <cell r="C5690" t="str">
            <v xml:space="preserve">EAST 102ND STREET REALTY LLC </v>
          </cell>
          <cell r="D5690" t="str">
            <v xml:space="preserve">HAMPTON COURT GARAGE </v>
          </cell>
          <cell r="E5690">
            <v>16000</v>
          </cell>
          <cell r="F5690">
            <v>192000</v>
          </cell>
          <cell r="G5690" t="str">
            <v>Y</v>
          </cell>
          <cell r="H5690" t="str">
            <v>Y</v>
          </cell>
          <cell r="I5690">
            <v>43617</v>
          </cell>
          <cell r="J5690">
            <v>43623</v>
          </cell>
          <cell r="K5690">
            <v>43630</v>
          </cell>
          <cell r="L5690">
            <v>43630</v>
          </cell>
          <cell r="M5690">
            <v>43656</v>
          </cell>
          <cell r="N5690">
            <v>43647</v>
          </cell>
          <cell r="O5690" t="str">
            <v>Y</v>
          </cell>
          <cell r="P5690" t="str">
            <v>Andrea Zaretsky</v>
          </cell>
          <cell r="Q5690" t="str">
            <v>AZ101</v>
          </cell>
          <cell r="R5690" t="str">
            <v>Frank Sweeney</v>
          </cell>
          <cell r="S5690" t="str">
            <v>FS101</v>
          </cell>
          <cell r="T5690" t="str">
            <v>Signature Bank</v>
          </cell>
          <cell r="U5690" t="str">
            <v>SBANK</v>
          </cell>
        </row>
        <row r="5691">
          <cell r="B5691" t="str">
            <v>892999920505</v>
          </cell>
          <cell r="C5691" t="str">
            <v xml:space="preserve">EAST 81ST REALTY LLC </v>
          </cell>
          <cell r="D5691" t="str">
            <v xml:space="preserve">THE MARLOWE GARAGE </v>
          </cell>
          <cell r="E5691">
            <v>1750</v>
          </cell>
          <cell r="F5691">
            <v>21000</v>
          </cell>
          <cell r="G5691" t="str">
            <v>Y</v>
          </cell>
          <cell r="H5691" t="str">
            <v>Y</v>
          </cell>
          <cell r="I5691">
            <v>43617</v>
          </cell>
          <cell r="J5691">
            <v>43623</v>
          </cell>
          <cell r="K5691">
            <v>43630</v>
          </cell>
          <cell r="L5691">
            <v>43630</v>
          </cell>
          <cell r="M5691">
            <v>43644</v>
          </cell>
          <cell r="N5691">
            <v>43617</v>
          </cell>
          <cell r="O5691" t="str">
            <v>Y</v>
          </cell>
          <cell r="P5691" t="str">
            <v>Andrea Zaretsky</v>
          </cell>
          <cell r="Q5691" t="str">
            <v>AZ101</v>
          </cell>
          <cell r="R5691" t="str">
            <v>Frank Sweeney</v>
          </cell>
          <cell r="S5691" t="str">
            <v>FS101</v>
          </cell>
          <cell r="T5691" t="str">
            <v>Signature Bank</v>
          </cell>
          <cell r="U5691" t="str">
            <v>SBANK</v>
          </cell>
        </row>
        <row r="5692">
          <cell r="B5692" t="str">
            <v>892999920513</v>
          </cell>
          <cell r="C5692" t="str">
            <v xml:space="preserve">EAST 85TH STREET REALTY LLC </v>
          </cell>
          <cell r="D5692" t="str">
            <v xml:space="preserve">THE CAMBRIDGE GARAGE </v>
          </cell>
          <cell r="E5692">
            <v>8750</v>
          </cell>
          <cell r="F5692">
            <v>105000</v>
          </cell>
          <cell r="G5692" t="str">
            <v>Y</v>
          </cell>
          <cell r="H5692" t="str">
            <v>Y</v>
          </cell>
          <cell r="I5692">
            <v>43617</v>
          </cell>
          <cell r="J5692">
            <v>43623</v>
          </cell>
          <cell r="K5692">
            <v>43630</v>
          </cell>
          <cell r="L5692">
            <v>43630</v>
          </cell>
          <cell r="M5692">
            <v>43656</v>
          </cell>
          <cell r="N5692">
            <v>43647</v>
          </cell>
          <cell r="O5692" t="str">
            <v>Y</v>
          </cell>
          <cell r="P5692" t="str">
            <v>Andrea Zaretsky</v>
          </cell>
          <cell r="Q5692" t="str">
            <v>AZ101</v>
          </cell>
          <cell r="R5692" t="str">
            <v>Frank Sweeney</v>
          </cell>
          <cell r="S5692" t="str">
            <v>FS101</v>
          </cell>
          <cell r="T5692" t="str">
            <v>Signature Bank</v>
          </cell>
          <cell r="U5692" t="str">
            <v>SBANK</v>
          </cell>
        </row>
        <row r="5693">
          <cell r="B5693" t="str">
            <v>892999920521</v>
          </cell>
          <cell r="C5693" t="str">
            <v xml:space="preserve">80TH REALTY LLC </v>
          </cell>
          <cell r="D5693" t="str">
            <v xml:space="preserve">THE CALDWELL GARAGE </v>
          </cell>
          <cell r="E5693">
            <v>16333.333333333334</v>
          </cell>
          <cell r="F5693">
            <v>196000</v>
          </cell>
          <cell r="G5693" t="str">
            <v>Y</v>
          </cell>
          <cell r="H5693" t="str">
            <v>Y</v>
          </cell>
          <cell r="I5693">
            <v>43617</v>
          </cell>
          <cell r="J5693">
            <v>43623</v>
          </cell>
          <cell r="K5693">
            <v>43630</v>
          </cell>
          <cell r="L5693">
            <v>43630</v>
          </cell>
          <cell r="M5693">
            <v>43656</v>
          </cell>
          <cell r="N5693">
            <v>43647</v>
          </cell>
          <cell r="O5693" t="str">
            <v>Y</v>
          </cell>
          <cell r="P5693" t="str">
            <v>Andrea Zaretsky</v>
          </cell>
          <cell r="Q5693" t="str">
            <v>AZ101</v>
          </cell>
          <cell r="R5693" t="str">
            <v>Frank Sweeney</v>
          </cell>
          <cell r="S5693" t="str">
            <v>FS101</v>
          </cell>
          <cell r="T5693" t="str">
            <v>Signature Bank</v>
          </cell>
          <cell r="U5693" t="str">
            <v>SBANK</v>
          </cell>
        </row>
        <row r="5694">
          <cell r="B5694" t="str">
            <v>892999920539</v>
          </cell>
          <cell r="C5694" t="str">
            <v xml:space="preserve">79TH STREET REALTY LLC </v>
          </cell>
          <cell r="D5694" t="str">
            <v xml:space="preserve">THE LUCERNE GARAGE </v>
          </cell>
          <cell r="E5694">
            <v>16333.333333333334</v>
          </cell>
          <cell r="F5694">
            <v>196000</v>
          </cell>
          <cell r="G5694" t="str">
            <v>Y</v>
          </cell>
          <cell r="H5694" t="str">
            <v>Y</v>
          </cell>
          <cell r="I5694">
            <v>43617</v>
          </cell>
          <cell r="J5694">
            <v>43623</v>
          </cell>
          <cell r="K5694">
            <v>43630</v>
          </cell>
          <cell r="L5694">
            <v>43630</v>
          </cell>
          <cell r="M5694">
            <v>43656</v>
          </cell>
          <cell r="N5694">
            <v>43647</v>
          </cell>
          <cell r="O5694" t="str">
            <v>Y</v>
          </cell>
          <cell r="P5694" t="str">
            <v>Andrea Zaretsky</v>
          </cell>
          <cell r="Q5694" t="str">
            <v>AZ101</v>
          </cell>
          <cell r="R5694" t="str">
            <v>Frank Sweeney</v>
          </cell>
          <cell r="S5694" t="str">
            <v>FS101</v>
          </cell>
          <cell r="T5694" t="str">
            <v>Signature Bank</v>
          </cell>
          <cell r="U5694" t="str">
            <v>SBANK</v>
          </cell>
        </row>
        <row r="5695">
          <cell r="B5695" t="str">
            <v>419100058335</v>
          </cell>
          <cell r="C5695" t="str">
            <v xml:space="preserve">PORTER VETERINARY SERVICES PC </v>
          </cell>
          <cell r="D5695" t="str">
            <v xml:space="preserve">STEINWAY COURT VETERINARIAN </v>
          </cell>
          <cell r="E5695">
            <v>141666.66666666666</v>
          </cell>
          <cell r="F5695">
            <v>1700000</v>
          </cell>
          <cell r="G5695" t="str">
            <v>Y</v>
          </cell>
          <cell r="H5695" t="str">
            <v>N</v>
          </cell>
          <cell r="I5695">
            <v>43617</v>
          </cell>
          <cell r="J5695">
            <v>43623</v>
          </cell>
          <cell r="K5695">
            <v>43626</v>
          </cell>
          <cell r="L5695">
            <v>43626</v>
          </cell>
          <cell r="M5695">
            <v>43634</v>
          </cell>
          <cell r="N5695">
            <v>43617</v>
          </cell>
          <cell r="O5695" t="str">
            <v>Y</v>
          </cell>
          <cell r="P5695" t="str">
            <v>Chris Frey</v>
          </cell>
          <cell r="Q5695" t="str">
            <v>CF101</v>
          </cell>
          <cell r="R5695" t="str">
            <v>Erick Weinstein</v>
          </cell>
          <cell r="S5695" t="str">
            <v>EW101</v>
          </cell>
          <cell r="T5695" t="str">
            <v>KBH Enterprises</v>
          </cell>
          <cell r="U5695" t="str">
            <v>KH101</v>
          </cell>
          <cell r="V5695" t="str">
            <v>PetVet Care Centers</v>
          </cell>
          <cell r="W5695" t="str">
            <v>PETVET</v>
          </cell>
        </row>
        <row r="5696">
          <cell r="B5696" t="str">
            <v>419100058344</v>
          </cell>
          <cell r="C5696" t="str">
            <v xml:space="preserve">MY AR BIZ, LLC </v>
          </cell>
          <cell r="D5696" t="str">
            <v xml:space="preserve">MY AR BIZ, LLC </v>
          </cell>
          <cell r="E5696">
            <v>20000</v>
          </cell>
          <cell r="F5696">
            <v>240000</v>
          </cell>
          <cell r="G5696" t="str">
            <v>N</v>
          </cell>
          <cell r="H5696" t="str">
            <v>N</v>
          </cell>
          <cell r="I5696">
            <v>43617</v>
          </cell>
          <cell r="J5696">
            <v>43626</v>
          </cell>
          <cell r="K5696">
            <v>43629</v>
          </cell>
          <cell r="L5696">
            <v>43633</v>
          </cell>
          <cell r="M5696">
            <v>43795</v>
          </cell>
          <cell r="N5696">
            <v>43770</v>
          </cell>
          <cell r="O5696" t="str">
            <v>Y</v>
          </cell>
          <cell r="P5696" t="str">
            <v>Mobius Payments</v>
          </cell>
          <cell r="Q5696" t="str">
            <v>MOB101</v>
          </cell>
        </row>
        <row r="5697">
          <cell r="B5697" t="str">
            <v>892999920547</v>
          </cell>
          <cell r="C5697" t="str">
            <v xml:space="preserve">THE BELVEDERE HOSPITALITY GROUP LLC </v>
          </cell>
          <cell r="D5697" t="str">
            <v xml:space="preserve">THE BELVEDERE CLUB </v>
          </cell>
          <cell r="E5697">
            <v>62500</v>
          </cell>
          <cell r="F5697">
            <v>750000</v>
          </cell>
          <cell r="G5697" t="str">
            <v>Y</v>
          </cell>
          <cell r="H5697" t="str">
            <v>Y</v>
          </cell>
          <cell r="I5697">
            <v>43617</v>
          </cell>
          <cell r="J5697">
            <v>43626</v>
          </cell>
          <cell r="K5697">
            <v>43626</v>
          </cell>
          <cell r="L5697">
            <v>43626</v>
          </cell>
          <cell r="M5697" t="str">
            <v>Approved/Closed</v>
          </cell>
          <cell r="N5697" t="str">
            <v>Approved/Closed</v>
          </cell>
          <cell r="O5697" t="str">
            <v>Y</v>
          </cell>
          <cell r="P5697" t="str">
            <v>Andrea Zaretsky</v>
          </cell>
          <cell r="Q5697" t="str">
            <v>AZ101</v>
          </cell>
          <cell r="R5697" t="str">
            <v>Frank Sweeney</v>
          </cell>
          <cell r="S5697" t="str">
            <v>FS101</v>
          </cell>
          <cell r="T5697" t="str">
            <v>Signature Bank</v>
          </cell>
          <cell r="U5697" t="str">
            <v>SBANK</v>
          </cell>
        </row>
        <row r="5698">
          <cell r="B5698" t="str">
            <v>419100058353</v>
          </cell>
          <cell r="C5698" t="str">
            <v xml:space="preserve">158 MLK DRIVE LLC </v>
          </cell>
          <cell r="D5698" t="str">
            <v>HUE GROUP</v>
          </cell>
          <cell r="E5698">
            <v>20833.333333333332</v>
          </cell>
          <cell r="F5698">
            <v>250000</v>
          </cell>
          <cell r="G5698" t="str">
            <v>N</v>
          </cell>
          <cell r="H5698" t="str">
            <v>N</v>
          </cell>
          <cell r="I5698">
            <v>43617</v>
          </cell>
          <cell r="J5698">
            <v>43626</v>
          </cell>
          <cell r="K5698" t="str">
            <v>Withdrawn</v>
          </cell>
          <cell r="L5698" t="str">
            <v>Withdrawn</v>
          </cell>
          <cell r="M5698" t="str">
            <v>Withdrawn</v>
          </cell>
          <cell r="N5698" t="str">
            <v>Withdrawn</v>
          </cell>
          <cell r="O5698" t="str">
            <v>Withdrawn</v>
          </cell>
          <cell r="P5698" t="str">
            <v>Andrea Zaretsky</v>
          </cell>
          <cell r="Q5698" t="str">
            <v>AZ101</v>
          </cell>
          <cell r="R5698" t="str">
            <v>Frank Sweeney</v>
          </cell>
          <cell r="S5698" t="str">
            <v>FS101</v>
          </cell>
          <cell r="T5698" t="str">
            <v>Signature Bank</v>
          </cell>
          <cell r="U5698" t="str">
            <v>SBANK</v>
          </cell>
        </row>
        <row r="5699">
          <cell r="B5699" t="str">
            <v>892999920554</v>
          </cell>
          <cell r="C5699" t="str">
            <v xml:space="preserve">RIVER ROAD ANIMAL HOSPITAL PLLC </v>
          </cell>
          <cell r="D5699" t="str">
            <v xml:space="preserve">RIVER ROAD ANIMAL HOSPITAL </v>
          </cell>
          <cell r="E5699">
            <v>143750</v>
          </cell>
          <cell r="F5699">
            <v>1725000</v>
          </cell>
          <cell r="G5699" t="str">
            <v>Y</v>
          </cell>
          <cell r="H5699" t="str">
            <v>Y</v>
          </cell>
          <cell r="I5699">
            <v>43617</v>
          </cell>
          <cell r="J5699">
            <v>43626</v>
          </cell>
          <cell r="K5699">
            <v>43626</v>
          </cell>
          <cell r="L5699">
            <v>43626</v>
          </cell>
          <cell r="M5699">
            <v>43640</v>
          </cell>
          <cell r="N5699">
            <v>43617</v>
          </cell>
          <cell r="O5699" t="str">
            <v>Y</v>
          </cell>
          <cell r="P5699" t="str">
            <v>Mike Roberts</v>
          </cell>
          <cell r="Q5699" t="str">
            <v>MR102</v>
          </cell>
          <cell r="R5699" t="str">
            <v>Chris Frey</v>
          </cell>
          <cell r="S5699" t="str">
            <v>CF101</v>
          </cell>
          <cell r="T5699" t="str">
            <v>Monarch Business Consultant</v>
          </cell>
          <cell r="U5699" t="str">
            <v>MBC101</v>
          </cell>
        </row>
        <row r="5700">
          <cell r="B5700" t="str">
            <v>419100058362</v>
          </cell>
          <cell r="C5700" t="str">
            <v xml:space="preserve">JP OUTFITTERS </v>
          </cell>
          <cell r="D5700" t="str">
            <v>J. PETERMAN</v>
          </cell>
          <cell r="E5700">
            <v>916666.66666666663</v>
          </cell>
          <cell r="F5700">
            <v>11000000</v>
          </cell>
          <cell r="G5700" t="str">
            <v>Y</v>
          </cell>
          <cell r="H5700" t="str">
            <v>Y</v>
          </cell>
          <cell r="I5700">
            <v>43617</v>
          </cell>
          <cell r="J5700">
            <v>43626</v>
          </cell>
          <cell r="K5700">
            <v>43627</v>
          </cell>
          <cell r="L5700">
            <v>43627</v>
          </cell>
          <cell r="M5700">
            <v>43640</v>
          </cell>
          <cell r="N5700">
            <v>43617</v>
          </cell>
          <cell r="O5700" t="str">
            <v>Y</v>
          </cell>
          <cell r="P5700" t="str">
            <v>Fairway Management Group</v>
          </cell>
          <cell r="Q5700" t="str">
            <v>FMG101</v>
          </cell>
          <cell r="R5700" t="str">
            <v>Andy Arner</v>
          </cell>
          <cell r="S5700" t="str">
            <v>AA102</v>
          </cell>
        </row>
        <row r="5701">
          <cell r="B5701" t="str">
            <v>892999920570</v>
          </cell>
          <cell r="C5701" t="str">
            <v xml:space="preserve">J.C.D. DVM OF FLORIDA INC </v>
          </cell>
          <cell r="D5701" t="str">
            <v xml:space="preserve">HARMONY ANIMAL HOSPITAL </v>
          </cell>
          <cell r="E5701">
            <v>416666.66666666669</v>
          </cell>
          <cell r="F5701">
            <v>5000000</v>
          </cell>
          <cell r="G5701" t="str">
            <v>Y</v>
          </cell>
          <cell r="H5701" t="str">
            <v>Y</v>
          </cell>
          <cell r="I5701">
            <v>43617</v>
          </cell>
          <cell r="J5701">
            <v>43627</v>
          </cell>
          <cell r="K5701">
            <v>43627</v>
          </cell>
          <cell r="L5701">
            <v>43628</v>
          </cell>
          <cell r="M5701">
            <v>43636</v>
          </cell>
          <cell r="N5701">
            <v>43617</v>
          </cell>
          <cell r="O5701" t="str">
            <v>Y</v>
          </cell>
          <cell r="P5701" t="str">
            <v>Mike Roberts</v>
          </cell>
          <cell r="Q5701" t="str">
            <v>MR102</v>
          </cell>
          <cell r="R5701" t="str">
            <v>Chris Frey</v>
          </cell>
          <cell r="S5701" t="str">
            <v>CF101</v>
          </cell>
          <cell r="T5701" t="str">
            <v>Veterinary Management Group</v>
          </cell>
          <cell r="U5701" t="str">
            <v>VMG101</v>
          </cell>
        </row>
        <row r="5702">
          <cell r="B5702" t="str">
            <v>419100058326</v>
          </cell>
          <cell r="C5702" t="str">
            <v xml:space="preserve">WEST GATES LLC </v>
          </cell>
          <cell r="D5702" t="str">
            <v>MG5HELP.COM</v>
          </cell>
          <cell r="E5702">
            <v>20833.333333333332</v>
          </cell>
          <cell r="F5702">
            <v>250000</v>
          </cell>
          <cell r="G5702" t="str">
            <v>N</v>
          </cell>
          <cell r="H5702" t="str">
            <v>N</v>
          </cell>
          <cell r="I5702">
            <v>43617</v>
          </cell>
          <cell r="J5702">
            <v>43627</v>
          </cell>
          <cell r="K5702">
            <v>43630</v>
          </cell>
          <cell r="L5702">
            <v>43633</v>
          </cell>
          <cell r="M5702">
            <v>43718</v>
          </cell>
          <cell r="N5702">
            <v>43709</v>
          </cell>
          <cell r="O5702" t="str">
            <v>Y</v>
          </cell>
          <cell r="P5702" t="str">
            <v>Joel Paulin</v>
          </cell>
          <cell r="Q5702" t="str">
            <v>JP101</v>
          </cell>
        </row>
        <row r="5703">
          <cell r="B5703" t="str">
            <v>419100058371</v>
          </cell>
          <cell r="C5703" t="str">
            <v xml:space="preserve">BNI ELITE </v>
          </cell>
          <cell r="D5703" t="str">
            <v xml:space="preserve">BNI ELITE </v>
          </cell>
          <cell r="E5703">
            <v>1666.6666666666667</v>
          </cell>
          <cell r="F5703">
            <v>20000</v>
          </cell>
          <cell r="G5703" t="str">
            <v>N</v>
          </cell>
          <cell r="H5703" t="str">
            <v>N</v>
          </cell>
          <cell r="I5703">
            <v>43617</v>
          </cell>
          <cell r="J5703">
            <v>43627</v>
          </cell>
          <cell r="K5703">
            <v>43642</v>
          </cell>
          <cell r="L5703">
            <v>43642</v>
          </cell>
          <cell r="M5703">
            <v>43661</v>
          </cell>
          <cell r="N5703">
            <v>43647</v>
          </cell>
          <cell r="O5703" t="str">
            <v>Y</v>
          </cell>
          <cell r="P5703" t="str">
            <v>Matt McCracken</v>
          </cell>
          <cell r="Q5703" t="str">
            <v>MM103</v>
          </cell>
          <cell r="R5703" t="str">
            <v>Andy Arner</v>
          </cell>
          <cell r="S5703" t="str">
            <v>AA102</v>
          </cell>
        </row>
        <row r="5704">
          <cell r="B5704" t="str">
            <v>419100058380</v>
          </cell>
          <cell r="C5704" t="str">
            <v xml:space="preserve">PALATINIUM LIMITED </v>
          </cell>
          <cell r="D5704" t="str">
            <v>PAYLOOK.NET</v>
          </cell>
          <cell r="E5704">
            <v>100000</v>
          </cell>
          <cell r="F5704">
            <v>1200000</v>
          </cell>
          <cell r="G5704" t="str">
            <v>N</v>
          </cell>
          <cell r="H5704" t="str">
            <v>N</v>
          </cell>
          <cell r="I5704">
            <v>43617</v>
          </cell>
          <cell r="J5704">
            <v>43627</v>
          </cell>
          <cell r="K5704">
            <v>43628</v>
          </cell>
          <cell r="L5704">
            <v>43637</v>
          </cell>
          <cell r="M5704">
            <v>43656</v>
          </cell>
          <cell r="N5704">
            <v>43647</v>
          </cell>
          <cell r="O5704" t="str">
            <v>Y</v>
          </cell>
          <cell r="P5704" t="str">
            <v>Joel Paulin</v>
          </cell>
          <cell r="Q5704" t="str">
            <v>JP101</v>
          </cell>
        </row>
        <row r="5705">
          <cell r="B5705" t="str">
            <v>419100058399</v>
          </cell>
          <cell r="C5705" t="str">
            <v>LAS DELICIAS YOLI DELI &amp; GROCERY CORP</v>
          </cell>
          <cell r="D5705" t="str">
            <v>LAS DELICIAS YOLI DELI &amp; GROCERY CORP</v>
          </cell>
          <cell r="E5705">
            <v>4000</v>
          </cell>
          <cell r="F5705">
            <v>48000</v>
          </cell>
          <cell r="G5705" t="str">
            <v>N</v>
          </cell>
          <cell r="H5705" t="str">
            <v>N</v>
          </cell>
          <cell r="I5705">
            <v>43617</v>
          </cell>
          <cell r="J5705">
            <v>43627</v>
          </cell>
          <cell r="K5705">
            <v>43628</v>
          </cell>
          <cell r="L5705">
            <v>43628</v>
          </cell>
          <cell r="M5705">
            <v>43636</v>
          </cell>
          <cell r="N5705">
            <v>43617</v>
          </cell>
          <cell r="O5705" t="str">
            <v>Y</v>
          </cell>
          <cell r="P5705" t="str">
            <v>Brian Hanson</v>
          </cell>
          <cell r="Q5705" t="str">
            <v>BH101</v>
          </cell>
          <cell r="R5705" t="str">
            <v>Tim Platz</v>
          </cell>
          <cell r="S5705" t="str">
            <v>TP101</v>
          </cell>
          <cell r="T5705" t="str">
            <v xml:space="preserve">Bethpage FCU </v>
          </cell>
          <cell r="U5705" t="str">
            <v>BFCU</v>
          </cell>
        </row>
        <row r="5706">
          <cell r="B5706" t="str">
            <v>419100058406</v>
          </cell>
          <cell r="C5706" t="str">
            <v xml:space="preserve">DAY BY DAY COMMUNITY OUTREACH INC </v>
          </cell>
          <cell r="D5706" t="str">
            <v xml:space="preserve">DAY BY DAY COMMUNITY OUTREACH INC </v>
          </cell>
          <cell r="E5706">
            <v>2166.6666666666665</v>
          </cell>
          <cell r="F5706">
            <v>26000</v>
          </cell>
          <cell r="G5706" t="str">
            <v>N</v>
          </cell>
          <cell r="H5706" t="str">
            <v>N</v>
          </cell>
          <cell r="I5706">
            <v>43617</v>
          </cell>
          <cell r="J5706">
            <v>43627</v>
          </cell>
          <cell r="K5706" t="str">
            <v>Withdrawn</v>
          </cell>
          <cell r="L5706" t="str">
            <v>Withdrawn</v>
          </cell>
          <cell r="M5706" t="str">
            <v>Withdrawn</v>
          </cell>
          <cell r="N5706" t="str">
            <v>Withdrawn</v>
          </cell>
          <cell r="O5706" t="str">
            <v>Withdrawn</v>
          </cell>
          <cell r="P5706" t="str">
            <v>Brian Hanson</v>
          </cell>
          <cell r="Q5706" t="str">
            <v>BH101</v>
          </cell>
          <cell r="R5706" t="str">
            <v>Tim Platz</v>
          </cell>
          <cell r="S5706" t="str">
            <v>TP101</v>
          </cell>
          <cell r="T5706" t="str">
            <v xml:space="preserve">Bethpage FCU </v>
          </cell>
          <cell r="U5706" t="str">
            <v>BFCU</v>
          </cell>
        </row>
        <row r="5707">
          <cell r="B5707" t="str">
            <v>419100058415</v>
          </cell>
          <cell r="C5707" t="str">
            <v xml:space="preserve">MAXWELL MOORE </v>
          </cell>
          <cell r="D5707" t="str">
            <v xml:space="preserve">MAGIC MEDIA </v>
          </cell>
          <cell r="E5707">
            <v>20000</v>
          </cell>
          <cell r="F5707">
            <v>240000</v>
          </cell>
          <cell r="G5707" t="str">
            <v>Y</v>
          </cell>
          <cell r="H5707" t="str">
            <v>Y</v>
          </cell>
          <cell r="I5707">
            <v>43617</v>
          </cell>
          <cell r="J5707">
            <v>43628</v>
          </cell>
          <cell r="K5707">
            <v>43629</v>
          </cell>
          <cell r="L5707">
            <v>43633</v>
          </cell>
          <cell r="M5707">
            <v>43644</v>
          </cell>
          <cell r="N5707">
            <v>43617</v>
          </cell>
          <cell r="O5707" t="str">
            <v>Y</v>
          </cell>
          <cell r="P5707" t="str">
            <v>SegPay</v>
          </cell>
          <cell r="Q5707" t="str">
            <v>SEGPAY</v>
          </cell>
        </row>
        <row r="5708">
          <cell r="B5708" t="str">
            <v>892999920588</v>
          </cell>
          <cell r="C5708" t="str">
            <v>BRAMER ANIMAL HOSPITAL LTD</v>
          </cell>
          <cell r="D5708" t="str">
            <v xml:space="preserve">BRAMER ANIMAL HOSPITAL </v>
          </cell>
          <cell r="E5708">
            <v>221666.66666666666</v>
          </cell>
          <cell r="F5708">
            <v>2660000</v>
          </cell>
          <cell r="G5708" t="str">
            <v>Y</v>
          </cell>
          <cell r="H5708" t="str">
            <v>Y</v>
          </cell>
          <cell r="I5708">
            <v>43617</v>
          </cell>
          <cell r="J5708">
            <v>43628</v>
          </cell>
          <cell r="K5708">
            <v>43629</v>
          </cell>
          <cell r="L5708">
            <v>43630</v>
          </cell>
          <cell r="M5708">
            <v>43644</v>
          </cell>
          <cell r="N5708">
            <v>43617</v>
          </cell>
          <cell r="O5708" t="str">
            <v>Y</v>
          </cell>
          <cell r="P5708" t="str">
            <v>Mike Roberts</v>
          </cell>
          <cell r="Q5708" t="str">
            <v>MR102</v>
          </cell>
          <cell r="R5708" t="str">
            <v>Chris Frey</v>
          </cell>
          <cell r="S5708" t="str">
            <v>CF101</v>
          </cell>
          <cell r="T5708" t="str">
            <v>Veterinary Management Group</v>
          </cell>
          <cell r="U5708" t="str">
            <v>VMG101</v>
          </cell>
        </row>
        <row r="5709">
          <cell r="B5709" t="str">
            <v>419100058424</v>
          </cell>
          <cell r="C5709" t="str">
            <v xml:space="preserve">DOAN NGUYEN </v>
          </cell>
          <cell r="D5709" t="str">
            <v xml:space="preserve">NEW YORK NAILS &amp; SPA </v>
          </cell>
          <cell r="E5709">
            <v>67000</v>
          </cell>
          <cell r="F5709">
            <v>804000</v>
          </cell>
          <cell r="G5709" t="str">
            <v>Y</v>
          </cell>
          <cell r="H5709" t="str">
            <v>Y</v>
          </cell>
          <cell r="I5709">
            <v>43617</v>
          </cell>
          <cell r="J5709">
            <v>43628</v>
          </cell>
          <cell r="K5709">
            <v>43629</v>
          </cell>
          <cell r="L5709">
            <v>43629</v>
          </cell>
          <cell r="M5709">
            <v>43672</v>
          </cell>
          <cell r="N5709">
            <v>43647</v>
          </cell>
          <cell r="O5709" t="str">
            <v>Y</v>
          </cell>
          <cell r="P5709" t="str">
            <v>William Johnston</v>
          </cell>
          <cell r="Q5709" t="str">
            <v>BJ101</v>
          </cell>
          <cell r="R5709" t="str">
            <v>Andy Arner</v>
          </cell>
          <cell r="S5709" t="str">
            <v>AA102</v>
          </cell>
        </row>
        <row r="5710">
          <cell r="B5710" t="str">
            <v>419100058433</v>
          </cell>
          <cell r="C5710" t="str">
            <v xml:space="preserve">OPEN DOOR INTERIORS, LLC </v>
          </cell>
          <cell r="D5710" t="str">
            <v xml:space="preserve">OPEN DOOR INTERIORS </v>
          </cell>
          <cell r="E5710">
            <v>6250</v>
          </cell>
          <cell r="F5710">
            <v>75000</v>
          </cell>
          <cell r="G5710" t="str">
            <v>Y</v>
          </cell>
          <cell r="H5710" t="str">
            <v>N</v>
          </cell>
          <cell r="I5710">
            <v>43617</v>
          </cell>
          <cell r="J5710">
            <v>43628</v>
          </cell>
          <cell r="K5710" t="str">
            <v>Declined</v>
          </cell>
          <cell r="L5710" t="str">
            <v>Declined</v>
          </cell>
          <cell r="M5710" t="str">
            <v>Declined</v>
          </cell>
          <cell r="N5710" t="str">
            <v>Declined</v>
          </cell>
          <cell r="O5710" t="str">
            <v>Declined</v>
          </cell>
          <cell r="P5710" t="str">
            <v>Matt McCracken</v>
          </cell>
          <cell r="Q5710" t="str">
            <v>MM103</v>
          </cell>
          <cell r="R5710" t="str">
            <v>Andy Arner</v>
          </cell>
          <cell r="S5710" t="str">
            <v>AA102</v>
          </cell>
        </row>
        <row r="5711">
          <cell r="B5711" t="str">
            <v>892999920596</v>
          </cell>
          <cell r="C5711" t="str">
            <v>LATIN CORNER CAFÉ CORP</v>
          </cell>
          <cell r="D5711" t="str">
            <v xml:space="preserve">LATIN CORNER CAFÉ </v>
          </cell>
          <cell r="E5711">
            <v>33750</v>
          </cell>
          <cell r="F5711">
            <v>405000</v>
          </cell>
          <cell r="G5711" t="str">
            <v>N</v>
          </cell>
          <cell r="H5711" t="str">
            <v>N</v>
          </cell>
          <cell r="I5711">
            <v>43617</v>
          </cell>
          <cell r="J5711">
            <v>43628</v>
          </cell>
          <cell r="K5711">
            <v>43630</v>
          </cell>
          <cell r="L5711">
            <v>43630</v>
          </cell>
          <cell r="M5711">
            <v>43640</v>
          </cell>
          <cell r="N5711">
            <v>43617</v>
          </cell>
          <cell r="O5711" t="str">
            <v>Y</v>
          </cell>
          <cell r="P5711" t="str">
            <v>CC Processing POS</v>
          </cell>
          <cell r="Q5711" t="str">
            <v>CCPPOS</v>
          </cell>
          <cell r="R5711" t="str">
            <v>Andy Arner</v>
          </cell>
          <cell r="S5711" t="str">
            <v>AA102</v>
          </cell>
        </row>
        <row r="5712">
          <cell r="B5712" t="str">
            <v>419100058451</v>
          </cell>
          <cell r="C5712" t="str">
            <v xml:space="preserve">WARM FRONT MARKETING INC </v>
          </cell>
          <cell r="D5712" t="str">
            <v xml:space="preserve">NBTMFE.COM </v>
          </cell>
          <cell r="E5712">
            <v>25000</v>
          </cell>
          <cell r="F5712">
            <v>300000</v>
          </cell>
          <cell r="G5712" t="str">
            <v>N</v>
          </cell>
          <cell r="H5712" t="str">
            <v>N</v>
          </cell>
          <cell r="I5712">
            <v>43617</v>
          </cell>
          <cell r="J5712">
            <v>43629</v>
          </cell>
          <cell r="K5712">
            <v>43630</v>
          </cell>
          <cell r="L5712">
            <v>43633</v>
          </cell>
          <cell r="M5712">
            <v>43644</v>
          </cell>
          <cell r="N5712">
            <v>43617</v>
          </cell>
          <cell r="O5712" t="str">
            <v>Y</v>
          </cell>
          <cell r="P5712" t="str">
            <v>Mobius Payments</v>
          </cell>
          <cell r="Q5712" t="str">
            <v>MOB101</v>
          </cell>
        </row>
        <row r="5713">
          <cell r="B5713" t="str">
            <v>419100058479</v>
          </cell>
          <cell r="C5713" t="str">
            <v>PETVET CARE CENTERS CALIFORNIA INC</v>
          </cell>
          <cell r="D5713" t="str">
            <v xml:space="preserve">ALL CARE PET CLINIC </v>
          </cell>
          <cell r="E5713">
            <v>75000</v>
          </cell>
          <cell r="F5713">
            <v>900000</v>
          </cell>
          <cell r="G5713" t="str">
            <v>Y</v>
          </cell>
          <cell r="H5713" t="str">
            <v>N</v>
          </cell>
          <cell r="I5713">
            <v>43617</v>
          </cell>
          <cell r="J5713">
            <v>43629</v>
          </cell>
          <cell r="K5713">
            <v>43630</v>
          </cell>
          <cell r="L5713">
            <v>43630</v>
          </cell>
          <cell r="M5713">
            <v>43677</v>
          </cell>
          <cell r="N5713">
            <v>43647</v>
          </cell>
          <cell r="O5713" t="str">
            <v>Y</v>
          </cell>
          <cell r="P5713" t="str">
            <v>Chris Frey</v>
          </cell>
          <cell r="Q5713" t="str">
            <v>CF101</v>
          </cell>
          <cell r="R5713" t="str">
            <v>Erick Weinstein</v>
          </cell>
          <cell r="S5713" t="str">
            <v>EW101</v>
          </cell>
          <cell r="T5713" t="str">
            <v>KBH Enterprises</v>
          </cell>
          <cell r="U5713" t="str">
            <v>KH101</v>
          </cell>
          <cell r="V5713" t="str">
            <v>PetVet Care Centers</v>
          </cell>
          <cell r="W5713" t="str">
            <v>PETVET</v>
          </cell>
        </row>
        <row r="5714">
          <cell r="B5714" t="str">
            <v>419100058460</v>
          </cell>
          <cell r="C5714" t="str">
            <v xml:space="preserve">LA ROSITA RESTAURANT CORP </v>
          </cell>
          <cell r="D5714" t="str">
            <v xml:space="preserve">LA ROSITA RESTAURANT CORP </v>
          </cell>
          <cell r="E5714">
            <v>2166.6666666666665</v>
          </cell>
          <cell r="F5714">
            <v>26000</v>
          </cell>
          <cell r="G5714" t="str">
            <v>N</v>
          </cell>
          <cell r="H5714" t="str">
            <v>N</v>
          </cell>
          <cell r="I5714">
            <v>43617</v>
          </cell>
          <cell r="J5714">
            <v>43629</v>
          </cell>
          <cell r="K5714">
            <v>43630</v>
          </cell>
          <cell r="L5714">
            <v>43630</v>
          </cell>
          <cell r="M5714">
            <v>43644</v>
          </cell>
          <cell r="N5714">
            <v>43617</v>
          </cell>
          <cell r="O5714" t="str">
            <v>Y</v>
          </cell>
          <cell r="P5714" t="str">
            <v>Brian Hanson</v>
          </cell>
          <cell r="Q5714" t="str">
            <v>BH101</v>
          </cell>
          <cell r="R5714" t="str">
            <v>Tim Platz</v>
          </cell>
          <cell r="S5714" t="str">
            <v>TP101</v>
          </cell>
          <cell r="T5714" t="str">
            <v xml:space="preserve">Bethpage FCU </v>
          </cell>
          <cell r="U5714" t="str">
            <v>BFCU</v>
          </cell>
        </row>
        <row r="5715">
          <cell r="B5715" t="str">
            <v>419100058488</v>
          </cell>
          <cell r="C5715" t="str">
            <v xml:space="preserve">DELIN TIRE SHOP INC </v>
          </cell>
          <cell r="D5715" t="str">
            <v xml:space="preserve">ALL IN ONE AUTO </v>
          </cell>
          <cell r="E5715">
            <v>10833.333333333334</v>
          </cell>
          <cell r="F5715">
            <v>130000</v>
          </cell>
          <cell r="G5715" t="str">
            <v>N</v>
          </cell>
          <cell r="H5715" t="str">
            <v>N</v>
          </cell>
          <cell r="I5715">
            <v>43617</v>
          </cell>
          <cell r="J5715">
            <v>43630</v>
          </cell>
          <cell r="K5715" t="str">
            <v>Declined</v>
          </cell>
          <cell r="L5715" t="str">
            <v>Declined</v>
          </cell>
          <cell r="M5715" t="str">
            <v>Declined</v>
          </cell>
          <cell r="N5715" t="str">
            <v>Declined</v>
          </cell>
          <cell r="O5715" t="str">
            <v>Declined</v>
          </cell>
          <cell r="P5715" t="str">
            <v>Brian Hanson</v>
          </cell>
          <cell r="Q5715" t="str">
            <v>BH101</v>
          </cell>
          <cell r="R5715" t="str">
            <v>Tim Platz</v>
          </cell>
          <cell r="S5715" t="str">
            <v>TP101</v>
          </cell>
          <cell r="T5715" t="str">
            <v xml:space="preserve">Bethpage FCU </v>
          </cell>
          <cell r="U5715" t="str">
            <v>BFCU</v>
          </cell>
        </row>
        <row r="5716">
          <cell r="B5716" t="str">
            <v>419100058497</v>
          </cell>
          <cell r="C5716" t="str">
            <v xml:space="preserve">ANTOINE BANKS AUTO </v>
          </cell>
          <cell r="D5716" t="str">
            <v xml:space="preserve">ANTOINE BANKS AUTO </v>
          </cell>
          <cell r="E5716">
            <v>6916.666666666667</v>
          </cell>
          <cell r="F5716">
            <v>83000</v>
          </cell>
          <cell r="G5716" t="str">
            <v>Y</v>
          </cell>
          <cell r="H5716" t="str">
            <v>Y</v>
          </cell>
          <cell r="I5716">
            <v>43617</v>
          </cell>
          <cell r="J5716">
            <v>43630</v>
          </cell>
          <cell r="K5716" t="str">
            <v>Declined</v>
          </cell>
          <cell r="L5716" t="str">
            <v>Declined</v>
          </cell>
          <cell r="M5716" t="str">
            <v>Declined</v>
          </cell>
          <cell r="N5716" t="str">
            <v>Declined</v>
          </cell>
          <cell r="O5716" t="str">
            <v>Declined</v>
          </cell>
          <cell r="P5716" t="str">
            <v>William Johnston</v>
          </cell>
          <cell r="Q5716" t="str">
            <v>BJ101</v>
          </cell>
          <cell r="R5716" t="str">
            <v>Andy Arner</v>
          </cell>
          <cell r="S5716" t="str">
            <v>AA102</v>
          </cell>
        </row>
        <row r="5717">
          <cell r="B5717" t="str">
            <v>419100058503</v>
          </cell>
          <cell r="C5717" t="str">
            <v xml:space="preserve">CHRISTOPHER GRAZIANO </v>
          </cell>
          <cell r="D5717" t="str">
            <v>LAW OFFICES OF CHRISTOPHER GRAZIANO</v>
          </cell>
          <cell r="E5717">
            <v>8333.3333333333339</v>
          </cell>
          <cell r="F5717">
            <v>100000</v>
          </cell>
          <cell r="G5717" t="str">
            <v>Y</v>
          </cell>
          <cell r="H5717" t="str">
            <v>Y</v>
          </cell>
          <cell r="I5717">
            <v>43617</v>
          </cell>
          <cell r="J5717">
            <v>43630</v>
          </cell>
          <cell r="K5717">
            <v>43642</v>
          </cell>
          <cell r="L5717">
            <v>43642</v>
          </cell>
          <cell r="M5717">
            <v>43672</v>
          </cell>
          <cell r="N5717">
            <v>43647</v>
          </cell>
          <cell r="O5717" t="str">
            <v>Y</v>
          </cell>
          <cell r="P5717" t="str">
            <v>Alan Goldberg</v>
          </cell>
          <cell r="Q5717" t="str">
            <v>AG101</v>
          </cell>
          <cell r="R5717" t="str">
            <v>Andy Arner</v>
          </cell>
          <cell r="S5717" t="str">
            <v>AA102</v>
          </cell>
        </row>
        <row r="5718">
          <cell r="B5718" t="str">
            <v>892999920604</v>
          </cell>
          <cell r="C5718" t="str">
            <v xml:space="preserve">DESTIN VETERINARY SERVICES INC </v>
          </cell>
          <cell r="D5718" t="str">
            <v xml:space="preserve">DESTIN ANIMAL CLINIC </v>
          </cell>
          <cell r="E5718">
            <v>80416.666666666672</v>
          </cell>
          <cell r="F5718">
            <v>965000</v>
          </cell>
          <cell r="G5718" t="str">
            <v>Y</v>
          </cell>
          <cell r="H5718" t="str">
            <v>Y</v>
          </cell>
          <cell r="I5718">
            <v>43617</v>
          </cell>
          <cell r="J5718">
            <v>43630</v>
          </cell>
          <cell r="K5718">
            <v>43633</v>
          </cell>
          <cell r="L5718">
            <v>43633</v>
          </cell>
          <cell r="M5718">
            <v>43656</v>
          </cell>
          <cell r="N5718">
            <v>43647</v>
          </cell>
          <cell r="O5718" t="str">
            <v>Y</v>
          </cell>
          <cell r="P5718" t="str">
            <v>Mike Roberts</v>
          </cell>
          <cell r="Q5718" t="str">
            <v>MR102</v>
          </cell>
          <cell r="R5718" t="str">
            <v>Chris Frey</v>
          </cell>
          <cell r="S5718" t="str">
            <v>CF101</v>
          </cell>
          <cell r="T5718" t="str">
            <v>Veterinary Management Group</v>
          </cell>
          <cell r="U5718" t="str">
            <v>VMG101</v>
          </cell>
        </row>
        <row r="5719">
          <cell r="B5719" t="str">
            <v>419100058512</v>
          </cell>
          <cell r="C5719" t="str">
            <v>TKJB INC</v>
          </cell>
          <cell r="D5719" t="str">
            <v xml:space="preserve">THE LITTLE GYM OF MOCKINGBIRD </v>
          </cell>
          <cell r="E5719">
            <v>37500</v>
          </cell>
          <cell r="F5719">
            <v>450000</v>
          </cell>
          <cell r="G5719" t="str">
            <v>Y</v>
          </cell>
          <cell r="H5719" t="str">
            <v>Y</v>
          </cell>
          <cell r="I5719">
            <v>43617</v>
          </cell>
          <cell r="J5719">
            <v>43630</v>
          </cell>
          <cell r="K5719">
            <v>43634</v>
          </cell>
          <cell r="L5719">
            <v>43634</v>
          </cell>
          <cell r="M5719">
            <v>43644</v>
          </cell>
          <cell r="N5719">
            <v>43617</v>
          </cell>
          <cell r="O5719" t="str">
            <v>Y</v>
          </cell>
          <cell r="P5719" t="str">
            <v>KBH Enterprises</v>
          </cell>
          <cell r="Q5719" t="str">
            <v>KH101</v>
          </cell>
          <cell r="R5719" t="str">
            <v>Erick Weinstein</v>
          </cell>
          <cell r="S5719" t="str">
            <v>EW101</v>
          </cell>
          <cell r="T5719" t="str">
            <v>The Little Gym</v>
          </cell>
          <cell r="U5719" t="str">
            <v>TLG101</v>
          </cell>
        </row>
        <row r="5720">
          <cell r="B5720" t="str">
            <v>419100058521</v>
          </cell>
          <cell r="C5720" t="str">
            <v xml:space="preserve">OQUASSA INC </v>
          </cell>
          <cell r="D5720" t="str">
            <v>MYDFNG.COM</v>
          </cell>
          <cell r="E5720">
            <v>25000</v>
          </cell>
          <cell r="F5720">
            <v>300000</v>
          </cell>
          <cell r="G5720" t="str">
            <v>N</v>
          </cell>
          <cell r="H5720" t="str">
            <v>N</v>
          </cell>
          <cell r="I5720">
            <v>43617</v>
          </cell>
          <cell r="J5720">
            <v>43630</v>
          </cell>
          <cell r="K5720">
            <v>43635</v>
          </cell>
          <cell r="L5720">
            <v>43635</v>
          </cell>
          <cell r="M5720">
            <v>43644</v>
          </cell>
          <cell r="N5720">
            <v>43617</v>
          </cell>
          <cell r="O5720" t="str">
            <v>Y</v>
          </cell>
          <cell r="P5720" t="str">
            <v>Joel Paulin</v>
          </cell>
          <cell r="Q5720" t="str">
            <v>JP101</v>
          </cell>
        </row>
        <row r="5721">
          <cell r="B5721" t="str">
            <v>892999920612</v>
          </cell>
          <cell r="C5721" t="str">
            <v xml:space="preserve">KLEIN PHARMACY INC </v>
          </cell>
          <cell r="D5721" t="str">
            <v xml:space="preserve">KLEIN PHARMACY INC </v>
          </cell>
          <cell r="E5721">
            <v>25000</v>
          </cell>
          <cell r="F5721">
            <v>300000</v>
          </cell>
          <cell r="G5721" t="str">
            <v>Y</v>
          </cell>
          <cell r="H5721" t="str">
            <v>Y</v>
          </cell>
          <cell r="I5721">
            <v>43617</v>
          </cell>
          <cell r="J5721">
            <v>43633</v>
          </cell>
          <cell r="K5721">
            <v>43636</v>
          </cell>
          <cell r="L5721">
            <v>43636</v>
          </cell>
          <cell r="M5721">
            <v>43644</v>
          </cell>
          <cell r="N5721">
            <v>43617</v>
          </cell>
          <cell r="O5721" t="str">
            <v>Y</v>
          </cell>
          <cell r="P5721" t="str">
            <v>Kevin Beck</v>
          </cell>
          <cell r="Q5721" t="str">
            <v>KB102</v>
          </cell>
          <cell r="R5721" t="str">
            <v>Tim Platz</v>
          </cell>
          <cell r="S5721" t="str">
            <v>TP101</v>
          </cell>
        </row>
        <row r="5722">
          <cell r="B5722" t="str">
            <v>419100058442</v>
          </cell>
          <cell r="C5722" t="str">
            <v>JP OUTFITTERS LLC</v>
          </cell>
          <cell r="D5722" t="str">
            <v>GUIDEBOAT</v>
          </cell>
          <cell r="E5722">
            <v>591666.66666666663</v>
          </cell>
          <cell r="F5722">
            <v>7100000</v>
          </cell>
          <cell r="G5722" t="str">
            <v>Y</v>
          </cell>
          <cell r="H5722" t="str">
            <v>N</v>
          </cell>
          <cell r="I5722">
            <v>43617</v>
          </cell>
          <cell r="J5722">
            <v>43633</v>
          </cell>
          <cell r="K5722">
            <v>43636</v>
          </cell>
          <cell r="L5722">
            <v>43637</v>
          </cell>
          <cell r="M5722">
            <v>43644</v>
          </cell>
          <cell r="N5722">
            <v>43617</v>
          </cell>
          <cell r="O5722" t="str">
            <v>Y</v>
          </cell>
          <cell r="P5722" t="str">
            <v>Fairway Management Group</v>
          </cell>
          <cell r="Q5722" t="str">
            <v>FMG101</v>
          </cell>
          <cell r="R5722" t="str">
            <v>Andy Arner</v>
          </cell>
          <cell r="S5722" t="str">
            <v>AA102</v>
          </cell>
        </row>
        <row r="5723">
          <cell r="B5723" t="str">
            <v>419100058530</v>
          </cell>
          <cell r="C5723" t="str">
            <v xml:space="preserve">G&amp;G BOUTIQUE INC </v>
          </cell>
          <cell r="D5723" t="str">
            <v xml:space="preserve">G&amp;G BOUTIQUE INC </v>
          </cell>
          <cell r="E5723">
            <v>20000</v>
          </cell>
          <cell r="F5723">
            <v>240000</v>
          </cell>
          <cell r="G5723" t="str">
            <v>N</v>
          </cell>
          <cell r="H5723" t="str">
            <v>N</v>
          </cell>
          <cell r="I5723">
            <v>43617</v>
          </cell>
          <cell r="J5723">
            <v>43634</v>
          </cell>
          <cell r="K5723" t="str">
            <v>Withdrawn</v>
          </cell>
          <cell r="L5723" t="str">
            <v>Withdrawn</v>
          </cell>
          <cell r="M5723" t="str">
            <v>Withdrawn</v>
          </cell>
          <cell r="N5723" t="str">
            <v>Withdrawn</v>
          </cell>
          <cell r="O5723" t="str">
            <v>Withdrawn</v>
          </cell>
          <cell r="P5723" t="str">
            <v>John Vacca</v>
          </cell>
          <cell r="Q5723" t="str">
            <v>JV101</v>
          </cell>
          <cell r="R5723" t="str">
            <v>Andy Arner</v>
          </cell>
          <cell r="S5723" t="str">
            <v>AA102</v>
          </cell>
        </row>
        <row r="5724">
          <cell r="B5724" t="str">
            <v>892999920620</v>
          </cell>
          <cell r="C5724" t="str">
            <v xml:space="preserve">SD WORLDWIDE LLC </v>
          </cell>
          <cell r="D5724" t="str">
            <v>UNISHIPPERS</v>
          </cell>
          <cell r="E5724">
            <v>20833.333333333332</v>
          </cell>
          <cell r="F5724">
            <v>250000</v>
          </cell>
          <cell r="G5724" t="str">
            <v>N</v>
          </cell>
          <cell r="H5724" t="str">
            <v>N</v>
          </cell>
          <cell r="I5724">
            <v>43617</v>
          </cell>
          <cell r="J5724">
            <v>43634</v>
          </cell>
          <cell r="K5724">
            <v>43635</v>
          </cell>
          <cell r="L5724">
            <v>43635</v>
          </cell>
          <cell r="M5724">
            <v>43644</v>
          </cell>
          <cell r="N5724">
            <v>43617</v>
          </cell>
          <cell r="O5724" t="str">
            <v>Y</v>
          </cell>
          <cell r="P5724" t="str">
            <v>William Regan</v>
          </cell>
          <cell r="Q5724" t="str">
            <v>WR101</v>
          </cell>
          <cell r="R5724" t="str">
            <v>Frank Sweeney</v>
          </cell>
          <cell r="S5724" t="str">
            <v>FS101</v>
          </cell>
          <cell r="T5724" t="str">
            <v>Unishippers</v>
          </cell>
          <cell r="U5724" t="str">
            <v>USHIP</v>
          </cell>
        </row>
        <row r="5725">
          <cell r="B5725" t="str">
            <v>892999920638</v>
          </cell>
          <cell r="C5725" t="str">
            <v xml:space="preserve">DENTISTRY BY DESIGN P.C </v>
          </cell>
          <cell r="D5725" t="str">
            <v xml:space="preserve">DENTISTRY BY DESIGN P.C </v>
          </cell>
          <cell r="E5725">
            <v>22500</v>
          </cell>
          <cell r="F5725">
            <v>270000</v>
          </cell>
          <cell r="G5725" t="str">
            <v>Y</v>
          </cell>
          <cell r="H5725" t="str">
            <v>Y</v>
          </cell>
          <cell r="I5725">
            <v>43617</v>
          </cell>
          <cell r="J5725">
            <v>43634</v>
          </cell>
          <cell r="K5725">
            <v>43635</v>
          </cell>
          <cell r="L5725">
            <v>43635</v>
          </cell>
          <cell r="M5725">
            <v>43644</v>
          </cell>
          <cell r="N5725">
            <v>43617</v>
          </cell>
          <cell r="O5725" t="str">
            <v>Y</v>
          </cell>
          <cell r="P5725" t="str">
            <v>Kevin Beck</v>
          </cell>
          <cell r="Q5725" t="str">
            <v>KB102</v>
          </cell>
          <cell r="R5725" t="str">
            <v>Tim Platz</v>
          </cell>
          <cell r="S5725" t="str">
            <v>TP101</v>
          </cell>
        </row>
        <row r="5726">
          <cell r="B5726" t="str">
            <v>419100058549</v>
          </cell>
          <cell r="C5726" t="str">
            <v xml:space="preserve">COSELA INC </v>
          </cell>
          <cell r="D5726" t="str">
            <v>XNETSHP.COM</v>
          </cell>
          <cell r="E5726">
            <v>20833.333333333332</v>
          </cell>
          <cell r="F5726">
            <v>250000</v>
          </cell>
          <cell r="G5726" t="str">
            <v>N</v>
          </cell>
          <cell r="H5726" t="str">
            <v>N</v>
          </cell>
          <cell r="I5726">
            <v>43617</v>
          </cell>
          <cell r="J5726">
            <v>43634</v>
          </cell>
          <cell r="K5726">
            <v>43665</v>
          </cell>
          <cell r="L5726">
            <v>43668</v>
          </cell>
          <cell r="M5726">
            <v>43686</v>
          </cell>
          <cell r="N5726">
            <v>43678</v>
          </cell>
          <cell r="O5726" t="str">
            <v>Y</v>
          </cell>
          <cell r="P5726" t="str">
            <v>RocketGate</v>
          </cell>
          <cell r="Q5726" t="str">
            <v>RG101</v>
          </cell>
          <cell r="R5726" t="str">
            <v>Dating Network</v>
          </cell>
          <cell r="S5726" t="str">
            <v>DN101</v>
          </cell>
        </row>
        <row r="5727">
          <cell r="B5727" t="str">
            <v>892999920646</v>
          </cell>
          <cell r="C5727" t="str">
            <v>RALPH'S OF RIVERHEAD CORP II</v>
          </cell>
          <cell r="D5727" t="str">
            <v>RALPH'S ITALIAN ICES</v>
          </cell>
          <cell r="E5727">
            <v>9166.6666666666661</v>
          </cell>
          <cell r="F5727">
            <v>110000</v>
          </cell>
          <cell r="G5727" t="str">
            <v>Y</v>
          </cell>
          <cell r="H5727" t="str">
            <v>N</v>
          </cell>
          <cell r="I5727">
            <v>43617</v>
          </cell>
          <cell r="J5727">
            <v>43635</v>
          </cell>
          <cell r="K5727">
            <v>43635</v>
          </cell>
          <cell r="L5727">
            <v>43635</v>
          </cell>
          <cell r="M5727">
            <v>43644</v>
          </cell>
          <cell r="N5727">
            <v>43617</v>
          </cell>
          <cell r="O5727" t="str">
            <v>Y</v>
          </cell>
          <cell r="P5727" t="str">
            <v>Robin Lynch</v>
          </cell>
          <cell r="Q5727" t="str">
            <v>RL101</v>
          </cell>
          <cell r="R5727" t="str">
            <v>Tim Platz</v>
          </cell>
          <cell r="S5727" t="str">
            <v>TP101</v>
          </cell>
        </row>
        <row r="5728">
          <cell r="B5728" t="str">
            <v>419100058558</v>
          </cell>
          <cell r="C5728" t="str">
            <v xml:space="preserve">SENSEI VENTURES INC </v>
          </cell>
          <cell r="D5728" t="str">
            <v>PREMIUM TECHIE SUPPORT</v>
          </cell>
          <cell r="E5728">
            <v>13333.333333333334</v>
          </cell>
          <cell r="F5728">
            <v>160000</v>
          </cell>
          <cell r="G5728" t="str">
            <v>Y</v>
          </cell>
          <cell r="H5728" t="str">
            <v>Y</v>
          </cell>
          <cell r="I5728">
            <v>43617</v>
          </cell>
          <cell r="J5728">
            <v>43635</v>
          </cell>
          <cell r="K5728" t="str">
            <v>Declined</v>
          </cell>
          <cell r="L5728" t="str">
            <v>Declined</v>
          </cell>
          <cell r="M5728" t="str">
            <v>Declined</v>
          </cell>
          <cell r="N5728" t="str">
            <v>Declined</v>
          </cell>
          <cell r="O5728" t="str">
            <v>Declined</v>
          </cell>
          <cell r="P5728" t="str">
            <v>NetBilling</v>
          </cell>
          <cell r="Q5728" t="str">
            <v>NB101</v>
          </cell>
        </row>
        <row r="5729">
          <cell r="B5729" t="str">
            <v>419100058576</v>
          </cell>
          <cell r="C5729" t="str">
            <v>AJI AUTHENTIC MEXICAN FOOD INC</v>
          </cell>
          <cell r="D5729" t="str">
            <v>AJI AUTHENTIC MEXICAN FOOD INC</v>
          </cell>
          <cell r="E5729">
            <v>5250</v>
          </cell>
          <cell r="F5729">
            <v>63000</v>
          </cell>
          <cell r="G5729" t="str">
            <v>N</v>
          </cell>
          <cell r="H5729" t="str">
            <v>N</v>
          </cell>
          <cell r="I5729">
            <v>43617</v>
          </cell>
          <cell r="J5729">
            <v>43635</v>
          </cell>
          <cell r="K5729">
            <v>43635</v>
          </cell>
          <cell r="L5729">
            <v>43635</v>
          </cell>
          <cell r="M5729">
            <v>43656</v>
          </cell>
          <cell r="N5729">
            <v>43647</v>
          </cell>
          <cell r="O5729" t="str">
            <v>Y</v>
          </cell>
          <cell r="P5729" t="str">
            <v>Brian Hanson</v>
          </cell>
          <cell r="Q5729" t="str">
            <v>BH101</v>
          </cell>
          <cell r="R5729" t="str">
            <v>Tim Platz</v>
          </cell>
          <cell r="S5729" t="str">
            <v>TP101</v>
          </cell>
          <cell r="T5729" t="str">
            <v xml:space="preserve">Bethpage FCU </v>
          </cell>
          <cell r="U5729" t="str">
            <v>BFCU</v>
          </cell>
        </row>
        <row r="5730">
          <cell r="B5730" t="str">
            <v>892999920653</v>
          </cell>
          <cell r="C5730" t="str">
            <v>FAMOUS DELI-LICIOUS INC</v>
          </cell>
          <cell r="D5730" t="str">
            <v>FAMOUS DELI-LICIOUS INC</v>
          </cell>
          <cell r="E5730">
            <v>33333.333333333336</v>
          </cell>
          <cell r="F5730">
            <v>400000</v>
          </cell>
          <cell r="G5730" t="str">
            <v>Y</v>
          </cell>
          <cell r="H5730" t="str">
            <v>Y</v>
          </cell>
          <cell r="I5730">
            <v>43617</v>
          </cell>
          <cell r="J5730">
            <v>43635</v>
          </cell>
          <cell r="K5730">
            <v>43636</v>
          </cell>
          <cell r="L5730">
            <v>43636</v>
          </cell>
          <cell r="M5730">
            <v>43644</v>
          </cell>
          <cell r="N5730">
            <v>43617</v>
          </cell>
          <cell r="O5730" t="str">
            <v>Y</v>
          </cell>
          <cell r="P5730" t="str">
            <v>Halli Tibbals</v>
          </cell>
          <cell r="Q5730" t="str">
            <v>HT101</v>
          </cell>
          <cell r="R5730" t="str">
            <v>Andy Arner</v>
          </cell>
          <cell r="S5730" t="str">
            <v>AA102</v>
          </cell>
          <cell r="T5730" t="str">
            <v>John Vacca</v>
          </cell>
          <cell r="U5730" t="str">
            <v>JV101</v>
          </cell>
        </row>
        <row r="5731">
          <cell r="B5731" t="str">
            <v>419100058567</v>
          </cell>
          <cell r="C5731" t="str">
            <v xml:space="preserve">MARIE V. HAYAG MD PC </v>
          </cell>
          <cell r="D5731" t="str">
            <v xml:space="preserve">FIFTH AVENUE AESTHETICS </v>
          </cell>
          <cell r="E5731">
            <v>83333.333333333328</v>
          </cell>
          <cell r="F5731">
            <v>1000000</v>
          </cell>
          <cell r="G5731" t="str">
            <v>N</v>
          </cell>
          <cell r="H5731" t="str">
            <v>N</v>
          </cell>
          <cell r="I5731">
            <v>43617</v>
          </cell>
          <cell r="J5731">
            <v>43635</v>
          </cell>
          <cell r="K5731">
            <v>43636</v>
          </cell>
          <cell r="L5731">
            <v>43636</v>
          </cell>
          <cell r="M5731">
            <v>43686</v>
          </cell>
          <cell r="N5731">
            <v>43678</v>
          </cell>
          <cell r="O5731" t="str">
            <v>Y</v>
          </cell>
          <cell r="P5731" t="str">
            <v>William Bartels</v>
          </cell>
          <cell r="Q5731" t="str">
            <v>WB101</v>
          </cell>
          <cell r="R5731" t="str">
            <v>Tim Platz</v>
          </cell>
          <cell r="S5731" t="str">
            <v>TP101</v>
          </cell>
        </row>
        <row r="5732">
          <cell r="B5732" t="str">
            <v>419100058585</v>
          </cell>
          <cell r="C5732" t="str">
            <v xml:space="preserve">LONG ISLAND METRO BUSINESS ACTION </v>
          </cell>
          <cell r="D5732" t="str">
            <v xml:space="preserve">LIMBA </v>
          </cell>
          <cell r="E5732">
            <v>1666.6666666666667</v>
          </cell>
          <cell r="F5732">
            <v>20000</v>
          </cell>
          <cell r="G5732" t="str">
            <v>Y</v>
          </cell>
          <cell r="H5732" t="str">
            <v>N</v>
          </cell>
          <cell r="I5732">
            <v>43617</v>
          </cell>
          <cell r="J5732">
            <v>43635</v>
          </cell>
          <cell r="K5732">
            <v>43636</v>
          </cell>
          <cell r="L5732">
            <v>43637</v>
          </cell>
          <cell r="M5732">
            <v>43735</v>
          </cell>
          <cell r="N5732">
            <v>43709</v>
          </cell>
          <cell r="O5732" t="str">
            <v>Y</v>
          </cell>
          <cell r="P5732" t="str">
            <v>Tim Platz</v>
          </cell>
          <cell r="Q5732" t="str">
            <v>TP101</v>
          </cell>
        </row>
        <row r="5733">
          <cell r="B5733" t="str">
            <v>419100058594</v>
          </cell>
          <cell r="C5733" t="str">
            <v xml:space="preserve">DAYLITE INC </v>
          </cell>
          <cell r="D5733" t="str">
            <v>DIGT-S.COM</v>
          </cell>
          <cell r="E5733">
            <v>20833.333333333332</v>
          </cell>
          <cell r="F5733">
            <v>250000</v>
          </cell>
          <cell r="G5733" t="str">
            <v>Y</v>
          </cell>
          <cell r="H5733" t="str">
            <v>Y</v>
          </cell>
          <cell r="I5733">
            <v>43617</v>
          </cell>
          <cell r="J5733">
            <v>43635</v>
          </cell>
          <cell r="K5733">
            <v>43642</v>
          </cell>
          <cell r="L5733">
            <v>43647</v>
          </cell>
          <cell r="M5733">
            <v>43672</v>
          </cell>
          <cell r="N5733">
            <v>43647</v>
          </cell>
          <cell r="O5733" t="str">
            <v>Y</v>
          </cell>
          <cell r="P5733" t="str">
            <v>RocketGate</v>
          </cell>
          <cell r="Q5733" t="str">
            <v>RG101</v>
          </cell>
          <cell r="R5733" t="str">
            <v>Dating Network</v>
          </cell>
          <cell r="S5733" t="str">
            <v>DN101</v>
          </cell>
        </row>
        <row r="5734">
          <cell r="B5734" t="str">
            <v>419100058601</v>
          </cell>
          <cell r="C5734" t="str">
            <v>PETVET CARE CENTERS CALIFORNIA INC</v>
          </cell>
          <cell r="D5734" t="str">
            <v xml:space="preserve">LIMEHOUSE VETERINARY CLINIC OF HOLISTIC MEDICINE </v>
          </cell>
          <cell r="E5734">
            <v>175000</v>
          </cell>
          <cell r="F5734">
            <v>2100000</v>
          </cell>
          <cell r="G5734" t="str">
            <v>Y</v>
          </cell>
          <cell r="H5734" t="str">
            <v>N</v>
          </cell>
          <cell r="I5734">
            <v>43617</v>
          </cell>
          <cell r="J5734">
            <v>43635</v>
          </cell>
          <cell r="K5734">
            <v>43636</v>
          </cell>
          <cell r="L5734">
            <v>43636</v>
          </cell>
          <cell r="M5734">
            <v>43656</v>
          </cell>
          <cell r="N5734">
            <v>43647</v>
          </cell>
          <cell r="O5734" t="str">
            <v>Y</v>
          </cell>
          <cell r="P5734" t="str">
            <v>Chris Frey</v>
          </cell>
          <cell r="Q5734" t="str">
            <v>CF101</v>
          </cell>
          <cell r="R5734" t="str">
            <v>Erick Weinstein</v>
          </cell>
          <cell r="S5734" t="str">
            <v>EW101</v>
          </cell>
          <cell r="T5734" t="str">
            <v>KBH Enterprises</v>
          </cell>
          <cell r="U5734" t="str">
            <v>KH101</v>
          </cell>
          <cell r="V5734" t="str">
            <v>PetVet Care Centers</v>
          </cell>
          <cell r="W5734" t="str">
            <v>PETVET</v>
          </cell>
        </row>
        <row r="5735">
          <cell r="B5735" t="str">
            <v>419100058610</v>
          </cell>
          <cell r="C5735" t="str">
            <v xml:space="preserve">ADELAIDE LANDING INC </v>
          </cell>
          <cell r="D5735" t="str">
            <v xml:space="preserve">SILLY LILY FISHING STATION </v>
          </cell>
          <cell r="E5735">
            <v>10416.666666666666</v>
          </cell>
          <cell r="F5735">
            <v>125000</v>
          </cell>
          <cell r="G5735" t="str">
            <v>Y</v>
          </cell>
          <cell r="H5735" t="str">
            <v>Y</v>
          </cell>
          <cell r="I5735">
            <v>43617</v>
          </cell>
          <cell r="J5735">
            <v>43636</v>
          </cell>
          <cell r="K5735">
            <v>43637</v>
          </cell>
          <cell r="L5735">
            <v>43637</v>
          </cell>
          <cell r="M5735">
            <v>43656</v>
          </cell>
          <cell r="N5735">
            <v>43647</v>
          </cell>
          <cell r="O5735" t="str">
            <v>Y</v>
          </cell>
          <cell r="P5735" t="str">
            <v>Brian Hanson</v>
          </cell>
          <cell r="Q5735" t="str">
            <v>BH101</v>
          </cell>
          <cell r="R5735" t="str">
            <v>Tim Platz</v>
          </cell>
          <cell r="S5735" t="str">
            <v>TP101</v>
          </cell>
        </row>
        <row r="5736">
          <cell r="B5736" t="str">
            <v>419100058629</v>
          </cell>
          <cell r="C5736" t="str">
            <v xml:space="preserve">BELLA VISTA POOLS INC </v>
          </cell>
          <cell r="D5736" t="str">
            <v xml:space="preserve">BELLA VISTA POOLS INC </v>
          </cell>
          <cell r="E5736">
            <v>10416.666666666666</v>
          </cell>
          <cell r="F5736">
            <v>125000</v>
          </cell>
          <cell r="G5736" t="str">
            <v>N</v>
          </cell>
          <cell r="H5736" t="str">
            <v>N</v>
          </cell>
          <cell r="I5736">
            <v>43617</v>
          </cell>
          <cell r="J5736">
            <v>43637</v>
          </cell>
          <cell r="K5736" t="str">
            <v>Withdrawn</v>
          </cell>
          <cell r="L5736" t="str">
            <v>Withdrawn</v>
          </cell>
          <cell r="M5736" t="str">
            <v>Withdrawn</v>
          </cell>
          <cell r="N5736" t="str">
            <v>Withdrawn</v>
          </cell>
          <cell r="O5736" t="str">
            <v>Withdrawn</v>
          </cell>
          <cell r="P5736" t="str">
            <v>Brian Hanson</v>
          </cell>
          <cell r="Q5736" t="str">
            <v>BH101</v>
          </cell>
          <cell r="R5736" t="str">
            <v>Tim Platz</v>
          </cell>
          <cell r="S5736" t="str">
            <v>TP101</v>
          </cell>
          <cell r="T5736" t="str">
            <v xml:space="preserve">Bethpage FCU </v>
          </cell>
          <cell r="U5736" t="str">
            <v>BFCU</v>
          </cell>
        </row>
        <row r="5737">
          <cell r="B5737" t="str">
            <v>419100058638</v>
          </cell>
          <cell r="C5737" t="str">
            <v xml:space="preserve">N A GALLERY LLC </v>
          </cell>
          <cell r="D5737" t="str">
            <v xml:space="preserve">N A GALLERY LLC </v>
          </cell>
          <cell r="E5737">
            <v>6250</v>
          </cell>
          <cell r="F5737">
            <v>75000</v>
          </cell>
          <cell r="G5737" t="str">
            <v>Y</v>
          </cell>
          <cell r="H5737" t="str">
            <v>Y</v>
          </cell>
          <cell r="I5737">
            <v>43617</v>
          </cell>
          <cell r="J5737">
            <v>43637</v>
          </cell>
          <cell r="K5737">
            <v>43642</v>
          </cell>
          <cell r="L5737">
            <v>43642</v>
          </cell>
          <cell r="M5737">
            <v>43668</v>
          </cell>
          <cell r="N5737">
            <v>43647</v>
          </cell>
          <cell r="O5737" t="str">
            <v>Y</v>
          </cell>
          <cell r="P5737" t="str">
            <v>Kerry Doyle</v>
          </cell>
          <cell r="Q5737" t="str">
            <v>KD101</v>
          </cell>
          <cell r="R5737" t="str">
            <v>Frank Sweeney</v>
          </cell>
          <cell r="S5737" t="str">
            <v>FS101</v>
          </cell>
          <cell r="T5737" t="str">
            <v>Signature Bank</v>
          </cell>
          <cell r="U5737" t="str">
            <v>SBANK</v>
          </cell>
        </row>
        <row r="5738">
          <cell r="B5738" t="str">
            <v>419100058647</v>
          </cell>
          <cell r="C5738" t="str">
            <v xml:space="preserve">EL DORADO COFFEE ROASTERS LTD </v>
          </cell>
          <cell r="D5738" t="str">
            <v xml:space="preserve">MARSHALL COFFEE </v>
          </cell>
          <cell r="E5738">
            <v>9166.6666666666661</v>
          </cell>
          <cell r="F5738">
            <v>110000</v>
          </cell>
          <cell r="G5738" t="str">
            <v>Y</v>
          </cell>
          <cell r="H5738" t="str">
            <v>N</v>
          </cell>
          <cell r="I5738">
            <v>43617</v>
          </cell>
          <cell r="J5738">
            <v>43637</v>
          </cell>
          <cell r="K5738">
            <v>43640</v>
          </cell>
          <cell r="L5738">
            <v>43641</v>
          </cell>
          <cell r="M5738">
            <v>43644</v>
          </cell>
          <cell r="N5738">
            <v>43617</v>
          </cell>
          <cell r="O5738" t="str">
            <v>Y</v>
          </cell>
          <cell r="P5738" t="str">
            <v>Tim Platz</v>
          </cell>
          <cell r="Q5738" t="str">
            <v>TP101</v>
          </cell>
        </row>
        <row r="5739">
          <cell r="B5739" t="str">
            <v>892999920661</v>
          </cell>
          <cell r="C5739" t="str">
            <v xml:space="preserve">229 PROSPECT  PARK COURT </v>
          </cell>
          <cell r="D5739" t="str">
            <v xml:space="preserve">THE SICILIAN PIZZERIA </v>
          </cell>
          <cell r="E5739">
            <v>20000</v>
          </cell>
          <cell r="F5739">
            <v>240000</v>
          </cell>
          <cell r="G5739" t="str">
            <v>Y</v>
          </cell>
          <cell r="H5739" t="str">
            <v>Y</v>
          </cell>
          <cell r="I5739">
            <v>43617</v>
          </cell>
          <cell r="J5739">
            <v>43640</v>
          </cell>
          <cell r="K5739">
            <v>43640</v>
          </cell>
          <cell r="L5739">
            <v>43640</v>
          </cell>
          <cell r="M5739">
            <v>43656</v>
          </cell>
          <cell r="N5739">
            <v>43647</v>
          </cell>
          <cell r="O5739" t="str">
            <v>Y</v>
          </cell>
          <cell r="P5739" t="str">
            <v>RJS Processing</v>
          </cell>
          <cell r="Q5739" t="str">
            <v>EB101</v>
          </cell>
          <cell r="R5739" t="str">
            <v>Andy Arner</v>
          </cell>
          <cell r="S5739" t="str">
            <v>AA102</v>
          </cell>
        </row>
        <row r="5740">
          <cell r="B5740" t="str">
            <v>419100058656</v>
          </cell>
          <cell r="C5740" t="str">
            <v xml:space="preserve">WOODBURY SUPPLY COMPANY INC </v>
          </cell>
          <cell r="D5740" t="str">
            <v xml:space="preserve">WOODBURY SUPPLY COMPANY INC </v>
          </cell>
          <cell r="E5740">
            <v>175000</v>
          </cell>
          <cell r="F5740">
            <v>2100000</v>
          </cell>
          <cell r="G5740" t="str">
            <v>Y</v>
          </cell>
          <cell r="H5740" t="str">
            <v>Y</v>
          </cell>
          <cell r="I5740">
            <v>43617</v>
          </cell>
          <cell r="J5740">
            <v>43640</v>
          </cell>
          <cell r="K5740">
            <v>43643</v>
          </cell>
          <cell r="L5740">
            <v>43644</v>
          </cell>
          <cell r="M5740">
            <v>43718</v>
          </cell>
          <cell r="N5740">
            <v>43709</v>
          </cell>
          <cell r="O5740" t="str">
            <v>Y</v>
          </cell>
          <cell r="P5740" t="str">
            <v>William Regan</v>
          </cell>
          <cell r="Q5740" t="str">
            <v>WR101</v>
          </cell>
          <cell r="R5740" t="str">
            <v>Erick Weinstein</v>
          </cell>
          <cell r="S5740" t="str">
            <v>EW101</v>
          </cell>
        </row>
        <row r="5741">
          <cell r="B5741" t="str">
            <v>419100058665</v>
          </cell>
          <cell r="C5741" t="str">
            <v xml:space="preserve">WOODBURY SUPPLY COMPANY INC </v>
          </cell>
          <cell r="D5741" t="str">
            <v xml:space="preserve">WOODBURY SUPPLY COMPANY INC </v>
          </cell>
          <cell r="E5741">
            <v>141666.66666666666</v>
          </cell>
          <cell r="F5741">
            <v>1700000</v>
          </cell>
          <cell r="G5741" t="str">
            <v>Y</v>
          </cell>
          <cell r="H5741" t="str">
            <v>Y</v>
          </cell>
          <cell r="I5741">
            <v>43617</v>
          </cell>
          <cell r="J5741">
            <v>43640</v>
          </cell>
          <cell r="K5741">
            <v>43643</v>
          </cell>
          <cell r="L5741">
            <v>43644</v>
          </cell>
          <cell r="M5741">
            <v>43718</v>
          </cell>
          <cell r="N5741">
            <v>43709</v>
          </cell>
          <cell r="O5741" t="str">
            <v>Y</v>
          </cell>
          <cell r="P5741" t="str">
            <v>William Regan</v>
          </cell>
          <cell r="Q5741" t="str">
            <v>WR101</v>
          </cell>
          <cell r="R5741" t="str">
            <v>Erick Weinstein</v>
          </cell>
          <cell r="S5741" t="str">
            <v>EW101</v>
          </cell>
        </row>
        <row r="5742">
          <cell r="B5742" t="str">
            <v>419100058674</v>
          </cell>
          <cell r="C5742" t="str">
            <v xml:space="preserve">WOODBURY SUPPLY COMPANY INC </v>
          </cell>
          <cell r="D5742" t="str">
            <v xml:space="preserve">MILWORK MASTERS </v>
          </cell>
          <cell r="E5742">
            <v>66666.666666666672</v>
          </cell>
          <cell r="F5742">
            <v>800000</v>
          </cell>
          <cell r="G5742" t="str">
            <v>Y</v>
          </cell>
          <cell r="H5742" t="str">
            <v>Y</v>
          </cell>
          <cell r="I5742">
            <v>43617</v>
          </cell>
          <cell r="J5742">
            <v>43640</v>
          </cell>
          <cell r="K5742">
            <v>43643</v>
          </cell>
          <cell r="L5742">
            <v>43644</v>
          </cell>
          <cell r="M5742">
            <v>43718</v>
          </cell>
          <cell r="N5742">
            <v>43709</v>
          </cell>
          <cell r="O5742" t="str">
            <v>Y</v>
          </cell>
          <cell r="P5742" t="str">
            <v>William Regan</v>
          </cell>
          <cell r="Q5742" t="str">
            <v>WR101</v>
          </cell>
          <cell r="R5742" t="str">
            <v>Erick Weinstein</v>
          </cell>
          <cell r="S5742" t="str">
            <v>EW101</v>
          </cell>
        </row>
        <row r="5743">
          <cell r="B5743" t="str">
            <v>419100058683</v>
          </cell>
          <cell r="C5743" t="str">
            <v xml:space="preserve">WOODBURY SUPPLY COMPANY INC </v>
          </cell>
          <cell r="D5743" t="str">
            <v xml:space="preserve">MILWORK MASTERS </v>
          </cell>
          <cell r="E5743">
            <v>75000</v>
          </cell>
          <cell r="F5743">
            <v>900000</v>
          </cell>
          <cell r="G5743" t="str">
            <v>Y</v>
          </cell>
          <cell r="H5743" t="str">
            <v>Y</v>
          </cell>
          <cell r="I5743">
            <v>43617</v>
          </cell>
          <cell r="J5743">
            <v>43640</v>
          </cell>
          <cell r="K5743">
            <v>43643</v>
          </cell>
          <cell r="L5743">
            <v>43644</v>
          </cell>
          <cell r="M5743">
            <v>43718</v>
          </cell>
          <cell r="N5743">
            <v>43709</v>
          </cell>
          <cell r="O5743" t="str">
            <v>Y</v>
          </cell>
          <cell r="P5743" t="str">
            <v>William Regan</v>
          </cell>
          <cell r="Q5743" t="str">
            <v>WR101</v>
          </cell>
          <cell r="R5743" t="str">
            <v>Erick Weinstein</v>
          </cell>
          <cell r="S5743" t="str">
            <v>EW101</v>
          </cell>
        </row>
        <row r="5744">
          <cell r="B5744" t="str">
            <v>419100058692</v>
          </cell>
          <cell r="C5744" t="str">
            <v xml:space="preserve">DISCOUNT FENCE OF WEST FLORIDA INC </v>
          </cell>
          <cell r="D5744" t="str">
            <v xml:space="preserve">DISCOUNT FENCE </v>
          </cell>
          <cell r="E5744">
            <v>15000</v>
          </cell>
          <cell r="F5744">
            <v>180000</v>
          </cell>
          <cell r="G5744" t="str">
            <v>Y</v>
          </cell>
          <cell r="H5744" t="str">
            <v>Y</v>
          </cell>
          <cell r="I5744">
            <v>43617</v>
          </cell>
          <cell r="J5744">
            <v>43640</v>
          </cell>
          <cell r="K5744">
            <v>43641</v>
          </cell>
          <cell r="L5744">
            <v>43642</v>
          </cell>
          <cell r="M5744">
            <v>43686</v>
          </cell>
          <cell r="N5744">
            <v>43678</v>
          </cell>
          <cell r="O5744" t="str">
            <v>Y</v>
          </cell>
          <cell r="P5744" t="str">
            <v>Matt McCracken</v>
          </cell>
          <cell r="Q5744" t="str">
            <v>MM103</v>
          </cell>
          <cell r="R5744" t="str">
            <v>Andy Arner</v>
          </cell>
          <cell r="S5744" t="str">
            <v>AA102</v>
          </cell>
        </row>
        <row r="5745">
          <cell r="B5745" t="str">
            <v>892999920679</v>
          </cell>
          <cell r="C5745" t="str">
            <v xml:space="preserve">MOUNTAINVIEW  VETERINARY HOSPITAL LLC </v>
          </cell>
          <cell r="D5745" t="str">
            <v>MOUNTAINVIEW  VETERINARY HOSPITAL</v>
          </cell>
          <cell r="E5745">
            <v>138333.33333333334</v>
          </cell>
          <cell r="F5745">
            <v>1660000</v>
          </cell>
          <cell r="G5745" t="str">
            <v>Y</v>
          </cell>
          <cell r="H5745" t="str">
            <v>Y</v>
          </cell>
          <cell r="I5745">
            <v>43617</v>
          </cell>
          <cell r="J5745">
            <v>43640</v>
          </cell>
          <cell r="K5745">
            <v>43640</v>
          </cell>
          <cell r="L5745">
            <v>43640</v>
          </cell>
          <cell r="M5745">
            <v>43661</v>
          </cell>
          <cell r="N5745">
            <v>43647</v>
          </cell>
          <cell r="O5745" t="str">
            <v>Y</v>
          </cell>
          <cell r="P5745" t="str">
            <v>Mike Roberts</v>
          </cell>
          <cell r="Q5745" t="str">
            <v>MR102</v>
          </cell>
          <cell r="R5745" t="str">
            <v>Chris Frey</v>
          </cell>
          <cell r="S5745" t="str">
            <v>CF101</v>
          </cell>
          <cell r="T5745" t="str">
            <v>Veterinary Management Group</v>
          </cell>
          <cell r="U5745" t="str">
            <v>VMG101</v>
          </cell>
        </row>
        <row r="5746">
          <cell r="B5746" t="str">
            <v>419100058709</v>
          </cell>
          <cell r="C5746" t="str">
            <v xml:space="preserve">SHARE SPACE ADVERTISING LLC </v>
          </cell>
          <cell r="D5746" t="str">
            <v xml:space="preserve">SHARE SPACE ADVERTISING </v>
          </cell>
          <cell r="E5746">
            <v>275</v>
          </cell>
          <cell r="F5746">
            <v>3300</v>
          </cell>
          <cell r="G5746" t="str">
            <v>Y</v>
          </cell>
          <cell r="H5746" t="str">
            <v>Y</v>
          </cell>
          <cell r="I5746">
            <v>43617</v>
          </cell>
          <cell r="J5746">
            <v>43640</v>
          </cell>
          <cell r="K5746">
            <v>43644</v>
          </cell>
          <cell r="L5746">
            <v>43648</v>
          </cell>
          <cell r="M5746" t="str">
            <v>Approved/Closed</v>
          </cell>
          <cell r="N5746" t="str">
            <v>Approved/Closed</v>
          </cell>
          <cell r="O5746" t="str">
            <v>Y</v>
          </cell>
          <cell r="P5746" t="str">
            <v>Matt McCracken</v>
          </cell>
          <cell r="Q5746" t="str">
            <v>MM103</v>
          </cell>
          <cell r="R5746" t="str">
            <v>Andy Arner</v>
          </cell>
          <cell r="S5746" t="str">
            <v>AA102</v>
          </cell>
        </row>
        <row r="5747">
          <cell r="B5747" t="str">
            <v>419100058718</v>
          </cell>
          <cell r="C5747" t="str">
            <v xml:space="preserve">RADIOCAT MARYLAND LLC </v>
          </cell>
          <cell r="D5747" t="str">
            <v>RADIOCAT</v>
          </cell>
          <cell r="E5747">
            <v>29166.666666666668</v>
          </cell>
          <cell r="F5747">
            <v>350000</v>
          </cell>
          <cell r="G5747" t="str">
            <v>Y</v>
          </cell>
          <cell r="H5747" t="str">
            <v>N</v>
          </cell>
          <cell r="I5747">
            <v>43617</v>
          </cell>
          <cell r="J5747">
            <v>43640</v>
          </cell>
          <cell r="K5747">
            <v>43641</v>
          </cell>
          <cell r="L5747">
            <v>43641</v>
          </cell>
          <cell r="M5747">
            <v>43668</v>
          </cell>
          <cell r="N5747">
            <v>43647</v>
          </cell>
          <cell r="O5747" t="str">
            <v>Y</v>
          </cell>
          <cell r="P5747" t="str">
            <v>Chris Frey</v>
          </cell>
          <cell r="Q5747" t="str">
            <v>CF101</v>
          </cell>
          <cell r="R5747" t="str">
            <v>Erick Weinstein</v>
          </cell>
          <cell r="S5747" t="str">
            <v>EW101</v>
          </cell>
          <cell r="T5747" t="str">
            <v>KBH Enterprises</v>
          </cell>
          <cell r="U5747" t="str">
            <v>KH101</v>
          </cell>
          <cell r="V5747" t="str">
            <v>PetVet Care Centers</v>
          </cell>
          <cell r="W5747" t="str">
            <v>PETVET</v>
          </cell>
        </row>
        <row r="5748">
          <cell r="B5748" t="str">
            <v>419100058727</v>
          </cell>
          <cell r="C5748" t="str">
            <v xml:space="preserve">RADIOCAT MARYLAND LLC </v>
          </cell>
          <cell r="D5748" t="str">
            <v>RADIOCAT</v>
          </cell>
          <cell r="E5748">
            <v>29166.666666666668</v>
          </cell>
          <cell r="F5748">
            <v>350000</v>
          </cell>
          <cell r="G5748" t="str">
            <v>Y</v>
          </cell>
          <cell r="H5748" t="str">
            <v>N</v>
          </cell>
          <cell r="I5748">
            <v>43617</v>
          </cell>
          <cell r="J5748">
            <v>43640</v>
          </cell>
          <cell r="K5748">
            <v>43641</v>
          </cell>
          <cell r="L5748">
            <v>43641</v>
          </cell>
          <cell r="M5748">
            <v>43668</v>
          </cell>
          <cell r="N5748">
            <v>43647</v>
          </cell>
          <cell r="O5748" t="str">
            <v>Y</v>
          </cell>
          <cell r="P5748" t="str">
            <v>Chris Frey</v>
          </cell>
          <cell r="Q5748" t="str">
            <v>CF101</v>
          </cell>
          <cell r="R5748" t="str">
            <v>Erick Weinstein</v>
          </cell>
          <cell r="S5748" t="str">
            <v>EW101</v>
          </cell>
          <cell r="T5748" t="str">
            <v>KBH Enterprises</v>
          </cell>
          <cell r="U5748" t="str">
            <v>KH101</v>
          </cell>
          <cell r="V5748" t="str">
            <v>PetVet Care Centers</v>
          </cell>
          <cell r="W5748" t="str">
            <v>PETVET</v>
          </cell>
        </row>
        <row r="5749">
          <cell r="B5749" t="str">
            <v>419100058736</v>
          </cell>
          <cell r="C5749" t="str">
            <v xml:space="preserve">RADIOCAT MARYLAND LLC </v>
          </cell>
          <cell r="D5749" t="str">
            <v>RADIOCAT</v>
          </cell>
          <cell r="E5749">
            <v>29166.666666666668</v>
          </cell>
          <cell r="F5749">
            <v>350000</v>
          </cell>
          <cell r="G5749" t="str">
            <v>Y</v>
          </cell>
          <cell r="H5749" t="str">
            <v>N</v>
          </cell>
          <cell r="I5749">
            <v>43617</v>
          </cell>
          <cell r="J5749">
            <v>43640</v>
          </cell>
          <cell r="K5749">
            <v>43641</v>
          </cell>
          <cell r="L5749">
            <v>43641</v>
          </cell>
          <cell r="M5749">
            <v>43668</v>
          </cell>
          <cell r="N5749">
            <v>43647</v>
          </cell>
          <cell r="O5749" t="str">
            <v>Y</v>
          </cell>
          <cell r="P5749" t="str">
            <v>Chris Frey</v>
          </cell>
          <cell r="Q5749" t="str">
            <v>CF101</v>
          </cell>
          <cell r="R5749" t="str">
            <v>Erick Weinstein</v>
          </cell>
          <cell r="S5749" t="str">
            <v>EW101</v>
          </cell>
          <cell r="T5749" t="str">
            <v>KBH Enterprises</v>
          </cell>
          <cell r="U5749" t="str">
            <v>KH101</v>
          </cell>
          <cell r="V5749" t="str">
            <v>PetVet Care Centers</v>
          </cell>
          <cell r="W5749" t="str">
            <v>PETVET</v>
          </cell>
        </row>
        <row r="5750">
          <cell r="B5750" t="str">
            <v>419100058745</v>
          </cell>
          <cell r="C5750" t="str">
            <v xml:space="preserve">RADIOCAT MARYLAND LLC </v>
          </cell>
          <cell r="D5750" t="str">
            <v>RADIOCAT</v>
          </cell>
          <cell r="E5750">
            <v>31250</v>
          </cell>
          <cell r="F5750">
            <v>375000</v>
          </cell>
          <cell r="G5750" t="str">
            <v>Y</v>
          </cell>
          <cell r="H5750" t="str">
            <v>N</v>
          </cell>
          <cell r="I5750">
            <v>43617</v>
          </cell>
          <cell r="J5750">
            <v>43640</v>
          </cell>
          <cell r="K5750">
            <v>43641</v>
          </cell>
          <cell r="L5750">
            <v>43641</v>
          </cell>
          <cell r="M5750">
            <v>43677</v>
          </cell>
          <cell r="N5750">
            <v>43647</v>
          </cell>
          <cell r="O5750" t="str">
            <v>Y</v>
          </cell>
          <cell r="P5750" t="str">
            <v>Chris Frey</v>
          </cell>
          <cell r="Q5750" t="str">
            <v>CF101</v>
          </cell>
          <cell r="R5750" t="str">
            <v>Erick Weinstein</v>
          </cell>
          <cell r="S5750" t="str">
            <v>EW101</v>
          </cell>
          <cell r="T5750" t="str">
            <v>KBH Enterprises</v>
          </cell>
          <cell r="U5750" t="str">
            <v>KH101</v>
          </cell>
          <cell r="V5750" t="str">
            <v>PetVet Care Centers</v>
          </cell>
          <cell r="W5750" t="str">
            <v>PETVET</v>
          </cell>
        </row>
        <row r="5751">
          <cell r="B5751" t="str">
            <v>419100058754</v>
          </cell>
          <cell r="C5751" t="str">
            <v xml:space="preserve">RADIOCAT MARYLAND LLC </v>
          </cell>
          <cell r="D5751" t="str">
            <v>RADIOCAT</v>
          </cell>
          <cell r="E5751">
            <v>31250</v>
          </cell>
          <cell r="F5751">
            <v>375000</v>
          </cell>
          <cell r="G5751" t="str">
            <v>Y</v>
          </cell>
          <cell r="H5751" t="str">
            <v>N</v>
          </cell>
          <cell r="I5751">
            <v>43617</v>
          </cell>
          <cell r="J5751">
            <v>43640</v>
          </cell>
          <cell r="K5751">
            <v>43641</v>
          </cell>
          <cell r="L5751">
            <v>43641</v>
          </cell>
          <cell r="M5751">
            <v>43668</v>
          </cell>
          <cell r="N5751">
            <v>43647</v>
          </cell>
          <cell r="O5751" t="str">
            <v>Y</v>
          </cell>
          <cell r="P5751" t="str">
            <v>Chris Frey</v>
          </cell>
          <cell r="Q5751" t="str">
            <v>CF101</v>
          </cell>
          <cell r="R5751" t="str">
            <v>Erick Weinstein</v>
          </cell>
          <cell r="S5751" t="str">
            <v>EW101</v>
          </cell>
          <cell r="T5751" t="str">
            <v>KBH Enterprises</v>
          </cell>
          <cell r="U5751" t="str">
            <v>KH101</v>
          </cell>
          <cell r="V5751" t="str">
            <v>PetVet Care Centers</v>
          </cell>
          <cell r="W5751" t="str">
            <v>PETVET</v>
          </cell>
        </row>
        <row r="5752">
          <cell r="B5752" t="str">
            <v>419100058763</v>
          </cell>
          <cell r="C5752" t="str">
            <v xml:space="preserve">RADIOCAT MARYLAND LLC </v>
          </cell>
          <cell r="D5752" t="str">
            <v>RADIOCAT</v>
          </cell>
          <cell r="E5752">
            <v>31250</v>
          </cell>
          <cell r="F5752">
            <v>375000</v>
          </cell>
          <cell r="G5752" t="str">
            <v>Y</v>
          </cell>
          <cell r="H5752" t="str">
            <v>N</v>
          </cell>
          <cell r="I5752">
            <v>43617</v>
          </cell>
          <cell r="J5752">
            <v>43640</v>
          </cell>
          <cell r="K5752">
            <v>43641</v>
          </cell>
          <cell r="L5752">
            <v>43641</v>
          </cell>
          <cell r="M5752">
            <v>43668</v>
          </cell>
          <cell r="N5752">
            <v>43647</v>
          </cell>
          <cell r="O5752" t="str">
            <v>Y</v>
          </cell>
          <cell r="P5752" t="str">
            <v>Chris Frey</v>
          </cell>
          <cell r="Q5752" t="str">
            <v>CF101</v>
          </cell>
          <cell r="R5752" t="str">
            <v>Erick Weinstein</v>
          </cell>
          <cell r="S5752" t="str">
            <v>EW101</v>
          </cell>
          <cell r="T5752" t="str">
            <v>KBH Enterprises</v>
          </cell>
          <cell r="U5752" t="str">
            <v>KH101</v>
          </cell>
          <cell r="V5752" t="str">
            <v>PetVet Care Centers</v>
          </cell>
          <cell r="W5752" t="str">
            <v>PETVET</v>
          </cell>
        </row>
        <row r="5753">
          <cell r="B5753" t="str">
            <v>419100058772</v>
          </cell>
          <cell r="C5753" t="str">
            <v xml:space="preserve">RADIOCAT MARYLAND LLC </v>
          </cell>
          <cell r="D5753" t="str">
            <v>RADIOCAT</v>
          </cell>
          <cell r="E5753">
            <v>31250</v>
          </cell>
          <cell r="F5753">
            <v>375000</v>
          </cell>
          <cell r="G5753" t="str">
            <v>Y</v>
          </cell>
          <cell r="H5753" t="str">
            <v>N</v>
          </cell>
          <cell r="I5753">
            <v>43617</v>
          </cell>
          <cell r="J5753">
            <v>43640</v>
          </cell>
          <cell r="K5753">
            <v>43641</v>
          </cell>
          <cell r="L5753">
            <v>43641</v>
          </cell>
          <cell r="M5753">
            <v>43668</v>
          </cell>
          <cell r="N5753">
            <v>43647</v>
          </cell>
          <cell r="O5753" t="str">
            <v>Y</v>
          </cell>
          <cell r="P5753" t="str">
            <v>Chris Frey</v>
          </cell>
          <cell r="Q5753" t="str">
            <v>CF101</v>
          </cell>
          <cell r="R5753" t="str">
            <v>Erick Weinstein</v>
          </cell>
          <cell r="S5753" t="str">
            <v>EW101</v>
          </cell>
          <cell r="T5753" t="str">
            <v>KBH Enterprises</v>
          </cell>
          <cell r="U5753" t="str">
            <v>KH101</v>
          </cell>
          <cell r="V5753" t="str">
            <v>PetVet Care Centers</v>
          </cell>
          <cell r="W5753" t="str">
            <v>PETVET</v>
          </cell>
        </row>
        <row r="5754">
          <cell r="B5754" t="str">
            <v>419100058781</v>
          </cell>
          <cell r="C5754" t="str">
            <v xml:space="preserve">RADIOCAT MARYLAND LLC </v>
          </cell>
          <cell r="D5754" t="str">
            <v>RADIOCAT</v>
          </cell>
          <cell r="E5754">
            <v>31250</v>
          </cell>
          <cell r="F5754">
            <v>375000</v>
          </cell>
          <cell r="G5754" t="str">
            <v>Y</v>
          </cell>
          <cell r="H5754" t="str">
            <v>N</v>
          </cell>
          <cell r="I5754">
            <v>43617</v>
          </cell>
          <cell r="J5754">
            <v>43640</v>
          </cell>
          <cell r="K5754">
            <v>43641</v>
          </cell>
          <cell r="L5754">
            <v>43641</v>
          </cell>
          <cell r="M5754">
            <v>43661</v>
          </cell>
          <cell r="N5754">
            <v>43647</v>
          </cell>
          <cell r="O5754" t="str">
            <v>Y</v>
          </cell>
          <cell r="P5754" t="str">
            <v>Chris Frey</v>
          </cell>
          <cell r="Q5754" t="str">
            <v>CF101</v>
          </cell>
          <cell r="R5754" t="str">
            <v>Erick Weinstein</v>
          </cell>
          <cell r="S5754" t="str">
            <v>EW101</v>
          </cell>
          <cell r="T5754" t="str">
            <v>KBH Enterprises</v>
          </cell>
          <cell r="U5754" t="str">
            <v>KH101</v>
          </cell>
          <cell r="V5754" t="str">
            <v>PetVet Care Centers</v>
          </cell>
          <cell r="W5754" t="str">
            <v>PETVET</v>
          </cell>
        </row>
        <row r="5755">
          <cell r="B5755" t="str">
            <v>419100058790</v>
          </cell>
          <cell r="C5755" t="str">
            <v xml:space="preserve">RADIOCAT MARYLAND LLC </v>
          </cell>
          <cell r="D5755" t="str">
            <v>RADIOCAT</v>
          </cell>
          <cell r="E5755">
            <v>31250</v>
          </cell>
          <cell r="F5755">
            <v>375000</v>
          </cell>
          <cell r="G5755" t="str">
            <v>Y</v>
          </cell>
          <cell r="H5755" t="str">
            <v>N</v>
          </cell>
          <cell r="I5755">
            <v>43617</v>
          </cell>
          <cell r="J5755">
            <v>43640</v>
          </cell>
          <cell r="K5755">
            <v>43641</v>
          </cell>
          <cell r="L5755">
            <v>43641</v>
          </cell>
          <cell r="M5755">
            <v>43661</v>
          </cell>
          <cell r="N5755">
            <v>43647</v>
          </cell>
          <cell r="O5755" t="str">
            <v>Y</v>
          </cell>
          <cell r="P5755" t="str">
            <v>Chris Frey</v>
          </cell>
          <cell r="Q5755" t="str">
            <v>CF101</v>
          </cell>
          <cell r="R5755" t="str">
            <v>Erick Weinstein</v>
          </cell>
          <cell r="S5755" t="str">
            <v>EW101</v>
          </cell>
          <cell r="T5755" t="str">
            <v>KBH Enterprises</v>
          </cell>
          <cell r="U5755" t="str">
            <v>KH101</v>
          </cell>
          <cell r="V5755" t="str">
            <v>PetVet Care Centers</v>
          </cell>
          <cell r="W5755" t="str">
            <v>PETVET</v>
          </cell>
        </row>
        <row r="5756">
          <cell r="B5756" t="str">
            <v>419100058807</v>
          </cell>
          <cell r="C5756" t="str">
            <v xml:space="preserve">RADIOCAT MARYLAND LLC </v>
          </cell>
          <cell r="D5756" t="str">
            <v>RADIOCAT</v>
          </cell>
          <cell r="E5756">
            <v>31250</v>
          </cell>
          <cell r="F5756">
            <v>375000</v>
          </cell>
          <cell r="G5756" t="str">
            <v>Y</v>
          </cell>
          <cell r="H5756" t="str">
            <v>N</v>
          </cell>
          <cell r="I5756">
            <v>43617</v>
          </cell>
          <cell r="J5756">
            <v>43640</v>
          </cell>
          <cell r="K5756">
            <v>43641</v>
          </cell>
          <cell r="L5756">
            <v>43641</v>
          </cell>
          <cell r="M5756">
            <v>43661</v>
          </cell>
          <cell r="N5756">
            <v>43647</v>
          </cell>
          <cell r="O5756" t="str">
            <v>Y</v>
          </cell>
          <cell r="P5756" t="str">
            <v>Chris Frey</v>
          </cell>
          <cell r="Q5756" t="str">
            <v>CF101</v>
          </cell>
          <cell r="R5756" t="str">
            <v>Erick Weinstein</v>
          </cell>
          <cell r="S5756" t="str">
            <v>EW101</v>
          </cell>
          <cell r="T5756" t="str">
            <v>KBH Enterprises</v>
          </cell>
          <cell r="U5756" t="str">
            <v>KH101</v>
          </cell>
          <cell r="V5756" t="str">
            <v>PetVet Care Centers</v>
          </cell>
          <cell r="W5756" t="str">
            <v>PETVET</v>
          </cell>
        </row>
        <row r="5757">
          <cell r="B5757" t="str">
            <v>419100058816</v>
          </cell>
          <cell r="C5757" t="str">
            <v xml:space="preserve">RADIOCAT MARYLAND LLC </v>
          </cell>
          <cell r="D5757" t="str">
            <v>RADIOCAT</v>
          </cell>
          <cell r="E5757">
            <v>31250</v>
          </cell>
          <cell r="F5757">
            <v>375000</v>
          </cell>
          <cell r="G5757" t="str">
            <v>Y</v>
          </cell>
          <cell r="H5757" t="str">
            <v>N</v>
          </cell>
          <cell r="I5757">
            <v>43617</v>
          </cell>
          <cell r="J5757">
            <v>43640</v>
          </cell>
          <cell r="K5757">
            <v>43641</v>
          </cell>
          <cell r="L5757">
            <v>43641</v>
          </cell>
          <cell r="M5757">
            <v>43668</v>
          </cell>
          <cell r="N5757">
            <v>43647</v>
          </cell>
          <cell r="O5757" t="str">
            <v>Y</v>
          </cell>
          <cell r="P5757" t="str">
            <v>Chris Frey</v>
          </cell>
          <cell r="Q5757" t="str">
            <v>CF101</v>
          </cell>
          <cell r="R5757" t="str">
            <v>Erick Weinstein</v>
          </cell>
          <cell r="S5757" t="str">
            <v>EW101</v>
          </cell>
          <cell r="T5757" t="str">
            <v>KBH Enterprises</v>
          </cell>
          <cell r="U5757" t="str">
            <v>KH101</v>
          </cell>
          <cell r="V5757" t="str">
            <v>PetVet Care Centers</v>
          </cell>
          <cell r="W5757" t="str">
            <v>PETVET</v>
          </cell>
        </row>
        <row r="5758">
          <cell r="B5758" t="str">
            <v>419100058825</v>
          </cell>
          <cell r="C5758" t="str">
            <v xml:space="preserve">RADIOCAT MARYLAND LLC </v>
          </cell>
          <cell r="D5758" t="str">
            <v>RADIOCAT</v>
          </cell>
          <cell r="E5758">
            <v>31250</v>
          </cell>
          <cell r="F5758">
            <v>375000</v>
          </cell>
          <cell r="G5758" t="str">
            <v>Y</v>
          </cell>
          <cell r="H5758" t="str">
            <v>N</v>
          </cell>
          <cell r="I5758">
            <v>43617</v>
          </cell>
          <cell r="J5758">
            <v>43640</v>
          </cell>
          <cell r="K5758">
            <v>43641</v>
          </cell>
          <cell r="L5758">
            <v>43641</v>
          </cell>
          <cell r="M5758">
            <v>43661</v>
          </cell>
          <cell r="N5758">
            <v>43647</v>
          </cell>
          <cell r="O5758" t="str">
            <v>Y</v>
          </cell>
          <cell r="P5758" t="str">
            <v>Chris Frey</v>
          </cell>
          <cell r="Q5758" t="str">
            <v>CF101</v>
          </cell>
          <cell r="R5758" t="str">
            <v>Erick Weinstein</v>
          </cell>
          <cell r="S5758" t="str">
            <v>EW101</v>
          </cell>
          <cell r="T5758" t="str">
            <v>KBH Enterprises</v>
          </cell>
          <cell r="U5758" t="str">
            <v>KH101</v>
          </cell>
          <cell r="V5758" t="str">
            <v>PetVet Care Centers</v>
          </cell>
          <cell r="W5758" t="str">
            <v>PETVET</v>
          </cell>
        </row>
        <row r="5759">
          <cell r="B5759" t="str">
            <v>419100058834</v>
          </cell>
          <cell r="C5759" t="str">
            <v xml:space="preserve">RADIOCAT MARYLAND LLC </v>
          </cell>
          <cell r="D5759" t="str">
            <v>RADIOCAT</v>
          </cell>
          <cell r="E5759">
            <v>31250</v>
          </cell>
          <cell r="F5759">
            <v>375000</v>
          </cell>
          <cell r="G5759" t="str">
            <v>Y</v>
          </cell>
          <cell r="H5759" t="str">
            <v>N</v>
          </cell>
          <cell r="I5759">
            <v>43617</v>
          </cell>
          <cell r="J5759">
            <v>43640</v>
          </cell>
          <cell r="K5759">
            <v>43641</v>
          </cell>
          <cell r="L5759">
            <v>43641</v>
          </cell>
          <cell r="M5759">
            <v>43661</v>
          </cell>
          <cell r="N5759">
            <v>43647</v>
          </cell>
          <cell r="O5759" t="str">
            <v>Y</v>
          </cell>
          <cell r="P5759" t="str">
            <v>Chris Frey</v>
          </cell>
          <cell r="Q5759" t="str">
            <v>CF101</v>
          </cell>
          <cell r="R5759" t="str">
            <v>Erick Weinstein</v>
          </cell>
          <cell r="S5759" t="str">
            <v>EW101</v>
          </cell>
          <cell r="T5759" t="str">
            <v>KBH Enterprises</v>
          </cell>
          <cell r="U5759" t="str">
            <v>KH101</v>
          </cell>
          <cell r="V5759" t="str">
            <v>PetVet Care Centers</v>
          </cell>
          <cell r="W5759" t="str">
            <v>PETVET</v>
          </cell>
        </row>
        <row r="5760">
          <cell r="B5760" t="str">
            <v>419100058843</v>
          </cell>
          <cell r="C5760" t="str">
            <v xml:space="preserve">RADIOCAT MARYLAND LLC </v>
          </cell>
          <cell r="D5760" t="str">
            <v>RADIOCAT</v>
          </cell>
          <cell r="E5760">
            <v>31250</v>
          </cell>
          <cell r="F5760">
            <v>375000</v>
          </cell>
          <cell r="G5760" t="str">
            <v>Y</v>
          </cell>
          <cell r="H5760" t="str">
            <v>N</v>
          </cell>
          <cell r="I5760">
            <v>43617</v>
          </cell>
          <cell r="J5760">
            <v>43640</v>
          </cell>
          <cell r="K5760">
            <v>43641</v>
          </cell>
          <cell r="L5760">
            <v>43641</v>
          </cell>
          <cell r="M5760">
            <v>43672</v>
          </cell>
          <cell r="N5760">
            <v>43647</v>
          </cell>
          <cell r="O5760" t="str">
            <v>Y</v>
          </cell>
          <cell r="P5760" t="str">
            <v>Chris Frey</v>
          </cell>
          <cell r="Q5760" t="str">
            <v>CF101</v>
          </cell>
          <cell r="R5760" t="str">
            <v>Erick Weinstein</v>
          </cell>
          <cell r="S5760" t="str">
            <v>EW101</v>
          </cell>
          <cell r="T5760" t="str">
            <v>KBH Enterprises</v>
          </cell>
          <cell r="U5760" t="str">
            <v>KH101</v>
          </cell>
          <cell r="V5760" t="str">
            <v>PetVet Care Centers</v>
          </cell>
          <cell r="W5760" t="str">
            <v>PETVET</v>
          </cell>
        </row>
        <row r="5761">
          <cell r="B5761" t="str">
            <v>419100058852</v>
          </cell>
          <cell r="C5761" t="str">
            <v>SUFFOLK &amp; NASSAU CLEANING CORP</v>
          </cell>
          <cell r="D5761" t="str">
            <v>ULTIMATE CHEM-DRY</v>
          </cell>
          <cell r="E5761">
            <v>5250</v>
          </cell>
          <cell r="F5761">
            <v>63000</v>
          </cell>
          <cell r="G5761" t="str">
            <v>N</v>
          </cell>
          <cell r="H5761" t="str">
            <v>N</v>
          </cell>
          <cell r="I5761">
            <v>43617</v>
          </cell>
          <cell r="J5761">
            <v>43641</v>
          </cell>
          <cell r="K5761">
            <v>43643</v>
          </cell>
          <cell r="L5761">
            <v>43643</v>
          </cell>
          <cell r="M5761">
            <v>43656</v>
          </cell>
          <cell r="N5761">
            <v>43647</v>
          </cell>
          <cell r="O5761" t="str">
            <v>Y</v>
          </cell>
          <cell r="P5761" t="str">
            <v>Brian Hanson</v>
          </cell>
          <cell r="Q5761" t="str">
            <v>BH101</v>
          </cell>
          <cell r="R5761" t="str">
            <v>Tim Platz</v>
          </cell>
          <cell r="S5761" t="str">
            <v>TP101</v>
          </cell>
          <cell r="T5761" t="str">
            <v xml:space="preserve">Bethpage FCU </v>
          </cell>
          <cell r="U5761" t="str">
            <v>BFCU</v>
          </cell>
        </row>
        <row r="5762">
          <cell r="B5762" t="str">
            <v>419100058861</v>
          </cell>
          <cell r="C5762" t="str">
            <v>LETIP OF BOHEMIA</v>
          </cell>
          <cell r="D5762" t="str">
            <v>LETIP OF BOHEMIA</v>
          </cell>
          <cell r="E5762">
            <v>1458.3333333333333</v>
          </cell>
          <cell r="F5762">
            <v>17500</v>
          </cell>
          <cell r="G5762" t="str">
            <v>Y</v>
          </cell>
          <cell r="H5762" t="str">
            <v>N</v>
          </cell>
          <cell r="I5762">
            <v>43617</v>
          </cell>
          <cell r="J5762">
            <v>43641</v>
          </cell>
          <cell r="K5762">
            <v>43643</v>
          </cell>
          <cell r="L5762">
            <v>43644</v>
          </cell>
          <cell r="M5762">
            <v>43656</v>
          </cell>
          <cell r="N5762">
            <v>43647</v>
          </cell>
          <cell r="O5762" t="str">
            <v>Y</v>
          </cell>
          <cell r="P5762" t="str">
            <v>Tim Platz</v>
          </cell>
          <cell r="Q5762" t="str">
            <v>TP101</v>
          </cell>
        </row>
        <row r="5763">
          <cell r="B5763" t="str">
            <v>419100058870</v>
          </cell>
          <cell r="C5763" t="str">
            <v>TRI-STATE TRANSFER ASSOCIATES INC</v>
          </cell>
          <cell r="D5763" t="str">
            <v>TRI-STATE TRANSFER ASSOCIATES</v>
          </cell>
          <cell r="E5763">
            <v>29166.666666666668</v>
          </cell>
          <cell r="F5763">
            <v>350000</v>
          </cell>
          <cell r="G5763" t="str">
            <v>N</v>
          </cell>
          <cell r="H5763" t="str">
            <v>N</v>
          </cell>
          <cell r="I5763">
            <v>43617</v>
          </cell>
          <cell r="J5763">
            <v>43641</v>
          </cell>
          <cell r="K5763">
            <v>43668</v>
          </cell>
          <cell r="L5763">
            <v>43669</v>
          </cell>
          <cell r="M5763">
            <v>43693</v>
          </cell>
          <cell r="N5763">
            <v>43678</v>
          </cell>
          <cell r="O5763" t="str">
            <v>Y</v>
          </cell>
          <cell r="P5763" t="str">
            <v>Andrea Zaretsky</v>
          </cell>
          <cell r="Q5763" t="str">
            <v>AZ101</v>
          </cell>
          <cell r="R5763" t="str">
            <v>Frank Sweeney</v>
          </cell>
          <cell r="S5763" t="str">
            <v>FS101</v>
          </cell>
          <cell r="T5763" t="str">
            <v>Signature Bank</v>
          </cell>
          <cell r="U5763" t="str">
            <v>SBANK</v>
          </cell>
        </row>
        <row r="5764">
          <cell r="B5764" t="str">
            <v>419100058889</v>
          </cell>
          <cell r="C5764" t="str">
            <v>A &amp; J SANDWICHES INC</v>
          </cell>
          <cell r="D5764" t="str">
            <v>A &amp; J SANDWICHES INC</v>
          </cell>
          <cell r="E5764">
            <v>5208.333333333333</v>
          </cell>
          <cell r="F5764">
            <v>62500</v>
          </cell>
          <cell r="G5764" t="str">
            <v>N</v>
          </cell>
          <cell r="H5764" t="str">
            <v>N</v>
          </cell>
          <cell r="I5764">
            <v>43617</v>
          </cell>
          <cell r="J5764">
            <v>43641</v>
          </cell>
          <cell r="K5764">
            <v>43642</v>
          </cell>
          <cell r="L5764">
            <v>43642</v>
          </cell>
          <cell r="M5764">
            <v>43879</v>
          </cell>
          <cell r="N5764">
            <v>43862</v>
          </cell>
          <cell r="O5764" t="str">
            <v>Y</v>
          </cell>
          <cell r="P5764" t="str">
            <v>Brian Hanson</v>
          </cell>
          <cell r="Q5764" t="str">
            <v>BH101</v>
          </cell>
          <cell r="R5764" t="str">
            <v>Tim Platz</v>
          </cell>
          <cell r="S5764" t="str">
            <v>TP101</v>
          </cell>
          <cell r="T5764" t="str">
            <v xml:space="preserve">Bethpage FCU </v>
          </cell>
          <cell r="U5764" t="str">
            <v>BFCU</v>
          </cell>
        </row>
        <row r="5765">
          <cell r="B5765" t="str">
            <v>419100058898</v>
          </cell>
          <cell r="C5765" t="str">
            <v>BNI SUCCESS MASTERS</v>
          </cell>
          <cell r="D5765" t="str">
            <v>BNI SUCCESS MASTERS</v>
          </cell>
          <cell r="E5765">
            <v>416.66666666666669</v>
          </cell>
          <cell r="F5765">
            <v>5000</v>
          </cell>
          <cell r="G5765" t="str">
            <v>Y</v>
          </cell>
          <cell r="H5765" t="str">
            <v>Y</v>
          </cell>
          <cell r="I5765">
            <v>43617</v>
          </cell>
          <cell r="J5765">
            <v>43641</v>
          </cell>
          <cell r="K5765" t="str">
            <v>Withdrawn</v>
          </cell>
          <cell r="L5765" t="str">
            <v>Withdrawn</v>
          </cell>
          <cell r="M5765" t="str">
            <v>Withdrawn</v>
          </cell>
          <cell r="N5765" t="str">
            <v>Withdrawn</v>
          </cell>
          <cell r="O5765" t="str">
            <v>Withdrawn</v>
          </cell>
          <cell r="P5765" t="str">
            <v>Matt McCracken</v>
          </cell>
          <cell r="Q5765" t="str">
            <v>MM103</v>
          </cell>
          <cell r="R5765" t="str">
            <v>Andy Arner</v>
          </cell>
          <cell r="S5765" t="str">
            <v>AA102</v>
          </cell>
        </row>
        <row r="5766">
          <cell r="B5766" t="str">
            <v>419100058905</v>
          </cell>
          <cell r="C5766" t="str">
            <v xml:space="preserve">BMB WEB LLC </v>
          </cell>
          <cell r="D5766" t="str">
            <v>AMZGCS.COM</v>
          </cell>
          <cell r="E5766">
            <v>25000</v>
          </cell>
          <cell r="F5766">
            <v>300000</v>
          </cell>
          <cell r="G5766" t="str">
            <v>N</v>
          </cell>
          <cell r="H5766" t="str">
            <v>N</v>
          </cell>
          <cell r="I5766">
            <v>43617</v>
          </cell>
          <cell r="J5766">
            <v>43642</v>
          </cell>
          <cell r="K5766">
            <v>43656</v>
          </cell>
          <cell r="L5766">
            <v>43657</v>
          </cell>
          <cell r="M5766">
            <v>43672</v>
          </cell>
          <cell r="N5766">
            <v>43647</v>
          </cell>
          <cell r="O5766" t="str">
            <v>Y</v>
          </cell>
          <cell r="P5766" t="str">
            <v>Mobius Payments</v>
          </cell>
          <cell r="Q5766" t="str">
            <v>MOB101</v>
          </cell>
        </row>
        <row r="5767">
          <cell r="B5767" t="str">
            <v>892999920687</v>
          </cell>
          <cell r="C5767" t="str">
            <v>AMERICAN TOOL SUPPLY CORP</v>
          </cell>
          <cell r="D5767" t="str">
            <v xml:space="preserve">BRYANT TOOL &amp; SUPPLY </v>
          </cell>
          <cell r="E5767">
            <v>35000</v>
          </cell>
          <cell r="F5767">
            <v>420000</v>
          </cell>
          <cell r="G5767" t="str">
            <v>Y</v>
          </cell>
          <cell r="H5767" t="str">
            <v>N</v>
          </cell>
          <cell r="I5767">
            <v>43617</v>
          </cell>
          <cell r="J5767">
            <v>43642</v>
          </cell>
          <cell r="K5767">
            <v>43643</v>
          </cell>
          <cell r="L5767">
            <v>43643</v>
          </cell>
          <cell r="M5767">
            <v>43661</v>
          </cell>
          <cell r="N5767">
            <v>43647</v>
          </cell>
          <cell r="O5767" t="str">
            <v>Y</v>
          </cell>
          <cell r="P5767" t="str">
            <v>Brett Rosenfeld</v>
          </cell>
          <cell r="Q5767" t="str">
            <v>BR101</v>
          </cell>
          <cell r="R5767" t="str">
            <v>Frank Sweeney</v>
          </cell>
          <cell r="S5767" t="str">
            <v>FS101</v>
          </cell>
          <cell r="T5767" t="str">
            <v>Signature Bank</v>
          </cell>
          <cell r="U5767" t="str">
            <v>SBANK</v>
          </cell>
        </row>
        <row r="5768">
          <cell r="B5768" t="str">
            <v>419100058914</v>
          </cell>
          <cell r="C5768" t="str">
            <v xml:space="preserve">SCFOUST LLC </v>
          </cell>
          <cell r="D5768" t="str">
            <v xml:space="preserve">THE LITTLE GYM OF QUEEN CREEK </v>
          </cell>
          <cell r="E5768">
            <v>35000</v>
          </cell>
          <cell r="F5768">
            <v>420000</v>
          </cell>
          <cell r="G5768" t="str">
            <v>N</v>
          </cell>
          <cell r="H5768" t="str">
            <v>N</v>
          </cell>
          <cell r="I5768">
            <v>43617</v>
          </cell>
          <cell r="J5768">
            <v>43642</v>
          </cell>
          <cell r="K5768">
            <v>43658</v>
          </cell>
          <cell r="L5768">
            <v>43658</v>
          </cell>
          <cell r="M5768">
            <v>43748</v>
          </cell>
          <cell r="N5768">
            <v>43739</v>
          </cell>
          <cell r="O5768" t="str">
            <v>Y</v>
          </cell>
          <cell r="P5768" t="str">
            <v>KBH Enterprises</v>
          </cell>
          <cell r="Q5768" t="str">
            <v>KH101</v>
          </cell>
          <cell r="R5768" t="str">
            <v>Erick Weinstein</v>
          </cell>
          <cell r="S5768" t="str">
            <v>EW101</v>
          </cell>
          <cell r="T5768" t="str">
            <v>The Little Gym</v>
          </cell>
          <cell r="U5768" t="str">
            <v>TLG101</v>
          </cell>
        </row>
        <row r="5769">
          <cell r="B5769" t="str">
            <v>419100058923</v>
          </cell>
          <cell r="C5769" t="str">
            <v xml:space="preserve">PIGEON VENTURES INC </v>
          </cell>
          <cell r="D5769" t="str">
            <v>FHDYXE.COM</v>
          </cell>
          <cell r="E5769">
            <v>16666.666666666668</v>
          </cell>
          <cell r="F5769">
            <v>200000</v>
          </cell>
          <cell r="G5769" t="str">
            <v>N</v>
          </cell>
          <cell r="H5769" t="str">
            <v>N</v>
          </cell>
          <cell r="I5769">
            <v>43617</v>
          </cell>
          <cell r="J5769">
            <v>43642</v>
          </cell>
          <cell r="K5769">
            <v>43643</v>
          </cell>
          <cell r="L5769">
            <v>43649</v>
          </cell>
          <cell r="M5769">
            <v>43661</v>
          </cell>
          <cell r="N5769">
            <v>43647</v>
          </cell>
          <cell r="O5769" t="str">
            <v>Y</v>
          </cell>
          <cell r="P5769" t="str">
            <v>RocketGate</v>
          </cell>
          <cell r="Q5769" t="str">
            <v>RG101</v>
          </cell>
          <cell r="R5769" t="str">
            <v>Dating Network</v>
          </cell>
          <cell r="S5769" t="str">
            <v>DN101</v>
          </cell>
        </row>
        <row r="5770">
          <cell r="B5770" t="str">
            <v>419100058932</v>
          </cell>
          <cell r="C5770" t="str">
            <v xml:space="preserve">AMS MEDIA INC </v>
          </cell>
          <cell r="D5770" t="str">
            <v>AMSMEDIACS.COM</v>
          </cell>
          <cell r="E5770">
            <v>75000</v>
          </cell>
          <cell r="F5770">
            <v>900000</v>
          </cell>
          <cell r="G5770" t="str">
            <v>N</v>
          </cell>
          <cell r="H5770" t="str">
            <v>N</v>
          </cell>
          <cell r="I5770">
            <v>43617</v>
          </cell>
          <cell r="J5770">
            <v>43642</v>
          </cell>
          <cell r="K5770">
            <v>43685</v>
          </cell>
          <cell r="L5770">
            <v>43696</v>
          </cell>
          <cell r="M5770">
            <v>43718</v>
          </cell>
          <cell r="N5770">
            <v>43709</v>
          </cell>
          <cell r="O5770" t="str">
            <v>Y</v>
          </cell>
          <cell r="P5770" t="str">
            <v>SegPay</v>
          </cell>
          <cell r="Q5770" t="str">
            <v>SEGPAY</v>
          </cell>
        </row>
        <row r="5771">
          <cell r="B5771" t="str">
            <v>419100058941</v>
          </cell>
          <cell r="C5771" t="str">
            <v xml:space="preserve">ASPARK MANAGEMENT COMPANY LLC </v>
          </cell>
          <cell r="D5771" t="str">
            <v>THE LITTLE GYM OF FARMINGTON</v>
          </cell>
          <cell r="E5771">
            <v>37500</v>
          </cell>
          <cell r="F5771">
            <v>450000</v>
          </cell>
          <cell r="G5771" t="str">
            <v>Y</v>
          </cell>
          <cell r="H5771" t="str">
            <v>N</v>
          </cell>
          <cell r="I5771">
            <v>43617</v>
          </cell>
          <cell r="J5771">
            <v>43643</v>
          </cell>
          <cell r="K5771">
            <v>43644</v>
          </cell>
          <cell r="L5771">
            <v>43644</v>
          </cell>
          <cell r="M5771">
            <v>43656</v>
          </cell>
          <cell r="N5771">
            <v>43647</v>
          </cell>
          <cell r="O5771" t="str">
            <v>Y</v>
          </cell>
          <cell r="P5771" t="str">
            <v>KBH Enterprises</v>
          </cell>
          <cell r="Q5771" t="str">
            <v>KH101</v>
          </cell>
          <cell r="R5771" t="str">
            <v>Erick Weinstein</v>
          </cell>
          <cell r="S5771" t="str">
            <v>EW101</v>
          </cell>
          <cell r="T5771" t="str">
            <v>The Little Gym</v>
          </cell>
          <cell r="U5771" t="str">
            <v>TLG101</v>
          </cell>
        </row>
        <row r="5772">
          <cell r="B5772" t="str">
            <v>892999920695</v>
          </cell>
          <cell r="C5772" t="str">
            <v xml:space="preserve">HANNA IMPERIAL IMPORTS INC </v>
          </cell>
          <cell r="D5772" t="str">
            <v xml:space="preserve">IMPERIAL CHINA </v>
          </cell>
          <cell r="E5772">
            <v>54166.666666666664</v>
          </cell>
          <cell r="F5772">
            <v>650000</v>
          </cell>
          <cell r="G5772" t="str">
            <v>Y</v>
          </cell>
          <cell r="H5772" t="str">
            <v>Y</v>
          </cell>
          <cell r="I5772">
            <v>43617</v>
          </cell>
          <cell r="J5772">
            <v>43643</v>
          </cell>
          <cell r="K5772">
            <v>43644</v>
          </cell>
          <cell r="L5772">
            <v>43644</v>
          </cell>
          <cell r="M5772">
            <v>43668</v>
          </cell>
          <cell r="N5772">
            <v>43647</v>
          </cell>
          <cell r="O5772" t="str">
            <v>Y</v>
          </cell>
          <cell r="P5772" t="str">
            <v>Robin Lynch</v>
          </cell>
          <cell r="Q5772" t="str">
            <v>RL101</v>
          </cell>
          <cell r="R5772" t="str">
            <v>Tim Platz</v>
          </cell>
          <cell r="S5772" t="str">
            <v>TP101</v>
          </cell>
        </row>
        <row r="5773">
          <cell r="B5773" t="str">
            <v>419100058950</v>
          </cell>
          <cell r="C5773" t="str">
            <v xml:space="preserve">MHMTLG INC </v>
          </cell>
          <cell r="D5773" t="str">
            <v>THE LITTLE GYM OF BOCA/DELRAY</v>
          </cell>
          <cell r="E5773">
            <v>37500</v>
          </cell>
          <cell r="F5773">
            <v>450000</v>
          </cell>
          <cell r="G5773" t="str">
            <v>Y</v>
          </cell>
          <cell r="H5773" t="str">
            <v>Y</v>
          </cell>
          <cell r="I5773">
            <v>43617</v>
          </cell>
          <cell r="J5773">
            <v>43643</v>
          </cell>
          <cell r="K5773">
            <v>43644</v>
          </cell>
          <cell r="L5773">
            <v>43644</v>
          </cell>
          <cell r="M5773">
            <v>43656</v>
          </cell>
          <cell r="N5773">
            <v>43647</v>
          </cell>
          <cell r="O5773" t="str">
            <v>Y</v>
          </cell>
          <cell r="P5773" t="str">
            <v>KBH Enterprises</v>
          </cell>
          <cell r="Q5773" t="str">
            <v>KH101</v>
          </cell>
          <cell r="R5773" t="str">
            <v>Erick Weinstein</v>
          </cell>
          <cell r="S5773" t="str">
            <v>EW101</v>
          </cell>
          <cell r="T5773" t="str">
            <v>The Little Gym</v>
          </cell>
          <cell r="U5773" t="str">
            <v>TLG101</v>
          </cell>
        </row>
        <row r="5774">
          <cell r="B5774" t="str">
            <v>892999920703</v>
          </cell>
          <cell r="C5774" t="str">
            <v>R.C.K. INC</v>
          </cell>
          <cell r="D5774" t="str">
            <v>BLUE WATER YACHT CLUB</v>
          </cell>
          <cell r="E5774">
            <v>137500</v>
          </cell>
          <cell r="F5774">
            <v>1650000</v>
          </cell>
          <cell r="G5774" t="str">
            <v>Y</v>
          </cell>
          <cell r="H5774" t="str">
            <v>Y</v>
          </cell>
          <cell r="I5774">
            <v>43617</v>
          </cell>
          <cell r="J5774">
            <v>43643</v>
          </cell>
          <cell r="K5774" t="str">
            <v>Withdrawn</v>
          </cell>
          <cell r="L5774" t="str">
            <v>Withdrawn</v>
          </cell>
          <cell r="M5774" t="str">
            <v>Withdrawn</v>
          </cell>
          <cell r="N5774" t="str">
            <v>Withdrawn</v>
          </cell>
          <cell r="O5774" t="str">
            <v>Withdrawn</v>
          </cell>
          <cell r="P5774" t="str">
            <v>Kerry Doyle</v>
          </cell>
          <cell r="Q5774" t="str">
            <v>KD101</v>
          </cell>
          <cell r="R5774" t="str">
            <v>Frank Sweeney</v>
          </cell>
          <cell r="S5774" t="str">
            <v>FS101</v>
          </cell>
          <cell r="T5774" t="str">
            <v>Signature Bank</v>
          </cell>
          <cell r="U5774" t="str">
            <v>SBANK</v>
          </cell>
        </row>
        <row r="5775">
          <cell r="B5775" t="str">
            <v>419100058969</v>
          </cell>
          <cell r="C5775" t="str">
            <v xml:space="preserve">MUNDO ADVERTISING.COM INC </v>
          </cell>
          <cell r="D5775" t="str">
            <v>DNPFJ.COM</v>
          </cell>
          <cell r="E5775">
            <v>16666.666666666668</v>
          </cell>
          <cell r="F5775">
            <v>200000</v>
          </cell>
          <cell r="G5775" t="str">
            <v>N</v>
          </cell>
          <cell r="H5775" t="str">
            <v>N</v>
          </cell>
          <cell r="I5775">
            <v>43617</v>
          </cell>
          <cell r="J5775">
            <v>43643</v>
          </cell>
          <cell r="K5775">
            <v>43644</v>
          </cell>
          <cell r="L5775">
            <v>43649</v>
          </cell>
          <cell r="M5775">
            <v>43661</v>
          </cell>
          <cell r="N5775">
            <v>43647</v>
          </cell>
          <cell r="O5775" t="str">
            <v>Y</v>
          </cell>
          <cell r="P5775" t="str">
            <v>RocketGate</v>
          </cell>
          <cell r="Q5775" t="str">
            <v>RG101</v>
          </cell>
          <cell r="R5775" t="str">
            <v>Dating Network</v>
          </cell>
          <cell r="S5775" t="str">
            <v>DN101</v>
          </cell>
        </row>
        <row r="5776">
          <cell r="B5776" t="str">
            <v>419100058978</v>
          </cell>
          <cell r="C5776" t="str">
            <v xml:space="preserve">REED MARKET COMPANY INC </v>
          </cell>
          <cell r="D5776" t="str">
            <v>BXUNB.COM</v>
          </cell>
          <cell r="E5776">
            <v>16666.666666666668</v>
          </cell>
          <cell r="F5776">
            <v>200000</v>
          </cell>
          <cell r="G5776" t="str">
            <v>N</v>
          </cell>
          <cell r="H5776" t="str">
            <v>N</v>
          </cell>
          <cell r="I5776">
            <v>43617</v>
          </cell>
          <cell r="J5776">
            <v>43643</v>
          </cell>
          <cell r="K5776">
            <v>43644</v>
          </cell>
          <cell r="L5776">
            <v>43649</v>
          </cell>
          <cell r="M5776">
            <v>43661</v>
          </cell>
          <cell r="N5776">
            <v>43647</v>
          </cell>
          <cell r="O5776" t="str">
            <v>Y</v>
          </cell>
          <cell r="P5776" t="str">
            <v>RocketGate</v>
          </cell>
          <cell r="Q5776" t="str">
            <v>RG101</v>
          </cell>
          <cell r="R5776" t="str">
            <v>Dating Network</v>
          </cell>
          <cell r="S5776" t="str">
            <v>DN101</v>
          </cell>
        </row>
        <row r="5777">
          <cell r="B5777" t="str">
            <v>419100058987</v>
          </cell>
          <cell r="C5777" t="str">
            <v xml:space="preserve">SAM AFRA, PC </v>
          </cell>
          <cell r="D5777" t="str">
            <v xml:space="preserve">SAM AFRA, PC </v>
          </cell>
          <cell r="E5777">
            <v>45833.333333333336</v>
          </cell>
          <cell r="F5777">
            <v>550000</v>
          </cell>
          <cell r="G5777" t="str">
            <v>Y</v>
          </cell>
          <cell r="H5777" t="str">
            <v>Y</v>
          </cell>
          <cell r="I5777">
            <v>43617</v>
          </cell>
          <cell r="J5777">
            <v>43644</v>
          </cell>
          <cell r="K5777">
            <v>43644</v>
          </cell>
          <cell r="L5777">
            <v>43644</v>
          </cell>
          <cell r="M5777">
            <v>43686</v>
          </cell>
          <cell r="N5777">
            <v>43678</v>
          </cell>
          <cell r="O5777" t="str">
            <v>Y</v>
          </cell>
          <cell r="P5777" t="str">
            <v>Brett Rosenfeld</v>
          </cell>
          <cell r="Q5777" t="str">
            <v>BR101</v>
          </cell>
          <cell r="R5777" t="str">
            <v>Frank Sweeney</v>
          </cell>
          <cell r="S5777" t="str">
            <v>FS101</v>
          </cell>
          <cell r="T5777" t="str">
            <v>Signature Bank</v>
          </cell>
          <cell r="U5777" t="str">
            <v>SBANK</v>
          </cell>
        </row>
        <row r="5778">
          <cell r="B5778" t="str">
            <v>419100058996</v>
          </cell>
          <cell r="C5778" t="str">
            <v xml:space="preserve">PORTER VETERINARY SERVICES, PC </v>
          </cell>
          <cell r="D5778" t="str">
            <v xml:space="preserve">MILLER-CLARK ANIMAL HOSPITAL </v>
          </cell>
          <cell r="E5778">
            <v>308333.33333333331</v>
          </cell>
          <cell r="F5778">
            <v>3700000</v>
          </cell>
          <cell r="G5778" t="str">
            <v>Y</v>
          </cell>
          <cell r="H5778" t="str">
            <v>N</v>
          </cell>
          <cell r="I5778">
            <v>43617</v>
          </cell>
          <cell r="J5778">
            <v>43644</v>
          </cell>
          <cell r="K5778">
            <v>43644</v>
          </cell>
          <cell r="L5778">
            <v>43644</v>
          </cell>
          <cell r="M5778">
            <v>43661</v>
          </cell>
          <cell r="N5778">
            <v>43647</v>
          </cell>
          <cell r="O5778" t="str">
            <v>Y</v>
          </cell>
          <cell r="P5778" t="str">
            <v>Chris Frey</v>
          </cell>
          <cell r="Q5778" t="str">
            <v>CF101</v>
          </cell>
          <cell r="R5778" t="str">
            <v>Erick Weinstein</v>
          </cell>
          <cell r="S5778" t="str">
            <v>EW101</v>
          </cell>
          <cell r="T5778" t="str">
            <v>KBH Enterprises</v>
          </cell>
          <cell r="U5778" t="str">
            <v>KH101</v>
          </cell>
          <cell r="V5778" t="str">
            <v>PetVet Care Centers</v>
          </cell>
          <cell r="W5778" t="str">
            <v>PETVET</v>
          </cell>
        </row>
        <row r="5779">
          <cell r="B5779" t="str">
            <v>892999920711</v>
          </cell>
          <cell r="C5779" t="str">
            <v xml:space="preserve">LANDZETTEL &amp; SONS INC </v>
          </cell>
          <cell r="D5779" t="str">
            <v xml:space="preserve">LANDZETTEL &amp; SONS INC </v>
          </cell>
          <cell r="E5779">
            <v>7500</v>
          </cell>
          <cell r="F5779">
            <v>90000</v>
          </cell>
          <cell r="G5779" t="str">
            <v>Y</v>
          </cell>
          <cell r="H5779" t="str">
            <v>N</v>
          </cell>
          <cell r="I5779">
            <v>43647</v>
          </cell>
          <cell r="J5779">
            <v>43647</v>
          </cell>
          <cell r="K5779">
            <v>43648</v>
          </cell>
          <cell r="L5779">
            <v>43648</v>
          </cell>
          <cell r="M5779">
            <v>43672</v>
          </cell>
          <cell r="N5779">
            <v>43647</v>
          </cell>
          <cell r="O5779" t="str">
            <v>Y</v>
          </cell>
          <cell r="P5779" t="str">
            <v>John Vacca</v>
          </cell>
          <cell r="Q5779" t="str">
            <v>JV101</v>
          </cell>
          <cell r="R5779" t="str">
            <v>Andy Arner</v>
          </cell>
          <cell r="S5779" t="str">
            <v>AA102</v>
          </cell>
          <cell r="T5779" t="str">
            <v>KBH Enterprises</v>
          </cell>
          <cell r="U5779" t="str">
            <v>KH101</v>
          </cell>
        </row>
        <row r="5780">
          <cell r="B5780" t="str">
            <v>419100059003</v>
          </cell>
          <cell r="C5780" t="str">
            <v>SOUTHERN LANDSCAPE SOLUTIONS OF TAMPA BAY INC</v>
          </cell>
          <cell r="D5780" t="str">
            <v>SOUTHERN LANDSCAPE SOLUTIONS OF TAMPA BAY INC</v>
          </cell>
          <cell r="E5780">
            <v>18333.333333333332</v>
          </cell>
          <cell r="F5780">
            <v>220000</v>
          </cell>
          <cell r="G5780" t="str">
            <v>N</v>
          </cell>
          <cell r="H5780" t="str">
            <v>N</v>
          </cell>
          <cell r="I5780">
            <v>43647</v>
          </cell>
          <cell r="J5780">
            <v>43647</v>
          </cell>
          <cell r="K5780">
            <v>43648</v>
          </cell>
          <cell r="L5780">
            <v>43649</v>
          </cell>
          <cell r="M5780">
            <v>43672</v>
          </cell>
          <cell r="N5780">
            <v>43647</v>
          </cell>
          <cell r="O5780" t="str">
            <v>Y</v>
          </cell>
          <cell r="P5780" t="str">
            <v>Matt McCracken</v>
          </cell>
          <cell r="Q5780" t="str">
            <v>MM103</v>
          </cell>
          <cell r="R5780" t="str">
            <v>Andy Arner</v>
          </cell>
          <cell r="S5780" t="str">
            <v>AA102</v>
          </cell>
        </row>
        <row r="5781">
          <cell r="B5781" t="str">
            <v>419100059012</v>
          </cell>
          <cell r="C5781" t="str">
            <v xml:space="preserve">GREEN POST, INC </v>
          </cell>
          <cell r="D5781" t="str">
            <v xml:space="preserve">KNSCACHE </v>
          </cell>
          <cell r="E5781">
            <v>25000</v>
          </cell>
          <cell r="F5781">
            <v>300000</v>
          </cell>
          <cell r="G5781" t="str">
            <v>Y</v>
          </cell>
          <cell r="H5781" t="str">
            <v>Y</v>
          </cell>
          <cell r="I5781">
            <v>43647</v>
          </cell>
          <cell r="J5781">
            <v>43647</v>
          </cell>
          <cell r="K5781">
            <v>43671</v>
          </cell>
          <cell r="L5781">
            <v>43675</v>
          </cell>
          <cell r="M5781">
            <v>43693</v>
          </cell>
          <cell r="N5781">
            <v>43678</v>
          </cell>
          <cell r="O5781" t="str">
            <v>Y</v>
          </cell>
          <cell r="P5781" t="str">
            <v>Joel Paulin</v>
          </cell>
          <cell r="Q5781" t="str">
            <v>JP101</v>
          </cell>
        </row>
        <row r="5782">
          <cell r="B5782" t="str">
            <v>419100059021</v>
          </cell>
          <cell r="C5782" t="str">
            <v xml:space="preserve">NEW LIFE CHRISTIAN MINISTRIES INC </v>
          </cell>
          <cell r="D5782" t="str">
            <v xml:space="preserve">NEW LIFE CHRISTIAN MINISTRIES INC </v>
          </cell>
          <cell r="E5782">
            <v>2125</v>
          </cell>
          <cell r="F5782">
            <v>25500</v>
          </cell>
          <cell r="G5782" t="str">
            <v>N</v>
          </cell>
          <cell r="H5782" t="str">
            <v>N</v>
          </cell>
          <cell r="I5782">
            <v>43647</v>
          </cell>
          <cell r="J5782">
            <v>43647</v>
          </cell>
          <cell r="K5782">
            <v>43648</v>
          </cell>
          <cell r="L5782">
            <v>43648</v>
          </cell>
          <cell r="M5782">
            <v>43668</v>
          </cell>
          <cell r="N5782">
            <v>43647</v>
          </cell>
          <cell r="O5782" t="str">
            <v>Y</v>
          </cell>
          <cell r="P5782" t="str">
            <v>Brian Hanson</v>
          </cell>
          <cell r="Q5782" t="str">
            <v>BH101</v>
          </cell>
          <cell r="R5782" t="str">
            <v>Tim Platz</v>
          </cell>
          <cell r="S5782" t="str">
            <v>TP101</v>
          </cell>
          <cell r="T5782" t="str">
            <v xml:space="preserve">Bethpage FCU </v>
          </cell>
          <cell r="U5782" t="str">
            <v>BFCU</v>
          </cell>
        </row>
        <row r="5783">
          <cell r="B5783" t="str">
            <v>419100059049</v>
          </cell>
          <cell r="C5783" t="str">
            <v xml:space="preserve">VARIOUS INC </v>
          </cell>
          <cell r="D5783" t="str">
            <v>FFNHELP.COM</v>
          </cell>
          <cell r="E5783">
            <v>350000</v>
          </cell>
          <cell r="F5783">
            <v>4200000</v>
          </cell>
          <cell r="G5783" t="str">
            <v>Y</v>
          </cell>
          <cell r="H5783" t="str">
            <v>N</v>
          </cell>
          <cell r="I5783">
            <v>43647</v>
          </cell>
          <cell r="J5783">
            <v>43647</v>
          </cell>
          <cell r="K5783">
            <v>43648</v>
          </cell>
          <cell r="L5783">
            <v>43648</v>
          </cell>
          <cell r="M5783">
            <v>43656</v>
          </cell>
          <cell r="N5783">
            <v>43647</v>
          </cell>
          <cell r="O5783" t="str">
            <v>Y</v>
          </cell>
          <cell r="P5783" t="str">
            <v>Lumencard Services</v>
          </cell>
          <cell r="Q5783" t="str">
            <v>LCS101</v>
          </cell>
        </row>
        <row r="5784">
          <cell r="B5784" t="str">
            <v>419100059030</v>
          </cell>
          <cell r="C5784" t="str">
            <v xml:space="preserve">VARIOUS INC </v>
          </cell>
          <cell r="D5784" t="str">
            <v>FFNHELP.COM</v>
          </cell>
          <cell r="E5784">
            <v>1166666.6666666667</v>
          </cell>
          <cell r="F5784">
            <v>14000000</v>
          </cell>
          <cell r="G5784" t="str">
            <v>Y</v>
          </cell>
          <cell r="H5784" t="str">
            <v>N</v>
          </cell>
          <cell r="I5784">
            <v>43647</v>
          </cell>
          <cell r="J5784">
            <v>43647</v>
          </cell>
          <cell r="K5784">
            <v>43648</v>
          </cell>
          <cell r="L5784">
            <v>43648</v>
          </cell>
          <cell r="M5784">
            <v>43656</v>
          </cell>
          <cell r="N5784">
            <v>43647</v>
          </cell>
          <cell r="O5784" t="str">
            <v>Y</v>
          </cell>
          <cell r="P5784" t="str">
            <v>Lumencard Services</v>
          </cell>
          <cell r="Q5784" t="str">
            <v>LCS101</v>
          </cell>
        </row>
        <row r="5785">
          <cell r="B5785" t="str">
            <v>419100059058</v>
          </cell>
          <cell r="C5785" t="str">
            <v>CLEAR VISION GROUP LLC</v>
          </cell>
          <cell r="D5785" t="str">
            <v>CVG-JMM.COM</v>
          </cell>
          <cell r="E5785">
            <v>83333.333333333328</v>
          </cell>
          <cell r="F5785">
            <v>1000000</v>
          </cell>
          <cell r="G5785" t="str">
            <v>Y</v>
          </cell>
          <cell r="H5785" t="str">
            <v>N</v>
          </cell>
          <cell r="I5785">
            <v>43647</v>
          </cell>
          <cell r="J5785">
            <v>43648</v>
          </cell>
          <cell r="K5785">
            <v>43668</v>
          </cell>
          <cell r="L5785">
            <v>43670</v>
          </cell>
          <cell r="M5785">
            <v>43686</v>
          </cell>
          <cell r="N5785">
            <v>43678</v>
          </cell>
          <cell r="O5785" t="str">
            <v>Y</v>
          </cell>
          <cell r="P5785" t="str">
            <v>RocketGate</v>
          </cell>
          <cell r="Q5785" t="str">
            <v>RG101</v>
          </cell>
          <cell r="R5785" t="str">
            <v>Global Personals</v>
          </cell>
          <cell r="S5785" t="str">
            <v>GP101</v>
          </cell>
        </row>
        <row r="5786">
          <cell r="B5786" t="str">
            <v>419100059067</v>
          </cell>
          <cell r="C5786" t="str">
            <v>DIME SYSTEMS LLC</v>
          </cell>
          <cell r="D5786" t="str">
            <v>DS-TSD.COM</v>
          </cell>
          <cell r="E5786">
            <v>83333.333333333328</v>
          </cell>
          <cell r="F5786">
            <v>1000000</v>
          </cell>
          <cell r="G5786" t="str">
            <v>Y</v>
          </cell>
          <cell r="H5786" t="str">
            <v>N</v>
          </cell>
          <cell r="I5786">
            <v>43647</v>
          </cell>
          <cell r="J5786">
            <v>43648</v>
          </cell>
          <cell r="K5786">
            <v>43668</v>
          </cell>
          <cell r="L5786">
            <v>43670</v>
          </cell>
          <cell r="M5786">
            <v>43677</v>
          </cell>
          <cell r="N5786">
            <v>43647</v>
          </cell>
          <cell r="O5786" t="str">
            <v>Y</v>
          </cell>
          <cell r="P5786" t="str">
            <v>RocketGate</v>
          </cell>
          <cell r="Q5786" t="str">
            <v>RG101</v>
          </cell>
          <cell r="R5786" t="str">
            <v>Global Personals</v>
          </cell>
          <cell r="S5786" t="str">
            <v>GP101</v>
          </cell>
        </row>
        <row r="5787">
          <cell r="B5787" t="str">
            <v>419100059076</v>
          </cell>
          <cell r="C5787" t="str">
            <v>HOW WE MET LLC</v>
          </cell>
          <cell r="D5787" t="str">
            <v>HWM-FLF.COM</v>
          </cell>
          <cell r="E5787">
            <v>83333.333333333328</v>
          </cell>
          <cell r="F5787">
            <v>1000000</v>
          </cell>
          <cell r="G5787" t="str">
            <v>Y</v>
          </cell>
          <cell r="H5787" t="str">
            <v>N</v>
          </cell>
          <cell r="I5787">
            <v>43647</v>
          </cell>
          <cell r="J5787">
            <v>43648</v>
          </cell>
          <cell r="K5787">
            <v>43668</v>
          </cell>
          <cell r="L5787">
            <v>43670</v>
          </cell>
          <cell r="M5787">
            <v>43686</v>
          </cell>
          <cell r="N5787">
            <v>43678</v>
          </cell>
          <cell r="O5787" t="str">
            <v>Y</v>
          </cell>
          <cell r="P5787" t="str">
            <v>RocketGate</v>
          </cell>
          <cell r="Q5787" t="str">
            <v>RG101</v>
          </cell>
          <cell r="R5787" t="str">
            <v>Global Personals</v>
          </cell>
          <cell r="S5787" t="str">
            <v>GP101</v>
          </cell>
        </row>
        <row r="5788">
          <cell r="B5788" t="str">
            <v>419100059085</v>
          </cell>
          <cell r="C5788" t="str">
            <v>ILLUSTRATIVE COMMUNICATIONS LLC</v>
          </cell>
          <cell r="D5788" t="str">
            <v>IC-OSD.COM</v>
          </cell>
          <cell r="E5788">
            <v>83333.333333333328</v>
          </cell>
          <cell r="F5788">
            <v>1000000</v>
          </cell>
          <cell r="G5788" t="str">
            <v>Y</v>
          </cell>
          <cell r="H5788" t="str">
            <v>N</v>
          </cell>
          <cell r="I5788">
            <v>43647</v>
          </cell>
          <cell r="J5788">
            <v>43648</v>
          </cell>
          <cell r="K5788">
            <v>43682</v>
          </cell>
          <cell r="L5788">
            <v>43684</v>
          </cell>
          <cell r="M5788">
            <v>43693</v>
          </cell>
          <cell r="N5788">
            <v>43678</v>
          </cell>
          <cell r="O5788" t="str">
            <v>Y</v>
          </cell>
          <cell r="P5788" t="str">
            <v>RocketGate</v>
          </cell>
          <cell r="Q5788" t="str">
            <v>RG101</v>
          </cell>
          <cell r="R5788" t="str">
            <v>Global Personals</v>
          </cell>
          <cell r="S5788" t="str">
            <v>GP101</v>
          </cell>
        </row>
        <row r="5789">
          <cell r="B5789" t="str">
            <v>419100059094</v>
          </cell>
          <cell r="C5789" t="str">
            <v>LETS CONNECT APPLICATIONS LLC</v>
          </cell>
          <cell r="D5789" t="str">
            <v>LCA-WFS.COM</v>
          </cell>
          <cell r="E5789">
            <v>83333.333333333328</v>
          </cell>
          <cell r="F5789">
            <v>1000000</v>
          </cell>
          <cell r="G5789" t="str">
            <v>Y</v>
          </cell>
          <cell r="H5789" t="str">
            <v>N</v>
          </cell>
          <cell r="I5789">
            <v>43647</v>
          </cell>
          <cell r="J5789">
            <v>43648</v>
          </cell>
          <cell r="K5789">
            <v>43682</v>
          </cell>
          <cell r="L5789">
            <v>43684</v>
          </cell>
          <cell r="M5789">
            <v>43693</v>
          </cell>
          <cell r="N5789">
            <v>43678</v>
          </cell>
          <cell r="O5789" t="str">
            <v>Y</v>
          </cell>
          <cell r="P5789" t="str">
            <v>RocketGate</v>
          </cell>
          <cell r="Q5789" t="str">
            <v>RG101</v>
          </cell>
          <cell r="R5789" t="str">
            <v>Global Personals</v>
          </cell>
          <cell r="S5789" t="str">
            <v>GP101</v>
          </cell>
        </row>
        <row r="5790">
          <cell r="B5790" t="str">
            <v>419100059101</v>
          </cell>
          <cell r="C5790" t="str">
            <v>MEET UP COMMUNITIES LLC</v>
          </cell>
          <cell r="D5790" t="str">
            <v>MUC-TD.COM</v>
          </cell>
          <cell r="E5790">
            <v>83333.333333333328</v>
          </cell>
          <cell r="F5790">
            <v>1000000</v>
          </cell>
          <cell r="G5790" t="str">
            <v>Y</v>
          </cell>
          <cell r="H5790" t="str">
            <v>N</v>
          </cell>
          <cell r="I5790">
            <v>43647</v>
          </cell>
          <cell r="J5790">
            <v>43648</v>
          </cell>
          <cell r="K5790">
            <v>43682</v>
          </cell>
          <cell r="L5790">
            <v>43684</v>
          </cell>
          <cell r="M5790">
            <v>43693</v>
          </cell>
          <cell r="N5790">
            <v>43678</v>
          </cell>
          <cell r="O5790" t="str">
            <v>Y</v>
          </cell>
          <cell r="P5790" t="str">
            <v>RocketGate</v>
          </cell>
          <cell r="Q5790" t="str">
            <v>RG101</v>
          </cell>
          <cell r="R5790" t="str">
            <v>Global Personals</v>
          </cell>
          <cell r="S5790" t="str">
            <v>GP101</v>
          </cell>
        </row>
        <row r="5791">
          <cell r="B5791" t="str">
            <v>419100059110</v>
          </cell>
          <cell r="C5791" t="str">
            <v>ONLINE PEOPLE MARKETING LLC</v>
          </cell>
          <cell r="D5791" t="str">
            <v>OPM-GGD.COM</v>
          </cell>
          <cell r="E5791">
            <v>83333.333333333328</v>
          </cell>
          <cell r="F5791">
            <v>1000000</v>
          </cell>
          <cell r="G5791" t="str">
            <v>Y</v>
          </cell>
          <cell r="H5791" t="str">
            <v>N</v>
          </cell>
          <cell r="I5791">
            <v>43647</v>
          </cell>
          <cell r="J5791">
            <v>43648</v>
          </cell>
          <cell r="K5791">
            <v>43696</v>
          </cell>
          <cell r="L5791">
            <v>43698</v>
          </cell>
          <cell r="M5791">
            <v>43705</v>
          </cell>
          <cell r="N5791">
            <v>43678</v>
          </cell>
          <cell r="O5791" t="str">
            <v>Y</v>
          </cell>
          <cell r="P5791" t="str">
            <v>RocketGate</v>
          </cell>
          <cell r="Q5791" t="str">
            <v>RG101</v>
          </cell>
          <cell r="R5791" t="str">
            <v>Global Personals</v>
          </cell>
          <cell r="S5791" t="str">
            <v>GP101</v>
          </cell>
        </row>
        <row r="5792">
          <cell r="B5792" t="str">
            <v>419100059129</v>
          </cell>
          <cell r="C5792" t="str">
            <v>PRO DATA TECH LLC</v>
          </cell>
          <cell r="D5792" t="str">
            <v>PDT-MYD.COM</v>
          </cell>
          <cell r="E5792">
            <v>83333.333333333328</v>
          </cell>
          <cell r="F5792">
            <v>1000000</v>
          </cell>
          <cell r="G5792" t="str">
            <v>Y</v>
          </cell>
          <cell r="H5792" t="str">
            <v>N</v>
          </cell>
          <cell r="I5792">
            <v>43647</v>
          </cell>
          <cell r="J5792">
            <v>43648</v>
          </cell>
          <cell r="K5792">
            <v>43697</v>
          </cell>
          <cell r="L5792">
            <v>43699</v>
          </cell>
          <cell r="M5792">
            <v>43705</v>
          </cell>
          <cell r="N5792">
            <v>43678</v>
          </cell>
          <cell r="O5792" t="str">
            <v>Y</v>
          </cell>
          <cell r="P5792" t="str">
            <v>RocketGate</v>
          </cell>
          <cell r="Q5792" t="str">
            <v>RG101</v>
          </cell>
          <cell r="R5792" t="str">
            <v>Global Personals</v>
          </cell>
          <cell r="S5792" t="str">
            <v>GP101</v>
          </cell>
        </row>
        <row r="5793">
          <cell r="B5793" t="str">
            <v>419100059138</v>
          </cell>
          <cell r="C5793" t="str">
            <v>TOGETHER TECHNOLOGIES LLC</v>
          </cell>
          <cell r="D5793" t="str">
            <v>TT-MSM.COM</v>
          </cell>
          <cell r="E5793">
            <v>83333.333333333328</v>
          </cell>
          <cell r="F5793">
            <v>1000000</v>
          </cell>
          <cell r="G5793" t="str">
            <v>Y</v>
          </cell>
          <cell r="H5793" t="str">
            <v>N</v>
          </cell>
          <cell r="I5793">
            <v>43647</v>
          </cell>
          <cell r="J5793">
            <v>43648</v>
          </cell>
          <cell r="K5793">
            <v>43697</v>
          </cell>
          <cell r="L5793">
            <v>43699</v>
          </cell>
          <cell r="M5793">
            <v>43705</v>
          </cell>
          <cell r="N5793">
            <v>43678</v>
          </cell>
          <cell r="O5793" t="str">
            <v>Y</v>
          </cell>
          <cell r="P5793" t="str">
            <v>RocketGate</v>
          </cell>
          <cell r="Q5793" t="str">
            <v>RG101</v>
          </cell>
          <cell r="R5793" t="str">
            <v>Global Personals</v>
          </cell>
          <cell r="S5793" t="str">
            <v>GP101</v>
          </cell>
        </row>
        <row r="5794">
          <cell r="B5794" t="str">
            <v>419100059147</v>
          </cell>
          <cell r="C5794" t="str">
            <v>WEB DATA SOLUTIONS LLC</v>
          </cell>
          <cell r="D5794" t="str">
            <v>WDS-SN.COM</v>
          </cell>
          <cell r="E5794">
            <v>83333.333333333328</v>
          </cell>
          <cell r="F5794">
            <v>1000000</v>
          </cell>
          <cell r="G5794" t="str">
            <v>Y</v>
          </cell>
          <cell r="H5794" t="str">
            <v>N</v>
          </cell>
          <cell r="I5794">
            <v>43647</v>
          </cell>
          <cell r="J5794">
            <v>43648</v>
          </cell>
          <cell r="K5794">
            <v>43698</v>
          </cell>
          <cell r="L5794">
            <v>43699</v>
          </cell>
          <cell r="M5794">
            <v>43705</v>
          </cell>
          <cell r="N5794">
            <v>43678</v>
          </cell>
          <cell r="O5794" t="str">
            <v>Y</v>
          </cell>
          <cell r="P5794" t="str">
            <v>RocketGate</v>
          </cell>
          <cell r="Q5794" t="str">
            <v>RG101</v>
          </cell>
          <cell r="R5794" t="str">
            <v>Global Personals</v>
          </cell>
          <cell r="S5794" t="str">
            <v>GP101</v>
          </cell>
        </row>
        <row r="5795">
          <cell r="B5795" t="str">
            <v>419100059156</v>
          </cell>
          <cell r="C5795" t="str">
            <v>WEB RESEARCH ANALYTICS LLC</v>
          </cell>
          <cell r="D5795" t="str">
            <v>WRA-SGL.COM</v>
          </cell>
          <cell r="E5795">
            <v>83333.333333333328</v>
          </cell>
          <cell r="F5795">
            <v>1000000</v>
          </cell>
          <cell r="G5795" t="str">
            <v>Y</v>
          </cell>
          <cell r="H5795" t="str">
            <v>N</v>
          </cell>
          <cell r="I5795">
            <v>43647</v>
          </cell>
          <cell r="J5795">
            <v>43648</v>
          </cell>
          <cell r="K5795">
            <v>43698</v>
          </cell>
          <cell r="L5795">
            <v>43699</v>
          </cell>
          <cell r="M5795">
            <v>43705</v>
          </cell>
          <cell r="N5795">
            <v>43678</v>
          </cell>
          <cell r="O5795" t="str">
            <v>Y</v>
          </cell>
          <cell r="P5795" t="str">
            <v>RocketGate</v>
          </cell>
          <cell r="Q5795" t="str">
            <v>RG101</v>
          </cell>
          <cell r="R5795" t="str">
            <v>Global Personals</v>
          </cell>
          <cell r="S5795" t="str">
            <v>GP101</v>
          </cell>
        </row>
        <row r="5796">
          <cell r="B5796" t="str">
            <v>419100059165</v>
          </cell>
          <cell r="C5796" t="str">
            <v>WHY NOT MEDIA LLC</v>
          </cell>
          <cell r="D5796" t="str">
            <v>WNM-FYM.COM</v>
          </cell>
          <cell r="E5796">
            <v>83333.333333333328</v>
          </cell>
          <cell r="F5796">
            <v>1000000</v>
          </cell>
          <cell r="G5796" t="str">
            <v>Y</v>
          </cell>
          <cell r="H5796" t="str">
            <v>N</v>
          </cell>
          <cell r="I5796">
            <v>43647</v>
          </cell>
          <cell r="J5796">
            <v>43648</v>
          </cell>
          <cell r="K5796">
            <v>43699</v>
          </cell>
          <cell r="L5796">
            <v>43703</v>
          </cell>
          <cell r="M5796">
            <v>43706</v>
          </cell>
          <cell r="N5796">
            <v>43678</v>
          </cell>
          <cell r="O5796" t="str">
            <v>Y</v>
          </cell>
          <cell r="P5796" t="str">
            <v>RocketGate</v>
          </cell>
          <cell r="Q5796" t="str">
            <v>RG101</v>
          </cell>
          <cell r="R5796" t="str">
            <v>Global Personals</v>
          </cell>
          <cell r="S5796" t="str">
            <v>GP101</v>
          </cell>
        </row>
        <row r="5797">
          <cell r="B5797" t="str">
            <v>419100059174</v>
          </cell>
          <cell r="C5797" t="str">
            <v xml:space="preserve">BLUE ZONE YOGA, LLC </v>
          </cell>
          <cell r="D5797" t="str">
            <v xml:space="preserve">THE LITTLE GYM OF OLNEY </v>
          </cell>
          <cell r="E5797">
            <v>35000</v>
          </cell>
          <cell r="F5797">
            <v>420000</v>
          </cell>
          <cell r="G5797" t="str">
            <v>Y</v>
          </cell>
          <cell r="H5797" t="str">
            <v>N</v>
          </cell>
          <cell r="I5797">
            <v>43647</v>
          </cell>
          <cell r="J5797">
            <v>43648</v>
          </cell>
          <cell r="K5797">
            <v>43648</v>
          </cell>
          <cell r="L5797">
            <v>43648</v>
          </cell>
          <cell r="M5797">
            <v>43656</v>
          </cell>
          <cell r="N5797">
            <v>43647</v>
          </cell>
          <cell r="O5797" t="str">
            <v>Y</v>
          </cell>
          <cell r="P5797" t="str">
            <v>KBH Enterprises</v>
          </cell>
          <cell r="Q5797" t="str">
            <v>KH101</v>
          </cell>
          <cell r="R5797" t="str">
            <v>Erick Weinstein</v>
          </cell>
          <cell r="S5797" t="str">
            <v>EW101</v>
          </cell>
          <cell r="T5797" t="str">
            <v>The Little Gym</v>
          </cell>
          <cell r="U5797" t="str">
            <v>TLG101</v>
          </cell>
        </row>
        <row r="5798">
          <cell r="B5798" t="str">
            <v>419100059183</v>
          </cell>
          <cell r="C5798" t="str">
            <v>CAPITOL GLASS &amp; SASH CO INC</v>
          </cell>
          <cell r="D5798" t="str">
            <v>CAPITOL GLASS &amp; SASH CO INC</v>
          </cell>
          <cell r="E5798">
            <v>79000</v>
          </cell>
          <cell r="F5798">
            <v>948000</v>
          </cell>
          <cell r="G5798" t="str">
            <v>Y</v>
          </cell>
          <cell r="H5798" t="str">
            <v>Y</v>
          </cell>
          <cell r="I5798">
            <v>43647</v>
          </cell>
          <cell r="J5798">
            <v>43648</v>
          </cell>
          <cell r="K5798">
            <v>43661</v>
          </cell>
          <cell r="L5798">
            <v>43662</v>
          </cell>
          <cell r="M5798">
            <v>43672</v>
          </cell>
          <cell r="N5798">
            <v>43647</v>
          </cell>
          <cell r="O5798" t="str">
            <v>Y</v>
          </cell>
          <cell r="P5798" t="str">
            <v>Kerry Doyle</v>
          </cell>
          <cell r="Q5798" t="str">
            <v>KD101</v>
          </cell>
          <cell r="R5798" t="str">
            <v>Frank Sweeney</v>
          </cell>
          <cell r="S5798" t="str">
            <v>FS101</v>
          </cell>
          <cell r="T5798" t="str">
            <v>Signature Bank</v>
          </cell>
          <cell r="U5798" t="str">
            <v>SBANK</v>
          </cell>
        </row>
        <row r="5799">
          <cell r="B5799" t="str">
            <v>419100059192</v>
          </cell>
          <cell r="C5799" t="str">
            <v>1601 BRONXDALE PARKING LLC</v>
          </cell>
          <cell r="D5799" t="str">
            <v>1601 BRONXDALE PARKING LLC</v>
          </cell>
          <cell r="E5799">
            <v>16666.666666666668</v>
          </cell>
          <cell r="F5799">
            <v>200000</v>
          </cell>
          <cell r="G5799" t="str">
            <v>Y</v>
          </cell>
          <cell r="H5799" t="str">
            <v>N</v>
          </cell>
          <cell r="I5799">
            <v>43647</v>
          </cell>
          <cell r="J5799">
            <v>43648</v>
          </cell>
          <cell r="K5799">
            <v>43649</v>
          </cell>
          <cell r="L5799">
            <v>43649</v>
          </cell>
          <cell r="M5799">
            <v>43728</v>
          </cell>
          <cell r="N5799">
            <v>43709</v>
          </cell>
          <cell r="O5799" t="str">
            <v>Y</v>
          </cell>
          <cell r="P5799" t="str">
            <v>Kerry Doyle</v>
          </cell>
          <cell r="Q5799" t="str">
            <v>KD101</v>
          </cell>
          <cell r="R5799" t="str">
            <v>Frank Sweeney</v>
          </cell>
          <cell r="S5799" t="str">
            <v>FS101</v>
          </cell>
          <cell r="T5799" t="str">
            <v>Signature Bank</v>
          </cell>
          <cell r="U5799" t="str">
            <v>SBANK</v>
          </cell>
        </row>
        <row r="5800">
          <cell r="B5800" t="str">
            <v>892999920752</v>
          </cell>
          <cell r="C5800" t="str">
            <v>PUTNAM WINDOW TINT INC</v>
          </cell>
          <cell r="D5800" t="str">
            <v>PUTNAM WINDOW TINT INC</v>
          </cell>
          <cell r="E5800">
            <v>13000</v>
          </cell>
          <cell r="F5800">
            <v>156000</v>
          </cell>
          <cell r="G5800" t="str">
            <v>Y</v>
          </cell>
          <cell r="H5800" t="str">
            <v>Y</v>
          </cell>
          <cell r="I5800">
            <v>43647</v>
          </cell>
          <cell r="J5800">
            <v>43648</v>
          </cell>
          <cell r="K5800">
            <v>43649</v>
          </cell>
          <cell r="L5800">
            <v>43649</v>
          </cell>
          <cell r="M5800">
            <v>43668</v>
          </cell>
          <cell r="N5800">
            <v>43647</v>
          </cell>
          <cell r="O5800" t="str">
            <v>Y</v>
          </cell>
          <cell r="P5800" t="str">
            <v>John Vacca</v>
          </cell>
          <cell r="Q5800" t="str">
            <v>JV101</v>
          </cell>
          <cell r="R5800" t="str">
            <v>Andy Arner</v>
          </cell>
          <cell r="S5800" t="str">
            <v>AA102</v>
          </cell>
        </row>
        <row r="5801">
          <cell r="B5801" t="str">
            <v>419100059218</v>
          </cell>
          <cell r="C5801" t="str">
            <v>SCIROCCO HOLDINGS LIMITED</v>
          </cell>
          <cell r="D5801" t="str">
            <v>GOBILL24.NET</v>
          </cell>
          <cell r="E5801">
            <v>100000</v>
          </cell>
          <cell r="F5801">
            <v>1200000</v>
          </cell>
          <cell r="G5801" t="str">
            <v>N</v>
          </cell>
          <cell r="H5801" t="str">
            <v>N</v>
          </cell>
          <cell r="I5801">
            <v>43647</v>
          </cell>
          <cell r="J5801">
            <v>43648</v>
          </cell>
          <cell r="K5801">
            <v>43649</v>
          </cell>
          <cell r="L5801">
            <v>43651</v>
          </cell>
          <cell r="M5801">
            <v>43672</v>
          </cell>
          <cell r="N5801">
            <v>43647</v>
          </cell>
          <cell r="O5801" t="str">
            <v>Y</v>
          </cell>
          <cell r="P5801" t="str">
            <v>Joel Paulin</v>
          </cell>
          <cell r="Q5801" t="str">
            <v>JP101</v>
          </cell>
        </row>
        <row r="5802">
          <cell r="B5802" t="str">
            <v>892999920729</v>
          </cell>
          <cell r="C5802" t="str">
            <v xml:space="preserve">PURE RESTAURANT CORP </v>
          </cell>
          <cell r="D5802" t="str">
            <v>PURE BISTRO</v>
          </cell>
          <cell r="E5802">
            <v>25000</v>
          </cell>
          <cell r="F5802">
            <v>300000</v>
          </cell>
          <cell r="G5802" t="str">
            <v>N</v>
          </cell>
          <cell r="H5802" t="str">
            <v>Y</v>
          </cell>
          <cell r="I5802">
            <v>43647</v>
          </cell>
          <cell r="J5802">
            <v>43648</v>
          </cell>
          <cell r="K5802" t="str">
            <v>Declined</v>
          </cell>
          <cell r="L5802" t="str">
            <v>Declined</v>
          </cell>
          <cell r="M5802" t="str">
            <v>Declined</v>
          </cell>
          <cell r="N5802" t="str">
            <v>Declined</v>
          </cell>
          <cell r="O5802" t="str">
            <v>Declined</v>
          </cell>
          <cell r="P5802" t="str">
            <v>Andrea Zaretsky</v>
          </cell>
          <cell r="Q5802" t="str">
            <v>AZ101</v>
          </cell>
          <cell r="R5802" t="str">
            <v>Frank Sweeney</v>
          </cell>
          <cell r="S5802" t="str">
            <v>FS101</v>
          </cell>
          <cell r="T5802" t="str">
            <v>Signature Bank</v>
          </cell>
          <cell r="U5802" t="str">
            <v>SBANK</v>
          </cell>
        </row>
        <row r="5803">
          <cell r="B5803" t="str">
            <v>892999920745</v>
          </cell>
          <cell r="C5803" t="str">
            <v xml:space="preserve">RIVER YORK STRATFORD LLC </v>
          </cell>
          <cell r="D5803" t="str">
            <v>THE STRATFORD RENT</v>
          </cell>
          <cell r="E5803">
            <v>13333.333333333334</v>
          </cell>
          <cell r="F5803">
            <v>160000</v>
          </cell>
          <cell r="G5803" t="str">
            <v>Y</v>
          </cell>
          <cell r="H5803" t="str">
            <v>Y</v>
          </cell>
          <cell r="I5803">
            <v>43647</v>
          </cell>
          <cell r="J5803">
            <v>43648</v>
          </cell>
          <cell r="K5803">
            <v>43651</v>
          </cell>
          <cell r="L5803">
            <v>43651</v>
          </cell>
          <cell r="M5803">
            <v>43748</v>
          </cell>
          <cell r="N5803">
            <v>43739</v>
          </cell>
          <cell r="O5803" t="str">
            <v>Y</v>
          </cell>
          <cell r="P5803" t="str">
            <v>Andrea Zaretsky</v>
          </cell>
          <cell r="Q5803" t="str">
            <v>AZ101</v>
          </cell>
          <cell r="R5803" t="str">
            <v>Frank Sweeney</v>
          </cell>
          <cell r="S5803" t="str">
            <v>FS101</v>
          </cell>
          <cell r="T5803" t="str">
            <v>Signature Bank</v>
          </cell>
          <cell r="U5803" t="str">
            <v>SBANK</v>
          </cell>
        </row>
        <row r="5804">
          <cell r="B5804" t="str">
            <v>892999920737</v>
          </cell>
          <cell r="C5804" t="str">
            <v xml:space="preserve">T &amp; J VESTOR AMERICA INC </v>
          </cell>
          <cell r="D5804" t="str">
            <v xml:space="preserve">T &amp; J VESTOR AMERICA INC </v>
          </cell>
          <cell r="E5804">
            <v>91666.666666666672</v>
          </cell>
          <cell r="F5804">
            <v>1100000</v>
          </cell>
          <cell r="G5804" t="str">
            <v>Y</v>
          </cell>
          <cell r="H5804" t="str">
            <v>Y</v>
          </cell>
          <cell r="I5804">
            <v>43647</v>
          </cell>
          <cell r="J5804">
            <v>43648</v>
          </cell>
          <cell r="K5804">
            <v>43649</v>
          </cell>
          <cell r="L5804">
            <v>43654</v>
          </cell>
          <cell r="M5804">
            <v>43672</v>
          </cell>
          <cell r="N5804">
            <v>43647</v>
          </cell>
          <cell r="O5804" t="str">
            <v>Y</v>
          </cell>
          <cell r="P5804" t="str">
            <v>Andrea Zaretsky</v>
          </cell>
          <cell r="Q5804" t="str">
            <v>AZ101</v>
          </cell>
          <cell r="R5804" t="str">
            <v>Frank Sweeney</v>
          </cell>
          <cell r="S5804" t="str">
            <v>FS101</v>
          </cell>
          <cell r="T5804" t="str">
            <v>Signature Bank</v>
          </cell>
          <cell r="U5804" t="str">
            <v>SBANK</v>
          </cell>
        </row>
        <row r="5805">
          <cell r="B5805" t="str">
            <v>419100059236</v>
          </cell>
          <cell r="C5805" t="str">
            <v xml:space="preserve">SOUND SHORE MARINE SURVEYORS LLC </v>
          </cell>
          <cell r="D5805" t="str">
            <v xml:space="preserve">SOUND SHORE MARINE SURVEYORS LLC </v>
          </cell>
          <cell r="E5805">
            <v>3500</v>
          </cell>
          <cell r="F5805">
            <v>42000</v>
          </cell>
          <cell r="G5805" t="str">
            <v>N</v>
          </cell>
          <cell r="H5805" t="str">
            <v>N</v>
          </cell>
          <cell r="I5805">
            <v>43647</v>
          </cell>
          <cell r="J5805">
            <v>43648</v>
          </cell>
          <cell r="K5805">
            <v>43649</v>
          </cell>
          <cell r="L5805">
            <v>43649</v>
          </cell>
          <cell r="M5805">
            <v>43661</v>
          </cell>
          <cell r="N5805">
            <v>43647</v>
          </cell>
          <cell r="O5805" t="str">
            <v>Y</v>
          </cell>
          <cell r="P5805" t="str">
            <v>Brian Hanson</v>
          </cell>
          <cell r="Q5805" t="str">
            <v>BH101</v>
          </cell>
          <cell r="R5805" t="str">
            <v>Tim Platz</v>
          </cell>
          <cell r="S5805" t="str">
            <v>TP101</v>
          </cell>
          <cell r="T5805" t="str">
            <v xml:space="preserve">Bethpage FCU </v>
          </cell>
          <cell r="U5805" t="str">
            <v>BFCU</v>
          </cell>
        </row>
        <row r="5806">
          <cell r="B5806" t="str">
            <v>419100059245</v>
          </cell>
          <cell r="C5806" t="str">
            <v xml:space="preserve">COMFORTED COMPANIONS, COMPASSIONATE END OF LIFE VETERINARY CARE </v>
          </cell>
          <cell r="D5806" t="str">
            <v xml:space="preserve">COMFORTED COMPANIONS VETERINARY CARE </v>
          </cell>
          <cell r="E5806">
            <v>5166.666666666667</v>
          </cell>
          <cell r="F5806">
            <v>62000</v>
          </cell>
          <cell r="G5806" t="str">
            <v>N</v>
          </cell>
          <cell r="H5806" t="str">
            <v>N</v>
          </cell>
          <cell r="I5806">
            <v>43647</v>
          </cell>
          <cell r="J5806">
            <v>43649</v>
          </cell>
          <cell r="K5806">
            <v>43651</v>
          </cell>
          <cell r="L5806">
            <v>43651</v>
          </cell>
          <cell r="M5806">
            <v>43677</v>
          </cell>
          <cell r="N5806">
            <v>43647</v>
          </cell>
          <cell r="O5806" t="str">
            <v>Y</v>
          </cell>
          <cell r="P5806" t="str">
            <v>Greg Muir</v>
          </cell>
          <cell r="Q5806" t="str">
            <v>GM101</v>
          </cell>
          <cell r="R5806" t="str">
            <v>Tim Platz</v>
          </cell>
          <cell r="S5806" t="str">
            <v>TP101</v>
          </cell>
        </row>
        <row r="5807">
          <cell r="B5807" t="str">
            <v>419100059254</v>
          </cell>
          <cell r="C5807" t="str">
            <v xml:space="preserve">GUNZ-N-FUN LLC </v>
          </cell>
          <cell r="D5807" t="str">
            <v xml:space="preserve">GUNZ-N-FUN LLC </v>
          </cell>
          <cell r="E5807">
            <v>60791.666666666664</v>
          </cell>
          <cell r="F5807">
            <v>729500</v>
          </cell>
          <cell r="G5807" t="str">
            <v>Y</v>
          </cell>
          <cell r="H5807" t="str">
            <v>Y</v>
          </cell>
          <cell r="I5807">
            <v>43647</v>
          </cell>
          <cell r="J5807">
            <v>43649</v>
          </cell>
          <cell r="K5807" t="str">
            <v>Withdrawn</v>
          </cell>
          <cell r="L5807" t="str">
            <v>Withdrawn</v>
          </cell>
          <cell r="M5807" t="str">
            <v>Withdrawn</v>
          </cell>
          <cell r="N5807" t="str">
            <v>Withdrawn</v>
          </cell>
          <cell r="O5807" t="str">
            <v>Withdrawn</v>
          </cell>
          <cell r="P5807" t="str">
            <v>William Johnston</v>
          </cell>
          <cell r="Q5807" t="str">
            <v>BJ101</v>
          </cell>
          <cell r="R5807" t="str">
            <v>Andy Arner</v>
          </cell>
          <cell r="S5807" t="str">
            <v>AA102</v>
          </cell>
        </row>
        <row r="5808">
          <cell r="B5808" t="str">
            <v>419100059263</v>
          </cell>
          <cell r="C5808" t="str">
            <v>AMERICAN COMPUTERS CONSULTANTS INC</v>
          </cell>
          <cell r="D5808" t="str">
            <v>AMERICAN COMPUTER CONSULTANTS</v>
          </cell>
          <cell r="E5808">
            <v>5208.333333333333</v>
          </cell>
          <cell r="F5808">
            <v>62500</v>
          </cell>
          <cell r="G5808" t="str">
            <v>Y</v>
          </cell>
          <cell r="H5808" t="str">
            <v>Y</v>
          </cell>
          <cell r="I5808">
            <v>43647</v>
          </cell>
          <cell r="J5808">
            <v>43649</v>
          </cell>
          <cell r="K5808">
            <v>43677</v>
          </cell>
          <cell r="L5808">
            <v>43677</v>
          </cell>
          <cell r="M5808">
            <v>43781</v>
          </cell>
          <cell r="N5808">
            <v>43770</v>
          </cell>
          <cell r="O5808" t="str">
            <v>Y</v>
          </cell>
          <cell r="P5808" t="str">
            <v>CardWorks Acquiring</v>
          </cell>
          <cell r="Q5808" t="str">
            <v>CWA101</v>
          </cell>
          <cell r="R5808" t="str">
            <v>Tim Platz</v>
          </cell>
          <cell r="S5808" t="str">
            <v>TP101</v>
          </cell>
          <cell r="T5808" t="str">
            <v>Gold Coast Bank</v>
          </cell>
          <cell r="U5808" t="str">
            <v>GCB101</v>
          </cell>
        </row>
        <row r="5809">
          <cell r="B5809" t="str">
            <v>419100059272</v>
          </cell>
          <cell r="C5809" t="str">
            <v>AJI TILE SHOP INC</v>
          </cell>
          <cell r="D5809" t="str">
            <v>AJI TILE SHOP INC</v>
          </cell>
          <cell r="E5809">
            <v>20833.333333333332</v>
          </cell>
          <cell r="F5809">
            <v>250000</v>
          </cell>
          <cell r="G5809" t="str">
            <v>Y</v>
          </cell>
          <cell r="H5809" t="str">
            <v>Y</v>
          </cell>
          <cell r="I5809">
            <v>43647</v>
          </cell>
          <cell r="J5809">
            <v>43649</v>
          </cell>
          <cell r="K5809" t="str">
            <v>Withdrawn</v>
          </cell>
          <cell r="L5809" t="str">
            <v>Withdrawn</v>
          </cell>
          <cell r="M5809" t="str">
            <v>Withdrawn</v>
          </cell>
          <cell r="N5809" t="str">
            <v>Withdrawn</v>
          </cell>
          <cell r="O5809" t="str">
            <v>Withdrawn</v>
          </cell>
          <cell r="P5809" t="str">
            <v>Kevin Beck</v>
          </cell>
          <cell r="Q5809" t="str">
            <v>KB102</v>
          </cell>
          <cell r="R5809" t="str">
            <v>Tim Platz</v>
          </cell>
          <cell r="S5809" t="str">
            <v>TP101</v>
          </cell>
          <cell r="T5809" t="str">
            <v>Peter Mouyios</v>
          </cell>
          <cell r="U5809" t="str">
            <v>PM102</v>
          </cell>
        </row>
        <row r="5810">
          <cell r="B5810" t="str">
            <v>419100059281</v>
          </cell>
          <cell r="C5810" t="str">
            <v xml:space="preserve">CREDIQUE LLC </v>
          </cell>
          <cell r="D5810" t="str">
            <v xml:space="preserve">CREDITVERIFY.COM </v>
          </cell>
          <cell r="E5810">
            <v>3750</v>
          </cell>
          <cell r="F5810">
            <v>45000</v>
          </cell>
          <cell r="G5810" t="str">
            <v>Y</v>
          </cell>
          <cell r="H5810" t="str">
            <v>Y</v>
          </cell>
          <cell r="I5810">
            <v>43647</v>
          </cell>
          <cell r="J5810">
            <v>43651</v>
          </cell>
          <cell r="K5810">
            <v>43656</v>
          </cell>
          <cell r="L5810">
            <v>43657</v>
          </cell>
          <cell r="M5810">
            <v>43825</v>
          </cell>
          <cell r="N5810">
            <v>43800</v>
          </cell>
          <cell r="O5810" t="str">
            <v>Y</v>
          </cell>
          <cell r="P5810" t="str">
            <v>RocketGate</v>
          </cell>
          <cell r="Q5810" t="str">
            <v>RG101</v>
          </cell>
        </row>
        <row r="5811">
          <cell r="B5811" t="str">
            <v>419100059290</v>
          </cell>
          <cell r="C5811" t="str">
            <v>EL PASO TACQUERIA GRILL II CORP</v>
          </cell>
          <cell r="D5811" t="str">
            <v>EL PASO TACO II</v>
          </cell>
          <cell r="E5811">
            <v>7916.666666666667</v>
          </cell>
          <cell r="F5811">
            <v>95000</v>
          </cell>
          <cell r="G5811" t="str">
            <v>N</v>
          </cell>
          <cell r="H5811" t="str">
            <v>N</v>
          </cell>
          <cell r="I5811">
            <v>43647</v>
          </cell>
          <cell r="J5811">
            <v>43654</v>
          </cell>
          <cell r="K5811">
            <v>43654</v>
          </cell>
          <cell r="L5811">
            <v>43654</v>
          </cell>
          <cell r="M5811">
            <v>43672</v>
          </cell>
          <cell r="N5811">
            <v>43647</v>
          </cell>
          <cell r="O5811" t="str">
            <v>Y</v>
          </cell>
          <cell r="P5811" t="str">
            <v>Tim Platz</v>
          </cell>
          <cell r="Q5811" t="str">
            <v>TP101</v>
          </cell>
        </row>
        <row r="5812">
          <cell r="B5812" t="str">
            <v>419100059307</v>
          </cell>
          <cell r="C5812" t="str">
            <v xml:space="preserve">SHEILA H. CHIFFRILLER, PHD, PSYCHOLOGIST, PLLC </v>
          </cell>
          <cell r="D5812" t="str">
            <v xml:space="preserve">SHEILA H. CHIFFRILLER, PHD, PSYCHOLOGIST, PLLC </v>
          </cell>
          <cell r="E5812">
            <v>4166.666666666667</v>
          </cell>
          <cell r="F5812">
            <v>50000</v>
          </cell>
          <cell r="G5812" t="str">
            <v>N</v>
          </cell>
          <cell r="H5812" t="str">
            <v>N</v>
          </cell>
          <cell r="I5812">
            <v>43647</v>
          </cell>
          <cell r="J5812">
            <v>43654</v>
          </cell>
          <cell r="K5812">
            <v>43656</v>
          </cell>
          <cell r="L5812">
            <v>43656</v>
          </cell>
          <cell r="M5812">
            <v>43686</v>
          </cell>
          <cell r="N5812">
            <v>43678</v>
          </cell>
          <cell r="O5812" t="str">
            <v>Y</v>
          </cell>
          <cell r="P5812" t="str">
            <v xml:space="preserve">Ben Blumenthal </v>
          </cell>
          <cell r="Q5812" t="str">
            <v>BB103</v>
          </cell>
          <cell r="R5812" t="str">
            <v>Erick Weinstein</v>
          </cell>
          <cell r="S5812" t="str">
            <v>EW101</v>
          </cell>
        </row>
        <row r="5813">
          <cell r="B5813" t="str">
            <v>419100059316</v>
          </cell>
          <cell r="C5813" t="str">
            <v>EMPIRE BONDING &amp; INSURANCE CO.</v>
          </cell>
          <cell r="D5813" t="str">
            <v>EMPIRE BONDING &amp; INSURANCE CO.</v>
          </cell>
          <cell r="E5813">
            <v>15000</v>
          </cell>
          <cell r="F5813">
            <v>180000</v>
          </cell>
          <cell r="G5813" t="str">
            <v>Y</v>
          </cell>
          <cell r="H5813" t="str">
            <v>Y</v>
          </cell>
          <cell r="I5813">
            <v>43647</v>
          </cell>
          <cell r="J5813">
            <v>43654</v>
          </cell>
          <cell r="K5813">
            <v>43661</v>
          </cell>
          <cell r="L5813">
            <v>43662</v>
          </cell>
          <cell r="M5813">
            <v>43672</v>
          </cell>
          <cell r="N5813">
            <v>43647</v>
          </cell>
          <cell r="O5813" t="str">
            <v>Y</v>
          </cell>
          <cell r="P5813" t="str">
            <v>Brett Rosenfeld</v>
          </cell>
          <cell r="Q5813" t="str">
            <v>BR101</v>
          </cell>
          <cell r="R5813" t="str">
            <v>Frank Sweeney</v>
          </cell>
          <cell r="S5813" t="str">
            <v>FS101</v>
          </cell>
          <cell r="T5813" t="str">
            <v>Signature Bank</v>
          </cell>
          <cell r="U5813" t="str">
            <v>SBANK</v>
          </cell>
        </row>
        <row r="5814">
          <cell r="B5814" t="str">
            <v>419100059325</v>
          </cell>
          <cell r="C5814" t="str">
            <v xml:space="preserve">SIM-3 MANAGEMENT CORP </v>
          </cell>
          <cell r="D5814" t="str">
            <v xml:space="preserve">EMPIRE BAIL BONDS - STATEN ISLAND </v>
          </cell>
          <cell r="E5814">
            <v>18333.333333333332</v>
          </cell>
          <cell r="F5814">
            <v>220000</v>
          </cell>
          <cell r="G5814" t="str">
            <v>Y</v>
          </cell>
          <cell r="H5814" t="str">
            <v>Y</v>
          </cell>
          <cell r="I5814">
            <v>43647</v>
          </cell>
          <cell r="J5814">
            <v>43654</v>
          </cell>
          <cell r="K5814">
            <v>43658</v>
          </cell>
          <cell r="L5814">
            <v>43658</v>
          </cell>
          <cell r="M5814">
            <v>43677</v>
          </cell>
          <cell r="N5814">
            <v>43647</v>
          </cell>
          <cell r="O5814" t="str">
            <v>Y</v>
          </cell>
          <cell r="P5814" t="str">
            <v>Brett Rosenfeld</v>
          </cell>
          <cell r="Q5814" t="str">
            <v>BR101</v>
          </cell>
          <cell r="R5814" t="str">
            <v>Frank Sweeney</v>
          </cell>
          <cell r="S5814" t="str">
            <v>FS101</v>
          </cell>
          <cell r="T5814" t="str">
            <v>Signature Bank</v>
          </cell>
          <cell r="U5814" t="str">
            <v>SBANK</v>
          </cell>
        </row>
        <row r="5815">
          <cell r="B5815" t="str">
            <v>419100059334</v>
          </cell>
          <cell r="C5815" t="str">
            <v xml:space="preserve">SIM-3 MANAGEMENT CORP </v>
          </cell>
          <cell r="D5815" t="str">
            <v xml:space="preserve">EMPIRE BAIL BONDS - BROOKLYN </v>
          </cell>
          <cell r="E5815">
            <v>18333.333333333332</v>
          </cell>
          <cell r="F5815">
            <v>220000</v>
          </cell>
          <cell r="G5815" t="str">
            <v>Y</v>
          </cell>
          <cell r="H5815" t="str">
            <v>Y</v>
          </cell>
          <cell r="I5815">
            <v>43647</v>
          </cell>
          <cell r="J5815">
            <v>43654</v>
          </cell>
          <cell r="K5815">
            <v>43658</v>
          </cell>
          <cell r="L5815">
            <v>43658</v>
          </cell>
          <cell r="M5815">
            <v>43672</v>
          </cell>
          <cell r="N5815">
            <v>43647</v>
          </cell>
          <cell r="O5815" t="str">
            <v>Y</v>
          </cell>
          <cell r="P5815" t="str">
            <v>Brett Rosenfeld</v>
          </cell>
          <cell r="Q5815" t="str">
            <v>BR101</v>
          </cell>
          <cell r="R5815" t="str">
            <v>Frank Sweeney</v>
          </cell>
          <cell r="S5815" t="str">
            <v>FS101</v>
          </cell>
          <cell r="T5815" t="str">
            <v>Signature Bank</v>
          </cell>
          <cell r="U5815" t="str">
            <v>SBANK</v>
          </cell>
        </row>
        <row r="5816">
          <cell r="B5816" t="str">
            <v>419100059343</v>
          </cell>
          <cell r="C5816" t="str">
            <v xml:space="preserve">EMPIRE BONDING AGENCY INC </v>
          </cell>
          <cell r="D5816" t="str">
            <v xml:space="preserve">EMPIRE BAIL BONDS - SUFFOLK </v>
          </cell>
          <cell r="E5816">
            <v>34166.666666666664</v>
          </cell>
          <cell r="F5816">
            <v>410000</v>
          </cell>
          <cell r="G5816" t="str">
            <v>Y</v>
          </cell>
          <cell r="H5816" t="str">
            <v>Y</v>
          </cell>
          <cell r="I5816">
            <v>43647</v>
          </cell>
          <cell r="J5816">
            <v>43654</v>
          </cell>
          <cell r="K5816">
            <v>43658</v>
          </cell>
          <cell r="L5816">
            <v>43658</v>
          </cell>
          <cell r="M5816">
            <v>43672</v>
          </cell>
          <cell r="N5816">
            <v>43647</v>
          </cell>
          <cell r="O5816" t="str">
            <v>Y</v>
          </cell>
          <cell r="P5816" t="str">
            <v>Brett Rosenfeld</v>
          </cell>
          <cell r="Q5816" t="str">
            <v>BR101</v>
          </cell>
          <cell r="R5816" t="str">
            <v>Frank Sweeney</v>
          </cell>
          <cell r="S5816" t="str">
            <v>FS101</v>
          </cell>
          <cell r="T5816" t="str">
            <v>Signature Bank</v>
          </cell>
          <cell r="U5816" t="str">
            <v>SBANK</v>
          </cell>
        </row>
        <row r="5817">
          <cell r="B5817" t="str">
            <v>419100059352</v>
          </cell>
          <cell r="C5817" t="str">
            <v xml:space="preserve">SIM -3 CORP </v>
          </cell>
          <cell r="D5817" t="str">
            <v xml:space="preserve">EMPIRE BAIL BONDS - NASSAU </v>
          </cell>
          <cell r="E5817">
            <v>44666.666666666664</v>
          </cell>
          <cell r="F5817">
            <v>536000</v>
          </cell>
          <cell r="G5817" t="str">
            <v>Y</v>
          </cell>
          <cell r="H5817" t="str">
            <v>Y</v>
          </cell>
          <cell r="I5817">
            <v>43647</v>
          </cell>
          <cell r="J5817">
            <v>43654</v>
          </cell>
          <cell r="K5817">
            <v>43658</v>
          </cell>
          <cell r="L5817">
            <v>43658</v>
          </cell>
          <cell r="M5817">
            <v>43672</v>
          </cell>
          <cell r="N5817">
            <v>43647</v>
          </cell>
          <cell r="O5817" t="str">
            <v>Y</v>
          </cell>
          <cell r="P5817" t="str">
            <v>Brett Rosenfeld</v>
          </cell>
          <cell r="Q5817" t="str">
            <v>BR101</v>
          </cell>
          <cell r="R5817" t="str">
            <v>Frank Sweeney</v>
          </cell>
          <cell r="S5817" t="str">
            <v>FS101</v>
          </cell>
          <cell r="T5817" t="str">
            <v>Signature Bank</v>
          </cell>
          <cell r="U5817" t="str">
            <v>SBANK</v>
          </cell>
        </row>
        <row r="5818">
          <cell r="B5818" t="str">
            <v>419100059361</v>
          </cell>
          <cell r="C5818" t="str">
            <v xml:space="preserve">BAIL BOND AAAA AGENCY INC </v>
          </cell>
          <cell r="D5818" t="str">
            <v xml:space="preserve">EMPIRE BAIL BONDS - WESTCHESTER </v>
          </cell>
          <cell r="E5818">
            <v>46583.333333333336</v>
          </cell>
          <cell r="F5818">
            <v>559000</v>
          </cell>
          <cell r="G5818" t="str">
            <v>Y</v>
          </cell>
          <cell r="H5818" t="str">
            <v>Y</v>
          </cell>
          <cell r="I5818">
            <v>43647</v>
          </cell>
          <cell r="J5818">
            <v>43654</v>
          </cell>
          <cell r="K5818">
            <v>43658</v>
          </cell>
          <cell r="L5818">
            <v>43658</v>
          </cell>
          <cell r="M5818">
            <v>43922</v>
          </cell>
          <cell r="N5818">
            <v>43922</v>
          </cell>
          <cell r="O5818" t="str">
            <v>Y</v>
          </cell>
          <cell r="P5818" t="str">
            <v>Brett Rosenfeld</v>
          </cell>
          <cell r="Q5818" t="str">
            <v>BR101</v>
          </cell>
          <cell r="R5818" t="str">
            <v>Frank Sweeney</v>
          </cell>
          <cell r="S5818" t="str">
            <v>FS101</v>
          </cell>
          <cell r="T5818" t="str">
            <v>Signature Bank</v>
          </cell>
          <cell r="U5818" t="str">
            <v>SBANK</v>
          </cell>
        </row>
        <row r="5819">
          <cell r="B5819" t="str">
            <v>419100059370</v>
          </cell>
          <cell r="C5819" t="str">
            <v xml:space="preserve">JAWAM INC </v>
          </cell>
          <cell r="D5819" t="str">
            <v xml:space="preserve">EMPIRE BAIL BONDS - QUEENS </v>
          </cell>
          <cell r="E5819">
            <v>78333.333333333328</v>
          </cell>
          <cell r="F5819">
            <v>940000</v>
          </cell>
          <cell r="G5819" t="str">
            <v>Y</v>
          </cell>
          <cell r="H5819" t="str">
            <v>Y</v>
          </cell>
          <cell r="I5819">
            <v>43647</v>
          </cell>
          <cell r="J5819">
            <v>43654</v>
          </cell>
          <cell r="K5819">
            <v>43658</v>
          </cell>
          <cell r="L5819">
            <v>43661</v>
          </cell>
          <cell r="M5819">
            <v>43672</v>
          </cell>
          <cell r="N5819">
            <v>43647</v>
          </cell>
          <cell r="O5819" t="str">
            <v>Y</v>
          </cell>
          <cell r="P5819" t="str">
            <v>Brett Rosenfeld</v>
          </cell>
          <cell r="Q5819" t="str">
            <v>BR101</v>
          </cell>
          <cell r="R5819" t="str">
            <v>Frank Sweeney</v>
          </cell>
          <cell r="S5819" t="str">
            <v>FS101</v>
          </cell>
          <cell r="T5819" t="str">
            <v>Signature Bank</v>
          </cell>
          <cell r="U5819" t="str">
            <v>SBANK</v>
          </cell>
        </row>
        <row r="5820">
          <cell r="B5820" t="str">
            <v>419100059389</v>
          </cell>
          <cell r="C5820" t="str">
            <v xml:space="preserve">BABS COURIER SERVICE INC </v>
          </cell>
          <cell r="D5820" t="str">
            <v xml:space="preserve">BABS COURIER SERVICE INC </v>
          </cell>
          <cell r="E5820">
            <v>2083.3333333333335</v>
          </cell>
          <cell r="F5820">
            <v>25000</v>
          </cell>
          <cell r="G5820" t="str">
            <v>Y</v>
          </cell>
          <cell r="H5820" t="str">
            <v>Y</v>
          </cell>
          <cell r="I5820">
            <v>43647</v>
          </cell>
          <cell r="J5820">
            <v>43654</v>
          </cell>
          <cell r="K5820">
            <v>43658</v>
          </cell>
          <cell r="L5820">
            <v>43658</v>
          </cell>
          <cell r="M5820" t="str">
            <v>Approved/Closed</v>
          </cell>
          <cell r="N5820" t="str">
            <v>Approved/Closed</v>
          </cell>
          <cell r="O5820" t="str">
            <v>Y</v>
          </cell>
          <cell r="P5820" t="str">
            <v>Brett Rosenfeld</v>
          </cell>
          <cell r="Q5820" t="str">
            <v>BR101</v>
          </cell>
          <cell r="R5820" t="str">
            <v>Frank Sweeney</v>
          </cell>
          <cell r="S5820" t="str">
            <v>FS101</v>
          </cell>
          <cell r="T5820" t="str">
            <v>Signature Bank</v>
          </cell>
          <cell r="U5820" t="str">
            <v>SBANK</v>
          </cell>
        </row>
        <row r="5821">
          <cell r="B5821" t="str">
            <v>419100059398</v>
          </cell>
          <cell r="C5821" t="str">
            <v xml:space="preserve">PETVET CARE CENTERS CALIFORNIA INC </v>
          </cell>
          <cell r="D5821" t="str">
            <v xml:space="preserve">ANIMAL HOSPITAL OF REDONDO BEACH </v>
          </cell>
          <cell r="E5821">
            <v>108333.33333333333</v>
          </cell>
          <cell r="F5821">
            <v>1300000</v>
          </cell>
          <cell r="G5821" t="str">
            <v>Y</v>
          </cell>
          <cell r="H5821" t="str">
            <v>N</v>
          </cell>
          <cell r="I5821">
            <v>43647</v>
          </cell>
          <cell r="J5821">
            <v>43654</v>
          </cell>
          <cell r="K5821">
            <v>43655</v>
          </cell>
          <cell r="L5821">
            <v>43655</v>
          </cell>
          <cell r="M5821">
            <v>43672</v>
          </cell>
          <cell r="N5821">
            <v>43647</v>
          </cell>
          <cell r="O5821" t="str">
            <v>Y</v>
          </cell>
          <cell r="P5821" t="str">
            <v>Chris Frey</v>
          </cell>
          <cell r="Q5821" t="str">
            <v>CF101</v>
          </cell>
          <cell r="R5821" t="str">
            <v>Erick Weinstein</v>
          </cell>
          <cell r="S5821" t="str">
            <v>EW101</v>
          </cell>
          <cell r="T5821" t="str">
            <v>KBH Enterprises</v>
          </cell>
          <cell r="U5821" t="str">
            <v>KH101</v>
          </cell>
          <cell r="V5821" t="str">
            <v>PetVet Care Centers</v>
          </cell>
          <cell r="W5821" t="str">
            <v>PETVET</v>
          </cell>
        </row>
        <row r="5822">
          <cell r="B5822" t="str">
            <v>419100059405</v>
          </cell>
          <cell r="C5822" t="str">
            <v xml:space="preserve">GREEK GYROS CAFÉ INC </v>
          </cell>
          <cell r="D5822" t="str">
            <v xml:space="preserve">GREEK GYROS CAFÉ INC </v>
          </cell>
          <cell r="E5822">
            <v>1333.3333333333333</v>
          </cell>
          <cell r="F5822">
            <v>16000</v>
          </cell>
          <cell r="G5822" t="str">
            <v>N</v>
          </cell>
          <cell r="H5822" t="str">
            <v>N</v>
          </cell>
          <cell r="I5822">
            <v>43647</v>
          </cell>
          <cell r="J5822">
            <v>43655</v>
          </cell>
          <cell r="K5822">
            <v>43656</v>
          </cell>
          <cell r="L5822">
            <v>43656</v>
          </cell>
          <cell r="M5822">
            <v>43713</v>
          </cell>
          <cell r="N5822">
            <v>43709</v>
          </cell>
          <cell r="O5822" t="str">
            <v>Y</v>
          </cell>
          <cell r="P5822" t="str">
            <v>Perry &amp; Bleeker</v>
          </cell>
          <cell r="Q5822" t="str">
            <v>PB102</v>
          </cell>
          <cell r="R5822" t="str">
            <v>Andy Arner</v>
          </cell>
          <cell r="S5822" t="str">
            <v>AA102</v>
          </cell>
        </row>
        <row r="5823">
          <cell r="B5823" t="str">
            <v>892999920760</v>
          </cell>
          <cell r="C5823" t="str">
            <v>SALON AVANTI LTD</v>
          </cell>
          <cell r="D5823" t="str">
            <v>SALON AVANTI LTD</v>
          </cell>
          <cell r="E5823">
            <v>5583.333333333333</v>
          </cell>
          <cell r="F5823">
            <v>67000</v>
          </cell>
          <cell r="G5823" t="str">
            <v>Y</v>
          </cell>
          <cell r="H5823" t="str">
            <v>Y</v>
          </cell>
          <cell r="I5823">
            <v>43647</v>
          </cell>
          <cell r="J5823">
            <v>43655</v>
          </cell>
          <cell r="K5823">
            <v>43655</v>
          </cell>
          <cell r="L5823">
            <v>43655</v>
          </cell>
          <cell r="M5823">
            <v>43677</v>
          </cell>
          <cell r="N5823">
            <v>43647</v>
          </cell>
          <cell r="O5823" t="str">
            <v>Y</v>
          </cell>
          <cell r="P5823" t="str">
            <v>Robin Lynch</v>
          </cell>
          <cell r="Q5823" t="str">
            <v>RL101</v>
          </cell>
          <cell r="R5823" t="str">
            <v>Tim Platz</v>
          </cell>
          <cell r="S5823" t="str">
            <v>TP101</v>
          </cell>
        </row>
        <row r="5824">
          <cell r="B5824" t="str">
            <v>419100059414</v>
          </cell>
          <cell r="C5824" t="str">
            <v xml:space="preserve">FK INTERTAINMENT LLC </v>
          </cell>
          <cell r="D5824" t="str">
            <v>SUPPORTFK.COM</v>
          </cell>
          <cell r="E5824">
            <v>20000</v>
          </cell>
          <cell r="F5824">
            <v>240000</v>
          </cell>
          <cell r="G5824" t="str">
            <v>N</v>
          </cell>
          <cell r="H5824" t="str">
            <v>N</v>
          </cell>
          <cell r="I5824">
            <v>43647</v>
          </cell>
          <cell r="J5824">
            <v>43655</v>
          </cell>
          <cell r="K5824">
            <v>43668</v>
          </cell>
          <cell r="L5824">
            <v>43675</v>
          </cell>
          <cell r="M5824">
            <v>43686</v>
          </cell>
          <cell r="N5824">
            <v>43678</v>
          </cell>
          <cell r="O5824" t="str">
            <v>Y</v>
          </cell>
          <cell r="P5824" t="str">
            <v>Mobius Payments</v>
          </cell>
          <cell r="Q5824" t="str">
            <v>MOB101</v>
          </cell>
        </row>
        <row r="5825">
          <cell r="B5825" t="str">
            <v>892999920778</v>
          </cell>
          <cell r="C5825" t="str">
            <v xml:space="preserve">TROFFA'S SERVICE CENTER INC </v>
          </cell>
          <cell r="D5825" t="str">
            <v xml:space="preserve">TROFFA'S SERVICE CENTER INC </v>
          </cell>
          <cell r="E5825">
            <v>13333.333333333334</v>
          </cell>
          <cell r="F5825">
            <v>160000</v>
          </cell>
          <cell r="G5825" t="str">
            <v>Y</v>
          </cell>
          <cell r="H5825" t="str">
            <v>Y</v>
          </cell>
          <cell r="I5825">
            <v>43647</v>
          </cell>
          <cell r="J5825">
            <v>43655</v>
          </cell>
          <cell r="K5825">
            <v>43656</v>
          </cell>
          <cell r="L5825">
            <v>43656</v>
          </cell>
          <cell r="M5825">
            <v>43668</v>
          </cell>
          <cell r="N5825">
            <v>43647</v>
          </cell>
          <cell r="O5825" t="str">
            <v>Y</v>
          </cell>
          <cell r="P5825" t="str">
            <v>Brian Hanson</v>
          </cell>
          <cell r="Q5825" t="str">
            <v>BH101</v>
          </cell>
          <cell r="R5825" t="str">
            <v>Tim Platz</v>
          </cell>
          <cell r="S5825" t="str">
            <v>TP101</v>
          </cell>
        </row>
        <row r="5826">
          <cell r="B5826" t="str">
            <v>419100059423</v>
          </cell>
          <cell r="C5826" t="str">
            <v>ARTURO J. REYNOSO</v>
          </cell>
          <cell r="D5826" t="str">
            <v xml:space="preserve">APRIL 24 LIMO </v>
          </cell>
          <cell r="E5826">
            <v>9166.6666666666661</v>
          </cell>
          <cell r="F5826">
            <v>110000</v>
          </cell>
          <cell r="G5826" t="str">
            <v>Y</v>
          </cell>
          <cell r="H5826" t="str">
            <v>Y</v>
          </cell>
          <cell r="I5826">
            <v>43647</v>
          </cell>
          <cell r="J5826">
            <v>43655</v>
          </cell>
          <cell r="K5826">
            <v>43662</v>
          </cell>
          <cell r="L5826">
            <v>43662</v>
          </cell>
          <cell r="M5826" t="str">
            <v>Approved/Closed</v>
          </cell>
          <cell r="N5826" t="str">
            <v>Approved/Closed</v>
          </cell>
          <cell r="O5826" t="str">
            <v>Y</v>
          </cell>
          <cell r="P5826" t="str">
            <v>CardWorks Acquiring</v>
          </cell>
          <cell r="Q5826" t="str">
            <v>CWA101</v>
          </cell>
          <cell r="R5826" t="str">
            <v>Tim Platz</v>
          </cell>
          <cell r="S5826" t="str">
            <v>TP101</v>
          </cell>
          <cell r="T5826" t="str">
            <v xml:space="preserve">Bethpage FCU </v>
          </cell>
          <cell r="U5826" t="str">
            <v>BFCU</v>
          </cell>
        </row>
        <row r="5827">
          <cell r="B5827" t="str">
            <v>892999920786</v>
          </cell>
          <cell r="C5827" t="str">
            <v xml:space="preserve">ARTS OPTICAL, INC </v>
          </cell>
          <cell r="D5827" t="str">
            <v xml:space="preserve">ARISTOCRAFT OPTICIANS </v>
          </cell>
          <cell r="E5827">
            <v>35000</v>
          </cell>
          <cell r="F5827">
            <v>420000</v>
          </cell>
          <cell r="G5827" t="str">
            <v>Y</v>
          </cell>
          <cell r="H5827" t="str">
            <v>Y</v>
          </cell>
          <cell r="I5827">
            <v>43647</v>
          </cell>
          <cell r="J5827">
            <v>43655</v>
          </cell>
          <cell r="K5827">
            <v>43656</v>
          </cell>
          <cell r="L5827">
            <v>43656</v>
          </cell>
          <cell r="M5827">
            <v>43668</v>
          </cell>
          <cell r="N5827">
            <v>43647</v>
          </cell>
          <cell r="O5827" t="str">
            <v>Y</v>
          </cell>
          <cell r="P5827" t="str">
            <v>Robin Lynch</v>
          </cell>
          <cell r="Q5827" t="str">
            <v>RL101</v>
          </cell>
          <cell r="R5827" t="str">
            <v>Tim Platz</v>
          </cell>
          <cell r="S5827" t="str">
            <v>TP101</v>
          </cell>
        </row>
        <row r="5828">
          <cell r="B5828" t="str">
            <v>419100059432</v>
          </cell>
          <cell r="C5828" t="str">
            <v>EXONTECH</v>
          </cell>
          <cell r="D5828" t="str">
            <v>AMZNN.ORG</v>
          </cell>
          <cell r="E5828">
            <v>20000</v>
          </cell>
          <cell r="F5828">
            <v>240000</v>
          </cell>
          <cell r="G5828" t="str">
            <v>N</v>
          </cell>
          <cell r="H5828" t="str">
            <v>N</v>
          </cell>
          <cell r="I5828">
            <v>43647</v>
          </cell>
          <cell r="J5828">
            <v>43655</v>
          </cell>
          <cell r="K5828">
            <v>43672</v>
          </cell>
          <cell r="L5828">
            <v>43693</v>
          </cell>
          <cell r="M5828">
            <v>43696</v>
          </cell>
          <cell r="N5828">
            <v>43678</v>
          </cell>
          <cell r="O5828" t="str">
            <v>Y</v>
          </cell>
          <cell r="P5828" t="str">
            <v>Mobius Payments</v>
          </cell>
          <cell r="Q5828" t="str">
            <v>MOB101</v>
          </cell>
        </row>
        <row r="5829">
          <cell r="B5829" t="str">
            <v>419100059441</v>
          </cell>
          <cell r="C5829" t="str">
            <v xml:space="preserve">PL CAST CORP </v>
          </cell>
          <cell r="D5829" t="str">
            <v xml:space="preserve">SANGRIA </v>
          </cell>
          <cell r="E5829">
            <v>22916.666666666668</v>
          </cell>
          <cell r="F5829">
            <v>275000</v>
          </cell>
          <cell r="G5829" t="str">
            <v>Y</v>
          </cell>
          <cell r="H5829" t="str">
            <v>N</v>
          </cell>
          <cell r="I5829">
            <v>43647</v>
          </cell>
          <cell r="J5829">
            <v>43655</v>
          </cell>
          <cell r="K5829">
            <v>43656</v>
          </cell>
          <cell r="L5829">
            <v>43656</v>
          </cell>
          <cell r="M5829">
            <v>43668</v>
          </cell>
          <cell r="N5829">
            <v>43647</v>
          </cell>
          <cell r="O5829" t="str">
            <v>Y</v>
          </cell>
          <cell r="P5829" t="str">
            <v>Tim Platz</v>
          </cell>
          <cell r="Q5829" t="str">
            <v>TP101</v>
          </cell>
        </row>
        <row r="5830">
          <cell r="B5830" t="str">
            <v>419100059450</v>
          </cell>
          <cell r="C5830" t="str">
            <v xml:space="preserve">ACCESS MEDICAL ASSOCIATES PLLC </v>
          </cell>
          <cell r="D5830" t="str">
            <v xml:space="preserve">ACCESS MEDICAL ASSOCIATES PLLC </v>
          </cell>
          <cell r="E5830">
            <v>22083.333333333332</v>
          </cell>
          <cell r="F5830">
            <v>265000</v>
          </cell>
          <cell r="G5830" t="str">
            <v>N</v>
          </cell>
          <cell r="H5830" t="str">
            <v>N</v>
          </cell>
          <cell r="I5830">
            <v>43647</v>
          </cell>
          <cell r="J5830">
            <v>43656</v>
          </cell>
          <cell r="K5830">
            <v>43657</v>
          </cell>
          <cell r="L5830">
            <v>43657</v>
          </cell>
          <cell r="M5830">
            <v>43781</v>
          </cell>
          <cell r="N5830">
            <v>43770</v>
          </cell>
          <cell r="O5830" t="str">
            <v>Y</v>
          </cell>
          <cell r="P5830" t="str">
            <v>Kerry Doyle</v>
          </cell>
          <cell r="Q5830" t="str">
            <v>KD101</v>
          </cell>
          <cell r="R5830" t="str">
            <v>Frank Sweeney</v>
          </cell>
          <cell r="S5830" t="str">
            <v>FS101</v>
          </cell>
        </row>
        <row r="5831">
          <cell r="B5831" t="str">
            <v>419100059469</v>
          </cell>
          <cell r="C5831" t="str">
            <v xml:space="preserve">R.J. CAT II INC </v>
          </cell>
          <cell r="D5831" t="str">
            <v>DICARLO'S PIZZA</v>
          </cell>
          <cell r="E5831">
            <v>17083.333333333332</v>
          </cell>
          <cell r="F5831">
            <v>205000</v>
          </cell>
          <cell r="G5831" t="str">
            <v>Y</v>
          </cell>
          <cell r="H5831" t="str">
            <v>Y</v>
          </cell>
          <cell r="I5831">
            <v>43647</v>
          </cell>
          <cell r="J5831">
            <v>43656</v>
          </cell>
          <cell r="K5831">
            <v>43665</v>
          </cell>
          <cell r="L5831">
            <v>43665</v>
          </cell>
          <cell r="M5831">
            <v>43713</v>
          </cell>
          <cell r="N5831">
            <v>43709</v>
          </cell>
          <cell r="O5831" t="str">
            <v>Y</v>
          </cell>
          <cell r="P5831" t="str">
            <v>William Johnston</v>
          </cell>
          <cell r="Q5831" t="str">
            <v>BJ101</v>
          </cell>
          <cell r="R5831" t="str">
            <v>Andy Arner</v>
          </cell>
          <cell r="S5831" t="str">
            <v>AA102</v>
          </cell>
        </row>
        <row r="5832">
          <cell r="B5832" t="str">
            <v>419100059478</v>
          </cell>
          <cell r="C5832" t="str">
            <v xml:space="preserve">R.J. CAT II INC </v>
          </cell>
          <cell r="D5832" t="str">
            <v>DICARLO'S PIZZA</v>
          </cell>
          <cell r="E5832">
            <v>10958.333333333334</v>
          </cell>
          <cell r="F5832">
            <v>131500</v>
          </cell>
          <cell r="G5832" t="str">
            <v>Y</v>
          </cell>
          <cell r="H5832" t="str">
            <v>Y</v>
          </cell>
          <cell r="I5832">
            <v>43647</v>
          </cell>
          <cell r="J5832">
            <v>43656</v>
          </cell>
          <cell r="K5832">
            <v>43665</v>
          </cell>
          <cell r="L5832">
            <v>43665</v>
          </cell>
          <cell r="M5832" t="str">
            <v>Approved/Closed</v>
          </cell>
          <cell r="N5832" t="str">
            <v>Approved/Closed</v>
          </cell>
          <cell r="O5832" t="str">
            <v>Y</v>
          </cell>
          <cell r="P5832" t="str">
            <v>William Johnston</v>
          </cell>
          <cell r="Q5832" t="str">
            <v>BJ101</v>
          </cell>
          <cell r="R5832" t="str">
            <v>Andy Arner</v>
          </cell>
          <cell r="S5832" t="str">
            <v>AA102</v>
          </cell>
        </row>
        <row r="5833">
          <cell r="B5833" t="str">
            <v>892999920794</v>
          </cell>
          <cell r="C5833" t="str">
            <v>CAFÉ SAHARA LLC</v>
          </cell>
          <cell r="D5833" t="str">
            <v>CAFÉ SAHARA LLC</v>
          </cell>
          <cell r="E5833">
            <v>12500</v>
          </cell>
          <cell r="F5833">
            <v>150000</v>
          </cell>
          <cell r="G5833" t="str">
            <v>Y</v>
          </cell>
          <cell r="H5833" t="str">
            <v>Y</v>
          </cell>
          <cell r="I5833">
            <v>43647</v>
          </cell>
          <cell r="J5833">
            <v>43656</v>
          </cell>
          <cell r="K5833">
            <v>43661</v>
          </cell>
          <cell r="L5833">
            <v>43661</v>
          </cell>
          <cell r="M5833">
            <v>43672</v>
          </cell>
          <cell r="N5833">
            <v>43647</v>
          </cell>
          <cell r="O5833" t="str">
            <v>Y</v>
          </cell>
          <cell r="P5833" t="str">
            <v>Perry &amp; Bleeker</v>
          </cell>
          <cell r="Q5833" t="str">
            <v>PB102</v>
          </cell>
          <cell r="R5833" t="str">
            <v>Andy Arner</v>
          </cell>
          <cell r="S5833" t="str">
            <v>AA102</v>
          </cell>
        </row>
        <row r="5834">
          <cell r="B5834" t="str">
            <v>419100059487</v>
          </cell>
          <cell r="C5834" t="str">
            <v xml:space="preserve">GREEN KELLY DRY CLEANER INC </v>
          </cell>
          <cell r="D5834" t="str">
            <v xml:space="preserve">GREEN KELLY DRY CLEANER INC </v>
          </cell>
          <cell r="E5834">
            <v>3333.3333333333335</v>
          </cell>
          <cell r="F5834">
            <v>40000</v>
          </cell>
          <cell r="G5834" t="str">
            <v>Y</v>
          </cell>
          <cell r="H5834" t="str">
            <v>Y</v>
          </cell>
          <cell r="I5834">
            <v>43647</v>
          </cell>
          <cell r="J5834">
            <v>43657</v>
          </cell>
          <cell r="K5834">
            <v>43657</v>
          </cell>
          <cell r="L5834">
            <v>43657</v>
          </cell>
          <cell r="M5834">
            <v>43668</v>
          </cell>
          <cell r="N5834">
            <v>43647</v>
          </cell>
          <cell r="O5834" t="str">
            <v>Y</v>
          </cell>
          <cell r="P5834" t="str">
            <v>William Bartels</v>
          </cell>
          <cell r="Q5834" t="str">
            <v>WB101</v>
          </cell>
          <cell r="R5834" t="str">
            <v>Tim Platz</v>
          </cell>
          <cell r="S5834" t="str">
            <v>TP101</v>
          </cell>
        </row>
        <row r="5835">
          <cell r="B5835" t="str">
            <v>419100059496</v>
          </cell>
          <cell r="C5835" t="str">
            <v xml:space="preserve">TLG OF MILAND TEXAS, LLC </v>
          </cell>
          <cell r="D5835" t="str">
            <v xml:space="preserve">THE LITTLE GYM OF MIDLAND </v>
          </cell>
          <cell r="E5835">
            <v>6250</v>
          </cell>
          <cell r="F5835">
            <v>75000</v>
          </cell>
          <cell r="G5835" t="str">
            <v>N</v>
          </cell>
          <cell r="H5835" t="str">
            <v>N</v>
          </cell>
          <cell r="I5835">
            <v>43647</v>
          </cell>
          <cell r="J5835">
            <v>43657</v>
          </cell>
          <cell r="K5835">
            <v>43665</v>
          </cell>
          <cell r="L5835">
            <v>43665</v>
          </cell>
          <cell r="M5835">
            <v>43672</v>
          </cell>
          <cell r="N5835">
            <v>43647</v>
          </cell>
          <cell r="O5835" t="str">
            <v>Y</v>
          </cell>
          <cell r="P5835" t="str">
            <v>KBH Enterprises</v>
          </cell>
          <cell r="Q5835" t="str">
            <v>KH101</v>
          </cell>
          <cell r="R5835" t="str">
            <v>Erick Weinstein</v>
          </cell>
          <cell r="S5835" t="str">
            <v>EW101</v>
          </cell>
          <cell r="T5835" t="str">
            <v>The Little Gym</v>
          </cell>
          <cell r="U5835" t="str">
            <v>TLG101</v>
          </cell>
        </row>
        <row r="5836">
          <cell r="B5836" t="str">
            <v>892999920802</v>
          </cell>
          <cell r="C5836" t="str">
            <v xml:space="preserve">COMMUNITY ANIMAL HOSPITAL ROYAL PALM BEACH INC </v>
          </cell>
          <cell r="D5836" t="str">
            <v xml:space="preserve">COMMUNITY ANIMAL HOSPITAL ROYAL PALM BEACH INC </v>
          </cell>
          <cell r="E5836">
            <v>120833.33333333333</v>
          </cell>
          <cell r="F5836">
            <v>1450000</v>
          </cell>
          <cell r="G5836" t="str">
            <v>Y</v>
          </cell>
          <cell r="H5836" t="str">
            <v>Y</v>
          </cell>
          <cell r="I5836">
            <v>43647</v>
          </cell>
          <cell r="J5836">
            <v>43657</v>
          </cell>
          <cell r="K5836">
            <v>43658</v>
          </cell>
          <cell r="L5836">
            <v>43658</v>
          </cell>
          <cell r="M5836">
            <v>43672</v>
          </cell>
          <cell r="N5836">
            <v>43647</v>
          </cell>
          <cell r="O5836" t="str">
            <v>Y</v>
          </cell>
          <cell r="P5836" t="str">
            <v>Mike Roberts</v>
          </cell>
          <cell r="Q5836" t="str">
            <v>MR102</v>
          </cell>
          <cell r="R5836" t="str">
            <v>Chris Frey</v>
          </cell>
          <cell r="S5836" t="str">
            <v>CF101</v>
          </cell>
          <cell r="T5836" t="str">
            <v>Veterinary Management Group</v>
          </cell>
          <cell r="U5836" t="str">
            <v>VMG101</v>
          </cell>
        </row>
        <row r="5837">
          <cell r="B5837" t="str">
            <v>892999920810</v>
          </cell>
          <cell r="C5837" t="str">
            <v xml:space="preserve">MONO-CRETE STEP CO. OF CT LLC </v>
          </cell>
          <cell r="D5837" t="str">
            <v xml:space="preserve">MONO-CRETE STEP CO. OF CT LLC </v>
          </cell>
          <cell r="E5837">
            <v>29166.666666666668</v>
          </cell>
          <cell r="F5837">
            <v>350000</v>
          </cell>
          <cell r="G5837" t="str">
            <v>Y</v>
          </cell>
          <cell r="H5837" t="str">
            <v>Y</v>
          </cell>
          <cell r="I5837">
            <v>43647</v>
          </cell>
          <cell r="J5837">
            <v>43658</v>
          </cell>
          <cell r="K5837">
            <v>43663</v>
          </cell>
          <cell r="L5837">
            <v>43663</v>
          </cell>
          <cell r="M5837">
            <v>43686</v>
          </cell>
          <cell r="N5837">
            <v>43678</v>
          </cell>
          <cell r="O5837" t="str">
            <v>Y</v>
          </cell>
          <cell r="P5837" t="str">
            <v>William Regan</v>
          </cell>
          <cell r="Q5837" t="str">
            <v>WR101</v>
          </cell>
          <cell r="R5837" t="str">
            <v>Erick Weinstein</v>
          </cell>
          <cell r="S5837" t="str">
            <v>EW101</v>
          </cell>
        </row>
        <row r="5838">
          <cell r="B5838" t="str">
            <v>419100059502</v>
          </cell>
          <cell r="C5838" t="str">
            <v xml:space="preserve">SOLAR WIND INC </v>
          </cell>
          <cell r="D5838" t="str">
            <v>CHIMMICHUN.COM</v>
          </cell>
          <cell r="E5838">
            <v>20000</v>
          </cell>
          <cell r="F5838">
            <v>240000</v>
          </cell>
          <cell r="G5838" t="str">
            <v>N</v>
          </cell>
          <cell r="H5838" t="str">
            <v>N</v>
          </cell>
          <cell r="I5838">
            <v>43647</v>
          </cell>
          <cell r="J5838">
            <v>43661</v>
          </cell>
          <cell r="K5838">
            <v>43662</v>
          </cell>
          <cell r="L5838">
            <v>43668</v>
          </cell>
          <cell r="M5838">
            <v>43677</v>
          </cell>
          <cell r="N5838">
            <v>43647</v>
          </cell>
          <cell r="O5838" t="str">
            <v>Y</v>
          </cell>
          <cell r="P5838" t="str">
            <v>Mobius Payments</v>
          </cell>
          <cell r="Q5838" t="str">
            <v>MOB101</v>
          </cell>
        </row>
        <row r="5839">
          <cell r="B5839" t="str">
            <v>419100059511</v>
          </cell>
          <cell r="C5839" t="str">
            <v xml:space="preserve">MIRACLE WASH TOWEL SUPPLY INC </v>
          </cell>
          <cell r="D5839" t="str">
            <v xml:space="preserve">A+ TOWEL SUPPLY </v>
          </cell>
          <cell r="E5839">
            <v>62500</v>
          </cell>
          <cell r="F5839">
            <v>750000</v>
          </cell>
          <cell r="G5839" t="str">
            <v>Y</v>
          </cell>
          <cell r="H5839" t="str">
            <v>Y</v>
          </cell>
          <cell r="I5839">
            <v>43647</v>
          </cell>
          <cell r="J5839">
            <v>43661</v>
          </cell>
          <cell r="K5839">
            <v>43662</v>
          </cell>
          <cell r="L5839">
            <v>43663</v>
          </cell>
          <cell r="M5839">
            <v>43677</v>
          </cell>
          <cell r="N5839">
            <v>43647</v>
          </cell>
          <cell r="O5839" t="str">
            <v>Y</v>
          </cell>
          <cell r="P5839" t="str">
            <v>CardWorks Acquiring</v>
          </cell>
          <cell r="Q5839" t="str">
            <v>CWA101</v>
          </cell>
          <cell r="R5839" t="str">
            <v>Tim Platz</v>
          </cell>
          <cell r="S5839" t="str">
            <v>TP101</v>
          </cell>
          <cell r="T5839" t="str">
            <v>Gold Coast Bank</v>
          </cell>
          <cell r="U5839" t="str">
            <v>GCB101</v>
          </cell>
        </row>
        <row r="5840">
          <cell r="B5840" t="str">
            <v>419100059520</v>
          </cell>
          <cell r="C5840" t="str">
            <v>SNAP MACHINE WORKS CORP</v>
          </cell>
          <cell r="D5840" t="str">
            <v xml:space="preserve">AUTOMATIC REPAIR CO. </v>
          </cell>
          <cell r="E5840">
            <v>37500</v>
          </cell>
          <cell r="F5840">
            <v>450000</v>
          </cell>
          <cell r="G5840" t="str">
            <v>Y</v>
          </cell>
          <cell r="H5840" t="str">
            <v>Y</v>
          </cell>
          <cell r="I5840">
            <v>43647</v>
          </cell>
          <cell r="J5840">
            <v>43661</v>
          </cell>
          <cell r="K5840">
            <v>43662</v>
          </cell>
          <cell r="L5840">
            <v>43663</v>
          </cell>
          <cell r="M5840">
            <v>43686</v>
          </cell>
          <cell r="N5840">
            <v>43678</v>
          </cell>
          <cell r="O5840" t="str">
            <v>Y</v>
          </cell>
          <cell r="P5840" t="str">
            <v>CardWorks Acquiring</v>
          </cell>
          <cell r="Q5840" t="str">
            <v>CWA101</v>
          </cell>
          <cell r="R5840" t="str">
            <v>Tim Platz</v>
          </cell>
          <cell r="S5840" t="str">
            <v>TP101</v>
          </cell>
          <cell r="T5840" t="str">
            <v>Gold Coast Bank</v>
          </cell>
          <cell r="U5840" t="str">
            <v>GCB101</v>
          </cell>
        </row>
        <row r="5841">
          <cell r="B5841" t="str">
            <v>419100059539</v>
          </cell>
          <cell r="C5841" t="str">
            <v xml:space="preserve">PORTER VETERINARY SERVICES PC </v>
          </cell>
          <cell r="D5841" t="str">
            <v>HUDSON VETERINARY HOSPITAL</v>
          </cell>
          <cell r="E5841">
            <v>75000</v>
          </cell>
          <cell r="F5841">
            <v>900000</v>
          </cell>
          <cell r="G5841" t="str">
            <v>Y</v>
          </cell>
          <cell r="H5841" t="str">
            <v>N</v>
          </cell>
          <cell r="I5841">
            <v>43647</v>
          </cell>
          <cell r="J5841">
            <v>43661</v>
          </cell>
          <cell r="K5841">
            <v>43662</v>
          </cell>
          <cell r="L5841">
            <v>43662</v>
          </cell>
          <cell r="M5841">
            <v>43672</v>
          </cell>
          <cell r="N5841">
            <v>43647</v>
          </cell>
          <cell r="O5841" t="str">
            <v>Y</v>
          </cell>
          <cell r="P5841" t="str">
            <v>Chris Frey</v>
          </cell>
          <cell r="Q5841" t="str">
            <v>CF101</v>
          </cell>
          <cell r="R5841" t="str">
            <v>Erick Weinstein</v>
          </cell>
          <cell r="S5841" t="str">
            <v>EW101</v>
          </cell>
          <cell r="T5841" t="str">
            <v>KBH Enterprises</v>
          </cell>
          <cell r="U5841" t="str">
            <v>KH101</v>
          </cell>
        </row>
        <row r="5842">
          <cell r="B5842" t="str">
            <v>419100059548</v>
          </cell>
          <cell r="C5842" t="str">
            <v xml:space="preserve">PORTER VETERINARY SERVICES PC </v>
          </cell>
          <cell r="D5842" t="str">
            <v xml:space="preserve">NORTH ROCKLAND ANIMAL HOSPITAL </v>
          </cell>
          <cell r="E5842">
            <v>106666.66666666667</v>
          </cell>
          <cell r="F5842">
            <v>1280000</v>
          </cell>
          <cell r="G5842" t="str">
            <v>Y</v>
          </cell>
          <cell r="H5842" t="str">
            <v>N</v>
          </cell>
          <cell r="I5842">
            <v>43647</v>
          </cell>
          <cell r="J5842">
            <v>43661</v>
          </cell>
          <cell r="K5842">
            <v>43662</v>
          </cell>
          <cell r="L5842">
            <v>43662</v>
          </cell>
          <cell r="M5842">
            <v>43672</v>
          </cell>
          <cell r="N5842">
            <v>43647</v>
          </cell>
          <cell r="O5842" t="str">
            <v>Y</v>
          </cell>
          <cell r="P5842" t="str">
            <v>Chris Frey</v>
          </cell>
          <cell r="Q5842" t="str">
            <v>CF101</v>
          </cell>
          <cell r="R5842" t="str">
            <v>Erick Weinstein</v>
          </cell>
          <cell r="S5842" t="str">
            <v>EW101</v>
          </cell>
          <cell r="T5842" t="str">
            <v>KBH Enterprises</v>
          </cell>
          <cell r="U5842" t="str">
            <v>KH101</v>
          </cell>
        </row>
        <row r="5843">
          <cell r="B5843" t="str">
            <v>419100059557</v>
          </cell>
          <cell r="C5843" t="str">
            <v xml:space="preserve">PORTER VETERINARY SERVICES PC </v>
          </cell>
          <cell r="D5843" t="str">
            <v xml:space="preserve">POMONA ANIMAL HOSPITAL </v>
          </cell>
          <cell r="E5843">
            <v>150000</v>
          </cell>
          <cell r="F5843">
            <v>1800000</v>
          </cell>
          <cell r="G5843" t="str">
            <v>Y</v>
          </cell>
          <cell r="H5843" t="str">
            <v>N</v>
          </cell>
          <cell r="I5843">
            <v>43647</v>
          </cell>
          <cell r="J5843">
            <v>43661</v>
          </cell>
          <cell r="K5843">
            <v>43662</v>
          </cell>
          <cell r="L5843">
            <v>43662</v>
          </cell>
          <cell r="M5843">
            <v>43672</v>
          </cell>
          <cell r="N5843">
            <v>43647</v>
          </cell>
          <cell r="O5843" t="str">
            <v>Y</v>
          </cell>
          <cell r="P5843" t="str">
            <v>Chris Frey</v>
          </cell>
          <cell r="Q5843" t="str">
            <v>CF101</v>
          </cell>
          <cell r="R5843" t="str">
            <v>Erick Weinstein</v>
          </cell>
          <cell r="S5843" t="str">
            <v>EW101</v>
          </cell>
          <cell r="T5843" t="str">
            <v>KBH Enterprises</v>
          </cell>
          <cell r="U5843" t="str">
            <v>KH101</v>
          </cell>
        </row>
        <row r="5844">
          <cell r="B5844" t="str">
            <v>892999921024</v>
          </cell>
          <cell r="C5844" t="str">
            <v xml:space="preserve">LONG ISLAND ATHLETIC SUPPLY INC </v>
          </cell>
          <cell r="D5844" t="str">
            <v xml:space="preserve">LONG ISLAND ATHLETIC SUPPLY INC </v>
          </cell>
          <cell r="E5844">
            <v>45000</v>
          </cell>
          <cell r="F5844">
            <v>540000</v>
          </cell>
          <cell r="G5844" t="str">
            <v>Y</v>
          </cell>
          <cell r="H5844" t="str">
            <v>Y</v>
          </cell>
          <cell r="I5844">
            <v>43647</v>
          </cell>
          <cell r="J5844">
            <v>43662</v>
          </cell>
          <cell r="K5844" t="str">
            <v>Withdrawn</v>
          </cell>
          <cell r="L5844" t="str">
            <v>Withdrawn</v>
          </cell>
          <cell r="M5844" t="str">
            <v>Withdrawn</v>
          </cell>
          <cell r="N5844" t="str">
            <v>Withdrawn</v>
          </cell>
          <cell r="O5844" t="str">
            <v>Withdrawn</v>
          </cell>
          <cell r="P5844" t="str">
            <v>Greg Muir</v>
          </cell>
          <cell r="Q5844" t="str">
            <v>GM101</v>
          </cell>
          <cell r="R5844" t="str">
            <v>Tim Platz</v>
          </cell>
          <cell r="S5844" t="str">
            <v>TP101</v>
          </cell>
        </row>
        <row r="5845">
          <cell r="B5845" t="str">
            <v>419100059575</v>
          </cell>
          <cell r="C5845" t="str">
            <v xml:space="preserve">MARYSIA INC  </v>
          </cell>
          <cell r="D5845" t="str">
            <v xml:space="preserve">THE HOMETOWN PHARMACY </v>
          </cell>
          <cell r="E5845">
            <v>31500</v>
          </cell>
          <cell r="F5845">
            <v>378000</v>
          </cell>
          <cell r="G5845" t="str">
            <v>Y</v>
          </cell>
          <cell r="H5845" t="str">
            <v>Y</v>
          </cell>
          <cell r="I5845">
            <v>43647</v>
          </cell>
          <cell r="J5845">
            <v>43662</v>
          </cell>
          <cell r="K5845" t="str">
            <v>Declined</v>
          </cell>
          <cell r="L5845" t="str">
            <v>Declined</v>
          </cell>
          <cell r="M5845" t="str">
            <v>Declined</v>
          </cell>
          <cell r="N5845" t="str">
            <v>Declined</v>
          </cell>
          <cell r="O5845" t="str">
            <v>Declined</v>
          </cell>
          <cell r="P5845" t="str">
            <v>William Johnston</v>
          </cell>
          <cell r="Q5845" t="str">
            <v>BJ101</v>
          </cell>
          <cell r="R5845" t="str">
            <v>Andy Arner</v>
          </cell>
          <cell r="S5845" t="str">
            <v>AA102</v>
          </cell>
        </row>
        <row r="5846">
          <cell r="B5846" t="str">
            <v>419100059584</v>
          </cell>
          <cell r="C5846" t="str">
            <v xml:space="preserve">TADMAR INC </v>
          </cell>
          <cell r="D5846" t="str">
            <v xml:space="preserve">BRINES HOMETOWN PHARMACY </v>
          </cell>
          <cell r="E5846">
            <v>25666.666666666668</v>
          </cell>
          <cell r="F5846">
            <v>308000</v>
          </cell>
          <cell r="G5846" t="str">
            <v>Y</v>
          </cell>
          <cell r="H5846" t="str">
            <v>Y</v>
          </cell>
          <cell r="I5846">
            <v>43647</v>
          </cell>
          <cell r="J5846">
            <v>43662</v>
          </cell>
          <cell r="K5846" t="str">
            <v>Declined</v>
          </cell>
          <cell r="L5846" t="str">
            <v>Declined</v>
          </cell>
          <cell r="M5846" t="str">
            <v>Declined</v>
          </cell>
          <cell r="N5846" t="str">
            <v>Declined</v>
          </cell>
          <cell r="O5846" t="str">
            <v>Declined</v>
          </cell>
          <cell r="P5846" t="str">
            <v>William Johnston</v>
          </cell>
          <cell r="Q5846" t="str">
            <v>BJ101</v>
          </cell>
          <cell r="R5846" t="str">
            <v>Andy Arner</v>
          </cell>
          <cell r="S5846" t="str">
            <v>AA102</v>
          </cell>
        </row>
        <row r="5847">
          <cell r="B5847" t="str">
            <v>419100059593</v>
          </cell>
          <cell r="C5847" t="str">
            <v xml:space="preserve">MATSTE INC </v>
          </cell>
          <cell r="D5847" t="str">
            <v xml:space="preserve">THE HOMETOWN PHARMACY </v>
          </cell>
          <cell r="E5847">
            <v>25166.666666666668</v>
          </cell>
          <cell r="F5847">
            <v>302000</v>
          </cell>
          <cell r="G5847" t="str">
            <v>Y</v>
          </cell>
          <cell r="H5847" t="str">
            <v>Y</v>
          </cell>
          <cell r="I5847">
            <v>43647</v>
          </cell>
          <cell r="J5847">
            <v>43662</v>
          </cell>
          <cell r="K5847" t="str">
            <v>Declined</v>
          </cell>
          <cell r="L5847" t="str">
            <v>Declined</v>
          </cell>
          <cell r="M5847" t="str">
            <v>Declined</v>
          </cell>
          <cell r="N5847" t="str">
            <v>Declined</v>
          </cell>
          <cell r="O5847" t="str">
            <v>Declined</v>
          </cell>
          <cell r="P5847" t="str">
            <v>William Johnston</v>
          </cell>
          <cell r="Q5847" t="str">
            <v>BJ101</v>
          </cell>
          <cell r="R5847" t="str">
            <v>Andy Arner</v>
          </cell>
          <cell r="S5847" t="str">
            <v>AA102</v>
          </cell>
        </row>
        <row r="5848">
          <cell r="B5848" t="str">
            <v>419100059600</v>
          </cell>
          <cell r="C5848" t="str">
            <v xml:space="preserve">KETY INC </v>
          </cell>
          <cell r="D5848" t="str">
            <v xml:space="preserve">THE HOMETOWN PHARMACY </v>
          </cell>
          <cell r="E5848">
            <v>24333.333333333332</v>
          </cell>
          <cell r="F5848">
            <v>292000</v>
          </cell>
          <cell r="G5848" t="str">
            <v>Y</v>
          </cell>
          <cell r="H5848" t="str">
            <v>Y</v>
          </cell>
          <cell r="I5848">
            <v>43647</v>
          </cell>
          <cell r="J5848">
            <v>43662</v>
          </cell>
          <cell r="K5848" t="str">
            <v>Declined</v>
          </cell>
          <cell r="L5848" t="str">
            <v>Declined</v>
          </cell>
          <cell r="M5848" t="str">
            <v>Declined</v>
          </cell>
          <cell r="N5848" t="str">
            <v>Declined</v>
          </cell>
          <cell r="O5848" t="str">
            <v>Declined</v>
          </cell>
          <cell r="P5848" t="str">
            <v>William Johnston</v>
          </cell>
          <cell r="Q5848" t="str">
            <v>BJ101</v>
          </cell>
          <cell r="R5848" t="str">
            <v>Andy Arner</v>
          </cell>
          <cell r="S5848" t="str">
            <v>AA102</v>
          </cell>
        </row>
        <row r="5849">
          <cell r="B5849" t="str">
            <v>419100059619</v>
          </cell>
          <cell r="C5849" t="str">
            <v>HELALOZY INC</v>
          </cell>
          <cell r="D5849" t="str">
            <v xml:space="preserve">THE HOMETOWN PHARMACY </v>
          </cell>
          <cell r="E5849">
            <v>26416.666666666668</v>
          </cell>
          <cell r="F5849">
            <v>317000</v>
          </cell>
          <cell r="G5849" t="str">
            <v>Y</v>
          </cell>
          <cell r="H5849" t="str">
            <v>Y</v>
          </cell>
          <cell r="I5849">
            <v>43647</v>
          </cell>
          <cell r="J5849">
            <v>43662</v>
          </cell>
          <cell r="K5849" t="str">
            <v>Declined</v>
          </cell>
          <cell r="L5849" t="str">
            <v>Declined</v>
          </cell>
          <cell r="M5849" t="str">
            <v>Declined</v>
          </cell>
          <cell r="N5849" t="str">
            <v>Declined</v>
          </cell>
          <cell r="O5849" t="str">
            <v>Declined</v>
          </cell>
          <cell r="P5849" t="str">
            <v>William Johnston</v>
          </cell>
          <cell r="Q5849" t="str">
            <v>BJ101</v>
          </cell>
          <cell r="R5849" t="str">
            <v>Andy Arner</v>
          </cell>
          <cell r="S5849" t="str">
            <v>Andy Arner</v>
          </cell>
        </row>
        <row r="5850">
          <cell r="B5850" t="str">
            <v>419100059628</v>
          </cell>
          <cell r="C5850" t="str">
            <v xml:space="preserve">KRYNICKI IC </v>
          </cell>
          <cell r="D5850" t="str">
            <v>DIERKENS PHARMACY</v>
          </cell>
          <cell r="E5850">
            <v>22500</v>
          </cell>
          <cell r="F5850">
            <v>270000</v>
          </cell>
          <cell r="G5850" t="str">
            <v>Y</v>
          </cell>
          <cell r="H5850" t="str">
            <v>N</v>
          </cell>
          <cell r="I5850">
            <v>43647</v>
          </cell>
          <cell r="J5850">
            <v>43662</v>
          </cell>
          <cell r="K5850" t="str">
            <v>Declined</v>
          </cell>
          <cell r="L5850" t="str">
            <v>Declined</v>
          </cell>
          <cell r="M5850" t="str">
            <v>Declined</v>
          </cell>
          <cell r="N5850" t="str">
            <v>Declined</v>
          </cell>
          <cell r="O5850" t="str">
            <v>Declined</v>
          </cell>
          <cell r="P5850" t="str">
            <v>William Johnston</v>
          </cell>
          <cell r="Q5850" t="str">
            <v>BJ101</v>
          </cell>
          <cell r="R5850" t="str">
            <v>Andy Arner</v>
          </cell>
          <cell r="S5850" t="str">
            <v>Andy Arner</v>
          </cell>
        </row>
        <row r="5851">
          <cell r="B5851" t="str">
            <v>419100059637</v>
          </cell>
          <cell r="C5851" t="str">
            <v xml:space="preserve">ALOTAD INC </v>
          </cell>
          <cell r="D5851" t="str">
            <v xml:space="preserve">THE HOMETOWN PHARMACY </v>
          </cell>
          <cell r="E5851">
            <v>27250</v>
          </cell>
          <cell r="F5851">
            <v>327000</v>
          </cell>
          <cell r="G5851" t="str">
            <v>Y</v>
          </cell>
          <cell r="H5851" t="str">
            <v>Y</v>
          </cell>
          <cell r="I5851">
            <v>43647</v>
          </cell>
          <cell r="J5851">
            <v>43662</v>
          </cell>
          <cell r="K5851" t="str">
            <v>Declined</v>
          </cell>
          <cell r="L5851" t="str">
            <v>Declined</v>
          </cell>
          <cell r="M5851" t="str">
            <v>Declined</v>
          </cell>
          <cell r="N5851" t="str">
            <v>Declined</v>
          </cell>
          <cell r="O5851" t="str">
            <v>Declined</v>
          </cell>
          <cell r="P5851" t="str">
            <v>William Johnston</v>
          </cell>
          <cell r="Q5851" t="str">
            <v>BJ101</v>
          </cell>
          <cell r="R5851" t="str">
            <v>Andy Arner</v>
          </cell>
          <cell r="S5851" t="str">
            <v>Andy Arner</v>
          </cell>
        </row>
        <row r="5852">
          <cell r="B5852" t="str">
            <v>892999920828</v>
          </cell>
          <cell r="C5852" t="str">
            <v xml:space="preserve">VINUM LLC </v>
          </cell>
          <cell r="D5852" t="str">
            <v>VINUM</v>
          </cell>
          <cell r="E5852">
            <v>83333.333333333328</v>
          </cell>
          <cell r="F5852">
            <v>1000000</v>
          </cell>
          <cell r="G5852" t="str">
            <v>Y</v>
          </cell>
          <cell r="H5852" t="str">
            <v>Y</v>
          </cell>
          <cell r="I5852">
            <v>43647</v>
          </cell>
          <cell r="J5852">
            <v>43662</v>
          </cell>
          <cell r="K5852">
            <v>43663</v>
          </cell>
          <cell r="L5852">
            <v>43663</v>
          </cell>
          <cell r="M5852" t="str">
            <v>Approved/Closed</v>
          </cell>
          <cell r="N5852" t="str">
            <v>Approved/Closed</v>
          </cell>
          <cell r="O5852" t="str">
            <v>Y</v>
          </cell>
          <cell r="P5852" t="str">
            <v>Andrea Zaretsky</v>
          </cell>
          <cell r="Q5852" t="str">
            <v>AZ101</v>
          </cell>
          <cell r="R5852" t="str">
            <v>Frank Sweeney</v>
          </cell>
          <cell r="S5852" t="str">
            <v>FS101</v>
          </cell>
          <cell r="T5852" t="str">
            <v>Signature Bank</v>
          </cell>
          <cell r="U5852" t="str">
            <v>SBANK</v>
          </cell>
        </row>
        <row r="5853">
          <cell r="B5853" t="str">
            <v>419100059646</v>
          </cell>
          <cell r="C5853" t="str">
            <v>RADIOCAT MARYLAND  LLC</v>
          </cell>
          <cell r="D5853" t="str">
            <v>RADIOCAT</v>
          </cell>
          <cell r="E5853">
            <v>25000</v>
          </cell>
          <cell r="F5853">
            <v>300000</v>
          </cell>
          <cell r="G5853" t="str">
            <v>Y</v>
          </cell>
          <cell r="H5853" t="str">
            <v>N</v>
          </cell>
          <cell r="I5853">
            <v>43647</v>
          </cell>
          <cell r="J5853">
            <v>43662</v>
          </cell>
          <cell r="K5853">
            <v>43663</v>
          </cell>
          <cell r="L5853">
            <v>43663</v>
          </cell>
          <cell r="M5853">
            <v>43672</v>
          </cell>
          <cell r="N5853">
            <v>43647</v>
          </cell>
          <cell r="O5853" t="str">
            <v>Y</v>
          </cell>
          <cell r="P5853" t="str">
            <v>Chris Frey</v>
          </cell>
          <cell r="Q5853" t="str">
            <v>CF101</v>
          </cell>
          <cell r="R5853" t="str">
            <v>Erick Weinstein</v>
          </cell>
          <cell r="S5853" t="str">
            <v>EW101</v>
          </cell>
          <cell r="T5853" t="str">
            <v>KBH Enterprises</v>
          </cell>
          <cell r="U5853" t="str">
            <v>KH101</v>
          </cell>
        </row>
        <row r="5854">
          <cell r="B5854" t="str">
            <v>892999920836</v>
          </cell>
          <cell r="C5854" t="str">
            <v xml:space="preserve">CREDIQUE LLC </v>
          </cell>
          <cell r="D5854" t="str">
            <v xml:space="preserve">CREDITVERIFY.COM </v>
          </cell>
          <cell r="E5854">
            <v>3333.3333333333335</v>
          </cell>
          <cell r="F5854">
            <v>40000</v>
          </cell>
          <cell r="G5854" t="str">
            <v>Y</v>
          </cell>
          <cell r="H5854" t="str">
            <v>N</v>
          </cell>
          <cell r="I5854">
            <v>43647</v>
          </cell>
          <cell r="J5854">
            <v>43662</v>
          </cell>
          <cell r="K5854">
            <v>43663</v>
          </cell>
          <cell r="L5854">
            <v>43663</v>
          </cell>
          <cell r="M5854">
            <v>43672</v>
          </cell>
          <cell r="N5854">
            <v>43647</v>
          </cell>
          <cell r="O5854" t="str">
            <v>Y</v>
          </cell>
          <cell r="P5854" t="str">
            <v>RocketGate</v>
          </cell>
          <cell r="Q5854" t="str">
            <v>RG101</v>
          </cell>
        </row>
        <row r="5855">
          <cell r="B5855" t="str">
            <v>892999920844</v>
          </cell>
          <cell r="C5855" t="str">
            <v>HAIR MADNESS INC</v>
          </cell>
          <cell r="D5855" t="str">
            <v>HAIR MADNESS INC</v>
          </cell>
          <cell r="E5855">
            <v>14166.666666666666</v>
          </cell>
          <cell r="F5855">
            <v>170000</v>
          </cell>
          <cell r="G5855" t="str">
            <v>N</v>
          </cell>
          <cell r="H5855" t="str">
            <v>N</v>
          </cell>
          <cell r="I5855">
            <v>43647</v>
          </cell>
          <cell r="J5855">
            <v>43662</v>
          </cell>
          <cell r="K5855">
            <v>43663</v>
          </cell>
          <cell r="L5855">
            <v>43663</v>
          </cell>
          <cell r="M5855">
            <v>43672</v>
          </cell>
          <cell r="N5855">
            <v>43647</v>
          </cell>
          <cell r="O5855" t="str">
            <v>Y</v>
          </cell>
          <cell r="P5855" t="str">
            <v>Kevin Beck</v>
          </cell>
          <cell r="Q5855" t="str">
            <v>KB102</v>
          </cell>
          <cell r="R5855" t="str">
            <v>Tim Platz</v>
          </cell>
          <cell r="S5855" t="str">
            <v>TP101</v>
          </cell>
        </row>
        <row r="5856">
          <cell r="B5856" t="str">
            <v>419100059227</v>
          </cell>
          <cell r="C5856" t="str">
            <v xml:space="preserve">VOLUNTARY BENEFIT SPECIALISTS LLC </v>
          </cell>
          <cell r="D5856" t="str">
            <v xml:space="preserve">QUICK FIX AUTO PROTECTION </v>
          </cell>
          <cell r="E5856">
            <v>6000</v>
          </cell>
          <cell r="F5856">
            <v>72000</v>
          </cell>
          <cell r="G5856" t="str">
            <v>N</v>
          </cell>
          <cell r="H5856" t="str">
            <v>Y</v>
          </cell>
          <cell r="I5856">
            <v>43647</v>
          </cell>
          <cell r="J5856">
            <v>43662</v>
          </cell>
          <cell r="K5856" t="str">
            <v>Declined</v>
          </cell>
          <cell r="L5856" t="str">
            <v>Declined</v>
          </cell>
          <cell r="M5856" t="str">
            <v>Declined</v>
          </cell>
          <cell r="N5856" t="str">
            <v>Declined</v>
          </cell>
          <cell r="O5856" t="str">
            <v>Declined</v>
          </cell>
          <cell r="P5856" t="str">
            <v>SegPay</v>
          </cell>
          <cell r="Q5856" t="str">
            <v>SEGPAY</v>
          </cell>
        </row>
        <row r="5857">
          <cell r="B5857" t="str">
            <v>892999921016</v>
          </cell>
          <cell r="C5857" t="str">
            <v xml:space="preserve">LONG ISLAND ATHLETIC SUPPLY INC </v>
          </cell>
          <cell r="D5857" t="str">
            <v xml:space="preserve">LONG ISLAND ATHLETIC SUPPLY INC </v>
          </cell>
          <cell r="E5857">
            <v>43750</v>
          </cell>
          <cell r="F5857">
            <v>525000</v>
          </cell>
          <cell r="G5857" t="str">
            <v>Y</v>
          </cell>
          <cell r="H5857" t="str">
            <v>Y</v>
          </cell>
          <cell r="I5857">
            <v>43647</v>
          </cell>
          <cell r="J5857">
            <v>43662</v>
          </cell>
          <cell r="K5857">
            <v>43678</v>
          </cell>
          <cell r="L5857">
            <v>43682</v>
          </cell>
          <cell r="M5857" t="str">
            <v>Approved/Closed</v>
          </cell>
          <cell r="N5857" t="str">
            <v>Approved/Closed</v>
          </cell>
          <cell r="O5857" t="str">
            <v>Y</v>
          </cell>
          <cell r="P5857" t="str">
            <v>Greg Muir</v>
          </cell>
          <cell r="Q5857" t="str">
            <v>GM101</v>
          </cell>
          <cell r="R5857" t="str">
            <v>Tim Platz</v>
          </cell>
          <cell r="S5857" t="str">
            <v>TP101</v>
          </cell>
        </row>
        <row r="5858">
          <cell r="B5858" t="str">
            <v>419100059664</v>
          </cell>
          <cell r="C5858" t="str">
            <v xml:space="preserve">JBED CORP </v>
          </cell>
          <cell r="D5858" t="str">
            <v>NTCL-ST.COM</v>
          </cell>
          <cell r="E5858">
            <v>20833.333333333332</v>
          </cell>
          <cell r="F5858">
            <v>250000</v>
          </cell>
          <cell r="G5858" t="str">
            <v>Y</v>
          </cell>
          <cell r="H5858" t="str">
            <v>Y</v>
          </cell>
          <cell r="I5858">
            <v>43647</v>
          </cell>
          <cell r="J5858">
            <v>43663</v>
          </cell>
          <cell r="K5858">
            <v>43664</v>
          </cell>
          <cell r="L5858">
            <v>43668</v>
          </cell>
          <cell r="M5858">
            <v>43686</v>
          </cell>
          <cell r="N5858">
            <v>43678</v>
          </cell>
          <cell r="O5858" t="str">
            <v>Y</v>
          </cell>
          <cell r="P5858" t="str">
            <v>RocketGate</v>
          </cell>
          <cell r="Q5858" t="str">
            <v>RG101</v>
          </cell>
          <cell r="R5858" t="str">
            <v>Dating Network</v>
          </cell>
          <cell r="S5858" t="str">
            <v>DN101</v>
          </cell>
        </row>
        <row r="5859">
          <cell r="B5859" t="str">
            <v>419100059673</v>
          </cell>
          <cell r="C5859" t="str">
            <v xml:space="preserve">JORMAZ INC </v>
          </cell>
          <cell r="D5859" t="str">
            <v>DIGITST.COM</v>
          </cell>
          <cell r="E5859">
            <v>20833.333333333332</v>
          </cell>
          <cell r="F5859">
            <v>250000</v>
          </cell>
          <cell r="G5859" t="str">
            <v>Y</v>
          </cell>
          <cell r="H5859" t="str">
            <v>Y</v>
          </cell>
          <cell r="I5859">
            <v>43647</v>
          </cell>
          <cell r="J5859">
            <v>43663</v>
          </cell>
          <cell r="K5859">
            <v>43664</v>
          </cell>
          <cell r="L5859">
            <v>43668</v>
          </cell>
          <cell r="M5859">
            <v>43686</v>
          </cell>
          <cell r="N5859">
            <v>43678</v>
          </cell>
          <cell r="O5859" t="str">
            <v>Y</v>
          </cell>
          <cell r="P5859" t="str">
            <v>RocketGate</v>
          </cell>
          <cell r="Q5859" t="str">
            <v>RG101</v>
          </cell>
          <cell r="R5859" t="str">
            <v>Dating Network</v>
          </cell>
          <cell r="S5859" t="str">
            <v>DN101</v>
          </cell>
        </row>
        <row r="5860">
          <cell r="B5860" t="str">
            <v>419100059682</v>
          </cell>
          <cell r="C5860" t="str">
            <v xml:space="preserve">LM VENTURES INC  </v>
          </cell>
          <cell r="D5860" t="str">
            <v xml:space="preserve">CYBR-DC.COM </v>
          </cell>
          <cell r="E5860">
            <v>20833.333333333332</v>
          </cell>
          <cell r="F5860">
            <v>250000</v>
          </cell>
          <cell r="G5860" t="str">
            <v>Y</v>
          </cell>
          <cell r="H5860" t="str">
            <v>Y</v>
          </cell>
          <cell r="I5860">
            <v>43647</v>
          </cell>
          <cell r="J5860">
            <v>43663</v>
          </cell>
          <cell r="K5860">
            <v>43671</v>
          </cell>
          <cell r="L5860">
            <v>43672</v>
          </cell>
          <cell r="M5860">
            <v>43693</v>
          </cell>
          <cell r="N5860">
            <v>43678</v>
          </cell>
          <cell r="O5860" t="str">
            <v>Y</v>
          </cell>
          <cell r="P5860" t="str">
            <v>RocketGate</v>
          </cell>
          <cell r="Q5860" t="str">
            <v>RG101</v>
          </cell>
          <cell r="R5860" t="str">
            <v>Dating Network</v>
          </cell>
          <cell r="S5860" t="str">
            <v>DN101</v>
          </cell>
        </row>
        <row r="5861">
          <cell r="B5861" t="str">
            <v>892999920851</v>
          </cell>
          <cell r="C5861" t="str">
            <v xml:space="preserve">REDLINE DETAILING LLC </v>
          </cell>
          <cell r="D5861" t="str">
            <v xml:space="preserve">REDLINE DETAILING LLC </v>
          </cell>
          <cell r="E5861">
            <v>10833.333333333334</v>
          </cell>
          <cell r="F5861">
            <v>130000</v>
          </cell>
          <cell r="G5861" t="str">
            <v>Y</v>
          </cell>
          <cell r="H5861" t="str">
            <v>Y</v>
          </cell>
          <cell r="I5861">
            <v>43647</v>
          </cell>
          <cell r="J5861">
            <v>43663</v>
          </cell>
          <cell r="K5861">
            <v>43664</v>
          </cell>
          <cell r="L5861">
            <v>43664</v>
          </cell>
          <cell r="M5861">
            <v>43677</v>
          </cell>
          <cell r="N5861">
            <v>43647</v>
          </cell>
          <cell r="O5861" t="str">
            <v>Y</v>
          </cell>
          <cell r="P5861" t="str">
            <v>Matt McCracken</v>
          </cell>
          <cell r="Q5861" t="str">
            <v>MM103</v>
          </cell>
          <cell r="R5861" t="str">
            <v>Andy Arner</v>
          </cell>
          <cell r="S5861" t="str">
            <v>AA102</v>
          </cell>
        </row>
        <row r="5862">
          <cell r="B5862" t="str">
            <v>419100059691</v>
          </cell>
          <cell r="C5862" t="str">
            <v xml:space="preserve">KSK MARINA CLEARWATER LLC </v>
          </cell>
          <cell r="D5862" t="str">
            <v xml:space="preserve">KSK MARINA CLEARWATER LLC </v>
          </cell>
          <cell r="E5862">
            <v>25000</v>
          </cell>
          <cell r="F5862">
            <v>300000</v>
          </cell>
          <cell r="G5862" t="str">
            <v>Y</v>
          </cell>
          <cell r="H5862" t="str">
            <v>Y</v>
          </cell>
          <cell r="I5862">
            <v>43647</v>
          </cell>
          <cell r="J5862">
            <v>43663</v>
          </cell>
          <cell r="K5862" t="str">
            <v>Withdrawn</v>
          </cell>
          <cell r="L5862" t="str">
            <v>Withdrawn</v>
          </cell>
          <cell r="M5862" t="str">
            <v>Withdrawn</v>
          </cell>
          <cell r="N5862" t="str">
            <v>Withdrawn</v>
          </cell>
          <cell r="O5862" t="str">
            <v>Withdrawn</v>
          </cell>
          <cell r="P5862" t="str">
            <v>Matt McCracken</v>
          </cell>
          <cell r="Q5862" t="str">
            <v>MM103</v>
          </cell>
          <cell r="R5862" t="str">
            <v>Andy Arner</v>
          </cell>
          <cell r="S5862" t="str">
            <v>AA102</v>
          </cell>
        </row>
        <row r="5863">
          <cell r="B5863" t="str">
            <v>419100059708</v>
          </cell>
          <cell r="C5863" t="str">
            <v>DUO ROSE SERVICES INC</v>
          </cell>
          <cell r="D5863" t="str">
            <v>DCLSTR.COM</v>
          </cell>
          <cell r="E5863">
            <v>20833.333333333332</v>
          </cell>
          <cell r="F5863">
            <v>250000</v>
          </cell>
          <cell r="G5863" t="str">
            <v>Y</v>
          </cell>
          <cell r="H5863" t="str">
            <v>Y</v>
          </cell>
          <cell r="I5863">
            <v>43647</v>
          </cell>
          <cell r="J5863">
            <v>43663</v>
          </cell>
          <cell r="K5863">
            <v>43665</v>
          </cell>
          <cell r="L5863">
            <v>43668</v>
          </cell>
          <cell r="M5863">
            <v>43686</v>
          </cell>
          <cell r="N5863">
            <v>43678</v>
          </cell>
          <cell r="O5863" t="str">
            <v>Y</v>
          </cell>
          <cell r="P5863" t="str">
            <v>RocketGate</v>
          </cell>
          <cell r="Q5863" t="str">
            <v>RG101</v>
          </cell>
          <cell r="R5863" t="str">
            <v>Dating Network</v>
          </cell>
          <cell r="S5863" t="str">
            <v>DN101</v>
          </cell>
        </row>
        <row r="5864">
          <cell r="B5864" t="str">
            <v>892999920877</v>
          </cell>
          <cell r="C5864" t="str">
            <v xml:space="preserve">CASEVILLE SMALL ANIMAL CLINIC P.C </v>
          </cell>
          <cell r="D5864" t="str">
            <v xml:space="preserve">CASEVILLE SMALL ANIMAL CLINIC P.C </v>
          </cell>
          <cell r="E5864">
            <v>8333.3333333333339</v>
          </cell>
          <cell r="F5864">
            <v>100000</v>
          </cell>
          <cell r="G5864" t="str">
            <v>Y</v>
          </cell>
          <cell r="H5864" t="str">
            <v>Y</v>
          </cell>
          <cell r="I5864">
            <v>43647</v>
          </cell>
          <cell r="J5864">
            <v>43663</v>
          </cell>
          <cell r="K5864">
            <v>43664</v>
          </cell>
          <cell r="L5864">
            <v>43664</v>
          </cell>
          <cell r="M5864">
            <v>43686</v>
          </cell>
          <cell r="N5864">
            <v>43678</v>
          </cell>
          <cell r="O5864" t="str">
            <v>Y</v>
          </cell>
          <cell r="P5864" t="str">
            <v>Mike Roberts</v>
          </cell>
          <cell r="Q5864" t="str">
            <v>MR102</v>
          </cell>
          <cell r="R5864" t="str">
            <v>Chris Frey</v>
          </cell>
          <cell r="S5864" t="str">
            <v>CF101</v>
          </cell>
          <cell r="T5864" t="str">
            <v>Veterinary Management Group</v>
          </cell>
          <cell r="U5864" t="str">
            <v>VMG101</v>
          </cell>
        </row>
        <row r="5865">
          <cell r="B5865" t="str">
            <v>419100059726</v>
          </cell>
          <cell r="C5865" t="str">
            <v xml:space="preserve">CORE METAL ROOFING &amp; SUPPLY INC </v>
          </cell>
          <cell r="D5865" t="str">
            <v xml:space="preserve">CORE METAL ROOFING &amp; SUPPLY INC </v>
          </cell>
          <cell r="E5865">
            <v>37916.666666666664</v>
          </cell>
          <cell r="F5865">
            <v>455000</v>
          </cell>
          <cell r="G5865" t="str">
            <v>N</v>
          </cell>
          <cell r="H5865" t="str">
            <v>N</v>
          </cell>
          <cell r="I5865">
            <v>43647</v>
          </cell>
          <cell r="J5865">
            <v>43663</v>
          </cell>
          <cell r="K5865">
            <v>43690</v>
          </cell>
          <cell r="L5865">
            <v>43690</v>
          </cell>
          <cell r="M5865">
            <v>43696</v>
          </cell>
          <cell r="N5865">
            <v>43678</v>
          </cell>
          <cell r="O5865" t="str">
            <v>Y</v>
          </cell>
          <cell r="P5865" t="str">
            <v>William Johnston</v>
          </cell>
          <cell r="Q5865" t="str">
            <v>BJ101</v>
          </cell>
          <cell r="R5865" t="str">
            <v>Andy Arner</v>
          </cell>
          <cell r="S5865" t="str">
            <v>AA102</v>
          </cell>
        </row>
        <row r="5866">
          <cell r="B5866" t="str">
            <v>892999920869</v>
          </cell>
          <cell r="C5866" t="str">
            <v>STEVEN DRATCH</v>
          </cell>
          <cell r="D5866" t="str">
            <v xml:space="preserve">BAY SHORE ANIMAL HOSPITAL </v>
          </cell>
          <cell r="E5866">
            <v>180000</v>
          </cell>
          <cell r="F5866">
            <v>2160000</v>
          </cell>
          <cell r="G5866" t="str">
            <v>Y</v>
          </cell>
          <cell r="H5866" t="str">
            <v>N</v>
          </cell>
          <cell r="I5866">
            <v>43647</v>
          </cell>
          <cell r="J5866">
            <v>43663</v>
          </cell>
          <cell r="K5866">
            <v>43665</v>
          </cell>
          <cell r="L5866">
            <v>43665</v>
          </cell>
          <cell r="M5866">
            <v>43686</v>
          </cell>
          <cell r="N5866">
            <v>43678</v>
          </cell>
          <cell r="O5866" t="str">
            <v>Y</v>
          </cell>
          <cell r="P5866" t="str">
            <v>Greg Muir</v>
          </cell>
          <cell r="Q5866" t="str">
            <v>GM101</v>
          </cell>
          <cell r="R5866" t="str">
            <v>Tim Platz</v>
          </cell>
          <cell r="S5866" t="str">
            <v>TP101</v>
          </cell>
        </row>
        <row r="5867">
          <cell r="B5867" t="str">
            <v>419100059735</v>
          </cell>
          <cell r="C5867" t="str">
            <v xml:space="preserve">INTERCONTINENTAL MEDIA LLC </v>
          </cell>
          <cell r="D5867" t="str">
            <v xml:space="preserve">INTERCMEDIA.COM </v>
          </cell>
          <cell r="E5867">
            <v>833.33333333333337</v>
          </cell>
          <cell r="F5867">
            <v>10000</v>
          </cell>
          <cell r="G5867" t="str">
            <v>N</v>
          </cell>
          <cell r="H5867" t="str">
            <v>N</v>
          </cell>
          <cell r="I5867">
            <v>43647</v>
          </cell>
          <cell r="J5867">
            <v>43663</v>
          </cell>
          <cell r="K5867" t="str">
            <v>Declined</v>
          </cell>
          <cell r="L5867" t="str">
            <v>Declined</v>
          </cell>
          <cell r="M5867" t="str">
            <v>Declined</v>
          </cell>
          <cell r="N5867" t="str">
            <v>Declined</v>
          </cell>
          <cell r="O5867" t="str">
            <v>Declined</v>
          </cell>
          <cell r="P5867" t="str">
            <v>SegPay</v>
          </cell>
          <cell r="Q5867" t="str">
            <v>SEGPAY</v>
          </cell>
        </row>
        <row r="5868">
          <cell r="B5868" t="str">
            <v>419100059717</v>
          </cell>
          <cell r="C5868" t="str">
            <v xml:space="preserve">CUDDY'S LLC </v>
          </cell>
          <cell r="D5868" t="str">
            <v xml:space="preserve">CUDDY'S LLC </v>
          </cell>
          <cell r="E5868">
            <v>7250</v>
          </cell>
          <cell r="F5868">
            <v>87000</v>
          </cell>
          <cell r="G5868" t="str">
            <v>Y</v>
          </cell>
          <cell r="H5868" t="str">
            <v>Y</v>
          </cell>
          <cell r="I5868">
            <v>43647</v>
          </cell>
          <cell r="J5868">
            <v>43664</v>
          </cell>
          <cell r="K5868">
            <v>43685</v>
          </cell>
          <cell r="L5868">
            <v>43685</v>
          </cell>
          <cell r="M5868" t="str">
            <v>Approved/Closed</v>
          </cell>
          <cell r="N5868" t="str">
            <v>Approved/Closed</v>
          </cell>
          <cell r="O5868" t="str">
            <v>Y</v>
          </cell>
          <cell r="P5868" t="str">
            <v>William Johnston</v>
          </cell>
          <cell r="Q5868" t="str">
            <v>BJ101</v>
          </cell>
          <cell r="R5868" t="str">
            <v>Andy Arner</v>
          </cell>
          <cell r="S5868" t="str">
            <v>AA102</v>
          </cell>
        </row>
        <row r="5869">
          <cell r="B5869" t="str">
            <v>419100059744</v>
          </cell>
          <cell r="C5869" t="str">
            <v xml:space="preserve">BEST GLOBAL PARTNERS LLC </v>
          </cell>
          <cell r="D5869" t="str">
            <v xml:space="preserve">BAC ASSIST </v>
          </cell>
          <cell r="E5869">
            <v>110000</v>
          </cell>
          <cell r="F5869">
            <v>1320000</v>
          </cell>
          <cell r="G5869" t="str">
            <v>N</v>
          </cell>
          <cell r="H5869" t="str">
            <v>N</v>
          </cell>
          <cell r="I5869">
            <v>43647</v>
          </cell>
          <cell r="J5869">
            <v>43664</v>
          </cell>
          <cell r="K5869" t="str">
            <v>Withdrawn</v>
          </cell>
          <cell r="L5869" t="str">
            <v>Withdrawn</v>
          </cell>
          <cell r="M5869" t="str">
            <v>Withdrawn</v>
          </cell>
          <cell r="N5869" t="str">
            <v>Withdrawn</v>
          </cell>
          <cell r="O5869" t="str">
            <v>Withdrawn</v>
          </cell>
          <cell r="P5869" t="str">
            <v>Kerry Doyle</v>
          </cell>
          <cell r="Q5869" t="str">
            <v>KD101</v>
          </cell>
          <cell r="R5869" t="str">
            <v>Frank Sweeney</v>
          </cell>
          <cell r="S5869" t="str">
            <v>FS101</v>
          </cell>
          <cell r="T5869" t="str">
            <v>Signature Bank</v>
          </cell>
          <cell r="U5869" t="str">
            <v>SBANK</v>
          </cell>
        </row>
        <row r="5870">
          <cell r="B5870" t="str">
            <v>419100059753</v>
          </cell>
          <cell r="C5870" t="str">
            <v xml:space="preserve">BEST GLOBAL PARTNERS LLC </v>
          </cell>
          <cell r="D5870" t="str">
            <v xml:space="preserve">PROZPER </v>
          </cell>
          <cell r="E5870">
            <v>110000</v>
          </cell>
          <cell r="F5870">
            <v>1320000</v>
          </cell>
          <cell r="G5870" t="str">
            <v>N</v>
          </cell>
          <cell r="H5870" t="str">
            <v>N</v>
          </cell>
          <cell r="I5870">
            <v>43647</v>
          </cell>
          <cell r="J5870">
            <v>43664</v>
          </cell>
          <cell r="K5870" t="str">
            <v>Withdrawn</v>
          </cell>
          <cell r="L5870" t="str">
            <v>Withdrawn</v>
          </cell>
          <cell r="M5870" t="str">
            <v>Withdrawn</v>
          </cell>
          <cell r="N5870" t="str">
            <v>Withdrawn</v>
          </cell>
          <cell r="O5870" t="str">
            <v>Withdrawn</v>
          </cell>
          <cell r="P5870" t="str">
            <v>Kerry Doyle</v>
          </cell>
          <cell r="Q5870" t="str">
            <v>KD101</v>
          </cell>
          <cell r="R5870" t="str">
            <v>Frank Sweeney</v>
          </cell>
          <cell r="S5870" t="str">
            <v>FS101</v>
          </cell>
          <cell r="T5870" t="str">
            <v>Signature Bank</v>
          </cell>
          <cell r="U5870" t="str">
            <v>SBANK</v>
          </cell>
        </row>
        <row r="5871">
          <cell r="B5871" t="str">
            <v>419100059762</v>
          </cell>
          <cell r="C5871" t="str">
            <v xml:space="preserve">BEST GLOBAL PARTNERS LLC </v>
          </cell>
          <cell r="D5871" t="str">
            <v>ORANGE TRAVEL ASSIST</v>
          </cell>
          <cell r="E5871">
            <v>110000</v>
          </cell>
          <cell r="F5871">
            <v>1320000</v>
          </cell>
          <cell r="G5871" t="str">
            <v>Y</v>
          </cell>
          <cell r="H5871" t="str">
            <v>Y</v>
          </cell>
          <cell r="I5871">
            <v>43647</v>
          </cell>
          <cell r="J5871">
            <v>43664</v>
          </cell>
          <cell r="K5871" t="str">
            <v>Withdrawn</v>
          </cell>
          <cell r="L5871" t="str">
            <v>Withdrawn</v>
          </cell>
          <cell r="M5871" t="str">
            <v>Withdrawn</v>
          </cell>
          <cell r="N5871" t="str">
            <v>Withdrawn</v>
          </cell>
          <cell r="O5871" t="str">
            <v>Withdrawn</v>
          </cell>
          <cell r="P5871" t="str">
            <v>Kerry Doyle</v>
          </cell>
          <cell r="Q5871" t="str">
            <v>KD101</v>
          </cell>
          <cell r="R5871" t="str">
            <v>Frank Sweeney</v>
          </cell>
          <cell r="S5871" t="str">
            <v>FS101</v>
          </cell>
          <cell r="T5871" t="str">
            <v>Signature Bank</v>
          </cell>
          <cell r="U5871" t="str">
            <v>SBANK</v>
          </cell>
        </row>
        <row r="5872">
          <cell r="B5872" t="str">
            <v>419100059771</v>
          </cell>
          <cell r="C5872" t="str">
            <v xml:space="preserve">BEST GLOBAL PARTNERS LLC </v>
          </cell>
          <cell r="D5872" t="str">
            <v xml:space="preserve">HISPANA DE SEGUROS </v>
          </cell>
          <cell r="E5872">
            <v>106250</v>
          </cell>
          <cell r="F5872">
            <v>1275000</v>
          </cell>
          <cell r="G5872" t="str">
            <v>Y</v>
          </cell>
          <cell r="H5872" t="str">
            <v>Y</v>
          </cell>
          <cell r="I5872">
            <v>43647</v>
          </cell>
          <cell r="J5872">
            <v>43664</v>
          </cell>
          <cell r="K5872" t="str">
            <v>Withdrawn</v>
          </cell>
          <cell r="L5872" t="str">
            <v>Withdrawn</v>
          </cell>
          <cell r="M5872" t="str">
            <v>Withdrawn</v>
          </cell>
          <cell r="N5872" t="str">
            <v>Withdrawn</v>
          </cell>
          <cell r="O5872" t="str">
            <v>Withdrawn</v>
          </cell>
          <cell r="P5872" t="str">
            <v>Kerry Doyle</v>
          </cell>
          <cell r="Q5872" t="str">
            <v>KD101</v>
          </cell>
          <cell r="R5872" t="str">
            <v>Frank Sweeney</v>
          </cell>
          <cell r="S5872" t="str">
            <v>FS101</v>
          </cell>
          <cell r="T5872" t="str">
            <v>Signature Bank</v>
          </cell>
          <cell r="U5872" t="str">
            <v>SBANK</v>
          </cell>
        </row>
        <row r="5873">
          <cell r="B5873" t="str">
            <v>419100059780</v>
          </cell>
          <cell r="C5873" t="str">
            <v xml:space="preserve">BEST GLOBAL PARTNERS LLC </v>
          </cell>
          <cell r="D5873" t="str">
            <v xml:space="preserve">SEGUROS UNIVERSITAS </v>
          </cell>
          <cell r="E5873">
            <v>106250</v>
          </cell>
          <cell r="F5873">
            <v>1275000</v>
          </cell>
          <cell r="G5873" t="str">
            <v>N</v>
          </cell>
          <cell r="H5873" t="str">
            <v>N</v>
          </cell>
          <cell r="I5873">
            <v>43647</v>
          </cell>
          <cell r="J5873">
            <v>43664</v>
          </cell>
          <cell r="K5873" t="str">
            <v>Withdrawn</v>
          </cell>
          <cell r="L5873" t="str">
            <v>Withdrawn</v>
          </cell>
          <cell r="M5873" t="str">
            <v>Withdrawn</v>
          </cell>
          <cell r="N5873" t="str">
            <v>Withdrawn</v>
          </cell>
          <cell r="O5873" t="str">
            <v>Withdrawn</v>
          </cell>
          <cell r="P5873" t="str">
            <v>Kerry Doyle</v>
          </cell>
          <cell r="Q5873" t="str">
            <v>KD101</v>
          </cell>
          <cell r="R5873" t="str">
            <v>Frank Sweeney</v>
          </cell>
          <cell r="S5873" t="str">
            <v>FS101</v>
          </cell>
          <cell r="T5873" t="str">
            <v>Signature Bank</v>
          </cell>
          <cell r="U5873" t="str">
            <v>SBANK</v>
          </cell>
        </row>
        <row r="5874">
          <cell r="B5874" t="str">
            <v>419100059799</v>
          </cell>
          <cell r="C5874" t="str">
            <v xml:space="preserve">BEST GLOBAL PARTNERS LLC </v>
          </cell>
          <cell r="D5874" t="str">
            <v xml:space="preserve">BEST GLOBAL INSURANCE </v>
          </cell>
          <cell r="E5874">
            <v>106250</v>
          </cell>
          <cell r="F5874">
            <v>1275000</v>
          </cell>
          <cell r="G5874" t="str">
            <v>N</v>
          </cell>
          <cell r="H5874" t="str">
            <v>N</v>
          </cell>
          <cell r="I5874">
            <v>43647</v>
          </cell>
          <cell r="J5874">
            <v>43664</v>
          </cell>
          <cell r="K5874" t="str">
            <v>Withdrawn</v>
          </cell>
          <cell r="L5874" t="str">
            <v>Withdrawn</v>
          </cell>
          <cell r="M5874" t="str">
            <v>Withdrawn</v>
          </cell>
          <cell r="N5874" t="str">
            <v>Withdrawn</v>
          </cell>
          <cell r="O5874" t="str">
            <v>Withdrawn</v>
          </cell>
          <cell r="P5874" t="str">
            <v>Kerry Doyle</v>
          </cell>
          <cell r="Q5874" t="str">
            <v>KD101</v>
          </cell>
          <cell r="R5874" t="str">
            <v>Frank Sweeney</v>
          </cell>
          <cell r="S5874" t="str">
            <v>FS101</v>
          </cell>
          <cell r="T5874" t="str">
            <v>Signature Bank</v>
          </cell>
          <cell r="U5874" t="str">
            <v>SBANK</v>
          </cell>
        </row>
        <row r="5875">
          <cell r="B5875" t="str">
            <v>892999920885</v>
          </cell>
          <cell r="C5875" t="str">
            <v xml:space="preserve">ACCORD HOME MEDICAL EQUIPMENT INC </v>
          </cell>
          <cell r="D5875" t="str">
            <v xml:space="preserve">ACCORD HOME MEDICAL EQUIPMENT INC </v>
          </cell>
          <cell r="E5875">
            <v>10000</v>
          </cell>
          <cell r="F5875">
            <v>120000</v>
          </cell>
          <cell r="G5875" t="str">
            <v>Y</v>
          </cell>
          <cell r="H5875" t="str">
            <v>Y</v>
          </cell>
          <cell r="I5875">
            <v>43647</v>
          </cell>
          <cell r="J5875">
            <v>43664</v>
          </cell>
          <cell r="K5875">
            <v>43668</v>
          </cell>
          <cell r="L5875">
            <v>43668</v>
          </cell>
          <cell r="M5875" t="str">
            <v>Approved/Closed</v>
          </cell>
          <cell r="N5875" t="str">
            <v>Approved/Closed</v>
          </cell>
          <cell r="O5875" t="str">
            <v>Y</v>
          </cell>
          <cell r="P5875" t="str">
            <v>Matt McCracken</v>
          </cell>
          <cell r="Q5875" t="str">
            <v>MM103</v>
          </cell>
          <cell r="R5875" t="str">
            <v>Andy Arner</v>
          </cell>
          <cell r="S5875" t="str">
            <v>AA102</v>
          </cell>
        </row>
        <row r="5876">
          <cell r="B5876" t="str">
            <v>419100059806</v>
          </cell>
          <cell r="C5876" t="str">
            <v xml:space="preserve">WATERSIDE CONSTRUCTION SERVICES LLC </v>
          </cell>
          <cell r="D5876" t="str">
            <v xml:space="preserve">WATERSIDE CONSTRUCTION SERVICES LLC </v>
          </cell>
          <cell r="E5876">
            <v>38500</v>
          </cell>
          <cell r="F5876">
            <v>462000</v>
          </cell>
          <cell r="G5876" t="str">
            <v>Y</v>
          </cell>
          <cell r="H5876" t="str">
            <v>Y</v>
          </cell>
          <cell r="I5876">
            <v>43647</v>
          </cell>
          <cell r="J5876">
            <v>43665</v>
          </cell>
          <cell r="K5876" t="str">
            <v>Declined</v>
          </cell>
          <cell r="L5876" t="str">
            <v>Declined</v>
          </cell>
          <cell r="M5876" t="str">
            <v>Declined</v>
          </cell>
          <cell r="N5876" t="str">
            <v>Declined</v>
          </cell>
          <cell r="O5876" t="str">
            <v>Declined</v>
          </cell>
          <cell r="P5876" t="str">
            <v>Matt McCracken</v>
          </cell>
          <cell r="Q5876" t="str">
            <v>MM103</v>
          </cell>
          <cell r="R5876" t="str">
            <v>Andy Arner</v>
          </cell>
          <cell r="S5876" t="str">
            <v>AA102</v>
          </cell>
        </row>
        <row r="5877">
          <cell r="B5877" t="str">
            <v>892999920893</v>
          </cell>
          <cell r="C5877" t="str">
            <v xml:space="preserve">LONG ISLAND FAMILY MEDICAL PLLC </v>
          </cell>
          <cell r="D5877" t="str">
            <v xml:space="preserve">LONG ISLAND FAMILY MEDICAL PLLC </v>
          </cell>
          <cell r="E5877">
            <v>35000</v>
          </cell>
          <cell r="F5877">
            <v>420000</v>
          </cell>
          <cell r="G5877" t="str">
            <v>Y</v>
          </cell>
          <cell r="H5877" t="str">
            <v>Y</v>
          </cell>
          <cell r="I5877">
            <v>43647</v>
          </cell>
          <cell r="J5877">
            <v>43665</v>
          </cell>
          <cell r="K5877">
            <v>43668</v>
          </cell>
          <cell r="L5877">
            <v>43668</v>
          </cell>
          <cell r="M5877">
            <v>43693</v>
          </cell>
          <cell r="N5877">
            <v>43678</v>
          </cell>
          <cell r="O5877" t="str">
            <v>Y</v>
          </cell>
          <cell r="P5877" t="str">
            <v>Tim Platz</v>
          </cell>
          <cell r="Q5877" t="str">
            <v>TP101</v>
          </cell>
        </row>
        <row r="5878">
          <cell r="B5878" t="str">
            <v>419100059815</v>
          </cell>
          <cell r="C5878" t="str">
            <v xml:space="preserve">LA CASA 0140 INC </v>
          </cell>
          <cell r="D5878" t="str">
            <v xml:space="preserve">SAN BLAS LATIN CUSINE </v>
          </cell>
          <cell r="E5878">
            <v>16666.666666666668</v>
          </cell>
          <cell r="F5878">
            <v>200000</v>
          </cell>
          <cell r="G5878" t="str">
            <v>N</v>
          </cell>
          <cell r="H5878" t="str">
            <v>N</v>
          </cell>
          <cell r="I5878">
            <v>43647</v>
          </cell>
          <cell r="J5878">
            <v>43665</v>
          </cell>
          <cell r="K5878">
            <v>43668</v>
          </cell>
          <cell r="L5878">
            <v>43668</v>
          </cell>
          <cell r="M5878">
            <v>43686</v>
          </cell>
          <cell r="N5878">
            <v>43678</v>
          </cell>
          <cell r="O5878" t="str">
            <v>Y</v>
          </cell>
          <cell r="P5878" t="str">
            <v>CardWorks Acquiring</v>
          </cell>
          <cell r="Q5878" t="str">
            <v>CWA101</v>
          </cell>
          <cell r="R5878" t="str">
            <v>Tim Platz</v>
          </cell>
          <cell r="S5878" t="str">
            <v>TP101</v>
          </cell>
          <cell r="T5878" t="str">
            <v xml:space="preserve">Bethpage FCU </v>
          </cell>
          <cell r="U5878" t="str">
            <v>BFCU</v>
          </cell>
        </row>
        <row r="5879">
          <cell r="B5879" t="str">
            <v>892999920901</v>
          </cell>
          <cell r="C5879" t="str">
            <v xml:space="preserve">DIMARTINO INC </v>
          </cell>
          <cell r="D5879" t="str">
            <v xml:space="preserve">LANDMARK INN </v>
          </cell>
          <cell r="E5879">
            <v>82000</v>
          </cell>
          <cell r="F5879">
            <v>984000</v>
          </cell>
          <cell r="G5879" t="str">
            <v>Y</v>
          </cell>
          <cell r="H5879" t="str">
            <v>Y</v>
          </cell>
          <cell r="I5879">
            <v>43647</v>
          </cell>
          <cell r="J5879">
            <v>43665</v>
          </cell>
          <cell r="K5879">
            <v>43668</v>
          </cell>
          <cell r="L5879">
            <v>43668</v>
          </cell>
          <cell r="M5879">
            <v>43686</v>
          </cell>
          <cell r="N5879">
            <v>43678</v>
          </cell>
          <cell r="O5879" t="str">
            <v>Y</v>
          </cell>
          <cell r="P5879" t="str">
            <v>Halli Tibbals</v>
          </cell>
          <cell r="Q5879" t="str">
            <v>HT101</v>
          </cell>
          <cell r="R5879" t="str">
            <v>Andy Arner</v>
          </cell>
          <cell r="S5879" t="str">
            <v>AA102</v>
          </cell>
          <cell r="T5879" t="str">
            <v>John Vacca</v>
          </cell>
          <cell r="U5879" t="str">
            <v>JV101</v>
          </cell>
        </row>
        <row r="5880">
          <cell r="B5880" t="str">
            <v>419100059824</v>
          </cell>
          <cell r="C5880" t="str">
            <v>JG CUSTOM CLOTHIERS</v>
          </cell>
          <cell r="D5880" t="str">
            <v>CHRISTOPHER ALLEN CUSTOM CLOTHIERS</v>
          </cell>
          <cell r="E5880">
            <v>30000</v>
          </cell>
          <cell r="F5880">
            <v>360000</v>
          </cell>
          <cell r="G5880" t="str">
            <v>Y</v>
          </cell>
          <cell r="H5880" t="str">
            <v>Y</v>
          </cell>
          <cell r="I5880">
            <v>43647</v>
          </cell>
          <cell r="J5880">
            <v>43668</v>
          </cell>
          <cell r="K5880">
            <v>43672</v>
          </cell>
          <cell r="L5880">
            <v>43675</v>
          </cell>
          <cell r="M5880">
            <v>43696</v>
          </cell>
          <cell r="N5880">
            <v>43678</v>
          </cell>
          <cell r="O5880" t="str">
            <v>Y</v>
          </cell>
          <cell r="P5880" t="str">
            <v xml:space="preserve">Ben Blumenthal </v>
          </cell>
          <cell r="Q5880" t="str">
            <v>BB103</v>
          </cell>
          <cell r="R5880" t="str">
            <v>Erick Weinstein</v>
          </cell>
          <cell r="S5880" t="str">
            <v>EW101</v>
          </cell>
        </row>
        <row r="5881">
          <cell r="B5881" t="str">
            <v>419100059833</v>
          </cell>
          <cell r="C5881" t="str">
            <v>TWO BROTHERS TAXI CORP</v>
          </cell>
          <cell r="D5881" t="str">
            <v>TWO BROTHERS TAXI CORP</v>
          </cell>
          <cell r="E5881">
            <v>2166.6666666666665</v>
          </cell>
          <cell r="F5881">
            <v>26000</v>
          </cell>
          <cell r="G5881" t="str">
            <v>N</v>
          </cell>
          <cell r="H5881" t="str">
            <v>N</v>
          </cell>
          <cell r="I5881">
            <v>43647</v>
          </cell>
          <cell r="J5881">
            <v>43668</v>
          </cell>
          <cell r="K5881">
            <v>43678</v>
          </cell>
          <cell r="L5881">
            <v>43682</v>
          </cell>
          <cell r="M5881">
            <v>43693</v>
          </cell>
          <cell r="N5881">
            <v>43678</v>
          </cell>
          <cell r="O5881" t="str">
            <v>Y</v>
          </cell>
          <cell r="P5881" t="str">
            <v>Brian Hanson</v>
          </cell>
          <cell r="Q5881" t="str">
            <v>BH101</v>
          </cell>
          <cell r="R5881" t="str">
            <v>Tim Platz</v>
          </cell>
          <cell r="S5881" t="str">
            <v>TP101</v>
          </cell>
          <cell r="T5881" t="str">
            <v xml:space="preserve">Bethpage FCU </v>
          </cell>
          <cell r="U5881" t="str">
            <v>BFCU</v>
          </cell>
        </row>
        <row r="5882">
          <cell r="B5882" t="str">
            <v>419100059842</v>
          </cell>
          <cell r="C5882" t="str">
            <v>ONE WORLD IMPORTS LLC</v>
          </cell>
          <cell r="D5882" t="str">
            <v>ONE WORLD IMPORTS</v>
          </cell>
          <cell r="E5882">
            <v>10000</v>
          </cell>
          <cell r="F5882">
            <v>120000</v>
          </cell>
          <cell r="G5882" t="str">
            <v>N</v>
          </cell>
          <cell r="H5882" t="str">
            <v>N</v>
          </cell>
          <cell r="I5882">
            <v>43647</v>
          </cell>
          <cell r="J5882">
            <v>43668</v>
          </cell>
          <cell r="K5882">
            <v>43671</v>
          </cell>
          <cell r="L5882">
            <v>43672</v>
          </cell>
          <cell r="M5882">
            <v>43686</v>
          </cell>
          <cell r="N5882">
            <v>43678</v>
          </cell>
          <cell r="O5882" t="str">
            <v>Y</v>
          </cell>
          <cell r="P5882" t="str">
            <v>Matt McCracken</v>
          </cell>
          <cell r="Q5882" t="str">
            <v>MM103</v>
          </cell>
          <cell r="R5882" t="str">
            <v>Andy Arner</v>
          </cell>
          <cell r="S5882" t="str">
            <v>AA102</v>
          </cell>
        </row>
        <row r="5883">
          <cell r="B5883" t="str">
            <v>892999920919</v>
          </cell>
          <cell r="C5883" t="str">
            <v>RIVERVIEW ANIMAL CLINIC PC</v>
          </cell>
          <cell r="D5883" t="str">
            <v>RIVERVIEW ANIMAL CLINIC PC</v>
          </cell>
          <cell r="E5883">
            <v>445833.33333333331</v>
          </cell>
          <cell r="F5883">
            <v>5350000</v>
          </cell>
          <cell r="G5883" t="str">
            <v>Y</v>
          </cell>
          <cell r="H5883" t="str">
            <v>Y</v>
          </cell>
          <cell r="I5883">
            <v>43647</v>
          </cell>
          <cell r="J5883">
            <v>43668</v>
          </cell>
          <cell r="K5883">
            <v>43669</v>
          </cell>
          <cell r="L5883">
            <v>43669</v>
          </cell>
          <cell r="M5883">
            <v>43696</v>
          </cell>
          <cell r="N5883">
            <v>43678</v>
          </cell>
          <cell r="O5883" t="str">
            <v>Y</v>
          </cell>
          <cell r="P5883" t="str">
            <v>Mike Roberts</v>
          </cell>
          <cell r="Q5883" t="str">
            <v>MR102</v>
          </cell>
          <cell r="R5883" t="str">
            <v>Chris Frey</v>
          </cell>
          <cell r="S5883" t="str">
            <v>CF101</v>
          </cell>
          <cell r="T5883" t="str">
            <v>Veterinary Management Group</v>
          </cell>
          <cell r="U5883" t="str">
            <v>VMG101</v>
          </cell>
        </row>
        <row r="5884">
          <cell r="B5884" t="str">
            <v>419100059851</v>
          </cell>
          <cell r="C5884" t="str">
            <v xml:space="preserve">BRIGHTWATER LABORATORIES INC </v>
          </cell>
          <cell r="D5884" t="str">
            <v>VETMEDICS COMPOUNDING PHARMACY</v>
          </cell>
          <cell r="E5884">
            <v>41666.666666666664</v>
          </cell>
          <cell r="F5884">
            <v>500000</v>
          </cell>
          <cell r="G5884" t="str">
            <v>Y</v>
          </cell>
          <cell r="H5884" t="str">
            <v>Y</v>
          </cell>
          <cell r="I5884">
            <v>43647</v>
          </cell>
          <cell r="J5884">
            <v>43668</v>
          </cell>
          <cell r="K5884">
            <v>43670</v>
          </cell>
          <cell r="L5884">
            <v>43671</v>
          </cell>
          <cell r="M5884">
            <v>43686</v>
          </cell>
          <cell r="N5884">
            <v>43678</v>
          </cell>
          <cell r="O5884" t="str">
            <v>Y</v>
          </cell>
          <cell r="P5884" t="str">
            <v>Mike Roberts</v>
          </cell>
          <cell r="Q5884" t="str">
            <v>MR102</v>
          </cell>
          <cell r="R5884" t="str">
            <v>Chris Frey</v>
          </cell>
          <cell r="S5884" t="str">
            <v>CF101</v>
          </cell>
        </row>
        <row r="5885">
          <cell r="B5885" t="str">
            <v>419100059860</v>
          </cell>
          <cell r="C5885" t="str">
            <v>THE END COLLECTION INC</v>
          </cell>
          <cell r="D5885" t="str">
            <v>THE END COLLECTION INC</v>
          </cell>
          <cell r="E5885">
            <v>10000</v>
          </cell>
          <cell r="F5885">
            <v>120000</v>
          </cell>
          <cell r="G5885" t="str">
            <v>N</v>
          </cell>
          <cell r="H5885" t="str">
            <v>N</v>
          </cell>
          <cell r="I5885">
            <v>43647</v>
          </cell>
          <cell r="J5885">
            <v>43668</v>
          </cell>
          <cell r="K5885" t="str">
            <v>Withdrawn</v>
          </cell>
          <cell r="L5885" t="str">
            <v>Withdrawn</v>
          </cell>
          <cell r="M5885" t="str">
            <v>Withdrawn</v>
          </cell>
          <cell r="N5885" t="str">
            <v>Withdrawn</v>
          </cell>
          <cell r="O5885" t="str">
            <v>Withdrawn</v>
          </cell>
          <cell r="P5885" t="str">
            <v>Kevin Beck</v>
          </cell>
          <cell r="Q5885" t="str">
            <v>KB102</v>
          </cell>
          <cell r="R5885" t="str">
            <v>Tim Platz</v>
          </cell>
          <cell r="S5885" t="str">
            <v>TP101</v>
          </cell>
        </row>
        <row r="5886">
          <cell r="B5886" t="str">
            <v>419100059879</v>
          </cell>
          <cell r="C5886" t="str">
            <v>KHUFU DIGITAL INC</v>
          </cell>
          <cell r="D5886" t="str">
            <v>FTNCDE.COM</v>
          </cell>
          <cell r="E5886">
            <v>25000</v>
          </cell>
          <cell r="F5886">
            <v>300000</v>
          </cell>
          <cell r="G5886" t="str">
            <v>N</v>
          </cell>
          <cell r="H5886" t="str">
            <v>N</v>
          </cell>
          <cell r="I5886">
            <v>43647</v>
          </cell>
          <cell r="J5886">
            <v>43668</v>
          </cell>
          <cell r="K5886">
            <v>43671</v>
          </cell>
          <cell r="L5886">
            <v>43672</v>
          </cell>
          <cell r="M5886">
            <v>43686</v>
          </cell>
          <cell r="N5886">
            <v>43678</v>
          </cell>
          <cell r="O5886" t="str">
            <v>Y</v>
          </cell>
          <cell r="P5886" t="str">
            <v>SegPay</v>
          </cell>
          <cell r="Q5886" t="str">
            <v>SEGPAY</v>
          </cell>
        </row>
        <row r="5887">
          <cell r="B5887" t="str">
            <v>892999920927</v>
          </cell>
          <cell r="C5887" t="str">
            <v>OLNEY-SANDY SPRING VETERINARY HOSPITAL</v>
          </cell>
          <cell r="D5887" t="str">
            <v>OLNEY-SANDY SPRING VETERINARY HOSPITAL</v>
          </cell>
          <cell r="E5887">
            <v>195833.33333333334</v>
          </cell>
          <cell r="F5887">
            <v>2350000</v>
          </cell>
          <cell r="G5887" t="str">
            <v>Y</v>
          </cell>
          <cell r="H5887" t="str">
            <v>Y</v>
          </cell>
          <cell r="I5887">
            <v>43647</v>
          </cell>
          <cell r="J5887">
            <v>43669</v>
          </cell>
          <cell r="K5887">
            <v>43670</v>
          </cell>
          <cell r="L5887">
            <v>43670</v>
          </cell>
          <cell r="M5887">
            <v>43677</v>
          </cell>
          <cell r="N5887">
            <v>43647</v>
          </cell>
          <cell r="O5887" t="str">
            <v>Y</v>
          </cell>
          <cell r="P5887" t="str">
            <v>Mike Roberts</v>
          </cell>
          <cell r="Q5887" t="str">
            <v>MR102</v>
          </cell>
          <cell r="R5887" t="str">
            <v>Chris Frey</v>
          </cell>
          <cell r="S5887" t="str">
            <v>CF101</v>
          </cell>
          <cell r="T5887" t="str">
            <v>Veterinary Management Group</v>
          </cell>
          <cell r="U5887" t="str">
            <v>VMG101</v>
          </cell>
        </row>
        <row r="5888">
          <cell r="B5888" t="str">
            <v>419100059888</v>
          </cell>
          <cell r="C5888" t="str">
            <v>JATINDER S INC</v>
          </cell>
          <cell r="D5888" t="str">
            <v>MEINEKE</v>
          </cell>
          <cell r="E5888">
            <v>58333.333333333336</v>
          </cell>
          <cell r="F5888">
            <v>700000</v>
          </cell>
          <cell r="G5888" t="str">
            <v>N</v>
          </cell>
          <cell r="H5888" t="str">
            <v>N</v>
          </cell>
          <cell r="I5888">
            <v>43647</v>
          </cell>
          <cell r="J5888">
            <v>43669</v>
          </cell>
          <cell r="K5888" t="str">
            <v>Declined</v>
          </cell>
          <cell r="L5888" t="str">
            <v>Declined</v>
          </cell>
          <cell r="M5888" t="str">
            <v>Declined</v>
          </cell>
          <cell r="N5888" t="str">
            <v>Declined</v>
          </cell>
          <cell r="O5888" t="str">
            <v>Declined</v>
          </cell>
          <cell r="P5888" t="str">
            <v>Greg Muir</v>
          </cell>
          <cell r="Q5888" t="str">
            <v>GM101</v>
          </cell>
          <cell r="R5888" t="str">
            <v>Tim Platz</v>
          </cell>
          <cell r="S5888" t="str">
            <v>TP101</v>
          </cell>
        </row>
        <row r="5889">
          <cell r="B5889" t="str">
            <v>419100059897</v>
          </cell>
          <cell r="C5889" t="str">
            <v>TIM CONLAN COMPANY LLC</v>
          </cell>
          <cell r="D5889" t="str">
            <v>TIM CONLAN COMPANY LLC</v>
          </cell>
          <cell r="E5889">
            <v>2083.3333333333335</v>
          </cell>
          <cell r="F5889">
            <v>25000</v>
          </cell>
          <cell r="G5889" t="str">
            <v>Y</v>
          </cell>
          <cell r="H5889" t="str">
            <v>Y</v>
          </cell>
          <cell r="I5889">
            <v>43647</v>
          </cell>
          <cell r="J5889">
            <v>43669</v>
          </cell>
          <cell r="K5889">
            <v>43670</v>
          </cell>
          <cell r="L5889">
            <v>43670</v>
          </cell>
          <cell r="M5889">
            <v>43693</v>
          </cell>
          <cell r="N5889">
            <v>43678</v>
          </cell>
          <cell r="O5889" t="str">
            <v>Y</v>
          </cell>
          <cell r="P5889" t="str">
            <v>William Regan</v>
          </cell>
          <cell r="Q5889" t="str">
            <v>WR101</v>
          </cell>
        </row>
        <row r="5890">
          <cell r="B5890" t="str">
            <v>892999920935</v>
          </cell>
          <cell r="C5890" t="str">
            <v>THOM'S ANIMAL SERVICES INC</v>
          </cell>
          <cell r="D5890" t="str">
            <v>CLARK ROAD ANIMAL CLINIC</v>
          </cell>
          <cell r="E5890">
            <v>195833.33333333334</v>
          </cell>
          <cell r="F5890">
            <v>2350000</v>
          </cell>
          <cell r="G5890" t="str">
            <v>Y</v>
          </cell>
          <cell r="H5890" t="str">
            <v>Y</v>
          </cell>
          <cell r="I5890">
            <v>43647</v>
          </cell>
          <cell r="J5890">
            <v>43669</v>
          </cell>
          <cell r="K5890">
            <v>43670</v>
          </cell>
          <cell r="L5890">
            <v>43670</v>
          </cell>
          <cell r="M5890">
            <v>43696</v>
          </cell>
          <cell r="N5890">
            <v>43678</v>
          </cell>
          <cell r="O5890" t="str">
            <v>Y</v>
          </cell>
          <cell r="P5890" t="str">
            <v>Mike Roberts</v>
          </cell>
          <cell r="Q5890" t="str">
            <v>MR102</v>
          </cell>
          <cell r="R5890" t="str">
            <v>Chris Frey</v>
          </cell>
          <cell r="S5890" t="str">
            <v>CF101</v>
          </cell>
          <cell r="T5890" t="str">
            <v>Veterinary Management Group</v>
          </cell>
          <cell r="U5890" t="str">
            <v>VMG101</v>
          </cell>
        </row>
        <row r="5891">
          <cell r="B5891" t="str">
            <v>892999920943</v>
          </cell>
          <cell r="C5891" t="str">
            <v>SUNRISE PET SUPPLY INC</v>
          </cell>
          <cell r="D5891" t="str">
            <v>SUNRISE PET SUPPLY</v>
          </cell>
          <cell r="E5891">
            <v>33333.333333333336</v>
          </cell>
          <cell r="F5891">
            <v>400000</v>
          </cell>
          <cell r="G5891" t="str">
            <v>Y</v>
          </cell>
          <cell r="H5891" t="str">
            <v>Y</v>
          </cell>
          <cell r="I5891">
            <v>43647</v>
          </cell>
          <cell r="J5891">
            <v>43669</v>
          </cell>
          <cell r="K5891">
            <v>43670</v>
          </cell>
          <cell r="L5891">
            <v>43670</v>
          </cell>
          <cell r="M5891">
            <v>43696</v>
          </cell>
          <cell r="N5891">
            <v>43678</v>
          </cell>
          <cell r="O5891" t="str">
            <v>Y</v>
          </cell>
          <cell r="P5891" t="str">
            <v>Mike Roberts</v>
          </cell>
          <cell r="Q5891" t="str">
            <v>MR102</v>
          </cell>
          <cell r="R5891" t="str">
            <v>Chris Frey</v>
          </cell>
          <cell r="S5891" t="str">
            <v>CF101</v>
          </cell>
          <cell r="T5891" t="str">
            <v>Veterinary Management Group</v>
          </cell>
          <cell r="U5891" t="str">
            <v>VMG101</v>
          </cell>
        </row>
        <row r="5892">
          <cell r="B5892" t="str">
            <v>419100059904</v>
          </cell>
          <cell r="C5892" t="str">
            <v xml:space="preserve">PETVET CARE CENTERS CALIFORNIA INC </v>
          </cell>
          <cell r="D5892" t="str">
            <v>INLAND VALLEY VETERINARY SPECIALISTS</v>
          </cell>
          <cell r="E5892">
            <v>400000</v>
          </cell>
          <cell r="F5892">
            <v>4800000</v>
          </cell>
          <cell r="G5892" t="str">
            <v>Y</v>
          </cell>
          <cell r="H5892" t="str">
            <v>N</v>
          </cell>
          <cell r="I5892">
            <v>43647</v>
          </cell>
          <cell r="J5892">
            <v>43670</v>
          </cell>
          <cell r="K5892">
            <v>43671</v>
          </cell>
          <cell r="L5892">
            <v>43671</v>
          </cell>
          <cell r="M5892">
            <v>43686</v>
          </cell>
          <cell r="N5892">
            <v>43678</v>
          </cell>
          <cell r="O5892" t="str">
            <v>Y</v>
          </cell>
          <cell r="P5892" t="str">
            <v>Chris Frey</v>
          </cell>
          <cell r="Q5892" t="str">
            <v>CF101</v>
          </cell>
          <cell r="R5892" t="str">
            <v>Erick Weinstein</v>
          </cell>
          <cell r="S5892" t="str">
            <v>EW101</v>
          </cell>
          <cell r="T5892" t="str">
            <v>KBH Enterprises</v>
          </cell>
          <cell r="U5892" t="str">
            <v>KH101</v>
          </cell>
        </row>
        <row r="5893">
          <cell r="B5893" t="str">
            <v>419100059913</v>
          </cell>
          <cell r="C5893" t="str">
            <v xml:space="preserve">LOUIS J. CAPASSO, ESQ P.C </v>
          </cell>
          <cell r="D5893" t="str">
            <v xml:space="preserve">LOUIS J. CAPASSO, ESQ P.C </v>
          </cell>
          <cell r="E5893">
            <v>2500</v>
          </cell>
          <cell r="F5893">
            <v>30000</v>
          </cell>
          <cell r="G5893" t="str">
            <v>N</v>
          </cell>
          <cell r="H5893" t="str">
            <v>N</v>
          </cell>
          <cell r="I5893">
            <v>43647</v>
          </cell>
          <cell r="J5893">
            <v>43670</v>
          </cell>
          <cell r="K5893" t="str">
            <v>Withdrawn</v>
          </cell>
          <cell r="L5893" t="str">
            <v>Withdrawn</v>
          </cell>
          <cell r="M5893" t="str">
            <v>Withdrawn</v>
          </cell>
          <cell r="N5893" t="str">
            <v>Withdrawn</v>
          </cell>
          <cell r="O5893" t="str">
            <v>Withdrawn</v>
          </cell>
          <cell r="P5893" t="str">
            <v>Tim Platz</v>
          </cell>
          <cell r="Q5893" t="str">
            <v>TP101</v>
          </cell>
        </row>
        <row r="5894">
          <cell r="B5894" t="str">
            <v>892999920950</v>
          </cell>
          <cell r="C5894" t="str">
            <v>BROS PIZZERIA INC</v>
          </cell>
          <cell r="D5894" t="str">
            <v xml:space="preserve">BROS PIZZERIA </v>
          </cell>
          <cell r="E5894">
            <v>49916.666666666664</v>
          </cell>
          <cell r="F5894">
            <v>599000</v>
          </cell>
          <cell r="G5894" t="str">
            <v>Y</v>
          </cell>
          <cell r="H5894" t="str">
            <v>N</v>
          </cell>
          <cell r="I5894">
            <v>43647</v>
          </cell>
          <cell r="J5894">
            <v>43670</v>
          </cell>
          <cell r="K5894">
            <v>43671</v>
          </cell>
          <cell r="L5894">
            <v>43671</v>
          </cell>
          <cell r="M5894">
            <v>43686</v>
          </cell>
          <cell r="N5894">
            <v>43678</v>
          </cell>
          <cell r="O5894" t="str">
            <v>Y</v>
          </cell>
          <cell r="P5894" t="str">
            <v>Matt McCracken</v>
          </cell>
          <cell r="Q5894" t="str">
            <v>MM103</v>
          </cell>
          <cell r="R5894" t="str">
            <v>Andy Arner</v>
          </cell>
          <cell r="S5894" t="str">
            <v>AA102</v>
          </cell>
        </row>
        <row r="5895">
          <cell r="B5895" t="str">
            <v>419100059922</v>
          </cell>
          <cell r="C5895" t="str">
            <v xml:space="preserve">STANESCU AUTO SERVICES LLC </v>
          </cell>
          <cell r="D5895" t="str">
            <v xml:space="preserve">STANESCU AUTO SERVICES LLC </v>
          </cell>
          <cell r="E5895">
            <v>41666.666666666664</v>
          </cell>
          <cell r="F5895">
            <v>500000</v>
          </cell>
          <cell r="G5895" t="str">
            <v>N</v>
          </cell>
          <cell r="H5895" t="str">
            <v>N</v>
          </cell>
          <cell r="I5895">
            <v>43647</v>
          </cell>
          <cell r="J5895">
            <v>43671</v>
          </cell>
          <cell r="K5895" t="str">
            <v>Declined</v>
          </cell>
          <cell r="L5895" t="str">
            <v>Declined</v>
          </cell>
          <cell r="M5895" t="str">
            <v>Declined</v>
          </cell>
          <cell r="N5895" t="str">
            <v>Declined</v>
          </cell>
          <cell r="O5895" t="str">
            <v>Declined</v>
          </cell>
          <cell r="P5895" t="str">
            <v>Greg Muir</v>
          </cell>
          <cell r="Q5895" t="str">
            <v>GM101</v>
          </cell>
          <cell r="R5895" t="str">
            <v>Tim Platz</v>
          </cell>
          <cell r="S5895" t="str">
            <v>TP101</v>
          </cell>
        </row>
        <row r="5896">
          <cell r="B5896" t="str">
            <v>892999920968</v>
          </cell>
          <cell r="C5896" t="str">
            <v xml:space="preserve">EAST GREENBUSH ANIMAL HOSPITAL LLC </v>
          </cell>
          <cell r="D5896" t="str">
            <v>EAST GREENBUSH ANIMAL HOSPITAL LLC</v>
          </cell>
          <cell r="E5896">
            <v>245833.33333333334</v>
          </cell>
          <cell r="F5896">
            <v>2950000</v>
          </cell>
          <cell r="G5896" t="str">
            <v>Y</v>
          </cell>
          <cell r="H5896" t="str">
            <v>Y</v>
          </cell>
          <cell r="I5896">
            <v>43647</v>
          </cell>
          <cell r="J5896">
            <v>43672</v>
          </cell>
          <cell r="K5896">
            <v>43675</v>
          </cell>
          <cell r="L5896">
            <v>43675</v>
          </cell>
          <cell r="M5896">
            <v>43696</v>
          </cell>
          <cell r="N5896">
            <v>43678</v>
          </cell>
          <cell r="O5896" t="str">
            <v>Y</v>
          </cell>
          <cell r="P5896" t="str">
            <v>Mike Roberts</v>
          </cell>
          <cell r="Q5896" t="str">
            <v>MR102</v>
          </cell>
          <cell r="R5896" t="str">
            <v>Chris Frey</v>
          </cell>
          <cell r="S5896" t="str">
            <v>CF101</v>
          </cell>
          <cell r="T5896" t="str">
            <v>Monarch Business Consultant</v>
          </cell>
          <cell r="U5896" t="str">
            <v>MBC101</v>
          </cell>
        </row>
        <row r="5897">
          <cell r="B5897" t="str">
            <v>892999920976</v>
          </cell>
          <cell r="C5897" t="str">
            <v xml:space="preserve">RANDY'S USED AUTO BODY PARTS LLC </v>
          </cell>
          <cell r="D5897" t="str">
            <v xml:space="preserve">RANDY'S AUTO REPAIR </v>
          </cell>
          <cell r="E5897">
            <v>21250</v>
          </cell>
          <cell r="F5897">
            <v>255000</v>
          </cell>
          <cell r="G5897" t="str">
            <v>Y</v>
          </cell>
          <cell r="H5897" t="str">
            <v>N</v>
          </cell>
          <cell r="I5897">
            <v>43647</v>
          </cell>
          <cell r="J5897">
            <v>43672</v>
          </cell>
          <cell r="K5897">
            <v>43675</v>
          </cell>
          <cell r="L5897">
            <v>43675</v>
          </cell>
          <cell r="M5897">
            <v>43686</v>
          </cell>
          <cell r="N5897">
            <v>43678</v>
          </cell>
          <cell r="O5897" t="str">
            <v>Y</v>
          </cell>
          <cell r="P5897" t="str">
            <v>Matt McCracken</v>
          </cell>
          <cell r="Q5897" t="str">
            <v>MM103</v>
          </cell>
          <cell r="R5897" t="str">
            <v>Andy Arner</v>
          </cell>
          <cell r="S5897" t="str">
            <v>AA102</v>
          </cell>
        </row>
        <row r="5898">
          <cell r="B5898" t="str">
            <v>419100059931</v>
          </cell>
          <cell r="C5898" t="str">
            <v>IRON WOLF'S BODY BOOT CAMP LLC</v>
          </cell>
          <cell r="D5898" t="str">
            <v>IRON WOLF'S BODY BOOT CAMP LLC</v>
          </cell>
          <cell r="E5898">
            <v>6250</v>
          </cell>
          <cell r="F5898">
            <v>75000</v>
          </cell>
          <cell r="G5898" t="str">
            <v>N</v>
          </cell>
          <cell r="H5898" t="str">
            <v>N</v>
          </cell>
          <cell r="I5898">
            <v>43647</v>
          </cell>
          <cell r="J5898">
            <v>43675</v>
          </cell>
          <cell r="K5898" t="str">
            <v>Declined</v>
          </cell>
          <cell r="L5898" t="str">
            <v>Declined</v>
          </cell>
          <cell r="M5898" t="str">
            <v>Declined</v>
          </cell>
          <cell r="N5898" t="str">
            <v>Declined</v>
          </cell>
          <cell r="O5898" t="str">
            <v>Declined</v>
          </cell>
          <cell r="P5898" t="str">
            <v>CardWorks Acquiring</v>
          </cell>
          <cell r="Q5898" t="str">
            <v>CWA101</v>
          </cell>
          <cell r="R5898" t="str">
            <v>Tim Platz</v>
          </cell>
          <cell r="S5898" t="str">
            <v>TP101</v>
          </cell>
          <cell r="T5898" t="str">
            <v xml:space="preserve">Bethpage FCU </v>
          </cell>
          <cell r="U5898" t="str">
            <v>BFCU</v>
          </cell>
        </row>
        <row r="5899">
          <cell r="B5899" t="str">
            <v>419100059940</v>
          </cell>
          <cell r="C5899" t="str">
            <v xml:space="preserve">RCD MANAGEMENT LLC </v>
          </cell>
          <cell r="D5899" t="str">
            <v xml:space="preserve">RCD MANAGEMENT LLC </v>
          </cell>
          <cell r="E5899">
            <v>5416.666666666667</v>
          </cell>
          <cell r="F5899">
            <v>65000</v>
          </cell>
          <cell r="G5899" t="str">
            <v>N</v>
          </cell>
          <cell r="H5899" t="str">
            <v>N</v>
          </cell>
          <cell r="I5899">
            <v>43647</v>
          </cell>
          <cell r="J5899">
            <v>43675</v>
          </cell>
          <cell r="K5899" t="str">
            <v>Withdrawn</v>
          </cell>
          <cell r="L5899" t="str">
            <v>Withdrawn</v>
          </cell>
          <cell r="M5899" t="str">
            <v>Withdrawn</v>
          </cell>
          <cell r="N5899" t="str">
            <v>Withdrawn</v>
          </cell>
          <cell r="O5899" t="str">
            <v>Withdrawn</v>
          </cell>
          <cell r="P5899" t="str">
            <v xml:space="preserve">Ben Blumenthal </v>
          </cell>
          <cell r="Q5899" t="str">
            <v>BB103</v>
          </cell>
          <cell r="R5899" t="str">
            <v>Erick Weinstein</v>
          </cell>
          <cell r="S5899" t="str">
            <v>EW101</v>
          </cell>
        </row>
        <row r="5900">
          <cell r="B5900" t="str">
            <v>419100059959</v>
          </cell>
          <cell r="C5900" t="str">
            <v xml:space="preserve">INTEGRATED APPAREL GROUP INC </v>
          </cell>
          <cell r="D5900" t="str">
            <v xml:space="preserve">INTEGRATED APPAREL GROUP INC </v>
          </cell>
          <cell r="E5900">
            <v>2500</v>
          </cell>
          <cell r="F5900">
            <v>30000</v>
          </cell>
          <cell r="G5900" t="str">
            <v>N</v>
          </cell>
          <cell r="H5900" t="str">
            <v>N</v>
          </cell>
          <cell r="I5900">
            <v>43647</v>
          </cell>
          <cell r="J5900">
            <v>43675</v>
          </cell>
          <cell r="K5900">
            <v>43682</v>
          </cell>
          <cell r="L5900">
            <v>43684</v>
          </cell>
          <cell r="M5900">
            <v>43705</v>
          </cell>
          <cell r="N5900">
            <v>43678</v>
          </cell>
          <cell r="O5900" t="str">
            <v>Y</v>
          </cell>
          <cell r="P5900" t="str">
            <v>Brian Hanson</v>
          </cell>
          <cell r="Q5900" t="str">
            <v>BH101</v>
          </cell>
          <cell r="R5900" t="str">
            <v>Tim Platz</v>
          </cell>
          <cell r="S5900" t="str">
            <v>TP101</v>
          </cell>
          <cell r="T5900" t="str">
            <v xml:space="preserve">Bethpage FCU </v>
          </cell>
          <cell r="U5900" t="str">
            <v>BFCU</v>
          </cell>
        </row>
        <row r="5901">
          <cell r="B5901" t="str">
            <v>892999920984</v>
          </cell>
          <cell r="C5901" t="str">
            <v xml:space="preserve">VETEVOLVE MD LLC </v>
          </cell>
          <cell r="D5901" t="str">
            <v xml:space="preserve">COMMUNITY ANIMAL HOSPITAL </v>
          </cell>
          <cell r="E5901">
            <v>83333.333333333328</v>
          </cell>
          <cell r="F5901">
            <v>1000000</v>
          </cell>
          <cell r="G5901" t="str">
            <v>Y</v>
          </cell>
          <cell r="H5901" t="str">
            <v>N</v>
          </cell>
          <cell r="I5901">
            <v>43647</v>
          </cell>
          <cell r="J5901">
            <v>43675</v>
          </cell>
          <cell r="K5901">
            <v>43675</v>
          </cell>
          <cell r="L5901">
            <v>43675</v>
          </cell>
          <cell r="M5901">
            <v>43696</v>
          </cell>
          <cell r="N5901">
            <v>43678</v>
          </cell>
          <cell r="O5901" t="str">
            <v>Y</v>
          </cell>
          <cell r="P5901" t="str">
            <v>Mike Roberts</v>
          </cell>
          <cell r="Q5901" t="str">
            <v>MR102</v>
          </cell>
          <cell r="R5901" t="str">
            <v>Chris Frey</v>
          </cell>
          <cell r="S5901" t="str">
            <v>CF101</v>
          </cell>
        </row>
        <row r="5902">
          <cell r="B5902" t="str">
            <v>419100059968</v>
          </cell>
          <cell r="C5902" t="str">
            <v xml:space="preserve">SIREN STUDIOS LLC </v>
          </cell>
          <cell r="D5902" t="str">
            <v>SIREN STUDIOS</v>
          </cell>
          <cell r="E5902">
            <v>16666.666666666668</v>
          </cell>
          <cell r="F5902">
            <v>200000</v>
          </cell>
          <cell r="G5902" t="str">
            <v>Y</v>
          </cell>
          <cell r="H5902" t="str">
            <v>Y</v>
          </cell>
          <cell r="I5902">
            <v>43647</v>
          </cell>
          <cell r="J5902">
            <v>43675</v>
          </cell>
          <cell r="K5902" t="str">
            <v>Withdrawn</v>
          </cell>
          <cell r="L5902" t="str">
            <v>Withdrawn</v>
          </cell>
          <cell r="M5902" t="str">
            <v>Withdrawn</v>
          </cell>
          <cell r="N5902" t="str">
            <v>Withdrawn</v>
          </cell>
          <cell r="O5902" t="str">
            <v>Withdrawn</v>
          </cell>
          <cell r="P5902" t="str">
            <v>Joel Paulin</v>
          </cell>
          <cell r="Q5902" t="str">
            <v>JP101</v>
          </cell>
        </row>
        <row r="5903">
          <cell r="B5903" t="str">
            <v>419100059977</v>
          </cell>
          <cell r="C5903" t="str">
            <v xml:space="preserve">FAIRWAY MANAGEMENT GROUP LLC </v>
          </cell>
          <cell r="D5903" t="str">
            <v>PAYROSENTHALINCNOW</v>
          </cell>
          <cell r="E5903">
            <v>4583.333333333333</v>
          </cell>
          <cell r="F5903">
            <v>55000</v>
          </cell>
          <cell r="G5903" t="str">
            <v>N</v>
          </cell>
          <cell r="H5903" t="str">
            <v>N</v>
          </cell>
          <cell r="I5903">
            <v>43647</v>
          </cell>
          <cell r="J5903">
            <v>43676</v>
          </cell>
          <cell r="K5903">
            <v>43677</v>
          </cell>
          <cell r="L5903">
            <v>43679</v>
          </cell>
          <cell r="M5903">
            <v>43693</v>
          </cell>
          <cell r="N5903">
            <v>43678</v>
          </cell>
          <cell r="O5903" t="str">
            <v>Y</v>
          </cell>
          <cell r="P5903" t="str">
            <v>Fairway Management Group</v>
          </cell>
          <cell r="Q5903" t="str">
            <v>FMG101</v>
          </cell>
          <cell r="R5903" t="str">
            <v>Andy Arner</v>
          </cell>
          <cell r="S5903" t="str">
            <v>AA102</v>
          </cell>
        </row>
        <row r="5904">
          <cell r="B5904" t="str">
            <v>419100059986</v>
          </cell>
          <cell r="C5904" t="str">
            <v xml:space="preserve">ROSENTHAL &amp; ROSENTHAL INC </v>
          </cell>
          <cell r="D5904" t="str">
            <v xml:space="preserve">ROSENTHAL &amp; ROSENTHAL INC </v>
          </cell>
          <cell r="E5904">
            <v>125000</v>
          </cell>
          <cell r="F5904">
            <v>1500000</v>
          </cell>
          <cell r="G5904" t="str">
            <v>N</v>
          </cell>
          <cell r="H5904" t="str">
            <v>N</v>
          </cell>
          <cell r="I5904">
            <v>43647</v>
          </cell>
          <cell r="J5904">
            <v>43676</v>
          </cell>
          <cell r="K5904">
            <v>43677</v>
          </cell>
          <cell r="L5904">
            <v>43679</v>
          </cell>
          <cell r="M5904">
            <v>43693</v>
          </cell>
          <cell r="N5904">
            <v>43678</v>
          </cell>
          <cell r="O5904" t="str">
            <v>Y</v>
          </cell>
          <cell r="P5904" t="str">
            <v>Fairway Management Group</v>
          </cell>
          <cell r="Q5904" t="str">
            <v>FMG101</v>
          </cell>
          <cell r="R5904" t="str">
            <v>Andy Arner</v>
          </cell>
          <cell r="S5904" t="str">
            <v>AA102</v>
          </cell>
        </row>
        <row r="5905">
          <cell r="B5905" t="str">
            <v>419100059995</v>
          </cell>
          <cell r="C5905" t="str">
            <v xml:space="preserve">EMERALD ACUPUNCTURE WELLNESS P.C </v>
          </cell>
          <cell r="D5905" t="str">
            <v xml:space="preserve">EMERALD ACUPUNCTURE WELLNESS P.C </v>
          </cell>
          <cell r="E5905">
            <v>6250</v>
          </cell>
          <cell r="F5905">
            <v>75000</v>
          </cell>
          <cell r="G5905" t="str">
            <v>N</v>
          </cell>
          <cell r="H5905" t="str">
            <v>N</v>
          </cell>
          <cell r="I5905">
            <v>43647</v>
          </cell>
          <cell r="J5905">
            <v>43676</v>
          </cell>
          <cell r="K5905" t="str">
            <v>Declined</v>
          </cell>
          <cell r="L5905" t="str">
            <v>Declined</v>
          </cell>
          <cell r="M5905" t="str">
            <v>Declined</v>
          </cell>
          <cell r="N5905" t="str">
            <v>Declined</v>
          </cell>
          <cell r="O5905" t="str">
            <v>Declined</v>
          </cell>
          <cell r="P5905" t="str">
            <v>Robin Lynch</v>
          </cell>
          <cell r="Q5905" t="str">
            <v>RL101</v>
          </cell>
          <cell r="R5905" t="str">
            <v>Tim Platz</v>
          </cell>
          <cell r="S5905" t="str">
            <v>TP101</v>
          </cell>
        </row>
        <row r="5906">
          <cell r="B5906" t="str">
            <v>892999920992</v>
          </cell>
          <cell r="C5906" t="str">
            <v xml:space="preserve">CHAOS INC </v>
          </cell>
          <cell r="D5906" t="str">
            <v xml:space="preserve">CHEROKEE ANIMAL HOSPITAL </v>
          </cell>
          <cell r="E5906">
            <v>113333.33333333333</v>
          </cell>
          <cell r="F5906">
            <v>1360000</v>
          </cell>
          <cell r="G5906" t="str">
            <v>Y</v>
          </cell>
          <cell r="H5906" t="str">
            <v>Y</v>
          </cell>
          <cell r="I5906">
            <v>43647</v>
          </cell>
          <cell r="J5906">
            <v>43676</v>
          </cell>
          <cell r="K5906">
            <v>43678</v>
          </cell>
          <cell r="L5906">
            <v>43678</v>
          </cell>
          <cell r="M5906">
            <v>43696</v>
          </cell>
          <cell r="N5906">
            <v>43678</v>
          </cell>
          <cell r="O5906" t="str">
            <v>Y</v>
          </cell>
          <cell r="P5906" t="str">
            <v>Mike Roberts</v>
          </cell>
          <cell r="Q5906" t="str">
            <v>MR102</v>
          </cell>
          <cell r="R5906" t="str">
            <v>Chris Frey</v>
          </cell>
          <cell r="S5906" t="str">
            <v>CF101</v>
          </cell>
          <cell r="T5906" t="str">
            <v>Veterinary Management Group</v>
          </cell>
          <cell r="U5906" t="str">
            <v>VMG101</v>
          </cell>
        </row>
        <row r="5907">
          <cell r="B5907" t="str">
            <v>419100060000</v>
          </cell>
          <cell r="C5907" t="str">
            <v xml:space="preserve">ST. HELEN CATHOLIC ACADEMY </v>
          </cell>
          <cell r="D5907" t="str">
            <v xml:space="preserve">ST. HELEN CATHOLIC ACADEMY </v>
          </cell>
          <cell r="E5907">
            <v>19166.666666666668</v>
          </cell>
          <cell r="F5907">
            <v>230000</v>
          </cell>
          <cell r="G5907" t="str">
            <v>Y</v>
          </cell>
          <cell r="H5907" t="str">
            <v>Y</v>
          </cell>
          <cell r="I5907">
            <v>43678</v>
          </cell>
          <cell r="J5907">
            <v>43678</v>
          </cell>
          <cell r="K5907">
            <v>43678</v>
          </cell>
          <cell r="L5907">
            <v>43679</v>
          </cell>
          <cell r="M5907">
            <v>43686</v>
          </cell>
          <cell r="N5907">
            <v>43678</v>
          </cell>
          <cell r="O5907" t="str">
            <v>Y</v>
          </cell>
          <cell r="P5907" t="str">
            <v>Brett Rosenfeld</v>
          </cell>
          <cell r="Q5907" t="str">
            <v>BR101</v>
          </cell>
          <cell r="R5907" t="str">
            <v>Frank Sweeney</v>
          </cell>
          <cell r="S5907" t="str">
            <v>FS101</v>
          </cell>
          <cell r="T5907" t="str">
            <v>Signature Bank</v>
          </cell>
          <cell r="U5907" t="str">
            <v>SBANK</v>
          </cell>
        </row>
        <row r="5908">
          <cell r="B5908" t="str">
            <v>892999921008</v>
          </cell>
          <cell r="C5908" t="str">
            <v xml:space="preserve">MEDICAL SINAI HEALTHCARE P.C </v>
          </cell>
          <cell r="D5908" t="str">
            <v xml:space="preserve">MEDICAL SINAI HEALTHCARE P.C </v>
          </cell>
          <cell r="E5908">
            <v>3750</v>
          </cell>
          <cell r="F5908">
            <v>45000</v>
          </cell>
          <cell r="G5908" t="str">
            <v>Y</v>
          </cell>
          <cell r="H5908" t="str">
            <v>Y</v>
          </cell>
          <cell r="I5908">
            <v>43678</v>
          </cell>
          <cell r="J5908">
            <v>43678</v>
          </cell>
          <cell r="K5908">
            <v>43678</v>
          </cell>
          <cell r="L5908">
            <v>43678</v>
          </cell>
          <cell r="M5908">
            <v>43686</v>
          </cell>
          <cell r="N5908">
            <v>43678</v>
          </cell>
          <cell r="O5908" t="str">
            <v>Y</v>
          </cell>
          <cell r="P5908" t="str">
            <v>Brett Rosenfeld</v>
          </cell>
          <cell r="Q5908" t="str">
            <v>BR101</v>
          </cell>
          <cell r="R5908" t="str">
            <v>Frank Sweeney</v>
          </cell>
          <cell r="S5908" t="str">
            <v>FS101</v>
          </cell>
          <cell r="T5908" t="str">
            <v>Signature Bank</v>
          </cell>
          <cell r="U5908" t="str">
            <v>SBANK</v>
          </cell>
        </row>
        <row r="5909">
          <cell r="B5909" t="str">
            <v>419100060028</v>
          </cell>
          <cell r="C5909" t="str">
            <v xml:space="preserve">UNITED ALARM SERVICES INC </v>
          </cell>
          <cell r="D5909" t="str">
            <v xml:space="preserve">UNITED ALARM SERVICES INC </v>
          </cell>
          <cell r="E5909">
            <v>112500</v>
          </cell>
          <cell r="F5909">
            <v>1350000</v>
          </cell>
          <cell r="G5909" t="str">
            <v>Y</v>
          </cell>
          <cell r="H5909" t="str">
            <v>Y</v>
          </cell>
          <cell r="I5909">
            <v>43678</v>
          </cell>
          <cell r="J5909">
            <v>43678</v>
          </cell>
          <cell r="K5909">
            <v>43679</v>
          </cell>
          <cell r="L5909">
            <v>43682</v>
          </cell>
          <cell r="M5909">
            <v>43693</v>
          </cell>
          <cell r="N5909">
            <v>43678</v>
          </cell>
          <cell r="O5909" t="str">
            <v>Y</v>
          </cell>
          <cell r="P5909" t="str">
            <v>William Regan</v>
          </cell>
          <cell r="Q5909" t="str">
            <v>WR101</v>
          </cell>
          <cell r="R5909" t="str">
            <v>Erick Weinstein</v>
          </cell>
          <cell r="S5909" t="str">
            <v>EW101</v>
          </cell>
        </row>
        <row r="5910">
          <cell r="B5910" t="str">
            <v>892999921032</v>
          </cell>
          <cell r="C5910" t="str">
            <v>J MEDIA GLOBAL LLC</v>
          </cell>
          <cell r="D5910" t="str">
            <v>J MEDIA GROUP</v>
          </cell>
          <cell r="E5910">
            <v>95833.333333333328</v>
          </cell>
          <cell r="F5910">
            <v>1150000</v>
          </cell>
          <cell r="G5910" t="str">
            <v>Y</v>
          </cell>
          <cell r="H5910" t="str">
            <v>Y</v>
          </cell>
          <cell r="I5910">
            <v>43678</v>
          </cell>
          <cell r="J5910">
            <v>43678</v>
          </cell>
          <cell r="K5910">
            <v>43685</v>
          </cell>
          <cell r="L5910">
            <v>43686</v>
          </cell>
          <cell r="M5910">
            <v>43693</v>
          </cell>
          <cell r="N5910">
            <v>43678</v>
          </cell>
          <cell r="O5910" t="str">
            <v>Y</v>
          </cell>
          <cell r="P5910" t="str">
            <v>Brett Rosenfeld</v>
          </cell>
          <cell r="Q5910" t="str">
            <v>BR101</v>
          </cell>
          <cell r="R5910" t="str">
            <v>Frank Sweeney</v>
          </cell>
          <cell r="S5910" t="str">
            <v>FS101</v>
          </cell>
          <cell r="T5910" t="str">
            <v>Signature Bank</v>
          </cell>
          <cell r="U5910" t="str">
            <v>SBANK</v>
          </cell>
        </row>
        <row r="5911">
          <cell r="B5911" t="str">
            <v>892999921040</v>
          </cell>
          <cell r="C5911" t="str">
            <v>EAGLE ENTERPRISES OF N.W. FLORIDA INC</v>
          </cell>
          <cell r="D5911" t="str">
            <v>COMPANION ANIMAL HOSPITAL FORT WALTON</v>
          </cell>
          <cell r="E5911">
            <v>200000</v>
          </cell>
          <cell r="F5911">
            <v>2400000</v>
          </cell>
          <cell r="G5911" t="str">
            <v>Y</v>
          </cell>
          <cell r="H5911" t="str">
            <v>Y</v>
          </cell>
          <cell r="I5911">
            <v>43678</v>
          </cell>
          <cell r="J5911">
            <v>43678</v>
          </cell>
          <cell r="K5911">
            <v>43679</v>
          </cell>
          <cell r="L5911">
            <v>43682</v>
          </cell>
          <cell r="M5911">
            <v>43693</v>
          </cell>
          <cell r="N5911">
            <v>43678</v>
          </cell>
          <cell r="O5911" t="str">
            <v>Y</v>
          </cell>
          <cell r="P5911" t="str">
            <v>Mike Roberts</v>
          </cell>
          <cell r="Q5911" t="str">
            <v>MR102</v>
          </cell>
          <cell r="R5911" t="str">
            <v>Chris Frey</v>
          </cell>
          <cell r="S5911" t="str">
            <v>CF101</v>
          </cell>
          <cell r="T5911" t="str">
            <v>Veterinary Management Group</v>
          </cell>
          <cell r="U5911" t="str">
            <v>VMG101</v>
          </cell>
        </row>
        <row r="5912">
          <cell r="B5912" t="str">
            <v>419100059566</v>
          </cell>
          <cell r="C5912" t="str">
            <v>SP RESTAURANT INC</v>
          </cell>
          <cell r="D5912" t="str">
            <v xml:space="preserve">HALAL FOLKES </v>
          </cell>
          <cell r="E5912">
            <v>10833.333333333334</v>
          </cell>
          <cell r="F5912">
            <v>130000</v>
          </cell>
          <cell r="G5912" t="str">
            <v>Y</v>
          </cell>
          <cell r="H5912" t="str">
            <v>N</v>
          </cell>
          <cell r="I5912">
            <v>43678</v>
          </cell>
          <cell r="J5912">
            <v>43678</v>
          </cell>
          <cell r="K5912" t="str">
            <v>Withdrawn</v>
          </cell>
          <cell r="L5912" t="str">
            <v>Withdrawn</v>
          </cell>
          <cell r="M5912" t="str">
            <v>Withdrawn</v>
          </cell>
          <cell r="N5912" t="str">
            <v>Withdrawn</v>
          </cell>
          <cell r="O5912" t="str">
            <v>Withdrawn</v>
          </cell>
          <cell r="P5912" t="str">
            <v>Brian Hanson</v>
          </cell>
          <cell r="Q5912" t="str">
            <v>BH101</v>
          </cell>
          <cell r="R5912" t="str">
            <v>Tim Platz</v>
          </cell>
          <cell r="S5912" t="str">
            <v>TP101</v>
          </cell>
          <cell r="T5912" t="str">
            <v xml:space="preserve">Bethpage FCU </v>
          </cell>
          <cell r="U5912" t="str">
            <v>BFCU</v>
          </cell>
        </row>
        <row r="5913">
          <cell r="B5913" t="str">
            <v>419100060493</v>
          </cell>
          <cell r="C5913" t="str">
            <v xml:space="preserve">M2 PROMOTIONS LLC </v>
          </cell>
          <cell r="D5913" t="str">
            <v xml:space="preserve">M2 PROMOTIONS LLC </v>
          </cell>
          <cell r="E5913">
            <v>13333.333333333334</v>
          </cell>
          <cell r="F5913">
            <v>160000</v>
          </cell>
          <cell r="G5913" t="str">
            <v>Y</v>
          </cell>
          <cell r="H5913" t="str">
            <v>Y</v>
          </cell>
          <cell r="I5913">
            <v>43678</v>
          </cell>
          <cell r="J5913">
            <v>43678</v>
          </cell>
          <cell r="K5913">
            <v>43690</v>
          </cell>
          <cell r="L5913">
            <v>43691</v>
          </cell>
          <cell r="M5913">
            <v>43696</v>
          </cell>
          <cell r="N5913">
            <v>43678</v>
          </cell>
          <cell r="O5913" t="str">
            <v>Y</v>
          </cell>
          <cell r="P5913" t="str">
            <v>Perry &amp; Bleeker</v>
          </cell>
          <cell r="Q5913" t="str">
            <v>PB102</v>
          </cell>
          <cell r="R5913" t="str">
            <v>Andy Arner</v>
          </cell>
          <cell r="S5913" t="str">
            <v>AA102</v>
          </cell>
        </row>
        <row r="5914">
          <cell r="B5914" t="str">
            <v>419100060019</v>
          </cell>
          <cell r="C5914" t="str">
            <v>ROSAMOUNT INC</v>
          </cell>
          <cell r="D5914" t="str">
            <v>FVCTGY.COM</v>
          </cell>
          <cell r="E5914">
            <v>25000</v>
          </cell>
          <cell r="F5914">
            <v>300000</v>
          </cell>
          <cell r="G5914" t="str">
            <v>N</v>
          </cell>
          <cell r="H5914" t="str">
            <v>N</v>
          </cell>
          <cell r="I5914">
            <v>43678</v>
          </cell>
          <cell r="J5914">
            <v>43678</v>
          </cell>
          <cell r="K5914">
            <v>43679</v>
          </cell>
          <cell r="L5914">
            <v>43682</v>
          </cell>
          <cell r="M5914">
            <v>43693</v>
          </cell>
          <cell r="N5914">
            <v>43678</v>
          </cell>
          <cell r="O5914" t="str">
            <v>Y</v>
          </cell>
          <cell r="P5914" t="str">
            <v>Joel Paulin</v>
          </cell>
          <cell r="Q5914" t="str">
            <v>JP101</v>
          </cell>
        </row>
        <row r="5915">
          <cell r="B5915" t="str">
            <v>419100060037</v>
          </cell>
          <cell r="C5915" t="str">
            <v>VGM AUTOCENTER INC</v>
          </cell>
          <cell r="D5915" t="str">
            <v>SOUTH STREET TIRE</v>
          </cell>
          <cell r="E5915">
            <v>46666.666666666664</v>
          </cell>
          <cell r="F5915">
            <v>560000</v>
          </cell>
          <cell r="G5915" t="str">
            <v>Y</v>
          </cell>
          <cell r="H5915" t="str">
            <v>Y</v>
          </cell>
          <cell r="I5915">
            <v>43678</v>
          </cell>
          <cell r="J5915">
            <v>43679</v>
          </cell>
          <cell r="K5915">
            <v>43682</v>
          </cell>
          <cell r="L5915">
            <v>43682</v>
          </cell>
          <cell r="M5915">
            <v>43703</v>
          </cell>
          <cell r="N5915">
            <v>43678</v>
          </cell>
          <cell r="O5915" t="str">
            <v>Y</v>
          </cell>
          <cell r="P5915" t="str">
            <v>Halli Tibbals</v>
          </cell>
          <cell r="Q5915" t="str">
            <v>HT101</v>
          </cell>
          <cell r="R5915" t="str">
            <v>Andy Arner</v>
          </cell>
          <cell r="S5915" t="str">
            <v>AA102</v>
          </cell>
          <cell r="T5915" t="str">
            <v>John Vacca</v>
          </cell>
          <cell r="U5915" t="str">
            <v>JV101</v>
          </cell>
        </row>
        <row r="5916">
          <cell r="B5916" t="str">
            <v>419100060046</v>
          </cell>
          <cell r="C5916" t="str">
            <v>LAURA'S DESIGN STUDIO LLC</v>
          </cell>
          <cell r="D5916" t="str">
            <v>LAURA'S DESIGN STUDIO LLC</v>
          </cell>
          <cell r="E5916">
            <v>4583.333333333333</v>
          </cell>
          <cell r="F5916">
            <v>55000</v>
          </cell>
          <cell r="G5916" t="str">
            <v>Y</v>
          </cell>
          <cell r="H5916" t="str">
            <v>Y</v>
          </cell>
          <cell r="I5916">
            <v>43678</v>
          </cell>
          <cell r="J5916">
            <v>43679</v>
          </cell>
          <cell r="K5916">
            <v>43682</v>
          </cell>
          <cell r="L5916">
            <v>43683</v>
          </cell>
          <cell r="M5916">
            <v>43693</v>
          </cell>
          <cell r="N5916">
            <v>43678</v>
          </cell>
          <cell r="O5916" t="str">
            <v>Y</v>
          </cell>
          <cell r="P5916" t="str">
            <v>Matt McCracken</v>
          </cell>
          <cell r="Q5916" t="str">
            <v>MM103</v>
          </cell>
          <cell r="R5916" t="str">
            <v>Andy Arner</v>
          </cell>
          <cell r="S5916" t="str">
            <v>AA102</v>
          </cell>
        </row>
        <row r="5917">
          <cell r="B5917" t="str">
            <v>419100060055</v>
          </cell>
          <cell r="C5917" t="str">
            <v>JOVANA BELONY</v>
          </cell>
          <cell r="D5917" t="str">
            <v>SNACKS &amp; MORE</v>
          </cell>
          <cell r="E5917">
            <v>3166.6666666666665</v>
          </cell>
          <cell r="F5917">
            <v>38000</v>
          </cell>
          <cell r="G5917" t="str">
            <v>N</v>
          </cell>
          <cell r="H5917" t="str">
            <v>N</v>
          </cell>
          <cell r="I5917">
            <v>43678</v>
          </cell>
          <cell r="J5917">
            <v>43679</v>
          </cell>
          <cell r="K5917">
            <v>43696</v>
          </cell>
          <cell r="L5917">
            <v>43696</v>
          </cell>
          <cell r="M5917">
            <v>43735</v>
          </cell>
          <cell r="N5917">
            <v>43709</v>
          </cell>
          <cell r="O5917" t="str">
            <v>Y</v>
          </cell>
          <cell r="P5917" t="str">
            <v>Brian Hanson</v>
          </cell>
          <cell r="Q5917" t="str">
            <v>BH101</v>
          </cell>
          <cell r="R5917" t="str">
            <v>Tim Platz</v>
          </cell>
          <cell r="S5917" t="str">
            <v>TP101</v>
          </cell>
          <cell r="T5917" t="str">
            <v xml:space="preserve">Bethpage FCU </v>
          </cell>
          <cell r="U5917" t="str">
            <v>BFCU</v>
          </cell>
        </row>
        <row r="5918">
          <cell r="B5918" t="str">
            <v>419100060064</v>
          </cell>
          <cell r="C5918" t="str">
            <v xml:space="preserve">AS YOU WISH LLC </v>
          </cell>
          <cell r="D5918" t="str">
            <v xml:space="preserve">THE ARCANE GAME STORE </v>
          </cell>
          <cell r="E5918">
            <v>6833.333333333333</v>
          </cell>
          <cell r="F5918">
            <v>82000</v>
          </cell>
          <cell r="G5918" t="str">
            <v>Y</v>
          </cell>
          <cell r="H5918" t="str">
            <v>Y</v>
          </cell>
          <cell r="I5918">
            <v>43678</v>
          </cell>
          <cell r="J5918">
            <v>43682</v>
          </cell>
          <cell r="K5918">
            <v>43703</v>
          </cell>
          <cell r="L5918">
            <v>43704</v>
          </cell>
          <cell r="M5918">
            <v>43718</v>
          </cell>
          <cell r="N5918">
            <v>43709</v>
          </cell>
          <cell r="O5918" t="str">
            <v>Y</v>
          </cell>
          <cell r="P5918" t="str">
            <v>William Johnston</v>
          </cell>
          <cell r="Q5918" t="str">
            <v>BJ101</v>
          </cell>
          <cell r="R5918" t="str">
            <v>Andy Arner</v>
          </cell>
          <cell r="S5918" t="str">
            <v>AA102</v>
          </cell>
        </row>
        <row r="5919">
          <cell r="B5919" t="str">
            <v>892999921057</v>
          </cell>
          <cell r="C5919" t="str">
            <v xml:space="preserve">KATHLEEN'S HAIR BOUTIQUE INC </v>
          </cell>
          <cell r="D5919" t="str">
            <v xml:space="preserve">KATHLEEN'S HAIR BOUTIQUE INC </v>
          </cell>
          <cell r="E5919">
            <v>15000</v>
          </cell>
          <cell r="F5919">
            <v>180000</v>
          </cell>
          <cell r="G5919" t="str">
            <v>Y</v>
          </cell>
          <cell r="H5919" t="str">
            <v>Y</v>
          </cell>
          <cell r="I5919">
            <v>43678</v>
          </cell>
          <cell r="J5919">
            <v>43682</v>
          </cell>
          <cell r="K5919">
            <v>43683</v>
          </cell>
          <cell r="L5919">
            <v>43683</v>
          </cell>
          <cell r="M5919">
            <v>43693</v>
          </cell>
          <cell r="N5919">
            <v>43678</v>
          </cell>
          <cell r="O5919" t="str">
            <v>Y</v>
          </cell>
          <cell r="P5919" t="str">
            <v>Robin Lynch</v>
          </cell>
          <cell r="Q5919" t="str">
            <v>RL101</v>
          </cell>
          <cell r="R5919" t="str">
            <v>Tim Platz</v>
          </cell>
          <cell r="S5919" t="str">
            <v>TP101</v>
          </cell>
        </row>
        <row r="5920">
          <cell r="B5920" t="str">
            <v>419100060073</v>
          </cell>
          <cell r="C5920" t="str">
            <v xml:space="preserve">SOUTHTOWNS GASTROENTEROLOGY PLLC </v>
          </cell>
          <cell r="D5920" t="str">
            <v xml:space="preserve">SOUTHTOWNS GASTROENTEROLOGY PLLC </v>
          </cell>
          <cell r="E5920">
            <v>23500</v>
          </cell>
          <cell r="F5920">
            <v>282000</v>
          </cell>
          <cell r="G5920" t="str">
            <v>Y</v>
          </cell>
          <cell r="H5920" t="str">
            <v>Y</v>
          </cell>
          <cell r="I5920">
            <v>43678</v>
          </cell>
          <cell r="J5920">
            <v>43682</v>
          </cell>
          <cell r="K5920">
            <v>43686</v>
          </cell>
          <cell r="L5920">
            <v>43686</v>
          </cell>
          <cell r="M5920">
            <v>43696</v>
          </cell>
          <cell r="N5920">
            <v>43678</v>
          </cell>
          <cell r="O5920" t="str">
            <v>Y</v>
          </cell>
          <cell r="P5920" t="str">
            <v>Mobius Payments</v>
          </cell>
          <cell r="Q5920" t="str">
            <v>MOB101</v>
          </cell>
        </row>
        <row r="5921">
          <cell r="B5921" t="str">
            <v>419100060135</v>
          </cell>
          <cell r="C5921" t="str">
            <v xml:space="preserve">ALTIRIS PRODUCTIONS LLC </v>
          </cell>
          <cell r="D5921" t="str">
            <v xml:space="preserve">ALTIRIS PRODUCTIONS LLC </v>
          </cell>
          <cell r="E5921">
            <v>30000</v>
          </cell>
          <cell r="F5921">
            <v>360000</v>
          </cell>
          <cell r="G5921" t="str">
            <v>Y</v>
          </cell>
          <cell r="H5921" t="str">
            <v>N</v>
          </cell>
          <cell r="I5921">
            <v>43678</v>
          </cell>
          <cell r="J5921">
            <v>43683</v>
          </cell>
          <cell r="K5921">
            <v>43714</v>
          </cell>
          <cell r="L5921">
            <v>43725</v>
          </cell>
          <cell r="M5921">
            <v>43836</v>
          </cell>
          <cell r="N5921">
            <v>43836</v>
          </cell>
          <cell r="O5921" t="str">
            <v>Y</v>
          </cell>
          <cell r="P5921" t="str">
            <v>RocketGate</v>
          </cell>
          <cell r="Q5921" t="str">
            <v>RG101</v>
          </cell>
        </row>
        <row r="5922">
          <cell r="B5922" t="str">
            <v>419100060082</v>
          </cell>
          <cell r="C5922" t="str">
            <v xml:space="preserve">ROLLEI INC </v>
          </cell>
          <cell r="D5922" t="str">
            <v>AXVSZYS.COM</v>
          </cell>
          <cell r="E5922">
            <v>16666.666666666668</v>
          </cell>
          <cell r="F5922">
            <v>200000</v>
          </cell>
          <cell r="G5922" t="str">
            <v>Y</v>
          </cell>
          <cell r="H5922" t="str">
            <v>Y</v>
          </cell>
          <cell r="I5922">
            <v>43678</v>
          </cell>
          <cell r="J5922">
            <v>43683</v>
          </cell>
          <cell r="K5922">
            <v>43685</v>
          </cell>
          <cell r="L5922">
            <v>43689</v>
          </cell>
          <cell r="M5922">
            <v>43705</v>
          </cell>
          <cell r="N5922">
            <v>43678</v>
          </cell>
          <cell r="O5922" t="str">
            <v>Y</v>
          </cell>
          <cell r="P5922" t="str">
            <v>RocketGate</v>
          </cell>
          <cell r="Q5922" t="str">
            <v>RG101</v>
          </cell>
          <cell r="R5922" t="str">
            <v>Dating Network</v>
          </cell>
          <cell r="S5922" t="str">
            <v>DN101</v>
          </cell>
        </row>
        <row r="5923">
          <cell r="B5923" t="str">
            <v>419100060091</v>
          </cell>
          <cell r="C5923" t="str">
            <v xml:space="preserve">RIDE JUSTUS INC </v>
          </cell>
          <cell r="D5923" t="str">
            <v>KPKQJ.COM</v>
          </cell>
          <cell r="E5923">
            <v>16666.666666666668</v>
          </cell>
          <cell r="F5923">
            <v>200000</v>
          </cell>
          <cell r="G5923" t="str">
            <v>N</v>
          </cell>
          <cell r="H5923" t="str">
            <v>N</v>
          </cell>
          <cell r="I5923">
            <v>43678</v>
          </cell>
          <cell r="J5923">
            <v>43683</v>
          </cell>
          <cell r="K5923">
            <v>43684</v>
          </cell>
          <cell r="L5923">
            <v>43685</v>
          </cell>
          <cell r="M5923">
            <v>43696</v>
          </cell>
          <cell r="N5923">
            <v>43678</v>
          </cell>
          <cell r="O5923" t="str">
            <v>Y</v>
          </cell>
          <cell r="P5923" t="str">
            <v>RocketGate</v>
          </cell>
          <cell r="Q5923" t="str">
            <v>RG101</v>
          </cell>
          <cell r="R5923" t="str">
            <v>Dating Network</v>
          </cell>
          <cell r="S5923" t="str">
            <v>DN101</v>
          </cell>
        </row>
        <row r="5924">
          <cell r="B5924" t="str">
            <v>419100060108</v>
          </cell>
          <cell r="C5924" t="str">
            <v>EVM SERVICES CORP.</v>
          </cell>
          <cell r="D5924" t="str">
            <v>STREA-S.COM</v>
          </cell>
          <cell r="E5924">
            <v>20833.333333333332</v>
          </cell>
          <cell r="F5924">
            <v>250000</v>
          </cell>
          <cell r="G5924" t="str">
            <v>N</v>
          </cell>
          <cell r="H5924" t="str">
            <v>N</v>
          </cell>
          <cell r="I5924">
            <v>43678</v>
          </cell>
          <cell r="J5924">
            <v>43683</v>
          </cell>
          <cell r="K5924">
            <v>43685</v>
          </cell>
          <cell r="L5924">
            <v>43686</v>
          </cell>
          <cell r="M5924">
            <v>43703</v>
          </cell>
          <cell r="N5924">
            <v>43678</v>
          </cell>
          <cell r="O5924" t="str">
            <v>Y</v>
          </cell>
          <cell r="P5924" t="str">
            <v>RocketGate</v>
          </cell>
          <cell r="Q5924" t="str">
            <v>RG101</v>
          </cell>
          <cell r="R5924" t="str">
            <v>Dating Network</v>
          </cell>
          <cell r="S5924" t="str">
            <v>DN101</v>
          </cell>
        </row>
        <row r="5925">
          <cell r="B5925" t="str">
            <v>419100060117</v>
          </cell>
          <cell r="C5925" t="str">
            <v xml:space="preserve">BENDER FRET INC </v>
          </cell>
          <cell r="D5925" t="str">
            <v xml:space="preserve">NETSP-1.COM </v>
          </cell>
          <cell r="E5925">
            <v>20833.333333333332</v>
          </cell>
          <cell r="F5925">
            <v>250000</v>
          </cell>
          <cell r="G5925" t="str">
            <v>N</v>
          </cell>
          <cell r="H5925" t="str">
            <v>N</v>
          </cell>
          <cell r="I5925">
            <v>43678</v>
          </cell>
          <cell r="J5925">
            <v>43683</v>
          </cell>
          <cell r="K5925">
            <v>43690</v>
          </cell>
          <cell r="L5925">
            <v>43691</v>
          </cell>
          <cell r="M5925">
            <v>43703</v>
          </cell>
          <cell r="N5925">
            <v>43678</v>
          </cell>
          <cell r="O5925" t="str">
            <v>Y</v>
          </cell>
          <cell r="P5925" t="str">
            <v>RocketGate</v>
          </cell>
          <cell r="Q5925" t="str">
            <v>RG101</v>
          </cell>
          <cell r="R5925" t="str">
            <v>Dating Network</v>
          </cell>
          <cell r="S5925" t="str">
            <v>DN101</v>
          </cell>
        </row>
        <row r="5926">
          <cell r="B5926" t="str">
            <v>419100060126</v>
          </cell>
          <cell r="C5926" t="str">
            <v xml:space="preserve">HAMANAS SERVICES INC </v>
          </cell>
          <cell r="D5926" t="str">
            <v xml:space="preserve">ST-ME.COM </v>
          </cell>
          <cell r="E5926">
            <v>20833.333333333332</v>
          </cell>
          <cell r="F5926">
            <v>250000</v>
          </cell>
          <cell r="G5926" t="str">
            <v>N</v>
          </cell>
          <cell r="H5926" t="str">
            <v>N</v>
          </cell>
          <cell r="I5926">
            <v>43678</v>
          </cell>
          <cell r="J5926">
            <v>43683</v>
          </cell>
          <cell r="K5926">
            <v>43685</v>
          </cell>
          <cell r="L5926">
            <v>43686</v>
          </cell>
          <cell r="M5926">
            <v>43703</v>
          </cell>
          <cell r="N5926">
            <v>43678</v>
          </cell>
          <cell r="O5926" t="str">
            <v>Y</v>
          </cell>
          <cell r="P5926" t="str">
            <v>RocketGate</v>
          </cell>
          <cell r="Q5926" t="str">
            <v>RG101</v>
          </cell>
          <cell r="R5926" t="str">
            <v>Dating Network</v>
          </cell>
          <cell r="S5926" t="str">
            <v>DN101</v>
          </cell>
        </row>
        <row r="5927">
          <cell r="B5927" t="str">
            <v>892999921065</v>
          </cell>
          <cell r="C5927" t="str">
            <v>ALESSIO PIZZERIA RESTAURANT CORP</v>
          </cell>
          <cell r="D5927" t="str">
            <v xml:space="preserve">ALESSIO PIZZERIA </v>
          </cell>
          <cell r="E5927">
            <v>22000</v>
          </cell>
          <cell r="F5927">
            <v>264000</v>
          </cell>
          <cell r="G5927" t="str">
            <v>Y</v>
          </cell>
          <cell r="H5927" t="str">
            <v>Y</v>
          </cell>
          <cell r="I5927">
            <v>43678</v>
          </cell>
          <cell r="J5927">
            <v>43683</v>
          </cell>
          <cell r="K5927">
            <v>43684</v>
          </cell>
          <cell r="L5927">
            <v>43684</v>
          </cell>
          <cell r="M5927">
            <v>43693</v>
          </cell>
          <cell r="N5927">
            <v>43678</v>
          </cell>
          <cell r="O5927" t="str">
            <v>Y</v>
          </cell>
          <cell r="P5927" t="str">
            <v xml:space="preserve">Ben Blumenthal </v>
          </cell>
          <cell r="Q5927" t="str">
            <v>BB103</v>
          </cell>
          <cell r="R5927" t="str">
            <v>Erick Weinstein</v>
          </cell>
          <cell r="S5927" t="str">
            <v>EW101</v>
          </cell>
        </row>
        <row r="5928">
          <cell r="B5928" t="str">
            <v>419100060153</v>
          </cell>
          <cell r="C5928" t="str">
            <v xml:space="preserve">USA JOBS LLC </v>
          </cell>
          <cell r="D5928" t="str">
            <v>FEDERAL JOBS ASSIST</v>
          </cell>
          <cell r="E5928">
            <v>85000</v>
          </cell>
          <cell r="F5928">
            <v>1020000</v>
          </cell>
          <cell r="G5928" t="str">
            <v>N</v>
          </cell>
          <cell r="H5928" t="str">
            <v>N</v>
          </cell>
          <cell r="I5928">
            <v>43678</v>
          </cell>
          <cell r="J5928">
            <v>43683</v>
          </cell>
          <cell r="K5928" t="str">
            <v>Declined</v>
          </cell>
          <cell r="L5928" t="str">
            <v>Declined</v>
          </cell>
          <cell r="M5928" t="str">
            <v>Declined</v>
          </cell>
          <cell r="N5928" t="str">
            <v>Declined</v>
          </cell>
          <cell r="O5928" t="str">
            <v>Declined</v>
          </cell>
          <cell r="P5928" t="str">
            <v>Mobius Payments</v>
          </cell>
          <cell r="Q5928" t="str">
            <v>MOB101</v>
          </cell>
        </row>
        <row r="5929">
          <cell r="B5929" t="str">
            <v>419100060162</v>
          </cell>
          <cell r="C5929" t="str">
            <v xml:space="preserve">BIG DEAL LTD </v>
          </cell>
          <cell r="D5929" t="str">
            <v xml:space="preserve">BIG DEAL </v>
          </cell>
          <cell r="E5929">
            <v>19583.333333333332</v>
          </cell>
          <cell r="F5929">
            <v>235000</v>
          </cell>
          <cell r="G5929" t="str">
            <v>Y</v>
          </cell>
          <cell r="H5929" t="str">
            <v>Y</v>
          </cell>
          <cell r="I5929">
            <v>43678</v>
          </cell>
          <cell r="J5929">
            <v>43683</v>
          </cell>
          <cell r="K5929">
            <v>43684</v>
          </cell>
          <cell r="L5929">
            <v>43685</v>
          </cell>
          <cell r="M5929">
            <v>43703</v>
          </cell>
          <cell r="N5929">
            <v>43678</v>
          </cell>
          <cell r="O5929" t="str">
            <v>Y</v>
          </cell>
          <cell r="P5929" t="str">
            <v>Andrea Zaretsky</v>
          </cell>
          <cell r="Q5929" t="str">
            <v>AZ101</v>
          </cell>
          <cell r="R5929" t="str">
            <v>Frank Sweeney</v>
          </cell>
          <cell r="S5929" t="str">
            <v>FS101</v>
          </cell>
          <cell r="T5929" t="str">
            <v>Signature Bank</v>
          </cell>
          <cell r="U5929" t="str">
            <v>SBANK</v>
          </cell>
        </row>
        <row r="5930">
          <cell r="B5930" t="str">
            <v>892999921073</v>
          </cell>
          <cell r="C5930" t="str">
            <v xml:space="preserve">ATHENS HOMEMADE GOURMET  CORP </v>
          </cell>
          <cell r="D5930" t="str">
            <v>ATHENS HOMEMADE GOURMET</v>
          </cell>
          <cell r="E5930">
            <v>27083.333333333332</v>
          </cell>
          <cell r="F5930">
            <v>325000</v>
          </cell>
          <cell r="G5930" t="str">
            <v>Y</v>
          </cell>
          <cell r="H5930" t="str">
            <v>Y</v>
          </cell>
          <cell r="I5930">
            <v>43678</v>
          </cell>
          <cell r="J5930">
            <v>43683</v>
          </cell>
          <cell r="K5930">
            <v>43684</v>
          </cell>
          <cell r="L5930">
            <v>43684</v>
          </cell>
          <cell r="M5930">
            <v>43693</v>
          </cell>
          <cell r="N5930">
            <v>43678</v>
          </cell>
          <cell r="O5930" t="str">
            <v>Y</v>
          </cell>
          <cell r="P5930" t="str">
            <v>Andrea Zaretsky</v>
          </cell>
          <cell r="Q5930" t="str">
            <v>AZ101</v>
          </cell>
          <cell r="R5930" t="str">
            <v>Frank Sweeney</v>
          </cell>
          <cell r="S5930" t="str">
            <v>FS101</v>
          </cell>
          <cell r="T5930" t="str">
            <v>Signature Bank</v>
          </cell>
          <cell r="U5930" t="str">
            <v>SBANK</v>
          </cell>
        </row>
        <row r="5931">
          <cell r="B5931" t="str">
            <v>419100060144</v>
          </cell>
          <cell r="C5931" t="str">
            <v xml:space="preserve">GREAT COVE BOAT YARD CORP </v>
          </cell>
          <cell r="D5931" t="str">
            <v xml:space="preserve">GREAT COVE BOAT YARD CORP </v>
          </cell>
          <cell r="E5931">
            <v>12500</v>
          </cell>
          <cell r="F5931">
            <v>150000</v>
          </cell>
          <cell r="G5931" t="str">
            <v>Y</v>
          </cell>
          <cell r="H5931" t="str">
            <v>Y</v>
          </cell>
          <cell r="I5931">
            <v>43678</v>
          </cell>
          <cell r="J5931">
            <v>43684</v>
          </cell>
          <cell r="K5931">
            <v>43685</v>
          </cell>
          <cell r="L5931">
            <v>43686</v>
          </cell>
          <cell r="M5931">
            <v>43718</v>
          </cell>
          <cell r="N5931">
            <v>43709</v>
          </cell>
          <cell r="O5931" t="str">
            <v>Y</v>
          </cell>
          <cell r="P5931" t="str">
            <v>Robin Lynch</v>
          </cell>
          <cell r="Q5931" t="str">
            <v>RL101</v>
          </cell>
          <cell r="R5931" t="str">
            <v>Tim Platz</v>
          </cell>
          <cell r="S5931" t="str">
            <v>TP101</v>
          </cell>
        </row>
        <row r="5932">
          <cell r="B5932" t="str">
            <v>419100060171</v>
          </cell>
          <cell r="C5932" t="str">
            <v xml:space="preserve">GREAT COVE BOAT TRANSPORT CORP </v>
          </cell>
          <cell r="D5932" t="str">
            <v xml:space="preserve">GREAT COVE BOAT TRANSPORT CORP </v>
          </cell>
          <cell r="E5932">
            <v>183.33333333333334</v>
          </cell>
          <cell r="F5932">
            <v>2200</v>
          </cell>
          <cell r="G5932" t="str">
            <v>Y</v>
          </cell>
          <cell r="H5932" t="str">
            <v>Y</v>
          </cell>
          <cell r="I5932">
            <v>43678</v>
          </cell>
          <cell r="J5932">
            <v>43684</v>
          </cell>
          <cell r="K5932">
            <v>43685</v>
          </cell>
          <cell r="L5932">
            <v>43686</v>
          </cell>
          <cell r="M5932">
            <v>43768</v>
          </cell>
          <cell r="N5932">
            <v>43739</v>
          </cell>
          <cell r="O5932" t="str">
            <v>Y</v>
          </cell>
          <cell r="P5932" t="str">
            <v>Robin Lynch</v>
          </cell>
          <cell r="Q5932" t="str">
            <v>RL101</v>
          </cell>
          <cell r="R5932" t="str">
            <v>Tim Platz</v>
          </cell>
          <cell r="S5932" t="str">
            <v>TP101</v>
          </cell>
        </row>
        <row r="5933">
          <cell r="B5933" t="str">
            <v>892999921081</v>
          </cell>
          <cell r="C5933" t="str">
            <v xml:space="preserve">PATRIZIA'S RESTAURANT GROUP LLC </v>
          </cell>
          <cell r="D5933" t="str">
            <v xml:space="preserve">PATRIZIA'S </v>
          </cell>
          <cell r="E5933">
            <v>116666.66666666667</v>
          </cell>
          <cell r="F5933">
            <v>1400000</v>
          </cell>
          <cell r="G5933" t="str">
            <v>Y</v>
          </cell>
          <cell r="H5933" t="str">
            <v>Y</v>
          </cell>
          <cell r="I5933">
            <v>43678</v>
          </cell>
          <cell r="J5933">
            <v>43684</v>
          </cell>
          <cell r="K5933">
            <v>43685</v>
          </cell>
          <cell r="L5933">
            <v>43685</v>
          </cell>
          <cell r="M5933" t="str">
            <v>Approved/Closed</v>
          </cell>
          <cell r="N5933" t="str">
            <v>Approved/Closed</v>
          </cell>
          <cell r="O5933" t="str">
            <v>Y</v>
          </cell>
          <cell r="P5933" t="str">
            <v>Kevin Beck</v>
          </cell>
          <cell r="Q5933" t="str">
            <v>KB102</v>
          </cell>
          <cell r="R5933" t="str">
            <v>Tim Platz</v>
          </cell>
          <cell r="S5933" t="str">
            <v>TP101</v>
          </cell>
        </row>
        <row r="5934">
          <cell r="B5934" t="str">
            <v>419100060180</v>
          </cell>
          <cell r="C5934" t="str">
            <v>STEINER INDUSTRIAL INC.</v>
          </cell>
          <cell r="D5934" t="str">
            <v>STEINER INDUSTRIAL INC.</v>
          </cell>
          <cell r="E5934">
            <v>8333.3333333333339</v>
          </cell>
          <cell r="F5934">
            <v>100000</v>
          </cell>
          <cell r="G5934" t="str">
            <v>Y</v>
          </cell>
          <cell r="H5934" t="str">
            <v>Y</v>
          </cell>
          <cell r="I5934">
            <v>43678</v>
          </cell>
          <cell r="J5934">
            <v>43684</v>
          </cell>
          <cell r="K5934">
            <v>43685</v>
          </cell>
          <cell r="L5934">
            <v>43686</v>
          </cell>
          <cell r="M5934">
            <v>43703</v>
          </cell>
          <cell r="N5934">
            <v>43678</v>
          </cell>
          <cell r="O5934" t="str">
            <v>Y</v>
          </cell>
          <cell r="P5934" t="str">
            <v>John Vacca</v>
          </cell>
          <cell r="Q5934" t="str">
            <v>JV101</v>
          </cell>
          <cell r="R5934" t="str">
            <v>Andy Arner</v>
          </cell>
          <cell r="S5934" t="str">
            <v>AA102</v>
          </cell>
        </row>
        <row r="5935">
          <cell r="B5935" t="str">
            <v>419100060199</v>
          </cell>
          <cell r="C5935" t="str">
            <v xml:space="preserve">DATING AHEAD INC </v>
          </cell>
          <cell r="D5935" t="str">
            <v>DATINGAHEAD.COM</v>
          </cell>
          <cell r="E5935">
            <v>20000</v>
          </cell>
          <cell r="F5935">
            <v>240000</v>
          </cell>
          <cell r="G5935" t="str">
            <v>Y</v>
          </cell>
          <cell r="H5935" t="str">
            <v>Y</v>
          </cell>
          <cell r="I5935">
            <v>43678</v>
          </cell>
          <cell r="J5935">
            <v>43685</v>
          </cell>
          <cell r="K5935">
            <v>43689</v>
          </cell>
          <cell r="L5935">
            <v>43696</v>
          </cell>
          <cell r="M5935">
            <v>43703</v>
          </cell>
          <cell r="N5935">
            <v>43678</v>
          </cell>
          <cell r="O5935" t="str">
            <v>Y</v>
          </cell>
          <cell r="P5935" t="str">
            <v>Mobius Payments</v>
          </cell>
          <cell r="Q5935" t="str">
            <v>MOB101</v>
          </cell>
        </row>
        <row r="5936">
          <cell r="B5936" t="str">
            <v>419100060206</v>
          </cell>
          <cell r="C5936" t="str">
            <v xml:space="preserve">EV MARTIN, INC </v>
          </cell>
          <cell r="D5936" t="str">
            <v>DIGCO-S.COM</v>
          </cell>
          <cell r="E5936">
            <v>20833.333333333332</v>
          </cell>
          <cell r="F5936">
            <v>250000</v>
          </cell>
          <cell r="G5936" t="str">
            <v>Y</v>
          </cell>
          <cell r="H5936" t="str">
            <v>Y</v>
          </cell>
          <cell r="I5936">
            <v>43678</v>
          </cell>
          <cell r="J5936">
            <v>43685</v>
          </cell>
          <cell r="K5936">
            <v>43686</v>
          </cell>
          <cell r="L5936">
            <v>43691</v>
          </cell>
          <cell r="M5936">
            <v>43703</v>
          </cell>
          <cell r="N5936">
            <v>43678</v>
          </cell>
          <cell r="O5936" t="str">
            <v>Y</v>
          </cell>
          <cell r="P5936" t="str">
            <v>RocketGate</v>
          </cell>
          <cell r="Q5936" t="str">
            <v>RG101</v>
          </cell>
          <cell r="R5936" t="str">
            <v>Dating Network</v>
          </cell>
          <cell r="S5936" t="str">
            <v>DN101</v>
          </cell>
        </row>
        <row r="5937">
          <cell r="B5937" t="str">
            <v>419100060215</v>
          </cell>
          <cell r="C5937" t="str">
            <v xml:space="preserve">GOLF DELTA MEYERS INC </v>
          </cell>
          <cell r="D5937" t="str">
            <v>MDS-3.COM</v>
          </cell>
          <cell r="E5937">
            <v>20833.333333333332</v>
          </cell>
          <cell r="F5937">
            <v>250000</v>
          </cell>
          <cell r="G5937" t="str">
            <v>Y</v>
          </cell>
          <cell r="H5937" t="str">
            <v>Y</v>
          </cell>
          <cell r="I5937">
            <v>43678</v>
          </cell>
          <cell r="J5937">
            <v>43685</v>
          </cell>
          <cell r="K5937">
            <v>43686</v>
          </cell>
          <cell r="L5937">
            <v>43689</v>
          </cell>
          <cell r="M5937">
            <v>43703</v>
          </cell>
          <cell r="N5937">
            <v>43678</v>
          </cell>
          <cell r="O5937" t="str">
            <v>Y</v>
          </cell>
          <cell r="P5937" t="str">
            <v>RocketGate</v>
          </cell>
          <cell r="Q5937" t="str">
            <v>RG101</v>
          </cell>
          <cell r="R5937" t="str">
            <v>Dating Network</v>
          </cell>
          <cell r="S5937" t="str">
            <v>DN101</v>
          </cell>
        </row>
        <row r="5938">
          <cell r="B5938" t="str">
            <v>419100060224</v>
          </cell>
          <cell r="C5938" t="str">
            <v xml:space="preserve">MGP UNLIMITED , INC </v>
          </cell>
          <cell r="D5938" t="str">
            <v xml:space="preserve">DIGSPL.COM </v>
          </cell>
          <cell r="E5938">
            <v>20833.333333333332</v>
          </cell>
          <cell r="F5938">
            <v>250000</v>
          </cell>
          <cell r="G5938" t="str">
            <v>Y</v>
          </cell>
          <cell r="H5938" t="str">
            <v>Y</v>
          </cell>
          <cell r="I5938">
            <v>43678</v>
          </cell>
          <cell r="J5938">
            <v>43685</v>
          </cell>
          <cell r="K5938">
            <v>43689</v>
          </cell>
          <cell r="L5938">
            <v>43689</v>
          </cell>
          <cell r="M5938">
            <v>43703</v>
          </cell>
          <cell r="N5938">
            <v>43678</v>
          </cell>
          <cell r="O5938" t="str">
            <v>Y</v>
          </cell>
          <cell r="P5938" t="str">
            <v>RocketGate</v>
          </cell>
          <cell r="Q5938" t="str">
            <v>RG101</v>
          </cell>
          <cell r="R5938" t="str">
            <v>Dating Network</v>
          </cell>
          <cell r="S5938" t="str">
            <v>DN101</v>
          </cell>
        </row>
        <row r="5939">
          <cell r="B5939" t="str">
            <v>419100060233</v>
          </cell>
          <cell r="C5939" t="str">
            <v xml:space="preserve">MUNDO ADVERTISING.COM INC </v>
          </cell>
          <cell r="D5939" t="str">
            <v>SC-PLCE.COM</v>
          </cell>
          <cell r="E5939">
            <v>20833.333333333332</v>
          </cell>
          <cell r="F5939">
            <v>250000</v>
          </cell>
          <cell r="G5939" t="str">
            <v>N</v>
          </cell>
          <cell r="H5939" t="str">
            <v>N</v>
          </cell>
          <cell r="I5939">
            <v>43678</v>
          </cell>
          <cell r="J5939">
            <v>43685</v>
          </cell>
          <cell r="K5939">
            <v>43686</v>
          </cell>
          <cell r="L5939">
            <v>43689</v>
          </cell>
          <cell r="M5939">
            <v>43703</v>
          </cell>
          <cell r="N5939">
            <v>43678</v>
          </cell>
          <cell r="O5939" t="str">
            <v>Y</v>
          </cell>
          <cell r="P5939" t="str">
            <v>RocketGate</v>
          </cell>
          <cell r="Q5939" t="str">
            <v>RG101</v>
          </cell>
          <cell r="R5939" t="str">
            <v>Dating Network</v>
          </cell>
          <cell r="S5939" t="str">
            <v>DN101</v>
          </cell>
        </row>
        <row r="5940">
          <cell r="B5940" t="str">
            <v>419100060242</v>
          </cell>
          <cell r="C5940" t="str">
            <v>MIGLIORE ENTERPRISE INC</v>
          </cell>
          <cell r="D5940" t="str">
            <v>T-CSTR.COM</v>
          </cell>
          <cell r="E5940">
            <v>20833.333333333332</v>
          </cell>
          <cell r="F5940">
            <v>250000</v>
          </cell>
          <cell r="G5940" t="str">
            <v>N</v>
          </cell>
          <cell r="H5940" t="str">
            <v>N</v>
          </cell>
          <cell r="I5940">
            <v>43678</v>
          </cell>
          <cell r="J5940">
            <v>43685</v>
          </cell>
          <cell r="K5940">
            <v>43689</v>
          </cell>
          <cell r="L5940">
            <v>43689</v>
          </cell>
          <cell r="M5940">
            <v>43703</v>
          </cell>
          <cell r="N5940">
            <v>43678</v>
          </cell>
          <cell r="O5940" t="str">
            <v>Y</v>
          </cell>
          <cell r="P5940" t="str">
            <v>RocketGate</v>
          </cell>
          <cell r="Q5940" t="str">
            <v>RG101</v>
          </cell>
          <cell r="R5940" t="str">
            <v>Dating Network</v>
          </cell>
          <cell r="S5940" t="str">
            <v>DN101</v>
          </cell>
        </row>
        <row r="5941">
          <cell r="B5941" t="str">
            <v>419100060251</v>
          </cell>
          <cell r="C5941" t="str">
            <v>MEDMATICS LLC</v>
          </cell>
          <cell r="D5941" t="str">
            <v>VIRTUAL INCENTIVES</v>
          </cell>
          <cell r="E5941">
            <v>79166.666666666672</v>
          </cell>
          <cell r="F5941">
            <v>950000</v>
          </cell>
          <cell r="G5941" t="str">
            <v>Y</v>
          </cell>
          <cell r="H5941" t="str">
            <v>Y</v>
          </cell>
          <cell r="I5941">
            <v>43678</v>
          </cell>
          <cell r="J5941">
            <v>43685</v>
          </cell>
          <cell r="K5941" t="str">
            <v>Declined</v>
          </cell>
          <cell r="L5941" t="str">
            <v>Declined</v>
          </cell>
          <cell r="M5941" t="str">
            <v>Declined</v>
          </cell>
          <cell r="N5941" t="str">
            <v>Declined</v>
          </cell>
          <cell r="O5941" t="str">
            <v>Declined</v>
          </cell>
          <cell r="P5941" t="str">
            <v>Kerry Doyle</v>
          </cell>
          <cell r="Q5941" t="str">
            <v>KD101</v>
          </cell>
          <cell r="R5941" t="str">
            <v>Frank Sweeney</v>
          </cell>
          <cell r="S5941" t="str">
            <v>FS101</v>
          </cell>
          <cell r="T5941" t="str">
            <v>Signature Bank</v>
          </cell>
          <cell r="U5941" t="str">
            <v>SBANK</v>
          </cell>
        </row>
        <row r="5942">
          <cell r="B5942" t="str">
            <v>419100060260</v>
          </cell>
          <cell r="C5942" t="str">
            <v xml:space="preserve">PORT WASHINGTON FLORIST &amp; GIFTS INC </v>
          </cell>
          <cell r="D5942" t="str">
            <v xml:space="preserve">PORT WASHINGTON FLORIST &amp; GIFTS INC </v>
          </cell>
          <cell r="E5942">
            <v>20833.333333333332</v>
          </cell>
          <cell r="F5942">
            <v>250000</v>
          </cell>
          <cell r="G5942" t="str">
            <v>Y</v>
          </cell>
          <cell r="H5942" t="str">
            <v>Y</v>
          </cell>
          <cell r="I5942">
            <v>43678</v>
          </cell>
          <cell r="J5942">
            <v>43685</v>
          </cell>
          <cell r="K5942">
            <v>43686</v>
          </cell>
          <cell r="L5942">
            <v>43686</v>
          </cell>
          <cell r="M5942">
            <v>43706</v>
          </cell>
          <cell r="N5942">
            <v>43678</v>
          </cell>
          <cell r="O5942" t="str">
            <v>Y</v>
          </cell>
          <cell r="P5942" t="str">
            <v>William Bartels</v>
          </cell>
          <cell r="Q5942" t="str">
            <v>WB101</v>
          </cell>
          <cell r="R5942" t="str">
            <v>Tim Platz</v>
          </cell>
          <cell r="S5942" t="str">
            <v>TP101</v>
          </cell>
        </row>
        <row r="5943">
          <cell r="B5943" t="str">
            <v>892999921099</v>
          </cell>
          <cell r="C5943" t="str">
            <v xml:space="preserve">JAAC CORP </v>
          </cell>
          <cell r="D5943" t="str">
            <v>ATHENIAN GREEK TAVERNA</v>
          </cell>
          <cell r="E5943">
            <v>145833.33333333334</v>
          </cell>
          <cell r="F5943">
            <v>1750000</v>
          </cell>
          <cell r="G5943" t="str">
            <v>Y</v>
          </cell>
          <cell r="H5943" t="str">
            <v>Y</v>
          </cell>
          <cell r="I5943">
            <v>43678</v>
          </cell>
          <cell r="J5943">
            <v>43686</v>
          </cell>
          <cell r="K5943">
            <v>43686</v>
          </cell>
          <cell r="L5943">
            <v>43686</v>
          </cell>
          <cell r="M5943">
            <v>43696</v>
          </cell>
          <cell r="N5943">
            <v>43678</v>
          </cell>
          <cell r="O5943" t="str">
            <v>Y</v>
          </cell>
          <cell r="P5943" t="str">
            <v>CardWorks Acquiring</v>
          </cell>
          <cell r="Q5943" t="str">
            <v>CWA101</v>
          </cell>
          <cell r="R5943" t="str">
            <v>Tim Platz</v>
          </cell>
          <cell r="S5943" t="str">
            <v>TP101</v>
          </cell>
          <cell r="T5943" t="str">
            <v>Gold Coast Bank</v>
          </cell>
          <cell r="U5943" t="str">
            <v>GCB101</v>
          </cell>
        </row>
        <row r="5944">
          <cell r="B5944" t="str">
            <v>419100060279</v>
          </cell>
          <cell r="C5944" t="str">
            <v xml:space="preserve">TAMM ADVERTISING, LLC </v>
          </cell>
          <cell r="D5944" t="str">
            <v>SPNSUPT.COM</v>
          </cell>
          <cell r="E5944">
            <v>20833.333333333332</v>
          </cell>
          <cell r="F5944">
            <v>250000</v>
          </cell>
          <cell r="G5944" t="str">
            <v>N</v>
          </cell>
          <cell r="H5944" t="str">
            <v>N</v>
          </cell>
          <cell r="I5944">
            <v>43678</v>
          </cell>
          <cell r="J5944">
            <v>43686</v>
          </cell>
          <cell r="K5944">
            <v>43690</v>
          </cell>
          <cell r="L5944">
            <v>43696</v>
          </cell>
          <cell r="M5944">
            <v>43713</v>
          </cell>
          <cell r="N5944">
            <v>43709</v>
          </cell>
          <cell r="O5944" t="str">
            <v>Y</v>
          </cell>
          <cell r="P5944" t="str">
            <v>Mobius Payments</v>
          </cell>
          <cell r="Q5944" t="str">
            <v>MOB101</v>
          </cell>
        </row>
        <row r="5945">
          <cell r="B5945" t="str">
            <v>892999921107</v>
          </cell>
          <cell r="C5945" t="str">
            <v xml:space="preserve">SIGNAL 8 CORP </v>
          </cell>
          <cell r="D5945" t="str">
            <v xml:space="preserve">COUSIN CRAIG'S SPORTS BAR </v>
          </cell>
          <cell r="E5945">
            <v>7833.333333333333</v>
          </cell>
          <cell r="F5945">
            <v>94000</v>
          </cell>
          <cell r="G5945" t="str">
            <v>Y</v>
          </cell>
          <cell r="H5945" t="str">
            <v>Y</v>
          </cell>
          <cell r="I5945">
            <v>43678</v>
          </cell>
          <cell r="J5945">
            <v>43686</v>
          </cell>
          <cell r="K5945">
            <v>43689</v>
          </cell>
          <cell r="L5945">
            <v>43689</v>
          </cell>
          <cell r="M5945">
            <v>43696</v>
          </cell>
          <cell r="N5945">
            <v>43678</v>
          </cell>
          <cell r="O5945" t="str">
            <v>Y</v>
          </cell>
          <cell r="P5945" t="str">
            <v>Bob Brunhke</v>
          </cell>
          <cell r="Q5945" t="str">
            <v>BB101</v>
          </cell>
          <cell r="R5945" t="str">
            <v>Erick Weinstein</v>
          </cell>
          <cell r="S5945" t="str">
            <v>EW101</v>
          </cell>
        </row>
        <row r="5946">
          <cell r="B5946" t="str">
            <v>419100060288</v>
          </cell>
          <cell r="C5946" t="str">
            <v xml:space="preserve">ELSB SERVICES INC </v>
          </cell>
          <cell r="D5946" t="str">
            <v>REAL-CS.COM</v>
          </cell>
          <cell r="E5946">
            <v>20833.333333333332</v>
          </cell>
          <cell r="F5946">
            <v>250000</v>
          </cell>
          <cell r="G5946" t="str">
            <v>Y</v>
          </cell>
          <cell r="H5946" t="str">
            <v>Y</v>
          </cell>
          <cell r="I5946">
            <v>43678</v>
          </cell>
          <cell r="J5946">
            <v>43689</v>
          </cell>
          <cell r="K5946">
            <v>43699</v>
          </cell>
          <cell r="L5946">
            <v>43703</v>
          </cell>
          <cell r="M5946">
            <v>43718</v>
          </cell>
          <cell r="N5946">
            <v>43709</v>
          </cell>
          <cell r="O5946" t="str">
            <v>Y</v>
          </cell>
          <cell r="P5946" t="str">
            <v>RocketGate</v>
          </cell>
          <cell r="Q5946" t="str">
            <v>RG101</v>
          </cell>
          <cell r="R5946" t="str">
            <v>Dating Network</v>
          </cell>
          <cell r="S5946" t="str">
            <v>DN101</v>
          </cell>
        </row>
        <row r="5947">
          <cell r="B5947" t="str">
            <v>419100060297</v>
          </cell>
          <cell r="C5947" t="str">
            <v>BELGRADE EXPRESS INC</v>
          </cell>
          <cell r="D5947" t="str">
            <v xml:space="preserve">HVDSTAP.COM </v>
          </cell>
          <cell r="E5947">
            <v>16666.666666666668</v>
          </cell>
          <cell r="F5947">
            <v>200000</v>
          </cell>
          <cell r="G5947" t="str">
            <v>Y</v>
          </cell>
          <cell r="H5947" t="str">
            <v>Y</v>
          </cell>
          <cell r="I5947">
            <v>43678</v>
          </cell>
          <cell r="J5947">
            <v>43689</v>
          </cell>
          <cell r="K5947">
            <v>43693</v>
          </cell>
          <cell r="L5947">
            <v>43698</v>
          </cell>
          <cell r="M5947">
            <v>43713</v>
          </cell>
          <cell r="N5947">
            <v>43709</v>
          </cell>
          <cell r="O5947" t="str">
            <v>Y</v>
          </cell>
          <cell r="P5947" t="str">
            <v>RocketGate</v>
          </cell>
          <cell r="Q5947" t="str">
            <v>RG101</v>
          </cell>
          <cell r="R5947" t="str">
            <v>Dating Network</v>
          </cell>
          <cell r="S5947" t="str">
            <v>DN101</v>
          </cell>
        </row>
        <row r="5948">
          <cell r="B5948" t="str">
            <v>419100060304</v>
          </cell>
          <cell r="C5948" t="str">
            <v xml:space="preserve">ELSB SERVICES INC </v>
          </cell>
          <cell r="D5948" t="str">
            <v>NUNCJ.COM</v>
          </cell>
          <cell r="E5948">
            <v>16666.666666666668</v>
          </cell>
          <cell r="F5948">
            <v>200000</v>
          </cell>
          <cell r="G5948" t="str">
            <v>N</v>
          </cell>
          <cell r="H5948" t="str">
            <v>N</v>
          </cell>
          <cell r="I5948">
            <v>43678</v>
          </cell>
          <cell r="J5948">
            <v>43689</v>
          </cell>
          <cell r="K5948">
            <v>43699</v>
          </cell>
          <cell r="L5948">
            <v>43703</v>
          </cell>
          <cell r="M5948">
            <v>43713</v>
          </cell>
          <cell r="N5948">
            <v>43709</v>
          </cell>
          <cell r="O5948" t="str">
            <v>Y</v>
          </cell>
          <cell r="P5948" t="str">
            <v>RocketGate</v>
          </cell>
          <cell r="Q5948" t="str">
            <v>RG101</v>
          </cell>
          <cell r="R5948" t="str">
            <v>Dating Network</v>
          </cell>
          <cell r="S5948" t="str">
            <v>DN101</v>
          </cell>
        </row>
        <row r="5949">
          <cell r="B5949" t="str">
            <v>419100060313</v>
          </cell>
          <cell r="C5949" t="str">
            <v xml:space="preserve">EVM SERVICES CORP </v>
          </cell>
          <cell r="D5949" t="str">
            <v xml:space="preserve">BBTTFNC.COM </v>
          </cell>
          <cell r="E5949">
            <v>16666.666666666668</v>
          </cell>
          <cell r="F5949">
            <v>200000</v>
          </cell>
          <cell r="G5949" t="str">
            <v>N</v>
          </cell>
          <cell r="H5949" t="str">
            <v>N</v>
          </cell>
          <cell r="I5949">
            <v>43678</v>
          </cell>
          <cell r="J5949">
            <v>43689</v>
          </cell>
          <cell r="K5949">
            <v>43690</v>
          </cell>
          <cell r="L5949">
            <v>43691</v>
          </cell>
          <cell r="M5949" t="str">
            <v>Approved/Closed</v>
          </cell>
          <cell r="N5949" t="str">
            <v>Approved/Closed</v>
          </cell>
          <cell r="O5949" t="str">
            <v>Y</v>
          </cell>
          <cell r="P5949" t="str">
            <v>RocketGate</v>
          </cell>
          <cell r="Q5949" t="str">
            <v>RG101</v>
          </cell>
          <cell r="R5949" t="str">
            <v>Dating Network</v>
          </cell>
          <cell r="S5949" t="str">
            <v>DN101</v>
          </cell>
        </row>
        <row r="5950">
          <cell r="B5950" t="str">
            <v>419100060322</v>
          </cell>
          <cell r="C5950" t="str">
            <v>MARTINSON'S ENTERPRISES LLC</v>
          </cell>
          <cell r="D5950" t="str">
            <v xml:space="preserve">DCHXQEH.COM </v>
          </cell>
          <cell r="E5950">
            <v>16666.666666666668</v>
          </cell>
          <cell r="F5950">
            <v>200000</v>
          </cell>
          <cell r="G5950" t="str">
            <v>N</v>
          </cell>
          <cell r="H5950" t="str">
            <v>N</v>
          </cell>
          <cell r="I5950">
            <v>43678</v>
          </cell>
          <cell r="J5950">
            <v>43689</v>
          </cell>
          <cell r="K5950">
            <v>43690</v>
          </cell>
          <cell r="L5950">
            <v>43699</v>
          </cell>
          <cell r="M5950">
            <v>43713</v>
          </cell>
          <cell r="N5950">
            <v>43709</v>
          </cell>
          <cell r="O5950" t="str">
            <v>Y</v>
          </cell>
          <cell r="P5950" t="str">
            <v>RocketGate</v>
          </cell>
          <cell r="Q5950" t="str">
            <v>RG101</v>
          </cell>
          <cell r="R5950" t="str">
            <v>Dating Network</v>
          </cell>
          <cell r="S5950" t="str">
            <v>DN101</v>
          </cell>
        </row>
        <row r="5951">
          <cell r="B5951" t="str">
            <v>419100060331</v>
          </cell>
          <cell r="C5951" t="str">
            <v xml:space="preserve">SCHAFFNER ROUNDUP INC </v>
          </cell>
          <cell r="D5951" t="str">
            <v xml:space="preserve">CFYCC.COM </v>
          </cell>
          <cell r="E5951">
            <v>16666.666666666668</v>
          </cell>
          <cell r="F5951">
            <v>200000</v>
          </cell>
          <cell r="G5951" t="str">
            <v>N</v>
          </cell>
          <cell r="H5951" t="str">
            <v>N</v>
          </cell>
          <cell r="I5951">
            <v>43678</v>
          </cell>
          <cell r="J5951">
            <v>43689</v>
          </cell>
          <cell r="K5951">
            <v>43690</v>
          </cell>
          <cell r="L5951">
            <v>43691</v>
          </cell>
          <cell r="M5951">
            <v>43705</v>
          </cell>
          <cell r="N5951">
            <v>43678</v>
          </cell>
          <cell r="O5951" t="str">
            <v>Y</v>
          </cell>
          <cell r="P5951" t="str">
            <v>RocketGate</v>
          </cell>
          <cell r="Q5951" t="str">
            <v>RG101</v>
          </cell>
          <cell r="R5951" t="str">
            <v>Dating Network</v>
          </cell>
          <cell r="S5951" t="str">
            <v>DN101</v>
          </cell>
        </row>
        <row r="5952">
          <cell r="B5952" t="str">
            <v>419100060340</v>
          </cell>
          <cell r="C5952" t="str">
            <v xml:space="preserve">SEWTL PARTNERS GROUP INC </v>
          </cell>
          <cell r="D5952" t="str">
            <v xml:space="preserve">BDFACY.COM </v>
          </cell>
          <cell r="E5952">
            <v>16666.666666666668</v>
          </cell>
          <cell r="F5952">
            <v>200000</v>
          </cell>
          <cell r="G5952" t="str">
            <v>N</v>
          </cell>
          <cell r="H5952" t="str">
            <v>N</v>
          </cell>
          <cell r="I5952">
            <v>43678</v>
          </cell>
          <cell r="J5952">
            <v>43689</v>
          </cell>
          <cell r="K5952">
            <v>43690</v>
          </cell>
          <cell r="L5952">
            <v>43690</v>
          </cell>
          <cell r="M5952">
            <v>43705</v>
          </cell>
          <cell r="N5952">
            <v>43678</v>
          </cell>
          <cell r="O5952" t="str">
            <v>Y</v>
          </cell>
          <cell r="P5952" t="str">
            <v>RocketGate</v>
          </cell>
          <cell r="Q5952" t="str">
            <v>RG101</v>
          </cell>
          <cell r="R5952" t="str">
            <v>Dating Network</v>
          </cell>
          <cell r="S5952" t="str">
            <v>DN101</v>
          </cell>
        </row>
        <row r="5953">
          <cell r="B5953" t="str">
            <v>419100060359</v>
          </cell>
          <cell r="C5953" t="str">
            <v xml:space="preserve">WOLF MANAGEMENT CORP </v>
          </cell>
          <cell r="D5953" t="str">
            <v xml:space="preserve">BRNHQ.COM </v>
          </cell>
          <cell r="E5953">
            <v>16666.666666666668</v>
          </cell>
          <cell r="F5953">
            <v>200000</v>
          </cell>
          <cell r="G5953" t="str">
            <v>N</v>
          </cell>
          <cell r="H5953" t="str">
            <v>N</v>
          </cell>
          <cell r="I5953">
            <v>43678</v>
          </cell>
          <cell r="J5953">
            <v>43689</v>
          </cell>
          <cell r="K5953" t="str">
            <v>Withdrawn</v>
          </cell>
          <cell r="L5953" t="str">
            <v>Withdrawn</v>
          </cell>
          <cell r="M5953" t="str">
            <v>Withdrawn</v>
          </cell>
          <cell r="N5953" t="str">
            <v>Withdrawn</v>
          </cell>
          <cell r="O5953" t="str">
            <v>Withdrawn</v>
          </cell>
          <cell r="P5953" t="str">
            <v>RocketGate</v>
          </cell>
          <cell r="Q5953" t="str">
            <v>RG101</v>
          </cell>
          <cell r="R5953" t="str">
            <v>Dating Network</v>
          </cell>
          <cell r="S5953" t="str">
            <v>DN101</v>
          </cell>
        </row>
        <row r="5954">
          <cell r="B5954" t="str">
            <v>419100060368</v>
          </cell>
          <cell r="C5954" t="str">
            <v xml:space="preserve">BENDER FRET INC </v>
          </cell>
          <cell r="D5954" t="str">
            <v xml:space="preserve">NVHDVQ.COM </v>
          </cell>
          <cell r="E5954">
            <v>16666.666666666668</v>
          </cell>
          <cell r="F5954">
            <v>200000</v>
          </cell>
          <cell r="G5954" t="str">
            <v>N</v>
          </cell>
          <cell r="H5954" t="str">
            <v>N</v>
          </cell>
          <cell r="I5954">
            <v>43678</v>
          </cell>
          <cell r="J5954">
            <v>43690</v>
          </cell>
          <cell r="K5954">
            <v>43693</v>
          </cell>
          <cell r="L5954">
            <v>43696</v>
          </cell>
          <cell r="M5954">
            <v>43718</v>
          </cell>
          <cell r="N5954">
            <v>43709</v>
          </cell>
          <cell r="O5954" t="str">
            <v>Y</v>
          </cell>
          <cell r="P5954" t="str">
            <v>RocketGate</v>
          </cell>
          <cell r="Q5954" t="str">
            <v>RG101</v>
          </cell>
          <cell r="R5954" t="str">
            <v>Dating Network</v>
          </cell>
          <cell r="S5954" t="str">
            <v>DN101</v>
          </cell>
        </row>
        <row r="5955">
          <cell r="B5955" t="str">
            <v>419100060377</v>
          </cell>
          <cell r="C5955" t="str">
            <v xml:space="preserve">BROODISH INTERNATIONAL INC </v>
          </cell>
          <cell r="D5955" t="str">
            <v xml:space="preserve">JEBKRYF.COM </v>
          </cell>
          <cell r="E5955">
            <v>16666.666666666668</v>
          </cell>
          <cell r="F5955">
            <v>200000</v>
          </cell>
          <cell r="G5955" t="str">
            <v>N</v>
          </cell>
          <cell r="H5955" t="str">
            <v>N</v>
          </cell>
          <cell r="I5955">
            <v>43678</v>
          </cell>
          <cell r="J5955">
            <v>43690</v>
          </cell>
          <cell r="K5955">
            <v>43691</v>
          </cell>
          <cell r="L5955">
            <v>43692</v>
          </cell>
          <cell r="M5955">
            <v>43705</v>
          </cell>
          <cell r="N5955">
            <v>43678</v>
          </cell>
          <cell r="O5955" t="str">
            <v>Y</v>
          </cell>
          <cell r="P5955" t="str">
            <v>RocketGate</v>
          </cell>
          <cell r="Q5955" t="str">
            <v>RG101</v>
          </cell>
          <cell r="R5955" t="str">
            <v>Dating Network</v>
          </cell>
          <cell r="S5955" t="str">
            <v>DN101</v>
          </cell>
        </row>
        <row r="5956">
          <cell r="B5956" t="str">
            <v>419100060386</v>
          </cell>
          <cell r="C5956" t="str">
            <v xml:space="preserve">CARECO INC </v>
          </cell>
          <cell r="D5956" t="str">
            <v xml:space="preserve">KNFST.COM </v>
          </cell>
          <cell r="E5956">
            <v>16666.666666666668</v>
          </cell>
          <cell r="F5956">
            <v>200000</v>
          </cell>
          <cell r="G5956" t="str">
            <v>N</v>
          </cell>
          <cell r="H5956" t="str">
            <v>N</v>
          </cell>
          <cell r="I5956">
            <v>43678</v>
          </cell>
          <cell r="J5956">
            <v>43690</v>
          </cell>
          <cell r="K5956">
            <v>43696</v>
          </cell>
          <cell r="L5956">
            <v>43699</v>
          </cell>
          <cell r="M5956">
            <v>43713</v>
          </cell>
          <cell r="N5956">
            <v>43709</v>
          </cell>
          <cell r="O5956" t="str">
            <v>Y</v>
          </cell>
          <cell r="P5956" t="str">
            <v>RocketGate</v>
          </cell>
          <cell r="Q5956" t="str">
            <v>RG101</v>
          </cell>
          <cell r="R5956" t="str">
            <v>Dating Network</v>
          </cell>
          <cell r="S5956" t="str">
            <v>DN101</v>
          </cell>
        </row>
        <row r="5957">
          <cell r="B5957" t="str">
            <v>419100060395</v>
          </cell>
          <cell r="C5957" t="str">
            <v xml:space="preserve">COSELA INC </v>
          </cell>
          <cell r="D5957" t="str">
            <v xml:space="preserve">EURYAJR.COM </v>
          </cell>
          <cell r="E5957">
            <v>16666.666666666668</v>
          </cell>
          <cell r="F5957">
            <v>200000</v>
          </cell>
          <cell r="G5957" t="str">
            <v>N</v>
          </cell>
          <cell r="H5957" t="str">
            <v>N</v>
          </cell>
          <cell r="I5957">
            <v>43678</v>
          </cell>
          <cell r="J5957">
            <v>43690</v>
          </cell>
          <cell r="K5957">
            <v>43690</v>
          </cell>
          <cell r="L5957">
            <v>43691</v>
          </cell>
          <cell r="M5957">
            <v>43705</v>
          </cell>
          <cell r="N5957">
            <v>43678</v>
          </cell>
          <cell r="O5957" t="str">
            <v>Y</v>
          </cell>
          <cell r="P5957" t="str">
            <v>RocketGate</v>
          </cell>
          <cell r="Q5957" t="str">
            <v>RG101</v>
          </cell>
          <cell r="R5957" t="str">
            <v>Dating Network</v>
          </cell>
          <cell r="S5957" t="str">
            <v>DN101</v>
          </cell>
        </row>
        <row r="5958">
          <cell r="B5958" t="str">
            <v>419100060402</v>
          </cell>
          <cell r="C5958" t="str">
            <v xml:space="preserve">ATB INC </v>
          </cell>
          <cell r="D5958" t="str">
            <v xml:space="preserve">CEARYRH.COM </v>
          </cell>
          <cell r="E5958">
            <v>16666.666666666668</v>
          </cell>
          <cell r="F5958">
            <v>200000</v>
          </cell>
          <cell r="G5958" t="str">
            <v>N</v>
          </cell>
          <cell r="H5958" t="str">
            <v>N</v>
          </cell>
          <cell r="I5958">
            <v>43678</v>
          </cell>
          <cell r="J5958">
            <v>43690</v>
          </cell>
          <cell r="K5958">
            <v>43691</v>
          </cell>
          <cell r="L5958">
            <v>43692</v>
          </cell>
          <cell r="M5958">
            <v>43705</v>
          </cell>
          <cell r="N5958">
            <v>43678</v>
          </cell>
          <cell r="O5958" t="str">
            <v>Y</v>
          </cell>
          <cell r="P5958" t="str">
            <v>RocketGate</v>
          </cell>
          <cell r="Q5958" t="str">
            <v>RG101</v>
          </cell>
          <cell r="R5958" t="str">
            <v>Dating Network</v>
          </cell>
          <cell r="S5958" t="str">
            <v>DN101</v>
          </cell>
        </row>
        <row r="5959">
          <cell r="B5959" t="str">
            <v>419100060411</v>
          </cell>
          <cell r="C5959" t="str">
            <v xml:space="preserve">EV MARTIN INC </v>
          </cell>
          <cell r="D5959" t="str">
            <v xml:space="preserve">BNQCHKX.COM </v>
          </cell>
          <cell r="E5959">
            <v>16666.666666666668</v>
          </cell>
          <cell r="F5959">
            <v>200000</v>
          </cell>
          <cell r="G5959" t="str">
            <v>N</v>
          </cell>
          <cell r="H5959" t="str">
            <v>N</v>
          </cell>
          <cell r="I5959">
            <v>43678</v>
          </cell>
          <cell r="J5959">
            <v>43690</v>
          </cell>
          <cell r="K5959">
            <v>43691</v>
          </cell>
          <cell r="L5959">
            <v>43691</v>
          </cell>
          <cell r="M5959">
            <v>43705</v>
          </cell>
          <cell r="N5959">
            <v>43678</v>
          </cell>
          <cell r="O5959" t="str">
            <v>Y</v>
          </cell>
          <cell r="P5959" t="str">
            <v>RocketGate</v>
          </cell>
          <cell r="Q5959" t="str">
            <v>RG101</v>
          </cell>
          <cell r="R5959" t="str">
            <v>Dating Network</v>
          </cell>
          <cell r="S5959" t="str">
            <v>DN101</v>
          </cell>
        </row>
        <row r="5960">
          <cell r="B5960" t="str">
            <v>419100060420</v>
          </cell>
          <cell r="C5960" t="str">
            <v xml:space="preserve">TAMM ADVERTISING, LLC </v>
          </cell>
          <cell r="D5960" t="str">
            <v xml:space="preserve">GBGHLP.COM </v>
          </cell>
          <cell r="E5960">
            <v>16666.666666666668</v>
          </cell>
          <cell r="F5960">
            <v>200000</v>
          </cell>
          <cell r="G5960" t="str">
            <v>N</v>
          </cell>
          <cell r="H5960" t="str">
            <v>N</v>
          </cell>
          <cell r="I5960">
            <v>43678</v>
          </cell>
          <cell r="J5960">
            <v>43690</v>
          </cell>
          <cell r="K5960">
            <v>43691</v>
          </cell>
          <cell r="L5960">
            <v>43699</v>
          </cell>
          <cell r="M5960">
            <v>43713</v>
          </cell>
          <cell r="N5960">
            <v>43709</v>
          </cell>
          <cell r="O5960" t="str">
            <v>Y</v>
          </cell>
          <cell r="P5960" t="str">
            <v>RocketGate</v>
          </cell>
          <cell r="Q5960" t="str">
            <v>RG101</v>
          </cell>
          <cell r="R5960" t="str">
            <v>Dating Network</v>
          </cell>
          <cell r="S5960" t="str">
            <v>DN101</v>
          </cell>
        </row>
        <row r="5961">
          <cell r="B5961" t="str">
            <v>419100060439</v>
          </cell>
          <cell r="C5961" t="str">
            <v xml:space="preserve">JACOB DIRECT INC </v>
          </cell>
          <cell r="D5961" t="str">
            <v>CYB-DIG.COM</v>
          </cell>
          <cell r="E5961">
            <v>20833.333333333332</v>
          </cell>
          <cell r="F5961">
            <v>250000</v>
          </cell>
          <cell r="G5961" t="str">
            <v>N</v>
          </cell>
          <cell r="H5961" t="str">
            <v>N</v>
          </cell>
          <cell r="I5961">
            <v>43678</v>
          </cell>
          <cell r="J5961">
            <v>43690</v>
          </cell>
          <cell r="K5961">
            <v>43691</v>
          </cell>
          <cell r="L5961">
            <v>43692</v>
          </cell>
          <cell r="M5961">
            <v>43713</v>
          </cell>
          <cell r="N5961">
            <v>43709</v>
          </cell>
          <cell r="O5961" t="str">
            <v>Y</v>
          </cell>
          <cell r="P5961" t="str">
            <v>RocketGate</v>
          </cell>
          <cell r="Q5961" t="str">
            <v>RG101</v>
          </cell>
          <cell r="R5961" t="str">
            <v>Dating Network</v>
          </cell>
          <cell r="S5961" t="str">
            <v>DN101</v>
          </cell>
        </row>
        <row r="5962">
          <cell r="B5962" t="str">
            <v>419100060448</v>
          </cell>
          <cell r="C5962" t="str">
            <v xml:space="preserve">FITZCORP LIMITED INC </v>
          </cell>
          <cell r="D5962" t="str">
            <v>C-MARN.COM</v>
          </cell>
          <cell r="E5962">
            <v>20833.333333333332</v>
          </cell>
          <cell r="F5962">
            <v>250000</v>
          </cell>
          <cell r="G5962" t="str">
            <v>N</v>
          </cell>
          <cell r="H5962" t="str">
            <v>N</v>
          </cell>
          <cell r="I5962">
            <v>43678</v>
          </cell>
          <cell r="J5962">
            <v>43690</v>
          </cell>
          <cell r="K5962">
            <v>43691</v>
          </cell>
          <cell r="L5962">
            <v>43691</v>
          </cell>
          <cell r="M5962">
            <v>43705</v>
          </cell>
          <cell r="N5962">
            <v>43678</v>
          </cell>
          <cell r="O5962" t="str">
            <v>Y</v>
          </cell>
          <cell r="P5962" t="str">
            <v>RocketGate</v>
          </cell>
          <cell r="Q5962" t="str">
            <v>RG101</v>
          </cell>
          <cell r="R5962" t="str">
            <v>Dating Network</v>
          </cell>
          <cell r="S5962" t="str">
            <v>DN101</v>
          </cell>
        </row>
        <row r="5963">
          <cell r="B5963" t="str">
            <v>419100060457</v>
          </cell>
          <cell r="C5963" t="str">
            <v>MARTINSON'S ENTERPRISES LLC</v>
          </cell>
          <cell r="D5963" t="str">
            <v xml:space="preserve">DCM-P.COM </v>
          </cell>
          <cell r="E5963">
            <v>20833.333333333332</v>
          </cell>
          <cell r="F5963">
            <v>250000</v>
          </cell>
          <cell r="G5963" t="str">
            <v>N</v>
          </cell>
          <cell r="H5963" t="str">
            <v>N</v>
          </cell>
          <cell r="I5963">
            <v>43678</v>
          </cell>
          <cell r="J5963">
            <v>43690</v>
          </cell>
          <cell r="K5963">
            <v>43691</v>
          </cell>
          <cell r="L5963">
            <v>43699</v>
          </cell>
          <cell r="M5963">
            <v>43713</v>
          </cell>
          <cell r="N5963">
            <v>43709</v>
          </cell>
          <cell r="O5963" t="str">
            <v>Y</v>
          </cell>
          <cell r="P5963" t="str">
            <v>RocketGate</v>
          </cell>
          <cell r="Q5963" t="str">
            <v>RG101</v>
          </cell>
          <cell r="R5963" t="str">
            <v>Dating Network</v>
          </cell>
          <cell r="S5963" t="str">
            <v>DN101</v>
          </cell>
        </row>
        <row r="5964">
          <cell r="B5964" t="str">
            <v>419100060466</v>
          </cell>
          <cell r="C5964" t="str">
            <v xml:space="preserve">PINE AIRE DELI INC </v>
          </cell>
          <cell r="D5964" t="str">
            <v xml:space="preserve">PINE AIRE DELI INC </v>
          </cell>
          <cell r="E5964">
            <v>106250</v>
          </cell>
          <cell r="F5964">
            <v>1275000</v>
          </cell>
          <cell r="G5964" t="str">
            <v>Y</v>
          </cell>
          <cell r="H5964" t="str">
            <v>Y</v>
          </cell>
          <cell r="I5964">
            <v>43678</v>
          </cell>
          <cell r="J5964">
            <v>43690</v>
          </cell>
          <cell r="K5964">
            <v>43691</v>
          </cell>
          <cell r="L5964">
            <v>43691</v>
          </cell>
          <cell r="M5964" t="str">
            <v>Approved/Closed</v>
          </cell>
          <cell r="N5964" t="str">
            <v>Approved/Closed</v>
          </cell>
          <cell r="O5964" t="str">
            <v>Y</v>
          </cell>
          <cell r="P5964" t="str">
            <v>CardWorks Acquiring</v>
          </cell>
          <cell r="Q5964" t="str">
            <v>CWA101</v>
          </cell>
          <cell r="R5964" t="str">
            <v>Tim Platz</v>
          </cell>
          <cell r="S5964" t="str">
            <v>TP101</v>
          </cell>
          <cell r="T5964" t="str">
            <v>Gold Coast Bank</v>
          </cell>
          <cell r="U5964" t="str">
            <v>GCB101</v>
          </cell>
        </row>
        <row r="5965">
          <cell r="B5965" t="str">
            <v>419100060475</v>
          </cell>
          <cell r="C5965" t="str">
            <v xml:space="preserve">MCDERMOTT PRINTING LLC </v>
          </cell>
          <cell r="D5965" t="str">
            <v xml:space="preserve">MINUTEMAN PRESS </v>
          </cell>
          <cell r="E5965">
            <v>12916.666666666666</v>
          </cell>
          <cell r="F5965">
            <v>155000</v>
          </cell>
          <cell r="G5965" t="str">
            <v>Y</v>
          </cell>
          <cell r="H5965" t="str">
            <v>Y</v>
          </cell>
          <cell r="I5965">
            <v>43678</v>
          </cell>
          <cell r="J5965">
            <v>43690</v>
          </cell>
          <cell r="K5965">
            <v>43691</v>
          </cell>
          <cell r="L5965">
            <v>43691</v>
          </cell>
          <cell r="M5965">
            <v>43718</v>
          </cell>
          <cell r="N5965">
            <v>43709</v>
          </cell>
          <cell r="O5965" t="str">
            <v>Y</v>
          </cell>
          <cell r="P5965" t="str">
            <v>William Johnston</v>
          </cell>
          <cell r="Q5965" t="str">
            <v>BJ101</v>
          </cell>
          <cell r="R5965" t="str">
            <v>Andy Arner</v>
          </cell>
          <cell r="S5965" t="str">
            <v>AA102</v>
          </cell>
        </row>
        <row r="5966">
          <cell r="B5966" t="str">
            <v>419100060484</v>
          </cell>
          <cell r="C5966" t="str">
            <v xml:space="preserve">THE RONMICHAEL LLC </v>
          </cell>
          <cell r="D5966" t="str">
            <v>ONE STOP MAIL</v>
          </cell>
          <cell r="E5966">
            <v>10000</v>
          </cell>
          <cell r="F5966">
            <v>120000</v>
          </cell>
          <cell r="G5966" t="str">
            <v>Y</v>
          </cell>
          <cell r="H5966" t="str">
            <v>Y</v>
          </cell>
          <cell r="I5966">
            <v>43678</v>
          </cell>
          <cell r="J5966">
            <v>43690</v>
          </cell>
          <cell r="K5966">
            <v>43691</v>
          </cell>
          <cell r="L5966">
            <v>43691</v>
          </cell>
          <cell r="M5966">
            <v>43718</v>
          </cell>
          <cell r="N5966">
            <v>43709</v>
          </cell>
          <cell r="O5966" t="str">
            <v>Y</v>
          </cell>
          <cell r="P5966" t="str">
            <v>William Johnston</v>
          </cell>
          <cell r="Q5966" t="str">
            <v>BJ101</v>
          </cell>
          <cell r="R5966" t="str">
            <v>Andy Arner</v>
          </cell>
          <cell r="S5966" t="str">
            <v>AA102</v>
          </cell>
        </row>
        <row r="5967">
          <cell r="B5967" t="str">
            <v>419100060509</v>
          </cell>
          <cell r="C5967" t="str">
            <v>MARIN INDUSTRY INC</v>
          </cell>
          <cell r="D5967" t="str">
            <v>FAST-SN.COM</v>
          </cell>
          <cell r="E5967">
            <v>20833.333333333332</v>
          </cell>
          <cell r="F5967">
            <v>250000</v>
          </cell>
          <cell r="G5967" t="str">
            <v>N</v>
          </cell>
          <cell r="H5967" t="str">
            <v>N</v>
          </cell>
          <cell r="I5967">
            <v>43678</v>
          </cell>
          <cell r="J5967">
            <v>43691</v>
          </cell>
          <cell r="K5967">
            <v>43692</v>
          </cell>
          <cell r="L5967">
            <v>43696</v>
          </cell>
          <cell r="M5967">
            <v>43713</v>
          </cell>
          <cell r="N5967">
            <v>43709</v>
          </cell>
          <cell r="O5967" t="str">
            <v>Y</v>
          </cell>
          <cell r="P5967" t="str">
            <v>RocketGate</v>
          </cell>
          <cell r="Q5967" t="str">
            <v>RG101</v>
          </cell>
          <cell r="R5967" t="str">
            <v>Dating Network</v>
          </cell>
          <cell r="S5967" t="str">
            <v>DN101</v>
          </cell>
        </row>
        <row r="5968">
          <cell r="B5968" t="str">
            <v>419100060518</v>
          </cell>
          <cell r="C5968" t="str">
            <v xml:space="preserve">GROUPO EXHIBITING INC </v>
          </cell>
          <cell r="D5968" t="str">
            <v xml:space="preserve">C-F-NOW.COM </v>
          </cell>
          <cell r="E5968">
            <v>20833.333333333332</v>
          </cell>
          <cell r="F5968">
            <v>250000</v>
          </cell>
          <cell r="G5968" t="str">
            <v>N</v>
          </cell>
          <cell r="H5968" t="str">
            <v>N</v>
          </cell>
          <cell r="I5968">
            <v>43678</v>
          </cell>
          <cell r="J5968">
            <v>43691</v>
          </cell>
          <cell r="K5968">
            <v>43693</v>
          </cell>
          <cell r="L5968">
            <v>43698</v>
          </cell>
          <cell r="M5968">
            <v>43713</v>
          </cell>
          <cell r="N5968">
            <v>43709</v>
          </cell>
          <cell r="O5968" t="str">
            <v>Y</v>
          </cell>
          <cell r="P5968" t="str">
            <v>RocketGate</v>
          </cell>
          <cell r="Q5968" t="str">
            <v>RG101</v>
          </cell>
          <cell r="R5968" t="str">
            <v>Dating Network</v>
          </cell>
          <cell r="S5968" t="str">
            <v>DN101</v>
          </cell>
        </row>
        <row r="5969">
          <cell r="B5969" t="str">
            <v>419100060527</v>
          </cell>
          <cell r="C5969" t="str">
            <v xml:space="preserve">MAGTASTIC INC </v>
          </cell>
          <cell r="D5969" t="str">
            <v>CY-DCL.COM</v>
          </cell>
          <cell r="E5969">
            <v>20833.333333333332</v>
          </cell>
          <cell r="F5969">
            <v>250000</v>
          </cell>
          <cell r="G5969" t="str">
            <v>N</v>
          </cell>
          <cell r="H5969" t="str">
            <v>N</v>
          </cell>
          <cell r="I5969">
            <v>43678</v>
          </cell>
          <cell r="J5969">
            <v>43691</v>
          </cell>
          <cell r="K5969">
            <v>43696</v>
          </cell>
          <cell r="L5969">
            <v>43699</v>
          </cell>
          <cell r="M5969">
            <v>43713</v>
          </cell>
          <cell r="N5969">
            <v>43709</v>
          </cell>
          <cell r="O5969" t="str">
            <v>Y</v>
          </cell>
          <cell r="P5969" t="str">
            <v>RocketGate</v>
          </cell>
          <cell r="Q5969" t="str">
            <v>RG101</v>
          </cell>
          <cell r="R5969" t="str">
            <v>Dating Network</v>
          </cell>
          <cell r="S5969" t="str">
            <v>DN101</v>
          </cell>
        </row>
        <row r="5970">
          <cell r="B5970" t="str">
            <v>892999921115</v>
          </cell>
          <cell r="C5970" t="str">
            <v xml:space="preserve">MOUNTAINAIRE ANIMAL CLINIC ROCK SPRINGS LLC </v>
          </cell>
          <cell r="D5970" t="str">
            <v xml:space="preserve">MOUNTAINAIRE ANIMAL CLINIC ROCK SPRINGS LLC </v>
          </cell>
          <cell r="E5970">
            <v>83333.333333333328</v>
          </cell>
          <cell r="F5970">
            <v>1000000</v>
          </cell>
          <cell r="G5970" t="str">
            <v>Y</v>
          </cell>
          <cell r="H5970" t="str">
            <v>N</v>
          </cell>
          <cell r="I5970">
            <v>43678</v>
          </cell>
          <cell r="J5970">
            <v>43691</v>
          </cell>
          <cell r="K5970">
            <v>43692</v>
          </cell>
          <cell r="L5970">
            <v>43692</v>
          </cell>
          <cell r="M5970">
            <v>43740</v>
          </cell>
          <cell r="N5970">
            <v>43739</v>
          </cell>
          <cell r="O5970" t="str">
            <v>Y</v>
          </cell>
          <cell r="P5970" t="str">
            <v>Mike Roberts</v>
          </cell>
          <cell r="Q5970" t="str">
            <v>MR102</v>
          </cell>
          <cell r="R5970" t="str">
            <v>Chris Frey</v>
          </cell>
          <cell r="S5970" t="str">
            <v>CF101</v>
          </cell>
          <cell r="T5970" t="str">
            <v>Veterinary Management Group</v>
          </cell>
          <cell r="U5970" t="str">
            <v>VMG101</v>
          </cell>
        </row>
        <row r="5971">
          <cell r="B5971" t="str">
            <v>419100060536</v>
          </cell>
          <cell r="C5971" t="str">
            <v xml:space="preserve">DELIGHTFUL MEDIA LLC </v>
          </cell>
          <cell r="D5971" t="str">
            <v xml:space="preserve">DELIGHTFUL MEDIA LLC </v>
          </cell>
          <cell r="E5971">
            <v>20000</v>
          </cell>
          <cell r="F5971">
            <v>240000</v>
          </cell>
          <cell r="G5971" t="str">
            <v>Y</v>
          </cell>
          <cell r="H5971" t="str">
            <v>Y</v>
          </cell>
          <cell r="I5971">
            <v>43678</v>
          </cell>
          <cell r="J5971">
            <v>43691</v>
          </cell>
          <cell r="K5971" t="str">
            <v>Declined</v>
          </cell>
          <cell r="L5971" t="str">
            <v>Declined</v>
          </cell>
          <cell r="M5971" t="str">
            <v>Declined</v>
          </cell>
          <cell r="N5971" t="str">
            <v>Declined</v>
          </cell>
          <cell r="O5971" t="str">
            <v>Declined</v>
          </cell>
          <cell r="P5971" t="str">
            <v>Mobius Payments</v>
          </cell>
          <cell r="Q5971" t="str">
            <v>MOB101</v>
          </cell>
        </row>
        <row r="5972">
          <cell r="B5972" t="str">
            <v>419100060545</v>
          </cell>
          <cell r="C5972" t="str">
            <v xml:space="preserve">SHELLBUTT, INC </v>
          </cell>
          <cell r="D5972" t="str">
            <v xml:space="preserve">GFFQXQ.COM </v>
          </cell>
          <cell r="E5972">
            <v>16666.666666666668</v>
          </cell>
          <cell r="F5972">
            <v>200000</v>
          </cell>
          <cell r="G5972" t="str">
            <v>N</v>
          </cell>
          <cell r="H5972" t="str">
            <v>N</v>
          </cell>
          <cell r="I5972">
            <v>43678</v>
          </cell>
          <cell r="J5972">
            <v>43692</v>
          </cell>
          <cell r="K5972">
            <v>43693</v>
          </cell>
          <cell r="L5972">
            <v>43698</v>
          </cell>
          <cell r="M5972">
            <v>43713</v>
          </cell>
          <cell r="N5972">
            <v>43709</v>
          </cell>
          <cell r="O5972" t="str">
            <v>Y</v>
          </cell>
          <cell r="P5972" t="str">
            <v>RocketGate</v>
          </cell>
          <cell r="Q5972" t="str">
            <v>RG101</v>
          </cell>
          <cell r="R5972" t="str">
            <v>Dating Network</v>
          </cell>
          <cell r="S5972" t="str">
            <v>DN101</v>
          </cell>
        </row>
        <row r="5973">
          <cell r="B5973" t="str">
            <v>892999921123</v>
          </cell>
          <cell r="C5973" t="str">
            <v xml:space="preserve">ANGLICORR LOGISTICS INC </v>
          </cell>
          <cell r="D5973" t="str">
            <v>UNISHIPPERS</v>
          </cell>
          <cell r="E5973">
            <v>154166.66666666666</v>
          </cell>
          <cell r="F5973">
            <v>1850000</v>
          </cell>
          <cell r="G5973" t="str">
            <v>Y</v>
          </cell>
          <cell r="H5973" t="str">
            <v>Y</v>
          </cell>
          <cell r="I5973">
            <v>43678</v>
          </cell>
          <cell r="J5973">
            <v>43692</v>
          </cell>
          <cell r="K5973">
            <v>43692</v>
          </cell>
          <cell r="L5973">
            <v>43696</v>
          </cell>
          <cell r="M5973">
            <v>43705</v>
          </cell>
          <cell r="N5973">
            <v>43678</v>
          </cell>
          <cell r="O5973" t="str">
            <v>Y</v>
          </cell>
          <cell r="P5973" t="str">
            <v>CardWorks Acquiring</v>
          </cell>
          <cell r="Q5973" t="str">
            <v>CWA101</v>
          </cell>
          <cell r="R5973" t="str">
            <v>Frank Sweeney</v>
          </cell>
          <cell r="S5973" t="str">
            <v>FS101</v>
          </cell>
          <cell r="T5973" t="str">
            <v xml:space="preserve">William Regan </v>
          </cell>
          <cell r="U5973" t="str">
            <v>WR101</v>
          </cell>
          <cell r="V5973" t="str">
            <v>Unishippers</v>
          </cell>
          <cell r="W5973" t="str">
            <v>USHIP</v>
          </cell>
        </row>
        <row r="5974">
          <cell r="B5974" t="str">
            <v>419100060554</v>
          </cell>
          <cell r="C5974" t="str">
            <v xml:space="preserve">BOSS SUITE INC </v>
          </cell>
          <cell r="D5974" t="str">
            <v xml:space="preserve">BOSS SUITE INC </v>
          </cell>
          <cell r="E5974">
            <v>3250</v>
          </cell>
          <cell r="F5974">
            <v>39000</v>
          </cell>
          <cell r="G5974" t="str">
            <v>N</v>
          </cell>
          <cell r="H5974" t="str">
            <v>N</v>
          </cell>
          <cell r="I5974">
            <v>43678</v>
          </cell>
          <cell r="J5974">
            <v>43692</v>
          </cell>
          <cell r="K5974" t="str">
            <v>Declined</v>
          </cell>
          <cell r="L5974" t="str">
            <v>Declined</v>
          </cell>
          <cell r="M5974" t="str">
            <v>Declined</v>
          </cell>
          <cell r="N5974" t="str">
            <v>Declined</v>
          </cell>
          <cell r="O5974" t="str">
            <v>Declined</v>
          </cell>
          <cell r="P5974" t="str">
            <v>Brian Hanson</v>
          </cell>
          <cell r="Q5974" t="str">
            <v>BH101</v>
          </cell>
          <cell r="R5974" t="str">
            <v>Tim Platz</v>
          </cell>
          <cell r="S5974" t="str">
            <v>TP101</v>
          </cell>
          <cell r="T5974" t="str">
            <v xml:space="preserve">Bethpage FCU </v>
          </cell>
          <cell r="U5974" t="str">
            <v>BFCU</v>
          </cell>
        </row>
        <row r="5975">
          <cell r="B5975" t="str">
            <v>419100060563</v>
          </cell>
          <cell r="C5975" t="str">
            <v xml:space="preserve">JACOB DIRECT INC </v>
          </cell>
          <cell r="D5975" t="str">
            <v>ORZOVL.COM</v>
          </cell>
          <cell r="E5975">
            <v>16666.666666666668</v>
          </cell>
          <cell r="F5975">
            <v>200000</v>
          </cell>
          <cell r="G5975" t="str">
            <v>N</v>
          </cell>
          <cell r="H5975" t="str">
            <v>N</v>
          </cell>
          <cell r="I5975">
            <v>43678</v>
          </cell>
          <cell r="J5975">
            <v>43693</v>
          </cell>
          <cell r="K5975">
            <v>43696</v>
          </cell>
          <cell r="L5975">
            <v>43698</v>
          </cell>
          <cell r="M5975">
            <v>43713</v>
          </cell>
          <cell r="N5975">
            <v>43709</v>
          </cell>
          <cell r="O5975" t="str">
            <v>Y</v>
          </cell>
          <cell r="P5975" t="str">
            <v>RocketGate</v>
          </cell>
          <cell r="Q5975" t="str">
            <v>RG101</v>
          </cell>
          <cell r="R5975" t="str">
            <v>Dating Network</v>
          </cell>
          <cell r="S5975" t="str">
            <v>DN101</v>
          </cell>
        </row>
        <row r="5976">
          <cell r="B5976" t="str">
            <v>892999921131</v>
          </cell>
          <cell r="C5976" t="str">
            <v>DAVIS REEDER HALL DVM, PLC</v>
          </cell>
          <cell r="D5976" t="str">
            <v xml:space="preserve">TOWN AND COUNTRY  KENNEL </v>
          </cell>
          <cell r="E5976">
            <v>30833.333333333332</v>
          </cell>
          <cell r="F5976">
            <v>370000</v>
          </cell>
          <cell r="G5976" t="str">
            <v>Y</v>
          </cell>
          <cell r="H5976" t="str">
            <v>Y</v>
          </cell>
          <cell r="I5976">
            <v>43678</v>
          </cell>
          <cell r="J5976">
            <v>43693</v>
          </cell>
          <cell r="K5976">
            <v>43696</v>
          </cell>
          <cell r="L5976">
            <v>43697</v>
          </cell>
          <cell r="M5976">
            <v>43768</v>
          </cell>
          <cell r="N5976">
            <v>43739</v>
          </cell>
          <cell r="O5976" t="str">
            <v>Y</v>
          </cell>
          <cell r="P5976" t="str">
            <v>Mike Roberts</v>
          </cell>
          <cell r="Q5976" t="str">
            <v>MR102</v>
          </cell>
          <cell r="R5976" t="str">
            <v>Chris Frey</v>
          </cell>
          <cell r="S5976" t="str">
            <v>CF101</v>
          </cell>
          <cell r="T5976" t="str">
            <v>Veterinary Management Group</v>
          </cell>
          <cell r="U5976" t="str">
            <v>VMG101</v>
          </cell>
        </row>
        <row r="5977">
          <cell r="B5977" t="str">
            <v>892999921149</v>
          </cell>
          <cell r="C5977" t="str">
            <v>DAVIS REEDER HALL DVM, PLC</v>
          </cell>
          <cell r="D5977" t="str">
            <v xml:space="preserve">TOWN AND COUNTRY ANIMAL HOSPITAL </v>
          </cell>
          <cell r="E5977">
            <v>277500</v>
          </cell>
          <cell r="F5977">
            <v>3330000</v>
          </cell>
          <cell r="G5977" t="str">
            <v>Y</v>
          </cell>
          <cell r="H5977" t="str">
            <v>Y</v>
          </cell>
          <cell r="I5977">
            <v>43678</v>
          </cell>
          <cell r="J5977">
            <v>43693</v>
          </cell>
          <cell r="K5977">
            <v>43696</v>
          </cell>
          <cell r="L5977">
            <v>43697</v>
          </cell>
          <cell r="M5977">
            <v>43713</v>
          </cell>
          <cell r="N5977">
            <v>43709</v>
          </cell>
          <cell r="O5977" t="str">
            <v>Y</v>
          </cell>
          <cell r="P5977" t="str">
            <v>Mike Roberts</v>
          </cell>
          <cell r="Q5977" t="str">
            <v>MR102</v>
          </cell>
          <cell r="R5977" t="str">
            <v>Chris Frey</v>
          </cell>
          <cell r="S5977" t="str">
            <v>CF101</v>
          </cell>
          <cell r="T5977" t="str">
            <v>Veterinary Management Group</v>
          </cell>
          <cell r="U5977" t="str">
            <v>VMG101</v>
          </cell>
        </row>
        <row r="5978">
          <cell r="B5978" t="str">
            <v>892999921156</v>
          </cell>
          <cell r="C5978" t="str">
            <v>DAVIS REEDER HALL DVM, PLC</v>
          </cell>
          <cell r="D5978" t="str">
            <v xml:space="preserve">COLUMBIA PIKE ANIMAL HOSPITAL </v>
          </cell>
          <cell r="E5978">
            <v>650000</v>
          </cell>
          <cell r="F5978">
            <v>7800000</v>
          </cell>
          <cell r="G5978" t="str">
            <v>Y</v>
          </cell>
          <cell r="H5978" t="str">
            <v>Y</v>
          </cell>
          <cell r="I5978">
            <v>43678</v>
          </cell>
          <cell r="J5978">
            <v>43693</v>
          </cell>
          <cell r="K5978">
            <v>43696</v>
          </cell>
          <cell r="L5978">
            <v>43697</v>
          </cell>
          <cell r="M5978">
            <v>43735</v>
          </cell>
          <cell r="N5978">
            <v>43709</v>
          </cell>
          <cell r="O5978" t="str">
            <v>Y</v>
          </cell>
          <cell r="P5978" t="str">
            <v>Mike Roberts</v>
          </cell>
          <cell r="Q5978" t="str">
            <v>MR102</v>
          </cell>
          <cell r="R5978" t="str">
            <v>Chris Frey</v>
          </cell>
          <cell r="S5978" t="str">
            <v>CF101</v>
          </cell>
          <cell r="T5978" t="str">
            <v>Veterinary Management Group</v>
          </cell>
          <cell r="U5978" t="str">
            <v>VMG101</v>
          </cell>
        </row>
        <row r="5979">
          <cell r="B5979" t="str">
            <v>419100060581</v>
          </cell>
          <cell r="C5979" t="str">
            <v>A&amp;J MERCHANTILE LLC</v>
          </cell>
          <cell r="D5979" t="str">
            <v>BAISLEY'S DELI</v>
          </cell>
          <cell r="E5979">
            <v>20833.333333333332</v>
          </cell>
          <cell r="F5979">
            <v>250000</v>
          </cell>
          <cell r="G5979" t="str">
            <v>Y</v>
          </cell>
          <cell r="H5979" t="str">
            <v>Y</v>
          </cell>
          <cell r="I5979">
            <v>43678</v>
          </cell>
          <cell r="J5979">
            <v>43696</v>
          </cell>
          <cell r="K5979">
            <v>43696</v>
          </cell>
          <cell r="L5979">
            <v>43696</v>
          </cell>
          <cell r="M5979">
            <v>43703</v>
          </cell>
          <cell r="N5979">
            <v>43678</v>
          </cell>
          <cell r="O5979" t="str">
            <v>Y</v>
          </cell>
          <cell r="P5979" t="str">
            <v>CardWorks Acquiring</v>
          </cell>
          <cell r="Q5979" t="str">
            <v>CWA101</v>
          </cell>
        </row>
        <row r="5980">
          <cell r="B5980" t="str">
            <v>419100060572</v>
          </cell>
          <cell r="C5980" t="str">
            <v>MERY MARMOL</v>
          </cell>
          <cell r="D5980" t="str">
            <v xml:space="preserve">ROSES BEAUTY BAR SALON </v>
          </cell>
          <cell r="E5980">
            <v>3250</v>
          </cell>
          <cell r="F5980">
            <v>39000</v>
          </cell>
          <cell r="G5980" t="str">
            <v>N</v>
          </cell>
          <cell r="H5980" t="str">
            <v>N</v>
          </cell>
          <cell r="I5980">
            <v>43678</v>
          </cell>
          <cell r="J5980">
            <v>43696</v>
          </cell>
          <cell r="K5980" t="str">
            <v>Withdrawn</v>
          </cell>
          <cell r="L5980" t="str">
            <v>Withdrawn</v>
          </cell>
          <cell r="M5980" t="str">
            <v>Withdrawn</v>
          </cell>
          <cell r="N5980" t="str">
            <v>Withdrawn</v>
          </cell>
          <cell r="O5980" t="str">
            <v>Withdrawn</v>
          </cell>
          <cell r="P5980" t="str">
            <v>Brian Hanson</v>
          </cell>
          <cell r="Q5980" t="str">
            <v>BH101</v>
          </cell>
          <cell r="R5980" t="str">
            <v>Tim Platz</v>
          </cell>
          <cell r="S5980" t="str">
            <v>TP101</v>
          </cell>
          <cell r="T5980" t="str">
            <v xml:space="preserve">Bethpage FCU </v>
          </cell>
          <cell r="U5980" t="str">
            <v>BFCU</v>
          </cell>
        </row>
        <row r="5981">
          <cell r="B5981" t="str">
            <v>419100060590</v>
          </cell>
          <cell r="C5981" t="str">
            <v xml:space="preserve">BLITS PLUMBING &amp; HEATING INC </v>
          </cell>
          <cell r="D5981" t="str">
            <v xml:space="preserve">BLITS PLUMBING &amp; HEATING INC </v>
          </cell>
          <cell r="E5981">
            <v>21666.666666666668</v>
          </cell>
          <cell r="F5981">
            <v>260000</v>
          </cell>
          <cell r="G5981" t="str">
            <v>Y</v>
          </cell>
          <cell r="H5981" t="str">
            <v>N</v>
          </cell>
          <cell r="I5981">
            <v>43678</v>
          </cell>
          <cell r="J5981">
            <v>43697</v>
          </cell>
          <cell r="K5981">
            <v>43697</v>
          </cell>
          <cell r="L5981">
            <v>43698</v>
          </cell>
          <cell r="M5981">
            <v>43718</v>
          </cell>
          <cell r="N5981">
            <v>43709</v>
          </cell>
          <cell r="O5981" t="str">
            <v>Y</v>
          </cell>
          <cell r="P5981" t="str">
            <v>Greg Muir</v>
          </cell>
          <cell r="Q5981" t="str">
            <v>GM101</v>
          </cell>
          <cell r="R5981" t="str">
            <v>Tim Platz</v>
          </cell>
          <cell r="S5981" t="str">
            <v>TP101</v>
          </cell>
        </row>
        <row r="5982">
          <cell r="B5982" t="str">
            <v>419100060607</v>
          </cell>
          <cell r="C5982" t="str">
            <v>LIGHTING DESIGN ASSOCIATES INC</v>
          </cell>
          <cell r="D5982" t="str">
            <v>LIGHTING DESIGN ASSOCIATES INC</v>
          </cell>
          <cell r="E5982">
            <v>41666.666666666664</v>
          </cell>
          <cell r="F5982">
            <v>500000</v>
          </cell>
          <cell r="G5982" t="str">
            <v>Y</v>
          </cell>
          <cell r="H5982" t="str">
            <v>Y</v>
          </cell>
          <cell r="I5982">
            <v>43678</v>
          </cell>
          <cell r="J5982">
            <v>43697</v>
          </cell>
          <cell r="K5982">
            <v>43697</v>
          </cell>
          <cell r="L5982">
            <v>43698</v>
          </cell>
          <cell r="M5982">
            <v>43718</v>
          </cell>
          <cell r="N5982">
            <v>43709</v>
          </cell>
          <cell r="O5982" t="str">
            <v>Y</v>
          </cell>
          <cell r="P5982" t="str">
            <v>Andrea Zaretsky</v>
          </cell>
          <cell r="Q5982" t="str">
            <v>AZ101</v>
          </cell>
          <cell r="R5982" t="str">
            <v>Frank Sweeney</v>
          </cell>
          <cell r="S5982" t="str">
            <v>FS101</v>
          </cell>
          <cell r="T5982" t="str">
            <v>Signature Bank</v>
          </cell>
          <cell r="U5982" t="str">
            <v>SBANK</v>
          </cell>
        </row>
        <row r="5983">
          <cell r="B5983" t="str">
            <v>419100060616</v>
          </cell>
          <cell r="C5983" t="str">
            <v xml:space="preserve">M T NAIL DESIGN INC </v>
          </cell>
          <cell r="D5983" t="str">
            <v xml:space="preserve">M T NAIL DESIGN INC </v>
          </cell>
          <cell r="E5983">
            <v>6000</v>
          </cell>
          <cell r="F5983">
            <v>72000</v>
          </cell>
          <cell r="G5983" t="str">
            <v>Y</v>
          </cell>
          <cell r="H5983" t="str">
            <v>N</v>
          </cell>
          <cell r="I5983">
            <v>43678</v>
          </cell>
          <cell r="J5983">
            <v>43697</v>
          </cell>
          <cell r="K5983" t="str">
            <v>Declined</v>
          </cell>
          <cell r="L5983" t="str">
            <v>Declined</v>
          </cell>
          <cell r="M5983" t="str">
            <v>Declined</v>
          </cell>
          <cell r="N5983" t="str">
            <v>Declined</v>
          </cell>
          <cell r="O5983" t="str">
            <v>Declined</v>
          </cell>
          <cell r="P5983" t="str">
            <v>CardWorks Acquiring</v>
          </cell>
          <cell r="Q5983" t="str">
            <v>CWA101</v>
          </cell>
          <cell r="R5983" t="str">
            <v>Tim Platz</v>
          </cell>
          <cell r="S5983" t="str">
            <v>TP101</v>
          </cell>
          <cell r="T5983" t="str">
            <v xml:space="preserve">Bethpage FCU </v>
          </cell>
          <cell r="U5983" t="str">
            <v>BFCU</v>
          </cell>
        </row>
        <row r="5984">
          <cell r="B5984" t="str">
            <v>892999921164</v>
          </cell>
          <cell r="C5984" t="str">
            <v xml:space="preserve">GRACE DENTISTRY P.C </v>
          </cell>
          <cell r="D5984" t="str">
            <v xml:space="preserve">GRACE DENTISTRY P.C </v>
          </cell>
          <cell r="E5984">
            <v>5000</v>
          </cell>
          <cell r="F5984">
            <v>60000</v>
          </cell>
          <cell r="G5984" t="str">
            <v>Y</v>
          </cell>
          <cell r="H5984" t="str">
            <v>Y</v>
          </cell>
          <cell r="I5984">
            <v>43678</v>
          </cell>
          <cell r="J5984">
            <v>43697</v>
          </cell>
          <cell r="K5984">
            <v>43697</v>
          </cell>
          <cell r="L5984">
            <v>43697</v>
          </cell>
          <cell r="M5984">
            <v>43705</v>
          </cell>
          <cell r="N5984">
            <v>43678</v>
          </cell>
          <cell r="O5984" t="str">
            <v>Y</v>
          </cell>
          <cell r="P5984" t="str">
            <v>William Bartels</v>
          </cell>
          <cell r="Q5984" t="str">
            <v>WB101</v>
          </cell>
          <cell r="R5984" t="str">
            <v>Tim Platz</v>
          </cell>
          <cell r="S5984" t="str">
            <v>TP101</v>
          </cell>
          <cell r="T5984" t="str">
            <v>Gold Coast Bank</v>
          </cell>
          <cell r="U5984" t="str">
            <v>GCB101</v>
          </cell>
        </row>
        <row r="5985">
          <cell r="B5985" t="str">
            <v>419100060625</v>
          </cell>
          <cell r="C5985" t="str">
            <v xml:space="preserve">ABC REVENUE SOLUTIONS, LLC </v>
          </cell>
          <cell r="D5985" t="str">
            <v xml:space="preserve">SOUTHERN REVENUE SOLUTIONS </v>
          </cell>
          <cell r="E5985">
            <v>8333.3333333333339</v>
          </cell>
          <cell r="F5985">
            <v>100000</v>
          </cell>
          <cell r="G5985" t="str">
            <v>N</v>
          </cell>
          <cell r="H5985" t="str">
            <v>N</v>
          </cell>
          <cell r="I5985">
            <v>43678</v>
          </cell>
          <cell r="J5985">
            <v>43697</v>
          </cell>
          <cell r="K5985">
            <v>43705</v>
          </cell>
          <cell r="L5985">
            <v>43705</v>
          </cell>
          <cell r="M5985">
            <v>43735</v>
          </cell>
          <cell r="N5985">
            <v>43709</v>
          </cell>
          <cell r="O5985" t="str">
            <v>Y</v>
          </cell>
          <cell r="P5985" t="str">
            <v>Matt McCracken</v>
          </cell>
          <cell r="Q5985" t="str">
            <v>MM103</v>
          </cell>
          <cell r="R5985" t="str">
            <v>Andy Arner</v>
          </cell>
          <cell r="S5985" t="str">
            <v>AA102</v>
          </cell>
        </row>
        <row r="5986">
          <cell r="B5986" t="str">
            <v>892999921172</v>
          </cell>
          <cell r="C5986" t="str">
            <v xml:space="preserve">CATSKILL VETERINARY SERVICES PLLC </v>
          </cell>
          <cell r="D5986" t="str">
            <v xml:space="preserve">CATSKILL VETERINARY SERVICES </v>
          </cell>
          <cell r="E5986">
            <v>187500</v>
          </cell>
          <cell r="F5986">
            <v>2250000</v>
          </cell>
          <cell r="G5986" t="str">
            <v>Y</v>
          </cell>
          <cell r="H5986" t="str">
            <v>Y</v>
          </cell>
          <cell r="I5986">
            <v>43678</v>
          </cell>
          <cell r="J5986">
            <v>43697</v>
          </cell>
          <cell r="K5986">
            <v>43698</v>
          </cell>
          <cell r="L5986">
            <v>43698</v>
          </cell>
          <cell r="M5986">
            <v>43705</v>
          </cell>
          <cell r="N5986">
            <v>43678</v>
          </cell>
          <cell r="O5986" t="str">
            <v>Y</v>
          </cell>
          <cell r="P5986" t="str">
            <v>Mike Roberts</v>
          </cell>
          <cell r="Q5986" t="str">
            <v>MR102</v>
          </cell>
          <cell r="R5986" t="str">
            <v>Chris Frey</v>
          </cell>
          <cell r="S5986" t="str">
            <v>CF101</v>
          </cell>
          <cell r="T5986" t="str">
            <v>Veterinary Management Group</v>
          </cell>
          <cell r="U5986" t="str">
            <v>VMG101</v>
          </cell>
        </row>
        <row r="5987">
          <cell r="B5987" t="str">
            <v>419100060634</v>
          </cell>
          <cell r="C5987" t="str">
            <v xml:space="preserve">A.TUOSTO MASONRY &amp; LANDSCAPES CORP </v>
          </cell>
          <cell r="D5987" t="str">
            <v xml:space="preserve">ANGELO TUOSTO DESIGN GROUP </v>
          </cell>
          <cell r="E5987">
            <v>5833.333333333333</v>
          </cell>
          <cell r="F5987">
            <v>70000</v>
          </cell>
          <cell r="G5987" t="str">
            <v>N</v>
          </cell>
          <cell r="H5987" t="str">
            <v>Y</v>
          </cell>
          <cell r="I5987">
            <v>43678</v>
          </cell>
          <cell r="J5987">
            <v>43697</v>
          </cell>
          <cell r="K5987">
            <v>43699</v>
          </cell>
          <cell r="L5987">
            <v>43703</v>
          </cell>
          <cell r="M5987">
            <v>43768</v>
          </cell>
          <cell r="N5987">
            <v>43739</v>
          </cell>
          <cell r="O5987" t="str">
            <v>Y</v>
          </cell>
          <cell r="P5987" t="str">
            <v>Greg Muir</v>
          </cell>
          <cell r="Q5987" t="str">
            <v>GM101</v>
          </cell>
          <cell r="R5987" t="str">
            <v>Tim Platz</v>
          </cell>
          <cell r="S5987" t="str">
            <v>TP101</v>
          </cell>
        </row>
        <row r="5988">
          <cell r="B5988" t="str">
            <v>419100060643</v>
          </cell>
          <cell r="C5988" t="str">
            <v>PEARSON UNLIMITED INC</v>
          </cell>
          <cell r="D5988" t="str">
            <v>CLICK-S.COM</v>
          </cell>
          <cell r="E5988">
            <v>20833.333333333332</v>
          </cell>
          <cell r="F5988">
            <v>250000</v>
          </cell>
          <cell r="G5988" t="str">
            <v>N</v>
          </cell>
          <cell r="H5988" t="str">
            <v>N</v>
          </cell>
          <cell r="I5988">
            <v>43678</v>
          </cell>
          <cell r="J5988">
            <v>43697</v>
          </cell>
          <cell r="K5988">
            <v>43698</v>
          </cell>
          <cell r="L5988">
            <v>43700</v>
          </cell>
          <cell r="M5988">
            <v>43718</v>
          </cell>
          <cell r="N5988">
            <v>43709</v>
          </cell>
          <cell r="O5988" t="str">
            <v>Y</v>
          </cell>
          <cell r="P5988" t="str">
            <v>RocketGate</v>
          </cell>
          <cell r="Q5988" t="str">
            <v>RG101</v>
          </cell>
          <cell r="R5988" t="str">
            <v>Dating Network</v>
          </cell>
          <cell r="S5988" t="str">
            <v>DN101</v>
          </cell>
        </row>
        <row r="5989">
          <cell r="B5989" t="str">
            <v>419100060652</v>
          </cell>
          <cell r="C5989" t="str">
            <v xml:space="preserve">PIGEON VENTURES INC </v>
          </cell>
          <cell r="D5989" t="str">
            <v>STCLIK.COM</v>
          </cell>
          <cell r="E5989">
            <v>20833.333333333332</v>
          </cell>
          <cell r="F5989">
            <v>250000</v>
          </cell>
          <cell r="G5989" t="str">
            <v>N</v>
          </cell>
          <cell r="H5989" t="str">
            <v>N</v>
          </cell>
          <cell r="I5989">
            <v>43678</v>
          </cell>
          <cell r="J5989">
            <v>43697</v>
          </cell>
          <cell r="K5989">
            <v>43698</v>
          </cell>
          <cell r="L5989">
            <v>43700</v>
          </cell>
          <cell r="M5989">
            <v>43718</v>
          </cell>
          <cell r="N5989">
            <v>43709</v>
          </cell>
          <cell r="O5989" t="str">
            <v>Y</v>
          </cell>
          <cell r="P5989" t="str">
            <v>RocketGate</v>
          </cell>
          <cell r="Q5989" t="str">
            <v>RG101</v>
          </cell>
          <cell r="R5989" t="str">
            <v>Dating Network</v>
          </cell>
          <cell r="S5989" t="str">
            <v>DN101</v>
          </cell>
        </row>
        <row r="5990">
          <cell r="B5990" t="str">
            <v>419100060661</v>
          </cell>
          <cell r="C5990" t="str">
            <v xml:space="preserve">SCHAFFNER ROUNDUP INC </v>
          </cell>
          <cell r="D5990" t="str">
            <v>NCDS-4.COM</v>
          </cell>
          <cell r="E5990">
            <v>20833.333333333332</v>
          </cell>
          <cell r="F5990">
            <v>250000</v>
          </cell>
          <cell r="G5990" t="str">
            <v>N</v>
          </cell>
          <cell r="H5990" t="str">
            <v>N</v>
          </cell>
          <cell r="I5990">
            <v>43678</v>
          </cell>
          <cell r="J5990">
            <v>43697</v>
          </cell>
          <cell r="K5990">
            <v>43700</v>
          </cell>
          <cell r="L5990">
            <v>43705</v>
          </cell>
          <cell r="M5990">
            <v>43720</v>
          </cell>
          <cell r="N5990">
            <v>43709</v>
          </cell>
          <cell r="O5990" t="str">
            <v>Y</v>
          </cell>
          <cell r="P5990" t="str">
            <v>RocketGate</v>
          </cell>
          <cell r="Q5990" t="str">
            <v>RG101</v>
          </cell>
          <cell r="R5990" t="str">
            <v>Dating Network</v>
          </cell>
          <cell r="S5990" t="str">
            <v>DN101</v>
          </cell>
        </row>
        <row r="5991">
          <cell r="B5991" t="str">
            <v>419100060670</v>
          </cell>
          <cell r="C5991" t="str">
            <v xml:space="preserve">SEWTL PARTNERS GROUP INC </v>
          </cell>
          <cell r="D5991" t="str">
            <v xml:space="preserve">ENT-CL.COM </v>
          </cell>
          <cell r="E5991">
            <v>20833.333333333332</v>
          </cell>
          <cell r="F5991">
            <v>250000</v>
          </cell>
          <cell r="G5991" t="str">
            <v>N</v>
          </cell>
          <cell r="H5991" t="str">
            <v>N</v>
          </cell>
          <cell r="I5991">
            <v>43678</v>
          </cell>
          <cell r="J5991">
            <v>43697</v>
          </cell>
          <cell r="K5991">
            <v>43700</v>
          </cell>
          <cell r="L5991">
            <v>43704</v>
          </cell>
          <cell r="M5991">
            <v>43720</v>
          </cell>
          <cell r="N5991">
            <v>43709</v>
          </cell>
          <cell r="O5991" t="str">
            <v>Y</v>
          </cell>
          <cell r="P5991" t="str">
            <v>RocketGate</v>
          </cell>
          <cell r="Q5991" t="str">
            <v>RG101</v>
          </cell>
          <cell r="R5991" t="str">
            <v>Dating Network</v>
          </cell>
          <cell r="S5991" t="str">
            <v>DN101</v>
          </cell>
        </row>
        <row r="5992">
          <cell r="B5992" t="str">
            <v>419100060689</v>
          </cell>
          <cell r="C5992" t="str">
            <v xml:space="preserve">MENDON MALL LLC </v>
          </cell>
          <cell r="D5992" t="str">
            <v xml:space="preserve">TAMPA BREITLING BOTIQUE </v>
          </cell>
          <cell r="E5992">
            <v>83333.333333333328</v>
          </cell>
          <cell r="F5992">
            <v>1000000</v>
          </cell>
          <cell r="G5992" t="str">
            <v>Y</v>
          </cell>
          <cell r="H5992" t="str">
            <v>N</v>
          </cell>
          <cell r="I5992">
            <v>43678</v>
          </cell>
          <cell r="J5992">
            <v>43697</v>
          </cell>
          <cell r="K5992">
            <v>43699</v>
          </cell>
          <cell r="L5992">
            <v>43700</v>
          </cell>
          <cell r="M5992">
            <v>43706</v>
          </cell>
          <cell r="N5992">
            <v>43678</v>
          </cell>
          <cell r="O5992" t="str">
            <v>Y</v>
          </cell>
          <cell r="P5992" t="str">
            <v>Matt McCracken</v>
          </cell>
          <cell r="Q5992" t="str">
            <v>MM103</v>
          </cell>
          <cell r="R5992" t="str">
            <v>Andy Arner</v>
          </cell>
          <cell r="S5992" t="str">
            <v>AA102</v>
          </cell>
        </row>
        <row r="5993">
          <cell r="B5993" t="str">
            <v>419100060698</v>
          </cell>
          <cell r="C5993" t="str">
            <v xml:space="preserve">REBECCA CYPHER </v>
          </cell>
          <cell r="D5993" t="str">
            <v xml:space="preserve">MUSICAL JOURNEYS </v>
          </cell>
          <cell r="E5993">
            <v>2083.3333333333335</v>
          </cell>
          <cell r="F5993">
            <v>25000</v>
          </cell>
          <cell r="G5993" t="str">
            <v>N</v>
          </cell>
          <cell r="H5993" t="str">
            <v>N</v>
          </cell>
          <cell r="I5993">
            <v>43678</v>
          </cell>
          <cell r="J5993">
            <v>43698</v>
          </cell>
          <cell r="K5993">
            <v>43699</v>
          </cell>
          <cell r="L5993">
            <v>43699</v>
          </cell>
          <cell r="M5993">
            <v>43748</v>
          </cell>
          <cell r="N5993">
            <v>43739</v>
          </cell>
          <cell r="O5993" t="str">
            <v>Y</v>
          </cell>
          <cell r="P5993" t="str">
            <v>Brian Hanson</v>
          </cell>
          <cell r="Q5993" t="str">
            <v>BH101</v>
          </cell>
          <cell r="R5993" t="str">
            <v>Tim Platz</v>
          </cell>
          <cell r="S5993" t="str">
            <v>TP101</v>
          </cell>
          <cell r="T5993" t="str">
            <v xml:space="preserve">Bethpage FCU </v>
          </cell>
          <cell r="U5993" t="str">
            <v>BFCU</v>
          </cell>
        </row>
        <row r="5994">
          <cell r="B5994" t="str">
            <v>419100060705</v>
          </cell>
          <cell r="C5994" t="str">
            <v xml:space="preserve">LAGOSEC INC </v>
          </cell>
          <cell r="D5994" t="str">
            <v>NORDVPN</v>
          </cell>
          <cell r="E5994">
            <v>575000</v>
          </cell>
          <cell r="F5994">
            <v>6900000</v>
          </cell>
          <cell r="G5994" t="str">
            <v>Y</v>
          </cell>
          <cell r="H5994" t="str">
            <v>Y</v>
          </cell>
          <cell r="I5994">
            <v>43678</v>
          </cell>
          <cell r="J5994">
            <v>43698</v>
          </cell>
          <cell r="K5994" t="str">
            <v>Declined</v>
          </cell>
          <cell r="L5994" t="str">
            <v>Declined</v>
          </cell>
          <cell r="M5994" t="str">
            <v>Declined</v>
          </cell>
          <cell r="N5994" t="str">
            <v>Declined</v>
          </cell>
          <cell r="O5994" t="str">
            <v>Declined</v>
          </cell>
          <cell r="P5994" t="str">
            <v>SegPay</v>
          </cell>
          <cell r="Q5994" t="str">
            <v>SEGPAY</v>
          </cell>
        </row>
        <row r="5995">
          <cell r="B5995" t="str">
            <v>892999921180</v>
          </cell>
          <cell r="C5995" t="str">
            <v>J. MARGIOTTA COMPANY</v>
          </cell>
          <cell r="D5995" t="str">
            <v>J. MARGIOTTA COMPANY</v>
          </cell>
          <cell r="E5995">
            <v>41666.666666666664</v>
          </cell>
          <cell r="F5995">
            <v>500000</v>
          </cell>
          <cell r="G5995" t="str">
            <v>Y</v>
          </cell>
          <cell r="H5995" t="str">
            <v>Y</v>
          </cell>
          <cell r="I5995">
            <v>43678</v>
          </cell>
          <cell r="J5995">
            <v>43699</v>
          </cell>
          <cell r="K5995">
            <v>43699</v>
          </cell>
          <cell r="L5995">
            <v>43699</v>
          </cell>
          <cell r="M5995">
            <v>43763</v>
          </cell>
          <cell r="N5995">
            <v>43739</v>
          </cell>
          <cell r="O5995" t="str">
            <v>Y</v>
          </cell>
          <cell r="P5995" t="str">
            <v>Andrea Zaretsky</v>
          </cell>
          <cell r="Q5995" t="str">
            <v>AZ101</v>
          </cell>
          <cell r="R5995" t="str">
            <v>Frank Sweeney</v>
          </cell>
          <cell r="S5995" t="str">
            <v>FS101</v>
          </cell>
          <cell r="T5995" t="str">
            <v>Signature Bank</v>
          </cell>
          <cell r="U5995" t="str">
            <v>SBANK</v>
          </cell>
        </row>
        <row r="5996">
          <cell r="B5996" t="str">
            <v>892999921198</v>
          </cell>
          <cell r="C5996" t="str">
            <v xml:space="preserve">FORT MILL ANIMAL HOSPITAL LLC </v>
          </cell>
          <cell r="D5996" t="str">
            <v xml:space="preserve">FORT MILL ANIMAL HOSPITAL LLC </v>
          </cell>
          <cell r="E5996">
            <v>83333.333333333328</v>
          </cell>
          <cell r="F5996">
            <v>1000000</v>
          </cell>
          <cell r="G5996" t="str">
            <v>Y</v>
          </cell>
          <cell r="H5996" t="str">
            <v>N</v>
          </cell>
          <cell r="I5996">
            <v>43678</v>
          </cell>
          <cell r="J5996">
            <v>43699</v>
          </cell>
          <cell r="K5996">
            <v>43700</v>
          </cell>
          <cell r="L5996">
            <v>43700</v>
          </cell>
          <cell r="M5996">
            <v>43713</v>
          </cell>
          <cell r="N5996">
            <v>43709</v>
          </cell>
          <cell r="O5996" t="str">
            <v>Y</v>
          </cell>
          <cell r="P5996" t="str">
            <v>Mike Roberts</v>
          </cell>
          <cell r="Q5996" t="str">
            <v>MR102</v>
          </cell>
          <cell r="R5996" t="str">
            <v>Chris Frey</v>
          </cell>
          <cell r="S5996" t="str">
            <v>CF101</v>
          </cell>
          <cell r="T5996" t="str">
            <v>Veterinary Management Group</v>
          </cell>
          <cell r="U5996" t="str">
            <v>VMG101</v>
          </cell>
        </row>
        <row r="5997">
          <cell r="B5997" t="str">
            <v>419100060714</v>
          </cell>
          <cell r="C5997" t="str">
            <v xml:space="preserve">MEETINGS DYNAMIC INC </v>
          </cell>
          <cell r="D5997" t="str">
            <v>JTVVZP.COM</v>
          </cell>
          <cell r="E5997">
            <v>16666.666666666668</v>
          </cell>
          <cell r="F5997">
            <v>200000</v>
          </cell>
          <cell r="G5997" t="str">
            <v>N</v>
          </cell>
          <cell r="H5997" t="str">
            <v>N</v>
          </cell>
          <cell r="I5997">
            <v>43678</v>
          </cell>
          <cell r="J5997">
            <v>43700</v>
          </cell>
          <cell r="K5997">
            <v>43704</v>
          </cell>
          <cell r="L5997">
            <v>43704</v>
          </cell>
          <cell r="M5997">
            <v>43713</v>
          </cell>
          <cell r="N5997">
            <v>43709</v>
          </cell>
          <cell r="O5997" t="str">
            <v>Y</v>
          </cell>
          <cell r="P5997" t="str">
            <v>RocketGate</v>
          </cell>
          <cell r="Q5997" t="str">
            <v>RG101</v>
          </cell>
          <cell r="R5997" t="str">
            <v>Dating Network</v>
          </cell>
          <cell r="S5997" t="str">
            <v>DN101</v>
          </cell>
        </row>
        <row r="5998">
          <cell r="B5998" t="str">
            <v>419100060723</v>
          </cell>
          <cell r="C5998" t="str">
            <v xml:space="preserve">MEETINGS DYNAMIC INC </v>
          </cell>
          <cell r="D5998" t="str">
            <v xml:space="preserve">NTC-MRK.COM </v>
          </cell>
          <cell r="E5998">
            <v>20833.333333333332</v>
          </cell>
          <cell r="F5998">
            <v>250000</v>
          </cell>
          <cell r="G5998" t="str">
            <v>N</v>
          </cell>
          <cell r="H5998" t="str">
            <v>N</v>
          </cell>
          <cell r="I5998">
            <v>43678</v>
          </cell>
          <cell r="J5998">
            <v>43700</v>
          </cell>
          <cell r="K5998">
            <v>43703</v>
          </cell>
          <cell r="L5998">
            <v>43713</v>
          </cell>
          <cell r="M5998">
            <v>43735</v>
          </cell>
          <cell r="N5998">
            <v>43709</v>
          </cell>
          <cell r="O5998" t="str">
            <v>Y</v>
          </cell>
          <cell r="P5998" t="str">
            <v>RocketGate</v>
          </cell>
          <cell r="Q5998" t="str">
            <v>RG101</v>
          </cell>
          <cell r="R5998" t="str">
            <v>Dating Network</v>
          </cell>
          <cell r="S5998" t="str">
            <v>DN101</v>
          </cell>
        </row>
        <row r="5999">
          <cell r="B5999" t="str">
            <v>419100060732</v>
          </cell>
          <cell r="C5999" t="str">
            <v xml:space="preserve">RBP REALTY LLC </v>
          </cell>
          <cell r="D5999" t="str">
            <v xml:space="preserve">RBP REALTY LLC </v>
          </cell>
          <cell r="E5999">
            <v>3166.6666666666665</v>
          </cell>
          <cell r="F5999">
            <v>38000</v>
          </cell>
          <cell r="G5999" t="str">
            <v>Y</v>
          </cell>
          <cell r="H5999" t="str">
            <v>N</v>
          </cell>
          <cell r="I5999">
            <v>43678</v>
          </cell>
          <cell r="J5999">
            <v>43703</v>
          </cell>
          <cell r="K5999">
            <v>43707</v>
          </cell>
          <cell r="L5999">
            <v>43712</v>
          </cell>
          <cell r="M5999">
            <v>43735</v>
          </cell>
          <cell r="N5999">
            <v>43709</v>
          </cell>
          <cell r="O5999" t="str">
            <v>Y</v>
          </cell>
          <cell r="P5999" t="str">
            <v>Brian Hanson</v>
          </cell>
          <cell r="Q5999" t="str">
            <v>BH101</v>
          </cell>
          <cell r="R5999" t="str">
            <v>Tim Platz</v>
          </cell>
          <cell r="S5999" t="str">
            <v>TP101</v>
          </cell>
          <cell r="T5999" t="str">
            <v xml:space="preserve">Bethpage FCU </v>
          </cell>
          <cell r="U5999" t="str">
            <v>BFCU</v>
          </cell>
        </row>
        <row r="6000">
          <cell r="B6000" t="str">
            <v>419100060741</v>
          </cell>
          <cell r="C6000" t="str">
            <v xml:space="preserve">MANHATTAN PAIN MEDICINE PLLC </v>
          </cell>
          <cell r="D6000" t="str">
            <v xml:space="preserve">MANHATTAN PAIN MEDICINE PLLC </v>
          </cell>
          <cell r="E6000">
            <v>14166.666666666666</v>
          </cell>
          <cell r="F6000">
            <v>170000</v>
          </cell>
          <cell r="G6000" t="str">
            <v>Y</v>
          </cell>
          <cell r="H6000" t="str">
            <v>Y</v>
          </cell>
          <cell r="I6000">
            <v>43678</v>
          </cell>
          <cell r="J6000">
            <v>43703</v>
          </cell>
          <cell r="K6000">
            <v>43703</v>
          </cell>
          <cell r="L6000">
            <v>43703</v>
          </cell>
          <cell r="M6000">
            <v>43720</v>
          </cell>
          <cell r="N6000">
            <v>43709</v>
          </cell>
          <cell r="O6000" t="str">
            <v>Y</v>
          </cell>
          <cell r="P6000" t="str">
            <v>Kerry Doyle</v>
          </cell>
          <cell r="Q6000" t="str">
            <v>KD101</v>
          </cell>
          <cell r="R6000" t="str">
            <v>Frank Sweeney</v>
          </cell>
          <cell r="S6000" t="str">
            <v>FS101</v>
          </cell>
        </row>
        <row r="6001">
          <cell r="B6001" t="str">
            <v>419100060750</v>
          </cell>
          <cell r="C6001" t="str">
            <v xml:space="preserve">GENNARO'S CATERING HALL </v>
          </cell>
          <cell r="D6001" t="str">
            <v xml:space="preserve">GENNARO'S CATERING HALL </v>
          </cell>
          <cell r="E6001">
            <v>8333.3333333333339</v>
          </cell>
          <cell r="F6001">
            <v>100000</v>
          </cell>
          <cell r="G6001" t="str">
            <v>Y</v>
          </cell>
          <cell r="H6001" t="str">
            <v>Y</v>
          </cell>
          <cell r="I6001">
            <v>43678</v>
          </cell>
          <cell r="J6001">
            <v>43703</v>
          </cell>
          <cell r="K6001">
            <v>43703</v>
          </cell>
          <cell r="L6001">
            <v>43703</v>
          </cell>
          <cell r="M6001">
            <v>43718</v>
          </cell>
          <cell r="N6001">
            <v>43709</v>
          </cell>
          <cell r="O6001" t="str">
            <v>Y</v>
          </cell>
          <cell r="P6001" t="str">
            <v>CardWorks Acquiring</v>
          </cell>
          <cell r="Q6001" t="str">
            <v>CWA101</v>
          </cell>
          <cell r="R6001" t="str">
            <v xml:space="preserve">Ben Blumenthal </v>
          </cell>
          <cell r="S6001" t="str">
            <v>BB103</v>
          </cell>
          <cell r="T6001" t="str">
            <v>First Central Savings Bank</v>
          </cell>
          <cell r="U6001" t="str">
            <v xml:space="preserve">FCSB </v>
          </cell>
        </row>
        <row r="6002">
          <cell r="B6002" t="str">
            <v>419100060769</v>
          </cell>
          <cell r="C6002" t="str">
            <v xml:space="preserve">PING WORLDWIDE INC </v>
          </cell>
          <cell r="D6002" t="str">
            <v xml:space="preserve">DIG-CL6.COM </v>
          </cell>
          <cell r="E6002">
            <v>20833.333333333332</v>
          </cell>
          <cell r="F6002">
            <v>250000</v>
          </cell>
          <cell r="G6002" t="str">
            <v>N</v>
          </cell>
          <cell r="H6002" t="str">
            <v>N</v>
          </cell>
          <cell r="I6002">
            <v>43678</v>
          </cell>
          <cell r="J6002">
            <v>43703</v>
          </cell>
          <cell r="K6002">
            <v>43705</v>
          </cell>
          <cell r="L6002">
            <v>43705</v>
          </cell>
          <cell r="M6002">
            <v>43720</v>
          </cell>
          <cell r="N6002">
            <v>43709</v>
          </cell>
          <cell r="O6002" t="str">
            <v>Y</v>
          </cell>
          <cell r="P6002" t="str">
            <v>RocketGate</v>
          </cell>
          <cell r="Q6002" t="str">
            <v>RG101</v>
          </cell>
          <cell r="R6002" t="str">
            <v>Dating Network</v>
          </cell>
          <cell r="S6002" t="str">
            <v>DN101</v>
          </cell>
        </row>
        <row r="6003">
          <cell r="B6003" t="str">
            <v>892999921206</v>
          </cell>
          <cell r="C6003" t="str">
            <v xml:space="preserve">DIBOOT VETERINARY SERVICES P.C </v>
          </cell>
          <cell r="D6003" t="str">
            <v xml:space="preserve">ROWLEY ANIMAL HOSPITAL </v>
          </cell>
          <cell r="E6003">
            <v>33333.333333333336</v>
          </cell>
          <cell r="F6003">
            <v>400000</v>
          </cell>
          <cell r="G6003" t="str">
            <v>Y</v>
          </cell>
          <cell r="H6003" t="str">
            <v>N</v>
          </cell>
          <cell r="I6003">
            <v>43678</v>
          </cell>
          <cell r="J6003">
            <v>43703</v>
          </cell>
          <cell r="K6003">
            <v>43704</v>
          </cell>
          <cell r="L6003">
            <v>43704</v>
          </cell>
          <cell r="M6003">
            <v>43713</v>
          </cell>
          <cell r="N6003">
            <v>43709</v>
          </cell>
          <cell r="O6003" t="str">
            <v>Y</v>
          </cell>
          <cell r="P6003" t="str">
            <v>Mike Roberts</v>
          </cell>
          <cell r="Q6003" t="str">
            <v>MR102</v>
          </cell>
          <cell r="R6003" t="str">
            <v>Chris Frey</v>
          </cell>
          <cell r="S6003" t="str">
            <v>CF101</v>
          </cell>
          <cell r="T6003" t="str">
            <v>Monarch Business Consultant</v>
          </cell>
          <cell r="U6003" t="str">
            <v>MBC101</v>
          </cell>
        </row>
        <row r="6004">
          <cell r="B6004" t="str">
            <v>419100060778</v>
          </cell>
          <cell r="C6004" t="str">
            <v xml:space="preserve">EMPIRE STATE SALES &amp; SERVICE INC </v>
          </cell>
          <cell r="D6004" t="str">
            <v xml:space="preserve">SZ MOTOR CARS </v>
          </cell>
          <cell r="E6004">
            <v>75000</v>
          </cell>
          <cell r="F6004">
            <v>900000</v>
          </cell>
          <cell r="G6004" t="str">
            <v>Y</v>
          </cell>
          <cell r="H6004" t="str">
            <v>N</v>
          </cell>
          <cell r="I6004">
            <v>43678</v>
          </cell>
          <cell r="J6004">
            <v>43703</v>
          </cell>
          <cell r="K6004">
            <v>43703</v>
          </cell>
          <cell r="L6004">
            <v>43704</v>
          </cell>
          <cell r="M6004">
            <v>43713</v>
          </cell>
          <cell r="N6004">
            <v>43709</v>
          </cell>
          <cell r="O6004" t="str">
            <v>Y</v>
          </cell>
          <cell r="P6004" t="str">
            <v>Tim Platz</v>
          </cell>
          <cell r="Q6004" t="str">
            <v>TP101</v>
          </cell>
        </row>
        <row r="6005">
          <cell r="B6005" t="str">
            <v>419100060787</v>
          </cell>
          <cell r="C6005" t="str">
            <v xml:space="preserve">HARBE JOE MARKETING LLC </v>
          </cell>
          <cell r="D6005" t="str">
            <v>HJMLLC.COM</v>
          </cell>
          <cell r="E6005">
            <v>20000</v>
          </cell>
          <cell r="F6005">
            <v>240000</v>
          </cell>
          <cell r="G6005" t="str">
            <v>Y</v>
          </cell>
          <cell r="H6005" t="str">
            <v>Y</v>
          </cell>
          <cell r="I6005">
            <v>43678</v>
          </cell>
          <cell r="J6005">
            <v>43704</v>
          </cell>
          <cell r="K6005">
            <v>43705</v>
          </cell>
          <cell r="L6005">
            <v>43714</v>
          </cell>
          <cell r="M6005" t="str">
            <v>Approved/Closed</v>
          </cell>
          <cell r="N6005" t="str">
            <v>Approved/Closed</v>
          </cell>
          <cell r="O6005" t="str">
            <v>Y</v>
          </cell>
          <cell r="P6005" t="str">
            <v>SegPay</v>
          </cell>
          <cell r="Q6005" t="str">
            <v>SEGPAY</v>
          </cell>
        </row>
        <row r="6006">
          <cell r="B6006" t="str">
            <v>419100060796</v>
          </cell>
          <cell r="C6006" t="str">
            <v xml:space="preserve">REVO MEDIA LLC </v>
          </cell>
          <cell r="D6006" t="str">
            <v xml:space="preserve">BPSUPT.COM </v>
          </cell>
          <cell r="E6006">
            <v>20833.333333333332</v>
          </cell>
          <cell r="F6006">
            <v>250000</v>
          </cell>
          <cell r="G6006" t="str">
            <v>N</v>
          </cell>
          <cell r="H6006" t="str">
            <v>N</v>
          </cell>
          <cell r="I6006">
            <v>43678</v>
          </cell>
          <cell r="J6006">
            <v>43704</v>
          </cell>
          <cell r="K6006">
            <v>43704</v>
          </cell>
          <cell r="L6006">
            <v>43718</v>
          </cell>
          <cell r="M6006">
            <v>43735</v>
          </cell>
          <cell r="N6006">
            <v>43709</v>
          </cell>
          <cell r="O6006" t="str">
            <v>Y</v>
          </cell>
          <cell r="P6006" t="str">
            <v>Mobius Payments</v>
          </cell>
          <cell r="Q6006" t="str">
            <v>MOB101</v>
          </cell>
        </row>
        <row r="6007">
          <cell r="B6007" t="str">
            <v>419100060803</v>
          </cell>
          <cell r="C6007" t="str">
            <v xml:space="preserve">EXONTECH </v>
          </cell>
          <cell r="D6007" t="str">
            <v xml:space="preserve">AMZNN.ORG </v>
          </cell>
          <cell r="E6007">
            <v>20000</v>
          </cell>
          <cell r="F6007">
            <v>240000</v>
          </cell>
          <cell r="G6007" t="str">
            <v>N</v>
          </cell>
          <cell r="H6007" t="str">
            <v>N</v>
          </cell>
          <cell r="I6007">
            <v>43678</v>
          </cell>
          <cell r="J6007">
            <v>43704</v>
          </cell>
          <cell r="K6007">
            <v>43717</v>
          </cell>
          <cell r="L6007">
            <v>43725</v>
          </cell>
          <cell r="M6007">
            <v>43740</v>
          </cell>
          <cell r="N6007">
            <v>43739</v>
          </cell>
          <cell r="O6007" t="str">
            <v>Y</v>
          </cell>
          <cell r="P6007" t="str">
            <v>Mobius Payments</v>
          </cell>
          <cell r="Q6007" t="str">
            <v>MOB101</v>
          </cell>
        </row>
        <row r="6008">
          <cell r="B6008" t="str">
            <v>419100060812</v>
          </cell>
          <cell r="C6008" t="str">
            <v>DORINE D'ANGELO</v>
          </cell>
          <cell r="D6008" t="str">
            <v>ENLIGHTENED INSIGHTS</v>
          </cell>
          <cell r="E6008">
            <v>6083.333333333333</v>
          </cell>
          <cell r="F6008">
            <v>73000</v>
          </cell>
          <cell r="G6008" t="str">
            <v>N</v>
          </cell>
          <cell r="H6008" t="str">
            <v>N</v>
          </cell>
          <cell r="I6008">
            <v>43678</v>
          </cell>
          <cell r="J6008">
            <v>43704</v>
          </cell>
          <cell r="K6008">
            <v>43711</v>
          </cell>
          <cell r="L6008">
            <v>43712</v>
          </cell>
          <cell r="M6008">
            <v>43718</v>
          </cell>
          <cell r="N6008">
            <v>43709</v>
          </cell>
          <cell r="O6008" t="str">
            <v>Y</v>
          </cell>
          <cell r="P6008" t="str">
            <v>Brian Hanson</v>
          </cell>
          <cell r="Q6008" t="str">
            <v>BH101</v>
          </cell>
          <cell r="R6008" t="str">
            <v>Tim Platz</v>
          </cell>
          <cell r="S6008" t="str">
            <v>TP101</v>
          </cell>
          <cell r="T6008" t="str">
            <v xml:space="preserve">Bethpage FCU </v>
          </cell>
          <cell r="U6008" t="str">
            <v>BFCU</v>
          </cell>
        </row>
        <row r="6009">
          <cell r="B6009" t="str">
            <v>419100060821</v>
          </cell>
          <cell r="C6009" t="str">
            <v>TBN LABS LLC</v>
          </cell>
          <cell r="D6009" t="str">
            <v>TBN LABS LLC</v>
          </cell>
          <cell r="E6009">
            <v>16666.666666666668</v>
          </cell>
          <cell r="F6009">
            <v>200000</v>
          </cell>
          <cell r="G6009" t="str">
            <v>Y</v>
          </cell>
          <cell r="H6009" t="str">
            <v>Y</v>
          </cell>
          <cell r="I6009">
            <v>43678</v>
          </cell>
          <cell r="J6009">
            <v>43704</v>
          </cell>
          <cell r="K6009" t="str">
            <v>Declined</v>
          </cell>
          <cell r="L6009" t="str">
            <v>Declined</v>
          </cell>
          <cell r="M6009" t="str">
            <v>Declined</v>
          </cell>
          <cell r="N6009" t="str">
            <v>Declined</v>
          </cell>
          <cell r="O6009" t="str">
            <v>Declined</v>
          </cell>
          <cell r="P6009" t="str">
            <v>Kevin Beck</v>
          </cell>
          <cell r="Q6009" t="str">
            <v>KB102</v>
          </cell>
          <cell r="R6009" t="str">
            <v>Tim Platz</v>
          </cell>
          <cell r="S6009" t="str">
            <v>TP101</v>
          </cell>
        </row>
        <row r="6010">
          <cell r="B6010" t="str">
            <v>419100060830</v>
          </cell>
          <cell r="C6010" t="str">
            <v xml:space="preserve">B&amp;J NASSAU/SUFFOLK CLEANING, INC. </v>
          </cell>
          <cell r="D6010" t="str">
            <v xml:space="preserve">B&amp;J NASSAU/SUFFOLK CLEANING, INC. </v>
          </cell>
          <cell r="E6010">
            <v>2333.3333333333335</v>
          </cell>
          <cell r="F6010">
            <v>28000</v>
          </cell>
          <cell r="G6010" t="str">
            <v>N</v>
          </cell>
          <cell r="H6010" t="str">
            <v>N</v>
          </cell>
          <cell r="I6010">
            <v>43678</v>
          </cell>
          <cell r="J6010">
            <v>43705</v>
          </cell>
          <cell r="K6010">
            <v>43707</v>
          </cell>
          <cell r="L6010">
            <v>43711</v>
          </cell>
          <cell r="M6010" t="str">
            <v>Approved/Closed</v>
          </cell>
          <cell r="N6010" t="str">
            <v>Approved/Closed</v>
          </cell>
          <cell r="O6010" t="str">
            <v>Y</v>
          </cell>
          <cell r="P6010" t="str">
            <v>Brian Hanson</v>
          </cell>
          <cell r="Q6010" t="str">
            <v>BH101</v>
          </cell>
          <cell r="R6010" t="str">
            <v>Tim Platz</v>
          </cell>
          <cell r="S6010" t="str">
            <v>TP101</v>
          </cell>
          <cell r="T6010" t="str">
            <v xml:space="preserve">Bethpage FCU </v>
          </cell>
          <cell r="U6010" t="str">
            <v>BFCU</v>
          </cell>
        </row>
        <row r="6011">
          <cell r="B6011" t="str">
            <v>419100060849</v>
          </cell>
          <cell r="C6011" t="str">
            <v>MEADOWLARKK, INC.</v>
          </cell>
          <cell r="D6011" t="str">
            <v>CYB-DIM.COM</v>
          </cell>
          <cell r="E6011">
            <v>20833.333333333332</v>
          </cell>
          <cell r="F6011">
            <v>250000</v>
          </cell>
          <cell r="G6011" t="str">
            <v>N</v>
          </cell>
          <cell r="H6011" t="str">
            <v>N</v>
          </cell>
          <cell r="I6011">
            <v>43678</v>
          </cell>
          <cell r="J6011">
            <v>43705</v>
          </cell>
          <cell r="K6011">
            <v>43706</v>
          </cell>
          <cell r="L6011">
            <v>43706</v>
          </cell>
          <cell r="M6011">
            <v>43728</v>
          </cell>
          <cell r="N6011">
            <v>43709</v>
          </cell>
          <cell r="O6011" t="str">
            <v>Y</v>
          </cell>
          <cell r="P6011" t="str">
            <v>RocketGate</v>
          </cell>
          <cell r="Q6011" t="str">
            <v>RG101</v>
          </cell>
          <cell r="R6011" t="str">
            <v>Dating Network</v>
          </cell>
          <cell r="S6011" t="str">
            <v>DN101</v>
          </cell>
        </row>
        <row r="6012">
          <cell r="B6012" t="str">
            <v>419100060858</v>
          </cell>
          <cell r="C6012" t="str">
            <v xml:space="preserve">DEER MOUNTAIN DAY CAMP, INC. </v>
          </cell>
          <cell r="D6012" t="str">
            <v xml:space="preserve">DEER MOUNTAIN DAY CAMP, INC. </v>
          </cell>
          <cell r="E6012">
            <v>166666.66666666666</v>
          </cell>
          <cell r="F6012">
            <v>2000000</v>
          </cell>
          <cell r="G6012" t="str">
            <v>Y</v>
          </cell>
          <cell r="H6012" t="str">
            <v>Y</v>
          </cell>
          <cell r="I6012">
            <v>43678</v>
          </cell>
          <cell r="J6012">
            <v>43705</v>
          </cell>
          <cell r="K6012">
            <v>43707</v>
          </cell>
          <cell r="L6012">
            <v>43712</v>
          </cell>
          <cell r="M6012">
            <v>43728</v>
          </cell>
          <cell r="N6012">
            <v>43709</v>
          </cell>
          <cell r="O6012" t="str">
            <v>Y</v>
          </cell>
          <cell r="P6012" t="str">
            <v>KBH Enterprises</v>
          </cell>
          <cell r="Q6012" t="str">
            <v>KH101</v>
          </cell>
          <cell r="R6012" t="str">
            <v>Erick Weinstein</v>
          </cell>
          <cell r="S6012" t="str">
            <v>EW101</v>
          </cell>
          <cell r="T6012" t="str">
            <v>CampMinder</v>
          </cell>
          <cell r="U6012" t="str">
            <v>CM103</v>
          </cell>
        </row>
        <row r="6013">
          <cell r="B6013" t="str">
            <v>419100060867</v>
          </cell>
          <cell r="C6013" t="str">
            <v xml:space="preserve">HIDDEN VALLEY INDUSTRIES INC </v>
          </cell>
          <cell r="D6013" t="str">
            <v xml:space="preserve">CYB-ST.COM </v>
          </cell>
          <cell r="E6013">
            <v>20833.333333333332</v>
          </cell>
          <cell r="F6013">
            <v>250000</v>
          </cell>
          <cell r="G6013" t="str">
            <v>N</v>
          </cell>
          <cell r="H6013" t="str">
            <v>N</v>
          </cell>
          <cell r="I6013">
            <v>43678</v>
          </cell>
          <cell r="J6013">
            <v>43706</v>
          </cell>
          <cell r="K6013">
            <v>43706</v>
          </cell>
          <cell r="L6013">
            <v>43707</v>
          </cell>
          <cell r="M6013">
            <v>43728</v>
          </cell>
          <cell r="N6013">
            <v>43709</v>
          </cell>
          <cell r="O6013" t="str">
            <v>Y</v>
          </cell>
          <cell r="P6013" t="str">
            <v>RocketGate</v>
          </cell>
          <cell r="Q6013" t="str">
            <v>RG101</v>
          </cell>
          <cell r="R6013" t="str">
            <v>Dating Network</v>
          </cell>
          <cell r="S6013" t="str">
            <v>DN101</v>
          </cell>
        </row>
        <row r="6014">
          <cell r="B6014" t="str">
            <v>419100060876</v>
          </cell>
          <cell r="C6014" t="str">
            <v xml:space="preserve">REVO MEDIA LLC </v>
          </cell>
          <cell r="D6014" t="str">
            <v xml:space="preserve">STONHPL.COM </v>
          </cell>
          <cell r="E6014">
            <v>20833.333333333332</v>
          </cell>
          <cell r="F6014">
            <v>250000</v>
          </cell>
          <cell r="G6014" t="str">
            <v>N</v>
          </cell>
          <cell r="H6014" t="str">
            <v>N</v>
          </cell>
          <cell r="I6014">
            <v>43678</v>
          </cell>
          <cell r="J6014">
            <v>43706</v>
          </cell>
          <cell r="K6014">
            <v>43738</v>
          </cell>
          <cell r="L6014">
            <v>43742</v>
          </cell>
          <cell r="M6014">
            <v>43759</v>
          </cell>
          <cell r="N6014">
            <v>43739</v>
          </cell>
          <cell r="O6014" t="str">
            <v>Y</v>
          </cell>
          <cell r="P6014" t="str">
            <v>Mobius Payments</v>
          </cell>
          <cell r="Q6014" t="str">
            <v>MOB101</v>
          </cell>
        </row>
        <row r="6015">
          <cell r="B6015" t="str">
            <v>419100060885</v>
          </cell>
          <cell r="C6015" t="str">
            <v>AJS GRILLED CHEESE SHOP</v>
          </cell>
          <cell r="D6015" t="str">
            <v xml:space="preserve">AJ'S GOURMET GRILLED CHEESE SHOP </v>
          </cell>
          <cell r="E6015">
            <v>34166.666666666664</v>
          </cell>
          <cell r="F6015">
            <v>410000</v>
          </cell>
          <cell r="G6015" t="str">
            <v>Y</v>
          </cell>
          <cell r="H6015" t="str">
            <v>Y</v>
          </cell>
          <cell r="I6015">
            <v>43678</v>
          </cell>
          <cell r="J6015">
            <v>43706</v>
          </cell>
          <cell r="K6015" t="str">
            <v>Withdrawn</v>
          </cell>
          <cell r="L6015" t="str">
            <v>Withdrawn</v>
          </cell>
          <cell r="M6015" t="str">
            <v>Withdrawn</v>
          </cell>
          <cell r="N6015" t="str">
            <v>Withdrawn</v>
          </cell>
          <cell r="O6015" t="str">
            <v>Withdrawn</v>
          </cell>
          <cell r="P6015" t="str">
            <v>Tim Platz</v>
          </cell>
          <cell r="Q6015" t="str">
            <v>TP101</v>
          </cell>
        </row>
        <row r="6016">
          <cell r="B6016" t="str">
            <v>419100060894</v>
          </cell>
          <cell r="C6016" t="str">
            <v xml:space="preserve">WOODBURY SUPPLY COMPANY INC </v>
          </cell>
          <cell r="D6016" t="str">
            <v xml:space="preserve">MIDLAND SALES </v>
          </cell>
          <cell r="E6016">
            <v>33333.333333333336</v>
          </cell>
          <cell r="F6016">
            <v>400000</v>
          </cell>
          <cell r="G6016" t="str">
            <v>Y</v>
          </cell>
          <cell r="H6016" t="str">
            <v>N</v>
          </cell>
          <cell r="I6016">
            <v>43678</v>
          </cell>
          <cell r="J6016">
            <v>43706</v>
          </cell>
          <cell r="K6016">
            <v>43707</v>
          </cell>
          <cell r="L6016">
            <v>43711</v>
          </cell>
          <cell r="M6016">
            <v>43720</v>
          </cell>
          <cell r="N6016">
            <v>43709</v>
          </cell>
          <cell r="O6016" t="str">
            <v>Y</v>
          </cell>
          <cell r="P6016" t="str">
            <v>William Regan</v>
          </cell>
          <cell r="Q6016" t="str">
            <v>WR101</v>
          </cell>
          <cell r="R6016" t="str">
            <v>Erick Weinstein</v>
          </cell>
          <cell r="S6016" t="str">
            <v>EW101</v>
          </cell>
        </row>
        <row r="6017">
          <cell r="B6017" t="str">
            <v>419100060901</v>
          </cell>
          <cell r="C6017" t="str">
            <v xml:space="preserve">OC KIDS MOVEMENT LLC </v>
          </cell>
          <cell r="D6017" t="str">
            <v xml:space="preserve">THE LITTLE GYM OF ANAHEIM HILLS </v>
          </cell>
          <cell r="E6017">
            <v>33333.333333333336</v>
          </cell>
          <cell r="F6017">
            <v>400000</v>
          </cell>
          <cell r="G6017" t="str">
            <v>Y</v>
          </cell>
          <cell r="H6017" t="str">
            <v>N</v>
          </cell>
          <cell r="I6017">
            <v>43678</v>
          </cell>
          <cell r="J6017">
            <v>43706</v>
          </cell>
          <cell r="K6017">
            <v>43707</v>
          </cell>
          <cell r="L6017">
            <v>43707</v>
          </cell>
          <cell r="M6017">
            <v>43825</v>
          </cell>
          <cell r="N6017">
            <v>43800</v>
          </cell>
          <cell r="O6017" t="str">
            <v>Y</v>
          </cell>
          <cell r="P6017" t="str">
            <v>KBH Enterprises</v>
          </cell>
          <cell r="Q6017" t="str">
            <v>KH101</v>
          </cell>
          <cell r="R6017" t="str">
            <v>Erick Weinstein</v>
          </cell>
          <cell r="S6017" t="str">
            <v>EW101</v>
          </cell>
          <cell r="T6017" t="str">
            <v>The Little Gym</v>
          </cell>
          <cell r="U6017" t="str">
            <v>TLG101</v>
          </cell>
        </row>
        <row r="6018">
          <cell r="B6018" t="str">
            <v>419100060910</v>
          </cell>
          <cell r="C6018" t="str">
            <v>ATLANTIC FLUID POWER INC</v>
          </cell>
          <cell r="D6018" t="str">
            <v>ATLANTIC HYDRAULIC SYSTEMS</v>
          </cell>
          <cell r="E6018">
            <v>25000</v>
          </cell>
          <cell r="F6018">
            <v>300000</v>
          </cell>
          <cell r="G6018" t="str">
            <v>Y</v>
          </cell>
          <cell r="H6018" t="str">
            <v>Y</v>
          </cell>
          <cell r="I6018">
            <v>43678</v>
          </cell>
          <cell r="J6018">
            <v>43706</v>
          </cell>
          <cell r="K6018">
            <v>43707</v>
          </cell>
          <cell r="L6018">
            <v>43711</v>
          </cell>
          <cell r="M6018">
            <v>43718</v>
          </cell>
          <cell r="N6018">
            <v>43709</v>
          </cell>
          <cell r="O6018" t="str">
            <v>Y</v>
          </cell>
          <cell r="P6018" t="str">
            <v>CardWorks Acquiring</v>
          </cell>
          <cell r="Q6018" t="str">
            <v>CWA101</v>
          </cell>
          <cell r="R6018" t="str">
            <v>Paul J Scalia</v>
          </cell>
          <cell r="S6018" t="str">
            <v>PS102</v>
          </cell>
          <cell r="T6018" t="str">
            <v>Empire Bank</v>
          </cell>
          <cell r="U6018" t="str">
            <v>EBANK</v>
          </cell>
        </row>
        <row r="6019">
          <cell r="B6019" t="str">
            <v>892999921214</v>
          </cell>
          <cell r="C6019" t="str">
            <v>ISLAND NURSERY SUPPLIES INC</v>
          </cell>
          <cell r="D6019" t="str">
            <v>ISLAND NURSERY SUPPLIES INC</v>
          </cell>
          <cell r="E6019">
            <v>17500</v>
          </cell>
          <cell r="F6019">
            <v>210000</v>
          </cell>
          <cell r="G6019" t="str">
            <v>Y</v>
          </cell>
          <cell r="H6019" t="str">
            <v>Y</v>
          </cell>
          <cell r="I6019">
            <v>43678</v>
          </cell>
          <cell r="J6019">
            <v>43706</v>
          </cell>
          <cell r="K6019">
            <v>43707</v>
          </cell>
          <cell r="L6019">
            <v>43711</v>
          </cell>
          <cell r="M6019">
            <v>43728</v>
          </cell>
          <cell r="N6019">
            <v>43709</v>
          </cell>
          <cell r="O6019" t="str">
            <v>Y</v>
          </cell>
          <cell r="P6019" t="str">
            <v>Brett Rosenfeld</v>
          </cell>
          <cell r="Q6019" t="str">
            <v>BR101</v>
          </cell>
          <cell r="R6019" t="str">
            <v>Frank Sweeney</v>
          </cell>
          <cell r="S6019" t="str">
            <v>FS101</v>
          </cell>
          <cell r="T6019" t="str">
            <v>Signature Bank</v>
          </cell>
          <cell r="U6019" t="str">
            <v>SBANK</v>
          </cell>
        </row>
        <row r="6020">
          <cell r="B6020" t="str">
            <v>419100060929</v>
          </cell>
          <cell r="C6020" t="str">
            <v xml:space="preserve">BROKE WEEL INC </v>
          </cell>
          <cell r="D6020" t="str">
            <v xml:space="preserve">TYDFDE.COM </v>
          </cell>
          <cell r="E6020">
            <v>25000</v>
          </cell>
          <cell r="F6020">
            <v>300000</v>
          </cell>
          <cell r="G6020" t="str">
            <v>N</v>
          </cell>
          <cell r="H6020" t="str">
            <v>Y</v>
          </cell>
          <cell r="I6020">
            <v>43678</v>
          </cell>
          <cell r="J6020">
            <v>43707</v>
          </cell>
          <cell r="K6020">
            <v>43711</v>
          </cell>
          <cell r="L6020">
            <v>43712</v>
          </cell>
          <cell r="M6020">
            <v>43718</v>
          </cell>
          <cell r="N6020">
            <v>43709</v>
          </cell>
          <cell r="O6020" t="str">
            <v>Y</v>
          </cell>
          <cell r="P6020" t="str">
            <v>SegPay</v>
          </cell>
          <cell r="Q6020" t="str">
            <v>SEGPAY</v>
          </cell>
        </row>
        <row r="6021">
          <cell r="B6021" t="str">
            <v>419100060938</v>
          </cell>
          <cell r="C6021" t="str">
            <v>MICHELLE SIMEONE</v>
          </cell>
          <cell r="D6021" t="str">
            <v>LIVE BY SKIN</v>
          </cell>
          <cell r="E6021">
            <v>10416.666666666666</v>
          </cell>
          <cell r="F6021">
            <v>125000</v>
          </cell>
          <cell r="G6021" t="str">
            <v>N</v>
          </cell>
          <cell r="H6021" t="str">
            <v>N</v>
          </cell>
          <cell r="I6021">
            <v>43678</v>
          </cell>
          <cell r="J6021">
            <v>43707</v>
          </cell>
          <cell r="K6021">
            <v>43712</v>
          </cell>
          <cell r="L6021">
            <v>43712</v>
          </cell>
          <cell r="M6021">
            <v>43728</v>
          </cell>
          <cell r="N6021">
            <v>43709</v>
          </cell>
          <cell r="O6021" t="str">
            <v>Y</v>
          </cell>
          <cell r="P6021" t="str">
            <v>William Johnston</v>
          </cell>
          <cell r="Q6021" t="str">
            <v>BJ101</v>
          </cell>
          <cell r="R6021" t="str">
            <v>Andy Arner</v>
          </cell>
          <cell r="S6021" t="str">
            <v>AA102</v>
          </cell>
        </row>
        <row r="6022">
          <cell r="B6022" t="str">
            <v>419100060947</v>
          </cell>
          <cell r="C6022" t="str">
            <v xml:space="preserve">DDS WEB DESIGN LLC </v>
          </cell>
          <cell r="D6022" t="str">
            <v xml:space="preserve">DDS WEB DESIGN LLC </v>
          </cell>
          <cell r="E6022">
            <v>7583.333333333333</v>
          </cell>
          <cell r="F6022">
            <v>91000</v>
          </cell>
          <cell r="G6022" t="str">
            <v>Y</v>
          </cell>
          <cell r="H6022" t="str">
            <v>Y</v>
          </cell>
          <cell r="I6022">
            <v>43678</v>
          </cell>
          <cell r="J6022">
            <v>43707</v>
          </cell>
          <cell r="K6022">
            <v>43748</v>
          </cell>
          <cell r="L6022" t="str">
            <v>Withdrawn</v>
          </cell>
          <cell r="M6022" t="str">
            <v>Withdrawn</v>
          </cell>
          <cell r="N6022" t="str">
            <v>Withdrawn</v>
          </cell>
          <cell r="O6022" t="str">
            <v>Withdrawn</v>
          </cell>
          <cell r="P6022" t="str">
            <v>William Johnston</v>
          </cell>
          <cell r="Q6022" t="str">
            <v>BJ101</v>
          </cell>
          <cell r="R6022" t="str">
            <v>Andy Arner</v>
          </cell>
          <cell r="S6022" t="str">
            <v>AA102</v>
          </cell>
        </row>
        <row r="6023">
          <cell r="B6023" t="str">
            <v>419100060956</v>
          </cell>
          <cell r="C6023" t="str">
            <v xml:space="preserve">LE SOLEIL BRILLIANT HAITIAN CARIBBEAN RESTAURANT CORP </v>
          </cell>
          <cell r="D6023" t="str">
            <v xml:space="preserve">LE SOLEIL BRILLIANT HAITIAN CARIBBEAN RESTAURANT CORP </v>
          </cell>
          <cell r="E6023">
            <v>5166.666666666667</v>
          </cell>
          <cell r="F6023">
            <v>62000</v>
          </cell>
          <cell r="G6023" t="str">
            <v>N</v>
          </cell>
          <cell r="H6023" t="str">
            <v>N</v>
          </cell>
          <cell r="I6023">
            <v>43678</v>
          </cell>
          <cell r="J6023">
            <v>43707</v>
          </cell>
          <cell r="K6023">
            <v>43728</v>
          </cell>
          <cell r="L6023">
            <v>43728</v>
          </cell>
          <cell r="M6023">
            <v>43748</v>
          </cell>
          <cell r="N6023">
            <v>43739</v>
          </cell>
          <cell r="O6023" t="str">
            <v>Y</v>
          </cell>
          <cell r="P6023" t="str">
            <v>Brian Hanson</v>
          </cell>
          <cell r="Q6023" t="str">
            <v>BH101</v>
          </cell>
          <cell r="R6023" t="str">
            <v>Tim Platz</v>
          </cell>
          <cell r="S6023" t="str">
            <v>TP101</v>
          </cell>
          <cell r="T6023" t="str">
            <v xml:space="preserve">Bethpage FCU </v>
          </cell>
          <cell r="U6023" t="str">
            <v>BFCU</v>
          </cell>
        </row>
        <row r="6024">
          <cell r="B6024" t="str">
            <v>419100060965</v>
          </cell>
          <cell r="C6024" t="str">
            <v xml:space="preserve">SOPER MEDIA LLC </v>
          </cell>
          <cell r="D6024" t="str">
            <v xml:space="preserve">JWPHLP.COM </v>
          </cell>
          <cell r="E6024">
            <v>20000</v>
          </cell>
          <cell r="F6024">
            <v>240000</v>
          </cell>
          <cell r="G6024" t="str">
            <v>N</v>
          </cell>
          <cell r="H6024" t="str">
            <v>N</v>
          </cell>
          <cell r="I6024">
            <v>43678</v>
          </cell>
          <cell r="J6024">
            <v>43707</v>
          </cell>
          <cell r="K6024">
            <v>43745</v>
          </cell>
          <cell r="L6024">
            <v>43755</v>
          </cell>
          <cell r="M6024">
            <v>43781</v>
          </cell>
          <cell r="N6024">
            <v>43770</v>
          </cell>
          <cell r="O6024" t="str">
            <v>Y</v>
          </cell>
          <cell r="P6024" t="str">
            <v>Mobius Payments</v>
          </cell>
          <cell r="Q6024" t="str">
            <v>MOB101</v>
          </cell>
        </row>
        <row r="6025">
          <cell r="B6025" t="str">
            <v>419100060974</v>
          </cell>
          <cell r="C6025" t="str">
            <v xml:space="preserve">SOPER MEDIA LLC </v>
          </cell>
          <cell r="D6025" t="str">
            <v xml:space="preserve">BGHLP.COM </v>
          </cell>
          <cell r="E6025">
            <v>20000</v>
          </cell>
          <cell r="F6025">
            <v>240000</v>
          </cell>
          <cell r="G6025" t="str">
            <v>N</v>
          </cell>
          <cell r="H6025" t="str">
            <v>N</v>
          </cell>
          <cell r="I6025">
            <v>43678</v>
          </cell>
          <cell r="J6025">
            <v>43707</v>
          </cell>
          <cell r="K6025" t="str">
            <v>Withdrawn</v>
          </cell>
          <cell r="L6025" t="str">
            <v>Withdrawn</v>
          </cell>
          <cell r="M6025" t="str">
            <v>Withdrawn</v>
          </cell>
          <cell r="N6025" t="str">
            <v>Withdrawn</v>
          </cell>
          <cell r="O6025" t="str">
            <v>Withdrawn</v>
          </cell>
          <cell r="P6025" t="str">
            <v>Mobius Payments</v>
          </cell>
          <cell r="Q6025" t="str">
            <v>MOB101</v>
          </cell>
        </row>
        <row r="6026">
          <cell r="B6026" t="str">
            <v>419100060983</v>
          </cell>
          <cell r="C6026" t="str">
            <v>BALLOONACY INC</v>
          </cell>
          <cell r="D6026" t="str">
            <v xml:space="preserve">EVENT KINGS </v>
          </cell>
          <cell r="E6026">
            <v>15000</v>
          </cell>
          <cell r="F6026">
            <v>180000</v>
          </cell>
          <cell r="G6026" t="str">
            <v>Y</v>
          </cell>
          <cell r="H6026" t="str">
            <v>Y</v>
          </cell>
          <cell r="I6026">
            <v>43709</v>
          </cell>
          <cell r="J6026">
            <v>43711</v>
          </cell>
          <cell r="K6026">
            <v>43746</v>
          </cell>
          <cell r="L6026">
            <v>43747</v>
          </cell>
          <cell r="M6026">
            <v>43781</v>
          </cell>
          <cell r="N6026">
            <v>43770</v>
          </cell>
          <cell r="O6026" t="str">
            <v>Y</v>
          </cell>
          <cell r="P6026" t="str">
            <v>William Bartels</v>
          </cell>
          <cell r="Q6026" t="str">
            <v>WB101</v>
          </cell>
          <cell r="R6026" t="str">
            <v>Tim Platz</v>
          </cell>
          <cell r="S6026" t="str">
            <v>TP101</v>
          </cell>
        </row>
        <row r="6027">
          <cell r="B6027" t="str">
            <v>419100060992</v>
          </cell>
          <cell r="C6027" t="str">
            <v>PROMO KINGS INC</v>
          </cell>
          <cell r="D6027" t="str">
            <v>PROMO KINGS INC</v>
          </cell>
          <cell r="E6027">
            <v>6083.333333333333</v>
          </cell>
          <cell r="F6027">
            <v>73000</v>
          </cell>
          <cell r="G6027" t="str">
            <v>Y</v>
          </cell>
          <cell r="H6027" t="str">
            <v>Y</v>
          </cell>
          <cell r="I6027">
            <v>43709</v>
          </cell>
          <cell r="J6027">
            <v>43711</v>
          </cell>
          <cell r="K6027">
            <v>43746</v>
          </cell>
          <cell r="L6027">
            <v>43747</v>
          </cell>
          <cell r="M6027">
            <v>43781</v>
          </cell>
          <cell r="N6027">
            <v>43770</v>
          </cell>
          <cell r="O6027" t="str">
            <v>Y</v>
          </cell>
          <cell r="P6027" t="str">
            <v xml:space="preserve">Ben Blumenthal </v>
          </cell>
          <cell r="Q6027" t="str">
            <v>BB103</v>
          </cell>
          <cell r="R6027" t="str">
            <v>Erick Weinstein</v>
          </cell>
          <cell r="S6027" t="str">
            <v>EW101</v>
          </cell>
        </row>
        <row r="6028">
          <cell r="B6028" t="str">
            <v>419100061009</v>
          </cell>
          <cell r="C6028" t="str">
            <v>NEW GENERATION KARATE INC</v>
          </cell>
          <cell r="D6028" t="str">
            <v>NEW GENERATION KARATE INC</v>
          </cell>
          <cell r="E6028">
            <v>5166.666666666667</v>
          </cell>
          <cell r="F6028">
            <v>62000</v>
          </cell>
          <cell r="G6028" t="str">
            <v>N</v>
          </cell>
          <cell r="H6028" t="str">
            <v>N</v>
          </cell>
          <cell r="I6028">
            <v>43709</v>
          </cell>
          <cell r="J6028">
            <v>43711</v>
          </cell>
          <cell r="K6028">
            <v>43711</v>
          </cell>
          <cell r="L6028">
            <v>43711</v>
          </cell>
          <cell r="M6028">
            <v>43728</v>
          </cell>
          <cell r="N6028">
            <v>43709</v>
          </cell>
          <cell r="O6028" t="str">
            <v>Y</v>
          </cell>
          <cell r="P6028" t="str">
            <v>William Bartels</v>
          </cell>
          <cell r="Q6028" t="str">
            <v>WB101</v>
          </cell>
          <cell r="R6028" t="str">
            <v>Tim Platz</v>
          </cell>
          <cell r="S6028" t="str">
            <v>TP101</v>
          </cell>
        </row>
        <row r="6029">
          <cell r="B6029" t="str">
            <v>419100061018</v>
          </cell>
          <cell r="C6029" t="str">
            <v>KOUPRAY INC</v>
          </cell>
          <cell r="D6029" t="str">
            <v>NDVMTS.COM</v>
          </cell>
          <cell r="E6029">
            <v>25000</v>
          </cell>
          <cell r="F6029">
            <v>300000</v>
          </cell>
          <cell r="G6029" t="str">
            <v>N</v>
          </cell>
          <cell r="H6029" t="str">
            <v>Y</v>
          </cell>
          <cell r="I6029">
            <v>43709</v>
          </cell>
          <cell r="J6029">
            <v>43711</v>
          </cell>
          <cell r="K6029">
            <v>43712</v>
          </cell>
          <cell r="L6029">
            <v>43724</v>
          </cell>
          <cell r="M6029">
            <v>43735</v>
          </cell>
          <cell r="N6029">
            <v>43709</v>
          </cell>
          <cell r="O6029" t="str">
            <v>Y</v>
          </cell>
          <cell r="P6029" t="str">
            <v>Joel Paulin</v>
          </cell>
          <cell r="Q6029" t="str">
            <v>JP101</v>
          </cell>
        </row>
        <row r="6030">
          <cell r="B6030" t="str">
            <v>419100061027</v>
          </cell>
          <cell r="C6030" t="str">
            <v>LFP PUBLISHING GROUP LLC</v>
          </cell>
          <cell r="D6030" t="str">
            <v>LFP PUBLISHING GROUP LLC</v>
          </cell>
          <cell r="E6030">
            <v>20000</v>
          </cell>
          <cell r="F6030">
            <v>240000</v>
          </cell>
          <cell r="G6030" t="str">
            <v>Y</v>
          </cell>
          <cell r="H6030" t="str">
            <v>Y</v>
          </cell>
          <cell r="I6030">
            <v>43709</v>
          </cell>
          <cell r="J6030">
            <v>43711</v>
          </cell>
          <cell r="K6030">
            <v>43726</v>
          </cell>
          <cell r="L6030">
            <v>43733</v>
          </cell>
          <cell r="M6030">
            <v>44181</v>
          </cell>
          <cell r="N6030">
            <v>44166</v>
          </cell>
          <cell r="O6030" t="str">
            <v>Y</v>
          </cell>
          <cell r="P6030" t="str">
            <v>Mobius Payments</v>
          </cell>
          <cell r="Q6030" t="str">
            <v>MOB101</v>
          </cell>
        </row>
        <row r="6031">
          <cell r="B6031" t="str">
            <v>892999921222</v>
          </cell>
          <cell r="C6031" t="str">
            <v xml:space="preserve">IBK KARATE INC </v>
          </cell>
          <cell r="D6031" t="str">
            <v xml:space="preserve">MMA FITNESS </v>
          </cell>
          <cell r="E6031">
            <v>2166.6666666666665</v>
          </cell>
          <cell r="F6031">
            <v>26000</v>
          </cell>
          <cell r="G6031" t="str">
            <v>N</v>
          </cell>
          <cell r="H6031" t="str">
            <v>N</v>
          </cell>
          <cell r="I6031">
            <v>43709</v>
          </cell>
          <cell r="J6031">
            <v>43712</v>
          </cell>
          <cell r="K6031">
            <v>43712</v>
          </cell>
          <cell r="L6031">
            <v>43712</v>
          </cell>
          <cell r="M6031">
            <v>43728</v>
          </cell>
          <cell r="N6031">
            <v>43709</v>
          </cell>
          <cell r="O6031" t="str">
            <v>Y</v>
          </cell>
          <cell r="P6031" t="str">
            <v>Brian Hanson</v>
          </cell>
          <cell r="Q6031" t="str">
            <v>BH101</v>
          </cell>
          <cell r="R6031" t="str">
            <v>Tim Platz</v>
          </cell>
          <cell r="S6031" t="str">
            <v>TP101</v>
          </cell>
          <cell r="T6031" t="str">
            <v xml:space="preserve">Bethpage FCU </v>
          </cell>
          <cell r="U6031" t="str">
            <v>BFCU</v>
          </cell>
        </row>
        <row r="6032">
          <cell r="B6032" t="str">
            <v>419100061036</v>
          </cell>
          <cell r="C6032" t="str">
            <v xml:space="preserve">REED MARKET COMPANY INC </v>
          </cell>
          <cell r="D6032" t="str">
            <v>NET-MP.COM</v>
          </cell>
          <cell r="E6032">
            <v>20833.333333333332</v>
          </cell>
          <cell r="F6032">
            <v>250000</v>
          </cell>
          <cell r="G6032" t="str">
            <v>N</v>
          </cell>
          <cell r="H6032" t="str">
            <v>N</v>
          </cell>
          <cell r="I6032">
            <v>43709</v>
          </cell>
          <cell r="J6032">
            <v>43712</v>
          </cell>
          <cell r="K6032">
            <v>43712</v>
          </cell>
          <cell r="L6032">
            <v>43717</v>
          </cell>
          <cell r="M6032">
            <v>43735</v>
          </cell>
          <cell r="N6032">
            <v>43709</v>
          </cell>
          <cell r="O6032" t="str">
            <v>Y</v>
          </cell>
          <cell r="P6032" t="str">
            <v>RocketGate</v>
          </cell>
          <cell r="Q6032" t="str">
            <v>RG101</v>
          </cell>
          <cell r="R6032" t="str">
            <v>Dating Network</v>
          </cell>
          <cell r="S6032" t="str">
            <v>DN101</v>
          </cell>
        </row>
        <row r="6033">
          <cell r="B6033" t="str">
            <v>419100061045</v>
          </cell>
          <cell r="C6033" t="str">
            <v>TREED ENTERPRISES INC</v>
          </cell>
          <cell r="D6033" t="str">
            <v>STR-NOW.COM</v>
          </cell>
          <cell r="E6033">
            <v>20833.333333333332</v>
          </cell>
          <cell r="F6033">
            <v>250000</v>
          </cell>
          <cell r="G6033" t="str">
            <v>N</v>
          </cell>
          <cell r="H6033" t="str">
            <v>N</v>
          </cell>
          <cell r="I6033">
            <v>43709</v>
          </cell>
          <cell r="J6033">
            <v>43712</v>
          </cell>
          <cell r="K6033">
            <v>43713</v>
          </cell>
          <cell r="L6033">
            <v>43717</v>
          </cell>
          <cell r="M6033">
            <v>43735</v>
          </cell>
          <cell r="N6033">
            <v>43709</v>
          </cell>
          <cell r="O6033" t="str">
            <v>Y</v>
          </cell>
          <cell r="P6033" t="str">
            <v>RocketGate</v>
          </cell>
          <cell r="Q6033" t="str">
            <v>RG101</v>
          </cell>
          <cell r="R6033" t="str">
            <v>Dating Network</v>
          </cell>
          <cell r="S6033" t="str">
            <v>DN101</v>
          </cell>
        </row>
        <row r="6034">
          <cell r="B6034" t="str">
            <v>419100061054</v>
          </cell>
          <cell r="C6034" t="str">
            <v>NAMEZZI INC</v>
          </cell>
          <cell r="D6034" t="str">
            <v>CYPPAAY.COM</v>
          </cell>
          <cell r="E6034">
            <v>16666.666666666668</v>
          </cell>
          <cell r="F6034">
            <v>200000</v>
          </cell>
          <cell r="G6034" t="str">
            <v>N</v>
          </cell>
          <cell r="H6034" t="str">
            <v>N</v>
          </cell>
          <cell r="I6034">
            <v>43709</v>
          </cell>
          <cell r="J6034">
            <v>43712</v>
          </cell>
          <cell r="K6034">
            <v>43713</v>
          </cell>
          <cell r="L6034">
            <v>43717</v>
          </cell>
          <cell r="M6034">
            <v>43720</v>
          </cell>
          <cell r="N6034">
            <v>43709</v>
          </cell>
          <cell r="O6034" t="str">
            <v>Y</v>
          </cell>
          <cell r="P6034" t="str">
            <v>RocketGate</v>
          </cell>
          <cell r="Q6034" t="str">
            <v>RG101</v>
          </cell>
          <cell r="R6034" t="str">
            <v>Dating Network</v>
          </cell>
          <cell r="S6034" t="str">
            <v>DN101</v>
          </cell>
        </row>
        <row r="6035">
          <cell r="B6035" t="str">
            <v>419100061063</v>
          </cell>
          <cell r="C6035" t="str">
            <v>PEARSON UNLIMITED INC</v>
          </cell>
          <cell r="D6035" t="str">
            <v>ENJPRU.COM</v>
          </cell>
          <cell r="E6035">
            <v>16666.666666666668</v>
          </cell>
          <cell r="F6035">
            <v>200000</v>
          </cell>
          <cell r="G6035" t="str">
            <v>N</v>
          </cell>
          <cell r="H6035" t="str">
            <v>N</v>
          </cell>
          <cell r="I6035">
            <v>43709</v>
          </cell>
          <cell r="J6035">
            <v>43712</v>
          </cell>
          <cell r="K6035">
            <v>43713</v>
          </cell>
          <cell r="L6035">
            <v>43717</v>
          </cell>
          <cell r="M6035">
            <v>43720</v>
          </cell>
          <cell r="N6035">
            <v>43709</v>
          </cell>
          <cell r="O6035" t="str">
            <v>Y</v>
          </cell>
          <cell r="P6035" t="str">
            <v>RocketGate</v>
          </cell>
          <cell r="Q6035" t="str">
            <v>RG101</v>
          </cell>
          <cell r="R6035" t="str">
            <v>Dating Network</v>
          </cell>
          <cell r="S6035" t="str">
            <v>DN101</v>
          </cell>
        </row>
        <row r="6036">
          <cell r="B6036" t="str">
            <v>419100061072</v>
          </cell>
          <cell r="C6036" t="str">
            <v>NAMEZZI INC</v>
          </cell>
          <cell r="D6036" t="str">
            <v>MY-CONT.COM</v>
          </cell>
          <cell r="E6036">
            <v>20833.333333333332</v>
          </cell>
          <cell r="F6036">
            <v>250000</v>
          </cell>
          <cell r="G6036" t="str">
            <v>N</v>
          </cell>
          <cell r="H6036" t="str">
            <v>N</v>
          </cell>
          <cell r="I6036">
            <v>43709</v>
          </cell>
          <cell r="J6036">
            <v>43713</v>
          </cell>
          <cell r="K6036">
            <v>43714</v>
          </cell>
          <cell r="L6036">
            <v>43717</v>
          </cell>
          <cell r="M6036">
            <v>43735</v>
          </cell>
          <cell r="N6036">
            <v>43709</v>
          </cell>
          <cell r="O6036" t="str">
            <v>Y</v>
          </cell>
          <cell r="P6036" t="str">
            <v>RocketGate</v>
          </cell>
          <cell r="Q6036" t="str">
            <v>RG101</v>
          </cell>
          <cell r="R6036" t="str">
            <v>Dating Network</v>
          </cell>
          <cell r="S6036" t="str">
            <v>DN101</v>
          </cell>
        </row>
        <row r="6037">
          <cell r="B6037" t="str">
            <v>419100061081</v>
          </cell>
          <cell r="C6037" t="str">
            <v xml:space="preserve">RIDE JUSTUS INC </v>
          </cell>
          <cell r="D6037" t="str">
            <v xml:space="preserve">MY-SKT.COM </v>
          </cell>
          <cell r="E6037">
            <v>20833.333333333332</v>
          </cell>
          <cell r="F6037">
            <v>250000</v>
          </cell>
          <cell r="G6037" t="str">
            <v>N</v>
          </cell>
          <cell r="H6037" t="str">
            <v>N</v>
          </cell>
          <cell r="I6037">
            <v>43709</v>
          </cell>
          <cell r="J6037">
            <v>43713</v>
          </cell>
          <cell r="K6037">
            <v>43714</v>
          </cell>
          <cell r="L6037">
            <v>43717</v>
          </cell>
          <cell r="M6037">
            <v>43735</v>
          </cell>
          <cell r="N6037">
            <v>43709</v>
          </cell>
          <cell r="O6037" t="str">
            <v>Y</v>
          </cell>
          <cell r="P6037" t="str">
            <v>RocketGate</v>
          </cell>
          <cell r="Q6037" t="str">
            <v>RG101</v>
          </cell>
          <cell r="R6037" t="str">
            <v>Dating Network</v>
          </cell>
          <cell r="S6037" t="str">
            <v>DN101</v>
          </cell>
        </row>
        <row r="6038">
          <cell r="B6038" t="str">
            <v>419100061090</v>
          </cell>
          <cell r="C6038" t="str">
            <v xml:space="preserve">ROLLEI INC </v>
          </cell>
          <cell r="D6038" t="str">
            <v xml:space="preserve">DIG-4-M.COM </v>
          </cell>
          <cell r="E6038">
            <v>20833.333333333332</v>
          </cell>
          <cell r="F6038">
            <v>250000</v>
          </cell>
          <cell r="G6038" t="str">
            <v>N</v>
          </cell>
          <cell r="H6038" t="str">
            <v>N</v>
          </cell>
          <cell r="I6038">
            <v>43709</v>
          </cell>
          <cell r="J6038">
            <v>43713</v>
          </cell>
          <cell r="K6038">
            <v>43714</v>
          </cell>
          <cell r="L6038">
            <v>43717</v>
          </cell>
          <cell r="M6038">
            <v>43728</v>
          </cell>
          <cell r="N6038">
            <v>43709</v>
          </cell>
          <cell r="O6038" t="str">
            <v>Y</v>
          </cell>
          <cell r="P6038" t="str">
            <v>RocketGate</v>
          </cell>
          <cell r="Q6038" t="str">
            <v>RG101</v>
          </cell>
          <cell r="R6038" t="str">
            <v>Dating Network</v>
          </cell>
          <cell r="S6038" t="str">
            <v>DN101</v>
          </cell>
        </row>
        <row r="6039">
          <cell r="B6039" t="str">
            <v>419100061107</v>
          </cell>
          <cell r="C6039" t="str">
            <v xml:space="preserve">SGMEL INC </v>
          </cell>
          <cell r="D6039" t="str">
            <v xml:space="preserve">ENT-STR.COM </v>
          </cell>
          <cell r="E6039">
            <v>20833.333333333332</v>
          </cell>
          <cell r="F6039">
            <v>250000</v>
          </cell>
          <cell r="G6039" t="str">
            <v>N</v>
          </cell>
          <cell r="H6039" t="str">
            <v>N</v>
          </cell>
          <cell r="I6039">
            <v>43709</v>
          </cell>
          <cell r="J6039">
            <v>43713</v>
          </cell>
          <cell r="K6039">
            <v>43714</v>
          </cell>
          <cell r="L6039">
            <v>43717</v>
          </cell>
          <cell r="M6039">
            <v>43735</v>
          </cell>
          <cell r="N6039">
            <v>43709</v>
          </cell>
          <cell r="O6039" t="str">
            <v>Y</v>
          </cell>
          <cell r="P6039" t="str">
            <v>RocketGate</v>
          </cell>
          <cell r="Q6039" t="str">
            <v>RG101</v>
          </cell>
          <cell r="R6039" t="str">
            <v>Dating Network</v>
          </cell>
          <cell r="S6039" t="str">
            <v>DN101</v>
          </cell>
        </row>
        <row r="6040">
          <cell r="B6040" t="str">
            <v>419100061116</v>
          </cell>
          <cell r="C6040" t="str">
            <v>PALO APPAREL INC</v>
          </cell>
          <cell r="D6040" t="str">
            <v>KIKIRIKI</v>
          </cell>
          <cell r="E6040">
            <v>583.33333333333337</v>
          </cell>
          <cell r="F6040">
            <v>7000</v>
          </cell>
          <cell r="G6040" t="str">
            <v>Y</v>
          </cell>
          <cell r="H6040" t="str">
            <v>N</v>
          </cell>
          <cell r="I6040">
            <v>43709</v>
          </cell>
          <cell r="J6040">
            <v>43713</v>
          </cell>
          <cell r="K6040">
            <v>43713</v>
          </cell>
          <cell r="L6040">
            <v>43713</v>
          </cell>
          <cell r="M6040">
            <v>43718</v>
          </cell>
          <cell r="N6040">
            <v>43709</v>
          </cell>
          <cell r="O6040" t="str">
            <v>Y</v>
          </cell>
          <cell r="P6040" t="str">
            <v>Kerry Doyle</v>
          </cell>
          <cell r="Q6040" t="str">
            <v>KD101</v>
          </cell>
          <cell r="R6040" t="str">
            <v>Frank Sweeney</v>
          </cell>
          <cell r="S6040" t="str">
            <v>FS101</v>
          </cell>
          <cell r="T6040" t="str">
            <v>Signature Bank</v>
          </cell>
          <cell r="U6040" t="str">
            <v>SBANK</v>
          </cell>
        </row>
        <row r="6041">
          <cell r="B6041" t="str">
            <v>892999921230</v>
          </cell>
          <cell r="C6041" t="str">
            <v>PREMIER EQUINE VETERINARY SERVICE</v>
          </cell>
          <cell r="D6041" t="str">
            <v>PREMIER EQUINE VETERINARY SERVICE</v>
          </cell>
          <cell r="E6041">
            <v>70833.333333333328</v>
          </cell>
          <cell r="F6041">
            <v>850000</v>
          </cell>
          <cell r="G6041" t="str">
            <v>Y</v>
          </cell>
          <cell r="H6041" t="str">
            <v>Y</v>
          </cell>
          <cell r="I6041">
            <v>43709</v>
          </cell>
          <cell r="J6041">
            <v>43713</v>
          </cell>
          <cell r="K6041">
            <v>43714</v>
          </cell>
          <cell r="L6041">
            <v>43717</v>
          </cell>
          <cell r="M6041">
            <v>43748</v>
          </cell>
          <cell r="N6041">
            <v>43739</v>
          </cell>
          <cell r="O6041" t="str">
            <v>Y</v>
          </cell>
          <cell r="P6041" t="str">
            <v>Mike Roberts</v>
          </cell>
          <cell r="Q6041" t="str">
            <v>MR102</v>
          </cell>
          <cell r="R6041" t="str">
            <v>Chris Frey</v>
          </cell>
          <cell r="S6041" t="str">
            <v>CF101</v>
          </cell>
          <cell r="T6041" t="str">
            <v>Veterinary Management Group</v>
          </cell>
          <cell r="U6041" t="str">
            <v>VMG101</v>
          </cell>
        </row>
        <row r="6042">
          <cell r="B6042" t="str">
            <v>892999921248</v>
          </cell>
          <cell r="C6042" t="str">
            <v>CHAMPION AUTOMOTIVE FLEET SERVICES CORP</v>
          </cell>
          <cell r="D6042" t="str">
            <v>CHAMPION AUTOMOTIVE</v>
          </cell>
          <cell r="E6042">
            <v>20833.333333333332</v>
          </cell>
          <cell r="F6042">
            <v>250000</v>
          </cell>
          <cell r="G6042" t="str">
            <v>Y</v>
          </cell>
          <cell r="H6042" t="str">
            <v>Y</v>
          </cell>
          <cell r="I6042">
            <v>43709</v>
          </cell>
          <cell r="J6042">
            <v>43713</v>
          </cell>
          <cell r="K6042">
            <v>43714</v>
          </cell>
          <cell r="L6042">
            <v>43714</v>
          </cell>
          <cell r="M6042">
            <v>43720</v>
          </cell>
          <cell r="N6042">
            <v>43709</v>
          </cell>
          <cell r="O6042" t="str">
            <v>Y</v>
          </cell>
          <cell r="P6042" t="str">
            <v>Andrea Zaretsky</v>
          </cell>
          <cell r="Q6042" t="str">
            <v>AZ101</v>
          </cell>
          <cell r="R6042" t="str">
            <v>Frank Sweeney</v>
          </cell>
          <cell r="S6042" t="str">
            <v>FS101</v>
          </cell>
          <cell r="T6042" t="str">
            <v>Signature Bank</v>
          </cell>
          <cell r="U6042" t="str">
            <v>SBANK</v>
          </cell>
        </row>
        <row r="6043">
          <cell r="B6043" t="str">
            <v>419100061125</v>
          </cell>
          <cell r="C6043" t="str">
            <v>MNA ONLINEV LLC</v>
          </cell>
          <cell r="D6043" t="str">
            <v>RLR.MEDIA</v>
          </cell>
          <cell r="E6043">
            <v>91666.666666666672</v>
          </cell>
          <cell r="F6043">
            <v>1100000</v>
          </cell>
          <cell r="G6043" t="str">
            <v>Y</v>
          </cell>
          <cell r="H6043" t="str">
            <v>N</v>
          </cell>
          <cell r="I6043">
            <v>43709</v>
          </cell>
          <cell r="J6043">
            <v>43714</v>
          </cell>
          <cell r="K6043">
            <v>43760</v>
          </cell>
          <cell r="L6043">
            <v>43762</v>
          </cell>
          <cell r="M6043">
            <v>43829</v>
          </cell>
          <cell r="N6043">
            <v>43800</v>
          </cell>
          <cell r="O6043" t="str">
            <v>Y</v>
          </cell>
          <cell r="P6043" t="str">
            <v>RocketGate</v>
          </cell>
          <cell r="Q6043" t="str">
            <v>RG101</v>
          </cell>
        </row>
        <row r="6044">
          <cell r="B6044" t="str">
            <v>419100061134</v>
          </cell>
          <cell r="C6044" t="str">
            <v>BINDA SOOKNANAN</v>
          </cell>
          <cell r="D6044" t="str">
            <v xml:space="preserve">DIB &amp; DOS </v>
          </cell>
          <cell r="E6044">
            <v>5250</v>
          </cell>
          <cell r="F6044">
            <v>63000</v>
          </cell>
          <cell r="G6044" t="str">
            <v>N</v>
          </cell>
          <cell r="H6044" t="str">
            <v>N</v>
          </cell>
          <cell r="I6044">
            <v>43709</v>
          </cell>
          <cell r="J6044">
            <v>43714</v>
          </cell>
          <cell r="K6044">
            <v>43717</v>
          </cell>
          <cell r="L6044">
            <v>43717</v>
          </cell>
          <cell r="M6044" t="str">
            <v>Approved/Closed</v>
          </cell>
          <cell r="N6044" t="str">
            <v>Approved/Closed</v>
          </cell>
          <cell r="O6044" t="str">
            <v>Y</v>
          </cell>
          <cell r="P6044" t="str">
            <v>Brian Hanson</v>
          </cell>
          <cell r="Q6044" t="str">
            <v>BH101</v>
          </cell>
          <cell r="R6044" t="str">
            <v>Tim Platz</v>
          </cell>
          <cell r="S6044" t="str">
            <v>TP101</v>
          </cell>
          <cell r="T6044" t="str">
            <v xml:space="preserve">Bethpage FCU </v>
          </cell>
          <cell r="U6044" t="str">
            <v>BFCU</v>
          </cell>
        </row>
        <row r="6045">
          <cell r="B6045" t="str">
            <v>419100061143</v>
          </cell>
          <cell r="C6045" t="str">
            <v>ABLE PLUMBING &amp; HEATING INC</v>
          </cell>
          <cell r="D6045" t="str">
            <v>ABLE PLUMBING &amp; HEATING INC</v>
          </cell>
          <cell r="E6045">
            <v>15833.333333333334</v>
          </cell>
          <cell r="F6045">
            <v>190000</v>
          </cell>
          <cell r="G6045" t="str">
            <v>N</v>
          </cell>
          <cell r="H6045" t="str">
            <v>N</v>
          </cell>
          <cell r="I6045">
            <v>43709</v>
          </cell>
          <cell r="J6045">
            <v>43717</v>
          </cell>
          <cell r="K6045">
            <v>43720</v>
          </cell>
          <cell r="L6045">
            <v>43720</v>
          </cell>
          <cell r="M6045">
            <v>43759</v>
          </cell>
          <cell r="N6045">
            <v>43739</v>
          </cell>
          <cell r="O6045" t="str">
            <v>Y</v>
          </cell>
          <cell r="P6045" t="str">
            <v>Brian Hanson</v>
          </cell>
          <cell r="Q6045" t="str">
            <v>BH102</v>
          </cell>
          <cell r="R6045" t="str">
            <v>Tim Platz</v>
          </cell>
          <cell r="S6045" t="str">
            <v>TP102</v>
          </cell>
          <cell r="T6045" t="str">
            <v xml:space="preserve">Bethpage FCU </v>
          </cell>
          <cell r="U6045" t="str">
            <v>BFCU</v>
          </cell>
        </row>
        <row r="6046">
          <cell r="B6046" t="str">
            <v>892999921255</v>
          </cell>
          <cell r="C6046" t="str">
            <v>ANIMAL EMERGENCY &amp; PET CARE CLINIC OF THE HIGH COUNTRY PLLC</v>
          </cell>
          <cell r="D6046" t="str">
            <v>RIDGE RUNNER PET LODGING</v>
          </cell>
          <cell r="E6046">
            <v>35416.666666666664</v>
          </cell>
          <cell r="F6046">
            <v>425000</v>
          </cell>
          <cell r="G6046" t="str">
            <v>Y</v>
          </cell>
          <cell r="H6046" t="str">
            <v>Y</v>
          </cell>
          <cell r="I6046">
            <v>43709</v>
          </cell>
          <cell r="J6046">
            <v>43717</v>
          </cell>
          <cell r="K6046">
            <v>43717</v>
          </cell>
          <cell r="L6046">
            <v>43718</v>
          </cell>
          <cell r="M6046">
            <v>43728</v>
          </cell>
          <cell r="N6046">
            <v>43709</v>
          </cell>
          <cell r="O6046" t="str">
            <v>Y</v>
          </cell>
          <cell r="P6046" t="str">
            <v>Mike Roberts</v>
          </cell>
          <cell r="Q6046" t="str">
            <v>MR102</v>
          </cell>
          <cell r="R6046" t="str">
            <v>Chris Frey</v>
          </cell>
          <cell r="S6046" t="str">
            <v>CF101</v>
          </cell>
          <cell r="T6046" t="str">
            <v>Veterinary Management Group</v>
          </cell>
          <cell r="U6046" t="str">
            <v>VMG101</v>
          </cell>
        </row>
        <row r="6047">
          <cell r="B6047" t="str">
            <v>892999921263</v>
          </cell>
          <cell r="C6047" t="str">
            <v>ANIMAL EMERGENCY &amp; PET CARE CLINIC OF THE HIGH COUNTRY PLLC</v>
          </cell>
          <cell r="D6047" t="str">
            <v>PET CARE CLINIC OF THE HIGH COUNTRY</v>
          </cell>
          <cell r="E6047">
            <v>125000</v>
          </cell>
          <cell r="F6047">
            <v>1500000</v>
          </cell>
          <cell r="G6047" t="str">
            <v>Y</v>
          </cell>
          <cell r="H6047" t="str">
            <v>Y</v>
          </cell>
          <cell r="I6047">
            <v>43709</v>
          </cell>
          <cell r="J6047">
            <v>43717</v>
          </cell>
          <cell r="K6047">
            <v>43717</v>
          </cell>
          <cell r="L6047">
            <v>43718</v>
          </cell>
          <cell r="M6047">
            <v>43735</v>
          </cell>
          <cell r="N6047">
            <v>43709</v>
          </cell>
          <cell r="O6047" t="str">
            <v>Y</v>
          </cell>
          <cell r="P6047" t="str">
            <v>Mike Roberts</v>
          </cell>
          <cell r="Q6047" t="str">
            <v>MR102</v>
          </cell>
          <cell r="R6047" t="str">
            <v>Chris Frey</v>
          </cell>
          <cell r="S6047" t="str">
            <v>CF101</v>
          </cell>
          <cell r="T6047" t="str">
            <v>Veterinary Management Group</v>
          </cell>
          <cell r="U6047" t="str">
            <v>VMG101</v>
          </cell>
        </row>
        <row r="6048">
          <cell r="B6048" t="str">
            <v>892999921271</v>
          </cell>
          <cell r="C6048" t="str">
            <v>ANIMAL EMERGENCY &amp; PET CARE CLINIC OF THE HIGH COUNTRY PLLC</v>
          </cell>
          <cell r="D6048" t="str">
            <v>ANIMAL EMERGENCY CLINIC OF THE HIGH COUNTRY</v>
          </cell>
          <cell r="E6048">
            <v>50000</v>
          </cell>
          <cell r="F6048">
            <v>600000</v>
          </cell>
          <cell r="G6048" t="str">
            <v>Y</v>
          </cell>
          <cell r="H6048" t="str">
            <v>Y</v>
          </cell>
          <cell r="I6048">
            <v>43709</v>
          </cell>
          <cell r="J6048">
            <v>43717</v>
          </cell>
          <cell r="K6048">
            <v>43717</v>
          </cell>
          <cell r="L6048">
            <v>43718</v>
          </cell>
          <cell r="M6048">
            <v>43759</v>
          </cell>
          <cell r="N6048">
            <v>43739</v>
          </cell>
          <cell r="O6048" t="str">
            <v>Y</v>
          </cell>
          <cell r="P6048" t="str">
            <v>Mike Roberts</v>
          </cell>
          <cell r="Q6048" t="str">
            <v>MR102</v>
          </cell>
          <cell r="R6048" t="str">
            <v>Chris Frey</v>
          </cell>
          <cell r="S6048" t="str">
            <v>CF101</v>
          </cell>
          <cell r="T6048" t="str">
            <v>Veterinary Management Group</v>
          </cell>
          <cell r="U6048" t="str">
            <v>VMG101</v>
          </cell>
        </row>
        <row r="6049">
          <cell r="B6049" t="str">
            <v>419100061152</v>
          </cell>
          <cell r="C6049" t="str">
            <v>EEI SOLUTIONS LLC</v>
          </cell>
          <cell r="D6049" t="str">
            <v>EEI SOLUTIONS</v>
          </cell>
          <cell r="E6049">
            <v>20000</v>
          </cell>
          <cell r="F6049">
            <v>240000</v>
          </cell>
          <cell r="G6049" t="str">
            <v>N</v>
          </cell>
          <cell r="H6049" t="str">
            <v>N</v>
          </cell>
          <cell r="I6049">
            <v>43709</v>
          </cell>
          <cell r="J6049">
            <v>43717</v>
          </cell>
          <cell r="K6049">
            <v>43747</v>
          </cell>
          <cell r="L6049">
            <v>43755</v>
          </cell>
          <cell r="M6049">
            <v>43899</v>
          </cell>
          <cell r="N6049">
            <v>43891</v>
          </cell>
          <cell r="O6049" t="str">
            <v>Y</v>
          </cell>
          <cell r="P6049" t="str">
            <v>Mobius Payments</v>
          </cell>
          <cell r="Q6049" t="str">
            <v>MOB101</v>
          </cell>
        </row>
        <row r="6050">
          <cell r="B6050" t="str">
            <v>892999921289</v>
          </cell>
          <cell r="C6050" t="str">
            <v>A TEAM NUTRITION SYOSSET</v>
          </cell>
          <cell r="D6050" t="str">
            <v>TOTAL NUTRITION SYOSSET</v>
          </cell>
          <cell r="E6050">
            <v>30000</v>
          </cell>
          <cell r="F6050">
            <v>360000</v>
          </cell>
          <cell r="G6050" t="str">
            <v>Y</v>
          </cell>
          <cell r="H6050" t="str">
            <v>Y</v>
          </cell>
          <cell r="I6050">
            <v>43709</v>
          </cell>
          <cell r="J6050">
            <v>43718</v>
          </cell>
          <cell r="K6050">
            <v>43718</v>
          </cell>
          <cell r="L6050">
            <v>43718</v>
          </cell>
          <cell r="M6050">
            <v>43740</v>
          </cell>
          <cell r="N6050">
            <v>43739</v>
          </cell>
          <cell r="O6050" t="str">
            <v>Y</v>
          </cell>
          <cell r="P6050" t="str">
            <v>CardWorks Acquiring</v>
          </cell>
          <cell r="Q6050" t="str">
            <v>CWA101</v>
          </cell>
          <cell r="R6050" t="str">
            <v>Erick Weinstein</v>
          </cell>
          <cell r="S6050" t="str">
            <v>EW101</v>
          </cell>
        </row>
        <row r="6051">
          <cell r="B6051" t="str">
            <v>419100061161</v>
          </cell>
          <cell r="C6051" t="str">
            <v>FREEWEIGHT MEDIA LLC</v>
          </cell>
          <cell r="D6051" t="str">
            <v>SFBLL.COM</v>
          </cell>
          <cell r="E6051">
            <v>20833.333333333332</v>
          </cell>
          <cell r="F6051">
            <v>250000</v>
          </cell>
          <cell r="G6051" t="str">
            <v>N</v>
          </cell>
          <cell r="H6051" t="str">
            <v>N</v>
          </cell>
          <cell r="I6051">
            <v>43709</v>
          </cell>
          <cell r="J6051">
            <v>43718</v>
          </cell>
          <cell r="K6051">
            <v>43720</v>
          </cell>
          <cell r="L6051">
            <v>43721</v>
          </cell>
          <cell r="M6051">
            <v>43748</v>
          </cell>
          <cell r="N6051">
            <v>43739</v>
          </cell>
          <cell r="O6051" t="str">
            <v>Y</v>
          </cell>
          <cell r="P6051" t="str">
            <v>Mobius Payments</v>
          </cell>
          <cell r="Q6051" t="str">
            <v>MOB101</v>
          </cell>
        </row>
        <row r="6052">
          <cell r="B6052" t="str">
            <v>419100061170</v>
          </cell>
          <cell r="C6052" t="str">
            <v>KB SKATING FACILITY LLC</v>
          </cell>
          <cell r="D6052" t="str">
            <v>KB HOCKEY AND SKATING FACILITY</v>
          </cell>
          <cell r="E6052">
            <v>13750</v>
          </cell>
          <cell r="F6052">
            <v>165000</v>
          </cell>
          <cell r="G6052" t="str">
            <v>Y</v>
          </cell>
          <cell r="H6052" t="str">
            <v>Y</v>
          </cell>
          <cell r="I6052">
            <v>43709</v>
          </cell>
          <cell r="J6052">
            <v>43718</v>
          </cell>
          <cell r="K6052" t="str">
            <v>Withdrawn</v>
          </cell>
          <cell r="L6052" t="str">
            <v>Withdrawn</v>
          </cell>
          <cell r="M6052" t="str">
            <v>Withdrawn</v>
          </cell>
          <cell r="N6052" t="str">
            <v>Withdrawn</v>
          </cell>
          <cell r="O6052" t="str">
            <v>Withdrawn</v>
          </cell>
          <cell r="P6052" t="str">
            <v>Andrea Zaretsky</v>
          </cell>
          <cell r="Q6052" t="str">
            <v>AZ101</v>
          </cell>
          <cell r="R6052" t="str">
            <v>Frank Sweeney</v>
          </cell>
          <cell r="S6052" t="str">
            <v>FS101</v>
          </cell>
          <cell r="T6052" t="str">
            <v>Signature Bank</v>
          </cell>
          <cell r="U6052" t="str">
            <v>SBANK</v>
          </cell>
        </row>
        <row r="6053">
          <cell r="B6053" t="str">
            <v>419100061189</v>
          </cell>
          <cell r="C6053" t="str">
            <v>ARIES GLOBAL LOGISTICS INC</v>
          </cell>
          <cell r="D6053" t="str">
            <v>ARIES GLOBAL LOGISTICS INC</v>
          </cell>
          <cell r="E6053">
            <v>30000</v>
          </cell>
          <cell r="F6053">
            <v>360000</v>
          </cell>
          <cell r="G6053" t="str">
            <v>Y</v>
          </cell>
          <cell r="H6053" t="str">
            <v>Y</v>
          </cell>
          <cell r="I6053">
            <v>43709</v>
          </cell>
          <cell r="J6053">
            <v>43718</v>
          </cell>
          <cell r="K6053" t="str">
            <v>Withdrawn</v>
          </cell>
          <cell r="L6053" t="str">
            <v>Withdrawn</v>
          </cell>
          <cell r="M6053" t="str">
            <v>Withdrawn</v>
          </cell>
          <cell r="N6053" t="str">
            <v>Withdrawn</v>
          </cell>
          <cell r="O6053" t="str">
            <v>Withdrawn</v>
          </cell>
          <cell r="P6053" t="str">
            <v>Tim Platz</v>
          </cell>
          <cell r="Q6053" t="str">
            <v>TP101</v>
          </cell>
        </row>
        <row r="6054">
          <cell r="B6054" t="str">
            <v>419100061198</v>
          </cell>
          <cell r="C6054" t="str">
            <v>SHELLBUTT INC</v>
          </cell>
          <cell r="D6054" t="str">
            <v>CLIC-MP.COM</v>
          </cell>
          <cell r="E6054">
            <v>20833.333333333332</v>
          </cell>
          <cell r="F6054">
            <v>250000</v>
          </cell>
          <cell r="G6054" t="str">
            <v>N</v>
          </cell>
          <cell r="H6054" t="str">
            <v>N</v>
          </cell>
          <cell r="I6054">
            <v>43709</v>
          </cell>
          <cell r="J6054">
            <v>43719</v>
          </cell>
          <cell r="K6054">
            <v>43719</v>
          </cell>
          <cell r="L6054">
            <v>43720</v>
          </cell>
          <cell r="M6054">
            <v>43740</v>
          </cell>
          <cell r="N6054">
            <v>43739</v>
          </cell>
          <cell r="O6054" t="str">
            <v>Y</v>
          </cell>
          <cell r="P6054" t="str">
            <v>RocketGate</v>
          </cell>
          <cell r="Q6054" t="str">
            <v>RG101</v>
          </cell>
          <cell r="R6054" t="str">
            <v>Dating Network</v>
          </cell>
          <cell r="S6054" t="str">
            <v>DN101</v>
          </cell>
        </row>
        <row r="6055">
          <cell r="B6055" t="str">
            <v>419100061205</v>
          </cell>
          <cell r="C6055" t="str">
            <v>SINGULARITY MERCANTILE SERVICES INC</v>
          </cell>
          <cell r="D6055" t="str">
            <v>T-DIGM.COM</v>
          </cell>
          <cell r="E6055">
            <v>20833.333333333332</v>
          </cell>
          <cell r="F6055">
            <v>250000</v>
          </cell>
          <cell r="G6055" t="str">
            <v>N</v>
          </cell>
          <cell r="H6055" t="str">
            <v>N</v>
          </cell>
          <cell r="I6055">
            <v>43709</v>
          </cell>
          <cell r="J6055">
            <v>43719</v>
          </cell>
          <cell r="K6055">
            <v>43719</v>
          </cell>
          <cell r="L6055">
            <v>43720</v>
          </cell>
          <cell r="M6055">
            <v>43740</v>
          </cell>
          <cell r="N6055">
            <v>43739</v>
          </cell>
          <cell r="O6055" t="str">
            <v>Y</v>
          </cell>
          <cell r="P6055" t="str">
            <v>RocketGate</v>
          </cell>
          <cell r="Q6055" t="str">
            <v>RG101</v>
          </cell>
          <cell r="R6055" t="str">
            <v>Dating Network</v>
          </cell>
          <cell r="S6055" t="str">
            <v>DN101</v>
          </cell>
        </row>
        <row r="6056">
          <cell r="B6056" t="str">
            <v>419100061214</v>
          </cell>
          <cell r="C6056" t="str">
            <v>MICHIGAN VETERINARY SERVICES PC</v>
          </cell>
          <cell r="D6056" t="str">
            <v xml:space="preserve">MICHIGAN AVE ANIMAL HOSPITAL </v>
          </cell>
          <cell r="E6056">
            <v>150000</v>
          </cell>
          <cell r="F6056">
            <v>1800000</v>
          </cell>
          <cell r="G6056" t="str">
            <v>Y</v>
          </cell>
          <cell r="H6056" t="str">
            <v>N</v>
          </cell>
          <cell r="I6056">
            <v>43709</v>
          </cell>
          <cell r="J6056">
            <v>43719</v>
          </cell>
          <cell r="K6056">
            <v>43720</v>
          </cell>
          <cell r="L6056">
            <v>43720</v>
          </cell>
          <cell r="M6056">
            <v>43748</v>
          </cell>
          <cell r="N6056">
            <v>43739</v>
          </cell>
          <cell r="O6056" t="str">
            <v>Y</v>
          </cell>
          <cell r="P6056" t="str">
            <v>Chris Frey</v>
          </cell>
          <cell r="Q6056" t="str">
            <v>CF101</v>
          </cell>
          <cell r="R6056" t="str">
            <v>Erick Weinstein</v>
          </cell>
          <cell r="S6056" t="str">
            <v>EW101</v>
          </cell>
          <cell r="T6056" t="str">
            <v>KBH Enterprises</v>
          </cell>
          <cell r="U6056" t="str">
            <v>KH101</v>
          </cell>
          <cell r="V6056" t="str">
            <v>PetVet Care Centers</v>
          </cell>
          <cell r="W6056" t="str">
            <v>PETVET</v>
          </cell>
        </row>
        <row r="6057">
          <cell r="B6057" t="str">
            <v>419100061223</v>
          </cell>
          <cell r="C6057" t="str">
            <v xml:space="preserve">DOMAIN MANAGEMENT SERVICES LLC </v>
          </cell>
          <cell r="D6057" t="str">
            <v>DOMAIN MANAGEMENT</v>
          </cell>
          <cell r="E6057">
            <v>66666.666666666672</v>
          </cell>
          <cell r="F6057">
            <v>800000</v>
          </cell>
          <cell r="G6057" t="str">
            <v>Y</v>
          </cell>
          <cell r="H6057" t="str">
            <v>Y</v>
          </cell>
          <cell r="I6057">
            <v>43709</v>
          </cell>
          <cell r="J6057">
            <v>43720</v>
          </cell>
          <cell r="K6057" t="str">
            <v>Withdrawn</v>
          </cell>
          <cell r="L6057" t="str">
            <v>Withdrawn</v>
          </cell>
          <cell r="M6057" t="str">
            <v>Withdrawn</v>
          </cell>
          <cell r="N6057" t="str">
            <v>Withdrawn</v>
          </cell>
          <cell r="O6057" t="str">
            <v>Withdrawn</v>
          </cell>
          <cell r="P6057" t="str">
            <v>Joel Paulin</v>
          </cell>
          <cell r="Q6057" t="str">
            <v>JP101</v>
          </cell>
        </row>
        <row r="6058">
          <cell r="B6058" t="str">
            <v>419100061232</v>
          </cell>
          <cell r="C6058" t="str">
            <v xml:space="preserve">FIVE STAR CUSTOM PAINTING LLC </v>
          </cell>
          <cell r="D6058" t="str">
            <v>AMERICAN STANDARD PAINTING</v>
          </cell>
          <cell r="E6058">
            <v>5833.333333333333</v>
          </cell>
          <cell r="F6058">
            <v>70000</v>
          </cell>
          <cell r="G6058" t="str">
            <v>Y</v>
          </cell>
          <cell r="H6058" t="str">
            <v>Y</v>
          </cell>
          <cell r="I6058">
            <v>43709</v>
          </cell>
          <cell r="J6058">
            <v>43720</v>
          </cell>
          <cell r="K6058">
            <v>43725</v>
          </cell>
          <cell r="L6058">
            <v>43726</v>
          </cell>
          <cell r="M6058">
            <v>43735</v>
          </cell>
          <cell r="N6058">
            <v>43709</v>
          </cell>
          <cell r="O6058" t="str">
            <v>Y</v>
          </cell>
          <cell r="P6058" t="str">
            <v>Perry &amp; Bleeker</v>
          </cell>
          <cell r="Q6058" t="str">
            <v>PB102</v>
          </cell>
          <cell r="R6058" t="str">
            <v>Andy Arner</v>
          </cell>
          <cell r="S6058" t="str">
            <v>AA102</v>
          </cell>
        </row>
        <row r="6059">
          <cell r="B6059" t="str">
            <v>419100061241</v>
          </cell>
          <cell r="C6059" t="str">
            <v>T&amp;A STUDIOS LLC</v>
          </cell>
          <cell r="D6059" t="str">
            <v>TASTUDIOSLLC.COM</v>
          </cell>
          <cell r="E6059">
            <v>4166.666666666667</v>
          </cell>
          <cell r="F6059">
            <v>50000</v>
          </cell>
          <cell r="G6059" t="str">
            <v>N</v>
          </cell>
          <cell r="H6059" t="str">
            <v>N</v>
          </cell>
          <cell r="I6059">
            <v>43709</v>
          </cell>
          <cell r="J6059">
            <v>43720</v>
          </cell>
          <cell r="K6059">
            <v>43731</v>
          </cell>
          <cell r="L6059">
            <v>43742</v>
          </cell>
          <cell r="M6059">
            <v>43763</v>
          </cell>
          <cell r="N6059">
            <v>43739</v>
          </cell>
          <cell r="O6059" t="str">
            <v>Y</v>
          </cell>
          <cell r="P6059" t="str">
            <v>SegPay</v>
          </cell>
          <cell r="Q6059" t="str">
            <v>SEGPAY</v>
          </cell>
        </row>
        <row r="6060">
          <cell r="B6060" t="str">
            <v>419100061250</v>
          </cell>
          <cell r="C6060" t="str">
            <v>DEPOSITPHOTOS INC</v>
          </cell>
          <cell r="D6060" t="str">
            <v>DEPOSITPHOTOS</v>
          </cell>
          <cell r="E6060">
            <v>41666.666666666664</v>
          </cell>
          <cell r="F6060">
            <v>500000</v>
          </cell>
          <cell r="G6060" t="str">
            <v>Y</v>
          </cell>
          <cell r="H6060" t="str">
            <v>Y</v>
          </cell>
          <cell r="I6060">
            <v>43709</v>
          </cell>
          <cell r="J6060">
            <v>43721</v>
          </cell>
          <cell r="K6060">
            <v>43728</v>
          </cell>
          <cell r="L6060">
            <v>43732</v>
          </cell>
          <cell r="M6060">
            <v>43748</v>
          </cell>
          <cell r="N6060">
            <v>43739</v>
          </cell>
          <cell r="O6060" t="str">
            <v>Y</v>
          </cell>
          <cell r="P6060" t="str">
            <v>SegPay</v>
          </cell>
          <cell r="Q6060" t="str">
            <v>SEGPAY</v>
          </cell>
        </row>
        <row r="6061">
          <cell r="B6061" t="str">
            <v>419100061269</v>
          </cell>
          <cell r="C6061" t="str">
            <v>WASHINGTON VETERINARY SERVICES PS INC</v>
          </cell>
          <cell r="D6061" t="str">
            <v>TUMWATER VETERINARY HOSPITAL</v>
          </cell>
          <cell r="E6061">
            <v>233333.33333333334</v>
          </cell>
          <cell r="F6061">
            <v>2800000</v>
          </cell>
          <cell r="G6061" t="str">
            <v>Y</v>
          </cell>
          <cell r="H6061" t="str">
            <v>N</v>
          </cell>
          <cell r="I6061">
            <v>43709</v>
          </cell>
          <cell r="J6061">
            <v>43721</v>
          </cell>
          <cell r="K6061">
            <v>43721</v>
          </cell>
          <cell r="L6061">
            <v>43721</v>
          </cell>
          <cell r="M6061">
            <v>43735</v>
          </cell>
          <cell r="N6061">
            <v>43709</v>
          </cell>
          <cell r="O6061" t="str">
            <v>Y</v>
          </cell>
          <cell r="P6061" t="str">
            <v>Chris Frey</v>
          </cell>
          <cell r="Q6061" t="str">
            <v>CF101</v>
          </cell>
          <cell r="R6061" t="str">
            <v>Erick Weinstein</v>
          </cell>
          <cell r="S6061" t="str">
            <v>EW101</v>
          </cell>
          <cell r="T6061" t="str">
            <v>KBH Enterprises</v>
          </cell>
          <cell r="U6061" t="str">
            <v>KH101</v>
          </cell>
          <cell r="V6061" t="str">
            <v>PetVet Care Centers</v>
          </cell>
          <cell r="W6061" t="str">
            <v>PETVET</v>
          </cell>
        </row>
        <row r="6062">
          <cell r="B6062" t="str">
            <v>419100061278</v>
          </cell>
          <cell r="C6062" t="str">
            <v>DAYLIGHT SOCIAL LLC</v>
          </cell>
          <cell r="D6062" t="str">
            <v>DS-DGF.COM</v>
          </cell>
          <cell r="E6062">
            <v>87500</v>
          </cell>
          <cell r="F6062">
            <v>1050000</v>
          </cell>
          <cell r="G6062" t="str">
            <v>Y</v>
          </cell>
          <cell r="H6062" t="str">
            <v>N</v>
          </cell>
          <cell r="I6062">
            <v>43709</v>
          </cell>
          <cell r="J6062">
            <v>43721</v>
          </cell>
          <cell r="K6062">
            <v>43761</v>
          </cell>
          <cell r="L6062">
            <v>43762</v>
          </cell>
          <cell r="M6062">
            <v>43781</v>
          </cell>
          <cell r="N6062">
            <v>43770</v>
          </cell>
          <cell r="O6062" t="str">
            <v>Y</v>
          </cell>
          <cell r="P6062" t="str">
            <v>RocketGate</v>
          </cell>
          <cell r="Q6062" t="str">
            <v>RG101</v>
          </cell>
          <cell r="R6062" t="str">
            <v>Global Personals</v>
          </cell>
          <cell r="S6062" t="str">
            <v>GP101</v>
          </cell>
        </row>
        <row r="6063">
          <cell r="B6063" t="str">
            <v>419100061287</v>
          </cell>
          <cell r="C6063" t="str">
            <v>WEST DIGITAL SYSTEMS LLC</v>
          </cell>
          <cell r="D6063" t="str">
            <v>WDS-EDT.COM</v>
          </cell>
          <cell r="E6063">
            <v>87500</v>
          </cell>
          <cell r="F6063">
            <v>1050000</v>
          </cell>
          <cell r="G6063" t="str">
            <v>Y</v>
          </cell>
          <cell r="H6063" t="str">
            <v>N</v>
          </cell>
          <cell r="I6063">
            <v>43709</v>
          </cell>
          <cell r="J6063">
            <v>43721</v>
          </cell>
          <cell r="K6063">
            <v>43761</v>
          </cell>
          <cell r="L6063">
            <v>43763</v>
          </cell>
          <cell r="M6063">
            <v>43781</v>
          </cell>
          <cell r="N6063">
            <v>43770</v>
          </cell>
          <cell r="O6063" t="str">
            <v>Y</v>
          </cell>
          <cell r="P6063" t="str">
            <v>RocketGate</v>
          </cell>
          <cell r="Q6063" t="str">
            <v>RG101</v>
          </cell>
          <cell r="R6063" t="str">
            <v>Global Personals</v>
          </cell>
          <cell r="S6063" t="str">
            <v>GP101</v>
          </cell>
        </row>
        <row r="6064">
          <cell r="B6064" t="str">
            <v>419100061296</v>
          </cell>
          <cell r="C6064" t="str">
            <v xml:space="preserve">WHITE NIGHT MARKETING, LLC </v>
          </cell>
          <cell r="D6064" t="str">
            <v xml:space="preserve">WNM-PPN.COM </v>
          </cell>
          <cell r="E6064">
            <v>87500</v>
          </cell>
          <cell r="F6064">
            <v>1050000</v>
          </cell>
          <cell r="G6064" t="str">
            <v>Y</v>
          </cell>
          <cell r="H6064" t="str">
            <v>N</v>
          </cell>
          <cell r="I6064">
            <v>43709</v>
          </cell>
          <cell r="J6064">
            <v>43721</v>
          </cell>
          <cell r="K6064">
            <v>43761</v>
          </cell>
          <cell r="L6064">
            <v>43763</v>
          </cell>
          <cell r="M6064">
            <v>43781</v>
          </cell>
          <cell r="N6064">
            <v>43770</v>
          </cell>
          <cell r="O6064" t="str">
            <v>Y</v>
          </cell>
          <cell r="P6064" t="str">
            <v>RocketGate</v>
          </cell>
          <cell r="Q6064" t="str">
            <v>RG101</v>
          </cell>
          <cell r="R6064" t="str">
            <v>Global Personals</v>
          </cell>
          <cell r="S6064" t="str">
            <v>GP101</v>
          </cell>
        </row>
        <row r="6065">
          <cell r="B6065" t="str">
            <v>419100061303</v>
          </cell>
          <cell r="C6065" t="str">
            <v>DAYLIGHT SOCIAL LLC</v>
          </cell>
          <cell r="D6065" t="str">
            <v>DS-DRI.COM</v>
          </cell>
          <cell r="E6065">
            <v>83333.333333333328</v>
          </cell>
          <cell r="F6065">
            <v>1000000</v>
          </cell>
          <cell r="G6065" t="str">
            <v>Y</v>
          </cell>
          <cell r="H6065" t="str">
            <v>N</v>
          </cell>
          <cell r="I6065">
            <v>43709</v>
          </cell>
          <cell r="J6065">
            <v>43721</v>
          </cell>
          <cell r="K6065">
            <v>43761</v>
          </cell>
          <cell r="L6065">
            <v>43768</v>
          </cell>
          <cell r="M6065">
            <v>43781</v>
          </cell>
          <cell r="N6065">
            <v>43770</v>
          </cell>
          <cell r="O6065" t="str">
            <v>Y</v>
          </cell>
          <cell r="P6065" t="str">
            <v>RocketGate</v>
          </cell>
          <cell r="Q6065" t="str">
            <v>RG101</v>
          </cell>
          <cell r="R6065" t="str">
            <v>Global Personals</v>
          </cell>
          <cell r="S6065" t="str">
            <v>GP101</v>
          </cell>
        </row>
        <row r="6066">
          <cell r="B6066" t="str">
            <v>419100061312</v>
          </cell>
          <cell r="C6066" t="str">
            <v>WEST DIGITAL SYSTEMS LLC</v>
          </cell>
          <cell r="D6066" t="str">
            <v>WDS-WCP.COM</v>
          </cell>
          <cell r="E6066">
            <v>83333.333333333328</v>
          </cell>
          <cell r="F6066">
            <v>1000000</v>
          </cell>
          <cell r="G6066" t="str">
            <v>Y</v>
          </cell>
          <cell r="H6066" t="str">
            <v>N</v>
          </cell>
          <cell r="I6066">
            <v>43709</v>
          </cell>
          <cell r="J6066">
            <v>43721</v>
          </cell>
          <cell r="K6066">
            <v>43761</v>
          </cell>
          <cell r="L6066">
            <v>43768</v>
          </cell>
          <cell r="M6066">
            <v>43781</v>
          </cell>
          <cell r="N6066">
            <v>43770</v>
          </cell>
          <cell r="O6066" t="str">
            <v>Y</v>
          </cell>
          <cell r="P6066" t="str">
            <v>RocketGate</v>
          </cell>
          <cell r="Q6066" t="str">
            <v>RG101</v>
          </cell>
          <cell r="R6066" t="str">
            <v>Global Personals</v>
          </cell>
          <cell r="S6066" t="str">
            <v>GP101</v>
          </cell>
        </row>
        <row r="6067">
          <cell r="B6067" t="str">
            <v>419100061321</v>
          </cell>
          <cell r="C6067" t="str">
            <v xml:space="preserve">WHITE NIGHT MARKETING, LLC </v>
          </cell>
          <cell r="D6067" t="str">
            <v xml:space="preserve">WNM-TM.COM </v>
          </cell>
          <cell r="E6067">
            <v>83333.333333333328</v>
          </cell>
          <cell r="F6067">
            <v>1000000</v>
          </cell>
          <cell r="G6067" t="str">
            <v>Y</v>
          </cell>
          <cell r="H6067" t="str">
            <v>N</v>
          </cell>
          <cell r="I6067">
            <v>43709</v>
          </cell>
          <cell r="J6067">
            <v>43721</v>
          </cell>
          <cell r="K6067">
            <v>43761</v>
          </cell>
          <cell r="L6067">
            <v>43768</v>
          </cell>
          <cell r="M6067">
            <v>43781</v>
          </cell>
          <cell r="N6067">
            <v>43770</v>
          </cell>
          <cell r="O6067" t="str">
            <v>Y</v>
          </cell>
          <cell r="P6067" t="str">
            <v>RocketGate</v>
          </cell>
          <cell r="Q6067" t="str">
            <v>RG101</v>
          </cell>
          <cell r="R6067" t="str">
            <v>Global Personals</v>
          </cell>
          <cell r="S6067" t="str">
            <v>GP101</v>
          </cell>
        </row>
        <row r="6068">
          <cell r="B6068" t="str">
            <v>419100061330</v>
          </cell>
          <cell r="C6068" t="str">
            <v>SUGAR MILE INC</v>
          </cell>
          <cell r="D6068" t="str">
            <v>MARIAS PASTRY SHOP</v>
          </cell>
          <cell r="E6068">
            <v>12083.333333333334</v>
          </cell>
          <cell r="F6068">
            <v>145000</v>
          </cell>
          <cell r="G6068" t="str">
            <v>N</v>
          </cell>
          <cell r="H6068" t="str">
            <v>N</v>
          </cell>
          <cell r="I6068">
            <v>43709</v>
          </cell>
          <cell r="J6068">
            <v>43721</v>
          </cell>
          <cell r="K6068">
            <v>43724</v>
          </cell>
          <cell r="L6068">
            <v>43724</v>
          </cell>
          <cell r="M6068">
            <v>43768</v>
          </cell>
          <cell r="N6068">
            <v>43739</v>
          </cell>
          <cell r="O6068" t="str">
            <v>Y</v>
          </cell>
          <cell r="P6068" t="str">
            <v>Brian Hanson</v>
          </cell>
          <cell r="Q6068" t="str">
            <v>BH101</v>
          </cell>
          <cell r="R6068" t="str">
            <v>Tim Platz</v>
          </cell>
          <cell r="S6068" t="str">
            <v>TP101</v>
          </cell>
          <cell r="T6068" t="str">
            <v xml:space="preserve">Bethpage FCU </v>
          </cell>
          <cell r="U6068" t="str">
            <v>BFCU</v>
          </cell>
        </row>
        <row r="6069">
          <cell r="B6069" t="str">
            <v>419100061349</v>
          </cell>
          <cell r="C6069" t="str">
            <v>AUTO PAINTERS/PLUS INC</v>
          </cell>
          <cell r="D6069" t="str">
            <v>AUTO PAINTERS PLUS</v>
          </cell>
          <cell r="E6069">
            <v>11666.666666666666</v>
          </cell>
          <cell r="F6069">
            <v>140000</v>
          </cell>
          <cell r="G6069" t="str">
            <v>Y</v>
          </cell>
          <cell r="H6069" t="str">
            <v>Y</v>
          </cell>
          <cell r="I6069">
            <v>43709</v>
          </cell>
          <cell r="J6069">
            <v>43721</v>
          </cell>
          <cell r="K6069">
            <v>43724</v>
          </cell>
          <cell r="L6069">
            <v>43724</v>
          </cell>
          <cell r="M6069">
            <v>43748</v>
          </cell>
          <cell r="N6069">
            <v>43739</v>
          </cell>
          <cell r="O6069" t="str">
            <v>Y</v>
          </cell>
          <cell r="P6069" t="str">
            <v>Matt McCracken</v>
          </cell>
          <cell r="Q6069" t="str">
            <v>MM103</v>
          </cell>
          <cell r="R6069" t="str">
            <v>Andy Arner</v>
          </cell>
          <cell r="S6069" t="str">
            <v>AA102</v>
          </cell>
        </row>
        <row r="6070">
          <cell r="B6070" t="str">
            <v>892999921297</v>
          </cell>
          <cell r="C6070" t="str">
            <v xml:space="preserve">THE BUNGELEAUX CENTRAL LLC </v>
          </cell>
          <cell r="D6070" t="str">
            <v xml:space="preserve">THE BUNGELEAUX CENTRAL LLC </v>
          </cell>
          <cell r="E6070">
            <v>13666.666666666666</v>
          </cell>
          <cell r="F6070">
            <v>164000</v>
          </cell>
          <cell r="G6070" t="str">
            <v>Y</v>
          </cell>
          <cell r="H6070" t="str">
            <v>Y</v>
          </cell>
          <cell r="I6070">
            <v>43709</v>
          </cell>
          <cell r="J6070">
            <v>43721</v>
          </cell>
          <cell r="K6070">
            <v>43724</v>
          </cell>
          <cell r="L6070">
            <v>43724</v>
          </cell>
          <cell r="M6070" t="str">
            <v>Approved/Closed</v>
          </cell>
          <cell r="N6070" t="str">
            <v>Approved/Closed</v>
          </cell>
          <cell r="O6070" t="str">
            <v>Y</v>
          </cell>
          <cell r="P6070" t="str">
            <v>Matt McCracken</v>
          </cell>
          <cell r="Q6070" t="str">
            <v>MM103</v>
          </cell>
          <cell r="R6070" t="str">
            <v>Andy Arner</v>
          </cell>
          <cell r="S6070" t="str">
            <v>AA102</v>
          </cell>
        </row>
        <row r="6071">
          <cell r="B6071" t="str">
            <v>419100061358</v>
          </cell>
          <cell r="C6071" t="str">
            <v>OUR COMMUNITIES SUPPORTING OUR COMMUNITIES</v>
          </cell>
          <cell r="D6071" t="str">
            <v>OUR COMMUNITIES SUPPORTING OUR COMMUNITIES</v>
          </cell>
          <cell r="E6071">
            <v>3166.6666666666665</v>
          </cell>
          <cell r="F6071">
            <v>38000</v>
          </cell>
          <cell r="G6071" t="str">
            <v>N</v>
          </cell>
          <cell r="H6071" t="str">
            <v>N</v>
          </cell>
          <cell r="I6071">
            <v>43709</v>
          </cell>
          <cell r="J6071">
            <v>43721</v>
          </cell>
          <cell r="K6071">
            <v>43724</v>
          </cell>
          <cell r="L6071">
            <v>43725</v>
          </cell>
          <cell r="O6071" t="str">
            <v>Y</v>
          </cell>
          <cell r="P6071" t="str">
            <v>Brian Hanson</v>
          </cell>
          <cell r="Q6071" t="str">
            <v>BH101</v>
          </cell>
          <cell r="R6071" t="str">
            <v>Tim Platz</v>
          </cell>
          <cell r="S6071" t="str">
            <v>TP101</v>
          </cell>
          <cell r="T6071" t="str">
            <v xml:space="preserve">Bethpage FCU </v>
          </cell>
          <cell r="U6071" t="str">
            <v>BFCU</v>
          </cell>
        </row>
        <row r="6072">
          <cell r="B6072" t="str">
            <v>419100061376</v>
          </cell>
          <cell r="C6072" t="str">
            <v>COMPREHENSIVE MARKETING INC</v>
          </cell>
          <cell r="D6072" t="str">
            <v>CPTZXF.COM</v>
          </cell>
          <cell r="E6072">
            <v>16666.666666666668</v>
          </cell>
          <cell r="F6072">
            <v>200000</v>
          </cell>
          <cell r="G6072" t="str">
            <v>N</v>
          </cell>
          <cell r="H6072" t="str">
            <v>N</v>
          </cell>
          <cell r="I6072">
            <v>43709</v>
          </cell>
          <cell r="J6072">
            <v>43724</v>
          </cell>
          <cell r="K6072">
            <v>43740</v>
          </cell>
          <cell r="L6072">
            <v>43745</v>
          </cell>
          <cell r="M6072">
            <v>43763</v>
          </cell>
          <cell r="N6072">
            <v>43739</v>
          </cell>
          <cell r="O6072" t="str">
            <v>Y</v>
          </cell>
          <cell r="P6072" t="str">
            <v>RocketGate</v>
          </cell>
          <cell r="Q6072" t="str">
            <v>RG101</v>
          </cell>
          <cell r="R6072" t="str">
            <v>Dating Network</v>
          </cell>
          <cell r="S6072" t="str">
            <v>DN101</v>
          </cell>
        </row>
        <row r="6073">
          <cell r="B6073" t="str">
            <v>419100061385</v>
          </cell>
          <cell r="C6073" t="str">
            <v>INCENTIVE MARKETING INC</v>
          </cell>
          <cell r="D6073" t="str">
            <v>GJYPRF.COM</v>
          </cell>
          <cell r="E6073">
            <v>16666.666666666668</v>
          </cell>
          <cell r="F6073">
            <v>200000</v>
          </cell>
          <cell r="G6073" t="str">
            <v>N</v>
          </cell>
          <cell r="H6073" t="str">
            <v>N</v>
          </cell>
          <cell r="I6073">
            <v>43709</v>
          </cell>
          <cell r="J6073">
            <v>43724</v>
          </cell>
          <cell r="K6073">
            <v>43725</v>
          </cell>
          <cell r="L6073">
            <v>43733</v>
          </cell>
          <cell r="M6073">
            <v>43748</v>
          </cell>
          <cell r="N6073">
            <v>43739</v>
          </cell>
          <cell r="O6073" t="str">
            <v>Y</v>
          </cell>
          <cell r="P6073" t="str">
            <v>RocketGate</v>
          </cell>
          <cell r="Q6073" t="str">
            <v>RG101</v>
          </cell>
          <cell r="R6073" t="str">
            <v>Dating Network</v>
          </cell>
          <cell r="S6073" t="str">
            <v>DN101</v>
          </cell>
        </row>
        <row r="6074">
          <cell r="B6074" t="str">
            <v>419100061394</v>
          </cell>
          <cell r="C6074" t="str">
            <v>LEXINGTON WEST INC</v>
          </cell>
          <cell r="D6074" t="str">
            <v>CXTVJZ.COM</v>
          </cell>
          <cell r="E6074">
            <v>16666.666666666668</v>
          </cell>
          <cell r="F6074">
            <v>200000</v>
          </cell>
          <cell r="G6074" t="str">
            <v>N</v>
          </cell>
          <cell r="H6074" t="str">
            <v>N</v>
          </cell>
          <cell r="I6074">
            <v>43709</v>
          </cell>
          <cell r="J6074">
            <v>43724</v>
          </cell>
          <cell r="K6074">
            <v>43739</v>
          </cell>
          <cell r="L6074">
            <v>43740</v>
          </cell>
          <cell r="M6074">
            <v>43748</v>
          </cell>
          <cell r="N6074">
            <v>43739</v>
          </cell>
          <cell r="O6074" t="str">
            <v>Y</v>
          </cell>
          <cell r="P6074" t="str">
            <v>RocketGate</v>
          </cell>
          <cell r="Q6074" t="str">
            <v>RG101</v>
          </cell>
          <cell r="R6074" t="str">
            <v>Dating Network</v>
          </cell>
          <cell r="S6074" t="str">
            <v>DN101</v>
          </cell>
        </row>
        <row r="6075">
          <cell r="B6075" t="str">
            <v>419100061401</v>
          </cell>
          <cell r="C6075" t="str">
            <v>PETVET CARE CENTERS MISSISSIPPI LLC</v>
          </cell>
          <cell r="D6075" t="str">
            <v>CAT AND COW VETERINARY CLINIC</v>
          </cell>
          <cell r="E6075">
            <v>141666.66666666666</v>
          </cell>
          <cell r="F6075">
            <v>1700000</v>
          </cell>
          <cell r="G6075" t="str">
            <v>Y</v>
          </cell>
          <cell r="H6075" t="str">
            <v>N</v>
          </cell>
          <cell r="I6075">
            <v>43709</v>
          </cell>
          <cell r="J6075">
            <v>43724</v>
          </cell>
          <cell r="K6075">
            <v>43724</v>
          </cell>
          <cell r="L6075">
            <v>43724</v>
          </cell>
          <cell r="M6075">
            <v>43740</v>
          </cell>
          <cell r="N6075">
            <v>43739</v>
          </cell>
          <cell r="O6075" t="str">
            <v>Y</v>
          </cell>
          <cell r="P6075" t="str">
            <v>Chris Frey</v>
          </cell>
          <cell r="Q6075" t="str">
            <v>CF101</v>
          </cell>
          <cell r="R6075" t="str">
            <v>Erick Weinstein</v>
          </cell>
          <cell r="S6075" t="str">
            <v>EW101</v>
          </cell>
          <cell r="T6075" t="str">
            <v>KBH Enterprises</v>
          </cell>
          <cell r="U6075" t="str">
            <v>KH101</v>
          </cell>
          <cell r="V6075" t="str">
            <v>PetVet Care Centers</v>
          </cell>
          <cell r="W6075" t="str">
            <v>PETVET</v>
          </cell>
        </row>
        <row r="6076">
          <cell r="B6076" t="str">
            <v>419100061410</v>
          </cell>
          <cell r="C6076" t="str">
            <v xml:space="preserve">VARIOUS INC </v>
          </cell>
          <cell r="D6076" t="str">
            <v>FFNHELP.COM</v>
          </cell>
          <cell r="E6076">
            <v>350000</v>
          </cell>
          <cell r="F6076">
            <v>4200000</v>
          </cell>
          <cell r="G6076" t="str">
            <v>N</v>
          </cell>
          <cell r="H6076" t="str">
            <v>N</v>
          </cell>
          <cell r="I6076">
            <v>43709</v>
          </cell>
          <cell r="J6076">
            <v>43724</v>
          </cell>
          <cell r="K6076">
            <v>43724</v>
          </cell>
          <cell r="L6076">
            <v>43726</v>
          </cell>
          <cell r="M6076">
            <v>43735</v>
          </cell>
          <cell r="N6076">
            <v>43709</v>
          </cell>
          <cell r="O6076" t="str">
            <v>Y</v>
          </cell>
          <cell r="P6076" t="str">
            <v>Lumencard Services</v>
          </cell>
          <cell r="Q6076" t="str">
            <v>LCS101</v>
          </cell>
        </row>
        <row r="6077">
          <cell r="B6077" t="str">
            <v>419100061429</v>
          </cell>
          <cell r="C6077" t="str">
            <v xml:space="preserve">VARIOUS INC </v>
          </cell>
          <cell r="D6077" t="str">
            <v>FFNHELP.COM</v>
          </cell>
          <cell r="E6077">
            <v>1150000</v>
          </cell>
          <cell r="F6077">
            <v>13800000</v>
          </cell>
          <cell r="G6077" t="str">
            <v>N</v>
          </cell>
          <cell r="H6077" t="str">
            <v>N</v>
          </cell>
          <cell r="I6077">
            <v>43709</v>
          </cell>
          <cell r="J6077">
            <v>43724</v>
          </cell>
          <cell r="K6077">
            <v>43724</v>
          </cell>
          <cell r="L6077">
            <v>43726</v>
          </cell>
          <cell r="M6077">
            <v>43735</v>
          </cell>
          <cell r="N6077">
            <v>43709</v>
          </cell>
          <cell r="O6077" t="str">
            <v>Y</v>
          </cell>
          <cell r="P6077" t="str">
            <v>Lumencard Services</v>
          </cell>
          <cell r="Q6077" t="str">
            <v>LCS101</v>
          </cell>
        </row>
        <row r="6078">
          <cell r="B6078" t="str">
            <v>419100061438</v>
          </cell>
          <cell r="C6078" t="str">
            <v>PETVET CARE CENTERS (TENNESSEE) LLC</v>
          </cell>
          <cell r="D6078" t="str">
            <v>PETVAX ADDORABLE CARE HOSPITAL - BARTLETT</v>
          </cell>
          <cell r="E6078">
            <v>150000</v>
          </cell>
          <cell r="F6078">
            <v>1800000</v>
          </cell>
          <cell r="G6078" t="str">
            <v>Y</v>
          </cell>
          <cell r="H6078" t="str">
            <v>N</v>
          </cell>
          <cell r="I6078">
            <v>43709</v>
          </cell>
          <cell r="J6078">
            <v>43724</v>
          </cell>
          <cell r="K6078">
            <v>43725</v>
          </cell>
          <cell r="L6078">
            <v>43725</v>
          </cell>
          <cell r="M6078">
            <v>43735</v>
          </cell>
          <cell r="N6078">
            <v>43709</v>
          </cell>
          <cell r="O6078" t="str">
            <v>Y</v>
          </cell>
          <cell r="P6078" t="str">
            <v>Chris Frey</v>
          </cell>
          <cell r="Q6078" t="str">
            <v>CF101</v>
          </cell>
          <cell r="R6078" t="str">
            <v>Erick Weinstein</v>
          </cell>
          <cell r="S6078" t="str">
            <v>EW101</v>
          </cell>
          <cell r="T6078" t="str">
            <v>KBH Enterprises</v>
          </cell>
          <cell r="U6078" t="str">
            <v>KH101</v>
          </cell>
          <cell r="V6078" t="str">
            <v>PetVet Care Centers</v>
          </cell>
          <cell r="W6078" t="str">
            <v>PETVET</v>
          </cell>
        </row>
        <row r="6079">
          <cell r="B6079" t="str">
            <v>419100061447</v>
          </cell>
          <cell r="C6079" t="str">
            <v>PETVET CARE CENTERS (TENNESSEE) LLC</v>
          </cell>
          <cell r="D6079" t="str">
            <v>PETVAX AFFORABLE CARE HOSPITAL - CORDOVA</v>
          </cell>
          <cell r="E6079">
            <v>75000</v>
          </cell>
          <cell r="F6079">
            <v>900000</v>
          </cell>
          <cell r="G6079" t="str">
            <v>Y</v>
          </cell>
          <cell r="H6079" t="str">
            <v>N</v>
          </cell>
          <cell r="I6079">
            <v>43709</v>
          </cell>
          <cell r="J6079">
            <v>43724</v>
          </cell>
          <cell r="K6079">
            <v>43725</v>
          </cell>
          <cell r="L6079">
            <v>43725</v>
          </cell>
          <cell r="M6079">
            <v>43740</v>
          </cell>
          <cell r="N6079">
            <v>43739</v>
          </cell>
          <cell r="O6079" t="str">
            <v>Y</v>
          </cell>
          <cell r="P6079" t="str">
            <v>Chris Frey</v>
          </cell>
          <cell r="Q6079" t="str">
            <v>CF101</v>
          </cell>
          <cell r="R6079" t="str">
            <v>Erick Weinstein</v>
          </cell>
          <cell r="S6079" t="str">
            <v>EW101</v>
          </cell>
          <cell r="T6079" t="str">
            <v>KBH Enterprises</v>
          </cell>
          <cell r="U6079" t="str">
            <v>KH101</v>
          </cell>
          <cell r="V6079" t="str">
            <v>PetVet Care Centers</v>
          </cell>
          <cell r="W6079" t="str">
            <v>PETVET</v>
          </cell>
        </row>
        <row r="6080">
          <cell r="B6080" t="str">
            <v>419100061456</v>
          </cell>
          <cell r="C6080" t="str">
            <v>PETVET CARE CENTERS (TENNESSEE) LLC</v>
          </cell>
          <cell r="D6080" t="str">
            <v>PETVAX AFFORABLE CARE HOSPITAL - EAST MEMPHIS</v>
          </cell>
          <cell r="E6080">
            <v>70833.333333333328</v>
          </cell>
          <cell r="F6080">
            <v>850000</v>
          </cell>
          <cell r="G6080" t="str">
            <v>Y</v>
          </cell>
          <cell r="H6080" t="str">
            <v>N</v>
          </cell>
          <cell r="I6080">
            <v>43709</v>
          </cell>
          <cell r="J6080">
            <v>43724</v>
          </cell>
          <cell r="K6080">
            <v>43725</v>
          </cell>
          <cell r="L6080">
            <v>43725</v>
          </cell>
          <cell r="M6080">
            <v>43735</v>
          </cell>
          <cell r="N6080">
            <v>43709</v>
          </cell>
          <cell r="O6080" t="str">
            <v>Y</v>
          </cell>
          <cell r="P6080" t="str">
            <v>Chris Frey</v>
          </cell>
          <cell r="Q6080" t="str">
            <v>CF101</v>
          </cell>
          <cell r="R6080" t="str">
            <v>Erick Weinstein</v>
          </cell>
          <cell r="S6080" t="str">
            <v>EW101</v>
          </cell>
          <cell r="T6080" t="str">
            <v>KBH Enterprises</v>
          </cell>
          <cell r="U6080" t="str">
            <v>KH101</v>
          </cell>
          <cell r="V6080" t="str">
            <v>PetVet Care Centers</v>
          </cell>
          <cell r="W6080" t="str">
            <v>PETVET</v>
          </cell>
        </row>
        <row r="6081">
          <cell r="B6081" t="str">
            <v>419100061465</v>
          </cell>
          <cell r="C6081" t="str">
            <v>PETVET CARE CENTERS (TENNESSEE) LLC</v>
          </cell>
          <cell r="D6081" t="str">
            <v>PETVAX ADDORABLE CARE HOSPITAL - GERMANTOWN</v>
          </cell>
          <cell r="E6081">
            <v>166666.66666666666</v>
          </cell>
          <cell r="F6081">
            <v>2000000</v>
          </cell>
          <cell r="G6081" t="str">
            <v>Y</v>
          </cell>
          <cell r="H6081" t="str">
            <v>N</v>
          </cell>
          <cell r="I6081">
            <v>43709</v>
          </cell>
          <cell r="J6081">
            <v>43724</v>
          </cell>
          <cell r="K6081">
            <v>43725</v>
          </cell>
          <cell r="L6081">
            <v>43725</v>
          </cell>
          <cell r="M6081">
            <v>43735</v>
          </cell>
          <cell r="N6081">
            <v>43709</v>
          </cell>
          <cell r="O6081" t="str">
            <v>Y</v>
          </cell>
          <cell r="P6081" t="str">
            <v>Chris Frey</v>
          </cell>
          <cell r="Q6081" t="str">
            <v>CF101</v>
          </cell>
          <cell r="R6081" t="str">
            <v>Erick Weinstein</v>
          </cell>
          <cell r="S6081" t="str">
            <v>EW101</v>
          </cell>
          <cell r="T6081" t="str">
            <v>KBH Enterprises</v>
          </cell>
          <cell r="U6081" t="str">
            <v>KH101</v>
          </cell>
          <cell r="V6081" t="str">
            <v>PetVet Care Centers</v>
          </cell>
          <cell r="W6081" t="str">
            <v>PETVET</v>
          </cell>
        </row>
        <row r="6082">
          <cell r="B6082" t="str">
            <v>419100061474</v>
          </cell>
          <cell r="C6082" t="str">
            <v>PETVET CARE CENTERS (TENNESSEE) LLC</v>
          </cell>
          <cell r="D6082" t="str">
            <v>PETVAX AFFORABLE CARE HOSPITAL - MIDTOWN</v>
          </cell>
          <cell r="E6082">
            <v>41666.666666666664</v>
          </cell>
          <cell r="F6082">
            <v>500000</v>
          </cell>
          <cell r="G6082" t="str">
            <v>Y</v>
          </cell>
          <cell r="H6082" t="str">
            <v>N</v>
          </cell>
          <cell r="I6082">
            <v>43709</v>
          </cell>
          <cell r="J6082">
            <v>43724</v>
          </cell>
          <cell r="K6082">
            <v>43725</v>
          </cell>
          <cell r="L6082">
            <v>43725</v>
          </cell>
          <cell r="M6082">
            <v>43735</v>
          </cell>
          <cell r="N6082">
            <v>43709</v>
          </cell>
          <cell r="O6082" t="str">
            <v>Y</v>
          </cell>
          <cell r="P6082" t="str">
            <v>Chris Frey</v>
          </cell>
          <cell r="Q6082" t="str">
            <v>CF101</v>
          </cell>
          <cell r="R6082" t="str">
            <v>Erick Weinstein</v>
          </cell>
          <cell r="S6082" t="str">
            <v>EW101</v>
          </cell>
          <cell r="T6082" t="str">
            <v>KBH Enterprises</v>
          </cell>
          <cell r="U6082" t="str">
            <v>KH101</v>
          </cell>
          <cell r="V6082" t="str">
            <v>PetVet Care Centers</v>
          </cell>
          <cell r="W6082" t="str">
            <v>PETVET</v>
          </cell>
        </row>
        <row r="6083">
          <cell r="B6083" t="str">
            <v>419100061483</v>
          </cell>
          <cell r="C6083" t="str">
            <v>PETVET CARE CENTERS (TENNESSEE) LLC</v>
          </cell>
          <cell r="D6083" t="str">
            <v>PETVAX AFFORABLE CARE HOSPITAL - RAINES RD</v>
          </cell>
          <cell r="E6083">
            <v>45833.333333333336</v>
          </cell>
          <cell r="F6083">
            <v>550000</v>
          </cell>
          <cell r="G6083" t="str">
            <v>Y</v>
          </cell>
          <cell r="H6083" t="str">
            <v>N</v>
          </cell>
          <cell r="I6083">
            <v>43709</v>
          </cell>
          <cell r="J6083">
            <v>43724</v>
          </cell>
          <cell r="K6083">
            <v>43725</v>
          </cell>
          <cell r="L6083">
            <v>43725</v>
          </cell>
          <cell r="M6083">
            <v>43740</v>
          </cell>
          <cell r="N6083">
            <v>43739</v>
          </cell>
          <cell r="O6083" t="str">
            <v>Y</v>
          </cell>
          <cell r="P6083" t="str">
            <v>Chris Frey</v>
          </cell>
          <cell r="Q6083" t="str">
            <v>CF101</v>
          </cell>
          <cell r="R6083" t="str">
            <v>Erick Weinstein</v>
          </cell>
          <cell r="S6083" t="str">
            <v>EW101</v>
          </cell>
          <cell r="T6083" t="str">
            <v>KBH Enterprises</v>
          </cell>
          <cell r="U6083" t="str">
            <v>KH101</v>
          </cell>
          <cell r="V6083" t="str">
            <v>PetVet Care Centers</v>
          </cell>
          <cell r="W6083" t="str">
            <v>PETVET</v>
          </cell>
        </row>
        <row r="6084">
          <cell r="B6084" t="str">
            <v>892999921313</v>
          </cell>
          <cell r="C6084" t="str">
            <v>WEST MILFORD VETERINARY ASSOCIATES LLC</v>
          </cell>
          <cell r="D6084" t="str">
            <v>LOVING CARE VETERINARY HOSPITAL</v>
          </cell>
          <cell r="E6084">
            <v>83333.333333333328</v>
          </cell>
          <cell r="F6084">
            <v>1000000</v>
          </cell>
          <cell r="G6084" t="str">
            <v>Y</v>
          </cell>
          <cell r="H6084" t="str">
            <v>N</v>
          </cell>
          <cell r="I6084">
            <v>43709</v>
          </cell>
          <cell r="J6084">
            <v>43725</v>
          </cell>
          <cell r="K6084">
            <v>43726</v>
          </cell>
          <cell r="L6084">
            <v>43726</v>
          </cell>
          <cell r="M6084">
            <v>43735</v>
          </cell>
          <cell r="N6084">
            <v>43709</v>
          </cell>
          <cell r="O6084" t="str">
            <v>Y</v>
          </cell>
          <cell r="P6084" t="str">
            <v>Mike Roberts</v>
          </cell>
          <cell r="Q6084" t="str">
            <v>MR102</v>
          </cell>
          <cell r="R6084" t="str">
            <v>Chris Frey</v>
          </cell>
          <cell r="S6084" t="str">
            <v>CF101</v>
          </cell>
          <cell r="T6084" t="str">
            <v xml:space="preserve">Tony Monica </v>
          </cell>
          <cell r="U6084" t="str">
            <v>TM101</v>
          </cell>
        </row>
        <row r="6085">
          <cell r="B6085" t="str">
            <v>419100061508</v>
          </cell>
          <cell r="C6085" t="str">
            <v>INTERNET WEBSITE LIMITED</v>
          </cell>
          <cell r="D6085" t="str">
            <v>BEENBILL.COM</v>
          </cell>
          <cell r="E6085">
            <v>100000</v>
          </cell>
          <cell r="F6085">
            <v>1200000</v>
          </cell>
          <cell r="G6085" t="str">
            <v>N</v>
          </cell>
          <cell r="H6085" t="str">
            <v>N</v>
          </cell>
          <cell r="I6085">
            <v>43709</v>
          </cell>
          <cell r="J6085">
            <v>43725</v>
          </cell>
          <cell r="K6085">
            <v>43746</v>
          </cell>
          <cell r="L6085">
            <v>43749</v>
          </cell>
          <cell r="O6085" t="str">
            <v>Y</v>
          </cell>
          <cell r="P6085" t="str">
            <v>Joel Paulin</v>
          </cell>
          <cell r="Q6085" t="str">
            <v>JP101</v>
          </cell>
        </row>
        <row r="6086">
          <cell r="B6086" t="str">
            <v>892999921305</v>
          </cell>
          <cell r="C6086" t="str">
            <v>LONG ISLAND AUDIOLOGY PC</v>
          </cell>
          <cell r="D6086" t="str">
            <v>LONG ISLAND AUDIOLOGY PC</v>
          </cell>
          <cell r="E6086">
            <v>34166.666666666664</v>
          </cell>
          <cell r="F6086">
            <v>410000</v>
          </cell>
          <cell r="G6086" t="str">
            <v>Y</v>
          </cell>
          <cell r="H6086" t="str">
            <v>N</v>
          </cell>
          <cell r="I6086">
            <v>43709</v>
          </cell>
          <cell r="J6086">
            <v>43725</v>
          </cell>
          <cell r="K6086">
            <v>43726</v>
          </cell>
          <cell r="L6086">
            <v>43726</v>
          </cell>
          <cell r="M6086">
            <v>43735</v>
          </cell>
          <cell r="N6086">
            <v>43709</v>
          </cell>
          <cell r="O6086" t="str">
            <v>Y</v>
          </cell>
          <cell r="P6086" t="str">
            <v>CardWorks Acquiring</v>
          </cell>
          <cell r="Q6086" t="str">
            <v>CWA101</v>
          </cell>
        </row>
        <row r="6087">
          <cell r="B6087" t="str">
            <v>419100061517</v>
          </cell>
          <cell r="C6087" t="str">
            <v>RYANS COURT LLC</v>
          </cell>
          <cell r="D6087" t="str">
            <v>LOVEMYMAGS.COM</v>
          </cell>
          <cell r="E6087">
            <v>30000</v>
          </cell>
          <cell r="F6087">
            <v>360000</v>
          </cell>
          <cell r="G6087" t="str">
            <v>N</v>
          </cell>
          <cell r="H6087" t="str">
            <v>N</v>
          </cell>
          <cell r="I6087">
            <v>43709</v>
          </cell>
          <cell r="J6087">
            <v>43725</v>
          </cell>
          <cell r="K6087" t="str">
            <v>Declined</v>
          </cell>
          <cell r="L6087" t="str">
            <v>Declined</v>
          </cell>
          <cell r="M6087" t="str">
            <v>Declined</v>
          </cell>
          <cell r="N6087" t="str">
            <v>Declined</v>
          </cell>
          <cell r="O6087" t="str">
            <v>Declined</v>
          </cell>
          <cell r="P6087" t="str">
            <v>Joel Paulin</v>
          </cell>
          <cell r="Q6087" t="str">
            <v>JP101</v>
          </cell>
        </row>
        <row r="6088">
          <cell r="B6088" t="str">
            <v>419100061526</v>
          </cell>
          <cell r="C6088" t="str">
            <v>DESIGN FURNITURE OUTLET &amp; CONSIGMENT</v>
          </cell>
          <cell r="D6088" t="str">
            <v>DESIGN FURNITURE OUTLET &amp; CONSIGMENT</v>
          </cell>
          <cell r="E6088">
            <v>21250</v>
          </cell>
          <cell r="F6088">
            <v>255000</v>
          </cell>
          <cell r="G6088" t="str">
            <v>Y</v>
          </cell>
          <cell r="H6088" t="str">
            <v>N</v>
          </cell>
          <cell r="I6088">
            <v>43709</v>
          </cell>
          <cell r="J6088">
            <v>43725</v>
          </cell>
          <cell r="K6088" t="str">
            <v>Withdrawn</v>
          </cell>
          <cell r="L6088" t="str">
            <v>Withdrawn</v>
          </cell>
          <cell r="M6088" t="str">
            <v>Withdrawn</v>
          </cell>
          <cell r="N6088" t="str">
            <v>Withdrawn</v>
          </cell>
          <cell r="O6088" t="str">
            <v>Withdrawn</v>
          </cell>
          <cell r="P6088" t="str">
            <v>Matt McCracken</v>
          </cell>
          <cell r="Q6088" t="str">
            <v>MM103</v>
          </cell>
          <cell r="R6088" t="str">
            <v>Andy Arner</v>
          </cell>
          <cell r="S6088" t="str">
            <v>AA102</v>
          </cell>
        </row>
        <row r="6089">
          <cell r="B6089" t="str">
            <v>419100061367</v>
          </cell>
          <cell r="C6089" t="str">
            <v>TREED ENTERPRISES INC</v>
          </cell>
          <cell r="D6089" t="str">
            <v>KTQAP.COM</v>
          </cell>
          <cell r="E6089">
            <v>16666.666666666668</v>
          </cell>
          <cell r="F6089">
            <v>200000</v>
          </cell>
          <cell r="G6089" t="str">
            <v>N</v>
          </cell>
          <cell r="H6089" t="str">
            <v>N</v>
          </cell>
          <cell r="I6089">
            <v>43709</v>
          </cell>
          <cell r="J6089">
            <v>43726</v>
          </cell>
          <cell r="K6089">
            <v>43726</v>
          </cell>
          <cell r="L6089">
            <v>43727</v>
          </cell>
          <cell r="M6089">
            <v>43748</v>
          </cell>
          <cell r="N6089">
            <v>43739</v>
          </cell>
          <cell r="O6089" t="str">
            <v>Y</v>
          </cell>
          <cell r="P6089" t="str">
            <v>RocketGate</v>
          </cell>
          <cell r="Q6089" t="str">
            <v>RG101</v>
          </cell>
          <cell r="R6089" t="str">
            <v>Dating Network</v>
          </cell>
          <cell r="S6089" t="str">
            <v>DN101</v>
          </cell>
        </row>
        <row r="6090">
          <cell r="B6090" t="str">
            <v>892999921321</v>
          </cell>
          <cell r="C6090" t="str">
            <v>AMB AUTO REPAIR INC</v>
          </cell>
          <cell r="D6090" t="str">
            <v>AMB AUTO REPAIR INC</v>
          </cell>
          <cell r="E6090">
            <v>22916.666666666668</v>
          </cell>
          <cell r="F6090">
            <v>275000</v>
          </cell>
          <cell r="G6090" t="str">
            <v>Y</v>
          </cell>
          <cell r="H6090" t="str">
            <v>Y</v>
          </cell>
          <cell r="I6090">
            <v>43709</v>
          </cell>
          <cell r="J6090">
            <v>43726</v>
          </cell>
          <cell r="K6090">
            <v>43726</v>
          </cell>
          <cell r="L6090">
            <v>43726</v>
          </cell>
          <cell r="M6090">
            <v>43740</v>
          </cell>
          <cell r="N6090">
            <v>43739</v>
          </cell>
          <cell r="O6090" t="str">
            <v>Y</v>
          </cell>
          <cell r="P6090" t="str">
            <v>Kevin Beck</v>
          </cell>
          <cell r="Q6090" t="str">
            <v>KB102</v>
          </cell>
          <cell r="R6090" t="str">
            <v>Tim Platz</v>
          </cell>
          <cell r="S6090" t="str">
            <v>TP101</v>
          </cell>
        </row>
        <row r="6091">
          <cell r="B6091" t="str">
            <v>892999921339</v>
          </cell>
          <cell r="C6091" t="str">
            <v xml:space="preserve">SALON NOTRE INC </v>
          </cell>
          <cell r="D6091" t="str">
            <v xml:space="preserve">SALON NOTRE INC </v>
          </cell>
          <cell r="E6091">
            <v>25000</v>
          </cell>
          <cell r="F6091">
            <v>300000</v>
          </cell>
          <cell r="G6091" t="str">
            <v>Y</v>
          </cell>
          <cell r="H6091" t="str">
            <v>N</v>
          </cell>
          <cell r="I6091">
            <v>43709</v>
          </cell>
          <cell r="J6091">
            <v>43726</v>
          </cell>
          <cell r="K6091">
            <v>43726</v>
          </cell>
          <cell r="L6091">
            <v>43726</v>
          </cell>
          <cell r="M6091">
            <v>43790</v>
          </cell>
          <cell r="N6091">
            <v>43770</v>
          </cell>
          <cell r="O6091" t="str">
            <v>Y</v>
          </cell>
          <cell r="P6091" t="str">
            <v>Kevin Beck</v>
          </cell>
          <cell r="Q6091" t="str">
            <v>KB102</v>
          </cell>
          <cell r="R6091" t="str">
            <v>Tim Platz</v>
          </cell>
          <cell r="S6091" t="str">
            <v>TP101</v>
          </cell>
        </row>
        <row r="6092">
          <cell r="B6092" t="str">
            <v>419100061492</v>
          </cell>
          <cell r="C6092" t="str">
            <v>BIRTHRIGHT OF PEEKSKILL</v>
          </cell>
          <cell r="D6092" t="str">
            <v>BIRTHRIGHT OF PEEKSKILL</v>
          </cell>
          <cell r="E6092">
            <v>2500</v>
          </cell>
          <cell r="F6092">
            <v>30000</v>
          </cell>
          <cell r="G6092" t="str">
            <v>N</v>
          </cell>
          <cell r="H6092" t="str">
            <v>N</v>
          </cell>
          <cell r="I6092">
            <v>43709</v>
          </cell>
          <cell r="J6092">
            <v>43726</v>
          </cell>
          <cell r="K6092">
            <v>43727</v>
          </cell>
          <cell r="L6092">
            <v>43728</v>
          </cell>
          <cell r="M6092">
            <v>43763</v>
          </cell>
          <cell r="N6092">
            <v>43739</v>
          </cell>
          <cell r="O6092" t="str">
            <v>Y</v>
          </cell>
          <cell r="P6092" t="str">
            <v>Kerry Doyle</v>
          </cell>
          <cell r="Q6092" t="str">
            <v>KD101</v>
          </cell>
          <cell r="R6092" t="str">
            <v>Frank Sweeney</v>
          </cell>
          <cell r="S6092" t="str">
            <v>FS101</v>
          </cell>
          <cell r="T6092" t="str">
            <v>Signature Bank</v>
          </cell>
          <cell r="U6092" t="str">
            <v>SBANK</v>
          </cell>
        </row>
        <row r="6093">
          <cell r="B6093" t="str">
            <v>419100061535</v>
          </cell>
          <cell r="C6093" t="str">
            <v>WALNUT GROVE MEDIA LLC</v>
          </cell>
          <cell r="D6093" t="str">
            <v>GFBDCSHELP.COM</v>
          </cell>
          <cell r="E6093">
            <v>20833.333333333332</v>
          </cell>
          <cell r="F6093">
            <v>250000</v>
          </cell>
          <cell r="G6093" t="str">
            <v>Y</v>
          </cell>
          <cell r="H6093" t="str">
            <v>Y</v>
          </cell>
          <cell r="I6093">
            <v>43709</v>
          </cell>
          <cell r="J6093">
            <v>43726</v>
          </cell>
          <cell r="K6093">
            <v>43742</v>
          </cell>
          <cell r="L6093">
            <v>43748</v>
          </cell>
          <cell r="M6093">
            <v>43759</v>
          </cell>
          <cell r="N6093">
            <v>43739</v>
          </cell>
          <cell r="O6093" t="str">
            <v>Y</v>
          </cell>
          <cell r="P6093" t="str">
            <v>Joel Paulin</v>
          </cell>
          <cell r="Q6093" t="str">
            <v>JP101</v>
          </cell>
        </row>
        <row r="6094">
          <cell r="B6094" t="str">
            <v>419100061544</v>
          </cell>
          <cell r="C6094" t="str">
            <v>TYSETT LLC</v>
          </cell>
          <cell r="D6094" t="str">
            <v>MPONLINECS.COM</v>
          </cell>
          <cell r="E6094">
            <v>20833.333333333332</v>
          </cell>
          <cell r="F6094">
            <v>250000</v>
          </cell>
          <cell r="G6094" t="str">
            <v>Y</v>
          </cell>
          <cell r="H6094" t="str">
            <v>Y</v>
          </cell>
          <cell r="I6094">
            <v>43709</v>
          </cell>
          <cell r="J6094">
            <v>43726</v>
          </cell>
          <cell r="K6094">
            <v>43742</v>
          </cell>
          <cell r="L6094">
            <v>43748</v>
          </cell>
          <cell r="M6094">
            <v>43759</v>
          </cell>
          <cell r="N6094">
            <v>43739</v>
          </cell>
          <cell r="O6094" t="str">
            <v>Y</v>
          </cell>
          <cell r="P6094" t="str">
            <v>Joel Paulin</v>
          </cell>
          <cell r="Q6094" t="str">
            <v>JP101</v>
          </cell>
        </row>
        <row r="6095">
          <cell r="B6095" t="str">
            <v>419100061553</v>
          </cell>
          <cell r="C6095" t="str">
            <v>PINE STREET STATION LLC</v>
          </cell>
          <cell r="D6095" t="str">
            <v>UTALCSPAY.COM</v>
          </cell>
          <cell r="E6095">
            <v>20833.333333333332</v>
          </cell>
          <cell r="F6095">
            <v>250000</v>
          </cell>
          <cell r="G6095" t="str">
            <v>Y</v>
          </cell>
          <cell r="H6095" t="str">
            <v>Y</v>
          </cell>
          <cell r="I6095">
            <v>43709</v>
          </cell>
          <cell r="J6095">
            <v>43726</v>
          </cell>
          <cell r="K6095">
            <v>43742</v>
          </cell>
          <cell r="L6095">
            <v>43755</v>
          </cell>
          <cell r="M6095">
            <v>43763</v>
          </cell>
          <cell r="N6095">
            <v>43739</v>
          </cell>
          <cell r="O6095" t="str">
            <v>Y</v>
          </cell>
          <cell r="P6095" t="str">
            <v>Joel Paulin</v>
          </cell>
          <cell r="Q6095" t="str">
            <v>JP101</v>
          </cell>
        </row>
        <row r="6096">
          <cell r="B6096" t="str">
            <v>419100061562</v>
          </cell>
          <cell r="C6096" t="str">
            <v>TREMONT FLATS LLC</v>
          </cell>
          <cell r="D6096" t="str">
            <v>HH1BILL.COM</v>
          </cell>
          <cell r="E6096">
            <v>20833.333333333332</v>
          </cell>
          <cell r="F6096">
            <v>250000</v>
          </cell>
          <cell r="G6096" t="str">
            <v>Y</v>
          </cell>
          <cell r="H6096" t="str">
            <v>Y</v>
          </cell>
          <cell r="I6096">
            <v>43709</v>
          </cell>
          <cell r="J6096">
            <v>43726</v>
          </cell>
          <cell r="K6096">
            <v>43742</v>
          </cell>
          <cell r="L6096">
            <v>43748</v>
          </cell>
          <cell r="M6096">
            <v>43759</v>
          </cell>
          <cell r="N6096">
            <v>43739</v>
          </cell>
          <cell r="O6096" t="str">
            <v>Y</v>
          </cell>
          <cell r="P6096" t="str">
            <v>Joel Paulin</v>
          </cell>
          <cell r="Q6096" t="str">
            <v>JP101</v>
          </cell>
        </row>
        <row r="6097">
          <cell r="B6097" t="str">
            <v>419100061571</v>
          </cell>
          <cell r="C6097" t="str">
            <v>PECANE SQUARE LLC</v>
          </cell>
          <cell r="D6097" t="str">
            <v>HASCSPAY.COM</v>
          </cell>
          <cell r="E6097">
            <v>20833.333333333332</v>
          </cell>
          <cell r="F6097">
            <v>250000</v>
          </cell>
          <cell r="G6097" t="str">
            <v>Y</v>
          </cell>
          <cell r="H6097" t="str">
            <v>Y</v>
          </cell>
          <cell r="I6097">
            <v>43709</v>
          </cell>
          <cell r="J6097">
            <v>43726</v>
          </cell>
          <cell r="K6097">
            <v>43742</v>
          </cell>
          <cell r="L6097">
            <v>43748</v>
          </cell>
          <cell r="M6097">
            <v>43759</v>
          </cell>
          <cell r="N6097">
            <v>43739</v>
          </cell>
          <cell r="O6097" t="str">
            <v>Y</v>
          </cell>
          <cell r="P6097" t="str">
            <v>Joel Paulin</v>
          </cell>
          <cell r="Q6097" t="str">
            <v>JP101</v>
          </cell>
        </row>
        <row r="6098">
          <cell r="B6098" t="str">
            <v>419100061580</v>
          </cell>
          <cell r="C6098" t="str">
            <v>GRAY POST LLC</v>
          </cell>
          <cell r="D6098" t="str">
            <v>GFTBILLNOW.COM</v>
          </cell>
          <cell r="E6098">
            <v>20833.333333333332</v>
          </cell>
          <cell r="F6098">
            <v>250000</v>
          </cell>
          <cell r="G6098" t="str">
            <v>Y</v>
          </cell>
          <cell r="H6098" t="str">
            <v>Y</v>
          </cell>
          <cell r="I6098">
            <v>43709</v>
          </cell>
          <cell r="J6098">
            <v>43726</v>
          </cell>
          <cell r="K6098">
            <v>43741</v>
          </cell>
          <cell r="L6098">
            <v>43748</v>
          </cell>
          <cell r="M6098">
            <v>43759</v>
          </cell>
          <cell r="N6098">
            <v>43739</v>
          </cell>
          <cell r="O6098" t="str">
            <v>Y</v>
          </cell>
          <cell r="P6098" t="str">
            <v>Joel Paulin</v>
          </cell>
          <cell r="Q6098" t="str">
            <v>JP101</v>
          </cell>
        </row>
        <row r="6099">
          <cell r="B6099" t="str">
            <v>419100061599</v>
          </cell>
          <cell r="C6099" t="str">
            <v>BUTTONE SYSTEMS LLC</v>
          </cell>
          <cell r="D6099" t="str">
            <v>BRWCSPAY.COM</v>
          </cell>
          <cell r="E6099">
            <v>20833.333333333332</v>
          </cell>
          <cell r="F6099">
            <v>250000</v>
          </cell>
          <cell r="G6099" t="str">
            <v>Y</v>
          </cell>
          <cell r="H6099" t="str">
            <v>Y</v>
          </cell>
          <cell r="I6099">
            <v>43709</v>
          </cell>
          <cell r="J6099">
            <v>43726</v>
          </cell>
          <cell r="K6099">
            <v>43742</v>
          </cell>
          <cell r="L6099">
            <v>43748</v>
          </cell>
          <cell r="M6099">
            <v>43759</v>
          </cell>
          <cell r="N6099">
            <v>43739</v>
          </cell>
          <cell r="O6099" t="str">
            <v>Y</v>
          </cell>
          <cell r="P6099" t="str">
            <v>Joel Paulin</v>
          </cell>
          <cell r="Q6099" t="str">
            <v>JP101</v>
          </cell>
        </row>
        <row r="6100">
          <cell r="B6100" t="str">
            <v>892999921347</v>
          </cell>
          <cell r="C6100" t="str">
            <v>ASSOCIATED PRODUCE INC</v>
          </cell>
          <cell r="D6100" t="str">
            <v>ASSOCIATED PRODUCE</v>
          </cell>
          <cell r="E6100">
            <v>29166.666666666668</v>
          </cell>
          <cell r="F6100">
            <v>350000</v>
          </cell>
          <cell r="G6100" t="str">
            <v>Y</v>
          </cell>
          <cell r="H6100" t="str">
            <v>Y</v>
          </cell>
          <cell r="I6100">
            <v>43709</v>
          </cell>
          <cell r="J6100">
            <v>43727</v>
          </cell>
          <cell r="K6100">
            <v>43727</v>
          </cell>
          <cell r="L6100">
            <v>43727</v>
          </cell>
          <cell r="M6100">
            <v>43740</v>
          </cell>
          <cell r="N6100">
            <v>43739</v>
          </cell>
          <cell r="O6100" t="str">
            <v>Y</v>
          </cell>
          <cell r="P6100" t="str">
            <v>Andrea Zaretsky</v>
          </cell>
          <cell r="Q6100" t="str">
            <v>AZ101</v>
          </cell>
          <cell r="R6100" t="str">
            <v>Frank Sweeney</v>
          </cell>
          <cell r="S6100" t="str">
            <v>FS101</v>
          </cell>
          <cell r="T6100" t="str">
            <v>Signature Bank</v>
          </cell>
          <cell r="U6100" t="str">
            <v>SBANK</v>
          </cell>
        </row>
        <row r="6101">
          <cell r="B6101" t="str">
            <v>892999921396</v>
          </cell>
          <cell r="C6101" t="str">
            <v>GOTHAM INSURANCE &amp; FINANCIAL SERVICES CORP</v>
          </cell>
          <cell r="D6101" t="str">
            <v>GOTHAM INSURANCE</v>
          </cell>
          <cell r="E6101">
            <v>27500</v>
          </cell>
          <cell r="F6101">
            <v>330000</v>
          </cell>
          <cell r="G6101" t="str">
            <v>Y</v>
          </cell>
          <cell r="H6101" t="str">
            <v>Y</v>
          </cell>
          <cell r="I6101">
            <v>43709</v>
          </cell>
          <cell r="J6101">
            <v>43727</v>
          </cell>
          <cell r="K6101">
            <v>43732</v>
          </cell>
          <cell r="L6101">
            <v>43733</v>
          </cell>
          <cell r="M6101">
            <v>43748</v>
          </cell>
          <cell r="N6101">
            <v>43739</v>
          </cell>
          <cell r="O6101" t="str">
            <v>Y</v>
          </cell>
          <cell r="P6101" t="str">
            <v>Kevin Beck</v>
          </cell>
          <cell r="Q6101" t="str">
            <v>KB102</v>
          </cell>
          <cell r="R6101" t="str">
            <v>Tim Platz</v>
          </cell>
          <cell r="S6101" t="str">
            <v>TP101</v>
          </cell>
        </row>
        <row r="6102">
          <cell r="B6102" t="str">
            <v>419100061615</v>
          </cell>
          <cell r="C6102" t="str">
            <v>ELEGANT AFFAIRS INTERNATIONALE INC</v>
          </cell>
          <cell r="D6102" t="str">
            <v>ELEGANT AFFAIRS</v>
          </cell>
          <cell r="E6102">
            <v>15833.333333333334</v>
          </cell>
          <cell r="F6102">
            <v>190000</v>
          </cell>
          <cell r="G6102" t="str">
            <v>Y</v>
          </cell>
          <cell r="H6102" t="str">
            <v>Y</v>
          </cell>
          <cell r="I6102">
            <v>43709</v>
          </cell>
          <cell r="J6102">
            <v>43727</v>
          </cell>
          <cell r="K6102">
            <v>43728</v>
          </cell>
          <cell r="L6102">
            <v>43728</v>
          </cell>
          <cell r="M6102">
            <v>43748</v>
          </cell>
          <cell r="N6102">
            <v>43739</v>
          </cell>
          <cell r="O6102" t="str">
            <v>Y</v>
          </cell>
          <cell r="P6102" t="str">
            <v>Brian Hanson</v>
          </cell>
          <cell r="Q6102" t="str">
            <v>BH101</v>
          </cell>
          <cell r="R6102" t="str">
            <v>Tim Platz</v>
          </cell>
          <cell r="S6102" t="str">
            <v>TP101</v>
          </cell>
          <cell r="T6102" t="str">
            <v xml:space="preserve">Bethpage FCU </v>
          </cell>
          <cell r="U6102" t="str">
            <v>BFCU</v>
          </cell>
        </row>
        <row r="6103">
          <cell r="B6103" t="str">
            <v>892999921354</v>
          </cell>
          <cell r="C6103" t="str">
            <v>MARKET MEATS INC</v>
          </cell>
          <cell r="D6103" t="str">
            <v xml:space="preserve">MARKET DISTRIBUTORS </v>
          </cell>
          <cell r="E6103">
            <v>8333.3333333333339</v>
          </cell>
          <cell r="F6103">
            <v>100000</v>
          </cell>
          <cell r="G6103" t="str">
            <v>Y</v>
          </cell>
          <cell r="H6103" t="str">
            <v>Y</v>
          </cell>
          <cell r="I6103">
            <v>43709</v>
          </cell>
          <cell r="J6103">
            <v>43728</v>
          </cell>
          <cell r="K6103">
            <v>43731</v>
          </cell>
          <cell r="L6103">
            <v>43731</v>
          </cell>
          <cell r="M6103">
            <v>43740</v>
          </cell>
          <cell r="N6103">
            <v>43739</v>
          </cell>
          <cell r="O6103" t="str">
            <v>Y</v>
          </cell>
          <cell r="P6103" t="str">
            <v>Andrea Zaretsky</v>
          </cell>
          <cell r="Q6103" t="str">
            <v>AZ101</v>
          </cell>
          <cell r="R6103" t="str">
            <v>Frank Sweeney</v>
          </cell>
          <cell r="S6103" t="str">
            <v>FS101</v>
          </cell>
          <cell r="T6103" t="str">
            <v>Signature Bank</v>
          </cell>
          <cell r="U6103" t="str">
            <v>SBANK</v>
          </cell>
        </row>
        <row r="6104">
          <cell r="B6104" t="str">
            <v>419100061624</v>
          </cell>
          <cell r="C6104" t="str">
            <v>PHO 34 INC</v>
          </cell>
          <cell r="D6104" t="str">
            <v>PHO 34 INC</v>
          </cell>
          <cell r="E6104">
            <v>5416.666666666667</v>
          </cell>
          <cell r="F6104">
            <v>65000</v>
          </cell>
          <cell r="G6104" t="str">
            <v>N</v>
          </cell>
          <cell r="H6104" t="str">
            <v>N</v>
          </cell>
          <cell r="I6104">
            <v>43709</v>
          </cell>
          <cell r="J6104">
            <v>43728</v>
          </cell>
          <cell r="K6104">
            <v>44131</v>
          </cell>
          <cell r="L6104">
            <v>44131</v>
          </cell>
          <cell r="M6104">
            <v>44153</v>
          </cell>
          <cell r="N6104">
            <v>44136</v>
          </cell>
          <cell r="O6104" t="str">
            <v>Y</v>
          </cell>
          <cell r="P6104" t="str">
            <v>Brian Hanson</v>
          </cell>
          <cell r="Q6104" t="str">
            <v>BH101</v>
          </cell>
          <cell r="R6104" t="str">
            <v>Andy Arner</v>
          </cell>
          <cell r="S6104" t="str">
            <v>AA102</v>
          </cell>
          <cell r="T6104" t="str">
            <v xml:space="preserve">Bethpage FCU </v>
          </cell>
          <cell r="U6104" t="str">
            <v>BFCU</v>
          </cell>
        </row>
        <row r="6105">
          <cell r="B6105" t="str">
            <v>892999921362</v>
          </cell>
          <cell r="C6105" t="str">
            <v xml:space="preserve">DIAMOND LAW CENTER LLC </v>
          </cell>
          <cell r="D6105" t="str">
            <v xml:space="preserve">DIAMOND LAW CENTER LLC </v>
          </cell>
          <cell r="E6105">
            <v>1000000</v>
          </cell>
          <cell r="F6105">
            <v>12000000</v>
          </cell>
          <cell r="G6105" t="str">
            <v>Y</v>
          </cell>
          <cell r="H6105" t="str">
            <v>Y</v>
          </cell>
          <cell r="I6105">
            <v>43709</v>
          </cell>
          <cell r="J6105">
            <v>43731</v>
          </cell>
          <cell r="K6105" t="str">
            <v>Declined</v>
          </cell>
          <cell r="L6105" t="str">
            <v>Declined</v>
          </cell>
          <cell r="M6105" t="str">
            <v>Declined</v>
          </cell>
          <cell r="N6105" t="str">
            <v>Declined</v>
          </cell>
          <cell r="O6105" t="str">
            <v>Declined</v>
          </cell>
          <cell r="P6105" t="str">
            <v>Balanced Processing Partners</v>
          </cell>
          <cell r="Q6105" t="str">
            <v>BPP101</v>
          </cell>
        </row>
        <row r="6106">
          <cell r="B6106" t="str">
            <v>419100061633</v>
          </cell>
          <cell r="C6106" t="str">
            <v>PETE &amp; SONS</v>
          </cell>
          <cell r="D6106" t="str">
            <v>PETE &amp; SONS</v>
          </cell>
          <cell r="E6106">
            <v>5000</v>
          </cell>
          <cell r="F6106">
            <v>60000</v>
          </cell>
          <cell r="G6106" t="str">
            <v>Y</v>
          </cell>
          <cell r="H6106" t="str">
            <v>Y</v>
          </cell>
          <cell r="I6106">
            <v>43709</v>
          </cell>
          <cell r="J6106">
            <v>43731</v>
          </cell>
          <cell r="K6106">
            <v>43732</v>
          </cell>
          <cell r="L6106">
            <v>43732</v>
          </cell>
          <cell r="M6106">
            <v>43759</v>
          </cell>
          <cell r="N6106">
            <v>43739</v>
          </cell>
          <cell r="O6106" t="str">
            <v>Y</v>
          </cell>
          <cell r="P6106" t="str">
            <v>CardWorks Acquiring</v>
          </cell>
          <cell r="Q6106" t="str">
            <v>CWA101</v>
          </cell>
          <cell r="R6106" t="str">
            <v xml:space="preserve">Ben Blumenthal </v>
          </cell>
          <cell r="S6106" t="str">
            <v>BB103</v>
          </cell>
          <cell r="T6106" t="str">
            <v>First Central Savings Bank</v>
          </cell>
          <cell r="U6106" t="str">
            <v xml:space="preserve">FCSB </v>
          </cell>
        </row>
        <row r="6107">
          <cell r="B6107" t="str">
            <v>419100061642</v>
          </cell>
          <cell r="C6107" t="str">
            <v>THE POWER THAT BE LLC</v>
          </cell>
          <cell r="D6107" t="str">
            <v>THE POWER THAT BE LLC</v>
          </cell>
          <cell r="E6107">
            <v>10000</v>
          </cell>
          <cell r="F6107">
            <v>120000</v>
          </cell>
          <cell r="G6107" t="str">
            <v>N</v>
          </cell>
          <cell r="H6107" t="str">
            <v>N</v>
          </cell>
          <cell r="I6107">
            <v>43709</v>
          </cell>
          <cell r="J6107">
            <v>43731</v>
          </cell>
          <cell r="K6107">
            <v>43742</v>
          </cell>
          <cell r="L6107">
            <v>43755</v>
          </cell>
          <cell r="M6107">
            <v>43759</v>
          </cell>
          <cell r="N6107">
            <v>43739</v>
          </cell>
          <cell r="O6107" t="str">
            <v>Y</v>
          </cell>
          <cell r="P6107" t="str">
            <v>Mobius Payments</v>
          </cell>
          <cell r="Q6107" t="str">
            <v>MOB101</v>
          </cell>
        </row>
        <row r="6108">
          <cell r="B6108" t="str">
            <v>419100061651</v>
          </cell>
          <cell r="C6108" t="str">
            <v>MERCH STOP INC</v>
          </cell>
          <cell r="D6108" t="str">
            <v>MERCH STOP INC</v>
          </cell>
          <cell r="E6108">
            <v>15000</v>
          </cell>
          <cell r="F6108">
            <v>180000</v>
          </cell>
          <cell r="G6108" t="str">
            <v>Y</v>
          </cell>
          <cell r="H6108" t="str">
            <v>N</v>
          </cell>
          <cell r="I6108">
            <v>43709</v>
          </cell>
          <cell r="J6108">
            <v>43731</v>
          </cell>
          <cell r="K6108">
            <v>43742</v>
          </cell>
          <cell r="L6108">
            <v>43742</v>
          </cell>
          <cell r="M6108">
            <v>43899</v>
          </cell>
          <cell r="N6108">
            <v>43891</v>
          </cell>
          <cell r="O6108" t="str">
            <v>Y</v>
          </cell>
          <cell r="P6108" t="str">
            <v>Mobius Payments</v>
          </cell>
          <cell r="Q6108" t="str">
            <v>MOB101</v>
          </cell>
        </row>
        <row r="6109">
          <cell r="B6109" t="str">
            <v>892999921370</v>
          </cell>
          <cell r="C6109" t="str">
            <v>JINA CLEANERS INC</v>
          </cell>
          <cell r="D6109" t="str">
            <v>JINA CLEANERS INC</v>
          </cell>
          <cell r="E6109">
            <v>10833.333333333334</v>
          </cell>
          <cell r="F6109">
            <v>130000</v>
          </cell>
          <cell r="G6109" t="str">
            <v>Y</v>
          </cell>
          <cell r="H6109" t="str">
            <v>Y</v>
          </cell>
          <cell r="I6109">
            <v>43709</v>
          </cell>
          <cell r="J6109">
            <v>43731</v>
          </cell>
          <cell r="K6109">
            <v>43741</v>
          </cell>
          <cell r="L6109">
            <v>43741</v>
          </cell>
          <cell r="M6109">
            <v>43759</v>
          </cell>
          <cell r="N6109">
            <v>43739</v>
          </cell>
          <cell r="O6109" t="str">
            <v>Y</v>
          </cell>
          <cell r="P6109" t="str">
            <v>Brian Hanson</v>
          </cell>
          <cell r="Q6109" t="str">
            <v>BH101</v>
          </cell>
          <cell r="R6109" t="str">
            <v>Tim Platz</v>
          </cell>
          <cell r="S6109" t="str">
            <v>TP101</v>
          </cell>
        </row>
        <row r="6110">
          <cell r="B6110" t="str">
            <v>892999921388</v>
          </cell>
          <cell r="C6110" t="str">
            <v>JINA CLEANERS INC</v>
          </cell>
          <cell r="D6110" t="str">
            <v>JINA CLEANERS INC</v>
          </cell>
          <cell r="E6110">
            <v>10833.333333333334</v>
          </cell>
          <cell r="F6110">
            <v>130000</v>
          </cell>
          <cell r="G6110" t="str">
            <v>Y</v>
          </cell>
          <cell r="H6110" t="str">
            <v>Y</v>
          </cell>
          <cell r="I6110">
            <v>43709</v>
          </cell>
          <cell r="J6110">
            <v>43731</v>
          </cell>
          <cell r="K6110">
            <v>43741</v>
          </cell>
          <cell r="L6110">
            <v>43741</v>
          </cell>
          <cell r="M6110">
            <v>43759</v>
          </cell>
          <cell r="N6110">
            <v>43739</v>
          </cell>
          <cell r="O6110" t="str">
            <v>Y</v>
          </cell>
          <cell r="P6110" t="str">
            <v>Brian Hanson</v>
          </cell>
          <cell r="Q6110" t="str">
            <v>BH101</v>
          </cell>
          <cell r="R6110" t="str">
            <v>Tim Platz</v>
          </cell>
          <cell r="S6110" t="str">
            <v>TP101</v>
          </cell>
        </row>
        <row r="6111">
          <cell r="B6111" t="str">
            <v>419100061660</v>
          </cell>
          <cell r="C6111" t="str">
            <v>COX AUTOMOTIVE INC</v>
          </cell>
          <cell r="D6111" t="str">
            <v>COX AUTOMOTIVE INC</v>
          </cell>
          <cell r="E6111">
            <v>16250</v>
          </cell>
          <cell r="F6111">
            <v>195000</v>
          </cell>
          <cell r="G6111" t="str">
            <v>Y</v>
          </cell>
          <cell r="H6111" t="str">
            <v>Y</v>
          </cell>
          <cell r="I6111">
            <v>43709</v>
          </cell>
          <cell r="J6111">
            <v>43731</v>
          </cell>
          <cell r="K6111">
            <v>43742</v>
          </cell>
          <cell r="L6111">
            <v>43742</v>
          </cell>
          <cell r="M6111">
            <v>43763</v>
          </cell>
          <cell r="N6111">
            <v>43739</v>
          </cell>
          <cell r="O6111" t="str">
            <v>Y</v>
          </cell>
          <cell r="P6111" t="str">
            <v>William Johnston</v>
          </cell>
          <cell r="Q6111" t="str">
            <v>BJ101</v>
          </cell>
          <cell r="R6111" t="str">
            <v>Andy Arner</v>
          </cell>
          <cell r="S6111" t="str">
            <v>AA102</v>
          </cell>
        </row>
        <row r="6112">
          <cell r="B6112" t="str">
            <v>419100061679</v>
          </cell>
          <cell r="C6112" t="str">
            <v>BLIZZARD MEDIA TECHNOLOGIES INC</v>
          </cell>
          <cell r="D6112" t="str">
            <v>BEARFOREST.COM</v>
          </cell>
          <cell r="E6112">
            <v>6666.666666666667</v>
          </cell>
          <cell r="F6112">
            <v>80000</v>
          </cell>
          <cell r="G6112" t="str">
            <v>Y</v>
          </cell>
          <cell r="H6112" t="str">
            <v>Y</v>
          </cell>
          <cell r="I6112">
            <v>43709</v>
          </cell>
          <cell r="J6112">
            <v>43732</v>
          </cell>
          <cell r="K6112" t="str">
            <v>Withdrawn</v>
          </cell>
          <cell r="L6112" t="str">
            <v>Withdrawn</v>
          </cell>
          <cell r="M6112" t="str">
            <v>Withdrawn</v>
          </cell>
          <cell r="N6112" t="str">
            <v>Withdrawn</v>
          </cell>
          <cell r="O6112" t="str">
            <v>Withdrawn</v>
          </cell>
          <cell r="P6112" t="str">
            <v>SegPay</v>
          </cell>
          <cell r="Q6112" t="str">
            <v>SEGPAY</v>
          </cell>
        </row>
        <row r="6113">
          <cell r="B6113" t="str">
            <v>419100061688</v>
          </cell>
          <cell r="C6113" t="str">
            <v>MEDIATION.COM LLC</v>
          </cell>
          <cell r="D6113" t="str">
            <v>MEDIATION.COM LLC</v>
          </cell>
          <cell r="E6113">
            <v>1666.6666666666667</v>
          </cell>
          <cell r="F6113">
            <v>20000</v>
          </cell>
          <cell r="G6113" t="str">
            <v>Y</v>
          </cell>
          <cell r="H6113" t="str">
            <v>Y</v>
          </cell>
          <cell r="I6113">
            <v>43709</v>
          </cell>
          <cell r="J6113">
            <v>43732</v>
          </cell>
          <cell r="K6113" t="str">
            <v>Declined</v>
          </cell>
          <cell r="L6113" t="str">
            <v>Declined</v>
          </cell>
          <cell r="M6113" t="str">
            <v>Declined</v>
          </cell>
          <cell r="N6113" t="str">
            <v>Declined</v>
          </cell>
          <cell r="O6113" t="str">
            <v>Declined</v>
          </cell>
          <cell r="P6113" t="str">
            <v>SegPay</v>
          </cell>
          <cell r="Q6113" t="str">
            <v>SEGPAY</v>
          </cell>
        </row>
        <row r="6114">
          <cell r="B6114" t="str">
            <v>892999921404</v>
          </cell>
          <cell r="C6114" t="str">
            <v>YARA WINES &amp; LIQUOR</v>
          </cell>
          <cell r="D6114" t="str">
            <v>YARA WINES &amp; LIQUOR</v>
          </cell>
          <cell r="E6114">
            <v>20000</v>
          </cell>
          <cell r="F6114">
            <v>240000</v>
          </cell>
          <cell r="G6114" t="str">
            <v>N</v>
          </cell>
          <cell r="H6114" t="str">
            <v>N</v>
          </cell>
          <cell r="I6114">
            <v>43709</v>
          </cell>
          <cell r="J6114">
            <v>43732</v>
          </cell>
          <cell r="K6114">
            <v>43738</v>
          </cell>
          <cell r="L6114">
            <v>43738</v>
          </cell>
          <cell r="M6114">
            <v>43819</v>
          </cell>
          <cell r="N6114">
            <v>43800</v>
          </cell>
          <cell r="O6114" t="str">
            <v>Y</v>
          </cell>
          <cell r="P6114" t="str">
            <v>Cotel</v>
          </cell>
          <cell r="Q6114" t="str">
            <v>COTEL</v>
          </cell>
          <cell r="R6114" t="str">
            <v>Andy Arner</v>
          </cell>
          <cell r="S6114" t="str">
            <v>AA102</v>
          </cell>
          <cell r="T6114" t="str">
            <v>Gene Williams</v>
          </cell>
          <cell r="U6114" t="str">
            <v>GW101</v>
          </cell>
        </row>
        <row r="6115">
          <cell r="B6115" t="str">
            <v>892999921412</v>
          </cell>
          <cell r="C6115" t="str">
            <v>RAVANA LLC</v>
          </cell>
          <cell r="D6115" t="str">
            <v>EMPIRESTORES.NET</v>
          </cell>
          <cell r="E6115">
            <v>50000</v>
          </cell>
          <cell r="F6115">
            <v>600000</v>
          </cell>
          <cell r="G6115" t="str">
            <v>Y</v>
          </cell>
          <cell r="H6115" t="str">
            <v>N</v>
          </cell>
          <cell r="I6115">
            <v>43709</v>
          </cell>
          <cell r="J6115">
            <v>43732</v>
          </cell>
          <cell r="K6115">
            <v>43733</v>
          </cell>
          <cell r="L6115">
            <v>43733</v>
          </cell>
          <cell r="M6115">
            <v>43740</v>
          </cell>
          <cell r="N6115">
            <v>43739</v>
          </cell>
          <cell r="O6115" t="str">
            <v>Y</v>
          </cell>
          <cell r="P6115" t="str">
            <v>Mobius Payments</v>
          </cell>
          <cell r="Q6115" t="str">
            <v>MOB101</v>
          </cell>
        </row>
        <row r="6116">
          <cell r="B6116" t="str">
            <v>892999921420</v>
          </cell>
          <cell r="C6116" t="str">
            <v>IBIZA EXPRESS LLC</v>
          </cell>
          <cell r="D6116" t="str">
            <v>UNISHIPPERS #1574</v>
          </cell>
          <cell r="E6116">
            <v>20833.333333333332</v>
          </cell>
          <cell r="F6116">
            <v>250000</v>
          </cell>
          <cell r="G6116" t="str">
            <v>N</v>
          </cell>
          <cell r="H6116" t="str">
            <v>N</v>
          </cell>
          <cell r="I6116">
            <v>43709</v>
          </cell>
          <cell r="J6116">
            <v>43732</v>
          </cell>
          <cell r="K6116">
            <v>43733</v>
          </cell>
          <cell r="L6116">
            <v>43734</v>
          </cell>
          <cell r="M6116">
            <v>43852</v>
          </cell>
          <cell r="N6116">
            <v>43831</v>
          </cell>
          <cell r="O6116" t="str">
            <v>Y</v>
          </cell>
          <cell r="P6116" t="str">
            <v>CardWorks Acquiring</v>
          </cell>
          <cell r="Q6116" t="str">
            <v>CWA101</v>
          </cell>
          <cell r="R6116" t="str">
            <v>Frank Sweeney</v>
          </cell>
          <cell r="S6116" t="str">
            <v>FS101</v>
          </cell>
          <cell r="T6116" t="str">
            <v>William Regan</v>
          </cell>
          <cell r="U6116" t="str">
            <v>WR101</v>
          </cell>
          <cell r="V6116" t="str">
            <v>Unishippers</v>
          </cell>
          <cell r="W6116" t="str">
            <v>USHIP</v>
          </cell>
        </row>
        <row r="6117">
          <cell r="B6117" t="str">
            <v>419100061740</v>
          </cell>
          <cell r="C6117" t="str">
            <v>TABS ASPHALT &amp; CONCRETE INC</v>
          </cell>
          <cell r="D6117" t="str">
            <v>CASPER ASPHALT &amp; PAVING INC</v>
          </cell>
          <cell r="E6117">
            <v>9166.6666666666661</v>
          </cell>
          <cell r="F6117">
            <v>110000</v>
          </cell>
          <cell r="G6117" t="str">
            <v>N</v>
          </cell>
          <cell r="H6117" t="str">
            <v>N</v>
          </cell>
          <cell r="I6117">
            <v>43709</v>
          </cell>
          <cell r="J6117">
            <v>43733</v>
          </cell>
          <cell r="K6117">
            <v>43742</v>
          </cell>
          <cell r="L6117">
            <v>43745</v>
          </cell>
          <cell r="M6117">
            <v>44013</v>
          </cell>
          <cell r="N6117">
            <v>44013</v>
          </cell>
          <cell r="O6117" t="str">
            <v>Y</v>
          </cell>
          <cell r="P6117" t="str">
            <v>William Johnston</v>
          </cell>
          <cell r="Q6117" t="str">
            <v>BJ101</v>
          </cell>
          <cell r="R6117" t="str">
            <v>Andy Arner</v>
          </cell>
          <cell r="S6117" t="str">
            <v>AA102</v>
          </cell>
        </row>
        <row r="6118">
          <cell r="B6118" t="str">
            <v>419100061606</v>
          </cell>
          <cell r="C6118" t="str">
            <v>TABS ASPHALT &amp; CONCRETE INC</v>
          </cell>
          <cell r="D6118" t="str">
            <v>TABS ASPHALT &amp; CONCRETE INC</v>
          </cell>
          <cell r="E6118">
            <v>9166.6666666666661</v>
          </cell>
          <cell r="F6118">
            <v>110000</v>
          </cell>
          <cell r="G6118" t="str">
            <v>N</v>
          </cell>
          <cell r="H6118" t="str">
            <v>N</v>
          </cell>
          <cell r="I6118">
            <v>43709</v>
          </cell>
          <cell r="J6118">
            <v>43733</v>
          </cell>
          <cell r="K6118">
            <v>43742</v>
          </cell>
          <cell r="L6118">
            <v>43745</v>
          </cell>
          <cell r="M6118">
            <v>43810</v>
          </cell>
          <cell r="N6118">
            <v>43800</v>
          </cell>
          <cell r="O6118" t="str">
            <v>Y</v>
          </cell>
          <cell r="P6118" t="str">
            <v>William Johnston</v>
          </cell>
          <cell r="Q6118" t="str">
            <v>BJ101</v>
          </cell>
          <cell r="R6118" t="str">
            <v>Andy Arner</v>
          </cell>
          <cell r="S6118" t="str">
            <v>AA102</v>
          </cell>
        </row>
        <row r="6119">
          <cell r="B6119" t="str">
            <v>419100061697</v>
          </cell>
          <cell r="C6119" t="str">
            <v>ZWILLING JA HENCKELS LLC</v>
          </cell>
          <cell r="D6119" t="str">
            <v>ZWILLING LIVERMORE</v>
          </cell>
          <cell r="E6119">
            <v>20833.333333333332</v>
          </cell>
          <cell r="F6119">
            <v>250000</v>
          </cell>
          <cell r="G6119" t="str">
            <v>N</v>
          </cell>
          <cell r="H6119" t="str">
            <v>N</v>
          </cell>
          <cell r="I6119">
            <v>43709</v>
          </cell>
          <cell r="J6119">
            <v>43733</v>
          </cell>
          <cell r="K6119">
            <v>43734</v>
          </cell>
          <cell r="L6119">
            <v>43735</v>
          </cell>
          <cell r="M6119">
            <v>43802</v>
          </cell>
          <cell r="N6119">
            <v>43800</v>
          </cell>
          <cell r="O6119" t="str">
            <v>Y</v>
          </cell>
          <cell r="P6119" t="str">
            <v>William Regan</v>
          </cell>
          <cell r="Q6119" t="str">
            <v>WR101</v>
          </cell>
          <cell r="R6119" t="str">
            <v>Frank Sweeney</v>
          </cell>
          <cell r="S6119" t="str">
            <v>FS101</v>
          </cell>
        </row>
        <row r="6120">
          <cell r="B6120" t="str">
            <v>419100061704</v>
          </cell>
          <cell r="C6120" t="str">
            <v>ZWILLING JA HENCKELS LLC</v>
          </cell>
          <cell r="D6120" t="str">
            <v xml:space="preserve">ZWILLING TULALIP </v>
          </cell>
          <cell r="E6120">
            <v>20833.333333333332</v>
          </cell>
          <cell r="F6120">
            <v>250000</v>
          </cell>
          <cell r="G6120" t="str">
            <v>N</v>
          </cell>
          <cell r="H6120" t="str">
            <v>N</v>
          </cell>
          <cell r="I6120">
            <v>43709</v>
          </cell>
          <cell r="J6120">
            <v>43733</v>
          </cell>
          <cell r="K6120">
            <v>43734</v>
          </cell>
          <cell r="L6120">
            <v>43735</v>
          </cell>
          <cell r="M6120">
            <v>43784</v>
          </cell>
          <cell r="N6120">
            <v>43770</v>
          </cell>
          <cell r="O6120" t="str">
            <v>Y</v>
          </cell>
          <cell r="P6120" t="str">
            <v>William Regan</v>
          </cell>
          <cell r="Q6120" t="str">
            <v>WR101</v>
          </cell>
          <cell r="R6120" t="str">
            <v>Frank Sweeney</v>
          </cell>
          <cell r="S6120" t="str">
            <v>FS101</v>
          </cell>
        </row>
        <row r="6121">
          <cell r="B6121" t="str">
            <v>419100061713</v>
          </cell>
          <cell r="C6121" t="str">
            <v>VISUAL PERFORMANCE CENTER PLLC</v>
          </cell>
          <cell r="D6121" t="str">
            <v>VISUAL PERFORMANCE CENTER</v>
          </cell>
          <cell r="E6121">
            <v>6166.666666666667</v>
          </cell>
          <cell r="F6121">
            <v>74000</v>
          </cell>
          <cell r="G6121" t="str">
            <v>N</v>
          </cell>
          <cell r="H6121" t="str">
            <v>N</v>
          </cell>
          <cell r="I6121">
            <v>43709</v>
          </cell>
          <cell r="J6121">
            <v>43733</v>
          </cell>
          <cell r="K6121">
            <v>43734</v>
          </cell>
          <cell r="L6121">
            <v>43734</v>
          </cell>
          <cell r="M6121">
            <v>43748</v>
          </cell>
          <cell r="N6121">
            <v>43739</v>
          </cell>
          <cell r="O6121" t="str">
            <v>Y</v>
          </cell>
          <cell r="P6121" t="str">
            <v>Matt McCracken</v>
          </cell>
          <cell r="Q6121" t="str">
            <v>MM103</v>
          </cell>
          <cell r="R6121" t="str">
            <v>Andy Arner</v>
          </cell>
          <cell r="S6121" t="str">
            <v>AA102</v>
          </cell>
        </row>
        <row r="6122">
          <cell r="B6122" t="str">
            <v>419100061722</v>
          </cell>
          <cell r="C6122" t="str">
            <v>KELLY'S CANOPY &amp; PARTY RENTALS</v>
          </cell>
          <cell r="D6122" t="str">
            <v>KELLY'S CANOPY &amp; PARTY RENTALS</v>
          </cell>
          <cell r="E6122">
            <v>13750</v>
          </cell>
          <cell r="F6122">
            <v>165000</v>
          </cell>
          <cell r="G6122" t="str">
            <v>Y</v>
          </cell>
          <cell r="H6122" t="str">
            <v>Y</v>
          </cell>
          <cell r="I6122">
            <v>43709</v>
          </cell>
          <cell r="J6122">
            <v>43733</v>
          </cell>
          <cell r="K6122">
            <v>43734</v>
          </cell>
          <cell r="L6122">
            <v>43739</v>
          </cell>
          <cell r="M6122">
            <v>43784</v>
          </cell>
          <cell r="N6122">
            <v>43770</v>
          </cell>
          <cell r="O6122" t="str">
            <v>Y</v>
          </cell>
          <cell r="P6122" t="str">
            <v>John Vacca</v>
          </cell>
          <cell r="Q6122" t="str">
            <v>JV101</v>
          </cell>
          <cell r="R6122" t="str">
            <v>Andy Arner</v>
          </cell>
          <cell r="S6122" t="str">
            <v>AA102</v>
          </cell>
        </row>
        <row r="6123">
          <cell r="B6123" t="str">
            <v>419100061731</v>
          </cell>
          <cell r="C6123" t="str">
            <v>BRIDGET M BROOKE DVM PC</v>
          </cell>
          <cell r="D6123" t="str">
            <v>MY PETS VET</v>
          </cell>
          <cell r="E6123">
            <v>275000</v>
          </cell>
          <cell r="F6123">
            <v>3300000</v>
          </cell>
          <cell r="G6123" t="str">
            <v>Y</v>
          </cell>
          <cell r="H6123" t="str">
            <v>Y</v>
          </cell>
          <cell r="I6123">
            <v>43709</v>
          </cell>
          <cell r="J6123">
            <v>43733</v>
          </cell>
          <cell r="K6123">
            <v>43735</v>
          </cell>
          <cell r="L6123">
            <v>43738</v>
          </cell>
          <cell r="M6123">
            <v>43759</v>
          </cell>
          <cell r="N6123">
            <v>43739</v>
          </cell>
          <cell r="O6123" t="str">
            <v>Y</v>
          </cell>
          <cell r="P6123" t="str">
            <v>Greg Muir</v>
          </cell>
          <cell r="Q6123" t="str">
            <v>GM101</v>
          </cell>
          <cell r="R6123" t="str">
            <v>Tim Platz</v>
          </cell>
          <cell r="S6123" t="str">
            <v>TP101</v>
          </cell>
        </row>
        <row r="6124">
          <cell r="B6124" t="str">
            <v>419100061759</v>
          </cell>
          <cell r="C6124" t="str">
            <v>BEWICK RECORDS LLC</v>
          </cell>
          <cell r="D6124" t="str">
            <v>BEWICK RECORDS LLC</v>
          </cell>
          <cell r="E6124">
            <v>1416.6666666666667</v>
          </cell>
          <cell r="F6124">
            <v>17000</v>
          </cell>
          <cell r="G6124" t="str">
            <v>N</v>
          </cell>
          <cell r="H6124" t="str">
            <v>N</v>
          </cell>
          <cell r="I6124">
            <v>43709</v>
          </cell>
          <cell r="J6124">
            <v>43733</v>
          </cell>
          <cell r="K6124">
            <v>43735</v>
          </cell>
          <cell r="L6124">
            <v>43735</v>
          </cell>
          <cell r="M6124">
            <v>43810</v>
          </cell>
          <cell r="N6124">
            <v>43800</v>
          </cell>
          <cell r="O6124" t="str">
            <v>Y</v>
          </cell>
          <cell r="P6124" t="str">
            <v>CardWorks Acquiring</v>
          </cell>
          <cell r="Q6124" t="str">
            <v>CWA101</v>
          </cell>
          <cell r="R6124" t="str">
            <v xml:space="preserve">Ben Blumenthal </v>
          </cell>
          <cell r="S6124" t="str">
            <v>BB103</v>
          </cell>
          <cell r="T6124" t="str">
            <v>First Central Savings Bank</v>
          </cell>
          <cell r="U6124" t="str">
            <v xml:space="preserve">FCSB </v>
          </cell>
        </row>
        <row r="6125">
          <cell r="B6125" t="str">
            <v>892999921438</v>
          </cell>
          <cell r="C6125" t="str">
            <v>RICHARD A. GASALBERTI M.D SPORTS MEDICINE &amp; REHABILITATION PC</v>
          </cell>
          <cell r="D6125" t="str">
            <v>RICHARD A. GASALBERTI M.D SPORTS MEDICINE &amp; REHABILITATION PC</v>
          </cell>
          <cell r="E6125">
            <v>6250</v>
          </cell>
          <cell r="F6125">
            <v>75000</v>
          </cell>
          <cell r="G6125" t="str">
            <v>Y</v>
          </cell>
          <cell r="H6125" t="str">
            <v>Y</v>
          </cell>
          <cell r="I6125">
            <v>43709</v>
          </cell>
          <cell r="J6125">
            <v>43733</v>
          </cell>
          <cell r="K6125">
            <v>43739</v>
          </cell>
          <cell r="L6125">
            <v>43740</v>
          </cell>
          <cell r="M6125">
            <v>43763</v>
          </cell>
          <cell r="N6125">
            <v>43739</v>
          </cell>
          <cell r="O6125" t="str">
            <v>Y</v>
          </cell>
          <cell r="P6125" t="str">
            <v>CardWorks Acquiring</v>
          </cell>
          <cell r="Q6125" t="str">
            <v>CWA101</v>
          </cell>
          <cell r="R6125" t="str">
            <v xml:space="preserve">Ben Blumenthal </v>
          </cell>
          <cell r="S6125" t="str">
            <v>BB103</v>
          </cell>
          <cell r="T6125" t="str">
            <v>First Central Savings Bank</v>
          </cell>
          <cell r="U6125" t="str">
            <v xml:space="preserve">FCSB </v>
          </cell>
        </row>
        <row r="6126">
          <cell r="B6126" t="str">
            <v>419100061768</v>
          </cell>
          <cell r="C6126" t="str">
            <v xml:space="preserve">HARRISTINO BUSINESS SERVICES LLC </v>
          </cell>
          <cell r="D6126" t="str">
            <v xml:space="preserve">THE LITTLE GYM OF HASBROUCK HEIGHTS </v>
          </cell>
          <cell r="E6126">
            <v>37500</v>
          </cell>
          <cell r="F6126">
            <v>450000</v>
          </cell>
          <cell r="G6126" t="str">
            <v>N</v>
          </cell>
          <cell r="H6126" t="str">
            <v>N</v>
          </cell>
          <cell r="I6126">
            <v>43709</v>
          </cell>
          <cell r="J6126">
            <v>43733</v>
          </cell>
          <cell r="K6126">
            <v>43734</v>
          </cell>
          <cell r="L6126">
            <v>43734</v>
          </cell>
          <cell r="M6126" t="str">
            <v>Approved/Closed</v>
          </cell>
          <cell r="N6126" t="str">
            <v>Approved/Closed</v>
          </cell>
          <cell r="O6126" t="str">
            <v>Y</v>
          </cell>
          <cell r="P6126" t="str">
            <v>KBH Enterprises</v>
          </cell>
          <cell r="Q6126" t="str">
            <v>KH101</v>
          </cell>
          <cell r="R6126" t="str">
            <v>Erick Weinstein</v>
          </cell>
          <cell r="S6126" t="str">
            <v>EW101</v>
          </cell>
          <cell r="T6126" t="str">
            <v>The Little Gym</v>
          </cell>
          <cell r="U6126" t="str">
            <v>TLG101</v>
          </cell>
        </row>
        <row r="6127">
          <cell r="B6127" t="str">
            <v>419100061777</v>
          </cell>
          <cell r="C6127" t="str">
            <v>QUALITY COMPOUNDING &amp; SPECIALTY RX LTD</v>
          </cell>
          <cell r="D6127" t="str">
            <v>QUALITY COMPOUNDING &amp; SPECIALTY RX LTD</v>
          </cell>
          <cell r="E6127">
            <v>7916.666666666667</v>
          </cell>
          <cell r="F6127">
            <v>95000</v>
          </cell>
          <cell r="G6127" t="str">
            <v>Y</v>
          </cell>
          <cell r="H6127" t="str">
            <v>Y</v>
          </cell>
          <cell r="I6127">
            <v>43709</v>
          </cell>
          <cell r="J6127">
            <v>43734</v>
          </cell>
          <cell r="K6127">
            <v>43734</v>
          </cell>
          <cell r="L6127">
            <v>43734</v>
          </cell>
          <cell r="M6127">
            <v>43740</v>
          </cell>
          <cell r="N6127">
            <v>43739</v>
          </cell>
          <cell r="O6127" t="str">
            <v>Y</v>
          </cell>
          <cell r="P6127" t="str">
            <v>William Johnston</v>
          </cell>
          <cell r="Q6127" t="str">
            <v>BJ101</v>
          </cell>
          <cell r="R6127" t="str">
            <v>Andy Arner</v>
          </cell>
          <cell r="S6127" t="str">
            <v>AA102</v>
          </cell>
        </row>
        <row r="6128">
          <cell r="B6128" t="str">
            <v>892999921453</v>
          </cell>
          <cell r="C6128" t="str">
            <v>CARMINE &amp; WILLIAM CORP</v>
          </cell>
          <cell r="D6128" t="str">
            <v>BONOMO'S PIZZERIA</v>
          </cell>
          <cell r="E6128">
            <v>14166.666666666666</v>
          </cell>
          <cell r="F6128">
            <v>170000</v>
          </cell>
          <cell r="G6128" t="str">
            <v>Y</v>
          </cell>
          <cell r="H6128" t="str">
            <v>Y</v>
          </cell>
          <cell r="I6128">
            <v>43709</v>
          </cell>
          <cell r="J6128">
            <v>43734</v>
          </cell>
          <cell r="K6128">
            <v>43740</v>
          </cell>
          <cell r="L6128">
            <v>43740</v>
          </cell>
          <cell r="M6128">
            <v>43773</v>
          </cell>
          <cell r="N6128">
            <v>43770</v>
          </cell>
          <cell r="O6128" t="str">
            <v>Y</v>
          </cell>
          <cell r="P6128" t="str">
            <v>Greg Muir</v>
          </cell>
          <cell r="Q6128" t="str">
            <v>GM101</v>
          </cell>
          <cell r="R6128" t="str">
            <v>Tim Platz</v>
          </cell>
          <cell r="S6128" t="str">
            <v>TP101</v>
          </cell>
        </row>
        <row r="6129">
          <cell r="B6129" t="str">
            <v>419100061786</v>
          </cell>
          <cell r="C6129" t="str">
            <v>EPIC POOLS &amp; SPA LLC</v>
          </cell>
          <cell r="D6129" t="str">
            <v>EPIC POOLS &amp; SPA LLC</v>
          </cell>
          <cell r="E6129">
            <v>39583.333333333336</v>
          </cell>
          <cell r="F6129">
            <v>475000</v>
          </cell>
          <cell r="G6129" t="str">
            <v>Y</v>
          </cell>
          <cell r="H6129" t="str">
            <v>Y</v>
          </cell>
          <cell r="I6129">
            <v>43709</v>
          </cell>
          <cell r="J6129">
            <v>43734</v>
          </cell>
          <cell r="K6129" t="str">
            <v>Withdrawn</v>
          </cell>
          <cell r="L6129" t="str">
            <v>Withdrawn</v>
          </cell>
          <cell r="M6129" t="str">
            <v>Withdrawn</v>
          </cell>
          <cell r="N6129" t="str">
            <v>Withdrawn</v>
          </cell>
          <cell r="O6129" t="str">
            <v>Withdrawn</v>
          </cell>
          <cell r="P6129" t="str">
            <v>John Vacca</v>
          </cell>
          <cell r="Q6129" t="str">
            <v>JV101</v>
          </cell>
          <cell r="R6129" t="str">
            <v>Andy Arner</v>
          </cell>
          <cell r="S6129" t="str">
            <v>AA102</v>
          </cell>
        </row>
        <row r="6130">
          <cell r="B6130" t="str">
            <v>419100061795</v>
          </cell>
          <cell r="C6130" t="str">
            <v>KINNEAR K SMITH PA</v>
          </cell>
          <cell r="D6130" t="str">
            <v>KINNEAR K SMITH PA</v>
          </cell>
          <cell r="E6130">
            <v>2916.6666666666665</v>
          </cell>
          <cell r="F6130">
            <v>35000</v>
          </cell>
          <cell r="G6130" t="str">
            <v>Y</v>
          </cell>
          <cell r="H6130" t="str">
            <v>N</v>
          </cell>
          <cell r="I6130">
            <v>43709</v>
          </cell>
          <cell r="J6130">
            <v>43734</v>
          </cell>
          <cell r="K6130">
            <v>43742</v>
          </cell>
          <cell r="L6130">
            <v>43745</v>
          </cell>
          <cell r="M6130">
            <v>43759</v>
          </cell>
          <cell r="N6130">
            <v>43739</v>
          </cell>
          <cell r="O6130" t="str">
            <v>Y</v>
          </cell>
          <cell r="P6130" t="str">
            <v>Ashley Joustra</v>
          </cell>
          <cell r="Q6130" t="str">
            <v>AJ101</v>
          </cell>
          <cell r="R6130" t="str">
            <v>Andy Arner</v>
          </cell>
          <cell r="S6130" t="str">
            <v>AA102</v>
          </cell>
        </row>
        <row r="6131">
          <cell r="B6131" t="str">
            <v>419100061802</v>
          </cell>
          <cell r="C6131" t="str">
            <v xml:space="preserve">BENDER FRET INC </v>
          </cell>
          <cell r="D6131" t="str">
            <v>NETSPL.NET</v>
          </cell>
          <cell r="E6131">
            <v>20833.333333333332</v>
          </cell>
          <cell r="F6131">
            <v>250000</v>
          </cell>
          <cell r="G6131" t="str">
            <v>N</v>
          </cell>
          <cell r="H6131" t="str">
            <v>N</v>
          </cell>
          <cell r="I6131">
            <v>43709</v>
          </cell>
          <cell r="J6131">
            <v>43734</v>
          </cell>
          <cell r="K6131" t="str">
            <v>Withdrawn</v>
          </cell>
          <cell r="L6131" t="str">
            <v>Withdrawn</v>
          </cell>
          <cell r="M6131" t="str">
            <v>Withdrawn</v>
          </cell>
          <cell r="N6131" t="str">
            <v>Withdrawn</v>
          </cell>
          <cell r="O6131" t="str">
            <v>Withdrawn</v>
          </cell>
          <cell r="P6131" t="str">
            <v>RocketGate</v>
          </cell>
          <cell r="Q6131" t="str">
            <v>RG101</v>
          </cell>
          <cell r="R6131" t="str">
            <v>Dating Network</v>
          </cell>
          <cell r="S6131" t="str">
            <v>DN101</v>
          </cell>
        </row>
        <row r="6132">
          <cell r="B6132" t="str">
            <v>419100061811</v>
          </cell>
          <cell r="C6132" t="str">
            <v xml:space="preserve">BROODISH INTERNATIONAL INC </v>
          </cell>
          <cell r="D6132" t="str">
            <v>DCONPLA.TV</v>
          </cell>
          <cell r="E6132">
            <v>20833.333333333332</v>
          </cell>
          <cell r="F6132">
            <v>250000</v>
          </cell>
          <cell r="G6132" t="str">
            <v>N</v>
          </cell>
          <cell r="H6132" t="str">
            <v>N</v>
          </cell>
          <cell r="I6132">
            <v>43709</v>
          </cell>
          <cell r="J6132">
            <v>43734</v>
          </cell>
          <cell r="K6132" t="str">
            <v>Withdrawn</v>
          </cell>
          <cell r="L6132" t="str">
            <v>Withdrawn</v>
          </cell>
          <cell r="M6132" t="str">
            <v>Withdrawn</v>
          </cell>
          <cell r="N6132" t="str">
            <v>Withdrawn</v>
          </cell>
          <cell r="O6132" t="str">
            <v>Withdrawn</v>
          </cell>
          <cell r="P6132" t="str">
            <v>RocketGate</v>
          </cell>
          <cell r="Q6132" t="str">
            <v>RG101</v>
          </cell>
          <cell r="R6132" t="str">
            <v>Dating Network</v>
          </cell>
          <cell r="S6132" t="str">
            <v>DN101</v>
          </cell>
        </row>
        <row r="6133">
          <cell r="B6133" t="str">
            <v>892999921461</v>
          </cell>
          <cell r="C6133" t="str">
            <v>THE HIVE SALON AND SPA LLC</v>
          </cell>
          <cell r="D6133" t="str">
            <v>THE HIVE SALON</v>
          </cell>
          <cell r="E6133">
            <v>11666.666666666666</v>
          </cell>
          <cell r="F6133">
            <v>140000</v>
          </cell>
          <cell r="G6133" t="str">
            <v>N</v>
          </cell>
          <cell r="H6133" t="str">
            <v>N</v>
          </cell>
          <cell r="I6133">
            <v>43709</v>
          </cell>
          <cell r="J6133">
            <v>43734</v>
          </cell>
          <cell r="K6133" t="str">
            <v>Declined</v>
          </cell>
          <cell r="L6133" t="str">
            <v>Declined</v>
          </cell>
          <cell r="M6133" t="str">
            <v>Declined</v>
          </cell>
          <cell r="N6133" t="str">
            <v>Declined</v>
          </cell>
          <cell r="O6133" t="str">
            <v>Declined</v>
          </cell>
          <cell r="P6133" t="str">
            <v>Matt McCracken</v>
          </cell>
          <cell r="Q6133" t="str">
            <v>MM103</v>
          </cell>
          <cell r="R6133" t="str">
            <v>Andy Arner</v>
          </cell>
          <cell r="S6133" t="str">
            <v>AA102</v>
          </cell>
        </row>
        <row r="6134">
          <cell r="B6134" t="str">
            <v>419100061820</v>
          </cell>
          <cell r="C6134" t="str">
            <v>ROOSEVELT PARC LLC</v>
          </cell>
          <cell r="D6134" t="str">
            <v>ROOSEVELT PARC LLC</v>
          </cell>
          <cell r="E6134">
            <v>41666.666666666664</v>
          </cell>
          <cell r="F6134">
            <v>500000</v>
          </cell>
          <cell r="G6134" t="str">
            <v>Y</v>
          </cell>
          <cell r="H6134" t="str">
            <v>Y</v>
          </cell>
          <cell r="I6134">
            <v>43709</v>
          </cell>
          <cell r="J6134">
            <v>43734</v>
          </cell>
          <cell r="K6134">
            <v>43739</v>
          </cell>
          <cell r="L6134">
            <v>43740</v>
          </cell>
          <cell r="M6134">
            <v>43802</v>
          </cell>
          <cell r="N6134">
            <v>43800</v>
          </cell>
          <cell r="O6134" t="str">
            <v>Y</v>
          </cell>
          <cell r="P6134" t="str">
            <v>Brett Rosenfeld</v>
          </cell>
          <cell r="Q6134" t="str">
            <v>BR101</v>
          </cell>
          <cell r="R6134" t="str">
            <v>Frank Sweeney</v>
          </cell>
          <cell r="S6134" t="str">
            <v>FS101</v>
          </cell>
          <cell r="T6134" t="str">
            <v>Signature Bank</v>
          </cell>
          <cell r="U6134" t="str">
            <v>SBANK</v>
          </cell>
        </row>
        <row r="6135">
          <cell r="B6135" t="str">
            <v>419100061839</v>
          </cell>
          <cell r="C6135" t="str">
            <v>ALSTEAD MEDIA LLC</v>
          </cell>
          <cell r="D6135" t="str">
            <v>ZAPDRIP.COM</v>
          </cell>
          <cell r="E6135">
            <v>20833.333333333332</v>
          </cell>
          <cell r="F6135">
            <v>250000</v>
          </cell>
          <cell r="G6135" t="str">
            <v>N</v>
          </cell>
          <cell r="H6135" t="str">
            <v>N</v>
          </cell>
          <cell r="I6135">
            <v>43709</v>
          </cell>
          <cell r="J6135">
            <v>43734</v>
          </cell>
          <cell r="K6135">
            <v>43735</v>
          </cell>
          <cell r="L6135">
            <v>43742</v>
          </cell>
          <cell r="M6135">
            <v>43759</v>
          </cell>
          <cell r="N6135">
            <v>43739</v>
          </cell>
          <cell r="O6135" t="str">
            <v>Y</v>
          </cell>
          <cell r="P6135" t="str">
            <v>Joel Paulin</v>
          </cell>
          <cell r="Q6135" t="str">
            <v>JP101</v>
          </cell>
        </row>
        <row r="6136">
          <cell r="B6136" t="str">
            <v>419100061848</v>
          </cell>
          <cell r="C6136" t="str">
            <v>DRUNE SERVICES LLC</v>
          </cell>
          <cell r="D6136" t="str">
            <v>GMISTOY.COM</v>
          </cell>
          <cell r="E6136">
            <v>20833.333333333332</v>
          </cell>
          <cell r="F6136">
            <v>250000</v>
          </cell>
          <cell r="G6136" t="str">
            <v>N</v>
          </cell>
          <cell r="H6136" t="str">
            <v>N</v>
          </cell>
          <cell r="I6136">
            <v>43709</v>
          </cell>
          <cell r="J6136">
            <v>43734</v>
          </cell>
          <cell r="K6136">
            <v>43735</v>
          </cell>
          <cell r="L6136">
            <v>43742</v>
          </cell>
          <cell r="M6136">
            <v>43759</v>
          </cell>
          <cell r="N6136">
            <v>43739</v>
          </cell>
          <cell r="O6136" t="str">
            <v>Y</v>
          </cell>
          <cell r="P6136" t="str">
            <v>Joel Paulin</v>
          </cell>
          <cell r="Q6136" t="str">
            <v>JP101</v>
          </cell>
        </row>
        <row r="6137">
          <cell r="B6137" t="str">
            <v>419100061857</v>
          </cell>
          <cell r="C6137" t="str">
            <v>PJ PRODUCTIONS LLC</v>
          </cell>
          <cell r="D6137" t="str">
            <v>PJ PRODUCTIONS LLC</v>
          </cell>
          <cell r="E6137">
            <v>8333.3333333333339</v>
          </cell>
          <cell r="F6137">
            <v>100000</v>
          </cell>
          <cell r="G6137" t="str">
            <v>N</v>
          </cell>
          <cell r="H6137" t="str">
            <v>N</v>
          </cell>
          <cell r="I6137">
            <v>43709</v>
          </cell>
          <cell r="J6137">
            <v>43735</v>
          </cell>
          <cell r="K6137" t="str">
            <v>Withdrawn</v>
          </cell>
          <cell r="L6137" t="str">
            <v>Withdrawn</v>
          </cell>
          <cell r="M6137" t="str">
            <v>Withdrawn</v>
          </cell>
          <cell r="N6137" t="str">
            <v>Withdrawn</v>
          </cell>
          <cell r="O6137" t="str">
            <v>Withdrawn</v>
          </cell>
          <cell r="P6137" t="str">
            <v>Brett Rosenfeld</v>
          </cell>
          <cell r="Q6137" t="str">
            <v>BR101</v>
          </cell>
          <cell r="R6137" t="str">
            <v>Frank Sweeney</v>
          </cell>
          <cell r="S6137" t="str">
            <v>FS101</v>
          </cell>
          <cell r="T6137" t="str">
            <v>Signature Bank</v>
          </cell>
          <cell r="U6137" t="str">
            <v>SBANK</v>
          </cell>
        </row>
        <row r="6138">
          <cell r="B6138" t="str">
            <v>892999921479</v>
          </cell>
          <cell r="C6138" t="str">
            <v>K9 FIT CLUB NOCO LLC</v>
          </cell>
          <cell r="D6138" t="str">
            <v>K9 FIT CLUB GREELEY</v>
          </cell>
          <cell r="E6138">
            <v>31250</v>
          </cell>
          <cell r="F6138">
            <v>375000</v>
          </cell>
          <cell r="G6138" t="str">
            <v>Y</v>
          </cell>
          <cell r="H6138" t="str">
            <v>N</v>
          </cell>
          <cell r="I6138">
            <v>43709</v>
          </cell>
          <cell r="J6138">
            <v>43735</v>
          </cell>
          <cell r="K6138">
            <v>43738</v>
          </cell>
          <cell r="L6138">
            <v>43740</v>
          </cell>
          <cell r="O6138" t="str">
            <v>Y</v>
          </cell>
          <cell r="P6138" t="str">
            <v>Mike Roberts</v>
          </cell>
          <cell r="Q6138" t="str">
            <v>MR102</v>
          </cell>
          <cell r="R6138" t="str">
            <v>Chris Frey</v>
          </cell>
          <cell r="S6138" t="str">
            <v>CF101</v>
          </cell>
          <cell r="T6138" t="str">
            <v>Veterinary Management Group</v>
          </cell>
          <cell r="U6138" t="str">
            <v>VMG101</v>
          </cell>
        </row>
        <row r="6139">
          <cell r="B6139" t="str">
            <v>419100061866</v>
          </cell>
          <cell r="C6139" t="str">
            <v>THRIFTWAY AUTO COLLISION INC</v>
          </cell>
          <cell r="D6139" t="str">
            <v>THRIFTWAY AUTO COLLISION INC</v>
          </cell>
          <cell r="E6139">
            <v>10000</v>
          </cell>
          <cell r="F6139">
            <v>120000</v>
          </cell>
          <cell r="G6139" t="str">
            <v>N</v>
          </cell>
          <cell r="H6139" t="str">
            <v>N</v>
          </cell>
          <cell r="I6139">
            <v>43709</v>
          </cell>
          <cell r="J6139">
            <v>43735</v>
          </cell>
          <cell r="K6139">
            <v>43738</v>
          </cell>
          <cell r="L6139">
            <v>43738</v>
          </cell>
          <cell r="M6139">
            <v>43748</v>
          </cell>
          <cell r="N6139">
            <v>43739</v>
          </cell>
          <cell r="O6139" t="str">
            <v>Y</v>
          </cell>
          <cell r="P6139" t="str">
            <v>Greg Muir</v>
          </cell>
          <cell r="Q6139" t="str">
            <v>GM101</v>
          </cell>
          <cell r="R6139" t="str">
            <v>Tim Platz</v>
          </cell>
          <cell r="S6139" t="str">
            <v>TP101</v>
          </cell>
          <cell r="T6139" t="str">
            <v xml:space="preserve">Bethpage FCU </v>
          </cell>
          <cell r="U6139" t="str">
            <v>BFCU</v>
          </cell>
        </row>
        <row r="6140">
          <cell r="B6140" t="str">
            <v>419100061875</v>
          </cell>
          <cell r="C6140" t="str">
            <v>COLOSSEUM COACHING AND CONSULTING LLC</v>
          </cell>
          <cell r="D6140" t="str">
            <v>COLOSSEUM COACHING</v>
          </cell>
          <cell r="E6140">
            <v>5833.333333333333</v>
          </cell>
          <cell r="F6140">
            <v>70000</v>
          </cell>
          <cell r="G6140" t="str">
            <v>N</v>
          </cell>
          <cell r="H6140" t="str">
            <v>N</v>
          </cell>
          <cell r="I6140">
            <v>43709</v>
          </cell>
          <cell r="J6140">
            <v>43738</v>
          </cell>
          <cell r="K6140" t="str">
            <v>Withdrawn</v>
          </cell>
          <cell r="L6140" t="str">
            <v>Withdrawn</v>
          </cell>
          <cell r="M6140" t="str">
            <v>Withdrawn</v>
          </cell>
          <cell r="N6140" t="str">
            <v>Withdrawn</v>
          </cell>
          <cell r="O6140" t="str">
            <v>Withdrawn</v>
          </cell>
          <cell r="P6140" t="str">
            <v>Matt McCracken</v>
          </cell>
          <cell r="Q6140" t="str">
            <v>MM103</v>
          </cell>
          <cell r="R6140" t="str">
            <v>Andy Arner</v>
          </cell>
          <cell r="S6140" t="str">
            <v>AA102</v>
          </cell>
        </row>
        <row r="6141">
          <cell r="B6141" t="str">
            <v>419100061884</v>
          </cell>
          <cell r="C6141" t="str">
            <v>BNI GREAT SOUTH BAY CHAPTER</v>
          </cell>
          <cell r="D6141" t="str">
            <v>BNI GREAT SOUTH BAY CHAPTER</v>
          </cell>
          <cell r="E6141">
            <v>1416.6666666666667</v>
          </cell>
          <cell r="F6141">
            <v>17000</v>
          </cell>
          <cell r="G6141" t="str">
            <v>N</v>
          </cell>
          <cell r="H6141" t="str">
            <v>N</v>
          </cell>
          <cell r="I6141">
            <v>43709</v>
          </cell>
          <cell r="J6141">
            <v>43738</v>
          </cell>
          <cell r="K6141" t="str">
            <v>Withdrawn</v>
          </cell>
          <cell r="L6141" t="str">
            <v>Withdrawn</v>
          </cell>
          <cell r="M6141" t="str">
            <v>Withdrawn</v>
          </cell>
          <cell r="N6141" t="str">
            <v>Withdrawn</v>
          </cell>
          <cell r="O6141" t="str">
            <v>Withdrawn</v>
          </cell>
          <cell r="P6141" t="str">
            <v>Brett Rosenfeld</v>
          </cell>
          <cell r="Q6141" t="str">
            <v>BR101</v>
          </cell>
          <cell r="R6141" t="str">
            <v>Frank Sweeney</v>
          </cell>
          <cell r="S6141" t="str">
            <v>FS101</v>
          </cell>
        </row>
        <row r="6142">
          <cell r="B6142" t="str">
            <v>419100061893</v>
          </cell>
          <cell r="C6142" t="str">
            <v>PETVET CARE CENTERS (MASSACHUSETTS) LLC</v>
          </cell>
          <cell r="D6142" t="str">
            <v>WACHUSETT ANIMAL HOSPITAL &amp; PET RETREAT</v>
          </cell>
          <cell r="E6142">
            <v>333333.33333333331</v>
          </cell>
          <cell r="F6142">
            <v>4000000</v>
          </cell>
          <cell r="G6142" t="str">
            <v>Y</v>
          </cell>
          <cell r="H6142" t="str">
            <v>N</v>
          </cell>
          <cell r="I6142">
            <v>43709</v>
          </cell>
          <cell r="J6142">
            <v>43738</v>
          </cell>
          <cell r="K6142">
            <v>43739</v>
          </cell>
          <cell r="L6142">
            <v>43739</v>
          </cell>
          <cell r="M6142">
            <v>43748</v>
          </cell>
          <cell r="N6142">
            <v>43739</v>
          </cell>
          <cell r="O6142" t="str">
            <v>Y</v>
          </cell>
          <cell r="P6142" t="str">
            <v>Chris Frey</v>
          </cell>
          <cell r="Q6142" t="str">
            <v>CF101</v>
          </cell>
          <cell r="R6142" t="str">
            <v>Erick Weinstein</v>
          </cell>
          <cell r="S6142" t="str">
            <v>EW101</v>
          </cell>
          <cell r="T6142" t="str">
            <v>KBH Enterprises</v>
          </cell>
          <cell r="U6142" t="str">
            <v>KH101</v>
          </cell>
          <cell r="V6142" t="str">
            <v>PetVet Care Centers</v>
          </cell>
          <cell r="W6142" t="str">
            <v>PETVET</v>
          </cell>
        </row>
        <row r="6143">
          <cell r="B6143" t="str">
            <v>419100061900</v>
          </cell>
          <cell r="C6143" t="str">
            <v>LAVENDIDA MEDIA INC</v>
          </cell>
          <cell r="D6143" t="str">
            <v>FNTNSV.COM</v>
          </cell>
          <cell r="E6143">
            <v>25000</v>
          </cell>
          <cell r="F6143">
            <v>300000</v>
          </cell>
          <cell r="G6143" t="str">
            <v>N</v>
          </cell>
          <cell r="H6143" t="str">
            <v>N</v>
          </cell>
          <cell r="I6143">
            <v>43709</v>
          </cell>
          <cell r="J6143">
            <v>43738</v>
          </cell>
          <cell r="K6143">
            <v>43739</v>
          </cell>
          <cell r="L6143">
            <v>43740</v>
          </cell>
          <cell r="M6143">
            <v>43763</v>
          </cell>
          <cell r="N6143">
            <v>43739</v>
          </cell>
          <cell r="O6143" t="str">
            <v>Y</v>
          </cell>
          <cell r="P6143" t="str">
            <v>SegPay</v>
          </cell>
          <cell r="Q6143" t="str">
            <v>SEGPAY</v>
          </cell>
        </row>
        <row r="6144">
          <cell r="B6144" t="str">
            <v>419100061919</v>
          </cell>
          <cell r="C6144" t="str">
            <v>PETVET CARE CENTERS (GEORGIA) LLC</v>
          </cell>
          <cell r="D6144" t="str">
            <v>WESTMORELAND &amp; SLAPPEY ANIMAL HOSPITAL LLC</v>
          </cell>
          <cell r="E6144">
            <v>191666.66666666666</v>
          </cell>
          <cell r="F6144">
            <v>2300000</v>
          </cell>
          <cell r="G6144" t="str">
            <v>Y</v>
          </cell>
          <cell r="H6144" t="str">
            <v>N</v>
          </cell>
          <cell r="I6144">
            <v>43709</v>
          </cell>
          <cell r="J6144">
            <v>43738</v>
          </cell>
          <cell r="K6144">
            <v>43739</v>
          </cell>
          <cell r="L6144">
            <v>43739</v>
          </cell>
          <cell r="M6144">
            <v>43748</v>
          </cell>
          <cell r="N6144">
            <v>43739</v>
          </cell>
          <cell r="O6144" t="str">
            <v>Y</v>
          </cell>
          <cell r="P6144" t="str">
            <v>Chris Frey</v>
          </cell>
          <cell r="Q6144" t="str">
            <v>CF101</v>
          </cell>
          <cell r="R6144" t="str">
            <v>Erick Weinstein</v>
          </cell>
          <cell r="S6144" t="str">
            <v>EW101</v>
          </cell>
          <cell r="T6144" t="str">
            <v>KBH Enterprises</v>
          </cell>
          <cell r="U6144" t="str">
            <v>KH101</v>
          </cell>
          <cell r="V6144" t="str">
            <v>PetVet Care Centers</v>
          </cell>
          <cell r="W6144" t="str">
            <v>PETVET</v>
          </cell>
        </row>
        <row r="6145">
          <cell r="B6145" t="str">
            <v>419100061928</v>
          </cell>
          <cell r="C6145" t="str">
            <v xml:space="preserve">IRON DESIGNS BY JOHN ANTHONY INC </v>
          </cell>
          <cell r="D6145" t="str">
            <v xml:space="preserve">IRON DESIGNS BY JOHN ANTHONY INC </v>
          </cell>
          <cell r="E6145">
            <v>27083.333333333332</v>
          </cell>
          <cell r="F6145">
            <v>325000</v>
          </cell>
          <cell r="G6145" t="str">
            <v>N</v>
          </cell>
          <cell r="H6145" t="str">
            <v>N</v>
          </cell>
          <cell r="I6145">
            <v>43739</v>
          </cell>
          <cell r="J6145">
            <v>43739</v>
          </cell>
          <cell r="K6145" t="str">
            <v>Withdrawn</v>
          </cell>
          <cell r="L6145" t="str">
            <v>Withdrawn</v>
          </cell>
          <cell r="M6145" t="str">
            <v>Withdrawn</v>
          </cell>
          <cell r="N6145" t="str">
            <v>Withdrawn</v>
          </cell>
          <cell r="O6145" t="str">
            <v>Withdrawn</v>
          </cell>
          <cell r="P6145" t="str">
            <v>CardWorks Acquiring</v>
          </cell>
          <cell r="Q6145" t="str">
            <v>CWA101</v>
          </cell>
          <cell r="R6145" t="str">
            <v>Tim Platz</v>
          </cell>
          <cell r="S6145" t="str">
            <v>TP101</v>
          </cell>
          <cell r="T6145" t="str">
            <v xml:space="preserve">Bethpage FCU </v>
          </cell>
          <cell r="U6145" t="str">
            <v>BFCU</v>
          </cell>
        </row>
        <row r="6146">
          <cell r="B6146" t="str">
            <v>419100061937</v>
          </cell>
          <cell r="C6146" t="str">
            <v>THE ROMAN CATHOLIC CHURCH OF ST. JOSEPH</v>
          </cell>
          <cell r="D6146" t="str">
            <v>ST. JOSEPH EDUCATION</v>
          </cell>
          <cell r="E6146">
            <v>16666.666666666668</v>
          </cell>
          <cell r="F6146">
            <v>200000</v>
          </cell>
          <cell r="G6146" t="str">
            <v>N</v>
          </cell>
          <cell r="H6146" t="str">
            <v>N</v>
          </cell>
          <cell r="I6146">
            <v>43739</v>
          </cell>
          <cell r="J6146">
            <v>43739</v>
          </cell>
          <cell r="K6146">
            <v>43741</v>
          </cell>
          <cell r="L6146">
            <v>43741</v>
          </cell>
          <cell r="M6146">
            <v>43763</v>
          </cell>
          <cell r="N6146">
            <v>43739</v>
          </cell>
          <cell r="O6146" t="str">
            <v>Y</v>
          </cell>
          <cell r="P6146" t="str">
            <v>William Bartels</v>
          </cell>
          <cell r="Q6146" t="str">
            <v>WB101</v>
          </cell>
          <cell r="R6146" t="str">
            <v>Tim Platz</v>
          </cell>
          <cell r="S6146" t="str">
            <v>TP101</v>
          </cell>
        </row>
        <row r="6147">
          <cell r="B6147" t="str">
            <v>419100061946</v>
          </cell>
          <cell r="C6147" t="str">
            <v>THE ROMAN CATHOLIC CHURCH OF ST. JOSEPH</v>
          </cell>
          <cell r="D6147" t="str">
            <v>ST. JOSEPH RELIGIOUS CEREMONY</v>
          </cell>
          <cell r="E6147">
            <v>5833.333333333333</v>
          </cell>
          <cell r="F6147">
            <v>70000</v>
          </cell>
          <cell r="G6147" t="str">
            <v>N</v>
          </cell>
          <cell r="H6147" t="str">
            <v>N</v>
          </cell>
          <cell r="I6147">
            <v>43739</v>
          </cell>
          <cell r="J6147">
            <v>43739</v>
          </cell>
          <cell r="K6147">
            <v>43741</v>
          </cell>
          <cell r="L6147">
            <v>43741</v>
          </cell>
          <cell r="M6147">
            <v>43846</v>
          </cell>
          <cell r="N6147">
            <v>43831</v>
          </cell>
          <cell r="O6147" t="str">
            <v>Y</v>
          </cell>
          <cell r="P6147" t="str">
            <v>William Bartels</v>
          </cell>
          <cell r="Q6147" t="str">
            <v>WB101</v>
          </cell>
          <cell r="R6147" t="str">
            <v>Tim Platz</v>
          </cell>
          <cell r="S6147" t="str">
            <v>TP101</v>
          </cell>
        </row>
        <row r="6148">
          <cell r="B6148" t="str">
            <v>419100061955</v>
          </cell>
          <cell r="C6148" t="str">
            <v>THE ROMAN CATHOLIC CHURCH OF ST. JOSEPH</v>
          </cell>
          <cell r="D6148" t="str">
            <v>ST. JOSEPH MASS INTENTIONS</v>
          </cell>
          <cell r="E6148">
            <v>6041.666666666667</v>
          </cell>
          <cell r="F6148">
            <v>72500</v>
          </cell>
          <cell r="G6148" t="str">
            <v>N</v>
          </cell>
          <cell r="H6148" t="str">
            <v>N</v>
          </cell>
          <cell r="I6148">
            <v>43739</v>
          </cell>
          <cell r="J6148">
            <v>43739</v>
          </cell>
          <cell r="K6148">
            <v>43741</v>
          </cell>
          <cell r="L6148">
            <v>43741</v>
          </cell>
          <cell r="M6148">
            <v>43763</v>
          </cell>
          <cell r="N6148">
            <v>43739</v>
          </cell>
          <cell r="O6148" t="str">
            <v>Y</v>
          </cell>
          <cell r="P6148" t="str">
            <v>William Bartels</v>
          </cell>
          <cell r="Q6148" t="str">
            <v>WB101</v>
          </cell>
          <cell r="R6148" t="str">
            <v>Tim Platz</v>
          </cell>
          <cell r="S6148" t="str">
            <v>TP101</v>
          </cell>
        </row>
        <row r="6149">
          <cell r="B6149" t="str">
            <v>419100061964</v>
          </cell>
          <cell r="C6149" t="str">
            <v>THE ROMAN CATHOLIC CHURCH OF ST. JOSEPH</v>
          </cell>
          <cell r="D6149" t="str">
            <v>ST. JOSEPHS GENERAL</v>
          </cell>
          <cell r="E6149">
            <v>7000</v>
          </cell>
          <cell r="F6149">
            <v>84000</v>
          </cell>
          <cell r="G6149" t="str">
            <v>N</v>
          </cell>
          <cell r="H6149" t="str">
            <v>N</v>
          </cell>
          <cell r="I6149">
            <v>43739</v>
          </cell>
          <cell r="J6149">
            <v>43739</v>
          </cell>
          <cell r="K6149">
            <v>43741</v>
          </cell>
          <cell r="L6149">
            <v>43741</v>
          </cell>
          <cell r="M6149">
            <v>43759</v>
          </cell>
          <cell r="N6149">
            <v>43739</v>
          </cell>
          <cell r="O6149" t="str">
            <v>Y</v>
          </cell>
          <cell r="P6149" t="str">
            <v>William Bartels</v>
          </cell>
          <cell r="Q6149" t="str">
            <v>WB101</v>
          </cell>
          <cell r="R6149" t="str">
            <v>Tim Platz</v>
          </cell>
          <cell r="S6149" t="str">
            <v>TP101</v>
          </cell>
        </row>
        <row r="6150">
          <cell r="B6150" t="str">
            <v>419100061973</v>
          </cell>
          <cell r="C6150" t="str">
            <v>THE ROMAN CATHOLIC CHURCH OF ST. JOSEPH</v>
          </cell>
          <cell r="D6150" t="str">
            <v>ST. JOSEPHS MEMORIALS</v>
          </cell>
          <cell r="E6150">
            <v>6041.666666666667</v>
          </cell>
          <cell r="F6150">
            <v>72500</v>
          </cell>
          <cell r="G6150" t="str">
            <v>N</v>
          </cell>
          <cell r="H6150" t="str">
            <v>N</v>
          </cell>
          <cell r="I6150">
            <v>43739</v>
          </cell>
          <cell r="J6150">
            <v>43739</v>
          </cell>
          <cell r="K6150">
            <v>43741</v>
          </cell>
          <cell r="L6150">
            <v>43741</v>
          </cell>
          <cell r="M6150">
            <v>43819</v>
          </cell>
          <cell r="N6150">
            <v>43800</v>
          </cell>
          <cell r="O6150" t="str">
            <v>Y</v>
          </cell>
          <cell r="P6150" t="str">
            <v>William Bartels</v>
          </cell>
          <cell r="Q6150" t="str">
            <v>WB101</v>
          </cell>
          <cell r="R6150" t="str">
            <v>Tim Platz</v>
          </cell>
          <cell r="S6150" t="str">
            <v>TP101</v>
          </cell>
        </row>
        <row r="6151">
          <cell r="B6151" t="str">
            <v>419100061982</v>
          </cell>
          <cell r="C6151" t="str">
            <v>TRUVISIBILITY LLC</v>
          </cell>
          <cell r="D6151" t="str">
            <v>TRUVISIBILITY LLC</v>
          </cell>
          <cell r="E6151">
            <v>2869.6666666666665</v>
          </cell>
          <cell r="F6151">
            <v>34436</v>
          </cell>
          <cell r="G6151" t="str">
            <v>Y</v>
          </cell>
          <cell r="H6151" t="str">
            <v>Y</v>
          </cell>
          <cell r="I6151">
            <v>43739</v>
          </cell>
          <cell r="J6151">
            <v>43739</v>
          </cell>
          <cell r="K6151">
            <v>43746</v>
          </cell>
          <cell r="L6151">
            <v>43749</v>
          </cell>
          <cell r="M6151">
            <v>43825</v>
          </cell>
          <cell r="N6151">
            <v>43800</v>
          </cell>
          <cell r="O6151" t="str">
            <v>Y</v>
          </cell>
          <cell r="P6151" t="str">
            <v>SegPay</v>
          </cell>
          <cell r="Q6151" t="str">
            <v>SEGPAY</v>
          </cell>
        </row>
        <row r="6152">
          <cell r="B6152" t="str">
            <v>892999921487</v>
          </cell>
          <cell r="C6152" t="str">
            <v xml:space="preserve">LA CASA 0140 INC </v>
          </cell>
          <cell r="D6152" t="str">
            <v xml:space="preserve">SAN BLAS LATIN CUSINE </v>
          </cell>
          <cell r="E6152">
            <v>16666.666666666668</v>
          </cell>
          <cell r="F6152">
            <v>200000</v>
          </cell>
          <cell r="G6152" t="str">
            <v>N</v>
          </cell>
          <cell r="H6152" t="str">
            <v>N</v>
          </cell>
          <cell r="I6152">
            <v>43739</v>
          </cell>
          <cell r="J6152">
            <v>43739</v>
          </cell>
          <cell r="K6152">
            <v>43740</v>
          </cell>
          <cell r="L6152">
            <v>43740</v>
          </cell>
          <cell r="M6152" t="str">
            <v>Approved/Closed</v>
          </cell>
          <cell r="N6152" t="str">
            <v>Approved/Closed</v>
          </cell>
          <cell r="O6152" t="str">
            <v>Y</v>
          </cell>
          <cell r="P6152" t="str">
            <v>CardWorks Acquiring</v>
          </cell>
          <cell r="Q6152" t="str">
            <v>CWA101</v>
          </cell>
          <cell r="R6152" t="str">
            <v>Tim Platz</v>
          </cell>
          <cell r="S6152" t="str">
            <v>TP101</v>
          </cell>
          <cell r="T6152" t="str">
            <v xml:space="preserve">Bethpage FCU </v>
          </cell>
          <cell r="U6152" t="str">
            <v>BFCU</v>
          </cell>
        </row>
        <row r="6153">
          <cell r="B6153" t="str">
            <v>419100061991</v>
          </cell>
          <cell r="C6153" t="str">
            <v>MONARCH MEDIA INTERNATIONAL INC</v>
          </cell>
          <cell r="D6153" t="str">
            <v>BDNGTH.COM</v>
          </cell>
          <cell r="E6153">
            <v>25000</v>
          </cell>
          <cell r="F6153">
            <v>300000</v>
          </cell>
          <cell r="G6153" t="str">
            <v>N</v>
          </cell>
          <cell r="H6153" t="str">
            <v>N</v>
          </cell>
          <cell r="I6153">
            <v>43739</v>
          </cell>
          <cell r="J6153">
            <v>43740</v>
          </cell>
          <cell r="K6153">
            <v>43741</v>
          </cell>
          <cell r="L6153">
            <v>43745</v>
          </cell>
          <cell r="M6153">
            <v>43759</v>
          </cell>
          <cell r="N6153">
            <v>43739</v>
          </cell>
          <cell r="O6153" t="str">
            <v>Y</v>
          </cell>
          <cell r="P6153" t="str">
            <v>Mobius Payments</v>
          </cell>
          <cell r="Q6153" t="str">
            <v>MOB101</v>
          </cell>
        </row>
        <row r="6154">
          <cell r="B6154" t="str">
            <v>892999921495</v>
          </cell>
          <cell r="C6154" t="str">
            <v>ANNE PALMERI</v>
          </cell>
          <cell r="D6154" t="str">
            <v>JACKPOTGENIE</v>
          </cell>
          <cell r="E6154">
            <v>2083.3333333333335</v>
          </cell>
          <cell r="F6154">
            <v>25000</v>
          </cell>
          <cell r="G6154" t="str">
            <v>N</v>
          </cell>
          <cell r="H6154" t="str">
            <v>N</v>
          </cell>
          <cell r="I6154">
            <v>43739</v>
          </cell>
          <cell r="J6154">
            <v>43741</v>
          </cell>
          <cell r="K6154">
            <v>43755</v>
          </cell>
          <cell r="L6154">
            <v>43768</v>
          </cell>
          <cell r="O6154" t="str">
            <v>Y</v>
          </cell>
          <cell r="P6154" t="str">
            <v xml:space="preserve">Ben Blumenthal </v>
          </cell>
          <cell r="Q6154" t="str">
            <v>BB103</v>
          </cell>
          <cell r="R6154" t="str">
            <v>Erick Weinstein</v>
          </cell>
          <cell r="S6154" t="str">
            <v>EW101</v>
          </cell>
        </row>
        <row r="6155">
          <cell r="B6155" t="str">
            <v>419100062008</v>
          </cell>
          <cell r="C6155" t="str">
            <v>GOOD STEWARD ACCOUNTING LLC</v>
          </cell>
          <cell r="D6155" t="str">
            <v>GOOD STEWARD ACCOUNTING LLC</v>
          </cell>
          <cell r="E6155">
            <v>17500</v>
          </cell>
          <cell r="F6155">
            <v>210000</v>
          </cell>
          <cell r="G6155" t="str">
            <v>Y</v>
          </cell>
          <cell r="H6155" t="str">
            <v>Y</v>
          </cell>
          <cell r="I6155">
            <v>43739</v>
          </cell>
          <cell r="J6155">
            <v>43741</v>
          </cell>
          <cell r="K6155" t="str">
            <v>Declined</v>
          </cell>
          <cell r="L6155" t="str">
            <v>Declined</v>
          </cell>
          <cell r="M6155" t="str">
            <v>Declined</v>
          </cell>
          <cell r="N6155" t="str">
            <v>Declined</v>
          </cell>
          <cell r="O6155" t="str">
            <v>Declined</v>
          </cell>
          <cell r="P6155" t="str">
            <v>William Johnston</v>
          </cell>
          <cell r="Q6155" t="str">
            <v>BJ101</v>
          </cell>
          <cell r="R6155" t="str">
            <v>Andy Arner</v>
          </cell>
          <cell r="S6155" t="str">
            <v>AA102</v>
          </cell>
        </row>
        <row r="6156">
          <cell r="B6156" t="str">
            <v>419100062017</v>
          </cell>
          <cell r="C6156" t="str">
            <v>DROMEDARY CONSULTING CORP</v>
          </cell>
          <cell r="D6156" t="str">
            <v>FDYCTN.COM</v>
          </cell>
          <cell r="E6156">
            <v>25000</v>
          </cell>
          <cell r="F6156">
            <v>300000</v>
          </cell>
          <cell r="G6156" t="str">
            <v>N</v>
          </cell>
          <cell r="H6156" t="str">
            <v>N</v>
          </cell>
          <cell r="I6156">
            <v>43739</v>
          </cell>
          <cell r="J6156">
            <v>43741</v>
          </cell>
          <cell r="K6156">
            <v>43746</v>
          </cell>
          <cell r="L6156">
            <v>43749</v>
          </cell>
          <cell r="M6156">
            <v>43759</v>
          </cell>
          <cell r="N6156">
            <v>43739</v>
          </cell>
          <cell r="O6156" t="str">
            <v>Y</v>
          </cell>
          <cell r="P6156" t="str">
            <v>Mobius Payments</v>
          </cell>
          <cell r="Q6156" t="str">
            <v>MOB101</v>
          </cell>
        </row>
        <row r="6157">
          <cell r="B6157" t="str">
            <v>892999921503</v>
          </cell>
          <cell r="C6157" t="str">
            <v>D'ARRIGO WINE GRAPE CORP</v>
          </cell>
          <cell r="D6157" t="str">
            <v>D'ARRIGO WINE GRAPE</v>
          </cell>
          <cell r="E6157">
            <v>20833.333333333332</v>
          </cell>
          <cell r="F6157">
            <v>250000</v>
          </cell>
          <cell r="G6157" t="str">
            <v>N</v>
          </cell>
          <cell r="H6157" t="str">
            <v>N</v>
          </cell>
          <cell r="I6157">
            <v>43739</v>
          </cell>
          <cell r="J6157">
            <v>43742</v>
          </cell>
          <cell r="K6157">
            <v>43745</v>
          </cell>
          <cell r="L6157">
            <v>43745</v>
          </cell>
          <cell r="M6157">
            <v>43763</v>
          </cell>
          <cell r="N6157">
            <v>43739</v>
          </cell>
          <cell r="O6157" t="str">
            <v>Y</v>
          </cell>
          <cell r="P6157" t="str">
            <v>Andrea Zaretsky</v>
          </cell>
          <cell r="Q6157" t="str">
            <v>AZ101</v>
          </cell>
          <cell r="R6157" t="str">
            <v>Frank Sweeney</v>
          </cell>
          <cell r="S6157" t="str">
            <v>FS101</v>
          </cell>
          <cell r="T6157" t="str">
            <v>Signature Bank</v>
          </cell>
          <cell r="U6157" t="str">
            <v>SBANK</v>
          </cell>
        </row>
        <row r="6158">
          <cell r="B6158" t="str">
            <v>892999921511</v>
          </cell>
          <cell r="C6158" t="str">
            <v>NEUSE RIVER VET PLLC</v>
          </cell>
          <cell r="D6158" t="str">
            <v>NEUSE RIVER VET PLLC</v>
          </cell>
          <cell r="E6158">
            <v>93333.333333333328</v>
          </cell>
          <cell r="F6158">
            <v>1120000</v>
          </cell>
          <cell r="G6158" t="str">
            <v>Y</v>
          </cell>
          <cell r="H6158" t="str">
            <v>Y</v>
          </cell>
          <cell r="I6158">
            <v>43739</v>
          </cell>
          <cell r="J6158">
            <v>43742</v>
          </cell>
          <cell r="K6158">
            <v>43745</v>
          </cell>
          <cell r="L6158">
            <v>43745</v>
          </cell>
          <cell r="M6158">
            <v>43768</v>
          </cell>
          <cell r="N6158">
            <v>43739</v>
          </cell>
          <cell r="O6158" t="str">
            <v>Y</v>
          </cell>
          <cell r="P6158" t="str">
            <v>John Vacca</v>
          </cell>
          <cell r="Q6158" t="str">
            <v>JV101</v>
          </cell>
          <cell r="R6158" t="str">
            <v>Chris Frey</v>
          </cell>
          <cell r="S6158" t="str">
            <v>CF101</v>
          </cell>
          <cell r="T6158" t="str">
            <v>Miller Vet</v>
          </cell>
          <cell r="U6158" t="str">
            <v>MV101</v>
          </cell>
        </row>
        <row r="6159">
          <cell r="B6159" t="str">
            <v>419100062026</v>
          </cell>
          <cell r="C6159" t="str">
            <v>PETVET CARE CENTERS (GEORGIA) LLC</v>
          </cell>
          <cell r="D6159" t="str">
            <v xml:space="preserve">PERRY ANIMAL HOSPITAL </v>
          </cell>
          <cell r="E6159">
            <v>133333.33333333334</v>
          </cell>
          <cell r="F6159">
            <v>1600000</v>
          </cell>
          <cell r="G6159" t="str">
            <v>Y</v>
          </cell>
          <cell r="H6159" t="str">
            <v>N</v>
          </cell>
          <cell r="I6159">
            <v>43739</v>
          </cell>
          <cell r="J6159">
            <v>43742</v>
          </cell>
          <cell r="K6159">
            <v>43745</v>
          </cell>
          <cell r="L6159">
            <v>43745</v>
          </cell>
          <cell r="M6159">
            <v>43759</v>
          </cell>
          <cell r="N6159">
            <v>43739</v>
          </cell>
          <cell r="O6159" t="str">
            <v>Y</v>
          </cell>
          <cell r="P6159" t="str">
            <v>Chris Frey</v>
          </cell>
          <cell r="Q6159" t="str">
            <v>CF101</v>
          </cell>
          <cell r="R6159" t="str">
            <v>Erick Weinstein</v>
          </cell>
          <cell r="S6159" t="str">
            <v>EW101</v>
          </cell>
          <cell r="T6159" t="str">
            <v>KBH Enterprises</v>
          </cell>
          <cell r="U6159" t="str">
            <v>KH101</v>
          </cell>
          <cell r="V6159" t="str">
            <v>PetVet Care Centers</v>
          </cell>
          <cell r="W6159" t="str">
            <v>PETVET</v>
          </cell>
        </row>
        <row r="6160">
          <cell r="B6160" t="str">
            <v>419100062035</v>
          </cell>
          <cell r="C6160" t="str">
            <v>2020 PARTNERS LLC</v>
          </cell>
          <cell r="D6160" t="str">
            <v>2020 PARK</v>
          </cell>
          <cell r="E6160">
            <v>13333.333333333334</v>
          </cell>
          <cell r="F6160">
            <v>160000</v>
          </cell>
          <cell r="G6160" t="str">
            <v>Y</v>
          </cell>
          <cell r="H6160" t="str">
            <v>N</v>
          </cell>
          <cell r="I6160">
            <v>43739</v>
          </cell>
          <cell r="J6160">
            <v>43742</v>
          </cell>
          <cell r="K6160">
            <v>43746</v>
          </cell>
          <cell r="L6160">
            <v>43747</v>
          </cell>
          <cell r="M6160" t="str">
            <v>Approved/Closed</v>
          </cell>
          <cell r="N6160" t="str">
            <v>Approved/Closed</v>
          </cell>
          <cell r="O6160" t="str">
            <v>Y</v>
          </cell>
          <cell r="P6160" t="str">
            <v>Kerry Doyle</v>
          </cell>
          <cell r="Q6160" t="str">
            <v>KD101</v>
          </cell>
          <cell r="R6160" t="str">
            <v>Frank Sweeney</v>
          </cell>
          <cell r="S6160" t="str">
            <v>FS101</v>
          </cell>
        </row>
        <row r="6161">
          <cell r="B6161" t="str">
            <v>419100062044</v>
          </cell>
          <cell r="C6161" t="str">
            <v>PETVET CARE CENTERS (OREGON) LLC</v>
          </cell>
          <cell r="D6161" t="str">
            <v>SISKIYOU VETERINARY HOSPITAL</v>
          </cell>
          <cell r="E6161">
            <v>1166666.6666666667</v>
          </cell>
          <cell r="F6161">
            <v>14000000</v>
          </cell>
          <cell r="G6161" t="str">
            <v>Y</v>
          </cell>
          <cell r="H6161" t="str">
            <v>N</v>
          </cell>
          <cell r="I6161">
            <v>43739</v>
          </cell>
          <cell r="J6161">
            <v>43745</v>
          </cell>
          <cell r="K6161">
            <v>43745</v>
          </cell>
          <cell r="L6161">
            <v>43745</v>
          </cell>
          <cell r="M6161">
            <v>43759</v>
          </cell>
          <cell r="N6161">
            <v>43739</v>
          </cell>
          <cell r="O6161" t="str">
            <v>Y</v>
          </cell>
          <cell r="P6161" t="str">
            <v>Chris Frey</v>
          </cell>
          <cell r="Q6161" t="str">
            <v>CF101</v>
          </cell>
          <cell r="R6161" t="str">
            <v>Erick Weinstein</v>
          </cell>
          <cell r="S6161" t="str">
            <v>EW101</v>
          </cell>
          <cell r="T6161" t="str">
            <v>KBH Enterprises</v>
          </cell>
          <cell r="U6161" t="str">
            <v>KH101</v>
          </cell>
          <cell r="V6161" t="str">
            <v>PetVet Care Centers</v>
          </cell>
          <cell r="W6161" t="str">
            <v>PETVET</v>
          </cell>
        </row>
        <row r="6162">
          <cell r="B6162" t="str">
            <v>892999921529</v>
          </cell>
          <cell r="C6162" t="str">
            <v>ST. FRANCIS ANIMAL HOSPITAL PC</v>
          </cell>
          <cell r="D6162" t="str">
            <v>ST. FRANCIS ANIMAL HOSPITAL PC</v>
          </cell>
          <cell r="E6162">
            <v>86666.666666666672</v>
          </cell>
          <cell r="F6162">
            <v>1040000</v>
          </cell>
          <cell r="G6162" t="str">
            <v>Y</v>
          </cell>
          <cell r="H6162" t="str">
            <v>Y</v>
          </cell>
          <cell r="I6162">
            <v>43739</v>
          </cell>
          <cell r="J6162">
            <v>43745</v>
          </cell>
          <cell r="K6162">
            <v>43745</v>
          </cell>
          <cell r="L6162">
            <v>43745</v>
          </cell>
          <cell r="M6162">
            <v>43795</v>
          </cell>
          <cell r="N6162">
            <v>43770</v>
          </cell>
          <cell r="O6162" t="str">
            <v>Y</v>
          </cell>
          <cell r="P6162" t="str">
            <v>Mike Roberts</v>
          </cell>
          <cell r="Q6162" t="str">
            <v>MR102</v>
          </cell>
          <cell r="R6162" t="str">
            <v>Chris Frey</v>
          </cell>
          <cell r="S6162" t="str">
            <v>CF101</v>
          </cell>
          <cell r="T6162" t="str">
            <v xml:space="preserve">Tony Monica </v>
          </cell>
          <cell r="U6162" t="str">
            <v>TM101</v>
          </cell>
        </row>
        <row r="6163">
          <cell r="B6163" t="str">
            <v>419100062053</v>
          </cell>
          <cell r="C6163" t="str">
            <v>JAD PARTNERS CORP</v>
          </cell>
          <cell r="D6163" t="str">
            <v>COUSINS GROUP</v>
          </cell>
          <cell r="E6163">
            <v>100000</v>
          </cell>
          <cell r="F6163">
            <v>1200000</v>
          </cell>
          <cell r="G6163" t="str">
            <v>Y</v>
          </cell>
          <cell r="H6163" t="str">
            <v>Y</v>
          </cell>
          <cell r="I6163">
            <v>43739</v>
          </cell>
          <cell r="J6163">
            <v>43745</v>
          </cell>
          <cell r="K6163" t="str">
            <v>Withdrawn</v>
          </cell>
          <cell r="L6163" t="str">
            <v>Withdrawn</v>
          </cell>
          <cell r="M6163" t="str">
            <v>Withdrawn</v>
          </cell>
          <cell r="N6163" t="str">
            <v>Withdrawn</v>
          </cell>
          <cell r="O6163" t="str">
            <v>Withdrawn</v>
          </cell>
          <cell r="P6163" t="str">
            <v>Mobius Payments</v>
          </cell>
          <cell r="Q6163" t="str">
            <v>MOB101</v>
          </cell>
        </row>
        <row r="6164">
          <cell r="B6164" t="str">
            <v>419100062062</v>
          </cell>
          <cell r="C6164" t="str">
            <v>EXPERIENCED INTERNET.COM INC</v>
          </cell>
          <cell r="D6164" t="str">
            <v>DIGMRKP.COM</v>
          </cell>
          <cell r="E6164">
            <v>20833.333333333332</v>
          </cell>
          <cell r="F6164">
            <v>250000</v>
          </cell>
          <cell r="G6164" t="str">
            <v>N</v>
          </cell>
          <cell r="H6164" t="str">
            <v>N</v>
          </cell>
          <cell r="I6164">
            <v>43739</v>
          </cell>
          <cell r="J6164">
            <v>43746</v>
          </cell>
          <cell r="K6164">
            <v>43762</v>
          </cell>
          <cell r="L6164">
            <v>43763</v>
          </cell>
          <cell r="M6164">
            <v>43781</v>
          </cell>
          <cell r="N6164">
            <v>43770</v>
          </cell>
          <cell r="O6164" t="str">
            <v>Y</v>
          </cell>
          <cell r="P6164" t="str">
            <v>RocketGate</v>
          </cell>
          <cell r="Q6164" t="str">
            <v>RG101</v>
          </cell>
          <cell r="R6164" t="str">
            <v>Dating Network</v>
          </cell>
          <cell r="S6164" t="str">
            <v>DN101</v>
          </cell>
        </row>
        <row r="6165">
          <cell r="B6165" t="str">
            <v>419100062142</v>
          </cell>
          <cell r="C6165" t="str">
            <v>SAS ONESOURCE INC</v>
          </cell>
          <cell r="D6165" t="str">
            <v>MYND SPA WOODBURY</v>
          </cell>
          <cell r="E6165">
            <v>181250</v>
          </cell>
          <cell r="F6165">
            <v>2175000</v>
          </cell>
          <cell r="G6165" t="str">
            <v>Y</v>
          </cell>
          <cell r="H6165" t="str">
            <v>Y</v>
          </cell>
          <cell r="I6165">
            <v>43739</v>
          </cell>
          <cell r="J6165">
            <v>43746</v>
          </cell>
          <cell r="K6165">
            <v>43761</v>
          </cell>
          <cell r="L6165">
            <v>43776</v>
          </cell>
          <cell r="M6165" t="str">
            <v>Approved/Closed</v>
          </cell>
          <cell r="N6165" t="str">
            <v>Approved/Closed</v>
          </cell>
          <cell r="O6165" t="str">
            <v>Y</v>
          </cell>
          <cell r="P6165" t="str">
            <v>Fairway Management Group</v>
          </cell>
          <cell r="Q6165" t="str">
            <v>FMG101</v>
          </cell>
          <cell r="R6165" t="str">
            <v>Andy Arner</v>
          </cell>
          <cell r="S6165" t="str">
            <v>AA102</v>
          </cell>
        </row>
        <row r="6166">
          <cell r="B6166" t="str">
            <v>419100062151</v>
          </cell>
          <cell r="C6166" t="str">
            <v>SAS ONESOURCE INC</v>
          </cell>
          <cell r="D6166" t="str">
            <v>MYND SPA COLLEGE PARK</v>
          </cell>
          <cell r="E6166">
            <v>61250</v>
          </cell>
          <cell r="F6166">
            <v>735000</v>
          </cell>
          <cell r="G6166" t="str">
            <v>Y</v>
          </cell>
          <cell r="H6166" t="str">
            <v>Y</v>
          </cell>
          <cell r="I6166">
            <v>43739</v>
          </cell>
          <cell r="J6166">
            <v>43746</v>
          </cell>
          <cell r="K6166">
            <v>43761</v>
          </cell>
          <cell r="L6166">
            <v>43776</v>
          </cell>
          <cell r="M6166" t="str">
            <v>Approved/Closed</v>
          </cell>
          <cell r="N6166" t="str">
            <v>Approved/Closed</v>
          </cell>
          <cell r="O6166" t="str">
            <v>Y</v>
          </cell>
          <cell r="P6166" t="str">
            <v>Fairway Management Group</v>
          </cell>
          <cell r="Q6166" t="str">
            <v>FMG101</v>
          </cell>
          <cell r="R6166" t="str">
            <v>Andy Arner</v>
          </cell>
          <cell r="S6166" t="str">
            <v>AA102</v>
          </cell>
        </row>
        <row r="6167">
          <cell r="B6167" t="str">
            <v>419100062160</v>
          </cell>
          <cell r="C6167" t="str">
            <v>SAS ONESOURCE INC</v>
          </cell>
          <cell r="D6167" t="str">
            <v>MYND SPA CHICAGO</v>
          </cell>
          <cell r="E6167">
            <v>208333.33333333334</v>
          </cell>
          <cell r="F6167">
            <v>2500000</v>
          </cell>
          <cell r="G6167" t="str">
            <v>Y</v>
          </cell>
          <cell r="H6167" t="str">
            <v>Y</v>
          </cell>
          <cell r="I6167">
            <v>43739</v>
          </cell>
          <cell r="J6167">
            <v>43746</v>
          </cell>
          <cell r="K6167">
            <v>43761</v>
          </cell>
          <cell r="L6167">
            <v>43776</v>
          </cell>
          <cell r="M6167" t="str">
            <v>Approved/Closed</v>
          </cell>
          <cell r="N6167" t="str">
            <v>Approved/Closed</v>
          </cell>
          <cell r="O6167" t="str">
            <v>Y</v>
          </cell>
          <cell r="P6167" t="str">
            <v>Fairway Management Group</v>
          </cell>
          <cell r="Q6167" t="str">
            <v>FMG101</v>
          </cell>
          <cell r="R6167" t="str">
            <v>Andy Arner</v>
          </cell>
          <cell r="S6167" t="str">
            <v>AA102</v>
          </cell>
        </row>
        <row r="6168">
          <cell r="B6168" t="str">
            <v>419100062179</v>
          </cell>
          <cell r="C6168" t="str">
            <v>SAS ONESOURCE INC</v>
          </cell>
          <cell r="D6168" t="str">
            <v>MYND SPA BELLMORE</v>
          </cell>
          <cell r="E6168">
            <v>116666.66666666667</v>
          </cell>
          <cell r="F6168">
            <v>1400000</v>
          </cell>
          <cell r="G6168" t="str">
            <v>Y</v>
          </cell>
          <cell r="H6168" t="str">
            <v>Y</v>
          </cell>
          <cell r="I6168">
            <v>43739</v>
          </cell>
          <cell r="J6168">
            <v>43746</v>
          </cell>
          <cell r="K6168">
            <v>43761</v>
          </cell>
          <cell r="L6168">
            <v>43776</v>
          </cell>
          <cell r="M6168" t="str">
            <v>Approved/Closed</v>
          </cell>
          <cell r="N6168" t="str">
            <v>Approved/Closed</v>
          </cell>
          <cell r="O6168" t="str">
            <v>Y</v>
          </cell>
          <cell r="P6168" t="str">
            <v>Fairway Management Group</v>
          </cell>
          <cell r="Q6168" t="str">
            <v>FMG101</v>
          </cell>
          <cell r="R6168" t="str">
            <v>Andy Arner</v>
          </cell>
          <cell r="S6168" t="str">
            <v>AA102</v>
          </cell>
        </row>
        <row r="6169">
          <cell r="B6169" t="str">
            <v>419100062188</v>
          </cell>
          <cell r="C6169" t="str">
            <v>SAS ONESOURCE INC</v>
          </cell>
          <cell r="D6169" t="str">
            <v>MYND SPA CHEVY CHASE</v>
          </cell>
          <cell r="E6169">
            <v>416666.66666666669</v>
          </cell>
          <cell r="F6169">
            <v>5000000</v>
          </cell>
          <cell r="G6169" t="str">
            <v>Y</v>
          </cell>
          <cell r="H6169" t="str">
            <v>Y</v>
          </cell>
          <cell r="I6169">
            <v>43739</v>
          </cell>
          <cell r="J6169">
            <v>43746</v>
          </cell>
          <cell r="K6169">
            <v>43761</v>
          </cell>
          <cell r="L6169">
            <v>43776</v>
          </cell>
          <cell r="M6169" t="str">
            <v>Approved/Closed</v>
          </cell>
          <cell r="N6169" t="str">
            <v>Approved/Closed</v>
          </cell>
          <cell r="O6169" t="str">
            <v>Y</v>
          </cell>
          <cell r="P6169" t="str">
            <v>Fairway Management Group</v>
          </cell>
          <cell r="Q6169" t="str">
            <v>FMG101</v>
          </cell>
          <cell r="R6169" t="str">
            <v>Andy Arner</v>
          </cell>
          <cell r="S6169" t="str">
            <v>AA102</v>
          </cell>
        </row>
        <row r="6170">
          <cell r="B6170" t="str">
            <v>419100062197</v>
          </cell>
          <cell r="C6170" t="str">
            <v>SAS ONESOURCE INC</v>
          </cell>
          <cell r="D6170" t="str">
            <v>MYND SPA PHOENIX BILTMORE</v>
          </cell>
          <cell r="E6170">
            <v>91666.666666666672</v>
          </cell>
          <cell r="F6170">
            <v>1100000</v>
          </cell>
          <cell r="G6170" t="str">
            <v>Y</v>
          </cell>
          <cell r="H6170" t="str">
            <v>Y</v>
          </cell>
          <cell r="I6170">
            <v>43739</v>
          </cell>
          <cell r="J6170">
            <v>43746</v>
          </cell>
          <cell r="K6170">
            <v>43761</v>
          </cell>
          <cell r="L6170">
            <v>43776</v>
          </cell>
          <cell r="M6170" t="str">
            <v>Approved/Closed</v>
          </cell>
          <cell r="N6170" t="str">
            <v>Approved/Closed</v>
          </cell>
          <cell r="O6170" t="str">
            <v>Y</v>
          </cell>
          <cell r="P6170" t="str">
            <v>Fairway Management Group</v>
          </cell>
          <cell r="Q6170" t="str">
            <v>FMG101</v>
          </cell>
          <cell r="R6170" t="str">
            <v>Andy Arner</v>
          </cell>
          <cell r="S6170" t="str">
            <v>AA102</v>
          </cell>
        </row>
        <row r="6171">
          <cell r="B6171" t="str">
            <v>419100062204</v>
          </cell>
          <cell r="C6171" t="str">
            <v>SAS ONESOURCE INC</v>
          </cell>
          <cell r="D6171" t="str">
            <v>MYND SPA RICHMOND</v>
          </cell>
          <cell r="E6171">
            <v>166666.66666666666</v>
          </cell>
          <cell r="F6171">
            <v>2000000</v>
          </cell>
          <cell r="G6171" t="str">
            <v>Y</v>
          </cell>
          <cell r="H6171" t="str">
            <v>Y</v>
          </cell>
          <cell r="I6171">
            <v>43739</v>
          </cell>
          <cell r="J6171">
            <v>43746</v>
          </cell>
          <cell r="K6171">
            <v>43761</v>
          </cell>
          <cell r="L6171">
            <v>43776</v>
          </cell>
          <cell r="M6171" t="str">
            <v>Approved/Closed</v>
          </cell>
          <cell r="N6171" t="str">
            <v>Approved/Closed</v>
          </cell>
          <cell r="O6171" t="str">
            <v>Y</v>
          </cell>
          <cell r="P6171" t="str">
            <v>Fairway Management Group</v>
          </cell>
          <cell r="Q6171" t="str">
            <v>FMG101</v>
          </cell>
          <cell r="R6171" t="str">
            <v>Andy Arner</v>
          </cell>
          <cell r="S6171" t="str">
            <v>AA102</v>
          </cell>
        </row>
        <row r="6172">
          <cell r="B6172" t="str">
            <v>419100062213</v>
          </cell>
          <cell r="C6172" t="str">
            <v>SAS ONESOURCE INC</v>
          </cell>
          <cell r="D6172" t="str">
            <v>MYND SPA TYSONS CORNER</v>
          </cell>
          <cell r="E6172">
            <v>216666.66666666666</v>
          </cell>
          <cell r="F6172">
            <v>2600000</v>
          </cell>
          <cell r="G6172" t="str">
            <v>Y</v>
          </cell>
          <cell r="H6172" t="str">
            <v>Y</v>
          </cell>
          <cell r="I6172">
            <v>43739</v>
          </cell>
          <cell r="J6172">
            <v>43746</v>
          </cell>
          <cell r="K6172">
            <v>43761</v>
          </cell>
          <cell r="L6172">
            <v>43776</v>
          </cell>
          <cell r="M6172" t="str">
            <v>Approved/Closed</v>
          </cell>
          <cell r="N6172" t="str">
            <v>Approved/Closed</v>
          </cell>
          <cell r="O6172" t="str">
            <v>Y</v>
          </cell>
          <cell r="P6172" t="str">
            <v>Fairway Management Group</v>
          </cell>
          <cell r="Q6172" t="str">
            <v>FMG101</v>
          </cell>
          <cell r="R6172" t="str">
            <v>Andy Arner</v>
          </cell>
          <cell r="S6172" t="str">
            <v>AA102</v>
          </cell>
        </row>
        <row r="6173">
          <cell r="B6173" t="str">
            <v>419100062222</v>
          </cell>
          <cell r="C6173" t="str">
            <v>SAS ONESOURCE INC</v>
          </cell>
          <cell r="D6173" t="str">
            <v>MYND SPA RESTON</v>
          </cell>
          <cell r="E6173">
            <v>216666.66666666666</v>
          </cell>
          <cell r="F6173">
            <v>2600000</v>
          </cell>
          <cell r="G6173" t="str">
            <v>Y</v>
          </cell>
          <cell r="H6173" t="str">
            <v>Y</v>
          </cell>
          <cell r="I6173">
            <v>43739</v>
          </cell>
          <cell r="J6173">
            <v>43746</v>
          </cell>
          <cell r="K6173">
            <v>43761</v>
          </cell>
          <cell r="L6173">
            <v>43776</v>
          </cell>
          <cell r="M6173" t="str">
            <v>Approved/Closed</v>
          </cell>
          <cell r="N6173" t="str">
            <v>Approved/Closed</v>
          </cell>
          <cell r="O6173" t="str">
            <v>Y</v>
          </cell>
          <cell r="P6173" t="str">
            <v>Fairway Management Group</v>
          </cell>
          <cell r="Q6173" t="str">
            <v>FMG101</v>
          </cell>
          <cell r="R6173" t="str">
            <v>Andy Arner</v>
          </cell>
          <cell r="S6173" t="str">
            <v>AA102</v>
          </cell>
        </row>
        <row r="6174">
          <cell r="B6174" t="str">
            <v>419100062231</v>
          </cell>
          <cell r="C6174" t="str">
            <v>SAS ONESOURCE INC</v>
          </cell>
          <cell r="D6174" t="str">
            <v>MYND SPA PLANO</v>
          </cell>
          <cell r="E6174">
            <v>150000</v>
          </cell>
          <cell r="F6174">
            <v>1800000</v>
          </cell>
          <cell r="G6174" t="str">
            <v>Y</v>
          </cell>
          <cell r="H6174" t="str">
            <v>Y</v>
          </cell>
          <cell r="I6174">
            <v>43739</v>
          </cell>
          <cell r="J6174">
            <v>43746</v>
          </cell>
          <cell r="K6174">
            <v>43761</v>
          </cell>
          <cell r="L6174">
            <v>43776</v>
          </cell>
          <cell r="M6174" t="str">
            <v>Approved/Closed</v>
          </cell>
          <cell r="N6174" t="str">
            <v>Approved/Closed</v>
          </cell>
          <cell r="O6174" t="str">
            <v>Y</v>
          </cell>
          <cell r="P6174" t="str">
            <v>Fairway Management Group</v>
          </cell>
          <cell r="Q6174" t="str">
            <v>FMG101</v>
          </cell>
          <cell r="R6174" t="str">
            <v>Andy Arner</v>
          </cell>
          <cell r="S6174" t="str">
            <v>AA102</v>
          </cell>
        </row>
        <row r="6175">
          <cell r="B6175" t="str">
            <v>419100062240</v>
          </cell>
          <cell r="C6175" t="str">
            <v>SAS ONESOURCE INC</v>
          </cell>
          <cell r="D6175" t="str">
            <v>MYND SPA FT LAUDERDALE</v>
          </cell>
          <cell r="E6175">
            <v>116666.66666666667</v>
          </cell>
          <cell r="F6175">
            <v>1400000</v>
          </cell>
          <cell r="G6175" t="str">
            <v>Y</v>
          </cell>
          <cell r="H6175" t="str">
            <v>Y</v>
          </cell>
          <cell r="I6175">
            <v>43739</v>
          </cell>
          <cell r="J6175">
            <v>43746</v>
          </cell>
          <cell r="K6175">
            <v>43761</v>
          </cell>
          <cell r="L6175">
            <v>43776</v>
          </cell>
          <cell r="M6175" t="str">
            <v>Approved/Closed</v>
          </cell>
          <cell r="N6175" t="str">
            <v>Approved/Closed</v>
          </cell>
          <cell r="O6175" t="str">
            <v>Y</v>
          </cell>
          <cell r="P6175" t="str">
            <v>Fairway Management Group</v>
          </cell>
          <cell r="Q6175" t="str">
            <v>FMG101</v>
          </cell>
          <cell r="R6175" t="str">
            <v>Andy Arner</v>
          </cell>
          <cell r="S6175" t="str">
            <v>AA102</v>
          </cell>
        </row>
        <row r="6176">
          <cell r="B6176" t="str">
            <v>419100062259</v>
          </cell>
          <cell r="C6176" t="str">
            <v>SAS ONESOURCE INC</v>
          </cell>
          <cell r="D6176" t="str">
            <v>MYND SPA NORTH BETHESDA</v>
          </cell>
          <cell r="E6176">
            <v>250000</v>
          </cell>
          <cell r="F6176">
            <v>3000000</v>
          </cell>
          <cell r="G6176" t="str">
            <v>Y</v>
          </cell>
          <cell r="H6176" t="str">
            <v>Y</v>
          </cell>
          <cell r="I6176">
            <v>43739</v>
          </cell>
          <cell r="J6176">
            <v>43746</v>
          </cell>
          <cell r="K6176">
            <v>43761</v>
          </cell>
          <cell r="L6176">
            <v>43776</v>
          </cell>
          <cell r="M6176" t="str">
            <v>Approved/Closed</v>
          </cell>
          <cell r="N6176" t="str">
            <v>Approved/Closed</v>
          </cell>
          <cell r="O6176" t="str">
            <v>Y</v>
          </cell>
          <cell r="P6176" t="str">
            <v>Fairway Management Group</v>
          </cell>
          <cell r="Q6176" t="str">
            <v>FMG101</v>
          </cell>
          <cell r="R6176" t="str">
            <v>Andy Arner</v>
          </cell>
          <cell r="S6176" t="str">
            <v>AA102</v>
          </cell>
        </row>
        <row r="6177">
          <cell r="B6177" t="str">
            <v>419100062268</v>
          </cell>
          <cell r="C6177" t="str">
            <v>SAS ONESOURCE INC</v>
          </cell>
          <cell r="D6177" t="str">
            <v>MYND SPA FAIRFAX CORNER</v>
          </cell>
          <cell r="E6177">
            <v>316666.66666666669</v>
          </cell>
          <cell r="F6177">
            <v>3800000</v>
          </cell>
          <cell r="G6177" t="str">
            <v>Y</v>
          </cell>
          <cell r="H6177" t="str">
            <v>Y</v>
          </cell>
          <cell r="I6177">
            <v>43739</v>
          </cell>
          <cell r="J6177">
            <v>43746</v>
          </cell>
          <cell r="K6177">
            <v>43761</v>
          </cell>
          <cell r="L6177">
            <v>43776</v>
          </cell>
          <cell r="M6177" t="str">
            <v>Approved/Closed</v>
          </cell>
          <cell r="N6177" t="str">
            <v>Approved/Closed</v>
          </cell>
          <cell r="O6177" t="str">
            <v>Y</v>
          </cell>
          <cell r="P6177" t="str">
            <v>Fairway Management Group</v>
          </cell>
          <cell r="Q6177" t="str">
            <v>FMG101</v>
          </cell>
          <cell r="R6177" t="str">
            <v>Andy Arner</v>
          </cell>
          <cell r="S6177" t="str">
            <v>AA102</v>
          </cell>
        </row>
        <row r="6178">
          <cell r="B6178" t="str">
            <v>419100062277</v>
          </cell>
          <cell r="C6178" t="str">
            <v>SAS ONESOURCE INC</v>
          </cell>
          <cell r="D6178" t="str">
            <v>MYND SPA DEERFIELD</v>
          </cell>
          <cell r="E6178">
            <v>266666.66666666669</v>
          </cell>
          <cell r="F6178">
            <v>3200000</v>
          </cell>
          <cell r="G6178" t="str">
            <v>Y</v>
          </cell>
          <cell r="H6178" t="str">
            <v>Y</v>
          </cell>
          <cell r="I6178">
            <v>43739</v>
          </cell>
          <cell r="J6178">
            <v>43746</v>
          </cell>
          <cell r="K6178">
            <v>43761</v>
          </cell>
          <cell r="L6178">
            <v>43776</v>
          </cell>
          <cell r="M6178" t="str">
            <v>Approved/Closed</v>
          </cell>
          <cell r="N6178" t="str">
            <v>Approved/Closed</v>
          </cell>
          <cell r="O6178" t="str">
            <v>Y</v>
          </cell>
          <cell r="P6178" t="str">
            <v>Fairway Management Group</v>
          </cell>
          <cell r="Q6178" t="str">
            <v>FMG101</v>
          </cell>
          <cell r="R6178" t="str">
            <v>Andy Arner</v>
          </cell>
          <cell r="S6178" t="str">
            <v>AA102</v>
          </cell>
        </row>
        <row r="6179">
          <cell r="B6179" t="str">
            <v>419100062286</v>
          </cell>
          <cell r="C6179" t="str">
            <v>SAS ONESOURCE INC</v>
          </cell>
          <cell r="D6179" t="str">
            <v>MYND SPA GARDEN CITY HOTEL</v>
          </cell>
          <cell r="E6179">
            <v>81083.333333333328</v>
          </cell>
          <cell r="F6179">
            <v>973000</v>
          </cell>
          <cell r="G6179" t="str">
            <v>Y</v>
          </cell>
          <cell r="H6179" t="str">
            <v>Y</v>
          </cell>
          <cell r="I6179">
            <v>43739</v>
          </cell>
          <cell r="J6179">
            <v>43746</v>
          </cell>
          <cell r="K6179">
            <v>43761</v>
          </cell>
          <cell r="L6179">
            <v>43776</v>
          </cell>
          <cell r="M6179" t="str">
            <v>Approved/Closed</v>
          </cell>
          <cell r="N6179" t="str">
            <v>Approved/Closed</v>
          </cell>
          <cell r="O6179" t="str">
            <v>Y</v>
          </cell>
          <cell r="P6179" t="str">
            <v>Fairway Management Group</v>
          </cell>
          <cell r="Q6179" t="str">
            <v>FMG101</v>
          </cell>
          <cell r="R6179" t="str">
            <v>Andy Arner</v>
          </cell>
          <cell r="S6179" t="str">
            <v>AA102</v>
          </cell>
        </row>
        <row r="6180">
          <cell r="B6180" t="str">
            <v>419100062295</v>
          </cell>
          <cell r="C6180" t="str">
            <v>SAS ONESOURCE INC</v>
          </cell>
          <cell r="D6180" t="str">
            <v xml:space="preserve">MYND SPA GARDEN CITY </v>
          </cell>
          <cell r="E6180">
            <v>241666.66666666666</v>
          </cell>
          <cell r="F6180">
            <v>2900000</v>
          </cell>
          <cell r="G6180" t="str">
            <v>Y</v>
          </cell>
          <cell r="H6180" t="str">
            <v>Y</v>
          </cell>
          <cell r="I6180">
            <v>43739</v>
          </cell>
          <cell r="J6180">
            <v>43746</v>
          </cell>
          <cell r="K6180">
            <v>43761</v>
          </cell>
          <cell r="L6180">
            <v>43776</v>
          </cell>
          <cell r="M6180" t="str">
            <v>Approved/Closed</v>
          </cell>
          <cell r="N6180" t="str">
            <v>Approved/Closed</v>
          </cell>
          <cell r="O6180" t="str">
            <v>Y</v>
          </cell>
          <cell r="P6180" t="str">
            <v>Fairway Management Group</v>
          </cell>
          <cell r="Q6180" t="str">
            <v>FMG101</v>
          </cell>
          <cell r="R6180" t="str">
            <v>Andy Arner</v>
          </cell>
          <cell r="S6180" t="str">
            <v>AA102</v>
          </cell>
        </row>
        <row r="6181">
          <cell r="B6181" t="str">
            <v>419100062302</v>
          </cell>
          <cell r="C6181" t="str">
            <v>SAS ONESOURCE INC</v>
          </cell>
          <cell r="D6181" t="str">
            <v>MYND SPA WESTIN LAPALOMA</v>
          </cell>
          <cell r="E6181">
            <v>104166.66666666667</v>
          </cell>
          <cell r="F6181">
            <v>1250000</v>
          </cell>
          <cell r="G6181" t="str">
            <v>Y</v>
          </cell>
          <cell r="H6181" t="str">
            <v>Y</v>
          </cell>
          <cell r="I6181">
            <v>43739</v>
          </cell>
          <cell r="J6181">
            <v>43746</v>
          </cell>
          <cell r="K6181">
            <v>43761</v>
          </cell>
          <cell r="L6181">
            <v>43776</v>
          </cell>
          <cell r="M6181" t="str">
            <v>Approved/Closed</v>
          </cell>
          <cell r="N6181" t="str">
            <v>Approved/Closed</v>
          </cell>
          <cell r="O6181" t="str">
            <v>Y</v>
          </cell>
          <cell r="P6181" t="str">
            <v>Fairway Management Group</v>
          </cell>
          <cell r="Q6181" t="str">
            <v>FMG101</v>
          </cell>
          <cell r="R6181" t="str">
            <v>Andy Arner</v>
          </cell>
          <cell r="S6181" t="str">
            <v>AA102</v>
          </cell>
        </row>
        <row r="6182">
          <cell r="B6182" t="str">
            <v>419100062311</v>
          </cell>
          <cell r="C6182" t="str">
            <v>SAS ONESOURCE INC</v>
          </cell>
          <cell r="D6182" t="str">
            <v>MYND SPA GAITHERSBURG</v>
          </cell>
          <cell r="E6182">
            <v>208333.33333333334</v>
          </cell>
          <cell r="F6182">
            <v>2500000</v>
          </cell>
          <cell r="G6182" t="str">
            <v>Y</v>
          </cell>
          <cell r="H6182" t="str">
            <v>Y</v>
          </cell>
          <cell r="I6182">
            <v>43739</v>
          </cell>
          <cell r="J6182">
            <v>43746</v>
          </cell>
          <cell r="K6182">
            <v>43761</v>
          </cell>
          <cell r="L6182">
            <v>43776</v>
          </cell>
          <cell r="M6182" t="str">
            <v>Approved/Closed</v>
          </cell>
          <cell r="N6182" t="str">
            <v>Approved/Closed</v>
          </cell>
          <cell r="O6182" t="str">
            <v>Y</v>
          </cell>
          <cell r="P6182" t="str">
            <v>Fairway Management Group</v>
          </cell>
          <cell r="Q6182" t="str">
            <v>FMG101</v>
          </cell>
          <cell r="R6182" t="str">
            <v>Andy Arner</v>
          </cell>
          <cell r="S6182" t="str">
            <v>AA102</v>
          </cell>
        </row>
        <row r="6183">
          <cell r="B6183" t="str">
            <v>419100062320</v>
          </cell>
          <cell r="C6183" t="str">
            <v>SAS ONESOURCE INC</v>
          </cell>
          <cell r="D6183" t="str">
            <v>MYND SPA PENTAGON ROW</v>
          </cell>
          <cell r="E6183">
            <v>208333.33333333334</v>
          </cell>
          <cell r="F6183">
            <v>2500000</v>
          </cell>
          <cell r="G6183" t="str">
            <v>Y</v>
          </cell>
          <cell r="H6183" t="str">
            <v>Y</v>
          </cell>
          <cell r="I6183">
            <v>43739</v>
          </cell>
          <cell r="J6183">
            <v>43746</v>
          </cell>
          <cell r="K6183">
            <v>43761</v>
          </cell>
          <cell r="L6183">
            <v>43776</v>
          </cell>
          <cell r="M6183" t="str">
            <v>Approved/Closed</v>
          </cell>
          <cell r="N6183" t="str">
            <v>Approved/Closed</v>
          </cell>
          <cell r="O6183" t="str">
            <v>Y</v>
          </cell>
          <cell r="P6183" t="str">
            <v>Fairway Management Group</v>
          </cell>
          <cell r="Q6183" t="str">
            <v>FMG101</v>
          </cell>
          <cell r="R6183" t="str">
            <v>Andy Arner</v>
          </cell>
          <cell r="S6183" t="str">
            <v>AA102</v>
          </cell>
        </row>
        <row r="6184">
          <cell r="B6184" t="str">
            <v>419100062339</v>
          </cell>
          <cell r="C6184" t="str">
            <v>SAS ONESOURCE INC</v>
          </cell>
          <cell r="D6184" t="str">
            <v>MYND SPA THE WILLARD</v>
          </cell>
          <cell r="E6184">
            <v>85833.333333333328</v>
          </cell>
          <cell r="F6184">
            <v>1030000</v>
          </cell>
          <cell r="G6184" t="str">
            <v>Y</v>
          </cell>
          <cell r="H6184" t="str">
            <v>Y</v>
          </cell>
          <cell r="I6184">
            <v>43739</v>
          </cell>
          <cell r="J6184">
            <v>43746</v>
          </cell>
          <cell r="K6184">
            <v>43761</v>
          </cell>
          <cell r="L6184">
            <v>43776</v>
          </cell>
          <cell r="M6184" t="str">
            <v>Approved/Closed</v>
          </cell>
          <cell r="N6184" t="str">
            <v>Approved/Closed</v>
          </cell>
          <cell r="O6184" t="str">
            <v>Y</v>
          </cell>
          <cell r="P6184" t="str">
            <v>Fairway Management Group</v>
          </cell>
          <cell r="Q6184" t="str">
            <v>FMG101</v>
          </cell>
          <cell r="R6184" t="str">
            <v>Andy Arner</v>
          </cell>
          <cell r="S6184" t="str">
            <v>AA102</v>
          </cell>
        </row>
        <row r="6185">
          <cell r="B6185" t="str">
            <v>419100062348</v>
          </cell>
          <cell r="C6185" t="str">
            <v>SAS ONESOURCE INC</v>
          </cell>
          <cell r="D6185" t="str">
            <v>MYND SPA WESTCHESTER</v>
          </cell>
          <cell r="E6185">
            <v>312083.33333333331</v>
          </cell>
          <cell r="F6185">
            <v>3745000</v>
          </cell>
          <cell r="G6185" t="str">
            <v>Y</v>
          </cell>
          <cell r="H6185" t="str">
            <v>Y</v>
          </cell>
          <cell r="I6185">
            <v>43739</v>
          </cell>
          <cell r="J6185">
            <v>43746</v>
          </cell>
          <cell r="K6185">
            <v>43761</v>
          </cell>
          <cell r="L6185">
            <v>43776</v>
          </cell>
          <cell r="M6185" t="str">
            <v>Approved/Closed</v>
          </cell>
          <cell r="N6185" t="str">
            <v>Approved/Closed</v>
          </cell>
          <cell r="O6185" t="str">
            <v>Y</v>
          </cell>
          <cell r="P6185" t="str">
            <v>Fairway Management Group</v>
          </cell>
          <cell r="Q6185" t="str">
            <v>FMG101</v>
          </cell>
          <cell r="R6185" t="str">
            <v>Andy Arner</v>
          </cell>
          <cell r="S6185" t="str">
            <v>AA102</v>
          </cell>
        </row>
        <row r="6186">
          <cell r="B6186" t="str">
            <v>419100062357</v>
          </cell>
          <cell r="C6186" t="str">
            <v>SAS ONESOURCE INC</v>
          </cell>
          <cell r="D6186" t="str">
            <v>MYND SPA FIFTH AVENUE</v>
          </cell>
          <cell r="E6186">
            <v>425000</v>
          </cell>
          <cell r="F6186">
            <v>5100000</v>
          </cell>
          <cell r="G6186" t="str">
            <v>Y</v>
          </cell>
          <cell r="H6186" t="str">
            <v>Y</v>
          </cell>
          <cell r="I6186">
            <v>43739</v>
          </cell>
          <cell r="J6186">
            <v>43746</v>
          </cell>
          <cell r="K6186">
            <v>43761</v>
          </cell>
          <cell r="L6186">
            <v>43776</v>
          </cell>
          <cell r="M6186" t="str">
            <v>Approved/Closed</v>
          </cell>
          <cell r="N6186" t="str">
            <v>Approved/Closed</v>
          </cell>
          <cell r="O6186" t="str">
            <v>Y</v>
          </cell>
          <cell r="P6186" t="str">
            <v>Fairway Management Group</v>
          </cell>
          <cell r="Q6186" t="str">
            <v>FMG101</v>
          </cell>
          <cell r="R6186" t="str">
            <v>Andy Arner</v>
          </cell>
          <cell r="S6186" t="str">
            <v>AA102</v>
          </cell>
        </row>
        <row r="6187">
          <cell r="B6187" t="str">
            <v>419100062366</v>
          </cell>
          <cell r="C6187" t="str">
            <v>SAS ONESOURCE INC</v>
          </cell>
          <cell r="D6187" t="str">
            <v>MYND SPA THE CHATWAL</v>
          </cell>
          <cell r="E6187">
            <v>25000</v>
          </cell>
          <cell r="F6187">
            <v>300000</v>
          </cell>
          <cell r="G6187" t="str">
            <v>Y</v>
          </cell>
          <cell r="H6187" t="str">
            <v>Y</v>
          </cell>
          <cell r="I6187">
            <v>43739</v>
          </cell>
          <cell r="J6187">
            <v>43746</v>
          </cell>
          <cell r="K6187">
            <v>43761</v>
          </cell>
          <cell r="L6187">
            <v>43776</v>
          </cell>
          <cell r="M6187" t="str">
            <v>Approved/Closed</v>
          </cell>
          <cell r="N6187" t="str">
            <v>Approved/Closed</v>
          </cell>
          <cell r="O6187" t="str">
            <v>Y</v>
          </cell>
          <cell r="P6187" t="str">
            <v>Fairway Management Group</v>
          </cell>
          <cell r="Q6187" t="str">
            <v>FMG101</v>
          </cell>
          <cell r="R6187" t="str">
            <v>Andy Arner</v>
          </cell>
          <cell r="S6187" t="str">
            <v>AA102</v>
          </cell>
        </row>
        <row r="6188">
          <cell r="B6188" t="str">
            <v>419100062375</v>
          </cell>
          <cell r="C6188" t="str">
            <v>SAS ONESOURCE INC</v>
          </cell>
          <cell r="D6188" t="str">
            <v>MYND SPA NOMAD</v>
          </cell>
          <cell r="E6188">
            <v>82083.333333333328</v>
          </cell>
          <cell r="F6188">
            <v>985000</v>
          </cell>
          <cell r="G6188" t="str">
            <v>Y</v>
          </cell>
          <cell r="H6188" t="str">
            <v>Y</v>
          </cell>
          <cell r="I6188">
            <v>43739</v>
          </cell>
          <cell r="J6188">
            <v>43746</v>
          </cell>
          <cell r="K6188">
            <v>43761</v>
          </cell>
          <cell r="L6188">
            <v>43776</v>
          </cell>
          <cell r="M6188" t="str">
            <v>Approved/Closed</v>
          </cell>
          <cell r="N6188" t="str">
            <v>Approved/Closed</v>
          </cell>
          <cell r="O6188" t="str">
            <v>Y</v>
          </cell>
          <cell r="P6188" t="str">
            <v>Fairway Management Group</v>
          </cell>
          <cell r="Q6188" t="str">
            <v>FMG101</v>
          </cell>
          <cell r="R6188" t="str">
            <v>Andy Arner</v>
          </cell>
          <cell r="S6188" t="str">
            <v>AA102</v>
          </cell>
        </row>
        <row r="6189">
          <cell r="B6189" t="str">
            <v>419100062446</v>
          </cell>
          <cell r="C6189" t="str">
            <v>DHANYA LLC</v>
          </cell>
          <cell r="D6189" t="str">
            <v>SALLY HERSHBERGER NOMAD</v>
          </cell>
          <cell r="E6189">
            <v>108333.33333333333</v>
          </cell>
          <cell r="F6189">
            <v>1300000</v>
          </cell>
          <cell r="G6189" t="str">
            <v>Y</v>
          </cell>
          <cell r="H6189" t="str">
            <v>Y</v>
          </cell>
          <cell r="I6189">
            <v>43739</v>
          </cell>
          <cell r="J6189">
            <v>43746</v>
          </cell>
          <cell r="K6189">
            <v>43761</v>
          </cell>
          <cell r="L6189">
            <v>43776</v>
          </cell>
          <cell r="M6189" t="str">
            <v>Approved/Closed</v>
          </cell>
          <cell r="N6189" t="str">
            <v>Approved/Closed</v>
          </cell>
          <cell r="O6189" t="str">
            <v>Y</v>
          </cell>
          <cell r="P6189" t="str">
            <v>Fairway Management Group</v>
          </cell>
          <cell r="Q6189" t="str">
            <v>FMG101</v>
          </cell>
          <cell r="R6189" t="str">
            <v>Andy Arner</v>
          </cell>
          <cell r="S6189" t="str">
            <v>AA102</v>
          </cell>
        </row>
        <row r="6190">
          <cell r="B6190" t="str">
            <v>419100062455</v>
          </cell>
          <cell r="C6190" t="str">
            <v>SDSH LLC</v>
          </cell>
          <cell r="D6190" t="str">
            <v>SALLY HERSHBERGER UPTOWN</v>
          </cell>
          <cell r="E6190">
            <v>93750</v>
          </cell>
          <cell r="F6190">
            <v>1125000</v>
          </cell>
          <cell r="G6190" t="str">
            <v>Y</v>
          </cell>
          <cell r="H6190" t="str">
            <v>Y</v>
          </cell>
          <cell r="I6190">
            <v>43739</v>
          </cell>
          <cell r="J6190">
            <v>43746</v>
          </cell>
          <cell r="K6190">
            <v>43761</v>
          </cell>
          <cell r="L6190">
            <v>43776</v>
          </cell>
          <cell r="M6190" t="str">
            <v>Approved/Closed</v>
          </cell>
          <cell r="N6190" t="str">
            <v>Approved/Closed</v>
          </cell>
          <cell r="O6190" t="str">
            <v>Y</v>
          </cell>
          <cell r="P6190" t="str">
            <v>Fairway Management Group</v>
          </cell>
          <cell r="Q6190" t="str">
            <v>FMG101</v>
          </cell>
          <cell r="R6190" t="str">
            <v>Andy Arner</v>
          </cell>
          <cell r="S6190" t="str">
            <v>AA102</v>
          </cell>
        </row>
        <row r="6191">
          <cell r="B6191" t="str">
            <v>419100062464</v>
          </cell>
          <cell r="C6191" t="str">
            <v>SALLY HERSHBERGER HUDSON LLC</v>
          </cell>
          <cell r="D6191" t="str">
            <v>SALLY HERSHBERGER HUDSON YARDS</v>
          </cell>
          <cell r="E6191">
            <v>91666.666666666672</v>
          </cell>
          <cell r="F6191">
            <v>1100000</v>
          </cell>
          <cell r="G6191" t="str">
            <v>Y</v>
          </cell>
          <cell r="H6191" t="str">
            <v>Y</v>
          </cell>
          <cell r="I6191">
            <v>43739</v>
          </cell>
          <cell r="J6191">
            <v>43746</v>
          </cell>
          <cell r="K6191">
            <v>43761</v>
          </cell>
          <cell r="L6191">
            <v>43776</v>
          </cell>
          <cell r="M6191" t="str">
            <v>Approved/Closed</v>
          </cell>
          <cell r="N6191" t="str">
            <v>Approved/Closed</v>
          </cell>
          <cell r="O6191" t="str">
            <v>Y</v>
          </cell>
          <cell r="P6191" t="str">
            <v>Fairway Management Group</v>
          </cell>
          <cell r="Q6191" t="str">
            <v>FMG101</v>
          </cell>
          <cell r="R6191" t="str">
            <v>Andy Arner</v>
          </cell>
          <cell r="S6191" t="str">
            <v>AA102</v>
          </cell>
        </row>
        <row r="6192">
          <cell r="B6192" t="str">
            <v>419100062400</v>
          </cell>
          <cell r="C6192" t="str">
            <v>SAS ONESOURCE INC</v>
          </cell>
          <cell r="D6192" t="str">
            <v>MYND SPA &amp; SALON WEBSITE</v>
          </cell>
          <cell r="E6192">
            <v>400000</v>
          </cell>
          <cell r="F6192">
            <v>4800000</v>
          </cell>
          <cell r="G6192" t="str">
            <v>Y</v>
          </cell>
          <cell r="H6192" t="str">
            <v>Y</v>
          </cell>
          <cell r="I6192">
            <v>43739</v>
          </cell>
          <cell r="J6192">
            <v>43746</v>
          </cell>
          <cell r="K6192">
            <v>43761</v>
          </cell>
          <cell r="L6192">
            <v>43776</v>
          </cell>
          <cell r="M6192" t="str">
            <v>Approved/Closed</v>
          </cell>
          <cell r="N6192" t="str">
            <v>Approved/Closed</v>
          </cell>
          <cell r="O6192" t="str">
            <v>Y</v>
          </cell>
          <cell r="P6192" t="str">
            <v>Fairway Management Group</v>
          </cell>
          <cell r="Q6192" t="str">
            <v>FMG101</v>
          </cell>
          <cell r="R6192" t="str">
            <v>Andy Arner</v>
          </cell>
          <cell r="S6192" t="str">
            <v>AA102</v>
          </cell>
        </row>
        <row r="6193">
          <cell r="B6193" t="str">
            <v>419100062393</v>
          </cell>
          <cell r="C6193" t="str">
            <v>SAS ONESOURCE INC</v>
          </cell>
          <cell r="D6193" t="str">
            <v>MYND SPA CORP EMPLOYEE SALES</v>
          </cell>
          <cell r="E6193">
            <v>416.66666666666669</v>
          </cell>
          <cell r="F6193">
            <v>5000</v>
          </cell>
          <cell r="G6193" t="str">
            <v>Y</v>
          </cell>
          <cell r="H6193" t="str">
            <v>Y</v>
          </cell>
          <cell r="I6193">
            <v>43739</v>
          </cell>
          <cell r="J6193">
            <v>43746</v>
          </cell>
          <cell r="K6193">
            <v>43761</v>
          </cell>
          <cell r="L6193">
            <v>43776</v>
          </cell>
          <cell r="M6193" t="str">
            <v>Approved/Closed</v>
          </cell>
          <cell r="N6193" t="str">
            <v>Approved/Closed</v>
          </cell>
          <cell r="O6193" t="str">
            <v>Y</v>
          </cell>
          <cell r="P6193" t="str">
            <v>Fairway Management Group</v>
          </cell>
          <cell r="Q6193" t="str">
            <v>FMG101</v>
          </cell>
          <cell r="R6193" t="str">
            <v>Andy Arner</v>
          </cell>
          <cell r="S6193" t="str">
            <v>AA102</v>
          </cell>
        </row>
        <row r="6194">
          <cell r="B6194" t="str">
            <v>419100062384</v>
          </cell>
          <cell r="C6194" t="str">
            <v>SAS ONESOURCE INC</v>
          </cell>
          <cell r="D6194" t="str">
            <v>MYND SPA CORPORATE SALES</v>
          </cell>
          <cell r="E6194">
            <v>7250</v>
          </cell>
          <cell r="F6194">
            <v>87000</v>
          </cell>
          <cell r="G6194" t="str">
            <v>Y</v>
          </cell>
          <cell r="H6194" t="str">
            <v>Y</v>
          </cell>
          <cell r="I6194">
            <v>43739</v>
          </cell>
          <cell r="J6194">
            <v>43746</v>
          </cell>
          <cell r="K6194">
            <v>43761</v>
          </cell>
          <cell r="L6194">
            <v>43776</v>
          </cell>
          <cell r="M6194" t="str">
            <v>Approved/Closed</v>
          </cell>
          <cell r="N6194" t="str">
            <v>Approved/Closed</v>
          </cell>
          <cell r="O6194" t="str">
            <v>Y</v>
          </cell>
          <cell r="P6194" t="str">
            <v>Fairway Management Group</v>
          </cell>
          <cell r="Q6194" t="str">
            <v>FMG101</v>
          </cell>
          <cell r="R6194" t="str">
            <v>Andy Arner</v>
          </cell>
          <cell r="S6194" t="str">
            <v>AA102</v>
          </cell>
        </row>
        <row r="6195">
          <cell r="B6195" t="str">
            <v>892999921537</v>
          </cell>
          <cell r="C6195" t="str">
            <v>JM BURROWS LLC</v>
          </cell>
          <cell r="D6195" t="str">
            <v>WE ROCK THE SPECTRUM CLEARWATER</v>
          </cell>
          <cell r="E6195">
            <v>10000</v>
          </cell>
          <cell r="F6195">
            <v>120000</v>
          </cell>
          <cell r="G6195" t="str">
            <v>Y</v>
          </cell>
          <cell r="H6195" t="str">
            <v>Y</v>
          </cell>
          <cell r="I6195">
            <v>43739</v>
          </cell>
          <cell r="J6195">
            <v>43746</v>
          </cell>
          <cell r="K6195">
            <v>43746</v>
          </cell>
          <cell r="L6195">
            <v>43747</v>
          </cell>
          <cell r="M6195">
            <v>43781</v>
          </cell>
          <cell r="N6195">
            <v>43770</v>
          </cell>
          <cell r="O6195" t="str">
            <v>Y</v>
          </cell>
          <cell r="P6195" t="str">
            <v>Ashley Joustra</v>
          </cell>
          <cell r="Q6195" t="str">
            <v>AJ101</v>
          </cell>
          <cell r="R6195" t="str">
            <v>Andy Arner</v>
          </cell>
          <cell r="S6195" t="str">
            <v>AA102</v>
          </cell>
        </row>
        <row r="6196">
          <cell r="B6196" t="str">
            <v>892999921545</v>
          </cell>
          <cell r="C6196" t="str">
            <v>JKL VETERINARY SERVICES LLC</v>
          </cell>
          <cell r="D6196" t="str">
            <v>WISHING WELL ANIMAL HOSPITAL</v>
          </cell>
          <cell r="E6196">
            <v>87500</v>
          </cell>
          <cell r="F6196">
            <v>1050000</v>
          </cell>
          <cell r="G6196" t="str">
            <v>N</v>
          </cell>
          <cell r="H6196" t="str">
            <v>N</v>
          </cell>
          <cell r="I6196">
            <v>43739</v>
          </cell>
          <cell r="J6196">
            <v>43746</v>
          </cell>
          <cell r="K6196">
            <v>43746</v>
          </cell>
          <cell r="L6196">
            <v>43746</v>
          </cell>
          <cell r="M6196">
            <v>43763</v>
          </cell>
          <cell r="N6196">
            <v>43739</v>
          </cell>
          <cell r="O6196" t="str">
            <v>Y</v>
          </cell>
          <cell r="P6196" t="str">
            <v>Mike Roberts</v>
          </cell>
          <cell r="Q6196" t="str">
            <v>MR102</v>
          </cell>
          <cell r="R6196" t="str">
            <v>Chris Frey</v>
          </cell>
          <cell r="S6196" t="str">
            <v>CF101</v>
          </cell>
          <cell r="T6196" t="str">
            <v>Veterinary Management Group</v>
          </cell>
          <cell r="U6196" t="str">
            <v>VMG101</v>
          </cell>
        </row>
        <row r="6197">
          <cell r="B6197" t="str">
            <v>419100062071</v>
          </cell>
          <cell r="C6197" t="str">
            <v>GREEN DIAMOND LLC</v>
          </cell>
          <cell r="D6197" t="str">
            <v>ASHBOX CAFÉ</v>
          </cell>
          <cell r="E6197">
            <v>14166.666666666666</v>
          </cell>
          <cell r="F6197">
            <v>170000</v>
          </cell>
          <cell r="G6197" t="str">
            <v>N</v>
          </cell>
          <cell r="H6197" t="str">
            <v>N</v>
          </cell>
          <cell r="I6197">
            <v>43739</v>
          </cell>
          <cell r="J6197">
            <v>43746</v>
          </cell>
          <cell r="K6197">
            <v>43747</v>
          </cell>
          <cell r="L6197">
            <v>43748</v>
          </cell>
          <cell r="M6197">
            <v>43781</v>
          </cell>
          <cell r="N6197">
            <v>43770</v>
          </cell>
          <cell r="O6197" t="str">
            <v>Y</v>
          </cell>
          <cell r="P6197" t="str">
            <v>Andrea Zaretsky</v>
          </cell>
          <cell r="Q6197" t="str">
            <v>AZ101</v>
          </cell>
          <cell r="R6197" t="str">
            <v>Frank Sweeney</v>
          </cell>
          <cell r="S6197" t="str">
            <v>FS101</v>
          </cell>
        </row>
        <row r="6198">
          <cell r="B6198" t="str">
            <v>419100062080</v>
          </cell>
          <cell r="C6198" t="str">
            <v>INTENSE CITY MEDIA INC</v>
          </cell>
          <cell r="D6198" t="str">
            <v>INTENSE CITY MEDIA INC</v>
          </cell>
          <cell r="E6198">
            <v>6666.666666666667</v>
          </cell>
          <cell r="F6198">
            <v>80000</v>
          </cell>
          <cell r="G6198" t="str">
            <v>Y</v>
          </cell>
          <cell r="H6198" t="str">
            <v>N</v>
          </cell>
          <cell r="I6198">
            <v>43739</v>
          </cell>
          <cell r="J6198">
            <v>43746</v>
          </cell>
          <cell r="K6198" t="str">
            <v>Withdrawn</v>
          </cell>
          <cell r="L6198" t="str">
            <v>Withdrawn</v>
          </cell>
          <cell r="M6198" t="str">
            <v>Withdrawn</v>
          </cell>
          <cell r="N6198" t="str">
            <v>Withdrawn</v>
          </cell>
          <cell r="O6198" t="str">
            <v>Withdrawn</v>
          </cell>
          <cell r="P6198" t="str">
            <v>Greg Muir</v>
          </cell>
          <cell r="Q6198" t="str">
            <v>GM101</v>
          </cell>
          <cell r="R6198" t="str">
            <v>Tim Platz</v>
          </cell>
          <cell r="S6198" t="str">
            <v>TP101</v>
          </cell>
          <cell r="T6198" t="str">
            <v xml:space="preserve">Bethpage FCU </v>
          </cell>
          <cell r="U6198" t="str">
            <v>BFCU</v>
          </cell>
        </row>
        <row r="6199">
          <cell r="B6199" t="str">
            <v>419100062099</v>
          </cell>
          <cell r="C6199" t="str">
            <v>PARKER DELIVERABLES LLC</v>
          </cell>
          <cell r="D6199" t="str">
            <v>SLHBLL.COM</v>
          </cell>
          <cell r="E6199">
            <v>20833.333333333332</v>
          </cell>
          <cell r="F6199">
            <v>250000</v>
          </cell>
          <cell r="G6199" t="str">
            <v>N</v>
          </cell>
          <cell r="H6199" t="str">
            <v>N</v>
          </cell>
          <cell r="I6199">
            <v>43739</v>
          </cell>
          <cell r="J6199">
            <v>43746</v>
          </cell>
          <cell r="K6199">
            <v>43747</v>
          </cell>
          <cell r="L6199">
            <v>43755</v>
          </cell>
          <cell r="M6199">
            <v>43781</v>
          </cell>
          <cell r="N6199">
            <v>43770</v>
          </cell>
          <cell r="O6199" t="str">
            <v>Y</v>
          </cell>
          <cell r="P6199" t="str">
            <v>Mobius Payments</v>
          </cell>
          <cell r="Q6199" t="str">
            <v>MOB101</v>
          </cell>
        </row>
        <row r="6200">
          <cell r="B6200" t="str">
            <v>419100062106</v>
          </cell>
          <cell r="C6200" t="str">
            <v>GULF AND BAY ENTERPRISES LLC</v>
          </cell>
          <cell r="D6200" t="str">
            <v>GULF AND BAY DIVERS</v>
          </cell>
          <cell r="E6200">
            <v>47916.666666666664</v>
          </cell>
          <cell r="F6200">
            <v>575000</v>
          </cell>
          <cell r="G6200" t="str">
            <v>Y</v>
          </cell>
          <cell r="H6200" t="str">
            <v>Y</v>
          </cell>
          <cell r="I6200">
            <v>43739</v>
          </cell>
          <cell r="J6200">
            <v>43747</v>
          </cell>
          <cell r="K6200">
            <v>43748</v>
          </cell>
          <cell r="L6200">
            <v>43749</v>
          </cell>
          <cell r="M6200" t="str">
            <v>Approved/Closed</v>
          </cell>
          <cell r="N6200" t="str">
            <v>Approved/Closed</v>
          </cell>
          <cell r="O6200" t="str">
            <v>Y</v>
          </cell>
          <cell r="P6200" t="str">
            <v>Perry &amp; Bleeker</v>
          </cell>
          <cell r="Q6200" t="str">
            <v>PB102</v>
          </cell>
          <cell r="R6200" t="str">
            <v>Andy Arner</v>
          </cell>
          <cell r="S6200" t="str">
            <v>AA102</v>
          </cell>
        </row>
        <row r="6201">
          <cell r="B6201" t="str">
            <v>419100062115</v>
          </cell>
          <cell r="C6201" t="str">
            <v>PUCKS WITH A PURPOSE INC</v>
          </cell>
          <cell r="D6201" t="str">
            <v>PUCKS WITH A PURPOSE</v>
          </cell>
          <cell r="E6201">
            <v>5000</v>
          </cell>
          <cell r="F6201">
            <v>60000</v>
          </cell>
          <cell r="G6201" t="str">
            <v>N</v>
          </cell>
          <cell r="H6201" t="str">
            <v>N</v>
          </cell>
          <cell r="I6201">
            <v>43739</v>
          </cell>
          <cell r="J6201">
            <v>43747</v>
          </cell>
          <cell r="K6201" t="str">
            <v>Withdrawn</v>
          </cell>
          <cell r="L6201" t="str">
            <v>Withdrawn</v>
          </cell>
          <cell r="M6201" t="str">
            <v>Withdrawn</v>
          </cell>
          <cell r="N6201" t="str">
            <v>Withdrawn</v>
          </cell>
          <cell r="O6201" t="str">
            <v>Withdrawn</v>
          </cell>
          <cell r="P6201" t="str">
            <v>Matt McCracken</v>
          </cell>
          <cell r="Q6201" t="str">
            <v>MM103</v>
          </cell>
          <cell r="R6201" t="str">
            <v>Andy Arner</v>
          </cell>
          <cell r="S6201" t="str">
            <v>AA102</v>
          </cell>
        </row>
        <row r="6202">
          <cell r="B6202" t="str">
            <v>419100062124</v>
          </cell>
          <cell r="C6202" t="str">
            <v>CLINTONVILLE CLEANER CORPORATION</v>
          </cell>
          <cell r="D6202" t="str">
            <v>CLINTONVILLE CLEANER CORPORATION</v>
          </cell>
          <cell r="E6202">
            <v>7416.666666666667</v>
          </cell>
          <cell r="F6202">
            <v>89000</v>
          </cell>
          <cell r="G6202" t="str">
            <v>N</v>
          </cell>
          <cell r="H6202" t="str">
            <v>N</v>
          </cell>
          <cell r="I6202">
            <v>43739</v>
          </cell>
          <cell r="J6202">
            <v>43747</v>
          </cell>
          <cell r="K6202">
            <v>43748</v>
          </cell>
          <cell r="L6202">
            <v>43748</v>
          </cell>
          <cell r="M6202">
            <v>43763</v>
          </cell>
          <cell r="N6202">
            <v>43739</v>
          </cell>
          <cell r="O6202" t="str">
            <v>Y</v>
          </cell>
          <cell r="P6202" t="str">
            <v>Brian Hanson</v>
          </cell>
          <cell r="Q6202" t="str">
            <v>BH101</v>
          </cell>
          <cell r="R6202" t="str">
            <v>Tim Platz</v>
          </cell>
          <cell r="S6202" t="str">
            <v>TP101</v>
          </cell>
          <cell r="T6202" t="str">
            <v xml:space="preserve">Bethpage FCU </v>
          </cell>
          <cell r="U6202" t="str">
            <v>BFCU</v>
          </cell>
        </row>
        <row r="6203">
          <cell r="B6203" t="str">
            <v>892999921552</v>
          </cell>
          <cell r="C6203" t="str">
            <v>AUTO PAINTERS/PLUS INC</v>
          </cell>
          <cell r="D6203" t="str">
            <v>AUTO PAINTERS PLUS</v>
          </cell>
          <cell r="E6203">
            <v>11666.666666666666</v>
          </cell>
          <cell r="F6203">
            <v>140000</v>
          </cell>
          <cell r="G6203" t="str">
            <v>Y</v>
          </cell>
          <cell r="H6203" t="str">
            <v>Y</v>
          </cell>
          <cell r="I6203">
            <v>43739</v>
          </cell>
          <cell r="J6203">
            <v>43747</v>
          </cell>
          <cell r="K6203">
            <v>43748</v>
          </cell>
          <cell r="L6203">
            <v>43748</v>
          </cell>
          <cell r="M6203">
            <v>43773</v>
          </cell>
          <cell r="N6203">
            <v>43770</v>
          </cell>
          <cell r="O6203" t="str">
            <v>Y</v>
          </cell>
          <cell r="P6203" t="str">
            <v>Matt McCracken</v>
          </cell>
          <cell r="Q6203" t="str">
            <v>MM103</v>
          </cell>
          <cell r="R6203" t="str">
            <v>Andy Arner</v>
          </cell>
          <cell r="S6203" t="str">
            <v>AA102</v>
          </cell>
        </row>
        <row r="6204">
          <cell r="B6204" t="str">
            <v>419100062133</v>
          </cell>
          <cell r="C6204" t="str">
            <v xml:space="preserve">LANDSCAPING LANDSCAPING LLC </v>
          </cell>
          <cell r="D6204" t="str">
            <v xml:space="preserve">LANDSCAPING LANDSCAPING LLC </v>
          </cell>
          <cell r="E6204">
            <v>2166.6666666666665</v>
          </cell>
          <cell r="F6204">
            <v>26000</v>
          </cell>
          <cell r="G6204" t="str">
            <v>N</v>
          </cell>
          <cell r="H6204" t="str">
            <v>N</v>
          </cell>
          <cell r="I6204">
            <v>43739</v>
          </cell>
          <cell r="J6204">
            <v>43748</v>
          </cell>
          <cell r="K6204" t="str">
            <v>Withdrawn</v>
          </cell>
          <cell r="L6204" t="str">
            <v>Withdrawn</v>
          </cell>
          <cell r="M6204" t="str">
            <v>Withdrawn</v>
          </cell>
          <cell r="N6204" t="str">
            <v>Withdrawn</v>
          </cell>
          <cell r="O6204" t="str">
            <v>Withdrawn</v>
          </cell>
          <cell r="P6204" t="str">
            <v>Brian Hanson</v>
          </cell>
          <cell r="Q6204" t="str">
            <v>BH101</v>
          </cell>
          <cell r="R6204" t="str">
            <v>Tim Platz</v>
          </cell>
          <cell r="S6204" t="str">
            <v>TP101</v>
          </cell>
        </row>
        <row r="6205">
          <cell r="B6205" t="str">
            <v>419100062419</v>
          </cell>
          <cell r="C6205" t="str">
            <v>HUBER AZ TECH LLC</v>
          </cell>
          <cell r="D6205" t="str">
            <v>NETABNK.COM</v>
          </cell>
          <cell r="E6205">
            <v>25000</v>
          </cell>
          <cell r="F6205">
            <v>300000</v>
          </cell>
          <cell r="G6205" t="str">
            <v>N</v>
          </cell>
          <cell r="H6205" t="str">
            <v>N</v>
          </cell>
          <cell r="I6205">
            <v>43739</v>
          </cell>
          <cell r="J6205">
            <v>43748</v>
          </cell>
          <cell r="K6205">
            <v>43749</v>
          </cell>
          <cell r="L6205">
            <v>43753</v>
          </cell>
          <cell r="M6205">
            <v>43840</v>
          </cell>
          <cell r="N6205">
            <v>43831</v>
          </cell>
          <cell r="O6205" t="str">
            <v>Y</v>
          </cell>
          <cell r="P6205" t="str">
            <v>Joel Paulin</v>
          </cell>
          <cell r="Q6205" t="str">
            <v>JP101</v>
          </cell>
        </row>
        <row r="6206">
          <cell r="B6206" t="str">
            <v>892999921560</v>
          </cell>
          <cell r="C6206" t="str">
            <v>WESTCHESTER STUCCO SYSTEM CORP</v>
          </cell>
          <cell r="D6206" t="str">
            <v>WESTCHESTER STUCCO SYSTEM CORP</v>
          </cell>
          <cell r="E6206">
            <v>5833.333333333333</v>
          </cell>
          <cell r="F6206">
            <v>70000</v>
          </cell>
          <cell r="G6206" t="str">
            <v>Y</v>
          </cell>
          <cell r="H6206" t="str">
            <v>N</v>
          </cell>
          <cell r="I6206">
            <v>43739</v>
          </cell>
          <cell r="J6206">
            <v>43749</v>
          </cell>
          <cell r="K6206">
            <v>43749</v>
          </cell>
          <cell r="L6206">
            <v>43753</v>
          </cell>
          <cell r="M6206">
            <v>43768</v>
          </cell>
          <cell r="N6206">
            <v>43739</v>
          </cell>
          <cell r="O6206" t="str">
            <v>Y</v>
          </cell>
          <cell r="P6206" t="str">
            <v>John Vacca</v>
          </cell>
          <cell r="Q6206" t="str">
            <v>JV101</v>
          </cell>
          <cell r="R6206" t="str">
            <v>Andy Arner</v>
          </cell>
          <cell r="S6206" t="str">
            <v>AA102</v>
          </cell>
        </row>
        <row r="6207">
          <cell r="B6207" t="str">
            <v>419100062437</v>
          </cell>
          <cell r="C6207" t="str">
            <v>THE OFFICE OF ZORICA FILIPOVIC JEWELL MD</v>
          </cell>
          <cell r="D6207" t="str">
            <v>ZORICA FILIPOVIC-JEWELL MD</v>
          </cell>
          <cell r="E6207">
            <v>16666.666666666668</v>
          </cell>
          <cell r="F6207">
            <v>200000</v>
          </cell>
          <cell r="G6207" t="str">
            <v>Y</v>
          </cell>
          <cell r="H6207" t="str">
            <v>Y</v>
          </cell>
          <cell r="I6207">
            <v>43739</v>
          </cell>
          <cell r="J6207">
            <v>43749</v>
          </cell>
          <cell r="K6207">
            <v>43754</v>
          </cell>
          <cell r="L6207">
            <v>43754</v>
          </cell>
          <cell r="M6207">
            <v>43763</v>
          </cell>
          <cell r="N6207">
            <v>43739</v>
          </cell>
          <cell r="O6207" t="str">
            <v>Y</v>
          </cell>
          <cell r="P6207" t="str">
            <v>Andrea Zaretsky</v>
          </cell>
          <cell r="Q6207" t="str">
            <v>AZ101</v>
          </cell>
          <cell r="R6207" t="str">
            <v>Frank Sweeney</v>
          </cell>
          <cell r="S6207" t="str">
            <v>FS101</v>
          </cell>
          <cell r="T6207" t="str">
            <v>Signature Bank</v>
          </cell>
          <cell r="U6207" t="str">
            <v>SBANK</v>
          </cell>
        </row>
        <row r="6208">
          <cell r="B6208" t="str">
            <v>892999921578</v>
          </cell>
          <cell r="C6208" t="str">
            <v>JM BURROWS LLC</v>
          </cell>
          <cell r="D6208" t="str">
            <v>JM BURROWS LLC</v>
          </cell>
          <cell r="E6208">
            <v>3333.3333333333335</v>
          </cell>
          <cell r="F6208">
            <v>40000</v>
          </cell>
          <cell r="G6208" t="str">
            <v>Y</v>
          </cell>
          <cell r="H6208" t="str">
            <v>Y</v>
          </cell>
          <cell r="I6208">
            <v>43739</v>
          </cell>
          <cell r="J6208">
            <v>43749</v>
          </cell>
          <cell r="K6208">
            <v>43759</v>
          </cell>
          <cell r="L6208">
            <v>43759</v>
          </cell>
          <cell r="M6208">
            <v>43781</v>
          </cell>
          <cell r="N6208">
            <v>43770</v>
          </cell>
          <cell r="O6208" t="str">
            <v>Y</v>
          </cell>
          <cell r="P6208" t="str">
            <v>Ashley Joustra</v>
          </cell>
          <cell r="Q6208" t="str">
            <v>AJ101</v>
          </cell>
          <cell r="R6208" t="str">
            <v>Andy Arner</v>
          </cell>
          <cell r="S6208" t="str">
            <v>AA102</v>
          </cell>
        </row>
        <row r="6209">
          <cell r="B6209" t="str">
            <v>892999921586</v>
          </cell>
          <cell r="C6209" t="str">
            <v>MOUNT LAUREL VETERINARY SERVICES LLC</v>
          </cell>
          <cell r="D6209" t="str">
            <v>MOUNT LAUREL ANIMAL HOSPITAL</v>
          </cell>
          <cell r="E6209">
            <v>1316666.6666666667</v>
          </cell>
          <cell r="F6209">
            <v>15800000</v>
          </cell>
          <cell r="G6209" t="str">
            <v>Y</v>
          </cell>
          <cell r="H6209" t="str">
            <v>Y</v>
          </cell>
          <cell r="I6209">
            <v>43739</v>
          </cell>
          <cell r="J6209">
            <v>43749</v>
          </cell>
          <cell r="K6209">
            <v>43753</v>
          </cell>
          <cell r="L6209">
            <v>43754</v>
          </cell>
          <cell r="M6209">
            <v>43836</v>
          </cell>
          <cell r="N6209">
            <v>43836</v>
          </cell>
          <cell r="O6209" t="str">
            <v>Y</v>
          </cell>
          <cell r="P6209" t="str">
            <v>Mike Roberts</v>
          </cell>
          <cell r="Q6209" t="str">
            <v>MR102</v>
          </cell>
          <cell r="R6209" t="str">
            <v>Chris Frey</v>
          </cell>
          <cell r="S6209" t="str">
            <v>CF101</v>
          </cell>
          <cell r="T6209" t="str">
            <v>Veterinary Management Group</v>
          </cell>
          <cell r="U6209" t="str">
            <v>VMG101</v>
          </cell>
        </row>
        <row r="6210">
          <cell r="B6210" t="str">
            <v>892999921594</v>
          </cell>
          <cell r="C6210" t="str">
            <v>PENNSAUKEN VETERINARY ASSOCIATES LLC</v>
          </cell>
          <cell r="D6210" t="str">
            <v>PENNSAUKEN ANIMAL HOSPITAL</v>
          </cell>
          <cell r="E6210">
            <v>63333.333333333336</v>
          </cell>
          <cell r="F6210">
            <v>760000</v>
          </cell>
          <cell r="G6210" t="str">
            <v>Y</v>
          </cell>
          <cell r="H6210" t="str">
            <v>Y</v>
          </cell>
          <cell r="I6210">
            <v>43739</v>
          </cell>
          <cell r="J6210">
            <v>43749</v>
          </cell>
          <cell r="K6210">
            <v>43753</v>
          </cell>
          <cell r="L6210">
            <v>43753</v>
          </cell>
          <cell r="M6210">
            <v>43819</v>
          </cell>
          <cell r="N6210">
            <v>43800</v>
          </cell>
          <cell r="O6210" t="str">
            <v>Y</v>
          </cell>
          <cell r="P6210" t="str">
            <v>Mike Roberts</v>
          </cell>
          <cell r="Q6210" t="str">
            <v>MR102</v>
          </cell>
          <cell r="R6210" t="str">
            <v>Chris Frey</v>
          </cell>
          <cell r="S6210" t="str">
            <v>CF101</v>
          </cell>
          <cell r="T6210" t="str">
            <v>Veterinary Management Group</v>
          </cell>
          <cell r="U6210" t="str">
            <v>VMG101</v>
          </cell>
        </row>
        <row r="6211">
          <cell r="B6211" t="str">
            <v>892999921602</v>
          </cell>
          <cell r="C6211" t="str">
            <v>SOUTHERN CRESCENT EQUINE SVCS LLC</v>
          </cell>
          <cell r="D6211" t="str">
            <v>SOUTHERN CRESCENT EQUINE SVCS LLC</v>
          </cell>
          <cell r="E6211">
            <v>175000</v>
          </cell>
          <cell r="F6211">
            <v>2100000</v>
          </cell>
          <cell r="G6211" t="str">
            <v>Y</v>
          </cell>
          <cell r="H6211" t="str">
            <v>Y</v>
          </cell>
          <cell r="I6211">
            <v>43739</v>
          </cell>
          <cell r="J6211">
            <v>43749</v>
          </cell>
          <cell r="K6211">
            <v>43753</v>
          </cell>
          <cell r="L6211">
            <v>43753</v>
          </cell>
          <cell r="M6211">
            <v>43768</v>
          </cell>
          <cell r="N6211">
            <v>43739</v>
          </cell>
          <cell r="O6211" t="str">
            <v>Y</v>
          </cell>
          <cell r="P6211" t="str">
            <v>Mike Roberts</v>
          </cell>
          <cell r="Q6211" t="str">
            <v>MR102</v>
          </cell>
          <cell r="R6211" t="str">
            <v>Chris Frey</v>
          </cell>
          <cell r="S6211" t="str">
            <v>CF101</v>
          </cell>
          <cell r="T6211" t="str">
            <v>Veterinary Management Group</v>
          </cell>
          <cell r="U6211" t="str">
            <v>VMG101</v>
          </cell>
        </row>
        <row r="6212">
          <cell r="B6212" t="str">
            <v>419100062428</v>
          </cell>
          <cell r="C6212" t="str">
            <v>JESCAR ENTERPRISES INC</v>
          </cell>
          <cell r="D6212" t="str">
            <v>JESCAR ENTERPRISES INC</v>
          </cell>
          <cell r="E6212">
            <v>75000</v>
          </cell>
          <cell r="F6212">
            <v>900000</v>
          </cell>
          <cell r="G6212" t="str">
            <v>Y</v>
          </cell>
          <cell r="H6212" t="str">
            <v>Y</v>
          </cell>
          <cell r="I6212">
            <v>43739</v>
          </cell>
          <cell r="J6212">
            <v>43749</v>
          </cell>
          <cell r="K6212">
            <v>43762</v>
          </cell>
          <cell r="L6212">
            <v>43763</v>
          </cell>
          <cell r="M6212">
            <v>43773</v>
          </cell>
          <cell r="N6212">
            <v>43770</v>
          </cell>
          <cell r="O6212" t="str">
            <v>Y</v>
          </cell>
          <cell r="P6212" t="str">
            <v>John Vacca</v>
          </cell>
          <cell r="Q6212" t="str">
            <v>JV101</v>
          </cell>
          <cell r="R6212" t="str">
            <v>Andy Arner</v>
          </cell>
          <cell r="S6212" t="str">
            <v>AA102</v>
          </cell>
        </row>
        <row r="6213">
          <cell r="B6213" t="str">
            <v>419100062473</v>
          </cell>
          <cell r="C6213" t="str">
            <v>TROPICAL SUN CORP</v>
          </cell>
          <cell r="D6213" t="str">
            <v>TROPSUNPROD.COM</v>
          </cell>
          <cell r="E6213">
            <v>1666666.6666666667</v>
          </cell>
          <cell r="F6213">
            <v>20000000</v>
          </cell>
          <cell r="G6213" t="str">
            <v>Y</v>
          </cell>
          <cell r="H6213" t="str">
            <v>N</v>
          </cell>
          <cell r="I6213">
            <v>43739</v>
          </cell>
          <cell r="J6213">
            <v>43749</v>
          </cell>
          <cell r="K6213">
            <v>43759</v>
          </cell>
          <cell r="L6213">
            <v>43768</v>
          </cell>
          <cell r="M6213">
            <v>43773</v>
          </cell>
          <cell r="N6213">
            <v>43770</v>
          </cell>
          <cell r="O6213" t="str">
            <v>Y</v>
          </cell>
          <cell r="P6213" t="str">
            <v>CardWorks Acquiring</v>
          </cell>
          <cell r="Q6213" t="str">
            <v>CWARHR</v>
          </cell>
        </row>
        <row r="6214">
          <cell r="B6214" t="str">
            <v>419100062482</v>
          </cell>
          <cell r="C6214" t="str">
            <v>LESTRAD TECH LLC</v>
          </cell>
          <cell r="D6214" t="str">
            <v>OPTUFEE.COM</v>
          </cell>
          <cell r="E6214">
            <v>31250</v>
          </cell>
          <cell r="F6214">
            <v>375000</v>
          </cell>
          <cell r="G6214" t="str">
            <v>N</v>
          </cell>
          <cell r="H6214" t="str">
            <v>N</v>
          </cell>
          <cell r="I6214">
            <v>43739</v>
          </cell>
          <cell r="J6214">
            <v>43749</v>
          </cell>
          <cell r="K6214" t="str">
            <v>Declined</v>
          </cell>
          <cell r="L6214" t="str">
            <v>Declined</v>
          </cell>
          <cell r="M6214" t="str">
            <v>Declined</v>
          </cell>
          <cell r="N6214" t="str">
            <v>Declined</v>
          </cell>
          <cell r="O6214" t="str">
            <v>Declined</v>
          </cell>
          <cell r="P6214" t="str">
            <v>Joel Paulin</v>
          </cell>
          <cell r="Q6214" t="str">
            <v>JP101</v>
          </cell>
        </row>
        <row r="6215">
          <cell r="B6215" t="str">
            <v>419100062491</v>
          </cell>
          <cell r="C6215" t="str">
            <v>ANGELO ORTIZ</v>
          </cell>
          <cell r="D6215" t="str">
            <v>FG WINDOW REPAIR SERVICE</v>
          </cell>
          <cell r="E6215">
            <v>5166.666666666667</v>
          </cell>
          <cell r="F6215">
            <v>62000</v>
          </cell>
          <cell r="G6215" t="str">
            <v>Y</v>
          </cell>
          <cell r="H6215" t="str">
            <v>N</v>
          </cell>
          <cell r="I6215">
            <v>43739</v>
          </cell>
          <cell r="J6215">
            <v>43749</v>
          </cell>
          <cell r="K6215" t="str">
            <v>Withdrawn</v>
          </cell>
          <cell r="L6215" t="str">
            <v>Withdrawn</v>
          </cell>
          <cell r="M6215" t="str">
            <v>Withdrawn</v>
          </cell>
          <cell r="N6215" t="str">
            <v>Withdrawn</v>
          </cell>
          <cell r="O6215" t="str">
            <v>Withdrawn</v>
          </cell>
          <cell r="P6215" t="str">
            <v>Brian Hanson</v>
          </cell>
          <cell r="Q6215" t="str">
            <v>BH101</v>
          </cell>
          <cell r="R6215" t="str">
            <v>Tim Platz</v>
          </cell>
          <cell r="S6215" t="str">
            <v>TP101</v>
          </cell>
          <cell r="T6215" t="str">
            <v xml:space="preserve">Bethpage FCU </v>
          </cell>
          <cell r="U6215" t="str">
            <v>BFCU</v>
          </cell>
        </row>
        <row r="6216">
          <cell r="B6216" t="str">
            <v>419100062507</v>
          </cell>
          <cell r="C6216" t="str">
            <v>KFW HOLDINGS LLC</v>
          </cell>
          <cell r="D6216" t="str">
            <v>KIDS FURNITURE WAREHOUSE TAMPA</v>
          </cell>
          <cell r="E6216">
            <v>77916.666666666672</v>
          </cell>
          <cell r="F6216">
            <v>935000</v>
          </cell>
          <cell r="G6216" t="str">
            <v>Y</v>
          </cell>
          <cell r="H6216" t="str">
            <v>Y</v>
          </cell>
          <cell r="I6216">
            <v>43739</v>
          </cell>
          <cell r="J6216">
            <v>43753</v>
          </cell>
          <cell r="K6216" t="str">
            <v>Declined</v>
          </cell>
          <cell r="L6216" t="str">
            <v>Declined</v>
          </cell>
          <cell r="M6216" t="str">
            <v>Declined</v>
          </cell>
          <cell r="N6216" t="str">
            <v>Declined</v>
          </cell>
          <cell r="O6216" t="str">
            <v>Declined</v>
          </cell>
          <cell r="P6216" t="str">
            <v>Matt McCracken</v>
          </cell>
          <cell r="Q6216" t="str">
            <v>MM103</v>
          </cell>
          <cell r="R6216" t="str">
            <v>Andy Arner</v>
          </cell>
          <cell r="S6216" t="str">
            <v>AA102</v>
          </cell>
        </row>
        <row r="6217">
          <cell r="B6217" t="str">
            <v>892999921610</v>
          </cell>
          <cell r="C6217" t="str">
            <v>BELLEAIR ORAL SURGERY &amp; IMPLANTS PLLC</v>
          </cell>
          <cell r="D6217" t="str">
            <v>BELLEAIR ORAL SURGERY &amp; IMPLANTS</v>
          </cell>
          <cell r="E6217">
            <v>77500</v>
          </cell>
          <cell r="F6217">
            <v>930000</v>
          </cell>
          <cell r="G6217" t="str">
            <v>Y</v>
          </cell>
          <cell r="H6217" t="str">
            <v>Y</v>
          </cell>
          <cell r="I6217">
            <v>43739</v>
          </cell>
          <cell r="J6217">
            <v>43753</v>
          </cell>
          <cell r="K6217">
            <v>43754</v>
          </cell>
          <cell r="L6217">
            <v>43754</v>
          </cell>
          <cell r="M6217">
            <v>43763</v>
          </cell>
          <cell r="N6217">
            <v>43739</v>
          </cell>
          <cell r="O6217" t="str">
            <v>Y</v>
          </cell>
          <cell r="P6217" t="str">
            <v>Matt McCracken</v>
          </cell>
          <cell r="Q6217" t="str">
            <v>MM103</v>
          </cell>
          <cell r="R6217" t="str">
            <v>Andy Arner</v>
          </cell>
          <cell r="S6217" t="str">
            <v>AA102</v>
          </cell>
        </row>
        <row r="6218">
          <cell r="B6218" t="str">
            <v>419100062516</v>
          </cell>
          <cell r="C6218" t="str">
            <v>STRIPED TIE INC</v>
          </cell>
          <cell r="D6218" t="str">
            <v>MYFHET.COM</v>
          </cell>
          <cell r="E6218">
            <v>25000</v>
          </cell>
          <cell r="F6218">
            <v>300000</v>
          </cell>
          <cell r="G6218" t="str">
            <v>N</v>
          </cell>
          <cell r="H6218" t="str">
            <v>N</v>
          </cell>
          <cell r="I6218">
            <v>43739</v>
          </cell>
          <cell r="J6218">
            <v>43754</v>
          </cell>
          <cell r="K6218">
            <v>43755</v>
          </cell>
          <cell r="L6218">
            <v>43756</v>
          </cell>
          <cell r="M6218">
            <v>43773</v>
          </cell>
          <cell r="N6218">
            <v>43770</v>
          </cell>
          <cell r="O6218" t="str">
            <v>Y</v>
          </cell>
          <cell r="P6218" t="str">
            <v>Mobius Payments</v>
          </cell>
          <cell r="Q6218" t="str">
            <v>MOB101</v>
          </cell>
        </row>
        <row r="6219">
          <cell r="B6219" t="str">
            <v>419100062525</v>
          </cell>
          <cell r="C6219" t="str">
            <v>RX INSTITUTIONAL SERVICES</v>
          </cell>
          <cell r="D6219" t="str">
            <v>RX INSTITUTIONAL SERVICES</v>
          </cell>
          <cell r="E6219">
            <v>25166.666666666668</v>
          </cell>
          <cell r="F6219">
            <v>302000</v>
          </cell>
          <cell r="G6219" t="str">
            <v>Y</v>
          </cell>
          <cell r="H6219" t="str">
            <v>Y</v>
          </cell>
          <cell r="I6219">
            <v>43739</v>
          </cell>
          <cell r="J6219">
            <v>43754</v>
          </cell>
          <cell r="K6219">
            <v>43762</v>
          </cell>
          <cell r="L6219">
            <v>43769</v>
          </cell>
          <cell r="M6219">
            <v>43790</v>
          </cell>
          <cell r="N6219">
            <v>43770</v>
          </cell>
          <cell r="O6219" t="str">
            <v>Y</v>
          </cell>
          <cell r="P6219" t="str">
            <v>William Johnston</v>
          </cell>
          <cell r="Q6219" t="str">
            <v>BJ101</v>
          </cell>
          <cell r="R6219" t="str">
            <v>Andy Arner</v>
          </cell>
          <cell r="S6219" t="str">
            <v>AA102</v>
          </cell>
        </row>
        <row r="6220">
          <cell r="B6220" t="str">
            <v>419100062570</v>
          </cell>
          <cell r="C6220" t="str">
            <v xml:space="preserve">GULF AND BAY DOCK WRAPS LLC </v>
          </cell>
          <cell r="D6220" t="str">
            <v xml:space="preserve">GULF AND BAY DOCK WRAPS LLC </v>
          </cell>
          <cell r="E6220">
            <v>25000</v>
          </cell>
          <cell r="F6220">
            <v>300000</v>
          </cell>
          <cell r="G6220" t="str">
            <v>Y</v>
          </cell>
          <cell r="H6220" t="str">
            <v>Y</v>
          </cell>
          <cell r="I6220">
            <v>43739</v>
          </cell>
          <cell r="J6220">
            <v>43754</v>
          </cell>
          <cell r="K6220">
            <v>43768</v>
          </cell>
          <cell r="L6220">
            <v>43769</v>
          </cell>
          <cell r="M6220" t="str">
            <v>Approved/Closed</v>
          </cell>
          <cell r="N6220" t="str">
            <v>Approved/Closed</v>
          </cell>
          <cell r="O6220" t="str">
            <v>Y</v>
          </cell>
          <cell r="P6220" t="str">
            <v>Perry &amp; Bleeker</v>
          </cell>
          <cell r="Q6220" t="str">
            <v>PB102</v>
          </cell>
          <cell r="R6220" t="str">
            <v>Andy Arner</v>
          </cell>
          <cell r="S6220" t="str">
            <v>AA102</v>
          </cell>
        </row>
        <row r="6221">
          <cell r="B6221" t="str">
            <v>419100062543</v>
          </cell>
          <cell r="C6221" t="str">
            <v>GULF AND BAY DOCK WORKS LLC</v>
          </cell>
          <cell r="D6221" t="str">
            <v>GULF AND BAY DOCK WORKS LLC</v>
          </cell>
          <cell r="E6221">
            <v>13333.333333333334</v>
          </cell>
          <cell r="F6221">
            <v>160000</v>
          </cell>
          <cell r="G6221" t="str">
            <v>Y</v>
          </cell>
          <cell r="H6221" t="str">
            <v>Y</v>
          </cell>
          <cell r="I6221">
            <v>43739</v>
          </cell>
          <cell r="J6221">
            <v>43754</v>
          </cell>
          <cell r="K6221">
            <v>43768</v>
          </cell>
          <cell r="L6221">
            <v>43769</v>
          </cell>
          <cell r="M6221" t="str">
            <v>Approved/Closed</v>
          </cell>
          <cell r="N6221" t="str">
            <v>Approved/Closed</v>
          </cell>
          <cell r="O6221" t="str">
            <v>Y</v>
          </cell>
          <cell r="P6221" t="str">
            <v>Perry &amp; Bleeker</v>
          </cell>
          <cell r="Q6221" t="str">
            <v>PB102</v>
          </cell>
          <cell r="R6221" t="str">
            <v>Andy Arner</v>
          </cell>
          <cell r="S6221" t="str">
            <v>AA102</v>
          </cell>
        </row>
        <row r="6222">
          <cell r="B6222" t="str">
            <v>892999921628</v>
          </cell>
          <cell r="C6222" t="str">
            <v xml:space="preserve">OSCAR'S AWARD GLASS &amp; MIRROR LLC </v>
          </cell>
          <cell r="D6222" t="str">
            <v>OSCAR'S AWARD GLASS &amp; MIRROR</v>
          </cell>
          <cell r="E6222">
            <v>26666.666666666668</v>
          </cell>
          <cell r="F6222">
            <v>320000</v>
          </cell>
          <cell r="G6222" t="str">
            <v>Y</v>
          </cell>
          <cell r="H6222" t="str">
            <v>Y</v>
          </cell>
          <cell r="I6222">
            <v>43739</v>
          </cell>
          <cell r="J6222">
            <v>43755</v>
          </cell>
          <cell r="K6222">
            <v>43755</v>
          </cell>
          <cell r="L6222">
            <v>43755</v>
          </cell>
          <cell r="M6222">
            <v>43781</v>
          </cell>
          <cell r="N6222">
            <v>43770</v>
          </cell>
          <cell r="O6222" t="str">
            <v>Y</v>
          </cell>
          <cell r="P6222" t="str">
            <v>Matt McCracken</v>
          </cell>
          <cell r="Q6222" t="str">
            <v>MM103</v>
          </cell>
          <cell r="R6222" t="str">
            <v>Andy Arner</v>
          </cell>
          <cell r="S6222" t="str">
            <v>AA102</v>
          </cell>
        </row>
        <row r="6223">
          <cell r="B6223" t="str">
            <v>419100062552</v>
          </cell>
          <cell r="C6223" t="str">
            <v xml:space="preserve">MOBILE AUTO MECHANICS INC </v>
          </cell>
          <cell r="D6223" t="str">
            <v xml:space="preserve">MOBILE AUTO MECHANICS INC </v>
          </cell>
          <cell r="E6223">
            <v>30833.333333333332</v>
          </cell>
          <cell r="F6223">
            <v>370000</v>
          </cell>
          <cell r="G6223" t="str">
            <v>N</v>
          </cell>
          <cell r="H6223" t="str">
            <v>N</v>
          </cell>
          <cell r="I6223">
            <v>43739</v>
          </cell>
          <cell r="J6223">
            <v>43755</v>
          </cell>
          <cell r="K6223">
            <v>43756</v>
          </cell>
          <cell r="L6223">
            <v>43759</v>
          </cell>
          <cell r="M6223">
            <v>43768</v>
          </cell>
          <cell r="N6223">
            <v>43739</v>
          </cell>
          <cell r="O6223" t="str">
            <v>Y</v>
          </cell>
          <cell r="P6223" t="str">
            <v>Brian Hanson</v>
          </cell>
          <cell r="Q6223" t="str">
            <v>BH101</v>
          </cell>
          <cell r="R6223" t="str">
            <v>Tim Platz</v>
          </cell>
          <cell r="S6223" t="str">
            <v>TP101</v>
          </cell>
        </row>
        <row r="6224">
          <cell r="B6224" t="str">
            <v>419100062561</v>
          </cell>
          <cell r="C6224" t="str">
            <v xml:space="preserve">LUXURY AIRCRAFT LLC </v>
          </cell>
          <cell r="D6224" t="str">
            <v>LUXURY AIRCRAFT SOLUTIONS</v>
          </cell>
          <cell r="E6224">
            <v>150000</v>
          </cell>
          <cell r="F6224">
            <v>1800000</v>
          </cell>
          <cell r="G6224" t="str">
            <v>Y</v>
          </cell>
          <cell r="H6224" t="str">
            <v>Y</v>
          </cell>
          <cell r="I6224">
            <v>43739</v>
          </cell>
          <cell r="J6224">
            <v>43755</v>
          </cell>
          <cell r="K6224">
            <v>43783</v>
          </cell>
          <cell r="L6224" t="str">
            <v>Declined</v>
          </cell>
          <cell r="M6224" t="str">
            <v>Declined</v>
          </cell>
          <cell r="N6224" t="str">
            <v>Declined</v>
          </cell>
          <cell r="O6224" t="str">
            <v>Declined</v>
          </cell>
          <cell r="P6224" t="str">
            <v>Brett Rosenfeld</v>
          </cell>
          <cell r="Q6224" t="str">
            <v>BR101</v>
          </cell>
          <cell r="R6224" t="str">
            <v>Frank Sweeney</v>
          </cell>
          <cell r="S6224" t="str">
            <v>FS101</v>
          </cell>
          <cell r="T6224" t="str">
            <v>Signature Bank</v>
          </cell>
          <cell r="U6224" t="str">
            <v>SBANK</v>
          </cell>
        </row>
        <row r="6225">
          <cell r="B6225" t="str">
            <v>419100062589</v>
          </cell>
          <cell r="C6225" t="str">
            <v xml:space="preserve">KASTEC GROUP LLC </v>
          </cell>
          <cell r="D6225" t="str">
            <v xml:space="preserve">TETRABILL.COM </v>
          </cell>
          <cell r="E6225">
            <v>31666.666666666668</v>
          </cell>
          <cell r="F6225">
            <v>380000</v>
          </cell>
          <cell r="G6225" t="str">
            <v>N</v>
          </cell>
          <cell r="H6225" t="str">
            <v>N</v>
          </cell>
          <cell r="I6225">
            <v>43739</v>
          </cell>
          <cell r="J6225">
            <v>43755</v>
          </cell>
          <cell r="K6225">
            <v>43759</v>
          </cell>
          <cell r="L6225">
            <v>43760</v>
          </cell>
          <cell r="M6225">
            <v>43810</v>
          </cell>
          <cell r="N6225">
            <v>43800</v>
          </cell>
          <cell r="O6225" t="str">
            <v>Y</v>
          </cell>
          <cell r="P6225" t="str">
            <v>Joel Paulin</v>
          </cell>
          <cell r="Q6225" t="str">
            <v>JP101</v>
          </cell>
        </row>
        <row r="6226">
          <cell r="B6226" t="str">
            <v>419100062534</v>
          </cell>
          <cell r="C6226" t="str">
            <v xml:space="preserve">GLOBAL ALPHABET INC </v>
          </cell>
          <cell r="D6226" t="str">
            <v xml:space="preserve">DAILYSTEAMHELP.COM </v>
          </cell>
          <cell r="E6226">
            <v>60000</v>
          </cell>
          <cell r="F6226">
            <v>720000</v>
          </cell>
          <cell r="G6226" t="str">
            <v>N</v>
          </cell>
          <cell r="H6226" t="str">
            <v>N</v>
          </cell>
          <cell r="I6226">
            <v>43739</v>
          </cell>
          <cell r="J6226">
            <v>43755</v>
          </cell>
          <cell r="K6226">
            <v>43768</v>
          </cell>
          <cell r="L6226">
            <v>43774</v>
          </cell>
          <cell r="M6226">
            <v>43784</v>
          </cell>
          <cell r="N6226">
            <v>43770</v>
          </cell>
          <cell r="O6226" t="str">
            <v>Y</v>
          </cell>
          <cell r="P6226" t="str">
            <v>Lumencard Services</v>
          </cell>
          <cell r="Q6226" t="str">
            <v>LCS101</v>
          </cell>
        </row>
        <row r="6227">
          <cell r="B6227" t="str">
            <v>892999921636</v>
          </cell>
          <cell r="C6227" t="str">
            <v>MOUNTAINSIDE VETERINARY HOSPITAL INC</v>
          </cell>
          <cell r="D6227" t="str">
            <v>MOUNTAINSIDE VETERINARY HOSPITAL INC</v>
          </cell>
          <cell r="E6227">
            <v>241666.66666666666</v>
          </cell>
          <cell r="F6227">
            <v>2900000</v>
          </cell>
          <cell r="G6227" t="str">
            <v>Y</v>
          </cell>
          <cell r="H6227" t="str">
            <v>Y</v>
          </cell>
          <cell r="I6227">
            <v>43739</v>
          </cell>
          <cell r="J6227">
            <v>43756</v>
          </cell>
          <cell r="K6227">
            <v>43756</v>
          </cell>
          <cell r="L6227">
            <v>43759</v>
          </cell>
          <cell r="M6227">
            <v>43790</v>
          </cell>
          <cell r="N6227">
            <v>43770</v>
          </cell>
          <cell r="O6227" t="str">
            <v>Y</v>
          </cell>
          <cell r="P6227" t="str">
            <v>Mike Roberts</v>
          </cell>
          <cell r="Q6227" t="str">
            <v>MR102</v>
          </cell>
          <cell r="R6227" t="str">
            <v>Chris Frey</v>
          </cell>
          <cell r="S6227" t="str">
            <v>CF101</v>
          </cell>
          <cell r="T6227" t="str">
            <v>Veterinary Management Group</v>
          </cell>
          <cell r="U6227" t="str">
            <v>VMG101</v>
          </cell>
        </row>
        <row r="6228">
          <cell r="B6228" t="str">
            <v>892999921644</v>
          </cell>
          <cell r="C6228" t="str">
            <v>VAPOR VILLE INC</v>
          </cell>
          <cell r="D6228" t="str">
            <v>VAPEPATRIOTS.COM</v>
          </cell>
          <cell r="E6228">
            <v>8750</v>
          </cell>
          <cell r="F6228">
            <v>105000</v>
          </cell>
          <cell r="G6228" t="str">
            <v>Y</v>
          </cell>
          <cell r="H6228" t="str">
            <v>N</v>
          </cell>
          <cell r="I6228">
            <v>43739</v>
          </cell>
          <cell r="J6228">
            <v>43756</v>
          </cell>
          <cell r="K6228" t="str">
            <v>Declined</v>
          </cell>
          <cell r="L6228" t="str">
            <v>Declined</v>
          </cell>
          <cell r="M6228" t="str">
            <v>Declined</v>
          </cell>
          <cell r="N6228" t="str">
            <v>Declined</v>
          </cell>
          <cell r="O6228" t="str">
            <v>Declined</v>
          </cell>
          <cell r="P6228" t="str">
            <v>Kerry Doyle</v>
          </cell>
          <cell r="Q6228" t="str">
            <v>KD101</v>
          </cell>
          <cell r="R6228" t="str">
            <v>Frank Sweeney</v>
          </cell>
          <cell r="S6228" t="str">
            <v>FS101</v>
          </cell>
        </row>
        <row r="6229">
          <cell r="B6229" t="str">
            <v>892999921651</v>
          </cell>
          <cell r="C6229" t="str">
            <v>CHATANOOGA RESTAURANT CORP</v>
          </cell>
          <cell r="D6229" t="str">
            <v>CHATANOOGA GLATT KOSHER</v>
          </cell>
          <cell r="E6229">
            <v>66666.666666666672</v>
          </cell>
          <cell r="F6229">
            <v>800000</v>
          </cell>
          <cell r="G6229" t="str">
            <v>Y</v>
          </cell>
          <cell r="H6229" t="str">
            <v>Y</v>
          </cell>
          <cell r="I6229">
            <v>43739</v>
          </cell>
          <cell r="J6229">
            <v>43756</v>
          </cell>
          <cell r="K6229">
            <v>43759</v>
          </cell>
          <cell r="L6229">
            <v>43759</v>
          </cell>
          <cell r="M6229" t="str">
            <v>Approved/Closed</v>
          </cell>
          <cell r="N6229" t="str">
            <v>Approved/Closed</v>
          </cell>
          <cell r="O6229" t="str">
            <v>Y</v>
          </cell>
          <cell r="P6229" t="str">
            <v>Andrea Zaretsky</v>
          </cell>
          <cell r="Q6229" t="str">
            <v>AZ101</v>
          </cell>
          <cell r="R6229" t="str">
            <v>Frank Sweeney</v>
          </cell>
          <cell r="S6229" t="str">
            <v>FS101</v>
          </cell>
        </row>
        <row r="6230">
          <cell r="B6230" t="str">
            <v>892999921669</v>
          </cell>
          <cell r="C6230" t="str">
            <v xml:space="preserve">MS PARK PRINTING INC </v>
          </cell>
          <cell r="D6230" t="str">
            <v xml:space="preserve">MINUTEMAN PRESS - SYOSSET </v>
          </cell>
          <cell r="E6230">
            <v>15000</v>
          </cell>
          <cell r="F6230">
            <v>180000</v>
          </cell>
          <cell r="G6230" t="str">
            <v>Y</v>
          </cell>
          <cell r="H6230" t="str">
            <v>Y</v>
          </cell>
          <cell r="I6230">
            <v>43739</v>
          </cell>
          <cell r="J6230">
            <v>43759</v>
          </cell>
          <cell r="K6230">
            <v>43759</v>
          </cell>
          <cell r="L6230">
            <v>43759</v>
          </cell>
          <cell r="M6230">
            <v>43763</v>
          </cell>
          <cell r="N6230">
            <v>43739</v>
          </cell>
          <cell r="O6230" t="str">
            <v>Y</v>
          </cell>
          <cell r="P6230" t="str">
            <v>Alan Goldberg</v>
          </cell>
          <cell r="Q6230" t="str">
            <v>AG101</v>
          </cell>
          <cell r="R6230" t="str">
            <v>Andy Arner</v>
          </cell>
          <cell r="S6230" t="str">
            <v>AA102</v>
          </cell>
        </row>
        <row r="6231">
          <cell r="B6231" t="str">
            <v>419100062598</v>
          </cell>
          <cell r="C6231" t="str">
            <v xml:space="preserve">HUGO RICH ORGANIC FASHION SPA BEAUTY SALON CORP </v>
          </cell>
          <cell r="D6231" t="str">
            <v xml:space="preserve">HUGO RICH ORGANIC FASHION SPA BEAUTY SALON CORP </v>
          </cell>
          <cell r="E6231">
            <v>14166.666666666666</v>
          </cell>
          <cell r="F6231">
            <v>170000</v>
          </cell>
          <cell r="G6231" t="str">
            <v>N</v>
          </cell>
          <cell r="H6231" t="str">
            <v>N</v>
          </cell>
          <cell r="I6231">
            <v>43739</v>
          </cell>
          <cell r="J6231">
            <v>43759</v>
          </cell>
          <cell r="K6231">
            <v>43762</v>
          </cell>
          <cell r="L6231">
            <v>43763</v>
          </cell>
          <cell r="M6231">
            <v>43768</v>
          </cell>
          <cell r="N6231">
            <v>43739</v>
          </cell>
          <cell r="O6231" t="str">
            <v>Y</v>
          </cell>
          <cell r="P6231" t="str">
            <v>Greg Muir</v>
          </cell>
          <cell r="Q6231" t="str">
            <v>GM101</v>
          </cell>
          <cell r="R6231" t="str">
            <v>Tim Platz</v>
          </cell>
          <cell r="S6231" t="str">
            <v>TP101</v>
          </cell>
          <cell r="T6231" t="str">
            <v xml:space="preserve">Bethpage FCU </v>
          </cell>
          <cell r="U6231" t="str">
            <v>BFCU</v>
          </cell>
        </row>
        <row r="6232">
          <cell r="B6232" t="str">
            <v>419100062605</v>
          </cell>
          <cell r="C6232" t="str">
            <v>HC MULTIMEDIA LLC</v>
          </cell>
          <cell r="D6232" t="str">
            <v>HC MULTIMEDIA LLC</v>
          </cell>
          <cell r="E6232">
            <v>62500</v>
          </cell>
          <cell r="F6232">
            <v>750000</v>
          </cell>
          <cell r="G6232" t="str">
            <v>N</v>
          </cell>
          <cell r="H6232" t="str">
            <v>N</v>
          </cell>
          <cell r="I6232">
            <v>43739</v>
          </cell>
          <cell r="J6232">
            <v>43759</v>
          </cell>
          <cell r="K6232">
            <v>43762</v>
          </cell>
          <cell r="L6232">
            <v>43768</v>
          </cell>
          <cell r="M6232">
            <v>43790</v>
          </cell>
          <cell r="N6232">
            <v>43770</v>
          </cell>
          <cell r="O6232" t="str">
            <v>Y</v>
          </cell>
          <cell r="P6232" t="str">
            <v>Lumencard Services</v>
          </cell>
          <cell r="Q6232" t="str">
            <v>LCS101</v>
          </cell>
        </row>
        <row r="6233">
          <cell r="B6233" t="str">
            <v>892999921677</v>
          </cell>
          <cell r="C6233" t="str">
            <v>STUDIO 945 LLC</v>
          </cell>
          <cell r="D6233" t="str">
            <v>STUDIO 945 LLC</v>
          </cell>
          <cell r="E6233">
            <v>53333.333333333336</v>
          </cell>
          <cell r="F6233">
            <v>640000</v>
          </cell>
          <cell r="G6233" t="str">
            <v>N</v>
          </cell>
          <cell r="H6233" t="str">
            <v>N</v>
          </cell>
          <cell r="I6233">
            <v>43739</v>
          </cell>
          <cell r="J6233">
            <v>43759</v>
          </cell>
          <cell r="K6233">
            <v>43760</v>
          </cell>
          <cell r="L6233">
            <v>43760</v>
          </cell>
          <cell r="M6233">
            <v>43773</v>
          </cell>
          <cell r="N6233">
            <v>43770</v>
          </cell>
          <cell r="O6233" t="str">
            <v>Y</v>
          </cell>
          <cell r="P6233" t="str">
            <v>William Johnston</v>
          </cell>
          <cell r="Q6233" t="str">
            <v>BJ101</v>
          </cell>
          <cell r="R6233" t="str">
            <v>Andy Arner</v>
          </cell>
          <cell r="S6233" t="str">
            <v>AA102</v>
          </cell>
        </row>
        <row r="6234">
          <cell r="B6234" t="str">
            <v>419100062614</v>
          </cell>
          <cell r="C6234" t="str">
            <v>HT EXIT 88 HOTEL TRS LLC</v>
          </cell>
          <cell r="D6234" t="str">
            <v>MYND SPA MYSTIC MARIOTT</v>
          </cell>
          <cell r="E6234">
            <v>133333.33333333334</v>
          </cell>
          <cell r="F6234">
            <v>1600000</v>
          </cell>
          <cell r="G6234" t="str">
            <v>Y</v>
          </cell>
          <cell r="H6234" t="str">
            <v>Y</v>
          </cell>
          <cell r="I6234">
            <v>43739</v>
          </cell>
          <cell r="J6234">
            <v>43759</v>
          </cell>
          <cell r="K6234">
            <v>43761</v>
          </cell>
          <cell r="L6234">
            <v>43776</v>
          </cell>
          <cell r="M6234" t="str">
            <v>Approved/Closed</v>
          </cell>
          <cell r="N6234" t="str">
            <v>Approved/Closed</v>
          </cell>
          <cell r="O6234" t="str">
            <v>Y</v>
          </cell>
          <cell r="P6234" t="str">
            <v>Fairway Management Group</v>
          </cell>
          <cell r="Q6234" t="str">
            <v>FMG101</v>
          </cell>
          <cell r="R6234" t="str">
            <v>Andy Arner</v>
          </cell>
          <cell r="S6234" t="str">
            <v>AA102</v>
          </cell>
        </row>
        <row r="6235">
          <cell r="B6235" t="str">
            <v>419100062623</v>
          </cell>
          <cell r="C6235" t="str">
            <v>HARRAHS ATLANTIC CITY OPERATING CO LLC</v>
          </cell>
          <cell r="D6235" t="str">
            <v>MYND SPA HARRAHS RESORT</v>
          </cell>
          <cell r="E6235">
            <v>125000</v>
          </cell>
          <cell r="F6235">
            <v>1500000</v>
          </cell>
          <cell r="G6235" t="str">
            <v>Y</v>
          </cell>
          <cell r="H6235" t="str">
            <v>Y</v>
          </cell>
          <cell r="I6235">
            <v>43739</v>
          </cell>
          <cell r="J6235">
            <v>43759</v>
          </cell>
          <cell r="K6235">
            <v>43761</v>
          </cell>
          <cell r="L6235">
            <v>43776</v>
          </cell>
          <cell r="M6235" t="str">
            <v>Approved/Closed</v>
          </cell>
          <cell r="N6235" t="str">
            <v>Approved/Closed</v>
          </cell>
          <cell r="O6235" t="str">
            <v>Y</v>
          </cell>
          <cell r="P6235" t="str">
            <v>Fairway Management Group</v>
          </cell>
          <cell r="Q6235" t="str">
            <v>FMG101</v>
          </cell>
          <cell r="R6235" t="str">
            <v>Andy Arner</v>
          </cell>
          <cell r="S6235" t="str">
            <v>AA102</v>
          </cell>
        </row>
        <row r="6236">
          <cell r="B6236" t="str">
            <v>419100062632</v>
          </cell>
          <cell r="C6236" t="str">
            <v xml:space="preserve">FADE ROUND LLC </v>
          </cell>
          <cell r="D6236" t="str">
            <v xml:space="preserve">HABILLHELP.COM </v>
          </cell>
          <cell r="E6236">
            <v>20833.333333333332</v>
          </cell>
          <cell r="F6236">
            <v>250000</v>
          </cell>
          <cell r="G6236" t="str">
            <v>Y</v>
          </cell>
          <cell r="H6236" t="str">
            <v>Y</v>
          </cell>
          <cell r="I6236">
            <v>43739</v>
          </cell>
          <cell r="J6236">
            <v>43760</v>
          </cell>
          <cell r="K6236">
            <v>43761</v>
          </cell>
          <cell r="L6236" t="str">
            <v>Declined</v>
          </cell>
          <cell r="M6236" t="str">
            <v>Declined</v>
          </cell>
          <cell r="N6236" t="str">
            <v>Declined</v>
          </cell>
          <cell r="O6236" t="str">
            <v>Declined</v>
          </cell>
          <cell r="P6236" t="str">
            <v>Joel Paulin</v>
          </cell>
          <cell r="Q6236" t="str">
            <v>JP101</v>
          </cell>
        </row>
        <row r="6237">
          <cell r="B6237" t="str">
            <v>419100062641</v>
          </cell>
          <cell r="C6237" t="str">
            <v>SOUL FIT LLC</v>
          </cell>
          <cell r="D6237" t="str">
            <v>SOUL FIT</v>
          </cell>
          <cell r="E6237">
            <v>3333.3333333333335</v>
          </cell>
          <cell r="F6237">
            <v>40000</v>
          </cell>
          <cell r="G6237" t="str">
            <v>Y</v>
          </cell>
          <cell r="H6237" t="str">
            <v>Y</v>
          </cell>
          <cell r="I6237">
            <v>43739</v>
          </cell>
          <cell r="J6237">
            <v>43760</v>
          </cell>
          <cell r="K6237" t="str">
            <v>Declined</v>
          </cell>
          <cell r="L6237" t="str">
            <v>Declined</v>
          </cell>
          <cell r="M6237" t="str">
            <v>Declined</v>
          </cell>
          <cell r="N6237" t="str">
            <v>Declined</v>
          </cell>
          <cell r="O6237" t="str">
            <v>Declined</v>
          </cell>
          <cell r="P6237" t="str">
            <v>Matt McCracken</v>
          </cell>
          <cell r="Q6237" t="str">
            <v>MM103</v>
          </cell>
          <cell r="R6237" t="str">
            <v>Andy Arner</v>
          </cell>
          <cell r="S6237" t="str">
            <v>AA102</v>
          </cell>
        </row>
        <row r="6238">
          <cell r="B6238" t="str">
            <v>419100062650</v>
          </cell>
          <cell r="C6238" t="str">
            <v>QUARTER ROUND LLC</v>
          </cell>
          <cell r="D6238" t="str">
            <v>MMZHELP.COM</v>
          </cell>
          <cell r="E6238">
            <v>20833.333333333332</v>
          </cell>
          <cell r="F6238">
            <v>250000</v>
          </cell>
          <cell r="G6238" t="str">
            <v>Y</v>
          </cell>
          <cell r="H6238" t="str">
            <v>Y</v>
          </cell>
          <cell r="I6238">
            <v>43739</v>
          </cell>
          <cell r="J6238">
            <v>43760</v>
          </cell>
          <cell r="K6238">
            <v>43761</v>
          </cell>
          <cell r="L6238" t="str">
            <v>Declined</v>
          </cell>
          <cell r="M6238" t="str">
            <v>Declined</v>
          </cell>
          <cell r="N6238" t="str">
            <v>Declined</v>
          </cell>
          <cell r="O6238" t="str">
            <v>Declined</v>
          </cell>
          <cell r="P6238" t="str">
            <v>Joel Paulin</v>
          </cell>
          <cell r="Q6238" t="str">
            <v>JP101</v>
          </cell>
        </row>
        <row r="6239">
          <cell r="B6239" t="str">
            <v>419100062669</v>
          </cell>
          <cell r="C6239" t="str">
            <v xml:space="preserve">SILVER LINE LLC </v>
          </cell>
          <cell r="D6239" t="str">
            <v xml:space="preserve">MFBCSBILL.COM </v>
          </cell>
          <cell r="E6239">
            <v>20833.333333333332</v>
          </cell>
          <cell r="F6239">
            <v>250000</v>
          </cell>
          <cell r="G6239" t="str">
            <v>Y</v>
          </cell>
          <cell r="H6239" t="str">
            <v>Y</v>
          </cell>
          <cell r="I6239">
            <v>43739</v>
          </cell>
          <cell r="J6239">
            <v>43760</v>
          </cell>
          <cell r="K6239">
            <v>43761</v>
          </cell>
          <cell r="L6239" t="str">
            <v>Declined</v>
          </cell>
          <cell r="M6239" t="str">
            <v>Declined</v>
          </cell>
          <cell r="N6239" t="str">
            <v>Declined</v>
          </cell>
          <cell r="O6239" t="str">
            <v>Declined</v>
          </cell>
          <cell r="P6239" t="str">
            <v>Joel Paulin</v>
          </cell>
          <cell r="Q6239" t="str">
            <v>JP101</v>
          </cell>
        </row>
        <row r="6240">
          <cell r="B6240" t="str">
            <v>419100062678</v>
          </cell>
          <cell r="C6240" t="str">
            <v xml:space="preserve">STONEFIELD MEDIA LLC </v>
          </cell>
          <cell r="D6240" t="str">
            <v xml:space="preserve">BFB1HELP1.COM </v>
          </cell>
          <cell r="E6240">
            <v>20833.333333333332</v>
          </cell>
          <cell r="F6240">
            <v>250000</v>
          </cell>
          <cell r="G6240" t="str">
            <v>Y</v>
          </cell>
          <cell r="H6240" t="str">
            <v>Y</v>
          </cell>
          <cell r="I6240">
            <v>43739</v>
          </cell>
          <cell r="J6240">
            <v>43760</v>
          </cell>
          <cell r="K6240">
            <v>43762</v>
          </cell>
          <cell r="L6240" t="str">
            <v>Declined</v>
          </cell>
          <cell r="M6240" t="str">
            <v>Declined</v>
          </cell>
          <cell r="N6240" t="str">
            <v>Declined</v>
          </cell>
          <cell r="O6240" t="str">
            <v>Declined</v>
          </cell>
          <cell r="P6240" t="str">
            <v>Joel Paulin</v>
          </cell>
          <cell r="Q6240" t="str">
            <v>JP101</v>
          </cell>
        </row>
        <row r="6241">
          <cell r="B6241" t="str">
            <v>419100062687</v>
          </cell>
          <cell r="C6241" t="str">
            <v>WASHINGTON VETERINARY SERVICES INC PS</v>
          </cell>
          <cell r="D6241" t="str">
            <v>AEROWOOD ANIMAL HOSPITAL</v>
          </cell>
          <cell r="E6241">
            <v>341666.66666666669</v>
          </cell>
          <cell r="F6241">
            <v>4100000</v>
          </cell>
          <cell r="G6241" t="str">
            <v>Y</v>
          </cell>
          <cell r="H6241" t="str">
            <v>N</v>
          </cell>
          <cell r="I6241">
            <v>43739</v>
          </cell>
          <cell r="J6241">
            <v>43760</v>
          </cell>
          <cell r="K6241">
            <v>43761</v>
          </cell>
          <cell r="L6241">
            <v>43761</v>
          </cell>
          <cell r="M6241">
            <v>43852</v>
          </cell>
          <cell r="N6241">
            <v>43831</v>
          </cell>
          <cell r="O6241" t="str">
            <v>Y</v>
          </cell>
          <cell r="P6241" t="str">
            <v>Chris Frey</v>
          </cell>
          <cell r="Q6241" t="str">
            <v>CF101</v>
          </cell>
          <cell r="R6241" t="str">
            <v>Erick Weinstein</v>
          </cell>
          <cell r="S6241" t="str">
            <v>EW101</v>
          </cell>
          <cell r="T6241" t="str">
            <v>KBH Enterprises</v>
          </cell>
          <cell r="U6241" t="str">
            <v>KH101</v>
          </cell>
          <cell r="V6241" t="str">
            <v>PetVet Care Centers</v>
          </cell>
          <cell r="W6241" t="str">
            <v>PETVET</v>
          </cell>
        </row>
        <row r="6242">
          <cell r="B6242" t="str">
            <v>419100062696</v>
          </cell>
          <cell r="C6242" t="str">
            <v>KENNECTIONS HAIR CONCEPTS LLC</v>
          </cell>
          <cell r="D6242" t="str">
            <v>KENNECTIONS HAIR CONCEPTS LLC</v>
          </cell>
          <cell r="E6242">
            <v>8333.3333333333339</v>
          </cell>
          <cell r="F6242">
            <v>100000</v>
          </cell>
          <cell r="G6242" t="str">
            <v>Y</v>
          </cell>
          <cell r="H6242" t="str">
            <v>Y</v>
          </cell>
          <cell r="I6242">
            <v>43739</v>
          </cell>
          <cell r="J6242">
            <v>43760</v>
          </cell>
          <cell r="K6242">
            <v>43762</v>
          </cell>
          <cell r="L6242">
            <v>43762</v>
          </cell>
          <cell r="M6242">
            <v>43768</v>
          </cell>
          <cell r="N6242">
            <v>43739</v>
          </cell>
          <cell r="O6242" t="str">
            <v>Y</v>
          </cell>
          <cell r="P6242" t="str">
            <v>John Vacca</v>
          </cell>
          <cell r="Q6242" t="str">
            <v>JV101</v>
          </cell>
          <cell r="R6242" t="str">
            <v>Andy Arner</v>
          </cell>
          <cell r="S6242" t="str">
            <v>AA102</v>
          </cell>
        </row>
        <row r="6243">
          <cell r="B6243" t="str">
            <v>419100062703</v>
          </cell>
          <cell r="C6243" t="str">
            <v>STACK LLC</v>
          </cell>
          <cell r="D6243" t="str">
            <v>STACKCUSTOMERSUPPORT.COM</v>
          </cell>
          <cell r="E6243">
            <v>58333.333333333336</v>
          </cell>
          <cell r="F6243">
            <v>700000</v>
          </cell>
          <cell r="G6243" t="str">
            <v>N</v>
          </cell>
          <cell r="H6243" t="str">
            <v>N</v>
          </cell>
          <cell r="I6243">
            <v>43739</v>
          </cell>
          <cell r="J6243">
            <v>43760</v>
          </cell>
          <cell r="K6243">
            <v>43762</v>
          </cell>
          <cell r="L6243">
            <v>43768</v>
          </cell>
          <cell r="M6243">
            <v>43790</v>
          </cell>
          <cell r="N6243">
            <v>43770</v>
          </cell>
          <cell r="O6243" t="str">
            <v>Y</v>
          </cell>
          <cell r="P6243" t="str">
            <v>Joel Paulin</v>
          </cell>
          <cell r="Q6243" t="str">
            <v>JP101</v>
          </cell>
        </row>
        <row r="6244">
          <cell r="B6244" t="str">
            <v>419100062712</v>
          </cell>
          <cell r="C6244" t="str">
            <v>VELVET MASK INC</v>
          </cell>
          <cell r="D6244" t="str">
            <v>FEMNGS.COM</v>
          </cell>
          <cell r="E6244">
            <v>25000</v>
          </cell>
          <cell r="F6244">
            <v>300000</v>
          </cell>
          <cell r="G6244" t="str">
            <v>N</v>
          </cell>
          <cell r="H6244" t="str">
            <v>N</v>
          </cell>
          <cell r="I6244">
            <v>43739</v>
          </cell>
          <cell r="J6244">
            <v>43760</v>
          </cell>
          <cell r="K6244">
            <v>43767</v>
          </cell>
          <cell r="L6244">
            <v>43768</v>
          </cell>
          <cell r="M6244">
            <v>43781</v>
          </cell>
          <cell r="N6244">
            <v>43770</v>
          </cell>
          <cell r="O6244" t="str">
            <v>Y</v>
          </cell>
          <cell r="P6244" t="str">
            <v>Joel Paulin</v>
          </cell>
          <cell r="Q6244" t="str">
            <v>JP101</v>
          </cell>
        </row>
        <row r="6245">
          <cell r="B6245" t="str">
            <v>419100062721</v>
          </cell>
          <cell r="C6245" t="str">
            <v>LEGEND LADY MEDIA INC</v>
          </cell>
          <cell r="D6245" t="str">
            <v>HSPTVG.COM</v>
          </cell>
          <cell r="E6245">
            <v>25000</v>
          </cell>
          <cell r="F6245">
            <v>300000</v>
          </cell>
          <cell r="G6245" t="str">
            <v>N</v>
          </cell>
          <cell r="H6245" t="str">
            <v>N</v>
          </cell>
          <cell r="I6245">
            <v>43739</v>
          </cell>
          <cell r="J6245">
            <v>43760</v>
          </cell>
          <cell r="K6245">
            <v>43766</v>
          </cell>
          <cell r="L6245">
            <v>43767</v>
          </cell>
          <cell r="M6245">
            <v>43773</v>
          </cell>
          <cell r="N6245">
            <v>43770</v>
          </cell>
          <cell r="O6245" t="str">
            <v>Y</v>
          </cell>
          <cell r="P6245" t="str">
            <v>Joel Paulin</v>
          </cell>
          <cell r="Q6245" t="str">
            <v>JP101</v>
          </cell>
        </row>
        <row r="6246">
          <cell r="B6246" t="str">
            <v>892999921685</v>
          </cell>
          <cell r="C6246" t="str">
            <v>BEST N V RESTAURANT CORP</v>
          </cell>
          <cell r="D6246" t="str">
            <v>TASTYS DINER</v>
          </cell>
          <cell r="E6246">
            <v>42916.666666666664</v>
          </cell>
          <cell r="F6246">
            <v>515000</v>
          </cell>
          <cell r="G6246" t="str">
            <v>Y</v>
          </cell>
          <cell r="H6246" t="str">
            <v>Y</v>
          </cell>
          <cell r="I6246">
            <v>43739</v>
          </cell>
          <cell r="J6246">
            <v>43760</v>
          </cell>
          <cell r="K6246">
            <v>43761</v>
          </cell>
          <cell r="L6246">
            <v>43761</v>
          </cell>
          <cell r="M6246">
            <v>43768</v>
          </cell>
          <cell r="N6246">
            <v>43739</v>
          </cell>
          <cell r="O6246" t="str">
            <v>Y</v>
          </cell>
          <cell r="P6246" t="str">
            <v>CardWorks Acquiring</v>
          </cell>
          <cell r="Q6246" t="str">
            <v>CWA101</v>
          </cell>
          <cell r="R6246" t="str">
            <v xml:space="preserve">Ben Blumenthal </v>
          </cell>
          <cell r="S6246" t="str">
            <v>BB103</v>
          </cell>
          <cell r="T6246" t="str">
            <v>First Central Savings Bank</v>
          </cell>
          <cell r="U6246" t="str">
            <v xml:space="preserve">FCSB </v>
          </cell>
        </row>
        <row r="6247">
          <cell r="B6247" t="str">
            <v>419100062730</v>
          </cell>
          <cell r="C6247" t="str">
            <v>CARTEL GROUP PAYS INC</v>
          </cell>
          <cell r="D6247" t="str">
            <v>CARTEL PAYS</v>
          </cell>
          <cell r="E6247">
            <v>62500</v>
          </cell>
          <cell r="F6247">
            <v>750000</v>
          </cell>
          <cell r="G6247" t="str">
            <v>N</v>
          </cell>
          <cell r="H6247" t="str">
            <v>N</v>
          </cell>
          <cell r="I6247">
            <v>43739</v>
          </cell>
          <cell r="J6247">
            <v>43761</v>
          </cell>
          <cell r="K6247">
            <v>43770</v>
          </cell>
          <cell r="L6247">
            <v>43781</v>
          </cell>
          <cell r="M6247">
            <v>43784</v>
          </cell>
          <cell r="N6247">
            <v>43770</v>
          </cell>
          <cell r="O6247" t="str">
            <v>Y</v>
          </cell>
          <cell r="P6247" t="str">
            <v>Joel Paulin</v>
          </cell>
          <cell r="Q6247" t="str">
            <v>JP101</v>
          </cell>
        </row>
        <row r="6248">
          <cell r="B6248" t="str">
            <v>419100062749</v>
          </cell>
          <cell r="C6248" t="str">
            <v>LEXINGTON WEST INC</v>
          </cell>
          <cell r="D6248" t="str">
            <v>CTME-A.COM</v>
          </cell>
          <cell r="E6248">
            <v>20833.333333333332</v>
          </cell>
          <cell r="F6248">
            <v>250000</v>
          </cell>
          <cell r="G6248" t="str">
            <v>N</v>
          </cell>
          <cell r="H6248" t="str">
            <v>N</v>
          </cell>
          <cell r="I6248">
            <v>43739</v>
          </cell>
          <cell r="J6248">
            <v>43761</v>
          </cell>
          <cell r="K6248">
            <v>43762</v>
          </cell>
          <cell r="L6248">
            <v>43763</v>
          </cell>
          <cell r="M6248">
            <v>43781</v>
          </cell>
          <cell r="N6248">
            <v>43770</v>
          </cell>
          <cell r="O6248" t="str">
            <v>Y</v>
          </cell>
          <cell r="P6248" t="str">
            <v>RocketGate</v>
          </cell>
          <cell r="Q6248" t="str">
            <v>RG101</v>
          </cell>
          <cell r="R6248" t="str">
            <v>Dating Network</v>
          </cell>
          <cell r="S6248" t="str">
            <v>DN101</v>
          </cell>
        </row>
        <row r="6249">
          <cell r="B6249" t="str">
            <v>419100062758</v>
          </cell>
          <cell r="C6249" t="str">
            <v>INCENTIVE MARKETING INC</v>
          </cell>
          <cell r="D6249" t="str">
            <v>SNL-1.COM</v>
          </cell>
          <cell r="E6249">
            <v>20833.333333333332</v>
          </cell>
          <cell r="F6249">
            <v>250000</v>
          </cell>
          <cell r="G6249" t="str">
            <v>N</v>
          </cell>
          <cell r="H6249" t="str">
            <v>N</v>
          </cell>
          <cell r="I6249">
            <v>43739</v>
          </cell>
          <cell r="J6249">
            <v>43761</v>
          </cell>
          <cell r="K6249">
            <v>43763</v>
          </cell>
          <cell r="L6249">
            <v>43773</v>
          </cell>
          <cell r="M6249">
            <v>43790</v>
          </cell>
          <cell r="N6249">
            <v>43770</v>
          </cell>
          <cell r="O6249" t="str">
            <v>Y</v>
          </cell>
          <cell r="P6249" t="str">
            <v>RocketGate</v>
          </cell>
          <cell r="Q6249" t="str">
            <v>RG101</v>
          </cell>
          <cell r="R6249" t="str">
            <v>Dating Network</v>
          </cell>
          <cell r="S6249" t="str">
            <v>DN101</v>
          </cell>
        </row>
        <row r="6250">
          <cell r="B6250" t="str">
            <v>419100062767</v>
          </cell>
          <cell r="C6250" t="str">
            <v>PROFICIENT SPORTS TRAINING LLC</v>
          </cell>
          <cell r="D6250" t="str">
            <v>PROFICIENT SPORTS TRAINING LLC</v>
          </cell>
          <cell r="E6250">
            <v>15000</v>
          </cell>
          <cell r="F6250">
            <v>180000</v>
          </cell>
          <cell r="G6250" t="str">
            <v>Y</v>
          </cell>
          <cell r="H6250" t="str">
            <v>Y</v>
          </cell>
          <cell r="I6250">
            <v>43739</v>
          </cell>
          <cell r="J6250">
            <v>43761</v>
          </cell>
          <cell r="K6250">
            <v>43768</v>
          </cell>
          <cell r="L6250">
            <v>43768</v>
          </cell>
          <cell r="M6250">
            <v>43784</v>
          </cell>
          <cell r="N6250">
            <v>43770</v>
          </cell>
          <cell r="O6250" t="str">
            <v>Y</v>
          </cell>
          <cell r="P6250" t="str">
            <v>Brett Rosenfeld</v>
          </cell>
          <cell r="Q6250" t="str">
            <v>BR101</v>
          </cell>
          <cell r="R6250" t="str">
            <v>Frank Sweeney</v>
          </cell>
          <cell r="S6250" t="str">
            <v>FS101</v>
          </cell>
          <cell r="T6250" t="str">
            <v>Signature Bank</v>
          </cell>
          <cell r="U6250" t="str">
            <v>SBANK</v>
          </cell>
        </row>
        <row r="6251">
          <cell r="B6251" t="str">
            <v>419100062776</v>
          </cell>
          <cell r="C6251" t="str">
            <v>RIGGS PLUMBING &amp; HEATING @ 58TH INC</v>
          </cell>
          <cell r="D6251" t="str">
            <v>RIGGS PLUMBING &amp; HEATING INC</v>
          </cell>
          <cell r="E6251">
            <v>25000</v>
          </cell>
          <cell r="F6251">
            <v>300000</v>
          </cell>
          <cell r="G6251" t="str">
            <v>Y</v>
          </cell>
          <cell r="H6251" t="str">
            <v>Y</v>
          </cell>
          <cell r="I6251">
            <v>43739</v>
          </cell>
          <cell r="J6251">
            <v>43761</v>
          </cell>
          <cell r="K6251">
            <v>43767</v>
          </cell>
          <cell r="L6251">
            <v>43768</v>
          </cell>
          <cell r="M6251" t="str">
            <v>Approved/Closed</v>
          </cell>
          <cell r="N6251" t="str">
            <v>Approved/Closed</v>
          </cell>
          <cell r="O6251" t="str">
            <v>Y</v>
          </cell>
          <cell r="P6251" t="str">
            <v>Andrea Zaretsky</v>
          </cell>
          <cell r="Q6251" t="str">
            <v>AZ101</v>
          </cell>
          <cell r="R6251" t="str">
            <v>Frank Sweeney</v>
          </cell>
          <cell r="S6251" t="str">
            <v>FS101</v>
          </cell>
          <cell r="T6251" t="str">
            <v>Signature Bank</v>
          </cell>
          <cell r="U6251" t="str">
            <v>SBANK</v>
          </cell>
        </row>
        <row r="6252">
          <cell r="B6252" t="str">
            <v>419100062785</v>
          </cell>
          <cell r="C6252" t="str">
            <v>KID POWER CAPITOL HILL LLC</v>
          </cell>
          <cell r="D6252" t="str">
            <v>THE LITTLE GYM ON CAPITOL HILL</v>
          </cell>
          <cell r="E6252">
            <v>30000</v>
          </cell>
          <cell r="F6252">
            <v>360000</v>
          </cell>
          <cell r="G6252" t="str">
            <v>N</v>
          </cell>
          <cell r="H6252" t="str">
            <v>N</v>
          </cell>
          <cell r="I6252">
            <v>43739</v>
          </cell>
          <cell r="J6252">
            <v>43761</v>
          </cell>
          <cell r="K6252">
            <v>43762</v>
          </cell>
          <cell r="L6252">
            <v>43762</v>
          </cell>
          <cell r="M6252">
            <v>43768</v>
          </cell>
          <cell r="N6252">
            <v>43739</v>
          </cell>
          <cell r="O6252" t="str">
            <v>Y</v>
          </cell>
          <cell r="P6252" t="str">
            <v>KBH Enterprises</v>
          </cell>
          <cell r="Q6252" t="str">
            <v>KH101</v>
          </cell>
          <cell r="R6252" t="str">
            <v>Erick Weinstein</v>
          </cell>
          <cell r="S6252" t="str">
            <v>EW101</v>
          </cell>
          <cell r="T6252" t="str">
            <v>The Little Gym</v>
          </cell>
          <cell r="U6252" t="str">
            <v>TLG101</v>
          </cell>
        </row>
        <row r="6253">
          <cell r="B6253" t="str">
            <v>419100062794</v>
          </cell>
          <cell r="C6253" t="str">
            <v>TOP TIER WEB PARTNERS LLC</v>
          </cell>
          <cell r="D6253" t="str">
            <v>ILKCSHELP.COM</v>
          </cell>
          <cell r="E6253">
            <v>20833.333333333332</v>
          </cell>
          <cell r="F6253">
            <v>250000</v>
          </cell>
          <cell r="G6253" t="str">
            <v>Y</v>
          </cell>
          <cell r="H6253" t="str">
            <v>Y</v>
          </cell>
          <cell r="I6253">
            <v>43739</v>
          </cell>
          <cell r="J6253">
            <v>43761</v>
          </cell>
          <cell r="K6253" t="str">
            <v>Declined</v>
          </cell>
          <cell r="L6253" t="str">
            <v>Declined</v>
          </cell>
          <cell r="M6253" t="str">
            <v>Declined</v>
          </cell>
          <cell r="N6253" t="str">
            <v>Declined</v>
          </cell>
          <cell r="O6253" t="str">
            <v>Declined</v>
          </cell>
          <cell r="P6253" t="str">
            <v>Joel Paulin</v>
          </cell>
          <cell r="Q6253" t="str">
            <v>JP101</v>
          </cell>
        </row>
        <row r="6254">
          <cell r="B6254" t="str">
            <v>419100062801</v>
          </cell>
          <cell r="C6254" t="str">
            <v>SUNDEN SOLUTIONS LLC</v>
          </cell>
          <cell r="D6254" t="str">
            <v>SUNDENCS.COM</v>
          </cell>
          <cell r="E6254">
            <v>20833.333333333332</v>
          </cell>
          <cell r="F6254">
            <v>250000</v>
          </cell>
          <cell r="G6254" t="str">
            <v>Y</v>
          </cell>
          <cell r="H6254" t="str">
            <v>Y</v>
          </cell>
          <cell r="I6254">
            <v>43739</v>
          </cell>
          <cell r="J6254">
            <v>43761</v>
          </cell>
          <cell r="K6254" t="str">
            <v>Declined</v>
          </cell>
          <cell r="L6254" t="str">
            <v>Declined</v>
          </cell>
          <cell r="M6254" t="str">
            <v>Declined</v>
          </cell>
          <cell r="N6254" t="str">
            <v>Declined</v>
          </cell>
          <cell r="O6254" t="str">
            <v>Declined</v>
          </cell>
          <cell r="P6254" t="str">
            <v>Joel Paulin</v>
          </cell>
          <cell r="Q6254" t="str">
            <v>JP101</v>
          </cell>
        </row>
        <row r="6255">
          <cell r="B6255" t="str">
            <v>419100062810</v>
          </cell>
          <cell r="C6255" t="str">
            <v>VILLAGE WAY LLC</v>
          </cell>
          <cell r="D6255" t="str">
            <v>ABILLHELP.COM</v>
          </cell>
          <cell r="E6255">
            <v>20833.333333333332</v>
          </cell>
          <cell r="F6255">
            <v>250000</v>
          </cell>
          <cell r="G6255" t="str">
            <v>Y</v>
          </cell>
          <cell r="H6255" t="str">
            <v>Y</v>
          </cell>
          <cell r="I6255">
            <v>43739</v>
          </cell>
          <cell r="J6255">
            <v>43761</v>
          </cell>
          <cell r="K6255" t="str">
            <v>Declined</v>
          </cell>
          <cell r="L6255" t="str">
            <v>Declined</v>
          </cell>
          <cell r="M6255" t="str">
            <v>Declined</v>
          </cell>
          <cell r="N6255" t="str">
            <v>Declined</v>
          </cell>
          <cell r="O6255" t="str">
            <v>Declined</v>
          </cell>
          <cell r="P6255" t="str">
            <v>Joel Paulin</v>
          </cell>
          <cell r="Q6255" t="str">
            <v>JP101</v>
          </cell>
        </row>
        <row r="6256">
          <cell r="B6256" t="str">
            <v>419100062829</v>
          </cell>
          <cell r="C6256" t="str">
            <v>U.S. RENT A FENCE INC</v>
          </cell>
          <cell r="D6256" t="str">
            <v>US RENT A FENCE INC</v>
          </cell>
          <cell r="E6256">
            <v>83333.333333333328</v>
          </cell>
          <cell r="F6256">
            <v>1000000</v>
          </cell>
          <cell r="G6256" t="str">
            <v>Y</v>
          </cell>
          <cell r="H6256" t="str">
            <v>Y</v>
          </cell>
          <cell r="I6256">
            <v>43739</v>
          </cell>
          <cell r="J6256">
            <v>43762</v>
          </cell>
          <cell r="K6256">
            <v>43773</v>
          </cell>
          <cell r="L6256">
            <v>43773</v>
          </cell>
          <cell r="M6256">
            <v>43816</v>
          </cell>
          <cell r="N6256">
            <v>43800</v>
          </cell>
          <cell r="O6256" t="str">
            <v>Y</v>
          </cell>
          <cell r="P6256" t="str">
            <v>Greg Muir</v>
          </cell>
          <cell r="Q6256" t="str">
            <v>GM101</v>
          </cell>
          <cell r="R6256" t="str">
            <v>Tim Platz</v>
          </cell>
          <cell r="S6256" t="str">
            <v>TP101</v>
          </cell>
        </row>
        <row r="6257">
          <cell r="B6257" t="str">
            <v>419100062838</v>
          </cell>
          <cell r="C6257" t="str">
            <v>U.S. FENCE RENTALS INC</v>
          </cell>
          <cell r="D6257" t="str">
            <v>US FENCE RENTALS INC</v>
          </cell>
          <cell r="E6257">
            <v>25000</v>
          </cell>
          <cell r="F6257">
            <v>300000</v>
          </cell>
          <cell r="G6257" t="str">
            <v>Y</v>
          </cell>
          <cell r="H6257" t="str">
            <v>Y</v>
          </cell>
          <cell r="I6257">
            <v>43739</v>
          </cell>
          <cell r="J6257">
            <v>43762</v>
          </cell>
          <cell r="K6257">
            <v>43773</v>
          </cell>
          <cell r="L6257">
            <v>43773</v>
          </cell>
          <cell r="M6257">
            <v>43819</v>
          </cell>
          <cell r="N6257">
            <v>43800</v>
          </cell>
          <cell r="O6257" t="str">
            <v>Y</v>
          </cell>
          <cell r="P6257" t="str">
            <v>Greg Muir</v>
          </cell>
          <cell r="Q6257" t="str">
            <v>GM101</v>
          </cell>
          <cell r="R6257" t="str">
            <v>Tim Platz</v>
          </cell>
          <cell r="S6257" t="str">
            <v>TP101</v>
          </cell>
          <cell r="T6257" t="str">
            <v xml:space="preserve">Bethpage FCU </v>
          </cell>
          <cell r="U6257" t="str">
            <v>BFCU</v>
          </cell>
        </row>
        <row r="6258">
          <cell r="B6258" t="str">
            <v>419100062847</v>
          </cell>
          <cell r="C6258" t="str">
            <v>TIGER BARRIERS INC</v>
          </cell>
          <cell r="D6258" t="str">
            <v>TIGER BARRIERS INC</v>
          </cell>
          <cell r="E6258">
            <v>37500</v>
          </cell>
          <cell r="F6258">
            <v>450000</v>
          </cell>
          <cell r="G6258" t="str">
            <v>Y</v>
          </cell>
          <cell r="H6258" t="str">
            <v>Y</v>
          </cell>
          <cell r="I6258">
            <v>43739</v>
          </cell>
          <cell r="J6258">
            <v>43762</v>
          </cell>
          <cell r="K6258">
            <v>43773</v>
          </cell>
          <cell r="L6258" t="str">
            <v>Withdrawn</v>
          </cell>
          <cell r="M6258" t="str">
            <v>Withdrawn</v>
          </cell>
          <cell r="N6258" t="str">
            <v>Withdrawn</v>
          </cell>
          <cell r="O6258" t="str">
            <v>Withdrawn</v>
          </cell>
          <cell r="P6258" t="str">
            <v>Greg Muir</v>
          </cell>
          <cell r="Q6258" t="str">
            <v>GM101</v>
          </cell>
          <cell r="R6258" t="str">
            <v>Tim Platz</v>
          </cell>
          <cell r="S6258" t="str">
            <v>TP101</v>
          </cell>
        </row>
        <row r="6259">
          <cell r="B6259" t="str">
            <v>419100062856</v>
          </cell>
          <cell r="C6259" t="str">
            <v>LAW OFFICES OF SANDRA M RADNA P.C</v>
          </cell>
          <cell r="D6259" t="str">
            <v>LAW OFFICES OF SANDRA M RADNA P.C</v>
          </cell>
          <cell r="E6259">
            <v>12500</v>
          </cell>
          <cell r="F6259">
            <v>150000</v>
          </cell>
          <cell r="G6259" t="str">
            <v>Y</v>
          </cell>
          <cell r="H6259" t="str">
            <v>Y</v>
          </cell>
          <cell r="I6259">
            <v>43739</v>
          </cell>
          <cell r="J6259">
            <v>43762</v>
          </cell>
          <cell r="K6259">
            <v>43770</v>
          </cell>
          <cell r="L6259">
            <v>43773</v>
          </cell>
          <cell r="M6259">
            <v>43781</v>
          </cell>
          <cell r="N6259">
            <v>43770</v>
          </cell>
          <cell r="O6259" t="str">
            <v>Y</v>
          </cell>
          <cell r="P6259" t="str">
            <v>Alan Goldberg</v>
          </cell>
          <cell r="Q6259" t="str">
            <v>AG101</v>
          </cell>
          <cell r="R6259" t="str">
            <v>Andy Arner</v>
          </cell>
          <cell r="S6259" t="str">
            <v>AA102</v>
          </cell>
        </row>
        <row r="6260">
          <cell r="B6260" t="str">
            <v>892999921693</v>
          </cell>
          <cell r="C6260" t="str">
            <v>KIC CHEMICALS INC</v>
          </cell>
          <cell r="D6260" t="str">
            <v>KIC CHEMICALS INC</v>
          </cell>
          <cell r="E6260">
            <v>91666.666666666672</v>
          </cell>
          <cell r="F6260">
            <v>1100000</v>
          </cell>
          <cell r="G6260" t="str">
            <v>Y</v>
          </cell>
          <cell r="H6260" t="str">
            <v>N</v>
          </cell>
          <cell r="I6260">
            <v>43739</v>
          </cell>
          <cell r="J6260">
            <v>43762</v>
          </cell>
          <cell r="K6260">
            <v>43773</v>
          </cell>
          <cell r="L6260">
            <v>43781</v>
          </cell>
          <cell r="M6260">
            <v>43811</v>
          </cell>
          <cell r="N6260">
            <v>43800</v>
          </cell>
          <cell r="O6260" t="str">
            <v>Y</v>
          </cell>
          <cell r="P6260" t="str">
            <v>William Regan</v>
          </cell>
          <cell r="Q6260" t="str">
            <v>WR101</v>
          </cell>
          <cell r="R6260" t="str">
            <v>Frank Sweeney</v>
          </cell>
          <cell r="S6260" t="str">
            <v>FS101</v>
          </cell>
        </row>
        <row r="6261">
          <cell r="B6261" t="str">
            <v>419100062865</v>
          </cell>
          <cell r="C6261" t="str">
            <v>GREATS OF THE GAME COLLECTABLES INC</v>
          </cell>
          <cell r="D6261" t="str">
            <v>GREATS OF THE GAME COLLECTABLES INC</v>
          </cell>
          <cell r="E6261">
            <v>6583.333333333333</v>
          </cell>
          <cell r="F6261">
            <v>79000</v>
          </cell>
          <cell r="G6261" t="str">
            <v>N</v>
          </cell>
          <cell r="H6261" t="str">
            <v>N</v>
          </cell>
          <cell r="I6261">
            <v>43739</v>
          </cell>
          <cell r="J6261">
            <v>43762</v>
          </cell>
          <cell r="K6261">
            <v>43763</v>
          </cell>
          <cell r="L6261">
            <v>43764</v>
          </cell>
          <cell r="M6261">
            <v>43773</v>
          </cell>
          <cell r="N6261">
            <v>43770</v>
          </cell>
          <cell r="O6261" t="str">
            <v>Y</v>
          </cell>
          <cell r="P6261" t="str">
            <v>Greg Muir</v>
          </cell>
          <cell r="Q6261" t="str">
            <v>GM101</v>
          </cell>
          <cell r="R6261" t="str">
            <v>Tim Platz</v>
          </cell>
          <cell r="S6261" t="str">
            <v>TP101</v>
          </cell>
          <cell r="T6261" t="str">
            <v xml:space="preserve">Bethpage FCU </v>
          </cell>
          <cell r="U6261" t="str">
            <v>BFCU</v>
          </cell>
        </row>
        <row r="6262">
          <cell r="B6262" t="str">
            <v>419100062874</v>
          </cell>
          <cell r="C6262" t="str">
            <v>MI PUEBLO RESTAURANT CORP</v>
          </cell>
          <cell r="D6262" t="str">
            <v>MI PUEBLO RESTAURANT</v>
          </cell>
          <cell r="E6262">
            <v>44666.666666666664</v>
          </cell>
          <cell r="F6262">
            <v>536000</v>
          </cell>
          <cell r="G6262" t="str">
            <v>Y</v>
          </cell>
          <cell r="H6262" t="str">
            <v>Y</v>
          </cell>
          <cell r="I6262">
            <v>43739</v>
          </cell>
          <cell r="J6262">
            <v>43762</v>
          </cell>
          <cell r="K6262">
            <v>43763</v>
          </cell>
          <cell r="L6262">
            <v>43763</v>
          </cell>
          <cell r="M6262" t="str">
            <v>Approved/Closed</v>
          </cell>
          <cell r="N6262" t="str">
            <v>Approved/Closed</v>
          </cell>
          <cell r="O6262" t="str">
            <v>Y</v>
          </cell>
          <cell r="P6262" t="str">
            <v>Tim Platz</v>
          </cell>
          <cell r="Q6262" t="str">
            <v>TP101</v>
          </cell>
        </row>
        <row r="6263">
          <cell r="B6263" t="str">
            <v>419100062883</v>
          </cell>
          <cell r="C6263" t="str">
            <v>EXPERIENCED INTERNET.COM INC</v>
          </cell>
          <cell r="D6263" t="str">
            <v>HJFNPTH.COM</v>
          </cell>
          <cell r="E6263">
            <v>16666.666666666668</v>
          </cell>
          <cell r="F6263">
            <v>200000</v>
          </cell>
          <cell r="G6263" t="str">
            <v>N</v>
          </cell>
          <cell r="H6263" t="str">
            <v>N</v>
          </cell>
          <cell r="I6263">
            <v>43739</v>
          </cell>
          <cell r="J6263">
            <v>43763</v>
          </cell>
          <cell r="K6263">
            <v>43767</v>
          </cell>
          <cell r="L6263">
            <v>43768</v>
          </cell>
          <cell r="M6263">
            <v>43773</v>
          </cell>
          <cell r="N6263">
            <v>43770</v>
          </cell>
          <cell r="O6263" t="str">
            <v>Y</v>
          </cell>
          <cell r="P6263" t="str">
            <v>RocketGate</v>
          </cell>
          <cell r="Q6263" t="str">
            <v>RG101</v>
          </cell>
          <cell r="R6263" t="str">
            <v>Dating Network</v>
          </cell>
          <cell r="S6263" t="str">
            <v>DN101</v>
          </cell>
        </row>
        <row r="6264">
          <cell r="B6264" t="str">
            <v>419100062892</v>
          </cell>
          <cell r="C6264" t="str">
            <v>PREMIER STORAGE SOLUTIONS OF WEST ISLIP LLC</v>
          </cell>
          <cell r="D6264" t="str">
            <v>PREMIER STORAGE SOLUTION</v>
          </cell>
          <cell r="E6264">
            <v>85000</v>
          </cell>
          <cell r="F6264">
            <v>1020000</v>
          </cell>
          <cell r="G6264" t="str">
            <v>Y</v>
          </cell>
          <cell r="H6264" t="str">
            <v>Y</v>
          </cell>
          <cell r="I6264">
            <v>43739</v>
          </cell>
          <cell r="J6264">
            <v>43763</v>
          </cell>
          <cell r="K6264">
            <v>43769</v>
          </cell>
          <cell r="L6264">
            <v>43770</v>
          </cell>
          <cell r="M6264">
            <v>43784</v>
          </cell>
          <cell r="N6264">
            <v>43770</v>
          </cell>
          <cell r="O6264" t="str">
            <v>Y</v>
          </cell>
          <cell r="P6264" t="str">
            <v>Bob Brunhke</v>
          </cell>
          <cell r="Q6264" t="str">
            <v>BB101</v>
          </cell>
          <cell r="R6264" t="str">
            <v>Erick Weinstein</v>
          </cell>
          <cell r="S6264" t="str">
            <v>EW101</v>
          </cell>
        </row>
        <row r="6265">
          <cell r="B6265" t="str">
            <v>419100062909</v>
          </cell>
          <cell r="C6265" t="str">
            <v>NEW CHOICE HOME DECO INC</v>
          </cell>
          <cell r="D6265" t="str">
            <v>NEW CHOICE HOME DECO INC</v>
          </cell>
          <cell r="E6265">
            <v>29166.666666666668</v>
          </cell>
          <cell r="F6265">
            <v>350000</v>
          </cell>
          <cell r="G6265" t="str">
            <v>Y</v>
          </cell>
          <cell r="H6265" t="str">
            <v>N</v>
          </cell>
          <cell r="I6265">
            <v>43739</v>
          </cell>
          <cell r="J6265">
            <v>43763</v>
          </cell>
          <cell r="K6265">
            <v>43766</v>
          </cell>
          <cell r="L6265">
            <v>43766</v>
          </cell>
          <cell r="M6265">
            <v>43853</v>
          </cell>
          <cell r="N6265">
            <v>43831</v>
          </cell>
          <cell r="O6265" t="str">
            <v>Y</v>
          </cell>
          <cell r="P6265" t="str">
            <v>William Johnston</v>
          </cell>
          <cell r="Q6265" t="str">
            <v>BJ101</v>
          </cell>
          <cell r="R6265" t="str">
            <v>Andy Arner</v>
          </cell>
          <cell r="S6265" t="str">
            <v>AA102</v>
          </cell>
        </row>
        <row r="6266">
          <cell r="B6266" t="str">
            <v>419100062918</v>
          </cell>
          <cell r="C6266" t="str">
            <v>EDUARDO NUNEZ IMIGRATION BOND SERVICES LLC</v>
          </cell>
          <cell r="D6266" t="str">
            <v>IMMIGRATION BONDS</v>
          </cell>
          <cell r="E6266">
            <v>30000</v>
          </cell>
          <cell r="F6266">
            <v>360000</v>
          </cell>
          <cell r="G6266" t="str">
            <v>Y</v>
          </cell>
          <cell r="H6266" t="str">
            <v>Y</v>
          </cell>
          <cell r="I6266">
            <v>43739</v>
          </cell>
          <cell r="J6266">
            <v>43763</v>
          </cell>
          <cell r="K6266" t="str">
            <v>Withdrawn</v>
          </cell>
          <cell r="L6266" t="str">
            <v>Withdrawn</v>
          </cell>
          <cell r="M6266" t="str">
            <v>Withdrawn</v>
          </cell>
          <cell r="N6266" t="str">
            <v>Withdrawn</v>
          </cell>
          <cell r="O6266" t="str">
            <v>Withdrawn</v>
          </cell>
          <cell r="P6266" t="str">
            <v>SegPay</v>
          </cell>
          <cell r="Q6266" t="str">
            <v>SEGPAY</v>
          </cell>
        </row>
        <row r="6267">
          <cell r="B6267" t="str">
            <v>419100062927</v>
          </cell>
          <cell r="C6267" t="str">
            <v>SGLMEL INC</v>
          </cell>
          <cell r="D6267" t="str">
            <v>CSAZBD.COM</v>
          </cell>
          <cell r="E6267">
            <v>16666.666666666668</v>
          </cell>
          <cell r="F6267">
            <v>200000</v>
          </cell>
          <cell r="G6267" t="str">
            <v>N</v>
          </cell>
          <cell r="H6267" t="str">
            <v>N</v>
          </cell>
          <cell r="I6267">
            <v>43739</v>
          </cell>
          <cell r="J6267">
            <v>43763</v>
          </cell>
          <cell r="K6267">
            <v>43766</v>
          </cell>
          <cell r="L6267">
            <v>43768</v>
          </cell>
          <cell r="M6267">
            <v>43773</v>
          </cell>
          <cell r="N6267">
            <v>43770</v>
          </cell>
          <cell r="O6267" t="str">
            <v>Y</v>
          </cell>
          <cell r="P6267" t="str">
            <v>RocketGate</v>
          </cell>
          <cell r="Q6267" t="str">
            <v>RG101</v>
          </cell>
          <cell r="R6267" t="str">
            <v>Dating Network</v>
          </cell>
          <cell r="S6267" t="str">
            <v>DN101</v>
          </cell>
        </row>
        <row r="6268">
          <cell r="B6268" t="str">
            <v>419100062936</v>
          </cell>
          <cell r="C6268" t="str">
            <v>OUR LADYS CATHOLIC ACADEMY</v>
          </cell>
          <cell r="D6268" t="str">
            <v>OUR LADYS CATHOLIC ACADEMY</v>
          </cell>
          <cell r="E6268">
            <v>85000</v>
          </cell>
          <cell r="F6268">
            <v>1020000</v>
          </cell>
          <cell r="G6268" t="str">
            <v>Y</v>
          </cell>
          <cell r="H6268" t="str">
            <v>Y</v>
          </cell>
          <cell r="I6268">
            <v>43739</v>
          </cell>
          <cell r="J6268">
            <v>43763</v>
          </cell>
          <cell r="K6268">
            <v>43775</v>
          </cell>
          <cell r="L6268">
            <v>43775</v>
          </cell>
          <cell r="M6268">
            <v>43784</v>
          </cell>
          <cell r="N6268">
            <v>43770</v>
          </cell>
          <cell r="O6268" t="str">
            <v>Y</v>
          </cell>
          <cell r="P6268" t="str">
            <v>Brett Rosenfeld</v>
          </cell>
          <cell r="Q6268" t="str">
            <v>BR101</v>
          </cell>
          <cell r="R6268" t="str">
            <v>Frank Sweeney</v>
          </cell>
          <cell r="S6268" t="str">
            <v>FS101</v>
          </cell>
          <cell r="T6268" t="str">
            <v>Signature Bank</v>
          </cell>
          <cell r="U6268" t="str">
            <v>SBANK</v>
          </cell>
        </row>
        <row r="6269">
          <cell r="B6269" t="str">
            <v>419100062945</v>
          </cell>
          <cell r="C6269" t="str">
            <v>THE RODEHEAVER GROUP PC</v>
          </cell>
          <cell r="D6269" t="str">
            <v>THE RODEHEAVER GROUP PC</v>
          </cell>
          <cell r="E6269">
            <v>20833.333333333332</v>
          </cell>
          <cell r="F6269">
            <v>250000</v>
          </cell>
          <cell r="G6269" t="str">
            <v>N</v>
          </cell>
          <cell r="H6269" t="str">
            <v>N</v>
          </cell>
          <cell r="I6269">
            <v>43739</v>
          </cell>
          <cell r="J6269">
            <v>43763</v>
          </cell>
          <cell r="K6269">
            <v>43836</v>
          </cell>
          <cell r="L6269">
            <v>43837</v>
          </cell>
          <cell r="M6269">
            <v>43899</v>
          </cell>
          <cell r="N6269">
            <v>43891</v>
          </cell>
          <cell r="O6269" t="str">
            <v>Y</v>
          </cell>
          <cell r="P6269" t="str">
            <v>William Johnston</v>
          </cell>
          <cell r="Q6269" t="str">
            <v>BJ101</v>
          </cell>
          <cell r="R6269" t="str">
            <v>Andy Arner</v>
          </cell>
          <cell r="S6269" t="str">
            <v>AA102</v>
          </cell>
        </row>
        <row r="6270">
          <cell r="B6270" t="str">
            <v>892999921701</v>
          </cell>
          <cell r="C6270" t="str">
            <v>PATIO TIPICO CORP</v>
          </cell>
          <cell r="D6270" t="str">
            <v>PATIO TIPICO</v>
          </cell>
          <cell r="E6270">
            <v>33750</v>
          </cell>
          <cell r="F6270">
            <v>405000</v>
          </cell>
          <cell r="G6270" t="str">
            <v>N</v>
          </cell>
          <cell r="H6270" t="str">
            <v>N</v>
          </cell>
          <cell r="I6270">
            <v>43739</v>
          </cell>
          <cell r="J6270">
            <v>43763</v>
          </cell>
          <cell r="K6270">
            <v>43766</v>
          </cell>
          <cell r="L6270">
            <v>43766</v>
          </cell>
          <cell r="M6270">
            <v>43781</v>
          </cell>
          <cell r="N6270">
            <v>43770</v>
          </cell>
          <cell r="O6270" t="str">
            <v>Y</v>
          </cell>
          <cell r="P6270" t="str">
            <v>CC Processing POS</v>
          </cell>
          <cell r="Q6270" t="str">
            <v>CCPPOS</v>
          </cell>
          <cell r="R6270" t="str">
            <v>Andy Arner</v>
          </cell>
          <cell r="S6270" t="str">
            <v>AA102</v>
          </cell>
        </row>
        <row r="6271">
          <cell r="B6271" t="str">
            <v>892999921719</v>
          </cell>
          <cell r="C6271" t="str">
            <v>WAVVES LOGISTICS LLC</v>
          </cell>
          <cell r="D6271" t="str">
            <v>UNISHIPPERS</v>
          </cell>
          <cell r="E6271">
            <v>20833.333333333332</v>
          </cell>
          <cell r="F6271">
            <v>250000</v>
          </cell>
          <cell r="G6271" t="str">
            <v>N</v>
          </cell>
          <cell r="H6271" t="str">
            <v>N</v>
          </cell>
          <cell r="I6271">
            <v>43739</v>
          </cell>
          <cell r="J6271">
            <v>43766</v>
          </cell>
          <cell r="K6271">
            <v>43766</v>
          </cell>
          <cell r="L6271">
            <v>43768</v>
          </cell>
          <cell r="M6271">
            <v>43873</v>
          </cell>
          <cell r="N6271">
            <v>43862</v>
          </cell>
          <cell r="O6271" t="str">
            <v>Y</v>
          </cell>
          <cell r="P6271" t="str">
            <v>CardWorks Acquiring</v>
          </cell>
          <cell r="Q6271" t="str">
            <v>CWA101</v>
          </cell>
          <cell r="R6271" t="str">
            <v>Frank Sweeney</v>
          </cell>
          <cell r="S6271" t="str">
            <v>FS101</v>
          </cell>
          <cell r="T6271" t="str">
            <v>William Regan</v>
          </cell>
          <cell r="U6271" t="str">
            <v>WR101</v>
          </cell>
          <cell r="V6271" t="str">
            <v>Unishippers</v>
          </cell>
          <cell r="W6271" t="str">
            <v>USHIP</v>
          </cell>
        </row>
        <row r="6272">
          <cell r="B6272" t="str">
            <v>419100062954</v>
          </cell>
          <cell r="C6272" t="str">
            <v>PETVET CARE CENTERS (TENNESSEE) LLC</v>
          </cell>
          <cell r="D6272" t="str">
            <v xml:space="preserve">BELLE FOREST ANIMAL HOSPITAL </v>
          </cell>
          <cell r="E6272">
            <v>191666.66666666666</v>
          </cell>
          <cell r="F6272">
            <v>2300000</v>
          </cell>
          <cell r="G6272" t="str">
            <v>N</v>
          </cell>
          <cell r="H6272" t="str">
            <v>N</v>
          </cell>
          <cell r="I6272">
            <v>43739</v>
          </cell>
          <cell r="J6272">
            <v>43766</v>
          </cell>
          <cell r="K6272">
            <v>43767</v>
          </cell>
          <cell r="L6272">
            <v>43767</v>
          </cell>
          <cell r="M6272">
            <v>43781</v>
          </cell>
          <cell r="N6272">
            <v>43770</v>
          </cell>
          <cell r="O6272" t="str">
            <v>Y</v>
          </cell>
          <cell r="P6272" t="str">
            <v>Chris Frey</v>
          </cell>
          <cell r="Q6272" t="str">
            <v>CF101</v>
          </cell>
          <cell r="R6272" t="str">
            <v>Erick Weinstein</v>
          </cell>
          <cell r="S6272" t="str">
            <v>EW101</v>
          </cell>
          <cell r="T6272" t="str">
            <v>KBH Enterprises</v>
          </cell>
          <cell r="U6272" t="str">
            <v>KH101</v>
          </cell>
          <cell r="V6272" t="str">
            <v>PetVet Care Centers</v>
          </cell>
          <cell r="W6272" t="str">
            <v>PETVET</v>
          </cell>
        </row>
        <row r="6273">
          <cell r="B6273" t="str">
            <v>419100062963</v>
          </cell>
          <cell r="C6273" t="str">
            <v>PETVET CARE CENTERS (GEORGIA) LLC</v>
          </cell>
          <cell r="D6273" t="str">
            <v xml:space="preserve">RABUN ANIMAL HOSPITAL </v>
          </cell>
          <cell r="E6273">
            <v>225000</v>
          </cell>
          <cell r="F6273">
            <v>2700000</v>
          </cell>
          <cell r="G6273" t="str">
            <v>N</v>
          </cell>
          <cell r="H6273" t="str">
            <v>N</v>
          </cell>
          <cell r="I6273">
            <v>43739</v>
          </cell>
          <cell r="J6273">
            <v>43766</v>
          </cell>
          <cell r="K6273">
            <v>43766</v>
          </cell>
          <cell r="L6273">
            <v>43766</v>
          </cell>
          <cell r="M6273">
            <v>43781</v>
          </cell>
          <cell r="N6273">
            <v>43770</v>
          </cell>
          <cell r="O6273" t="str">
            <v>Y</v>
          </cell>
          <cell r="P6273" t="str">
            <v>Chris Frey</v>
          </cell>
          <cell r="Q6273" t="str">
            <v>CF101</v>
          </cell>
          <cell r="R6273" t="str">
            <v>Erick Weinstein</v>
          </cell>
          <cell r="S6273" t="str">
            <v>EW101</v>
          </cell>
          <cell r="T6273" t="str">
            <v>KBH Enterprises</v>
          </cell>
          <cell r="U6273" t="str">
            <v>KH101</v>
          </cell>
          <cell r="V6273" t="str">
            <v>PetVet Care Centers</v>
          </cell>
          <cell r="W6273" t="str">
            <v>PETVET</v>
          </cell>
        </row>
        <row r="6274">
          <cell r="B6274" t="str">
            <v>419100062972</v>
          </cell>
          <cell r="C6274" t="str">
            <v>PETVET CARE CENTERS (TENNESSEE) LLC</v>
          </cell>
          <cell r="D6274" t="str">
            <v xml:space="preserve">WHITE HOUSE ANIMAL HOSPITAL </v>
          </cell>
          <cell r="E6274">
            <v>97083.333333333328</v>
          </cell>
          <cell r="F6274">
            <v>1165000</v>
          </cell>
          <cell r="G6274" t="str">
            <v>N</v>
          </cell>
          <cell r="H6274" t="str">
            <v>N</v>
          </cell>
          <cell r="I6274">
            <v>43739</v>
          </cell>
          <cell r="J6274">
            <v>43766</v>
          </cell>
          <cell r="K6274">
            <v>43767</v>
          </cell>
          <cell r="L6274">
            <v>43767</v>
          </cell>
          <cell r="M6274">
            <v>43773</v>
          </cell>
          <cell r="N6274">
            <v>43770</v>
          </cell>
          <cell r="O6274" t="str">
            <v>Y</v>
          </cell>
          <cell r="P6274" t="str">
            <v>Chris Frey</v>
          </cell>
          <cell r="Q6274" t="str">
            <v>CF101</v>
          </cell>
          <cell r="R6274" t="str">
            <v>Erick Weinstein</v>
          </cell>
          <cell r="S6274" t="str">
            <v>EW101</v>
          </cell>
          <cell r="T6274" t="str">
            <v>KBH Enterprises</v>
          </cell>
          <cell r="U6274" t="str">
            <v>KH101</v>
          </cell>
          <cell r="V6274" t="str">
            <v>PetVet Care Centers</v>
          </cell>
          <cell r="W6274" t="str">
            <v>PETVET</v>
          </cell>
        </row>
        <row r="6275">
          <cell r="B6275" t="str">
            <v>419100062981</v>
          </cell>
          <cell r="C6275" t="str">
            <v>NEARBY CONNECTIONS INC</v>
          </cell>
          <cell r="D6275" t="str">
            <v>CAMSBILLER.COM</v>
          </cell>
          <cell r="E6275">
            <v>20000</v>
          </cell>
          <cell r="F6275">
            <v>240000</v>
          </cell>
          <cell r="G6275" t="str">
            <v>N</v>
          </cell>
          <cell r="H6275" t="str">
            <v>N</v>
          </cell>
          <cell r="I6275">
            <v>43739</v>
          </cell>
          <cell r="J6275">
            <v>43766</v>
          </cell>
          <cell r="K6275">
            <v>43784</v>
          </cell>
          <cell r="L6275">
            <v>43803</v>
          </cell>
          <cell r="M6275">
            <v>43825</v>
          </cell>
          <cell r="N6275">
            <v>43800</v>
          </cell>
          <cell r="O6275" t="str">
            <v>Y</v>
          </cell>
          <cell r="P6275" t="str">
            <v>Mobius Payments</v>
          </cell>
          <cell r="Q6275" t="str">
            <v>MOB101</v>
          </cell>
        </row>
        <row r="6276">
          <cell r="B6276" t="str">
            <v>892999921727</v>
          </cell>
          <cell r="C6276" t="str">
            <v>ST ANDREW AVELLINO CATHOLIC ACADEMY</v>
          </cell>
          <cell r="D6276" t="str">
            <v>ST ANDREW AVELLINO CATHOLIC ACADEMY</v>
          </cell>
          <cell r="E6276">
            <v>125000</v>
          </cell>
          <cell r="F6276">
            <v>1500000</v>
          </cell>
          <cell r="G6276" t="str">
            <v>N</v>
          </cell>
          <cell r="H6276" t="str">
            <v>N</v>
          </cell>
          <cell r="I6276">
            <v>43739</v>
          </cell>
          <cell r="J6276">
            <v>43767</v>
          </cell>
          <cell r="K6276">
            <v>43768</v>
          </cell>
          <cell r="L6276">
            <v>43769</v>
          </cell>
          <cell r="M6276">
            <v>43810</v>
          </cell>
          <cell r="N6276">
            <v>43800</v>
          </cell>
          <cell r="O6276" t="str">
            <v>Y</v>
          </cell>
          <cell r="P6276" t="str">
            <v>CardWorks Acquiring</v>
          </cell>
          <cell r="Q6276" t="str">
            <v>CWA101</v>
          </cell>
          <cell r="R6276" t="str">
            <v xml:space="preserve">Ben Blumenthal </v>
          </cell>
          <cell r="S6276" t="str">
            <v>BB103</v>
          </cell>
          <cell r="T6276" t="str">
            <v>First Central Savings Bank</v>
          </cell>
          <cell r="U6276" t="str">
            <v xml:space="preserve">FCSB </v>
          </cell>
        </row>
        <row r="6277">
          <cell r="B6277" t="str">
            <v>892999921735</v>
          </cell>
          <cell r="C6277" t="str">
            <v>COX AUTOMOTIVE INC</v>
          </cell>
          <cell r="D6277" t="str">
            <v>COX AUTOMOTIVE INC</v>
          </cell>
          <cell r="E6277">
            <v>16250</v>
          </cell>
          <cell r="F6277">
            <v>195000</v>
          </cell>
          <cell r="G6277" t="str">
            <v>Y</v>
          </cell>
          <cell r="H6277" t="str">
            <v>Y</v>
          </cell>
          <cell r="I6277">
            <v>43739</v>
          </cell>
          <cell r="J6277">
            <v>43767</v>
          </cell>
          <cell r="K6277">
            <v>43767</v>
          </cell>
          <cell r="L6277">
            <v>43767</v>
          </cell>
          <cell r="M6277">
            <v>43773</v>
          </cell>
          <cell r="N6277">
            <v>43770</v>
          </cell>
          <cell r="O6277" t="str">
            <v>Y</v>
          </cell>
          <cell r="P6277" t="str">
            <v>William Johnston</v>
          </cell>
          <cell r="Q6277" t="str">
            <v>BJ101</v>
          </cell>
          <cell r="R6277" t="str">
            <v>Andy Arner</v>
          </cell>
          <cell r="S6277" t="str">
            <v>AA102</v>
          </cell>
        </row>
        <row r="6278">
          <cell r="B6278" t="str">
            <v>892999921743</v>
          </cell>
          <cell r="C6278" t="str">
            <v>MI PUEBLO RESTAURANT CORP</v>
          </cell>
          <cell r="D6278" t="str">
            <v>MI PUEBLO RESTAURANT</v>
          </cell>
          <cell r="E6278">
            <v>44666.666666666664</v>
          </cell>
          <cell r="F6278">
            <v>536000</v>
          </cell>
          <cell r="G6278" t="str">
            <v>Y</v>
          </cell>
          <cell r="H6278" t="str">
            <v>Y</v>
          </cell>
          <cell r="I6278">
            <v>43739</v>
          </cell>
          <cell r="J6278">
            <v>43767</v>
          </cell>
          <cell r="K6278">
            <v>43767</v>
          </cell>
          <cell r="L6278">
            <v>43767</v>
          </cell>
          <cell r="M6278">
            <v>43781</v>
          </cell>
          <cell r="N6278">
            <v>43770</v>
          </cell>
          <cell r="O6278" t="str">
            <v>Y</v>
          </cell>
          <cell r="P6278" t="str">
            <v>Tim Platz</v>
          </cell>
          <cell r="Q6278" t="str">
            <v>TP101</v>
          </cell>
        </row>
        <row r="6279">
          <cell r="B6279" t="str">
            <v>892999921750</v>
          </cell>
          <cell r="C6279" t="str">
            <v>UNITED METRO ENERGY CORP</v>
          </cell>
          <cell r="D6279" t="str">
            <v>UMEC-COMMERCIAL</v>
          </cell>
          <cell r="E6279">
            <v>1000000</v>
          </cell>
          <cell r="F6279">
            <v>12000000</v>
          </cell>
          <cell r="G6279" t="str">
            <v>Y</v>
          </cell>
          <cell r="H6279" t="str">
            <v>Y</v>
          </cell>
          <cell r="I6279">
            <v>43739</v>
          </cell>
          <cell r="J6279">
            <v>43767</v>
          </cell>
          <cell r="K6279">
            <v>43774</v>
          </cell>
          <cell r="L6279">
            <v>43776</v>
          </cell>
          <cell r="M6279">
            <v>43873</v>
          </cell>
          <cell r="N6279">
            <v>43862</v>
          </cell>
          <cell r="O6279" t="str">
            <v>Y</v>
          </cell>
          <cell r="P6279" t="str">
            <v>ProfiTrust</v>
          </cell>
          <cell r="Q6279" t="str">
            <v>PT101</v>
          </cell>
          <cell r="R6279" t="str">
            <v xml:space="preserve">Ben Blumenthal </v>
          </cell>
          <cell r="S6279" t="str">
            <v>BB103</v>
          </cell>
        </row>
        <row r="6280">
          <cell r="B6280" t="str">
            <v>892999921768</v>
          </cell>
          <cell r="C6280" t="str">
            <v>UNITED METRO ENERGY CORP</v>
          </cell>
          <cell r="D6280" t="str">
            <v>UMEC-RESIDENTIAL</v>
          </cell>
          <cell r="E6280">
            <v>108333.33333333333</v>
          </cell>
          <cell r="F6280">
            <v>1300000</v>
          </cell>
          <cell r="G6280" t="str">
            <v>Y</v>
          </cell>
          <cell r="H6280" t="str">
            <v>Y</v>
          </cell>
          <cell r="I6280">
            <v>43739</v>
          </cell>
          <cell r="J6280">
            <v>43767</v>
          </cell>
          <cell r="K6280">
            <v>43774</v>
          </cell>
          <cell r="L6280">
            <v>43776</v>
          </cell>
          <cell r="M6280">
            <v>43873</v>
          </cell>
          <cell r="N6280">
            <v>43862</v>
          </cell>
          <cell r="O6280" t="str">
            <v>Y</v>
          </cell>
          <cell r="P6280" t="str">
            <v>ProfiTrust</v>
          </cell>
          <cell r="Q6280" t="str">
            <v>PT101</v>
          </cell>
          <cell r="R6280" t="str">
            <v xml:space="preserve">Ben Blumenthal </v>
          </cell>
          <cell r="S6280" t="str">
            <v>BB103</v>
          </cell>
        </row>
        <row r="6281">
          <cell r="B6281" t="str">
            <v>892999921776</v>
          </cell>
          <cell r="C6281" t="str">
            <v>PROFITRUST LLC</v>
          </cell>
          <cell r="D6281" t="str">
            <v>PROFITRUST LLC</v>
          </cell>
          <cell r="E6281">
            <v>26500</v>
          </cell>
          <cell r="F6281">
            <v>318000</v>
          </cell>
          <cell r="G6281" t="str">
            <v>Y</v>
          </cell>
          <cell r="H6281" t="str">
            <v>Y</v>
          </cell>
          <cell r="I6281">
            <v>43739</v>
          </cell>
          <cell r="J6281">
            <v>43767</v>
          </cell>
          <cell r="K6281">
            <v>43774</v>
          </cell>
          <cell r="L6281">
            <v>43776</v>
          </cell>
          <cell r="M6281">
            <v>43873</v>
          </cell>
          <cell r="N6281">
            <v>43862</v>
          </cell>
          <cell r="O6281" t="str">
            <v>Y</v>
          </cell>
          <cell r="P6281" t="str">
            <v>ProfiTrust</v>
          </cell>
          <cell r="Q6281" t="str">
            <v>PT101</v>
          </cell>
          <cell r="R6281" t="str">
            <v xml:space="preserve">Ben Blumenthal </v>
          </cell>
          <cell r="S6281" t="str">
            <v>BB103</v>
          </cell>
        </row>
        <row r="6282">
          <cell r="B6282" t="str">
            <v>892999921784</v>
          </cell>
          <cell r="C6282" t="str">
            <v>Z1 NEW YORK INC</v>
          </cell>
          <cell r="D6282" t="str">
            <v>75 MAIN</v>
          </cell>
          <cell r="E6282">
            <v>312500</v>
          </cell>
          <cell r="F6282">
            <v>3750000</v>
          </cell>
          <cell r="G6282" t="str">
            <v>Y</v>
          </cell>
          <cell r="H6282" t="str">
            <v>Y</v>
          </cell>
          <cell r="I6282">
            <v>43739</v>
          </cell>
          <cell r="J6282">
            <v>43767</v>
          </cell>
          <cell r="K6282">
            <v>43803</v>
          </cell>
          <cell r="L6282">
            <v>43805</v>
          </cell>
          <cell r="M6282" t="str">
            <v>Approved/Closed</v>
          </cell>
          <cell r="N6282" t="str">
            <v>Approved/Closed</v>
          </cell>
          <cell r="O6282" t="str">
            <v>Y</v>
          </cell>
          <cell r="P6282" t="str">
            <v>CardWorks Acquiring</v>
          </cell>
          <cell r="Q6282" t="str">
            <v>CWA101</v>
          </cell>
          <cell r="R6282" t="str">
            <v>Tim Platz</v>
          </cell>
          <cell r="S6282" t="str">
            <v>TP101</v>
          </cell>
          <cell r="T6282" t="str">
            <v>Gold Coast Bank</v>
          </cell>
          <cell r="U6282" t="str">
            <v>GCB101</v>
          </cell>
        </row>
        <row r="6283">
          <cell r="B6283" t="str">
            <v>419100062990</v>
          </cell>
          <cell r="C6283" t="str">
            <v xml:space="preserve">PIVOTAL TEP INC </v>
          </cell>
          <cell r="D6283" t="str">
            <v xml:space="preserve">KUMON MATH &amp; READING CENTER OF FRANKLIN SQUARE </v>
          </cell>
          <cell r="E6283">
            <v>16000</v>
          </cell>
          <cell r="F6283">
            <v>192000</v>
          </cell>
          <cell r="G6283" t="str">
            <v>N</v>
          </cell>
          <cell r="H6283" t="str">
            <v>N</v>
          </cell>
          <cell r="I6283">
            <v>43739</v>
          </cell>
          <cell r="J6283">
            <v>43768</v>
          </cell>
          <cell r="K6283">
            <v>43789</v>
          </cell>
          <cell r="L6283">
            <v>43791</v>
          </cell>
          <cell r="M6283">
            <v>43836</v>
          </cell>
          <cell r="N6283">
            <v>43836</v>
          </cell>
          <cell r="O6283" t="str">
            <v>Y</v>
          </cell>
          <cell r="P6283" t="str">
            <v>Brian Hanson</v>
          </cell>
          <cell r="Q6283" t="str">
            <v>BH101</v>
          </cell>
          <cell r="R6283" t="str">
            <v>Tim Platz</v>
          </cell>
          <cell r="S6283" t="str">
            <v>TP101</v>
          </cell>
          <cell r="T6283" t="str">
            <v xml:space="preserve">Bethpage FCU </v>
          </cell>
          <cell r="U6283" t="str">
            <v>BFCU</v>
          </cell>
        </row>
        <row r="6284">
          <cell r="B6284" t="str">
            <v>419100063007</v>
          </cell>
          <cell r="C6284" t="str">
            <v>PROFICIENT SPORTS TRAINING LLC</v>
          </cell>
          <cell r="D6284" t="str">
            <v>PROCRYOTHERAPY SPORTS RECOVERY AND WELLNESS</v>
          </cell>
          <cell r="E6284">
            <v>7500</v>
          </cell>
          <cell r="F6284">
            <v>90000</v>
          </cell>
          <cell r="G6284" t="str">
            <v>N</v>
          </cell>
          <cell r="H6284" t="str">
            <v>N</v>
          </cell>
          <cell r="I6284">
            <v>43739</v>
          </cell>
          <cell r="J6284">
            <v>43768</v>
          </cell>
          <cell r="K6284">
            <v>43773</v>
          </cell>
          <cell r="L6284">
            <v>43773</v>
          </cell>
          <cell r="M6284">
            <v>43784</v>
          </cell>
          <cell r="N6284">
            <v>43770</v>
          </cell>
          <cell r="O6284" t="str">
            <v>Y</v>
          </cell>
          <cell r="P6284" t="str">
            <v>Brett Rosenfeld</v>
          </cell>
          <cell r="Q6284" t="str">
            <v>BR101</v>
          </cell>
          <cell r="R6284" t="str">
            <v>Frank Sweeney</v>
          </cell>
          <cell r="S6284" t="str">
            <v>FS101</v>
          </cell>
          <cell r="T6284" t="str">
            <v>Signature Bank</v>
          </cell>
          <cell r="U6284" t="str">
            <v>SBANK</v>
          </cell>
        </row>
        <row r="6285">
          <cell r="B6285" t="str">
            <v>419100063016</v>
          </cell>
          <cell r="C6285" t="str">
            <v xml:space="preserve">MAURO V. DIBENEDETTO DMD P.C </v>
          </cell>
          <cell r="D6285" t="str">
            <v xml:space="preserve">MAURO V. DIBENEDETTO DMD P.C </v>
          </cell>
          <cell r="E6285">
            <v>22500</v>
          </cell>
          <cell r="F6285">
            <v>270000</v>
          </cell>
          <cell r="G6285" t="str">
            <v>Y</v>
          </cell>
          <cell r="H6285" t="str">
            <v>Y</v>
          </cell>
          <cell r="I6285">
            <v>43739</v>
          </cell>
          <cell r="J6285">
            <v>43768</v>
          </cell>
          <cell r="K6285">
            <v>43769</v>
          </cell>
          <cell r="L6285">
            <v>43769</v>
          </cell>
          <cell r="M6285">
            <v>43784</v>
          </cell>
          <cell r="N6285">
            <v>43770</v>
          </cell>
          <cell r="O6285" t="str">
            <v>Y</v>
          </cell>
          <cell r="P6285" t="str">
            <v>Brett Rosenfeld</v>
          </cell>
          <cell r="Q6285" t="str">
            <v>BR101</v>
          </cell>
          <cell r="R6285" t="str">
            <v>Frank Sweeney</v>
          </cell>
          <cell r="S6285" t="str">
            <v>FS101</v>
          </cell>
          <cell r="T6285" t="str">
            <v>Signature Bank</v>
          </cell>
          <cell r="U6285" t="str">
            <v>SBANK</v>
          </cell>
        </row>
        <row r="6286">
          <cell r="B6286" t="str">
            <v>419100063025</v>
          </cell>
          <cell r="C6286" t="str">
            <v xml:space="preserve">MAURO V. DIBENEDETTO DMD P.C </v>
          </cell>
          <cell r="D6286" t="str">
            <v>WESTHAMPTON CENTER FOR DENTISTRY &amp; FACIAL AESTHETICS</v>
          </cell>
          <cell r="E6286">
            <v>14166.666666666666</v>
          </cell>
          <cell r="F6286">
            <v>170000</v>
          </cell>
          <cell r="G6286" t="str">
            <v>Y</v>
          </cell>
          <cell r="H6286" t="str">
            <v>Y</v>
          </cell>
          <cell r="I6286">
            <v>43739</v>
          </cell>
          <cell r="J6286">
            <v>43768</v>
          </cell>
          <cell r="K6286">
            <v>43769</v>
          </cell>
          <cell r="L6286">
            <v>43769</v>
          </cell>
          <cell r="M6286">
            <v>43781</v>
          </cell>
          <cell r="N6286">
            <v>43770</v>
          </cell>
          <cell r="O6286" t="str">
            <v>Y</v>
          </cell>
          <cell r="P6286" t="str">
            <v>Brett Rosenfeld</v>
          </cell>
          <cell r="Q6286" t="str">
            <v>BR101</v>
          </cell>
          <cell r="R6286" t="str">
            <v>Frank Sweeney</v>
          </cell>
          <cell r="S6286" t="str">
            <v>FS101</v>
          </cell>
          <cell r="T6286" t="str">
            <v>Signature Bank</v>
          </cell>
          <cell r="U6286" t="str">
            <v>SBANK</v>
          </cell>
        </row>
        <row r="6287">
          <cell r="B6287" t="str">
            <v>419100063034</v>
          </cell>
          <cell r="C6287" t="str">
            <v xml:space="preserve">WINDMILL ENVIRONMENTAL INC </v>
          </cell>
          <cell r="D6287" t="str">
            <v xml:space="preserve">WINDMILL ENVIRONMENTAL INC </v>
          </cell>
          <cell r="E6287">
            <v>25000</v>
          </cell>
          <cell r="F6287">
            <v>300000</v>
          </cell>
          <cell r="G6287" t="str">
            <v>Y</v>
          </cell>
          <cell r="H6287" t="str">
            <v>Y</v>
          </cell>
          <cell r="I6287">
            <v>43739</v>
          </cell>
          <cell r="J6287">
            <v>43768</v>
          </cell>
          <cell r="K6287">
            <v>43770</v>
          </cell>
          <cell r="L6287">
            <v>43773</v>
          </cell>
          <cell r="M6287">
            <v>43781</v>
          </cell>
          <cell r="N6287">
            <v>43770</v>
          </cell>
          <cell r="O6287" t="str">
            <v>Y</v>
          </cell>
          <cell r="P6287" t="str">
            <v>Brett Rosenfeld</v>
          </cell>
          <cell r="Q6287" t="str">
            <v>BR101</v>
          </cell>
          <cell r="R6287" t="str">
            <v>Frank Sweeney</v>
          </cell>
          <cell r="S6287" t="str">
            <v>FS101</v>
          </cell>
          <cell r="T6287" t="str">
            <v>Signature Bank</v>
          </cell>
          <cell r="U6287" t="str">
            <v>SBANK</v>
          </cell>
        </row>
        <row r="6288">
          <cell r="B6288" t="str">
            <v>419100063043</v>
          </cell>
          <cell r="C6288" t="str">
            <v>THE LONG BEACH CHAMBER OF COMMERCE INC</v>
          </cell>
          <cell r="D6288" t="str">
            <v>THE LONG BEACH CHAMBER OF COMMERCE INC</v>
          </cell>
          <cell r="E6288">
            <v>8333.3333333333339</v>
          </cell>
          <cell r="F6288">
            <v>100000</v>
          </cell>
          <cell r="G6288" t="str">
            <v>Y</v>
          </cell>
          <cell r="H6288" t="str">
            <v>Y</v>
          </cell>
          <cell r="I6288">
            <v>43739</v>
          </cell>
          <cell r="J6288">
            <v>43768</v>
          </cell>
          <cell r="K6288">
            <v>43770</v>
          </cell>
          <cell r="L6288">
            <v>43773</v>
          </cell>
          <cell r="M6288">
            <v>43816</v>
          </cell>
          <cell r="N6288">
            <v>43800</v>
          </cell>
          <cell r="O6288" t="str">
            <v>Y</v>
          </cell>
          <cell r="P6288" t="str">
            <v>Greg Muir</v>
          </cell>
          <cell r="Q6288" t="str">
            <v>GM101</v>
          </cell>
          <cell r="R6288" t="str">
            <v>Tim Platz</v>
          </cell>
          <cell r="S6288" t="str">
            <v>TP101</v>
          </cell>
          <cell r="T6288" t="str">
            <v xml:space="preserve">Bethpage FCU </v>
          </cell>
          <cell r="U6288" t="str">
            <v>BFCU</v>
          </cell>
        </row>
        <row r="6289">
          <cell r="B6289" t="str">
            <v>419100063052</v>
          </cell>
          <cell r="C6289" t="str">
            <v>PETVET CARE CENTERS OREGON LLC</v>
          </cell>
          <cell r="D6289" t="str">
            <v>CINDER ROCK VETERINARY CLINIC</v>
          </cell>
          <cell r="E6289">
            <v>208333.33333333334</v>
          </cell>
          <cell r="F6289">
            <v>2500000</v>
          </cell>
          <cell r="G6289" t="str">
            <v>N</v>
          </cell>
          <cell r="H6289" t="str">
            <v>N</v>
          </cell>
          <cell r="I6289">
            <v>43739</v>
          </cell>
          <cell r="J6289">
            <v>43769</v>
          </cell>
          <cell r="K6289">
            <v>43770</v>
          </cell>
          <cell r="L6289">
            <v>43770</v>
          </cell>
          <cell r="M6289">
            <v>43816</v>
          </cell>
          <cell r="N6289">
            <v>43800</v>
          </cell>
          <cell r="O6289" t="str">
            <v>Y</v>
          </cell>
          <cell r="P6289" t="str">
            <v>Chris Frey</v>
          </cell>
          <cell r="Q6289" t="str">
            <v>CF101</v>
          </cell>
          <cell r="R6289" t="str">
            <v>Erick Weinstein</v>
          </cell>
          <cell r="S6289" t="str">
            <v>EW101</v>
          </cell>
          <cell r="T6289" t="str">
            <v>KBH Enterprises</v>
          </cell>
          <cell r="U6289" t="str">
            <v>KH101</v>
          </cell>
          <cell r="V6289" t="str">
            <v>PetVet Care Centers</v>
          </cell>
          <cell r="W6289" t="str">
            <v>PETVET</v>
          </cell>
        </row>
        <row r="6290">
          <cell r="B6290" t="str">
            <v>419100063061</v>
          </cell>
          <cell r="C6290" t="str">
            <v>SUCCULENTIL INC</v>
          </cell>
          <cell r="D6290" t="str">
            <v>YISOPOE.COM</v>
          </cell>
          <cell r="E6290">
            <v>16666.666666666668</v>
          </cell>
          <cell r="F6290">
            <v>200000</v>
          </cell>
          <cell r="G6290" t="str">
            <v>N</v>
          </cell>
          <cell r="H6290" t="str">
            <v>N</v>
          </cell>
          <cell r="I6290">
            <v>43739</v>
          </cell>
          <cell r="J6290">
            <v>43769</v>
          </cell>
          <cell r="K6290">
            <v>43770</v>
          </cell>
          <cell r="L6290">
            <v>43773</v>
          </cell>
          <cell r="M6290">
            <v>43784</v>
          </cell>
          <cell r="N6290">
            <v>43770</v>
          </cell>
          <cell r="O6290" t="str">
            <v>Y</v>
          </cell>
          <cell r="P6290" t="str">
            <v>RocketGate</v>
          </cell>
          <cell r="Q6290" t="str">
            <v>RG101</v>
          </cell>
          <cell r="R6290" t="str">
            <v>Dating Network</v>
          </cell>
          <cell r="S6290" t="str">
            <v>DN101</v>
          </cell>
        </row>
        <row r="6291">
          <cell r="B6291" t="str">
            <v>419100063070</v>
          </cell>
          <cell r="C6291" t="str">
            <v>MAYA KEY LIMITED</v>
          </cell>
          <cell r="D6291" t="str">
            <v>QGOIP.COM</v>
          </cell>
          <cell r="E6291">
            <v>16666.666666666668</v>
          </cell>
          <cell r="F6291">
            <v>200000</v>
          </cell>
          <cell r="G6291" t="str">
            <v>N</v>
          </cell>
          <cell r="H6291" t="str">
            <v>N</v>
          </cell>
          <cell r="I6291">
            <v>43739</v>
          </cell>
          <cell r="J6291">
            <v>43769</v>
          </cell>
          <cell r="K6291">
            <v>43769</v>
          </cell>
          <cell r="L6291">
            <v>43773</v>
          </cell>
          <cell r="M6291">
            <v>43784</v>
          </cell>
          <cell r="N6291">
            <v>43770</v>
          </cell>
          <cell r="O6291" t="str">
            <v>Y</v>
          </cell>
          <cell r="P6291" t="str">
            <v>RocketGate</v>
          </cell>
          <cell r="Q6291" t="str">
            <v>RG101</v>
          </cell>
          <cell r="R6291" t="str">
            <v>Dating Network</v>
          </cell>
          <cell r="S6291" t="str">
            <v>DN101</v>
          </cell>
        </row>
        <row r="6292">
          <cell r="B6292" t="str">
            <v>419100063089</v>
          </cell>
          <cell r="C6292" t="str">
            <v>GOLDEN TRIO INC</v>
          </cell>
          <cell r="D6292" t="str">
            <v>KXULF.COM</v>
          </cell>
          <cell r="E6292">
            <v>16666.666666666668</v>
          </cell>
          <cell r="F6292">
            <v>200000</v>
          </cell>
          <cell r="G6292" t="str">
            <v>N</v>
          </cell>
          <cell r="H6292" t="str">
            <v>N</v>
          </cell>
          <cell r="I6292">
            <v>43739</v>
          </cell>
          <cell r="J6292">
            <v>43769</v>
          </cell>
          <cell r="K6292">
            <v>43770</v>
          </cell>
          <cell r="L6292">
            <v>43773</v>
          </cell>
          <cell r="M6292">
            <v>43784</v>
          </cell>
          <cell r="N6292">
            <v>43770</v>
          </cell>
          <cell r="O6292" t="str">
            <v>Y</v>
          </cell>
          <cell r="P6292" t="str">
            <v>RocketGate</v>
          </cell>
          <cell r="Q6292" t="str">
            <v>RG101</v>
          </cell>
          <cell r="R6292" t="str">
            <v>Dating Network</v>
          </cell>
          <cell r="S6292" t="str">
            <v>DN101</v>
          </cell>
        </row>
        <row r="6293">
          <cell r="B6293" t="str">
            <v>419100063098</v>
          </cell>
          <cell r="C6293" t="str">
            <v>SUPER DELI &amp; GROCERY JP CORP</v>
          </cell>
          <cell r="D6293" t="str">
            <v>SUPER DELI</v>
          </cell>
          <cell r="E6293">
            <v>4333.333333333333</v>
          </cell>
          <cell r="F6293">
            <v>52000</v>
          </cell>
          <cell r="G6293" t="str">
            <v>N</v>
          </cell>
          <cell r="H6293" t="str">
            <v>N</v>
          </cell>
          <cell r="I6293">
            <v>43739</v>
          </cell>
          <cell r="J6293">
            <v>43769</v>
          </cell>
          <cell r="K6293">
            <v>43770</v>
          </cell>
          <cell r="L6293">
            <v>43770</v>
          </cell>
          <cell r="M6293">
            <v>43784</v>
          </cell>
          <cell r="N6293">
            <v>43770</v>
          </cell>
          <cell r="O6293" t="str">
            <v>Y</v>
          </cell>
          <cell r="P6293" t="str">
            <v>Greg Muir</v>
          </cell>
          <cell r="Q6293" t="str">
            <v>GM101</v>
          </cell>
          <cell r="R6293" t="str">
            <v>Tim Platz</v>
          </cell>
          <cell r="S6293" t="str">
            <v>TP101</v>
          </cell>
          <cell r="T6293" t="str">
            <v xml:space="preserve">Bethpage FCU </v>
          </cell>
          <cell r="U6293" t="str">
            <v>BFCU</v>
          </cell>
        </row>
        <row r="6294">
          <cell r="B6294" t="str">
            <v>892999921792</v>
          </cell>
          <cell r="C6294" t="str">
            <v>ENTHUSIASM INC</v>
          </cell>
          <cell r="D6294" t="str">
            <v>UNISHIPPERS</v>
          </cell>
          <cell r="E6294">
            <v>15000</v>
          </cell>
          <cell r="F6294">
            <v>180000</v>
          </cell>
          <cell r="G6294" t="str">
            <v>N</v>
          </cell>
          <cell r="H6294" t="str">
            <v>N</v>
          </cell>
          <cell r="I6294">
            <v>43739</v>
          </cell>
          <cell r="J6294">
            <v>43769</v>
          </cell>
          <cell r="K6294">
            <v>43770</v>
          </cell>
          <cell r="L6294">
            <v>43770</v>
          </cell>
          <cell r="M6294">
            <v>43795</v>
          </cell>
          <cell r="N6294">
            <v>43770</v>
          </cell>
          <cell r="O6294" t="str">
            <v>Y</v>
          </cell>
          <cell r="P6294" t="str">
            <v>CardWorks Acquiring</v>
          </cell>
          <cell r="Q6294" t="str">
            <v>CWA101</v>
          </cell>
          <cell r="R6294" t="str">
            <v>Frank Sweeney</v>
          </cell>
          <cell r="S6294" t="str">
            <v>FS101</v>
          </cell>
          <cell r="T6294" t="str">
            <v>William Regan</v>
          </cell>
          <cell r="U6294" t="str">
            <v>WR101</v>
          </cell>
          <cell r="V6294" t="str">
            <v>Unishippers</v>
          </cell>
          <cell r="W6294" t="str">
            <v>USHIP</v>
          </cell>
        </row>
        <row r="6295">
          <cell r="B6295" t="str">
            <v>419100063105</v>
          </cell>
          <cell r="C6295" t="str">
            <v>SPOT ON SERVICES INC</v>
          </cell>
          <cell r="D6295" t="str">
            <v>SPOT ON SERVICES INC</v>
          </cell>
          <cell r="E6295">
            <v>16666.666666666668</v>
          </cell>
          <cell r="F6295">
            <v>200000</v>
          </cell>
          <cell r="G6295" t="str">
            <v>N</v>
          </cell>
          <cell r="H6295" t="str">
            <v>N</v>
          </cell>
          <cell r="I6295">
            <v>43739</v>
          </cell>
          <cell r="J6295">
            <v>43769</v>
          </cell>
          <cell r="K6295" t="str">
            <v>Declined</v>
          </cell>
          <cell r="L6295" t="str">
            <v>Declined</v>
          </cell>
          <cell r="M6295" t="str">
            <v>Declined</v>
          </cell>
          <cell r="N6295" t="str">
            <v>Declined</v>
          </cell>
          <cell r="O6295" t="str">
            <v>Declined</v>
          </cell>
          <cell r="P6295" t="str">
            <v>Robin Lynch</v>
          </cell>
          <cell r="Q6295" t="str">
            <v>RL101</v>
          </cell>
          <cell r="R6295" t="str">
            <v>Tim Platz</v>
          </cell>
          <cell r="S6295" t="str">
            <v>TP101</v>
          </cell>
          <cell r="T6295" t="str">
            <v xml:space="preserve">Bethpage FCU </v>
          </cell>
          <cell r="U6295" t="str">
            <v>BFCU</v>
          </cell>
        </row>
        <row r="6296">
          <cell r="B6296" t="str">
            <v>419100063114</v>
          </cell>
          <cell r="C6296" t="str">
            <v>LEXINGTON WEST INC</v>
          </cell>
          <cell r="D6296" t="str">
            <v>CYTZI.COM</v>
          </cell>
          <cell r="E6296">
            <v>16666.666666666668</v>
          </cell>
          <cell r="F6296">
            <v>200000</v>
          </cell>
          <cell r="G6296" t="str">
            <v>N</v>
          </cell>
          <cell r="H6296" t="str">
            <v>N</v>
          </cell>
          <cell r="I6296">
            <v>43770</v>
          </cell>
          <cell r="J6296">
            <v>43770</v>
          </cell>
          <cell r="K6296" t="str">
            <v>Withdrawn</v>
          </cell>
          <cell r="L6296" t="str">
            <v>Withdrawn</v>
          </cell>
          <cell r="M6296" t="str">
            <v>Withdrawn</v>
          </cell>
          <cell r="N6296" t="str">
            <v>Withdrawn</v>
          </cell>
          <cell r="O6296" t="str">
            <v>Withdrawn</v>
          </cell>
          <cell r="P6296" t="str">
            <v>RocketGate</v>
          </cell>
          <cell r="Q6296" t="str">
            <v>RG101</v>
          </cell>
          <cell r="R6296" t="str">
            <v>Dating Network</v>
          </cell>
          <cell r="S6296" t="str">
            <v>DN101</v>
          </cell>
        </row>
        <row r="6297">
          <cell r="B6297" t="str">
            <v>419100063123</v>
          </cell>
          <cell r="C6297" t="str">
            <v>INCENTIVE MARKETING INC</v>
          </cell>
          <cell r="D6297" t="str">
            <v>KAKESSI.COM</v>
          </cell>
          <cell r="E6297">
            <v>16666.666666666668</v>
          </cell>
          <cell r="F6297">
            <v>200000</v>
          </cell>
          <cell r="G6297" t="str">
            <v>N</v>
          </cell>
          <cell r="H6297" t="str">
            <v>N</v>
          </cell>
          <cell r="I6297">
            <v>43770</v>
          </cell>
          <cell r="J6297">
            <v>43770</v>
          </cell>
          <cell r="K6297" t="str">
            <v>Withdrawn</v>
          </cell>
          <cell r="L6297" t="str">
            <v>Withdrawn</v>
          </cell>
          <cell r="M6297" t="str">
            <v>Withdrawn</v>
          </cell>
          <cell r="N6297" t="str">
            <v>Withdrawn</v>
          </cell>
          <cell r="O6297" t="str">
            <v>Withdrawn</v>
          </cell>
          <cell r="P6297" t="str">
            <v>RocketGate</v>
          </cell>
          <cell r="Q6297" t="str">
            <v>RG101</v>
          </cell>
          <cell r="R6297" t="str">
            <v>Dating Network</v>
          </cell>
          <cell r="S6297" t="str">
            <v>DN101</v>
          </cell>
        </row>
        <row r="6298">
          <cell r="B6298" t="str">
            <v>419100063132</v>
          </cell>
          <cell r="C6298" t="str">
            <v>SHEFTONE GROUP LLC</v>
          </cell>
          <cell r="D6298" t="str">
            <v>FLAPBIN.COM</v>
          </cell>
          <cell r="E6298">
            <v>20833.333333333332</v>
          </cell>
          <cell r="F6298">
            <v>250000</v>
          </cell>
          <cell r="G6298" t="str">
            <v>N</v>
          </cell>
          <cell r="H6298" t="str">
            <v>N</v>
          </cell>
          <cell r="I6298">
            <v>43770</v>
          </cell>
          <cell r="J6298">
            <v>43770</v>
          </cell>
          <cell r="K6298">
            <v>43773</v>
          </cell>
          <cell r="L6298">
            <v>43783</v>
          </cell>
          <cell r="M6298">
            <v>43784</v>
          </cell>
          <cell r="N6298">
            <v>43770</v>
          </cell>
          <cell r="O6298" t="str">
            <v>Y</v>
          </cell>
          <cell r="P6298" t="str">
            <v>Joel Paulin</v>
          </cell>
          <cell r="Q6298" t="str">
            <v>JP101</v>
          </cell>
        </row>
        <row r="6299">
          <cell r="B6299" t="str">
            <v>419100063150</v>
          </cell>
          <cell r="C6299" t="str">
            <v>INDEPENDENT EQUIPMENT CORP</v>
          </cell>
          <cell r="D6299" t="str">
            <v>INDEPENDENT EQUIPMENT - FREEPORT</v>
          </cell>
          <cell r="E6299">
            <v>25000</v>
          </cell>
          <cell r="F6299">
            <v>300000</v>
          </cell>
          <cell r="G6299" t="str">
            <v>Y</v>
          </cell>
          <cell r="H6299" t="str">
            <v>Y</v>
          </cell>
          <cell r="I6299">
            <v>43770</v>
          </cell>
          <cell r="J6299">
            <v>43770</v>
          </cell>
          <cell r="K6299">
            <v>43774</v>
          </cell>
          <cell r="L6299">
            <v>43776</v>
          </cell>
          <cell r="M6299">
            <v>43784</v>
          </cell>
          <cell r="N6299">
            <v>43770</v>
          </cell>
          <cell r="O6299" t="str">
            <v>Y</v>
          </cell>
          <cell r="P6299" t="str">
            <v>Brett Rosenfeld</v>
          </cell>
          <cell r="Q6299" t="str">
            <v>BR101</v>
          </cell>
          <cell r="R6299" t="str">
            <v>Frank Sweeney</v>
          </cell>
          <cell r="S6299" t="str">
            <v>FS101</v>
          </cell>
          <cell r="T6299" t="str">
            <v>Signature Bank</v>
          </cell>
          <cell r="U6299" t="str">
            <v>SBANK</v>
          </cell>
        </row>
        <row r="6300">
          <cell r="B6300" t="str">
            <v>419100063141</v>
          </cell>
          <cell r="C6300" t="str">
            <v>INDEPENDENT EQUIPMENT CORP</v>
          </cell>
          <cell r="D6300" t="str">
            <v>INDEPENDENT EQUIPMENT - WESTBURY</v>
          </cell>
          <cell r="E6300">
            <v>145833.33333333334</v>
          </cell>
          <cell r="F6300">
            <v>1750000</v>
          </cell>
          <cell r="G6300" t="str">
            <v>Y</v>
          </cell>
          <cell r="H6300" t="str">
            <v>Y</v>
          </cell>
          <cell r="I6300">
            <v>43770</v>
          </cell>
          <cell r="J6300">
            <v>43770</v>
          </cell>
          <cell r="K6300">
            <v>43774</v>
          </cell>
          <cell r="L6300">
            <v>43776</v>
          </cell>
          <cell r="M6300">
            <v>43784</v>
          </cell>
          <cell r="N6300">
            <v>43770</v>
          </cell>
          <cell r="O6300" t="str">
            <v>Y</v>
          </cell>
          <cell r="P6300" t="str">
            <v>Brett Rosenfeld</v>
          </cell>
          <cell r="Q6300" t="str">
            <v>BR101</v>
          </cell>
          <cell r="R6300" t="str">
            <v>Frank Sweeney</v>
          </cell>
          <cell r="S6300" t="str">
            <v>FS101</v>
          </cell>
          <cell r="T6300" t="str">
            <v>Signature Bank</v>
          </cell>
          <cell r="U6300" t="str">
            <v>SBANK</v>
          </cell>
        </row>
        <row r="6301">
          <cell r="B6301" t="str">
            <v>892999921800</v>
          </cell>
          <cell r="C6301" t="str">
            <v xml:space="preserve">LIMOS LONG ISLAND CORP </v>
          </cell>
          <cell r="D6301" t="str">
            <v xml:space="preserve">LIMOS LONG ISLAND CORP </v>
          </cell>
          <cell r="E6301">
            <v>124166.66666666667</v>
          </cell>
          <cell r="F6301">
            <v>1490000</v>
          </cell>
          <cell r="G6301" t="str">
            <v>Y</v>
          </cell>
          <cell r="H6301" t="str">
            <v>Y</v>
          </cell>
          <cell r="I6301">
            <v>43770</v>
          </cell>
          <cell r="J6301">
            <v>43770</v>
          </cell>
          <cell r="K6301">
            <v>43788</v>
          </cell>
          <cell r="L6301">
            <v>43789</v>
          </cell>
          <cell r="M6301">
            <v>43859</v>
          </cell>
          <cell r="N6301">
            <v>43831</v>
          </cell>
          <cell r="O6301" t="str">
            <v>Y</v>
          </cell>
          <cell r="P6301" t="str">
            <v>Brian Hanson</v>
          </cell>
          <cell r="Q6301" t="str">
            <v>BH101</v>
          </cell>
          <cell r="R6301" t="str">
            <v>Tim Platz</v>
          </cell>
          <cell r="S6301" t="str">
            <v>TP101</v>
          </cell>
        </row>
        <row r="6302">
          <cell r="B6302" t="str">
            <v>419100063169</v>
          </cell>
          <cell r="C6302" t="str">
            <v>ASTRAL WAVES INC</v>
          </cell>
          <cell r="D6302" t="str">
            <v>ASTMVE.COM</v>
          </cell>
          <cell r="E6302">
            <v>25000</v>
          </cell>
          <cell r="F6302">
            <v>300000</v>
          </cell>
          <cell r="G6302" t="str">
            <v>N</v>
          </cell>
          <cell r="H6302" t="str">
            <v>N</v>
          </cell>
          <cell r="I6302">
            <v>43770</v>
          </cell>
          <cell r="J6302">
            <v>43770</v>
          </cell>
          <cell r="K6302">
            <v>43773</v>
          </cell>
          <cell r="L6302">
            <v>43781</v>
          </cell>
          <cell r="M6302">
            <v>43787</v>
          </cell>
          <cell r="N6302">
            <v>43770</v>
          </cell>
          <cell r="O6302" t="str">
            <v>Y</v>
          </cell>
          <cell r="P6302" t="str">
            <v>Joel Paulin</v>
          </cell>
          <cell r="Q6302" t="str">
            <v>JP101</v>
          </cell>
        </row>
        <row r="6303">
          <cell r="B6303" t="str">
            <v>892999921818</v>
          </cell>
          <cell r="C6303" t="str">
            <v>JOHN TAGARAS PRODUCE INC</v>
          </cell>
          <cell r="D6303" t="str">
            <v>JOHNS FRESH PRODUCE MARKET</v>
          </cell>
          <cell r="E6303">
            <v>105000</v>
          </cell>
          <cell r="F6303">
            <v>1260000</v>
          </cell>
          <cell r="G6303" t="str">
            <v>Y</v>
          </cell>
          <cell r="H6303" t="str">
            <v>Y</v>
          </cell>
          <cell r="I6303">
            <v>43770</v>
          </cell>
          <cell r="J6303">
            <v>43770</v>
          </cell>
          <cell r="K6303">
            <v>43773</v>
          </cell>
          <cell r="L6303">
            <v>43773</v>
          </cell>
          <cell r="M6303">
            <v>43784</v>
          </cell>
          <cell r="N6303">
            <v>43770</v>
          </cell>
          <cell r="O6303" t="str">
            <v>Y</v>
          </cell>
          <cell r="P6303" t="str">
            <v>Sherrie Clark</v>
          </cell>
          <cell r="Q6303" t="str">
            <v>SC101</v>
          </cell>
          <cell r="R6303" t="str">
            <v>Andy Arner</v>
          </cell>
          <cell r="S6303" t="str">
            <v>AA102</v>
          </cell>
        </row>
        <row r="6304">
          <cell r="B6304" t="str">
            <v>419100063178</v>
          </cell>
          <cell r="C6304" t="str">
            <v>STANDINPAL LLC</v>
          </cell>
          <cell r="D6304" t="str">
            <v>MYOSTAND</v>
          </cell>
          <cell r="E6304">
            <v>10000</v>
          </cell>
          <cell r="F6304">
            <v>120000</v>
          </cell>
          <cell r="G6304" t="str">
            <v>N</v>
          </cell>
          <cell r="H6304" t="str">
            <v>N</v>
          </cell>
          <cell r="I6304">
            <v>43770</v>
          </cell>
          <cell r="J6304">
            <v>43773</v>
          </cell>
          <cell r="K6304" t="str">
            <v>Withdrawn</v>
          </cell>
          <cell r="L6304" t="str">
            <v>Withdrawn</v>
          </cell>
          <cell r="M6304" t="str">
            <v>Withdrawn</v>
          </cell>
          <cell r="N6304" t="str">
            <v>Withdrawn</v>
          </cell>
          <cell r="O6304" t="str">
            <v>Withdrawn</v>
          </cell>
          <cell r="P6304" t="str">
            <v>Perry &amp; Bleeker</v>
          </cell>
          <cell r="Q6304" t="str">
            <v>PB102</v>
          </cell>
          <cell r="R6304" t="str">
            <v>Andy Arner</v>
          </cell>
          <cell r="S6304" t="str">
            <v>AA102</v>
          </cell>
        </row>
        <row r="6305">
          <cell r="B6305" t="str">
            <v>419100063187</v>
          </cell>
          <cell r="C6305" t="str">
            <v>NORTHEASTERN CUSTOMS BROKERAGE CO INC</v>
          </cell>
          <cell r="D6305" t="str">
            <v>NORTHEASTERN CUSTOMS BROKERAGE CO INC</v>
          </cell>
          <cell r="E6305">
            <v>17500</v>
          </cell>
          <cell r="F6305">
            <v>210000</v>
          </cell>
          <cell r="G6305" t="str">
            <v>N</v>
          </cell>
          <cell r="H6305" t="str">
            <v>N</v>
          </cell>
          <cell r="I6305">
            <v>43770</v>
          </cell>
          <cell r="J6305">
            <v>43773</v>
          </cell>
          <cell r="K6305">
            <v>43782</v>
          </cell>
          <cell r="L6305">
            <v>43783</v>
          </cell>
          <cell r="M6305">
            <v>43866</v>
          </cell>
          <cell r="N6305">
            <v>43862</v>
          </cell>
          <cell r="O6305" t="str">
            <v>Y</v>
          </cell>
          <cell r="P6305" t="str">
            <v>Brett Rosenfeld</v>
          </cell>
          <cell r="Q6305" t="str">
            <v>BR101</v>
          </cell>
          <cell r="R6305" t="str">
            <v>Frank Sweeney</v>
          </cell>
          <cell r="S6305" t="str">
            <v>FS101</v>
          </cell>
          <cell r="T6305" t="str">
            <v>Signature Bank</v>
          </cell>
          <cell r="U6305" t="str">
            <v>SBANK</v>
          </cell>
        </row>
        <row r="6306">
          <cell r="B6306" t="str">
            <v>419100063196</v>
          </cell>
          <cell r="C6306" t="str">
            <v>GEE-JS PORTLAND  LLC</v>
          </cell>
          <cell r="D6306" t="str">
            <v>TABOO</v>
          </cell>
          <cell r="E6306">
            <v>20000</v>
          </cell>
          <cell r="F6306">
            <v>240000</v>
          </cell>
          <cell r="G6306" t="str">
            <v>N</v>
          </cell>
          <cell r="H6306" t="str">
            <v>N</v>
          </cell>
          <cell r="I6306">
            <v>43770</v>
          </cell>
          <cell r="J6306">
            <v>43773</v>
          </cell>
          <cell r="K6306">
            <v>43783</v>
          </cell>
          <cell r="L6306">
            <v>43784</v>
          </cell>
          <cell r="M6306">
            <v>43816</v>
          </cell>
          <cell r="N6306">
            <v>43800</v>
          </cell>
          <cell r="O6306" t="str">
            <v>Y</v>
          </cell>
          <cell r="P6306" t="str">
            <v>Mobius Payments</v>
          </cell>
          <cell r="Q6306" t="str">
            <v>MOB101</v>
          </cell>
        </row>
        <row r="6307">
          <cell r="B6307" t="str">
            <v>419100063203</v>
          </cell>
          <cell r="C6307" t="str">
            <v>CHRIS PANGOURELIAS</v>
          </cell>
          <cell r="D6307" t="str">
            <v>HANDPIECE EXCELLENCE</v>
          </cell>
          <cell r="E6307">
            <v>2083.3333333333335</v>
          </cell>
          <cell r="F6307">
            <v>25000</v>
          </cell>
          <cell r="G6307" t="str">
            <v>Y</v>
          </cell>
          <cell r="H6307" t="str">
            <v>Y</v>
          </cell>
          <cell r="I6307">
            <v>43770</v>
          </cell>
          <cell r="J6307">
            <v>43773</v>
          </cell>
          <cell r="K6307">
            <v>43874</v>
          </cell>
          <cell r="L6307">
            <v>43874</v>
          </cell>
          <cell r="M6307">
            <v>43892</v>
          </cell>
          <cell r="N6307">
            <v>43891</v>
          </cell>
          <cell r="O6307" t="str">
            <v>Y</v>
          </cell>
          <cell r="P6307" t="str">
            <v>Greg Muir</v>
          </cell>
          <cell r="Q6307" t="str">
            <v>GM101</v>
          </cell>
          <cell r="R6307" t="str">
            <v>Tim Platz</v>
          </cell>
          <cell r="S6307" t="str">
            <v>TP101</v>
          </cell>
          <cell r="T6307" t="str">
            <v xml:space="preserve">Bethpage FCU </v>
          </cell>
          <cell r="U6307" t="str">
            <v>BFCU</v>
          </cell>
        </row>
        <row r="6308">
          <cell r="B6308" t="str">
            <v>419100063212</v>
          </cell>
          <cell r="C6308" t="str">
            <v>CYBERNET LLC</v>
          </cell>
          <cell r="D6308" t="str">
            <v>CYBERNET</v>
          </cell>
          <cell r="E6308">
            <v>37500</v>
          </cell>
          <cell r="F6308">
            <v>450000</v>
          </cell>
          <cell r="G6308" t="str">
            <v>Y</v>
          </cell>
          <cell r="H6308" t="str">
            <v>Y</v>
          </cell>
          <cell r="I6308">
            <v>43770</v>
          </cell>
          <cell r="J6308">
            <v>43773</v>
          </cell>
          <cell r="K6308">
            <v>43804</v>
          </cell>
          <cell r="L6308">
            <v>43805</v>
          </cell>
          <cell r="M6308">
            <v>43840</v>
          </cell>
          <cell r="N6308">
            <v>43831</v>
          </cell>
          <cell r="O6308" t="str">
            <v>Y</v>
          </cell>
          <cell r="P6308" t="str">
            <v>Greg Muir</v>
          </cell>
          <cell r="Q6308" t="str">
            <v>GM101</v>
          </cell>
          <cell r="R6308" t="str">
            <v>Tim Platz</v>
          </cell>
          <cell r="S6308" t="str">
            <v>TP101</v>
          </cell>
          <cell r="T6308" t="str">
            <v xml:space="preserve">Bethpage FCU </v>
          </cell>
          <cell r="U6308" t="str">
            <v>BFCU</v>
          </cell>
        </row>
        <row r="6309">
          <cell r="B6309" t="str">
            <v>419100063221</v>
          </cell>
          <cell r="C6309" t="str">
            <v>ABSTRACT INCORPORATED</v>
          </cell>
          <cell r="D6309" t="str">
            <v>ABSTRACT INCORPORATED</v>
          </cell>
          <cell r="E6309">
            <v>7500</v>
          </cell>
          <cell r="F6309">
            <v>90000</v>
          </cell>
          <cell r="G6309" t="str">
            <v>Y</v>
          </cell>
          <cell r="H6309" t="str">
            <v>Y</v>
          </cell>
          <cell r="I6309">
            <v>43770</v>
          </cell>
          <cell r="J6309">
            <v>43773</v>
          </cell>
          <cell r="K6309">
            <v>43776</v>
          </cell>
          <cell r="L6309">
            <v>43783</v>
          </cell>
          <cell r="M6309">
            <v>43795</v>
          </cell>
          <cell r="N6309">
            <v>43770</v>
          </cell>
          <cell r="O6309" t="str">
            <v>Y</v>
          </cell>
          <cell r="P6309" t="str">
            <v>Brett Rosenfeld</v>
          </cell>
          <cell r="Q6309" t="str">
            <v>BR101</v>
          </cell>
          <cell r="R6309" t="str">
            <v>Frank Sweeney</v>
          </cell>
          <cell r="S6309" t="str">
            <v>FS101</v>
          </cell>
        </row>
        <row r="6310">
          <cell r="B6310" t="str">
            <v>892999921826</v>
          </cell>
          <cell r="C6310" t="str">
            <v>IN THE MIXX INC</v>
          </cell>
          <cell r="D6310" t="str">
            <v xml:space="preserve">IN THE MIXX HAIR STUDIO </v>
          </cell>
          <cell r="E6310">
            <v>30000</v>
          </cell>
          <cell r="F6310">
            <v>360000</v>
          </cell>
          <cell r="G6310" t="str">
            <v>Y</v>
          </cell>
          <cell r="H6310" t="str">
            <v>Y</v>
          </cell>
          <cell r="I6310">
            <v>43770</v>
          </cell>
          <cell r="J6310">
            <v>43774</v>
          </cell>
          <cell r="K6310">
            <v>43775</v>
          </cell>
          <cell r="L6310">
            <v>43775</v>
          </cell>
          <cell r="M6310">
            <v>43784</v>
          </cell>
          <cell r="N6310">
            <v>43770</v>
          </cell>
          <cell r="O6310" t="str">
            <v>Y</v>
          </cell>
          <cell r="P6310" t="str">
            <v>Andrea Zaretsky</v>
          </cell>
          <cell r="Q6310" t="str">
            <v>AZ101</v>
          </cell>
          <cell r="R6310" t="str">
            <v>Frank Sweeney</v>
          </cell>
          <cell r="S6310" t="str">
            <v>FS101</v>
          </cell>
          <cell r="T6310" t="str">
            <v>Signature Bank</v>
          </cell>
          <cell r="U6310" t="str">
            <v>SBANK</v>
          </cell>
        </row>
        <row r="6311">
          <cell r="B6311" t="str">
            <v>892999921834</v>
          </cell>
          <cell r="C6311" t="str">
            <v xml:space="preserve">SLEEPY HOLLOW ANIMAL HOSPITAL PLLC </v>
          </cell>
          <cell r="D6311" t="str">
            <v xml:space="preserve">SLEEPY HOLLOW ANIMAL HOSPITAL PLLC </v>
          </cell>
          <cell r="E6311">
            <v>115000</v>
          </cell>
          <cell r="F6311">
            <v>1380000</v>
          </cell>
          <cell r="G6311" t="str">
            <v>Y</v>
          </cell>
          <cell r="H6311" t="str">
            <v>Y</v>
          </cell>
          <cell r="I6311">
            <v>43770</v>
          </cell>
          <cell r="J6311">
            <v>43774</v>
          </cell>
          <cell r="K6311">
            <v>43774</v>
          </cell>
          <cell r="L6311">
            <v>43774</v>
          </cell>
          <cell r="M6311">
            <v>43784</v>
          </cell>
          <cell r="N6311">
            <v>43770</v>
          </cell>
          <cell r="O6311" t="str">
            <v>Y</v>
          </cell>
          <cell r="P6311" t="str">
            <v>John Vacca</v>
          </cell>
          <cell r="Q6311" t="str">
            <v>JV101</v>
          </cell>
          <cell r="R6311" t="str">
            <v>Chris Frey</v>
          </cell>
          <cell r="S6311" t="str">
            <v>CF101</v>
          </cell>
          <cell r="T6311" t="str">
            <v>Miller Vet</v>
          </cell>
          <cell r="U6311" t="str">
            <v>MV101</v>
          </cell>
        </row>
        <row r="6312">
          <cell r="B6312" t="str">
            <v>892999921842</v>
          </cell>
          <cell r="C6312" t="str">
            <v xml:space="preserve">ATLANTIC COMPUTER GROUP INC </v>
          </cell>
          <cell r="D6312" t="str">
            <v>ACG TELECOM</v>
          </cell>
          <cell r="E6312">
            <v>30000</v>
          </cell>
          <cell r="F6312">
            <v>360000</v>
          </cell>
          <cell r="G6312" t="str">
            <v>Y</v>
          </cell>
          <cell r="H6312" t="str">
            <v>Y</v>
          </cell>
          <cell r="I6312">
            <v>43770</v>
          </cell>
          <cell r="J6312">
            <v>43774</v>
          </cell>
          <cell r="K6312">
            <v>43782</v>
          </cell>
          <cell r="L6312">
            <v>43783</v>
          </cell>
          <cell r="M6312">
            <v>43810</v>
          </cell>
          <cell r="N6312">
            <v>43800</v>
          </cell>
          <cell r="O6312" t="str">
            <v>Y</v>
          </cell>
          <cell r="P6312" t="str">
            <v>Brian Hanson</v>
          </cell>
          <cell r="Q6312" t="str">
            <v>BH101</v>
          </cell>
          <cell r="R6312" t="str">
            <v>Tim Platz</v>
          </cell>
          <cell r="S6312" t="str">
            <v>TP101</v>
          </cell>
        </row>
        <row r="6313">
          <cell r="B6313" t="str">
            <v>419100063230</v>
          </cell>
          <cell r="C6313" t="str">
            <v xml:space="preserve">KANES CO. LLC </v>
          </cell>
          <cell r="D6313" t="str">
            <v>EVERYTHING CHRISTMAS</v>
          </cell>
          <cell r="E6313">
            <v>8333.3333333333339</v>
          </cell>
          <cell r="F6313">
            <v>100000</v>
          </cell>
          <cell r="G6313" t="str">
            <v>Y</v>
          </cell>
          <cell r="H6313" t="str">
            <v>Y</v>
          </cell>
          <cell r="I6313">
            <v>43770</v>
          </cell>
          <cell r="J6313">
            <v>43774</v>
          </cell>
          <cell r="K6313">
            <v>43776</v>
          </cell>
          <cell r="L6313">
            <v>43776</v>
          </cell>
          <cell r="M6313">
            <v>43784</v>
          </cell>
          <cell r="N6313">
            <v>43770</v>
          </cell>
          <cell r="O6313" t="str">
            <v>Y</v>
          </cell>
          <cell r="P6313" t="str">
            <v>William Bartels</v>
          </cell>
          <cell r="Q6313" t="str">
            <v>WB101</v>
          </cell>
          <cell r="R6313" t="str">
            <v>Tim Platz</v>
          </cell>
          <cell r="S6313" t="str">
            <v>TP101</v>
          </cell>
        </row>
        <row r="6314">
          <cell r="B6314" t="str">
            <v>419100063249</v>
          </cell>
          <cell r="C6314" t="str">
            <v xml:space="preserve">CARE PROVIDERS INC </v>
          </cell>
          <cell r="D6314" t="str">
            <v>HOME HELPERS</v>
          </cell>
          <cell r="E6314">
            <v>8333.3333333333339</v>
          </cell>
          <cell r="F6314">
            <v>100000</v>
          </cell>
          <cell r="G6314" t="str">
            <v>Y</v>
          </cell>
          <cell r="H6314" t="str">
            <v>Y</v>
          </cell>
          <cell r="I6314">
            <v>43770</v>
          </cell>
          <cell r="J6314">
            <v>43774</v>
          </cell>
          <cell r="K6314">
            <v>43775</v>
          </cell>
          <cell r="L6314">
            <v>43775</v>
          </cell>
          <cell r="M6314">
            <v>43784</v>
          </cell>
          <cell r="N6314">
            <v>43770</v>
          </cell>
          <cell r="O6314" t="str">
            <v>Y</v>
          </cell>
          <cell r="P6314" t="str">
            <v>William Bartels</v>
          </cell>
          <cell r="Q6314" t="str">
            <v>WB101</v>
          </cell>
          <cell r="R6314" t="str">
            <v>Tim Platz</v>
          </cell>
          <cell r="S6314" t="str">
            <v>TP101</v>
          </cell>
        </row>
        <row r="6315">
          <cell r="B6315" t="str">
            <v>419100063258</v>
          </cell>
          <cell r="C6315" t="str">
            <v xml:space="preserve">COUNTRYWIDE PRODUCE INC </v>
          </cell>
          <cell r="D6315" t="str">
            <v xml:space="preserve">COUNTRYWIDE PRODUCE </v>
          </cell>
          <cell r="E6315">
            <v>14166.666666666666</v>
          </cell>
          <cell r="F6315">
            <v>170000</v>
          </cell>
          <cell r="G6315" t="str">
            <v>Y</v>
          </cell>
          <cell r="H6315" t="str">
            <v>Y</v>
          </cell>
          <cell r="I6315">
            <v>43770</v>
          </cell>
          <cell r="J6315">
            <v>43774</v>
          </cell>
          <cell r="K6315">
            <v>43775</v>
          </cell>
          <cell r="L6315">
            <v>43775</v>
          </cell>
          <cell r="M6315">
            <v>43784</v>
          </cell>
          <cell r="N6315">
            <v>43770</v>
          </cell>
          <cell r="O6315" t="str">
            <v>Y</v>
          </cell>
          <cell r="P6315" t="str">
            <v>Andrea Zaretsky</v>
          </cell>
          <cell r="Q6315" t="str">
            <v>AZ101</v>
          </cell>
          <cell r="R6315" t="str">
            <v>Frank Sweeney</v>
          </cell>
          <cell r="S6315" t="str">
            <v>FS101</v>
          </cell>
          <cell r="T6315" t="str">
            <v>Signature Bank</v>
          </cell>
          <cell r="U6315" t="str">
            <v>SBANK</v>
          </cell>
        </row>
        <row r="6316">
          <cell r="B6316" t="str">
            <v>419100063267</v>
          </cell>
          <cell r="C6316" t="str">
            <v>LA ISLA VETERINARY SERVICES PC</v>
          </cell>
          <cell r="D6316" t="str">
            <v>HARRIS PARKWAY ANIMAL HOSPITAL</v>
          </cell>
          <cell r="E6316">
            <v>158333.33333333334</v>
          </cell>
          <cell r="F6316">
            <v>1900000</v>
          </cell>
          <cell r="G6316" t="str">
            <v>N</v>
          </cell>
          <cell r="H6316" t="str">
            <v>N</v>
          </cell>
          <cell r="I6316">
            <v>43770</v>
          </cell>
          <cell r="J6316">
            <v>43774</v>
          </cell>
          <cell r="K6316">
            <v>43775</v>
          </cell>
          <cell r="L6316">
            <v>43775</v>
          </cell>
          <cell r="M6316">
            <v>43784</v>
          </cell>
          <cell r="N6316">
            <v>43770</v>
          </cell>
          <cell r="O6316" t="str">
            <v>Y</v>
          </cell>
          <cell r="P6316" t="str">
            <v>Chris Frey</v>
          </cell>
          <cell r="Q6316" t="str">
            <v>CF101</v>
          </cell>
          <cell r="R6316" t="str">
            <v>Erick Weinstein</v>
          </cell>
          <cell r="S6316" t="str">
            <v>EW101</v>
          </cell>
          <cell r="T6316" t="str">
            <v>KBH Enterprises</v>
          </cell>
          <cell r="U6316" t="str">
            <v>KH101</v>
          </cell>
          <cell r="V6316" t="str">
            <v>PetVet Care Centers</v>
          </cell>
          <cell r="W6316" t="str">
            <v>PETVET</v>
          </cell>
        </row>
        <row r="6317">
          <cell r="B6317" t="str">
            <v>419100063276</v>
          </cell>
          <cell r="C6317" t="str">
            <v>K4 DISTRIBUTORS</v>
          </cell>
          <cell r="D6317" t="str">
            <v>SICKFIX.IO</v>
          </cell>
          <cell r="E6317">
            <v>91666.666666666672</v>
          </cell>
          <cell r="F6317">
            <v>1100000</v>
          </cell>
          <cell r="G6317" t="str">
            <v>N</v>
          </cell>
          <cell r="H6317" t="str">
            <v>N</v>
          </cell>
          <cell r="I6317">
            <v>43770</v>
          </cell>
          <cell r="J6317">
            <v>43774</v>
          </cell>
          <cell r="K6317" t="str">
            <v>Declined</v>
          </cell>
          <cell r="L6317" t="str">
            <v>Declined</v>
          </cell>
          <cell r="M6317" t="str">
            <v>Declined</v>
          </cell>
          <cell r="N6317" t="str">
            <v>Declined</v>
          </cell>
          <cell r="O6317" t="str">
            <v>Declined</v>
          </cell>
          <cell r="P6317" t="str">
            <v>Kerry Doyle</v>
          </cell>
          <cell r="Q6317" t="str">
            <v>KD101</v>
          </cell>
          <cell r="R6317" t="str">
            <v>Frank Sweeney</v>
          </cell>
          <cell r="S6317" t="str">
            <v>FS101</v>
          </cell>
        </row>
        <row r="6318">
          <cell r="B6318" t="str">
            <v>419100063285</v>
          </cell>
          <cell r="C6318" t="str">
            <v>CLOUD VISTA GRAPHICS LLC</v>
          </cell>
          <cell r="D6318" t="str">
            <v>CVG-CC.COM</v>
          </cell>
          <cell r="E6318">
            <v>41666.666666666664</v>
          </cell>
          <cell r="F6318">
            <v>500000</v>
          </cell>
          <cell r="G6318" t="str">
            <v>N</v>
          </cell>
          <cell r="H6318" t="str">
            <v>N</v>
          </cell>
          <cell r="I6318">
            <v>43770</v>
          </cell>
          <cell r="J6318">
            <v>43775</v>
          </cell>
          <cell r="K6318">
            <v>43776</v>
          </cell>
          <cell r="L6318">
            <v>43782</v>
          </cell>
          <cell r="M6318">
            <v>43795</v>
          </cell>
          <cell r="N6318">
            <v>43770</v>
          </cell>
          <cell r="O6318" t="str">
            <v>Y</v>
          </cell>
          <cell r="P6318" t="str">
            <v>RocketGate</v>
          </cell>
          <cell r="Q6318" t="str">
            <v>RG101</v>
          </cell>
          <cell r="R6318" t="str">
            <v>Global Personals</v>
          </cell>
          <cell r="S6318" t="str">
            <v>GP101</v>
          </cell>
        </row>
        <row r="6319">
          <cell r="B6319" t="str">
            <v>419100063294</v>
          </cell>
          <cell r="C6319" t="str">
            <v xml:space="preserve">INTERNET COLLECTIVE LLC </v>
          </cell>
          <cell r="D6319" t="str">
            <v>IC-3MU.COM</v>
          </cell>
          <cell r="E6319">
            <v>41666.666666666664</v>
          </cell>
          <cell r="F6319">
            <v>500000</v>
          </cell>
          <cell r="G6319" t="str">
            <v>N</v>
          </cell>
          <cell r="H6319" t="str">
            <v>N</v>
          </cell>
          <cell r="I6319">
            <v>43770</v>
          </cell>
          <cell r="J6319">
            <v>43775</v>
          </cell>
          <cell r="K6319">
            <v>43776</v>
          </cell>
          <cell r="L6319">
            <v>43782</v>
          </cell>
          <cell r="M6319">
            <v>43795</v>
          </cell>
          <cell r="N6319">
            <v>43770</v>
          </cell>
          <cell r="O6319" t="str">
            <v>Y</v>
          </cell>
          <cell r="P6319" t="str">
            <v>RocketGate</v>
          </cell>
          <cell r="Q6319" t="str">
            <v>RG101</v>
          </cell>
          <cell r="R6319" t="str">
            <v>Global Personals</v>
          </cell>
          <cell r="S6319" t="str">
            <v>GP101</v>
          </cell>
        </row>
        <row r="6320">
          <cell r="B6320" t="str">
            <v>419100063301</v>
          </cell>
          <cell r="C6320" t="str">
            <v>PRIME DIRECT TRAFFIC LLC</v>
          </cell>
          <cell r="D6320" t="str">
            <v>PDT-PPS.COM</v>
          </cell>
          <cell r="E6320">
            <v>41666.666666666664</v>
          </cell>
          <cell r="F6320">
            <v>500000</v>
          </cell>
          <cell r="G6320" t="str">
            <v>N</v>
          </cell>
          <cell r="H6320" t="str">
            <v>N</v>
          </cell>
          <cell r="I6320">
            <v>43770</v>
          </cell>
          <cell r="J6320">
            <v>43775</v>
          </cell>
          <cell r="K6320">
            <v>43776</v>
          </cell>
          <cell r="L6320">
            <v>43782</v>
          </cell>
          <cell r="M6320">
            <v>43795</v>
          </cell>
          <cell r="N6320">
            <v>43770</v>
          </cell>
          <cell r="O6320" t="str">
            <v>Y</v>
          </cell>
          <cell r="P6320" t="str">
            <v>RocketGate</v>
          </cell>
          <cell r="Q6320" t="str">
            <v>RG101</v>
          </cell>
          <cell r="R6320" t="str">
            <v>Global Personals</v>
          </cell>
          <cell r="S6320" t="str">
            <v>GP101</v>
          </cell>
        </row>
        <row r="6321">
          <cell r="B6321" t="str">
            <v>419100063310</v>
          </cell>
          <cell r="C6321" t="str">
            <v>CLOUD VISTA GRAPHICS LLC</v>
          </cell>
          <cell r="D6321" t="str">
            <v>CVG-CTY.COM</v>
          </cell>
          <cell r="E6321">
            <v>41666.666666666664</v>
          </cell>
          <cell r="F6321">
            <v>500000</v>
          </cell>
          <cell r="G6321" t="str">
            <v>N</v>
          </cell>
          <cell r="H6321" t="str">
            <v>N</v>
          </cell>
          <cell r="I6321">
            <v>43770</v>
          </cell>
          <cell r="J6321">
            <v>43775</v>
          </cell>
          <cell r="K6321">
            <v>43776</v>
          </cell>
          <cell r="L6321">
            <v>43787</v>
          </cell>
          <cell r="M6321">
            <v>43795</v>
          </cell>
          <cell r="N6321">
            <v>43770</v>
          </cell>
          <cell r="O6321" t="str">
            <v>Y</v>
          </cell>
          <cell r="P6321" t="str">
            <v>RocketGate</v>
          </cell>
          <cell r="Q6321" t="str">
            <v>RG101</v>
          </cell>
          <cell r="R6321" t="str">
            <v>Global Personals</v>
          </cell>
          <cell r="S6321" t="str">
            <v>GP101</v>
          </cell>
        </row>
        <row r="6322">
          <cell r="B6322" t="str">
            <v>419100063329</v>
          </cell>
          <cell r="C6322" t="str">
            <v xml:space="preserve">INTERNET COLLECTIVE LLC </v>
          </cell>
          <cell r="D6322" t="str">
            <v>IC-ICM.COM</v>
          </cell>
          <cell r="E6322">
            <v>41666.666666666664</v>
          </cell>
          <cell r="F6322">
            <v>500000</v>
          </cell>
          <cell r="G6322" t="str">
            <v>N</v>
          </cell>
          <cell r="H6322" t="str">
            <v>N</v>
          </cell>
          <cell r="I6322">
            <v>43770</v>
          </cell>
          <cell r="J6322">
            <v>43775</v>
          </cell>
          <cell r="K6322">
            <v>43776</v>
          </cell>
          <cell r="L6322">
            <v>43787</v>
          </cell>
          <cell r="M6322">
            <v>43795</v>
          </cell>
          <cell r="N6322">
            <v>43770</v>
          </cell>
          <cell r="O6322" t="str">
            <v>Y</v>
          </cell>
          <cell r="P6322" t="str">
            <v>RocketGate</v>
          </cell>
          <cell r="Q6322" t="str">
            <v>RG101</v>
          </cell>
          <cell r="R6322" t="str">
            <v>Global Personals</v>
          </cell>
          <cell r="S6322" t="str">
            <v>GP101</v>
          </cell>
        </row>
        <row r="6323">
          <cell r="B6323" t="str">
            <v>419100063338</v>
          </cell>
          <cell r="C6323" t="str">
            <v>PRIME DIRECT TRAFFIC LLC</v>
          </cell>
          <cell r="D6323" t="str">
            <v>PDT-PP.COM</v>
          </cell>
          <cell r="E6323">
            <v>41666.666666666664</v>
          </cell>
          <cell r="F6323">
            <v>500000</v>
          </cell>
          <cell r="G6323" t="str">
            <v>N</v>
          </cell>
          <cell r="H6323" t="str">
            <v>N</v>
          </cell>
          <cell r="I6323">
            <v>43770</v>
          </cell>
          <cell r="J6323">
            <v>43775</v>
          </cell>
          <cell r="K6323">
            <v>43776</v>
          </cell>
          <cell r="L6323">
            <v>43787</v>
          </cell>
          <cell r="M6323">
            <v>43795</v>
          </cell>
          <cell r="N6323">
            <v>43770</v>
          </cell>
          <cell r="O6323" t="str">
            <v>Y</v>
          </cell>
          <cell r="P6323" t="str">
            <v>RocketGate</v>
          </cell>
          <cell r="Q6323" t="str">
            <v>RG101</v>
          </cell>
          <cell r="R6323" t="str">
            <v>Global Personals</v>
          </cell>
          <cell r="S6323" t="str">
            <v>GP101</v>
          </cell>
        </row>
        <row r="6324">
          <cell r="B6324" t="str">
            <v>419100063347</v>
          </cell>
          <cell r="C6324" t="str">
            <v>HC MULTIMEDIA LLC</v>
          </cell>
          <cell r="D6324" t="str">
            <v>HC MULTIMEDIA LLC</v>
          </cell>
          <cell r="E6324">
            <v>62500</v>
          </cell>
          <cell r="F6324">
            <v>750000</v>
          </cell>
          <cell r="G6324" t="str">
            <v>Y</v>
          </cell>
          <cell r="H6324" t="str">
            <v>N</v>
          </cell>
          <cell r="I6324">
            <v>43770</v>
          </cell>
          <cell r="J6324">
            <v>43775</v>
          </cell>
          <cell r="K6324">
            <v>43775</v>
          </cell>
          <cell r="L6324">
            <v>43782</v>
          </cell>
          <cell r="M6324">
            <v>43790</v>
          </cell>
          <cell r="N6324">
            <v>43770</v>
          </cell>
          <cell r="O6324" t="str">
            <v>Y</v>
          </cell>
          <cell r="P6324" t="str">
            <v>Lumencard Services</v>
          </cell>
          <cell r="Q6324" t="str">
            <v>LCS101</v>
          </cell>
        </row>
        <row r="6325">
          <cell r="B6325" t="str">
            <v>419100063356</v>
          </cell>
          <cell r="C6325" t="str">
            <v xml:space="preserve">ACE'O BROS BROKERAGE INC </v>
          </cell>
          <cell r="D6325" t="str">
            <v xml:space="preserve">ACE'O BROS BROKERAGE INC </v>
          </cell>
          <cell r="E6325">
            <v>3250</v>
          </cell>
          <cell r="F6325">
            <v>39000</v>
          </cell>
          <cell r="G6325" t="str">
            <v>N</v>
          </cell>
          <cell r="H6325" t="str">
            <v>N</v>
          </cell>
          <cell r="I6325">
            <v>43770</v>
          </cell>
          <cell r="J6325">
            <v>43775</v>
          </cell>
          <cell r="K6325" t="str">
            <v>Declined</v>
          </cell>
          <cell r="L6325" t="str">
            <v>Declined</v>
          </cell>
          <cell r="M6325" t="str">
            <v>Declined</v>
          </cell>
          <cell r="N6325" t="str">
            <v>Declined</v>
          </cell>
          <cell r="O6325" t="str">
            <v>Declined</v>
          </cell>
          <cell r="P6325" t="str">
            <v>Greg Muir</v>
          </cell>
          <cell r="Q6325" t="str">
            <v>GM101</v>
          </cell>
          <cell r="R6325" t="str">
            <v>Tim Platz</v>
          </cell>
          <cell r="S6325" t="str">
            <v>TP101</v>
          </cell>
          <cell r="T6325" t="str">
            <v xml:space="preserve">Bethpage FCU </v>
          </cell>
          <cell r="U6325" t="str">
            <v>BFCU</v>
          </cell>
        </row>
        <row r="6326">
          <cell r="B6326" t="str">
            <v>419100063365</v>
          </cell>
          <cell r="C6326" t="str">
            <v xml:space="preserve">STINGER DRIVES INC </v>
          </cell>
          <cell r="D6326" t="str">
            <v xml:space="preserve">STINGER DRIVES INC </v>
          </cell>
          <cell r="E6326">
            <v>6666.666666666667</v>
          </cell>
          <cell r="F6326">
            <v>80000</v>
          </cell>
          <cell r="G6326" t="str">
            <v>Y</v>
          </cell>
          <cell r="H6326" t="str">
            <v>Y</v>
          </cell>
          <cell r="I6326">
            <v>43770</v>
          </cell>
          <cell r="J6326">
            <v>43775</v>
          </cell>
          <cell r="K6326" t="str">
            <v>Declined</v>
          </cell>
          <cell r="L6326" t="str">
            <v>Declined</v>
          </cell>
          <cell r="M6326" t="str">
            <v>Declined</v>
          </cell>
          <cell r="N6326" t="str">
            <v>Declined</v>
          </cell>
          <cell r="O6326" t="str">
            <v>Declined</v>
          </cell>
          <cell r="P6326" t="str">
            <v>Sherrie Clark</v>
          </cell>
          <cell r="Q6326" t="str">
            <v>SC101</v>
          </cell>
          <cell r="R6326" t="str">
            <v>Andy Arner</v>
          </cell>
          <cell r="S6326" t="str">
            <v>AA102</v>
          </cell>
        </row>
        <row r="6327">
          <cell r="B6327" t="str">
            <v>419100063374</v>
          </cell>
          <cell r="C6327" t="str">
            <v xml:space="preserve">KING MANOR ASOCIATION OF LONG ISLAND  </v>
          </cell>
          <cell r="D6327" t="str">
            <v xml:space="preserve">KING MANOR MUSEUM </v>
          </cell>
          <cell r="E6327">
            <v>358.33333333333331</v>
          </cell>
          <cell r="F6327">
            <v>4300</v>
          </cell>
          <cell r="G6327" t="str">
            <v>Y</v>
          </cell>
          <cell r="H6327" t="str">
            <v>N</v>
          </cell>
          <cell r="I6327">
            <v>43770</v>
          </cell>
          <cell r="J6327">
            <v>43775</v>
          </cell>
          <cell r="K6327">
            <v>43777</v>
          </cell>
          <cell r="L6327">
            <v>43777</v>
          </cell>
          <cell r="M6327">
            <v>43810</v>
          </cell>
          <cell r="N6327">
            <v>43800</v>
          </cell>
          <cell r="O6327" t="str">
            <v>Y</v>
          </cell>
          <cell r="P6327" t="str">
            <v>CardWorks Acquiring</v>
          </cell>
          <cell r="Q6327" t="str">
            <v>CWA101</v>
          </cell>
          <cell r="R6327" t="str">
            <v xml:space="preserve">Ben Blumenthal </v>
          </cell>
          <cell r="S6327" t="str">
            <v>BB103</v>
          </cell>
          <cell r="T6327" t="str">
            <v>First Central Savings Bank</v>
          </cell>
          <cell r="U6327" t="str">
            <v xml:space="preserve">FCSB </v>
          </cell>
        </row>
        <row r="6328">
          <cell r="B6328" t="str">
            <v>892999921859</v>
          </cell>
          <cell r="C6328" t="str">
            <v xml:space="preserve">P&amp;S SELECT FOODS INC </v>
          </cell>
          <cell r="D6328" t="str">
            <v xml:space="preserve">P &amp; S SELECT FOODS </v>
          </cell>
          <cell r="E6328">
            <v>29166.666666666668</v>
          </cell>
          <cell r="F6328">
            <v>350000</v>
          </cell>
          <cell r="G6328" t="str">
            <v>Y</v>
          </cell>
          <cell r="H6328" t="str">
            <v>Y</v>
          </cell>
          <cell r="I6328">
            <v>43770</v>
          </cell>
          <cell r="J6328">
            <v>43775</v>
          </cell>
          <cell r="K6328">
            <v>43776</v>
          </cell>
          <cell r="L6328">
            <v>43776</v>
          </cell>
          <cell r="M6328">
            <v>43784</v>
          </cell>
          <cell r="N6328">
            <v>43770</v>
          </cell>
          <cell r="O6328" t="str">
            <v>Y</v>
          </cell>
          <cell r="P6328" t="str">
            <v>Andrea Zaretsky</v>
          </cell>
          <cell r="Q6328" t="str">
            <v>AZ101</v>
          </cell>
          <cell r="R6328" t="str">
            <v>Frank Sweeney</v>
          </cell>
          <cell r="S6328" t="str">
            <v>FS101</v>
          </cell>
          <cell r="T6328" t="str">
            <v>Signature Bank</v>
          </cell>
          <cell r="U6328" t="str">
            <v>SBANK</v>
          </cell>
        </row>
        <row r="6329">
          <cell r="B6329" t="str">
            <v>419100063383</v>
          </cell>
          <cell r="C6329" t="str">
            <v xml:space="preserve">WGL LLC </v>
          </cell>
          <cell r="D6329" t="str">
            <v xml:space="preserve">JOHNNY'S BAR </v>
          </cell>
          <cell r="E6329">
            <v>4208.333333333333</v>
          </cell>
          <cell r="F6329">
            <v>50500</v>
          </cell>
          <cell r="G6329" t="str">
            <v>Y</v>
          </cell>
          <cell r="H6329" t="str">
            <v>Y</v>
          </cell>
          <cell r="I6329">
            <v>43770</v>
          </cell>
          <cell r="J6329">
            <v>43775</v>
          </cell>
          <cell r="K6329">
            <v>43875</v>
          </cell>
          <cell r="L6329">
            <v>43875</v>
          </cell>
          <cell r="M6329">
            <v>44132</v>
          </cell>
          <cell r="N6329">
            <v>44105</v>
          </cell>
          <cell r="O6329" t="str">
            <v>Y</v>
          </cell>
          <cell r="P6329" t="str">
            <v>William Johnston</v>
          </cell>
          <cell r="Q6329" t="str">
            <v>BJ101</v>
          </cell>
          <cell r="R6329" t="str">
            <v>Andy Arner</v>
          </cell>
          <cell r="S6329" t="str">
            <v>AA102</v>
          </cell>
          <cell r="T6329" t="str">
            <v>Action Gaming</v>
          </cell>
          <cell r="U6329" t="str">
            <v>AG102</v>
          </cell>
        </row>
        <row r="6330">
          <cell r="B6330" t="str">
            <v>419100063392</v>
          </cell>
          <cell r="C6330" t="str">
            <v>TARABORELLI CONTRACTORS LLC</v>
          </cell>
          <cell r="D6330" t="str">
            <v>BETTERVIEW WINDOW &amp; SHUTTER</v>
          </cell>
          <cell r="E6330">
            <v>5833.333333333333</v>
          </cell>
          <cell r="F6330">
            <v>70000</v>
          </cell>
          <cell r="G6330" t="str">
            <v>Y</v>
          </cell>
          <cell r="H6330" t="str">
            <v>Y</v>
          </cell>
          <cell r="I6330">
            <v>43770</v>
          </cell>
          <cell r="J6330">
            <v>43776</v>
          </cell>
          <cell r="K6330" t="str">
            <v>Withdrawn</v>
          </cell>
          <cell r="L6330" t="str">
            <v>Withdrawn</v>
          </cell>
          <cell r="M6330" t="str">
            <v>Withdrawn</v>
          </cell>
          <cell r="N6330" t="str">
            <v>Withdrawn</v>
          </cell>
          <cell r="O6330" t="str">
            <v>Withdrawn</v>
          </cell>
          <cell r="P6330" t="str">
            <v>Matt McCracken</v>
          </cell>
          <cell r="Q6330" t="str">
            <v>MM103</v>
          </cell>
          <cell r="R6330" t="str">
            <v>Andy Arner</v>
          </cell>
          <cell r="S6330" t="str">
            <v>AA102</v>
          </cell>
        </row>
        <row r="6331">
          <cell r="B6331" t="str">
            <v>419100063409</v>
          </cell>
          <cell r="C6331" t="str">
            <v>D&amp;GG LLC</v>
          </cell>
          <cell r="D6331" t="str">
            <v>D&amp;GG LLC</v>
          </cell>
          <cell r="E6331">
            <v>4583.333333333333</v>
          </cell>
          <cell r="F6331">
            <v>55000</v>
          </cell>
          <cell r="G6331" t="str">
            <v>Y</v>
          </cell>
          <cell r="H6331" t="str">
            <v>Y</v>
          </cell>
          <cell r="I6331">
            <v>43770</v>
          </cell>
          <cell r="J6331">
            <v>43776</v>
          </cell>
          <cell r="K6331">
            <v>43790</v>
          </cell>
          <cell r="L6331">
            <v>43791</v>
          </cell>
          <cell r="M6331">
            <v>43952</v>
          </cell>
          <cell r="O6331" t="str">
            <v>Y</v>
          </cell>
          <cell r="P6331" t="str">
            <v>William Johnston</v>
          </cell>
          <cell r="Q6331" t="str">
            <v>BJ101</v>
          </cell>
          <cell r="R6331" t="str">
            <v>Andy Arner</v>
          </cell>
          <cell r="S6331" t="str">
            <v>AA102</v>
          </cell>
        </row>
        <row r="6332">
          <cell r="B6332" t="str">
            <v>419100063418</v>
          </cell>
          <cell r="C6332" t="str">
            <v>EAST COAST WINDOW FASHIONS LLC</v>
          </cell>
          <cell r="D6332" t="str">
            <v>EAST COAST WINDOW FASHIONS LLC</v>
          </cell>
          <cell r="E6332">
            <v>50000</v>
          </cell>
          <cell r="F6332">
            <v>600000</v>
          </cell>
          <cell r="G6332" t="str">
            <v>Y</v>
          </cell>
          <cell r="H6332" t="str">
            <v>Y</v>
          </cell>
          <cell r="I6332">
            <v>43770</v>
          </cell>
          <cell r="J6332">
            <v>43776</v>
          </cell>
          <cell r="K6332" t="str">
            <v>Withdrawn</v>
          </cell>
          <cell r="L6332" t="str">
            <v>Withdrawn</v>
          </cell>
          <cell r="M6332" t="str">
            <v>Withdrawn</v>
          </cell>
          <cell r="N6332" t="str">
            <v>Withdrawn</v>
          </cell>
          <cell r="O6332" t="str">
            <v>Withdrawn</v>
          </cell>
          <cell r="P6332" t="str">
            <v>CardWorks Acquiring</v>
          </cell>
          <cell r="Q6332" t="str">
            <v>CWA101</v>
          </cell>
          <cell r="R6332" t="str">
            <v>Chris Frey</v>
          </cell>
          <cell r="S6332" t="str">
            <v>CF101</v>
          </cell>
        </row>
        <row r="6333">
          <cell r="B6333" t="str">
            <v>419100063427</v>
          </cell>
          <cell r="C6333" t="str">
            <v>EMILE WAHBA INC</v>
          </cell>
          <cell r="D6333" t="str">
            <v>EMILE WAHBA INC</v>
          </cell>
          <cell r="E6333">
            <v>33333.333333333336</v>
          </cell>
          <cell r="F6333">
            <v>400000</v>
          </cell>
          <cell r="G6333" t="str">
            <v>N</v>
          </cell>
          <cell r="H6333" t="str">
            <v>N</v>
          </cell>
          <cell r="I6333">
            <v>43770</v>
          </cell>
          <cell r="J6333">
            <v>43776</v>
          </cell>
          <cell r="K6333">
            <v>43777</v>
          </cell>
          <cell r="L6333">
            <v>43777</v>
          </cell>
          <cell r="M6333">
            <v>43787</v>
          </cell>
          <cell r="N6333">
            <v>43770</v>
          </cell>
          <cell r="O6333" t="str">
            <v>Y</v>
          </cell>
          <cell r="P6333" t="str">
            <v>CardWorks Acquiring</v>
          </cell>
          <cell r="Q6333" t="str">
            <v>CWA101</v>
          </cell>
          <cell r="R6333" t="str">
            <v xml:space="preserve">Ben Blumenthal </v>
          </cell>
          <cell r="S6333" t="str">
            <v>BB103</v>
          </cell>
          <cell r="T6333" t="str">
            <v>First Central Savings Bank</v>
          </cell>
          <cell r="U6333" t="str">
            <v xml:space="preserve">FCSB </v>
          </cell>
        </row>
        <row r="6334">
          <cell r="B6334" t="str">
            <v>419100063436</v>
          </cell>
          <cell r="C6334" t="str">
            <v>KAREN CORCORAN RN, DC PA</v>
          </cell>
          <cell r="D6334" t="str">
            <v>INFINITE HEALTH AND WELLNESS CENTER</v>
          </cell>
          <cell r="E6334">
            <v>9166.6666666666661</v>
          </cell>
          <cell r="F6334">
            <v>110000</v>
          </cell>
          <cell r="G6334" t="str">
            <v>Y</v>
          </cell>
          <cell r="H6334" t="str">
            <v>Y</v>
          </cell>
          <cell r="I6334">
            <v>43770</v>
          </cell>
          <cell r="J6334">
            <v>43776</v>
          </cell>
          <cell r="K6334">
            <v>43777</v>
          </cell>
          <cell r="L6334">
            <v>43777</v>
          </cell>
          <cell r="M6334">
            <v>43810</v>
          </cell>
          <cell r="N6334">
            <v>43800</v>
          </cell>
          <cell r="O6334" t="str">
            <v>Y</v>
          </cell>
          <cell r="P6334" t="str">
            <v>Perry &amp; Bleeker</v>
          </cell>
          <cell r="Q6334" t="str">
            <v>PB102</v>
          </cell>
          <cell r="R6334" t="str">
            <v>Andy Arner</v>
          </cell>
          <cell r="S6334" t="str">
            <v>AA102</v>
          </cell>
        </row>
        <row r="6335">
          <cell r="B6335" t="str">
            <v>892999921867</v>
          </cell>
          <cell r="C6335" t="str">
            <v>BDB XPRESS LLC</v>
          </cell>
          <cell r="D6335" t="str">
            <v>UNISHIPPERS</v>
          </cell>
          <cell r="E6335">
            <v>10833.333333333334</v>
          </cell>
          <cell r="F6335">
            <v>130000</v>
          </cell>
          <cell r="G6335" t="str">
            <v>N</v>
          </cell>
          <cell r="H6335" t="str">
            <v>N</v>
          </cell>
          <cell r="I6335">
            <v>43770</v>
          </cell>
          <cell r="J6335">
            <v>43777</v>
          </cell>
          <cell r="K6335">
            <v>43783</v>
          </cell>
          <cell r="L6335">
            <v>43783</v>
          </cell>
          <cell r="M6335">
            <v>43810</v>
          </cell>
          <cell r="N6335">
            <v>43800</v>
          </cell>
          <cell r="O6335" t="str">
            <v>Y</v>
          </cell>
          <cell r="P6335" t="str">
            <v>CardWorks Acquiring</v>
          </cell>
          <cell r="Q6335" t="str">
            <v>CWA101</v>
          </cell>
          <cell r="R6335" t="str">
            <v>Frank Sweeney</v>
          </cell>
          <cell r="S6335" t="str">
            <v>FS101</v>
          </cell>
          <cell r="T6335" t="str">
            <v>William Regan</v>
          </cell>
          <cell r="U6335" t="str">
            <v>WR101</v>
          </cell>
          <cell r="V6335" t="str">
            <v>Unishippers</v>
          </cell>
          <cell r="W6335" t="str">
            <v>USHIP</v>
          </cell>
        </row>
        <row r="6336">
          <cell r="B6336" t="str">
            <v>419100063445</v>
          </cell>
          <cell r="C6336" t="str">
            <v xml:space="preserve">WASHINGTON VETERINARY SERVICES INC PS </v>
          </cell>
          <cell r="D6336" t="str">
            <v>AFFORD-A-VET ANIMAL CLINIC</v>
          </cell>
          <cell r="E6336">
            <v>166666.66666666666</v>
          </cell>
          <cell r="F6336">
            <v>2000000</v>
          </cell>
          <cell r="G6336" t="str">
            <v>N</v>
          </cell>
          <cell r="H6336" t="str">
            <v>N</v>
          </cell>
          <cell r="I6336">
            <v>43770</v>
          </cell>
          <cell r="J6336">
            <v>43777</v>
          </cell>
          <cell r="K6336">
            <v>43781</v>
          </cell>
          <cell r="L6336">
            <v>43781</v>
          </cell>
          <cell r="M6336">
            <v>43795</v>
          </cell>
          <cell r="N6336">
            <v>43770</v>
          </cell>
          <cell r="O6336" t="str">
            <v>Y</v>
          </cell>
          <cell r="P6336" t="str">
            <v>Chris Frey</v>
          </cell>
          <cell r="Q6336" t="str">
            <v>CF101</v>
          </cell>
          <cell r="R6336" t="str">
            <v>Erick Weinstein</v>
          </cell>
          <cell r="S6336" t="str">
            <v>EW101</v>
          </cell>
          <cell r="T6336" t="str">
            <v>KBH Enterprises</v>
          </cell>
          <cell r="U6336" t="str">
            <v>KH101</v>
          </cell>
          <cell r="V6336" t="str">
            <v>PetVet Care Centers</v>
          </cell>
          <cell r="W6336" t="str">
            <v>PETVET</v>
          </cell>
        </row>
        <row r="6337">
          <cell r="B6337" t="str">
            <v>419100063454</v>
          </cell>
          <cell r="C6337" t="str">
            <v>OAKBREA COVE INC</v>
          </cell>
          <cell r="D6337" t="str">
            <v>TPACTN.COM</v>
          </cell>
          <cell r="E6337">
            <v>25000</v>
          </cell>
          <cell r="F6337">
            <v>300000</v>
          </cell>
          <cell r="G6337" t="str">
            <v>N</v>
          </cell>
          <cell r="H6337" t="str">
            <v>N</v>
          </cell>
          <cell r="I6337">
            <v>43770</v>
          </cell>
          <cell r="J6337">
            <v>43777</v>
          </cell>
          <cell r="K6337">
            <v>43784</v>
          </cell>
          <cell r="L6337">
            <v>43787</v>
          </cell>
          <cell r="M6337">
            <v>43816</v>
          </cell>
          <cell r="N6337">
            <v>43800</v>
          </cell>
          <cell r="O6337" t="str">
            <v>Y</v>
          </cell>
          <cell r="P6337" t="str">
            <v>Mobius Payments</v>
          </cell>
          <cell r="Q6337" t="str">
            <v>MOB101</v>
          </cell>
        </row>
        <row r="6338">
          <cell r="B6338" t="str">
            <v>892999921875</v>
          </cell>
          <cell r="C6338" t="str">
            <v>ALARIS THREAT MITIGATION CONSULTANTS INC</v>
          </cell>
          <cell r="D6338" t="str">
            <v>ALARIS THREAT MITIGATION CONSULTANTS INC</v>
          </cell>
          <cell r="E6338">
            <v>18333.333333333332</v>
          </cell>
          <cell r="F6338">
            <v>220000</v>
          </cell>
          <cell r="G6338" t="str">
            <v>N</v>
          </cell>
          <cell r="H6338" t="str">
            <v>N</v>
          </cell>
          <cell r="I6338">
            <v>43770</v>
          </cell>
          <cell r="J6338">
            <v>43777</v>
          </cell>
          <cell r="K6338" t="str">
            <v>Declined</v>
          </cell>
          <cell r="L6338" t="str">
            <v>Declined</v>
          </cell>
          <cell r="M6338" t="str">
            <v>Declined</v>
          </cell>
          <cell r="N6338" t="str">
            <v>Declined</v>
          </cell>
          <cell r="O6338" t="str">
            <v>Declined</v>
          </cell>
          <cell r="P6338" t="str">
            <v>Ashley Joustra</v>
          </cell>
          <cell r="Q6338" t="str">
            <v>AJ101</v>
          </cell>
          <cell r="R6338" t="str">
            <v>Andy Arner</v>
          </cell>
          <cell r="S6338" t="str">
            <v>AA102</v>
          </cell>
        </row>
        <row r="6339">
          <cell r="B6339" t="str">
            <v>419100063463</v>
          </cell>
          <cell r="C6339" t="str">
            <v>CHIRPY BEAK INC</v>
          </cell>
          <cell r="D6339" t="str">
            <v>THSCYF.COM</v>
          </cell>
          <cell r="E6339">
            <v>25000</v>
          </cell>
          <cell r="F6339">
            <v>300000</v>
          </cell>
          <cell r="G6339" t="str">
            <v>N</v>
          </cell>
          <cell r="H6339" t="str">
            <v>N</v>
          </cell>
          <cell r="I6339">
            <v>43770</v>
          </cell>
          <cell r="J6339">
            <v>43781</v>
          </cell>
          <cell r="K6339">
            <v>43783</v>
          </cell>
          <cell r="L6339">
            <v>43783</v>
          </cell>
          <cell r="M6339">
            <v>43790</v>
          </cell>
          <cell r="N6339">
            <v>43770</v>
          </cell>
          <cell r="O6339" t="str">
            <v>Y</v>
          </cell>
          <cell r="P6339" t="str">
            <v>SegPay</v>
          </cell>
          <cell r="Q6339" t="str">
            <v>SEGPAY</v>
          </cell>
        </row>
        <row r="6340">
          <cell r="B6340" t="str">
            <v>419100063472</v>
          </cell>
          <cell r="C6340" t="str">
            <v>MGF LLC</v>
          </cell>
          <cell r="D6340" t="str">
            <v>MYGIRLFUND</v>
          </cell>
          <cell r="E6340">
            <v>1058333.3333333333</v>
          </cell>
          <cell r="F6340">
            <v>12700000</v>
          </cell>
          <cell r="G6340" t="str">
            <v>Y</v>
          </cell>
          <cell r="H6340" t="str">
            <v>Y</v>
          </cell>
          <cell r="I6340">
            <v>43770</v>
          </cell>
          <cell r="J6340">
            <v>43781</v>
          </cell>
          <cell r="K6340">
            <v>43789</v>
          </cell>
          <cell r="L6340">
            <v>43798</v>
          </cell>
          <cell r="M6340">
            <v>43810</v>
          </cell>
          <cell r="N6340">
            <v>43800</v>
          </cell>
          <cell r="O6340" t="str">
            <v>Y</v>
          </cell>
          <cell r="P6340" t="str">
            <v>Sean Ober</v>
          </cell>
          <cell r="Q6340" t="str">
            <v>SO101</v>
          </cell>
        </row>
        <row r="6341">
          <cell r="B6341" t="str">
            <v>892999921883</v>
          </cell>
          <cell r="C6341" t="str">
            <v>WATKINS COMPANY LLC</v>
          </cell>
          <cell r="D6341" t="str">
            <v>UNISHIPPERS 1576</v>
          </cell>
          <cell r="E6341">
            <v>25000</v>
          </cell>
          <cell r="F6341">
            <v>300000</v>
          </cell>
          <cell r="G6341" t="str">
            <v>N</v>
          </cell>
          <cell r="H6341" t="str">
            <v>N</v>
          </cell>
          <cell r="I6341">
            <v>43770</v>
          </cell>
          <cell r="J6341">
            <v>43781</v>
          </cell>
          <cell r="K6341">
            <v>43782</v>
          </cell>
          <cell r="L6341">
            <v>43782</v>
          </cell>
          <cell r="M6341">
            <v>43880</v>
          </cell>
          <cell r="N6341">
            <v>43862</v>
          </cell>
          <cell r="O6341" t="str">
            <v>Y</v>
          </cell>
          <cell r="P6341" t="str">
            <v>CardWorks Acquiring</v>
          </cell>
          <cell r="Q6341" t="str">
            <v>CWA101</v>
          </cell>
          <cell r="R6341" t="str">
            <v>Frank Sweeney</v>
          </cell>
          <cell r="S6341" t="str">
            <v>FS101</v>
          </cell>
          <cell r="T6341" t="str">
            <v>William Regan</v>
          </cell>
          <cell r="U6341" t="str">
            <v>WR101</v>
          </cell>
          <cell r="V6341" t="str">
            <v>Unishippers</v>
          </cell>
          <cell r="W6341" t="str">
            <v>USHIP</v>
          </cell>
        </row>
        <row r="6342">
          <cell r="B6342" t="str">
            <v>419100063481</v>
          </cell>
          <cell r="C6342" t="str">
            <v>NEXTGEN WEB INC</v>
          </cell>
          <cell r="D6342" t="str">
            <v>AMZNCG.COM</v>
          </cell>
          <cell r="E6342">
            <v>20000</v>
          </cell>
          <cell r="F6342">
            <v>240000</v>
          </cell>
          <cell r="G6342" t="str">
            <v>N</v>
          </cell>
          <cell r="H6342" t="str">
            <v>N</v>
          </cell>
          <cell r="I6342">
            <v>43770</v>
          </cell>
          <cell r="J6342">
            <v>43781</v>
          </cell>
          <cell r="K6342">
            <v>43805</v>
          </cell>
          <cell r="L6342">
            <v>43810</v>
          </cell>
          <cell r="M6342">
            <v>43816</v>
          </cell>
          <cell r="N6342">
            <v>43800</v>
          </cell>
          <cell r="O6342" t="str">
            <v>Y</v>
          </cell>
          <cell r="P6342" t="str">
            <v>Mobius Payments</v>
          </cell>
          <cell r="Q6342" t="str">
            <v>MOB101</v>
          </cell>
        </row>
        <row r="6343">
          <cell r="B6343" t="str">
            <v>419100063490</v>
          </cell>
          <cell r="C6343" t="str">
            <v>BOWA CARPET CLEANING INC</v>
          </cell>
          <cell r="D6343" t="str">
            <v>BOWA CARPET CLEANING INC</v>
          </cell>
          <cell r="E6343">
            <v>7000</v>
          </cell>
          <cell r="F6343">
            <v>84000</v>
          </cell>
          <cell r="G6343" t="str">
            <v>N</v>
          </cell>
          <cell r="H6343" t="str">
            <v>N</v>
          </cell>
          <cell r="I6343">
            <v>43770</v>
          </cell>
          <cell r="J6343">
            <v>43781</v>
          </cell>
          <cell r="K6343">
            <v>43781</v>
          </cell>
          <cell r="L6343">
            <v>43783</v>
          </cell>
          <cell r="M6343">
            <v>43810</v>
          </cell>
          <cell r="N6343">
            <v>43800</v>
          </cell>
          <cell r="O6343" t="str">
            <v>Y</v>
          </cell>
          <cell r="P6343" t="str">
            <v>Kerry Doyle</v>
          </cell>
          <cell r="Q6343" t="str">
            <v>KD101</v>
          </cell>
          <cell r="R6343" t="str">
            <v>Frank Sweeney</v>
          </cell>
          <cell r="S6343" t="str">
            <v>FS101</v>
          </cell>
        </row>
        <row r="6344">
          <cell r="B6344" t="str">
            <v>419100063506</v>
          </cell>
          <cell r="C6344" t="str">
            <v>HEALTHYANDFIT INC</v>
          </cell>
          <cell r="D6344" t="str">
            <v>EAT-FIT-MEALPLAN.COM</v>
          </cell>
          <cell r="E6344">
            <v>91666.666666666672</v>
          </cell>
          <cell r="F6344">
            <v>1100000</v>
          </cell>
          <cell r="G6344" t="str">
            <v>N</v>
          </cell>
          <cell r="H6344" t="str">
            <v>N</v>
          </cell>
          <cell r="I6344">
            <v>43770</v>
          </cell>
          <cell r="J6344">
            <v>43781</v>
          </cell>
          <cell r="K6344">
            <v>43801</v>
          </cell>
          <cell r="L6344">
            <v>43809</v>
          </cell>
          <cell r="M6344">
            <v>43816</v>
          </cell>
          <cell r="N6344">
            <v>43800</v>
          </cell>
          <cell r="O6344" t="str">
            <v>Y</v>
          </cell>
          <cell r="P6344" t="str">
            <v>Joel Paulin</v>
          </cell>
          <cell r="Q6344" t="str">
            <v>JP101</v>
          </cell>
        </row>
        <row r="6345">
          <cell r="B6345" t="str">
            <v>419100063515</v>
          </cell>
          <cell r="C6345" t="str">
            <v>MCKNIGHT KITCHEN III INC</v>
          </cell>
          <cell r="D6345" t="str">
            <v>MCKNIGHT KITCHEN III INC</v>
          </cell>
          <cell r="E6345">
            <v>12666.666666666666</v>
          </cell>
          <cell r="F6345">
            <v>152000</v>
          </cell>
          <cell r="G6345" t="str">
            <v>N</v>
          </cell>
          <cell r="H6345" t="str">
            <v>N</v>
          </cell>
          <cell r="I6345">
            <v>43770</v>
          </cell>
          <cell r="J6345">
            <v>43781</v>
          </cell>
          <cell r="K6345">
            <v>43783</v>
          </cell>
          <cell r="L6345">
            <v>43783</v>
          </cell>
          <cell r="M6345">
            <v>43790</v>
          </cell>
          <cell r="N6345">
            <v>43770</v>
          </cell>
          <cell r="O6345" t="str">
            <v>Y</v>
          </cell>
          <cell r="P6345" t="str">
            <v>William Johnston</v>
          </cell>
          <cell r="Q6345" t="str">
            <v>BJ101</v>
          </cell>
          <cell r="R6345" t="str">
            <v>Andy Arner</v>
          </cell>
          <cell r="S6345" t="str">
            <v>AA102</v>
          </cell>
        </row>
        <row r="6346">
          <cell r="B6346" t="str">
            <v>419100063524</v>
          </cell>
          <cell r="C6346" t="str">
            <v xml:space="preserve">CARBON ASSOCIATES INC </v>
          </cell>
          <cell r="D6346" t="str">
            <v>SSHELP.COM</v>
          </cell>
          <cell r="E6346">
            <v>20000</v>
          </cell>
          <cell r="F6346">
            <v>240000</v>
          </cell>
          <cell r="G6346" t="str">
            <v>N</v>
          </cell>
          <cell r="H6346" t="str">
            <v>N</v>
          </cell>
          <cell r="I6346">
            <v>43770</v>
          </cell>
          <cell r="J6346">
            <v>43781</v>
          </cell>
          <cell r="K6346">
            <v>43816</v>
          </cell>
          <cell r="L6346">
            <v>43829</v>
          </cell>
          <cell r="M6346">
            <v>43836</v>
          </cell>
          <cell r="N6346">
            <v>43836</v>
          </cell>
          <cell r="O6346" t="str">
            <v>Y</v>
          </cell>
          <cell r="P6346" t="str">
            <v>Mobius Payments</v>
          </cell>
          <cell r="Q6346" t="str">
            <v>MOB101</v>
          </cell>
        </row>
        <row r="6347">
          <cell r="B6347" t="str">
            <v>419100063533</v>
          </cell>
          <cell r="C6347" t="str">
            <v xml:space="preserve">CARBON ASSOCIATES INC </v>
          </cell>
          <cell r="D6347" t="str">
            <v>MODCHG.COM</v>
          </cell>
          <cell r="E6347">
            <v>20000</v>
          </cell>
          <cell r="F6347">
            <v>240000</v>
          </cell>
          <cell r="G6347" t="str">
            <v>N</v>
          </cell>
          <cell r="H6347" t="str">
            <v>N</v>
          </cell>
          <cell r="I6347">
            <v>43770</v>
          </cell>
          <cell r="J6347">
            <v>43781</v>
          </cell>
          <cell r="K6347">
            <v>43816</v>
          </cell>
          <cell r="L6347">
            <v>43829</v>
          </cell>
          <cell r="M6347">
            <v>43836</v>
          </cell>
          <cell r="N6347">
            <v>43836</v>
          </cell>
          <cell r="O6347" t="str">
            <v>Y</v>
          </cell>
          <cell r="P6347" t="str">
            <v>Mobius Payments</v>
          </cell>
          <cell r="Q6347" t="str">
            <v>MOB101</v>
          </cell>
        </row>
        <row r="6348">
          <cell r="B6348" t="str">
            <v>892999921891</v>
          </cell>
          <cell r="C6348" t="str">
            <v>STAR AUTO SPA LLC</v>
          </cell>
          <cell r="D6348" t="str">
            <v>STAR AUTO SPA</v>
          </cell>
          <cell r="E6348">
            <v>35916.666666666664</v>
          </cell>
          <cell r="F6348">
            <v>431000</v>
          </cell>
          <cell r="G6348" t="str">
            <v>Y</v>
          </cell>
          <cell r="H6348" t="str">
            <v>Y</v>
          </cell>
          <cell r="I6348">
            <v>43770</v>
          </cell>
          <cell r="J6348">
            <v>43781</v>
          </cell>
          <cell r="K6348">
            <v>43784</v>
          </cell>
          <cell r="L6348">
            <v>43784</v>
          </cell>
          <cell r="M6348">
            <v>43790</v>
          </cell>
          <cell r="N6348">
            <v>43770</v>
          </cell>
          <cell r="O6348" t="str">
            <v>Y</v>
          </cell>
          <cell r="P6348" t="str">
            <v>Peter Mouyios</v>
          </cell>
          <cell r="Q6348" t="str">
            <v>PM102</v>
          </cell>
          <cell r="R6348" t="str">
            <v>Tim Platz</v>
          </cell>
          <cell r="S6348" t="str">
            <v>TP101</v>
          </cell>
        </row>
        <row r="6349">
          <cell r="B6349" t="str">
            <v>892999921909</v>
          </cell>
          <cell r="C6349" t="str">
            <v>GRANITE STATE VETERINARY ASSOCIATES PLLC</v>
          </cell>
          <cell r="D6349" t="str">
            <v>MILFORD VETERINARY HOSPITAL</v>
          </cell>
          <cell r="E6349">
            <v>187500</v>
          </cell>
          <cell r="F6349">
            <v>2250000</v>
          </cell>
          <cell r="G6349" t="str">
            <v>Y</v>
          </cell>
          <cell r="H6349" t="str">
            <v>Y</v>
          </cell>
          <cell r="I6349">
            <v>43770</v>
          </cell>
          <cell r="J6349">
            <v>43782</v>
          </cell>
          <cell r="K6349">
            <v>43782</v>
          </cell>
          <cell r="L6349">
            <v>43782</v>
          </cell>
          <cell r="M6349">
            <v>43816</v>
          </cell>
          <cell r="N6349">
            <v>43800</v>
          </cell>
          <cell r="O6349" t="str">
            <v>Y</v>
          </cell>
          <cell r="P6349" t="str">
            <v>Mike Roberts</v>
          </cell>
          <cell r="Q6349" t="str">
            <v>MR102</v>
          </cell>
          <cell r="R6349" t="str">
            <v>Chris Frey</v>
          </cell>
          <cell r="S6349" t="str">
            <v>CF101</v>
          </cell>
          <cell r="T6349" t="str">
            <v>Veterinary Management Group</v>
          </cell>
          <cell r="U6349" t="str">
            <v>VMG101</v>
          </cell>
        </row>
        <row r="6350">
          <cell r="B6350" t="str">
            <v>419100063542</v>
          </cell>
          <cell r="C6350" t="str">
            <v>PREMIER PAINTING AND COATING LLC</v>
          </cell>
          <cell r="D6350" t="str">
            <v>PREMIER PAINTING AND COATING LLC</v>
          </cell>
          <cell r="E6350">
            <v>35833.333333333336</v>
          </cell>
          <cell r="F6350">
            <v>430000</v>
          </cell>
          <cell r="G6350" t="str">
            <v>Y</v>
          </cell>
          <cell r="H6350" t="str">
            <v>Y</v>
          </cell>
          <cell r="I6350">
            <v>43770</v>
          </cell>
          <cell r="J6350">
            <v>43782</v>
          </cell>
          <cell r="K6350" t="str">
            <v>Withdrawn</v>
          </cell>
          <cell r="L6350" t="str">
            <v>Withdrawn</v>
          </cell>
          <cell r="M6350" t="str">
            <v>Withdrawn</v>
          </cell>
          <cell r="N6350" t="str">
            <v>Withdrawn</v>
          </cell>
          <cell r="O6350" t="str">
            <v>Withdrawn</v>
          </cell>
          <cell r="P6350" t="str">
            <v>Ashley Joustra</v>
          </cell>
          <cell r="Q6350" t="str">
            <v>AJ101</v>
          </cell>
          <cell r="R6350" t="str">
            <v>Andy Arner</v>
          </cell>
          <cell r="S6350" t="str">
            <v>AA102</v>
          </cell>
        </row>
        <row r="6351">
          <cell r="B6351" t="str">
            <v>419100063551</v>
          </cell>
          <cell r="C6351" t="str">
            <v>GATESHEAD ENDEAVORS INC</v>
          </cell>
          <cell r="D6351" t="str">
            <v>VDSBTY.COM</v>
          </cell>
          <cell r="E6351">
            <v>25000</v>
          </cell>
          <cell r="F6351">
            <v>300000</v>
          </cell>
          <cell r="G6351" t="str">
            <v>N</v>
          </cell>
          <cell r="H6351" t="str">
            <v>N</v>
          </cell>
          <cell r="I6351">
            <v>43770</v>
          </cell>
          <cell r="J6351">
            <v>43782</v>
          </cell>
          <cell r="K6351">
            <v>43783</v>
          </cell>
          <cell r="L6351">
            <v>43787</v>
          </cell>
          <cell r="M6351">
            <v>43795</v>
          </cell>
          <cell r="N6351">
            <v>43770</v>
          </cell>
          <cell r="O6351" t="str">
            <v>Y</v>
          </cell>
          <cell r="P6351" t="str">
            <v>Mobius Payments</v>
          </cell>
          <cell r="Q6351" t="str">
            <v>MOB101</v>
          </cell>
        </row>
        <row r="6352">
          <cell r="B6352" t="str">
            <v>419100063560</v>
          </cell>
          <cell r="C6352" t="str">
            <v>UNICORN MAGIC ENTERPRISES LLC</v>
          </cell>
          <cell r="D6352" t="str">
            <v>THE LITTLE GYM OF FORT COLLINS/TIMNATH</v>
          </cell>
          <cell r="E6352">
            <v>31250</v>
          </cell>
          <cell r="F6352">
            <v>375000</v>
          </cell>
          <cell r="G6352" t="str">
            <v>N</v>
          </cell>
          <cell r="H6352" t="str">
            <v>N</v>
          </cell>
          <cell r="I6352">
            <v>43770</v>
          </cell>
          <cell r="J6352">
            <v>43782</v>
          </cell>
          <cell r="K6352">
            <v>43783</v>
          </cell>
          <cell r="L6352">
            <v>43783</v>
          </cell>
          <cell r="M6352">
            <v>43810</v>
          </cell>
          <cell r="N6352">
            <v>43800</v>
          </cell>
          <cell r="O6352" t="str">
            <v>Y</v>
          </cell>
          <cell r="P6352" t="str">
            <v>KBH Enterprises</v>
          </cell>
          <cell r="Q6352" t="str">
            <v>KH101</v>
          </cell>
          <cell r="R6352" t="str">
            <v>Erick Weinstein</v>
          </cell>
          <cell r="S6352" t="str">
            <v>EW101</v>
          </cell>
          <cell r="T6352" t="str">
            <v>The Little Gym</v>
          </cell>
          <cell r="U6352" t="str">
            <v>TLG101</v>
          </cell>
        </row>
        <row r="6353">
          <cell r="B6353" t="str">
            <v>892999921925</v>
          </cell>
          <cell r="C6353" t="str">
            <v>IMMIGRATION ADVOCACY SERVICES INC</v>
          </cell>
          <cell r="D6353" t="str">
            <v>IMMIGRATION ADVOCACY SERVICES INC</v>
          </cell>
          <cell r="E6353">
            <v>20833.333333333332</v>
          </cell>
          <cell r="F6353">
            <v>250000</v>
          </cell>
          <cell r="G6353" t="str">
            <v>Y</v>
          </cell>
          <cell r="H6353" t="str">
            <v>Y</v>
          </cell>
          <cell r="I6353">
            <v>43770</v>
          </cell>
          <cell r="J6353">
            <v>43783</v>
          </cell>
          <cell r="K6353">
            <v>43784</v>
          </cell>
          <cell r="L6353">
            <v>43784</v>
          </cell>
          <cell r="M6353">
            <v>43790</v>
          </cell>
          <cell r="N6353">
            <v>43770</v>
          </cell>
          <cell r="O6353" t="str">
            <v>Y</v>
          </cell>
          <cell r="P6353" t="str">
            <v>CardWorks Acquiring</v>
          </cell>
          <cell r="Q6353" t="str">
            <v>CWA101</v>
          </cell>
          <cell r="R6353" t="str">
            <v xml:space="preserve">Ben Blumenthal </v>
          </cell>
          <cell r="S6353" t="str">
            <v>BB103</v>
          </cell>
          <cell r="T6353" t="str">
            <v>First Central Savings Bank</v>
          </cell>
          <cell r="U6353" t="str">
            <v xml:space="preserve">FCSB </v>
          </cell>
        </row>
        <row r="6354">
          <cell r="B6354" t="str">
            <v>892999921933</v>
          </cell>
          <cell r="C6354" t="str">
            <v>JEFFREY S DILL INC</v>
          </cell>
          <cell r="D6354" t="str">
            <v>DONEGAL ANIMAL HOSPITAL</v>
          </cell>
          <cell r="E6354">
            <v>105000</v>
          </cell>
          <cell r="F6354">
            <v>1260000</v>
          </cell>
          <cell r="G6354" t="str">
            <v>Y</v>
          </cell>
          <cell r="H6354" t="str">
            <v>Y</v>
          </cell>
          <cell r="I6354">
            <v>43770</v>
          </cell>
          <cell r="J6354">
            <v>43783</v>
          </cell>
          <cell r="K6354">
            <v>43788</v>
          </cell>
          <cell r="L6354">
            <v>43788</v>
          </cell>
          <cell r="M6354">
            <v>43825</v>
          </cell>
          <cell r="N6354">
            <v>43800</v>
          </cell>
          <cell r="O6354" t="str">
            <v>Y</v>
          </cell>
          <cell r="P6354" t="str">
            <v>Mike Roberts</v>
          </cell>
          <cell r="Q6354" t="str">
            <v>MR102</v>
          </cell>
          <cell r="R6354" t="str">
            <v>Chris Frey</v>
          </cell>
          <cell r="S6354" t="str">
            <v>CF101</v>
          </cell>
          <cell r="T6354" t="str">
            <v>Veterinary Management Group</v>
          </cell>
          <cell r="U6354" t="str">
            <v>VMG101</v>
          </cell>
        </row>
        <row r="6355">
          <cell r="B6355" t="str">
            <v>892999921958</v>
          </cell>
          <cell r="C6355" t="str">
            <v>JEFFREY S DILL INC</v>
          </cell>
          <cell r="D6355" t="str">
            <v>DONEGAL ANIMAL HOSPITAL</v>
          </cell>
          <cell r="E6355">
            <v>8750</v>
          </cell>
          <cell r="F6355">
            <v>105000</v>
          </cell>
          <cell r="G6355" t="str">
            <v>Y</v>
          </cell>
          <cell r="H6355" t="str">
            <v>Y</v>
          </cell>
          <cell r="I6355">
            <v>43770</v>
          </cell>
          <cell r="J6355">
            <v>43783</v>
          </cell>
          <cell r="K6355" t="str">
            <v>Withdrawn</v>
          </cell>
          <cell r="L6355" t="str">
            <v>Withdrawn</v>
          </cell>
          <cell r="M6355" t="str">
            <v>Withdrawn</v>
          </cell>
          <cell r="N6355" t="str">
            <v>Withdrawn</v>
          </cell>
          <cell r="O6355" t="str">
            <v>Withdrawn</v>
          </cell>
          <cell r="P6355" t="str">
            <v>Mike Roberts</v>
          </cell>
          <cell r="Q6355" t="str">
            <v>MR102</v>
          </cell>
          <cell r="R6355" t="str">
            <v>Chris Frey</v>
          </cell>
          <cell r="S6355" t="str">
            <v>CF101</v>
          </cell>
          <cell r="T6355" t="str">
            <v>Veterinary Management Group</v>
          </cell>
          <cell r="U6355" t="str">
            <v>VMG101</v>
          </cell>
        </row>
        <row r="6356">
          <cell r="B6356" t="str">
            <v>892999921941</v>
          </cell>
          <cell r="C6356" t="str">
            <v>MARC N BENHURI DMD PC</v>
          </cell>
          <cell r="D6356" t="str">
            <v>MARC N BENHURI DMD PC</v>
          </cell>
          <cell r="E6356">
            <v>58333.333333333336</v>
          </cell>
          <cell r="F6356">
            <v>700000</v>
          </cell>
          <cell r="G6356" t="str">
            <v>Y</v>
          </cell>
          <cell r="H6356" t="str">
            <v>Y</v>
          </cell>
          <cell r="I6356">
            <v>43770</v>
          </cell>
          <cell r="J6356">
            <v>43783</v>
          </cell>
          <cell r="K6356" t="str">
            <v>Declined</v>
          </cell>
          <cell r="L6356" t="str">
            <v>Declined</v>
          </cell>
          <cell r="M6356" t="str">
            <v>Declined</v>
          </cell>
          <cell r="N6356" t="str">
            <v>Declined</v>
          </cell>
          <cell r="O6356" t="str">
            <v>Declined</v>
          </cell>
          <cell r="P6356" t="str">
            <v>William Regan</v>
          </cell>
          <cell r="Q6356" t="str">
            <v>WR101</v>
          </cell>
          <cell r="R6356" t="str">
            <v>Frank Sweeney</v>
          </cell>
          <cell r="S6356" t="str">
            <v>FS101</v>
          </cell>
          <cell r="T6356" t="str">
            <v>Signature Bank</v>
          </cell>
          <cell r="U6356" t="str">
            <v>SBANK</v>
          </cell>
        </row>
        <row r="6357">
          <cell r="B6357" t="str">
            <v>419100063579</v>
          </cell>
          <cell r="C6357" t="str">
            <v>LIVE BY SKIN LLC</v>
          </cell>
          <cell r="D6357" t="str">
            <v>LIVE BY SKIN</v>
          </cell>
          <cell r="E6357">
            <v>10416.666666666666</v>
          </cell>
          <cell r="F6357">
            <v>125000</v>
          </cell>
          <cell r="G6357" t="str">
            <v>Y</v>
          </cell>
          <cell r="H6357" t="str">
            <v>Y</v>
          </cell>
          <cell r="I6357">
            <v>43770</v>
          </cell>
          <cell r="J6357">
            <v>43783</v>
          </cell>
          <cell r="K6357">
            <v>43784</v>
          </cell>
          <cell r="L6357">
            <v>43784</v>
          </cell>
          <cell r="M6357">
            <v>43952</v>
          </cell>
          <cell r="O6357" t="str">
            <v>Y</v>
          </cell>
          <cell r="P6357" t="str">
            <v>William Johnston</v>
          </cell>
          <cell r="Q6357" t="str">
            <v>BJ101</v>
          </cell>
          <cell r="R6357" t="str">
            <v>Andy Arner</v>
          </cell>
          <cell r="S6357" t="str">
            <v>AA102</v>
          </cell>
        </row>
        <row r="6358">
          <cell r="B6358" t="str">
            <v>419100063588</v>
          </cell>
          <cell r="C6358" t="str">
            <v>IW GLOBAL FUNDING INC</v>
          </cell>
          <cell r="D6358" t="str">
            <v>METRO MARKET</v>
          </cell>
          <cell r="E6358">
            <v>5416.666666666667</v>
          </cell>
          <cell r="F6358">
            <v>65000</v>
          </cell>
          <cell r="G6358" t="str">
            <v>N</v>
          </cell>
          <cell r="H6358" t="str">
            <v>N</v>
          </cell>
          <cell r="I6358">
            <v>43770</v>
          </cell>
          <cell r="J6358">
            <v>43783</v>
          </cell>
          <cell r="K6358">
            <v>43784</v>
          </cell>
          <cell r="L6358">
            <v>43784</v>
          </cell>
          <cell r="M6358">
            <v>43825</v>
          </cell>
          <cell r="N6358">
            <v>43800</v>
          </cell>
          <cell r="O6358" t="str">
            <v>Y</v>
          </cell>
          <cell r="P6358" t="str">
            <v>Brian Hanson</v>
          </cell>
          <cell r="Q6358" t="str">
            <v>BH101</v>
          </cell>
          <cell r="R6358" t="str">
            <v>Tim Platz</v>
          </cell>
          <cell r="S6358" t="str">
            <v>TP101</v>
          </cell>
          <cell r="T6358" t="str">
            <v xml:space="preserve">Bethpage FCU </v>
          </cell>
          <cell r="U6358" t="str">
            <v>BFCU</v>
          </cell>
        </row>
        <row r="6359">
          <cell r="B6359" t="str">
            <v>419100063597</v>
          </cell>
          <cell r="C6359" t="str">
            <v>MANNTILL LLC</v>
          </cell>
          <cell r="D6359" t="str">
            <v>BEXFIX.COM</v>
          </cell>
          <cell r="E6359">
            <v>20833.333333333332</v>
          </cell>
          <cell r="F6359">
            <v>250000</v>
          </cell>
          <cell r="G6359" t="str">
            <v>N</v>
          </cell>
          <cell r="H6359" t="str">
            <v>N</v>
          </cell>
          <cell r="I6359">
            <v>43770</v>
          </cell>
          <cell r="J6359">
            <v>43783</v>
          </cell>
          <cell r="K6359">
            <v>43784</v>
          </cell>
          <cell r="L6359">
            <v>43794</v>
          </cell>
          <cell r="M6359">
            <v>43840</v>
          </cell>
          <cell r="N6359">
            <v>43831</v>
          </cell>
          <cell r="O6359" t="str">
            <v>Y</v>
          </cell>
          <cell r="P6359" t="str">
            <v>Joel Paulin</v>
          </cell>
          <cell r="Q6359" t="str">
            <v>JP101</v>
          </cell>
        </row>
        <row r="6360">
          <cell r="B6360" t="str">
            <v>892999921966</v>
          </cell>
          <cell r="C6360" t="str">
            <v>DESERT HILLS ANIMAL HOSPITAL PC</v>
          </cell>
          <cell r="D6360" t="str">
            <v>DESERT HILLS ANIMAL HOSPITAL PC</v>
          </cell>
          <cell r="E6360">
            <v>73333.333333333328</v>
          </cell>
          <cell r="F6360">
            <v>880000</v>
          </cell>
          <cell r="G6360" t="str">
            <v>N</v>
          </cell>
          <cell r="H6360" t="str">
            <v>N</v>
          </cell>
          <cell r="I6360">
            <v>43770</v>
          </cell>
          <cell r="J6360">
            <v>43784</v>
          </cell>
          <cell r="K6360">
            <v>43784</v>
          </cell>
          <cell r="L6360">
            <v>43784</v>
          </cell>
          <cell r="M6360">
            <v>43790</v>
          </cell>
          <cell r="N6360">
            <v>43770</v>
          </cell>
          <cell r="O6360" t="str">
            <v>Y</v>
          </cell>
          <cell r="P6360" t="str">
            <v>Mike Roberts</v>
          </cell>
          <cell r="Q6360" t="str">
            <v>MR102</v>
          </cell>
          <cell r="R6360" t="str">
            <v>Chris Frey</v>
          </cell>
          <cell r="S6360" t="str">
            <v>CF101</v>
          </cell>
          <cell r="T6360" t="str">
            <v>Veterinary Management Group</v>
          </cell>
          <cell r="U6360" t="str">
            <v>VMG101</v>
          </cell>
        </row>
        <row r="6361">
          <cell r="B6361" t="str">
            <v>892999921974</v>
          </cell>
          <cell r="C6361" t="str">
            <v>NORTH JACKSON ANIMAL CLINIC OF STEVENSON PC</v>
          </cell>
          <cell r="D6361" t="str">
            <v>NORTH JACKSON ANIMAL CLINIC</v>
          </cell>
          <cell r="E6361">
            <v>58333.333333333336</v>
          </cell>
          <cell r="F6361">
            <v>700000</v>
          </cell>
          <cell r="G6361" t="str">
            <v>N</v>
          </cell>
          <cell r="H6361" t="str">
            <v>N</v>
          </cell>
          <cell r="I6361">
            <v>43770</v>
          </cell>
          <cell r="J6361">
            <v>43784</v>
          </cell>
          <cell r="K6361">
            <v>43784</v>
          </cell>
          <cell r="L6361">
            <v>43784</v>
          </cell>
          <cell r="M6361">
            <v>43795</v>
          </cell>
          <cell r="N6361">
            <v>43770</v>
          </cell>
          <cell r="O6361" t="str">
            <v>Y</v>
          </cell>
          <cell r="P6361" t="str">
            <v>Mike Roberts</v>
          </cell>
          <cell r="Q6361" t="str">
            <v>MR102</v>
          </cell>
          <cell r="R6361" t="str">
            <v>Chris Frey</v>
          </cell>
          <cell r="S6361" t="str">
            <v>CF101</v>
          </cell>
          <cell r="T6361" t="str">
            <v>Veterinary Management Group</v>
          </cell>
          <cell r="U6361" t="str">
            <v>VMG101</v>
          </cell>
        </row>
        <row r="6362">
          <cell r="B6362" t="str">
            <v>892999921982</v>
          </cell>
          <cell r="C6362" t="str">
            <v>ASTORIA ANIMAL SOCIETY INC</v>
          </cell>
          <cell r="D6362" t="str">
            <v>ASTORIA ANIMAL SOCIETY INC</v>
          </cell>
          <cell r="E6362">
            <v>16250</v>
          </cell>
          <cell r="F6362">
            <v>195000</v>
          </cell>
          <cell r="G6362" t="str">
            <v>Y</v>
          </cell>
          <cell r="H6362" t="str">
            <v>Y</v>
          </cell>
          <cell r="I6362">
            <v>43770</v>
          </cell>
          <cell r="J6362">
            <v>43784</v>
          </cell>
          <cell r="K6362">
            <v>43784</v>
          </cell>
          <cell r="L6362">
            <v>43784</v>
          </cell>
          <cell r="M6362">
            <v>43795</v>
          </cell>
          <cell r="N6362">
            <v>43770</v>
          </cell>
          <cell r="O6362" t="str">
            <v>Y</v>
          </cell>
          <cell r="P6362" t="str">
            <v>John Vacca</v>
          </cell>
          <cell r="Q6362" t="str">
            <v>JV101</v>
          </cell>
          <cell r="R6362" t="str">
            <v>Chris Frey</v>
          </cell>
          <cell r="S6362" t="str">
            <v>CF101</v>
          </cell>
          <cell r="T6362" t="str">
            <v>Miller Vet</v>
          </cell>
          <cell r="U6362" t="str">
            <v>MV101</v>
          </cell>
        </row>
        <row r="6363">
          <cell r="B6363" t="str">
            <v>419100063604</v>
          </cell>
          <cell r="C6363" t="str">
            <v>CLIFIX INC</v>
          </cell>
          <cell r="D6363" t="str">
            <v>CLIFIX INC</v>
          </cell>
          <cell r="E6363">
            <v>6000</v>
          </cell>
          <cell r="F6363">
            <v>72000</v>
          </cell>
          <cell r="G6363" t="str">
            <v>N</v>
          </cell>
          <cell r="H6363" t="str">
            <v>N</v>
          </cell>
          <cell r="I6363">
            <v>43770</v>
          </cell>
          <cell r="J6363">
            <v>43784</v>
          </cell>
          <cell r="K6363">
            <v>43791</v>
          </cell>
          <cell r="L6363">
            <v>43794</v>
          </cell>
          <cell r="M6363">
            <v>44209</v>
          </cell>
          <cell r="N6363">
            <v>44197</v>
          </cell>
          <cell r="O6363" t="str">
            <v>Y</v>
          </cell>
          <cell r="P6363" t="str">
            <v>Brian Hanson</v>
          </cell>
          <cell r="Q6363" t="str">
            <v>BH101</v>
          </cell>
          <cell r="R6363" t="str">
            <v>Tim Platz</v>
          </cell>
          <cell r="S6363" t="str">
            <v>TP101</v>
          </cell>
          <cell r="T6363" t="str">
            <v xml:space="preserve">Bethpage FCU </v>
          </cell>
          <cell r="U6363" t="str">
            <v>BFCU</v>
          </cell>
        </row>
        <row r="6364">
          <cell r="B6364" t="str">
            <v>419100063613</v>
          </cell>
          <cell r="C6364" t="str">
            <v>CHILDRENS FUN FITNESS INC</v>
          </cell>
          <cell r="D6364" t="str">
            <v>THE LITTLE GYM OF SHAKER HEIGHTS</v>
          </cell>
          <cell r="E6364">
            <v>37500</v>
          </cell>
          <cell r="F6364">
            <v>450000</v>
          </cell>
          <cell r="G6364" t="str">
            <v>Y</v>
          </cell>
          <cell r="H6364" t="str">
            <v>Y</v>
          </cell>
          <cell r="I6364">
            <v>43770</v>
          </cell>
          <cell r="J6364">
            <v>43787</v>
          </cell>
          <cell r="K6364">
            <v>43787</v>
          </cell>
          <cell r="L6364">
            <v>43787</v>
          </cell>
          <cell r="M6364">
            <v>43811</v>
          </cell>
          <cell r="N6364">
            <v>43800</v>
          </cell>
          <cell r="O6364" t="str">
            <v>Y</v>
          </cell>
          <cell r="P6364" t="str">
            <v>KBH Enterprises</v>
          </cell>
          <cell r="Q6364" t="str">
            <v>KH101</v>
          </cell>
          <cell r="R6364" t="str">
            <v>Erick Weinstein</v>
          </cell>
          <cell r="S6364" t="str">
            <v>EW101</v>
          </cell>
          <cell r="T6364" t="str">
            <v>The Little Gym</v>
          </cell>
          <cell r="U6364" t="str">
            <v>TLG101</v>
          </cell>
        </row>
        <row r="6365">
          <cell r="B6365" t="str">
            <v>892999921990</v>
          </cell>
          <cell r="C6365" t="str">
            <v>DAVID HOWARD DVM</v>
          </cell>
          <cell r="D6365" t="str">
            <v>DAVID HOWARD DVM</v>
          </cell>
          <cell r="E6365">
            <v>30000</v>
          </cell>
          <cell r="F6365">
            <v>360000</v>
          </cell>
          <cell r="G6365" t="str">
            <v>Y</v>
          </cell>
          <cell r="H6365" t="str">
            <v>Y</v>
          </cell>
          <cell r="I6365">
            <v>43770</v>
          </cell>
          <cell r="J6365">
            <v>43787</v>
          </cell>
          <cell r="K6365">
            <v>43787</v>
          </cell>
          <cell r="L6365">
            <v>43787</v>
          </cell>
          <cell r="M6365">
            <v>43796</v>
          </cell>
          <cell r="N6365">
            <v>43770</v>
          </cell>
          <cell r="O6365" t="str">
            <v>Y</v>
          </cell>
          <cell r="P6365" t="str">
            <v>John Vacca</v>
          </cell>
          <cell r="Q6365" t="str">
            <v>JV101</v>
          </cell>
          <cell r="R6365" t="str">
            <v>Chris Frey</v>
          </cell>
          <cell r="S6365" t="str">
            <v>CF101</v>
          </cell>
          <cell r="T6365" t="str">
            <v>Miller Vet</v>
          </cell>
          <cell r="U6365" t="str">
            <v>MV101</v>
          </cell>
        </row>
        <row r="6366">
          <cell r="B6366" t="str">
            <v>892999922006</v>
          </cell>
          <cell r="C6366" t="str">
            <v>BISCOE PET HOSPITAL PLLC</v>
          </cell>
          <cell r="D6366" t="str">
            <v>BISCOE PET HOSPITAL PLLC</v>
          </cell>
          <cell r="E6366">
            <v>37500</v>
          </cell>
          <cell r="F6366">
            <v>450000</v>
          </cell>
          <cell r="G6366" t="str">
            <v>Y</v>
          </cell>
          <cell r="H6366" t="str">
            <v>Y</v>
          </cell>
          <cell r="I6366">
            <v>43770</v>
          </cell>
          <cell r="J6366">
            <v>43787</v>
          </cell>
          <cell r="K6366">
            <v>43787</v>
          </cell>
          <cell r="L6366">
            <v>43787</v>
          </cell>
          <cell r="M6366">
            <v>43810</v>
          </cell>
          <cell r="N6366">
            <v>43800</v>
          </cell>
          <cell r="O6366" t="str">
            <v>Y</v>
          </cell>
          <cell r="P6366" t="str">
            <v>Mike Roberts</v>
          </cell>
          <cell r="Q6366" t="str">
            <v>MR102</v>
          </cell>
          <cell r="R6366" t="str">
            <v>Chris Frey</v>
          </cell>
          <cell r="S6366" t="str">
            <v>CF101</v>
          </cell>
          <cell r="T6366" t="str">
            <v>Veterinary Management Group</v>
          </cell>
          <cell r="U6366" t="str">
            <v>VMG101</v>
          </cell>
        </row>
        <row r="6367">
          <cell r="B6367" t="str">
            <v>892999922014</v>
          </cell>
          <cell r="C6367" t="str">
            <v>CONGREGATION OHR SHOLOM ZLOCHOV</v>
          </cell>
          <cell r="D6367" t="str">
            <v xml:space="preserve">GOIMEL CHESED </v>
          </cell>
          <cell r="E6367">
            <v>83333.333333333328</v>
          </cell>
          <cell r="F6367">
            <v>1000000</v>
          </cell>
          <cell r="G6367" t="str">
            <v>Y</v>
          </cell>
          <cell r="H6367" t="str">
            <v>Y</v>
          </cell>
          <cell r="I6367">
            <v>43770</v>
          </cell>
          <cell r="J6367">
            <v>43787</v>
          </cell>
          <cell r="K6367">
            <v>43788</v>
          </cell>
          <cell r="L6367">
            <v>43789</v>
          </cell>
          <cell r="M6367">
            <v>43795</v>
          </cell>
          <cell r="N6367">
            <v>43770</v>
          </cell>
          <cell r="O6367" t="str">
            <v>Y</v>
          </cell>
          <cell r="P6367" t="str">
            <v>Andrea Zaretsky</v>
          </cell>
          <cell r="Q6367" t="str">
            <v>AZ101</v>
          </cell>
          <cell r="R6367" t="str">
            <v>Frank Sweeney</v>
          </cell>
          <cell r="S6367" t="str">
            <v>FS101</v>
          </cell>
          <cell r="T6367" t="str">
            <v>Signature Bank</v>
          </cell>
          <cell r="U6367" t="str">
            <v>SBANK</v>
          </cell>
        </row>
        <row r="6368">
          <cell r="B6368" t="str">
            <v>419100063622</v>
          </cell>
          <cell r="C6368" t="str">
            <v>BELIZENNY CO INC</v>
          </cell>
          <cell r="D6368" t="str">
            <v>CGNZHE.COM</v>
          </cell>
          <cell r="E6368">
            <v>25000</v>
          </cell>
          <cell r="F6368">
            <v>300000</v>
          </cell>
          <cell r="G6368" t="str">
            <v>N</v>
          </cell>
          <cell r="H6368" t="str">
            <v>N</v>
          </cell>
          <cell r="I6368">
            <v>43770</v>
          </cell>
          <cell r="J6368">
            <v>43787</v>
          </cell>
          <cell r="K6368">
            <v>43788</v>
          </cell>
          <cell r="L6368">
            <v>43789</v>
          </cell>
          <cell r="M6368">
            <v>43811</v>
          </cell>
          <cell r="N6368">
            <v>43800</v>
          </cell>
          <cell r="O6368" t="str">
            <v>Y</v>
          </cell>
          <cell r="P6368" t="str">
            <v>Joel Paulin</v>
          </cell>
          <cell r="Q6368" t="str">
            <v>JP101</v>
          </cell>
        </row>
        <row r="6369">
          <cell r="B6369" t="str">
            <v>892999922022</v>
          </cell>
          <cell r="C6369" t="str">
            <v>IMOR INC</v>
          </cell>
          <cell r="D6369" t="str">
            <v>BASIAS HAIR SALON</v>
          </cell>
          <cell r="E6369">
            <v>10000</v>
          </cell>
          <cell r="F6369">
            <v>120000</v>
          </cell>
          <cell r="G6369" t="str">
            <v>Y</v>
          </cell>
          <cell r="H6369" t="str">
            <v>Y</v>
          </cell>
          <cell r="I6369">
            <v>43770</v>
          </cell>
          <cell r="J6369">
            <v>43787</v>
          </cell>
          <cell r="K6369">
            <v>43788</v>
          </cell>
          <cell r="L6369">
            <v>43788</v>
          </cell>
          <cell r="M6369">
            <v>43840</v>
          </cell>
          <cell r="N6369">
            <v>43831</v>
          </cell>
          <cell r="O6369" t="str">
            <v>Y</v>
          </cell>
          <cell r="P6369" t="str">
            <v>Kevin Beck</v>
          </cell>
          <cell r="Q6369" t="str">
            <v>KB102</v>
          </cell>
          <cell r="R6369" t="str">
            <v>Tim Platz</v>
          </cell>
          <cell r="S6369" t="str">
            <v>TP101</v>
          </cell>
          <cell r="T6369" t="str">
            <v>Dennis D'Andrea</v>
          </cell>
          <cell r="U6369" t="str">
            <v>DD103</v>
          </cell>
        </row>
        <row r="6370">
          <cell r="B6370" t="str">
            <v>892999922030</v>
          </cell>
          <cell r="C6370" t="str">
            <v>IMOR INC</v>
          </cell>
          <cell r="D6370" t="str">
            <v>SENIOR BEAUTY CARE</v>
          </cell>
          <cell r="E6370">
            <v>3500</v>
          </cell>
          <cell r="F6370">
            <v>42000</v>
          </cell>
          <cell r="G6370" t="str">
            <v>Y</v>
          </cell>
          <cell r="H6370" t="str">
            <v>Y</v>
          </cell>
          <cell r="I6370">
            <v>43770</v>
          </cell>
          <cell r="J6370">
            <v>43787</v>
          </cell>
          <cell r="K6370">
            <v>43788</v>
          </cell>
          <cell r="L6370">
            <v>43788</v>
          </cell>
          <cell r="M6370">
            <v>44005</v>
          </cell>
          <cell r="N6370">
            <v>44005</v>
          </cell>
          <cell r="O6370" t="str">
            <v>Y</v>
          </cell>
          <cell r="P6370" t="str">
            <v>Kevin Beck</v>
          </cell>
          <cell r="Q6370" t="str">
            <v>KB102</v>
          </cell>
          <cell r="R6370" t="str">
            <v>Tim Platz</v>
          </cell>
          <cell r="S6370" t="str">
            <v>TP101</v>
          </cell>
          <cell r="T6370" t="str">
            <v>Dennis D'Andrea</v>
          </cell>
          <cell r="U6370" t="str">
            <v>DD103</v>
          </cell>
        </row>
        <row r="6371">
          <cell r="B6371" t="str">
            <v>892999922048</v>
          </cell>
          <cell r="C6371" t="str">
            <v>BRAC LOGISTICS</v>
          </cell>
          <cell r="D6371" t="str">
            <v>UNISHIPPERS 1580</v>
          </cell>
          <cell r="E6371">
            <v>29166.666666666668</v>
          </cell>
          <cell r="F6371">
            <v>350000</v>
          </cell>
          <cell r="G6371" t="str">
            <v>N</v>
          </cell>
          <cell r="H6371" t="str">
            <v>N</v>
          </cell>
          <cell r="I6371">
            <v>43770</v>
          </cell>
          <cell r="J6371">
            <v>43787</v>
          </cell>
          <cell r="K6371">
            <v>43788</v>
          </cell>
          <cell r="L6371">
            <v>43789</v>
          </cell>
          <cell r="M6371">
            <v>43816</v>
          </cell>
          <cell r="N6371">
            <v>43800</v>
          </cell>
          <cell r="O6371" t="str">
            <v>Y</v>
          </cell>
          <cell r="P6371" t="str">
            <v>CardWorks Acquiring</v>
          </cell>
          <cell r="Q6371" t="str">
            <v>CWA101</v>
          </cell>
          <cell r="R6371" t="str">
            <v>Frank Sweeney</v>
          </cell>
          <cell r="S6371" t="str">
            <v>FS101</v>
          </cell>
          <cell r="T6371" t="str">
            <v>William Regan</v>
          </cell>
          <cell r="U6371" t="str">
            <v>WR101</v>
          </cell>
          <cell r="V6371" t="str">
            <v>Unishippers</v>
          </cell>
          <cell r="W6371" t="str">
            <v>USHIP</v>
          </cell>
        </row>
        <row r="6372">
          <cell r="B6372" t="str">
            <v>419100063640</v>
          </cell>
          <cell r="C6372" t="str">
            <v>TEKNOLOGY CORP</v>
          </cell>
          <cell r="D6372" t="str">
            <v>TKNPAY.COM</v>
          </cell>
          <cell r="E6372">
            <v>8333.3333333333339</v>
          </cell>
          <cell r="F6372">
            <v>100000</v>
          </cell>
          <cell r="G6372" t="str">
            <v>N</v>
          </cell>
          <cell r="H6372" t="str">
            <v>N</v>
          </cell>
          <cell r="I6372">
            <v>43770</v>
          </cell>
          <cell r="J6372">
            <v>43787</v>
          </cell>
          <cell r="K6372" t="str">
            <v>Withdrawn</v>
          </cell>
          <cell r="L6372" t="str">
            <v>Withdrawn</v>
          </cell>
          <cell r="M6372" t="str">
            <v>Withdrawn</v>
          </cell>
          <cell r="N6372" t="str">
            <v>Withdrawn</v>
          </cell>
          <cell r="O6372" t="str">
            <v>Withdrawn</v>
          </cell>
          <cell r="P6372" t="str">
            <v>Joel Paulin</v>
          </cell>
          <cell r="Q6372" t="str">
            <v>JP101</v>
          </cell>
        </row>
        <row r="6373">
          <cell r="B6373" t="str">
            <v>419100063659</v>
          </cell>
          <cell r="C6373" t="str">
            <v>TEKNOLOGY CORP</v>
          </cell>
          <cell r="D6373" t="str">
            <v>PAYTKN.COM</v>
          </cell>
          <cell r="E6373">
            <v>8333.3333333333339</v>
          </cell>
          <cell r="F6373">
            <v>100000</v>
          </cell>
          <cell r="G6373" t="str">
            <v>N</v>
          </cell>
          <cell r="H6373" t="str">
            <v>N</v>
          </cell>
          <cell r="I6373">
            <v>43770</v>
          </cell>
          <cell r="J6373">
            <v>43787</v>
          </cell>
          <cell r="K6373">
            <v>43804</v>
          </cell>
          <cell r="L6373">
            <v>43808</v>
          </cell>
          <cell r="M6373">
            <v>44222</v>
          </cell>
          <cell r="N6373">
            <v>44197</v>
          </cell>
          <cell r="O6373" t="str">
            <v>Y</v>
          </cell>
          <cell r="P6373" t="str">
            <v>Joel Paulin</v>
          </cell>
          <cell r="Q6373" t="str">
            <v>JP101</v>
          </cell>
        </row>
        <row r="6374">
          <cell r="B6374" t="str">
            <v>419100063631</v>
          </cell>
          <cell r="C6374" t="str">
            <v>ON POINT MARKETS LLC</v>
          </cell>
          <cell r="D6374" t="str">
            <v>OPM-OPP.COM</v>
          </cell>
          <cell r="E6374">
            <v>83333.333333333328</v>
          </cell>
          <cell r="F6374">
            <v>1000000</v>
          </cell>
          <cell r="G6374" t="str">
            <v>N</v>
          </cell>
          <cell r="H6374" t="str">
            <v>N</v>
          </cell>
          <cell r="I6374">
            <v>43770</v>
          </cell>
          <cell r="J6374">
            <v>43788</v>
          </cell>
          <cell r="K6374">
            <v>43790</v>
          </cell>
          <cell r="L6374">
            <v>43798</v>
          </cell>
          <cell r="M6374">
            <v>43802</v>
          </cell>
          <cell r="N6374">
            <v>43800</v>
          </cell>
          <cell r="O6374" t="str">
            <v>Y</v>
          </cell>
          <cell r="P6374" t="str">
            <v>RocketGate</v>
          </cell>
          <cell r="Q6374" t="str">
            <v>RG101</v>
          </cell>
          <cell r="R6374" t="str">
            <v>Global Personals</v>
          </cell>
          <cell r="S6374" t="str">
            <v>GP101</v>
          </cell>
        </row>
        <row r="6375">
          <cell r="B6375" t="str">
            <v>419100063668</v>
          </cell>
          <cell r="C6375" t="str">
            <v>ON POINT MARKETS LLC</v>
          </cell>
          <cell r="D6375" t="str">
            <v>OPM-FAW.COM</v>
          </cell>
          <cell r="E6375">
            <v>87500</v>
          </cell>
          <cell r="F6375">
            <v>1050000</v>
          </cell>
          <cell r="G6375" t="str">
            <v>N</v>
          </cell>
          <cell r="H6375" t="str">
            <v>N</v>
          </cell>
          <cell r="I6375">
            <v>43770</v>
          </cell>
          <cell r="J6375">
            <v>43788</v>
          </cell>
          <cell r="K6375">
            <v>43790</v>
          </cell>
          <cell r="L6375">
            <v>43791</v>
          </cell>
          <cell r="M6375">
            <v>43802</v>
          </cell>
          <cell r="N6375">
            <v>43800</v>
          </cell>
          <cell r="O6375" t="str">
            <v>Y</v>
          </cell>
          <cell r="P6375" t="str">
            <v>RocketGate</v>
          </cell>
          <cell r="Q6375" t="str">
            <v>RG101</v>
          </cell>
          <cell r="R6375" t="str">
            <v>Global Personals</v>
          </cell>
          <cell r="S6375" t="str">
            <v>GP101</v>
          </cell>
        </row>
        <row r="6376">
          <cell r="B6376" t="str">
            <v>419100063677</v>
          </cell>
          <cell r="C6376" t="str">
            <v>MINT UNITED CAPITAL LLC</v>
          </cell>
          <cell r="D6376" t="str">
            <v>MUC-MC.COM</v>
          </cell>
          <cell r="E6376">
            <v>83333.333333333328</v>
          </cell>
          <cell r="F6376">
            <v>1000000</v>
          </cell>
          <cell r="G6376" t="str">
            <v>N</v>
          </cell>
          <cell r="H6376" t="str">
            <v>N</v>
          </cell>
          <cell r="I6376">
            <v>43770</v>
          </cell>
          <cell r="J6376">
            <v>43788</v>
          </cell>
          <cell r="K6376">
            <v>43789</v>
          </cell>
          <cell r="L6376">
            <v>43798</v>
          </cell>
          <cell r="M6376">
            <v>43802</v>
          </cell>
          <cell r="N6376">
            <v>43800</v>
          </cell>
          <cell r="O6376" t="str">
            <v>Y</v>
          </cell>
          <cell r="P6376" t="str">
            <v>RocketGate</v>
          </cell>
          <cell r="Q6376" t="str">
            <v>RG101</v>
          </cell>
          <cell r="R6376" t="str">
            <v>Global Personals</v>
          </cell>
          <cell r="S6376" t="str">
            <v>GP101</v>
          </cell>
        </row>
        <row r="6377">
          <cell r="B6377" t="str">
            <v>419100063686</v>
          </cell>
          <cell r="C6377" t="str">
            <v>MINT UNITED CAPITAL LLC</v>
          </cell>
          <cell r="D6377" t="str">
            <v>MUC-PV.COM</v>
          </cell>
          <cell r="E6377">
            <v>87500</v>
          </cell>
          <cell r="F6377">
            <v>1050000</v>
          </cell>
          <cell r="G6377" t="str">
            <v>N</v>
          </cell>
          <cell r="H6377" t="str">
            <v>N</v>
          </cell>
          <cell r="I6377">
            <v>43770</v>
          </cell>
          <cell r="J6377">
            <v>43788</v>
          </cell>
          <cell r="K6377">
            <v>43789</v>
          </cell>
          <cell r="L6377">
            <v>43791</v>
          </cell>
          <cell r="M6377">
            <v>43802</v>
          </cell>
          <cell r="N6377">
            <v>43800</v>
          </cell>
          <cell r="O6377" t="str">
            <v>Y</v>
          </cell>
          <cell r="P6377" t="str">
            <v>RocketGate</v>
          </cell>
          <cell r="Q6377" t="str">
            <v>RG101</v>
          </cell>
          <cell r="R6377" t="str">
            <v>Global Personals</v>
          </cell>
          <cell r="S6377" t="str">
            <v>GP101</v>
          </cell>
        </row>
        <row r="6378">
          <cell r="B6378" t="str">
            <v>419100063695</v>
          </cell>
          <cell r="C6378" t="str">
            <v>LARGE CAP ANALYTICS LLC</v>
          </cell>
          <cell r="D6378" t="str">
            <v>LCA-LNC.COM</v>
          </cell>
          <cell r="E6378">
            <v>83333.333333333328</v>
          </cell>
          <cell r="F6378">
            <v>1000000</v>
          </cell>
          <cell r="G6378" t="str">
            <v>N</v>
          </cell>
          <cell r="H6378" t="str">
            <v>N</v>
          </cell>
          <cell r="I6378">
            <v>43770</v>
          </cell>
          <cell r="J6378">
            <v>43788</v>
          </cell>
          <cell r="K6378">
            <v>43789</v>
          </cell>
          <cell r="L6378">
            <v>43798</v>
          </cell>
          <cell r="M6378">
            <v>43802</v>
          </cell>
          <cell r="N6378">
            <v>43800</v>
          </cell>
          <cell r="O6378" t="str">
            <v>Y</v>
          </cell>
          <cell r="P6378" t="str">
            <v>RocketGate</v>
          </cell>
          <cell r="Q6378" t="str">
            <v>RG101</v>
          </cell>
          <cell r="R6378" t="str">
            <v>Global Personals</v>
          </cell>
          <cell r="S6378" t="str">
            <v>GP101</v>
          </cell>
        </row>
        <row r="6379">
          <cell r="B6379" t="str">
            <v>419100063702</v>
          </cell>
          <cell r="C6379" t="str">
            <v>LARGE CAP ANALYTICS LLC</v>
          </cell>
          <cell r="D6379" t="str">
            <v>LCA-FN1.COM</v>
          </cell>
          <cell r="E6379">
            <v>87500</v>
          </cell>
          <cell r="F6379">
            <v>1050000</v>
          </cell>
          <cell r="G6379" t="str">
            <v>N</v>
          </cell>
          <cell r="H6379" t="str">
            <v>N</v>
          </cell>
          <cell r="I6379">
            <v>43770</v>
          </cell>
          <cell r="J6379">
            <v>43788</v>
          </cell>
          <cell r="K6379">
            <v>43789</v>
          </cell>
          <cell r="L6379">
            <v>43791</v>
          </cell>
          <cell r="M6379">
            <v>43802</v>
          </cell>
          <cell r="N6379">
            <v>43800</v>
          </cell>
          <cell r="O6379" t="str">
            <v>Y</v>
          </cell>
          <cell r="P6379" t="str">
            <v>RocketGate</v>
          </cell>
          <cell r="Q6379" t="str">
            <v>RG101</v>
          </cell>
          <cell r="R6379" t="str">
            <v>Global Personals</v>
          </cell>
          <cell r="S6379" t="str">
            <v>GP101</v>
          </cell>
        </row>
        <row r="6380">
          <cell r="B6380" t="str">
            <v>419100063711</v>
          </cell>
          <cell r="C6380" t="str">
            <v>PETVET CARE CENTERS (MASSACHUSETTS) LLC</v>
          </cell>
          <cell r="D6380" t="str">
            <v>WELLESLEY-NATICK VETERINARY HOSPITAL</v>
          </cell>
          <cell r="E6380">
            <v>250000</v>
          </cell>
          <cell r="F6380">
            <v>3000000</v>
          </cell>
          <cell r="G6380" t="str">
            <v>N</v>
          </cell>
          <cell r="H6380" t="str">
            <v>N</v>
          </cell>
          <cell r="I6380">
            <v>43770</v>
          </cell>
          <cell r="J6380">
            <v>43788</v>
          </cell>
          <cell r="K6380">
            <v>43788</v>
          </cell>
          <cell r="L6380">
            <v>43788</v>
          </cell>
          <cell r="M6380">
            <v>43802</v>
          </cell>
          <cell r="N6380">
            <v>43800</v>
          </cell>
          <cell r="O6380" t="str">
            <v>Y</v>
          </cell>
          <cell r="P6380" t="str">
            <v>Chris Frey</v>
          </cell>
          <cell r="Q6380" t="str">
            <v>CF101</v>
          </cell>
          <cell r="R6380" t="str">
            <v>Erick Weinstein</v>
          </cell>
          <cell r="S6380" t="str">
            <v>EW101</v>
          </cell>
          <cell r="T6380" t="str">
            <v>KBH Enterprises</v>
          </cell>
          <cell r="U6380" t="str">
            <v>KH101</v>
          </cell>
          <cell r="V6380" t="str">
            <v>PetVet Care Centers</v>
          </cell>
          <cell r="W6380" t="str">
            <v>PETVET</v>
          </cell>
        </row>
        <row r="6381">
          <cell r="B6381" t="str">
            <v>892999921917</v>
          </cell>
          <cell r="C6381" t="str">
            <v>CROTON-ON-HUDSON VETERINARY CLINIC P.C</v>
          </cell>
          <cell r="D6381" t="str">
            <v>CROTON-ON-HUDSON VETERINARY CLINIC P.C</v>
          </cell>
          <cell r="E6381">
            <v>12500</v>
          </cell>
          <cell r="F6381">
            <v>150000</v>
          </cell>
          <cell r="G6381" t="str">
            <v>Y</v>
          </cell>
          <cell r="H6381" t="str">
            <v>N</v>
          </cell>
          <cell r="I6381">
            <v>43770</v>
          </cell>
          <cell r="J6381">
            <v>43788</v>
          </cell>
          <cell r="K6381">
            <v>43791</v>
          </cell>
          <cell r="L6381">
            <v>43791</v>
          </cell>
          <cell r="M6381">
            <v>43810</v>
          </cell>
          <cell r="N6381">
            <v>43800</v>
          </cell>
          <cell r="O6381" t="str">
            <v>Y</v>
          </cell>
          <cell r="P6381" t="str">
            <v>John Vacca</v>
          </cell>
          <cell r="Q6381" t="str">
            <v>JV101</v>
          </cell>
          <cell r="R6381" t="str">
            <v>Chris Frey</v>
          </cell>
          <cell r="S6381" t="str">
            <v>CF101</v>
          </cell>
          <cell r="T6381" t="str">
            <v>Miller Vet</v>
          </cell>
          <cell r="U6381" t="str">
            <v>MV101</v>
          </cell>
        </row>
        <row r="6382">
          <cell r="B6382" t="str">
            <v>419100063720</v>
          </cell>
          <cell r="C6382" t="str">
            <v>O&amp;G INDUSTRIES INC</v>
          </cell>
          <cell r="D6382" t="str">
            <v>O&amp;G TOC CONCRETE TORRINGTON</v>
          </cell>
          <cell r="E6382">
            <v>341666.66666666669</v>
          </cell>
          <cell r="F6382">
            <v>4100000</v>
          </cell>
          <cell r="G6382" t="str">
            <v>Y</v>
          </cell>
          <cell r="H6382" t="str">
            <v>Y</v>
          </cell>
          <cell r="I6382">
            <v>43770</v>
          </cell>
          <cell r="J6382">
            <v>43788</v>
          </cell>
          <cell r="K6382">
            <v>43790</v>
          </cell>
          <cell r="L6382">
            <v>43794</v>
          </cell>
          <cell r="M6382">
            <v>43810</v>
          </cell>
          <cell r="N6382">
            <v>43800</v>
          </cell>
          <cell r="O6382" t="str">
            <v>Y</v>
          </cell>
          <cell r="P6382" t="str">
            <v>William Regan</v>
          </cell>
          <cell r="Q6382" t="str">
            <v>WR101</v>
          </cell>
          <cell r="R6382" t="str">
            <v>Frank Sweeney</v>
          </cell>
          <cell r="S6382" t="str">
            <v>FS101</v>
          </cell>
        </row>
        <row r="6383">
          <cell r="B6383" t="str">
            <v>419100063739</v>
          </cell>
          <cell r="C6383" t="str">
            <v>JACOBS FITNESS LLC</v>
          </cell>
          <cell r="D6383" t="str">
            <v>JACOBS FITNESS LLC</v>
          </cell>
          <cell r="E6383">
            <v>6250</v>
          </cell>
          <cell r="F6383">
            <v>75000</v>
          </cell>
          <cell r="G6383" t="str">
            <v>N</v>
          </cell>
          <cell r="H6383" t="str">
            <v>N</v>
          </cell>
          <cell r="I6383">
            <v>43770</v>
          </cell>
          <cell r="J6383">
            <v>43789</v>
          </cell>
          <cell r="K6383">
            <v>43790</v>
          </cell>
          <cell r="L6383">
            <v>43794</v>
          </cell>
          <cell r="M6383">
            <v>43796</v>
          </cell>
          <cell r="N6383">
            <v>43770</v>
          </cell>
          <cell r="O6383" t="str">
            <v>Y</v>
          </cell>
          <cell r="P6383" t="str">
            <v>Brian Charney</v>
          </cell>
          <cell r="Q6383" t="str">
            <v>BC102</v>
          </cell>
        </row>
        <row r="6384">
          <cell r="B6384" t="str">
            <v>419100063748</v>
          </cell>
          <cell r="C6384" t="str">
            <v>LA MIRAGE TWO LLC</v>
          </cell>
          <cell r="D6384" t="str">
            <v>LA MIRAGE JEWELERS</v>
          </cell>
          <cell r="E6384">
            <v>14583.333333333334</v>
          </cell>
          <cell r="F6384">
            <v>175000</v>
          </cell>
          <cell r="G6384" t="str">
            <v>Y</v>
          </cell>
          <cell r="H6384" t="str">
            <v>Y</v>
          </cell>
          <cell r="I6384">
            <v>43770</v>
          </cell>
          <cell r="J6384">
            <v>43789</v>
          </cell>
          <cell r="K6384">
            <v>43790</v>
          </cell>
          <cell r="L6384">
            <v>43790</v>
          </cell>
          <cell r="M6384">
            <v>43819</v>
          </cell>
          <cell r="N6384">
            <v>43800</v>
          </cell>
          <cell r="O6384" t="str">
            <v>Y</v>
          </cell>
          <cell r="P6384" t="str">
            <v>John Vacca</v>
          </cell>
          <cell r="Q6384" t="str">
            <v>JV101</v>
          </cell>
          <cell r="R6384" t="str">
            <v>Andy Arner</v>
          </cell>
          <cell r="S6384" t="str">
            <v>AA102</v>
          </cell>
        </row>
        <row r="6385">
          <cell r="B6385" t="str">
            <v>419100063757</v>
          </cell>
          <cell r="C6385" t="str">
            <v xml:space="preserve">KITCHEN &amp; BATH WORKS LLC </v>
          </cell>
          <cell r="D6385" t="str">
            <v>KITCHEN &amp; BATH WORKS LLC</v>
          </cell>
          <cell r="E6385">
            <v>2500</v>
          </cell>
          <cell r="F6385">
            <v>30000</v>
          </cell>
          <cell r="G6385" t="str">
            <v>N</v>
          </cell>
          <cell r="H6385" t="str">
            <v>N</v>
          </cell>
          <cell r="I6385">
            <v>43770</v>
          </cell>
          <cell r="J6385">
            <v>43789</v>
          </cell>
          <cell r="K6385" t="str">
            <v>Declined</v>
          </cell>
          <cell r="L6385" t="str">
            <v>Declined</v>
          </cell>
          <cell r="M6385" t="str">
            <v>Declined</v>
          </cell>
          <cell r="N6385" t="str">
            <v>Declined</v>
          </cell>
          <cell r="O6385" t="str">
            <v>Declined</v>
          </cell>
          <cell r="P6385" t="str">
            <v>Halli Tibbals</v>
          </cell>
          <cell r="Q6385" t="str">
            <v>HT101</v>
          </cell>
          <cell r="R6385" t="str">
            <v>Andy Arner</v>
          </cell>
          <cell r="S6385" t="str">
            <v>AA102</v>
          </cell>
          <cell r="T6385" t="str">
            <v>John Vacca</v>
          </cell>
          <cell r="U6385" t="str">
            <v>JV101</v>
          </cell>
        </row>
        <row r="6386">
          <cell r="B6386" t="str">
            <v>892999922055</v>
          </cell>
          <cell r="C6386" t="str">
            <v>COREY'S OHIO AUTO SERVICE INC</v>
          </cell>
          <cell r="D6386" t="str">
            <v>COREYS OHIO AUTO</v>
          </cell>
          <cell r="E6386">
            <v>27500</v>
          </cell>
          <cell r="F6386">
            <v>330000</v>
          </cell>
          <cell r="G6386" t="str">
            <v>Y</v>
          </cell>
          <cell r="H6386" t="str">
            <v>Y</v>
          </cell>
          <cell r="I6386">
            <v>43770</v>
          </cell>
          <cell r="J6386">
            <v>43790</v>
          </cell>
          <cell r="K6386">
            <v>43808</v>
          </cell>
          <cell r="L6386">
            <v>43808</v>
          </cell>
          <cell r="M6386">
            <v>43819</v>
          </cell>
          <cell r="N6386">
            <v>43800</v>
          </cell>
          <cell r="O6386" t="str">
            <v>Y</v>
          </cell>
          <cell r="P6386" t="str">
            <v>Matt McCracken</v>
          </cell>
          <cell r="Q6386" t="str">
            <v>MM103</v>
          </cell>
          <cell r="R6386" t="str">
            <v>Andy Arner</v>
          </cell>
          <cell r="S6386" t="str">
            <v>AA102</v>
          </cell>
        </row>
        <row r="6387">
          <cell r="B6387" t="str">
            <v>892999922063</v>
          </cell>
          <cell r="C6387" t="str">
            <v>ROSA HATCH LTD</v>
          </cell>
          <cell r="D6387" t="str">
            <v>SPLURGE</v>
          </cell>
          <cell r="E6387">
            <v>81666.666666666672</v>
          </cell>
          <cell r="F6387">
            <v>980000</v>
          </cell>
          <cell r="G6387" t="str">
            <v>Y</v>
          </cell>
          <cell r="H6387" t="str">
            <v>Y</v>
          </cell>
          <cell r="I6387">
            <v>43770</v>
          </cell>
          <cell r="J6387">
            <v>43790</v>
          </cell>
          <cell r="K6387">
            <v>43791</v>
          </cell>
          <cell r="L6387">
            <v>43791</v>
          </cell>
          <cell r="M6387">
            <v>43810</v>
          </cell>
          <cell r="N6387">
            <v>43800</v>
          </cell>
          <cell r="O6387" t="str">
            <v>Y</v>
          </cell>
          <cell r="P6387" t="str">
            <v>Perry &amp; Bleeker</v>
          </cell>
          <cell r="Q6387" t="str">
            <v>PB102</v>
          </cell>
          <cell r="R6387" t="str">
            <v>Andy Arner</v>
          </cell>
          <cell r="S6387" t="str">
            <v>AA102</v>
          </cell>
        </row>
        <row r="6388">
          <cell r="B6388" t="str">
            <v>419100063766</v>
          </cell>
          <cell r="C6388" t="str">
            <v>SCOTT LEIGH ENTERPRISES INC</v>
          </cell>
          <cell r="D6388" t="str">
            <v>MINUTEMAN PRESS OF BELLEROSE</v>
          </cell>
          <cell r="E6388">
            <v>21666.666666666668</v>
          </cell>
          <cell r="F6388">
            <v>260000</v>
          </cell>
          <cell r="G6388" t="str">
            <v>Y</v>
          </cell>
          <cell r="H6388" t="str">
            <v>Y</v>
          </cell>
          <cell r="I6388">
            <v>43770</v>
          </cell>
          <cell r="J6388">
            <v>43790</v>
          </cell>
          <cell r="K6388">
            <v>43791</v>
          </cell>
          <cell r="L6388">
            <v>43791</v>
          </cell>
          <cell r="M6388">
            <v>43810</v>
          </cell>
          <cell r="N6388">
            <v>43800</v>
          </cell>
          <cell r="O6388" t="str">
            <v>Y</v>
          </cell>
          <cell r="P6388" t="str">
            <v>Brian Hanson</v>
          </cell>
          <cell r="Q6388" t="str">
            <v>BH101</v>
          </cell>
          <cell r="R6388" t="str">
            <v>Tim Platz</v>
          </cell>
          <cell r="S6388" t="str">
            <v>TP101</v>
          </cell>
        </row>
        <row r="6389">
          <cell r="B6389" t="str">
            <v>419100063775</v>
          </cell>
          <cell r="C6389" t="str">
            <v>PENINSULA EXPLORER INC</v>
          </cell>
          <cell r="D6389" t="str">
            <v>MCNVFD.COM</v>
          </cell>
          <cell r="E6389">
            <v>25000</v>
          </cell>
          <cell r="F6389">
            <v>300000</v>
          </cell>
          <cell r="G6389" t="str">
            <v>N</v>
          </cell>
          <cell r="H6389" t="str">
            <v>N</v>
          </cell>
          <cell r="I6389">
            <v>43770</v>
          </cell>
          <cell r="J6389">
            <v>43790</v>
          </cell>
          <cell r="K6389">
            <v>43795</v>
          </cell>
          <cell r="L6389">
            <v>43798</v>
          </cell>
          <cell r="M6389">
            <v>43810</v>
          </cell>
          <cell r="N6389">
            <v>43800</v>
          </cell>
          <cell r="O6389" t="str">
            <v>Y</v>
          </cell>
          <cell r="P6389" t="str">
            <v>SegPay</v>
          </cell>
          <cell r="Q6389" t="str">
            <v>SEGPAY</v>
          </cell>
        </row>
        <row r="6390">
          <cell r="B6390" t="str">
            <v>419100063784</v>
          </cell>
          <cell r="C6390" t="str">
            <v xml:space="preserve">INTERCONTINENTAL MEDIA LLC </v>
          </cell>
          <cell r="D6390" t="str">
            <v>SUPPORT-ICM.COM</v>
          </cell>
          <cell r="E6390">
            <v>25000</v>
          </cell>
          <cell r="F6390">
            <v>300000</v>
          </cell>
          <cell r="G6390" t="str">
            <v>N</v>
          </cell>
          <cell r="H6390" t="str">
            <v>N</v>
          </cell>
          <cell r="I6390">
            <v>43770</v>
          </cell>
          <cell r="J6390">
            <v>43790</v>
          </cell>
          <cell r="K6390">
            <v>43836</v>
          </cell>
          <cell r="L6390">
            <v>43844</v>
          </cell>
          <cell r="M6390" t="str">
            <v>Approved/Closed</v>
          </cell>
          <cell r="N6390" t="str">
            <v>Approved/Closed</v>
          </cell>
          <cell r="O6390" t="str">
            <v>Y</v>
          </cell>
          <cell r="P6390" t="str">
            <v>Joel Paulin</v>
          </cell>
          <cell r="Q6390" t="str">
            <v>JP101</v>
          </cell>
        </row>
        <row r="6391">
          <cell r="B6391" t="str">
            <v>419100063793</v>
          </cell>
          <cell r="C6391" t="str">
            <v>KIMBERLY GROCERY - DELI CORP</v>
          </cell>
          <cell r="D6391" t="str">
            <v>KIMBERLY GROCERY &amp; DELI</v>
          </cell>
          <cell r="E6391">
            <v>3333.3333333333335</v>
          </cell>
          <cell r="F6391">
            <v>40000</v>
          </cell>
          <cell r="G6391" t="str">
            <v>Y</v>
          </cell>
          <cell r="H6391" t="str">
            <v>Y</v>
          </cell>
          <cell r="I6391">
            <v>43770</v>
          </cell>
          <cell r="J6391">
            <v>43790</v>
          </cell>
          <cell r="K6391">
            <v>43791</v>
          </cell>
          <cell r="L6391">
            <v>43791</v>
          </cell>
          <cell r="M6391">
            <v>43810</v>
          </cell>
          <cell r="N6391">
            <v>43800</v>
          </cell>
          <cell r="O6391" t="str">
            <v>Y</v>
          </cell>
          <cell r="P6391" t="str">
            <v>Brian Hanson</v>
          </cell>
          <cell r="Q6391" t="str">
            <v>BH101</v>
          </cell>
          <cell r="R6391" t="str">
            <v>Tim Platz</v>
          </cell>
          <cell r="S6391" t="str">
            <v>TP101</v>
          </cell>
          <cell r="T6391" t="str">
            <v xml:space="preserve">Bethpage FCU </v>
          </cell>
          <cell r="U6391" t="str">
            <v>BFCU</v>
          </cell>
        </row>
        <row r="6392">
          <cell r="B6392" t="str">
            <v>419100063800</v>
          </cell>
          <cell r="C6392" t="str">
            <v>DNA ENTERPRISES LLC</v>
          </cell>
          <cell r="D6392" t="str">
            <v>B.B</v>
          </cell>
          <cell r="E6392">
            <v>1250</v>
          </cell>
          <cell r="F6392">
            <v>15000</v>
          </cell>
          <cell r="G6392" t="str">
            <v>N</v>
          </cell>
          <cell r="H6392" t="str">
            <v>N</v>
          </cell>
          <cell r="I6392">
            <v>43770</v>
          </cell>
          <cell r="J6392">
            <v>43790</v>
          </cell>
          <cell r="K6392">
            <v>43795</v>
          </cell>
          <cell r="L6392">
            <v>43796</v>
          </cell>
          <cell r="M6392">
            <v>43802</v>
          </cell>
          <cell r="N6392">
            <v>43800</v>
          </cell>
          <cell r="O6392" t="str">
            <v>Y</v>
          </cell>
          <cell r="P6392" t="str">
            <v>SegPay</v>
          </cell>
          <cell r="Q6392" t="str">
            <v>SEGPAY</v>
          </cell>
        </row>
        <row r="6393">
          <cell r="B6393" t="str">
            <v>892999922071</v>
          </cell>
          <cell r="C6393" t="str">
            <v>MID-ISLAND Y JEWISH COMMUNITY CENTER INC</v>
          </cell>
          <cell r="D6393" t="str">
            <v>MID-ISLAND Y JCC - EARLY CHILDHOOD</v>
          </cell>
          <cell r="E6393">
            <v>241666.66666666666</v>
          </cell>
          <cell r="F6393">
            <v>2900000</v>
          </cell>
          <cell r="G6393" t="str">
            <v>Y</v>
          </cell>
          <cell r="H6393" t="str">
            <v>Y</v>
          </cell>
          <cell r="I6393">
            <v>43770</v>
          </cell>
          <cell r="J6393">
            <v>43790</v>
          </cell>
          <cell r="K6393">
            <v>43791</v>
          </cell>
          <cell r="L6393">
            <v>43794</v>
          </cell>
          <cell r="O6393" t="str">
            <v>Y</v>
          </cell>
          <cell r="P6393" t="str">
            <v>KBH Enterprises</v>
          </cell>
          <cell r="Q6393" t="str">
            <v>KH101</v>
          </cell>
          <cell r="R6393" t="str">
            <v>Erick Weinstein</v>
          </cell>
          <cell r="S6393" t="str">
            <v>EW101</v>
          </cell>
        </row>
        <row r="6394">
          <cell r="B6394" t="str">
            <v>892999922089</v>
          </cell>
          <cell r="C6394" t="str">
            <v>MID-ISLAND Y JEWISH COMMUNITY CENTER INC</v>
          </cell>
          <cell r="D6394" t="str">
            <v>MID-ISLAND Y JCC - CAMP</v>
          </cell>
          <cell r="E6394">
            <v>241666.66666666666</v>
          </cell>
          <cell r="F6394">
            <v>2900000</v>
          </cell>
          <cell r="G6394" t="str">
            <v>Y</v>
          </cell>
          <cell r="H6394" t="str">
            <v>Y</v>
          </cell>
          <cell r="I6394">
            <v>43770</v>
          </cell>
          <cell r="J6394">
            <v>43790</v>
          </cell>
          <cell r="K6394">
            <v>43791</v>
          </cell>
          <cell r="L6394">
            <v>43794</v>
          </cell>
          <cell r="O6394" t="str">
            <v>Y</v>
          </cell>
          <cell r="P6394" t="str">
            <v>KBH Enterprises</v>
          </cell>
          <cell r="Q6394" t="str">
            <v>KH101</v>
          </cell>
          <cell r="R6394" t="str">
            <v>Erick Weinstein</v>
          </cell>
          <cell r="S6394" t="str">
            <v>EW101</v>
          </cell>
        </row>
        <row r="6395">
          <cell r="B6395" t="str">
            <v>419100063819</v>
          </cell>
          <cell r="C6395" t="str">
            <v>DONALD J PLINER OF FLORIDA LLC</v>
          </cell>
          <cell r="D6395" t="str">
            <v>DONALD PLINER</v>
          </cell>
          <cell r="E6395">
            <v>254166.66666666666</v>
          </cell>
          <cell r="F6395">
            <v>3050000</v>
          </cell>
          <cell r="G6395" t="str">
            <v>Y</v>
          </cell>
          <cell r="H6395" t="str">
            <v>Y</v>
          </cell>
          <cell r="I6395">
            <v>43770</v>
          </cell>
          <cell r="J6395">
            <v>43791</v>
          </cell>
          <cell r="K6395" t="str">
            <v>Declined</v>
          </cell>
          <cell r="L6395" t="str">
            <v>Declined</v>
          </cell>
          <cell r="M6395" t="str">
            <v>Declined</v>
          </cell>
          <cell r="N6395" t="str">
            <v>Declined</v>
          </cell>
          <cell r="O6395" t="str">
            <v>Declined</v>
          </cell>
          <cell r="P6395" t="str">
            <v>Fairway Management Group</v>
          </cell>
          <cell r="Q6395" t="str">
            <v>FMG101</v>
          </cell>
          <cell r="R6395" t="str">
            <v>Andy Arner</v>
          </cell>
          <cell r="S6395" t="str">
            <v>AA102</v>
          </cell>
        </row>
        <row r="6396">
          <cell r="B6396" t="str">
            <v>419100063828</v>
          </cell>
          <cell r="C6396" t="str">
            <v>BRAND CHAND LLC</v>
          </cell>
          <cell r="D6396" t="str">
            <v>RAYOBILL.COM</v>
          </cell>
          <cell r="E6396">
            <v>33333.333333333336</v>
          </cell>
          <cell r="F6396">
            <v>400000</v>
          </cell>
          <cell r="G6396" t="str">
            <v>N</v>
          </cell>
          <cell r="H6396" t="str">
            <v>N</v>
          </cell>
          <cell r="I6396">
            <v>43770</v>
          </cell>
          <cell r="J6396">
            <v>43791</v>
          </cell>
          <cell r="K6396">
            <v>43795</v>
          </cell>
          <cell r="L6396">
            <v>43798</v>
          </cell>
          <cell r="M6396">
            <v>43816</v>
          </cell>
          <cell r="N6396">
            <v>43800</v>
          </cell>
          <cell r="O6396" t="str">
            <v>Y</v>
          </cell>
          <cell r="P6396" t="str">
            <v>Joel Paulin</v>
          </cell>
          <cell r="Q6396" t="str">
            <v>JP101</v>
          </cell>
        </row>
        <row r="6397">
          <cell r="B6397" t="str">
            <v>892999922097</v>
          </cell>
          <cell r="C6397" t="str">
            <v xml:space="preserve">PATHWAY VET ALLIANCE LLC </v>
          </cell>
          <cell r="D6397" t="str">
            <v>VAIL VALLEY ANIMAL HOSPITAL - EDWARDS</v>
          </cell>
          <cell r="E6397">
            <v>191666.66666666666</v>
          </cell>
          <cell r="F6397">
            <v>2300000</v>
          </cell>
          <cell r="G6397" t="str">
            <v>N</v>
          </cell>
          <cell r="H6397" t="str">
            <v>N</v>
          </cell>
          <cell r="I6397">
            <v>43770</v>
          </cell>
          <cell r="J6397">
            <v>43791</v>
          </cell>
          <cell r="K6397">
            <v>43791</v>
          </cell>
          <cell r="L6397">
            <v>43791</v>
          </cell>
          <cell r="M6397">
            <v>43796</v>
          </cell>
          <cell r="N6397">
            <v>43770</v>
          </cell>
          <cell r="O6397" t="str">
            <v>Y</v>
          </cell>
          <cell r="P6397" t="str">
            <v>Mike Roberts</v>
          </cell>
          <cell r="Q6397" t="str">
            <v>MR102</v>
          </cell>
          <cell r="R6397" t="str">
            <v>Chris Frey</v>
          </cell>
          <cell r="S6397" t="str">
            <v>CF101</v>
          </cell>
        </row>
        <row r="6398">
          <cell r="B6398" t="str">
            <v>892999922105</v>
          </cell>
          <cell r="C6398" t="str">
            <v>PATHWAY VET ALLIANCE LLC</v>
          </cell>
          <cell r="D6398" t="str">
            <v xml:space="preserve">VAIL VALLEY ANIMAL HOSPITAL </v>
          </cell>
          <cell r="E6398">
            <v>25833.333333333332</v>
          </cell>
          <cell r="F6398">
            <v>310000</v>
          </cell>
          <cell r="G6398" t="str">
            <v>N</v>
          </cell>
          <cell r="H6398" t="str">
            <v>N</v>
          </cell>
          <cell r="I6398">
            <v>43770</v>
          </cell>
          <cell r="J6398">
            <v>43791</v>
          </cell>
          <cell r="K6398">
            <v>43791</v>
          </cell>
          <cell r="L6398">
            <v>43791</v>
          </cell>
          <cell r="M6398">
            <v>43796</v>
          </cell>
          <cell r="N6398">
            <v>43770</v>
          </cell>
          <cell r="O6398" t="str">
            <v>Y</v>
          </cell>
          <cell r="P6398" t="str">
            <v>Mike Roberts</v>
          </cell>
          <cell r="Q6398" t="str">
            <v>MR102</v>
          </cell>
          <cell r="R6398" t="str">
            <v>Chris Frey</v>
          </cell>
          <cell r="S6398" t="str">
            <v>CF101</v>
          </cell>
        </row>
        <row r="6399">
          <cell r="B6399" t="str">
            <v>419100063837</v>
          </cell>
          <cell r="C6399" t="str">
            <v xml:space="preserve">NEVILLE ROLLER DROME INC </v>
          </cell>
          <cell r="D6399" t="str">
            <v xml:space="preserve">NEVILLE ROLLER DROME INC </v>
          </cell>
          <cell r="E6399">
            <v>9000</v>
          </cell>
          <cell r="F6399">
            <v>108000</v>
          </cell>
          <cell r="G6399" t="str">
            <v>Y</v>
          </cell>
          <cell r="H6399" t="str">
            <v>Y</v>
          </cell>
          <cell r="I6399">
            <v>43770</v>
          </cell>
          <cell r="J6399">
            <v>43791</v>
          </cell>
          <cell r="K6399">
            <v>43812</v>
          </cell>
          <cell r="L6399">
            <v>43812</v>
          </cell>
          <cell r="M6399" t="str">
            <v>Approved/Closed</v>
          </cell>
          <cell r="N6399" t="str">
            <v>Approved/Closed</v>
          </cell>
          <cell r="O6399" t="str">
            <v>Y</v>
          </cell>
          <cell r="P6399" t="str">
            <v>William Johnston</v>
          </cell>
          <cell r="Q6399" t="str">
            <v>BJ101</v>
          </cell>
          <cell r="R6399" t="str">
            <v>Andy Arner</v>
          </cell>
          <cell r="S6399" t="str">
            <v>AA102</v>
          </cell>
        </row>
        <row r="6400">
          <cell r="B6400" t="str">
            <v>419100063846</v>
          </cell>
          <cell r="C6400" t="str">
            <v xml:space="preserve">SNIFFIES, LLC </v>
          </cell>
          <cell r="D6400" t="str">
            <v xml:space="preserve">SNIFFIES </v>
          </cell>
          <cell r="E6400">
            <v>29166.666666666668</v>
          </cell>
          <cell r="F6400">
            <v>350000</v>
          </cell>
          <cell r="G6400" t="str">
            <v>Y</v>
          </cell>
          <cell r="H6400" t="str">
            <v>Y</v>
          </cell>
          <cell r="I6400">
            <v>43770</v>
          </cell>
          <cell r="J6400">
            <v>43791</v>
          </cell>
          <cell r="K6400">
            <v>43796</v>
          </cell>
          <cell r="L6400">
            <v>43810</v>
          </cell>
          <cell r="M6400">
            <v>43886</v>
          </cell>
          <cell r="N6400">
            <v>43862</v>
          </cell>
          <cell r="O6400" t="str">
            <v>Y</v>
          </cell>
          <cell r="P6400" t="str">
            <v>Joel Paulin</v>
          </cell>
          <cell r="Q6400" t="str">
            <v>JP101</v>
          </cell>
        </row>
        <row r="6401">
          <cell r="B6401" t="str">
            <v>892999922113</v>
          </cell>
          <cell r="C6401" t="str">
            <v>CME LOGISTICS LLC</v>
          </cell>
          <cell r="D6401" t="str">
            <v>UNISHIPPERS 1578</v>
          </cell>
          <cell r="E6401">
            <v>33333.333333333336</v>
          </cell>
          <cell r="F6401">
            <v>400000</v>
          </cell>
          <cell r="G6401" t="str">
            <v>N</v>
          </cell>
          <cell r="H6401" t="str">
            <v>N</v>
          </cell>
          <cell r="I6401">
            <v>43770</v>
          </cell>
          <cell r="J6401">
            <v>43794</v>
          </cell>
          <cell r="K6401">
            <v>43794</v>
          </cell>
          <cell r="L6401">
            <v>43794</v>
          </cell>
          <cell r="M6401">
            <v>43880</v>
          </cell>
          <cell r="N6401">
            <v>43862</v>
          </cell>
          <cell r="O6401" t="str">
            <v>Y</v>
          </cell>
          <cell r="P6401" t="str">
            <v>CardWorks Acquiring</v>
          </cell>
          <cell r="Q6401" t="str">
            <v>CWA101</v>
          </cell>
          <cell r="R6401" t="str">
            <v>Frank Sweeney</v>
          </cell>
          <cell r="S6401" t="str">
            <v>FS101</v>
          </cell>
          <cell r="T6401" t="str">
            <v>William Regan</v>
          </cell>
          <cell r="U6401" t="str">
            <v>WR101</v>
          </cell>
          <cell r="V6401" t="str">
            <v>Unishippers</v>
          </cell>
          <cell r="W6401" t="str">
            <v>USHIP</v>
          </cell>
        </row>
        <row r="6402">
          <cell r="B6402" t="str">
            <v>419100063855</v>
          </cell>
          <cell r="C6402" t="str">
            <v>MIDNITE'S PEAK PRODUCTION CORP</v>
          </cell>
          <cell r="D6402" t="str">
            <v>MIDNITE'S PEAK PRODUCTION CORP</v>
          </cell>
          <cell r="E6402">
            <v>3833.3333333333335</v>
          </cell>
          <cell r="F6402">
            <v>46000</v>
          </cell>
          <cell r="G6402" t="str">
            <v>Y</v>
          </cell>
          <cell r="H6402" t="str">
            <v>Y</v>
          </cell>
          <cell r="I6402">
            <v>43770</v>
          </cell>
          <cell r="J6402">
            <v>43794</v>
          </cell>
          <cell r="K6402" t="str">
            <v>Declined</v>
          </cell>
          <cell r="L6402" t="str">
            <v>Declined</v>
          </cell>
          <cell r="M6402" t="str">
            <v>Declined</v>
          </cell>
          <cell r="N6402" t="str">
            <v>Declined</v>
          </cell>
          <cell r="O6402" t="str">
            <v>Declined</v>
          </cell>
          <cell r="P6402" t="str">
            <v>Brian Hanson</v>
          </cell>
          <cell r="Q6402" t="str">
            <v>BH101</v>
          </cell>
          <cell r="R6402" t="str">
            <v>Tim Platz</v>
          </cell>
          <cell r="S6402" t="str">
            <v>TP101</v>
          </cell>
          <cell r="T6402" t="str">
            <v xml:space="preserve">Bethpage FCU </v>
          </cell>
          <cell r="U6402" t="str">
            <v>BFCU</v>
          </cell>
        </row>
        <row r="6403">
          <cell r="B6403" t="str">
            <v>419100063864</v>
          </cell>
          <cell r="C6403" t="str">
            <v xml:space="preserve">MAHWAH HEALTH SERVICES LLC </v>
          </cell>
          <cell r="D6403" t="str">
            <v>MAHWAH PHYSICAL THERAPY</v>
          </cell>
          <cell r="E6403">
            <v>5000</v>
          </cell>
          <cell r="F6403">
            <v>60000</v>
          </cell>
          <cell r="G6403" t="str">
            <v>Y</v>
          </cell>
          <cell r="H6403" t="str">
            <v>Y</v>
          </cell>
          <cell r="I6403">
            <v>43770</v>
          </cell>
          <cell r="J6403">
            <v>43794</v>
          </cell>
          <cell r="K6403">
            <v>43795</v>
          </cell>
          <cell r="L6403">
            <v>43796</v>
          </cell>
          <cell r="M6403">
            <v>43810</v>
          </cell>
          <cell r="N6403">
            <v>43800</v>
          </cell>
          <cell r="O6403" t="str">
            <v>Y</v>
          </cell>
          <cell r="P6403" t="str">
            <v>John Vacca</v>
          </cell>
          <cell r="Q6403" t="str">
            <v>JV101</v>
          </cell>
          <cell r="R6403" t="str">
            <v>Andy Arner</v>
          </cell>
          <cell r="S6403" t="str">
            <v>AA102</v>
          </cell>
        </row>
        <row r="6404">
          <cell r="B6404" t="str">
            <v>419100063873</v>
          </cell>
          <cell r="C6404" t="str">
            <v>K LAB LLC</v>
          </cell>
          <cell r="D6404" t="str">
            <v>KAUFMANFRANCO</v>
          </cell>
          <cell r="E6404">
            <v>22916.666666666668</v>
          </cell>
          <cell r="F6404">
            <v>275000</v>
          </cell>
          <cell r="G6404" t="str">
            <v>Y</v>
          </cell>
          <cell r="H6404" t="str">
            <v>Y</v>
          </cell>
          <cell r="I6404">
            <v>43770</v>
          </cell>
          <cell r="J6404">
            <v>43796</v>
          </cell>
          <cell r="K6404" t="str">
            <v>Withdrawn</v>
          </cell>
          <cell r="L6404" t="str">
            <v>Withdrawn</v>
          </cell>
          <cell r="M6404" t="str">
            <v>Withdrawn</v>
          </cell>
          <cell r="N6404" t="str">
            <v>Withdrawn</v>
          </cell>
          <cell r="O6404" t="str">
            <v>Withdrawn</v>
          </cell>
          <cell r="P6404" t="str">
            <v>CardWorks Acquiring</v>
          </cell>
          <cell r="Q6404" t="str">
            <v>CWA101</v>
          </cell>
          <cell r="R6404" t="str">
            <v>Erick Weinstein</v>
          </cell>
          <cell r="S6404" t="str">
            <v>EW101</v>
          </cell>
        </row>
        <row r="6405">
          <cell r="B6405" t="str">
            <v>419100063882</v>
          </cell>
          <cell r="C6405" t="str">
            <v>KENLAND MARKETEERS INC</v>
          </cell>
          <cell r="D6405" t="str">
            <v>ACCTDV.COM</v>
          </cell>
          <cell r="E6405">
            <v>25000</v>
          </cell>
          <cell r="F6405">
            <v>300000</v>
          </cell>
          <cell r="G6405" t="str">
            <v>N</v>
          </cell>
          <cell r="H6405" t="str">
            <v>N</v>
          </cell>
          <cell r="I6405">
            <v>43770</v>
          </cell>
          <cell r="J6405">
            <v>43796</v>
          </cell>
          <cell r="K6405">
            <v>43804</v>
          </cell>
          <cell r="L6405">
            <v>43808</v>
          </cell>
          <cell r="M6405">
            <v>43816</v>
          </cell>
          <cell r="N6405">
            <v>43800</v>
          </cell>
          <cell r="O6405" t="str">
            <v>Y</v>
          </cell>
          <cell r="P6405" t="str">
            <v>Mobius Payments</v>
          </cell>
          <cell r="Q6405" t="str">
            <v>MOB101</v>
          </cell>
        </row>
        <row r="6406">
          <cell r="B6406" t="str">
            <v>892999922121</v>
          </cell>
          <cell r="C6406" t="str">
            <v>CAPITAL WASTE SERVICES LLC</v>
          </cell>
          <cell r="D6406" t="str">
            <v>CAPITAL WASTE SERVICES LLC</v>
          </cell>
          <cell r="E6406">
            <v>366666.66666666669</v>
          </cell>
          <cell r="F6406">
            <v>4400000</v>
          </cell>
          <cell r="G6406" t="str">
            <v>Y</v>
          </cell>
          <cell r="H6406" t="str">
            <v>Y</v>
          </cell>
          <cell r="I6406">
            <v>43770</v>
          </cell>
          <cell r="J6406">
            <v>43796</v>
          </cell>
          <cell r="K6406">
            <v>43818</v>
          </cell>
          <cell r="L6406">
            <v>43819</v>
          </cell>
          <cell r="M6406">
            <v>43836</v>
          </cell>
          <cell r="N6406">
            <v>43836</v>
          </cell>
          <cell r="O6406" t="str">
            <v>Y</v>
          </cell>
          <cell r="P6406" t="str">
            <v>William Johnston</v>
          </cell>
          <cell r="Q6406" t="str">
            <v>BJ101</v>
          </cell>
          <cell r="R6406" t="str">
            <v>Andy Arner</v>
          </cell>
          <cell r="S6406" t="str">
            <v>AA102</v>
          </cell>
        </row>
        <row r="6407">
          <cell r="B6407" t="str">
            <v>419100063908</v>
          </cell>
          <cell r="C6407" t="str">
            <v>COASTAL MATERIAL SUPPLY CORP</v>
          </cell>
          <cell r="D6407" t="str">
            <v>COASTAL MATERIAL SUPPLY CORP</v>
          </cell>
          <cell r="E6407">
            <v>140000</v>
          </cell>
          <cell r="F6407">
            <v>1680000</v>
          </cell>
          <cell r="G6407" t="str">
            <v>Y</v>
          </cell>
          <cell r="H6407" t="str">
            <v>Y</v>
          </cell>
          <cell r="I6407">
            <v>43770</v>
          </cell>
          <cell r="J6407">
            <v>43796</v>
          </cell>
          <cell r="K6407">
            <v>43798</v>
          </cell>
          <cell r="L6407">
            <v>43801</v>
          </cell>
          <cell r="M6407">
            <v>43810</v>
          </cell>
          <cell r="N6407">
            <v>43800</v>
          </cell>
          <cell r="O6407" t="str">
            <v>Y</v>
          </cell>
          <cell r="P6407" t="str">
            <v>Brett Rosenfeld</v>
          </cell>
          <cell r="Q6407" t="str">
            <v>BR101</v>
          </cell>
          <cell r="R6407" t="str">
            <v>Frank Sweeney</v>
          </cell>
          <cell r="S6407" t="str">
            <v>FS101</v>
          </cell>
          <cell r="T6407" t="str">
            <v>Signature Bank</v>
          </cell>
          <cell r="U6407" t="str">
            <v>SBANK</v>
          </cell>
        </row>
        <row r="6408">
          <cell r="B6408" t="str">
            <v>419100063917</v>
          </cell>
          <cell r="C6408" t="str">
            <v>CHARLES EVANS CENTER INC</v>
          </cell>
          <cell r="D6408" t="str">
            <v>CHARLES EVANS CENTER INC</v>
          </cell>
          <cell r="E6408">
            <v>1500</v>
          </cell>
          <cell r="F6408">
            <v>18000</v>
          </cell>
          <cell r="G6408" t="str">
            <v>N</v>
          </cell>
          <cell r="H6408" t="str">
            <v>N</v>
          </cell>
          <cell r="I6408">
            <v>43770</v>
          </cell>
          <cell r="J6408">
            <v>43796</v>
          </cell>
          <cell r="K6408">
            <v>43801</v>
          </cell>
          <cell r="L6408">
            <v>43801</v>
          </cell>
          <cell r="M6408">
            <v>43840</v>
          </cell>
          <cell r="N6408">
            <v>43831</v>
          </cell>
          <cell r="O6408" t="str">
            <v>Y</v>
          </cell>
          <cell r="P6408" t="str">
            <v>Brian Hanson</v>
          </cell>
          <cell r="Q6408" t="str">
            <v>BH101</v>
          </cell>
          <cell r="R6408" t="str">
            <v>Tim Platz</v>
          </cell>
          <cell r="S6408" t="str">
            <v>TP101</v>
          </cell>
        </row>
        <row r="6409">
          <cell r="B6409" t="str">
            <v>419100063926</v>
          </cell>
          <cell r="C6409" t="str">
            <v>GAC GARDENS CATERING CORP</v>
          </cell>
          <cell r="D6409" t="str">
            <v>ADDISON PARK</v>
          </cell>
          <cell r="E6409">
            <v>100000</v>
          </cell>
          <cell r="F6409">
            <v>1200000</v>
          </cell>
          <cell r="G6409" t="str">
            <v>N</v>
          </cell>
          <cell r="H6409" t="str">
            <v>N</v>
          </cell>
          <cell r="I6409">
            <v>43770</v>
          </cell>
          <cell r="J6409">
            <v>43798</v>
          </cell>
          <cell r="K6409" t="str">
            <v>Withdrawn</v>
          </cell>
          <cell r="L6409" t="str">
            <v>Withdrawn</v>
          </cell>
          <cell r="M6409" t="str">
            <v>Withdrawn</v>
          </cell>
          <cell r="N6409" t="str">
            <v>Withdrawn</v>
          </cell>
          <cell r="O6409" t="str">
            <v>Withdrawn</v>
          </cell>
          <cell r="P6409" t="str">
            <v>Andrea Zaretsky</v>
          </cell>
          <cell r="Q6409" t="str">
            <v>AZ101</v>
          </cell>
          <cell r="R6409" t="str">
            <v>Frank Sweeney</v>
          </cell>
          <cell r="S6409" t="str">
            <v>FS101</v>
          </cell>
          <cell r="T6409" t="str">
            <v>Signature Bank</v>
          </cell>
          <cell r="U6409" t="str">
            <v>SBANK</v>
          </cell>
        </row>
        <row r="6410">
          <cell r="B6410" t="str">
            <v>419100063891</v>
          </cell>
          <cell r="C6410" t="str">
            <v>WORLD REACH ACCESS LLC</v>
          </cell>
          <cell r="D6410" t="str">
            <v>WRA-RUD.COM</v>
          </cell>
          <cell r="E6410">
            <v>33333.333333333336</v>
          </cell>
          <cell r="F6410">
            <v>400000</v>
          </cell>
          <cell r="G6410" t="str">
            <v>Y</v>
          </cell>
          <cell r="H6410" t="str">
            <v>N</v>
          </cell>
          <cell r="I6410">
            <v>43800</v>
          </cell>
          <cell r="J6410">
            <v>43801</v>
          </cell>
          <cell r="K6410">
            <v>43802</v>
          </cell>
          <cell r="L6410">
            <v>43804</v>
          </cell>
          <cell r="M6410">
            <v>43810</v>
          </cell>
          <cell r="N6410">
            <v>43800</v>
          </cell>
          <cell r="O6410" t="str">
            <v>Y</v>
          </cell>
          <cell r="P6410" t="str">
            <v>RocketGate</v>
          </cell>
          <cell r="Q6410" t="str">
            <v>RG101</v>
          </cell>
          <cell r="R6410" t="str">
            <v>Global Personals</v>
          </cell>
          <cell r="S6410" t="str">
            <v>GP101</v>
          </cell>
        </row>
        <row r="6411">
          <cell r="B6411" t="str">
            <v>419100063935</v>
          </cell>
          <cell r="C6411" t="str">
            <v>TRUSTED TARGETING LLC</v>
          </cell>
          <cell r="D6411" t="str">
            <v>TT-TMD.COM</v>
          </cell>
          <cell r="E6411">
            <v>33333.333333333336</v>
          </cell>
          <cell r="F6411">
            <v>400000</v>
          </cell>
          <cell r="G6411" t="str">
            <v>Y</v>
          </cell>
          <cell r="H6411" t="str">
            <v>N</v>
          </cell>
          <cell r="I6411">
            <v>43800</v>
          </cell>
          <cell r="J6411">
            <v>43801</v>
          </cell>
          <cell r="K6411">
            <v>43802</v>
          </cell>
          <cell r="L6411">
            <v>43804</v>
          </cell>
          <cell r="M6411">
            <v>43810</v>
          </cell>
          <cell r="N6411">
            <v>43800</v>
          </cell>
          <cell r="O6411" t="str">
            <v>Y</v>
          </cell>
          <cell r="P6411" t="str">
            <v>RocketGate</v>
          </cell>
          <cell r="Q6411" t="str">
            <v>RG101</v>
          </cell>
          <cell r="R6411" t="str">
            <v>Global Personals</v>
          </cell>
          <cell r="S6411" t="str">
            <v>GP101</v>
          </cell>
        </row>
        <row r="6412">
          <cell r="B6412" t="str">
            <v>419100063944</v>
          </cell>
          <cell r="C6412" t="str">
            <v>TRUSTED TARGETING LLC</v>
          </cell>
          <cell r="D6412" t="str">
            <v>TT-TPC.COM</v>
          </cell>
          <cell r="E6412">
            <v>33333.333333333336</v>
          </cell>
          <cell r="F6412">
            <v>400000</v>
          </cell>
          <cell r="G6412" t="str">
            <v>Y</v>
          </cell>
          <cell r="H6412" t="str">
            <v>N</v>
          </cell>
          <cell r="I6412">
            <v>43800</v>
          </cell>
          <cell r="J6412">
            <v>43801</v>
          </cell>
          <cell r="K6412">
            <v>43802</v>
          </cell>
          <cell r="L6412">
            <v>43802</v>
          </cell>
          <cell r="M6412">
            <v>43810</v>
          </cell>
          <cell r="N6412">
            <v>43800</v>
          </cell>
          <cell r="O6412" t="str">
            <v>Y</v>
          </cell>
          <cell r="P6412" t="str">
            <v>RocketGate</v>
          </cell>
          <cell r="Q6412" t="str">
            <v>RG101</v>
          </cell>
          <cell r="R6412" t="str">
            <v>Global Personals</v>
          </cell>
          <cell r="S6412" t="str">
            <v>GP101</v>
          </cell>
        </row>
        <row r="6413">
          <cell r="B6413" t="str">
            <v>419100063953</v>
          </cell>
          <cell r="C6413" t="str">
            <v>WORLD REACH ACCESS LLC</v>
          </cell>
          <cell r="D6413" t="str">
            <v>WRA-C4M.COM</v>
          </cell>
          <cell r="E6413">
            <v>33333.333333333336</v>
          </cell>
          <cell r="F6413">
            <v>400000</v>
          </cell>
          <cell r="G6413" t="str">
            <v>Y</v>
          </cell>
          <cell r="H6413" t="str">
            <v>N</v>
          </cell>
          <cell r="I6413">
            <v>43800</v>
          </cell>
          <cell r="J6413">
            <v>43801</v>
          </cell>
          <cell r="K6413">
            <v>43802</v>
          </cell>
          <cell r="L6413">
            <v>43802</v>
          </cell>
          <cell r="M6413">
            <v>43810</v>
          </cell>
          <cell r="N6413">
            <v>43800</v>
          </cell>
          <cell r="O6413" t="str">
            <v>Y</v>
          </cell>
          <cell r="P6413" t="str">
            <v>RocketGate</v>
          </cell>
          <cell r="Q6413" t="str">
            <v>RG101</v>
          </cell>
          <cell r="R6413" t="str">
            <v>Global Personals</v>
          </cell>
          <cell r="S6413" t="str">
            <v>GP101</v>
          </cell>
        </row>
        <row r="6414">
          <cell r="B6414" t="str">
            <v>419100063962</v>
          </cell>
          <cell r="C6414" t="str">
            <v xml:space="preserve">FAIR PRICE MAINTENANCE, LLC </v>
          </cell>
          <cell r="D6414" t="str">
            <v xml:space="preserve">FAIR PRICE MAINTENANCE, LLC </v>
          </cell>
          <cell r="E6414">
            <v>4583.333333333333</v>
          </cell>
          <cell r="F6414">
            <v>55000</v>
          </cell>
          <cell r="G6414" t="str">
            <v>N</v>
          </cell>
          <cell r="H6414" t="str">
            <v>N</v>
          </cell>
          <cell r="I6414">
            <v>43800</v>
          </cell>
          <cell r="J6414">
            <v>43801</v>
          </cell>
          <cell r="K6414" t="str">
            <v>Withdrawn</v>
          </cell>
          <cell r="L6414" t="str">
            <v>Withdrawn</v>
          </cell>
          <cell r="M6414" t="str">
            <v>Withdrawn</v>
          </cell>
          <cell r="N6414" t="str">
            <v>Withdrawn</v>
          </cell>
          <cell r="O6414" t="str">
            <v>Withdrawn</v>
          </cell>
          <cell r="P6414" t="str">
            <v>Robin Lynch</v>
          </cell>
          <cell r="Q6414" t="str">
            <v>RL101</v>
          </cell>
          <cell r="R6414" t="str">
            <v>Tim Platz</v>
          </cell>
          <cell r="S6414" t="str">
            <v>TP101</v>
          </cell>
        </row>
        <row r="6415">
          <cell r="B6415" t="str">
            <v>419100063971</v>
          </cell>
          <cell r="C6415" t="str">
            <v>HIT WEB MOBILE LLC</v>
          </cell>
          <cell r="D6415" t="str">
            <v>HWM-FU.COM</v>
          </cell>
          <cell r="E6415">
            <v>37500</v>
          </cell>
          <cell r="F6415">
            <v>450000</v>
          </cell>
          <cell r="G6415" t="str">
            <v>Y</v>
          </cell>
          <cell r="H6415" t="str">
            <v>N</v>
          </cell>
          <cell r="I6415">
            <v>43800</v>
          </cell>
          <cell r="J6415">
            <v>43802</v>
          </cell>
          <cell r="K6415">
            <v>43803</v>
          </cell>
          <cell r="L6415">
            <v>43805</v>
          </cell>
          <cell r="M6415">
            <v>43816</v>
          </cell>
          <cell r="N6415">
            <v>43800</v>
          </cell>
          <cell r="O6415" t="str">
            <v>Y</v>
          </cell>
          <cell r="P6415" t="str">
            <v>RocketGate</v>
          </cell>
          <cell r="Q6415" t="str">
            <v>RG101</v>
          </cell>
          <cell r="R6415" t="str">
            <v>Global Personals</v>
          </cell>
          <cell r="S6415" t="str">
            <v>GP101</v>
          </cell>
        </row>
        <row r="6416">
          <cell r="B6416" t="str">
            <v>419100063980</v>
          </cell>
          <cell r="C6416" t="str">
            <v>HIT WEB MOBILE LLC</v>
          </cell>
          <cell r="D6416" t="str">
            <v>HWM-HHS.COM</v>
          </cell>
          <cell r="E6416">
            <v>33333.333333333336</v>
          </cell>
          <cell r="F6416">
            <v>400000</v>
          </cell>
          <cell r="G6416" t="str">
            <v>Y</v>
          </cell>
          <cell r="H6416" t="str">
            <v>N</v>
          </cell>
          <cell r="I6416">
            <v>43800</v>
          </cell>
          <cell r="J6416">
            <v>43802</v>
          </cell>
          <cell r="K6416">
            <v>43803</v>
          </cell>
          <cell r="L6416">
            <v>43810</v>
          </cell>
          <cell r="M6416">
            <v>43816</v>
          </cell>
          <cell r="N6416">
            <v>43800</v>
          </cell>
          <cell r="O6416" t="str">
            <v>Y</v>
          </cell>
          <cell r="P6416" t="str">
            <v>RocketGate</v>
          </cell>
          <cell r="Q6416" t="str">
            <v>RG101</v>
          </cell>
          <cell r="R6416" t="str">
            <v>Global Personals</v>
          </cell>
          <cell r="S6416" t="str">
            <v>GP101</v>
          </cell>
        </row>
        <row r="6417">
          <cell r="B6417" t="str">
            <v>892999922139</v>
          </cell>
          <cell r="C6417" t="str">
            <v>QUEZADA &amp; VIEYRA DENTAL CORP P.C</v>
          </cell>
          <cell r="D6417" t="str">
            <v>JORGE A. QUEZADA DDS OR RITA H. VIEYRA DDS</v>
          </cell>
          <cell r="E6417">
            <v>15583.333333333334</v>
          </cell>
          <cell r="F6417">
            <v>187000</v>
          </cell>
          <cell r="G6417" t="str">
            <v>Y</v>
          </cell>
          <cell r="H6417" t="str">
            <v>Y</v>
          </cell>
          <cell r="I6417">
            <v>43800</v>
          </cell>
          <cell r="J6417">
            <v>43802</v>
          </cell>
          <cell r="K6417">
            <v>43803</v>
          </cell>
          <cell r="L6417">
            <v>43805</v>
          </cell>
          <cell r="M6417">
            <v>43816</v>
          </cell>
          <cell r="N6417">
            <v>43800</v>
          </cell>
          <cell r="O6417" t="str">
            <v>Y</v>
          </cell>
          <cell r="P6417" t="str">
            <v>William Bartels</v>
          </cell>
          <cell r="Q6417" t="str">
            <v>WB101</v>
          </cell>
          <cell r="R6417" t="str">
            <v>Tim Platz</v>
          </cell>
          <cell r="S6417" t="str">
            <v>TP101</v>
          </cell>
        </row>
        <row r="6418">
          <cell r="B6418" t="str">
            <v>419100063999</v>
          </cell>
          <cell r="C6418" t="str">
            <v>ATB INC</v>
          </cell>
          <cell r="D6418" t="str">
            <v>XPSCX.COM</v>
          </cell>
          <cell r="E6418">
            <v>20833.333333333332</v>
          </cell>
          <cell r="F6418">
            <v>250000</v>
          </cell>
          <cell r="G6418" t="str">
            <v>N</v>
          </cell>
          <cell r="H6418" t="str">
            <v>N</v>
          </cell>
          <cell r="I6418">
            <v>43800</v>
          </cell>
          <cell r="J6418">
            <v>43802</v>
          </cell>
          <cell r="K6418">
            <v>43803</v>
          </cell>
          <cell r="L6418">
            <v>43805</v>
          </cell>
          <cell r="M6418">
            <v>43819</v>
          </cell>
          <cell r="N6418">
            <v>43800</v>
          </cell>
          <cell r="O6418" t="str">
            <v>Y</v>
          </cell>
          <cell r="P6418" t="str">
            <v>RocketGate</v>
          </cell>
          <cell r="Q6418" t="str">
            <v>RG101</v>
          </cell>
          <cell r="R6418" t="str">
            <v>Dating Network</v>
          </cell>
          <cell r="S6418" t="str">
            <v>DN101</v>
          </cell>
        </row>
        <row r="6419">
          <cell r="B6419" t="str">
            <v>419100064006</v>
          </cell>
          <cell r="C6419" t="str">
            <v>RAFTAAR MEDIA LLC</v>
          </cell>
          <cell r="D6419" t="str">
            <v>POSTALADDRESSCHANGESERVICES.ORG</v>
          </cell>
          <cell r="E6419">
            <v>4166.666666666667</v>
          </cell>
          <cell r="F6419">
            <v>50000</v>
          </cell>
          <cell r="G6419" t="str">
            <v>Y</v>
          </cell>
          <cell r="H6419" t="str">
            <v>N</v>
          </cell>
          <cell r="I6419">
            <v>43800</v>
          </cell>
          <cell r="J6419">
            <v>43802</v>
          </cell>
          <cell r="K6419" t="str">
            <v>Withdrawn</v>
          </cell>
          <cell r="L6419" t="str">
            <v>Withdrawn</v>
          </cell>
          <cell r="M6419" t="str">
            <v>Withdrawn</v>
          </cell>
          <cell r="N6419" t="str">
            <v>Withdrawn</v>
          </cell>
          <cell r="O6419" t="str">
            <v>Withdrawn</v>
          </cell>
          <cell r="P6419" t="str">
            <v>TalusPay</v>
          </cell>
          <cell r="Q6419" t="str">
            <v>TP102</v>
          </cell>
          <cell r="R6419" t="str">
            <v>CardWorks Acquiring</v>
          </cell>
          <cell r="S6419" t="str">
            <v>CWA101</v>
          </cell>
        </row>
        <row r="6420">
          <cell r="B6420" t="str">
            <v>419100064015</v>
          </cell>
          <cell r="C6420" t="str">
            <v>RAFTAAR MEDIA LLC</v>
          </cell>
          <cell r="D6420" t="str">
            <v>ADDRESSCHANGEANDMOVINGSERVICES.COM</v>
          </cell>
          <cell r="E6420">
            <v>4166.666666666667</v>
          </cell>
          <cell r="F6420">
            <v>50000</v>
          </cell>
          <cell r="G6420" t="str">
            <v>Y</v>
          </cell>
          <cell r="H6420" t="str">
            <v>N</v>
          </cell>
          <cell r="I6420">
            <v>43800</v>
          </cell>
          <cell r="J6420">
            <v>43802</v>
          </cell>
          <cell r="K6420" t="str">
            <v>Withdrawn</v>
          </cell>
          <cell r="L6420" t="str">
            <v>Withdrawn</v>
          </cell>
          <cell r="M6420" t="str">
            <v>Withdrawn</v>
          </cell>
          <cell r="N6420" t="str">
            <v>Withdrawn</v>
          </cell>
          <cell r="O6420" t="str">
            <v>Withdrawn</v>
          </cell>
          <cell r="P6420" t="str">
            <v>TalusPay</v>
          </cell>
          <cell r="Q6420" t="str">
            <v>TP102</v>
          </cell>
          <cell r="R6420" t="str">
            <v>CardWorks Acquiring</v>
          </cell>
          <cell r="S6420" t="str">
            <v>CWA101</v>
          </cell>
        </row>
        <row r="6421">
          <cell r="B6421" t="str">
            <v>419100064024</v>
          </cell>
          <cell r="C6421" t="str">
            <v>MERIDIAN PROPERTIES LLC</v>
          </cell>
          <cell r="D6421" t="str">
            <v>MERIDIAN PROPERTIES</v>
          </cell>
          <cell r="E6421">
            <v>166666.66666666666</v>
          </cell>
          <cell r="F6421">
            <v>2000000</v>
          </cell>
          <cell r="G6421" t="str">
            <v>Y</v>
          </cell>
          <cell r="H6421" t="str">
            <v>Y</v>
          </cell>
          <cell r="I6421">
            <v>43800</v>
          </cell>
          <cell r="J6421">
            <v>43803</v>
          </cell>
          <cell r="K6421">
            <v>43808</v>
          </cell>
          <cell r="L6421">
            <v>43811</v>
          </cell>
          <cell r="M6421">
            <v>43816</v>
          </cell>
          <cell r="N6421">
            <v>43800</v>
          </cell>
          <cell r="O6421" t="str">
            <v>Y</v>
          </cell>
          <cell r="P6421" t="str">
            <v>Andrea Zaretsky</v>
          </cell>
          <cell r="Q6421" t="str">
            <v>AZ101</v>
          </cell>
          <cell r="R6421" t="str">
            <v>Frank Sweeney</v>
          </cell>
          <cell r="S6421" t="str">
            <v>FS101</v>
          </cell>
          <cell r="T6421" t="str">
            <v>Signature Bank</v>
          </cell>
          <cell r="U6421" t="str">
            <v>SBANK</v>
          </cell>
        </row>
        <row r="6422">
          <cell r="B6422" t="str">
            <v>419100064033</v>
          </cell>
          <cell r="C6422" t="str">
            <v>BUILT WELL SOLAR CORPORATION</v>
          </cell>
          <cell r="D6422" t="str">
            <v xml:space="preserve">BUILT WELL SOLAR </v>
          </cell>
          <cell r="E6422">
            <v>8333.3333333333339</v>
          </cell>
          <cell r="F6422">
            <v>100000</v>
          </cell>
          <cell r="G6422" t="str">
            <v>N</v>
          </cell>
          <cell r="H6422" t="str">
            <v>N</v>
          </cell>
          <cell r="I6422">
            <v>43800</v>
          </cell>
          <cell r="J6422">
            <v>43803</v>
          </cell>
          <cell r="K6422" t="str">
            <v>Declined</v>
          </cell>
          <cell r="L6422" t="str">
            <v>Declined</v>
          </cell>
          <cell r="M6422" t="str">
            <v>Declined</v>
          </cell>
          <cell r="N6422" t="str">
            <v>Declined</v>
          </cell>
          <cell r="O6422" t="str">
            <v>Declined</v>
          </cell>
          <cell r="P6422" t="str">
            <v>Greg Muir</v>
          </cell>
          <cell r="Q6422" t="str">
            <v>GM101</v>
          </cell>
          <cell r="R6422" t="str">
            <v>Tim Platz</v>
          </cell>
          <cell r="S6422" t="str">
            <v>TP101</v>
          </cell>
          <cell r="T6422" t="str">
            <v xml:space="preserve">Bethpage FCU </v>
          </cell>
          <cell r="U6422" t="str">
            <v>BFCU</v>
          </cell>
        </row>
        <row r="6423">
          <cell r="B6423" t="str">
            <v>419100064042</v>
          </cell>
          <cell r="C6423" t="str">
            <v>TRANNYMAN TRANSMISSION &amp; AUTO CARE INC</v>
          </cell>
          <cell r="D6423" t="str">
            <v>TRANNYMAN COMPLETE AUTO CARE</v>
          </cell>
          <cell r="E6423">
            <v>12750</v>
          </cell>
          <cell r="F6423">
            <v>153000</v>
          </cell>
          <cell r="G6423" t="str">
            <v>Y</v>
          </cell>
          <cell r="H6423" t="str">
            <v>Y</v>
          </cell>
          <cell r="I6423">
            <v>43800</v>
          </cell>
          <cell r="J6423">
            <v>43803</v>
          </cell>
          <cell r="K6423">
            <v>43804</v>
          </cell>
          <cell r="L6423">
            <v>43804</v>
          </cell>
          <cell r="M6423">
            <v>43816</v>
          </cell>
          <cell r="N6423">
            <v>43800</v>
          </cell>
          <cell r="O6423" t="str">
            <v>Y</v>
          </cell>
          <cell r="P6423" t="str">
            <v>Brian Hanson</v>
          </cell>
          <cell r="Q6423" t="str">
            <v>BH101</v>
          </cell>
          <cell r="R6423" t="str">
            <v>Tim Platz</v>
          </cell>
          <cell r="S6423" t="str">
            <v>TP101</v>
          </cell>
          <cell r="T6423" t="str">
            <v xml:space="preserve">Bethpage FCU </v>
          </cell>
          <cell r="U6423" t="str">
            <v>BFCU</v>
          </cell>
        </row>
        <row r="6424">
          <cell r="B6424" t="str">
            <v>419100064051</v>
          </cell>
          <cell r="C6424" t="str">
            <v>JCC OF CENTRAL NEW JERSEY</v>
          </cell>
          <cell r="D6424" t="str">
            <v>JCC OF CENTRAL NEW JERSEY</v>
          </cell>
          <cell r="E6424">
            <v>400000</v>
          </cell>
          <cell r="F6424">
            <v>4800000</v>
          </cell>
          <cell r="G6424" t="str">
            <v>Y</v>
          </cell>
          <cell r="H6424" t="str">
            <v>Y</v>
          </cell>
          <cell r="I6424">
            <v>43800</v>
          </cell>
          <cell r="J6424">
            <v>43803</v>
          </cell>
          <cell r="K6424">
            <v>43808</v>
          </cell>
          <cell r="L6424">
            <v>43808</v>
          </cell>
          <cell r="M6424">
            <v>43899</v>
          </cell>
          <cell r="N6424">
            <v>43891</v>
          </cell>
          <cell r="O6424" t="str">
            <v>Y</v>
          </cell>
          <cell r="P6424" t="str">
            <v>KBH Enterprises</v>
          </cell>
          <cell r="Q6424" t="str">
            <v>KH101</v>
          </cell>
          <cell r="R6424" t="str">
            <v>Erick Weinstein</v>
          </cell>
          <cell r="S6424" t="str">
            <v>EW101</v>
          </cell>
        </row>
        <row r="6425">
          <cell r="B6425" t="str">
            <v>419100064060</v>
          </cell>
          <cell r="C6425" t="str">
            <v>SIR SCRAP-A-LOT RECYCLING LLC</v>
          </cell>
          <cell r="D6425" t="str">
            <v>DISK DATA DESTRUCTION</v>
          </cell>
          <cell r="E6425">
            <v>3083.3333333333335</v>
          </cell>
          <cell r="F6425">
            <v>37000</v>
          </cell>
          <cell r="G6425" t="str">
            <v>N</v>
          </cell>
          <cell r="H6425" t="str">
            <v>N</v>
          </cell>
          <cell r="I6425">
            <v>43800</v>
          </cell>
          <cell r="J6425">
            <v>43803</v>
          </cell>
          <cell r="K6425">
            <v>43808</v>
          </cell>
          <cell r="L6425">
            <v>43808</v>
          </cell>
          <cell r="M6425">
            <v>43840</v>
          </cell>
          <cell r="N6425">
            <v>43831</v>
          </cell>
          <cell r="O6425" t="str">
            <v>Y</v>
          </cell>
          <cell r="P6425" t="str">
            <v>Tim Platz</v>
          </cell>
          <cell r="Q6425" t="str">
            <v>TP101</v>
          </cell>
        </row>
        <row r="6426">
          <cell r="B6426" t="str">
            <v>419100064079</v>
          </cell>
          <cell r="C6426" t="str">
            <v>ALY ASSOCIATES LLC</v>
          </cell>
          <cell r="D6426" t="str">
            <v>MERCBILL.COM</v>
          </cell>
          <cell r="E6426">
            <v>33333.333333333336</v>
          </cell>
          <cell r="F6426">
            <v>400000</v>
          </cell>
          <cell r="G6426" t="str">
            <v>N</v>
          </cell>
          <cell r="H6426" t="str">
            <v>N</v>
          </cell>
          <cell r="I6426">
            <v>43800</v>
          </cell>
          <cell r="J6426">
            <v>43804</v>
          </cell>
          <cell r="K6426">
            <v>43808</v>
          </cell>
          <cell r="L6426">
            <v>43815</v>
          </cell>
          <cell r="M6426">
            <v>43829</v>
          </cell>
          <cell r="N6426">
            <v>43800</v>
          </cell>
          <cell r="O6426" t="str">
            <v>Y</v>
          </cell>
          <cell r="P6426" t="str">
            <v>Joel Paulin</v>
          </cell>
          <cell r="Q6426" t="str">
            <v>JP101</v>
          </cell>
        </row>
        <row r="6427">
          <cell r="B6427" t="str">
            <v>419100064088</v>
          </cell>
          <cell r="C6427" t="str">
            <v>ENDLESS SOMMER IT CONSULTING LLC</v>
          </cell>
          <cell r="D6427" t="str">
            <v>ENDLESS SOMMER CONSULTING</v>
          </cell>
          <cell r="E6427">
            <v>10000</v>
          </cell>
          <cell r="F6427">
            <v>120000</v>
          </cell>
          <cell r="G6427" t="str">
            <v>N</v>
          </cell>
          <cell r="H6427" t="str">
            <v>N</v>
          </cell>
          <cell r="I6427">
            <v>43800</v>
          </cell>
          <cell r="J6427">
            <v>43804</v>
          </cell>
          <cell r="K6427" t="str">
            <v>Declined</v>
          </cell>
          <cell r="L6427" t="str">
            <v>Declined</v>
          </cell>
          <cell r="M6427" t="str">
            <v>Declined</v>
          </cell>
          <cell r="N6427" t="str">
            <v>Declined</v>
          </cell>
          <cell r="O6427" t="str">
            <v>Declined</v>
          </cell>
          <cell r="P6427" t="str">
            <v>Mobius Payments</v>
          </cell>
          <cell r="Q6427" t="str">
            <v>MOB101</v>
          </cell>
        </row>
        <row r="6428">
          <cell r="B6428" t="str">
            <v>419100064097</v>
          </cell>
          <cell r="C6428" t="str">
            <v>DYLCORP MEDIA LLC</v>
          </cell>
          <cell r="D6428" t="str">
            <v>SPBLL.COM</v>
          </cell>
          <cell r="E6428">
            <v>20833.333333333332</v>
          </cell>
          <cell r="F6428">
            <v>250000</v>
          </cell>
          <cell r="G6428" t="str">
            <v>N</v>
          </cell>
          <cell r="H6428" t="str">
            <v>N</v>
          </cell>
          <cell r="I6428">
            <v>43800</v>
          </cell>
          <cell r="J6428">
            <v>43804</v>
          </cell>
          <cell r="K6428">
            <v>43805</v>
          </cell>
          <cell r="L6428">
            <v>43810</v>
          </cell>
          <cell r="M6428">
            <v>43825</v>
          </cell>
          <cell r="N6428">
            <v>43800</v>
          </cell>
          <cell r="O6428" t="str">
            <v>Y</v>
          </cell>
          <cell r="P6428" t="str">
            <v>Mobius Payments</v>
          </cell>
          <cell r="Q6428" t="str">
            <v>MOB101</v>
          </cell>
        </row>
        <row r="6429">
          <cell r="B6429" t="str">
            <v>419100064104</v>
          </cell>
          <cell r="C6429" t="str">
            <v xml:space="preserve">JONCE INC </v>
          </cell>
          <cell r="D6429" t="str">
            <v>PYRAMID TECHNOLOGIES INC</v>
          </cell>
          <cell r="E6429">
            <v>10000</v>
          </cell>
          <cell r="F6429">
            <v>120000</v>
          </cell>
          <cell r="G6429" t="str">
            <v>N</v>
          </cell>
          <cell r="H6429" t="str">
            <v>N</v>
          </cell>
          <cell r="I6429">
            <v>43800</v>
          </cell>
          <cell r="J6429">
            <v>43804</v>
          </cell>
          <cell r="K6429" t="str">
            <v>Withdrawn</v>
          </cell>
          <cell r="L6429" t="str">
            <v>Withdrawn</v>
          </cell>
          <cell r="M6429" t="str">
            <v>Withdrawn</v>
          </cell>
          <cell r="N6429" t="str">
            <v>Withdrawn</v>
          </cell>
          <cell r="O6429" t="str">
            <v>Withdrawn</v>
          </cell>
          <cell r="P6429" t="str">
            <v>Mobius Payments</v>
          </cell>
          <cell r="Q6429" t="str">
            <v>MOB101</v>
          </cell>
        </row>
        <row r="6430">
          <cell r="B6430" t="str">
            <v>419100064113</v>
          </cell>
          <cell r="C6430" t="str">
            <v>REAMSTORAGE1 LLC</v>
          </cell>
          <cell r="D6430" t="str">
            <v>REAMSTORAGE1</v>
          </cell>
          <cell r="E6430">
            <v>15000</v>
          </cell>
          <cell r="F6430">
            <v>180000</v>
          </cell>
          <cell r="G6430" t="str">
            <v>N</v>
          </cell>
          <cell r="H6430" t="str">
            <v>N</v>
          </cell>
          <cell r="I6430">
            <v>43800</v>
          </cell>
          <cell r="J6430">
            <v>43804</v>
          </cell>
          <cell r="K6430">
            <v>43817</v>
          </cell>
          <cell r="L6430">
            <v>43817</v>
          </cell>
          <cell r="M6430">
            <v>43829</v>
          </cell>
          <cell r="N6430">
            <v>43800</v>
          </cell>
          <cell r="O6430" t="str">
            <v>Y</v>
          </cell>
          <cell r="P6430" t="str">
            <v>Alan Goldberg</v>
          </cell>
          <cell r="Q6430" t="str">
            <v>AG101</v>
          </cell>
          <cell r="R6430" t="str">
            <v>Andy Arner</v>
          </cell>
          <cell r="S6430" t="str">
            <v>AA102</v>
          </cell>
        </row>
        <row r="6431">
          <cell r="B6431" t="str">
            <v>892999922147</v>
          </cell>
          <cell r="C6431" t="str">
            <v>BETHEL VILLAGE SQUARE ANIMAL HOSPITAL</v>
          </cell>
          <cell r="D6431" t="str">
            <v>BETHEL VILLAGE SQUARE ANIMAL HOSPITAL</v>
          </cell>
          <cell r="E6431">
            <v>70000</v>
          </cell>
          <cell r="F6431">
            <v>840000</v>
          </cell>
          <cell r="G6431" t="str">
            <v>Y</v>
          </cell>
          <cell r="H6431" t="str">
            <v>Y</v>
          </cell>
          <cell r="I6431">
            <v>43800</v>
          </cell>
          <cell r="J6431">
            <v>43804</v>
          </cell>
          <cell r="K6431">
            <v>43805</v>
          </cell>
          <cell r="L6431">
            <v>43805</v>
          </cell>
          <cell r="M6431">
            <v>43819</v>
          </cell>
          <cell r="N6431">
            <v>43800</v>
          </cell>
          <cell r="O6431" t="str">
            <v>Y</v>
          </cell>
          <cell r="P6431" t="str">
            <v>John Vacca</v>
          </cell>
          <cell r="Q6431" t="str">
            <v>JV101</v>
          </cell>
          <cell r="R6431" t="str">
            <v>Chris Frey</v>
          </cell>
          <cell r="S6431" t="str">
            <v>CF101</v>
          </cell>
          <cell r="T6431" t="str">
            <v>Miller Vet</v>
          </cell>
          <cell r="U6431" t="str">
            <v>MV101</v>
          </cell>
        </row>
        <row r="6432">
          <cell r="B6432" t="str">
            <v>419100064122</v>
          </cell>
          <cell r="C6432" t="str">
            <v>DSA MOTOR SPORTS CORP</v>
          </cell>
          <cell r="D6432" t="str">
            <v>DSA MOTOR SPORTS CORP</v>
          </cell>
          <cell r="E6432">
            <v>33333.333333333336</v>
          </cell>
          <cell r="F6432">
            <v>400000</v>
          </cell>
          <cell r="G6432" t="str">
            <v>N</v>
          </cell>
          <cell r="H6432" t="str">
            <v>N</v>
          </cell>
          <cell r="I6432">
            <v>43800</v>
          </cell>
          <cell r="J6432">
            <v>43804</v>
          </cell>
          <cell r="K6432">
            <v>43809</v>
          </cell>
          <cell r="L6432">
            <v>43810</v>
          </cell>
          <cell r="M6432">
            <v>43825</v>
          </cell>
          <cell r="N6432">
            <v>43800</v>
          </cell>
          <cell r="O6432" t="str">
            <v>Y</v>
          </cell>
          <cell r="P6432" t="str">
            <v>John Vacca</v>
          </cell>
          <cell r="Q6432" t="str">
            <v>JV101</v>
          </cell>
          <cell r="R6432" t="str">
            <v>Chris Frey</v>
          </cell>
          <cell r="S6432" t="str">
            <v>CF101</v>
          </cell>
        </row>
        <row r="6433">
          <cell r="B6433" t="str">
            <v>419100064131</v>
          </cell>
          <cell r="C6433" t="str">
            <v xml:space="preserve">JET BLUE CAR SERVICES INC </v>
          </cell>
          <cell r="D6433" t="str">
            <v xml:space="preserve">JET BLUE CAR SERVICES INC </v>
          </cell>
          <cell r="E6433">
            <v>3166.6666666666665</v>
          </cell>
          <cell r="F6433">
            <v>38000</v>
          </cell>
          <cell r="G6433" t="str">
            <v>N</v>
          </cell>
          <cell r="H6433" t="str">
            <v>N</v>
          </cell>
          <cell r="I6433">
            <v>43800</v>
          </cell>
          <cell r="J6433">
            <v>43805</v>
          </cell>
          <cell r="K6433" t="str">
            <v>Withdrawn</v>
          </cell>
          <cell r="L6433" t="str">
            <v>Withdrawn</v>
          </cell>
          <cell r="M6433" t="str">
            <v>Withdrawn</v>
          </cell>
          <cell r="N6433" t="str">
            <v>Withdrawn</v>
          </cell>
          <cell r="O6433" t="str">
            <v>Withdrawn</v>
          </cell>
          <cell r="P6433" t="str">
            <v>Brian Hanson</v>
          </cell>
          <cell r="Q6433" t="str">
            <v>BH101</v>
          </cell>
          <cell r="R6433" t="str">
            <v>Tim Platz</v>
          </cell>
          <cell r="S6433" t="str">
            <v>TP101</v>
          </cell>
          <cell r="T6433" t="str">
            <v xml:space="preserve">Bethpage FCU </v>
          </cell>
          <cell r="U6433" t="str">
            <v>BFCU</v>
          </cell>
        </row>
        <row r="6434">
          <cell r="B6434" t="str">
            <v>419100064140</v>
          </cell>
          <cell r="C6434" t="str">
            <v xml:space="preserve">INDEPENDENT TEMPERATURE CONTROL SERVICES INC </v>
          </cell>
          <cell r="D6434" t="str">
            <v xml:space="preserve">INDEPENDENT TEMPERATURE CONTROL SERVICES INC </v>
          </cell>
          <cell r="E6434">
            <v>2916.6666666666665</v>
          </cell>
          <cell r="F6434">
            <v>35000</v>
          </cell>
          <cell r="G6434" t="str">
            <v>Y</v>
          </cell>
          <cell r="H6434" t="str">
            <v>Y</v>
          </cell>
          <cell r="I6434">
            <v>43800</v>
          </cell>
          <cell r="J6434">
            <v>43805</v>
          </cell>
          <cell r="K6434">
            <v>43805</v>
          </cell>
          <cell r="L6434">
            <v>43808</v>
          </cell>
          <cell r="M6434">
            <v>43922</v>
          </cell>
          <cell r="N6434">
            <v>43922</v>
          </cell>
          <cell r="O6434" t="str">
            <v>Y</v>
          </cell>
          <cell r="P6434" t="str">
            <v>Brett Rosenfeld</v>
          </cell>
          <cell r="Q6434" t="str">
            <v>BR101</v>
          </cell>
          <cell r="R6434" t="str">
            <v>Frank Sweeney</v>
          </cell>
          <cell r="S6434" t="str">
            <v>FS101</v>
          </cell>
          <cell r="T6434" t="str">
            <v>Signature Bank</v>
          </cell>
          <cell r="U6434" t="str">
            <v>SBANK</v>
          </cell>
        </row>
        <row r="6435">
          <cell r="B6435" t="str">
            <v>419100064159</v>
          </cell>
          <cell r="C6435" t="str">
            <v>SECOND GENERATIONAL LLC</v>
          </cell>
          <cell r="D6435" t="str">
            <v>EXQUISITE DRY CLEANERS</v>
          </cell>
          <cell r="E6435">
            <v>19583.333333333332</v>
          </cell>
          <cell r="F6435">
            <v>235000</v>
          </cell>
          <cell r="G6435" t="str">
            <v>Y</v>
          </cell>
          <cell r="H6435" t="str">
            <v>Y</v>
          </cell>
          <cell r="I6435">
            <v>43800</v>
          </cell>
          <cell r="J6435">
            <v>43805</v>
          </cell>
          <cell r="K6435">
            <v>43808</v>
          </cell>
          <cell r="L6435">
            <v>43808</v>
          </cell>
          <cell r="M6435">
            <v>43816</v>
          </cell>
          <cell r="N6435">
            <v>43800</v>
          </cell>
          <cell r="O6435" t="str">
            <v>Y</v>
          </cell>
          <cell r="P6435" t="str">
            <v>Greg Muir</v>
          </cell>
          <cell r="Q6435" t="str">
            <v>GM101</v>
          </cell>
          <cell r="R6435" t="str">
            <v>Tim Platz</v>
          </cell>
          <cell r="S6435" t="str">
            <v>TP101</v>
          </cell>
        </row>
        <row r="6436">
          <cell r="B6436" t="str">
            <v>892999922154</v>
          </cell>
          <cell r="C6436" t="str">
            <v xml:space="preserve">COMFORTED COMPANIONS, COMPASSIONATE END OF LIFE VETERINARY CARE </v>
          </cell>
          <cell r="D6436" t="str">
            <v xml:space="preserve">COMFORTED COMPANIONS VETERINARY CARE </v>
          </cell>
          <cell r="E6436">
            <v>5166.666666666667</v>
          </cell>
          <cell r="F6436">
            <v>62000</v>
          </cell>
          <cell r="G6436" t="str">
            <v>Y</v>
          </cell>
          <cell r="H6436" t="str">
            <v>Y</v>
          </cell>
          <cell r="I6436">
            <v>43800</v>
          </cell>
          <cell r="J6436">
            <v>43805</v>
          </cell>
          <cell r="K6436">
            <v>43805</v>
          </cell>
          <cell r="L6436">
            <v>43805</v>
          </cell>
          <cell r="M6436">
            <v>43825</v>
          </cell>
          <cell r="N6436">
            <v>43800</v>
          </cell>
          <cell r="O6436" t="str">
            <v>Y</v>
          </cell>
          <cell r="P6436" t="str">
            <v>Greg Muir</v>
          </cell>
          <cell r="Q6436" t="str">
            <v>GM101</v>
          </cell>
          <cell r="R6436" t="str">
            <v>Tim Platz</v>
          </cell>
          <cell r="S6436" t="str">
            <v>TP101</v>
          </cell>
        </row>
        <row r="6437">
          <cell r="B6437" t="str">
            <v>419100064168</v>
          </cell>
          <cell r="C6437" t="str">
            <v xml:space="preserve">ARAZ RUGS INC </v>
          </cell>
          <cell r="D6437" t="str">
            <v xml:space="preserve">TEXAS RUGS </v>
          </cell>
          <cell r="E6437">
            <v>170000</v>
          </cell>
          <cell r="F6437">
            <v>2040000</v>
          </cell>
          <cell r="G6437" t="str">
            <v>Y</v>
          </cell>
          <cell r="H6437" t="str">
            <v>Y</v>
          </cell>
          <cell r="I6437">
            <v>43800</v>
          </cell>
          <cell r="J6437">
            <v>43805</v>
          </cell>
          <cell r="K6437">
            <v>43809</v>
          </cell>
          <cell r="L6437">
            <v>43811</v>
          </cell>
          <cell r="M6437">
            <v>43846</v>
          </cell>
          <cell r="N6437">
            <v>43831</v>
          </cell>
          <cell r="O6437" t="str">
            <v>Y</v>
          </cell>
          <cell r="P6437" t="str">
            <v>William Johnston</v>
          </cell>
          <cell r="Q6437" t="str">
            <v>BJ101</v>
          </cell>
          <cell r="R6437" t="str">
            <v>Andy Arner</v>
          </cell>
          <cell r="S6437" t="str">
            <v>AA102</v>
          </cell>
        </row>
        <row r="6438">
          <cell r="B6438" t="str">
            <v>419100064177</v>
          </cell>
          <cell r="C6438" t="str">
            <v>CAKES BY SAMIRA LLC</v>
          </cell>
          <cell r="D6438" t="str">
            <v>CAKES BY SAMIRA LLC</v>
          </cell>
          <cell r="E6438">
            <v>3500</v>
          </cell>
          <cell r="F6438">
            <v>42000</v>
          </cell>
          <cell r="G6438" t="str">
            <v>N</v>
          </cell>
          <cell r="H6438" t="str">
            <v>N</v>
          </cell>
          <cell r="I6438">
            <v>43800</v>
          </cell>
          <cell r="J6438">
            <v>43805</v>
          </cell>
          <cell r="K6438" t="str">
            <v>Declined</v>
          </cell>
          <cell r="L6438" t="str">
            <v>Declined</v>
          </cell>
          <cell r="M6438" t="str">
            <v>Declined</v>
          </cell>
          <cell r="N6438" t="str">
            <v>Declined</v>
          </cell>
          <cell r="O6438" t="str">
            <v>Declined</v>
          </cell>
          <cell r="P6438" t="str">
            <v>Sherrie Clark</v>
          </cell>
          <cell r="Q6438" t="str">
            <v>SC101</v>
          </cell>
          <cell r="R6438" t="str">
            <v>Andy Arner</v>
          </cell>
          <cell r="S6438" t="str">
            <v>AA102</v>
          </cell>
        </row>
        <row r="6439">
          <cell r="B6439" t="str">
            <v>419100064186</v>
          </cell>
          <cell r="C6439" t="str">
            <v>EAGLEWEAR PROMOTIONAL APPAREL INC</v>
          </cell>
          <cell r="D6439" t="str">
            <v>EAGLEWEAR PROMOTIONAL APPAREL</v>
          </cell>
          <cell r="E6439">
            <v>7916.666666666667</v>
          </cell>
          <cell r="F6439">
            <v>95000</v>
          </cell>
          <cell r="G6439" t="str">
            <v>Y</v>
          </cell>
          <cell r="H6439" t="str">
            <v>Y</v>
          </cell>
          <cell r="I6439">
            <v>43800</v>
          </cell>
          <cell r="J6439">
            <v>43808</v>
          </cell>
          <cell r="K6439" t="str">
            <v>Withdrawn</v>
          </cell>
          <cell r="L6439" t="str">
            <v>Withdrawn</v>
          </cell>
          <cell r="M6439" t="str">
            <v>Withdrawn</v>
          </cell>
          <cell r="N6439" t="str">
            <v>Withdrawn</v>
          </cell>
          <cell r="O6439" t="str">
            <v>Withdrawn</v>
          </cell>
          <cell r="P6439" t="str">
            <v>Greg Muir</v>
          </cell>
          <cell r="Q6439" t="str">
            <v>GM101</v>
          </cell>
          <cell r="R6439" t="str">
            <v>Tim Platz</v>
          </cell>
          <cell r="S6439" t="str">
            <v>TP101</v>
          </cell>
          <cell r="T6439" t="str">
            <v xml:space="preserve">Bethpage FCU </v>
          </cell>
          <cell r="U6439" t="str">
            <v>BFCU</v>
          </cell>
        </row>
        <row r="6440">
          <cell r="B6440" t="str">
            <v>892999922162</v>
          </cell>
          <cell r="C6440" t="str">
            <v>PARKVILLE OPERATING LLC</v>
          </cell>
          <cell r="D6440" t="str">
            <v>PARKVILLE ANIMAL HOSPITAL</v>
          </cell>
          <cell r="E6440">
            <v>73333.333333333328</v>
          </cell>
          <cell r="F6440">
            <v>880000</v>
          </cell>
          <cell r="G6440" t="str">
            <v>Y</v>
          </cell>
          <cell r="H6440" t="str">
            <v>Y</v>
          </cell>
          <cell r="I6440">
            <v>43800</v>
          </cell>
          <cell r="J6440">
            <v>43808</v>
          </cell>
          <cell r="K6440">
            <v>43810</v>
          </cell>
          <cell r="L6440">
            <v>43810</v>
          </cell>
          <cell r="M6440">
            <v>43816</v>
          </cell>
          <cell r="N6440">
            <v>43800</v>
          </cell>
          <cell r="O6440" t="str">
            <v>Y</v>
          </cell>
          <cell r="P6440" t="str">
            <v>Mike Roberts</v>
          </cell>
          <cell r="Q6440" t="str">
            <v>MR102</v>
          </cell>
          <cell r="R6440" t="str">
            <v>Chris Frey</v>
          </cell>
          <cell r="S6440" t="str">
            <v>CF101</v>
          </cell>
          <cell r="T6440" t="str">
            <v>Veterinary Management Group</v>
          </cell>
          <cell r="U6440" t="str">
            <v>VMG101</v>
          </cell>
        </row>
        <row r="6441">
          <cell r="B6441" t="str">
            <v>892999922170</v>
          </cell>
          <cell r="C6441" t="str">
            <v>KIGJ DINER CORP</v>
          </cell>
          <cell r="D6441" t="str">
            <v>LANTERN DINER</v>
          </cell>
          <cell r="E6441">
            <v>135000</v>
          </cell>
          <cell r="F6441">
            <v>1620000</v>
          </cell>
          <cell r="G6441" t="str">
            <v>Y</v>
          </cell>
          <cell r="H6441" t="str">
            <v>Y</v>
          </cell>
          <cell r="I6441">
            <v>43800</v>
          </cell>
          <cell r="J6441">
            <v>43808</v>
          </cell>
          <cell r="K6441">
            <v>43809</v>
          </cell>
          <cell r="L6441">
            <v>43809</v>
          </cell>
          <cell r="M6441">
            <v>43846</v>
          </cell>
          <cell r="N6441">
            <v>43831</v>
          </cell>
          <cell r="O6441" t="str">
            <v>Y</v>
          </cell>
          <cell r="P6441" t="str">
            <v>CardWorks Acquiring</v>
          </cell>
          <cell r="Q6441" t="str">
            <v>CWA101</v>
          </cell>
          <cell r="R6441" t="str">
            <v xml:space="preserve">Ben Blumenthal </v>
          </cell>
          <cell r="S6441" t="str">
            <v>BB103</v>
          </cell>
          <cell r="T6441" t="str">
            <v>First Central Savings Bank</v>
          </cell>
          <cell r="U6441" t="str">
            <v xml:space="preserve">FCSB </v>
          </cell>
        </row>
        <row r="6442">
          <cell r="B6442" t="str">
            <v>892999922188</v>
          </cell>
          <cell r="C6442" t="str">
            <v>HARVEY ALTMAN &amp; CO CPA PC</v>
          </cell>
          <cell r="D6442" t="str">
            <v>HARVEY ALTMAN &amp; CO CPA PC</v>
          </cell>
          <cell r="E6442">
            <v>131250</v>
          </cell>
          <cell r="F6442">
            <v>1575000</v>
          </cell>
          <cell r="G6442" t="str">
            <v>Y</v>
          </cell>
          <cell r="H6442" t="str">
            <v>Y</v>
          </cell>
          <cell r="I6442">
            <v>43800</v>
          </cell>
          <cell r="J6442">
            <v>43808</v>
          </cell>
          <cell r="K6442" t="str">
            <v>Withdrawn</v>
          </cell>
          <cell r="L6442" t="str">
            <v>Withdrawn</v>
          </cell>
          <cell r="M6442" t="str">
            <v>Withdrawn</v>
          </cell>
          <cell r="N6442" t="str">
            <v>Withdrawn</v>
          </cell>
          <cell r="O6442" t="str">
            <v>Withdrawn</v>
          </cell>
          <cell r="P6442" t="str">
            <v>William Bartels</v>
          </cell>
          <cell r="Q6442" t="str">
            <v>WB101</v>
          </cell>
          <cell r="R6442" t="str">
            <v>Tim Platz</v>
          </cell>
          <cell r="S6442" t="str">
            <v>TP101</v>
          </cell>
        </row>
        <row r="6443">
          <cell r="B6443" t="str">
            <v>419100064195</v>
          </cell>
          <cell r="C6443" t="str">
            <v>OKTOGON MEDIA INC</v>
          </cell>
          <cell r="D6443" t="str">
            <v>OKTOGON MEDIA</v>
          </cell>
          <cell r="E6443">
            <v>29166.666666666668</v>
          </cell>
          <cell r="F6443">
            <v>350000</v>
          </cell>
          <cell r="G6443" t="str">
            <v>Y</v>
          </cell>
          <cell r="H6443" t="str">
            <v>Y</v>
          </cell>
          <cell r="I6443">
            <v>43800</v>
          </cell>
          <cell r="J6443">
            <v>43809</v>
          </cell>
          <cell r="K6443">
            <v>43809</v>
          </cell>
          <cell r="L6443">
            <v>43812</v>
          </cell>
          <cell r="M6443">
            <v>43860</v>
          </cell>
          <cell r="N6443">
            <v>43831</v>
          </cell>
          <cell r="O6443" t="str">
            <v>Y</v>
          </cell>
          <cell r="P6443" t="str">
            <v>Joel Paulin</v>
          </cell>
          <cell r="Q6443" t="str">
            <v>JP101</v>
          </cell>
        </row>
        <row r="6444">
          <cell r="B6444" t="str">
            <v>419100064202</v>
          </cell>
          <cell r="C6444" t="str">
            <v>STAMFORD JUNK PROS LLC</v>
          </cell>
          <cell r="D6444" t="str">
            <v>STAMFORD JUNK PROS LLC</v>
          </cell>
          <cell r="E6444">
            <v>72500</v>
          </cell>
          <cell r="F6444">
            <v>870000</v>
          </cell>
          <cell r="G6444" t="str">
            <v>Y</v>
          </cell>
          <cell r="H6444" t="str">
            <v>Y</v>
          </cell>
          <cell r="I6444">
            <v>43800</v>
          </cell>
          <cell r="J6444">
            <v>43809</v>
          </cell>
          <cell r="K6444">
            <v>43809</v>
          </cell>
          <cell r="L6444">
            <v>43810</v>
          </cell>
          <cell r="M6444">
            <v>43825</v>
          </cell>
          <cell r="N6444">
            <v>43800</v>
          </cell>
          <cell r="O6444" t="str">
            <v>Y</v>
          </cell>
          <cell r="P6444" t="str">
            <v>John Vacca</v>
          </cell>
          <cell r="Q6444" t="str">
            <v>JV101</v>
          </cell>
          <cell r="R6444" t="str">
            <v>Andy Arner</v>
          </cell>
          <cell r="S6444" t="str">
            <v>AA102</v>
          </cell>
        </row>
        <row r="6445">
          <cell r="B6445" t="str">
            <v>419100064211</v>
          </cell>
          <cell r="C6445" t="str">
            <v>SOUTH NASSAU COMMUNITIES HOSPITAL</v>
          </cell>
          <cell r="D6445" t="str">
            <v>PST REGISTRATION</v>
          </cell>
          <cell r="E6445">
            <v>12500</v>
          </cell>
          <cell r="F6445">
            <v>150000</v>
          </cell>
          <cell r="G6445" t="str">
            <v>N</v>
          </cell>
          <cell r="H6445" t="str">
            <v>N</v>
          </cell>
          <cell r="I6445">
            <v>43800</v>
          </cell>
          <cell r="J6445">
            <v>43809</v>
          </cell>
          <cell r="K6445">
            <v>43810</v>
          </cell>
          <cell r="L6445">
            <v>43810</v>
          </cell>
          <cell r="M6445">
            <v>43846</v>
          </cell>
          <cell r="N6445">
            <v>43831</v>
          </cell>
          <cell r="O6445" t="str">
            <v>Y</v>
          </cell>
          <cell r="P6445" t="str">
            <v>Andrea Zaretsky</v>
          </cell>
          <cell r="Q6445" t="str">
            <v>AZ101</v>
          </cell>
          <cell r="R6445" t="str">
            <v>Frank Sweeney</v>
          </cell>
          <cell r="S6445" t="str">
            <v>FS101</v>
          </cell>
          <cell r="T6445" t="str">
            <v>Signature Bank</v>
          </cell>
          <cell r="U6445" t="str">
            <v>SBANK</v>
          </cell>
        </row>
        <row r="6446">
          <cell r="B6446" t="str">
            <v>419100064220</v>
          </cell>
          <cell r="C6446" t="str">
            <v>SOUTH NASSAU COMMUNITIES HOSPITAL</v>
          </cell>
          <cell r="D6446" t="str">
            <v>HEMPSTEAD MHC</v>
          </cell>
          <cell r="E6446">
            <v>12500</v>
          </cell>
          <cell r="F6446">
            <v>150000</v>
          </cell>
          <cell r="G6446" t="str">
            <v>N</v>
          </cell>
          <cell r="H6446" t="str">
            <v>N</v>
          </cell>
          <cell r="I6446">
            <v>43800</v>
          </cell>
          <cell r="J6446">
            <v>43809</v>
          </cell>
          <cell r="K6446">
            <v>43810</v>
          </cell>
          <cell r="L6446">
            <v>43810</v>
          </cell>
          <cell r="O6446" t="str">
            <v>Y</v>
          </cell>
          <cell r="P6446" t="str">
            <v>Andrea Zaretsky</v>
          </cell>
          <cell r="Q6446" t="str">
            <v>AZ101</v>
          </cell>
          <cell r="R6446" t="str">
            <v>Frank Sweeney</v>
          </cell>
          <cell r="S6446" t="str">
            <v>FS101</v>
          </cell>
          <cell r="T6446" t="str">
            <v>Signature Bank</v>
          </cell>
          <cell r="U6446" t="str">
            <v>SBANK</v>
          </cell>
        </row>
        <row r="6447">
          <cell r="B6447" t="str">
            <v>419100064239</v>
          </cell>
          <cell r="C6447" t="str">
            <v>IRON VORTEX INC</v>
          </cell>
          <cell r="D6447" t="str">
            <v>UWSBYF.COM</v>
          </cell>
          <cell r="E6447">
            <v>25000</v>
          </cell>
          <cell r="F6447">
            <v>300000</v>
          </cell>
          <cell r="G6447" t="str">
            <v>N</v>
          </cell>
          <cell r="H6447" t="str">
            <v>N</v>
          </cell>
          <cell r="I6447">
            <v>43800</v>
          </cell>
          <cell r="J6447">
            <v>43809</v>
          </cell>
          <cell r="K6447">
            <v>43810</v>
          </cell>
          <cell r="L6447">
            <v>43812</v>
          </cell>
          <cell r="M6447">
            <v>43836</v>
          </cell>
          <cell r="N6447">
            <v>43836</v>
          </cell>
          <cell r="O6447" t="str">
            <v>Y</v>
          </cell>
          <cell r="P6447" t="str">
            <v>Joel Paulin</v>
          </cell>
          <cell r="Q6447" t="str">
            <v>JP101</v>
          </cell>
        </row>
        <row r="6448">
          <cell r="B6448" t="str">
            <v>419100064248</v>
          </cell>
          <cell r="C6448" t="str">
            <v>MMMVET INC</v>
          </cell>
          <cell r="D6448" t="str">
            <v>LAGUNA BEACH VETERINARY MEDICAL CENTER</v>
          </cell>
          <cell r="E6448">
            <v>60833.333333333336</v>
          </cell>
          <cell r="F6448">
            <v>730000</v>
          </cell>
          <cell r="G6448" t="str">
            <v>N</v>
          </cell>
          <cell r="H6448" t="str">
            <v>N</v>
          </cell>
          <cell r="I6448">
            <v>43800</v>
          </cell>
          <cell r="J6448">
            <v>43809</v>
          </cell>
          <cell r="K6448">
            <v>43809</v>
          </cell>
          <cell r="L6448">
            <v>43810</v>
          </cell>
          <cell r="M6448">
            <v>43819</v>
          </cell>
          <cell r="N6448">
            <v>43800</v>
          </cell>
          <cell r="O6448" t="str">
            <v>Y</v>
          </cell>
          <cell r="P6448" t="str">
            <v>Greg Muir</v>
          </cell>
          <cell r="Q6448" t="str">
            <v>GM101</v>
          </cell>
          <cell r="R6448" t="str">
            <v>Tim Platz</v>
          </cell>
          <cell r="S6448" t="str">
            <v>TP101</v>
          </cell>
        </row>
        <row r="6449">
          <cell r="B6449" t="str">
            <v>419100064257</v>
          </cell>
          <cell r="C6449" t="str">
            <v>HYLAN SERVICES LLC</v>
          </cell>
          <cell r="D6449" t="str">
            <v>HYLAN SERVICES LLC</v>
          </cell>
          <cell r="E6449">
            <v>83333.333333333328</v>
          </cell>
          <cell r="F6449">
            <v>1000000</v>
          </cell>
          <cell r="G6449" t="str">
            <v>N</v>
          </cell>
          <cell r="H6449" t="str">
            <v>N</v>
          </cell>
          <cell r="I6449">
            <v>43800</v>
          </cell>
          <cell r="J6449">
            <v>43809</v>
          </cell>
          <cell r="K6449">
            <v>43810</v>
          </cell>
          <cell r="L6449">
            <v>43811</v>
          </cell>
          <cell r="M6449">
            <v>43825</v>
          </cell>
          <cell r="N6449">
            <v>43800</v>
          </cell>
          <cell r="O6449" t="str">
            <v>Y</v>
          </cell>
          <cell r="P6449" t="str">
            <v>Andrea Zaretsky</v>
          </cell>
          <cell r="Q6449" t="str">
            <v>AZ101</v>
          </cell>
          <cell r="R6449" t="str">
            <v>Frank Sweeney</v>
          </cell>
          <cell r="S6449" t="str">
            <v>FS101</v>
          </cell>
          <cell r="T6449" t="str">
            <v>Signature Bank</v>
          </cell>
          <cell r="U6449" t="str">
            <v>SBANK</v>
          </cell>
        </row>
        <row r="6450">
          <cell r="B6450" t="str">
            <v>892999922196</v>
          </cell>
          <cell r="C6450" t="str">
            <v>CREATIONS PIZZA INC</v>
          </cell>
          <cell r="D6450" t="str">
            <v>CREATIONS PIZZA, YOGURT AND MORE</v>
          </cell>
          <cell r="E6450">
            <v>5250</v>
          </cell>
          <cell r="F6450">
            <v>63000</v>
          </cell>
          <cell r="G6450" t="str">
            <v>Y</v>
          </cell>
          <cell r="H6450" t="str">
            <v>Y</v>
          </cell>
          <cell r="I6450">
            <v>43800</v>
          </cell>
          <cell r="J6450">
            <v>43810</v>
          </cell>
          <cell r="K6450">
            <v>43810</v>
          </cell>
          <cell r="L6450">
            <v>43810</v>
          </cell>
          <cell r="M6450">
            <v>43816</v>
          </cell>
          <cell r="N6450">
            <v>43800</v>
          </cell>
          <cell r="O6450" t="str">
            <v>Y</v>
          </cell>
          <cell r="P6450" t="str">
            <v>Brian Hanson</v>
          </cell>
          <cell r="Q6450" t="str">
            <v>BH101</v>
          </cell>
          <cell r="R6450" t="str">
            <v>Tim Platz</v>
          </cell>
          <cell r="S6450" t="str">
            <v>TP101</v>
          </cell>
          <cell r="T6450" t="str">
            <v xml:space="preserve">Bethpage FCU </v>
          </cell>
          <cell r="U6450" t="str">
            <v>BFCU</v>
          </cell>
        </row>
        <row r="6451">
          <cell r="B6451" t="str">
            <v>419100064266</v>
          </cell>
          <cell r="C6451" t="str">
            <v>JASMINE INC</v>
          </cell>
          <cell r="D6451" t="str">
            <v>THE LITTLE GYM OF DANVERS</v>
          </cell>
          <cell r="E6451">
            <v>37500</v>
          </cell>
          <cell r="F6451">
            <v>450000</v>
          </cell>
          <cell r="G6451" t="str">
            <v>N</v>
          </cell>
          <cell r="H6451" t="str">
            <v>N</v>
          </cell>
          <cell r="I6451">
            <v>43800</v>
          </cell>
          <cell r="J6451">
            <v>43810</v>
          </cell>
          <cell r="K6451">
            <v>43810</v>
          </cell>
          <cell r="L6451">
            <v>43810</v>
          </cell>
          <cell r="M6451">
            <v>43825</v>
          </cell>
          <cell r="N6451">
            <v>43800</v>
          </cell>
          <cell r="O6451" t="str">
            <v>Y</v>
          </cell>
          <cell r="P6451" t="str">
            <v>KBH Enterprises</v>
          </cell>
          <cell r="Q6451" t="str">
            <v>KH101</v>
          </cell>
          <cell r="R6451" t="str">
            <v>Erick Weinstein</v>
          </cell>
          <cell r="S6451" t="str">
            <v>EW101</v>
          </cell>
          <cell r="T6451" t="str">
            <v>The Little Gym</v>
          </cell>
          <cell r="U6451" t="str">
            <v>TLG101</v>
          </cell>
        </row>
        <row r="6452">
          <cell r="B6452" t="str">
            <v>892999922204</v>
          </cell>
          <cell r="C6452" t="str">
            <v>ANIMAL ARK PLLC</v>
          </cell>
          <cell r="D6452" t="str">
            <v>ANIMAL ARK VETERINARY HOSPITAL</v>
          </cell>
          <cell r="E6452">
            <v>293333.33333333331</v>
          </cell>
          <cell r="F6452">
            <v>3520000</v>
          </cell>
          <cell r="G6452" t="str">
            <v>Y</v>
          </cell>
          <cell r="H6452" t="str">
            <v>Y</v>
          </cell>
          <cell r="I6452">
            <v>43800</v>
          </cell>
          <cell r="J6452">
            <v>43810</v>
          </cell>
          <cell r="K6452">
            <v>43810</v>
          </cell>
          <cell r="L6452">
            <v>43812</v>
          </cell>
          <cell r="M6452">
            <v>43819</v>
          </cell>
          <cell r="N6452">
            <v>43800</v>
          </cell>
          <cell r="O6452" t="str">
            <v>Y</v>
          </cell>
          <cell r="P6452" t="str">
            <v>Mike Roberts</v>
          </cell>
          <cell r="Q6452" t="str">
            <v>MR102</v>
          </cell>
          <cell r="R6452" t="str">
            <v>Chris Frey</v>
          </cell>
          <cell r="S6452" t="str">
            <v>CF101</v>
          </cell>
          <cell r="T6452" t="str">
            <v>Veterinary Management Group</v>
          </cell>
          <cell r="U6452" t="str">
            <v>VMG101</v>
          </cell>
        </row>
        <row r="6453">
          <cell r="B6453" t="str">
            <v>419100064275</v>
          </cell>
          <cell r="C6453" t="str">
            <v>JAMSWIN INC</v>
          </cell>
          <cell r="D6453" t="str">
            <v>THE LITTLE GYM OF WOBURN</v>
          </cell>
          <cell r="E6453">
            <v>37500</v>
          </cell>
          <cell r="F6453">
            <v>450000</v>
          </cell>
          <cell r="G6453" t="str">
            <v>Y</v>
          </cell>
          <cell r="H6453" t="str">
            <v>Y</v>
          </cell>
          <cell r="I6453">
            <v>43800</v>
          </cell>
          <cell r="J6453">
            <v>43810</v>
          </cell>
          <cell r="K6453">
            <v>43811</v>
          </cell>
          <cell r="L6453">
            <v>43811</v>
          </cell>
          <cell r="M6453">
            <v>43829</v>
          </cell>
          <cell r="N6453">
            <v>43800</v>
          </cell>
          <cell r="O6453" t="str">
            <v>Y</v>
          </cell>
          <cell r="P6453" t="str">
            <v>KBH Enterprises</v>
          </cell>
          <cell r="Q6453" t="str">
            <v>KH101</v>
          </cell>
          <cell r="R6453" t="str">
            <v>Erick Weinstein</v>
          </cell>
          <cell r="S6453" t="str">
            <v>EW101</v>
          </cell>
          <cell r="T6453" t="str">
            <v>The Little Gym</v>
          </cell>
          <cell r="U6453" t="str">
            <v>TLG101</v>
          </cell>
        </row>
        <row r="6454">
          <cell r="B6454" t="str">
            <v>419100064284</v>
          </cell>
          <cell r="C6454" t="str">
            <v>MAD KING CONTAINERS AND TOOL RENTAL LLC</v>
          </cell>
          <cell r="D6454" t="str">
            <v>MAD KING CONTAINERS AND TOOL RENTAL LLC</v>
          </cell>
          <cell r="E6454">
            <v>66666.666666666672</v>
          </cell>
          <cell r="F6454">
            <v>800000</v>
          </cell>
          <cell r="G6454" t="str">
            <v>N</v>
          </cell>
          <cell r="H6454" t="str">
            <v>N</v>
          </cell>
          <cell r="I6454">
            <v>43800</v>
          </cell>
          <cell r="J6454">
            <v>43810</v>
          </cell>
          <cell r="K6454" t="str">
            <v>Declined</v>
          </cell>
          <cell r="L6454" t="str">
            <v>Declined</v>
          </cell>
          <cell r="M6454" t="str">
            <v>Declined</v>
          </cell>
          <cell r="N6454" t="str">
            <v>Declined</v>
          </cell>
          <cell r="O6454" t="str">
            <v>Declined</v>
          </cell>
          <cell r="P6454" t="str">
            <v>Conan Consulting</v>
          </cell>
          <cell r="Q6454" t="str">
            <v>CC101</v>
          </cell>
          <cell r="R6454" t="str">
            <v>Erick Weinstein</v>
          </cell>
          <cell r="S6454" t="str">
            <v>EW101</v>
          </cell>
        </row>
        <row r="6455">
          <cell r="B6455" t="str">
            <v>419100064293</v>
          </cell>
          <cell r="C6455" t="str">
            <v>SWAMP AUDIENCE INC</v>
          </cell>
          <cell r="D6455" t="str">
            <v>YUGSMT.COM</v>
          </cell>
          <cell r="E6455">
            <v>25000</v>
          </cell>
          <cell r="F6455">
            <v>300000</v>
          </cell>
          <cell r="G6455" t="str">
            <v>N</v>
          </cell>
          <cell r="H6455" t="str">
            <v>N</v>
          </cell>
          <cell r="I6455">
            <v>43800</v>
          </cell>
          <cell r="J6455">
            <v>43810</v>
          </cell>
          <cell r="K6455">
            <v>43815</v>
          </cell>
          <cell r="L6455">
            <v>43816</v>
          </cell>
          <cell r="M6455">
            <v>43840</v>
          </cell>
          <cell r="N6455">
            <v>43831</v>
          </cell>
          <cell r="O6455" t="str">
            <v>Y</v>
          </cell>
          <cell r="P6455" t="str">
            <v>Mobius Payments</v>
          </cell>
          <cell r="Q6455" t="str">
            <v>MOB101</v>
          </cell>
        </row>
        <row r="6456">
          <cell r="B6456" t="str">
            <v>419100064300</v>
          </cell>
          <cell r="C6456" t="str">
            <v>193 HENRY STREET LLC</v>
          </cell>
          <cell r="D6456" t="str">
            <v>193 HENRY STREET LLC</v>
          </cell>
          <cell r="E6456">
            <v>16666.666666666668</v>
          </cell>
          <cell r="F6456">
            <v>200000</v>
          </cell>
          <cell r="G6456" t="str">
            <v>N</v>
          </cell>
          <cell r="H6456" t="str">
            <v>N</v>
          </cell>
          <cell r="I6456">
            <v>43800</v>
          </cell>
          <cell r="J6456">
            <v>43810</v>
          </cell>
          <cell r="K6456">
            <v>43815</v>
          </cell>
          <cell r="L6456">
            <v>43815</v>
          </cell>
          <cell r="M6456">
            <v>43825</v>
          </cell>
          <cell r="N6456">
            <v>43800</v>
          </cell>
          <cell r="O6456" t="str">
            <v>Y</v>
          </cell>
          <cell r="P6456" t="str">
            <v>Andrea Zaretsky</v>
          </cell>
          <cell r="Q6456" t="str">
            <v>AZ101</v>
          </cell>
          <cell r="R6456" t="str">
            <v>Frank Sweeney</v>
          </cell>
          <cell r="S6456" t="str">
            <v>FS101</v>
          </cell>
          <cell r="T6456" t="str">
            <v>Signature Bank</v>
          </cell>
          <cell r="U6456" t="str">
            <v>SBANK</v>
          </cell>
        </row>
        <row r="6457">
          <cell r="B6457" t="str">
            <v>419100064319</v>
          </cell>
          <cell r="C6457" t="str">
            <v>SENECA SERVICE INC</v>
          </cell>
          <cell r="D6457" t="str">
            <v>LABELLA PIZZA</v>
          </cell>
          <cell r="E6457">
            <v>15833.333333333334</v>
          </cell>
          <cell r="F6457">
            <v>190000</v>
          </cell>
          <cell r="G6457" t="str">
            <v>N</v>
          </cell>
          <cell r="H6457" t="str">
            <v>N</v>
          </cell>
          <cell r="I6457">
            <v>43800</v>
          </cell>
          <cell r="J6457">
            <v>43811</v>
          </cell>
          <cell r="K6457" t="str">
            <v>Withdrawn</v>
          </cell>
          <cell r="L6457" t="str">
            <v>Withdrawn</v>
          </cell>
          <cell r="M6457" t="str">
            <v>Withdrawn</v>
          </cell>
          <cell r="N6457" t="str">
            <v>Withdrawn</v>
          </cell>
          <cell r="O6457" t="str">
            <v>Withdrawn</v>
          </cell>
          <cell r="P6457" t="str">
            <v>CardWorks Acquiring</v>
          </cell>
          <cell r="Q6457" t="str">
            <v>CWA101</v>
          </cell>
          <cell r="R6457" t="str">
            <v xml:space="preserve">Ben Blumenthal </v>
          </cell>
          <cell r="S6457" t="str">
            <v>BB103</v>
          </cell>
          <cell r="T6457" t="str">
            <v>First Central Savings Bank</v>
          </cell>
          <cell r="U6457" t="str">
            <v xml:space="preserve">FCSB </v>
          </cell>
        </row>
        <row r="6458">
          <cell r="B6458" t="str">
            <v>419100064328</v>
          </cell>
          <cell r="C6458" t="str">
            <v>EARTH ARTS OF LONG BEACH INC</v>
          </cell>
          <cell r="D6458" t="str">
            <v>EARTH ARTS OF LONG BEACH</v>
          </cell>
          <cell r="E6458">
            <v>6250</v>
          </cell>
          <cell r="F6458">
            <v>75000</v>
          </cell>
          <cell r="G6458" t="str">
            <v>N</v>
          </cell>
          <cell r="H6458" t="str">
            <v>N</v>
          </cell>
          <cell r="I6458">
            <v>43800</v>
          </cell>
          <cell r="J6458">
            <v>43811</v>
          </cell>
          <cell r="K6458">
            <v>43811</v>
          </cell>
          <cell r="L6458">
            <v>43811</v>
          </cell>
          <cell r="M6458">
            <v>43825</v>
          </cell>
          <cell r="N6458">
            <v>43800</v>
          </cell>
          <cell r="O6458" t="str">
            <v>Y</v>
          </cell>
          <cell r="P6458" t="str">
            <v>Robin Lynch</v>
          </cell>
          <cell r="Q6458" t="str">
            <v>RL101</v>
          </cell>
          <cell r="R6458" t="str">
            <v>Tim Platz</v>
          </cell>
          <cell r="S6458" t="str">
            <v>TP101</v>
          </cell>
        </row>
        <row r="6459">
          <cell r="B6459" t="str">
            <v>419100064337</v>
          </cell>
          <cell r="C6459" t="str">
            <v>OCEAN BEACH AND YACHT CLUB</v>
          </cell>
          <cell r="D6459" t="str">
            <v>OCEAN BEACH AND YACHT CLUB</v>
          </cell>
          <cell r="E6459">
            <v>8750</v>
          </cell>
          <cell r="F6459">
            <v>105000</v>
          </cell>
          <cell r="G6459" t="str">
            <v>N</v>
          </cell>
          <cell r="H6459" t="str">
            <v>N</v>
          </cell>
          <cell r="I6459">
            <v>43800</v>
          </cell>
          <cell r="J6459">
            <v>43811</v>
          </cell>
          <cell r="K6459">
            <v>43819</v>
          </cell>
          <cell r="L6459">
            <v>43819</v>
          </cell>
          <cell r="M6459">
            <v>43836</v>
          </cell>
          <cell r="N6459">
            <v>43836</v>
          </cell>
          <cell r="O6459" t="str">
            <v>Y</v>
          </cell>
          <cell r="P6459" t="str">
            <v>Mike Roberts</v>
          </cell>
          <cell r="Q6459" t="str">
            <v>MR102</v>
          </cell>
          <cell r="R6459" t="str">
            <v>Chris Frey</v>
          </cell>
          <cell r="S6459" t="str">
            <v>CF101</v>
          </cell>
        </row>
        <row r="6460">
          <cell r="B6460" t="str">
            <v>892999922212</v>
          </cell>
          <cell r="C6460" t="str">
            <v>CREDIQUE LLC</v>
          </cell>
          <cell r="D6460" t="str">
            <v>IDENTITYPROTECT.CA</v>
          </cell>
          <cell r="E6460">
            <v>4166.666666666667</v>
          </cell>
          <cell r="F6460">
            <v>50000</v>
          </cell>
          <cell r="G6460" t="str">
            <v>N</v>
          </cell>
          <cell r="H6460" t="str">
            <v>N</v>
          </cell>
          <cell r="I6460">
            <v>43800</v>
          </cell>
          <cell r="J6460">
            <v>43812</v>
          </cell>
          <cell r="K6460">
            <v>43817</v>
          </cell>
          <cell r="L6460">
            <v>43818</v>
          </cell>
          <cell r="M6460">
            <v>44070</v>
          </cell>
          <cell r="N6460">
            <v>44044</v>
          </cell>
          <cell r="O6460" t="str">
            <v>Y</v>
          </cell>
          <cell r="P6460" t="str">
            <v>RocketGate</v>
          </cell>
          <cell r="Q6460" t="str">
            <v>RG101</v>
          </cell>
        </row>
        <row r="6461">
          <cell r="B6461" t="str">
            <v>419100064355</v>
          </cell>
          <cell r="C6461" t="str">
            <v>BILL IAN JUROW ESQ</v>
          </cell>
          <cell r="D6461" t="str">
            <v>BILL IAN JUROW ESQ</v>
          </cell>
          <cell r="E6461">
            <v>25000</v>
          </cell>
          <cell r="F6461">
            <v>300000</v>
          </cell>
          <cell r="G6461" t="str">
            <v>N</v>
          </cell>
          <cell r="H6461" t="str">
            <v>N</v>
          </cell>
          <cell r="I6461">
            <v>43800</v>
          </cell>
          <cell r="J6461">
            <v>43812</v>
          </cell>
          <cell r="K6461" t="str">
            <v>Withdrawn</v>
          </cell>
          <cell r="L6461" t="str">
            <v>Withdrawn</v>
          </cell>
          <cell r="M6461" t="str">
            <v>Withdrawn</v>
          </cell>
          <cell r="N6461" t="str">
            <v>Withdrawn</v>
          </cell>
          <cell r="O6461" t="str">
            <v>Withdrawn</v>
          </cell>
          <cell r="P6461" t="str">
            <v>Brett Rosenfeld</v>
          </cell>
          <cell r="Q6461" t="str">
            <v>BR101</v>
          </cell>
          <cell r="R6461" t="str">
            <v>Frank Sweeney</v>
          </cell>
          <cell r="S6461" t="str">
            <v>FS101</v>
          </cell>
          <cell r="T6461" t="str">
            <v>Signature Bank</v>
          </cell>
          <cell r="U6461" t="str">
            <v>SBANK</v>
          </cell>
        </row>
        <row r="6462">
          <cell r="B6462" t="str">
            <v>419100064364</v>
          </cell>
          <cell r="C6462" t="str">
            <v>LADY GRACE SPORTS FISHING CHARTERS INC</v>
          </cell>
          <cell r="D6462" t="str">
            <v>LADY GRACE SPORTS FISHING CHARTERS INC</v>
          </cell>
          <cell r="E6462">
            <v>5166.666666666667</v>
          </cell>
          <cell r="F6462">
            <v>62000</v>
          </cell>
          <cell r="G6462" t="str">
            <v>N</v>
          </cell>
          <cell r="H6462" t="str">
            <v>N</v>
          </cell>
          <cell r="I6462">
            <v>43800</v>
          </cell>
          <cell r="J6462">
            <v>43812</v>
          </cell>
          <cell r="K6462">
            <v>43815</v>
          </cell>
          <cell r="L6462">
            <v>43815</v>
          </cell>
          <cell r="M6462">
            <v>43825</v>
          </cell>
          <cell r="N6462">
            <v>43800</v>
          </cell>
          <cell r="O6462" t="str">
            <v>Y</v>
          </cell>
          <cell r="P6462" t="str">
            <v>Brian Hanson</v>
          </cell>
          <cell r="Q6462" t="str">
            <v>BH101</v>
          </cell>
          <cell r="R6462" t="str">
            <v>Tim Platz</v>
          </cell>
          <cell r="S6462" t="str">
            <v>TP101</v>
          </cell>
        </row>
        <row r="6463">
          <cell r="B6463" t="str">
            <v>419100064346</v>
          </cell>
          <cell r="C6463" t="str">
            <v>202 PS LLC</v>
          </cell>
          <cell r="D6463" t="str">
            <v>202 EIGHTH STREET</v>
          </cell>
          <cell r="E6463">
            <v>16666.666666666668</v>
          </cell>
          <cell r="F6463">
            <v>200000</v>
          </cell>
          <cell r="G6463" t="str">
            <v>N</v>
          </cell>
          <cell r="H6463" t="str">
            <v>N</v>
          </cell>
          <cell r="I6463">
            <v>43800</v>
          </cell>
          <cell r="J6463">
            <v>43815</v>
          </cell>
          <cell r="K6463">
            <v>43815</v>
          </cell>
          <cell r="L6463">
            <v>43816</v>
          </cell>
          <cell r="M6463">
            <v>43910</v>
          </cell>
          <cell r="N6463">
            <v>43891</v>
          </cell>
          <cell r="O6463" t="str">
            <v>Y</v>
          </cell>
          <cell r="P6463" t="str">
            <v>Brett Rosenfeld</v>
          </cell>
          <cell r="Q6463" t="str">
            <v>BR101</v>
          </cell>
          <cell r="R6463" t="str">
            <v>Frank Sweeney</v>
          </cell>
          <cell r="S6463" t="str">
            <v>FS101</v>
          </cell>
          <cell r="T6463" t="str">
            <v>Signature Bank</v>
          </cell>
          <cell r="U6463" t="str">
            <v>SBANK</v>
          </cell>
        </row>
        <row r="6464">
          <cell r="B6464" t="str">
            <v>419100064373</v>
          </cell>
          <cell r="C6464" t="str">
            <v xml:space="preserve">WOODBURY HOTEL ASSOCIATES, LLC </v>
          </cell>
          <cell r="D6464" t="str">
            <v>254 FRONT STREET</v>
          </cell>
          <cell r="E6464">
            <v>16666.666666666668</v>
          </cell>
          <cell r="F6464">
            <v>200000</v>
          </cell>
          <cell r="G6464" t="str">
            <v>N</v>
          </cell>
          <cell r="H6464" t="str">
            <v>N</v>
          </cell>
          <cell r="I6464">
            <v>43800</v>
          </cell>
          <cell r="J6464">
            <v>43815</v>
          </cell>
          <cell r="K6464">
            <v>43816</v>
          </cell>
          <cell r="L6464">
            <v>43817</v>
          </cell>
          <cell r="M6464">
            <v>43922</v>
          </cell>
          <cell r="N6464">
            <v>43922</v>
          </cell>
          <cell r="O6464" t="str">
            <v>Y</v>
          </cell>
          <cell r="P6464" t="str">
            <v>Brett Rosenfeld</v>
          </cell>
          <cell r="Q6464" t="str">
            <v>BR101</v>
          </cell>
          <cell r="R6464" t="str">
            <v>Frank Sweeney</v>
          </cell>
          <cell r="S6464" t="str">
            <v>FS101</v>
          </cell>
          <cell r="T6464" t="str">
            <v>Signature Bank</v>
          </cell>
          <cell r="U6464" t="str">
            <v>SBANK</v>
          </cell>
        </row>
        <row r="6465">
          <cell r="B6465" t="str">
            <v>892999922220</v>
          </cell>
          <cell r="C6465" t="str">
            <v>MGBDVM LLC</v>
          </cell>
          <cell r="D6465" t="str">
            <v>NOVA CAT CLINIC</v>
          </cell>
          <cell r="E6465">
            <v>140000</v>
          </cell>
          <cell r="F6465">
            <v>1680000</v>
          </cell>
          <cell r="G6465" t="str">
            <v>Y</v>
          </cell>
          <cell r="H6465" t="str">
            <v>Y</v>
          </cell>
          <cell r="I6465">
            <v>43800</v>
          </cell>
          <cell r="J6465">
            <v>43815</v>
          </cell>
          <cell r="K6465">
            <v>43830</v>
          </cell>
          <cell r="L6465">
            <v>43830</v>
          </cell>
          <cell r="M6465">
            <v>43910</v>
          </cell>
          <cell r="N6465">
            <v>43891</v>
          </cell>
          <cell r="O6465" t="str">
            <v>Y</v>
          </cell>
          <cell r="P6465" t="str">
            <v>Mike Roberts</v>
          </cell>
          <cell r="Q6465" t="str">
            <v>MR102</v>
          </cell>
          <cell r="R6465" t="str">
            <v>Chris Frey</v>
          </cell>
          <cell r="S6465" t="str">
            <v>CF101</v>
          </cell>
          <cell r="T6465" t="str">
            <v>Veterinary Management Group</v>
          </cell>
          <cell r="U6465" t="str">
            <v>VMG101</v>
          </cell>
        </row>
        <row r="6466">
          <cell r="B6466" t="str">
            <v>419100064382</v>
          </cell>
          <cell r="C6466" t="str">
            <v>ZAHAV PROPERTIES LLC</v>
          </cell>
          <cell r="D6466" t="str">
            <v>FORTY GOLD</v>
          </cell>
          <cell r="E6466">
            <v>16666.666666666668</v>
          </cell>
          <cell r="F6466">
            <v>200000</v>
          </cell>
          <cell r="G6466" t="str">
            <v>N</v>
          </cell>
          <cell r="H6466" t="str">
            <v>N</v>
          </cell>
          <cell r="I6466">
            <v>43800</v>
          </cell>
          <cell r="J6466">
            <v>43815</v>
          </cell>
          <cell r="K6466">
            <v>43815</v>
          </cell>
          <cell r="L6466">
            <v>43816</v>
          </cell>
          <cell r="M6466">
            <v>43903</v>
          </cell>
          <cell r="N6466">
            <v>43891</v>
          </cell>
          <cell r="O6466" t="str">
            <v>Y</v>
          </cell>
          <cell r="P6466" t="str">
            <v>Brett Rosenfeld</v>
          </cell>
          <cell r="Q6466" t="str">
            <v>BR101</v>
          </cell>
          <cell r="R6466" t="str">
            <v>Frank Sweeney</v>
          </cell>
          <cell r="S6466" t="str">
            <v>FS101</v>
          </cell>
          <cell r="T6466" t="str">
            <v>Signature Bank</v>
          </cell>
          <cell r="U6466" t="str">
            <v>SBANK</v>
          </cell>
        </row>
        <row r="6467">
          <cell r="B6467" t="str">
            <v>419100064391</v>
          </cell>
          <cell r="C6467" t="str">
            <v>LAST DITCH ENTERPRISES LLC</v>
          </cell>
          <cell r="D6467" t="str">
            <v>SLOW ROASTED</v>
          </cell>
          <cell r="E6467">
            <v>13750</v>
          </cell>
          <cell r="F6467">
            <v>165000</v>
          </cell>
          <cell r="G6467" t="str">
            <v>N</v>
          </cell>
          <cell r="H6467" t="str">
            <v>N</v>
          </cell>
          <cell r="I6467">
            <v>43800</v>
          </cell>
          <cell r="J6467">
            <v>43816</v>
          </cell>
          <cell r="K6467">
            <v>43829</v>
          </cell>
          <cell r="L6467">
            <v>43829</v>
          </cell>
          <cell r="M6467">
            <v>43836</v>
          </cell>
          <cell r="N6467">
            <v>43836</v>
          </cell>
          <cell r="O6467" t="str">
            <v>Y</v>
          </cell>
          <cell r="P6467" t="str">
            <v>Perry &amp; Bleeker</v>
          </cell>
          <cell r="Q6467" t="str">
            <v>PB102</v>
          </cell>
          <cell r="R6467" t="str">
            <v>Andy Arner</v>
          </cell>
          <cell r="S6467" t="str">
            <v>AA102</v>
          </cell>
        </row>
        <row r="6468">
          <cell r="B6468" t="str">
            <v>419100064408</v>
          </cell>
          <cell r="C6468" t="str">
            <v>IBODYWORK AND WELLNESS LLC</v>
          </cell>
          <cell r="D6468" t="str">
            <v>IBODYWORK AND WELLNESS LLC</v>
          </cell>
          <cell r="E6468">
            <v>5416.666666666667</v>
          </cell>
          <cell r="F6468">
            <v>65000</v>
          </cell>
          <cell r="G6468" t="str">
            <v>N</v>
          </cell>
          <cell r="H6468" t="str">
            <v>N</v>
          </cell>
          <cell r="I6468">
            <v>43800</v>
          </cell>
          <cell r="J6468">
            <v>43816</v>
          </cell>
          <cell r="K6468">
            <v>43817</v>
          </cell>
          <cell r="L6468">
            <v>43817</v>
          </cell>
          <cell r="M6468">
            <v>43840</v>
          </cell>
          <cell r="N6468">
            <v>43831</v>
          </cell>
          <cell r="O6468" t="str">
            <v>Y</v>
          </cell>
          <cell r="P6468" t="str">
            <v>Ashley Joustra</v>
          </cell>
          <cell r="Q6468" t="str">
            <v>AJ101</v>
          </cell>
          <cell r="R6468" t="str">
            <v>Andy Arner</v>
          </cell>
          <cell r="S6468" t="str">
            <v>AA102</v>
          </cell>
        </row>
        <row r="6469">
          <cell r="B6469" t="str">
            <v>419100064417</v>
          </cell>
          <cell r="C6469" t="str">
            <v>SYMMETRY HORIZON INC</v>
          </cell>
          <cell r="D6469" t="str">
            <v>NATALJIA.COM</v>
          </cell>
          <cell r="E6469">
            <v>20000</v>
          </cell>
          <cell r="F6469">
            <v>240000</v>
          </cell>
          <cell r="G6469" t="str">
            <v>N</v>
          </cell>
          <cell r="H6469" t="str">
            <v>N</v>
          </cell>
          <cell r="I6469">
            <v>43800</v>
          </cell>
          <cell r="J6469">
            <v>43816</v>
          </cell>
          <cell r="K6469">
            <v>43854</v>
          </cell>
          <cell r="L6469">
            <v>43865</v>
          </cell>
          <cell r="M6469">
            <v>43952</v>
          </cell>
          <cell r="O6469" t="str">
            <v>Y</v>
          </cell>
          <cell r="P6469" t="str">
            <v>Mobius Payments</v>
          </cell>
          <cell r="Q6469" t="str">
            <v>MOB101</v>
          </cell>
        </row>
        <row r="6470">
          <cell r="B6470" t="str">
            <v>892999922238</v>
          </cell>
          <cell r="C6470" t="str">
            <v>LIMOUSINE.COM INC</v>
          </cell>
          <cell r="D6470" t="str">
            <v>LIMOUSINE.COM INC</v>
          </cell>
          <cell r="E6470">
            <v>125000</v>
          </cell>
          <cell r="F6470">
            <v>1500000</v>
          </cell>
          <cell r="G6470" t="str">
            <v>N</v>
          </cell>
          <cell r="H6470" t="str">
            <v>N</v>
          </cell>
          <cell r="I6470">
            <v>43800</v>
          </cell>
          <cell r="J6470">
            <v>43816</v>
          </cell>
          <cell r="K6470">
            <v>43822</v>
          </cell>
          <cell r="L6470">
            <v>43823</v>
          </cell>
          <cell r="O6470" t="str">
            <v>Y</v>
          </cell>
          <cell r="P6470" t="str">
            <v>Fairway Management Group</v>
          </cell>
          <cell r="Q6470" t="str">
            <v>FMG101</v>
          </cell>
          <cell r="R6470" t="str">
            <v>Andy Arner</v>
          </cell>
          <cell r="S6470" t="str">
            <v>AA102</v>
          </cell>
          <cell r="T6470" t="str">
            <v>Erick Weinstein</v>
          </cell>
          <cell r="U6470" t="str">
            <v>EW101</v>
          </cell>
        </row>
        <row r="6471">
          <cell r="B6471" t="str">
            <v>419100064426</v>
          </cell>
          <cell r="C6471" t="str">
            <v>BINARY VENTURES LLC</v>
          </cell>
          <cell r="D6471" t="str">
            <v>BES64.COM</v>
          </cell>
          <cell r="E6471">
            <v>20000</v>
          </cell>
          <cell r="F6471">
            <v>240000</v>
          </cell>
          <cell r="G6471" t="str">
            <v>N</v>
          </cell>
          <cell r="H6471" t="str">
            <v>N</v>
          </cell>
          <cell r="I6471">
            <v>43800</v>
          </cell>
          <cell r="J6471">
            <v>43816</v>
          </cell>
          <cell r="K6471">
            <v>43868</v>
          </cell>
          <cell r="L6471">
            <v>43881</v>
          </cell>
          <cell r="M6471">
            <v>43952</v>
          </cell>
          <cell r="O6471" t="str">
            <v>Y</v>
          </cell>
          <cell r="P6471" t="str">
            <v>Mobius Payments</v>
          </cell>
          <cell r="Q6471" t="str">
            <v>MOB101</v>
          </cell>
        </row>
        <row r="6472">
          <cell r="B6472" t="str">
            <v>892999922246</v>
          </cell>
          <cell r="C6472" t="str">
            <v xml:space="preserve">VETEVOLVE VA LLC </v>
          </cell>
          <cell r="D6472" t="str">
            <v>VES</v>
          </cell>
          <cell r="E6472">
            <v>65000</v>
          </cell>
          <cell r="F6472">
            <v>780000</v>
          </cell>
          <cell r="G6472" t="str">
            <v>Y</v>
          </cell>
          <cell r="H6472" t="str">
            <v>N</v>
          </cell>
          <cell r="I6472">
            <v>43800</v>
          </cell>
          <cell r="J6472">
            <v>43816</v>
          </cell>
          <cell r="K6472">
            <v>43816</v>
          </cell>
          <cell r="L6472">
            <v>43817</v>
          </cell>
          <cell r="M6472">
            <v>43829</v>
          </cell>
          <cell r="N6472">
            <v>43800</v>
          </cell>
          <cell r="O6472" t="str">
            <v>Y</v>
          </cell>
          <cell r="P6472" t="str">
            <v>Mike Roberts</v>
          </cell>
          <cell r="Q6472" t="str">
            <v>MR102</v>
          </cell>
          <cell r="R6472" t="str">
            <v>Chris Frey</v>
          </cell>
          <cell r="S6472" t="str">
            <v>CF101</v>
          </cell>
        </row>
        <row r="6473">
          <cell r="B6473" t="str">
            <v>419100064435</v>
          </cell>
          <cell r="C6473" t="str">
            <v>CREDIQUE LLC</v>
          </cell>
          <cell r="D6473" t="str">
            <v>IDENTITYPROTECT.CA</v>
          </cell>
          <cell r="E6473">
            <v>41666.666666666664</v>
          </cell>
          <cell r="F6473">
            <v>500000</v>
          </cell>
          <cell r="G6473" t="str">
            <v>N</v>
          </cell>
          <cell r="H6473" t="str">
            <v>N</v>
          </cell>
          <cell r="I6473">
            <v>43800</v>
          </cell>
          <cell r="J6473">
            <v>43817</v>
          </cell>
          <cell r="K6473">
            <v>43817</v>
          </cell>
          <cell r="L6473">
            <v>43818</v>
          </cell>
          <cell r="M6473">
            <v>43922</v>
          </cell>
          <cell r="N6473">
            <v>43922</v>
          </cell>
          <cell r="O6473" t="str">
            <v>Y</v>
          </cell>
          <cell r="P6473" t="str">
            <v>RocketGate</v>
          </cell>
          <cell r="Q6473" t="str">
            <v>RG101</v>
          </cell>
        </row>
        <row r="6474">
          <cell r="B6474" t="str">
            <v>419100064444</v>
          </cell>
          <cell r="C6474" t="str">
            <v>PNEUMERCATOR COMPANY INC</v>
          </cell>
          <cell r="D6474" t="str">
            <v>PNEUMERCATOR COMPANY INC</v>
          </cell>
          <cell r="E6474">
            <v>25000</v>
          </cell>
          <cell r="F6474">
            <v>300000</v>
          </cell>
          <cell r="G6474" t="str">
            <v>Y</v>
          </cell>
          <cell r="H6474" t="str">
            <v>Y</v>
          </cell>
          <cell r="I6474">
            <v>43800</v>
          </cell>
          <cell r="J6474">
            <v>43818</v>
          </cell>
          <cell r="K6474">
            <v>43823</v>
          </cell>
          <cell r="L6474">
            <v>43825</v>
          </cell>
          <cell r="M6474">
            <v>43840</v>
          </cell>
          <cell r="N6474">
            <v>43831</v>
          </cell>
          <cell r="O6474" t="str">
            <v>Y</v>
          </cell>
          <cell r="P6474" t="str">
            <v>CardWorks Acquiring</v>
          </cell>
          <cell r="Q6474" t="str">
            <v>CWA101</v>
          </cell>
          <cell r="R6474" t="str">
            <v>Paul J Scalia</v>
          </cell>
          <cell r="S6474" t="str">
            <v>PS102</v>
          </cell>
        </row>
        <row r="6475">
          <cell r="B6475" t="str">
            <v>419100064453</v>
          </cell>
          <cell r="C6475" t="str">
            <v>KANDE CORPORATE HOUSING LLC</v>
          </cell>
          <cell r="D6475" t="str">
            <v>KANDE CORPORATE HOUSING LLC</v>
          </cell>
          <cell r="E6475">
            <v>19166.666666666668</v>
          </cell>
          <cell r="F6475">
            <v>230000</v>
          </cell>
          <cell r="G6475" t="str">
            <v>N</v>
          </cell>
          <cell r="H6475" t="str">
            <v>N</v>
          </cell>
          <cell r="I6475">
            <v>43800</v>
          </cell>
          <cell r="J6475">
            <v>43818</v>
          </cell>
          <cell r="K6475" t="str">
            <v>Withdrawn</v>
          </cell>
          <cell r="L6475" t="str">
            <v>Withdrawn</v>
          </cell>
          <cell r="M6475" t="str">
            <v>Withdrawn</v>
          </cell>
          <cell r="N6475" t="str">
            <v>Withdrawn</v>
          </cell>
          <cell r="O6475" t="str">
            <v>Withdrawn</v>
          </cell>
          <cell r="P6475" t="str">
            <v>William Johnston</v>
          </cell>
          <cell r="Q6475" t="str">
            <v>BJ101</v>
          </cell>
          <cell r="R6475" t="str">
            <v>Andy Arner</v>
          </cell>
          <cell r="S6475" t="str">
            <v>AA102</v>
          </cell>
        </row>
        <row r="6476">
          <cell r="B6476" t="str">
            <v>419100064462</v>
          </cell>
          <cell r="C6476" t="str">
            <v>SZABO LLC</v>
          </cell>
          <cell r="D6476" t="str">
            <v>SZABO SALES</v>
          </cell>
          <cell r="E6476">
            <v>10000</v>
          </cell>
          <cell r="F6476">
            <v>120000</v>
          </cell>
          <cell r="G6476" t="str">
            <v>Y</v>
          </cell>
          <cell r="H6476" t="str">
            <v>N</v>
          </cell>
          <cell r="I6476">
            <v>43800</v>
          </cell>
          <cell r="J6476">
            <v>43818</v>
          </cell>
          <cell r="K6476" t="str">
            <v>Withdrawn</v>
          </cell>
          <cell r="L6476" t="str">
            <v>Withdrawn</v>
          </cell>
          <cell r="M6476" t="str">
            <v>Withdrawn</v>
          </cell>
          <cell r="N6476" t="str">
            <v>Withdrawn</v>
          </cell>
          <cell r="O6476" t="str">
            <v>Withdrawn</v>
          </cell>
          <cell r="P6476" t="str">
            <v>Mobius Payments</v>
          </cell>
          <cell r="Q6476" t="str">
            <v>MOB101</v>
          </cell>
        </row>
        <row r="6477">
          <cell r="B6477" t="str">
            <v>892999922253</v>
          </cell>
          <cell r="C6477" t="str">
            <v>BRIAN T. BARNETT PLLC</v>
          </cell>
          <cell r="D6477" t="str">
            <v>RANDOLPH ANIMAL HOSPITAL</v>
          </cell>
          <cell r="E6477">
            <v>83333.333333333328</v>
          </cell>
          <cell r="F6477">
            <v>1000000</v>
          </cell>
          <cell r="G6477" t="str">
            <v>Y</v>
          </cell>
          <cell r="H6477" t="str">
            <v>Y</v>
          </cell>
          <cell r="I6477">
            <v>43800</v>
          </cell>
          <cell r="J6477">
            <v>43818</v>
          </cell>
          <cell r="K6477">
            <v>43818</v>
          </cell>
          <cell r="L6477">
            <v>43818</v>
          </cell>
          <cell r="M6477">
            <v>43879</v>
          </cell>
          <cell r="N6477">
            <v>43862</v>
          </cell>
          <cell r="O6477" t="str">
            <v>Y</v>
          </cell>
          <cell r="P6477" t="str">
            <v>Mike Roberts</v>
          </cell>
          <cell r="Q6477" t="str">
            <v>MR102</v>
          </cell>
          <cell r="R6477" t="str">
            <v>Chris Frey</v>
          </cell>
          <cell r="S6477" t="str">
            <v>CF101</v>
          </cell>
          <cell r="T6477" t="str">
            <v>Veterinary Management Group</v>
          </cell>
          <cell r="U6477" t="str">
            <v>VMG101</v>
          </cell>
        </row>
        <row r="6478">
          <cell r="B6478" t="str">
            <v>419100064471</v>
          </cell>
          <cell r="C6478" t="str">
            <v>JP LANDCRAFT AUTO DRIVING INC</v>
          </cell>
          <cell r="D6478" t="str">
            <v>JP LANDCRAFT AUTO DRIVING INC</v>
          </cell>
          <cell r="E6478">
            <v>3500</v>
          </cell>
          <cell r="F6478">
            <v>42000</v>
          </cell>
          <cell r="G6478" t="str">
            <v>Y</v>
          </cell>
          <cell r="H6478" t="str">
            <v>Y</v>
          </cell>
          <cell r="I6478">
            <v>43800</v>
          </cell>
          <cell r="J6478">
            <v>43818</v>
          </cell>
          <cell r="K6478">
            <v>43819</v>
          </cell>
          <cell r="L6478">
            <v>43819</v>
          </cell>
          <cell r="M6478">
            <v>44043</v>
          </cell>
          <cell r="N6478">
            <v>44013</v>
          </cell>
          <cell r="O6478" t="str">
            <v>Y</v>
          </cell>
          <cell r="P6478" t="str">
            <v>Brian Hanson</v>
          </cell>
          <cell r="Q6478" t="str">
            <v>BH101</v>
          </cell>
          <cell r="R6478" t="str">
            <v>Tim Platz</v>
          </cell>
          <cell r="S6478" t="str">
            <v>TP101</v>
          </cell>
          <cell r="T6478" t="str">
            <v xml:space="preserve">Bethpage FCU </v>
          </cell>
          <cell r="U6478" t="str">
            <v>BFCU</v>
          </cell>
        </row>
        <row r="6479">
          <cell r="B6479" t="str">
            <v>892999922261</v>
          </cell>
          <cell r="C6479" t="str">
            <v>DASHPAK SOLUTIONS LLC</v>
          </cell>
          <cell r="D6479" t="str">
            <v>UNISHIPPERS 1581</v>
          </cell>
          <cell r="E6479">
            <v>5833.333333333333</v>
          </cell>
          <cell r="F6479">
            <v>70000</v>
          </cell>
          <cell r="G6479" t="str">
            <v>N</v>
          </cell>
          <cell r="H6479" t="str">
            <v>N</v>
          </cell>
          <cell r="I6479">
            <v>43800</v>
          </cell>
          <cell r="J6479">
            <v>43818</v>
          </cell>
          <cell r="K6479">
            <v>43819</v>
          </cell>
          <cell r="L6479">
            <v>43819</v>
          </cell>
          <cell r="M6479">
            <v>43910</v>
          </cell>
          <cell r="N6479">
            <v>43891</v>
          </cell>
          <cell r="O6479" t="str">
            <v>Y</v>
          </cell>
          <cell r="P6479" t="str">
            <v>CardWorks Acquiring</v>
          </cell>
          <cell r="Q6479" t="str">
            <v>CWA101</v>
          </cell>
          <cell r="R6479" t="str">
            <v>Frank Sweeney</v>
          </cell>
          <cell r="S6479" t="str">
            <v>FS101</v>
          </cell>
          <cell r="T6479" t="str">
            <v>William Regan</v>
          </cell>
          <cell r="U6479" t="str">
            <v>WR101</v>
          </cell>
          <cell r="V6479" t="str">
            <v>Unishippers</v>
          </cell>
          <cell r="W6479" t="str">
            <v>USHIP</v>
          </cell>
        </row>
        <row r="6480">
          <cell r="B6480" t="str">
            <v>419100064480</v>
          </cell>
          <cell r="C6480" t="str">
            <v xml:space="preserve">THE DELI AT FIRST &amp; FIFTY NINTH INC </v>
          </cell>
          <cell r="D6480" t="str">
            <v>BLUE AND GOLD DELI</v>
          </cell>
          <cell r="E6480">
            <v>40000</v>
          </cell>
          <cell r="F6480">
            <v>480000</v>
          </cell>
          <cell r="G6480" t="str">
            <v>Y</v>
          </cell>
          <cell r="H6480" t="str">
            <v>Y</v>
          </cell>
          <cell r="I6480">
            <v>43800</v>
          </cell>
          <cell r="J6480">
            <v>43819</v>
          </cell>
          <cell r="K6480">
            <v>43822</v>
          </cell>
          <cell r="L6480">
            <v>43822</v>
          </cell>
          <cell r="M6480" t="str">
            <v>Approved/Closed</v>
          </cell>
          <cell r="N6480" t="str">
            <v>Approved/Closed</v>
          </cell>
          <cell r="O6480" t="str">
            <v>Y</v>
          </cell>
          <cell r="P6480" t="str">
            <v>CardWorks Acquiring</v>
          </cell>
          <cell r="Q6480" t="str">
            <v>CWA101</v>
          </cell>
          <cell r="R6480" t="str">
            <v xml:space="preserve">Ben Blumenthal </v>
          </cell>
          <cell r="S6480" t="str">
            <v>BB103</v>
          </cell>
          <cell r="T6480" t="str">
            <v>First Central Savings Bank</v>
          </cell>
          <cell r="U6480" t="str">
            <v xml:space="preserve">FCSB </v>
          </cell>
        </row>
        <row r="6481">
          <cell r="B6481" t="str">
            <v>892999922279</v>
          </cell>
          <cell r="C6481" t="str">
            <v xml:space="preserve">FAITHFUL FRIENDS VETERINARY CLINIC </v>
          </cell>
          <cell r="D6481" t="str">
            <v xml:space="preserve">FAITHFUL FRIENDS VETERINARY CLINIC </v>
          </cell>
          <cell r="E6481">
            <v>64166.666666666664</v>
          </cell>
          <cell r="F6481">
            <v>770000</v>
          </cell>
          <cell r="G6481" t="str">
            <v>Y</v>
          </cell>
          <cell r="H6481" t="str">
            <v>Y</v>
          </cell>
          <cell r="I6481">
            <v>43800</v>
          </cell>
          <cell r="J6481">
            <v>43819</v>
          </cell>
          <cell r="K6481">
            <v>43819</v>
          </cell>
          <cell r="L6481">
            <v>43819</v>
          </cell>
          <cell r="M6481">
            <v>43846</v>
          </cell>
          <cell r="N6481">
            <v>43831</v>
          </cell>
          <cell r="O6481" t="str">
            <v>Y</v>
          </cell>
          <cell r="P6481" t="str">
            <v>Mike Roberts</v>
          </cell>
          <cell r="Q6481" t="str">
            <v>MR102</v>
          </cell>
          <cell r="R6481" t="str">
            <v>Chris Frey</v>
          </cell>
          <cell r="S6481" t="str">
            <v>CF101</v>
          </cell>
          <cell r="T6481" t="str">
            <v>Veterinary Management Group</v>
          </cell>
          <cell r="U6481" t="str">
            <v>VMG101</v>
          </cell>
        </row>
        <row r="6482">
          <cell r="B6482" t="str">
            <v>419100064499</v>
          </cell>
          <cell r="C6482" t="str">
            <v xml:space="preserve">BY THE BAY FLORAL DESIGN STUDIO LLC </v>
          </cell>
          <cell r="D6482" t="str">
            <v xml:space="preserve">BY THE BAY FLORAL DESIGN STUDIO LLC </v>
          </cell>
          <cell r="E6482">
            <v>10833.333333333334</v>
          </cell>
          <cell r="F6482">
            <v>130000</v>
          </cell>
          <cell r="G6482" t="str">
            <v>N</v>
          </cell>
          <cell r="H6482" t="str">
            <v>N</v>
          </cell>
          <cell r="I6482">
            <v>43800</v>
          </cell>
          <cell r="J6482">
            <v>43819</v>
          </cell>
          <cell r="K6482" t="str">
            <v>Declined</v>
          </cell>
          <cell r="L6482" t="str">
            <v>Declined</v>
          </cell>
          <cell r="M6482" t="str">
            <v>Declined</v>
          </cell>
          <cell r="N6482" t="str">
            <v>Declined</v>
          </cell>
          <cell r="O6482" t="str">
            <v>Declined</v>
          </cell>
          <cell r="P6482" t="str">
            <v>Matt McCracken</v>
          </cell>
          <cell r="Q6482" t="str">
            <v>MM103</v>
          </cell>
          <cell r="R6482" t="str">
            <v>Andy Arner</v>
          </cell>
          <cell r="S6482" t="str">
            <v>AA102</v>
          </cell>
        </row>
        <row r="6483">
          <cell r="B6483" t="str">
            <v>419100064505</v>
          </cell>
          <cell r="C6483" t="str">
            <v>WASHINGTON VETERINARY SERVICES INC, P.S.</v>
          </cell>
          <cell r="D6483" t="str">
            <v>DES MOINES VETERINARY HOSPITAL</v>
          </cell>
          <cell r="E6483">
            <v>158333.33333333334</v>
          </cell>
          <cell r="F6483">
            <v>1900000</v>
          </cell>
          <cell r="G6483" t="str">
            <v>N</v>
          </cell>
          <cell r="H6483" t="str">
            <v>N</v>
          </cell>
          <cell r="I6483">
            <v>43800</v>
          </cell>
          <cell r="J6483">
            <v>43819</v>
          </cell>
          <cell r="K6483">
            <v>43822</v>
          </cell>
          <cell r="L6483">
            <v>43822</v>
          </cell>
          <cell r="M6483">
            <v>43836</v>
          </cell>
          <cell r="N6483">
            <v>43836</v>
          </cell>
          <cell r="O6483" t="str">
            <v>Y</v>
          </cell>
          <cell r="P6483" t="str">
            <v>Chris Frey</v>
          </cell>
          <cell r="Q6483" t="str">
            <v>CF101</v>
          </cell>
          <cell r="R6483" t="str">
            <v>Erick Weinstein</v>
          </cell>
          <cell r="S6483" t="str">
            <v>EW101</v>
          </cell>
          <cell r="T6483" t="str">
            <v>KBH Enterprises</v>
          </cell>
          <cell r="U6483" t="str">
            <v>KH101</v>
          </cell>
          <cell r="V6483" t="str">
            <v>PetVet Care Centers</v>
          </cell>
          <cell r="W6483" t="str">
            <v>PETVET</v>
          </cell>
        </row>
        <row r="6484">
          <cell r="B6484" t="str">
            <v>419100064514</v>
          </cell>
          <cell r="C6484" t="str">
            <v>TOMBAL TECH LLC</v>
          </cell>
          <cell r="D6484" t="str">
            <v>KOVAFEE.COM</v>
          </cell>
          <cell r="E6484">
            <v>33333.333333333336</v>
          </cell>
          <cell r="F6484">
            <v>400000</v>
          </cell>
          <cell r="G6484" t="str">
            <v>N</v>
          </cell>
          <cell r="H6484" t="str">
            <v>N</v>
          </cell>
          <cell r="I6484">
            <v>43800</v>
          </cell>
          <cell r="J6484">
            <v>43822</v>
          </cell>
          <cell r="K6484">
            <v>43825</v>
          </cell>
          <cell r="L6484">
            <v>43825</v>
          </cell>
          <cell r="M6484">
            <v>43840</v>
          </cell>
          <cell r="N6484">
            <v>43831</v>
          </cell>
          <cell r="O6484" t="str">
            <v>Y</v>
          </cell>
          <cell r="P6484" t="str">
            <v>Joel Paulin</v>
          </cell>
          <cell r="Q6484" t="str">
            <v>JP101</v>
          </cell>
        </row>
        <row r="6485">
          <cell r="B6485" t="str">
            <v>892999922287</v>
          </cell>
          <cell r="C6485" t="str">
            <v>CHRISTINE BARNHORST VETERINARY MEDICINE P.C</v>
          </cell>
          <cell r="D6485" t="str">
            <v>WALKER VALLEY VETERINARY HOSPITAL</v>
          </cell>
          <cell r="E6485">
            <v>22500</v>
          </cell>
          <cell r="F6485">
            <v>270000</v>
          </cell>
          <cell r="G6485" t="str">
            <v>N</v>
          </cell>
          <cell r="H6485" t="str">
            <v>N</v>
          </cell>
          <cell r="I6485">
            <v>43800</v>
          </cell>
          <cell r="J6485">
            <v>43822</v>
          </cell>
          <cell r="K6485">
            <v>43822</v>
          </cell>
          <cell r="L6485">
            <v>43822</v>
          </cell>
          <cell r="M6485">
            <v>43836</v>
          </cell>
          <cell r="N6485">
            <v>43836</v>
          </cell>
          <cell r="O6485" t="str">
            <v>Y</v>
          </cell>
          <cell r="P6485" t="str">
            <v>Mike Roberts</v>
          </cell>
          <cell r="Q6485" t="str">
            <v>MR102</v>
          </cell>
          <cell r="R6485" t="str">
            <v>Chris Frey</v>
          </cell>
          <cell r="S6485" t="str">
            <v>CF101</v>
          </cell>
        </row>
        <row r="6486">
          <cell r="B6486" t="str">
            <v>419100064523</v>
          </cell>
          <cell r="C6486" t="str">
            <v xml:space="preserve">PLANNED PARENTHOOD OF NEW YORK CITY INC </v>
          </cell>
          <cell r="D6486" t="str">
            <v>PLANNED PARENTHOOD ONLINE</v>
          </cell>
          <cell r="E6486">
            <v>3750</v>
          </cell>
          <cell r="F6486">
            <v>45000</v>
          </cell>
          <cell r="G6486" t="str">
            <v>Y</v>
          </cell>
          <cell r="H6486" t="str">
            <v>Y</v>
          </cell>
          <cell r="I6486">
            <v>43800</v>
          </cell>
          <cell r="J6486">
            <v>43822</v>
          </cell>
          <cell r="K6486">
            <v>43822</v>
          </cell>
          <cell r="L6486">
            <v>43823</v>
          </cell>
          <cell r="M6486">
            <v>43840</v>
          </cell>
          <cell r="N6486">
            <v>43831</v>
          </cell>
          <cell r="O6486" t="str">
            <v>Y</v>
          </cell>
          <cell r="P6486" t="str">
            <v>Andrea Zaretsky</v>
          </cell>
          <cell r="Q6486" t="str">
            <v>AZ101</v>
          </cell>
          <cell r="R6486" t="str">
            <v>Frank Sweeney</v>
          </cell>
          <cell r="S6486" t="str">
            <v>FS101</v>
          </cell>
          <cell r="T6486" t="str">
            <v>Signature Bank</v>
          </cell>
          <cell r="U6486" t="str">
            <v>SBANK</v>
          </cell>
        </row>
        <row r="6487">
          <cell r="B6487" t="str">
            <v>419100064587</v>
          </cell>
          <cell r="C6487" t="str">
            <v xml:space="preserve">PLANNED PARENTHOOD OF NEW YORK CITY INC </v>
          </cell>
          <cell r="D6487" t="str">
            <v>PLANNED PARENTHOOD OF HEMPSTEAD</v>
          </cell>
          <cell r="E6487">
            <v>25833.333333333332</v>
          </cell>
          <cell r="F6487">
            <v>310000</v>
          </cell>
          <cell r="G6487" t="str">
            <v>Y</v>
          </cell>
          <cell r="H6487" t="str">
            <v>Y</v>
          </cell>
          <cell r="I6487">
            <v>43800</v>
          </cell>
          <cell r="J6487">
            <v>43822</v>
          </cell>
          <cell r="K6487">
            <v>43822</v>
          </cell>
          <cell r="L6487">
            <v>43823</v>
          </cell>
          <cell r="M6487">
            <v>43836</v>
          </cell>
          <cell r="N6487">
            <v>43836</v>
          </cell>
          <cell r="O6487" t="str">
            <v>Y</v>
          </cell>
          <cell r="P6487" t="str">
            <v>Andrea Zaretsky</v>
          </cell>
          <cell r="Q6487" t="str">
            <v>AZ101</v>
          </cell>
          <cell r="R6487" t="str">
            <v>Frank Sweeney</v>
          </cell>
          <cell r="S6487" t="str">
            <v>FS101</v>
          </cell>
          <cell r="T6487" t="str">
            <v>Signature Bank</v>
          </cell>
          <cell r="U6487" t="str">
            <v>SBANK</v>
          </cell>
        </row>
        <row r="6488">
          <cell r="B6488" t="str">
            <v>419100064541</v>
          </cell>
          <cell r="C6488" t="str">
            <v xml:space="preserve">PLANNED PARENTHOOD OF NEW YORK CITY INC </v>
          </cell>
          <cell r="D6488" t="str">
            <v>PLANNED PARENTHOOD OF GLEN COVE</v>
          </cell>
          <cell r="E6488">
            <v>5000</v>
          </cell>
          <cell r="F6488">
            <v>60000</v>
          </cell>
          <cell r="G6488" t="str">
            <v>Y</v>
          </cell>
          <cell r="H6488" t="str">
            <v>Y</v>
          </cell>
          <cell r="I6488">
            <v>43800</v>
          </cell>
          <cell r="J6488">
            <v>43822</v>
          </cell>
          <cell r="K6488">
            <v>43822</v>
          </cell>
          <cell r="L6488">
            <v>43823</v>
          </cell>
          <cell r="M6488">
            <v>43836</v>
          </cell>
          <cell r="N6488">
            <v>43836</v>
          </cell>
          <cell r="O6488" t="str">
            <v>Y</v>
          </cell>
          <cell r="P6488" t="str">
            <v>Andrea Zaretsky</v>
          </cell>
          <cell r="Q6488" t="str">
            <v>AZ101</v>
          </cell>
          <cell r="R6488" t="str">
            <v>Frank Sweeney</v>
          </cell>
          <cell r="S6488" t="str">
            <v>FS101</v>
          </cell>
          <cell r="T6488" t="str">
            <v>Signature Bank</v>
          </cell>
          <cell r="U6488" t="str">
            <v>SBANK</v>
          </cell>
        </row>
        <row r="6489">
          <cell r="B6489" t="str">
            <v>419100064550</v>
          </cell>
          <cell r="C6489" t="str">
            <v xml:space="preserve">PLANNED PARENTHOOD OF NEW YORK CITY INC </v>
          </cell>
          <cell r="D6489" t="str">
            <v>PLANNED PARENTHOOD OF MASSAPEQUA</v>
          </cell>
          <cell r="E6489">
            <v>5833.333333333333</v>
          </cell>
          <cell r="F6489">
            <v>70000</v>
          </cell>
          <cell r="G6489" t="str">
            <v>Y</v>
          </cell>
          <cell r="H6489" t="str">
            <v>Y</v>
          </cell>
          <cell r="I6489">
            <v>43800</v>
          </cell>
          <cell r="J6489">
            <v>43822</v>
          </cell>
          <cell r="K6489">
            <v>43822</v>
          </cell>
          <cell r="L6489">
            <v>43823</v>
          </cell>
          <cell r="M6489">
            <v>43836</v>
          </cell>
          <cell r="N6489">
            <v>43836</v>
          </cell>
          <cell r="O6489" t="str">
            <v>Y</v>
          </cell>
          <cell r="P6489" t="str">
            <v>Andrea Zaretsky</v>
          </cell>
          <cell r="Q6489" t="str">
            <v>AZ101</v>
          </cell>
          <cell r="R6489" t="str">
            <v>Frank Sweeney</v>
          </cell>
          <cell r="S6489" t="str">
            <v>FS101</v>
          </cell>
          <cell r="T6489" t="str">
            <v>Signature Bank</v>
          </cell>
          <cell r="U6489" t="str">
            <v>SBANK</v>
          </cell>
        </row>
        <row r="6490">
          <cell r="B6490" t="str">
            <v>419100064569</v>
          </cell>
          <cell r="C6490" t="str">
            <v>TECHIECHICKVR LLC</v>
          </cell>
          <cell r="D6490" t="str">
            <v>TCVR</v>
          </cell>
          <cell r="E6490">
            <v>25000</v>
          </cell>
          <cell r="F6490">
            <v>300000</v>
          </cell>
          <cell r="G6490" t="str">
            <v>N</v>
          </cell>
          <cell r="H6490" t="str">
            <v>N</v>
          </cell>
          <cell r="I6490">
            <v>43800</v>
          </cell>
          <cell r="J6490">
            <v>43822</v>
          </cell>
          <cell r="K6490">
            <v>43826</v>
          </cell>
          <cell r="L6490">
            <v>43837</v>
          </cell>
          <cell r="M6490">
            <v>43858</v>
          </cell>
          <cell r="N6490">
            <v>43831</v>
          </cell>
          <cell r="O6490" t="str">
            <v>Y</v>
          </cell>
          <cell r="P6490" t="str">
            <v>Joel Paulin</v>
          </cell>
          <cell r="Q6490" t="str">
            <v>JP101</v>
          </cell>
        </row>
        <row r="6491">
          <cell r="B6491" t="str">
            <v>892999922295</v>
          </cell>
          <cell r="C6491" t="str">
            <v>TRUGISTICS LLC</v>
          </cell>
          <cell r="D6491" t="str">
            <v>UNISHIPPERS</v>
          </cell>
          <cell r="E6491">
            <v>8333.3333333333339</v>
          </cell>
          <cell r="F6491">
            <v>100000</v>
          </cell>
          <cell r="G6491" t="str">
            <v>N</v>
          </cell>
          <cell r="H6491" t="str">
            <v>N</v>
          </cell>
          <cell r="I6491">
            <v>43800</v>
          </cell>
          <cell r="J6491">
            <v>43822</v>
          </cell>
          <cell r="K6491">
            <v>43823</v>
          </cell>
          <cell r="L6491">
            <v>43825</v>
          </cell>
          <cell r="M6491">
            <v>44042</v>
          </cell>
          <cell r="N6491">
            <v>44013</v>
          </cell>
          <cell r="O6491" t="str">
            <v>Y</v>
          </cell>
          <cell r="P6491" t="str">
            <v>CardWorks Acquiring</v>
          </cell>
          <cell r="Q6491" t="str">
            <v>CWA101</v>
          </cell>
          <cell r="R6491" t="str">
            <v>Frank Sweeney</v>
          </cell>
          <cell r="S6491" t="str">
            <v>FS101</v>
          </cell>
          <cell r="T6491" t="str">
            <v>William Regan</v>
          </cell>
          <cell r="U6491" t="str">
            <v>WR101</v>
          </cell>
          <cell r="V6491" t="str">
            <v>Unishippers</v>
          </cell>
          <cell r="W6491" t="str">
            <v>USHIP</v>
          </cell>
        </row>
        <row r="6492">
          <cell r="B6492" t="str">
            <v>892999922303</v>
          </cell>
          <cell r="C6492" t="str">
            <v>ANIMAL HOSPITAL OF ROWLETT &amp; DIAGNOSTIC CENTER PA</v>
          </cell>
          <cell r="D6492" t="str">
            <v>ANIMAL HOSPITAL OF ROWLETT &amp; DIAGNOSTIC CENTER PA</v>
          </cell>
          <cell r="E6492">
            <v>220000</v>
          </cell>
          <cell r="F6492">
            <v>2640000</v>
          </cell>
          <cell r="G6492" t="str">
            <v>Y</v>
          </cell>
          <cell r="H6492" t="str">
            <v>Y</v>
          </cell>
          <cell r="I6492">
            <v>43800</v>
          </cell>
          <cell r="J6492">
            <v>43822</v>
          </cell>
          <cell r="K6492">
            <v>43829</v>
          </cell>
          <cell r="L6492">
            <v>43830</v>
          </cell>
          <cell r="M6492">
            <v>43846</v>
          </cell>
          <cell r="N6492">
            <v>43831</v>
          </cell>
          <cell r="O6492" t="str">
            <v>Y</v>
          </cell>
          <cell r="P6492" t="str">
            <v>Mike Roberts</v>
          </cell>
          <cell r="Q6492" t="str">
            <v>MR102</v>
          </cell>
          <cell r="R6492" t="str">
            <v>Chris Frey</v>
          </cell>
          <cell r="S6492" t="str">
            <v>CF101</v>
          </cell>
          <cell r="T6492" t="str">
            <v>Veterinary Management Group</v>
          </cell>
          <cell r="U6492" t="str">
            <v>VMG101</v>
          </cell>
        </row>
        <row r="6493">
          <cell r="B6493" t="str">
            <v>892999922311</v>
          </cell>
          <cell r="C6493" t="str">
            <v>ANIMAL HOSPITAL OF HEATH PA</v>
          </cell>
          <cell r="D6493" t="str">
            <v>ANIMAL HOSPITAL OF HEATH PA</v>
          </cell>
          <cell r="E6493">
            <v>30000</v>
          </cell>
          <cell r="F6493">
            <v>360000</v>
          </cell>
          <cell r="G6493" t="str">
            <v>Y</v>
          </cell>
          <cell r="H6493" t="str">
            <v>Y</v>
          </cell>
          <cell r="I6493">
            <v>43800</v>
          </cell>
          <cell r="J6493">
            <v>43822</v>
          </cell>
          <cell r="K6493">
            <v>43829</v>
          </cell>
          <cell r="L6493">
            <v>43829</v>
          </cell>
          <cell r="M6493">
            <v>43852</v>
          </cell>
          <cell r="N6493">
            <v>43831</v>
          </cell>
          <cell r="O6493" t="str">
            <v>Y</v>
          </cell>
          <cell r="P6493" t="str">
            <v>Mike Roberts</v>
          </cell>
          <cell r="Q6493" t="str">
            <v>MR102</v>
          </cell>
          <cell r="R6493" t="str">
            <v>Chris Frey</v>
          </cell>
          <cell r="S6493" t="str">
            <v>CF101</v>
          </cell>
          <cell r="T6493" t="str">
            <v>Veterinary Management Group</v>
          </cell>
          <cell r="U6493" t="str">
            <v>VMG101</v>
          </cell>
        </row>
        <row r="6494">
          <cell r="B6494" t="str">
            <v>419100064578</v>
          </cell>
          <cell r="C6494" t="str">
            <v>PROTEC EQUIPMENT RESOURCES INC</v>
          </cell>
          <cell r="D6494" t="str">
            <v>PROTEC EQUIPMENT RESOURCES INC</v>
          </cell>
          <cell r="E6494">
            <v>550000</v>
          </cell>
          <cell r="F6494">
            <v>6600000</v>
          </cell>
          <cell r="G6494" t="str">
            <v>Y</v>
          </cell>
          <cell r="H6494" t="str">
            <v>Y</v>
          </cell>
          <cell r="I6494">
            <v>43800</v>
          </cell>
          <cell r="J6494">
            <v>43822</v>
          </cell>
          <cell r="K6494">
            <v>43840</v>
          </cell>
          <cell r="L6494">
            <v>43844</v>
          </cell>
          <cell r="M6494">
            <v>43852</v>
          </cell>
          <cell r="N6494">
            <v>43831</v>
          </cell>
          <cell r="O6494" t="str">
            <v>Y</v>
          </cell>
          <cell r="P6494" t="str">
            <v>ProfiTrust</v>
          </cell>
          <cell r="Q6494" t="str">
            <v>PT101</v>
          </cell>
          <cell r="R6494" t="str">
            <v xml:space="preserve">Ben Blumenthal </v>
          </cell>
          <cell r="S6494" t="str">
            <v>BB103</v>
          </cell>
        </row>
        <row r="6495">
          <cell r="B6495" t="str">
            <v>892999922436</v>
          </cell>
          <cell r="C6495" t="str">
            <v xml:space="preserve">MBA TUCSON, LLC </v>
          </cell>
          <cell r="D6495" t="str">
            <v>MATTRESS BY APPOINTMENT</v>
          </cell>
          <cell r="E6495">
            <v>7916.666666666667</v>
          </cell>
          <cell r="F6495">
            <v>95000</v>
          </cell>
          <cell r="G6495" t="str">
            <v>N</v>
          </cell>
          <cell r="H6495" t="str">
            <v>N</v>
          </cell>
          <cell r="I6495">
            <v>43800</v>
          </cell>
          <cell r="J6495">
            <v>43825</v>
          </cell>
          <cell r="K6495">
            <v>43833</v>
          </cell>
          <cell r="L6495">
            <v>43837</v>
          </cell>
          <cell r="M6495">
            <v>43886</v>
          </cell>
          <cell r="N6495">
            <v>43862</v>
          </cell>
          <cell r="O6495" t="str">
            <v>Y</v>
          </cell>
          <cell r="P6495" t="str">
            <v>KBH Enterprises</v>
          </cell>
          <cell r="Q6495" t="str">
            <v>KH101</v>
          </cell>
          <cell r="R6495" t="str">
            <v>Erick Weinstein</v>
          </cell>
          <cell r="S6495" t="str">
            <v>EW101</v>
          </cell>
        </row>
        <row r="6496">
          <cell r="B6496" t="str">
            <v>892999922329</v>
          </cell>
          <cell r="C6496" t="str">
            <v xml:space="preserve">B &amp; N RESTAURANT INC </v>
          </cell>
          <cell r="D6496" t="str">
            <v xml:space="preserve">STAR ON 18 </v>
          </cell>
          <cell r="E6496">
            <v>70000</v>
          </cell>
          <cell r="F6496">
            <v>840000</v>
          </cell>
          <cell r="G6496" t="str">
            <v>Y</v>
          </cell>
          <cell r="H6496" t="str">
            <v>Y</v>
          </cell>
          <cell r="I6496">
            <v>43800</v>
          </cell>
          <cell r="J6496">
            <v>43825</v>
          </cell>
          <cell r="K6496">
            <v>43826</v>
          </cell>
          <cell r="L6496">
            <v>43826</v>
          </cell>
          <cell r="M6496">
            <v>43840</v>
          </cell>
          <cell r="N6496">
            <v>43831</v>
          </cell>
          <cell r="O6496" t="str">
            <v>Y</v>
          </cell>
          <cell r="P6496" t="str">
            <v>Beneventano &amp; Mastrogianni LLP</v>
          </cell>
          <cell r="Q6496" t="str">
            <v>BM102</v>
          </cell>
          <cell r="R6496" t="str">
            <v>Erick Weinstein</v>
          </cell>
          <cell r="S6496" t="str">
            <v>EW101</v>
          </cell>
        </row>
        <row r="6497">
          <cell r="B6497" t="str">
            <v>419100064596</v>
          </cell>
          <cell r="C6497" t="str">
            <v>DFF LLC</v>
          </cell>
          <cell r="D6497" t="str">
            <v>DFF LLC</v>
          </cell>
          <cell r="E6497">
            <v>90000</v>
          </cell>
          <cell r="F6497">
            <v>1080000</v>
          </cell>
          <cell r="G6497" t="str">
            <v>N</v>
          </cell>
          <cell r="H6497" t="str">
            <v>N</v>
          </cell>
          <cell r="I6497">
            <v>43800</v>
          </cell>
          <cell r="J6497">
            <v>43826</v>
          </cell>
          <cell r="K6497">
            <v>43885</v>
          </cell>
          <cell r="L6497">
            <v>43888</v>
          </cell>
          <cell r="O6497" t="str">
            <v>Y</v>
          </cell>
          <cell r="P6497" t="str">
            <v>Mobius Payments</v>
          </cell>
          <cell r="Q6497" t="str">
            <v>MOB101</v>
          </cell>
        </row>
        <row r="6498">
          <cell r="B6498" t="str">
            <v>892999922337</v>
          </cell>
          <cell r="C6498" t="str">
            <v>DEAD AHEAD LOGISTICS INC</v>
          </cell>
          <cell r="D6498" t="str">
            <v>UNISHIPPERS</v>
          </cell>
          <cell r="E6498">
            <v>5833.333333333333</v>
          </cell>
          <cell r="F6498">
            <v>70000</v>
          </cell>
          <cell r="G6498" t="str">
            <v>N</v>
          </cell>
          <cell r="H6498" t="str">
            <v>N</v>
          </cell>
          <cell r="I6498">
            <v>43800</v>
          </cell>
          <cell r="J6498">
            <v>43826</v>
          </cell>
          <cell r="K6498">
            <v>43826</v>
          </cell>
          <cell r="L6498">
            <v>43829</v>
          </cell>
          <cell r="M6498">
            <v>44005</v>
          </cell>
          <cell r="N6498">
            <v>44005</v>
          </cell>
          <cell r="O6498" t="str">
            <v>Y</v>
          </cell>
          <cell r="P6498" t="str">
            <v>CardWorks Acquiring</v>
          </cell>
          <cell r="Q6498" t="str">
            <v>CWA101</v>
          </cell>
          <cell r="R6498" t="str">
            <v>Frank Sweeney</v>
          </cell>
          <cell r="S6498" t="str">
            <v>FS101</v>
          </cell>
          <cell r="T6498" t="str">
            <v>William Regan</v>
          </cell>
          <cell r="U6498" t="str">
            <v>WR101</v>
          </cell>
          <cell r="V6498" t="str">
            <v>Unishippers</v>
          </cell>
          <cell r="W6498" t="str">
            <v>USHIP</v>
          </cell>
        </row>
        <row r="6499">
          <cell r="B6499" t="str">
            <v>419100064603</v>
          </cell>
          <cell r="C6499" t="str">
            <v>PETVET CARE CENTERS (FLORIDA) LLC</v>
          </cell>
          <cell r="D6499" t="str">
            <v>SOUTHWEST FLORIDA VETERINARY SPECIALISTS</v>
          </cell>
          <cell r="E6499">
            <v>150000</v>
          </cell>
          <cell r="F6499">
            <v>1800000</v>
          </cell>
          <cell r="G6499" t="str">
            <v>Y</v>
          </cell>
          <cell r="H6499" t="str">
            <v>N</v>
          </cell>
          <cell r="I6499">
            <v>43800</v>
          </cell>
          <cell r="J6499">
            <v>43826</v>
          </cell>
          <cell r="K6499">
            <v>43826</v>
          </cell>
          <cell r="L6499">
            <v>43826</v>
          </cell>
          <cell r="M6499">
            <v>43852</v>
          </cell>
          <cell r="N6499">
            <v>43831</v>
          </cell>
          <cell r="O6499" t="str">
            <v>Y</v>
          </cell>
          <cell r="P6499" t="str">
            <v>Chris Frey</v>
          </cell>
          <cell r="Q6499" t="str">
            <v>CF101</v>
          </cell>
          <cell r="R6499" t="str">
            <v>Erick Weinstein</v>
          </cell>
          <cell r="S6499" t="str">
            <v>EW101</v>
          </cell>
          <cell r="T6499" t="str">
            <v>KBH Enterprises</v>
          </cell>
          <cell r="U6499" t="str">
            <v>KH101</v>
          </cell>
          <cell r="V6499" t="str">
            <v>PetVet Care Centers</v>
          </cell>
          <cell r="W6499" t="str">
            <v>PETVET</v>
          </cell>
        </row>
        <row r="6500">
          <cell r="B6500" t="str">
            <v>419100064612</v>
          </cell>
          <cell r="C6500" t="str">
            <v>ADAPTIVE AVATAR LLC</v>
          </cell>
          <cell r="D6500" t="str">
            <v>VISPAT.COM</v>
          </cell>
          <cell r="E6500">
            <v>20000</v>
          </cell>
          <cell r="F6500">
            <v>240000</v>
          </cell>
          <cell r="G6500" t="str">
            <v>N</v>
          </cell>
          <cell r="H6500" t="str">
            <v>N</v>
          </cell>
          <cell r="I6500">
            <v>43800</v>
          </cell>
          <cell r="J6500">
            <v>43826</v>
          </cell>
          <cell r="K6500">
            <v>43846</v>
          </cell>
          <cell r="L6500">
            <v>43859</v>
          </cell>
          <cell r="M6500">
            <v>43952</v>
          </cell>
          <cell r="O6500" t="str">
            <v>Y</v>
          </cell>
          <cell r="P6500" t="str">
            <v>Mobius Payments</v>
          </cell>
          <cell r="Q6500" t="str">
            <v>MOB101</v>
          </cell>
        </row>
        <row r="6501">
          <cell r="B6501" t="str">
            <v>419100064621</v>
          </cell>
          <cell r="C6501" t="str">
            <v>BLAZER SOMEWHERE LLC</v>
          </cell>
          <cell r="D6501" t="str">
            <v>GATAQ.COM</v>
          </cell>
          <cell r="E6501">
            <v>20000</v>
          </cell>
          <cell r="F6501">
            <v>240000</v>
          </cell>
          <cell r="G6501" t="str">
            <v>N</v>
          </cell>
          <cell r="H6501" t="str">
            <v>N</v>
          </cell>
          <cell r="I6501">
            <v>43800</v>
          </cell>
          <cell r="J6501">
            <v>43826</v>
          </cell>
          <cell r="K6501">
            <v>43920</v>
          </cell>
          <cell r="L6501">
            <v>43928</v>
          </cell>
          <cell r="M6501">
            <v>43952</v>
          </cell>
          <cell r="O6501" t="str">
            <v>Y</v>
          </cell>
          <cell r="P6501" t="str">
            <v>Mobius Payments</v>
          </cell>
          <cell r="Q6501" t="str">
            <v>MOB101</v>
          </cell>
        </row>
        <row r="6502">
          <cell r="B6502" t="str">
            <v>419100064630</v>
          </cell>
          <cell r="C6502" t="str">
            <v>WILD ACRES SOUTH LLC</v>
          </cell>
          <cell r="D6502" t="str">
            <v>LIQUIDATION DEPOT</v>
          </cell>
          <cell r="E6502">
            <v>5416.666666666667</v>
          </cell>
          <cell r="F6502">
            <v>65000</v>
          </cell>
          <cell r="G6502" t="str">
            <v>N</v>
          </cell>
          <cell r="H6502" t="str">
            <v>N</v>
          </cell>
          <cell r="I6502">
            <v>43800</v>
          </cell>
          <cell r="J6502">
            <v>43829</v>
          </cell>
          <cell r="K6502" t="str">
            <v>Withdrawn</v>
          </cell>
          <cell r="L6502" t="str">
            <v>Withdrawn</v>
          </cell>
          <cell r="M6502" t="str">
            <v>Withdrawn</v>
          </cell>
          <cell r="N6502" t="str">
            <v>Withdrawn</v>
          </cell>
          <cell r="O6502" t="str">
            <v>Withdrawn</v>
          </cell>
          <cell r="P6502" t="str">
            <v>Matt McCracken</v>
          </cell>
          <cell r="Q6502" t="str">
            <v>MM103</v>
          </cell>
          <cell r="R6502" t="str">
            <v>Andy Arner</v>
          </cell>
          <cell r="S6502" t="str">
            <v>AA102</v>
          </cell>
        </row>
        <row r="6503">
          <cell r="B6503" t="str">
            <v>419100064649</v>
          </cell>
          <cell r="C6503" t="str">
            <v xml:space="preserve">VETERANS HEALTH NETWORK INC </v>
          </cell>
          <cell r="D6503" t="str">
            <v xml:space="preserve">VETERANS HEALTH NETWORK INC </v>
          </cell>
          <cell r="E6503">
            <v>2916.6666666666665</v>
          </cell>
          <cell r="F6503">
            <v>35000</v>
          </cell>
          <cell r="G6503" t="str">
            <v>Y</v>
          </cell>
          <cell r="H6503" t="str">
            <v>N</v>
          </cell>
          <cell r="I6503">
            <v>43800</v>
          </cell>
          <cell r="J6503">
            <v>43829</v>
          </cell>
          <cell r="K6503" t="str">
            <v>Declined</v>
          </cell>
          <cell r="L6503" t="str">
            <v>Declined</v>
          </cell>
          <cell r="M6503" t="str">
            <v>Declined</v>
          </cell>
          <cell r="N6503" t="str">
            <v>Declined</v>
          </cell>
          <cell r="O6503" t="str">
            <v>Declined</v>
          </cell>
          <cell r="P6503" t="str">
            <v>Perry &amp; Bleeker</v>
          </cell>
          <cell r="Q6503" t="str">
            <v>PB102</v>
          </cell>
          <cell r="R6503" t="str">
            <v>Andy Arner</v>
          </cell>
          <cell r="S6503" t="str">
            <v>AA102</v>
          </cell>
        </row>
        <row r="6504">
          <cell r="B6504" t="str">
            <v>419100064658</v>
          </cell>
          <cell r="C6504" t="str">
            <v xml:space="preserve">PETVET CARE CENTERS (OHIO) LLC </v>
          </cell>
          <cell r="D6504" t="str">
            <v xml:space="preserve">NOLL VETERINARY HOSPITAL </v>
          </cell>
          <cell r="E6504">
            <v>33333.333333333336</v>
          </cell>
          <cell r="F6504">
            <v>400000</v>
          </cell>
          <cell r="G6504" t="str">
            <v>Y</v>
          </cell>
          <cell r="H6504" t="str">
            <v>N</v>
          </cell>
          <cell r="I6504">
            <v>43800</v>
          </cell>
          <cell r="J6504">
            <v>43829</v>
          </cell>
          <cell r="K6504">
            <v>43829</v>
          </cell>
          <cell r="L6504">
            <v>43829</v>
          </cell>
          <cell r="M6504">
            <v>43846</v>
          </cell>
          <cell r="N6504">
            <v>43831</v>
          </cell>
          <cell r="O6504" t="str">
            <v>Y</v>
          </cell>
          <cell r="P6504" t="str">
            <v>Chris Frey</v>
          </cell>
          <cell r="Q6504" t="str">
            <v>CF101</v>
          </cell>
          <cell r="R6504" t="str">
            <v>Erick Weinstein</v>
          </cell>
          <cell r="S6504" t="str">
            <v>EW101</v>
          </cell>
          <cell r="T6504" t="str">
            <v>KBH Enterprises</v>
          </cell>
          <cell r="U6504" t="str">
            <v>KH101</v>
          </cell>
        </row>
        <row r="6505">
          <cell r="B6505" t="str">
            <v>892999922345</v>
          </cell>
          <cell r="C6505" t="str">
            <v xml:space="preserve">L &amp; I FOODS INC </v>
          </cell>
          <cell r="D6505" t="str">
            <v>KINGS FOOD MART</v>
          </cell>
          <cell r="E6505">
            <v>41666.666666666664</v>
          </cell>
          <cell r="F6505">
            <v>500000</v>
          </cell>
          <cell r="G6505" t="str">
            <v>N</v>
          </cell>
          <cell r="H6505" t="str">
            <v>N</v>
          </cell>
          <cell r="I6505">
            <v>43800</v>
          </cell>
          <cell r="J6505">
            <v>43829</v>
          </cell>
          <cell r="K6505">
            <v>43830</v>
          </cell>
          <cell r="L6505">
            <v>43830</v>
          </cell>
          <cell r="M6505">
            <v>43840</v>
          </cell>
          <cell r="N6505">
            <v>43831</v>
          </cell>
          <cell r="O6505" t="str">
            <v>Y</v>
          </cell>
          <cell r="P6505" t="str">
            <v>Sherrie Clark</v>
          </cell>
          <cell r="Q6505" t="str">
            <v>SC101</v>
          </cell>
          <cell r="R6505" t="str">
            <v>Andy Arner</v>
          </cell>
          <cell r="S6505" t="str">
            <v>AA102</v>
          </cell>
        </row>
        <row r="6506">
          <cell r="B6506" t="str">
            <v>892999922352</v>
          </cell>
          <cell r="C6506" t="str">
            <v xml:space="preserve">THE DELI AT FIRST &amp; FIFTY NINTH INC </v>
          </cell>
          <cell r="D6506" t="str">
            <v>BLUE AND GOLD DELI</v>
          </cell>
          <cell r="E6506">
            <v>40000</v>
          </cell>
          <cell r="F6506">
            <v>480000</v>
          </cell>
          <cell r="G6506" t="str">
            <v>Y</v>
          </cell>
          <cell r="H6506" t="str">
            <v>Y</v>
          </cell>
          <cell r="I6506">
            <v>43800</v>
          </cell>
          <cell r="J6506">
            <v>43829</v>
          </cell>
          <cell r="K6506">
            <v>43830</v>
          </cell>
          <cell r="L6506">
            <v>43830</v>
          </cell>
          <cell r="M6506">
            <v>43846</v>
          </cell>
          <cell r="N6506">
            <v>43831</v>
          </cell>
          <cell r="O6506" t="str">
            <v>Y</v>
          </cell>
          <cell r="P6506" t="str">
            <v>CardWorks Acquiring</v>
          </cell>
          <cell r="Q6506" t="str">
            <v>CWA101</v>
          </cell>
          <cell r="R6506" t="str">
            <v xml:space="preserve">Ben Blumenthal </v>
          </cell>
          <cell r="S6506" t="str">
            <v>BB103</v>
          </cell>
          <cell r="T6506" t="str">
            <v>First Central Savings Bank</v>
          </cell>
          <cell r="U6506" t="str">
            <v xml:space="preserve">FCSB </v>
          </cell>
        </row>
        <row r="6507">
          <cell r="B6507" t="str">
            <v>419100064667</v>
          </cell>
          <cell r="C6507" t="str">
            <v>SUPERIOR CONTAINER SOLUTIONS LLC</v>
          </cell>
          <cell r="D6507" t="str">
            <v>SUPERIOR CONTAINER SOLUTIONS LLC</v>
          </cell>
          <cell r="E6507">
            <v>39166.666666666664</v>
          </cell>
          <cell r="F6507">
            <v>470000</v>
          </cell>
          <cell r="G6507" t="str">
            <v>N</v>
          </cell>
          <cell r="H6507" t="str">
            <v>N</v>
          </cell>
          <cell r="I6507">
            <v>43800</v>
          </cell>
          <cell r="J6507">
            <v>43830</v>
          </cell>
          <cell r="K6507">
            <v>43832</v>
          </cell>
          <cell r="L6507">
            <v>43832</v>
          </cell>
          <cell r="M6507">
            <v>43910</v>
          </cell>
          <cell r="N6507">
            <v>43891</v>
          </cell>
          <cell r="O6507" t="str">
            <v>Y</v>
          </cell>
          <cell r="P6507" t="str">
            <v>Joel Paulin</v>
          </cell>
          <cell r="Q6507" t="str">
            <v>JP101</v>
          </cell>
        </row>
        <row r="6508">
          <cell r="B6508" t="str">
            <v>419100064676</v>
          </cell>
          <cell r="C6508" t="str">
            <v>MADRID BAKERY LLC</v>
          </cell>
          <cell r="D6508" t="str">
            <v>VALENCIA BAKERY</v>
          </cell>
          <cell r="E6508">
            <v>35000</v>
          </cell>
          <cell r="F6508">
            <v>420000</v>
          </cell>
          <cell r="G6508" t="str">
            <v>Y</v>
          </cell>
          <cell r="H6508" t="str">
            <v>N</v>
          </cell>
          <cell r="I6508">
            <v>43831</v>
          </cell>
          <cell r="J6508">
            <v>43832</v>
          </cell>
          <cell r="K6508">
            <v>43832</v>
          </cell>
          <cell r="L6508">
            <v>43832</v>
          </cell>
          <cell r="M6508">
            <v>43836</v>
          </cell>
          <cell r="N6508">
            <v>43836</v>
          </cell>
          <cell r="O6508" t="str">
            <v>Y</v>
          </cell>
          <cell r="P6508" t="str">
            <v>CardWorks Acquiring</v>
          </cell>
          <cell r="Q6508" t="str">
            <v>CWA101</v>
          </cell>
        </row>
        <row r="6509">
          <cell r="B6509" t="str">
            <v>419100064685</v>
          </cell>
          <cell r="C6509" t="str">
            <v>MADRID BAKERY LLC</v>
          </cell>
          <cell r="D6509" t="str">
            <v>VALENCIA BAKERY</v>
          </cell>
          <cell r="E6509">
            <v>10000</v>
          </cell>
          <cell r="F6509">
            <v>120000</v>
          </cell>
          <cell r="G6509" t="str">
            <v>Y</v>
          </cell>
          <cell r="H6509" t="str">
            <v>N</v>
          </cell>
          <cell r="I6509">
            <v>43831</v>
          </cell>
          <cell r="J6509">
            <v>43832</v>
          </cell>
          <cell r="K6509">
            <v>43832</v>
          </cell>
          <cell r="L6509">
            <v>43832</v>
          </cell>
          <cell r="M6509">
            <v>43836</v>
          </cell>
          <cell r="N6509">
            <v>43836</v>
          </cell>
          <cell r="O6509" t="str">
            <v>Y</v>
          </cell>
          <cell r="P6509" t="str">
            <v>CardWorks Acquiring</v>
          </cell>
          <cell r="Q6509" t="str">
            <v>CWA101</v>
          </cell>
        </row>
        <row r="6510">
          <cell r="B6510" t="str">
            <v>892999922550</v>
          </cell>
          <cell r="C6510" t="str">
            <v>RICHARD &amp; DONALD JULICH PTR</v>
          </cell>
          <cell r="D6510" t="str">
            <v>CROWN FISH COMPANY</v>
          </cell>
          <cell r="E6510">
            <v>200000</v>
          </cell>
          <cell r="F6510">
            <v>2400000</v>
          </cell>
          <cell r="G6510" t="str">
            <v>Y</v>
          </cell>
          <cell r="H6510" t="str">
            <v>Y</v>
          </cell>
          <cell r="I6510">
            <v>43831</v>
          </cell>
          <cell r="J6510">
            <v>43832</v>
          </cell>
          <cell r="K6510">
            <v>43844</v>
          </cell>
          <cell r="L6510">
            <v>43846</v>
          </cell>
          <cell r="M6510">
            <v>43860</v>
          </cell>
          <cell r="N6510">
            <v>43831</v>
          </cell>
          <cell r="O6510" t="str">
            <v>Y</v>
          </cell>
          <cell r="P6510" t="str">
            <v>Andrea Zaretsky</v>
          </cell>
          <cell r="Q6510" t="str">
            <v>AZ101</v>
          </cell>
          <cell r="R6510" t="str">
            <v>Frank Sweeney</v>
          </cell>
          <cell r="S6510" t="str">
            <v>FS101</v>
          </cell>
          <cell r="T6510" t="str">
            <v>Signature Bank</v>
          </cell>
          <cell r="U6510" t="str">
            <v>SBANK</v>
          </cell>
        </row>
        <row r="6511">
          <cell r="B6511" t="str">
            <v>892999922378</v>
          </cell>
          <cell r="C6511" t="str">
            <v>SAN ANTONIO PET CARE BASSE PLLC</v>
          </cell>
          <cell r="D6511" t="str">
            <v>AFFORABLE PET CARE BASSE</v>
          </cell>
          <cell r="E6511">
            <v>153333.33333333334</v>
          </cell>
          <cell r="F6511">
            <v>1840000</v>
          </cell>
          <cell r="G6511" t="str">
            <v>Y</v>
          </cell>
          <cell r="H6511" t="str">
            <v>Y</v>
          </cell>
          <cell r="I6511">
            <v>43831</v>
          </cell>
          <cell r="J6511">
            <v>43832</v>
          </cell>
          <cell r="K6511">
            <v>43832</v>
          </cell>
          <cell r="L6511">
            <v>43832</v>
          </cell>
          <cell r="M6511">
            <v>43858</v>
          </cell>
          <cell r="N6511">
            <v>43831</v>
          </cell>
          <cell r="O6511" t="str">
            <v>Y</v>
          </cell>
          <cell r="P6511" t="str">
            <v>Mike Roberts</v>
          </cell>
          <cell r="Q6511" t="str">
            <v>MR102</v>
          </cell>
          <cell r="R6511" t="str">
            <v>Chris Frey</v>
          </cell>
          <cell r="S6511" t="str">
            <v>CF101</v>
          </cell>
          <cell r="T6511" t="str">
            <v>Veterinary Management Group</v>
          </cell>
          <cell r="U6511" t="str">
            <v>VMG101</v>
          </cell>
        </row>
        <row r="6512">
          <cell r="B6512" t="str">
            <v>892999922386</v>
          </cell>
          <cell r="C6512" t="str">
            <v>SAN ANTONIO PET CARE NORTHWEST PC</v>
          </cell>
          <cell r="D6512" t="str">
            <v>AFFORDABLE PET CARE NW</v>
          </cell>
          <cell r="E6512">
            <v>295833.33333333331</v>
          </cell>
          <cell r="F6512">
            <v>3550000</v>
          </cell>
          <cell r="G6512" t="str">
            <v>Y</v>
          </cell>
          <cell r="H6512" t="str">
            <v>Y</v>
          </cell>
          <cell r="I6512">
            <v>43831</v>
          </cell>
          <cell r="J6512">
            <v>43832</v>
          </cell>
          <cell r="K6512">
            <v>43832</v>
          </cell>
          <cell r="L6512">
            <v>43832</v>
          </cell>
          <cell r="M6512">
            <v>43852</v>
          </cell>
          <cell r="N6512">
            <v>43831</v>
          </cell>
          <cell r="O6512" t="str">
            <v>Y</v>
          </cell>
          <cell r="P6512" t="str">
            <v>Mike Roberts</v>
          </cell>
          <cell r="Q6512" t="str">
            <v>MR102</v>
          </cell>
          <cell r="R6512" t="str">
            <v>Chris Frey</v>
          </cell>
          <cell r="S6512" t="str">
            <v>CF101</v>
          </cell>
          <cell r="T6512" t="str">
            <v>Veterinary Management Group</v>
          </cell>
          <cell r="U6512" t="str">
            <v>VMG101</v>
          </cell>
        </row>
        <row r="6513">
          <cell r="B6513" t="str">
            <v>419100064694</v>
          </cell>
          <cell r="C6513" t="str">
            <v>ATE GLOBAL CORP</v>
          </cell>
          <cell r="D6513" t="str">
            <v>SWAN BAGEL &amp; DELI</v>
          </cell>
          <cell r="E6513">
            <v>20000</v>
          </cell>
          <cell r="F6513">
            <v>240000</v>
          </cell>
          <cell r="G6513" t="str">
            <v>N</v>
          </cell>
          <cell r="H6513" t="str">
            <v>N</v>
          </cell>
          <cell r="I6513">
            <v>43831</v>
          </cell>
          <cell r="J6513">
            <v>43832</v>
          </cell>
          <cell r="K6513">
            <v>43832</v>
          </cell>
          <cell r="L6513">
            <v>43832</v>
          </cell>
          <cell r="M6513">
            <v>43840</v>
          </cell>
          <cell r="N6513">
            <v>43831</v>
          </cell>
          <cell r="O6513" t="str">
            <v>Y</v>
          </cell>
          <cell r="P6513" t="str">
            <v>Robin Lynch</v>
          </cell>
          <cell r="Q6513" t="str">
            <v>RL101</v>
          </cell>
          <cell r="R6513" t="str">
            <v>Tim Platz</v>
          </cell>
          <cell r="S6513" t="str">
            <v>TP101</v>
          </cell>
          <cell r="T6513" t="str">
            <v xml:space="preserve">Bethpage FCU </v>
          </cell>
          <cell r="U6513" t="str">
            <v>BFCU</v>
          </cell>
        </row>
        <row r="6514">
          <cell r="B6514" t="str">
            <v>892999922394</v>
          </cell>
          <cell r="C6514" t="str">
            <v>EDWARD GUIDA INC</v>
          </cell>
          <cell r="D6514" t="str">
            <v>EDWARD GUIDA INC</v>
          </cell>
          <cell r="E6514">
            <v>20833.333333333332</v>
          </cell>
          <cell r="F6514">
            <v>250000</v>
          </cell>
          <cell r="G6514" t="str">
            <v>Y</v>
          </cell>
          <cell r="H6514" t="str">
            <v>Y</v>
          </cell>
          <cell r="I6514">
            <v>43831</v>
          </cell>
          <cell r="J6514">
            <v>43832</v>
          </cell>
          <cell r="K6514">
            <v>43833</v>
          </cell>
          <cell r="L6514">
            <v>43836</v>
          </cell>
          <cell r="M6514">
            <v>43846</v>
          </cell>
          <cell r="N6514">
            <v>43831</v>
          </cell>
          <cell r="O6514" t="str">
            <v>Y</v>
          </cell>
          <cell r="P6514" t="str">
            <v>CardWorks Acquiring</v>
          </cell>
          <cell r="Q6514" t="str">
            <v>CWA101</v>
          </cell>
          <cell r="R6514" t="str">
            <v xml:space="preserve">Ben Blumenthal </v>
          </cell>
          <cell r="S6514" t="str">
            <v>BB103</v>
          </cell>
          <cell r="T6514" t="str">
            <v>First Central Savings Bank</v>
          </cell>
          <cell r="U6514" t="str">
            <v xml:space="preserve">FCSB </v>
          </cell>
        </row>
        <row r="6515">
          <cell r="B6515" t="str">
            <v>419100064701</v>
          </cell>
          <cell r="C6515" t="str">
            <v>CITY RE GROUP LLC</v>
          </cell>
          <cell r="D6515" t="str">
            <v>CITY RE GROUP LLC</v>
          </cell>
          <cell r="E6515">
            <v>12500</v>
          </cell>
          <cell r="F6515">
            <v>150000</v>
          </cell>
          <cell r="G6515" t="str">
            <v>N</v>
          </cell>
          <cell r="H6515" t="str">
            <v>N</v>
          </cell>
          <cell r="I6515">
            <v>43831</v>
          </cell>
          <cell r="J6515">
            <v>43832</v>
          </cell>
          <cell r="K6515">
            <v>43833</v>
          </cell>
          <cell r="L6515">
            <v>43836</v>
          </cell>
          <cell r="M6515">
            <v>43867</v>
          </cell>
          <cell r="N6515">
            <v>43862</v>
          </cell>
          <cell r="O6515" t="str">
            <v>Y</v>
          </cell>
          <cell r="P6515" t="str">
            <v>Andrea Zaretsky</v>
          </cell>
          <cell r="Q6515" t="str">
            <v>AZ101</v>
          </cell>
          <cell r="R6515" t="str">
            <v>Frank Sweeney</v>
          </cell>
          <cell r="S6515" t="str">
            <v>FS101</v>
          </cell>
          <cell r="T6515" t="str">
            <v>Signature Bank</v>
          </cell>
          <cell r="U6515" t="str">
            <v>SBANK</v>
          </cell>
        </row>
        <row r="6516">
          <cell r="B6516" t="str">
            <v>892999922402</v>
          </cell>
          <cell r="C6516" t="str">
            <v>THE SUFFOLK Y JEWISH COMMUNITY CENTER INC</v>
          </cell>
          <cell r="D6516" t="str">
            <v>THE SUFFOLK Y JCC</v>
          </cell>
          <cell r="E6516">
            <v>104166.66666666667</v>
          </cell>
          <cell r="F6516">
            <v>1250000</v>
          </cell>
          <cell r="G6516" t="str">
            <v>Y</v>
          </cell>
          <cell r="H6516" t="str">
            <v>Y</v>
          </cell>
          <cell r="I6516">
            <v>43831</v>
          </cell>
          <cell r="J6516">
            <v>43832</v>
          </cell>
          <cell r="K6516">
            <v>43836</v>
          </cell>
          <cell r="L6516">
            <v>43837</v>
          </cell>
          <cell r="M6516" t="str">
            <v>Approved/Closed</v>
          </cell>
          <cell r="N6516" t="str">
            <v>Approved/Closed</v>
          </cell>
          <cell r="O6516" t="str">
            <v>Y</v>
          </cell>
          <cell r="P6516" t="str">
            <v>KBH Enterprises</v>
          </cell>
          <cell r="Q6516" t="str">
            <v>KH101</v>
          </cell>
          <cell r="R6516" t="str">
            <v>Erick Weinstein</v>
          </cell>
          <cell r="S6516" t="str">
            <v>EW101</v>
          </cell>
        </row>
        <row r="6517">
          <cell r="B6517" t="str">
            <v>892999922410</v>
          </cell>
          <cell r="C6517" t="str">
            <v>THE SUFFOLK Y JEWISH COMMUNITY CENTER INC</v>
          </cell>
          <cell r="D6517" t="str">
            <v>THE SUFFOLK Y JCC - CAMP</v>
          </cell>
          <cell r="E6517">
            <v>100000</v>
          </cell>
          <cell r="F6517">
            <v>1200000</v>
          </cell>
          <cell r="G6517" t="str">
            <v>Y</v>
          </cell>
          <cell r="H6517" t="str">
            <v>Y</v>
          </cell>
          <cell r="I6517">
            <v>43831</v>
          </cell>
          <cell r="J6517">
            <v>43832</v>
          </cell>
          <cell r="K6517">
            <v>43836</v>
          </cell>
          <cell r="L6517">
            <v>43837</v>
          </cell>
          <cell r="M6517">
            <v>43910</v>
          </cell>
          <cell r="N6517">
            <v>43891</v>
          </cell>
          <cell r="O6517" t="str">
            <v>Y</v>
          </cell>
          <cell r="P6517" t="str">
            <v>KBH Enterprises</v>
          </cell>
          <cell r="Q6517" t="str">
            <v>KH101</v>
          </cell>
          <cell r="R6517" t="str">
            <v>Erick Weinstein</v>
          </cell>
          <cell r="S6517" t="str">
            <v>EW101</v>
          </cell>
        </row>
        <row r="6518">
          <cell r="B6518" t="str">
            <v>419100064710</v>
          </cell>
          <cell r="C6518" t="str">
            <v xml:space="preserve">AM/PM VETERINARY HOSPITAL </v>
          </cell>
          <cell r="D6518" t="str">
            <v>AM/PM VETERINARY HOSPITAL</v>
          </cell>
          <cell r="E6518">
            <v>126250</v>
          </cell>
          <cell r="F6518">
            <v>1515000</v>
          </cell>
          <cell r="G6518" t="str">
            <v>Y</v>
          </cell>
          <cell r="H6518" t="str">
            <v>Y</v>
          </cell>
          <cell r="I6518">
            <v>43831</v>
          </cell>
          <cell r="J6518">
            <v>43832</v>
          </cell>
          <cell r="K6518">
            <v>43833</v>
          </cell>
          <cell r="L6518">
            <v>43836</v>
          </cell>
          <cell r="M6518">
            <v>43846</v>
          </cell>
          <cell r="N6518">
            <v>43831</v>
          </cell>
          <cell r="O6518" t="str">
            <v>Y</v>
          </cell>
          <cell r="P6518" t="str">
            <v>Greg Muir</v>
          </cell>
          <cell r="Q6518" t="str">
            <v>GM101</v>
          </cell>
          <cell r="R6518" t="str">
            <v>Tim Platz</v>
          </cell>
          <cell r="S6518" t="str">
            <v>TP101</v>
          </cell>
        </row>
        <row r="6519">
          <cell r="B6519" t="str">
            <v>419100064729</v>
          </cell>
          <cell r="C6519" t="str">
            <v xml:space="preserve">AM/PM VETERINARY HOSPITAL </v>
          </cell>
          <cell r="D6519" t="str">
            <v xml:space="preserve">FOOTHILL ANIMAL HOSPITAL </v>
          </cell>
          <cell r="E6519">
            <v>70000</v>
          </cell>
          <cell r="F6519">
            <v>840000</v>
          </cell>
          <cell r="G6519" t="str">
            <v>N</v>
          </cell>
          <cell r="H6519" t="str">
            <v>N</v>
          </cell>
          <cell r="I6519">
            <v>43831</v>
          </cell>
          <cell r="J6519">
            <v>43833</v>
          </cell>
          <cell r="K6519">
            <v>43833</v>
          </cell>
          <cell r="L6519">
            <v>43833</v>
          </cell>
          <cell r="M6519">
            <v>43840</v>
          </cell>
          <cell r="N6519">
            <v>43831</v>
          </cell>
          <cell r="O6519" t="str">
            <v>Y</v>
          </cell>
          <cell r="P6519" t="str">
            <v>Greg Muir</v>
          </cell>
          <cell r="Q6519" t="str">
            <v>GM101</v>
          </cell>
          <cell r="R6519" t="str">
            <v>Tim Platz</v>
          </cell>
          <cell r="S6519" t="str">
            <v>TP101</v>
          </cell>
        </row>
        <row r="6520">
          <cell r="B6520" t="str">
            <v>892999922428</v>
          </cell>
          <cell r="C6520" t="str">
            <v xml:space="preserve">ANIMAL EYE CLINIC, LLC </v>
          </cell>
          <cell r="D6520" t="str">
            <v xml:space="preserve">ANIMAL EYE CLINIC, LLC </v>
          </cell>
          <cell r="E6520">
            <v>71666.666666666672</v>
          </cell>
          <cell r="F6520">
            <v>860000</v>
          </cell>
          <cell r="G6520" t="str">
            <v>Y</v>
          </cell>
          <cell r="H6520" t="str">
            <v>Y</v>
          </cell>
          <cell r="I6520">
            <v>43831</v>
          </cell>
          <cell r="J6520">
            <v>43833</v>
          </cell>
          <cell r="K6520">
            <v>43833</v>
          </cell>
          <cell r="L6520">
            <v>43833</v>
          </cell>
          <cell r="M6520">
            <v>43846</v>
          </cell>
          <cell r="N6520">
            <v>43831</v>
          </cell>
          <cell r="O6520" t="str">
            <v>Y</v>
          </cell>
          <cell r="P6520" t="str">
            <v>John Vacca</v>
          </cell>
          <cell r="Q6520" t="str">
            <v>JV101</v>
          </cell>
          <cell r="R6520" t="str">
            <v>Chris Frey</v>
          </cell>
          <cell r="S6520" t="str">
            <v>CF101</v>
          </cell>
          <cell r="T6520" t="str">
            <v>Miller Vet</v>
          </cell>
          <cell r="U6520" t="str">
            <v>MV101</v>
          </cell>
        </row>
        <row r="6521">
          <cell r="B6521" t="str">
            <v>419100064738</v>
          </cell>
          <cell r="C6521" t="str">
            <v>CHECK BEFORE HIRE LLC</v>
          </cell>
          <cell r="D6521" t="str">
            <v>CHECK BEFORE HIRE LLC</v>
          </cell>
          <cell r="E6521">
            <v>2500</v>
          </cell>
          <cell r="F6521">
            <v>30000</v>
          </cell>
          <cell r="G6521" t="str">
            <v>Y</v>
          </cell>
          <cell r="H6521" t="str">
            <v>Y</v>
          </cell>
          <cell r="I6521">
            <v>43831</v>
          </cell>
          <cell r="J6521">
            <v>43833</v>
          </cell>
          <cell r="K6521">
            <v>43833</v>
          </cell>
          <cell r="L6521">
            <v>43833</v>
          </cell>
          <cell r="M6521">
            <v>43858</v>
          </cell>
          <cell r="N6521">
            <v>43831</v>
          </cell>
          <cell r="O6521" t="str">
            <v>Y</v>
          </cell>
          <cell r="P6521" t="str">
            <v>Ashley Joustra</v>
          </cell>
          <cell r="Q6521" t="str">
            <v>AJ101</v>
          </cell>
          <cell r="R6521" t="str">
            <v>Andy Arner</v>
          </cell>
          <cell r="S6521" t="str">
            <v>AA102</v>
          </cell>
        </row>
        <row r="6522">
          <cell r="B6522" t="str">
            <v>419100062945</v>
          </cell>
          <cell r="C6522" t="str">
            <v>THE RODEHEAVER GROUP PC</v>
          </cell>
          <cell r="D6522" t="str">
            <v>THE RODEHEAVER GROUP PC</v>
          </cell>
          <cell r="E6522">
            <v>20833.333333333332</v>
          </cell>
          <cell r="F6522">
            <v>250000</v>
          </cell>
          <cell r="G6522" t="str">
            <v>N</v>
          </cell>
          <cell r="H6522" t="str">
            <v>N</v>
          </cell>
          <cell r="I6522">
            <v>43831</v>
          </cell>
          <cell r="J6522">
            <v>43833</v>
          </cell>
          <cell r="K6522">
            <v>43836</v>
          </cell>
          <cell r="L6522">
            <v>43837</v>
          </cell>
          <cell r="O6522" t="str">
            <v>Y</v>
          </cell>
          <cell r="P6522" t="str">
            <v>William Johnston</v>
          </cell>
          <cell r="Q6522" t="str">
            <v>BJ101</v>
          </cell>
          <cell r="R6522" t="str">
            <v>Andy Arner</v>
          </cell>
          <cell r="S6522" t="str">
            <v>AA102</v>
          </cell>
        </row>
        <row r="6523">
          <cell r="B6523" t="str">
            <v>419100064756</v>
          </cell>
          <cell r="C6523" t="str">
            <v xml:space="preserve">CHH2 COMMERCE LLC </v>
          </cell>
          <cell r="D6523" t="str">
            <v>CHARGEMGT.COM</v>
          </cell>
          <cell r="E6523">
            <v>33333.333333333336</v>
          </cell>
          <cell r="F6523">
            <v>400000</v>
          </cell>
          <cell r="G6523" t="str">
            <v>N</v>
          </cell>
          <cell r="H6523" t="str">
            <v>N</v>
          </cell>
          <cell r="I6523">
            <v>43831</v>
          </cell>
          <cell r="J6523">
            <v>43833</v>
          </cell>
          <cell r="K6523">
            <v>43839</v>
          </cell>
          <cell r="L6523">
            <v>43840</v>
          </cell>
          <cell r="M6523" t="str">
            <v>Approved/Closed</v>
          </cell>
          <cell r="N6523" t="str">
            <v>Approved/Closed</v>
          </cell>
          <cell r="O6523" t="str">
            <v>Y</v>
          </cell>
          <cell r="P6523" t="str">
            <v>Joel Paulin</v>
          </cell>
          <cell r="Q6523" t="str">
            <v>JP101</v>
          </cell>
        </row>
        <row r="6524">
          <cell r="B6524" t="str">
            <v>892999922444</v>
          </cell>
          <cell r="C6524" t="str">
            <v>DYNAMIC HOLDINGS GROUP LLC</v>
          </cell>
          <cell r="D6524" t="str">
            <v>UNISHIPPERS #1586</v>
          </cell>
          <cell r="E6524">
            <v>5833.333333333333</v>
          </cell>
          <cell r="F6524">
            <v>70000</v>
          </cell>
          <cell r="G6524" t="str">
            <v>N</v>
          </cell>
          <cell r="H6524" t="str">
            <v>N</v>
          </cell>
          <cell r="I6524">
            <v>43831</v>
          </cell>
          <cell r="J6524">
            <v>43833</v>
          </cell>
          <cell r="K6524">
            <v>43836</v>
          </cell>
          <cell r="L6524">
            <v>43837</v>
          </cell>
          <cell r="M6524">
            <v>44070</v>
          </cell>
          <cell r="N6524">
            <v>44044</v>
          </cell>
          <cell r="O6524" t="str">
            <v>Y</v>
          </cell>
          <cell r="P6524" t="str">
            <v>CardWorks Acquiring</v>
          </cell>
          <cell r="Q6524" t="str">
            <v>CWA101</v>
          </cell>
          <cell r="R6524" t="str">
            <v>Frank Sweeney</v>
          </cell>
          <cell r="S6524" t="str">
            <v>FS101</v>
          </cell>
          <cell r="T6524" t="str">
            <v>William Regan</v>
          </cell>
          <cell r="U6524" t="str">
            <v>WR101</v>
          </cell>
          <cell r="V6524" t="str">
            <v>Unishippers</v>
          </cell>
          <cell r="W6524" t="str">
            <v>USHIP</v>
          </cell>
        </row>
        <row r="6525">
          <cell r="B6525" t="str">
            <v>419100064532</v>
          </cell>
          <cell r="C6525" t="str">
            <v>EXPRESS FREIGHT HANDLERS INC</v>
          </cell>
          <cell r="D6525" t="str">
            <v>EXPRESS FREIGHT HANDLERS INC</v>
          </cell>
          <cell r="E6525">
            <v>29166.666666666668</v>
          </cell>
          <cell r="F6525">
            <v>350000</v>
          </cell>
          <cell r="G6525" t="str">
            <v>N</v>
          </cell>
          <cell r="H6525" t="str">
            <v>N</v>
          </cell>
          <cell r="I6525">
            <v>43831</v>
          </cell>
          <cell r="J6525">
            <v>43836</v>
          </cell>
          <cell r="K6525">
            <v>43837</v>
          </cell>
          <cell r="L6525">
            <v>43838</v>
          </cell>
          <cell r="M6525">
            <v>43903</v>
          </cell>
          <cell r="N6525">
            <v>43891</v>
          </cell>
          <cell r="O6525" t="str">
            <v>Y</v>
          </cell>
          <cell r="P6525" t="str">
            <v>John Vacca</v>
          </cell>
          <cell r="Q6525" t="str">
            <v>JV101</v>
          </cell>
          <cell r="R6525" t="str">
            <v>Chris Frey</v>
          </cell>
          <cell r="S6525" t="str">
            <v>CF101</v>
          </cell>
        </row>
        <row r="6526">
          <cell r="B6526" t="str">
            <v>419100064747</v>
          </cell>
          <cell r="C6526" t="str">
            <v>LA ISLA VETERINARY SERVICES PC</v>
          </cell>
          <cell r="D6526" t="str">
            <v>NORTH TOLLWAY PET HOSPITAL</v>
          </cell>
          <cell r="E6526">
            <v>166666.66666666666</v>
          </cell>
          <cell r="F6526">
            <v>2000000</v>
          </cell>
          <cell r="G6526" t="str">
            <v>Y</v>
          </cell>
          <cell r="H6526" t="str">
            <v>N</v>
          </cell>
          <cell r="I6526">
            <v>43831</v>
          </cell>
          <cell r="J6526">
            <v>43837</v>
          </cell>
          <cell r="K6526">
            <v>43837</v>
          </cell>
          <cell r="L6526">
            <v>43837</v>
          </cell>
          <cell r="M6526">
            <v>43852</v>
          </cell>
          <cell r="N6526">
            <v>43831</v>
          </cell>
          <cell r="O6526" t="str">
            <v>Y</v>
          </cell>
          <cell r="P6526" t="str">
            <v>Chris Frey</v>
          </cell>
          <cell r="Q6526" t="str">
            <v>CF101</v>
          </cell>
          <cell r="R6526" t="str">
            <v>Erick Weinstein</v>
          </cell>
          <cell r="S6526" t="str">
            <v>EW101</v>
          </cell>
          <cell r="T6526" t="str">
            <v>KBH Enterprises</v>
          </cell>
          <cell r="U6526" t="str">
            <v>KH101</v>
          </cell>
          <cell r="V6526" t="str">
            <v>PetVet Care Centers</v>
          </cell>
          <cell r="W6526" t="str">
            <v>PETVET</v>
          </cell>
        </row>
        <row r="6527">
          <cell r="B6527" t="str">
            <v>419100064765</v>
          </cell>
          <cell r="C6527" t="str">
            <v xml:space="preserve">MARYSIA INC  </v>
          </cell>
          <cell r="D6527" t="str">
            <v xml:space="preserve">THE HOMETOWN PHARMACY </v>
          </cell>
          <cell r="E6527">
            <v>34166.666666666664</v>
          </cell>
          <cell r="F6527">
            <v>410000</v>
          </cell>
          <cell r="G6527" t="str">
            <v>Y</v>
          </cell>
          <cell r="H6527" t="str">
            <v>Y</v>
          </cell>
          <cell r="I6527">
            <v>43831</v>
          </cell>
          <cell r="J6527">
            <v>43837</v>
          </cell>
          <cell r="K6527">
            <v>43837</v>
          </cell>
          <cell r="L6527">
            <v>43837</v>
          </cell>
          <cell r="M6527">
            <v>43865</v>
          </cell>
          <cell r="N6527">
            <v>43862</v>
          </cell>
          <cell r="O6527" t="str">
            <v>Y</v>
          </cell>
          <cell r="P6527" t="str">
            <v>William Johnston</v>
          </cell>
          <cell r="Q6527" t="str">
            <v>BJ101</v>
          </cell>
          <cell r="R6527" t="str">
            <v>Andy Arner</v>
          </cell>
          <cell r="S6527" t="str">
            <v>AA102</v>
          </cell>
        </row>
        <row r="6528">
          <cell r="B6528" t="str">
            <v>419100064774</v>
          </cell>
          <cell r="C6528" t="str">
            <v xml:space="preserve">ALOTAD INC </v>
          </cell>
          <cell r="D6528" t="str">
            <v xml:space="preserve">THE HOMETOWN PHARMACY </v>
          </cell>
          <cell r="E6528">
            <v>20416.666666666668</v>
          </cell>
          <cell r="F6528">
            <v>245000</v>
          </cell>
          <cell r="G6528" t="str">
            <v>Y</v>
          </cell>
          <cell r="H6528" t="str">
            <v>Y</v>
          </cell>
          <cell r="I6528">
            <v>43831</v>
          </cell>
          <cell r="J6528">
            <v>43837</v>
          </cell>
          <cell r="K6528">
            <v>43837</v>
          </cell>
          <cell r="L6528">
            <v>43837</v>
          </cell>
          <cell r="M6528">
            <v>43865</v>
          </cell>
          <cell r="N6528">
            <v>43862</v>
          </cell>
          <cell r="O6528" t="str">
            <v>Y</v>
          </cell>
          <cell r="P6528" t="str">
            <v>William Johnston</v>
          </cell>
          <cell r="Q6528" t="str">
            <v>BJ101</v>
          </cell>
          <cell r="R6528" t="str">
            <v>Andy Arner</v>
          </cell>
          <cell r="S6528" t="str">
            <v>AA102</v>
          </cell>
        </row>
        <row r="6529">
          <cell r="B6529" t="str">
            <v>419100064783</v>
          </cell>
          <cell r="C6529" t="str">
            <v>HOTALING PROPERTY &amp; CASUALTY LLC</v>
          </cell>
          <cell r="D6529" t="str">
            <v>HOTALING PROPERTY &amp; CASUALTY LLC</v>
          </cell>
          <cell r="E6529">
            <v>17500</v>
          </cell>
          <cell r="F6529">
            <v>210000</v>
          </cell>
          <cell r="G6529" t="str">
            <v>N</v>
          </cell>
          <cell r="H6529" t="str">
            <v>N</v>
          </cell>
          <cell r="I6529">
            <v>43831</v>
          </cell>
          <cell r="J6529">
            <v>43837</v>
          </cell>
          <cell r="K6529">
            <v>43840</v>
          </cell>
          <cell r="L6529">
            <v>43840</v>
          </cell>
          <cell r="M6529">
            <v>43874</v>
          </cell>
          <cell r="N6529">
            <v>43862</v>
          </cell>
          <cell r="O6529" t="str">
            <v>Y</v>
          </cell>
          <cell r="P6529" t="str">
            <v>Kerry Doyle</v>
          </cell>
          <cell r="Q6529" t="str">
            <v>KD101</v>
          </cell>
          <cell r="R6529" t="str">
            <v>Frank Sweeney</v>
          </cell>
          <cell r="S6529" t="str">
            <v>FS101</v>
          </cell>
          <cell r="T6529" t="str">
            <v>Signature Bank</v>
          </cell>
          <cell r="U6529" t="str">
            <v>SBANK</v>
          </cell>
        </row>
        <row r="6530">
          <cell r="B6530" t="str">
            <v>892999922451</v>
          </cell>
          <cell r="C6530" t="str">
            <v>RELOCATOR SERVICE INC</v>
          </cell>
          <cell r="D6530" t="str">
            <v>RELOCATOR SERVICE INC</v>
          </cell>
          <cell r="E6530">
            <v>125000</v>
          </cell>
          <cell r="F6530">
            <v>1500000</v>
          </cell>
          <cell r="G6530" t="str">
            <v>Y</v>
          </cell>
          <cell r="H6530" t="str">
            <v>Y</v>
          </cell>
          <cell r="I6530">
            <v>43831</v>
          </cell>
          <cell r="J6530">
            <v>43837</v>
          </cell>
          <cell r="K6530">
            <v>43838</v>
          </cell>
          <cell r="L6530">
            <v>43839</v>
          </cell>
          <cell r="M6530">
            <v>43846</v>
          </cell>
          <cell r="N6530">
            <v>43831</v>
          </cell>
          <cell r="O6530" t="str">
            <v>Y</v>
          </cell>
          <cell r="P6530" t="str">
            <v>William Bartels</v>
          </cell>
          <cell r="Q6530" t="str">
            <v>WB101</v>
          </cell>
          <cell r="R6530" t="str">
            <v>Tim Platz</v>
          </cell>
          <cell r="S6530" t="str">
            <v>TP101</v>
          </cell>
          <cell r="T6530" t="str">
            <v xml:space="preserve">Ben Blumenthal </v>
          </cell>
          <cell r="U6530" t="str">
            <v>BB103</v>
          </cell>
        </row>
        <row r="6531">
          <cell r="B6531" t="str">
            <v>419100064792</v>
          </cell>
          <cell r="C6531" t="str">
            <v>EMPOWER ST. PETE LLC</v>
          </cell>
          <cell r="D6531" t="str">
            <v>EMPOWER</v>
          </cell>
          <cell r="E6531">
            <v>5416.666666666667</v>
          </cell>
          <cell r="F6531">
            <v>65000</v>
          </cell>
          <cell r="G6531" t="str">
            <v>N</v>
          </cell>
          <cell r="H6531" t="str">
            <v>N</v>
          </cell>
          <cell r="I6531">
            <v>43831</v>
          </cell>
          <cell r="J6531">
            <v>43838</v>
          </cell>
          <cell r="K6531">
            <v>43838</v>
          </cell>
          <cell r="L6531">
            <v>43838</v>
          </cell>
          <cell r="M6531">
            <v>43846</v>
          </cell>
          <cell r="N6531">
            <v>43831</v>
          </cell>
          <cell r="O6531" t="str">
            <v>Y</v>
          </cell>
          <cell r="P6531" t="str">
            <v>Matt McCracken</v>
          </cell>
          <cell r="Q6531" t="str">
            <v>MM103</v>
          </cell>
          <cell r="R6531" t="str">
            <v>Andy Arner</v>
          </cell>
          <cell r="S6531" t="str">
            <v>AA102</v>
          </cell>
        </row>
        <row r="6532">
          <cell r="B6532" t="str">
            <v>419100064809</v>
          </cell>
          <cell r="C6532" t="str">
            <v>EZRAT ISRAEL INC</v>
          </cell>
          <cell r="D6532" t="str">
            <v>EZRAT ISRAEL INC</v>
          </cell>
          <cell r="E6532">
            <v>25000</v>
          </cell>
          <cell r="F6532">
            <v>300000</v>
          </cell>
          <cell r="G6532" t="str">
            <v>Y</v>
          </cell>
          <cell r="H6532" t="str">
            <v>Y</v>
          </cell>
          <cell r="I6532">
            <v>43831</v>
          </cell>
          <cell r="J6532">
            <v>43838</v>
          </cell>
          <cell r="K6532">
            <v>43839</v>
          </cell>
          <cell r="L6532">
            <v>43840</v>
          </cell>
          <cell r="M6532">
            <v>44132</v>
          </cell>
          <cell r="N6532">
            <v>44105</v>
          </cell>
          <cell r="O6532" t="str">
            <v>Y</v>
          </cell>
          <cell r="P6532" t="str">
            <v>Brett Rosenfeld</v>
          </cell>
          <cell r="Q6532" t="str">
            <v>BR101</v>
          </cell>
          <cell r="R6532" t="str">
            <v>Frank Sweeney</v>
          </cell>
          <cell r="S6532" t="str">
            <v>FS101</v>
          </cell>
          <cell r="T6532" t="str">
            <v>Signature Bank</v>
          </cell>
          <cell r="U6532" t="str">
            <v>SBANK</v>
          </cell>
        </row>
        <row r="6533">
          <cell r="B6533" t="str">
            <v>892999922469</v>
          </cell>
          <cell r="C6533" t="str">
            <v>FND INC</v>
          </cell>
          <cell r="D6533" t="str">
            <v>SALON PER LEA</v>
          </cell>
          <cell r="E6533">
            <v>25000</v>
          </cell>
          <cell r="F6533">
            <v>300000</v>
          </cell>
          <cell r="G6533" t="str">
            <v>Y</v>
          </cell>
          <cell r="H6533" t="str">
            <v>Y</v>
          </cell>
          <cell r="I6533">
            <v>43831</v>
          </cell>
          <cell r="J6533">
            <v>43838</v>
          </cell>
          <cell r="K6533">
            <v>43839</v>
          </cell>
          <cell r="L6533">
            <v>43839</v>
          </cell>
          <cell r="M6533">
            <v>43846</v>
          </cell>
          <cell r="N6533">
            <v>43831</v>
          </cell>
          <cell r="O6533" t="str">
            <v>Y</v>
          </cell>
          <cell r="P6533" t="str">
            <v>George Rusinak</v>
          </cell>
          <cell r="Q6533" t="str">
            <v>GR101</v>
          </cell>
          <cell r="R6533" t="str">
            <v>Tim Platz</v>
          </cell>
          <cell r="S6533" t="str">
            <v>TP101</v>
          </cell>
        </row>
        <row r="6534">
          <cell r="B6534" t="str">
            <v>419100064818</v>
          </cell>
          <cell r="C6534" t="str">
            <v>MJK CLEANERS CORP</v>
          </cell>
          <cell r="D6534" t="str">
            <v>PAMPER CLEANERS</v>
          </cell>
          <cell r="E6534">
            <v>31250</v>
          </cell>
          <cell r="F6534">
            <v>375000</v>
          </cell>
          <cell r="G6534" t="str">
            <v>N</v>
          </cell>
          <cell r="H6534" t="str">
            <v>N</v>
          </cell>
          <cell r="I6534">
            <v>43831</v>
          </cell>
          <cell r="J6534">
            <v>43838</v>
          </cell>
          <cell r="K6534">
            <v>43838</v>
          </cell>
          <cell r="L6534">
            <v>43838</v>
          </cell>
          <cell r="M6534">
            <v>43846</v>
          </cell>
          <cell r="N6534">
            <v>43831</v>
          </cell>
          <cell r="O6534" t="str">
            <v>Y</v>
          </cell>
          <cell r="P6534" t="str">
            <v>Wale Ajayi</v>
          </cell>
          <cell r="Q6534" t="str">
            <v>WA101</v>
          </cell>
          <cell r="R6534" t="str">
            <v>Tim Platz</v>
          </cell>
          <cell r="S6534" t="str">
            <v>TP101</v>
          </cell>
        </row>
        <row r="6535">
          <cell r="B6535" t="str">
            <v>419100064827</v>
          </cell>
          <cell r="C6535" t="str">
            <v>UBAYE SERVICES LLC</v>
          </cell>
          <cell r="D6535" t="str">
            <v>TRIMHOLE.COM</v>
          </cell>
          <cell r="E6535">
            <v>20833.333333333332</v>
          </cell>
          <cell r="F6535">
            <v>250000</v>
          </cell>
          <cell r="G6535" t="str">
            <v>N</v>
          </cell>
          <cell r="H6535" t="str">
            <v>N</v>
          </cell>
          <cell r="I6535">
            <v>43831</v>
          </cell>
          <cell r="J6535">
            <v>43838</v>
          </cell>
          <cell r="K6535">
            <v>43839</v>
          </cell>
          <cell r="L6535">
            <v>43846</v>
          </cell>
          <cell r="M6535">
            <v>43868</v>
          </cell>
          <cell r="N6535">
            <v>43862</v>
          </cell>
          <cell r="O6535" t="str">
            <v>Y</v>
          </cell>
          <cell r="P6535" t="str">
            <v>Joel Paulin</v>
          </cell>
          <cell r="Q6535" t="str">
            <v>JP101</v>
          </cell>
        </row>
        <row r="6536">
          <cell r="B6536" t="str">
            <v>419100064836</v>
          </cell>
          <cell r="C6536" t="str">
            <v>LIONS PARENTS CLUB ASSOCIATION</v>
          </cell>
          <cell r="D6536" t="str">
            <v>LIONS PARENTS CLUB ASSOCIATION</v>
          </cell>
          <cell r="E6536">
            <v>7750</v>
          </cell>
          <cell r="F6536">
            <v>93000</v>
          </cell>
          <cell r="G6536" t="str">
            <v>N</v>
          </cell>
          <cell r="H6536" t="str">
            <v>N</v>
          </cell>
          <cell r="I6536">
            <v>43831</v>
          </cell>
          <cell r="J6536">
            <v>43839</v>
          </cell>
          <cell r="K6536" t="str">
            <v>Withdrawn</v>
          </cell>
          <cell r="L6536" t="str">
            <v>Withdrawn</v>
          </cell>
          <cell r="M6536" t="str">
            <v>Withdrawn</v>
          </cell>
          <cell r="N6536" t="str">
            <v>Withdrawn</v>
          </cell>
          <cell r="O6536" t="str">
            <v>Withdrawn</v>
          </cell>
          <cell r="P6536" t="str">
            <v>William Johnston</v>
          </cell>
          <cell r="Q6536" t="str">
            <v>BJ101</v>
          </cell>
          <cell r="R6536" t="str">
            <v>Andy Arner</v>
          </cell>
          <cell r="S6536" t="str">
            <v>AA102</v>
          </cell>
        </row>
        <row r="6537">
          <cell r="B6537" t="str">
            <v>419100064845</v>
          </cell>
          <cell r="C6537" t="str">
            <v>MD PRO LLC</v>
          </cell>
          <cell r="D6537" t="str">
            <v>MD PRO LLC</v>
          </cell>
          <cell r="E6537">
            <v>17083.333333333332</v>
          </cell>
          <cell r="F6537">
            <v>205000</v>
          </cell>
          <cell r="G6537" t="str">
            <v>N</v>
          </cell>
          <cell r="H6537" t="str">
            <v>N</v>
          </cell>
          <cell r="I6537">
            <v>43831</v>
          </cell>
          <cell r="J6537">
            <v>43839</v>
          </cell>
          <cell r="K6537" t="str">
            <v>Withdrawn</v>
          </cell>
          <cell r="L6537" t="str">
            <v>Withdrawn</v>
          </cell>
          <cell r="M6537" t="str">
            <v>Withdrawn</v>
          </cell>
          <cell r="N6537" t="str">
            <v>Withdrawn</v>
          </cell>
          <cell r="O6537" t="str">
            <v>Withdrawn</v>
          </cell>
          <cell r="P6537" t="str">
            <v>William Johnston</v>
          </cell>
          <cell r="Q6537" t="str">
            <v>BJ101</v>
          </cell>
          <cell r="R6537" t="str">
            <v>Andy Arner</v>
          </cell>
          <cell r="S6537" t="str">
            <v>AA102</v>
          </cell>
        </row>
        <row r="6538">
          <cell r="B6538" t="str">
            <v>419100064854</v>
          </cell>
          <cell r="C6538" t="str">
            <v xml:space="preserve">WOLF MANAGEMENT CORP </v>
          </cell>
          <cell r="D6538" t="str">
            <v>NET-STR.COM</v>
          </cell>
          <cell r="E6538">
            <v>20833.333333333332</v>
          </cell>
          <cell r="F6538">
            <v>250000</v>
          </cell>
          <cell r="G6538" t="str">
            <v>N</v>
          </cell>
          <cell r="H6538" t="str">
            <v>N</v>
          </cell>
          <cell r="I6538">
            <v>43831</v>
          </cell>
          <cell r="J6538">
            <v>43839</v>
          </cell>
          <cell r="K6538">
            <v>43922</v>
          </cell>
          <cell r="L6538">
            <v>43923</v>
          </cell>
          <cell r="M6538">
            <v>43922</v>
          </cell>
          <cell r="N6538">
            <v>43922</v>
          </cell>
          <cell r="O6538" t="str">
            <v>Y</v>
          </cell>
          <cell r="P6538" t="str">
            <v>RocketGate</v>
          </cell>
          <cell r="Q6538" t="str">
            <v>RG101</v>
          </cell>
          <cell r="R6538" t="str">
            <v>Dating Network</v>
          </cell>
          <cell r="S6538" t="str">
            <v>DN101</v>
          </cell>
        </row>
        <row r="6539">
          <cell r="B6539" t="str">
            <v>892999922477</v>
          </cell>
          <cell r="C6539" t="str">
            <v>MERIT IMPORTS INC</v>
          </cell>
          <cell r="D6539" t="str">
            <v>MERIT IMPORTS INC</v>
          </cell>
          <cell r="E6539">
            <v>43333.333333333336</v>
          </cell>
          <cell r="F6539">
            <v>520000</v>
          </cell>
          <cell r="G6539" t="str">
            <v>Y</v>
          </cell>
          <cell r="H6539" t="str">
            <v>Y</v>
          </cell>
          <cell r="I6539">
            <v>43831</v>
          </cell>
          <cell r="J6539">
            <v>43839</v>
          </cell>
          <cell r="K6539">
            <v>43840</v>
          </cell>
          <cell r="L6539">
            <v>43840</v>
          </cell>
          <cell r="M6539">
            <v>43865</v>
          </cell>
          <cell r="N6539">
            <v>43862</v>
          </cell>
          <cell r="O6539" t="str">
            <v>Y</v>
          </cell>
          <cell r="P6539" t="str">
            <v>John Vacca</v>
          </cell>
          <cell r="Q6539" t="str">
            <v>JV101</v>
          </cell>
          <cell r="R6539" t="str">
            <v>Chris Frey</v>
          </cell>
          <cell r="S6539" t="str">
            <v>CF101</v>
          </cell>
        </row>
        <row r="6540">
          <cell r="B6540" t="str">
            <v>892999922485</v>
          </cell>
          <cell r="C6540" t="str">
            <v>3PL ADVISORS</v>
          </cell>
          <cell r="D6540" t="str">
            <v>UNISHIPPERS 1588</v>
          </cell>
          <cell r="E6540">
            <v>5833.333333333333</v>
          </cell>
          <cell r="F6540">
            <v>70000</v>
          </cell>
          <cell r="G6540" t="str">
            <v>N</v>
          </cell>
          <cell r="H6540" t="str">
            <v>N</v>
          </cell>
          <cell r="I6540">
            <v>43831</v>
          </cell>
          <cell r="J6540">
            <v>43840</v>
          </cell>
          <cell r="K6540">
            <v>43840</v>
          </cell>
          <cell r="L6540">
            <v>43840</v>
          </cell>
          <cell r="O6540" t="str">
            <v>Y</v>
          </cell>
          <cell r="P6540" t="str">
            <v>CardWorks Acquiring</v>
          </cell>
          <cell r="Q6540" t="str">
            <v>CWA101</v>
          </cell>
          <cell r="R6540" t="str">
            <v>Frank Sweeney</v>
          </cell>
          <cell r="S6540" t="str">
            <v>FS101</v>
          </cell>
          <cell r="T6540" t="str">
            <v>William Regan</v>
          </cell>
          <cell r="U6540" t="str">
            <v>WR101</v>
          </cell>
          <cell r="V6540" t="str">
            <v>Unishippers</v>
          </cell>
          <cell r="W6540" t="str">
            <v>USHIP</v>
          </cell>
        </row>
        <row r="6541">
          <cell r="B6541" t="str">
            <v>419100064863</v>
          </cell>
          <cell r="C6541" t="str">
            <v xml:space="preserve">PETVET CARE CENTERS (CALIFORNIA) INC </v>
          </cell>
          <cell r="D6541" t="str">
            <v xml:space="preserve">YGNACIO ANIMAL HOSPITAL </v>
          </cell>
          <cell r="E6541">
            <v>75000</v>
          </cell>
          <cell r="F6541">
            <v>900000</v>
          </cell>
          <cell r="G6541" t="str">
            <v>Y</v>
          </cell>
          <cell r="H6541" t="str">
            <v>N</v>
          </cell>
          <cell r="I6541">
            <v>43831</v>
          </cell>
          <cell r="J6541">
            <v>43840</v>
          </cell>
          <cell r="K6541">
            <v>43840</v>
          </cell>
          <cell r="L6541">
            <v>43840</v>
          </cell>
          <cell r="M6541">
            <v>43858</v>
          </cell>
          <cell r="N6541">
            <v>43831</v>
          </cell>
          <cell r="O6541" t="str">
            <v>Y</v>
          </cell>
          <cell r="P6541" t="str">
            <v>Chris Frey</v>
          </cell>
          <cell r="Q6541" t="str">
            <v>CF101</v>
          </cell>
          <cell r="R6541" t="str">
            <v>Erick Weinstein</v>
          </cell>
          <cell r="S6541" t="str">
            <v>EW101</v>
          </cell>
          <cell r="T6541" t="str">
            <v>KBH Enterprises</v>
          </cell>
          <cell r="U6541" t="str">
            <v>KH101</v>
          </cell>
        </row>
        <row r="6542">
          <cell r="B6542" t="str">
            <v>419100064872</v>
          </cell>
          <cell r="C6542" t="str">
            <v>MICHIGAN VETERINARY SERVICES PC</v>
          </cell>
          <cell r="D6542" t="str">
            <v>DIX ANIMAL HOSPITAL</v>
          </cell>
          <cell r="E6542">
            <v>208333.33333333334</v>
          </cell>
          <cell r="F6542">
            <v>2500000</v>
          </cell>
          <cell r="G6542" t="str">
            <v>Y</v>
          </cell>
          <cell r="H6542" t="str">
            <v>N</v>
          </cell>
          <cell r="I6542">
            <v>43831</v>
          </cell>
          <cell r="J6542">
            <v>43840</v>
          </cell>
          <cell r="K6542">
            <v>43840</v>
          </cell>
          <cell r="L6542">
            <v>43840</v>
          </cell>
          <cell r="M6542">
            <v>43852</v>
          </cell>
          <cell r="N6542">
            <v>43831</v>
          </cell>
          <cell r="O6542" t="str">
            <v>Y</v>
          </cell>
          <cell r="P6542" t="str">
            <v>Chris Frey</v>
          </cell>
          <cell r="Q6542" t="str">
            <v>CF101</v>
          </cell>
          <cell r="R6542" t="str">
            <v>Erick Weinstein</v>
          </cell>
          <cell r="S6542" t="str">
            <v>EW101</v>
          </cell>
          <cell r="T6542" t="str">
            <v>KBH Enterprises</v>
          </cell>
          <cell r="U6542" t="str">
            <v>KH101</v>
          </cell>
        </row>
        <row r="6543">
          <cell r="B6543" t="str">
            <v>892999922493</v>
          </cell>
          <cell r="C6543" t="str">
            <v>MAURO V DIBENEDETTO DMD PC</v>
          </cell>
          <cell r="D6543" t="str">
            <v>MAURO V DIBENEDETTO DMD PC</v>
          </cell>
          <cell r="E6543">
            <v>14166.666666666666</v>
          </cell>
          <cell r="F6543">
            <v>170000</v>
          </cell>
          <cell r="G6543" t="str">
            <v>Y</v>
          </cell>
          <cell r="H6543" t="str">
            <v>Y</v>
          </cell>
          <cell r="I6543">
            <v>43831</v>
          </cell>
          <cell r="J6543">
            <v>43840</v>
          </cell>
          <cell r="K6543">
            <v>43843</v>
          </cell>
          <cell r="L6543">
            <v>43843</v>
          </cell>
          <cell r="M6543">
            <v>43852</v>
          </cell>
          <cell r="N6543">
            <v>43831</v>
          </cell>
          <cell r="O6543" t="str">
            <v>Y</v>
          </cell>
          <cell r="P6543" t="str">
            <v>Brett Rosenfeld</v>
          </cell>
          <cell r="Q6543" t="str">
            <v>BR101</v>
          </cell>
          <cell r="R6543" t="str">
            <v>Frank Sweeney</v>
          </cell>
          <cell r="S6543" t="str">
            <v>FS101</v>
          </cell>
          <cell r="T6543" t="str">
            <v>Signature Bank</v>
          </cell>
          <cell r="U6543" t="str">
            <v>SBANK</v>
          </cell>
        </row>
        <row r="6544">
          <cell r="B6544" t="str">
            <v>892999922501</v>
          </cell>
          <cell r="C6544" t="str">
            <v>MAURO V DIBENEDETTO DMD PC</v>
          </cell>
          <cell r="D6544" t="str">
            <v xml:space="preserve">MAURO V. DIBENEDETTO DMD P.C </v>
          </cell>
          <cell r="E6544">
            <v>22500</v>
          </cell>
          <cell r="F6544">
            <v>270000</v>
          </cell>
          <cell r="G6544" t="str">
            <v>Y</v>
          </cell>
          <cell r="H6544" t="str">
            <v>Y</v>
          </cell>
          <cell r="I6544">
            <v>43831</v>
          </cell>
          <cell r="J6544">
            <v>43840</v>
          </cell>
          <cell r="K6544">
            <v>43843</v>
          </cell>
          <cell r="L6544">
            <v>43843</v>
          </cell>
          <cell r="M6544">
            <v>43853</v>
          </cell>
          <cell r="N6544">
            <v>43831</v>
          </cell>
          <cell r="O6544" t="str">
            <v>Y</v>
          </cell>
          <cell r="P6544" t="str">
            <v>Brett Rosenfeld</v>
          </cell>
          <cell r="Q6544" t="str">
            <v>BR101</v>
          </cell>
          <cell r="R6544" t="str">
            <v>Frank Sweeney</v>
          </cell>
          <cell r="S6544" t="str">
            <v>FS101</v>
          </cell>
          <cell r="T6544" t="str">
            <v>Signature Bank</v>
          </cell>
          <cell r="U6544" t="str">
            <v>SBANK</v>
          </cell>
        </row>
        <row r="6545">
          <cell r="B6545" t="str">
            <v>892999922519</v>
          </cell>
          <cell r="C6545" t="str">
            <v>EXPRESS AUTO SERVICE LLC</v>
          </cell>
          <cell r="D6545" t="str">
            <v>EXPRESS AUTO SERVICE LLC</v>
          </cell>
          <cell r="E6545">
            <v>11666.666666666666</v>
          </cell>
          <cell r="F6545">
            <v>140000</v>
          </cell>
          <cell r="G6545" t="str">
            <v>Y</v>
          </cell>
          <cell r="H6545" t="str">
            <v>Y</v>
          </cell>
          <cell r="I6545">
            <v>43831</v>
          </cell>
          <cell r="J6545">
            <v>43843</v>
          </cell>
          <cell r="K6545" t="str">
            <v>Withdrawn</v>
          </cell>
          <cell r="L6545" t="str">
            <v>Withdrawn</v>
          </cell>
          <cell r="M6545" t="str">
            <v>Withdrawn</v>
          </cell>
          <cell r="N6545" t="str">
            <v>Withdrawn</v>
          </cell>
          <cell r="O6545" t="str">
            <v>Withdrawn</v>
          </cell>
          <cell r="P6545" t="str">
            <v>Matt McCracken</v>
          </cell>
          <cell r="Q6545" t="str">
            <v>MM103</v>
          </cell>
          <cell r="R6545" t="str">
            <v>Andy Arner</v>
          </cell>
          <cell r="S6545" t="str">
            <v>AA102</v>
          </cell>
        </row>
        <row r="6546">
          <cell r="B6546" t="str">
            <v>419100064881</v>
          </cell>
          <cell r="C6546" t="str">
            <v>BLURRED MEDIA LLC</v>
          </cell>
          <cell r="D6546" t="str">
            <v>BLURCHARGE.COM</v>
          </cell>
          <cell r="E6546">
            <v>70000</v>
          </cell>
          <cell r="F6546">
            <v>840000</v>
          </cell>
          <cell r="G6546" t="str">
            <v>Y</v>
          </cell>
          <cell r="H6546" t="str">
            <v>Y</v>
          </cell>
          <cell r="I6546">
            <v>43831</v>
          </cell>
          <cell r="J6546">
            <v>43843</v>
          </cell>
          <cell r="K6546">
            <v>43854</v>
          </cell>
          <cell r="L6546">
            <v>43865</v>
          </cell>
          <cell r="M6546">
            <v>43895</v>
          </cell>
          <cell r="N6546">
            <v>43891</v>
          </cell>
          <cell r="O6546" t="str">
            <v>Y</v>
          </cell>
          <cell r="P6546" t="str">
            <v>Joel Paulin</v>
          </cell>
          <cell r="Q6546" t="str">
            <v>JP101</v>
          </cell>
        </row>
        <row r="6547">
          <cell r="B6547" t="str">
            <v>419100064890</v>
          </cell>
          <cell r="C6547" t="str">
            <v xml:space="preserve">BENDER FRET INC </v>
          </cell>
          <cell r="D6547" t="str">
            <v>8-HOB.COM</v>
          </cell>
          <cell r="E6547">
            <v>20833.333333333332</v>
          </cell>
          <cell r="F6547">
            <v>250000</v>
          </cell>
          <cell r="G6547" t="str">
            <v>N</v>
          </cell>
          <cell r="H6547" t="str">
            <v>N</v>
          </cell>
          <cell r="I6547">
            <v>43831</v>
          </cell>
          <cell r="J6547">
            <v>43843</v>
          </cell>
          <cell r="K6547">
            <v>43844</v>
          </cell>
          <cell r="L6547">
            <v>43846</v>
          </cell>
          <cell r="M6547">
            <v>43859</v>
          </cell>
          <cell r="N6547">
            <v>43831</v>
          </cell>
          <cell r="O6547" t="str">
            <v>Y</v>
          </cell>
          <cell r="P6547" t="str">
            <v>RocketGate</v>
          </cell>
          <cell r="Q6547" t="str">
            <v>RG101</v>
          </cell>
          <cell r="R6547" t="str">
            <v>Dating Network</v>
          </cell>
          <cell r="S6547" t="str">
            <v>DN101</v>
          </cell>
        </row>
        <row r="6548">
          <cell r="B6548" t="str">
            <v>419100064907</v>
          </cell>
          <cell r="C6548" t="str">
            <v>DUO ROSE SERVICES INC</v>
          </cell>
          <cell r="D6548" t="str">
            <v>D-HOB.COM</v>
          </cell>
          <cell r="E6548">
            <v>20833.333333333332</v>
          </cell>
          <cell r="F6548">
            <v>250000</v>
          </cell>
          <cell r="G6548" t="str">
            <v>N</v>
          </cell>
          <cell r="H6548" t="str">
            <v>N</v>
          </cell>
          <cell r="I6548">
            <v>43831</v>
          </cell>
          <cell r="J6548">
            <v>43843</v>
          </cell>
          <cell r="K6548">
            <v>43844</v>
          </cell>
          <cell r="L6548">
            <v>43846</v>
          </cell>
          <cell r="M6548">
            <v>43859</v>
          </cell>
          <cell r="N6548">
            <v>43831</v>
          </cell>
          <cell r="O6548" t="str">
            <v>Y</v>
          </cell>
          <cell r="P6548" t="str">
            <v>RocketGate</v>
          </cell>
          <cell r="Q6548" t="str">
            <v>RG101</v>
          </cell>
          <cell r="R6548" t="str">
            <v>Dating Network</v>
          </cell>
          <cell r="S6548" t="str">
            <v>DN101</v>
          </cell>
        </row>
        <row r="6549">
          <cell r="B6549" t="str">
            <v>419100064916</v>
          </cell>
          <cell r="C6549" t="str">
            <v>LONG CITY CO</v>
          </cell>
          <cell r="D6549" t="str">
            <v>DMFYWY.COM</v>
          </cell>
          <cell r="E6549">
            <v>25000</v>
          </cell>
          <cell r="F6549">
            <v>300000</v>
          </cell>
          <cell r="G6549" t="str">
            <v>N</v>
          </cell>
          <cell r="H6549" t="str">
            <v>N</v>
          </cell>
          <cell r="I6549">
            <v>43831</v>
          </cell>
          <cell r="J6549">
            <v>43843</v>
          </cell>
          <cell r="K6549">
            <v>43846</v>
          </cell>
          <cell r="L6549">
            <v>43850</v>
          </cell>
          <cell r="M6549">
            <v>43858</v>
          </cell>
          <cell r="N6549">
            <v>43831</v>
          </cell>
          <cell r="O6549" t="str">
            <v>Y</v>
          </cell>
          <cell r="P6549" t="str">
            <v>SegPay</v>
          </cell>
          <cell r="Q6549" t="str">
            <v>SEGPAY</v>
          </cell>
        </row>
        <row r="6550">
          <cell r="B6550" t="str">
            <v>419100064925</v>
          </cell>
          <cell r="C6550" t="str">
            <v>BELGRADE EXPRESS INC</v>
          </cell>
          <cell r="D6550" t="str">
            <v>DIG-P.COM</v>
          </cell>
          <cell r="E6550">
            <v>20833.333333333332</v>
          </cell>
          <cell r="F6550">
            <v>250000</v>
          </cell>
          <cell r="G6550" t="str">
            <v>N</v>
          </cell>
          <cell r="H6550" t="str">
            <v>N</v>
          </cell>
          <cell r="I6550">
            <v>43831</v>
          </cell>
          <cell r="J6550">
            <v>43843</v>
          </cell>
          <cell r="K6550">
            <v>43844</v>
          </cell>
          <cell r="L6550">
            <v>43846</v>
          </cell>
          <cell r="M6550">
            <v>43859</v>
          </cell>
          <cell r="N6550">
            <v>43831</v>
          </cell>
          <cell r="O6550" t="str">
            <v>Y</v>
          </cell>
          <cell r="P6550" t="str">
            <v>RocketGate</v>
          </cell>
          <cell r="Q6550" t="str">
            <v>RG101</v>
          </cell>
          <cell r="R6550" t="str">
            <v>Dating Network</v>
          </cell>
          <cell r="S6550" t="str">
            <v>DN101</v>
          </cell>
        </row>
        <row r="6551">
          <cell r="B6551" t="str">
            <v>892999922527</v>
          </cell>
          <cell r="C6551" t="str">
            <v>THUNDER HEARING SERVICES LLC</v>
          </cell>
          <cell r="D6551" t="str">
            <v>THUNDER HEARING SERVICES LLC</v>
          </cell>
          <cell r="E6551">
            <v>16666.666666666668</v>
          </cell>
          <cell r="F6551">
            <v>200000</v>
          </cell>
          <cell r="G6551" t="str">
            <v>Y</v>
          </cell>
          <cell r="H6551" t="str">
            <v>Y</v>
          </cell>
          <cell r="I6551">
            <v>43831</v>
          </cell>
          <cell r="J6551">
            <v>43843</v>
          </cell>
          <cell r="K6551">
            <v>43844</v>
          </cell>
          <cell r="L6551">
            <v>43844</v>
          </cell>
          <cell r="M6551">
            <v>43866</v>
          </cell>
          <cell r="N6551">
            <v>43862</v>
          </cell>
          <cell r="O6551" t="str">
            <v>Y</v>
          </cell>
          <cell r="P6551" t="str">
            <v>William Bartels</v>
          </cell>
          <cell r="Q6551" t="str">
            <v>WB101</v>
          </cell>
          <cell r="R6551" t="str">
            <v>Tim Platz</v>
          </cell>
          <cell r="S6551" t="str">
            <v>TP101</v>
          </cell>
          <cell r="T6551" t="str">
            <v xml:space="preserve">Ben Blumenthal </v>
          </cell>
          <cell r="U6551" t="str">
            <v>BB103</v>
          </cell>
        </row>
        <row r="6552">
          <cell r="B6552" t="str">
            <v>419100064934</v>
          </cell>
          <cell r="C6552" t="str">
            <v xml:space="preserve">COMMUNITY KINGDOM INC </v>
          </cell>
          <cell r="D6552" t="str">
            <v>AY-IN.COM</v>
          </cell>
          <cell r="E6552">
            <v>20833.333333333332</v>
          </cell>
          <cell r="F6552">
            <v>250000</v>
          </cell>
          <cell r="G6552" t="str">
            <v>N</v>
          </cell>
          <cell r="H6552" t="str">
            <v>N</v>
          </cell>
          <cell r="I6552">
            <v>43831</v>
          </cell>
          <cell r="J6552">
            <v>43844</v>
          </cell>
          <cell r="K6552">
            <v>43845</v>
          </cell>
          <cell r="L6552">
            <v>43846</v>
          </cell>
          <cell r="M6552">
            <v>43859</v>
          </cell>
          <cell r="N6552">
            <v>43831</v>
          </cell>
          <cell r="O6552" t="str">
            <v>Y</v>
          </cell>
          <cell r="P6552" t="str">
            <v>RocketGate</v>
          </cell>
          <cell r="Q6552" t="str">
            <v>RG101</v>
          </cell>
          <cell r="R6552" t="str">
            <v>Dating Network</v>
          </cell>
          <cell r="S6552" t="str">
            <v>DN101</v>
          </cell>
        </row>
        <row r="6553">
          <cell r="B6553" t="str">
            <v>419100064943</v>
          </cell>
          <cell r="C6553" t="str">
            <v xml:space="preserve">BROODISH INTERNATIONAL INC </v>
          </cell>
          <cell r="D6553" t="str">
            <v xml:space="preserve">E-OFT.COM </v>
          </cell>
          <cell r="E6553">
            <v>20833.333333333332</v>
          </cell>
          <cell r="F6553">
            <v>250000</v>
          </cell>
          <cell r="G6553" t="str">
            <v>N</v>
          </cell>
          <cell r="H6553" t="str">
            <v>N</v>
          </cell>
          <cell r="I6553">
            <v>43831</v>
          </cell>
          <cell r="J6553">
            <v>43844</v>
          </cell>
          <cell r="K6553">
            <v>43845</v>
          </cell>
          <cell r="L6553">
            <v>43846</v>
          </cell>
          <cell r="M6553">
            <v>43859</v>
          </cell>
          <cell r="N6553">
            <v>43831</v>
          </cell>
          <cell r="O6553" t="str">
            <v>Y</v>
          </cell>
          <cell r="P6553" t="str">
            <v>RocketGate</v>
          </cell>
          <cell r="Q6553" t="str">
            <v>RG101</v>
          </cell>
          <cell r="R6553" t="str">
            <v>Dating Network</v>
          </cell>
          <cell r="S6553" t="str">
            <v>DN101</v>
          </cell>
        </row>
        <row r="6554">
          <cell r="B6554" t="str">
            <v>419100064952</v>
          </cell>
          <cell r="C6554" t="str">
            <v>CLARK GILLIES FOUNDATION</v>
          </cell>
          <cell r="D6554" t="str">
            <v>CLARK GILLIES FOUNDATION</v>
          </cell>
          <cell r="E6554">
            <v>50000</v>
          </cell>
          <cell r="F6554">
            <v>600000</v>
          </cell>
          <cell r="G6554" t="str">
            <v>Y</v>
          </cell>
          <cell r="H6554" t="str">
            <v>Y</v>
          </cell>
          <cell r="I6554">
            <v>43831</v>
          </cell>
          <cell r="J6554">
            <v>43844</v>
          </cell>
          <cell r="K6554">
            <v>43845</v>
          </cell>
          <cell r="L6554">
            <v>43846</v>
          </cell>
          <cell r="M6554">
            <v>43853</v>
          </cell>
          <cell r="N6554">
            <v>43831</v>
          </cell>
          <cell r="O6554" t="str">
            <v>Y</v>
          </cell>
          <cell r="P6554" t="str">
            <v>Paul J Scalia</v>
          </cell>
          <cell r="Q6554" t="str">
            <v>PS102</v>
          </cell>
          <cell r="R6554" t="str">
            <v>Erick Weinstein</v>
          </cell>
          <cell r="S6554" t="str">
            <v>EW101</v>
          </cell>
          <cell r="T6554" t="str">
            <v>CardWorks Acquiring</v>
          </cell>
          <cell r="U6554" t="str">
            <v>CWA101</v>
          </cell>
        </row>
        <row r="6555">
          <cell r="B6555" t="str">
            <v>892999922535</v>
          </cell>
          <cell r="C6555" t="str">
            <v xml:space="preserve">ISLAND EXOTIC VETERINARY CARE PLLC </v>
          </cell>
          <cell r="D6555" t="str">
            <v xml:space="preserve">ISLAND EXOTIC VETERINARY CARE PLLC </v>
          </cell>
          <cell r="E6555">
            <v>100000</v>
          </cell>
          <cell r="F6555">
            <v>1200000</v>
          </cell>
          <cell r="G6555" t="str">
            <v>Y</v>
          </cell>
          <cell r="H6555" t="str">
            <v>Y</v>
          </cell>
          <cell r="I6555">
            <v>43831</v>
          </cell>
          <cell r="J6555">
            <v>43844</v>
          </cell>
          <cell r="K6555">
            <v>43845</v>
          </cell>
          <cell r="L6555">
            <v>43845</v>
          </cell>
          <cell r="M6555">
            <v>43852</v>
          </cell>
          <cell r="N6555">
            <v>43831</v>
          </cell>
          <cell r="O6555" t="str">
            <v>Y</v>
          </cell>
          <cell r="P6555" t="str">
            <v>Greg Muir</v>
          </cell>
          <cell r="Q6555" t="str">
            <v>GM101</v>
          </cell>
          <cell r="R6555" t="str">
            <v>Tim Platz</v>
          </cell>
          <cell r="S6555" t="str">
            <v>TP101</v>
          </cell>
        </row>
        <row r="6556">
          <cell r="B6556" t="str">
            <v>419100064961</v>
          </cell>
          <cell r="C6556" t="str">
            <v xml:space="preserve">CARECO INC </v>
          </cell>
          <cell r="D6556" t="str">
            <v>1S-E.COM</v>
          </cell>
          <cell r="E6556">
            <v>20833.333333333332</v>
          </cell>
          <cell r="F6556">
            <v>250000</v>
          </cell>
          <cell r="G6556" t="str">
            <v>N</v>
          </cell>
          <cell r="H6556" t="str">
            <v>N</v>
          </cell>
          <cell r="I6556">
            <v>43831</v>
          </cell>
          <cell r="J6556">
            <v>43844</v>
          </cell>
          <cell r="K6556">
            <v>43846</v>
          </cell>
          <cell r="L6556">
            <v>43850</v>
          </cell>
          <cell r="M6556">
            <v>43879</v>
          </cell>
          <cell r="N6556">
            <v>43862</v>
          </cell>
          <cell r="O6556" t="str">
            <v>Y</v>
          </cell>
          <cell r="P6556" t="str">
            <v>RocketGate</v>
          </cell>
          <cell r="Q6556" t="str">
            <v>RG101</v>
          </cell>
          <cell r="R6556" t="str">
            <v>Dating Network</v>
          </cell>
          <cell r="S6556" t="str">
            <v>DN101</v>
          </cell>
        </row>
        <row r="6557">
          <cell r="B6557" t="str">
            <v>419100064970</v>
          </cell>
          <cell r="C6557" t="str">
            <v>VANDERVEEN CHIROPRACTIC SERVICES LLC</v>
          </cell>
          <cell r="D6557" t="str">
            <v>NEXUS CHIROPRACTIC</v>
          </cell>
          <cell r="E6557">
            <v>8333.3333333333339</v>
          </cell>
          <cell r="F6557">
            <v>100000</v>
          </cell>
          <cell r="G6557" t="str">
            <v>N</v>
          </cell>
          <cell r="H6557" t="str">
            <v>N</v>
          </cell>
          <cell r="I6557">
            <v>43831</v>
          </cell>
          <cell r="J6557">
            <v>43844</v>
          </cell>
          <cell r="K6557">
            <v>43845</v>
          </cell>
          <cell r="L6557">
            <v>43845</v>
          </cell>
          <cell r="M6557">
            <v>43852</v>
          </cell>
          <cell r="N6557">
            <v>43831</v>
          </cell>
          <cell r="O6557" t="str">
            <v>Y</v>
          </cell>
          <cell r="P6557" t="str">
            <v>Perry &amp; Bleeker</v>
          </cell>
          <cell r="Q6557" t="str">
            <v>PB102</v>
          </cell>
          <cell r="R6557" t="str">
            <v>Andy Arner</v>
          </cell>
          <cell r="S6557" t="str">
            <v>AA102</v>
          </cell>
        </row>
        <row r="6558">
          <cell r="B6558" t="str">
            <v>419100064989</v>
          </cell>
          <cell r="C6558" t="str">
            <v xml:space="preserve">FITZCORP LIMITED INC </v>
          </cell>
          <cell r="D6558" t="str">
            <v>HOB-A.COM</v>
          </cell>
          <cell r="E6558">
            <v>20833.333333333332</v>
          </cell>
          <cell r="F6558">
            <v>250000</v>
          </cell>
          <cell r="G6558" t="str">
            <v>N</v>
          </cell>
          <cell r="H6558" t="str">
            <v>N</v>
          </cell>
          <cell r="I6558">
            <v>43831</v>
          </cell>
          <cell r="J6558">
            <v>43845</v>
          </cell>
          <cell r="K6558">
            <v>43847</v>
          </cell>
          <cell r="L6558">
            <v>43850</v>
          </cell>
          <cell r="M6558">
            <v>43879</v>
          </cell>
          <cell r="N6558">
            <v>43862</v>
          </cell>
          <cell r="O6558" t="str">
            <v>Y</v>
          </cell>
          <cell r="P6558" t="str">
            <v>RocketGate</v>
          </cell>
          <cell r="Q6558" t="str">
            <v>RG101</v>
          </cell>
          <cell r="R6558" t="str">
            <v>Dating Network</v>
          </cell>
          <cell r="S6558" t="str">
            <v>DN101</v>
          </cell>
        </row>
        <row r="6559">
          <cell r="B6559" t="str">
            <v>419100064998</v>
          </cell>
          <cell r="C6559" t="str">
            <v>CLEAR SCREEN COMPUTERS INC</v>
          </cell>
          <cell r="D6559" t="str">
            <v>EN-OB.COM</v>
          </cell>
          <cell r="E6559">
            <v>20833.333333333332</v>
          </cell>
          <cell r="F6559">
            <v>250000</v>
          </cell>
          <cell r="G6559" t="str">
            <v>N</v>
          </cell>
          <cell r="H6559" t="str">
            <v>N</v>
          </cell>
          <cell r="I6559">
            <v>43831</v>
          </cell>
          <cell r="J6559">
            <v>43845</v>
          </cell>
          <cell r="K6559">
            <v>43851</v>
          </cell>
          <cell r="L6559">
            <v>43852</v>
          </cell>
          <cell r="M6559">
            <v>43879</v>
          </cell>
          <cell r="N6559">
            <v>43862</v>
          </cell>
          <cell r="O6559" t="str">
            <v>Y</v>
          </cell>
          <cell r="P6559" t="str">
            <v>RocketGate</v>
          </cell>
          <cell r="Q6559" t="str">
            <v>RG101</v>
          </cell>
          <cell r="R6559" t="str">
            <v>Dating Network</v>
          </cell>
          <cell r="S6559" t="str">
            <v>DN101</v>
          </cell>
        </row>
        <row r="6560">
          <cell r="B6560" t="str">
            <v>419100065005</v>
          </cell>
          <cell r="C6560" t="str">
            <v xml:space="preserve">COSELA INC </v>
          </cell>
          <cell r="D6560" t="str">
            <v>ARY-E.COM</v>
          </cell>
          <cell r="E6560">
            <v>20833.333333333332</v>
          </cell>
          <cell r="F6560">
            <v>250000</v>
          </cell>
          <cell r="G6560" t="str">
            <v>N</v>
          </cell>
          <cell r="H6560" t="str">
            <v>N</v>
          </cell>
          <cell r="I6560">
            <v>43831</v>
          </cell>
          <cell r="J6560">
            <v>43845</v>
          </cell>
          <cell r="K6560">
            <v>43851</v>
          </cell>
          <cell r="L6560">
            <v>43852</v>
          </cell>
          <cell r="M6560">
            <v>43879</v>
          </cell>
          <cell r="N6560">
            <v>43862</v>
          </cell>
          <cell r="O6560" t="str">
            <v>Y</v>
          </cell>
          <cell r="P6560" t="str">
            <v>RocketGate</v>
          </cell>
          <cell r="Q6560" t="str">
            <v>RG101</v>
          </cell>
          <cell r="R6560" t="str">
            <v>Dating Network</v>
          </cell>
          <cell r="S6560" t="str">
            <v>DN101</v>
          </cell>
        </row>
        <row r="6561">
          <cell r="B6561" t="str">
            <v>419100065014</v>
          </cell>
          <cell r="C6561" t="str">
            <v xml:space="preserve">DAYLITE INC </v>
          </cell>
          <cell r="D6561" t="str">
            <v>HOB-R.COM</v>
          </cell>
          <cell r="E6561">
            <v>20833.333333333332</v>
          </cell>
          <cell r="F6561">
            <v>250000</v>
          </cell>
          <cell r="G6561" t="str">
            <v>N</v>
          </cell>
          <cell r="H6561" t="str">
            <v>N</v>
          </cell>
          <cell r="I6561">
            <v>43831</v>
          </cell>
          <cell r="J6561">
            <v>43845</v>
          </cell>
          <cell r="K6561">
            <v>43852</v>
          </cell>
          <cell r="L6561">
            <v>43852</v>
          </cell>
          <cell r="M6561">
            <v>43879</v>
          </cell>
          <cell r="N6561">
            <v>43862</v>
          </cell>
          <cell r="O6561" t="str">
            <v>Y</v>
          </cell>
          <cell r="P6561" t="str">
            <v>RocketGate</v>
          </cell>
          <cell r="Q6561" t="str">
            <v>RG101</v>
          </cell>
          <cell r="R6561" t="str">
            <v>Dating Network</v>
          </cell>
          <cell r="S6561" t="str">
            <v>DN101</v>
          </cell>
        </row>
        <row r="6562">
          <cell r="B6562" t="str">
            <v>419100065032</v>
          </cell>
          <cell r="C6562" t="str">
            <v xml:space="preserve">EV MARTIN INC </v>
          </cell>
          <cell r="D6562" t="str">
            <v>DEN-H.COM</v>
          </cell>
          <cell r="E6562">
            <v>20833.333333333332</v>
          </cell>
          <cell r="F6562">
            <v>250000</v>
          </cell>
          <cell r="G6562" t="str">
            <v>N</v>
          </cell>
          <cell r="H6562" t="str">
            <v>N</v>
          </cell>
          <cell r="I6562">
            <v>43831</v>
          </cell>
          <cell r="J6562">
            <v>43845</v>
          </cell>
          <cell r="K6562">
            <v>43852</v>
          </cell>
          <cell r="L6562">
            <v>43852</v>
          </cell>
          <cell r="M6562">
            <v>43879</v>
          </cell>
          <cell r="N6562">
            <v>43862</v>
          </cell>
          <cell r="O6562" t="str">
            <v>Y</v>
          </cell>
          <cell r="P6562" t="str">
            <v>RocketGate</v>
          </cell>
          <cell r="Q6562" t="str">
            <v>RG101</v>
          </cell>
          <cell r="R6562" t="str">
            <v>Dating Network</v>
          </cell>
          <cell r="S6562" t="str">
            <v>DN101</v>
          </cell>
        </row>
        <row r="6563">
          <cell r="B6563" t="str">
            <v>419100065041</v>
          </cell>
          <cell r="C6563" t="str">
            <v xml:space="preserve">ELSB SERVICES INC </v>
          </cell>
          <cell r="D6563" t="str">
            <v>SPT-MGB.COM</v>
          </cell>
          <cell r="E6563">
            <v>20833.333333333332</v>
          </cell>
          <cell r="F6563">
            <v>250000</v>
          </cell>
          <cell r="G6563" t="str">
            <v>N</v>
          </cell>
          <cell r="H6563" t="str">
            <v>N</v>
          </cell>
          <cell r="I6563">
            <v>43831</v>
          </cell>
          <cell r="J6563">
            <v>43845</v>
          </cell>
          <cell r="K6563">
            <v>43853</v>
          </cell>
          <cell r="L6563">
            <v>43858</v>
          </cell>
          <cell r="M6563">
            <v>43879</v>
          </cell>
          <cell r="N6563">
            <v>43862</v>
          </cell>
          <cell r="O6563" t="str">
            <v>Y</v>
          </cell>
          <cell r="P6563" t="str">
            <v>RocketGate</v>
          </cell>
          <cell r="Q6563" t="str">
            <v>RG101</v>
          </cell>
          <cell r="R6563" t="str">
            <v>Dating Network</v>
          </cell>
          <cell r="S6563" t="str">
            <v>DN101</v>
          </cell>
        </row>
        <row r="6564">
          <cell r="B6564" t="str">
            <v>419100065050</v>
          </cell>
          <cell r="C6564" t="str">
            <v>CARNATION HOME FASHIONS INC</v>
          </cell>
          <cell r="D6564" t="str">
            <v>CARNATION HOME FASHIONS INC</v>
          </cell>
          <cell r="E6564">
            <v>31250</v>
          </cell>
          <cell r="F6564">
            <v>375000</v>
          </cell>
          <cell r="G6564" t="str">
            <v>N</v>
          </cell>
          <cell r="H6564" t="str">
            <v>N</v>
          </cell>
          <cell r="I6564">
            <v>43831</v>
          </cell>
          <cell r="J6564">
            <v>43845</v>
          </cell>
          <cell r="K6564">
            <v>43845</v>
          </cell>
          <cell r="L6564">
            <v>43846</v>
          </cell>
          <cell r="M6564">
            <v>43867</v>
          </cell>
          <cell r="N6564">
            <v>43862</v>
          </cell>
          <cell r="O6564" t="str">
            <v>Y</v>
          </cell>
          <cell r="P6564" t="str">
            <v>John Vacca</v>
          </cell>
          <cell r="Q6564" t="str">
            <v>JV101</v>
          </cell>
          <cell r="R6564" t="str">
            <v>Chris Frey</v>
          </cell>
          <cell r="S6564" t="str">
            <v>CF101</v>
          </cell>
        </row>
        <row r="6565">
          <cell r="B6565" t="str">
            <v>419100065069</v>
          </cell>
          <cell r="C6565" t="str">
            <v xml:space="preserve">GOLF DELTA MEYERS INC </v>
          </cell>
          <cell r="D6565" t="str">
            <v>MAS-MC.COM</v>
          </cell>
          <cell r="E6565">
            <v>20833.333333333332</v>
          </cell>
          <cell r="F6565">
            <v>250000</v>
          </cell>
          <cell r="G6565" t="str">
            <v>N</v>
          </cell>
          <cell r="H6565" t="str">
            <v>N</v>
          </cell>
          <cell r="I6565">
            <v>43831</v>
          </cell>
          <cell r="J6565">
            <v>43845</v>
          </cell>
          <cell r="K6565">
            <v>43854</v>
          </cell>
          <cell r="L6565">
            <v>43858</v>
          </cell>
          <cell r="M6565">
            <v>43879</v>
          </cell>
          <cell r="N6565">
            <v>43862</v>
          </cell>
          <cell r="O6565" t="str">
            <v>Y</v>
          </cell>
          <cell r="P6565" t="str">
            <v>RocketGate</v>
          </cell>
          <cell r="Q6565" t="str">
            <v>RG101</v>
          </cell>
          <cell r="R6565" t="str">
            <v>Dating Network</v>
          </cell>
          <cell r="S6565" t="str">
            <v>DN101</v>
          </cell>
        </row>
        <row r="6566">
          <cell r="B6566" t="str">
            <v>419100065078</v>
          </cell>
          <cell r="C6566" t="str">
            <v xml:space="preserve">POLARIS CORPORATE RISK MANAGEMENT LLC </v>
          </cell>
          <cell r="D6566" t="str">
            <v xml:space="preserve">POLARIS CORPORATE RISK MANAGEMENT LLC </v>
          </cell>
          <cell r="E6566">
            <v>40000</v>
          </cell>
          <cell r="F6566">
            <v>480000</v>
          </cell>
          <cell r="G6566" t="str">
            <v>N</v>
          </cell>
          <cell r="H6566" t="str">
            <v>N</v>
          </cell>
          <cell r="I6566">
            <v>43831</v>
          </cell>
          <cell r="J6566">
            <v>43845</v>
          </cell>
          <cell r="K6566">
            <v>43845</v>
          </cell>
          <cell r="L6566">
            <v>43846</v>
          </cell>
          <cell r="M6566">
            <v>43861</v>
          </cell>
          <cell r="N6566">
            <v>43831</v>
          </cell>
          <cell r="O6566" t="str">
            <v>Y</v>
          </cell>
          <cell r="P6566" t="str">
            <v>Kerry Doyle</v>
          </cell>
          <cell r="Q6566" t="str">
            <v>KD101</v>
          </cell>
          <cell r="R6566" t="str">
            <v>Frank Sweeney</v>
          </cell>
          <cell r="S6566" t="str">
            <v>FS101</v>
          </cell>
        </row>
        <row r="6567">
          <cell r="B6567" t="str">
            <v>419100065087</v>
          </cell>
          <cell r="C6567" t="str">
            <v>MADONNA FOOD SALES INC</v>
          </cell>
          <cell r="D6567" t="str">
            <v>CHICKEN DELIGHT</v>
          </cell>
          <cell r="E6567">
            <v>22083.333333333332</v>
          </cell>
          <cell r="F6567">
            <v>265000</v>
          </cell>
          <cell r="G6567" t="str">
            <v>Y</v>
          </cell>
          <cell r="H6567" t="str">
            <v>Y</v>
          </cell>
          <cell r="I6567">
            <v>43831</v>
          </cell>
          <cell r="J6567">
            <v>43845</v>
          </cell>
          <cell r="K6567">
            <v>43845</v>
          </cell>
          <cell r="L6567">
            <v>43845</v>
          </cell>
          <cell r="M6567">
            <v>43865</v>
          </cell>
          <cell r="N6567">
            <v>43862</v>
          </cell>
          <cell r="O6567" t="str">
            <v>Y</v>
          </cell>
          <cell r="P6567" t="str">
            <v>Brian Hanson</v>
          </cell>
          <cell r="Q6567" t="str">
            <v>BH101</v>
          </cell>
          <cell r="R6567" t="str">
            <v>Tim Platz</v>
          </cell>
          <cell r="S6567" t="str">
            <v>TP101</v>
          </cell>
          <cell r="T6567" t="str">
            <v xml:space="preserve">Bethpage FCU </v>
          </cell>
          <cell r="U6567" t="str">
            <v>BFCU</v>
          </cell>
        </row>
        <row r="6568">
          <cell r="B6568" t="str">
            <v>419100065096</v>
          </cell>
          <cell r="C6568" t="str">
            <v xml:space="preserve">WHISKEY STITCH COMPANY INC </v>
          </cell>
          <cell r="D6568" t="str">
            <v xml:space="preserve">WHISKEY STITCH COMPANY INC </v>
          </cell>
          <cell r="E6568">
            <v>6250</v>
          </cell>
          <cell r="F6568">
            <v>75000</v>
          </cell>
          <cell r="G6568" t="str">
            <v>Y</v>
          </cell>
          <cell r="H6568" t="str">
            <v>Y</v>
          </cell>
          <cell r="I6568">
            <v>43831</v>
          </cell>
          <cell r="J6568">
            <v>43845</v>
          </cell>
          <cell r="K6568">
            <v>43847</v>
          </cell>
          <cell r="L6568">
            <v>43850</v>
          </cell>
          <cell r="M6568" t="str">
            <v>Approved/Closed</v>
          </cell>
          <cell r="N6568" t="str">
            <v>Approved/Closed</v>
          </cell>
          <cell r="O6568" t="str">
            <v>Y</v>
          </cell>
          <cell r="P6568" t="str">
            <v>Sherrie Clark</v>
          </cell>
          <cell r="Q6568" t="str">
            <v>SC101</v>
          </cell>
          <cell r="R6568" t="str">
            <v>Andy Arner</v>
          </cell>
          <cell r="S6568" t="str">
            <v>AA102</v>
          </cell>
        </row>
        <row r="6569">
          <cell r="B6569" t="str">
            <v>419100065103</v>
          </cell>
          <cell r="C6569" t="str">
            <v>HIRSATA LLC</v>
          </cell>
          <cell r="D6569" t="str">
            <v>VOXITEK.COM</v>
          </cell>
          <cell r="E6569">
            <v>33333.333333333336</v>
          </cell>
          <cell r="F6569">
            <v>400000</v>
          </cell>
          <cell r="G6569" t="str">
            <v>N</v>
          </cell>
          <cell r="H6569" t="str">
            <v>N</v>
          </cell>
          <cell r="I6569">
            <v>43831</v>
          </cell>
          <cell r="J6569">
            <v>43845</v>
          </cell>
          <cell r="K6569">
            <v>43846</v>
          </cell>
          <cell r="L6569">
            <v>43850</v>
          </cell>
          <cell r="M6569">
            <v>43865</v>
          </cell>
          <cell r="N6569">
            <v>43862</v>
          </cell>
          <cell r="O6569" t="str">
            <v>Y</v>
          </cell>
          <cell r="P6569" t="str">
            <v>Joel Paulin</v>
          </cell>
          <cell r="Q6569" t="str">
            <v>JP101</v>
          </cell>
        </row>
        <row r="6570">
          <cell r="B6570" t="str">
            <v>419100065112</v>
          </cell>
          <cell r="C6570" t="str">
            <v>GOLDEN TRIO INC</v>
          </cell>
          <cell r="D6570" t="str">
            <v>DIS-V.COM</v>
          </cell>
          <cell r="E6570">
            <v>20833.333333333332</v>
          </cell>
          <cell r="F6570">
            <v>250000</v>
          </cell>
          <cell r="G6570" t="str">
            <v>N</v>
          </cell>
          <cell r="H6570" t="str">
            <v>N</v>
          </cell>
          <cell r="I6570">
            <v>43831</v>
          </cell>
          <cell r="J6570">
            <v>43845</v>
          </cell>
          <cell r="K6570">
            <v>43854</v>
          </cell>
          <cell r="L6570">
            <v>43858</v>
          </cell>
          <cell r="M6570">
            <v>43879</v>
          </cell>
          <cell r="N6570">
            <v>43862</v>
          </cell>
          <cell r="O6570" t="str">
            <v>Y</v>
          </cell>
          <cell r="P6570" t="str">
            <v>RocketGate</v>
          </cell>
          <cell r="Q6570" t="str">
            <v>RG101</v>
          </cell>
          <cell r="R6570" t="str">
            <v>Dating Network</v>
          </cell>
          <cell r="S6570" t="str">
            <v>DN101</v>
          </cell>
        </row>
        <row r="6571">
          <cell r="B6571" t="str">
            <v>419100065121</v>
          </cell>
          <cell r="C6571" t="str">
            <v xml:space="preserve">GROUPO EXHIBITING INC </v>
          </cell>
          <cell r="D6571" t="str">
            <v>UR-MR.COM</v>
          </cell>
          <cell r="E6571">
            <v>20833.333333333332</v>
          </cell>
          <cell r="F6571">
            <v>250000</v>
          </cell>
          <cell r="G6571" t="str">
            <v>N</v>
          </cell>
          <cell r="H6571" t="str">
            <v>N</v>
          </cell>
          <cell r="I6571">
            <v>43831</v>
          </cell>
          <cell r="J6571">
            <v>43845</v>
          </cell>
          <cell r="K6571">
            <v>43854</v>
          </cell>
          <cell r="L6571">
            <v>43858</v>
          </cell>
          <cell r="M6571">
            <v>43879</v>
          </cell>
          <cell r="N6571">
            <v>43862</v>
          </cell>
          <cell r="O6571" t="str">
            <v>Y</v>
          </cell>
          <cell r="P6571" t="str">
            <v>RocketGate</v>
          </cell>
          <cell r="Q6571" t="str">
            <v>RG101</v>
          </cell>
          <cell r="R6571" t="str">
            <v>Dating Network</v>
          </cell>
          <cell r="S6571" t="str">
            <v>DN101</v>
          </cell>
        </row>
        <row r="6572">
          <cell r="B6572" t="str">
            <v>419100065130</v>
          </cell>
          <cell r="C6572" t="str">
            <v>LICATESI LAW GROUP LLP</v>
          </cell>
          <cell r="D6572" t="str">
            <v>LICATESI LAW GROUP</v>
          </cell>
          <cell r="E6572">
            <v>18750</v>
          </cell>
          <cell r="F6572">
            <v>225000</v>
          </cell>
          <cell r="G6572" t="str">
            <v>Y</v>
          </cell>
          <cell r="H6572" t="str">
            <v>Y</v>
          </cell>
          <cell r="I6572">
            <v>43831</v>
          </cell>
          <cell r="J6572">
            <v>43846</v>
          </cell>
          <cell r="K6572">
            <v>43846</v>
          </cell>
          <cell r="L6572">
            <v>43847</v>
          </cell>
          <cell r="M6572">
            <v>43854</v>
          </cell>
          <cell r="O6572" t="str">
            <v>Y</v>
          </cell>
          <cell r="P6572" t="str">
            <v>Andrea Zaretsky</v>
          </cell>
          <cell r="Q6572" t="str">
            <v>AZ101</v>
          </cell>
          <cell r="R6572" t="str">
            <v>Frank Sweeney</v>
          </cell>
          <cell r="S6572" t="str">
            <v>FS101</v>
          </cell>
          <cell r="T6572" t="str">
            <v>Signature Bank</v>
          </cell>
          <cell r="U6572" t="str">
            <v>SBANK</v>
          </cell>
        </row>
        <row r="6573">
          <cell r="B6573" t="str">
            <v>419100065149</v>
          </cell>
          <cell r="C6573" t="str">
            <v>NEXUS CHAPTER OF BNI</v>
          </cell>
          <cell r="D6573" t="str">
            <v>NEXUS CHAPTER OF BNI</v>
          </cell>
          <cell r="E6573">
            <v>1666.6666666666667</v>
          </cell>
          <cell r="F6573">
            <v>20000</v>
          </cell>
          <cell r="G6573" t="str">
            <v>Y</v>
          </cell>
          <cell r="H6573" t="str">
            <v>N</v>
          </cell>
          <cell r="I6573">
            <v>43831</v>
          </cell>
          <cell r="J6573">
            <v>43846</v>
          </cell>
          <cell r="K6573" t="str">
            <v>Withdrawn</v>
          </cell>
          <cell r="L6573" t="str">
            <v>Withdrawn</v>
          </cell>
          <cell r="M6573" t="str">
            <v>Withdrawn</v>
          </cell>
          <cell r="N6573" t="str">
            <v>Withdrawn</v>
          </cell>
          <cell r="O6573" t="str">
            <v>Withdrawn</v>
          </cell>
          <cell r="P6573" t="str">
            <v>Perry &amp; Bleeker</v>
          </cell>
          <cell r="Q6573" t="str">
            <v>PB102</v>
          </cell>
          <cell r="R6573" t="str">
            <v>Andy Arner</v>
          </cell>
          <cell r="S6573" t="str">
            <v>AA102</v>
          </cell>
        </row>
        <row r="6574">
          <cell r="B6574" t="str">
            <v>419100065158</v>
          </cell>
          <cell r="C6574" t="str">
            <v xml:space="preserve">REPUBLIC 668 CORP </v>
          </cell>
          <cell r="D6574" t="str">
            <v>REPUBLIC</v>
          </cell>
          <cell r="E6574">
            <v>20000</v>
          </cell>
          <cell r="F6574">
            <v>240000</v>
          </cell>
          <cell r="G6574" t="str">
            <v>N</v>
          </cell>
          <cell r="H6574" t="str">
            <v>N</v>
          </cell>
          <cell r="I6574">
            <v>43831</v>
          </cell>
          <cell r="J6574">
            <v>43846</v>
          </cell>
          <cell r="K6574">
            <v>43846</v>
          </cell>
          <cell r="L6574">
            <v>43846</v>
          </cell>
          <cell r="M6574">
            <v>43871</v>
          </cell>
          <cell r="N6574">
            <v>43862</v>
          </cell>
          <cell r="O6574" t="str">
            <v>Y</v>
          </cell>
          <cell r="P6574" t="str">
            <v>William Bartels</v>
          </cell>
          <cell r="Q6574" t="str">
            <v>WB101</v>
          </cell>
          <cell r="R6574" t="str">
            <v>Tim Platz</v>
          </cell>
          <cell r="S6574" t="str">
            <v>TP101</v>
          </cell>
        </row>
        <row r="6575">
          <cell r="B6575" t="str">
            <v>419100065167</v>
          </cell>
          <cell r="C6575" t="str">
            <v>DANA MANCUSO LICENSED MARRIAGE AND FAMILY THERAPY PLLC</v>
          </cell>
          <cell r="D6575" t="str">
            <v>DANA MANCUSO LICENSED MARRIAGE AND FAMILY THERAPY PLLC</v>
          </cell>
          <cell r="E6575">
            <v>6250</v>
          </cell>
          <cell r="F6575">
            <v>75000</v>
          </cell>
          <cell r="G6575" t="str">
            <v>Y</v>
          </cell>
          <cell r="H6575" t="str">
            <v>N</v>
          </cell>
          <cell r="I6575">
            <v>43831</v>
          </cell>
          <cell r="J6575">
            <v>43846</v>
          </cell>
          <cell r="K6575">
            <v>43846</v>
          </cell>
          <cell r="L6575">
            <v>43846</v>
          </cell>
          <cell r="M6575">
            <v>43879</v>
          </cell>
          <cell r="N6575">
            <v>43862</v>
          </cell>
          <cell r="O6575" t="str">
            <v>Y</v>
          </cell>
          <cell r="P6575" t="str">
            <v>Kerry Doyle</v>
          </cell>
          <cell r="Q6575" t="str">
            <v>KD101</v>
          </cell>
          <cell r="R6575" t="str">
            <v>Frank Sweeney</v>
          </cell>
          <cell r="S6575" t="str">
            <v>FS101</v>
          </cell>
        </row>
        <row r="6576">
          <cell r="B6576" t="str">
            <v>892999922568</v>
          </cell>
          <cell r="C6576" t="str">
            <v>BAKINGOLOGY INC</v>
          </cell>
          <cell r="D6576" t="str">
            <v>BAKINGOLOGY INC</v>
          </cell>
          <cell r="E6576">
            <v>5833.333333333333</v>
          </cell>
          <cell r="F6576">
            <v>70000</v>
          </cell>
          <cell r="G6576" t="str">
            <v>N</v>
          </cell>
          <cell r="H6576" t="str">
            <v>N</v>
          </cell>
          <cell r="I6576">
            <v>43831</v>
          </cell>
          <cell r="J6576">
            <v>43846</v>
          </cell>
          <cell r="K6576">
            <v>43847</v>
          </cell>
          <cell r="L6576">
            <v>43852</v>
          </cell>
          <cell r="M6576">
            <v>43865</v>
          </cell>
          <cell r="N6576">
            <v>43862</v>
          </cell>
          <cell r="O6576" t="str">
            <v>Y</v>
          </cell>
          <cell r="P6576" t="str">
            <v>CardWorks Acquiring</v>
          </cell>
          <cell r="Q6576" t="str">
            <v>CWA101</v>
          </cell>
        </row>
        <row r="6577">
          <cell r="B6577" t="str">
            <v>419100065176</v>
          </cell>
          <cell r="C6577" t="str">
            <v>ST. ELIZABETH CATHOLIC ACADEMY</v>
          </cell>
          <cell r="D6577" t="str">
            <v>ST. ELIZABETH CATHOLIC ACADEMY</v>
          </cell>
          <cell r="E6577">
            <v>6250</v>
          </cell>
          <cell r="F6577">
            <v>75000</v>
          </cell>
          <cell r="G6577" t="str">
            <v>Y</v>
          </cell>
          <cell r="H6577" t="str">
            <v>Y</v>
          </cell>
          <cell r="I6577">
            <v>43831</v>
          </cell>
          <cell r="J6577">
            <v>43846</v>
          </cell>
          <cell r="K6577">
            <v>43847</v>
          </cell>
          <cell r="L6577">
            <v>43847</v>
          </cell>
          <cell r="M6577">
            <v>43860</v>
          </cell>
          <cell r="N6577">
            <v>43831</v>
          </cell>
          <cell r="O6577" t="str">
            <v>Y</v>
          </cell>
          <cell r="P6577" t="str">
            <v>Brett Rosenfeld</v>
          </cell>
          <cell r="Q6577" t="str">
            <v>BR101</v>
          </cell>
          <cell r="R6577" t="str">
            <v>Frank Sweeney</v>
          </cell>
          <cell r="S6577" t="str">
            <v>FS101</v>
          </cell>
          <cell r="T6577" t="str">
            <v>Signature Bank</v>
          </cell>
          <cell r="U6577" t="str">
            <v>SBANK</v>
          </cell>
        </row>
        <row r="6578">
          <cell r="B6578" t="str">
            <v>892999922576</v>
          </cell>
          <cell r="C6578" t="str">
            <v>SUN VALLEY LLC</v>
          </cell>
          <cell r="D6578" t="str">
            <v>SUN VALLEY FARMS MKT</v>
          </cell>
          <cell r="E6578">
            <v>15000</v>
          </cell>
          <cell r="F6578">
            <v>180000</v>
          </cell>
          <cell r="G6578" t="str">
            <v>Y</v>
          </cell>
          <cell r="H6578" t="str">
            <v>Y</v>
          </cell>
          <cell r="I6578">
            <v>43831</v>
          </cell>
          <cell r="J6578">
            <v>43847</v>
          </cell>
          <cell r="K6578">
            <v>43851</v>
          </cell>
          <cell r="L6578">
            <v>43851</v>
          </cell>
          <cell r="M6578">
            <v>43858</v>
          </cell>
          <cell r="N6578">
            <v>43831</v>
          </cell>
          <cell r="O6578" t="str">
            <v>Y</v>
          </cell>
          <cell r="P6578" t="str">
            <v>Sherrie Clark</v>
          </cell>
          <cell r="Q6578" t="str">
            <v>SC101</v>
          </cell>
          <cell r="R6578" t="str">
            <v>Andy Arner</v>
          </cell>
          <cell r="S6578" t="str">
            <v>AA102</v>
          </cell>
        </row>
        <row r="6579">
          <cell r="B6579" t="str">
            <v>419100065185</v>
          </cell>
          <cell r="C6579" t="str">
            <v>ST. MINA &amp; POPE KYRILLOS LLC</v>
          </cell>
          <cell r="D6579" t="str">
            <v xml:space="preserve">ST. MARY PHARMACY II </v>
          </cell>
          <cell r="E6579">
            <v>22916.666666666668</v>
          </cell>
          <cell r="F6579">
            <v>275000</v>
          </cell>
          <cell r="G6579" t="str">
            <v>Y</v>
          </cell>
          <cell r="H6579" t="str">
            <v>Y</v>
          </cell>
          <cell r="I6579">
            <v>43831</v>
          </cell>
          <cell r="J6579">
            <v>43847</v>
          </cell>
          <cell r="K6579">
            <v>43851</v>
          </cell>
          <cell r="L6579">
            <v>43858</v>
          </cell>
          <cell r="M6579" t="str">
            <v>Approved/Closed</v>
          </cell>
          <cell r="N6579" t="str">
            <v>Approved/Closed</v>
          </cell>
          <cell r="O6579" t="str">
            <v>Y</v>
          </cell>
          <cell r="P6579" t="str">
            <v>Ashley Joustra</v>
          </cell>
          <cell r="Q6579" t="str">
            <v>AJ101</v>
          </cell>
          <cell r="R6579" t="str">
            <v>Andy Arner</v>
          </cell>
          <cell r="S6579" t="str">
            <v>AA102</v>
          </cell>
        </row>
        <row r="6580">
          <cell r="B6580" t="str">
            <v>419100065194</v>
          </cell>
          <cell r="C6580" t="str">
            <v>RETRO GAMES &amp; TOYS OF LI INC</v>
          </cell>
          <cell r="D6580" t="str">
            <v>RETRO GAMES &amp; TOYS OF LI</v>
          </cell>
          <cell r="E6580">
            <v>6250</v>
          </cell>
          <cell r="F6580">
            <v>75000</v>
          </cell>
          <cell r="G6580" t="str">
            <v>N</v>
          </cell>
          <cell r="H6580" t="str">
            <v>N</v>
          </cell>
          <cell r="I6580">
            <v>43831</v>
          </cell>
          <cell r="J6580">
            <v>43847</v>
          </cell>
          <cell r="K6580">
            <v>43847</v>
          </cell>
          <cell r="L6580">
            <v>43847</v>
          </cell>
          <cell r="M6580">
            <v>43865</v>
          </cell>
          <cell r="N6580">
            <v>43862</v>
          </cell>
          <cell r="O6580" t="str">
            <v>Y</v>
          </cell>
          <cell r="P6580" t="str">
            <v>Greg Muir</v>
          </cell>
          <cell r="Q6580" t="str">
            <v>GM101</v>
          </cell>
          <cell r="R6580" t="str">
            <v>Tim Platz</v>
          </cell>
          <cell r="S6580" t="str">
            <v>TP101</v>
          </cell>
          <cell r="T6580" t="str">
            <v xml:space="preserve">Bethpage FCU </v>
          </cell>
          <cell r="U6580" t="str">
            <v>BFCU</v>
          </cell>
        </row>
        <row r="6581">
          <cell r="B6581" t="str">
            <v>892999922584</v>
          </cell>
          <cell r="C6581" t="str">
            <v>CHICA BOUTIQUE INC</v>
          </cell>
          <cell r="D6581" t="str">
            <v>JANNA FINE CONSIGNER</v>
          </cell>
          <cell r="E6581">
            <v>12583.333333333334</v>
          </cell>
          <cell r="F6581">
            <v>151000</v>
          </cell>
          <cell r="G6581" t="str">
            <v>Y</v>
          </cell>
          <cell r="H6581" t="str">
            <v>Y</v>
          </cell>
          <cell r="I6581">
            <v>43831</v>
          </cell>
          <cell r="J6581">
            <v>43847</v>
          </cell>
          <cell r="K6581">
            <v>43851</v>
          </cell>
          <cell r="L6581">
            <v>43851</v>
          </cell>
          <cell r="M6581">
            <v>43860</v>
          </cell>
          <cell r="N6581">
            <v>43831</v>
          </cell>
          <cell r="O6581" t="str">
            <v>Y</v>
          </cell>
          <cell r="P6581" t="str">
            <v>Ashley Joustra</v>
          </cell>
          <cell r="Q6581" t="str">
            <v>AJ101</v>
          </cell>
          <cell r="R6581" t="str">
            <v>Andy Arner</v>
          </cell>
          <cell r="S6581" t="str">
            <v>AA102</v>
          </cell>
        </row>
        <row r="6582">
          <cell r="B6582" t="str">
            <v>419100065201</v>
          </cell>
          <cell r="C6582" t="str">
            <v>SANDY PALMS INC</v>
          </cell>
          <cell r="D6582" t="str">
            <v>CSTNYY.COM</v>
          </cell>
          <cell r="E6582">
            <v>25000</v>
          </cell>
          <cell r="F6582">
            <v>300000</v>
          </cell>
          <cell r="G6582" t="str">
            <v>N</v>
          </cell>
          <cell r="H6582" t="str">
            <v>N</v>
          </cell>
          <cell r="I6582">
            <v>43831</v>
          </cell>
          <cell r="J6582">
            <v>43847</v>
          </cell>
          <cell r="K6582">
            <v>43852</v>
          </cell>
          <cell r="L6582">
            <v>43852</v>
          </cell>
          <cell r="M6582">
            <v>43865</v>
          </cell>
          <cell r="N6582">
            <v>43862</v>
          </cell>
          <cell r="O6582" t="str">
            <v>Y</v>
          </cell>
          <cell r="P6582" t="str">
            <v>Mobius Payments</v>
          </cell>
          <cell r="Q6582" t="str">
            <v>MOB101</v>
          </cell>
        </row>
        <row r="6583">
          <cell r="B6583" t="str">
            <v>892999922592</v>
          </cell>
          <cell r="C6583" t="str">
            <v>CONGREGATION DUVID ELCHONON</v>
          </cell>
          <cell r="D6583" t="str">
            <v>GILYON L SHABBOS</v>
          </cell>
          <cell r="E6583">
            <v>33333.333333333336</v>
          </cell>
          <cell r="F6583">
            <v>400000</v>
          </cell>
          <cell r="G6583" t="str">
            <v>Y</v>
          </cell>
          <cell r="H6583" t="str">
            <v>Y</v>
          </cell>
          <cell r="I6583">
            <v>43831</v>
          </cell>
          <cell r="J6583">
            <v>43851</v>
          </cell>
          <cell r="K6583">
            <v>43851</v>
          </cell>
          <cell r="L6583">
            <v>43852</v>
          </cell>
          <cell r="M6583">
            <v>43858</v>
          </cell>
          <cell r="N6583">
            <v>43831</v>
          </cell>
          <cell r="O6583" t="str">
            <v>Y</v>
          </cell>
          <cell r="P6583" t="str">
            <v>Andrea Zaretsky</v>
          </cell>
          <cell r="Q6583" t="str">
            <v>AZ101</v>
          </cell>
          <cell r="R6583" t="str">
            <v>Frank Sweeney</v>
          </cell>
          <cell r="S6583" t="str">
            <v>FS101</v>
          </cell>
          <cell r="T6583" t="str">
            <v>Signature Bank</v>
          </cell>
          <cell r="U6583" t="str">
            <v>SBANK</v>
          </cell>
        </row>
        <row r="6584">
          <cell r="B6584" t="str">
            <v>419100065210</v>
          </cell>
          <cell r="C6584" t="str">
            <v>LYONS MEDIA SOLUTIONS LLC</v>
          </cell>
          <cell r="D6584" t="str">
            <v>FORKFLIPS.COM</v>
          </cell>
          <cell r="E6584">
            <v>20833.333333333332</v>
          </cell>
          <cell r="F6584">
            <v>250000</v>
          </cell>
          <cell r="G6584" t="str">
            <v>N</v>
          </cell>
          <cell r="H6584" t="str">
            <v>N</v>
          </cell>
          <cell r="I6584">
            <v>43831</v>
          </cell>
          <cell r="J6584">
            <v>43851</v>
          </cell>
          <cell r="K6584">
            <v>43852</v>
          </cell>
          <cell r="L6584">
            <v>43859</v>
          </cell>
          <cell r="M6584">
            <v>43868</v>
          </cell>
          <cell r="N6584">
            <v>43862</v>
          </cell>
          <cell r="O6584" t="str">
            <v>Y</v>
          </cell>
          <cell r="P6584" t="str">
            <v>Joel Paulin</v>
          </cell>
          <cell r="Q6584" t="str">
            <v>JP101</v>
          </cell>
        </row>
        <row r="6585">
          <cell r="B6585" t="str">
            <v>419100065229</v>
          </cell>
          <cell r="C6585" t="str">
            <v>JEWISH COMMUNITY CENTER OF NASHVILLE</v>
          </cell>
          <cell r="D6585" t="str">
            <v>GORDON JEWISH COMMUNITY CENTER</v>
          </cell>
          <cell r="E6585">
            <v>29583.333333333332</v>
          </cell>
          <cell r="F6585">
            <v>355000</v>
          </cell>
          <cell r="G6585" t="str">
            <v>Y</v>
          </cell>
          <cell r="H6585" t="str">
            <v>Y</v>
          </cell>
          <cell r="I6585">
            <v>43831</v>
          </cell>
          <cell r="J6585">
            <v>43851</v>
          </cell>
          <cell r="K6585">
            <v>43851</v>
          </cell>
          <cell r="L6585">
            <v>43852</v>
          </cell>
          <cell r="M6585">
            <v>43868</v>
          </cell>
          <cell r="N6585">
            <v>43862</v>
          </cell>
          <cell r="O6585" t="str">
            <v>Y</v>
          </cell>
          <cell r="P6585" t="str">
            <v>KBH Enterprises</v>
          </cell>
          <cell r="Q6585" t="str">
            <v>KH101</v>
          </cell>
          <cell r="R6585" t="str">
            <v>Erick Weinstein</v>
          </cell>
          <cell r="S6585" t="str">
            <v>EW101</v>
          </cell>
        </row>
        <row r="6586">
          <cell r="B6586" t="str">
            <v>419100065238</v>
          </cell>
          <cell r="C6586" t="str">
            <v>KAJOORI LLC</v>
          </cell>
          <cell r="D6586" t="str">
            <v>JACKSON HEWITT</v>
          </cell>
          <cell r="E6586">
            <v>5166.666666666667</v>
          </cell>
          <cell r="F6586">
            <v>62000</v>
          </cell>
          <cell r="G6586" t="str">
            <v>N</v>
          </cell>
          <cell r="H6586" t="str">
            <v>N</v>
          </cell>
          <cell r="I6586">
            <v>43831</v>
          </cell>
          <cell r="J6586">
            <v>43851</v>
          </cell>
          <cell r="K6586">
            <v>43858</v>
          </cell>
          <cell r="L6586">
            <v>43858</v>
          </cell>
          <cell r="M6586">
            <v>43903</v>
          </cell>
          <cell r="N6586">
            <v>43891</v>
          </cell>
          <cell r="O6586" t="str">
            <v>Y</v>
          </cell>
          <cell r="P6586" t="str">
            <v>Brian Hanson</v>
          </cell>
          <cell r="Q6586" t="str">
            <v>BH101</v>
          </cell>
          <cell r="R6586" t="str">
            <v>Tim Platz</v>
          </cell>
          <cell r="S6586" t="str">
            <v>TP101</v>
          </cell>
          <cell r="T6586" t="str">
            <v xml:space="preserve">Bethpage FCU </v>
          </cell>
          <cell r="U6586" t="str">
            <v>BFCU</v>
          </cell>
        </row>
        <row r="6587">
          <cell r="B6587" t="str">
            <v>419100065247</v>
          </cell>
          <cell r="C6587" t="str">
            <v>HANG FIVE INC</v>
          </cell>
          <cell r="D6587" t="str">
            <v>THGNCF.COM</v>
          </cell>
          <cell r="E6587">
            <v>25000</v>
          </cell>
          <cell r="F6587">
            <v>300000</v>
          </cell>
          <cell r="G6587" t="str">
            <v>N</v>
          </cell>
          <cell r="H6587" t="str">
            <v>N</v>
          </cell>
          <cell r="I6587">
            <v>43831</v>
          </cell>
          <cell r="J6587">
            <v>43851</v>
          </cell>
          <cell r="K6587" t="str">
            <v>Withdrawn</v>
          </cell>
          <cell r="L6587" t="str">
            <v>Withdrawn</v>
          </cell>
          <cell r="M6587" t="str">
            <v>Withdrawn</v>
          </cell>
          <cell r="N6587" t="str">
            <v>Withdrawn</v>
          </cell>
          <cell r="O6587" t="str">
            <v>Withdrawn</v>
          </cell>
          <cell r="P6587" t="str">
            <v>Mobius Payments</v>
          </cell>
          <cell r="Q6587" t="str">
            <v>MOB101</v>
          </cell>
        </row>
        <row r="6588">
          <cell r="B6588" t="str">
            <v>419100065256</v>
          </cell>
          <cell r="C6588" t="str">
            <v>THE SPICE &amp; TEA EXCHANGE DISTRIBUTION LLC</v>
          </cell>
          <cell r="D6588" t="str">
            <v>THE SPICE &amp; TEA EXCHANGE</v>
          </cell>
          <cell r="E6588">
            <v>55000</v>
          </cell>
          <cell r="F6588">
            <v>660000</v>
          </cell>
          <cell r="G6588" t="str">
            <v>Y</v>
          </cell>
          <cell r="H6588" t="str">
            <v>Y</v>
          </cell>
          <cell r="I6588">
            <v>43831</v>
          </cell>
          <cell r="J6588">
            <v>43851</v>
          </cell>
          <cell r="K6588">
            <v>43873</v>
          </cell>
          <cell r="L6588">
            <v>43875</v>
          </cell>
          <cell r="M6588">
            <v>43922</v>
          </cell>
          <cell r="N6588">
            <v>43922</v>
          </cell>
          <cell r="O6588" t="str">
            <v>Y</v>
          </cell>
          <cell r="P6588" t="str">
            <v>Matt McCracken</v>
          </cell>
          <cell r="Q6588" t="str">
            <v>MM103</v>
          </cell>
          <cell r="R6588" t="str">
            <v>Andy Arner</v>
          </cell>
          <cell r="S6588" t="str">
            <v>AA102</v>
          </cell>
        </row>
        <row r="6589">
          <cell r="B6589" t="str">
            <v>419100065265</v>
          </cell>
          <cell r="C6589" t="str">
            <v>CLEAR-WATER BAGELS INC</v>
          </cell>
          <cell r="D6589" t="str">
            <v>CLEARWATER BAGELS</v>
          </cell>
          <cell r="E6589">
            <v>25000</v>
          </cell>
          <cell r="F6589">
            <v>300000</v>
          </cell>
          <cell r="G6589" t="str">
            <v>Y</v>
          </cell>
          <cell r="H6589" t="str">
            <v>Y</v>
          </cell>
          <cell r="I6589">
            <v>43831</v>
          </cell>
          <cell r="J6589">
            <v>43851</v>
          </cell>
          <cell r="K6589">
            <v>43852</v>
          </cell>
          <cell r="L6589">
            <v>43852</v>
          </cell>
          <cell r="M6589">
            <v>43861</v>
          </cell>
          <cell r="N6589">
            <v>43831</v>
          </cell>
          <cell r="O6589" t="str">
            <v>Y</v>
          </cell>
          <cell r="P6589" t="str">
            <v>Matt McCracken</v>
          </cell>
          <cell r="Q6589" t="str">
            <v>MM103</v>
          </cell>
          <cell r="R6589" t="str">
            <v>Andy Arner</v>
          </cell>
          <cell r="S6589" t="str">
            <v>AA102</v>
          </cell>
        </row>
        <row r="6590">
          <cell r="B6590" t="str">
            <v>419100065274</v>
          </cell>
          <cell r="C6590" t="str">
            <v>SHREDDED RX INC</v>
          </cell>
          <cell r="D6590" t="str">
            <v>SHREDDED RX INC</v>
          </cell>
          <cell r="E6590">
            <v>30833.333333333332</v>
          </cell>
          <cell r="F6590">
            <v>370000</v>
          </cell>
          <cell r="G6590" t="str">
            <v>Y</v>
          </cell>
          <cell r="H6590" t="str">
            <v>N</v>
          </cell>
          <cell r="I6590">
            <v>43831</v>
          </cell>
          <cell r="J6590">
            <v>43852</v>
          </cell>
          <cell r="K6590">
            <v>43853</v>
          </cell>
          <cell r="L6590">
            <v>43868</v>
          </cell>
          <cell r="M6590">
            <v>43888</v>
          </cell>
          <cell r="N6590">
            <v>43862</v>
          </cell>
          <cell r="O6590" t="str">
            <v>Y</v>
          </cell>
          <cell r="P6590" t="str">
            <v>HYD Associates Inc</v>
          </cell>
          <cell r="Q6590" t="str">
            <v>HYD101</v>
          </cell>
        </row>
        <row r="6591">
          <cell r="B6591" t="str">
            <v>419100065283</v>
          </cell>
          <cell r="C6591" t="str">
            <v>KELTRON TAX CORP</v>
          </cell>
          <cell r="D6591" t="str">
            <v>KELTRON TAX CORP</v>
          </cell>
          <cell r="E6591">
            <v>5833.333333333333</v>
          </cell>
          <cell r="F6591">
            <v>70000</v>
          </cell>
          <cell r="G6591" t="str">
            <v>Y</v>
          </cell>
          <cell r="H6591" t="str">
            <v>Y</v>
          </cell>
          <cell r="I6591">
            <v>43831</v>
          </cell>
          <cell r="J6591">
            <v>43852</v>
          </cell>
          <cell r="K6591" t="str">
            <v>Declined</v>
          </cell>
          <cell r="L6591" t="str">
            <v>Declined</v>
          </cell>
          <cell r="M6591" t="str">
            <v>Declined</v>
          </cell>
          <cell r="N6591" t="str">
            <v>Declined</v>
          </cell>
          <cell r="O6591" t="str">
            <v>Declined</v>
          </cell>
          <cell r="P6591" t="str">
            <v>Kerry Doyle</v>
          </cell>
          <cell r="Q6591" t="str">
            <v>KD101</v>
          </cell>
          <cell r="R6591" t="str">
            <v>Frank Sweeney</v>
          </cell>
          <cell r="S6591" t="str">
            <v>FS101</v>
          </cell>
          <cell r="T6591" t="str">
            <v>Signature Bank</v>
          </cell>
          <cell r="U6591" t="str">
            <v>SBANK</v>
          </cell>
        </row>
        <row r="6592">
          <cell r="B6592" t="str">
            <v>892999922600</v>
          </cell>
          <cell r="C6592" t="str">
            <v>PNT CATERING CORP</v>
          </cell>
          <cell r="D6592" t="str">
            <v>PNT CATERING CORP</v>
          </cell>
          <cell r="E6592">
            <v>39583.333333333336</v>
          </cell>
          <cell r="F6592">
            <v>475000</v>
          </cell>
          <cell r="G6592" t="str">
            <v>Y</v>
          </cell>
          <cell r="H6592" t="str">
            <v>Y</v>
          </cell>
          <cell r="I6592">
            <v>43831</v>
          </cell>
          <cell r="J6592">
            <v>43852</v>
          </cell>
          <cell r="K6592" t="str">
            <v>Withdrawn</v>
          </cell>
          <cell r="L6592" t="str">
            <v>Withdrawn</v>
          </cell>
          <cell r="M6592" t="str">
            <v>Withdrawn</v>
          </cell>
          <cell r="N6592" t="str">
            <v>Withdrawn</v>
          </cell>
          <cell r="O6592" t="str">
            <v>Withdrawn</v>
          </cell>
          <cell r="P6592" t="str">
            <v>George Rusinak</v>
          </cell>
          <cell r="Q6592" t="str">
            <v>GR101</v>
          </cell>
          <cell r="R6592" t="str">
            <v>Tim Platz</v>
          </cell>
          <cell r="S6592" t="str">
            <v>TP101</v>
          </cell>
        </row>
        <row r="6593">
          <cell r="B6593" t="str">
            <v>419100065292</v>
          </cell>
          <cell r="C6593" t="str">
            <v>GIASA LLC</v>
          </cell>
          <cell r="D6593" t="str">
            <v>THE LITTLE GYM OF PLANO</v>
          </cell>
          <cell r="E6593">
            <v>37500</v>
          </cell>
          <cell r="F6593">
            <v>450000</v>
          </cell>
          <cell r="G6593" t="str">
            <v>N</v>
          </cell>
          <cell r="H6593" t="str">
            <v>N</v>
          </cell>
          <cell r="I6593">
            <v>43831</v>
          </cell>
          <cell r="J6593">
            <v>43853</v>
          </cell>
          <cell r="K6593">
            <v>43853</v>
          </cell>
          <cell r="L6593">
            <v>43853</v>
          </cell>
          <cell r="M6593">
            <v>43865</v>
          </cell>
          <cell r="N6593">
            <v>43862</v>
          </cell>
          <cell r="O6593" t="str">
            <v>Y</v>
          </cell>
          <cell r="P6593" t="str">
            <v>KBH Enterprises</v>
          </cell>
          <cell r="Q6593" t="str">
            <v>KH101</v>
          </cell>
          <cell r="R6593" t="str">
            <v>Erick Weinstein</v>
          </cell>
          <cell r="S6593" t="str">
            <v>EW101</v>
          </cell>
          <cell r="T6593" t="str">
            <v>The Little Gym</v>
          </cell>
          <cell r="U6593" t="str">
            <v>TLG101</v>
          </cell>
        </row>
        <row r="6594">
          <cell r="B6594" t="str">
            <v>419100065309</v>
          </cell>
          <cell r="C6594" t="str">
            <v>D2 OFFICE FURNITURE + DESIGN</v>
          </cell>
          <cell r="D6594" t="str">
            <v>D2 DESIGN</v>
          </cell>
          <cell r="E6594">
            <v>54166.666666666664</v>
          </cell>
          <cell r="F6594">
            <v>650000</v>
          </cell>
          <cell r="G6594" t="str">
            <v>Y</v>
          </cell>
          <cell r="H6594" t="str">
            <v>Y</v>
          </cell>
          <cell r="I6594">
            <v>43831</v>
          </cell>
          <cell r="J6594">
            <v>43853</v>
          </cell>
          <cell r="K6594">
            <v>43871</v>
          </cell>
          <cell r="L6594">
            <v>43873</v>
          </cell>
          <cell r="M6594">
            <v>43895</v>
          </cell>
          <cell r="N6594">
            <v>43891</v>
          </cell>
          <cell r="O6594" t="str">
            <v>Y</v>
          </cell>
          <cell r="P6594" t="str">
            <v>Kerry Doyle</v>
          </cell>
          <cell r="Q6594" t="str">
            <v>KD101</v>
          </cell>
          <cell r="R6594" t="str">
            <v>Frank Sweeney</v>
          </cell>
          <cell r="S6594" t="str">
            <v>FS101</v>
          </cell>
        </row>
        <row r="6595">
          <cell r="B6595" t="str">
            <v>419100065318</v>
          </cell>
          <cell r="C6595" t="str">
            <v>DARK REACH LLC</v>
          </cell>
          <cell r="D6595" t="str">
            <v>DARK REACH LLC</v>
          </cell>
          <cell r="E6595">
            <v>20000</v>
          </cell>
          <cell r="F6595">
            <v>240000</v>
          </cell>
          <cell r="G6595" t="str">
            <v>N</v>
          </cell>
          <cell r="H6595" t="str">
            <v>N</v>
          </cell>
          <cell r="I6595">
            <v>43831</v>
          </cell>
          <cell r="J6595">
            <v>43853</v>
          </cell>
          <cell r="K6595">
            <v>43881</v>
          </cell>
          <cell r="L6595">
            <v>43893</v>
          </cell>
          <cell r="M6595">
            <v>43922</v>
          </cell>
          <cell r="N6595">
            <v>43922</v>
          </cell>
          <cell r="O6595" t="str">
            <v>Y</v>
          </cell>
          <cell r="P6595" t="str">
            <v>Mobius Payments</v>
          </cell>
          <cell r="Q6595" t="str">
            <v>MOB101</v>
          </cell>
        </row>
        <row r="6596">
          <cell r="B6596" t="str">
            <v>419100065327</v>
          </cell>
          <cell r="C6596" t="str">
            <v>GOOSEHERD INC</v>
          </cell>
          <cell r="D6596" t="str">
            <v>PPDWYT.COM</v>
          </cell>
          <cell r="E6596">
            <v>25000</v>
          </cell>
          <cell r="F6596">
            <v>300000</v>
          </cell>
          <cell r="G6596" t="str">
            <v>N</v>
          </cell>
          <cell r="H6596" t="str">
            <v>N</v>
          </cell>
          <cell r="I6596">
            <v>43831</v>
          </cell>
          <cell r="J6596">
            <v>43853</v>
          </cell>
          <cell r="K6596">
            <v>43854</v>
          </cell>
          <cell r="L6596">
            <v>43861</v>
          </cell>
          <cell r="M6596">
            <v>43874</v>
          </cell>
          <cell r="N6596">
            <v>43862</v>
          </cell>
          <cell r="O6596" t="str">
            <v>Y</v>
          </cell>
          <cell r="P6596" t="str">
            <v>Joel Paulin</v>
          </cell>
          <cell r="Q6596" t="str">
            <v>JP101</v>
          </cell>
        </row>
        <row r="6597">
          <cell r="B6597" t="str">
            <v>419100065336</v>
          </cell>
          <cell r="C6597" t="str">
            <v>MAZZAROTH INC</v>
          </cell>
          <cell r="D6597" t="str">
            <v>NTHWYS.COM</v>
          </cell>
          <cell r="E6597">
            <v>25000</v>
          </cell>
          <cell r="F6597">
            <v>300000</v>
          </cell>
          <cell r="G6597" t="str">
            <v>N</v>
          </cell>
          <cell r="H6597" t="str">
            <v>N</v>
          </cell>
          <cell r="I6597">
            <v>43831</v>
          </cell>
          <cell r="J6597">
            <v>43853</v>
          </cell>
          <cell r="K6597">
            <v>43854</v>
          </cell>
          <cell r="L6597">
            <v>43861</v>
          </cell>
          <cell r="M6597">
            <v>43873</v>
          </cell>
          <cell r="N6597">
            <v>43862</v>
          </cell>
          <cell r="O6597" t="str">
            <v>Y</v>
          </cell>
          <cell r="P6597" t="str">
            <v>Mobius Payments</v>
          </cell>
          <cell r="Q6597" t="str">
            <v>MOB101</v>
          </cell>
        </row>
        <row r="6598">
          <cell r="B6598" t="str">
            <v>419100065345</v>
          </cell>
          <cell r="C6598" t="str">
            <v>BROADWAY FLOORING INC</v>
          </cell>
          <cell r="D6598" t="str">
            <v>BROADWAY FLOORING INC</v>
          </cell>
          <cell r="E6598">
            <v>20416.666666666668</v>
          </cell>
          <cell r="F6598">
            <v>245000</v>
          </cell>
          <cell r="G6598" t="str">
            <v>Y</v>
          </cell>
          <cell r="H6598" t="str">
            <v>Y</v>
          </cell>
          <cell r="I6598">
            <v>43831</v>
          </cell>
          <cell r="J6598">
            <v>43853</v>
          </cell>
          <cell r="K6598" t="str">
            <v>Withdrawn</v>
          </cell>
          <cell r="L6598" t="str">
            <v>Withdrawn</v>
          </cell>
          <cell r="M6598" t="str">
            <v>Withdrawn</v>
          </cell>
          <cell r="N6598" t="str">
            <v>Withdrawn</v>
          </cell>
          <cell r="O6598" t="str">
            <v>Withdrawn</v>
          </cell>
          <cell r="P6598" t="str">
            <v>George Rusinak</v>
          </cell>
          <cell r="Q6598" t="str">
            <v>GR101</v>
          </cell>
          <cell r="R6598" t="str">
            <v>Tim Platz</v>
          </cell>
          <cell r="S6598" t="str">
            <v>TP101</v>
          </cell>
        </row>
        <row r="6599">
          <cell r="B6599" t="str">
            <v>419100065354</v>
          </cell>
          <cell r="C6599" t="str">
            <v>BRM MO MGMT LLC</v>
          </cell>
          <cell r="D6599" t="str">
            <v>TWIN PINES ANIMAL CLINIC</v>
          </cell>
          <cell r="E6599">
            <v>125000</v>
          </cell>
          <cell r="F6599">
            <v>1500000</v>
          </cell>
          <cell r="G6599" t="str">
            <v>Y</v>
          </cell>
          <cell r="H6599" t="str">
            <v>Y</v>
          </cell>
          <cell r="I6599">
            <v>43831</v>
          </cell>
          <cell r="J6599">
            <v>43853</v>
          </cell>
          <cell r="K6599">
            <v>43853</v>
          </cell>
          <cell r="L6599">
            <v>43853</v>
          </cell>
          <cell r="M6599">
            <v>43860</v>
          </cell>
          <cell r="N6599">
            <v>43831</v>
          </cell>
          <cell r="O6599" t="str">
            <v>Y</v>
          </cell>
          <cell r="P6599" t="str">
            <v>Mike Roberts</v>
          </cell>
          <cell r="Q6599" t="str">
            <v>MR102</v>
          </cell>
          <cell r="R6599" t="str">
            <v>Chris Frey</v>
          </cell>
          <cell r="S6599" t="str">
            <v>CF101</v>
          </cell>
          <cell r="T6599" t="str">
            <v>KBH Enterprises</v>
          </cell>
          <cell r="U6599" t="str">
            <v>KH101</v>
          </cell>
          <cell r="V6599" t="str">
            <v>Blue River</v>
          </cell>
          <cell r="W6599" t="str">
            <v>BR102</v>
          </cell>
        </row>
        <row r="6600">
          <cell r="B6600" t="str">
            <v>419100065372</v>
          </cell>
          <cell r="C6600" t="str">
            <v>MILIAN ACCOUNTING SERVICES CORP</v>
          </cell>
          <cell r="D6600" t="str">
            <v>MILIAN ACCOUNTING SERVICES</v>
          </cell>
          <cell r="E6600">
            <v>9583.3333333333339</v>
          </cell>
          <cell r="F6600">
            <v>115000</v>
          </cell>
          <cell r="G6600" t="str">
            <v>Y</v>
          </cell>
          <cell r="H6600" t="str">
            <v>Y</v>
          </cell>
          <cell r="I6600">
            <v>43831</v>
          </cell>
          <cell r="J6600">
            <v>43854</v>
          </cell>
          <cell r="K6600">
            <v>43854</v>
          </cell>
          <cell r="L6600">
            <v>43854</v>
          </cell>
          <cell r="M6600">
            <v>43865</v>
          </cell>
          <cell r="N6600">
            <v>43862</v>
          </cell>
          <cell r="O6600" t="str">
            <v>Y</v>
          </cell>
          <cell r="P6600" t="str">
            <v>Robin Lynch</v>
          </cell>
          <cell r="Q6600" t="str">
            <v>RL101</v>
          </cell>
          <cell r="R6600" t="str">
            <v>Tim Platz</v>
          </cell>
          <cell r="S6600" t="str">
            <v>TP101</v>
          </cell>
          <cell r="T6600" t="str">
            <v xml:space="preserve">Bethpage FCU </v>
          </cell>
          <cell r="U6600" t="str">
            <v>BFCU</v>
          </cell>
        </row>
        <row r="6601">
          <cell r="B6601" t="str">
            <v>419100065381</v>
          </cell>
          <cell r="C6601" t="str">
            <v>ZELNORD SPORTSWEAR INC</v>
          </cell>
          <cell r="D6601" t="str">
            <v>ZELNORD SPORTSWEAR</v>
          </cell>
          <cell r="E6601">
            <v>5416.666666666667</v>
          </cell>
          <cell r="F6601">
            <v>65000</v>
          </cell>
          <cell r="G6601" t="str">
            <v>N</v>
          </cell>
          <cell r="H6601" t="str">
            <v>N</v>
          </cell>
          <cell r="I6601">
            <v>43831</v>
          </cell>
          <cell r="J6601">
            <v>43854</v>
          </cell>
          <cell r="K6601" t="str">
            <v>Declined</v>
          </cell>
          <cell r="L6601" t="str">
            <v>Declined</v>
          </cell>
          <cell r="M6601" t="str">
            <v>Declined</v>
          </cell>
          <cell r="N6601" t="str">
            <v>Declined</v>
          </cell>
          <cell r="O6601" t="str">
            <v>Declined</v>
          </cell>
          <cell r="P6601" t="str">
            <v>Greg Muir</v>
          </cell>
          <cell r="Q6601" t="str">
            <v>GM101</v>
          </cell>
          <cell r="R6601" t="str">
            <v>Tim Platz</v>
          </cell>
          <cell r="S6601" t="str">
            <v>TP101</v>
          </cell>
          <cell r="T6601" t="str">
            <v xml:space="preserve">Bethpage FCU </v>
          </cell>
          <cell r="U6601" t="str">
            <v>BFCU</v>
          </cell>
        </row>
        <row r="6602">
          <cell r="B6602" t="str">
            <v>892999922618</v>
          </cell>
          <cell r="C6602" t="str">
            <v>CHIEF FIRE PREVENTION &amp; MECHANICAL CORP</v>
          </cell>
          <cell r="D6602" t="str">
            <v>CHIEF FIRE PREVENTION &amp; MECHANICAL CORP</v>
          </cell>
          <cell r="E6602">
            <v>25000</v>
          </cell>
          <cell r="F6602">
            <v>300000</v>
          </cell>
          <cell r="G6602" t="str">
            <v>Y</v>
          </cell>
          <cell r="H6602" t="str">
            <v>N</v>
          </cell>
          <cell r="I6602">
            <v>43831</v>
          </cell>
          <cell r="J6602">
            <v>43854</v>
          </cell>
          <cell r="K6602">
            <v>43879</v>
          </cell>
          <cell r="L6602">
            <v>43880</v>
          </cell>
          <cell r="M6602">
            <v>43903</v>
          </cell>
          <cell r="N6602">
            <v>43891</v>
          </cell>
          <cell r="O6602" t="str">
            <v>Y</v>
          </cell>
          <cell r="P6602" t="str">
            <v>John Vacca</v>
          </cell>
          <cell r="Q6602" t="str">
            <v>JV101</v>
          </cell>
          <cell r="R6602" t="str">
            <v>Chris Frey</v>
          </cell>
          <cell r="S6602" t="str">
            <v>CF101</v>
          </cell>
        </row>
        <row r="6603">
          <cell r="B6603" t="str">
            <v>892999922626</v>
          </cell>
          <cell r="C6603" t="str">
            <v>CHIEF FIRE PREVENTION &amp; MECHANICAL CORP</v>
          </cell>
          <cell r="D6603" t="str">
            <v>CHIEF FIRE PREVENTION &amp; MECHANICAL CORP</v>
          </cell>
          <cell r="E6603">
            <v>45833.333333333336</v>
          </cell>
          <cell r="F6603">
            <v>550000</v>
          </cell>
          <cell r="G6603" t="str">
            <v>Y</v>
          </cell>
          <cell r="H6603" t="str">
            <v>N</v>
          </cell>
          <cell r="I6603">
            <v>43831</v>
          </cell>
          <cell r="J6603">
            <v>43854</v>
          </cell>
          <cell r="K6603">
            <v>43879</v>
          </cell>
          <cell r="L6603">
            <v>43880</v>
          </cell>
          <cell r="M6603">
            <v>43895</v>
          </cell>
          <cell r="N6603">
            <v>43891</v>
          </cell>
          <cell r="O6603" t="str">
            <v>Y</v>
          </cell>
          <cell r="P6603" t="str">
            <v>John Vacca</v>
          </cell>
          <cell r="Q6603" t="str">
            <v>JV101</v>
          </cell>
          <cell r="R6603" t="str">
            <v>Chris Frey</v>
          </cell>
          <cell r="S6603" t="str">
            <v>CF101</v>
          </cell>
        </row>
        <row r="6604">
          <cell r="B6604" t="str">
            <v>419100065390</v>
          </cell>
          <cell r="C6604" t="str">
            <v>SANDY BELL LLC</v>
          </cell>
          <cell r="D6604" t="str">
            <v>PAZZAPP.COM</v>
          </cell>
          <cell r="E6604">
            <v>33333.333333333336</v>
          </cell>
          <cell r="F6604">
            <v>400000</v>
          </cell>
          <cell r="G6604" t="str">
            <v>N</v>
          </cell>
          <cell r="H6604" t="str">
            <v>N</v>
          </cell>
          <cell r="I6604">
            <v>43831</v>
          </cell>
          <cell r="J6604">
            <v>43854</v>
          </cell>
          <cell r="K6604">
            <v>43860</v>
          </cell>
          <cell r="L6604">
            <v>43861</v>
          </cell>
          <cell r="M6604">
            <v>43871</v>
          </cell>
          <cell r="N6604">
            <v>43862</v>
          </cell>
          <cell r="O6604" t="str">
            <v>Y</v>
          </cell>
          <cell r="P6604" t="str">
            <v>Joel Paulin</v>
          </cell>
          <cell r="Q6604" t="str">
            <v>JP101</v>
          </cell>
        </row>
        <row r="6605">
          <cell r="B6605" t="str">
            <v>892999922634</v>
          </cell>
          <cell r="C6605" t="str">
            <v xml:space="preserve">BOYS &amp; GIRLS CLUB OF METRO QUEENS INC </v>
          </cell>
          <cell r="D6605" t="str">
            <v xml:space="preserve">BOYS &amp; GIRLS CLUB OF METRO QUEENS INC </v>
          </cell>
          <cell r="E6605">
            <v>9333.3333333333339</v>
          </cell>
          <cell r="F6605">
            <v>112000</v>
          </cell>
          <cell r="G6605" t="str">
            <v>Y</v>
          </cell>
          <cell r="H6605" t="str">
            <v>Y</v>
          </cell>
          <cell r="I6605">
            <v>43831</v>
          </cell>
          <cell r="J6605">
            <v>43854</v>
          </cell>
          <cell r="K6605">
            <v>43857</v>
          </cell>
          <cell r="L6605">
            <v>43857</v>
          </cell>
          <cell r="M6605">
            <v>43868</v>
          </cell>
          <cell r="N6605">
            <v>43862</v>
          </cell>
          <cell r="O6605" t="str">
            <v>Y</v>
          </cell>
          <cell r="P6605" t="str">
            <v>CardWorks Acquiring</v>
          </cell>
          <cell r="Q6605" t="str">
            <v>CWA101</v>
          </cell>
          <cell r="R6605" t="str">
            <v xml:space="preserve">Ben Blumenthal </v>
          </cell>
          <cell r="S6605" t="str">
            <v>BB103</v>
          </cell>
          <cell r="T6605" t="str">
            <v>First Central Savings Bank</v>
          </cell>
          <cell r="U6605" t="str">
            <v xml:space="preserve">FCSB </v>
          </cell>
        </row>
        <row r="6606">
          <cell r="B6606" t="str">
            <v>892999922642</v>
          </cell>
          <cell r="C6606" t="str">
            <v>GMAH PROJECT LLC</v>
          </cell>
          <cell r="D6606" t="str">
            <v>GREEN MOUNTAIN ANIMAL HOSPITAL</v>
          </cell>
          <cell r="E6606">
            <v>125000</v>
          </cell>
          <cell r="F6606">
            <v>1500000</v>
          </cell>
          <cell r="G6606" t="str">
            <v>Y</v>
          </cell>
          <cell r="H6606" t="str">
            <v>Y</v>
          </cell>
          <cell r="I6606">
            <v>43831</v>
          </cell>
          <cell r="J6606">
            <v>43854</v>
          </cell>
          <cell r="K6606">
            <v>43854</v>
          </cell>
          <cell r="L6606">
            <v>43854</v>
          </cell>
          <cell r="M6606">
            <v>43865</v>
          </cell>
          <cell r="N6606">
            <v>43862</v>
          </cell>
          <cell r="O6606" t="str">
            <v>Y</v>
          </cell>
          <cell r="P6606" t="str">
            <v>Mike Roberts</v>
          </cell>
          <cell r="Q6606" t="str">
            <v>MR102</v>
          </cell>
          <cell r="R6606" t="str">
            <v>Chris Frey</v>
          </cell>
          <cell r="S6606" t="str">
            <v>CF101</v>
          </cell>
          <cell r="T6606" t="str">
            <v>Monarch Business Consultant</v>
          </cell>
          <cell r="U6606" t="str">
            <v>MBC101</v>
          </cell>
        </row>
        <row r="6607">
          <cell r="B6607" t="str">
            <v>892999922659</v>
          </cell>
          <cell r="C6607" t="str">
            <v>GMAH PROJECT LLC</v>
          </cell>
          <cell r="D6607" t="str">
            <v>GREEN MOUNTAIN ANIMAL HOSPITAL</v>
          </cell>
          <cell r="E6607">
            <v>15583.333333333334</v>
          </cell>
          <cell r="F6607">
            <v>187000</v>
          </cell>
          <cell r="G6607" t="str">
            <v>Y</v>
          </cell>
          <cell r="H6607" t="str">
            <v>Y</v>
          </cell>
          <cell r="I6607">
            <v>43831</v>
          </cell>
          <cell r="J6607">
            <v>43854</v>
          </cell>
          <cell r="K6607">
            <v>43854</v>
          </cell>
          <cell r="L6607">
            <v>43854</v>
          </cell>
          <cell r="M6607">
            <v>43865</v>
          </cell>
          <cell r="N6607">
            <v>43862</v>
          </cell>
          <cell r="O6607" t="str">
            <v>Y</v>
          </cell>
          <cell r="P6607" t="str">
            <v>Mike Roberts</v>
          </cell>
          <cell r="Q6607" t="str">
            <v>MR102</v>
          </cell>
          <cell r="R6607" t="str">
            <v>Chris Frey</v>
          </cell>
          <cell r="S6607" t="str">
            <v>CF101</v>
          </cell>
          <cell r="T6607" t="str">
            <v>Monarch Business Consultant</v>
          </cell>
          <cell r="U6607" t="str">
            <v>MBC101</v>
          </cell>
        </row>
        <row r="6608">
          <cell r="B6608" t="str">
            <v>419100065407</v>
          </cell>
          <cell r="C6608" t="str">
            <v>LM MASONRY LLC</v>
          </cell>
          <cell r="D6608" t="str">
            <v>LM MASONRY LLC</v>
          </cell>
          <cell r="E6608">
            <v>5166.666666666667</v>
          </cell>
          <cell r="F6608">
            <v>62000</v>
          </cell>
          <cell r="G6608" t="str">
            <v>N</v>
          </cell>
          <cell r="H6608" t="str">
            <v>N</v>
          </cell>
          <cell r="I6608">
            <v>43831</v>
          </cell>
          <cell r="J6608">
            <v>43854</v>
          </cell>
          <cell r="K6608">
            <v>43859</v>
          </cell>
          <cell r="L6608">
            <v>43861</v>
          </cell>
          <cell r="O6608" t="str">
            <v>Y</v>
          </cell>
          <cell r="P6608" t="str">
            <v>Brian Hanson</v>
          </cell>
          <cell r="Q6608" t="str">
            <v>BH101</v>
          </cell>
          <cell r="R6608" t="str">
            <v>Tim Platz</v>
          </cell>
          <cell r="S6608" t="str">
            <v>TP101</v>
          </cell>
          <cell r="T6608" t="str">
            <v xml:space="preserve">Bethpage FCU </v>
          </cell>
          <cell r="U6608" t="str">
            <v>BFCU</v>
          </cell>
        </row>
        <row r="6609">
          <cell r="B6609" t="str">
            <v>892999922667</v>
          </cell>
          <cell r="C6609" t="str">
            <v>UNCLE TONYS OF FARMINGDALE LLC</v>
          </cell>
          <cell r="D6609" t="str">
            <v>MAIN STREET PIZZA COMPANY</v>
          </cell>
          <cell r="E6609">
            <v>37500</v>
          </cell>
          <cell r="F6609">
            <v>450000</v>
          </cell>
          <cell r="G6609" t="str">
            <v>Y</v>
          </cell>
          <cell r="H6609" t="str">
            <v>Y</v>
          </cell>
          <cell r="I6609">
            <v>43831</v>
          </cell>
          <cell r="J6609">
            <v>43857</v>
          </cell>
          <cell r="K6609">
            <v>43857</v>
          </cell>
          <cell r="L6609">
            <v>43857</v>
          </cell>
          <cell r="M6609" t="str">
            <v>Approved/Closed</v>
          </cell>
          <cell r="N6609" t="str">
            <v>Approved/Closed</v>
          </cell>
          <cell r="O6609" t="str">
            <v>Y</v>
          </cell>
          <cell r="P6609" t="str">
            <v>Greg Muir</v>
          </cell>
          <cell r="Q6609" t="str">
            <v>GM101</v>
          </cell>
          <cell r="R6609" t="str">
            <v>Tim Platz</v>
          </cell>
          <cell r="S6609" t="str">
            <v>TP101</v>
          </cell>
        </row>
        <row r="6610">
          <cell r="B6610" t="str">
            <v>419100065416</v>
          </cell>
          <cell r="C6610" t="str">
            <v>JAMAICA CHAMBER OF COMMERCE INC</v>
          </cell>
          <cell r="D6610" t="str">
            <v>JAMAICA CHAMBER OF COMMERCE</v>
          </cell>
          <cell r="E6610">
            <v>29166.666666666668</v>
          </cell>
          <cell r="F6610">
            <v>350000</v>
          </cell>
          <cell r="G6610" t="str">
            <v>N</v>
          </cell>
          <cell r="H6610" t="str">
            <v>N</v>
          </cell>
          <cell r="I6610">
            <v>43831</v>
          </cell>
          <cell r="J6610">
            <v>43857</v>
          </cell>
          <cell r="K6610">
            <v>43857</v>
          </cell>
          <cell r="L6610">
            <v>43857</v>
          </cell>
          <cell r="M6610">
            <v>43861</v>
          </cell>
          <cell r="N6610">
            <v>43831</v>
          </cell>
          <cell r="O6610" t="str">
            <v>Y</v>
          </cell>
          <cell r="P6610" t="str">
            <v>Andrea Zaretsky</v>
          </cell>
          <cell r="Q6610" t="str">
            <v>AZ101</v>
          </cell>
          <cell r="R6610" t="str">
            <v>Frank Sweeney</v>
          </cell>
          <cell r="S6610" t="str">
            <v>FS101</v>
          </cell>
          <cell r="T6610" t="str">
            <v>Signature Bank</v>
          </cell>
          <cell r="U6610" t="str">
            <v>SBANK</v>
          </cell>
        </row>
        <row r="6611">
          <cell r="B6611" t="str">
            <v>419100065425</v>
          </cell>
          <cell r="C6611" t="str">
            <v>UNIVERSAL GEMOLOGICAL LABORATORY INC</v>
          </cell>
          <cell r="D6611" t="str">
            <v>UNIVERSAL GEMOLOGICAL LABORATORY INC</v>
          </cell>
          <cell r="E6611">
            <v>10416.666666666666</v>
          </cell>
          <cell r="F6611">
            <v>125000</v>
          </cell>
          <cell r="G6611" t="str">
            <v>Y</v>
          </cell>
          <cell r="H6611" t="str">
            <v>Y</v>
          </cell>
          <cell r="I6611">
            <v>43831</v>
          </cell>
          <cell r="J6611">
            <v>43858</v>
          </cell>
          <cell r="K6611" t="str">
            <v>Withdrawn</v>
          </cell>
          <cell r="L6611" t="str">
            <v>Withdrawn</v>
          </cell>
          <cell r="M6611" t="str">
            <v>Withdrawn</v>
          </cell>
          <cell r="N6611" t="str">
            <v>Withdrawn</v>
          </cell>
          <cell r="O6611" t="str">
            <v>Withdrawn</v>
          </cell>
          <cell r="P6611" t="str">
            <v>William Bartels</v>
          </cell>
          <cell r="Q6611" t="str">
            <v>WB101</v>
          </cell>
          <cell r="R6611" t="str">
            <v>Tim Platz</v>
          </cell>
          <cell r="S6611" t="str">
            <v>TP101</v>
          </cell>
          <cell r="T6611" t="str">
            <v>Gold Coast Bank</v>
          </cell>
          <cell r="U6611" t="str">
            <v>GCB101</v>
          </cell>
        </row>
        <row r="6612">
          <cell r="B6612" t="str">
            <v>419100065434</v>
          </cell>
          <cell r="C6612" t="str">
            <v>PACIFIC LINK INTERNATIONAL CORP</v>
          </cell>
          <cell r="D6612" t="str">
            <v>PACIFIC LINK INTERNATIONAL CORP</v>
          </cell>
          <cell r="E6612">
            <v>58333.333333333336</v>
          </cell>
          <cell r="F6612">
            <v>700000</v>
          </cell>
          <cell r="G6612" t="str">
            <v>Y</v>
          </cell>
          <cell r="H6612" t="str">
            <v>Y</v>
          </cell>
          <cell r="I6612">
            <v>43831</v>
          </cell>
          <cell r="J6612">
            <v>43858</v>
          </cell>
          <cell r="K6612">
            <v>43868</v>
          </cell>
          <cell r="L6612">
            <v>43871</v>
          </cell>
          <cell r="O6612" t="str">
            <v>Y</v>
          </cell>
          <cell r="P6612" t="str">
            <v>Brett Rosenfeld</v>
          </cell>
          <cell r="Q6612" t="str">
            <v>BR101</v>
          </cell>
          <cell r="R6612" t="str">
            <v>Frank Sweeney</v>
          </cell>
          <cell r="S6612" t="str">
            <v>FS101</v>
          </cell>
          <cell r="T6612" t="str">
            <v>Signature Bank</v>
          </cell>
          <cell r="U6612" t="str">
            <v>SBANK</v>
          </cell>
        </row>
        <row r="6613">
          <cell r="B6613" t="str">
            <v>892999922675</v>
          </cell>
          <cell r="C6613" t="str">
            <v>LONG ISLAND AESTHETIC CENTER INC</v>
          </cell>
          <cell r="D6613" t="str">
            <v>VISAGE MEDI SPA</v>
          </cell>
          <cell r="E6613">
            <v>20000</v>
          </cell>
          <cell r="F6613">
            <v>240000</v>
          </cell>
          <cell r="G6613" t="str">
            <v>Y</v>
          </cell>
          <cell r="H6613" t="str">
            <v>Y</v>
          </cell>
          <cell r="I6613">
            <v>43831</v>
          </cell>
          <cell r="J6613">
            <v>43858</v>
          </cell>
          <cell r="K6613">
            <v>43860</v>
          </cell>
          <cell r="L6613">
            <v>43860</v>
          </cell>
          <cell r="M6613">
            <v>43871</v>
          </cell>
          <cell r="N6613">
            <v>43862</v>
          </cell>
          <cell r="O6613" t="str">
            <v>Y</v>
          </cell>
          <cell r="P6613" t="str">
            <v>Alan Goldberg</v>
          </cell>
          <cell r="Q6613" t="str">
            <v>AG101</v>
          </cell>
          <cell r="R6613" t="str">
            <v>Andy Arner</v>
          </cell>
          <cell r="S6613" t="str">
            <v>AA102</v>
          </cell>
        </row>
        <row r="6614">
          <cell r="B6614" t="str">
            <v>892999922683</v>
          </cell>
          <cell r="C6614" t="str">
            <v xml:space="preserve">NEW TRENDY MODERN SALON INC </v>
          </cell>
          <cell r="D6614" t="str">
            <v xml:space="preserve">NEW TRENDY MODERN SALON INC </v>
          </cell>
          <cell r="E6614">
            <v>12916.666666666666</v>
          </cell>
          <cell r="F6614">
            <v>155000</v>
          </cell>
          <cell r="G6614" t="str">
            <v>Y</v>
          </cell>
          <cell r="H6614" t="str">
            <v>Y</v>
          </cell>
          <cell r="I6614">
            <v>43831</v>
          </cell>
          <cell r="J6614">
            <v>43859</v>
          </cell>
          <cell r="K6614">
            <v>43859</v>
          </cell>
          <cell r="L6614">
            <v>43859</v>
          </cell>
          <cell r="M6614">
            <v>43861</v>
          </cell>
          <cell r="N6614">
            <v>43831</v>
          </cell>
          <cell r="O6614" t="str">
            <v>Y</v>
          </cell>
          <cell r="P6614" t="str">
            <v>Andrea Zaretsky</v>
          </cell>
          <cell r="Q6614" t="str">
            <v>AZ101</v>
          </cell>
          <cell r="R6614" t="str">
            <v>Frank Sweeney</v>
          </cell>
          <cell r="S6614" t="str">
            <v>FS101</v>
          </cell>
          <cell r="T6614" t="str">
            <v>Signature Bank</v>
          </cell>
          <cell r="U6614" t="str">
            <v>SBANK</v>
          </cell>
        </row>
        <row r="6615">
          <cell r="B6615" t="str">
            <v>419100065443</v>
          </cell>
          <cell r="C6615" t="str">
            <v>SMITHTOWN INN LLC</v>
          </cell>
          <cell r="D6615" t="str">
            <v>SMITHTOWN INN LLC</v>
          </cell>
          <cell r="E6615">
            <v>20833.333333333332</v>
          </cell>
          <cell r="F6615">
            <v>250000</v>
          </cell>
          <cell r="G6615" t="str">
            <v>Y</v>
          </cell>
          <cell r="H6615" t="str">
            <v>Y</v>
          </cell>
          <cell r="I6615">
            <v>43831</v>
          </cell>
          <cell r="J6615">
            <v>43859</v>
          </cell>
          <cell r="K6615">
            <v>43859</v>
          </cell>
          <cell r="L6615">
            <v>43861</v>
          </cell>
          <cell r="M6615">
            <v>43867</v>
          </cell>
          <cell r="N6615">
            <v>43862</v>
          </cell>
          <cell r="O6615" t="str">
            <v>Y</v>
          </cell>
          <cell r="P6615" t="str">
            <v>Brett Rosenfeld</v>
          </cell>
          <cell r="Q6615" t="str">
            <v>BR101</v>
          </cell>
          <cell r="R6615" t="str">
            <v>Frank Sweeney</v>
          </cell>
          <cell r="S6615" t="str">
            <v>FS101</v>
          </cell>
          <cell r="T6615" t="str">
            <v>Signature Bank</v>
          </cell>
          <cell r="U6615" t="str">
            <v>SBANK</v>
          </cell>
        </row>
        <row r="6616">
          <cell r="B6616" t="str">
            <v>419100065452</v>
          </cell>
          <cell r="C6616" t="str">
            <v>BOILER ALERTS LLC</v>
          </cell>
          <cell r="D6616" t="str">
            <v>BOILER ALERTS LLC</v>
          </cell>
          <cell r="E6616">
            <v>70833.333333333328</v>
          </cell>
          <cell r="F6616">
            <v>850000</v>
          </cell>
          <cell r="G6616" t="str">
            <v>N</v>
          </cell>
          <cell r="H6616" t="str">
            <v>N</v>
          </cell>
          <cell r="I6616">
            <v>43831</v>
          </cell>
          <cell r="J6616">
            <v>43859</v>
          </cell>
          <cell r="K6616" t="str">
            <v>Declined</v>
          </cell>
          <cell r="L6616" t="str">
            <v>Declined</v>
          </cell>
          <cell r="M6616" t="str">
            <v>Declined</v>
          </cell>
          <cell r="N6616" t="str">
            <v>Declined</v>
          </cell>
          <cell r="O6616" t="str">
            <v>Declined</v>
          </cell>
          <cell r="P6616" t="str">
            <v>CardWorks Acquiring</v>
          </cell>
          <cell r="Q6616" t="str">
            <v>CWA101</v>
          </cell>
          <cell r="R6616" t="str">
            <v xml:space="preserve">Ben Blumenthal </v>
          </cell>
          <cell r="S6616" t="str">
            <v>BB103</v>
          </cell>
          <cell r="T6616" t="str">
            <v>First Central Savings Bank</v>
          </cell>
          <cell r="U6616" t="str">
            <v xml:space="preserve">FCSB </v>
          </cell>
        </row>
        <row r="6617">
          <cell r="B6617" t="str">
            <v>892999922691</v>
          </cell>
          <cell r="C6617" t="str">
            <v>NORTHSIDE CARPET CLEANING COMPANY</v>
          </cell>
          <cell r="D6617" t="str">
            <v>NORTHSIDE CARPET CLEANING COMPANY</v>
          </cell>
          <cell r="E6617">
            <v>38333.333333333336</v>
          </cell>
          <cell r="F6617">
            <v>460000</v>
          </cell>
          <cell r="G6617" t="str">
            <v>Y</v>
          </cell>
          <cell r="H6617" t="str">
            <v>Y</v>
          </cell>
          <cell r="I6617">
            <v>43831</v>
          </cell>
          <cell r="J6617">
            <v>43859</v>
          </cell>
          <cell r="K6617">
            <v>44013</v>
          </cell>
          <cell r="L6617">
            <v>44014</v>
          </cell>
          <cell r="M6617">
            <v>44029</v>
          </cell>
          <cell r="N6617">
            <v>44013</v>
          </cell>
          <cell r="O6617" t="str">
            <v>Y</v>
          </cell>
          <cell r="P6617" t="str">
            <v>William Johnston</v>
          </cell>
          <cell r="Q6617" t="str">
            <v>BJ101</v>
          </cell>
          <cell r="R6617" t="str">
            <v>Andy Arner</v>
          </cell>
          <cell r="S6617" t="str">
            <v>AA102</v>
          </cell>
        </row>
        <row r="6618">
          <cell r="B6618" t="str">
            <v>419100065461</v>
          </cell>
          <cell r="C6618" t="str">
            <v>YATTES TIMES LLC</v>
          </cell>
          <cell r="D6618" t="str">
            <v>PFLIPZIP.COM</v>
          </cell>
          <cell r="E6618">
            <v>20833.333333333332</v>
          </cell>
          <cell r="F6618">
            <v>250000</v>
          </cell>
          <cell r="G6618" t="str">
            <v>N</v>
          </cell>
          <cell r="H6618" t="str">
            <v>N</v>
          </cell>
          <cell r="I6618">
            <v>43831</v>
          </cell>
          <cell r="J6618">
            <v>43860</v>
          </cell>
          <cell r="K6618">
            <v>43861</v>
          </cell>
          <cell r="L6618">
            <v>43873</v>
          </cell>
          <cell r="M6618">
            <v>43910</v>
          </cell>
          <cell r="N6618">
            <v>43891</v>
          </cell>
          <cell r="O6618" t="str">
            <v>Y</v>
          </cell>
          <cell r="P6618" t="str">
            <v>Joel Paulin</v>
          </cell>
          <cell r="Q6618" t="str">
            <v>JP101</v>
          </cell>
        </row>
        <row r="6619">
          <cell r="B6619" t="str">
            <v>419100065470</v>
          </cell>
          <cell r="C6619" t="str">
            <v>THE DENTAL SUITE PC</v>
          </cell>
          <cell r="D6619" t="str">
            <v>THE DENTAL SUITE PC</v>
          </cell>
          <cell r="E6619">
            <v>35000</v>
          </cell>
          <cell r="F6619">
            <v>420000</v>
          </cell>
          <cell r="G6619" t="str">
            <v>N</v>
          </cell>
          <cell r="H6619" t="str">
            <v>N</v>
          </cell>
          <cell r="I6619">
            <v>43831</v>
          </cell>
          <cell r="J6619">
            <v>43860</v>
          </cell>
          <cell r="K6619">
            <v>43861</v>
          </cell>
          <cell r="L6619">
            <v>43861</v>
          </cell>
          <cell r="M6619">
            <v>43886</v>
          </cell>
          <cell r="N6619">
            <v>43862</v>
          </cell>
          <cell r="O6619" t="str">
            <v>Y</v>
          </cell>
          <cell r="P6619" t="str">
            <v>William Bartels</v>
          </cell>
          <cell r="Q6619" t="str">
            <v>WB101</v>
          </cell>
          <cell r="R6619" t="str">
            <v>Tim Platz</v>
          </cell>
          <cell r="S6619" t="str">
            <v>TP101</v>
          </cell>
        </row>
        <row r="6620">
          <cell r="B6620" t="str">
            <v>419100065489</v>
          </cell>
          <cell r="C6620" t="str">
            <v>TRUCK GUARD INC</v>
          </cell>
          <cell r="D6620" t="str">
            <v>STARLIGHT CONSULTING</v>
          </cell>
          <cell r="E6620">
            <v>3250</v>
          </cell>
          <cell r="F6620">
            <v>39000</v>
          </cell>
          <cell r="G6620" t="str">
            <v>N</v>
          </cell>
          <cell r="H6620" t="str">
            <v>Y</v>
          </cell>
          <cell r="I6620">
            <v>43831</v>
          </cell>
          <cell r="J6620">
            <v>43860</v>
          </cell>
          <cell r="K6620" t="str">
            <v>Declined</v>
          </cell>
          <cell r="L6620" t="str">
            <v>Declined</v>
          </cell>
          <cell r="M6620" t="str">
            <v>Declined</v>
          </cell>
          <cell r="N6620" t="str">
            <v>Declined</v>
          </cell>
          <cell r="O6620" t="str">
            <v>Declined</v>
          </cell>
          <cell r="P6620" t="str">
            <v>Greg Muir</v>
          </cell>
          <cell r="Q6620" t="str">
            <v>GM101</v>
          </cell>
          <cell r="R6620" t="str">
            <v>Tim Platz</v>
          </cell>
          <cell r="S6620" t="str">
            <v>TP101</v>
          </cell>
        </row>
        <row r="6621">
          <cell r="B6621" t="str">
            <v>892999922709</v>
          </cell>
          <cell r="C6621" t="str">
            <v>3 LILIES INC</v>
          </cell>
          <cell r="D6621" t="str">
            <v>CENTRAL FLORIST</v>
          </cell>
          <cell r="E6621">
            <v>25000</v>
          </cell>
          <cell r="F6621">
            <v>300000</v>
          </cell>
          <cell r="G6621" t="str">
            <v>Y</v>
          </cell>
          <cell r="H6621" t="str">
            <v>Y</v>
          </cell>
          <cell r="I6621">
            <v>43831</v>
          </cell>
          <cell r="J6621">
            <v>43860</v>
          </cell>
          <cell r="K6621">
            <v>43860</v>
          </cell>
          <cell r="L6621">
            <v>43860</v>
          </cell>
          <cell r="M6621">
            <v>43868</v>
          </cell>
          <cell r="N6621">
            <v>43862</v>
          </cell>
          <cell r="O6621" t="str">
            <v>Y</v>
          </cell>
          <cell r="P6621" t="str">
            <v>Wale Ajayi</v>
          </cell>
          <cell r="Q6621" t="str">
            <v>WA101</v>
          </cell>
          <cell r="R6621" t="str">
            <v>Tim Platz</v>
          </cell>
          <cell r="S6621" t="str">
            <v>TP101</v>
          </cell>
        </row>
        <row r="6622">
          <cell r="B6622" t="str">
            <v>419100065498</v>
          </cell>
          <cell r="C6622" t="str">
            <v>M.S. ACCOUNTING SERVICE CPA P.C.</v>
          </cell>
          <cell r="D6622" t="str">
            <v>M.S. ACCOUNTING SERVICE CPA P.C.</v>
          </cell>
          <cell r="E6622">
            <v>5166.666666666667</v>
          </cell>
          <cell r="F6622">
            <v>62000</v>
          </cell>
          <cell r="G6622" t="str">
            <v>N</v>
          </cell>
          <cell r="H6622" t="str">
            <v>N</v>
          </cell>
          <cell r="I6622">
            <v>43831</v>
          </cell>
          <cell r="J6622">
            <v>43860</v>
          </cell>
          <cell r="K6622">
            <v>43861</v>
          </cell>
          <cell r="L6622">
            <v>43861</v>
          </cell>
          <cell r="M6622" t="str">
            <v>Approved/Closed</v>
          </cell>
          <cell r="N6622" t="str">
            <v>Approved/Closed</v>
          </cell>
          <cell r="O6622" t="str">
            <v>Y</v>
          </cell>
          <cell r="P6622" t="str">
            <v>Brian Hanson</v>
          </cell>
          <cell r="Q6622" t="str">
            <v>BH101</v>
          </cell>
          <cell r="R6622" t="str">
            <v>Tim Platz</v>
          </cell>
          <cell r="S6622" t="str">
            <v>TP101</v>
          </cell>
          <cell r="T6622" t="str">
            <v xml:space="preserve">Bethpage FCU </v>
          </cell>
          <cell r="U6622" t="str">
            <v>BFCU</v>
          </cell>
        </row>
        <row r="6623">
          <cell r="B6623" t="str">
            <v>892999922717</v>
          </cell>
          <cell r="C6623" t="str">
            <v>MAKOTI LOGISTICS INC</v>
          </cell>
          <cell r="D6623" t="str">
            <v>UNISHIPPERS OF ILLINOIS NORTH</v>
          </cell>
          <cell r="E6623">
            <v>5833.333333333333</v>
          </cell>
          <cell r="F6623">
            <v>70000</v>
          </cell>
          <cell r="G6623" t="str">
            <v>Y</v>
          </cell>
          <cell r="H6623" t="str">
            <v>Y</v>
          </cell>
          <cell r="I6623">
            <v>43831</v>
          </cell>
          <cell r="J6623">
            <v>43861</v>
          </cell>
          <cell r="K6623">
            <v>43865</v>
          </cell>
          <cell r="L6623">
            <v>43867</v>
          </cell>
          <cell r="M6623" t="str">
            <v>Approved/Closed</v>
          </cell>
          <cell r="N6623" t="str">
            <v>Approved/Closed</v>
          </cell>
          <cell r="O6623" t="str">
            <v>Y</v>
          </cell>
          <cell r="P6623" t="str">
            <v>CardWorks Acquiring</v>
          </cell>
          <cell r="Q6623" t="str">
            <v>CWA101</v>
          </cell>
          <cell r="R6623" t="str">
            <v>Frank Sweeney</v>
          </cell>
          <cell r="S6623" t="str">
            <v>FS101</v>
          </cell>
          <cell r="T6623" t="str">
            <v>William Regan</v>
          </cell>
          <cell r="U6623" t="str">
            <v>WR101</v>
          </cell>
          <cell r="V6623" t="str">
            <v>Unishippers</v>
          </cell>
          <cell r="W6623" t="str">
            <v>USHIP</v>
          </cell>
        </row>
        <row r="6624">
          <cell r="B6624" t="str">
            <v>892999922725</v>
          </cell>
          <cell r="C6624" t="str">
            <v>KPK 786 INC</v>
          </cell>
          <cell r="D6624" t="str">
            <v>TOWN &amp; COUNTRY CAR SERVICE</v>
          </cell>
          <cell r="E6624">
            <v>18750</v>
          </cell>
          <cell r="F6624">
            <v>225000</v>
          </cell>
          <cell r="G6624" t="str">
            <v>Y</v>
          </cell>
          <cell r="H6624" t="str">
            <v>Y</v>
          </cell>
          <cell r="I6624">
            <v>43831</v>
          </cell>
          <cell r="J6624">
            <v>43861</v>
          </cell>
          <cell r="K6624">
            <v>43861</v>
          </cell>
          <cell r="L6624">
            <v>43864</v>
          </cell>
          <cell r="M6624">
            <v>43875</v>
          </cell>
          <cell r="N6624">
            <v>43862</v>
          </cell>
          <cell r="O6624" t="str">
            <v>Y</v>
          </cell>
          <cell r="P6624" t="str">
            <v>William Bartels</v>
          </cell>
          <cell r="Q6624" t="str">
            <v>WB101</v>
          </cell>
          <cell r="R6624" t="str">
            <v>Tim Platz</v>
          </cell>
          <cell r="S6624" t="str">
            <v>TP101</v>
          </cell>
        </row>
        <row r="6625">
          <cell r="B6625" t="str">
            <v>892999922733</v>
          </cell>
          <cell r="C6625" t="str">
            <v>ROBERT T COCHRAN &amp; CO INCORPORATED</v>
          </cell>
          <cell r="D6625" t="str">
            <v>ROBERT COCHRAN</v>
          </cell>
          <cell r="E6625">
            <v>25000</v>
          </cell>
          <cell r="F6625">
            <v>300000</v>
          </cell>
          <cell r="G6625" t="str">
            <v>Y</v>
          </cell>
          <cell r="H6625" t="str">
            <v>Y</v>
          </cell>
          <cell r="I6625">
            <v>43831</v>
          </cell>
          <cell r="J6625">
            <v>43861</v>
          </cell>
          <cell r="K6625">
            <v>43866</v>
          </cell>
          <cell r="L6625">
            <v>43866</v>
          </cell>
          <cell r="M6625">
            <v>43873</v>
          </cell>
          <cell r="N6625">
            <v>43862</v>
          </cell>
          <cell r="O6625" t="str">
            <v>Y</v>
          </cell>
          <cell r="P6625" t="str">
            <v>Andrea Zaretsky</v>
          </cell>
          <cell r="Q6625" t="str">
            <v>AZ101</v>
          </cell>
          <cell r="R6625" t="str">
            <v>Frank Sweeney</v>
          </cell>
          <cell r="S6625" t="str">
            <v>FS101</v>
          </cell>
        </row>
        <row r="6626">
          <cell r="B6626" t="str">
            <v>419100065504</v>
          </cell>
          <cell r="C6626" t="str">
            <v>JOSE PAZ</v>
          </cell>
          <cell r="D6626" t="str">
            <v>JK AUTO SERVICE</v>
          </cell>
          <cell r="E6626">
            <v>5166.666666666667</v>
          </cell>
          <cell r="F6626">
            <v>62000</v>
          </cell>
          <cell r="G6626" t="str">
            <v>Y</v>
          </cell>
          <cell r="H6626" t="str">
            <v>Y</v>
          </cell>
          <cell r="I6626">
            <v>43831</v>
          </cell>
          <cell r="J6626">
            <v>43861</v>
          </cell>
          <cell r="K6626">
            <v>43871</v>
          </cell>
          <cell r="L6626">
            <v>43871</v>
          </cell>
          <cell r="M6626">
            <v>44042</v>
          </cell>
          <cell r="N6626">
            <v>44013</v>
          </cell>
          <cell r="O6626" t="str">
            <v>Y</v>
          </cell>
          <cell r="P6626" t="str">
            <v>Brian Hanson</v>
          </cell>
          <cell r="Q6626" t="str">
            <v>BH101</v>
          </cell>
          <cell r="R6626" t="str">
            <v>Tim Platz</v>
          </cell>
          <cell r="S6626" t="str">
            <v>TP101</v>
          </cell>
          <cell r="T6626" t="str">
            <v xml:space="preserve">Bethpage FCU </v>
          </cell>
          <cell r="U6626" t="str">
            <v>BFCU</v>
          </cell>
        </row>
        <row r="6627">
          <cell r="B6627" t="str">
            <v>419100065513</v>
          </cell>
          <cell r="C6627" t="str">
            <v>A ESTEBAN &amp; COMPANY INC</v>
          </cell>
          <cell r="D6627" t="str">
            <v>A ESTEBAN &amp; COMPANY INC</v>
          </cell>
          <cell r="E6627">
            <v>150000</v>
          </cell>
          <cell r="F6627">
            <v>1800000</v>
          </cell>
          <cell r="G6627" t="str">
            <v>Y</v>
          </cell>
          <cell r="H6627" t="str">
            <v>Y</v>
          </cell>
          <cell r="I6627">
            <v>43831</v>
          </cell>
          <cell r="J6627">
            <v>43861</v>
          </cell>
          <cell r="K6627">
            <v>43868</v>
          </cell>
          <cell r="L6627">
            <v>43872</v>
          </cell>
          <cell r="M6627">
            <v>43879</v>
          </cell>
          <cell r="N6627">
            <v>43862</v>
          </cell>
          <cell r="O6627" t="str">
            <v>Y</v>
          </cell>
          <cell r="P6627" t="str">
            <v>Kerry Doyle</v>
          </cell>
          <cell r="Q6627" t="str">
            <v>KD101</v>
          </cell>
          <cell r="R6627" t="str">
            <v>Frank Sweeney</v>
          </cell>
          <cell r="S6627" t="str">
            <v>FS101</v>
          </cell>
          <cell r="T6627" t="str">
            <v>Signature Bank</v>
          </cell>
          <cell r="U6627" t="str">
            <v>SBANK</v>
          </cell>
        </row>
        <row r="6628">
          <cell r="B6628" t="str">
            <v>419100065522</v>
          </cell>
          <cell r="C6628" t="str">
            <v>ROCKPORT PET GALLERY</v>
          </cell>
          <cell r="D6628" t="str">
            <v>ROCKPORT PET GALLERY</v>
          </cell>
          <cell r="E6628">
            <v>10000</v>
          </cell>
          <cell r="F6628">
            <v>120000</v>
          </cell>
          <cell r="G6628" t="str">
            <v>Y</v>
          </cell>
          <cell r="H6628" t="str">
            <v>Y</v>
          </cell>
          <cell r="I6628">
            <v>43831</v>
          </cell>
          <cell r="J6628">
            <v>43861</v>
          </cell>
          <cell r="K6628">
            <v>43864</v>
          </cell>
          <cell r="L6628">
            <v>43864</v>
          </cell>
          <cell r="M6628">
            <v>43867</v>
          </cell>
          <cell r="N6628">
            <v>43862</v>
          </cell>
          <cell r="O6628" t="str">
            <v>Y</v>
          </cell>
          <cell r="P6628" t="str">
            <v>John Vacca</v>
          </cell>
          <cell r="Q6628" t="str">
            <v>JV101</v>
          </cell>
          <cell r="R6628" t="str">
            <v>Chris Frey</v>
          </cell>
          <cell r="S6628" t="str">
            <v>CF101</v>
          </cell>
        </row>
        <row r="6629">
          <cell r="B6629" t="str">
            <v>419100065531</v>
          </cell>
          <cell r="C6629" t="str">
            <v>NAMASTE THE YOGA SPA LLC</v>
          </cell>
          <cell r="D6629" t="str">
            <v>NAMASTE THE YOGA SPA LLC</v>
          </cell>
          <cell r="E6629">
            <v>11416.666666666666</v>
          </cell>
          <cell r="F6629">
            <v>137000</v>
          </cell>
          <cell r="G6629" t="str">
            <v>Y</v>
          </cell>
          <cell r="H6629" t="str">
            <v>N</v>
          </cell>
          <cell r="I6629">
            <v>43831</v>
          </cell>
          <cell r="J6629">
            <v>43861</v>
          </cell>
          <cell r="K6629" t="str">
            <v>Declined</v>
          </cell>
          <cell r="L6629" t="str">
            <v>Declined</v>
          </cell>
          <cell r="M6629" t="str">
            <v>Declined</v>
          </cell>
          <cell r="N6629" t="str">
            <v>Declined</v>
          </cell>
          <cell r="O6629" t="str">
            <v>Declined</v>
          </cell>
          <cell r="P6629" t="str">
            <v>George Rusinak</v>
          </cell>
          <cell r="Q6629" t="str">
            <v>GR101</v>
          </cell>
          <cell r="R6629" t="str">
            <v>Tim Platz</v>
          </cell>
          <cell r="S6629" t="str">
            <v>TP101</v>
          </cell>
        </row>
        <row r="6630">
          <cell r="B6630" t="str">
            <v>419100065540</v>
          </cell>
          <cell r="C6630" t="str">
            <v>MADIRAN THE WINE BAR LLC</v>
          </cell>
          <cell r="D6630" t="str">
            <v>MADIRAN THE WINE BAR LLC</v>
          </cell>
          <cell r="E6630">
            <v>55000</v>
          </cell>
          <cell r="F6630">
            <v>660000</v>
          </cell>
          <cell r="G6630" t="str">
            <v>Y</v>
          </cell>
          <cell r="H6630" t="str">
            <v>Y</v>
          </cell>
          <cell r="I6630">
            <v>43831</v>
          </cell>
          <cell r="J6630">
            <v>43861</v>
          </cell>
          <cell r="K6630">
            <v>43864</v>
          </cell>
          <cell r="L6630">
            <v>43864</v>
          </cell>
          <cell r="M6630">
            <v>43881</v>
          </cell>
          <cell r="N6630">
            <v>43862</v>
          </cell>
          <cell r="O6630" t="str">
            <v>Y</v>
          </cell>
          <cell r="P6630" t="str">
            <v>Paul J Scalia</v>
          </cell>
          <cell r="Q6630" t="str">
            <v>PS102</v>
          </cell>
          <cell r="R6630" t="str">
            <v>Erick Weinstein</v>
          </cell>
          <cell r="S6630" t="str">
            <v>EW101</v>
          </cell>
        </row>
        <row r="6631">
          <cell r="B6631" t="str">
            <v>419100065559</v>
          </cell>
          <cell r="C6631" t="str">
            <v>ASAP AUTO BODY RESTORATION CORP.</v>
          </cell>
          <cell r="D6631" t="str">
            <v>ASAP AUTO BODY RESTORATION CORP.</v>
          </cell>
          <cell r="E6631">
            <v>10833.333333333334</v>
          </cell>
          <cell r="F6631">
            <v>130000</v>
          </cell>
          <cell r="G6631" t="str">
            <v>N</v>
          </cell>
          <cell r="H6631" t="str">
            <v>N</v>
          </cell>
          <cell r="I6631">
            <v>43862</v>
          </cell>
          <cell r="J6631">
            <v>43864</v>
          </cell>
          <cell r="K6631" t="str">
            <v>Withdrawn</v>
          </cell>
          <cell r="L6631" t="str">
            <v>Withdrawn</v>
          </cell>
          <cell r="M6631" t="str">
            <v>Withdrawn</v>
          </cell>
          <cell r="N6631" t="str">
            <v>Withdrawn</v>
          </cell>
          <cell r="O6631" t="str">
            <v>Withdrawn</v>
          </cell>
          <cell r="P6631" t="str">
            <v>Dennis D'Andrea</v>
          </cell>
          <cell r="Q6631" t="str">
            <v>DD103</v>
          </cell>
          <cell r="R6631" t="str">
            <v>Tim Platz</v>
          </cell>
          <cell r="S6631" t="str">
            <v>TP101</v>
          </cell>
        </row>
        <row r="6632">
          <cell r="B6632" t="str">
            <v>419100065568</v>
          </cell>
          <cell r="C6632" t="str">
            <v>PETVET CARE CENTERS CALIFORNIA INC</v>
          </cell>
          <cell r="D6632" t="str">
            <v>ANIMAL CLINIC OF BENICIA</v>
          </cell>
          <cell r="E6632">
            <v>169166.66666666666</v>
          </cell>
          <cell r="F6632">
            <v>2030000</v>
          </cell>
          <cell r="G6632" t="str">
            <v>Y</v>
          </cell>
          <cell r="H6632" t="str">
            <v>N</v>
          </cell>
          <cell r="I6632">
            <v>43862</v>
          </cell>
          <cell r="J6632">
            <v>43864</v>
          </cell>
          <cell r="K6632">
            <v>43864</v>
          </cell>
          <cell r="L6632">
            <v>43864</v>
          </cell>
          <cell r="M6632">
            <v>43886</v>
          </cell>
          <cell r="N6632">
            <v>43862</v>
          </cell>
          <cell r="O6632" t="str">
            <v>Y</v>
          </cell>
          <cell r="P6632" t="str">
            <v>Chris Frey</v>
          </cell>
          <cell r="Q6632" t="str">
            <v>CF101</v>
          </cell>
          <cell r="R6632" t="str">
            <v>Erick Weinstein</v>
          </cell>
          <cell r="S6632" t="str">
            <v>EW101</v>
          </cell>
          <cell r="T6632" t="str">
            <v>KBH Enterprises</v>
          </cell>
          <cell r="U6632" t="str">
            <v>KH101</v>
          </cell>
          <cell r="V6632" t="str">
            <v>PetVet Care Centers</v>
          </cell>
          <cell r="W6632" t="str">
            <v>PETVET</v>
          </cell>
        </row>
        <row r="6633">
          <cell r="B6633" t="str">
            <v>419100065577</v>
          </cell>
          <cell r="C6633" t="str">
            <v>PETVET CARE CENTERS CALIFORNIA INC</v>
          </cell>
          <cell r="D6633" t="str">
            <v>AMBASSADOR DOG &amp; CAT HOSPITAL</v>
          </cell>
          <cell r="E6633">
            <v>141666.66666666666</v>
          </cell>
          <cell r="F6633">
            <v>1700000</v>
          </cell>
          <cell r="G6633" t="str">
            <v>Y</v>
          </cell>
          <cell r="H6633" t="str">
            <v>N</v>
          </cell>
          <cell r="I6633">
            <v>43862</v>
          </cell>
          <cell r="J6633">
            <v>43864</v>
          </cell>
          <cell r="K6633">
            <v>43864</v>
          </cell>
          <cell r="L6633">
            <v>43864</v>
          </cell>
          <cell r="M6633">
            <v>43879</v>
          </cell>
          <cell r="N6633">
            <v>43862</v>
          </cell>
          <cell r="O6633" t="str">
            <v>Y</v>
          </cell>
          <cell r="P6633" t="str">
            <v>Chris Frey</v>
          </cell>
          <cell r="Q6633" t="str">
            <v>CF101</v>
          </cell>
          <cell r="R6633" t="str">
            <v>Erick Weinstein</v>
          </cell>
          <cell r="S6633" t="str">
            <v>EW101</v>
          </cell>
          <cell r="T6633" t="str">
            <v>KBH Enterprises</v>
          </cell>
          <cell r="U6633" t="str">
            <v>KH101</v>
          </cell>
          <cell r="V6633" t="str">
            <v>PetVet Care Centers</v>
          </cell>
          <cell r="W6633" t="str">
            <v>PETVET</v>
          </cell>
        </row>
        <row r="6634">
          <cell r="B6634" t="str">
            <v>892999922790</v>
          </cell>
          <cell r="C6634" t="str">
            <v>CONTE &amp; CONTE INC</v>
          </cell>
          <cell r="D6634" t="str">
            <v>CONTE SALON</v>
          </cell>
          <cell r="E6634">
            <v>75000</v>
          </cell>
          <cell r="F6634">
            <v>900000</v>
          </cell>
          <cell r="G6634" t="str">
            <v>Y</v>
          </cell>
          <cell r="H6634" t="str">
            <v>Y</v>
          </cell>
          <cell r="I6634">
            <v>43862</v>
          </cell>
          <cell r="J6634">
            <v>43865</v>
          </cell>
          <cell r="K6634">
            <v>43867</v>
          </cell>
          <cell r="L6634">
            <v>43867</v>
          </cell>
          <cell r="M6634">
            <v>43880</v>
          </cell>
          <cell r="N6634">
            <v>43862</v>
          </cell>
          <cell r="O6634" t="str">
            <v>Y</v>
          </cell>
          <cell r="P6634" t="str">
            <v>CardWorks Acquiring</v>
          </cell>
          <cell r="Q6634" t="str">
            <v>CWA101</v>
          </cell>
        </row>
        <row r="6635">
          <cell r="B6635" t="str">
            <v>892999922741</v>
          </cell>
          <cell r="C6635" t="str">
            <v>CUSTOM MAIDS INC</v>
          </cell>
          <cell r="D6635" t="str">
            <v>CUSTOM MAIDS</v>
          </cell>
          <cell r="E6635">
            <v>58333.333333333336</v>
          </cell>
          <cell r="F6635">
            <v>700000</v>
          </cell>
          <cell r="G6635" t="str">
            <v>Y</v>
          </cell>
          <cell r="H6635" t="str">
            <v>Y</v>
          </cell>
          <cell r="I6635">
            <v>43862</v>
          </cell>
          <cell r="J6635">
            <v>43865</v>
          </cell>
          <cell r="K6635">
            <v>43865</v>
          </cell>
          <cell r="L6635">
            <v>43867</v>
          </cell>
          <cell r="M6635">
            <v>43873</v>
          </cell>
          <cell r="N6635">
            <v>43862</v>
          </cell>
          <cell r="O6635" t="str">
            <v>Y</v>
          </cell>
          <cell r="P6635" t="str">
            <v>Matt McCracken</v>
          </cell>
          <cell r="Q6635" t="str">
            <v>MM103</v>
          </cell>
          <cell r="R6635" t="str">
            <v>Andy Arner</v>
          </cell>
          <cell r="S6635" t="str">
            <v>AA102</v>
          </cell>
        </row>
        <row r="6636">
          <cell r="B6636" t="str">
            <v>419100065595</v>
          </cell>
          <cell r="C6636" t="str">
            <v>S AND M DRUGS INC</v>
          </cell>
          <cell r="D6636" t="str">
            <v>BRIDGE PHARMACY</v>
          </cell>
          <cell r="E6636">
            <v>33333.333333333336</v>
          </cell>
          <cell r="F6636">
            <v>400000</v>
          </cell>
          <cell r="G6636" t="str">
            <v>Y</v>
          </cell>
          <cell r="H6636" t="str">
            <v>Y</v>
          </cell>
          <cell r="I6636">
            <v>43862</v>
          </cell>
          <cell r="J6636">
            <v>43865</v>
          </cell>
          <cell r="K6636">
            <v>43866</v>
          </cell>
          <cell r="L6636">
            <v>43868</v>
          </cell>
          <cell r="M6636" t="str">
            <v>Approved/Closed</v>
          </cell>
          <cell r="N6636" t="str">
            <v>Approved/Closed</v>
          </cell>
          <cell r="O6636" t="str">
            <v>Y</v>
          </cell>
          <cell r="P6636" t="str">
            <v>Andrea Zaretsky</v>
          </cell>
          <cell r="Q6636" t="str">
            <v>AZ101</v>
          </cell>
          <cell r="R6636" t="str">
            <v>Frank Sweeney</v>
          </cell>
          <cell r="S6636" t="str">
            <v>FS101</v>
          </cell>
          <cell r="T6636" t="str">
            <v>Signature Bank</v>
          </cell>
          <cell r="U6636" t="str">
            <v>SBANK</v>
          </cell>
        </row>
        <row r="6637">
          <cell r="B6637" t="str">
            <v>892999922758</v>
          </cell>
          <cell r="C6637" t="str">
            <v>NORTHSIDE CARPET CLEANING OUTLET LLC</v>
          </cell>
          <cell r="D6637" t="str">
            <v>NORTHSIDE CARPET CLEANING</v>
          </cell>
          <cell r="E6637">
            <v>19166.666666666668</v>
          </cell>
          <cell r="F6637">
            <v>230000</v>
          </cell>
          <cell r="G6637" t="str">
            <v>Y</v>
          </cell>
          <cell r="H6637" t="str">
            <v>Y</v>
          </cell>
          <cell r="I6637">
            <v>43862</v>
          </cell>
          <cell r="J6637">
            <v>43865</v>
          </cell>
          <cell r="K6637">
            <v>44013</v>
          </cell>
          <cell r="L6637">
            <v>44014</v>
          </cell>
          <cell r="M6637">
            <v>44029</v>
          </cell>
          <cell r="N6637">
            <v>44013</v>
          </cell>
          <cell r="O6637" t="str">
            <v>Y</v>
          </cell>
          <cell r="P6637" t="str">
            <v>William Johnston</v>
          </cell>
          <cell r="Q6637" t="str">
            <v>BJ101</v>
          </cell>
          <cell r="R6637" t="str">
            <v>Andy Arner</v>
          </cell>
          <cell r="S6637" t="str">
            <v>AA102</v>
          </cell>
        </row>
        <row r="6638">
          <cell r="B6638" t="str">
            <v>892999922766</v>
          </cell>
          <cell r="C6638" t="str">
            <v>NEUSE RIVER VETERINARY HOSPITAL</v>
          </cell>
          <cell r="D6638" t="str">
            <v>NEUSE RIVER EQUINE HOSPITAL</v>
          </cell>
          <cell r="E6638">
            <v>58333.333333333336</v>
          </cell>
          <cell r="F6638">
            <v>700000</v>
          </cell>
          <cell r="G6638" t="str">
            <v>Y</v>
          </cell>
          <cell r="H6638" t="str">
            <v>Y</v>
          </cell>
          <cell r="I6638">
            <v>43862</v>
          </cell>
          <cell r="J6638">
            <v>43866</v>
          </cell>
          <cell r="K6638">
            <v>43866</v>
          </cell>
          <cell r="L6638">
            <v>43867</v>
          </cell>
          <cell r="M6638">
            <v>43875</v>
          </cell>
          <cell r="N6638">
            <v>43862</v>
          </cell>
          <cell r="O6638" t="str">
            <v>Y</v>
          </cell>
          <cell r="P6638" t="str">
            <v>John Vacca</v>
          </cell>
          <cell r="Q6638" t="str">
            <v>JV101</v>
          </cell>
          <cell r="R6638" t="str">
            <v>Chris Frey</v>
          </cell>
          <cell r="S6638" t="str">
            <v>CF101</v>
          </cell>
        </row>
        <row r="6639">
          <cell r="B6639" t="str">
            <v>419100065602</v>
          </cell>
          <cell r="C6639" t="str">
            <v>3PHASE EXCEL ELEVATOR LLC</v>
          </cell>
          <cell r="D6639" t="str">
            <v>EXCEL ELEVATOR &amp; ESCALATOR</v>
          </cell>
          <cell r="E6639">
            <v>104166.66666666667</v>
          </cell>
          <cell r="F6639">
            <v>1250000</v>
          </cell>
          <cell r="G6639" t="str">
            <v>Y</v>
          </cell>
          <cell r="H6639" t="str">
            <v>Y</v>
          </cell>
          <cell r="I6639">
            <v>43862</v>
          </cell>
          <cell r="J6639">
            <v>43866</v>
          </cell>
          <cell r="K6639">
            <v>43872</v>
          </cell>
          <cell r="L6639">
            <v>43873</v>
          </cell>
          <cell r="M6639">
            <v>43899</v>
          </cell>
          <cell r="N6639">
            <v>43891</v>
          </cell>
          <cell r="O6639" t="str">
            <v>Y</v>
          </cell>
          <cell r="P6639" t="str">
            <v>Andrea Zaretsky</v>
          </cell>
          <cell r="Q6639" t="str">
            <v>AZ101</v>
          </cell>
          <cell r="R6639" t="str">
            <v>Frank Sweeney</v>
          </cell>
          <cell r="S6639" t="str">
            <v>FS101</v>
          </cell>
          <cell r="T6639" t="str">
            <v>Signature Bank</v>
          </cell>
          <cell r="U6639" t="str">
            <v>SBANK</v>
          </cell>
        </row>
        <row r="6640">
          <cell r="B6640" t="str">
            <v>892999922774</v>
          </cell>
          <cell r="C6640" t="str">
            <v>INSPECTION &amp; MORE INC</v>
          </cell>
          <cell r="D6640" t="str">
            <v>ATHENS HOMEMADE GOURMET MARKET</v>
          </cell>
          <cell r="E6640">
            <v>27083.333333333332</v>
          </cell>
          <cell r="F6640">
            <v>325000</v>
          </cell>
          <cell r="G6640" t="str">
            <v>Y</v>
          </cell>
          <cell r="H6640" t="str">
            <v>N</v>
          </cell>
          <cell r="I6640">
            <v>43862</v>
          </cell>
          <cell r="J6640">
            <v>43866</v>
          </cell>
          <cell r="K6640">
            <v>43867</v>
          </cell>
          <cell r="L6640">
            <v>43867</v>
          </cell>
          <cell r="M6640">
            <v>43874</v>
          </cell>
          <cell r="N6640">
            <v>43862</v>
          </cell>
          <cell r="O6640" t="str">
            <v>Y</v>
          </cell>
          <cell r="P6640" t="str">
            <v>Andrea Zaretsky</v>
          </cell>
          <cell r="Q6640" t="str">
            <v>AZ101</v>
          </cell>
          <cell r="R6640" t="str">
            <v>Frank Sweeney</v>
          </cell>
          <cell r="S6640" t="str">
            <v>FS101</v>
          </cell>
          <cell r="T6640" t="str">
            <v>Signature Bank</v>
          </cell>
          <cell r="U6640" t="str">
            <v>SBANK</v>
          </cell>
        </row>
        <row r="6641">
          <cell r="B6641" t="str">
            <v>419100065611</v>
          </cell>
          <cell r="C6641" t="str">
            <v>COZZI SPORTS INC</v>
          </cell>
          <cell r="D6641" t="str">
            <v>COZZI SPORTS INC</v>
          </cell>
          <cell r="E6641">
            <v>15833.333333333334</v>
          </cell>
          <cell r="F6641">
            <v>190000</v>
          </cell>
          <cell r="G6641" t="str">
            <v>N</v>
          </cell>
          <cell r="H6641" t="str">
            <v>N</v>
          </cell>
          <cell r="I6641">
            <v>43862</v>
          </cell>
          <cell r="J6641">
            <v>43866</v>
          </cell>
          <cell r="K6641">
            <v>43867</v>
          </cell>
          <cell r="L6641">
            <v>43867</v>
          </cell>
          <cell r="M6641">
            <v>44088</v>
          </cell>
          <cell r="O6641" t="str">
            <v>Y</v>
          </cell>
          <cell r="P6641" t="str">
            <v>Brian Hanson</v>
          </cell>
          <cell r="Q6641" t="str">
            <v>BH101</v>
          </cell>
          <cell r="R6641" t="str">
            <v>Tim Platz</v>
          </cell>
          <cell r="S6641" t="str">
            <v>TP101</v>
          </cell>
          <cell r="T6641" t="str">
            <v xml:space="preserve">Bethpage FCU </v>
          </cell>
          <cell r="U6641" t="str">
            <v>BFCU</v>
          </cell>
        </row>
        <row r="6642">
          <cell r="B6642" t="str">
            <v>419100065620</v>
          </cell>
          <cell r="C6642" t="str">
            <v>SCALIA AZ CONSULTING LLC</v>
          </cell>
          <cell r="D6642" t="str">
            <v>BILLERCARD.COM</v>
          </cell>
          <cell r="E6642">
            <v>33333.333333333336</v>
          </cell>
          <cell r="F6642">
            <v>400000</v>
          </cell>
          <cell r="G6642" t="str">
            <v>N</v>
          </cell>
          <cell r="H6642" t="str">
            <v>N</v>
          </cell>
          <cell r="I6642">
            <v>43862</v>
          </cell>
          <cell r="J6642">
            <v>43866</v>
          </cell>
          <cell r="K6642">
            <v>43871</v>
          </cell>
          <cell r="L6642">
            <v>43872</v>
          </cell>
          <cell r="M6642">
            <v>43895</v>
          </cell>
          <cell r="N6642">
            <v>43891</v>
          </cell>
          <cell r="O6642" t="str">
            <v>Y</v>
          </cell>
          <cell r="P6642" t="str">
            <v>Joel Paulin</v>
          </cell>
          <cell r="Q6642" t="str">
            <v>JP101</v>
          </cell>
        </row>
        <row r="6643">
          <cell r="B6643" t="str">
            <v>892999922782</v>
          </cell>
          <cell r="C6643" t="str">
            <v>MADONNA FOOD SALES INC</v>
          </cell>
          <cell r="D6643" t="str">
            <v>CHICKEN DELIGHT</v>
          </cell>
          <cell r="E6643">
            <v>22083.333333333332</v>
          </cell>
          <cell r="F6643">
            <v>265000</v>
          </cell>
          <cell r="G6643" t="str">
            <v>Y</v>
          </cell>
          <cell r="H6643" t="str">
            <v>Y</v>
          </cell>
          <cell r="I6643">
            <v>43862</v>
          </cell>
          <cell r="J6643">
            <v>43866</v>
          </cell>
          <cell r="K6643">
            <v>43867</v>
          </cell>
          <cell r="L6643">
            <v>43867</v>
          </cell>
          <cell r="M6643">
            <v>43871</v>
          </cell>
          <cell r="N6643">
            <v>43862</v>
          </cell>
          <cell r="O6643" t="str">
            <v>Y</v>
          </cell>
          <cell r="P6643" t="str">
            <v>Brian Hanson</v>
          </cell>
          <cell r="Q6643" t="str">
            <v>BH101</v>
          </cell>
          <cell r="R6643" t="str">
            <v>Tim Platz</v>
          </cell>
          <cell r="S6643" t="str">
            <v>TP101</v>
          </cell>
          <cell r="T6643" t="str">
            <v xml:space="preserve">Bethpage FCU </v>
          </cell>
          <cell r="U6643" t="str">
            <v>BFCU</v>
          </cell>
        </row>
        <row r="6644">
          <cell r="B6644" t="str">
            <v>419100065639</v>
          </cell>
          <cell r="C6644" t="str">
            <v>GEMINI 2100 LLC</v>
          </cell>
          <cell r="D6644" t="str">
            <v>G2L*SSPTHLP.COM</v>
          </cell>
          <cell r="E6644">
            <v>15000</v>
          </cell>
          <cell r="F6644">
            <v>180000</v>
          </cell>
          <cell r="G6644" t="str">
            <v>N</v>
          </cell>
          <cell r="H6644" t="str">
            <v>N</v>
          </cell>
          <cell r="I6644">
            <v>43862</v>
          </cell>
          <cell r="J6644">
            <v>43867</v>
          </cell>
          <cell r="K6644" t="str">
            <v>Withdrawn</v>
          </cell>
          <cell r="L6644" t="str">
            <v>Withdrawn</v>
          </cell>
          <cell r="M6644" t="str">
            <v>Withdrawn</v>
          </cell>
          <cell r="N6644" t="str">
            <v>Withdrawn</v>
          </cell>
          <cell r="O6644" t="str">
            <v>Withdrawn</v>
          </cell>
          <cell r="P6644" t="str">
            <v>Mobius Payments</v>
          </cell>
          <cell r="Q6644" t="str">
            <v>MOB101</v>
          </cell>
        </row>
        <row r="6645">
          <cell r="B6645" t="str">
            <v>419100065648</v>
          </cell>
          <cell r="C6645" t="str">
            <v>GEMINI 2100 LLC</v>
          </cell>
          <cell r="D6645" t="str">
            <v>G2L*SSMHLP.COM</v>
          </cell>
          <cell r="E6645">
            <v>15000</v>
          </cell>
          <cell r="F6645">
            <v>180000</v>
          </cell>
          <cell r="G6645" t="str">
            <v>N</v>
          </cell>
          <cell r="H6645" t="str">
            <v>N</v>
          </cell>
          <cell r="I6645">
            <v>43862</v>
          </cell>
          <cell r="J6645">
            <v>43867</v>
          </cell>
          <cell r="K6645">
            <v>44034</v>
          </cell>
          <cell r="L6645">
            <v>44047</v>
          </cell>
          <cell r="O6645" t="str">
            <v>Y</v>
          </cell>
          <cell r="P6645" t="str">
            <v>Mobius Payments</v>
          </cell>
          <cell r="Q6645" t="str">
            <v>MOB101</v>
          </cell>
        </row>
        <row r="6646">
          <cell r="B6646" t="str">
            <v>419100065657</v>
          </cell>
          <cell r="C6646" t="str">
            <v>JUNGLE JOUST LLC</v>
          </cell>
          <cell r="D6646" t="str">
            <v>JJL*NDSUPT.COM</v>
          </cell>
          <cell r="E6646">
            <v>15000</v>
          </cell>
          <cell r="F6646">
            <v>180000</v>
          </cell>
          <cell r="G6646" t="str">
            <v>N</v>
          </cell>
          <cell r="H6646" t="str">
            <v>N</v>
          </cell>
          <cell r="I6646">
            <v>43862</v>
          </cell>
          <cell r="J6646">
            <v>43867</v>
          </cell>
          <cell r="K6646">
            <v>43874</v>
          </cell>
          <cell r="L6646">
            <v>43881</v>
          </cell>
          <cell r="M6646">
            <v>44105</v>
          </cell>
          <cell r="N6646">
            <v>44105</v>
          </cell>
          <cell r="O6646" t="str">
            <v>Y</v>
          </cell>
          <cell r="P6646" t="str">
            <v>Mobius Payments</v>
          </cell>
          <cell r="Q6646" t="str">
            <v>MOB101</v>
          </cell>
        </row>
        <row r="6647">
          <cell r="B6647" t="str">
            <v>419100065666</v>
          </cell>
          <cell r="C6647" t="str">
            <v>WHISTLE WELL LLC</v>
          </cell>
          <cell r="D6647" t="str">
            <v>WWL*PGBLL.COM</v>
          </cell>
          <cell r="E6647">
            <v>15000</v>
          </cell>
          <cell r="F6647">
            <v>180000</v>
          </cell>
          <cell r="G6647" t="str">
            <v>N</v>
          </cell>
          <cell r="H6647" t="str">
            <v>N</v>
          </cell>
          <cell r="I6647">
            <v>43862</v>
          </cell>
          <cell r="J6647">
            <v>43867</v>
          </cell>
          <cell r="K6647">
            <v>43867</v>
          </cell>
          <cell r="L6647">
            <v>43879</v>
          </cell>
          <cell r="M6647">
            <v>44123</v>
          </cell>
          <cell r="N6647">
            <v>44105</v>
          </cell>
          <cell r="O6647" t="str">
            <v>Y</v>
          </cell>
          <cell r="P6647" t="str">
            <v>Mobius Payments</v>
          </cell>
          <cell r="Q6647" t="str">
            <v>MOB101</v>
          </cell>
        </row>
        <row r="6648">
          <cell r="B6648" t="str">
            <v>419100065675</v>
          </cell>
          <cell r="C6648" t="str">
            <v>WHISTLE WELL LLC</v>
          </cell>
          <cell r="D6648" t="str">
            <v>WWL*SMHLP.COM</v>
          </cell>
          <cell r="E6648">
            <v>15000</v>
          </cell>
          <cell r="F6648">
            <v>180000</v>
          </cell>
          <cell r="G6648" t="str">
            <v>N</v>
          </cell>
          <cell r="H6648" t="str">
            <v>N</v>
          </cell>
          <cell r="I6648">
            <v>43862</v>
          </cell>
          <cell r="J6648">
            <v>43867</v>
          </cell>
          <cell r="K6648" t="str">
            <v>Withdrawn</v>
          </cell>
          <cell r="L6648" t="str">
            <v>Withdrawn</v>
          </cell>
          <cell r="M6648" t="str">
            <v>Withdrawn</v>
          </cell>
          <cell r="N6648" t="str">
            <v>Withdrawn</v>
          </cell>
          <cell r="O6648" t="str">
            <v>Withdrawn</v>
          </cell>
          <cell r="P6648" t="str">
            <v>Mobius Payments</v>
          </cell>
          <cell r="Q6648" t="str">
            <v>MOB101</v>
          </cell>
        </row>
        <row r="6649">
          <cell r="B6649" t="str">
            <v>419100065684</v>
          </cell>
          <cell r="C6649" t="str">
            <v xml:space="preserve">HAMANAS SERVICES INC </v>
          </cell>
          <cell r="D6649" t="str">
            <v>TOMUF.COM</v>
          </cell>
          <cell r="E6649">
            <v>20833.333333333332</v>
          </cell>
          <cell r="F6649">
            <v>250000</v>
          </cell>
          <cell r="G6649" t="str">
            <v>N</v>
          </cell>
          <cell r="H6649" t="str">
            <v>N</v>
          </cell>
          <cell r="I6649">
            <v>43862</v>
          </cell>
          <cell r="J6649">
            <v>43867</v>
          </cell>
          <cell r="K6649">
            <v>43871</v>
          </cell>
          <cell r="L6649">
            <v>43872</v>
          </cell>
          <cell r="M6649">
            <v>43886</v>
          </cell>
          <cell r="N6649">
            <v>43862</v>
          </cell>
          <cell r="O6649" t="str">
            <v>Y</v>
          </cell>
          <cell r="P6649" t="str">
            <v>RocketGate</v>
          </cell>
          <cell r="Q6649" t="str">
            <v>RG101</v>
          </cell>
          <cell r="R6649" t="str">
            <v>Dating Network</v>
          </cell>
          <cell r="S6649" t="str">
            <v>DN101</v>
          </cell>
        </row>
        <row r="6650">
          <cell r="B6650" t="str">
            <v>419100065693</v>
          </cell>
          <cell r="C6650" t="str">
            <v xml:space="preserve">HIDDEN VALLEY INDUSTRIES INC </v>
          </cell>
          <cell r="D6650" t="str">
            <v>HITIFUN.COM</v>
          </cell>
          <cell r="E6650">
            <v>20833.333333333332</v>
          </cell>
          <cell r="F6650">
            <v>250000</v>
          </cell>
          <cell r="G6650" t="str">
            <v>N</v>
          </cell>
          <cell r="H6650" t="str">
            <v>N</v>
          </cell>
          <cell r="I6650">
            <v>43862</v>
          </cell>
          <cell r="J6650">
            <v>43867</v>
          </cell>
          <cell r="K6650">
            <v>43871</v>
          </cell>
          <cell r="L6650">
            <v>43872</v>
          </cell>
          <cell r="M6650">
            <v>43886</v>
          </cell>
          <cell r="N6650">
            <v>43862</v>
          </cell>
          <cell r="O6650" t="str">
            <v>Y</v>
          </cell>
          <cell r="P6650" t="str">
            <v>RocketGate</v>
          </cell>
          <cell r="Q6650" t="str">
            <v>RG101</v>
          </cell>
          <cell r="R6650" t="str">
            <v>Dating Network</v>
          </cell>
          <cell r="S6650" t="str">
            <v>DN101</v>
          </cell>
        </row>
        <row r="6651">
          <cell r="B6651" t="str">
            <v>419100065700</v>
          </cell>
          <cell r="C6651" t="str">
            <v>INCENTIVE MARKETING INC</v>
          </cell>
          <cell r="D6651" t="str">
            <v>FU-NDI.COM</v>
          </cell>
          <cell r="E6651">
            <v>20833.333333333332</v>
          </cell>
          <cell r="F6651">
            <v>250000</v>
          </cell>
          <cell r="G6651" t="str">
            <v>N</v>
          </cell>
          <cell r="H6651" t="str">
            <v>N</v>
          </cell>
          <cell r="I6651">
            <v>43862</v>
          </cell>
          <cell r="J6651">
            <v>43867</v>
          </cell>
          <cell r="K6651">
            <v>43871</v>
          </cell>
          <cell r="L6651">
            <v>43872</v>
          </cell>
          <cell r="M6651">
            <v>43886</v>
          </cell>
          <cell r="N6651">
            <v>43862</v>
          </cell>
          <cell r="O6651" t="str">
            <v>Y</v>
          </cell>
          <cell r="P6651" t="str">
            <v>RocketGate</v>
          </cell>
          <cell r="Q6651" t="str">
            <v>RG101</v>
          </cell>
          <cell r="R6651" t="str">
            <v>Dating Network</v>
          </cell>
          <cell r="S6651" t="str">
            <v>DN101</v>
          </cell>
        </row>
        <row r="6652">
          <cell r="B6652" t="str">
            <v>419100065586</v>
          </cell>
          <cell r="C6652" t="str">
            <v xml:space="preserve">JACOB DIRECT INC </v>
          </cell>
          <cell r="D6652" t="str">
            <v>CON-CEL.COM</v>
          </cell>
          <cell r="E6652">
            <v>20833.333333333332</v>
          </cell>
          <cell r="F6652">
            <v>250000</v>
          </cell>
          <cell r="G6652" t="str">
            <v>N</v>
          </cell>
          <cell r="H6652" t="str">
            <v>N</v>
          </cell>
          <cell r="I6652">
            <v>43862</v>
          </cell>
          <cell r="J6652">
            <v>43867</v>
          </cell>
          <cell r="K6652">
            <v>43871</v>
          </cell>
          <cell r="L6652">
            <v>43872</v>
          </cell>
          <cell r="M6652">
            <v>43886</v>
          </cell>
          <cell r="N6652">
            <v>43862</v>
          </cell>
          <cell r="O6652" t="str">
            <v>Y</v>
          </cell>
          <cell r="P6652" t="str">
            <v>RocketGate</v>
          </cell>
          <cell r="Q6652" t="str">
            <v>RG101</v>
          </cell>
          <cell r="R6652" t="str">
            <v>Dating Network</v>
          </cell>
          <cell r="S6652" t="str">
            <v>DN101</v>
          </cell>
        </row>
        <row r="6653">
          <cell r="B6653" t="str">
            <v>419100065719</v>
          </cell>
          <cell r="C6653" t="str">
            <v>JBED CORP.</v>
          </cell>
          <cell r="D6653" t="str">
            <v>INTFES.COM</v>
          </cell>
          <cell r="E6653">
            <v>20833.333333333332</v>
          </cell>
          <cell r="F6653">
            <v>250000</v>
          </cell>
          <cell r="G6653" t="str">
            <v>N</v>
          </cell>
          <cell r="H6653" t="str">
            <v>N</v>
          </cell>
          <cell r="I6653">
            <v>43862</v>
          </cell>
          <cell r="J6653">
            <v>43867</v>
          </cell>
          <cell r="K6653">
            <v>43871</v>
          </cell>
          <cell r="L6653">
            <v>43872</v>
          </cell>
          <cell r="M6653">
            <v>43892</v>
          </cell>
          <cell r="N6653">
            <v>43891</v>
          </cell>
          <cell r="O6653" t="str">
            <v>Y</v>
          </cell>
          <cell r="P6653" t="str">
            <v>RocketGate</v>
          </cell>
          <cell r="Q6653" t="str">
            <v>RG101</v>
          </cell>
          <cell r="R6653" t="str">
            <v>Dating Network</v>
          </cell>
          <cell r="S6653" t="str">
            <v>DN101</v>
          </cell>
        </row>
        <row r="6654">
          <cell r="B6654" t="str">
            <v>419100065728</v>
          </cell>
          <cell r="C6654" t="str">
            <v>JORMAZ INC</v>
          </cell>
          <cell r="D6654" t="str">
            <v>PLA-STAT.COM</v>
          </cell>
          <cell r="E6654">
            <v>20833.333333333332</v>
          </cell>
          <cell r="F6654">
            <v>250000</v>
          </cell>
          <cell r="G6654" t="str">
            <v>N</v>
          </cell>
          <cell r="H6654" t="str">
            <v>N</v>
          </cell>
          <cell r="I6654">
            <v>43862</v>
          </cell>
          <cell r="J6654">
            <v>43867</v>
          </cell>
          <cell r="K6654">
            <v>43871</v>
          </cell>
          <cell r="L6654">
            <v>43872</v>
          </cell>
          <cell r="M6654">
            <v>43892</v>
          </cell>
          <cell r="N6654">
            <v>43891</v>
          </cell>
          <cell r="O6654" t="str">
            <v>Y</v>
          </cell>
          <cell r="P6654" t="str">
            <v>RocketGate</v>
          </cell>
          <cell r="Q6654" t="str">
            <v>RG101</v>
          </cell>
          <cell r="R6654" t="str">
            <v>Dating Network</v>
          </cell>
          <cell r="S6654" t="str">
            <v>DN101</v>
          </cell>
        </row>
        <row r="6655">
          <cell r="B6655" t="str">
            <v>419100065737</v>
          </cell>
          <cell r="C6655" t="str">
            <v>LEXINGTON WEST INC</v>
          </cell>
          <cell r="D6655" t="str">
            <v>OURONNET.COM</v>
          </cell>
          <cell r="E6655">
            <v>20833.333333333332</v>
          </cell>
          <cell r="F6655">
            <v>250000</v>
          </cell>
          <cell r="G6655" t="str">
            <v>N</v>
          </cell>
          <cell r="H6655" t="str">
            <v>N</v>
          </cell>
          <cell r="I6655">
            <v>43862</v>
          </cell>
          <cell r="J6655">
            <v>43867</v>
          </cell>
          <cell r="K6655">
            <v>43872</v>
          </cell>
          <cell r="L6655">
            <v>43872</v>
          </cell>
          <cell r="M6655">
            <v>43892</v>
          </cell>
          <cell r="N6655">
            <v>43891</v>
          </cell>
          <cell r="O6655" t="str">
            <v>Y</v>
          </cell>
          <cell r="P6655" t="str">
            <v>RocketGate</v>
          </cell>
          <cell r="Q6655" t="str">
            <v>RG101</v>
          </cell>
          <cell r="R6655" t="str">
            <v>Dating Network</v>
          </cell>
          <cell r="S6655" t="str">
            <v>DN101</v>
          </cell>
        </row>
        <row r="6656">
          <cell r="B6656" t="str">
            <v>419100065746</v>
          </cell>
          <cell r="C6656" t="str">
            <v>MAGTASTIC INC</v>
          </cell>
          <cell r="D6656" t="str">
            <v>WIWORWE.COM</v>
          </cell>
          <cell r="E6656">
            <v>20833.333333333332</v>
          </cell>
          <cell r="F6656">
            <v>250000</v>
          </cell>
          <cell r="G6656" t="str">
            <v>N</v>
          </cell>
          <cell r="H6656" t="str">
            <v>N</v>
          </cell>
          <cell r="I6656">
            <v>43862</v>
          </cell>
          <cell r="J6656">
            <v>43867</v>
          </cell>
          <cell r="K6656">
            <v>43872</v>
          </cell>
          <cell r="L6656">
            <v>43872</v>
          </cell>
          <cell r="M6656">
            <v>43892</v>
          </cell>
          <cell r="N6656">
            <v>43891</v>
          </cell>
          <cell r="O6656" t="str">
            <v>Y</v>
          </cell>
          <cell r="P6656" t="str">
            <v>RocketGate</v>
          </cell>
          <cell r="Q6656" t="str">
            <v>RG101</v>
          </cell>
          <cell r="R6656" t="str">
            <v>Dating Network</v>
          </cell>
          <cell r="S6656" t="str">
            <v>DN101</v>
          </cell>
        </row>
        <row r="6657">
          <cell r="B6657" t="str">
            <v>419100065755</v>
          </cell>
          <cell r="C6657" t="str">
            <v>FULTON CORNER LLC</v>
          </cell>
          <cell r="D6657" t="str">
            <v>DOCPAYNOW.COM</v>
          </cell>
          <cell r="E6657">
            <v>20833.333333333332</v>
          </cell>
          <cell r="F6657">
            <v>250000</v>
          </cell>
          <cell r="G6657" t="str">
            <v>N</v>
          </cell>
          <cell r="H6657" t="str">
            <v>N</v>
          </cell>
          <cell r="I6657">
            <v>43862</v>
          </cell>
          <cell r="J6657">
            <v>43867</v>
          </cell>
          <cell r="K6657">
            <v>43872</v>
          </cell>
          <cell r="L6657">
            <v>43886</v>
          </cell>
          <cell r="M6657">
            <v>43922</v>
          </cell>
          <cell r="N6657">
            <v>43922</v>
          </cell>
          <cell r="O6657" t="str">
            <v>Y</v>
          </cell>
          <cell r="P6657" t="str">
            <v>Joel Paulin</v>
          </cell>
          <cell r="Q6657" t="str">
            <v>JP101</v>
          </cell>
        </row>
        <row r="6658">
          <cell r="B6658" t="str">
            <v>419100065764</v>
          </cell>
          <cell r="C6658" t="str">
            <v>XACTEX CORP INC</v>
          </cell>
          <cell r="D6658" t="str">
            <v>VHAFSN.COM</v>
          </cell>
          <cell r="E6658">
            <v>25000</v>
          </cell>
          <cell r="F6658">
            <v>300000</v>
          </cell>
          <cell r="G6658" t="str">
            <v>N</v>
          </cell>
          <cell r="H6658" t="str">
            <v>N</v>
          </cell>
          <cell r="I6658">
            <v>43862</v>
          </cell>
          <cell r="J6658">
            <v>43867</v>
          </cell>
          <cell r="K6658">
            <v>43871</v>
          </cell>
          <cell r="L6658">
            <v>43875</v>
          </cell>
          <cell r="M6658">
            <v>43922</v>
          </cell>
          <cell r="N6658">
            <v>43922</v>
          </cell>
          <cell r="O6658" t="str">
            <v>Y</v>
          </cell>
          <cell r="P6658" t="str">
            <v>Mobius Payments</v>
          </cell>
          <cell r="Q6658" t="str">
            <v>MOB101</v>
          </cell>
        </row>
        <row r="6659">
          <cell r="B6659" t="str">
            <v>419100065773</v>
          </cell>
          <cell r="C6659" t="str">
            <v>MHNEXT LLC</v>
          </cell>
          <cell r="D6659" t="str">
            <v>MHNEXT LLC</v>
          </cell>
          <cell r="E6659">
            <v>75000</v>
          </cell>
          <cell r="F6659">
            <v>900000</v>
          </cell>
          <cell r="G6659" t="str">
            <v>N</v>
          </cell>
          <cell r="H6659" t="str">
            <v>N</v>
          </cell>
          <cell r="I6659">
            <v>43862</v>
          </cell>
          <cell r="J6659">
            <v>43867</v>
          </cell>
          <cell r="K6659">
            <v>43887</v>
          </cell>
          <cell r="L6659">
            <v>43893</v>
          </cell>
          <cell r="M6659">
            <v>44285</v>
          </cell>
          <cell r="N6659">
            <v>44256</v>
          </cell>
          <cell r="O6659" t="str">
            <v>Y</v>
          </cell>
          <cell r="P6659" t="str">
            <v>SegPay</v>
          </cell>
          <cell r="Q6659" t="str">
            <v>SEGPAY</v>
          </cell>
        </row>
        <row r="6660">
          <cell r="B6660" t="str">
            <v>892999922808</v>
          </cell>
          <cell r="C6660" t="str">
            <v>BELLA CONFECTIONS INC</v>
          </cell>
          <cell r="D6660" t="str">
            <v>SWEET DREAMS</v>
          </cell>
          <cell r="E6660">
            <v>1666.6666666666667</v>
          </cell>
          <cell r="F6660">
            <v>20000</v>
          </cell>
          <cell r="G6660" t="str">
            <v>Y</v>
          </cell>
          <cell r="H6660" t="str">
            <v>Y</v>
          </cell>
          <cell r="I6660">
            <v>43862</v>
          </cell>
          <cell r="J6660">
            <v>43867</v>
          </cell>
          <cell r="K6660">
            <v>43868</v>
          </cell>
          <cell r="L6660">
            <v>43872</v>
          </cell>
          <cell r="M6660">
            <v>43882</v>
          </cell>
          <cell r="N6660">
            <v>43862</v>
          </cell>
          <cell r="O6660" t="str">
            <v>Y</v>
          </cell>
          <cell r="P6660" t="str">
            <v>Mike Roberts</v>
          </cell>
          <cell r="Q6660" t="str">
            <v>MR102</v>
          </cell>
          <cell r="R6660" t="str">
            <v>Chris Frey</v>
          </cell>
          <cell r="S6660" t="str">
            <v>CF101</v>
          </cell>
        </row>
        <row r="6661">
          <cell r="B6661" t="str">
            <v>419100065782</v>
          </cell>
          <cell r="C6661" t="str">
            <v>COZZI SPORTS INC</v>
          </cell>
          <cell r="D6661" t="str">
            <v>COZZI SPORTS INC</v>
          </cell>
          <cell r="E6661">
            <v>31666.666666666668</v>
          </cell>
          <cell r="F6661">
            <v>380000</v>
          </cell>
          <cell r="G6661" t="str">
            <v>Y</v>
          </cell>
          <cell r="H6661" t="str">
            <v>Y</v>
          </cell>
          <cell r="I6661">
            <v>43862</v>
          </cell>
          <cell r="J6661">
            <v>43867</v>
          </cell>
          <cell r="K6661">
            <v>43868</v>
          </cell>
          <cell r="L6661">
            <v>43868</v>
          </cell>
          <cell r="M6661">
            <v>44291</v>
          </cell>
          <cell r="N6661">
            <v>44287</v>
          </cell>
          <cell r="O6661" t="str">
            <v>Y</v>
          </cell>
          <cell r="P6661" t="str">
            <v>Brian Hanson</v>
          </cell>
          <cell r="Q6661" t="str">
            <v>BH101</v>
          </cell>
          <cell r="R6661" t="str">
            <v>Tim Platz</v>
          </cell>
          <cell r="S6661" t="str">
            <v>TP101</v>
          </cell>
          <cell r="T6661" t="str">
            <v xml:space="preserve">Bethpage FCU </v>
          </cell>
          <cell r="U6661" t="str">
            <v>BFCU</v>
          </cell>
        </row>
        <row r="6662">
          <cell r="B6662" t="str">
            <v>419100065791</v>
          </cell>
          <cell r="C6662" t="str">
            <v>COZZI SPORTS INC</v>
          </cell>
          <cell r="D6662" t="str">
            <v>COZZI SPORTS INC</v>
          </cell>
          <cell r="E6662">
            <v>21250</v>
          </cell>
          <cell r="F6662">
            <v>255000</v>
          </cell>
          <cell r="G6662" t="str">
            <v>N</v>
          </cell>
          <cell r="H6662" t="str">
            <v>N</v>
          </cell>
          <cell r="I6662">
            <v>43862</v>
          </cell>
          <cell r="J6662">
            <v>43867</v>
          </cell>
          <cell r="K6662">
            <v>43868</v>
          </cell>
          <cell r="L6662">
            <v>43868</v>
          </cell>
          <cell r="M6662">
            <v>44299</v>
          </cell>
          <cell r="N6662">
            <v>44287</v>
          </cell>
          <cell r="O6662" t="str">
            <v>Y</v>
          </cell>
          <cell r="P6662" t="str">
            <v>Brian Hanson</v>
          </cell>
          <cell r="Q6662" t="str">
            <v>BH101</v>
          </cell>
          <cell r="R6662" t="str">
            <v>Tim Platz</v>
          </cell>
          <cell r="S6662" t="str">
            <v>TP101</v>
          </cell>
          <cell r="T6662" t="str">
            <v xml:space="preserve">Bethpage FCU </v>
          </cell>
          <cell r="U6662" t="str">
            <v>BFCU</v>
          </cell>
        </row>
        <row r="6663">
          <cell r="B6663" t="str">
            <v>892999922816</v>
          </cell>
          <cell r="C6663" t="str">
            <v xml:space="preserve">290 DELI ZONE INC </v>
          </cell>
          <cell r="D6663" t="str">
            <v xml:space="preserve">DELI ZONE CATERING </v>
          </cell>
          <cell r="E6663">
            <v>12000</v>
          </cell>
          <cell r="F6663">
            <v>144000</v>
          </cell>
          <cell r="G6663" t="str">
            <v>Y</v>
          </cell>
          <cell r="H6663" t="str">
            <v>Y</v>
          </cell>
          <cell r="I6663">
            <v>43862</v>
          </cell>
          <cell r="J6663">
            <v>43868</v>
          </cell>
          <cell r="K6663">
            <v>43874</v>
          </cell>
          <cell r="L6663">
            <v>43874</v>
          </cell>
          <cell r="M6663">
            <v>43886</v>
          </cell>
          <cell r="N6663">
            <v>43862</v>
          </cell>
          <cell r="O6663" t="str">
            <v>Y</v>
          </cell>
          <cell r="P6663" t="str">
            <v xml:space="preserve">Hanaa Tawfik </v>
          </cell>
          <cell r="Q6663" t="str">
            <v>HT102</v>
          </cell>
          <cell r="R6663" t="str">
            <v xml:space="preserve">Ben Blumenthal </v>
          </cell>
          <cell r="S6663" t="str">
            <v>BB103</v>
          </cell>
        </row>
        <row r="6664">
          <cell r="B6664" t="str">
            <v>892999922824</v>
          </cell>
          <cell r="C6664" t="str">
            <v xml:space="preserve">NORTH SHORE GOLF CAR REPAIR SERVICE INC </v>
          </cell>
          <cell r="D6664" t="str">
            <v xml:space="preserve">NORTH SHORE GOLF CAR REPAIR SERVICE INC </v>
          </cell>
          <cell r="E6664">
            <v>21666.666666666668</v>
          </cell>
          <cell r="F6664">
            <v>260000</v>
          </cell>
          <cell r="G6664" t="str">
            <v>Y</v>
          </cell>
          <cell r="H6664" t="str">
            <v>Y</v>
          </cell>
          <cell r="I6664">
            <v>43862</v>
          </cell>
          <cell r="J6664">
            <v>43868</v>
          </cell>
          <cell r="K6664">
            <v>43872</v>
          </cell>
          <cell r="L6664">
            <v>43872</v>
          </cell>
          <cell r="M6664">
            <v>43879</v>
          </cell>
          <cell r="N6664">
            <v>43862</v>
          </cell>
          <cell r="O6664" t="str">
            <v>Y</v>
          </cell>
          <cell r="P6664" t="str">
            <v>Brian Hanson</v>
          </cell>
          <cell r="Q6664" t="str">
            <v>BH101</v>
          </cell>
          <cell r="R6664" t="str">
            <v>Tim Platz</v>
          </cell>
          <cell r="S6664" t="str">
            <v>TP101</v>
          </cell>
        </row>
        <row r="6665">
          <cell r="B6665" t="str">
            <v>419100065808</v>
          </cell>
          <cell r="C6665" t="str">
            <v xml:space="preserve">BIGS RIG AND AUTO INC </v>
          </cell>
          <cell r="D6665" t="str">
            <v>BIGS RIG AND AUTO</v>
          </cell>
          <cell r="E6665">
            <v>2500</v>
          </cell>
          <cell r="F6665">
            <v>30000</v>
          </cell>
          <cell r="G6665" t="str">
            <v>N</v>
          </cell>
          <cell r="H6665" t="str">
            <v>N</v>
          </cell>
          <cell r="I6665">
            <v>43862</v>
          </cell>
          <cell r="J6665">
            <v>43871</v>
          </cell>
          <cell r="K6665" t="str">
            <v>Declined</v>
          </cell>
          <cell r="L6665" t="str">
            <v>Declined</v>
          </cell>
          <cell r="M6665" t="str">
            <v>Declined</v>
          </cell>
          <cell r="N6665" t="str">
            <v>Declined</v>
          </cell>
          <cell r="O6665" t="str">
            <v>Declined</v>
          </cell>
          <cell r="P6665" t="str">
            <v>Greg Muir</v>
          </cell>
          <cell r="Q6665" t="str">
            <v>GM101</v>
          </cell>
          <cell r="R6665" t="str">
            <v>Tim Platz</v>
          </cell>
          <cell r="S6665" t="str">
            <v>TP101</v>
          </cell>
        </row>
        <row r="6666">
          <cell r="B6666" t="str">
            <v>419100065817</v>
          </cell>
          <cell r="C6666" t="str">
            <v xml:space="preserve">LM VENTURES INC  </v>
          </cell>
          <cell r="D6666" t="str">
            <v>SM-SCR.COM</v>
          </cell>
          <cell r="E6666">
            <v>20833.333333333332</v>
          </cell>
          <cell r="F6666">
            <v>250000</v>
          </cell>
          <cell r="G6666" t="str">
            <v>N</v>
          </cell>
          <cell r="H6666" t="str">
            <v>N</v>
          </cell>
          <cell r="I6666">
            <v>43862</v>
          </cell>
          <cell r="J6666">
            <v>43871</v>
          </cell>
          <cell r="K6666">
            <v>43872</v>
          </cell>
          <cell r="L6666">
            <v>43872</v>
          </cell>
          <cell r="M6666">
            <v>43892</v>
          </cell>
          <cell r="N6666">
            <v>43891</v>
          </cell>
          <cell r="O6666" t="str">
            <v>Y</v>
          </cell>
          <cell r="P6666" t="str">
            <v>RocketGate</v>
          </cell>
          <cell r="Q6666" t="str">
            <v>RG101</v>
          </cell>
          <cell r="R6666" t="str">
            <v>Dating Network</v>
          </cell>
          <cell r="S6666" t="str">
            <v>DN101</v>
          </cell>
        </row>
        <row r="6667">
          <cell r="B6667" t="str">
            <v>419100065826</v>
          </cell>
          <cell r="C6667" t="str">
            <v xml:space="preserve">RELOCATOR STORAGE LLC </v>
          </cell>
          <cell r="D6667" t="str">
            <v xml:space="preserve">RELOCATOR STORAGE LLC </v>
          </cell>
          <cell r="E6667">
            <v>14166.666666666666</v>
          </cell>
          <cell r="F6667">
            <v>170000</v>
          </cell>
          <cell r="G6667" t="str">
            <v>Y</v>
          </cell>
          <cell r="H6667" t="str">
            <v>Y</v>
          </cell>
          <cell r="I6667">
            <v>43862</v>
          </cell>
          <cell r="J6667">
            <v>43871</v>
          </cell>
          <cell r="K6667">
            <v>43874</v>
          </cell>
          <cell r="L6667">
            <v>43874</v>
          </cell>
          <cell r="M6667">
            <v>44042</v>
          </cell>
          <cell r="N6667">
            <v>44013</v>
          </cell>
          <cell r="O6667" t="str">
            <v>Y</v>
          </cell>
          <cell r="P6667" t="str">
            <v>William Bartels</v>
          </cell>
          <cell r="Q6667" t="str">
            <v>WB101</v>
          </cell>
          <cell r="R6667" t="str">
            <v>Tim Platz</v>
          </cell>
          <cell r="S6667" t="str">
            <v>TP101</v>
          </cell>
          <cell r="T6667" t="str">
            <v xml:space="preserve">Ben Blumenthal </v>
          </cell>
          <cell r="U6667" t="str">
            <v>WB101</v>
          </cell>
        </row>
        <row r="6668">
          <cell r="B6668" t="str">
            <v>419100065835</v>
          </cell>
          <cell r="C6668" t="str">
            <v>MARIN INDUSTRY INC</v>
          </cell>
          <cell r="D6668" t="str">
            <v xml:space="preserve">BLAMONO.COM </v>
          </cell>
          <cell r="E6668">
            <v>20833.333333333332</v>
          </cell>
          <cell r="F6668">
            <v>250000</v>
          </cell>
          <cell r="G6668" t="str">
            <v>N</v>
          </cell>
          <cell r="H6668" t="str">
            <v>N</v>
          </cell>
          <cell r="I6668">
            <v>43862</v>
          </cell>
          <cell r="J6668">
            <v>43871</v>
          </cell>
          <cell r="K6668">
            <v>43873</v>
          </cell>
          <cell r="L6668">
            <v>43873</v>
          </cell>
          <cell r="M6668">
            <v>43892</v>
          </cell>
          <cell r="N6668">
            <v>43891</v>
          </cell>
          <cell r="O6668" t="str">
            <v>Y</v>
          </cell>
          <cell r="P6668" t="str">
            <v>RocketGate</v>
          </cell>
          <cell r="Q6668" t="str">
            <v>RG101</v>
          </cell>
          <cell r="R6668" t="str">
            <v>Dating Network</v>
          </cell>
          <cell r="S6668" t="str">
            <v>DN101</v>
          </cell>
        </row>
        <row r="6669">
          <cell r="B6669" t="str">
            <v>419100065844</v>
          </cell>
          <cell r="C6669" t="str">
            <v xml:space="preserve">K&amp;R FITNESS LLC </v>
          </cell>
          <cell r="D6669" t="str">
            <v>THE LITTLE GYM OF KANSAS CITY NORTH</v>
          </cell>
          <cell r="E6669">
            <v>37500</v>
          </cell>
          <cell r="F6669">
            <v>450000</v>
          </cell>
          <cell r="G6669" t="str">
            <v>N</v>
          </cell>
          <cell r="H6669" t="str">
            <v>N</v>
          </cell>
          <cell r="I6669">
            <v>43862</v>
          </cell>
          <cell r="J6669">
            <v>43871</v>
          </cell>
          <cell r="K6669">
            <v>40220</v>
          </cell>
          <cell r="L6669">
            <v>43872</v>
          </cell>
          <cell r="M6669">
            <v>43895</v>
          </cell>
          <cell r="N6669">
            <v>43891</v>
          </cell>
          <cell r="O6669" t="str">
            <v>Y</v>
          </cell>
          <cell r="P6669" t="str">
            <v>KBH Enterprises</v>
          </cell>
          <cell r="Q6669" t="str">
            <v>KH101</v>
          </cell>
          <cell r="R6669" t="str">
            <v>Erick Weinstein</v>
          </cell>
          <cell r="S6669" t="str">
            <v>EW101</v>
          </cell>
          <cell r="T6669" t="str">
            <v>The Little Gym</v>
          </cell>
          <cell r="U6669" t="str">
            <v>TLG101</v>
          </cell>
        </row>
        <row r="6670">
          <cell r="B6670" t="str">
            <v>419100065853</v>
          </cell>
          <cell r="C6670" t="str">
            <v>FLORIDA SUPREME GREEN LLC</v>
          </cell>
          <cell r="D6670" t="str">
            <v>FLORIDA SUPREME GREEN LLC</v>
          </cell>
          <cell r="E6670">
            <v>12500</v>
          </cell>
          <cell r="F6670">
            <v>150000</v>
          </cell>
          <cell r="G6670" t="str">
            <v>N</v>
          </cell>
          <cell r="H6670" t="str">
            <v>N</v>
          </cell>
          <cell r="I6670">
            <v>43862</v>
          </cell>
          <cell r="J6670">
            <v>43872</v>
          </cell>
          <cell r="K6670">
            <v>43872</v>
          </cell>
          <cell r="L6670">
            <v>43873</v>
          </cell>
          <cell r="M6670" t="str">
            <v>Approved/Closed</v>
          </cell>
          <cell r="N6670" t="str">
            <v>Approved/Closed</v>
          </cell>
          <cell r="O6670" t="str">
            <v>Y</v>
          </cell>
          <cell r="P6670" t="str">
            <v>Perry &amp; Bleeker</v>
          </cell>
          <cell r="Q6670" t="str">
            <v>PB102</v>
          </cell>
          <cell r="R6670" t="str">
            <v>Andy Arner</v>
          </cell>
          <cell r="S6670" t="str">
            <v>AA102</v>
          </cell>
        </row>
        <row r="6671">
          <cell r="B6671" t="str">
            <v>419100065862</v>
          </cell>
          <cell r="C6671" t="str">
            <v xml:space="preserve">FITNESS SUPLEMENTS, LLC </v>
          </cell>
          <cell r="D6671" t="str">
            <v>FITNESS SUPPLEMENTS.CO</v>
          </cell>
          <cell r="E6671">
            <v>600000</v>
          </cell>
          <cell r="F6671">
            <v>7200000</v>
          </cell>
          <cell r="G6671" t="str">
            <v>Y</v>
          </cell>
          <cell r="H6671" t="str">
            <v>Y</v>
          </cell>
          <cell r="I6671">
            <v>43862</v>
          </cell>
          <cell r="J6671">
            <v>43872</v>
          </cell>
          <cell r="K6671" t="str">
            <v>Declined</v>
          </cell>
          <cell r="L6671" t="str">
            <v>Declined</v>
          </cell>
          <cell r="M6671" t="str">
            <v>Declined</v>
          </cell>
          <cell r="N6671" t="str">
            <v>Declined</v>
          </cell>
          <cell r="O6671" t="str">
            <v>Declined</v>
          </cell>
          <cell r="P6671" t="str">
            <v>Joel Paulin</v>
          </cell>
          <cell r="Q6671" t="str">
            <v>JP101</v>
          </cell>
        </row>
        <row r="6672">
          <cell r="B6672" t="str">
            <v>419100065871</v>
          </cell>
          <cell r="C6672" t="str">
            <v xml:space="preserve">ZEBRA DAZZLE TRADE INC </v>
          </cell>
          <cell r="D6672" t="str">
            <v>CVDSTE.COM</v>
          </cell>
          <cell r="E6672">
            <v>25000</v>
          </cell>
          <cell r="F6672">
            <v>300000</v>
          </cell>
          <cell r="G6672" t="str">
            <v>N</v>
          </cell>
          <cell r="H6672" t="str">
            <v>N</v>
          </cell>
          <cell r="I6672">
            <v>43862</v>
          </cell>
          <cell r="J6672">
            <v>43872</v>
          </cell>
          <cell r="K6672">
            <v>43873</v>
          </cell>
          <cell r="L6672">
            <v>43875</v>
          </cell>
          <cell r="M6672">
            <v>43886</v>
          </cell>
          <cell r="N6672">
            <v>43862</v>
          </cell>
          <cell r="O6672" t="str">
            <v>Y</v>
          </cell>
          <cell r="P6672" t="str">
            <v>Mobius Payments</v>
          </cell>
          <cell r="Q6672" t="str">
            <v>MOB101</v>
          </cell>
        </row>
        <row r="6673">
          <cell r="B6673" t="str">
            <v>419100065880</v>
          </cell>
          <cell r="C6673" t="str">
            <v xml:space="preserve">HYDROFLO PUMPS USA INC </v>
          </cell>
          <cell r="D6673" t="str">
            <v>HYDROFLO PUMPS</v>
          </cell>
          <cell r="E6673">
            <v>50000</v>
          </cell>
          <cell r="F6673">
            <v>600000</v>
          </cell>
          <cell r="G6673" t="str">
            <v>Y</v>
          </cell>
          <cell r="H6673" t="str">
            <v>Y</v>
          </cell>
          <cell r="I6673">
            <v>43862</v>
          </cell>
          <cell r="J6673">
            <v>43872</v>
          </cell>
          <cell r="K6673">
            <v>43873</v>
          </cell>
          <cell r="L6673">
            <v>43874</v>
          </cell>
          <cell r="M6673">
            <v>43886</v>
          </cell>
          <cell r="N6673">
            <v>43862</v>
          </cell>
          <cell r="O6673" t="str">
            <v>Y</v>
          </cell>
          <cell r="P6673" t="str">
            <v>HYD Associates Inc</v>
          </cell>
          <cell r="Q6673" t="str">
            <v>HYD101</v>
          </cell>
        </row>
        <row r="6674">
          <cell r="B6674" t="str">
            <v>419100065899</v>
          </cell>
          <cell r="C6674" t="str">
            <v>BRM MO MGMT LLC</v>
          </cell>
          <cell r="D6674" t="str">
            <v>WESTGLEN ANIMAL HOSPITAL</v>
          </cell>
          <cell r="E6674">
            <v>150000</v>
          </cell>
          <cell r="F6674">
            <v>1800000</v>
          </cell>
          <cell r="G6674" t="str">
            <v>Y</v>
          </cell>
          <cell r="H6674" t="str">
            <v>N</v>
          </cell>
          <cell r="I6674">
            <v>43862</v>
          </cell>
          <cell r="J6674">
            <v>43873</v>
          </cell>
          <cell r="K6674">
            <v>43874</v>
          </cell>
          <cell r="L6674">
            <v>43874</v>
          </cell>
          <cell r="M6674">
            <v>43881</v>
          </cell>
          <cell r="N6674">
            <v>43862</v>
          </cell>
          <cell r="O6674" t="str">
            <v>Y</v>
          </cell>
          <cell r="P6674" t="str">
            <v>Mike Roberts</v>
          </cell>
          <cell r="Q6674" t="str">
            <v>MR102</v>
          </cell>
          <cell r="R6674" t="str">
            <v>Chris Frey</v>
          </cell>
          <cell r="S6674" t="str">
            <v>CF101</v>
          </cell>
          <cell r="T6674" t="str">
            <v>KBH Enterprises</v>
          </cell>
          <cell r="U6674" t="str">
            <v>KH101</v>
          </cell>
          <cell r="V6674" t="str">
            <v>Blue River</v>
          </cell>
          <cell r="W6674" t="str">
            <v>BR102</v>
          </cell>
        </row>
        <row r="6675">
          <cell r="B6675" t="str">
            <v>419100065906</v>
          </cell>
          <cell r="C6675" t="str">
            <v xml:space="preserve">BRP VETERINARY TEXAS, PC </v>
          </cell>
          <cell r="D6675" t="str">
            <v>ANIMAL MEDICAL CENTER OF CYPRESS</v>
          </cell>
          <cell r="E6675">
            <v>150000</v>
          </cell>
          <cell r="F6675">
            <v>1800000</v>
          </cell>
          <cell r="G6675" t="str">
            <v>Y</v>
          </cell>
          <cell r="H6675" t="str">
            <v>N</v>
          </cell>
          <cell r="I6675">
            <v>43862</v>
          </cell>
          <cell r="J6675">
            <v>43873</v>
          </cell>
          <cell r="K6675">
            <v>43874</v>
          </cell>
          <cell r="L6675">
            <v>43874</v>
          </cell>
          <cell r="M6675">
            <v>44029</v>
          </cell>
          <cell r="N6675">
            <v>44013</v>
          </cell>
          <cell r="O6675" t="str">
            <v>Y</v>
          </cell>
          <cell r="P6675" t="str">
            <v>Mike Roberts</v>
          </cell>
          <cell r="Q6675" t="str">
            <v>MR102</v>
          </cell>
          <cell r="R6675" t="str">
            <v>Chris Frey</v>
          </cell>
          <cell r="S6675" t="str">
            <v>CF101</v>
          </cell>
          <cell r="T6675" t="str">
            <v>KBH Enterprises</v>
          </cell>
          <cell r="U6675" t="str">
            <v>KH101</v>
          </cell>
          <cell r="V6675" t="str">
            <v>Blue River</v>
          </cell>
          <cell r="W6675" t="str">
            <v>BR102</v>
          </cell>
        </row>
        <row r="6676">
          <cell r="B6676" t="str">
            <v>892999922832</v>
          </cell>
          <cell r="C6676" t="str">
            <v>EASTERN PEDIATRICS PC</v>
          </cell>
          <cell r="D6676" t="str">
            <v>EASTERN PEDIATRICS PC</v>
          </cell>
          <cell r="E6676">
            <v>21833.333333333332</v>
          </cell>
          <cell r="F6676">
            <v>262000</v>
          </cell>
          <cell r="G6676" t="str">
            <v>Y</v>
          </cell>
          <cell r="H6676" t="str">
            <v>Y</v>
          </cell>
          <cell r="I6676">
            <v>43862</v>
          </cell>
          <cell r="J6676">
            <v>43874</v>
          </cell>
          <cell r="K6676">
            <v>43874</v>
          </cell>
          <cell r="L6676">
            <v>43874</v>
          </cell>
          <cell r="M6676">
            <v>43882</v>
          </cell>
          <cell r="N6676">
            <v>43862</v>
          </cell>
          <cell r="O6676" t="str">
            <v>Y</v>
          </cell>
          <cell r="P6676" t="str">
            <v>Wale Ajayi</v>
          </cell>
          <cell r="Q6676" t="str">
            <v>WA101</v>
          </cell>
          <cell r="R6676" t="str">
            <v>Tim Platz</v>
          </cell>
          <cell r="S6676" t="str">
            <v>TP101</v>
          </cell>
        </row>
        <row r="6677">
          <cell r="B6677" t="str">
            <v>892999922840</v>
          </cell>
          <cell r="C6677" t="str">
            <v>ROGUE VALLEY EQUINE HOSPITAL INC</v>
          </cell>
          <cell r="D6677" t="str">
            <v>ROGUE VALLEY EQUINE HOSPITAL INC</v>
          </cell>
          <cell r="E6677">
            <v>65000</v>
          </cell>
          <cell r="F6677">
            <v>780000</v>
          </cell>
          <cell r="G6677" t="str">
            <v>Y</v>
          </cell>
          <cell r="H6677" t="str">
            <v>Y</v>
          </cell>
          <cell r="I6677">
            <v>43862</v>
          </cell>
          <cell r="J6677">
            <v>43874</v>
          </cell>
          <cell r="K6677">
            <v>43875</v>
          </cell>
          <cell r="L6677">
            <v>43875</v>
          </cell>
          <cell r="M6677">
            <v>43910</v>
          </cell>
          <cell r="N6677">
            <v>43891</v>
          </cell>
          <cell r="O6677" t="str">
            <v>Y</v>
          </cell>
          <cell r="P6677" t="str">
            <v>Mike Roberts</v>
          </cell>
          <cell r="Q6677" t="str">
            <v>MR102</v>
          </cell>
          <cell r="R6677" t="str">
            <v>Chris Frey</v>
          </cell>
          <cell r="S6677" t="str">
            <v>CF101</v>
          </cell>
          <cell r="T6677" t="str">
            <v>Veterinary Management Group</v>
          </cell>
          <cell r="U6677" t="str">
            <v>VMG101</v>
          </cell>
        </row>
        <row r="6678">
          <cell r="B6678" t="str">
            <v>419100065915</v>
          </cell>
          <cell r="C6678" t="str">
            <v>UNIVERSAL DATA TECHNOLOGIES LLC</v>
          </cell>
          <cell r="D6678" t="str">
            <v>UNIVERSAL</v>
          </cell>
          <cell r="E6678">
            <v>68333.333333333328</v>
          </cell>
          <cell r="F6678">
            <v>820000</v>
          </cell>
          <cell r="G6678" t="str">
            <v>Y</v>
          </cell>
          <cell r="H6678" t="str">
            <v>N</v>
          </cell>
          <cell r="I6678">
            <v>43862</v>
          </cell>
          <cell r="J6678">
            <v>43874</v>
          </cell>
          <cell r="K6678">
            <v>43881</v>
          </cell>
          <cell r="L6678">
            <v>43885</v>
          </cell>
          <cell r="M6678">
            <v>43899</v>
          </cell>
          <cell r="N6678">
            <v>43891</v>
          </cell>
          <cell r="O6678" t="str">
            <v>Y</v>
          </cell>
          <cell r="P6678" t="str">
            <v>Joel Paulin</v>
          </cell>
          <cell r="Q6678" t="str">
            <v>JP101</v>
          </cell>
        </row>
        <row r="6679">
          <cell r="B6679" t="str">
            <v>419100065924</v>
          </cell>
          <cell r="C6679" t="str">
            <v>MAYA KEY LIMITED</v>
          </cell>
          <cell r="D6679" t="str">
            <v>MUSPGA.COM</v>
          </cell>
          <cell r="E6679">
            <v>20833.333333333332</v>
          </cell>
          <cell r="F6679">
            <v>250000</v>
          </cell>
          <cell r="G6679" t="str">
            <v>N</v>
          </cell>
          <cell r="H6679" t="str">
            <v>N</v>
          </cell>
          <cell r="I6679">
            <v>43862</v>
          </cell>
          <cell r="J6679">
            <v>43874</v>
          </cell>
          <cell r="K6679">
            <v>43875</v>
          </cell>
          <cell r="L6679">
            <v>43879</v>
          </cell>
          <cell r="M6679">
            <v>43895</v>
          </cell>
          <cell r="N6679">
            <v>43891</v>
          </cell>
          <cell r="O6679" t="str">
            <v>Y</v>
          </cell>
          <cell r="P6679" t="str">
            <v>RocketGate</v>
          </cell>
          <cell r="Q6679" t="str">
            <v>RG101</v>
          </cell>
          <cell r="R6679" t="str">
            <v>Dating Network</v>
          </cell>
          <cell r="S6679" t="str">
            <v>DN101</v>
          </cell>
        </row>
        <row r="6680">
          <cell r="B6680" t="str">
            <v>419100065933</v>
          </cell>
          <cell r="C6680" t="str">
            <v xml:space="preserve">MARTINSON'S ENTERPRISES LLC </v>
          </cell>
          <cell r="D6680" t="str">
            <v>FITI-2.COM</v>
          </cell>
          <cell r="E6680">
            <v>20833.333333333332</v>
          </cell>
          <cell r="F6680">
            <v>250000</v>
          </cell>
          <cell r="G6680" t="str">
            <v>N</v>
          </cell>
          <cell r="H6680" t="str">
            <v>N</v>
          </cell>
          <cell r="I6680">
            <v>43862</v>
          </cell>
          <cell r="J6680">
            <v>43874</v>
          </cell>
          <cell r="K6680">
            <v>43875</v>
          </cell>
          <cell r="L6680">
            <v>43879</v>
          </cell>
          <cell r="M6680">
            <v>43895</v>
          </cell>
          <cell r="N6680">
            <v>43891</v>
          </cell>
          <cell r="O6680" t="str">
            <v>Y</v>
          </cell>
          <cell r="P6680" t="str">
            <v>RocketGate</v>
          </cell>
          <cell r="Q6680" t="str">
            <v>RG101</v>
          </cell>
          <cell r="R6680" t="str">
            <v>Dating Network</v>
          </cell>
          <cell r="S6680" t="str">
            <v>DN101</v>
          </cell>
        </row>
        <row r="6681">
          <cell r="B6681" t="str">
            <v>419100065942</v>
          </cell>
          <cell r="C6681" t="str">
            <v xml:space="preserve">MGP UNLIMITED INC </v>
          </cell>
          <cell r="D6681" t="str">
            <v>WA-TH.COM</v>
          </cell>
          <cell r="E6681">
            <v>20833.333333333332</v>
          </cell>
          <cell r="F6681">
            <v>250000</v>
          </cell>
          <cell r="G6681" t="str">
            <v>N</v>
          </cell>
          <cell r="H6681" t="str">
            <v>N</v>
          </cell>
          <cell r="I6681">
            <v>43862</v>
          </cell>
          <cell r="J6681">
            <v>43875</v>
          </cell>
          <cell r="K6681">
            <v>43875</v>
          </cell>
          <cell r="L6681">
            <v>43880</v>
          </cell>
          <cell r="M6681">
            <v>43888</v>
          </cell>
          <cell r="N6681">
            <v>43862</v>
          </cell>
          <cell r="O6681" t="str">
            <v>Y</v>
          </cell>
          <cell r="P6681" t="str">
            <v>RocketGate</v>
          </cell>
          <cell r="Q6681" t="str">
            <v>RG101</v>
          </cell>
          <cell r="R6681" t="str">
            <v>Dating Network</v>
          </cell>
          <cell r="S6681" t="str">
            <v>DN101</v>
          </cell>
        </row>
        <row r="6682">
          <cell r="B6682" t="str">
            <v>419100065951</v>
          </cell>
          <cell r="C6682" t="str">
            <v>JR HARRINGTON INC</v>
          </cell>
          <cell r="D6682" t="str">
            <v>THE LITTLE GYM OF MEDWAY</v>
          </cell>
          <cell r="E6682">
            <v>37500</v>
          </cell>
          <cell r="F6682">
            <v>450000</v>
          </cell>
          <cell r="G6682" t="str">
            <v>Y</v>
          </cell>
          <cell r="H6682" t="str">
            <v>Y</v>
          </cell>
          <cell r="I6682">
            <v>43862</v>
          </cell>
          <cell r="J6682">
            <v>43875</v>
          </cell>
          <cell r="K6682">
            <v>43875</v>
          </cell>
          <cell r="L6682">
            <v>43875</v>
          </cell>
          <cell r="M6682">
            <v>43889</v>
          </cell>
          <cell r="N6682">
            <v>43862</v>
          </cell>
          <cell r="O6682" t="str">
            <v>Y</v>
          </cell>
          <cell r="P6682" t="str">
            <v>KBH Enterprises</v>
          </cell>
          <cell r="Q6682" t="str">
            <v>KH101</v>
          </cell>
          <cell r="R6682" t="str">
            <v>Erick Weinstein</v>
          </cell>
          <cell r="S6682" t="str">
            <v>EW101</v>
          </cell>
          <cell r="T6682" t="str">
            <v>The Little Gym</v>
          </cell>
          <cell r="U6682" t="str">
            <v>TLG101</v>
          </cell>
        </row>
        <row r="6683">
          <cell r="B6683" t="str">
            <v>419100065960</v>
          </cell>
          <cell r="C6683" t="str">
            <v>TRAQO GROUP CORP INC</v>
          </cell>
          <cell r="D6683" t="str">
            <v>MYDCBY.COM</v>
          </cell>
          <cell r="E6683">
            <v>25000</v>
          </cell>
          <cell r="F6683">
            <v>300000</v>
          </cell>
          <cell r="G6683" t="str">
            <v>N</v>
          </cell>
          <cell r="H6683" t="str">
            <v>N</v>
          </cell>
          <cell r="I6683">
            <v>43862</v>
          </cell>
          <cell r="J6683">
            <v>43875</v>
          </cell>
          <cell r="K6683">
            <v>43880</v>
          </cell>
          <cell r="L6683">
            <v>43885</v>
          </cell>
          <cell r="M6683">
            <v>43895</v>
          </cell>
          <cell r="N6683">
            <v>43891</v>
          </cell>
          <cell r="O6683" t="str">
            <v>Y</v>
          </cell>
          <cell r="P6683" t="str">
            <v>SegPay</v>
          </cell>
          <cell r="Q6683" t="str">
            <v>SEGPAY</v>
          </cell>
        </row>
        <row r="6684">
          <cell r="B6684" t="str">
            <v>419100065979</v>
          </cell>
          <cell r="C6684" t="str">
            <v xml:space="preserve">MIGLIORE ENTERPRISE INC </v>
          </cell>
          <cell r="D6684" t="str">
            <v xml:space="preserve">TELE-GA.COM </v>
          </cell>
          <cell r="E6684">
            <v>20833.333333333332</v>
          </cell>
          <cell r="F6684">
            <v>250000</v>
          </cell>
          <cell r="G6684" t="str">
            <v>N</v>
          </cell>
          <cell r="H6684" t="str">
            <v>N</v>
          </cell>
          <cell r="I6684">
            <v>43862</v>
          </cell>
          <cell r="J6684">
            <v>43875</v>
          </cell>
          <cell r="K6684">
            <v>43875</v>
          </cell>
          <cell r="L6684">
            <v>43880</v>
          </cell>
          <cell r="M6684">
            <v>43888</v>
          </cell>
          <cell r="N6684">
            <v>43862</v>
          </cell>
          <cell r="O6684" t="str">
            <v>Y</v>
          </cell>
          <cell r="P6684" t="str">
            <v>RocketGate</v>
          </cell>
          <cell r="Q6684" t="str">
            <v>RG101</v>
          </cell>
          <cell r="R6684" t="str">
            <v>Dating Network</v>
          </cell>
          <cell r="S6684" t="str">
            <v>DN101</v>
          </cell>
        </row>
        <row r="6685">
          <cell r="B6685" t="str">
            <v>419100065988</v>
          </cell>
          <cell r="C6685" t="str">
            <v xml:space="preserve">PIGEON VENTURES, INC </v>
          </cell>
          <cell r="D6685" t="str">
            <v>TU-FRM.COM</v>
          </cell>
          <cell r="E6685">
            <v>20833.333333333332</v>
          </cell>
          <cell r="F6685">
            <v>250000</v>
          </cell>
          <cell r="G6685" t="str">
            <v>N</v>
          </cell>
          <cell r="H6685" t="str">
            <v>N</v>
          </cell>
          <cell r="I6685">
            <v>43862</v>
          </cell>
          <cell r="J6685">
            <v>43875</v>
          </cell>
          <cell r="K6685">
            <v>43875</v>
          </cell>
          <cell r="L6685">
            <v>43880</v>
          </cell>
          <cell r="M6685">
            <v>43888</v>
          </cell>
          <cell r="N6685">
            <v>43862</v>
          </cell>
          <cell r="O6685" t="str">
            <v>Y</v>
          </cell>
          <cell r="P6685" t="str">
            <v>RocketGate</v>
          </cell>
          <cell r="Q6685" t="str">
            <v>RG101</v>
          </cell>
          <cell r="R6685" t="str">
            <v>Dating Network</v>
          </cell>
          <cell r="S6685" t="str">
            <v>DN101</v>
          </cell>
        </row>
        <row r="6686">
          <cell r="B6686" t="str">
            <v>419100065997</v>
          </cell>
          <cell r="C6686" t="str">
            <v xml:space="preserve">PEARSON UNLIMITED, INC </v>
          </cell>
          <cell r="D6686" t="str">
            <v>WIC-FT.COM</v>
          </cell>
          <cell r="E6686">
            <v>20833.333333333332</v>
          </cell>
          <cell r="F6686">
            <v>250000</v>
          </cell>
          <cell r="G6686" t="str">
            <v>N</v>
          </cell>
          <cell r="H6686" t="str">
            <v>N</v>
          </cell>
          <cell r="I6686">
            <v>43862</v>
          </cell>
          <cell r="J6686">
            <v>43875</v>
          </cell>
          <cell r="K6686">
            <v>43875</v>
          </cell>
          <cell r="L6686">
            <v>43880</v>
          </cell>
          <cell r="M6686">
            <v>43888</v>
          </cell>
          <cell r="N6686">
            <v>43862</v>
          </cell>
          <cell r="O6686" t="str">
            <v>Y</v>
          </cell>
          <cell r="P6686" t="str">
            <v>RocketGate</v>
          </cell>
          <cell r="Q6686" t="str">
            <v>RG101</v>
          </cell>
          <cell r="R6686" t="str">
            <v>Dating Network</v>
          </cell>
          <cell r="S6686" t="str">
            <v>DN101</v>
          </cell>
        </row>
        <row r="6687">
          <cell r="B6687" t="str">
            <v>419100066004</v>
          </cell>
          <cell r="C6687" t="str">
            <v xml:space="preserve">PRIVATE VR, INC </v>
          </cell>
          <cell r="D6687" t="str">
            <v xml:space="preserve">PRIVATE VR, INC </v>
          </cell>
          <cell r="E6687">
            <v>6666.666666666667</v>
          </cell>
          <cell r="F6687">
            <v>80000</v>
          </cell>
          <cell r="G6687" t="str">
            <v>N</v>
          </cell>
          <cell r="H6687" t="str">
            <v>N</v>
          </cell>
          <cell r="I6687">
            <v>43862</v>
          </cell>
          <cell r="J6687">
            <v>43875</v>
          </cell>
          <cell r="K6687" t="str">
            <v>Withdrawn</v>
          </cell>
          <cell r="L6687" t="str">
            <v>Withdrawn</v>
          </cell>
          <cell r="M6687" t="str">
            <v>Withdrawn</v>
          </cell>
          <cell r="N6687" t="str">
            <v>Withdrawn</v>
          </cell>
          <cell r="O6687" t="str">
            <v>Withdrawn</v>
          </cell>
          <cell r="P6687" t="str">
            <v>Mobius Payments</v>
          </cell>
          <cell r="Q6687" t="str">
            <v>MOB101</v>
          </cell>
        </row>
        <row r="6688">
          <cell r="B6688" t="str">
            <v>419100066013</v>
          </cell>
          <cell r="C6688" t="str">
            <v>TREEZ SERVICES LLC</v>
          </cell>
          <cell r="D6688" t="str">
            <v>LIMEYA.COM</v>
          </cell>
          <cell r="E6688">
            <v>20833.333333333332</v>
          </cell>
          <cell r="F6688">
            <v>250000</v>
          </cell>
          <cell r="G6688" t="str">
            <v>N</v>
          </cell>
          <cell r="H6688" t="str">
            <v>N</v>
          </cell>
          <cell r="I6688">
            <v>43862</v>
          </cell>
          <cell r="J6688">
            <v>43875</v>
          </cell>
          <cell r="K6688">
            <v>43879</v>
          </cell>
          <cell r="L6688">
            <v>43886</v>
          </cell>
          <cell r="M6688">
            <v>44070</v>
          </cell>
          <cell r="N6688">
            <v>44044</v>
          </cell>
          <cell r="O6688" t="str">
            <v>Y</v>
          </cell>
          <cell r="P6688" t="str">
            <v>Joel Paulin</v>
          </cell>
          <cell r="Q6688" t="str">
            <v>JP101</v>
          </cell>
        </row>
        <row r="6689">
          <cell r="B6689" t="str">
            <v>419100066022</v>
          </cell>
          <cell r="C6689" t="str">
            <v xml:space="preserve">JR SEWER &amp; DRAIN CLEANING INC </v>
          </cell>
          <cell r="D6689" t="str">
            <v xml:space="preserve">JR SEWER &amp; DRAIN CLEANING INC </v>
          </cell>
          <cell r="E6689">
            <v>5166.666666666667</v>
          </cell>
          <cell r="F6689">
            <v>62000</v>
          </cell>
          <cell r="G6689" t="str">
            <v>N</v>
          </cell>
          <cell r="H6689" t="str">
            <v>N</v>
          </cell>
          <cell r="I6689">
            <v>43862</v>
          </cell>
          <cell r="J6689">
            <v>43875</v>
          </cell>
          <cell r="K6689">
            <v>43875</v>
          </cell>
          <cell r="L6689">
            <v>43875</v>
          </cell>
          <cell r="M6689">
            <v>43895</v>
          </cell>
          <cell r="N6689">
            <v>43891</v>
          </cell>
          <cell r="O6689" t="str">
            <v>Y</v>
          </cell>
          <cell r="P6689" t="str">
            <v>Brian Hanson</v>
          </cell>
          <cell r="Q6689" t="str">
            <v>BH101</v>
          </cell>
          <cell r="R6689" t="str">
            <v>Tim Platz</v>
          </cell>
          <cell r="S6689" t="str">
            <v>TP101</v>
          </cell>
          <cell r="T6689" t="str">
            <v xml:space="preserve">Bethpage FCU </v>
          </cell>
          <cell r="U6689" t="str">
            <v>BFCU</v>
          </cell>
        </row>
        <row r="6690">
          <cell r="B6690" t="str">
            <v>419100066031</v>
          </cell>
          <cell r="C6690" t="str">
            <v>NEW CHOICE HOME DECO INC</v>
          </cell>
          <cell r="D6690" t="str">
            <v>NEW CHOICE HOME DECO INC</v>
          </cell>
          <cell r="E6690">
            <v>225000</v>
          </cell>
          <cell r="F6690">
            <v>2700000</v>
          </cell>
          <cell r="G6690" t="str">
            <v>Y</v>
          </cell>
          <cell r="H6690" t="str">
            <v>Y</v>
          </cell>
          <cell r="I6690">
            <v>43862</v>
          </cell>
          <cell r="J6690">
            <v>43875</v>
          </cell>
          <cell r="K6690" t="str">
            <v>Declined</v>
          </cell>
          <cell r="L6690" t="str">
            <v>Declined</v>
          </cell>
          <cell r="M6690" t="str">
            <v>Declined</v>
          </cell>
          <cell r="N6690" t="str">
            <v>Declined</v>
          </cell>
          <cell r="O6690" t="str">
            <v>Declined</v>
          </cell>
          <cell r="P6690" t="str">
            <v>William Johnston</v>
          </cell>
          <cell r="Q6690" t="str">
            <v>BJ101</v>
          </cell>
          <cell r="R6690" t="str">
            <v>Andy Arner</v>
          </cell>
          <cell r="S6690" t="str">
            <v>AA102</v>
          </cell>
        </row>
        <row r="6691">
          <cell r="B6691" t="str">
            <v>419100066040</v>
          </cell>
          <cell r="C6691" t="str">
            <v>COLLECTIVE PLAY GROUND INC</v>
          </cell>
          <cell r="D6691" t="str">
            <v>COLLECTIVE PLAY GROUND</v>
          </cell>
          <cell r="E6691">
            <v>10833.333333333334</v>
          </cell>
          <cell r="F6691">
            <v>130000</v>
          </cell>
          <cell r="G6691" t="str">
            <v>N</v>
          </cell>
          <cell r="H6691" t="str">
            <v>N</v>
          </cell>
          <cell r="I6691">
            <v>43862</v>
          </cell>
          <cell r="J6691">
            <v>43875</v>
          </cell>
          <cell r="K6691">
            <v>43886</v>
          </cell>
          <cell r="L6691">
            <v>43888</v>
          </cell>
          <cell r="M6691">
            <v>43899</v>
          </cell>
          <cell r="N6691">
            <v>43891</v>
          </cell>
          <cell r="O6691" t="str">
            <v>Y</v>
          </cell>
          <cell r="P6691" t="str">
            <v>Brian Hanson</v>
          </cell>
          <cell r="Q6691" t="str">
            <v>BH101</v>
          </cell>
          <cell r="R6691" t="str">
            <v>Tim Platz</v>
          </cell>
          <cell r="S6691" t="str">
            <v>TP101</v>
          </cell>
          <cell r="T6691" t="str">
            <v xml:space="preserve">Bethpage FCU </v>
          </cell>
          <cell r="U6691" t="str">
            <v>BFCU</v>
          </cell>
        </row>
        <row r="6692">
          <cell r="B6692" t="str">
            <v>419100066059</v>
          </cell>
          <cell r="C6692" t="str">
            <v xml:space="preserve">LIFE ADJUSTMENT CENTER, INC </v>
          </cell>
          <cell r="D6692" t="str">
            <v>LIFE ADJUSTMENT CENTER</v>
          </cell>
          <cell r="E6692">
            <v>55000</v>
          </cell>
          <cell r="F6692">
            <v>660000</v>
          </cell>
          <cell r="G6692" t="str">
            <v>N</v>
          </cell>
          <cell r="H6692" t="str">
            <v>N</v>
          </cell>
          <cell r="I6692">
            <v>43862</v>
          </cell>
          <cell r="J6692">
            <v>43875</v>
          </cell>
          <cell r="K6692">
            <v>43879</v>
          </cell>
          <cell r="L6692">
            <v>43880</v>
          </cell>
          <cell r="M6692">
            <v>43892</v>
          </cell>
          <cell r="N6692">
            <v>43891</v>
          </cell>
          <cell r="O6692" t="str">
            <v>Y</v>
          </cell>
          <cell r="P6692" t="str">
            <v>Kerry Doyle</v>
          </cell>
          <cell r="Q6692" t="str">
            <v>KD101</v>
          </cell>
          <cell r="R6692" t="str">
            <v>Frank Sweeney</v>
          </cell>
          <cell r="S6692" t="str">
            <v>FS101</v>
          </cell>
          <cell r="T6692" t="str">
            <v>Signature Bank</v>
          </cell>
          <cell r="U6692" t="str">
            <v>SBANK</v>
          </cell>
        </row>
        <row r="6693">
          <cell r="B6693" t="str">
            <v>419100066068</v>
          </cell>
          <cell r="C6693" t="str">
            <v xml:space="preserve">SONG AND DANCE LLC </v>
          </cell>
          <cell r="D6693" t="str">
            <v xml:space="preserve">THE LITTLE GYM OF ARLINGTON/MANSFIELD </v>
          </cell>
          <cell r="E6693">
            <v>37500</v>
          </cell>
          <cell r="F6693">
            <v>450000</v>
          </cell>
          <cell r="G6693" t="str">
            <v>N</v>
          </cell>
          <cell r="H6693" t="str">
            <v>N</v>
          </cell>
          <cell r="I6693">
            <v>43862</v>
          </cell>
          <cell r="J6693">
            <v>43875</v>
          </cell>
          <cell r="K6693">
            <v>43879</v>
          </cell>
          <cell r="L6693">
            <v>43879</v>
          </cell>
          <cell r="M6693">
            <v>43888</v>
          </cell>
          <cell r="N6693">
            <v>43862</v>
          </cell>
          <cell r="O6693" t="str">
            <v>Y</v>
          </cell>
          <cell r="P6693" t="str">
            <v>KBH Enterprises</v>
          </cell>
          <cell r="Q6693" t="str">
            <v>KH101</v>
          </cell>
          <cell r="R6693" t="str">
            <v>Erick Weinstein</v>
          </cell>
          <cell r="S6693" t="str">
            <v>EW101</v>
          </cell>
          <cell r="T6693" t="str">
            <v>The Little Gym</v>
          </cell>
          <cell r="U6693" t="str">
            <v>TLG101</v>
          </cell>
        </row>
        <row r="6694">
          <cell r="B6694" t="str">
            <v>419100066077</v>
          </cell>
          <cell r="C6694" t="str">
            <v xml:space="preserve">MUNDO ADVERTISING.COM INC </v>
          </cell>
          <cell r="D6694" t="str">
            <v>ALL-TIFN.COM</v>
          </cell>
          <cell r="E6694">
            <v>20833.333333333332</v>
          </cell>
          <cell r="F6694">
            <v>250000</v>
          </cell>
          <cell r="G6694" t="str">
            <v>N</v>
          </cell>
          <cell r="H6694" t="str">
            <v>N</v>
          </cell>
          <cell r="I6694">
            <v>43862</v>
          </cell>
          <cell r="J6694">
            <v>43879</v>
          </cell>
          <cell r="K6694">
            <v>43879</v>
          </cell>
          <cell r="L6694">
            <v>43880</v>
          </cell>
          <cell r="M6694">
            <v>43888</v>
          </cell>
          <cell r="N6694">
            <v>43862</v>
          </cell>
          <cell r="O6694" t="str">
            <v>Y</v>
          </cell>
          <cell r="P6694" t="str">
            <v>RocketGate</v>
          </cell>
          <cell r="Q6694" t="str">
            <v>RG101</v>
          </cell>
          <cell r="R6694" t="str">
            <v>Dating Network</v>
          </cell>
          <cell r="S6694" t="str">
            <v>DN101</v>
          </cell>
        </row>
        <row r="6695">
          <cell r="B6695" t="str">
            <v>419100066086</v>
          </cell>
          <cell r="C6695" t="str">
            <v>NAMEZZI INC</v>
          </cell>
          <cell r="D6695" t="str">
            <v>SP-DA.NET</v>
          </cell>
          <cell r="E6695">
            <v>20833.333333333332</v>
          </cell>
          <cell r="F6695">
            <v>250000</v>
          </cell>
          <cell r="G6695" t="str">
            <v>N</v>
          </cell>
          <cell r="H6695" t="str">
            <v>N</v>
          </cell>
          <cell r="I6695">
            <v>43862</v>
          </cell>
          <cell r="J6695">
            <v>43879</v>
          </cell>
          <cell r="K6695">
            <v>43879</v>
          </cell>
          <cell r="L6695">
            <v>43880</v>
          </cell>
          <cell r="M6695">
            <v>43888</v>
          </cell>
          <cell r="N6695">
            <v>43862</v>
          </cell>
          <cell r="O6695" t="str">
            <v>Y</v>
          </cell>
          <cell r="P6695" t="str">
            <v>RocketGate</v>
          </cell>
          <cell r="Q6695" t="str">
            <v>RG101</v>
          </cell>
          <cell r="R6695" t="str">
            <v>Dating Network</v>
          </cell>
          <cell r="S6695" t="str">
            <v>DN101</v>
          </cell>
        </row>
        <row r="6696">
          <cell r="B6696" t="str">
            <v>419100066095</v>
          </cell>
          <cell r="C6696" t="str">
            <v>MEADOWLARKK, INC.</v>
          </cell>
          <cell r="D6696" t="str">
            <v>TIMHAFUN.COM</v>
          </cell>
          <cell r="E6696">
            <v>20833.333333333332</v>
          </cell>
          <cell r="F6696">
            <v>250000</v>
          </cell>
          <cell r="G6696" t="str">
            <v>N</v>
          </cell>
          <cell r="H6696" t="str">
            <v>N</v>
          </cell>
          <cell r="I6696">
            <v>43862</v>
          </cell>
          <cell r="J6696">
            <v>43879</v>
          </cell>
          <cell r="K6696">
            <v>43880</v>
          </cell>
          <cell r="L6696">
            <v>43880</v>
          </cell>
          <cell r="M6696">
            <v>43888</v>
          </cell>
          <cell r="N6696">
            <v>43862</v>
          </cell>
          <cell r="O6696" t="str">
            <v>Y</v>
          </cell>
          <cell r="P6696" t="str">
            <v>RocketGate</v>
          </cell>
          <cell r="Q6696" t="str">
            <v>RG101</v>
          </cell>
          <cell r="R6696" t="str">
            <v>Dating Network</v>
          </cell>
          <cell r="S6696" t="str">
            <v>DN101</v>
          </cell>
        </row>
        <row r="6697">
          <cell r="B6697" t="str">
            <v>892999922857</v>
          </cell>
          <cell r="C6697" t="str">
            <v>K &amp; W TRUCK REPAIR, INC.</v>
          </cell>
          <cell r="D6697" t="str">
            <v>K &amp; W TRUCK REPAIR, INC.</v>
          </cell>
          <cell r="E6697">
            <v>22916.666666666668</v>
          </cell>
          <cell r="F6697">
            <v>275000</v>
          </cell>
          <cell r="G6697" t="str">
            <v>Y</v>
          </cell>
          <cell r="H6697" t="str">
            <v>Y</v>
          </cell>
          <cell r="I6697">
            <v>43862</v>
          </cell>
          <cell r="J6697">
            <v>43879</v>
          </cell>
          <cell r="K6697">
            <v>43879</v>
          </cell>
          <cell r="L6697">
            <v>43880</v>
          </cell>
          <cell r="M6697">
            <v>43888</v>
          </cell>
          <cell r="N6697">
            <v>43862</v>
          </cell>
          <cell r="O6697" t="str">
            <v>Y</v>
          </cell>
          <cell r="P6697" t="str">
            <v>Matt McCracken</v>
          </cell>
          <cell r="Q6697" t="str">
            <v>MM103</v>
          </cell>
          <cell r="R6697" t="str">
            <v>Andy Arner</v>
          </cell>
          <cell r="S6697" t="str">
            <v>AA102</v>
          </cell>
        </row>
        <row r="6698">
          <cell r="B6698" t="str">
            <v>419100066102</v>
          </cell>
          <cell r="C6698" t="str">
            <v>CAREFREE KITCHENS PLUS INC</v>
          </cell>
          <cell r="D6698" t="str">
            <v>CAREFREE KITCHENS PLUS INC</v>
          </cell>
          <cell r="E6698">
            <v>16666.666666666668</v>
          </cell>
          <cell r="F6698">
            <v>200000</v>
          </cell>
          <cell r="G6698" t="str">
            <v>Y</v>
          </cell>
          <cell r="H6698" t="str">
            <v>N</v>
          </cell>
          <cell r="I6698">
            <v>43862</v>
          </cell>
          <cell r="J6698">
            <v>43879</v>
          </cell>
          <cell r="K6698" t="str">
            <v>Declined</v>
          </cell>
          <cell r="L6698" t="str">
            <v>Declined</v>
          </cell>
          <cell r="M6698" t="str">
            <v>Declined</v>
          </cell>
          <cell r="N6698" t="str">
            <v>Declined</v>
          </cell>
          <cell r="O6698" t="str">
            <v>Declined</v>
          </cell>
          <cell r="P6698" t="str">
            <v>Wale Ajayi</v>
          </cell>
          <cell r="Q6698" t="str">
            <v>WA101</v>
          </cell>
          <cell r="R6698" t="str">
            <v>Tim Platz</v>
          </cell>
          <cell r="S6698" t="str">
            <v>TP101</v>
          </cell>
        </row>
        <row r="6699">
          <cell r="B6699" t="str">
            <v>419100066111</v>
          </cell>
          <cell r="C6699" t="str">
            <v>MIDWEST VETERINARY HOSPITALS PLLC</v>
          </cell>
          <cell r="D6699" t="str">
            <v>FORD ROAD ANIMAL CLINIC</v>
          </cell>
          <cell r="E6699">
            <v>73333.333333333328</v>
          </cell>
          <cell r="F6699">
            <v>880000</v>
          </cell>
          <cell r="G6699" t="str">
            <v>Y</v>
          </cell>
          <cell r="H6699" t="str">
            <v>N</v>
          </cell>
          <cell r="I6699">
            <v>43862</v>
          </cell>
          <cell r="J6699">
            <v>43879</v>
          </cell>
          <cell r="K6699">
            <v>43880</v>
          </cell>
          <cell r="L6699">
            <v>43880</v>
          </cell>
          <cell r="M6699">
            <v>43892</v>
          </cell>
          <cell r="N6699">
            <v>43891</v>
          </cell>
          <cell r="O6699" t="str">
            <v>Y</v>
          </cell>
          <cell r="P6699" t="str">
            <v>Mike Roberts</v>
          </cell>
          <cell r="Q6699" t="str">
            <v>MR102</v>
          </cell>
          <cell r="R6699" t="str">
            <v>Chris Frey</v>
          </cell>
          <cell r="S6699" t="str">
            <v>CF101</v>
          </cell>
          <cell r="T6699" t="str">
            <v>KBH Enterprises</v>
          </cell>
          <cell r="U6699" t="str">
            <v>KH101</v>
          </cell>
          <cell r="V6699" t="str">
            <v xml:space="preserve">Mission Veterinary Partners </v>
          </cell>
          <cell r="W6699" t="str">
            <v>MVP101</v>
          </cell>
        </row>
        <row r="6700">
          <cell r="B6700" t="str">
            <v>419100066120</v>
          </cell>
          <cell r="C6700" t="str">
            <v>MIDWEST VETERINARY HOSPITALS PLLC</v>
          </cell>
          <cell r="D6700" t="str">
            <v>HARTRICK VETERINARY CLINIC</v>
          </cell>
          <cell r="E6700">
            <v>129166.66666666667</v>
          </cell>
          <cell r="F6700">
            <v>1550000</v>
          </cell>
          <cell r="G6700" t="str">
            <v>Y</v>
          </cell>
          <cell r="H6700" t="str">
            <v>N</v>
          </cell>
          <cell r="I6700">
            <v>43862</v>
          </cell>
          <cell r="J6700">
            <v>43879</v>
          </cell>
          <cell r="K6700">
            <v>43880</v>
          </cell>
          <cell r="L6700">
            <v>43880</v>
          </cell>
          <cell r="M6700">
            <v>43892</v>
          </cell>
          <cell r="N6700">
            <v>43891</v>
          </cell>
          <cell r="O6700" t="str">
            <v>Y</v>
          </cell>
          <cell r="P6700" t="str">
            <v>Mike Roberts</v>
          </cell>
          <cell r="Q6700" t="str">
            <v>MR102</v>
          </cell>
          <cell r="R6700" t="str">
            <v>Chris Frey</v>
          </cell>
          <cell r="S6700" t="str">
            <v>CF101</v>
          </cell>
          <cell r="T6700" t="str">
            <v>KBH Enterprises</v>
          </cell>
          <cell r="U6700" t="str">
            <v>KH101</v>
          </cell>
          <cell r="V6700" t="str">
            <v xml:space="preserve">Mission Veterinary Partners </v>
          </cell>
          <cell r="W6700" t="str">
            <v>MVP101</v>
          </cell>
        </row>
        <row r="6701">
          <cell r="B6701" t="str">
            <v>419100066139</v>
          </cell>
          <cell r="C6701" t="str">
            <v>MIDWEST VETERINARY HOSPITALS PLLC</v>
          </cell>
          <cell r="D6701" t="str">
            <v>MORRISON ANIMAL HOSPITAL</v>
          </cell>
          <cell r="E6701">
            <v>129166.66666666667</v>
          </cell>
          <cell r="F6701">
            <v>1550000</v>
          </cell>
          <cell r="G6701" t="str">
            <v>Y</v>
          </cell>
          <cell r="H6701" t="str">
            <v>N</v>
          </cell>
          <cell r="I6701">
            <v>43862</v>
          </cell>
          <cell r="J6701">
            <v>43879</v>
          </cell>
          <cell r="K6701">
            <v>43880</v>
          </cell>
          <cell r="L6701">
            <v>43880</v>
          </cell>
          <cell r="M6701">
            <v>43892</v>
          </cell>
          <cell r="N6701">
            <v>43891</v>
          </cell>
          <cell r="O6701" t="str">
            <v>Y</v>
          </cell>
          <cell r="P6701" t="str">
            <v>Mike Roberts</v>
          </cell>
          <cell r="Q6701" t="str">
            <v>MR102</v>
          </cell>
          <cell r="R6701" t="str">
            <v>Chris Frey</v>
          </cell>
          <cell r="S6701" t="str">
            <v>CF101</v>
          </cell>
          <cell r="T6701" t="str">
            <v>KBH Enterprises</v>
          </cell>
          <cell r="U6701" t="str">
            <v>KH101</v>
          </cell>
          <cell r="V6701" t="str">
            <v xml:space="preserve">Mission Veterinary Partners </v>
          </cell>
          <cell r="W6701" t="str">
            <v>MVP101</v>
          </cell>
        </row>
        <row r="6702">
          <cell r="B6702" t="str">
            <v>419100066148</v>
          </cell>
          <cell r="C6702" t="str">
            <v>SEROTINA INVESTMENTS LLC</v>
          </cell>
          <cell r="D6702" t="str">
            <v>SALENTEK.COM</v>
          </cell>
          <cell r="E6702">
            <v>33333.333333333336</v>
          </cell>
          <cell r="F6702">
            <v>400000</v>
          </cell>
          <cell r="G6702" t="str">
            <v>N</v>
          </cell>
          <cell r="H6702" t="str">
            <v>N</v>
          </cell>
          <cell r="I6702">
            <v>43862</v>
          </cell>
          <cell r="J6702">
            <v>43879</v>
          </cell>
          <cell r="K6702">
            <v>43881</v>
          </cell>
          <cell r="L6702">
            <v>43885</v>
          </cell>
          <cell r="M6702">
            <v>43895</v>
          </cell>
          <cell r="N6702">
            <v>43891</v>
          </cell>
          <cell r="O6702" t="str">
            <v>Y</v>
          </cell>
          <cell r="P6702" t="str">
            <v>Joel Paulin</v>
          </cell>
          <cell r="Q6702" t="str">
            <v>JP101</v>
          </cell>
        </row>
        <row r="6703">
          <cell r="B6703" t="str">
            <v>419100066157</v>
          </cell>
          <cell r="C6703" t="str">
            <v>GRANDFOLIA ASSOCIATES LLC</v>
          </cell>
          <cell r="D6703" t="str">
            <v>OPTUFEE.COM</v>
          </cell>
          <cell r="E6703">
            <v>33333.333333333336</v>
          </cell>
          <cell r="F6703">
            <v>400000</v>
          </cell>
          <cell r="G6703" t="str">
            <v>N</v>
          </cell>
          <cell r="H6703" t="str">
            <v>N</v>
          </cell>
          <cell r="I6703">
            <v>43862</v>
          </cell>
          <cell r="J6703">
            <v>43879</v>
          </cell>
          <cell r="K6703" t="str">
            <v>Declined</v>
          </cell>
          <cell r="L6703" t="str">
            <v>Declined</v>
          </cell>
          <cell r="M6703" t="str">
            <v>Declined</v>
          </cell>
          <cell r="N6703" t="str">
            <v>Declined</v>
          </cell>
          <cell r="O6703" t="str">
            <v>Declined</v>
          </cell>
          <cell r="P6703" t="str">
            <v>Joel Paulin</v>
          </cell>
          <cell r="Q6703" t="str">
            <v>JP101</v>
          </cell>
        </row>
        <row r="6704">
          <cell r="B6704" t="str">
            <v>419100066166</v>
          </cell>
          <cell r="C6704" t="str">
            <v>FRAXINUS ENTERPRISES LLC</v>
          </cell>
          <cell r="D6704" t="str">
            <v>GOVETEK.COM</v>
          </cell>
          <cell r="E6704">
            <v>33333.333333333336</v>
          </cell>
          <cell r="F6704">
            <v>400000</v>
          </cell>
          <cell r="G6704" t="str">
            <v>N</v>
          </cell>
          <cell r="H6704" t="str">
            <v>N</v>
          </cell>
          <cell r="I6704">
            <v>43862</v>
          </cell>
          <cell r="J6704">
            <v>43879</v>
          </cell>
          <cell r="K6704">
            <v>43881</v>
          </cell>
          <cell r="L6704">
            <v>43888</v>
          </cell>
          <cell r="M6704">
            <v>43903</v>
          </cell>
          <cell r="N6704">
            <v>43891</v>
          </cell>
          <cell r="O6704" t="str">
            <v>Y</v>
          </cell>
          <cell r="P6704" t="str">
            <v>Joel Paulin</v>
          </cell>
          <cell r="Q6704" t="str">
            <v>JP101</v>
          </cell>
        </row>
        <row r="6705">
          <cell r="B6705" t="str">
            <v>419100066175</v>
          </cell>
          <cell r="C6705" t="str">
            <v>CASTANAE HOLDINGS LLC</v>
          </cell>
          <cell r="D6705" t="str">
            <v>CULITEK.COM</v>
          </cell>
          <cell r="E6705">
            <v>33333.333333333336</v>
          </cell>
          <cell r="F6705">
            <v>400000</v>
          </cell>
          <cell r="G6705" t="str">
            <v>N</v>
          </cell>
          <cell r="H6705" t="str">
            <v>N</v>
          </cell>
          <cell r="I6705">
            <v>43862</v>
          </cell>
          <cell r="J6705">
            <v>43879</v>
          </cell>
          <cell r="K6705">
            <v>43885</v>
          </cell>
          <cell r="L6705">
            <v>43888</v>
          </cell>
          <cell r="M6705">
            <v>43903</v>
          </cell>
          <cell r="N6705">
            <v>43891</v>
          </cell>
          <cell r="O6705" t="str">
            <v>Y</v>
          </cell>
          <cell r="P6705" t="str">
            <v>Joel Paulin</v>
          </cell>
          <cell r="Q6705" t="str">
            <v>JP101</v>
          </cell>
        </row>
        <row r="6706">
          <cell r="B6706" t="str">
            <v>419100066184</v>
          </cell>
          <cell r="C6706" t="str">
            <v>WSC CONSULTANTS LLC</v>
          </cell>
          <cell r="D6706" t="str">
            <v>CENIBILL.COM</v>
          </cell>
          <cell r="E6706">
            <v>33333.333333333336</v>
          </cell>
          <cell r="F6706">
            <v>400000</v>
          </cell>
          <cell r="G6706" t="str">
            <v>N</v>
          </cell>
          <cell r="H6706" t="str">
            <v>N</v>
          </cell>
          <cell r="I6706">
            <v>43862</v>
          </cell>
          <cell r="J6706">
            <v>43879</v>
          </cell>
          <cell r="K6706">
            <v>43882</v>
          </cell>
          <cell r="L6706">
            <v>43886</v>
          </cell>
          <cell r="M6706">
            <v>43895</v>
          </cell>
          <cell r="N6706">
            <v>43891</v>
          </cell>
          <cell r="O6706" t="str">
            <v>Y</v>
          </cell>
          <cell r="P6706" t="str">
            <v>Joel Paulin</v>
          </cell>
          <cell r="Q6706" t="str">
            <v>JP101</v>
          </cell>
        </row>
        <row r="6707">
          <cell r="B6707" t="str">
            <v>419100066193</v>
          </cell>
          <cell r="C6707" t="str">
            <v>SOUL SKIN CARE LLC</v>
          </cell>
          <cell r="D6707" t="str">
            <v>SOUL SKIN CARE LLC</v>
          </cell>
          <cell r="E6707">
            <v>10333.333333333334</v>
          </cell>
          <cell r="F6707">
            <v>124000</v>
          </cell>
          <cell r="G6707" t="str">
            <v>Y</v>
          </cell>
          <cell r="H6707" t="str">
            <v>Y</v>
          </cell>
          <cell r="I6707">
            <v>43862</v>
          </cell>
          <cell r="J6707">
            <v>43879</v>
          </cell>
          <cell r="K6707">
            <v>43880</v>
          </cell>
          <cell r="L6707">
            <v>43881</v>
          </cell>
          <cell r="M6707">
            <v>43892</v>
          </cell>
          <cell r="N6707">
            <v>43891</v>
          </cell>
          <cell r="O6707" t="str">
            <v>Y</v>
          </cell>
          <cell r="P6707" t="str">
            <v>Brian Hanson</v>
          </cell>
          <cell r="Q6707" t="str">
            <v>BH101</v>
          </cell>
          <cell r="R6707" t="str">
            <v>Tim Platz</v>
          </cell>
          <cell r="S6707" t="str">
            <v>TP101</v>
          </cell>
        </row>
        <row r="6708">
          <cell r="B6708" t="str">
            <v>892999922865</v>
          </cell>
          <cell r="C6708" t="str">
            <v>WOOF WOOF VETERINARY SERVICES LLC</v>
          </cell>
          <cell r="D6708" t="str">
            <v>THE ANIMAL DOCTOR</v>
          </cell>
          <cell r="E6708">
            <v>83333.333333333328</v>
          </cell>
          <cell r="F6708">
            <v>1000000</v>
          </cell>
          <cell r="G6708" t="str">
            <v>Y</v>
          </cell>
          <cell r="H6708" t="str">
            <v>N</v>
          </cell>
          <cell r="I6708">
            <v>43862</v>
          </cell>
          <cell r="J6708">
            <v>43880</v>
          </cell>
          <cell r="K6708">
            <v>43880</v>
          </cell>
          <cell r="L6708">
            <v>43880</v>
          </cell>
          <cell r="M6708">
            <v>43882</v>
          </cell>
          <cell r="N6708">
            <v>43862</v>
          </cell>
          <cell r="O6708" t="str">
            <v>Y</v>
          </cell>
          <cell r="P6708" t="str">
            <v>HYD Associates Inc</v>
          </cell>
          <cell r="Q6708" t="str">
            <v>HYD101</v>
          </cell>
          <cell r="R6708" t="str">
            <v>Chris Frey</v>
          </cell>
          <cell r="S6708" t="str">
            <v>CF101</v>
          </cell>
        </row>
        <row r="6709">
          <cell r="B6709" t="str">
            <v>419100066219</v>
          </cell>
          <cell r="C6709" t="str">
            <v>THE DIPITUS SPOT LLC</v>
          </cell>
          <cell r="D6709" t="str">
            <v>THE SPOT</v>
          </cell>
          <cell r="E6709">
            <v>7333.333333333333</v>
          </cell>
          <cell r="F6709">
            <v>88000</v>
          </cell>
          <cell r="G6709" t="str">
            <v>Y</v>
          </cell>
          <cell r="H6709" t="str">
            <v>Y</v>
          </cell>
          <cell r="I6709">
            <v>43862</v>
          </cell>
          <cell r="J6709">
            <v>43880</v>
          </cell>
          <cell r="K6709">
            <v>43885</v>
          </cell>
          <cell r="L6709">
            <v>43885</v>
          </cell>
          <cell r="M6709">
            <v>43910</v>
          </cell>
          <cell r="N6709">
            <v>43891</v>
          </cell>
          <cell r="O6709" t="str">
            <v>Y</v>
          </cell>
          <cell r="P6709" t="str">
            <v>Matt McCracken</v>
          </cell>
          <cell r="Q6709" t="str">
            <v>MM103</v>
          </cell>
          <cell r="R6709" t="str">
            <v>Andy Arner</v>
          </cell>
          <cell r="S6709" t="str">
            <v>AA102</v>
          </cell>
        </row>
        <row r="6710">
          <cell r="B6710" t="str">
            <v>892999922873</v>
          </cell>
          <cell r="C6710" t="str">
            <v>DECATUR BEVERAGE WORLD INC</v>
          </cell>
          <cell r="D6710" t="str">
            <v>BEVERAGE WORLD</v>
          </cell>
          <cell r="E6710">
            <v>63333.333333333336</v>
          </cell>
          <cell r="F6710">
            <v>760000</v>
          </cell>
          <cell r="G6710" t="str">
            <v>Y</v>
          </cell>
          <cell r="H6710" t="str">
            <v>Y</v>
          </cell>
          <cell r="I6710">
            <v>43862</v>
          </cell>
          <cell r="J6710">
            <v>43880</v>
          </cell>
          <cell r="K6710">
            <v>43881</v>
          </cell>
          <cell r="L6710">
            <v>43881</v>
          </cell>
          <cell r="M6710">
            <v>43886</v>
          </cell>
          <cell r="N6710">
            <v>43862</v>
          </cell>
          <cell r="O6710" t="str">
            <v>Y</v>
          </cell>
          <cell r="P6710" t="str">
            <v>John Vacca</v>
          </cell>
          <cell r="Q6710" t="str">
            <v>JV101</v>
          </cell>
          <cell r="R6710" t="str">
            <v>Erick Weinstein</v>
          </cell>
          <cell r="S6710" t="str">
            <v>EW101</v>
          </cell>
        </row>
        <row r="6711">
          <cell r="B6711" t="str">
            <v>419100066228</v>
          </cell>
          <cell r="C6711" t="str">
            <v>ROBERT G MICHELINE</v>
          </cell>
          <cell r="D6711" t="str">
            <v>THE PORT JEFF BIKE DR</v>
          </cell>
          <cell r="E6711">
            <v>5000</v>
          </cell>
          <cell r="F6711">
            <v>60000</v>
          </cell>
          <cell r="G6711" t="str">
            <v>Y</v>
          </cell>
          <cell r="H6711" t="str">
            <v>Y</v>
          </cell>
          <cell r="I6711">
            <v>43862</v>
          </cell>
          <cell r="J6711">
            <v>43881</v>
          </cell>
          <cell r="K6711" t="str">
            <v>Withdrawn</v>
          </cell>
          <cell r="L6711" t="str">
            <v>Withdrawn</v>
          </cell>
          <cell r="M6711" t="str">
            <v>Withdrawn</v>
          </cell>
          <cell r="N6711" t="str">
            <v>Withdrawn</v>
          </cell>
          <cell r="O6711" t="str">
            <v>Withdrawn</v>
          </cell>
          <cell r="P6711" t="str">
            <v>William Bartels</v>
          </cell>
          <cell r="Q6711" t="str">
            <v>WB101</v>
          </cell>
          <cell r="R6711" t="str">
            <v>Tim Platz</v>
          </cell>
          <cell r="S6711" t="str">
            <v>TP101</v>
          </cell>
        </row>
        <row r="6712">
          <cell r="B6712" t="str">
            <v>892999922881</v>
          </cell>
          <cell r="C6712" t="str">
            <v>BETHPAGE FEDERAL CREDIT UNION</v>
          </cell>
          <cell r="D6712" t="str">
            <v>BETHPAGE FCU - NEW HYDE PARK</v>
          </cell>
          <cell r="E6712">
            <v>10000</v>
          </cell>
          <cell r="F6712">
            <v>120000</v>
          </cell>
          <cell r="G6712" t="str">
            <v>Y</v>
          </cell>
          <cell r="H6712" t="str">
            <v>N</v>
          </cell>
          <cell r="I6712">
            <v>43862</v>
          </cell>
          <cell r="J6712">
            <v>43881</v>
          </cell>
          <cell r="K6712">
            <v>43881</v>
          </cell>
          <cell r="L6712">
            <v>43881</v>
          </cell>
          <cell r="M6712">
            <v>43903</v>
          </cell>
          <cell r="N6712">
            <v>43891</v>
          </cell>
          <cell r="O6712" t="str">
            <v>Y</v>
          </cell>
          <cell r="P6712" t="str">
            <v>CardWorks Acquiring</v>
          </cell>
          <cell r="Q6712" t="str">
            <v>CWA101</v>
          </cell>
          <cell r="R6712" t="str">
            <v>Tim Platz</v>
          </cell>
          <cell r="S6712" t="str">
            <v>TP101</v>
          </cell>
        </row>
        <row r="6713">
          <cell r="B6713" t="str">
            <v>419100066237</v>
          </cell>
          <cell r="C6713" t="str">
            <v>ZWILLING JA HENCKELS LLC</v>
          </cell>
          <cell r="D6713" t="str">
            <v>ZWILLING J.A. HENCKELS LLC</v>
          </cell>
          <cell r="E6713">
            <v>20833.333333333332</v>
          </cell>
          <cell r="F6713">
            <v>250000</v>
          </cell>
          <cell r="G6713" t="str">
            <v>N</v>
          </cell>
          <cell r="H6713" t="str">
            <v>N</v>
          </cell>
          <cell r="I6713">
            <v>43862</v>
          </cell>
          <cell r="J6713">
            <v>43881</v>
          </cell>
          <cell r="K6713">
            <v>43881</v>
          </cell>
          <cell r="L6713">
            <v>43882</v>
          </cell>
          <cell r="M6713">
            <v>43910</v>
          </cell>
          <cell r="N6713">
            <v>43891</v>
          </cell>
          <cell r="O6713" t="str">
            <v>Y</v>
          </cell>
          <cell r="P6713" t="str">
            <v>William Regan</v>
          </cell>
          <cell r="Q6713" t="str">
            <v>WR101</v>
          </cell>
          <cell r="R6713" t="str">
            <v>Frank Sweeney</v>
          </cell>
          <cell r="S6713" t="str">
            <v>FS101</v>
          </cell>
        </row>
        <row r="6714">
          <cell r="B6714" t="str">
            <v>419100066246</v>
          </cell>
          <cell r="C6714" t="str">
            <v>AUTO QUALITY FLORIDA LLC</v>
          </cell>
          <cell r="D6714" t="str">
            <v>AUTO QUALITY FLORIDA LLC</v>
          </cell>
          <cell r="E6714">
            <v>25000</v>
          </cell>
          <cell r="F6714">
            <v>300000</v>
          </cell>
          <cell r="G6714" t="str">
            <v>N</v>
          </cell>
          <cell r="H6714" t="str">
            <v>N</v>
          </cell>
          <cell r="I6714">
            <v>43862</v>
          </cell>
          <cell r="J6714">
            <v>43881</v>
          </cell>
          <cell r="K6714" t="str">
            <v>Withdrawn</v>
          </cell>
          <cell r="L6714" t="str">
            <v>Withdrawn</v>
          </cell>
          <cell r="M6714" t="str">
            <v>Withdrawn</v>
          </cell>
          <cell r="N6714" t="str">
            <v>Withdrawn</v>
          </cell>
          <cell r="O6714" t="str">
            <v>Withdrawn</v>
          </cell>
          <cell r="P6714" t="str">
            <v>Mobius Payments</v>
          </cell>
          <cell r="Q6714" t="str">
            <v>MOB101</v>
          </cell>
        </row>
        <row r="6715">
          <cell r="B6715" t="str">
            <v>419100066255</v>
          </cell>
          <cell r="C6715" t="str">
            <v>F1 NETWORX INC.</v>
          </cell>
          <cell r="D6715" t="str">
            <v>F1 NETWORX INC.</v>
          </cell>
          <cell r="E6715">
            <v>25000</v>
          </cell>
          <cell r="F6715">
            <v>300000</v>
          </cell>
          <cell r="G6715" t="str">
            <v>Y</v>
          </cell>
          <cell r="H6715" t="str">
            <v>Y</v>
          </cell>
          <cell r="I6715">
            <v>43862</v>
          </cell>
          <cell r="J6715">
            <v>43881</v>
          </cell>
          <cell r="K6715">
            <v>43887</v>
          </cell>
          <cell r="L6715">
            <v>43888</v>
          </cell>
          <cell r="M6715">
            <v>43899</v>
          </cell>
          <cell r="N6715">
            <v>43891</v>
          </cell>
          <cell r="O6715" t="str">
            <v>Y</v>
          </cell>
          <cell r="P6715" t="str">
            <v>Brett Rosenfeld</v>
          </cell>
          <cell r="Q6715" t="str">
            <v>BR101</v>
          </cell>
          <cell r="R6715" t="str">
            <v>Frank Sweeney</v>
          </cell>
          <cell r="S6715" t="str">
            <v>FS101</v>
          </cell>
        </row>
        <row r="6716">
          <cell r="B6716" t="str">
            <v>419100066264</v>
          </cell>
          <cell r="C6716" t="str">
            <v>MIDWEST VETERINARY PARTNERS LLC</v>
          </cell>
          <cell r="D6716" t="str">
            <v>ADVANCED ANIMAL HOSPITAL WISCONSIN</v>
          </cell>
          <cell r="E6716">
            <v>98333.333333333328</v>
          </cell>
          <cell r="F6716">
            <v>1180000</v>
          </cell>
          <cell r="G6716" t="str">
            <v>Y</v>
          </cell>
          <cell r="H6716" t="str">
            <v>N</v>
          </cell>
          <cell r="I6716">
            <v>43862</v>
          </cell>
          <cell r="J6716">
            <v>43882</v>
          </cell>
          <cell r="K6716">
            <v>43882</v>
          </cell>
          <cell r="L6716">
            <v>43882</v>
          </cell>
          <cell r="M6716">
            <v>43922</v>
          </cell>
          <cell r="N6716">
            <v>43922</v>
          </cell>
          <cell r="O6716" t="str">
            <v>Y</v>
          </cell>
          <cell r="P6716" t="str">
            <v>Mike Roberts</v>
          </cell>
          <cell r="Q6716" t="str">
            <v>MR102</v>
          </cell>
          <cell r="R6716" t="str">
            <v>Chris Frey</v>
          </cell>
          <cell r="S6716" t="str">
            <v>CF101</v>
          </cell>
          <cell r="T6716" t="str">
            <v>KBH Enterprises</v>
          </cell>
          <cell r="U6716" t="str">
            <v>KH101</v>
          </cell>
          <cell r="V6716" t="str">
            <v xml:space="preserve">Mission Veterinary Partners </v>
          </cell>
          <cell r="W6716" t="str">
            <v>MVP101</v>
          </cell>
        </row>
        <row r="6717">
          <cell r="B6717" t="str">
            <v>419100066273</v>
          </cell>
          <cell r="C6717" t="str">
            <v>MIDWEST VETERINARY PARTNERS LLC</v>
          </cell>
          <cell r="D6717" t="str">
            <v>ALL ABOUT PETCARE</v>
          </cell>
          <cell r="E6717">
            <v>142083.33333333334</v>
          </cell>
          <cell r="F6717">
            <v>1705000</v>
          </cell>
          <cell r="G6717" t="str">
            <v>Y</v>
          </cell>
          <cell r="H6717" t="str">
            <v>N</v>
          </cell>
          <cell r="I6717">
            <v>43862</v>
          </cell>
          <cell r="J6717">
            <v>43882</v>
          </cell>
          <cell r="K6717">
            <v>43882</v>
          </cell>
          <cell r="L6717">
            <v>43882</v>
          </cell>
          <cell r="M6717">
            <v>43922</v>
          </cell>
          <cell r="N6717">
            <v>43922</v>
          </cell>
          <cell r="O6717" t="str">
            <v>Y</v>
          </cell>
          <cell r="P6717" t="str">
            <v>Mike Roberts</v>
          </cell>
          <cell r="Q6717" t="str">
            <v>MR102</v>
          </cell>
          <cell r="R6717" t="str">
            <v>Chris Frey</v>
          </cell>
          <cell r="S6717" t="str">
            <v>CF101</v>
          </cell>
          <cell r="T6717" t="str">
            <v>KBH Enterprises</v>
          </cell>
          <cell r="U6717" t="str">
            <v>KH101</v>
          </cell>
          <cell r="V6717" t="str">
            <v xml:space="preserve">Mission Veterinary Partners </v>
          </cell>
          <cell r="W6717" t="str">
            <v>MVP101</v>
          </cell>
        </row>
        <row r="6718">
          <cell r="B6718" t="str">
            <v>419100066282</v>
          </cell>
          <cell r="C6718" t="str">
            <v>MIDWEST VETERINARY PARTNERS LLC</v>
          </cell>
          <cell r="D6718" t="str">
            <v>ANIMAL DOCTOR OF MUSKEGO</v>
          </cell>
          <cell r="E6718">
            <v>65000</v>
          </cell>
          <cell r="F6718">
            <v>780000</v>
          </cell>
          <cell r="G6718" t="str">
            <v>Y</v>
          </cell>
          <cell r="H6718" t="str">
            <v>N</v>
          </cell>
          <cell r="I6718">
            <v>43862</v>
          </cell>
          <cell r="J6718">
            <v>43882</v>
          </cell>
          <cell r="K6718">
            <v>43882</v>
          </cell>
          <cell r="L6718">
            <v>43882</v>
          </cell>
          <cell r="M6718">
            <v>43922</v>
          </cell>
          <cell r="N6718">
            <v>43922</v>
          </cell>
          <cell r="O6718" t="str">
            <v>Y</v>
          </cell>
          <cell r="P6718" t="str">
            <v>Mike Roberts</v>
          </cell>
          <cell r="Q6718" t="str">
            <v>MR102</v>
          </cell>
          <cell r="R6718" t="str">
            <v>Chris Frey</v>
          </cell>
          <cell r="S6718" t="str">
            <v>CF101</v>
          </cell>
          <cell r="T6718" t="str">
            <v>KBH Enterprises</v>
          </cell>
          <cell r="U6718" t="str">
            <v>KH101</v>
          </cell>
          <cell r="V6718" t="str">
            <v xml:space="preserve">Mission Veterinary Partners </v>
          </cell>
          <cell r="W6718" t="str">
            <v>MVP101</v>
          </cell>
        </row>
        <row r="6719">
          <cell r="B6719" t="str">
            <v>419100066291</v>
          </cell>
          <cell r="C6719" t="str">
            <v>MIDWEST VETERINARY PARTNERS LLC</v>
          </cell>
          <cell r="D6719" t="str">
            <v>APPANASHA PET CLINIC</v>
          </cell>
          <cell r="E6719">
            <v>283333.33333333331</v>
          </cell>
          <cell r="F6719">
            <v>3400000</v>
          </cell>
          <cell r="G6719" t="str">
            <v>Y</v>
          </cell>
          <cell r="H6719" t="str">
            <v>N</v>
          </cell>
          <cell r="I6719">
            <v>43862</v>
          </cell>
          <cell r="J6719">
            <v>43882</v>
          </cell>
          <cell r="K6719">
            <v>43882</v>
          </cell>
          <cell r="L6719">
            <v>43882</v>
          </cell>
          <cell r="M6719">
            <v>43922</v>
          </cell>
          <cell r="N6719">
            <v>43922</v>
          </cell>
          <cell r="O6719" t="str">
            <v>Y</v>
          </cell>
          <cell r="P6719" t="str">
            <v>Mike Roberts</v>
          </cell>
          <cell r="Q6719" t="str">
            <v>MR102</v>
          </cell>
          <cell r="R6719" t="str">
            <v>Chris Frey</v>
          </cell>
          <cell r="S6719" t="str">
            <v>CF101</v>
          </cell>
          <cell r="T6719" t="str">
            <v>KBH Enterprises</v>
          </cell>
          <cell r="U6719" t="str">
            <v>KH101</v>
          </cell>
          <cell r="V6719" t="str">
            <v xml:space="preserve">Mission Veterinary Partners </v>
          </cell>
          <cell r="W6719" t="str">
            <v>MVP101</v>
          </cell>
        </row>
        <row r="6720">
          <cell r="B6720" t="str">
            <v>419100066308</v>
          </cell>
          <cell r="C6720" t="str">
            <v>MIDWEST VETERINARY PARTNERS LLC</v>
          </cell>
          <cell r="D6720" t="str">
            <v>ARDEN SHOREVIEW ANIMAL HOSPITAL</v>
          </cell>
          <cell r="E6720">
            <v>54000</v>
          </cell>
          <cell r="F6720">
            <v>648000</v>
          </cell>
          <cell r="G6720" t="str">
            <v>Y</v>
          </cell>
          <cell r="H6720" t="str">
            <v>N</v>
          </cell>
          <cell r="I6720">
            <v>43862</v>
          </cell>
          <cell r="J6720">
            <v>43882</v>
          </cell>
          <cell r="K6720">
            <v>43882</v>
          </cell>
          <cell r="L6720">
            <v>43882</v>
          </cell>
          <cell r="M6720">
            <v>43922</v>
          </cell>
          <cell r="N6720">
            <v>43922</v>
          </cell>
          <cell r="O6720" t="str">
            <v>Y</v>
          </cell>
          <cell r="P6720" t="str">
            <v>Mike Roberts</v>
          </cell>
          <cell r="Q6720" t="str">
            <v>MR102</v>
          </cell>
          <cell r="R6720" t="str">
            <v>Chris Frey</v>
          </cell>
          <cell r="S6720" t="str">
            <v>CF101</v>
          </cell>
          <cell r="T6720" t="str">
            <v>KBH Enterprises</v>
          </cell>
          <cell r="U6720" t="str">
            <v>KH101</v>
          </cell>
          <cell r="V6720" t="str">
            <v xml:space="preserve">Mission Veterinary Partners </v>
          </cell>
          <cell r="W6720" t="str">
            <v>MVP101</v>
          </cell>
        </row>
        <row r="6721">
          <cell r="B6721" t="str">
            <v>419100066317</v>
          </cell>
          <cell r="C6721" t="str">
            <v>MIDWEST VETERINARY PARTNERS LLC</v>
          </cell>
          <cell r="D6721" t="str">
            <v>BIGGER ROAD VETERINARY CENTER</v>
          </cell>
          <cell r="E6721">
            <v>153333.33333333334</v>
          </cell>
          <cell r="F6721">
            <v>1840000</v>
          </cell>
          <cell r="G6721" t="str">
            <v>Y</v>
          </cell>
          <cell r="H6721" t="str">
            <v>N</v>
          </cell>
          <cell r="I6721">
            <v>43862</v>
          </cell>
          <cell r="J6721">
            <v>43882</v>
          </cell>
          <cell r="K6721">
            <v>43882</v>
          </cell>
          <cell r="L6721">
            <v>43882</v>
          </cell>
          <cell r="M6721">
            <v>43922</v>
          </cell>
          <cell r="N6721">
            <v>43922</v>
          </cell>
          <cell r="O6721" t="str">
            <v>Y</v>
          </cell>
          <cell r="P6721" t="str">
            <v>Mike Roberts</v>
          </cell>
          <cell r="Q6721" t="str">
            <v>MR102</v>
          </cell>
          <cell r="R6721" t="str">
            <v>Chris Frey</v>
          </cell>
          <cell r="S6721" t="str">
            <v>CF101</v>
          </cell>
          <cell r="T6721" t="str">
            <v>KBH Enterprises</v>
          </cell>
          <cell r="U6721" t="str">
            <v>KH101</v>
          </cell>
          <cell r="V6721" t="str">
            <v xml:space="preserve">Mission Veterinary Partners </v>
          </cell>
          <cell r="W6721" t="str">
            <v>MVP101</v>
          </cell>
        </row>
        <row r="6722">
          <cell r="B6722" t="str">
            <v>419100066326</v>
          </cell>
          <cell r="C6722" t="str">
            <v>MIDWEST VETERINARY PARTNERS LLC</v>
          </cell>
          <cell r="D6722" t="str">
            <v>BIGGER ROAD VETERINARY CLINIC</v>
          </cell>
          <cell r="E6722">
            <v>193333.33333333334</v>
          </cell>
          <cell r="F6722">
            <v>2320000</v>
          </cell>
          <cell r="G6722" t="str">
            <v>Y</v>
          </cell>
          <cell r="H6722" t="str">
            <v>N</v>
          </cell>
          <cell r="I6722">
            <v>43862</v>
          </cell>
          <cell r="J6722">
            <v>43882</v>
          </cell>
          <cell r="K6722">
            <v>43882</v>
          </cell>
          <cell r="L6722">
            <v>43882</v>
          </cell>
          <cell r="M6722">
            <v>43922</v>
          </cell>
          <cell r="N6722">
            <v>43922</v>
          </cell>
          <cell r="O6722" t="str">
            <v>Y</v>
          </cell>
          <cell r="P6722" t="str">
            <v>Mike Roberts</v>
          </cell>
          <cell r="Q6722" t="str">
            <v>MR102</v>
          </cell>
          <cell r="R6722" t="str">
            <v>Chris Frey</v>
          </cell>
          <cell r="S6722" t="str">
            <v>CF101</v>
          </cell>
          <cell r="T6722" t="str">
            <v>KBH Enterprises</v>
          </cell>
          <cell r="U6722" t="str">
            <v>KH101</v>
          </cell>
          <cell r="V6722" t="str">
            <v xml:space="preserve">Mission Veterinary Partners </v>
          </cell>
          <cell r="W6722" t="str">
            <v>MVP101</v>
          </cell>
        </row>
        <row r="6723">
          <cell r="B6723" t="str">
            <v>419100066335</v>
          </cell>
          <cell r="C6723" t="str">
            <v>MIDWEST VETERINARY PARTNERS LLC</v>
          </cell>
          <cell r="D6723" t="str">
            <v>CENTER FOR ANIMAL HEALTH</v>
          </cell>
          <cell r="E6723">
            <v>79000</v>
          </cell>
          <cell r="F6723">
            <v>948000</v>
          </cell>
          <cell r="G6723" t="str">
            <v>Y</v>
          </cell>
          <cell r="H6723" t="str">
            <v>N</v>
          </cell>
          <cell r="I6723">
            <v>43862</v>
          </cell>
          <cell r="J6723">
            <v>43882</v>
          </cell>
          <cell r="K6723">
            <v>43882</v>
          </cell>
          <cell r="L6723">
            <v>43882</v>
          </cell>
          <cell r="M6723">
            <v>43922</v>
          </cell>
          <cell r="N6723">
            <v>43922</v>
          </cell>
          <cell r="O6723" t="str">
            <v>Y</v>
          </cell>
          <cell r="P6723" t="str">
            <v>Mike Roberts</v>
          </cell>
          <cell r="Q6723" t="str">
            <v>MR102</v>
          </cell>
          <cell r="R6723" t="str">
            <v>Chris Frey</v>
          </cell>
          <cell r="S6723" t="str">
            <v>CF101</v>
          </cell>
          <cell r="T6723" t="str">
            <v>KBH Enterprises</v>
          </cell>
          <cell r="U6723" t="str">
            <v>KH101</v>
          </cell>
          <cell r="V6723" t="str">
            <v xml:space="preserve">Mission Veterinary Partners </v>
          </cell>
          <cell r="W6723" t="str">
            <v>MVP101</v>
          </cell>
        </row>
        <row r="6724">
          <cell r="B6724" t="str">
            <v>419100066344</v>
          </cell>
          <cell r="C6724" t="str">
            <v>MIDWEST VETERINARY PARTNERS LLC</v>
          </cell>
          <cell r="D6724" t="str">
            <v>COMPANION ANIMAL HOSPITAL</v>
          </cell>
          <cell r="E6724">
            <v>75000</v>
          </cell>
          <cell r="F6724">
            <v>900000</v>
          </cell>
          <cell r="G6724" t="str">
            <v>Y</v>
          </cell>
          <cell r="H6724" t="str">
            <v>N</v>
          </cell>
          <cell r="I6724">
            <v>43862</v>
          </cell>
          <cell r="J6724">
            <v>43882</v>
          </cell>
          <cell r="K6724">
            <v>43882</v>
          </cell>
          <cell r="L6724">
            <v>43882</v>
          </cell>
          <cell r="M6724">
            <v>43922</v>
          </cell>
          <cell r="N6724">
            <v>43922</v>
          </cell>
          <cell r="O6724" t="str">
            <v>Y</v>
          </cell>
          <cell r="P6724" t="str">
            <v>Mike Roberts</v>
          </cell>
          <cell r="Q6724" t="str">
            <v>MR102</v>
          </cell>
          <cell r="R6724" t="str">
            <v>Chris Frey</v>
          </cell>
          <cell r="S6724" t="str">
            <v>CF101</v>
          </cell>
          <cell r="T6724" t="str">
            <v>KBH Enterprises</v>
          </cell>
          <cell r="U6724" t="str">
            <v>KH101</v>
          </cell>
          <cell r="V6724" t="str">
            <v xml:space="preserve">Mission Veterinary Partners </v>
          </cell>
          <cell r="W6724" t="str">
            <v>MVP101</v>
          </cell>
        </row>
        <row r="6725">
          <cell r="B6725" t="str">
            <v>419100066399</v>
          </cell>
          <cell r="C6725" t="str">
            <v>MIDWEST VETERINARY PARTNERS LLC</v>
          </cell>
          <cell r="D6725" t="str">
            <v>DOWNTOWN VETERINARY CLINIC</v>
          </cell>
          <cell r="E6725">
            <v>57083.333333333336</v>
          </cell>
          <cell r="F6725">
            <v>685000</v>
          </cell>
          <cell r="G6725" t="str">
            <v>Y</v>
          </cell>
          <cell r="H6725" t="str">
            <v>N</v>
          </cell>
          <cell r="I6725">
            <v>43862</v>
          </cell>
          <cell r="J6725">
            <v>43882</v>
          </cell>
          <cell r="K6725">
            <v>43882</v>
          </cell>
          <cell r="L6725">
            <v>43882</v>
          </cell>
          <cell r="M6725">
            <v>43922</v>
          </cell>
          <cell r="N6725">
            <v>43922</v>
          </cell>
          <cell r="O6725" t="str">
            <v>Y</v>
          </cell>
          <cell r="P6725" t="str">
            <v>Mike Roberts</v>
          </cell>
          <cell r="Q6725" t="str">
            <v>MR102</v>
          </cell>
          <cell r="R6725" t="str">
            <v>Chris Frey</v>
          </cell>
          <cell r="S6725" t="str">
            <v>CF101</v>
          </cell>
          <cell r="T6725" t="str">
            <v>KBH Enterprises</v>
          </cell>
          <cell r="U6725" t="str">
            <v>KH101</v>
          </cell>
          <cell r="V6725" t="str">
            <v xml:space="preserve">Mission Veterinary Partners </v>
          </cell>
          <cell r="W6725" t="str">
            <v>MVP101</v>
          </cell>
        </row>
        <row r="6726">
          <cell r="B6726" t="str">
            <v>419100066406</v>
          </cell>
          <cell r="C6726" t="str">
            <v>MIDWEST VETERINARY PARTNERS LLC</v>
          </cell>
          <cell r="D6726" t="str">
            <v>HALES CORNERS VETERINARY CLINIC</v>
          </cell>
          <cell r="E6726">
            <v>188333.33333333334</v>
          </cell>
          <cell r="F6726">
            <v>2260000</v>
          </cell>
          <cell r="G6726" t="str">
            <v>Y</v>
          </cell>
          <cell r="H6726" t="str">
            <v>N</v>
          </cell>
          <cell r="I6726">
            <v>43862</v>
          </cell>
          <cell r="J6726">
            <v>43882</v>
          </cell>
          <cell r="K6726">
            <v>43882</v>
          </cell>
          <cell r="L6726">
            <v>43882</v>
          </cell>
          <cell r="M6726">
            <v>43922</v>
          </cell>
          <cell r="N6726">
            <v>43922</v>
          </cell>
          <cell r="O6726" t="str">
            <v>Y</v>
          </cell>
          <cell r="P6726" t="str">
            <v>Mike Roberts</v>
          </cell>
          <cell r="Q6726" t="str">
            <v>MR102</v>
          </cell>
          <cell r="R6726" t="str">
            <v>Chris Frey</v>
          </cell>
          <cell r="S6726" t="str">
            <v>CF101</v>
          </cell>
          <cell r="T6726" t="str">
            <v>KBH Enterprises</v>
          </cell>
          <cell r="U6726" t="str">
            <v>KH101</v>
          </cell>
          <cell r="V6726" t="str">
            <v xml:space="preserve">Mission Veterinary Partners </v>
          </cell>
          <cell r="W6726" t="str">
            <v>MVP101</v>
          </cell>
        </row>
        <row r="6727">
          <cell r="B6727" t="str">
            <v>419100066415</v>
          </cell>
          <cell r="C6727" t="str">
            <v>MIDWEST VETERINARY PARTNERS LLC</v>
          </cell>
          <cell r="D6727" t="str">
            <v>HUNTER PETCARE</v>
          </cell>
          <cell r="E6727">
            <v>85000</v>
          </cell>
          <cell r="F6727">
            <v>1020000</v>
          </cell>
          <cell r="G6727" t="str">
            <v>Y</v>
          </cell>
          <cell r="H6727" t="str">
            <v>N</v>
          </cell>
          <cell r="I6727">
            <v>43862</v>
          </cell>
          <cell r="J6727">
            <v>43882</v>
          </cell>
          <cell r="K6727">
            <v>43882</v>
          </cell>
          <cell r="L6727">
            <v>43882</v>
          </cell>
          <cell r="M6727">
            <v>43922</v>
          </cell>
          <cell r="N6727">
            <v>43922</v>
          </cell>
          <cell r="O6727" t="str">
            <v>Y</v>
          </cell>
          <cell r="P6727" t="str">
            <v>Mike Roberts</v>
          </cell>
          <cell r="Q6727" t="str">
            <v>MR102</v>
          </cell>
          <cell r="R6727" t="str">
            <v>Chris Frey</v>
          </cell>
          <cell r="S6727" t="str">
            <v>CF101</v>
          </cell>
          <cell r="T6727" t="str">
            <v>KBH Enterprises</v>
          </cell>
          <cell r="U6727" t="str">
            <v>KH101</v>
          </cell>
          <cell r="V6727" t="str">
            <v xml:space="preserve">Mission Veterinary Partners </v>
          </cell>
          <cell r="W6727" t="str">
            <v>MVP101</v>
          </cell>
        </row>
        <row r="6728">
          <cell r="B6728" t="str">
            <v>419100066424</v>
          </cell>
          <cell r="C6728" t="str">
            <v>MIDWEST VETERINARY PARTNERS LLC</v>
          </cell>
          <cell r="D6728" t="str">
            <v>MAYFAIR ANIMAL HOSPITAL</v>
          </cell>
          <cell r="E6728">
            <v>358333.33333333331</v>
          </cell>
          <cell r="F6728">
            <v>4300000</v>
          </cell>
          <cell r="G6728" t="str">
            <v>Y</v>
          </cell>
          <cell r="H6728" t="str">
            <v>N</v>
          </cell>
          <cell r="I6728">
            <v>43862</v>
          </cell>
          <cell r="J6728">
            <v>43882</v>
          </cell>
          <cell r="K6728">
            <v>43882</v>
          </cell>
          <cell r="L6728">
            <v>43882</v>
          </cell>
          <cell r="M6728">
            <v>43952</v>
          </cell>
          <cell r="O6728" t="str">
            <v>Y</v>
          </cell>
          <cell r="P6728" t="str">
            <v>Mike Roberts</v>
          </cell>
          <cell r="Q6728" t="str">
            <v>MR102</v>
          </cell>
          <cell r="R6728" t="str">
            <v>Chris Frey</v>
          </cell>
          <cell r="S6728" t="str">
            <v>CF101</v>
          </cell>
          <cell r="T6728" t="str">
            <v>KBH Enterprises</v>
          </cell>
          <cell r="U6728" t="str">
            <v>KH101</v>
          </cell>
          <cell r="V6728" t="str">
            <v xml:space="preserve">Mission Veterinary Partners </v>
          </cell>
          <cell r="W6728" t="str">
            <v>MVP101</v>
          </cell>
        </row>
        <row r="6729">
          <cell r="B6729" t="str">
            <v>419100066488</v>
          </cell>
          <cell r="C6729" t="str">
            <v>MIDWEST VETERINARY PARTNERS LLC</v>
          </cell>
          <cell r="D6729" t="str">
            <v>OAKVIEW VETERINARY MEDICAL CENTER</v>
          </cell>
          <cell r="E6729">
            <v>129583.33333333333</v>
          </cell>
          <cell r="F6729">
            <v>1555000</v>
          </cell>
          <cell r="G6729" t="str">
            <v>Y</v>
          </cell>
          <cell r="H6729" t="str">
            <v>N</v>
          </cell>
          <cell r="I6729">
            <v>43862</v>
          </cell>
          <cell r="J6729">
            <v>43882</v>
          </cell>
          <cell r="K6729">
            <v>43882</v>
          </cell>
          <cell r="L6729">
            <v>43882</v>
          </cell>
          <cell r="M6729">
            <v>43922</v>
          </cell>
          <cell r="N6729">
            <v>43922</v>
          </cell>
          <cell r="O6729" t="str">
            <v>Y</v>
          </cell>
          <cell r="P6729" t="str">
            <v>Mike Roberts</v>
          </cell>
          <cell r="Q6729" t="str">
            <v>MR102</v>
          </cell>
          <cell r="R6729" t="str">
            <v>Chris Frey</v>
          </cell>
          <cell r="S6729" t="str">
            <v>CF101</v>
          </cell>
          <cell r="T6729" t="str">
            <v>KBH Enterprises</v>
          </cell>
          <cell r="U6729" t="str">
            <v>KH101</v>
          </cell>
          <cell r="V6729" t="str">
            <v xml:space="preserve">Mission Veterinary Partners </v>
          </cell>
          <cell r="W6729" t="str">
            <v>MVP101</v>
          </cell>
        </row>
        <row r="6730">
          <cell r="B6730" t="str">
            <v>419100066451</v>
          </cell>
          <cell r="C6730" t="str">
            <v>MIDWEST VETERINARY PARTNERS LLC</v>
          </cell>
          <cell r="D6730" t="str">
            <v>ST. FRANCIS ANIMAL HOSPITAL</v>
          </cell>
          <cell r="E6730">
            <v>107916.66666666667</v>
          </cell>
          <cell r="F6730">
            <v>1295000</v>
          </cell>
          <cell r="G6730" t="str">
            <v>Y</v>
          </cell>
          <cell r="H6730" t="str">
            <v>N</v>
          </cell>
          <cell r="I6730">
            <v>43862</v>
          </cell>
          <cell r="J6730">
            <v>43882</v>
          </cell>
          <cell r="K6730">
            <v>43882</v>
          </cell>
          <cell r="L6730">
            <v>43882</v>
          </cell>
          <cell r="M6730">
            <v>43922</v>
          </cell>
          <cell r="N6730">
            <v>43922</v>
          </cell>
          <cell r="O6730" t="str">
            <v>Y</v>
          </cell>
          <cell r="P6730" t="str">
            <v>Mike Roberts</v>
          </cell>
          <cell r="Q6730" t="str">
            <v>MR102</v>
          </cell>
          <cell r="R6730" t="str">
            <v>Chris Frey</v>
          </cell>
          <cell r="S6730" t="str">
            <v>CF101</v>
          </cell>
          <cell r="T6730" t="str">
            <v>KBH Enterprises</v>
          </cell>
          <cell r="U6730" t="str">
            <v>KH101</v>
          </cell>
          <cell r="V6730" t="str">
            <v xml:space="preserve">Mission Veterinary Partners </v>
          </cell>
          <cell r="W6730" t="str">
            <v>MVP101</v>
          </cell>
        </row>
        <row r="6731">
          <cell r="B6731" t="str">
            <v>419100066479</v>
          </cell>
          <cell r="C6731" t="str">
            <v>MIDWEST VETERINARY PARTNERS LLC</v>
          </cell>
          <cell r="D6731" t="str">
            <v>WAUKESHA WALK-IN VET</v>
          </cell>
          <cell r="E6731">
            <v>65000</v>
          </cell>
          <cell r="F6731">
            <v>780000</v>
          </cell>
          <cell r="G6731" t="str">
            <v>Y</v>
          </cell>
          <cell r="H6731" t="str">
            <v>N</v>
          </cell>
          <cell r="I6731">
            <v>43862</v>
          </cell>
          <cell r="J6731">
            <v>43882</v>
          </cell>
          <cell r="K6731">
            <v>43882</v>
          </cell>
          <cell r="L6731">
            <v>43882</v>
          </cell>
          <cell r="M6731">
            <v>43922</v>
          </cell>
          <cell r="N6731">
            <v>43922</v>
          </cell>
          <cell r="O6731" t="str">
            <v>Y</v>
          </cell>
          <cell r="P6731" t="str">
            <v>Mike Roberts</v>
          </cell>
          <cell r="Q6731" t="str">
            <v>MR102</v>
          </cell>
          <cell r="R6731" t="str">
            <v>Chris Frey</v>
          </cell>
          <cell r="S6731" t="str">
            <v>CF101</v>
          </cell>
          <cell r="T6731" t="str">
            <v>KBH Enterprises</v>
          </cell>
          <cell r="U6731" t="str">
            <v>KH101</v>
          </cell>
          <cell r="V6731" t="str">
            <v xml:space="preserve">Mission Veterinary Partners </v>
          </cell>
          <cell r="W6731" t="str">
            <v>MVP101</v>
          </cell>
        </row>
        <row r="6732">
          <cell r="B6732" t="str">
            <v>892999922899</v>
          </cell>
          <cell r="C6732" t="str">
            <v>ROCKPORT PET GALLERY INC</v>
          </cell>
          <cell r="D6732" t="str">
            <v>ROCKPORT PET GALLERY</v>
          </cell>
          <cell r="E6732">
            <v>10000</v>
          </cell>
          <cell r="F6732">
            <v>120000</v>
          </cell>
          <cell r="G6732" t="str">
            <v>Y</v>
          </cell>
          <cell r="H6732" t="str">
            <v>Y</v>
          </cell>
          <cell r="I6732">
            <v>43862</v>
          </cell>
          <cell r="J6732">
            <v>43882</v>
          </cell>
          <cell r="K6732">
            <v>43882</v>
          </cell>
          <cell r="L6732">
            <v>43882</v>
          </cell>
          <cell r="M6732">
            <v>43888</v>
          </cell>
          <cell r="N6732">
            <v>43862</v>
          </cell>
          <cell r="O6732" t="str">
            <v>Y</v>
          </cell>
          <cell r="P6732" t="str">
            <v>John Vacca</v>
          </cell>
          <cell r="Q6732" t="str">
            <v>JV101</v>
          </cell>
          <cell r="R6732" t="str">
            <v>Chris Frey</v>
          </cell>
          <cell r="S6732" t="str">
            <v>CF101</v>
          </cell>
        </row>
        <row r="6733">
          <cell r="B6733" t="str">
            <v>892999922907</v>
          </cell>
          <cell r="C6733" t="str">
            <v>OHIO VALLEY DENTAL INC</v>
          </cell>
          <cell r="D6733" t="str">
            <v>OHIO VALLEY DENTAL ASSOCIATES</v>
          </cell>
          <cell r="E6733">
            <v>50833.333333333336</v>
          </cell>
          <cell r="F6733">
            <v>610000</v>
          </cell>
          <cell r="G6733" t="str">
            <v>Y</v>
          </cell>
          <cell r="H6733" t="str">
            <v>Y</v>
          </cell>
          <cell r="I6733">
            <v>43862</v>
          </cell>
          <cell r="J6733">
            <v>43882</v>
          </cell>
          <cell r="K6733">
            <v>43885</v>
          </cell>
          <cell r="L6733">
            <v>43885</v>
          </cell>
          <cell r="O6733" t="str">
            <v>Y</v>
          </cell>
          <cell r="P6733" t="str">
            <v>William Johnston</v>
          </cell>
          <cell r="Q6733" t="str">
            <v>BJ101</v>
          </cell>
          <cell r="R6733" t="str">
            <v>Andy Arner</v>
          </cell>
          <cell r="S6733" t="str">
            <v>AA102</v>
          </cell>
        </row>
        <row r="6734">
          <cell r="B6734" t="str">
            <v>892999922915</v>
          </cell>
          <cell r="C6734" t="str">
            <v>PET MEDICAL SERVICES LTD.</v>
          </cell>
          <cell r="D6734" t="str">
            <v>NEWPORT HARBOR ANIMAL HOSPITAL</v>
          </cell>
          <cell r="E6734">
            <v>413333.33333333331</v>
          </cell>
          <cell r="F6734">
            <v>4960000</v>
          </cell>
          <cell r="G6734" t="str">
            <v>Y</v>
          </cell>
          <cell r="H6734" t="str">
            <v>Y</v>
          </cell>
          <cell r="I6734">
            <v>43862</v>
          </cell>
          <cell r="J6734">
            <v>43882</v>
          </cell>
          <cell r="K6734">
            <v>43882</v>
          </cell>
          <cell r="L6734">
            <v>43885</v>
          </cell>
          <cell r="M6734">
            <v>43895</v>
          </cell>
          <cell r="N6734">
            <v>43891</v>
          </cell>
          <cell r="O6734" t="str">
            <v>Y</v>
          </cell>
          <cell r="P6734" t="str">
            <v>Mike Roberts</v>
          </cell>
          <cell r="Q6734" t="str">
            <v>MR102</v>
          </cell>
          <cell r="R6734" t="str">
            <v>Chris Frey</v>
          </cell>
          <cell r="S6734" t="str">
            <v>CF101</v>
          </cell>
          <cell r="T6734" t="str">
            <v>Veterinary Management Group</v>
          </cell>
          <cell r="U6734" t="str">
            <v>VMG101</v>
          </cell>
        </row>
        <row r="6735">
          <cell r="B6735" t="str">
            <v>892999922972</v>
          </cell>
          <cell r="C6735" t="str">
            <v>NORTH GEORGIA VETERINARY SPECIALISTS LLC</v>
          </cell>
          <cell r="D6735" t="str">
            <v>NORTH GEORGIA VETERINARY SPECIALISTS</v>
          </cell>
          <cell r="E6735">
            <v>316666.66666666669</v>
          </cell>
          <cell r="F6735">
            <v>3800000</v>
          </cell>
          <cell r="G6735" t="str">
            <v>Y</v>
          </cell>
          <cell r="H6735" t="str">
            <v>Y</v>
          </cell>
          <cell r="I6735">
            <v>43862</v>
          </cell>
          <cell r="J6735">
            <v>43882</v>
          </cell>
          <cell r="K6735">
            <v>43882</v>
          </cell>
          <cell r="L6735">
            <v>43885</v>
          </cell>
          <cell r="M6735">
            <v>43922</v>
          </cell>
          <cell r="N6735">
            <v>43922</v>
          </cell>
          <cell r="O6735" t="str">
            <v>Y</v>
          </cell>
          <cell r="P6735" t="str">
            <v>Mike Roberts</v>
          </cell>
          <cell r="Q6735" t="str">
            <v>MR102</v>
          </cell>
          <cell r="R6735" t="str">
            <v>Chris Frey</v>
          </cell>
          <cell r="S6735" t="str">
            <v>CF101</v>
          </cell>
          <cell r="T6735" t="str">
            <v>Veterinary Management Group</v>
          </cell>
          <cell r="U6735" t="str">
            <v>VMG101</v>
          </cell>
        </row>
        <row r="6736">
          <cell r="B6736" t="str">
            <v>419100066353</v>
          </cell>
          <cell r="C6736" t="str">
            <v>UTICA RENTAL PROPERTY MANAGEMENT LLC</v>
          </cell>
          <cell r="D6736" t="str">
            <v>UTICA RENTAL PROPERTY MANAGEMENT</v>
          </cell>
          <cell r="E6736">
            <v>2916.6666666666665</v>
          </cell>
          <cell r="F6736">
            <v>35000</v>
          </cell>
          <cell r="G6736" t="str">
            <v>N</v>
          </cell>
          <cell r="H6736" t="str">
            <v>N</v>
          </cell>
          <cell r="I6736">
            <v>43862</v>
          </cell>
          <cell r="J6736">
            <v>43882</v>
          </cell>
          <cell r="K6736" t="str">
            <v>Declined</v>
          </cell>
          <cell r="L6736" t="str">
            <v>Declined</v>
          </cell>
          <cell r="M6736" t="str">
            <v>Declined</v>
          </cell>
          <cell r="N6736" t="str">
            <v>Declined</v>
          </cell>
          <cell r="O6736" t="str">
            <v>Declined</v>
          </cell>
          <cell r="P6736" t="str">
            <v>Greg Muir</v>
          </cell>
          <cell r="Q6736" t="str">
            <v>GM101</v>
          </cell>
          <cell r="R6736" t="str">
            <v>Tim Platz</v>
          </cell>
          <cell r="S6736" t="str">
            <v>TP101</v>
          </cell>
          <cell r="T6736" t="str">
            <v xml:space="preserve">Bethpage FCU </v>
          </cell>
          <cell r="U6736" t="str">
            <v>BFCU</v>
          </cell>
        </row>
        <row r="6737">
          <cell r="B6737" t="str">
            <v>419100066362</v>
          </cell>
          <cell r="C6737" t="str">
            <v>OCEAN TOO LLC</v>
          </cell>
          <cell r="D6737" t="str">
            <v>BESTOFHEALTHBENEFITS.COM</v>
          </cell>
          <cell r="E6737">
            <v>50000</v>
          </cell>
          <cell r="F6737">
            <v>600000</v>
          </cell>
          <cell r="G6737" t="str">
            <v>N</v>
          </cell>
          <cell r="H6737" t="str">
            <v>N</v>
          </cell>
          <cell r="I6737">
            <v>43862</v>
          </cell>
          <cell r="J6737">
            <v>43882</v>
          </cell>
          <cell r="K6737" t="str">
            <v>Withdrawn</v>
          </cell>
          <cell r="L6737" t="str">
            <v>Withdrawn</v>
          </cell>
          <cell r="M6737" t="str">
            <v>Withdrawn</v>
          </cell>
          <cell r="N6737" t="str">
            <v>Withdrawn</v>
          </cell>
          <cell r="O6737" t="str">
            <v>Withdrawn</v>
          </cell>
          <cell r="P6737" t="str">
            <v>Joel Paulin</v>
          </cell>
          <cell r="Q6737" t="str">
            <v>JP101</v>
          </cell>
        </row>
        <row r="6738">
          <cell r="B6738" t="str">
            <v>892999922931</v>
          </cell>
          <cell r="C6738" t="str">
            <v>CAPE VETERINARY ASSOCIATES LLC</v>
          </cell>
          <cell r="D6738" t="str">
            <v>CAPE VETS</v>
          </cell>
          <cell r="E6738">
            <v>58333.333333333336</v>
          </cell>
          <cell r="F6738">
            <v>700000</v>
          </cell>
          <cell r="G6738" t="str">
            <v>Y</v>
          </cell>
          <cell r="H6738" t="str">
            <v>N</v>
          </cell>
          <cell r="I6738">
            <v>43862</v>
          </cell>
          <cell r="J6738">
            <v>43882</v>
          </cell>
          <cell r="K6738">
            <v>43885</v>
          </cell>
          <cell r="L6738">
            <v>43885</v>
          </cell>
          <cell r="M6738">
            <v>44021</v>
          </cell>
          <cell r="N6738">
            <v>44013</v>
          </cell>
          <cell r="O6738" t="str">
            <v>Y</v>
          </cell>
          <cell r="P6738" t="str">
            <v>Mike Roberts</v>
          </cell>
          <cell r="Q6738" t="str">
            <v>MR102</v>
          </cell>
          <cell r="R6738" t="str">
            <v>Chris Frey</v>
          </cell>
          <cell r="S6738" t="str">
            <v>CF101</v>
          </cell>
          <cell r="T6738" t="str">
            <v>Veterinary Management Group</v>
          </cell>
          <cell r="U6738" t="str">
            <v>VMG101</v>
          </cell>
        </row>
        <row r="6739">
          <cell r="B6739" t="str">
            <v>419100066371</v>
          </cell>
          <cell r="C6739" t="str">
            <v>TRATTORIA VIVIANO INCORPORATED</v>
          </cell>
          <cell r="D6739" t="str">
            <v>TRATTORIA VIVIANO INCORPORATED</v>
          </cell>
          <cell r="E6739">
            <v>73333.333333333328</v>
          </cell>
          <cell r="F6739">
            <v>880000</v>
          </cell>
          <cell r="G6739" t="str">
            <v>Y</v>
          </cell>
          <cell r="H6739" t="str">
            <v>Y</v>
          </cell>
          <cell r="I6739">
            <v>43862</v>
          </cell>
          <cell r="J6739">
            <v>43882</v>
          </cell>
          <cell r="K6739">
            <v>43887</v>
          </cell>
          <cell r="L6739">
            <v>43887</v>
          </cell>
          <cell r="M6739">
            <v>43903</v>
          </cell>
          <cell r="N6739">
            <v>43891</v>
          </cell>
          <cell r="O6739" t="str">
            <v>Y</v>
          </cell>
          <cell r="P6739" t="str">
            <v>John Vacca</v>
          </cell>
          <cell r="Q6739" t="str">
            <v>JV101</v>
          </cell>
          <cell r="R6739" t="str">
            <v>Chris Frey</v>
          </cell>
          <cell r="S6739" t="str">
            <v>CF101</v>
          </cell>
        </row>
        <row r="6740">
          <cell r="B6740" t="str">
            <v>419100066380</v>
          </cell>
          <cell r="C6740" t="str">
            <v>BERNIER INTERNATIONAL PRODUCT LLC</v>
          </cell>
          <cell r="D6740" t="str">
            <v>THE BEAR COUPLING</v>
          </cell>
          <cell r="E6740">
            <v>2833.3333333333335</v>
          </cell>
          <cell r="F6740">
            <v>34000</v>
          </cell>
          <cell r="G6740" t="str">
            <v>N</v>
          </cell>
          <cell r="H6740" t="str">
            <v>N</v>
          </cell>
          <cell r="I6740">
            <v>43862</v>
          </cell>
          <cell r="J6740">
            <v>43882</v>
          </cell>
          <cell r="K6740" t="str">
            <v>Withdrawn</v>
          </cell>
          <cell r="L6740" t="str">
            <v>Withdrawn</v>
          </cell>
          <cell r="M6740" t="str">
            <v>Withdrawn</v>
          </cell>
          <cell r="N6740" t="str">
            <v>Withdrawn</v>
          </cell>
          <cell r="O6740" t="str">
            <v>Withdrawn</v>
          </cell>
          <cell r="P6740" t="str">
            <v>Greg Muir</v>
          </cell>
          <cell r="Q6740" t="str">
            <v>GM101</v>
          </cell>
          <cell r="R6740" t="str">
            <v>Tim Platz</v>
          </cell>
          <cell r="S6740" t="str">
            <v>TP101</v>
          </cell>
          <cell r="T6740" t="str">
            <v xml:space="preserve">Bethpage FCU </v>
          </cell>
          <cell r="U6740" t="str">
            <v>BFCU</v>
          </cell>
        </row>
        <row r="6741">
          <cell r="B6741" t="str">
            <v>419100066497</v>
          </cell>
          <cell r="C6741" t="str">
            <v>MIDWEST VETERINARY HOSPITALS PLLC</v>
          </cell>
          <cell r="D6741" t="str">
            <v>LONG LAKE ANIMAL HOSPITAL</v>
          </cell>
          <cell r="E6741">
            <v>80000</v>
          </cell>
          <cell r="F6741">
            <v>960000</v>
          </cell>
          <cell r="G6741" t="str">
            <v>Y</v>
          </cell>
          <cell r="H6741" t="str">
            <v>N</v>
          </cell>
          <cell r="I6741">
            <v>43862</v>
          </cell>
          <cell r="J6741">
            <v>43882</v>
          </cell>
          <cell r="K6741">
            <v>43885</v>
          </cell>
          <cell r="L6741">
            <v>43885</v>
          </cell>
          <cell r="M6741">
            <v>43922</v>
          </cell>
          <cell r="N6741">
            <v>43922</v>
          </cell>
          <cell r="O6741" t="str">
            <v>Y</v>
          </cell>
          <cell r="P6741" t="str">
            <v>Mike Roberts</v>
          </cell>
          <cell r="Q6741" t="str">
            <v>MR102</v>
          </cell>
          <cell r="R6741" t="str">
            <v>Chris Frey</v>
          </cell>
          <cell r="S6741" t="str">
            <v>CF101</v>
          </cell>
          <cell r="T6741" t="str">
            <v>KBH Enterprises</v>
          </cell>
          <cell r="U6741" t="str">
            <v>KH101</v>
          </cell>
          <cell r="V6741" t="str">
            <v xml:space="preserve">Mission Veterinary Partners </v>
          </cell>
          <cell r="W6741" t="str">
            <v>MVP101</v>
          </cell>
        </row>
        <row r="6742">
          <cell r="B6742" t="str">
            <v>419100066503</v>
          </cell>
          <cell r="C6742" t="str">
            <v>MIDWEST VETERINARY HOSPITALS PLLC</v>
          </cell>
          <cell r="D6742" t="str">
            <v>FOWLERVILLE VETERINARY CLINIC</v>
          </cell>
          <cell r="E6742">
            <v>212916.66666666666</v>
          </cell>
          <cell r="F6742">
            <v>2555000</v>
          </cell>
          <cell r="G6742" t="str">
            <v>Y</v>
          </cell>
          <cell r="H6742" t="str">
            <v>N</v>
          </cell>
          <cell r="I6742">
            <v>43862</v>
          </cell>
          <cell r="J6742">
            <v>43882</v>
          </cell>
          <cell r="K6742">
            <v>43885</v>
          </cell>
          <cell r="L6742">
            <v>43885</v>
          </cell>
          <cell r="M6742">
            <v>43903</v>
          </cell>
          <cell r="N6742">
            <v>43891</v>
          </cell>
          <cell r="O6742" t="str">
            <v>Y</v>
          </cell>
          <cell r="P6742" t="str">
            <v>Mike Roberts</v>
          </cell>
          <cell r="Q6742" t="str">
            <v>MR102</v>
          </cell>
          <cell r="R6742" t="str">
            <v>Chris Frey</v>
          </cell>
          <cell r="S6742" t="str">
            <v>CF101</v>
          </cell>
          <cell r="T6742" t="str">
            <v>KBH Enterprises</v>
          </cell>
          <cell r="U6742" t="str">
            <v>KH101</v>
          </cell>
          <cell r="V6742" t="str">
            <v xml:space="preserve">Mission Veterinary Partners </v>
          </cell>
          <cell r="W6742" t="str">
            <v>MVP101</v>
          </cell>
        </row>
        <row r="6743">
          <cell r="B6743" t="str">
            <v>419100066512</v>
          </cell>
          <cell r="C6743" t="str">
            <v>MIDWEST VETERINARY HOSPITALS PLLC</v>
          </cell>
          <cell r="D6743" t="str">
            <v>LIFE CARE ANIMAL HOSPITAL</v>
          </cell>
          <cell r="E6743">
            <v>105000</v>
          </cell>
          <cell r="F6743">
            <v>1260000</v>
          </cell>
          <cell r="G6743" t="str">
            <v>Y</v>
          </cell>
          <cell r="H6743" t="str">
            <v>N</v>
          </cell>
          <cell r="I6743">
            <v>43862</v>
          </cell>
          <cell r="J6743">
            <v>43882</v>
          </cell>
          <cell r="K6743">
            <v>43885</v>
          </cell>
          <cell r="L6743">
            <v>43885</v>
          </cell>
          <cell r="M6743">
            <v>43922</v>
          </cell>
          <cell r="N6743">
            <v>43922</v>
          </cell>
          <cell r="O6743" t="str">
            <v>Y</v>
          </cell>
          <cell r="P6743" t="str">
            <v>Mike Roberts</v>
          </cell>
          <cell r="Q6743" t="str">
            <v>MR102</v>
          </cell>
          <cell r="R6743" t="str">
            <v>Chris Frey</v>
          </cell>
          <cell r="S6743" t="str">
            <v>CF101</v>
          </cell>
          <cell r="T6743" t="str">
            <v>KBH Enterprises</v>
          </cell>
          <cell r="U6743" t="str">
            <v>KH101</v>
          </cell>
          <cell r="V6743" t="str">
            <v xml:space="preserve">Mission Veterinary Partners </v>
          </cell>
          <cell r="W6743" t="str">
            <v>MVP101</v>
          </cell>
        </row>
        <row r="6744">
          <cell r="B6744" t="str">
            <v>419100066549</v>
          </cell>
          <cell r="C6744" t="str">
            <v>MIDWEST VETERINARY HOSPITALS PLLC</v>
          </cell>
          <cell r="D6744" t="str">
            <v>COUNTRYSIDE ANIMAL HEALTH CENTER</v>
          </cell>
          <cell r="E6744">
            <v>105000</v>
          </cell>
          <cell r="F6744">
            <v>1260000</v>
          </cell>
          <cell r="G6744" t="str">
            <v>Y</v>
          </cell>
          <cell r="H6744" t="str">
            <v>N</v>
          </cell>
          <cell r="I6744">
            <v>43862</v>
          </cell>
          <cell r="J6744">
            <v>43882</v>
          </cell>
          <cell r="K6744">
            <v>43885</v>
          </cell>
          <cell r="L6744">
            <v>43885</v>
          </cell>
          <cell r="M6744">
            <v>43922</v>
          </cell>
          <cell r="N6744">
            <v>43922</v>
          </cell>
          <cell r="O6744" t="str">
            <v>Y</v>
          </cell>
          <cell r="P6744" t="str">
            <v>Mike Roberts</v>
          </cell>
          <cell r="Q6744" t="str">
            <v>MR102</v>
          </cell>
          <cell r="R6744" t="str">
            <v>Chris Frey</v>
          </cell>
          <cell r="S6744" t="str">
            <v>CF101</v>
          </cell>
          <cell r="T6744" t="str">
            <v>KBH Enterprises</v>
          </cell>
          <cell r="U6744" t="str">
            <v>KH101</v>
          </cell>
          <cell r="V6744" t="str">
            <v xml:space="preserve">Mission Veterinary Partners </v>
          </cell>
          <cell r="W6744" t="str">
            <v>MVP101</v>
          </cell>
        </row>
        <row r="6745">
          <cell r="B6745" t="str">
            <v>419100066558</v>
          </cell>
          <cell r="C6745" t="str">
            <v>MIDWEST VETERINARY HOSPITALS PLLC</v>
          </cell>
          <cell r="D6745" t="str">
            <v>IMLAY CITY VETERINARY CLINIC</v>
          </cell>
          <cell r="E6745">
            <v>80000</v>
          </cell>
          <cell r="F6745">
            <v>960000</v>
          </cell>
          <cell r="G6745" t="str">
            <v>Y</v>
          </cell>
          <cell r="H6745" t="str">
            <v>N</v>
          </cell>
          <cell r="I6745">
            <v>43862</v>
          </cell>
          <cell r="J6745">
            <v>43882</v>
          </cell>
          <cell r="K6745">
            <v>43885</v>
          </cell>
          <cell r="L6745">
            <v>43885</v>
          </cell>
          <cell r="M6745">
            <v>43922</v>
          </cell>
          <cell r="N6745">
            <v>43922</v>
          </cell>
          <cell r="O6745" t="str">
            <v>Y</v>
          </cell>
          <cell r="P6745" t="str">
            <v>Mike Roberts</v>
          </cell>
          <cell r="Q6745" t="str">
            <v>MR102</v>
          </cell>
          <cell r="R6745" t="str">
            <v>Chris Frey</v>
          </cell>
          <cell r="S6745" t="str">
            <v>CF101</v>
          </cell>
          <cell r="T6745" t="str">
            <v>KBH Enterprises</v>
          </cell>
          <cell r="U6745" t="str">
            <v>KH101</v>
          </cell>
          <cell r="V6745" t="str">
            <v xml:space="preserve">Mission Veterinary Partners </v>
          </cell>
          <cell r="W6745" t="str">
            <v>MVP101</v>
          </cell>
        </row>
        <row r="6746">
          <cell r="B6746" t="str">
            <v>419100066567</v>
          </cell>
          <cell r="C6746" t="str">
            <v>MIDWEST VETERINARY HOSPITALS PLLC</v>
          </cell>
          <cell r="D6746" t="str">
            <v>INDIAN RIVER VETERINARY CLINIC</v>
          </cell>
          <cell r="E6746">
            <v>119166.66666666667</v>
          </cell>
          <cell r="F6746">
            <v>1430000</v>
          </cell>
          <cell r="G6746" t="str">
            <v>Y</v>
          </cell>
          <cell r="H6746" t="str">
            <v>N</v>
          </cell>
          <cell r="I6746">
            <v>43862</v>
          </cell>
          <cell r="J6746">
            <v>43882</v>
          </cell>
          <cell r="K6746">
            <v>43885</v>
          </cell>
          <cell r="L6746">
            <v>43885</v>
          </cell>
          <cell r="M6746">
            <v>43922</v>
          </cell>
          <cell r="N6746">
            <v>43922</v>
          </cell>
          <cell r="O6746" t="str">
            <v>Y</v>
          </cell>
          <cell r="P6746" t="str">
            <v>Mike Roberts</v>
          </cell>
          <cell r="Q6746" t="str">
            <v>MR102</v>
          </cell>
          <cell r="R6746" t="str">
            <v>Chris Frey</v>
          </cell>
          <cell r="S6746" t="str">
            <v>CF101</v>
          </cell>
          <cell r="T6746" t="str">
            <v>KBH Enterprises</v>
          </cell>
          <cell r="U6746" t="str">
            <v>KH101</v>
          </cell>
          <cell r="V6746" t="str">
            <v xml:space="preserve">Mission Veterinary Partners </v>
          </cell>
          <cell r="W6746" t="str">
            <v>MVP101</v>
          </cell>
        </row>
        <row r="6747">
          <cell r="B6747" t="str">
            <v>419100066585</v>
          </cell>
          <cell r="C6747" t="str">
            <v>MIDWEST VETERINARY HOSPITALS PLLC</v>
          </cell>
          <cell r="D6747" t="str">
            <v>GASOW VETERINARY HOSPITAL</v>
          </cell>
          <cell r="E6747">
            <v>329166.66666666669</v>
          </cell>
          <cell r="F6747">
            <v>3950000</v>
          </cell>
          <cell r="G6747" t="str">
            <v>Y</v>
          </cell>
          <cell r="H6747" t="str">
            <v>N</v>
          </cell>
          <cell r="I6747">
            <v>43862</v>
          </cell>
          <cell r="J6747">
            <v>43882</v>
          </cell>
          <cell r="K6747">
            <v>43885</v>
          </cell>
          <cell r="L6747">
            <v>43885</v>
          </cell>
          <cell r="M6747">
            <v>43922</v>
          </cell>
          <cell r="N6747">
            <v>43922</v>
          </cell>
          <cell r="O6747" t="str">
            <v>Y</v>
          </cell>
          <cell r="P6747" t="str">
            <v>Mike Roberts</v>
          </cell>
          <cell r="Q6747" t="str">
            <v>MR102</v>
          </cell>
          <cell r="R6747" t="str">
            <v>Chris Frey</v>
          </cell>
          <cell r="S6747" t="str">
            <v>CF101</v>
          </cell>
          <cell r="T6747" t="str">
            <v>KBH Enterprises</v>
          </cell>
          <cell r="U6747" t="str">
            <v>KH101</v>
          </cell>
          <cell r="V6747" t="str">
            <v xml:space="preserve">Mission Veterinary Partners </v>
          </cell>
          <cell r="W6747" t="str">
            <v>MVP101</v>
          </cell>
        </row>
        <row r="6748">
          <cell r="B6748" t="str">
            <v>419100066594</v>
          </cell>
          <cell r="C6748" t="str">
            <v>MIDWEST VETERINARY HOSPITALS PLLC</v>
          </cell>
          <cell r="D6748" t="str">
            <v>CROSSROADS VETERINARY CLINIC</v>
          </cell>
          <cell r="E6748">
            <v>115000</v>
          </cell>
          <cell r="F6748">
            <v>1380000</v>
          </cell>
          <cell r="G6748" t="str">
            <v>Y</v>
          </cell>
          <cell r="H6748" t="str">
            <v>N</v>
          </cell>
          <cell r="I6748">
            <v>43862</v>
          </cell>
          <cell r="J6748">
            <v>43882</v>
          </cell>
          <cell r="K6748">
            <v>43885</v>
          </cell>
          <cell r="L6748">
            <v>43885</v>
          </cell>
          <cell r="M6748">
            <v>43922</v>
          </cell>
          <cell r="N6748">
            <v>43922</v>
          </cell>
          <cell r="O6748" t="str">
            <v>Y</v>
          </cell>
          <cell r="P6748" t="str">
            <v>Mike Roberts</v>
          </cell>
          <cell r="Q6748" t="str">
            <v>MR102</v>
          </cell>
          <cell r="R6748" t="str">
            <v>Chris Frey</v>
          </cell>
          <cell r="S6748" t="str">
            <v>CF101</v>
          </cell>
          <cell r="T6748" t="str">
            <v>KBH Enterprises</v>
          </cell>
          <cell r="U6748" t="str">
            <v>KH101</v>
          </cell>
          <cell r="V6748" t="str">
            <v xml:space="preserve">Mission Veterinary Partners </v>
          </cell>
          <cell r="W6748" t="str">
            <v>MVP101</v>
          </cell>
        </row>
        <row r="6749">
          <cell r="B6749" t="str">
            <v>419100066601</v>
          </cell>
          <cell r="C6749" t="str">
            <v>MIDWEST VETERINARY HOSPITALS PLLC</v>
          </cell>
          <cell r="D6749" t="str">
            <v>OTTAWA ANIMAL HOSPITAL EAST</v>
          </cell>
          <cell r="E6749">
            <v>205833.33333333334</v>
          </cell>
          <cell r="F6749">
            <v>2470000</v>
          </cell>
          <cell r="G6749" t="str">
            <v>Y</v>
          </cell>
          <cell r="H6749" t="str">
            <v>N</v>
          </cell>
          <cell r="I6749">
            <v>43862</v>
          </cell>
          <cell r="J6749">
            <v>43882</v>
          </cell>
          <cell r="K6749">
            <v>43885</v>
          </cell>
          <cell r="L6749">
            <v>43885</v>
          </cell>
          <cell r="M6749">
            <v>43922</v>
          </cell>
          <cell r="N6749">
            <v>43922</v>
          </cell>
          <cell r="O6749" t="str">
            <v>Y</v>
          </cell>
          <cell r="P6749" t="str">
            <v>Mike Roberts</v>
          </cell>
          <cell r="Q6749" t="str">
            <v>MR102</v>
          </cell>
          <cell r="R6749" t="str">
            <v>Chris Frey</v>
          </cell>
          <cell r="S6749" t="str">
            <v>CF101</v>
          </cell>
          <cell r="T6749" t="str">
            <v>KBH Enterprises</v>
          </cell>
          <cell r="U6749" t="str">
            <v>KH101</v>
          </cell>
          <cell r="V6749" t="str">
            <v xml:space="preserve">Mission Veterinary Partners </v>
          </cell>
          <cell r="W6749" t="str">
            <v>MVP101</v>
          </cell>
        </row>
        <row r="6750">
          <cell r="B6750" t="str">
            <v>419100066629</v>
          </cell>
          <cell r="C6750" t="str">
            <v>MIDWEST VETERINARY HOSPITALS PLLC</v>
          </cell>
          <cell r="D6750" t="str">
            <v>OTTAWA ANIMAL HOSPITAL WEST</v>
          </cell>
          <cell r="E6750">
            <v>92916.666666666672</v>
          </cell>
          <cell r="F6750">
            <v>1115000</v>
          </cell>
          <cell r="G6750" t="str">
            <v>Y</v>
          </cell>
          <cell r="H6750" t="str">
            <v>N</v>
          </cell>
          <cell r="I6750">
            <v>43862</v>
          </cell>
          <cell r="J6750">
            <v>43882</v>
          </cell>
          <cell r="K6750">
            <v>43885</v>
          </cell>
          <cell r="L6750">
            <v>43885</v>
          </cell>
          <cell r="M6750">
            <v>43922</v>
          </cell>
          <cell r="N6750">
            <v>43922</v>
          </cell>
          <cell r="O6750" t="str">
            <v>Y</v>
          </cell>
          <cell r="P6750" t="str">
            <v>Mike Roberts</v>
          </cell>
          <cell r="Q6750" t="str">
            <v>MR102</v>
          </cell>
          <cell r="R6750" t="str">
            <v>Chris Frey</v>
          </cell>
          <cell r="S6750" t="str">
            <v>CF101</v>
          </cell>
          <cell r="T6750" t="str">
            <v>KBH Enterprises</v>
          </cell>
          <cell r="U6750" t="str">
            <v>KH101</v>
          </cell>
          <cell r="V6750" t="str">
            <v xml:space="preserve">Mission Veterinary Partners </v>
          </cell>
          <cell r="W6750" t="str">
            <v>MVP101</v>
          </cell>
        </row>
        <row r="6751">
          <cell r="B6751" t="str">
            <v>419100066638</v>
          </cell>
          <cell r="C6751" t="str">
            <v>MIDWEST VETERINARY HOSPITALS PLLC</v>
          </cell>
          <cell r="D6751" t="str">
            <v>GIBRALTAR VETERINARY HOSPITAL</v>
          </cell>
          <cell r="E6751">
            <v>224166.66666666666</v>
          </cell>
          <cell r="F6751">
            <v>2690000</v>
          </cell>
          <cell r="G6751" t="str">
            <v>Y</v>
          </cell>
          <cell r="H6751" t="str">
            <v>N</v>
          </cell>
          <cell r="I6751">
            <v>43862</v>
          </cell>
          <cell r="J6751">
            <v>43882</v>
          </cell>
          <cell r="K6751">
            <v>43886</v>
          </cell>
          <cell r="L6751">
            <v>43886</v>
          </cell>
          <cell r="M6751">
            <v>43922</v>
          </cell>
          <cell r="N6751">
            <v>43922</v>
          </cell>
          <cell r="O6751" t="str">
            <v>Y</v>
          </cell>
          <cell r="P6751" t="str">
            <v>Mike Roberts</v>
          </cell>
          <cell r="Q6751" t="str">
            <v>MR102</v>
          </cell>
          <cell r="R6751" t="str">
            <v>Chris Frey</v>
          </cell>
          <cell r="S6751" t="str">
            <v>CF101</v>
          </cell>
          <cell r="T6751" t="str">
            <v>KBH Enterprises</v>
          </cell>
          <cell r="U6751" t="str">
            <v>KH101</v>
          </cell>
          <cell r="V6751" t="str">
            <v xml:space="preserve">Mission Veterinary Partners </v>
          </cell>
          <cell r="W6751" t="str">
            <v>MVP101</v>
          </cell>
        </row>
        <row r="6752">
          <cell r="B6752" t="str">
            <v>419100066647</v>
          </cell>
          <cell r="C6752" t="str">
            <v>MIDWEST VETERINARY HOSPITALS PLLC</v>
          </cell>
          <cell r="D6752" t="str">
            <v>SUTTONS BAY ANIMAL HOSPITAL</v>
          </cell>
          <cell r="E6752">
            <v>201666.66666666666</v>
          </cell>
          <cell r="F6752">
            <v>2420000</v>
          </cell>
          <cell r="G6752" t="str">
            <v>Y</v>
          </cell>
          <cell r="H6752" t="str">
            <v>N</v>
          </cell>
          <cell r="I6752">
            <v>43862</v>
          </cell>
          <cell r="J6752">
            <v>43882</v>
          </cell>
          <cell r="K6752">
            <v>43886</v>
          </cell>
          <cell r="L6752">
            <v>43886</v>
          </cell>
          <cell r="M6752">
            <v>43922</v>
          </cell>
          <cell r="N6752">
            <v>43922</v>
          </cell>
          <cell r="O6752" t="str">
            <v>Y</v>
          </cell>
          <cell r="P6752" t="str">
            <v>Mike Roberts</v>
          </cell>
          <cell r="Q6752" t="str">
            <v>MR102</v>
          </cell>
          <cell r="R6752" t="str">
            <v>Chris Frey</v>
          </cell>
          <cell r="S6752" t="str">
            <v>CF101</v>
          </cell>
          <cell r="T6752" t="str">
            <v>KBH Enterprises</v>
          </cell>
          <cell r="U6752" t="str">
            <v>KH101</v>
          </cell>
          <cell r="V6752" t="str">
            <v xml:space="preserve">Mission Veterinary Partners </v>
          </cell>
          <cell r="W6752" t="str">
            <v>MVP101</v>
          </cell>
        </row>
        <row r="6753">
          <cell r="B6753" t="str">
            <v>419100066656</v>
          </cell>
          <cell r="C6753" t="str">
            <v>MIDWEST VETERINARY HOSPITALS PLLC</v>
          </cell>
          <cell r="D6753" t="str">
            <v>ELK RAPIDS ANIMAL HOSPITAL</v>
          </cell>
          <cell r="E6753">
            <v>107083.33333333333</v>
          </cell>
          <cell r="F6753">
            <v>1285000</v>
          </cell>
          <cell r="G6753" t="str">
            <v>Y</v>
          </cell>
          <cell r="H6753" t="str">
            <v>N</v>
          </cell>
          <cell r="I6753">
            <v>43862</v>
          </cell>
          <cell r="J6753">
            <v>43882</v>
          </cell>
          <cell r="K6753">
            <v>43886</v>
          </cell>
          <cell r="L6753">
            <v>43886</v>
          </cell>
          <cell r="M6753">
            <v>43922</v>
          </cell>
          <cell r="N6753">
            <v>43922</v>
          </cell>
          <cell r="O6753" t="str">
            <v>Y</v>
          </cell>
          <cell r="P6753" t="str">
            <v>Mike Roberts</v>
          </cell>
          <cell r="Q6753" t="str">
            <v>MR102</v>
          </cell>
          <cell r="R6753" t="str">
            <v>Chris Frey</v>
          </cell>
          <cell r="S6753" t="str">
            <v>CF101</v>
          </cell>
          <cell r="T6753" t="str">
            <v>KBH Enterprises</v>
          </cell>
          <cell r="U6753" t="str">
            <v>KH101</v>
          </cell>
          <cell r="V6753" t="str">
            <v xml:space="preserve">Mission Veterinary Partners </v>
          </cell>
          <cell r="W6753" t="str">
            <v>MVP101</v>
          </cell>
        </row>
        <row r="6754">
          <cell r="B6754" t="str">
            <v>419100066674</v>
          </cell>
          <cell r="C6754" t="str">
            <v>MIDWEST VETERINARY HOSPITALS PLLC</v>
          </cell>
          <cell r="D6754" t="str">
            <v>WESTLAND VETERINARY HOSPITAL</v>
          </cell>
          <cell r="E6754">
            <v>74166.666666666672</v>
          </cell>
          <cell r="F6754">
            <v>890000</v>
          </cell>
          <cell r="G6754" t="str">
            <v>Y</v>
          </cell>
          <cell r="H6754" t="str">
            <v>N</v>
          </cell>
          <cell r="I6754">
            <v>43862</v>
          </cell>
          <cell r="J6754">
            <v>43882</v>
          </cell>
          <cell r="K6754">
            <v>43886</v>
          </cell>
          <cell r="L6754">
            <v>43886</v>
          </cell>
          <cell r="M6754">
            <v>43922</v>
          </cell>
          <cell r="N6754">
            <v>43922</v>
          </cell>
          <cell r="O6754" t="str">
            <v>Y</v>
          </cell>
          <cell r="P6754" t="str">
            <v>Mike Roberts</v>
          </cell>
          <cell r="Q6754" t="str">
            <v>MR102</v>
          </cell>
          <cell r="R6754" t="str">
            <v>Chris Frey</v>
          </cell>
          <cell r="S6754" t="str">
            <v>CF101</v>
          </cell>
          <cell r="T6754" t="str">
            <v>KBH Enterprises</v>
          </cell>
          <cell r="U6754" t="str">
            <v>KH101</v>
          </cell>
          <cell r="V6754" t="str">
            <v xml:space="preserve">Mission Veterinary Partners </v>
          </cell>
          <cell r="W6754" t="str">
            <v>MVP101</v>
          </cell>
        </row>
        <row r="6755">
          <cell r="B6755" t="str">
            <v>419100066683</v>
          </cell>
          <cell r="C6755" t="str">
            <v>MIDWEST VETERINARY HOSPITALS PLLC</v>
          </cell>
          <cell r="D6755" t="str">
            <v>DUNCKEL VETERINARY HOSPITAL</v>
          </cell>
          <cell r="E6755">
            <v>316666.66666666669</v>
          </cell>
          <cell r="F6755">
            <v>3800000</v>
          </cell>
          <cell r="G6755" t="str">
            <v>Y</v>
          </cell>
          <cell r="H6755" t="str">
            <v>N</v>
          </cell>
          <cell r="I6755">
            <v>43862</v>
          </cell>
          <cell r="J6755">
            <v>43882</v>
          </cell>
          <cell r="K6755">
            <v>43886</v>
          </cell>
          <cell r="L6755">
            <v>43886</v>
          </cell>
          <cell r="M6755">
            <v>43922</v>
          </cell>
          <cell r="N6755">
            <v>43922</v>
          </cell>
          <cell r="O6755" t="str">
            <v>Y</v>
          </cell>
          <cell r="P6755" t="str">
            <v>Mike Roberts</v>
          </cell>
          <cell r="Q6755" t="str">
            <v>MR102</v>
          </cell>
          <cell r="R6755" t="str">
            <v>Chris Frey</v>
          </cell>
          <cell r="S6755" t="str">
            <v>CF101</v>
          </cell>
          <cell r="T6755" t="str">
            <v>KBH Enterprises</v>
          </cell>
          <cell r="U6755" t="str">
            <v>KH101</v>
          </cell>
          <cell r="V6755" t="str">
            <v xml:space="preserve">Mission Veterinary Partners </v>
          </cell>
          <cell r="W6755" t="str">
            <v>MVP101</v>
          </cell>
        </row>
        <row r="6756">
          <cell r="B6756" t="str">
            <v>419100066692</v>
          </cell>
          <cell r="C6756" t="str">
            <v>MIDWEST VETERINARY HOSPITALS PLLC</v>
          </cell>
          <cell r="D6756" t="str">
            <v>CAPUTO ANIMAL HOSPITAL</v>
          </cell>
          <cell r="E6756">
            <v>100000</v>
          </cell>
          <cell r="F6756">
            <v>1200000</v>
          </cell>
          <cell r="G6756" t="str">
            <v>Y</v>
          </cell>
          <cell r="H6756" t="str">
            <v>N</v>
          </cell>
          <cell r="I6756">
            <v>43862</v>
          </cell>
          <cell r="J6756">
            <v>43882</v>
          </cell>
          <cell r="K6756">
            <v>43887</v>
          </cell>
          <cell r="L6756">
            <v>43887</v>
          </cell>
          <cell r="M6756">
            <v>43952</v>
          </cell>
          <cell r="O6756" t="str">
            <v>Y</v>
          </cell>
          <cell r="P6756" t="str">
            <v>Mike Roberts</v>
          </cell>
          <cell r="Q6756" t="str">
            <v>MR102</v>
          </cell>
          <cell r="R6756" t="str">
            <v>Chris Frey</v>
          </cell>
          <cell r="S6756" t="str">
            <v>CF101</v>
          </cell>
          <cell r="T6756" t="str">
            <v>KBH Enterprises</v>
          </cell>
          <cell r="U6756" t="str">
            <v>KH101</v>
          </cell>
          <cell r="V6756" t="str">
            <v xml:space="preserve">Mission Veterinary Partners </v>
          </cell>
          <cell r="W6756" t="str">
            <v>MVP101</v>
          </cell>
        </row>
        <row r="6757">
          <cell r="B6757" t="str">
            <v>419100066709</v>
          </cell>
          <cell r="C6757" t="str">
            <v>MIDWEST VETERINARY HOSPITALS PLLC</v>
          </cell>
          <cell r="D6757" t="str">
            <v>COUNTRY CAT CLINIC</v>
          </cell>
          <cell r="E6757">
            <v>67916.666666666672</v>
          </cell>
          <cell r="F6757">
            <v>815000</v>
          </cell>
          <cell r="G6757" t="str">
            <v>Y</v>
          </cell>
          <cell r="H6757" t="str">
            <v>N</v>
          </cell>
          <cell r="I6757">
            <v>43862</v>
          </cell>
          <cell r="J6757">
            <v>43882</v>
          </cell>
          <cell r="K6757">
            <v>43887</v>
          </cell>
          <cell r="L6757">
            <v>43887</v>
          </cell>
          <cell r="M6757">
            <v>43952</v>
          </cell>
          <cell r="O6757" t="str">
            <v>Y</v>
          </cell>
          <cell r="P6757" t="str">
            <v>Mike Roberts</v>
          </cell>
          <cell r="Q6757" t="str">
            <v>MR102</v>
          </cell>
          <cell r="R6757" t="str">
            <v>Chris Frey</v>
          </cell>
          <cell r="S6757" t="str">
            <v>CF101</v>
          </cell>
          <cell r="T6757" t="str">
            <v>KBH Enterprises</v>
          </cell>
          <cell r="U6757" t="str">
            <v>KH101</v>
          </cell>
          <cell r="V6757" t="str">
            <v xml:space="preserve">Mission Veterinary Partners </v>
          </cell>
          <cell r="W6757" t="str">
            <v>MVP101</v>
          </cell>
        </row>
        <row r="6758">
          <cell r="B6758" t="str">
            <v>419100066718</v>
          </cell>
          <cell r="C6758" t="str">
            <v>MIDWEST VETERINARY HOSPITALS PLLC</v>
          </cell>
          <cell r="D6758" t="str">
            <v>TOWN CENTER VETERINARY ASSOCIATES</v>
          </cell>
          <cell r="E6758">
            <v>70000</v>
          </cell>
          <cell r="F6758">
            <v>840000</v>
          </cell>
          <cell r="G6758" t="str">
            <v>Y</v>
          </cell>
          <cell r="H6758" t="str">
            <v>N</v>
          </cell>
          <cell r="I6758">
            <v>43862</v>
          </cell>
          <cell r="J6758">
            <v>43882</v>
          </cell>
          <cell r="K6758">
            <v>43887</v>
          </cell>
          <cell r="L6758">
            <v>43887</v>
          </cell>
          <cell r="M6758">
            <v>43922</v>
          </cell>
          <cell r="N6758">
            <v>43922</v>
          </cell>
          <cell r="O6758" t="str">
            <v>Y</v>
          </cell>
          <cell r="P6758" t="str">
            <v>Mike Roberts</v>
          </cell>
          <cell r="Q6758" t="str">
            <v>MR102</v>
          </cell>
          <cell r="R6758" t="str">
            <v>Chris Frey</v>
          </cell>
          <cell r="S6758" t="str">
            <v>CF101</v>
          </cell>
          <cell r="T6758" t="str">
            <v>KBH Enterprises</v>
          </cell>
          <cell r="U6758" t="str">
            <v>KH101</v>
          </cell>
          <cell r="V6758" t="str">
            <v xml:space="preserve">Mission Veterinary Partners </v>
          </cell>
          <cell r="W6758" t="str">
            <v>MVP101</v>
          </cell>
        </row>
        <row r="6759">
          <cell r="B6759" t="str">
            <v>419100066727</v>
          </cell>
          <cell r="C6759" t="str">
            <v>MIDWEST VETERINARY HOSPITALS PLLC</v>
          </cell>
          <cell r="D6759" t="str">
            <v>HEALTHY PET VETERINARY HOSPITAL</v>
          </cell>
          <cell r="E6759">
            <v>22916.666666666668</v>
          </cell>
          <cell r="F6759">
            <v>275000</v>
          </cell>
          <cell r="G6759" t="str">
            <v>Y</v>
          </cell>
          <cell r="H6759" t="str">
            <v>N</v>
          </cell>
          <cell r="I6759">
            <v>43862</v>
          </cell>
          <cell r="J6759">
            <v>43882</v>
          </cell>
          <cell r="K6759">
            <v>43887</v>
          </cell>
          <cell r="L6759">
            <v>43887</v>
          </cell>
          <cell r="M6759" t="str">
            <v>Approved/Closed</v>
          </cell>
          <cell r="N6759" t="str">
            <v>Approved/Closed</v>
          </cell>
          <cell r="O6759" t="str">
            <v>Y</v>
          </cell>
          <cell r="P6759" t="str">
            <v>Mike Roberts</v>
          </cell>
          <cell r="Q6759" t="str">
            <v>MR102</v>
          </cell>
          <cell r="R6759" t="str">
            <v>Chris Frey</v>
          </cell>
          <cell r="S6759" t="str">
            <v>CF101</v>
          </cell>
          <cell r="T6759" t="str">
            <v>KBH Enterprises</v>
          </cell>
          <cell r="U6759" t="str">
            <v>KH101</v>
          </cell>
          <cell r="V6759" t="str">
            <v xml:space="preserve">Mission Veterinary Partners </v>
          </cell>
          <cell r="W6759" t="str">
            <v>MVP101</v>
          </cell>
        </row>
        <row r="6760">
          <cell r="B6760" t="str">
            <v>419100066736</v>
          </cell>
          <cell r="C6760" t="str">
            <v>MIDWEST VETERINARY HOSPITALS PLLC</v>
          </cell>
          <cell r="D6760" t="str">
            <v>VETMED VETERINARY HOSPITAL</v>
          </cell>
          <cell r="E6760">
            <v>102916.66666666667</v>
          </cell>
          <cell r="F6760">
            <v>1235000</v>
          </cell>
          <cell r="G6760" t="str">
            <v>Y</v>
          </cell>
          <cell r="H6760" t="str">
            <v>N</v>
          </cell>
          <cell r="I6760">
            <v>43862</v>
          </cell>
          <cell r="J6760">
            <v>43882</v>
          </cell>
          <cell r="K6760">
            <v>43887</v>
          </cell>
          <cell r="L6760">
            <v>43887</v>
          </cell>
          <cell r="M6760">
            <v>43922</v>
          </cell>
          <cell r="N6760">
            <v>43922</v>
          </cell>
          <cell r="O6760" t="str">
            <v>Y</v>
          </cell>
          <cell r="P6760" t="str">
            <v>Mike Roberts</v>
          </cell>
          <cell r="Q6760" t="str">
            <v>MR102</v>
          </cell>
          <cell r="R6760" t="str">
            <v>Chris Frey</v>
          </cell>
          <cell r="S6760" t="str">
            <v>CF101</v>
          </cell>
          <cell r="T6760" t="str">
            <v>KBH Enterprises</v>
          </cell>
          <cell r="U6760" t="str">
            <v>KH101</v>
          </cell>
          <cell r="V6760" t="str">
            <v xml:space="preserve">Mission Veterinary Partners </v>
          </cell>
          <cell r="W6760" t="str">
            <v>MVP101</v>
          </cell>
        </row>
        <row r="6761">
          <cell r="B6761" t="str">
            <v>419100066745</v>
          </cell>
          <cell r="C6761" t="str">
            <v>MIDWEST VETERINARY HOSPITALS PLLC</v>
          </cell>
          <cell r="D6761" t="str">
            <v>VILLAGE ANIMAL CLINIC</v>
          </cell>
          <cell r="E6761">
            <v>107083.33333333333</v>
          </cell>
          <cell r="F6761">
            <v>1285000</v>
          </cell>
          <cell r="G6761" t="str">
            <v>Y</v>
          </cell>
          <cell r="H6761" t="str">
            <v>N</v>
          </cell>
          <cell r="I6761">
            <v>43862</v>
          </cell>
          <cell r="J6761">
            <v>43882</v>
          </cell>
          <cell r="K6761">
            <v>43887</v>
          </cell>
          <cell r="L6761">
            <v>43887</v>
          </cell>
          <cell r="M6761">
            <v>43922</v>
          </cell>
          <cell r="N6761">
            <v>43922</v>
          </cell>
          <cell r="O6761" t="str">
            <v>Y</v>
          </cell>
          <cell r="P6761" t="str">
            <v>Mike Roberts</v>
          </cell>
          <cell r="Q6761" t="str">
            <v>MR102</v>
          </cell>
          <cell r="R6761" t="str">
            <v>Chris Frey</v>
          </cell>
          <cell r="S6761" t="str">
            <v>CF101</v>
          </cell>
          <cell r="T6761" t="str">
            <v>KBH Enterprises</v>
          </cell>
          <cell r="U6761" t="str">
            <v>KH101</v>
          </cell>
          <cell r="V6761" t="str">
            <v xml:space="preserve">Mission Veterinary Partners </v>
          </cell>
          <cell r="W6761" t="str">
            <v>MVP101</v>
          </cell>
        </row>
        <row r="6762">
          <cell r="B6762" t="str">
            <v>419100066763</v>
          </cell>
          <cell r="C6762" t="str">
            <v>MIDWEST VETERINARY HOSPITALS PLLC</v>
          </cell>
          <cell r="D6762" t="str">
            <v>GRAYLING HOSPITALS FOR ANIMALS</v>
          </cell>
          <cell r="E6762">
            <v>82916.666666666672</v>
          </cell>
          <cell r="F6762">
            <v>995000</v>
          </cell>
          <cell r="G6762" t="str">
            <v>Y</v>
          </cell>
          <cell r="H6762" t="str">
            <v>N</v>
          </cell>
          <cell r="I6762">
            <v>43862</v>
          </cell>
          <cell r="J6762">
            <v>43882</v>
          </cell>
          <cell r="K6762">
            <v>43887</v>
          </cell>
          <cell r="L6762">
            <v>43887</v>
          </cell>
          <cell r="M6762">
            <v>43922</v>
          </cell>
          <cell r="N6762">
            <v>43922</v>
          </cell>
          <cell r="O6762" t="str">
            <v>Y</v>
          </cell>
          <cell r="P6762" t="str">
            <v>Mike Roberts</v>
          </cell>
          <cell r="Q6762" t="str">
            <v>MR102</v>
          </cell>
          <cell r="R6762" t="str">
            <v>Chris Frey</v>
          </cell>
          <cell r="S6762" t="str">
            <v>CF101</v>
          </cell>
          <cell r="T6762" t="str">
            <v>KBH Enterprises</v>
          </cell>
          <cell r="U6762" t="str">
            <v>KH101</v>
          </cell>
          <cell r="V6762" t="str">
            <v xml:space="preserve">Mission Veterinary Partners </v>
          </cell>
          <cell r="W6762" t="str">
            <v>MVP101</v>
          </cell>
        </row>
        <row r="6763">
          <cell r="B6763" t="str">
            <v>419100066772</v>
          </cell>
          <cell r="C6763" t="str">
            <v>MIDWEST VETERINARY HOSPITALS PLLC</v>
          </cell>
          <cell r="D6763" t="str">
            <v>ROSCOMMON VETERINARY CLINIC</v>
          </cell>
          <cell r="E6763">
            <v>64166.666666666664</v>
          </cell>
          <cell r="F6763">
            <v>770000</v>
          </cell>
          <cell r="G6763" t="str">
            <v>Y</v>
          </cell>
          <cell r="H6763" t="str">
            <v>N</v>
          </cell>
          <cell r="I6763">
            <v>43862</v>
          </cell>
          <cell r="J6763">
            <v>43882</v>
          </cell>
          <cell r="K6763">
            <v>43887</v>
          </cell>
          <cell r="L6763">
            <v>43887</v>
          </cell>
          <cell r="M6763">
            <v>43952</v>
          </cell>
          <cell r="O6763" t="str">
            <v>Y</v>
          </cell>
          <cell r="P6763" t="str">
            <v>Mike Roberts</v>
          </cell>
          <cell r="Q6763" t="str">
            <v>MR102</v>
          </cell>
          <cell r="R6763" t="str">
            <v>Chris Frey</v>
          </cell>
          <cell r="S6763" t="str">
            <v>CF101</v>
          </cell>
          <cell r="T6763" t="str">
            <v>KBH Enterprises</v>
          </cell>
          <cell r="U6763" t="str">
            <v>KH101</v>
          </cell>
          <cell r="V6763" t="str">
            <v xml:space="preserve">Mission Veterinary Partners </v>
          </cell>
          <cell r="W6763" t="str">
            <v>MVP101</v>
          </cell>
        </row>
        <row r="6764">
          <cell r="B6764" t="str">
            <v>419100066781</v>
          </cell>
          <cell r="C6764" t="str">
            <v>MIDWEST VETERINARY HOSPITALS PLLC</v>
          </cell>
          <cell r="D6764" t="str">
            <v>ALL PETS ANIMAL CLINIC</v>
          </cell>
          <cell r="E6764">
            <v>79166.666666666672</v>
          </cell>
          <cell r="F6764">
            <v>950000</v>
          </cell>
          <cell r="G6764" t="str">
            <v>Y</v>
          </cell>
          <cell r="H6764" t="str">
            <v>N</v>
          </cell>
          <cell r="I6764">
            <v>43862</v>
          </cell>
          <cell r="J6764">
            <v>43882</v>
          </cell>
          <cell r="K6764">
            <v>43887</v>
          </cell>
          <cell r="L6764">
            <v>43887</v>
          </cell>
          <cell r="M6764">
            <v>43922</v>
          </cell>
          <cell r="N6764">
            <v>43922</v>
          </cell>
          <cell r="O6764" t="str">
            <v>Y</v>
          </cell>
          <cell r="P6764" t="str">
            <v>Mike Roberts</v>
          </cell>
          <cell r="Q6764" t="str">
            <v>MR102</v>
          </cell>
          <cell r="R6764" t="str">
            <v>Chris Frey</v>
          </cell>
          <cell r="S6764" t="str">
            <v>CF101</v>
          </cell>
          <cell r="T6764" t="str">
            <v>KBH Enterprises</v>
          </cell>
          <cell r="U6764" t="str">
            <v>KH101</v>
          </cell>
          <cell r="V6764" t="str">
            <v xml:space="preserve">Mission Veterinary Partners </v>
          </cell>
          <cell r="W6764" t="str">
            <v>MVP101</v>
          </cell>
        </row>
        <row r="6765">
          <cell r="B6765" t="str">
            <v>419100066790</v>
          </cell>
          <cell r="C6765" t="str">
            <v>MIDWEST VETERINARY HOSPITALS PLLC</v>
          </cell>
          <cell r="D6765" t="str">
            <v>BENSENVILLE ANIMAL HOSPITAL</v>
          </cell>
          <cell r="E6765">
            <v>46250</v>
          </cell>
          <cell r="F6765">
            <v>555000</v>
          </cell>
          <cell r="G6765" t="str">
            <v>Y</v>
          </cell>
          <cell r="H6765" t="str">
            <v>N</v>
          </cell>
          <cell r="I6765">
            <v>43862</v>
          </cell>
          <cell r="J6765">
            <v>43882</v>
          </cell>
          <cell r="K6765">
            <v>43887</v>
          </cell>
          <cell r="L6765">
            <v>43887</v>
          </cell>
          <cell r="M6765">
            <v>43922</v>
          </cell>
          <cell r="N6765">
            <v>43922</v>
          </cell>
          <cell r="O6765" t="str">
            <v>Y</v>
          </cell>
          <cell r="P6765" t="str">
            <v>Mike Roberts</v>
          </cell>
          <cell r="Q6765" t="str">
            <v>MR102</v>
          </cell>
          <cell r="R6765" t="str">
            <v>Chris Frey</v>
          </cell>
          <cell r="S6765" t="str">
            <v>CF101</v>
          </cell>
          <cell r="T6765" t="str">
            <v>KBH Enterprises</v>
          </cell>
          <cell r="U6765" t="str">
            <v>KH101</v>
          </cell>
          <cell r="V6765" t="str">
            <v xml:space="preserve">Mission Veterinary Partners </v>
          </cell>
          <cell r="W6765" t="str">
            <v>MVP101</v>
          </cell>
        </row>
        <row r="6766">
          <cell r="B6766" t="str">
            <v>419100066807</v>
          </cell>
          <cell r="C6766" t="str">
            <v>MIDWEST VETERINARY HOSPITALS PLLC</v>
          </cell>
          <cell r="D6766" t="str">
            <v>AURORA VETERINARY CLINIC</v>
          </cell>
          <cell r="E6766">
            <v>40000</v>
          </cell>
          <cell r="F6766">
            <v>480000</v>
          </cell>
          <cell r="G6766" t="str">
            <v>Y</v>
          </cell>
          <cell r="H6766" t="str">
            <v>N</v>
          </cell>
          <cell r="I6766">
            <v>43862</v>
          </cell>
          <cell r="J6766">
            <v>43882</v>
          </cell>
          <cell r="K6766">
            <v>43887</v>
          </cell>
          <cell r="L6766">
            <v>43887</v>
          </cell>
          <cell r="M6766" t="str">
            <v>Approved/Closed</v>
          </cell>
          <cell r="N6766" t="str">
            <v>Approved/Closed</v>
          </cell>
          <cell r="O6766" t="str">
            <v>Y</v>
          </cell>
          <cell r="P6766" t="str">
            <v>Mike Roberts</v>
          </cell>
          <cell r="Q6766" t="str">
            <v>MR102</v>
          </cell>
          <cell r="R6766" t="str">
            <v>Chris Frey</v>
          </cell>
          <cell r="S6766" t="str">
            <v>CF101</v>
          </cell>
          <cell r="T6766" t="str">
            <v>KBH Enterprises</v>
          </cell>
          <cell r="U6766" t="str">
            <v>KH101</v>
          </cell>
          <cell r="V6766" t="str">
            <v xml:space="preserve">Mission Veterinary Partners </v>
          </cell>
          <cell r="W6766" t="str">
            <v>MVP101</v>
          </cell>
        </row>
        <row r="6767">
          <cell r="B6767" t="str">
            <v>419100066816</v>
          </cell>
          <cell r="C6767" t="str">
            <v>MIDWEST VETERINARY HOSPITALS PLLC</v>
          </cell>
          <cell r="D6767" t="str">
            <v>BARTLETT ANIMAL HOSPITAL</v>
          </cell>
          <cell r="E6767">
            <v>30000</v>
          </cell>
          <cell r="F6767">
            <v>360000</v>
          </cell>
          <cell r="G6767" t="str">
            <v>Y</v>
          </cell>
          <cell r="H6767" t="str">
            <v>N</v>
          </cell>
          <cell r="I6767">
            <v>43862</v>
          </cell>
          <cell r="J6767">
            <v>43882</v>
          </cell>
          <cell r="K6767">
            <v>43887</v>
          </cell>
          <cell r="L6767">
            <v>43887</v>
          </cell>
          <cell r="M6767">
            <v>43922</v>
          </cell>
          <cell r="N6767">
            <v>43922</v>
          </cell>
          <cell r="O6767" t="str">
            <v>Y</v>
          </cell>
          <cell r="P6767" t="str">
            <v>Mike Roberts</v>
          </cell>
          <cell r="Q6767" t="str">
            <v>MR102</v>
          </cell>
          <cell r="R6767" t="str">
            <v>Chris Frey</v>
          </cell>
          <cell r="S6767" t="str">
            <v>CF101</v>
          </cell>
          <cell r="T6767" t="str">
            <v>KBH Enterprises</v>
          </cell>
          <cell r="U6767" t="str">
            <v>KH101</v>
          </cell>
          <cell r="V6767" t="str">
            <v xml:space="preserve">Mission Veterinary Partners </v>
          </cell>
          <cell r="W6767" t="str">
            <v>MVP101</v>
          </cell>
        </row>
        <row r="6768">
          <cell r="B6768" t="str">
            <v>419100066825</v>
          </cell>
          <cell r="C6768" t="str">
            <v>MIDWEST VETERINARY HOSPITALS PLLC</v>
          </cell>
          <cell r="D6768" t="str">
            <v>MACOMB VETERINARY ASSOCIATES</v>
          </cell>
          <cell r="E6768">
            <v>70000</v>
          </cell>
          <cell r="F6768">
            <v>840000</v>
          </cell>
          <cell r="G6768" t="str">
            <v>Y</v>
          </cell>
          <cell r="H6768" t="str">
            <v>N</v>
          </cell>
          <cell r="I6768">
            <v>43862</v>
          </cell>
          <cell r="J6768">
            <v>43882</v>
          </cell>
          <cell r="K6768">
            <v>43887</v>
          </cell>
          <cell r="L6768">
            <v>43887</v>
          </cell>
          <cell r="M6768">
            <v>43922</v>
          </cell>
          <cell r="N6768">
            <v>43922</v>
          </cell>
          <cell r="O6768" t="str">
            <v>Y</v>
          </cell>
          <cell r="P6768" t="str">
            <v>Mike Roberts</v>
          </cell>
          <cell r="Q6768" t="str">
            <v>MR102</v>
          </cell>
          <cell r="R6768" t="str">
            <v>Chris Frey</v>
          </cell>
          <cell r="S6768" t="str">
            <v>CF101</v>
          </cell>
          <cell r="T6768" t="str">
            <v>KBH Enterprises</v>
          </cell>
          <cell r="U6768" t="str">
            <v>KH101</v>
          </cell>
          <cell r="V6768" t="str">
            <v xml:space="preserve">Mission Veterinary Partners </v>
          </cell>
          <cell r="W6768" t="str">
            <v>MVP101</v>
          </cell>
        </row>
        <row r="6769">
          <cell r="B6769" t="str">
            <v>419100066834</v>
          </cell>
          <cell r="C6769" t="str">
            <v>MIDWEST VETERINARY HOSPITALS PLLC</v>
          </cell>
          <cell r="D6769" t="str">
            <v>WHITTAKER ROAD ANIMAL CLINIC</v>
          </cell>
          <cell r="E6769">
            <v>100000</v>
          </cell>
          <cell r="F6769">
            <v>1200000</v>
          </cell>
          <cell r="G6769" t="str">
            <v>Y</v>
          </cell>
          <cell r="H6769" t="str">
            <v>N</v>
          </cell>
          <cell r="I6769">
            <v>43862</v>
          </cell>
          <cell r="J6769">
            <v>43882</v>
          </cell>
          <cell r="K6769">
            <v>43887</v>
          </cell>
          <cell r="L6769">
            <v>43887</v>
          </cell>
          <cell r="M6769">
            <v>43922</v>
          </cell>
          <cell r="N6769">
            <v>43922</v>
          </cell>
          <cell r="O6769" t="str">
            <v>Y</v>
          </cell>
          <cell r="P6769" t="str">
            <v>Mike Roberts</v>
          </cell>
          <cell r="Q6769" t="str">
            <v>MR102</v>
          </cell>
          <cell r="R6769" t="str">
            <v>Chris Frey</v>
          </cell>
          <cell r="S6769" t="str">
            <v>CF101</v>
          </cell>
          <cell r="T6769" t="str">
            <v>KBH Enterprises</v>
          </cell>
          <cell r="U6769" t="str">
            <v>KH101</v>
          </cell>
          <cell r="V6769" t="str">
            <v xml:space="preserve">Mission Veterinary Partners </v>
          </cell>
          <cell r="W6769" t="str">
            <v>MVP101</v>
          </cell>
        </row>
        <row r="6770">
          <cell r="B6770" t="str">
            <v>419100066852</v>
          </cell>
          <cell r="C6770" t="str">
            <v>MIDWEST VETERINARY HOSPITALS PLLC</v>
          </cell>
          <cell r="D6770" t="str">
            <v>ABBEY EAST ANIMAL HOSPITAL</v>
          </cell>
          <cell r="E6770">
            <v>57083.333333333336</v>
          </cell>
          <cell r="F6770">
            <v>685000</v>
          </cell>
          <cell r="G6770" t="str">
            <v>Y</v>
          </cell>
          <cell r="H6770" t="str">
            <v>N</v>
          </cell>
          <cell r="I6770">
            <v>43862</v>
          </cell>
          <cell r="J6770">
            <v>43882</v>
          </cell>
          <cell r="K6770">
            <v>43887</v>
          </cell>
          <cell r="L6770">
            <v>43887</v>
          </cell>
          <cell r="M6770">
            <v>43922</v>
          </cell>
          <cell r="N6770">
            <v>43922</v>
          </cell>
          <cell r="O6770" t="str">
            <v>Y</v>
          </cell>
          <cell r="P6770" t="str">
            <v>Mike Roberts</v>
          </cell>
          <cell r="Q6770" t="str">
            <v>MR102</v>
          </cell>
          <cell r="R6770" t="str">
            <v>Chris Frey</v>
          </cell>
          <cell r="S6770" t="str">
            <v>CF101</v>
          </cell>
          <cell r="T6770" t="str">
            <v>KBH Enterprises</v>
          </cell>
          <cell r="U6770" t="str">
            <v>KH101</v>
          </cell>
          <cell r="V6770" t="str">
            <v xml:space="preserve">Mission Veterinary Partners </v>
          </cell>
          <cell r="W6770" t="str">
            <v>MVP101</v>
          </cell>
        </row>
        <row r="6771">
          <cell r="B6771" t="str">
            <v>419100066861</v>
          </cell>
          <cell r="C6771" t="str">
            <v>MIDWEST VETERINARY HOSPITALS PLLC</v>
          </cell>
          <cell r="D6771" t="str">
            <v>ROADSIDE VETERINARY CLINIC</v>
          </cell>
          <cell r="E6771">
            <v>75833.333333333328</v>
          </cell>
          <cell r="F6771">
            <v>910000</v>
          </cell>
          <cell r="G6771" t="str">
            <v>Y</v>
          </cell>
          <cell r="H6771" t="str">
            <v>N</v>
          </cell>
          <cell r="I6771">
            <v>43862</v>
          </cell>
          <cell r="J6771">
            <v>43882</v>
          </cell>
          <cell r="K6771">
            <v>43887</v>
          </cell>
          <cell r="L6771">
            <v>43887</v>
          </cell>
          <cell r="M6771">
            <v>43922</v>
          </cell>
          <cell r="N6771">
            <v>43922</v>
          </cell>
          <cell r="O6771" t="str">
            <v>Y</v>
          </cell>
          <cell r="P6771" t="str">
            <v>Mike Roberts</v>
          </cell>
          <cell r="Q6771" t="str">
            <v>MR102</v>
          </cell>
          <cell r="R6771" t="str">
            <v>Chris Frey</v>
          </cell>
          <cell r="S6771" t="str">
            <v>CF101</v>
          </cell>
          <cell r="T6771" t="str">
            <v>KBH Enterprises</v>
          </cell>
          <cell r="U6771" t="str">
            <v>KH101</v>
          </cell>
          <cell r="V6771" t="str">
            <v xml:space="preserve">Mission Veterinary Partners </v>
          </cell>
          <cell r="W6771" t="str">
            <v>MVP101</v>
          </cell>
        </row>
        <row r="6772">
          <cell r="B6772" t="str">
            <v>419100066870</v>
          </cell>
          <cell r="C6772" t="str">
            <v>MIDWEST VETERINARY HOSPITALS PLLC</v>
          </cell>
          <cell r="D6772" t="str">
            <v>ADVANCED ANIMAL HOSPITAL MICHIGAN</v>
          </cell>
          <cell r="E6772">
            <v>82916.666666666672</v>
          </cell>
          <cell r="F6772">
            <v>995000</v>
          </cell>
          <cell r="G6772" t="str">
            <v>Y</v>
          </cell>
          <cell r="H6772" t="str">
            <v>N</v>
          </cell>
          <cell r="I6772">
            <v>43862</v>
          </cell>
          <cell r="J6772">
            <v>43882</v>
          </cell>
          <cell r="K6772">
            <v>43887</v>
          </cell>
          <cell r="L6772">
            <v>43887</v>
          </cell>
          <cell r="M6772">
            <v>43922</v>
          </cell>
          <cell r="N6772">
            <v>43922</v>
          </cell>
          <cell r="O6772" t="str">
            <v>Y</v>
          </cell>
          <cell r="P6772" t="str">
            <v>Mike Roberts</v>
          </cell>
          <cell r="Q6772" t="str">
            <v>MR102</v>
          </cell>
          <cell r="R6772" t="str">
            <v>Chris Frey</v>
          </cell>
          <cell r="S6772" t="str">
            <v>CF101</v>
          </cell>
          <cell r="T6772" t="str">
            <v>KBH Enterprises</v>
          </cell>
          <cell r="U6772" t="str">
            <v>KH101</v>
          </cell>
          <cell r="V6772" t="str">
            <v xml:space="preserve">Mission Veterinary Partners </v>
          </cell>
          <cell r="W6772" t="str">
            <v>MVP101</v>
          </cell>
        </row>
        <row r="6773">
          <cell r="B6773" t="str">
            <v>419100066889</v>
          </cell>
          <cell r="C6773" t="str">
            <v>MIDWEST VETERINARY HOSPITALS PLLC</v>
          </cell>
          <cell r="D6773" t="str">
            <v>LAKE HURON VETERINARY CLINIC</v>
          </cell>
          <cell r="E6773">
            <v>35000</v>
          </cell>
          <cell r="F6773">
            <v>420000</v>
          </cell>
          <cell r="G6773" t="str">
            <v>Y</v>
          </cell>
          <cell r="H6773" t="str">
            <v>N</v>
          </cell>
          <cell r="I6773">
            <v>43862</v>
          </cell>
          <cell r="J6773">
            <v>43882</v>
          </cell>
          <cell r="K6773">
            <v>43887</v>
          </cell>
          <cell r="L6773">
            <v>43887</v>
          </cell>
          <cell r="M6773">
            <v>43922</v>
          </cell>
          <cell r="N6773">
            <v>43922</v>
          </cell>
          <cell r="O6773" t="str">
            <v>Y</v>
          </cell>
          <cell r="P6773" t="str">
            <v>Mike Roberts</v>
          </cell>
          <cell r="Q6773" t="str">
            <v>MR102</v>
          </cell>
          <cell r="R6773" t="str">
            <v>Chris Frey</v>
          </cell>
          <cell r="S6773" t="str">
            <v>CF101</v>
          </cell>
          <cell r="T6773" t="str">
            <v>KBH Enterprises</v>
          </cell>
          <cell r="U6773" t="str">
            <v>KH101</v>
          </cell>
          <cell r="V6773" t="str">
            <v xml:space="preserve">Mission Veterinary Partners </v>
          </cell>
          <cell r="W6773" t="str">
            <v>MVP101</v>
          </cell>
        </row>
        <row r="6774">
          <cell r="B6774" t="str">
            <v>419100066433</v>
          </cell>
          <cell r="C6774" t="str">
            <v>PETVET CARE CENTERS CALIFORNIA INC</v>
          </cell>
          <cell r="D6774" t="str">
            <v>ROCKLIN ROAD ANIMAL HOSPITAL</v>
          </cell>
          <cell r="E6774">
            <v>175000</v>
          </cell>
          <cell r="F6774">
            <v>2100000</v>
          </cell>
          <cell r="G6774" t="str">
            <v>Y</v>
          </cell>
          <cell r="H6774" t="str">
            <v>Y</v>
          </cell>
          <cell r="I6774">
            <v>43862</v>
          </cell>
          <cell r="J6774">
            <v>43885</v>
          </cell>
          <cell r="K6774">
            <v>43885</v>
          </cell>
          <cell r="L6774">
            <v>43885</v>
          </cell>
          <cell r="M6774">
            <v>43895</v>
          </cell>
          <cell r="N6774">
            <v>43891</v>
          </cell>
          <cell r="O6774" t="str">
            <v>Y</v>
          </cell>
          <cell r="P6774" t="str">
            <v>Chris Frey</v>
          </cell>
          <cell r="Q6774" t="str">
            <v>CF101</v>
          </cell>
          <cell r="R6774" t="str">
            <v>Erick Weinstein</v>
          </cell>
          <cell r="S6774" t="str">
            <v>EW101</v>
          </cell>
          <cell r="T6774" t="str">
            <v>KBH Enterprises</v>
          </cell>
          <cell r="U6774" t="str">
            <v>KH101</v>
          </cell>
          <cell r="V6774" t="str">
            <v>PetVet Care Centers</v>
          </cell>
          <cell r="W6774" t="str">
            <v>PETVET</v>
          </cell>
        </row>
        <row r="6775">
          <cell r="B6775" t="str">
            <v>419100066442</v>
          </cell>
          <cell r="C6775" t="str">
            <v xml:space="preserve">MEETINGS DYNAMIC INC </v>
          </cell>
          <cell r="D6775" t="str">
            <v>SUMFR.COM</v>
          </cell>
          <cell r="E6775">
            <v>20833.333333333332</v>
          </cell>
          <cell r="F6775">
            <v>250000</v>
          </cell>
          <cell r="G6775" t="str">
            <v>N</v>
          </cell>
          <cell r="H6775" t="str">
            <v>N</v>
          </cell>
          <cell r="I6775">
            <v>43862</v>
          </cell>
          <cell r="J6775">
            <v>43885</v>
          </cell>
          <cell r="K6775">
            <v>43887</v>
          </cell>
          <cell r="L6775">
            <v>43888</v>
          </cell>
          <cell r="M6775">
            <v>43899</v>
          </cell>
          <cell r="N6775">
            <v>43891</v>
          </cell>
          <cell r="O6775" t="str">
            <v>Y</v>
          </cell>
          <cell r="P6775" t="str">
            <v>RocketGate</v>
          </cell>
          <cell r="Q6775" t="str">
            <v>RG101</v>
          </cell>
          <cell r="R6775" t="str">
            <v>Dating Network</v>
          </cell>
          <cell r="S6775" t="str">
            <v>DN101</v>
          </cell>
        </row>
        <row r="6776">
          <cell r="B6776" t="str">
            <v>892999922949</v>
          </cell>
          <cell r="C6776" t="str">
            <v>3010 VETS HIGHWAY CORP</v>
          </cell>
          <cell r="D6776" t="str">
            <v>FOODIE SHACK EATERIE</v>
          </cell>
          <cell r="E6776">
            <v>43416.666666666664</v>
          </cell>
          <cell r="F6776">
            <v>521000</v>
          </cell>
          <cell r="G6776" t="str">
            <v>Y</v>
          </cell>
          <cell r="H6776" t="str">
            <v>Y</v>
          </cell>
          <cell r="I6776">
            <v>43862</v>
          </cell>
          <cell r="J6776">
            <v>43885</v>
          </cell>
          <cell r="K6776">
            <v>43887</v>
          </cell>
          <cell r="L6776">
            <v>43887</v>
          </cell>
          <cell r="M6776">
            <v>43903</v>
          </cell>
          <cell r="N6776">
            <v>43891</v>
          </cell>
          <cell r="O6776" t="str">
            <v>Y</v>
          </cell>
          <cell r="P6776" t="str">
            <v>Wale Ajayi</v>
          </cell>
          <cell r="Q6776" t="str">
            <v>WA101</v>
          </cell>
          <cell r="R6776" t="str">
            <v>Tim Platz</v>
          </cell>
          <cell r="S6776" t="str">
            <v>TP101</v>
          </cell>
        </row>
        <row r="6777">
          <cell r="B6777" t="str">
            <v>419100066460</v>
          </cell>
          <cell r="C6777" t="str">
            <v>NEW CHOICE HOME DECO INC</v>
          </cell>
          <cell r="D6777" t="str">
            <v>NEW CHOICE HOME DECO INC</v>
          </cell>
          <cell r="E6777">
            <v>70000</v>
          </cell>
          <cell r="F6777">
            <v>840000</v>
          </cell>
          <cell r="G6777" t="str">
            <v>Y</v>
          </cell>
          <cell r="H6777" t="str">
            <v>N</v>
          </cell>
          <cell r="I6777">
            <v>43862</v>
          </cell>
          <cell r="J6777">
            <v>43885</v>
          </cell>
          <cell r="K6777" t="str">
            <v>Declined</v>
          </cell>
          <cell r="L6777" t="str">
            <v>Declined</v>
          </cell>
          <cell r="M6777" t="str">
            <v>Declined</v>
          </cell>
          <cell r="N6777" t="str">
            <v>Declined</v>
          </cell>
          <cell r="O6777" t="str">
            <v>Declined</v>
          </cell>
          <cell r="P6777" t="str">
            <v>William Johnston</v>
          </cell>
          <cell r="Q6777" t="str">
            <v>BJ101</v>
          </cell>
          <cell r="R6777" t="str">
            <v>Andy Arner</v>
          </cell>
          <cell r="S6777" t="str">
            <v>AA102</v>
          </cell>
        </row>
        <row r="6778">
          <cell r="B6778" t="str">
            <v>419100066521</v>
          </cell>
          <cell r="C6778" t="str">
            <v>NEW CHOICE HOME DECO INC</v>
          </cell>
          <cell r="D6778" t="str">
            <v>NEW CHOICE HOME DECO INC</v>
          </cell>
          <cell r="E6778">
            <v>54166.666666666664</v>
          </cell>
          <cell r="F6778">
            <v>650000</v>
          </cell>
          <cell r="G6778" t="str">
            <v>Y</v>
          </cell>
          <cell r="H6778" t="str">
            <v>N</v>
          </cell>
          <cell r="I6778">
            <v>43862</v>
          </cell>
          <cell r="J6778">
            <v>43885</v>
          </cell>
          <cell r="K6778" t="str">
            <v>Declined</v>
          </cell>
          <cell r="L6778" t="str">
            <v>Declined</v>
          </cell>
          <cell r="M6778" t="str">
            <v>Declined</v>
          </cell>
          <cell r="N6778" t="str">
            <v>Declined</v>
          </cell>
          <cell r="O6778" t="str">
            <v>Declined</v>
          </cell>
          <cell r="P6778" t="str">
            <v>William Johnston</v>
          </cell>
          <cell r="Q6778" t="str">
            <v>BJ101</v>
          </cell>
          <cell r="R6778" t="str">
            <v>Andy Arner</v>
          </cell>
          <cell r="S6778" t="str">
            <v>AA102</v>
          </cell>
        </row>
        <row r="6779">
          <cell r="B6779" t="str">
            <v>419100066530</v>
          </cell>
          <cell r="C6779" t="str">
            <v>BAUMAN REDI-MIX CONCRETE LLC</v>
          </cell>
          <cell r="D6779" t="str">
            <v>BAUMAN REDI-MIX CONCRETE LLC</v>
          </cell>
          <cell r="E6779">
            <v>208333.33333333334</v>
          </cell>
          <cell r="F6779">
            <v>2500000</v>
          </cell>
          <cell r="G6779" t="str">
            <v>Y</v>
          </cell>
          <cell r="H6779" t="str">
            <v>Y</v>
          </cell>
          <cell r="I6779">
            <v>43862</v>
          </cell>
          <cell r="J6779">
            <v>43885</v>
          </cell>
          <cell r="K6779">
            <v>43894</v>
          </cell>
          <cell r="L6779">
            <v>43896</v>
          </cell>
          <cell r="M6779">
            <v>43922</v>
          </cell>
          <cell r="N6779">
            <v>43922</v>
          </cell>
          <cell r="O6779" t="str">
            <v>Y</v>
          </cell>
          <cell r="P6779" t="str">
            <v>William Regan</v>
          </cell>
          <cell r="Q6779" t="str">
            <v>WR101</v>
          </cell>
          <cell r="R6779" t="str">
            <v>Frank Sweeney</v>
          </cell>
          <cell r="S6779" t="str">
            <v>FS101</v>
          </cell>
        </row>
        <row r="6780">
          <cell r="B6780" t="str">
            <v>892999922956</v>
          </cell>
          <cell r="C6780" t="str">
            <v>HICKORY VETERINARY HOSPITAL LLC</v>
          </cell>
          <cell r="D6780" t="str">
            <v>HICKORY VETERINARY HOSPITAL LLC</v>
          </cell>
          <cell r="E6780">
            <v>258333.33333333334</v>
          </cell>
          <cell r="F6780">
            <v>3100000</v>
          </cell>
          <cell r="G6780" t="str">
            <v>Y</v>
          </cell>
          <cell r="H6780" t="str">
            <v>Y</v>
          </cell>
          <cell r="I6780">
            <v>43862</v>
          </cell>
          <cell r="J6780">
            <v>43885</v>
          </cell>
          <cell r="K6780">
            <v>43886</v>
          </cell>
          <cell r="L6780">
            <v>43888</v>
          </cell>
          <cell r="M6780">
            <v>43892</v>
          </cell>
          <cell r="N6780">
            <v>43891</v>
          </cell>
          <cell r="O6780" t="str">
            <v>Y</v>
          </cell>
          <cell r="P6780" t="str">
            <v>Mike Roberts</v>
          </cell>
          <cell r="Q6780" t="str">
            <v>MR102</v>
          </cell>
          <cell r="R6780" t="str">
            <v>Chris Frey</v>
          </cell>
          <cell r="S6780" t="str">
            <v>CF101</v>
          </cell>
          <cell r="T6780" t="str">
            <v>Veterinary Management Group</v>
          </cell>
          <cell r="U6780" t="str">
            <v>VMG101</v>
          </cell>
        </row>
        <row r="6781">
          <cell r="B6781" t="str">
            <v>892999922964</v>
          </cell>
          <cell r="C6781" t="str">
            <v>HICKORY PET INN LLC</v>
          </cell>
          <cell r="D6781" t="str">
            <v>HICKORY PET INN LLC</v>
          </cell>
          <cell r="E6781">
            <v>34166.666666666664</v>
          </cell>
          <cell r="F6781">
            <v>410000</v>
          </cell>
          <cell r="G6781" t="str">
            <v>Y</v>
          </cell>
          <cell r="H6781" t="str">
            <v>Y</v>
          </cell>
          <cell r="I6781">
            <v>43862</v>
          </cell>
          <cell r="J6781">
            <v>43885</v>
          </cell>
          <cell r="K6781">
            <v>43886</v>
          </cell>
          <cell r="L6781">
            <v>43886</v>
          </cell>
          <cell r="M6781">
            <v>43892</v>
          </cell>
          <cell r="N6781">
            <v>43891</v>
          </cell>
          <cell r="O6781" t="str">
            <v>Y</v>
          </cell>
          <cell r="P6781" t="str">
            <v>Mike Roberts</v>
          </cell>
          <cell r="Q6781" t="str">
            <v>MR102</v>
          </cell>
          <cell r="R6781" t="str">
            <v>Chris Frey</v>
          </cell>
          <cell r="S6781" t="str">
            <v>CF101</v>
          </cell>
          <cell r="T6781" t="str">
            <v>Veterinary Management Group</v>
          </cell>
          <cell r="U6781" t="str">
            <v>VMG101</v>
          </cell>
        </row>
        <row r="6782">
          <cell r="B6782" t="str">
            <v>419100066576</v>
          </cell>
          <cell r="C6782" t="str">
            <v>ALLMYLINKS LLC</v>
          </cell>
          <cell r="D6782" t="str">
            <v>ALLMYLINKS.COM</v>
          </cell>
          <cell r="E6782">
            <v>41666.666666666664</v>
          </cell>
          <cell r="F6782">
            <v>500000</v>
          </cell>
          <cell r="G6782" t="str">
            <v>Y</v>
          </cell>
          <cell r="H6782" t="str">
            <v>Y</v>
          </cell>
          <cell r="I6782">
            <v>43862</v>
          </cell>
          <cell r="J6782">
            <v>43886</v>
          </cell>
          <cell r="K6782">
            <v>43896</v>
          </cell>
          <cell r="L6782">
            <v>43907</v>
          </cell>
          <cell r="O6782" t="str">
            <v>Y</v>
          </cell>
          <cell r="P6782" t="str">
            <v>CardWorks Acquiring</v>
          </cell>
          <cell r="Q6782" t="str">
            <v>CWARHR</v>
          </cell>
        </row>
        <row r="6783">
          <cell r="B6783" t="str">
            <v>419100066610</v>
          </cell>
          <cell r="C6783" t="str">
            <v>ROCJOC ENTERPRISES LLC</v>
          </cell>
          <cell r="D6783" t="str">
            <v>SERVPRO OF WEST SOMERSET COUNTY</v>
          </cell>
          <cell r="E6783">
            <v>16666.666666666668</v>
          </cell>
          <cell r="F6783">
            <v>200000</v>
          </cell>
          <cell r="G6783" t="str">
            <v>Y</v>
          </cell>
          <cell r="H6783" t="str">
            <v>N</v>
          </cell>
          <cell r="I6783">
            <v>43862</v>
          </cell>
          <cell r="J6783">
            <v>43886</v>
          </cell>
          <cell r="K6783">
            <v>43887</v>
          </cell>
          <cell r="L6783">
            <v>43889</v>
          </cell>
          <cell r="M6783">
            <v>43903</v>
          </cell>
          <cell r="N6783">
            <v>43891</v>
          </cell>
          <cell r="O6783" t="str">
            <v>Y</v>
          </cell>
          <cell r="P6783" t="str">
            <v>Fairway Management Group</v>
          </cell>
          <cell r="Q6783" t="str">
            <v>FMG101</v>
          </cell>
          <cell r="R6783" t="str">
            <v>Andy Arner</v>
          </cell>
          <cell r="S6783" t="str">
            <v>AA102</v>
          </cell>
        </row>
        <row r="6784">
          <cell r="B6784" t="str">
            <v>419100066665</v>
          </cell>
          <cell r="C6784" t="str">
            <v>YOUR FLOORING WAREHOUSE LLC</v>
          </cell>
          <cell r="D6784" t="str">
            <v>YOUR FLOORING WAREHOUSE LLC</v>
          </cell>
          <cell r="E6784">
            <v>141666.66666666666</v>
          </cell>
          <cell r="F6784">
            <v>1700000</v>
          </cell>
          <cell r="G6784" t="str">
            <v>Y</v>
          </cell>
          <cell r="H6784" t="str">
            <v>Y</v>
          </cell>
          <cell r="I6784">
            <v>43862</v>
          </cell>
          <cell r="J6784">
            <v>43886</v>
          </cell>
          <cell r="K6784">
            <v>43888</v>
          </cell>
          <cell r="L6784">
            <v>43889</v>
          </cell>
          <cell r="M6784">
            <v>43899</v>
          </cell>
          <cell r="N6784">
            <v>43891</v>
          </cell>
          <cell r="O6784" t="str">
            <v>Y</v>
          </cell>
          <cell r="P6784" t="str">
            <v>Perry &amp; Bleeker</v>
          </cell>
          <cell r="Q6784" t="str">
            <v>PB102</v>
          </cell>
          <cell r="R6784" t="str">
            <v>Andy Arner</v>
          </cell>
          <cell r="S6784" t="str">
            <v>AA102</v>
          </cell>
        </row>
        <row r="6785">
          <cell r="B6785" t="str">
            <v>892999922980</v>
          </cell>
          <cell r="C6785" t="str">
            <v>BAYSHORE VETERINARY HOSPITAL LLC</v>
          </cell>
          <cell r="D6785" t="str">
            <v>BAYSHORE VETERINARY HOSPITAL</v>
          </cell>
          <cell r="E6785">
            <v>283333.33333333331</v>
          </cell>
          <cell r="F6785">
            <v>3400000</v>
          </cell>
          <cell r="G6785" t="str">
            <v>Y</v>
          </cell>
          <cell r="H6785" t="str">
            <v>Y</v>
          </cell>
          <cell r="I6785">
            <v>43862</v>
          </cell>
          <cell r="J6785">
            <v>43886</v>
          </cell>
          <cell r="K6785">
            <v>43888</v>
          </cell>
          <cell r="L6785">
            <v>43889</v>
          </cell>
          <cell r="M6785">
            <v>44153</v>
          </cell>
          <cell r="N6785">
            <v>44136</v>
          </cell>
          <cell r="O6785" t="str">
            <v>Y</v>
          </cell>
          <cell r="P6785" t="str">
            <v>Mike Roberts</v>
          </cell>
          <cell r="Q6785" t="str">
            <v>MR102</v>
          </cell>
          <cell r="R6785" t="str">
            <v>Chris Frey</v>
          </cell>
          <cell r="S6785" t="str">
            <v>CF101</v>
          </cell>
          <cell r="T6785" t="str">
            <v xml:space="preserve">Tony Monica </v>
          </cell>
          <cell r="U6785" t="str">
            <v>TM101</v>
          </cell>
        </row>
        <row r="6786">
          <cell r="B6786" t="str">
            <v>419100066754</v>
          </cell>
          <cell r="C6786" t="str">
            <v>SMART DATING NETWORK LLC</v>
          </cell>
          <cell r="D6786" t="str">
            <v>BILLHELP123.COM</v>
          </cell>
          <cell r="E6786">
            <v>41666.666666666664</v>
          </cell>
          <cell r="F6786">
            <v>500000</v>
          </cell>
          <cell r="G6786" t="str">
            <v>N</v>
          </cell>
          <cell r="H6786" t="str">
            <v>N</v>
          </cell>
          <cell r="I6786">
            <v>43862</v>
          </cell>
          <cell r="J6786">
            <v>43887</v>
          </cell>
          <cell r="K6786">
            <v>43903</v>
          </cell>
          <cell r="L6786">
            <v>43907</v>
          </cell>
          <cell r="M6786">
            <v>43952</v>
          </cell>
          <cell r="O6786" t="str">
            <v>Y</v>
          </cell>
          <cell r="P6786" t="str">
            <v>CardWorks Acquiring</v>
          </cell>
          <cell r="Q6786" t="str">
            <v>CWARHR</v>
          </cell>
        </row>
        <row r="6787">
          <cell r="B6787" t="str">
            <v>419100066843</v>
          </cell>
          <cell r="C6787" t="str">
            <v>GALEDOS TECH INC</v>
          </cell>
          <cell r="D6787" t="str">
            <v>FVSTVE.COM</v>
          </cell>
          <cell r="E6787">
            <v>25000</v>
          </cell>
          <cell r="F6787">
            <v>300000</v>
          </cell>
          <cell r="G6787" t="str">
            <v>N</v>
          </cell>
          <cell r="H6787" t="str">
            <v>N</v>
          </cell>
          <cell r="I6787">
            <v>43862</v>
          </cell>
          <cell r="J6787">
            <v>43887</v>
          </cell>
          <cell r="K6787">
            <v>43888</v>
          </cell>
          <cell r="L6787">
            <v>43889</v>
          </cell>
          <cell r="M6787">
            <v>43899</v>
          </cell>
          <cell r="N6787">
            <v>43891</v>
          </cell>
          <cell r="O6787" t="str">
            <v>Y</v>
          </cell>
          <cell r="P6787" t="str">
            <v>Joel Paulin</v>
          </cell>
          <cell r="Q6787" t="str">
            <v>JP101</v>
          </cell>
        </row>
        <row r="6788">
          <cell r="B6788" t="str">
            <v>892999922998</v>
          </cell>
          <cell r="C6788" t="str">
            <v>FAULKNER VETERINARY SERVICES INC</v>
          </cell>
          <cell r="D6788" t="str">
            <v>FAYETTE VETERINARY HOSPITAL</v>
          </cell>
          <cell r="E6788">
            <v>104166.66666666667</v>
          </cell>
          <cell r="F6788">
            <v>1250000</v>
          </cell>
          <cell r="G6788" t="str">
            <v>Y</v>
          </cell>
          <cell r="H6788" t="str">
            <v>Y</v>
          </cell>
          <cell r="I6788">
            <v>43862</v>
          </cell>
          <cell r="J6788">
            <v>43887</v>
          </cell>
          <cell r="K6788">
            <v>43888</v>
          </cell>
          <cell r="L6788">
            <v>43888</v>
          </cell>
          <cell r="M6788">
            <v>43903</v>
          </cell>
          <cell r="N6788">
            <v>43891</v>
          </cell>
          <cell r="O6788" t="str">
            <v>Y</v>
          </cell>
          <cell r="P6788" t="str">
            <v>John Vacca</v>
          </cell>
          <cell r="Q6788" t="str">
            <v>JV101</v>
          </cell>
          <cell r="R6788" t="str">
            <v>Chris Frey</v>
          </cell>
          <cell r="S6788" t="str">
            <v>CF101</v>
          </cell>
          <cell r="T6788" t="str">
            <v>Miller Vet</v>
          </cell>
          <cell r="U6788" t="str">
            <v>MV101</v>
          </cell>
        </row>
        <row r="6789">
          <cell r="B6789" t="str">
            <v>892999923004</v>
          </cell>
          <cell r="C6789" t="str">
            <v>SHAWN BOHNET HAIR LLC</v>
          </cell>
          <cell r="D6789" t="str">
            <v>SHAWN BOHNET HAIR LLC</v>
          </cell>
          <cell r="E6789">
            <v>11333.333333333334</v>
          </cell>
          <cell r="F6789">
            <v>136000</v>
          </cell>
          <cell r="G6789" t="str">
            <v>Y</v>
          </cell>
          <cell r="H6789" t="str">
            <v>Y</v>
          </cell>
          <cell r="I6789">
            <v>43862</v>
          </cell>
          <cell r="J6789">
            <v>43887</v>
          </cell>
          <cell r="K6789">
            <v>43888</v>
          </cell>
          <cell r="L6789">
            <v>43888</v>
          </cell>
          <cell r="M6789">
            <v>43899</v>
          </cell>
          <cell r="N6789">
            <v>43891</v>
          </cell>
          <cell r="O6789" t="str">
            <v>Y</v>
          </cell>
          <cell r="P6789" t="str">
            <v>Matt McCracken</v>
          </cell>
          <cell r="Q6789" t="str">
            <v>MM103</v>
          </cell>
          <cell r="R6789" t="str">
            <v>Andy Arner</v>
          </cell>
          <cell r="S6789" t="str">
            <v>AA102</v>
          </cell>
        </row>
        <row r="6790">
          <cell r="B6790" t="str">
            <v>419100066898</v>
          </cell>
          <cell r="C6790" t="str">
            <v>K-9 BLISS INC</v>
          </cell>
          <cell r="D6790" t="str">
            <v>K-9 BLISS INC</v>
          </cell>
          <cell r="E6790">
            <v>2166.6666666666665</v>
          </cell>
          <cell r="F6790">
            <v>26000</v>
          </cell>
          <cell r="G6790" t="str">
            <v>N</v>
          </cell>
          <cell r="H6790" t="str">
            <v>N</v>
          </cell>
          <cell r="I6790">
            <v>43862</v>
          </cell>
          <cell r="J6790">
            <v>43887</v>
          </cell>
          <cell r="K6790">
            <v>43888</v>
          </cell>
          <cell r="L6790">
            <v>43888</v>
          </cell>
          <cell r="M6790">
            <v>43903</v>
          </cell>
          <cell r="N6790">
            <v>43891</v>
          </cell>
          <cell r="O6790" t="str">
            <v>Y</v>
          </cell>
          <cell r="P6790" t="str">
            <v>Brian Hanson</v>
          </cell>
          <cell r="Q6790" t="str">
            <v>BH101</v>
          </cell>
          <cell r="R6790" t="str">
            <v>Tim Platz</v>
          </cell>
          <cell r="S6790" t="str">
            <v>TP101</v>
          </cell>
          <cell r="T6790" t="str">
            <v xml:space="preserve">Bethpage FCU </v>
          </cell>
          <cell r="U6790" t="str">
            <v>BFCU</v>
          </cell>
        </row>
        <row r="6791">
          <cell r="B6791" t="str">
            <v>892999923012</v>
          </cell>
          <cell r="C6791" t="str">
            <v>A ESTEBAN &amp; COMPANY INC</v>
          </cell>
          <cell r="D6791" t="str">
            <v>A ESTEBAN &amp; COMPANY INC</v>
          </cell>
          <cell r="E6791">
            <v>150000</v>
          </cell>
          <cell r="F6791">
            <v>1800000</v>
          </cell>
          <cell r="G6791" t="str">
            <v>Y</v>
          </cell>
          <cell r="H6791" t="str">
            <v>Y</v>
          </cell>
          <cell r="I6791">
            <v>43862</v>
          </cell>
          <cell r="J6791">
            <v>43888</v>
          </cell>
          <cell r="K6791">
            <v>43888</v>
          </cell>
          <cell r="L6791">
            <v>43888</v>
          </cell>
          <cell r="M6791">
            <v>43952</v>
          </cell>
          <cell r="O6791" t="str">
            <v>Y</v>
          </cell>
          <cell r="P6791" t="str">
            <v>Kerry Doyle</v>
          </cell>
          <cell r="Q6791" t="str">
            <v>KD101</v>
          </cell>
          <cell r="R6791" t="str">
            <v>Frank Sweeney</v>
          </cell>
          <cell r="S6791" t="str">
            <v>FS101</v>
          </cell>
          <cell r="T6791" t="str">
            <v>Signature Bank</v>
          </cell>
          <cell r="U6791" t="str">
            <v>SBANK</v>
          </cell>
        </row>
        <row r="6792">
          <cell r="B6792" t="str">
            <v>419100066905</v>
          </cell>
          <cell r="C6792" t="str">
            <v>CHIRO COVER INC</v>
          </cell>
          <cell r="D6792" t="str">
            <v>CHIRO COVER INC</v>
          </cell>
          <cell r="E6792">
            <v>27083.333333333332</v>
          </cell>
          <cell r="F6792">
            <v>325000</v>
          </cell>
          <cell r="G6792" t="str">
            <v>Y</v>
          </cell>
          <cell r="H6792" t="str">
            <v>Y</v>
          </cell>
          <cell r="I6792">
            <v>43862</v>
          </cell>
          <cell r="J6792">
            <v>43888</v>
          </cell>
          <cell r="K6792">
            <v>43893</v>
          </cell>
          <cell r="L6792">
            <v>43894</v>
          </cell>
          <cell r="M6792">
            <v>43903</v>
          </cell>
          <cell r="N6792">
            <v>43891</v>
          </cell>
          <cell r="O6792" t="str">
            <v>Y</v>
          </cell>
          <cell r="P6792" t="str">
            <v>Kerry Doyle</v>
          </cell>
          <cell r="Q6792" t="str">
            <v>KD101</v>
          </cell>
          <cell r="R6792" t="str">
            <v>Frank Sweeney</v>
          </cell>
          <cell r="S6792" t="str">
            <v>FS101</v>
          </cell>
          <cell r="T6792" t="str">
            <v>Signature Bank</v>
          </cell>
          <cell r="U6792" t="str">
            <v>SBANK</v>
          </cell>
        </row>
        <row r="6793">
          <cell r="B6793" t="str">
            <v>419100066914</v>
          </cell>
          <cell r="C6793" t="str">
            <v>BOLLYWOOD SPICE INDIA CUISINE LLC</v>
          </cell>
          <cell r="D6793" t="str">
            <v>BOLLYWOOD SPICE INDIA CUISINE LLC</v>
          </cell>
          <cell r="E6793">
            <v>20000</v>
          </cell>
          <cell r="F6793">
            <v>240000</v>
          </cell>
          <cell r="G6793" t="str">
            <v>Y</v>
          </cell>
          <cell r="H6793" t="str">
            <v>N</v>
          </cell>
          <cell r="I6793">
            <v>43862</v>
          </cell>
          <cell r="J6793">
            <v>43888</v>
          </cell>
          <cell r="K6793">
            <v>43892</v>
          </cell>
          <cell r="L6793">
            <v>43892</v>
          </cell>
          <cell r="M6793">
            <v>43899</v>
          </cell>
          <cell r="N6793">
            <v>43891</v>
          </cell>
          <cell r="O6793" t="str">
            <v>Y</v>
          </cell>
          <cell r="P6793" t="str">
            <v>Mobius Payments</v>
          </cell>
          <cell r="Q6793" t="str">
            <v>MOB101</v>
          </cell>
        </row>
        <row r="6794">
          <cell r="B6794" t="str">
            <v>892999923020</v>
          </cell>
          <cell r="C6794" t="str">
            <v>ETESIAN CAPITAL LLC</v>
          </cell>
          <cell r="D6794" t="str">
            <v>STUDIO 45 HAIR DESIGN</v>
          </cell>
          <cell r="E6794">
            <v>16666.666666666668</v>
          </cell>
          <cell r="F6794">
            <v>200000</v>
          </cell>
          <cell r="G6794" t="str">
            <v>N</v>
          </cell>
          <cell r="H6794" t="str">
            <v>N</v>
          </cell>
          <cell r="I6794">
            <v>43862</v>
          </cell>
          <cell r="J6794">
            <v>43889</v>
          </cell>
          <cell r="K6794">
            <v>43889</v>
          </cell>
          <cell r="L6794">
            <v>43889</v>
          </cell>
          <cell r="M6794">
            <v>43899</v>
          </cell>
          <cell r="N6794">
            <v>43891</v>
          </cell>
          <cell r="O6794" t="str">
            <v>Y</v>
          </cell>
          <cell r="P6794" t="str">
            <v>Wale Ajayi</v>
          </cell>
          <cell r="Q6794" t="str">
            <v>WA101</v>
          </cell>
          <cell r="R6794" t="str">
            <v>Tim Platz</v>
          </cell>
          <cell r="S6794" t="str">
            <v>TP101</v>
          </cell>
        </row>
        <row r="6795">
          <cell r="B6795" t="str">
            <v>892999923038</v>
          </cell>
          <cell r="C6795" t="str">
            <v>FRIEDMAN LLP</v>
          </cell>
          <cell r="D6795" t="str">
            <v>FRIEDMAN LLP - LINWOOD</v>
          </cell>
          <cell r="E6795">
            <v>22500</v>
          </cell>
          <cell r="F6795">
            <v>270000</v>
          </cell>
          <cell r="G6795" t="str">
            <v>N</v>
          </cell>
          <cell r="H6795" t="str">
            <v>N</v>
          </cell>
          <cell r="I6795">
            <v>43862</v>
          </cell>
          <cell r="J6795">
            <v>43889</v>
          </cell>
          <cell r="K6795">
            <v>43892</v>
          </cell>
          <cell r="L6795">
            <v>43892</v>
          </cell>
          <cell r="M6795">
            <v>43922</v>
          </cell>
          <cell r="N6795">
            <v>43922</v>
          </cell>
          <cell r="O6795" t="str">
            <v>Y</v>
          </cell>
          <cell r="P6795" t="str">
            <v>Brett Rosenfeld</v>
          </cell>
          <cell r="Q6795" t="str">
            <v>BR101</v>
          </cell>
          <cell r="R6795" t="str">
            <v>Frank Sweeney</v>
          </cell>
          <cell r="S6795" t="str">
            <v>FS101</v>
          </cell>
          <cell r="T6795" t="str">
            <v>Signature Bank</v>
          </cell>
          <cell r="U6795" t="str">
            <v>SBANK</v>
          </cell>
        </row>
        <row r="6796">
          <cell r="B6796" t="str">
            <v>892999923046</v>
          </cell>
          <cell r="C6796" t="str">
            <v>FRIEDMAN LLP</v>
          </cell>
          <cell r="D6796" t="str">
            <v>FRIEDMAN LLP - RIVERHEAD</v>
          </cell>
          <cell r="E6796">
            <v>91666.666666666672</v>
          </cell>
          <cell r="F6796">
            <v>1100000</v>
          </cell>
          <cell r="G6796" t="str">
            <v>N</v>
          </cell>
          <cell r="H6796" t="str">
            <v>N</v>
          </cell>
          <cell r="I6796">
            <v>43862</v>
          </cell>
          <cell r="J6796">
            <v>43889</v>
          </cell>
          <cell r="K6796">
            <v>43892</v>
          </cell>
          <cell r="L6796">
            <v>43892</v>
          </cell>
          <cell r="M6796">
            <v>43922</v>
          </cell>
          <cell r="N6796">
            <v>43922</v>
          </cell>
          <cell r="O6796" t="str">
            <v>Y</v>
          </cell>
          <cell r="P6796" t="str">
            <v>Brett Rosenfeld</v>
          </cell>
          <cell r="Q6796" t="str">
            <v>BR101</v>
          </cell>
          <cell r="R6796" t="str">
            <v>Frank Sweeney</v>
          </cell>
          <cell r="S6796" t="str">
            <v>FS101</v>
          </cell>
          <cell r="T6796" t="str">
            <v>Signature Bank</v>
          </cell>
          <cell r="U6796" t="str">
            <v>SBANK</v>
          </cell>
        </row>
        <row r="6797">
          <cell r="B6797" t="str">
            <v>892999923053</v>
          </cell>
          <cell r="C6797" t="str">
            <v>FRIEDMAN LLP</v>
          </cell>
          <cell r="D6797" t="str">
            <v>FRIEDMAN LLP - NEW YORK CITY</v>
          </cell>
          <cell r="E6797">
            <v>160000</v>
          </cell>
          <cell r="F6797">
            <v>1920000</v>
          </cell>
          <cell r="G6797" t="str">
            <v>N</v>
          </cell>
          <cell r="H6797" t="str">
            <v>N</v>
          </cell>
          <cell r="I6797">
            <v>43862</v>
          </cell>
          <cell r="J6797">
            <v>43889</v>
          </cell>
          <cell r="K6797">
            <v>43892</v>
          </cell>
          <cell r="L6797">
            <v>43892</v>
          </cell>
          <cell r="M6797">
            <v>43910</v>
          </cell>
          <cell r="N6797">
            <v>43891</v>
          </cell>
          <cell r="O6797" t="str">
            <v>Y</v>
          </cell>
          <cell r="P6797" t="str">
            <v>Brett Rosenfeld</v>
          </cell>
          <cell r="Q6797" t="str">
            <v>BR101</v>
          </cell>
          <cell r="R6797" t="str">
            <v>Frank Sweeney</v>
          </cell>
          <cell r="S6797" t="str">
            <v>FS101</v>
          </cell>
          <cell r="T6797" t="str">
            <v>Signature Bank</v>
          </cell>
          <cell r="U6797" t="str">
            <v>SBANK</v>
          </cell>
        </row>
        <row r="6798">
          <cell r="B6798" t="str">
            <v>892999923061</v>
          </cell>
          <cell r="C6798" t="str">
            <v>FRIEDMAN LLP</v>
          </cell>
          <cell r="D6798" t="str">
            <v>FRIEDMAN LLP - EAST HANOVER</v>
          </cell>
          <cell r="E6798">
            <v>31666.666666666668</v>
          </cell>
          <cell r="F6798">
            <v>380000</v>
          </cell>
          <cell r="G6798" t="str">
            <v>N</v>
          </cell>
          <cell r="H6798" t="str">
            <v>N</v>
          </cell>
          <cell r="I6798">
            <v>43862</v>
          </cell>
          <cell r="J6798">
            <v>43889</v>
          </cell>
          <cell r="K6798">
            <v>43892</v>
          </cell>
          <cell r="L6798">
            <v>43892</v>
          </cell>
          <cell r="M6798">
            <v>43922</v>
          </cell>
          <cell r="N6798">
            <v>43922</v>
          </cell>
          <cell r="O6798" t="str">
            <v>Y</v>
          </cell>
          <cell r="P6798" t="str">
            <v>Brett Rosenfeld</v>
          </cell>
          <cell r="Q6798" t="str">
            <v>BR101</v>
          </cell>
          <cell r="R6798" t="str">
            <v>Frank Sweeney</v>
          </cell>
          <cell r="S6798" t="str">
            <v>FS101</v>
          </cell>
          <cell r="T6798" t="str">
            <v>Signature Bank</v>
          </cell>
          <cell r="U6798" t="str">
            <v>SBANK</v>
          </cell>
        </row>
        <row r="6799">
          <cell r="B6799" t="str">
            <v>892999923079</v>
          </cell>
          <cell r="C6799" t="str">
            <v>FRIEDMAN LLP</v>
          </cell>
          <cell r="D6799" t="str">
            <v>FRIEDMAN LLP - BRIDGEHAMPTON</v>
          </cell>
          <cell r="E6799">
            <v>29166.666666666668</v>
          </cell>
          <cell r="F6799">
            <v>350000</v>
          </cell>
          <cell r="G6799" t="str">
            <v>N</v>
          </cell>
          <cell r="H6799" t="str">
            <v>N</v>
          </cell>
          <cell r="I6799">
            <v>43862</v>
          </cell>
          <cell r="J6799">
            <v>43889</v>
          </cell>
          <cell r="K6799">
            <v>43892</v>
          </cell>
          <cell r="L6799">
            <v>43892</v>
          </cell>
          <cell r="M6799">
            <v>43903</v>
          </cell>
          <cell r="N6799">
            <v>43891</v>
          </cell>
          <cell r="O6799" t="str">
            <v>Y</v>
          </cell>
          <cell r="P6799" t="str">
            <v>Brett Rosenfeld</v>
          </cell>
          <cell r="Q6799" t="str">
            <v>BR101</v>
          </cell>
          <cell r="R6799" t="str">
            <v>Frank Sweeney</v>
          </cell>
          <cell r="S6799" t="str">
            <v>FS101</v>
          </cell>
          <cell r="T6799" t="str">
            <v>Signature Bank</v>
          </cell>
          <cell r="U6799" t="str">
            <v>SBANK</v>
          </cell>
        </row>
        <row r="6800">
          <cell r="B6800" t="str">
            <v>892999923087</v>
          </cell>
          <cell r="C6800" t="str">
            <v>FRIEDMAN LLP</v>
          </cell>
          <cell r="D6800" t="str">
            <v>FRIEDMAN LLP - UNIONDALE</v>
          </cell>
          <cell r="E6800">
            <v>113333.33333333333</v>
          </cell>
          <cell r="F6800">
            <v>1360000</v>
          </cell>
          <cell r="G6800" t="str">
            <v>N</v>
          </cell>
          <cell r="H6800" t="str">
            <v>N</v>
          </cell>
          <cell r="I6800">
            <v>43862</v>
          </cell>
          <cell r="J6800">
            <v>43889</v>
          </cell>
          <cell r="K6800">
            <v>43892</v>
          </cell>
          <cell r="L6800">
            <v>43892</v>
          </cell>
          <cell r="M6800">
            <v>43903</v>
          </cell>
          <cell r="N6800">
            <v>43891</v>
          </cell>
          <cell r="O6800" t="str">
            <v>Y</v>
          </cell>
          <cell r="P6800" t="str">
            <v>Brett Rosenfeld</v>
          </cell>
          <cell r="Q6800" t="str">
            <v>BR101</v>
          </cell>
          <cell r="R6800" t="str">
            <v>Frank Sweeney</v>
          </cell>
          <cell r="S6800" t="str">
            <v>FS101</v>
          </cell>
          <cell r="T6800" t="str">
            <v>Signature Bank</v>
          </cell>
          <cell r="U6800" t="str">
            <v>SBANK</v>
          </cell>
        </row>
        <row r="6801">
          <cell r="B6801" t="str">
            <v>892999923095</v>
          </cell>
          <cell r="C6801" t="str">
            <v>FRIEDMAN LLP</v>
          </cell>
          <cell r="D6801" t="str">
            <v>FRIEDMAN LLP - PHILADELPHIA</v>
          </cell>
          <cell r="E6801">
            <v>50000</v>
          </cell>
          <cell r="F6801">
            <v>600000</v>
          </cell>
          <cell r="G6801" t="str">
            <v>N</v>
          </cell>
          <cell r="H6801" t="str">
            <v>N</v>
          </cell>
          <cell r="I6801">
            <v>43862</v>
          </cell>
          <cell r="J6801">
            <v>43889</v>
          </cell>
          <cell r="K6801">
            <v>43892</v>
          </cell>
          <cell r="L6801">
            <v>43892</v>
          </cell>
          <cell r="M6801">
            <v>43922</v>
          </cell>
          <cell r="N6801">
            <v>43922</v>
          </cell>
          <cell r="O6801" t="str">
            <v>Y</v>
          </cell>
          <cell r="P6801" t="str">
            <v>Brett Rosenfeld</v>
          </cell>
          <cell r="Q6801" t="str">
            <v>BR101</v>
          </cell>
          <cell r="R6801" t="str">
            <v>Frank Sweeney</v>
          </cell>
          <cell r="S6801" t="str">
            <v>FS101</v>
          </cell>
          <cell r="T6801" t="str">
            <v>Signature Bank</v>
          </cell>
          <cell r="U6801" t="str">
            <v>SBANK</v>
          </cell>
        </row>
        <row r="6802">
          <cell r="B6802" t="str">
            <v>892999923103</v>
          </cell>
          <cell r="C6802" t="str">
            <v>FRIEDMAN LLP</v>
          </cell>
          <cell r="D6802" t="str">
            <v>FRIEDMAN LLP - MARLTON</v>
          </cell>
          <cell r="E6802">
            <v>31666.666666666668</v>
          </cell>
          <cell r="F6802">
            <v>380000</v>
          </cell>
          <cell r="G6802" t="str">
            <v>N</v>
          </cell>
          <cell r="H6802" t="str">
            <v>N</v>
          </cell>
          <cell r="I6802">
            <v>43862</v>
          </cell>
          <cell r="J6802">
            <v>43889</v>
          </cell>
          <cell r="K6802">
            <v>43892</v>
          </cell>
          <cell r="L6802">
            <v>43892</v>
          </cell>
          <cell r="M6802">
            <v>43910</v>
          </cell>
          <cell r="N6802">
            <v>43891</v>
          </cell>
          <cell r="O6802" t="str">
            <v>Y</v>
          </cell>
          <cell r="P6802" t="str">
            <v>Brett Rosenfeld</v>
          </cell>
          <cell r="Q6802" t="str">
            <v>BR101</v>
          </cell>
          <cell r="R6802" t="str">
            <v>Frank Sweeney</v>
          </cell>
          <cell r="S6802" t="str">
            <v>FS101</v>
          </cell>
          <cell r="T6802" t="str">
            <v>Signature Bank</v>
          </cell>
          <cell r="U6802" t="str">
            <v>SBANK</v>
          </cell>
        </row>
        <row r="6803">
          <cell r="B6803" t="str">
            <v>419100066923</v>
          </cell>
          <cell r="C6803" t="str">
            <v>IHPD LLC</v>
          </cell>
          <cell r="D6803" t="str">
            <v>GETSEREXIN.COM</v>
          </cell>
          <cell r="E6803">
            <v>56250</v>
          </cell>
          <cell r="F6803">
            <v>675000</v>
          </cell>
          <cell r="G6803" t="str">
            <v>Y</v>
          </cell>
          <cell r="H6803" t="str">
            <v>Y</v>
          </cell>
          <cell r="I6803">
            <v>43862</v>
          </cell>
          <cell r="J6803">
            <v>43889</v>
          </cell>
          <cell r="K6803">
            <v>43901</v>
          </cell>
          <cell r="L6803">
            <v>43907</v>
          </cell>
          <cell r="M6803">
            <v>43922</v>
          </cell>
          <cell r="N6803">
            <v>43922</v>
          </cell>
          <cell r="O6803" t="str">
            <v>Y</v>
          </cell>
          <cell r="P6803" t="str">
            <v>Joel Paulin</v>
          </cell>
          <cell r="Q6803" t="str">
            <v>JP101</v>
          </cell>
        </row>
        <row r="6804">
          <cell r="B6804" t="str">
            <v>419100066932</v>
          </cell>
          <cell r="C6804" t="str">
            <v>CEDRUS ASSOCIATES LLC</v>
          </cell>
          <cell r="D6804" t="str">
            <v>UTEKPAY.COM</v>
          </cell>
          <cell r="E6804">
            <v>33333.333333333336</v>
          </cell>
          <cell r="F6804">
            <v>400000</v>
          </cell>
          <cell r="G6804" t="str">
            <v>N</v>
          </cell>
          <cell r="H6804" t="str">
            <v>N</v>
          </cell>
          <cell r="I6804">
            <v>43862</v>
          </cell>
          <cell r="J6804">
            <v>43889</v>
          </cell>
          <cell r="K6804">
            <v>43892</v>
          </cell>
          <cell r="L6804">
            <v>43893</v>
          </cell>
          <cell r="M6804">
            <v>43910</v>
          </cell>
          <cell r="N6804">
            <v>43891</v>
          </cell>
          <cell r="O6804" t="str">
            <v>Y</v>
          </cell>
          <cell r="P6804" t="str">
            <v>Joel Paulin</v>
          </cell>
          <cell r="Q6804" t="str">
            <v>JP101</v>
          </cell>
        </row>
        <row r="6805">
          <cell r="B6805" t="str">
            <v>419100066941</v>
          </cell>
          <cell r="C6805" t="str">
            <v>PETVET CARE CENTERS CALIFORNIA INC</v>
          </cell>
          <cell r="D6805" t="str">
            <v>SANTA FE PET HOSPITAL</v>
          </cell>
          <cell r="E6805">
            <v>168333.33333333334</v>
          </cell>
          <cell r="F6805">
            <v>2020000</v>
          </cell>
          <cell r="G6805" t="str">
            <v>Y</v>
          </cell>
          <cell r="H6805" t="str">
            <v>N</v>
          </cell>
          <cell r="I6805">
            <v>43891</v>
          </cell>
          <cell r="J6805">
            <v>43892</v>
          </cell>
          <cell r="K6805">
            <v>43892</v>
          </cell>
          <cell r="L6805">
            <v>43892</v>
          </cell>
          <cell r="M6805">
            <v>43910</v>
          </cell>
          <cell r="N6805">
            <v>43891</v>
          </cell>
          <cell r="O6805" t="str">
            <v>Y</v>
          </cell>
          <cell r="P6805" t="str">
            <v>Chris Frey</v>
          </cell>
          <cell r="Q6805" t="str">
            <v>CF101</v>
          </cell>
          <cell r="R6805" t="str">
            <v>Erick Weinstein</v>
          </cell>
          <cell r="S6805" t="str">
            <v>EW101</v>
          </cell>
          <cell r="T6805" t="str">
            <v>KBH Enterprises</v>
          </cell>
          <cell r="U6805" t="str">
            <v>KH101</v>
          </cell>
          <cell r="V6805" t="str">
            <v>PetVet Care Centers</v>
          </cell>
          <cell r="W6805" t="str">
            <v>PETVET</v>
          </cell>
        </row>
        <row r="6806">
          <cell r="B6806" t="str">
            <v>419100066950</v>
          </cell>
          <cell r="C6806" t="str">
            <v>MIDWEST VETERINARY HOSPITALS PLLC</v>
          </cell>
          <cell r="D6806" t="str">
            <v>ROSS HOSPITAL FOR ANIMALS</v>
          </cell>
          <cell r="E6806">
            <v>113333.33333333333</v>
          </cell>
          <cell r="F6806">
            <v>1360000</v>
          </cell>
          <cell r="G6806" t="str">
            <v>Y</v>
          </cell>
          <cell r="H6806" t="str">
            <v>N</v>
          </cell>
          <cell r="I6806">
            <v>43891</v>
          </cell>
          <cell r="J6806">
            <v>43892</v>
          </cell>
          <cell r="K6806">
            <v>43892</v>
          </cell>
          <cell r="L6806">
            <v>43892</v>
          </cell>
          <cell r="M6806" t="str">
            <v>Approved/Closed</v>
          </cell>
          <cell r="N6806" t="str">
            <v>Approved/Closed</v>
          </cell>
          <cell r="O6806" t="str">
            <v>Y</v>
          </cell>
          <cell r="P6806" t="str">
            <v>Mike Roberts</v>
          </cell>
          <cell r="Q6806" t="str">
            <v>MR102</v>
          </cell>
          <cell r="R6806" t="str">
            <v>Chris Frey</v>
          </cell>
          <cell r="S6806" t="str">
            <v>CF101</v>
          </cell>
          <cell r="T6806" t="str">
            <v>KBH Enterprises</v>
          </cell>
          <cell r="U6806" t="str">
            <v>KH101</v>
          </cell>
          <cell r="V6806" t="str">
            <v xml:space="preserve">Mission Veterinary Partners </v>
          </cell>
          <cell r="W6806" t="str">
            <v>MVP101</v>
          </cell>
        </row>
        <row r="6807">
          <cell r="B6807" t="str">
            <v>892999923111</v>
          </cell>
          <cell r="C6807" t="str">
            <v>MARY S. BAYNO</v>
          </cell>
          <cell r="D6807" t="str">
            <v>MARY S. BAYNO DO &amp; ASSOCIATES</v>
          </cell>
          <cell r="E6807">
            <v>62500</v>
          </cell>
          <cell r="F6807">
            <v>750000</v>
          </cell>
          <cell r="G6807" t="str">
            <v>Y</v>
          </cell>
          <cell r="H6807" t="str">
            <v>Y</v>
          </cell>
          <cell r="I6807">
            <v>43891</v>
          </cell>
          <cell r="J6807">
            <v>43892</v>
          </cell>
          <cell r="K6807">
            <v>43892</v>
          </cell>
          <cell r="L6807">
            <v>43892</v>
          </cell>
          <cell r="M6807">
            <v>43903</v>
          </cell>
          <cell r="N6807">
            <v>43891</v>
          </cell>
          <cell r="O6807" t="str">
            <v>Y</v>
          </cell>
          <cell r="P6807" t="str">
            <v>Andrea Zaretsky</v>
          </cell>
          <cell r="Q6807" t="str">
            <v>AZ101</v>
          </cell>
          <cell r="R6807" t="str">
            <v>Frank Sweeney</v>
          </cell>
          <cell r="S6807" t="str">
            <v>FS101</v>
          </cell>
          <cell r="T6807" t="str">
            <v>Signature Bank</v>
          </cell>
          <cell r="U6807" t="str">
            <v>SBANK</v>
          </cell>
        </row>
        <row r="6808">
          <cell r="B6808" t="str">
            <v>419100066969</v>
          </cell>
          <cell r="C6808" t="str">
            <v>MIDWEST VETERINARY PARTNERS LLC</v>
          </cell>
          <cell r="D6808" t="str">
            <v>DALTON ANIMAL CARE NORTH</v>
          </cell>
          <cell r="E6808">
            <v>75000</v>
          </cell>
          <cell r="F6808">
            <v>900000</v>
          </cell>
          <cell r="G6808" t="str">
            <v>Y</v>
          </cell>
          <cell r="H6808" t="str">
            <v>N</v>
          </cell>
          <cell r="I6808">
            <v>43891</v>
          </cell>
          <cell r="J6808">
            <v>43892</v>
          </cell>
          <cell r="K6808">
            <v>43892</v>
          </cell>
          <cell r="L6808">
            <v>43892</v>
          </cell>
          <cell r="M6808">
            <v>44005</v>
          </cell>
          <cell r="N6808">
            <v>44005</v>
          </cell>
          <cell r="O6808" t="str">
            <v>Y</v>
          </cell>
          <cell r="P6808" t="str">
            <v>Mike Roberts</v>
          </cell>
          <cell r="Q6808" t="str">
            <v>MR102</v>
          </cell>
          <cell r="R6808" t="str">
            <v>Chris Frey</v>
          </cell>
          <cell r="S6808" t="str">
            <v>CF101</v>
          </cell>
          <cell r="T6808" t="str">
            <v>KBH Enterprises</v>
          </cell>
          <cell r="U6808" t="str">
            <v>KH101</v>
          </cell>
          <cell r="V6808" t="str">
            <v xml:space="preserve">Mission Veterinary Partners </v>
          </cell>
          <cell r="W6808" t="str">
            <v>MVP101</v>
          </cell>
        </row>
        <row r="6809">
          <cell r="B6809" t="str">
            <v>419100066978</v>
          </cell>
          <cell r="C6809" t="str">
            <v>MIDWEST VETERINARY PARTNERS LLC</v>
          </cell>
          <cell r="D6809" t="str">
            <v>WIZARD OF PAWS</v>
          </cell>
          <cell r="E6809">
            <v>37500</v>
          </cell>
          <cell r="F6809">
            <v>450000</v>
          </cell>
          <cell r="G6809" t="str">
            <v>Y</v>
          </cell>
          <cell r="H6809" t="str">
            <v>N</v>
          </cell>
          <cell r="I6809">
            <v>43891</v>
          </cell>
          <cell r="J6809">
            <v>43892</v>
          </cell>
          <cell r="K6809">
            <v>43892</v>
          </cell>
          <cell r="L6809">
            <v>43892</v>
          </cell>
          <cell r="M6809">
            <v>44005</v>
          </cell>
          <cell r="N6809">
            <v>44005</v>
          </cell>
          <cell r="O6809" t="str">
            <v>Y</v>
          </cell>
          <cell r="P6809" t="str">
            <v>Mike Roberts</v>
          </cell>
          <cell r="Q6809" t="str">
            <v>MR102</v>
          </cell>
          <cell r="R6809" t="str">
            <v>Chris Frey</v>
          </cell>
          <cell r="S6809" t="str">
            <v>CF101</v>
          </cell>
          <cell r="T6809" t="str">
            <v>KBH Enterprises</v>
          </cell>
          <cell r="U6809" t="str">
            <v>KH101</v>
          </cell>
          <cell r="V6809" t="str">
            <v xml:space="preserve">Mission Veterinary Partners </v>
          </cell>
          <cell r="W6809" t="str">
            <v>MVP101</v>
          </cell>
        </row>
        <row r="6810">
          <cell r="B6810" t="str">
            <v>419100066996</v>
          </cell>
          <cell r="C6810" t="str">
            <v>MIDWEST VETERINARY PARTNERS LLC</v>
          </cell>
          <cell r="D6810" t="str">
            <v>DALTON ANIMAL CARE SOUTH</v>
          </cell>
          <cell r="E6810">
            <v>175000</v>
          </cell>
          <cell r="F6810">
            <v>2100000</v>
          </cell>
          <cell r="G6810" t="str">
            <v>Y</v>
          </cell>
          <cell r="H6810" t="str">
            <v>N</v>
          </cell>
          <cell r="I6810">
            <v>43891</v>
          </cell>
          <cell r="J6810">
            <v>43892</v>
          </cell>
          <cell r="K6810">
            <v>43892</v>
          </cell>
          <cell r="L6810">
            <v>43892</v>
          </cell>
          <cell r="M6810">
            <v>44005</v>
          </cell>
          <cell r="N6810">
            <v>44005</v>
          </cell>
          <cell r="O6810" t="str">
            <v>Y</v>
          </cell>
          <cell r="P6810" t="str">
            <v>Mike Roberts</v>
          </cell>
          <cell r="Q6810" t="str">
            <v>MR102</v>
          </cell>
          <cell r="R6810" t="str">
            <v>Chris Frey</v>
          </cell>
          <cell r="S6810" t="str">
            <v>CF101</v>
          </cell>
          <cell r="T6810" t="str">
            <v>KBH Enterprises</v>
          </cell>
          <cell r="U6810" t="str">
            <v>KH101</v>
          </cell>
          <cell r="V6810" t="str">
            <v xml:space="preserve">Mission Veterinary Partners </v>
          </cell>
          <cell r="W6810" t="str">
            <v>MVP101</v>
          </cell>
        </row>
        <row r="6811">
          <cell r="B6811" t="str">
            <v>892999923129</v>
          </cell>
          <cell r="C6811" t="str">
            <v>NDVH MAINE LLC</v>
          </cell>
          <cell r="D6811" t="str">
            <v>NORTH DEERING VETERINARY HOSPITAL</v>
          </cell>
          <cell r="E6811">
            <v>91666.666666666672</v>
          </cell>
          <cell r="F6811">
            <v>1100000</v>
          </cell>
          <cell r="G6811" t="str">
            <v>Y</v>
          </cell>
          <cell r="H6811" t="str">
            <v>N</v>
          </cell>
          <cell r="I6811">
            <v>43891</v>
          </cell>
          <cell r="J6811">
            <v>43892</v>
          </cell>
          <cell r="K6811">
            <v>43892</v>
          </cell>
          <cell r="L6811">
            <v>43892</v>
          </cell>
          <cell r="M6811">
            <v>43903</v>
          </cell>
          <cell r="N6811">
            <v>43891</v>
          </cell>
          <cell r="O6811" t="str">
            <v>Y</v>
          </cell>
          <cell r="P6811" t="str">
            <v>Mike Roberts</v>
          </cell>
          <cell r="Q6811" t="str">
            <v>MR102</v>
          </cell>
          <cell r="R6811" t="str">
            <v>Chris Frey</v>
          </cell>
          <cell r="S6811" t="str">
            <v>CF101</v>
          </cell>
        </row>
        <row r="6812">
          <cell r="B6812" t="str">
            <v>419100066987</v>
          </cell>
          <cell r="C6812" t="str">
            <v>CENTURY MEDICAL AND DENTAL CENTER INC</v>
          </cell>
          <cell r="D6812" t="str">
            <v>CENTURY MEDICAL AND DENTAL CENTER INC</v>
          </cell>
          <cell r="E6812">
            <v>25416.666666666668</v>
          </cell>
          <cell r="F6812">
            <v>305000</v>
          </cell>
          <cell r="G6812" t="str">
            <v>Y</v>
          </cell>
          <cell r="H6812" t="str">
            <v>Y</v>
          </cell>
          <cell r="I6812">
            <v>43891</v>
          </cell>
          <cell r="J6812">
            <v>43892</v>
          </cell>
          <cell r="K6812">
            <v>43893</v>
          </cell>
          <cell r="L6812">
            <v>43893</v>
          </cell>
          <cell r="M6812">
            <v>43922</v>
          </cell>
          <cell r="N6812">
            <v>43922</v>
          </cell>
          <cell r="O6812" t="str">
            <v>Y</v>
          </cell>
          <cell r="P6812" t="str">
            <v>Wale Ajayi</v>
          </cell>
          <cell r="Q6812" t="str">
            <v>WA101</v>
          </cell>
          <cell r="R6812" t="str">
            <v>Tim Platz</v>
          </cell>
          <cell r="S6812" t="str">
            <v>TP101</v>
          </cell>
        </row>
        <row r="6813">
          <cell r="B6813" t="str">
            <v>419100067003</v>
          </cell>
          <cell r="C6813" t="str">
            <v>CENTURY MEDICAL AND DENTAL CENTER INC</v>
          </cell>
          <cell r="D6813" t="str">
            <v>CENTURY MEDICAL AND DENTAL CENTER INC</v>
          </cell>
          <cell r="E6813">
            <v>25416.666666666668</v>
          </cell>
          <cell r="F6813">
            <v>305000</v>
          </cell>
          <cell r="G6813" t="str">
            <v>Y</v>
          </cell>
          <cell r="H6813" t="str">
            <v>Y</v>
          </cell>
          <cell r="I6813">
            <v>43891</v>
          </cell>
          <cell r="J6813">
            <v>43892</v>
          </cell>
          <cell r="K6813">
            <v>43893</v>
          </cell>
          <cell r="L6813">
            <v>43893</v>
          </cell>
          <cell r="M6813">
            <v>43922</v>
          </cell>
          <cell r="N6813">
            <v>43922</v>
          </cell>
          <cell r="O6813" t="str">
            <v>Y</v>
          </cell>
          <cell r="P6813" t="str">
            <v>Wale Ajayi</v>
          </cell>
          <cell r="Q6813" t="str">
            <v>WA101</v>
          </cell>
          <cell r="R6813" t="str">
            <v>Tim Platz</v>
          </cell>
          <cell r="S6813" t="str">
            <v>TP101</v>
          </cell>
        </row>
        <row r="6814">
          <cell r="B6814" t="str">
            <v>419100067012</v>
          </cell>
          <cell r="C6814" t="str">
            <v>CENTURY MEDICAL AND DENTAL CENTER INC</v>
          </cell>
          <cell r="D6814" t="str">
            <v>CENTURY MEDICAL AND DENTAL CENTER INC</v>
          </cell>
          <cell r="E6814">
            <v>25416.666666666668</v>
          </cell>
          <cell r="F6814">
            <v>305000</v>
          </cell>
          <cell r="G6814" t="str">
            <v>Y</v>
          </cell>
          <cell r="H6814" t="str">
            <v>Y</v>
          </cell>
          <cell r="I6814">
            <v>43891</v>
          </cell>
          <cell r="J6814">
            <v>43892</v>
          </cell>
          <cell r="K6814">
            <v>43893</v>
          </cell>
          <cell r="L6814">
            <v>43893</v>
          </cell>
          <cell r="M6814">
            <v>43922</v>
          </cell>
          <cell r="N6814">
            <v>43922</v>
          </cell>
          <cell r="O6814" t="str">
            <v>Y</v>
          </cell>
          <cell r="P6814" t="str">
            <v>Wale Ajayi</v>
          </cell>
          <cell r="Q6814" t="str">
            <v>WA101</v>
          </cell>
          <cell r="R6814" t="str">
            <v>Tim Platz</v>
          </cell>
          <cell r="S6814" t="str">
            <v>TP101</v>
          </cell>
        </row>
        <row r="6815">
          <cell r="B6815" t="str">
            <v>419100067021</v>
          </cell>
          <cell r="C6815" t="str">
            <v>MARTELLO &amp; LAMAGNA PC</v>
          </cell>
          <cell r="D6815" t="str">
            <v>MARTELLO &amp; LAMAGNA PC</v>
          </cell>
          <cell r="E6815">
            <v>7916.666666666667</v>
          </cell>
          <cell r="F6815">
            <v>95000</v>
          </cell>
          <cell r="G6815" t="str">
            <v>Y</v>
          </cell>
          <cell r="H6815" t="str">
            <v>Y</v>
          </cell>
          <cell r="I6815">
            <v>43891</v>
          </cell>
          <cell r="J6815">
            <v>43893</v>
          </cell>
          <cell r="K6815">
            <v>43893</v>
          </cell>
          <cell r="L6815">
            <v>43893</v>
          </cell>
          <cell r="M6815">
            <v>43899</v>
          </cell>
          <cell r="N6815">
            <v>43891</v>
          </cell>
          <cell r="O6815" t="str">
            <v>Y</v>
          </cell>
          <cell r="P6815" t="str">
            <v>Brett Rosenfeld</v>
          </cell>
          <cell r="Q6815" t="str">
            <v>BR101</v>
          </cell>
          <cell r="R6815" t="str">
            <v>Frank Sweeney</v>
          </cell>
          <cell r="S6815" t="str">
            <v>FS101</v>
          </cell>
          <cell r="T6815" t="str">
            <v>Signature Bank</v>
          </cell>
          <cell r="U6815" t="str">
            <v>SBANK</v>
          </cell>
        </row>
        <row r="6816">
          <cell r="B6816" t="str">
            <v>892999923137</v>
          </cell>
          <cell r="C6816" t="str">
            <v>SOUL SKIN CARE LLC</v>
          </cell>
          <cell r="D6816" t="str">
            <v>SOUL SKIN CARE LLC</v>
          </cell>
          <cell r="E6816">
            <v>10333.333333333334</v>
          </cell>
          <cell r="F6816">
            <v>124000</v>
          </cell>
          <cell r="G6816" t="str">
            <v>Y</v>
          </cell>
          <cell r="H6816" t="str">
            <v>Y</v>
          </cell>
          <cell r="I6816">
            <v>43891</v>
          </cell>
          <cell r="J6816">
            <v>43893</v>
          </cell>
          <cell r="K6816">
            <v>43894</v>
          </cell>
          <cell r="L6816">
            <v>43894</v>
          </cell>
          <cell r="M6816">
            <v>43910</v>
          </cell>
          <cell r="N6816">
            <v>43891</v>
          </cell>
          <cell r="O6816" t="str">
            <v>Y</v>
          </cell>
          <cell r="P6816" t="str">
            <v>Brian Hanson</v>
          </cell>
          <cell r="Q6816" t="str">
            <v>BH101</v>
          </cell>
          <cell r="R6816" t="str">
            <v>Tim Platz</v>
          </cell>
          <cell r="S6816" t="str">
            <v>TP101</v>
          </cell>
        </row>
        <row r="6817">
          <cell r="B6817" t="str">
            <v>419100067030</v>
          </cell>
          <cell r="C6817" t="str">
            <v>FUEL PAX FOODS LLC</v>
          </cell>
          <cell r="D6817" t="str">
            <v>FUEL PAX FOODS</v>
          </cell>
          <cell r="E6817">
            <v>7083.333333333333</v>
          </cell>
          <cell r="F6817">
            <v>85000</v>
          </cell>
          <cell r="G6817" t="str">
            <v>N</v>
          </cell>
          <cell r="H6817" t="str">
            <v>N</v>
          </cell>
          <cell r="I6817">
            <v>43891</v>
          </cell>
          <cell r="J6817">
            <v>43894</v>
          </cell>
          <cell r="K6817" t="str">
            <v>Withdrawn</v>
          </cell>
          <cell r="L6817" t="str">
            <v>Withdrawn</v>
          </cell>
          <cell r="M6817" t="str">
            <v>Withdrawn</v>
          </cell>
          <cell r="N6817" t="str">
            <v>Withdrawn</v>
          </cell>
          <cell r="O6817" t="str">
            <v>Withdrawn</v>
          </cell>
          <cell r="P6817" t="str">
            <v>Wale Ajayi</v>
          </cell>
          <cell r="Q6817" t="str">
            <v>WA101</v>
          </cell>
          <cell r="R6817" t="str">
            <v>Tim Platz</v>
          </cell>
          <cell r="S6817" t="str">
            <v>TP101</v>
          </cell>
        </row>
        <row r="6818">
          <cell r="B6818" t="str">
            <v>892999923145</v>
          </cell>
          <cell r="C6818" t="str">
            <v>COMPANION ANIMAL HOSPITAL OF MILFORD LLC</v>
          </cell>
          <cell r="D6818" t="str">
            <v>COMPANION ANIMAL HOSPITAL OF MILFORD LLC</v>
          </cell>
          <cell r="E6818">
            <v>105000</v>
          </cell>
          <cell r="F6818">
            <v>1260000</v>
          </cell>
          <cell r="G6818" t="str">
            <v>Y</v>
          </cell>
          <cell r="H6818" t="str">
            <v>Y</v>
          </cell>
          <cell r="I6818">
            <v>43891</v>
          </cell>
          <cell r="J6818">
            <v>43894</v>
          </cell>
          <cell r="K6818">
            <v>43894</v>
          </cell>
          <cell r="L6818">
            <v>43894</v>
          </cell>
          <cell r="M6818">
            <v>43910</v>
          </cell>
          <cell r="N6818">
            <v>43891</v>
          </cell>
          <cell r="O6818" t="str">
            <v>Y</v>
          </cell>
          <cell r="P6818" t="str">
            <v>John Vacca</v>
          </cell>
          <cell r="Q6818" t="str">
            <v>JV101</v>
          </cell>
          <cell r="R6818" t="str">
            <v>Chris Frey</v>
          </cell>
          <cell r="S6818" t="str">
            <v>CF101</v>
          </cell>
          <cell r="T6818" t="str">
            <v>Miller Vet</v>
          </cell>
          <cell r="U6818" t="str">
            <v>MV101</v>
          </cell>
        </row>
        <row r="6819">
          <cell r="B6819" t="str">
            <v>892999923152</v>
          </cell>
          <cell r="C6819" t="str">
            <v>YORK VETERINARY CENTER PLLC</v>
          </cell>
          <cell r="D6819" t="str">
            <v>YORK VETERINARY CENTER PLLC</v>
          </cell>
          <cell r="E6819">
            <v>79166.666666666672</v>
          </cell>
          <cell r="F6819">
            <v>950000</v>
          </cell>
          <cell r="G6819" t="str">
            <v>Y</v>
          </cell>
          <cell r="H6819" t="str">
            <v>Y</v>
          </cell>
          <cell r="I6819">
            <v>43891</v>
          </cell>
          <cell r="J6819">
            <v>43894</v>
          </cell>
          <cell r="K6819">
            <v>43894</v>
          </cell>
          <cell r="L6819">
            <v>43894</v>
          </cell>
          <cell r="M6819">
            <v>43910</v>
          </cell>
          <cell r="N6819">
            <v>43891</v>
          </cell>
          <cell r="O6819" t="str">
            <v>Y</v>
          </cell>
          <cell r="P6819" t="str">
            <v>John Vacca</v>
          </cell>
          <cell r="Q6819" t="str">
            <v>JV101</v>
          </cell>
          <cell r="R6819" t="str">
            <v>Chris Frey</v>
          </cell>
          <cell r="S6819" t="str">
            <v>CF101</v>
          </cell>
          <cell r="T6819" t="str">
            <v>Miller Vet</v>
          </cell>
          <cell r="U6819" t="str">
            <v>MV101</v>
          </cell>
        </row>
        <row r="6820">
          <cell r="B6820" t="str">
            <v>892999923160</v>
          </cell>
          <cell r="C6820" t="str">
            <v>DENTISTRY BY DESIGN P.C</v>
          </cell>
          <cell r="D6820" t="str">
            <v xml:space="preserve">DENTISTRY BY DESIGN P.C </v>
          </cell>
          <cell r="E6820">
            <v>20833.333333333332</v>
          </cell>
          <cell r="F6820">
            <v>250000</v>
          </cell>
          <cell r="G6820" t="str">
            <v>Y</v>
          </cell>
          <cell r="H6820" t="str">
            <v>Y</v>
          </cell>
          <cell r="I6820">
            <v>43891</v>
          </cell>
          <cell r="J6820">
            <v>43894</v>
          </cell>
          <cell r="K6820">
            <v>43895</v>
          </cell>
          <cell r="L6820">
            <v>43895</v>
          </cell>
          <cell r="M6820">
            <v>43903</v>
          </cell>
          <cell r="N6820">
            <v>43891</v>
          </cell>
          <cell r="O6820" t="str">
            <v>Y</v>
          </cell>
          <cell r="P6820" t="str">
            <v>Wale Ajayi</v>
          </cell>
          <cell r="Q6820" t="str">
            <v>WA101</v>
          </cell>
          <cell r="R6820" t="str">
            <v>Tim Platz</v>
          </cell>
          <cell r="S6820" t="str">
            <v>TP101</v>
          </cell>
        </row>
        <row r="6821">
          <cell r="B6821" t="str">
            <v>419100067049</v>
          </cell>
          <cell r="C6821" t="str">
            <v>NATIONAL ASSOCIATION OF THEATRE OWNERS INC</v>
          </cell>
          <cell r="D6821" t="str">
            <v>CINEMACON</v>
          </cell>
          <cell r="E6821">
            <v>4166.666666666667</v>
          </cell>
          <cell r="F6821">
            <v>50000</v>
          </cell>
          <cell r="G6821" t="str">
            <v>Y</v>
          </cell>
          <cell r="H6821" t="str">
            <v>N</v>
          </cell>
          <cell r="I6821">
            <v>43891</v>
          </cell>
          <cell r="J6821">
            <v>43895</v>
          </cell>
          <cell r="K6821">
            <v>43895</v>
          </cell>
          <cell r="L6821">
            <v>43896</v>
          </cell>
          <cell r="M6821" t="str">
            <v>Approved/Closed</v>
          </cell>
          <cell r="N6821" t="str">
            <v>Approved/Closed</v>
          </cell>
          <cell r="O6821" t="str">
            <v>Y</v>
          </cell>
          <cell r="P6821" t="str">
            <v>Paul J Scalia</v>
          </cell>
          <cell r="Q6821" t="str">
            <v>PS102</v>
          </cell>
          <cell r="R6821" t="str">
            <v>Erick Weinstein</v>
          </cell>
          <cell r="S6821" t="str">
            <v>EW101</v>
          </cell>
        </row>
        <row r="6822">
          <cell r="B6822" t="str">
            <v>419100067058</v>
          </cell>
          <cell r="C6822" t="str">
            <v>PITTSBURGH SINGLES LLC</v>
          </cell>
          <cell r="D6822" t="str">
            <v>PITTSBURGH SINGLES LLC</v>
          </cell>
          <cell r="E6822">
            <v>54166.666666666664</v>
          </cell>
          <cell r="F6822">
            <v>650000</v>
          </cell>
          <cell r="G6822" t="str">
            <v>Y</v>
          </cell>
          <cell r="H6822" t="str">
            <v>Y</v>
          </cell>
          <cell r="I6822">
            <v>43891</v>
          </cell>
          <cell r="J6822">
            <v>43895</v>
          </cell>
          <cell r="K6822" t="str">
            <v>Withdrawn</v>
          </cell>
          <cell r="L6822" t="str">
            <v>Withdrawn</v>
          </cell>
          <cell r="M6822" t="str">
            <v>Withdrawn</v>
          </cell>
          <cell r="N6822" t="str">
            <v>Withdrawn</v>
          </cell>
          <cell r="O6822" t="str">
            <v>Withdrawn</v>
          </cell>
          <cell r="P6822" t="str">
            <v>William Johnston</v>
          </cell>
          <cell r="Q6822" t="str">
            <v>BJ101</v>
          </cell>
          <cell r="R6822" t="str">
            <v>Andy Arner</v>
          </cell>
          <cell r="S6822" t="str">
            <v>AA102</v>
          </cell>
        </row>
        <row r="6823">
          <cell r="B6823" t="str">
            <v>419100067067</v>
          </cell>
          <cell r="C6823" t="str">
            <v>UNGER MEDICAL PC</v>
          </cell>
          <cell r="D6823" t="str">
            <v>UNGER MEDICAL PC</v>
          </cell>
          <cell r="E6823">
            <v>101666.66666666667</v>
          </cell>
          <cell r="F6823">
            <v>1220000</v>
          </cell>
          <cell r="G6823" t="str">
            <v>Y</v>
          </cell>
          <cell r="H6823" t="str">
            <v>Y</v>
          </cell>
          <cell r="I6823">
            <v>43891</v>
          </cell>
          <cell r="J6823">
            <v>43895</v>
          </cell>
          <cell r="K6823">
            <v>43895</v>
          </cell>
          <cell r="L6823">
            <v>43895</v>
          </cell>
          <cell r="M6823">
            <v>43903</v>
          </cell>
          <cell r="N6823">
            <v>43891</v>
          </cell>
          <cell r="O6823" t="str">
            <v>Y</v>
          </cell>
          <cell r="P6823" t="str">
            <v>Ety Deutsch</v>
          </cell>
          <cell r="Q6823" t="str">
            <v>ED101</v>
          </cell>
          <cell r="R6823" t="str">
            <v>Andy Arner</v>
          </cell>
          <cell r="S6823" t="str">
            <v>AA102</v>
          </cell>
        </row>
        <row r="6824">
          <cell r="B6824" t="str">
            <v>419100067076</v>
          </cell>
          <cell r="C6824" t="str">
            <v>MIDWEST VETERINARY HOSPITALS PLLC</v>
          </cell>
          <cell r="D6824" t="str">
            <v>STRONG VETERINARY HOSPITAL</v>
          </cell>
          <cell r="E6824">
            <v>141666.66666666666</v>
          </cell>
          <cell r="F6824">
            <v>1700000</v>
          </cell>
          <cell r="G6824" t="str">
            <v>Y</v>
          </cell>
          <cell r="H6824" t="str">
            <v>N</v>
          </cell>
          <cell r="I6824">
            <v>43891</v>
          </cell>
          <cell r="J6824">
            <v>43895</v>
          </cell>
          <cell r="K6824">
            <v>43895</v>
          </cell>
          <cell r="L6824">
            <v>43895</v>
          </cell>
          <cell r="M6824">
            <v>44106</v>
          </cell>
          <cell r="N6824">
            <v>44105</v>
          </cell>
          <cell r="O6824" t="str">
            <v>Y</v>
          </cell>
          <cell r="P6824" t="str">
            <v>Mike Roberts</v>
          </cell>
          <cell r="Q6824" t="str">
            <v>MR102</v>
          </cell>
          <cell r="R6824" t="str">
            <v>Chris Frey</v>
          </cell>
          <cell r="S6824" t="str">
            <v>CF101</v>
          </cell>
          <cell r="T6824" t="str">
            <v>KBH Enterprises</v>
          </cell>
          <cell r="U6824" t="str">
            <v>KH101</v>
          </cell>
          <cell r="V6824" t="str">
            <v xml:space="preserve">Mission Veterinary Partners </v>
          </cell>
          <cell r="W6824" t="str">
            <v>MVP101</v>
          </cell>
        </row>
        <row r="6825">
          <cell r="B6825" t="str">
            <v>419100067085</v>
          </cell>
          <cell r="C6825" t="str">
            <v>TROPICAL SUN CORP</v>
          </cell>
          <cell r="D6825" t="str">
            <v>CCS</v>
          </cell>
          <cell r="E6825">
            <v>100000</v>
          </cell>
          <cell r="F6825">
            <v>1200000</v>
          </cell>
          <cell r="G6825" t="str">
            <v>Y</v>
          </cell>
          <cell r="H6825" t="str">
            <v>N</v>
          </cell>
          <cell r="I6825">
            <v>43891</v>
          </cell>
          <cell r="J6825">
            <v>43895</v>
          </cell>
          <cell r="K6825">
            <v>43896</v>
          </cell>
          <cell r="L6825">
            <v>43901</v>
          </cell>
          <cell r="M6825">
            <v>44132</v>
          </cell>
          <cell r="N6825">
            <v>44105</v>
          </cell>
          <cell r="O6825" t="str">
            <v>Y</v>
          </cell>
          <cell r="P6825" t="str">
            <v>CardWorks Acquiring</v>
          </cell>
          <cell r="Q6825" t="str">
            <v>CWARHR</v>
          </cell>
        </row>
        <row r="6826">
          <cell r="B6826" t="str">
            <v>892999923178</v>
          </cell>
          <cell r="C6826" t="str">
            <v>MGF LLC</v>
          </cell>
          <cell r="D6826" t="str">
            <v>MYGIRLFUND</v>
          </cell>
          <cell r="E6826">
            <v>50000</v>
          </cell>
          <cell r="F6826">
            <v>600000</v>
          </cell>
          <cell r="G6826" t="str">
            <v>Y</v>
          </cell>
          <cell r="H6826" t="str">
            <v>N</v>
          </cell>
          <cell r="I6826">
            <v>43891</v>
          </cell>
          <cell r="J6826">
            <v>43895</v>
          </cell>
          <cell r="K6826">
            <v>43896</v>
          </cell>
          <cell r="L6826">
            <v>43907</v>
          </cell>
          <cell r="O6826" t="str">
            <v>Y</v>
          </cell>
          <cell r="P6826" t="str">
            <v>Sean Ober</v>
          </cell>
          <cell r="Q6826" t="str">
            <v>SO101</v>
          </cell>
        </row>
        <row r="6827">
          <cell r="B6827" t="str">
            <v>419100067094</v>
          </cell>
          <cell r="C6827" t="str">
            <v>PING WORLDWIDE INC</v>
          </cell>
          <cell r="D6827" t="str">
            <v>ALW-BE.COM</v>
          </cell>
          <cell r="E6827">
            <v>20833.333333333332</v>
          </cell>
          <cell r="F6827">
            <v>250000</v>
          </cell>
          <cell r="G6827" t="str">
            <v>N</v>
          </cell>
          <cell r="H6827" t="str">
            <v>N</v>
          </cell>
          <cell r="I6827">
            <v>43891</v>
          </cell>
          <cell r="J6827">
            <v>43896</v>
          </cell>
          <cell r="K6827">
            <v>43896</v>
          </cell>
          <cell r="L6827">
            <v>43901</v>
          </cell>
          <cell r="M6827">
            <v>43922</v>
          </cell>
          <cell r="N6827">
            <v>43922</v>
          </cell>
          <cell r="O6827" t="str">
            <v>Y</v>
          </cell>
          <cell r="P6827" t="str">
            <v>RocketGate</v>
          </cell>
          <cell r="Q6827" t="str">
            <v>RG101</v>
          </cell>
          <cell r="R6827" t="str">
            <v>Dating Network</v>
          </cell>
          <cell r="S6827" t="str">
            <v>DN101</v>
          </cell>
        </row>
        <row r="6828">
          <cell r="B6828" t="str">
            <v>419100067101</v>
          </cell>
          <cell r="C6828" t="str">
            <v xml:space="preserve">RIDE JUSTUS INC </v>
          </cell>
          <cell r="D6828" t="str">
            <v>SOMUWAT.NET</v>
          </cell>
          <cell r="E6828">
            <v>20833.333333333332</v>
          </cell>
          <cell r="F6828">
            <v>250000</v>
          </cell>
          <cell r="G6828" t="str">
            <v>N</v>
          </cell>
          <cell r="H6828" t="str">
            <v>N</v>
          </cell>
          <cell r="I6828">
            <v>43891</v>
          </cell>
          <cell r="J6828">
            <v>43896</v>
          </cell>
          <cell r="K6828">
            <v>43896</v>
          </cell>
          <cell r="L6828">
            <v>43901</v>
          </cell>
          <cell r="M6828">
            <v>43922</v>
          </cell>
          <cell r="N6828">
            <v>43922</v>
          </cell>
          <cell r="O6828" t="str">
            <v>Y</v>
          </cell>
          <cell r="P6828" t="str">
            <v>RocketGate</v>
          </cell>
          <cell r="Q6828" t="str">
            <v>RG101</v>
          </cell>
          <cell r="R6828" t="str">
            <v>Dating Network</v>
          </cell>
          <cell r="S6828" t="str">
            <v>DN101</v>
          </cell>
        </row>
        <row r="6829">
          <cell r="B6829" t="str">
            <v>419100067110</v>
          </cell>
          <cell r="C6829" t="str">
            <v xml:space="preserve">ROLLEI INC </v>
          </cell>
          <cell r="D6829" t="str">
            <v>IMAGOV.NET</v>
          </cell>
          <cell r="E6829">
            <v>20833.333333333332</v>
          </cell>
          <cell r="F6829">
            <v>250000</v>
          </cell>
          <cell r="G6829" t="str">
            <v>N</v>
          </cell>
          <cell r="H6829" t="str">
            <v>N</v>
          </cell>
          <cell r="I6829">
            <v>43891</v>
          </cell>
          <cell r="J6829">
            <v>43896</v>
          </cell>
          <cell r="K6829">
            <v>43896</v>
          </cell>
          <cell r="L6829">
            <v>43901</v>
          </cell>
          <cell r="M6829">
            <v>43922</v>
          </cell>
          <cell r="N6829">
            <v>43922</v>
          </cell>
          <cell r="O6829" t="str">
            <v>Y</v>
          </cell>
          <cell r="P6829" t="str">
            <v>RocketGate</v>
          </cell>
          <cell r="Q6829" t="str">
            <v>RG101</v>
          </cell>
          <cell r="R6829" t="str">
            <v>Dating Network</v>
          </cell>
          <cell r="S6829" t="str">
            <v>DN101</v>
          </cell>
        </row>
        <row r="6830">
          <cell r="B6830" t="str">
            <v>419100067129</v>
          </cell>
          <cell r="C6830" t="str">
            <v xml:space="preserve">SCHAFFNER ROUNDUP INC </v>
          </cell>
          <cell r="D6830" t="str">
            <v>WATEVER.NET</v>
          </cell>
          <cell r="E6830">
            <v>20833.333333333332</v>
          </cell>
          <cell r="F6830">
            <v>250000</v>
          </cell>
          <cell r="G6830" t="str">
            <v>N</v>
          </cell>
          <cell r="H6830" t="str">
            <v>N</v>
          </cell>
          <cell r="I6830">
            <v>43891</v>
          </cell>
          <cell r="J6830">
            <v>43896</v>
          </cell>
          <cell r="K6830">
            <v>43902</v>
          </cell>
          <cell r="L6830">
            <v>43907</v>
          </cell>
          <cell r="M6830">
            <v>43922</v>
          </cell>
          <cell r="N6830">
            <v>43922</v>
          </cell>
          <cell r="O6830" t="str">
            <v>Y</v>
          </cell>
          <cell r="P6830" t="str">
            <v>RocketGate</v>
          </cell>
          <cell r="Q6830" t="str">
            <v>RG101</v>
          </cell>
          <cell r="R6830" t="str">
            <v>Dating Network</v>
          </cell>
          <cell r="S6830" t="str">
            <v>DN101</v>
          </cell>
        </row>
        <row r="6831">
          <cell r="B6831" t="str">
            <v>419100067138</v>
          </cell>
          <cell r="C6831" t="str">
            <v xml:space="preserve">SEWTL PARTNERS GROUP INC </v>
          </cell>
          <cell r="D6831" t="str">
            <v>UB-FUN.COM</v>
          </cell>
          <cell r="E6831">
            <v>20833.333333333332</v>
          </cell>
          <cell r="F6831">
            <v>250000</v>
          </cell>
          <cell r="G6831" t="str">
            <v>N</v>
          </cell>
          <cell r="H6831" t="str">
            <v>N</v>
          </cell>
          <cell r="I6831">
            <v>43891</v>
          </cell>
          <cell r="J6831">
            <v>43896</v>
          </cell>
          <cell r="K6831">
            <v>43902</v>
          </cell>
          <cell r="L6831">
            <v>43907</v>
          </cell>
          <cell r="M6831">
            <v>43922</v>
          </cell>
          <cell r="N6831">
            <v>43922</v>
          </cell>
          <cell r="O6831" t="str">
            <v>Y</v>
          </cell>
          <cell r="P6831" t="str">
            <v>RocketGate</v>
          </cell>
          <cell r="Q6831" t="str">
            <v>RG101</v>
          </cell>
          <cell r="R6831" t="str">
            <v>Dating Network</v>
          </cell>
          <cell r="S6831" t="str">
            <v>DN101</v>
          </cell>
        </row>
        <row r="6832">
          <cell r="B6832" t="str">
            <v>419100067147</v>
          </cell>
          <cell r="C6832" t="str">
            <v>SGLMEL INC</v>
          </cell>
          <cell r="D6832" t="str">
            <v>MASSBAS.NET</v>
          </cell>
          <cell r="E6832">
            <v>20833.333333333332</v>
          </cell>
          <cell r="F6832">
            <v>250000</v>
          </cell>
          <cell r="G6832" t="str">
            <v>N</v>
          </cell>
          <cell r="H6832" t="str">
            <v>N</v>
          </cell>
          <cell r="I6832">
            <v>43891</v>
          </cell>
          <cell r="J6832">
            <v>43896</v>
          </cell>
          <cell r="K6832">
            <v>43901</v>
          </cell>
          <cell r="L6832">
            <v>43907</v>
          </cell>
          <cell r="M6832">
            <v>43922</v>
          </cell>
          <cell r="N6832">
            <v>43922</v>
          </cell>
          <cell r="O6832" t="str">
            <v>Y</v>
          </cell>
          <cell r="P6832" t="str">
            <v>RocketGate</v>
          </cell>
          <cell r="Q6832" t="str">
            <v>RG101</v>
          </cell>
          <cell r="R6832" t="str">
            <v>Dating Network</v>
          </cell>
          <cell r="S6832" t="str">
            <v>DN101</v>
          </cell>
        </row>
        <row r="6833">
          <cell r="B6833" t="str">
            <v>419100067156</v>
          </cell>
          <cell r="C6833" t="str">
            <v>SHELLBUTT INC</v>
          </cell>
          <cell r="D6833" t="str">
            <v>FUN-BAS.NET</v>
          </cell>
          <cell r="E6833">
            <v>20833.333333333332</v>
          </cell>
          <cell r="F6833">
            <v>250000</v>
          </cell>
          <cell r="G6833" t="str">
            <v>N</v>
          </cell>
          <cell r="H6833" t="str">
            <v>N</v>
          </cell>
          <cell r="I6833">
            <v>43891</v>
          </cell>
          <cell r="J6833">
            <v>43896</v>
          </cell>
          <cell r="K6833">
            <v>43899</v>
          </cell>
          <cell r="L6833">
            <v>43901</v>
          </cell>
          <cell r="M6833">
            <v>43922</v>
          </cell>
          <cell r="N6833">
            <v>43922</v>
          </cell>
          <cell r="O6833" t="str">
            <v>Y</v>
          </cell>
          <cell r="P6833" t="str">
            <v>RocketGate</v>
          </cell>
          <cell r="Q6833" t="str">
            <v>RG101</v>
          </cell>
          <cell r="R6833" t="str">
            <v>Dating Network</v>
          </cell>
          <cell r="S6833" t="str">
            <v>DN101</v>
          </cell>
        </row>
        <row r="6834">
          <cell r="B6834" t="str">
            <v>419100067165</v>
          </cell>
          <cell r="C6834" t="str">
            <v>SINGULARITY MERCANTILE SERVICES INC</v>
          </cell>
          <cell r="D6834" t="str">
            <v>FUN-MASH1.COM</v>
          </cell>
          <cell r="E6834">
            <v>20833.333333333332</v>
          </cell>
          <cell r="F6834">
            <v>250000</v>
          </cell>
          <cell r="G6834" t="str">
            <v>N</v>
          </cell>
          <cell r="H6834" t="str">
            <v>N</v>
          </cell>
          <cell r="I6834">
            <v>43891</v>
          </cell>
          <cell r="J6834">
            <v>43896</v>
          </cell>
          <cell r="K6834">
            <v>43899</v>
          </cell>
          <cell r="L6834">
            <v>43901</v>
          </cell>
          <cell r="M6834">
            <v>43922</v>
          </cell>
          <cell r="N6834">
            <v>43922</v>
          </cell>
          <cell r="O6834" t="str">
            <v>Y</v>
          </cell>
          <cell r="P6834" t="str">
            <v>RocketGate</v>
          </cell>
          <cell r="Q6834" t="str">
            <v>RG101</v>
          </cell>
          <cell r="R6834" t="str">
            <v>Dating Network</v>
          </cell>
          <cell r="S6834" t="str">
            <v>DN101</v>
          </cell>
        </row>
        <row r="6835">
          <cell r="B6835" t="str">
            <v>419100067174</v>
          </cell>
          <cell r="C6835" t="str">
            <v xml:space="preserve">SUCCULENTIL INC </v>
          </cell>
          <cell r="D6835" t="str">
            <v>MASH-ENT.NET</v>
          </cell>
          <cell r="E6835">
            <v>20833.333333333332</v>
          </cell>
          <cell r="F6835">
            <v>250000</v>
          </cell>
          <cell r="G6835" t="str">
            <v>N</v>
          </cell>
          <cell r="H6835" t="str">
            <v>N</v>
          </cell>
          <cell r="I6835">
            <v>43891</v>
          </cell>
          <cell r="J6835">
            <v>43896</v>
          </cell>
          <cell r="K6835">
            <v>43903</v>
          </cell>
          <cell r="L6835">
            <v>43907</v>
          </cell>
          <cell r="M6835">
            <v>43922</v>
          </cell>
          <cell r="N6835">
            <v>43922</v>
          </cell>
          <cell r="O6835" t="str">
            <v>Y</v>
          </cell>
          <cell r="P6835" t="str">
            <v>RocketGate</v>
          </cell>
          <cell r="Q6835" t="str">
            <v>RG101</v>
          </cell>
          <cell r="R6835" t="str">
            <v>Dating Network</v>
          </cell>
          <cell r="S6835" t="str">
            <v>DN101</v>
          </cell>
        </row>
        <row r="6836">
          <cell r="B6836" t="str">
            <v>419100067183</v>
          </cell>
          <cell r="C6836" t="str">
            <v>GRANDFOLIA ASSOCIATES LLC</v>
          </cell>
          <cell r="D6836" t="str">
            <v>MIKOBILL.COM</v>
          </cell>
          <cell r="E6836">
            <v>33333.333333333336</v>
          </cell>
          <cell r="F6836">
            <v>400000</v>
          </cell>
          <cell r="G6836" t="str">
            <v>N</v>
          </cell>
          <cell r="H6836" t="str">
            <v>N</v>
          </cell>
          <cell r="I6836">
            <v>43891</v>
          </cell>
          <cell r="J6836">
            <v>43896</v>
          </cell>
          <cell r="K6836">
            <v>43899</v>
          </cell>
          <cell r="L6836">
            <v>43901</v>
          </cell>
          <cell r="M6836">
            <v>43922</v>
          </cell>
          <cell r="N6836">
            <v>43922</v>
          </cell>
          <cell r="O6836" t="str">
            <v>Y</v>
          </cell>
          <cell r="P6836" t="str">
            <v>Joel Paulin</v>
          </cell>
          <cell r="Q6836" t="str">
            <v>JP101</v>
          </cell>
        </row>
        <row r="6837">
          <cell r="B6837" t="str">
            <v>419100067192</v>
          </cell>
          <cell r="C6837" t="str">
            <v>LETS GET MOVING INC</v>
          </cell>
          <cell r="D6837" t="str">
            <v>LETS GET MOVING INC</v>
          </cell>
          <cell r="E6837">
            <v>25000</v>
          </cell>
          <cell r="F6837">
            <v>300000</v>
          </cell>
          <cell r="G6837" t="str">
            <v>Y</v>
          </cell>
          <cell r="H6837" t="str">
            <v>Y</v>
          </cell>
          <cell r="I6837">
            <v>43891</v>
          </cell>
          <cell r="J6837">
            <v>43896</v>
          </cell>
          <cell r="K6837">
            <v>43899</v>
          </cell>
          <cell r="L6837">
            <v>43901</v>
          </cell>
          <cell r="M6837">
            <v>43922</v>
          </cell>
          <cell r="N6837">
            <v>43922</v>
          </cell>
          <cell r="O6837" t="str">
            <v>Y</v>
          </cell>
          <cell r="P6837" t="str">
            <v>Matt McCracken</v>
          </cell>
          <cell r="Q6837" t="str">
            <v>MM103</v>
          </cell>
          <cell r="R6837" t="str">
            <v>Andy Arner</v>
          </cell>
          <cell r="S6837" t="str">
            <v>AA102</v>
          </cell>
        </row>
        <row r="6838">
          <cell r="B6838" t="str">
            <v>419100067209</v>
          </cell>
          <cell r="C6838" t="str">
            <v>ANDREW FISTEL ATTORNEY AT LAW</v>
          </cell>
          <cell r="D6838" t="str">
            <v>ANDREW FISTEL ATTORNEY AT LAW</v>
          </cell>
          <cell r="E6838">
            <v>3166.6666666666665</v>
          </cell>
          <cell r="F6838">
            <v>38000</v>
          </cell>
          <cell r="G6838" t="str">
            <v>N</v>
          </cell>
          <cell r="H6838" t="str">
            <v>N</v>
          </cell>
          <cell r="I6838">
            <v>43891</v>
          </cell>
          <cell r="J6838">
            <v>43896</v>
          </cell>
          <cell r="K6838" t="str">
            <v>Withdrawn</v>
          </cell>
          <cell r="L6838" t="str">
            <v>Withdrawn</v>
          </cell>
          <cell r="M6838" t="str">
            <v>Withdrawn</v>
          </cell>
          <cell r="N6838" t="str">
            <v>Withdrawn</v>
          </cell>
          <cell r="O6838" t="str">
            <v>Withdrawn</v>
          </cell>
          <cell r="P6838" t="str">
            <v>Brian Hanson</v>
          </cell>
          <cell r="Q6838" t="str">
            <v>BH101</v>
          </cell>
          <cell r="R6838" t="str">
            <v>Tim Platz</v>
          </cell>
          <cell r="S6838" t="str">
            <v>TP101</v>
          </cell>
          <cell r="T6838" t="str">
            <v xml:space="preserve">Bethpage FCU </v>
          </cell>
          <cell r="U6838" t="str">
            <v>BFCU</v>
          </cell>
        </row>
        <row r="6839">
          <cell r="B6839" t="str">
            <v>419100067218</v>
          </cell>
          <cell r="C6839" t="str">
            <v>PLAINFIELD VETERINARY SERVICE PC</v>
          </cell>
          <cell r="D6839" t="str">
            <v>NEWKIRK FAMILY VETERINARIANS</v>
          </cell>
          <cell r="E6839">
            <v>141666.66666666666</v>
          </cell>
          <cell r="F6839">
            <v>1700000</v>
          </cell>
          <cell r="G6839" t="str">
            <v>Y</v>
          </cell>
          <cell r="H6839" t="str">
            <v>N</v>
          </cell>
          <cell r="I6839">
            <v>43891</v>
          </cell>
          <cell r="J6839">
            <v>43896</v>
          </cell>
          <cell r="K6839">
            <v>43899</v>
          </cell>
          <cell r="L6839">
            <v>43899</v>
          </cell>
          <cell r="M6839">
            <v>43922</v>
          </cell>
          <cell r="N6839">
            <v>43922</v>
          </cell>
          <cell r="O6839" t="str">
            <v>Y</v>
          </cell>
          <cell r="P6839" t="str">
            <v>Chris Frey</v>
          </cell>
          <cell r="Q6839" t="str">
            <v>CF101</v>
          </cell>
          <cell r="R6839" t="str">
            <v>Erick Weinstein</v>
          </cell>
          <cell r="S6839" t="str">
            <v>EW101</v>
          </cell>
          <cell r="T6839" t="str">
            <v>KBH Enterprises</v>
          </cell>
          <cell r="U6839" t="str">
            <v>KH101</v>
          </cell>
          <cell r="V6839" t="str">
            <v>PetVet Care Centers</v>
          </cell>
          <cell r="W6839" t="str">
            <v>PETVET</v>
          </cell>
        </row>
        <row r="6840">
          <cell r="B6840" t="str">
            <v>419100067227</v>
          </cell>
          <cell r="C6840" t="str">
            <v>ALL THINGS INTERACTIVE LLC</v>
          </cell>
          <cell r="D6840" t="str">
            <v>IDECIDE INTERACTIVE</v>
          </cell>
          <cell r="E6840">
            <v>26250</v>
          </cell>
          <cell r="F6840">
            <v>315000</v>
          </cell>
          <cell r="G6840" t="str">
            <v>Y</v>
          </cell>
          <cell r="H6840" t="str">
            <v>Y</v>
          </cell>
          <cell r="I6840">
            <v>43891</v>
          </cell>
          <cell r="J6840">
            <v>43896</v>
          </cell>
          <cell r="K6840">
            <v>43910</v>
          </cell>
          <cell r="L6840">
            <v>43913</v>
          </cell>
          <cell r="M6840">
            <v>43922</v>
          </cell>
          <cell r="N6840">
            <v>43922</v>
          </cell>
          <cell r="O6840" t="str">
            <v>Y</v>
          </cell>
          <cell r="P6840" t="str">
            <v>Mobius Payments</v>
          </cell>
          <cell r="Q6840" t="str">
            <v>MOB101</v>
          </cell>
        </row>
        <row r="6841">
          <cell r="B6841" t="str">
            <v>892999923186</v>
          </cell>
          <cell r="C6841" t="str">
            <v>BAKERS DOZEN 13 LTD</v>
          </cell>
          <cell r="D6841" t="str">
            <v>BAKERS DOZEN</v>
          </cell>
          <cell r="E6841">
            <v>35000</v>
          </cell>
          <cell r="F6841">
            <v>420000</v>
          </cell>
          <cell r="G6841" t="str">
            <v>N</v>
          </cell>
          <cell r="H6841" t="str">
            <v>N</v>
          </cell>
          <cell r="I6841">
            <v>43891</v>
          </cell>
          <cell r="J6841">
            <v>43899</v>
          </cell>
          <cell r="K6841">
            <v>43900</v>
          </cell>
          <cell r="L6841">
            <v>43900</v>
          </cell>
          <cell r="M6841">
            <v>44005</v>
          </cell>
          <cell r="N6841">
            <v>44005</v>
          </cell>
          <cell r="O6841" t="str">
            <v>Y</v>
          </cell>
          <cell r="P6841" t="str">
            <v>Brian Charney</v>
          </cell>
          <cell r="Q6841" t="str">
            <v>BC102</v>
          </cell>
        </row>
        <row r="6842">
          <cell r="B6842" t="str">
            <v>419100067236</v>
          </cell>
          <cell r="C6842" t="str">
            <v>MIDWEST VETERINARY HOSPITALS PLLC</v>
          </cell>
          <cell r="D6842" t="str">
            <v>WHITEHAVEN VETERINARY CENTER</v>
          </cell>
          <cell r="E6842">
            <v>166666.66666666666</v>
          </cell>
          <cell r="F6842">
            <v>2000000</v>
          </cell>
          <cell r="G6842" t="str">
            <v>Y</v>
          </cell>
          <cell r="H6842" t="str">
            <v>N</v>
          </cell>
          <cell r="I6842">
            <v>43891</v>
          </cell>
          <cell r="J6842">
            <v>43899</v>
          </cell>
          <cell r="K6842">
            <v>43899</v>
          </cell>
          <cell r="L6842">
            <v>43899</v>
          </cell>
          <cell r="M6842">
            <v>43922</v>
          </cell>
          <cell r="N6842">
            <v>43922</v>
          </cell>
          <cell r="O6842" t="str">
            <v>Y</v>
          </cell>
          <cell r="P6842" t="str">
            <v>Mike Roberts</v>
          </cell>
          <cell r="Q6842" t="str">
            <v>MR102</v>
          </cell>
          <cell r="R6842" t="str">
            <v>Chris Frey</v>
          </cell>
          <cell r="S6842" t="str">
            <v>CF101</v>
          </cell>
          <cell r="T6842" t="str">
            <v>KBH Enterprises</v>
          </cell>
          <cell r="U6842" t="str">
            <v>KH101</v>
          </cell>
          <cell r="V6842" t="str">
            <v xml:space="preserve">Mission Veterinary Partners </v>
          </cell>
          <cell r="W6842" t="str">
            <v>MVP101</v>
          </cell>
        </row>
        <row r="6843">
          <cell r="B6843" t="str">
            <v>419100067245</v>
          </cell>
          <cell r="C6843" t="str">
            <v>COPAGE VIDEO LLC</v>
          </cell>
          <cell r="D6843" t="str">
            <v>HELPCSBIZ.COM</v>
          </cell>
          <cell r="E6843">
            <v>20833.333333333332</v>
          </cell>
          <cell r="F6843">
            <v>250000</v>
          </cell>
          <cell r="G6843" t="str">
            <v>N</v>
          </cell>
          <cell r="H6843" t="str">
            <v>N</v>
          </cell>
          <cell r="I6843">
            <v>43891</v>
          </cell>
          <cell r="J6843">
            <v>43899</v>
          </cell>
          <cell r="K6843">
            <v>43900</v>
          </cell>
          <cell r="L6843">
            <v>43908</v>
          </cell>
          <cell r="M6843">
            <v>43922</v>
          </cell>
          <cell r="N6843">
            <v>43922</v>
          </cell>
          <cell r="O6843" t="str">
            <v>Y</v>
          </cell>
          <cell r="P6843" t="str">
            <v>Joel Paulin</v>
          </cell>
          <cell r="Q6843" t="str">
            <v>JP101</v>
          </cell>
        </row>
        <row r="6844">
          <cell r="B6844" t="str">
            <v>419100067254</v>
          </cell>
          <cell r="C6844" t="str">
            <v>JOHN SHAIN</v>
          </cell>
          <cell r="D6844" t="str">
            <v>KEEP LEFT RECOVERY</v>
          </cell>
          <cell r="E6844">
            <v>6000</v>
          </cell>
          <cell r="F6844">
            <v>72000</v>
          </cell>
          <cell r="G6844" t="str">
            <v>Y</v>
          </cell>
          <cell r="H6844" t="str">
            <v>Y</v>
          </cell>
          <cell r="I6844">
            <v>43891</v>
          </cell>
          <cell r="J6844">
            <v>43900</v>
          </cell>
          <cell r="K6844" t="str">
            <v>Withdrawn</v>
          </cell>
          <cell r="L6844" t="str">
            <v>Withdrawn</v>
          </cell>
          <cell r="M6844" t="str">
            <v>Withdrawn</v>
          </cell>
          <cell r="N6844" t="str">
            <v>Withdrawn</v>
          </cell>
          <cell r="O6844" t="str">
            <v>Withdrawn</v>
          </cell>
          <cell r="P6844" t="str">
            <v>Mobius Payments</v>
          </cell>
          <cell r="Q6844" t="str">
            <v>MOB101</v>
          </cell>
        </row>
        <row r="6845">
          <cell r="B6845" t="str">
            <v>419100067263</v>
          </cell>
          <cell r="C6845" t="str">
            <v>SHANAHAN TAX DEDUCTION SERVICES INC</v>
          </cell>
          <cell r="D6845" t="str">
            <v>SHANAHAN TAX DEDUCTION SERVICES INC</v>
          </cell>
          <cell r="E6845">
            <v>4166.666666666667</v>
          </cell>
          <cell r="F6845">
            <v>50000</v>
          </cell>
          <cell r="G6845" t="str">
            <v>Y</v>
          </cell>
          <cell r="H6845" t="str">
            <v>Y</v>
          </cell>
          <cell r="I6845">
            <v>43891</v>
          </cell>
          <cell r="J6845">
            <v>43900</v>
          </cell>
          <cell r="K6845" t="str">
            <v>Withdrawn</v>
          </cell>
          <cell r="L6845" t="str">
            <v>Withdrawn</v>
          </cell>
          <cell r="M6845" t="str">
            <v>Withdrawn</v>
          </cell>
          <cell r="N6845" t="str">
            <v>Withdrawn</v>
          </cell>
          <cell r="O6845" t="str">
            <v>Withdrawn</v>
          </cell>
          <cell r="P6845" t="str">
            <v>Sherrie Clark</v>
          </cell>
          <cell r="Q6845" t="str">
            <v>SC101</v>
          </cell>
          <cell r="R6845" t="str">
            <v>Andy Arner</v>
          </cell>
          <cell r="S6845" t="str">
            <v>AA102</v>
          </cell>
        </row>
        <row r="6846">
          <cell r="B6846" t="str">
            <v>892999923194</v>
          </cell>
          <cell r="C6846" t="str">
            <v>HOMESTEAD VETERINARY MEDICAL CENTER INC</v>
          </cell>
          <cell r="D6846" t="str">
            <v>HOMESTEAD VETERINARY MEDICAL CENTER INC</v>
          </cell>
          <cell r="E6846">
            <v>21250</v>
          </cell>
          <cell r="F6846">
            <v>255000</v>
          </cell>
          <cell r="G6846" t="str">
            <v>Y</v>
          </cell>
          <cell r="H6846" t="str">
            <v>Y</v>
          </cell>
          <cell r="I6846">
            <v>43891</v>
          </cell>
          <cell r="J6846">
            <v>43900</v>
          </cell>
          <cell r="K6846" t="str">
            <v>Withdrawn</v>
          </cell>
          <cell r="L6846" t="str">
            <v>Withdrawn</v>
          </cell>
          <cell r="M6846" t="str">
            <v>Withdrawn</v>
          </cell>
          <cell r="N6846" t="str">
            <v>Withdrawn</v>
          </cell>
          <cell r="O6846" t="str">
            <v>Withdrawn</v>
          </cell>
          <cell r="P6846" t="str">
            <v>John Vacca</v>
          </cell>
          <cell r="Q6846" t="str">
            <v>JV101</v>
          </cell>
          <cell r="R6846" t="str">
            <v>Chris Frey</v>
          </cell>
          <cell r="S6846" t="str">
            <v>CF101</v>
          </cell>
          <cell r="T6846" t="str">
            <v>Miller Vet</v>
          </cell>
          <cell r="U6846" t="str">
            <v>MV101</v>
          </cell>
        </row>
        <row r="6847">
          <cell r="B6847" t="str">
            <v>892999923202</v>
          </cell>
          <cell r="C6847" t="str">
            <v xml:space="preserve">JAMAICA STUCCO SUPPLY INC </v>
          </cell>
          <cell r="D6847" t="str">
            <v>JAMAICA STUCCO SUPPLY</v>
          </cell>
          <cell r="E6847">
            <v>33333.333333333336</v>
          </cell>
          <cell r="F6847">
            <v>400000</v>
          </cell>
          <cell r="G6847" t="str">
            <v>Y</v>
          </cell>
          <cell r="H6847" t="str">
            <v>Y</v>
          </cell>
          <cell r="I6847">
            <v>43891</v>
          </cell>
          <cell r="J6847">
            <v>43900</v>
          </cell>
          <cell r="K6847">
            <v>43907</v>
          </cell>
          <cell r="L6847">
            <v>43910</v>
          </cell>
          <cell r="M6847">
            <v>44056</v>
          </cell>
          <cell r="N6847">
            <v>44044</v>
          </cell>
          <cell r="O6847" t="str">
            <v>Y</v>
          </cell>
          <cell r="P6847" t="str">
            <v>Andrea Zaretsky</v>
          </cell>
          <cell r="Q6847" t="str">
            <v>AZ101</v>
          </cell>
          <cell r="R6847" t="str">
            <v>Frank Sweeney</v>
          </cell>
          <cell r="S6847" t="str">
            <v>FS101</v>
          </cell>
          <cell r="T6847" t="str">
            <v>Signature Bank</v>
          </cell>
          <cell r="U6847" t="str">
            <v>SBANK</v>
          </cell>
        </row>
        <row r="6848">
          <cell r="B6848" t="str">
            <v>892999923210</v>
          </cell>
          <cell r="C6848" t="str">
            <v>MARIE V HAYAG MD PC</v>
          </cell>
          <cell r="D6848" t="str">
            <v xml:space="preserve">FIFTH AVENUE AESTHETICS </v>
          </cell>
          <cell r="E6848">
            <v>83333.333333333328</v>
          </cell>
          <cell r="F6848">
            <v>1000000</v>
          </cell>
          <cell r="G6848" t="str">
            <v>Y</v>
          </cell>
          <cell r="H6848" t="str">
            <v>Y</v>
          </cell>
          <cell r="I6848">
            <v>43891</v>
          </cell>
          <cell r="J6848">
            <v>43900</v>
          </cell>
          <cell r="K6848">
            <v>43901</v>
          </cell>
          <cell r="L6848">
            <v>43901</v>
          </cell>
          <cell r="M6848">
            <v>44029</v>
          </cell>
          <cell r="N6848">
            <v>44013</v>
          </cell>
          <cell r="O6848" t="str">
            <v>Y</v>
          </cell>
          <cell r="P6848" t="str">
            <v>William Bartels</v>
          </cell>
          <cell r="Q6848" t="str">
            <v>WB101</v>
          </cell>
          <cell r="R6848" t="str">
            <v>Tim Platz</v>
          </cell>
          <cell r="S6848" t="str">
            <v>TP101</v>
          </cell>
        </row>
        <row r="6849">
          <cell r="B6849" t="str">
            <v>419100067272</v>
          </cell>
          <cell r="C6849" t="str">
            <v xml:space="preserve">RED SYSTEM VENTURES LLC </v>
          </cell>
          <cell r="D6849" t="str">
            <v xml:space="preserve">RSV LLC </v>
          </cell>
          <cell r="E6849">
            <v>26250</v>
          </cell>
          <cell r="F6849">
            <v>315000</v>
          </cell>
          <cell r="G6849" t="str">
            <v>N</v>
          </cell>
          <cell r="H6849" t="str">
            <v>N</v>
          </cell>
          <cell r="I6849">
            <v>43891</v>
          </cell>
          <cell r="J6849">
            <v>43901</v>
          </cell>
          <cell r="K6849" t="str">
            <v>Withdrawn</v>
          </cell>
          <cell r="L6849" t="str">
            <v>Withdrawn</v>
          </cell>
          <cell r="M6849" t="str">
            <v>Withdrawn</v>
          </cell>
          <cell r="N6849" t="str">
            <v>Withdrawn</v>
          </cell>
          <cell r="O6849" t="str">
            <v>Withdrawn</v>
          </cell>
          <cell r="P6849" t="str">
            <v>Mobius Payments</v>
          </cell>
          <cell r="Q6849" t="str">
            <v>MOB101</v>
          </cell>
        </row>
        <row r="6850">
          <cell r="B6850" t="str">
            <v>419100067281</v>
          </cell>
          <cell r="C6850" t="str">
            <v>BEECHTREE VENTURES LLC</v>
          </cell>
          <cell r="D6850" t="str">
            <v>SSK BASEBALL</v>
          </cell>
          <cell r="E6850">
            <v>30000</v>
          </cell>
          <cell r="F6850">
            <v>360000</v>
          </cell>
          <cell r="G6850" t="str">
            <v>Y</v>
          </cell>
          <cell r="H6850" t="str">
            <v>Y</v>
          </cell>
          <cell r="I6850">
            <v>43891</v>
          </cell>
          <cell r="J6850">
            <v>43901</v>
          </cell>
          <cell r="K6850">
            <v>43902</v>
          </cell>
          <cell r="L6850">
            <v>43902</v>
          </cell>
          <cell r="M6850">
            <v>43910</v>
          </cell>
          <cell r="N6850">
            <v>43891</v>
          </cell>
          <cell r="O6850" t="str">
            <v>Y</v>
          </cell>
          <cell r="P6850" t="str">
            <v>CardWorks Acquiring</v>
          </cell>
          <cell r="Q6850" t="str">
            <v>CWA101</v>
          </cell>
          <cell r="R6850" t="str">
            <v>Frank Sweeney</v>
          </cell>
          <cell r="S6850" t="str">
            <v>FS101</v>
          </cell>
        </row>
        <row r="6851">
          <cell r="B6851" t="str">
            <v>892999923228</v>
          </cell>
          <cell r="C6851" t="str">
            <v>H&amp;H A1 CORP</v>
          </cell>
          <cell r="D6851" t="str">
            <v>MEINEKE CAR CARE CENTER</v>
          </cell>
          <cell r="E6851">
            <v>40000</v>
          </cell>
          <cell r="F6851">
            <v>480000</v>
          </cell>
          <cell r="G6851" t="str">
            <v>Y</v>
          </cell>
          <cell r="H6851" t="str">
            <v>Y</v>
          </cell>
          <cell r="I6851">
            <v>43891</v>
          </cell>
          <cell r="J6851">
            <v>43902</v>
          </cell>
          <cell r="K6851">
            <v>43921</v>
          </cell>
          <cell r="L6851">
            <v>43921</v>
          </cell>
          <cell r="M6851">
            <v>44013</v>
          </cell>
          <cell r="N6851">
            <v>44013</v>
          </cell>
          <cell r="O6851" t="str">
            <v>Y</v>
          </cell>
          <cell r="P6851" t="str">
            <v>Mobius Payments</v>
          </cell>
          <cell r="Q6851" t="str">
            <v>MOB101</v>
          </cell>
        </row>
        <row r="6852">
          <cell r="B6852" t="str">
            <v>892999923236</v>
          </cell>
          <cell r="C6852" t="str">
            <v>CEVICHINOS LLC</v>
          </cell>
          <cell r="D6852" t="str">
            <v>CEVICHINOS</v>
          </cell>
          <cell r="E6852">
            <v>30000</v>
          </cell>
          <cell r="F6852">
            <v>360000</v>
          </cell>
          <cell r="G6852" t="str">
            <v>Y</v>
          </cell>
          <cell r="H6852" t="str">
            <v>Y</v>
          </cell>
          <cell r="I6852">
            <v>43891</v>
          </cell>
          <cell r="J6852">
            <v>43902</v>
          </cell>
          <cell r="K6852">
            <v>43902</v>
          </cell>
          <cell r="L6852">
            <v>43902</v>
          </cell>
          <cell r="M6852">
            <v>44013</v>
          </cell>
          <cell r="N6852">
            <v>44013</v>
          </cell>
          <cell r="O6852" t="str">
            <v>Y</v>
          </cell>
          <cell r="P6852" t="str">
            <v>Jorge Pignanelli</v>
          </cell>
          <cell r="Q6852" t="str">
            <v>JP103</v>
          </cell>
          <cell r="R6852" t="str">
            <v>Andy Arner</v>
          </cell>
          <cell r="S6852" t="str">
            <v>AA102</v>
          </cell>
          <cell r="T6852" t="str">
            <v>CC Processing POS</v>
          </cell>
          <cell r="U6852" t="str">
            <v>CCPPOS</v>
          </cell>
        </row>
        <row r="6853">
          <cell r="B6853" t="str">
            <v>419100067290</v>
          </cell>
          <cell r="C6853" t="str">
            <v>DARIUS MASONRY INC</v>
          </cell>
          <cell r="D6853" t="str">
            <v>DARIUS MASONRY INC</v>
          </cell>
          <cell r="E6853">
            <v>54166.666666666664</v>
          </cell>
          <cell r="F6853">
            <v>650000</v>
          </cell>
          <cell r="G6853" t="str">
            <v>N</v>
          </cell>
          <cell r="H6853" t="str">
            <v>N</v>
          </cell>
          <cell r="I6853">
            <v>43891</v>
          </cell>
          <cell r="J6853">
            <v>43902</v>
          </cell>
          <cell r="K6853">
            <v>43973</v>
          </cell>
          <cell r="L6853">
            <v>43977</v>
          </cell>
          <cell r="M6853">
            <v>44005</v>
          </cell>
          <cell r="N6853">
            <v>44005</v>
          </cell>
          <cell r="O6853" t="str">
            <v>Y</v>
          </cell>
          <cell r="P6853" t="str">
            <v>Paul J Scalia</v>
          </cell>
          <cell r="Q6853" t="str">
            <v>PS102</v>
          </cell>
          <cell r="R6853" t="str">
            <v>Erick Weinstein</v>
          </cell>
          <cell r="S6853" t="str">
            <v>EW101</v>
          </cell>
        </row>
        <row r="6854">
          <cell r="B6854" t="str">
            <v>419100067307</v>
          </cell>
          <cell r="C6854" t="str">
            <v>ALUSTIC USA CORP</v>
          </cell>
          <cell r="D6854" t="str">
            <v>DM WINDOWS AND DOORS</v>
          </cell>
          <cell r="E6854">
            <v>16666.666666666668</v>
          </cell>
          <cell r="F6854">
            <v>200000</v>
          </cell>
          <cell r="G6854" t="str">
            <v>N</v>
          </cell>
          <cell r="H6854" t="str">
            <v>N</v>
          </cell>
          <cell r="I6854">
            <v>43891</v>
          </cell>
          <cell r="J6854">
            <v>43902</v>
          </cell>
          <cell r="K6854" t="str">
            <v>Withdrawn</v>
          </cell>
          <cell r="L6854" t="str">
            <v>Withdrawn</v>
          </cell>
          <cell r="M6854" t="str">
            <v>Withdrawn</v>
          </cell>
          <cell r="N6854" t="str">
            <v>Withdrawn</v>
          </cell>
          <cell r="O6854" t="str">
            <v>Withdrawn</v>
          </cell>
          <cell r="P6854" t="str">
            <v>Paul J Scalia</v>
          </cell>
          <cell r="Q6854" t="str">
            <v>PS102</v>
          </cell>
          <cell r="R6854" t="str">
            <v>Erick Weinstein</v>
          </cell>
          <cell r="S6854" t="str">
            <v>EW101</v>
          </cell>
        </row>
        <row r="6855">
          <cell r="B6855" t="str">
            <v>892999923269</v>
          </cell>
          <cell r="C6855" t="str">
            <v>SWIM WITH HEART</v>
          </cell>
          <cell r="D6855" t="str">
            <v>SWIM WITH HEART</v>
          </cell>
          <cell r="E6855">
            <v>5500</v>
          </cell>
          <cell r="F6855">
            <v>66000</v>
          </cell>
          <cell r="G6855" t="str">
            <v>Y</v>
          </cell>
          <cell r="H6855" t="str">
            <v>Y</v>
          </cell>
          <cell r="I6855">
            <v>43891</v>
          </cell>
          <cell r="J6855">
            <v>43902</v>
          </cell>
          <cell r="K6855">
            <v>43920</v>
          </cell>
          <cell r="L6855">
            <v>43923</v>
          </cell>
          <cell r="M6855">
            <v>43922</v>
          </cell>
          <cell r="N6855">
            <v>43922</v>
          </cell>
          <cell r="O6855" t="str">
            <v>Y</v>
          </cell>
          <cell r="P6855" t="str">
            <v>Mobius Payments</v>
          </cell>
          <cell r="Q6855" t="str">
            <v>MOB101</v>
          </cell>
        </row>
        <row r="6856">
          <cell r="B6856" t="str">
            <v>892999923251</v>
          </cell>
          <cell r="C6856" t="str">
            <v>EEI SOLUTIONS LLC</v>
          </cell>
          <cell r="D6856" t="str">
            <v>EEI SOLUTIONS</v>
          </cell>
          <cell r="E6856">
            <v>20000</v>
          </cell>
          <cell r="F6856">
            <v>240000</v>
          </cell>
          <cell r="G6856" t="str">
            <v>Y</v>
          </cell>
          <cell r="H6856" t="str">
            <v>Y</v>
          </cell>
          <cell r="I6856">
            <v>43891</v>
          </cell>
          <cell r="J6856">
            <v>43902</v>
          </cell>
          <cell r="K6856">
            <v>43903</v>
          </cell>
          <cell r="L6856">
            <v>43908</v>
          </cell>
          <cell r="M6856">
            <v>43952</v>
          </cell>
          <cell r="O6856" t="str">
            <v>Y</v>
          </cell>
          <cell r="P6856" t="str">
            <v>Mobius Payments</v>
          </cell>
          <cell r="Q6856" t="str">
            <v>MOB101</v>
          </cell>
        </row>
        <row r="6857">
          <cell r="B6857" t="str">
            <v>419100067316</v>
          </cell>
          <cell r="C6857" t="str">
            <v xml:space="preserve">REED MARKET COMPANY INC </v>
          </cell>
          <cell r="D6857" t="str">
            <v>WLYGT.COM</v>
          </cell>
          <cell r="E6857">
            <v>20833.333333333332</v>
          </cell>
          <cell r="F6857">
            <v>250000</v>
          </cell>
          <cell r="G6857" t="str">
            <v>N</v>
          </cell>
          <cell r="H6857" t="str">
            <v>N</v>
          </cell>
          <cell r="I6857">
            <v>43891</v>
          </cell>
          <cell r="J6857">
            <v>43903</v>
          </cell>
          <cell r="K6857">
            <v>43923</v>
          </cell>
          <cell r="L6857">
            <v>43927</v>
          </cell>
          <cell r="M6857">
            <v>43922</v>
          </cell>
          <cell r="N6857">
            <v>43922</v>
          </cell>
          <cell r="O6857" t="str">
            <v>Y</v>
          </cell>
          <cell r="P6857" t="str">
            <v>RocketGate</v>
          </cell>
          <cell r="Q6857" t="str">
            <v>RG101</v>
          </cell>
          <cell r="R6857" t="str">
            <v>Dating Network</v>
          </cell>
          <cell r="S6857" t="str">
            <v>DN101</v>
          </cell>
        </row>
        <row r="6858">
          <cell r="B6858" t="str">
            <v>419100067334</v>
          </cell>
          <cell r="C6858" t="str">
            <v>HUXLEY SERVICES LLC</v>
          </cell>
          <cell r="D6858" t="str">
            <v>PAYSCARF.COM</v>
          </cell>
          <cell r="E6858">
            <v>20833.333333333332</v>
          </cell>
          <cell r="F6858">
            <v>250000</v>
          </cell>
          <cell r="G6858" t="str">
            <v>N</v>
          </cell>
          <cell r="H6858" t="str">
            <v>N</v>
          </cell>
          <cell r="I6858">
            <v>43891</v>
          </cell>
          <cell r="J6858">
            <v>43903</v>
          </cell>
          <cell r="K6858">
            <v>43903</v>
          </cell>
          <cell r="L6858">
            <v>43915</v>
          </cell>
          <cell r="M6858">
            <v>44070</v>
          </cell>
          <cell r="N6858">
            <v>44044</v>
          </cell>
          <cell r="O6858" t="str">
            <v>Y</v>
          </cell>
          <cell r="P6858" t="str">
            <v>Joel Paulin</v>
          </cell>
          <cell r="Q6858" t="str">
            <v>JP</v>
          </cell>
        </row>
        <row r="6859">
          <cell r="B6859" t="str">
            <v>419100067343</v>
          </cell>
          <cell r="C6859" t="str">
            <v>LEAD MAVENS LLC</v>
          </cell>
          <cell r="D6859" t="str">
            <v>LEAD MAVENS LLC</v>
          </cell>
          <cell r="E6859">
            <v>20000</v>
          </cell>
          <cell r="F6859">
            <v>240000</v>
          </cell>
          <cell r="G6859" t="str">
            <v>N</v>
          </cell>
          <cell r="H6859" t="str">
            <v>N</v>
          </cell>
          <cell r="I6859">
            <v>43891</v>
          </cell>
          <cell r="J6859">
            <v>43903</v>
          </cell>
          <cell r="K6859">
            <v>43941</v>
          </cell>
          <cell r="L6859">
            <v>43963</v>
          </cell>
          <cell r="M6859">
            <v>44299</v>
          </cell>
          <cell r="N6859">
            <v>44287</v>
          </cell>
          <cell r="O6859" t="str">
            <v>Y</v>
          </cell>
          <cell r="P6859" t="str">
            <v>Mobius Payments</v>
          </cell>
          <cell r="Q6859" t="str">
            <v>MOB101</v>
          </cell>
        </row>
        <row r="6860">
          <cell r="B6860" t="str">
            <v>419100067352</v>
          </cell>
          <cell r="C6860" t="str">
            <v>BONSAI AQUACULTURE INC</v>
          </cell>
          <cell r="D6860" t="str">
            <v>BONSAI KOI PONDS</v>
          </cell>
          <cell r="E6860">
            <v>4041.6666666666665</v>
          </cell>
          <cell r="F6860">
            <v>48500</v>
          </cell>
          <cell r="G6860" t="str">
            <v>Y</v>
          </cell>
          <cell r="H6860" t="str">
            <v>Y</v>
          </cell>
          <cell r="I6860">
            <v>43891</v>
          </cell>
          <cell r="J6860">
            <v>43903</v>
          </cell>
          <cell r="K6860">
            <v>43906</v>
          </cell>
          <cell r="L6860">
            <v>43907</v>
          </cell>
          <cell r="M6860">
            <v>44005</v>
          </cell>
          <cell r="N6860">
            <v>44005</v>
          </cell>
          <cell r="O6860" t="str">
            <v>Y</v>
          </cell>
          <cell r="P6860" t="str">
            <v>Sherrie Clark</v>
          </cell>
          <cell r="Q6860" t="str">
            <v>SC101</v>
          </cell>
          <cell r="R6860" t="str">
            <v>Andy Arner</v>
          </cell>
          <cell r="S6860" t="str">
            <v>AA102</v>
          </cell>
        </row>
        <row r="6861">
          <cell r="B6861" t="str">
            <v>419100067361</v>
          </cell>
          <cell r="C6861" t="str">
            <v>MAGNOLIA BLOSSOM INC</v>
          </cell>
          <cell r="D6861" t="str">
            <v>ALT.HELP</v>
          </cell>
          <cell r="E6861">
            <v>100000</v>
          </cell>
          <cell r="F6861">
            <v>1200000</v>
          </cell>
          <cell r="G6861" t="str">
            <v>Y</v>
          </cell>
          <cell r="H6861" t="str">
            <v>Y</v>
          </cell>
          <cell r="I6861">
            <v>43891</v>
          </cell>
          <cell r="J6861">
            <v>43906</v>
          </cell>
          <cell r="K6861">
            <v>43908</v>
          </cell>
          <cell r="L6861">
            <v>43914</v>
          </cell>
          <cell r="M6861">
            <v>43922</v>
          </cell>
          <cell r="N6861">
            <v>43922</v>
          </cell>
          <cell r="O6861" t="str">
            <v>Y</v>
          </cell>
          <cell r="P6861" t="str">
            <v>Lumencard Services</v>
          </cell>
          <cell r="Q6861" t="str">
            <v>LCS101</v>
          </cell>
        </row>
        <row r="6862">
          <cell r="B6862" t="str">
            <v>419100067370</v>
          </cell>
          <cell r="C6862" t="str">
            <v>PETVET CARE CETNERS CALIFORNIA INC</v>
          </cell>
          <cell r="D6862" t="str">
            <v>ROSEMARIE PET HOSPITAL</v>
          </cell>
          <cell r="E6862">
            <v>125000</v>
          </cell>
          <cell r="F6862">
            <v>1500000</v>
          </cell>
          <cell r="G6862" t="str">
            <v>N</v>
          </cell>
          <cell r="H6862" t="str">
            <v>N</v>
          </cell>
          <cell r="I6862">
            <v>43891</v>
          </cell>
          <cell r="J6862">
            <v>43906</v>
          </cell>
          <cell r="K6862">
            <v>43906</v>
          </cell>
          <cell r="L6862">
            <v>43906</v>
          </cell>
          <cell r="M6862">
            <v>43922</v>
          </cell>
          <cell r="N6862">
            <v>43922</v>
          </cell>
          <cell r="O6862" t="str">
            <v>Y</v>
          </cell>
          <cell r="P6862" t="str">
            <v>Chris Frey</v>
          </cell>
          <cell r="Q6862" t="str">
            <v>CF101</v>
          </cell>
          <cell r="R6862" t="str">
            <v>Erick Weinstein</v>
          </cell>
          <cell r="S6862" t="str">
            <v>EW101</v>
          </cell>
          <cell r="T6862" t="str">
            <v>KBH Enterprises</v>
          </cell>
          <cell r="U6862" t="str">
            <v>KH101</v>
          </cell>
          <cell r="V6862" t="str">
            <v>PetVet Care Centers</v>
          </cell>
          <cell r="W6862" t="str">
            <v>PETVET</v>
          </cell>
        </row>
        <row r="6863">
          <cell r="B6863" t="str">
            <v>419100067389</v>
          </cell>
          <cell r="C6863" t="str">
            <v>POWERHOUSE MASON SUPPLY INC</v>
          </cell>
          <cell r="D6863" t="str">
            <v>POWERHOUSE MASON SUPPLY INC</v>
          </cell>
          <cell r="E6863">
            <v>220833.33333333334</v>
          </cell>
          <cell r="F6863">
            <v>2650000</v>
          </cell>
          <cell r="G6863" t="str">
            <v>Y</v>
          </cell>
          <cell r="H6863" t="str">
            <v>Y</v>
          </cell>
          <cell r="I6863">
            <v>43891</v>
          </cell>
          <cell r="J6863">
            <v>43906</v>
          </cell>
          <cell r="K6863">
            <v>43909</v>
          </cell>
          <cell r="L6863">
            <v>43910</v>
          </cell>
          <cell r="M6863" t="str">
            <v>Approved/Closed</v>
          </cell>
          <cell r="N6863" t="str">
            <v>Approved/Closed</v>
          </cell>
          <cell r="O6863" t="str">
            <v>Y</v>
          </cell>
          <cell r="P6863" t="str">
            <v>Brian Hanson</v>
          </cell>
          <cell r="Q6863" t="str">
            <v>BH101</v>
          </cell>
          <cell r="R6863" t="str">
            <v>Tim Platz</v>
          </cell>
          <cell r="S6863" t="str">
            <v>TP101</v>
          </cell>
          <cell r="T6863" t="str">
            <v xml:space="preserve">Bethpage FCU </v>
          </cell>
          <cell r="U6863" t="str">
            <v>BFCU</v>
          </cell>
        </row>
        <row r="6864">
          <cell r="B6864" t="str">
            <v>419100067423</v>
          </cell>
          <cell r="C6864" t="str">
            <v>POWERHOUSE 110 MASON SUPPLIES INC</v>
          </cell>
          <cell r="D6864" t="str">
            <v>POWERHOUSE 110 MASON SUPPLIES INC</v>
          </cell>
          <cell r="E6864">
            <v>33333.333333333336</v>
          </cell>
          <cell r="F6864">
            <v>400000</v>
          </cell>
          <cell r="G6864" t="str">
            <v>Y</v>
          </cell>
          <cell r="H6864" t="str">
            <v>Y</v>
          </cell>
          <cell r="I6864">
            <v>43891</v>
          </cell>
          <cell r="J6864">
            <v>43906</v>
          </cell>
          <cell r="K6864">
            <v>43909</v>
          </cell>
          <cell r="L6864">
            <v>43909</v>
          </cell>
          <cell r="M6864" t="str">
            <v>Approved/Closed</v>
          </cell>
          <cell r="N6864" t="str">
            <v>Approved/Closed</v>
          </cell>
          <cell r="O6864" t="str">
            <v>Y</v>
          </cell>
          <cell r="P6864" t="str">
            <v>Brian Hanson</v>
          </cell>
          <cell r="Q6864" t="str">
            <v>BH101</v>
          </cell>
          <cell r="R6864" t="str">
            <v>Tim Platz</v>
          </cell>
          <cell r="S6864" t="str">
            <v>TP101</v>
          </cell>
          <cell r="T6864" t="str">
            <v xml:space="preserve">Bethpage FCU </v>
          </cell>
          <cell r="U6864" t="str">
            <v>BFCU</v>
          </cell>
        </row>
        <row r="6865">
          <cell r="B6865" t="str">
            <v>419100067405</v>
          </cell>
          <cell r="C6865" t="str">
            <v>LAW OFFICES OF TARA J SCOTT P.A</v>
          </cell>
          <cell r="D6865" t="str">
            <v>LAW OFFICES OF TARA J. SCOTT TRUST</v>
          </cell>
          <cell r="E6865">
            <v>3333.3333333333335</v>
          </cell>
          <cell r="F6865">
            <v>40000</v>
          </cell>
          <cell r="G6865" t="str">
            <v>Y</v>
          </cell>
          <cell r="H6865" t="str">
            <v>Y</v>
          </cell>
          <cell r="I6865">
            <v>43891</v>
          </cell>
          <cell r="J6865">
            <v>43906</v>
          </cell>
          <cell r="K6865" t="str">
            <v>Withdrawn</v>
          </cell>
          <cell r="L6865" t="str">
            <v>Withdrawn</v>
          </cell>
          <cell r="M6865" t="str">
            <v>Withdrawn</v>
          </cell>
          <cell r="N6865" t="str">
            <v>Withdrawn</v>
          </cell>
          <cell r="P6865" t="str">
            <v>Matt McCracken</v>
          </cell>
          <cell r="Q6865" t="str">
            <v>MM103</v>
          </cell>
          <cell r="R6865" t="str">
            <v>Andy Arner</v>
          </cell>
          <cell r="S6865" t="str">
            <v>AA102</v>
          </cell>
        </row>
        <row r="6866">
          <cell r="B6866" t="str">
            <v>419100067414</v>
          </cell>
          <cell r="C6866" t="str">
            <v>LAW OFFICES OF TARA J SCOTT P.A</v>
          </cell>
          <cell r="D6866" t="str">
            <v>LAW OFFICES OF TARA J. SCOTT OPERATIONS</v>
          </cell>
          <cell r="E6866">
            <v>32083.333333333332</v>
          </cell>
          <cell r="F6866">
            <v>385000</v>
          </cell>
          <cell r="G6866" t="str">
            <v>Y</v>
          </cell>
          <cell r="H6866" t="str">
            <v>Y</v>
          </cell>
          <cell r="I6866">
            <v>43891</v>
          </cell>
          <cell r="J6866">
            <v>43906</v>
          </cell>
          <cell r="K6866" t="str">
            <v>Withdrawn</v>
          </cell>
          <cell r="L6866" t="str">
            <v>Withdrawn</v>
          </cell>
          <cell r="M6866" t="str">
            <v>Withdrawn</v>
          </cell>
          <cell r="N6866" t="str">
            <v>Withdrawn</v>
          </cell>
          <cell r="P6866" t="str">
            <v>Matt McCracken</v>
          </cell>
          <cell r="Q6866" t="str">
            <v>MM103</v>
          </cell>
          <cell r="R6866" t="str">
            <v>Andy Arner</v>
          </cell>
          <cell r="S6866" t="str">
            <v>AA102</v>
          </cell>
        </row>
        <row r="6867">
          <cell r="B6867" t="str">
            <v>892999923244</v>
          </cell>
          <cell r="C6867" t="str">
            <v>CITY &amp; MOUNTAINS CORP</v>
          </cell>
          <cell r="D6867" t="str">
            <v>JEANNINE'S GIFTS</v>
          </cell>
          <cell r="E6867">
            <v>38333.333333333336</v>
          </cell>
          <cell r="F6867">
            <v>460000</v>
          </cell>
          <cell r="G6867" t="str">
            <v>Y</v>
          </cell>
          <cell r="H6867" t="str">
            <v>Y</v>
          </cell>
          <cell r="I6867">
            <v>43891</v>
          </cell>
          <cell r="J6867">
            <v>43907</v>
          </cell>
          <cell r="K6867">
            <v>43909</v>
          </cell>
          <cell r="L6867">
            <v>43909</v>
          </cell>
          <cell r="M6867" t="str">
            <v>Approved/Closed</v>
          </cell>
          <cell r="N6867" t="str">
            <v>Approved/Closed</v>
          </cell>
          <cell r="O6867" t="str">
            <v>Y</v>
          </cell>
          <cell r="P6867" t="str">
            <v>William Bartels</v>
          </cell>
          <cell r="Q6867" t="str">
            <v>WB101</v>
          </cell>
          <cell r="R6867" t="str">
            <v>Tim Platz</v>
          </cell>
          <cell r="S6867" t="str">
            <v>TP101</v>
          </cell>
        </row>
        <row r="6868">
          <cell r="B6868" t="str">
            <v>419100067398</v>
          </cell>
          <cell r="C6868" t="str">
            <v>LOFFRENO LANDSCAPE CONTRACTING CORP</v>
          </cell>
          <cell r="D6868" t="str">
            <v>LOFFRENO LANDSCAPE CONTRACTING CORP</v>
          </cell>
          <cell r="E6868">
            <v>5833.333333333333</v>
          </cell>
          <cell r="F6868">
            <v>70000</v>
          </cell>
          <cell r="G6868" t="str">
            <v>Y</v>
          </cell>
          <cell r="H6868" t="str">
            <v>Y</v>
          </cell>
          <cell r="I6868">
            <v>43891</v>
          </cell>
          <cell r="J6868">
            <v>43907</v>
          </cell>
          <cell r="K6868">
            <v>43908</v>
          </cell>
          <cell r="L6868">
            <v>43908</v>
          </cell>
          <cell r="M6868">
            <v>44005</v>
          </cell>
          <cell r="N6868">
            <v>44005</v>
          </cell>
          <cell r="O6868" t="str">
            <v>Y</v>
          </cell>
          <cell r="P6868" t="str">
            <v>RJS Processing</v>
          </cell>
          <cell r="Q6868" t="str">
            <v>EB101</v>
          </cell>
          <cell r="R6868" t="str">
            <v>Andy Arner</v>
          </cell>
          <cell r="S6868" t="str">
            <v>AA102</v>
          </cell>
        </row>
        <row r="6869">
          <cell r="B6869" t="str">
            <v>419100067432</v>
          </cell>
          <cell r="C6869" t="str">
            <v>DESTINY TABERNACLE</v>
          </cell>
          <cell r="D6869" t="str">
            <v>DESTINY TABERNACLE</v>
          </cell>
          <cell r="E6869">
            <v>7083.333333333333</v>
          </cell>
          <cell r="F6869">
            <v>85000</v>
          </cell>
          <cell r="G6869" t="str">
            <v>N</v>
          </cell>
          <cell r="H6869" t="str">
            <v>N</v>
          </cell>
          <cell r="I6869">
            <v>43891</v>
          </cell>
          <cell r="J6869">
            <v>43908</v>
          </cell>
          <cell r="K6869">
            <v>43908</v>
          </cell>
          <cell r="L6869">
            <v>43910</v>
          </cell>
          <cell r="M6869" t="str">
            <v>Approved/Closed</v>
          </cell>
          <cell r="N6869" t="str">
            <v>Approved/Closed</v>
          </cell>
          <cell r="O6869" t="str">
            <v>Y</v>
          </cell>
          <cell r="P6869" t="str">
            <v>Andrea Zaretsky</v>
          </cell>
          <cell r="Q6869" t="str">
            <v>AZ101</v>
          </cell>
          <cell r="R6869" t="str">
            <v>Frank Sweeney</v>
          </cell>
          <cell r="S6869" t="str">
            <v>FS101</v>
          </cell>
          <cell r="T6869" t="str">
            <v>Signature Bank</v>
          </cell>
          <cell r="U6869" t="str">
            <v>SBANK</v>
          </cell>
        </row>
        <row r="6870">
          <cell r="B6870" t="str">
            <v>419100067441</v>
          </cell>
          <cell r="C6870" t="str">
            <v>ASAP APPRAISALS &amp; MANAGEMENT SERVICES CORP</v>
          </cell>
          <cell r="D6870" t="str">
            <v>ASAP APPRAISALS &amp; MANAGEMENT SERVICES CORP</v>
          </cell>
          <cell r="E6870">
            <v>22916.666666666668</v>
          </cell>
          <cell r="F6870">
            <v>275000</v>
          </cell>
          <cell r="G6870" t="str">
            <v>N</v>
          </cell>
          <cell r="H6870" t="str">
            <v>N</v>
          </cell>
          <cell r="I6870">
            <v>43891</v>
          </cell>
          <cell r="J6870">
            <v>43908</v>
          </cell>
          <cell r="K6870">
            <v>43914</v>
          </cell>
          <cell r="L6870">
            <v>43914</v>
          </cell>
          <cell r="M6870">
            <v>43922</v>
          </cell>
          <cell r="N6870">
            <v>43922</v>
          </cell>
          <cell r="O6870" t="str">
            <v>Y</v>
          </cell>
          <cell r="P6870" t="str">
            <v>Brian Hanson</v>
          </cell>
          <cell r="Q6870" t="str">
            <v>BH101</v>
          </cell>
          <cell r="R6870" t="str">
            <v>Tim Platz</v>
          </cell>
          <cell r="S6870" t="str">
            <v>TP101</v>
          </cell>
          <cell r="T6870" t="str">
            <v xml:space="preserve">Bethpage FCU </v>
          </cell>
          <cell r="U6870" t="str">
            <v>BFCU</v>
          </cell>
        </row>
        <row r="6871">
          <cell r="B6871" t="str">
            <v>419100067450</v>
          </cell>
          <cell r="C6871" t="str">
            <v>MAGNOLIA BLOSSOM INC</v>
          </cell>
          <cell r="D6871" t="str">
            <v>ALT.HELP</v>
          </cell>
          <cell r="E6871">
            <v>200000</v>
          </cell>
          <cell r="F6871">
            <v>2400000</v>
          </cell>
          <cell r="G6871" t="str">
            <v>Y</v>
          </cell>
          <cell r="H6871" t="str">
            <v>Y</v>
          </cell>
          <cell r="I6871">
            <v>43891</v>
          </cell>
          <cell r="J6871">
            <v>43908</v>
          </cell>
          <cell r="K6871">
            <v>43908</v>
          </cell>
          <cell r="L6871">
            <v>43914</v>
          </cell>
          <cell r="M6871">
            <v>43922</v>
          </cell>
          <cell r="N6871">
            <v>43922</v>
          </cell>
          <cell r="O6871" t="str">
            <v>Y</v>
          </cell>
          <cell r="P6871" t="str">
            <v>Lumencard Services</v>
          </cell>
          <cell r="Q6871" t="str">
            <v>LCS101</v>
          </cell>
        </row>
        <row r="6872">
          <cell r="B6872" t="str">
            <v>419100067469</v>
          </cell>
          <cell r="C6872" t="str">
            <v>HARRISON DANIEL GORDON</v>
          </cell>
          <cell r="D6872" t="str">
            <v>DAN GORDON ENTERPRISE</v>
          </cell>
          <cell r="E6872">
            <v>20000</v>
          </cell>
          <cell r="F6872">
            <v>240000</v>
          </cell>
          <cell r="G6872" t="str">
            <v>Y</v>
          </cell>
          <cell r="H6872" t="str">
            <v>Y</v>
          </cell>
          <cell r="I6872">
            <v>43891</v>
          </cell>
          <cell r="J6872">
            <v>43909</v>
          </cell>
          <cell r="K6872">
            <v>43944</v>
          </cell>
          <cell r="L6872">
            <v>43948</v>
          </cell>
          <cell r="M6872">
            <v>43952</v>
          </cell>
          <cell r="N6872">
            <v>43952</v>
          </cell>
          <cell r="O6872" t="str">
            <v>Y</v>
          </cell>
          <cell r="P6872" t="str">
            <v>Mobius Payments</v>
          </cell>
          <cell r="Q6872" t="str">
            <v>MOB101</v>
          </cell>
        </row>
        <row r="6873">
          <cell r="B6873" t="str">
            <v>892999923277</v>
          </cell>
          <cell r="C6873" t="str">
            <v>GREENWICH VILLAGE VETS PLLC</v>
          </cell>
          <cell r="D6873" t="str">
            <v>THE VILLAGE VETERINARIAN</v>
          </cell>
          <cell r="E6873">
            <v>104166.66666666667</v>
          </cell>
          <cell r="F6873">
            <v>1250000</v>
          </cell>
          <cell r="G6873" t="str">
            <v>Y</v>
          </cell>
          <cell r="H6873" t="str">
            <v>Y</v>
          </cell>
          <cell r="I6873">
            <v>43891</v>
          </cell>
          <cell r="J6873">
            <v>43909</v>
          </cell>
          <cell r="K6873">
            <v>43997</v>
          </cell>
          <cell r="L6873">
            <v>43997</v>
          </cell>
          <cell r="M6873">
            <v>44005</v>
          </cell>
          <cell r="N6873">
            <v>44005</v>
          </cell>
          <cell r="O6873" t="str">
            <v>Y</v>
          </cell>
          <cell r="P6873" t="str">
            <v>Mike Roberts</v>
          </cell>
          <cell r="Q6873" t="str">
            <v>MR102</v>
          </cell>
          <cell r="R6873" t="str">
            <v>Chris Frey</v>
          </cell>
          <cell r="S6873" t="str">
            <v>CF101</v>
          </cell>
          <cell r="T6873" t="str">
            <v>Veterinary Management Group</v>
          </cell>
          <cell r="U6873" t="str">
            <v>VMG101</v>
          </cell>
        </row>
        <row r="6874">
          <cell r="B6874" t="str">
            <v>419100067325</v>
          </cell>
          <cell r="C6874" t="str">
            <v>ANNAPOLIS CANOE &amp; KAYAK LLC</v>
          </cell>
          <cell r="D6874" t="str">
            <v>ANNAPOLIS CANOE &amp; KAYAK LLC</v>
          </cell>
          <cell r="E6874">
            <v>59166.666666666664</v>
          </cell>
          <cell r="F6874">
            <v>710000</v>
          </cell>
          <cell r="G6874" t="str">
            <v>Y</v>
          </cell>
          <cell r="H6874" t="str">
            <v>Y</v>
          </cell>
          <cell r="I6874">
            <v>43891</v>
          </cell>
          <cell r="J6874">
            <v>43909</v>
          </cell>
          <cell r="K6874">
            <v>43909</v>
          </cell>
          <cell r="L6874">
            <v>43909</v>
          </cell>
          <cell r="M6874">
            <v>43922</v>
          </cell>
          <cell r="N6874">
            <v>43922</v>
          </cell>
          <cell r="O6874" t="str">
            <v>Y</v>
          </cell>
          <cell r="P6874" t="str">
            <v>William Johnston</v>
          </cell>
          <cell r="Q6874" t="str">
            <v>BJ101</v>
          </cell>
          <cell r="R6874" t="str">
            <v>Andy Arner</v>
          </cell>
          <cell r="S6874" t="str">
            <v>AA102</v>
          </cell>
        </row>
        <row r="6875">
          <cell r="B6875" t="str">
            <v>419100067478</v>
          </cell>
          <cell r="C6875" t="str">
            <v>JONATHAN E VELLA</v>
          </cell>
          <cell r="D6875" t="str">
            <v>THE SPOT</v>
          </cell>
          <cell r="E6875">
            <v>10250</v>
          </cell>
          <cell r="F6875">
            <v>123000</v>
          </cell>
          <cell r="G6875" t="str">
            <v>Y</v>
          </cell>
          <cell r="H6875" t="str">
            <v>Y</v>
          </cell>
          <cell r="I6875">
            <v>43891</v>
          </cell>
          <cell r="J6875">
            <v>43909</v>
          </cell>
          <cell r="K6875">
            <v>43929</v>
          </cell>
          <cell r="L6875">
            <v>43929</v>
          </cell>
          <cell r="M6875">
            <v>43952</v>
          </cell>
          <cell r="N6875">
            <v>43952</v>
          </cell>
          <cell r="O6875" t="str">
            <v>Y</v>
          </cell>
          <cell r="P6875" t="str">
            <v>Matt McCracken</v>
          </cell>
          <cell r="Q6875" t="str">
            <v>MM103</v>
          </cell>
          <cell r="R6875" t="str">
            <v>Andy Arner</v>
          </cell>
          <cell r="S6875" t="str">
            <v>AA102</v>
          </cell>
        </row>
        <row r="6876">
          <cell r="B6876" t="str">
            <v>892999923285</v>
          </cell>
          <cell r="C6876" t="str">
            <v xml:space="preserve">GUILDHALL LLC </v>
          </cell>
          <cell r="D6876" t="str">
            <v>GUILDHALL</v>
          </cell>
          <cell r="E6876">
            <v>62500</v>
          </cell>
          <cell r="F6876">
            <v>750000</v>
          </cell>
          <cell r="G6876" t="str">
            <v>Y</v>
          </cell>
          <cell r="H6876" t="str">
            <v>Y</v>
          </cell>
          <cell r="I6876">
            <v>43891</v>
          </cell>
          <cell r="J6876">
            <v>43909</v>
          </cell>
          <cell r="K6876">
            <v>43929</v>
          </cell>
          <cell r="L6876">
            <v>43929</v>
          </cell>
          <cell r="M6876">
            <v>43952</v>
          </cell>
          <cell r="N6876">
            <v>43952</v>
          </cell>
          <cell r="O6876" t="str">
            <v>Y</v>
          </cell>
          <cell r="P6876" t="str">
            <v>Mobius Payments</v>
          </cell>
          <cell r="Q6876" t="str">
            <v>MOB101</v>
          </cell>
        </row>
        <row r="6877">
          <cell r="B6877" t="str">
            <v>892999923293</v>
          </cell>
          <cell r="C6877" t="str">
            <v xml:space="preserve">GUILDHALL LLC </v>
          </cell>
          <cell r="D6877" t="str">
            <v>GUILDHALL</v>
          </cell>
          <cell r="E6877">
            <v>62500</v>
          </cell>
          <cell r="F6877">
            <v>750000</v>
          </cell>
          <cell r="G6877" t="str">
            <v>Y</v>
          </cell>
          <cell r="H6877" t="str">
            <v>Y</v>
          </cell>
          <cell r="I6877">
            <v>43891</v>
          </cell>
          <cell r="J6877">
            <v>43909</v>
          </cell>
          <cell r="K6877">
            <v>43929</v>
          </cell>
          <cell r="L6877">
            <v>43929</v>
          </cell>
          <cell r="M6877">
            <v>43952</v>
          </cell>
          <cell r="N6877">
            <v>43952</v>
          </cell>
          <cell r="O6877" t="str">
            <v>Y</v>
          </cell>
          <cell r="P6877" t="str">
            <v>Mobius Payments</v>
          </cell>
          <cell r="Q6877" t="str">
            <v>MOB101</v>
          </cell>
        </row>
        <row r="6878">
          <cell r="B6878" t="str">
            <v>419100067487</v>
          </cell>
          <cell r="C6878" t="str">
            <v>ACTION IMMIGRATION BONDS AND INSURANCE SERVICES INC</v>
          </cell>
          <cell r="D6878" t="str">
            <v>ACTION IMMIGRATION BONDS</v>
          </cell>
          <cell r="E6878">
            <v>241666.66666666666</v>
          </cell>
          <cell r="F6878">
            <v>2900000</v>
          </cell>
          <cell r="G6878" t="str">
            <v>Y</v>
          </cell>
          <cell r="H6878" t="str">
            <v>Y</v>
          </cell>
          <cell r="I6878">
            <v>43891</v>
          </cell>
          <cell r="J6878">
            <v>43910</v>
          </cell>
          <cell r="K6878" t="str">
            <v>Withdrawn</v>
          </cell>
          <cell r="L6878" t="str">
            <v>Withdrawn</v>
          </cell>
          <cell r="M6878" t="str">
            <v>Withdrawn</v>
          </cell>
          <cell r="N6878" t="str">
            <v>Withdrawn</v>
          </cell>
          <cell r="O6878" t="str">
            <v>Withdrawn</v>
          </cell>
          <cell r="P6878" t="str">
            <v>SegPay</v>
          </cell>
          <cell r="Q6878" t="str">
            <v>SEGPAY</v>
          </cell>
        </row>
        <row r="6879">
          <cell r="B6879" t="str">
            <v>892999923301</v>
          </cell>
          <cell r="C6879" t="str">
            <v>GARDEN STATE ANIMAL HOSPITAL</v>
          </cell>
          <cell r="D6879" t="str">
            <v>GARDEN STATE ANIMAL HOSPITAL</v>
          </cell>
          <cell r="E6879">
            <v>390000</v>
          </cell>
          <cell r="F6879">
            <v>4680000</v>
          </cell>
          <cell r="G6879" t="str">
            <v>Y</v>
          </cell>
          <cell r="H6879" t="str">
            <v>Y</v>
          </cell>
          <cell r="I6879">
            <v>43891</v>
          </cell>
          <cell r="J6879">
            <v>43910</v>
          </cell>
          <cell r="K6879">
            <v>43913</v>
          </cell>
          <cell r="L6879">
            <v>43914</v>
          </cell>
          <cell r="M6879">
            <v>43922</v>
          </cell>
          <cell r="N6879">
            <v>43922</v>
          </cell>
          <cell r="O6879" t="str">
            <v>Y</v>
          </cell>
          <cell r="P6879" t="str">
            <v>Mike Roberts</v>
          </cell>
          <cell r="Q6879" t="str">
            <v>MR102</v>
          </cell>
          <cell r="R6879" t="str">
            <v>Chris Frey</v>
          </cell>
          <cell r="S6879" t="str">
            <v>CF101</v>
          </cell>
          <cell r="T6879" t="str">
            <v>Veterinary Management Group</v>
          </cell>
          <cell r="U6879" t="str">
            <v>VMG101</v>
          </cell>
        </row>
        <row r="6880">
          <cell r="B6880" t="str">
            <v>419100067496</v>
          </cell>
          <cell r="C6880" t="str">
            <v>CASA BUILDING MATERIALS INC</v>
          </cell>
          <cell r="D6880" t="str">
            <v>CASA BUILDING MATERIALS</v>
          </cell>
          <cell r="E6880">
            <v>208333.33333333334</v>
          </cell>
          <cell r="F6880">
            <v>2500000</v>
          </cell>
          <cell r="G6880" t="str">
            <v>Y</v>
          </cell>
          <cell r="H6880" t="str">
            <v>Y</v>
          </cell>
          <cell r="I6880">
            <v>43891</v>
          </cell>
          <cell r="J6880">
            <v>43910</v>
          </cell>
          <cell r="K6880" t="str">
            <v>Withdrawn</v>
          </cell>
          <cell r="L6880" t="str">
            <v>Withdrawn</v>
          </cell>
          <cell r="M6880" t="str">
            <v>Withdrawn</v>
          </cell>
          <cell r="N6880" t="str">
            <v>Withdrawn</v>
          </cell>
          <cell r="O6880" t="str">
            <v>Withdrawn</v>
          </cell>
          <cell r="P6880" t="str">
            <v>Andrea Zaretsky</v>
          </cell>
          <cell r="Q6880" t="str">
            <v>AZ101</v>
          </cell>
          <cell r="R6880" t="str">
            <v>Frank Sweeney</v>
          </cell>
          <cell r="S6880" t="str">
            <v>FS101</v>
          </cell>
          <cell r="T6880" t="str">
            <v>Signature Bank</v>
          </cell>
          <cell r="U6880" t="str">
            <v>SBANK</v>
          </cell>
        </row>
        <row r="6881">
          <cell r="B6881" t="str">
            <v>419100067502</v>
          </cell>
          <cell r="C6881" t="str">
            <v>CASA BUILDING MATERIALS OF ELMSFORD LLC</v>
          </cell>
          <cell r="D6881" t="str">
            <v>CASA BUILDING MATERIALS OF ELMSFORD</v>
          </cell>
          <cell r="E6881">
            <v>208333.33333333334</v>
          </cell>
          <cell r="F6881">
            <v>2500000</v>
          </cell>
          <cell r="G6881" t="str">
            <v>Y</v>
          </cell>
          <cell r="H6881" t="str">
            <v>Y</v>
          </cell>
          <cell r="I6881">
            <v>43891</v>
          </cell>
          <cell r="J6881">
            <v>43910</v>
          </cell>
          <cell r="K6881" t="str">
            <v>Withdrawn</v>
          </cell>
          <cell r="L6881" t="str">
            <v>Withdrawn</v>
          </cell>
          <cell r="M6881" t="str">
            <v>Withdrawn</v>
          </cell>
          <cell r="N6881" t="str">
            <v>Withdrawn</v>
          </cell>
          <cell r="O6881" t="str">
            <v>Withdrawn</v>
          </cell>
          <cell r="P6881" t="str">
            <v>Andrea Zaretsky</v>
          </cell>
          <cell r="Q6881" t="str">
            <v>AZ101</v>
          </cell>
          <cell r="R6881" t="str">
            <v>Frank Sweeney</v>
          </cell>
          <cell r="S6881" t="str">
            <v>FS101</v>
          </cell>
          <cell r="T6881" t="str">
            <v>Signature Bank</v>
          </cell>
          <cell r="U6881" t="str">
            <v>SBANK</v>
          </cell>
        </row>
        <row r="6882">
          <cell r="B6882" t="str">
            <v>419100067511</v>
          </cell>
          <cell r="C6882" t="str">
            <v>PETVET CARE CENTERS (FLORIDA) LLC</v>
          </cell>
          <cell r="D6882" t="str">
            <v>ELLENTON ANIMAL HOSPITAL</v>
          </cell>
          <cell r="E6882">
            <v>216666.66666666666</v>
          </cell>
          <cell r="F6882">
            <v>2600000</v>
          </cell>
          <cell r="G6882" t="str">
            <v>Y</v>
          </cell>
          <cell r="H6882" t="str">
            <v>N</v>
          </cell>
          <cell r="I6882">
            <v>43891</v>
          </cell>
          <cell r="J6882">
            <v>43913</v>
          </cell>
          <cell r="K6882">
            <v>43913</v>
          </cell>
          <cell r="L6882">
            <v>43913</v>
          </cell>
          <cell r="M6882">
            <v>43922</v>
          </cell>
          <cell r="N6882">
            <v>43922</v>
          </cell>
          <cell r="O6882" t="str">
            <v>Y</v>
          </cell>
          <cell r="P6882" t="str">
            <v>Chris Frey</v>
          </cell>
          <cell r="Q6882" t="str">
            <v>CF101</v>
          </cell>
          <cell r="R6882" t="str">
            <v>Erick Weinstein</v>
          </cell>
          <cell r="S6882" t="str">
            <v>EW101</v>
          </cell>
          <cell r="T6882" t="str">
            <v>KBH Enterprises</v>
          </cell>
          <cell r="U6882" t="str">
            <v>KH101</v>
          </cell>
          <cell r="V6882" t="str">
            <v>PetVet Care Centers</v>
          </cell>
          <cell r="W6882" t="str">
            <v>PETVET</v>
          </cell>
        </row>
        <row r="6883">
          <cell r="B6883" t="str">
            <v>419100067520</v>
          </cell>
          <cell r="C6883" t="str">
            <v>TUPELO WEB SERVICES LLC</v>
          </cell>
          <cell r="D6883" t="str">
            <v>ROCHELP.COM</v>
          </cell>
          <cell r="E6883">
            <v>20833.333333333332</v>
          </cell>
          <cell r="F6883">
            <v>250000</v>
          </cell>
          <cell r="G6883" t="str">
            <v>N</v>
          </cell>
          <cell r="H6883" t="str">
            <v>N</v>
          </cell>
          <cell r="I6883">
            <v>43891</v>
          </cell>
          <cell r="J6883">
            <v>43913</v>
          </cell>
          <cell r="K6883">
            <v>43914</v>
          </cell>
          <cell r="L6883">
            <v>43928</v>
          </cell>
          <cell r="M6883">
            <v>44123</v>
          </cell>
          <cell r="N6883">
            <v>44105</v>
          </cell>
          <cell r="O6883" t="str">
            <v>Y</v>
          </cell>
          <cell r="P6883" t="str">
            <v>Joel Paulin</v>
          </cell>
          <cell r="Q6883" t="str">
            <v>JP101</v>
          </cell>
        </row>
        <row r="6884">
          <cell r="B6884" t="str">
            <v>419100067539</v>
          </cell>
          <cell r="C6884" t="str">
            <v>MODIGY EVAN GROUP LLC</v>
          </cell>
          <cell r="D6884" t="str">
            <v>LULA-CS.NET</v>
          </cell>
          <cell r="E6884">
            <v>25000</v>
          </cell>
          <cell r="F6884">
            <v>300000</v>
          </cell>
          <cell r="G6884" t="str">
            <v>N</v>
          </cell>
          <cell r="H6884" t="str">
            <v>N</v>
          </cell>
          <cell r="I6884">
            <v>43891</v>
          </cell>
          <cell r="J6884">
            <v>43913</v>
          </cell>
          <cell r="K6884">
            <v>43914</v>
          </cell>
          <cell r="L6884">
            <v>43920</v>
          </cell>
          <cell r="M6884">
            <v>43922</v>
          </cell>
          <cell r="N6884">
            <v>43922</v>
          </cell>
          <cell r="O6884" t="str">
            <v>Y</v>
          </cell>
          <cell r="P6884" t="str">
            <v>Joel Paulin</v>
          </cell>
          <cell r="Q6884" t="str">
            <v>JP101</v>
          </cell>
        </row>
        <row r="6885">
          <cell r="B6885" t="str">
            <v>419100067548</v>
          </cell>
          <cell r="C6885" t="str">
            <v>LOIODICE CESSPOOL CLEANING CO INC</v>
          </cell>
          <cell r="D6885" t="str">
            <v>IMPERIAL CESSPOOL</v>
          </cell>
          <cell r="E6885">
            <v>47500</v>
          </cell>
          <cell r="F6885">
            <v>570000</v>
          </cell>
          <cell r="G6885" t="str">
            <v>N</v>
          </cell>
          <cell r="H6885" t="str">
            <v>N</v>
          </cell>
          <cell r="I6885">
            <v>43891</v>
          </cell>
          <cell r="J6885">
            <v>43913</v>
          </cell>
          <cell r="K6885">
            <v>43914</v>
          </cell>
          <cell r="L6885">
            <v>43915</v>
          </cell>
          <cell r="M6885">
            <v>43952</v>
          </cell>
          <cell r="N6885">
            <v>43952</v>
          </cell>
          <cell r="O6885" t="str">
            <v>Y</v>
          </cell>
          <cell r="P6885" t="str">
            <v>HYD Associates Inc</v>
          </cell>
          <cell r="Q6885" t="str">
            <v>HYD101</v>
          </cell>
        </row>
        <row r="6886">
          <cell r="B6886" t="str">
            <v>419100067557</v>
          </cell>
          <cell r="C6886" t="str">
            <v>VEHIFAX CORP</v>
          </cell>
          <cell r="D6886" t="str">
            <v>VEHIFAX CORP</v>
          </cell>
          <cell r="E6886">
            <v>8333.3333333333339</v>
          </cell>
          <cell r="F6886">
            <v>100000</v>
          </cell>
          <cell r="G6886" t="str">
            <v>N</v>
          </cell>
          <cell r="H6886" t="str">
            <v>N</v>
          </cell>
          <cell r="I6886">
            <v>43891</v>
          </cell>
          <cell r="J6886">
            <v>43913</v>
          </cell>
          <cell r="K6886">
            <v>43916</v>
          </cell>
          <cell r="L6886">
            <v>43916</v>
          </cell>
          <cell r="O6886" t="str">
            <v>Y</v>
          </cell>
          <cell r="P6886" t="str">
            <v>Andrea Zaretsky</v>
          </cell>
          <cell r="Q6886" t="str">
            <v>AZ101</v>
          </cell>
          <cell r="R6886" t="str">
            <v>Frank Sweeney</v>
          </cell>
          <cell r="S6886" t="str">
            <v>FS101</v>
          </cell>
          <cell r="T6886" t="str">
            <v>Signature Bank</v>
          </cell>
          <cell r="U6886" t="str">
            <v>SBANK</v>
          </cell>
        </row>
        <row r="6887">
          <cell r="B6887" t="str">
            <v>419100067566</v>
          </cell>
          <cell r="C6887" t="str">
            <v>JC SAVANT ENTERPRISES LLC</v>
          </cell>
          <cell r="D6887" t="str">
            <v>THE LITTLE GYM OF LAKE CHARLES</v>
          </cell>
          <cell r="E6887">
            <v>27083.333333333332</v>
          </cell>
          <cell r="F6887">
            <v>325000</v>
          </cell>
          <cell r="G6887" t="str">
            <v>N</v>
          </cell>
          <cell r="H6887" t="str">
            <v>N</v>
          </cell>
          <cell r="I6887">
            <v>43891</v>
          </cell>
          <cell r="J6887">
            <v>43913</v>
          </cell>
          <cell r="K6887">
            <v>43915</v>
          </cell>
          <cell r="L6887">
            <v>43915</v>
          </cell>
          <cell r="M6887">
            <v>43922</v>
          </cell>
          <cell r="N6887">
            <v>43922</v>
          </cell>
          <cell r="O6887" t="str">
            <v>Y</v>
          </cell>
          <cell r="P6887" t="str">
            <v>KBH Enterprises</v>
          </cell>
          <cell r="Q6887" t="str">
            <v>KH101</v>
          </cell>
          <cell r="R6887" t="str">
            <v>Erick Weinstein</v>
          </cell>
          <cell r="S6887" t="str">
            <v>EW101</v>
          </cell>
          <cell r="T6887" t="str">
            <v>The Little Gym</v>
          </cell>
          <cell r="U6887" t="str">
            <v>TLG101</v>
          </cell>
        </row>
        <row r="6888">
          <cell r="B6888" t="str">
            <v>892999923319</v>
          </cell>
          <cell r="C6888" t="str">
            <v>JAMES E SILVIA DMD INCORPORATED</v>
          </cell>
          <cell r="D6888" t="str">
            <v>JAMES E SILVIA DMD INCORPORATED</v>
          </cell>
          <cell r="E6888">
            <v>25000</v>
          </cell>
          <cell r="F6888">
            <v>300000</v>
          </cell>
          <cell r="G6888" t="str">
            <v>Y</v>
          </cell>
          <cell r="H6888" t="str">
            <v>Y</v>
          </cell>
          <cell r="I6888">
            <v>43891</v>
          </cell>
          <cell r="J6888">
            <v>43914</v>
          </cell>
          <cell r="K6888">
            <v>43915</v>
          </cell>
          <cell r="L6888">
            <v>43915</v>
          </cell>
          <cell r="M6888">
            <v>43922</v>
          </cell>
          <cell r="N6888">
            <v>43922</v>
          </cell>
          <cell r="O6888" t="str">
            <v>Y</v>
          </cell>
          <cell r="P6888" t="str">
            <v>Diane Campbell</v>
          </cell>
          <cell r="Q6888" t="str">
            <v>DC101</v>
          </cell>
          <cell r="R6888" t="str">
            <v>Chris Frey</v>
          </cell>
          <cell r="S6888" t="str">
            <v>CF101</v>
          </cell>
        </row>
        <row r="6889">
          <cell r="B6889" t="str">
            <v>419100067575</v>
          </cell>
          <cell r="C6889" t="str">
            <v>NAV AUTO GROUP INC</v>
          </cell>
          <cell r="D6889" t="str">
            <v>NAV AUTO GROUP</v>
          </cell>
          <cell r="E6889">
            <v>25000</v>
          </cell>
          <cell r="F6889">
            <v>300000</v>
          </cell>
          <cell r="G6889" t="str">
            <v>N</v>
          </cell>
          <cell r="H6889" t="str">
            <v>N</v>
          </cell>
          <cell r="I6889">
            <v>43891</v>
          </cell>
          <cell r="J6889">
            <v>43915</v>
          </cell>
          <cell r="K6889">
            <v>43915</v>
          </cell>
          <cell r="L6889">
            <v>43915</v>
          </cell>
          <cell r="M6889">
            <v>43922</v>
          </cell>
          <cell r="N6889">
            <v>43922</v>
          </cell>
          <cell r="O6889" t="str">
            <v>Y</v>
          </cell>
          <cell r="P6889" t="str">
            <v>Andrea Zaretsky</v>
          </cell>
          <cell r="Q6889" t="str">
            <v>AZ101</v>
          </cell>
          <cell r="R6889" t="str">
            <v>Frank Sweeney</v>
          </cell>
          <cell r="S6889" t="str">
            <v>FS101</v>
          </cell>
          <cell r="T6889" t="str">
            <v>Signature Bank</v>
          </cell>
          <cell r="U6889" t="str">
            <v>SBANK</v>
          </cell>
        </row>
        <row r="6890">
          <cell r="B6890" t="str">
            <v>419100067584</v>
          </cell>
          <cell r="C6890" t="str">
            <v>SMASHING PEACH PROMOTIONS INC</v>
          </cell>
          <cell r="D6890" t="str">
            <v>NSSFFN.COM</v>
          </cell>
          <cell r="E6890">
            <v>25000</v>
          </cell>
          <cell r="F6890">
            <v>300000</v>
          </cell>
          <cell r="G6890" t="str">
            <v>N</v>
          </cell>
          <cell r="H6890" t="str">
            <v>N</v>
          </cell>
          <cell r="I6890">
            <v>43891</v>
          </cell>
          <cell r="J6890">
            <v>43915</v>
          </cell>
          <cell r="K6890">
            <v>43915</v>
          </cell>
          <cell r="L6890">
            <v>43916</v>
          </cell>
          <cell r="M6890">
            <v>43922</v>
          </cell>
          <cell r="N6890">
            <v>43922</v>
          </cell>
          <cell r="O6890" t="str">
            <v>Y</v>
          </cell>
          <cell r="P6890" t="str">
            <v>Mobius Payments</v>
          </cell>
          <cell r="Q6890" t="str">
            <v>MOB101</v>
          </cell>
        </row>
        <row r="6891">
          <cell r="B6891" t="str">
            <v>419100067593</v>
          </cell>
          <cell r="C6891" t="str">
            <v>GLORIOUS ELI CORP</v>
          </cell>
          <cell r="D6891" t="str">
            <v>FABMAGDEALS.COM</v>
          </cell>
          <cell r="E6891">
            <v>33333.333333333336</v>
          </cell>
          <cell r="F6891">
            <v>400000</v>
          </cell>
          <cell r="G6891" t="str">
            <v>N</v>
          </cell>
          <cell r="H6891" t="str">
            <v>N</v>
          </cell>
          <cell r="I6891">
            <v>43891</v>
          </cell>
          <cell r="J6891">
            <v>43915</v>
          </cell>
          <cell r="K6891" t="str">
            <v>Withdrawn</v>
          </cell>
          <cell r="L6891" t="str">
            <v>Withdrawn</v>
          </cell>
          <cell r="M6891" t="str">
            <v>Withdrawn</v>
          </cell>
          <cell r="N6891" t="str">
            <v>Withdrawn</v>
          </cell>
          <cell r="O6891" t="str">
            <v>Withdrawn</v>
          </cell>
          <cell r="P6891" t="str">
            <v>Joel Paulin</v>
          </cell>
          <cell r="Q6891" t="str">
            <v>JP101</v>
          </cell>
        </row>
        <row r="6892">
          <cell r="B6892" t="str">
            <v>419100067600</v>
          </cell>
          <cell r="C6892" t="str">
            <v>ASSOCIATED PENSION CONSULTANTS INC</v>
          </cell>
          <cell r="D6892" t="str">
            <v>ASSOCIATED PENSION CONSULTANTS INC</v>
          </cell>
          <cell r="E6892">
            <v>10833.333333333334</v>
          </cell>
          <cell r="F6892">
            <v>130000</v>
          </cell>
          <cell r="G6892" t="str">
            <v>N</v>
          </cell>
          <cell r="H6892" t="str">
            <v>N</v>
          </cell>
          <cell r="I6892">
            <v>43891</v>
          </cell>
          <cell r="J6892">
            <v>43916</v>
          </cell>
          <cell r="K6892">
            <v>43917</v>
          </cell>
          <cell r="L6892">
            <v>43927</v>
          </cell>
          <cell r="M6892">
            <v>43922</v>
          </cell>
          <cell r="N6892">
            <v>43922</v>
          </cell>
          <cell r="O6892" t="str">
            <v>Y</v>
          </cell>
          <cell r="P6892" t="str">
            <v>Brett Rosenfeld</v>
          </cell>
          <cell r="Q6892" t="str">
            <v>BR101</v>
          </cell>
          <cell r="R6892" t="str">
            <v>Frank Sweeney</v>
          </cell>
          <cell r="S6892" t="str">
            <v>FS101</v>
          </cell>
          <cell r="T6892" t="str">
            <v>Signature Bank</v>
          </cell>
          <cell r="U6892" t="str">
            <v>SBANK</v>
          </cell>
        </row>
        <row r="6893">
          <cell r="B6893" t="str">
            <v>419100067619</v>
          </cell>
          <cell r="C6893" t="str">
            <v>MC2 DATA LLC</v>
          </cell>
          <cell r="D6893" t="str">
            <v>PRIVATERECORDS.NET</v>
          </cell>
          <cell r="E6893">
            <v>95000</v>
          </cell>
          <cell r="F6893">
            <v>1140000</v>
          </cell>
          <cell r="G6893" t="str">
            <v>Y</v>
          </cell>
          <cell r="H6893" t="str">
            <v>Y</v>
          </cell>
          <cell r="I6893">
            <v>43891</v>
          </cell>
          <cell r="J6893">
            <v>43916</v>
          </cell>
          <cell r="K6893">
            <v>43923</v>
          </cell>
          <cell r="L6893">
            <v>43935</v>
          </cell>
          <cell r="M6893">
            <v>43922</v>
          </cell>
          <cell r="N6893">
            <v>43922</v>
          </cell>
          <cell r="O6893" t="str">
            <v>Y</v>
          </cell>
          <cell r="P6893" t="str">
            <v>PayEx</v>
          </cell>
          <cell r="Q6893" t="str">
            <v>PE102</v>
          </cell>
        </row>
        <row r="6894">
          <cell r="B6894">
            <v>419100067628</v>
          </cell>
          <cell r="C6894" t="str">
            <v>INNOV8 SOLUTIONS INC</v>
          </cell>
          <cell r="D6894" t="str">
            <v>INNOV8 SOLUTIONS INC</v>
          </cell>
          <cell r="E6894">
            <v>20000</v>
          </cell>
          <cell r="F6894">
            <v>240000</v>
          </cell>
          <cell r="G6894" t="str">
            <v>Y</v>
          </cell>
          <cell r="H6894" t="str">
            <v>N</v>
          </cell>
          <cell r="I6894">
            <v>43891</v>
          </cell>
          <cell r="J6894">
            <v>43917</v>
          </cell>
          <cell r="K6894">
            <v>43944</v>
          </cell>
          <cell r="L6894">
            <v>43948</v>
          </cell>
          <cell r="M6894">
            <v>44005</v>
          </cell>
          <cell r="N6894">
            <v>44005</v>
          </cell>
          <cell r="O6894" t="str">
            <v>Y</v>
          </cell>
          <cell r="P6894" t="str">
            <v>Mobius Payments</v>
          </cell>
          <cell r="Q6894" t="str">
            <v>MOB101</v>
          </cell>
        </row>
        <row r="6895">
          <cell r="B6895" t="str">
            <v>419100067637</v>
          </cell>
          <cell r="C6895" t="str">
            <v>RADLYN KOOL VENTURES LLC</v>
          </cell>
          <cell r="D6895" t="str">
            <v>PFP-CS.NET</v>
          </cell>
          <cell r="E6895">
            <v>33333.333333333336</v>
          </cell>
          <cell r="F6895">
            <v>400000</v>
          </cell>
          <cell r="G6895" t="str">
            <v>N</v>
          </cell>
          <cell r="H6895" t="str">
            <v>N</v>
          </cell>
          <cell r="I6895">
            <v>43891</v>
          </cell>
          <cell r="J6895">
            <v>43920</v>
          </cell>
          <cell r="K6895">
            <v>43921</v>
          </cell>
          <cell r="L6895">
            <v>43928</v>
          </cell>
          <cell r="M6895">
            <v>43922</v>
          </cell>
          <cell r="N6895">
            <v>43922</v>
          </cell>
          <cell r="O6895" t="str">
            <v>Y</v>
          </cell>
          <cell r="P6895" t="str">
            <v>Joel Paulin</v>
          </cell>
          <cell r="Q6895" t="str">
            <v>JP101</v>
          </cell>
        </row>
        <row r="6896">
          <cell r="B6896" t="str">
            <v>892999923327</v>
          </cell>
          <cell r="C6896" t="str">
            <v>THE NEW YORKTOWN ANIMAL HOSPITAL LLP</v>
          </cell>
          <cell r="D6896" t="str">
            <v>THE NEW YORKTOWN ANIMAL HOSPITAL LLP</v>
          </cell>
          <cell r="E6896">
            <v>9083.3333333333339</v>
          </cell>
          <cell r="F6896">
            <v>109000</v>
          </cell>
          <cell r="G6896" t="str">
            <v>Y</v>
          </cell>
          <cell r="H6896" t="str">
            <v>N</v>
          </cell>
          <cell r="I6896">
            <v>43891</v>
          </cell>
          <cell r="J6896">
            <v>43921</v>
          </cell>
          <cell r="K6896">
            <v>43928</v>
          </cell>
          <cell r="L6896">
            <v>43930</v>
          </cell>
          <cell r="M6896">
            <v>43922</v>
          </cell>
          <cell r="N6896">
            <v>43922</v>
          </cell>
          <cell r="O6896" t="str">
            <v>Y</v>
          </cell>
          <cell r="P6896" t="str">
            <v>John Vacca</v>
          </cell>
          <cell r="Q6896" t="str">
            <v>JV101</v>
          </cell>
          <cell r="R6896" t="str">
            <v>Chris Frey</v>
          </cell>
          <cell r="S6896" t="str">
            <v>CF101</v>
          </cell>
        </row>
        <row r="6897">
          <cell r="B6897" t="str">
            <v>419100067646</v>
          </cell>
          <cell r="C6897" t="str">
            <v>SULLIVAN ENGINEERING LLC</v>
          </cell>
          <cell r="D6897" t="str">
            <v>SULLIVAN ENGINEERING LLC</v>
          </cell>
          <cell r="E6897">
            <v>83333.333333333328</v>
          </cell>
          <cell r="F6897">
            <v>1000000</v>
          </cell>
          <cell r="G6897" t="str">
            <v>N</v>
          </cell>
          <cell r="H6897" t="str">
            <v>N</v>
          </cell>
          <cell r="I6897">
            <v>43891</v>
          </cell>
          <cell r="J6897">
            <v>43921</v>
          </cell>
          <cell r="K6897">
            <v>43929</v>
          </cell>
          <cell r="L6897">
            <v>43930</v>
          </cell>
          <cell r="O6897" t="str">
            <v>Y</v>
          </cell>
          <cell r="P6897" t="str">
            <v>ProfiTrust</v>
          </cell>
          <cell r="Q6897" t="str">
            <v>PT101</v>
          </cell>
        </row>
        <row r="6898">
          <cell r="B6898">
            <v>419100067655</v>
          </cell>
          <cell r="C6898" t="str">
            <v>BRYSON LLC</v>
          </cell>
          <cell r="D6898" t="str">
            <v>RINGCSOP.COM</v>
          </cell>
          <cell r="E6898">
            <v>20833.333333333332</v>
          </cell>
          <cell r="F6898">
            <v>250000</v>
          </cell>
          <cell r="G6898" t="str">
            <v>N</v>
          </cell>
          <cell r="H6898" t="str">
            <v>N</v>
          </cell>
          <cell r="I6898">
            <v>43922</v>
          </cell>
          <cell r="J6898">
            <v>43922</v>
          </cell>
          <cell r="K6898">
            <v>43923</v>
          </cell>
          <cell r="L6898">
            <v>43935</v>
          </cell>
          <cell r="M6898">
            <v>44138</v>
          </cell>
          <cell r="N6898">
            <v>44136</v>
          </cell>
          <cell r="O6898" t="str">
            <v>Y</v>
          </cell>
          <cell r="P6898" t="str">
            <v>Joel Paulin</v>
          </cell>
          <cell r="Q6898" t="str">
            <v>JP101</v>
          </cell>
        </row>
        <row r="6899">
          <cell r="B6899" t="str">
            <v>419100067664</v>
          </cell>
          <cell r="C6899" t="str">
            <v>FLYING SCOUT CONSULTANTS INC</v>
          </cell>
          <cell r="D6899" t="str">
            <v>VHFSHG.COM</v>
          </cell>
          <cell r="E6899">
            <v>25000</v>
          </cell>
          <cell r="F6899">
            <v>300000</v>
          </cell>
          <cell r="G6899" t="str">
            <v>N</v>
          </cell>
          <cell r="H6899" t="str">
            <v>N</v>
          </cell>
          <cell r="I6899">
            <v>43922</v>
          </cell>
          <cell r="J6899">
            <v>43923</v>
          </cell>
          <cell r="K6899">
            <v>43935</v>
          </cell>
          <cell r="L6899">
            <v>43936</v>
          </cell>
          <cell r="M6899">
            <v>43922</v>
          </cell>
          <cell r="N6899">
            <v>43922</v>
          </cell>
          <cell r="O6899" t="str">
            <v>Y</v>
          </cell>
          <cell r="P6899" t="str">
            <v>Mobius Payments</v>
          </cell>
          <cell r="Q6899" t="str">
            <v>MOB101</v>
          </cell>
        </row>
        <row r="6900">
          <cell r="B6900" t="str">
            <v>419100067673</v>
          </cell>
          <cell r="C6900" t="str">
            <v>OASIS IN MADISON LLC</v>
          </cell>
          <cell r="D6900" t="str">
            <v>OASIS CHILDREN SERVICES - MADISON</v>
          </cell>
          <cell r="E6900">
            <v>37500</v>
          </cell>
          <cell r="F6900">
            <v>450000</v>
          </cell>
          <cell r="G6900" t="str">
            <v>Y</v>
          </cell>
          <cell r="H6900" t="str">
            <v>N</v>
          </cell>
          <cell r="I6900">
            <v>43922</v>
          </cell>
          <cell r="J6900">
            <v>43923</v>
          </cell>
          <cell r="K6900">
            <v>43927</v>
          </cell>
          <cell r="L6900">
            <v>43929</v>
          </cell>
          <cell r="M6900" t="str">
            <v>Approved/Closed</v>
          </cell>
          <cell r="N6900" t="str">
            <v>Approved/Closed</v>
          </cell>
          <cell r="O6900" t="str">
            <v>Y</v>
          </cell>
          <cell r="P6900" t="str">
            <v>KBH Enterprises</v>
          </cell>
          <cell r="Q6900" t="str">
            <v>KH101</v>
          </cell>
          <cell r="R6900" t="str">
            <v>Erick Weinstein</v>
          </cell>
          <cell r="S6900" t="str">
            <v>EW101</v>
          </cell>
          <cell r="T6900" t="str">
            <v>CampMinder</v>
          </cell>
          <cell r="U6900" t="str">
            <v>CM103</v>
          </cell>
        </row>
        <row r="6901">
          <cell r="B6901" t="str">
            <v>419100067682</v>
          </cell>
          <cell r="C6901" t="str">
            <v>OASIS IN DOBBS FERRY LLC</v>
          </cell>
          <cell r="D6901" t="str">
            <v>OASIS CHILDREN SERVICES - DOBBS FERRY</v>
          </cell>
          <cell r="E6901">
            <v>78333.333333333328</v>
          </cell>
          <cell r="F6901">
            <v>940000</v>
          </cell>
          <cell r="G6901" t="str">
            <v>Y</v>
          </cell>
          <cell r="H6901" t="str">
            <v>N</v>
          </cell>
          <cell r="I6901">
            <v>43922</v>
          </cell>
          <cell r="J6901">
            <v>43923</v>
          </cell>
          <cell r="K6901">
            <v>43927</v>
          </cell>
          <cell r="L6901">
            <v>43929</v>
          </cell>
          <cell r="M6901" t="str">
            <v>Approved/Closed</v>
          </cell>
          <cell r="N6901" t="str">
            <v>Approved/Closed</v>
          </cell>
          <cell r="O6901" t="str">
            <v>Y</v>
          </cell>
          <cell r="P6901" t="str">
            <v>KBH Enterprises</v>
          </cell>
          <cell r="Q6901" t="str">
            <v>KH101</v>
          </cell>
          <cell r="R6901" t="str">
            <v>Erick Weinstein</v>
          </cell>
          <cell r="S6901" t="str">
            <v>EW101</v>
          </cell>
          <cell r="T6901" t="str">
            <v>CampMinder</v>
          </cell>
          <cell r="U6901" t="str">
            <v>CM103</v>
          </cell>
        </row>
        <row r="6902">
          <cell r="B6902" t="str">
            <v>419100067691</v>
          </cell>
          <cell r="C6902" t="str">
            <v>OASIS IN CENTRAL PARK LLC</v>
          </cell>
          <cell r="D6902" t="str">
            <v>OASIS CHILDREN SERVICES - CENTRAL PARK</v>
          </cell>
          <cell r="E6902">
            <v>75000</v>
          </cell>
          <cell r="F6902">
            <v>900000</v>
          </cell>
          <cell r="G6902" t="str">
            <v>Y</v>
          </cell>
          <cell r="H6902" t="str">
            <v>N</v>
          </cell>
          <cell r="I6902">
            <v>43922</v>
          </cell>
          <cell r="J6902">
            <v>43923</v>
          </cell>
          <cell r="K6902">
            <v>43927</v>
          </cell>
          <cell r="L6902">
            <v>43929</v>
          </cell>
          <cell r="M6902">
            <v>43922</v>
          </cell>
          <cell r="N6902">
            <v>43922</v>
          </cell>
          <cell r="O6902" t="str">
            <v>Y</v>
          </cell>
          <cell r="P6902" t="str">
            <v>KBH Enterprises</v>
          </cell>
          <cell r="Q6902" t="str">
            <v>KH101</v>
          </cell>
          <cell r="R6902" t="str">
            <v>Erick Weinstein</v>
          </cell>
          <cell r="S6902" t="str">
            <v>EW101</v>
          </cell>
          <cell r="T6902" t="str">
            <v>CampMinder</v>
          </cell>
          <cell r="U6902" t="str">
            <v>CM103</v>
          </cell>
        </row>
        <row r="6903">
          <cell r="B6903" t="str">
            <v>419100067708</v>
          </cell>
          <cell r="C6903" t="str">
            <v>OASIS IN DOWNTOWN LLC</v>
          </cell>
          <cell r="D6903" t="str">
            <v>OASIS CHILDREN SERVICES - DOWNTOWN</v>
          </cell>
          <cell r="E6903">
            <v>21666.666666666668</v>
          </cell>
          <cell r="F6903">
            <v>260000</v>
          </cell>
          <cell r="G6903" t="str">
            <v>Y</v>
          </cell>
          <cell r="H6903" t="str">
            <v>N</v>
          </cell>
          <cell r="I6903">
            <v>43922</v>
          </cell>
          <cell r="J6903">
            <v>43923</v>
          </cell>
          <cell r="K6903">
            <v>43927</v>
          </cell>
          <cell r="L6903">
            <v>43929</v>
          </cell>
          <cell r="M6903">
            <v>43922</v>
          </cell>
          <cell r="N6903">
            <v>43922</v>
          </cell>
          <cell r="O6903" t="str">
            <v>Y</v>
          </cell>
          <cell r="P6903" t="str">
            <v>KBH Enterprises</v>
          </cell>
          <cell r="Q6903" t="str">
            <v>KH101</v>
          </cell>
          <cell r="R6903" t="str">
            <v>Erick Weinstein</v>
          </cell>
          <cell r="S6903" t="str">
            <v>EW101</v>
          </cell>
          <cell r="T6903" t="str">
            <v>CampMinder</v>
          </cell>
          <cell r="U6903" t="str">
            <v>CM103</v>
          </cell>
        </row>
        <row r="6904">
          <cell r="B6904" t="str">
            <v>419100067717</v>
          </cell>
          <cell r="C6904" t="str">
            <v>OASIS IN BAYSIDE LLC</v>
          </cell>
          <cell r="D6904" t="str">
            <v>OASIS CHILDREN SERVICES - BAYSIDE</v>
          </cell>
          <cell r="E6904">
            <v>50000</v>
          </cell>
          <cell r="F6904">
            <v>600000</v>
          </cell>
          <cell r="G6904" t="str">
            <v>Y</v>
          </cell>
          <cell r="H6904" t="str">
            <v>N</v>
          </cell>
          <cell r="I6904">
            <v>43922</v>
          </cell>
          <cell r="J6904">
            <v>43923</v>
          </cell>
          <cell r="K6904">
            <v>43927</v>
          </cell>
          <cell r="L6904">
            <v>43929</v>
          </cell>
          <cell r="M6904" t="str">
            <v>Approved/Closed</v>
          </cell>
          <cell r="N6904" t="str">
            <v>Approved/Closed</v>
          </cell>
          <cell r="O6904" t="str">
            <v>Y</v>
          </cell>
          <cell r="P6904" t="str">
            <v>KBH Enterprises</v>
          </cell>
          <cell r="Q6904" t="str">
            <v>KH101</v>
          </cell>
          <cell r="R6904" t="str">
            <v>Erick Weinstein</v>
          </cell>
          <cell r="S6904" t="str">
            <v>EW101</v>
          </cell>
          <cell r="T6904" t="str">
            <v>CampMinder</v>
          </cell>
          <cell r="U6904" t="str">
            <v>CM103</v>
          </cell>
        </row>
        <row r="6905">
          <cell r="B6905" t="str">
            <v>419100067726</v>
          </cell>
          <cell r="C6905" t="str">
            <v>OASIS AT LIU POST LLC</v>
          </cell>
          <cell r="D6905" t="str">
            <v>OASIS CHILDREN SERVICES - LIU POST</v>
          </cell>
          <cell r="E6905">
            <v>83333.333333333328</v>
          </cell>
          <cell r="F6905">
            <v>1000000</v>
          </cell>
          <cell r="G6905" t="str">
            <v>Y</v>
          </cell>
          <cell r="H6905" t="str">
            <v>N</v>
          </cell>
          <cell r="I6905">
            <v>43922</v>
          </cell>
          <cell r="J6905">
            <v>43923</v>
          </cell>
          <cell r="K6905">
            <v>43927</v>
          </cell>
          <cell r="L6905">
            <v>43929</v>
          </cell>
          <cell r="M6905">
            <v>43922</v>
          </cell>
          <cell r="N6905">
            <v>43922</v>
          </cell>
          <cell r="O6905" t="str">
            <v>Y</v>
          </cell>
          <cell r="P6905" t="str">
            <v>KBH Enterprises</v>
          </cell>
          <cell r="Q6905" t="str">
            <v>KH101</v>
          </cell>
          <cell r="R6905" t="str">
            <v>Erick Weinstein</v>
          </cell>
          <cell r="S6905" t="str">
            <v>EW101</v>
          </cell>
          <cell r="T6905" t="str">
            <v>CampMinder</v>
          </cell>
          <cell r="U6905" t="str">
            <v>CM103</v>
          </cell>
        </row>
        <row r="6906">
          <cell r="B6906" t="str">
            <v>419100067735</v>
          </cell>
          <cell r="C6906" t="str">
            <v>CAC ATLANTIC LLC</v>
          </cell>
          <cell r="D6906" t="str">
            <v>CAC ATLANTIC LLC</v>
          </cell>
          <cell r="E6906">
            <v>250000</v>
          </cell>
          <cell r="F6906">
            <v>3000000</v>
          </cell>
          <cell r="G6906" t="str">
            <v>N</v>
          </cell>
          <cell r="H6906" t="str">
            <v>N</v>
          </cell>
          <cell r="I6906">
            <v>43922</v>
          </cell>
          <cell r="J6906">
            <v>43923</v>
          </cell>
          <cell r="K6906">
            <v>43934</v>
          </cell>
          <cell r="L6906">
            <v>43937</v>
          </cell>
          <cell r="M6906">
            <v>43922</v>
          </cell>
          <cell r="N6906">
            <v>43922</v>
          </cell>
          <cell r="O6906" t="str">
            <v>Y</v>
          </cell>
          <cell r="P6906" t="str">
            <v>Kerry Doyle</v>
          </cell>
          <cell r="Q6906" t="str">
            <v>KD101</v>
          </cell>
          <cell r="R6906" t="str">
            <v>Frank Sweeney</v>
          </cell>
          <cell r="S6906" t="str">
            <v>FS101</v>
          </cell>
          <cell r="T6906" t="str">
            <v>Signature Bank</v>
          </cell>
          <cell r="U6906" t="str">
            <v>SBANK</v>
          </cell>
        </row>
        <row r="6907">
          <cell r="B6907" t="str">
            <v>419100067744</v>
          </cell>
          <cell r="C6907" t="str">
            <v>CA 5-15 WEST 125TH LLC</v>
          </cell>
          <cell r="D6907" t="str">
            <v>CA 5-15 WEST 125TH LLC</v>
          </cell>
          <cell r="E6907">
            <v>83333.333333333328</v>
          </cell>
          <cell r="F6907">
            <v>1000000</v>
          </cell>
          <cell r="G6907" t="str">
            <v>N</v>
          </cell>
          <cell r="H6907" t="str">
            <v>N</v>
          </cell>
          <cell r="I6907">
            <v>43922</v>
          </cell>
          <cell r="J6907">
            <v>43923</v>
          </cell>
          <cell r="K6907">
            <v>43934</v>
          </cell>
          <cell r="L6907">
            <v>43935</v>
          </cell>
          <cell r="M6907" t="str">
            <v>Approved/Closed</v>
          </cell>
          <cell r="N6907" t="str">
            <v>Approved/Closed</v>
          </cell>
          <cell r="O6907" t="str">
            <v>Y</v>
          </cell>
          <cell r="P6907" t="str">
            <v>Kerry Doyle</v>
          </cell>
          <cell r="Q6907" t="str">
            <v>KD101</v>
          </cell>
          <cell r="R6907" t="str">
            <v>Frank Sweeney</v>
          </cell>
          <cell r="S6907" t="str">
            <v>FS101</v>
          </cell>
          <cell r="T6907" t="str">
            <v>Signature Bank</v>
          </cell>
          <cell r="U6907" t="str">
            <v>SBANK</v>
          </cell>
        </row>
        <row r="6908">
          <cell r="B6908" t="str">
            <v>419100067753</v>
          </cell>
          <cell r="C6908" t="str">
            <v>EXPERIENCED INTERNET.COM INC</v>
          </cell>
          <cell r="D6908" t="str">
            <v>ENT-HOLE.COM</v>
          </cell>
          <cell r="E6908">
            <v>20833.333333333332</v>
          </cell>
          <cell r="F6908">
            <v>250000</v>
          </cell>
          <cell r="G6908" t="str">
            <v>N</v>
          </cell>
          <cell r="H6908" t="str">
            <v>N</v>
          </cell>
          <cell r="I6908">
            <v>43922</v>
          </cell>
          <cell r="J6908">
            <v>43923</v>
          </cell>
          <cell r="K6908">
            <v>43928</v>
          </cell>
          <cell r="L6908">
            <v>43929</v>
          </cell>
          <cell r="M6908">
            <v>43922</v>
          </cell>
          <cell r="N6908">
            <v>43922</v>
          </cell>
          <cell r="O6908" t="str">
            <v>Y</v>
          </cell>
          <cell r="P6908" t="str">
            <v>RocketGate</v>
          </cell>
          <cell r="Q6908" t="str">
            <v>RG101</v>
          </cell>
          <cell r="R6908" t="str">
            <v>Dating Network</v>
          </cell>
          <cell r="S6908" t="str">
            <v>DN101</v>
          </cell>
        </row>
        <row r="6909">
          <cell r="B6909" t="str">
            <v>419100067762</v>
          </cell>
          <cell r="C6909" t="str">
            <v xml:space="preserve">WOLF MANAGEMENT CORP </v>
          </cell>
          <cell r="D6909" t="str">
            <v>URCONS.NET</v>
          </cell>
          <cell r="E6909">
            <v>20833.333333333332</v>
          </cell>
          <cell r="F6909">
            <v>250000</v>
          </cell>
          <cell r="G6909" t="str">
            <v>N</v>
          </cell>
          <cell r="H6909" t="str">
            <v>N</v>
          </cell>
          <cell r="I6909">
            <v>43922</v>
          </cell>
          <cell r="J6909">
            <v>43923</v>
          </cell>
          <cell r="K6909">
            <v>43927</v>
          </cell>
          <cell r="L6909">
            <v>43927</v>
          </cell>
          <cell r="M6909">
            <v>43922</v>
          </cell>
          <cell r="N6909">
            <v>43922</v>
          </cell>
          <cell r="O6909" t="str">
            <v>Y</v>
          </cell>
          <cell r="P6909" t="str">
            <v>RocketGate</v>
          </cell>
          <cell r="Q6909" t="str">
            <v>RG101</v>
          </cell>
          <cell r="R6909" t="str">
            <v>Dating Network</v>
          </cell>
          <cell r="S6909" t="str">
            <v>DN101</v>
          </cell>
        </row>
        <row r="6910">
          <cell r="B6910" t="str">
            <v>419100067771</v>
          </cell>
          <cell r="C6910" t="str">
            <v xml:space="preserve">EVM SERVICES CORP </v>
          </cell>
          <cell r="D6910" t="str">
            <v>AMZDIV.COM</v>
          </cell>
          <cell r="E6910">
            <v>20833.333333333332</v>
          </cell>
          <cell r="F6910">
            <v>250000</v>
          </cell>
          <cell r="G6910" t="str">
            <v>N</v>
          </cell>
          <cell r="H6910" t="str">
            <v>N</v>
          </cell>
          <cell r="I6910">
            <v>43922</v>
          </cell>
          <cell r="J6910">
            <v>43923</v>
          </cell>
          <cell r="K6910">
            <v>43924</v>
          </cell>
          <cell r="L6910">
            <v>43927</v>
          </cell>
          <cell r="M6910">
            <v>44005</v>
          </cell>
          <cell r="N6910">
            <v>44005</v>
          </cell>
          <cell r="O6910" t="str">
            <v>Y</v>
          </cell>
          <cell r="P6910" t="str">
            <v>RocketGate</v>
          </cell>
          <cell r="Q6910" t="str">
            <v>RG101</v>
          </cell>
          <cell r="R6910" t="str">
            <v>Dating Network</v>
          </cell>
          <cell r="S6910" t="str">
            <v>DN101</v>
          </cell>
        </row>
        <row r="6911">
          <cell r="B6911" t="str">
            <v>419100067780</v>
          </cell>
          <cell r="C6911" t="str">
            <v>MCCANLISS &amp; EARLY LLP</v>
          </cell>
          <cell r="D6911" t="str">
            <v>MCCANLISS &amp; EARLY LLP</v>
          </cell>
          <cell r="E6911">
            <v>158333.33333333334</v>
          </cell>
          <cell r="F6911">
            <v>1900000</v>
          </cell>
          <cell r="G6911" t="str">
            <v>N</v>
          </cell>
          <cell r="H6911" t="str">
            <v>N</v>
          </cell>
          <cell r="I6911">
            <v>43922</v>
          </cell>
          <cell r="J6911">
            <v>43923</v>
          </cell>
          <cell r="K6911">
            <v>43928</v>
          </cell>
          <cell r="L6911">
            <v>43930</v>
          </cell>
          <cell r="M6911" t="str">
            <v>Approved/Closed</v>
          </cell>
          <cell r="N6911" t="str">
            <v>Approved/Closed</v>
          </cell>
          <cell r="O6911" t="str">
            <v>Y</v>
          </cell>
          <cell r="P6911" t="str">
            <v>Kerry Doyle</v>
          </cell>
          <cell r="Q6911" t="str">
            <v>KD101</v>
          </cell>
          <cell r="R6911" t="str">
            <v>Frank Sweeney</v>
          </cell>
          <cell r="S6911" t="str">
            <v>FS101</v>
          </cell>
          <cell r="T6911" t="str">
            <v>Signature Bank</v>
          </cell>
          <cell r="U6911" t="str">
            <v>SBANK</v>
          </cell>
        </row>
        <row r="6912">
          <cell r="B6912" t="str">
            <v>419100067799</v>
          </cell>
          <cell r="C6912" t="str">
            <v>SUNSHINE EATZ LLC</v>
          </cell>
          <cell r="D6912" t="str">
            <v>SUNSHINE EATZ LLC</v>
          </cell>
          <cell r="E6912">
            <v>6250</v>
          </cell>
          <cell r="F6912">
            <v>75000</v>
          </cell>
          <cell r="G6912" t="str">
            <v>N</v>
          </cell>
          <cell r="H6912" t="str">
            <v>N</v>
          </cell>
          <cell r="I6912">
            <v>43922</v>
          </cell>
          <cell r="J6912">
            <v>43923</v>
          </cell>
          <cell r="K6912" t="str">
            <v>Declined</v>
          </cell>
          <cell r="L6912" t="str">
            <v>Declined</v>
          </cell>
          <cell r="M6912" t="str">
            <v>Declined</v>
          </cell>
          <cell r="N6912" t="str">
            <v>Declined</v>
          </cell>
          <cell r="O6912" t="str">
            <v>Declined</v>
          </cell>
          <cell r="P6912" t="str">
            <v>Perry &amp; Bleeker</v>
          </cell>
          <cell r="Q6912" t="str">
            <v>PB102</v>
          </cell>
          <cell r="R6912" t="str">
            <v>Andy Arner</v>
          </cell>
          <cell r="S6912" t="str">
            <v>AA102</v>
          </cell>
        </row>
        <row r="6913">
          <cell r="B6913" t="str">
            <v>892999923335</v>
          </cell>
          <cell r="C6913" t="str">
            <v>MG BILLING US CORP</v>
          </cell>
          <cell r="D6913" t="str">
            <v>MBI*PROBILLER.COM</v>
          </cell>
          <cell r="E6913">
            <v>50000</v>
          </cell>
          <cell r="F6913">
            <v>600000</v>
          </cell>
          <cell r="G6913" t="str">
            <v>Y</v>
          </cell>
          <cell r="H6913" t="str">
            <v>N</v>
          </cell>
          <cell r="I6913">
            <v>43922</v>
          </cell>
          <cell r="J6913">
            <v>43923</v>
          </cell>
          <cell r="K6913">
            <v>43923</v>
          </cell>
          <cell r="L6913">
            <v>43935</v>
          </cell>
          <cell r="M6913">
            <v>43952</v>
          </cell>
          <cell r="N6913">
            <v>43952</v>
          </cell>
          <cell r="O6913" t="str">
            <v>Y</v>
          </cell>
          <cell r="P6913" t="str">
            <v>Lumencard Services</v>
          </cell>
          <cell r="Q6913" t="str">
            <v>LCS101</v>
          </cell>
        </row>
        <row r="6914">
          <cell r="B6914" t="str">
            <v>419100067806</v>
          </cell>
          <cell r="C6914" t="str">
            <v>IRON DEMOLITION LLC</v>
          </cell>
          <cell r="D6914" t="str">
            <v>FDBILL.COM</v>
          </cell>
          <cell r="E6914">
            <v>15000</v>
          </cell>
          <cell r="F6914">
            <v>180000</v>
          </cell>
          <cell r="G6914" t="str">
            <v>N</v>
          </cell>
          <cell r="H6914" t="str">
            <v>N</v>
          </cell>
          <cell r="I6914">
            <v>43922</v>
          </cell>
          <cell r="J6914">
            <v>43923</v>
          </cell>
          <cell r="K6914" t="str">
            <v>Withdrawn</v>
          </cell>
          <cell r="L6914" t="str">
            <v>Withdrawn</v>
          </cell>
          <cell r="M6914" t="str">
            <v>Withdrawn</v>
          </cell>
          <cell r="N6914" t="str">
            <v>Withdrawn</v>
          </cell>
          <cell r="O6914" t="str">
            <v>Withdrawn</v>
          </cell>
          <cell r="P6914" t="str">
            <v>Mobius Payments</v>
          </cell>
          <cell r="Q6914" t="str">
            <v>MOB101</v>
          </cell>
        </row>
        <row r="6915">
          <cell r="B6915" t="str">
            <v>419100067815</v>
          </cell>
          <cell r="C6915" t="str">
            <v>IRON DEMOLITION LLC</v>
          </cell>
          <cell r="D6915" t="str">
            <v>SFCHLP.COM</v>
          </cell>
          <cell r="E6915">
            <v>15000</v>
          </cell>
          <cell r="F6915">
            <v>180000</v>
          </cell>
          <cell r="G6915" t="str">
            <v>N</v>
          </cell>
          <cell r="H6915" t="str">
            <v>N</v>
          </cell>
          <cell r="I6915">
            <v>43922</v>
          </cell>
          <cell r="J6915">
            <v>43923</v>
          </cell>
          <cell r="K6915" t="str">
            <v>Withdrawn</v>
          </cell>
          <cell r="L6915" t="str">
            <v>Withdrawn</v>
          </cell>
          <cell r="M6915" t="str">
            <v>Withdrawn</v>
          </cell>
          <cell r="N6915" t="str">
            <v>Withdrawn</v>
          </cell>
          <cell r="O6915" t="str">
            <v>Withdrawn</v>
          </cell>
          <cell r="P6915" t="str">
            <v>Mobius Payments</v>
          </cell>
          <cell r="Q6915" t="str">
            <v>MOB101</v>
          </cell>
        </row>
        <row r="6916">
          <cell r="B6916" t="str">
            <v>419100067824</v>
          </cell>
          <cell r="C6916" t="str">
            <v>BOBAE KYRA VENTURES LLC</v>
          </cell>
          <cell r="D6916" t="str">
            <v>PMC-CS.NET</v>
          </cell>
          <cell r="E6916">
            <v>25000</v>
          </cell>
          <cell r="F6916">
            <v>300000</v>
          </cell>
          <cell r="G6916" t="str">
            <v>N</v>
          </cell>
          <cell r="H6916" t="str">
            <v>N</v>
          </cell>
          <cell r="I6916">
            <v>43922</v>
          </cell>
          <cell r="J6916">
            <v>43924</v>
          </cell>
          <cell r="K6916">
            <v>43927</v>
          </cell>
          <cell r="L6916">
            <v>43935</v>
          </cell>
          <cell r="M6916">
            <v>43922</v>
          </cell>
          <cell r="N6916">
            <v>43922</v>
          </cell>
          <cell r="O6916" t="str">
            <v>Y</v>
          </cell>
          <cell r="P6916" t="str">
            <v>Joel Paulin</v>
          </cell>
          <cell r="Q6916" t="str">
            <v>JP101</v>
          </cell>
        </row>
        <row r="6917">
          <cell r="B6917" t="str">
            <v>419100067833</v>
          </cell>
          <cell r="C6917" t="str">
            <v>INTELLIGENT DATASOFT LLC</v>
          </cell>
          <cell r="D6917" t="str">
            <v>EZPAYHELP.COM</v>
          </cell>
          <cell r="E6917">
            <v>33333.333333333336</v>
          </cell>
          <cell r="F6917">
            <v>400000</v>
          </cell>
          <cell r="G6917" t="str">
            <v>N</v>
          </cell>
          <cell r="H6917" t="str">
            <v>N</v>
          </cell>
          <cell r="I6917">
            <v>43922</v>
          </cell>
          <cell r="J6917">
            <v>43927</v>
          </cell>
          <cell r="K6917">
            <v>43957</v>
          </cell>
          <cell r="L6917">
            <v>43958</v>
          </cell>
          <cell r="M6917">
            <v>43952</v>
          </cell>
          <cell r="N6917">
            <v>43952</v>
          </cell>
          <cell r="O6917" t="str">
            <v>Y</v>
          </cell>
          <cell r="P6917" t="str">
            <v>CardWorks Acquiring</v>
          </cell>
          <cell r="Q6917" t="str">
            <v>CWARHR</v>
          </cell>
        </row>
        <row r="6918">
          <cell r="B6918" t="str">
            <v>419100067842</v>
          </cell>
          <cell r="C6918" t="str">
            <v>WILLOWAY DAY CAMP INC</v>
          </cell>
          <cell r="D6918" t="str">
            <v>WILLOWAY DAY CAMP</v>
          </cell>
          <cell r="E6918">
            <v>50000</v>
          </cell>
          <cell r="F6918">
            <v>600000</v>
          </cell>
          <cell r="G6918" t="str">
            <v>Y</v>
          </cell>
          <cell r="H6918" t="str">
            <v>Y</v>
          </cell>
          <cell r="I6918">
            <v>43922</v>
          </cell>
          <cell r="J6918">
            <v>43928</v>
          </cell>
          <cell r="K6918" t="str">
            <v>Withdrawn</v>
          </cell>
          <cell r="L6918" t="str">
            <v>Withdrawn</v>
          </cell>
          <cell r="M6918" t="str">
            <v>Withdrawn</v>
          </cell>
          <cell r="N6918" t="str">
            <v>Withdrawn</v>
          </cell>
          <cell r="O6918" t="str">
            <v>Withdrawn</v>
          </cell>
          <cell r="P6918" t="str">
            <v>KBH Enterprises</v>
          </cell>
          <cell r="Q6918" t="str">
            <v>KH101</v>
          </cell>
          <cell r="R6918" t="str">
            <v>Erick Weinstein</v>
          </cell>
          <cell r="S6918" t="str">
            <v>EW101</v>
          </cell>
        </row>
        <row r="6919">
          <cell r="B6919" t="str">
            <v>419100067851</v>
          </cell>
          <cell r="C6919" t="str">
            <v>PRIME MECHANICAL SYSTEMS INC</v>
          </cell>
          <cell r="D6919" t="str">
            <v>PRIME MECHANICAL SYSTEMS INC</v>
          </cell>
          <cell r="E6919">
            <v>23333.333333333332</v>
          </cell>
          <cell r="F6919">
            <v>280000</v>
          </cell>
          <cell r="G6919" t="str">
            <v>N</v>
          </cell>
          <cell r="H6919" t="str">
            <v>N</v>
          </cell>
          <cell r="I6919">
            <v>43922</v>
          </cell>
          <cell r="J6919">
            <v>43929</v>
          </cell>
          <cell r="K6919">
            <v>43929</v>
          </cell>
          <cell r="L6919">
            <v>43931</v>
          </cell>
          <cell r="M6919">
            <v>44005</v>
          </cell>
          <cell r="N6919">
            <v>44005</v>
          </cell>
          <cell r="O6919" t="str">
            <v>Y</v>
          </cell>
          <cell r="P6919" t="str">
            <v>Brett Rosenfeld</v>
          </cell>
          <cell r="Q6919" t="str">
            <v>BR101</v>
          </cell>
          <cell r="R6919" t="str">
            <v>Frank Sweeney</v>
          </cell>
          <cell r="S6919" t="str">
            <v>FS101</v>
          </cell>
          <cell r="T6919" t="str">
            <v>Signature Bank</v>
          </cell>
          <cell r="U6919" t="str">
            <v>SBANK</v>
          </cell>
        </row>
        <row r="6920">
          <cell r="B6920" t="str">
            <v>419100067860</v>
          </cell>
          <cell r="C6920" t="str">
            <v>ASSET ENHANCEMENT SOLUTIONS LLC</v>
          </cell>
          <cell r="D6920" t="str">
            <v>ASSET ENHANCEMENT SOLUTIONS LLC</v>
          </cell>
          <cell r="E6920">
            <v>16666.666666666668</v>
          </cell>
          <cell r="F6920">
            <v>200000</v>
          </cell>
          <cell r="G6920" t="str">
            <v>N</v>
          </cell>
          <cell r="H6920" t="str">
            <v>N</v>
          </cell>
          <cell r="I6920">
            <v>43922</v>
          </cell>
          <cell r="J6920">
            <v>43929</v>
          </cell>
          <cell r="K6920">
            <v>43934</v>
          </cell>
          <cell r="L6920">
            <v>43937</v>
          </cell>
          <cell r="O6920" t="str">
            <v>Y</v>
          </cell>
          <cell r="P6920" t="str">
            <v>Fairway Management Group</v>
          </cell>
          <cell r="Q6920" t="str">
            <v>FMG101</v>
          </cell>
          <cell r="R6920" t="str">
            <v>Andy Arner</v>
          </cell>
          <cell r="S6920" t="str">
            <v>AA102</v>
          </cell>
        </row>
        <row r="6921">
          <cell r="B6921" t="str">
            <v>419100067879</v>
          </cell>
          <cell r="C6921" t="str">
            <v xml:space="preserve">RED SYSTEM VENTURES LLC </v>
          </cell>
          <cell r="D6921" t="str">
            <v xml:space="preserve">RSV LLC </v>
          </cell>
          <cell r="E6921">
            <v>50000</v>
          </cell>
          <cell r="F6921">
            <v>600000</v>
          </cell>
          <cell r="G6921" t="str">
            <v>N</v>
          </cell>
          <cell r="H6921" t="str">
            <v>N</v>
          </cell>
          <cell r="I6921">
            <v>43922</v>
          </cell>
          <cell r="J6921">
            <v>43930</v>
          </cell>
          <cell r="K6921">
            <v>43931</v>
          </cell>
          <cell r="L6921">
            <v>43934</v>
          </cell>
          <cell r="M6921">
            <v>44021</v>
          </cell>
          <cell r="N6921">
            <v>44013</v>
          </cell>
          <cell r="O6921" t="str">
            <v>Y</v>
          </cell>
          <cell r="P6921" t="str">
            <v>RocketGate</v>
          </cell>
          <cell r="Q6921" t="str">
            <v>RG101</v>
          </cell>
        </row>
        <row r="6922">
          <cell r="B6922" t="str">
            <v>419100067888</v>
          </cell>
          <cell r="C6922" t="str">
            <v>ATB INC</v>
          </cell>
          <cell r="D6922" t="str">
            <v>GT-FIN.COM</v>
          </cell>
          <cell r="E6922">
            <v>20833.333333333332</v>
          </cell>
          <cell r="F6922">
            <v>250000</v>
          </cell>
          <cell r="G6922" t="str">
            <v>N</v>
          </cell>
          <cell r="H6922" t="str">
            <v>N</v>
          </cell>
          <cell r="I6922">
            <v>43922</v>
          </cell>
          <cell r="J6922">
            <v>43930</v>
          </cell>
          <cell r="K6922">
            <v>43930</v>
          </cell>
          <cell r="L6922">
            <v>43934</v>
          </cell>
          <cell r="M6922">
            <v>43922</v>
          </cell>
          <cell r="N6922">
            <v>43922</v>
          </cell>
          <cell r="O6922" t="str">
            <v>Y</v>
          </cell>
          <cell r="P6922" t="str">
            <v>RocketGate</v>
          </cell>
          <cell r="Q6922" t="str">
            <v>RG101</v>
          </cell>
          <cell r="R6922" t="str">
            <v>Dating Network</v>
          </cell>
          <cell r="S6922" t="str">
            <v>DN101</v>
          </cell>
        </row>
        <row r="6923">
          <cell r="B6923" t="str">
            <v>419100067897</v>
          </cell>
          <cell r="C6923" t="str">
            <v>SERVECO 911 LLC</v>
          </cell>
          <cell r="D6923" t="str">
            <v>ARMOR ENVIRONMENTAL SOLUTIONS</v>
          </cell>
          <cell r="E6923">
            <v>10000</v>
          </cell>
          <cell r="F6923">
            <v>120000</v>
          </cell>
          <cell r="G6923" t="str">
            <v>N</v>
          </cell>
          <cell r="H6923" t="str">
            <v>N</v>
          </cell>
          <cell r="I6923">
            <v>43922</v>
          </cell>
          <cell r="J6923">
            <v>43930</v>
          </cell>
          <cell r="K6923">
            <v>43934</v>
          </cell>
          <cell r="L6923">
            <v>43937</v>
          </cell>
          <cell r="M6923">
            <v>43952</v>
          </cell>
          <cell r="N6923">
            <v>43952</v>
          </cell>
          <cell r="O6923" t="str">
            <v>Y</v>
          </cell>
          <cell r="P6923" t="str">
            <v>William Regan</v>
          </cell>
          <cell r="Q6923" t="str">
            <v>WR101</v>
          </cell>
          <cell r="R6923" t="str">
            <v>Frank Sweeney</v>
          </cell>
          <cell r="S6923" t="str">
            <v>FS101</v>
          </cell>
          <cell r="T6923" t="str">
            <v>Signature Bank</v>
          </cell>
          <cell r="U6923" t="str">
            <v>SBANK</v>
          </cell>
        </row>
        <row r="6924">
          <cell r="B6924" t="str">
            <v>419100067904</v>
          </cell>
          <cell r="C6924" t="str">
            <v>CHARIOTEER INC</v>
          </cell>
          <cell r="D6924" t="str">
            <v>FNTACS.COM</v>
          </cell>
          <cell r="E6924">
            <v>25000</v>
          </cell>
          <cell r="F6924">
            <v>300000</v>
          </cell>
          <cell r="G6924" t="str">
            <v>N</v>
          </cell>
          <cell r="H6924" t="str">
            <v>N</v>
          </cell>
          <cell r="I6924">
            <v>43922</v>
          </cell>
          <cell r="J6924">
            <v>43930</v>
          </cell>
          <cell r="K6924">
            <v>43931</v>
          </cell>
          <cell r="L6924">
            <v>43936</v>
          </cell>
          <cell r="M6924">
            <v>43922</v>
          </cell>
          <cell r="N6924">
            <v>43922</v>
          </cell>
          <cell r="O6924" t="str">
            <v>Y</v>
          </cell>
          <cell r="P6924" t="str">
            <v>Joel Paulin</v>
          </cell>
          <cell r="Q6924" t="str">
            <v>JP101</v>
          </cell>
        </row>
        <row r="6925">
          <cell r="B6925" t="str">
            <v>892999923343</v>
          </cell>
          <cell r="C6925" t="str">
            <v>GRAND CHIEN INC</v>
          </cell>
          <cell r="D6925" t="str">
            <v>ALPINE HOSPITAL FOR ANIMALS</v>
          </cell>
          <cell r="E6925">
            <v>270833.33333333331</v>
          </cell>
          <cell r="F6925">
            <v>3250000</v>
          </cell>
          <cell r="G6925" t="str">
            <v>Y</v>
          </cell>
          <cell r="H6925" t="str">
            <v>Y</v>
          </cell>
          <cell r="I6925">
            <v>43922</v>
          </cell>
          <cell r="J6925">
            <v>43931</v>
          </cell>
          <cell r="K6925">
            <v>43931</v>
          </cell>
          <cell r="L6925">
            <v>43934</v>
          </cell>
          <cell r="M6925">
            <v>43922</v>
          </cell>
          <cell r="N6925">
            <v>43922</v>
          </cell>
          <cell r="O6925" t="str">
            <v>Y</v>
          </cell>
          <cell r="P6925" t="str">
            <v>Mike Roberts</v>
          </cell>
          <cell r="Q6925" t="str">
            <v>MR102</v>
          </cell>
          <cell r="R6925" t="str">
            <v>Chris Frey</v>
          </cell>
          <cell r="S6925" t="str">
            <v>CF101</v>
          </cell>
          <cell r="T6925" t="str">
            <v>Veterinary Management Group</v>
          </cell>
          <cell r="U6925" t="str">
            <v>VMG101</v>
          </cell>
        </row>
        <row r="6926">
          <cell r="B6926" t="str">
            <v>419100067922</v>
          </cell>
          <cell r="C6926" t="str">
            <v>TREED ENTERPRISES INC</v>
          </cell>
          <cell r="D6926" t="str">
            <v>CON-SMA.NET</v>
          </cell>
          <cell r="E6926">
            <v>20833.333333333332</v>
          </cell>
          <cell r="F6926">
            <v>250000</v>
          </cell>
          <cell r="G6926" t="str">
            <v>N</v>
          </cell>
          <cell r="H6926" t="str">
            <v>N</v>
          </cell>
          <cell r="I6926">
            <v>43922</v>
          </cell>
          <cell r="J6926">
            <v>43931</v>
          </cell>
          <cell r="K6926">
            <v>43934</v>
          </cell>
          <cell r="L6926">
            <v>43935</v>
          </cell>
          <cell r="M6926">
            <v>43922</v>
          </cell>
          <cell r="N6926">
            <v>43922</v>
          </cell>
          <cell r="O6926" t="str">
            <v>Y</v>
          </cell>
          <cell r="P6926" t="str">
            <v>RocketGate</v>
          </cell>
          <cell r="Q6926" t="str">
            <v>RG101</v>
          </cell>
          <cell r="R6926" t="str">
            <v>Dating Network</v>
          </cell>
          <cell r="S6926" t="str">
            <v>DN101</v>
          </cell>
        </row>
        <row r="6927">
          <cell r="B6927" t="str">
            <v>892999923350</v>
          </cell>
          <cell r="C6927" t="str">
            <v>CALIENTE CAB REST CO INC</v>
          </cell>
          <cell r="D6927" t="str">
            <v>CALIENTE CAB CO</v>
          </cell>
          <cell r="E6927">
            <v>250000</v>
          </cell>
          <cell r="F6927">
            <v>3000000</v>
          </cell>
          <cell r="G6927" t="str">
            <v>Y</v>
          </cell>
          <cell r="H6927" t="str">
            <v>Y</v>
          </cell>
          <cell r="I6927">
            <v>43922</v>
          </cell>
          <cell r="J6927">
            <v>43934</v>
          </cell>
          <cell r="K6927">
            <v>43937</v>
          </cell>
          <cell r="L6927">
            <v>43938</v>
          </cell>
          <cell r="M6927">
            <v>44013</v>
          </cell>
          <cell r="N6927">
            <v>44013</v>
          </cell>
          <cell r="O6927" t="str">
            <v>Y</v>
          </cell>
          <cell r="P6927" t="str">
            <v>Andrea Zaretsky</v>
          </cell>
          <cell r="Q6927" t="str">
            <v>AZ101</v>
          </cell>
          <cell r="R6927" t="str">
            <v>Frank Sweeney</v>
          </cell>
          <cell r="S6927" t="str">
            <v>FS101</v>
          </cell>
          <cell r="T6927" t="str">
            <v>Signature Bank</v>
          </cell>
          <cell r="U6927" t="str">
            <v>SBANK</v>
          </cell>
        </row>
        <row r="6928">
          <cell r="B6928" t="str">
            <v>892999923368</v>
          </cell>
          <cell r="C6928" t="str">
            <v>120 U REST LLC</v>
          </cell>
          <cell r="D6928" t="str">
            <v>TORTARIA</v>
          </cell>
          <cell r="E6928">
            <v>250000</v>
          </cell>
          <cell r="F6928">
            <v>3000000</v>
          </cell>
          <cell r="G6928" t="str">
            <v>Y</v>
          </cell>
          <cell r="H6928" t="str">
            <v>Y</v>
          </cell>
          <cell r="I6928">
            <v>43922</v>
          </cell>
          <cell r="J6928">
            <v>43934</v>
          </cell>
          <cell r="K6928">
            <v>43937</v>
          </cell>
          <cell r="L6928">
            <v>43938</v>
          </cell>
          <cell r="M6928">
            <v>44013</v>
          </cell>
          <cell r="N6928">
            <v>44013</v>
          </cell>
          <cell r="O6928" t="str">
            <v>Y</v>
          </cell>
          <cell r="P6928" t="str">
            <v>Andrea Zaretsky</v>
          </cell>
          <cell r="Q6928" t="str">
            <v>AZ101</v>
          </cell>
          <cell r="R6928" t="str">
            <v>Frank Sweeney</v>
          </cell>
          <cell r="S6928" t="str">
            <v>FS101</v>
          </cell>
          <cell r="T6928" t="str">
            <v>Signature Bank</v>
          </cell>
          <cell r="U6928" t="str">
            <v>SBANK</v>
          </cell>
        </row>
        <row r="6929">
          <cell r="B6929" t="str">
            <v>419100067931</v>
          </cell>
          <cell r="C6929" t="str">
            <v>JOELIO POPPY MEDIA LLC</v>
          </cell>
          <cell r="D6929" t="str">
            <v>CMC-CS.NET</v>
          </cell>
          <cell r="E6929">
            <v>29166.666666666668</v>
          </cell>
          <cell r="F6929">
            <v>350000</v>
          </cell>
          <cell r="G6929" t="str">
            <v>N</v>
          </cell>
          <cell r="H6929" t="str">
            <v>N</v>
          </cell>
          <cell r="I6929">
            <v>43922</v>
          </cell>
          <cell r="J6929">
            <v>43934</v>
          </cell>
          <cell r="K6929">
            <v>43935</v>
          </cell>
          <cell r="L6929">
            <v>43941</v>
          </cell>
          <cell r="M6929">
            <v>43922</v>
          </cell>
          <cell r="N6929">
            <v>43922</v>
          </cell>
          <cell r="O6929" t="str">
            <v>Y</v>
          </cell>
          <cell r="P6929" t="str">
            <v>Joel Paulin</v>
          </cell>
          <cell r="Q6929" t="str">
            <v>JP101</v>
          </cell>
        </row>
        <row r="6930">
          <cell r="B6930" t="str">
            <v>419100067940</v>
          </cell>
          <cell r="C6930" t="str">
            <v>OVERTIME BAR &amp; GRILL INC</v>
          </cell>
          <cell r="D6930" t="str">
            <v>OVERTIME BAR &amp; GRILL INC</v>
          </cell>
          <cell r="E6930">
            <v>21250</v>
          </cell>
          <cell r="F6930">
            <v>255000</v>
          </cell>
          <cell r="G6930" t="str">
            <v>N</v>
          </cell>
          <cell r="H6930" t="str">
            <v>N</v>
          </cell>
          <cell r="I6930">
            <v>43922</v>
          </cell>
          <cell r="J6930">
            <v>43934</v>
          </cell>
          <cell r="K6930">
            <v>43936</v>
          </cell>
          <cell r="L6930">
            <v>43936</v>
          </cell>
          <cell r="M6930">
            <v>44005</v>
          </cell>
          <cell r="N6930">
            <v>44005</v>
          </cell>
          <cell r="O6930" t="str">
            <v>Y</v>
          </cell>
          <cell r="P6930" t="str">
            <v>William Johnston</v>
          </cell>
          <cell r="Q6930" t="str">
            <v>BJ101</v>
          </cell>
          <cell r="R6930" t="str">
            <v>Andy Arner</v>
          </cell>
          <cell r="S6930" t="str">
            <v>AA102</v>
          </cell>
          <cell r="T6930" t="str">
            <v>Action Gaming</v>
          </cell>
          <cell r="U6930" t="str">
            <v>AG102</v>
          </cell>
        </row>
        <row r="6931">
          <cell r="B6931" t="str">
            <v>419100067959</v>
          </cell>
          <cell r="C6931" t="str">
            <v>FAIRSQUARE INC</v>
          </cell>
          <cell r="D6931" t="str">
            <v>HEATERSTOREONLINE.COM</v>
          </cell>
          <cell r="E6931">
            <v>20000</v>
          </cell>
          <cell r="F6931">
            <v>240000</v>
          </cell>
          <cell r="G6931" t="str">
            <v>N</v>
          </cell>
          <cell r="H6931" t="str">
            <v>N</v>
          </cell>
          <cell r="I6931">
            <v>43922</v>
          </cell>
          <cell r="J6931">
            <v>43934</v>
          </cell>
          <cell r="K6931" t="str">
            <v>Withdrawn</v>
          </cell>
          <cell r="L6931" t="str">
            <v>Withdrawn</v>
          </cell>
          <cell r="M6931" t="str">
            <v>Withdrawn</v>
          </cell>
          <cell r="N6931" t="str">
            <v>Withdrawn</v>
          </cell>
          <cell r="O6931" t="str">
            <v>Withdrawn</v>
          </cell>
          <cell r="P6931" t="str">
            <v>Mobius Payments</v>
          </cell>
          <cell r="Q6931" t="str">
            <v>MOB101</v>
          </cell>
        </row>
        <row r="6932">
          <cell r="B6932" t="str">
            <v>892999923376</v>
          </cell>
          <cell r="C6932" t="str">
            <v>KSHAW SHIPPING LLC</v>
          </cell>
          <cell r="D6932" t="str">
            <v>UNISHIPPERS 1587</v>
          </cell>
          <cell r="E6932">
            <v>5833.333333333333</v>
          </cell>
          <cell r="F6932">
            <v>70000</v>
          </cell>
          <cell r="G6932" t="str">
            <v>N</v>
          </cell>
          <cell r="H6932" t="str">
            <v>N</v>
          </cell>
          <cell r="I6932">
            <v>43922</v>
          </cell>
          <cell r="J6932">
            <v>43934</v>
          </cell>
          <cell r="K6932">
            <v>43935</v>
          </cell>
          <cell r="L6932">
            <v>43936</v>
          </cell>
          <cell r="M6932">
            <v>43952</v>
          </cell>
          <cell r="N6932">
            <v>43952</v>
          </cell>
          <cell r="O6932" t="str">
            <v>Y</v>
          </cell>
          <cell r="P6932" t="str">
            <v>CardWorks Acquiring</v>
          </cell>
          <cell r="Q6932" t="str">
            <v>CWA101</v>
          </cell>
          <cell r="R6932" t="str">
            <v>Frank Sweeney</v>
          </cell>
          <cell r="S6932" t="str">
            <v>FS101</v>
          </cell>
          <cell r="T6932" t="str">
            <v>William Regan</v>
          </cell>
          <cell r="U6932" t="str">
            <v>WR101</v>
          </cell>
          <cell r="V6932" t="str">
            <v>Unishippers</v>
          </cell>
          <cell r="W6932" t="str">
            <v>USHIP</v>
          </cell>
        </row>
        <row r="6933">
          <cell r="B6933" t="str">
            <v>419100067968</v>
          </cell>
          <cell r="C6933" t="str">
            <v>OUTER FOREST INC</v>
          </cell>
          <cell r="D6933" t="str">
            <v>FDYDAT.COM</v>
          </cell>
          <cell r="E6933">
            <v>25000</v>
          </cell>
          <cell r="F6933">
            <v>300000</v>
          </cell>
          <cell r="G6933" t="str">
            <v>N</v>
          </cell>
          <cell r="H6933" t="str">
            <v>N</v>
          </cell>
          <cell r="I6933">
            <v>43922</v>
          </cell>
          <cell r="J6933">
            <v>43941</v>
          </cell>
          <cell r="K6933">
            <v>43942</v>
          </cell>
          <cell r="L6933">
            <v>43943</v>
          </cell>
          <cell r="M6933">
            <v>43922</v>
          </cell>
          <cell r="N6933">
            <v>43922</v>
          </cell>
          <cell r="O6933" t="str">
            <v>Y</v>
          </cell>
          <cell r="P6933" t="str">
            <v>SegPay</v>
          </cell>
          <cell r="Q6933" t="str">
            <v>SEGPAY</v>
          </cell>
        </row>
        <row r="6934">
          <cell r="B6934" t="str">
            <v>419100067977</v>
          </cell>
          <cell r="C6934" t="str">
            <v>GUALLAH LUCKY FORCE LLC</v>
          </cell>
          <cell r="D6934" t="str">
            <v>WEWI-CS.COM</v>
          </cell>
          <cell r="E6934">
            <v>30000</v>
          </cell>
          <cell r="F6934">
            <v>360000</v>
          </cell>
          <cell r="G6934" t="str">
            <v>N</v>
          </cell>
          <cell r="H6934" t="str">
            <v>N</v>
          </cell>
          <cell r="I6934">
            <v>43922</v>
          </cell>
          <cell r="J6934">
            <v>43941</v>
          </cell>
          <cell r="K6934">
            <v>43942</v>
          </cell>
          <cell r="L6934">
            <v>43951</v>
          </cell>
          <cell r="M6934">
            <v>43952</v>
          </cell>
          <cell r="N6934">
            <v>43952</v>
          </cell>
          <cell r="O6934" t="str">
            <v>Y</v>
          </cell>
          <cell r="P6934" t="str">
            <v>Joel Paulin</v>
          </cell>
          <cell r="Q6934" t="str">
            <v>JP101</v>
          </cell>
        </row>
        <row r="6935">
          <cell r="B6935" t="str">
            <v>419100067986</v>
          </cell>
          <cell r="C6935" t="str">
            <v>BIG APPLE CONCRETE SUPPLY INC</v>
          </cell>
          <cell r="D6935" t="str">
            <v>BIG APPLE CONCRETE SUPPLY INC</v>
          </cell>
          <cell r="E6935">
            <v>500000</v>
          </cell>
          <cell r="F6935">
            <v>6000000</v>
          </cell>
          <cell r="G6935" t="str">
            <v>Y</v>
          </cell>
          <cell r="H6935" t="str">
            <v>Y</v>
          </cell>
          <cell r="I6935">
            <v>43922</v>
          </cell>
          <cell r="J6935">
            <v>43941</v>
          </cell>
          <cell r="K6935">
            <v>43942</v>
          </cell>
          <cell r="L6935">
            <v>43943</v>
          </cell>
          <cell r="M6935">
            <v>44005</v>
          </cell>
          <cell r="N6935">
            <v>44005</v>
          </cell>
          <cell r="O6935" t="str">
            <v>Y</v>
          </cell>
          <cell r="P6935" t="str">
            <v>Brett Rosenfeld</v>
          </cell>
          <cell r="Q6935" t="str">
            <v>BR101</v>
          </cell>
          <cell r="R6935" t="str">
            <v>Frank Sweeney</v>
          </cell>
          <cell r="S6935" t="str">
            <v>FS101</v>
          </cell>
          <cell r="T6935" t="str">
            <v>Signature Bank</v>
          </cell>
          <cell r="U6935" t="str">
            <v>SBANK</v>
          </cell>
        </row>
        <row r="6936">
          <cell r="B6936" t="str">
            <v>419100068002</v>
          </cell>
          <cell r="C6936" t="str">
            <v>VASWANI INC</v>
          </cell>
          <cell r="D6936" t="str">
            <v>VASWANI HEALTH</v>
          </cell>
          <cell r="E6936">
            <v>37500</v>
          </cell>
          <cell r="F6936">
            <v>450000</v>
          </cell>
          <cell r="G6936" t="str">
            <v>N</v>
          </cell>
          <cell r="H6936" t="str">
            <v>N</v>
          </cell>
          <cell r="I6936">
            <v>43922</v>
          </cell>
          <cell r="J6936">
            <v>43942</v>
          </cell>
          <cell r="K6936">
            <v>43942</v>
          </cell>
          <cell r="L6936">
            <v>43945</v>
          </cell>
          <cell r="M6936">
            <v>43922</v>
          </cell>
          <cell r="N6936">
            <v>43922</v>
          </cell>
          <cell r="O6936" t="str">
            <v>Y</v>
          </cell>
          <cell r="P6936" t="str">
            <v>Andrea Zaretsky</v>
          </cell>
          <cell r="Q6936" t="str">
            <v>AZ101</v>
          </cell>
          <cell r="R6936" t="str">
            <v>Frank Sweeney</v>
          </cell>
          <cell r="S6936" t="str">
            <v>FS101</v>
          </cell>
          <cell r="T6936" t="str">
            <v>Signature Bank</v>
          </cell>
          <cell r="U6936" t="str">
            <v>SBANK</v>
          </cell>
        </row>
        <row r="6937">
          <cell r="B6937" t="str">
            <v>419100067995</v>
          </cell>
          <cell r="C6937" t="str">
            <v>LAW OFFICE OF CARY SCOTT GOLDINGER PC</v>
          </cell>
          <cell r="D6937" t="str">
            <v>LAW OFFICE OF CARY SCOTT GOLDINGER PC</v>
          </cell>
          <cell r="E6937">
            <v>9166.6666666666661</v>
          </cell>
          <cell r="F6937">
            <v>110000</v>
          </cell>
          <cell r="G6937" t="str">
            <v>Y</v>
          </cell>
          <cell r="H6937" t="str">
            <v>Y</v>
          </cell>
          <cell r="I6937">
            <v>43922</v>
          </cell>
          <cell r="J6937">
            <v>43942</v>
          </cell>
          <cell r="K6937">
            <v>43943</v>
          </cell>
          <cell r="L6937">
            <v>43943</v>
          </cell>
          <cell r="M6937">
            <v>43952</v>
          </cell>
          <cell r="N6937">
            <v>43952</v>
          </cell>
          <cell r="O6937" t="str">
            <v>Y</v>
          </cell>
          <cell r="P6937" t="str">
            <v>Brett Rosenfeld</v>
          </cell>
          <cell r="Q6937" t="str">
            <v>BR101</v>
          </cell>
          <cell r="R6937" t="str">
            <v>Frank Sweeney</v>
          </cell>
          <cell r="S6937" t="str">
            <v>FS101</v>
          </cell>
          <cell r="T6937" t="str">
            <v>Signature Bank</v>
          </cell>
          <cell r="U6937" t="str">
            <v>SBANK</v>
          </cell>
        </row>
        <row r="6938">
          <cell r="B6938" t="str">
            <v>419100068011</v>
          </cell>
          <cell r="C6938" t="str">
            <v>SANDRA N. BUSELL</v>
          </cell>
          <cell r="D6938" t="str">
            <v>LAW OFFICE OF SANDRA N. BUSELL</v>
          </cell>
          <cell r="E6938">
            <v>16666.666666666668</v>
          </cell>
          <cell r="F6938">
            <v>200000</v>
          </cell>
          <cell r="G6938" t="str">
            <v>N</v>
          </cell>
          <cell r="H6938" t="str">
            <v>N</v>
          </cell>
          <cell r="I6938">
            <v>43922</v>
          </cell>
          <cell r="J6938">
            <v>43943</v>
          </cell>
          <cell r="K6938">
            <v>43945</v>
          </cell>
          <cell r="L6938">
            <v>43948</v>
          </cell>
          <cell r="M6938">
            <v>43952</v>
          </cell>
          <cell r="N6938">
            <v>43952</v>
          </cell>
          <cell r="O6938" t="str">
            <v>Y</v>
          </cell>
          <cell r="P6938" t="str">
            <v>Alan Goldberg</v>
          </cell>
          <cell r="Q6938" t="str">
            <v>AG101</v>
          </cell>
          <cell r="R6938" t="str">
            <v>Andy Arner</v>
          </cell>
          <cell r="S6938" t="str">
            <v>AA102</v>
          </cell>
        </row>
        <row r="6939">
          <cell r="B6939" t="str">
            <v>892999923384</v>
          </cell>
          <cell r="C6939" t="str">
            <v>HUNTS POINT SERVICE STATION INC</v>
          </cell>
          <cell r="D6939" t="str">
            <v>HUNTS POINT AUTO SALES &amp; SERVICE</v>
          </cell>
          <cell r="E6939">
            <v>60416.666666666664</v>
          </cell>
          <cell r="F6939">
            <v>725000</v>
          </cell>
          <cell r="G6939" t="str">
            <v>Y</v>
          </cell>
          <cell r="H6939" t="str">
            <v>Y</v>
          </cell>
          <cell r="I6939">
            <v>43922</v>
          </cell>
          <cell r="J6939">
            <v>43944</v>
          </cell>
          <cell r="K6939">
            <v>43948</v>
          </cell>
          <cell r="L6939">
            <v>43948</v>
          </cell>
          <cell r="M6939">
            <v>43952</v>
          </cell>
          <cell r="N6939">
            <v>43952</v>
          </cell>
          <cell r="O6939" t="str">
            <v>Y</v>
          </cell>
          <cell r="P6939" t="str">
            <v>Andrea Zaretsky</v>
          </cell>
          <cell r="Q6939" t="str">
            <v>AZ101</v>
          </cell>
          <cell r="R6939" t="str">
            <v>Frank Sweeney</v>
          </cell>
          <cell r="S6939" t="str">
            <v>FS101</v>
          </cell>
          <cell r="T6939" t="str">
            <v>Signature Bank</v>
          </cell>
          <cell r="U6939" t="str">
            <v>SBANK</v>
          </cell>
        </row>
        <row r="6940">
          <cell r="B6940" t="str">
            <v>419100068039</v>
          </cell>
          <cell r="C6940" t="str">
            <v>INTUITIVE INTERVENTIONS LLC</v>
          </cell>
          <cell r="D6940" t="str">
            <v>INTUITIVE INTERVENTIONS LLC</v>
          </cell>
          <cell r="E6940">
            <v>0</v>
          </cell>
          <cell r="G6940" t="str">
            <v>Y</v>
          </cell>
          <cell r="H6940" t="str">
            <v>N</v>
          </cell>
          <cell r="I6940">
            <v>43922</v>
          </cell>
          <cell r="J6940">
            <v>43945</v>
          </cell>
          <cell r="K6940" t="str">
            <v>Withdrawn</v>
          </cell>
          <cell r="L6940" t="str">
            <v>Withdrawn</v>
          </cell>
          <cell r="M6940" t="str">
            <v>Withdrawn</v>
          </cell>
          <cell r="N6940" t="str">
            <v>Withdrawn</v>
          </cell>
          <cell r="O6940" t="str">
            <v>Withdrawn</v>
          </cell>
          <cell r="P6940" t="str">
            <v>SegPay</v>
          </cell>
          <cell r="Q6940" t="str">
            <v>SEGPAY</v>
          </cell>
        </row>
        <row r="6941">
          <cell r="B6941" t="str">
            <v>892999923400</v>
          </cell>
          <cell r="C6941" t="str">
            <v>ANIMAL CLINIC OF ARLINGTON LLC</v>
          </cell>
          <cell r="D6941" t="str">
            <v>CLARENDON ANIMAL CARE (SOUTH)</v>
          </cell>
          <cell r="E6941">
            <v>50000</v>
          </cell>
          <cell r="F6941">
            <v>600000</v>
          </cell>
          <cell r="G6941" t="str">
            <v>Y</v>
          </cell>
          <cell r="H6941" t="str">
            <v>N</v>
          </cell>
          <cell r="I6941">
            <v>43922</v>
          </cell>
          <cell r="J6941">
            <v>43945</v>
          </cell>
          <cell r="K6941">
            <v>43948</v>
          </cell>
          <cell r="L6941">
            <v>43948</v>
          </cell>
          <cell r="M6941">
            <v>44005</v>
          </cell>
          <cell r="N6941">
            <v>44005</v>
          </cell>
          <cell r="O6941" t="str">
            <v>Y</v>
          </cell>
          <cell r="P6941" t="str">
            <v>Mike Roberts</v>
          </cell>
          <cell r="Q6941" t="str">
            <v>MR102</v>
          </cell>
          <cell r="R6941" t="str">
            <v>Chris Frey</v>
          </cell>
          <cell r="S6941" t="str">
            <v>CF101</v>
          </cell>
          <cell r="T6941" t="str">
            <v>Veterinary Management Group</v>
          </cell>
          <cell r="U6941" t="str">
            <v>VMG101</v>
          </cell>
        </row>
        <row r="6942">
          <cell r="B6942" t="str">
            <v>419100068020</v>
          </cell>
          <cell r="C6942" t="str">
            <v>BROSKI ENTERPRISES INC</v>
          </cell>
          <cell r="D6942" t="str">
            <v>ENTRE COMPUTER SOLUTIONS</v>
          </cell>
          <cell r="E6942">
            <v>41666.666666666664</v>
          </cell>
          <cell r="F6942">
            <v>500000</v>
          </cell>
          <cell r="G6942" t="str">
            <v>Y</v>
          </cell>
          <cell r="H6942" t="str">
            <v>Y</v>
          </cell>
          <cell r="I6942">
            <v>43922</v>
          </cell>
          <cell r="J6942">
            <v>43945</v>
          </cell>
          <cell r="K6942">
            <v>43957</v>
          </cell>
          <cell r="L6942">
            <v>43957</v>
          </cell>
          <cell r="M6942">
            <v>44123</v>
          </cell>
          <cell r="N6942">
            <v>44105</v>
          </cell>
          <cell r="O6942" t="str">
            <v>Y</v>
          </cell>
          <cell r="P6942" t="str">
            <v>ProfiTrust</v>
          </cell>
          <cell r="Q6942" t="str">
            <v>PT101</v>
          </cell>
        </row>
        <row r="6943">
          <cell r="B6943" t="str">
            <v>419100068048</v>
          </cell>
          <cell r="C6943" t="str">
            <v>LUSK DISPOSAL SERVICE INC</v>
          </cell>
          <cell r="D6943" t="str">
            <v>LUSK DISPOSAL SERVICE INC</v>
          </cell>
          <cell r="E6943">
            <v>43333.333333333336</v>
          </cell>
          <cell r="F6943">
            <v>520000</v>
          </cell>
          <cell r="G6943" t="str">
            <v>Y</v>
          </cell>
          <cell r="H6943" t="str">
            <v>Y</v>
          </cell>
          <cell r="I6943">
            <v>43922</v>
          </cell>
          <cell r="J6943">
            <v>43948</v>
          </cell>
          <cell r="K6943">
            <v>43962</v>
          </cell>
          <cell r="L6943">
            <v>43965</v>
          </cell>
          <cell r="M6943">
            <v>44005</v>
          </cell>
          <cell r="N6943">
            <v>44005</v>
          </cell>
          <cell r="O6943" t="str">
            <v>Y</v>
          </cell>
          <cell r="P6943" t="str">
            <v>William Johnston</v>
          </cell>
          <cell r="Q6943" t="str">
            <v>BJ101</v>
          </cell>
          <cell r="R6943" t="str">
            <v>Andy Arner</v>
          </cell>
          <cell r="S6943" t="str">
            <v>AA102</v>
          </cell>
        </row>
        <row r="6944">
          <cell r="B6944" t="str">
            <v>419100068057</v>
          </cell>
          <cell r="C6944" t="str">
            <v>LUSK DISPOSAL SERVICE INC</v>
          </cell>
          <cell r="D6944" t="str">
            <v>LUSK DISPOSAL SERVICE INC</v>
          </cell>
          <cell r="E6944">
            <v>350000</v>
          </cell>
          <cell r="F6944">
            <v>4200000</v>
          </cell>
          <cell r="G6944" t="str">
            <v>Y</v>
          </cell>
          <cell r="H6944" t="str">
            <v>Y</v>
          </cell>
          <cell r="I6944">
            <v>43922</v>
          </cell>
          <cell r="J6944">
            <v>43948</v>
          </cell>
          <cell r="K6944">
            <v>43962</v>
          </cell>
          <cell r="L6944">
            <v>43965</v>
          </cell>
          <cell r="M6944">
            <v>44005</v>
          </cell>
          <cell r="N6944">
            <v>44005</v>
          </cell>
          <cell r="O6944" t="str">
            <v>Y</v>
          </cell>
          <cell r="P6944" t="str">
            <v>William Johnston</v>
          </cell>
          <cell r="Q6944" t="str">
            <v>BJ101</v>
          </cell>
          <cell r="R6944" t="str">
            <v>Andy Arner</v>
          </cell>
          <cell r="S6944" t="str">
            <v>AA102</v>
          </cell>
        </row>
        <row r="6945">
          <cell r="B6945" t="str">
            <v>419100068066</v>
          </cell>
          <cell r="C6945" t="str">
            <v xml:space="preserve">COPPER RIDGE LANDFILL LLC </v>
          </cell>
          <cell r="D6945" t="str">
            <v xml:space="preserve">COPPER RIDGE LANDFILL LLC </v>
          </cell>
          <cell r="E6945">
            <v>14166.666666666666</v>
          </cell>
          <cell r="F6945">
            <v>170000</v>
          </cell>
          <cell r="G6945" t="str">
            <v>Y</v>
          </cell>
          <cell r="H6945" t="str">
            <v>Y</v>
          </cell>
          <cell r="I6945">
            <v>43922</v>
          </cell>
          <cell r="J6945">
            <v>43948</v>
          </cell>
          <cell r="K6945">
            <v>43963</v>
          </cell>
          <cell r="L6945">
            <v>43964</v>
          </cell>
          <cell r="M6945">
            <v>44005</v>
          </cell>
          <cell r="N6945">
            <v>44005</v>
          </cell>
          <cell r="O6945" t="str">
            <v>Y</v>
          </cell>
          <cell r="P6945" t="str">
            <v>William Johnston</v>
          </cell>
          <cell r="Q6945" t="str">
            <v>BJ101</v>
          </cell>
          <cell r="R6945" t="str">
            <v>Andy Arner</v>
          </cell>
          <cell r="S6945" t="str">
            <v>AA102</v>
          </cell>
        </row>
        <row r="6946">
          <cell r="B6946" t="str">
            <v>419100068075</v>
          </cell>
          <cell r="C6946" t="str">
            <v>EMPIRE WASTE SYSTEMS INC</v>
          </cell>
          <cell r="D6946" t="str">
            <v>EMPIRE WASTE SYSTEMS INC</v>
          </cell>
          <cell r="E6946">
            <v>42083.333333333336</v>
          </cell>
          <cell r="F6946">
            <v>505000</v>
          </cell>
          <cell r="G6946" t="str">
            <v>N</v>
          </cell>
          <cell r="H6946" t="str">
            <v>N</v>
          </cell>
          <cell r="I6946">
            <v>43922</v>
          </cell>
          <cell r="J6946">
            <v>43948</v>
          </cell>
          <cell r="K6946">
            <v>43962</v>
          </cell>
          <cell r="L6946">
            <v>43964</v>
          </cell>
          <cell r="M6946">
            <v>44005</v>
          </cell>
          <cell r="N6946">
            <v>44005</v>
          </cell>
          <cell r="O6946" t="str">
            <v>Y</v>
          </cell>
          <cell r="P6946" t="str">
            <v>William Johnston</v>
          </cell>
          <cell r="Q6946" t="str">
            <v>BJ101</v>
          </cell>
          <cell r="R6946" t="str">
            <v>Andy Arner</v>
          </cell>
          <cell r="S6946" t="str">
            <v>AA102</v>
          </cell>
        </row>
        <row r="6947">
          <cell r="B6947" t="str">
            <v>419100068100</v>
          </cell>
          <cell r="C6947" t="str">
            <v>OLAND WHITE INC</v>
          </cell>
          <cell r="D6947" t="str">
            <v>STATESIDE SLENDER</v>
          </cell>
          <cell r="E6947">
            <v>120000</v>
          </cell>
          <cell r="F6947">
            <v>1440000</v>
          </cell>
          <cell r="G6947" t="str">
            <v>Y</v>
          </cell>
          <cell r="H6947" t="str">
            <v>Y</v>
          </cell>
          <cell r="I6947">
            <v>43922</v>
          </cell>
          <cell r="J6947">
            <v>43948</v>
          </cell>
          <cell r="K6947" t="str">
            <v>Declined</v>
          </cell>
          <cell r="L6947" t="str">
            <v>Declined</v>
          </cell>
          <cell r="M6947" t="str">
            <v>Declined</v>
          </cell>
          <cell r="N6947" t="str">
            <v>Declined</v>
          </cell>
          <cell r="O6947" t="str">
            <v>Declined</v>
          </cell>
          <cell r="P6947" t="str">
            <v>PayEx</v>
          </cell>
          <cell r="Q6947" t="str">
            <v>PE102</v>
          </cell>
        </row>
        <row r="6948">
          <cell r="B6948" t="str">
            <v>419100068119</v>
          </cell>
          <cell r="C6948" t="str">
            <v>OLAND WHITE INC</v>
          </cell>
          <cell r="D6948" t="str">
            <v>STATESIDE TOUGH</v>
          </cell>
          <cell r="E6948">
            <v>120000</v>
          </cell>
          <cell r="F6948">
            <v>1440000</v>
          </cell>
          <cell r="G6948" t="str">
            <v>Y</v>
          </cell>
          <cell r="H6948" t="str">
            <v>Y</v>
          </cell>
          <cell r="I6948">
            <v>43922</v>
          </cell>
          <cell r="J6948">
            <v>43948</v>
          </cell>
          <cell r="K6948" t="str">
            <v>Declined</v>
          </cell>
          <cell r="L6948" t="str">
            <v>Declined</v>
          </cell>
          <cell r="M6948" t="str">
            <v>Declined</v>
          </cell>
          <cell r="N6948" t="str">
            <v>Declined</v>
          </cell>
          <cell r="O6948" t="str">
            <v>Declined</v>
          </cell>
          <cell r="P6948" t="str">
            <v>PayEx</v>
          </cell>
          <cell r="Q6948" t="str">
            <v>PE102</v>
          </cell>
        </row>
        <row r="6949">
          <cell r="B6949" t="str">
            <v>892999923426</v>
          </cell>
          <cell r="C6949" t="str">
            <v>RB SUNRAY AC LLC</v>
          </cell>
          <cell r="D6949" t="str">
            <v>SUNRAY ANIMAL CLINIC</v>
          </cell>
          <cell r="E6949">
            <v>125000</v>
          </cell>
          <cell r="F6949">
            <v>1500000</v>
          </cell>
          <cell r="G6949" t="str">
            <v>Y</v>
          </cell>
          <cell r="H6949" t="str">
            <v>Y</v>
          </cell>
          <cell r="I6949">
            <v>43922</v>
          </cell>
          <cell r="J6949">
            <v>43948</v>
          </cell>
          <cell r="K6949">
            <v>43949</v>
          </cell>
          <cell r="L6949">
            <v>43949</v>
          </cell>
          <cell r="M6949">
            <v>44005</v>
          </cell>
          <cell r="N6949">
            <v>44005</v>
          </cell>
          <cell r="O6949" t="str">
            <v>Y</v>
          </cell>
          <cell r="P6949" t="str">
            <v>Tim Platz</v>
          </cell>
          <cell r="Q6949" t="str">
            <v>TP101</v>
          </cell>
        </row>
        <row r="6950">
          <cell r="B6950" t="str">
            <v>892999923434</v>
          </cell>
          <cell r="C6950" t="str">
            <v>NEW 4 YOU FINE CONSIGNMENT LLC</v>
          </cell>
          <cell r="D6950" t="str">
            <v>NEW 4 YOU FINE CONSIGNMENT LLC</v>
          </cell>
          <cell r="E6950">
            <v>25000</v>
          </cell>
          <cell r="F6950">
            <v>300000</v>
          </cell>
          <cell r="G6950" t="str">
            <v>Y</v>
          </cell>
          <cell r="H6950" t="str">
            <v>Y</v>
          </cell>
          <cell r="I6950">
            <v>43922</v>
          </cell>
          <cell r="J6950">
            <v>43948</v>
          </cell>
          <cell r="K6950">
            <v>43950</v>
          </cell>
          <cell r="L6950">
            <v>43950</v>
          </cell>
          <cell r="M6950">
            <v>43952</v>
          </cell>
          <cell r="N6950">
            <v>43952</v>
          </cell>
          <cell r="O6950" t="str">
            <v>Y</v>
          </cell>
          <cell r="P6950" t="str">
            <v>Matt McCracken</v>
          </cell>
          <cell r="Q6950" t="str">
            <v>MM103</v>
          </cell>
          <cell r="R6950" t="str">
            <v>Andy Arner</v>
          </cell>
          <cell r="S6950" t="str">
            <v>AA102</v>
          </cell>
        </row>
        <row r="6951">
          <cell r="B6951" t="str">
            <v>892999923442</v>
          </cell>
          <cell r="C6951" t="str">
            <v>PLUMBING BY PAUL LLC</v>
          </cell>
          <cell r="D6951" t="str">
            <v>PLUMBING BY PAUL LLC</v>
          </cell>
          <cell r="E6951">
            <v>18000</v>
          </cell>
          <cell r="F6951">
            <v>216000</v>
          </cell>
          <cell r="G6951" t="str">
            <v>Y</v>
          </cell>
          <cell r="H6951" t="str">
            <v>Y</v>
          </cell>
          <cell r="I6951">
            <v>43922</v>
          </cell>
          <cell r="J6951">
            <v>43948</v>
          </cell>
          <cell r="K6951">
            <v>43956</v>
          </cell>
          <cell r="L6951">
            <v>43956</v>
          </cell>
          <cell r="M6951">
            <v>43952</v>
          </cell>
          <cell r="N6951">
            <v>43952</v>
          </cell>
          <cell r="O6951" t="str">
            <v>Y</v>
          </cell>
          <cell r="P6951" t="str">
            <v>Matt McCracken</v>
          </cell>
          <cell r="Q6951" t="str">
            <v>MM103</v>
          </cell>
          <cell r="R6951" t="str">
            <v>Andy Arner</v>
          </cell>
          <cell r="S6951" t="str">
            <v>AA102</v>
          </cell>
        </row>
        <row r="6952">
          <cell r="B6952" t="str">
            <v>419100068084</v>
          </cell>
          <cell r="C6952" t="str">
            <v>AJF SERVICES INC</v>
          </cell>
          <cell r="D6952" t="str">
            <v>HFD-CS.COM</v>
          </cell>
          <cell r="E6952">
            <v>30000</v>
          </cell>
          <cell r="F6952">
            <v>360000</v>
          </cell>
          <cell r="G6952" t="str">
            <v>N</v>
          </cell>
          <cell r="H6952" t="str">
            <v>N</v>
          </cell>
          <cell r="I6952">
            <v>43922</v>
          </cell>
          <cell r="J6952">
            <v>43948</v>
          </cell>
          <cell r="K6952">
            <v>43949</v>
          </cell>
          <cell r="L6952">
            <v>43951</v>
          </cell>
          <cell r="M6952">
            <v>43952</v>
          </cell>
          <cell r="N6952">
            <v>43952</v>
          </cell>
          <cell r="O6952" t="str">
            <v>Y</v>
          </cell>
          <cell r="P6952" t="str">
            <v>Joel Paulin</v>
          </cell>
          <cell r="Q6952" t="str">
            <v>JP101</v>
          </cell>
        </row>
        <row r="6953">
          <cell r="B6953" t="str">
            <v>419100068093</v>
          </cell>
          <cell r="C6953" t="str">
            <v>FRONT STREET BAKE SHOP INC</v>
          </cell>
          <cell r="D6953" t="str">
            <v>FRONT STREET BAKERY</v>
          </cell>
          <cell r="E6953">
            <v>28333.333333333332</v>
          </cell>
          <cell r="F6953">
            <v>340000</v>
          </cell>
          <cell r="G6953" t="str">
            <v>N</v>
          </cell>
          <cell r="H6953" t="str">
            <v>N</v>
          </cell>
          <cell r="I6953">
            <v>43922</v>
          </cell>
          <cell r="J6953">
            <v>43948</v>
          </cell>
          <cell r="K6953">
            <v>43949</v>
          </cell>
          <cell r="L6953">
            <v>43949</v>
          </cell>
          <cell r="M6953">
            <v>43952</v>
          </cell>
          <cell r="N6953">
            <v>43952</v>
          </cell>
          <cell r="O6953" t="str">
            <v>Y</v>
          </cell>
          <cell r="P6953" t="str">
            <v>Brett Rosenfeld</v>
          </cell>
          <cell r="Q6953" t="str">
            <v>BR101</v>
          </cell>
          <cell r="R6953" t="str">
            <v>Frank Sweeney</v>
          </cell>
          <cell r="S6953" t="str">
            <v>FS101</v>
          </cell>
          <cell r="T6953" t="str">
            <v>Signature Bank</v>
          </cell>
          <cell r="U6953" t="str">
            <v>SBANK</v>
          </cell>
        </row>
        <row r="6954">
          <cell r="B6954" t="str">
            <v>419100068128</v>
          </cell>
          <cell r="C6954" t="str">
            <v>SOUTHEAST CONSTRUCTION OF TAMPA BAY INC</v>
          </cell>
          <cell r="D6954" t="str">
            <v>SEC INSPECTION SERVICES</v>
          </cell>
          <cell r="E6954">
            <v>33750</v>
          </cell>
          <cell r="F6954">
            <v>405000</v>
          </cell>
          <cell r="G6954" t="str">
            <v>Y</v>
          </cell>
          <cell r="H6954" t="str">
            <v>Y</v>
          </cell>
          <cell r="I6954">
            <v>43922</v>
          </cell>
          <cell r="J6954">
            <v>43949</v>
          </cell>
          <cell r="K6954">
            <v>43956</v>
          </cell>
          <cell r="L6954">
            <v>43956</v>
          </cell>
          <cell r="M6954">
            <v>44013</v>
          </cell>
          <cell r="N6954">
            <v>44013</v>
          </cell>
          <cell r="O6954" t="str">
            <v>Y</v>
          </cell>
          <cell r="P6954" t="str">
            <v>Matt McCracken</v>
          </cell>
          <cell r="Q6954" t="str">
            <v>MM103</v>
          </cell>
          <cell r="R6954" t="str">
            <v>Andy Arner</v>
          </cell>
          <cell r="S6954" t="str">
            <v>AA102</v>
          </cell>
        </row>
        <row r="6955">
          <cell r="B6955" t="str">
            <v>419100068137</v>
          </cell>
          <cell r="C6955" t="str">
            <v>CLEVELAND ROAD ANIMAL HOSPITAL INC</v>
          </cell>
          <cell r="D6955" t="str">
            <v>CLEVELAND ROAD ANIMAL HOSPITAL INC</v>
          </cell>
          <cell r="E6955">
            <v>129166.66666666667</v>
          </cell>
          <cell r="F6955">
            <v>1550000</v>
          </cell>
          <cell r="G6955" t="str">
            <v>Y</v>
          </cell>
          <cell r="H6955" t="str">
            <v>Y</v>
          </cell>
          <cell r="I6955">
            <v>43922</v>
          </cell>
          <cell r="J6955">
            <v>43949</v>
          </cell>
          <cell r="K6955">
            <v>43949</v>
          </cell>
          <cell r="L6955">
            <v>43949</v>
          </cell>
          <cell r="M6955" t="str">
            <v>Approved/Closed</v>
          </cell>
          <cell r="N6955" t="str">
            <v>Approved/Closed</v>
          </cell>
          <cell r="O6955" t="str">
            <v>Y</v>
          </cell>
          <cell r="P6955" t="str">
            <v>Mike Roberts</v>
          </cell>
          <cell r="Q6955" t="str">
            <v>MR102</v>
          </cell>
          <cell r="R6955" t="str">
            <v>Chris Frey</v>
          </cell>
          <cell r="S6955" t="str">
            <v>CF101</v>
          </cell>
          <cell r="T6955" t="str">
            <v>KBH Enterprises</v>
          </cell>
          <cell r="U6955" t="str">
            <v>KH101</v>
          </cell>
          <cell r="V6955" t="str">
            <v>HYD Associates Inc.</v>
          </cell>
          <cell r="W6955" t="str">
            <v>HYD101</v>
          </cell>
        </row>
        <row r="6956">
          <cell r="B6956" t="str">
            <v>419100068146</v>
          </cell>
          <cell r="C6956" t="str">
            <v>HERBST &amp; ASSOCIATES</v>
          </cell>
          <cell r="D6956" t="str">
            <v>HERBST &amp; ASSOCIATES</v>
          </cell>
          <cell r="E6956">
            <v>15000</v>
          </cell>
          <cell r="F6956">
            <v>180000</v>
          </cell>
          <cell r="G6956" t="str">
            <v>Y</v>
          </cell>
          <cell r="H6956" t="str">
            <v>Y</v>
          </cell>
          <cell r="I6956">
            <v>43922</v>
          </cell>
          <cell r="J6956">
            <v>43949</v>
          </cell>
          <cell r="K6956" t="str">
            <v>Withdrawn</v>
          </cell>
          <cell r="L6956" t="str">
            <v>Withdrawn</v>
          </cell>
          <cell r="M6956" t="str">
            <v>Withdrawn</v>
          </cell>
          <cell r="N6956" t="str">
            <v>Withdrawn</v>
          </cell>
          <cell r="O6956" t="str">
            <v>Withdrawn</v>
          </cell>
          <cell r="P6956" t="str">
            <v>Kerry Doyle</v>
          </cell>
          <cell r="Q6956" t="str">
            <v>KD101</v>
          </cell>
          <cell r="R6956" t="str">
            <v>Frank Sweeney</v>
          </cell>
          <cell r="S6956" t="str">
            <v>FS101</v>
          </cell>
          <cell r="T6956" t="str">
            <v>Signature Bank</v>
          </cell>
          <cell r="U6956" t="str">
            <v>SBANK</v>
          </cell>
        </row>
        <row r="6957">
          <cell r="B6957" t="str">
            <v>419100068155</v>
          </cell>
          <cell r="C6957" t="str">
            <v>FIRSTOMIC LLC</v>
          </cell>
          <cell r="D6957" t="str">
            <v>FIRSTOMIC LLC</v>
          </cell>
          <cell r="E6957">
            <v>20000</v>
          </cell>
          <cell r="F6957">
            <v>240000</v>
          </cell>
          <cell r="G6957" t="str">
            <v>Y</v>
          </cell>
          <cell r="H6957" t="str">
            <v>N</v>
          </cell>
          <cell r="I6957">
            <v>43922</v>
          </cell>
          <cell r="J6957">
            <v>43949</v>
          </cell>
          <cell r="K6957" t="str">
            <v>Withdrawn</v>
          </cell>
          <cell r="L6957" t="str">
            <v>Withdrawn</v>
          </cell>
          <cell r="M6957" t="str">
            <v>Withdrawn</v>
          </cell>
          <cell r="N6957" t="str">
            <v>Withdrawn</v>
          </cell>
          <cell r="O6957" t="str">
            <v>Withdrawn</v>
          </cell>
          <cell r="P6957" t="str">
            <v>Mobius Payments</v>
          </cell>
          <cell r="Q6957" t="str">
            <v>MOB101</v>
          </cell>
        </row>
        <row r="6958">
          <cell r="B6958" t="str">
            <v>892999923392</v>
          </cell>
          <cell r="C6958" t="str">
            <v>MIDDLE GEORGIA SHIPPING INC</v>
          </cell>
          <cell r="D6958" t="str">
            <v>UNISHIPPERS</v>
          </cell>
          <cell r="E6958">
            <v>10416.666666666666</v>
          </cell>
          <cell r="F6958">
            <v>125000</v>
          </cell>
          <cell r="G6958" t="str">
            <v>Y</v>
          </cell>
          <cell r="H6958" t="str">
            <v>Y</v>
          </cell>
          <cell r="I6958">
            <v>43922</v>
          </cell>
          <cell r="J6958">
            <v>43950</v>
          </cell>
          <cell r="K6958">
            <v>43951</v>
          </cell>
          <cell r="L6958">
            <v>43955</v>
          </cell>
          <cell r="M6958">
            <v>44056</v>
          </cell>
          <cell r="N6958">
            <v>44044</v>
          </cell>
          <cell r="O6958" t="str">
            <v>Y</v>
          </cell>
          <cell r="P6958" t="str">
            <v>CardWorks Acquiring</v>
          </cell>
          <cell r="Q6958" t="str">
            <v>CWA101</v>
          </cell>
          <cell r="R6958" t="str">
            <v>Frank Sweeney</v>
          </cell>
          <cell r="S6958" t="str">
            <v>FS101</v>
          </cell>
          <cell r="T6958" t="str">
            <v>William Regan</v>
          </cell>
          <cell r="U6958" t="str">
            <v>WR101</v>
          </cell>
          <cell r="V6958" t="str">
            <v>Unishippers</v>
          </cell>
          <cell r="W6958" t="str">
            <v>USHIP</v>
          </cell>
        </row>
        <row r="6959">
          <cell r="B6959" t="str">
            <v>892999923418</v>
          </cell>
          <cell r="C6959" t="str">
            <v>ANDIAMOND LLC</v>
          </cell>
          <cell r="D6959" t="str">
            <v>HENRI DAUSSI</v>
          </cell>
          <cell r="E6959">
            <v>75000</v>
          </cell>
          <cell r="F6959">
            <v>900000</v>
          </cell>
          <cell r="G6959" t="str">
            <v>N</v>
          </cell>
          <cell r="H6959" t="str">
            <v>N</v>
          </cell>
          <cell r="I6959">
            <v>43922</v>
          </cell>
          <cell r="J6959">
            <v>43950</v>
          </cell>
          <cell r="K6959">
            <v>43952</v>
          </cell>
          <cell r="L6959">
            <v>43955</v>
          </cell>
          <cell r="M6959">
            <v>44005</v>
          </cell>
          <cell r="N6959">
            <v>44005</v>
          </cell>
          <cell r="O6959" t="str">
            <v>Y</v>
          </cell>
          <cell r="P6959" t="str">
            <v>Brian Charney</v>
          </cell>
          <cell r="Q6959" t="str">
            <v>BC102</v>
          </cell>
        </row>
        <row r="6960">
          <cell r="B6960" t="str">
            <v>419100068164</v>
          </cell>
          <cell r="C6960" t="str">
            <v>CHRISTOPHER KYRIAKIDES D.O SPORTS MEDICINE AND ORTHOPEDIC REHABLITATION PC</v>
          </cell>
          <cell r="D6960" t="str">
            <v>NEW YORK ORTHOPEDIC SURGERY AND REHABILITATION</v>
          </cell>
          <cell r="E6960">
            <v>16666.666666666668</v>
          </cell>
          <cell r="F6960">
            <v>200000</v>
          </cell>
          <cell r="G6960" t="str">
            <v>N</v>
          </cell>
          <cell r="H6960" t="str">
            <v>N</v>
          </cell>
          <cell r="I6960">
            <v>43922</v>
          </cell>
          <cell r="J6960">
            <v>43950</v>
          </cell>
          <cell r="K6960">
            <v>43952</v>
          </cell>
          <cell r="L6960">
            <v>43952</v>
          </cell>
          <cell r="O6960" t="str">
            <v>Y</v>
          </cell>
          <cell r="P6960" t="str">
            <v>Andrea Zaretsky</v>
          </cell>
          <cell r="Q6960" t="str">
            <v>AZ101</v>
          </cell>
          <cell r="R6960" t="str">
            <v>Frank Sweeney</v>
          </cell>
          <cell r="S6960" t="str">
            <v>FS101</v>
          </cell>
          <cell r="T6960" t="str">
            <v>Signature Bank</v>
          </cell>
          <cell r="U6960" t="str">
            <v>SBANK</v>
          </cell>
        </row>
        <row r="6961">
          <cell r="B6961" t="str">
            <v>892999923459</v>
          </cell>
          <cell r="C6961" t="str">
            <v>DT RVC LLC</v>
          </cell>
          <cell r="D6961" t="str">
            <v>DIRTY TACO &amp; TEQUILA</v>
          </cell>
          <cell r="E6961">
            <v>141666.66666666666</v>
          </cell>
          <cell r="F6961">
            <v>1700000</v>
          </cell>
          <cell r="G6961" t="str">
            <v>Y</v>
          </cell>
          <cell r="H6961" t="str">
            <v>N</v>
          </cell>
          <cell r="I6961">
            <v>43922</v>
          </cell>
          <cell r="J6961">
            <v>43950</v>
          </cell>
          <cell r="K6961">
            <v>43951</v>
          </cell>
          <cell r="L6961">
            <v>43951</v>
          </cell>
          <cell r="M6961">
            <v>43952</v>
          </cell>
          <cell r="N6961">
            <v>43952</v>
          </cell>
          <cell r="O6961" t="str">
            <v>Y</v>
          </cell>
          <cell r="P6961" t="str">
            <v>Andy Arner</v>
          </cell>
          <cell r="Q6961" t="str">
            <v>AA102</v>
          </cell>
        </row>
        <row r="6962">
          <cell r="B6962" t="str">
            <v>419100068173</v>
          </cell>
          <cell r="C6962" t="str">
            <v>TECHFORRENT LLC</v>
          </cell>
          <cell r="D6962" t="str">
            <v>TECHFORRENTLLC</v>
          </cell>
          <cell r="E6962">
            <v>6250</v>
          </cell>
          <cell r="F6962">
            <v>75000</v>
          </cell>
          <cell r="G6962" t="str">
            <v>N</v>
          </cell>
          <cell r="H6962" t="str">
            <v>N</v>
          </cell>
          <cell r="I6962">
            <v>43922</v>
          </cell>
          <cell r="J6962">
            <v>43951</v>
          </cell>
          <cell r="K6962" t="str">
            <v>Declined</v>
          </cell>
          <cell r="L6962" t="str">
            <v>Declined</v>
          </cell>
          <cell r="M6962" t="str">
            <v>Declined</v>
          </cell>
          <cell r="N6962" t="str">
            <v>Declined</v>
          </cell>
          <cell r="O6962" t="str">
            <v>Declined</v>
          </cell>
          <cell r="P6962" t="str">
            <v>NetBilling</v>
          </cell>
          <cell r="Q6962" t="str">
            <v>NB101</v>
          </cell>
        </row>
        <row r="6963">
          <cell r="B6963" t="str">
            <v>892999923467</v>
          </cell>
          <cell r="C6963" t="str">
            <v>GAMMA BILLING INC</v>
          </cell>
          <cell r="D6963" t="str">
            <v>ADLTIME1.COM</v>
          </cell>
          <cell r="E6963">
            <v>50000</v>
          </cell>
          <cell r="F6963">
            <v>600000</v>
          </cell>
          <cell r="G6963" t="str">
            <v>Y</v>
          </cell>
          <cell r="H6963" t="str">
            <v>N</v>
          </cell>
          <cell r="I6963">
            <v>43922</v>
          </cell>
          <cell r="J6963">
            <v>43951</v>
          </cell>
          <cell r="K6963">
            <v>43951</v>
          </cell>
          <cell r="L6963">
            <v>43959</v>
          </cell>
          <cell r="M6963">
            <v>44256</v>
          </cell>
          <cell r="N6963">
            <v>44256</v>
          </cell>
          <cell r="O6963" t="str">
            <v>Y</v>
          </cell>
          <cell r="P6963" t="str">
            <v>Sean Ober</v>
          </cell>
          <cell r="Q6963" t="str">
            <v>SO101</v>
          </cell>
        </row>
        <row r="6964">
          <cell r="B6964" t="str">
            <v>419100068182</v>
          </cell>
          <cell r="C6964" t="str">
            <v>BRIDGE MECHANICAL CORPORATION</v>
          </cell>
          <cell r="D6964" t="str">
            <v>BRIDGE MECHANICAL</v>
          </cell>
          <cell r="E6964">
            <v>33333.333333333336</v>
          </cell>
          <cell r="F6964">
            <v>400000</v>
          </cell>
          <cell r="G6964" t="str">
            <v>Y</v>
          </cell>
          <cell r="H6964" t="str">
            <v>Y</v>
          </cell>
          <cell r="I6964">
            <v>43952</v>
          </cell>
          <cell r="J6964">
            <v>43952</v>
          </cell>
          <cell r="K6964">
            <v>43955</v>
          </cell>
          <cell r="L6964">
            <v>43955</v>
          </cell>
          <cell r="M6964">
            <v>44021</v>
          </cell>
          <cell r="N6964">
            <v>44013</v>
          </cell>
          <cell r="O6964" t="str">
            <v>Y</v>
          </cell>
          <cell r="P6964" t="str">
            <v>Andrea Zaretsky</v>
          </cell>
          <cell r="Q6964" t="str">
            <v>AZ101</v>
          </cell>
          <cell r="R6964" t="str">
            <v>Frank Sweeney</v>
          </cell>
          <cell r="S6964" t="str">
            <v>FS101</v>
          </cell>
          <cell r="T6964" t="str">
            <v>Signature Bank</v>
          </cell>
          <cell r="U6964" t="str">
            <v>SBANK</v>
          </cell>
        </row>
        <row r="6965">
          <cell r="B6965" t="str">
            <v>419100068191</v>
          </cell>
          <cell r="C6965" t="str">
            <v>G-NET CONSTRUCTION CORP</v>
          </cell>
          <cell r="D6965" t="str">
            <v>G-NET CONSTRUCTION</v>
          </cell>
          <cell r="E6965">
            <v>29166.666666666668</v>
          </cell>
          <cell r="F6965">
            <v>350000</v>
          </cell>
          <cell r="G6965" t="str">
            <v>N</v>
          </cell>
          <cell r="H6965" t="str">
            <v>N</v>
          </cell>
          <cell r="I6965">
            <v>43952</v>
          </cell>
          <cell r="J6965">
            <v>43952</v>
          </cell>
          <cell r="K6965">
            <v>43952</v>
          </cell>
          <cell r="L6965">
            <v>43955</v>
          </cell>
          <cell r="M6965">
            <v>44005</v>
          </cell>
          <cell r="N6965">
            <v>44005</v>
          </cell>
          <cell r="O6965" t="str">
            <v>Y</v>
          </cell>
          <cell r="P6965" t="str">
            <v>Andrea Zaretsky</v>
          </cell>
          <cell r="Q6965" t="str">
            <v>AZ101</v>
          </cell>
          <cell r="R6965" t="str">
            <v>Frank Sweeney</v>
          </cell>
          <cell r="S6965" t="str">
            <v>FS101</v>
          </cell>
          <cell r="T6965" t="str">
            <v>Signature Bank</v>
          </cell>
          <cell r="U6965" t="str">
            <v>SBANK</v>
          </cell>
        </row>
        <row r="6966">
          <cell r="B6966" t="str">
            <v>892999923475</v>
          </cell>
          <cell r="C6966" t="str">
            <v>SUNCOAST ELECTRIC MOTOR SERVICE INC</v>
          </cell>
          <cell r="D6966" t="str">
            <v>SUNCOAST ELECTRIC MOTOR SERVICE INC</v>
          </cell>
          <cell r="E6966">
            <v>55000</v>
          </cell>
          <cell r="F6966">
            <v>660000</v>
          </cell>
          <cell r="G6966" t="str">
            <v>Y</v>
          </cell>
          <cell r="H6966" t="str">
            <v>Y</v>
          </cell>
          <cell r="I6966">
            <v>43952</v>
          </cell>
          <cell r="J6966">
            <v>43952</v>
          </cell>
          <cell r="K6966">
            <v>43972</v>
          </cell>
          <cell r="L6966">
            <v>43973</v>
          </cell>
          <cell r="M6966">
            <v>44005</v>
          </cell>
          <cell r="N6966">
            <v>44005</v>
          </cell>
          <cell r="O6966" t="str">
            <v>Y</v>
          </cell>
          <cell r="P6966" t="str">
            <v>Matt McCracken</v>
          </cell>
          <cell r="Q6966" t="str">
            <v>MM103</v>
          </cell>
          <cell r="R6966" t="str">
            <v>Andy Arner</v>
          </cell>
          <cell r="S6966" t="str">
            <v>AA102</v>
          </cell>
        </row>
        <row r="6967">
          <cell r="B6967" t="str">
            <v>892999923483</v>
          </cell>
          <cell r="C6967" t="str">
            <v>RB CASCO BAY VH LLC</v>
          </cell>
          <cell r="D6967" t="str">
            <v>CASCO BAY VETERINARY CLINIC</v>
          </cell>
          <cell r="E6967">
            <v>100000</v>
          </cell>
          <cell r="F6967">
            <v>1200000</v>
          </cell>
          <cell r="G6967" t="str">
            <v>Y</v>
          </cell>
          <cell r="H6967" t="str">
            <v>Y</v>
          </cell>
          <cell r="I6967">
            <v>43952</v>
          </cell>
          <cell r="J6967">
            <v>43955</v>
          </cell>
          <cell r="K6967">
            <v>43956</v>
          </cell>
          <cell r="L6967">
            <v>43956</v>
          </cell>
          <cell r="M6967">
            <v>43952</v>
          </cell>
          <cell r="N6967">
            <v>43952</v>
          </cell>
          <cell r="O6967" t="str">
            <v>Y</v>
          </cell>
          <cell r="P6967" t="str">
            <v>Mike Roberts</v>
          </cell>
          <cell r="Q6967" t="str">
            <v>MR102</v>
          </cell>
          <cell r="R6967" t="str">
            <v>Chris Frey</v>
          </cell>
          <cell r="S6967" t="str">
            <v>CF101</v>
          </cell>
        </row>
        <row r="6968">
          <cell r="B6968" t="str">
            <v>419100068208</v>
          </cell>
          <cell r="C6968" t="str">
            <v>FOREST HILLS PRODUCE INC</v>
          </cell>
          <cell r="D6968" t="str">
            <v>FOREST HILLS PRODUCE INC</v>
          </cell>
          <cell r="E6968">
            <v>20000</v>
          </cell>
          <cell r="F6968">
            <v>240000</v>
          </cell>
          <cell r="G6968" t="str">
            <v>N</v>
          </cell>
          <cell r="H6968" t="str">
            <v>N</v>
          </cell>
          <cell r="I6968">
            <v>43952</v>
          </cell>
          <cell r="J6968">
            <v>43955</v>
          </cell>
          <cell r="K6968">
            <v>43966</v>
          </cell>
          <cell r="L6968">
            <v>43969</v>
          </cell>
          <cell r="M6968">
            <v>44070</v>
          </cell>
          <cell r="N6968">
            <v>44044</v>
          </cell>
          <cell r="O6968" t="str">
            <v>Y</v>
          </cell>
          <cell r="P6968" t="str">
            <v>Kerry Doyle</v>
          </cell>
          <cell r="Q6968" t="str">
            <v>KD101</v>
          </cell>
          <cell r="R6968" t="str">
            <v>Frank Sweeney</v>
          </cell>
          <cell r="S6968" t="str">
            <v>FS101</v>
          </cell>
          <cell r="T6968" t="str">
            <v>Signature Bank</v>
          </cell>
          <cell r="U6968" t="str">
            <v>SBANK</v>
          </cell>
        </row>
        <row r="6969">
          <cell r="B6969" t="str">
            <v>419100068413</v>
          </cell>
          <cell r="C6969" t="str">
            <v>BUFFALO TRAILS CABINS &amp; RESTAURANT LLC</v>
          </cell>
          <cell r="D6969" t="str">
            <v>BUFFALO TRAILS CABINS &amp; RESTAURANT LLC</v>
          </cell>
          <cell r="E6969">
            <v>57500</v>
          </cell>
          <cell r="F6969">
            <v>690000</v>
          </cell>
          <cell r="G6969" t="str">
            <v>Y</v>
          </cell>
          <cell r="H6969" t="str">
            <v>Y</v>
          </cell>
          <cell r="I6969">
            <v>43952</v>
          </cell>
          <cell r="J6969">
            <v>43955</v>
          </cell>
          <cell r="K6969">
            <v>44005</v>
          </cell>
          <cell r="L6969">
            <v>44032</v>
          </cell>
          <cell r="O6969" t="str">
            <v>Y</v>
          </cell>
          <cell r="P6969" t="str">
            <v>William Johnston</v>
          </cell>
          <cell r="Q6969" t="str">
            <v>BJ101</v>
          </cell>
          <cell r="R6969" t="str">
            <v>Andy Arner</v>
          </cell>
          <cell r="S6969" t="str">
            <v>AA102</v>
          </cell>
        </row>
        <row r="6970">
          <cell r="B6970" t="str">
            <v>419100068226</v>
          </cell>
          <cell r="C6970" t="str">
            <v>JOGOL TRANCE CREATIONS LLC</v>
          </cell>
          <cell r="D6970" t="str">
            <v>PCOLCS.COM</v>
          </cell>
          <cell r="E6970">
            <v>29166.666666666668</v>
          </cell>
          <cell r="F6970">
            <v>350000</v>
          </cell>
          <cell r="G6970" t="str">
            <v>N</v>
          </cell>
          <cell r="H6970" t="str">
            <v>N</v>
          </cell>
          <cell r="I6970">
            <v>43952</v>
          </cell>
          <cell r="J6970">
            <v>43955</v>
          </cell>
          <cell r="K6970">
            <v>43956</v>
          </cell>
          <cell r="L6970">
            <v>43959</v>
          </cell>
          <cell r="M6970">
            <v>43952</v>
          </cell>
          <cell r="N6970">
            <v>43952</v>
          </cell>
          <cell r="O6970" t="str">
            <v>Y</v>
          </cell>
          <cell r="P6970" t="str">
            <v>Joel Paulin</v>
          </cell>
          <cell r="Q6970" t="str">
            <v>JP101</v>
          </cell>
        </row>
        <row r="6971">
          <cell r="B6971" t="str">
            <v>892999923491</v>
          </cell>
          <cell r="C6971" t="str">
            <v>PUMPKIN HILL VETERINARY CLINIC PLLC</v>
          </cell>
          <cell r="D6971" t="str">
            <v>PUMPKIN HILL VETERINARY CLINIC</v>
          </cell>
          <cell r="E6971">
            <v>58333.333333333336</v>
          </cell>
          <cell r="F6971">
            <v>700000</v>
          </cell>
          <cell r="G6971" t="str">
            <v>Y</v>
          </cell>
          <cell r="H6971" t="str">
            <v>Y</v>
          </cell>
          <cell r="I6971">
            <v>43952</v>
          </cell>
          <cell r="J6971">
            <v>43956</v>
          </cell>
          <cell r="K6971">
            <v>43957</v>
          </cell>
          <cell r="L6971">
            <v>43957</v>
          </cell>
          <cell r="M6971">
            <v>43952</v>
          </cell>
          <cell r="N6971">
            <v>43952</v>
          </cell>
          <cell r="O6971" t="str">
            <v>Y</v>
          </cell>
          <cell r="P6971" t="str">
            <v>Mike Roberts</v>
          </cell>
          <cell r="Q6971" t="str">
            <v>MR102</v>
          </cell>
          <cell r="R6971" t="str">
            <v>Chris Frey</v>
          </cell>
          <cell r="S6971" t="str">
            <v>CF101</v>
          </cell>
          <cell r="T6971" t="str">
            <v>Monarch Business Consultant</v>
          </cell>
          <cell r="U6971" t="str">
            <v>MBC101</v>
          </cell>
        </row>
        <row r="6972">
          <cell r="B6972" t="str">
            <v>419100068235</v>
          </cell>
          <cell r="C6972" t="str">
            <v>H.A.M SANITARY LANDFILL LLC</v>
          </cell>
          <cell r="D6972" t="str">
            <v>H.A.M SANITARY LANDFILL LLC</v>
          </cell>
          <cell r="E6972">
            <v>45166.666666666664</v>
          </cell>
          <cell r="F6972">
            <v>542000</v>
          </cell>
          <cell r="G6972" t="str">
            <v>Y</v>
          </cell>
          <cell r="H6972" t="str">
            <v>Y</v>
          </cell>
          <cell r="I6972">
            <v>43952</v>
          </cell>
          <cell r="J6972">
            <v>43956</v>
          </cell>
          <cell r="K6972">
            <v>43962</v>
          </cell>
          <cell r="L6972">
            <v>43962</v>
          </cell>
          <cell r="M6972">
            <v>44005</v>
          </cell>
          <cell r="N6972">
            <v>44005</v>
          </cell>
          <cell r="O6972" t="str">
            <v>Y</v>
          </cell>
          <cell r="P6972" t="str">
            <v>William Johnston</v>
          </cell>
          <cell r="Q6972" t="str">
            <v>BJ101</v>
          </cell>
          <cell r="R6972" t="str">
            <v>Andy Arner</v>
          </cell>
          <cell r="S6972" t="str">
            <v>AA102</v>
          </cell>
        </row>
        <row r="6973">
          <cell r="B6973" t="str">
            <v>419100068244</v>
          </cell>
          <cell r="C6973" t="str">
            <v>FIRST CHOICE TRANSFER INC</v>
          </cell>
          <cell r="D6973" t="str">
            <v>LOCK &amp; SAFE</v>
          </cell>
          <cell r="E6973">
            <v>10000</v>
          </cell>
          <cell r="F6973">
            <v>120000</v>
          </cell>
          <cell r="G6973" t="str">
            <v>N</v>
          </cell>
          <cell r="H6973" t="str">
            <v>N</v>
          </cell>
          <cell r="I6973">
            <v>43952</v>
          </cell>
          <cell r="J6973">
            <v>43956</v>
          </cell>
          <cell r="K6973">
            <v>43959</v>
          </cell>
          <cell r="L6973">
            <v>43964</v>
          </cell>
          <cell r="M6973">
            <v>43952</v>
          </cell>
          <cell r="N6973">
            <v>43952</v>
          </cell>
          <cell r="O6973" t="str">
            <v>Y</v>
          </cell>
          <cell r="P6973" t="str">
            <v>Brett Rosenfeld</v>
          </cell>
          <cell r="Q6973" t="str">
            <v>BR101</v>
          </cell>
          <cell r="R6973" t="str">
            <v>Frank Sweeney</v>
          </cell>
          <cell r="S6973" t="str">
            <v>FS101</v>
          </cell>
          <cell r="T6973" t="str">
            <v>Signature Bank</v>
          </cell>
          <cell r="U6973" t="str">
            <v>SBANK</v>
          </cell>
        </row>
        <row r="6974">
          <cell r="B6974" t="str">
            <v>419100068253</v>
          </cell>
          <cell r="C6974" t="str">
            <v>AIRSLATE INC</v>
          </cell>
          <cell r="D6974" t="str">
            <v>AIRSLATE INC</v>
          </cell>
          <cell r="E6974">
            <v>150000</v>
          </cell>
          <cell r="F6974">
            <v>1800000</v>
          </cell>
          <cell r="G6974" t="str">
            <v>N</v>
          </cell>
          <cell r="H6974" t="str">
            <v>N</v>
          </cell>
          <cell r="I6974">
            <v>43952</v>
          </cell>
          <cell r="J6974">
            <v>43957</v>
          </cell>
          <cell r="K6974">
            <v>43973</v>
          </cell>
          <cell r="L6974" t="str">
            <v>Declined</v>
          </cell>
          <cell r="M6974" t="str">
            <v>Declined</v>
          </cell>
          <cell r="N6974" t="str">
            <v>Declined</v>
          </cell>
          <cell r="O6974" t="str">
            <v>Declined</v>
          </cell>
          <cell r="P6974" t="str">
            <v>CardWorks Acquiring</v>
          </cell>
          <cell r="Q6974" t="str">
            <v>CWA101</v>
          </cell>
        </row>
        <row r="6975">
          <cell r="B6975" t="str">
            <v>419100068262</v>
          </cell>
          <cell r="C6975" t="str">
            <v>RAINMAKER SOFTWARE GROUP LLC</v>
          </cell>
          <cell r="D6975" t="str">
            <v>PRO PC PRIVACY UPDATE</v>
          </cell>
          <cell r="E6975">
            <v>32083.333333333332</v>
          </cell>
          <cell r="F6975">
            <v>385000</v>
          </cell>
          <cell r="G6975" t="str">
            <v>N</v>
          </cell>
          <cell r="H6975" t="str">
            <v>N</v>
          </cell>
          <cell r="I6975">
            <v>43952</v>
          </cell>
          <cell r="J6975">
            <v>43958</v>
          </cell>
          <cell r="K6975">
            <v>44050</v>
          </cell>
          <cell r="L6975">
            <v>44071</v>
          </cell>
          <cell r="M6975">
            <v>44123</v>
          </cell>
          <cell r="N6975">
            <v>44105</v>
          </cell>
          <cell r="O6975" t="str">
            <v>Y</v>
          </cell>
          <cell r="P6975" t="str">
            <v>SegPay</v>
          </cell>
          <cell r="Q6975" t="str">
            <v>SEGPAY</v>
          </cell>
        </row>
        <row r="6976">
          <cell r="B6976" t="str">
            <v>419100068271</v>
          </cell>
          <cell r="C6976" t="str">
            <v>ADL MEDIA INC</v>
          </cell>
          <cell r="D6976" t="str">
            <v>AMDA</v>
          </cell>
          <cell r="E6976">
            <v>270833.33333333331</v>
          </cell>
          <cell r="F6976">
            <v>3250000</v>
          </cell>
          <cell r="G6976" t="str">
            <v>Y</v>
          </cell>
          <cell r="H6976" t="str">
            <v>Y</v>
          </cell>
          <cell r="I6976">
            <v>43952</v>
          </cell>
          <cell r="J6976">
            <v>43958</v>
          </cell>
          <cell r="K6976">
            <v>43972</v>
          </cell>
          <cell r="L6976">
            <v>43977</v>
          </cell>
          <cell r="O6976" t="str">
            <v>Y</v>
          </cell>
          <cell r="P6976" t="str">
            <v>Mobius Payments</v>
          </cell>
          <cell r="Q6976" t="str">
            <v>MOB101</v>
          </cell>
        </row>
        <row r="6977">
          <cell r="B6977" t="str">
            <v>892999923509</v>
          </cell>
          <cell r="C6977" t="str">
            <v>PROTEMPO US LIMITED</v>
          </cell>
          <cell r="D6977" t="str">
            <v>OUTDOOR TECH, A DIVISION OF PROTEMP US LTD</v>
          </cell>
          <cell r="E6977">
            <v>91666.666666666672</v>
          </cell>
          <cell r="F6977">
            <v>1100000</v>
          </cell>
          <cell r="G6977" t="str">
            <v>Y</v>
          </cell>
          <cell r="H6977" t="str">
            <v>Y</v>
          </cell>
          <cell r="I6977">
            <v>43952</v>
          </cell>
          <cell r="J6977">
            <v>43958</v>
          </cell>
          <cell r="K6977">
            <v>43965</v>
          </cell>
          <cell r="L6977">
            <v>43969</v>
          </cell>
          <cell r="M6977">
            <v>44013</v>
          </cell>
          <cell r="N6977">
            <v>44013</v>
          </cell>
          <cell r="O6977" t="str">
            <v>Y</v>
          </cell>
          <cell r="P6977" t="str">
            <v>Fairway Management Group</v>
          </cell>
          <cell r="Q6977" t="str">
            <v>FMG101</v>
          </cell>
          <cell r="R6977" t="str">
            <v>Andy Arner</v>
          </cell>
          <cell r="S6977" t="str">
            <v>AA102</v>
          </cell>
        </row>
        <row r="6978">
          <cell r="B6978" t="str">
            <v>419100068404</v>
          </cell>
          <cell r="C6978" t="str">
            <v>BUFFALO TRAILS CABINS &amp; RESTAURANT LLC</v>
          </cell>
          <cell r="D6978" t="str">
            <v>BUFFALO TRAILS RESTAURANT</v>
          </cell>
          <cell r="E6978">
            <v>63333.333333333336</v>
          </cell>
          <cell r="F6978">
            <v>760000</v>
          </cell>
          <cell r="G6978" t="str">
            <v>Y</v>
          </cell>
          <cell r="H6978" t="str">
            <v>Y</v>
          </cell>
          <cell r="I6978">
            <v>43952</v>
          </cell>
          <cell r="J6978">
            <v>43958</v>
          </cell>
          <cell r="K6978">
            <v>43962</v>
          </cell>
          <cell r="L6978">
            <v>43962</v>
          </cell>
          <cell r="M6978">
            <v>43952</v>
          </cell>
          <cell r="N6978">
            <v>43952</v>
          </cell>
          <cell r="O6978" t="str">
            <v>Y</v>
          </cell>
          <cell r="P6978" t="str">
            <v>William Johnston</v>
          </cell>
          <cell r="Q6978" t="str">
            <v>BJ101</v>
          </cell>
          <cell r="R6978" t="str">
            <v>Andy Arner</v>
          </cell>
          <cell r="S6978" t="str">
            <v>AA102</v>
          </cell>
        </row>
        <row r="6979">
          <cell r="B6979" t="str">
            <v>419100068280</v>
          </cell>
          <cell r="C6979" t="str">
            <v>PRESTIGE WORLDWIDE IND CORP</v>
          </cell>
          <cell r="D6979" t="str">
            <v>LONG ISLAND TRAUMA</v>
          </cell>
          <cell r="E6979">
            <v>47916.666666666664</v>
          </cell>
          <cell r="F6979">
            <v>575000</v>
          </cell>
          <cell r="G6979" t="str">
            <v>N</v>
          </cell>
          <cell r="H6979" t="str">
            <v>N</v>
          </cell>
          <cell r="I6979">
            <v>43952</v>
          </cell>
          <cell r="J6979">
            <v>43958</v>
          </cell>
          <cell r="K6979">
            <v>43962</v>
          </cell>
          <cell r="L6979">
            <v>43965</v>
          </cell>
          <cell r="M6979">
            <v>44005</v>
          </cell>
          <cell r="N6979">
            <v>44005</v>
          </cell>
          <cell r="O6979" t="str">
            <v>Y</v>
          </cell>
          <cell r="P6979" t="str">
            <v>Tim Platz</v>
          </cell>
          <cell r="Q6979" t="str">
            <v>TP101</v>
          </cell>
        </row>
        <row r="6980">
          <cell r="B6980" t="str">
            <v>419100068299</v>
          </cell>
          <cell r="C6980" t="str">
            <v>SQ4D INC</v>
          </cell>
          <cell r="D6980" t="str">
            <v>SQ4D INC</v>
          </cell>
          <cell r="E6980">
            <v>12500</v>
          </cell>
          <cell r="F6980">
            <v>150000</v>
          </cell>
          <cell r="G6980" t="str">
            <v>N</v>
          </cell>
          <cell r="H6980" t="str">
            <v>N</v>
          </cell>
          <cell r="I6980">
            <v>43952</v>
          </cell>
          <cell r="J6980">
            <v>43958</v>
          </cell>
          <cell r="K6980">
            <v>43962</v>
          </cell>
          <cell r="L6980">
            <v>43964</v>
          </cell>
          <cell r="M6980" t="str">
            <v>Approved/Closed</v>
          </cell>
          <cell r="N6980" t="str">
            <v>Approved/Closed</v>
          </cell>
          <cell r="O6980" t="str">
            <v>Y</v>
          </cell>
          <cell r="P6980" t="str">
            <v>Tim Platz</v>
          </cell>
          <cell r="Q6980" t="str">
            <v>TP101</v>
          </cell>
        </row>
        <row r="6981">
          <cell r="B6981" t="str">
            <v>892999923525</v>
          </cell>
          <cell r="C6981" t="str">
            <v>PROTEMPO US LIMITED</v>
          </cell>
          <cell r="D6981" t="str">
            <v>PROTEMPO US LIMITED</v>
          </cell>
          <cell r="E6981">
            <v>250000</v>
          </cell>
          <cell r="F6981">
            <v>3000000</v>
          </cell>
          <cell r="G6981" t="str">
            <v>N</v>
          </cell>
          <cell r="H6981" t="str">
            <v>N</v>
          </cell>
          <cell r="I6981">
            <v>43952</v>
          </cell>
          <cell r="J6981">
            <v>43958</v>
          </cell>
          <cell r="K6981">
            <v>43972</v>
          </cell>
          <cell r="L6981">
            <v>43973</v>
          </cell>
          <cell r="O6981" t="str">
            <v>Y</v>
          </cell>
          <cell r="P6981" t="str">
            <v>Fairway Management Group</v>
          </cell>
          <cell r="Q6981" t="str">
            <v>FMG101</v>
          </cell>
          <cell r="R6981" t="str">
            <v>Andy Arner</v>
          </cell>
          <cell r="S6981" t="str">
            <v>AA102</v>
          </cell>
        </row>
        <row r="6982">
          <cell r="B6982" t="str">
            <v>419100068306</v>
          </cell>
          <cell r="C6982" t="str">
            <v>INCENTIVE MARKETING INC</v>
          </cell>
          <cell r="D6982" t="str">
            <v>KAKESSI.COM</v>
          </cell>
          <cell r="E6982">
            <v>16666.666666666668</v>
          </cell>
          <cell r="F6982">
            <v>200000</v>
          </cell>
          <cell r="G6982" t="str">
            <v>N</v>
          </cell>
          <cell r="H6982" t="str">
            <v>N</v>
          </cell>
          <cell r="I6982">
            <v>43952</v>
          </cell>
          <cell r="J6982">
            <v>43959</v>
          </cell>
          <cell r="K6982">
            <v>44089</v>
          </cell>
          <cell r="L6982">
            <v>44097</v>
          </cell>
          <cell r="M6982">
            <v>44132</v>
          </cell>
          <cell r="N6982">
            <v>44105</v>
          </cell>
          <cell r="O6982" t="str">
            <v>Y</v>
          </cell>
          <cell r="P6982" t="str">
            <v>RocketGate</v>
          </cell>
          <cell r="Q6982" t="str">
            <v>RG101</v>
          </cell>
          <cell r="R6982" t="str">
            <v>Dating Network</v>
          </cell>
          <cell r="S6982" t="str">
            <v>DN101</v>
          </cell>
        </row>
        <row r="6983">
          <cell r="B6983" t="str">
            <v>419100068315</v>
          </cell>
          <cell r="C6983" t="str">
            <v>LEXINGTON WEST INC</v>
          </cell>
          <cell r="D6983" t="str">
            <v>CYTZI.COM</v>
          </cell>
          <cell r="E6983">
            <v>16666.666666666668</v>
          </cell>
          <cell r="F6983">
            <v>200000</v>
          </cell>
          <cell r="G6983" t="str">
            <v>N</v>
          </cell>
          <cell r="H6983" t="str">
            <v>N</v>
          </cell>
          <cell r="I6983">
            <v>43952</v>
          </cell>
          <cell r="J6983">
            <v>43959</v>
          </cell>
          <cell r="K6983">
            <v>44089</v>
          </cell>
          <cell r="L6983">
            <v>44097</v>
          </cell>
          <cell r="M6983">
            <v>44132</v>
          </cell>
          <cell r="N6983">
            <v>44105</v>
          </cell>
          <cell r="O6983" t="str">
            <v>Y</v>
          </cell>
          <cell r="P6983" t="str">
            <v>RocketGate</v>
          </cell>
          <cell r="Q6983" t="str">
            <v>RG101</v>
          </cell>
          <cell r="R6983" t="str">
            <v>Dating Network</v>
          </cell>
          <cell r="S6983" t="str">
            <v>DN101</v>
          </cell>
        </row>
        <row r="6984">
          <cell r="B6984" t="str">
            <v>419100068324</v>
          </cell>
          <cell r="C6984" t="str">
            <v xml:space="preserve">SUCCULENTIL INC </v>
          </cell>
          <cell r="D6984" t="str">
            <v>KIEALO.COM</v>
          </cell>
          <cell r="E6984">
            <v>16666.666666666668</v>
          </cell>
          <cell r="F6984">
            <v>200000</v>
          </cell>
          <cell r="G6984" t="str">
            <v>N</v>
          </cell>
          <cell r="H6984" t="str">
            <v>N</v>
          </cell>
          <cell r="I6984">
            <v>43952</v>
          </cell>
          <cell r="J6984">
            <v>43959</v>
          </cell>
          <cell r="K6984">
            <v>44089</v>
          </cell>
          <cell r="L6984">
            <v>44097</v>
          </cell>
          <cell r="M6984">
            <v>44132</v>
          </cell>
          <cell r="N6984">
            <v>44105</v>
          </cell>
          <cell r="O6984" t="str">
            <v>Y</v>
          </cell>
          <cell r="P6984" t="str">
            <v>RocketGate</v>
          </cell>
          <cell r="Q6984" t="str">
            <v>RG101</v>
          </cell>
          <cell r="R6984" t="str">
            <v>Dating Network</v>
          </cell>
          <cell r="S6984" t="str">
            <v>DN101</v>
          </cell>
        </row>
        <row r="6985">
          <cell r="B6985" t="str">
            <v>419100068333</v>
          </cell>
          <cell r="C6985" t="str">
            <v>MARTINSONS ENTERPRISES LLC</v>
          </cell>
          <cell r="D6985" t="str">
            <v>QEKEL.COM</v>
          </cell>
          <cell r="E6985">
            <v>16666.666666666668</v>
          </cell>
          <cell r="F6985">
            <v>200000</v>
          </cell>
          <cell r="G6985" t="str">
            <v>N</v>
          </cell>
          <cell r="H6985" t="str">
            <v>N</v>
          </cell>
          <cell r="I6985">
            <v>43952</v>
          </cell>
          <cell r="J6985">
            <v>43959</v>
          </cell>
          <cell r="K6985">
            <v>44089</v>
          </cell>
          <cell r="L6985">
            <v>44097</v>
          </cell>
          <cell r="M6985">
            <v>44132</v>
          </cell>
          <cell r="N6985">
            <v>44105</v>
          </cell>
          <cell r="O6985" t="str">
            <v>Y</v>
          </cell>
          <cell r="P6985" t="str">
            <v>RocketGate</v>
          </cell>
          <cell r="Q6985" t="str">
            <v>RG101</v>
          </cell>
          <cell r="R6985" t="str">
            <v>Dating Network</v>
          </cell>
          <cell r="S6985" t="str">
            <v>DN101</v>
          </cell>
        </row>
        <row r="6986">
          <cell r="B6986" t="str">
            <v>419100068342</v>
          </cell>
          <cell r="C6986" t="str">
            <v>GOLDEN TRIO INC</v>
          </cell>
          <cell r="D6986" t="str">
            <v>OCHNOP.COM</v>
          </cell>
          <cell r="E6986">
            <v>16666.666666666668</v>
          </cell>
          <cell r="F6986">
            <v>200000</v>
          </cell>
          <cell r="G6986" t="str">
            <v>N</v>
          </cell>
          <cell r="H6986" t="str">
            <v>N</v>
          </cell>
          <cell r="I6986">
            <v>43952</v>
          </cell>
          <cell r="J6986">
            <v>43959</v>
          </cell>
          <cell r="K6986">
            <v>44089</v>
          </cell>
          <cell r="L6986">
            <v>44097</v>
          </cell>
          <cell r="M6986">
            <v>44132</v>
          </cell>
          <cell r="N6986">
            <v>44105</v>
          </cell>
          <cell r="O6986" t="str">
            <v>Y</v>
          </cell>
          <cell r="P6986" t="str">
            <v>RocketGate</v>
          </cell>
          <cell r="Q6986" t="str">
            <v>RG101</v>
          </cell>
          <cell r="R6986" t="str">
            <v>Dating Network</v>
          </cell>
          <cell r="S6986" t="str">
            <v>DN101</v>
          </cell>
        </row>
        <row r="6987">
          <cell r="B6987" t="str">
            <v>419100068351</v>
          </cell>
          <cell r="C6987" t="str">
            <v>MAYA KEY LIMITED</v>
          </cell>
          <cell r="D6987" t="str">
            <v>CIPUIL.COM</v>
          </cell>
          <cell r="E6987">
            <v>16666.666666666668</v>
          </cell>
          <cell r="F6987">
            <v>200000</v>
          </cell>
          <cell r="G6987" t="str">
            <v>N</v>
          </cell>
          <cell r="H6987" t="str">
            <v>N</v>
          </cell>
          <cell r="I6987">
            <v>43952</v>
          </cell>
          <cell r="J6987">
            <v>43959</v>
          </cell>
          <cell r="K6987">
            <v>44089</v>
          </cell>
          <cell r="L6987">
            <v>44097</v>
          </cell>
          <cell r="M6987">
            <v>44132</v>
          </cell>
          <cell r="N6987">
            <v>44105</v>
          </cell>
          <cell r="O6987" t="str">
            <v>Y</v>
          </cell>
          <cell r="P6987" t="str">
            <v>RocketGate</v>
          </cell>
          <cell r="Q6987" t="str">
            <v>RG101</v>
          </cell>
          <cell r="R6987" t="str">
            <v>Dating Network</v>
          </cell>
          <cell r="S6987" t="str">
            <v>DN101</v>
          </cell>
        </row>
        <row r="6988">
          <cell r="B6988" t="str">
            <v>892999923541</v>
          </cell>
          <cell r="C6988" t="str">
            <v>PRETTY FACE DAY SPA LTD</v>
          </cell>
          <cell r="D6988" t="str">
            <v>PRETTY FACE MEDI SPA</v>
          </cell>
          <cell r="E6988">
            <v>19583.333333333332</v>
          </cell>
          <cell r="F6988">
            <v>235000</v>
          </cell>
          <cell r="G6988" t="str">
            <v>Y</v>
          </cell>
          <cell r="H6988" t="str">
            <v>Y</v>
          </cell>
          <cell r="I6988">
            <v>43952</v>
          </cell>
          <cell r="J6988">
            <v>43959</v>
          </cell>
          <cell r="K6988">
            <v>43965</v>
          </cell>
          <cell r="L6988">
            <v>43965</v>
          </cell>
          <cell r="M6988">
            <v>43952</v>
          </cell>
          <cell r="N6988">
            <v>43952</v>
          </cell>
          <cell r="O6988" t="str">
            <v>Y</v>
          </cell>
          <cell r="P6988" t="str">
            <v>John Vacca</v>
          </cell>
          <cell r="Q6988" t="str">
            <v>JV101</v>
          </cell>
          <cell r="R6988" t="str">
            <v>Chris Frey</v>
          </cell>
          <cell r="S6988" t="str">
            <v>CF101</v>
          </cell>
        </row>
        <row r="6989">
          <cell r="B6989" t="str">
            <v>419100068360</v>
          </cell>
          <cell r="C6989" t="str">
            <v>LAW OFFICES OF COREY D SILVERSTEIN PC</v>
          </cell>
          <cell r="D6989" t="str">
            <v>ADULT.LAW</v>
          </cell>
          <cell r="E6989">
            <v>30000</v>
          </cell>
          <cell r="F6989">
            <v>360000</v>
          </cell>
          <cell r="G6989" t="str">
            <v>N</v>
          </cell>
          <cell r="H6989" t="str">
            <v>N</v>
          </cell>
          <cell r="I6989">
            <v>43952</v>
          </cell>
          <cell r="J6989">
            <v>43959</v>
          </cell>
          <cell r="K6989">
            <v>43963</v>
          </cell>
          <cell r="L6989">
            <v>43970</v>
          </cell>
          <cell r="M6989">
            <v>43952</v>
          </cell>
          <cell r="N6989">
            <v>43952</v>
          </cell>
          <cell r="O6989" t="str">
            <v>Y</v>
          </cell>
          <cell r="P6989" t="str">
            <v>Joel Paulin</v>
          </cell>
          <cell r="Q6989" t="str">
            <v>JP101</v>
          </cell>
        </row>
        <row r="6990">
          <cell r="B6990" t="str">
            <v>419100068379</v>
          </cell>
          <cell r="C6990" t="str">
            <v>PAL FIRE PROTECTION INC</v>
          </cell>
          <cell r="D6990" t="str">
            <v>PAL FIRE PROTECTION</v>
          </cell>
          <cell r="E6990">
            <v>3000</v>
          </cell>
          <cell r="F6990">
            <v>36000</v>
          </cell>
          <cell r="G6990" t="str">
            <v>Y</v>
          </cell>
          <cell r="H6990" t="str">
            <v>Y</v>
          </cell>
          <cell r="I6990">
            <v>43952</v>
          </cell>
          <cell r="J6990">
            <v>43959</v>
          </cell>
          <cell r="K6990">
            <v>44040</v>
          </cell>
          <cell r="L6990">
            <v>44041</v>
          </cell>
          <cell r="O6990" t="str">
            <v>Y</v>
          </cell>
          <cell r="P6990" t="str">
            <v>Mobius Payments</v>
          </cell>
          <cell r="Q6990" t="str">
            <v>MOB101</v>
          </cell>
        </row>
        <row r="6991">
          <cell r="B6991" t="str">
            <v>419100068388</v>
          </cell>
          <cell r="C6991" t="str">
            <v>SAJ &amp; CLK INCORPORATED</v>
          </cell>
          <cell r="D6991" t="str">
            <v>PUCR-CS.COM</v>
          </cell>
          <cell r="E6991">
            <v>29166.666666666668</v>
          </cell>
          <cell r="F6991">
            <v>350000</v>
          </cell>
          <cell r="G6991" t="str">
            <v>N</v>
          </cell>
          <cell r="H6991" t="str">
            <v>N</v>
          </cell>
          <cell r="I6991">
            <v>43952</v>
          </cell>
          <cell r="J6991">
            <v>43962</v>
          </cell>
          <cell r="K6991">
            <v>43963</v>
          </cell>
          <cell r="L6991">
            <v>43970</v>
          </cell>
          <cell r="M6991">
            <v>43952</v>
          </cell>
          <cell r="N6991">
            <v>43952</v>
          </cell>
          <cell r="O6991" t="str">
            <v>Y</v>
          </cell>
          <cell r="P6991" t="str">
            <v>Joel Paulin</v>
          </cell>
          <cell r="Q6991" t="str">
            <v>JP101</v>
          </cell>
        </row>
        <row r="6992">
          <cell r="B6992" t="str">
            <v>419100068397</v>
          </cell>
          <cell r="C6992" t="str">
            <v>JP OUTFITTERS LLC</v>
          </cell>
          <cell r="D6992" t="str">
            <v>TERRITORY AHEAD</v>
          </cell>
          <cell r="E6992">
            <v>875000</v>
          </cell>
          <cell r="F6992">
            <v>10500000</v>
          </cell>
          <cell r="G6992" t="str">
            <v>Y</v>
          </cell>
          <cell r="H6992" t="str">
            <v>N</v>
          </cell>
          <cell r="I6992">
            <v>43952</v>
          </cell>
          <cell r="J6992">
            <v>43962</v>
          </cell>
          <cell r="K6992">
            <v>43969</v>
          </cell>
          <cell r="L6992">
            <v>43973</v>
          </cell>
          <cell r="O6992" t="str">
            <v>Y</v>
          </cell>
          <cell r="P6992" t="str">
            <v>Fairway Management Group</v>
          </cell>
          <cell r="Q6992" t="str">
            <v>FMG101</v>
          </cell>
          <cell r="R6992" t="str">
            <v>Andy Arner</v>
          </cell>
          <cell r="S6992" t="str">
            <v>AA102</v>
          </cell>
        </row>
        <row r="6993">
          <cell r="B6993" t="str">
            <v>419100068422</v>
          </cell>
          <cell r="C6993" t="str">
            <v>OIL WORKS &amp; COMPANY LLC</v>
          </cell>
          <cell r="D6993" t="str">
            <v>OILWORKS.CO</v>
          </cell>
          <cell r="E6993">
            <v>30000</v>
          </cell>
          <cell r="F6993">
            <v>360000</v>
          </cell>
          <cell r="G6993" t="str">
            <v>Y</v>
          </cell>
          <cell r="H6993" t="str">
            <v>Y</v>
          </cell>
          <cell r="I6993">
            <v>43952</v>
          </cell>
          <cell r="J6993">
            <v>43962</v>
          </cell>
          <cell r="K6993">
            <v>43971</v>
          </cell>
          <cell r="L6993">
            <v>43973</v>
          </cell>
          <cell r="M6993">
            <v>44005</v>
          </cell>
          <cell r="N6993">
            <v>44005</v>
          </cell>
          <cell r="O6993" t="str">
            <v>Y</v>
          </cell>
          <cell r="P6993" t="str">
            <v>Joel Paulin</v>
          </cell>
          <cell r="Q6993" t="str">
            <v>JP101</v>
          </cell>
        </row>
        <row r="6994">
          <cell r="B6994" t="str">
            <v>419100068431</v>
          </cell>
          <cell r="C6994" t="str">
            <v>VETTI INC</v>
          </cell>
          <cell r="D6994" t="str">
            <v>LENOX AND PARK</v>
          </cell>
          <cell r="E6994">
            <v>47916.666666666664</v>
          </cell>
          <cell r="F6994">
            <v>575000</v>
          </cell>
          <cell r="G6994" t="str">
            <v>Y</v>
          </cell>
          <cell r="H6994" t="str">
            <v>Y</v>
          </cell>
          <cell r="I6994">
            <v>43952</v>
          </cell>
          <cell r="J6994">
            <v>43962</v>
          </cell>
          <cell r="K6994">
            <v>43964</v>
          </cell>
          <cell r="L6994">
            <v>43964</v>
          </cell>
          <cell r="M6994">
            <v>44029</v>
          </cell>
          <cell r="N6994">
            <v>44013</v>
          </cell>
          <cell r="O6994" t="str">
            <v>Y</v>
          </cell>
          <cell r="P6994" t="str">
            <v>William Bartels</v>
          </cell>
          <cell r="Q6994" t="str">
            <v>WB101</v>
          </cell>
          <cell r="R6994" t="str">
            <v>Tim Platz</v>
          </cell>
          <cell r="S6994" t="str">
            <v>TP101</v>
          </cell>
        </row>
        <row r="6995">
          <cell r="B6995" t="str">
            <v>419100068440</v>
          </cell>
          <cell r="C6995" t="str">
            <v>EMERALD SCIENTIFIC LLC</v>
          </cell>
          <cell r="D6995" t="str">
            <v>EMERALD SCIENTIFIC</v>
          </cell>
          <cell r="E6995">
            <v>666666.66666666663</v>
          </cell>
          <cell r="F6995">
            <v>8000000</v>
          </cell>
          <cell r="G6995" t="str">
            <v>Y</v>
          </cell>
          <cell r="H6995" t="str">
            <v>Y</v>
          </cell>
          <cell r="I6995">
            <v>43952</v>
          </cell>
          <cell r="J6995">
            <v>43962</v>
          </cell>
          <cell r="K6995" t="str">
            <v>Declined</v>
          </cell>
          <cell r="L6995" t="str">
            <v>Declined</v>
          </cell>
          <cell r="M6995" t="str">
            <v>Declined</v>
          </cell>
          <cell r="N6995" t="str">
            <v>Declined</v>
          </cell>
          <cell r="O6995" t="str">
            <v>Declined</v>
          </cell>
          <cell r="P6995" t="str">
            <v>Andrea Zaretsky</v>
          </cell>
          <cell r="Q6995" t="str">
            <v>AZ101</v>
          </cell>
          <cell r="R6995" t="str">
            <v>Frank Sweeney</v>
          </cell>
          <cell r="S6995" t="str">
            <v>FS101</v>
          </cell>
          <cell r="T6995" t="str">
            <v>Signature Bank</v>
          </cell>
          <cell r="U6995" t="str">
            <v>SBANK</v>
          </cell>
        </row>
        <row r="6996">
          <cell r="B6996" t="str">
            <v>892999923517</v>
          </cell>
          <cell r="C6996" t="str">
            <v>TRAWELL INC</v>
          </cell>
          <cell r="D6996" t="str">
            <v>TRAWELL INC</v>
          </cell>
          <cell r="E6996">
            <v>14583.333333333334</v>
          </cell>
          <cell r="F6996">
            <v>175000</v>
          </cell>
          <cell r="G6996" t="str">
            <v>Y</v>
          </cell>
          <cell r="H6996" t="str">
            <v>Y</v>
          </cell>
          <cell r="I6996">
            <v>43952</v>
          </cell>
          <cell r="J6996">
            <v>43963</v>
          </cell>
          <cell r="K6996">
            <v>43966</v>
          </cell>
          <cell r="L6996">
            <v>43970</v>
          </cell>
          <cell r="M6996">
            <v>43952</v>
          </cell>
          <cell r="N6996">
            <v>43952</v>
          </cell>
          <cell r="O6996" t="str">
            <v>Y</v>
          </cell>
          <cell r="P6996" t="str">
            <v>Brian Hanson</v>
          </cell>
          <cell r="Q6996" t="str">
            <v>BH101</v>
          </cell>
          <cell r="R6996" t="str">
            <v>Tim Platz</v>
          </cell>
          <cell r="S6996" t="str">
            <v>TP101</v>
          </cell>
          <cell r="T6996" t="str">
            <v xml:space="preserve">Bethpage FCU </v>
          </cell>
          <cell r="U6996" t="str">
            <v>BFCU</v>
          </cell>
        </row>
        <row r="6997">
          <cell r="B6997" t="str">
            <v>892999923533</v>
          </cell>
          <cell r="C6997" t="str">
            <v>16 CENTRAL LLC</v>
          </cell>
          <cell r="D6997" t="str">
            <v>16 CENTRAL LLC</v>
          </cell>
          <cell r="E6997">
            <v>5950</v>
          </cell>
          <cell r="F6997">
            <v>71400</v>
          </cell>
          <cell r="G6997" t="str">
            <v>Y</v>
          </cell>
          <cell r="H6997" t="str">
            <v>Y</v>
          </cell>
          <cell r="I6997">
            <v>43952</v>
          </cell>
          <cell r="J6997">
            <v>43964</v>
          </cell>
          <cell r="K6997">
            <v>43965</v>
          </cell>
          <cell r="L6997">
            <v>43965</v>
          </cell>
          <cell r="M6997">
            <v>43952</v>
          </cell>
          <cell r="N6997">
            <v>43952</v>
          </cell>
          <cell r="O6997" t="str">
            <v>Y</v>
          </cell>
          <cell r="P6997" t="str">
            <v>Matt McCracken</v>
          </cell>
          <cell r="Q6997" t="str">
            <v>MM103</v>
          </cell>
          <cell r="R6997" t="str">
            <v>Andy Arner</v>
          </cell>
          <cell r="S6997" t="str">
            <v>AA102</v>
          </cell>
        </row>
        <row r="6998">
          <cell r="B6998" t="str">
            <v>892999923558</v>
          </cell>
          <cell r="C6998" t="str">
            <v>WINSLOW ANIMAL HOSPITAL INC</v>
          </cell>
          <cell r="D6998" t="str">
            <v>WINSLOW ANIMAL HOSPITAL INC</v>
          </cell>
          <cell r="E6998">
            <v>241666.66666666666</v>
          </cell>
          <cell r="F6998">
            <v>2900000</v>
          </cell>
          <cell r="G6998" t="str">
            <v>Y</v>
          </cell>
          <cell r="H6998" t="str">
            <v>Y</v>
          </cell>
          <cell r="I6998">
            <v>43952</v>
          </cell>
          <cell r="J6998">
            <v>43964</v>
          </cell>
          <cell r="K6998">
            <v>43965</v>
          </cell>
          <cell r="L6998">
            <v>43969</v>
          </cell>
          <cell r="M6998">
            <v>44075</v>
          </cell>
          <cell r="N6998">
            <v>44075</v>
          </cell>
          <cell r="O6998" t="str">
            <v>Y</v>
          </cell>
          <cell r="P6998" t="str">
            <v>Mike Roberts</v>
          </cell>
          <cell r="Q6998" t="str">
            <v>MR102</v>
          </cell>
          <cell r="R6998" t="str">
            <v>Chris Frey</v>
          </cell>
          <cell r="S6998" t="str">
            <v>CF101</v>
          </cell>
          <cell r="T6998" t="str">
            <v>Veterinary Management Group</v>
          </cell>
          <cell r="U6998" t="str">
            <v>VMG101</v>
          </cell>
        </row>
        <row r="6999">
          <cell r="B6999" t="str">
            <v>419100068459</v>
          </cell>
          <cell r="C6999" t="str">
            <v>RAVANA LLC</v>
          </cell>
          <cell r="D6999" t="str">
            <v>GAMELINK</v>
          </cell>
          <cell r="E6999">
            <v>350000</v>
          </cell>
          <cell r="F6999">
            <v>4200000</v>
          </cell>
          <cell r="G6999" t="str">
            <v>Y</v>
          </cell>
          <cell r="H6999" t="str">
            <v>N</v>
          </cell>
          <cell r="I6999">
            <v>43952</v>
          </cell>
          <cell r="J6999">
            <v>43964</v>
          </cell>
          <cell r="K6999">
            <v>43970</v>
          </cell>
          <cell r="L6999">
            <v>43984</v>
          </cell>
          <cell r="M6999">
            <v>44005</v>
          </cell>
          <cell r="N6999">
            <v>44005</v>
          </cell>
          <cell r="O6999" t="str">
            <v>Y</v>
          </cell>
          <cell r="P6999" t="str">
            <v>CardWorks Acquiring</v>
          </cell>
          <cell r="Q6999" t="str">
            <v>CWARHR</v>
          </cell>
        </row>
        <row r="7000">
          <cell r="B7000" t="str">
            <v>419100068468</v>
          </cell>
          <cell r="C7000" t="str">
            <v>RAVANA LLC</v>
          </cell>
          <cell r="D7000" t="str">
            <v>GAMELINK</v>
          </cell>
          <cell r="E7000">
            <v>44166.666666666664</v>
          </cell>
          <cell r="F7000">
            <v>530000</v>
          </cell>
          <cell r="G7000" t="str">
            <v>Y</v>
          </cell>
          <cell r="H7000" t="str">
            <v>N</v>
          </cell>
          <cell r="I7000">
            <v>43952</v>
          </cell>
          <cell r="J7000">
            <v>43964</v>
          </cell>
          <cell r="K7000">
            <v>43970</v>
          </cell>
          <cell r="L7000">
            <v>43984</v>
          </cell>
          <cell r="M7000">
            <v>44005</v>
          </cell>
          <cell r="N7000">
            <v>44005</v>
          </cell>
          <cell r="O7000" t="str">
            <v>Y</v>
          </cell>
          <cell r="P7000" t="str">
            <v>CardWorks Acquiring</v>
          </cell>
          <cell r="Q7000" t="str">
            <v>CWARHR</v>
          </cell>
        </row>
        <row r="7001">
          <cell r="B7001" t="str">
            <v>892999923566</v>
          </cell>
          <cell r="C7001" t="str">
            <v>RAVANA LLC</v>
          </cell>
          <cell r="D7001" t="str">
            <v>GAMELINK</v>
          </cell>
          <cell r="E7001">
            <v>66666.666666666672</v>
          </cell>
          <cell r="F7001">
            <v>800000</v>
          </cell>
          <cell r="G7001" t="str">
            <v>Y</v>
          </cell>
          <cell r="H7001" t="str">
            <v>N</v>
          </cell>
          <cell r="I7001">
            <v>43952</v>
          </cell>
          <cell r="J7001">
            <v>43964</v>
          </cell>
          <cell r="K7001">
            <v>43970</v>
          </cell>
          <cell r="L7001">
            <v>43984</v>
          </cell>
          <cell r="M7001">
            <v>44005</v>
          </cell>
          <cell r="N7001">
            <v>44005</v>
          </cell>
          <cell r="O7001" t="str">
            <v>Y</v>
          </cell>
          <cell r="P7001" t="str">
            <v>CardWorks Acquiring</v>
          </cell>
          <cell r="Q7001" t="str">
            <v>CWARHR</v>
          </cell>
        </row>
        <row r="7002">
          <cell r="B7002" t="str">
            <v>892999923574</v>
          </cell>
          <cell r="C7002" t="str">
            <v>RAVANA LLC</v>
          </cell>
          <cell r="D7002" t="str">
            <v>GAMELINK</v>
          </cell>
          <cell r="E7002">
            <v>5833.333333333333</v>
          </cell>
          <cell r="F7002">
            <v>70000</v>
          </cell>
          <cell r="G7002" t="str">
            <v>Y</v>
          </cell>
          <cell r="H7002" t="str">
            <v>N</v>
          </cell>
          <cell r="I7002">
            <v>43952</v>
          </cell>
          <cell r="J7002">
            <v>43964</v>
          </cell>
          <cell r="K7002">
            <v>43970</v>
          </cell>
          <cell r="L7002">
            <v>43984</v>
          </cell>
          <cell r="M7002">
            <v>44005</v>
          </cell>
          <cell r="N7002">
            <v>44005</v>
          </cell>
          <cell r="O7002" t="str">
            <v>Y</v>
          </cell>
          <cell r="P7002" t="str">
            <v>CardWorks Acquiring</v>
          </cell>
          <cell r="Q7002" t="str">
            <v>CWARHR</v>
          </cell>
        </row>
        <row r="7003">
          <cell r="B7003" t="str">
            <v>892999923582</v>
          </cell>
          <cell r="C7003" t="str">
            <v>RAVANA LLC</v>
          </cell>
          <cell r="D7003" t="str">
            <v>EMPIRESTORE.NET</v>
          </cell>
          <cell r="E7003">
            <v>25000</v>
          </cell>
          <cell r="F7003">
            <v>300000</v>
          </cell>
          <cell r="G7003" t="str">
            <v>Y</v>
          </cell>
          <cell r="H7003" t="str">
            <v>N</v>
          </cell>
          <cell r="I7003">
            <v>43952</v>
          </cell>
          <cell r="J7003">
            <v>43964</v>
          </cell>
          <cell r="K7003">
            <v>43965</v>
          </cell>
          <cell r="L7003">
            <v>43977</v>
          </cell>
          <cell r="M7003">
            <v>44005</v>
          </cell>
          <cell r="N7003">
            <v>44005</v>
          </cell>
          <cell r="O7003" t="str">
            <v>Y</v>
          </cell>
          <cell r="P7003" t="str">
            <v>Mobius Payments</v>
          </cell>
          <cell r="Q7003" t="str">
            <v>MOB101</v>
          </cell>
        </row>
        <row r="7004">
          <cell r="B7004" t="str">
            <v>419100068495</v>
          </cell>
          <cell r="C7004" t="str">
            <v>THE CREDIT PROS INTERNATIONAL CORP</v>
          </cell>
          <cell r="D7004" t="str">
            <v>THE CREDIT PROS</v>
          </cell>
          <cell r="E7004">
            <v>54166.666666666664</v>
          </cell>
          <cell r="F7004">
            <v>650000</v>
          </cell>
          <cell r="G7004" t="str">
            <v>Y</v>
          </cell>
          <cell r="H7004" t="str">
            <v>Y</v>
          </cell>
          <cell r="I7004">
            <v>43952</v>
          </cell>
          <cell r="J7004">
            <v>43965</v>
          </cell>
          <cell r="K7004" t="str">
            <v>Declined</v>
          </cell>
          <cell r="L7004" t="str">
            <v>Declined</v>
          </cell>
          <cell r="M7004" t="str">
            <v>Declined</v>
          </cell>
          <cell r="N7004" t="str">
            <v>Declined</v>
          </cell>
          <cell r="O7004" t="str">
            <v>Declined</v>
          </cell>
          <cell r="P7004" t="str">
            <v>PayEx</v>
          </cell>
          <cell r="Q7004" t="str">
            <v>PE102</v>
          </cell>
        </row>
        <row r="7005">
          <cell r="B7005" t="str">
            <v>892999923608</v>
          </cell>
          <cell r="C7005" t="str">
            <v>MARSPANCO LLC</v>
          </cell>
          <cell r="D7005" t="str">
            <v>COMPANION VETERINARY HOSPITAL OF WAYNE</v>
          </cell>
          <cell r="E7005">
            <v>58333.333333333336</v>
          </cell>
          <cell r="F7005">
            <v>700000</v>
          </cell>
          <cell r="G7005" t="str">
            <v>Y</v>
          </cell>
          <cell r="H7005" t="str">
            <v>Y</v>
          </cell>
          <cell r="I7005">
            <v>43952</v>
          </cell>
          <cell r="J7005">
            <v>43965</v>
          </cell>
          <cell r="K7005">
            <v>43966</v>
          </cell>
          <cell r="L7005">
            <v>43966</v>
          </cell>
          <cell r="M7005">
            <v>44005</v>
          </cell>
          <cell r="N7005">
            <v>44005</v>
          </cell>
          <cell r="O7005" t="str">
            <v>Y</v>
          </cell>
          <cell r="P7005" t="str">
            <v>Mike Roberts</v>
          </cell>
          <cell r="Q7005" t="str">
            <v>MR102</v>
          </cell>
          <cell r="R7005" t="str">
            <v>Chris Frey</v>
          </cell>
          <cell r="S7005" t="str">
            <v>CF101</v>
          </cell>
          <cell r="T7005" t="str">
            <v>Veterinary Management Group</v>
          </cell>
          <cell r="U7005" t="str">
            <v>VMG101</v>
          </cell>
        </row>
        <row r="7006">
          <cell r="B7006" t="str">
            <v>892999923616</v>
          </cell>
          <cell r="C7006" t="str">
            <v>MARSPANCO LLC</v>
          </cell>
          <cell r="D7006" t="str">
            <v>ANIMAL CARE CENTER OF NORTH JERSEY</v>
          </cell>
          <cell r="E7006">
            <v>108333.33333333333</v>
          </cell>
          <cell r="F7006">
            <v>1300000</v>
          </cell>
          <cell r="G7006" t="str">
            <v>Y</v>
          </cell>
          <cell r="H7006" t="str">
            <v>Y</v>
          </cell>
          <cell r="I7006">
            <v>43952</v>
          </cell>
          <cell r="J7006">
            <v>43965</v>
          </cell>
          <cell r="K7006">
            <v>43966</v>
          </cell>
          <cell r="L7006">
            <v>43966</v>
          </cell>
          <cell r="M7006">
            <v>44005</v>
          </cell>
          <cell r="N7006">
            <v>44005</v>
          </cell>
          <cell r="O7006" t="str">
            <v>Y</v>
          </cell>
          <cell r="P7006" t="str">
            <v>Mike Roberts</v>
          </cell>
          <cell r="Q7006" t="str">
            <v>MR102</v>
          </cell>
          <cell r="R7006" t="str">
            <v>Chris Frey</v>
          </cell>
          <cell r="S7006" t="str">
            <v>CF101</v>
          </cell>
          <cell r="T7006" t="str">
            <v>Veterinary Management Group</v>
          </cell>
          <cell r="U7006" t="str">
            <v>VMG101</v>
          </cell>
        </row>
        <row r="7007">
          <cell r="B7007" t="str">
            <v>419100068477</v>
          </cell>
          <cell r="C7007" t="str">
            <v>SOPHIE DEE VENTURES LLC</v>
          </cell>
          <cell r="D7007" t="str">
            <v>SHOUTOUT EXPRESS</v>
          </cell>
          <cell r="E7007">
            <v>110000</v>
          </cell>
          <cell r="F7007">
            <v>1320000</v>
          </cell>
          <cell r="G7007" t="str">
            <v>Y</v>
          </cell>
          <cell r="H7007" t="str">
            <v>Y</v>
          </cell>
          <cell r="I7007">
            <v>43952</v>
          </cell>
          <cell r="J7007">
            <v>43965</v>
          </cell>
          <cell r="K7007">
            <v>43970</v>
          </cell>
          <cell r="L7007">
            <v>43987</v>
          </cell>
          <cell r="M7007">
            <v>44005</v>
          </cell>
          <cell r="N7007">
            <v>44005</v>
          </cell>
          <cell r="O7007" t="str">
            <v>Y</v>
          </cell>
          <cell r="P7007" t="str">
            <v>Mobius Payments</v>
          </cell>
          <cell r="Q7007" t="str">
            <v>MOB101</v>
          </cell>
        </row>
        <row r="7008">
          <cell r="B7008" t="str">
            <v>419100068486</v>
          </cell>
          <cell r="C7008" t="str">
            <v>SAVVY HUCKSTER INC</v>
          </cell>
          <cell r="D7008" t="str">
            <v>VHPDFA.COM</v>
          </cell>
          <cell r="E7008">
            <v>25000</v>
          </cell>
          <cell r="F7008">
            <v>300000</v>
          </cell>
          <cell r="G7008" t="str">
            <v>N</v>
          </cell>
          <cell r="H7008" t="str">
            <v>N</v>
          </cell>
          <cell r="I7008">
            <v>43952</v>
          </cell>
          <cell r="J7008">
            <v>43966</v>
          </cell>
          <cell r="K7008">
            <v>43969</v>
          </cell>
          <cell r="L7008">
            <v>43971</v>
          </cell>
          <cell r="M7008">
            <v>44005</v>
          </cell>
          <cell r="N7008">
            <v>44005</v>
          </cell>
          <cell r="O7008" t="str">
            <v>Y</v>
          </cell>
          <cell r="P7008" t="str">
            <v>Mobius Payments</v>
          </cell>
          <cell r="Q7008" t="str">
            <v>MOB101</v>
          </cell>
        </row>
        <row r="7009">
          <cell r="B7009" t="str">
            <v>419100068501</v>
          </cell>
          <cell r="C7009" t="str">
            <v>FAKKU LLC</v>
          </cell>
          <cell r="D7009" t="str">
            <v>FAKKU</v>
          </cell>
          <cell r="E7009">
            <v>95000</v>
          </cell>
          <cell r="F7009">
            <v>1140000</v>
          </cell>
          <cell r="G7009" t="str">
            <v>Y</v>
          </cell>
          <cell r="H7009" t="str">
            <v>Y</v>
          </cell>
          <cell r="I7009">
            <v>43952</v>
          </cell>
          <cell r="J7009">
            <v>43966</v>
          </cell>
          <cell r="K7009">
            <v>43980</v>
          </cell>
          <cell r="L7009">
            <v>43987</v>
          </cell>
          <cell r="M7009">
            <v>44021</v>
          </cell>
          <cell r="N7009">
            <v>44013</v>
          </cell>
          <cell r="O7009" t="str">
            <v>Y</v>
          </cell>
          <cell r="P7009" t="str">
            <v>CardWorks Acquiring</v>
          </cell>
          <cell r="Q7009" t="str">
            <v>CWARHR</v>
          </cell>
        </row>
        <row r="7010">
          <cell r="B7010" t="str">
            <v>419100068510</v>
          </cell>
          <cell r="C7010" t="str">
            <v>WINTER TRIANGLE INC</v>
          </cell>
          <cell r="D7010" t="str">
            <v>UFSHGE.COM</v>
          </cell>
          <cell r="E7010">
            <v>25000</v>
          </cell>
          <cell r="F7010">
            <v>300000</v>
          </cell>
          <cell r="G7010" t="str">
            <v>N</v>
          </cell>
          <cell r="H7010" t="str">
            <v>N</v>
          </cell>
          <cell r="I7010">
            <v>43952</v>
          </cell>
          <cell r="J7010">
            <v>43966</v>
          </cell>
          <cell r="K7010">
            <v>43969</v>
          </cell>
          <cell r="L7010">
            <v>43971</v>
          </cell>
          <cell r="M7010">
            <v>44005</v>
          </cell>
          <cell r="N7010">
            <v>44005</v>
          </cell>
          <cell r="O7010" t="str">
            <v>Y</v>
          </cell>
          <cell r="P7010" t="str">
            <v>Joel Paulin</v>
          </cell>
          <cell r="Q7010" t="str">
            <v>JP101</v>
          </cell>
        </row>
        <row r="7011">
          <cell r="B7011" t="str">
            <v>419100068529</v>
          </cell>
          <cell r="C7011" t="str">
            <v>DATE TEK INC</v>
          </cell>
          <cell r="D7011" t="str">
            <v>DATETEK.COM</v>
          </cell>
          <cell r="E7011">
            <v>12500</v>
          </cell>
          <cell r="F7011">
            <v>150000</v>
          </cell>
          <cell r="G7011" t="str">
            <v>Y</v>
          </cell>
          <cell r="H7011" t="str">
            <v>Y</v>
          </cell>
          <cell r="I7011">
            <v>43952</v>
          </cell>
          <cell r="J7011">
            <v>43969</v>
          </cell>
          <cell r="K7011">
            <v>43971</v>
          </cell>
          <cell r="L7011">
            <v>43977</v>
          </cell>
          <cell r="M7011">
            <v>44005</v>
          </cell>
          <cell r="N7011">
            <v>44005</v>
          </cell>
          <cell r="O7011" t="str">
            <v>Y</v>
          </cell>
          <cell r="P7011" t="str">
            <v>RS Vision Inc</v>
          </cell>
          <cell r="Q7011" t="str">
            <v>RSV101</v>
          </cell>
        </row>
        <row r="7012">
          <cell r="B7012" t="str">
            <v>419100068538</v>
          </cell>
          <cell r="C7012" t="str">
            <v>PETVET CARE CENTERS (GEORGIA) LLC</v>
          </cell>
          <cell r="D7012" t="str">
            <v>HIGHLAND ANIMAL HOSPITAL</v>
          </cell>
          <cell r="E7012">
            <v>181666.66666666666</v>
          </cell>
          <cell r="F7012">
            <v>2180000</v>
          </cell>
          <cell r="G7012" t="str">
            <v>Y</v>
          </cell>
          <cell r="H7012" t="str">
            <v>Y</v>
          </cell>
          <cell r="I7012">
            <v>43952</v>
          </cell>
          <cell r="J7012">
            <v>43969</v>
          </cell>
          <cell r="K7012">
            <v>43970</v>
          </cell>
          <cell r="L7012">
            <v>43970</v>
          </cell>
          <cell r="M7012">
            <v>43952</v>
          </cell>
          <cell r="N7012">
            <v>43952</v>
          </cell>
          <cell r="O7012" t="str">
            <v>Y</v>
          </cell>
          <cell r="P7012" t="str">
            <v>Chris Frey</v>
          </cell>
          <cell r="Q7012" t="str">
            <v>CF101</v>
          </cell>
          <cell r="R7012" t="str">
            <v>Erick Weinstein</v>
          </cell>
          <cell r="S7012" t="str">
            <v>EW101</v>
          </cell>
          <cell r="T7012" t="str">
            <v>KBH Enterprises</v>
          </cell>
          <cell r="U7012" t="str">
            <v>KH101</v>
          </cell>
          <cell r="V7012" t="str">
            <v>PetVet Care Centers</v>
          </cell>
          <cell r="W7012" t="str">
            <v>PETVET</v>
          </cell>
        </row>
        <row r="7013">
          <cell r="B7013" t="str">
            <v>419100068547</v>
          </cell>
          <cell r="C7013" t="str">
            <v>MEADOWBROOK WOMENS INITIATIVE LTD</v>
          </cell>
          <cell r="D7013" t="str">
            <v>MEADOWBROOK WOMENS INITIATIVE LTD</v>
          </cell>
          <cell r="E7013">
            <v>5208.333333333333</v>
          </cell>
          <cell r="F7013">
            <v>62500</v>
          </cell>
          <cell r="G7013" t="str">
            <v>N</v>
          </cell>
          <cell r="H7013" t="str">
            <v>N</v>
          </cell>
          <cell r="I7013">
            <v>43952</v>
          </cell>
          <cell r="J7013">
            <v>43970</v>
          </cell>
          <cell r="K7013">
            <v>43973</v>
          </cell>
          <cell r="L7013">
            <v>43977</v>
          </cell>
          <cell r="O7013" t="str">
            <v>Y</v>
          </cell>
          <cell r="P7013" t="str">
            <v>Brian Hanson</v>
          </cell>
          <cell r="Q7013" t="str">
            <v>BH101</v>
          </cell>
          <cell r="R7013" t="str">
            <v>Tim Platz</v>
          </cell>
          <cell r="S7013" t="str">
            <v>TP101</v>
          </cell>
          <cell r="T7013" t="str">
            <v xml:space="preserve">Bethpage FCU </v>
          </cell>
          <cell r="U7013" t="str">
            <v>BFCU</v>
          </cell>
        </row>
        <row r="7014">
          <cell r="B7014" t="str">
            <v>419100068556</v>
          </cell>
          <cell r="C7014" t="str">
            <v>MADRID BAKERY LLC</v>
          </cell>
          <cell r="D7014" t="str">
            <v>VALENCIA BAKERY</v>
          </cell>
          <cell r="E7014">
            <v>13000</v>
          </cell>
          <cell r="F7014">
            <v>156000</v>
          </cell>
          <cell r="G7014" t="str">
            <v>Y</v>
          </cell>
          <cell r="H7014" t="str">
            <v>Y</v>
          </cell>
          <cell r="I7014">
            <v>43952</v>
          </cell>
          <cell r="J7014">
            <v>43971</v>
          </cell>
          <cell r="K7014">
            <v>43971</v>
          </cell>
          <cell r="L7014">
            <v>43971</v>
          </cell>
          <cell r="M7014">
            <v>43952</v>
          </cell>
          <cell r="N7014">
            <v>43952</v>
          </cell>
          <cell r="O7014" t="str">
            <v>Y</v>
          </cell>
          <cell r="P7014" t="str">
            <v>CardWorks Acquiring</v>
          </cell>
          <cell r="Q7014" t="str">
            <v>CWA101</v>
          </cell>
        </row>
        <row r="7015">
          <cell r="B7015" t="str">
            <v>892999923624</v>
          </cell>
          <cell r="C7015" t="str">
            <v>TWIN CITY BARNS INC</v>
          </cell>
          <cell r="D7015" t="str">
            <v>TWIN CITY BARNS - CLARKSVILLE</v>
          </cell>
          <cell r="E7015">
            <v>41666.666666666664</v>
          </cell>
          <cell r="F7015">
            <v>500000</v>
          </cell>
          <cell r="G7015" t="str">
            <v>Y</v>
          </cell>
          <cell r="H7015" t="str">
            <v>Y</v>
          </cell>
          <cell r="I7015">
            <v>43952</v>
          </cell>
          <cell r="J7015">
            <v>43971</v>
          </cell>
          <cell r="K7015">
            <v>44013</v>
          </cell>
          <cell r="L7015">
            <v>44019</v>
          </cell>
          <cell r="M7015">
            <v>44029</v>
          </cell>
          <cell r="N7015">
            <v>44013</v>
          </cell>
          <cell r="O7015" t="str">
            <v>Y</v>
          </cell>
          <cell r="P7015" t="str">
            <v>Jorge Pignanelli</v>
          </cell>
          <cell r="Q7015" t="str">
            <v>JP103</v>
          </cell>
          <cell r="R7015" t="str">
            <v>Andy Arner</v>
          </cell>
          <cell r="S7015" t="str">
            <v>AA102</v>
          </cell>
        </row>
        <row r="7016">
          <cell r="B7016" t="str">
            <v>419100068565</v>
          </cell>
          <cell r="C7016" t="str">
            <v>WINNING WAVE BROADCAST INC</v>
          </cell>
          <cell r="D7016" t="str">
            <v>CTTSMG.COM</v>
          </cell>
          <cell r="E7016">
            <v>31250</v>
          </cell>
          <cell r="F7016">
            <v>375000</v>
          </cell>
          <cell r="G7016" t="str">
            <v>N</v>
          </cell>
          <cell r="H7016" t="str">
            <v>N</v>
          </cell>
          <cell r="I7016">
            <v>43952</v>
          </cell>
          <cell r="J7016">
            <v>43971</v>
          </cell>
          <cell r="K7016">
            <v>43972</v>
          </cell>
          <cell r="L7016">
            <v>43973</v>
          </cell>
          <cell r="M7016">
            <v>44005</v>
          </cell>
          <cell r="N7016">
            <v>44005</v>
          </cell>
          <cell r="O7016" t="str">
            <v>Y</v>
          </cell>
          <cell r="P7016" t="str">
            <v>Mobius Payments</v>
          </cell>
          <cell r="Q7016" t="str">
            <v>MOB101</v>
          </cell>
        </row>
        <row r="7017">
          <cell r="B7017" t="str">
            <v>419100068574</v>
          </cell>
          <cell r="C7017" t="str">
            <v>INFONET PUBLICATIONS INC</v>
          </cell>
          <cell r="D7017" t="str">
            <v>SEXY JOBS</v>
          </cell>
          <cell r="E7017">
            <v>82000</v>
          </cell>
          <cell r="F7017">
            <v>984000</v>
          </cell>
          <cell r="G7017" t="str">
            <v>Y</v>
          </cell>
          <cell r="H7017" t="str">
            <v>Y</v>
          </cell>
          <cell r="I7017">
            <v>43952</v>
          </cell>
          <cell r="J7017">
            <v>43972</v>
          </cell>
          <cell r="K7017" t="str">
            <v>Withdrawn</v>
          </cell>
          <cell r="L7017" t="str">
            <v>Withdrawn</v>
          </cell>
          <cell r="M7017" t="str">
            <v>Withdrawn</v>
          </cell>
          <cell r="N7017" t="str">
            <v>Withdrawn</v>
          </cell>
          <cell r="O7017" t="str">
            <v>Withdrawn</v>
          </cell>
          <cell r="P7017" t="str">
            <v>Mobius Payments</v>
          </cell>
          <cell r="Q7017" t="str">
            <v>MOB101</v>
          </cell>
        </row>
        <row r="7018">
          <cell r="B7018" t="str">
            <v>419100068583</v>
          </cell>
          <cell r="C7018" t="str">
            <v>EXPERIENCED INTERNET.COM INC</v>
          </cell>
          <cell r="D7018" t="str">
            <v>ZOTR-QU.COM</v>
          </cell>
          <cell r="E7018">
            <v>20833.333333333332</v>
          </cell>
          <cell r="F7018">
            <v>250000</v>
          </cell>
          <cell r="G7018" t="str">
            <v>N</v>
          </cell>
          <cell r="H7018" t="str">
            <v>N</v>
          </cell>
          <cell r="I7018">
            <v>43952</v>
          </cell>
          <cell r="J7018">
            <v>43972</v>
          </cell>
          <cell r="K7018">
            <v>43973</v>
          </cell>
          <cell r="L7018">
            <v>43979</v>
          </cell>
          <cell r="M7018">
            <v>44005</v>
          </cell>
          <cell r="N7018">
            <v>44005</v>
          </cell>
          <cell r="O7018" t="str">
            <v>Y</v>
          </cell>
          <cell r="P7018" t="str">
            <v>RocketGate</v>
          </cell>
          <cell r="Q7018" t="str">
            <v>RG101</v>
          </cell>
          <cell r="R7018" t="str">
            <v>Dating Network</v>
          </cell>
          <cell r="S7018" t="str">
            <v>DN101</v>
          </cell>
        </row>
        <row r="7019">
          <cell r="B7019" t="str">
            <v>419100068592</v>
          </cell>
          <cell r="C7019" t="str">
            <v>MAGTASTIC INC</v>
          </cell>
          <cell r="D7019" t="str">
            <v>BRA-STR.COM</v>
          </cell>
          <cell r="E7019">
            <v>20833.333333333332</v>
          </cell>
          <cell r="F7019">
            <v>250000</v>
          </cell>
          <cell r="G7019" t="str">
            <v>N</v>
          </cell>
          <cell r="H7019" t="str">
            <v>N</v>
          </cell>
          <cell r="I7019">
            <v>43952</v>
          </cell>
          <cell r="J7019">
            <v>43972</v>
          </cell>
          <cell r="K7019">
            <v>43973</v>
          </cell>
          <cell r="L7019">
            <v>43979</v>
          </cell>
          <cell r="M7019">
            <v>44005</v>
          </cell>
          <cell r="N7019">
            <v>44005</v>
          </cell>
          <cell r="O7019" t="str">
            <v>Y</v>
          </cell>
          <cell r="P7019" t="str">
            <v>RocketGate</v>
          </cell>
          <cell r="Q7019" t="str">
            <v>RG101</v>
          </cell>
          <cell r="R7019" t="str">
            <v>Dating Network</v>
          </cell>
          <cell r="S7019" t="str">
            <v>DN101</v>
          </cell>
        </row>
        <row r="7020">
          <cell r="B7020" t="str">
            <v>419100068609</v>
          </cell>
          <cell r="C7020" t="str">
            <v xml:space="preserve">GROUPO EXHIBITING INC </v>
          </cell>
          <cell r="D7020" t="str">
            <v>ESCBAD.COM</v>
          </cell>
          <cell r="E7020">
            <v>20833.333333333332</v>
          </cell>
          <cell r="F7020">
            <v>250000</v>
          </cell>
          <cell r="G7020" t="str">
            <v>N</v>
          </cell>
          <cell r="H7020" t="str">
            <v>N</v>
          </cell>
          <cell r="I7020">
            <v>43952</v>
          </cell>
          <cell r="J7020">
            <v>43972</v>
          </cell>
          <cell r="K7020">
            <v>43973</v>
          </cell>
          <cell r="L7020">
            <v>43977</v>
          </cell>
          <cell r="M7020">
            <v>44005</v>
          </cell>
          <cell r="N7020">
            <v>44005</v>
          </cell>
          <cell r="O7020" t="str">
            <v>Y</v>
          </cell>
          <cell r="P7020" t="str">
            <v>RocketGate</v>
          </cell>
          <cell r="Q7020" t="str">
            <v>RG101</v>
          </cell>
          <cell r="R7020" t="str">
            <v>Dating Network</v>
          </cell>
          <cell r="S7020" t="str">
            <v>DN101</v>
          </cell>
        </row>
        <row r="7021">
          <cell r="B7021" t="str">
            <v>419100068618</v>
          </cell>
          <cell r="C7021" t="str">
            <v xml:space="preserve">PIGEON VENTURES, INC </v>
          </cell>
          <cell r="D7021" t="str">
            <v>PLCRA2GR.COM</v>
          </cell>
          <cell r="E7021">
            <v>20833.333333333332</v>
          </cell>
          <cell r="F7021">
            <v>250000</v>
          </cell>
          <cell r="G7021" t="str">
            <v>N</v>
          </cell>
          <cell r="H7021" t="str">
            <v>N</v>
          </cell>
          <cell r="I7021">
            <v>43952</v>
          </cell>
          <cell r="J7021">
            <v>43972</v>
          </cell>
          <cell r="K7021">
            <v>43973</v>
          </cell>
          <cell r="L7021">
            <v>43979</v>
          </cell>
          <cell r="M7021">
            <v>44005</v>
          </cell>
          <cell r="N7021">
            <v>44005</v>
          </cell>
          <cell r="O7021" t="str">
            <v>Y</v>
          </cell>
          <cell r="P7021" t="str">
            <v>RocketGate</v>
          </cell>
          <cell r="Q7021" t="str">
            <v>RG101</v>
          </cell>
          <cell r="R7021" t="str">
            <v>Dating Network</v>
          </cell>
          <cell r="S7021" t="str">
            <v>DN101</v>
          </cell>
        </row>
        <row r="7022">
          <cell r="B7022" t="str">
            <v>419100068627</v>
          </cell>
          <cell r="C7022" t="str">
            <v>FIVE STAR PROVISIONS LTD</v>
          </cell>
          <cell r="D7022" t="str">
            <v>FIVE STAR PROVISIONS LTD</v>
          </cell>
          <cell r="E7022">
            <v>33333.333333333336</v>
          </cell>
          <cell r="F7022">
            <v>400000</v>
          </cell>
          <cell r="G7022" t="str">
            <v>N</v>
          </cell>
          <cell r="H7022" t="str">
            <v>N</v>
          </cell>
          <cell r="I7022">
            <v>43952</v>
          </cell>
          <cell r="J7022">
            <v>43972</v>
          </cell>
          <cell r="K7022">
            <v>43978</v>
          </cell>
          <cell r="L7022">
            <v>43980</v>
          </cell>
          <cell r="M7022">
            <v>44005</v>
          </cell>
          <cell r="N7022">
            <v>44005</v>
          </cell>
          <cell r="O7022" t="str">
            <v>Y</v>
          </cell>
          <cell r="P7022" t="str">
            <v>Brett Rosenfeld</v>
          </cell>
          <cell r="Q7022" t="str">
            <v>BR101</v>
          </cell>
          <cell r="R7022" t="str">
            <v>Frank Sweeney</v>
          </cell>
          <cell r="S7022" t="str">
            <v>FS101</v>
          </cell>
          <cell r="T7022" t="str">
            <v>Signature Bank</v>
          </cell>
          <cell r="U7022" t="str">
            <v>SBANK</v>
          </cell>
        </row>
        <row r="7023">
          <cell r="B7023" t="str">
            <v>892999923590</v>
          </cell>
          <cell r="C7023" t="str">
            <v>ANDREW D PEARLE MD</v>
          </cell>
          <cell r="D7023" t="str">
            <v>ANDREW PEARLE MD</v>
          </cell>
          <cell r="E7023">
            <v>116666.66666666667</v>
          </cell>
          <cell r="F7023">
            <v>1400000</v>
          </cell>
          <cell r="G7023" t="str">
            <v>Y</v>
          </cell>
          <cell r="H7023" t="str">
            <v>Y</v>
          </cell>
          <cell r="I7023">
            <v>43952</v>
          </cell>
          <cell r="J7023">
            <v>43972</v>
          </cell>
          <cell r="K7023">
            <v>43978</v>
          </cell>
          <cell r="L7023">
            <v>43978</v>
          </cell>
          <cell r="M7023">
            <v>44042</v>
          </cell>
          <cell r="N7023">
            <v>44013</v>
          </cell>
          <cell r="O7023" t="str">
            <v>Y</v>
          </cell>
          <cell r="P7023" t="str">
            <v>Andrea Zaretsky</v>
          </cell>
          <cell r="Q7023" t="str">
            <v>AZ101</v>
          </cell>
          <cell r="R7023" t="str">
            <v>Frank Sweeney</v>
          </cell>
          <cell r="S7023" t="str">
            <v>FS101</v>
          </cell>
          <cell r="T7023" t="str">
            <v>Signature Bank</v>
          </cell>
          <cell r="U7023" t="str">
            <v>SBANK</v>
          </cell>
        </row>
        <row r="7024">
          <cell r="B7024" t="str">
            <v>419100068636</v>
          </cell>
          <cell r="C7024" t="str">
            <v>CHECHELE LAW PA</v>
          </cell>
          <cell r="D7024" t="str">
            <v>CHECHELE LAW PA</v>
          </cell>
          <cell r="E7024">
            <v>5416.666666666667</v>
          </cell>
          <cell r="F7024">
            <v>65000</v>
          </cell>
          <cell r="G7024" t="str">
            <v>N</v>
          </cell>
          <cell r="H7024" t="str">
            <v>N</v>
          </cell>
          <cell r="I7024">
            <v>43952</v>
          </cell>
          <cell r="J7024">
            <v>43972</v>
          </cell>
          <cell r="K7024">
            <v>43973</v>
          </cell>
          <cell r="L7024">
            <v>43977</v>
          </cell>
          <cell r="M7024">
            <v>44005</v>
          </cell>
          <cell r="N7024">
            <v>44005</v>
          </cell>
          <cell r="O7024" t="str">
            <v>Y</v>
          </cell>
          <cell r="P7024" t="str">
            <v>Perry &amp; Bleeker</v>
          </cell>
          <cell r="Q7024" t="str">
            <v>PB102</v>
          </cell>
          <cell r="R7024" t="str">
            <v>Andy Arner</v>
          </cell>
          <cell r="S7024" t="str">
            <v>AA102</v>
          </cell>
        </row>
        <row r="7025">
          <cell r="B7025" t="str">
            <v>419100068645</v>
          </cell>
          <cell r="C7025" t="str">
            <v xml:space="preserve">SUCCULENTIL INC </v>
          </cell>
          <cell r="D7025" t="str">
            <v>CHARSAND.COM</v>
          </cell>
          <cell r="E7025">
            <v>20833.333333333332</v>
          </cell>
          <cell r="F7025">
            <v>250000</v>
          </cell>
          <cell r="G7025" t="str">
            <v>N</v>
          </cell>
          <cell r="H7025" t="str">
            <v>N</v>
          </cell>
          <cell r="I7025">
            <v>43952</v>
          </cell>
          <cell r="J7025">
            <v>43973</v>
          </cell>
          <cell r="K7025">
            <v>43977</v>
          </cell>
          <cell r="L7025">
            <v>43979</v>
          </cell>
          <cell r="M7025">
            <v>44005</v>
          </cell>
          <cell r="N7025">
            <v>44005</v>
          </cell>
          <cell r="O7025" t="str">
            <v>Y</v>
          </cell>
          <cell r="P7025" t="str">
            <v>RocketGate</v>
          </cell>
          <cell r="Q7025" t="str">
            <v>RG101</v>
          </cell>
          <cell r="R7025" t="str">
            <v>Dating Network</v>
          </cell>
          <cell r="S7025" t="str">
            <v>DN101</v>
          </cell>
        </row>
        <row r="7026">
          <cell r="B7026" t="str">
            <v>419100068654</v>
          </cell>
          <cell r="C7026" t="str">
            <v>INTERNATIONAL BROTHERHOOD OF ELECTRICAL WORKERS</v>
          </cell>
          <cell r="D7026" t="str">
            <v>LOCAL UNION NO 3 IBEW</v>
          </cell>
          <cell r="E7026">
            <v>104166.66666666667</v>
          </cell>
          <cell r="F7026">
            <v>1250000</v>
          </cell>
          <cell r="G7026" t="str">
            <v>N</v>
          </cell>
          <cell r="H7026" t="str">
            <v>N</v>
          </cell>
          <cell r="I7026">
            <v>43952</v>
          </cell>
          <cell r="J7026">
            <v>43973</v>
          </cell>
          <cell r="K7026">
            <v>43993</v>
          </cell>
          <cell r="L7026">
            <v>43997</v>
          </cell>
          <cell r="M7026">
            <v>44088</v>
          </cell>
          <cell r="O7026" t="str">
            <v>Y</v>
          </cell>
          <cell r="P7026" t="str">
            <v>William Regan</v>
          </cell>
          <cell r="Q7026" t="str">
            <v>WR101</v>
          </cell>
          <cell r="R7026" t="str">
            <v>Frank Sweeney</v>
          </cell>
          <cell r="S7026" t="str">
            <v>FS101</v>
          </cell>
        </row>
        <row r="7027">
          <cell r="B7027" t="str">
            <v>419100068663</v>
          </cell>
          <cell r="C7027" t="str">
            <v>YULE PEAK INC</v>
          </cell>
          <cell r="D7027" t="str">
            <v>VKHSTM.COM</v>
          </cell>
          <cell r="E7027">
            <v>25000</v>
          </cell>
          <cell r="F7027">
            <v>300000</v>
          </cell>
          <cell r="G7027" t="str">
            <v>N</v>
          </cell>
          <cell r="H7027" t="str">
            <v>N</v>
          </cell>
          <cell r="I7027">
            <v>43952</v>
          </cell>
          <cell r="J7027">
            <v>43973</v>
          </cell>
          <cell r="K7027">
            <v>43991</v>
          </cell>
          <cell r="L7027">
            <v>43992</v>
          </cell>
          <cell r="M7027">
            <v>43992</v>
          </cell>
          <cell r="O7027" t="str">
            <v>Y</v>
          </cell>
          <cell r="P7027" t="str">
            <v>SegPay</v>
          </cell>
          <cell r="Q7027" t="str">
            <v>SEGPAY</v>
          </cell>
        </row>
        <row r="7028">
          <cell r="B7028" t="str">
            <v>892999923632</v>
          </cell>
          <cell r="C7028" t="str">
            <v>PANA NISSAN LLC</v>
          </cell>
          <cell r="D7028" t="str">
            <v>NISSAN OF NEW ROCHELLE</v>
          </cell>
          <cell r="E7028">
            <v>233333.33333333334</v>
          </cell>
          <cell r="F7028">
            <v>2800000</v>
          </cell>
          <cell r="G7028" t="str">
            <v>Y</v>
          </cell>
          <cell r="H7028" t="str">
            <v>Y</v>
          </cell>
          <cell r="I7028">
            <v>43952</v>
          </cell>
          <cell r="J7028">
            <v>43973</v>
          </cell>
          <cell r="K7028">
            <v>43978</v>
          </cell>
          <cell r="L7028">
            <v>43980</v>
          </cell>
          <cell r="M7028">
            <v>44005</v>
          </cell>
          <cell r="N7028">
            <v>44005</v>
          </cell>
          <cell r="O7028" t="str">
            <v>Y</v>
          </cell>
          <cell r="P7028" t="str">
            <v>Andrea Zaretsky</v>
          </cell>
          <cell r="Q7028" t="str">
            <v>AZ101</v>
          </cell>
          <cell r="R7028" t="str">
            <v>Frank Sweeney</v>
          </cell>
          <cell r="S7028" t="str">
            <v>FS101</v>
          </cell>
        </row>
        <row r="7029">
          <cell r="B7029" t="str">
            <v>419100068672</v>
          </cell>
          <cell r="C7029" t="str">
            <v>HYDRAULIC REPAIR CORP</v>
          </cell>
          <cell r="D7029" t="str">
            <v>AMERICAN HYDRAULIC HOSE REPAIR</v>
          </cell>
          <cell r="E7029">
            <v>5833.333333333333</v>
          </cell>
          <cell r="F7029">
            <v>70000</v>
          </cell>
          <cell r="G7029" t="str">
            <v>N</v>
          </cell>
          <cell r="H7029" t="str">
            <v>N</v>
          </cell>
          <cell r="I7029">
            <v>43952</v>
          </cell>
          <cell r="J7029">
            <v>43977</v>
          </cell>
          <cell r="K7029">
            <v>43978</v>
          </cell>
          <cell r="L7029">
            <v>43978</v>
          </cell>
          <cell r="M7029">
            <v>44005</v>
          </cell>
          <cell r="N7029">
            <v>44005</v>
          </cell>
          <cell r="O7029" t="str">
            <v>Y</v>
          </cell>
          <cell r="P7029" t="str">
            <v>Brett Rosenfeld</v>
          </cell>
          <cell r="Q7029" t="str">
            <v>BR101</v>
          </cell>
          <cell r="R7029" t="str">
            <v>Frank Sweeney</v>
          </cell>
          <cell r="S7029" t="str">
            <v>FS101</v>
          </cell>
          <cell r="T7029" t="str">
            <v>Signature Bank</v>
          </cell>
          <cell r="U7029" t="str">
            <v>SBANK</v>
          </cell>
        </row>
        <row r="7030">
          <cell r="B7030" t="str">
            <v>892999923640</v>
          </cell>
          <cell r="C7030" t="str">
            <v>CEDAR MILL VETERINARY HOSPITAL INC</v>
          </cell>
          <cell r="D7030" t="str">
            <v>CEDAR MILL VETERINARY HOSPITAL INC</v>
          </cell>
          <cell r="E7030">
            <v>83333.333333333328</v>
          </cell>
          <cell r="F7030">
            <v>1000000</v>
          </cell>
          <cell r="G7030" t="str">
            <v>Y</v>
          </cell>
          <cell r="H7030" t="str">
            <v>Y</v>
          </cell>
          <cell r="I7030">
            <v>43952</v>
          </cell>
          <cell r="J7030">
            <v>43977</v>
          </cell>
          <cell r="K7030">
            <v>43979</v>
          </cell>
          <cell r="L7030">
            <v>43979</v>
          </cell>
          <cell r="M7030">
            <v>44005</v>
          </cell>
          <cell r="N7030">
            <v>44005</v>
          </cell>
          <cell r="O7030" t="str">
            <v>Y</v>
          </cell>
          <cell r="P7030" t="str">
            <v>Mike Roberts</v>
          </cell>
          <cell r="Q7030" t="str">
            <v>MR102</v>
          </cell>
          <cell r="R7030" t="str">
            <v>Chris Frey</v>
          </cell>
          <cell r="S7030" t="str">
            <v>CF101</v>
          </cell>
          <cell r="T7030" t="str">
            <v>Veterinary Management Group</v>
          </cell>
          <cell r="U7030" t="str">
            <v>VMG101</v>
          </cell>
        </row>
        <row r="7031">
          <cell r="B7031" t="str">
            <v>419100068681</v>
          </cell>
          <cell r="C7031" t="str">
            <v>MARTINS PEST SERVICES LLC</v>
          </cell>
          <cell r="D7031" t="str">
            <v>MARTINS PEST SERVICES LLC</v>
          </cell>
          <cell r="E7031">
            <v>3083.3333333333335</v>
          </cell>
          <cell r="F7031">
            <v>37000</v>
          </cell>
          <cell r="G7031" t="str">
            <v>Y</v>
          </cell>
          <cell r="H7031" t="str">
            <v>Y</v>
          </cell>
          <cell r="I7031">
            <v>43952</v>
          </cell>
          <cell r="J7031">
            <v>43977</v>
          </cell>
          <cell r="K7031">
            <v>43979</v>
          </cell>
          <cell r="L7031">
            <v>43984</v>
          </cell>
          <cell r="M7031">
            <v>44005</v>
          </cell>
          <cell r="N7031">
            <v>44005</v>
          </cell>
          <cell r="O7031" t="str">
            <v>Y</v>
          </cell>
          <cell r="P7031" t="str">
            <v>Matt McCracken</v>
          </cell>
          <cell r="Q7031" t="str">
            <v>MM103</v>
          </cell>
          <cell r="R7031" t="str">
            <v>Andy Arner</v>
          </cell>
          <cell r="S7031" t="str">
            <v>AA102</v>
          </cell>
        </row>
        <row r="7032">
          <cell r="B7032" t="str">
            <v>419100068690</v>
          </cell>
          <cell r="C7032" t="str">
            <v>RGR MANAGEMENT CORP</v>
          </cell>
          <cell r="D7032" t="str">
            <v>RGR MANAGEMENT CORP</v>
          </cell>
          <cell r="E7032">
            <v>16666.666666666668</v>
          </cell>
          <cell r="F7032">
            <v>200000</v>
          </cell>
          <cell r="G7032" t="str">
            <v>N</v>
          </cell>
          <cell r="H7032" t="str">
            <v>N</v>
          </cell>
          <cell r="I7032">
            <v>43952</v>
          </cell>
          <cell r="J7032">
            <v>43977</v>
          </cell>
          <cell r="K7032" t="str">
            <v>Withdrawn</v>
          </cell>
          <cell r="L7032" t="str">
            <v>Withdrawn</v>
          </cell>
          <cell r="M7032" t="str">
            <v>Withdrawn</v>
          </cell>
          <cell r="N7032" t="str">
            <v>Withdrawn</v>
          </cell>
          <cell r="O7032" t="str">
            <v>Withdrawn</v>
          </cell>
          <cell r="P7032" t="str">
            <v>Brian Hanson</v>
          </cell>
          <cell r="Q7032" t="str">
            <v>BH101</v>
          </cell>
          <cell r="R7032" t="str">
            <v>Tim Platz</v>
          </cell>
          <cell r="S7032" t="str">
            <v>TP101</v>
          </cell>
          <cell r="T7032" t="str">
            <v xml:space="preserve">Bethpage FCU </v>
          </cell>
          <cell r="U7032" t="str">
            <v>BFCU</v>
          </cell>
        </row>
        <row r="7033">
          <cell r="B7033" t="str">
            <v>419100068707</v>
          </cell>
          <cell r="C7033" t="str">
            <v>VIRTUALMATE LLC</v>
          </cell>
          <cell r="D7033" t="str">
            <v>VIRTUALMATE LLC</v>
          </cell>
          <cell r="E7033">
            <v>48333.333333333336</v>
          </cell>
          <cell r="F7033">
            <v>580000</v>
          </cell>
          <cell r="G7033" t="str">
            <v>Y</v>
          </cell>
          <cell r="H7033" t="str">
            <v>Y</v>
          </cell>
          <cell r="I7033">
            <v>43952</v>
          </cell>
          <cell r="J7033">
            <v>43977</v>
          </cell>
          <cell r="K7033">
            <v>43999</v>
          </cell>
          <cell r="L7033">
            <v>44012</v>
          </cell>
          <cell r="M7033">
            <v>44042</v>
          </cell>
          <cell r="N7033">
            <v>44013</v>
          </cell>
          <cell r="O7033" t="str">
            <v>Y</v>
          </cell>
          <cell r="P7033" t="str">
            <v>Mobius Payments</v>
          </cell>
          <cell r="Q7033" t="str">
            <v>MOB101</v>
          </cell>
        </row>
        <row r="7034">
          <cell r="B7034" t="str">
            <v>419100068716</v>
          </cell>
          <cell r="C7034" t="str">
            <v>AOB TRADING LLC</v>
          </cell>
          <cell r="D7034" t="str">
            <v>EPOS-CS.COM</v>
          </cell>
          <cell r="E7034">
            <v>30000</v>
          </cell>
          <cell r="F7034">
            <v>360000</v>
          </cell>
          <cell r="G7034" t="str">
            <v>N</v>
          </cell>
          <cell r="H7034" t="str">
            <v>N</v>
          </cell>
          <cell r="I7034">
            <v>43952</v>
          </cell>
          <cell r="J7034">
            <v>43978</v>
          </cell>
          <cell r="K7034" t="str">
            <v>Declined</v>
          </cell>
          <cell r="L7034" t="str">
            <v>Declined</v>
          </cell>
          <cell r="M7034" t="str">
            <v>Declined</v>
          </cell>
          <cell r="N7034" t="str">
            <v>Declined</v>
          </cell>
          <cell r="O7034" t="str">
            <v>Declined</v>
          </cell>
          <cell r="P7034" t="str">
            <v>Joel Paulin</v>
          </cell>
          <cell r="Q7034" t="str">
            <v>JP101</v>
          </cell>
        </row>
        <row r="7035">
          <cell r="B7035" t="str">
            <v>419100068725</v>
          </cell>
          <cell r="C7035" t="str">
            <v>SLB MARKETING LLC</v>
          </cell>
          <cell r="D7035" t="str">
            <v>CRC-CS.COM</v>
          </cell>
          <cell r="E7035">
            <v>30000</v>
          </cell>
          <cell r="F7035">
            <v>360000</v>
          </cell>
          <cell r="G7035" t="str">
            <v>N</v>
          </cell>
          <cell r="H7035" t="str">
            <v>N</v>
          </cell>
          <cell r="I7035">
            <v>43952</v>
          </cell>
          <cell r="J7035">
            <v>43978</v>
          </cell>
          <cell r="K7035" t="str">
            <v>Declined</v>
          </cell>
          <cell r="L7035" t="str">
            <v>Declined</v>
          </cell>
          <cell r="M7035" t="str">
            <v>Declined</v>
          </cell>
          <cell r="N7035" t="str">
            <v>Declined</v>
          </cell>
          <cell r="O7035" t="str">
            <v>Declined</v>
          </cell>
          <cell r="P7035" t="str">
            <v>Joel Paulin</v>
          </cell>
          <cell r="Q7035" t="str">
            <v>JP101</v>
          </cell>
        </row>
        <row r="7036">
          <cell r="B7036" t="str">
            <v>892999923657</v>
          </cell>
          <cell r="C7036" t="str">
            <v>INNOV8 SOLUTIONS INC</v>
          </cell>
          <cell r="D7036" t="str">
            <v>INNOV8 SOLUTIONS INC</v>
          </cell>
          <cell r="E7036">
            <v>10000</v>
          </cell>
          <cell r="F7036">
            <v>120000</v>
          </cell>
          <cell r="G7036" t="str">
            <v>Y</v>
          </cell>
          <cell r="H7036" t="str">
            <v>N</v>
          </cell>
          <cell r="I7036">
            <v>43952</v>
          </cell>
          <cell r="J7036">
            <v>43979</v>
          </cell>
          <cell r="K7036">
            <v>43979</v>
          </cell>
          <cell r="L7036">
            <v>43984</v>
          </cell>
          <cell r="M7036">
            <v>44042</v>
          </cell>
          <cell r="N7036">
            <v>44013</v>
          </cell>
          <cell r="O7036" t="str">
            <v>Y</v>
          </cell>
          <cell r="P7036" t="str">
            <v>Mobius Payments</v>
          </cell>
          <cell r="Q7036" t="str">
            <v>MOB101</v>
          </cell>
        </row>
        <row r="7037">
          <cell r="B7037" t="str">
            <v>892999923665</v>
          </cell>
          <cell r="C7037" t="str">
            <v xml:space="preserve">VETEVOLVE MD LLC </v>
          </cell>
          <cell r="D7037" t="str">
            <v>MOUNT AIRY VETERINARY ASSOCIATED</v>
          </cell>
          <cell r="E7037">
            <v>104166.66666666667</v>
          </cell>
          <cell r="F7037">
            <v>1250000</v>
          </cell>
          <cell r="G7037" t="str">
            <v>Y</v>
          </cell>
          <cell r="H7037" t="str">
            <v>Y</v>
          </cell>
          <cell r="I7037">
            <v>43952</v>
          </cell>
          <cell r="J7037">
            <v>43980</v>
          </cell>
          <cell r="K7037">
            <v>43980</v>
          </cell>
          <cell r="L7037">
            <v>43984</v>
          </cell>
          <cell r="M7037">
            <v>44005</v>
          </cell>
          <cell r="N7037">
            <v>44005</v>
          </cell>
          <cell r="O7037" t="str">
            <v>Y</v>
          </cell>
          <cell r="P7037" t="str">
            <v>Mike Roberts</v>
          </cell>
          <cell r="Q7037" t="str">
            <v>MR102</v>
          </cell>
          <cell r="R7037" t="str">
            <v>Chris Frey</v>
          </cell>
          <cell r="S7037" t="str">
            <v>CF101</v>
          </cell>
        </row>
        <row r="7038">
          <cell r="B7038" t="str">
            <v>419100068734</v>
          </cell>
          <cell r="C7038" t="str">
            <v>COLEMAN GLOBAL GOURMET LLC</v>
          </cell>
          <cell r="D7038" t="str">
            <v>THE SPICE &amp; TEA EXCHANGE OF JOHN'S PASS</v>
          </cell>
          <cell r="E7038">
            <v>46666.666666666664</v>
          </cell>
          <cell r="F7038">
            <v>560000</v>
          </cell>
          <cell r="G7038" t="str">
            <v>Y</v>
          </cell>
          <cell r="H7038" t="str">
            <v>Y</v>
          </cell>
          <cell r="I7038">
            <v>43952</v>
          </cell>
          <cell r="J7038">
            <v>43980</v>
          </cell>
          <cell r="K7038">
            <v>43983</v>
          </cell>
          <cell r="L7038">
            <v>43983</v>
          </cell>
          <cell r="M7038">
            <v>44021</v>
          </cell>
          <cell r="N7038">
            <v>44013</v>
          </cell>
          <cell r="O7038" t="str">
            <v>Y</v>
          </cell>
          <cell r="P7038" t="str">
            <v>Matt McCracken</v>
          </cell>
          <cell r="Q7038" t="str">
            <v>MM103</v>
          </cell>
          <cell r="R7038" t="str">
            <v>Andy Arner</v>
          </cell>
          <cell r="S7038" t="str">
            <v>AA102</v>
          </cell>
        </row>
        <row r="7039">
          <cell r="B7039" t="str">
            <v>419100068743</v>
          </cell>
          <cell r="C7039" t="str">
            <v>MIDWEST VETERINARY HOSPITALS PLLC</v>
          </cell>
          <cell r="D7039" t="str">
            <v>KRONENWETTER VETERINARY CARE SC</v>
          </cell>
          <cell r="E7039">
            <v>183333.33333333334</v>
          </cell>
          <cell r="F7039">
            <v>2200000</v>
          </cell>
          <cell r="G7039" t="str">
            <v>Y</v>
          </cell>
          <cell r="H7039" t="str">
            <v>N</v>
          </cell>
          <cell r="I7039">
            <v>43952</v>
          </cell>
          <cell r="J7039">
            <v>43980</v>
          </cell>
          <cell r="K7039">
            <v>43983</v>
          </cell>
          <cell r="L7039">
            <v>43983</v>
          </cell>
          <cell r="M7039">
            <v>44005</v>
          </cell>
          <cell r="N7039">
            <v>44005</v>
          </cell>
          <cell r="O7039" t="str">
            <v>Y</v>
          </cell>
          <cell r="P7039" t="str">
            <v>Mike Roberts</v>
          </cell>
          <cell r="Q7039" t="str">
            <v>MR102</v>
          </cell>
          <cell r="R7039" t="str">
            <v>Chris Frey</v>
          </cell>
          <cell r="S7039" t="str">
            <v>CF101</v>
          </cell>
          <cell r="T7039" t="str">
            <v>KBH Enterprises</v>
          </cell>
          <cell r="U7039" t="str">
            <v>KH101</v>
          </cell>
          <cell r="V7039" t="str">
            <v xml:space="preserve">Mission Veterinary Partners </v>
          </cell>
          <cell r="W7039" t="str">
            <v>MVP101</v>
          </cell>
        </row>
        <row r="7040">
          <cell r="B7040" t="str">
            <v>892999923673</v>
          </cell>
          <cell r="C7040" t="str">
            <v>ANIMAL CARE CLINIC, A VETERINARY CORPORATION</v>
          </cell>
          <cell r="D7040" t="str">
            <v>ANIMAL CARE CLINIC</v>
          </cell>
          <cell r="E7040">
            <v>216666.66666666666</v>
          </cell>
          <cell r="F7040">
            <v>2600000</v>
          </cell>
          <cell r="G7040" t="str">
            <v>Y</v>
          </cell>
          <cell r="H7040" t="str">
            <v>Y</v>
          </cell>
          <cell r="I7040">
            <v>43983</v>
          </cell>
          <cell r="J7040">
            <v>43983</v>
          </cell>
          <cell r="K7040">
            <v>43983</v>
          </cell>
          <cell r="L7040">
            <v>43984</v>
          </cell>
          <cell r="M7040">
            <v>44005</v>
          </cell>
          <cell r="N7040">
            <v>44005</v>
          </cell>
          <cell r="O7040" t="str">
            <v>Y</v>
          </cell>
          <cell r="P7040" t="str">
            <v>Mike Roberts</v>
          </cell>
          <cell r="Q7040" t="str">
            <v>MR102</v>
          </cell>
          <cell r="R7040" t="str">
            <v>Chris Frey</v>
          </cell>
          <cell r="S7040" t="str">
            <v>CF101</v>
          </cell>
          <cell r="T7040" t="str">
            <v>Veterinary Management Group</v>
          </cell>
          <cell r="U7040" t="str">
            <v>VMG101</v>
          </cell>
        </row>
        <row r="7041">
          <cell r="B7041" t="str">
            <v>419100068752</v>
          </cell>
          <cell r="C7041" t="str">
            <v>WBP SECURE LLC</v>
          </cell>
          <cell r="D7041" t="str">
            <v>HUGE.COM RX</v>
          </cell>
          <cell r="E7041">
            <v>100000</v>
          </cell>
          <cell r="F7041">
            <v>1200000</v>
          </cell>
          <cell r="G7041" t="str">
            <v>N</v>
          </cell>
          <cell r="H7041" t="str">
            <v>N</v>
          </cell>
          <cell r="I7041">
            <v>43983</v>
          </cell>
          <cell r="J7041">
            <v>43983</v>
          </cell>
          <cell r="K7041" t="str">
            <v>Withdrawn</v>
          </cell>
          <cell r="L7041" t="str">
            <v>Withdrawn</v>
          </cell>
          <cell r="M7041" t="str">
            <v>Withdrawn</v>
          </cell>
          <cell r="N7041" t="str">
            <v>Withdrawn</v>
          </cell>
          <cell r="O7041" t="str">
            <v>Withdrawn</v>
          </cell>
          <cell r="P7041" t="str">
            <v>RocketGate</v>
          </cell>
          <cell r="Q7041" t="str">
            <v>RG101</v>
          </cell>
          <cell r="R7041" t="str">
            <v>Global Personals</v>
          </cell>
          <cell r="S7041" t="str">
            <v>GP101</v>
          </cell>
        </row>
        <row r="7042">
          <cell r="B7042" t="str">
            <v>419100068761</v>
          </cell>
          <cell r="C7042" t="str">
            <v>PHIL ABRAMS FINE JEWELRY INC</v>
          </cell>
          <cell r="D7042" t="str">
            <v>PHIL ABRAMS FINE JEWELRY INC</v>
          </cell>
          <cell r="E7042">
            <v>45000</v>
          </cell>
          <cell r="F7042">
            <v>540000</v>
          </cell>
          <cell r="G7042" t="str">
            <v>Y</v>
          </cell>
          <cell r="H7042" t="str">
            <v>Y</v>
          </cell>
          <cell r="I7042">
            <v>43983</v>
          </cell>
          <cell r="J7042">
            <v>43983</v>
          </cell>
          <cell r="K7042">
            <v>43983</v>
          </cell>
          <cell r="L7042">
            <v>43983</v>
          </cell>
          <cell r="M7042">
            <v>44005</v>
          </cell>
          <cell r="N7042">
            <v>44005</v>
          </cell>
          <cell r="O7042" t="str">
            <v>Y</v>
          </cell>
          <cell r="P7042" t="str">
            <v>Mobius Payments</v>
          </cell>
          <cell r="Q7042" t="str">
            <v>MOB101</v>
          </cell>
        </row>
        <row r="7043">
          <cell r="B7043" t="str">
            <v>892999923681</v>
          </cell>
          <cell r="C7043" t="str">
            <v>BROADVIEW VETERINARY GROUP PLLC</v>
          </cell>
          <cell r="D7043" t="str">
            <v>BROADVIEW ANIMAL HOSPITAL OF DOVER</v>
          </cell>
          <cell r="E7043">
            <v>183333.33333333334</v>
          </cell>
          <cell r="F7043">
            <v>2200000</v>
          </cell>
          <cell r="G7043" t="str">
            <v>N</v>
          </cell>
          <cell r="H7043" t="str">
            <v>N</v>
          </cell>
          <cell r="I7043">
            <v>43983</v>
          </cell>
          <cell r="J7043">
            <v>43983</v>
          </cell>
          <cell r="K7043">
            <v>43986</v>
          </cell>
          <cell r="L7043">
            <v>43987</v>
          </cell>
          <cell r="M7043">
            <v>44013</v>
          </cell>
          <cell r="N7043">
            <v>44013</v>
          </cell>
          <cell r="O7043" t="str">
            <v>Y</v>
          </cell>
          <cell r="P7043" t="str">
            <v>Mike Roberts</v>
          </cell>
          <cell r="Q7043" t="str">
            <v>MR102</v>
          </cell>
          <cell r="R7043" t="str">
            <v>Chris Frey</v>
          </cell>
          <cell r="S7043" t="str">
            <v>CF101</v>
          </cell>
          <cell r="T7043" t="str">
            <v>Veterinary Management Group</v>
          </cell>
          <cell r="U7043" t="str">
            <v>VMG101</v>
          </cell>
        </row>
        <row r="7044">
          <cell r="B7044" t="str">
            <v>892999923699</v>
          </cell>
          <cell r="C7044" t="str">
            <v>BROADVIEW VETERINARY GROUP PLLC</v>
          </cell>
          <cell r="D7044" t="str">
            <v>BROADVIEW REPRODUCTIVE SERVICES</v>
          </cell>
          <cell r="E7044">
            <v>75000</v>
          </cell>
          <cell r="F7044">
            <v>900000</v>
          </cell>
          <cell r="G7044" t="str">
            <v>N</v>
          </cell>
          <cell r="H7044" t="str">
            <v>N</v>
          </cell>
          <cell r="I7044">
            <v>43983</v>
          </cell>
          <cell r="J7044">
            <v>43983</v>
          </cell>
          <cell r="K7044">
            <v>43986</v>
          </cell>
          <cell r="L7044">
            <v>43987</v>
          </cell>
          <cell r="M7044">
            <v>44013</v>
          </cell>
          <cell r="N7044">
            <v>44013</v>
          </cell>
          <cell r="O7044" t="str">
            <v>Y</v>
          </cell>
          <cell r="P7044" t="str">
            <v>Mike Roberts</v>
          </cell>
          <cell r="Q7044" t="str">
            <v>MR102</v>
          </cell>
          <cell r="R7044" t="str">
            <v>Chris Frey</v>
          </cell>
          <cell r="S7044" t="str">
            <v>CF101</v>
          </cell>
          <cell r="T7044" t="str">
            <v>Veterinary Management Group</v>
          </cell>
          <cell r="U7044" t="str">
            <v>VMG101</v>
          </cell>
        </row>
        <row r="7045">
          <cell r="B7045" t="str">
            <v>419100068770</v>
          </cell>
          <cell r="C7045" t="str">
            <v>PARADISE SALOON LLC</v>
          </cell>
          <cell r="D7045" t="str">
            <v>PARADISE SALOON</v>
          </cell>
          <cell r="E7045">
            <v>18333.333333333332</v>
          </cell>
          <cell r="F7045">
            <v>220000</v>
          </cell>
          <cell r="G7045" t="str">
            <v>N</v>
          </cell>
          <cell r="H7045" t="str">
            <v>N</v>
          </cell>
          <cell r="I7045">
            <v>43983</v>
          </cell>
          <cell r="J7045">
            <v>43984</v>
          </cell>
          <cell r="K7045">
            <v>43985</v>
          </cell>
          <cell r="L7045">
            <v>43985</v>
          </cell>
          <cell r="M7045">
            <v>44021</v>
          </cell>
          <cell r="N7045">
            <v>44013</v>
          </cell>
          <cell r="O7045" t="str">
            <v>Y</v>
          </cell>
          <cell r="P7045" t="str">
            <v>William Bartels</v>
          </cell>
          <cell r="Q7045" t="str">
            <v>WB101</v>
          </cell>
          <cell r="R7045" t="str">
            <v>Tim Platz</v>
          </cell>
          <cell r="S7045" t="str">
            <v>TP101</v>
          </cell>
        </row>
        <row r="7046">
          <cell r="B7046" t="str">
            <v>419100068789</v>
          </cell>
          <cell r="C7046" t="str">
            <v>GOLD COAST CARE LLC</v>
          </cell>
          <cell r="D7046" t="str">
            <v>CORPORATE WELLNESS CONSULTANTS</v>
          </cell>
          <cell r="E7046">
            <v>25000</v>
          </cell>
          <cell r="F7046">
            <v>300000</v>
          </cell>
          <cell r="G7046" t="str">
            <v>Y</v>
          </cell>
          <cell r="H7046" t="str">
            <v>N</v>
          </cell>
          <cell r="I7046">
            <v>43983</v>
          </cell>
          <cell r="J7046">
            <v>43985</v>
          </cell>
          <cell r="K7046">
            <v>43985</v>
          </cell>
          <cell r="L7046">
            <v>43986</v>
          </cell>
          <cell r="M7046">
            <v>44005</v>
          </cell>
          <cell r="N7046">
            <v>44005</v>
          </cell>
          <cell r="O7046" t="str">
            <v>Y</v>
          </cell>
          <cell r="P7046" t="str">
            <v>CardWorks Acquiring</v>
          </cell>
          <cell r="Q7046" t="str">
            <v>CWA101</v>
          </cell>
          <cell r="R7046" t="str">
            <v>Erick Weinstein</v>
          </cell>
          <cell r="S7046" t="str">
            <v>EW101</v>
          </cell>
        </row>
        <row r="7047">
          <cell r="B7047" t="str">
            <v>419100068798</v>
          </cell>
          <cell r="C7047" t="str">
            <v>GOLDEN TRIO INC</v>
          </cell>
          <cell r="D7047" t="str">
            <v>AUTTHRS.COM</v>
          </cell>
          <cell r="E7047">
            <v>20833.333333333332</v>
          </cell>
          <cell r="F7047">
            <v>250000</v>
          </cell>
          <cell r="G7047" t="str">
            <v>N</v>
          </cell>
          <cell r="H7047" t="str">
            <v>N</v>
          </cell>
          <cell r="I7047">
            <v>43983</v>
          </cell>
          <cell r="J7047">
            <v>43985</v>
          </cell>
          <cell r="K7047">
            <v>43985</v>
          </cell>
          <cell r="L7047">
            <v>43986</v>
          </cell>
          <cell r="M7047">
            <v>44005</v>
          </cell>
          <cell r="N7047">
            <v>44005</v>
          </cell>
          <cell r="O7047" t="str">
            <v>Y</v>
          </cell>
          <cell r="P7047" t="str">
            <v>RocketGate</v>
          </cell>
          <cell r="Q7047" t="str">
            <v>RG101</v>
          </cell>
          <cell r="R7047" t="str">
            <v>Dating Network</v>
          </cell>
          <cell r="S7047" t="str">
            <v>DN101</v>
          </cell>
        </row>
        <row r="7048">
          <cell r="B7048" t="str">
            <v>419100068805</v>
          </cell>
          <cell r="C7048" t="str">
            <v xml:space="preserve">DAYLITE INC </v>
          </cell>
          <cell r="D7048" t="str">
            <v>ARCHENM.COM</v>
          </cell>
          <cell r="E7048">
            <v>20833.333333333332</v>
          </cell>
          <cell r="F7048">
            <v>250000</v>
          </cell>
          <cell r="G7048" t="str">
            <v>N</v>
          </cell>
          <cell r="H7048" t="str">
            <v>N</v>
          </cell>
          <cell r="I7048">
            <v>43983</v>
          </cell>
          <cell r="J7048">
            <v>43985</v>
          </cell>
          <cell r="K7048">
            <v>43985</v>
          </cell>
          <cell r="L7048">
            <v>43986</v>
          </cell>
          <cell r="M7048">
            <v>44005</v>
          </cell>
          <cell r="N7048">
            <v>44005</v>
          </cell>
          <cell r="O7048" t="str">
            <v>Y</v>
          </cell>
          <cell r="P7048" t="str">
            <v>RocketGate</v>
          </cell>
          <cell r="Q7048" t="str">
            <v>RG101</v>
          </cell>
          <cell r="R7048" t="str">
            <v>Dating Network</v>
          </cell>
          <cell r="S7048" t="str">
            <v>DN101</v>
          </cell>
        </row>
        <row r="7049">
          <cell r="B7049" t="str">
            <v>419100068814</v>
          </cell>
          <cell r="C7049" t="str">
            <v xml:space="preserve">ARAZ RUGS INC </v>
          </cell>
          <cell r="D7049" t="str">
            <v>SCHAFER INTERIORS</v>
          </cell>
          <cell r="E7049">
            <v>167500</v>
          </cell>
          <cell r="F7049">
            <v>2010000</v>
          </cell>
          <cell r="G7049" t="str">
            <v>Y</v>
          </cell>
          <cell r="H7049" t="str">
            <v>N</v>
          </cell>
          <cell r="I7049">
            <v>43983</v>
          </cell>
          <cell r="J7049">
            <v>43985</v>
          </cell>
          <cell r="K7049">
            <v>43985</v>
          </cell>
          <cell r="L7049">
            <v>43986</v>
          </cell>
          <cell r="M7049">
            <v>44005</v>
          </cell>
          <cell r="N7049">
            <v>44005</v>
          </cell>
          <cell r="O7049" t="str">
            <v>Y</v>
          </cell>
          <cell r="P7049" t="str">
            <v>William Johnston</v>
          </cell>
          <cell r="Q7049" t="str">
            <v>BJ101</v>
          </cell>
          <cell r="R7049" t="str">
            <v>Andy Arner</v>
          </cell>
          <cell r="S7049" t="str">
            <v>AA102</v>
          </cell>
        </row>
        <row r="7050">
          <cell r="B7050" t="str">
            <v>419100068823</v>
          </cell>
          <cell r="C7050" t="str">
            <v>MIDWEST VETERINARY PARTNERS LLC</v>
          </cell>
          <cell r="D7050" t="str">
            <v>ROOSE ANIMAL HOSPITAL PC</v>
          </cell>
          <cell r="E7050">
            <v>141666.66666666666</v>
          </cell>
          <cell r="F7050">
            <v>1700000</v>
          </cell>
          <cell r="G7050" t="str">
            <v>Y</v>
          </cell>
          <cell r="H7050" t="str">
            <v>N</v>
          </cell>
          <cell r="I7050">
            <v>43983</v>
          </cell>
          <cell r="J7050">
            <v>43985</v>
          </cell>
          <cell r="K7050">
            <v>43985</v>
          </cell>
          <cell r="L7050">
            <v>43985</v>
          </cell>
          <cell r="M7050">
            <v>44005</v>
          </cell>
          <cell r="N7050">
            <v>44005</v>
          </cell>
          <cell r="O7050" t="str">
            <v>Y</v>
          </cell>
          <cell r="P7050" t="str">
            <v>Mike Roberts</v>
          </cell>
          <cell r="Q7050" t="str">
            <v>MR102</v>
          </cell>
          <cell r="R7050" t="str">
            <v>Chris Frey</v>
          </cell>
          <cell r="S7050" t="str">
            <v>CF101</v>
          </cell>
          <cell r="T7050" t="str">
            <v>KBH Enterprises</v>
          </cell>
          <cell r="U7050" t="str">
            <v>KH101</v>
          </cell>
          <cell r="V7050" t="str">
            <v xml:space="preserve">Mission Veterinary Partners </v>
          </cell>
          <cell r="W7050" t="str">
            <v>MVP101</v>
          </cell>
        </row>
        <row r="7051">
          <cell r="B7051" t="str">
            <v>419100068832</v>
          </cell>
          <cell r="C7051" t="str">
            <v>SARSEN REALTY LLC</v>
          </cell>
          <cell r="D7051" t="str">
            <v>SARSEN REALTY LLC</v>
          </cell>
          <cell r="E7051">
            <v>175000</v>
          </cell>
          <cell r="F7051">
            <v>2100000</v>
          </cell>
          <cell r="G7051" t="str">
            <v>Y</v>
          </cell>
          <cell r="H7051" t="str">
            <v>N</v>
          </cell>
          <cell r="I7051">
            <v>43983</v>
          </cell>
          <cell r="J7051">
            <v>43986</v>
          </cell>
          <cell r="K7051" t="str">
            <v>Declined</v>
          </cell>
          <cell r="L7051" t="str">
            <v>Declined</v>
          </cell>
          <cell r="M7051" t="str">
            <v>Declined</v>
          </cell>
          <cell r="N7051" t="str">
            <v>Declined</v>
          </cell>
          <cell r="O7051" t="str">
            <v>Declined</v>
          </cell>
          <cell r="P7051" t="str">
            <v>Kerry Doyle</v>
          </cell>
          <cell r="Q7051" t="str">
            <v>KD101</v>
          </cell>
          <cell r="R7051" t="str">
            <v>Frank Sweeney</v>
          </cell>
          <cell r="S7051" t="str">
            <v>FS101</v>
          </cell>
          <cell r="T7051" t="str">
            <v>Signature Bank</v>
          </cell>
          <cell r="U7051" t="str">
            <v>SBANK</v>
          </cell>
        </row>
        <row r="7052">
          <cell r="B7052" t="str">
            <v>419100068841</v>
          </cell>
          <cell r="C7052" t="str">
            <v>SUNSHINE CITY SPICE &amp; TEA LLC</v>
          </cell>
          <cell r="D7052" t="str">
            <v>THE SPICE &amp; TEA EXCHANGE OF ST. PETE</v>
          </cell>
          <cell r="E7052">
            <v>19166.666666666668</v>
          </cell>
          <cell r="F7052">
            <v>230000</v>
          </cell>
          <cell r="G7052" t="str">
            <v>Y</v>
          </cell>
          <cell r="H7052" t="str">
            <v>N</v>
          </cell>
          <cell r="I7052">
            <v>43983</v>
          </cell>
          <cell r="J7052">
            <v>43986</v>
          </cell>
          <cell r="K7052">
            <v>43986</v>
          </cell>
          <cell r="L7052">
            <v>43986</v>
          </cell>
          <cell r="M7052">
            <v>44070</v>
          </cell>
          <cell r="N7052">
            <v>44044</v>
          </cell>
          <cell r="O7052" t="str">
            <v>Y</v>
          </cell>
          <cell r="P7052" t="str">
            <v>Matt McCracken</v>
          </cell>
          <cell r="Q7052" t="str">
            <v>MM103</v>
          </cell>
          <cell r="R7052" t="str">
            <v>Andy Arner</v>
          </cell>
          <cell r="S7052" t="str">
            <v>AA102</v>
          </cell>
        </row>
        <row r="7053">
          <cell r="B7053" t="str">
            <v>419100068958</v>
          </cell>
          <cell r="C7053" t="str">
            <v>EXLOC INSTRUMENTS INC</v>
          </cell>
          <cell r="D7053" t="str">
            <v>EXLOC INSTRUMENTS INC</v>
          </cell>
          <cell r="E7053">
            <v>46250</v>
          </cell>
          <cell r="F7053">
            <v>555000</v>
          </cell>
          <cell r="G7053" t="str">
            <v>Y</v>
          </cell>
          <cell r="H7053" t="str">
            <v>Y</v>
          </cell>
          <cell r="I7053">
            <v>43983</v>
          </cell>
          <cell r="J7053">
            <v>43986</v>
          </cell>
          <cell r="K7053">
            <v>43992</v>
          </cell>
          <cell r="L7053">
            <v>43994</v>
          </cell>
          <cell r="M7053">
            <v>44013</v>
          </cell>
          <cell r="N7053">
            <v>44013</v>
          </cell>
          <cell r="O7053" t="str">
            <v>Y</v>
          </cell>
          <cell r="P7053" t="str">
            <v>Mobius Payments</v>
          </cell>
          <cell r="Q7053" t="str">
            <v>MOB101</v>
          </cell>
        </row>
        <row r="7054">
          <cell r="B7054" t="str">
            <v>419100068850</v>
          </cell>
          <cell r="C7054" t="str">
            <v>EL RANCHO FARMERS MARKET CORP</v>
          </cell>
          <cell r="D7054" t="str">
            <v xml:space="preserve">EL RANCHO FARMERS MARKET </v>
          </cell>
          <cell r="E7054">
            <v>10833.333333333334</v>
          </cell>
          <cell r="F7054">
            <v>130000</v>
          </cell>
          <cell r="G7054" t="str">
            <v>N</v>
          </cell>
          <cell r="H7054" t="str">
            <v>N</v>
          </cell>
          <cell r="I7054">
            <v>43983</v>
          </cell>
          <cell r="J7054">
            <v>43990</v>
          </cell>
          <cell r="K7054">
            <v>44070</v>
          </cell>
          <cell r="L7054">
            <v>44070</v>
          </cell>
          <cell r="M7054">
            <v>44162</v>
          </cell>
          <cell r="N7054">
            <v>44136</v>
          </cell>
          <cell r="O7054" t="str">
            <v>Y</v>
          </cell>
          <cell r="P7054" t="str">
            <v>Gene Williams</v>
          </cell>
          <cell r="Q7054" t="str">
            <v>GW101</v>
          </cell>
          <cell r="R7054" t="str">
            <v>Andy Arner</v>
          </cell>
          <cell r="S7054" t="str">
            <v>AA102</v>
          </cell>
          <cell r="T7054" t="str">
            <v>Cotel</v>
          </cell>
          <cell r="U7054" t="str">
            <v>COTEL</v>
          </cell>
        </row>
        <row r="7055">
          <cell r="B7055" t="str">
            <v>419100068869</v>
          </cell>
          <cell r="C7055" t="str">
            <v>UNITED WELFARE FUND OF AMALGAMATED LOCAL UNION 355</v>
          </cell>
          <cell r="D7055" t="str">
            <v>UNITED WELFARE FUND - WELFARE DIVISION</v>
          </cell>
          <cell r="E7055">
            <v>91666.666666666672</v>
          </cell>
          <cell r="F7055">
            <v>1100000</v>
          </cell>
          <cell r="G7055" t="str">
            <v>Y</v>
          </cell>
          <cell r="H7055" t="str">
            <v>Y</v>
          </cell>
          <cell r="I7055">
            <v>43983</v>
          </cell>
          <cell r="J7055">
            <v>43990</v>
          </cell>
          <cell r="K7055">
            <v>43991</v>
          </cell>
          <cell r="L7055">
            <v>43992</v>
          </cell>
          <cell r="M7055">
            <v>44013</v>
          </cell>
          <cell r="N7055">
            <v>44013</v>
          </cell>
          <cell r="O7055" t="str">
            <v>Y</v>
          </cell>
          <cell r="P7055" t="str">
            <v>Andrea Zaretsky</v>
          </cell>
          <cell r="Q7055" t="str">
            <v>AZ101</v>
          </cell>
          <cell r="R7055" t="str">
            <v>Frank Sweeney</v>
          </cell>
          <cell r="S7055" t="str">
            <v>FS101</v>
          </cell>
          <cell r="T7055" t="str">
            <v>Signature Bank</v>
          </cell>
          <cell r="U7055" t="str">
            <v>SBANK</v>
          </cell>
        </row>
        <row r="7056">
          <cell r="B7056" t="str">
            <v>419100068878</v>
          </cell>
          <cell r="C7056" t="str">
            <v xml:space="preserve">POTER VETERINARY SERVICES PC </v>
          </cell>
          <cell r="D7056" t="str">
            <v>FINE ANIMAL HOSPITAL</v>
          </cell>
          <cell r="E7056">
            <v>183333.33333333334</v>
          </cell>
          <cell r="F7056">
            <v>2200000</v>
          </cell>
          <cell r="G7056" t="str">
            <v>Y</v>
          </cell>
          <cell r="H7056" t="str">
            <v>N</v>
          </cell>
          <cell r="I7056">
            <v>43983</v>
          </cell>
          <cell r="J7056">
            <v>43990</v>
          </cell>
          <cell r="K7056">
            <v>43990</v>
          </cell>
          <cell r="L7056">
            <v>43990</v>
          </cell>
          <cell r="M7056">
            <v>44013</v>
          </cell>
          <cell r="N7056">
            <v>44013</v>
          </cell>
          <cell r="O7056" t="str">
            <v>Y</v>
          </cell>
          <cell r="P7056" t="str">
            <v>Chris Frey</v>
          </cell>
          <cell r="Q7056" t="str">
            <v>CF101</v>
          </cell>
          <cell r="R7056" t="str">
            <v>Erick Weinstein</v>
          </cell>
          <cell r="S7056" t="str">
            <v>EW101</v>
          </cell>
          <cell r="T7056" t="str">
            <v>KBH Enterprises</v>
          </cell>
          <cell r="U7056" t="str">
            <v>KH101</v>
          </cell>
        </row>
        <row r="7057">
          <cell r="B7057" t="str">
            <v>419100068887</v>
          </cell>
          <cell r="C7057" t="str">
            <v>BRM MO MGMT LLC</v>
          </cell>
          <cell r="D7057" t="str">
            <v>GRANTVIEW ANIMAL HOSPITAL</v>
          </cell>
          <cell r="E7057">
            <v>108333.33333333333</v>
          </cell>
          <cell r="F7057">
            <v>1300000</v>
          </cell>
          <cell r="G7057" t="str">
            <v>Y</v>
          </cell>
          <cell r="H7057" t="str">
            <v>Y</v>
          </cell>
          <cell r="I7057">
            <v>43983</v>
          </cell>
          <cell r="J7057">
            <v>43990</v>
          </cell>
          <cell r="K7057">
            <v>43990</v>
          </cell>
          <cell r="L7057">
            <v>43990</v>
          </cell>
          <cell r="M7057">
            <v>44013</v>
          </cell>
          <cell r="N7057">
            <v>44013</v>
          </cell>
          <cell r="O7057" t="str">
            <v>Y</v>
          </cell>
          <cell r="P7057" t="str">
            <v>Mike Roberts</v>
          </cell>
          <cell r="Q7057" t="str">
            <v>MR102</v>
          </cell>
          <cell r="R7057" t="str">
            <v>Chris Frey</v>
          </cell>
          <cell r="S7057" t="str">
            <v>CF101</v>
          </cell>
          <cell r="T7057" t="str">
            <v>KBH Enterprises</v>
          </cell>
          <cell r="U7057" t="str">
            <v>KH101</v>
          </cell>
          <cell r="V7057" t="str">
            <v>Blue River</v>
          </cell>
          <cell r="W7057" t="str">
            <v>BR102</v>
          </cell>
        </row>
        <row r="7058">
          <cell r="B7058" t="str">
            <v>892999923715</v>
          </cell>
          <cell r="C7058" t="str">
            <v>RAICH ENDE MALTER &amp; CO LLP</v>
          </cell>
          <cell r="D7058" t="str">
            <v>RAICH ENDE MALTER &amp; CO LLP</v>
          </cell>
          <cell r="E7058">
            <v>352500</v>
          </cell>
          <cell r="F7058">
            <v>4230000</v>
          </cell>
          <cell r="G7058" t="str">
            <v>Y</v>
          </cell>
          <cell r="H7058" t="str">
            <v>Y</v>
          </cell>
          <cell r="I7058">
            <v>43983</v>
          </cell>
          <cell r="J7058">
            <v>43990</v>
          </cell>
          <cell r="K7058">
            <v>43991</v>
          </cell>
          <cell r="L7058">
            <v>43992</v>
          </cell>
          <cell r="M7058">
            <v>44013</v>
          </cell>
          <cell r="N7058">
            <v>44013</v>
          </cell>
          <cell r="O7058" t="str">
            <v>Y</v>
          </cell>
          <cell r="P7058" t="str">
            <v>Brett Rosenfeld</v>
          </cell>
          <cell r="Q7058" t="str">
            <v>BR101</v>
          </cell>
          <cell r="R7058" t="str">
            <v>Frank Sweeney</v>
          </cell>
          <cell r="S7058" t="str">
            <v>FS101</v>
          </cell>
          <cell r="T7058" t="str">
            <v>Signature Bank</v>
          </cell>
          <cell r="U7058" t="str">
            <v>SBANK</v>
          </cell>
        </row>
        <row r="7059">
          <cell r="B7059" t="str">
            <v>419100068896</v>
          </cell>
          <cell r="C7059" t="str">
            <v xml:space="preserve">BENDER FRET INC </v>
          </cell>
          <cell r="D7059" t="str">
            <v>HAM-VIL.COM</v>
          </cell>
          <cell r="E7059">
            <v>20833.333333333332</v>
          </cell>
          <cell r="F7059">
            <v>250000</v>
          </cell>
          <cell r="G7059" t="str">
            <v>Y</v>
          </cell>
          <cell r="H7059" t="str">
            <v>Y</v>
          </cell>
          <cell r="I7059">
            <v>43983</v>
          </cell>
          <cell r="J7059">
            <v>43991</v>
          </cell>
          <cell r="K7059">
            <v>43991</v>
          </cell>
          <cell r="L7059">
            <v>43992</v>
          </cell>
          <cell r="M7059">
            <v>44013</v>
          </cell>
          <cell r="N7059">
            <v>44013</v>
          </cell>
          <cell r="O7059" t="str">
            <v>Y</v>
          </cell>
          <cell r="P7059" t="str">
            <v>RocketGate</v>
          </cell>
          <cell r="Q7059" t="str">
            <v>RG101</v>
          </cell>
          <cell r="R7059" t="str">
            <v>Dating Network</v>
          </cell>
          <cell r="S7059" t="str">
            <v>DN101</v>
          </cell>
        </row>
        <row r="7060">
          <cell r="B7060" t="str">
            <v>419100068903</v>
          </cell>
          <cell r="C7060" t="str">
            <v xml:space="preserve">EV MARTIN INC </v>
          </cell>
          <cell r="D7060" t="str">
            <v>ATTGTS.COM</v>
          </cell>
          <cell r="E7060">
            <v>20833.333333333332</v>
          </cell>
          <cell r="F7060">
            <v>250000</v>
          </cell>
          <cell r="G7060" t="str">
            <v>Y</v>
          </cell>
          <cell r="H7060" t="str">
            <v>N</v>
          </cell>
          <cell r="I7060">
            <v>43983</v>
          </cell>
          <cell r="J7060">
            <v>43991</v>
          </cell>
          <cell r="K7060">
            <v>43991</v>
          </cell>
          <cell r="L7060">
            <v>43992</v>
          </cell>
          <cell r="M7060">
            <v>44013</v>
          </cell>
          <cell r="N7060">
            <v>44013</v>
          </cell>
          <cell r="O7060" t="str">
            <v>Y</v>
          </cell>
          <cell r="P7060" t="str">
            <v>RocketGate</v>
          </cell>
          <cell r="Q7060" t="str">
            <v>RG101</v>
          </cell>
          <cell r="R7060" t="str">
            <v>Dating Network</v>
          </cell>
          <cell r="S7060" t="str">
            <v>DN101</v>
          </cell>
        </row>
        <row r="7061">
          <cell r="B7061" t="str">
            <v>419100068912</v>
          </cell>
          <cell r="C7061" t="str">
            <v xml:space="preserve">HAMANAS SERVICES INC </v>
          </cell>
          <cell r="D7061" t="str">
            <v>BAZONEFR.COM</v>
          </cell>
          <cell r="E7061">
            <v>20833.333333333332</v>
          </cell>
          <cell r="F7061">
            <v>250000</v>
          </cell>
          <cell r="G7061" t="str">
            <v>Y</v>
          </cell>
          <cell r="H7061" t="str">
            <v>N</v>
          </cell>
          <cell r="I7061">
            <v>43983</v>
          </cell>
          <cell r="J7061">
            <v>43991</v>
          </cell>
          <cell r="K7061">
            <v>43993</v>
          </cell>
          <cell r="L7061">
            <v>43997</v>
          </cell>
          <cell r="M7061">
            <v>44021</v>
          </cell>
          <cell r="N7061">
            <v>44013</v>
          </cell>
          <cell r="O7061" t="str">
            <v>Y</v>
          </cell>
          <cell r="P7061" t="str">
            <v>RocketGate</v>
          </cell>
          <cell r="Q7061" t="str">
            <v>RG101</v>
          </cell>
          <cell r="R7061" t="str">
            <v>Dating Network</v>
          </cell>
          <cell r="S7061" t="str">
            <v>DN101</v>
          </cell>
        </row>
        <row r="7062">
          <cell r="B7062" t="str">
            <v>419100068921</v>
          </cell>
          <cell r="C7062" t="str">
            <v>INCENTIVE MARKETING INC</v>
          </cell>
          <cell r="D7062" t="str">
            <v>SOM-FARBE.COM</v>
          </cell>
          <cell r="E7062">
            <v>20833.333333333332</v>
          </cell>
          <cell r="F7062">
            <v>250000</v>
          </cell>
          <cell r="G7062" t="str">
            <v>Y</v>
          </cell>
          <cell r="H7062" t="str">
            <v>N</v>
          </cell>
          <cell r="I7062">
            <v>43983</v>
          </cell>
          <cell r="J7062">
            <v>43991</v>
          </cell>
          <cell r="K7062">
            <v>43991</v>
          </cell>
          <cell r="L7062">
            <v>43992</v>
          </cell>
          <cell r="M7062">
            <v>44013</v>
          </cell>
          <cell r="N7062">
            <v>44013</v>
          </cell>
          <cell r="O7062" t="str">
            <v>Y</v>
          </cell>
          <cell r="P7062" t="str">
            <v>RocketGate</v>
          </cell>
          <cell r="Q7062" t="str">
            <v>RG101</v>
          </cell>
          <cell r="R7062" t="str">
            <v>Dating Network</v>
          </cell>
          <cell r="S7062" t="str">
            <v>DN101</v>
          </cell>
        </row>
        <row r="7063">
          <cell r="B7063" t="str">
            <v>419100068930</v>
          </cell>
          <cell r="C7063" t="str">
            <v xml:space="preserve">CARIBE CELULAR INC </v>
          </cell>
          <cell r="D7063" t="str">
            <v xml:space="preserve">CARIBE CELULAR INC </v>
          </cell>
          <cell r="E7063">
            <v>104166.66666666667</v>
          </cell>
          <cell r="F7063">
            <v>1250000</v>
          </cell>
          <cell r="G7063" t="str">
            <v>Y</v>
          </cell>
          <cell r="H7063" t="str">
            <v>Y</v>
          </cell>
          <cell r="I7063">
            <v>43983</v>
          </cell>
          <cell r="J7063">
            <v>43991</v>
          </cell>
          <cell r="K7063" t="str">
            <v>Declined</v>
          </cell>
          <cell r="L7063" t="str">
            <v>Declined</v>
          </cell>
          <cell r="M7063" t="str">
            <v>Declined</v>
          </cell>
          <cell r="N7063" t="str">
            <v>Declined</v>
          </cell>
          <cell r="O7063" t="str">
            <v>Declined</v>
          </cell>
          <cell r="P7063" t="str">
            <v>Mobius Payments</v>
          </cell>
          <cell r="Q7063" t="str">
            <v>MOB101</v>
          </cell>
        </row>
        <row r="7064">
          <cell r="B7064" t="str">
            <v>419100068949</v>
          </cell>
          <cell r="C7064" t="str">
            <v>MIDWEST VETERINARY PARTNERS LLC</v>
          </cell>
          <cell r="D7064" t="str">
            <v xml:space="preserve">STANLEY VETERINARY CLINIC </v>
          </cell>
          <cell r="E7064">
            <v>40833.333333333336</v>
          </cell>
          <cell r="F7064">
            <v>490000</v>
          </cell>
          <cell r="G7064" t="str">
            <v>Y</v>
          </cell>
          <cell r="H7064" t="str">
            <v>N</v>
          </cell>
          <cell r="I7064">
            <v>43983</v>
          </cell>
          <cell r="J7064">
            <v>43991</v>
          </cell>
          <cell r="K7064">
            <v>43992</v>
          </cell>
          <cell r="L7064">
            <v>43992</v>
          </cell>
          <cell r="M7064">
            <v>44042</v>
          </cell>
          <cell r="N7064">
            <v>44013</v>
          </cell>
          <cell r="O7064" t="str">
            <v>Y</v>
          </cell>
          <cell r="P7064" t="str">
            <v>Mike Roberts</v>
          </cell>
          <cell r="Q7064" t="str">
            <v>MR102</v>
          </cell>
          <cell r="R7064" t="str">
            <v>Chris Frey</v>
          </cell>
          <cell r="S7064" t="str">
            <v>CF101</v>
          </cell>
          <cell r="T7064" t="str">
            <v>KBH Enterprises</v>
          </cell>
          <cell r="U7064" t="str">
            <v>KH101</v>
          </cell>
          <cell r="V7064" t="str">
            <v xml:space="preserve">Mission Veterinary Partners </v>
          </cell>
          <cell r="W7064" t="str">
            <v>MVP101</v>
          </cell>
        </row>
        <row r="7065">
          <cell r="B7065" t="str">
            <v>892999923749</v>
          </cell>
          <cell r="C7065" t="str">
            <v xml:space="preserve">ANTENNA GROUP INC </v>
          </cell>
          <cell r="D7065" t="str">
            <v xml:space="preserve">ANTENNA GROUP INC </v>
          </cell>
          <cell r="E7065">
            <v>105000</v>
          </cell>
          <cell r="F7065">
            <v>1260000</v>
          </cell>
          <cell r="G7065" t="str">
            <v>Y</v>
          </cell>
          <cell r="H7065" t="str">
            <v>N</v>
          </cell>
          <cell r="I7065">
            <v>43983</v>
          </cell>
          <cell r="J7065">
            <v>43992</v>
          </cell>
          <cell r="K7065">
            <v>43993</v>
          </cell>
          <cell r="L7065">
            <v>43997</v>
          </cell>
          <cell r="M7065">
            <v>44005</v>
          </cell>
          <cell r="N7065">
            <v>44005</v>
          </cell>
          <cell r="O7065" t="str">
            <v>Y</v>
          </cell>
          <cell r="P7065" t="str">
            <v>John Vacca</v>
          </cell>
          <cell r="Q7065" t="str">
            <v>JV101</v>
          </cell>
          <cell r="R7065" t="str">
            <v>Erick Weinstein</v>
          </cell>
          <cell r="S7065" t="str">
            <v>EW101</v>
          </cell>
          <cell r="T7065" t="str">
            <v>KBH Enterprises</v>
          </cell>
          <cell r="U7065" t="str">
            <v>KH101</v>
          </cell>
        </row>
        <row r="7066">
          <cell r="B7066" t="str">
            <v>419100068976</v>
          </cell>
          <cell r="C7066" t="str">
            <v>GRAINS OF PARADISE INC</v>
          </cell>
          <cell r="D7066" t="str">
            <v>VSTGFU.COM</v>
          </cell>
          <cell r="E7066">
            <v>25000</v>
          </cell>
          <cell r="F7066">
            <v>300000</v>
          </cell>
          <cell r="G7066" t="str">
            <v>N</v>
          </cell>
          <cell r="H7066" t="str">
            <v>N</v>
          </cell>
          <cell r="I7066">
            <v>43983</v>
          </cell>
          <cell r="J7066">
            <v>43992</v>
          </cell>
          <cell r="K7066">
            <v>43992</v>
          </cell>
          <cell r="L7066">
            <v>43994</v>
          </cell>
          <cell r="M7066">
            <v>44005</v>
          </cell>
          <cell r="N7066">
            <v>44005</v>
          </cell>
          <cell r="O7066" t="str">
            <v>Y</v>
          </cell>
          <cell r="P7066" t="str">
            <v>Mobius Payments</v>
          </cell>
          <cell r="Q7066" t="str">
            <v>MOB101</v>
          </cell>
        </row>
        <row r="7067">
          <cell r="B7067" t="str">
            <v>892999923723</v>
          </cell>
          <cell r="C7067" t="str">
            <v>MANAGED TRANSPORTATION INC</v>
          </cell>
          <cell r="D7067" t="str">
            <v>UNISHIPPERS #1589</v>
          </cell>
          <cell r="E7067">
            <v>5000</v>
          </cell>
          <cell r="F7067">
            <v>60000</v>
          </cell>
          <cell r="G7067" t="str">
            <v>N</v>
          </cell>
          <cell r="H7067" t="str">
            <v>N</v>
          </cell>
          <cell r="I7067">
            <v>43983</v>
          </cell>
          <cell r="J7067">
            <v>43992</v>
          </cell>
          <cell r="K7067">
            <v>43992</v>
          </cell>
          <cell r="L7067">
            <v>43997</v>
          </cell>
          <cell r="M7067">
            <v>44249</v>
          </cell>
          <cell r="N7067">
            <v>44228</v>
          </cell>
          <cell r="O7067" t="str">
            <v>Y</v>
          </cell>
          <cell r="P7067" t="str">
            <v>CardWorks Acquiring</v>
          </cell>
          <cell r="Q7067" t="str">
            <v>CWA101</v>
          </cell>
          <cell r="R7067" t="str">
            <v>Frank Sweeney</v>
          </cell>
          <cell r="S7067" t="str">
            <v>FS101</v>
          </cell>
          <cell r="T7067" t="str">
            <v>William Regan</v>
          </cell>
          <cell r="U7067" t="str">
            <v>WR101</v>
          </cell>
          <cell r="V7067" t="str">
            <v>Unishippers</v>
          </cell>
          <cell r="W7067" t="str">
            <v>USHIP</v>
          </cell>
        </row>
        <row r="7068">
          <cell r="B7068" t="str">
            <v>892999923731</v>
          </cell>
          <cell r="C7068" t="str">
            <v>WF VETERINARIANS PLLC</v>
          </cell>
          <cell r="D7068" t="str">
            <v>WEST LYNN VETERINARY CLINIC</v>
          </cell>
          <cell r="E7068">
            <v>112500</v>
          </cell>
          <cell r="F7068">
            <v>1350000</v>
          </cell>
          <cell r="G7068" t="str">
            <v>Y</v>
          </cell>
          <cell r="H7068" t="str">
            <v>Y</v>
          </cell>
          <cell r="I7068">
            <v>43983</v>
          </cell>
          <cell r="J7068">
            <v>43992</v>
          </cell>
          <cell r="K7068">
            <v>43992</v>
          </cell>
          <cell r="L7068">
            <v>43992</v>
          </cell>
          <cell r="M7068">
            <v>44005</v>
          </cell>
          <cell r="N7068">
            <v>44005</v>
          </cell>
          <cell r="O7068" t="str">
            <v>Y</v>
          </cell>
          <cell r="P7068" t="str">
            <v>Mike Roberts</v>
          </cell>
          <cell r="Q7068" t="str">
            <v>MR102</v>
          </cell>
          <cell r="R7068" t="str">
            <v>Chris Frey</v>
          </cell>
          <cell r="S7068" t="str">
            <v>CF101</v>
          </cell>
          <cell r="T7068" t="str">
            <v>Veterinary Management Group</v>
          </cell>
          <cell r="U7068" t="str">
            <v>VMG101</v>
          </cell>
        </row>
        <row r="7069">
          <cell r="B7069" t="str">
            <v>419100068985</v>
          </cell>
          <cell r="C7069" t="str">
            <v>BELGRADE EXPRESS INC</v>
          </cell>
          <cell r="D7069" t="str">
            <v>ARC-GM.COM</v>
          </cell>
          <cell r="E7069">
            <v>20833.333333333332</v>
          </cell>
          <cell r="F7069">
            <v>250000</v>
          </cell>
          <cell r="G7069" t="str">
            <v>Y</v>
          </cell>
          <cell r="H7069" t="str">
            <v>N</v>
          </cell>
          <cell r="I7069">
            <v>43983</v>
          </cell>
          <cell r="J7069">
            <v>43993</v>
          </cell>
          <cell r="K7069">
            <v>43993</v>
          </cell>
          <cell r="L7069">
            <v>43997</v>
          </cell>
          <cell r="M7069">
            <v>44021</v>
          </cell>
          <cell r="N7069">
            <v>44013</v>
          </cell>
          <cell r="O7069" t="str">
            <v>Y</v>
          </cell>
          <cell r="P7069" t="str">
            <v>RocketGate</v>
          </cell>
          <cell r="Q7069" t="str">
            <v>RG101</v>
          </cell>
          <cell r="R7069" t="str">
            <v>Dating Network</v>
          </cell>
          <cell r="S7069" t="str">
            <v>DN101</v>
          </cell>
        </row>
        <row r="7070">
          <cell r="B7070">
            <v>892999923756</v>
          </cell>
          <cell r="C7070" t="str">
            <v xml:space="preserve">HALLETT VETERINARY HOSPITAL INC </v>
          </cell>
          <cell r="D7070" t="str">
            <v xml:space="preserve">HALLETT VETERINARY HOSPITAL INC </v>
          </cell>
          <cell r="E7070">
            <v>189583.33333333334</v>
          </cell>
          <cell r="F7070">
            <v>2275000</v>
          </cell>
          <cell r="G7070" t="str">
            <v>Y</v>
          </cell>
          <cell r="H7070" t="str">
            <v>Y</v>
          </cell>
          <cell r="I7070">
            <v>43983</v>
          </cell>
          <cell r="J7070">
            <v>43993</v>
          </cell>
          <cell r="K7070">
            <v>44001</v>
          </cell>
          <cell r="L7070">
            <v>44001</v>
          </cell>
          <cell r="M7070">
            <v>44042</v>
          </cell>
          <cell r="N7070">
            <v>44013</v>
          </cell>
          <cell r="O7070" t="str">
            <v>Y</v>
          </cell>
          <cell r="P7070" t="str">
            <v>Mike Roberts</v>
          </cell>
          <cell r="Q7070" t="str">
            <v>MR102</v>
          </cell>
          <cell r="R7070" t="str">
            <v>Chris Frey</v>
          </cell>
          <cell r="S7070" t="str">
            <v>CF101</v>
          </cell>
          <cell r="T7070" t="str">
            <v>Veterinary Management Group</v>
          </cell>
          <cell r="U7070" t="str">
            <v>VMG101</v>
          </cell>
        </row>
        <row r="7071">
          <cell r="B7071" t="str">
            <v>419100068967</v>
          </cell>
          <cell r="C7071" t="str">
            <v xml:space="preserve">WOLF MANAGEMENT CORP </v>
          </cell>
          <cell r="D7071" t="str">
            <v>BRNHQ.COM</v>
          </cell>
          <cell r="E7071">
            <v>16666.666666666668</v>
          </cell>
          <cell r="F7071">
            <v>200000</v>
          </cell>
          <cell r="G7071" t="str">
            <v>Y</v>
          </cell>
          <cell r="H7071" t="str">
            <v>Y</v>
          </cell>
          <cell r="I7071">
            <v>43983</v>
          </cell>
          <cell r="J7071">
            <v>43994</v>
          </cell>
          <cell r="K7071">
            <v>43994</v>
          </cell>
          <cell r="L7071">
            <v>43997</v>
          </cell>
          <cell r="M7071">
            <v>44075</v>
          </cell>
          <cell r="N7071">
            <v>44075</v>
          </cell>
          <cell r="O7071" t="str">
            <v>Y</v>
          </cell>
          <cell r="P7071" t="str">
            <v>RocketGate</v>
          </cell>
          <cell r="Q7071" t="str">
            <v>RG101</v>
          </cell>
          <cell r="R7071" t="str">
            <v>Dating Network</v>
          </cell>
          <cell r="S7071" t="str">
            <v>DN101</v>
          </cell>
        </row>
        <row r="7072">
          <cell r="B7072" t="str">
            <v>419100068994</v>
          </cell>
          <cell r="C7072" t="str">
            <v>TIDAL INLET INC</v>
          </cell>
          <cell r="D7072" t="str">
            <v>HSTDNC.COM</v>
          </cell>
          <cell r="E7072">
            <v>25000</v>
          </cell>
          <cell r="F7072">
            <v>300000</v>
          </cell>
          <cell r="G7072" t="str">
            <v>N</v>
          </cell>
          <cell r="H7072" t="str">
            <v>N</v>
          </cell>
          <cell r="I7072">
            <v>43983</v>
          </cell>
          <cell r="J7072">
            <v>43994</v>
          </cell>
          <cell r="K7072">
            <v>43999</v>
          </cell>
          <cell r="L7072">
            <v>44004</v>
          </cell>
          <cell r="M7072">
            <v>44021</v>
          </cell>
          <cell r="N7072">
            <v>44013</v>
          </cell>
          <cell r="O7072" t="str">
            <v>Y</v>
          </cell>
          <cell r="P7072" t="str">
            <v>Joel Paulin</v>
          </cell>
          <cell r="Q7072" t="str">
            <v>JP101</v>
          </cell>
        </row>
        <row r="7073">
          <cell r="B7073" t="str">
            <v>892999923764</v>
          </cell>
          <cell r="C7073" t="str">
            <v xml:space="preserve">JOY OF CLEANING FLORIDA LLC </v>
          </cell>
          <cell r="D7073" t="str">
            <v xml:space="preserve">JOY OF CLEANING FLORIDA LLC </v>
          </cell>
          <cell r="E7073">
            <v>9333.3333333333339</v>
          </cell>
          <cell r="F7073">
            <v>112000</v>
          </cell>
          <cell r="G7073" t="str">
            <v>Y</v>
          </cell>
          <cell r="H7073" t="str">
            <v>Y</v>
          </cell>
          <cell r="I7073">
            <v>43983</v>
          </cell>
          <cell r="J7073">
            <v>43997</v>
          </cell>
          <cell r="K7073">
            <v>43998</v>
          </cell>
          <cell r="L7073">
            <v>44000</v>
          </cell>
          <cell r="M7073">
            <v>44013</v>
          </cell>
          <cell r="N7073">
            <v>44013</v>
          </cell>
          <cell r="O7073" t="str">
            <v>Y</v>
          </cell>
          <cell r="P7073" t="str">
            <v>Matt McCracken</v>
          </cell>
          <cell r="Q7073" t="str">
            <v>MM103</v>
          </cell>
          <cell r="R7073" t="str">
            <v>Andy Arner</v>
          </cell>
          <cell r="S7073" t="str">
            <v>AA102</v>
          </cell>
        </row>
        <row r="7074">
          <cell r="B7074" t="str">
            <v>419100069001</v>
          </cell>
          <cell r="C7074" t="str">
            <v>SPRING SIDE SOLUTIONS LLC</v>
          </cell>
          <cell r="D7074" t="str">
            <v>GBGPAYNOW.COM</v>
          </cell>
          <cell r="E7074">
            <v>20833.333333333332</v>
          </cell>
          <cell r="F7074">
            <v>250000</v>
          </cell>
          <cell r="G7074" t="str">
            <v>Y</v>
          </cell>
          <cell r="H7074" t="str">
            <v>Y</v>
          </cell>
          <cell r="I7074">
            <v>43983</v>
          </cell>
          <cell r="J7074">
            <v>43997</v>
          </cell>
          <cell r="K7074">
            <v>43998</v>
          </cell>
          <cell r="L7074">
            <v>44007</v>
          </cell>
          <cell r="M7074">
            <v>44021</v>
          </cell>
          <cell r="N7074">
            <v>44013</v>
          </cell>
          <cell r="O7074" t="str">
            <v>Y</v>
          </cell>
          <cell r="P7074" t="str">
            <v>Joel Paulin</v>
          </cell>
          <cell r="Q7074" t="str">
            <v>JP101</v>
          </cell>
        </row>
        <row r="7075">
          <cell r="B7075" t="str">
            <v>419100069010</v>
          </cell>
          <cell r="C7075" t="str">
            <v xml:space="preserve">PETVET CARE CENTERS CALIFORNIA INC </v>
          </cell>
          <cell r="D7075" t="str">
            <v>BRUCEVILLE PET HOSPITAL</v>
          </cell>
          <cell r="E7075">
            <v>150000</v>
          </cell>
          <cell r="F7075">
            <v>1800000</v>
          </cell>
          <cell r="G7075" t="str">
            <v>Y</v>
          </cell>
          <cell r="H7075" t="str">
            <v>N</v>
          </cell>
          <cell r="I7075">
            <v>43983</v>
          </cell>
          <cell r="J7075">
            <v>43997</v>
          </cell>
          <cell r="K7075">
            <v>43997</v>
          </cell>
          <cell r="L7075">
            <v>43997</v>
          </cell>
          <cell r="M7075">
            <v>44021</v>
          </cell>
          <cell r="N7075">
            <v>44013</v>
          </cell>
          <cell r="O7075" t="str">
            <v>Y</v>
          </cell>
          <cell r="P7075" t="str">
            <v>Chris Frey</v>
          </cell>
          <cell r="Q7075" t="str">
            <v>CF101</v>
          </cell>
          <cell r="R7075" t="str">
            <v>Erick Weinstein</v>
          </cell>
          <cell r="S7075" t="str">
            <v>EW101</v>
          </cell>
          <cell r="T7075" t="str">
            <v>KBH Enterprises</v>
          </cell>
          <cell r="U7075" t="str">
            <v>KH101</v>
          </cell>
          <cell r="V7075" t="str">
            <v>PetVet Care Centers</v>
          </cell>
          <cell r="W7075" t="str">
            <v>PETVET</v>
          </cell>
        </row>
        <row r="7076">
          <cell r="B7076" t="str">
            <v>419100069029</v>
          </cell>
          <cell r="C7076" t="str">
            <v>PETVET CARE CENTERS (FLORIDA) LLC</v>
          </cell>
          <cell r="D7076" t="str">
            <v>METROWEST VETERINARY CLINIC</v>
          </cell>
          <cell r="E7076">
            <v>125000</v>
          </cell>
          <cell r="F7076">
            <v>1500000</v>
          </cell>
          <cell r="G7076" t="str">
            <v>Y</v>
          </cell>
          <cell r="H7076" t="str">
            <v>N</v>
          </cell>
          <cell r="I7076">
            <v>43983</v>
          </cell>
          <cell r="J7076">
            <v>43997</v>
          </cell>
          <cell r="K7076">
            <v>43998</v>
          </cell>
          <cell r="L7076">
            <v>43998</v>
          </cell>
          <cell r="M7076">
            <v>44005</v>
          </cell>
          <cell r="N7076">
            <v>44005</v>
          </cell>
          <cell r="O7076" t="str">
            <v>Y</v>
          </cell>
          <cell r="P7076" t="str">
            <v>Chris Frey</v>
          </cell>
          <cell r="Q7076" t="str">
            <v>CF101</v>
          </cell>
          <cell r="R7076" t="str">
            <v>Erick Weinstein</v>
          </cell>
          <cell r="S7076" t="str">
            <v>EW101</v>
          </cell>
          <cell r="T7076" t="str">
            <v>KBH Enterprises</v>
          </cell>
          <cell r="U7076" t="str">
            <v>KH101</v>
          </cell>
          <cell r="V7076" t="str">
            <v>PetVet Care Centers</v>
          </cell>
          <cell r="W7076" t="str">
            <v>PETVET</v>
          </cell>
        </row>
        <row r="7077">
          <cell r="B7077" t="str">
            <v>419100069038</v>
          </cell>
          <cell r="C7077" t="str">
            <v>MEADOWLARKK INC</v>
          </cell>
          <cell r="D7077" t="str">
            <v>BROX-GAM.COM</v>
          </cell>
          <cell r="E7077">
            <v>20833.333333333332</v>
          </cell>
          <cell r="F7077">
            <v>250000</v>
          </cell>
          <cell r="G7077" t="str">
            <v>N</v>
          </cell>
          <cell r="H7077" t="str">
            <v>N</v>
          </cell>
          <cell r="I7077">
            <v>43983</v>
          </cell>
          <cell r="J7077">
            <v>43997</v>
          </cell>
          <cell r="K7077">
            <v>43998</v>
          </cell>
          <cell r="L7077">
            <v>43998</v>
          </cell>
          <cell r="M7077">
            <v>44021</v>
          </cell>
          <cell r="N7077">
            <v>44013</v>
          </cell>
          <cell r="O7077" t="str">
            <v>Y</v>
          </cell>
          <cell r="P7077" t="str">
            <v>RocketGate</v>
          </cell>
          <cell r="Q7077" t="str">
            <v>RG101</v>
          </cell>
          <cell r="R7077" t="str">
            <v>Dating Network</v>
          </cell>
          <cell r="S7077" t="str">
            <v>DN101</v>
          </cell>
        </row>
        <row r="7078">
          <cell r="B7078" t="str">
            <v>419100069047</v>
          </cell>
          <cell r="C7078" t="str">
            <v xml:space="preserve">MUNDO ADVERTISING.COM INC </v>
          </cell>
          <cell r="D7078" t="str">
            <v>CHEGATR.COM</v>
          </cell>
          <cell r="E7078">
            <v>20833.333333333332</v>
          </cell>
          <cell r="F7078">
            <v>250000</v>
          </cell>
          <cell r="G7078" t="str">
            <v>N</v>
          </cell>
          <cell r="H7078" t="str">
            <v>N</v>
          </cell>
          <cell r="I7078">
            <v>43983</v>
          </cell>
          <cell r="J7078">
            <v>43997</v>
          </cell>
          <cell r="K7078">
            <v>43998</v>
          </cell>
          <cell r="L7078">
            <v>43998</v>
          </cell>
          <cell r="M7078">
            <v>44021</v>
          </cell>
          <cell r="N7078">
            <v>44013</v>
          </cell>
          <cell r="O7078" t="str">
            <v>Y</v>
          </cell>
          <cell r="P7078" t="str">
            <v>RocketGate</v>
          </cell>
          <cell r="Q7078" t="str">
            <v>RG101</v>
          </cell>
          <cell r="R7078" t="str">
            <v>Dating Network</v>
          </cell>
          <cell r="S7078" t="str">
            <v>DN101</v>
          </cell>
        </row>
        <row r="7079">
          <cell r="B7079" t="str">
            <v>419100069056</v>
          </cell>
          <cell r="C7079" t="str">
            <v>JBED CORP</v>
          </cell>
          <cell r="D7079" t="str">
            <v>GAM-CUL.COM</v>
          </cell>
          <cell r="E7079">
            <v>20833.333333333332</v>
          </cell>
          <cell r="F7079">
            <v>250000</v>
          </cell>
          <cell r="G7079" t="str">
            <v>N</v>
          </cell>
          <cell r="H7079" t="str">
            <v>N</v>
          </cell>
          <cell r="I7079">
            <v>43983</v>
          </cell>
          <cell r="J7079">
            <v>43997</v>
          </cell>
          <cell r="K7079">
            <v>44006</v>
          </cell>
          <cell r="L7079">
            <v>44008</v>
          </cell>
          <cell r="M7079">
            <v>44042</v>
          </cell>
          <cell r="N7079">
            <v>44013</v>
          </cell>
          <cell r="O7079" t="str">
            <v>Y</v>
          </cell>
          <cell r="P7079" t="str">
            <v>RocketGate</v>
          </cell>
          <cell r="Q7079" t="str">
            <v>RG101</v>
          </cell>
          <cell r="R7079" t="str">
            <v>Dating Network</v>
          </cell>
          <cell r="S7079" t="str">
            <v>DN101</v>
          </cell>
        </row>
        <row r="7080">
          <cell r="B7080" t="str">
            <v>419100069065</v>
          </cell>
          <cell r="C7080" t="str">
            <v xml:space="preserve">STRONG ISLAND FITNESS LLC </v>
          </cell>
          <cell r="D7080" t="str">
            <v>LIFESTYLE FITNESS</v>
          </cell>
          <cell r="E7080">
            <v>10500</v>
          </cell>
          <cell r="F7080">
            <v>126000</v>
          </cell>
          <cell r="G7080" t="str">
            <v>Y</v>
          </cell>
          <cell r="H7080" t="str">
            <v>Y</v>
          </cell>
          <cell r="I7080">
            <v>43983</v>
          </cell>
          <cell r="J7080">
            <v>43998</v>
          </cell>
          <cell r="K7080" t="str">
            <v>Declined</v>
          </cell>
          <cell r="L7080" t="str">
            <v>Declined</v>
          </cell>
          <cell r="M7080" t="str">
            <v>Declined</v>
          </cell>
          <cell r="N7080" t="str">
            <v>Declined</v>
          </cell>
          <cell r="O7080" t="str">
            <v>Declined</v>
          </cell>
          <cell r="P7080" t="str">
            <v>Brian Hanson</v>
          </cell>
          <cell r="Q7080" t="str">
            <v>BH101</v>
          </cell>
          <cell r="R7080" t="str">
            <v>Tim Platz</v>
          </cell>
          <cell r="S7080" t="str">
            <v>TP101</v>
          </cell>
          <cell r="T7080" t="str">
            <v xml:space="preserve">Bethpage FCU </v>
          </cell>
          <cell r="U7080" t="str">
            <v>BFCU</v>
          </cell>
        </row>
        <row r="7081">
          <cell r="B7081" t="str">
            <v>419100069074</v>
          </cell>
          <cell r="C7081" t="str">
            <v>EASTERN FAMILY DENTAL PC</v>
          </cell>
          <cell r="D7081" t="str">
            <v>EASTERN FAMILY DENTAL PC</v>
          </cell>
          <cell r="E7081">
            <v>8333.3333333333339</v>
          </cell>
          <cell r="F7081">
            <v>100000</v>
          </cell>
          <cell r="G7081" t="str">
            <v>Y</v>
          </cell>
          <cell r="H7081" t="str">
            <v>N</v>
          </cell>
          <cell r="I7081">
            <v>43983</v>
          </cell>
          <cell r="J7081">
            <v>43998</v>
          </cell>
          <cell r="K7081">
            <v>43999</v>
          </cell>
          <cell r="L7081">
            <v>43999</v>
          </cell>
          <cell r="M7081">
            <v>44042</v>
          </cell>
          <cell r="N7081">
            <v>44013</v>
          </cell>
          <cell r="O7081" t="str">
            <v>Y</v>
          </cell>
          <cell r="P7081" t="str">
            <v>Brian Hanson</v>
          </cell>
          <cell r="Q7081" t="str">
            <v>BH101</v>
          </cell>
          <cell r="R7081" t="str">
            <v>Tim Platz</v>
          </cell>
          <cell r="S7081" t="str">
            <v>TP101</v>
          </cell>
          <cell r="T7081" t="str">
            <v xml:space="preserve">Bethpage FCU </v>
          </cell>
          <cell r="U7081" t="str">
            <v>BFCU</v>
          </cell>
        </row>
        <row r="7082">
          <cell r="B7082" t="str">
            <v>892999923772</v>
          </cell>
          <cell r="C7082" t="str">
            <v>DURST  CORPORATION INC</v>
          </cell>
          <cell r="D7082" t="str">
            <v>DURST  CORPORATION INC</v>
          </cell>
          <cell r="E7082">
            <v>50000</v>
          </cell>
          <cell r="F7082">
            <v>600000</v>
          </cell>
          <cell r="G7082" t="str">
            <v>Y</v>
          </cell>
          <cell r="H7082" t="str">
            <v>Y</v>
          </cell>
          <cell r="I7082">
            <v>43983</v>
          </cell>
          <cell r="J7082">
            <v>43998</v>
          </cell>
          <cell r="K7082">
            <v>44000</v>
          </cell>
          <cell r="L7082">
            <v>44000</v>
          </cell>
          <cell r="M7082">
            <v>44005</v>
          </cell>
          <cell r="N7082">
            <v>44005</v>
          </cell>
          <cell r="O7082" t="str">
            <v>Y</v>
          </cell>
          <cell r="P7082" t="str">
            <v>John Vacca</v>
          </cell>
          <cell r="Q7082" t="str">
            <v>JV101</v>
          </cell>
          <cell r="R7082" t="str">
            <v>Erick Weinstein</v>
          </cell>
          <cell r="S7082" t="str">
            <v>EW101</v>
          </cell>
          <cell r="T7082" t="str">
            <v>KBH Enterprises</v>
          </cell>
          <cell r="U7082" t="str">
            <v>KH101</v>
          </cell>
        </row>
        <row r="7083">
          <cell r="B7083" t="str">
            <v>419100069083</v>
          </cell>
          <cell r="C7083" t="str">
            <v>EMPIRE WASTE SYSTEMS INC</v>
          </cell>
          <cell r="D7083" t="str">
            <v>EMPIRE WASTE (MONROE COUNTY)</v>
          </cell>
          <cell r="E7083">
            <v>12666.666666666666</v>
          </cell>
          <cell r="F7083">
            <v>152000</v>
          </cell>
          <cell r="G7083" t="str">
            <v>Y</v>
          </cell>
          <cell r="H7083" t="str">
            <v>Y</v>
          </cell>
          <cell r="I7083">
            <v>43983</v>
          </cell>
          <cell r="J7083">
            <v>43999</v>
          </cell>
          <cell r="K7083">
            <v>44022</v>
          </cell>
          <cell r="L7083">
            <v>44025</v>
          </cell>
          <cell r="M7083">
            <v>44042</v>
          </cell>
          <cell r="N7083">
            <v>44013</v>
          </cell>
          <cell r="O7083" t="str">
            <v>Y</v>
          </cell>
          <cell r="P7083" t="str">
            <v>William Johnston</v>
          </cell>
          <cell r="Q7083" t="str">
            <v>BJ101</v>
          </cell>
          <cell r="R7083" t="str">
            <v>Andy Arner</v>
          </cell>
          <cell r="S7083" t="str">
            <v>AA102</v>
          </cell>
        </row>
        <row r="7084">
          <cell r="B7084" t="str">
            <v>419100069092</v>
          </cell>
          <cell r="C7084" t="str">
            <v>MIDWEST VETERINARY PARTNERS LLC</v>
          </cell>
          <cell r="D7084" t="str">
            <v xml:space="preserve">INDIAN RIDGE ANIMAL HOSPITAL </v>
          </cell>
          <cell r="E7084">
            <v>208333.33333333334</v>
          </cell>
          <cell r="F7084">
            <v>2500000</v>
          </cell>
          <cell r="G7084" t="str">
            <v>Y</v>
          </cell>
          <cell r="H7084" t="str">
            <v>N</v>
          </cell>
          <cell r="I7084">
            <v>43983</v>
          </cell>
          <cell r="J7084">
            <v>43999</v>
          </cell>
          <cell r="K7084">
            <v>44000</v>
          </cell>
          <cell r="L7084">
            <v>44000</v>
          </cell>
          <cell r="M7084">
            <v>44021</v>
          </cell>
          <cell r="N7084">
            <v>44013</v>
          </cell>
          <cell r="O7084" t="str">
            <v>Y</v>
          </cell>
          <cell r="P7084" t="str">
            <v>Mike Roberts</v>
          </cell>
          <cell r="Q7084" t="str">
            <v>MR102</v>
          </cell>
          <cell r="R7084" t="str">
            <v>Chris Frey</v>
          </cell>
          <cell r="S7084" t="str">
            <v>CF101</v>
          </cell>
          <cell r="T7084" t="str">
            <v>KBH Enterprises</v>
          </cell>
          <cell r="U7084" t="str">
            <v>KH101</v>
          </cell>
          <cell r="V7084" t="str">
            <v xml:space="preserve">Mission Veterinary Partners </v>
          </cell>
          <cell r="W7084" t="str">
            <v>MVP101</v>
          </cell>
        </row>
        <row r="7085">
          <cell r="B7085" t="str">
            <v>419100069109</v>
          </cell>
          <cell r="C7085" t="str">
            <v>LAND RESOURCE CONTAINER SERVICE INC</v>
          </cell>
          <cell r="D7085" t="str">
            <v>LAND RESOURCE CONTAINER SERVICE INC</v>
          </cell>
          <cell r="E7085">
            <v>12500</v>
          </cell>
          <cell r="F7085">
            <v>150000</v>
          </cell>
          <cell r="G7085" t="str">
            <v>Y</v>
          </cell>
          <cell r="H7085" t="str">
            <v>Y</v>
          </cell>
          <cell r="I7085">
            <v>43983</v>
          </cell>
          <cell r="J7085">
            <v>43999</v>
          </cell>
          <cell r="K7085">
            <v>44000</v>
          </cell>
          <cell r="L7085">
            <v>44004</v>
          </cell>
          <cell r="M7085">
            <v>44013</v>
          </cell>
          <cell r="N7085">
            <v>44013</v>
          </cell>
          <cell r="O7085" t="str">
            <v>Y</v>
          </cell>
          <cell r="P7085" t="str">
            <v>Paul J Scalia</v>
          </cell>
          <cell r="Q7085" t="str">
            <v>PS102</v>
          </cell>
          <cell r="R7085" t="str">
            <v>Erick Weinstein</v>
          </cell>
          <cell r="S7085" t="str">
            <v>EW101</v>
          </cell>
        </row>
        <row r="7086">
          <cell r="B7086" t="str">
            <v>892999923780</v>
          </cell>
          <cell r="C7086" t="str">
            <v>REIGN SUPREME NY INCORPORATED</v>
          </cell>
          <cell r="D7086" t="str">
            <v>BLINK BOUTIQUE</v>
          </cell>
          <cell r="E7086">
            <v>18750</v>
          </cell>
          <cell r="F7086">
            <v>225000</v>
          </cell>
          <cell r="G7086" t="str">
            <v>Y</v>
          </cell>
          <cell r="H7086" t="str">
            <v>Y</v>
          </cell>
          <cell r="I7086">
            <v>43983</v>
          </cell>
          <cell r="J7086">
            <v>43999</v>
          </cell>
          <cell r="K7086">
            <v>44000</v>
          </cell>
          <cell r="L7086">
            <v>44000</v>
          </cell>
          <cell r="M7086">
            <v>44021</v>
          </cell>
          <cell r="N7086">
            <v>44013</v>
          </cell>
          <cell r="O7086" t="str">
            <v>Y</v>
          </cell>
          <cell r="P7086" t="str">
            <v>Andrea Zaretsky</v>
          </cell>
          <cell r="Q7086" t="str">
            <v>AZ101</v>
          </cell>
          <cell r="R7086" t="str">
            <v>Frank Sweeney</v>
          </cell>
          <cell r="S7086" t="str">
            <v>FS101</v>
          </cell>
          <cell r="T7086" t="str">
            <v>Signature Bank</v>
          </cell>
          <cell r="U7086" t="str">
            <v>SBANK</v>
          </cell>
        </row>
        <row r="7087">
          <cell r="B7087" t="str">
            <v>419100069118</v>
          </cell>
          <cell r="C7087" t="str">
            <v xml:space="preserve">NEXTGEN WEB INC </v>
          </cell>
          <cell r="D7087" t="str">
            <v>AMZNCG.COM</v>
          </cell>
          <cell r="E7087">
            <v>28333.333333333332</v>
          </cell>
          <cell r="F7087">
            <v>340000</v>
          </cell>
          <cell r="G7087" t="str">
            <v>Y</v>
          </cell>
          <cell r="H7087" t="str">
            <v>N</v>
          </cell>
          <cell r="I7087">
            <v>43983</v>
          </cell>
          <cell r="J7087">
            <v>43999</v>
          </cell>
          <cell r="K7087">
            <v>44110</v>
          </cell>
          <cell r="L7087">
            <v>44113</v>
          </cell>
          <cell r="M7087">
            <v>44132</v>
          </cell>
          <cell r="N7087">
            <v>44105</v>
          </cell>
          <cell r="O7087" t="str">
            <v>Y</v>
          </cell>
          <cell r="P7087" t="str">
            <v>Mobius Payments</v>
          </cell>
          <cell r="Q7087" t="str">
            <v>MOB101</v>
          </cell>
        </row>
        <row r="7088">
          <cell r="B7088" t="str">
            <v>419100069127</v>
          </cell>
          <cell r="C7088" t="str">
            <v>LMD INDUSTRIES INC</v>
          </cell>
          <cell r="D7088" t="str">
            <v>LMD INDUSTRIES INC</v>
          </cell>
          <cell r="E7088">
            <v>27083.333333333332</v>
          </cell>
          <cell r="F7088">
            <v>325000</v>
          </cell>
          <cell r="G7088" t="str">
            <v>Y</v>
          </cell>
          <cell r="H7088" t="str">
            <v>Y</v>
          </cell>
          <cell r="I7088">
            <v>43983</v>
          </cell>
          <cell r="J7088">
            <v>44001</v>
          </cell>
          <cell r="K7088">
            <v>44001</v>
          </cell>
          <cell r="L7088">
            <v>44004</v>
          </cell>
          <cell r="M7088">
            <v>44013</v>
          </cell>
          <cell r="N7088">
            <v>44013</v>
          </cell>
          <cell r="O7088" t="str">
            <v>Y</v>
          </cell>
          <cell r="P7088" t="str">
            <v>Kerry Doyle</v>
          </cell>
          <cell r="Q7088" t="str">
            <v>KD101</v>
          </cell>
        </row>
        <row r="7089">
          <cell r="B7089" t="str">
            <v>419100069136</v>
          </cell>
          <cell r="C7089" t="str">
            <v>LM VENTURES LTD</v>
          </cell>
          <cell r="D7089" t="str">
            <v>GAMM-RAY.COM</v>
          </cell>
          <cell r="E7089">
            <v>20833.333333333332</v>
          </cell>
          <cell r="F7089">
            <v>250000</v>
          </cell>
          <cell r="G7089" t="str">
            <v>N</v>
          </cell>
          <cell r="H7089" t="str">
            <v>N</v>
          </cell>
          <cell r="I7089">
            <v>43983</v>
          </cell>
          <cell r="J7089">
            <v>44004</v>
          </cell>
          <cell r="K7089">
            <v>44004</v>
          </cell>
          <cell r="L7089">
            <v>44006</v>
          </cell>
          <cell r="M7089">
            <v>44021</v>
          </cell>
          <cell r="N7089">
            <v>44013</v>
          </cell>
          <cell r="O7089" t="str">
            <v>Y</v>
          </cell>
          <cell r="P7089" t="str">
            <v>RocketGate</v>
          </cell>
          <cell r="Q7089" t="str">
            <v>RG101</v>
          </cell>
          <cell r="R7089" t="str">
            <v>Dating Network</v>
          </cell>
          <cell r="S7089" t="str">
            <v>DN101</v>
          </cell>
        </row>
        <row r="7090">
          <cell r="B7090" t="str">
            <v>419100069145</v>
          </cell>
          <cell r="C7090" t="str">
            <v xml:space="preserve">SEWTL PARTNERS GROUP INC </v>
          </cell>
          <cell r="D7090" t="str">
            <v>PAP-ZO.COM</v>
          </cell>
          <cell r="E7090">
            <v>20833.333333333332</v>
          </cell>
          <cell r="F7090">
            <v>250000</v>
          </cell>
          <cell r="G7090" t="str">
            <v>N</v>
          </cell>
          <cell r="H7090" t="str">
            <v>N</v>
          </cell>
          <cell r="I7090">
            <v>43983</v>
          </cell>
          <cell r="J7090">
            <v>44004</v>
          </cell>
          <cell r="K7090">
            <v>44005</v>
          </cell>
          <cell r="L7090">
            <v>44007</v>
          </cell>
          <cell r="M7090">
            <v>44162</v>
          </cell>
          <cell r="N7090">
            <v>44136</v>
          </cell>
          <cell r="O7090" t="str">
            <v>Y</v>
          </cell>
          <cell r="P7090" t="str">
            <v>RocketGate</v>
          </cell>
          <cell r="Q7090" t="str">
            <v>RG101</v>
          </cell>
          <cell r="R7090" t="str">
            <v>Dating Network</v>
          </cell>
          <cell r="S7090" t="str">
            <v>DN101</v>
          </cell>
        </row>
        <row r="7091">
          <cell r="B7091" t="str">
            <v>419100069154</v>
          </cell>
          <cell r="C7091" t="str">
            <v xml:space="preserve">SGLMEL INC </v>
          </cell>
          <cell r="D7091" t="str">
            <v>GMZOCT.COM</v>
          </cell>
          <cell r="E7091">
            <v>20833.333333333332</v>
          </cell>
          <cell r="F7091">
            <v>250000</v>
          </cell>
          <cell r="G7091" t="str">
            <v>N</v>
          </cell>
          <cell r="H7091" t="str">
            <v>N</v>
          </cell>
          <cell r="I7091">
            <v>43983</v>
          </cell>
          <cell r="J7091">
            <v>44004</v>
          </cell>
          <cell r="K7091">
            <v>44004</v>
          </cell>
          <cell r="L7091">
            <v>44006</v>
          </cell>
          <cell r="M7091">
            <v>44021</v>
          </cell>
          <cell r="N7091">
            <v>44013</v>
          </cell>
          <cell r="O7091" t="str">
            <v>Y</v>
          </cell>
          <cell r="P7091" t="str">
            <v>RocketGate</v>
          </cell>
          <cell r="Q7091" t="str">
            <v>RG101</v>
          </cell>
          <cell r="R7091" t="str">
            <v>Dating Network</v>
          </cell>
          <cell r="S7091" t="str">
            <v>DN101</v>
          </cell>
        </row>
        <row r="7092">
          <cell r="B7092" t="str">
            <v>419100069163</v>
          </cell>
          <cell r="C7092" t="str">
            <v xml:space="preserve">PAVIMENTO INC </v>
          </cell>
          <cell r="D7092" t="str">
            <v xml:space="preserve">PAVIMENTO INC </v>
          </cell>
          <cell r="E7092">
            <v>18833.333333333332</v>
          </cell>
          <cell r="F7092">
            <v>226000</v>
          </cell>
          <cell r="G7092" t="str">
            <v>Y</v>
          </cell>
          <cell r="H7092" t="str">
            <v>Y</v>
          </cell>
          <cell r="I7092">
            <v>43983</v>
          </cell>
          <cell r="J7092">
            <v>44004</v>
          </cell>
          <cell r="K7092">
            <v>44005</v>
          </cell>
          <cell r="L7092">
            <v>44019</v>
          </cell>
          <cell r="M7092">
            <v>44088</v>
          </cell>
          <cell r="O7092" t="str">
            <v>Y</v>
          </cell>
          <cell r="P7092" t="str">
            <v>Matt McCracken</v>
          </cell>
          <cell r="Q7092" t="str">
            <v>MM103</v>
          </cell>
          <cell r="R7092" t="str">
            <v>Andy Arner</v>
          </cell>
          <cell r="S7092" t="str">
            <v>AA102</v>
          </cell>
        </row>
        <row r="7093">
          <cell r="B7093" t="str">
            <v>419100069181</v>
          </cell>
          <cell r="C7093" t="str">
            <v>PETVET CARE CENTERS (PENNSYLVANIA) LLC</v>
          </cell>
          <cell r="D7093" t="str">
            <v>ROSSMOYNE ANIMAL EMERGENCY TRAUMA CENTER</v>
          </cell>
          <cell r="E7093">
            <v>333333.33333333331</v>
          </cell>
          <cell r="F7093">
            <v>4000000</v>
          </cell>
          <cell r="G7093" t="str">
            <v>Y</v>
          </cell>
          <cell r="H7093" t="str">
            <v>N</v>
          </cell>
          <cell r="I7093">
            <v>43983</v>
          </cell>
          <cell r="J7093">
            <v>44004</v>
          </cell>
          <cell r="K7093">
            <v>44004</v>
          </cell>
          <cell r="L7093">
            <v>44004</v>
          </cell>
          <cell r="M7093">
            <v>44021</v>
          </cell>
          <cell r="N7093">
            <v>44013</v>
          </cell>
          <cell r="O7093" t="str">
            <v>Y</v>
          </cell>
          <cell r="P7093" t="str">
            <v>Chris Frey</v>
          </cell>
          <cell r="Q7093" t="str">
            <v>CF101</v>
          </cell>
          <cell r="R7093" t="str">
            <v>Erick Weinstein</v>
          </cell>
          <cell r="S7093" t="str">
            <v>EW101</v>
          </cell>
          <cell r="T7093" t="str">
            <v>KBH Enterprises</v>
          </cell>
          <cell r="U7093" t="str">
            <v>KH101</v>
          </cell>
        </row>
        <row r="7094">
          <cell r="B7094" t="str">
            <v>419100069172</v>
          </cell>
          <cell r="C7094" t="str">
            <v xml:space="preserve">MIDWEST VETERINARY PARTNERS LLC </v>
          </cell>
          <cell r="D7094" t="str">
            <v>CLEVELAND ROAD ANIMAL HOSPITAL</v>
          </cell>
          <cell r="E7094">
            <v>212500</v>
          </cell>
          <cell r="F7094">
            <v>2550000</v>
          </cell>
          <cell r="G7094" t="str">
            <v>Y</v>
          </cell>
          <cell r="H7094" t="str">
            <v>N</v>
          </cell>
          <cell r="I7094">
            <v>43983</v>
          </cell>
          <cell r="J7094">
            <v>44004</v>
          </cell>
          <cell r="K7094">
            <v>44004</v>
          </cell>
          <cell r="L7094">
            <v>44004</v>
          </cell>
          <cell r="M7094">
            <v>44029</v>
          </cell>
          <cell r="N7094">
            <v>44013</v>
          </cell>
          <cell r="O7094" t="str">
            <v>Y</v>
          </cell>
          <cell r="P7094" t="str">
            <v>Mike Roberts</v>
          </cell>
          <cell r="Q7094" t="str">
            <v>MR102</v>
          </cell>
          <cell r="R7094" t="str">
            <v>Chris Frey</v>
          </cell>
          <cell r="S7094" t="str">
            <v>CF101</v>
          </cell>
          <cell r="T7094" t="str">
            <v>KBH Enterprises</v>
          </cell>
          <cell r="U7094" t="str">
            <v>KH101</v>
          </cell>
          <cell r="V7094" t="str">
            <v xml:space="preserve">Mission Veterinary Partners </v>
          </cell>
          <cell r="W7094" t="str">
            <v>MVP101</v>
          </cell>
        </row>
        <row r="7095">
          <cell r="B7095" t="str">
            <v>419100069190</v>
          </cell>
          <cell r="C7095" t="str">
            <v>COSTELLOS CONSULTING LLC</v>
          </cell>
          <cell r="D7095" t="str">
            <v>COSTELLOS CONSULTING LLC</v>
          </cell>
          <cell r="E7095">
            <v>13333.333333333334</v>
          </cell>
          <cell r="F7095">
            <v>160000</v>
          </cell>
          <cell r="G7095" t="str">
            <v>N</v>
          </cell>
          <cell r="H7095" t="str">
            <v>N</v>
          </cell>
          <cell r="I7095">
            <v>43983</v>
          </cell>
          <cell r="J7095">
            <v>44004</v>
          </cell>
          <cell r="K7095">
            <v>44005</v>
          </cell>
          <cell r="L7095">
            <v>44005</v>
          </cell>
          <cell r="O7095" t="str">
            <v>Y</v>
          </cell>
          <cell r="P7095" t="str">
            <v>Matt McCracken</v>
          </cell>
          <cell r="Q7095" t="str">
            <v>MM103</v>
          </cell>
          <cell r="R7095" t="str">
            <v>Andy Arner</v>
          </cell>
          <cell r="S7095" t="str">
            <v>AA102</v>
          </cell>
        </row>
        <row r="7096">
          <cell r="B7096" t="str">
            <v>419100069207</v>
          </cell>
          <cell r="C7096" t="str">
            <v>SUCCESS WITHOUT STRUGGLE INC</v>
          </cell>
          <cell r="D7096" t="str">
            <v>SUCCESS WITHOUT STRUGGLE INC</v>
          </cell>
          <cell r="E7096">
            <v>22083.333333333332</v>
          </cell>
          <cell r="F7096">
            <v>265000</v>
          </cell>
          <cell r="G7096" t="str">
            <v>N</v>
          </cell>
          <cell r="H7096" t="str">
            <v>N</v>
          </cell>
          <cell r="I7096">
            <v>43983</v>
          </cell>
          <cell r="J7096">
            <v>44004</v>
          </cell>
          <cell r="K7096" t="str">
            <v>Declined</v>
          </cell>
          <cell r="L7096" t="str">
            <v>Declined</v>
          </cell>
          <cell r="M7096" t="str">
            <v>Declined</v>
          </cell>
          <cell r="N7096" t="str">
            <v>Declined</v>
          </cell>
          <cell r="O7096" t="str">
            <v>Declined</v>
          </cell>
          <cell r="P7096" t="str">
            <v>Brian Hanson</v>
          </cell>
          <cell r="Q7096" t="str">
            <v>BH101</v>
          </cell>
          <cell r="R7096" t="str">
            <v>Andy Arner</v>
          </cell>
          <cell r="S7096" t="str">
            <v>AA102</v>
          </cell>
          <cell r="T7096" t="str">
            <v xml:space="preserve">Bethpage FCU </v>
          </cell>
          <cell r="U7096" t="str">
            <v>BFCU</v>
          </cell>
        </row>
        <row r="7097">
          <cell r="B7097" t="str">
            <v>419100069216</v>
          </cell>
          <cell r="C7097" t="str">
            <v xml:space="preserve">HAUPPAUGE PROVISIONS CO. INC </v>
          </cell>
          <cell r="D7097" t="str">
            <v xml:space="preserve">ZAKKY FOODS </v>
          </cell>
          <cell r="E7097">
            <v>60833.333333333336</v>
          </cell>
          <cell r="F7097">
            <v>730000</v>
          </cell>
          <cell r="G7097" t="str">
            <v>Y</v>
          </cell>
          <cell r="H7097" t="str">
            <v>Y</v>
          </cell>
          <cell r="I7097">
            <v>43983</v>
          </cell>
          <cell r="J7097">
            <v>44004</v>
          </cell>
          <cell r="K7097">
            <v>44005</v>
          </cell>
          <cell r="L7097">
            <v>44007</v>
          </cell>
          <cell r="M7097">
            <v>44021</v>
          </cell>
          <cell r="N7097">
            <v>44013</v>
          </cell>
          <cell r="O7097" t="str">
            <v>Y</v>
          </cell>
          <cell r="P7097" t="str">
            <v>Paul J Scalia</v>
          </cell>
          <cell r="Q7097" t="str">
            <v>PS102</v>
          </cell>
          <cell r="R7097" t="str">
            <v>Erick Weinstein</v>
          </cell>
          <cell r="S7097" t="str">
            <v>EW101</v>
          </cell>
        </row>
        <row r="7098">
          <cell r="B7098" t="str">
            <v>419100069225</v>
          </cell>
          <cell r="C7098" t="str">
            <v>BRP VETERINARY PENNSYLVANIA INC</v>
          </cell>
          <cell r="D7098" t="str">
            <v>BEAVER ANIMAL CLINIC</v>
          </cell>
          <cell r="E7098">
            <v>79166.666666666672</v>
          </cell>
          <cell r="F7098">
            <v>950000</v>
          </cell>
          <cell r="G7098" t="str">
            <v>Y</v>
          </cell>
          <cell r="H7098" t="str">
            <v>N</v>
          </cell>
          <cell r="I7098">
            <v>43983</v>
          </cell>
          <cell r="J7098">
            <v>44005</v>
          </cell>
          <cell r="K7098">
            <v>44005</v>
          </cell>
          <cell r="L7098">
            <v>44005</v>
          </cell>
          <cell r="M7098">
            <v>44021</v>
          </cell>
          <cell r="N7098">
            <v>44013</v>
          </cell>
          <cell r="O7098" t="str">
            <v>Y</v>
          </cell>
          <cell r="P7098" t="str">
            <v>Mike Roberts</v>
          </cell>
          <cell r="Q7098" t="str">
            <v>MR102</v>
          </cell>
          <cell r="R7098" t="str">
            <v>Chris Frey</v>
          </cell>
          <cell r="S7098" t="str">
            <v>CF101</v>
          </cell>
          <cell r="T7098" t="str">
            <v>KBH Enterprises</v>
          </cell>
          <cell r="U7098" t="str">
            <v>KH101</v>
          </cell>
          <cell r="V7098" t="str">
            <v>Blue River</v>
          </cell>
          <cell r="W7098" t="str">
            <v>BR102</v>
          </cell>
        </row>
        <row r="7099">
          <cell r="B7099" t="str">
            <v>419100069234</v>
          </cell>
          <cell r="C7099" t="str">
            <v>BRP VETERINARY MICHIGAN PC</v>
          </cell>
          <cell r="D7099" t="str">
            <v>EXCLUSIVELY CATS VETERINARY HOSPITAL</v>
          </cell>
          <cell r="E7099">
            <v>79166.666666666672</v>
          </cell>
          <cell r="F7099">
            <v>950000</v>
          </cell>
          <cell r="G7099" t="str">
            <v>Y</v>
          </cell>
          <cell r="H7099" t="str">
            <v>N</v>
          </cell>
          <cell r="I7099">
            <v>43983</v>
          </cell>
          <cell r="J7099">
            <v>44005</v>
          </cell>
          <cell r="K7099">
            <v>44005</v>
          </cell>
          <cell r="L7099">
            <v>44005</v>
          </cell>
          <cell r="M7099">
            <v>44029</v>
          </cell>
          <cell r="N7099">
            <v>44013</v>
          </cell>
          <cell r="O7099" t="str">
            <v>Y</v>
          </cell>
          <cell r="P7099" t="str">
            <v>Mike Roberts</v>
          </cell>
          <cell r="Q7099" t="str">
            <v>MR102</v>
          </cell>
          <cell r="R7099" t="str">
            <v>Chris Frey</v>
          </cell>
          <cell r="S7099" t="str">
            <v>CF101</v>
          </cell>
          <cell r="T7099" t="str">
            <v>KBH Enterprises</v>
          </cell>
          <cell r="U7099" t="str">
            <v>KH101</v>
          </cell>
          <cell r="V7099" t="str">
            <v>Blue River</v>
          </cell>
          <cell r="W7099" t="str">
            <v>BR102</v>
          </cell>
        </row>
        <row r="7100">
          <cell r="B7100" t="str">
            <v>419100069243</v>
          </cell>
          <cell r="C7100" t="str">
            <v xml:space="preserve">REED MARKET COMPANY INC </v>
          </cell>
          <cell r="D7100" t="str">
            <v>FNPHIN.COM</v>
          </cell>
          <cell r="E7100">
            <v>20833.333333333332</v>
          </cell>
          <cell r="F7100">
            <v>250000</v>
          </cell>
          <cell r="G7100" t="str">
            <v>N</v>
          </cell>
          <cell r="H7100" t="str">
            <v>N</v>
          </cell>
          <cell r="I7100">
            <v>43983</v>
          </cell>
          <cell r="J7100">
            <v>44006</v>
          </cell>
          <cell r="K7100">
            <v>44006</v>
          </cell>
          <cell r="L7100">
            <v>44008</v>
          </cell>
          <cell r="M7100">
            <v>44042</v>
          </cell>
          <cell r="N7100">
            <v>44013</v>
          </cell>
          <cell r="O7100" t="str">
            <v>Y</v>
          </cell>
          <cell r="P7100" t="str">
            <v>RocketGate</v>
          </cell>
          <cell r="Q7100" t="str">
            <v>RG101</v>
          </cell>
          <cell r="R7100" t="str">
            <v>Dating Network</v>
          </cell>
          <cell r="S7100" t="str">
            <v>DN101</v>
          </cell>
        </row>
        <row r="7101">
          <cell r="B7101" t="str">
            <v>419100069252</v>
          </cell>
          <cell r="C7101" t="str">
            <v>TREED ENTERPRISES INC</v>
          </cell>
          <cell r="D7101" t="str">
            <v>URGMHV.COM</v>
          </cell>
          <cell r="E7101">
            <v>20833.333333333332</v>
          </cell>
          <cell r="F7101">
            <v>250000</v>
          </cell>
          <cell r="G7101" t="str">
            <v>N</v>
          </cell>
          <cell r="H7101" t="str">
            <v>N</v>
          </cell>
          <cell r="I7101">
            <v>43983</v>
          </cell>
          <cell r="J7101">
            <v>44006</v>
          </cell>
          <cell r="K7101">
            <v>44006</v>
          </cell>
          <cell r="L7101">
            <v>44008</v>
          </cell>
          <cell r="M7101">
            <v>44042</v>
          </cell>
          <cell r="N7101">
            <v>44013</v>
          </cell>
          <cell r="O7101" t="str">
            <v>Y</v>
          </cell>
          <cell r="P7101" t="str">
            <v>RocketGate</v>
          </cell>
          <cell r="Q7101" t="str">
            <v>RG101</v>
          </cell>
          <cell r="R7101" t="str">
            <v>Dating Network</v>
          </cell>
          <cell r="S7101" t="str">
            <v>DN101</v>
          </cell>
        </row>
        <row r="7102">
          <cell r="B7102" t="str">
            <v>892999923798</v>
          </cell>
          <cell r="C7102" t="str">
            <v>SUN VALLEY LLC</v>
          </cell>
          <cell r="D7102" t="str">
            <v>SUN VALLEY FARMS MKT</v>
          </cell>
          <cell r="E7102">
            <v>2250</v>
          </cell>
          <cell r="F7102">
            <v>27000</v>
          </cell>
          <cell r="G7102" t="str">
            <v>Y</v>
          </cell>
          <cell r="H7102" t="str">
            <v>N</v>
          </cell>
          <cell r="I7102">
            <v>43983</v>
          </cell>
          <cell r="J7102">
            <v>44006</v>
          </cell>
          <cell r="K7102">
            <v>44006</v>
          </cell>
          <cell r="L7102">
            <v>44006</v>
          </cell>
          <cell r="M7102">
            <v>44042</v>
          </cell>
          <cell r="N7102">
            <v>44013</v>
          </cell>
          <cell r="O7102" t="str">
            <v>Y</v>
          </cell>
          <cell r="P7102" t="str">
            <v>Sherrie Clark</v>
          </cell>
          <cell r="Q7102" t="str">
            <v>SC101</v>
          </cell>
          <cell r="R7102" t="str">
            <v>Andy Arner</v>
          </cell>
          <cell r="S7102" t="str">
            <v>AA102</v>
          </cell>
        </row>
        <row r="7103">
          <cell r="B7103" t="str">
            <v>419100069261</v>
          </cell>
          <cell r="C7103" t="str">
            <v>STACHNIK MARINA LTD</v>
          </cell>
          <cell r="D7103" t="str">
            <v>REMSENBURG MARINA</v>
          </cell>
          <cell r="E7103">
            <v>52083.333333333336</v>
          </cell>
          <cell r="F7103">
            <v>625000</v>
          </cell>
          <cell r="G7103" t="str">
            <v>Y</v>
          </cell>
          <cell r="H7103" t="str">
            <v>Y</v>
          </cell>
          <cell r="I7103">
            <v>43983</v>
          </cell>
          <cell r="J7103">
            <v>44006</v>
          </cell>
          <cell r="K7103">
            <v>44007</v>
          </cell>
          <cell r="L7103">
            <v>44011</v>
          </cell>
          <cell r="M7103">
            <v>44029</v>
          </cell>
          <cell r="N7103">
            <v>44013</v>
          </cell>
          <cell r="O7103" t="str">
            <v>Y</v>
          </cell>
          <cell r="P7103" t="str">
            <v>Brian Hanson</v>
          </cell>
          <cell r="Q7103" t="str">
            <v>BH101</v>
          </cell>
          <cell r="R7103" t="str">
            <v>Tim Platz</v>
          </cell>
          <cell r="S7103" t="str">
            <v>TP101</v>
          </cell>
        </row>
        <row r="7104">
          <cell r="B7104" t="str">
            <v>419100069270</v>
          </cell>
          <cell r="C7104" t="str">
            <v>MIDWEST VETERINARY HOSPITALS PLLC</v>
          </cell>
          <cell r="D7104" t="str">
            <v>INDIAN RIVER PET RESORT</v>
          </cell>
          <cell r="E7104">
            <v>31250</v>
          </cell>
          <cell r="F7104">
            <v>375000</v>
          </cell>
          <cell r="G7104" t="str">
            <v>Y</v>
          </cell>
          <cell r="H7104" t="str">
            <v>N</v>
          </cell>
          <cell r="I7104">
            <v>43983</v>
          </cell>
          <cell r="J7104">
            <v>44006</v>
          </cell>
          <cell r="K7104">
            <v>44006</v>
          </cell>
          <cell r="L7104">
            <v>44006</v>
          </cell>
          <cell r="M7104">
            <v>44021</v>
          </cell>
          <cell r="N7104">
            <v>44013</v>
          </cell>
          <cell r="O7104" t="str">
            <v>Y</v>
          </cell>
          <cell r="P7104" t="str">
            <v>Mike Roberts</v>
          </cell>
          <cell r="Q7104" t="str">
            <v>MR102</v>
          </cell>
          <cell r="R7104" t="str">
            <v>Chris Frey</v>
          </cell>
          <cell r="S7104" t="str">
            <v>CF101</v>
          </cell>
          <cell r="T7104" t="str">
            <v>KBH Enterprises</v>
          </cell>
          <cell r="U7104" t="str">
            <v>KH101</v>
          </cell>
          <cell r="V7104" t="str">
            <v xml:space="preserve">Mission Veterinary Partners </v>
          </cell>
          <cell r="W7104" t="str">
            <v>MVP101</v>
          </cell>
        </row>
        <row r="7105">
          <cell r="B7105" t="str">
            <v>892999923822</v>
          </cell>
          <cell r="C7105" t="str">
            <v>PMG USA INC</v>
          </cell>
          <cell r="D7105" t="str">
            <v>PRIVATE.COM</v>
          </cell>
          <cell r="E7105">
            <v>10000</v>
          </cell>
          <cell r="F7105">
            <v>120000</v>
          </cell>
          <cell r="G7105" t="str">
            <v>Y</v>
          </cell>
          <cell r="H7105" t="str">
            <v>Y</v>
          </cell>
          <cell r="I7105">
            <v>43983</v>
          </cell>
          <cell r="J7105">
            <v>44007</v>
          </cell>
          <cell r="K7105">
            <v>44008</v>
          </cell>
          <cell r="L7105">
            <v>44019</v>
          </cell>
          <cell r="M7105">
            <v>44056</v>
          </cell>
          <cell r="N7105">
            <v>44044</v>
          </cell>
          <cell r="O7105" t="str">
            <v>Y</v>
          </cell>
          <cell r="P7105" t="str">
            <v>RocketGate</v>
          </cell>
          <cell r="Q7105" t="str">
            <v>RG101</v>
          </cell>
        </row>
        <row r="7106">
          <cell r="B7106" t="str">
            <v>419100069289</v>
          </cell>
          <cell r="C7106" t="str">
            <v xml:space="preserve">SKYVIEW INDUSTRIES INC </v>
          </cell>
          <cell r="D7106" t="str">
            <v>HMBILL.NET</v>
          </cell>
          <cell r="E7106">
            <v>18000</v>
          </cell>
          <cell r="F7106">
            <v>216000</v>
          </cell>
          <cell r="G7106" t="str">
            <v>N</v>
          </cell>
          <cell r="H7106" t="str">
            <v>N</v>
          </cell>
          <cell r="I7106">
            <v>43983</v>
          </cell>
          <cell r="J7106">
            <v>44007</v>
          </cell>
          <cell r="K7106">
            <v>44021</v>
          </cell>
          <cell r="L7106">
            <v>44032</v>
          </cell>
          <cell r="M7106">
            <v>44097</v>
          </cell>
          <cell r="N7106">
            <v>44075</v>
          </cell>
          <cell r="O7106" t="str">
            <v>Y</v>
          </cell>
          <cell r="P7106" t="str">
            <v>Mobius Payments</v>
          </cell>
          <cell r="Q7106" t="str">
            <v>MOB101</v>
          </cell>
        </row>
        <row r="7107">
          <cell r="B7107" t="str">
            <v>419100069298</v>
          </cell>
          <cell r="C7107" t="str">
            <v xml:space="preserve">SHANNON ROSE INC </v>
          </cell>
          <cell r="D7107" t="str">
            <v>SHANNON ROSE</v>
          </cell>
          <cell r="E7107">
            <v>6000</v>
          </cell>
          <cell r="F7107">
            <v>72000</v>
          </cell>
          <cell r="G7107" t="str">
            <v>N</v>
          </cell>
          <cell r="H7107" t="str">
            <v>N</v>
          </cell>
          <cell r="I7107">
            <v>43983</v>
          </cell>
          <cell r="J7107">
            <v>44007</v>
          </cell>
          <cell r="K7107">
            <v>44007</v>
          </cell>
          <cell r="L7107">
            <v>44007</v>
          </cell>
          <cell r="M7107">
            <v>44029</v>
          </cell>
          <cell r="N7107">
            <v>44013</v>
          </cell>
          <cell r="O7107" t="str">
            <v>Y</v>
          </cell>
          <cell r="P7107" t="str">
            <v>William Bartels</v>
          </cell>
          <cell r="Q7107" t="str">
            <v>WB101</v>
          </cell>
          <cell r="R7107" t="str">
            <v>Tim Platz</v>
          </cell>
          <cell r="S7107" t="str">
            <v>TP101</v>
          </cell>
        </row>
        <row r="7108">
          <cell r="B7108" t="str">
            <v>419100069305</v>
          </cell>
          <cell r="C7108" t="str">
            <v>M. SCHAMROTH &amp; SONS LIMITED PARTNERSHIP</v>
          </cell>
          <cell r="D7108" t="str">
            <v>M. SCHAMROTH &amp; SONS</v>
          </cell>
          <cell r="E7108">
            <v>25000</v>
          </cell>
          <cell r="F7108">
            <v>300000</v>
          </cell>
          <cell r="G7108" t="str">
            <v>N</v>
          </cell>
          <cell r="H7108" t="str">
            <v>Y</v>
          </cell>
          <cell r="I7108">
            <v>43983</v>
          </cell>
          <cell r="J7108">
            <v>44007</v>
          </cell>
          <cell r="K7108">
            <v>44007</v>
          </cell>
          <cell r="L7108">
            <v>44011</v>
          </cell>
          <cell r="M7108">
            <v>44075</v>
          </cell>
          <cell r="N7108">
            <v>44075</v>
          </cell>
          <cell r="O7108" t="str">
            <v>Y</v>
          </cell>
          <cell r="P7108" t="str">
            <v>Brett Rosenfeld</v>
          </cell>
          <cell r="Q7108" t="str">
            <v>BR101</v>
          </cell>
          <cell r="R7108" t="str">
            <v>Frank Sweeney</v>
          </cell>
          <cell r="S7108" t="str">
            <v>FS101</v>
          </cell>
          <cell r="T7108" t="str">
            <v>Signature Bank</v>
          </cell>
          <cell r="U7108" t="str">
            <v>SBANK</v>
          </cell>
        </row>
        <row r="7109">
          <cell r="B7109">
            <v>419100069314</v>
          </cell>
          <cell r="C7109" t="str">
            <v>FENIX INTERNET LLC</v>
          </cell>
          <cell r="D7109" t="str">
            <v>ONLYFANS</v>
          </cell>
          <cell r="E7109">
            <v>15000000</v>
          </cell>
          <cell r="F7109">
            <v>180000000</v>
          </cell>
          <cell r="G7109" t="str">
            <v>Y</v>
          </cell>
          <cell r="H7109" t="str">
            <v>Y</v>
          </cell>
          <cell r="I7109">
            <v>43983</v>
          </cell>
          <cell r="J7109">
            <v>44007</v>
          </cell>
          <cell r="K7109">
            <v>44008</v>
          </cell>
          <cell r="L7109">
            <v>44019</v>
          </cell>
          <cell r="M7109">
            <v>44042</v>
          </cell>
          <cell r="N7109">
            <v>44013</v>
          </cell>
          <cell r="O7109" t="str">
            <v>Y</v>
          </cell>
          <cell r="P7109" t="str">
            <v>CardWorks Acquiring</v>
          </cell>
          <cell r="Q7109" t="str">
            <v>CWARHR</v>
          </cell>
        </row>
        <row r="7110">
          <cell r="B7110" t="str">
            <v>892999923806</v>
          </cell>
          <cell r="C7110" t="str">
            <v>MELISSA FLACCAVENTO</v>
          </cell>
          <cell r="D7110" t="str">
            <v>BROAD OPTIONS II</v>
          </cell>
          <cell r="E7110">
            <v>14583.333333333334</v>
          </cell>
          <cell r="F7110">
            <v>175000</v>
          </cell>
          <cell r="G7110" t="str">
            <v>Y</v>
          </cell>
          <cell r="H7110" t="str">
            <v>N</v>
          </cell>
          <cell r="I7110">
            <v>43983</v>
          </cell>
          <cell r="J7110">
            <v>44007</v>
          </cell>
          <cell r="K7110">
            <v>44008</v>
          </cell>
          <cell r="L7110">
            <v>44008</v>
          </cell>
          <cell r="M7110">
            <v>44021</v>
          </cell>
          <cell r="N7110">
            <v>44013</v>
          </cell>
          <cell r="O7110" t="str">
            <v>Y</v>
          </cell>
          <cell r="P7110" t="str">
            <v>John Vacca</v>
          </cell>
          <cell r="Q7110" t="str">
            <v>JV101</v>
          </cell>
          <cell r="R7110" t="str">
            <v>Chris Frey</v>
          </cell>
          <cell r="S7110" t="str">
            <v>CF101</v>
          </cell>
        </row>
        <row r="7111">
          <cell r="B7111" t="str">
            <v>892999923814</v>
          </cell>
          <cell r="C7111" t="str">
            <v xml:space="preserve">CURATIVE INC </v>
          </cell>
          <cell r="D7111" t="str">
            <v>LUCKY CARE PHARMACY</v>
          </cell>
          <cell r="E7111">
            <v>6000</v>
          </cell>
          <cell r="F7111">
            <v>72000</v>
          </cell>
          <cell r="G7111" t="str">
            <v>Y</v>
          </cell>
          <cell r="H7111" t="str">
            <v>N</v>
          </cell>
          <cell r="I7111">
            <v>43983</v>
          </cell>
          <cell r="J7111">
            <v>44007</v>
          </cell>
          <cell r="K7111">
            <v>44008</v>
          </cell>
          <cell r="L7111">
            <v>44008</v>
          </cell>
          <cell r="M7111">
            <v>44042</v>
          </cell>
          <cell r="N7111">
            <v>44013</v>
          </cell>
          <cell r="O7111" t="str">
            <v>Y</v>
          </cell>
          <cell r="P7111" t="str">
            <v>CardWorks Acquiring</v>
          </cell>
          <cell r="Q7111" t="str">
            <v>CWA101</v>
          </cell>
          <cell r="R7111" t="str">
            <v>Chris Frey</v>
          </cell>
          <cell r="S7111" t="str">
            <v>CF101</v>
          </cell>
        </row>
        <row r="7112">
          <cell r="B7112" t="str">
            <v>419100069323</v>
          </cell>
          <cell r="C7112" t="str">
            <v>DAY VIEW INC</v>
          </cell>
          <cell r="D7112" t="str">
            <v>ATMDTS.COM</v>
          </cell>
          <cell r="E7112">
            <v>25000</v>
          </cell>
          <cell r="F7112">
            <v>300000</v>
          </cell>
          <cell r="G7112" t="str">
            <v>N</v>
          </cell>
          <cell r="H7112" t="str">
            <v>N</v>
          </cell>
          <cell r="I7112">
            <v>43983</v>
          </cell>
          <cell r="J7112">
            <v>44008</v>
          </cell>
          <cell r="K7112">
            <v>44021</v>
          </cell>
          <cell r="L7112">
            <v>44022</v>
          </cell>
          <cell r="M7112">
            <v>44042</v>
          </cell>
          <cell r="N7112">
            <v>44013</v>
          </cell>
          <cell r="O7112" t="str">
            <v>Y</v>
          </cell>
          <cell r="P7112" t="str">
            <v>Mobius Payments</v>
          </cell>
          <cell r="Q7112" t="str">
            <v>MOB101</v>
          </cell>
        </row>
        <row r="7113">
          <cell r="B7113" t="str">
            <v>419100069332</v>
          </cell>
          <cell r="C7113" t="str">
            <v>DAVID S. LEVINE, MD PC</v>
          </cell>
          <cell r="D7113" t="str">
            <v>DAVID S. LEVINE, MD PC</v>
          </cell>
          <cell r="E7113">
            <v>95833.333333333328</v>
          </cell>
          <cell r="F7113">
            <v>1150000</v>
          </cell>
          <cell r="G7113" t="str">
            <v>Y</v>
          </cell>
          <cell r="H7113" t="str">
            <v>Y</v>
          </cell>
          <cell r="I7113">
            <v>43983</v>
          </cell>
          <cell r="J7113">
            <v>44008</v>
          </cell>
          <cell r="K7113">
            <v>44008</v>
          </cell>
          <cell r="L7113">
            <v>44011</v>
          </cell>
          <cell r="M7113">
            <v>44042</v>
          </cell>
          <cell r="N7113">
            <v>44013</v>
          </cell>
          <cell r="O7113" t="str">
            <v>Y</v>
          </cell>
          <cell r="P7113" t="str">
            <v>Frank Sweeney</v>
          </cell>
          <cell r="Q7113" t="str">
            <v>FS101</v>
          </cell>
        </row>
        <row r="7114">
          <cell r="B7114" t="str">
            <v>419100069341</v>
          </cell>
          <cell r="C7114" t="str">
            <v xml:space="preserve">MIDWEST VETERINARY HOSPITALS PLLC </v>
          </cell>
          <cell r="D7114" t="str">
            <v xml:space="preserve">BURNSVILLE PARKWAY ANIMAL HOSPITAL </v>
          </cell>
          <cell r="E7114">
            <v>250000</v>
          </cell>
          <cell r="F7114">
            <v>3000000</v>
          </cell>
          <cell r="G7114" t="str">
            <v>Y</v>
          </cell>
          <cell r="H7114" t="str">
            <v>N</v>
          </cell>
          <cell r="I7114">
            <v>43983</v>
          </cell>
          <cell r="J7114">
            <v>44008</v>
          </cell>
          <cell r="K7114">
            <v>44011</v>
          </cell>
          <cell r="L7114">
            <v>44011</v>
          </cell>
          <cell r="M7114">
            <v>44029</v>
          </cell>
          <cell r="N7114">
            <v>44013</v>
          </cell>
          <cell r="O7114" t="str">
            <v>Y</v>
          </cell>
          <cell r="P7114" t="str">
            <v>Mike Roberts</v>
          </cell>
          <cell r="Q7114" t="str">
            <v>MR102</v>
          </cell>
          <cell r="R7114" t="str">
            <v>Chris Frey</v>
          </cell>
          <cell r="S7114" t="str">
            <v>CF101</v>
          </cell>
          <cell r="T7114" t="str">
            <v>KBH Enterprises</v>
          </cell>
          <cell r="U7114" t="str">
            <v>KH101</v>
          </cell>
          <cell r="V7114" t="str">
            <v xml:space="preserve">Mission Veterinary Partners </v>
          </cell>
          <cell r="W7114" t="str">
            <v>MVP101</v>
          </cell>
        </row>
        <row r="7115">
          <cell r="B7115" t="str">
            <v>419100069350</v>
          </cell>
          <cell r="C7115" t="str">
            <v xml:space="preserve">CARECO INC </v>
          </cell>
          <cell r="D7115" t="str">
            <v>UNLEA-ENJ.COM</v>
          </cell>
          <cell r="E7115">
            <v>20833.333333333332</v>
          </cell>
          <cell r="F7115">
            <v>250000</v>
          </cell>
          <cell r="G7115" t="str">
            <v>N</v>
          </cell>
          <cell r="H7115" t="str">
            <v>N</v>
          </cell>
          <cell r="I7115">
            <v>43983</v>
          </cell>
          <cell r="J7115">
            <v>44008</v>
          </cell>
          <cell r="K7115">
            <v>44011</v>
          </cell>
          <cell r="L7115">
            <v>44014</v>
          </cell>
          <cell r="M7115">
            <v>44042</v>
          </cell>
          <cell r="N7115">
            <v>44013</v>
          </cell>
          <cell r="O7115" t="str">
            <v>Y</v>
          </cell>
          <cell r="P7115" t="str">
            <v>RocketGate</v>
          </cell>
          <cell r="Q7115" t="str">
            <v>RG101</v>
          </cell>
          <cell r="R7115" t="str">
            <v>Dating Network</v>
          </cell>
          <cell r="S7115" t="str">
            <v>DN101</v>
          </cell>
        </row>
        <row r="7116">
          <cell r="B7116" t="str">
            <v>419100069369</v>
          </cell>
          <cell r="C7116" t="str">
            <v xml:space="preserve">GOLF DELTA MEYERS INC </v>
          </cell>
          <cell r="D7116" t="str">
            <v>PLAMASM.COM</v>
          </cell>
          <cell r="E7116">
            <v>20833.333333333332</v>
          </cell>
          <cell r="F7116">
            <v>250000</v>
          </cell>
          <cell r="G7116" t="str">
            <v>N</v>
          </cell>
          <cell r="H7116" t="str">
            <v>N</v>
          </cell>
          <cell r="I7116">
            <v>43983</v>
          </cell>
          <cell r="J7116">
            <v>44008</v>
          </cell>
          <cell r="K7116">
            <v>44011</v>
          </cell>
          <cell r="L7116">
            <v>44019</v>
          </cell>
          <cell r="M7116">
            <v>44056</v>
          </cell>
          <cell r="N7116">
            <v>44044</v>
          </cell>
          <cell r="O7116" t="str">
            <v>Y</v>
          </cell>
          <cell r="P7116" t="str">
            <v>RocketGate</v>
          </cell>
          <cell r="Q7116" t="str">
            <v>RG101</v>
          </cell>
          <cell r="R7116" t="str">
            <v>Dating Network</v>
          </cell>
          <cell r="S7116" t="str">
            <v>DN101</v>
          </cell>
        </row>
        <row r="7117">
          <cell r="B7117" t="str">
            <v>892999923830</v>
          </cell>
          <cell r="C7117" t="str">
            <v>DACH MEDIA INC</v>
          </cell>
          <cell r="D7117" t="str">
            <v>BEATE-UHSE-MOVIE.COM</v>
          </cell>
          <cell r="E7117">
            <v>33333.333333333336</v>
          </cell>
          <cell r="F7117">
            <v>400000</v>
          </cell>
          <cell r="G7117" t="str">
            <v>N</v>
          </cell>
          <cell r="H7117" t="str">
            <v>N</v>
          </cell>
          <cell r="I7117">
            <v>43983</v>
          </cell>
          <cell r="J7117">
            <v>44011</v>
          </cell>
          <cell r="K7117" t="str">
            <v>Withdrawn</v>
          </cell>
          <cell r="L7117" t="str">
            <v>Withdrawn</v>
          </cell>
          <cell r="M7117" t="str">
            <v>Withdrawn</v>
          </cell>
          <cell r="N7117" t="str">
            <v>Withdrawn</v>
          </cell>
          <cell r="O7117" t="str">
            <v>Withdrawn</v>
          </cell>
          <cell r="P7117" t="str">
            <v>RocketGate</v>
          </cell>
          <cell r="Q7117" t="str">
            <v>RG101</v>
          </cell>
        </row>
        <row r="7118">
          <cell r="B7118" t="str">
            <v>419100069378</v>
          </cell>
          <cell r="C7118" t="str">
            <v xml:space="preserve">JEWEL CAFÉ LLC </v>
          </cell>
          <cell r="D7118" t="str">
            <v xml:space="preserve">JEWEL CAFÉ LLC </v>
          </cell>
          <cell r="E7118">
            <v>13750</v>
          </cell>
          <cell r="F7118">
            <v>165000</v>
          </cell>
          <cell r="G7118" t="str">
            <v>N</v>
          </cell>
          <cell r="H7118" t="str">
            <v>N</v>
          </cell>
          <cell r="I7118">
            <v>43983</v>
          </cell>
          <cell r="J7118">
            <v>44011</v>
          </cell>
          <cell r="K7118">
            <v>44011</v>
          </cell>
          <cell r="L7118">
            <v>44011</v>
          </cell>
          <cell r="M7118">
            <v>44021</v>
          </cell>
          <cell r="N7118">
            <v>44013</v>
          </cell>
          <cell r="O7118" t="str">
            <v>Y</v>
          </cell>
          <cell r="P7118" t="str">
            <v>Matt McCracken</v>
          </cell>
          <cell r="Q7118" t="str">
            <v>MM103</v>
          </cell>
          <cell r="R7118" t="str">
            <v>Andy Arner</v>
          </cell>
          <cell r="S7118" t="str">
            <v>AA102</v>
          </cell>
        </row>
        <row r="7119">
          <cell r="B7119" t="str">
            <v>419100069387</v>
          </cell>
          <cell r="C7119" t="str">
            <v xml:space="preserve">JERRY RIGGERS CRANE &amp; TREE SERVICE LLC </v>
          </cell>
          <cell r="D7119" t="str">
            <v xml:space="preserve">JERRY RIGGERS CRANE &amp; TREE SERVICE LLC </v>
          </cell>
          <cell r="E7119">
            <v>8333.3333333333339</v>
          </cell>
          <cell r="F7119">
            <v>100000</v>
          </cell>
          <cell r="G7119" t="str">
            <v>Y</v>
          </cell>
          <cell r="H7119" t="str">
            <v>N</v>
          </cell>
          <cell r="I7119">
            <v>43983</v>
          </cell>
          <cell r="J7119">
            <v>44011</v>
          </cell>
          <cell r="K7119">
            <v>44014</v>
          </cell>
          <cell r="L7119">
            <v>44019</v>
          </cell>
          <cell r="M7119">
            <v>44126</v>
          </cell>
          <cell r="N7119">
            <v>44105</v>
          </cell>
          <cell r="O7119" t="str">
            <v>Y</v>
          </cell>
          <cell r="P7119" t="str">
            <v>Matt McCracken</v>
          </cell>
          <cell r="Q7119" t="str">
            <v>MM103</v>
          </cell>
          <cell r="R7119" t="str">
            <v>Andy Arner</v>
          </cell>
          <cell r="S7119" t="str">
            <v>AA102</v>
          </cell>
        </row>
        <row r="7120">
          <cell r="B7120" t="str">
            <v>419100069396</v>
          </cell>
          <cell r="C7120" t="str">
            <v>STACHNIK MARINA LTD</v>
          </cell>
          <cell r="D7120" t="str">
            <v>REMSENBURG MARINA</v>
          </cell>
          <cell r="E7120">
            <v>41666.666666666664</v>
          </cell>
          <cell r="F7120">
            <v>500000</v>
          </cell>
          <cell r="G7120" t="str">
            <v>Y</v>
          </cell>
          <cell r="H7120" t="str">
            <v>Y</v>
          </cell>
          <cell r="I7120">
            <v>43983</v>
          </cell>
          <cell r="J7120">
            <v>44011</v>
          </cell>
          <cell r="K7120">
            <v>44011</v>
          </cell>
          <cell r="L7120">
            <v>44013</v>
          </cell>
          <cell r="M7120">
            <v>44029</v>
          </cell>
          <cell r="N7120">
            <v>44013</v>
          </cell>
          <cell r="O7120" t="str">
            <v>Y</v>
          </cell>
          <cell r="P7120" t="str">
            <v>Brian Hanson</v>
          </cell>
          <cell r="Q7120" t="str">
            <v>BH101</v>
          </cell>
          <cell r="R7120" t="str">
            <v>Tim Platz</v>
          </cell>
          <cell r="S7120" t="str">
            <v>TP101</v>
          </cell>
        </row>
        <row r="7121">
          <cell r="B7121" t="str">
            <v>892999923848</v>
          </cell>
          <cell r="C7121" t="str">
            <v xml:space="preserve">STAR NAIL AND TANNING SALON INC </v>
          </cell>
          <cell r="D7121" t="str">
            <v xml:space="preserve">STAR NAIL AND TANNING SALON INC </v>
          </cell>
          <cell r="E7121">
            <v>16666.666666666668</v>
          </cell>
          <cell r="F7121">
            <v>200000</v>
          </cell>
          <cell r="G7121" t="str">
            <v>Y</v>
          </cell>
          <cell r="H7121" t="str">
            <v>N</v>
          </cell>
          <cell r="I7121">
            <v>43983</v>
          </cell>
          <cell r="J7121">
            <v>44011</v>
          </cell>
          <cell r="K7121">
            <v>44012</v>
          </cell>
          <cell r="L7121">
            <v>44012</v>
          </cell>
          <cell r="M7121">
            <v>44021</v>
          </cell>
          <cell r="N7121">
            <v>44013</v>
          </cell>
          <cell r="O7121" t="str">
            <v>Y</v>
          </cell>
          <cell r="P7121" t="str">
            <v>John Vacca</v>
          </cell>
          <cell r="Q7121" t="str">
            <v>JV101</v>
          </cell>
          <cell r="R7121" t="str">
            <v>Chris Frey</v>
          </cell>
          <cell r="S7121" t="str">
            <v>CF101</v>
          </cell>
        </row>
        <row r="7122">
          <cell r="B7122" t="str">
            <v>892999923855</v>
          </cell>
          <cell r="C7122" t="str">
            <v>VALUECARE PET WELLNESS CLINIC</v>
          </cell>
          <cell r="D7122" t="str">
            <v>CAMDEN VILLAGE ANIMAL HOSPITAL</v>
          </cell>
          <cell r="E7122">
            <v>66666.666666666672</v>
          </cell>
          <cell r="F7122">
            <v>800000</v>
          </cell>
          <cell r="G7122" t="str">
            <v>Y</v>
          </cell>
          <cell r="H7122" t="str">
            <v>N</v>
          </cell>
          <cell r="I7122">
            <v>43983</v>
          </cell>
          <cell r="J7122">
            <v>44011</v>
          </cell>
          <cell r="K7122">
            <v>44012</v>
          </cell>
          <cell r="L7122">
            <v>44012</v>
          </cell>
          <cell r="M7122">
            <v>44042</v>
          </cell>
          <cell r="N7122">
            <v>44013</v>
          </cell>
          <cell r="O7122" t="str">
            <v>Y</v>
          </cell>
          <cell r="P7122" t="str">
            <v>Mike Roberts</v>
          </cell>
          <cell r="Q7122" t="str">
            <v>MR102</v>
          </cell>
          <cell r="R7122" t="str">
            <v>Chris Frey</v>
          </cell>
          <cell r="S7122" t="str">
            <v>CF101</v>
          </cell>
          <cell r="T7122" t="str">
            <v>Veterinary Management Group</v>
          </cell>
          <cell r="U7122" t="str">
            <v>VMG101</v>
          </cell>
        </row>
        <row r="7123">
          <cell r="B7123" t="str">
            <v>419100069403</v>
          </cell>
          <cell r="C7123" t="str">
            <v xml:space="preserve">LAMBERT FLUID CONTROL SOLUTIONS INC </v>
          </cell>
          <cell r="D7123" t="str">
            <v xml:space="preserve">LAMBERT FLUID CONTROL SOLUTIONS INC </v>
          </cell>
          <cell r="E7123">
            <v>12500</v>
          </cell>
          <cell r="F7123">
            <v>150000</v>
          </cell>
          <cell r="G7123" t="str">
            <v>N</v>
          </cell>
          <cell r="H7123" t="str">
            <v>N</v>
          </cell>
          <cell r="I7123">
            <v>43983</v>
          </cell>
          <cell r="J7123">
            <v>44012</v>
          </cell>
          <cell r="K7123">
            <v>44020</v>
          </cell>
          <cell r="L7123">
            <v>44021</v>
          </cell>
          <cell r="O7123" t="str">
            <v>Y</v>
          </cell>
          <cell r="P7123" t="str">
            <v>Brian Hanson</v>
          </cell>
          <cell r="Q7123" t="str">
            <v>BH101</v>
          </cell>
          <cell r="R7123" t="str">
            <v>Tim Platz</v>
          </cell>
          <cell r="S7123" t="str">
            <v>TP101</v>
          </cell>
          <cell r="T7123" t="str">
            <v xml:space="preserve">Bethpage FCU </v>
          </cell>
          <cell r="U7123" t="str">
            <v>BFCU</v>
          </cell>
        </row>
        <row r="7124">
          <cell r="B7124" t="str">
            <v>419100069412</v>
          </cell>
          <cell r="C7124" t="str">
            <v xml:space="preserve">MARTINSON'S ENTERPRISES LLC </v>
          </cell>
          <cell r="D7124" t="str">
            <v>FROLICTHRU.COM</v>
          </cell>
          <cell r="E7124">
            <v>20833.333333333332</v>
          </cell>
          <cell r="F7124">
            <v>250000</v>
          </cell>
          <cell r="G7124" t="str">
            <v>N</v>
          </cell>
          <cell r="H7124" t="str">
            <v>N</v>
          </cell>
          <cell r="I7124">
            <v>43983</v>
          </cell>
          <cell r="J7124">
            <v>44012</v>
          </cell>
          <cell r="K7124">
            <v>44012</v>
          </cell>
          <cell r="L7124">
            <v>44013</v>
          </cell>
          <cell r="M7124">
            <v>44042</v>
          </cell>
          <cell r="N7124">
            <v>44013</v>
          </cell>
          <cell r="O7124" t="str">
            <v>Y</v>
          </cell>
          <cell r="P7124" t="str">
            <v>RocketGate</v>
          </cell>
          <cell r="Q7124" t="str">
            <v>RG101</v>
          </cell>
          <cell r="R7124" t="str">
            <v>Dating Network</v>
          </cell>
          <cell r="S7124" t="str">
            <v>DN101</v>
          </cell>
        </row>
        <row r="7125">
          <cell r="B7125" t="str">
            <v>892999923863</v>
          </cell>
          <cell r="C7125" t="str">
            <v>NORTHSIDE CARPET &amp; ORIENTAL RUGS OF MT. LEBANON LLC</v>
          </cell>
          <cell r="D7125" t="str">
            <v>NORTHSIDE CARPET &amp; ORIENTAL RUGS</v>
          </cell>
          <cell r="E7125">
            <v>33333.333333333336</v>
          </cell>
          <cell r="F7125">
            <v>400000</v>
          </cell>
          <cell r="G7125" t="str">
            <v>N</v>
          </cell>
          <cell r="H7125" t="str">
            <v>Y</v>
          </cell>
          <cell r="I7125">
            <v>43983</v>
          </cell>
          <cell r="J7125">
            <v>44012</v>
          </cell>
          <cell r="K7125">
            <v>44013</v>
          </cell>
          <cell r="L7125">
            <v>44014</v>
          </cell>
          <cell r="M7125">
            <v>44042</v>
          </cell>
          <cell r="N7125">
            <v>44013</v>
          </cell>
          <cell r="O7125" t="str">
            <v>Y</v>
          </cell>
          <cell r="P7125" t="str">
            <v>William Johnston</v>
          </cell>
          <cell r="Q7125" t="str">
            <v>BJ101</v>
          </cell>
          <cell r="R7125" t="str">
            <v>Andy Arner</v>
          </cell>
          <cell r="S7125" t="str">
            <v>AA102</v>
          </cell>
        </row>
        <row r="7126">
          <cell r="B7126" t="str">
            <v>419100069421</v>
          </cell>
          <cell r="C7126" t="str">
            <v>MIDWEST VETERINARY PARTNERS LLC</v>
          </cell>
          <cell r="D7126" t="str">
            <v xml:space="preserve">ORCHARD PARK ANIMAL HOSPITAL LLC </v>
          </cell>
          <cell r="E7126">
            <v>150000</v>
          </cell>
          <cell r="F7126">
            <v>1800000</v>
          </cell>
          <cell r="G7126" t="str">
            <v>N</v>
          </cell>
          <cell r="H7126" t="str">
            <v>N</v>
          </cell>
          <cell r="I7126">
            <v>44013</v>
          </cell>
          <cell r="J7126">
            <v>44013</v>
          </cell>
          <cell r="K7126">
            <v>44013</v>
          </cell>
          <cell r="L7126">
            <v>44013</v>
          </cell>
          <cell r="M7126">
            <v>44029</v>
          </cell>
          <cell r="N7126">
            <v>44013</v>
          </cell>
          <cell r="O7126" t="str">
            <v>Y</v>
          </cell>
          <cell r="P7126" t="str">
            <v>HYD Associates Inc</v>
          </cell>
          <cell r="Q7126" t="str">
            <v>HYD101</v>
          </cell>
          <cell r="R7126" t="str">
            <v>Chris Frey</v>
          </cell>
          <cell r="S7126" t="str">
            <v>CF101</v>
          </cell>
          <cell r="T7126" t="str">
            <v>KBH Enterprises</v>
          </cell>
          <cell r="U7126" t="str">
            <v>KH101</v>
          </cell>
        </row>
        <row r="7127">
          <cell r="B7127" t="str">
            <v>419100069430</v>
          </cell>
          <cell r="C7127" t="str">
            <v xml:space="preserve">PETVET CARE CENTERS CALIFORNIA INC </v>
          </cell>
          <cell r="D7127" t="str">
            <v>FAMILY FRIENDS VETERINARY HOSPITAL</v>
          </cell>
          <cell r="E7127">
            <v>158333.33333333334</v>
          </cell>
          <cell r="F7127">
            <v>1900000</v>
          </cell>
          <cell r="G7127" t="str">
            <v>N</v>
          </cell>
          <cell r="H7127" t="str">
            <v>N</v>
          </cell>
          <cell r="I7127">
            <v>44013</v>
          </cell>
          <cell r="J7127">
            <v>44013</v>
          </cell>
          <cell r="K7127">
            <v>44013</v>
          </cell>
          <cell r="L7127">
            <v>44013</v>
          </cell>
          <cell r="M7127">
            <v>44029</v>
          </cell>
          <cell r="N7127">
            <v>44013</v>
          </cell>
          <cell r="O7127" t="str">
            <v>Y</v>
          </cell>
          <cell r="P7127" t="str">
            <v>KBH Enterprises</v>
          </cell>
          <cell r="Q7127" t="str">
            <v>KH101</v>
          </cell>
          <cell r="R7127" t="str">
            <v>Erick Weinstein</v>
          </cell>
          <cell r="S7127" t="str">
            <v>EW101</v>
          </cell>
          <cell r="T7127" t="str">
            <v>Chris Frey</v>
          </cell>
          <cell r="U7127" t="str">
            <v>CF101</v>
          </cell>
          <cell r="V7127" t="str">
            <v>PetVet Care Centers</v>
          </cell>
          <cell r="W7127" t="str">
            <v>PETVET</v>
          </cell>
        </row>
        <row r="7128">
          <cell r="B7128" t="str">
            <v>419100069449</v>
          </cell>
          <cell r="C7128" t="str">
            <v>MILLER ZEIDERMAN &amp; WIEDERKEHR LLP</v>
          </cell>
          <cell r="D7128" t="str">
            <v>MILLER ZEIDERMAN &amp; WIEDERKEHR LLP</v>
          </cell>
          <cell r="E7128">
            <v>558333.33333333337</v>
          </cell>
          <cell r="F7128">
            <v>6700000</v>
          </cell>
          <cell r="G7128" t="str">
            <v>Y</v>
          </cell>
          <cell r="H7128" t="str">
            <v>Y</v>
          </cell>
          <cell r="I7128">
            <v>44013</v>
          </cell>
          <cell r="J7128">
            <v>44013</v>
          </cell>
          <cell r="K7128">
            <v>44020</v>
          </cell>
          <cell r="L7128">
            <v>44022</v>
          </cell>
          <cell r="M7128">
            <v>44088</v>
          </cell>
          <cell r="N7128">
            <v>44075</v>
          </cell>
          <cell r="O7128" t="str">
            <v>Y</v>
          </cell>
          <cell r="P7128" t="str">
            <v>Kerry Doyle</v>
          </cell>
          <cell r="Q7128" t="str">
            <v>KD101</v>
          </cell>
          <cell r="R7128" t="str">
            <v>Frank Sweeney</v>
          </cell>
          <cell r="S7128" t="str">
            <v>FS101</v>
          </cell>
          <cell r="T7128" t="str">
            <v>Signature Bank</v>
          </cell>
          <cell r="U7128" t="str">
            <v>SBANK</v>
          </cell>
        </row>
        <row r="7129">
          <cell r="B7129" t="str">
            <v>892999923871</v>
          </cell>
          <cell r="C7129" t="str">
            <v>CITY KITTY VETERINARY CARE FOR CATS INC</v>
          </cell>
          <cell r="D7129" t="str">
            <v>CITY KITTY VETERINARY CARE FOR CATS INC</v>
          </cell>
          <cell r="E7129">
            <v>183333.33333333334</v>
          </cell>
          <cell r="F7129">
            <v>2200000</v>
          </cell>
          <cell r="G7129" t="str">
            <v>Y</v>
          </cell>
          <cell r="H7129" t="str">
            <v>N</v>
          </cell>
          <cell r="I7129">
            <v>44013</v>
          </cell>
          <cell r="J7129">
            <v>44013</v>
          </cell>
          <cell r="K7129">
            <v>44014</v>
          </cell>
          <cell r="L7129">
            <v>44014</v>
          </cell>
          <cell r="M7129">
            <v>44029</v>
          </cell>
          <cell r="N7129">
            <v>44013</v>
          </cell>
          <cell r="O7129" t="str">
            <v>Y</v>
          </cell>
          <cell r="P7129" t="str">
            <v>Mike Roberts</v>
          </cell>
          <cell r="Q7129" t="str">
            <v>MR102</v>
          </cell>
          <cell r="R7129" t="str">
            <v>Chris Frey</v>
          </cell>
          <cell r="S7129" t="str">
            <v>CF101</v>
          </cell>
          <cell r="T7129" t="str">
            <v>Veterinary Management Group</v>
          </cell>
          <cell r="U7129" t="str">
            <v>VMG101</v>
          </cell>
        </row>
        <row r="7130">
          <cell r="B7130" t="str">
            <v>419100069458</v>
          </cell>
          <cell r="C7130" t="str">
            <v xml:space="preserve">IRB SURF AND SKATE LLC </v>
          </cell>
          <cell r="D7130" t="str">
            <v>THE ISLAND SURF SHOP</v>
          </cell>
          <cell r="E7130">
            <v>22083.333333333332</v>
          </cell>
          <cell r="F7130">
            <v>265000</v>
          </cell>
          <cell r="G7130" t="str">
            <v>Y</v>
          </cell>
          <cell r="H7130" t="str">
            <v>N</v>
          </cell>
          <cell r="I7130">
            <v>44013</v>
          </cell>
          <cell r="J7130">
            <v>44014</v>
          </cell>
          <cell r="K7130">
            <v>44027</v>
          </cell>
          <cell r="L7130">
            <v>44027</v>
          </cell>
          <cell r="M7130">
            <v>44123</v>
          </cell>
          <cell r="N7130">
            <v>44105</v>
          </cell>
          <cell r="O7130" t="str">
            <v>Y</v>
          </cell>
          <cell r="P7130" t="str">
            <v>Matt McCracken</v>
          </cell>
          <cell r="Q7130" t="str">
            <v>MM103</v>
          </cell>
          <cell r="R7130" t="str">
            <v>Andy Arner</v>
          </cell>
          <cell r="S7130" t="str">
            <v>AA102</v>
          </cell>
        </row>
        <row r="7131">
          <cell r="B7131" t="str">
            <v>419100069467</v>
          </cell>
          <cell r="C7131" t="str">
            <v>MIDWEST VETERINARY HOSPITALS PLLC</v>
          </cell>
          <cell r="D7131" t="str">
            <v>DOUGLASSVILLE PET CENTER</v>
          </cell>
          <cell r="E7131">
            <v>20833.333333333332</v>
          </cell>
          <cell r="F7131">
            <v>250000</v>
          </cell>
          <cell r="G7131" t="str">
            <v>Y</v>
          </cell>
          <cell r="H7131" t="str">
            <v>N</v>
          </cell>
          <cell r="I7131">
            <v>44013</v>
          </cell>
          <cell r="J7131">
            <v>44014</v>
          </cell>
          <cell r="K7131">
            <v>44014</v>
          </cell>
          <cell r="L7131">
            <v>44014</v>
          </cell>
          <cell r="M7131">
            <v>44047</v>
          </cell>
          <cell r="N7131">
            <v>44044</v>
          </cell>
          <cell r="O7131" t="str">
            <v>Y</v>
          </cell>
          <cell r="P7131" t="str">
            <v>HYD Associates Inc</v>
          </cell>
          <cell r="Q7131" t="str">
            <v>HYD101</v>
          </cell>
          <cell r="R7131" t="str">
            <v>Chris Frey</v>
          </cell>
          <cell r="S7131" t="str">
            <v>CF101</v>
          </cell>
          <cell r="T7131" t="str">
            <v>KBH Enterprises</v>
          </cell>
          <cell r="U7131" t="str">
            <v>KH101</v>
          </cell>
          <cell r="V7131" t="str">
            <v xml:space="preserve">Mission Veterinary Partners </v>
          </cell>
          <cell r="W7131" t="str">
            <v>MVP101</v>
          </cell>
        </row>
        <row r="7132">
          <cell r="B7132" t="str">
            <v>419100069476</v>
          </cell>
          <cell r="C7132" t="str">
            <v>MIDWEST VETERINARY HOSPITALS PLLC</v>
          </cell>
          <cell r="D7132" t="str">
            <v>DOUGLASSVILLE VETERINARY HOSPITAL</v>
          </cell>
          <cell r="E7132">
            <v>250000</v>
          </cell>
          <cell r="F7132">
            <v>3000000</v>
          </cell>
          <cell r="G7132" t="str">
            <v>Y</v>
          </cell>
          <cell r="H7132" t="str">
            <v>N</v>
          </cell>
          <cell r="I7132">
            <v>44013</v>
          </cell>
          <cell r="J7132">
            <v>44014</v>
          </cell>
          <cell r="K7132">
            <v>44014</v>
          </cell>
          <cell r="L7132">
            <v>44014</v>
          </cell>
          <cell r="M7132">
            <v>44047</v>
          </cell>
          <cell r="N7132">
            <v>44044</v>
          </cell>
          <cell r="O7132" t="str">
            <v>Y</v>
          </cell>
          <cell r="P7132" t="str">
            <v>HYD Associates Inc</v>
          </cell>
          <cell r="Q7132" t="str">
            <v>HYD101</v>
          </cell>
          <cell r="R7132" t="str">
            <v>Chris Frey</v>
          </cell>
          <cell r="S7132" t="str">
            <v>CF101</v>
          </cell>
          <cell r="T7132" t="str">
            <v>KBH Enterprises</v>
          </cell>
          <cell r="U7132" t="str">
            <v>KH101</v>
          </cell>
          <cell r="V7132" t="str">
            <v xml:space="preserve">Mission Veterinary Partners </v>
          </cell>
          <cell r="W7132" t="str">
            <v>MVP101</v>
          </cell>
        </row>
        <row r="7133">
          <cell r="B7133" t="str">
            <v>892999923889</v>
          </cell>
          <cell r="C7133" t="str">
            <v>APEX ROUTER REPAIR</v>
          </cell>
          <cell r="D7133" t="str">
            <v>RIDGE CARBIDE TOOL CO</v>
          </cell>
          <cell r="E7133">
            <v>31250</v>
          </cell>
          <cell r="F7133">
            <v>375000</v>
          </cell>
          <cell r="G7133" t="str">
            <v>Y</v>
          </cell>
          <cell r="H7133" t="str">
            <v>N</v>
          </cell>
          <cell r="I7133">
            <v>44013</v>
          </cell>
          <cell r="J7133">
            <v>44014</v>
          </cell>
          <cell r="K7133">
            <v>44014</v>
          </cell>
          <cell r="L7133">
            <v>44019</v>
          </cell>
          <cell r="M7133">
            <v>44056</v>
          </cell>
          <cell r="N7133">
            <v>44044</v>
          </cell>
          <cell r="O7133" t="str">
            <v>Y</v>
          </cell>
          <cell r="P7133" t="str">
            <v>CardWorks Acquiring</v>
          </cell>
          <cell r="Q7133" t="str">
            <v>CWA101</v>
          </cell>
        </row>
        <row r="7134">
          <cell r="B7134" t="str">
            <v>892999923897</v>
          </cell>
          <cell r="C7134" t="str">
            <v>FURBER SAW INC.</v>
          </cell>
          <cell r="D7134" t="str">
            <v>FURBER SAW INC.</v>
          </cell>
          <cell r="E7134">
            <v>66666.666666666672</v>
          </cell>
          <cell r="F7134">
            <v>800000</v>
          </cell>
          <cell r="G7134" t="str">
            <v>Y</v>
          </cell>
          <cell r="H7134" t="str">
            <v>N</v>
          </cell>
          <cell r="I7134">
            <v>44013</v>
          </cell>
          <cell r="J7134">
            <v>44014</v>
          </cell>
          <cell r="K7134">
            <v>44014</v>
          </cell>
          <cell r="L7134">
            <v>44019</v>
          </cell>
          <cell r="M7134">
            <v>44056</v>
          </cell>
          <cell r="N7134">
            <v>44044</v>
          </cell>
          <cell r="O7134" t="str">
            <v>Y</v>
          </cell>
          <cell r="P7134" t="str">
            <v>CardWorks Acquiring</v>
          </cell>
          <cell r="Q7134" t="str">
            <v>CWA101</v>
          </cell>
        </row>
        <row r="7135">
          <cell r="B7135" t="str">
            <v>892999923905</v>
          </cell>
          <cell r="C7135" t="str">
            <v>F AND S AUTO BODY INC</v>
          </cell>
          <cell r="D7135" t="str">
            <v>F AND S AUTO BODY INC</v>
          </cell>
          <cell r="E7135">
            <v>15833.333333333334</v>
          </cell>
          <cell r="F7135">
            <v>190000</v>
          </cell>
          <cell r="G7135" t="str">
            <v>Y</v>
          </cell>
          <cell r="H7135" t="str">
            <v>N</v>
          </cell>
          <cell r="I7135">
            <v>44013</v>
          </cell>
          <cell r="J7135">
            <v>44014</v>
          </cell>
          <cell r="K7135">
            <v>44014</v>
          </cell>
          <cell r="L7135">
            <v>44019</v>
          </cell>
          <cell r="M7135">
            <v>44056</v>
          </cell>
          <cell r="N7135">
            <v>44044</v>
          </cell>
          <cell r="O7135" t="str">
            <v>Y</v>
          </cell>
          <cell r="P7135" t="str">
            <v>CardWorks Acquiring</v>
          </cell>
          <cell r="Q7135" t="str">
            <v>CWA101</v>
          </cell>
        </row>
        <row r="7136">
          <cell r="B7136" t="str">
            <v>892999923913</v>
          </cell>
          <cell r="C7136" t="str">
            <v>EUROPEAN MARKET INC</v>
          </cell>
          <cell r="D7136" t="str">
            <v>EUROPEAN MARKET</v>
          </cell>
          <cell r="E7136">
            <v>27083.333333333332</v>
          </cell>
          <cell r="F7136">
            <v>325000</v>
          </cell>
          <cell r="G7136" t="str">
            <v>Y</v>
          </cell>
          <cell r="H7136" t="str">
            <v>Y</v>
          </cell>
          <cell r="I7136">
            <v>44013</v>
          </cell>
          <cell r="J7136">
            <v>44018</v>
          </cell>
          <cell r="K7136">
            <v>44018</v>
          </cell>
          <cell r="L7136">
            <v>44018</v>
          </cell>
          <cell r="M7136">
            <v>44021</v>
          </cell>
          <cell r="N7136">
            <v>44013</v>
          </cell>
          <cell r="O7136" t="str">
            <v>Y</v>
          </cell>
          <cell r="P7136" t="str">
            <v>Andrea Zaretsky</v>
          </cell>
          <cell r="Q7136" t="str">
            <v>AZ101</v>
          </cell>
          <cell r="R7136" t="str">
            <v>Frank Sweeney</v>
          </cell>
          <cell r="S7136" t="str">
            <v>FS101</v>
          </cell>
          <cell r="T7136" t="str">
            <v>Signature Bank</v>
          </cell>
          <cell r="U7136" t="str">
            <v>SBANK</v>
          </cell>
        </row>
        <row r="7137">
          <cell r="B7137" t="str">
            <v>892999923921</v>
          </cell>
          <cell r="C7137" t="str">
            <v xml:space="preserve">LAS VEGAS TANNING INC </v>
          </cell>
          <cell r="D7137" t="str">
            <v xml:space="preserve">LAS VEGAS TANNING INC </v>
          </cell>
          <cell r="E7137">
            <v>10666.666666666666</v>
          </cell>
          <cell r="F7137">
            <v>128000</v>
          </cell>
          <cell r="G7137" t="str">
            <v>Y</v>
          </cell>
          <cell r="H7137" t="str">
            <v>N</v>
          </cell>
          <cell r="I7137">
            <v>44013</v>
          </cell>
          <cell r="J7137">
            <v>44018</v>
          </cell>
          <cell r="K7137">
            <v>44040</v>
          </cell>
          <cell r="L7137">
            <v>44040</v>
          </cell>
          <cell r="O7137" t="str">
            <v>Y</v>
          </cell>
          <cell r="P7137" t="str">
            <v>William Johnston</v>
          </cell>
          <cell r="Q7137" t="str">
            <v>BJ101</v>
          </cell>
          <cell r="R7137" t="str">
            <v>Andy Arner</v>
          </cell>
          <cell r="S7137" t="str">
            <v>AA102</v>
          </cell>
        </row>
        <row r="7138">
          <cell r="B7138" t="str">
            <v>892999923939</v>
          </cell>
          <cell r="C7138" t="str">
            <v xml:space="preserve">LAS VEGAS TANNING INC </v>
          </cell>
          <cell r="D7138" t="str">
            <v xml:space="preserve">LAS VEGAS TANNING  </v>
          </cell>
          <cell r="E7138">
            <v>5166.666666666667</v>
          </cell>
          <cell r="F7138">
            <v>62000</v>
          </cell>
          <cell r="G7138" t="str">
            <v>Y</v>
          </cell>
          <cell r="H7138" t="str">
            <v>N</v>
          </cell>
          <cell r="I7138">
            <v>44013</v>
          </cell>
          <cell r="J7138">
            <v>44018</v>
          </cell>
          <cell r="K7138">
            <v>44040</v>
          </cell>
          <cell r="L7138">
            <v>44040</v>
          </cell>
          <cell r="O7138" t="str">
            <v>Y</v>
          </cell>
          <cell r="P7138" t="str">
            <v>William Johnston</v>
          </cell>
          <cell r="Q7138" t="str">
            <v>BJ101</v>
          </cell>
          <cell r="R7138" t="str">
            <v>Andy Arner</v>
          </cell>
          <cell r="S7138" t="str">
            <v>AA102</v>
          </cell>
        </row>
        <row r="7139">
          <cell r="B7139" t="str">
            <v>419100069485</v>
          </cell>
          <cell r="C7139" t="str">
            <v>VICTORY POLYMERS CORP</v>
          </cell>
          <cell r="D7139" t="str">
            <v>VICTORY SPRAY LABS</v>
          </cell>
          <cell r="E7139">
            <v>183333.33333333334</v>
          </cell>
          <cell r="F7139">
            <v>2200000</v>
          </cell>
          <cell r="G7139" t="str">
            <v>Y</v>
          </cell>
          <cell r="H7139" t="str">
            <v>Y</v>
          </cell>
          <cell r="I7139">
            <v>44013</v>
          </cell>
          <cell r="J7139">
            <v>44018</v>
          </cell>
          <cell r="K7139">
            <v>44019</v>
          </cell>
          <cell r="L7139">
            <v>44021</v>
          </cell>
          <cell r="O7139" t="str">
            <v>Y</v>
          </cell>
          <cell r="P7139" t="str">
            <v>Frank Sweeney</v>
          </cell>
          <cell r="Q7139" t="str">
            <v>FS101</v>
          </cell>
          <cell r="R7139" t="str">
            <v>CardWorks Acquiring</v>
          </cell>
          <cell r="S7139" t="str">
            <v>CWA101</v>
          </cell>
          <cell r="T7139" t="str">
            <v>Signature Bank</v>
          </cell>
          <cell r="U7139" t="str">
            <v>SBANK</v>
          </cell>
        </row>
        <row r="7140">
          <cell r="B7140" t="str">
            <v>892999923947</v>
          </cell>
          <cell r="C7140" t="str">
            <v>HOME SAFETY SRVCS INC</v>
          </cell>
          <cell r="D7140" t="str">
            <v>HOME SAFETY</v>
          </cell>
          <cell r="E7140">
            <v>150000</v>
          </cell>
          <cell r="F7140">
            <v>1800000</v>
          </cell>
          <cell r="G7140" t="str">
            <v>Y</v>
          </cell>
          <cell r="H7140" t="str">
            <v>Y</v>
          </cell>
          <cell r="I7140">
            <v>44013</v>
          </cell>
          <cell r="J7140">
            <v>44019</v>
          </cell>
          <cell r="K7140">
            <v>44019</v>
          </cell>
          <cell r="L7140">
            <v>44020</v>
          </cell>
          <cell r="M7140">
            <v>44047</v>
          </cell>
          <cell r="N7140">
            <v>44044</v>
          </cell>
          <cell r="O7140" t="str">
            <v>Y</v>
          </cell>
          <cell r="P7140" t="str">
            <v>CardWorks Acquiring</v>
          </cell>
          <cell r="Q7140" t="str">
            <v>CWA101</v>
          </cell>
        </row>
        <row r="7141">
          <cell r="B7141" t="str">
            <v>892999923954</v>
          </cell>
          <cell r="C7141" t="str">
            <v>CHEUNG DENTAL GROUP</v>
          </cell>
          <cell r="D7141" t="str">
            <v>CHEUNG DENTAL GROUP</v>
          </cell>
          <cell r="E7141">
            <v>245000</v>
          </cell>
          <cell r="F7141">
            <v>2940000</v>
          </cell>
          <cell r="G7141" t="str">
            <v>Y</v>
          </cell>
          <cell r="H7141" t="str">
            <v>Y</v>
          </cell>
          <cell r="I7141">
            <v>44013</v>
          </cell>
          <cell r="J7141">
            <v>44019</v>
          </cell>
          <cell r="K7141">
            <v>44019</v>
          </cell>
          <cell r="L7141">
            <v>44020</v>
          </cell>
          <cell r="M7141">
            <v>44042</v>
          </cell>
          <cell r="N7141">
            <v>44013</v>
          </cell>
          <cell r="O7141" t="str">
            <v>Y</v>
          </cell>
          <cell r="P7141" t="str">
            <v>CardWorks Acquiring</v>
          </cell>
          <cell r="Q7141" t="str">
            <v>CWA101</v>
          </cell>
        </row>
        <row r="7142">
          <cell r="B7142" t="str">
            <v>892999923962</v>
          </cell>
          <cell r="C7142" t="str">
            <v>SABI KANWAR</v>
          </cell>
          <cell r="D7142" t="str">
            <v>KOOKIE INTERNATIONAL</v>
          </cell>
          <cell r="E7142">
            <v>16500</v>
          </cell>
          <cell r="F7142">
            <v>198000</v>
          </cell>
          <cell r="G7142" t="str">
            <v>Y</v>
          </cell>
          <cell r="H7142" t="str">
            <v>Y</v>
          </cell>
          <cell r="I7142">
            <v>44013</v>
          </cell>
          <cell r="J7142">
            <v>44019</v>
          </cell>
          <cell r="K7142">
            <v>44019</v>
          </cell>
          <cell r="L7142">
            <v>44020</v>
          </cell>
          <cell r="M7142">
            <v>44042</v>
          </cell>
          <cell r="N7142">
            <v>44013</v>
          </cell>
          <cell r="O7142" t="str">
            <v>Y</v>
          </cell>
          <cell r="P7142" t="str">
            <v>CardWorks Acquiring</v>
          </cell>
          <cell r="Q7142" t="str">
            <v>CWA101</v>
          </cell>
        </row>
        <row r="7143">
          <cell r="B7143" t="str">
            <v>892999923970</v>
          </cell>
          <cell r="C7143" t="str">
            <v>BIONIQUEST LAB SERVICES INC</v>
          </cell>
          <cell r="D7143" t="str">
            <v>BIONIQUEST LAB SERVICES INC</v>
          </cell>
          <cell r="E7143">
            <v>16222.666666666666</v>
          </cell>
          <cell r="F7143">
            <v>194672</v>
          </cell>
          <cell r="G7143" t="str">
            <v>Y</v>
          </cell>
          <cell r="H7143" t="str">
            <v>Y</v>
          </cell>
          <cell r="I7143">
            <v>44013</v>
          </cell>
          <cell r="J7143">
            <v>44019</v>
          </cell>
          <cell r="K7143">
            <v>44019</v>
          </cell>
          <cell r="L7143">
            <v>44020</v>
          </cell>
          <cell r="M7143">
            <v>44070</v>
          </cell>
          <cell r="N7143">
            <v>44044</v>
          </cell>
          <cell r="O7143" t="str">
            <v>Y</v>
          </cell>
          <cell r="P7143" t="str">
            <v>CardWorks Acquiring</v>
          </cell>
          <cell r="Q7143" t="str">
            <v>CWA101</v>
          </cell>
        </row>
        <row r="7144">
          <cell r="B7144" t="str">
            <v>419100069494</v>
          </cell>
          <cell r="C7144" t="str">
            <v xml:space="preserve">BROODISH INTERNATIONAL INC </v>
          </cell>
          <cell r="D7144" t="str">
            <v>RUNWAY-PLAY.COM</v>
          </cell>
          <cell r="E7144">
            <v>20833.333333333332</v>
          </cell>
          <cell r="F7144">
            <v>250000</v>
          </cell>
          <cell r="G7144" t="str">
            <v>N</v>
          </cell>
          <cell r="H7144" t="str">
            <v>N</v>
          </cell>
          <cell r="I7144">
            <v>44013</v>
          </cell>
          <cell r="J7144">
            <v>44019</v>
          </cell>
          <cell r="K7144">
            <v>44019</v>
          </cell>
          <cell r="L7144">
            <v>44021</v>
          </cell>
          <cell r="M7144">
            <v>44042</v>
          </cell>
          <cell r="N7144">
            <v>44013</v>
          </cell>
          <cell r="O7144" t="str">
            <v>Y</v>
          </cell>
          <cell r="P7144" t="str">
            <v>RocketGate</v>
          </cell>
          <cell r="Q7144" t="str">
            <v>RG101</v>
          </cell>
          <cell r="R7144" t="str">
            <v>Dating Network</v>
          </cell>
          <cell r="S7144" t="str">
            <v>DN101</v>
          </cell>
        </row>
        <row r="7145">
          <cell r="B7145" t="str">
            <v>419100069500</v>
          </cell>
          <cell r="C7145" t="str">
            <v xml:space="preserve">WITH-A-Y ENTERPRISES LLC </v>
          </cell>
          <cell r="D7145" t="str">
            <v>THE LITTLE GYM OF PERINTON-PITTSFORD</v>
          </cell>
          <cell r="E7145">
            <v>21666.666666666668</v>
          </cell>
          <cell r="F7145">
            <v>260000</v>
          </cell>
          <cell r="G7145" t="str">
            <v>Y</v>
          </cell>
          <cell r="H7145" t="str">
            <v>N</v>
          </cell>
          <cell r="I7145">
            <v>44013</v>
          </cell>
          <cell r="J7145">
            <v>44019</v>
          </cell>
          <cell r="K7145">
            <v>44019</v>
          </cell>
          <cell r="L7145">
            <v>44019</v>
          </cell>
          <cell r="M7145">
            <v>44029</v>
          </cell>
          <cell r="N7145">
            <v>44013</v>
          </cell>
          <cell r="O7145" t="str">
            <v>Y</v>
          </cell>
          <cell r="P7145" t="str">
            <v>KBH Enterprises</v>
          </cell>
          <cell r="Q7145" t="str">
            <v>KH101</v>
          </cell>
          <cell r="R7145" t="str">
            <v>Erick Weinstein</v>
          </cell>
          <cell r="S7145" t="str">
            <v>EW101</v>
          </cell>
          <cell r="T7145" t="str">
            <v>The Little Gym</v>
          </cell>
          <cell r="U7145" t="str">
            <v>TLG101</v>
          </cell>
        </row>
        <row r="7146">
          <cell r="B7146" t="str">
            <v>419100069528</v>
          </cell>
          <cell r="C7146" t="str">
            <v xml:space="preserve">PETVET CARE CENTERS CALIFORNIAA INC </v>
          </cell>
          <cell r="D7146" t="str">
            <v xml:space="preserve">BEAR VALLEY ANIMAL HOSPITAL </v>
          </cell>
          <cell r="E7146">
            <v>208333.33333333334</v>
          </cell>
          <cell r="F7146">
            <v>2500000</v>
          </cell>
          <cell r="G7146" t="str">
            <v>Y</v>
          </cell>
          <cell r="H7146" t="str">
            <v>N</v>
          </cell>
          <cell r="I7146">
            <v>44013</v>
          </cell>
          <cell r="J7146">
            <v>44019</v>
          </cell>
          <cell r="K7146">
            <v>44019</v>
          </cell>
          <cell r="L7146">
            <v>44019</v>
          </cell>
          <cell r="M7146">
            <v>44029</v>
          </cell>
          <cell r="N7146">
            <v>44013</v>
          </cell>
          <cell r="O7146" t="str">
            <v>Y</v>
          </cell>
          <cell r="P7146" t="str">
            <v>KBH Enterprises</v>
          </cell>
          <cell r="Q7146" t="str">
            <v>KH101</v>
          </cell>
          <cell r="R7146" t="str">
            <v>Erick Weinstein</v>
          </cell>
          <cell r="S7146" t="str">
            <v>EW101</v>
          </cell>
          <cell r="T7146" t="str">
            <v>Chris Frey</v>
          </cell>
          <cell r="U7146" t="str">
            <v>CF101</v>
          </cell>
          <cell r="V7146" t="str">
            <v>PetVet Care Centers</v>
          </cell>
          <cell r="W7146" t="str">
            <v>PETVET</v>
          </cell>
        </row>
        <row r="7147">
          <cell r="B7147" t="str">
            <v>419100069537</v>
          </cell>
          <cell r="C7147" t="str">
            <v>KEN-BEN INDUSTRIES LTD</v>
          </cell>
          <cell r="D7147" t="str">
            <v>KEN-BEN INDUSTRIES LTD</v>
          </cell>
          <cell r="E7147">
            <v>500</v>
          </cell>
          <cell r="F7147">
            <v>6000</v>
          </cell>
          <cell r="G7147" t="str">
            <v>N</v>
          </cell>
          <cell r="H7147" t="str">
            <v>N</v>
          </cell>
          <cell r="I7147">
            <v>44013</v>
          </cell>
          <cell r="J7147">
            <v>44019</v>
          </cell>
          <cell r="K7147">
            <v>44021</v>
          </cell>
          <cell r="L7147">
            <v>44025</v>
          </cell>
          <cell r="M7147">
            <v>44056</v>
          </cell>
          <cell r="N7147">
            <v>44044</v>
          </cell>
          <cell r="O7147" t="str">
            <v>Y</v>
          </cell>
          <cell r="P7147" t="str">
            <v>Andrea Zaretsky</v>
          </cell>
          <cell r="Q7147" t="str">
            <v>AZ101</v>
          </cell>
          <cell r="R7147" t="str">
            <v>Frank Sweeney</v>
          </cell>
          <cell r="S7147" t="str">
            <v>FS101</v>
          </cell>
          <cell r="T7147" t="str">
            <v>Signature Bank</v>
          </cell>
          <cell r="U7147" t="str">
            <v>SBANK</v>
          </cell>
        </row>
        <row r="7148">
          <cell r="B7148" t="str">
            <v>419100069546</v>
          </cell>
          <cell r="C7148" t="str">
            <v>TOW AUTHORITY INC</v>
          </cell>
          <cell r="D7148" t="str">
            <v>TOW AUTHORITY INC</v>
          </cell>
          <cell r="E7148">
            <v>500</v>
          </cell>
          <cell r="F7148">
            <v>6000</v>
          </cell>
          <cell r="G7148" t="str">
            <v>N</v>
          </cell>
          <cell r="H7148" t="str">
            <v>N</v>
          </cell>
          <cell r="I7148">
            <v>44013</v>
          </cell>
          <cell r="J7148">
            <v>44019</v>
          </cell>
          <cell r="K7148">
            <v>44021</v>
          </cell>
          <cell r="L7148">
            <v>44025</v>
          </cell>
          <cell r="O7148" t="str">
            <v>Y</v>
          </cell>
          <cell r="P7148" t="str">
            <v>Andrea Zaretsky</v>
          </cell>
          <cell r="Q7148" t="str">
            <v>AZ101</v>
          </cell>
          <cell r="R7148" t="str">
            <v>Frank Sweeney</v>
          </cell>
          <cell r="S7148" t="str">
            <v>FS101</v>
          </cell>
          <cell r="T7148" t="str">
            <v>Signature Bank</v>
          </cell>
          <cell r="U7148" t="str">
            <v>SBANK</v>
          </cell>
        </row>
        <row r="7149">
          <cell r="B7149" t="str">
            <v>419100069555</v>
          </cell>
          <cell r="C7149" t="str">
            <v xml:space="preserve">ADR CAPITAL LLC </v>
          </cell>
          <cell r="D7149" t="str">
            <v xml:space="preserve">ADR CAPITAL LLC </v>
          </cell>
          <cell r="E7149">
            <v>4166.666666666667</v>
          </cell>
          <cell r="F7149">
            <v>50000</v>
          </cell>
          <cell r="G7149" t="str">
            <v>N</v>
          </cell>
          <cell r="H7149" t="str">
            <v>N</v>
          </cell>
          <cell r="I7149">
            <v>44013</v>
          </cell>
          <cell r="J7149">
            <v>44019</v>
          </cell>
          <cell r="K7149">
            <v>44021</v>
          </cell>
          <cell r="L7149">
            <v>44025</v>
          </cell>
          <cell r="M7149">
            <v>44042</v>
          </cell>
          <cell r="N7149">
            <v>44013</v>
          </cell>
          <cell r="O7149" t="str">
            <v>Y</v>
          </cell>
          <cell r="P7149" t="str">
            <v>Andrea Zaretsky</v>
          </cell>
          <cell r="Q7149" t="str">
            <v>AZ101</v>
          </cell>
          <cell r="R7149" t="str">
            <v>Frank Sweeney</v>
          </cell>
          <cell r="S7149" t="str">
            <v>FS101</v>
          </cell>
          <cell r="T7149" t="str">
            <v>Signature Bank</v>
          </cell>
          <cell r="U7149" t="str">
            <v>SBANK</v>
          </cell>
        </row>
        <row r="7150">
          <cell r="B7150" t="str">
            <v>419100069519</v>
          </cell>
          <cell r="C7150" t="str">
            <v xml:space="preserve">M. SCHAMROTH LLC </v>
          </cell>
          <cell r="D7150" t="str">
            <v>M. SCHAMROTH LLC</v>
          </cell>
          <cell r="E7150">
            <v>8333.3333333333339</v>
          </cell>
          <cell r="F7150">
            <v>100000</v>
          </cell>
          <cell r="G7150" t="str">
            <v>N</v>
          </cell>
          <cell r="H7150" t="str">
            <v>N</v>
          </cell>
          <cell r="I7150">
            <v>44013</v>
          </cell>
          <cell r="J7150">
            <v>44019</v>
          </cell>
          <cell r="K7150">
            <v>44027</v>
          </cell>
          <cell r="L7150">
            <v>44029</v>
          </cell>
          <cell r="O7150" t="str">
            <v>Y</v>
          </cell>
          <cell r="P7150" t="str">
            <v>Brett Rosenfeld</v>
          </cell>
          <cell r="Q7150" t="str">
            <v>BR101</v>
          </cell>
          <cell r="R7150" t="str">
            <v>Frank Sweeney</v>
          </cell>
          <cell r="S7150" t="str">
            <v>FS101</v>
          </cell>
          <cell r="T7150" t="str">
            <v>Signature Bank</v>
          </cell>
          <cell r="U7150" t="str">
            <v>SBANK</v>
          </cell>
        </row>
        <row r="7151">
          <cell r="B7151" t="str">
            <v>892999923988</v>
          </cell>
          <cell r="C7151" t="str">
            <v>CENTRAL ROOFING INC</v>
          </cell>
          <cell r="D7151" t="str">
            <v>CENTRAL ROOFING INC</v>
          </cell>
          <cell r="E7151">
            <v>6857.6916666666666</v>
          </cell>
          <cell r="F7151">
            <v>82292.3</v>
          </cell>
          <cell r="G7151" t="str">
            <v>Y</v>
          </cell>
          <cell r="H7151" t="str">
            <v>Y</v>
          </cell>
          <cell r="I7151">
            <v>44013</v>
          </cell>
          <cell r="J7151">
            <v>44020</v>
          </cell>
          <cell r="K7151">
            <v>44020</v>
          </cell>
          <cell r="L7151">
            <v>44021</v>
          </cell>
          <cell r="M7151">
            <v>44070</v>
          </cell>
          <cell r="N7151">
            <v>44044</v>
          </cell>
          <cell r="O7151" t="str">
            <v>Y</v>
          </cell>
          <cell r="P7151" t="str">
            <v>CardWorks Acquiring</v>
          </cell>
          <cell r="Q7151" t="str">
            <v>CWA101</v>
          </cell>
        </row>
        <row r="7152">
          <cell r="B7152" t="str">
            <v>892999923996</v>
          </cell>
          <cell r="C7152" t="str">
            <v>ALICES JEWELRY &amp; ARTS INC</v>
          </cell>
          <cell r="D7152" t="str">
            <v>ALICES JEWELRY</v>
          </cell>
          <cell r="E7152">
            <v>4833.333333333333</v>
          </cell>
          <cell r="F7152">
            <v>58000</v>
          </cell>
          <cell r="G7152" t="str">
            <v>Y</v>
          </cell>
          <cell r="H7152" t="str">
            <v>Y</v>
          </cell>
          <cell r="I7152">
            <v>44013</v>
          </cell>
          <cell r="J7152">
            <v>44020</v>
          </cell>
          <cell r="K7152">
            <v>44020</v>
          </cell>
          <cell r="L7152">
            <v>44021</v>
          </cell>
          <cell r="M7152">
            <v>44056</v>
          </cell>
          <cell r="N7152">
            <v>44044</v>
          </cell>
          <cell r="O7152" t="str">
            <v>Y</v>
          </cell>
          <cell r="P7152" t="str">
            <v>CardWorks Acquiring</v>
          </cell>
          <cell r="Q7152" t="str">
            <v>CWA101</v>
          </cell>
        </row>
        <row r="7153">
          <cell r="B7153" t="str">
            <v>892999924002</v>
          </cell>
          <cell r="C7153" t="str">
            <v>LASZLOS EUROPEAN UPHOLSTERY</v>
          </cell>
          <cell r="D7153" t="str">
            <v>LASZLOS EUROPEAN UPHOLSTERY</v>
          </cell>
          <cell r="E7153">
            <v>3916.6666666666665</v>
          </cell>
          <cell r="F7153">
            <v>47000</v>
          </cell>
          <cell r="G7153" t="str">
            <v>Y</v>
          </cell>
          <cell r="H7153" t="str">
            <v>Y</v>
          </cell>
          <cell r="I7153">
            <v>44013</v>
          </cell>
          <cell r="J7153">
            <v>44020</v>
          </cell>
          <cell r="K7153">
            <v>44020</v>
          </cell>
          <cell r="L7153">
            <v>44021</v>
          </cell>
          <cell r="M7153">
            <v>44056</v>
          </cell>
          <cell r="N7153">
            <v>44044</v>
          </cell>
          <cell r="O7153" t="str">
            <v>Y</v>
          </cell>
          <cell r="P7153" t="str">
            <v>CardWorks Acquiring</v>
          </cell>
          <cell r="Q7153" t="str">
            <v>CWA101</v>
          </cell>
        </row>
        <row r="7154">
          <cell r="B7154" t="str">
            <v>419100069564</v>
          </cell>
          <cell r="C7154" t="str">
            <v>CALM DUNES LLC</v>
          </cell>
          <cell r="D7154" t="str">
            <v>TVCSBILL.COM</v>
          </cell>
          <cell r="E7154">
            <v>20833.333333333332</v>
          </cell>
          <cell r="F7154">
            <v>250000</v>
          </cell>
          <cell r="G7154" t="str">
            <v>Y</v>
          </cell>
          <cell r="H7154" t="str">
            <v>Y</v>
          </cell>
          <cell r="I7154">
            <v>44013</v>
          </cell>
          <cell r="J7154">
            <v>44020</v>
          </cell>
          <cell r="K7154">
            <v>44021</v>
          </cell>
          <cell r="L7154">
            <v>44032</v>
          </cell>
          <cell r="M7154">
            <v>44042</v>
          </cell>
          <cell r="N7154">
            <v>44013</v>
          </cell>
          <cell r="O7154" t="str">
            <v>Y</v>
          </cell>
          <cell r="P7154" t="str">
            <v>Joel Paulin</v>
          </cell>
          <cell r="Q7154" t="str">
            <v>JP101</v>
          </cell>
        </row>
        <row r="7155">
          <cell r="B7155" t="str">
            <v>419100069573</v>
          </cell>
          <cell r="C7155" t="str">
            <v>GULF BAY ADVERTISING LLC</v>
          </cell>
          <cell r="D7155" t="str">
            <v>SUNCOAST AD NETWORK</v>
          </cell>
          <cell r="E7155">
            <v>4166.666666666667</v>
          </cell>
          <cell r="F7155">
            <v>50000</v>
          </cell>
          <cell r="G7155" t="str">
            <v>Y</v>
          </cell>
          <cell r="H7155" t="str">
            <v>Y</v>
          </cell>
          <cell r="I7155">
            <v>44013</v>
          </cell>
          <cell r="J7155">
            <v>44020</v>
          </cell>
          <cell r="K7155" t="str">
            <v>Declined</v>
          </cell>
          <cell r="L7155" t="str">
            <v>Declined</v>
          </cell>
          <cell r="M7155" t="str">
            <v>Declined</v>
          </cell>
          <cell r="N7155" t="str">
            <v>Declined</v>
          </cell>
          <cell r="O7155" t="str">
            <v>Declined</v>
          </cell>
          <cell r="P7155" t="str">
            <v>Sherrie Clark</v>
          </cell>
          <cell r="Q7155" t="str">
            <v>SC101</v>
          </cell>
          <cell r="R7155" t="str">
            <v>Andy Arner</v>
          </cell>
          <cell r="S7155" t="str">
            <v>AA102</v>
          </cell>
        </row>
        <row r="7156">
          <cell r="B7156" t="str">
            <v>419100069582</v>
          </cell>
          <cell r="C7156" t="str">
            <v xml:space="preserve">MIDWEST VETERINARY HOSPITALS PLLC </v>
          </cell>
          <cell r="D7156" t="str">
            <v>WESTFIELD VETERINARY HOSPITAL</v>
          </cell>
          <cell r="E7156">
            <v>116666.66666666667</v>
          </cell>
          <cell r="F7156">
            <v>1400000</v>
          </cell>
          <cell r="G7156" t="str">
            <v>N</v>
          </cell>
          <cell r="H7156" t="str">
            <v>N</v>
          </cell>
          <cell r="I7156">
            <v>44013</v>
          </cell>
          <cell r="J7156">
            <v>44021</v>
          </cell>
          <cell r="K7156">
            <v>44021</v>
          </cell>
          <cell r="L7156">
            <v>44021</v>
          </cell>
          <cell r="M7156">
            <v>44042</v>
          </cell>
          <cell r="N7156">
            <v>44013</v>
          </cell>
          <cell r="O7156" t="str">
            <v>Y</v>
          </cell>
          <cell r="P7156" t="str">
            <v>HYD Associates Inc</v>
          </cell>
          <cell r="Q7156" t="str">
            <v>HYD101</v>
          </cell>
          <cell r="R7156" t="str">
            <v>Chris Frey</v>
          </cell>
          <cell r="S7156" t="str">
            <v>CF101</v>
          </cell>
          <cell r="T7156" t="str">
            <v>KBH Enterprises</v>
          </cell>
          <cell r="U7156" t="str">
            <v>KH101</v>
          </cell>
          <cell r="V7156" t="str">
            <v xml:space="preserve">Mission Veterinary Partners </v>
          </cell>
          <cell r="W7156" t="str">
            <v>MVP101</v>
          </cell>
        </row>
        <row r="7157">
          <cell r="B7157" t="str">
            <v>419100069591</v>
          </cell>
          <cell r="C7157" t="str">
            <v xml:space="preserve">ELSB SERVICES INC </v>
          </cell>
          <cell r="D7157" t="str">
            <v>DANGAMZ.COM</v>
          </cell>
          <cell r="E7157">
            <v>20833.333333333332</v>
          </cell>
          <cell r="F7157">
            <v>250000</v>
          </cell>
          <cell r="G7157" t="str">
            <v>N</v>
          </cell>
          <cell r="H7157" t="str">
            <v>N</v>
          </cell>
          <cell r="I7157">
            <v>44013</v>
          </cell>
          <cell r="J7157">
            <v>44021</v>
          </cell>
          <cell r="K7157">
            <v>44021</v>
          </cell>
          <cell r="L7157">
            <v>44022</v>
          </cell>
          <cell r="M7157">
            <v>44047</v>
          </cell>
          <cell r="N7157">
            <v>44044</v>
          </cell>
          <cell r="O7157" t="str">
            <v>Y</v>
          </cell>
          <cell r="P7157" t="str">
            <v>RocketGate</v>
          </cell>
          <cell r="Q7157" t="str">
            <v>RG101</v>
          </cell>
          <cell r="R7157" t="str">
            <v>Dating Network</v>
          </cell>
          <cell r="S7157" t="str">
            <v>DN101</v>
          </cell>
        </row>
        <row r="7158">
          <cell r="B7158" t="str">
            <v>419100069608</v>
          </cell>
          <cell r="C7158" t="str">
            <v>SINGULARITY MERCANTILE SERVICES INC</v>
          </cell>
          <cell r="D7158" t="str">
            <v>2MEGAGAT.CO</v>
          </cell>
          <cell r="E7158">
            <v>20833.333333333332</v>
          </cell>
          <cell r="F7158">
            <v>250000</v>
          </cell>
          <cell r="G7158" t="str">
            <v>N</v>
          </cell>
          <cell r="H7158" t="str">
            <v>N</v>
          </cell>
          <cell r="I7158">
            <v>44013</v>
          </cell>
          <cell r="J7158">
            <v>44021</v>
          </cell>
          <cell r="K7158">
            <v>44021</v>
          </cell>
          <cell r="L7158">
            <v>44022</v>
          </cell>
          <cell r="M7158">
            <v>44047</v>
          </cell>
          <cell r="N7158">
            <v>44044</v>
          </cell>
          <cell r="O7158" t="str">
            <v>Y</v>
          </cell>
          <cell r="P7158" t="str">
            <v>RocketGate</v>
          </cell>
          <cell r="Q7158" t="str">
            <v>RG101</v>
          </cell>
          <cell r="R7158" t="str">
            <v>Dating Network</v>
          </cell>
          <cell r="S7158" t="str">
            <v>DN101</v>
          </cell>
        </row>
        <row r="7159">
          <cell r="B7159" t="str">
            <v>419100069617</v>
          </cell>
          <cell r="C7159" t="str">
            <v xml:space="preserve">DUO ROSE SERVICES INC </v>
          </cell>
          <cell r="D7159" t="str">
            <v>FUN-HOSUF.COM</v>
          </cell>
          <cell r="E7159">
            <v>20833.333333333332</v>
          </cell>
          <cell r="F7159">
            <v>250000</v>
          </cell>
          <cell r="G7159" t="str">
            <v>N</v>
          </cell>
          <cell r="H7159" t="str">
            <v>N</v>
          </cell>
          <cell r="I7159">
            <v>44013</v>
          </cell>
          <cell r="J7159">
            <v>44021</v>
          </cell>
          <cell r="K7159">
            <v>44021</v>
          </cell>
          <cell r="L7159">
            <v>44022</v>
          </cell>
          <cell r="M7159">
            <v>44047</v>
          </cell>
          <cell r="N7159">
            <v>44044</v>
          </cell>
          <cell r="O7159" t="str">
            <v>Y</v>
          </cell>
          <cell r="P7159" t="str">
            <v>RocketGate</v>
          </cell>
          <cell r="Q7159" t="str">
            <v>RG101</v>
          </cell>
          <cell r="R7159" t="str">
            <v>Dating Network</v>
          </cell>
          <cell r="S7159" t="str">
            <v>DN101</v>
          </cell>
        </row>
        <row r="7160">
          <cell r="B7160" t="str">
            <v>419100069626</v>
          </cell>
          <cell r="C7160" t="str">
            <v xml:space="preserve">FITZCORP LIMITED INC </v>
          </cell>
          <cell r="D7160" t="str">
            <v>1WAYTICK.COM</v>
          </cell>
          <cell r="E7160">
            <v>20833.333333333332</v>
          </cell>
          <cell r="F7160">
            <v>250000</v>
          </cell>
          <cell r="G7160" t="str">
            <v>N</v>
          </cell>
          <cell r="H7160" t="str">
            <v>N</v>
          </cell>
          <cell r="I7160">
            <v>44013</v>
          </cell>
          <cell r="J7160">
            <v>44021</v>
          </cell>
          <cell r="K7160">
            <v>44021</v>
          </cell>
          <cell r="L7160">
            <v>44034</v>
          </cell>
          <cell r="M7160">
            <v>44056</v>
          </cell>
          <cell r="N7160">
            <v>44044</v>
          </cell>
          <cell r="O7160" t="str">
            <v>Y</v>
          </cell>
          <cell r="P7160" t="str">
            <v>RocketGate</v>
          </cell>
          <cell r="Q7160" t="str">
            <v>RG101</v>
          </cell>
          <cell r="R7160" t="str">
            <v>Dating Network</v>
          </cell>
          <cell r="S7160" t="str">
            <v>DN101</v>
          </cell>
        </row>
        <row r="7161">
          <cell r="B7161">
            <v>419100069635</v>
          </cell>
          <cell r="C7161" t="str">
            <v>SHELLBUTT INC</v>
          </cell>
          <cell r="D7161" t="str">
            <v>IN2PANDE.COM</v>
          </cell>
          <cell r="E7161">
            <v>20833.333333333332</v>
          </cell>
          <cell r="F7161">
            <v>250000</v>
          </cell>
          <cell r="G7161" t="str">
            <v>N</v>
          </cell>
          <cell r="H7161" t="str">
            <v>N</v>
          </cell>
          <cell r="I7161">
            <v>44013</v>
          </cell>
          <cell r="J7161">
            <v>44021</v>
          </cell>
          <cell r="K7161">
            <v>44021</v>
          </cell>
          <cell r="L7161">
            <v>44032</v>
          </cell>
          <cell r="M7161">
            <v>44070</v>
          </cell>
          <cell r="N7161">
            <v>44044</v>
          </cell>
          <cell r="O7161" t="str">
            <v>Y</v>
          </cell>
          <cell r="P7161" t="str">
            <v>RocketGate</v>
          </cell>
          <cell r="Q7161" t="str">
            <v>RG101</v>
          </cell>
          <cell r="R7161" t="str">
            <v>Dating Network</v>
          </cell>
          <cell r="S7161" t="str">
            <v>DN101</v>
          </cell>
        </row>
        <row r="7162">
          <cell r="B7162" t="str">
            <v>419100069644</v>
          </cell>
          <cell r="C7162" t="str">
            <v>MIDWEST VETERINARY HOSPITALS PLLC</v>
          </cell>
          <cell r="D7162" t="str">
            <v>WIL-O-PAW ANIMAL HOSPITAL</v>
          </cell>
          <cell r="E7162">
            <v>100000</v>
          </cell>
          <cell r="F7162">
            <v>1200000</v>
          </cell>
          <cell r="G7162" t="str">
            <v>N</v>
          </cell>
          <cell r="H7162" t="str">
            <v>N</v>
          </cell>
          <cell r="I7162">
            <v>44013</v>
          </cell>
          <cell r="J7162">
            <v>44021</v>
          </cell>
          <cell r="K7162">
            <v>44022</v>
          </cell>
          <cell r="L7162">
            <v>44022</v>
          </cell>
          <cell r="M7162">
            <v>44056</v>
          </cell>
          <cell r="N7162">
            <v>44044</v>
          </cell>
          <cell r="O7162" t="str">
            <v>Y</v>
          </cell>
          <cell r="P7162" t="str">
            <v>HYD Associates Inc</v>
          </cell>
          <cell r="Q7162" t="str">
            <v>HYD101</v>
          </cell>
          <cell r="R7162" t="str">
            <v>Chris Frey</v>
          </cell>
          <cell r="S7162" t="str">
            <v>CF101</v>
          </cell>
          <cell r="T7162" t="str">
            <v>KBH Enterprises</v>
          </cell>
          <cell r="U7162" t="str">
            <v>KH101</v>
          </cell>
          <cell r="V7162" t="str">
            <v xml:space="preserve">Mission Veterinary Partners </v>
          </cell>
          <cell r="W7162" t="str">
            <v>MVP101</v>
          </cell>
        </row>
        <row r="7163">
          <cell r="B7163" t="str">
            <v>419100069653</v>
          </cell>
          <cell r="C7163" t="str">
            <v xml:space="preserve">DIANA PALAMAR DC PC </v>
          </cell>
          <cell r="D7163" t="str">
            <v>RISE TO WELLNESS CHIROPRACTIC</v>
          </cell>
          <cell r="E7163">
            <v>10416.666666666666</v>
          </cell>
          <cell r="F7163">
            <v>125000</v>
          </cell>
          <cell r="G7163" t="str">
            <v>Y</v>
          </cell>
          <cell r="H7163" t="str">
            <v>Y</v>
          </cell>
          <cell r="I7163">
            <v>44013</v>
          </cell>
          <cell r="J7163">
            <v>44021</v>
          </cell>
          <cell r="K7163">
            <v>44022</v>
          </cell>
          <cell r="L7163">
            <v>44022</v>
          </cell>
          <cell r="M7163">
            <v>44042</v>
          </cell>
          <cell r="N7163">
            <v>44013</v>
          </cell>
          <cell r="O7163" t="str">
            <v>Y</v>
          </cell>
          <cell r="P7163" t="str">
            <v>Brian Hanson</v>
          </cell>
          <cell r="Q7163" t="str">
            <v>BH101</v>
          </cell>
          <cell r="R7163" t="str">
            <v>Tim Platz</v>
          </cell>
          <cell r="S7163" t="str">
            <v>TP101</v>
          </cell>
        </row>
        <row r="7164">
          <cell r="B7164" t="str">
            <v>419100069662</v>
          </cell>
          <cell r="C7164" t="str">
            <v>SARAHSVILLE GENERAL STORE LLC</v>
          </cell>
          <cell r="D7164" t="str">
            <v>SARAHSVILLE GENERAL STORE LLC</v>
          </cell>
          <cell r="E7164">
            <v>17125</v>
          </cell>
          <cell r="F7164">
            <v>205500</v>
          </cell>
          <cell r="G7164" t="str">
            <v>Y</v>
          </cell>
          <cell r="H7164" t="str">
            <v>Y</v>
          </cell>
          <cell r="I7164">
            <v>44013</v>
          </cell>
          <cell r="J7164">
            <v>44022</v>
          </cell>
          <cell r="K7164">
            <v>44022</v>
          </cell>
          <cell r="L7164">
            <v>44022</v>
          </cell>
          <cell r="M7164">
            <v>44042</v>
          </cell>
          <cell r="N7164">
            <v>44013</v>
          </cell>
          <cell r="O7164" t="str">
            <v>Y</v>
          </cell>
          <cell r="P7164" t="str">
            <v>William Johnston</v>
          </cell>
          <cell r="Q7164" t="str">
            <v>BJ101</v>
          </cell>
          <cell r="R7164" t="str">
            <v>Andy Arner</v>
          </cell>
          <cell r="S7164" t="str">
            <v>AA102</v>
          </cell>
          <cell r="T7164" t="str">
            <v>Action Gaming</v>
          </cell>
          <cell r="U7164" t="str">
            <v>AG102</v>
          </cell>
        </row>
        <row r="7165">
          <cell r="B7165" t="str">
            <v>892999924010</v>
          </cell>
          <cell r="C7165" t="str">
            <v>SKILLMAN ANIMAL CLINIC PLLC</v>
          </cell>
          <cell r="D7165" t="str">
            <v>SKILLMAN ANIMAL CLINIC PLLC</v>
          </cell>
          <cell r="E7165">
            <v>47916.666666666664</v>
          </cell>
          <cell r="F7165">
            <v>575000</v>
          </cell>
          <cell r="G7165" t="str">
            <v>Y</v>
          </cell>
          <cell r="H7165" t="str">
            <v>Y</v>
          </cell>
          <cell r="I7165">
            <v>44013</v>
          </cell>
          <cell r="J7165">
            <v>44022</v>
          </cell>
          <cell r="K7165">
            <v>44022</v>
          </cell>
          <cell r="L7165">
            <v>44022</v>
          </cell>
          <cell r="M7165">
            <v>44056</v>
          </cell>
          <cell r="N7165">
            <v>44044</v>
          </cell>
          <cell r="O7165" t="str">
            <v>Y</v>
          </cell>
          <cell r="P7165" t="str">
            <v>John Vacca</v>
          </cell>
          <cell r="Q7165" t="str">
            <v>JV101</v>
          </cell>
          <cell r="R7165" t="str">
            <v>Chris Frey</v>
          </cell>
          <cell r="S7165" t="str">
            <v>CF101</v>
          </cell>
        </row>
        <row r="7166">
          <cell r="B7166" t="str">
            <v>892999924028</v>
          </cell>
          <cell r="C7166" t="str">
            <v>HAWAII KAI PLUMBING</v>
          </cell>
          <cell r="D7166" t="str">
            <v>HAWAII KAI PLUMBING</v>
          </cell>
          <cell r="E7166">
            <v>6083.333333333333</v>
          </cell>
          <cell r="F7166">
            <v>73000</v>
          </cell>
          <cell r="G7166" t="str">
            <v>Y</v>
          </cell>
          <cell r="H7166" t="str">
            <v>Y</v>
          </cell>
          <cell r="I7166">
            <v>44013</v>
          </cell>
          <cell r="J7166">
            <v>44022</v>
          </cell>
          <cell r="K7166">
            <v>44022</v>
          </cell>
          <cell r="L7166">
            <v>44022</v>
          </cell>
          <cell r="M7166">
            <v>44075</v>
          </cell>
          <cell r="N7166">
            <v>44075</v>
          </cell>
          <cell r="O7166" t="str">
            <v>Y</v>
          </cell>
          <cell r="P7166" t="str">
            <v>CardWorks Acquiring</v>
          </cell>
          <cell r="Q7166" t="str">
            <v>CWA101</v>
          </cell>
        </row>
        <row r="7167">
          <cell r="B7167" t="str">
            <v>892999924036</v>
          </cell>
          <cell r="C7167" t="str">
            <v xml:space="preserve">ARCTIC FLOW INC </v>
          </cell>
          <cell r="D7167" t="str">
            <v xml:space="preserve">ARCTIC FLOW INC </v>
          </cell>
          <cell r="E7167">
            <v>7083.333333333333</v>
          </cell>
          <cell r="F7167">
            <v>85000</v>
          </cell>
          <cell r="G7167" t="str">
            <v>Y</v>
          </cell>
          <cell r="H7167" t="str">
            <v>N</v>
          </cell>
          <cell r="I7167">
            <v>44013</v>
          </cell>
          <cell r="J7167">
            <v>44022</v>
          </cell>
          <cell r="K7167" t="str">
            <v>Withdrawn</v>
          </cell>
          <cell r="L7167" t="str">
            <v>Withdrawn</v>
          </cell>
          <cell r="M7167" t="str">
            <v>Withdrawn</v>
          </cell>
          <cell r="N7167" t="str">
            <v>Withdrawn</v>
          </cell>
          <cell r="O7167" t="str">
            <v>Withdrawn</v>
          </cell>
          <cell r="P7167" t="str">
            <v>Perry &amp; Bleeker</v>
          </cell>
          <cell r="Q7167" t="str">
            <v>PB102</v>
          </cell>
          <cell r="R7167" t="str">
            <v>Andy Arner</v>
          </cell>
          <cell r="S7167" t="str">
            <v>AA102</v>
          </cell>
        </row>
        <row r="7168">
          <cell r="B7168" t="str">
            <v>419100069671</v>
          </cell>
          <cell r="C7168" t="str">
            <v>RETRO GAMES &amp; TOYS OF LI INC</v>
          </cell>
          <cell r="D7168" t="str">
            <v>RETRO GAMES &amp; TOYS OF LI</v>
          </cell>
          <cell r="E7168">
            <v>6250</v>
          </cell>
          <cell r="F7168">
            <v>75000</v>
          </cell>
          <cell r="G7168" t="str">
            <v>N</v>
          </cell>
          <cell r="H7168" t="str">
            <v>N</v>
          </cell>
          <cell r="I7168">
            <v>44013</v>
          </cell>
          <cell r="J7168">
            <v>44022</v>
          </cell>
          <cell r="K7168">
            <v>44025</v>
          </cell>
          <cell r="L7168">
            <v>44025</v>
          </cell>
          <cell r="M7168">
            <v>44123</v>
          </cell>
          <cell r="N7168">
            <v>44105</v>
          </cell>
          <cell r="O7168" t="str">
            <v>Y</v>
          </cell>
          <cell r="P7168" t="str">
            <v>Brian Hanson</v>
          </cell>
          <cell r="Q7168" t="str">
            <v>BH101</v>
          </cell>
          <cell r="R7168" t="str">
            <v>Tim Platz</v>
          </cell>
          <cell r="S7168" t="str">
            <v>TP101</v>
          </cell>
        </row>
        <row r="7169">
          <cell r="B7169" t="str">
            <v>892999924044</v>
          </cell>
          <cell r="C7169" t="str">
            <v>FRANK SHAW LUMBER</v>
          </cell>
          <cell r="D7169" t="str">
            <v>FRANK SHAW LUMBER</v>
          </cell>
          <cell r="E7169">
            <v>91666.666666666672</v>
          </cell>
          <cell r="F7169">
            <v>1100000</v>
          </cell>
          <cell r="G7169" t="str">
            <v>Y</v>
          </cell>
          <cell r="H7169" t="str">
            <v>Y</v>
          </cell>
          <cell r="I7169">
            <v>44013</v>
          </cell>
          <cell r="J7169">
            <v>44025</v>
          </cell>
          <cell r="K7169">
            <v>44025</v>
          </cell>
          <cell r="L7169">
            <v>44025</v>
          </cell>
          <cell r="M7169">
            <v>44075</v>
          </cell>
          <cell r="N7169">
            <v>44075</v>
          </cell>
          <cell r="O7169" t="str">
            <v>Y</v>
          </cell>
          <cell r="P7169" t="str">
            <v>CardWorks Acquiring</v>
          </cell>
          <cell r="Q7169" t="str">
            <v>CWA101</v>
          </cell>
        </row>
        <row r="7170">
          <cell r="B7170" t="str">
            <v>892999924051</v>
          </cell>
          <cell r="C7170" t="str">
            <v>SABI KANWAR</v>
          </cell>
          <cell r="D7170" t="str">
            <v>LEATHER ETC</v>
          </cell>
          <cell r="E7170">
            <v>27250</v>
          </cell>
          <cell r="F7170">
            <v>327000</v>
          </cell>
          <cell r="G7170" t="str">
            <v>Y</v>
          </cell>
          <cell r="H7170" t="str">
            <v>Y</v>
          </cell>
          <cell r="I7170">
            <v>44013</v>
          </cell>
          <cell r="J7170">
            <v>44025</v>
          </cell>
          <cell r="K7170">
            <v>44025</v>
          </cell>
          <cell r="L7170">
            <v>44025</v>
          </cell>
          <cell r="M7170">
            <v>44042</v>
          </cell>
          <cell r="N7170">
            <v>44013</v>
          </cell>
          <cell r="O7170" t="str">
            <v>Y</v>
          </cell>
          <cell r="P7170" t="str">
            <v>CardWorks Acquiring</v>
          </cell>
          <cell r="Q7170" t="str">
            <v>CWA101</v>
          </cell>
        </row>
        <row r="7171">
          <cell r="B7171" t="str">
            <v>892999924069</v>
          </cell>
          <cell r="C7171" t="str">
            <v>XYZ SCIENTIFIC INC</v>
          </cell>
          <cell r="D7171" t="str">
            <v>XYZ SCIENTIFIC APPLICATIONS</v>
          </cell>
          <cell r="E7171">
            <v>4833.333333333333</v>
          </cell>
          <cell r="F7171">
            <v>58000</v>
          </cell>
          <cell r="G7171" t="str">
            <v>Y</v>
          </cell>
          <cell r="H7171" t="str">
            <v>Y</v>
          </cell>
          <cell r="I7171">
            <v>44013</v>
          </cell>
          <cell r="J7171">
            <v>44025</v>
          </cell>
          <cell r="K7171">
            <v>44025</v>
          </cell>
          <cell r="L7171">
            <v>44041</v>
          </cell>
          <cell r="M7171">
            <v>44056</v>
          </cell>
          <cell r="N7171">
            <v>44044</v>
          </cell>
          <cell r="O7171" t="str">
            <v>Y</v>
          </cell>
          <cell r="P7171" t="str">
            <v>CardWorks Acquiring</v>
          </cell>
          <cell r="Q7171" t="str">
            <v>CWA101</v>
          </cell>
        </row>
        <row r="7172">
          <cell r="B7172" t="str">
            <v>419100069680</v>
          </cell>
          <cell r="C7172" t="str">
            <v>TEKNOLOGY CORP</v>
          </cell>
          <cell r="D7172" t="str">
            <v>HELP456.COM</v>
          </cell>
          <cell r="E7172">
            <v>20000</v>
          </cell>
          <cell r="F7172">
            <v>240000</v>
          </cell>
          <cell r="G7172" t="str">
            <v>N</v>
          </cell>
          <cell r="H7172" t="str">
            <v>N</v>
          </cell>
          <cell r="I7172">
            <v>44013</v>
          </cell>
          <cell r="J7172">
            <v>44025</v>
          </cell>
          <cell r="K7172">
            <v>44028</v>
          </cell>
          <cell r="L7172">
            <v>44040</v>
          </cell>
          <cell r="M7172">
            <v>44153</v>
          </cell>
          <cell r="N7172">
            <v>44136</v>
          </cell>
          <cell r="O7172" t="str">
            <v>Y</v>
          </cell>
          <cell r="P7172" t="str">
            <v>Joel Paulin</v>
          </cell>
          <cell r="Q7172" t="str">
            <v>JP101</v>
          </cell>
        </row>
        <row r="7173">
          <cell r="B7173" t="str">
            <v>419100069699</v>
          </cell>
          <cell r="C7173" t="str">
            <v>AUERS MOVING &amp; RIGGING CO INC</v>
          </cell>
          <cell r="D7173" t="str">
            <v>AUERS VAN &amp; EXPRESS CO INC</v>
          </cell>
          <cell r="E7173">
            <v>43000</v>
          </cell>
          <cell r="F7173">
            <v>516000</v>
          </cell>
          <cell r="G7173" t="str">
            <v>Y</v>
          </cell>
          <cell r="H7173" t="str">
            <v>Y</v>
          </cell>
          <cell r="I7173">
            <v>44013</v>
          </cell>
          <cell r="J7173">
            <v>44025</v>
          </cell>
          <cell r="K7173">
            <v>44027</v>
          </cell>
          <cell r="L7173">
            <v>44029</v>
          </cell>
          <cell r="M7173">
            <v>44056</v>
          </cell>
          <cell r="N7173">
            <v>44044</v>
          </cell>
          <cell r="O7173" t="str">
            <v>Y</v>
          </cell>
          <cell r="P7173" t="str">
            <v>Kerry Doyle</v>
          </cell>
          <cell r="Q7173" t="str">
            <v>KD101</v>
          </cell>
          <cell r="R7173" t="str">
            <v>Frank Sweeney</v>
          </cell>
          <cell r="S7173" t="str">
            <v>FS101</v>
          </cell>
          <cell r="T7173" t="str">
            <v>Signature Bank</v>
          </cell>
          <cell r="U7173" t="str">
            <v>SBANK</v>
          </cell>
        </row>
        <row r="7174">
          <cell r="B7174" t="str">
            <v>892999924077</v>
          </cell>
          <cell r="C7174" t="str">
            <v>WHEELHOUSE VENTURES LLC</v>
          </cell>
          <cell r="D7174" t="str">
            <v>UNISHIPPERS</v>
          </cell>
          <cell r="E7174">
            <v>10416.666666666666</v>
          </cell>
          <cell r="F7174">
            <v>125000</v>
          </cell>
          <cell r="G7174" t="str">
            <v>N</v>
          </cell>
          <cell r="H7174" t="str">
            <v>N</v>
          </cell>
          <cell r="I7174">
            <v>44013</v>
          </cell>
          <cell r="J7174">
            <v>44026</v>
          </cell>
          <cell r="K7174">
            <v>44026</v>
          </cell>
          <cell r="L7174">
            <v>44029</v>
          </cell>
          <cell r="M7174">
            <v>44105</v>
          </cell>
          <cell r="N7174">
            <v>44105</v>
          </cell>
          <cell r="O7174" t="str">
            <v>Y</v>
          </cell>
          <cell r="P7174" t="str">
            <v>CardWorks Acquiring</v>
          </cell>
          <cell r="Q7174" t="str">
            <v>CWA101</v>
          </cell>
          <cell r="R7174" t="str">
            <v>Frank Sweeney</v>
          </cell>
          <cell r="S7174" t="str">
            <v>FS101</v>
          </cell>
          <cell r="T7174" t="str">
            <v>William Regan</v>
          </cell>
          <cell r="U7174" t="str">
            <v>WR101</v>
          </cell>
          <cell r="V7174" t="str">
            <v>Unishippers</v>
          </cell>
          <cell r="W7174" t="str">
            <v>USHIP</v>
          </cell>
        </row>
        <row r="7175">
          <cell r="B7175" t="str">
            <v>419100069706</v>
          </cell>
          <cell r="C7175" t="str">
            <v xml:space="preserve">UNITED SOUP KITCHENS INC </v>
          </cell>
          <cell r="D7175" t="str">
            <v xml:space="preserve">UNITED SOUP KITCHENS INC </v>
          </cell>
          <cell r="E7175">
            <v>12500</v>
          </cell>
          <cell r="F7175">
            <v>150000</v>
          </cell>
          <cell r="G7175" t="str">
            <v>N</v>
          </cell>
          <cell r="H7175" t="str">
            <v>Y</v>
          </cell>
          <cell r="I7175">
            <v>44013</v>
          </cell>
          <cell r="J7175">
            <v>44026</v>
          </cell>
          <cell r="K7175">
            <v>44028</v>
          </cell>
          <cell r="L7175">
            <v>44033</v>
          </cell>
          <cell r="M7175">
            <v>44088</v>
          </cell>
          <cell r="N7175">
            <v>44075</v>
          </cell>
          <cell r="O7175" t="str">
            <v>Y</v>
          </cell>
          <cell r="P7175" t="str">
            <v>Brett Rosenfeld</v>
          </cell>
          <cell r="Q7175" t="str">
            <v>BR101</v>
          </cell>
          <cell r="R7175" t="str">
            <v>Frank Sweeney</v>
          </cell>
          <cell r="S7175" t="str">
            <v>FS101</v>
          </cell>
          <cell r="T7175" t="str">
            <v>Signature Bank</v>
          </cell>
          <cell r="U7175" t="str">
            <v>SBANK</v>
          </cell>
        </row>
        <row r="7176">
          <cell r="B7176" t="str">
            <v>419100069715</v>
          </cell>
          <cell r="C7176" t="str">
            <v xml:space="preserve">COLEL CHABAD </v>
          </cell>
          <cell r="D7176" t="str">
            <v xml:space="preserve">COLEL CHABAD </v>
          </cell>
          <cell r="E7176">
            <v>350000</v>
          </cell>
          <cell r="F7176">
            <v>4200000</v>
          </cell>
          <cell r="G7176" t="str">
            <v>Y</v>
          </cell>
          <cell r="H7176" t="str">
            <v>Y</v>
          </cell>
          <cell r="I7176">
            <v>44013</v>
          </cell>
          <cell r="J7176">
            <v>44026</v>
          </cell>
          <cell r="K7176">
            <v>44028</v>
          </cell>
          <cell r="L7176">
            <v>44033</v>
          </cell>
          <cell r="M7176">
            <v>44088</v>
          </cell>
          <cell r="N7176">
            <v>44075</v>
          </cell>
          <cell r="O7176" t="str">
            <v>Y</v>
          </cell>
          <cell r="P7176" t="str">
            <v>Brett Rosenfeld</v>
          </cell>
          <cell r="Q7176" t="str">
            <v>BR101</v>
          </cell>
          <cell r="R7176" t="str">
            <v>Frank Sweeney</v>
          </cell>
          <cell r="S7176" t="str">
            <v>FS101</v>
          </cell>
          <cell r="T7176" t="str">
            <v>Signature Bank</v>
          </cell>
          <cell r="U7176" t="str">
            <v>SBANK</v>
          </cell>
        </row>
        <row r="7177">
          <cell r="B7177" t="str">
            <v>419100069724</v>
          </cell>
          <cell r="C7177" t="str">
            <v xml:space="preserve">THE ISRAEL RESOURCE CENTER </v>
          </cell>
          <cell r="D7177" t="str">
            <v xml:space="preserve">THE ISRAEL RESOURCE CENTER </v>
          </cell>
          <cell r="E7177">
            <v>6666.666666666667</v>
          </cell>
          <cell r="F7177">
            <v>80000</v>
          </cell>
          <cell r="G7177" t="str">
            <v>Y</v>
          </cell>
          <cell r="H7177" t="str">
            <v>Y</v>
          </cell>
          <cell r="I7177">
            <v>44013</v>
          </cell>
          <cell r="J7177">
            <v>44026</v>
          </cell>
          <cell r="K7177">
            <v>44028</v>
          </cell>
          <cell r="L7177">
            <v>44033</v>
          </cell>
          <cell r="M7177">
            <v>44153</v>
          </cell>
          <cell r="N7177">
            <v>44136</v>
          </cell>
          <cell r="O7177" t="str">
            <v>Y</v>
          </cell>
          <cell r="P7177" t="str">
            <v>Brett Rosenfeld</v>
          </cell>
          <cell r="Q7177" t="str">
            <v>BR101</v>
          </cell>
          <cell r="R7177" t="str">
            <v>Frank Sweeney</v>
          </cell>
          <cell r="S7177" t="str">
            <v>FS101</v>
          </cell>
          <cell r="T7177" t="str">
            <v>Signature Bank</v>
          </cell>
          <cell r="U7177" t="str">
            <v>SBANK</v>
          </cell>
        </row>
        <row r="7178">
          <cell r="B7178" t="str">
            <v>419100069733</v>
          </cell>
          <cell r="C7178" t="str">
            <v>THE ISRAEL YOUTH VILLAGE</v>
          </cell>
          <cell r="D7178" t="str">
            <v>THE ISRAEL YOUTH VILLAGE</v>
          </cell>
          <cell r="E7178">
            <v>3333.3333333333335</v>
          </cell>
          <cell r="F7178">
            <v>40000</v>
          </cell>
          <cell r="G7178" t="str">
            <v>Y</v>
          </cell>
          <cell r="H7178" t="str">
            <v>Y</v>
          </cell>
          <cell r="I7178">
            <v>44013</v>
          </cell>
          <cell r="J7178">
            <v>44026</v>
          </cell>
          <cell r="K7178">
            <v>44028</v>
          </cell>
          <cell r="L7178">
            <v>44033</v>
          </cell>
          <cell r="M7178">
            <v>44105</v>
          </cell>
          <cell r="N7178">
            <v>44105</v>
          </cell>
          <cell r="O7178" t="str">
            <v>Y</v>
          </cell>
          <cell r="P7178" t="str">
            <v>Brett Rosenfeld</v>
          </cell>
          <cell r="Q7178" t="str">
            <v>BR101</v>
          </cell>
          <cell r="R7178" t="str">
            <v>Frank Sweeney</v>
          </cell>
          <cell r="S7178" t="str">
            <v>FS101</v>
          </cell>
          <cell r="T7178" t="str">
            <v>Signature Bank</v>
          </cell>
          <cell r="U7178" t="str">
            <v>SBANK</v>
          </cell>
        </row>
        <row r="7179">
          <cell r="B7179" t="str">
            <v>419100069742</v>
          </cell>
          <cell r="C7179" t="str">
            <v xml:space="preserve">BRM CT MGMT LLC </v>
          </cell>
          <cell r="D7179" t="str">
            <v xml:space="preserve">SANDBANK VETERINARY HOSPITAL </v>
          </cell>
          <cell r="E7179">
            <v>100000</v>
          </cell>
          <cell r="F7179">
            <v>1200000</v>
          </cell>
          <cell r="G7179" t="str">
            <v>Y</v>
          </cell>
          <cell r="H7179" t="str">
            <v>Y</v>
          </cell>
          <cell r="I7179">
            <v>44013</v>
          </cell>
          <cell r="J7179">
            <v>44026</v>
          </cell>
          <cell r="K7179">
            <v>44026</v>
          </cell>
          <cell r="L7179">
            <v>44026</v>
          </cell>
          <cell r="M7179">
            <v>44042</v>
          </cell>
          <cell r="N7179">
            <v>44013</v>
          </cell>
          <cell r="O7179" t="str">
            <v>Y</v>
          </cell>
          <cell r="P7179" t="str">
            <v>HYD Associates Inc</v>
          </cell>
          <cell r="Q7179" t="str">
            <v>HYD101</v>
          </cell>
          <cell r="R7179" t="str">
            <v>Chris Frey</v>
          </cell>
          <cell r="S7179" t="str">
            <v>CF101</v>
          </cell>
          <cell r="T7179" t="str">
            <v>KBH Enterprises</v>
          </cell>
          <cell r="U7179" t="str">
            <v>KH101</v>
          </cell>
          <cell r="V7179" t="str">
            <v>Blue River</v>
          </cell>
          <cell r="W7179" t="str">
            <v>BR102</v>
          </cell>
        </row>
        <row r="7180">
          <cell r="B7180" t="str">
            <v>419100069751</v>
          </cell>
          <cell r="C7180" t="str">
            <v xml:space="preserve">PETVET CARE CENTERS CALIFORNIA INC </v>
          </cell>
          <cell r="D7180" t="str">
            <v xml:space="preserve">NEWARK PET CLINIC </v>
          </cell>
          <cell r="E7180">
            <v>79750</v>
          </cell>
          <cell r="F7180">
            <v>957000</v>
          </cell>
          <cell r="G7180" t="str">
            <v>Y</v>
          </cell>
          <cell r="H7180" t="str">
            <v>N</v>
          </cell>
          <cell r="I7180">
            <v>44013</v>
          </cell>
          <cell r="J7180">
            <v>44026</v>
          </cell>
          <cell r="K7180">
            <v>44026</v>
          </cell>
          <cell r="L7180">
            <v>44026</v>
          </cell>
          <cell r="M7180">
            <v>44042</v>
          </cell>
          <cell r="N7180">
            <v>44013</v>
          </cell>
          <cell r="O7180" t="str">
            <v>Y</v>
          </cell>
          <cell r="P7180" t="str">
            <v>HYD Associates Inc</v>
          </cell>
          <cell r="Q7180" t="str">
            <v>HYD101</v>
          </cell>
          <cell r="R7180" t="str">
            <v>Erick Weinstein</v>
          </cell>
          <cell r="S7180" t="str">
            <v>EW101</v>
          </cell>
          <cell r="T7180" t="str">
            <v>Chris Frey</v>
          </cell>
          <cell r="U7180" t="str">
            <v>CF101</v>
          </cell>
          <cell r="V7180" t="str">
            <v>PetVet Care Centers</v>
          </cell>
          <cell r="W7180" t="str">
            <v>PETVET</v>
          </cell>
        </row>
        <row r="7181">
          <cell r="B7181" t="str">
            <v>419100069760</v>
          </cell>
          <cell r="C7181" t="str">
            <v xml:space="preserve">MIDWEST VETERINARY HOSPITALS PLLC </v>
          </cell>
          <cell r="D7181" t="str">
            <v>WAUKEE-CLIVE VETERINARY CLINIC</v>
          </cell>
          <cell r="E7181">
            <v>500000</v>
          </cell>
          <cell r="F7181">
            <v>6000000</v>
          </cell>
          <cell r="G7181" t="str">
            <v>N</v>
          </cell>
          <cell r="H7181" t="str">
            <v>N</v>
          </cell>
          <cell r="I7181">
            <v>44013</v>
          </cell>
          <cell r="J7181">
            <v>44026</v>
          </cell>
          <cell r="K7181">
            <v>44026</v>
          </cell>
          <cell r="L7181">
            <v>44026</v>
          </cell>
          <cell r="M7181">
            <v>44042</v>
          </cell>
          <cell r="N7181">
            <v>44013</v>
          </cell>
          <cell r="O7181" t="str">
            <v>Y</v>
          </cell>
          <cell r="P7181" t="str">
            <v>HYD Associates Inc</v>
          </cell>
          <cell r="Q7181" t="str">
            <v>HYD101</v>
          </cell>
          <cell r="R7181" t="str">
            <v>Chris Frey</v>
          </cell>
          <cell r="S7181" t="str">
            <v>CF101</v>
          </cell>
          <cell r="T7181" t="str">
            <v>KBH Enterprises</v>
          </cell>
          <cell r="U7181" t="str">
            <v>KH101</v>
          </cell>
          <cell r="V7181" t="str">
            <v xml:space="preserve">Mission Veterinary Partners </v>
          </cell>
          <cell r="W7181" t="str">
            <v>MVP101</v>
          </cell>
        </row>
        <row r="7182">
          <cell r="B7182" t="str">
            <v>419100069779</v>
          </cell>
          <cell r="C7182" t="str">
            <v>MILLER ZEIDERMAN &amp; WIEDERKEHR LLP</v>
          </cell>
          <cell r="D7182" t="str">
            <v>MILLER ZEIDERMAN &amp; WIEDERKEHR RETAINER</v>
          </cell>
          <cell r="E7182">
            <v>125000</v>
          </cell>
          <cell r="F7182">
            <v>1500000</v>
          </cell>
          <cell r="G7182" t="str">
            <v>N</v>
          </cell>
          <cell r="H7182" t="str">
            <v>N</v>
          </cell>
          <cell r="I7182">
            <v>44013</v>
          </cell>
          <cell r="J7182">
            <v>44026</v>
          </cell>
          <cell r="K7182">
            <v>44026</v>
          </cell>
          <cell r="L7182">
            <v>44029</v>
          </cell>
          <cell r="M7182">
            <v>44088</v>
          </cell>
          <cell r="N7182">
            <v>44075</v>
          </cell>
          <cell r="O7182" t="str">
            <v>Y</v>
          </cell>
          <cell r="P7182" t="str">
            <v>Kerry Doyle</v>
          </cell>
          <cell r="Q7182" t="str">
            <v>KD101</v>
          </cell>
          <cell r="R7182" t="str">
            <v>Frank Sweeney</v>
          </cell>
          <cell r="S7182" t="str">
            <v>FS101</v>
          </cell>
          <cell r="T7182" t="str">
            <v>Signature Bank</v>
          </cell>
        </row>
        <row r="7183">
          <cell r="B7183" t="str">
            <v>419100069788</v>
          </cell>
          <cell r="C7183" t="str">
            <v>PURE BUBBLE SERVICES CORP</v>
          </cell>
          <cell r="D7183" t="str">
            <v>PURE BUBBLE SERVICES CORP</v>
          </cell>
          <cell r="E7183">
            <v>5250</v>
          </cell>
          <cell r="F7183">
            <v>63000</v>
          </cell>
          <cell r="G7183" t="str">
            <v>N</v>
          </cell>
          <cell r="H7183" t="str">
            <v>N</v>
          </cell>
          <cell r="I7183">
            <v>44013</v>
          </cell>
          <cell r="J7183">
            <v>44026</v>
          </cell>
          <cell r="K7183">
            <v>44028</v>
          </cell>
          <cell r="L7183">
            <v>44028</v>
          </cell>
          <cell r="M7183">
            <v>44056</v>
          </cell>
          <cell r="N7183">
            <v>44044</v>
          </cell>
          <cell r="O7183" t="str">
            <v>Y</v>
          </cell>
          <cell r="P7183" t="str">
            <v>Brian Hanson</v>
          </cell>
          <cell r="Q7183" t="str">
            <v>BH101</v>
          </cell>
          <cell r="R7183" t="str">
            <v>Tim Platz</v>
          </cell>
          <cell r="S7183" t="str">
            <v>TP101</v>
          </cell>
          <cell r="T7183" t="str">
            <v xml:space="preserve">Bethpage FCU </v>
          </cell>
          <cell r="U7183" t="str">
            <v>BFCU</v>
          </cell>
        </row>
        <row r="7184">
          <cell r="B7184" t="str">
            <v>892999924085</v>
          </cell>
          <cell r="C7184" t="str">
            <v>DMR WESTSHORE LLC</v>
          </cell>
          <cell r="D7184" t="str">
            <v>WESTSHORE PIZZA</v>
          </cell>
          <cell r="E7184">
            <v>37500</v>
          </cell>
          <cell r="F7184">
            <v>450000</v>
          </cell>
          <cell r="G7184" t="str">
            <v>N</v>
          </cell>
          <cell r="H7184" t="str">
            <v>N</v>
          </cell>
          <cell r="I7184">
            <v>44013</v>
          </cell>
          <cell r="J7184">
            <v>44026</v>
          </cell>
          <cell r="K7184">
            <v>44029</v>
          </cell>
          <cell r="L7184">
            <v>44029</v>
          </cell>
          <cell r="M7184">
            <v>44075</v>
          </cell>
          <cell r="N7184">
            <v>44075</v>
          </cell>
          <cell r="O7184" t="str">
            <v>Y</v>
          </cell>
          <cell r="P7184" t="str">
            <v>Matt McCracken</v>
          </cell>
          <cell r="Q7184" t="str">
            <v>MM103</v>
          </cell>
          <cell r="R7184" t="str">
            <v>Andy Arner</v>
          </cell>
          <cell r="S7184" t="str">
            <v>AA102</v>
          </cell>
        </row>
        <row r="7185">
          <cell r="B7185" t="str">
            <v>419100069797</v>
          </cell>
          <cell r="C7185" t="str">
            <v xml:space="preserve">AIM COMMUNICATIONS, LLC </v>
          </cell>
          <cell r="D7185" t="str">
            <v>WINDOW FASHION VISION</v>
          </cell>
          <cell r="E7185">
            <v>7000</v>
          </cell>
          <cell r="F7185">
            <v>84000</v>
          </cell>
          <cell r="G7185" t="str">
            <v>Y</v>
          </cell>
          <cell r="H7185" t="str">
            <v>Y</v>
          </cell>
          <cell r="I7185">
            <v>44013</v>
          </cell>
          <cell r="J7185">
            <v>44027</v>
          </cell>
          <cell r="K7185" t="str">
            <v>Withdrawn</v>
          </cell>
          <cell r="L7185" t="str">
            <v>Withdrawn</v>
          </cell>
          <cell r="M7185" t="str">
            <v>Withdrawn</v>
          </cell>
          <cell r="N7185" t="str">
            <v>Withdrawn</v>
          </cell>
          <cell r="O7185" t="str">
            <v>Withdrawn</v>
          </cell>
          <cell r="P7185" t="str">
            <v>Matt McCracken</v>
          </cell>
          <cell r="Q7185" t="str">
            <v>MM103</v>
          </cell>
          <cell r="R7185" t="str">
            <v>Andy Arner</v>
          </cell>
          <cell r="S7185" t="str">
            <v>AA102</v>
          </cell>
        </row>
        <row r="7186">
          <cell r="B7186" t="str">
            <v>419100069804</v>
          </cell>
          <cell r="C7186" t="str">
            <v xml:space="preserve">AIM COMMUNICATIONS, LLC </v>
          </cell>
          <cell r="D7186" t="str">
            <v>AMERICAN CAKE DECORATING</v>
          </cell>
          <cell r="E7186">
            <v>2666.6666666666665</v>
          </cell>
          <cell r="F7186">
            <v>32000</v>
          </cell>
          <cell r="G7186" t="str">
            <v>Y</v>
          </cell>
          <cell r="H7186" t="str">
            <v>Y</v>
          </cell>
          <cell r="I7186">
            <v>44013</v>
          </cell>
          <cell r="J7186">
            <v>44027</v>
          </cell>
          <cell r="K7186" t="str">
            <v>Withdrawn</v>
          </cell>
          <cell r="L7186" t="str">
            <v>Withdrawn</v>
          </cell>
          <cell r="M7186" t="str">
            <v>Withdrawn</v>
          </cell>
          <cell r="N7186" t="str">
            <v>Withdrawn</v>
          </cell>
          <cell r="O7186" t="str">
            <v>Withdrawn</v>
          </cell>
          <cell r="P7186" t="str">
            <v>Matt McCracken</v>
          </cell>
          <cell r="Q7186" t="str">
            <v>MM103</v>
          </cell>
          <cell r="R7186" t="str">
            <v>Andy Arner</v>
          </cell>
          <cell r="S7186" t="str">
            <v>AA102</v>
          </cell>
        </row>
        <row r="7187">
          <cell r="B7187" t="str">
            <v>892999924093</v>
          </cell>
          <cell r="C7187" t="str">
            <v>KLAUS ROOFING SYSTEMS LLC</v>
          </cell>
          <cell r="D7187" t="str">
            <v>KLAUS ROOFING SYSTEMS LLC</v>
          </cell>
          <cell r="E7187">
            <v>195833.33333333334</v>
          </cell>
          <cell r="F7187">
            <v>2350000</v>
          </cell>
          <cell r="G7187" t="str">
            <v>N</v>
          </cell>
          <cell r="H7187" t="str">
            <v>N</v>
          </cell>
          <cell r="I7187">
            <v>44013</v>
          </cell>
          <cell r="J7187">
            <v>44027</v>
          </cell>
          <cell r="K7187">
            <v>44028</v>
          </cell>
          <cell r="L7187">
            <v>44029</v>
          </cell>
          <cell r="M7187">
            <v>44042</v>
          </cell>
          <cell r="N7187">
            <v>44013</v>
          </cell>
          <cell r="O7187" t="str">
            <v>Y</v>
          </cell>
          <cell r="P7187" t="str">
            <v>HYD Associates Inc</v>
          </cell>
          <cell r="Q7187" t="str">
            <v>HYD101</v>
          </cell>
          <cell r="R7187" t="str">
            <v>Erick Weinstein</v>
          </cell>
          <cell r="S7187" t="str">
            <v>EW101</v>
          </cell>
          <cell r="T7187" t="str">
            <v>KBH Enterprises</v>
          </cell>
          <cell r="U7187" t="str">
            <v>KH101</v>
          </cell>
        </row>
        <row r="7188">
          <cell r="B7188" t="str">
            <v>419100069813</v>
          </cell>
          <cell r="C7188" t="str">
            <v>PHE, INC</v>
          </cell>
          <cell r="D7188" t="str">
            <v>PHE INC</v>
          </cell>
          <cell r="E7188">
            <v>1465000</v>
          </cell>
          <cell r="F7188">
            <v>17580000</v>
          </cell>
          <cell r="G7188" t="str">
            <v>Y</v>
          </cell>
          <cell r="H7188" t="str">
            <v>Y</v>
          </cell>
          <cell r="I7188">
            <v>44013</v>
          </cell>
          <cell r="J7188">
            <v>44027</v>
          </cell>
          <cell r="K7188">
            <v>44039</v>
          </cell>
          <cell r="L7188">
            <v>44043</v>
          </cell>
          <cell r="M7188">
            <v>44056</v>
          </cell>
          <cell r="N7188">
            <v>44044</v>
          </cell>
          <cell r="O7188" t="str">
            <v>Y</v>
          </cell>
          <cell r="P7188" t="str">
            <v>Mobius Payments</v>
          </cell>
          <cell r="Q7188" t="str">
            <v>MOB101</v>
          </cell>
        </row>
        <row r="7189">
          <cell r="B7189" t="str">
            <v>419100069822</v>
          </cell>
          <cell r="C7189" t="str">
            <v>IRIS MASHIACH ESQ</v>
          </cell>
          <cell r="D7189" t="str">
            <v>IRIS MASHIACH ESQ</v>
          </cell>
          <cell r="E7189">
            <v>8333.3333333333339</v>
          </cell>
          <cell r="F7189">
            <v>100000</v>
          </cell>
          <cell r="G7189" t="str">
            <v>N</v>
          </cell>
          <cell r="H7189" t="str">
            <v>N</v>
          </cell>
          <cell r="I7189">
            <v>44013</v>
          </cell>
          <cell r="J7189">
            <v>44028</v>
          </cell>
          <cell r="K7189">
            <v>44029</v>
          </cell>
          <cell r="L7189">
            <v>44035</v>
          </cell>
          <cell r="M7189">
            <v>44070</v>
          </cell>
          <cell r="N7189">
            <v>44044</v>
          </cell>
          <cell r="O7189" t="str">
            <v>Y</v>
          </cell>
          <cell r="P7189" t="str">
            <v>Andrea Zaretsky</v>
          </cell>
          <cell r="Q7189" t="str">
            <v>AZ101</v>
          </cell>
          <cell r="R7189" t="str">
            <v>Frank Sweeney</v>
          </cell>
          <cell r="S7189" t="str">
            <v>FS101</v>
          </cell>
        </row>
        <row r="7190">
          <cell r="B7190" t="str">
            <v>892999924101</v>
          </cell>
          <cell r="C7190" t="str">
            <v>MICHAEL AQLEH,INC.</v>
          </cell>
          <cell r="D7190" t="str">
            <v>SAN BRUNO TRANSMISSION&amp;AUTO</v>
          </cell>
          <cell r="E7190">
            <v>37500</v>
          </cell>
          <cell r="F7190">
            <v>450000</v>
          </cell>
          <cell r="G7190" t="str">
            <v>Y</v>
          </cell>
          <cell r="H7190" t="str">
            <v>N</v>
          </cell>
          <cell r="I7190">
            <v>44013</v>
          </cell>
          <cell r="J7190">
            <v>44028</v>
          </cell>
          <cell r="K7190">
            <v>44028</v>
          </cell>
          <cell r="L7190">
            <v>44028</v>
          </cell>
          <cell r="O7190" t="str">
            <v>Y</v>
          </cell>
          <cell r="P7190" t="str">
            <v>CardWorks Acquiring</v>
          </cell>
          <cell r="Q7190" t="str">
            <v>CWA101</v>
          </cell>
        </row>
        <row r="7191">
          <cell r="B7191" t="str">
            <v>419100069831</v>
          </cell>
          <cell r="C7191" t="str">
            <v>D.B.E ELECTRIC CORP</v>
          </cell>
          <cell r="D7191" t="str">
            <v>D.B.E ELECTRIC CORP</v>
          </cell>
          <cell r="E7191">
            <v>16666.666666666668</v>
          </cell>
          <cell r="F7191">
            <v>200000</v>
          </cell>
          <cell r="G7191" t="str">
            <v>Y</v>
          </cell>
          <cell r="H7191" t="str">
            <v>Y</v>
          </cell>
          <cell r="I7191">
            <v>44013</v>
          </cell>
          <cell r="J7191">
            <v>44028</v>
          </cell>
          <cell r="K7191">
            <v>44039</v>
          </cell>
          <cell r="L7191">
            <v>44041</v>
          </cell>
          <cell r="M7191">
            <v>44132</v>
          </cell>
          <cell r="N7191">
            <v>44105</v>
          </cell>
          <cell r="O7191" t="str">
            <v>Y</v>
          </cell>
          <cell r="P7191" t="str">
            <v>Brett Rosenfeld</v>
          </cell>
          <cell r="Q7191" t="str">
            <v>BR101</v>
          </cell>
          <cell r="R7191" t="str">
            <v>Frank Sweeney</v>
          </cell>
          <cell r="S7191" t="str">
            <v>FS101</v>
          </cell>
          <cell r="T7191" t="str">
            <v>Signature Bank</v>
          </cell>
          <cell r="U7191" t="str">
            <v>SBANK</v>
          </cell>
        </row>
        <row r="7192">
          <cell r="B7192" t="str">
            <v>419100069840</v>
          </cell>
          <cell r="C7192" t="str">
            <v>KALCO INT'L INC</v>
          </cell>
          <cell r="D7192" t="str">
            <v>KALCO INT'L INC</v>
          </cell>
          <cell r="E7192">
            <v>20833.333333333332</v>
          </cell>
          <cell r="F7192">
            <v>250000</v>
          </cell>
          <cell r="G7192" t="str">
            <v>N</v>
          </cell>
          <cell r="H7192" t="str">
            <v>N</v>
          </cell>
          <cell r="I7192">
            <v>44013</v>
          </cell>
          <cell r="J7192">
            <v>44028</v>
          </cell>
          <cell r="K7192" t="str">
            <v>Withdrawn</v>
          </cell>
          <cell r="L7192" t="str">
            <v>Withdrawn</v>
          </cell>
          <cell r="M7192" t="str">
            <v>Withdrawn</v>
          </cell>
          <cell r="N7192" t="str">
            <v>Withdrawn</v>
          </cell>
          <cell r="O7192" t="str">
            <v>Withdrawn</v>
          </cell>
          <cell r="P7192" t="str">
            <v>Andrea Zaretsky</v>
          </cell>
          <cell r="Q7192" t="str">
            <v>AZ101</v>
          </cell>
          <cell r="R7192" t="str">
            <v>Frank Sweeney</v>
          </cell>
          <cell r="S7192" t="str">
            <v>FS101</v>
          </cell>
          <cell r="T7192" t="str">
            <v>Signature Bank</v>
          </cell>
          <cell r="U7192" t="str">
            <v>SBANK</v>
          </cell>
        </row>
        <row r="7193">
          <cell r="B7193" t="str">
            <v>892999924119</v>
          </cell>
          <cell r="C7193" t="str">
            <v>MHNEXT LLC</v>
          </cell>
          <cell r="D7193" t="str">
            <v>MHNEXT LLC</v>
          </cell>
          <cell r="E7193">
            <v>15000</v>
          </cell>
          <cell r="F7193">
            <v>180000</v>
          </cell>
          <cell r="G7193" t="str">
            <v>N</v>
          </cell>
          <cell r="H7193" t="str">
            <v>N</v>
          </cell>
          <cell r="I7193">
            <v>44013</v>
          </cell>
          <cell r="J7193">
            <v>44029</v>
          </cell>
          <cell r="K7193">
            <v>44056</v>
          </cell>
          <cell r="L7193">
            <v>44068</v>
          </cell>
          <cell r="M7193">
            <v>44299</v>
          </cell>
          <cell r="N7193">
            <v>44287</v>
          </cell>
          <cell r="O7193" t="str">
            <v>Y</v>
          </cell>
          <cell r="P7193" t="str">
            <v>SegPay</v>
          </cell>
          <cell r="Q7193" t="str">
            <v>SEGPAY</v>
          </cell>
        </row>
        <row r="7194">
          <cell r="B7194" t="str">
            <v>419100069859</v>
          </cell>
          <cell r="C7194" t="str">
            <v>MIDWEST VETERINARY HOSPITALS PLLC</v>
          </cell>
          <cell r="D7194" t="str">
            <v>AVENUE ANIMAL HOSPITAL</v>
          </cell>
          <cell r="E7194">
            <v>158333.33333333334</v>
          </cell>
          <cell r="F7194">
            <v>1900000</v>
          </cell>
          <cell r="G7194" t="str">
            <v>Y</v>
          </cell>
          <cell r="H7194" t="str">
            <v>N</v>
          </cell>
          <cell r="I7194">
            <v>44013</v>
          </cell>
          <cell r="J7194">
            <v>44029</v>
          </cell>
          <cell r="K7194">
            <v>44029</v>
          </cell>
          <cell r="L7194">
            <v>44029</v>
          </cell>
          <cell r="M7194">
            <v>44047</v>
          </cell>
          <cell r="N7194">
            <v>44044</v>
          </cell>
          <cell r="O7194" t="str">
            <v>Y</v>
          </cell>
          <cell r="P7194" t="str">
            <v>HYD Associates Inc</v>
          </cell>
          <cell r="Q7194" t="str">
            <v>HYD101</v>
          </cell>
          <cell r="R7194" t="str">
            <v>Chris Frey</v>
          </cell>
          <cell r="S7194" t="str">
            <v>CF101</v>
          </cell>
          <cell r="T7194" t="str">
            <v>KBH Enterprises</v>
          </cell>
          <cell r="U7194" t="str">
            <v>KH101</v>
          </cell>
          <cell r="V7194" t="str">
            <v xml:space="preserve">Mission Veterinary Partners </v>
          </cell>
          <cell r="W7194" t="str">
            <v>MVP101</v>
          </cell>
        </row>
        <row r="7195">
          <cell r="B7195" t="str">
            <v>892999924127</v>
          </cell>
          <cell r="C7195" t="str">
            <v xml:space="preserve">HALLETT VETERINARY HOSPITAL INC </v>
          </cell>
          <cell r="D7195" t="str">
            <v>NEXT DOOR GROOMING</v>
          </cell>
          <cell r="E7195">
            <v>31250</v>
          </cell>
          <cell r="F7195">
            <v>375000</v>
          </cell>
          <cell r="G7195" t="str">
            <v>Y</v>
          </cell>
          <cell r="H7195" t="str">
            <v>N</v>
          </cell>
          <cell r="I7195">
            <v>44013</v>
          </cell>
          <cell r="J7195">
            <v>44029</v>
          </cell>
          <cell r="K7195">
            <v>44029</v>
          </cell>
          <cell r="L7195">
            <v>44033</v>
          </cell>
          <cell r="M7195">
            <v>44042</v>
          </cell>
          <cell r="N7195">
            <v>44013</v>
          </cell>
          <cell r="O7195" t="str">
            <v>Y</v>
          </cell>
          <cell r="P7195" t="str">
            <v>Mike Roberts</v>
          </cell>
          <cell r="Q7195" t="str">
            <v>MR102</v>
          </cell>
          <cell r="R7195" t="str">
            <v>Chris Frey</v>
          </cell>
          <cell r="S7195" t="str">
            <v>CF101</v>
          </cell>
          <cell r="T7195" t="str">
            <v>Veterinary Management Group</v>
          </cell>
          <cell r="U7195" t="str">
            <v>VMG101</v>
          </cell>
        </row>
        <row r="7196">
          <cell r="B7196" t="str">
            <v>419100069868</v>
          </cell>
          <cell r="C7196" t="str">
            <v>PHE, INC</v>
          </cell>
          <cell r="D7196" t="str">
            <v>A E VIDEO</v>
          </cell>
          <cell r="E7196">
            <v>2833.3333333333335</v>
          </cell>
          <cell r="F7196">
            <v>34000</v>
          </cell>
          <cell r="G7196" t="str">
            <v>Y</v>
          </cell>
          <cell r="H7196" t="str">
            <v>Y</v>
          </cell>
          <cell r="I7196">
            <v>44013</v>
          </cell>
          <cell r="J7196">
            <v>44029</v>
          </cell>
          <cell r="K7196">
            <v>44039</v>
          </cell>
          <cell r="L7196">
            <v>44043</v>
          </cell>
          <cell r="M7196">
            <v>44056</v>
          </cell>
          <cell r="N7196">
            <v>44044</v>
          </cell>
          <cell r="O7196" t="str">
            <v>Y</v>
          </cell>
          <cell r="P7196" t="str">
            <v>Mobius Payments</v>
          </cell>
          <cell r="Q7196" t="str">
            <v>MOB101</v>
          </cell>
        </row>
        <row r="7197">
          <cell r="B7197" t="str">
            <v>419100069877</v>
          </cell>
          <cell r="C7197" t="str">
            <v>53 VETERANS HIGHWAY INC</v>
          </cell>
          <cell r="D7197" t="str">
            <v>53 VETERANS HIGHWAY INC</v>
          </cell>
          <cell r="E7197">
            <v>2916.6666666666665</v>
          </cell>
          <cell r="F7197">
            <v>35000</v>
          </cell>
          <cell r="G7197" t="str">
            <v>Y</v>
          </cell>
          <cell r="H7197" t="str">
            <v>N</v>
          </cell>
          <cell r="I7197">
            <v>44013</v>
          </cell>
          <cell r="J7197">
            <v>44029</v>
          </cell>
          <cell r="K7197" t="str">
            <v>Withdrawn</v>
          </cell>
          <cell r="L7197" t="str">
            <v>Withdrawn</v>
          </cell>
          <cell r="M7197" t="str">
            <v>Withdrawn</v>
          </cell>
          <cell r="N7197" t="str">
            <v>Withdrawn</v>
          </cell>
          <cell r="O7197" t="str">
            <v>Withdrawn</v>
          </cell>
          <cell r="P7197" t="str">
            <v>William Bartels</v>
          </cell>
          <cell r="Q7197" t="str">
            <v>WB101</v>
          </cell>
          <cell r="R7197" t="str">
            <v>Tim Platz</v>
          </cell>
          <cell r="S7197" t="str">
            <v>TP101</v>
          </cell>
        </row>
        <row r="7198">
          <cell r="B7198" t="str">
            <v>419100069886</v>
          </cell>
          <cell r="C7198" t="str">
            <v>GRUPO C.O.S.I INC</v>
          </cell>
          <cell r="D7198" t="str">
            <v>STRE-NOM.CO</v>
          </cell>
          <cell r="E7198">
            <v>20833.333333333332</v>
          </cell>
          <cell r="F7198">
            <v>250000</v>
          </cell>
          <cell r="G7198" t="str">
            <v>N</v>
          </cell>
          <cell r="H7198" t="str">
            <v>N</v>
          </cell>
          <cell r="I7198">
            <v>44013</v>
          </cell>
          <cell r="J7198">
            <v>44032</v>
          </cell>
          <cell r="K7198">
            <v>44035</v>
          </cell>
          <cell r="L7198">
            <v>44036</v>
          </cell>
          <cell r="M7198">
            <v>44056</v>
          </cell>
          <cell r="N7198">
            <v>44044</v>
          </cell>
          <cell r="O7198" t="str">
            <v>Y</v>
          </cell>
          <cell r="P7198" t="str">
            <v>RocketGate</v>
          </cell>
          <cell r="Q7198" t="str">
            <v>RG101</v>
          </cell>
          <cell r="R7198" t="str">
            <v>Dating Network</v>
          </cell>
          <cell r="S7198" t="str">
            <v>DN101</v>
          </cell>
        </row>
        <row r="7199">
          <cell r="B7199" t="str">
            <v>419100069895</v>
          </cell>
          <cell r="C7199" t="str">
            <v>NEAPTIDE MARKETING INC</v>
          </cell>
          <cell r="D7199" t="str">
            <v>HGAYDS.COM</v>
          </cell>
          <cell r="E7199">
            <v>25000</v>
          </cell>
          <cell r="F7199">
            <v>300000</v>
          </cell>
          <cell r="G7199" t="str">
            <v>N</v>
          </cell>
          <cell r="H7199" t="str">
            <v>N</v>
          </cell>
          <cell r="I7199">
            <v>44013</v>
          </cell>
          <cell r="J7199">
            <v>44032</v>
          </cell>
          <cell r="K7199">
            <v>44032</v>
          </cell>
          <cell r="L7199">
            <v>44034</v>
          </cell>
          <cell r="M7199">
            <v>44056</v>
          </cell>
          <cell r="N7199">
            <v>44044</v>
          </cell>
          <cell r="O7199" t="str">
            <v>Y</v>
          </cell>
          <cell r="P7199" t="str">
            <v>Joel Paulin</v>
          </cell>
          <cell r="Q7199" t="str">
            <v>JP101</v>
          </cell>
        </row>
        <row r="7200">
          <cell r="B7200" t="str">
            <v>419100069902</v>
          </cell>
          <cell r="C7200" t="str">
            <v>GROVER MED LLC</v>
          </cell>
          <cell r="D7200" t="str">
            <v>GROVER MED LLC</v>
          </cell>
          <cell r="E7200">
            <v>6666.666666666667</v>
          </cell>
          <cell r="F7200">
            <v>80000</v>
          </cell>
          <cell r="G7200" t="str">
            <v>N</v>
          </cell>
          <cell r="H7200" t="str">
            <v>N</v>
          </cell>
          <cell r="I7200">
            <v>44013</v>
          </cell>
          <cell r="J7200">
            <v>44032</v>
          </cell>
          <cell r="K7200">
            <v>44033</v>
          </cell>
          <cell r="L7200">
            <v>44033</v>
          </cell>
          <cell r="M7200">
            <v>44105</v>
          </cell>
          <cell r="N7200">
            <v>44105</v>
          </cell>
          <cell r="O7200" t="str">
            <v>Y</v>
          </cell>
          <cell r="P7200" t="str">
            <v>Daniel Acosta</v>
          </cell>
          <cell r="Q7200" t="str">
            <v>DA102</v>
          </cell>
          <cell r="R7200" t="str">
            <v>Tim Platz</v>
          </cell>
          <cell r="S7200" t="str">
            <v>TP101</v>
          </cell>
        </row>
        <row r="7201">
          <cell r="B7201" t="str">
            <v>419100069911</v>
          </cell>
          <cell r="C7201" t="str">
            <v>PETVET CARE CENTER (CALIFORNIA) INC</v>
          </cell>
          <cell r="D7201" t="str">
            <v>FAMILY PET HOSPITAL</v>
          </cell>
          <cell r="E7201">
            <v>183333.33333333334</v>
          </cell>
          <cell r="F7201">
            <v>2200000</v>
          </cell>
          <cell r="G7201" t="str">
            <v>Y</v>
          </cell>
          <cell r="H7201" t="str">
            <v>N</v>
          </cell>
          <cell r="I7201">
            <v>44013</v>
          </cell>
          <cell r="J7201">
            <v>44032</v>
          </cell>
          <cell r="K7201">
            <v>44032</v>
          </cell>
          <cell r="L7201">
            <v>44032</v>
          </cell>
          <cell r="M7201">
            <v>44043</v>
          </cell>
          <cell r="N7201">
            <v>44013</v>
          </cell>
          <cell r="O7201" t="str">
            <v>Y</v>
          </cell>
          <cell r="P7201" t="str">
            <v>KBH Enterprises</v>
          </cell>
          <cell r="Q7201" t="str">
            <v>KH101</v>
          </cell>
          <cell r="R7201" t="str">
            <v>Erick Weinstein</v>
          </cell>
          <cell r="S7201" t="str">
            <v>EW101</v>
          </cell>
          <cell r="T7201" t="str">
            <v>Chris Frey</v>
          </cell>
          <cell r="U7201" t="str">
            <v>CF101</v>
          </cell>
          <cell r="V7201" t="str">
            <v>PetVet Care Centers</v>
          </cell>
          <cell r="W7201" t="str">
            <v>PETVET</v>
          </cell>
        </row>
        <row r="7202">
          <cell r="B7202" t="str">
            <v>419100069920</v>
          </cell>
          <cell r="C7202" t="str">
            <v>PIERRE-LOUIS HOLDINGS LTD</v>
          </cell>
          <cell r="D7202" t="str">
            <v>MELGA TRANSLATION SERVICES</v>
          </cell>
          <cell r="E7202">
            <v>5166.666666666667</v>
          </cell>
          <cell r="F7202">
            <v>62000</v>
          </cell>
          <cell r="G7202" t="str">
            <v>Y</v>
          </cell>
          <cell r="H7202" t="str">
            <v>N</v>
          </cell>
          <cell r="I7202">
            <v>44013</v>
          </cell>
          <cell r="J7202">
            <v>44032</v>
          </cell>
          <cell r="K7202">
            <v>44040</v>
          </cell>
          <cell r="L7202">
            <v>44040</v>
          </cell>
          <cell r="M7202">
            <v>44056</v>
          </cell>
          <cell r="N7202">
            <v>44044</v>
          </cell>
          <cell r="O7202" t="str">
            <v>Y</v>
          </cell>
          <cell r="P7202" t="str">
            <v>Jose Voyard</v>
          </cell>
          <cell r="Q7202" t="str">
            <v>JV102</v>
          </cell>
          <cell r="R7202" t="str">
            <v>Tim Platz</v>
          </cell>
          <cell r="S7202" t="str">
            <v>TP101</v>
          </cell>
        </row>
        <row r="7203">
          <cell r="B7203" t="str">
            <v>419100069939</v>
          </cell>
          <cell r="C7203" t="str">
            <v>MARRI SKILLS INC</v>
          </cell>
          <cell r="D7203" t="str">
            <v>UEXCSN.COM</v>
          </cell>
          <cell r="E7203">
            <v>25000</v>
          </cell>
          <cell r="F7203">
            <v>300000</v>
          </cell>
          <cell r="G7203" t="str">
            <v>N</v>
          </cell>
          <cell r="H7203" t="str">
            <v>N</v>
          </cell>
          <cell r="I7203">
            <v>44013</v>
          </cell>
          <cell r="J7203">
            <v>44032</v>
          </cell>
          <cell r="K7203">
            <v>44035</v>
          </cell>
          <cell r="L7203">
            <v>44041</v>
          </cell>
          <cell r="M7203">
            <v>44056</v>
          </cell>
          <cell r="N7203">
            <v>44044</v>
          </cell>
          <cell r="O7203" t="str">
            <v>Y</v>
          </cell>
          <cell r="P7203" t="str">
            <v>Mobius Payments</v>
          </cell>
          <cell r="Q7203" t="str">
            <v>MOB101</v>
          </cell>
        </row>
        <row r="7204">
          <cell r="B7204" t="str">
            <v>419100069948</v>
          </cell>
          <cell r="C7204" t="str">
            <v>SHANNON MICHELLE HARVEY PSY.D. PLLC</v>
          </cell>
          <cell r="D7204" t="str">
            <v>SHANNON HARVEY PSY.D.</v>
          </cell>
          <cell r="E7204">
            <v>12000</v>
          </cell>
          <cell r="F7204">
            <v>144000</v>
          </cell>
          <cell r="G7204" t="str">
            <v>Y</v>
          </cell>
          <cell r="H7204" t="str">
            <v>Y</v>
          </cell>
          <cell r="I7204">
            <v>44013</v>
          </cell>
          <cell r="J7204">
            <v>44033</v>
          </cell>
          <cell r="K7204">
            <v>44033</v>
          </cell>
          <cell r="L7204">
            <v>44033</v>
          </cell>
          <cell r="M7204">
            <v>44070</v>
          </cell>
          <cell r="N7204">
            <v>44044</v>
          </cell>
          <cell r="O7204" t="str">
            <v>Y</v>
          </cell>
          <cell r="P7204" t="str">
            <v>Brian Hanson</v>
          </cell>
          <cell r="Q7204" t="str">
            <v>BH101</v>
          </cell>
          <cell r="R7204" t="str">
            <v>Tim Platz</v>
          </cell>
          <cell r="S7204" t="str">
            <v>TP101</v>
          </cell>
          <cell r="T7204" t="str">
            <v xml:space="preserve">Bethpage FCU </v>
          </cell>
          <cell r="U7204" t="str">
            <v>BFCU</v>
          </cell>
        </row>
        <row r="7205">
          <cell r="B7205" t="str">
            <v>419100069957</v>
          </cell>
          <cell r="C7205" t="str">
            <v>MIDWEST VETERINARY HOSPITALS PLLC</v>
          </cell>
          <cell r="D7205" t="str">
            <v xml:space="preserve">ANIMAL KINGDOM VETERINARY CARE CENTER </v>
          </cell>
          <cell r="E7205">
            <v>191666.66666666666</v>
          </cell>
          <cell r="F7205">
            <v>2300000</v>
          </cell>
          <cell r="G7205" t="str">
            <v>Y</v>
          </cell>
          <cell r="H7205" t="str">
            <v>Y</v>
          </cell>
          <cell r="I7205">
            <v>44013</v>
          </cell>
          <cell r="J7205">
            <v>44033</v>
          </cell>
          <cell r="K7205">
            <v>44033</v>
          </cell>
          <cell r="L7205">
            <v>44033</v>
          </cell>
          <cell r="M7205">
            <v>44056</v>
          </cell>
          <cell r="N7205">
            <v>44044</v>
          </cell>
          <cell r="O7205" t="str">
            <v>Y</v>
          </cell>
          <cell r="P7205" t="str">
            <v>HYD Associates Inc</v>
          </cell>
          <cell r="Q7205" t="str">
            <v>HYD101</v>
          </cell>
          <cell r="R7205" t="str">
            <v>Chris Frey</v>
          </cell>
          <cell r="S7205" t="str">
            <v>CF101</v>
          </cell>
          <cell r="T7205" t="str">
            <v>KBH Enterprises</v>
          </cell>
          <cell r="U7205" t="str">
            <v>KH101</v>
          </cell>
          <cell r="V7205" t="str">
            <v xml:space="preserve">Mission Veterinary Partners </v>
          </cell>
          <cell r="W7205" t="str">
            <v>MVP101</v>
          </cell>
        </row>
        <row r="7206">
          <cell r="B7206" t="str">
            <v>419100069966</v>
          </cell>
          <cell r="C7206" t="str">
            <v xml:space="preserve">DOUBLE DISCO WEB LLC </v>
          </cell>
          <cell r="D7206" t="str">
            <v>FPBILL.COM</v>
          </cell>
          <cell r="E7206">
            <v>15000</v>
          </cell>
          <cell r="F7206">
            <v>180000</v>
          </cell>
          <cell r="G7206" t="str">
            <v>N</v>
          </cell>
          <cell r="H7206" t="str">
            <v>N</v>
          </cell>
          <cell r="I7206">
            <v>44013</v>
          </cell>
          <cell r="J7206">
            <v>44033</v>
          </cell>
          <cell r="K7206" t="str">
            <v>Withdrawn</v>
          </cell>
          <cell r="L7206" t="str">
            <v>Withdrawn</v>
          </cell>
          <cell r="M7206" t="str">
            <v>Withdrawn</v>
          </cell>
          <cell r="N7206" t="str">
            <v>Withdrawn</v>
          </cell>
          <cell r="O7206" t="str">
            <v>Withdrawn</v>
          </cell>
          <cell r="P7206" t="str">
            <v>Mobius Payments</v>
          </cell>
          <cell r="Q7206" t="str">
            <v>MOB101</v>
          </cell>
        </row>
        <row r="7207">
          <cell r="B7207" t="str">
            <v>419100069975</v>
          </cell>
          <cell r="C7207" t="str">
            <v xml:space="preserve">DAYTONA DASH LLC </v>
          </cell>
          <cell r="D7207" t="str">
            <v>SPSUPT.COM</v>
          </cell>
          <cell r="E7207">
            <v>15000</v>
          </cell>
          <cell r="F7207">
            <v>180000</v>
          </cell>
          <cell r="G7207" t="str">
            <v>N</v>
          </cell>
          <cell r="H7207" t="str">
            <v>N</v>
          </cell>
          <cell r="I7207">
            <v>44013</v>
          </cell>
          <cell r="J7207">
            <v>44033</v>
          </cell>
          <cell r="K7207">
            <v>44061</v>
          </cell>
          <cell r="L7207">
            <v>44068</v>
          </cell>
          <cell r="M7207">
            <v>44123</v>
          </cell>
          <cell r="N7207">
            <v>44105</v>
          </cell>
          <cell r="O7207" t="str">
            <v>Y</v>
          </cell>
          <cell r="P7207" t="str">
            <v>Mobius Payments</v>
          </cell>
          <cell r="Q7207" t="str">
            <v>MOB101</v>
          </cell>
        </row>
        <row r="7208">
          <cell r="B7208" t="str">
            <v>419100069984</v>
          </cell>
          <cell r="C7208" t="str">
            <v xml:space="preserve">HAPPY PAPEETE LLC </v>
          </cell>
          <cell r="D7208" t="str">
            <v>PPBLL.COM</v>
          </cell>
          <cell r="E7208">
            <v>15000</v>
          </cell>
          <cell r="F7208">
            <v>180000</v>
          </cell>
          <cell r="G7208" t="str">
            <v>N</v>
          </cell>
          <cell r="H7208" t="str">
            <v>N</v>
          </cell>
          <cell r="I7208">
            <v>44013</v>
          </cell>
          <cell r="J7208">
            <v>44033</v>
          </cell>
          <cell r="K7208">
            <v>44049</v>
          </cell>
          <cell r="L7208">
            <v>44060</v>
          </cell>
          <cell r="M7208">
            <v>44123</v>
          </cell>
          <cell r="N7208">
            <v>44105</v>
          </cell>
          <cell r="O7208" t="str">
            <v>Y</v>
          </cell>
          <cell r="P7208" t="str">
            <v>Mobius Payments</v>
          </cell>
          <cell r="Q7208" t="str">
            <v>MOB101</v>
          </cell>
        </row>
        <row r="7209">
          <cell r="B7209" t="str">
            <v>419100069993</v>
          </cell>
          <cell r="C7209" t="str">
            <v>MIDWEST VETERINARY HOSPITALS PLLC</v>
          </cell>
          <cell r="D7209" t="str">
            <v>ROCHELLE VETERINARY HOSPITAL</v>
          </cell>
          <cell r="E7209">
            <v>116666.66666666667</v>
          </cell>
          <cell r="F7209">
            <v>1400000</v>
          </cell>
          <cell r="G7209" t="str">
            <v>Y</v>
          </cell>
          <cell r="H7209" t="str">
            <v>N</v>
          </cell>
          <cell r="I7209">
            <v>44013</v>
          </cell>
          <cell r="J7209">
            <v>44034</v>
          </cell>
          <cell r="K7209">
            <v>44034</v>
          </cell>
          <cell r="L7209">
            <v>44034</v>
          </cell>
          <cell r="M7209">
            <v>44070</v>
          </cell>
          <cell r="N7209">
            <v>44044</v>
          </cell>
          <cell r="O7209" t="str">
            <v>Y</v>
          </cell>
          <cell r="P7209" t="str">
            <v>HYD Associates Inc</v>
          </cell>
          <cell r="Q7209" t="str">
            <v>HYD101</v>
          </cell>
          <cell r="R7209" t="str">
            <v>Chris Frey</v>
          </cell>
          <cell r="S7209" t="str">
            <v>CF101</v>
          </cell>
          <cell r="T7209" t="str">
            <v>KBH Enterprises</v>
          </cell>
          <cell r="U7209" t="str">
            <v>KH101</v>
          </cell>
          <cell r="V7209" t="str">
            <v xml:space="preserve">Mission Veterinary Partners </v>
          </cell>
          <cell r="W7209" t="str">
            <v>MVP101</v>
          </cell>
        </row>
        <row r="7210">
          <cell r="B7210" t="str">
            <v>419100070008</v>
          </cell>
          <cell r="C7210" t="str">
            <v>53 VETERANS HIGHWAY INC</v>
          </cell>
          <cell r="D7210" t="str">
            <v>53 VETERANS HIGHWAY INC</v>
          </cell>
          <cell r="E7210">
            <v>83333.333333333328</v>
          </cell>
          <cell r="F7210">
            <v>1000000</v>
          </cell>
          <cell r="G7210" t="str">
            <v>Y</v>
          </cell>
          <cell r="H7210" t="str">
            <v>N</v>
          </cell>
          <cell r="I7210">
            <v>44013</v>
          </cell>
          <cell r="J7210">
            <v>44034</v>
          </cell>
          <cell r="K7210">
            <v>44035</v>
          </cell>
          <cell r="L7210">
            <v>44035</v>
          </cell>
          <cell r="M7210">
            <v>44056</v>
          </cell>
          <cell r="N7210">
            <v>44044</v>
          </cell>
          <cell r="O7210" t="str">
            <v>Y</v>
          </cell>
          <cell r="P7210" t="str">
            <v>William Bartels</v>
          </cell>
          <cell r="Q7210" t="str">
            <v>WB101</v>
          </cell>
          <cell r="R7210" t="str">
            <v>Frank Sweeney</v>
          </cell>
          <cell r="S7210" t="str">
            <v>FS101</v>
          </cell>
        </row>
        <row r="7211">
          <cell r="B7211" t="str">
            <v>419100070017</v>
          </cell>
          <cell r="C7211" t="str">
            <v>PHE, INC</v>
          </cell>
          <cell r="D7211" t="str">
            <v>ADAM MAIL</v>
          </cell>
          <cell r="E7211">
            <v>30166.666666666668</v>
          </cell>
          <cell r="F7211">
            <v>362000</v>
          </cell>
          <cell r="G7211" t="str">
            <v>Y</v>
          </cell>
          <cell r="H7211" t="str">
            <v>Y</v>
          </cell>
          <cell r="I7211">
            <v>44013</v>
          </cell>
          <cell r="J7211">
            <v>44034</v>
          </cell>
          <cell r="K7211">
            <v>44039</v>
          </cell>
          <cell r="L7211">
            <v>44043</v>
          </cell>
          <cell r="M7211">
            <v>44056</v>
          </cell>
          <cell r="N7211">
            <v>44044</v>
          </cell>
          <cell r="O7211" t="str">
            <v>Y</v>
          </cell>
          <cell r="P7211" t="str">
            <v>Mobius Payments</v>
          </cell>
          <cell r="Q7211" t="str">
            <v>MOB101</v>
          </cell>
        </row>
        <row r="7212">
          <cell r="B7212" t="str">
            <v>419100070026</v>
          </cell>
          <cell r="C7212" t="str">
            <v>PHE, INC</v>
          </cell>
          <cell r="D7212" t="str">
            <v>PHE WHOLESALE</v>
          </cell>
          <cell r="E7212">
            <v>1208.3333333333333</v>
          </cell>
          <cell r="F7212">
            <v>14500</v>
          </cell>
          <cell r="G7212" t="str">
            <v>Y</v>
          </cell>
          <cell r="H7212" t="str">
            <v>Y</v>
          </cell>
          <cell r="I7212">
            <v>44013</v>
          </cell>
          <cell r="J7212">
            <v>44034</v>
          </cell>
          <cell r="K7212">
            <v>44039</v>
          </cell>
          <cell r="L7212">
            <v>44043</v>
          </cell>
          <cell r="M7212">
            <v>44056</v>
          </cell>
          <cell r="N7212">
            <v>44044</v>
          </cell>
          <cell r="O7212" t="str">
            <v>Y</v>
          </cell>
          <cell r="P7212" t="str">
            <v>Mobius Payments</v>
          </cell>
          <cell r="Q7212" t="str">
            <v>MOB101</v>
          </cell>
        </row>
        <row r="7213">
          <cell r="B7213" t="str">
            <v>419100070035</v>
          </cell>
          <cell r="C7213" t="str">
            <v>PHE, INC</v>
          </cell>
          <cell r="D7213" t="str">
            <v>SENSUAL COUPLES</v>
          </cell>
          <cell r="E7213">
            <v>1925</v>
          </cell>
          <cell r="F7213">
            <v>23100</v>
          </cell>
          <cell r="G7213" t="str">
            <v>Y</v>
          </cell>
          <cell r="H7213" t="str">
            <v>Y</v>
          </cell>
          <cell r="I7213">
            <v>44013</v>
          </cell>
          <cell r="J7213">
            <v>44034</v>
          </cell>
          <cell r="K7213">
            <v>44039</v>
          </cell>
          <cell r="L7213">
            <v>44043</v>
          </cell>
          <cell r="M7213">
            <v>44056</v>
          </cell>
          <cell r="N7213">
            <v>44044</v>
          </cell>
          <cell r="O7213" t="str">
            <v>Y</v>
          </cell>
          <cell r="P7213" t="str">
            <v>Mobius Payments</v>
          </cell>
          <cell r="Q7213" t="str">
            <v>MOB101</v>
          </cell>
        </row>
        <row r="7214">
          <cell r="B7214" t="str">
            <v>419100070044</v>
          </cell>
          <cell r="C7214" t="str">
            <v>PHE, INC</v>
          </cell>
          <cell r="D7214" t="str">
            <v>VIDEO GOLD</v>
          </cell>
          <cell r="E7214">
            <v>2916.6666666666665</v>
          </cell>
          <cell r="F7214">
            <v>35000</v>
          </cell>
          <cell r="G7214" t="str">
            <v>Y</v>
          </cell>
          <cell r="H7214" t="str">
            <v>Y</v>
          </cell>
          <cell r="I7214">
            <v>44013</v>
          </cell>
          <cell r="J7214">
            <v>44034</v>
          </cell>
          <cell r="K7214">
            <v>44039</v>
          </cell>
          <cell r="L7214">
            <v>44043</v>
          </cell>
          <cell r="M7214">
            <v>44056</v>
          </cell>
          <cell r="N7214">
            <v>44044</v>
          </cell>
          <cell r="O7214" t="str">
            <v>Y</v>
          </cell>
          <cell r="P7214" t="str">
            <v>Mobius Payments</v>
          </cell>
          <cell r="Q7214" t="str">
            <v>MOB101</v>
          </cell>
        </row>
        <row r="7215">
          <cell r="B7215" t="str">
            <v>419100070080</v>
          </cell>
          <cell r="C7215" t="str">
            <v>PHE, INC</v>
          </cell>
          <cell r="D7215" t="str">
            <v>A MOVIE MART</v>
          </cell>
          <cell r="E7215">
            <v>5833.333333333333</v>
          </cell>
          <cell r="F7215">
            <v>70000</v>
          </cell>
          <cell r="G7215" t="str">
            <v>Y</v>
          </cell>
          <cell r="H7215" t="str">
            <v>Y</v>
          </cell>
          <cell r="I7215">
            <v>44013</v>
          </cell>
          <cell r="J7215">
            <v>44034</v>
          </cell>
          <cell r="K7215">
            <v>44039</v>
          </cell>
          <cell r="L7215">
            <v>44043</v>
          </cell>
          <cell r="M7215">
            <v>44056</v>
          </cell>
          <cell r="N7215">
            <v>44044</v>
          </cell>
          <cell r="O7215" t="str">
            <v>Y</v>
          </cell>
          <cell r="P7215" t="str">
            <v>Mobius Payments</v>
          </cell>
          <cell r="Q7215" t="str">
            <v>MOB101</v>
          </cell>
        </row>
        <row r="7216">
          <cell r="B7216" t="str">
            <v>419100070099</v>
          </cell>
          <cell r="C7216" t="str">
            <v>AEFC, INC.</v>
          </cell>
          <cell r="D7216" t="str">
            <v>AEFC</v>
          </cell>
          <cell r="E7216">
            <v>28458.333333333332</v>
          </cell>
          <cell r="F7216">
            <v>341500</v>
          </cell>
          <cell r="G7216" t="str">
            <v>Y</v>
          </cell>
          <cell r="H7216" t="str">
            <v>Y</v>
          </cell>
          <cell r="I7216">
            <v>44013</v>
          </cell>
          <cell r="J7216">
            <v>44034</v>
          </cell>
          <cell r="K7216">
            <v>44039</v>
          </cell>
          <cell r="L7216">
            <v>44043</v>
          </cell>
          <cell r="M7216">
            <v>44056</v>
          </cell>
          <cell r="N7216">
            <v>44044</v>
          </cell>
          <cell r="O7216" t="str">
            <v>Y</v>
          </cell>
          <cell r="P7216" t="str">
            <v>Mobius Payments</v>
          </cell>
          <cell r="Q7216" t="str">
            <v>MOB101</v>
          </cell>
        </row>
        <row r="7217">
          <cell r="B7217" t="str">
            <v>419100070106</v>
          </cell>
          <cell r="C7217" t="str">
            <v>TOWNSEND ENTERPRISES, INC.</v>
          </cell>
          <cell r="D7217" t="str">
            <v>SINCLAIR INSTITUTE</v>
          </cell>
          <cell r="E7217">
            <v>21000</v>
          </cell>
          <cell r="F7217">
            <v>252000</v>
          </cell>
          <cell r="G7217" t="str">
            <v>Y</v>
          </cell>
          <cell r="H7217" t="str">
            <v>Y</v>
          </cell>
          <cell r="I7217">
            <v>44013</v>
          </cell>
          <cell r="J7217">
            <v>44034</v>
          </cell>
          <cell r="K7217">
            <v>44039</v>
          </cell>
          <cell r="L7217">
            <v>44043</v>
          </cell>
          <cell r="M7217">
            <v>44056</v>
          </cell>
          <cell r="N7217">
            <v>44044</v>
          </cell>
          <cell r="O7217" t="str">
            <v>Y</v>
          </cell>
          <cell r="P7217" t="str">
            <v>Mobius Payments</v>
          </cell>
          <cell r="Q7217" t="str">
            <v>MOB101</v>
          </cell>
        </row>
        <row r="7218">
          <cell r="B7218" t="str">
            <v>892999924135</v>
          </cell>
          <cell r="C7218" t="str">
            <v>FAR WESTERN TROPHY &amp; AWARDS</v>
          </cell>
          <cell r="D7218" t="str">
            <v>FAR WESTERN TROPHY &amp; AWARDS</v>
          </cell>
          <cell r="E7218">
            <v>3583.3333333333335</v>
          </cell>
          <cell r="F7218">
            <v>43000</v>
          </cell>
          <cell r="G7218" t="str">
            <v>Y</v>
          </cell>
          <cell r="H7218" t="str">
            <v>Y</v>
          </cell>
          <cell r="I7218">
            <v>44013</v>
          </cell>
          <cell r="J7218">
            <v>44034</v>
          </cell>
          <cell r="K7218">
            <v>44034</v>
          </cell>
          <cell r="L7218">
            <v>44036</v>
          </cell>
          <cell r="M7218">
            <v>44056</v>
          </cell>
          <cell r="N7218">
            <v>44044</v>
          </cell>
          <cell r="O7218" t="str">
            <v>Y</v>
          </cell>
          <cell r="P7218" t="str">
            <v>CardWorks Acquiring</v>
          </cell>
          <cell r="Q7218" t="str">
            <v>CWA101</v>
          </cell>
        </row>
        <row r="7219">
          <cell r="B7219" t="str">
            <v>419100070053</v>
          </cell>
          <cell r="C7219" t="str">
            <v xml:space="preserve">PHOENIX FUN FOODS LLC </v>
          </cell>
          <cell r="D7219" t="str">
            <v xml:space="preserve">PHOENIX FUN FOODS LLC </v>
          </cell>
          <cell r="E7219">
            <v>27083.333333333332</v>
          </cell>
          <cell r="F7219">
            <v>325000</v>
          </cell>
          <cell r="G7219" t="str">
            <v>N</v>
          </cell>
          <cell r="H7219" t="str">
            <v>N</v>
          </cell>
          <cell r="I7219">
            <v>44013</v>
          </cell>
          <cell r="J7219">
            <v>44034</v>
          </cell>
          <cell r="K7219" t="str">
            <v>Withdrawn</v>
          </cell>
          <cell r="L7219" t="str">
            <v>Withdrawn</v>
          </cell>
          <cell r="M7219" t="str">
            <v>Withdrawn</v>
          </cell>
          <cell r="N7219" t="str">
            <v>Withdrawn</v>
          </cell>
          <cell r="O7219" t="str">
            <v>Withdrawn</v>
          </cell>
          <cell r="P7219" t="str">
            <v>Brian Hanson</v>
          </cell>
          <cell r="Q7219" t="str">
            <v>BH101</v>
          </cell>
          <cell r="R7219" t="str">
            <v>Tim Platz</v>
          </cell>
          <cell r="S7219" t="str">
            <v>TP101</v>
          </cell>
          <cell r="T7219" t="str">
            <v xml:space="preserve">Bethpage FCU </v>
          </cell>
          <cell r="U7219" t="str">
            <v>BFCU</v>
          </cell>
        </row>
        <row r="7220">
          <cell r="B7220" t="str">
            <v>419100070062</v>
          </cell>
          <cell r="C7220" t="str">
            <v>MIDWEST VETERINARY HOSPITALS PLLC</v>
          </cell>
          <cell r="D7220" t="str">
            <v>COLONIAL TERRACE ANIMAL HOSPITAL PC</v>
          </cell>
          <cell r="E7220">
            <v>216666.66666666666</v>
          </cell>
          <cell r="F7220">
            <v>2600000</v>
          </cell>
          <cell r="G7220" t="str">
            <v>Y</v>
          </cell>
          <cell r="H7220" t="str">
            <v>Y</v>
          </cell>
          <cell r="I7220">
            <v>44013</v>
          </cell>
          <cell r="J7220">
            <v>44035</v>
          </cell>
          <cell r="K7220">
            <v>44035</v>
          </cell>
          <cell r="L7220">
            <v>44035</v>
          </cell>
          <cell r="M7220">
            <v>44070</v>
          </cell>
          <cell r="N7220">
            <v>44044</v>
          </cell>
          <cell r="O7220" t="str">
            <v>Y</v>
          </cell>
          <cell r="P7220" t="str">
            <v>HYD Associates Inc</v>
          </cell>
          <cell r="Q7220" t="str">
            <v>HYD101</v>
          </cell>
          <cell r="R7220" t="str">
            <v>Chris Frey</v>
          </cell>
          <cell r="S7220" t="str">
            <v>CF101</v>
          </cell>
          <cell r="T7220" t="str">
            <v>KBH Enterprises</v>
          </cell>
          <cell r="U7220" t="str">
            <v>KH101</v>
          </cell>
          <cell r="V7220" t="str">
            <v xml:space="preserve">Mission Veterinary Partners </v>
          </cell>
          <cell r="W7220" t="str">
            <v>MVP101</v>
          </cell>
        </row>
        <row r="7221">
          <cell r="B7221" t="str">
            <v>892999924143</v>
          </cell>
          <cell r="C7221" t="str">
            <v>HOUGHTONS HERD LLC</v>
          </cell>
          <cell r="D7221" t="str">
            <v>UNISHIPPERS 1590</v>
          </cell>
          <cell r="E7221">
            <v>7916.666666666667</v>
          </cell>
          <cell r="F7221">
            <v>95000</v>
          </cell>
          <cell r="G7221" t="str">
            <v>N</v>
          </cell>
          <cell r="H7221" t="str">
            <v>N</v>
          </cell>
          <cell r="I7221">
            <v>44013</v>
          </cell>
          <cell r="J7221">
            <v>44035</v>
          </cell>
          <cell r="K7221">
            <v>44043</v>
          </cell>
          <cell r="L7221">
            <v>44047</v>
          </cell>
          <cell r="M7221">
            <v>44153</v>
          </cell>
          <cell r="N7221">
            <v>44136</v>
          </cell>
          <cell r="O7221" t="str">
            <v>Y</v>
          </cell>
          <cell r="P7221" t="str">
            <v>CardWorks Acquiring</v>
          </cell>
          <cell r="Q7221" t="str">
            <v>CWA101</v>
          </cell>
          <cell r="R7221" t="str">
            <v>Frank Sweeney</v>
          </cell>
          <cell r="S7221" t="str">
            <v>FS101</v>
          </cell>
          <cell r="T7221" t="str">
            <v>William Regan</v>
          </cell>
          <cell r="U7221" t="str">
            <v>WR101</v>
          </cell>
          <cell r="V7221" t="str">
            <v>Unishippers</v>
          </cell>
          <cell r="W7221" t="str">
            <v>USHIP</v>
          </cell>
        </row>
        <row r="7222">
          <cell r="B7222" t="str">
            <v>419100070071</v>
          </cell>
          <cell r="C7222" t="str">
            <v>EQUIMED USA INC</v>
          </cell>
          <cell r="D7222" t="str">
            <v>EQUIMED USA INC</v>
          </cell>
          <cell r="E7222">
            <v>66666.666666666672</v>
          </cell>
          <cell r="F7222">
            <v>800000</v>
          </cell>
          <cell r="G7222" t="str">
            <v>Y</v>
          </cell>
          <cell r="H7222" t="str">
            <v>Y</v>
          </cell>
          <cell r="I7222">
            <v>44013</v>
          </cell>
          <cell r="J7222">
            <v>44035</v>
          </cell>
          <cell r="K7222">
            <v>44040</v>
          </cell>
          <cell r="L7222">
            <v>44041</v>
          </cell>
          <cell r="M7222">
            <v>44070</v>
          </cell>
          <cell r="N7222">
            <v>44044</v>
          </cell>
          <cell r="O7222" t="str">
            <v>Y</v>
          </cell>
          <cell r="P7222" t="str">
            <v>Mike Roberts</v>
          </cell>
          <cell r="Q7222" t="str">
            <v>MR102</v>
          </cell>
          <cell r="R7222" t="str">
            <v>Chris Frey</v>
          </cell>
          <cell r="S7222" t="str">
            <v>CF101</v>
          </cell>
        </row>
        <row r="7223">
          <cell r="B7223" t="str">
            <v>892999924150</v>
          </cell>
          <cell r="C7223" t="str">
            <v>CAMILLE VARDY LAC</v>
          </cell>
          <cell r="D7223" t="str">
            <v>CAMILLE VARDY LAC</v>
          </cell>
          <cell r="E7223">
            <v>3791.6666666666665</v>
          </cell>
          <cell r="F7223">
            <v>45500</v>
          </cell>
          <cell r="G7223" t="str">
            <v>Y</v>
          </cell>
          <cell r="H7223" t="str">
            <v>Y</v>
          </cell>
          <cell r="I7223">
            <v>44013</v>
          </cell>
          <cell r="J7223">
            <v>44036</v>
          </cell>
          <cell r="K7223">
            <v>44036</v>
          </cell>
          <cell r="L7223">
            <v>44036</v>
          </cell>
          <cell r="M7223">
            <v>44075</v>
          </cell>
          <cell r="N7223">
            <v>44075</v>
          </cell>
          <cell r="O7223" t="str">
            <v>Y</v>
          </cell>
          <cell r="P7223" t="str">
            <v>CardWorks Acquiring</v>
          </cell>
          <cell r="Q7223" t="str">
            <v>CWA101</v>
          </cell>
        </row>
        <row r="7224">
          <cell r="B7224" t="str">
            <v>892999924168</v>
          </cell>
          <cell r="C7224" t="str">
            <v>HAN C LIN &amp; SHARON WANGE DDS</v>
          </cell>
          <cell r="D7224" t="str">
            <v>HAN C LIN &amp; SHRON WANGE DDS</v>
          </cell>
          <cell r="E7224">
            <v>3083.3333333333335</v>
          </cell>
          <cell r="F7224">
            <v>37000</v>
          </cell>
          <cell r="G7224" t="str">
            <v>Y</v>
          </cell>
          <cell r="H7224" t="str">
            <v>Y</v>
          </cell>
          <cell r="I7224">
            <v>44013</v>
          </cell>
          <cell r="J7224">
            <v>44036</v>
          </cell>
          <cell r="K7224">
            <v>44036</v>
          </cell>
          <cell r="L7224">
            <v>44036</v>
          </cell>
          <cell r="M7224">
            <v>44075</v>
          </cell>
          <cell r="N7224">
            <v>44075</v>
          </cell>
          <cell r="O7224" t="str">
            <v>Y</v>
          </cell>
          <cell r="P7224" t="str">
            <v>CardWorks Acquiring</v>
          </cell>
          <cell r="Q7224" t="str">
            <v>CWA101</v>
          </cell>
        </row>
        <row r="7225">
          <cell r="B7225" t="str">
            <v>892999924176</v>
          </cell>
          <cell r="C7225" t="str">
            <v>SHARON WANG DDS</v>
          </cell>
          <cell r="D7225" t="str">
            <v>SHARON WANG DDS</v>
          </cell>
          <cell r="E7225">
            <v>491</v>
          </cell>
          <cell r="F7225">
            <v>5892</v>
          </cell>
          <cell r="G7225" t="str">
            <v>Y</v>
          </cell>
          <cell r="H7225" t="str">
            <v>Y</v>
          </cell>
          <cell r="I7225">
            <v>44013</v>
          </cell>
          <cell r="J7225">
            <v>44036</v>
          </cell>
          <cell r="K7225">
            <v>44036</v>
          </cell>
          <cell r="L7225">
            <v>44036</v>
          </cell>
          <cell r="M7225">
            <v>44162</v>
          </cell>
          <cell r="N7225">
            <v>44136</v>
          </cell>
          <cell r="O7225" t="str">
            <v>Y</v>
          </cell>
          <cell r="P7225" t="str">
            <v>CardWorks Acquiring</v>
          </cell>
          <cell r="Q7225" t="str">
            <v>CWA101</v>
          </cell>
        </row>
        <row r="7226">
          <cell r="B7226" t="str">
            <v>892999924184</v>
          </cell>
          <cell r="C7226" t="str">
            <v>KOMODO TOYS</v>
          </cell>
          <cell r="D7226" t="str">
            <v>KOMODO TOYS</v>
          </cell>
          <cell r="E7226">
            <v>69583.333333333328</v>
          </cell>
          <cell r="F7226">
            <v>835000</v>
          </cell>
          <cell r="G7226" t="str">
            <v>Y</v>
          </cell>
          <cell r="H7226" t="str">
            <v>Y</v>
          </cell>
          <cell r="I7226">
            <v>44013</v>
          </cell>
          <cell r="J7226">
            <v>44036</v>
          </cell>
          <cell r="K7226">
            <v>44036</v>
          </cell>
          <cell r="L7226">
            <v>44036</v>
          </cell>
          <cell r="O7226" t="str">
            <v>Y</v>
          </cell>
          <cell r="P7226" t="str">
            <v>CardWorks Acquiring</v>
          </cell>
          <cell r="Q7226" t="str">
            <v>CWA101</v>
          </cell>
        </row>
        <row r="7227">
          <cell r="B7227" t="str">
            <v>892999924192</v>
          </cell>
          <cell r="C7227" t="str">
            <v>CHAUS AUTO SPORT</v>
          </cell>
          <cell r="D7227" t="str">
            <v>CHAUS AUTO SPORT</v>
          </cell>
          <cell r="E7227">
            <v>1141.6666666666667</v>
          </cell>
          <cell r="F7227">
            <v>13700</v>
          </cell>
          <cell r="G7227" t="str">
            <v>Y</v>
          </cell>
          <cell r="H7227" t="str">
            <v>Y</v>
          </cell>
          <cell r="I7227">
            <v>44013</v>
          </cell>
          <cell r="J7227">
            <v>44036</v>
          </cell>
          <cell r="K7227">
            <v>44036</v>
          </cell>
          <cell r="L7227">
            <v>44036</v>
          </cell>
          <cell r="M7227">
            <v>44088</v>
          </cell>
          <cell r="N7227">
            <v>44075</v>
          </cell>
          <cell r="O7227" t="str">
            <v>Y</v>
          </cell>
          <cell r="P7227" t="str">
            <v>CardWorks Acquiring</v>
          </cell>
          <cell r="Q7227" t="str">
            <v>CWA101</v>
          </cell>
        </row>
        <row r="7228">
          <cell r="B7228" t="str">
            <v>419100070115</v>
          </cell>
          <cell r="C7228" t="str">
            <v>RED ROCK OUTDOORS CO</v>
          </cell>
          <cell r="D7228" t="str">
            <v>REDWOOD OUTDOORS</v>
          </cell>
          <cell r="E7228">
            <v>83750</v>
          </cell>
          <cell r="F7228">
            <v>1005000</v>
          </cell>
          <cell r="G7228" t="str">
            <v>N</v>
          </cell>
          <cell r="H7228" t="str">
            <v>Y</v>
          </cell>
          <cell r="I7228">
            <v>44013</v>
          </cell>
          <cell r="J7228">
            <v>44036</v>
          </cell>
          <cell r="K7228" t="str">
            <v>Withdrawn</v>
          </cell>
          <cell r="L7228" t="str">
            <v>Withdrawn</v>
          </cell>
          <cell r="M7228" t="str">
            <v>Withdrawn</v>
          </cell>
          <cell r="N7228" t="str">
            <v>Withdrawn</v>
          </cell>
          <cell r="O7228" t="str">
            <v>Withdrawn</v>
          </cell>
          <cell r="P7228" t="str">
            <v>SegPay</v>
          </cell>
          <cell r="Q7228" t="str">
            <v>SEGPAY</v>
          </cell>
        </row>
        <row r="7229">
          <cell r="B7229" t="str">
            <v>419100070124</v>
          </cell>
          <cell r="C7229" t="str">
            <v>MIDWEST VETERINARY HOSPITALS PLLC</v>
          </cell>
          <cell r="D7229" t="str">
            <v>PHOENIXVILLE ANIMAL HOSPITAL</v>
          </cell>
          <cell r="E7229">
            <v>141666.66666666666</v>
          </cell>
          <cell r="F7229">
            <v>1700000</v>
          </cell>
          <cell r="G7229" t="str">
            <v>Y</v>
          </cell>
          <cell r="H7229" t="str">
            <v>N</v>
          </cell>
          <cell r="I7229">
            <v>44013</v>
          </cell>
          <cell r="J7229">
            <v>44036</v>
          </cell>
          <cell r="K7229">
            <v>44036</v>
          </cell>
          <cell r="L7229">
            <v>44036</v>
          </cell>
          <cell r="M7229">
            <v>44056</v>
          </cell>
          <cell r="N7229">
            <v>44044</v>
          </cell>
          <cell r="O7229" t="str">
            <v>Y</v>
          </cell>
          <cell r="P7229" t="str">
            <v>HYD Associates Inc</v>
          </cell>
          <cell r="Q7229" t="str">
            <v>HYD101</v>
          </cell>
          <cell r="R7229" t="str">
            <v>Chris Frey</v>
          </cell>
          <cell r="S7229" t="str">
            <v>CF101</v>
          </cell>
          <cell r="T7229" t="str">
            <v>KBH Enterprises</v>
          </cell>
          <cell r="U7229" t="str">
            <v>KH101</v>
          </cell>
          <cell r="V7229" t="str">
            <v xml:space="preserve">Mission Veterinary Partners </v>
          </cell>
          <cell r="W7229" t="str">
            <v>MVP101</v>
          </cell>
        </row>
        <row r="7230">
          <cell r="B7230" t="str">
            <v>419100070133</v>
          </cell>
          <cell r="C7230" t="str">
            <v>R D M GRILL LLC</v>
          </cell>
          <cell r="D7230" t="str">
            <v>EL BUEN GUSTO DELI</v>
          </cell>
          <cell r="E7230">
            <v>10833.333333333334</v>
          </cell>
          <cell r="F7230">
            <v>130000</v>
          </cell>
          <cell r="G7230" t="str">
            <v>Y</v>
          </cell>
          <cell r="H7230" t="str">
            <v>N</v>
          </cell>
          <cell r="I7230">
            <v>44013</v>
          </cell>
          <cell r="J7230">
            <v>44036</v>
          </cell>
          <cell r="K7230">
            <v>44039</v>
          </cell>
          <cell r="L7230">
            <v>44039</v>
          </cell>
          <cell r="M7230">
            <v>44047</v>
          </cell>
          <cell r="N7230">
            <v>44044</v>
          </cell>
          <cell r="O7230" t="str">
            <v>Y</v>
          </cell>
          <cell r="P7230" t="str">
            <v>Brian Hanson</v>
          </cell>
          <cell r="Q7230" t="str">
            <v>BH101</v>
          </cell>
          <cell r="R7230" t="str">
            <v>Tim Platz</v>
          </cell>
          <cell r="S7230" t="str">
            <v>TP101</v>
          </cell>
          <cell r="T7230" t="str">
            <v xml:space="preserve">Bethpage FCU </v>
          </cell>
          <cell r="U7230" t="str">
            <v>BFCU</v>
          </cell>
        </row>
        <row r="7231">
          <cell r="B7231" t="str">
            <v>419100070142</v>
          </cell>
          <cell r="C7231" t="str">
            <v xml:space="preserve">ALL ISLAND TENTS INC </v>
          </cell>
          <cell r="D7231" t="str">
            <v xml:space="preserve">ALL ISLAND TENTS INC </v>
          </cell>
          <cell r="E7231">
            <v>20833.333333333332</v>
          </cell>
          <cell r="F7231">
            <v>250000</v>
          </cell>
          <cell r="G7231" t="str">
            <v>Y</v>
          </cell>
          <cell r="H7231" t="str">
            <v>N</v>
          </cell>
          <cell r="I7231">
            <v>44013</v>
          </cell>
          <cell r="J7231">
            <v>44039</v>
          </cell>
          <cell r="K7231">
            <v>44040</v>
          </cell>
          <cell r="L7231">
            <v>44041</v>
          </cell>
          <cell r="M7231">
            <v>44070</v>
          </cell>
          <cell r="N7231">
            <v>44044</v>
          </cell>
          <cell r="O7231" t="str">
            <v>Y</v>
          </cell>
          <cell r="P7231" t="str">
            <v>William Bartels</v>
          </cell>
          <cell r="Q7231" t="str">
            <v>WB101</v>
          </cell>
          <cell r="R7231" t="str">
            <v>Tim Platz</v>
          </cell>
          <cell r="S7231" t="str">
            <v>TP101</v>
          </cell>
        </row>
        <row r="7232">
          <cell r="B7232" t="str">
            <v>419100070151</v>
          </cell>
          <cell r="C7232" t="str">
            <v xml:space="preserve">MANHATTAN SMILES DENTAL STUDIO PLLC </v>
          </cell>
          <cell r="D7232" t="str">
            <v xml:space="preserve">MANHATTAN SMILES DENTAL STUDIO PLLC </v>
          </cell>
          <cell r="E7232">
            <v>18750</v>
          </cell>
          <cell r="F7232">
            <v>225000</v>
          </cell>
          <cell r="G7232" t="str">
            <v>N</v>
          </cell>
          <cell r="H7232" t="str">
            <v>N</v>
          </cell>
          <cell r="I7232">
            <v>44013</v>
          </cell>
          <cell r="J7232">
            <v>44039</v>
          </cell>
          <cell r="K7232">
            <v>44040</v>
          </cell>
          <cell r="L7232">
            <v>44040</v>
          </cell>
          <cell r="M7232">
            <v>44056</v>
          </cell>
          <cell r="N7232">
            <v>44044</v>
          </cell>
          <cell r="O7232" t="str">
            <v>Y</v>
          </cell>
          <cell r="P7232" t="str">
            <v>CardWorks Acquiring</v>
          </cell>
          <cell r="Q7232" t="str">
            <v>CWA101</v>
          </cell>
          <cell r="R7232" t="str">
            <v>Frank Sweeney</v>
          </cell>
          <cell r="S7232" t="str">
            <v>FS101</v>
          </cell>
          <cell r="T7232" t="str">
            <v>Signature Bank</v>
          </cell>
          <cell r="U7232" t="str">
            <v>SBANK</v>
          </cell>
        </row>
        <row r="7233">
          <cell r="B7233" t="str">
            <v>419100070160</v>
          </cell>
          <cell r="C7233" t="str">
            <v>RON LUTHER</v>
          </cell>
          <cell r="D7233" t="str">
            <v>PHOTO &amp; VIDEO</v>
          </cell>
          <cell r="E7233">
            <v>10833.333333333334</v>
          </cell>
          <cell r="F7233">
            <v>130000</v>
          </cell>
          <cell r="G7233" t="str">
            <v>N</v>
          </cell>
          <cell r="H7233" t="str">
            <v>N</v>
          </cell>
          <cell r="I7233">
            <v>44013</v>
          </cell>
          <cell r="J7233">
            <v>44039</v>
          </cell>
          <cell r="K7233">
            <v>44041</v>
          </cell>
          <cell r="L7233">
            <v>44041</v>
          </cell>
          <cell r="O7233" t="str">
            <v>Y</v>
          </cell>
          <cell r="P7233" t="str">
            <v>Daniel Acosta</v>
          </cell>
          <cell r="Q7233" t="str">
            <v>DA102</v>
          </cell>
          <cell r="R7233" t="str">
            <v>Tim Platz</v>
          </cell>
          <cell r="S7233" t="str">
            <v>TP101</v>
          </cell>
        </row>
        <row r="7234">
          <cell r="B7234" t="str">
            <v>892999924200</v>
          </cell>
          <cell r="C7234" t="str">
            <v>BOBBYROCK INC</v>
          </cell>
          <cell r="D7234" t="str">
            <v>BROOKLYN CHEMISTS</v>
          </cell>
          <cell r="E7234">
            <v>5541.666666666667</v>
          </cell>
          <cell r="F7234">
            <v>66500</v>
          </cell>
          <cell r="G7234" t="str">
            <v>N</v>
          </cell>
          <cell r="H7234" t="str">
            <v>N</v>
          </cell>
          <cell r="I7234">
            <v>44013</v>
          </cell>
          <cell r="J7234">
            <v>44039</v>
          </cell>
          <cell r="K7234" t="str">
            <v>Withdrawn</v>
          </cell>
          <cell r="L7234" t="str">
            <v>Withdrawn</v>
          </cell>
          <cell r="M7234" t="str">
            <v>Withdrawn</v>
          </cell>
          <cell r="N7234" t="str">
            <v>Withdrawn</v>
          </cell>
          <cell r="O7234" t="str">
            <v>Withdrawn</v>
          </cell>
          <cell r="P7234" t="str">
            <v>CardWorks Acquiring</v>
          </cell>
          <cell r="Q7234" t="str">
            <v>CWA101</v>
          </cell>
          <cell r="R7234" t="str">
            <v>Chris Frey</v>
          </cell>
          <cell r="S7234" t="str">
            <v>CF101</v>
          </cell>
        </row>
        <row r="7235">
          <cell r="B7235" t="str">
            <v>419100070188</v>
          </cell>
          <cell r="C7235" t="str">
            <v>JACQUELYNN MICHALIK</v>
          </cell>
          <cell r="D7235" t="str">
            <v>ASGARD RAW DOG FOOD</v>
          </cell>
          <cell r="E7235">
            <v>37083.333333333336</v>
          </cell>
          <cell r="F7235">
            <v>445000</v>
          </cell>
          <cell r="G7235" t="str">
            <v>Y</v>
          </cell>
          <cell r="H7235" t="str">
            <v>N</v>
          </cell>
          <cell r="I7235">
            <v>44013</v>
          </cell>
          <cell r="J7235">
            <v>44039</v>
          </cell>
          <cell r="K7235">
            <v>44063</v>
          </cell>
          <cell r="L7235">
            <v>44063</v>
          </cell>
          <cell r="M7235">
            <v>44209</v>
          </cell>
          <cell r="N7235">
            <v>44197</v>
          </cell>
          <cell r="O7235" t="str">
            <v>Y</v>
          </cell>
          <cell r="P7235" t="str">
            <v>William Johnston</v>
          </cell>
          <cell r="Q7235" t="str">
            <v>BJ101</v>
          </cell>
          <cell r="R7235" t="str">
            <v>Andy Arner</v>
          </cell>
          <cell r="S7235" t="str">
            <v>AA102</v>
          </cell>
        </row>
        <row r="7236">
          <cell r="B7236" t="str">
            <v>419100070197</v>
          </cell>
          <cell r="C7236" t="str">
            <v>BRM MO MGMT LLC</v>
          </cell>
          <cell r="D7236" t="str">
            <v>CARTER PET HOSPITAL</v>
          </cell>
          <cell r="E7236">
            <v>275000</v>
          </cell>
          <cell r="F7236">
            <v>3300000</v>
          </cell>
          <cell r="G7236" t="str">
            <v>Y</v>
          </cell>
          <cell r="H7236" t="str">
            <v>N</v>
          </cell>
          <cell r="I7236">
            <v>44013</v>
          </cell>
          <cell r="J7236">
            <v>44040</v>
          </cell>
          <cell r="K7236">
            <v>44041</v>
          </cell>
          <cell r="L7236">
            <v>44041</v>
          </cell>
          <cell r="M7236">
            <v>44056</v>
          </cell>
          <cell r="N7236">
            <v>44044</v>
          </cell>
          <cell r="O7236" t="str">
            <v>Y</v>
          </cell>
          <cell r="P7236" t="str">
            <v>HYD Associates Inc</v>
          </cell>
          <cell r="Q7236" t="str">
            <v>HYD101</v>
          </cell>
          <cell r="R7236" t="str">
            <v>Chris Frey</v>
          </cell>
          <cell r="S7236" t="str">
            <v>CF101</v>
          </cell>
          <cell r="T7236" t="str">
            <v>KBH Enterprises</v>
          </cell>
          <cell r="U7236" t="str">
            <v>KH101</v>
          </cell>
          <cell r="V7236" t="str">
            <v>Blue River</v>
          </cell>
          <cell r="W7236" t="str">
            <v>BR102</v>
          </cell>
        </row>
        <row r="7237">
          <cell r="B7237" t="str">
            <v>419100070339</v>
          </cell>
          <cell r="C7237" t="str">
            <v>MAYA KEY LIMITED</v>
          </cell>
          <cell r="D7237" t="str">
            <v>RELENTPLAY.COM</v>
          </cell>
          <cell r="E7237">
            <v>20833.333333333332</v>
          </cell>
          <cell r="F7237">
            <v>250000</v>
          </cell>
          <cell r="G7237" t="str">
            <v>N</v>
          </cell>
          <cell r="H7237" t="str">
            <v>N</v>
          </cell>
          <cell r="I7237">
            <v>44013</v>
          </cell>
          <cell r="J7237">
            <v>44040</v>
          </cell>
          <cell r="K7237">
            <v>44041</v>
          </cell>
          <cell r="L7237">
            <v>44046</v>
          </cell>
          <cell r="M7237">
            <v>44070</v>
          </cell>
          <cell r="N7237">
            <v>44044</v>
          </cell>
          <cell r="O7237" t="str">
            <v>Y</v>
          </cell>
          <cell r="P7237" t="str">
            <v>RocketGate</v>
          </cell>
          <cell r="Q7237" t="str">
            <v>RG101</v>
          </cell>
          <cell r="R7237" t="str">
            <v>Dating Network</v>
          </cell>
          <cell r="S7237" t="str">
            <v>DN101</v>
          </cell>
        </row>
        <row r="7238">
          <cell r="B7238" t="str">
            <v>892999924218</v>
          </cell>
          <cell r="C7238" t="str">
            <v xml:space="preserve">LYONS LOGISTICS &amp; CONSULTANTS LLC </v>
          </cell>
          <cell r="D7238" t="str">
            <v>UNISHIPPERS #1596</v>
          </cell>
          <cell r="E7238">
            <v>7916.666666666667</v>
          </cell>
          <cell r="F7238">
            <v>95000</v>
          </cell>
          <cell r="G7238" t="str">
            <v>N</v>
          </cell>
          <cell r="H7238" t="str">
            <v>N</v>
          </cell>
          <cell r="I7238">
            <v>44013</v>
          </cell>
          <cell r="J7238">
            <v>44041</v>
          </cell>
          <cell r="K7238">
            <v>44041</v>
          </cell>
          <cell r="L7238">
            <v>44046</v>
          </cell>
          <cell r="M7238">
            <v>44153</v>
          </cell>
          <cell r="N7238">
            <v>44136</v>
          </cell>
          <cell r="O7238" t="str">
            <v>Y</v>
          </cell>
          <cell r="P7238" t="str">
            <v>CardWorks Acquiring</v>
          </cell>
          <cell r="Q7238" t="str">
            <v>CWA101</v>
          </cell>
          <cell r="R7238" t="str">
            <v>Frank Sweeney</v>
          </cell>
          <cell r="S7238" t="str">
            <v>FS101</v>
          </cell>
          <cell r="T7238" t="str">
            <v>William Regan</v>
          </cell>
          <cell r="U7238" t="str">
            <v>WR101</v>
          </cell>
          <cell r="V7238" t="str">
            <v>Unishippers</v>
          </cell>
          <cell r="W7238" t="str">
            <v>USHIP</v>
          </cell>
        </row>
        <row r="7239">
          <cell r="B7239" t="str">
            <v>419100070213</v>
          </cell>
          <cell r="C7239" t="str">
            <v>WORLDWIDE DIGITAL SOLUTIONS INC</v>
          </cell>
          <cell r="D7239" t="str">
            <v>ICC</v>
          </cell>
          <cell r="E7239">
            <v>18333.333333333332</v>
          </cell>
          <cell r="F7239">
            <v>220000</v>
          </cell>
          <cell r="G7239" t="str">
            <v>Y</v>
          </cell>
          <cell r="H7239" t="str">
            <v>Y</v>
          </cell>
          <cell r="I7239">
            <v>44013</v>
          </cell>
          <cell r="J7239">
            <v>44041</v>
          </cell>
          <cell r="K7239">
            <v>44043</v>
          </cell>
          <cell r="L7239">
            <v>44047</v>
          </cell>
          <cell r="M7239">
            <v>44105</v>
          </cell>
          <cell r="N7239">
            <v>44105</v>
          </cell>
          <cell r="O7239" t="str">
            <v>Y</v>
          </cell>
          <cell r="P7239" t="str">
            <v>Kerry Doyle</v>
          </cell>
          <cell r="Q7239" t="str">
            <v>KD101</v>
          </cell>
          <cell r="R7239" t="str">
            <v>Erick Weinstein</v>
          </cell>
          <cell r="S7239" t="str">
            <v>EW101</v>
          </cell>
        </row>
        <row r="7240">
          <cell r="B7240" t="str">
            <v>892999924226</v>
          </cell>
          <cell r="C7240" t="str">
            <v xml:space="preserve">HALLETT VETERINARY HOSPITAL INC </v>
          </cell>
          <cell r="D7240" t="str">
            <v xml:space="preserve">HALLETT VETERINARY HOSPITAL INC </v>
          </cell>
          <cell r="E7240">
            <v>17500</v>
          </cell>
          <cell r="F7240">
            <v>210000</v>
          </cell>
          <cell r="G7240" t="str">
            <v>Y</v>
          </cell>
          <cell r="H7240" t="str">
            <v>N</v>
          </cell>
          <cell r="I7240">
            <v>44013</v>
          </cell>
          <cell r="J7240">
            <v>44041</v>
          </cell>
          <cell r="K7240">
            <v>44042</v>
          </cell>
          <cell r="L7240">
            <v>44049</v>
          </cell>
          <cell r="M7240">
            <v>44056</v>
          </cell>
          <cell r="N7240">
            <v>44044</v>
          </cell>
          <cell r="O7240" t="str">
            <v>Y</v>
          </cell>
          <cell r="P7240" t="str">
            <v>Mike Roberts</v>
          </cell>
          <cell r="Q7240" t="str">
            <v>MR102</v>
          </cell>
          <cell r="R7240" t="str">
            <v>Chris Frey</v>
          </cell>
          <cell r="S7240" t="str">
            <v>CF101</v>
          </cell>
          <cell r="T7240" t="str">
            <v>Veterinary Management Group</v>
          </cell>
          <cell r="U7240" t="str">
            <v>VMG101</v>
          </cell>
        </row>
        <row r="7241">
          <cell r="B7241" t="str">
            <v>419100070222</v>
          </cell>
          <cell r="C7241" t="str">
            <v>QUOTTA VIDEO LLC</v>
          </cell>
          <cell r="D7241" t="str">
            <v>ZLOGINS.COM</v>
          </cell>
          <cell r="E7241">
            <v>20833.333333333332</v>
          </cell>
          <cell r="F7241">
            <v>250000</v>
          </cell>
          <cell r="G7241" t="str">
            <v>N</v>
          </cell>
          <cell r="H7241" t="str">
            <v>N</v>
          </cell>
          <cell r="I7241">
            <v>44013</v>
          </cell>
          <cell r="J7241">
            <v>44042</v>
          </cell>
          <cell r="K7241">
            <v>44043</v>
          </cell>
          <cell r="L7241">
            <v>44055</v>
          </cell>
          <cell r="M7241">
            <v>44204</v>
          </cell>
          <cell r="N7241">
            <v>44197</v>
          </cell>
          <cell r="O7241" t="str">
            <v>Y</v>
          </cell>
          <cell r="P7241" t="str">
            <v>Joel Paulin</v>
          </cell>
          <cell r="Q7241" t="str">
            <v>JP101</v>
          </cell>
        </row>
        <row r="7242">
          <cell r="B7242" t="str">
            <v>419100070231</v>
          </cell>
          <cell r="C7242" t="str">
            <v>REBELSNET LLC</v>
          </cell>
          <cell r="D7242" t="str">
            <v>KRSUPPORT.COM</v>
          </cell>
          <cell r="E7242">
            <v>50000</v>
          </cell>
          <cell r="F7242">
            <v>600000</v>
          </cell>
          <cell r="G7242" t="str">
            <v>N</v>
          </cell>
          <cell r="H7242" t="str">
            <v>N</v>
          </cell>
          <cell r="I7242">
            <v>44013</v>
          </cell>
          <cell r="J7242">
            <v>44042</v>
          </cell>
          <cell r="K7242">
            <v>44046</v>
          </cell>
          <cell r="L7242">
            <v>44055</v>
          </cell>
          <cell r="M7242">
            <v>44272</v>
          </cell>
          <cell r="N7242">
            <v>44256</v>
          </cell>
          <cell r="O7242" t="str">
            <v>Y</v>
          </cell>
          <cell r="P7242" t="str">
            <v>Joel Paulin</v>
          </cell>
          <cell r="Q7242" t="str">
            <v>JP101</v>
          </cell>
        </row>
        <row r="7243">
          <cell r="B7243" t="str">
            <v>419100070240</v>
          </cell>
          <cell r="C7243" t="str">
            <v>NATIONAL ASSOCIATION OF BAIL AGENTS</v>
          </cell>
          <cell r="D7243" t="str">
            <v>NATIONAL ASSOCIATION OF BAIL AGENTS</v>
          </cell>
          <cell r="E7243">
            <v>15000</v>
          </cell>
          <cell r="F7243">
            <v>180000</v>
          </cell>
          <cell r="G7243" t="str">
            <v>N</v>
          </cell>
          <cell r="H7243" t="str">
            <v>N</v>
          </cell>
          <cell r="I7243">
            <v>44013</v>
          </cell>
          <cell r="J7243">
            <v>44043</v>
          </cell>
          <cell r="K7243">
            <v>44050</v>
          </cell>
          <cell r="L7243">
            <v>44054</v>
          </cell>
          <cell r="M7243">
            <v>44070</v>
          </cell>
          <cell r="N7243">
            <v>44044</v>
          </cell>
          <cell r="O7243" t="str">
            <v>Y</v>
          </cell>
          <cell r="P7243" t="str">
            <v>Brett Rosenfeld</v>
          </cell>
          <cell r="Q7243" t="str">
            <v>BR101</v>
          </cell>
          <cell r="R7243" t="str">
            <v>Frank Sweeney</v>
          </cell>
          <cell r="S7243" t="str">
            <v>FS101</v>
          </cell>
          <cell r="T7243" t="str">
            <v>Signature Bank</v>
          </cell>
          <cell r="U7243" t="str">
            <v>SBANK</v>
          </cell>
        </row>
        <row r="7244">
          <cell r="B7244" t="str">
            <v>892999924234</v>
          </cell>
          <cell r="C7244" t="str">
            <v>DT WOODBURY LLC</v>
          </cell>
          <cell r="D7244" t="str">
            <v>DIRTY TACO &amp; TEQUILA</v>
          </cell>
          <cell r="E7244">
            <v>158333.33333333334</v>
          </cell>
          <cell r="F7244">
            <v>1900000</v>
          </cell>
          <cell r="G7244" t="str">
            <v>N</v>
          </cell>
          <cell r="H7244" t="str">
            <v>N</v>
          </cell>
          <cell r="I7244">
            <v>44013</v>
          </cell>
          <cell r="J7244">
            <v>44043</v>
          </cell>
          <cell r="K7244">
            <v>44046</v>
          </cell>
          <cell r="L7244">
            <v>44046</v>
          </cell>
          <cell r="M7244">
            <v>44123</v>
          </cell>
          <cell r="N7244">
            <v>44105</v>
          </cell>
          <cell r="O7244" t="str">
            <v>Y</v>
          </cell>
          <cell r="P7244" t="str">
            <v>Perry &amp; Bleeker</v>
          </cell>
          <cell r="Q7244" t="str">
            <v>PB102</v>
          </cell>
          <cell r="R7244" t="str">
            <v>Andy Arner</v>
          </cell>
          <cell r="S7244" t="str">
            <v>AA102</v>
          </cell>
        </row>
        <row r="7245">
          <cell r="B7245" t="str">
            <v>419100070259</v>
          </cell>
          <cell r="C7245" t="str">
            <v xml:space="preserve">RALPHS KITCHEN INC </v>
          </cell>
          <cell r="D7245" t="str">
            <v>TAUK KITCHEN</v>
          </cell>
          <cell r="E7245">
            <v>14166.666666666666</v>
          </cell>
          <cell r="F7245">
            <v>170000</v>
          </cell>
          <cell r="G7245" t="str">
            <v>N</v>
          </cell>
          <cell r="H7245" t="str">
            <v>N</v>
          </cell>
          <cell r="I7245">
            <v>44013</v>
          </cell>
          <cell r="J7245">
            <v>44043</v>
          </cell>
          <cell r="K7245" t="str">
            <v>Declined</v>
          </cell>
          <cell r="L7245" t="str">
            <v>Declined</v>
          </cell>
          <cell r="M7245" t="str">
            <v>Declined</v>
          </cell>
          <cell r="N7245" t="str">
            <v>Declined</v>
          </cell>
          <cell r="O7245" t="str">
            <v>Declined</v>
          </cell>
          <cell r="P7245" t="str">
            <v>John Vacca</v>
          </cell>
          <cell r="Q7245" t="str">
            <v>JV101</v>
          </cell>
          <cell r="R7245" t="str">
            <v>Chris Frey</v>
          </cell>
          <cell r="S7245" t="str">
            <v>CF101</v>
          </cell>
        </row>
        <row r="7246">
          <cell r="B7246" t="str">
            <v>419100070320</v>
          </cell>
          <cell r="C7246" t="str">
            <v xml:space="preserve">EAST ROCKAWAY PUB INC </v>
          </cell>
          <cell r="D7246" t="str">
            <v>THE BOLD O'DONOGHUE</v>
          </cell>
          <cell r="E7246">
            <v>12500</v>
          </cell>
          <cell r="F7246">
            <v>150000</v>
          </cell>
          <cell r="G7246" t="str">
            <v>Y</v>
          </cell>
          <cell r="H7246" t="str">
            <v>N</v>
          </cell>
          <cell r="I7246">
            <v>44013</v>
          </cell>
          <cell r="J7246">
            <v>44043</v>
          </cell>
          <cell r="K7246">
            <v>44046</v>
          </cell>
          <cell r="L7246">
            <v>44046</v>
          </cell>
          <cell r="M7246">
            <v>44056</v>
          </cell>
          <cell r="N7246">
            <v>44044</v>
          </cell>
          <cell r="O7246" t="str">
            <v>Y</v>
          </cell>
          <cell r="P7246" t="str">
            <v>Brian Hanson</v>
          </cell>
          <cell r="Q7246" t="str">
            <v>BH101</v>
          </cell>
          <cell r="R7246" t="str">
            <v>Tim Platz</v>
          </cell>
          <cell r="S7246" t="str">
            <v>TP101</v>
          </cell>
        </row>
        <row r="7247">
          <cell r="B7247" t="str">
            <v>419100070277</v>
          </cell>
          <cell r="C7247" t="str">
            <v xml:space="preserve">COHEN &amp; BERNSTEIN LLC </v>
          </cell>
          <cell r="D7247" t="str">
            <v>COHENBERNSTEIN</v>
          </cell>
          <cell r="E7247">
            <v>47500</v>
          </cell>
          <cell r="F7247">
            <v>570000</v>
          </cell>
          <cell r="G7247" t="str">
            <v>N</v>
          </cell>
          <cell r="H7247" t="str">
            <v>N</v>
          </cell>
          <cell r="I7247">
            <v>44013</v>
          </cell>
          <cell r="J7247">
            <v>44043</v>
          </cell>
          <cell r="K7247">
            <v>44049</v>
          </cell>
          <cell r="L7247" t="str">
            <v>8/10/2020</v>
          </cell>
          <cell r="M7247">
            <v>44070</v>
          </cell>
          <cell r="N7247">
            <v>44044</v>
          </cell>
          <cell r="O7247" t="str">
            <v>Y</v>
          </cell>
          <cell r="P7247" t="str">
            <v>Joel Paulin</v>
          </cell>
          <cell r="Q7247" t="str">
            <v>JP101</v>
          </cell>
        </row>
        <row r="7248">
          <cell r="B7248" t="str">
            <v>419100070311</v>
          </cell>
          <cell r="C7248" t="str">
            <v>MIDWEST VETERINARY HOSPITAL PLLC</v>
          </cell>
          <cell r="D7248" t="str">
            <v>SHALLOWFORD ANIMAL HOSPITAL INC</v>
          </cell>
          <cell r="E7248">
            <v>116666.66666666667</v>
          </cell>
          <cell r="F7248">
            <v>1400000</v>
          </cell>
          <cell r="G7248" t="str">
            <v>N</v>
          </cell>
          <cell r="H7248" t="str">
            <v>N</v>
          </cell>
          <cell r="I7248">
            <v>44044</v>
          </cell>
          <cell r="J7248">
            <v>44046</v>
          </cell>
          <cell r="K7248">
            <v>44046</v>
          </cell>
          <cell r="L7248">
            <v>44046</v>
          </cell>
          <cell r="M7248">
            <v>44075</v>
          </cell>
          <cell r="N7248">
            <v>44075</v>
          </cell>
          <cell r="O7248" t="str">
            <v>Y</v>
          </cell>
          <cell r="P7248" t="str">
            <v>HYD Associates Inc</v>
          </cell>
          <cell r="Q7248" t="str">
            <v>HYD101</v>
          </cell>
          <cell r="R7248" t="str">
            <v>Chris Frey</v>
          </cell>
          <cell r="S7248" t="str">
            <v>CF101</v>
          </cell>
          <cell r="T7248" t="str">
            <v>KBH Enterprises</v>
          </cell>
          <cell r="U7248" t="str">
            <v>KH101</v>
          </cell>
          <cell r="V7248" t="str">
            <v xml:space="preserve">Mission Veterinary Partners </v>
          </cell>
          <cell r="W7248" t="str">
            <v>MVP101</v>
          </cell>
        </row>
        <row r="7249">
          <cell r="B7249" t="str">
            <v>419100070393</v>
          </cell>
          <cell r="C7249" t="str">
            <v>ROYAL PASTRY SHOP INC</v>
          </cell>
          <cell r="D7249" t="str">
            <v>GUS'S GOODIES</v>
          </cell>
          <cell r="E7249">
            <v>54166.666666666664</v>
          </cell>
          <cell r="F7249">
            <v>650000</v>
          </cell>
          <cell r="G7249" t="str">
            <v>Y</v>
          </cell>
          <cell r="H7249" t="str">
            <v>Y</v>
          </cell>
          <cell r="I7249">
            <v>44044</v>
          </cell>
          <cell r="J7249">
            <v>44046</v>
          </cell>
          <cell r="K7249">
            <v>44049</v>
          </cell>
          <cell r="L7249">
            <v>44049</v>
          </cell>
          <cell r="M7249">
            <v>44070</v>
          </cell>
          <cell r="N7249">
            <v>44044</v>
          </cell>
          <cell r="O7249" t="str">
            <v>Y</v>
          </cell>
          <cell r="P7249" t="str">
            <v>William Johnston</v>
          </cell>
          <cell r="Q7249" t="str">
            <v>BJ101</v>
          </cell>
          <cell r="R7249" t="str">
            <v>Andy Arner</v>
          </cell>
          <cell r="S7249" t="str">
            <v>AA102</v>
          </cell>
        </row>
        <row r="7250">
          <cell r="B7250" t="str">
            <v>892999924242</v>
          </cell>
          <cell r="C7250" t="str">
            <v>A.C.E. VETERINARY CENTER LLC</v>
          </cell>
          <cell r="D7250" t="str">
            <v>A.C.E. VETERINARY CENTER LLC</v>
          </cell>
          <cell r="E7250">
            <v>120833.33333333333</v>
          </cell>
          <cell r="F7250">
            <v>1450000</v>
          </cell>
          <cell r="G7250" t="str">
            <v>Y</v>
          </cell>
          <cell r="H7250" t="str">
            <v>N</v>
          </cell>
          <cell r="I7250">
            <v>44044</v>
          </cell>
          <cell r="J7250">
            <v>44046</v>
          </cell>
          <cell r="K7250">
            <v>44046</v>
          </cell>
          <cell r="L7250">
            <v>44046</v>
          </cell>
          <cell r="M7250">
            <v>44056</v>
          </cell>
          <cell r="N7250">
            <v>44044</v>
          </cell>
          <cell r="O7250" t="str">
            <v>Y</v>
          </cell>
          <cell r="P7250" t="str">
            <v>John Vacca</v>
          </cell>
          <cell r="Q7250" t="str">
            <v>JV101</v>
          </cell>
          <cell r="R7250" t="str">
            <v>Chris Frey</v>
          </cell>
          <cell r="S7250" t="str">
            <v>CF101</v>
          </cell>
          <cell r="T7250" t="str">
            <v>Miller Vet</v>
          </cell>
          <cell r="U7250" t="str">
            <v>MV101</v>
          </cell>
        </row>
        <row r="7251">
          <cell r="B7251" t="str">
            <v>892999924259</v>
          </cell>
          <cell r="C7251" t="str">
            <v>EAST END TATTOO LLC</v>
          </cell>
          <cell r="D7251" t="str">
            <v>EAST END TATTOO LLC</v>
          </cell>
          <cell r="E7251">
            <v>9166.6666666666661</v>
          </cell>
          <cell r="F7251">
            <v>110000</v>
          </cell>
          <cell r="G7251" t="str">
            <v>Y</v>
          </cell>
          <cell r="H7251" t="str">
            <v>Y</v>
          </cell>
          <cell r="I7251">
            <v>44044</v>
          </cell>
          <cell r="J7251">
            <v>44046</v>
          </cell>
          <cell r="K7251">
            <v>44046</v>
          </cell>
          <cell r="L7251">
            <v>44046</v>
          </cell>
          <cell r="M7251">
            <v>44056</v>
          </cell>
          <cell r="N7251">
            <v>44044</v>
          </cell>
          <cell r="O7251" t="str">
            <v>Y</v>
          </cell>
          <cell r="P7251" t="str">
            <v>Tim Platz</v>
          </cell>
          <cell r="Q7251" t="str">
            <v>TP101</v>
          </cell>
        </row>
        <row r="7252">
          <cell r="B7252" t="str">
            <v>892999924267</v>
          </cell>
          <cell r="C7252" t="str">
            <v>EAST END TATTOO LLC</v>
          </cell>
          <cell r="D7252" t="str">
            <v>EAST END TATTOO LLC</v>
          </cell>
          <cell r="E7252">
            <v>9166.6666666666661</v>
          </cell>
          <cell r="F7252">
            <v>110000</v>
          </cell>
          <cell r="G7252" t="str">
            <v>Y</v>
          </cell>
          <cell r="H7252" t="str">
            <v>Y</v>
          </cell>
          <cell r="I7252">
            <v>44044</v>
          </cell>
          <cell r="J7252">
            <v>44046</v>
          </cell>
          <cell r="K7252">
            <v>44046</v>
          </cell>
          <cell r="L7252">
            <v>44046</v>
          </cell>
          <cell r="M7252">
            <v>44056</v>
          </cell>
          <cell r="N7252">
            <v>44044</v>
          </cell>
          <cell r="O7252" t="str">
            <v>Y</v>
          </cell>
          <cell r="P7252" t="str">
            <v>Tim Platz</v>
          </cell>
          <cell r="Q7252" t="str">
            <v>TP101</v>
          </cell>
        </row>
        <row r="7253">
          <cell r="B7253" t="str">
            <v>892999924275</v>
          </cell>
          <cell r="C7253" t="str">
            <v xml:space="preserve">TIMOTHY SILEO VETERINARY SERVICES PLLC </v>
          </cell>
          <cell r="D7253" t="str">
            <v>PLEASANT LAKE VETERINARY HOSPITAL</v>
          </cell>
          <cell r="E7253">
            <v>57500</v>
          </cell>
          <cell r="F7253">
            <v>690000</v>
          </cell>
          <cell r="G7253" t="str">
            <v>Y</v>
          </cell>
          <cell r="H7253" t="str">
            <v>N</v>
          </cell>
          <cell r="I7253">
            <v>44044</v>
          </cell>
          <cell r="J7253">
            <v>44046</v>
          </cell>
          <cell r="K7253">
            <v>44046</v>
          </cell>
          <cell r="L7253">
            <v>44046</v>
          </cell>
          <cell r="M7253">
            <v>44056</v>
          </cell>
          <cell r="N7253">
            <v>44044</v>
          </cell>
          <cell r="O7253" t="str">
            <v>Y</v>
          </cell>
          <cell r="P7253" t="str">
            <v>Mike Roberts</v>
          </cell>
          <cell r="Q7253" t="str">
            <v>MR102</v>
          </cell>
          <cell r="R7253" t="str">
            <v>Chris Frey</v>
          </cell>
          <cell r="S7253" t="str">
            <v>CF101</v>
          </cell>
          <cell r="T7253" t="str">
            <v>Monarch Business Consultant</v>
          </cell>
          <cell r="U7253" t="str">
            <v>MBC101</v>
          </cell>
        </row>
        <row r="7254">
          <cell r="B7254" t="str">
            <v>419100070348</v>
          </cell>
          <cell r="C7254" t="str">
            <v xml:space="preserve">MIDWEST VETERINARY PARTNERS LLC </v>
          </cell>
          <cell r="D7254" t="str">
            <v>VETERINARY CLINIC OF MYRTLE BEACH</v>
          </cell>
          <cell r="E7254">
            <v>127083.33333333333</v>
          </cell>
          <cell r="F7254">
            <v>1525000</v>
          </cell>
          <cell r="G7254" t="str">
            <v>Y</v>
          </cell>
          <cell r="H7254" t="str">
            <v>N</v>
          </cell>
          <cell r="I7254">
            <v>44044</v>
          </cell>
          <cell r="J7254">
            <v>44046</v>
          </cell>
          <cell r="K7254">
            <v>44046</v>
          </cell>
          <cell r="L7254">
            <v>44046</v>
          </cell>
          <cell r="M7254">
            <v>44088</v>
          </cell>
          <cell r="N7254">
            <v>44075</v>
          </cell>
          <cell r="O7254" t="str">
            <v>Y</v>
          </cell>
          <cell r="P7254" t="str">
            <v>HYD Associates Inc</v>
          </cell>
          <cell r="Q7254" t="str">
            <v>HYD101</v>
          </cell>
          <cell r="R7254" t="str">
            <v>Chris Frey</v>
          </cell>
          <cell r="S7254" t="str">
            <v>CF101</v>
          </cell>
          <cell r="T7254" t="str">
            <v>KBH Enterprises</v>
          </cell>
          <cell r="U7254" t="str">
            <v>KH101</v>
          </cell>
          <cell r="V7254" t="str">
            <v xml:space="preserve">Mission Veterinary Partners </v>
          </cell>
          <cell r="W7254" t="str">
            <v>MVP101</v>
          </cell>
        </row>
        <row r="7255">
          <cell r="B7255" t="str">
            <v>419100070357</v>
          </cell>
          <cell r="C7255" t="str">
            <v xml:space="preserve">MIDWEST VETERINARY PARTNERS LLC </v>
          </cell>
          <cell r="D7255" t="str">
            <v xml:space="preserve">BLUE CROSS ANIMAL HOSPITAL LTD </v>
          </cell>
          <cell r="E7255">
            <v>108333.33333333333</v>
          </cell>
          <cell r="F7255">
            <v>1300000</v>
          </cell>
          <cell r="G7255" t="str">
            <v>Y</v>
          </cell>
          <cell r="H7255" t="str">
            <v>N</v>
          </cell>
          <cell r="I7255">
            <v>44044</v>
          </cell>
          <cell r="J7255">
            <v>44048</v>
          </cell>
          <cell r="K7255">
            <v>44048</v>
          </cell>
          <cell r="L7255">
            <v>44048</v>
          </cell>
          <cell r="M7255">
            <v>44075</v>
          </cell>
          <cell r="N7255">
            <v>44075</v>
          </cell>
          <cell r="O7255" t="str">
            <v>Y</v>
          </cell>
          <cell r="P7255" t="str">
            <v>HYD Associates Inc</v>
          </cell>
          <cell r="Q7255" t="str">
            <v>HYD101</v>
          </cell>
          <cell r="R7255" t="str">
            <v>Chris Frey</v>
          </cell>
          <cell r="S7255" t="str">
            <v>CF101</v>
          </cell>
          <cell r="T7255" t="str">
            <v>KBH Enterprises</v>
          </cell>
          <cell r="U7255" t="str">
            <v>KH101</v>
          </cell>
          <cell r="V7255" t="str">
            <v xml:space="preserve">Mission Veterinary Partners </v>
          </cell>
          <cell r="W7255" t="str">
            <v>MVP101</v>
          </cell>
        </row>
        <row r="7256">
          <cell r="B7256" t="str">
            <v>419100070366</v>
          </cell>
          <cell r="C7256" t="str">
            <v>CHEMICAL ASSOCIATION OF PITTSBURGH</v>
          </cell>
          <cell r="D7256" t="str">
            <v>CAP</v>
          </cell>
          <cell r="E7256">
            <v>4583.333333333333</v>
          </cell>
          <cell r="F7256">
            <v>55000</v>
          </cell>
          <cell r="G7256" t="str">
            <v>N</v>
          </cell>
          <cell r="H7256" t="str">
            <v>N</v>
          </cell>
          <cell r="I7256">
            <v>44044</v>
          </cell>
          <cell r="J7256">
            <v>44048</v>
          </cell>
          <cell r="K7256">
            <v>44049</v>
          </cell>
          <cell r="L7256">
            <v>44053</v>
          </cell>
          <cell r="O7256" t="str">
            <v>Y</v>
          </cell>
          <cell r="P7256" t="str">
            <v>William Johnston</v>
          </cell>
          <cell r="Q7256" t="str">
            <v>BJ101</v>
          </cell>
          <cell r="R7256" t="str">
            <v>Andy Arner</v>
          </cell>
          <cell r="S7256" t="str">
            <v>AA102</v>
          </cell>
        </row>
        <row r="7257">
          <cell r="B7257" t="str">
            <v>892999924283</v>
          </cell>
          <cell r="C7257" t="str">
            <v>RB DEHLER AC LLC</v>
          </cell>
          <cell r="D7257" t="str">
            <v>DEHLER ANIMAL CLINIC</v>
          </cell>
          <cell r="E7257">
            <v>50000</v>
          </cell>
          <cell r="F7257">
            <v>600000</v>
          </cell>
          <cell r="G7257" t="str">
            <v>Y</v>
          </cell>
          <cell r="H7257" t="str">
            <v>Y</v>
          </cell>
          <cell r="I7257">
            <v>44044</v>
          </cell>
          <cell r="J7257">
            <v>44048</v>
          </cell>
          <cell r="K7257">
            <v>44049</v>
          </cell>
          <cell r="L7257">
            <v>44049</v>
          </cell>
          <cell r="M7257">
            <v>44088</v>
          </cell>
          <cell r="N7257">
            <v>44075</v>
          </cell>
          <cell r="O7257" t="str">
            <v>Y</v>
          </cell>
          <cell r="P7257" t="str">
            <v>HYD Associates Inc</v>
          </cell>
          <cell r="Q7257" t="str">
            <v>HYD101</v>
          </cell>
          <cell r="R7257" t="str">
            <v>Chris Frey</v>
          </cell>
          <cell r="S7257" t="str">
            <v>CF101</v>
          </cell>
        </row>
        <row r="7258">
          <cell r="B7258" t="str">
            <v>419100070375</v>
          </cell>
          <cell r="C7258" t="str">
            <v>FATTY ATE BIKES LLC</v>
          </cell>
          <cell r="D7258" t="str">
            <v>XTREME FAT BIKES</v>
          </cell>
          <cell r="E7258">
            <v>58333.333333333336</v>
          </cell>
          <cell r="F7258">
            <v>700000</v>
          </cell>
          <cell r="G7258" t="str">
            <v>Y</v>
          </cell>
          <cell r="H7258" t="str">
            <v>Y</v>
          </cell>
          <cell r="I7258">
            <v>44044</v>
          </cell>
          <cell r="J7258">
            <v>44049</v>
          </cell>
          <cell r="K7258" t="str">
            <v>Declined</v>
          </cell>
          <cell r="L7258" t="str">
            <v>Declined</v>
          </cell>
          <cell r="M7258" t="str">
            <v>Declined</v>
          </cell>
          <cell r="N7258" t="str">
            <v>Declined</v>
          </cell>
          <cell r="O7258" t="str">
            <v>Declined</v>
          </cell>
          <cell r="P7258" t="str">
            <v>Mobius Payments</v>
          </cell>
          <cell r="Q7258" t="str">
            <v>MOB101</v>
          </cell>
        </row>
        <row r="7259">
          <cell r="B7259" t="str">
            <v>419100070384</v>
          </cell>
          <cell r="C7259" t="str">
            <v>AS THE BOAT ROCKS INC</v>
          </cell>
          <cell r="D7259" t="str">
            <v>CAPITOL PRINCESS - KITCHEN/BAR</v>
          </cell>
          <cell r="E7259">
            <v>41666.666666666664</v>
          </cell>
          <cell r="F7259">
            <v>500000</v>
          </cell>
          <cell r="G7259" t="str">
            <v>N</v>
          </cell>
          <cell r="H7259" t="str">
            <v>N</v>
          </cell>
          <cell r="I7259">
            <v>44044</v>
          </cell>
          <cell r="J7259">
            <v>44049</v>
          </cell>
          <cell r="K7259">
            <v>44053</v>
          </cell>
          <cell r="L7259">
            <v>44053</v>
          </cell>
          <cell r="O7259" t="str">
            <v>Y</v>
          </cell>
          <cell r="P7259" t="str">
            <v>Brett Rosenfeld</v>
          </cell>
          <cell r="Q7259" t="str">
            <v>BR101</v>
          </cell>
          <cell r="R7259" t="str">
            <v>Frank Sweeney</v>
          </cell>
          <cell r="S7259" t="str">
            <v>FS101</v>
          </cell>
        </row>
        <row r="7260">
          <cell r="B7260" t="str">
            <v>419100070400</v>
          </cell>
          <cell r="C7260" t="str">
            <v xml:space="preserve">12PT PRINTING LLC </v>
          </cell>
          <cell r="D7260" t="str">
            <v xml:space="preserve">12PT PRINTING LLC </v>
          </cell>
          <cell r="E7260">
            <v>7083.333333333333</v>
          </cell>
          <cell r="F7260">
            <v>85000</v>
          </cell>
          <cell r="G7260" t="str">
            <v>Y</v>
          </cell>
          <cell r="H7260" t="str">
            <v>N</v>
          </cell>
          <cell r="I7260">
            <v>44044</v>
          </cell>
          <cell r="J7260">
            <v>44049</v>
          </cell>
          <cell r="K7260">
            <v>44050</v>
          </cell>
          <cell r="L7260">
            <v>44054</v>
          </cell>
          <cell r="O7260" t="str">
            <v>Y</v>
          </cell>
          <cell r="P7260" t="str">
            <v>United Capital Source</v>
          </cell>
          <cell r="Q7260" t="str">
            <v>UCS101</v>
          </cell>
        </row>
        <row r="7261">
          <cell r="B7261" t="str">
            <v>419100070419</v>
          </cell>
          <cell r="C7261" t="str">
            <v>STORMDREAM WAY INC</v>
          </cell>
          <cell r="D7261" t="str">
            <v>AFMTYU.COM</v>
          </cell>
          <cell r="E7261">
            <v>25000</v>
          </cell>
          <cell r="F7261">
            <v>300000</v>
          </cell>
          <cell r="G7261" t="str">
            <v>N</v>
          </cell>
          <cell r="H7261" t="str">
            <v>N</v>
          </cell>
          <cell r="I7261">
            <v>44044</v>
          </cell>
          <cell r="J7261">
            <v>44049</v>
          </cell>
          <cell r="K7261">
            <v>44049</v>
          </cell>
          <cell r="L7261">
            <v>44053</v>
          </cell>
          <cell r="M7261">
            <v>44070</v>
          </cell>
          <cell r="N7261">
            <v>44044</v>
          </cell>
          <cell r="O7261" t="str">
            <v>Y</v>
          </cell>
          <cell r="P7261" t="str">
            <v>Mobius Payments</v>
          </cell>
          <cell r="Q7261" t="str">
            <v>MOB101</v>
          </cell>
        </row>
        <row r="7262">
          <cell r="B7262" t="str">
            <v>419100070428</v>
          </cell>
          <cell r="C7262" t="str">
            <v>JAMES JOSEPH THOMPSON</v>
          </cell>
          <cell r="D7262" t="str">
            <v>JZL</v>
          </cell>
          <cell r="E7262">
            <v>20000</v>
          </cell>
          <cell r="F7262">
            <v>240000</v>
          </cell>
          <cell r="G7262" t="str">
            <v>N</v>
          </cell>
          <cell r="H7262" t="str">
            <v>N</v>
          </cell>
          <cell r="I7262">
            <v>44044</v>
          </cell>
          <cell r="J7262">
            <v>44050</v>
          </cell>
          <cell r="K7262">
            <v>44055</v>
          </cell>
          <cell r="L7262">
            <v>44068</v>
          </cell>
          <cell r="M7262">
            <v>44279</v>
          </cell>
          <cell r="N7262">
            <v>44256</v>
          </cell>
          <cell r="O7262" t="str">
            <v>Y</v>
          </cell>
          <cell r="P7262" t="str">
            <v>Mobius Payments</v>
          </cell>
          <cell r="Q7262" t="str">
            <v>MOB101</v>
          </cell>
        </row>
        <row r="7263">
          <cell r="B7263" t="str">
            <v>419100070437</v>
          </cell>
          <cell r="C7263" t="str">
            <v>ISLAND RENTALS LLC</v>
          </cell>
          <cell r="D7263" t="str">
            <v>GARLANDS &amp; GRACE CAFÉ</v>
          </cell>
          <cell r="E7263">
            <v>16250</v>
          </cell>
          <cell r="F7263">
            <v>195000</v>
          </cell>
          <cell r="G7263" t="str">
            <v>N</v>
          </cell>
          <cell r="H7263" t="str">
            <v>N</v>
          </cell>
          <cell r="I7263">
            <v>44044</v>
          </cell>
          <cell r="J7263">
            <v>44050</v>
          </cell>
          <cell r="K7263">
            <v>44053</v>
          </cell>
          <cell r="L7263">
            <v>44053</v>
          </cell>
          <cell r="O7263" t="str">
            <v>Y</v>
          </cell>
          <cell r="P7263" t="str">
            <v>William Johnston</v>
          </cell>
          <cell r="Q7263" t="str">
            <v>BJ101</v>
          </cell>
          <cell r="R7263" t="str">
            <v>Andy Arner</v>
          </cell>
          <cell r="S7263" t="str">
            <v>AA102</v>
          </cell>
        </row>
        <row r="7264">
          <cell r="B7264" t="str">
            <v>419100070446</v>
          </cell>
          <cell r="C7264" t="str">
            <v>MIDWEST VETERINARY PARTNERS LLC</v>
          </cell>
          <cell r="D7264" t="str">
            <v>SPRINGFIELD VETERINARY CENTER</v>
          </cell>
          <cell r="E7264">
            <v>666666.66666666663</v>
          </cell>
          <cell r="F7264">
            <v>8000000</v>
          </cell>
          <cell r="G7264" t="str">
            <v>Y</v>
          </cell>
          <cell r="H7264" t="str">
            <v>N</v>
          </cell>
          <cell r="I7264">
            <v>44044</v>
          </cell>
          <cell r="J7264">
            <v>44050</v>
          </cell>
          <cell r="K7264">
            <v>44053</v>
          </cell>
          <cell r="L7264">
            <v>44053</v>
          </cell>
          <cell r="M7264">
            <v>44070</v>
          </cell>
          <cell r="N7264">
            <v>44044</v>
          </cell>
          <cell r="O7264" t="str">
            <v>Y</v>
          </cell>
          <cell r="P7264" t="str">
            <v>HYD Associates Inc</v>
          </cell>
          <cell r="Q7264" t="str">
            <v>HYD101</v>
          </cell>
          <cell r="R7264" t="str">
            <v>Chris Frey</v>
          </cell>
          <cell r="S7264" t="str">
            <v>CF101</v>
          </cell>
          <cell r="T7264" t="str">
            <v>KBH Enterprises</v>
          </cell>
          <cell r="U7264" t="str">
            <v>KH101</v>
          </cell>
          <cell r="V7264" t="str">
            <v xml:space="preserve">Mission Veterinary Partners </v>
          </cell>
          <cell r="W7264" t="str">
            <v>MVP101</v>
          </cell>
        </row>
        <row r="7265">
          <cell r="B7265" t="str">
            <v>419100070455</v>
          </cell>
          <cell r="C7265" t="str">
            <v xml:space="preserve">REALGIFTS LLC </v>
          </cell>
          <cell r="D7265" t="str">
            <v>REALGIFTS</v>
          </cell>
          <cell r="E7265">
            <v>150833.33333333334</v>
          </cell>
          <cell r="F7265">
            <v>1810000</v>
          </cell>
          <cell r="G7265" t="str">
            <v>Y</v>
          </cell>
          <cell r="H7265" t="str">
            <v>Y</v>
          </cell>
          <cell r="I7265">
            <v>44044</v>
          </cell>
          <cell r="J7265">
            <v>44053</v>
          </cell>
          <cell r="K7265">
            <v>44057</v>
          </cell>
          <cell r="L7265">
            <v>44064</v>
          </cell>
          <cell r="M7265">
            <v>44075</v>
          </cell>
          <cell r="N7265">
            <v>44075</v>
          </cell>
          <cell r="O7265" t="str">
            <v>Y</v>
          </cell>
          <cell r="P7265" t="str">
            <v>Sean Ober</v>
          </cell>
          <cell r="Q7265" t="str">
            <v>SO101</v>
          </cell>
        </row>
        <row r="7266">
          <cell r="B7266" t="str">
            <v>419100070464</v>
          </cell>
          <cell r="C7266" t="str">
            <v>TLE OPPORTUNITIES LLC</v>
          </cell>
          <cell r="D7266" t="str">
            <v>SEGPAY-TLE.COM</v>
          </cell>
          <cell r="E7266">
            <v>291666.66666666669</v>
          </cell>
          <cell r="F7266">
            <v>3500000</v>
          </cell>
          <cell r="G7266" t="str">
            <v>Y</v>
          </cell>
          <cell r="H7266" t="str">
            <v>Y</v>
          </cell>
          <cell r="I7266">
            <v>44044</v>
          </cell>
          <cell r="J7266">
            <v>44053</v>
          </cell>
          <cell r="K7266">
            <v>44105</v>
          </cell>
          <cell r="L7266">
            <v>44117</v>
          </cell>
          <cell r="M7266">
            <v>44123</v>
          </cell>
          <cell r="N7266">
            <v>44105</v>
          </cell>
          <cell r="O7266" t="str">
            <v>Y</v>
          </cell>
          <cell r="P7266" t="str">
            <v>SegPay</v>
          </cell>
          <cell r="Q7266" t="str">
            <v>SEGPAY</v>
          </cell>
        </row>
        <row r="7267">
          <cell r="B7267" t="str">
            <v>419100070473</v>
          </cell>
          <cell r="C7267" t="str">
            <v xml:space="preserve">RANGALE ADVERTISING INC </v>
          </cell>
          <cell r="D7267" t="str">
            <v xml:space="preserve">PSTMFV.COM </v>
          </cell>
          <cell r="E7267">
            <v>25000</v>
          </cell>
          <cell r="F7267">
            <v>300000</v>
          </cell>
          <cell r="G7267" t="str">
            <v>N</v>
          </cell>
          <cell r="H7267" t="str">
            <v>N</v>
          </cell>
          <cell r="I7267">
            <v>44044</v>
          </cell>
          <cell r="J7267">
            <v>44053</v>
          </cell>
          <cell r="K7267">
            <v>44054</v>
          </cell>
          <cell r="L7267">
            <v>44061</v>
          </cell>
          <cell r="M7267">
            <v>44070</v>
          </cell>
          <cell r="N7267">
            <v>44044</v>
          </cell>
          <cell r="O7267" t="str">
            <v>Y</v>
          </cell>
          <cell r="P7267" t="str">
            <v>SegPay</v>
          </cell>
          <cell r="Q7267" t="str">
            <v>SEGPAY</v>
          </cell>
        </row>
        <row r="7268">
          <cell r="B7268" t="str">
            <v>419100070482</v>
          </cell>
          <cell r="C7268" t="str">
            <v>VASA FOOD CORP</v>
          </cell>
          <cell r="D7268" t="str">
            <v>SAL'S DELI</v>
          </cell>
          <cell r="E7268">
            <v>10416.666666666666</v>
          </cell>
          <cell r="F7268">
            <v>125000</v>
          </cell>
          <cell r="G7268" t="str">
            <v>N</v>
          </cell>
          <cell r="H7268" t="str">
            <v>N</v>
          </cell>
          <cell r="I7268">
            <v>44044</v>
          </cell>
          <cell r="J7268">
            <v>44053</v>
          </cell>
          <cell r="K7268">
            <v>44053</v>
          </cell>
          <cell r="L7268">
            <v>44053</v>
          </cell>
          <cell r="M7268">
            <v>44070</v>
          </cell>
          <cell r="N7268">
            <v>44044</v>
          </cell>
          <cell r="O7268" t="str">
            <v>Y</v>
          </cell>
          <cell r="P7268" t="str">
            <v>First Central Savings Bank</v>
          </cell>
          <cell r="Q7268" t="str">
            <v xml:space="preserve">FCSB </v>
          </cell>
        </row>
        <row r="7269">
          <cell r="B7269" t="str">
            <v>419100070491</v>
          </cell>
          <cell r="C7269" t="str">
            <v>MIDWEST VETERINARY HOSPITALS PLLC</v>
          </cell>
          <cell r="D7269" t="str">
            <v>ALL PAWS ANIMAL HOSPITAL PC</v>
          </cell>
          <cell r="E7269">
            <v>181250</v>
          </cell>
          <cell r="F7269">
            <v>2175000</v>
          </cell>
          <cell r="G7269" t="str">
            <v>Y</v>
          </cell>
          <cell r="H7269" t="str">
            <v>N</v>
          </cell>
          <cell r="I7269">
            <v>44044</v>
          </cell>
          <cell r="J7269">
            <v>44053</v>
          </cell>
          <cell r="K7269">
            <v>44054</v>
          </cell>
          <cell r="L7269">
            <v>44054</v>
          </cell>
          <cell r="M7269">
            <v>44075</v>
          </cell>
          <cell r="N7269">
            <v>44075</v>
          </cell>
          <cell r="O7269" t="str">
            <v>Y</v>
          </cell>
          <cell r="P7269" t="str">
            <v>HYD Associates Inc</v>
          </cell>
          <cell r="Q7269" t="str">
            <v>HYD101</v>
          </cell>
          <cell r="R7269" t="str">
            <v>Chris Frey</v>
          </cell>
          <cell r="S7269" t="str">
            <v>CF101</v>
          </cell>
          <cell r="T7269" t="str">
            <v>KBH Enterprises</v>
          </cell>
          <cell r="U7269" t="str">
            <v>KH101</v>
          </cell>
          <cell r="V7269" t="str">
            <v xml:space="preserve">Mission Veterinary Partners </v>
          </cell>
          <cell r="W7269" t="str">
            <v>MVP101</v>
          </cell>
        </row>
        <row r="7270">
          <cell r="B7270" t="str">
            <v>419100070507</v>
          </cell>
          <cell r="C7270" t="str">
            <v>MIDWEST VETERINARY PARTNERS LLC</v>
          </cell>
          <cell r="D7270" t="str">
            <v>CARROLL VETERINARY CLINIC</v>
          </cell>
          <cell r="E7270">
            <v>83333.333333333328</v>
          </cell>
          <cell r="F7270">
            <v>1000000</v>
          </cell>
          <cell r="G7270" t="str">
            <v>Y</v>
          </cell>
          <cell r="H7270" t="str">
            <v>N</v>
          </cell>
          <cell r="I7270">
            <v>44044</v>
          </cell>
          <cell r="J7270">
            <v>44053</v>
          </cell>
          <cell r="K7270">
            <v>44054</v>
          </cell>
          <cell r="L7270">
            <v>44054</v>
          </cell>
          <cell r="M7270">
            <v>44088</v>
          </cell>
          <cell r="N7270">
            <v>44075</v>
          </cell>
          <cell r="O7270" t="str">
            <v>Y</v>
          </cell>
          <cell r="P7270" t="str">
            <v>HYD Associates Inc</v>
          </cell>
          <cell r="Q7270" t="str">
            <v>HYD101</v>
          </cell>
          <cell r="R7270" t="str">
            <v>Chris Frey</v>
          </cell>
          <cell r="S7270" t="str">
            <v>CF101</v>
          </cell>
          <cell r="T7270" t="str">
            <v>KBH Enterprises</v>
          </cell>
          <cell r="U7270" t="str">
            <v>KH101</v>
          </cell>
          <cell r="V7270" t="str">
            <v xml:space="preserve">Mission Veterinary Partners </v>
          </cell>
          <cell r="W7270" t="str">
            <v>MVP101</v>
          </cell>
        </row>
        <row r="7271">
          <cell r="B7271" t="str">
            <v>419100070516</v>
          </cell>
          <cell r="C7271" t="str">
            <v>MIDWEST VETERINARY HOSPITALS PLLC</v>
          </cell>
          <cell r="D7271" t="str">
            <v>FOOTHILLS PET HEALTHCARE CLINIC</v>
          </cell>
          <cell r="E7271">
            <v>83333.333333333328</v>
          </cell>
          <cell r="F7271">
            <v>1000000</v>
          </cell>
          <cell r="G7271" t="str">
            <v>Y</v>
          </cell>
          <cell r="H7271" t="str">
            <v>N</v>
          </cell>
          <cell r="I7271">
            <v>44044</v>
          </cell>
          <cell r="J7271">
            <v>44053</v>
          </cell>
          <cell r="K7271">
            <v>44054</v>
          </cell>
          <cell r="L7271">
            <v>44054</v>
          </cell>
          <cell r="M7271">
            <v>44088</v>
          </cell>
          <cell r="N7271">
            <v>44075</v>
          </cell>
          <cell r="O7271" t="str">
            <v>Y</v>
          </cell>
          <cell r="P7271" t="str">
            <v>HYD Associates Inc</v>
          </cell>
          <cell r="Q7271" t="str">
            <v>HYD101</v>
          </cell>
          <cell r="R7271" t="str">
            <v>Chris Frey</v>
          </cell>
          <cell r="S7271" t="str">
            <v>CF101</v>
          </cell>
          <cell r="T7271" t="str">
            <v>KBH Enterprises</v>
          </cell>
          <cell r="U7271" t="str">
            <v>KH101</v>
          </cell>
          <cell r="V7271" t="str">
            <v xml:space="preserve">Mission Veterinary Partners </v>
          </cell>
          <cell r="W7271" t="str">
            <v>MVP101</v>
          </cell>
        </row>
        <row r="7272">
          <cell r="B7272" t="str">
            <v>419100071034</v>
          </cell>
          <cell r="C7272" t="str">
            <v>PETVET CARE CENTER (COLORADO) LLC</v>
          </cell>
          <cell r="D7272" t="str">
            <v>RED ROCKS ANIMAL CENTER</v>
          </cell>
          <cell r="E7272">
            <v>333333.33333333331</v>
          </cell>
          <cell r="F7272">
            <v>4000000</v>
          </cell>
          <cell r="G7272" t="str">
            <v>Y</v>
          </cell>
          <cell r="H7272" t="str">
            <v>N</v>
          </cell>
          <cell r="I7272">
            <v>44044</v>
          </cell>
          <cell r="J7272">
            <v>44053</v>
          </cell>
          <cell r="K7272">
            <v>44054</v>
          </cell>
          <cell r="L7272">
            <v>44054</v>
          </cell>
          <cell r="M7272">
            <v>44070</v>
          </cell>
          <cell r="N7272">
            <v>44044</v>
          </cell>
          <cell r="O7272" t="str">
            <v>Y</v>
          </cell>
          <cell r="P7272" t="str">
            <v>KBH Enterprises</v>
          </cell>
          <cell r="Q7272" t="str">
            <v>KH101</v>
          </cell>
          <cell r="R7272" t="str">
            <v>Chris Frey</v>
          </cell>
          <cell r="S7272" t="str">
            <v>CF101</v>
          </cell>
          <cell r="T7272" t="str">
            <v>Erick Weinstein</v>
          </cell>
          <cell r="U7272" t="str">
            <v>EW101</v>
          </cell>
          <cell r="V7272" t="str">
            <v>PetVet Care Centers</v>
          </cell>
          <cell r="W7272" t="str">
            <v>PETVET</v>
          </cell>
        </row>
        <row r="7273">
          <cell r="B7273" t="str">
            <v>419100070534</v>
          </cell>
          <cell r="C7273" t="str">
            <v>STEP BY STEP DANCE STUDIO INC</v>
          </cell>
          <cell r="D7273" t="str">
            <v>STEP BY STEP DANCE STUDIO INC</v>
          </cell>
          <cell r="E7273">
            <v>5250</v>
          </cell>
          <cell r="F7273">
            <v>63000</v>
          </cell>
          <cell r="G7273" t="str">
            <v>N</v>
          </cell>
          <cell r="H7273" t="str">
            <v>N</v>
          </cell>
          <cell r="I7273">
            <v>44044</v>
          </cell>
          <cell r="J7273">
            <v>44053</v>
          </cell>
          <cell r="K7273">
            <v>44054</v>
          </cell>
          <cell r="L7273">
            <v>44054</v>
          </cell>
          <cell r="M7273">
            <v>44132</v>
          </cell>
          <cell r="N7273">
            <v>44105</v>
          </cell>
          <cell r="O7273" t="str">
            <v>Y</v>
          </cell>
          <cell r="P7273" t="str">
            <v>Brian Hanson</v>
          </cell>
          <cell r="Q7273" t="str">
            <v>BH101</v>
          </cell>
          <cell r="R7273" t="str">
            <v>Tim Platz</v>
          </cell>
          <cell r="S7273" t="str">
            <v>TP101</v>
          </cell>
        </row>
        <row r="7274">
          <cell r="B7274" t="str">
            <v>892999924291</v>
          </cell>
          <cell r="C7274" t="str">
            <v>NISKAYUNA ANIMAL HOSPITAL PLLC</v>
          </cell>
          <cell r="D7274" t="str">
            <v>NISKAYUNA ANIMAL HOSPITAL PLLC</v>
          </cell>
          <cell r="E7274">
            <v>70833.333333333328</v>
          </cell>
          <cell r="F7274">
            <v>850000</v>
          </cell>
          <cell r="G7274" t="str">
            <v>Y</v>
          </cell>
          <cell r="H7274" t="str">
            <v>N</v>
          </cell>
          <cell r="I7274">
            <v>44044</v>
          </cell>
          <cell r="J7274">
            <v>44053</v>
          </cell>
          <cell r="K7274">
            <v>44055</v>
          </cell>
          <cell r="L7274">
            <v>44055</v>
          </cell>
          <cell r="M7274">
            <v>44132</v>
          </cell>
          <cell r="N7274">
            <v>44105</v>
          </cell>
          <cell r="O7274" t="str">
            <v>Y</v>
          </cell>
          <cell r="P7274" t="str">
            <v>Mike Roberts</v>
          </cell>
          <cell r="Q7274" t="str">
            <v>MR102</v>
          </cell>
          <cell r="R7274" t="str">
            <v>Chris Frey</v>
          </cell>
          <cell r="S7274" t="str">
            <v>CF101</v>
          </cell>
          <cell r="T7274" t="str">
            <v>Monarch Business Consultant</v>
          </cell>
          <cell r="U7274" t="str">
            <v>MBC101</v>
          </cell>
        </row>
        <row r="7275">
          <cell r="B7275" t="str">
            <v>419100070543</v>
          </cell>
          <cell r="C7275" t="str">
            <v>THREE GOLDEN PROMOS</v>
          </cell>
          <cell r="D7275" t="str">
            <v>FNLSTP.COM</v>
          </cell>
          <cell r="E7275">
            <v>16666.666666666668</v>
          </cell>
          <cell r="F7275">
            <v>200000</v>
          </cell>
          <cell r="G7275" t="str">
            <v>N</v>
          </cell>
          <cell r="H7275" t="str">
            <v>N</v>
          </cell>
          <cell r="I7275">
            <v>44044</v>
          </cell>
          <cell r="J7275">
            <v>44053</v>
          </cell>
          <cell r="K7275">
            <v>44055</v>
          </cell>
          <cell r="L7275">
            <v>44056</v>
          </cell>
          <cell r="M7275">
            <v>44070</v>
          </cell>
          <cell r="N7275">
            <v>44044</v>
          </cell>
          <cell r="O7275" t="str">
            <v>Y</v>
          </cell>
          <cell r="P7275" t="str">
            <v>Joel Paulin</v>
          </cell>
          <cell r="Q7275" t="str">
            <v>JP101</v>
          </cell>
        </row>
        <row r="7276">
          <cell r="B7276" t="str">
            <v>892999924309</v>
          </cell>
          <cell r="C7276" t="str">
            <v>FUN EXPRESS VILLAGE LLC</v>
          </cell>
          <cell r="D7276" t="str">
            <v>FUN EXPRESS VILLAGE LLC</v>
          </cell>
          <cell r="E7276">
            <v>367.31</v>
          </cell>
          <cell r="F7276">
            <v>4407.72</v>
          </cell>
          <cell r="G7276" t="str">
            <v>Y</v>
          </cell>
          <cell r="H7276" t="str">
            <v>Y</v>
          </cell>
          <cell r="I7276">
            <v>44044</v>
          </cell>
          <cell r="J7276">
            <v>44053</v>
          </cell>
          <cell r="K7276">
            <v>44053</v>
          </cell>
          <cell r="L7276">
            <v>44053</v>
          </cell>
          <cell r="M7276">
            <v>44070</v>
          </cell>
          <cell r="N7276">
            <v>44044</v>
          </cell>
          <cell r="O7276" t="str">
            <v>Y</v>
          </cell>
          <cell r="P7276" t="str">
            <v>CardWorks Acquiring</v>
          </cell>
          <cell r="Q7276" t="str">
            <v>CWA101</v>
          </cell>
        </row>
        <row r="7277">
          <cell r="B7277" t="str">
            <v>419100070552</v>
          </cell>
          <cell r="C7277" t="str">
            <v>GOLDENROD RV PARK LIMITED LIABILITY COMPANY</v>
          </cell>
          <cell r="D7277" t="str">
            <v>GOLDENROD RV PARK LIMITED LIABILITY COMPANY</v>
          </cell>
          <cell r="E7277">
            <v>29166.666666666668</v>
          </cell>
          <cell r="F7277">
            <v>350000</v>
          </cell>
          <cell r="G7277" t="str">
            <v>Y</v>
          </cell>
          <cell r="H7277" t="str">
            <v>Y</v>
          </cell>
          <cell r="I7277">
            <v>44044</v>
          </cell>
          <cell r="J7277">
            <v>44054</v>
          </cell>
          <cell r="K7277">
            <v>44062</v>
          </cell>
          <cell r="L7277">
            <v>44068</v>
          </cell>
          <cell r="M7277">
            <v>44097</v>
          </cell>
          <cell r="N7277">
            <v>44075</v>
          </cell>
          <cell r="O7277" t="str">
            <v>Y</v>
          </cell>
          <cell r="P7277" t="str">
            <v>ProfiTrust</v>
          </cell>
          <cell r="Q7277" t="str">
            <v>PT101</v>
          </cell>
        </row>
        <row r="7278">
          <cell r="B7278" t="str">
            <v>419100070561</v>
          </cell>
          <cell r="C7278" t="str">
            <v>ROCCO AND JAZEBEL INC</v>
          </cell>
          <cell r="D7278" t="str">
            <v>ROCCO AND JAZEBEL FOR PETS</v>
          </cell>
          <cell r="E7278">
            <v>18333.333333333332</v>
          </cell>
          <cell r="F7278">
            <v>220000</v>
          </cell>
          <cell r="G7278" t="str">
            <v>Y</v>
          </cell>
          <cell r="H7278" t="str">
            <v>N</v>
          </cell>
          <cell r="I7278">
            <v>44044</v>
          </cell>
          <cell r="J7278">
            <v>44054</v>
          </cell>
          <cell r="K7278">
            <v>44055</v>
          </cell>
          <cell r="L7278">
            <v>44055</v>
          </cell>
          <cell r="M7278">
            <v>44070</v>
          </cell>
          <cell r="N7278">
            <v>44044</v>
          </cell>
          <cell r="O7278" t="str">
            <v>Y</v>
          </cell>
          <cell r="P7278" t="str">
            <v>Brett Rosenfeld</v>
          </cell>
          <cell r="Q7278" t="str">
            <v>BR101</v>
          </cell>
          <cell r="R7278" t="str">
            <v>Frank Sweeney</v>
          </cell>
          <cell r="S7278" t="str">
            <v>FS101</v>
          </cell>
          <cell r="T7278" t="str">
            <v>Signature Bank</v>
          </cell>
          <cell r="U7278" t="str">
            <v>SBANK</v>
          </cell>
        </row>
        <row r="7279">
          <cell r="B7279" t="str">
            <v>419100070570</v>
          </cell>
          <cell r="C7279" t="str">
            <v>PHONIX LINE INC</v>
          </cell>
          <cell r="D7279" t="str">
            <v>PHONIX LINE INC</v>
          </cell>
          <cell r="E7279">
            <v>5166.666666666667</v>
          </cell>
          <cell r="F7279">
            <v>62000</v>
          </cell>
          <cell r="G7279" t="str">
            <v>N</v>
          </cell>
          <cell r="H7279" t="str">
            <v>N</v>
          </cell>
          <cell r="I7279">
            <v>44044</v>
          </cell>
          <cell r="J7279">
            <v>44054</v>
          </cell>
          <cell r="K7279">
            <v>44055</v>
          </cell>
          <cell r="L7279">
            <v>44055</v>
          </cell>
          <cell r="M7279">
            <v>44153</v>
          </cell>
          <cell r="N7279">
            <v>44136</v>
          </cell>
          <cell r="O7279" t="str">
            <v>Y</v>
          </cell>
          <cell r="P7279" t="str">
            <v>Brian Hanson</v>
          </cell>
          <cell r="Q7279" t="str">
            <v>BH101</v>
          </cell>
          <cell r="R7279" t="str">
            <v>Tim Platz</v>
          </cell>
          <cell r="S7279" t="str">
            <v>TP101</v>
          </cell>
          <cell r="T7279" t="str">
            <v xml:space="preserve">Bethpage FCU </v>
          </cell>
          <cell r="U7279" t="str">
            <v>BFCU</v>
          </cell>
        </row>
        <row r="7280">
          <cell r="B7280" t="str">
            <v>419100070589</v>
          </cell>
          <cell r="C7280" t="str">
            <v xml:space="preserve">MEATS MEAT LLC </v>
          </cell>
          <cell r="D7280" t="str">
            <v xml:space="preserve">MEATS MEAT LLC </v>
          </cell>
          <cell r="E7280">
            <v>6000</v>
          </cell>
          <cell r="F7280">
            <v>72000</v>
          </cell>
          <cell r="G7280" t="str">
            <v>N</v>
          </cell>
          <cell r="H7280" t="str">
            <v>N</v>
          </cell>
          <cell r="I7280">
            <v>44044</v>
          </cell>
          <cell r="J7280">
            <v>44054</v>
          </cell>
          <cell r="K7280">
            <v>44055</v>
          </cell>
          <cell r="L7280">
            <v>44055</v>
          </cell>
          <cell r="M7280">
            <v>44070</v>
          </cell>
          <cell r="N7280">
            <v>44044</v>
          </cell>
          <cell r="O7280" t="str">
            <v>Y</v>
          </cell>
          <cell r="P7280" t="str">
            <v>Brian Hanson</v>
          </cell>
          <cell r="Q7280" t="str">
            <v>BH101</v>
          </cell>
          <cell r="R7280" t="str">
            <v>Tim Platz</v>
          </cell>
          <cell r="S7280" t="str">
            <v>TP101</v>
          </cell>
          <cell r="T7280" t="str">
            <v xml:space="preserve">Bethpage FCU </v>
          </cell>
          <cell r="U7280" t="str">
            <v>BFCU</v>
          </cell>
        </row>
        <row r="7281">
          <cell r="B7281" t="str">
            <v>419100070598</v>
          </cell>
          <cell r="C7281" t="str">
            <v>LAKEHAUS INC</v>
          </cell>
          <cell r="D7281" t="str">
            <v>LAKEHAUS INC</v>
          </cell>
          <cell r="E7281">
            <v>141666.66666666666</v>
          </cell>
          <cell r="F7281">
            <v>1700000</v>
          </cell>
          <cell r="G7281" t="str">
            <v>Y</v>
          </cell>
          <cell r="H7281" t="str">
            <v>Y</v>
          </cell>
          <cell r="I7281">
            <v>44044</v>
          </cell>
          <cell r="J7281">
            <v>44055</v>
          </cell>
          <cell r="K7281">
            <v>44069</v>
          </cell>
          <cell r="L7281">
            <v>44074</v>
          </cell>
          <cell r="M7281">
            <v>44088</v>
          </cell>
          <cell r="N7281">
            <v>44075</v>
          </cell>
          <cell r="O7281" t="str">
            <v>Y</v>
          </cell>
          <cell r="P7281" t="str">
            <v>Mobius Payments</v>
          </cell>
          <cell r="Q7281" t="str">
            <v>MOB101</v>
          </cell>
        </row>
        <row r="7282">
          <cell r="B7282" t="str">
            <v>419100070972</v>
          </cell>
          <cell r="C7282" t="str">
            <v>MTR WHOLESALE INC</v>
          </cell>
          <cell r="D7282" t="str">
            <v>THE ORIGINAL SAFETY SIPHON</v>
          </cell>
          <cell r="E7282">
            <v>43750</v>
          </cell>
          <cell r="F7282">
            <v>525000</v>
          </cell>
          <cell r="G7282" t="str">
            <v>Y</v>
          </cell>
          <cell r="H7282" t="str">
            <v>Y</v>
          </cell>
          <cell r="I7282">
            <v>44044</v>
          </cell>
          <cell r="J7282">
            <v>44055</v>
          </cell>
          <cell r="K7282">
            <v>44064</v>
          </cell>
          <cell r="L7282">
            <v>44067</v>
          </cell>
          <cell r="M7282">
            <v>44088</v>
          </cell>
          <cell r="N7282">
            <v>44075</v>
          </cell>
          <cell r="O7282" t="str">
            <v>Y</v>
          </cell>
          <cell r="P7282" t="str">
            <v>William Johnston</v>
          </cell>
          <cell r="Q7282" t="str">
            <v>BJ101</v>
          </cell>
          <cell r="R7282" t="str">
            <v>Andy Arner</v>
          </cell>
          <cell r="S7282" t="str">
            <v>AA102</v>
          </cell>
        </row>
        <row r="7283">
          <cell r="B7283" t="str">
            <v>419100070605</v>
          </cell>
          <cell r="C7283" t="str">
            <v xml:space="preserve">URBAN RECOVERY HOUSE LLC </v>
          </cell>
          <cell r="D7283" t="str">
            <v>URBAN RECOVERY HOUSE</v>
          </cell>
          <cell r="E7283">
            <v>66666.666666666672</v>
          </cell>
          <cell r="F7283">
            <v>800000</v>
          </cell>
          <cell r="G7283" t="str">
            <v>N</v>
          </cell>
          <cell r="H7283" t="str">
            <v>N</v>
          </cell>
          <cell r="I7283">
            <v>44044</v>
          </cell>
          <cell r="J7283">
            <v>44055</v>
          </cell>
          <cell r="K7283">
            <v>44056</v>
          </cell>
          <cell r="L7283">
            <v>44057</v>
          </cell>
          <cell r="M7283">
            <v>44070</v>
          </cell>
          <cell r="N7283">
            <v>44044</v>
          </cell>
          <cell r="O7283" t="str">
            <v>Y</v>
          </cell>
          <cell r="P7283" t="str">
            <v>Andrea Zaretsky</v>
          </cell>
          <cell r="Q7283" t="str">
            <v>AZ101</v>
          </cell>
          <cell r="R7283" t="str">
            <v>Frank Sweeney</v>
          </cell>
          <cell r="S7283" t="str">
            <v>FS101</v>
          </cell>
        </row>
        <row r="7284">
          <cell r="B7284" t="str">
            <v>419100070614</v>
          </cell>
          <cell r="C7284" t="str">
            <v xml:space="preserve">J-ONE AUTO LEASING INC </v>
          </cell>
          <cell r="D7284" t="str">
            <v xml:space="preserve">J-ONE AUTO LEASING INC </v>
          </cell>
          <cell r="E7284">
            <v>10833.333333333334</v>
          </cell>
          <cell r="F7284">
            <v>130000</v>
          </cell>
          <cell r="G7284" t="str">
            <v>N</v>
          </cell>
          <cell r="H7284" t="str">
            <v>N</v>
          </cell>
          <cell r="I7284">
            <v>44044</v>
          </cell>
          <cell r="J7284">
            <v>44055</v>
          </cell>
          <cell r="K7284">
            <v>44056</v>
          </cell>
          <cell r="L7284">
            <v>44056</v>
          </cell>
          <cell r="M7284">
            <v>44075</v>
          </cell>
          <cell r="N7284">
            <v>44075</v>
          </cell>
          <cell r="O7284" t="str">
            <v>Y</v>
          </cell>
          <cell r="P7284" t="str">
            <v>Brian Hanson</v>
          </cell>
          <cell r="Q7284" t="str">
            <v>BH101</v>
          </cell>
          <cell r="R7284" t="str">
            <v>Tim Platz</v>
          </cell>
          <cell r="S7284" t="str">
            <v>TP101</v>
          </cell>
          <cell r="T7284" t="str">
            <v xml:space="preserve">Bethpage FCU </v>
          </cell>
          <cell r="U7284" t="str">
            <v>BFCU</v>
          </cell>
        </row>
        <row r="7285">
          <cell r="B7285" t="str">
            <v>419100070623</v>
          </cell>
          <cell r="C7285" t="str">
            <v>STAR VAPE CORP</v>
          </cell>
          <cell r="D7285" t="str">
            <v>STAR VAPE</v>
          </cell>
          <cell r="E7285">
            <v>150000</v>
          </cell>
          <cell r="F7285">
            <v>1800000</v>
          </cell>
          <cell r="G7285" t="str">
            <v>Y</v>
          </cell>
          <cell r="H7285" t="str">
            <v>N</v>
          </cell>
          <cell r="I7285">
            <v>44044</v>
          </cell>
          <cell r="J7285">
            <v>44055</v>
          </cell>
          <cell r="K7285">
            <v>44063</v>
          </cell>
          <cell r="L7285">
            <v>44063</v>
          </cell>
          <cell r="M7285">
            <v>44070</v>
          </cell>
          <cell r="N7285">
            <v>44044</v>
          </cell>
          <cell r="O7285" t="str">
            <v>Y</v>
          </cell>
          <cell r="P7285" t="str">
            <v>Daniel Acosta</v>
          </cell>
          <cell r="Q7285" t="str">
            <v>DA102</v>
          </cell>
          <cell r="R7285" t="str">
            <v>Tim Platz</v>
          </cell>
          <cell r="S7285" t="str">
            <v>TP101</v>
          </cell>
        </row>
        <row r="7286">
          <cell r="B7286" t="str">
            <v>892999924325</v>
          </cell>
          <cell r="C7286" t="str">
            <v>ML TICKETING</v>
          </cell>
          <cell r="D7286" t="str">
            <v>ML TICKETING</v>
          </cell>
          <cell r="E7286">
            <v>10000</v>
          </cell>
          <cell r="F7286">
            <v>120000</v>
          </cell>
          <cell r="G7286" t="str">
            <v>Y</v>
          </cell>
          <cell r="H7286" t="str">
            <v>Y</v>
          </cell>
          <cell r="I7286">
            <v>44044</v>
          </cell>
          <cell r="J7286">
            <v>44056</v>
          </cell>
          <cell r="K7286">
            <v>44056</v>
          </cell>
          <cell r="L7286">
            <v>44061</v>
          </cell>
          <cell r="M7286">
            <v>44236</v>
          </cell>
          <cell r="N7286">
            <v>44228</v>
          </cell>
          <cell r="O7286" t="str">
            <v>Y</v>
          </cell>
          <cell r="P7286" t="str">
            <v>Sean Ober</v>
          </cell>
          <cell r="Q7286" t="str">
            <v>SO101</v>
          </cell>
        </row>
        <row r="7287">
          <cell r="B7287" t="str">
            <v>419100070785</v>
          </cell>
          <cell r="C7287" t="str">
            <v xml:space="preserve">SECONDARY REVENUE LLC </v>
          </cell>
          <cell r="D7287" t="str">
            <v>CREDITSCORESINSIGHT.COM</v>
          </cell>
          <cell r="E7287">
            <v>20833.333333333332</v>
          </cell>
          <cell r="F7287">
            <v>250000</v>
          </cell>
          <cell r="G7287" t="str">
            <v>Y</v>
          </cell>
          <cell r="H7287" t="str">
            <v>Y</v>
          </cell>
          <cell r="I7287">
            <v>44044</v>
          </cell>
          <cell r="J7287">
            <v>44056</v>
          </cell>
          <cell r="K7287">
            <v>44096</v>
          </cell>
          <cell r="L7287">
            <v>44097</v>
          </cell>
          <cell r="M7287">
            <v>44126</v>
          </cell>
          <cell r="N7287">
            <v>44105</v>
          </cell>
          <cell r="O7287" t="str">
            <v>Y</v>
          </cell>
          <cell r="P7287" t="str">
            <v>PayEx</v>
          </cell>
          <cell r="Q7287" t="str">
            <v>PE102</v>
          </cell>
        </row>
        <row r="7288">
          <cell r="B7288" t="str">
            <v>419100070650</v>
          </cell>
          <cell r="C7288" t="str">
            <v xml:space="preserve">CLEAR SCREEN COMPUTERS, INC </v>
          </cell>
          <cell r="D7288" t="str">
            <v>LOUDGAMIN.COM</v>
          </cell>
          <cell r="E7288">
            <v>20833.333333333332</v>
          </cell>
          <cell r="F7288">
            <v>250000</v>
          </cell>
          <cell r="G7288" t="str">
            <v>N</v>
          </cell>
          <cell r="H7288" t="str">
            <v>N</v>
          </cell>
          <cell r="I7288">
            <v>44044</v>
          </cell>
          <cell r="J7288">
            <v>44060</v>
          </cell>
          <cell r="K7288">
            <v>44060</v>
          </cell>
          <cell r="L7288">
            <v>44061</v>
          </cell>
          <cell r="M7288">
            <v>44088</v>
          </cell>
          <cell r="N7288">
            <v>44075</v>
          </cell>
          <cell r="O7288" t="str">
            <v>Y</v>
          </cell>
          <cell r="P7288" t="str">
            <v>RocketGate</v>
          </cell>
          <cell r="Q7288" t="str">
            <v>RG101</v>
          </cell>
          <cell r="R7288" t="str">
            <v>Dating Network</v>
          </cell>
          <cell r="S7288" t="str">
            <v>DN101</v>
          </cell>
        </row>
        <row r="7289">
          <cell r="B7289" t="str">
            <v>419100070669</v>
          </cell>
          <cell r="C7289" t="str">
            <v xml:space="preserve">COMMUNITY KINGDOM INC </v>
          </cell>
          <cell r="D7289" t="str">
            <v>SOFAR-SOFUN.COM</v>
          </cell>
          <cell r="E7289">
            <v>20833.333333333332</v>
          </cell>
          <cell r="F7289">
            <v>250000</v>
          </cell>
          <cell r="G7289" t="str">
            <v>N</v>
          </cell>
          <cell r="H7289" t="str">
            <v>N</v>
          </cell>
          <cell r="I7289">
            <v>44044</v>
          </cell>
          <cell r="J7289">
            <v>44060</v>
          </cell>
          <cell r="K7289">
            <v>44060</v>
          </cell>
          <cell r="L7289">
            <v>44061</v>
          </cell>
          <cell r="M7289">
            <v>44088</v>
          </cell>
          <cell r="N7289">
            <v>44075</v>
          </cell>
          <cell r="O7289" t="str">
            <v>Y</v>
          </cell>
          <cell r="P7289" t="str">
            <v>RocketGate</v>
          </cell>
          <cell r="Q7289" t="str">
            <v>RG101</v>
          </cell>
          <cell r="R7289" t="str">
            <v>Dating Network</v>
          </cell>
          <cell r="S7289" t="str">
            <v>DN101</v>
          </cell>
        </row>
        <row r="7290">
          <cell r="B7290" t="str">
            <v>419100070678</v>
          </cell>
          <cell r="C7290" t="str">
            <v xml:space="preserve">EVM SERVICES CORP </v>
          </cell>
          <cell r="D7290" t="str">
            <v>SHLDPAYSHLDGO.COM</v>
          </cell>
          <cell r="E7290">
            <v>20833.333333333332</v>
          </cell>
          <cell r="F7290">
            <v>250000</v>
          </cell>
          <cell r="G7290" t="str">
            <v>N</v>
          </cell>
          <cell r="H7290" t="str">
            <v>N</v>
          </cell>
          <cell r="I7290">
            <v>44044</v>
          </cell>
          <cell r="J7290">
            <v>44060</v>
          </cell>
          <cell r="K7290">
            <v>44060</v>
          </cell>
          <cell r="L7290">
            <v>44061</v>
          </cell>
          <cell r="M7290">
            <v>44088</v>
          </cell>
          <cell r="N7290">
            <v>44075</v>
          </cell>
          <cell r="O7290" t="str">
            <v>Y</v>
          </cell>
          <cell r="P7290" t="str">
            <v>RocketGate</v>
          </cell>
          <cell r="Q7290" t="str">
            <v>RG101</v>
          </cell>
          <cell r="R7290" t="str">
            <v>Dating Network</v>
          </cell>
          <cell r="S7290" t="str">
            <v>DN101</v>
          </cell>
        </row>
        <row r="7291">
          <cell r="B7291" t="str">
            <v>419100070687</v>
          </cell>
          <cell r="C7291" t="str">
            <v xml:space="preserve">HIDDEN VALLEY INDUSTRIES INC </v>
          </cell>
          <cell r="D7291" t="str">
            <v>GAMCHAMZONE.COM</v>
          </cell>
          <cell r="E7291">
            <v>20833.333333333332</v>
          </cell>
          <cell r="F7291">
            <v>250000</v>
          </cell>
          <cell r="G7291" t="str">
            <v>N</v>
          </cell>
          <cell r="H7291" t="str">
            <v>N</v>
          </cell>
          <cell r="I7291">
            <v>44044</v>
          </cell>
          <cell r="J7291">
            <v>44060</v>
          </cell>
          <cell r="K7291">
            <v>44060</v>
          </cell>
          <cell r="L7291">
            <v>44061</v>
          </cell>
          <cell r="M7291">
            <v>44088</v>
          </cell>
          <cell r="N7291">
            <v>44075</v>
          </cell>
          <cell r="O7291" t="str">
            <v>Y</v>
          </cell>
          <cell r="P7291" t="str">
            <v>RocketGate</v>
          </cell>
          <cell r="Q7291" t="str">
            <v>RG101</v>
          </cell>
          <cell r="R7291" t="str">
            <v>Dating Network</v>
          </cell>
          <cell r="S7291" t="str">
            <v>DN101</v>
          </cell>
        </row>
        <row r="7292">
          <cell r="B7292" t="str">
            <v>419100070696</v>
          </cell>
          <cell r="C7292" t="str">
            <v>THE PEOPLE SEARCHERS LLC</v>
          </cell>
          <cell r="D7292" t="str">
            <v>PEOPLESEARCHER.COM</v>
          </cell>
          <cell r="E7292">
            <v>8333.3333333333339</v>
          </cell>
          <cell r="F7292">
            <v>100000</v>
          </cell>
          <cell r="G7292" t="str">
            <v>N</v>
          </cell>
          <cell r="H7292" t="str">
            <v>N</v>
          </cell>
          <cell r="I7292">
            <v>44044</v>
          </cell>
          <cell r="J7292">
            <v>44060</v>
          </cell>
          <cell r="K7292">
            <v>44069</v>
          </cell>
          <cell r="L7292">
            <v>44074</v>
          </cell>
          <cell r="M7292">
            <v>44088</v>
          </cell>
          <cell r="N7292">
            <v>44075</v>
          </cell>
          <cell r="O7292" t="str">
            <v>Y</v>
          </cell>
          <cell r="P7292" t="str">
            <v>PayEx</v>
          </cell>
          <cell r="Q7292" t="str">
            <v>PE102</v>
          </cell>
        </row>
        <row r="7293">
          <cell r="B7293" t="str">
            <v>419100070703</v>
          </cell>
          <cell r="C7293" t="str">
            <v xml:space="preserve">FORSY THE MEDIA GROUP LLC </v>
          </cell>
          <cell r="D7293" t="str">
            <v>THE SOUTH ASIAN TIMES</v>
          </cell>
          <cell r="E7293">
            <v>18750</v>
          </cell>
          <cell r="F7293">
            <v>225000</v>
          </cell>
          <cell r="G7293" t="str">
            <v>N</v>
          </cell>
          <cell r="H7293" t="str">
            <v>N</v>
          </cell>
          <cell r="I7293">
            <v>44044</v>
          </cell>
          <cell r="J7293">
            <v>44060</v>
          </cell>
          <cell r="K7293" t="str">
            <v>Withdrawn</v>
          </cell>
          <cell r="L7293" t="str">
            <v>Withdrawn</v>
          </cell>
          <cell r="M7293" t="str">
            <v>Withdrawn</v>
          </cell>
          <cell r="N7293" t="str">
            <v>Withdrawn</v>
          </cell>
          <cell r="O7293" t="str">
            <v>Withdrawn</v>
          </cell>
          <cell r="P7293" t="str">
            <v>Daniel Acosta</v>
          </cell>
          <cell r="Q7293" t="str">
            <v>DA102</v>
          </cell>
          <cell r="R7293" t="str">
            <v>Tim Platz</v>
          </cell>
          <cell r="S7293" t="str">
            <v>TP101</v>
          </cell>
        </row>
        <row r="7294">
          <cell r="B7294" t="str">
            <v>419100070712</v>
          </cell>
          <cell r="C7294" t="str">
            <v xml:space="preserve">MIDWEST VETERINARY PARTNERS LLC </v>
          </cell>
          <cell r="D7294" t="str">
            <v>ODYSSEY VETERINARY CLINIC</v>
          </cell>
          <cell r="E7294">
            <v>225000</v>
          </cell>
          <cell r="F7294">
            <v>2700000</v>
          </cell>
          <cell r="G7294" t="str">
            <v>N</v>
          </cell>
          <cell r="H7294" t="str">
            <v>N</v>
          </cell>
          <cell r="I7294">
            <v>44044</v>
          </cell>
          <cell r="J7294">
            <v>44060</v>
          </cell>
          <cell r="K7294">
            <v>44061</v>
          </cell>
          <cell r="L7294">
            <v>44061</v>
          </cell>
          <cell r="M7294">
            <v>44088</v>
          </cell>
          <cell r="N7294">
            <v>44075</v>
          </cell>
          <cell r="O7294" t="str">
            <v>Y</v>
          </cell>
          <cell r="P7294" t="str">
            <v>HYD Associates Inc</v>
          </cell>
          <cell r="Q7294" t="str">
            <v>HYD101</v>
          </cell>
          <cell r="R7294" t="str">
            <v>Chris Frey</v>
          </cell>
          <cell r="S7294" t="str">
            <v>CF101</v>
          </cell>
          <cell r="T7294" t="str">
            <v>KBH Enterprises</v>
          </cell>
          <cell r="U7294" t="str">
            <v>KH101</v>
          </cell>
          <cell r="V7294" t="str">
            <v xml:space="preserve">Mission Veterinary Partners </v>
          </cell>
          <cell r="W7294" t="str">
            <v>MVP101</v>
          </cell>
        </row>
        <row r="7295">
          <cell r="B7295" t="str">
            <v>419100070721</v>
          </cell>
          <cell r="C7295" t="str">
            <v>PUERTO PLATA SEAFOOD CORP</v>
          </cell>
          <cell r="D7295" t="str">
            <v>PUERTO PLATA SEAFOOD CORP</v>
          </cell>
          <cell r="E7295">
            <v>157500</v>
          </cell>
          <cell r="F7295">
            <v>1890000</v>
          </cell>
          <cell r="G7295" t="str">
            <v>Y</v>
          </cell>
          <cell r="H7295" t="str">
            <v>Y</v>
          </cell>
          <cell r="I7295">
            <v>44044</v>
          </cell>
          <cell r="J7295">
            <v>44060</v>
          </cell>
          <cell r="K7295">
            <v>44060</v>
          </cell>
          <cell r="L7295">
            <v>44061</v>
          </cell>
          <cell r="M7295">
            <v>44070</v>
          </cell>
          <cell r="N7295">
            <v>44044</v>
          </cell>
          <cell r="O7295" t="str">
            <v>Y</v>
          </cell>
          <cell r="P7295" t="str">
            <v>Brett Rosenfeld</v>
          </cell>
          <cell r="Q7295" t="str">
            <v>BR101</v>
          </cell>
          <cell r="R7295" t="str">
            <v>Frank Sweeney</v>
          </cell>
          <cell r="S7295" t="str">
            <v>FS101</v>
          </cell>
          <cell r="T7295" t="str">
            <v>Signature Bank</v>
          </cell>
          <cell r="U7295" t="str">
            <v>SBANK</v>
          </cell>
        </row>
        <row r="7296">
          <cell r="B7296" t="str">
            <v>419100070730</v>
          </cell>
          <cell r="C7296" t="str">
            <v xml:space="preserve">TSF ENGINEERING PC </v>
          </cell>
          <cell r="D7296" t="str">
            <v xml:space="preserve">TSF ENGINEERING PC </v>
          </cell>
          <cell r="E7296">
            <v>6250</v>
          </cell>
          <cell r="F7296">
            <v>75000</v>
          </cell>
          <cell r="G7296" t="str">
            <v>N</v>
          </cell>
          <cell r="H7296" t="str">
            <v>N</v>
          </cell>
          <cell r="I7296">
            <v>44044</v>
          </cell>
          <cell r="J7296">
            <v>44060</v>
          </cell>
          <cell r="K7296">
            <v>44063</v>
          </cell>
          <cell r="L7296">
            <v>44067</v>
          </cell>
          <cell r="M7296">
            <v>44105</v>
          </cell>
          <cell r="N7296">
            <v>44105</v>
          </cell>
          <cell r="O7296" t="str">
            <v>Y</v>
          </cell>
          <cell r="P7296" t="str">
            <v>Andrea Zaretsky</v>
          </cell>
          <cell r="Q7296" t="str">
            <v>AZ101</v>
          </cell>
          <cell r="R7296" t="str">
            <v>Frank Sweeney</v>
          </cell>
          <cell r="S7296" t="str">
            <v>FS101</v>
          </cell>
          <cell r="T7296" t="str">
            <v>Signature Bank</v>
          </cell>
          <cell r="U7296" t="str">
            <v>SBANK</v>
          </cell>
        </row>
        <row r="7297">
          <cell r="B7297" t="str">
            <v>419100070749</v>
          </cell>
          <cell r="C7297" t="str">
            <v xml:space="preserve">MAYWESTE PARTNERS LLC </v>
          </cell>
          <cell r="D7297" t="str">
            <v>PINCALLED.COM</v>
          </cell>
          <cell r="E7297">
            <v>20833.333333333332</v>
          </cell>
          <cell r="F7297">
            <v>250000</v>
          </cell>
          <cell r="G7297" t="str">
            <v>N</v>
          </cell>
          <cell r="H7297" t="str">
            <v>N</v>
          </cell>
          <cell r="I7297">
            <v>44044</v>
          </cell>
          <cell r="J7297">
            <v>44060</v>
          </cell>
          <cell r="K7297" t="str">
            <v>Withdrawn</v>
          </cell>
          <cell r="L7297" t="str">
            <v>Withdrawn</v>
          </cell>
          <cell r="M7297" t="str">
            <v>Withdrawn</v>
          </cell>
          <cell r="N7297" t="str">
            <v>Withdrawn</v>
          </cell>
          <cell r="O7297" t="str">
            <v>Withdrawn</v>
          </cell>
          <cell r="P7297" t="str">
            <v>Joel Paulin</v>
          </cell>
          <cell r="Q7297" t="str">
            <v>JP101</v>
          </cell>
        </row>
        <row r="7298">
          <cell r="B7298" t="str">
            <v>419100070758</v>
          </cell>
          <cell r="C7298" t="str">
            <v xml:space="preserve">LUCKY PAWS PET SPA MERRICK RD INC </v>
          </cell>
          <cell r="D7298" t="str">
            <v xml:space="preserve">LUCKY PAWS PET SPA MERRICK RD INC </v>
          </cell>
          <cell r="E7298">
            <v>41666.666666666664</v>
          </cell>
          <cell r="F7298">
            <v>500000</v>
          </cell>
          <cell r="G7298" t="str">
            <v>N</v>
          </cell>
          <cell r="H7298" t="str">
            <v>N</v>
          </cell>
          <cell r="I7298">
            <v>44044</v>
          </cell>
          <cell r="J7298">
            <v>44060</v>
          </cell>
          <cell r="K7298">
            <v>44063</v>
          </cell>
          <cell r="L7298">
            <v>44063</v>
          </cell>
          <cell r="O7298" t="str">
            <v>Y</v>
          </cell>
          <cell r="P7298" t="str">
            <v>HYD Associates Inc</v>
          </cell>
          <cell r="Q7298" t="str">
            <v>HYD101</v>
          </cell>
        </row>
        <row r="7299">
          <cell r="B7299" t="str">
            <v>419100070767</v>
          </cell>
          <cell r="C7299" t="str">
            <v>LUCKY PAWS PET SPA PORT WASHINGTON INC</v>
          </cell>
          <cell r="D7299" t="str">
            <v>LUCKY PAWS PET SPA PORT WASHINGTON INC</v>
          </cell>
          <cell r="E7299">
            <v>41666.666666666664</v>
          </cell>
          <cell r="F7299">
            <v>500000</v>
          </cell>
          <cell r="G7299" t="str">
            <v>N</v>
          </cell>
          <cell r="H7299" t="str">
            <v>N</v>
          </cell>
          <cell r="I7299">
            <v>44044</v>
          </cell>
          <cell r="J7299">
            <v>44060</v>
          </cell>
          <cell r="K7299">
            <v>44062</v>
          </cell>
          <cell r="L7299">
            <v>44062</v>
          </cell>
          <cell r="M7299">
            <v>44088</v>
          </cell>
          <cell r="N7299">
            <v>44075</v>
          </cell>
          <cell r="O7299" t="str">
            <v>Y</v>
          </cell>
          <cell r="P7299" t="str">
            <v>HYD Associates Inc</v>
          </cell>
          <cell r="Q7299" t="str">
            <v>HYD101</v>
          </cell>
        </row>
        <row r="7300">
          <cell r="B7300" t="str">
            <v>419100070810</v>
          </cell>
          <cell r="C7300" t="str">
            <v>STEINWAY ANIMAL HOSPITAL LLC</v>
          </cell>
          <cell r="D7300" t="str">
            <v>DR PET MD</v>
          </cell>
          <cell r="E7300">
            <v>50000</v>
          </cell>
          <cell r="F7300">
            <v>600000</v>
          </cell>
          <cell r="G7300" t="str">
            <v>Y</v>
          </cell>
          <cell r="H7300" t="str">
            <v>N</v>
          </cell>
          <cell r="I7300">
            <v>44044</v>
          </cell>
          <cell r="J7300">
            <v>44060</v>
          </cell>
          <cell r="K7300">
            <v>44062</v>
          </cell>
          <cell r="L7300">
            <v>44062</v>
          </cell>
          <cell r="M7300">
            <v>44088</v>
          </cell>
          <cell r="N7300">
            <v>44075</v>
          </cell>
          <cell r="O7300" t="str">
            <v>Y</v>
          </cell>
          <cell r="P7300" t="str">
            <v>HYD Associates Inc</v>
          </cell>
          <cell r="Q7300" t="str">
            <v>HYD101</v>
          </cell>
        </row>
        <row r="7301">
          <cell r="B7301" t="str">
            <v>419100070776</v>
          </cell>
          <cell r="C7301" t="str">
            <v>PRIVATE RECORDS LLC</v>
          </cell>
          <cell r="D7301" t="str">
            <v>PRIVATERECORDS.NET</v>
          </cell>
          <cell r="E7301">
            <v>95000</v>
          </cell>
          <cell r="F7301">
            <v>1140000</v>
          </cell>
          <cell r="G7301" t="str">
            <v>Y</v>
          </cell>
          <cell r="H7301" t="str">
            <v>Y</v>
          </cell>
          <cell r="I7301">
            <v>44044</v>
          </cell>
          <cell r="J7301">
            <v>44060</v>
          </cell>
          <cell r="K7301">
            <v>44069</v>
          </cell>
          <cell r="L7301">
            <v>44074</v>
          </cell>
          <cell r="M7301">
            <v>44088</v>
          </cell>
          <cell r="N7301">
            <v>44075</v>
          </cell>
          <cell r="O7301" t="str">
            <v>Y</v>
          </cell>
          <cell r="P7301" t="str">
            <v>PayEx</v>
          </cell>
          <cell r="Q7301" t="str">
            <v>PE102</v>
          </cell>
        </row>
        <row r="7302">
          <cell r="B7302" t="str">
            <v>892999924341</v>
          </cell>
          <cell r="C7302" t="str">
            <v>CERTIFIED GREEN TEAM CORP</v>
          </cell>
          <cell r="D7302" t="str">
            <v>CERTIFIED GREEN TEAM CORP</v>
          </cell>
          <cell r="E7302">
            <v>125000</v>
          </cell>
          <cell r="F7302">
            <v>1500000</v>
          </cell>
          <cell r="G7302" t="str">
            <v>Y</v>
          </cell>
          <cell r="H7302" t="str">
            <v>Y</v>
          </cell>
          <cell r="I7302">
            <v>44044</v>
          </cell>
          <cell r="J7302">
            <v>44061</v>
          </cell>
          <cell r="K7302">
            <v>44063</v>
          </cell>
          <cell r="L7302">
            <v>44063</v>
          </cell>
          <cell r="O7302" t="str">
            <v>Y</v>
          </cell>
          <cell r="P7302" t="str">
            <v>Andrea Zaretsky</v>
          </cell>
          <cell r="Q7302" t="str">
            <v>AZ101</v>
          </cell>
          <cell r="R7302" t="str">
            <v>Frank Sweeney</v>
          </cell>
          <cell r="S7302" t="str">
            <v>FS101</v>
          </cell>
          <cell r="T7302" t="str">
            <v>Signature Bank</v>
          </cell>
          <cell r="U7302" t="str">
            <v>SBANK</v>
          </cell>
        </row>
        <row r="7303">
          <cell r="B7303" t="str">
            <v>419100070794</v>
          </cell>
          <cell r="C7303" t="str">
            <v xml:space="preserve">JACOB DIRECT INC </v>
          </cell>
          <cell r="D7303" t="str">
            <v>LIMITACAD.COM</v>
          </cell>
          <cell r="E7303">
            <v>20833.333333333332</v>
          </cell>
          <cell r="F7303">
            <v>250000</v>
          </cell>
          <cell r="G7303" t="str">
            <v>N</v>
          </cell>
          <cell r="H7303" t="str">
            <v>N</v>
          </cell>
          <cell r="I7303">
            <v>44044</v>
          </cell>
          <cell r="J7303">
            <v>44061</v>
          </cell>
          <cell r="K7303">
            <v>44061</v>
          </cell>
          <cell r="L7303">
            <v>44061</v>
          </cell>
          <cell r="M7303">
            <v>44088</v>
          </cell>
          <cell r="N7303">
            <v>44075</v>
          </cell>
          <cell r="O7303" t="str">
            <v>Y</v>
          </cell>
          <cell r="P7303" t="str">
            <v>RocketGate</v>
          </cell>
          <cell r="Q7303" t="str">
            <v>RG101</v>
          </cell>
          <cell r="R7303" t="str">
            <v>Dating Network</v>
          </cell>
          <cell r="S7303" t="str">
            <v>DN101</v>
          </cell>
        </row>
        <row r="7304">
          <cell r="B7304" t="str">
            <v>419100070801</v>
          </cell>
          <cell r="C7304" t="str">
            <v>PUB SERVICE INVESTMENTS LLC</v>
          </cell>
          <cell r="D7304" t="str">
            <v xml:space="preserve">GATOES EASY WIND PUB </v>
          </cell>
          <cell r="E7304">
            <v>15166.666666666666</v>
          </cell>
          <cell r="F7304">
            <v>182000</v>
          </cell>
          <cell r="G7304" t="str">
            <v>Y</v>
          </cell>
          <cell r="H7304" t="str">
            <v>N</v>
          </cell>
          <cell r="I7304">
            <v>44044</v>
          </cell>
          <cell r="J7304">
            <v>44061</v>
          </cell>
          <cell r="K7304" t="str">
            <v>Withdrawn</v>
          </cell>
          <cell r="L7304" t="str">
            <v>Withdrawn</v>
          </cell>
          <cell r="M7304" t="str">
            <v>Withdrawn</v>
          </cell>
          <cell r="N7304" t="str">
            <v>Withdrawn</v>
          </cell>
          <cell r="O7304" t="str">
            <v>Withdrawn</v>
          </cell>
          <cell r="P7304" t="str">
            <v>William Johnston</v>
          </cell>
          <cell r="Q7304" t="str">
            <v>BJ101</v>
          </cell>
          <cell r="R7304" t="str">
            <v>Andy Arner</v>
          </cell>
          <cell r="S7304" t="str">
            <v>AA102</v>
          </cell>
          <cell r="T7304" t="str">
            <v>Action Gaming</v>
          </cell>
          <cell r="U7304" t="str">
            <v>AG102</v>
          </cell>
        </row>
        <row r="7305">
          <cell r="B7305" t="str">
            <v>419100070829</v>
          </cell>
          <cell r="C7305" t="str">
            <v xml:space="preserve">MIDWEST VETERINARY PARTNERS LLC </v>
          </cell>
          <cell r="D7305" t="str">
            <v>WEST JEFFERSON ANIMAL HOSPITAL</v>
          </cell>
          <cell r="E7305">
            <v>166666.66666666666</v>
          </cell>
          <cell r="F7305">
            <v>2000000</v>
          </cell>
          <cell r="G7305" t="str">
            <v>Y</v>
          </cell>
          <cell r="H7305" t="str">
            <v>N</v>
          </cell>
          <cell r="I7305">
            <v>44044</v>
          </cell>
          <cell r="J7305">
            <v>44062</v>
          </cell>
          <cell r="K7305">
            <v>44062</v>
          </cell>
          <cell r="L7305">
            <v>44062</v>
          </cell>
          <cell r="M7305">
            <v>44105</v>
          </cell>
          <cell r="N7305">
            <v>44105</v>
          </cell>
          <cell r="O7305" t="str">
            <v>Y</v>
          </cell>
          <cell r="P7305" t="str">
            <v>HYD Associates Inc</v>
          </cell>
          <cell r="Q7305" t="str">
            <v>HYD101</v>
          </cell>
          <cell r="R7305" t="str">
            <v>Chris Frey</v>
          </cell>
          <cell r="S7305" t="str">
            <v>CF101</v>
          </cell>
          <cell r="T7305" t="str">
            <v>KBH Enterprises</v>
          </cell>
          <cell r="U7305" t="str">
            <v>KH101</v>
          </cell>
          <cell r="V7305" t="str">
            <v xml:space="preserve">Mission Veterinary Partners </v>
          </cell>
          <cell r="W7305" t="str">
            <v>MVP101</v>
          </cell>
        </row>
        <row r="7306">
          <cell r="B7306" t="str">
            <v>419100070838</v>
          </cell>
          <cell r="C7306" t="str">
            <v xml:space="preserve">KEREN ASSOCIATES LLC </v>
          </cell>
          <cell r="D7306" t="str">
            <v xml:space="preserve">KEREN ASSOCIATES LLC </v>
          </cell>
          <cell r="E7306">
            <v>33333.333333333336</v>
          </cell>
          <cell r="F7306">
            <v>400000</v>
          </cell>
          <cell r="G7306" t="str">
            <v>N</v>
          </cell>
          <cell r="H7306" t="str">
            <v>N</v>
          </cell>
          <cell r="I7306">
            <v>44044</v>
          </cell>
          <cell r="J7306">
            <v>44062</v>
          </cell>
          <cell r="K7306">
            <v>44062</v>
          </cell>
          <cell r="L7306">
            <v>44063</v>
          </cell>
          <cell r="M7306">
            <v>44088</v>
          </cell>
          <cell r="N7306">
            <v>44075</v>
          </cell>
          <cell r="O7306" t="str">
            <v>Y</v>
          </cell>
          <cell r="P7306" t="str">
            <v>Brett Rosenfeld</v>
          </cell>
          <cell r="Q7306" t="str">
            <v>BR101</v>
          </cell>
          <cell r="R7306" t="str">
            <v>Frank Sweeney</v>
          </cell>
          <cell r="S7306" t="str">
            <v>FS101</v>
          </cell>
          <cell r="T7306" t="str">
            <v>Signature Bank</v>
          </cell>
          <cell r="U7306" t="str">
            <v>SBANK</v>
          </cell>
        </row>
        <row r="7307">
          <cell r="B7307" t="str">
            <v>419100070847</v>
          </cell>
          <cell r="C7307" t="str">
            <v>THE HENDA SALMERON FOUNDATION</v>
          </cell>
          <cell r="D7307" t="str">
            <v>THE HENDA SALMERON FOUNDATION</v>
          </cell>
          <cell r="E7307">
            <v>35000</v>
          </cell>
          <cell r="F7307">
            <v>420000</v>
          </cell>
          <cell r="G7307" t="str">
            <v>N</v>
          </cell>
          <cell r="H7307" t="str">
            <v>N</v>
          </cell>
          <cell r="I7307">
            <v>44044</v>
          </cell>
          <cell r="J7307">
            <v>44062</v>
          </cell>
          <cell r="K7307" t="str">
            <v>Withdrawn</v>
          </cell>
          <cell r="L7307" t="str">
            <v>Withdrawn</v>
          </cell>
          <cell r="M7307" t="str">
            <v>Withdrawn</v>
          </cell>
          <cell r="N7307" t="str">
            <v>Withdrawn</v>
          </cell>
          <cell r="O7307" t="str">
            <v>Withdrawn</v>
          </cell>
          <cell r="P7307" t="str">
            <v>Mobius Payments</v>
          </cell>
          <cell r="Q7307" t="str">
            <v>MOB101</v>
          </cell>
        </row>
        <row r="7308">
          <cell r="B7308" t="str">
            <v>419100070856</v>
          </cell>
          <cell r="C7308" t="str">
            <v>PRIME MIX CORPORATION</v>
          </cell>
          <cell r="D7308" t="str">
            <v>BROOKLYN REDIMIX</v>
          </cell>
          <cell r="E7308">
            <v>20833.333333333332</v>
          </cell>
          <cell r="F7308">
            <v>250000</v>
          </cell>
          <cell r="G7308" t="str">
            <v>N</v>
          </cell>
          <cell r="H7308" t="str">
            <v>N</v>
          </cell>
          <cell r="I7308">
            <v>44044</v>
          </cell>
          <cell r="J7308">
            <v>44062</v>
          </cell>
          <cell r="K7308">
            <v>44063</v>
          </cell>
          <cell r="L7308">
            <v>44067</v>
          </cell>
          <cell r="M7308">
            <v>44075</v>
          </cell>
          <cell r="N7308">
            <v>44075</v>
          </cell>
          <cell r="O7308" t="str">
            <v>Y</v>
          </cell>
          <cell r="P7308" t="str">
            <v>Andrea Zaretsky</v>
          </cell>
          <cell r="Q7308" t="str">
            <v>AZ101</v>
          </cell>
          <cell r="R7308" t="str">
            <v>Frank Sweeney</v>
          </cell>
          <cell r="S7308" t="str">
            <v>FS101</v>
          </cell>
          <cell r="T7308" t="str">
            <v>Signature Bank</v>
          </cell>
          <cell r="U7308" t="str">
            <v>SBANK</v>
          </cell>
        </row>
        <row r="7309">
          <cell r="B7309" t="str">
            <v>419100070865</v>
          </cell>
          <cell r="C7309" t="str">
            <v>RECREATIONAL CENTERS USA LLC</v>
          </cell>
          <cell r="D7309" t="str">
            <v>HERRILL LANES BOWLING</v>
          </cell>
          <cell r="E7309">
            <v>125000</v>
          </cell>
          <cell r="F7309">
            <v>1500000</v>
          </cell>
          <cell r="G7309" t="str">
            <v>N</v>
          </cell>
          <cell r="H7309" t="str">
            <v>N</v>
          </cell>
          <cell r="I7309">
            <v>44044</v>
          </cell>
          <cell r="J7309">
            <v>44062</v>
          </cell>
          <cell r="K7309">
            <v>44063</v>
          </cell>
          <cell r="L7309">
            <v>44063</v>
          </cell>
          <cell r="M7309">
            <v>44088</v>
          </cell>
          <cell r="N7309">
            <v>44075</v>
          </cell>
          <cell r="O7309" t="str">
            <v>Y</v>
          </cell>
          <cell r="P7309" t="str">
            <v>Brian Charney</v>
          </cell>
          <cell r="Q7309" t="str">
            <v>BC102</v>
          </cell>
        </row>
        <row r="7310">
          <cell r="B7310" t="str">
            <v>419100070874</v>
          </cell>
          <cell r="C7310" t="str">
            <v xml:space="preserve">VETERINARY STUDY GROUP INC </v>
          </cell>
          <cell r="D7310" t="str">
            <v>VSG INC</v>
          </cell>
          <cell r="E7310">
            <v>354166.66666666669</v>
          </cell>
          <cell r="F7310">
            <v>4250000</v>
          </cell>
          <cell r="G7310" t="str">
            <v>Y</v>
          </cell>
          <cell r="H7310" t="str">
            <v>Y</v>
          </cell>
          <cell r="I7310">
            <v>44044</v>
          </cell>
          <cell r="J7310">
            <v>44063</v>
          </cell>
          <cell r="K7310">
            <v>44067</v>
          </cell>
          <cell r="L7310">
            <v>44071</v>
          </cell>
          <cell r="O7310" t="str">
            <v>Y</v>
          </cell>
          <cell r="P7310" t="str">
            <v>Mike Roberts</v>
          </cell>
          <cell r="Q7310" t="str">
            <v>MR102</v>
          </cell>
          <cell r="R7310" t="str">
            <v>Chris Frey</v>
          </cell>
          <cell r="S7310" t="str">
            <v>CF101</v>
          </cell>
          <cell r="T7310" t="str">
            <v>Veterinary Management Group</v>
          </cell>
          <cell r="U7310" t="str">
            <v>VMG101</v>
          </cell>
        </row>
        <row r="7311">
          <cell r="B7311" t="str">
            <v>419100070883</v>
          </cell>
          <cell r="C7311" t="str">
            <v>GONZALO GUAMAN</v>
          </cell>
          <cell r="D7311" t="str">
            <v>ZALO DREAMS</v>
          </cell>
          <cell r="E7311">
            <v>4166.666666666667</v>
          </cell>
          <cell r="F7311">
            <v>50000</v>
          </cell>
          <cell r="G7311" t="str">
            <v>N</v>
          </cell>
          <cell r="H7311" t="str">
            <v>N</v>
          </cell>
          <cell r="I7311">
            <v>44044</v>
          </cell>
          <cell r="J7311">
            <v>44063</v>
          </cell>
          <cell r="K7311">
            <v>44064</v>
          </cell>
          <cell r="L7311">
            <v>44067</v>
          </cell>
          <cell r="O7311" t="str">
            <v>Y</v>
          </cell>
          <cell r="P7311" t="str">
            <v>Brian Hanson</v>
          </cell>
          <cell r="Q7311" t="str">
            <v>BH101</v>
          </cell>
          <cell r="R7311" t="str">
            <v>Tim Platz</v>
          </cell>
          <cell r="S7311" t="str">
            <v>TP101</v>
          </cell>
          <cell r="T7311" t="str">
            <v xml:space="preserve">Bethpage FCU </v>
          </cell>
          <cell r="U7311" t="str">
            <v>BFCU</v>
          </cell>
        </row>
        <row r="7312">
          <cell r="B7312" t="str">
            <v>419100070892</v>
          </cell>
          <cell r="C7312" t="str">
            <v xml:space="preserve">MARS MEDIA LLC </v>
          </cell>
          <cell r="D7312" t="str">
            <v>MMWHLP.COM</v>
          </cell>
          <cell r="E7312">
            <v>20000</v>
          </cell>
          <cell r="F7312">
            <v>240000</v>
          </cell>
          <cell r="G7312" t="str">
            <v>N</v>
          </cell>
          <cell r="H7312" t="str">
            <v>N</v>
          </cell>
          <cell r="I7312">
            <v>44044</v>
          </cell>
          <cell r="J7312">
            <v>44063</v>
          </cell>
          <cell r="K7312">
            <v>44098</v>
          </cell>
          <cell r="L7312">
            <v>44106</v>
          </cell>
          <cell r="M7312">
            <v>44138</v>
          </cell>
          <cell r="N7312">
            <v>44136</v>
          </cell>
          <cell r="O7312" t="str">
            <v>Y</v>
          </cell>
          <cell r="P7312" t="str">
            <v>Mobius Payments</v>
          </cell>
          <cell r="Q7312" t="str">
            <v>MOB101</v>
          </cell>
        </row>
        <row r="7313">
          <cell r="B7313" t="str">
            <v>419100070909</v>
          </cell>
          <cell r="C7313" t="str">
            <v xml:space="preserve">LUCKY PAW PET SPA HOWARD BEACH INC </v>
          </cell>
          <cell r="D7313" t="str">
            <v xml:space="preserve">LUCKY PAW PET SPA HOWARD BEACH INC </v>
          </cell>
          <cell r="E7313">
            <v>41666.666666666664</v>
          </cell>
          <cell r="F7313">
            <v>500000</v>
          </cell>
          <cell r="G7313" t="str">
            <v>Y</v>
          </cell>
          <cell r="H7313" t="str">
            <v>N</v>
          </cell>
          <cell r="I7313">
            <v>44044</v>
          </cell>
          <cell r="J7313">
            <v>44063</v>
          </cell>
          <cell r="K7313">
            <v>44064</v>
          </cell>
          <cell r="L7313">
            <v>44064</v>
          </cell>
          <cell r="M7313">
            <v>44088</v>
          </cell>
          <cell r="N7313">
            <v>44075</v>
          </cell>
          <cell r="O7313" t="str">
            <v>Y</v>
          </cell>
          <cell r="P7313" t="str">
            <v>HYD Associates Inc</v>
          </cell>
          <cell r="Q7313" t="str">
            <v>HYD101</v>
          </cell>
        </row>
        <row r="7314">
          <cell r="B7314" t="str">
            <v>419100070918</v>
          </cell>
          <cell r="C7314" t="str">
            <v xml:space="preserve">MICHIGAN VETERINARY SERVICES P.C </v>
          </cell>
          <cell r="D7314" t="str">
            <v>ANGEL ANIMAL HOSPITAL</v>
          </cell>
          <cell r="E7314">
            <v>92916.666666666672</v>
          </cell>
          <cell r="F7314">
            <v>1115000</v>
          </cell>
          <cell r="G7314" t="str">
            <v>Y</v>
          </cell>
          <cell r="H7314" t="str">
            <v>N</v>
          </cell>
          <cell r="I7314">
            <v>44044</v>
          </cell>
          <cell r="J7314">
            <v>44063</v>
          </cell>
          <cell r="K7314">
            <v>44064</v>
          </cell>
          <cell r="L7314">
            <v>44064</v>
          </cell>
          <cell r="M7314">
            <v>44075</v>
          </cell>
          <cell r="N7314">
            <v>44075</v>
          </cell>
          <cell r="O7314" t="str">
            <v>Y</v>
          </cell>
          <cell r="P7314" t="str">
            <v>KBH Enterprises</v>
          </cell>
          <cell r="Q7314" t="str">
            <v>KH101</v>
          </cell>
          <cell r="R7314" t="str">
            <v>Chris Frey</v>
          </cell>
          <cell r="S7314" t="str">
            <v>CF101</v>
          </cell>
          <cell r="T7314" t="str">
            <v>Erick Weinstein</v>
          </cell>
          <cell r="U7314" t="str">
            <v>EW101</v>
          </cell>
          <cell r="V7314" t="str">
            <v>PetVet Care Centers</v>
          </cell>
          <cell r="W7314" t="str">
            <v>PETVET</v>
          </cell>
        </row>
        <row r="7315">
          <cell r="B7315" t="str">
            <v>419100070927</v>
          </cell>
          <cell r="C7315" t="str">
            <v>LEXINGTON WEST INC</v>
          </cell>
          <cell r="D7315" t="str">
            <v>PLAY-INFI.COM</v>
          </cell>
          <cell r="E7315">
            <v>20833.333333333332</v>
          </cell>
          <cell r="F7315">
            <v>250000</v>
          </cell>
          <cell r="G7315" t="str">
            <v>N</v>
          </cell>
          <cell r="H7315" t="str">
            <v>N</v>
          </cell>
          <cell r="I7315">
            <v>44044</v>
          </cell>
          <cell r="J7315">
            <v>44063</v>
          </cell>
          <cell r="K7315">
            <v>44064</v>
          </cell>
          <cell r="L7315">
            <v>44067</v>
          </cell>
          <cell r="M7315">
            <v>44097</v>
          </cell>
          <cell r="N7315">
            <v>44075</v>
          </cell>
          <cell r="O7315" t="str">
            <v>Y</v>
          </cell>
          <cell r="P7315" t="str">
            <v>RocketGate</v>
          </cell>
          <cell r="Q7315" t="str">
            <v>RG101</v>
          </cell>
          <cell r="R7315" t="str">
            <v>Dating Network</v>
          </cell>
          <cell r="S7315" t="str">
            <v>DN101</v>
          </cell>
        </row>
        <row r="7316">
          <cell r="B7316" t="str">
            <v>419100070936</v>
          </cell>
          <cell r="C7316" t="str">
            <v xml:space="preserve">MARIN INDUSTRY INC </v>
          </cell>
          <cell r="D7316" t="str">
            <v>SYS-ONLICHAOS.COM</v>
          </cell>
          <cell r="E7316">
            <v>20833.333333333332</v>
          </cell>
          <cell r="F7316">
            <v>250000</v>
          </cell>
          <cell r="G7316" t="str">
            <v>N</v>
          </cell>
          <cell r="H7316" t="str">
            <v>N</v>
          </cell>
          <cell r="I7316">
            <v>44044</v>
          </cell>
          <cell r="J7316">
            <v>44063</v>
          </cell>
          <cell r="K7316">
            <v>44064</v>
          </cell>
          <cell r="L7316">
            <v>44067</v>
          </cell>
          <cell r="M7316">
            <v>44097</v>
          </cell>
          <cell r="N7316">
            <v>44075</v>
          </cell>
          <cell r="O7316" t="str">
            <v>Y</v>
          </cell>
          <cell r="P7316" t="str">
            <v>RocketGate</v>
          </cell>
          <cell r="Q7316" t="str">
            <v>RG101</v>
          </cell>
          <cell r="R7316" t="str">
            <v>Dating Network</v>
          </cell>
          <cell r="S7316" t="str">
            <v>DN101</v>
          </cell>
        </row>
        <row r="7317">
          <cell r="B7317" t="str">
            <v>419100070945</v>
          </cell>
          <cell r="C7317" t="str">
            <v xml:space="preserve">NAMEZZI INC </v>
          </cell>
          <cell r="D7317" t="str">
            <v>1BITENT.COM</v>
          </cell>
          <cell r="E7317">
            <v>20833.333333333332</v>
          </cell>
          <cell r="F7317">
            <v>250000</v>
          </cell>
          <cell r="G7317" t="str">
            <v>N</v>
          </cell>
          <cell r="H7317" t="str">
            <v>N</v>
          </cell>
          <cell r="I7317">
            <v>44044</v>
          </cell>
          <cell r="J7317">
            <v>44063</v>
          </cell>
          <cell r="K7317">
            <v>44064</v>
          </cell>
          <cell r="L7317">
            <v>44067</v>
          </cell>
          <cell r="M7317">
            <v>44097</v>
          </cell>
          <cell r="N7317">
            <v>44075</v>
          </cell>
          <cell r="O7317" t="str">
            <v>Y</v>
          </cell>
          <cell r="P7317" t="str">
            <v>RocketGate</v>
          </cell>
          <cell r="Q7317" t="str">
            <v>RG101</v>
          </cell>
          <cell r="R7317" t="str">
            <v>Dating Network</v>
          </cell>
          <cell r="S7317" t="str">
            <v>DN101</v>
          </cell>
        </row>
        <row r="7318">
          <cell r="B7318" t="str">
            <v>419100070954</v>
          </cell>
          <cell r="C7318" t="str">
            <v xml:space="preserve">PEARSON UNLIMITED, INC </v>
          </cell>
          <cell r="D7318" t="str">
            <v>BETTHAN-GAM.COM</v>
          </cell>
          <cell r="E7318">
            <v>20833.333333333332</v>
          </cell>
          <cell r="F7318">
            <v>250000</v>
          </cell>
          <cell r="G7318" t="str">
            <v>N</v>
          </cell>
          <cell r="H7318" t="str">
            <v>N</v>
          </cell>
          <cell r="I7318">
            <v>44044</v>
          </cell>
          <cell r="J7318">
            <v>44063</v>
          </cell>
          <cell r="K7318">
            <v>44064</v>
          </cell>
          <cell r="L7318">
            <v>44067</v>
          </cell>
          <cell r="M7318">
            <v>44097</v>
          </cell>
          <cell r="N7318">
            <v>44075</v>
          </cell>
          <cell r="O7318" t="str">
            <v>Y</v>
          </cell>
          <cell r="P7318" t="str">
            <v>RocketGate</v>
          </cell>
          <cell r="Q7318" t="str">
            <v>RG101</v>
          </cell>
          <cell r="R7318" t="str">
            <v>Dating Network</v>
          </cell>
          <cell r="S7318" t="str">
            <v>DN101</v>
          </cell>
        </row>
        <row r="7319">
          <cell r="B7319" t="str">
            <v>419100070963</v>
          </cell>
          <cell r="C7319" t="str">
            <v xml:space="preserve">SCHAFFNER ROUNDUP INC </v>
          </cell>
          <cell r="D7319" t="str">
            <v>GAME-WITDEC.COM</v>
          </cell>
          <cell r="E7319">
            <v>20833.333333333332</v>
          </cell>
          <cell r="F7319">
            <v>250000</v>
          </cell>
          <cell r="G7319" t="str">
            <v>N</v>
          </cell>
          <cell r="H7319" t="str">
            <v>N</v>
          </cell>
          <cell r="I7319">
            <v>44044</v>
          </cell>
          <cell r="J7319">
            <v>44063</v>
          </cell>
          <cell r="K7319">
            <v>44064</v>
          </cell>
          <cell r="L7319">
            <v>44067</v>
          </cell>
          <cell r="M7319">
            <v>44097</v>
          </cell>
          <cell r="N7319">
            <v>44075</v>
          </cell>
          <cell r="O7319" t="str">
            <v>Y</v>
          </cell>
          <cell r="P7319" t="str">
            <v>RocketGate</v>
          </cell>
          <cell r="Q7319" t="str">
            <v>RG101</v>
          </cell>
          <cell r="R7319" t="str">
            <v>Dating Network</v>
          </cell>
          <cell r="S7319" t="str">
            <v>DN101</v>
          </cell>
        </row>
        <row r="7320">
          <cell r="B7320" t="str">
            <v>419100070981</v>
          </cell>
          <cell r="C7320" t="str">
            <v xml:space="preserve">FLAMINGO SUNSET INC </v>
          </cell>
          <cell r="D7320" t="str">
            <v>HMYHEF.COM</v>
          </cell>
          <cell r="E7320">
            <v>25000</v>
          </cell>
          <cell r="F7320">
            <v>300000</v>
          </cell>
          <cell r="G7320" t="str">
            <v>N</v>
          </cell>
          <cell r="H7320" t="str">
            <v>N</v>
          </cell>
          <cell r="I7320">
            <v>44044</v>
          </cell>
          <cell r="J7320">
            <v>44064</v>
          </cell>
          <cell r="K7320">
            <v>44067</v>
          </cell>
          <cell r="L7320">
            <v>44069</v>
          </cell>
          <cell r="M7320">
            <v>44075</v>
          </cell>
          <cell r="N7320">
            <v>44075</v>
          </cell>
          <cell r="O7320" t="str">
            <v>Y</v>
          </cell>
          <cell r="P7320" t="str">
            <v>Mobius Payments</v>
          </cell>
          <cell r="Q7320" t="str">
            <v>MOB101</v>
          </cell>
        </row>
        <row r="7321">
          <cell r="B7321" t="str">
            <v>419100070990</v>
          </cell>
          <cell r="C7321" t="str">
            <v xml:space="preserve">KYES KREATIVE HOLDINGS LLC </v>
          </cell>
          <cell r="D7321" t="str">
            <v>ACTIONCOACH TAMPA BAY</v>
          </cell>
          <cell r="E7321">
            <v>43333.333333333336</v>
          </cell>
          <cell r="F7321">
            <v>520000</v>
          </cell>
          <cell r="G7321" t="str">
            <v>Y</v>
          </cell>
          <cell r="H7321" t="str">
            <v>N</v>
          </cell>
          <cell r="I7321">
            <v>44044</v>
          </cell>
          <cell r="J7321">
            <v>44064</v>
          </cell>
          <cell r="K7321">
            <v>44070</v>
          </cell>
          <cell r="L7321">
            <v>44074</v>
          </cell>
          <cell r="M7321">
            <v>44123</v>
          </cell>
          <cell r="N7321">
            <v>44105</v>
          </cell>
          <cell r="O7321" t="str">
            <v>Y</v>
          </cell>
          <cell r="P7321" t="str">
            <v>Matt McCracken</v>
          </cell>
          <cell r="Q7321" t="str">
            <v>MM103</v>
          </cell>
          <cell r="R7321" t="str">
            <v>Andy Arner</v>
          </cell>
          <cell r="S7321" t="str">
            <v>AA102</v>
          </cell>
        </row>
        <row r="7322">
          <cell r="B7322" t="str">
            <v>419100071007</v>
          </cell>
          <cell r="C7322" t="str">
            <v>CHARON MARINE INDUSTRIES INC</v>
          </cell>
          <cell r="D7322" t="str">
            <v>MAKO MARINE</v>
          </cell>
          <cell r="E7322">
            <v>40000</v>
          </cell>
          <cell r="F7322">
            <v>480000</v>
          </cell>
          <cell r="G7322" t="str">
            <v>Y</v>
          </cell>
          <cell r="H7322" t="str">
            <v>Y</v>
          </cell>
          <cell r="I7322">
            <v>44044</v>
          </cell>
          <cell r="J7322">
            <v>44064</v>
          </cell>
          <cell r="K7322">
            <v>44067</v>
          </cell>
          <cell r="L7322">
            <v>44069</v>
          </cell>
          <cell r="M7322">
            <v>44088</v>
          </cell>
          <cell r="N7322">
            <v>44075</v>
          </cell>
          <cell r="O7322" t="str">
            <v>Y</v>
          </cell>
          <cell r="P7322" t="str">
            <v>Brett Rosenfeld</v>
          </cell>
          <cell r="Q7322" t="str">
            <v>BR101</v>
          </cell>
          <cell r="R7322" t="str">
            <v>Frank Sweeney</v>
          </cell>
          <cell r="S7322" t="str">
            <v>FS101</v>
          </cell>
        </row>
        <row r="7323">
          <cell r="B7323" t="str">
            <v>419100071016</v>
          </cell>
          <cell r="C7323" t="str">
            <v>BROOKLYN HEIGHTS SYNAGOGUE</v>
          </cell>
          <cell r="D7323" t="str">
            <v>BROOKLYN HEIGHTS SYNAGOGUE</v>
          </cell>
          <cell r="E7323">
            <v>60000</v>
          </cell>
          <cell r="F7323">
            <v>720000</v>
          </cell>
          <cell r="G7323" t="str">
            <v>Y</v>
          </cell>
          <cell r="H7323" t="str">
            <v>N</v>
          </cell>
          <cell r="I7323">
            <v>44044</v>
          </cell>
          <cell r="J7323">
            <v>44064</v>
          </cell>
          <cell r="K7323">
            <v>44068</v>
          </cell>
          <cell r="L7323">
            <v>44069</v>
          </cell>
          <cell r="M7323">
            <v>44088</v>
          </cell>
          <cell r="N7323">
            <v>44075</v>
          </cell>
          <cell r="O7323" t="str">
            <v>Y</v>
          </cell>
          <cell r="P7323" t="str">
            <v>KBH Enterprises</v>
          </cell>
          <cell r="Q7323" t="str">
            <v>KH101</v>
          </cell>
          <cell r="R7323" t="str">
            <v>Erick Weinstein</v>
          </cell>
          <cell r="S7323" t="str">
            <v>EW101</v>
          </cell>
          <cell r="T7323" t="str">
            <v>HYD Associates Inc.</v>
          </cell>
          <cell r="U7323" t="str">
            <v>HYD101</v>
          </cell>
        </row>
        <row r="7324">
          <cell r="B7324" t="str">
            <v>892999924317</v>
          </cell>
          <cell r="C7324" t="str">
            <v>PUERTO PLATA SEAFOOD CORP</v>
          </cell>
          <cell r="D7324" t="str">
            <v>PUERTO PLATA SEAFOOD CORP</v>
          </cell>
          <cell r="E7324">
            <v>157500</v>
          </cell>
          <cell r="F7324">
            <v>1890000</v>
          </cell>
          <cell r="G7324" t="str">
            <v>Y</v>
          </cell>
          <cell r="H7324" t="str">
            <v>N</v>
          </cell>
          <cell r="I7324">
            <v>44044</v>
          </cell>
          <cell r="J7324">
            <v>44067</v>
          </cell>
          <cell r="K7324">
            <v>44067</v>
          </cell>
          <cell r="L7324">
            <v>44067</v>
          </cell>
          <cell r="M7324">
            <v>44075</v>
          </cell>
          <cell r="N7324">
            <v>44075</v>
          </cell>
          <cell r="O7324" t="str">
            <v>Y</v>
          </cell>
          <cell r="P7324" t="str">
            <v>Brett Rosenfeld</v>
          </cell>
          <cell r="Q7324" t="str">
            <v>BR101</v>
          </cell>
          <cell r="R7324" t="str">
            <v>Frank Sweeney</v>
          </cell>
          <cell r="S7324" t="str">
            <v>FS101</v>
          </cell>
        </row>
        <row r="7325">
          <cell r="B7325" t="str">
            <v>419100071025</v>
          </cell>
          <cell r="C7325" t="str">
            <v>LAST HOPE INC</v>
          </cell>
          <cell r="D7325" t="str">
            <v>LAST HOPE INC</v>
          </cell>
          <cell r="E7325">
            <v>7916.666666666667</v>
          </cell>
          <cell r="F7325">
            <v>95000</v>
          </cell>
          <cell r="G7325" t="str">
            <v>Y</v>
          </cell>
          <cell r="H7325" t="str">
            <v>N</v>
          </cell>
          <cell r="I7325">
            <v>44044</v>
          </cell>
          <cell r="J7325">
            <v>44067</v>
          </cell>
          <cell r="K7325">
            <v>44067</v>
          </cell>
          <cell r="L7325">
            <v>44067</v>
          </cell>
          <cell r="M7325">
            <v>44088</v>
          </cell>
          <cell r="N7325">
            <v>44075</v>
          </cell>
          <cell r="O7325" t="str">
            <v>Y</v>
          </cell>
          <cell r="P7325" t="str">
            <v>John Vacca</v>
          </cell>
          <cell r="Q7325" t="str">
            <v>JV101</v>
          </cell>
          <cell r="R7325" t="str">
            <v>Chris Frey</v>
          </cell>
          <cell r="S7325" t="str">
            <v>CF101</v>
          </cell>
        </row>
        <row r="7326">
          <cell r="B7326" t="str">
            <v>419100071043</v>
          </cell>
          <cell r="C7326" t="str">
            <v>TIRE &amp; RUBBER INC</v>
          </cell>
          <cell r="D7326" t="str">
            <v>TIRE &amp; RUBBER INC</v>
          </cell>
          <cell r="E7326">
            <v>84166.666666666672</v>
          </cell>
          <cell r="F7326">
            <v>1010000</v>
          </cell>
          <cell r="G7326" t="str">
            <v>Y</v>
          </cell>
          <cell r="H7326" t="str">
            <v>Y</v>
          </cell>
          <cell r="I7326">
            <v>44044</v>
          </cell>
          <cell r="J7326">
            <v>44068</v>
          </cell>
          <cell r="K7326">
            <v>44068</v>
          </cell>
          <cell r="L7326">
            <v>44069</v>
          </cell>
          <cell r="M7326">
            <v>44105</v>
          </cell>
          <cell r="N7326">
            <v>44105</v>
          </cell>
          <cell r="O7326" t="str">
            <v>Y</v>
          </cell>
          <cell r="P7326" t="str">
            <v>William Johnston</v>
          </cell>
          <cell r="Q7326" t="str">
            <v>BJ101</v>
          </cell>
          <cell r="R7326" t="str">
            <v>Andy Arner</v>
          </cell>
          <cell r="S7326" t="str">
            <v>AA102</v>
          </cell>
        </row>
        <row r="7327">
          <cell r="B7327" t="str">
            <v>419100071052</v>
          </cell>
          <cell r="C7327" t="str">
            <v>TIRE &amp; RUBBER INC</v>
          </cell>
          <cell r="D7327" t="str">
            <v>TIRE &amp; RUBBER INC</v>
          </cell>
          <cell r="E7327">
            <v>21250</v>
          </cell>
          <cell r="F7327">
            <v>255000</v>
          </cell>
          <cell r="G7327" t="str">
            <v>Y</v>
          </cell>
          <cell r="H7327" t="str">
            <v>Y</v>
          </cell>
          <cell r="I7327">
            <v>44044</v>
          </cell>
          <cell r="J7327">
            <v>44068</v>
          </cell>
          <cell r="K7327">
            <v>44068</v>
          </cell>
          <cell r="L7327">
            <v>44069</v>
          </cell>
          <cell r="M7327">
            <v>44097</v>
          </cell>
          <cell r="N7327">
            <v>44075</v>
          </cell>
          <cell r="O7327" t="str">
            <v>Y</v>
          </cell>
          <cell r="P7327" t="str">
            <v>William Johnston</v>
          </cell>
          <cell r="Q7327" t="str">
            <v>BJ101</v>
          </cell>
          <cell r="R7327" t="str">
            <v>Andy Arner</v>
          </cell>
          <cell r="S7327" t="str">
            <v>AA102</v>
          </cell>
        </row>
        <row r="7328">
          <cell r="B7328" t="str">
            <v>419100071061</v>
          </cell>
          <cell r="C7328" t="str">
            <v xml:space="preserve">THE STOGSDILL LAW FIRM , A PROFESSIONAL CORPORATION </v>
          </cell>
          <cell r="D7328" t="str">
            <v xml:space="preserve">THE STOGSDILL LAW FIRM , A PROFESSIONAL CORPORATION </v>
          </cell>
          <cell r="E7328">
            <v>204166.66666666666</v>
          </cell>
          <cell r="F7328">
            <v>2450000</v>
          </cell>
          <cell r="G7328" t="str">
            <v>Y</v>
          </cell>
          <cell r="H7328" t="str">
            <v>Y</v>
          </cell>
          <cell r="I7328">
            <v>44044</v>
          </cell>
          <cell r="J7328">
            <v>44068</v>
          </cell>
          <cell r="K7328">
            <v>44075</v>
          </cell>
          <cell r="L7328">
            <v>44082</v>
          </cell>
          <cell r="M7328">
            <v>44088</v>
          </cell>
          <cell r="N7328">
            <v>44075</v>
          </cell>
          <cell r="O7328" t="str">
            <v>Y</v>
          </cell>
          <cell r="P7328" t="str">
            <v>MTD Partners LLC</v>
          </cell>
          <cell r="Q7328" t="str">
            <v>MTD101</v>
          </cell>
          <cell r="R7328" t="str">
            <v>Erick Weinstein</v>
          </cell>
          <cell r="S7328" t="str">
            <v>EW101</v>
          </cell>
        </row>
        <row r="7329">
          <cell r="B7329" t="str">
            <v>419100071070</v>
          </cell>
          <cell r="C7329" t="str">
            <v xml:space="preserve">WOODBURY SUPPLY COMPANY INC </v>
          </cell>
          <cell r="D7329" t="str">
            <v>MILLWORK MASTERS</v>
          </cell>
          <cell r="E7329">
            <v>33333.333333333336</v>
          </cell>
          <cell r="F7329">
            <v>400000</v>
          </cell>
          <cell r="G7329" t="str">
            <v>Y</v>
          </cell>
          <cell r="H7329" t="str">
            <v>N</v>
          </cell>
          <cell r="I7329">
            <v>44044</v>
          </cell>
          <cell r="J7329">
            <v>44068</v>
          </cell>
          <cell r="K7329">
            <v>44069</v>
          </cell>
          <cell r="L7329">
            <v>44071</v>
          </cell>
          <cell r="M7329">
            <v>44075</v>
          </cell>
          <cell r="N7329">
            <v>44075</v>
          </cell>
          <cell r="O7329" t="str">
            <v>Y</v>
          </cell>
          <cell r="P7329" t="str">
            <v>William Regan</v>
          </cell>
          <cell r="Q7329" t="str">
            <v>WR101</v>
          </cell>
          <cell r="R7329" t="str">
            <v>Frank Sweeney</v>
          </cell>
          <cell r="S7329" t="str">
            <v>FS101</v>
          </cell>
        </row>
        <row r="7330">
          <cell r="B7330" t="str">
            <v>419100071089</v>
          </cell>
          <cell r="C7330" t="str">
            <v>SANDRA N. BUSELL PC</v>
          </cell>
          <cell r="D7330" t="str">
            <v>SANDRA N. BUSELL PC</v>
          </cell>
          <cell r="E7330">
            <v>16666.666666666668</v>
          </cell>
          <cell r="F7330">
            <v>200000</v>
          </cell>
          <cell r="G7330" t="str">
            <v>Y</v>
          </cell>
          <cell r="H7330" t="str">
            <v>N</v>
          </cell>
          <cell r="I7330">
            <v>44044</v>
          </cell>
          <cell r="J7330">
            <v>44068</v>
          </cell>
          <cell r="K7330">
            <v>44069</v>
          </cell>
          <cell r="L7330">
            <v>44071</v>
          </cell>
          <cell r="M7330">
            <v>44088</v>
          </cell>
          <cell r="N7330">
            <v>44075</v>
          </cell>
          <cell r="O7330" t="str">
            <v>Y</v>
          </cell>
          <cell r="P7330" t="str">
            <v>Alan Goldberg</v>
          </cell>
          <cell r="Q7330" t="str">
            <v>AG101</v>
          </cell>
          <cell r="R7330" t="str">
            <v>Andy Arner</v>
          </cell>
          <cell r="S7330" t="str">
            <v>AA102</v>
          </cell>
        </row>
        <row r="7331">
          <cell r="B7331" t="str">
            <v>419100071098</v>
          </cell>
          <cell r="C7331" t="str">
            <v>PETVET CARE CENTERS CALIFORNIA INC</v>
          </cell>
          <cell r="D7331" t="str">
            <v>GOLETA AIRPORT PET HOSPITAL</v>
          </cell>
          <cell r="E7331">
            <v>100000</v>
          </cell>
          <cell r="F7331">
            <v>1200000</v>
          </cell>
          <cell r="G7331" t="str">
            <v>Y</v>
          </cell>
          <cell r="H7331" t="str">
            <v>N</v>
          </cell>
          <cell r="I7331">
            <v>44044</v>
          </cell>
          <cell r="J7331">
            <v>44068</v>
          </cell>
          <cell r="K7331">
            <v>44068</v>
          </cell>
          <cell r="L7331">
            <v>44068</v>
          </cell>
          <cell r="M7331">
            <v>44088</v>
          </cell>
          <cell r="N7331">
            <v>44075</v>
          </cell>
          <cell r="O7331" t="str">
            <v>Y</v>
          </cell>
          <cell r="P7331" t="str">
            <v>KBH Enterprises</v>
          </cell>
          <cell r="Q7331" t="str">
            <v>KH101</v>
          </cell>
          <cell r="R7331" t="str">
            <v>Chris Frey</v>
          </cell>
          <cell r="S7331" t="str">
            <v>CF101</v>
          </cell>
          <cell r="T7331" t="str">
            <v>Erick Weinstein</v>
          </cell>
          <cell r="U7331" t="str">
            <v>EW101</v>
          </cell>
          <cell r="V7331" t="str">
            <v>PetVet Care Centers</v>
          </cell>
          <cell r="W7331" t="str">
            <v>PETVET</v>
          </cell>
        </row>
        <row r="7332">
          <cell r="B7332" t="str">
            <v>419100071105</v>
          </cell>
          <cell r="C7332" t="str">
            <v>PETVET CARE CENTERS CALIFORNIA INC</v>
          </cell>
          <cell r="D7332" t="str">
            <v>MONTECITO PET HOSPITAL</v>
          </cell>
          <cell r="E7332">
            <v>100000</v>
          </cell>
          <cell r="F7332">
            <v>1200000</v>
          </cell>
          <cell r="G7332" t="str">
            <v>Y</v>
          </cell>
          <cell r="H7332" t="str">
            <v>N</v>
          </cell>
          <cell r="I7332">
            <v>44044</v>
          </cell>
          <cell r="J7332">
            <v>44068</v>
          </cell>
          <cell r="K7332">
            <v>44068</v>
          </cell>
          <cell r="L7332">
            <v>44068</v>
          </cell>
          <cell r="M7332">
            <v>44088</v>
          </cell>
          <cell r="N7332">
            <v>44075</v>
          </cell>
          <cell r="O7332" t="str">
            <v>Y</v>
          </cell>
          <cell r="P7332" t="str">
            <v>KBH Enterprises</v>
          </cell>
          <cell r="Q7332" t="str">
            <v>KH101</v>
          </cell>
          <cell r="R7332" t="str">
            <v>Chris Frey</v>
          </cell>
          <cell r="S7332" t="str">
            <v>CF101</v>
          </cell>
          <cell r="T7332" t="str">
            <v>Erick Weinstein</v>
          </cell>
          <cell r="U7332" t="str">
            <v>EW101</v>
          </cell>
          <cell r="V7332" t="str">
            <v>PetVet Care Centers</v>
          </cell>
          <cell r="W7332" t="str">
            <v>PETVET</v>
          </cell>
        </row>
        <row r="7333">
          <cell r="B7333" t="str">
            <v>419100071114</v>
          </cell>
          <cell r="C7333" t="str">
            <v>PETVET CARE CENTERS CALIFORNIA INC</v>
          </cell>
          <cell r="D7333" t="str">
            <v>SAN ROQUE PET HOSPITAL</v>
          </cell>
          <cell r="E7333">
            <v>175000</v>
          </cell>
          <cell r="F7333">
            <v>2100000</v>
          </cell>
          <cell r="G7333" t="str">
            <v>Y</v>
          </cell>
          <cell r="H7333" t="str">
            <v>N</v>
          </cell>
          <cell r="I7333">
            <v>44044</v>
          </cell>
          <cell r="J7333">
            <v>44068</v>
          </cell>
          <cell r="K7333">
            <v>44068</v>
          </cell>
          <cell r="L7333">
            <v>44068</v>
          </cell>
          <cell r="M7333">
            <v>44088</v>
          </cell>
          <cell r="N7333">
            <v>44075</v>
          </cell>
          <cell r="O7333" t="str">
            <v>Y</v>
          </cell>
          <cell r="P7333" t="str">
            <v>KBH Enterprises</v>
          </cell>
          <cell r="Q7333" t="str">
            <v>KH101</v>
          </cell>
          <cell r="R7333" t="str">
            <v>Chris Frey</v>
          </cell>
          <cell r="S7333" t="str">
            <v>CF101</v>
          </cell>
          <cell r="T7333" t="str">
            <v>Erick Weinstein</v>
          </cell>
          <cell r="U7333" t="str">
            <v>EW101</v>
          </cell>
          <cell r="V7333" t="str">
            <v>PetVet Care Centers</v>
          </cell>
          <cell r="W7333" t="str">
            <v>PETVET</v>
          </cell>
        </row>
        <row r="7334">
          <cell r="B7334" t="str">
            <v>892999924358</v>
          </cell>
          <cell r="C7334" t="str">
            <v>ROBIN NEWMAN LCSW PC</v>
          </cell>
          <cell r="D7334" t="str">
            <v>ROBIN NEWMAN LCSW PC</v>
          </cell>
          <cell r="E7334">
            <v>10833.333333333334</v>
          </cell>
          <cell r="F7334">
            <v>130000</v>
          </cell>
          <cell r="G7334" t="str">
            <v>Y</v>
          </cell>
          <cell r="H7334" t="str">
            <v>N</v>
          </cell>
          <cell r="I7334">
            <v>44044</v>
          </cell>
          <cell r="J7334">
            <v>44068</v>
          </cell>
          <cell r="K7334">
            <v>44069</v>
          </cell>
          <cell r="L7334">
            <v>44071</v>
          </cell>
          <cell r="M7334">
            <v>44105</v>
          </cell>
          <cell r="N7334">
            <v>44105</v>
          </cell>
          <cell r="O7334" t="str">
            <v>Y</v>
          </cell>
          <cell r="P7334" t="str">
            <v>HYD Associates Inc</v>
          </cell>
          <cell r="Q7334" t="str">
            <v>HYD101</v>
          </cell>
          <cell r="R7334" t="str">
            <v>Chris Frey</v>
          </cell>
          <cell r="S7334" t="str">
            <v>CF101</v>
          </cell>
        </row>
        <row r="7335">
          <cell r="B7335" t="str">
            <v>892999924333</v>
          </cell>
          <cell r="C7335" t="str">
            <v>MICHELLE COX DVM VETERINARY SERVICES PLLC</v>
          </cell>
          <cell r="D7335" t="str">
            <v>ISLAND PET VETERINARIAN HOSPITAL</v>
          </cell>
          <cell r="E7335">
            <v>150000</v>
          </cell>
          <cell r="F7335">
            <v>1800000</v>
          </cell>
          <cell r="G7335" t="str">
            <v>Y</v>
          </cell>
          <cell r="H7335" t="str">
            <v>N</v>
          </cell>
          <cell r="I7335">
            <v>44044</v>
          </cell>
          <cell r="J7335">
            <v>44068</v>
          </cell>
          <cell r="K7335">
            <v>44071</v>
          </cell>
          <cell r="L7335">
            <v>44071</v>
          </cell>
          <cell r="M7335">
            <v>44105</v>
          </cell>
          <cell r="N7335">
            <v>44105</v>
          </cell>
          <cell r="O7335" t="str">
            <v>Y</v>
          </cell>
          <cell r="P7335" t="str">
            <v>John Vacca</v>
          </cell>
          <cell r="Q7335" t="str">
            <v>JV101</v>
          </cell>
          <cell r="R7335" t="str">
            <v>Chris Frey</v>
          </cell>
          <cell r="S7335" t="str">
            <v>CF101</v>
          </cell>
          <cell r="T7335" t="str">
            <v>Miller Vet</v>
          </cell>
          <cell r="U7335" t="str">
            <v>MV101</v>
          </cell>
        </row>
        <row r="7336">
          <cell r="B7336" t="str">
            <v>419100071123</v>
          </cell>
          <cell r="C7336" t="str">
            <v>SINGULARITY MERCANTILE SERVICES INC</v>
          </cell>
          <cell r="D7336" t="str">
            <v>DNXAUB.COM</v>
          </cell>
          <cell r="E7336">
            <v>16666.666666666668</v>
          </cell>
          <cell r="F7336">
            <v>200000</v>
          </cell>
          <cell r="G7336" t="str">
            <v>N</v>
          </cell>
          <cell r="H7336" t="str">
            <v>N</v>
          </cell>
          <cell r="I7336">
            <v>44044</v>
          </cell>
          <cell r="J7336">
            <v>44069</v>
          </cell>
          <cell r="K7336">
            <v>44070</v>
          </cell>
          <cell r="L7336">
            <v>44071</v>
          </cell>
          <cell r="M7336">
            <v>44138</v>
          </cell>
          <cell r="N7336">
            <v>44136</v>
          </cell>
          <cell r="O7336" t="str">
            <v>Y</v>
          </cell>
          <cell r="P7336" t="str">
            <v>RocketGate</v>
          </cell>
          <cell r="Q7336" t="str">
            <v>RG101</v>
          </cell>
          <cell r="R7336" t="str">
            <v>Dating Network</v>
          </cell>
          <cell r="S7336" t="str">
            <v>DN101</v>
          </cell>
        </row>
        <row r="7337">
          <cell r="B7337" t="str">
            <v>419100071132</v>
          </cell>
          <cell r="C7337" t="str">
            <v>DIMI ELECTRICAL SERVICES LLC</v>
          </cell>
          <cell r="D7337" t="str">
            <v>DIMI ELECTRICAL SERVICES LLC</v>
          </cell>
          <cell r="E7337">
            <v>4583.333333333333</v>
          </cell>
          <cell r="F7337">
            <v>55000</v>
          </cell>
          <cell r="G7337" t="str">
            <v>Y</v>
          </cell>
          <cell r="H7337" t="str">
            <v>N</v>
          </cell>
          <cell r="I7337">
            <v>44044</v>
          </cell>
          <cell r="J7337">
            <v>44069</v>
          </cell>
          <cell r="K7337">
            <v>44076</v>
          </cell>
          <cell r="L7337">
            <v>44076</v>
          </cell>
          <cell r="M7337">
            <v>44153</v>
          </cell>
          <cell r="N7337">
            <v>44136</v>
          </cell>
          <cell r="O7337" t="str">
            <v>Y</v>
          </cell>
          <cell r="P7337" t="str">
            <v>Matt McCracken</v>
          </cell>
          <cell r="Q7337" t="str">
            <v>MM103</v>
          </cell>
          <cell r="R7337" t="str">
            <v>Andy Arner</v>
          </cell>
          <cell r="S7337" t="str">
            <v>AA102</v>
          </cell>
        </row>
        <row r="7338">
          <cell r="B7338" t="str">
            <v>419100071141</v>
          </cell>
          <cell r="C7338" t="str">
            <v xml:space="preserve">ORIEL ATTACHMENTS INC </v>
          </cell>
          <cell r="D7338" t="str">
            <v xml:space="preserve">ORIEL ATTACHMENTS </v>
          </cell>
          <cell r="E7338">
            <v>20833.333333333332</v>
          </cell>
          <cell r="F7338">
            <v>250000</v>
          </cell>
          <cell r="G7338" t="str">
            <v>N</v>
          </cell>
          <cell r="H7338" t="str">
            <v>N</v>
          </cell>
          <cell r="I7338">
            <v>44044</v>
          </cell>
          <cell r="J7338">
            <v>44069</v>
          </cell>
          <cell r="K7338" t="str">
            <v>Withdrawn</v>
          </cell>
          <cell r="L7338" t="str">
            <v>Withdrawn</v>
          </cell>
          <cell r="M7338" t="str">
            <v>Withdrawn</v>
          </cell>
          <cell r="N7338" t="str">
            <v>Withdrawn</v>
          </cell>
          <cell r="O7338" t="str">
            <v>Withdrawn</v>
          </cell>
          <cell r="P7338" t="str">
            <v>CardWorks Acquiring</v>
          </cell>
          <cell r="Q7338" t="str">
            <v>CWA101</v>
          </cell>
          <cell r="R7338" t="str">
            <v>Frank Sweeney</v>
          </cell>
          <cell r="S7338" t="str">
            <v>FS101</v>
          </cell>
          <cell r="T7338" t="str">
            <v>Signature Bank</v>
          </cell>
          <cell r="U7338" t="str">
            <v>SBANK</v>
          </cell>
        </row>
        <row r="7339">
          <cell r="B7339" t="str">
            <v>419100071150</v>
          </cell>
          <cell r="C7339" t="str">
            <v xml:space="preserve">A LITTLE VANITY LLC </v>
          </cell>
          <cell r="D7339" t="str">
            <v>A LITTLE VANITY</v>
          </cell>
          <cell r="E7339">
            <v>4500</v>
          </cell>
          <cell r="F7339">
            <v>54000</v>
          </cell>
          <cell r="G7339" t="str">
            <v>N</v>
          </cell>
          <cell r="H7339" t="str">
            <v>N</v>
          </cell>
          <cell r="I7339">
            <v>44044</v>
          </cell>
          <cell r="J7339">
            <v>44070</v>
          </cell>
          <cell r="K7339">
            <v>44082</v>
          </cell>
          <cell r="L7339">
            <v>44082</v>
          </cell>
          <cell r="O7339" t="str">
            <v>Y</v>
          </cell>
          <cell r="P7339" t="str">
            <v>Brian Hanson</v>
          </cell>
          <cell r="Q7339" t="str">
            <v>BH101</v>
          </cell>
          <cell r="R7339" t="str">
            <v>Tim Platz</v>
          </cell>
          <cell r="S7339" t="str">
            <v>TP101</v>
          </cell>
          <cell r="T7339" t="str">
            <v xml:space="preserve">Bethpage FCU </v>
          </cell>
          <cell r="U7339" t="str">
            <v>BFCU</v>
          </cell>
        </row>
        <row r="7340">
          <cell r="B7340" t="str">
            <v>419100071169</v>
          </cell>
          <cell r="C7340" t="str">
            <v xml:space="preserve">MIDWEST VETERINARY PARTNERS LLC </v>
          </cell>
          <cell r="D7340" t="str">
            <v xml:space="preserve">EAGLE CREEK ANIMAL CLINIC </v>
          </cell>
          <cell r="E7340">
            <v>250000</v>
          </cell>
          <cell r="F7340">
            <v>3000000</v>
          </cell>
          <cell r="G7340" t="str">
            <v>Y</v>
          </cell>
          <cell r="H7340" t="str">
            <v>N</v>
          </cell>
          <cell r="I7340">
            <v>44044</v>
          </cell>
          <cell r="J7340">
            <v>44071</v>
          </cell>
          <cell r="K7340">
            <v>44071</v>
          </cell>
          <cell r="L7340">
            <v>44071</v>
          </cell>
          <cell r="M7340">
            <v>44088</v>
          </cell>
          <cell r="N7340">
            <v>44075</v>
          </cell>
          <cell r="O7340" t="str">
            <v>Y</v>
          </cell>
          <cell r="P7340" t="str">
            <v>HYD Associates Inc</v>
          </cell>
          <cell r="Q7340" t="str">
            <v>HYD101</v>
          </cell>
          <cell r="R7340" t="str">
            <v>Chris Frey</v>
          </cell>
          <cell r="S7340" t="str">
            <v>CF101</v>
          </cell>
          <cell r="T7340" t="str">
            <v>KBH Enterprises</v>
          </cell>
          <cell r="U7340" t="str">
            <v>KH101</v>
          </cell>
          <cell r="V7340" t="str">
            <v xml:space="preserve">Mission Veterinary Partners </v>
          </cell>
          <cell r="W7340" t="str">
            <v>MVP101</v>
          </cell>
        </row>
        <row r="7341">
          <cell r="B7341" t="str">
            <v>419100071178</v>
          </cell>
          <cell r="C7341" t="str">
            <v xml:space="preserve">GLOBAL RIGHTS CONTROL LLC </v>
          </cell>
          <cell r="D7341" t="str">
            <v xml:space="preserve">GLOBAL RIGHTS CONTROL LLC </v>
          </cell>
          <cell r="E7341">
            <v>8333.3333333333339</v>
          </cell>
          <cell r="F7341">
            <v>100000</v>
          </cell>
          <cell r="G7341" t="str">
            <v>N</v>
          </cell>
          <cell r="H7341" t="str">
            <v>N</v>
          </cell>
          <cell r="I7341">
            <v>44044</v>
          </cell>
          <cell r="J7341">
            <v>44071</v>
          </cell>
          <cell r="K7341">
            <v>44074</v>
          </cell>
          <cell r="L7341">
            <v>44075</v>
          </cell>
          <cell r="M7341">
            <v>44162</v>
          </cell>
          <cell r="N7341">
            <v>44136</v>
          </cell>
          <cell r="O7341" t="str">
            <v>Y</v>
          </cell>
          <cell r="P7341" t="str">
            <v>Andrea Zaretsky</v>
          </cell>
          <cell r="Q7341" t="str">
            <v>AZ101</v>
          </cell>
          <cell r="R7341" t="str">
            <v>Frank Sweeney</v>
          </cell>
          <cell r="S7341" t="str">
            <v>FS101</v>
          </cell>
          <cell r="T7341" t="str">
            <v>Signature Bank</v>
          </cell>
          <cell r="U7341" t="str">
            <v>SBANK</v>
          </cell>
        </row>
        <row r="7342">
          <cell r="B7342" t="str">
            <v>419100071187</v>
          </cell>
          <cell r="C7342" t="str">
            <v>JLO FITNESS INC</v>
          </cell>
          <cell r="D7342" t="str">
            <v>ILOVEKICKBOXING.COM</v>
          </cell>
          <cell r="E7342">
            <v>1666.6666666666667</v>
          </cell>
          <cell r="F7342">
            <v>20000</v>
          </cell>
          <cell r="G7342" t="str">
            <v>N</v>
          </cell>
          <cell r="H7342" t="str">
            <v>N</v>
          </cell>
          <cell r="I7342">
            <v>44044</v>
          </cell>
          <cell r="J7342">
            <v>44071</v>
          </cell>
          <cell r="K7342">
            <v>44074</v>
          </cell>
          <cell r="L7342">
            <v>44074</v>
          </cell>
          <cell r="M7342">
            <v>44088</v>
          </cell>
          <cell r="N7342">
            <v>44075</v>
          </cell>
          <cell r="O7342" t="str">
            <v>Y</v>
          </cell>
          <cell r="P7342" t="str">
            <v>Perry &amp; Bleeker</v>
          </cell>
          <cell r="Q7342" t="str">
            <v>PB102</v>
          </cell>
          <cell r="R7342" t="str">
            <v>Andy Arner</v>
          </cell>
          <cell r="S7342" t="str">
            <v>AA102</v>
          </cell>
        </row>
        <row r="7343">
          <cell r="B7343" t="str">
            <v>419100071196</v>
          </cell>
          <cell r="C7343" t="str">
            <v>VENUS APARTMENTS LLC</v>
          </cell>
          <cell r="D7343" t="str">
            <v>VENUS APARTMENTS LLC</v>
          </cell>
          <cell r="E7343">
            <v>33333.333333333336</v>
          </cell>
          <cell r="F7343">
            <v>400000</v>
          </cell>
          <cell r="G7343" t="str">
            <v>N</v>
          </cell>
          <cell r="H7343" t="str">
            <v>N</v>
          </cell>
          <cell r="I7343">
            <v>44044</v>
          </cell>
          <cell r="J7343">
            <v>44071</v>
          </cell>
          <cell r="K7343">
            <v>44074</v>
          </cell>
          <cell r="L7343">
            <v>44075</v>
          </cell>
          <cell r="O7343" t="str">
            <v>Y</v>
          </cell>
          <cell r="P7343" t="str">
            <v>Brett Rosenfeld</v>
          </cell>
          <cell r="Q7343" t="str">
            <v>BR101</v>
          </cell>
          <cell r="R7343" t="str">
            <v>Frank Sweeney</v>
          </cell>
          <cell r="S7343" t="str">
            <v>FS101</v>
          </cell>
          <cell r="T7343" t="str">
            <v>Signature Bank</v>
          </cell>
          <cell r="U7343" t="str">
            <v>SBANK</v>
          </cell>
        </row>
        <row r="7344">
          <cell r="B7344" t="str">
            <v>419100071203</v>
          </cell>
          <cell r="C7344" t="str">
            <v>WERBER &amp; WEISBORD</v>
          </cell>
          <cell r="D7344" t="str">
            <v>YAROK ASSOCIATES</v>
          </cell>
          <cell r="E7344">
            <v>33333.333333333336</v>
          </cell>
          <cell r="F7344">
            <v>400000</v>
          </cell>
          <cell r="G7344" t="str">
            <v>N</v>
          </cell>
          <cell r="H7344" t="str">
            <v>N</v>
          </cell>
          <cell r="I7344">
            <v>44044</v>
          </cell>
          <cell r="J7344">
            <v>44071</v>
          </cell>
          <cell r="K7344">
            <v>44089</v>
          </cell>
          <cell r="L7344">
            <v>44091</v>
          </cell>
          <cell r="O7344" t="str">
            <v>Y</v>
          </cell>
          <cell r="P7344" t="str">
            <v>Brett Rosenfeld</v>
          </cell>
          <cell r="Q7344" t="str">
            <v>BR101</v>
          </cell>
          <cell r="R7344" t="str">
            <v>Frank Sweeney</v>
          </cell>
          <cell r="S7344" t="str">
            <v>FS101</v>
          </cell>
          <cell r="T7344" t="str">
            <v>Signature Bank</v>
          </cell>
          <cell r="U7344" t="str">
            <v>SBANK</v>
          </cell>
        </row>
        <row r="7345">
          <cell r="B7345" t="str">
            <v>419100071294</v>
          </cell>
          <cell r="C7345" t="str">
            <v>FLORA APARTMENTS LLC</v>
          </cell>
          <cell r="D7345" t="str">
            <v>FLORA APARTMENTS LLC</v>
          </cell>
          <cell r="E7345">
            <v>23333.333333333332</v>
          </cell>
          <cell r="F7345">
            <v>280000</v>
          </cell>
          <cell r="G7345" t="str">
            <v>N</v>
          </cell>
          <cell r="H7345" t="str">
            <v>N</v>
          </cell>
          <cell r="I7345">
            <v>44044</v>
          </cell>
          <cell r="J7345">
            <v>44071</v>
          </cell>
          <cell r="K7345">
            <v>44074</v>
          </cell>
          <cell r="L7345">
            <v>44075</v>
          </cell>
          <cell r="O7345" t="str">
            <v>Y</v>
          </cell>
          <cell r="P7345" t="str">
            <v>Brett Rosenfeld</v>
          </cell>
          <cell r="Q7345" t="str">
            <v>BR101</v>
          </cell>
          <cell r="R7345" t="str">
            <v>Frank Sweeney</v>
          </cell>
          <cell r="S7345" t="str">
            <v>FS101</v>
          </cell>
          <cell r="T7345" t="str">
            <v>Signature Bank</v>
          </cell>
          <cell r="U7345" t="str">
            <v>SBANK</v>
          </cell>
        </row>
        <row r="7346">
          <cell r="B7346" t="str">
            <v>419100071221</v>
          </cell>
          <cell r="C7346" t="str">
            <v>DAMAR APARTMENTS LLC</v>
          </cell>
          <cell r="D7346" t="str">
            <v>DAMAR APARTMENTS LLC</v>
          </cell>
          <cell r="E7346">
            <v>33333.333333333336</v>
          </cell>
          <cell r="F7346">
            <v>400000</v>
          </cell>
          <cell r="G7346" t="str">
            <v>N</v>
          </cell>
          <cell r="H7346" t="str">
            <v>N</v>
          </cell>
          <cell r="I7346">
            <v>44044</v>
          </cell>
          <cell r="J7346">
            <v>44071</v>
          </cell>
          <cell r="K7346">
            <v>44074</v>
          </cell>
          <cell r="L7346">
            <v>44075</v>
          </cell>
          <cell r="O7346" t="str">
            <v>Y</v>
          </cell>
          <cell r="P7346" t="str">
            <v>Brett Rosenfeld</v>
          </cell>
          <cell r="Q7346" t="str">
            <v>BR101</v>
          </cell>
          <cell r="R7346" t="str">
            <v>Frank Sweeney</v>
          </cell>
          <cell r="S7346" t="str">
            <v>FS101</v>
          </cell>
          <cell r="T7346" t="str">
            <v>Signature Bank</v>
          </cell>
          <cell r="U7346" t="str">
            <v>SBANK</v>
          </cell>
        </row>
        <row r="7347">
          <cell r="B7347" t="str">
            <v>419100071301</v>
          </cell>
          <cell r="C7347" t="str">
            <v>J &amp; M WERBER &amp; R CASSANDRA ET AL</v>
          </cell>
          <cell r="D7347" t="str">
            <v>NAVON APARTMENTS</v>
          </cell>
          <cell r="E7347">
            <v>27083.333333333332</v>
          </cell>
          <cell r="F7347">
            <v>325000</v>
          </cell>
          <cell r="G7347" t="str">
            <v>N</v>
          </cell>
          <cell r="H7347" t="str">
            <v>N</v>
          </cell>
          <cell r="I7347">
            <v>44044</v>
          </cell>
          <cell r="J7347">
            <v>44071</v>
          </cell>
          <cell r="K7347">
            <v>44089</v>
          </cell>
          <cell r="L7347">
            <v>44091</v>
          </cell>
          <cell r="O7347" t="str">
            <v>Y</v>
          </cell>
          <cell r="P7347" t="str">
            <v>Brett Rosenfeld</v>
          </cell>
          <cell r="Q7347" t="str">
            <v>BR101</v>
          </cell>
          <cell r="R7347" t="str">
            <v>Frank Sweeney</v>
          </cell>
          <cell r="S7347" t="str">
            <v>FS101</v>
          </cell>
          <cell r="T7347" t="str">
            <v>Signature Bank</v>
          </cell>
          <cell r="U7347" t="str">
            <v>SBANK</v>
          </cell>
        </row>
        <row r="7348">
          <cell r="B7348" t="str">
            <v>419100071249</v>
          </cell>
          <cell r="C7348" t="str">
            <v>RADOM ASSOCIATES LLC</v>
          </cell>
          <cell r="D7348" t="str">
            <v>RADOM ASSOCIATES LLC</v>
          </cell>
          <cell r="E7348">
            <v>14166.666666666666</v>
          </cell>
          <cell r="F7348">
            <v>170000</v>
          </cell>
          <cell r="G7348" t="str">
            <v>N</v>
          </cell>
          <cell r="H7348" t="str">
            <v>N</v>
          </cell>
          <cell r="I7348">
            <v>44044</v>
          </cell>
          <cell r="J7348">
            <v>44071</v>
          </cell>
          <cell r="K7348">
            <v>44074</v>
          </cell>
          <cell r="L7348">
            <v>44075</v>
          </cell>
          <cell r="O7348" t="str">
            <v>Y</v>
          </cell>
          <cell r="P7348" t="str">
            <v>Brett Rosenfeld</v>
          </cell>
          <cell r="Q7348" t="str">
            <v>BR101</v>
          </cell>
          <cell r="R7348" t="str">
            <v>Frank Sweeney</v>
          </cell>
          <cell r="S7348" t="str">
            <v>FS101</v>
          </cell>
          <cell r="T7348" t="str">
            <v>Signature Bank</v>
          </cell>
          <cell r="U7348" t="str">
            <v>SBANK</v>
          </cell>
        </row>
        <row r="7349">
          <cell r="B7349" t="str">
            <v>419100071258</v>
          </cell>
          <cell r="C7349" t="str">
            <v>OREN APARTMENTS LLC</v>
          </cell>
          <cell r="D7349" t="str">
            <v>OREN APARTMENTS LLC</v>
          </cell>
          <cell r="E7349">
            <v>33333.333333333336</v>
          </cell>
          <cell r="F7349">
            <v>400000</v>
          </cell>
          <cell r="G7349" t="str">
            <v>N</v>
          </cell>
          <cell r="H7349" t="str">
            <v>N</v>
          </cell>
          <cell r="I7349">
            <v>44044</v>
          </cell>
          <cell r="J7349">
            <v>44071</v>
          </cell>
          <cell r="K7349">
            <v>44074</v>
          </cell>
          <cell r="L7349">
            <v>44075</v>
          </cell>
          <cell r="O7349" t="str">
            <v>Y</v>
          </cell>
          <cell r="P7349" t="str">
            <v>Brett Rosenfeld</v>
          </cell>
          <cell r="Q7349" t="str">
            <v>BR101</v>
          </cell>
          <cell r="R7349" t="str">
            <v>Frank Sweeney</v>
          </cell>
          <cell r="S7349" t="str">
            <v>FS101</v>
          </cell>
          <cell r="T7349" t="str">
            <v>Signature Bank</v>
          </cell>
          <cell r="U7349" t="str">
            <v>SBANK</v>
          </cell>
        </row>
        <row r="7350">
          <cell r="B7350" t="str">
            <v>419100071267</v>
          </cell>
          <cell r="C7350" t="str">
            <v>ILAN APARTMENTS LLC</v>
          </cell>
          <cell r="D7350" t="str">
            <v>ILAN APARTMENTS LLC</v>
          </cell>
          <cell r="E7350">
            <v>20833.333333333332</v>
          </cell>
          <cell r="F7350">
            <v>250000</v>
          </cell>
          <cell r="G7350" t="str">
            <v>N</v>
          </cell>
          <cell r="H7350" t="str">
            <v>N</v>
          </cell>
          <cell r="I7350">
            <v>44044</v>
          </cell>
          <cell r="J7350">
            <v>44071</v>
          </cell>
          <cell r="K7350">
            <v>44074</v>
          </cell>
          <cell r="L7350">
            <v>44075</v>
          </cell>
          <cell r="O7350" t="str">
            <v>Y</v>
          </cell>
          <cell r="P7350" t="str">
            <v>Brett Rosenfeld</v>
          </cell>
          <cell r="Q7350" t="str">
            <v>BR101</v>
          </cell>
          <cell r="R7350" t="str">
            <v>Frank Sweeney</v>
          </cell>
          <cell r="S7350" t="str">
            <v>FS101</v>
          </cell>
          <cell r="T7350" t="str">
            <v>Signature Bank</v>
          </cell>
          <cell r="U7350" t="str">
            <v>SBANK</v>
          </cell>
        </row>
        <row r="7351">
          <cell r="B7351" t="str">
            <v>419100071285</v>
          </cell>
          <cell r="C7351" t="str">
            <v>RUTMAN ET AL</v>
          </cell>
          <cell r="D7351" t="str">
            <v>HAVEN APARTMENTS</v>
          </cell>
          <cell r="E7351">
            <v>17500</v>
          </cell>
          <cell r="F7351">
            <v>210000</v>
          </cell>
          <cell r="G7351" t="str">
            <v>N</v>
          </cell>
          <cell r="H7351" t="str">
            <v>N</v>
          </cell>
          <cell r="I7351">
            <v>44044</v>
          </cell>
          <cell r="J7351">
            <v>44071</v>
          </cell>
          <cell r="K7351">
            <v>44089</v>
          </cell>
          <cell r="L7351">
            <v>44091</v>
          </cell>
          <cell r="O7351" t="str">
            <v>Y</v>
          </cell>
          <cell r="P7351" t="str">
            <v>Brett Rosenfeld</v>
          </cell>
          <cell r="Q7351" t="str">
            <v>BR101</v>
          </cell>
          <cell r="R7351" t="str">
            <v>Frank Sweeney</v>
          </cell>
          <cell r="S7351" t="str">
            <v>FS101</v>
          </cell>
          <cell r="T7351" t="str">
            <v>Signature Bank</v>
          </cell>
          <cell r="U7351" t="str">
            <v>SBANK</v>
          </cell>
        </row>
        <row r="7352">
          <cell r="B7352" t="str">
            <v>419100071212</v>
          </cell>
          <cell r="C7352" t="str">
            <v>PARKHURST DISTRIBUTING COMPANY INCORPORATED</v>
          </cell>
          <cell r="D7352" t="str">
            <v>PARKHURST DISTRIBUTING COMPANY INCORPORATED</v>
          </cell>
          <cell r="E7352">
            <v>78333.333333333328</v>
          </cell>
          <cell r="F7352">
            <v>940000</v>
          </cell>
          <cell r="G7352" t="str">
            <v>Y</v>
          </cell>
          <cell r="H7352" t="str">
            <v>Y</v>
          </cell>
          <cell r="I7352">
            <v>44075</v>
          </cell>
          <cell r="J7352">
            <v>44075</v>
          </cell>
          <cell r="K7352">
            <v>44075</v>
          </cell>
          <cell r="L7352">
            <v>44075</v>
          </cell>
          <cell r="M7352">
            <v>44088</v>
          </cell>
          <cell r="N7352">
            <v>44075</v>
          </cell>
          <cell r="O7352" t="str">
            <v>Y</v>
          </cell>
          <cell r="P7352" t="str">
            <v>John Vacca</v>
          </cell>
          <cell r="Q7352" t="str">
            <v>JV101</v>
          </cell>
          <cell r="R7352" t="str">
            <v>Chris Frey</v>
          </cell>
          <cell r="S7352" t="str">
            <v>CF101</v>
          </cell>
        </row>
        <row r="7353">
          <cell r="B7353" t="str">
            <v>419100071276</v>
          </cell>
          <cell r="C7353" t="str">
            <v>ENJOY KITCHEN &amp; GRILL CORP</v>
          </cell>
          <cell r="D7353" t="str">
            <v>ENJOY KITCHEN &amp; BAR</v>
          </cell>
          <cell r="E7353">
            <v>2500</v>
          </cell>
          <cell r="F7353">
            <v>30000</v>
          </cell>
          <cell r="G7353" t="str">
            <v>N</v>
          </cell>
          <cell r="H7353" t="str">
            <v>N</v>
          </cell>
          <cell r="I7353">
            <v>44075</v>
          </cell>
          <cell r="J7353">
            <v>44076</v>
          </cell>
          <cell r="K7353">
            <v>44076</v>
          </cell>
          <cell r="L7353">
            <v>44076</v>
          </cell>
          <cell r="O7353" t="str">
            <v>Y</v>
          </cell>
          <cell r="P7353" t="str">
            <v>Gene Williams</v>
          </cell>
          <cell r="Q7353" t="str">
            <v>GW101</v>
          </cell>
          <cell r="R7353" t="str">
            <v>Andy Arner</v>
          </cell>
          <cell r="S7353" t="str">
            <v>AA102</v>
          </cell>
          <cell r="T7353" t="str">
            <v>Cotel</v>
          </cell>
          <cell r="U7353" t="str">
            <v>COTEL</v>
          </cell>
        </row>
        <row r="7354">
          <cell r="B7354" t="str">
            <v>892999924366</v>
          </cell>
          <cell r="C7354" t="str">
            <v>COLD SPRING HARBOR LABORATORY</v>
          </cell>
          <cell r="D7354" t="str">
            <v>CSHL BLACKFORD HALL</v>
          </cell>
          <cell r="E7354">
            <v>5000</v>
          </cell>
          <cell r="F7354">
            <v>60000</v>
          </cell>
          <cell r="G7354" t="str">
            <v>N</v>
          </cell>
          <cell r="H7354" t="str">
            <v>N</v>
          </cell>
          <cell r="I7354">
            <v>44075</v>
          </cell>
          <cell r="J7354">
            <v>44076</v>
          </cell>
          <cell r="K7354">
            <v>44076</v>
          </cell>
          <cell r="L7354">
            <v>44082</v>
          </cell>
          <cell r="O7354" t="str">
            <v>Y</v>
          </cell>
          <cell r="P7354" t="str">
            <v>Paul J Scalia</v>
          </cell>
          <cell r="Q7354" t="str">
            <v>PS102</v>
          </cell>
          <cell r="R7354" t="str">
            <v>Erick Weinstein</v>
          </cell>
          <cell r="S7354" t="str">
            <v>EW101</v>
          </cell>
        </row>
        <row r="7355">
          <cell r="B7355" t="str">
            <v>892999924374</v>
          </cell>
          <cell r="C7355" t="str">
            <v>COLD SPRING HARBOR LABORATORY</v>
          </cell>
          <cell r="D7355" t="str">
            <v>CSHL BLACKFORD BAR</v>
          </cell>
          <cell r="E7355">
            <v>5000</v>
          </cell>
          <cell r="F7355">
            <v>60000</v>
          </cell>
          <cell r="G7355" t="str">
            <v>N</v>
          </cell>
          <cell r="H7355" t="str">
            <v>N</v>
          </cell>
          <cell r="I7355">
            <v>44075</v>
          </cell>
          <cell r="J7355">
            <v>44076</v>
          </cell>
          <cell r="K7355">
            <v>44076</v>
          </cell>
          <cell r="L7355">
            <v>44082</v>
          </cell>
          <cell r="O7355" t="str">
            <v>Y</v>
          </cell>
          <cell r="P7355" t="str">
            <v>Paul J Scalia</v>
          </cell>
          <cell r="Q7355" t="str">
            <v>PS102</v>
          </cell>
          <cell r="R7355" t="str">
            <v>Erick Weinstein</v>
          </cell>
          <cell r="S7355" t="str">
            <v>EW101</v>
          </cell>
        </row>
        <row r="7356">
          <cell r="B7356" t="str">
            <v>892999924382</v>
          </cell>
          <cell r="C7356" t="str">
            <v>COLD SPRING HARBOR LABORATORY</v>
          </cell>
          <cell r="D7356" t="str">
            <v>CSHL - WOODBURY GENOME CENTER</v>
          </cell>
          <cell r="E7356">
            <v>5000</v>
          </cell>
          <cell r="F7356">
            <v>60000</v>
          </cell>
          <cell r="G7356" t="str">
            <v>N</v>
          </cell>
          <cell r="H7356" t="str">
            <v>N</v>
          </cell>
          <cell r="I7356">
            <v>44075</v>
          </cell>
          <cell r="J7356">
            <v>44076</v>
          </cell>
          <cell r="K7356">
            <v>44076</v>
          </cell>
          <cell r="L7356">
            <v>44082</v>
          </cell>
          <cell r="O7356" t="str">
            <v>Y</v>
          </cell>
          <cell r="P7356" t="str">
            <v>Paul J Scalia</v>
          </cell>
          <cell r="Q7356" t="str">
            <v>PS102</v>
          </cell>
          <cell r="R7356" t="str">
            <v>Erick Weinstein</v>
          </cell>
          <cell r="S7356" t="str">
            <v>EW101</v>
          </cell>
        </row>
        <row r="7357">
          <cell r="B7357" t="str">
            <v>892999924390</v>
          </cell>
          <cell r="C7357" t="str">
            <v>COLD SPRING HARBOR LABORATORY</v>
          </cell>
          <cell r="D7357" t="str">
            <v>CSHL - CAFÉ</v>
          </cell>
          <cell r="E7357">
            <v>5000</v>
          </cell>
          <cell r="F7357">
            <v>60000</v>
          </cell>
          <cell r="G7357" t="str">
            <v>N</v>
          </cell>
          <cell r="H7357" t="str">
            <v>N</v>
          </cell>
          <cell r="I7357">
            <v>44075</v>
          </cell>
          <cell r="J7357">
            <v>44076</v>
          </cell>
          <cell r="K7357">
            <v>44076</v>
          </cell>
          <cell r="L7357">
            <v>44082</v>
          </cell>
          <cell r="O7357" t="str">
            <v>Y</v>
          </cell>
          <cell r="P7357" t="str">
            <v>Paul J Scalia</v>
          </cell>
          <cell r="Q7357" t="str">
            <v>PS102</v>
          </cell>
          <cell r="R7357" t="str">
            <v>Erick Weinstein</v>
          </cell>
          <cell r="S7357" t="str">
            <v>EW101</v>
          </cell>
        </row>
        <row r="7358">
          <cell r="B7358" t="str">
            <v>419100071310</v>
          </cell>
          <cell r="C7358" t="str">
            <v xml:space="preserve">MIDWEST VETERINARY PARTNERS LLC </v>
          </cell>
          <cell r="D7358" t="str">
            <v xml:space="preserve">LINE STREET VETERINARY HOSPITAL P.C </v>
          </cell>
          <cell r="E7358">
            <v>150000</v>
          </cell>
          <cell r="F7358">
            <v>1800000</v>
          </cell>
          <cell r="G7358" t="str">
            <v>N</v>
          </cell>
          <cell r="H7358" t="str">
            <v>N</v>
          </cell>
          <cell r="I7358">
            <v>44075</v>
          </cell>
          <cell r="J7358">
            <v>44076</v>
          </cell>
          <cell r="K7358">
            <v>44076</v>
          </cell>
          <cell r="L7358">
            <v>44076</v>
          </cell>
          <cell r="M7358">
            <v>44123</v>
          </cell>
          <cell r="N7358">
            <v>44105</v>
          </cell>
          <cell r="O7358" t="str">
            <v>Y</v>
          </cell>
          <cell r="P7358" t="str">
            <v>HYD Associates Inc</v>
          </cell>
          <cell r="Q7358" t="str">
            <v>HYD101</v>
          </cell>
          <cell r="R7358" t="str">
            <v>Chris Frey</v>
          </cell>
          <cell r="S7358" t="str">
            <v>CF101</v>
          </cell>
          <cell r="T7358" t="str">
            <v>KBH Enterprises</v>
          </cell>
          <cell r="U7358" t="str">
            <v>KH101</v>
          </cell>
          <cell r="V7358" t="str">
            <v xml:space="preserve">Mission Veterinary Partners </v>
          </cell>
          <cell r="W7358" t="str">
            <v>MVP101</v>
          </cell>
        </row>
        <row r="7359">
          <cell r="B7359" t="str">
            <v>419100071329</v>
          </cell>
          <cell r="C7359" t="str">
            <v>STREAMING ROCKS CORP</v>
          </cell>
          <cell r="D7359" t="str">
            <v>HDFIXPRO.COM</v>
          </cell>
          <cell r="E7359">
            <v>40000</v>
          </cell>
          <cell r="F7359">
            <v>480000</v>
          </cell>
          <cell r="G7359" t="str">
            <v>Y</v>
          </cell>
          <cell r="H7359" t="str">
            <v>Y</v>
          </cell>
          <cell r="I7359">
            <v>44075</v>
          </cell>
          <cell r="J7359">
            <v>44076</v>
          </cell>
          <cell r="K7359">
            <v>44077</v>
          </cell>
          <cell r="L7359">
            <v>44082</v>
          </cell>
          <cell r="M7359">
            <v>44123</v>
          </cell>
          <cell r="N7359">
            <v>44105</v>
          </cell>
          <cell r="O7359" t="str">
            <v>Y</v>
          </cell>
          <cell r="P7359" t="str">
            <v>Joel Paulin</v>
          </cell>
          <cell r="Q7359" t="str">
            <v>JP101</v>
          </cell>
        </row>
        <row r="7360">
          <cell r="B7360" t="str">
            <v>419100071338</v>
          </cell>
          <cell r="C7360" t="str">
            <v>HERULES PHARMACEUTICALS INC</v>
          </cell>
          <cell r="D7360" t="str">
            <v>HERULES PHARMACEUTICALS INC</v>
          </cell>
          <cell r="E7360">
            <v>366666.66666666669</v>
          </cell>
          <cell r="F7360">
            <v>4400000</v>
          </cell>
          <cell r="G7360" t="str">
            <v>Y</v>
          </cell>
          <cell r="H7360" t="str">
            <v>Y</v>
          </cell>
          <cell r="I7360">
            <v>44075</v>
          </cell>
          <cell r="J7360">
            <v>44077</v>
          </cell>
          <cell r="K7360" t="str">
            <v>Declined</v>
          </cell>
          <cell r="L7360" t="str">
            <v>Declined</v>
          </cell>
          <cell r="M7360" t="str">
            <v>Declined</v>
          </cell>
          <cell r="N7360" t="str">
            <v>Declined</v>
          </cell>
          <cell r="O7360" t="str">
            <v>Declined</v>
          </cell>
          <cell r="P7360" t="str">
            <v>Fairway Management Group</v>
          </cell>
          <cell r="Q7360" t="str">
            <v>FMG101</v>
          </cell>
          <cell r="R7360" t="str">
            <v>Andy Arner</v>
          </cell>
          <cell r="S7360" t="str">
            <v>AA102</v>
          </cell>
        </row>
        <row r="7361">
          <cell r="B7361" t="str">
            <v>892999924408</v>
          </cell>
          <cell r="C7361" t="str">
            <v>NVA BRAMER VETERINARY MANAGEMENT LP</v>
          </cell>
          <cell r="D7361" t="str">
            <v xml:space="preserve">BRAMER ANIMAL HOSPITAL </v>
          </cell>
          <cell r="E7361">
            <v>221666.66666666666</v>
          </cell>
          <cell r="F7361">
            <v>2660000</v>
          </cell>
          <cell r="G7361" t="str">
            <v>N</v>
          </cell>
          <cell r="H7361" t="str">
            <v>N</v>
          </cell>
          <cell r="I7361">
            <v>44075</v>
          </cell>
          <cell r="J7361">
            <v>44077</v>
          </cell>
          <cell r="K7361">
            <v>44089</v>
          </cell>
          <cell r="L7361">
            <v>44089</v>
          </cell>
          <cell r="M7361">
            <v>44097</v>
          </cell>
          <cell r="N7361">
            <v>44075</v>
          </cell>
          <cell r="O7361" t="str">
            <v>Y</v>
          </cell>
          <cell r="P7361" t="str">
            <v>Mike Roberts</v>
          </cell>
          <cell r="Q7361" t="str">
            <v>MR102</v>
          </cell>
          <cell r="R7361" t="str">
            <v>Chris Frey</v>
          </cell>
          <cell r="S7361" t="str">
            <v>CF101</v>
          </cell>
          <cell r="T7361" t="str">
            <v>Veterinary Management Group</v>
          </cell>
          <cell r="U7361" t="str">
            <v>VMG101</v>
          </cell>
        </row>
        <row r="7362">
          <cell r="B7362" t="str">
            <v>419100071347</v>
          </cell>
          <cell r="C7362" t="str">
            <v>UNCLE MIKES BAR &amp; GRILLE LLC</v>
          </cell>
          <cell r="D7362" t="str">
            <v>UNCLE MIKES BAR &amp; GRILLE LLC</v>
          </cell>
          <cell r="E7362">
            <v>17250</v>
          </cell>
          <cell r="F7362">
            <v>207000</v>
          </cell>
          <cell r="G7362" t="str">
            <v>Y</v>
          </cell>
          <cell r="H7362" t="str">
            <v>N</v>
          </cell>
          <cell r="I7362">
            <v>44075</v>
          </cell>
          <cell r="J7362">
            <v>44077</v>
          </cell>
          <cell r="K7362">
            <v>44077</v>
          </cell>
          <cell r="L7362">
            <v>44077</v>
          </cell>
          <cell r="O7362" t="str">
            <v>Y</v>
          </cell>
          <cell r="P7362" t="str">
            <v>William Johnston</v>
          </cell>
          <cell r="Q7362" t="str">
            <v>BJ101</v>
          </cell>
          <cell r="R7362" t="str">
            <v>Andy Arner</v>
          </cell>
          <cell r="S7362" t="str">
            <v>AA102</v>
          </cell>
        </row>
        <row r="7363">
          <cell r="B7363" t="str">
            <v>892999924416</v>
          </cell>
          <cell r="C7363" t="str">
            <v xml:space="preserve">FIRST BROOKLYN SUPPLY INC </v>
          </cell>
          <cell r="D7363" t="str">
            <v xml:space="preserve">FIRST BROOKLYN SUPPLY INC </v>
          </cell>
          <cell r="E7363">
            <v>412500</v>
          </cell>
          <cell r="F7363">
            <v>4950000</v>
          </cell>
          <cell r="G7363" t="str">
            <v>Y</v>
          </cell>
          <cell r="H7363" t="str">
            <v>Y</v>
          </cell>
          <cell r="I7363">
            <v>44075</v>
          </cell>
          <cell r="J7363">
            <v>44077</v>
          </cell>
          <cell r="K7363">
            <v>44078</v>
          </cell>
          <cell r="L7363">
            <v>44082</v>
          </cell>
          <cell r="M7363">
            <v>44088</v>
          </cell>
          <cell r="N7363">
            <v>44075</v>
          </cell>
          <cell r="O7363" t="str">
            <v>Y</v>
          </cell>
          <cell r="P7363" t="str">
            <v>Daniel Acosta</v>
          </cell>
          <cell r="Q7363" t="str">
            <v>DA102</v>
          </cell>
          <cell r="R7363" t="str">
            <v>Tim Platz</v>
          </cell>
          <cell r="S7363" t="str">
            <v>TP101</v>
          </cell>
        </row>
        <row r="7364">
          <cell r="B7364" t="str">
            <v>419100071230</v>
          </cell>
          <cell r="C7364" t="str">
            <v>BENTON HARBOR INC</v>
          </cell>
          <cell r="D7364" t="str">
            <v>TRVJNFGV.COM</v>
          </cell>
          <cell r="E7364">
            <v>26666.666666666668</v>
          </cell>
          <cell r="F7364">
            <v>320000</v>
          </cell>
          <cell r="G7364" t="str">
            <v>N</v>
          </cell>
          <cell r="H7364" t="str">
            <v>N</v>
          </cell>
          <cell r="I7364">
            <v>44075</v>
          </cell>
          <cell r="J7364">
            <v>44077</v>
          </cell>
          <cell r="K7364">
            <v>44082</v>
          </cell>
          <cell r="L7364">
            <v>44083</v>
          </cell>
          <cell r="M7364">
            <v>44097</v>
          </cell>
          <cell r="N7364">
            <v>44075</v>
          </cell>
          <cell r="O7364" t="str">
            <v>Y</v>
          </cell>
          <cell r="P7364" t="str">
            <v>Mobius Payments</v>
          </cell>
          <cell r="Q7364" t="str">
            <v>MOB101</v>
          </cell>
        </row>
        <row r="7365">
          <cell r="B7365" t="str">
            <v>892999924424</v>
          </cell>
          <cell r="C7365" t="str">
            <v>LUCKY PAWS PET SPA MERRICK RD INC</v>
          </cell>
          <cell r="D7365" t="str">
            <v>LUCKY PAWS PET SPA MERRICK RD INC</v>
          </cell>
          <cell r="E7365">
            <v>41666.666666666664</v>
          </cell>
          <cell r="F7365">
            <v>500000</v>
          </cell>
          <cell r="G7365" t="str">
            <v>Y</v>
          </cell>
          <cell r="H7365" t="str">
            <v>Y</v>
          </cell>
          <cell r="I7365">
            <v>44075</v>
          </cell>
          <cell r="J7365">
            <v>44077</v>
          </cell>
          <cell r="K7365">
            <v>44077</v>
          </cell>
          <cell r="L7365">
            <v>44077</v>
          </cell>
          <cell r="M7365">
            <v>44088</v>
          </cell>
          <cell r="N7365">
            <v>44075</v>
          </cell>
          <cell r="O7365" t="str">
            <v>Y</v>
          </cell>
          <cell r="P7365" t="str">
            <v>HYD Associates Inc</v>
          </cell>
          <cell r="Q7365" t="str">
            <v>HYD101</v>
          </cell>
        </row>
        <row r="7366">
          <cell r="B7366" t="str">
            <v>892999924432</v>
          </cell>
          <cell r="C7366" t="str">
            <v>LUCKY PAWS PET SPA PORT WASHINGTON INC</v>
          </cell>
          <cell r="D7366" t="str">
            <v>LUCKY PAWS PET SPA PORT WASHINGTON INC</v>
          </cell>
          <cell r="E7366">
            <v>41666.666666666664</v>
          </cell>
          <cell r="F7366">
            <v>500000</v>
          </cell>
          <cell r="G7366" t="str">
            <v>Y</v>
          </cell>
          <cell r="H7366" t="str">
            <v>Y</v>
          </cell>
          <cell r="I7366">
            <v>44075</v>
          </cell>
          <cell r="J7366">
            <v>44077</v>
          </cell>
          <cell r="K7366">
            <v>44077</v>
          </cell>
          <cell r="L7366">
            <v>44077</v>
          </cell>
          <cell r="M7366">
            <v>44088</v>
          </cell>
          <cell r="N7366">
            <v>44075</v>
          </cell>
          <cell r="O7366" t="str">
            <v>Y</v>
          </cell>
          <cell r="P7366" t="str">
            <v>HYD Associates Inc</v>
          </cell>
          <cell r="Q7366" t="str">
            <v>HYD101</v>
          </cell>
        </row>
        <row r="7367">
          <cell r="B7367" t="str">
            <v>892999924440</v>
          </cell>
          <cell r="C7367" t="str">
            <v>STEINWAY ANIMAL HOSPITAL LLC</v>
          </cell>
          <cell r="D7367" t="str">
            <v>DR PET MD</v>
          </cell>
          <cell r="E7367">
            <v>50000</v>
          </cell>
          <cell r="F7367">
            <v>600000</v>
          </cell>
          <cell r="G7367" t="str">
            <v>Y</v>
          </cell>
          <cell r="H7367" t="str">
            <v>Y</v>
          </cell>
          <cell r="I7367">
            <v>44075</v>
          </cell>
          <cell r="J7367">
            <v>44077</v>
          </cell>
          <cell r="K7367">
            <v>44077</v>
          </cell>
          <cell r="L7367">
            <v>44077</v>
          </cell>
          <cell r="M7367">
            <v>44088</v>
          </cell>
          <cell r="N7367">
            <v>44075</v>
          </cell>
          <cell r="O7367" t="str">
            <v>Y</v>
          </cell>
          <cell r="P7367" t="str">
            <v>HYD Associates Inc</v>
          </cell>
          <cell r="Q7367" t="str">
            <v>HYD101</v>
          </cell>
        </row>
        <row r="7368">
          <cell r="B7368" t="str">
            <v>892999924457</v>
          </cell>
          <cell r="C7368" t="str">
            <v>LUCKY PAWS PET SPA HOWARD BEACH INC</v>
          </cell>
          <cell r="D7368" t="str">
            <v>LUCKY PAWS PET SPA HOWARD BEACH INC</v>
          </cell>
          <cell r="E7368">
            <v>41666.666666666664</v>
          </cell>
          <cell r="F7368">
            <v>500000</v>
          </cell>
          <cell r="G7368" t="str">
            <v>Y</v>
          </cell>
          <cell r="H7368" t="str">
            <v>Y</v>
          </cell>
          <cell r="I7368">
            <v>44075</v>
          </cell>
          <cell r="J7368">
            <v>44077</v>
          </cell>
          <cell r="K7368">
            <v>44077</v>
          </cell>
          <cell r="L7368">
            <v>44077</v>
          </cell>
          <cell r="M7368">
            <v>44088</v>
          </cell>
          <cell r="N7368">
            <v>44075</v>
          </cell>
          <cell r="O7368" t="str">
            <v>Y</v>
          </cell>
          <cell r="P7368" t="str">
            <v>HYD Associates Inc</v>
          </cell>
          <cell r="Q7368" t="str">
            <v>HYD101</v>
          </cell>
        </row>
        <row r="7369">
          <cell r="B7369">
            <v>419100071356</v>
          </cell>
          <cell r="C7369" t="str">
            <v>GMIP LLC</v>
          </cell>
          <cell r="D7369" t="str">
            <v>GETMEINTOPORN.COM</v>
          </cell>
          <cell r="E7369">
            <v>8333.3333333333339</v>
          </cell>
          <cell r="F7369">
            <v>100000</v>
          </cell>
          <cell r="G7369" t="str">
            <v>N</v>
          </cell>
          <cell r="H7369" t="str">
            <v>N</v>
          </cell>
          <cell r="I7369">
            <v>44075</v>
          </cell>
          <cell r="J7369">
            <v>44078</v>
          </cell>
          <cell r="K7369">
            <v>44166</v>
          </cell>
          <cell r="L7369">
            <v>44168</v>
          </cell>
          <cell r="M7369">
            <v>44216</v>
          </cell>
          <cell r="N7369">
            <v>44197</v>
          </cell>
          <cell r="O7369" t="str">
            <v>Y</v>
          </cell>
          <cell r="P7369" t="str">
            <v>Mobius Payments</v>
          </cell>
          <cell r="Q7369" t="str">
            <v>MOB101</v>
          </cell>
        </row>
        <row r="7370">
          <cell r="B7370" t="str">
            <v>892999924465</v>
          </cell>
          <cell r="C7370" t="str">
            <v>TIFFANY M. RICE NP ADULT HEALTH PLLC</v>
          </cell>
          <cell r="D7370" t="str">
            <v>DR. TIFFANY M. RICE</v>
          </cell>
          <cell r="E7370">
            <v>58333.333333333336</v>
          </cell>
          <cell r="F7370">
            <v>700000</v>
          </cell>
          <cell r="G7370" t="str">
            <v>N</v>
          </cell>
          <cell r="H7370" t="str">
            <v>N</v>
          </cell>
          <cell r="I7370">
            <v>44075</v>
          </cell>
          <cell r="J7370">
            <v>44078</v>
          </cell>
          <cell r="K7370">
            <v>44078</v>
          </cell>
          <cell r="L7370">
            <v>44078</v>
          </cell>
          <cell r="M7370">
            <v>44088</v>
          </cell>
          <cell r="N7370">
            <v>44075</v>
          </cell>
          <cell r="O7370" t="str">
            <v>Y</v>
          </cell>
          <cell r="P7370" t="str">
            <v>William Bartels</v>
          </cell>
          <cell r="Q7370" t="str">
            <v>WB101</v>
          </cell>
          <cell r="R7370" t="str">
            <v>Tim Platz</v>
          </cell>
          <cell r="S7370" t="str">
            <v>TP101</v>
          </cell>
        </row>
        <row r="7371">
          <cell r="B7371" t="str">
            <v>419100071365</v>
          </cell>
          <cell r="C7371" t="str">
            <v xml:space="preserve">MGP UNLIMITED INC </v>
          </cell>
          <cell r="D7371" t="str">
            <v>SIXFTUNDR.COM</v>
          </cell>
          <cell r="E7371">
            <v>20833.333333333332</v>
          </cell>
          <cell r="F7371">
            <v>250000</v>
          </cell>
          <cell r="G7371" t="str">
            <v>N</v>
          </cell>
          <cell r="H7371" t="str">
            <v>N</v>
          </cell>
          <cell r="I7371">
            <v>44075</v>
          </cell>
          <cell r="J7371">
            <v>44078</v>
          </cell>
          <cell r="K7371">
            <v>44082</v>
          </cell>
          <cell r="L7371">
            <v>44082</v>
          </cell>
          <cell r="M7371">
            <v>44123</v>
          </cell>
          <cell r="N7371">
            <v>44105</v>
          </cell>
          <cell r="O7371" t="str">
            <v>Y</v>
          </cell>
          <cell r="P7371" t="str">
            <v>RocketGate</v>
          </cell>
          <cell r="Q7371" t="str">
            <v>RG101</v>
          </cell>
          <cell r="R7371" t="str">
            <v>Dating Network</v>
          </cell>
          <cell r="S7371" t="str">
            <v>DN101</v>
          </cell>
        </row>
        <row r="7372">
          <cell r="B7372" t="str">
            <v>419100071374</v>
          </cell>
          <cell r="C7372" t="str">
            <v xml:space="preserve">COSELA INC </v>
          </cell>
          <cell r="D7372" t="str">
            <v>SHOT-GUNMESS.COM</v>
          </cell>
          <cell r="E7372">
            <v>20833.333333333332</v>
          </cell>
          <cell r="F7372">
            <v>250000</v>
          </cell>
          <cell r="G7372" t="str">
            <v>N</v>
          </cell>
          <cell r="H7372" t="str">
            <v>N</v>
          </cell>
          <cell r="I7372">
            <v>44075</v>
          </cell>
          <cell r="J7372">
            <v>44078</v>
          </cell>
          <cell r="K7372">
            <v>44084</v>
          </cell>
          <cell r="L7372">
            <v>44088</v>
          </cell>
          <cell r="M7372">
            <v>44123</v>
          </cell>
          <cell r="N7372">
            <v>44105</v>
          </cell>
          <cell r="O7372" t="str">
            <v>Y</v>
          </cell>
          <cell r="P7372" t="str">
            <v>RocketGate</v>
          </cell>
          <cell r="Q7372" t="str">
            <v>RG101</v>
          </cell>
          <cell r="R7372" t="str">
            <v>Dating Network</v>
          </cell>
          <cell r="S7372" t="str">
            <v>DN101</v>
          </cell>
        </row>
        <row r="7373">
          <cell r="B7373" t="str">
            <v>419100071383</v>
          </cell>
          <cell r="C7373" t="str">
            <v>JORMAZ INC</v>
          </cell>
          <cell r="D7373" t="str">
            <v>SICKOFIT-ALLPLAY.COM</v>
          </cell>
          <cell r="E7373">
            <v>20833.333333333332</v>
          </cell>
          <cell r="F7373">
            <v>250000</v>
          </cell>
          <cell r="G7373" t="str">
            <v>N</v>
          </cell>
          <cell r="H7373" t="str">
            <v>N</v>
          </cell>
          <cell r="I7373">
            <v>44075</v>
          </cell>
          <cell r="J7373">
            <v>44078</v>
          </cell>
          <cell r="K7373">
            <v>44082</v>
          </cell>
          <cell r="L7373">
            <v>44082</v>
          </cell>
          <cell r="M7373">
            <v>44123</v>
          </cell>
          <cell r="N7373">
            <v>44105</v>
          </cell>
          <cell r="O7373" t="str">
            <v>Y</v>
          </cell>
          <cell r="P7373" t="str">
            <v>RocketGate</v>
          </cell>
          <cell r="Q7373" t="str">
            <v>RG101</v>
          </cell>
          <cell r="R7373" t="str">
            <v>Dating Network</v>
          </cell>
          <cell r="S7373" t="str">
            <v>DN101</v>
          </cell>
        </row>
        <row r="7374">
          <cell r="B7374" t="str">
            <v>419100071392</v>
          </cell>
          <cell r="C7374" t="str">
            <v>T &amp; W AUTO INC</v>
          </cell>
          <cell r="D7374" t="str">
            <v>T &amp; W AUTO INC</v>
          </cell>
          <cell r="E7374">
            <v>10416.666666666666</v>
          </cell>
          <cell r="F7374">
            <v>125000</v>
          </cell>
          <cell r="G7374" t="str">
            <v>N</v>
          </cell>
          <cell r="H7374" t="str">
            <v>N</v>
          </cell>
          <cell r="I7374">
            <v>44075</v>
          </cell>
          <cell r="J7374">
            <v>44078</v>
          </cell>
          <cell r="K7374">
            <v>44084</v>
          </cell>
          <cell r="L7374">
            <v>44084</v>
          </cell>
          <cell r="M7374">
            <v>44097</v>
          </cell>
          <cell r="N7374">
            <v>44075</v>
          </cell>
          <cell r="O7374" t="str">
            <v>Y</v>
          </cell>
          <cell r="P7374" t="str">
            <v>Brian Hanson</v>
          </cell>
          <cell r="Q7374" t="str">
            <v>BH101</v>
          </cell>
          <cell r="R7374" t="str">
            <v>Tim Platz</v>
          </cell>
          <cell r="S7374" t="str">
            <v>TP101</v>
          </cell>
          <cell r="T7374" t="str">
            <v xml:space="preserve">Bethpage FCU </v>
          </cell>
          <cell r="U7374" t="str">
            <v>BFCU</v>
          </cell>
        </row>
        <row r="7375">
          <cell r="B7375" t="str">
            <v>892999924473</v>
          </cell>
          <cell r="C7375" t="str">
            <v>BELLMORE AUTO REPAIRS INC</v>
          </cell>
          <cell r="D7375" t="str">
            <v>BELLMORE AUTO REPAIRS INC</v>
          </cell>
          <cell r="E7375">
            <v>15833.333333333334</v>
          </cell>
          <cell r="F7375">
            <v>190000</v>
          </cell>
          <cell r="G7375" t="str">
            <v>N</v>
          </cell>
          <cell r="H7375" t="str">
            <v>N</v>
          </cell>
          <cell r="I7375">
            <v>44075</v>
          </cell>
          <cell r="J7375">
            <v>44078</v>
          </cell>
          <cell r="K7375">
            <v>44082</v>
          </cell>
          <cell r="L7375">
            <v>44082</v>
          </cell>
          <cell r="M7375">
            <v>44097</v>
          </cell>
          <cell r="N7375">
            <v>44075</v>
          </cell>
          <cell r="O7375" t="str">
            <v>Y</v>
          </cell>
          <cell r="P7375" t="str">
            <v>Brian Hanson</v>
          </cell>
          <cell r="Q7375" t="str">
            <v>BH101</v>
          </cell>
          <cell r="R7375" t="str">
            <v>Tim Platz</v>
          </cell>
          <cell r="S7375" t="str">
            <v>TP101</v>
          </cell>
          <cell r="T7375" t="str">
            <v xml:space="preserve">Bethpage FCU </v>
          </cell>
          <cell r="U7375" t="str">
            <v>BFCU</v>
          </cell>
        </row>
        <row r="7376">
          <cell r="B7376" t="str">
            <v>892999924481</v>
          </cell>
          <cell r="C7376" t="str">
            <v>GREAT LAKES EQUINE WELLNESS CENTER LLC</v>
          </cell>
          <cell r="D7376" t="str">
            <v>GREAT LAKES EQUINE WELLNESS CENTER</v>
          </cell>
          <cell r="E7376">
            <v>78333.333333333328</v>
          </cell>
          <cell r="F7376">
            <v>940000</v>
          </cell>
          <cell r="G7376" t="str">
            <v>Y</v>
          </cell>
          <cell r="H7376" t="str">
            <v>Y</v>
          </cell>
          <cell r="I7376">
            <v>44075</v>
          </cell>
          <cell r="J7376">
            <v>44078</v>
          </cell>
          <cell r="K7376">
            <v>44090</v>
          </cell>
          <cell r="L7376">
            <v>44091</v>
          </cell>
          <cell r="M7376">
            <v>44105</v>
          </cell>
          <cell r="N7376">
            <v>44105</v>
          </cell>
          <cell r="O7376" t="str">
            <v>Y</v>
          </cell>
          <cell r="P7376" t="str">
            <v>Mike Roberts</v>
          </cell>
          <cell r="Q7376" t="str">
            <v>MR102</v>
          </cell>
          <cell r="R7376" t="str">
            <v>Chris Frey</v>
          </cell>
          <cell r="S7376" t="str">
            <v>CF101</v>
          </cell>
          <cell r="T7376" t="str">
            <v>Veterinary Management Group</v>
          </cell>
          <cell r="U7376" t="str">
            <v>VMG101</v>
          </cell>
        </row>
        <row r="7377">
          <cell r="B7377" t="str">
            <v>419100071409</v>
          </cell>
          <cell r="C7377" t="str">
            <v>AUGUST IMAGE LLC</v>
          </cell>
          <cell r="D7377" t="str">
            <v>AUGUST</v>
          </cell>
          <cell r="E7377">
            <v>8333.3333333333339</v>
          </cell>
          <cell r="F7377">
            <v>100000</v>
          </cell>
          <cell r="G7377" t="str">
            <v>N</v>
          </cell>
          <cell r="H7377" t="str">
            <v>N</v>
          </cell>
          <cell r="I7377">
            <v>44075</v>
          </cell>
          <cell r="J7377">
            <v>44082</v>
          </cell>
          <cell r="K7377">
            <v>44083</v>
          </cell>
          <cell r="L7377">
            <v>44083</v>
          </cell>
          <cell r="M7377">
            <v>44153</v>
          </cell>
          <cell r="N7377">
            <v>44136</v>
          </cell>
          <cell r="O7377" t="str">
            <v>Y</v>
          </cell>
          <cell r="P7377" t="str">
            <v>Andrea Zaretsky</v>
          </cell>
          <cell r="Q7377" t="str">
            <v>AZ101</v>
          </cell>
          <cell r="R7377" t="str">
            <v>Frank Sweeney</v>
          </cell>
          <cell r="S7377" t="str">
            <v>FS101</v>
          </cell>
          <cell r="T7377" t="str">
            <v>Signature Bank</v>
          </cell>
          <cell r="U7377" t="str">
            <v>SBANK</v>
          </cell>
        </row>
        <row r="7378">
          <cell r="B7378" t="str">
            <v>419100071418</v>
          </cell>
          <cell r="C7378" t="str">
            <v>PETVET CARE CENTERS TENNESSEE LLC</v>
          </cell>
          <cell r="D7378" t="str">
            <v>VETERINARY WELLNESS CLINIC OF COLUMBIA</v>
          </cell>
          <cell r="E7378">
            <v>116666.66666666667</v>
          </cell>
          <cell r="F7378">
            <v>1400000</v>
          </cell>
          <cell r="G7378" t="str">
            <v>N</v>
          </cell>
          <cell r="H7378" t="str">
            <v>N</v>
          </cell>
          <cell r="I7378">
            <v>44075</v>
          </cell>
          <cell r="J7378">
            <v>44082</v>
          </cell>
          <cell r="K7378">
            <v>44083</v>
          </cell>
          <cell r="L7378">
            <v>44083</v>
          </cell>
          <cell r="M7378">
            <v>44097</v>
          </cell>
          <cell r="N7378">
            <v>44075</v>
          </cell>
          <cell r="O7378" t="str">
            <v>Y</v>
          </cell>
          <cell r="P7378" t="str">
            <v>KBH Enterprises</v>
          </cell>
          <cell r="Q7378" t="str">
            <v>KH101</v>
          </cell>
          <cell r="R7378" t="str">
            <v>Chris Frey</v>
          </cell>
          <cell r="S7378" t="str">
            <v>CF101</v>
          </cell>
          <cell r="T7378" t="str">
            <v>Erick Weinstein</v>
          </cell>
          <cell r="U7378" t="str">
            <v>EW101</v>
          </cell>
          <cell r="V7378" t="str">
            <v>PetVet Care Centers</v>
          </cell>
          <cell r="W7378" t="str">
            <v>PETVET</v>
          </cell>
        </row>
        <row r="7379">
          <cell r="B7379" t="str">
            <v>419100071427</v>
          </cell>
          <cell r="C7379" t="str">
            <v>MIDWEST VETERINARY PARTNERS LLC</v>
          </cell>
          <cell r="D7379" t="str">
            <v>COUNTRYSIDE VETERINARY CLINIC LTD</v>
          </cell>
          <cell r="E7379">
            <v>83333.333333333328</v>
          </cell>
          <cell r="F7379">
            <v>1000000</v>
          </cell>
          <cell r="G7379" t="str">
            <v>N</v>
          </cell>
          <cell r="H7379" t="str">
            <v>N</v>
          </cell>
          <cell r="I7379">
            <v>44075</v>
          </cell>
          <cell r="J7379">
            <v>44082</v>
          </cell>
          <cell r="K7379">
            <v>44083</v>
          </cell>
          <cell r="L7379">
            <v>44083</v>
          </cell>
          <cell r="M7379">
            <v>44123</v>
          </cell>
          <cell r="N7379">
            <v>44105</v>
          </cell>
          <cell r="O7379" t="str">
            <v>Y</v>
          </cell>
          <cell r="P7379" t="str">
            <v>HYD Associates Inc</v>
          </cell>
          <cell r="Q7379" t="str">
            <v>HYD101</v>
          </cell>
          <cell r="R7379" t="str">
            <v>Chris Frey</v>
          </cell>
          <cell r="S7379" t="str">
            <v>CF101</v>
          </cell>
          <cell r="T7379" t="str">
            <v>KBH Enterprises</v>
          </cell>
          <cell r="U7379" t="str">
            <v>KH101</v>
          </cell>
          <cell r="V7379" t="str">
            <v xml:space="preserve">Mission Veterinary Partners </v>
          </cell>
          <cell r="W7379" t="str">
            <v>MVP101</v>
          </cell>
        </row>
        <row r="7380">
          <cell r="B7380" t="str">
            <v>892999924499</v>
          </cell>
          <cell r="C7380" t="str">
            <v>PLAINVIEW OLD BETHPAGE CHAMBER OF COMMERCE INC</v>
          </cell>
          <cell r="D7380" t="str">
            <v>POBCOC</v>
          </cell>
          <cell r="E7380">
            <v>6666.666666666667</v>
          </cell>
          <cell r="F7380">
            <v>80000</v>
          </cell>
          <cell r="G7380" t="str">
            <v>N</v>
          </cell>
          <cell r="H7380" t="str">
            <v>N</v>
          </cell>
          <cell r="I7380">
            <v>44075</v>
          </cell>
          <cell r="J7380">
            <v>44083</v>
          </cell>
          <cell r="K7380">
            <v>44092</v>
          </cell>
          <cell r="L7380">
            <v>44095</v>
          </cell>
          <cell r="M7380">
            <v>44123</v>
          </cell>
          <cell r="N7380">
            <v>44105</v>
          </cell>
          <cell r="O7380" t="str">
            <v>Y</v>
          </cell>
          <cell r="P7380" t="str">
            <v>Alan Goldberg</v>
          </cell>
          <cell r="Q7380" t="str">
            <v>AG101</v>
          </cell>
          <cell r="R7380" t="str">
            <v>Andy Arner</v>
          </cell>
          <cell r="S7380" t="str">
            <v>AA102</v>
          </cell>
        </row>
        <row r="7381">
          <cell r="B7381" t="str">
            <v>892999924507</v>
          </cell>
          <cell r="C7381" t="str">
            <v>VE NORTH LLC</v>
          </cell>
          <cell r="D7381" t="str">
            <v>VE NORTH LLC</v>
          </cell>
          <cell r="E7381">
            <v>68333.333333333328</v>
          </cell>
          <cell r="F7381">
            <v>820000</v>
          </cell>
          <cell r="G7381" t="str">
            <v>Y</v>
          </cell>
          <cell r="H7381" t="str">
            <v>Y</v>
          </cell>
          <cell r="I7381">
            <v>44075</v>
          </cell>
          <cell r="J7381">
            <v>44083</v>
          </cell>
          <cell r="K7381">
            <v>44084</v>
          </cell>
          <cell r="L7381">
            <v>44085</v>
          </cell>
          <cell r="M7381">
            <v>44105</v>
          </cell>
          <cell r="N7381">
            <v>44105</v>
          </cell>
          <cell r="O7381" t="str">
            <v>Y</v>
          </cell>
          <cell r="P7381" t="str">
            <v>Mike Roberts</v>
          </cell>
          <cell r="Q7381" t="str">
            <v>MR102</v>
          </cell>
          <cell r="R7381" t="str">
            <v>Chris Frey</v>
          </cell>
          <cell r="S7381" t="str">
            <v>CF101</v>
          </cell>
          <cell r="T7381" t="str">
            <v>Veterinary Management Group</v>
          </cell>
          <cell r="U7381" t="str">
            <v>VMG101</v>
          </cell>
        </row>
        <row r="7382">
          <cell r="B7382" t="str">
            <v>892999924515</v>
          </cell>
          <cell r="C7382" t="str">
            <v>VE SOUTH LLC</v>
          </cell>
          <cell r="D7382" t="str">
            <v>VE SOUTH LLC</v>
          </cell>
          <cell r="E7382">
            <v>39166.666666666664</v>
          </cell>
          <cell r="F7382">
            <v>470000</v>
          </cell>
          <cell r="G7382" t="str">
            <v>Y</v>
          </cell>
          <cell r="H7382" t="str">
            <v>Y</v>
          </cell>
          <cell r="I7382">
            <v>44075</v>
          </cell>
          <cell r="J7382">
            <v>44083</v>
          </cell>
          <cell r="K7382">
            <v>44084</v>
          </cell>
          <cell r="L7382">
            <v>44085</v>
          </cell>
          <cell r="M7382">
            <v>44105</v>
          </cell>
          <cell r="N7382">
            <v>44105</v>
          </cell>
          <cell r="O7382" t="str">
            <v>Y</v>
          </cell>
          <cell r="P7382" t="str">
            <v>Mike Roberts</v>
          </cell>
          <cell r="Q7382" t="str">
            <v>MR102</v>
          </cell>
          <cell r="R7382" t="str">
            <v>Chris Frey</v>
          </cell>
          <cell r="S7382" t="str">
            <v>CF101</v>
          </cell>
          <cell r="T7382" t="str">
            <v>Veterinary Management Group</v>
          </cell>
          <cell r="U7382" t="str">
            <v>VMG101</v>
          </cell>
        </row>
        <row r="7383">
          <cell r="B7383" t="str">
            <v>419100071436</v>
          </cell>
          <cell r="C7383" t="str">
            <v>MARKETING DELIGHT INC</v>
          </cell>
          <cell r="D7383" t="str">
            <v>FGHFVE.COM</v>
          </cell>
          <cell r="E7383">
            <v>25000</v>
          </cell>
          <cell r="F7383">
            <v>300000</v>
          </cell>
          <cell r="G7383" t="str">
            <v>N</v>
          </cell>
          <cell r="H7383" t="str">
            <v>N</v>
          </cell>
          <cell r="I7383">
            <v>44075</v>
          </cell>
          <cell r="J7383">
            <v>44083</v>
          </cell>
          <cell r="K7383">
            <v>44084</v>
          </cell>
          <cell r="L7383">
            <v>44088</v>
          </cell>
          <cell r="M7383">
            <v>44105</v>
          </cell>
          <cell r="N7383">
            <v>44105</v>
          </cell>
          <cell r="O7383" t="str">
            <v>Y</v>
          </cell>
          <cell r="P7383" t="str">
            <v>Joel Paulin</v>
          </cell>
          <cell r="Q7383" t="str">
            <v>JP101</v>
          </cell>
        </row>
        <row r="7384">
          <cell r="B7384" t="str">
            <v>419100071445</v>
          </cell>
          <cell r="C7384" t="str">
            <v>ELANTIC SERVICES LLC</v>
          </cell>
          <cell r="D7384" t="str">
            <v>SANFUNS.COM</v>
          </cell>
          <cell r="E7384">
            <v>20833.333333333332</v>
          </cell>
          <cell r="F7384">
            <v>250000</v>
          </cell>
          <cell r="G7384" t="str">
            <v>N</v>
          </cell>
          <cell r="H7384" t="str">
            <v>N</v>
          </cell>
          <cell r="I7384">
            <v>44075</v>
          </cell>
          <cell r="J7384">
            <v>44083</v>
          </cell>
          <cell r="K7384">
            <v>44089</v>
          </cell>
          <cell r="L7384">
            <v>44097</v>
          </cell>
          <cell r="M7384">
            <v>44222</v>
          </cell>
          <cell r="N7384">
            <v>44197</v>
          </cell>
          <cell r="O7384" t="str">
            <v>Y</v>
          </cell>
          <cell r="P7384" t="str">
            <v>Joel Paulin</v>
          </cell>
          <cell r="Q7384" t="str">
            <v>JP101</v>
          </cell>
        </row>
        <row r="7385">
          <cell r="B7385" t="str">
            <v>419100071454</v>
          </cell>
          <cell r="C7385" t="str">
            <v>IQ PRO CORPORATION</v>
          </cell>
          <cell r="D7385" t="str">
            <v>WATCHPROFLIX.COM</v>
          </cell>
          <cell r="E7385">
            <v>40000</v>
          </cell>
          <cell r="F7385">
            <v>480000</v>
          </cell>
          <cell r="G7385" t="str">
            <v>Y</v>
          </cell>
          <cell r="H7385" t="str">
            <v>Y</v>
          </cell>
          <cell r="I7385">
            <v>44075</v>
          </cell>
          <cell r="J7385">
            <v>44084</v>
          </cell>
          <cell r="K7385">
            <v>44090</v>
          </cell>
          <cell r="L7385">
            <v>44091</v>
          </cell>
          <cell r="M7385">
            <v>44123</v>
          </cell>
          <cell r="N7385">
            <v>44105</v>
          </cell>
          <cell r="O7385" t="str">
            <v>Y</v>
          </cell>
          <cell r="P7385" t="str">
            <v>Joel Paulin</v>
          </cell>
          <cell r="Q7385" t="str">
            <v>JP101</v>
          </cell>
        </row>
        <row r="7386">
          <cell r="B7386" t="str">
            <v>419100071463</v>
          </cell>
          <cell r="C7386" t="str">
            <v>MIDWEST VETERINARY PARTNERS LLC</v>
          </cell>
          <cell r="D7386" t="str">
            <v>MAPLEWOOD ANIMAL HOSPITAL</v>
          </cell>
          <cell r="E7386">
            <v>91666.666666666672</v>
          </cell>
          <cell r="F7386">
            <v>1100000</v>
          </cell>
          <cell r="G7386" t="str">
            <v>N</v>
          </cell>
          <cell r="H7386" t="str">
            <v>N</v>
          </cell>
          <cell r="I7386">
            <v>44075</v>
          </cell>
          <cell r="J7386">
            <v>44084</v>
          </cell>
          <cell r="K7386">
            <v>44085</v>
          </cell>
          <cell r="L7386">
            <v>44085</v>
          </cell>
          <cell r="M7386">
            <v>44153</v>
          </cell>
          <cell r="N7386">
            <v>44136</v>
          </cell>
          <cell r="O7386" t="str">
            <v>Y</v>
          </cell>
          <cell r="P7386" t="str">
            <v>HYD Associates Inc</v>
          </cell>
          <cell r="Q7386" t="str">
            <v>HYD101</v>
          </cell>
          <cell r="R7386" t="str">
            <v>Chris Frey</v>
          </cell>
          <cell r="S7386" t="str">
            <v>CF101</v>
          </cell>
          <cell r="T7386" t="str">
            <v>KBH Enterprises</v>
          </cell>
          <cell r="U7386" t="str">
            <v>KH101</v>
          </cell>
          <cell r="V7386" t="str">
            <v xml:space="preserve">Mission Veterinary Partners </v>
          </cell>
          <cell r="W7386" t="str">
            <v>MVP101</v>
          </cell>
        </row>
        <row r="7387">
          <cell r="B7387" t="str">
            <v>419100071472</v>
          </cell>
          <cell r="C7387" t="str">
            <v>MIDWEST VETERINARY PARTNERS LLC</v>
          </cell>
          <cell r="D7387" t="str">
            <v>CARE ANIMAL HOSPITAL P.C</v>
          </cell>
          <cell r="E7387">
            <v>250000</v>
          </cell>
          <cell r="F7387">
            <v>3000000</v>
          </cell>
          <cell r="G7387" t="str">
            <v>N</v>
          </cell>
          <cell r="H7387" t="str">
            <v>N</v>
          </cell>
          <cell r="I7387">
            <v>44075</v>
          </cell>
          <cell r="J7387">
            <v>44084</v>
          </cell>
          <cell r="K7387">
            <v>44085</v>
          </cell>
          <cell r="L7387">
            <v>44085</v>
          </cell>
          <cell r="M7387">
            <v>44153</v>
          </cell>
          <cell r="N7387">
            <v>44136</v>
          </cell>
          <cell r="O7387" t="str">
            <v>Y</v>
          </cell>
          <cell r="P7387" t="str">
            <v>HYD Associates Inc</v>
          </cell>
          <cell r="Q7387" t="str">
            <v>HYD101</v>
          </cell>
          <cell r="R7387" t="str">
            <v>Chris Frey</v>
          </cell>
          <cell r="S7387" t="str">
            <v>CF101</v>
          </cell>
          <cell r="T7387" t="str">
            <v>KBH Enterprises</v>
          </cell>
          <cell r="U7387" t="str">
            <v>KH101</v>
          </cell>
          <cell r="V7387" t="str">
            <v xml:space="preserve">Mission Veterinary Partners </v>
          </cell>
          <cell r="W7387" t="str">
            <v>MVP101</v>
          </cell>
        </row>
        <row r="7388">
          <cell r="B7388" t="str">
            <v>419100071481</v>
          </cell>
          <cell r="C7388" t="str">
            <v>MIDWEST VETERINARY PARTNERS LLC</v>
          </cell>
          <cell r="D7388" t="str">
            <v>ELWOOD ANIMAL HOSPITAL INC</v>
          </cell>
          <cell r="E7388">
            <v>83333.333333333328</v>
          </cell>
          <cell r="F7388">
            <v>1000000</v>
          </cell>
          <cell r="G7388" t="str">
            <v>N</v>
          </cell>
          <cell r="H7388" t="str">
            <v>N</v>
          </cell>
          <cell r="I7388">
            <v>44075</v>
          </cell>
          <cell r="J7388">
            <v>44084</v>
          </cell>
          <cell r="K7388">
            <v>44085</v>
          </cell>
          <cell r="L7388">
            <v>44085</v>
          </cell>
          <cell r="M7388">
            <v>44153</v>
          </cell>
          <cell r="N7388">
            <v>44136</v>
          </cell>
          <cell r="O7388" t="str">
            <v>Y</v>
          </cell>
          <cell r="P7388" t="str">
            <v>HYD Associates Inc</v>
          </cell>
          <cell r="Q7388" t="str">
            <v>HYD101</v>
          </cell>
          <cell r="R7388" t="str">
            <v>Chris Frey</v>
          </cell>
          <cell r="S7388" t="str">
            <v>CF101</v>
          </cell>
          <cell r="T7388" t="str">
            <v>KBH Enterprises</v>
          </cell>
          <cell r="U7388" t="str">
            <v>KH101</v>
          </cell>
          <cell r="V7388" t="str">
            <v xml:space="preserve">Mission Veterinary Partners </v>
          </cell>
          <cell r="W7388" t="str">
            <v>MVP101</v>
          </cell>
        </row>
        <row r="7389">
          <cell r="B7389" t="str">
            <v>419100071490</v>
          </cell>
          <cell r="C7389" t="str">
            <v xml:space="preserve">BIG BEAR CONCRETE LEVELING LLC </v>
          </cell>
          <cell r="D7389" t="str">
            <v xml:space="preserve">BIG BEAR CONCRETE LEVELING LLC </v>
          </cell>
          <cell r="E7389">
            <v>17500</v>
          </cell>
          <cell r="F7389">
            <v>210000</v>
          </cell>
          <cell r="G7389" t="str">
            <v>N</v>
          </cell>
          <cell r="H7389" t="str">
            <v>N</v>
          </cell>
          <cell r="I7389">
            <v>44075</v>
          </cell>
          <cell r="J7389">
            <v>44085</v>
          </cell>
          <cell r="K7389" t="str">
            <v>Withdrawn</v>
          </cell>
          <cell r="L7389" t="str">
            <v>Withdrawn</v>
          </cell>
          <cell r="M7389" t="str">
            <v>Withdrawn</v>
          </cell>
          <cell r="N7389" t="str">
            <v>Withdrawn</v>
          </cell>
          <cell r="O7389" t="str">
            <v>Withdrawn</v>
          </cell>
          <cell r="P7389" t="str">
            <v>William Johnston</v>
          </cell>
          <cell r="Q7389" t="str">
            <v>BJ101</v>
          </cell>
          <cell r="R7389" t="str">
            <v>Andy Arner</v>
          </cell>
          <cell r="S7389" t="str">
            <v>AA102</v>
          </cell>
        </row>
        <row r="7390">
          <cell r="B7390" t="str">
            <v>419100071506</v>
          </cell>
          <cell r="C7390" t="str">
            <v>5TH RANGE LLC</v>
          </cell>
          <cell r="D7390" t="str">
            <v>ANGLEHI.COM</v>
          </cell>
          <cell r="E7390">
            <v>20833.333333333332</v>
          </cell>
          <cell r="F7390">
            <v>250000</v>
          </cell>
          <cell r="G7390" t="str">
            <v>N</v>
          </cell>
          <cell r="H7390" t="str">
            <v>N</v>
          </cell>
          <cell r="I7390">
            <v>44075</v>
          </cell>
          <cell r="J7390">
            <v>44088</v>
          </cell>
          <cell r="K7390">
            <v>44090</v>
          </cell>
          <cell r="L7390">
            <v>44097</v>
          </cell>
          <cell r="M7390">
            <v>44222</v>
          </cell>
          <cell r="N7390">
            <v>44197</v>
          </cell>
          <cell r="O7390" t="str">
            <v>Y</v>
          </cell>
          <cell r="P7390" t="str">
            <v>Joel Paulin</v>
          </cell>
          <cell r="Q7390" t="str">
            <v>JP101</v>
          </cell>
        </row>
        <row r="7391">
          <cell r="B7391" t="str">
            <v>419100071515</v>
          </cell>
          <cell r="C7391" t="str">
            <v>MIDWEST VETERINARY PARTNERS LLC</v>
          </cell>
          <cell r="D7391" t="str">
            <v>QUIOCCASIN VETERINARY HOSPITAL</v>
          </cell>
          <cell r="E7391">
            <v>333333.33333333331</v>
          </cell>
          <cell r="F7391">
            <v>4000000</v>
          </cell>
          <cell r="G7391" t="str">
            <v>N</v>
          </cell>
          <cell r="H7391" t="str">
            <v>N</v>
          </cell>
          <cell r="I7391">
            <v>44075</v>
          </cell>
          <cell r="J7391">
            <v>44088</v>
          </cell>
          <cell r="K7391">
            <v>44089</v>
          </cell>
          <cell r="L7391">
            <v>44089</v>
          </cell>
          <cell r="M7391">
            <v>44201</v>
          </cell>
          <cell r="N7391">
            <v>44197</v>
          </cell>
          <cell r="O7391" t="str">
            <v>Y</v>
          </cell>
          <cell r="P7391" t="str">
            <v>HYD Associates Inc</v>
          </cell>
          <cell r="Q7391" t="str">
            <v>HYD101</v>
          </cell>
          <cell r="R7391" t="str">
            <v>Chris Frey</v>
          </cell>
          <cell r="S7391" t="str">
            <v>CF101</v>
          </cell>
          <cell r="T7391" t="str">
            <v>KBH Enterprises</v>
          </cell>
          <cell r="U7391" t="str">
            <v>KH101</v>
          </cell>
          <cell r="V7391" t="str">
            <v xml:space="preserve">Mission Veterinary Partners </v>
          </cell>
          <cell r="W7391" t="str">
            <v>MVP101</v>
          </cell>
        </row>
        <row r="7392">
          <cell r="B7392" t="str">
            <v>419100071524</v>
          </cell>
          <cell r="C7392" t="str">
            <v>MIDWEST VETERINARY HOSPITALS PLLC</v>
          </cell>
          <cell r="D7392" t="str">
            <v>DEN HERDER VETERINARY HOSPITAL</v>
          </cell>
          <cell r="E7392">
            <v>333333.33333333331</v>
          </cell>
          <cell r="F7392">
            <v>4000000</v>
          </cell>
          <cell r="G7392" t="str">
            <v>N</v>
          </cell>
          <cell r="H7392" t="str">
            <v>N</v>
          </cell>
          <cell r="I7392">
            <v>44075</v>
          </cell>
          <cell r="J7392">
            <v>44088</v>
          </cell>
          <cell r="K7392">
            <v>44089</v>
          </cell>
          <cell r="L7392">
            <v>44089</v>
          </cell>
          <cell r="M7392">
            <v>44105</v>
          </cell>
          <cell r="N7392">
            <v>44105</v>
          </cell>
          <cell r="O7392" t="str">
            <v>Y</v>
          </cell>
          <cell r="P7392" t="str">
            <v>HYD Associates Inc</v>
          </cell>
          <cell r="Q7392" t="str">
            <v>HYD101</v>
          </cell>
          <cell r="R7392" t="str">
            <v>Chris Frey</v>
          </cell>
          <cell r="S7392" t="str">
            <v>CF101</v>
          </cell>
          <cell r="T7392" t="str">
            <v>KBH Enterprises</v>
          </cell>
          <cell r="U7392" t="str">
            <v>KH101</v>
          </cell>
          <cell r="V7392" t="str">
            <v xml:space="preserve">Mission Veterinary Partners </v>
          </cell>
          <cell r="W7392" t="str">
            <v>MVP101</v>
          </cell>
        </row>
        <row r="7393">
          <cell r="B7393" t="str">
            <v>892999924523</v>
          </cell>
          <cell r="C7393" t="str">
            <v xml:space="preserve">WIRELESS SHOP UNIONDALE INC </v>
          </cell>
          <cell r="D7393" t="str">
            <v>WIRELESS SHOP OF UNIONDALE</v>
          </cell>
          <cell r="E7393">
            <v>15000</v>
          </cell>
          <cell r="F7393">
            <v>180000</v>
          </cell>
          <cell r="G7393" t="str">
            <v>Y</v>
          </cell>
          <cell r="H7393" t="str">
            <v>N</v>
          </cell>
          <cell r="I7393">
            <v>44075</v>
          </cell>
          <cell r="J7393">
            <v>44089</v>
          </cell>
          <cell r="K7393">
            <v>44090</v>
          </cell>
          <cell r="L7393">
            <v>44091</v>
          </cell>
          <cell r="M7393">
            <v>44097</v>
          </cell>
          <cell r="N7393">
            <v>44075</v>
          </cell>
          <cell r="O7393" t="str">
            <v>Y</v>
          </cell>
          <cell r="P7393" t="str">
            <v>John Vacca</v>
          </cell>
          <cell r="Q7393" t="str">
            <v>JV101</v>
          </cell>
          <cell r="R7393" t="str">
            <v>Chris Frey</v>
          </cell>
          <cell r="S7393" t="str">
            <v>CF101</v>
          </cell>
        </row>
        <row r="7394">
          <cell r="B7394" t="str">
            <v>419100071542</v>
          </cell>
          <cell r="C7394" t="str">
            <v>CP MIDGLEY LLC</v>
          </cell>
          <cell r="D7394" t="str">
            <v>MY FAVORITE SWEET SHOPPE</v>
          </cell>
          <cell r="E7394">
            <v>21666.666666666668</v>
          </cell>
          <cell r="F7394">
            <v>260000</v>
          </cell>
          <cell r="G7394" t="str">
            <v>Y</v>
          </cell>
          <cell r="H7394" t="str">
            <v>Y</v>
          </cell>
          <cell r="I7394">
            <v>44075</v>
          </cell>
          <cell r="J7394">
            <v>44089</v>
          </cell>
          <cell r="K7394">
            <v>44090</v>
          </cell>
          <cell r="L7394">
            <v>44090</v>
          </cell>
          <cell r="M7394">
            <v>44123</v>
          </cell>
          <cell r="N7394">
            <v>44105</v>
          </cell>
          <cell r="O7394" t="str">
            <v>Y</v>
          </cell>
          <cell r="P7394" t="str">
            <v>William Johnston</v>
          </cell>
          <cell r="Q7394" t="str">
            <v>BJ101</v>
          </cell>
          <cell r="R7394" t="str">
            <v>Andy Arner</v>
          </cell>
          <cell r="S7394" t="str">
            <v>AA102</v>
          </cell>
        </row>
        <row r="7395">
          <cell r="B7395" t="str">
            <v>892999924531</v>
          </cell>
          <cell r="C7395" t="str">
            <v>CLEAR BLUE SERVICES, INC</v>
          </cell>
          <cell r="D7395" t="str">
            <v>THE SHOP</v>
          </cell>
          <cell r="E7395">
            <v>29866.666666666668</v>
          </cell>
          <cell r="F7395">
            <v>358400</v>
          </cell>
          <cell r="G7395" t="str">
            <v>Y</v>
          </cell>
          <cell r="H7395" t="str">
            <v>N</v>
          </cell>
          <cell r="I7395">
            <v>44075</v>
          </cell>
          <cell r="J7395">
            <v>44090</v>
          </cell>
          <cell r="K7395">
            <v>44090</v>
          </cell>
          <cell r="L7395">
            <v>44090</v>
          </cell>
          <cell r="M7395">
            <v>44105</v>
          </cell>
          <cell r="N7395">
            <v>44105</v>
          </cell>
          <cell r="O7395" t="str">
            <v>Y</v>
          </cell>
          <cell r="P7395" t="str">
            <v>Matt McCracken</v>
          </cell>
          <cell r="Q7395" t="str">
            <v>MM103</v>
          </cell>
          <cell r="R7395" t="str">
            <v>Andy Arner</v>
          </cell>
          <cell r="S7395" t="str">
            <v>AA102</v>
          </cell>
        </row>
        <row r="7396">
          <cell r="B7396" t="str">
            <v>892999924549</v>
          </cell>
          <cell r="C7396" t="str">
            <v>LOU'S FLORIST LLC</v>
          </cell>
          <cell r="D7396" t="str">
            <v>LOU'S FLORIST LLC</v>
          </cell>
          <cell r="E7396">
            <v>27000</v>
          </cell>
          <cell r="F7396">
            <v>324000</v>
          </cell>
          <cell r="G7396" t="str">
            <v>Y</v>
          </cell>
          <cell r="H7396" t="str">
            <v>N</v>
          </cell>
          <cell r="I7396">
            <v>44075</v>
          </cell>
          <cell r="J7396">
            <v>44090</v>
          </cell>
          <cell r="K7396">
            <v>44096</v>
          </cell>
          <cell r="L7396">
            <v>44096</v>
          </cell>
          <cell r="M7396">
            <v>44162</v>
          </cell>
          <cell r="N7396">
            <v>44136</v>
          </cell>
          <cell r="O7396" t="str">
            <v>Y</v>
          </cell>
          <cell r="P7396" t="str">
            <v>Perry &amp; Bleeker</v>
          </cell>
          <cell r="Q7396" t="str">
            <v>PB102</v>
          </cell>
          <cell r="R7396" t="str">
            <v>Andy Arner</v>
          </cell>
          <cell r="S7396" t="str">
            <v>AA102</v>
          </cell>
        </row>
        <row r="7397">
          <cell r="B7397" t="str">
            <v>892999924556</v>
          </cell>
          <cell r="C7397" t="str">
            <v>BK &amp; SONS CORPORATION</v>
          </cell>
          <cell r="D7397" t="str">
            <v>SILVERSTEIN WORKS</v>
          </cell>
          <cell r="E7397">
            <v>53750</v>
          </cell>
          <cell r="F7397">
            <v>645000</v>
          </cell>
          <cell r="G7397" t="str">
            <v>Y</v>
          </cell>
          <cell r="H7397" t="str">
            <v>N</v>
          </cell>
          <cell r="I7397">
            <v>44075</v>
          </cell>
          <cell r="J7397">
            <v>44090</v>
          </cell>
          <cell r="K7397">
            <v>44097</v>
          </cell>
          <cell r="L7397">
            <v>44098</v>
          </cell>
          <cell r="M7397">
            <v>44105</v>
          </cell>
          <cell r="N7397">
            <v>44105</v>
          </cell>
          <cell r="O7397" t="str">
            <v>Y</v>
          </cell>
          <cell r="P7397" t="str">
            <v>John Vacca</v>
          </cell>
          <cell r="Q7397" t="str">
            <v>JV101</v>
          </cell>
          <cell r="R7397" t="str">
            <v>Chris Frey</v>
          </cell>
          <cell r="S7397" t="str">
            <v>CF101</v>
          </cell>
        </row>
        <row r="7398">
          <cell r="B7398" t="str">
            <v>419100071551</v>
          </cell>
          <cell r="C7398" t="str">
            <v>STAR SHINE ADVERTISING INC</v>
          </cell>
          <cell r="D7398" t="str">
            <v>AVHTED.COM</v>
          </cell>
          <cell r="E7398">
            <v>25000</v>
          </cell>
          <cell r="F7398">
            <v>300000</v>
          </cell>
          <cell r="G7398" t="str">
            <v>N</v>
          </cell>
          <cell r="H7398" t="str">
            <v>N</v>
          </cell>
          <cell r="I7398">
            <v>44075</v>
          </cell>
          <cell r="J7398">
            <v>44090</v>
          </cell>
          <cell r="K7398">
            <v>44091</v>
          </cell>
          <cell r="L7398">
            <v>44092</v>
          </cell>
          <cell r="M7398">
            <v>44105</v>
          </cell>
          <cell r="N7398">
            <v>44105</v>
          </cell>
          <cell r="O7398" t="str">
            <v>Y</v>
          </cell>
          <cell r="P7398" t="str">
            <v>Mobius Payments</v>
          </cell>
          <cell r="Q7398" t="str">
            <v>MOB101</v>
          </cell>
        </row>
        <row r="7399">
          <cell r="B7399" t="str">
            <v>419100071560</v>
          </cell>
          <cell r="C7399" t="str">
            <v>POP OUT INC</v>
          </cell>
          <cell r="D7399" t="str">
            <v>POP OUT INC</v>
          </cell>
          <cell r="E7399">
            <v>5250</v>
          </cell>
          <cell r="F7399">
            <v>63000</v>
          </cell>
          <cell r="G7399" t="str">
            <v>N</v>
          </cell>
          <cell r="H7399" t="str">
            <v>N</v>
          </cell>
          <cell r="I7399">
            <v>44075</v>
          </cell>
          <cell r="J7399">
            <v>44091</v>
          </cell>
          <cell r="K7399">
            <v>44096</v>
          </cell>
          <cell r="L7399">
            <v>44096</v>
          </cell>
          <cell r="O7399" t="str">
            <v>Y</v>
          </cell>
          <cell r="P7399" t="str">
            <v>Brian Hanson</v>
          </cell>
          <cell r="Q7399" t="str">
            <v>BH101</v>
          </cell>
          <cell r="R7399" t="str">
            <v>Tim Platz</v>
          </cell>
          <cell r="S7399" t="str">
            <v>TP101</v>
          </cell>
          <cell r="T7399" t="str">
            <v xml:space="preserve">Bethpage FCU </v>
          </cell>
          <cell r="U7399" t="str">
            <v>BFCU</v>
          </cell>
        </row>
        <row r="7400">
          <cell r="B7400" t="str">
            <v>419100071579</v>
          </cell>
          <cell r="C7400" t="str">
            <v xml:space="preserve">THIS IS AN ORCHID LLC </v>
          </cell>
          <cell r="D7400" t="str">
            <v>PINK ORCHID CONSULTING</v>
          </cell>
          <cell r="E7400">
            <v>90000</v>
          </cell>
          <cell r="F7400">
            <v>1080000</v>
          </cell>
          <cell r="G7400" t="str">
            <v>Y</v>
          </cell>
          <cell r="H7400" t="str">
            <v>Y</v>
          </cell>
          <cell r="I7400">
            <v>44075</v>
          </cell>
          <cell r="J7400">
            <v>44091</v>
          </cell>
          <cell r="K7400">
            <v>44097</v>
          </cell>
          <cell r="L7400">
            <v>44098</v>
          </cell>
          <cell r="M7400">
            <v>44123</v>
          </cell>
          <cell r="N7400">
            <v>44105</v>
          </cell>
          <cell r="O7400" t="str">
            <v>Y</v>
          </cell>
          <cell r="P7400" t="str">
            <v>Brian Charney</v>
          </cell>
          <cell r="Q7400" t="str">
            <v>BC102</v>
          </cell>
        </row>
        <row r="7401">
          <cell r="B7401" t="str">
            <v>419100071533</v>
          </cell>
          <cell r="C7401" t="str">
            <v>NO TO NEVER LLC</v>
          </cell>
          <cell r="D7401" t="str">
            <v>HPCONLINE</v>
          </cell>
          <cell r="E7401">
            <v>30000</v>
          </cell>
          <cell r="F7401">
            <v>360000</v>
          </cell>
          <cell r="G7401" t="str">
            <v>N</v>
          </cell>
          <cell r="H7401" t="str">
            <v>N</v>
          </cell>
          <cell r="I7401">
            <v>44075</v>
          </cell>
          <cell r="J7401">
            <v>44091</v>
          </cell>
          <cell r="K7401">
            <v>44096</v>
          </cell>
          <cell r="L7401">
            <v>44106</v>
          </cell>
          <cell r="O7401" t="str">
            <v>Y</v>
          </cell>
          <cell r="P7401" t="str">
            <v>Joel Paulin</v>
          </cell>
          <cell r="Q7401" t="str">
            <v>JP101</v>
          </cell>
        </row>
        <row r="7402">
          <cell r="B7402" t="str">
            <v>419100071588</v>
          </cell>
          <cell r="C7402" t="str">
            <v xml:space="preserve">THE GARDNER COLLABORATION INC </v>
          </cell>
          <cell r="D7402" t="str">
            <v>THE SPICE &amp; TEA EXCHANGE OF PITTSBURGH</v>
          </cell>
          <cell r="E7402">
            <v>17666.666666666668</v>
          </cell>
          <cell r="F7402">
            <v>212000</v>
          </cell>
          <cell r="G7402" t="str">
            <v>Y</v>
          </cell>
          <cell r="H7402" t="str">
            <v>N</v>
          </cell>
          <cell r="I7402">
            <v>44075</v>
          </cell>
          <cell r="J7402">
            <v>44091</v>
          </cell>
          <cell r="K7402">
            <v>44092</v>
          </cell>
          <cell r="L7402">
            <v>44092</v>
          </cell>
          <cell r="M7402">
            <v>44123</v>
          </cell>
          <cell r="N7402">
            <v>44105</v>
          </cell>
          <cell r="O7402" t="str">
            <v>Y</v>
          </cell>
          <cell r="P7402" t="str">
            <v>Matt McCracken</v>
          </cell>
          <cell r="Q7402" t="str">
            <v>MM103</v>
          </cell>
          <cell r="R7402" t="str">
            <v>Andy Arner</v>
          </cell>
          <cell r="S7402" t="str">
            <v>AA102</v>
          </cell>
        </row>
        <row r="7403">
          <cell r="B7403" t="str">
            <v>419100071597</v>
          </cell>
          <cell r="C7403" t="str">
            <v xml:space="preserve">THE GARDNER COLLABORATION INC </v>
          </cell>
          <cell r="D7403" t="str">
            <v>THE SPICE &amp; TEA EXCHANGE OF SOUTH HILLS</v>
          </cell>
          <cell r="E7403">
            <v>17666.666666666668</v>
          </cell>
          <cell r="F7403">
            <v>212000</v>
          </cell>
          <cell r="G7403" t="str">
            <v>Y</v>
          </cell>
          <cell r="H7403" t="str">
            <v>N</v>
          </cell>
          <cell r="I7403">
            <v>44075</v>
          </cell>
          <cell r="J7403">
            <v>44091</v>
          </cell>
          <cell r="K7403">
            <v>44092</v>
          </cell>
          <cell r="L7403">
            <v>44092</v>
          </cell>
          <cell r="M7403">
            <v>44123</v>
          </cell>
          <cell r="N7403">
            <v>44105</v>
          </cell>
          <cell r="O7403" t="str">
            <v>Y</v>
          </cell>
          <cell r="P7403" t="str">
            <v>Matt McCracken</v>
          </cell>
          <cell r="Q7403" t="str">
            <v>MM103</v>
          </cell>
          <cell r="R7403" t="str">
            <v>Andy Arner</v>
          </cell>
          <cell r="S7403" t="str">
            <v>AA102</v>
          </cell>
        </row>
        <row r="7404">
          <cell r="B7404" t="str">
            <v>892999924564</v>
          </cell>
          <cell r="C7404" t="str">
            <v>VETEVOLVE CT LLC</v>
          </cell>
          <cell r="D7404" t="str">
            <v>EAST SHORE ANIMAL WELLNESS</v>
          </cell>
          <cell r="E7404">
            <v>50000</v>
          </cell>
          <cell r="F7404">
            <v>600000</v>
          </cell>
          <cell r="G7404" t="str">
            <v>Y</v>
          </cell>
          <cell r="H7404" t="str">
            <v>N</v>
          </cell>
          <cell r="I7404">
            <v>44075</v>
          </cell>
          <cell r="J7404">
            <v>44092</v>
          </cell>
          <cell r="K7404">
            <v>44092</v>
          </cell>
          <cell r="L7404">
            <v>44092</v>
          </cell>
          <cell r="M7404">
            <v>44105</v>
          </cell>
          <cell r="N7404">
            <v>44105</v>
          </cell>
          <cell r="O7404" t="str">
            <v>Y</v>
          </cell>
          <cell r="P7404" t="str">
            <v>Mike Roberts</v>
          </cell>
          <cell r="Q7404" t="str">
            <v>MR102</v>
          </cell>
          <cell r="R7404" t="str">
            <v>Chris Frey</v>
          </cell>
          <cell r="S7404" t="str">
            <v>CF101</v>
          </cell>
        </row>
        <row r="7405">
          <cell r="B7405" t="str">
            <v>892999924572</v>
          </cell>
          <cell r="C7405" t="str">
            <v>VETEVOLVE CT LLC</v>
          </cell>
          <cell r="D7405" t="str">
            <v xml:space="preserve">EAST SHORE VETERINARY </v>
          </cell>
          <cell r="E7405">
            <v>79166.666666666672</v>
          </cell>
          <cell r="F7405">
            <v>950000</v>
          </cell>
          <cell r="G7405" t="str">
            <v>Y</v>
          </cell>
          <cell r="H7405" t="str">
            <v>N</v>
          </cell>
          <cell r="I7405">
            <v>44075</v>
          </cell>
          <cell r="J7405">
            <v>44092</v>
          </cell>
          <cell r="K7405">
            <v>44092</v>
          </cell>
          <cell r="L7405">
            <v>44092</v>
          </cell>
          <cell r="M7405">
            <v>44105</v>
          </cell>
          <cell r="N7405">
            <v>44105</v>
          </cell>
          <cell r="O7405" t="str">
            <v>Y</v>
          </cell>
          <cell r="P7405" t="str">
            <v>Mike Roberts</v>
          </cell>
          <cell r="Q7405" t="str">
            <v>MR102</v>
          </cell>
          <cell r="R7405" t="str">
            <v>Chris Frey</v>
          </cell>
          <cell r="S7405" t="str">
            <v>CF101</v>
          </cell>
        </row>
        <row r="7406">
          <cell r="B7406" t="str">
            <v>419100071604</v>
          </cell>
          <cell r="C7406" t="str">
            <v>GASPRA ADVERTISING INC</v>
          </cell>
          <cell r="D7406" t="str">
            <v>HBYTDC.COM</v>
          </cell>
          <cell r="E7406">
            <v>25000</v>
          </cell>
          <cell r="F7406">
            <v>300000</v>
          </cell>
          <cell r="G7406" t="str">
            <v>N</v>
          </cell>
          <cell r="H7406" t="str">
            <v>N</v>
          </cell>
          <cell r="I7406">
            <v>44075</v>
          </cell>
          <cell r="J7406">
            <v>44092</v>
          </cell>
          <cell r="K7406">
            <v>44092</v>
          </cell>
          <cell r="L7406">
            <v>44095</v>
          </cell>
          <cell r="M7406">
            <v>44105</v>
          </cell>
          <cell r="N7406">
            <v>44105</v>
          </cell>
          <cell r="O7406" t="str">
            <v>Y</v>
          </cell>
          <cell r="P7406" t="str">
            <v>Joel Paulin</v>
          </cell>
          <cell r="Q7406" t="str">
            <v>JP101</v>
          </cell>
        </row>
        <row r="7407">
          <cell r="B7407" t="str">
            <v>892999924580</v>
          </cell>
          <cell r="C7407" t="str">
            <v>PROVENZANO'S POWER EQUIPMENT &amp; GARDEN CENTER INC</v>
          </cell>
          <cell r="D7407" t="str">
            <v>PROVENZANO'S POWER EQUIPMENT &amp; GARDEN CENTER INC</v>
          </cell>
          <cell r="E7407">
            <v>17500</v>
          </cell>
          <cell r="F7407">
            <v>210000</v>
          </cell>
          <cell r="G7407" t="str">
            <v>Y</v>
          </cell>
          <cell r="H7407" t="str">
            <v>Y</v>
          </cell>
          <cell r="I7407">
            <v>44075</v>
          </cell>
          <cell r="J7407">
            <v>44092</v>
          </cell>
          <cell r="K7407">
            <v>44095</v>
          </cell>
          <cell r="L7407">
            <v>44095</v>
          </cell>
          <cell r="M7407">
            <v>44105</v>
          </cell>
          <cell r="N7407">
            <v>44105</v>
          </cell>
          <cell r="O7407" t="str">
            <v>Y</v>
          </cell>
          <cell r="P7407" t="str">
            <v>Daniel Acosta</v>
          </cell>
          <cell r="Q7407" t="str">
            <v>DA102</v>
          </cell>
          <cell r="R7407" t="str">
            <v>Tim Platz</v>
          </cell>
          <cell r="S7407" t="str">
            <v>TP101</v>
          </cell>
        </row>
        <row r="7408">
          <cell r="B7408" t="str">
            <v>892999924598</v>
          </cell>
          <cell r="C7408" t="str">
            <v>AQUARIUM PARADISE LLC</v>
          </cell>
          <cell r="D7408" t="str">
            <v xml:space="preserve">AQUARIUM PARADISE </v>
          </cell>
          <cell r="E7408">
            <v>11000</v>
          </cell>
          <cell r="F7408">
            <v>132000</v>
          </cell>
          <cell r="G7408" t="str">
            <v>Y</v>
          </cell>
          <cell r="H7408" t="str">
            <v>N</v>
          </cell>
          <cell r="I7408">
            <v>44075</v>
          </cell>
          <cell r="J7408">
            <v>44092</v>
          </cell>
          <cell r="K7408">
            <v>44098</v>
          </cell>
          <cell r="L7408">
            <v>44098</v>
          </cell>
          <cell r="M7408">
            <v>44123</v>
          </cell>
          <cell r="N7408">
            <v>44105</v>
          </cell>
          <cell r="O7408" t="str">
            <v>Y</v>
          </cell>
          <cell r="P7408" t="str">
            <v>John Vacca</v>
          </cell>
          <cell r="Q7408" t="str">
            <v>JV101</v>
          </cell>
          <cell r="R7408" t="str">
            <v>Chris Frey</v>
          </cell>
          <cell r="S7408" t="str">
            <v>CF101</v>
          </cell>
        </row>
        <row r="7409">
          <cell r="B7409" t="str">
            <v>892999924606</v>
          </cell>
          <cell r="C7409" t="str">
            <v>PEDRO VIEGAS</v>
          </cell>
          <cell r="D7409" t="str">
            <v xml:space="preserve">AQUASCAPE PET SUPPLIES </v>
          </cell>
          <cell r="E7409">
            <v>18333.333333333332</v>
          </cell>
          <cell r="F7409">
            <v>220000</v>
          </cell>
          <cell r="G7409" t="str">
            <v>Y</v>
          </cell>
          <cell r="H7409" t="str">
            <v>Y</v>
          </cell>
          <cell r="I7409">
            <v>44075</v>
          </cell>
          <cell r="J7409">
            <v>44092</v>
          </cell>
          <cell r="K7409">
            <v>44098</v>
          </cell>
          <cell r="L7409">
            <v>44098</v>
          </cell>
          <cell r="M7409">
            <v>44123</v>
          </cell>
          <cell r="N7409">
            <v>44105</v>
          </cell>
          <cell r="O7409" t="str">
            <v>Y</v>
          </cell>
          <cell r="P7409" t="str">
            <v>John Vacca</v>
          </cell>
          <cell r="Q7409" t="str">
            <v>JV101</v>
          </cell>
          <cell r="R7409" t="str">
            <v>Chris Frey</v>
          </cell>
          <cell r="S7409" t="str">
            <v>CF101</v>
          </cell>
        </row>
        <row r="7410">
          <cell r="B7410" t="str">
            <v>419100071613</v>
          </cell>
          <cell r="C7410" t="str">
            <v>CREOLE FOODS OF LOUISIANA LLC</v>
          </cell>
          <cell r="D7410" t="str">
            <v xml:space="preserve">CREOLE FOODS </v>
          </cell>
          <cell r="E7410">
            <v>24166.666666666668</v>
          </cell>
          <cell r="F7410">
            <v>290000</v>
          </cell>
          <cell r="G7410" t="str">
            <v>N</v>
          </cell>
          <cell r="H7410" t="str">
            <v>N</v>
          </cell>
          <cell r="I7410">
            <v>44075</v>
          </cell>
          <cell r="J7410">
            <v>44095</v>
          </cell>
          <cell r="K7410" t="str">
            <v>Declined</v>
          </cell>
          <cell r="L7410" t="str">
            <v>Declined</v>
          </cell>
          <cell r="M7410" t="str">
            <v>Declined</v>
          </cell>
          <cell r="N7410" t="str">
            <v>Declined</v>
          </cell>
          <cell r="O7410" t="str">
            <v>Declined</v>
          </cell>
          <cell r="P7410" t="str">
            <v>Mobius Payments</v>
          </cell>
          <cell r="Q7410" t="str">
            <v>MOB101</v>
          </cell>
        </row>
        <row r="7411">
          <cell r="B7411" t="str">
            <v>419100071622</v>
          </cell>
          <cell r="C7411" t="str">
            <v xml:space="preserve">MIGLIORE ENTERPRISE INC </v>
          </cell>
          <cell r="D7411" t="str">
            <v>MIG-GAM.COM</v>
          </cell>
          <cell r="E7411">
            <v>20833.333333333332</v>
          </cell>
          <cell r="F7411">
            <v>250000</v>
          </cell>
          <cell r="G7411" t="str">
            <v>N</v>
          </cell>
          <cell r="H7411" t="str">
            <v>N</v>
          </cell>
          <cell r="I7411">
            <v>44075</v>
          </cell>
          <cell r="J7411">
            <v>44095</v>
          </cell>
          <cell r="K7411">
            <v>44095</v>
          </cell>
          <cell r="L7411">
            <v>44096</v>
          </cell>
          <cell r="M7411">
            <v>44123</v>
          </cell>
          <cell r="N7411">
            <v>44105</v>
          </cell>
          <cell r="O7411" t="str">
            <v>Y</v>
          </cell>
          <cell r="P7411" t="str">
            <v>RocketGate</v>
          </cell>
          <cell r="Q7411" t="str">
            <v>RG101</v>
          </cell>
          <cell r="R7411" t="str">
            <v>Dating Network</v>
          </cell>
          <cell r="S7411" t="str">
            <v>DN101</v>
          </cell>
        </row>
        <row r="7412">
          <cell r="B7412" t="str">
            <v>419100071631</v>
          </cell>
          <cell r="C7412" t="str">
            <v>PING WORLDWIDE INC</v>
          </cell>
          <cell r="D7412" t="str">
            <v>RING-DING.COM</v>
          </cell>
          <cell r="E7412">
            <v>20833.333333333332</v>
          </cell>
          <cell r="F7412">
            <v>250000</v>
          </cell>
          <cell r="G7412" t="str">
            <v>N</v>
          </cell>
          <cell r="H7412" t="str">
            <v>N</v>
          </cell>
          <cell r="I7412">
            <v>44075</v>
          </cell>
          <cell r="J7412">
            <v>44095</v>
          </cell>
          <cell r="K7412">
            <v>44096</v>
          </cell>
          <cell r="L7412">
            <v>44096</v>
          </cell>
          <cell r="M7412">
            <v>44123</v>
          </cell>
          <cell r="N7412">
            <v>44105</v>
          </cell>
          <cell r="O7412" t="str">
            <v>Y</v>
          </cell>
          <cell r="P7412" t="str">
            <v>RocketGate</v>
          </cell>
          <cell r="Q7412" t="str">
            <v>RG101</v>
          </cell>
          <cell r="R7412" t="str">
            <v>Dating Network</v>
          </cell>
          <cell r="S7412" t="str">
            <v>DN101</v>
          </cell>
        </row>
        <row r="7413">
          <cell r="B7413" t="str">
            <v>892999924614</v>
          </cell>
          <cell r="C7413" t="str">
            <v>RED ROSE CONNIE LLC</v>
          </cell>
          <cell r="D7413" t="str">
            <v>FLORA FINE FLOWERS &amp; EVENTS</v>
          </cell>
          <cell r="E7413">
            <v>18250</v>
          </cell>
          <cell r="F7413">
            <v>219000</v>
          </cell>
          <cell r="G7413" t="str">
            <v>Y</v>
          </cell>
          <cell r="H7413" t="str">
            <v>Y</v>
          </cell>
          <cell r="I7413">
            <v>44075</v>
          </cell>
          <cell r="J7413">
            <v>44095</v>
          </cell>
          <cell r="K7413">
            <v>44096</v>
          </cell>
          <cell r="L7413">
            <v>44096</v>
          </cell>
          <cell r="M7413">
            <v>44105</v>
          </cell>
          <cell r="N7413">
            <v>44105</v>
          </cell>
          <cell r="O7413" t="str">
            <v>Y</v>
          </cell>
          <cell r="P7413" t="str">
            <v>Matt McCracken</v>
          </cell>
          <cell r="Q7413" t="str">
            <v>MM103</v>
          </cell>
          <cell r="R7413" t="str">
            <v>Andy Arner</v>
          </cell>
          <cell r="S7413" t="str">
            <v>AA102</v>
          </cell>
        </row>
        <row r="7414">
          <cell r="B7414" t="str">
            <v>419100071640</v>
          </cell>
          <cell r="C7414" t="str">
            <v>FOX FAMILY, LLC</v>
          </cell>
          <cell r="D7414" t="str">
            <v>THE LITTLE GYM OF JACKSONVILLE</v>
          </cell>
          <cell r="E7414">
            <v>30000</v>
          </cell>
          <cell r="F7414">
            <v>360000</v>
          </cell>
          <cell r="G7414" t="str">
            <v>N</v>
          </cell>
          <cell r="H7414" t="str">
            <v>N</v>
          </cell>
          <cell r="I7414">
            <v>44075</v>
          </cell>
          <cell r="J7414">
            <v>44096</v>
          </cell>
          <cell r="K7414">
            <v>44096</v>
          </cell>
          <cell r="L7414">
            <v>44096</v>
          </cell>
          <cell r="M7414">
            <v>44123</v>
          </cell>
          <cell r="N7414">
            <v>44105</v>
          </cell>
          <cell r="O7414" t="str">
            <v>Y</v>
          </cell>
          <cell r="P7414" t="str">
            <v>KBH Enterprises</v>
          </cell>
          <cell r="Q7414" t="str">
            <v>KH101</v>
          </cell>
          <cell r="R7414" t="str">
            <v>Erick Weinstein</v>
          </cell>
          <cell r="S7414" t="str">
            <v>EW101</v>
          </cell>
          <cell r="T7414" t="str">
            <v>The Little Gym</v>
          </cell>
          <cell r="U7414" t="str">
            <v>TLG101</v>
          </cell>
        </row>
        <row r="7415">
          <cell r="B7415" t="str">
            <v>892999924622</v>
          </cell>
          <cell r="C7415" t="str">
            <v>GOLD COAST MEDICAL WELLNESS PLLC</v>
          </cell>
          <cell r="D7415" t="str">
            <v>GOLD COAST MEDICAL WELLNESS PLLC</v>
          </cell>
          <cell r="E7415">
            <v>4000</v>
          </cell>
          <cell r="F7415">
            <v>48000</v>
          </cell>
          <cell r="G7415" t="str">
            <v>Y</v>
          </cell>
          <cell r="H7415" t="str">
            <v>Y</v>
          </cell>
          <cell r="I7415">
            <v>44075</v>
          </cell>
          <cell r="J7415">
            <v>44096</v>
          </cell>
          <cell r="K7415">
            <v>44097</v>
          </cell>
          <cell r="L7415">
            <v>44097</v>
          </cell>
          <cell r="M7415">
            <v>44123</v>
          </cell>
          <cell r="N7415">
            <v>44105</v>
          </cell>
          <cell r="O7415" t="str">
            <v>Y</v>
          </cell>
          <cell r="P7415" t="str">
            <v>Daniel Acosta</v>
          </cell>
          <cell r="Q7415" t="str">
            <v>DA102</v>
          </cell>
          <cell r="R7415" t="str">
            <v>Tim Platz</v>
          </cell>
          <cell r="S7415" t="str">
            <v>TP101</v>
          </cell>
        </row>
        <row r="7416">
          <cell r="B7416" t="str">
            <v>419100071659</v>
          </cell>
          <cell r="C7416" t="str">
            <v>ESPICE ENTERPRISES, LLC</v>
          </cell>
          <cell r="D7416" t="str">
            <v>THE SPICE &amp; TEA EXCHANGE OF LANCASTER</v>
          </cell>
          <cell r="E7416">
            <v>16666.666666666668</v>
          </cell>
          <cell r="F7416">
            <v>200000</v>
          </cell>
          <cell r="G7416" t="str">
            <v>Y</v>
          </cell>
          <cell r="H7416" t="str">
            <v>Y</v>
          </cell>
          <cell r="I7416">
            <v>44075</v>
          </cell>
          <cell r="J7416">
            <v>44096</v>
          </cell>
          <cell r="K7416">
            <v>44096</v>
          </cell>
          <cell r="L7416">
            <v>44096</v>
          </cell>
          <cell r="M7416">
            <v>44123</v>
          </cell>
          <cell r="N7416">
            <v>44105</v>
          </cell>
          <cell r="O7416" t="str">
            <v>Y</v>
          </cell>
          <cell r="P7416" t="str">
            <v>Matt McCracken</v>
          </cell>
          <cell r="Q7416" t="str">
            <v>MM103</v>
          </cell>
          <cell r="R7416" t="str">
            <v>Andy Arner</v>
          </cell>
          <cell r="S7416" t="str">
            <v>AA102</v>
          </cell>
        </row>
        <row r="7417">
          <cell r="B7417" t="str">
            <v>419100071668</v>
          </cell>
          <cell r="C7417" t="str">
            <v>MIDWEST VETERINARY PARTNERS LLC</v>
          </cell>
          <cell r="D7417" t="str">
            <v>CARPENTER ANIMAL HOSPITAL AND PET INN</v>
          </cell>
          <cell r="E7417">
            <v>233333.33333333334</v>
          </cell>
          <cell r="F7417">
            <v>2800000</v>
          </cell>
          <cell r="G7417" t="str">
            <v>Y</v>
          </cell>
          <cell r="H7417" t="str">
            <v>N</v>
          </cell>
          <cell r="I7417">
            <v>44075</v>
          </cell>
          <cell r="J7417">
            <v>44096</v>
          </cell>
          <cell r="K7417">
            <v>44097</v>
          </cell>
          <cell r="L7417">
            <v>44097</v>
          </cell>
          <cell r="M7417">
            <v>44153</v>
          </cell>
          <cell r="N7417">
            <v>44136</v>
          </cell>
          <cell r="O7417" t="str">
            <v>Y</v>
          </cell>
          <cell r="P7417" t="str">
            <v>HYD Associates Inc</v>
          </cell>
          <cell r="Q7417" t="str">
            <v>HYD101</v>
          </cell>
          <cell r="R7417" t="str">
            <v>Chris Frey</v>
          </cell>
          <cell r="S7417" t="str">
            <v>CF101</v>
          </cell>
          <cell r="T7417" t="str">
            <v>KBH Enterprises</v>
          </cell>
          <cell r="U7417" t="str">
            <v>KH101</v>
          </cell>
          <cell r="V7417" t="str">
            <v xml:space="preserve">Mission Veterinary Partners </v>
          </cell>
          <cell r="W7417" t="str">
            <v>MVP101</v>
          </cell>
        </row>
        <row r="7418">
          <cell r="B7418" t="str">
            <v>419100071677</v>
          </cell>
          <cell r="C7418" t="str">
            <v>ANDREA KRUZELYAK</v>
          </cell>
          <cell r="D7418" t="str">
            <v>B'S BATH HOUSE</v>
          </cell>
          <cell r="E7418">
            <v>7541.666666666667</v>
          </cell>
          <cell r="F7418">
            <v>90500</v>
          </cell>
          <cell r="G7418" t="str">
            <v>Y</v>
          </cell>
          <cell r="H7418" t="str">
            <v>N</v>
          </cell>
          <cell r="I7418">
            <v>44075</v>
          </cell>
          <cell r="J7418">
            <v>44096</v>
          </cell>
          <cell r="K7418">
            <v>44097</v>
          </cell>
          <cell r="L7418">
            <v>44097</v>
          </cell>
          <cell r="O7418" t="str">
            <v>Y</v>
          </cell>
          <cell r="P7418" t="str">
            <v>William Johnston</v>
          </cell>
          <cell r="Q7418" t="str">
            <v>BJ101</v>
          </cell>
          <cell r="R7418" t="str">
            <v>Andy Arner</v>
          </cell>
          <cell r="S7418" t="str">
            <v>AA102</v>
          </cell>
        </row>
        <row r="7419">
          <cell r="B7419" t="str">
            <v>892999924630</v>
          </cell>
          <cell r="C7419" t="str">
            <v>LUCKY PAWS PET SPA NEW HYDE PARK INC</v>
          </cell>
          <cell r="D7419" t="str">
            <v>LUCKY PAWS PET SPA NEW HYDE PARK INC</v>
          </cell>
          <cell r="E7419">
            <v>25000</v>
          </cell>
          <cell r="F7419">
            <v>300000</v>
          </cell>
          <cell r="G7419" t="str">
            <v>Y</v>
          </cell>
          <cell r="H7419" t="str">
            <v>N</v>
          </cell>
          <cell r="I7419">
            <v>44075</v>
          </cell>
          <cell r="J7419">
            <v>44096</v>
          </cell>
          <cell r="K7419">
            <v>44097</v>
          </cell>
          <cell r="L7419">
            <v>44097</v>
          </cell>
          <cell r="M7419">
            <v>44105</v>
          </cell>
          <cell r="N7419">
            <v>44105</v>
          </cell>
          <cell r="O7419" t="str">
            <v>Y</v>
          </cell>
          <cell r="P7419" t="str">
            <v>HYD Associates Inc</v>
          </cell>
          <cell r="Q7419" t="str">
            <v>HYD101</v>
          </cell>
        </row>
        <row r="7420">
          <cell r="B7420" t="str">
            <v>419100071711</v>
          </cell>
          <cell r="C7420" t="str">
            <v>AJY1 VARIETY STORE LLC</v>
          </cell>
          <cell r="D7420" t="str">
            <v>AJY1 VARIETY STORE LLC</v>
          </cell>
          <cell r="E7420">
            <v>6000</v>
          </cell>
          <cell r="F7420">
            <v>72000</v>
          </cell>
          <cell r="G7420" t="str">
            <v>Y</v>
          </cell>
          <cell r="H7420" t="str">
            <v>N</v>
          </cell>
          <cell r="I7420">
            <v>44075</v>
          </cell>
          <cell r="J7420">
            <v>44097</v>
          </cell>
          <cell r="K7420">
            <v>44097</v>
          </cell>
          <cell r="L7420">
            <v>44097</v>
          </cell>
          <cell r="M7420">
            <v>44123</v>
          </cell>
          <cell r="N7420">
            <v>44105</v>
          </cell>
          <cell r="O7420" t="str">
            <v>Y</v>
          </cell>
          <cell r="P7420" t="str">
            <v>Brian Hanson</v>
          </cell>
          <cell r="Q7420" t="str">
            <v>BH101</v>
          </cell>
          <cell r="R7420" t="str">
            <v>Tim Platz</v>
          </cell>
          <cell r="S7420" t="str">
            <v>TP101</v>
          </cell>
          <cell r="T7420" t="str">
            <v xml:space="preserve">Bethpage FCU </v>
          </cell>
          <cell r="U7420" t="str">
            <v>BFCU</v>
          </cell>
        </row>
        <row r="7421">
          <cell r="B7421" t="str">
            <v>892999924648</v>
          </cell>
          <cell r="C7421" t="str">
            <v>WILLIAM A. HAINES</v>
          </cell>
          <cell r="D7421" t="str">
            <v>HARTFORD VETERINARY HOSPITAL</v>
          </cell>
          <cell r="E7421">
            <v>43333.333333333336</v>
          </cell>
          <cell r="F7421">
            <v>520000</v>
          </cell>
          <cell r="G7421" t="str">
            <v>Y</v>
          </cell>
          <cell r="H7421" t="str">
            <v>N</v>
          </cell>
          <cell r="I7421">
            <v>44075</v>
          </cell>
          <cell r="J7421">
            <v>44097</v>
          </cell>
          <cell r="K7421">
            <v>44097</v>
          </cell>
          <cell r="L7421">
            <v>44097</v>
          </cell>
          <cell r="M7421">
            <v>44105</v>
          </cell>
          <cell r="N7421">
            <v>44105</v>
          </cell>
          <cell r="O7421" t="str">
            <v>Y</v>
          </cell>
          <cell r="P7421" t="str">
            <v>Chris Frey</v>
          </cell>
          <cell r="Q7421" t="str">
            <v>CF</v>
          </cell>
          <cell r="R7421" t="str">
            <v>Tim Platz</v>
          </cell>
          <cell r="S7421" t="str">
            <v>TP101</v>
          </cell>
        </row>
        <row r="7422">
          <cell r="B7422" t="str">
            <v>419100071739</v>
          </cell>
          <cell r="C7422" t="str">
            <v xml:space="preserve">MIDWEST VETERINARY PARTNERS LLC </v>
          </cell>
          <cell r="D7422" t="str">
            <v>BEST FRIEND ANIMAL HOSPITAL, PC</v>
          </cell>
          <cell r="E7422">
            <v>166666.66666666666</v>
          </cell>
          <cell r="F7422">
            <v>2000000</v>
          </cell>
          <cell r="G7422" t="str">
            <v>Y</v>
          </cell>
          <cell r="H7422" t="str">
            <v>N</v>
          </cell>
          <cell r="I7422">
            <v>44075</v>
          </cell>
          <cell r="J7422">
            <v>44097</v>
          </cell>
          <cell r="K7422">
            <v>44098</v>
          </cell>
          <cell r="L7422">
            <v>44098</v>
          </cell>
          <cell r="M7422">
            <v>44138</v>
          </cell>
          <cell r="N7422">
            <v>44136</v>
          </cell>
          <cell r="O7422" t="str">
            <v>Y</v>
          </cell>
          <cell r="P7422" t="str">
            <v>HYD Associates Inc</v>
          </cell>
          <cell r="Q7422" t="str">
            <v>HYD101</v>
          </cell>
          <cell r="R7422" t="str">
            <v>Chris Frey</v>
          </cell>
          <cell r="S7422" t="str">
            <v>CF101</v>
          </cell>
          <cell r="T7422" t="str">
            <v>KBH Enterprises</v>
          </cell>
          <cell r="U7422" t="str">
            <v>KH101</v>
          </cell>
          <cell r="V7422" t="str">
            <v xml:space="preserve">Mission Veterinary Partners </v>
          </cell>
          <cell r="W7422" t="str">
            <v>MVP101</v>
          </cell>
        </row>
        <row r="7423">
          <cell r="B7423" t="str">
            <v>892999924655</v>
          </cell>
          <cell r="C7423" t="str">
            <v xml:space="preserve">BOBBY'S JEWELRY DESIGN LTD </v>
          </cell>
          <cell r="D7423" t="str">
            <v xml:space="preserve">BOBBY'S JEWELRY DESIGN LTD </v>
          </cell>
          <cell r="E7423">
            <v>8333.3333333333339</v>
          </cell>
          <cell r="F7423">
            <v>100000</v>
          </cell>
          <cell r="G7423" t="str">
            <v>Y</v>
          </cell>
          <cell r="H7423" t="str">
            <v>N</v>
          </cell>
          <cell r="I7423">
            <v>44075</v>
          </cell>
          <cell r="J7423">
            <v>44097</v>
          </cell>
          <cell r="K7423">
            <v>44098</v>
          </cell>
          <cell r="L7423">
            <v>44098</v>
          </cell>
          <cell r="M7423">
            <v>44123</v>
          </cell>
          <cell r="N7423">
            <v>44105</v>
          </cell>
          <cell r="O7423" t="str">
            <v>Y</v>
          </cell>
          <cell r="P7423" t="str">
            <v>Andrea Zaretsky</v>
          </cell>
          <cell r="Q7423" t="str">
            <v>AZ101</v>
          </cell>
          <cell r="R7423" t="str">
            <v>Frank Sweeney</v>
          </cell>
          <cell r="S7423" t="str">
            <v>FS101</v>
          </cell>
          <cell r="T7423" t="str">
            <v>Signature Bank</v>
          </cell>
          <cell r="U7423" t="str">
            <v>SBANK</v>
          </cell>
        </row>
        <row r="7424">
          <cell r="B7424" t="str">
            <v>419100071720</v>
          </cell>
          <cell r="C7424" t="str">
            <v xml:space="preserve">WOLF MANAGEMENT CORP </v>
          </cell>
          <cell r="D7424" t="str">
            <v>PURPLE-DEEP.COM</v>
          </cell>
          <cell r="E7424">
            <v>20833.333333333332</v>
          </cell>
          <cell r="F7424">
            <v>250000</v>
          </cell>
          <cell r="G7424" t="str">
            <v>N</v>
          </cell>
          <cell r="H7424" t="str">
            <v>N</v>
          </cell>
          <cell r="I7424">
            <v>44075</v>
          </cell>
          <cell r="J7424">
            <v>44098</v>
          </cell>
          <cell r="K7424">
            <v>44098</v>
          </cell>
          <cell r="L7424">
            <v>44098</v>
          </cell>
          <cell r="M7424">
            <v>44123</v>
          </cell>
          <cell r="N7424">
            <v>44105</v>
          </cell>
          <cell r="O7424" t="str">
            <v>Y</v>
          </cell>
          <cell r="P7424" t="str">
            <v>RocketGate</v>
          </cell>
          <cell r="Q7424" t="str">
            <v>RG101</v>
          </cell>
          <cell r="R7424" t="str">
            <v>Dating Network</v>
          </cell>
          <cell r="S7424" t="str">
            <v>DN101</v>
          </cell>
        </row>
        <row r="7425">
          <cell r="B7425" t="str">
            <v>419100071748</v>
          </cell>
          <cell r="C7425" t="str">
            <v>COMPREHENSIVE MARKETING INC</v>
          </cell>
          <cell r="D7425" t="str">
            <v>ENT-FOR.COM</v>
          </cell>
          <cell r="E7425">
            <v>20833.333333333332</v>
          </cell>
          <cell r="F7425">
            <v>250000</v>
          </cell>
          <cell r="G7425" t="str">
            <v>N</v>
          </cell>
          <cell r="H7425" t="str">
            <v>N</v>
          </cell>
          <cell r="I7425">
            <v>44075</v>
          </cell>
          <cell r="J7425">
            <v>44098</v>
          </cell>
          <cell r="K7425">
            <v>44099</v>
          </cell>
          <cell r="L7425">
            <v>44102</v>
          </cell>
          <cell r="M7425">
            <v>44123</v>
          </cell>
          <cell r="N7425">
            <v>44105</v>
          </cell>
          <cell r="O7425" t="str">
            <v>Y</v>
          </cell>
          <cell r="P7425" t="str">
            <v>RocketGate</v>
          </cell>
          <cell r="Q7425" t="str">
            <v>RG101</v>
          </cell>
          <cell r="R7425" t="str">
            <v>Dating Network</v>
          </cell>
          <cell r="S7425" t="str">
            <v>DN101</v>
          </cell>
        </row>
        <row r="7426">
          <cell r="B7426" t="str">
            <v>419100071757</v>
          </cell>
          <cell r="C7426" t="str">
            <v xml:space="preserve">ROLLEI INC </v>
          </cell>
          <cell r="D7426" t="str">
            <v>PURE-INST.COM</v>
          </cell>
          <cell r="E7426">
            <v>20833.333333333332</v>
          </cell>
          <cell r="F7426">
            <v>250000</v>
          </cell>
          <cell r="G7426" t="str">
            <v>N</v>
          </cell>
          <cell r="H7426" t="str">
            <v>N</v>
          </cell>
          <cell r="I7426">
            <v>44075</v>
          </cell>
          <cell r="J7426">
            <v>44098</v>
          </cell>
          <cell r="K7426">
            <v>44102</v>
          </cell>
          <cell r="L7426">
            <v>44102</v>
          </cell>
          <cell r="M7426">
            <v>44123</v>
          </cell>
          <cell r="N7426">
            <v>44105</v>
          </cell>
          <cell r="O7426" t="str">
            <v>Y</v>
          </cell>
          <cell r="P7426" t="str">
            <v>RocketGate</v>
          </cell>
          <cell r="Q7426" t="str">
            <v>RG101</v>
          </cell>
          <cell r="R7426" t="str">
            <v>Dating Network</v>
          </cell>
          <cell r="S7426" t="str">
            <v>DN101</v>
          </cell>
        </row>
        <row r="7427">
          <cell r="B7427" t="str">
            <v>419100071766</v>
          </cell>
          <cell r="C7427" t="str">
            <v>WELCOME FRIENDS OF GREATER PORT JEFFERSON, INC</v>
          </cell>
          <cell r="D7427" t="str">
            <v xml:space="preserve">WELCOME FRIENDS </v>
          </cell>
          <cell r="E7427">
            <v>3000</v>
          </cell>
          <cell r="F7427">
            <v>36000</v>
          </cell>
          <cell r="G7427" t="str">
            <v>N</v>
          </cell>
          <cell r="H7427" t="str">
            <v>N</v>
          </cell>
          <cell r="I7427">
            <v>44075</v>
          </cell>
          <cell r="J7427">
            <v>44098</v>
          </cell>
          <cell r="K7427">
            <v>44099</v>
          </cell>
          <cell r="L7427">
            <v>44099</v>
          </cell>
          <cell r="O7427" t="str">
            <v>Y</v>
          </cell>
          <cell r="P7427" t="str">
            <v>Brian Hanson</v>
          </cell>
          <cell r="Q7427" t="str">
            <v>BH101</v>
          </cell>
          <cell r="R7427" t="str">
            <v>Tim Platz</v>
          </cell>
          <cell r="S7427" t="str">
            <v>TP101</v>
          </cell>
          <cell r="T7427" t="str">
            <v xml:space="preserve">Bethpage FCU </v>
          </cell>
          <cell r="U7427" t="str">
            <v>BFCU</v>
          </cell>
        </row>
        <row r="7428">
          <cell r="B7428" t="str">
            <v>419100071775</v>
          </cell>
          <cell r="C7428" t="str">
            <v>MIDWEST VETERINARY HOSPITALS PLLC</v>
          </cell>
          <cell r="D7428" t="str">
            <v>ANIMAL CARE CLINIC OF RANDALL POINTE</v>
          </cell>
          <cell r="E7428">
            <v>316666.66666666669</v>
          </cell>
          <cell r="F7428">
            <v>3800000</v>
          </cell>
          <cell r="G7428" t="str">
            <v>Y</v>
          </cell>
          <cell r="H7428" t="str">
            <v>N</v>
          </cell>
          <cell r="I7428">
            <v>44075</v>
          </cell>
          <cell r="J7428">
            <v>44098</v>
          </cell>
          <cell r="K7428">
            <v>44098</v>
          </cell>
          <cell r="L7428">
            <v>44098</v>
          </cell>
          <cell r="M7428">
            <v>44132</v>
          </cell>
          <cell r="N7428">
            <v>44105</v>
          </cell>
          <cell r="O7428" t="str">
            <v>Y</v>
          </cell>
          <cell r="P7428" t="str">
            <v>HYD Associates Inc</v>
          </cell>
          <cell r="Q7428" t="str">
            <v>HYD101</v>
          </cell>
          <cell r="R7428" t="str">
            <v>Chris Frey</v>
          </cell>
          <cell r="S7428" t="str">
            <v>CF101</v>
          </cell>
          <cell r="T7428" t="str">
            <v>KBH Enterprises</v>
          </cell>
          <cell r="U7428" t="str">
            <v>KH101</v>
          </cell>
          <cell r="V7428" t="str">
            <v xml:space="preserve">Mission Veterinary Partners </v>
          </cell>
          <cell r="W7428" t="str">
            <v>MVP101</v>
          </cell>
        </row>
        <row r="7429">
          <cell r="B7429" t="str">
            <v>419100071784</v>
          </cell>
          <cell r="C7429" t="str">
            <v>MIDWEST VETERINARY HOSPITALS PLLC</v>
          </cell>
          <cell r="D7429" t="str">
            <v>ANIMAL CARE CLINIC OF PINGREE GROVE</v>
          </cell>
          <cell r="E7429">
            <v>58333.333333333336</v>
          </cell>
          <cell r="F7429">
            <v>700000</v>
          </cell>
          <cell r="G7429" t="str">
            <v>Y</v>
          </cell>
          <cell r="H7429" t="str">
            <v>N</v>
          </cell>
          <cell r="I7429">
            <v>44075</v>
          </cell>
          <cell r="J7429">
            <v>44098</v>
          </cell>
          <cell r="K7429">
            <v>44098</v>
          </cell>
          <cell r="L7429">
            <v>44098</v>
          </cell>
          <cell r="M7429">
            <v>44132</v>
          </cell>
          <cell r="N7429">
            <v>44105</v>
          </cell>
          <cell r="O7429" t="str">
            <v>Y</v>
          </cell>
          <cell r="P7429" t="str">
            <v>HYD Associates Inc</v>
          </cell>
          <cell r="Q7429" t="str">
            <v>HYD101</v>
          </cell>
          <cell r="R7429" t="str">
            <v>Chris Frey</v>
          </cell>
          <cell r="S7429" t="str">
            <v>CF101</v>
          </cell>
          <cell r="T7429" t="str">
            <v>KBH Enterprises</v>
          </cell>
          <cell r="U7429" t="str">
            <v>KH101</v>
          </cell>
          <cell r="V7429" t="str">
            <v xml:space="preserve">Mission Veterinary Partners </v>
          </cell>
          <cell r="W7429" t="str">
            <v>MVP101</v>
          </cell>
        </row>
        <row r="7430">
          <cell r="B7430" t="str">
            <v>419100071793</v>
          </cell>
          <cell r="C7430" t="str">
            <v>MIDWEST VETERINARY HOSPITALS PLLC</v>
          </cell>
          <cell r="D7430" t="str">
            <v>ANIMAL CARE CLINIC OF FOX VALLEY</v>
          </cell>
          <cell r="E7430">
            <v>316666.66666666669</v>
          </cell>
          <cell r="F7430">
            <v>3800000</v>
          </cell>
          <cell r="G7430" t="str">
            <v>Y</v>
          </cell>
          <cell r="H7430" t="str">
            <v>N</v>
          </cell>
          <cell r="I7430">
            <v>44075</v>
          </cell>
          <cell r="J7430">
            <v>44098</v>
          </cell>
          <cell r="K7430">
            <v>44098</v>
          </cell>
          <cell r="L7430">
            <v>44098</v>
          </cell>
          <cell r="M7430">
            <v>44126</v>
          </cell>
          <cell r="N7430">
            <v>44105</v>
          </cell>
          <cell r="O7430" t="str">
            <v>Y</v>
          </cell>
          <cell r="P7430" t="str">
            <v>HYD Associates Inc</v>
          </cell>
          <cell r="Q7430" t="str">
            <v>HYD101</v>
          </cell>
          <cell r="R7430" t="str">
            <v>Chris Frey</v>
          </cell>
          <cell r="S7430" t="str">
            <v>CF101</v>
          </cell>
          <cell r="T7430" t="str">
            <v>KBH Enterprises</v>
          </cell>
          <cell r="U7430" t="str">
            <v>KH101</v>
          </cell>
          <cell r="V7430" t="str">
            <v xml:space="preserve">Mission Veterinary Partners </v>
          </cell>
          <cell r="W7430" t="str">
            <v>MVP101</v>
          </cell>
        </row>
        <row r="7431">
          <cell r="B7431" t="str">
            <v>419100071800</v>
          </cell>
          <cell r="C7431" t="str">
            <v>MIDWEST VETERINARY HOSPITALS PLLC</v>
          </cell>
          <cell r="D7431" t="str">
            <v>FREE SPIRIT DOGGIE DAYCARE</v>
          </cell>
          <cell r="E7431">
            <v>28333.333333333332</v>
          </cell>
          <cell r="F7431">
            <v>340000</v>
          </cell>
          <cell r="G7431" t="str">
            <v>Y</v>
          </cell>
          <cell r="H7431" t="str">
            <v>N</v>
          </cell>
          <cell r="I7431">
            <v>44075</v>
          </cell>
          <cell r="J7431">
            <v>44098</v>
          </cell>
          <cell r="K7431">
            <v>44099</v>
          </cell>
          <cell r="L7431">
            <v>44099</v>
          </cell>
          <cell r="M7431">
            <v>44126</v>
          </cell>
          <cell r="N7431">
            <v>44105</v>
          </cell>
          <cell r="O7431" t="str">
            <v>Y</v>
          </cell>
          <cell r="P7431" t="str">
            <v>HYD Associates Inc</v>
          </cell>
          <cell r="Q7431" t="str">
            <v>HYD101</v>
          </cell>
          <cell r="R7431" t="str">
            <v>Chris Frey</v>
          </cell>
          <cell r="S7431" t="str">
            <v>CF101</v>
          </cell>
          <cell r="T7431" t="str">
            <v>KBH Enterprises</v>
          </cell>
          <cell r="U7431" t="str">
            <v>KH101</v>
          </cell>
          <cell r="V7431" t="str">
            <v xml:space="preserve">Mission Veterinary Partners </v>
          </cell>
          <cell r="W7431" t="str">
            <v>MVP101</v>
          </cell>
        </row>
        <row r="7432">
          <cell r="B7432" t="str">
            <v>419100071819</v>
          </cell>
          <cell r="C7432" t="str">
            <v>MIDWEST VETERINARY HOSPITALS PLLC</v>
          </cell>
          <cell r="D7432" t="str">
            <v>MILLBROOK ANIMAL CARE CLINIC</v>
          </cell>
          <cell r="E7432">
            <v>208333.33333333334</v>
          </cell>
          <cell r="F7432">
            <v>2500000</v>
          </cell>
          <cell r="G7432" t="str">
            <v>Y</v>
          </cell>
          <cell r="H7432" t="str">
            <v>N</v>
          </cell>
          <cell r="I7432">
            <v>44075</v>
          </cell>
          <cell r="J7432">
            <v>44098</v>
          </cell>
          <cell r="K7432">
            <v>44099</v>
          </cell>
          <cell r="L7432">
            <v>44099</v>
          </cell>
          <cell r="M7432">
            <v>44132</v>
          </cell>
          <cell r="N7432">
            <v>44105</v>
          </cell>
          <cell r="O7432" t="str">
            <v>Y</v>
          </cell>
          <cell r="P7432" t="str">
            <v>HYD Associates Inc</v>
          </cell>
          <cell r="Q7432" t="str">
            <v>HYD101</v>
          </cell>
          <cell r="R7432" t="str">
            <v>Chris Frey</v>
          </cell>
          <cell r="S7432" t="str">
            <v>CF101</v>
          </cell>
          <cell r="T7432" t="str">
            <v>KBH Enterprises</v>
          </cell>
          <cell r="U7432" t="str">
            <v>KH101</v>
          </cell>
          <cell r="V7432" t="str">
            <v xml:space="preserve">Mission Veterinary Partners </v>
          </cell>
          <cell r="W7432" t="str">
            <v>MVP101</v>
          </cell>
        </row>
        <row r="7433">
          <cell r="B7433" t="str">
            <v>419100071828</v>
          </cell>
          <cell r="C7433" t="str">
            <v>MIDWEST VETERINARY HOSPITALS PLLC</v>
          </cell>
          <cell r="D7433" t="str">
            <v>BARRINGTON SQUARE ANIMAL HOSPITAL</v>
          </cell>
          <cell r="E7433">
            <v>233333.33333333334</v>
          </cell>
          <cell r="F7433">
            <v>2800000</v>
          </cell>
          <cell r="G7433" t="str">
            <v>Y</v>
          </cell>
          <cell r="H7433" t="str">
            <v>N</v>
          </cell>
          <cell r="I7433">
            <v>44075</v>
          </cell>
          <cell r="J7433">
            <v>44098</v>
          </cell>
          <cell r="K7433">
            <v>44099</v>
          </cell>
          <cell r="L7433">
            <v>44099</v>
          </cell>
          <cell r="M7433">
            <v>44132</v>
          </cell>
          <cell r="N7433">
            <v>44105</v>
          </cell>
          <cell r="O7433" t="str">
            <v>Y</v>
          </cell>
          <cell r="P7433" t="str">
            <v>HYD Associates Inc</v>
          </cell>
          <cell r="Q7433" t="str">
            <v>HYD101</v>
          </cell>
          <cell r="R7433" t="str">
            <v>Chris Frey</v>
          </cell>
          <cell r="S7433" t="str">
            <v>CF101</v>
          </cell>
          <cell r="T7433" t="str">
            <v>KBH Enterprises</v>
          </cell>
          <cell r="U7433" t="str">
            <v>KH101</v>
          </cell>
          <cell r="V7433" t="str">
            <v xml:space="preserve">Mission Veterinary Partners </v>
          </cell>
          <cell r="W7433" t="str">
            <v>MVP101</v>
          </cell>
        </row>
        <row r="7434">
          <cell r="B7434" t="str">
            <v>419100071837</v>
          </cell>
          <cell r="C7434" t="str">
            <v>PETVET CARE CENTERS CALIFORNIA INC</v>
          </cell>
          <cell r="D7434" t="str">
            <v>EAST BAY VETERINARY CLINIC</v>
          </cell>
          <cell r="E7434">
            <v>191666.66666666666</v>
          </cell>
          <cell r="F7434">
            <v>2300000</v>
          </cell>
          <cell r="G7434" t="str">
            <v>Y</v>
          </cell>
          <cell r="H7434" t="str">
            <v>N</v>
          </cell>
          <cell r="I7434">
            <v>44075</v>
          </cell>
          <cell r="J7434">
            <v>44098</v>
          </cell>
          <cell r="K7434">
            <v>44099</v>
          </cell>
          <cell r="L7434">
            <v>44099</v>
          </cell>
          <cell r="M7434">
            <v>44123</v>
          </cell>
          <cell r="N7434">
            <v>44105</v>
          </cell>
          <cell r="O7434" t="str">
            <v>Y</v>
          </cell>
          <cell r="P7434" t="str">
            <v>KBH Enterprises</v>
          </cell>
          <cell r="Q7434" t="str">
            <v>KH101</v>
          </cell>
          <cell r="R7434" t="str">
            <v>Chris Frey</v>
          </cell>
          <cell r="S7434" t="str">
            <v>CF101</v>
          </cell>
          <cell r="T7434" t="str">
            <v>Erick Weinstein</v>
          </cell>
          <cell r="U7434" t="str">
            <v>EW101</v>
          </cell>
          <cell r="V7434" t="str">
            <v>PetVet Care Centers</v>
          </cell>
          <cell r="W7434" t="str">
            <v>PETVET</v>
          </cell>
        </row>
        <row r="7435">
          <cell r="B7435" t="str">
            <v>419100071846</v>
          </cell>
          <cell r="C7435" t="str">
            <v>GRUPO C.O.S.I INC</v>
          </cell>
          <cell r="D7435" t="str">
            <v>RAGE-21.COM</v>
          </cell>
          <cell r="E7435">
            <v>20833.333333333332</v>
          </cell>
          <cell r="F7435">
            <v>250000</v>
          </cell>
          <cell r="G7435" t="str">
            <v>N</v>
          </cell>
          <cell r="H7435" t="str">
            <v>N</v>
          </cell>
          <cell r="I7435">
            <v>44075</v>
          </cell>
          <cell r="J7435">
            <v>44099</v>
          </cell>
          <cell r="K7435">
            <v>44099</v>
          </cell>
          <cell r="L7435">
            <v>44102</v>
          </cell>
          <cell r="M7435">
            <v>44123</v>
          </cell>
          <cell r="N7435">
            <v>44105</v>
          </cell>
          <cell r="O7435" t="str">
            <v>Y</v>
          </cell>
          <cell r="P7435" t="str">
            <v>RocketGate</v>
          </cell>
          <cell r="Q7435" t="str">
            <v>RG101</v>
          </cell>
          <cell r="R7435" t="str">
            <v>Dating Network</v>
          </cell>
          <cell r="S7435" t="str">
            <v>DN101</v>
          </cell>
        </row>
        <row r="7436">
          <cell r="B7436" t="str">
            <v>419100071855</v>
          </cell>
          <cell r="C7436" t="str">
            <v>ASOU INC</v>
          </cell>
          <cell r="D7436" t="str">
            <v>SOUMIE RESTAURANT</v>
          </cell>
          <cell r="E7436">
            <v>10000</v>
          </cell>
          <cell r="F7436">
            <v>120000</v>
          </cell>
          <cell r="G7436" t="str">
            <v>N</v>
          </cell>
          <cell r="H7436" t="str">
            <v>N</v>
          </cell>
          <cell r="I7436">
            <v>44075</v>
          </cell>
          <cell r="J7436">
            <v>44099</v>
          </cell>
          <cell r="K7436">
            <v>44102</v>
          </cell>
          <cell r="L7436">
            <v>44102</v>
          </cell>
          <cell r="M7436">
            <v>44165</v>
          </cell>
          <cell r="N7436">
            <v>44136</v>
          </cell>
          <cell r="O7436" t="str">
            <v>Y</v>
          </cell>
          <cell r="P7436" t="str">
            <v>Brian Hanson</v>
          </cell>
          <cell r="Q7436" t="str">
            <v>BH101</v>
          </cell>
          <cell r="R7436" t="str">
            <v>Tim Platz</v>
          </cell>
          <cell r="S7436" t="str">
            <v>TP101</v>
          </cell>
          <cell r="T7436" t="str">
            <v xml:space="preserve">Bethpage FCU </v>
          </cell>
          <cell r="U7436" t="str">
            <v>BFCU</v>
          </cell>
        </row>
        <row r="7437">
          <cell r="B7437" t="str">
            <v>419100071864</v>
          </cell>
          <cell r="C7437" t="str">
            <v>MIDWEST VETERINARY PARTNERS LLC</v>
          </cell>
          <cell r="D7437" t="str">
            <v>TWO DOGS AND A CAT VETERINARY SERVICES LLC</v>
          </cell>
          <cell r="E7437">
            <v>166666.66666666666</v>
          </cell>
          <cell r="F7437">
            <v>2000000</v>
          </cell>
          <cell r="G7437" t="str">
            <v>N</v>
          </cell>
          <cell r="H7437" t="str">
            <v>N</v>
          </cell>
          <cell r="I7437">
            <v>44075</v>
          </cell>
          <cell r="J7437">
            <v>44099</v>
          </cell>
          <cell r="K7437">
            <v>44099</v>
          </cell>
          <cell r="L7437">
            <v>44099</v>
          </cell>
          <cell r="M7437">
            <v>44123</v>
          </cell>
          <cell r="N7437">
            <v>44105</v>
          </cell>
          <cell r="O7437" t="str">
            <v>Y</v>
          </cell>
          <cell r="P7437" t="str">
            <v>HYD Associates Inc</v>
          </cell>
          <cell r="Q7437" t="str">
            <v>HYD101</v>
          </cell>
          <cell r="R7437" t="str">
            <v>Chris Frey</v>
          </cell>
          <cell r="S7437" t="str">
            <v>CF101</v>
          </cell>
          <cell r="T7437" t="str">
            <v>KBH Enterprises</v>
          </cell>
          <cell r="U7437" t="str">
            <v>KH101</v>
          </cell>
          <cell r="V7437" t="str">
            <v xml:space="preserve">Mission Veterinary Partners </v>
          </cell>
          <cell r="W7437" t="str">
            <v>MVP101</v>
          </cell>
        </row>
        <row r="7438">
          <cell r="B7438" t="str">
            <v>892999924663</v>
          </cell>
          <cell r="C7438" t="str">
            <v>GYNECOLOGY &amp; OBSTRETIC ASSOCIATES OF NEW ROCHELLE PC</v>
          </cell>
          <cell r="D7438" t="str">
            <v xml:space="preserve">GYNECOLOGY AND OBSTETRICS OF NEW ROCHELLE </v>
          </cell>
          <cell r="E7438">
            <v>12083.333333333334</v>
          </cell>
          <cell r="F7438">
            <v>145000</v>
          </cell>
          <cell r="G7438" t="str">
            <v>Y</v>
          </cell>
          <cell r="H7438" t="str">
            <v>Y</v>
          </cell>
          <cell r="I7438">
            <v>44075</v>
          </cell>
          <cell r="J7438">
            <v>44099</v>
          </cell>
          <cell r="K7438">
            <v>44103</v>
          </cell>
          <cell r="L7438">
            <v>44103</v>
          </cell>
          <cell r="M7438">
            <v>44123</v>
          </cell>
          <cell r="N7438">
            <v>44105</v>
          </cell>
          <cell r="O7438" t="str">
            <v>Y</v>
          </cell>
          <cell r="P7438" t="str">
            <v>Andrea Zaretsky</v>
          </cell>
          <cell r="Q7438" t="str">
            <v>AZ101</v>
          </cell>
          <cell r="R7438" t="str">
            <v>Frank Sweeney</v>
          </cell>
          <cell r="S7438" t="str">
            <v>FS101</v>
          </cell>
          <cell r="T7438" t="str">
            <v>Signature Bank</v>
          </cell>
          <cell r="U7438" t="str">
            <v>SBANK</v>
          </cell>
        </row>
        <row r="7439">
          <cell r="B7439" t="str">
            <v>419100071873</v>
          </cell>
          <cell r="C7439" t="str">
            <v>LYCAENA TREY PINES LLC</v>
          </cell>
          <cell r="D7439" t="str">
            <v>MASTERMIND.GAMES</v>
          </cell>
          <cell r="E7439">
            <v>25000</v>
          </cell>
          <cell r="F7439">
            <v>300000</v>
          </cell>
          <cell r="G7439" t="str">
            <v>Y</v>
          </cell>
          <cell r="H7439" t="str">
            <v>N</v>
          </cell>
          <cell r="I7439">
            <v>44075</v>
          </cell>
          <cell r="J7439">
            <v>44102</v>
          </cell>
          <cell r="K7439">
            <v>44103</v>
          </cell>
          <cell r="L7439">
            <v>44104</v>
          </cell>
          <cell r="M7439">
            <v>44123</v>
          </cell>
          <cell r="N7439">
            <v>44105</v>
          </cell>
          <cell r="O7439" t="str">
            <v>Y</v>
          </cell>
          <cell r="P7439" t="str">
            <v>PayEx</v>
          </cell>
          <cell r="Q7439" t="str">
            <v>PE102</v>
          </cell>
        </row>
        <row r="7440">
          <cell r="B7440" t="str">
            <v>419100071882</v>
          </cell>
          <cell r="C7440" t="str">
            <v>ROBREA OASIS GREENS LLC</v>
          </cell>
          <cell r="D7440" t="str">
            <v>PUNDITGAME.COM</v>
          </cell>
          <cell r="E7440">
            <v>30000</v>
          </cell>
          <cell r="F7440">
            <v>360000</v>
          </cell>
          <cell r="G7440" t="str">
            <v>Y</v>
          </cell>
          <cell r="H7440" t="str">
            <v>N</v>
          </cell>
          <cell r="I7440">
            <v>44075</v>
          </cell>
          <cell r="J7440">
            <v>44102</v>
          </cell>
          <cell r="K7440">
            <v>44103</v>
          </cell>
          <cell r="L7440">
            <v>44104</v>
          </cell>
          <cell r="M7440">
            <v>44123</v>
          </cell>
          <cell r="N7440">
            <v>44105</v>
          </cell>
          <cell r="O7440" t="str">
            <v>Y</v>
          </cell>
          <cell r="P7440" t="str">
            <v>PayEx</v>
          </cell>
          <cell r="Q7440" t="str">
            <v>PE102</v>
          </cell>
        </row>
        <row r="7441">
          <cell r="B7441" t="str">
            <v>892999924671</v>
          </cell>
          <cell r="C7441" t="str">
            <v xml:space="preserve">OSAGE GLOBAL LOGISTICS INC </v>
          </cell>
          <cell r="D7441" t="str">
            <v>UNISHIPPERS 1605</v>
          </cell>
          <cell r="E7441">
            <v>12500</v>
          </cell>
          <cell r="F7441">
            <v>150000</v>
          </cell>
          <cell r="G7441" t="str">
            <v>N</v>
          </cell>
          <cell r="H7441" t="str">
            <v>N</v>
          </cell>
          <cell r="I7441">
            <v>44075</v>
          </cell>
          <cell r="J7441">
            <v>44102</v>
          </cell>
          <cell r="K7441">
            <v>44102</v>
          </cell>
          <cell r="L7441">
            <v>44103</v>
          </cell>
          <cell r="M7441">
            <v>44181</v>
          </cell>
          <cell r="N7441">
            <v>44166</v>
          </cell>
          <cell r="O7441" t="str">
            <v>Y</v>
          </cell>
          <cell r="P7441" t="str">
            <v>CardWorks Acquiring</v>
          </cell>
          <cell r="Q7441" t="str">
            <v>CWA101</v>
          </cell>
          <cell r="R7441" t="str">
            <v>Frank Sweeney</v>
          </cell>
          <cell r="S7441" t="str">
            <v>FS101</v>
          </cell>
          <cell r="T7441" t="str">
            <v>William Regan</v>
          </cell>
          <cell r="U7441" t="str">
            <v>WR101</v>
          </cell>
          <cell r="V7441" t="str">
            <v>Unishippers</v>
          </cell>
          <cell r="W7441" t="str">
            <v>USHIP</v>
          </cell>
        </row>
        <row r="7442">
          <cell r="B7442">
            <v>892999924689</v>
          </cell>
          <cell r="C7442" t="str">
            <v>KLAUS ROOFING SYSTEMS BY QUALITY 1ST LLC</v>
          </cell>
          <cell r="D7442" t="str">
            <v>KLAUS ROOFING SYSTEMS BY QUALITY 1ST LLC</v>
          </cell>
          <cell r="E7442">
            <v>116666.66666666667</v>
          </cell>
          <cell r="F7442">
            <v>1400000</v>
          </cell>
          <cell r="G7442" t="str">
            <v>Y</v>
          </cell>
          <cell r="H7442" t="str">
            <v>Y</v>
          </cell>
          <cell r="I7442">
            <v>44075</v>
          </cell>
          <cell r="J7442">
            <v>44102</v>
          </cell>
          <cell r="K7442">
            <v>44105</v>
          </cell>
          <cell r="L7442">
            <v>44106</v>
          </cell>
          <cell r="M7442">
            <v>44126</v>
          </cell>
          <cell r="N7442">
            <v>44105</v>
          </cell>
          <cell r="O7442" t="str">
            <v>Y</v>
          </cell>
          <cell r="P7442" t="str">
            <v>KBH Enterprises</v>
          </cell>
          <cell r="Q7442" t="str">
            <v>KH101</v>
          </cell>
          <cell r="R7442" t="str">
            <v>Erick Weinstein</v>
          </cell>
          <cell r="S7442" t="str">
            <v>EW101</v>
          </cell>
          <cell r="T7442" t="str">
            <v>HYD Associates Inc</v>
          </cell>
          <cell r="U7442" t="str">
            <v>HYD101</v>
          </cell>
        </row>
        <row r="7443">
          <cell r="B7443" t="str">
            <v>892999924697</v>
          </cell>
          <cell r="C7443" t="str">
            <v>QUALITY 1ST BASEMENTS SYSTEMS INC</v>
          </cell>
          <cell r="D7443" t="str">
            <v>QUALITY 1ST BASEMENTS SYSTEMS INC</v>
          </cell>
          <cell r="E7443">
            <v>416666.66666666669</v>
          </cell>
          <cell r="F7443">
            <v>5000000</v>
          </cell>
          <cell r="G7443" t="str">
            <v>Y</v>
          </cell>
          <cell r="H7443" t="str">
            <v>Y</v>
          </cell>
          <cell r="I7443">
            <v>44075</v>
          </cell>
          <cell r="J7443">
            <v>44102</v>
          </cell>
          <cell r="K7443">
            <v>44105</v>
          </cell>
          <cell r="L7443">
            <v>44106</v>
          </cell>
          <cell r="M7443">
            <v>44123</v>
          </cell>
          <cell r="N7443">
            <v>44105</v>
          </cell>
          <cell r="O7443" t="str">
            <v>Y</v>
          </cell>
          <cell r="P7443" t="str">
            <v>KBH Enterprises</v>
          </cell>
          <cell r="Q7443" t="str">
            <v>KH101</v>
          </cell>
          <cell r="R7443" t="str">
            <v>Erick Weinstein</v>
          </cell>
          <cell r="S7443" t="str">
            <v>EW101</v>
          </cell>
          <cell r="T7443" t="str">
            <v>HYD Associates Inc</v>
          </cell>
          <cell r="U7443" t="str">
            <v>HYD101</v>
          </cell>
        </row>
        <row r="7444">
          <cell r="B7444" t="str">
            <v>892999924705</v>
          </cell>
          <cell r="C7444" t="str">
            <v>QUALITY CONCRETE OF PERTH AMBOY INC</v>
          </cell>
          <cell r="D7444" t="str">
            <v>QUALITY CONCRETE OF PERTH AMBOY INC</v>
          </cell>
          <cell r="E7444">
            <v>116666.66666666667</v>
          </cell>
          <cell r="F7444">
            <v>1400000</v>
          </cell>
          <cell r="G7444" t="str">
            <v>Y</v>
          </cell>
          <cell r="H7444" t="str">
            <v>Y</v>
          </cell>
          <cell r="I7444">
            <v>44075</v>
          </cell>
          <cell r="J7444">
            <v>44102</v>
          </cell>
          <cell r="K7444">
            <v>44105</v>
          </cell>
          <cell r="L7444">
            <v>44106</v>
          </cell>
          <cell r="M7444">
            <v>44153</v>
          </cell>
          <cell r="N7444">
            <v>44136</v>
          </cell>
          <cell r="O7444" t="str">
            <v>Y</v>
          </cell>
          <cell r="P7444" t="str">
            <v>KBH Enterprises</v>
          </cell>
          <cell r="Q7444" t="str">
            <v>KH101</v>
          </cell>
          <cell r="R7444" t="str">
            <v>Erick Weinstein</v>
          </cell>
          <cell r="S7444" t="str">
            <v>EW101</v>
          </cell>
          <cell r="T7444" t="str">
            <v>HYD Associates Inc</v>
          </cell>
          <cell r="U7444" t="str">
            <v>HYD101</v>
          </cell>
        </row>
        <row r="7445">
          <cell r="B7445" t="str">
            <v>419100071891</v>
          </cell>
          <cell r="C7445" t="str">
            <v>RIDE JUSTUS INC</v>
          </cell>
          <cell r="D7445" t="str">
            <v>SUPERHAPADV.COM</v>
          </cell>
          <cell r="E7445">
            <v>20833.333333333332</v>
          </cell>
          <cell r="F7445">
            <v>250000</v>
          </cell>
          <cell r="G7445" t="str">
            <v>N</v>
          </cell>
          <cell r="H7445" t="str">
            <v>Y</v>
          </cell>
          <cell r="I7445">
            <v>44075</v>
          </cell>
          <cell r="J7445">
            <v>44102</v>
          </cell>
          <cell r="K7445">
            <v>44103</v>
          </cell>
          <cell r="L7445">
            <v>44104</v>
          </cell>
          <cell r="M7445">
            <v>44123</v>
          </cell>
          <cell r="N7445">
            <v>44105</v>
          </cell>
          <cell r="O7445" t="str">
            <v>Y</v>
          </cell>
          <cell r="P7445" t="str">
            <v>RocketGate</v>
          </cell>
          <cell r="Q7445" t="str">
            <v>RG101</v>
          </cell>
          <cell r="R7445" t="str">
            <v>Dating Network</v>
          </cell>
          <cell r="S7445" t="str">
            <v>DN101</v>
          </cell>
        </row>
        <row r="7446">
          <cell r="B7446" t="str">
            <v>419100071908</v>
          </cell>
          <cell r="C7446" t="str">
            <v>HERITAGE BOTTLE INC</v>
          </cell>
          <cell r="D7446" t="str">
            <v>BURGUNDO.COM</v>
          </cell>
          <cell r="E7446">
            <v>20000</v>
          </cell>
          <cell r="F7446">
            <v>240000</v>
          </cell>
          <cell r="G7446" t="str">
            <v>N</v>
          </cell>
          <cell r="H7446" t="str">
            <v>N</v>
          </cell>
          <cell r="I7446">
            <v>44075</v>
          </cell>
          <cell r="J7446">
            <v>44103</v>
          </cell>
          <cell r="K7446">
            <v>44117</v>
          </cell>
          <cell r="L7446">
            <v>44119</v>
          </cell>
          <cell r="M7446">
            <v>44126</v>
          </cell>
          <cell r="N7446">
            <v>44105</v>
          </cell>
          <cell r="O7446" t="str">
            <v>Y</v>
          </cell>
          <cell r="P7446" t="str">
            <v>Mobius Payments</v>
          </cell>
          <cell r="Q7446" t="str">
            <v>MOB101</v>
          </cell>
        </row>
        <row r="7447">
          <cell r="B7447" t="str">
            <v>419100071917</v>
          </cell>
          <cell r="C7447" t="str">
            <v>OFFICE MIRROR LLC</v>
          </cell>
          <cell r="D7447" t="str">
            <v>PRK85.COM</v>
          </cell>
          <cell r="E7447">
            <v>20000</v>
          </cell>
          <cell r="F7447">
            <v>240000</v>
          </cell>
          <cell r="G7447" t="str">
            <v>N</v>
          </cell>
          <cell r="H7447" t="str">
            <v>N</v>
          </cell>
          <cell r="I7447">
            <v>44075</v>
          </cell>
          <cell r="J7447">
            <v>44103</v>
          </cell>
          <cell r="K7447">
            <v>44120</v>
          </cell>
          <cell r="L7447">
            <v>44127</v>
          </cell>
          <cell r="M7447">
            <v>44138</v>
          </cell>
          <cell r="N7447">
            <v>44136</v>
          </cell>
          <cell r="O7447" t="str">
            <v>Y</v>
          </cell>
          <cell r="P7447" t="str">
            <v>Mobius Payments</v>
          </cell>
          <cell r="Q7447" t="str">
            <v>MOB101</v>
          </cell>
        </row>
        <row r="7448">
          <cell r="B7448" t="str">
            <v>419100071926</v>
          </cell>
          <cell r="C7448" t="str">
            <v>DIGITAL CAUSEWAY LLC</v>
          </cell>
          <cell r="D7448" t="str">
            <v>MCD49.COM</v>
          </cell>
          <cell r="E7448">
            <v>20000</v>
          </cell>
          <cell r="F7448">
            <v>240000</v>
          </cell>
          <cell r="G7448" t="str">
            <v>N</v>
          </cell>
          <cell r="H7448" t="str">
            <v>N</v>
          </cell>
          <cell r="I7448">
            <v>44075</v>
          </cell>
          <cell r="J7448">
            <v>44103</v>
          </cell>
          <cell r="K7448">
            <v>44109</v>
          </cell>
          <cell r="L7448">
            <v>44127</v>
          </cell>
          <cell r="M7448">
            <v>44138</v>
          </cell>
          <cell r="N7448">
            <v>44136</v>
          </cell>
          <cell r="O7448" t="str">
            <v>Y</v>
          </cell>
          <cell r="P7448" t="str">
            <v>Mobius Payments</v>
          </cell>
          <cell r="Q7448" t="str">
            <v>MOB101</v>
          </cell>
        </row>
        <row r="7449">
          <cell r="B7449" t="str">
            <v>419100071935</v>
          </cell>
          <cell r="C7449" t="str">
            <v>BRP VETERINARY TEXAS PC</v>
          </cell>
          <cell r="D7449" t="str">
            <v>PETS FIRST VETERINARY CLINIC</v>
          </cell>
          <cell r="E7449">
            <v>200000</v>
          </cell>
          <cell r="F7449">
            <v>2400000</v>
          </cell>
          <cell r="G7449" t="str">
            <v>Y</v>
          </cell>
          <cell r="H7449" t="str">
            <v>Y</v>
          </cell>
          <cell r="I7449">
            <v>44075</v>
          </cell>
          <cell r="J7449">
            <v>44103</v>
          </cell>
          <cell r="K7449">
            <v>44104</v>
          </cell>
          <cell r="L7449">
            <v>44104</v>
          </cell>
          <cell r="M7449">
            <v>44123</v>
          </cell>
          <cell r="N7449">
            <v>44105</v>
          </cell>
          <cell r="O7449" t="str">
            <v>Y</v>
          </cell>
          <cell r="P7449" t="str">
            <v>HYD Associates Inc</v>
          </cell>
          <cell r="Q7449" t="str">
            <v>HYD101</v>
          </cell>
          <cell r="R7449" t="str">
            <v>Chris Frey</v>
          </cell>
          <cell r="S7449" t="str">
            <v>CF101</v>
          </cell>
          <cell r="T7449" t="str">
            <v>KBH Enterprises</v>
          </cell>
          <cell r="U7449" t="str">
            <v>KH101</v>
          </cell>
          <cell r="V7449" t="str">
            <v>Blue River</v>
          </cell>
          <cell r="W7449" t="str">
            <v>BR102</v>
          </cell>
        </row>
        <row r="7450">
          <cell r="B7450" t="str">
            <v>892999924713</v>
          </cell>
          <cell r="C7450" t="str">
            <v>RECKON SO ENTERPRISES LLC</v>
          </cell>
          <cell r="D7450" t="str">
            <v>UNISHIPPERS 1601</v>
          </cell>
          <cell r="E7450">
            <v>5833.333333333333</v>
          </cell>
          <cell r="F7450">
            <v>70000</v>
          </cell>
          <cell r="G7450" t="str">
            <v>N</v>
          </cell>
          <cell r="H7450" t="str">
            <v>N</v>
          </cell>
          <cell r="I7450">
            <v>44075</v>
          </cell>
          <cell r="J7450">
            <v>44103</v>
          </cell>
          <cell r="K7450">
            <v>44104</v>
          </cell>
          <cell r="L7450">
            <v>44105</v>
          </cell>
          <cell r="M7450">
            <v>44181</v>
          </cell>
          <cell r="N7450">
            <v>44166</v>
          </cell>
          <cell r="O7450" t="str">
            <v>Y</v>
          </cell>
          <cell r="P7450" t="str">
            <v>CardWorks Acquiring</v>
          </cell>
          <cell r="Q7450" t="str">
            <v>CWA101</v>
          </cell>
          <cell r="R7450" t="str">
            <v>Frank Sweeney</v>
          </cell>
          <cell r="S7450" t="str">
            <v>FS101</v>
          </cell>
          <cell r="T7450" t="str">
            <v>William Regan</v>
          </cell>
          <cell r="U7450" t="str">
            <v>WR101</v>
          </cell>
          <cell r="V7450" t="str">
            <v>Unishippers</v>
          </cell>
          <cell r="W7450" t="str">
            <v>USHIP</v>
          </cell>
        </row>
        <row r="7451">
          <cell r="B7451" t="str">
            <v>419100071944</v>
          </cell>
          <cell r="C7451" t="str">
            <v>CORE BUILDING SOLUTIONS LLC</v>
          </cell>
          <cell r="D7451" t="str">
            <v>MOUNTAINEER AMISH SALES</v>
          </cell>
          <cell r="E7451">
            <v>6416.666666666667</v>
          </cell>
          <cell r="F7451">
            <v>77000</v>
          </cell>
          <cell r="G7451" t="str">
            <v>N</v>
          </cell>
          <cell r="H7451" t="str">
            <v>N</v>
          </cell>
          <cell r="I7451">
            <v>44075</v>
          </cell>
          <cell r="J7451">
            <v>44103</v>
          </cell>
          <cell r="K7451">
            <v>44110</v>
          </cell>
          <cell r="L7451">
            <v>44110</v>
          </cell>
          <cell r="O7451" t="str">
            <v>Y</v>
          </cell>
          <cell r="P7451" t="str">
            <v>William Johnston</v>
          </cell>
          <cell r="Q7451" t="str">
            <v>BJ101</v>
          </cell>
          <cell r="R7451" t="str">
            <v>Andy Arner</v>
          </cell>
          <cell r="S7451" t="str">
            <v>AA102</v>
          </cell>
        </row>
        <row r="7452">
          <cell r="B7452" t="str">
            <v>892999924721</v>
          </cell>
          <cell r="C7452" t="str">
            <v>WATER BLUE LLC</v>
          </cell>
          <cell r="D7452" t="str">
            <v>THE SPICE &amp; TEA EXCHANGE OF DUNEDIN</v>
          </cell>
          <cell r="E7452">
            <v>11250</v>
          </cell>
          <cell r="F7452">
            <v>135000</v>
          </cell>
          <cell r="G7452" t="str">
            <v>Y</v>
          </cell>
          <cell r="H7452" t="str">
            <v>Y</v>
          </cell>
          <cell r="I7452">
            <v>44075</v>
          </cell>
          <cell r="J7452">
            <v>44103</v>
          </cell>
          <cell r="K7452">
            <v>44104</v>
          </cell>
          <cell r="L7452">
            <v>44105</v>
          </cell>
          <cell r="M7452">
            <v>44132</v>
          </cell>
          <cell r="N7452">
            <v>44105</v>
          </cell>
          <cell r="O7452" t="str">
            <v>Y</v>
          </cell>
          <cell r="P7452" t="str">
            <v>Matt McCracken</v>
          </cell>
          <cell r="Q7452" t="str">
            <v>MM103</v>
          </cell>
          <cell r="R7452" t="str">
            <v>Andy Arner</v>
          </cell>
          <cell r="S7452" t="str">
            <v>AA102</v>
          </cell>
        </row>
        <row r="7453">
          <cell r="B7453" t="str">
            <v>892999924739</v>
          </cell>
          <cell r="C7453" t="str">
            <v>BELLAIRE SPICE VENTURES LLC</v>
          </cell>
          <cell r="D7453" t="str">
            <v>THE SPICE &amp; TEA EXCHANGE OF BELLAIRE</v>
          </cell>
          <cell r="E7453">
            <v>16775</v>
          </cell>
          <cell r="F7453">
            <v>201300</v>
          </cell>
          <cell r="G7453" t="str">
            <v>Y</v>
          </cell>
          <cell r="H7453" t="str">
            <v>Y</v>
          </cell>
          <cell r="I7453">
            <v>44075</v>
          </cell>
          <cell r="J7453">
            <v>44103</v>
          </cell>
          <cell r="K7453">
            <v>44104</v>
          </cell>
          <cell r="L7453">
            <v>44104</v>
          </cell>
          <cell r="M7453">
            <v>44126</v>
          </cell>
          <cell r="N7453">
            <v>44105</v>
          </cell>
          <cell r="O7453" t="str">
            <v>Y</v>
          </cell>
          <cell r="P7453" t="str">
            <v>Matt McCracken</v>
          </cell>
          <cell r="Q7453" t="str">
            <v>MM103</v>
          </cell>
          <cell r="R7453" t="str">
            <v>Andy Arner</v>
          </cell>
          <cell r="S7453" t="str">
            <v>AA102</v>
          </cell>
        </row>
        <row r="7454">
          <cell r="B7454" t="str">
            <v>419100071953</v>
          </cell>
          <cell r="C7454" t="str">
            <v>STYLED BY STYLESS LLC</v>
          </cell>
          <cell r="D7454" t="str">
            <v>STYLED BY STYLESS LLC</v>
          </cell>
          <cell r="E7454">
            <v>5250</v>
          </cell>
          <cell r="F7454">
            <v>63000</v>
          </cell>
          <cell r="G7454" t="str">
            <v>N</v>
          </cell>
          <cell r="H7454" t="str">
            <v>N</v>
          </cell>
          <cell r="I7454">
            <v>44075</v>
          </cell>
          <cell r="J7454">
            <v>44104</v>
          </cell>
          <cell r="K7454">
            <v>44106</v>
          </cell>
          <cell r="L7454">
            <v>44106</v>
          </cell>
          <cell r="O7454" t="str">
            <v>Y</v>
          </cell>
          <cell r="P7454" t="str">
            <v>Brian Hanson</v>
          </cell>
          <cell r="Q7454" t="str">
            <v>BH101</v>
          </cell>
          <cell r="R7454" t="str">
            <v>Tim Platz</v>
          </cell>
          <cell r="S7454" t="str">
            <v>TP101</v>
          </cell>
        </row>
        <row r="7455">
          <cell r="B7455" t="str">
            <v>419100071962</v>
          </cell>
          <cell r="C7455" t="str">
            <v>AL VETERINARY SERVICES PC</v>
          </cell>
          <cell r="D7455" t="str">
            <v>WHITESBURG ANIMAL HOSPITAL</v>
          </cell>
          <cell r="E7455">
            <v>333333.33333333331</v>
          </cell>
          <cell r="F7455">
            <v>4000000</v>
          </cell>
          <cell r="G7455" t="str">
            <v>Y</v>
          </cell>
          <cell r="H7455" t="str">
            <v>N</v>
          </cell>
          <cell r="I7455">
            <v>44075</v>
          </cell>
          <cell r="J7455">
            <v>44104</v>
          </cell>
          <cell r="K7455">
            <v>44104</v>
          </cell>
          <cell r="L7455">
            <v>44104</v>
          </cell>
          <cell r="M7455">
            <v>44132</v>
          </cell>
          <cell r="N7455">
            <v>44105</v>
          </cell>
          <cell r="O7455" t="str">
            <v>Y</v>
          </cell>
          <cell r="P7455" t="str">
            <v>KBH Enterprises</v>
          </cell>
          <cell r="Q7455" t="str">
            <v>KH101</v>
          </cell>
          <cell r="R7455" t="str">
            <v>Chris Frey</v>
          </cell>
          <cell r="S7455" t="str">
            <v>CF101</v>
          </cell>
          <cell r="T7455" t="str">
            <v>Erick Weinstein</v>
          </cell>
          <cell r="U7455" t="str">
            <v>EW101</v>
          </cell>
          <cell r="V7455" t="str">
            <v>PetVet Care Centers</v>
          </cell>
          <cell r="W7455" t="str">
            <v>PETVET</v>
          </cell>
        </row>
        <row r="7456">
          <cell r="B7456" t="str">
            <v>419100071971</v>
          </cell>
          <cell r="C7456" t="str">
            <v>PETVET CARE CENTERS LOUISIANA LLC</v>
          </cell>
          <cell r="D7456" t="str">
            <v>ST FRANCIS VETERINARY HOSPITAL</v>
          </cell>
          <cell r="E7456">
            <v>125000</v>
          </cell>
          <cell r="F7456">
            <v>1500000</v>
          </cell>
          <cell r="G7456" t="str">
            <v>Y</v>
          </cell>
          <cell r="H7456" t="str">
            <v>N</v>
          </cell>
          <cell r="I7456">
            <v>44075</v>
          </cell>
          <cell r="J7456">
            <v>44104</v>
          </cell>
          <cell r="K7456">
            <v>44104</v>
          </cell>
          <cell r="L7456">
            <v>44104</v>
          </cell>
          <cell r="M7456">
            <v>44138</v>
          </cell>
          <cell r="N7456">
            <v>44136</v>
          </cell>
          <cell r="O7456" t="str">
            <v>Y</v>
          </cell>
          <cell r="P7456" t="str">
            <v>KBH Enterprises</v>
          </cell>
          <cell r="Q7456" t="str">
            <v>KH101</v>
          </cell>
          <cell r="R7456" t="str">
            <v>Chris Frey</v>
          </cell>
          <cell r="S7456" t="str">
            <v>CF101</v>
          </cell>
          <cell r="T7456" t="str">
            <v>Erick Weinstein</v>
          </cell>
          <cell r="U7456" t="str">
            <v>EW101</v>
          </cell>
          <cell r="V7456" t="str">
            <v>PetVet Care Centers</v>
          </cell>
          <cell r="W7456" t="str">
            <v>PETVET</v>
          </cell>
        </row>
        <row r="7457">
          <cell r="B7457" t="str">
            <v>419100071980</v>
          </cell>
          <cell r="C7457" t="str">
            <v>PETVET CARE CENTERS MASSACHUSETTS LLC</v>
          </cell>
          <cell r="D7457" t="str">
            <v>SPINNAKER VETERINARY CLINIC</v>
          </cell>
          <cell r="E7457">
            <v>125000</v>
          </cell>
          <cell r="F7457">
            <v>1500000</v>
          </cell>
          <cell r="G7457" t="str">
            <v>Y</v>
          </cell>
          <cell r="H7457" t="str">
            <v>N</v>
          </cell>
          <cell r="I7457">
            <v>44075</v>
          </cell>
          <cell r="J7457">
            <v>44104</v>
          </cell>
          <cell r="K7457">
            <v>44104</v>
          </cell>
          <cell r="L7457">
            <v>44104</v>
          </cell>
          <cell r="M7457">
            <v>44132</v>
          </cell>
          <cell r="N7457">
            <v>44105</v>
          </cell>
          <cell r="O7457" t="str">
            <v>Y</v>
          </cell>
          <cell r="P7457" t="str">
            <v>KBH Enterprises</v>
          </cell>
          <cell r="Q7457" t="str">
            <v>KH101</v>
          </cell>
          <cell r="R7457" t="str">
            <v>Chris Frey</v>
          </cell>
          <cell r="S7457" t="str">
            <v>CF101</v>
          </cell>
          <cell r="T7457" t="str">
            <v>Erick Weinstein</v>
          </cell>
          <cell r="U7457" t="str">
            <v>EW101</v>
          </cell>
          <cell r="V7457" t="str">
            <v>PetVet Care Centers</v>
          </cell>
          <cell r="W7457" t="str">
            <v>PETVET</v>
          </cell>
        </row>
        <row r="7458">
          <cell r="B7458" t="str">
            <v>419100071999</v>
          </cell>
          <cell r="C7458" t="str">
            <v>PETVET CARE CENTERS NEVADA LLC</v>
          </cell>
          <cell r="D7458" t="str">
            <v>ISLAND PET HOSPITAL</v>
          </cell>
          <cell r="E7458">
            <v>125000</v>
          </cell>
          <cell r="F7458">
            <v>1500000</v>
          </cell>
          <cell r="G7458" t="str">
            <v>Y</v>
          </cell>
          <cell r="H7458" t="str">
            <v>N</v>
          </cell>
          <cell r="I7458">
            <v>44075</v>
          </cell>
          <cell r="J7458">
            <v>44104</v>
          </cell>
          <cell r="K7458">
            <v>44104</v>
          </cell>
          <cell r="L7458">
            <v>44104</v>
          </cell>
          <cell r="M7458">
            <v>44123</v>
          </cell>
          <cell r="N7458">
            <v>44105</v>
          </cell>
          <cell r="O7458" t="str">
            <v>Y</v>
          </cell>
          <cell r="P7458" t="str">
            <v>KBH Enterprises</v>
          </cell>
          <cell r="Q7458" t="str">
            <v>KH101</v>
          </cell>
          <cell r="R7458" t="str">
            <v>Chris Frey</v>
          </cell>
          <cell r="S7458" t="str">
            <v>CF101</v>
          </cell>
          <cell r="T7458" t="str">
            <v>Erick Weinstein</v>
          </cell>
          <cell r="U7458" t="str">
            <v>EW101</v>
          </cell>
          <cell r="V7458" t="str">
            <v>PetVet Care Centers</v>
          </cell>
          <cell r="W7458" t="str">
            <v>PETVET</v>
          </cell>
        </row>
        <row r="7459">
          <cell r="B7459" t="str">
            <v>419100072006</v>
          </cell>
          <cell r="C7459" t="str">
            <v>OUTLOOK ACQUISITION CORP</v>
          </cell>
          <cell r="D7459" t="str">
            <v>HYDRAPEAK</v>
          </cell>
          <cell r="E7459">
            <v>18333.333333333332</v>
          </cell>
          <cell r="F7459">
            <v>220000</v>
          </cell>
          <cell r="G7459" t="str">
            <v>Y</v>
          </cell>
          <cell r="H7459" t="str">
            <v>Y</v>
          </cell>
          <cell r="I7459">
            <v>44075</v>
          </cell>
          <cell r="J7459">
            <v>44104</v>
          </cell>
          <cell r="K7459">
            <v>44137</v>
          </cell>
          <cell r="L7459">
            <v>44140</v>
          </cell>
          <cell r="M7459">
            <v>44181</v>
          </cell>
          <cell r="N7459">
            <v>44166</v>
          </cell>
          <cell r="O7459" t="str">
            <v>Y</v>
          </cell>
          <cell r="P7459" t="str">
            <v>Brett Rosenfeld</v>
          </cell>
          <cell r="Q7459" t="str">
            <v>BR101</v>
          </cell>
          <cell r="R7459" t="str">
            <v>Frank Sweeney</v>
          </cell>
          <cell r="S7459" t="str">
            <v>FS101</v>
          </cell>
          <cell r="T7459" t="str">
            <v>Signature Bank</v>
          </cell>
          <cell r="U7459" t="str">
            <v>SBANK</v>
          </cell>
        </row>
        <row r="7460">
          <cell r="B7460" t="str">
            <v>892999924747</v>
          </cell>
          <cell r="C7460" t="str">
            <v>THE MAURER FOUNDATION FOR BREAST HEALTH EDUCATION INC</v>
          </cell>
          <cell r="D7460" t="str">
            <v>THE MAURER FOUNDATION FOR BREAST HEALTH EDUCATION INC</v>
          </cell>
          <cell r="E7460">
            <v>33333.333333333336</v>
          </cell>
          <cell r="F7460">
            <v>400000</v>
          </cell>
          <cell r="G7460" t="str">
            <v>Y</v>
          </cell>
          <cell r="H7460" t="str">
            <v>Y</v>
          </cell>
          <cell r="I7460">
            <v>44075</v>
          </cell>
          <cell r="J7460">
            <v>44104</v>
          </cell>
          <cell r="K7460">
            <v>44105</v>
          </cell>
          <cell r="L7460">
            <v>44106</v>
          </cell>
          <cell r="M7460">
            <v>44126</v>
          </cell>
          <cell r="N7460">
            <v>44105</v>
          </cell>
          <cell r="O7460" t="str">
            <v>Y</v>
          </cell>
          <cell r="P7460" t="str">
            <v>Brett Rosenfeld</v>
          </cell>
          <cell r="Q7460" t="str">
            <v>BR101</v>
          </cell>
          <cell r="R7460" t="str">
            <v>Frank Sweeney</v>
          </cell>
          <cell r="S7460" t="str">
            <v>FS101</v>
          </cell>
          <cell r="T7460" t="str">
            <v>Signature Bank</v>
          </cell>
          <cell r="U7460" t="str">
            <v>SBANK</v>
          </cell>
        </row>
        <row r="7461">
          <cell r="B7461" t="str">
            <v>419100072015</v>
          </cell>
          <cell r="C7461" t="str">
            <v>ALL AMERICAN WONTONS LLC</v>
          </cell>
          <cell r="D7461" t="str">
            <v>ALL AMERICAN WONTONS LLC</v>
          </cell>
          <cell r="E7461">
            <v>28333.333333333332</v>
          </cell>
          <cell r="F7461">
            <v>340000</v>
          </cell>
          <cell r="G7461" t="str">
            <v>Y</v>
          </cell>
          <cell r="H7461" t="str">
            <v>N</v>
          </cell>
          <cell r="I7461">
            <v>44075</v>
          </cell>
          <cell r="J7461">
            <v>44104</v>
          </cell>
          <cell r="K7461">
            <v>44105</v>
          </cell>
          <cell r="L7461">
            <v>44105</v>
          </cell>
          <cell r="M7461">
            <v>44123</v>
          </cell>
          <cell r="N7461">
            <v>44105</v>
          </cell>
          <cell r="O7461" t="str">
            <v>Y</v>
          </cell>
          <cell r="P7461" t="str">
            <v>Brett Rosenfeld</v>
          </cell>
          <cell r="Q7461" t="str">
            <v>BR101</v>
          </cell>
          <cell r="R7461" t="str">
            <v>Frank Sweeney</v>
          </cell>
          <cell r="S7461" t="str">
            <v>FS101</v>
          </cell>
        </row>
        <row r="7462">
          <cell r="B7462" t="str">
            <v>419100072024</v>
          </cell>
          <cell r="C7462" t="str">
            <v>GOLD SPOT 72 INC</v>
          </cell>
          <cell r="D7462" t="str">
            <v>GOLDEN KING</v>
          </cell>
          <cell r="E7462">
            <v>36000</v>
          </cell>
          <cell r="F7462">
            <v>432000</v>
          </cell>
          <cell r="G7462" t="str">
            <v>Y</v>
          </cell>
          <cell r="H7462" t="str">
            <v>Y</v>
          </cell>
          <cell r="I7462">
            <v>44075</v>
          </cell>
          <cell r="J7462">
            <v>44104</v>
          </cell>
          <cell r="K7462">
            <v>44106</v>
          </cell>
          <cell r="L7462">
            <v>44106</v>
          </cell>
          <cell r="M7462">
            <v>44123</v>
          </cell>
          <cell r="N7462">
            <v>44105</v>
          </cell>
          <cell r="O7462" t="str">
            <v>Y</v>
          </cell>
          <cell r="P7462" t="str">
            <v>Brian Hanson</v>
          </cell>
          <cell r="Q7462" t="str">
            <v>BH101</v>
          </cell>
          <cell r="R7462" t="str">
            <v>Tim Platz</v>
          </cell>
          <cell r="S7462" t="str">
            <v>TP101</v>
          </cell>
          <cell r="T7462" t="str">
            <v xml:space="preserve">Bethpage FCU </v>
          </cell>
          <cell r="U7462" t="str">
            <v>BFCU</v>
          </cell>
        </row>
        <row r="7463">
          <cell r="B7463" t="str">
            <v>892999924754</v>
          </cell>
          <cell r="C7463" t="str">
            <v>WORLD FLAVOR LLC</v>
          </cell>
          <cell r="D7463" t="str">
            <v>THE SPICE &amp; TEA EXCHANGE OF COLUMBUS</v>
          </cell>
          <cell r="E7463">
            <v>14375</v>
          </cell>
          <cell r="F7463">
            <v>172500</v>
          </cell>
          <cell r="G7463" t="str">
            <v>Y</v>
          </cell>
          <cell r="H7463" t="str">
            <v>Y</v>
          </cell>
          <cell r="I7463">
            <v>44075</v>
          </cell>
          <cell r="J7463">
            <v>44104</v>
          </cell>
          <cell r="K7463">
            <v>44105</v>
          </cell>
          <cell r="L7463">
            <v>44105</v>
          </cell>
          <cell r="M7463">
            <v>44138</v>
          </cell>
          <cell r="N7463">
            <v>44136</v>
          </cell>
          <cell r="O7463" t="str">
            <v>Y</v>
          </cell>
          <cell r="P7463" t="str">
            <v>Matt McCracken</v>
          </cell>
          <cell r="Q7463" t="str">
            <v>MM103</v>
          </cell>
          <cell r="R7463" t="str">
            <v>Andy Arner</v>
          </cell>
          <cell r="S7463" t="str">
            <v>AA102</v>
          </cell>
        </row>
        <row r="7464">
          <cell r="B7464" t="str">
            <v>419100072033</v>
          </cell>
          <cell r="C7464" t="str">
            <v>PHILPORT ASSOCIATES LLC</v>
          </cell>
          <cell r="D7464" t="str">
            <v>SONICBILL.COM</v>
          </cell>
          <cell r="E7464">
            <v>33333.333333333336</v>
          </cell>
          <cell r="F7464">
            <v>400000</v>
          </cell>
          <cell r="G7464" t="str">
            <v>N</v>
          </cell>
          <cell r="H7464" t="str">
            <v>N</v>
          </cell>
          <cell r="I7464">
            <v>44075</v>
          </cell>
          <cell r="J7464">
            <v>44104</v>
          </cell>
          <cell r="K7464">
            <v>44106</v>
          </cell>
          <cell r="L7464">
            <v>44108</v>
          </cell>
          <cell r="M7464">
            <v>44123</v>
          </cell>
          <cell r="N7464">
            <v>44105</v>
          </cell>
          <cell r="O7464" t="str">
            <v>Y</v>
          </cell>
          <cell r="P7464" t="str">
            <v>Joel Paulin</v>
          </cell>
          <cell r="Q7464" t="str">
            <v>JP101</v>
          </cell>
        </row>
        <row r="7465">
          <cell r="B7465" t="str">
            <v>419100072042</v>
          </cell>
          <cell r="C7465" t="str">
            <v xml:space="preserve">FRENCH QUARTER BUSINESS ASSOCIATION OF LOUISIANA </v>
          </cell>
          <cell r="D7465" t="str">
            <v>FQBA</v>
          </cell>
          <cell r="E7465">
            <v>12500</v>
          </cell>
          <cell r="F7465">
            <v>150000</v>
          </cell>
          <cell r="G7465" t="str">
            <v>Y</v>
          </cell>
          <cell r="H7465" t="str">
            <v>Y</v>
          </cell>
          <cell r="I7465">
            <v>44105</v>
          </cell>
          <cell r="J7465">
            <v>44105</v>
          </cell>
          <cell r="K7465" t="str">
            <v>Withdrawn</v>
          </cell>
          <cell r="L7465" t="str">
            <v>Withdrawn</v>
          </cell>
          <cell r="M7465" t="str">
            <v>Withdrawn</v>
          </cell>
          <cell r="N7465" t="str">
            <v>Withdrawn</v>
          </cell>
          <cell r="O7465" t="str">
            <v>Withdrawn</v>
          </cell>
          <cell r="P7465" t="str">
            <v>Mobius Payments</v>
          </cell>
          <cell r="Q7465" t="str">
            <v>MOB101</v>
          </cell>
        </row>
        <row r="7466">
          <cell r="B7466" t="str">
            <v>419100072051</v>
          </cell>
          <cell r="C7466" t="str">
            <v>ZWILLING JA HENCKELS LLC</v>
          </cell>
          <cell r="D7466" t="str">
            <v>ZWILLING CHICAGO</v>
          </cell>
          <cell r="E7466">
            <v>41666.666666666664</v>
          </cell>
          <cell r="F7466">
            <v>500000</v>
          </cell>
          <cell r="G7466" t="str">
            <v>N</v>
          </cell>
          <cell r="H7466" t="str">
            <v>N</v>
          </cell>
          <cell r="I7466">
            <v>44105</v>
          </cell>
          <cell r="J7466">
            <v>44105</v>
          </cell>
          <cell r="K7466">
            <v>44106</v>
          </cell>
          <cell r="L7466">
            <v>44108</v>
          </cell>
          <cell r="M7466">
            <v>44153</v>
          </cell>
          <cell r="N7466">
            <v>44136</v>
          </cell>
          <cell r="O7466" t="str">
            <v>Y</v>
          </cell>
          <cell r="P7466" t="str">
            <v>William Regan</v>
          </cell>
          <cell r="Q7466" t="str">
            <v>WR101</v>
          </cell>
          <cell r="R7466" t="str">
            <v>Frank Sweeney</v>
          </cell>
          <cell r="S7466" t="str">
            <v>FS101</v>
          </cell>
        </row>
        <row r="7467">
          <cell r="B7467" t="str">
            <v>419100072060</v>
          </cell>
          <cell r="C7467" t="str">
            <v>ZWILLING JA HENCKELS LLC</v>
          </cell>
          <cell r="D7467" t="str">
            <v>ZWILLING ORLANDO</v>
          </cell>
          <cell r="E7467">
            <v>41666.666666666664</v>
          </cell>
          <cell r="F7467">
            <v>500000</v>
          </cell>
          <cell r="G7467" t="str">
            <v>N</v>
          </cell>
          <cell r="H7467" t="str">
            <v>N</v>
          </cell>
          <cell r="I7467">
            <v>44105</v>
          </cell>
          <cell r="J7467">
            <v>44105</v>
          </cell>
          <cell r="K7467">
            <v>44106</v>
          </cell>
          <cell r="L7467">
            <v>44108</v>
          </cell>
          <cell r="M7467">
            <v>44162</v>
          </cell>
          <cell r="N7467">
            <v>44136</v>
          </cell>
          <cell r="O7467" t="str">
            <v>Y</v>
          </cell>
          <cell r="P7467" t="str">
            <v>William Regan</v>
          </cell>
          <cell r="Q7467" t="str">
            <v>WR101</v>
          </cell>
          <cell r="R7467" t="str">
            <v>Frank Sweeney</v>
          </cell>
          <cell r="S7467" t="str">
            <v>FS101</v>
          </cell>
        </row>
        <row r="7468">
          <cell r="B7468" t="str">
            <v>419100072079</v>
          </cell>
          <cell r="C7468" t="str">
            <v>ZWILLING JA HENCKELS LLC</v>
          </cell>
          <cell r="D7468" t="str">
            <v>ZWILLING VACAVILLE</v>
          </cell>
          <cell r="E7468">
            <v>41666.666666666664</v>
          </cell>
          <cell r="F7468">
            <v>500000</v>
          </cell>
          <cell r="G7468" t="str">
            <v>N</v>
          </cell>
          <cell r="H7468" t="str">
            <v>N</v>
          </cell>
          <cell r="I7468">
            <v>44105</v>
          </cell>
          <cell r="J7468">
            <v>44105</v>
          </cell>
          <cell r="K7468">
            <v>44106</v>
          </cell>
          <cell r="L7468">
            <v>44108</v>
          </cell>
          <cell r="M7468">
            <v>44162</v>
          </cell>
          <cell r="N7468">
            <v>44136</v>
          </cell>
          <cell r="O7468" t="str">
            <v>Y</v>
          </cell>
          <cell r="P7468" t="str">
            <v>William Regan</v>
          </cell>
          <cell r="Q7468" t="str">
            <v>WR101</v>
          </cell>
          <cell r="R7468" t="str">
            <v>Frank Sweeney</v>
          </cell>
          <cell r="S7468" t="str">
            <v>FS101</v>
          </cell>
        </row>
        <row r="7469">
          <cell r="B7469" t="str">
            <v>419100072088</v>
          </cell>
          <cell r="C7469" t="str">
            <v>ZWILLING JA HENCKELS LLC</v>
          </cell>
          <cell r="D7469" t="str">
            <v>ZWILLING SANTA MONICA NEIGHBORHOOD SHOP</v>
          </cell>
          <cell r="E7469">
            <v>41666.666666666664</v>
          </cell>
          <cell r="F7469">
            <v>500000</v>
          </cell>
          <cell r="G7469" t="str">
            <v>N</v>
          </cell>
          <cell r="H7469" t="str">
            <v>N</v>
          </cell>
          <cell r="I7469">
            <v>44105</v>
          </cell>
          <cell r="J7469">
            <v>44105</v>
          </cell>
          <cell r="K7469">
            <v>44106</v>
          </cell>
          <cell r="L7469">
            <v>44108</v>
          </cell>
          <cell r="M7469">
            <v>44236</v>
          </cell>
          <cell r="N7469">
            <v>44228</v>
          </cell>
          <cell r="O7469" t="str">
            <v>Y</v>
          </cell>
          <cell r="P7469" t="str">
            <v>William Regan</v>
          </cell>
          <cell r="Q7469" t="str">
            <v>WR101</v>
          </cell>
          <cell r="R7469" t="str">
            <v>Frank Sweeney</v>
          </cell>
          <cell r="S7469" t="str">
            <v>FS101</v>
          </cell>
        </row>
        <row r="7470">
          <cell r="B7470" t="str">
            <v>419100072097</v>
          </cell>
          <cell r="C7470" t="str">
            <v>BAY AREA ALUMINUM SERVICES INC</v>
          </cell>
          <cell r="D7470" t="str">
            <v>BAY AREA ALUMINUM SERVICES INC</v>
          </cell>
          <cell r="E7470">
            <v>24166.666666666668</v>
          </cell>
          <cell r="F7470">
            <v>290000</v>
          </cell>
          <cell r="G7470" t="str">
            <v>Y</v>
          </cell>
          <cell r="H7470" t="str">
            <v>Y</v>
          </cell>
          <cell r="I7470">
            <v>44105</v>
          </cell>
          <cell r="J7470">
            <v>44105</v>
          </cell>
          <cell r="K7470" t="str">
            <v>Withdrawn</v>
          </cell>
          <cell r="L7470" t="str">
            <v>Withdrawn</v>
          </cell>
          <cell r="M7470" t="str">
            <v>Withdrawn</v>
          </cell>
          <cell r="N7470" t="str">
            <v>Withdrawn</v>
          </cell>
          <cell r="O7470" t="str">
            <v>Withdrawn</v>
          </cell>
          <cell r="P7470" t="str">
            <v>Matt McCracken</v>
          </cell>
          <cell r="Q7470" t="str">
            <v>MM103</v>
          </cell>
          <cell r="R7470" t="str">
            <v>Andy Arner</v>
          </cell>
          <cell r="S7470" t="str">
            <v>AA102</v>
          </cell>
        </row>
        <row r="7471">
          <cell r="B7471" t="str">
            <v>419100072104</v>
          </cell>
          <cell r="C7471" t="str">
            <v>MIDWEST VETERINARY PARTNERS LLC</v>
          </cell>
          <cell r="D7471" t="str">
            <v>SYCAMORE VETERINARY HOSPITAL</v>
          </cell>
          <cell r="E7471">
            <v>250000</v>
          </cell>
          <cell r="F7471">
            <v>3000000</v>
          </cell>
          <cell r="G7471" t="str">
            <v>N</v>
          </cell>
          <cell r="H7471" t="str">
            <v>N</v>
          </cell>
          <cell r="I7471">
            <v>44105</v>
          </cell>
          <cell r="J7471">
            <v>44106</v>
          </cell>
          <cell r="K7471">
            <v>44106</v>
          </cell>
          <cell r="L7471">
            <v>44106</v>
          </cell>
          <cell r="M7471">
            <v>44123</v>
          </cell>
          <cell r="N7471">
            <v>44105</v>
          </cell>
          <cell r="O7471" t="str">
            <v>Y</v>
          </cell>
          <cell r="P7471" t="str">
            <v>HYD Associates Inc</v>
          </cell>
          <cell r="Q7471" t="str">
            <v>HYD101</v>
          </cell>
          <cell r="R7471" t="str">
            <v>Chris Frey</v>
          </cell>
          <cell r="S7471" t="str">
            <v>CF101</v>
          </cell>
          <cell r="T7471" t="str">
            <v>KBH Enterprises</v>
          </cell>
          <cell r="U7471" t="str">
            <v>KH101</v>
          </cell>
          <cell r="V7471" t="str">
            <v xml:space="preserve">Mission Veterinary Partners </v>
          </cell>
          <cell r="W7471" t="str">
            <v>MVP101</v>
          </cell>
        </row>
        <row r="7472">
          <cell r="B7472" t="str">
            <v>419100072113</v>
          </cell>
          <cell r="C7472" t="str">
            <v>AMERICAS BEST NURTIRION INC</v>
          </cell>
          <cell r="D7472" t="str">
            <v>AMERICAS BEST NUTRITION</v>
          </cell>
          <cell r="E7472">
            <v>50000</v>
          </cell>
          <cell r="F7472">
            <v>600000</v>
          </cell>
          <cell r="G7472" t="str">
            <v>N</v>
          </cell>
          <cell r="H7472" t="str">
            <v>N</v>
          </cell>
          <cell r="I7472">
            <v>44105</v>
          </cell>
          <cell r="J7472">
            <v>44106</v>
          </cell>
          <cell r="K7472" t="str">
            <v>Declined</v>
          </cell>
          <cell r="L7472" t="str">
            <v>Declined</v>
          </cell>
          <cell r="M7472" t="str">
            <v>Declined</v>
          </cell>
          <cell r="N7472" t="str">
            <v>Declined</v>
          </cell>
          <cell r="O7472" t="str">
            <v>Declined</v>
          </cell>
          <cell r="P7472" t="str">
            <v>HYD Associates Inc</v>
          </cell>
          <cell r="Q7472" t="str">
            <v>HYD101</v>
          </cell>
        </row>
        <row r="7473">
          <cell r="B7473" t="str">
            <v>892999924762</v>
          </cell>
          <cell r="C7473" t="str">
            <v>ST JOSEPH'S MEDICAL PRACTICE PC</v>
          </cell>
          <cell r="D7473" t="str">
            <v>ST JOSEPH'S MEDICAL PRACTICE PC</v>
          </cell>
          <cell r="E7473">
            <v>6250</v>
          </cell>
          <cell r="F7473">
            <v>75000</v>
          </cell>
          <cell r="G7473" t="str">
            <v>N</v>
          </cell>
          <cell r="H7473" t="str">
            <v>N</v>
          </cell>
          <cell r="I7473">
            <v>44105</v>
          </cell>
          <cell r="J7473">
            <v>44106</v>
          </cell>
          <cell r="K7473">
            <v>44110</v>
          </cell>
          <cell r="L7473">
            <v>44110</v>
          </cell>
          <cell r="M7473">
            <v>44249</v>
          </cell>
          <cell r="N7473">
            <v>44228</v>
          </cell>
          <cell r="O7473" t="str">
            <v>Y</v>
          </cell>
          <cell r="P7473" t="str">
            <v>Kerry Doyle</v>
          </cell>
          <cell r="Q7473" t="str">
            <v>KD101</v>
          </cell>
          <cell r="R7473" t="str">
            <v>Frank Sweeney</v>
          </cell>
          <cell r="S7473" t="str">
            <v>FS101</v>
          </cell>
        </row>
        <row r="7474">
          <cell r="B7474" t="str">
            <v>419100072122</v>
          </cell>
          <cell r="C7474" t="str">
            <v xml:space="preserve">COASTAL PLAINS TECHNOLOGIES LLC </v>
          </cell>
          <cell r="D7474" t="str">
            <v>ICC-SUPPORT.COM</v>
          </cell>
          <cell r="E7474">
            <v>5000</v>
          </cell>
          <cell r="F7474">
            <v>60000</v>
          </cell>
          <cell r="G7474" t="str">
            <v>N</v>
          </cell>
          <cell r="H7474" t="str">
            <v>N</v>
          </cell>
          <cell r="I7474">
            <v>44105</v>
          </cell>
          <cell r="J7474">
            <v>44106</v>
          </cell>
          <cell r="K7474">
            <v>44117</v>
          </cell>
          <cell r="L7474">
            <v>44119</v>
          </cell>
          <cell r="M7474">
            <v>44153</v>
          </cell>
          <cell r="N7474">
            <v>44136</v>
          </cell>
          <cell r="O7474" t="str">
            <v>Y</v>
          </cell>
          <cell r="P7474" t="str">
            <v>Joel Paulin</v>
          </cell>
          <cell r="Q7474" t="str">
            <v>JP101</v>
          </cell>
        </row>
        <row r="7475">
          <cell r="B7475" t="str">
            <v>419100072131</v>
          </cell>
          <cell r="C7475" t="str">
            <v>LYDIA LEIGH HAINES</v>
          </cell>
          <cell r="D7475" t="str">
            <v>TWO BLACK DOGS CAFÉ</v>
          </cell>
          <cell r="E7475">
            <v>15000</v>
          </cell>
          <cell r="F7475">
            <v>180000</v>
          </cell>
          <cell r="G7475" t="str">
            <v>N</v>
          </cell>
          <cell r="H7475" t="str">
            <v>N</v>
          </cell>
          <cell r="I7475">
            <v>44105</v>
          </cell>
          <cell r="J7475">
            <v>44106</v>
          </cell>
          <cell r="K7475">
            <v>44124</v>
          </cell>
          <cell r="L7475">
            <v>44124</v>
          </cell>
          <cell r="M7475">
            <v>44132</v>
          </cell>
          <cell r="N7475">
            <v>44105</v>
          </cell>
          <cell r="O7475" t="str">
            <v>Y</v>
          </cell>
          <cell r="P7475" t="str">
            <v>Avalonian LLC</v>
          </cell>
          <cell r="Q7475" t="str">
            <v>AVL101</v>
          </cell>
          <cell r="R7475" t="str">
            <v>Erick Weinstein</v>
          </cell>
          <cell r="S7475" t="str">
            <v>EW101</v>
          </cell>
        </row>
        <row r="7476">
          <cell r="B7476" t="str">
            <v>419100072140</v>
          </cell>
          <cell r="C7476" t="str">
            <v xml:space="preserve">NORTHFIELD PRECISION INSTRUMENT CORP </v>
          </cell>
          <cell r="D7476" t="str">
            <v xml:space="preserve">NORTHFIELD PRECISION INSTRUMENT CORP </v>
          </cell>
          <cell r="E7476">
            <v>50000</v>
          </cell>
          <cell r="F7476">
            <v>600000</v>
          </cell>
          <cell r="G7476" t="str">
            <v>N</v>
          </cell>
          <cell r="H7476" t="str">
            <v>N</v>
          </cell>
          <cell r="I7476">
            <v>44105</v>
          </cell>
          <cell r="J7476">
            <v>44106</v>
          </cell>
          <cell r="K7476" t="str">
            <v>Withdrawn</v>
          </cell>
          <cell r="L7476" t="str">
            <v>Withdrawn</v>
          </cell>
          <cell r="M7476" t="str">
            <v>Withdrawn</v>
          </cell>
          <cell r="N7476" t="str">
            <v>Withdrawn</v>
          </cell>
          <cell r="O7476" t="str">
            <v>Withdrawn</v>
          </cell>
          <cell r="P7476" t="str">
            <v>Daniel Acosta</v>
          </cell>
          <cell r="Q7476" t="str">
            <v>DA102</v>
          </cell>
          <cell r="R7476" t="str">
            <v>Tim Platz</v>
          </cell>
          <cell r="S7476" t="str">
            <v>TP101</v>
          </cell>
        </row>
        <row r="7477">
          <cell r="B7477" t="str">
            <v>419100072159</v>
          </cell>
          <cell r="C7477" t="str">
            <v xml:space="preserve">PETVET CARE CENTERS TENNESSEE LLC </v>
          </cell>
          <cell r="D7477" t="str">
            <v xml:space="preserve">ANIMAL HEALTH CLINIC </v>
          </cell>
          <cell r="E7477">
            <v>133333.33333333334</v>
          </cell>
          <cell r="F7477">
            <v>1600000</v>
          </cell>
          <cell r="G7477" t="str">
            <v>Y</v>
          </cell>
          <cell r="H7477" t="str">
            <v>N</v>
          </cell>
          <cell r="I7477">
            <v>44105</v>
          </cell>
          <cell r="J7477">
            <v>44109</v>
          </cell>
          <cell r="K7477">
            <v>44109</v>
          </cell>
          <cell r="L7477">
            <v>44109</v>
          </cell>
          <cell r="M7477">
            <v>44153</v>
          </cell>
          <cell r="N7477">
            <v>44136</v>
          </cell>
          <cell r="O7477" t="str">
            <v>Y</v>
          </cell>
          <cell r="P7477" t="str">
            <v>KBH Enterprises</v>
          </cell>
          <cell r="Q7477" t="str">
            <v>KH101</v>
          </cell>
          <cell r="R7477" t="str">
            <v>Chris Frey</v>
          </cell>
          <cell r="S7477" t="str">
            <v>CF101</v>
          </cell>
          <cell r="T7477" t="str">
            <v>Erick Weinstein</v>
          </cell>
          <cell r="U7477" t="str">
            <v>EW101</v>
          </cell>
          <cell r="V7477" t="str">
            <v>PetVet Care Centers</v>
          </cell>
          <cell r="W7477" t="str">
            <v>PETVET</v>
          </cell>
        </row>
        <row r="7478">
          <cell r="B7478" t="str">
            <v>419100072168</v>
          </cell>
          <cell r="C7478" t="str">
            <v>V-TECH ENTERPRISES</v>
          </cell>
          <cell r="D7478" t="str">
            <v>V-TECH ENTERPRISES</v>
          </cell>
          <cell r="E7478">
            <v>833.33333333333337</v>
          </cell>
          <cell r="F7478">
            <v>10000</v>
          </cell>
          <cell r="G7478" t="str">
            <v>Y</v>
          </cell>
          <cell r="H7478" t="str">
            <v>N</v>
          </cell>
          <cell r="I7478">
            <v>44105</v>
          </cell>
          <cell r="J7478">
            <v>44109</v>
          </cell>
          <cell r="K7478" t="str">
            <v>Declined</v>
          </cell>
          <cell r="L7478" t="str">
            <v>Declined</v>
          </cell>
          <cell r="M7478" t="str">
            <v>Declined</v>
          </cell>
          <cell r="N7478" t="str">
            <v>Declined</v>
          </cell>
          <cell r="O7478" t="str">
            <v>Declined</v>
          </cell>
          <cell r="P7478" t="str">
            <v>CardWorks Acquiring</v>
          </cell>
          <cell r="Q7478" t="str">
            <v>CWA101</v>
          </cell>
        </row>
        <row r="7479">
          <cell r="B7479" t="str">
            <v>419100072177</v>
          </cell>
          <cell r="C7479" t="str">
            <v>IBARRA PARTNERS LLC</v>
          </cell>
          <cell r="D7479" t="str">
            <v>SAFEONIC.COM</v>
          </cell>
          <cell r="E7479">
            <v>33333.333333333336</v>
          </cell>
          <cell r="F7479">
            <v>400000</v>
          </cell>
          <cell r="G7479" t="str">
            <v>N</v>
          </cell>
          <cell r="H7479" t="str">
            <v>N</v>
          </cell>
          <cell r="I7479">
            <v>44105</v>
          </cell>
          <cell r="J7479">
            <v>44110</v>
          </cell>
          <cell r="K7479">
            <v>44111</v>
          </cell>
          <cell r="L7479">
            <v>44112</v>
          </cell>
          <cell r="M7479">
            <v>44123</v>
          </cell>
          <cell r="N7479">
            <v>44105</v>
          </cell>
          <cell r="O7479" t="str">
            <v>Y</v>
          </cell>
          <cell r="P7479" t="str">
            <v>Joel Paulin</v>
          </cell>
          <cell r="Q7479" t="str">
            <v>JP101</v>
          </cell>
        </row>
        <row r="7480">
          <cell r="B7480" t="str">
            <v>419100072186</v>
          </cell>
          <cell r="C7480" t="str">
            <v xml:space="preserve">IRODORI INC </v>
          </cell>
          <cell r="D7480" t="str">
            <v xml:space="preserve">IRODORI INC </v>
          </cell>
          <cell r="E7480">
            <v>8333.3333333333339</v>
          </cell>
          <cell r="F7480">
            <v>100000</v>
          </cell>
          <cell r="G7480" t="str">
            <v>N</v>
          </cell>
          <cell r="H7480" t="str">
            <v>N</v>
          </cell>
          <cell r="I7480">
            <v>44105</v>
          </cell>
          <cell r="J7480">
            <v>44110</v>
          </cell>
          <cell r="K7480">
            <v>44132</v>
          </cell>
          <cell r="L7480">
            <v>44145</v>
          </cell>
          <cell r="M7480">
            <v>44181</v>
          </cell>
          <cell r="N7480">
            <v>44166</v>
          </cell>
          <cell r="O7480" t="str">
            <v>Y</v>
          </cell>
          <cell r="P7480" t="str">
            <v>SegPay</v>
          </cell>
          <cell r="Q7480" t="str">
            <v>SEGPAY</v>
          </cell>
        </row>
        <row r="7481">
          <cell r="B7481" t="str">
            <v>419100072195</v>
          </cell>
          <cell r="C7481" t="str">
            <v xml:space="preserve">MIDCOAST PERFORMANCE MARINE INC </v>
          </cell>
          <cell r="D7481" t="str">
            <v xml:space="preserve">MIDCOAST PERFORMANCE MARINE INC </v>
          </cell>
          <cell r="E7481">
            <v>36666.666666666664</v>
          </cell>
          <cell r="F7481">
            <v>440000</v>
          </cell>
          <cell r="G7481" t="str">
            <v>N</v>
          </cell>
          <cell r="H7481" t="str">
            <v>Y</v>
          </cell>
          <cell r="I7481">
            <v>44105</v>
          </cell>
          <cell r="J7481">
            <v>44110</v>
          </cell>
          <cell r="K7481">
            <v>44112</v>
          </cell>
          <cell r="L7481">
            <v>44112</v>
          </cell>
          <cell r="M7481">
            <v>44123</v>
          </cell>
          <cell r="N7481">
            <v>44105</v>
          </cell>
          <cell r="O7481" t="str">
            <v>Y</v>
          </cell>
          <cell r="P7481" t="str">
            <v>Brian Hanson</v>
          </cell>
          <cell r="Q7481" t="str">
            <v>BH101</v>
          </cell>
          <cell r="R7481" t="str">
            <v>Tim Platz</v>
          </cell>
          <cell r="S7481" t="str">
            <v>TP101</v>
          </cell>
        </row>
        <row r="7482">
          <cell r="B7482" t="str">
            <v>419100072202</v>
          </cell>
          <cell r="C7482" t="str">
            <v xml:space="preserve">KINDSIDE INC </v>
          </cell>
          <cell r="D7482" t="str">
            <v>COLLECTIVE KIND</v>
          </cell>
          <cell r="E7482">
            <v>7250</v>
          </cell>
          <cell r="F7482">
            <v>87000</v>
          </cell>
          <cell r="G7482" t="str">
            <v>N</v>
          </cell>
          <cell r="H7482" t="str">
            <v>N</v>
          </cell>
          <cell r="I7482">
            <v>44105</v>
          </cell>
          <cell r="J7482">
            <v>44110</v>
          </cell>
          <cell r="K7482" t="str">
            <v>Withdrawn</v>
          </cell>
          <cell r="L7482" t="str">
            <v>Withdrawn</v>
          </cell>
          <cell r="M7482" t="str">
            <v>Withdrawn</v>
          </cell>
          <cell r="N7482" t="str">
            <v>Withdrawn</v>
          </cell>
          <cell r="O7482" t="str">
            <v>Withdrawn</v>
          </cell>
          <cell r="P7482" t="str">
            <v>Brian Hanson</v>
          </cell>
          <cell r="Q7482" t="str">
            <v>BH101</v>
          </cell>
          <cell r="R7482" t="str">
            <v>Tim Platz</v>
          </cell>
          <cell r="S7482" t="str">
            <v>TP101</v>
          </cell>
        </row>
        <row r="7483">
          <cell r="B7483" t="str">
            <v>419100072211</v>
          </cell>
          <cell r="C7483" t="str">
            <v>MP GASOLINE INC</v>
          </cell>
          <cell r="D7483" t="str">
            <v>MP GASOLINE INC</v>
          </cell>
          <cell r="E7483">
            <v>12083.333333333334</v>
          </cell>
          <cell r="F7483">
            <v>145000</v>
          </cell>
          <cell r="G7483" t="str">
            <v>Y</v>
          </cell>
          <cell r="H7483" t="str">
            <v>N</v>
          </cell>
          <cell r="I7483">
            <v>44105</v>
          </cell>
          <cell r="J7483">
            <v>44110</v>
          </cell>
          <cell r="K7483">
            <v>44110</v>
          </cell>
          <cell r="L7483">
            <v>44110</v>
          </cell>
          <cell r="M7483">
            <v>44153</v>
          </cell>
          <cell r="N7483">
            <v>44136</v>
          </cell>
          <cell r="O7483" t="str">
            <v>Y</v>
          </cell>
          <cell r="P7483" t="str">
            <v>John Vacca</v>
          </cell>
          <cell r="Q7483" t="str">
            <v>JV101</v>
          </cell>
          <cell r="R7483" t="str">
            <v>Chris Frey</v>
          </cell>
          <cell r="S7483" t="str">
            <v>CF101</v>
          </cell>
        </row>
        <row r="7484">
          <cell r="B7484" t="str">
            <v>419100072220</v>
          </cell>
          <cell r="C7484" t="str">
            <v>ZIZA ASSOCIATES LLC</v>
          </cell>
          <cell r="D7484" t="str">
            <v>SWITCH 2 TEN</v>
          </cell>
          <cell r="E7484">
            <v>8333.3333333333339</v>
          </cell>
          <cell r="F7484">
            <v>100000</v>
          </cell>
          <cell r="G7484" t="str">
            <v>N</v>
          </cell>
          <cell r="H7484" t="str">
            <v>N</v>
          </cell>
          <cell r="I7484">
            <v>44105</v>
          </cell>
          <cell r="J7484">
            <v>44110</v>
          </cell>
          <cell r="K7484">
            <v>44111</v>
          </cell>
          <cell r="L7484">
            <v>44112</v>
          </cell>
          <cell r="O7484" t="str">
            <v>Y</v>
          </cell>
          <cell r="P7484" t="str">
            <v>Andrea Zaretsky</v>
          </cell>
          <cell r="Q7484" t="str">
            <v>AZ101</v>
          </cell>
          <cell r="R7484" t="str">
            <v>Frank Sweeney</v>
          </cell>
          <cell r="S7484" t="str">
            <v>FS101</v>
          </cell>
          <cell r="T7484" t="str">
            <v>Signature Bank</v>
          </cell>
          <cell r="U7484" t="str">
            <v>SBANK</v>
          </cell>
        </row>
        <row r="7485">
          <cell r="B7485" t="str">
            <v>419100072239</v>
          </cell>
          <cell r="C7485" t="str">
            <v>MIDWEST VETERINARY PARTNERS LLC</v>
          </cell>
          <cell r="D7485" t="str">
            <v>MELLETT ANIMAL HOSPITAL</v>
          </cell>
          <cell r="E7485">
            <v>116666.66666666667</v>
          </cell>
          <cell r="F7485">
            <v>1400000</v>
          </cell>
          <cell r="G7485" t="str">
            <v>Y</v>
          </cell>
          <cell r="H7485" t="str">
            <v>N</v>
          </cell>
          <cell r="I7485">
            <v>44105</v>
          </cell>
          <cell r="J7485">
            <v>44110</v>
          </cell>
          <cell r="K7485">
            <v>44110</v>
          </cell>
          <cell r="L7485">
            <v>44110</v>
          </cell>
          <cell r="M7485">
            <v>44153</v>
          </cell>
          <cell r="N7485">
            <v>44136</v>
          </cell>
          <cell r="O7485" t="str">
            <v>Y</v>
          </cell>
          <cell r="P7485" t="str">
            <v>HYD Associates Inc</v>
          </cell>
          <cell r="Q7485" t="str">
            <v>HYD101</v>
          </cell>
          <cell r="R7485" t="str">
            <v>Chris Frey</v>
          </cell>
          <cell r="S7485" t="str">
            <v>CF101</v>
          </cell>
          <cell r="T7485" t="str">
            <v>KBH Enterprises</v>
          </cell>
          <cell r="U7485" t="str">
            <v>KH101</v>
          </cell>
          <cell r="V7485" t="str">
            <v xml:space="preserve">Mission Veterinary Partners </v>
          </cell>
          <cell r="W7485" t="str">
            <v>MVP101</v>
          </cell>
        </row>
        <row r="7486">
          <cell r="B7486" t="str">
            <v>419100072248</v>
          </cell>
          <cell r="C7486" t="str">
            <v>LEAD MAVENS LLC</v>
          </cell>
          <cell r="D7486" t="str">
            <v>LEAD MAVENS LLC</v>
          </cell>
          <cell r="E7486">
            <v>80000</v>
          </cell>
          <cell r="F7486">
            <v>960000</v>
          </cell>
          <cell r="G7486" t="str">
            <v>N</v>
          </cell>
          <cell r="H7486" t="str">
            <v>N</v>
          </cell>
          <cell r="I7486">
            <v>44105</v>
          </cell>
          <cell r="J7486">
            <v>44110</v>
          </cell>
          <cell r="K7486">
            <v>44187</v>
          </cell>
          <cell r="L7486">
            <v>44193</v>
          </cell>
          <cell r="M7486">
            <v>44299</v>
          </cell>
          <cell r="N7486">
            <v>44287</v>
          </cell>
          <cell r="O7486" t="str">
            <v>Y</v>
          </cell>
          <cell r="P7486" t="str">
            <v>Mobius Payments</v>
          </cell>
          <cell r="Q7486" t="str">
            <v>MOB101</v>
          </cell>
        </row>
        <row r="7487">
          <cell r="B7487" t="str">
            <v>892999924770</v>
          </cell>
          <cell r="C7487" t="str">
            <v>HUNTS POINT COOPERATIVE MARKET INC</v>
          </cell>
          <cell r="D7487" t="str">
            <v>HUNTS POINT COOPERATIVE MEAT MARKET</v>
          </cell>
          <cell r="E7487">
            <v>75000</v>
          </cell>
          <cell r="F7487">
            <v>900000</v>
          </cell>
          <cell r="G7487" t="str">
            <v>N</v>
          </cell>
          <cell r="H7487" t="str">
            <v>N</v>
          </cell>
          <cell r="I7487">
            <v>44105</v>
          </cell>
          <cell r="J7487">
            <v>44110</v>
          </cell>
          <cell r="K7487">
            <v>44111</v>
          </cell>
          <cell r="L7487">
            <v>44111</v>
          </cell>
          <cell r="M7487">
            <v>44123</v>
          </cell>
          <cell r="N7487">
            <v>44105</v>
          </cell>
          <cell r="O7487" t="str">
            <v>Y</v>
          </cell>
          <cell r="P7487" t="str">
            <v>Andrea Zaretsky</v>
          </cell>
          <cell r="Q7487" t="str">
            <v>AZ101</v>
          </cell>
          <cell r="R7487" t="str">
            <v>Frank Sweeney</v>
          </cell>
          <cell r="S7487" t="str">
            <v>FS101</v>
          </cell>
          <cell r="T7487" t="str">
            <v>Signature Bank</v>
          </cell>
          <cell r="U7487" t="str">
            <v>SBANK</v>
          </cell>
        </row>
        <row r="7488">
          <cell r="B7488" t="str">
            <v>419100072257</v>
          </cell>
          <cell r="C7488" t="str">
            <v>LEAD MAVENS LLC</v>
          </cell>
          <cell r="D7488" t="str">
            <v>LEAD MAVENS LLC</v>
          </cell>
          <cell r="E7488">
            <v>19166.666666666668</v>
          </cell>
          <cell r="F7488">
            <v>230000</v>
          </cell>
          <cell r="G7488" t="str">
            <v>N</v>
          </cell>
          <cell r="H7488" t="str">
            <v>N</v>
          </cell>
          <cell r="I7488">
            <v>44105</v>
          </cell>
          <cell r="J7488">
            <v>44110</v>
          </cell>
          <cell r="K7488">
            <v>44187</v>
          </cell>
          <cell r="L7488">
            <v>44200</v>
          </cell>
          <cell r="M7488">
            <v>44222</v>
          </cell>
          <cell r="N7488">
            <v>44197</v>
          </cell>
          <cell r="O7488" t="str">
            <v>Y</v>
          </cell>
          <cell r="P7488" t="str">
            <v>Mobius Payments</v>
          </cell>
          <cell r="Q7488" t="str">
            <v>MOB101</v>
          </cell>
        </row>
        <row r="7489">
          <cell r="B7489" t="str">
            <v>419100072266</v>
          </cell>
          <cell r="C7489" t="str">
            <v>SILVER SWAN PROMOTIONS INC</v>
          </cell>
          <cell r="D7489" t="str">
            <v>INVRTLY.COM</v>
          </cell>
          <cell r="E7489">
            <v>25000</v>
          </cell>
          <cell r="F7489">
            <v>300000</v>
          </cell>
          <cell r="G7489" t="str">
            <v>N</v>
          </cell>
          <cell r="H7489" t="str">
            <v>N</v>
          </cell>
          <cell r="I7489">
            <v>44105</v>
          </cell>
          <cell r="J7489">
            <v>44111</v>
          </cell>
          <cell r="K7489">
            <v>44111</v>
          </cell>
          <cell r="L7489">
            <v>44112</v>
          </cell>
          <cell r="M7489">
            <v>44138</v>
          </cell>
          <cell r="N7489">
            <v>44136</v>
          </cell>
          <cell r="O7489" t="str">
            <v>Y</v>
          </cell>
          <cell r="P7489" t="str">
            <v>Mobius Payments</v>
          </cell>
          <cell r="Q7489" t="str">
            <v>MOB101</v>
          </cell>
        </row>
        <row r="7490">
          <cell r="B7490" t="str">
            <v>892999924788</v>
          </cell>
          <cell r="C7490" t="str">
            <v>COAST TO COAST SHIPPERS LLC</v>
          </cell>
          <cell r="D7490" t="str">
            <v>UNISHIPPERS 1606</v>
          </cell>
          <cell r="E7490">
            <v>10000</v>
          </cell>
          <cell r="F7490">
            <v>120000</v>
          </cell>
          <cell r="G7490" t="str">
            <v>N</v>
          </cell>
          <cell r="H7490" t="str">
            <v>N</v>
          </cell>
          <cell r="I7490">
            <v>44105</v>
          </cell>
          <cell r="J7490">
            <v>44111</v>
          </cell>
          <cell r="K7490">
            <v>44111</v>
          </cell>
          <cell r="L7490">
            <v>44112</v>
          </cell>
          <cell r="M7490">
            <v>44153</v>
          </cell>
          <cell r="N7490">
            <v>44136</v>
          </cell>
          <cell r="O7490" t="str">
            <v>Y</v>
          </cell>
          <cell r="P7490" t="str">
            <v>CardWorks Acquiring</v>
          </cell>
          <cell r="Q7490" t="str">
            <v>CWA101</v>
          </cell>
          <cell r="R7490" t="str">
            <v>Frank Sweeney</v>
          </cell>
          <cell r="S7490" t="str">
            <v>FS101</v>
          </cell>
          <cell r="T7490" t="str">
            <v>William Regan</v>
          </cell>
          <cell r="U7490" t="str">
            <v>WR101</v>
          </cell>
          <cell r="V7490" t="str">
            <v>Unishippers</v>
          </cell>
          <cell r="W7490" t="str">
            <v>USHIP</v>
          </cell>
        </row>
        <row r="7491">
          <cell r="B7491" t="str">
            <v>419100072275</v>
          </cell>
          <cell r="C7491" t="str">
            <v>JN SAVASTA CORP</v>
          </cell>
          <cell r="D7491" t="str">
            <v>JN SAVASTA CORP</v>
          </cell>
          <cell r="E7491">
            <v>583333.33333333337</v>
          </cell>
          <cell r="F7491">
            <v>7000000</v>
          </cell>
          <cell r="G7491" t="str">
            <v>Y</v>
          </cell>
          <cell r="H7491" t="str">
            <v>Y</v>
          </cell>
          <cell r="I7491">
            <v>44105</v>
          </cell>
          <cell r="J7491">
            <v>44111</v>
          </cell>
          <cell r="K7491" t="str">
            <v>Withdrawn</v>
          </cell>
          <cell r="L7491" t="str">
            <v>Withdrawn</v>
          </cell>
          <cell r="M7491" t="str">
            <v>Withdrawn</v>
          </cell>
          <cell r="N7491" t="str">
            <v>Withdrawn</v>
          </cell>
          <cell r="O7491" t="str">
            <v>Withdrawn</v>
          </cell>
          <cell r="P7491" t="str">
            <v>CardWorks Acquiring</v>
          </cell>
          <cell r="Q7491" t="str">
            <v>CWA101</v>
          </cell>
          <cell r="R7491" t="str">
            <v>Frank Sweeney</v>
          </cell>
          <cell r="S7491" t="str">
            <v>FS101</v>
          </cell>
        </row>
        <row r="7492">
          <cell r="B7492" t="str">
            <v>419100072284</v>
          </cell>
          <cell r="C7492" t="str">
            <v xml:space="preserve">COLIN MCCONCHIE GOLF INC </v>
          </cell>
          <cell r="D7492" t="str">
            <v>HEMPSTEAD GOLF SHOP</v>
          </cell>
          <cell r="E7492">
            <v>15000</v>
          </cell>
          <cell r="F7492">
            <v>180000</v>
          </cell>
          <cell r="G7492" t="str">
            <v>Y</v>
          </cell>
          <cell r="H7492" t="str">
            <v>Y</v>
          </cell>
          <cell r="I7492">
            <v>44105</v>
          </cell>
          <cell r="J7492">
            <v>44112</v>
          </cell>
          <cell r="K7492">
            <v>44112</v>
          </cell>
          <cell r="L7492">
            <v>44112</v>
          </cell>
          <cell r="M7492">
            <v>44272</v>
          </cell>
          <cell r="N7492">
            <v>44256</v>
          </cell>
          <cell r="O7492" t="str">
            <v>Y</v>
          </cell>
          <cell r="P7492" t="str">
            <v>Frank Sweeney</v>
          </cell>
          <cell r="Q7492" t="str">
            <v>FS101</v>
          </cell>
        </row>
        <row r="7493">
          <cell r="B7493" t="str">
            <v>419100072293</v>
          </cell>
          <cell r="C7493" t="str">
            <v>BRAINY 101 INC</v>
          </cell>
          <cell r="D7493" t="str">
            <v>VODCLUBS.COM</v>
          </cell>
          <cell r="E7493">
            <v>40000</v>
          </cell>
          <cell r="F7493">
            <v>480000</v>
          </cell>
          <cell r="G7493" t="str">
            <v>Y</v>
          </cell>
          <cell r="H7493" t="str">
            <v>Y</v>
          </cell>
          <cell r="I7493">
            <v>44105</v>
          </cell>
          <cell r="J7493">
            <v>44112</v>
          </cell>
          <cell r="K7493">
            <v>44117</v>
          </cell>
          <cell r="L7493">
            <v>44119</v>
          </cell>
          <cell r="M7493">
            <v>44126</v>
          </cell>
          <cell r="N7493">
            <v>44105</v>
          </cell>
          <cell r="O7493" t="str">
            <v>Y</v>
          </cell>
          <cell r="P7493" t="str">
            <v>Joel Paulin</v>
          </cell>
          <cell r="Q7493" t="str">
            <v>JP101</v>
          </cell>
        </row>
        <row r="7494">
          <cell r="B7494" t="str">
            <v>419100072300</v>
          </cell>
          <cell r="C7494" t="str">
            <v>HOTBILLS LLC</v>
          </cell>
          <cell r="D7494" t="str">
            <v>MYFREECREDITSCORE.US</v>
          </cell>
          <cell r="E7494">
            <v>50000</v>
          </cell>
          <cell r="F7494">
            <v>600000</v>
          </cell>
          <cell r="G7494" t="str">
            <v>Y</v>
          </cell>
          <cell r="H7494" t="str">
            <v>Y</v>
          </cell>
          <cell r="I7494">
            <v>44105</v>
          </cell>
          <cell r="J7494">
            <v>44113</v>
          </cell>
          <cell r="K7494" t="str">
            <v>Declined</v>
          </cell>
          <cell r="L7494" t="str">
            <v>Declined</v>
          </cell>
          <cell r="M7494" t="str">
            <v>Declined</v>
          </cell>
          <cell r="N7494" t="str">
            <v>Declined</v>
          </cell>
          <cell r="O7494" t="str">
            <v>Declined</v>
          </cell>
          <cell r="P7494" t="str">
            <v>PayEx</v>
          </cell>
          <cell r="Q7494" t="str">
            <v>PE102</v>
          </cell>
        </row>
        <row r="7495">
          <cell r="B7495" t="str">
            <v>419100072319</v>
          </cell>
          <cell r="C7495" t="str">
            <v>INDO REYES CORP</v>
          </cell>
          <cell r="D7495" t="str">
            <v xml:space="preserve">CREDIT GENIUS 360 </v>
          </cell>
          <cell r="E7495">
            <v>100000</v>
          </cell>
          <cell r="F7495">
            <v>1200000</v>
          </cell>
          <cell r="G7495" t="str">
            <v>Y</v>
          </cell>
          <cell r="H7495" t="str">
            <v>Y</v>
          </cell>
          <cell r="I7495">
            <v>44105</v>
          </cell>
          <cell r="J7495">
            <v>44113</v>
          </cell>
          <cell r="K7495" t="str">
            <v>Declined</v>
          </cell>
          <cell r="L7495" t="str">
            <v>Declined</v>
          </cell>
          <cell r="M7495" t="str">
            <v>Declined</v>
          </cell>
          <cell r="N7495" t="str">
            <v>Declined</v>
          </cell>
          <cell r="O7495" t="str">
            <v>Declined</v>
          </cell>
          <cell r="P7495" t="str">
            <v>PayEx</v>
          </cell>
          <cell r="Q7495" t="str">
            <v>PE102</v>
          </cell>
        </row>
        <row r="7496">
          <cell r="B7496" t="str">
            <v>419100072328</v>
          </cell>
          <cell r="C7496" t="str">
            <v>INDO REYES CORP</v>
          </cell>
          <cell r="D7496" t="str">
            <v xml:space="preserve">MY CREDIT OBSERVER </v>
          </cell>
          <cell r="E7496">
            <v>25000</v>
          </cell>
          <cell r="F7496">
            <v>300000</v>
          </cell>
          <cell r="G7496" t="str">
            <v>Y</v>
          </cell>
          <cell r="H7496" t="str">
            <v>Y</v>
          </cell>
          <cell r="I7496">
            <v>44105</v>
          </cell>
          <cell r="J7496">
            <v>44113</v>
          </cell>
          <cell r="K7496">
            <v>44130</v>
          </cell>
          <cell r="L7496">
            <v>44132</v>
          </cell>
          <cell r="M7496">
            <v>44204</v>
          </cell>
          <cell r="N7496">
            <v>44197</v>
          </cell>
          <cell r="O7496" t="str">
            <v>Y</v>
          </cell>
          <cell r="P7496" t="str">
            <v>PayEx</v>
          </cell>
          <cell r="Q7496" t="str">
            <v>PE102</v>
          </cell>
        </row>
        <row r="7497">
          <cell r="B7497" t="str">
            <v>419100072337</v>
          </cell>
          <cell r="C7497" t="str">
            <v>INDO REYES CORP</v>
          </cell>
          <cell r="D7497" t="str">
            <v>THE CREDIT REVIEWER</v>
          </cell>
          <cell r="E7497">
            <v>100000</v>
          </cell>
          <cell r="F7497">
            <v>1200000</v>
          </cell>
          <cell r="G7497" t="str">
            <v>Y</v>
          </cell>
          <cell r="H7497" t="str">
            <v>Y</v>
          </cell>
          <cell r="I7497">
            <v>44105</v>
          </cell>
          <cell r="J7497">
            <v>44113</v>
          </cell>
          <cell r="K7497" t="str">
            <v>Declined</v>
          </cell>
          <cell r="L7497" t="str">
            <v>Declined</v>
          </cell>
          <cell r="M7497" t="str">
            <v>Declined</v>
          </cell>
          <cell r="N7497" t="str">
            <v>Declined</v>
          </cell>
          <cell r="O7497" t="str">
            <v>Declined</v>
          </cell>
          <cell r="P7497" t="str">
            <v>PayEx</v>
          </cell>
          <cell r="Q7497" t="str">
            <v>PE102</v>
          </cell>
        </row>
        <row r="7498">
          <cell r="B7498" t="str">
            <v>419100072346</v>
          </cell>
          <cell r="C7498" t="str">
            <v>INDO REYES CORP</v>
          </cell>
          <cell r="D7498" t="str">
            <v>MY RENT TO OWN</v>
          </cell>
          <cell r="E7498">
            <v>100000</v>
          </cell>
          <cell r="F7498">
            <v>1200000</v>
          </cell>
          <cell r="G7498" t="str">
            <v>Y</v>
          </cell>
          <cell r="H7498" t="str">
            <v>N</v>
          </cell>
          <cell r="I7498">
            <v>44105</v>
          </cell>
          <cell r="J7498">
            <v>44113</v>
          </cell>
          <cell r="K7498" t="str">
            <v>Declined</v>
          </cell>
          <cell r="L7498" t="str">
            <v>Declined</v>
          </cell>
          <cell r="M7498" t="str">
            <v>Declined</v>
          </cell>
          <cell r="N7498" t="str">
            <v>Declined</v>
          </cell>
          <cell r="P7498" t="str">
            <v>PayEx</v>
          </cell>
          <cell r="Q7498" t="str">
            <v>PE102</v>
          </cell>
        </row>
        <row r="7499">
          <cell r="B7499" t="str">
            <v>419100072355</v>
          </cell>
          <cell r="C7499" t="str">
            <v xml:space="preserve">ST PETERSBURG GLASS &amp; MIRROR INC </v>
          </cell>
          <cell r="D7499" t="str">
            <v xml:space="preserve">ST PETERSBURG GLASS &amp; MIRROR INC </v>
          </cell>
          <cell r="E7499">
            <v>8000</v>
          </cell>
          <cell r="F7499">
            <v>96000</v>
          </cell>
          <cell r="G7499" t="str">
            <v>Y</v>
          </cell>
          <cell r="H7499" t="str">
            <v>N</v>
          </cell>
          <cell r="I7499">
            <v>44105</v>
          </cell>
          <cell r="J7499">
            <v>44113</v>
          </cell>
          <cell r="K7499">
            <v>44123</v>
          </cell>
          <cell r="L7499">
            <v>44123</v>
          </cell>
          <cell r="M7499">
            <v>44132</v>
          </cell>
          <cell r="N7499">
            <v>44105</v>
          </cell>
          <cell r="O7499" t="str">
            <v>Y</v>
          </cell>
          <cell r="P7499" t="str">
            <v>Matt McCracken</v>
          </cell>
          <cell r="Q7499" t="str">
            <v>MM103</v>
          </cell>
          <cell r="R7499" t="str">
            <v>Andy Arner</v>
          </cell>
          <cell r="S7499" t="str">
            <v>AA102</v>
          </cell>
        </row>
        <row r="7500">
          <cell r="B7500" t="str">
            <v>419100072364</v>
          </cell>
          <cell r="C7500" t="str">
            <v>BARNYARD PROMOS INC</v>
          </cell>
          <cell r="D7500" t="str">
            <v>STRVLVTRE.COM</v>
          </cell>
          <cell r="E7500">
            <v>25000</v>
          </cell>
          <cell r="F7500">
            <v>300000</v>
          </cell>
          <cell r="G7500" t="str">
            <v>N</v>
          </cell>
          <cell r="H7500" t="str">
            <v>N</v>
          </cell>
          <cell r="I7500">
            <v>44105</v>
          </cell>
          <cell r="J7500">
            <v>44113</v>
          </cell>
          <cell r="K7500">
            <v>44117</v>
          </cell>
          <cell r="L7500">
            <v>44118</v>
          </cell>
          <cell r="M7500">
            <v>44138</v>
          </cell>
          <cell r="N7500">
            <v>44136</v>
          </cell>
          <cell r="O7500" t="str">
            <v>Y</v>
          </cell>
          <cell r="P7500" t="str">
            <v>Joel Paulin</v>
          </cell>
          <cell r="Q7500" t="str">
            <v>JP101</v>
          </cell>
        </row>
        <row r="7501">
          <cell r="B7501" t="str">
            <v>419100072373</v>
          </cell>
          <cell r="C7501" t="str">
            <v xml:space="preserve">LOGIC CONTROLS INC </v>
          </cell>
          <cell r="D7501" t="str">
            <v xml:space="preserve">LOGIC CONTROLS INC </v>
          </cell>
          <cell r="E7501">
            <v>6666.666666666667</v>
          </cell>
          <cell r="F7501">
            <v>80000</v>
          </cell>
          <cell r="G7501" t="str">
            <v>Y</v>
          </cell>
          <cell r="H7501" t="str">
            <v>N</v>
          </cell>
          <cell r="I7501">
            <v>44105</v>
          </cell>
          <cell r="J7501">
            <v>44113</v>
          </cell>
          <cell r="K7501">
            <v>44127</v>
          </cell>
          <cell r="L7501">
            <v>44131</v>
          </cell>
          <cell r="M7501">
            <v>44239</v>
          </cell>
          <cell r="N7501">
            <v>44228</v>
          </cell>
          <cell r="O7501" t="str">
            <v>Y</v>
          </cell>
          <cell r="P7501" t="str">
            <v>Fairway Management Group</v>
          </cell>
          <cell r="Q7501" t="str">
            <v>FMG101</v>
          </cell>
          <cell r="R7501" t="str">
            <v>Andy Arner</v>
          </cell>
          <cell r="S7501" t="str">
            <v>AA102</v>
          </cell>
        </row>
        <row r="7502">
          <cell r="B7502" t="str">
            <v>419100072382</v>
          </cell>
          <cell r="C7502" t="str">
            <v>PLAINFIELD VETERINARY SERVICES PC</v>
          </cell>
          <cell r="D7502" t="str">
            <v>ANIMAL GENERAL ON HUDSON</v>
          </cell>
          <cell r="E7502">
            <v>250000</v>
          </cell>
          <cell r="F7502">
            <v>3000000</v>
          </cell>
          <cell r="G7502" t="str">
            <v>Y</v>
          </cell>
          <cell r="H7502" t="str">
            <v>N</v>
          </cell>
          <cell r="I7502">
            <v>44105</v>
          </cell>
          <cell r="J7502">
            <v>44113</v>
          </cell>
          <cell r="K7502">
            <v>44113</v>
          </cell>
          <cell r="L7502">
            <v>44113</v>
          </cell>
          <cell r="M7502">
            <v>44126</v>
          </cell>
          <cell r="N7502">
            <v>44105</v>
          </cell>
          <cell r="O7502" t="str">
            <v>Y</v>
          </cell>
          <cell r="P7502" t="str">
            <v>KBH Enterprises</v>
          </cell>
          <cell r="Q7502" t="str">
            <v>KH101</v>
          </cell>
          <cell r="R7502" t="str">
            <v>Chris Frey</v>
          </cell>
          <cell r="S7502" t="str">
            <v>CF101</v>
          </cell>
          <cell r="T7502" t="str">
            <v>Erick Weinstein</v>
          </cell>
          <cell r="U7502" t="str">
            <v>EW101</v>
          </cell>
          <cell r="V7502" t="str">
            <v>PetVet Care Centers</v>
          </cell>
          <cell r="W7502" t="str">
            <v>PETVET</v>
          </cell>
        </row>
        <row r="7503">
          <cell r="B7503" t="str">
            <v>419100072391</v>
          </cell>
          <cell r="C7503" t="str">
            <v>STUTMAN STUTMAN LITCHTENSTEIN &amp; FELDER LLP</v>
          </cell>
          <cell r="D7503" t="str">
            <v>STUTMAN STUTMAN GENERAL ACCOUNT</v>
          </cell>
          <cell r="E7503">
            <v>21666.666666666668</v>
          </cell>
          <cell r="F7503">
            <v>260000</v>
          </cell>
          <cell r="G7503" t="str">
            <v>Y</v>
          </cell>
          <cell r="H7503" t="str">
            <v>Y</v>
          </cell>
          <cell r="I7503">
            <v>44105</v>
          </cell>
          <cell r="J7503">
            <v>44113</v>
          </cell>
          <cell r="K7503">
            <v>44119</v>
          </cell>
          <cell r="L7503">
            <v>44120</v>
          </cell>
          <cell r="M7503">
            <v>44153</v>
          </cell>
          <cell r="N7503">
            <v>44136</v>
          </cell>
          <cell r="O7503" t="str">
            <v>Y</v>
          </cell>
          <cell r="P7503" t="str">
            <v>CardWorks Acquiring</v>
          </cell>
          <cell r="Q7503" t="str">
            <v>CWA101</v>
          </cell>
          <cell r="R7503" t="str">
            <v>Frank Sweeney</v>
          </cell>
          <cell r="S7503" t="str">
            <v>FS101</v>
          </cell>
          <cell r="T7503" t="str">
            <v>Signature Bank</v>
          </cell>
          <cell r="U7503" t="str">
            <v>SBANK</v>
          </cell>
        </row>
        <row r="7504">
          <cell r="B7504" t="str">
            <v>419100072408</v>
          </cell>
          <cell r="C7504" t="str">
            <v>STUTMAN STUTMAN LITCHTENSTEIN &amp; FELDER LLP</v>
          </cell>
          <cell r="D7504" t="str">
            <v>STUTMAN STUTMAN RETAINER ACCOUNT</v>
          </cell>
          <cell r="E7504">
            <v>17500</v>
          </cell>
          <cell r="F7504">
            <v>210000</v>
          </cell>
          <cell r="G7504" t="str">
            <v>Y</v>
          </cell>
          <cell r="H7504" t="str">
            <v>Y</v>
          </cell>
          <cell r="I7504">
            <v>44105</v>
          </cell>
          <cell r="J7504">
            <v>44113</v>
          </cell>
          <cell r="K7504">
            <v>44119</v>
          </cell>
          <cell r="L7504">
            <v>44121</v>
          </cell>
          <cell r="M7504">
            <v>44153</v>
          </cell>
          <cell r="N7504">
            <v>44136</v>
          </cell>
          <cell r="O7504" t="str">
            <v>Y</v>
          </cell>
          <cell r="P7504" t="str">
            <v>CardWorks Acquiring</v>
          </cell>
          <cell r="Q7504" t="str">
            <v>CWA101</v>
          </cell>
          <cell r="R7504" t="str">
            <v>Frank Sweeney</v>
          </cell>
          <cell r="S7504" t="str">
            <v>FS101</v>
          </cell>
          <cell r="T7504" t="str">
            <v>Signature Bank</v>
          </cell>
          <cell r="U7504" t="str">
            <v>SBANK</v>
          </cell>
        </row>
        <row r="7505">
          <cell r="B7505" t="str">
            <v>892999924796</v>
          </cell>
          <cell r="C7505" t="str">
            <v>D INNOVATION AUTOMOTIVE SYSTEMS LLC</v>
          </cell>
          <cell r="D7505" t="str">
            <v>D INNOVATION AUTOMOTIVE SYSTEMS LLC</v>
          </cell>
          <cell r="E7505">
            <v>4250</v>
          </cell>
          <cell r="F7505">
            <v>51000</v>
          </cell>
          <cell r="G7505" t="str">
            <v>Y</v>
          </cell>
          <cell r="H7505" t="str">
            <v>N</v>
          </cell>
          <cell r="I7505">
            <v>44105</v>
          </cell>
          <cell r="J7505">
            <v>44113</v>
          </cell>
          <cell r="K7505">
            <v>44117</v>
          </cell>
          <cell r="L7505">
            <v>44117</v>
          </cell>
          <cell r="M7505">
            <v>44123</v>
          </cell>
          <cell r="N7505">
            <v>44105</v>
          </cell>
          <cell r="O7505" t="str">
            <v>Y</v>
          </cell>
          <cell r="P7505" t="str">
            <v>John Vacca</v>
          </cell>
          <cell r="Q7505" t="str">
            <v>JV101</v>
          </cell>
          <cell r="R7505" t="str">
            <v>Chris Frey</v>
          </cell>
          <cell r="S7505" t="str">
            <v>CF101</v>
          </cell>
        </row>
        <row r="7506">
          <cell r="B7506" t="str">
            <v>892999924804</v>
          </cell>
          <cell r="C7506" t="str">
            <v>TRANSPORTATION CONSULTING SERVICES LLC</v>
          </cell>
          <cell r="D7506" t="str">
            <v>UNISHIPPERS 1598</v>
          </cell>
          <cell r="E7506">
            <v>10000</v>
          </cell>
          <cell r="F7506">
            <v>120000</v>
          </cell>
          <cell r="G7506" t="str">
            <v>N</v>
          </cell>
          <cell r="H7506" t="str">
            <v>N</v>
          </cell>
          <cell r="I7506">
            <v>44105</v>
          </cell>
          <cell r="J7506">
            <v>44117</v>
          </cell>
          <cell r="K7506">
            <v>44117</v>
          </cell>
          <cell r="L7506">
            <v>44120</v>
          </cell>
          <cell r="O7506" t="str">
            <v>Y</v>
          </cell>
          <cell r="P7506" t="str">
            <v>CardWorks Acquiring</v>
          </cell>
          <cell r="Q7506" t="str">
            <v>CWA101</v>
          </cell>
          <cell r="R7506" t="str">
            <v>Frank Sweeney</v>
          </cell>
          <cell r="S7506" t="str">
            <v>FS101</v>
          </cell>
          <cell r="T7506" t="str">
            <v>William Regan</v>
          </cell>
          <cell r="U7506" t="str">
            <v>WR101</v>
          </cell>
          <cell r="V7506" t="str">
            <v>Unishippers</v>
          </cell>
          <cell r="W7506" t="str">
            <v>USHIP</v>
          </cell>
        </row>
        <row r="7507">
          <cell r="B7507" t="str">
            <v>892999924812</v>
          </cell>
          <cell r="C7507" t="str">
            <v>REGULATORS LOGISTICS LLC</v>
          </cell>
          <cell r="D7507" t="str">
            <v>UNISHIPPERS 1603</v>
          </cell>
          <cell r="E7507">
            <v>10000</v>
          </cell>
          <cell r="F7507">
            <v>120000</v>
          </cell>
          <cell r="G7507" t="str">
            <v>N</v>
          </cell>
          <cell r="H7507" t="str">
            <v>N</v>
          </cell>
          <cell r="I7507">
            <v>44105</v>
          </cell>
          <cell r="J7507">
            <v>44117</v>
          </cell>
          <cell r="K7507">
            <v>44118</v>
          </cell>
          <cell r="L7507">
            <v>44119</v>
          </cell>
          <cell r="M7507">
            <v>44270</v>
          </cell>
          <cell r="N7507">
            <v>44256</v>
          </cell>
          <cell r="O7507" t="str">
            <v>Y</v>
          </cell>
          <cell r="P7507" t="str">
            <v>CardWorks Acquiring</v>
          </cell>
          <cell r="Q7507" t="str">
            <v>CWA101</v>
          </cell>
          <cell r="R7507" t="str">
            <v>Frank Sweeney</v>
          </cell>
          <cell r="S7507" t="str">
            <v>FS101</v>
          </cell>
          <cell r="T7507" t="str">
            <v>William Regan</v>
          </cell>
          <cell r="U7507" t="str">
            <v>WR101</v>
          </cell>
          <cell r="V7507" t="str">
            <v>Unishippers</v>
          </cell>
          <cell r="W7507" t="str">
            <v>USHIP</v>
          </cell>
        </row>
        <row r="7508">
          <cell r="B7508" t="str">
            <v>892999924820</v>
          </cell>
          <cell r="C7508" t="str">
            <v>COTTONWOOD LOGISTICS SERVICES LLC</v>
          </cell>
          <cell r="D7508" t="str">
            <v>UNISHIPPERS 1602</v>
          </cell>
          <cell r="E7508">
            <v>10000</v>
          </cell>
          <cell r="F7508">
            <v>120000</v>
          </cell>
          <cell r="G7508" t="str">
            <v>N</v>
          </cell>
          <cell r="H7508" t="str">
            <v>N</v>
          </cell>
          <cell r="I7508">
            <v>44105</v>
          </cell>
          <cell r="J7508">
            <v>44117</v>
          </cell>
          <cell r="K7508">
            <v>44118</v>
          </cell>
          <cell r="L7508">
            <v>44119</v>
          </cell>
          <cell r="M7508">
            <v>44132</v>
          </cell>
          <cell r="N7508">
            <v>44105</v>
          </cell>
          <cell r="O7508" t="str">
            <v>Y</v>
          </cell>
          <cell r="P7508" t="str">
            <v>CardWorks Acquiring</v>
          </cell>
          <cell r="Q7508" t="str">
            <v>CWA101</v>
          </cell>
          <cell r="R7508" t="str">
            <v>Frank Sweeney</v>
          </cell>
          <cell r="S7508" t="str">
            <v>FS101</v>
          </cell>
          <cell r="T7508" t="str">
            <v>William Regan</v>
          </cell>
          <cell r="U7508" t="str">
            <v>WR101</v>
          </cell>
          <cell r="V7508" t="str">
            <v>Unishippers</v>
          </cell>
          <cell r="W7508" t="str">
            <v>USHIP</v>
          </cell>
        </row>
        <row r="7509">
          <cell r="B7509" t="str">
            <v>892999924838</v>
          </cell>
          <cell r="C7509" t="str">
            <v>STRATEGIC TRANSPORTATION AND CONSULTING LLC</v>
          </cell>
          <cell r="D7509" t="str">
            <v>UNISHIPPERS 1604</v>
          </cell>
          <cell r="E7509">
            <v>10000</v>
          </cell>
          <cell r="F7509">
            <v>120000</v>
          </cell>
          <cell r="G7509" t="str">
            <v>N</v>
          </cell>
          <cell r="H7509" t="str">
            <v>N</v>
          </cell>
          <cell r="I7509">
            <v>44105</v>
          </cell>
          <cell r="J7509">
            <v>44117</v>
          </cell>
          <cell r="K7509">
            <v>44130</v>
          </cell>
          <cell r="L7509">
            <v>44130</v>
          </cell>
          <cell r="M7509">
            <v>44270</v>
          </cell>
          <cell r="N7509">
            <v>44256</v>
          </cell>
          <cell r="O7509" t="str">
            <v>Y</v>
          </cell>
          <cell r="P7509" t="str">
            <v>CardWorks Acquiring</v>
          </cell>
          <cell r="Q7509" t="str">
            <v>CWA101</v>
          </cell>
          <cell r="R7509" t="str">
            <v>Frank Sweeney</v>
          </cell>
          <cell r="S7509" t="str">
            <v>FS101</v>
          </cell>
          <cell r="T7509" t="str">
            <v>William Regan</v>
          </cell>
          <cell r="U7509" t="str">
            <v>WR101</v>
          </cell>
          <cell r="V7509" t="str">
            <v>Unishippers</v>
          </cell>
          <cell r="W7509" t="str">
            <v>USHIP</v>
          </cell>
        </row>
        <row r="7510">
          <cell r="B7510" t="str">
            <v>892999924911</v>
          </cell>
          <cell r="C7510" t="str">
            <v>THE HORSEMAN ANTIQUES INC</v>
          </cell>
          <cell r="D7510" t="str">
            <v>HORSEMAN ANTIQUES INC</v>
          </cell>
          <cell r="E7510">
            <v>70833.333333333328</v>
          </cell>
          <cell r="F7510">
            <v>850000</v>
          </cell>
          <cell r="G7510" t="str">
            <v>Y</v>
          </cell>
          <cell r="H7510" t="str">
            <v>Y</v>
          </cell>
          <cell r="I7510">
            <v>44105</v>
          </cell>
          <cell r="J7510">
            <v>44117</v>
          </cell>
          <cell r="K7510">
            <v>44120</v>
          </cell>
          <cell r="L7510">
            <v>44120</v>
          </cell>
          <cell r="M7510">
            <v>44138</v>
          </cell>
          <cell r="N7510">
            <v>44136</v>
          </cell>
          <cell r="O7510" t="str">
            <v>Y</v>
          </cell>
          <cell r="P7510" t="str">
            <v>Andrea Zaretsky</v>
          </cell>
          <cell r="Q7510" t="str">
            <v>AZ101</v>
          </cell>
          <cell r="R7510" t="str">
            <v>Frank Sweeney</v>
          </cell>
          <cell r="S7510" t="str">
            <v>FS101</v>
          </cell>
          <cell r="T7510" t="str">
            <v>Signature Bank</v>
          </cell>
          <cell r="U7510" t="str">
            <v>SBANK</v>
          </cell>
        </row>
        <row r="7511">
          <cell r="B7511" t="str">
            <v>892999924846</v>
          </cell>
          <cell r="C7511" t="str">
            <v>DONALD GIANCHETTA</v>
          </cell>
          <cell r="D7511" t="str">
            <v>HORSEMAN ANTIQUES</v>
          </cell>
          <cell r="E7511">
            <v>41666.666666666664</v>
          </cell>
          <cell r="F7511">
            <v>500000</v>
          </cell>
          <cell r="G7511" t="str">
            <v>Y</v>
          </cell>
          <cell r="H7511" t="str">
            <v>Y</v>
          </cell>
          <cell r="I7511">
            <v>44105</v>
          </cell>
          <cell r="J7511">
            <v>44117</v>
          </cell>
          <cell r="K7511">
            <v>44120</v>
          </cell>
          <cell r="L7511">
            <v>44120</v>
          </cell>
          <cell r="M7511">
            <v>44153</v>
          </cell>
          <cell r="N7511">
            <v>44136</v>
          </cell>
          <cell r="O7511" t="str">
            <v>Y</v>
          </cell>
          <cell r="P7511" t="str">
            <v>Andrea Zaretsky</v>
          </cell>
          <cell r="Q7511" t="str">
            <v>AZ101</v>
          </cell>
          <cell r="R7511" t="str">
            <v>Frank Sweeney</v>
          </cell>
          <cell r="S7511" t="str">
            <v>FS101</v>
          </cell>
          <cell r="T7511" t="str">
            <v>Signature Bank</v>
          </cell>
          <cell r="U7511" t="str">
            <v>SBANK</v>
          </cell>
        </row>
        <row r="7512">
          <cell r="B7512" t="str">
            <v>419100072426</v>
          </cell>
          <cell r="C7512" t="str">
            <v>CATHEDRAL PREPARATORY SCHOOL SEMINARY</v>
          </cell>
          <cell r="D7512" t="str">
            <v>CATHEDRAL PREPARATORY SCHOOL SEMINARY</v>
          </cell>
          <cell r="E7512">
            <v>11250</v>
          </cell>
          <cell r="F7512">
            <v>135000</v>
          </cell>
          <cell r="G7512" t="str">
            <v>Y</v>
          </cell>
          <cell r="H7512" t="str">
            <v>N</v>
          </cell>
          <cell r="I7512">
            <v>44105</v>
          </cell>
          <cell r="J7512">
            <v>44117</v>
          </cell>
          <cell r="K7512">
            <v>44117</v>
          </cell>
          <cell r="L7512">
            <v>44118</v>
          </cell>
          <cell r="M7512">
            <v>44126</v>
          </cell>
          <cell r="N7512">
            <v>44105</v>
          </cell>
          <cell r="O7512" t="str">
            <v>Y</v>
          </cell>
          <cell r="P7512" t="str">
            <v>Brett Rosenfeld</v>
          </cell>
          <cell r="Q7512" t="str">
            <v>BR101</v>
          </cell>
          <cell r="R7512" t="str">
            <v>Frank Sweeney</v>
          </cell>
          <cell r="S7512" t="str">
            <v>FS101</v>
          </cell>
          <cell r="T7512" t="str">
            <v>Signature Bank</v>
          </cell>
          <cell r="U7512" t="str">
            <v>SBANK</v>
          </cell>
        </row>
        <row r="7513">
          <cell r="B7513" t="str">
            <v>419100072435</v>
          </cell>
          <cell r="C7513" t="str">
            <v>COMPREHENSIVE MARKETING INC</v>
          </cell>
          <cell r="D7513" t="str">
            <v>FINDLOCSXPART.COM</v>
          </cell>
          <cell r="E7513">
            <v>20833.333333333332</v>
          </cell>
          <cell r="F7513">
            <v>250000</v>
          </cell>
          <cell r="G7513" t="str">
            <v>N</v>
          </cell>
          <cell r="H7513" t="str">
            <v>N</v>
          </cell>
          <cell r="I7513">
            <v>44105</v>
          </cell>
          <cell r="J7513">
            <v>44117</v>
          </cell>
          <cell r="K7513">
            <v>44123</v>
          </cell>
          <cell r="L7513">
            <v>44130</v>
          </cell>
          <cell r="M7513">
            <v>44162</v>
          </cell>
          <cell r="N7513">
            <v>44136</v>
          </cell>
          <cell r="O7513" t="str">
            <v>Y</v>
          </cell>
          <cell r="P7513" t="str">
            <v>RocketGate</v>
          </cell>
          <cell r="Q7513" t="str">
            <v>RG101</v>
          </cell>
          <cell r="R7513" t="str">
            <v>Dating Network</v>
          </cell>
          <cell r="S7513" t="str">
            <v>DN101</v>
          </cell>
        </row>
        <row r="7514">
          <cell r="B7514" t="str">
            <v>419100072444</v>
          </cell>
          <cell r="C7514" t="str">
            <v>FALSETTI VENTURES LLC</v>
          </cell>
          <cell r="D7514" t="str">
            <v>MAXIFEE.COM</v>
          </cell>
          <cell r="E7514">
            <v>33333.333333333336</v>
          </cell>
          <cell r="F7514">
            <v>400000</v>
          </cell>
          <cell r="G7514" t="str">
            <v>N</v>
          </cell>
          <cell r="H7514" t="str">
            <v>N</v>
          </cell>
          <cell r="I7514">
            <v>44105</v>
          </cell>
          <cell r="J7514">
            <v>44117</v>
          </cell>
          <cell r="K7514">
            <v>44119</v>
          </cell>
          <cell r="L7514">
            <v>44120</v>
          </cell>
          <cell r="M7514">
            <v>44132</v>
          </cell>
          <cell r="N7514">
            <v>44105</v>
          </cell>
          <cell r="O7514" t="str">
            <v>Y</v>
          </cell>
          <cell r="P7514" t="str">
            <v>Joel Paulin</v>
          </cell>
          <cell r="Q7514" t="str">
            <v>JP101</v>
          </cell>
        </row>
        <row r="7515">
          <cell r="B7515" t="str">
            <v>419100072453</v>
          </cell>
          <cell r="C7515" t="str">
            <v>MIDWEST VETERINARY HOSPITALS PLLC</v>
          </cell>
          <cell r="D7515" t="str">
            <v xml:space="preserve">DISTRICT VETERINARY HOSPITAL EASTERN MARKET </v>
          </cell>
          <cell r="E7515">
            <v>333333.33333333331</v>
          </cell>
          <cell r="F7515">
            <v>4000000</v>
          </cell>
          <cell r="G7515" t="str">
            <v>Y</v>
          </cell>
          <cell r="H7515" t="str">
            <v>N</v>
          </cell>
          <cell r="I7515">
            <v>44105</v>
          </cell>
          <cell r="J7515">
            <v>44117</v>
          </cell>
          <cell r="K7515">
            <v>44118</v>
          </cell>
          <cell r="L7515">
            <v>44118</v>
          </cell>
          <cell r="M7515">
            <v>44153</v>
          </cell>
          <cell r="N7515">
            <v>44136</v>
          </cell>
          <cell r="O7515" t="str">
            <v>Y</v>
          </cell>
          <cell r="P7515" t="str">
            <v>HYD Associates Inc</v>
          </cell>
          <cell r="Q7515" t="str">
            <v>HYD101</v>
          </cell>
          <cell r="R7515" t="str">
            <v>Chris Frey</v>
          </cell>
          <cell r="S7515" t="str">
            <v>CF101</v>
          </cell>
          <cell r="T7515" t="str">
            <v>KBH Enterprises</v>
          </cell>
          <cell r="U7515" t="str">
            <v>KH101</v>
          </cell>
          <cell r="V7515" t="str">
            <v xml:space="preserve">Mission Veterinary Partners </v>
          </cell>
          <cell r="W7515" t="str">
            <v>MVP101</v>
          </cell>
        </row>
        <row r="7516">
          <cell r="B7516" t="str">
            <v>419100072462</v>
          </cell>
          <cell r="C7516" t="str">
            <v>MIDWEST VETERINARY HOSPITALS PLLC</v>
          </cell>
          <cell r="D7516" t="str">
            <v xml:space="preserve">DISTRICT VETERINARY HOSPITAL BROOKLAND </v>
          </cell>
          <cell r="E7516">
            <v>333333.33333333331</v>
          </cell>
          <cell r="F7516">
            <v>4000000</v>
          </cell>
          <cell r="G7516" t="str">
            <v>Y</v>
          </cell>
          <cell r="H7516" t="str">
            <v>N</v>
          </cell>
          <cell r="I7516">
            <v>44105</v>
          </cell>
          <cell r="J7516">
            <v>44117</v>
          </cell>
          <cell r="K7516">
            <v>44118</v>
          </cell>
          <cell r="L7516">
            <v>44118</v>
          </cell>
          <cell r="M7516">
            <v>44153</v>
          </cell>
          <cell r="N7516">
            <v>44136</v>
          </cell>
          <cell r="O7516" t="str">
            <v>Y</v>
          </cell>
          <cell r="P7516" t="str">
            <v>HYD Associates Inc</v>
          </cell>
          <cell r="Q7516" t="str">
            <v>HYD101</v>
          </cell>
          <cell r="R7516" t="str">
            <v>Chris Frey</v>
          </cell>
          <cell r="S7516" t="str">
            <v>CF101</v>
          </cell>
          <cell r="T7516" t="str">
            <v>KBH Enterprises</v>
          </cell>
          <cell r="U7516" t="str">
            <v>KH101</v>
          </cell>
          <cell r="V7516" t="str">
            <v xml:space="preserve">Mission Veterinary Partners </v>
          </cell>
          <cell r="W7516" t="str">
            <v>MVP101</v>
          </cell>
        </row>
        <row r="7517">
          <cell r="B7517" t="str">
            <v>892999924853</v>
          </cell>
          <cell r="C7517" t="str">
            <v xml:space="preserve">A TOTALLY UNIQUE NAIL BOUTIQUE INC </v>
          </cell>
          <cell r="D7517" t="str">
            <v>ALL THAT GLITTERS</v>
          </cell>
          <cell r="E7517">
            <v>29583.333333333332</v>
          </cell>
          <cell r="F7517">
            <v>355000</v>
          </cell>
          <cell r="G7517" t="str">
            <v>Y</v>
          </cell>
          <cell r="H7517" t="str">
            <v>Y</v>
          </cell>
          <cell r="I7517">
            <v>44105</v>
          </cell>
          <cell r="J7517">
            <v>44117</v>
          </cell>
          <cell r="K7517">
            <v>44123</v>
          </cell>
          <cell r="L7517">
            <v>44123</v>
          </cell>
          <cell r="M7517">
            <v>44138</v>
          </cell>
          <cell r="N7517">
            <v>44136</v>
          </cell>
          <cell r="O7517" t="str">
            <v>Y</v>
          </cell>
          <cell r="P7517" t="str">
            <v>Matt McCracken</v>
          </cell>
          <cell r="Q7517" t="str">
            <v>MM103</v>
          </cell>
          <cell r="R7517" t="str">
            <v>Andy Arner</v>
          </cell>
          <cell r="S7517" t="str">
            <v>AA102</v>
          </cell>
        </row>
        <row r="7518">
          <cell r="B7518" t="str">
            <v>892999924861</v>
          </cell>
          <cell r="C7518" t="str">
            <v>HUNTS POINT TUCK COLLISION INC</v>
          </cell>
          <cell r="D7518" t="str">
            <v>HUNTS POINT TRUCK COLLISION</v>
          </cell>
          <cell r="E7518">
            <v>13333.333333333334</v>
          </cell>
          <cell r="F7518">
            <v>160000</v>
          </cell>
          <cell r="G7518" t="str">
            <v>Y</v>
          </cell>
          <cell r="H7518" t="str">
            <v>Y</v>
          </cell>
          <cell r="I7518">
            <v>44105</v>
          </cell>
          <cell r="J7518">
            <v>44118</v>
          </cell>
          <cell r="K7518" t="str">
            <v>Declined</v>
          </cell>
          <cell r="L7518" t="str">
            <v>Declined</v>
          </cell>
          <cell r="M7518" t="str">
            <v>Declined</v>
          </cell>
          <cell r="N7518" t="str">
            <v>Declined</v>
          </cell>
          <cell r="O7518" t="str">
            <v>Declined</v>
          </cell>
          <cell r="P7518" t="str">
            <v>Andrea Zaretsky</v>
          </cell>
          <cell r="Q7518" t="str">
            <v>AZ101</v>
          </cell>
          <cell r="R7518" t="str">
            <v>Frank Sweeney</v>
          </cell>
          <cell r="S7518" t="str">
            <v>FS101</v>
          </cell>
          <cell r="T7518" t="str">
            <v>Signature Bank</v>
          </cell>
          <cell r="U7518" t="str">
            <v>SBANK</v>
          </cell>
        </row>
        <row r="7519">
          <cell r="B7519" t="str">
            <v>892999924879</v>
          </cell>
          <cell r="C7519" t="str">
            <v xml:space="preserve">FRANK SIVIGLIA TRUCK BODY INC </v>
          </cell>
          <cell r="D7519" t="str">
            <v xml:space="preserve">FRANK SIVIGLIA TRUCK BODY INC </v>
          </cell>
          <cell r="E7519">
            <v>2500</v>
          </cell>
          <cell r="F7519">
            <v>30000</v>
          </cell>
          <cell r="G7519" t="str">
            <v>Y</v>
          </cell>
          <cell r="H7519" t="str">
            <v>Y</v>
          </cell>
          <cell r="I7519">
            <v>44105</v>
          </cell>
          <cell r="J7519">
            <v>44118</v>
          </cell>
          <cell r="K7519" t="str">
            <v>Declined</v>
          </cell>
          <cell r="L7519" t="str">
            <v>Declined</v>
          </cell>
          <cell r="M7519" t="str">
            <v>Declined</v>
          </cell>
          <cell r="N7519" t="str">
            <v>Declined</v>
          </cell>
          <cell r="O7519" t="str">
            <v>Declined</v>
          </cell>
          <cell r="P7519" t="str">
            <v>Andrea Zaretsky</v>
          </cell>
          <cell r="Q7519" t="str">
            <v>AZ101</v>
          </cell>
          <cell r="R7519" t="str">
            <v>Frank Sweeney</v>
          </cell>
          <cell r="S7519" t="str">
            <v>FS101</v>
          </cell>
          <cell r="T7519" t="str">
            <v>Signature Bank</v>
          </cell>
          <cell r="U7519" t="str">
            <v>SBANK</v>
          </cell>
        </row>
        <row r="7520">
          <cell r="B7520" t="str">
            <v>892999924887</v>
          </cell>
          <cell r="C7520" t="str">
            <v>WML EXCHANGE LLC</v>
          </cell>
          <cell r="D7520" t="str">
            <v>THE SPICE &amp; TEA EXCHANGE OF HILTON HEAD</v>
          </cell>
          <cell r="E7520">
            <v>23600</v>
          </cell>
          <cell r="F7520">
            <v>283200</v>
          </cell>
          <cell r="G7520" t="str">
            <v>Y</v>
          </cell>
          <cell r="H7520" t="str">
            <v>Y</v>
          </cell>
          <cell r="I7520">
            <v>44105</v>
          </cell>
          <cell r="J7520">
            <v>44118</v>
          </cell>
          <cell r="K7520">
            <v>44119</v>
          </cell>
          <cell r="L7520">
            <v>44119</v>
          </cell>
          <cell r="M7520">
            <v>44153</v>
          </cell>
          <cell r="N7520">
            <v>44136</v>
          </cell>
          <cell r="O7520" t="str">
            <v>Y</v>
          </cell>
          <cell r="P7520" t="str">
            <v>Matt McCracken</v>
          </cell>
          <cell r="Q7520" t="str">
            <v>MM103</v>
          </cell>
          <cell r="R7520" t="str">
            <v>Andy Arner</v>
          </cell>
          <cell r="S7520" t="str">
            <v>AA102</v>
          </cell>
        </row>
        <row r="7521">
          <cell r="B7521" t="str">
            <v>892999924895</v>
          </cell>
          <cell r="C7521" t="str">
            <v>WML EXCHANGE LLC</v>
          </cell>
          <cell r="D7521" t="str">
            <v>THE SPICE &amp; TEA EXCHANGE OF SPARTANBURG</v>
          </cell>
          <cell r="E7521">
            <v>10850</v>
          </cell>
          <cell r="F7521">
            <v>130200</v>
          </cell>
          <cell r="G7521" t="str">
            <v>Y</v>
          </cell>
          <cell r="H7521" t="str">
            <v>Y</v>
          </cell>
          <cell r="I7521">
            <v>44105</v>
          </cell>
          <cell r="J7521">
            <v>44118</v>
          </cell>
          <cell r="K7521">
            <v>44119</v>
          </cell>
          <cell r="L7521">
            <v>44119</v>
          </cell>
          <cell r="M7521">
            <v>44153</v>
          </cell>
          <cell r="N7521">
            <v>44136</v>
          </cell>
          <cell r="O7521" t="str">
            <v>Y</v>
          </cell>
          <cell r="P7521" t="str">
            <v>Matt McCracken</v>
          </cell>
          <cell r="Q7521" t="str">
            <v>MM103</v>
          </cell>
          <cell r="R7521" t="str">
            <v>Andy Arner</v>
          </cell>
          <cell r="S7521" t="str">
            <v>AA102</v>
          </cell>
        </row>
        <row r="7522">
          <cell r="B7522" t="str">
            <v>892999924903</v>
          </cell>
          <cell r="C7522" t="str">
            <v>WML EXCHANGE LLC</v>
          </cell>
          <cell r="D7522" t="str">
            <v>THE SPICE &amp; TEA EXCHANGE OF CHARLOTTE</v>
          </cell>
          <cell r="E7522">
            <v>5625</v>
          </cell>
          <cell r="F7522">
            <v>67500</v>
          </cell>
          <cell r="G7522" t="str">
            <v>Y</v>
          </cell>
          <cell r="H7522" t="str">
            <v>Y</v>
          </cell>
          <cell r="I7522">
            <v>44105</v>
          </cell>
          <cell r="J7522">
            <v>44118</v>
          </cell>
          <cell r="K7522">
            <v>44119</v>
          </cell>
          <cell r="L7522">
            <v>44119</v>
          </cell>
          <cell r="M7522">
            <v>44153</v>
          </cell>
          <cell r="N7522">
            <v>44136</v>
          </cell>
          <cell r="O7522" t="str">
            <v>Y</v>
          </cell>
          <cell r="P7522" t="str">
            <v>Matt McCracken</v>
          </cell>
          <cell r="Q7522" t="str">
            <v>MM103</v>
          </cell>
          <cell r="R7522" t="str">
            <v>Andy Arner</v>
          </cell>
          <cell r="S7522" t="str">
            <v>AA102</v>
          </cell>
        </row>
        <row r="7523">
          <cell r="B7523" t="str">
            <v>419100072417</v>
          </cell>
          <cell r="C7523" t="str">
            <v>ABAYS VIBE SALES LLC</v>
          </cell>
          <cell r="D7523" t="str">
            <v>APTITUDE.GAMES</v>
          </cell>
          <cell r="E7523">
            <v>30000</v>
          </cell>
          <cell r="F7523">
            <v>360000</v>
          </cell>
          <cell r="G7523" t="str">
            <v>Y</v>
          </cell>
          <cell r="H7523" t="str">
            <v>N</v>
          </cell>
          <cell r="I7523">
            <v>44105</v>
          </cell>
          <cell r="J7523">
            <v>44119</v>
          </cell>
          <cell r="K7523">
            <v>44120</v>
          </cell>
          <cell r="L7523">
            <v>44124</v>
          </cell>
          <cell r="M7523">
            <v>44132</v>
          </cell>
          <cell r="N7523">
            <v>44105</v>
          </cell>
          <cell r="O7523" t="str">
            <v>Y</v>
          </cell>
          <cell r="P7523" t="str">
            <v>PayEx</v>
          </cell>
          <cell r="Q7523" t="str">
            <v>PE102</v>
          </cell>
        </row>
        <row r="7524">
          <cell r="B7524" t="str">
            <v>419100072471</v>
          </cell>
          <cell r="C7524" t="str">
            <v>GIAHAN OSCAR MARKETING LLC</v>
          </cell>
          <cell r="D7524" t="str">
            <v>YOGAGURU.FIT</v>
          </cell>
          <cell r="E7524">
            <v>25000</v>
          </cell>
          <cell r="F7524">
            <v>300000</v>
          </cell>
          <cell r="G7524" t="str">
            <v>Y</v>
          </cell>
          <cell r="H7524" t="str">
            <v>N</v>
          </cell>
          <cell r="I7524">
            <v>44105</v>
          </cell>
          <cell r="J7524">
            <v>44119</v>
          </cell>
          <cell r="K7524">
            <v>44124</v>
          </cell>
          <cell r="L7524">
            <v>44126</v>
          </cell>
          <cell r="M7524">
            <v>44138</v>
          </cell>
          <cell r="N7524">
            <v>44136</v>
          </cell>
          <cell r="O7524" t="str">
            <v>Y</v>
          </cell>
          <cell r="P7524" t="str">
            <v>PayEx</v>
          </cell>
          <cell r="Q7524" t="str">
            <v>PE102</v>
          </cell>
        </row>
        <row r="7525">
          <cell r="B7525" t="str">
            <v>892999924929</v>
          </cell>
          <cell r="C7525" t="str">
            <v>VETWERX EQUINE LLC</v>
          </cell>
          <cell r="D7525" t="str">
            <v>VETWERX EQUINE LLC</v>
          </cell>
          <cell r="E7525">
            <v>68333.333333333328</v>
          </cell>
          <cell r="F7525">
            <v>820000</v>
          </cell>
          <cell r="G7525" t="str">
            <v>Y</v>
          </cell>
          <cell r="H7525" t="str">
            <v>N</v>
          </cell>
          <cell r="I7525">
            <v>44105</v>
          </cell>
          <cell r="J7525">
            <v>44120</v>
          </cell>
          <cell r="K7525" t="str">
            <v>Withdrawn</v>
          </cell>
          <cell r="L7525" t="str">
            <v>Withdrawn</v>
          </cell>
          <cell r="M7525" t="str">
            <v>Withdrawn</v>
          </cell>
          <cell r="N7525" t="str">
            <v>Withdrawn</v>
          </cell>
          <cell r="O7525" t="str">
            <v>Withdrawn</v>
          </cell>
          <cell r="P7525" t="str">
            <v>Mike Roberts</v>
          </cell>
          <cell r="Q7525" t="str">
            <v>MR102</v>
          </cell>
          <cell r="R7525" t="str">
            <v>Chris Frey</v>
          </cell>
          <cell r="S7525" t="str">
            <v>CF101</v>
          </cell>
          <cell r="T7525" t="str">
            <v>Veterinary Management Group</v>
          </cell>
          <cell r="U7525" t="str">
            <v>VMG101</v>
          </cell>
        </row>
        <row r="7526">
          <cell r="B7526" t="str">
            <v xml:space="preserve">892999924937    </v>
          </cell>
          <cell r="C7526" t="str">
            <v>VETWERX EQUINE SOUTH LLC</v>
          </cell>
          <cell r="D7526" t="str">
            <v>VETWERX EQUINE SOUTH LLC</v>
          </cell>
          <cell r="E7526">
            <v>39166.666666666664</v>
          </cell>
          <cell r="F7526">
            <v>470000</v>
          </cell>
          <cell r="G7526" t="str">
            <v>Y</v>
          </cell>
          <cell r="H7526" t="str">
            <v>N</v>
          </cell>
          <cell r="I7526">
            <v>44105</v>
          </cell>
          <cell r="J7526">
            <v>44120</v>
          </cell>
          <cell r="K7526" t="str">
            <v>Withdrawn</v>
          </cell>
          <cell r="L7526" t="str">
            <v>Withdrawn</v>
          </cell>
          <cell r="M7526" t="str">
            <v>Withdrawn</v>
          </cell>
          <cell r="N7526" t="str">
            <v>Withdrawn</v>
          </cell>
          <cell r="O7526" t="str">
            <v>Withdrawn</v>
          </cell>
          <cell r="P7526" t="str">
            <v>Mike Roberts</v>
          </cell>
          <cell r="Q7526" t="str">
            <v>MR102</v>
          </cell>
          <cell r="R7526" t="str">
            <v>Chris Frey</v>
          </cell>
          <cell r="S7526" t="str">
            <v>CF101</v>
          </cell>
          <cell r="T7526" t="str">
            <v>Veterinary Management Group</v>
          </cell>
          <cell r="U7526" t="str">
            <v>VMG101</v>
          </cell>
        </row>
        <row r="7527">
          <cell r="B7527" t="str">
            <v>419100072480</v>
          </cell>
          <cell r="C7527" t="str">
            <v>NEALON EVE COMPANY LLC</v>
          </cell>
          <cell r="D7527" t="str">
            <v>SHAPEN.FIT</v>
          </cell>
          <cell r="E7527">
            <v>30000</v>
          </cell>
          <cell r="F7527">
            <v>360000</v>
          </cell>
          <cell r="G7527" t="str">
            <v>Y</v>
          </cell>
          <cell r="H7527" t="str">
            <v>N</v>
          </cell>
          <cell r="I7527">
            <v>44105</v>
          </cell>
          <cell r="J7527">
            <v>44120</v>
          </cell>
          <cell r="K7527">
            <v>44126</v>
          </cell>
          <cell r="L7527">
            <v>44127</v>
          </cell>
          <cell r="M7527">
            <v>44138</v>
          </cell>
          <cell r="N7527">
            <v>44136</v>
          </cell>
          <cell r="O7527" t="str">
            <v>Y</v>
          </cell>
          <cell r="P7527" t="str">
            <v>PayEx</v>
          </cell>
          <cell r="Q7527" t="str">
            <v>PE102</v>
          </cell>
        </row>
        <row r="7528">
          <cell r="B7528" t="str">
            <v>419100072499</v>
          </cell>
          <cell r="C7528" t="str">
            <v>OTTO ARCHIVE LLC</v>
          </cell>
          <cell r="D7528" t="str">
            <v>OTTO</v>
          </cell>
          <cell r="E7528">
            <v>4166.666666666667</v>
          </cell>
          <cell r="F7528">
            <v>50000</v>
          </cell>
          <cell r="G7528" t="str">
            <v>N</v>
          </cell>
          <cell r="H7528" t="str">
            <v>N</v>
          </cell>
          <cell r="I7528">
            <v>44105</v>
          </cell>
          <cell r="J7528">
            <v>44120</v>
          </cell>
          <cell r="K7528">
            <v>44123</v>
          </cell>
          <cell r="L7528">
            <v>44123</v>
          </cell>
          <cell r="M7528">
            <v>44153</v>
          </cell>
          <cell r="N7528">
            <v>44136</v>
          </cell>
          <cell r="O7528" t="str">
            <v>Y</v>
          </cell>
          <cell r="P7528" t="str">
            <v>Andrea Zaretsky</v>
          </cell>
          <cell r="Q7528" t="str">
            <v>AZ101</v>
          </cell>
          <cell r="R7528" t="str">
            <v>Frank Sweeney</v>
          </cell>
          <cell r="S7528" t="str">
            <v>FS101</v>
          </cell>
          <cell r="T7528" t="str">
            <v>Signature Bank</v>
          </cell>
          <cell r="U7528" t="str">
            <v>SBANK</v>
          </cell>
        </row>
        <row r="7529">
          <cell r="B7529" t="str">
            <v>419100072505</v>
          </cell>
          <cell r="C7529" t="str">
            <v>ATTA CURATED LLC</v>
          </cell>
          <cell r="D7529" t="str">
            <v>ATTA</v>
          </cell>
          <cell r="E7529">
            <v>8333.3333333333339</v>
          </cell>
          <cell r="F7529">
            <v>100000</v>
          </cell>
          <cell r="G7529" t="str">
            <v>N</v>
          </cell>
          <cell r="H7529" t="str">
            <v>N</v>
          </cell>
          <cell r="I7529">
            <v>44105</v>
          </cell>
          <cell r="J7529">
            <v>44120</v>
          </cell>
          <cell r="K7529">
            <v>44123</v>
          </cell>
          <cell r="L7529">
            <v>44123</v>
          </cell>
          <cell r="O7529" t="str">
            <v>Y</v>
          </cell>
          <cell r="P7529" t="str">
            <v>Andrea Zaretsky</v>
          </cell>
          <cell r="Q7529" t="str">
            <v>AZ101</v>
          </cell>
          <cell r="R7529" t="str">
            <v>Frank Sweeney</v>
          </cell>
          <cell r="S7529" t="str">
            <v>FS101</v>
          </cell>
          <cell r="T7529" t="str">
            <v>Signature Bank</v>
          </cell>
          <cell r="U7529" t="str">
            <v>SBANK</v>
          </cell>
        </row>
        <row r="7530">
          <cell r="B7530" t="str">
            <v xml:space="preserve">892999924945    </v>
          </cell>
          <cell r="C7530" t="str">
            <v>NOVA SURGICARE PC</v>
          </cell>
          <cell r="D7530" t="str">
            <v>NOVA SURGICARE PC</v>
          </cell>
          <cell r="E7530">
            <v>181666.66666666666</v>
          </cell>
          <cell r="F7530">
            <v>2180000</v>
          </cell>
          <cell r="G7530" t="str">
            <v>Y</v>
          </cell>
          <cell r="H7530" t="str">
            <v>Y</v>
          </cell>
          <cell r="I7530">
            <v>44105</v>
          </cell>
          <cell r="J7530">
            <v>44123</v>
          </cell>
          <cell r="K7530">
            <v>44124</v>
          </cell>
          <cell r="L7530">
            <v>44125</v>
          </cell>
          <cell r="M7530">
            <v>44153</v>
          </cell>
          <cell r="N7530">
            <v>44136</v>
          </cell>
          <cell r="O7530" t="str">
            <v>Y</v>
          </cell>
          <cell r="P7530" t="str">
            <v>CardWorks Acquiring</v>
          </cell>
          <cell r="Q7530" t="str">
            <v>CWA101</v>
          </cell>
          <cell r="R7530" t="str">
            <v>Erick Weinstein</v>
          </cell>
          <cell r="S7530" t="str">
            <v>EW101</v>
          </cell>
        </row>
        <row r="7531">
          <cell r="B7531" t="str">
            <v>419100072514</v>
          </cell>
          <cell r="C7531" t="str">
            <v>TIMOTHY P. BROWN SR</v>
          </cell>
          <cell r="D7531" t="str">
            <v>KEYSTONE ARMAMENTS</v>
          </cell>
          <cell r="E7531">
            <v>60000</v>
          </cell>
          <cell r="F7531">
            <v>720000</v>
          </cell>
          <cell r="G7531" t="str">
            <v>N</v>
          </cell>
          <cell r="H7531" t="str">
            <v>N</v>
          </cell>
          <cell r="I7531">
            <v>44105</v>
          </cell>
          <cell r="J7531">
            <v>44123</v>
          </cell>
          <cell r="K7531" t="str">
            <v>Withdrawn</v>
          </cell>
          <cell r="L7531" t="str">
            <v>Withdrawn</v>
          </cell>
          <cell r="M7531" t="str">
            <v>Withdrawn</v>
          </cell>
          <cell r="N7531" t="str">
            <v>Withdrawn</v>
          </cell>
          <cell r="O7531" t="str">
            <v>Withdrawn</v>
          </cell>
          <cell r="P7531" t="str">
            <v>William Johnston</v>
          </cell>
          <cell r="Q7531" t="str">
            <v>BJ101</v>
          </cell>
          <cell r="R7531" t="str">
            <v>Andy Arner</v>
          </cell>
          <cell r="S7531" t="str">
            <v>AA102</v>
          </cell>
        </row>
        <row r="7532">
          <cell r="B7532" t="str">
            <v xml:space="preserve">892999924952    </v>
          </cell>
          <cell r="C7532" t="str">
            <v xml:space="preserve">ARTIFEX INC </v>
          </cell>
          <cell r="D7532" t="str">
            <v xml:space="preserve">ARTIFEX INC </v>
          </cell>
          <cell r="E7532">
            <v>75000</v>
          </cell>
          <cell r="F7532">
            <v>900000</v>
          </cell>
          <cell r="G7532" t="str">
            <v>Y</v>
          </cell>
          <cell r="H7532" t="str">
            <v>Y</v>
          </cell>
          <cell r="I7532">
            <v>44105</v>
          </cell>
          <cell r="J7532">
            <v>44123</v>
          </cell>
          <cell r="K7532">
            <v>44130</v>
          </cell>
          <cell r="L7532">
            <v>44130</v>
          </cell>
          <cell r="M7532">
            <v>44138</v>
          </cell>
          <cell r="N7532">
            <v>44136</v>
          </cell>
          <cell r="O7532" t="str">
            <v>Y</v>
          </cell>
          <cell r="P7532" t="str">
            <v>CardWorks Acquiring</v>
          </cell>
          <cell r="Q7532" t="str">
            <v>CWA101</v>
          </cell>
          <cell r="R7532" t="str">
            <v>Erick Weinstein</v>
          </cell>
          <cell r="S7532" t="str">
            <v>EW101</v>
          </cell>
        </row>
        <row r="7533">
          <cell r="B7533" t="str">
            <v>419100072523</v>
          </cell>
          <cell r="C7533" t="str">
            <v>PETVET CARE CENTERS PENNSYLVANIA LLC</v>
          </cell>
          <cell r="D7533" t="str">
            <v>SPRING HOUSE ANIMAL HOSPITAL</v>
          </cell>
          <cell r="E7533">
            <v>183333.33333333334</v>
          </cell>
          <cell r="F7533">
            <v>2200000</v>
          </cell>
          <cell r="G7533" t="str">
            <v>Y</v>
          </cell>
          <cell r="H7533" t="str">
            <v>N</v>
          </cell>
          <cell r="I7533">
            <v>44105</v>
          </cell>
          <cell r="J7533">
            <v>44123</v>
          </cell>
          <cell r="K7533">
            <v>44123</v>
          </cell>
          <cell r="L7533">
            <v>44123</v>
          </cell>
          <cell r="M7533">
            <v>44153</v>
          </cell>
          <cell r="N7533">
            <v>44136</v>
          </cell>
          <cell r="O7533" t="str">
            <v>Y</v>
          </cell>
          <cell r="P7533" t="str">
            <v>KBH Enterprises</v>
          </cell>
          <cell r="Q7533" t="str">
            <v>KH101</v>
          </cell>
          <cell r="R7533" t="str">
            <v>Chris Frey</v>
          </cell>
          <cell r="S7533" t="str">
            <v>CF101</v>
          </cell>
          <cell r="T7533" t="str">
            <v>Erick Weinstein</v>
          </cell>
          <cell r="U7533" t="str">
            <v>EW101</v>
          </cell>
          <cell r="V7533" t="str">
            <v>PetVet Care Centers</v>
          </cell>
          <cell r="W7533" t="str">
            <v>PETVET</v>
          </cell>
        </row>
        <row r="7534">
          <cell r="B7534" t="str">
            <v xml:space="preserve">892999924960    </v>
          </cell>
          <cell r="C7534" t="str">
            <v>THE SPICE &amp; TEA EXCHANGE OF OLD TOWN LLC</v>
          </cell>
          <cell r="D7534" t="str">
            <v>THE SPICE &amp; TEA EXCHANGE OF ALEXANDRIA</v>
          </cell>
          <cell r="E7534">
            <v>32666.666666666668</v>
          </cell>
          <cell r="F7534">
            <v>392000</v>
          </cell>
          <cell r="G7534" t="str">
            <v>Y</v>
          </cell>
          <cell r="H7534" t="str">
            <v>Y</v>
          </cell>
          <cell r="I7534">
            <v>44105</v>
          </cell>
          <cell r="J7534">
            <v>44124</v>
          </cell>
          <cell r="K7534">
            <v>44124</v>
          </cell>
          <cell r="L7534">
            <v>44124</v>
          </cell>
          <cell r="M7534">
            <v>44162</v>
          </cell>
          <cell r="N7534">
            <v>44136</v>
          </cell>
          <cell r="O7534" t="str">
            <v>Y</v>
          </cell>
          <cell r="P7534" t="str">
            <v>Matt McCracken</v>
          </cell>
          <cell r="Q7534" t="str">
            <v>MM103</v>
          </cell>
          <cell r="R7534" t="str">
            <v>Andy Arner</v>
          </cell>
          <cell r="S7534" t="str">
            <v>AA102</v>
          </cell>
        </row>
        <row r="7535">
          <cell r="B7535" t="str">
            <v>419100072532</v>
          </cell>
          <cell r="C7535" t="str">
            <v>MANU TECHNOLOGIES CORPORATION</v>
          </cell>
          <cell r="D7535" t="str">
            <v>24HDNOW.COM</v>
          </cell>
          <cell r="E7535">
            <v>40000</v>
          </cell>
          <cell r="F7535">
            <v>480000</v>
          </cell>
          <cell r="G7535" t="str">
            <v>Y</v>
          </cell>
          <cell r="H7535" t="str">
            <v>Y</v>
          </cell>
          <cell r="I7535">
            <v>44105</v>
          </cell>
          <cell r="J7535">
            <v>44124</v>
          </cell>
          <cell r="K7535">
            <v>44153</v>
          </cell>
          <cell r="L7535">
            <v>44154</v>
          </cell>
          <cell r="M7535">
            <v>44181</v>
          </cell>
          <cell r="N7535">
            <v>44166</v>
          </cell>
          <cell r="O7535" t="str">
            <v>Y</v>
          </cell>
          <cell r="P7535" t="str">
            <v>Joel Paulin</v>
          </cell>
          <cell r="Q7535" t="str">
            <v>JP101</v>
          </cell>
        </row>
        <row r="7536">
          <cell r="B7536" t="str">
            <v>419100072541</v>
          </cell>
          <cell r="C7536" t="str">
            <v>WEBER ENTERPRISES INC</v>
          </cell>
          <cell r="D7536" t="str">
            <v>WEBER ENTERPRISES INC</v>
          </cell>
          <cell r="E7536">
            <v>16666.666666666668</v>
          </cell>
          <cell r="F7536">
            <v>200000</v>
          </cell>
          <cell r="G7536" t="str">
            <v>N</v>
          </cell>
          <cell r="H7536" t="str">
            <v>N</v>
          </cell>
          <cell r="I7536">
            <v>44105</v>
          </cell>
          <cell r="J7536">
            <v>44124</v>
          </cell>
          <cell r="K7536" t="str">
            <v>Declined</v>
          </cell>
          <cell r="L7536" t="str">
            <v>Declined</v>
          </cell>
          <cell r="M7536" t="str">
            <v>Declined</v>
          </cell>
          <cell r="N7536" t="str">
            <v>Declined</v>
          </cell>
          <cell r="O7536" t="str">
            <v>Declined</v>
          </cell>
          <cell r="P7536" t="str">
            <v>Mobius Payments</v>
          </cell>
          <cell r="Q7536" t="str">
            <v>MOB101</v>
          </cell>
        </row>
        <row r="7537">
          <cell r="B7537" t="str">
            <v xml:space="preserve">892999924978    </v>
          </cell>
          <cell r="C7537" t="str">
            <v>TONY'S FISH &amp; SEAFOOD CORPORATION</v>
          </cell>
          <cell r="D7537" t="str">
            <v>TONY'S FISH &amp; SEAFOOD</v>
          </cell>
          <cell r="E7537">
            <v>60416.666666666664</v>
          </cell>
          <cell r="F7537">
            <v>725000</v>
          </cell>
          <cell r="G7537" t="str">
            <v>Y</v>
          </cell>
          <cell r="H7537" t="str">
            <v>Y</v>
          </cell>
          <cell r="I7537">
            <v>44105</v>
          </cell>
          <cell r="J7537">
            <v>44125</v>
          </cell>
          <cell r="K7537">
            <v>44125</v>
          </cell>
          <cell r="L7537">
            <v>44125</v>
          </cell>
          <cell r="M7537">
            <v>44181</v>
          </cell>
          <cell r="N7537">
            <v>44166</v>
          </cell>
          <cell r="O7537" t="str">
            <v>Y</v>
          </cell>
          <cell r="P7537" t="str">
            <v>Andrea Zaretsky</v>
          </cell>
          <cell r="Q7537" t="str">
            <v>AZ101</v>
          </cell>
          <cell r="R7537" t="str">
            <v>Frank Sweeney</v>
          </cell>
          <cell r="S7537" t="str">
            <v>FS101</v>
          </cell>
          <cell r="T7537" t="str">
            <v>Signature Bank</v>
          </cell>
          <cell r="U7537" t="str">
            <v>SBANK</v>
          </cell>
        </row>
        <row r="7538">
          <cell r="B7538" t="str">
            <v xml:space="preserve">892999924986    </v>
          </cell>
          <cell r="C7538" t="str">
            <v xml:space="preserve">CALLEN ENTERPRISES LLC </v>
          </cell>
          <cell r="D7538" t="str">
            <v>THE SPICE &amp; TEA EXCHANGE OF SARASOTA</v>
          </cell>
          <cell r="E7538">
            <v>35666.666666666664</v>
          </cell>
          <cell r="F7538">
            <v>428000</v>
          </cell>
          <cell r="G7538" t="str">
            <v>Y</v>
          </cell>
          <cell r="H7538" t="str">
            <v>Y</v>
          </cell>
          <cell r="I7538">
            <v>44105</v>
          </cell>
          <cell r="J7538">
            <v>44125</v>
          </cell>
          <cell r="K7538">
            <v>44126</v>
          </cell>
          <cell r="L7538">
            <v>44126</v>
          </cell>
          <cell r="M7538">
            <v>44162</v>
          </cell>
          <cell r="N7538">
            <v>44136</v>
          </cell>
          <cell r="O7538" t="str">
            <v>Y</v>
          </cell>
          <cell r="P7538" t="str">
            <v>Matt McCracken</v>
          </cell>
          <cell r="Q7538" t="str">
            <v>MM103</v>
          </cell>
          <cell r="R7538" t="str">
            <v>Andy Arner</v>
          </cell>
          <cell r="S7538" t="str">
            <v>AA102</v>
          </cell>
        </row>
        <row r="7539">
          <cell r="B7539" t="str">
            <v xml:space="preserve">892999924994    </v>
          </cell>
          <cell r="C7539" t="str">
            <v xml:space="preserve">CALLEN ENTERPRISES MASHPEE LLC </v>
          </cell>
          <cell r="D7539" t="str">
            <v>THE SPICE &amp; TEA EXCHANGE OF MASHPEE</v>
          </cell>
          <cell r="E7539">
            <v>31416.666666666668</v>
          </cell>
          <cell r="F7539">
            <v>377000</v>
          </cell>
          <cell r="G7539" t="str">
            <v>Y</v>
          </cell>
          <cell r="H7539" t="str">
            <v>Y</v>
          </cell>
          <cell r="I7539">
            <v>44105</v>
          </cell>
          <cell r="J7539">
            <v>44125</v>
          </cell>
          <cell r="K7539">
            <v>44126</v>
          </cell>
          <cell r="L7539">
            <v>44126</v>
          </cell>
          <cell r="M7539">
            <v>44162</v>
          </cell>
          <cell r="N7539">
            <v>44136</v>
          </cell>
          <cell r="O7539" t="str">
            <v>Y</v>
          </cell>
          <cell r="P7539" t="str">
            <v>Matt McCracken</v>
          </cell>
          <cell r="Q7539" t="str">
            <v>MM103</v>
          </cell>
          <cell r="R7539" t="str">
            <v>Andy Arner</v>
          </cell>
          <cell r="S7539" t="str">
            <v>AA102</v>
          </cell>
        </row>
        <row r="7540">
          <cell r="B7540" t="str">
            <v>419100072550</v>
          </cell>
          <cell r="C7540" t="str">
            <v xml:space="preserve">EMMERICH TECH LLC </v>
          </cell>
          <cell r="D7540" t="str">
            <v>NETIFEE.COM</v>
          </cell>
          <cell r="E7540">
            <v>33333.333333333336</v>
          </cell>
          <cell r="F7540">
            <v>400000</v>
          </cell>
          <cell r="G7540" t="str">
            <v>N</v>
          </cell>
          <cell r="H7540" t="str">
            <v>N</v>
          </cell>
          <cell r="I7540">
            <v>44105</v>
          </cell>
          <cell r="J7540">
            <v>44125</v>
          </cell>
          <cell r="K7540">
            <v>44125</v>
          </cell>
          <cell r="L7540">
            <v>44132</v>
          </cell>
          <cell r="M7540">
            <v>44153</v>
          </cell>
          <cell r="N7540">
            <v>44136</v>
          </cell>
          <cell r="O7540" t="str">
            <v>Y</v>
          </cell>
          <cell r="P7540" t="str">
            <v>Joel Paulin</v>
          </cell>
          <cell r="Q7540" t="str">
            <v>JP101</v>
          </cell>
        </row>
        <row r="7541">
          <cell r="B7541" t="str">
            <v>419100072569</v>
          </cell>
          <cell r="C7541" t="str">
            <v>SLEEPFIXED LLC</v>
          </cell>
          <cell r="D7541" t="str">
            <v>THE MATTRESS STORE</v>
          </cell>
          <cell r="E7541">
            <v>26250</v>
          </cell>
          <cell r="F7541">
            <v>315000</v>
          </cell>
          <cell r="G7541" t="str">
            <v>Y</v>
          </cell>
          <cell r="H7541" t="str">
            <v>Y</v>
          </cell>
          <cell r="I7541">
            <v>44105</v>
          </cell>
          <cell r="J7541">
            <v>44125</v>
          </cell>
          <cell r="K7541" t="str">
            <v>Declined</v>
          </cell>
          <cell r="L7541" t="str">
            <v>Declined</v>
          </cell>
          <cell r="M7541" t="str">
            <v>Declined</v>
          </cell>
          <cell r="N7541" t="str">
            <v>Declined</v>
          </cell>
          <cell r="O7541" t="str">
            <v>Declined</v>
          </cell>
          <cell r="P7541" t="str">
            <v>Mobius Payments</v>
          </cell>
          <cell r="Q7541" t="str">
            <v>MOB101</v>
          </cell>
        </row>
        <row r="7542">
          <cell r="B7542" t="str">
            <v xml:space="preserve">892999925009    </v>
          </cell>
          <cell r="C7542" t="str">
            <v>INTERSTATE SHOE REPAIR 2 LIMITED LIABILITY COMPANY</v>
          </cell>
          <cell r="D7542" t="str">
            <v>INTERSTATE SHOE REPAIR 2 LIMITED LIABILITY COMPANY</v>
          </cell>
          <cell r="E7542">
            <v>2183.3333333333335</v>
          </cell>
          <cell r="F7542">
            <v>26200</v>
          </cell>
          <cell r="G7542" t="str">
            <v>Y</v>
          </cell>
          <cell r="H7542" t="str">
            <v>Y</v>
          </cell>
          <cell r="I7542">
            <v>44105</v>
          </cell>
          <cell r="J7542">
            <v>44125</v>
          </cell>
          <cell r="K7542">
            <v>44127</v>
          </cell>
          <cell r="L7542">
            <v>44130</v>
          </cell>
          <cell r="M7542">
            <v>44138</v>
          </cell>
          <cell r="N7542">
            <v>44136</v>
          </cell>
          <cell r="O7542" t="str">
            <v>Y</v>
          </cell>
          <cell r="P7542" t="str">
            <v>John Vacca</v>
          </cell>
          <cell r="Q7542" t="str">
            <v>JV101</v>
          </cell>
          <cell r="R7542" t="str">
            <v>Chris Frey</v>
          </cell>
          <cell r="S7542" t="str">
            <v>CF101</v>
          </cell>
        </row>
        <row r="7543">
          <cell r="B7543" t="str">
            <v>419100072578</v>
          </cell>
          <cell r="C7543" t="str">
            <v>COMPREHENSIVE MARKETING INC</v>
          </cell>
          <cell r="D7543" t="str">
            <v>D-BST.COM</v>
          </cell>
          <cell r="E7543">
            <v>20833.333333333332</v>
          </cell>
          <cell r="F7543">
            <v>250000</v>
          </cell>
          <cell r="G7543" t="str">
            <v>N</v>
          </cell>
          <cell r="H7543" t="str">
            <v>N</v>
          </cell>
          <cell r="I7543">
            <v>44105</v>
          </cell>
          <cell r="J7543">
            <v>44126</v>
          </cell>
          <cell r="K7543">
            <v>44126</v>
          </cell>
          <cell r="L7543">
            <v>44131</v>
          </cell>
          <cell r="M7543">
            <v>44153</v>
          </cell>
          <cell r="N7543">
            <v>44136</v>
          </cell>
          <cell r="O7543" t="str">
            <v>Y</v>
          </cell>
          <cell r="P7543" t="str">
            <v>RocketGate</v>
          </cell>
          <cell r="Q7543" t="str">
            <v>RG101</v>
          </cell>
          <cell r="R7543" t="str">
            <v>Dating Network</v>
          </cell>
          <cell r="S7543" t="str">
            <v>DN101</v>
          </cell>
        </row>
        <row r="7544">
          <cell r="B7544" t="str">
            <v>419100072587</v>
          </cell>
          <cell r="C7544" t="str">
            <v>CRANE BOWL INC</v>
          </cell>
          <cell r="D7544" t="str">
            <v>ATMEBSDS.COM</v>
          </cell>
          <cell r="E7544">
            <v>25000</v>
          </cell>
          <cell r="F7544">
            <v>300000</v>
          </cell>
          <cell r="G7544" t="str">
            <v>N</v>
          </cell>
          <cell r="H7544" t="str">
            <v>N</v>
          </cell>
          <cell r="I7544">
            <v>44105</v>
          </cell>
          <cell r="J7544">
            <v>44126</v>
          </cell>
          <cell r="K7544">
            <v>44126</v>
          </cell>
          <cell r="L7544">
            <v>44132</v>
          </cell>
          <cell r="M7544">
            <v>44153</v>
          </cell>
          <cell r="N7544">
            <v>44136</v>
          </cell>
          <cell r="O7544" t="str">
            <v>Y</v>
          </cell>
          <cell r="P7544" t="str">
            <v>Joel Paulin</v>
          </cell>
          <cell r="Q7544" t="str">
            <v>JP101</v>
          </cell>
        </row>
        <row r="7545">
          <cell r="B7545" t="str">
            <v>419100072596</v>
          </cell>
          <cell r="C7545" t="str">
            <v>LEGEND NISSAN LTD</v>
          </cell>
          <cell r="D7545" t="str">
            <v>LEGEND NISSAN</v>
          </cell>
          <cell r="E7545">
            <v>416666.66666666669</v>
          </cell>
          <cell r="F7545">
            <v>5000000</v>
          </cell>
          <cell r="G7545" t="str">
            <v>Y</v>
          </cell>
          <cell r="H7545" t="str">
            <v>Y</v>
          </cell>
          <cell r="I7545">
            <v>44105</v>
          </cell>
          <cell r="J7545">
            <v>44126</v>
          </cell>
          <cell r="K7545">
            <v>44127</v>
          </cell>
          <cell r="L7545">
            <v>44130</v>
          </cell>
          <cell r="M7545">
            <v>44138</v>
          </cell>
          <cell r="N7545">
            <v>44136</v>
          </cell>
          <cell r="O7545" t="str">
            <v>Y</v>
          </cell>
          <cell r="P7545" t="str">
            <v>William Bartels</v>
          </cell>
          <cell r="Q7545" t="str">
            <v>WB101</v>
          </cell>
          <cell r="R7545" t="str">
            <v>Tim Platz</v>
          </cell>
          <cell r="S7545" t="str">
            <v>TP101</v>
          </cell>
        </row>
        <row r="7546">
          <cell r="B7546" t="str">
            <v xml:space="preserve">892999925017    </v>
          </cell>
          <cell r="C7546" t="str">
            <v>TWINS VETERINARY HOSPITAL PLLC</v>
          </cell>
          <cell r="D7546" t="str">
            <v>TWINS VETERINARY HOSPITAL PLLC</v>
          </cell>
          <cell r="E7546">
            <v>440000</v>
          </cell>
          <cell r="F7546">
            <v>5280000</v>
          </cell>
          <cell r="G7546" t="str">
            <v>Y</v>
          </cell>
          <cell r="H7546" t="str">
            <v>N</v>
          </cell>
          <cell r="I7546">
            <v>44105</v>
          </cell>
          <cell r="J7546">
            <v>44127</v>
          </cell>
          <cell r="K7546">
            <v>44127</v>
          </cell>
          <cell r="L7546">
            <v>44131</v>
          </cell>
          <cell r="M7546">
            <v>44162</v>
          </cell>
          <cell r="N7546">
            <v>44136</v>
          </cell>
          <cell r="O7546" t="str">
            <v>Y</v>
          </cell>
          <cell r="P7546" t="str">
            <v>John Vacca</v>
          </cell>
          <cell r="Q7546" t="str">
            <v>JV101</v>
          </cell>
          <cell r="R7546" t="str">
            <v>Chris Frey</v>
          </cell>
          <cell r="S7546" t="str">
            <v>CF101</v>
          </cell>
          <cell r="T7546" t="str">
            <v>Miller Vet</v>
          </cell>
          <cell r="U7546" t="str">
            <v>MV101</v>
          </cell>
        </row>
        <row r="7547">
          <cell r="B7547">
            <v>419100072603</v>
          </cell>
          <cell r="C7547" t="str">
            <v>ENDSUN SERVICES LLC</v>
          </cell>
          <cell r="D7547" t="str">
            <v>LOYALBILLS</v>
          </cell>
          <cell r="E7547">
            <v>120000</v>
          </cell>
          <cell r="F7547">
            <v>1440000</v>
          </cell>
          <cell r="G7547" t="str">
            <v>Y</v>
          </cell>
          <cell r="H7547" t="str">
            <v>N</v>
          </cell>
          <cell r="I7547">
            <v>44105</v>
          </cell>
          <cell r="J7547">
            <v>44127</v>
          </cell>
          <cell r="K7547">
            <v>44138</v>
          </cell>
          <cell r="L7547">
            <v>44145</v>
          </cell>
          <cell r="M7547">
            <v>44162</v>
          </cell>
          <cell r="N7547">
            <v>44136</v>
          </cell>
          <cell r="O7547" t="str">
            <v>Y</v>
          </cell>
          <cell r="P7547" t="str">
            <v>Shark Media Tech LLC</v>
          </cell>
          <cell r="Q7547" t="str">
            <v>SMT101</v>
          </cell>
        </row>
        <row r="7548">
          <cell r="B7548" t="str">
            <v>419100072612</v>
          </cell>
          <cell r="C7548" t="str">
            <v>CONCIERGE CHOICE PHYSICIANS LLC</v>
          </cell>
          <cell r="D7548" t="str">
            <v>CONCIERGE CHOICE</v>
          </cell>
          <cell r="E7548">
            <v>1483333.3333333333</v>
          </cell>
          <cell r="F7548">
            <v>17800000</v>
          </cell>
          <cell r="G7548" t="str">
            <v>Y</v>
          </cell>
          <cell r="H7548" t="str">
            <v>Y</v>
          </cell>
          <cell r="I7548">
            <v>44105</v>
          </cell>
          <cell r="J7548">
            <v>44127</v>
          </cell>
          <cell r="K7548">
            <v>44137</v>
          </cell>
          <cell r="L7548">
            <v>44138</v>
          </cell>
          <cell r="O7548" t="str">
            <v>Y</v>
          </cell>
          <cell r="P7548" t="str">
            <v>Frank Sweeney</v>
          </cell>
          <cell r="Q7548" t="str">
            <v>FS101</v>
          </cell>
          <cell r="R7548" t="str">
            <v>Brett Rosenfeld</v>
          </cell>
          <cell r="S7548" t="str">
            <v xml:space="preserve">BR101 </v>
          </cell>
          <cell r="T7548" t="str">
            <v>Signature Bank</v>
          </cell>
          <cell r="U7548" t="str">
            <v>SBANK</v>
          </cell>
        </row>
        <row r="7549">
          <cell r="B7549" t="str">
            <v>419100072621</v>
          </cell>
          <cell r="C7549" t="str">
            <v>MIDWEST VETERINARY HOSPITALS PLLC</v>
          </cell>
          <cell r="D7549" t="str">
            <v>CAPITOL ILLINI VETERINARY SERVICES-CHATHAM</v>
          </cell>
          <cell r="E7549">
            <v>83333.333333333328</v>
          </cell>
          <cell r="F7549">
            <v>1000000</v>
          </cell>
          <cell r="G7549" t="str">
            <v>Y</v>
          </cell>
          <cell r="H7549" t="str">
            <v>N</v>
          </cell>
          <cell r="I7549">
            <v>44105</v>
          </cell>
          <cell r="J7549">
            <v>44127</v>
          </cell>
          <cell r="K7549">
            <v>44127</v>
          </cell>
          <cell r="L7549">
            <v>44127</v>
          </cell>
          <cell r="M7549">
            <v>44153</v>
          </cell>
          <cell r="N7549">
            <v>44136</v>
          </cell>
          <cell r="O7549" t="str">
            <v>Y</v>
          </cell>
          <cell r="P7549" t="str">
            <v>HYD Associates Inc</v>
          </cell>
          <cell r="Q7549" t="str">
            <v>HYD101</v>
          </cell>
          <cell r="R7549" t="str">
            <v>Chris Frey</v>
          </cell>
          <cell r="S7549" t="str">
            <v>CF101</v>
          </cell>
          <cell r="T7549" t="str">
            <v>KBH Enterprises</v>
          </cell>
          <cell r="U7549" t="str">
            <v>KH101</v>
          </cell>
          <cell r="V7549" t="str">
            <v xml:space="preserve">Mission Veterinary Partners </v>
          </cell>
          <cell r="W7549" t="str">
            <v>MVP101</v>
          </cell>
        </row>
        <row r="7550">
          <cell r="B7550" t="str">
            <v>419100072630</v>
          </cell>
          <cell r="C7550" t="str">
            <v>MIDWEST VETERINARY HOSPITALS PLLC</v>
          </cell>
          <cell r="D7550" t="str">
            <v>CAPITOL ILLINI VETERINARY SERVICES-SPRINGFIELD</v>
          </cell>
          <cell r="E7550">
            <v>133333.33333333334</v>
          </cell>
          <cell r="F7550">
            <v>1600000</v>
          </cell>
          <cell r="G7550" t="str">
            <v>Y</v>
          </cell>
          <cell r="H7550" t="str">
            <v>N</v>
          </cell>
          <cell r="I7550">
            <v>44105</v>
          </cell>
          <cell r="J7550">
            <v>44127</v>
          </cell>
          <cell r="K7550">
            <v>44127</v>
          </cell>
          <cell r="L7550">
            <v>44127</v>
          </cell>
          <cell r="M7550">
            <v>44153</v>
          </cell>
          <cell r="N7550">
            <v>44136</v>
          </cell>
          <cell r="O7550" t="str">
            <v>Y</v>
          </cell>
          <cell r="P7550" t="str">
            <v>HYD Associates Inc</v>
          </cell>
          <cell r="Q7550" t="str">
            <v>HYD101</v>
          </cell>
          <cell r="R7550" t="str">
            <v>Chris Frey</v>
          </cell>
          <cell r="S7550" t="str">
            <v>CF101</v>
          </cell>
          <cell r="T7550" t="str">
            <v>KBH Enterprises</v>
          </cell>
          <cell r="U7550" t="str">
            <v>KH101</v>
          </cell>
          <cell r="V7550" t="str">
            <v xml:space="preserve">Mission Veterinary Partners </v>
          </cell>
          <cell r="W7550" t="str">
            <v>MVP101</v>
          </cell>
        </row>
        <row r="7551">
          <cell r="B7551" t="str">
            <v>419100072649</v>
          </cell>
          <cell r="C7551" t="str">
            <v>MIDWEST VETERINARY PARTNERS LLC</v>
          </cell>
          <cell r="D7551" t="str">
            <v>HOPEWELL ANIMAL HOSPITAL, INC.</v>
          </cell>
          <cell r="E7551">
            <v>141666.66666666666</v>
          </cell>
          <cell r="F7551">
            <v>1700000</v>
          </cell>
          <cell r="G7551" t="str">
            <v>Y</v>
          </cell>
          <cell r="H7551" t="str">
            <v>N</v>
          </cell>
          <cell r="I7551">
            <v>44105</v>
          </cell>
          <cell r="J7551">
            <v>44127</v>
          </cell>
          <cell r="K7551">
            <v>44127</v>
          </cell>
          <cell r="L7551">
            <v>44127</v>
          </cell>
          <cell r="M7551">
            <v>44162</v>
          </cell>
          <cell r="N7551">
            <v>44136</v>
          </cell>
          <cell r="O7551" t="str">
            <v>Y</v>
          </cell>
          <cell r="P7551" t="str">
            <v>HYD Associates Inc</v>
          </cell>
          <cell r="Q7551" t="str">
            <v>HYD101</v>
          </cell>
          <cell r="R7551" t="str">
            <v>Chris Frey</v>
          </cell>
          <cell r="S7551" t="str">
            <v>CF101</v>
          </cell>
          <cell r="T7551" t="str">
            <v>KBH Enterprises</v>
          </cell>
          <cell r="U7551" t="str">
            <v>KH101</v>
          </cell>
          <cell r="V7551" t="str">
            <v xml:space="preserve">Mission Veterinary Partners </v>
          </cell>
          <cell r="W7551" t="str">
            <v>MVP101</v>
          </cell>
        </row>
        <row r="7552">
          <cell r="B7552" t="str">
            <v>419100072658</v>
          </cell>
          <cell r="C7552" t="str">
            <v>KEVSTAR SYSTEMS LLC</v>
          </cell>
          <cell r="D7552" t="str">
            <v>PROTAFEE</v>
          </cell>
          <cell r="E7552">
            <v>33333.333333333336</v>
          </cell>
          <cell r="F7552">
            <v>400000</v>
          </cell>
          <cell r="G7552" t="str">
            <v>N</v>
          </cell>
          <cell r="H7552" t="str">
            <v>N</v>
          </cell>
          <cell r="I7552">
            <v>44105</v>
          </cell>
          <cell r="J7552">
            <v>44130</v>
          </cell>
          <cell r="K7552">
            <v>44131</v>
          </cell>
          <cell r="L7552">
            <v>44132</v>
          </cell>
          <cell r="M7552">
            <v>44153</v>
          </cell>
          <cell r="N7552">
            <v>44136</v>
          </cell>
          <cell r="O7552" t="str">
            <v>Y</v>
          </cell>
          <cell r="P7552" t="str">
            <v>Joel Paulin</v>
          </cell>
          <cell r="Q7552" t="str">
            <v>JP101</v>
          </cell>
        </row>
        <row r="7553">
          <cell r="B7553" t="str">
            <v>419100072667</v>
          </cell>
          <cell r="C7553" t="str">
            <v>JOHN T FIORINA</v>
          </cell>
          <cell r="D7553" t="str">
            <v>FIORINA STORAGE RENTAL ACCOUNT 1</v>
          </cell>
          <cell r="E7553">
            <v>11833.333333333334</v>
          </cell>
          <cell r="F7553">
            <v>142000</v>
          </cell>
          <cell r="G7553" t="str">
            <v>N</v>
          </cell>
          <cell r="H7553" t="str">
            <v>N</v>
          </cell>
          <cell r="I7553">
            <v>44105</v>
          </cell>
          <cell r="J7553">
            <v>44130</v>
          </cell>
          <cell r="K7553">
            <v>44131</v>
          </cell>
          <cell r="L7553">
            <v>44132</v>
          </cell>
          <cell r="M7553">
            <v>44162</v>
          </cell>
          <cell r="N7553">
            <v>44136</v>
          </cell>
          <cell r="O7553" t="str">
            <v>Y</v>
          </cell>
          <cell r="P7553" t="str">
            <v>William Johnston</v>
          </cell>
          <cell r="Q7553" t="str">
            <v>BJ101</v>
          </cell>
          <cell r="R7553" t="str">
            <v>Andy Arner</v>
          </cell>
          <cell r="S7553" t="str">
            <v>AA102</v>
          </cell>
        </row>
        <row r="7554">
          <cell r="B7554" t="str">
            <v>419100072676</v>
          </cell>
          <cell r="C7554" t="str">
            <v>JOHN T FIORINA</v>
          </cell>
          <cell r="D7554" t="str">
            <v>FIORINA STORAGE RENTAL ACCOUNT 2</v>
          </cell>
          <cell r="E7554">
            <v>4333.333333333333</v>
          </cell>
          <cell r="F7554">
            <v>52000</v>
          </cell>
          <cell r="G7554" t="str">
            <v>N</v>
          </cell>
          <cell r="H7554" t="str">
            <v>N</v>
          </cell>
          <cell r="I7554">
            <v>44105</v>
          </cell>
          <cell r="J7554">
            <v>44130</v>
          </cell>
          <cell r="K7554">
            <v>44131</v>
          </cell>
          <cell r="L7554">
            <v>44132</v>
          </cell>
          <cell r="M7554">
            <v>44201</v>
          </cell>
          <cell r="N7554">
            <v>44197</v>
          </cell>
          <cell r="O7554" t="str">
            <v>Y</v>
          </cell>
          <cell r="P7554" t="str">
            <v>William Johnston</v>
          </cell>
          <cell r="Q7554" t="str">
            <v>BJ101</v>
          </cell>
          <cell r="R7554" t="str">
            <v>Andy Arner</v>
          </cell>
          <cell r="S7554" t="str">
            <v>AA102</v>
          </cell>
        </row>
        <row r="7555">
          <cell r="B7555" t="str">
            <v xml:space="preserve">892999925025    </v>
          </cell>
          <cell r="C7555" t="str">
            <v>BLENDED RETAIL GROUP LLC</v>
          </cell>
          <cell r="D7555" t="str">
            <v>THE SPICE &amp; TEA EXCHANGE OF PORTSMOUTH</v>
          </cell>
          <cell r="E7555">
            <v>47333.333333333336</v>
          </cell>
          <cell r="F7555">
            <v>568000</v>
          </cell>
          <cell r="G7555" t="str">
            <v>Y</v>
          </cell>
          <cell r="H7555" t="str">
            <v>Y</v>
          </cell>
          <cell r="I7555">
            <v>44105</v>
          </cell>
          <cell r="J7555">
            <v>44130</v>
          </cell>
          <cell r="K7555">
            <v>44130</v>
          </cell>
          <cell r="L7555">
            <v>44130</v>
          </cell>
          <cell r="M7555">
            <v>44153</v>
          </cell>
          <cell r="N7555">
            <v>44136</v>
          </cell>
          <cell r="O7555" t="str">
            <v>Y</v>
          </cell>
          <cell r="P7555" t="str">
            <v>Matt McCracken</v>
          </cell>
          <cell r="Q7555" t="str">
            <v>MM103</v>
          </cell>
          <cell r="R7555" t="str">
            <v>Andy Arner</v>
          </cell>
          <cell r="S7555" t="str">
            <v>AA102</v>
          </cell>
        </row>
        <row r="7556">
          <cell r="B7556" t="str">
            <v xml:space="preserve">892999925033    </v>
          </cell>
          <cell r="C7556" t="str">
            <v>FARMHOUSE HILL LLC</v>
          </cell>
          <cell r="D7556" t="str">
            <v xml:space="preserve">THE SPICE &amp; TEA EXCHANGE OF SIOUX FALLS </v>
          </cell>
          <cell r="E7556">
            <v>31750</v>
          </cell>
          <cell r="F7556">
            <v>381000</v>
          </cell>
          <cell r="G7556" t="str">
            <v>Y</v>
          </cell>
          <cell r="H7556" t="str">
            <v>Y</v>
          </cell>
          <cell r="I7556">
            <v>44105</v>
          </cell>
          <cell r="J7556">
            <v>44130</v>
          </cell>
          <cell r="K7556">
            <v>44131</v>
          </cell>
          <cell r="L7556">
            <v>44132</v>
          </cell>
          <cell r="M7556">
            <v>44181</v>
          </cell>
          <cell r="N7556">
            <v>44166</v>
          </cell>
          <cell r="O7556" t="str">
            <v>Y</v>
          </cell>
          <cell r="P7556" t="str">
            <v>Matt McCracken</v>
          </cell>
          <cell r="Q7556" t="str">
            <v>MM103</v>
          </cell>
          <cell r="R7556" t="str">
            <v>Andy Arner</v>
          </cell>
          <cell r="S7556" t="str">
            <v>AA102</v>
          </cell>
        </row>
        <row r="7557">
          <cell r="B7557" t="str">
            <v>419100072685</v>
          </cell>
          <cell r="C7557" t="str">
            <v>GRUPO C.O.S.I INC</v>
          </cell>
          <cell r="D7557" t="str">
            <v>KATATCARN.COM</v>
          </cell>
          <cell r="E7557">
            <v>20833.333333333332</v>
          </cell>
          <cell r="F7557">
            <v>250000</v>
          </cell>
          <cell r="G7557" t="str">
            <v>N</v>
          </cell>
          <cell r="H7557" t="str">
            <v>N</v>
          </cell>
          <cell r="I7557">
            <v>44105</v>
          </cell>
          <cell r="J7557">
            <v>44130</v>
          </cell>
          <cell r="K7557">
            <v>44131</v>
          </cell>
          <cell r="L7557">
            <v>44133</v>
          </cell>
          <cell r="M7557">
            <v>44153</v>
          </cell>
          <cell r="N7557">
            <v>44136</v>
          </cell>
          <cell r="O7557" t="str">
            <v>Y</v>
          </cell>
          <cell r="P7557" t="str">
            <v>RocketGate</v>
          </cell>
          <cell r="Q7557" t="str">
            <v>RG101</v>
          </cell>
          <cell r="R7557" t="str">
            <v>Dating Network</v>
          </cell>
          <cell r="S7557" t="str">
            <v>DN101</v>
          </cell>
        </row>
        <row r="7558">
          <cell r="B7558" t="str">
            <v>419100072694</v>
          </cell>
          <cell r="C7558" t="str">
            <v xml:space="preserve">PETVET CARE CENTERS CALIFORNIA INC </v>
          </cell>
          <cell r="D7558" t="str">
            <v>BURBANK PET HOSPITAL</v>
          </cell>
          <cell r="E7558">
            <v>145833.33333333334</v>
          </cell>
          <cell r="F7558">
            <v>1750000</v>
          </cell>
          <cell r="G7558" t="str">
            <v>Y</v>
          </cell>
          <cell r="H7558" t="str">
            <v>N</v>
          </cell>
          <cell r="I7558">
            <v>44105</v>
          </cell>
          <cell r="J7558">
            <v>44130</v>
          </cell>
          <cell r="K7558">
            <v>44131</v>
          </cell>
          <cell r="L7558">
            <v>44131</v>
          </cell>
          <cell r="M7558">
            <v>44183</v>
          </cell>
          <cell r="N7558">
            <v>44166</v>
          </cell>
          <cell r="O7558" t="str">
            <v>Y</v>
          </cell>
          <cell r="P7558" t="str">
            <v>KBH Enterprises</v>
          </cell>
          <cell r="Q7558" t="str">
            <v>KH101</v>
          </cell>
          <cell r="R7558" t="str">
            <v>Chris Frey</v>
          </cell>
          <cell r="S7558" t="str">
            <v>CF101</v>
          </cell>
          <cell r="T7558" t="str">
            <v>Erick Weinstein</v>
          </cell>
          <cell r="U7558" t="str">
            <v>EW101</v>
          </cell>
          <cell r="V7558" t="str">
            <v>PetVet Care Centers</v>
          </cell>
          <cell r="W7558" t="str">
            <v>PETVET</v>
          </cell>
        </row>
        <row r="7559">
          <cell r="B7559" t="str">
            <v>419100072701</v>
          </cell>
          <cell r="C7559" t="str">
            <v>TRUTH NOW LLC</v>
          </cell>
          <cell r="D7559" t="str">
            <v>CHECKSECRETS.COM</v>
          </cell>
          <cell r="E7559">
            <v>150000</v>
          </cell>
          <cell r="F7559">
            <v>1800000</v>
          </cell>
          <cell r="G7559" t="str">
            <v>N</v>
          </cell>
          <cell r="H7559" t="str">
            <v>N</v>
          </cell>
          <cell r="I7559">
            <v>44105</v>
          </cell>
          <cell r="J7559">
            <v>44131</v>
          </cell>
          <cell r="K7559">
            <v>44133</v>
          </cell>
          <cell r="L7559">
            <v>44134</v>
          </cell>
          <cell r="M7559">
            <v>44162</v>
          </cell>
          <cell r="N7559">
            <v>44136</v>
          </cell>
          <cell r="O7559" t="str">
            <v>Y</v>
          </cell>
          <cell r="P7559" t="str">
            <v>PayEx</v>
          </cell>
          <cell r="Q7559" t="str">
            <v>PE102</v>
          </cell>
        </row>
        <row r="7560">
          <cell r="B7560" t="str">
            <v xml:space="preserve">892999925041    </v>
          </cell>
          <cell r="C7560" t="str">
            <v>HUNTS POINT SALES &amp; SERVICE INC</v>
          </cell>
          <cell r="D7560" t="str">
            <v>HUNTS POINT AUTO SALES</v>
          </cell>
          <cell r="E7560">
            <v>1666.6666666666667</v>
          </cell>
          <cell r="F7560">
            <v>20000</v>
          </cell>
          <cell r="G7560" t="str">
            <v>N</v>
          </cell>
          <cell r="H7560" t="str">
            <v>N</v>
          </cell>
          <cell r="I7560">
            <v>44105</v>
          </cell>
          <cell r="J7560">
            <v>44131</v>
          </cell>
          <cell r="K7560">
            <v>44132</v>
          </cell>
          <cell r="L7560">
            <v>44132</v>
          </cell>
          <cell r="M7560">
            <v>44138</v>
          </cell>
          <cell r="N7560">
            <v>44136</v>
          </cell>
          <cell r="O7560" t="str">
            <v>Y</v>
          </cell>
          <cell r="P7560" t="str">
            <v>Andrea Zaretsky</v>
          </cell>
          <cell r="Q7560" t="str">
            <v>AZ101</v>
          </cell>
          <cell r="R7560" t="str">
            <v>Frank Sweeney</v>
          </cell>
          <cell r="S7560" t="str">
            <v>FS101</v>
          </cell>
          <cell r="T7560" t="str">
            <v>Signature Bank</v>
          </cell>
          <cell r="U7560" t="str">
            <v>SBANK</v>
          </cell>
        </row>
        <row r="7561">
          <cell r="B7561" t="str">
            <v xml:space="preserve">892999925058    </v>
          </cell>
          <cell r="C7561" t="str">
            <v>AFFECTIONATELY CATS OF WILLISTON P.C.</v>
          </cell>
          <cell r="D7561" t="str">
            <v>AFFECTIONATELY CATS</v>
          </cell>
          <cell r="E7561">
            <v>79166.666666666672</v>
          </cell>
          <cell r="F7561">
            <v>950000</v>
          </cell>
          <cell r="G7561" t="str">
            <v>Y</v>
          </cell>
          <cell r="H7561" t="str">
            <v>Y</v>
          </cell>
          <cell r="I7561">
            <v>44105</v>
          </cell>
          <cell r="J7561">
            <v>44131</v>
          </cell>
          <cell r="K7561">
            <v>44131</v>
          </cell>
          <cell r="L7561">
            <v>44131</v>
          </cell>
          <cell r="M7561">
            <v>44181</v>
          </cell>
          <cell r="N7561">
            <v>44166</v>
          </cell>
          <cell r="O7561" t="str">
            <v>Y</v>
          </cell>
          <cell r="P7561" t="str">
            <v>Mike Roberts</v>
          </cell>
          <cell r="Q7561" t="str">
            <v>MR102</v>
          </cell>
          <cell r="R7561" t="str">
            <v>Chris Frey</v>
          </cell>
          <cell r="S7561" t="str">
            <v>CF101</v>
          </cell>
          <cell r="T7561" t="str">
            <v>Veterinary Management Group</v>
          </cell>
          <cell r="U7561" t="str">
            <v>VMG101</v>
          </cell>
        </row>
        <row r="7562">
          <cell r="B7562" t="str">
            <v xml:space="preserve">892999925066    </v>
          </cell>
          <cell r="C7562" t="str">
            <v>WRENCH MASTERS LLC</v>
          </cell>
          <cell r="D7562" t="str">
            <v>WRENCH MASTERS LLC</v>
          </cell>
          <cell r="E7562">
            <v>72916.666666666672</v>
          </cell>
          <cell r="F7562">
            <v>875000</v>
          </cell>
          <cell r="G7562" t="str">
            <v>Y</v>
          </cell>
          <cell r="H7562" t="str">
            <v>Y</v>
          </cell>
          <cell r="I7562">
            <v>44105</v>
          </cell>
          <cell r="J7562">
            <v>44132</v>
          </cell>
          <cell r="K7562">
            <v>44132</v>
          </cell>
          <cell r="L7562">
            <v>44132</v>
          </cell>
          <cell r="M7562">
            <v>44153</v>
          </cell>
          <cell r="N7562">
            <v>44136</v>
          </cell>
          <cell r="O7562" t="str">
            <v>Y</v>
          </cell>
          <cell r="P7562" t="str">
            <v>Matt McCracken</v>
          </cell>
          <cell r="Q7562" t="str">
            <v>MM103</v>
          </cell>
          <cell r="R7562" t="str">
            <v>Andy Arner</v>
          </cell>
          <cell r="S7562" t="str">
            <v>AA102</v>
          </cell>
        </row>
        <row r="7563">
          <cell r="B7563" t="str">
            <v>419100072710</v>
          </cell>
          <cell r="C7563" t="str">
            <v>PRIME BROKERAGE INC</v>
          </cell>
          <cell r="D7563" t="str">
            <v>PRIME BROKERAGE INC</v>
          </cell>
          <cell r="E7563">
            <v>3166.6666666666665</v>
          </cell>
          <cell r="F7563">
            <v>38000</v>
          </cell>
          <cell r="G7563" t="str">
            <v>Y</v>
          </cell>
          <cell r="H7563" t="str">
            <v>Y</v>
          </cell>
          <cell r="I7563">
            <v>44105</v>
          </cell>
          <cell r="J7563">
            <v>44133</v>
          </cell>
          <cell r="K7563" t="str">
            <v>Declined</v>
          </cell>
          <cell r="L7563" t="str">
            <v>Declined</v>
          </cell>
          <cell r="M7563" t="str">
            <v>Declined</v>
          </cell>
          <cell r="N7563" t="str">
            <v>Declined</v>
          </cell>
          <cell r="O7563" t="str">
            <v>Declined</v>
          </cell>
          <cell r="P7563" t="str">
            <v>Brian Hanson</v>
          </cell>
          <cell r="Q7563" t="str">
            <v>BH101</v>
          </cell>
          <cell r="R7563" t="str">
            <v>Andy Arner</v>
          </cell>
          <cell r="S7563" t="str">
            <v>AA102</v>
          </cell>
          <cell r="T7563" t="str">
            <v xml:space="preserve">Bethpage FCU </v>
          </cell>
          <cell r="U7563" t="str">
            <v>BFCU</v>
          </cell>
        </row>
        <row r="7564">
          <cell r="B7564" t="str">
            <v>419100072729</v>
          </cell>
          <cell r="C7564" t="str">
            <v>WTG UNLIMITED INC</v>
          </cell>
          <cell r="D7564" t="str">
            <v>THE LITTLE GYM OF FRESNO</v>
          </cell>
          <cell r="E7564">
            <v>33333.333333333336</v>
          </cell>
          <cell r="F7564">
            <v>400000</v>
          </cell>
          <cell r="G7564" t="str">
            <v>Y</v>
          </cell>
          <cell r="H7564" t="str">
            <v>Y</v>
          </cell>
          <cell r="I7564">
            <v>44105</v>
          </cell>
          <cell r="J7564">
            <v>44133</v>
          </cell>
          <cell r="K7564">
            <v>44133</v>
          </cell>
          <cell r="L7564">
            <v>44133</v>
          </cell>
          <cell r="M7564">
            <v>44153</v>
          </cell>
          <cell r="N7564">
            <v>44136</v>
          </cell>
          <cell r="O7564" t="str">
            <v>Y</v>
          </cell>
          <cell r="P7564" t="str">
            <v>KBH Enterprises</v>
          </cell>
          <cell r="Q7564" t="str">
            <v>KH101</v>
          </cell>
          <cell r="R7564" t="str">
            <v>Erick Weinstein</v>
          </cell>
          <cell r="S7564" t="str">
            <v>EW101</v>
          </cell>
          <cell r="T7564" t="str">
            <v>The Little Gym</v>
          </cell>
          <cell r="U7564" t="str">
            <v>TLG101</v>
          </cell>
        </row>
        <row r="7565">
          <cell r="B7565" t="str">
            <v>419100072738</v>
          </cell>
          <cell r="C7565" t="str">
            <v>WTG UNLIMITED INC</v>
          </cell>
          <cell r="D7565" t="str">
            <v>THE LITTLE GYM OF CLOVIS</v>
          </cell>
          <cell r="E7565">
            <v>33333.333333333336</v>
          </cell>
          <cell r="F7565">
            <v>400000</v>
          </cell>
          <cell r="G7565" t="str">
            <v>N</v>
          </cell>
          <cell r="H7565" t="str">
            <v>N</v>
          </cell>
          <cell r="I7565">
            <v>44105</v>
          </cell>
          <cell r="J7565">
            <v>44133</v>
          </cell>
          <cell r="K7565">
            <v>44133</v>
          </cell>
          <cell r="L7565">
            <v>44133</v>
          </cell>
          <cell r="O7565" t="str">
            <v>Y</v>
          </cell>
          <cell r="P7565" t="str">
            <v>KBH Enterprises</v>
          </cell>
          <cell r="Q7565" t="str">
            <v>KH101</v>
          </cell>
          <cell r="R7565" t="str">
            <v>Erick Weinstein</v>
          </cell>
          <cell r="S7565" t="str">
            <v>EW101</v>
          </cell>
          <cell r="T7565" t="str">
            <v>The Little Gym</v>
          </cell>
          <cell r="U7565" t="str">
            <v>TLG101</v>
          </cell>
        </row>
        <row r="7566">
          <cell r="B7566" t="str">
            <v>419100072747</v>
          </cell>
          <cell r="C7566" t="str">
            <v xml:space="preserve">NIMBY LIMITED </v>
          </cell>
          <cell r="D7566" t="str">
            <v>DREAMONTHEATR.COM</v>
          </cell>
          <cell r="E7566">
            <v>20833.333333333332</v>
          </cell>
          <cell r="F7566">
            <v>250000</v>
          </cell>
          <cell r="G7566" t="str">
            <v>N</v>
          </cell>
          <cell r="H7566" t="str">
            <v>N</v>
          </cell>
          <cell r="I7566">
            <v>44105</v>
          </cell>
          <cell r="J7566">
            <v>44134</v>
          </cell>
          <cell r="K7566">
            <v>44134</v>
          </cell>
          <cell r="L7566">
            <v>44136</v>
          </cell>
          <cell r="M7566">
            <v>44153</v>
          </cell>
          <cell r="N7566">
            <v>44136</v>
          </cell>
          <cell r="O7566" t="str">
            <v>Y</v>
          </cell>
          <cell r="P7566" t="str">
            <v>RocketGate</v>
          </cell>
          <cell r="Q7566" t="str">
            <v>RG101</v>
          </cell>
          <cell r="R7566" t="str">
            <v>Dating Network</v>
          </cell>
          <cell r="S7566" t="str">
            <v>DN101</v>
          </cell>
        </row>
        <row r="7567">
          <cell r="B7567" t="str">
            <v>419100072756</v>
          </cell>
          <cell r="C7567" t="str">
            <v>PEEKOUT INC</v>
          </cell>
          <cell r="D7567" t="str">
            <v>ZIMSTREAMS.COM</v>
          </cell>
          <cell r="E7567">
            <v>20833.333333333332</v>
          </cell>
          <cell r="F7567">
            <v>250000</v>
          </cell>
          <cell r="G7567" t="str">
            <v>N</v>
          </cell>
          <cell r="H7567" t="str">
            <v>N</v>
          </cell>
          <cell r="I7567">
            <v>44105</v>
          </cell>
          <cell r="J7567">
            <v>44134</v>
          </cell>
          <cell r="K7567">
            <v>44137</v>
          </cell>
          <cell r="L7567">
            <v>44139</v>
          </cell>
          <cell r="M7567">
            <v>44153</v>
          </cell>
          <cell r="N7567">
            <v>44136</v>
          </cell>
          <cell r="O7567" t="str">
            <v>Y</v>
          </cell>
          <cell r="P7567" t="str">
            <v>RocketGate</v>
          </cell>
          <cell r="Q7567" t="str">
            <v>RG101</v>
          </cell>
          <cell r="R7567" t="str">
            <v>Dating Network</v>
          </cell>
          <cell r="S7567" t="str">
            <v>DN101</v>
          </cell>
        </row>
        <row r="7568">
          <cell r="B7568" t="str">
            <v>419100072765</v>
          </cell>
          <cell r="C7568" t="str">
            <v>TAME LOW INC</v>
          </cell>
          <cell r="D7568" t="str">
            <v>AMORPHVID.COM</v>
          </cell>
          <cell r="E7568">
            <v>20833.333333333332</v>
          </cell>
          <cell r="F7568">
            <v>250000</v>
          </cell>
          <cell r="G7568" t="str">
            <v>N</v>
          </cell>
          <cell r="H7568" t="str">
            <v>N</v>
          </cell>
          <cell r="I7568">
            <v>44105</v>
          </cell>
          <cell r="J7568">
            <v>44134</v>
          </cell>
          <cell r="K7568">
            <v>44137</v>
          </cell>
          <cell r="L7568">
            <v>44139</v>
          </cell>
          <cell r="M7568">
            <v>44153</v>
          </cell>
          <cell r="N7568">
            <v>44136</v>
          </cell>
          <cell r="O7568" t="str">
            <v>Y</v>
          </cell>
          <cell r="P7568" t="str">
            <v>RocketGate</v>
          </cell>
          <cell r="Q7568" t="str">
            <v>RG101</v>
          </cell>
          <cell r="R7568" t="str">
            <v>Dating Network</v>
          </cell>
          <cell r="S7568" t="str">
            <v>DN101</v>
          </cell>
        </row>
        <row r="7569">
          <cell r="B7569" t="str">
            <v>419100072774</v>
          </cell>
          <cell r="C7569" t="str">
            <v>KOSTUNE PARTNERS LLC</v>
          </cell>
          <cell r="D7569" t="str">
            <v>PLANDINK.COM</v>
          </cell>
          <cell r="E7569">
            <v>20833.333333333332</v>
          </cell>
          <cell r="F7569">
            <v>250000</v>
          </cell>
          <cell r="G7569" t="str">
            <v>N</v>
          </cell>
          <cell r="H7569" t="str">
            <v>N</v>
          </cell>
          <cell r="I7569">
            <v>44105</v>
          </cell>
          <cell r="J7569">
            <v>44134</v>
          </cell>
          <cell r="K7569">
            <v>44137</v>
          </cell>
          <cell r="L7569">
            <v>44145</v>
          </cell>
          <cell r="M7569">
            <v>44270</v>
          </cell>
          <cell r="N7569">
            <v>44256</v>
          </cell>
          <cell r="O7569" t="str">
            <v>Y</v>
          </cell>
          <cell r="P7569" t="str">
            <v>Joel Paulin</v>
          </cell>
          <cell r="Q7569" t="str">
            <v>JP101</v>
          </cell>
        </row>
        <row r="7570">
          <cell r="B7570" t="str">
            <v>419100072783</v>
          </cell>
          <cell r="C7570" t="str">
            <v>MIDWEST VETERINARY PARTNERS LLC</v>
          </cell>
          <cell r="D7570" t="str">
            <v>DOGWOOD VETERINARY HOSPITAL AND LASER CENTER</v>
          </cell>
          <cell r="E7570">
            <v>166666.66666666666</v>
          </cell>
          <cell r="F7570">
            <v>2000000</v>
          </cell>
          <cell r="G7570" t="str">
            <v>N</v>
          </cell>
          <cell r="H7570" t="str">
            <v>N</v>
          </cell>
          <cell r="I7570">
            <v>44105</v>
          </cell>
          <cell r="J7570">
            <v>44134</v>
          </cell>
          <cell r="K7570">
            <v>44134</v>
          </cell>
          <cell r="L7570">
            <v>44134</v>
          </cell>
          <cell r="M7570">
            <v>44153</v>
          </cell>
          <cell r="N7570">
            <v>44136</v>
          </cell>
          <cell r="O7570" t="str">
            <v>Y</v>
          </cell>
          <cell r="P7570" t="str">
            <v>HYD Associates Inc</v>
          </cell>
          <cell r="Q7570" t="str">
            <v>HYD101</v>
          </cell>
          <cell r="R7570" t="str">
            <v>Chris Frey</v>
          </cell>
          <cell r="S7570" t="str">
            <v>CF101</v>
          </cell>
          <cell r="T7570" t="str">
            <v>KBH Enterprises</v>
          </cell>
          <cell r="U7570" t="str">
            <v>KH101</v>
          </cell>
          <cell r="V7570" t="str">
            <v xml:space="preserve">Mission Veterinary Partners </v>
          </cell>
          <cell r="W7570" t="str">
            <v>MVP101</v>
          </cell>
        </row>
        <row r="7571">
          <cell r="B7571" t="str">
            <v>419100072792</v>
          </cell>
          <cell r="C7571" t="str">
            <v>EVER LOVE JEWELERS INC</v>
          </cell>
          <cell r="D7571" t="str">
            <v>EVER LOVE JEWELERS</v>
          </cell>
          <cell r="E7571">
            <v>16666.666666666668</v>
          </cell>
          <cell r="F7571">
            <v>200000</v>
          </cell>
          <cell r="G7571" t="str">
            <v>Y</v>
          </cell>
          <cell r="H7571" t="str">
            <v>Y</v>
          </cell>
          <cell r="I7571">
            <v>44105</v>
          </cell>
          <cell r="J7571">
            <v>44134</v>
          </cell>
          <cell r="K7571">
            <v>44137</v>
          </cell>
          <cell r="L7571">
            <v>44137</v>
          </cell>
          <cell r="M7571">
            <v>44162</v>
          </cell>
          <cell r="N7571">
            <v>44136</v>
          </cell>
          <cell r="O7571" t="str">
            <v>Y</v>
          </cell>
          <cell r="P7571" t="str">
            <v>Frank Sweeney</v>
          </cell>
          <cell r="Q7571" t="str">
            <v>FS101</v>
          </cell>
          <cell r="R7571" t="str">
            <v>Brett Rosenfeld</v>
          </cell>
          <cell r="S7571" t="str">
            <v xml:space="preserve">BR101 </v>
          </cell>
          <cell r="T7571" t="str">
            <v>Signature Bank</v>
          </cell>
          <cell r="U7571" t="str">
            <v>SBANK</v>
          </cell>
        </row>
        <row r="7572">
          <cell r="B7572" t="str">
            <v>419100072809</v>
          </cell>
          <cell r="C7572" t="str">
            <v>TOWER ARCH</v>
          </cell>
          <cell r="D7572" t="str">
            <v>WSHYWMN.COM</v>
          </cell>
          <cell r="E7572">
            <v>25000</v>
          </cell>
          <cell r="F7572">
            <v>300000</v>
          </cell>
          <cell r="G7572" t="str">
            <v>N</v>
          </cell>
          <cell r="H7572" t="str">
            <v>N</v>
          </cell>
          <cell r="I7572">
            <v>44105</v>
          </cell>
          <cell r="J7572">
            <v>44134</v>
          </cell>
          <cell r="K7572">
            <v>44141</v>
          </cell>
          <cell r="L7572">
            <v>44147</v>
          </cell>
          <cell r="M7572">
            <v>44162</v>
          </cell>
          <cell r="N7572">
            <v>44136</v>
          </cell>
          <cell r="O7572" t="str">
            <v>Y</v>
          </cell>
          <cell r="P7572" t="str">
            <v>Mobius Payments</v>
          </cell>
          <cell r="Q7572" t="str">
            <v>MOB101</v>
          </cell>
        </row>
        <row r="7573">
          <cell r="B7573" t="str">
            <v>419100072818</v>
          </cell>
          <cell r="C7573" t="str">
            <v>VIOLET ECLIPSE INC</v>
          </cell>
          <cell r="D7573" t="str">
            <v>POISONBLAKSTREAM.COM</v>
          </cell>
          <cell r="E7573">
            <v>20833.333333333332</v>
          </cell>
          <cell r="F7573">
            <v>250000</v>
          </cell>
          <cell r="G7573" t="str">
            <v>N</v>
          </cell>
          <cell r="H7573" t="str">
            <v>N</v>
          </cell>
          <cell r="I7573">
            <v>44136</v>
          </cell>
          <cell r="J7573">
            <v>44137</v>
          </cell>
          <cell r="K7573">
            <v>44139</v>
          </cell>
          <cell r="L7573">
            <v>44140</v>
          </cell>
          <cell r="M7573">
            <v>44153</v>
          </cell>
          <cell r="N7573">
            <v>44136</v>
          </cell>
          <cell r="O7573" t="str">
            <v>Y</v>
          </cell>
          <cell r="P7573" t="str">
            <v>RocketGate</v>
          </cell>
          <cell r="Q7573" t="str">
            <v>RG101</v>
          </cell>
          <cell r="R7573" t="str">
            <v>Dating Network</v>
          </cell>
          <cell r="S7573" t="str">
            <v>DN101</v>
          </cell>
        </row>
        <row r="7574">
          <cell r="B7574" t="str">
            <v>419100072827</v>
          </cell>
          <cell r="C7574" t="str">
            <v>WORKMAN ECOMM LLC</v>
          </cell>
          <cell r="D7574" t="str">
            <v>CRYOFEE.COM</v>
          </cell>
          <cell r="E7574">
            <v>33333.333333333336</v>
          </cell>
          <cell r="F7574">
            <v>400000</v>
          </cell>
          <cell r="G7574" t="str">
            <v>N</v>
          </cell>
          <cell r="H7574" t="str">
            <v>N</v>
          </cell>
          <cell r="I7574">
            <v>44136</v>
          </cell>
          <cell r="J7574">
            <v>44137</v>
          </cell>
          <cell r="K7574">
            <v>44138</v>
          </cell>
          <cell r="L7574">
            <v>44145</v>
          </cell>
          <cell r="M7574">
            <v>44162</v>
          </cell>
          <cell r="N7574">
            <v>44136</v>
          </cell>
          <cell r="O7574" t="str">
            <v>Y</v>
          </cell>
          <cell r="P7574" t="str">
            <v>Joel Paulin</v>
          </cell>
          <cell r="Q7574" t="str">
            <v>JP101</v>
          </cell>
        </row>
        <row r="7575">
          <cell r="B7575" t="str">
            <v>419100072836</v>
          </cell>
          <cell r="C7575" t="str">
            <v>NEW LION CORP</v>
          </cell>
          <cell r="D7575" t="str">
            <v>VIDEOTHEPHIL.COM</v>
          </cell>
          <cell r="E7575">
            <v>20833.333333333332</v>
          </cell>
          <cell r="F7575">
            <v>250000</v>
          </cell>
          <cell r="G7575" t="str">
            <v>N</v>
          </cell>
          <cell r="H7575" t="str">
            <v>N</v>
          </cell>
          <cell r="I7575">
            <v>44136</v>
          </cell>
          <cell r="J7575">
            <v>44137</v>
          </cell>
          <cell r="K7575">
            <v>44155</v>
          </cell>
          <cell r="L7575">
            <v>44157</v>
          </cell>
          <cell r="M7575">
            <v>44181</v>
          </cell>
          <cell r="N7575">
            <v>44166</v>
          </cell>
          <cell r="O7575" t="str">
            <v>Y</v>
          </cell>
          <cell r="P7575" t="str">
            <v>RocketGate</v>
          </cell>
          <cell r="Q7575" t="str">
            <v>RG101</v>
          </cell>
          <cell r="R7575" t="str">
            <v>Dating Network</v>
          </cell>
          <cell r="S7575" t="str">
            <v>DN101</v>
          </cell>
        </row>
        <row r="7576">
          <cell r="B7576" t="str">
            <v>419100072845</v>
          </cell>
          <cell r="C7576" t="str">
            <v>PETVET CARE CENTERS CALIFORNIA INC</v>
          </cell>
          <cell r="D7576" t="str">
            <v>MONO WAY VETERINARY HOSPITAL</v>
          </cell>
          <cell r="E7576">
            <v>229166.66666666666</v>
          </cell>
          <cell r="F7576">
            <v>2750000</v>
          </cell>
          <cell r="G7576" t="str">
            <v>Y</v>
          </cell>
          <cell r="H7576" t="str">
            <v>N</v>
          </cell>
          <cell r="I7576">
            <v>44136</v>
          </cell>
          <cell r="J7576">
            <v>44137</v>
          </cell>
          <cell r="K7576">
            <v>44138</v>
          </cell>
          <cell r="L7576">
            <v>44138</v>
          </cell>
          <cell r="M7576">
            <v>44193</v>
          </cell>
          <cell r="N7576">
            <v>44166</v>
          </cell>
          <cell r="O7576" t="str">
            <v>Y</v>
          </cell>
          <cell r="P7576" t="str">
            <v>KBH Enterprises</v>
          </cell>
          <cell r="Q7576" t="str">
            <v>KH101</v>
          </cell>
          <cell r="R7576" t="str">
            <v>Chris Frey</v>
          </cell>
          <cell r="S7576" t="str">
            <v>CF101</v>
          </cell>
          <cell r="T7576" t="str">
            <v>Erick Weinstein</v>
          </cell>
          <cell r="U7576" t="str">
            <v>EW101</v>
          </cell>
          <cell r="V7576" t="str">
            <v>PetVet Care Centers</v>
          </cell>
          <cell r="W7576" t="str">
            <v>PETVET</v>
          </cell>
        </row>
        <row r="7577">
          <cell r="B7577" t="str">
            <v>419100072854</v>
          </cell>
          <cell r="C7577" t="str">
            <v>PETVET CARE CENTERS CALIFORNIA INC</v>
          </cell>
          <cell r="D7577" t="str">
            <v>SHATTO VETERINARY CENTER</v>
          </cell>
          <cell r="E7577">
            <v>183333.33333333334</v>
          </cell>
          <cell r="F7577">
            <v>2200000</v>
          </cell>
          <cell r="G7577" t="str">
            <v>Y</v>
          </cell>
          <cell r="H7577" t="str">
            <v>N</v>
          </cell>
          <cell r="I7577">
            <v>44136</v>
          </cell>
          <cell r="J7577">
            <v>44137</v>
          </cell>
          <cell r="K7577">
            <v>44138</v>
          </cell>
          <cell r="L7577">
            <v>44138</v>
          </cell>
          <cell r="M7577">
            <v>44181</v>
          </cell>
          <cell r="N7577">
            <v>44166</v>
          </cell>
          <cell r="O7577" t="str">
            <v>Y</v>
          </cell>
          <cell r="P7577" t="str">
            <v>KBH Enterprises</v>
          </cell>
          <cell r="Q7577" t="str">
            <v>KH101</v>
          </cell>
          <cell r="R7577" t="str">
            <v>Chris Frey</v>
          </cell>
          <cell r="S7577" t="str">
            <v>CF101</v>
          </cell>
          <cell r="T7577" t="str">
            <v>Erick Weinstein</v>
          </cell>
          <cell r="U7577" t="str">
            <v>EW101</v>
          </cell>
          <cell r="V7577" t="str">
            <v>PetVet Care Centers</v>
          </cell>
          <cell r="W7577" t="str">
            <v>PETVET</v>
          </cell>
        </row>
        <row r="7578">
          <cell r="B7578" t="str">
            <v>419100072863</v>
          </cell>
          <cell r="C7578" t="str">
            <v xml:space="preserve">ADVOCATES FOR ACADEMIC EXCELLENCE IN EDUCATION INC </v>
          </cell>
          <cell r="D7578" t="str">
            <v>BENJAMIN FRANKLIN HIGH SCHOOL</v>
          </cell>
          <cell r="E7578">
            <v>50000</v>
          </cell>
          <cell r="F7578">
            <v>600000</v>
          </cell>
          <cell r="G7578" t="str">
            <v>Y</v>
          </cell>
          <cell r="H7578" t="str">
            <v>N</v>
          </cell>
          <cell r="I7578">
            <v>44136</v>
          </cell>
          <cell r="J7578">
            <v>44138</v>
          </cell>
          <cell r="K7578">
            <v>44141</v>
          </cell>
          <cell r="L7578">
            <v>44143</v>
          </cell>
          <cell r="M7578">
            <v>44153</v>
          </cell>
          <cell r="N7578">
            <v>44136</v>
          </cell>
          <cell r="O7578" t="str">
            <v>Y</v>
          </cell>
          <cell r="P7578" t="str">
            <v>Mobius Payments</v>
          </cell>
          <cell r="Q7578" t="str">
            <v>MOB101</v>
          </cell>
        </row>
        <row r="7579">
          <cell r="B7579" t="str">
            <v xml:space="preserve">892999925074    </v>
          </cell>
          <cell r="C7579" t="str">
            <v xml:space="preserve">MARC KROSS M.D. INC </v>
          </cell>
          <cell r="D7579" t="str">
            <v>KROSS ISLAND PROMPT CARE</v>
          </cell>
          <cell r="E7579">
            <v>15833.333333333334</v>
          </cell>
          <cell r="F7579">
            <v>190000</v>
          </cell>
          <cell r="G7579" t="str">
            <v>Y</v>
          </cell>
          <cell r="H7579" t="str">
            <v>N</v>
          </cell>
          <cell r="I7579">
            <v>44136</v>
          </cell>
          <cell r="J7579">
            <v>44138</v>
          </cell>
          <cell r="K7579">
            <v>44139</v>
          </cell>
          <cell r="L7579">
            <v>44139</v>
          </cell>
          <cell r="M7579">
            <v>44257</v>
          </cell>
          <cell r="N7579">
            <v>44256</v>
          </cell>
          <cell r="O7579" t="str">
            <v>Y</v>
          </cell>
          <cell r="P7579" t="str">
            <v>Daniel Acosta</v>
          </cell>
          <cell r="Q7579" t="str">
            <v>DA102</v>
          </cell>
          <cell r="R7579" t="str">
            <v>Andy Arner</v>
          </cell>
          <cell r="S7579" t="str">
            <v>AA102</v>
          </cell>
        </row>
        <row r="7580">
          <cell r="B7580" t="str">
            <v>419100072872</v>
          </cell>
          <cell r="C7580" t="str">
            <v>SCHWARTZ LEVINE PINKAS STARK PLLC</v>
          </cell>
          <cell r="D7580" t="str">
            <v>SCHWARTZ LEVINE PINKAS STARK PLLC</v>
          </cell>
          <cell r="E7580">
            <v>15000</v>
          </cell>
          <cell r="F7580">
            <v>180000</v>
          </cell>
          <cell r="G7580" t="str">
            <v>N</v>
          </cell>
          <cell r="H7580" t="str">
            <v>N</v>
          </cell>
          <cell r="I7580">
            <v>44136</v>
          </cell>
          <cell r="J7580">
            <v>44138</v>
          </cell>
          <cell r="K7580">
            <v>44138</v>
          </cell>
          <cell r="L7580">
            <v>44140</v>
          </cell>
          <cell r="M7580">
            <v>44153</v>
          </cell>
          <cell r="N7580">
            <v>44136</v>
          </cell>
          <cell r="O7580" t="str">
            <v>Y</v>
          </cell>
          <cell r="P7580" t="str">
            <v>Brian Charney</v>
          </cell>
          <cell r="Q7580" t="str">
            <v>BC102</v>
          </cell>
        </row>
        <row r="7581">
          <cell r="B7581" t="str">
            <v>419100072881</v>
          </cell>
          <cell r="C7581" t="str">
            <v>THE DIAMOND OF JAMAICA 26 LLC</v>
          </cell>
          <cell r="D7581" t="str">
            <v xml:space="preserve">DIAMONDS OF JAMAICA </v>
          </cell>
          <cell r="E7581">
            <v>26250</v>
          </cell>
          <cell r="F7581">
            <v>315000</v>
          </cell>
          <cell r="G7581" t="str">
            <v>Y</v>
          </cell>
          <cell r="H7581" t="str">
            <v>N</v>
          </cell>
          <cell r="I7581">
            <v>44136</v>
          </cell>
          <cell r="J7581">
            <v>44138</v>
          </cell>
          <cell r="K7581">
            <v>44148</v>
          </cell>
          <cell r="L7581">
            <v>44148</v>
          </cell>
          <cell r="M7581">
            <v>44162</v>
          </cell>
          <cell r="N7581">
            <v>44136</v>
          </cell>
          <cell r="O7581" t="str">
            <v>Y</v>
          </cell>
          <cell r="P7581" t="str">
            <v>Brian Hanson</v>
          </cell>
          <cell r="Q7581" t="str">
            <v>BH101</v>
          </cell>
          <cell r="R7581" t="str">
            <v>Andy Arner</v>
          </cell>
          <cell r="S7581" t="str">
            <v>AA102</v>
          </cell>
          <cell r="T7581" t="str">
            <v xml:space="preserve">Bethpage FCU </v>
          </cell>
          <cell r="U7581" t="str">
            <v>BFCU</v>
          </cell>
        </row>
        <row r="7582">
          <cell r="B7582" t="str">
            <v>419100072890</v>
          </cell>
          <cell r="C7582" t="str">
            <v>UNCOMMON SAGE INC</v>
          </cell>
          <cell r="D7582" t="str">
            <v>HBGFVE.COM</v>
          </cell>
          <cell r="E7582">
            <v>25000</v>
          </cell>
          <cell r="F7582">
            <v>300000</v>
          </cell>
          <cell r="G7582" t="str">
            <v>N</v>
          </cell>
          <cell r="H7582" t="str">
            <v>N</v>
          </cell>
          <cell r="I7582">
            <v>44136</v>
          </cell>
          <cell r="J7582">
            <v>44139</v>
          </cell>
          <cell r="K7582" t="str">
            <v xml:space="preserve">Withdrawn </v>
          </cell>
          <cell r="L7582" t="str">
            <v>Withdrawn</v>
          </cell>
          <cell r="M7582" t="str">
            <v>Withdrawn</v>
          </cell>
          <cell r="N7582" t="str">
            <v>Withdrawn</v>
          </cell>
          <cell r="O7582" t="str">
            <v>Withdrawn</v>
          </cell>
          <cell r="P7582" t="str">
            <v>SegPay</v>
          </cell>
          <cell r="Q7582" t="str">
            <v>SEGPAY</v>
          </cell>
        </row>
        <row r="7583">
          <cell r="B7583" t="str">
            <v>419100072907</v>
          </cell>
          <cell r="C7583" t="str">
            <v>CRESTED VIEW INC</v>
          </cell>
          <cell r="D7583" t="str">
            <v>VDTESNGL.COM</v>
          </cell>
          <cell r="E7583">
            <v>25000</v>
          </cell>
          <cell r="F7583">
            <v>300000</v>
          </cell>
          <cell r="G7583" t="str">
            <v>N</v>
          </cell>
          <cell r="H7583" t="str">
            <v>N</v>
          </cell>
          <cell r="I7583">
            <v>44136</v>
          </cell>
          <cell r="J7583">
            <v>44139</v>
          </cell>
          <cell r="K7583">
            <v>44139</v>
          </cell>
          <cell r="L7583">
            <v>44145</v>
          </cell>
          <cell r="M7583">
            <v>44162</v>
          </cell>
          <cell r="N7583">
            <v>44136</v>
          </cell>
          <cell r="O7583" t="str">
            <v>Y</v>
          </cell>
          <cell r="P7583" t="str">
            <v>Mobius Payments</v>
          </cell>
          <cell r="Q7583" t="str">
            <v>MOB101</v>
          </cell>
        </row>
        <row r="7584">
          <cell r="B7584" t="str">
            <v>419100072916</v>
          </cell>
          <cell r="C7584" t="str">
            <v>MILLER ZEIDERMAN LLP</v>
          </cell>
          <cell r="D7584" t="str">
            <v>MZ LLP</v>
          </cell>
          <cell r="E7584">
            <v>433333.33333333331</v>
          </cell>
          <cell r="F7584">
            <v>5200000</v>
          </cell>
          <cell r="G7584" t="str">
            <v>Y</v>
          </cell>
          <cell r="H7584" t="str">
            <v>N</v>
          </cell>
          <cell r="I7584">
            <v>44136</v>
          </cell>
          <cell r="J7584">
            <v>44139</v>
          </cell>
          <cell r="K7584">
            <v>44148</v>
          </cell>
          <cell r="L7584">
            <v>44154</v>
          </cell>
          <cell r="M7584">
            <v>44181</v>
          </cell>
          <cell r="N7584">
            <v>44166</v>
          </cell>
          <cell r="O7584" t="str">
            <v>Y</v>
          </cell>
          <cell r="P7584" t="str">
            <v>Kerry Doyle</v>
          </cell>
          <cell r="Q7584" t="str">
            <v>KD101</v>
          </cell>
          <cell r="R7584" t="str">
            <v>Frank Sweeney</v>
          </cell>
          <cell r="S7584" t="str">
            <v>FS101</v>
          </cell>
          <cell r="T7584" t="str">
            <v>Signature Bank</v>
          </cell>
          <cell r="U7584" t="str">
            <v>SBANK</v>
          </cell>
        </row>
        <row r="7585">
          <cell r="B7585" t="str">
            <v>419100072925</v>
          </cell>
          <cell r="C7585" t="str">
            <v>MILLER ZEIDERMAN LLP</v>
          </cell>
          <cell r="D7585" t="str">
            <v>MZ LLP RETAINER</v>
          </cell>
          <cell r="E7585">
            <v>125000</v>
          </cell>
          <cell r="F7585">
            <v>1500000</v>
          </cell>
          <cell r="G7585" t="str">
            <v>Y</v>
          </cell>
          <cell r="H7585" t="str">
            <v>N</v>
          </cell>
          <cell r="I7585">
            <v>44136</v>
          </cell>
          <cell r="J7585">
            <v>44139</v>
          </cell>
          <cell r="K7585">
            <v>44148</v>
          </cell>
          <cell r="L7585">
            <v>44153</v>
          </cell>
          <cell r="M7585">
            <v>44181</v>
          </cell>
          <cell r="N7585">
            <v>44166</v>
          </cell>
          <cell r="O7585" t="str">
            <v>Y</v>
          </cell>
          <cell r="P7585" t="str">
            <v>Kerry Doyle</v>
          </cell>
          <cell r="Q7585" t="str">
            <v>KD101</v>
          </cell>
          <cell r="R7585" t="str">
            <v>Frank Sweeney</v>
          </cell>
          <cell r="S7585" t="str">
            <v>FS101</v>
          </cell>
          <cell r="T7585" t="str">
            <v>Signature Bank</v>
          </cell>
          <cell r="U7585" t="str">
            <v>SBANK</v>
          </cell>
        </row>
        <row r="7586">
          <cell r="B7586" t="str">
            <v>419100072934</v>
          </cell>
          <cell r="C7586" t="str">
            <v>RHD MEDIA LLC</v>
          </cell>
          <cell r="D7586" t="str">
            <v>RHD MEDIA LLC</v>
          </cell>
          <cell r="E7586">
            <v>20000</v>
          </cell>
          <cell r="F7586">
            <v>240000</v>
          </cell>
          <cell r="G7586" t="str">
            <v>Y</v>
          </cell>
          <cell r="H7586" t="str">
            <v>N</v>
          </cell>
          <cell r="I7586">
            <v>44136</v>
          </cell>
          <cell r="J7586">
            <v>44139</v>
          </cell>
          <cell r="K7586">
            <v>44168</v>
          </cell>
          <cell r="L7586">
            <v>44179</v>
          </cell>
          <cell r="M7586">
            <v>44279</v>
          </cell>
          <cell r="N7586">
            <v>44256</v>
          </cell>
          <cell r="O7586" t="str">
            <v>Y</v>
          </cell>
          <cell r="P7586" t="str">
            <v>Mobius Payments</v>
          </cell>
          <cell r="Q7586" t="str">
            <v>MOB101</v>
          </cell>
        </row>
        <row r="7587">
          <cell r="B7587" t="str">
            <v>419100072943</v>
          </cell>
          <cell r="C7587" t="str">
            <v>ST FRANCIS RELIGIOUS STORE LLC</v>
          </cell>
          <cell r="D7587" t="str">
            <v>ST FRANCIS RELIGIOUS STORE LLC</v>
          </cell>
          <cell r="E7587">
            <v>7500</v>
          </cell>
          <cell r="F7587">
            <v>90000</v>
          </cell>
          <cell r="G7587" t="str">
            <v>N</v>
          </cell>
          <cell r="H7587" t="str">
            <v>N</v>
          </cell>
          <cell r="I7587">
            <v>44136</v>
          </cell>
          <cell r="J7587">
            <v>44139</v>
          </cell>
          <cell r="K7587">
            <v>44139</v>
          </cell>
          <cell r="L7587">
            <v>44139</v>
          </cell>
          <cell r="M7587">
            <v>44162</v>
          </cell>
          <cell r="N7587">
            <v>44136</v>
          </cell>
          <cell r="O7587" t="str">
            <v>Y</v>
          </cell>
          <cell r="P7587" t="str">
            <v>Brett Rosenfeld</v>
          </cell>
          <cell r="Q7587" t="str">
            <v>BR101</v>
          </cell>
          <cell r="R7587" t="str">
            <v>Frank Sweeney</v>
          </cell>
          <cell r="S7587" t="str">
            <v>FS101</v>
          </cell>
          <cell r="T7587" t="str">
            <v>Signature Bank</v>
          </cell>
          <cell r="U7587" t="str">
            <v>SBANK</v>
          </cell>
        </row>
        <row r="7588">
          <cell r="B7588" t="str">
            <v>419100072952</v>
          </cell>
          <cell r="C7588" t="str">
            <v>AHMUTY DEMERS &amp; MCMANUS</v>
          </cell>
          <cell r="D7588" t="str">
            <v>AHMUTY DEMERS &amp; MCMANUS</v>
          </cell>
          <cell r="E7588">
            <v>7500</v>
          </cell>
          <cell r="F7588">
            <v>90000</v>
          </cell>
          <cell r="G7588" t="str">
            <v>N</v>
          </cell>
          <cell r="H7588" t="str">
            <v>N</v>
          </cell>
          <cell r="I7588">
            <v>44136</v>
          </cell>
          <cell r="J7588">
            <v>44139</v>
          </cell>
          <cell r="K7588">
            <v>44145</v>
          </cell>
          <cell r="L7588">
            <v>44147</v>
          </cell>
          <cell r="M7588">
            <v>44153</v>
          </cell>
          <cell r="N7588">
            <v>44136</v>
          </cell>
          <cell r="O7588" t="str">
            <v>Y</v>
          </cell>
          <cell r="P7588" t="str">
            <v>Brett Rosenfeld</v>
          </cell>
          <cell r="Q7588" t="str">
            <v>BR101</v>
          </cell>
          <cell r="R7588" t="str">
            <v>Frank Sweeney</v>
          </cell>
          <cell r="S7588" t="str">
            <v>FS101</v>
          </cell>
          <cell r="T7588" t="str">
            <v>Signature Bank</v>
          </cell>
          <cell r="U7588" t="str">
            <v>SBANK</v>
          </cell>
        </row>
        <row r="7589">
          <cell r="B7589" t="str">
            <v>419100072961</v>
          </cell>
          <cell r="C7589" t="str">
            <v>BORED MEDIA LLC</v>
          </cell>
          <cell r="D7589" t="str">
            <v>BOREDMEDIAHELP.COM</v>
          </cell>
          <cell r="E7589">
            <v>50000</v>
          </cell>
          <cell r="F7589">
            <v>600000</v>
          </cell>
          <cell r="G7589" t="str">
            <v>N</v>
          </cell>
          <cell r="H7589" t="str">
            <v>N</v>
          </cell>
          <cell r="I7589">
            <v>44136</v>
          </cell>
          <cell r="J7589">
            <v>44139</v>
          </cell>
          <cell r="K7589">
            <v>44144</v>
          </cell>
          <cell r="L7589">
            <v>44151</v>
          </cell>
          <cell r="M7589">
            <v>44162</v>
          </cell>
          <cell r="N7589">
            <v>44136</v>
          </cell>
          <cell r="O7589" t="str">
            <v>Y</v>
          </cell>
          <cell r="P7589" t="str">
            <v>Joel Paulin</v>
          </cell>
          <cell r="Q7589" t="str">
            <v>JP101</v>
          </cell>
        </row>
        <row r="7590">
          <cell r="B7590" t="str">
            <v>419100072970</v>
          </cell>
          <cell r="C7590" t="str">
            <v>TREEHOUSE MARKETING LLC</v>
          </cell>
          <cell r="D7590" t="str">
            <v>TREEHOUSE OBM</v>
          </cell>
          <cell r="E7590">
            <v>5000</v>
          </cell>
          <cell r="F7590">
            <v>60000</v>
          </cell>
          <cell r="G7590" t="str">
            <v>Y</v>
          </cell>
          <cell r="H7590" t="str">
            <v>N</v>
          </cell>
          <cell r="I7590">
            <v>44136</v>
          </cell>
          <cell r="J7590">
            <v>44139</v>
          </cell>
          <cell r="K7590">
            <v>44159</v>
          </cell>
          <cell r="L7590">
            <v>44159</v>
          </cell>
          <cell r="M7590">
            <v>44193</v>
          </cell>
          <cell r="N7590">
            <v>44166</v>
          </cell>
          <cell r="O7590" t="str">
            <v>Y</v>
          </cell>
          <cell r="P7590" t="str">
            <v>Perry &amp; Bleeker</v>
          </cell>
          <cell r="Q7590" t="str">
            <v>PB102</v>
          </cell>
          <cell r="R7590" t="str">
            <v>Andy Arner</v>
          </cell>
          <cell r="S7590" t="str">
            <v>AA102</v>
          </cell>
        </row>
        <row r="7591">
          <cell r="B7591" t="str">
            <v>419100072989</v>
          </cell>
          <cell r="C7591" t="str">
            <v>EVERBIRD</v>
          </cell>
          <cell r="D7591" t="str">
            <v>MASTONSTRE.COM</v>
          </cell>
          <cell r="E7591">
            <v>20833.333333333332</v>
          </cell>
          <cell r="F7591">
            <v>250000</v>
          </cell>
          <cell r="G7591" t="str">
            <v>N</v>
          </cell>
          <cell r="H7591" t="str">
            <v>N</v>
          </cell>
          <cell r="I7591">
            <v>44136</v>
          </cell>
          <cell r="J7591">
            <v>44140</v>
          </cell>
          <cell r="K7591">
            <v>44140</v>
          </cell>
          <cell r="L7591">
            <v>44143</v>
          </cell>
          <cell r="M7591">
            <v>44153</v>
          </cell>
          <cell r="N7591">
            <v>44136</v>
          </cell>
          <cell r="O7591" t="str">
            <v>Y</v>
          </cell>
          <cell r="P7591" t="str">
            <v>RocketGate</v>
          </cell>
          <cell r="Q7591" t="str">
            <v>RG101</v>
          </cell>
          <cell r="R7591" t="str">
            <v>Dating Network</v>
          </cell>
          <cell r="S7591" t="str">
            <v>DN101</v>
          </cell>
        </row>
        <row r="7592">
          <cell r="B7592" t="str">
            <v>419100072998</v>
          </cell>
          <cell r="C7592" t="str">
            <v>SOFI MANIA</v>
          </cell>
          <cell r="D7592" t="str">
            <v>FASTPUCIN.COM</v>
          </cell>
          <cell r="E7592">
            <v>20833.333333333332</v>
          </cell>
          <cell r="F7592">
            <v>250000</v>
          </cell>
          <cell r="G7592" t="str">
            <v>N</v>
          </cell>
          <cell r="H7592" t="str">
            <v>N</v>
          </cell>
          <cell r="I7592">
            <v>44136</v>
          </cell>
          <cell r="J7592">
            <v>44140</v>
          </cell>
          <cell r="K7592">
            <v>44140</v>
          </cell>
          <cell r="L7592">
            <v>44143</v>
          </cell>
          <cell r="M7592">
            <v>44153</v>
          </cell>
          <cell r="N7592">
            <v>44136</v>
          </cell>
          <cell r="O7592" t="str">
            <v>Y</v>
          </cell>
          <cell r="P7592" t="str">
            <v>RocketGate</v>
          </cell>
          <cell r="Q7592" t="str">
            <v>RG101</v>
          </cell>
          <cell r="R7592" t="str">
            <v>Dating Network</v>
          </cell>
          <cell r="S7592" t="str">
            <v>DN101</v>
          </cell>
        </row>
        <row r="7593">
          <cell r="B7593" t="str">
            <v xml:space="preserve">892999925082    </v>
          </cell>
          <cell r="C7593" t="str">
            <v>LUCKY PAWS PET SPA HUNTINGTON VILLAGE INC</v>
          </cell>
          <cell r="D7593" t="str">
            <v>LUCKY PAWS PET SPA HUNTINGTON VILLAGE INC</v>
          </cell>
          <cell r="E7593">
            <v>41666.666666666664</v>
          </cell>
          <cell r="F7593">
            <v>500000</v>
          </cell>
          <cell r="G7593" t="str">
            <v>Y</v>
          </cell>
          <cell r="H7593" t="str">
            <v>N</v>
          </cell>
          <cell r="I7593">
            <v>44136</v>
          </cell>
          <cell r="J7593">
            <v>44141</v>
          </cell>
          <cell r="K7593">
            <v>44141</v>
          </cell>
          <cell r="L7593">
            <v>44141</v>
          </cell>
          <cell r="M7593">
            <v>44162</v>
          </cell>
          <cell r="N7593">
            <v>44136</v>
          </cell>
          <cell r="O7593" t="str">
            <v>Y</v>
          </cell>
          <cell r="P7593" t="str">
            <v>HYD Associates Inc</v>
          </cell>
          <cell r="Q7593" t="str">
            <v>HYD101</v>
          </cell>
        </row>
        <row r="7594">
          <cell r="B7594" t="str">
            <v xml:space="preserve">892999925090    </v>
          </cell>
          <cell r="C7594" t="str">
            <v>LUCKY PAWS PET SPA SYOSSET INC</v>
          </cell>
          <cell r="D7594" t="str">
            <v>LUCKY PAWS PET SPA SYOSSET INC</v>
          </cell>
          <cell r="E7594">
            <v>41666.666666666664</v>
          </cell>
          <cell r="F7594">
            <v>500000</v>
          </cell>
          <cell r="G7594" t="str">
            <v>Y</v>
          </cell>
          <cell r="H7594" t="str">
            <v>N</v>
          </cell>
          <cell r="I7594">
            <v>44136</v>
          </cell>
          <cell r="J7594">
            <v>44141</v>
          </cell>
          <cell r="K7594">
            <v>44141</v>
          </cell>
          <cell r="L7594">
            <v>44141</v>
          </cell>
          <cell r="M7594">
            <v>44162</v>
          </cell>
          <cell r="N7594">
            <v>44136</v>
          </cell>
          <cell r="O7594" t="str">
            <v>Y</v>
          </cell>
          <cell r="P7594" t="str">
            <v>HYD Associates Inc</v>
          </cell>
          <cell r="Q7594" t="str">
            <v>HYD101</v>
          </cell>
        </row>
        <row r="7595">
          <cell r="B7595" t="str">
            <v>419100073005</v>
          </cell>
          <cell r="C7595" t="str">
            <v>MIDWEST VETERINARY PARTNERS LLC</v>
          </cell>
          <cell r="D7595" t="str">
            <v>KUTTER PET CARE CENTER</v>
          </cell>
          <cell r="E7595">
            <v>200000</v>
          </cell>
          <cell r="F7595">
            <v>2400000</v>
          </cell>
          <cell r="G7595" t="str">
            <v>Y</v>
          </cell>
          <cell r="H7595" t="str">
            <v>N</v>
          </cell>
          <cell r="I7595">
            <v>44136</v>
          </cell>
          <cell r="J7595">
            <v>44141</v>
          </cell>
          <cell r="K7595">
            <v>44144</v>
          </cell>
          <cell r="L7595">
            <v>44144</v>
          </cell>
          <cell r="M7595">
            <v>44153</v>
          </cell>
          <cell r="N7595">
            <v>44136</v>
          </cell>
          <cell r="O7595" t="str">
            <v>Y</v>
          </cell>
          <cell r="P7595" t="str">
            <v>HYD Associates Inc</v>
          </cell>
          <cell r="Q7595" t="str">
            <v>HYD101</v>
          </cell>
          <cell r="R7595" t="str">
            <v>Chris Frey</v>
          </cell>
          <cell r="S7595" t="str">
            <v>CF101</v>
          </cell>
          <cell r="T7595" t="str">
            <v>KBH Enterprises</v>
          </cell>
          <cell r="U7595" t="str">
            <v>KH101</v>
          </cell>
          <cell r="V7595" t="str">
            <v xml:space="preserve">Mission Veterinary Partners </v>
          </cell>
          <cell r="W7595" t="str">
            <v>MVP101</v>
          </cell>
        </row>
        <row r="7596">
          <cell r="B7596" t="str">
            <v>419100073014</v>
          </cell>
          <cell r="C7596" t="str">
            <v>AMERICAN LEAGUE HOME INSPECTION INC</v>
          </cell>
          <cell r="D7596" t="str">
            <v>AMERICAN LEAGUE HOME INSPECTION</v>
          </cell>
          <cell r="E7596">
            <v>3125</v>
          </cell>
          <cell r="F7596">
            <v>37500</v>
          </cell>
          <cell r="G7596" t="str">
            <v>N</v>
          </cell>
          <cell r="H7596" t="str">
            <v>N</v>
          </cell>
          <cell r="I7596">
            <v>44136</v>
          </cell>
          <cell r="J7596">
            <v>44141</v>
          </cell>
          <cell r="K7596">
            <v>44141</v>
          </cell>
          <cell r="L7596">
            <v>44141</v>
          </cell>
          <cell r="M7596">
            <v>44209</v>
          </cell>
          <cell r="N7596">
            <v>44197</v>
          </cell>
          <cell r="O7596" t="str">
            <v>Y</v>
          </cell>
          <cell r="P7596" t="str">
            <v>Brian Hanson</v>
          </cell>
          <cell r="Q7596" t="str">
            <v>BH101</v>
          </cell>
          <cell r="R7596" t="str">
            <v>Andy Arner</v>
          </cell>
          <cell r="S7596" t="str">
            <v>AA102</v>
          </cell>
          <cell r="T7596" t="str">
            <v xml:space="preserve">Bethpage FCU </v>
          </cell>
          <cell r="U7596" t="str">
            <v>BFCU</v>
          </cell>
        </row>
        <row r="7597">
          <cell r="B7597" t="str">
            <v xml:space="preserve">892999925108    </v>
          </cell>
          <cell r="C7597" t="str">
            <v xml:space="preserve">SUAGR RULZ INC </v>
          </cell>
          <cell r="D7597" t="str">
            <v>UNISHIPPERS 1607</v>
          </cell>
          <cell r="E7597">
            <v>10000</v>
          </cell>
          <cell r="F7597">
            <v>120000</v>
          </cell>
          <cell r="G7597" t="str">
            <v>N</v>
          </cell>
          <cell r="H7597" t="str">
            <v>N</v>
          </cell>
          <cell r="I7597">
            <v>44136</v>
          </cell>
          <cell r="J7597">
            <v>44141</v>
          </cell>
          <cell r="K7597">
            <v>44144</v>
          </cell>
          <cell r="L7597">
            <v>44144</v>
          </cell>
          <cell r="M7597">
            <v>44162</v>
          </cell>
          <cell r="N7597">
            <v>44136</v>
          </cell>
          <cell r="O7597" t="str">
            <v>Y</v>
          </cell>
          <cell r="P7597" t="str">
            <v>CardWorks Acquiring</v>
          </cell>
          <cell r="Q7597" t="str">
            <v>CWA101</v>
          </cell>
          <cell r="R7597" t="str">
            <v>Frank Sweeney</v>
          </cell>
          <cell r="S7597" t="str">
            <v>FS101</v>
          </cell>
          <cell r="T7597" t="str">
            <v>William Regan</v>
          </cell>
          <cell r="U7597" t="str">
            <v>WR</v>
          </cell>
          <cell r="V7597" t="str">
            <v>Unishippers</v>
          </cell>
          <cell r="W7597" t="str">
            <v>USHIP</v>
          </cell>
        </row>
        <row r="7598">
          <cell r="B7598" t="str">
            <v xml:space="preserve">892999925116    </v>
          </cell>
          <cell r="C7598" t="str">
            <v>BRUCE R OUELLETTE DDS PA</v>
          </cell>
          <cell r="D7598" t="str">
            <v>BRUCE OUELLETTE, DDS &amp; ASSOCIATES</v>
          </cell>
          <cell r="E7598">
            <v>120000</v>
          </cell>
          <cell r="F7598">
            <v>1440000</v>
          </cell>
          <cell r="G7598" t="str">
            <v>Y</v>
          </cell>
          <cell r="H7598" t="str">
            <v>Y</v>
          </cell>
          <cell r="I7598">
            <v>44136</v>
          </cell>
          <cell r="J7598">
            <v>44144</v>
          </cell>
          <cell r="K7598">
            <v>44144</v>
          </cell>
          <cell r="L7598">
            <v>44144</v>
          </cell>
          <cell r="M7598">
            <v>44204</v>
          </cell>
          <cell r="N7598">
            <v>44197</v>
          </cell>
          <cell r="O7598" t="str">
            <v>Y</v>
          </cell>
          <cell r="P7598" t="str">
            <v>CardWorks Acquiring</v>
          </cell>
          <cell r="Q7598" t="str">
            <v>CWA101</v>
          </cell>
          <cell r="R7598" t="str">
            <v>Erick Weinstein</v>
          </cell>
          <cell r="S7598" t="str">
            <v>EW101</v>
          </cell>
        </row>
        <row r="7599">
          <cell r="B7599" t="str">
            <v>419100073023</v>
          </cell>
          <cell r="C7599" t="str">
            <v xml:space="preserve">LA ISLA VETERINARY SERVICES, PC </v>
          </cell>
          <cell r="D7599" t="str">
            <v>NORTHWEST AUSTIN VETERINARY CENTER</v>
          </cell>
          <cell r="E7599">
            <v>191666.66666666666</v>
          </cell>
          <cell r="F7599">
            <v>2300000</v>
          </cell>
          <cell r="G7599" t="str">
            <v>Y</v>
          </cell>
          <cell r="H7599" t="str">
            <v>N</v>
          </cell>
          <cell r="I7599">
            <v>44136</v>
          </cell>
          <cell r="J7599">
            <v>44144</v>
          </cell>
          <cell r="K7599">
            <v>44144</v>
          </cell>
          <cell r="L7599">
            <v>44144</v>
          </cell>
          <cell r="M7599">
            <v>44181</v>
          </cell>
          <cell r="N7599">
            <v>44166</v>
          </cell>
          <cell r="O7599" t="str">
            <v>Y</v>
          </cell>
          <cell r="P7599" t="str">
            <v>KBH Enterprises</v>
          </cell>
          <cell r="Q7599" t="str">
            <v>KH101</v>
          </cell>
          <cell r="R7599" t="str">
            <v>Chris Frey</v>
          </cell>
          <cell r="S7599" t="str">
            <v>CF101</v>
          </cell>
          <cell r="T7599" t="str">
            <v>Erick Weinstein</v>
          </cell>
          <cell r="U7599" t="str">
            <v>EW101</v>
          </cell>
          <cell r="V7599" t="str">
            <v>PetVet Care Centers</v>
          </cell>
          <cell r="W7599" t="str">
            <v>PETVET</v>
          </cell>
        </row>
        <row r="7600">
          <cell r="B7600" t="str">
            <v>419100073032</v>
          </cell>
          <cell r="C7600" t="str">
            <v xml:space="preserve">PETVET CARE CENTERS CALIFORNIA INC </v>
          </cell>
          <cell r="D7600" t="str">
            <v xml:space="preserve">TEMPLE CITY ANIMAL HOSPITAL </v>
          </cell>
          <cell r="E7600">
            <v>200000</v>
          </cell>
          <cell r="F7600">
            <v>2400000</v>
          </cell>
          <cell r="G7600" t="str">
            <v>Y</v>
          </cell>
          <cell r="H7600" t="str">
            <v>N</v>
          </cell>
          <cell r="I7600">
            <v>44136</v>
          </cell>
          <cell r="J7600">
            <v>44144</v>
          </cell>
          <cell r="K7600">
            <v>44145</v>
          </cell>
          <cell r="L7600">
            <v>44145</v>
          </cell>
          <cell r="M7600">
            <v>44249</v>
          </cell>
          <cell r="N7600">
            <v>44228</v>
          </cell>
          <cell r="O7600" t="str">
            <v>Y</v>
          </cell>
          <cell r="P7600" t="str">
            <v>KBH Enterprises</v>
          </cell>
          <cell r="Q7600" t="str">
            <v>KH101</v>
          </cell>
          <cell r="R7600" t="str">
            <v>Chris Frey</v>
          </cell>
          <cell r="S7600" t="str">
            <v>CF101</v>
          </cell>
          <cell r="T7600" t="str">
            <v>Erick Weinstein</v>
          </cell>
          <cell r="U7600" t="str">
            <v>EW101</v>
          </cell>
          <cell r="V7600" t="str">
            <v>PetVet Care Centers</v>
          </cell>
          <cell r="W7600" t="str">
            <v>PETVET</v>
          </cell>
        </row>
        <row r="7601">
          <cell r="B7601" t="str">
            <v>419100073041</v>
          </cell>
          <cell r="C7601" t="str">
            <v>EXIT 37 INC</v>
          </cell>
          <cell r="D7601" t="str">
            <v>GZDLSFVE.COM</v>
          </cell>
          <cell r="E7601">
            <v>26666.666666666668</v>
          </cell>
          <cell r="F7601">
            <v>320000</v>
          </cell>
          <cell r="G7601" t="str">
            <v>N</v>
          </cell>
          <cell r="H7601" t="str">
            <v>N</v>
          </cell>
          <cell r="I7601">
            <v>44136</v>
          </cell>
          <cell r="J7601">
            <v>44144</v>
          </cell>
          <cell r="K7601">
            <v>44147</v>
          </cell>
          <cell r="L7601">
            <v>44153</v>
          </cell>
          <cell r="M7601">
            <v>44181</v>
          </cell>
          <cell r="N7601">
            <v>44166</v>
          </cell>
          <cell r="O7601" t="str">
            <v>Y</v>
          </cell>
          <cell r="P7601" t="str">
            <v>Mobius Payments</v>
          </cell>
          <cell r="Q7601" t="str">
            <v>MOB101</v>
          </cell>
        </row>
        <row r="7602">
          <cell r="B7602" t="str">
            <v>419100073050</v>
          </cell>
          <cell r="C7602" t="str">
            <v xml:space="preserve">MEETINGS DYNAMIC INC </v>
          </cell>
          <cell r="D7602" t="str">
            <v>SHOK-MACH.COM</v>
          </cell>
          <cell r="E7602">
            <v>20833.333333333332</v>
          </cell>
          <cell r="F7602">
            <v>250000</v>
          </cell>
          <cell r="G7602" t="str">
            <v>N</v>
          </cell>
          <cell r="H7602" t="str">
            <v>N</v>
          </cell>
          <cell r="I7602">
            <v>44136</v>
          </cell>
          <cell r="J7602">
            <v>44144</v>
          </cell>
          <cell r="K7602">
            <v>44144</v>
          </cell>
          <cell r="L7602">
            <v>44144</v>
          </cell>
          <cell r="M7602">
            <v>44181</v>
          </cell>
          <cell r="N7602">
            <v>44166</v>
          </cell>
          <cell r="O7602" t="str">
            <v>Y</v>
          </cell>
          <cell r="P7602" t="str">
            <v>RocketGate</v>
          </cell>
          <cell r="Q7602" t="str">
            <v>RG101</v>
          </cell>
          <cell r="R7602" t="str">
            <v>Dating Network</v>
          </cell>
        </row>
        <row r="7603">
          <cell r="B7603" t="str">
            <v xml:space="preserve">892999925124    </v>
          </cell>
          <cell r="C7603" t="str">
            <v>HIGH &amp; MIGHTEA, LLC</v>
          </cell>
          <cell r="D7603" t="str">
            <v>THE SPICE &amp; TEA EXCHANGE OF HIGHLANDS</v>
          </cell>
          <cell r="E7603">
            <v>44000</v>
          </cell>
          <cell r="F7603">
            <v>528000</v>
          </cell>
          <cell r="G7603" t="str">
            <v>Y</v>
          </cell>
          <cell r="H7603" t="str">
            <v>Y</v>
          </cell>
          <cell r="I7603">
            <v>44136</v>
          </cell>
          <cell r="J7603">
            <v>44144</v>
          </cell>
          <cell r="K7603">
            <v>44145</v>
          </cell>
          <cell r="L7603">
            <v>44145</v>
          </cell>
          <cell r="M7603">
            <v>44183</v>
          </cell>
          <cell r="N7603">
            <v>44166</v>
          </cell>
          <cell r="O7603" t="str">
            <v>Y</v>
          </cell>
          <cell r="P7603" t="str">
            <v>Matt McCracken</v>
          </cell>
          <cell r="Q7603" t="str">
            <v>MM103</v>
          </cell>
          <cell r="R7603" t="str">
            <v>Andy Arner</v>
          </cell>
          <cell r="S7603" t="str">
            <v>AA102</v>
          </cell>
        </row>
        <row r="7604">
          <cell r="B7604" t="str">
            <v>419100073078</v>
          </cell>
          <cell r="C7604" t="str">
            <v>NEW LION CORP</v>
          </cell>
          <cell r="D7604" t="str">
            <v>ADULTLINKCAM.COM</v>
          </cell>
          <cell r="E7604">
            <v>70833.333333333328</v>
          </cell>
          <cell r="F7604">
            <v>850000</v>
          </cell>
          <cell r="G7604" t="str">
            <v>N</v>
          </cell>
          <cell r="H7604" t="str">
            <v>N</v>
          </cell>
          <cell r="I7604">
            <v>44136</v>
          </cell>
          <cell r="J7604">
            <v>44145</v>
          </cell>
          <cell r="K7604">
            <v>44160</v>
          </cell>
          <cell r="L7604">
            <v>44172</v>
          </cell>
          <cell r="M7604">
            <v>44204</v>
          </cell>
          <cell r="N7604">
            <v>44197</v>
          </cell>
          <cell r="O7604" t="str">
            <v>Y</v>
          </cell>
          <cell r="P7604" t="str">
            <v>RocketGate</v>
          </cell>
          <cell r="Q7604" t="str">
            <v>RG101</v>
          </cell>
          <cell r="R7604" t="str">
            <v>Dating Network</v>
          </cell>
          <cell r="S7604" t="str">
            <v>DN101</v>
          </cell>
        </row>
        <row r="7605">
          <cell r="B7605" t="str">
            <v>419100073087</v>
          </cell>
          <cell r="C7605" t="str">
            <v xml:space="preserve">NIMBY LIMITED </v>
          </cell>
          <cell r="D7605" t="str">
            <v>CUTIECAMGIRL.COM</v>
          </cell>
          <cell r="E7605">
            <v>70833.333333333328</v>
          </cell>
          <cell r="F7605">
            <v>850000</v>
          </cell>
          <cell r="G7605" t="str">
            <v>N</v>
          </cell>
          <cell r="H7605" t="str">
            <v>N</v>
          </cell>
          <cell r="I7605">
            <v>44136</v>
          </cell>
          <cell r="J7605">
            <v>44145</v>
          </cell>
          <cell r="K7605">
            <v>44160</v>
          </cell>
          <cell r="L7605">
            <v>44172</v>
          </cell>
          <cell r="M7605">
            <v>44204</v>
          </cell>
          <cell r="N7605">
            <v>44197</v>
          </cell>
          <cell r="O7605" t="str">
            <v>Y</v>
          </cell>
          <cell r="P7605" t="str">
            <v>RocketGate</v>
          </cell>
          <cell r="Q7605" t="str">
            <v>RG101</v>
          </cell>
          <cell r="R7605" t="str">
            <v>Dating Network</v>
          </cell>
          <cell r="S7605" t="str">
            <v>DN101</v>
          </cell>
        </row>
        <row r="7606">
          <cell r="B7606" t="str">
            <v>419100073096</v>
          </cell>
          <cell r="C7606" t="str">
            <v>PEEKOUT INC</v>
          </cell>
          <cell r="D7606" t="str">
            <v>FREECAMFRIEND.COM</v>
          </cell>
          <cell r="E7606">
            <v>20833.333333333332</v>
          </cell>
          <cell r="F7606">
            <v>250000</v>
          </cell>
          <cell r="G7606" t="str">
            <v>N</v>
          </cell>
          <cell r="H7606" t="str">
            <v>N</v>
          </cell>
          <cell r="I7606">
            <v>44136</v>
          </cell>
          <cell r="J7606">
            <v>44145</v>
          </cell>
          <cell r="K7606">
            <v>44160</v>
          </cell>
          <cell r="L7606">
            <v>44172</v>
          </cell>
          <cell r="M7606">
            <v>44204</v>
          </cell>
          <cell r="N7606">
            <v>44197</v>
          </cell>
          <cell r="O7606" t="str">
            <v>Y</v>
          </cell>
          <cell r="P7606" t="str">
            <v>RocketGate</v>
          </cell>
          <cell r="Q7606" t="str">
            <v>RG101</v>
          </cell>
          <cell r="R7606" t="str">
            <v>Dating Network</v>
          </cell>
          <cell r="S7606" t="str">
            <v>DN101</v>
          </cell>
        </row>
        <row r="7607">
          <cell r="B7607" t="str">
            <v xml:space="preserve">892999925132    </v>
          </cell>
          <cell r="C7607" t="str">
            <v>LE COLOUR BAR ON GRAND LLC</v>
          </cell>
          <cell r="D7607" t="str">
            <v xml:space="preserve">LE COLOUR BAR ON GRAND </v>
          </cell>
          <cell r="E7607">
            <v>41666.666666666664</v>
          </cell>
          <cell r="F7607">
            <v>500000</v>
          </cell>
          <cell r="G7607" t="str">
            <v>Y</v>
          </cell>
          <cell r="H7607" t="str">
            <v>Y</v>
          </cell>
          <cell r="I7607">
            <v>44136</v>
          </cell>
          <cell r="J7607">
            <v>44145</v>
          </cell>
          <cell r="K7607">
            <v>44145</v>
          </cell>
          <cell r="L7607">
            <v>44145</v>
          </cell>
          <cell r="M7607">
            <v>44181</v>
          </cell>
          <cell r="N7607">
            <v>44166</v>
          </cell>
          <cell r="O7607" t="str">
            <v>Y</v>
          </cell>
          <cell r="P7607" t="str">
            <v>William Johnston</v>
          </cell>
          <cell r="Q7607" t="str">
            <v>BJ101</v>
          </cell>
          <cell r="R7607" t="str">
            <v>Andy Arner</v>
          </cell>
          <cell r="S7607" t="str">
            <v>AA102</v>
          </cell>
          <cell r="T7607" t="str">
            <v>Action Gaming</v>
          </cell>
          <cell r="U7607" t="str">
            <v>AG102</v>
          </cell>
        </row>
        <row r="7608">
          <cell r="B7608" t="str">
            <v>419100073069</v>
          </cell>
          <cell r="C7608" t="str">
            <v>TAME LOW INC</v>
          </cell>
          <cell r="D7608" t="str">
            <v>BATTALIONOFENT.COM</v>
          </cell>
          <cell r="E7608">
            <v>20833.333333333332</v>
          </cell>
          <cell r="F7608">
            <v>250000</v>
          </cell>
          <cell r="G7608" t="str">
            <v>N</v>
          </cell>
          <cell r="H7608" t="str">
            <v>N</v>
          </cell>
          <cell r="I7608">
            <v>44136</v>
          </cell>
          <cell r="J7608">
            <v>44145</v>
          </cell>
          <cell r="K7608">
            <v>44147</v>
          </cell>
          <cell r="L7608">
            <v>44148</v>
          </cell>
          <cell r="M7608">
            <v>44181</v>
          </cell>
          <cell r="N7608">
            <v>44166</v>
          </cell>
          <cell r="O7608" t="str">
            <v>Y</v>
          </cell>
          <cell r="P7608" t="str">
            <v>RocketGate</v>
          </cell>
          <cell r="Q7608" t="str">
            <v>RG101</v>
          </cell>
          <cell r="R7608" t="str">
            <v>Dating Network</v>
          </cell>
          <cell r="S7608" t="str">
            <v>DN101</v>
          </cell>
        </row>
        <row r="7609">
          <cell r="B7609" t="str">
            <v xml:space="preserve">892999925140    </v>
          </cell>
          <cell r="C7609" t="str">
            <v>JEREMY S COLLINS LLC</v>
          </cell>
          <cell r="D7609" t="str">
            <v>LAFAYETTE ANIMAL CLINIC</v>
          </cell>
          <cell r="E7609">
            <v>54166.666666666664</v>
          </cell>
          <cell r="F7609">
            <v>650000</v>
          </cell>
          <cell r="G7609" t="str">
            <v>N</v>
          </cell>
          <cell r="H7609" t="str">
            <v>N</v>
          </cell>
          <cell r="I7609">
            <v>44136</v>
          </cell>
          <cell r="J7609">
            <v>44145</v>
          </cell>
          <cell r="K7609">
            <v>44148</v>
          </cell>
          <cell r="L7609">
            <v>44148</v>
          </cell>
          <cell r="M7609">
            <v>44216</v>
          </cell>
          <cell r="N7609">
            <v>44197</v>
          </cell>
          <cell r="O7609" t="str">
            <v>Y</v>
          </cell>
          <cell r="P7609" t="str">
            <v>Mike Roberts</v>
          </cell>
          <cell r="Q7609" t="str">
            <v>MR102</v>
          </cell>
          <cell r="R7609" t="str">
            <v>Chris Frey</v>
          </cell>
          <cell r="S7609" t="str">
            <v>CF101</v>
          </cell>
          <cell r="T7609" t="str">
            <v>Veterinary Management Group</v>
          </cell>
          <cell r="U7609" t="str">
            <v>VMG101</v>
          </cell>
        </row>
        <row r="7610">
          <cell r="B7610" t="str">
            <v xml:space="preserve">892999925157    </v>
          </cell>
          <cell r="C7610" t="str">
            <v xml:space="preserve">RELOCATOR STORAGE LLC </v>
          </cell>
          <cell r="D7610" t="str">
            <v xml:space="preserve">RELOCATOR STORAGE LLC </v>
          </cell>
          <cell r="E7610">
            <v>14166.666666666666</v>
          </cell>
          <cell r="F7610">
            <v>170000</v>
          </cell>
          <cell r="G7610" t="str">
            <v>Y</v>
          </cell>
          <cell r="H7610" t="str">
            <v>Y</v>
          </cell>
          <cell r="I7610">
            <v>44136</v>
          </cell>
          <cell r="J7610">
            <v>44145</v>
          </cell>
          <cell r="K7610" t="str">
            <v xml:space="preserve">Withdrawn </v>
          </cell>
          <cell r="L7610" t="str">
            <v xml:space="preserve">Withdrawn </v>
          </cell>
          <cell r="M7610" t="str">
            <v xml:space="preserve">Withdrawn </v>
          </cell>
          <cell r="N7610" t="str">
            <v xml:space="preserve">Withdrawn </v>
          </cell>
          <cell r="O7610" t="str">
            <v xml:space="preserve">Withdrawn </v>
          </cell>
          <cell r="P7610" t="str">
            <v>William Bartels</v>
          </cell>
          <cell r="Q7610" t="str">
            <v>WB101</v>
          </cell>
          <cell r="R7610" t="str">
            <v>Andy Arner</v>
          </cell>
          <cell r="S7610" t="str">
            <v>AA102</v>
          </cell>
        </row>
        <row r="7611">
          <cell r="B7611">
            <v>419100073103</v>
          </cell>
          <cell r="C7611" t="str">
            <v>NB HOLDINGS LLC</v>
          </cell>
          <cell r="D7611" t="str">
            <v>AMORATFIRSTBITE.COM</v>
          </cell>
          <cell r="E7611">
            <v>20833.333333333332</v>
          </cell>
          <cell r="F7611">
            <v>250000</v>
          </cell>
          <cell r="G7611" t="str">
            <v>N</v>
          </cell>
          <cell r="H7611" t="str">
            <v>N</v>
          </cell>
          <cell r="I7611">
            <v>44136</v>
          </cell>
          <cell r="J7611">
            <v>44145</v>
          </cell>
          <cell r="K7611">
            <v>44153</v>
          </cell>
          <cell r="L7611">
            <v>44159</v>
          </cell>
          <cell r="M7611">
            <v>44181</v>
          </cell>
          <cell r="N7611">
            <v>44166</v>
          </cell>
          <cell r="O7611" t="str">
            <v>Y</v>
          </cell>
          <cell r="P7611" t="str">
            <v>Joel Paulin</v>
          </cell>
          <cell r="Q7611" t="str">
            <v>JP101</v>
          </cell>
        </row>
        <row r="7612">
          <cell r="B7612" t="str">
            <v xml:space="preserve">892999925165    </v>
          </cell>
          <cell r="C7612" t="str">
            <v>LONG BRANCH VETERINARY HOSPITAL LLC</v>
          </cell>
          <cell r="D7612" t="str">
            <v>LONG BRANCH VETERINARY HOSPITAL LLC</v>
          </cell>
          <cell r="E7612">
            <v>60416.666666666664</v>
          </cell>
          <cell r="F7612">
            <v>725000</v>
          </cell>
          <cell r="G7612" t="str">
            <v>Y</v>
          </cell>
          <cell r="H7612" t="str">
            <v>N</v>
          </cell>
          <cell r="I7612">
            <v>44136</v>
          </cell>
          <cell r="J7612">
            <v>44145</v>
          </cell>
          <cell r="K7612">
            <v>44151</v>
          </cell>
          <cell r="L7612">
            <v>44151</v>
          </cell>
          <cell r="M7612">
            <v>44162</v>
          </cell>
          <cell r="N7612">
            <v>44136</v>
          </cell>
          <cell r="O7612" t="str">
            <v>Y</v>
          </cell>
          <cell r="P7612" t="str">
            <v>Mike Roberts</v>
          </cell>
          <cell r="Q7612" t="str">
            <v>MR102</v>
          </cell>
          <cell r="R7612" t="str">
            <v>Chris Frey</v>
          </cell>
          <cell r="S7612" t="str">
            <v>CF101</v>
          </cell>
          <cell r="T7612" t="str">
            <v>Veterinary Management Group</v>
          </cell>
          <cell r="U7612" t="str">
            <v>VMG101</v>
          </cell>
        </row>
        <row r="7613">
          <cell r="B7613" t="str">
            <v xml:space="preserve">892999925223    </v>
          </cell>
          <cell r="C7613" t="str">
            <v>MBA LUBBOCK LLC</v>
          </cell>
          <cell r="D7613" t="str">
            <v xml:space="preserve">MATTRESS BY APPOINTMENT </v>
          </cell>
          <cell r="E7613">
            <v>7916.666666666667</v>
          </cell>
          <cell r="F7613">
            <v>95000</v>
          </cell>
          <cell r="G7613" t="str">
            <v>Y</v>
          </cell>
          <cell r="H7613" t="str">
            <v>N</v>
          </cell>
          <cell r="I7613">
            <v>44136</v>
          </cell>
          <cell r="J7613">
            <v>44145</v>
          </cell>
          <cell r="K7613">
            <v>44158</v>
          </cell>
          <cell r="L7613">
            <v>44158</v>
          </cell>
          <cell r="M7613">
            <v>44183</v>
          </cell>
          <cell r="N7613">
            <v>44166</v>
          </cell>
          <cell r="O7613" t="str">
            <v>Y</v>
          </cell>
          <cell r="P7613" t="str">
            <v>KBH Enterprises</v>
          </cell>
          <cell r="Q7613" t="str">
            <v>KH101</v>
          </cell>
          <cell r="R7613" t="str">
            <v>Erick Weinstein</v>
          </cell>
          <cell r="S7613" t="str">
            <v>EW101</v>
          </cell>
        </row>
        <row r="7614">
          <cell r="B7614" t="str">
            <v>419100073121</v>
          </cell>
          <cell r="C7614" t="str">
            <v>BUDAU STRATEGIES LLC</v>
          </cell>
          <cell r="D7614" t="str">
            <v>THXBILL.COM</v>
          </cell>
          <cell r="E7614">
            <v>33333.333333333336</v>
          </cell>
          <cell r="F7614">
            <v>400000</v>
          </cell>
          <cell r="G7614" t="str">
            <v>N</v>
          </cell>
          <cell r="H7614" t="str">
            <v>N</v>
          </cell>
          <cell r="I7614">
            <v>44136</v>
          </cell>
          <cell r="J7614">
            <v>44147</v>
          </cell>
          <cell r="K7614">
            <v>44153</v>
          </cell>
          <cell r="L7614">
            <v>44167</v>
          </cell>
          <cell r="M7614">
            <v>44181</v>
          </cell>
          <cell r="N7614">
            <v>44166</v>
          </cell>
          <cell r="O7614" t="str">
            <v>Y</v>
          </cell>
          <cell r="P7614" t="str">
            <v>Joel Paulin</v>
          </cell>
          <cell r="Q7614" t="str">
            <v>JP101</v>
          </cell>
        </row>
        <row r="7615">
          <cell r="B7615">
            <v>419100073130</v>
          </cell>
          <cell r="C7615" t="str">
            <v>ALVINGS CORPORATON</v>
          </cell>
          <cell r="D7615" t="str">
            <v>INFNGLSLV.COM</v>
          </cell>
          <cell r="E7615">
            <v>25000</v>
          </cell>
          <cell r="F7615">
            <v>300000</v>
          </cell>
          <cell r="G7615" t="str">
            <v>N</v>
          </cell>
          <cell r="H7615" t="str">
            <v>N</v>
          </cell>
          <cell r="I7615">
            <v>44136</v>
          </cell>
          <cell r="J7615">
            <v>44147</v>
          </cell>
          <cell r="K7615">
            <v>44165</v>
          </cell>
          <cell r="L7615">
            <v>44172</v>
          </cell>
          <cell r="M7615">
            <v>44183</v>
          </cell>
          <cell r="N7615">
            <v>44166</v>
          </cell>
          <cell r="O7615" t="str">
            <v>Y</v>
          </cell>
          <cell r="P7615" t="str">
            <v>Mobius Payments</v>
          </cell>
          <cell r="Q7615" t="str">
            <v>MOB101</v>
          </cell>
        </row>
        <row r="7616">
          <cell r="B7616" t="str">
            <v xml:space="preserve">892999925173    </v>
          </cell>
          <cell r="C7616" t="str">
            <v xml:space="preserve">NAKED MOOSE GLOBAL GOURMET COMPANY </v>
          </cell>
          <cell r="D7616" t="str">
            <v>THE SPICE &amp; TEA EXCHANGE OF KEY WEST</v>
          </cell>
          <cell r="E7616">
            <v>15083.333333333334</v>
          </cell>
          <cell r="F7616">
            <v>181000</v>
          </cell>
          <cell r="G7616" t="str">
            <v>Y</v>
          </cell>
          <cell r="H7616" t="str">
            <v>Y</v>
          </cell>
          <cell r="I7616">
            <v>44136</v>
          </cell>
          <cell r="J7616">
            <v>44147</v>
          </cell>
          <cell r="K7616">
            <v>44153</v>
          </cell>
          <cell r="L7616">
            <v>44154</v>
          </cell>
          <cell r="O7616" t="str">
            <v>Y</v>
          </cell>
          <cell r="P7616" t="str">
            <v>Matt McCracken</v>
          </cell>
          <cell r="Q7616" t="str">
            <v>MM103</v>
          </cell>
          <cell r="R7616" t="str">
            <v>Andy Arner</v>
          </cell>
          <cell r="S7616" t="str">
            <v>AA102</v>
          </cell>
        </row>
        <row r="7617">
          <cell r="B7617" t="str">
            <v xml:space="preserve">892999925181    </v>
          </cell>
          <cell r="C7617" t="str">
            <v>RELOCATOR AUCTIONS LLC</v>
          </cell>
          <cell r="D7617" t="str">
            <v>SISTERS IN CHARGE</v>
          </cell>
          <cell r="E7617">
            <v>3333.3333333333335</v>
          </cell>
          <cell r="F7617">
            <v>40000</v>
          </cell>
          <cell r="G7617" t="str">
            <v>N</v>
          </cell>
          <cell r="H7617" t="str">
            <v>N</v>
          </cell>
          <cell r="I7617">
            <v>44136</v>
          </cell>
          <cell r="J7617">
            <v>44147</v>
          </cell>
          <cell r="K7617">
            <v>44152</v>
          </cell>
          <cell r="L7617">
            <v>44152</v>
          </cell>
          <cell r="M7617">
            <v>44162</v>
          </cell>
          <cell r="N7617">
            <v>44136</v>
          </cell>
          <cell r="O7617" t="str">
            <v>Y</v>
          </cell>
          <cell r="P7617" t="str">
            <v>William Bartels</v>
          </cell>
          <cell r="Q7617" t="str">
            <v>WB101</v>
          </cell>
          <cell r="R7617" t="str">
            <v>Andy Arner</v>
          </cell>
          <cell r="S7617" t="str">
            <v>AA102</v>
          </cell>
        </row>
        <row r="7618">
          <cell r="B7618" t="str">
            <v xml:space="preserve">892999925199    </v>
          </cell>
          <cell r="C7618" t="str">
            <v>NORTH SHORE FAMILY PET HOSPITAL PC</v>
          </cell>
          <cell r="D7618" t="str">
            <v>NORTH SHORE FAMILY PET HOSPITAL PC</v>
          </cell>
          <cell r="E7618">
            <v>340000</v>
          </cell>
          <cell r="F7618">
            <v>4080000</v>
          </cell>
          <cell r="G7618" t="str">
            <v>Y</v>
          </cell>
          <cell r="H7618" t="str">
            <v>Y</v>
          </cell>
          <cell r="I7618">
            <v>44136</v>
          </cell>
          <cell r="J7618">
            <v>44147</v>
          </cell>
          <cell r="K7618">
            <v>44148</v>
          </cell>
          <cell r="L7618">
            <v>44151</v>
          </cell>
          <cell r="M7618">
            <v>44193</v>
          </cell>
          <cell r="N7618">
            <v>44166</v>
          </cell>
          <cell r="O7618" t="str">
            <v>Y</v>
          </cell>
          <cell r="P7618" t="str">
            <v>Mike Roberts</v>
          </cell>
          <cell r="Q7618" t="str">
            <v>MR102</v>
          </cell>
          <cell r="R7618" t="str">
            <v>Chris Frey</v>
          </cell>
          <cell r="S7618" t="str">
            <v>CF101</v>
          </cell>
          <cell r="T7618" t="str">
            <v>Veterinary Management Group</v>
          </cell>
          <cell r="U7618" t="str">
            <v>VMG101</v>
          </cell>
        </row>
        <row r="7619">
          <cell r="B7619" t="str">
            <v xml:space="preserve">892999925207    </v>
          </cell>
          <cell r="C7619" t="str">
            <v>KNIGHTEN ENTERPRISES INC</v>
          </cell>
          <cell r="D7619" t="str">
            <v>THE SPICE &amp; TEA EXCHANGE OF DAHLONEGA</v>
          </cell>
          <cell r="E7619">
            <v>24083.333333333332</v>
          </cell>
          <cell r="F7619">
            <v>289000</v>
          </cell>
          <cell r="G7619" t="str">
            <v>Y</v>
          </cell>
          <cell r="H7619" t="str">
            <v>Y</v>
          </cell>
          <cell r="I7619">
            <v>44136</v>
          </cell>
          <cell r="J7619">
            <v>44147</v>
          </cell>
          <cell r="K7619">
            <v>44148</v>
          </cell>
          <cell r="L7619">
            <v>44148</v>
          </cell>
          <cell r="M7619">
            <v>44181</v>
          </cell>
          <cell r="N7619">
            <v>44166</v>
          </cell>
          <cell r="O7619" t="str">
            <v>Y</v>
          </cell>
          <cell r="P7619" t="str">
            <v>Matt McCracken</v>
          </cell>
          <cell r="Q7619" t="str">
            <v>MM103</v>
          </cell>
          <cell r="R7619" t="str">
            <v>Andy Arner</v>
          </cell>
          <cell r="S7619" t="str">
            <v>AA102</v>
          </cell>
        </row>
        <row r="7620">
          <cell r="B7620" t="str">
            <v xml:space="preserve">892999925215    </v>
          </cell>
          <cell r="C7620" t="str">
            <v>WEST SPARTAN ANIMAL HOSPITAL PC</v>
          </cell>
          <cell r="D7620" t="str">
            <v>WEST SPARTAN ANIMAL HOSPITAL PC</v>
          </cell>
          <cell r="E7620">
            <v>102500</v>
          </cell>
          <cell r="F7620">
            <v>1230000</v>
          </cell>
          <cell r="G7620" t="str">
            <v>Y</v>
          </cell>
          <cell r="H7620" t="str">
            <v>N</v>
          </cell>
          <cell r="I7620">
            <v>44136</v>
          </cell>
          <cell r="J7620">
            <v>44147</v>
          </cell>
          <cell r="K7620">
            <v>44152</v>
          </cell>
          <cell r="L7620">
            <v>44152</v>
          </cell>
          <cell r="M7620">
            <v>44181</v>
          </cell>
          <cell r="N7620">
            <v>44166</v>
          </cell>
          <cell r="O7620" t="str">
            <v>Y</v>
          </cell>
          <cell r="P7620" t="str">
            <v>Mike Roberts</v>
          </cell>
          <cell r="Q7620" t="str">
            <v>MR102</v>
          </cell>
          <cell r="R7620" t="str">
            <v>Chris Frey</v>
          </cell>
          <cell r="S7620" t="str">
            <v>CF101</v>
          </cell>
          <cell r="T7620" t="str">
            <v>Veterinary Management Group</v>
          </cell>
          <cell r="U7620" t="str">
            <v>VMG101</v>
          </cell>
        </row>
        <row r="7621">
          <cell r="B7621" t="str">
            <v>419100073149</v>
          </cell>
          <cell r="C7621" t="str">
            <v>CHERUBINI INC</v>
          </cell>
          <cell r="D7621" t="str">
            <v>SMYMEV.COM</v>
          </cell>
          <cell r="E7621">
            <v>25000</v>
          </cell>
          <cell r="F7621">
            <v>300000</v>
          </cell>
          <cell r="G7621" t="str">
            <v>N</v>
          </cell>
          <cell r="H7621" t="str">
            <v>N</v>
          </cell>
          <cell r="I7621">
            <v>44136</v>
          </cell>
          <cell r="J7621">
            <v>44147</v>
          </cell>
          <cell r="K7621">
            <v>44148</v>
          </cell>
          <cell r="L7621">
            <v>44154</v>
          </cell>
          <cell r="M7621">
            <v>44181</v>
          </cell>
          <cell r="N7621">
            <v>44166</v>
          </cell>
          <cell r="O7621" t="str">
            <v>Y</v>
          </cell>
          <cell r="P7621" t="str">
            <v>Mobius Payments</v>
          </cell>
          <cell r="Q7621" t="str">
            <v>MOB101</v>
          </cell>
        </row>
        <row r="7622">
          <cell r="B7622" t="str">
            <v xml:space="preserve">892999925231    </v>
          </cell>
          <cell r="C7622" t="str">
            <v>MELROSE INNOVETIVE VSO LLC</v>
          </cell>
          <cell r="D7622" t="str">
            <v>MELROSE ANIMAL CLINIC</v>
          </cell>
          <cell r="E7622">
            <v>254166.66666666666</v>
          </cell>
          <cell r="F7622">
            <v>3050000</v>
          </cell>
          <cell r="G7622" t="str">
            <v>Y</v>
          </cell>
          <cell r="H7622" t="str">
            <v>N</v>
          </cell>
          <cell r="I7622">
            <v>44136</v>
          </cell>
          <cell r="J7622">
            <v>44148</v>
          </cell>
          <cell r="K7622">
            <v>44151</v>
          </cell>
          <cell r="L7622">
            <v>44152</v>
          </cell>
          <cell r="M7622">
            <v>44183</v>
          </cell>
          <cell r="N7622">
            <v>44166</v>
          </cell>
          <cell r="O7622" t="str">
            <v>Y</v>
          </cell>
          <cell r="P7622" t="str">
            <v>Mike Roberts</v>
          </cell>
          <cell r="Q7622" t="str">
            <v>MR102</v>
          </cell>
          <cell r="R7622" t="str">
            <v>Chris Frey</v>
          </cell>
          <cell r="S7622" t="str">
            <v>CF101</v>
          </cell>
          <cell r="T7622" t="str">
            <v>Veterinary Management Group</v>
          </cell>
          <cell r="U7622" t="str">
            <v>VMG101</v>
          </cell>
        </row>
        <row r="7623">
          <cell r="B7623" t="str">
            <v xml:space="preserve">892999925249    </v>
          </cell>
          <cell r="C7623" t="str">
            <v>SAFTY &amp; SILK SCREEN CORP</v>
          </cell>
          <cell r="D7623" t="str">
            <v>SAFETY CHECK</v>
          </cell>
          <cell r="E7623">
            <v>10250</v>
          </cell>
          <cell r="F7623">
            <v>123000</v>
          </cell>
          <cell r="G7623" t="str">
            <v>Y</v>
          </cell>
          <cell r="H7623" t="str">
            <v>N</v>
          </cell>
          <cell r="I7623">
            <v>44136</v>
          </cell>
          <cell r="J7623">
            <v>44148</v>
          </cell>
          <cell r="K7623">
            <v>44152</v>
          </cell>
          <cell r="L7623">
            <v>44152</v>
          </cell>
          <cell r="M7623">
            <v>44162</v>
          </cell>
          <cell r="N7623">
            <v>44136</v>
          </cell>
          <cell r="O7623" t="str">
            <v>Y</v>
          </cell>
          <cell r="P7623" t="str">
            <v>Daniel Acosta</v>
          </cell>
          <cell r="Q7623" t="str">
            <v>DA102</v>
          </cell>
          <cell r="R7623" t="str">
            <v>Andy Arner</v>
          </cell>
          <cell r="S7623" t="str">
            <v>AA102</v>
          </cell>
        </row>
        <row r="7624">
          <cell r="B7624" t="str">
            <v xml:space="preserve">892999925256    </v>
          </cell>
          <cell r="C7624" t="str">
            <v>AL'S MARINE SERVICE INC</v>
          </cell>
          <cell r="D7624" t="str">
            <v>AL'S MARINE SERVICE INC</v>
          </cell>
          <cell r="E7624">
            <v>6250</v>
          </cell>
          <cell r="F7624">
            <v>75000</v>
          </cell>
          <cell r="G7624" t="str">
            <v>Y</v>
          </cell>
          <cell r="H7624" t="str">
            <v>Y</v>
          </cell>
          <cell r="I7624">
            <v>44136</v>
          </cell>
          <cell r="J7624">
            <v>44148</v>
          </cell>
          <cell r="K7624">
            <v>44159</v>
          </cell>
          <cell r="L7624">
            <v>44159</v>
          </cell>
          <cell r="M7624">
            <v>44181</v>
          </cell>
          <cell r="N7624">
            <v>44166</v>
          </cell>
          <cell r="O7624" t="str">
            <v>Y</v>
          </cell>
          <cell r="P7624" t="str">
            <v>Brian Hanson</v>
          </cell>
          <cell r="Q7624" t="str">
            <v>BH101</v>
          </cell>
          <cell r="R7624" t="str">
            <v>Andy Arner</v>
          </cell>
          <cell r="S7624" t="str">
            <v>AA102</v>
          </cell>
        </row>
        <row r="7625">
          <cell r="B7625" t="str">
            <v xml:space="preserve">892999925264    </v>
          </cell>
          <cell r="C7625" t="str">
            <v>HOUSEWARE FACTORY OUTLET CORP</v>
          </cell>
          <cell r="D7625" t="str">
            <v>HOUSEWARE FACTORY OUTLET</v>
          </cell>
          <cell r="E7625">
            <v>18333.333333333332</v>
          </cell>
          <cell r="F7625">
            <v>220000</v>
          </cell>
          <cell r="G7625" t="str">
            <v>Y</v>
          </cell>
          <cell r="H7625" t="str">
            <v>Y</v>
          </cell>
          <cell r="I7625">
            <v>44136</v>
          </cell>
          <cell r="J7625">
            <v>44148</v>
          </cell>
          <cell r="K7625">
            <v>44151</v>
          </cell>
          <cell r="L7625">
            <v>44151</v>
          </cell>
          <cell r="M7625">
            <v>44181</v>
          </cell>
          <cell r="N7625">
            <v>44166</v>
          </cell>
          <cell r="O7625" t="str">
            <v>Y</v>
          </cell>
          <cell r="P7625" t="str">
            <v>Andrea Zaretsky</v>
          </cell>
          <cell r="Q7625" t="str">
            <v>AZ101</v>
          </cell>
          <cell r="R7625" t="str">
            <v>Frank Sweeney</v>
          </cell>
          <cell r="S7625" t="str">
            <v>FS101</v>
          </cell>
          <cell r="T7625" t="str">
            <v>Signature Bank</v>
          </cell>
          <cell r="U7625" t="str">
            <v>SBANK</v>
          </cell>
        </row>
        <row r="7626">
          <cell r="B7626" t="str">
            <v>419100073158</v>
          </cell>
          <cell r="C7626" t="str">
            <v>MAJOR LABEL GROUP LLC</v>
          </cell>
          <cell r="D7626" t="str">
            <v>MAJOR LABEL GROUP LLC</v>
          </cell>
          <cell r="E7626">
            <v>25000</v>
          </cell>
          <cell r="F7626">
            <v>300000</v>
          </cell>
          <cell r="G7626" t="str">
            <v>N</v>
          </cell>
          <cell r="H7626" t="str">
            <v>N</v>
          </cell>
          <cell r="I7626">
            <v>44136</v>
          </cell>
          <cell r="J7626">
            <v>44151</v>
          </cell>
          <cell r="K7626">
            <v>44162</v>
          </cell>
          <cell r="L7626">
            <v>44162</v>
          </cell>
          <cell r="O7626" t="str">
            <v>Y</v>
          </cell>
          <cell r="P7626" t="str">
            <v>Andrea Zaretsky</v>
          </cell>
          <cell r="Q7626" t="str">
            <v>AZ101</v>
          </cell>
          <cell r="R7626" t="str">
            <v>Frank Sweeney</v>
          </cell>
          <cell r="S7626" t="str">
            <v>FS101</v>
          </cell>
          <cell r="T7626" t="str">
            <v>Signature Bank</v>
          </cell>
          <cell r="U7626" t="str">
            <v>SBANK</v>
          </cell>
        </row>
        <row r="7627">
          <cell r="B7627" t="str">
            <v xml:space="preserve">892999925272    </v>
          </cell>
          <cell r="C7627" t="str">
            <v>ACQUIRENT LLC</v>
          </cell>
          <cell r="D7627" t="str">
            <v>ACQUIRENT LLC</v>
          </cell>
          <cell r="E7627">
            <v>95833.333333333328</v>
          </cell>
          <cell r="F7627">
            <v>1150000</v>
          </cell>
          <cell r="G7627" t="str">
            <v>Y</v>
          </cell>
          <cell r="H7627" t="str">
            <v>Y</v>
          </cell>
          <cell r="I7627">
            <v>44136</v>
          </cell>
          <cell r="J7627">
            <v>44151</v>
          </cell>
          <cell r="K7627">
            <v>44155</v>
          </cell>
          <cell r="L7627">
            <v>44157</v>
          </cell>
          <cell r="M7627">
            <v>44204</v>
          </cell>
          <cell r="N7627">
            <v>44197</v>
          </cell>
          <cell r="O7627" t="str">
            <v>Y</v>
          </cell>
          <cell r="P7627" t="str">
            <v>MTD Partners LLC</v>
          </cell>
          <cell r="Q7627" t="str">
            <v>MTD101</v>
          </cell>
          <cell r="R7627" t="str">
            <v>Erick Weinstein</v>
          </cell>
          <cell r="S7627" t="str">
            <v>EW101</v>
          </cell>
        </row>
        <row r="7628">
          <cell r="B7628" t="str">
            <v xml:space="preserve">892999925280    </v>
          </cell>
          <cell r="C7628" t="str">
            <v>DEER PARK PT &amp; PTA PHYSICAL THERAPY AND REHABILITATION PLLC</v>
          </cell>
          <cell r="D7628" t="str">
            <v>ISLAND HEALTH PHYSICAL THERAPY</v>
          </cell>
          <cell r="E7628">
            <v>5250</v>
          </cell>
          <cell r="F7628">
            <v>63000</v>
          </cell>
          <cell r="G7628" t="str">
            <v>Y</v>
          </cell>
          <cell r="H7628" t="str">
            <v>Y</v>
          </cell>
          <cell r="I7628">
            <v>44136</v>
          </cell>
          <cell r="J7628">
            <v>44151</v>
          </cell>
          <cell r="K7628">
            <v>44152</v>
          </cell>
          <cell r="L7628">
            <v>44152</v>
          </cell>
          <cell r="M7628">
            <v>44162</v>
          </cell>
          <cell r="N7628">
            <v>44136</v>
          </cell>
          <cell r="O7628" t="str">
            <v>Y</v>
          </cell>
          <cell r="P7628" t="str">
            <v>Brian Hanson</v>
          </cell>
          <cell r="Q7628" t="str">
            <v>BH101</v>
          </cell>
          <cell r="R7628" t="str">
            <v>Andy Arner</v>
          </cell>
          <cell r="S7628" t="str">
            <v>AA102</v>
          </cell>
        </row>
        <row r="7629">
          <cell r="B7629" t="str">
            <v>419100073167</v>
          </cell>
          <cell r="C7629" t="str">
            <v>PETVET CARE CENTERS CALIFORNIA INC</v>
          </cell>
          <cell r="D7629" t="str">
            <v>RANCHO PARK VETERINARY CLINIC</v>
          </cell>
          <cell r="E7629">
            <v>150000</v>
          </cell>
          <cell r="F7629">
            <v>1800000</v>
          </cell>
          <cell r="G7629" t="str">
            <v>Y</v>
          </cell>
          <cell r="H7629" t="str">
            <v>N</v>
          </cell>
          <cell r="I7629">
            <v>44136</v>
          </cell>
          <cell r="J7629">
            <v>44151</v>
          </cell>
          <cell r="K7629">
            <v>44152</v>
          </cell>
          <cell r="L7629">
            <v>44152</v>
          </cell>
          <cell r="M7629">
            <v>44181</v>
          </cell>
          <cell r="N7629">
            <v>44166</v>
          </cell>
          <cell r="O7629" t="str">
            <v>Y</v>
          </cell>
          <cell r="P7629" t="str">
            <v>KBH Enterprises</v>
          </cell>
          <cell r="Q7629" t="str">
            <v>KH101</v>
          </cell>
          <cell r="R7629" t="str">
            <v>Chris Frey</v>
          </cell>
          <cell r="S7629" t="str">
            <v>CF101</v>
          </cell>
          <cell r="T7629" t="str">
            <v>Erick Weinstein</v>
          </cell>
          <cell r="U7629" t="str">
            <v>EW101</v>
          </cell>
          <cell r="V7629" t="str">
            <v>PetVet Care Centers</v>
          </cell>
          <cell r="W7629" t="str">
            <v>PETVET</v>
          </cell>
        </row>
        <row r="7630">
          <cell r="B7630" t="str">
            <v>419100073176</v>
          </cell>
          <cell r="C7630" t="str">
            <v>PETVET CARE CENTERS CALIFORNIA INC</v>
          </cell>
          <cell r="D7630" t="str">
            <v>WASHINGTON DOG &amp; CAT HOSPITAL</v>
          </cell>
          <cell r="E7630">
            <v>183333.33333333334</v>
          </cell>
          <cell r="F7630">
            <v>2200000</v>
          </cell>
          <cell r="G7630" t="str">
            <v>Y</v>
          </cell>
          <cell r="H7630" t="str">
            <v>N</v>
          </cell>
          <cell r="I7630">
            <v>44136</v>
          </cell>
          <cell r="J7630">
            <v>44151</v>
          </cell>
          <cell r="K7630">
            <v>44152</v>
          </cell>
          <cell r="L7630">
            <v>44152</v>
          </cell>
          <cell r="M7630">
            <v>44181</v>
          </cell>
          <cell r="N7630">
            <v>44166</v>
          </cell>
          <cell r="O7630" t="str">
            <v>Y</v>
          </cell>
          <cell r="P7630" t="str">
            <v>KBH Enterprises</v>
          </cell>
          <cell r="Q7630" t="str">
            <v>KH101</v>
          </cell>
          <cell r="R7630" t="str">
            <v>Chris Frey</v>
          </cell>
          <cell r="S7630" t="str">
            <v>CF101</v>
          </cell>
          <cell r="T7630" t="str">
            <v>Erick Weinstein</v>
          </cell>
          <cell r="U7630" t="str">
            <v>EW101</v>
          </cell>
          <cell r="V7630" t="str">
            <v>PetVet Care Centers</v>
          </cell>
          <cell r="W7630" t="str">
            <v>PETVET</v>
          </cell>
        </row>
        <row r="7631">
          <cell r="B7631" t="str">
            <v>419100073185</v>
          </cell>
          <cell r="C7631" t="str">
            <v>PETVET CARE CENTERS CALIFORNIA INC</v>
          </cell>
          <cell r="D7631" t="str">
            <v>SUNNYMEAD VETERINARY CLINIC</v>
          </cell>
          <cell r="E7631">
            <v>150000</v>
          </cell>
          <cell r="F7631">
            <v>1800000</v>
          </cell>
          <cell r="G7631" t="str">
            <v>Y</v>
          </cell>
          <cell r="H7631" t="str">
            <v>N</v>
          </cell>
          <cell r="I7631">
            <v>44136</v>
          </cell>
          <cell r="J7631">
            <v>44152</v>
          </cell>
          <cell r="K7631">
            <v>44152</v>
          </cell>
          <cell r="L7631">
            <v>44152</v>
          </cell>
          <cell r="M7631">
            <v>44181</v>
          </cell>
          <cell r="N7631">
            <v>44166</v>
          </cell>
          <cell r="O7631" t="str">
            <v>Y</v>
          </cell>
          <cell r="P7631" t="str">
            <v>KBH Enterprises</v>
          </cell>
          <cell r="Q7631" t="str">
            <v>KH101</v>
          </cell>
          <cell r="R7631" t="str">
            <v>Chris Frey</v>
          </cell>
          <cell r="S7631" t="str">
            <v>CF101</v>
          </cell>
          <cell r="T7631" t="str">
            <v>Erick Weinstein</v>
          </cell>
          <cell r="U7631" t="str">
            <v>EW101</v>
          </cell>
          <cell r="V7631" t="str">
            <v>PetVet Care Centers</v>
          </cell>
          <cell r="W7631" t="str">
            <v>PETVET</v>
          </cell>
        </row>
        <row r="7632">
          <cell r="B7632" t="str">
            <v>419100073112</v>
          </cell>
          <cell r="C7632" t="str">
            <v>PIRATES EYE CO</v>
          </cell>
          <cell r="D7632" t="str">
            <v>SPLUTLVY.COM</v>
          </cell>
          <cell r="E7632">
            <v>25000</v>
          </cell>
          <cell r="F7632">
            <v>300000</v>
          </cell>
          <cell r="G7632" t="str">
            <v>N</v>
          </cell>
          <cell r="H7632" t="str">
            <v>N</v>
          </cell>
          <cell r="I7632">
            <v>44136</v>
          </cell>
          <cell r="J7632">
            <v>44152</v>
          </cell>
          <cell r="K7632">
            <v>44153</v>
          </cell>
          <cell r="L7632">
            <v>44165</v>
          </cell>
          <cell r="M7632">
            <v>44181</v>
          </cell>
          <cell r="N7632">
            <v>44166</v>
          </cell>
          <cell r="O7632" t="str">
            <v>Y</v>
          </cell>
          <cell r="P7632" t="str">
            <v>Joel Paulin</v>
          </cell>
          <cell r="Q7632" t="str">
            <v>JP101</v>
          </cell>
        </row>
        <row r="7633">
          <cell r="B7633" t="str">
            <v xml:space="preserve">892999925298    </v>
          </cell>
          <cell r="C7633" t="str">
            <v xml:space="preserve">MICHAEL TIMOTHY GOCKE DDS PC </v>
          </cell>
          <cell r="D7633" t="str">
            <v>VIRGINIA ORAL, FACIAL &amp; IMPLANT SURGERY</v>
          </cell>
          <cell r="E7633">
            <v>153333.33333333334</v>
          </cell>
          <cell r="F7633">
            <v>1840000</v>
          </cell>
          <cell r="G7633" t="str">
            <v>Y</v>
          </cell>
          <cell r="H7633" t="str">
            <v>Y</v>
          </cell>
          <cell r="I7633">
            <v>44136</v>
          </cell>
          <cell r="J7633">
            <v>44152</v>
          </cell>
          <cell r="K7633">
            <v>44152</v>
          </cell>
          <cell r="L7633">
            <v>44152</v>
          </cell>
          <cell r="M7633">
            <v>44193</v>
          </cell>
          <cell r="N7633">
            <v>44166</v>
          </cell>
          <cell r="O7633" t="str">
            <v>Y</v>
          </cell>
          <cell r="P7633" t="str">
            <v>CardWorks Acquiring</v>
          </cell>
          <cell r="Q7633" t="str">
            <v>CWA101</v>
          </cell>
          <cell r="R7633" t="str">
            <v>Erick Weinstein</v>
          </cell>
          <cell r="S7633" t="str">
            <v>EW101</v>
          </cell>
        </row>
        <row r="7634">
          <cell r="B7634" t="str">
            <v>419100073194</v>
          </cell>
          <cell r="C7634" t="str">
            <v>EVERBIRD</v>
          </cell>
          <cell r="D7634" t="str">
            <v>HOUSEOFLORDMARK.COM</v>
          </cell>
          <cell r="E7634">
            <v>20833.333333333332</v>
          </cell>
          <cell r="F7634">
            <v>250000</v>
          </cell>
          <cell r="G7634" t="str">
            <v>N</v>
          </cell>
          <cell r="H7634" t="str">
            <v>N</v>
          </cell>
          <cell r="I7634">
            <v>44136</v>
          </cell>
          <cell r="J7634">
            <v>44153</v>
          </cell>
          <cell r="K7634">
            <v>44153</v>
          </cell>
          <cell r="L7634">
            <v>44154</v>
          </cell>
          <cell r="M7634">
            <v>44181</v>
          </cell>
          <cell r="N7634">
            <v>44166</v>
          </cell>
          <cell r="O7634" t="str">
            <v>Y</v>
          </cell>
          <cell r="P7634" t="str">
            <v>RocketGate</v>
          </cell>
          <cell r="Q7634" t="str">
            <v>RG101</v>
          </cell>
          <cell r="R7634" t="str">
            <v>Dating Network</v>
          </cell>
          <cell r="S7634" t="str">
            <v>DN101</v>
          </cell>
        </row>
        <row r="7635">
          <cell r="B7635" t="str">
            <v>419100073201</v>
          </cell>
          <cell r="C7635" t="str">
            <v>SOFI MANIA</v>
          </cell>
          <cell r="D7635" t="str">
            <v>EMPEROREMPOR.COM</v>
          </cell>
          <cell r="E7635">
            <v>20833.333333333332</v>
          </cell>
          <cell r="F7635">
            <v>250000</v>
          </cell>
          <cell r="G7635" t="str">
            <v>N</v>
          </cell>
          <cell r="H7635" t="str">
            <v>N</v>
          </cell>
          <cell r="I7635">
            <v>44136</v>
          </cell>
          <cell r="J7635">
            <v>44153</v>
          </cell>
          <cell r="K7635">
            <v>44153</v>
          </cell>
          <cell r="L7635">
            <v>44154</v>
          </cell>
          <cell r="M7635">
            <v>44181</v>
          </cell>
          <cell r="N7635">
            <v>44166</v>
          </cell>
          <cell r="O7635" t="str">
            <v>Y</v>
          </cell>
          <cell r="P7635" t="str">
            <v>RocketGate</v>
          </cell>
          <cell r="Q7635" t="str">
            <v>RG101</v>
          </cell>
          <cell r="R7635" t="str">
            <v>Dating Network</v>
          </cell>
          <cell r="S7635" t="str">
            <v>DN101</v>
          </cell>
        </row>
        <row r="7636">
          <cell r="B7636" t="str">
            <v>419100073210</v>
          </cell>
          <cell r="C7636" t="str">
            <v>ADAMS SURPRISE LLC</v>
          </cell>
          <cell r="D7636" t="str">
            <v>SIRUSFEE.COM</v>
          </cell>
          <cell r="E7636">
            <v>33333.333333333336</v>
          </cell>
          <cell r="F7636">
            <v>400000</v>
          </cell>
          <cell r="G7636" t="str">
            <v>N</v>
          </cell>
          <cell r="H7636" t="str">
            <v>N</v>
          </cell>
          <cell r="I7636">
            <v>44136</v>
          </cell>
          <cell r="J7636">
            <v>44153</v>
          </cell>
          <cell r="K7636">
            <v>44155</v>
          </cell>
          <cell r="L7636">
            <v>44165</v>
          </cell>
          <cell r="M7636">
            <v>44181</v>
          </cell>
          <cell r="N7636">
            <v>44166</v>
          </cell>
          <cell r="O7636" t="str">
            <v>Y</v>
          </cell>
          <cell r="P7636" t="str">
            <v>Joel Paulin</v>
          </cell>
          <cell r="Q7636" t="str">
            <v>JP101</v>
          </cell>
        </row>
        <row r="7637">
          <cell r="B7637" t="str">
            <v>419100073229</v>
          </cell>
          <cell r="C7637" t="str">
            <v>MOUNTAIN MAN AXE THROWING LLC</v>
          </cell>
          <cell r="D7637" t="str">
            <v>MOUNTAIN MAN AXE THROWING LLC</v>
          </cell>
          <cell r="E7637">
            <v>22500</v>
          </cell>
          <cell r="F7637">
            <v>270000</v>
          </cell>
          <cell r="G7637" t="str">
            <v>Y</v>
          </cell>
          <cell r="H7637" t="str">
            <v>Y</v>
          </cell>
          <cell r="I7637">
            <v>44136</v>
          </cell>
          <cell r="J7637">
            <v>44153</v>
          </cell>
          <cell r="K7637">
            <v>44154</v>
          </cell>
          <cell r="L7637">
            <v>44154</v>
          </cell>
          <cell r="M7637">
            <v>44249</v>
          </cell>
          <cell r="N7637">
            <v>44228</v>
          </cell>
          <cell r="O7637" t="str">
            <v>Y</v>
          </cell>
          <cell r="P7637" t="str">
            <v>William Johnston</v>
          </cell>
          <cell r="Q7637" t="str">
            <v>BJ101</v>
          </cell>
          <cell r="R7637" t="str">
            <v>Andy Arner</v>
          </cell>
          <cell r="S7637" t="str">
            <v>AA102</v>
          </cell>
        </row>
        <row r="7638">
          <cell r="B7638" t="str">
            <v>419100073238</v>
          </cell>
          <cell r="C7638" t="str">
            <v>VP MEGA SERVICES LLC</v>
          </cell>
          <cell r="D7638" t="str">
            <v xml:space="preserve">VP MEGA SERVICES </v>
          </cell>
          <cell r="E7638">
            <v>1708.3333333333333</v>
          </cell>
          <cell r="F7638">
            <v>20500</v>
          </cell>
          <cell r="G7638" t="str">
            <v>N</v>
          </cell>
          <cell r="H7638" t="str">
            <v>N</v>
          </cell>
          <cell r="I7638">
            <v>44136</v>
          </cell>
          <cell r="J7638">
            <v>44153</v>
          </cell>
          <cell r="K7638">
            <v>44154</v>
          </cell>
          <cell r="L7638">
            <v>44154</v>
          </cell>
          <cell r="O7638" t="str">
            <v>Y</v>
          </cell>
          <cell r="P7638" t="str">
            <v>Brian Hanson</v>
          </cell>
          <cell r="Q7638" t="str">
            <v>BH101</v>
          </cell>
          <cell r="R7638" t="str">
            <v>Andy Arner</v>
          </cell>
          <cell r="S7638" t="str">
            <v>AA102</v>
          </cell>
          <cell r="T7638" t="str">
            <v xml:space="preserve">Bethpage FCU </v>
          </cell>
          <cell r="U7638" t="str">
            <v>BFCU</v>
          </cell>
        </row>
        <row r="7639">
          <cell r="B7639" t="str">
            <v>419100073247</v>
          </cell>
          <cell r="C7639" t="str">
            <v>ACTION CARTING ENVIROMENTAL SERVICES INC</v>
          </cell>
          <cell r="D7639" t="str">
            <v>ACTION/IWS/APEX</v>
          </cell>
          <cell r="E7639">
            <v>5100000</v>
          </cell>
          <cell r="F7639">
            <v>61200000</v>
          </cell>
          <cell r="G7639" t="str">
            <v>Y</v>
          </cell>
          <cell r="H7639" t="str">
            <v>Y</v>
          </cell>
          <cell r="I7639">
            <v>44136</v>
          </cell>
          <cell r="J7639">
            <v>44153</v>
          </cell>
          <cell r="K7639">
            <v>44155</v>
          </cell>
          <cell r="L7639">
            <v>44158</v>
          </cell>
          <cell r="M7639">
            <v>44197</v>
          </cell>
          <cell r="N7639">
            <v>44197</v>
          </cell>
          <cell r="O7639" t="str">
            <v>Y</v>
          </cell>
          <cell r="P7639" t="str">
            <v>MTD Partners LLC</v>
          </cell>
          <cell r="Q7639" t="str">
            <v>MTD101</v>
          </cell>
          <cell r="R7639" t="str">
            <v>Erick Weinstein</v>
          </cell>
          <cell r="S7639" t="str">
            <v>EW101</v>
          </cell>
          <cell r="T7639" t="str">
            <v>MKRA 08 INC</v>
          </cell>
          <cell r="U7639" t="str">
            <v>MKR101</v>
          </cell>
        </row>
        <row r="7640">
          <cell r="B7640" t="str">
            <v>419100073256</v>
          </cell>
          <cell r="C7640" t="str">
            <v>MIDWEST VETERINARY PARTNERS LLC</v>
          </cell>
          <cell r="D7640" t="str">
            <v>ANIMAL WELLNESS OF STRONGSVILLE</v>
          </cell>
          <cell r="E7640">
            <v>116666.66666666667</v>
          </cell>
          <cell r="F7640">
            <v>1400000</v>
          </cell>
          <cell r="G7640" t="str">
            <v>Y</v>
          </cell>
          <cell r="H7640" t="str">
            <v>N</v>
          </cell>
          <cell r="I7640">
            <v>44136</v>
          </cell>
          <cell r="J7640">
            <v>44154</v>
          </cell>
          <cell r="K7640">
            <v>44154</v>
          </cell>
          <cell r="L7640">
            <v>44154</v>
          </cell>
          <cell r="M7640">
            <v>44181</v>
          </cell>
          <cell r="N7640">
            <v>44166</v>
          </cell>
          <cell r="O7640" t="str">
            <v>Y</v>
          </cell>
          <cell r="P7640" t="str">
            <v>HYD Associates Inc</v>
          </cell>
          <cell r="Q7640" t="str">
            <v>HYD101</v>
          </cell>
          <cell r="R7640" t="str">
            <v>Chris Frey</v>
          </cell>
          <cell r="S7640" t="str">
            <v>CF101</v>
          </cell>
          <cell r="T7640" t="str">
            <v>KBH Enterprises</v>
          </cell>
          <cell r="U7640" t="str">
            <v>KH101</v>
          </cell>
          <cell r="V7640" t="str">
            <v xml:space="preserve">Mission Veterinary Partners </v>
          </cell>
          <cell r="W7640" t="str">
            <v>MVP101</v>
          </cell>
        </row>
        <row r="7641">
          <cell r="B7641" t="str">
            <v>419100073265</v>
          </cell>
          <cell r="C7641" t="str">
            <v>MIDWEST VETERINARY PARTNERS LLC</v>
          </cell>
          <cell r="D7641" t="str">
            <v>WEST ROME ANIMAL CLINIC</v>
          </cell>
          <cell r="E7641">
            <v>182500</v>
          </cell>
          <cell r="F7641">
            <v>2190000</v>
          </cell>
          <cell r="G7641" t="str">
            <v>Y</v>
          </cell>
          <cell r="H7641" t="str">
            <v>N</v>
          </cell>
          <cell r="I7641">
            <v>44136</v>
          </cell>
          <cell r="J7641">
            <v>44154</v>
          </cell>
          <cell r="K7641">
            <v>44154</v>
          </cell>
          <cell r="L7641">
            <v>44154</v>
          </cell>
          <cell r="M7641">
            <v>44181</v>
          </cell>
          <cell r="N7641">
            <v>44166</v>
          </cell>
          <cell r="O7641" t="str">
            <v>Y</v>
          </cell>
          <cell r="P7641" t="str">
            <v>HYD Associates Inc</v>
          </cell>
          <cell r="Q7641" t="str">
            <v>HYD101</v>
          </cell>
          <cell r="R7641" t="str">
            <v>Chris Frey</v>
          </cell>
          <cell r="S7641" t="str">
            <v>CF101</v>
          </cell>
          <cell r="T7641" t="str">
            <v>KBH Enterprises</v>
          </cell>
          <cell r="U7641" t="str">
            <v>KH101</v>
          </cell>
          <cell r="V7641" t="str">
            <v xml:space="preserve">Mission Veterinary Partners </v>
          </cell>
          <cell r="W7641" t="str">
            <v>MVP101</v>
          </cell>
        </row>
        <row r="7642">
          <cell r="B7642" t="str">
            <v>419100073274</v>
          </cell>
          <cell r="C7642" t="str">
            <v>SHABNAM SAMOONI</v>
          </cell>
          <cell r="D7642" t="str">
            <v>LOVE YOUR ART</v>
          </cell>
          <cell r="E7642">
            <v>8333.3333333333339</v>
          </cell>
          <cell r="F7642">
            <v>100000</v>
          </cell>
          <cell r="G7642" t="str">
            <v>N</v>
          </cell>
          <cell r="H7642" t="str">
            <v>N</v>
          </cell>
          <cell r="I7642">
            <v>44136</v>
          </cell>
          <cell r="J7642">
            <v>44154</v>
          </cell>
          <cell r="K7642" t="str">
            <v xml:space="preserve">Withdrawn </v>
          </cell>
          <cell r="L7642" t="str">
            <v xml:space="preserve">Withdrawn </v>
          </cell>
          <cell r="M7642" t="str">
            <v xml:space="preserve">Withdrawn </v>
          </cell>
          <cell r="N7642" t="str">
            <v xml:space="preserve">Withdrawn </v>
          </cell>
          <cell r="O7642" t="str">
            <v xml:space="preserve">Withdrawn </v>
          </cell>
          <cell r="P7642" t="str">
            <v>UNITED Capital Source</v>
          </cell>
          <cell r="Q7642" t="str">
            <v>UCS101</v>
          </cell>
          <cell r="R7642" t="str">
            <v>CardWorks Acquiring</v>
          </cell>
          <cell r="S7642" t="str">
            <v>CWA101</v>
          </cell>
        </row>
        <row r="7643">
          <cell r="B7643" t="str">
            <v>419100073283</v>
          </cell>
          <cell r="C7643" t="str">
            <v>PETVET CARE CENTERS (ILLINOIS) LLC</v>
          </cell>
          <cell r="D7643" t="str">
            <v xml:space="preserve">CHICAGO EQUINE MEDICAL CENTER </v>
          </cell>
          <cell r="E7643">
            <v>183333.33333333334</v>
          </cell>
          <cell r="F7643">
            <v>2200000</v>
          </cell>
          <cell r="G7643" t="str">
            <v>Y</v>
          </cell>
          <cell r="H7643" t="str">
            <v>N</v>
          </cell>
          <cell r="I7643">
            <v>44136</v>
          </cell>
          <cell r="J7643">
            <v>44154</v>
          </cell>
          <cell r="K7643">
            <v>44154</v>
          </cell>
          <cell r="L7643">
            <v>44154</v>
          </cell>
          <cell r="M7643">
            <v>44204</v>
          </cell>
          <cell r="N7643">
            <v>44197</v>
          </cell>
          <cell r="O7643" t="str">
            <v>Y</v>
          </cell>
          <cell r="P7643" t="str">
            <v>KBH Enterprises</v>
          </cell>
          <cell r="Q7643" t="str">
            <v>KH101</v>
          </cell>
          <cell r="R7643" t="str">
            <v>Chris Frey</v>
          </cell>
          <cell r="S7643" t="str">
            <v>CF101</v>
          </cell>
          <cell r="T7643" t="str">
            <v>Erick Weinstein</v>
          </cell>
          <cell r="U7643" t="str">
            <v>EW101</v>
          </cell>
          <cell r="V7643" t="str">
            <v>PetVet Care Centers</v>
          </cell>
          <cell r="W7643" t="str">
            <v>PETVET</v>
          </cell>
        </row>
        <row r="7644">
          <cell r="B7644" t="str">
            <v>419100073292</v>
          </cell>
          <cell r="C7644" t="str">
            <v>MIDWEST VETERINARY PARTNERS LLC</v>
          </cell>
          <cell r="D7644" t="str">
            <v>CELEBRITY PETS SALON AND BOUTIQUE</v>
          </cell>
          <cell r="E7644">
            <v>8333.3333333333339</v>
          </cell>
          <cell r="F7644">
            <v>100000</v>
          </cell>
          <cell r="G7644" t="str">
            <v>Y</v>
          </cell>
          <cell r="H7644" t="str">
            <v>N</v>
          </cell>
          <cell r="I7644">
            <v>44136</v>
          </cell>
          <cell r="J7644">
            <v>44154</v>
          </cell>
          <cell r="K7644">
            <v>44154</v>
          </cell>
          <cell r="L7644">
            <v>44154</v>
          </cell>
          <cell r="M7644">
            <v>44181</v>
          </cell>
          <cell r="N7644">
            <v>44166</v>
          </cell>
          <cell r="O7644" t="str">
            <v>Y</v>
          </cell>
          <cell r="P7644" t="str">
            <v>HYD Associates Inc</v>
          </cell>
          <cell r="Q7644" t="str">
            <v>HYD101</v>
          </cell>
          <cell r="R7644" t="str">
            <v>Chris Frey</v>
          </cell>
          <cell r="S7644" t="str">
            <v>CF101</v>
          </cell>
          <cell r="T7644" t="str">
            <v>KBH Enterprises</v>
          </cell>
          <cell r="U7644" t="str">
            <v>KH101</v>
          </cell>
          <cell r="V7644" t="str">
            <v xml:space="preserve">Mission Veterinary Partners </v>
          </cell>
          <cell r="W7644" t="str">
            <v>MVP101</v>
          </cell>
        </row>
        <row r="7645">
          <cell r="B7645" t="str">
            <v xml:space="preserve">892999925306    </v>
          </cell>
          <cell r="C7645" t="str">
            <v>TRANNYMAN TRANSMISSION &amp; AUTO CARE INC</v>
          </cell>
          <cell r="D7645" t="str">
            <v>TRANNYMAN COMPLETE AUTO CARE</v>
          </cell>
          <cell r="E7645">
            <v>12750</v>
          </cell>
          <cell r="F7645">
            <v>153000</v>
          </cell>
          <cell r="G7645" t="str">
            <v>Y</v>
          </cell>
          <cell r="H7645" t="str">
            <v>N</v>
          </cell>
          <cell r="I7645">
            <v>44136</v>
          </cell>
          <cell r="J7645">
            <v>44154</v>
          </cell>
          <cell r="K7645">
            <v>44154</v>
          </cell>
          <cell r="L7645">
            <v>44154</v>
          </cell>
          <cell r="M7645">
            <v>44181</v>
          </cell>
          <cell r="N7645">
            <v>44166</v>
          </cell>
          <cell r="O7645" t="str">
            <v>Y</v>
          </cell>
          <cell r="P7645" t="str">
            <v>Brian Hanson</v>
          </cell>
          <cell r="Q7645" t="str">
            <v>BH101</v>
          </cell>
          <cell r="R7645" t="str">
            <v>Andy Arner</v>
          </cell>
          <cell r="S7645" t="str">
            <v>AA102</v>
          </cell>
          <cell r="T7645" t="str">
            <v xml:space="preserve">Bethpage FCU </v>
          </cell>
          <cell r="U7645" t="str">
            <v>BFCU</v>
          </cell>
        </row>
        <row r="7646">
          <cell r="B7646" t="str">
            <v xml:space="preserve">892999925314    </v>
          </cell>
          <cell r="C7646" t="str">
            <v>USA EXTERIOR LLC</v>
          </cell>
          <cell r="D7646" t="str">
            <v>USA EXTERIOR LLC</v>
          </cell>
          <cell r="E7646">
            <v>63166.666666666664</v>
          </cell>
          <cell r="F7646">
            <v>758000</v>
          </cell>
          <cell r="G7646" t="str">
            <v>Y</v>
          </cell>
          <cell r="H7646" t="str">
            <v>Y</v>
          </cell>
          <cell r="I7646">
            <v>44136</v>
          </cell>
          <cell r="J7646">
            <v>44154</v>
          </cell>
          <cell r="K7646" t="str">
            <v xml:space="preserve">Withdrawn </v>
          </cell>
          <cell r="L7646" t="str">
            <v xml:space="preserve">Withdrawn </v>
          </cell>
          <cell r="M7646" t="str">
            <v xml:space="preserve">Withdrawn </v>
          </cell>
          <cell r="N7646" t="str">
            <v xml:space="preserve">Withdrawn </v>
          </cell>
          <cell r="O7646" t="str">
            <v xml:space="preserve">Withdrawn </v>
          </cell>
          <cell r="P7646" t="str">
            <v>Matt McCracken</v>
          </cell>
          <cell r="Q7646" t="str">
            <v>MM103</v>
          </cell>
          <cell r="R7646" t="str">
            <v>Andy Arner</v>
          </cell>
          <cell r="S7646" t="str">
            <v>AA102</v>
          </cell>
        </row>
        <row r="7647">
          <cell r="B7647" t="str">
            <v>419100073309</v>
          </cell>
          <cell r="C7647" t="str">
            <v>MIDWEST VETERINARY PARTNERS LLC</v>
          </cell>
          <cell r="D7647" t="str">
            <v>BRUNSWICK ANIMAL HOSPITAL</v>
          </cell>
          <cell r="E7647">
            <v>150000</v>
          </cell>
          <cell r="F7647">
            <v>1800000</v>
          </cell>
          <cell r="G7647" t="str">
            <v>Y</v>
          </cell>
          <cell r="H7647" t="str">
            <v>N</v>
          </cell>
          <cell r="I7647">
            <v>44136</v>
          </cell>
          <cell r="J7647">
            <v>44154</v>
          </cell>
          <cell r="K7647">
            <v>44154</v>
          </cell>
          <cell r="L7647">
            <v>44154</v>
          </cell>
          <cell r="M7647">
            <v>44181</v>
          </cell>
          <cell r="N7647">
            <v>44166</v>
          </cell>
          <cell r="O7647" t="str">
            <v>Y</v>
          </cell>
          <cell r="P7647" t="str">
            <v>HYD Associates Inc</v>
          </cell>
          <cell r="Q7647" t="str">
            <v>HYD101</v>
          </cell>
          <cell r="R7647" t="str">
            <v>Chris Frey</v>
          </cell>
          <cell r="S7647" t="str">
            <v>CF101</v>
          </cell>
          <cell r="T7647" t="str">
            <v>KBH Enterprises</v>
          </cell>
          <cell r="U7647" t="str">
            <v>KH101</v>
          </cell>
          <cell r="V7647" t="str">
            <v xml:space="preserve">Mission Veterinary Partners </v>
          </cell>
          <cell r="W7647" t="str">
            <v>MVP101</v>
          </cell>
        </row>
        <row r="7648">
          <cell r="B7648" t="str">
            <v>419100073318</v>
          </cell>
          <cell r="C7648" t="str">
            <v>MIDWEST VETERINARY PARTNERS LLC</v>
          </cell>
          <cell r="D7648" t="str">
            <v>EBERT ANIMAL HOSPITAL</v>
          </cell>
          <cell r="E7648">
            <v>116666.66666666667</v>
          </cell>
          <cell r="F7648">
            <v>1400000</v>
          </cell>
          <cell r="G7648" t="str">
            <v>Y</v>
          </cell>
          <cell r="H7648" t="str">
            <v>N</v>
          </cell>
          <cell r="I7648">
            <v>44136</v>
          </cell>
          <cell r="J7648">
            <v>44154</v>
          </cell>
          <cell r="K7648">
            <v>44154</v>
          </cell>
          <cell r="L7648">
            <v>44154</v>
          </cell>
          <cell r="M7648">
            <v>44181</v>
          </cell>
          <cell r="N7648">
            <v>44166</v>
          </cell>
          <cell r="O7648" t="str">
            <v>Y</v>
          </cell>
          <cell r="P7648" t="str">
            <v>HYD Associates Inc</v>
          </cell>
          <cell r="Q7648" t="str">
            <v>HYD101</v>
          </cell>
          <cell r="R7648" t="str">
            <v>Chris Frey</v>
          </cell>
          <cell r="S7648" t="str">
            <v>CF101</v>
          </cell>
          <cell r="T7648" t="str">
            <v>KBH Enterprises</v>
          </cell>
          <cell r="U7648" t="str">
            <v>KH101</v>
          </cell>
          <cell r="V7648" t="str">
            <v xml:space="preserve">Mission Veterinary Partners </v>
          </cell>
          <cell r="W7648" t="str">
            <v>MVP101</v>
          </cell>
        </row>
        <row r="7649">
          <cell r="B7649" t="str">
            <v>419100073327</v>
          </cell>
          <cell r="C7649" t="str">
            <v>MIDWEST VETERINARY PARTNERS LLC</v>
          </cell>
          <cell r="D7649" t="str">
            <v>HOWLAND COMMUNITY ANIMAL HOSPITAL</v>
          </cell>
          <cell r="E7649">
            <v>8333.3333333333339</v>
          </cell>
          <cell r="F7649">
            <v>100000</v>
          </cell>
          <cell r="G7649" t="str">
            <v>Y</v>
          </cell>
          <cell r="H7649" t="str">
            <v>N</v>
          </cell>
          <cell r="I7649">
            <v>44136</v>
          </cell>
          <cell r="J7649">
            <v>44154</v>
          </cell>
          <cell r="K7649">
            <v>44154</v>
          </cell>
          <cell r="L7649">
            <v>44154</v>
          </cell>
          <cell r="M7649">
            <v>44181</v>
          </cell>
          <cell r="N7649">
            <v>44166</v>
          </cell>
          <cell r="O7649" t="str">
            <v>Y</v>
          </cell>
          <cell r="P7649" t="str">
            <v>HYD Associates Inc</v>
          </cell>
          <cell r="Q7649" t="str">
            <v>HYD101</v>
          </cell>
          <cell r="R7649" t="str">
            <v>Chris Frey</v>
          </cell>
          <cell r="S7649" t="str">
            <v>CF101</v>
          </cell>
          <cell r="T7649" t="str">
            <v>KBH Enterprises</v>
          </cell>
          <cell r="U7649" t="str">
            <v>KH101</v>
          </cell>
          <cell r="V7649" t="str">
            <v xml:space="preserve">Mission Veterinary Partners </v>
          </cell>
          <cell r="W7649" t="str">
            <v>MVP101</v>
          </cell>
        </row>
        <row r="7650">
          <cell r="B7650" t="str">
            <v>419100073336</v>
          </cell>
          <cell r="C7650" t="str">
            <v>MIDWEST VETERINARY PARTNERS LLC</v>
          </cell>
          <cell r="D7650" t="str">
            <v>SOLON VETERINARY HOSPITAL</v>
          </cell>
          <cell r="E7650">
            <v>116666.66666666667</v>
          </cell>
          <cell r="F7650">
            <v>1400000</v>
          </cell>
          <cell r="G7650" t="str">
            <v>Y</v>
          </cell>
          <cell r="H7650" t="str">
            <v>N</v>
          </cell>
          <cell r="I7650">
            <v>44136</v>
          </cell>
          <cell r="J7650">
            <v>44154</v>
          </cell>
          <cell r="K7650">
            <v>44155</v>
          </cell>
          <cell r="L7650">
            <v>44155</v>
          </cell>
          <cell r="M7650">
            <v>44181</v>
          </cell>
          <cell r="N7650">
            <v>44166</v>
          </cell>
          <cell r="O7650" t="str">
            <v>Y</v>
          </cell>
          <cell r="P7650" t="str">
            <v>HYD Associates Inc</v>
          </cell>
          <cell r="Q7650" t="str">
            <v>HYD101</v>
          </cell>
          <cell r="R7650" t="str">
            <v>Chris Frey</v>
          </cell>
          <cell r="S7650" t="str">
            <v>CF101</v>
          </cell>
          <cell r="T7650" t="str">
            <v>KBH Enterprises</v>
          </cell>
          <cell r="U7650" t="str">
            <v>KH101</v>
          </cell>
          <cell r="V7650" t="str">
            <v xml:space="preserve">Mission Veterinary Partners </v>
          </cell>
          <cell r="W7650" t="str">
            <v>MVP101</v>
          </cell>
        </row>
        <row r="7651">
          <cell r="B7651" t="str">
            <v>419100073345</v>
          </cell>
          <cell r="C7651" t="str">
            <v>MIDWEST VETERINARY PARTNERS LLC</v>
          </cell>
          <cell r="D7651" t="str">
            <v>SUBURBAN ANIMAL HOSPITAL</v>
          </cell>
          <cell r="E7651">
            <v>116666.66666666667</v>
          </cell>
          <cell r="F7651">
            <v>1400000</v>
          </cell>
          <cell r="G7651" t="str">
            <v>Y</v>
          </cell>
          <cell r="H7651" t="str">
            <v>N</v>
          </cell>
          <cell r="I7651">
            <v>44136</v>
          </cell>
          <cell r="J7651">
            <v>44154</v>
          </cell>
          <cell r="K7651">
            <v>44155</v>
          </cell>
          <cell r="L7651">
            <v>44155</v>
          </cell>
          <cell r="M7651">
            <v>44181</v>
          </cell>
          <cell r="N7651">
            <v>44166</v>
          </cell>
          <cell r="O7651" t="str">
            <v>Y</v>
          </cell>
          <cell r="P7651" t="str">
            <v>HYD Associates Inc</v>
          </cell>
          <cell r="Q7651" t="str">
            <v>HYD101</v>
          </cell>
          <cell r="R7651" t="str">
            <v>Chris Frey</v>
          </cell>
          <cell r="S7651" t="str">
            <v>CF101</v>
          </cell>
          <cell r="T7651" t="str">
            <v>KBH Enterprises</v>
          </cell>
          <cell r="U7651" t="str">
            <v>KH101</v>
          </cell>
          <cell r="V7651" t="str">
            <v xml:space="preserve">Mission Veterinary Partners </v>
          </cell>
          <cell r="W7651" t="str">
            <v>MVP101</v>
          </cell>
        </row>
        <row r="7652">
          <cell r="B7652" t="str">
            <v>419100073354</v>
          </cell>
          <cell r="C7652" t="str">
            <v>MIDWEST VETERINARY PARTNERS LLC</v>
          </cell>
          <cell r="D7652" t="str">
            <v>FOUNTAIN HILLS VETERINARY HOSPITAL</v>
          </cell>
          <cell r="E7652">
            <v>83333.333333333328</v>
          </cell>
          <cell r="F7652">
            <v>1000000</v>
          </cell>
          <cell r="G7652" t="str">
            <v>Y</v>
          </cell>
          <cell r="H7652" t="str">
            <v>N</v>
          </cell>
          <cell r="I7652">
            <v>44136</v>
          </cell>
          <cell r="J7652">
            <v>44154</v>
          </cell>
          <cell r="K7652">
            <v>44155</v>
          </cell>
          <cell r="L7652">
            <v>44155</v>
          </cell>
          <cell r="M7652">
            <v>44181</v>
          </cell>
          <cell r="N7652">
            <v>44166</v>
          </cell>
          <cell r="O7652" t="str">
            <v>Y</v>
          </cell>
          <cell r="P7652" t="str">
            <v>HYD Associates Inc</v>
          </cell>
          <cell r="Q7652" t="str">
            <v>HYD101</v>
          </cell>
          <cell r="R7652" t="str">
            <v>Chris Frey</v>
          </cell>
          <cell r="S7652" t="str">
            <v>CF101</v>
          </cell>
          <cell r="T7652" t="str">
            <v>KBH Enterprises</v>
          </cell>
          <cell r="U7652" t="str">
            <v>KH101</v>
          </cell>
          <cell r="V7652" t="str">
            <v xml:space="preserve">Mission Veterinary Partners </v>
          </cell>
          <cell r="W7652" t="str">
            <v>MVP101</v>
          </cell>
        </row>
        <row r="7653">
          <cell r="B7653" t="str">
            <v>419100073363</v>
          </cell>
          <cell r="C7653" t="str">
            <v>MIDWEST VETERINARY PARTNERS LLC</v>
          </cell>
          <cell r="D7653" t="str">
            <v>KENTOWN ANIMAL HOSPITAL</v>
          </cell>
          <cell r="E7653">
            <v>116666.66666666667</v>
          </cell>
          <cell r="F7653">
            <v>1400000</v>
          </cell>
          <cell r="G7653" t="str">
            <v>Y</v>
          </cell>
          <cell r="H7653" t="str">
            <v>N</v>
          </cell>
          <cell r="I7653">
            <v>44136</v>
          </cell>
          <cell r="J7653">
            <v>44154</v>
          </cell>
          <cell r="K7653">
            <v>44155</v>
          </cell>
          <cell r="L7653">
            <v>44155</v>
          </cell>
          <cell r="M7653">
            <v>44181</v>
          </cell>
          <cell r="N7653">
            <v>44166</v>
          </cell>
          <cell r="O7653" t="str">
            <v>Y</v>
          </cell>
          <cell r="P7653" t="str">
            <v>HYD Associates Inc</v>
          </cell>
          <cell r="Q7653" t="str">
            <v>HYD101</v>
          </cell>
          <cell r="R7653" t="str">
            <v>Chris Frey</v>
          </cell>
          <cell r="S7653" t="str">
            <v>CF101</v>
          </cell>
          <cell r="T7653" t="str">
            <v>KBH Enterprises</v>
          </cell>
          <cell r="U7653" t="str">
            <v>KH101</v>
          </cell>
          <cell r="V7653" t="str">
            <v xml:space="preserve">Mission Veterinary Partners </v>
          </cell>
          <cell r="W7653" t="str">
            <v>MVP101</v>
          </cell>
        </row>
        <row r="7654">
          <cell r="B7654" t="str">
            <v>419100073372</v>
          </cell>
          <cell r="C7654" t="str">
            <v>MIDWEST VETERINARY PARTNERS LLC</v>
          </cell>
          <cell r="D7654" t="str">
            <v>HART'S ANIMAL HOSPITAL</v>
          </cell>
          <cell r="E7654">
            <v>100000</v>
          </cell>
          <cell r="F7654">
            <v>1200000</v>
          </cell>
          <cell r="G7654" t="str">
            <v>Y</v>
          </cell>
          <cell r="H7654" t="str">
            <v>N</v>
          </cell>
          <cell r="I7654">
            <v>44136</v>
          </cell>
          <cell r="J7654">
            <v>44154</v>
          </cell>
          <cell r="K7654">
            <v>44155</v>
          </cell>
          <cell r="L7654">
            <v>44155</v>
          </cell>
          <cell r="M7654">
            <v>44181</v>
          </cell>
          <cell r="N7654">
            <v>44166</v>
          </cell>
          <cell r="O7654" t="str">
            <v>Y</v>
          </cell>
          <cell r="P7654" t="str">
            <v>HYD Associates Inc</v>
          </cell>
          <cell r="Q7654" t="str">
            <v>HYD101</v>
          </cell>
          <cell r="R7654" t="str">
            <v>Chris Frey</v>
          </cell>
          <cell r="S7654" t="str">
            <v>CF101</v>
          </cell>
          <cell r="T7654" t="str">
            <v>KBH Enterprises</v>
          </cell>
          <cell r="U7654" t="str">
            <v>KH101</v>
          </cell>
          <cell r="V7654" t="str">
            <v xml:space="preserve">Mission Veterinary Partners </v>
          </cell>
          <cell r="W7654" t="str">
            <v>MVP101</v>
          </cell>
        </row>
        <row r="7655">
          <cell r="B7655" t="str">
            <v xml:space="preserve">892999925371    </v>
          </cell>
          <cell r="C7655" t="str">
            <v>FIRST CENTRAL SAVINGS BANK</v>
          </cell>
          <cell r="D7655" t="str">
            <v xml:space="preserve">LONG BEACH TENNIS CENTER </v>
          </cell>
          <cell r="E7655">
            <v>35833.333333333336</v>
          </cell>
          <cell r="F7655">
            <v>430000</v>
          </cell>
          <cell r="G7655" t="str">
            <v>Y</v>
          </cell>
          <cell r="H7655" t="str">
            <v>N</v>
          </cell>
          <cell r="I7655">
            <v>44136</v>
          </cell>
          <cell r="J7655">
            <v>44154</v>
          </cell>
          <cell r="K7655">
            <v>44158</v>
          </cell>
          <cell r="L7655">
            <v>44158</v>
          </cell>
          <cell r="O7655" t="str">
            <v>Y</v>
          </cell>
          <cell r="P7655" t="str">
            <v>Brett Rosenfeld</v>
          </cell>
          <cell r="Q7655" t="str">
            <v>BR101</v>
          </cell>
          <cell r="R7655" t="str">
            <v>Frank Sweeney</v>
          </cell>
          <cell r="S7655" t="str">
            <v>FS101</v>
          </cell>
        </row>
        <row r="7656">
          <cell r="B7656" t="str">
            <v>419100073390</v>
          </cell>
          <cell r="C7656" t="str">
            <v>MIDWEST VETERINARY PARTNERS LLC</v>
          </cell>
          <cell r="D7656" t="str">
            <v>VALLEY ANIMAL HOSPITAL</v>
          </cell>
          <cell r="E7656">
            <v>108333.33333333333</v>
          </cell>
          <cell r="F7656">
            <v>1300000</v>
          </cell>
          <cell r="G7656" t="str">
            <v>Y</v>
          </cell>
          <cell r="H7656" t="str">
            <v>N</v>
          </cell>
          <cell r="I7656">
            <v>44136</v>
          </cell>
          <cell r="J7656">
            <v>44154</v>
          </cell>
          <cell r="K7656">
            <v>44155</v>
          </cell>
          <cell r="L7656">
            <v>44155</v>
          </cell>
          <cell r="M7656">
            <v>44181</v>
          </cell>
          <cell r="N7656">
            <v>44166</v>
          </cell>
          <cell r="O7656" t="str">
            <v>Y</v>
          </cell>
          <cell r="P7656" t="str">
            <v>HYD Associates Inc</v>
          </cell>
          <cell r="Q7656" t="str">
            <v>HYD101</v>
          </cell>
          <cell r="R7656" t="str">
            <v>Chris Frey</v>
          </cell>
          <cell r="S7656" t="str">
            <v>CF101</v>
          </cell>
          <cell r="T7656" t="str">
            <v>KBH Enterprises</v>
          </cell>
          <cell r="U7656" t="str">
            <v>KH101</v>
          </cell>
          <cell r="V7656" t="str">
            <v xml:space="preserve">Mission Veterinary Partners </v>
          </cell>
          <cell r="W7656" t="str">
            <v>MVP101</v>
          </cell>
        </row>
        <row r="7657">
          <cell r="B7657" t="str">
            <v>419100073407</v>
          </cell>
          <cell r="C7657" t="str">
            <v>VIOLET ECLIPSE INC</v>
          </cell>
          <cell r="D7657" t="str">
            <v>KILLDWARF.COM</v>
          </cell>
          <cell r="E7657">
            <v>20833.333333333332</v>
          </cell>
          <cell r="F7657">
            <v>250000</v>
          </cell>
          <cell r="G7657" t="str">
            <v>N</v>
          </cell>
          <cell r="H7657" t="str">
            <v>N</v>
          </cell>
          <cell r="I7657">
            <v>44136</v>
          </cell>
          <cell r="J7657">
            <v>44155</v>
          </cell>
          <cell r="K7657">
            <v>44158</v>
          </cell>
          <cell r="L7657">
            <v>44159</v>
          </cell>
          <cell r="M7657">
            <v>44193</v>
          </cell>
          <cell r="N7657">
            <v>44166</v>
          </cell>
          <cell r="O7657" t="str">
            <v>Y</v>
          </cell>
          <cell r="P7657" t="str">
            <v>RocketGate</v>
          </cell>
          <cell r="Q7657" t="str">
            <v>RG101</v>
          </cell>
          <cell r="R7657" t="str">
            <v>Dating Network</v>
          </cell>
          <cell r="S7657" t="str">
            <v>DN101</v>
          </cell>
        </row>
        <row r="7658">
          <cell r="B7658" t="str">
            <v xml:space="preserve">892999925397    </v>
          </cell>
          <cell r="C7658" t="str">
            <v>RK VENTURES LLC</v>
          </cell>
          <cell r="D7658" t="str">
            <v>REAL PLEASURE</v>
          </cell>
          <cell r="E7658">
            <v>50000</v>
          </cell>
          <cell r="F7658">
            <v>600000</v>
          </cell>
          <cell r="G7658" t="str">
            <v>N</v>
          </cell>
          <cell r="H7658" t="str">
            <v>N</v>
          </cell>
          <cell r="I7658">
            <v>44136</v>
          </cell>
          <cell r="J7658">
            <v>44155</v>
          </cell>
          <cell r="K7658">
            <v>44166</v>
          </cell>
          <cell r="L7658">
            <v>44168</v>
          </cell>
          <cell r="M7658">
            <v>44257</v>
          </cell>
          <cell r="N7658">
            <v>44256</v>
          </cell>
          <cell r="O7658" t="str">
            <v>Y</v>
          </cell>
          <cell r="P7658" t="str">
            <v>Frank Sweeney</v>
          </cell>
          <cell r="Q7658" t="str">
            <v>FS101</v>
          </cell>
          <cell r="R7658" t="str">
            <v>William Regan</v>
          </cell>
          <cell r="S7658" t="str">
            <v>WR101</v>
          </cell>
          <cell r="T7658" t="str">
            <v>Signature Bank</v>
          </cell>
          <cell r="U7658" t="str">
            <v>SBANK</v>
          </cell>
        </row>
        <row r="7659">
          <cell r="B7659" t="str">
            <v xml:space="preserve">892999925322    </v>
          </cell>
          <cell r="C7659" t="str">
            <v>ODDITEAS INC</v>
          </cell>
          <cell r="D7659" t="str">
            <v>THE SPICE &amp; TEA EXCHANGE OF SALISBURY</v>
          </cell>
          <cell r="E7659">
            <v>8091.666666666667</v>
          </cell>
          <cell r="F7659">
            <v>97100</v>
          </cell>
          <cell r="G7659" t="str">
            <v>Y</v>
          </cell>
          <cell r="H7659" t="str">
            <v>Y</v>
          </cell>
          <cell r="I7659">
            <v>44136</v>
          </cell>
          <cell r="J7659">
            <v>44155</v>
          </cell>
          <cell r="K7659">
            <v>44155</v>
          </cell>
          <cell r="L7659">
            <v>44155</v>
          </cell>
          <cell r="M7659">
            <v>44193</v>
          </cell>
          <cell r="N7659">
            <v>44166</v>
          </cell>
          <cell r="O7659" t="str">
            <v>Y</v>
          </cell>
          <cell r="P7659" t="str">
            <v>Matt McCracken</v>
          </cell>
          <cell r="Q7659" t="str">
            <v>MM103</v>
          </cell>
          <cell r="R7659" t="str">
            <v>Andy Arner</v>
          </cell>
          <cell r="S7659" t="str">
            <v>AA102</v>
          </cell>
        </row>
        <row r="7660">
          <cell r="B7660" t="str">
            <v>419100073425</v>
          </cell>
          <cell r="C7660" t="str">
            <v>SAKSPEN LLC</v>
          </cell>
          <cell r="D7660" t="str">
            <v>SAKSPEN LLC</v>
          </cell>
          <cell r="E7660">
            <v>3166.6666666666665</v>
          </cell>
          <cell r="F7660">
            <v>38000</v>
          </cell>
          <cell r="G7660" t="str">
            <v>N</v>
          </cell>
          <cell r="H7660" t="str">
            <v>N</v>
          </cell>
          <cell r="I7660">
            <v>44136</v>
          </cell>
          <cell r="J7660">
            <v>44155</v>
          </cell>
          <cell r="K7660" t="str">
            <v xml:space="preserve">Withdrawn </v>
          </cell>
          <cell r="L7660" t="str">
            <v xml:space="preserve">Withdrawn </v>
          </cell>
          <cell r="M7660" t="str">
            <v xml:space="preserve">Withdrawn </v>
          </cell>
          <cell r="N7660" t="str">
            <v xml:space="preserve">Withdrawn </v>
          </cell>
          <cell r="O7660" t="str">
            <v xml:space="preserve">Withdrawn </v>
          </cell>
          <cell r="P7660" t="str">
            <v>Brian Hanson</v>
          </cell>
          <cell r="Q7660" t="str">
            <v>BH101</v>
          </cell>
          <cell r="R7660" t="str">
            <v>Andy Arner</v>
          </cell>
          <cell r="S7660" t="str">
            <v>AA102</v>
          </cell>
          <cell r="T7660" t="str">
            <v xml:space="preserve">Bethpage FCU </v>
          </cell>
          <cell r="U7660" t="str">
            <v>BFCU</v>
          </cell>
        </row>
        <row r="7661">
          <cell r="B7661" t="str">
            <v>419100073434</v>
          </cell>
          <cell r="C7661" t="str">
            <v>L.I. CREATIONS LLC</v>
          </cell>
          <cell r="D7661" t="str">
            <v>L.I. CREATIONS LLC</v>
          </cell>
          <cell r="E7661">
            <v>10000</v>
          </cell>
          <cell r="F7661">
            <v>120000</v>
          </cell>
          <cell r="G7661" t="str">
            <v>N</v>
          </cell>
          <cell r="H7661" t="str">
            <v>N</v>
          </cell>
          <cell r="I7661">
            <v>44136</v>
          </cell>
          <cell r="J7661">
            <v>44155</v>
          </cell>
          <cell r="K7661">
            <v>44176</v>
          </cell>
          <cell r="L7661">
            <v>44176</v>
          </cell>
          <cell r="M7661">
            <v>44222</v>
          </cell>
          <cell r="N7661">
            <v>44197</v>
          </cell>
          <cell r="O7661" t="str">
            <v>Y</v>
          </cell>
          <cell r="P7661" t="str">
            <v>Brett Rosenfeld</v>
          </cell>
          <cell r="Q7661" t="str">
            <v>BR101</v>
          </cell>
          <cell r="R7661" t="str">
            <v>Frank Sweeney</v>
          </cell>
          <cell r="S7661" t="str">
            <v>FS101</v>
          </cell>
        </row>
        <row r="7662">
          <cell r="B7662" t="str">
            <v>419100073443</v>
          </cell>
          <cell r="C7662" t="str">
            <v>ST HELEN CATHOLIC ACADEMY</v>
          </cell>
          <cell r="D7662" t="str">
            <v>ST HELEN CATHOLIC ACADEMY - FUNDRASING ACCOUNT</v>
          </cell>
          <cell r="E7662">
            <v>7916.666666666667</v>
          </cell>
          <cell r="F7662">
            <v>95000</v>
          </cell>
          <cell r="G7662" t="str">
            <v>Y</v>
          </cell>
          <cell r="H7662" t="str">
            <v>N</v>
          </cell>
          <cell r="I7662">
            <v>44136</v>
          </cell>
          <cell r="J7662">
            <v>44155</v>
          </cell>
          <cell r="K7662">
            <v>44158</v>
          </cell>
          <cell r="L7662">
            <v>44159</v>
          </cell>
          <cell r="O7662" t="str">
            <v>Y</v>
          </cell>
          <cell r="P7662" t="str">
            <v>Brett Rosenfeld</v>
          </cell>
          <cell r="Q7662" t="str">
            <v>BR101</v>
          </cell>
          <cell r="R7662" t="str">
            <v>Frank Sweeney</v>
          </cell>
          <cell r="S7662" t="str">
            <v>FS101</v>
          </cell>
          <cell r="T7662" t="str">
            <v>Signature Bank</v>
          </cell>
          <cell r="U7662" t="str">
            <v>SBANK</v>
          </cell>
        </row>
        <row r="7663">
          <cell r="B7663" t="str">
            <v xml:space="preserve">892999925330    </v>
          </cell>
          <cell r="C7663" t="str">
            <v>UNIWARE HOUSEWARE (MIAMI) INC</v>
          </cell>
          <cell r="D7663" t="str">
            <v>UNIWARE HOUSEWARE MIAMI</v>
          </cell>
          <cell r="E7663">
            <v>93333.333333333328</v>
          </cell>
          <cell r="F7663">
            <v>1120000</v>
          </cell>
          <cell r="G7663" t="str">
            <v>Y</v>
          </cell>
          <cell r="H7663" t="str">
            <v>Y</v>
          </cell>
          <cell r="I7663">
            <v>44136</v>
          </cell>
          <cell r="J7663">
            <v>44155</v>
          </cell>
          <cell r="K7663">
            <v>44169</v>
          </cell>
          <cell r="L7663">
            <v>44169</v>
          </cell>
          <cell r="M7663">
            <v>44236</v>
          </cell>
          <cell r="N7663">
            <v>44228</v>
          </cell>
          <cell r="O7663" t="str">
            <v>Y</v>
          </cell>
          <cell r="P7663" t="str">
            <v>Andrea Zaretsky</v>
          </cell>
          <cell r="Q7663" t="str">
            <v>AZ101</v>
          </cell>
          <cell r="R7663" t="str">
            <v>Frank Sweeney</v>
          </cell>
          <cell r="S7663" t="str">
            <v>FS101</v>
          </cell>
          <cell r="T7663" t="str">
            <v>Signature Bank</v>
          </cell>
          <cell r="U7663" t="str">
            <v>SBANK</v>
          </cell>
        </row>
        <row r="7664">
          <cell r="B7664" t="str">
            <v xml:space="preserve">892999925348    </v>
          </cell>
          <cell r="C7664" t="str">
            <v>LA VIDA LINDA LLC</v>
          </cell>
          <cell r="D7664" t="str">
            <v>THE SPICE &amp; TEA EXCHANGE OF WINTER PARK</v>
          </cell>
          <cell r="E7664">
            <v>38541.666666666664</v>
          </cell>
          <cell r="F7664">
            <v>462500</v>
          </cell>
          <cell r="G7664" t="str">
            <v>Y</v>
          </cell>
          <cell r="H7664" t="str">
            <v>Y</v>
          </cell>
          <cell r="I7664">
            <v>44136</v>
          </cell>
          <cell r="J7664">
            <v>44155</v>
          </cell>
          <cell r="K7664">
            <v>44158</v>
          </cell>
          <cell r="L7664">
            <v>44158</v>
          </cell>
          <cell r="M7664">
            <v>44200</v>
          </cell>
          <cell r="N7664">
            <v>44197</v>
          </cell>
          <cell r="O7664" t="str">
            <v>Y</v>
          </cell>
          <cell r="P7664" t="str">
            <v>Matt McCracken</v>
          </cell>
          <cell r="Q7664" t="str">
            <v>MM103</v>
          </cell>
          <cell r="R7664" t="str">
            <v>Andy Arner</v>
          </cell>
          <cell r="S7664" t="str">
            <v>AA102</v>
          </cell>
        </row>
        <row r="7665">
          <cell r="B7665" t="str">
            <v xml:space="preserve">892999925355    </v>
          </cell>
          <cell r="C7665" t="str">
            <v>MR. LANDSCAPE INC</v>
          </cell>
          <cell r="D7665" t="str">
            <v>MR LANDSCAPE INC</v>
          </cell>
          <cell r="E7665">
            <v>91666.666666666672</v>
          </cell>
          <cell r="F7665">
            <v>1100000</v>
          </cell>
          <cell r="G7665" t="str">
            <v>Y</v>
          </cell>
          <cell r="H7665" t="str">
            <v>N</v>
          </cell>
          <cell r="I7665">
            <v>44136</v>
          </cell>
          <cell r="J7665">
            <v>44158</v>
          </cell>
          <cell r="K7665">
            <v>44159</v>
          </cell>
          <cell r="L7665">
            <v>44160</v>
          </cell>
          <cell r="M7665">
            <v>44181</v>
          </cell>
          <cell r="N7665">
            <v>44166</v>
          </cell>
          <cell r="O7665" t="str">
            <v>Y</v>
          </cell>
          <cell r="P7665" t="str">
            <v>John Vacca</v>
          </cell>
          <cell r="Q7665" t="str">
            <v>JV101</v>
          </cell>
          <cell r="R7665" t="str">
            <v>Chris Frey</v>
          </cell>
          <cell r="S7665" t="str">
            <v>CF101</v>
          </cell>
        </row>
        <row r="7666">
          <cell r="B7666" t="str">
            <v>419100073452</v>
          </cell>
          <cell r="C7666" t="str">
            <v>LENZWIN INC</v>
          </cell>
          <cell r="D7666" t="str">
            <v>STNYFDV.COM</v>
          </cell>
          <cell r="E7666">
            <v>25000</v>
          </cell>
          <cell r="F7666">
            <v>300000</v>
          </cell>
          <cell r="G7666" t="str">
            <v>N</v>
          </cell>
          <cell r="H7666" t="str">
            <v>N</v>
          </cell>
          <cell r="I7666">
            <v>44136</v>
          </cell>
          <cell r="J7666">
            <v>44158</v>
          </cell>
          <cell r="K7666" t="str">
            <v xml:space="preserve">Withdrawn </v>
          </cell>
          <cell r="L7666" t="str">
            <v xml:space="preserve">Withdrawn </v>
          </cell>
          <cell r="M7666" t="str">
            <v xml:space="preserve">Withdrawn </v>
          </cell>
          <cell r="N7666" t="str">
            <v xml:space="preserve">Withdrawn </v>
          </cell>
          <cell r="O7666" t="str">
            <v xml:space="preserve">Withdrawn </v>
          </cell>
          <cell r="P7666" t="str">
            <v>Mobius Payments</v>
          </cell>
          <cell r="Q7666" t="str">
            <v>MOB101</v>
          </cell>
        </row>
        <row r="7667">
          <cell r="B7667" t="str">
            <v>419100073461</v>
          </cell>
          <cell r="C7667" t="str">
            <v>MIDWEST VETERINARY PARTNERS LLC</v>
          </cell>
          <cell r="D7667" t="str">
            <v>RIVERVIEW ANIMAL HOSPITAL</v>
          </cell>
          <cell r="E7667">
            <v>291666.66666666669</v>
          </cell>
          <cell r="F7667">
            <v>3500000</v>
          </cell>
          <cell r="G7667" t="str">
            <v>Y</v>
          </cell>
          <cell r="H7667" t="str">
            <v>N</v>
          </cell>
          <cell r="I7667">
            <v>44136</v>
          </cell>
          <cell r="J7667">
            <v>44158</v>
          </cell>
          <cell r="K7667">
            <v>44158</v>
          </cell>
          <cell r="L7667">
            <v>44158</v>
          </cell>
          <cell r="M7667">
            <v>44183</v>
          </cell>
          <cell r="N7667">
            <v>44166</v>
          </cell>
          <cell r="O7667" t="str">
            <v>Y</v>
          </cell>
          <cell r="P7667" t="str">
            <v>HYD Associates Inc</v>
          </cell>
          <cell r="Q7667" t="str">
            <v>HYD101</v>
          </cell>
          <cell r="R7667" t="str">
            <v>Chris Frey</v>
          </cell>
          <cell r="S7667" t="str">
            <v>CF101</v>
          </cell>
          <cell r="T7667" t="str">
            <v>KBH Enterprises</v>
          </cell>
          <cell r="U7667" t="str">
            <v>KH101</v>
          </cell>
          <cell r="V7667" t="str">
            <v xml:space="preserve">Mission Veterinary Partners </v>
          </cell>
          <cell r="W7667" t="str">
            <v>MVP101</v>
          </cell>
        </row>
        <row r="7668">
          <cell r="B7668" t="str">
            <v>580800000001008</v>
          </cell>
          <cell r="C7668" t="str">
            <v>GRAHAM WASTE SERVICES INC</v>
          </cell>
          <cell r="D7668" t="str">
            <v>GRAHAM WASTE SERVICES INC</v>
          </cell>
          <cell r="E7668">
            <v>771666.66666666663</v>
          </cell>
          <cell r="F7668">
            <v>9260000</v>
          </cell>
          <cell r="G7668" t="str">
            <v>Y</v>
          </cell>
          <cell r="H7668" t="str">
            <v>Y</v>
          </cell>
          <cell r="I7668">
            <v>44136</v>
          </cell>
          <cell r="J7668">
            <v>44158</v>
          </cell>
          <cell r="K7668" t="str">
            <v xml:space="preserve">Withdrawn </v>
          </cell>
          <cell r="L7668" t="str">
            <v xml:space="preserve">Withdrawn </v>
          </cell>
          <cell r="M7668" t="str">
            <v xml:space="preserve">Withdrawn </v>
          </cell>
          <cell r="N7668" t="str">
            <v xml:space="preserve">Withdrawn </v>
          </cell>
          <cell r="O7668" t="str">
            <v xml:space="preserve">Withdrawn </v>
          </cell>
          <cell r="P7668" t="str">
            <v>Perry &amp; Bleeker</v>
          </cell>
          <cell r="Q7668" t="str">
            <v>PB102</v>
          </cell>
          <cell r="R7668" t="str">
            <v>Andy Arner</v>
          </cell>
          <cell r="S7668" t="str">
            <v>AA102</v>
          </cell>
        </row>
        <row r="7669">
          <cell r="B7669" t="str">
            <v>419100073489</v>
          </cell>
          <cell r="C7669" t="str">
            <v>MIDWEST VETERINARY PARTNERS LLC</v>
          </cell>
          <cell r="D7669" t="str">
            <v>COUNTRYSIDE VETERINARY SERVICES</v>
          </cell>
          <cell r="E7669">
            <v>233333.33333333334</v>
          </cell>
          <cell r="F7669">
            <v>2800000</v>
          </cell>
          <cell r="G7669" t="str">
            <v>Y</v>
          </cell>
          <cell r="H7669" t="str">
            <v>N</v>
          </cell>
          <cell r="I7669">
            <v>44136</v>
          </cell>
          <cell r="J7669">
            <v>44158</v>
          </cell>
          <cell r="K7669">
            <v>44159</v>
          </cell>
          <cell r="L7669">
            <v>44159</v>
          </cell>
          <cell r="M7669">
            <v>44183</v>
          </cell>
          <cell r="N7669">
            <v>44166</v>
          </cell>
          <cell r="O7669" t="str">
            <v>Y</v>
          </cell>
          <cell r="P7669" t="str">
            <v>HYD Associates Inc</v>
          </cell>
          <cell r="Q7669" t="str">
            <v>HYD101</v>
          </cell>
          <cell r="R7669" t="str">
            <v>Chris Frey</v>
          </cell>
          <cell r="S7669" t="str">
            <v>CF101</v>
          </cell>
          <cell r="T7669" t="str">
            <v>KBH Enterprises</v>
          </cell>
          <cell r="U7669" t="str">
            <v>KH101</v>
          </cell>
          <cell r="V7669" t="str">
            <v xml:space="preserve">Mission Veterinary Partners </v>
          </cell>
          <cell r="W7669" t="str">
            <v>MVP101</v>
          </cell>
        </row>
        <row r="7670">
          <cell r="B7670" t="str">
            <v>419100073498</v>
          </cell>
          <cell r="C7670" t="str">
            <v>MIDWEST VETERINARY PARTNERS LLC</v>
          </cell>
          <cell r="D7670" t="str">
            <v>COUNTRYSIDE VETERINARY WELLNESS</v>
          </cell>
          <cell r="E7670">
            <v>83333.333333333328</v>
          </cell>
          <cell r="F7670">
            <v>1000000</v>
          </cell>
          <cell r="G7670" t="str">
            <v>Y</v>
          </cell>
          <cell r="H7670" t="str">
            <v>N</v>
          </cell>
          <cell r="I7670">
            <v>44136</v>
          </cell>
          <cell r="J7670">
            <v>44158</v>
          </cell>
          <cell r="K7670">
            <v>44159</v>
          </cell>
          <cell r="L7670">
            <v>44159</v>
          </cell>
          <cell r="M7670">
            <v>44183</v>
          </cell>
          <cell r="N7670">
            <v>44166</v>
          </cell>
          <cell r="O7670" t="str">
            <v>Y</v>
          </cell>
          <cell r="P7670" t="str">
            <v>HYD Associates Inc</v>
          </cell>
          <cell r="Q7670" t="str">
            <v>HYD101</v>
          </cell>
          <cell r="R7670" t="str">
            <v>Chris Frey</v>
          </cell>
          <cell r="S7670" t="str">
            <v>CF101</v>
          </cell>
          <cell r="T7670" t="str">
            <v>KBH Enterprises</v>
          </cell>
          <cell r="U7670" t="str">
            <v>KH101</v>
          </cell>
          <cell r="V7670" t="str">
            <v xml:space="preserve">Mission Veterinary Partners </v>
          </cell>
          <cell r="W7670" t="str">
            <v>MVP101</v>
          </cell>
        </row>
        <row r="7671">
          <cell r="B7671" t="str">
            <v>419100073470</v>
          </cell>
          <cell r="C7671" t="str">
            <v>COMPREHENSIVE MARKETING INC</v>
          </cell>
          <cell r="D7671" t="str">
            <v>MOTLEYAMUSE.COM</v>
          </cell>
          <cell r="E7671">
            <v>20833.333333333332</v>
          </cell>
          <cell r="F7671">
            <v>250000</v>
          </cell>
          <cell r="G7671" t="str">
            <v>N</v>
          </cell>
          <cell r="H7671" t="str">
            <v>N</v>
          </cell>
          <cell r="I7671">
            <v>44136</v>
          </cell>
          <cell r="J7671">
            <v>44159</v>
          </cell>
          <cell r="K7671">
            <v>44162</v>
          </cell>
          <cell r="L7671">
            <v>44162</v>
          </cell>
          <cell r="M7671">
            <v>44204</v>
          </cell>
          <cell r="N7671">
            <v>44197</v>
          </cell>
          <cell r="O7671" t="str">
            <v>Y</v>
          </cell>
          <cell r="P7671" t="str">
            <v>RocketGate</v>
          </cell>
          <cell r="Q7671" t="str">
            <v>RG101</v>
          </cell>
          <cell r="R7671" t="str">
            <v>Dating Network</v>
          </cell>
          <cell r="S7671" t="str">
            <v>DN101</v>
          </cell>
        </row>
        <row r="7672">
          <cell r="B7672" t="str">
            <v>419100073504</v>
          </cell>
          <cell r="C7672" t="str">
            <v>SILENT YAWL SERVICES INC</v>
          </cell>
          <cell r="D7672" t="str">
            <v>EGNLFDTS.COM</v>
          </cell>
          <cell r="E7672">
            <v>25000</v>
          </cell>
          <cell r="F7672">
            <v>300000</v>
          </cell>
          <cell r="G7672" t="str">
            <v>N</v>
          </cell>
          <cell r="H7672" t="str">
            <v>N</v>
          </cell>
          <cell r="I7672">
            <v>44136</v>
          </cell>
          <cell r="J7672">
            <v>44159</v>
          </cell>
          <cell r="K7672">
            <v>44160</v>
          </cell>
          <cell r="L7672">
            <v>44172</v>
          </cell>
          <cell r="M7672">
            <v>44183</v>
          </cell>
          <cell r="N7672">
            <v>44166</v>
          </cell>
          <cell r="O7672" t="str">
            <v>Y</v>
          </cell>
          <cell r="P7672" t="str">
            <v>Joel Paulin</v>
          </cell>
          <cell r="Q7672" t="str">
            <v>JP101</v>
          </cell>
        </row>
        <row r="7673">
          <cell r="B7673">
            <v>580800000001016</v>
          </cell>
          <cell r="C7673" t="str">
            <v>NORTH STAR PIZZA &amp; ICE CREAM SHOP LLC</v>
          </cell>
          <cell r="D7673" t="str">
            <v>NORTH STAR PIZZA &amp; ICE CREAM SHOP LLC</v>
          </cell>
          <cell r="E7673">
            <v>29250</v>
          </cell>
          <cell r="F7673">
            <v>351000</v>
          </cell>
          <cell r="G7673" t="str">
            <v>Y</v>
          </cell>
          <cell r="H7673" t="str">
            <v>Y</v>
          </cell>
          <cell r="I7673">
            <v>44136</v>
          </cell>
          <cell r="J7673">
            <v>44159</v>
          </cell>
          <cell r="K7673">
            <v>44168</v>
          </cell>
          <cell r="L7673">
            <v>44169</v>
          </cell>
          <cell r="O7673" t="str">
            <v>Y</v>
          </cell>
          <cell r="P7673" t="str">
            <v>William Johnston</v>
          </cell>
          <cell r="Q7673" t="str">
            <v>BJ101</v>
          </cell>
          <cell r="R7673" t="str">
            <v>Andy Arner</v>
          </cell>
          <cell r="S7673" t="str">
            <v>AA102</v>
          </cell>
        </row>
        <row r="7674">
          <cell r="B7674" t="str">
            <v>419100073513</v>
          </cell>
          <cell r="C7674" t="str">
            <v>EVERBIRD</v>
          </cell>
          <cell r="D7674" t="str">
            <v>24HRLIVECAMGURL.COM</v>
          </cell>
          <cell r="E7674">
            <v>70833.333333333328</v>
          </cell>
          <cell r="F7674">
            <v>850000</v>
          </cell>
          <cell r="G7674" t="str">
            <v>N</v>
          </cell>
          <cell r="H7674" t="str">
            <v>N</v>
          </cell>
          <cell r="I7674">
            <v>44136</v>
          </cell>
          <cell r="J7674">
            <v>44160</v>
          </cell>
          <cell r="K7674">
            <v>44162</v>
          </cell>
          <cell r="L7674">
            <v>44172</v>
          </cell>
          <cell r="M7674">
            <v>44204</v>
          </cell>
          <cell r="N7674">
            <v>44197</v>
          </cell>
          <cell r="O7674" t="str">
            <v>Y</v>
          </cell>
          <cell r="P7674" t="str">
            <v>RocketGate</v>
          </cell>
          <cell r="Q7674" t="str">
            <v>RG101</v>
          </cell>
          <cell r="R7674" t="str">
            <v>Dating Network</v>
          </cell>
          <cell r="S7674" t="str">
            <v>DN101</v>
          </cell>
        </row>
        <row r="7675">
          <cell r="B7675" t="str">
            <v xml:space="preserve">892999925363    </v>
          </cell>
          <cell r="C7675" t="str">
            <v>SHIPPERS UNITED LLC</v>
          </cell>
          <cell r="D7675" t="str">
            <v>UNISHIPPERS 1600</v>
          </cell>
          <cell r="E7675">
            <v>10000</v>
          </cell>
          <cell r="F7675">
            <v>120000</v>
          </cell>
          <cell r="G7675" t="str">
            <v>N</v>
          </cell>
          <cell r="H7675" t="str">
            <v>N</v>
          </cell>
          <cell r="I7675">
            <v>44136</v>
          </cell>
          <cell r="J7675">
            <v>44160</v>
          </cell>
          <cell r="K7675">
            <v>44160</v>
          </cell>
          <cell r="L7675">
            <v>44162</v>
          </cell>
          <cell r="M7675">
            <v>44181</v>
          </cell>
          <cell r="N7675">
            <v>44166</v>
          </cell>
          <cell r="O7675" t="str">
            <v>Y</v>
          </cell>
          <cell r="P7675" t="str">
            <v>CardWorks Acquiring</v>
          </cell>
          <cell r="Q7675" t="str">
            <v>CWA101</v>
          </cell>
          <cell r="R7675" t="str">
            <v>Frank Sweeney</v>
          </cell>
          <cell r="S7675" t="str">
            <v>FS101</v>
          </cell>
          <cell r="T7675" t="str">
            <v>William Regan</v>
          </cell>
          <cell r="U7675" t="str">
            <v>WR101</v>
          </cell>
          <cell r="V7675" t="str">
            <v>Unishippers</v>
          </cell>
          <cell r="W7675" t="str">
            <v>USHIP</v>
          </cell>
        </row>
        <row r="7676">
          <cell r="B7676" t="str">
            <v>419100073764</v>
          </cell>
          <cell r="C7676" t="str">
            <v>LEVANZO MEDIA LLC</v>
          </cell>
          <cell r="D7676" t="str">
            <v>MIXWCE.COM</v>
          </cell>
          <cell r="E7676">
            <v>50000</v>
          </cell>
          <cell r="F7676">
            <v>600000</v>
          </cell>
          <cell r="G7676" t="str">
            <v>N</v>
          </cell>
          <cell r="H7676" t="str">
            <v>N</v>
          </cell>
          <cell r="I7676">
            <v>44136</v>
          </cell>
          <cell r="J7676">
            <v>44160</v>
          </cell>
          <cell r="K7676">
            <v>44172</v>
          </cell>
          <cell r="L7676">
            <v>44179</v>
          </cell>
          <cell r="M7676">
            <v>44222</v>
          </cell>
          <cell r="N7676">
            <v>44197</v>
          </cell>
          <cell r="O7676" t="str">
            <v>Y</v>
          </cell>
          <cell r="P7676" t="str">
            <v>Joel Paulin</v>
          </cell>
          <cell r="Q7676" t="str">
            <v>JP101</v>
          </cell>
        </row>
        <row r="7677">
          <cell r="B7677" t="str">
            <v>419100073522</v>
          </cell>
          <cell r="C7677" t="str">
            <v>PEEKOUT INC</v>
          </cell>
          <cell r="D7677" t="str">
            <v>LOUDNDISTRACT.COM</v>
          </cell>
          <cell r="E7677">
            <v>20833.333333333332</v>
          </cell>
          <cell r="F7677">
            <v>250000</v>
          </cell>
          <cell r="G7677" t="str">
            <v>N</v>
          </cell>
          <cell r="H7677" t="str">
            <v>N</v>
          </cell>
          <cell r="I7677">
            <v>44136</v>
          </cell>
          <cell r="J7677">
            <v>44162</v>
          </cell>
          <cell r="K7677">
            <v>44162</v>
          </cell>
          <cell r="L7677">
            <v>44162</v>
          </cell>
          <cell r="M7677">
            <v>44204</v>
          </cell>
          <cell r="N7677">
            <v>44197</v>
          </cell>
          <cell r="O7677" t="str">
            <v>Y</v>
          </cell>
          <cell r="P7677" t="str">
            <v>RocketGate</v>
          </cell>
          <cell r="Q7677" t="str">
            <v>RG101</v>
          </cell>
          <cell r="R7677" t="str">
            <v>Dating Network</v>
          </cell>
          <cell r="S7677" t="str">
            <v>DN101</v>
          </cell>
        </row>
        <row r="7678">
          <cell r="B7678" t="str">
            <v>419100073531</v>
          </cell>
          <cell r="C7678" t="str">
            <v>TAME LOW INC</v>
          </cell>
          <cell r="D7678" t="str">
            <v>MASTRPLNGAME.COM</v>
          </cell>
          <cell r="E7678">
            <v>20833.333333333332</v>
          </cell>
          <cell r="F7678">
            <v>250000</v>
          </cell>
          <cell r="G7678" t="str">
            <v>N</v>
          </cell>
          <cell r="H7678" t="str">
            <v>N</v>
          </cell>
          <cell r="I7678">
            <v>44136</v>
          </cell>
          <cell r="J7678">
            <v>44162</v>
          </cell>
          <cell r="K7678">
            <v>44162</v>
          </cell>
          <cell r="L7678">
            <v>44162</v>
          </cell>
          <cell r="M7678">
            <v>44204</v>
          </cell>
          <cell r="N7678">
            <v>44197</v>
          </cell>
          <cell r="O7678" t="str">
            <v>Y</v>
          </cell>
          <cell r="P7678" t="str">
            <v>RocketGate</v>
          </cell>
          <cell r="Q7678" t="str">
            <v>RG101</v>
          </cell>
          <cell r="R7678" t="str">
            <v>Dating Network</v>
          </cell>
          <cell r="S7678" t="str">
            <v>DN101</v>
          </cell>
        </row>
        <row r="7679">
          <cell r="B7679" t="str">
            <v>419100073540</v>
          </cell>
          <cell r="C7679" t="str">
            <v>MIDWEST VETERINARY PARTNERS LLC</v>
          </cell>
          <cell r="D7679" t="str">
            <v>STROTHERTOWNE PET HOSPITAL</v>
          </cell>
          <cell r="E7679">
            <v>166666.66666666666</v>
          </cell>
          <cell r="F7679">
            <v>2000000</v>
          </cell>
          <cell r="G7679" t="str">
            <v>Y</v>
          </cell>
          <cell r="H7679" t="str">
            <v>N</v>
          </cell>
          <cell r="I7679">
            <v>44136</v>
          </cell>
          <cell r="J7679">
            <v>44165</v>
          </cell>
          <cell r="K7679">
            <v>44165</v>
          </cell>
          <cell r="L7679">
            <v>44165</v>
          </cell>
          <cell r="M7679">
            <v>44181</v>
          </cell>
          <cell r="N7679">
            <v>44166</v>
          </cell>
          <cell r="O7679" t="str">
            <v>Y</v>
          </cell>
          <cell r="P7679" t="str">
            <v>HYD Associates Inc</v>
          </cell>
          <cell r="Q7679" t="str">
            <v>HYD101</v>
          </cell>
          <cell r="R7679" t="str">
            <v>Chris Frey</v>
          </cell>
          <cell r="S7679" t="str">
            <v>CF101</v>
          </cell>
          <cell r="T7679" t="str">
            <v>KBH Enterprises</v>
          </cell>
          <cell r="U7679" t="str">
            <v>KH101</v>
          </cell>
          <cell r="V7679" t="str">
            <v xml:space="preserve">Mission Veterinary Partners </v>
          </cell>
          <cell r="W7679" t="str">
            <v>MVP101</v>
          </cell>
        </row>
        <row r="7680">
          <cell r="B7680" t="str">
            <v>419100073559</v>
          </cell>
          <cell r="C7680" t="str">
            <v>MIDWEST VETERINARY PARTNERS LLC</v>
          </cell>
          <cell r="D7680" t="str">
            <v>THE ANIMAL CLINIC OF KEARNEY</v>
          </cell>
          <cell r="E7680">
            <v>83333.333333333328</v>
          </cell>
          <cell r="F7680">
            <v>1000000</v>
          </cell>
          <cell r="G7680" t="str">
            <v>Y</v>
          </cell>
          <cell r="H7680" t="str">
            <v>N</v>
          </cell>
          <cell r="I7680">
            <v>44136</v>
          </cell>
          <cell r="J7680">
            <v>44165</v>
          </cell>
          <cell r="K7680">
            <v>44165</v>
          </cell>
          <cell r="L7680">
            <v>44165</v>
          </cell>
          <cell r="M7680">
            <v>44201</v>
          </cell>
          <cell r="N7680">
            <v>44197</v>
          </cell>
          <cell r="O7680" t="str">
            <v>Y</v>
          </cell>
          <cell r="P7680" t="str">
            <v>HYD Associates Inc</v>
          </cell>
          <cell r="Q7680" t="str">
            <v>HYD101</v>
          </cell>
          <cell r="R7680" t="str">
            <v>Chris Frey</v>
          </cell>
          <cell r="S7680" t="str">
            <v>CF101</v>
          </cell>
          <cell r="T7680" t="str">
            <v>KBH Enterprises</v>
          </cell>
          <cell r="U7680" t="str">
            <v>KH101</v>
          </cell>
          <cell r="V7680" t="str">
            <v xml:space="preserve">Mission Veterinary Partners </v>
          </cell>
          <cell r="W7680" t="str">
            <v>MVP101</v>
          </cell>
        </row>
        <row r="7681">
          <cell r="B7681" t="str">
            <v xml:space="preserve">892999925389    </v>
          </cell>
          <cell r="C7681" t="str">
            <v xml:space="preserve">RELIANT LOGISTICS ADVISORS </v>
          </cell>
          <cell r="D7681" t="str">
            <v>UNISHIPPERS 1591</v>
          </cell>
          <cell r="E7681">
            <v>10000</v>
          </cell>
          <cell r="F7681">
            <v>120000</v>
          </cell>
          <cell r="G7681" t="str">
            <v>N</v>
          </cell>
          <cell r="H7681" t="str">
            <v>N</v>
          </cell>
          <cell r="I7681">
            <v>44136</v>
          </cell>
          <cell r="J7681">
            <v>44165</v>
          </cell>
          <cell r="K7681">
            <v>44165</v>
          </cell>
          <cell r="L7681">
            <v>44166</v>
          </cell>
          <cell r="O7681" t="str">
            <v>Y</v>
          </cell>
          <cell r="P7681" t="str">
            <v>CardWorks Acquiring</v>
          </cell>
          <cell r="Q7681" t="str">
            <v>CWA101</v>
          </cell>
          <cell r="R7681" t="str">
            <v>Frank Sweeney</v>
          </cell>
          <cell r="S7681" t="str">
            <v>FS101</v>
          </cell>
          <cell r="T7681" t="str">
            <v>William Regan</v>
          </cell>
          <cell r="U7681" t="str">
            <v>WR101</v>
          </cell>
          <cell r="V7681" t="str">
            <v>Unishippers</v>
          </cell>
          <cell r="W7681" t="str">
            <v>USHIP</v>
          </cell>
        </row>
        <row r="7682">
          <cell r="B7682" t="str">
            <v>419100073568</v>
          </cell>
          <cell r="C7682" t="str">
            <v>MADRID BAKERY LLC</v>
          </cell>
          <cell r="D7682" t="str">
            <v>VALENCIA BAKERY #4</v>
          </cell>
          <cell r="E7682">
            <v>10300</v>
          </cell>
          <cell r="F7682">
            <v>123600</v>
          </cell>
          <cell r="G7682" t="str">
            <v>Y</v>
          </cell>
          <cell r="H7682" t="str">
            <v>N</v>
          </cell>
          <cell r="I7682">
            <v>44166</v>
          </cell>
          <cell r="J7682">
            <v>44166</v>
          </cell>
          <cell r="K7682">
            <v>44166</v>
          </cell>
          <cell r="L7682">
            <v>44166</v>
          </cell>
          <cell r="M7682">
            <v>44181</v>
          </cell>
          <cell r="N7682">
            <v>44166</v>
          </cell>
          <cell r="O7682" t="str">
            <v>Y</v>
          </cell>
          <cell r="P7682" t="str">
            <v>CardWorks Acquiring</v>
          </cell>
          <cell r="Q7682" t="str">
            <v>CWA101</v>
          </cell>
        </row>
        <row r="7683">
          <cell r="B7683" t="str">
            <v>419100073577</v>
          </cell>
          <cell r="C7683" t="str">
            <v>VIOLET ECLIPSE INC</v>
          </cell>
          <cell r="D7683" t="str">
            <v>MEGAFESTIVITIES.COM</v>
          </cell>
          <cell r="E7683">
            <v>20833.333333333332</v>
          </cell>
          <cell r="F7683">
            <v>250000</v>
          </cell>
          <cell r="G7683" t="str">
            <v>N</v>
          </cell>
          <cell r="H7683" t="str">
            <v>N</v>
          </cell>
          <cell r="I7683">
            <v>44166</v>
          </cell>
          <cell r="J7683">
            <v>44166</v>
          </cell>
          <cell r="K7683">
            <v>44166</v>
          </cell>
          <cell r="L7683">
            <v>44166</v>
          </cell>
          <cell r="M7683">
            <v>44222</v>
          </cell>
          <cell r="N7683">
            <v>44197</v>
          </cell>
          <cell r="O7683" t="str">
            <v>Y</v>
          </cell>
          <cell r="P7683" t="str">
            <v>RocketGate</v>
          </cell>
          <cell r="Q7683" t="str">
            <v>RG101</v>
          </cell>
          <cell r="R7683" t="str">
            <v>Dating Network</v>
          </cell>
          <cell r="S7683" t="str">
            <v>DN101</v>
          </cell>
        </row>
        <row r="7684">
          <cell r="B7684">
            <v>419100073586</v>
          </cell>
          <cell r="C7684" t="str">
            <v>SOFI MANIA</v>
          </cell>
          <cell r="D7684" t="str">
            <v>ARCADEFLAMES.COM</v>
          </cell>
          <cell r="E7684">
            <v>20833.333333333332</v>
          </cell>
          <cell r="F7684">
            <v>250000</v>
          </cell>
          <cell r="G7684" t="str">
            <v>N</v>
          </cell>
          <cell r="H7684" t="str">
            <v>N</v>
          </cell>
          <cell r="I7684">
            <v>44166</v>
          </cell>
          <cell r="J7684">
            <v>44166</v>
          </cell>
          <cell r="K7684">
            <v>44166</v>
          </cell>
          <cell r="L7684">
            <v>44166</v>
          </cell>
          <cell r="M7684">
            <v>44222</v>
          </cell>
          <cell r="N7684">
            <v>44197</v>
          </cell>
          <cell r="O7684" t="str">
            <v>Y</v>
          </cell>
          <cell r="P7684" t="str">
            <v>RocketGate</v>
          </cell>
          <cell r="Q7684" t="str">
            <v>RG101</v>
          </cell>
          <cell r="R7684" t="str">
            <v>Dating Network</v>
          </cell>
          <cell r="S7684" t="str">
            <v>DN101</v>
          </cell>
        </row>
        <row r="7685">
          <cell r="B7685" t="str">
            <v>580800000001024</v>
          </cell>
          <cell r="C7685" t="str">
            <v>MARIO'S ITALIAN BAKERY CORP</v>
          </cell>
          <cell r="D7685" t="str">
            <v>MARIO'S PASTICCERIA</v>
          </cell>
          <cell r="E7685">
            <v>25000</v>
          </cell>
          <cell r="F7685">
            <v>300000</v>
          </cell>
          <cell r="G7685" t="str">
            <v>Y</v>
          </cell>
          <cell r="H7685" t="str">
            <v>Y</v>
          </cell>
          <cell r="I7685">
            <v>44166</v>
          </cell>
          <cell r="J7685">
            <v>44166</v>
          </cell>
          <cell r="K7685">
            <v>44166</v>
          </cell>
          <cell r="L7685">
            <v>44166</v>
          </cell>
          <cell r="M7685">
            <v>44193</v>
          </cell>
          <cell r="N7685">
            <v>44166</v>
          </cell>
          <cell r="O7685" t="str">
            <v>Y</v>
          </cell>
          <cell r="P7685" t="str">
            <v>Brett Rosenfeld</v>
          </cell>
          <cell r="Q7685" t="str">
            <v>BR101</v>
          </cell>
          <cell r="R7685" t="str">
            <v>Frank Sweeney</v>
          </cell>
          <cell r="S7685" t="str">
            <v>FS101</v>
          </cell>
        </row>
        <row r="7686">
          <cell r="B7686" t="str">
            <v xml:space="preserve">892999925405    </v>
          </cell>
          <cell r="C7686" t="str">
            <v>GFM WASH CORP</v>
          </cell>
          <cell r="D7686" t="str">
            <v>BELLMORE CAR WASH</v>
          </cell>
          <cell r="E7686">
            <v>41666.666666666664</v>
          </cell>
          <cell r="F7686">
            <v>500000</v>
          </cell>
          <cell r="G7686" t="str">
            <v>N</v>
          </cell>
          <cell r="H7686" t="str">
            <v>N</v>
          </cell>
          <cell r="I7686">
            <v>44166</v>
          </cell>
          <cell r="J7686">
            <v>44166</v>
          </cell>
          <cell r="K7686">
            <v>44166</v>
          </cell>
          <cell r="L7686">
            <v>44166</v>
          </cell>
          <cell r="M7686">
            <v>44181</v>
          </cell>
          <cell r="N7686">
            <v>44166</v>
          </cell>
          <cell r="O7686" t="str">
            <v>Y</v>
          </cell>
          <cell r="P7686" t="str">
            <v>William Bartels</v>
          </cell>
          <cell r="Q7686" t="str">
            <v>WB101</v>
          </cell>
          <cell r="R7686" t="str">
            <v>Andy Arner</v>
          </cell>
          <cell r="S7686" t="str">
            <v>AA102</v>
          </cell>
        </row>
        <row r="7687">
          <cell r="B7687" t="str">
            <v>419100073595</v>
          </cell>
          <cell r="C7687" t="str">
            <v>APEX DYNAMIC VENTURES LLC</v>
          </cell>
          <cell r="D7687" t="str">
            <v>USCARDHELP.COM</v>
          </cell>
          <cell r="E7687">
            <v>46666.666666666664</v>
          </cell>
          <cell r="F7687">
            <v>560000</v>
          </cell>
          <cell r="G7687" t="str">
            <v>N</v>
          </cell>
          <cell r="H7687" t="str">
            <v>N</v>
          </cell>
          <cell r="I7687">
            <v>44166</v>
          </cell>
          <cell r="J7687">
            <v>44166</v>
          </cell>
          <cell r="K7687">
            <v>44166</v>
          </cell>
          <cell r="L7687">
            <v>44172</v>
          </cell>
          <cell r="M7687">
            <v>44236</v>
          </cell>
          <cell r="N7687">
            <v>44228</v>
          </cell>
          <cell r="O7687" t="str">
            <v>Y</v>
          </cell>
          <cell r="P7687" t="str">
            <v>Joel Paulin</v>
          </cell>
          <cell r="Q7687" t="str">
            <v>JP101</v>
          </cell>
        </row>
        <row r="7688">
          <cell r="B7688" t="str">
            <v>419100073611</v>
          </cell>
          <cell r="C7688" t="str">
            <v>ROSAMOUNT INC</v>
          </cell>
          <cell r="D7688" t="str">
            <v>FVCTGY.COM</v>
          </cell>
          <cell r="E7688">
            <v>25000</v>
          </cell>
          <cell r="F7688">
            <v>300000</v>
          </cell>
          <cell r="G7688" t="str">
            <v>N</v>
          </cell>
          <cell r="H7688" t="str">
            <v>N</v>
          </cell>
          <cell r="I7688">
            <v>44166</v>
          </cell>
          <cell r="J7688">
            <v>44167</v>
          </cell>
          <cell r="K7688">
            <v>44168</v>
          </cell>
          <cell r="L7688">
            <v>44179</v>
          </cell>
          <cell r="M7688">
            <v>44193</v>
          </cell>
          <cell r="N7688">
            <v>44166</v>
          </cell>
          <cell r="O7688" t="str">
            <v>Y</v>
          </cell>
          <cell r="P7688" t="str">
            <v>Joel Paulin</v>
          </cell>
          <cell r="Q7688" t="str">
            <v>JP101</v>
          </cell>
        </row>
        <row r="7689">
          <cell r="B7689" t="str">
            <v>580800000001032</v>
          </cell>
          <cell r="C7689" t="str">
            <v>PCT TIRE LIMITED LIABILITY COMPANY</v>
          </cell>
          <cell r="D7689" t="str">
            <v>PASSAIC COUNTY TIRE</v>
          </cell>
          <cell r="E7689">
            <v>50000</v>
          </cell>
          <cell r="F7689">
            <v>600000</v>
          </cell>
          <cell r="G7689" t="str">
            <v>Y</v>
          </cell>
          <cell r="H7689" t="str">
            <v>Y</v>
          </cell>
          <cell r="I7689">
            <v>44166</v>
          </cell>
          <cell r="J7689">
            <v>44167</v>
          </cell>
          <cell r="K7689">
            <v>44168</v>
          </cell>
          <cell r="L7689">
            <v>44168</v>
          </cell>
          <cell r="M7689">
            <v>44193</v>
          </cell>
          <cell r="N7689">
            <v>44166</v>
          </cell>
          <cell r="O7689" t="str">
            <v>Y</v>
          </cell>
          <cell r="P7689" t="str">
            <v>John Vacca</v>
          </cell>
          <cell r="Q7689" t="str">
            <v>JV101</v>
          </cell>
          <cell r="R7689" t="str">
            <v>Chris Frey</v>
          </cell>
          <cell r="S7689" t="str">
            <v>CF101</v>
          </cell>
        </row>
        <row r="7690">
          <cell r="B7690" t="str">
            <v xml:space="preserve">892999925413    </v>
          </cell>
          <cell r="C7690" t="str">
            <v>FIRST CENTRAL SAVINGS BANK</v>
          </cell>
          <cell r="D7690" t="str">
            <v>FIRST CENTRAL SAVINGS BANK</v>
          </cell>
          <cell r="E7690">
            <v>8333.3333333333339</v>
          </cell>
          <cell r="F7690">
            <v>100000</v>
          </cell>
          <cell r="G7690" t="str">
            <v>N</v>
          </cell>
          <cell r="H7690" t="str">
            <v>N</v>
          </cell>
          <cell r="I7690">
            <v>44166</v>
          </cell>
          <cell r="J7690">
            <v>44168</v>
          </cell>
          <cell r="K7690">
            <v>44169</v>
          </cell>
          <cell r="L7690">
            <v>44169</v>
          </cell>
          <cell r="O7690" t="str">
            <v>Y</v>
          </cell>
          <cell r="P7690" t="str">
            <v>CardWorks Acquiring</v>
          </cell>
          <cell r="Q7690" t="str">
            <v>CWA101</v>
          </cell>
          <cell r="R7690" t="str">
            <v>Daniel Acosta</v>
          </cell>
          <cell r="S7690" t="str">
            <v>DA102</v>
          </cell>
          <cell r="T7690" t="str">
            <v>First Central Savings Bank</v>
          </cell>
          <cell r="U7690" t="str">
            <v xml:space="preserve">FCSB </v>
          </cell>
        </row>
        <row r="7691">
          <cell r="B7691" t="str">
            <v>419100073620</v>
          </cell>
          <cell r="C7691" t="str">
            <v>JACQUELYNN MICHALIK</v>
          </cell>
          <cell r="D7691" t="str">
            <v>SHEDQUARTERS</v>
          </cell>
          <cell r="E7691">
            <v>5000</v>
          </cell>
          <cell r="F7691">
            <v>60000</v>
          </cell>
          <cell r="G7691" t="str">
            <v>N</v>
          </cell>
          <cell r="H7691" t="str">
            <v>N</v>
          </cell>
          <cell r="I7691">
            <v>44166</v>
          </cell>
          <cell r="J7691">
            <v>44168</v>
          </cell>
          <cell r="K7691">
            <v>44169</v>
          </cell>
          <cell r="L7691">
            <v>44169</v>
          </cell>
          <cell r="O7691" t="str">
            <v>Y</v>
          </cell>
          <cell r="P7691" t="str">
            <v>William Johnston</v>
          </cell>
          <cell r="Q7691" t="str">
            <v>BJ101</v>
          </cell>
          <cell r="R7691" t="str">
            <v>Andy Arner</v>
          </cell>
          <cell r="S7691" t="str">
            <v>AA102</v>
          </cell>
        </row>
        <row r="7692">
          <cell r="B7692" t="str">
            <v xml:space="preserve">892999925421    </v>
          </cell>
          <cell r="C7692" t="str">
            <v>TOBIN INC</v>
          </cell>
          <cell r="D7692" t="str">
            <v>THE SPICE &amp; TEA EXCHANGE OF CHATTANOOGA</v>
          </cell>
          <cell r="E7692">
            <v>17391.98</v>
          </cell>
          <cell r="F7692">
            <v>208703.76</v>
          </cell>
          <cell r="G7692" t="str">
            <v>Y</v>
          </cell>
          <cell r="H7692" t="str">
            <v>Y</v>
          </cell>
          <cell r="I7692">
            <v>44166</v>
          </cell>
          <cell r="J7692">
            <v>44168</v>
          </cell>
          <cell r="K7692">
            <v>44169</v>
          </cell>
          <cell r="L7692">
            <v>44169</v>
          </cell>
          <cell r="M7692">
            <v>44209</v>
          </cell>
          <cell r="N7692">
            <v>44197</v>
          </cell>
          <cell r="O7692" t="str">
            <v>Y</v>
          </cell>
          <cell r="P7692" t="str">
            <v>Matt McCracken</v>
          </cell>
          <cell r="Q7692" t="str">
            <v>MM103</v>
          </cell>
          <cell r="R7692" t="str">
            <v>Andy Arner</v>
          </cell>
          <cell r="S7692" t="str">
            <v>AA102</v>
          </cell>
        </row>
        <row r="7693">
          <cell r="B7693" t="str">
            <v>419100073639</v>
          </cell>
          <cell r="C7693" t="str">
            <v>AWARDS &amp; ENGRAVING OF ST PETE CORP</v>
          </cell>
          <cell r="D7693" t="str">
            <v>AWARDS &amp; ENGRAVING OF ST PETE CORP</v>
          </cell>
          <cell r="E7693">
            <v>2500</v>
          </cell>
          <cell r="F7693">
            <v>30000</v>
          </cell>
          <cell r="G7693" t="str">
            <v>Y</v>
          </cell>
          <cell r="H7693" t="str">
            <v>Y</v>
          </cell>
          <cell r="I7693">
            <v>44166</v>
          </cell>
          <cell r="J7693">
            <v>44169</v>
          </cell>
          <cell r="K7693">
            <v>44172</v>
          </cell>
          <cell r="L7693">
            <v>44172</v>
          </cell>
          <cell r="M7693">
            <v>44183</v>
          </cell>
          <cell r="N7693">
            <v>44166</v>
          </cell>
          <cell r="O7693" t="str">
            <v>Y</v>
          </cell>
          <cell r="P7693" t="str">
            <v>Perry &amp; Bleeker</v>
          </cell>
          <cell r="Q7693" t="str">
            <v>PB102</v>
          </cell>
          <cell r="R7693" t="str">
            <v>Andy Arner</v>
          </cell>
          <cell r="S7693" t="str">
            <v>AA102</v>
          </cell>
        </row>
        <row r="7694">
          <cell r="B7694" t="str">
            <v>419100073657</v>
          </cell>
          <cell r="C7694" t="str">
            <v>CORBIN SYSTEMS LLC</v>
          </cell>
          <cell r="D7694" t="str">
            <v>ROKFEE.COM</v>
          </cell>
          <cell r="E7694">
            <v>33333.333333333336</v>
          </cell>
          <cell r="F7694">
            <v>400000</v>
          </cell>
          <cell r="G7694" t="str">
            <v>N</v>
          </cell>
          <cell r="H7694" t="str">
            <v>N</v>
          </cell>
          <cell r="I7694">
            <v>44166</v>
          </cell>
          <cell r="J7694">
            <v>44169</v>
          </cell>
          <cell r="K7694">
            <v>44172</v>
          </cell>
          <cell r="L7694">
            <v>44179</v>
          </cell>
          <cell r="M7694">
            <v>44193</v>
          </cell>
          <cell r="N7694">
            <v>44166</v>
          </cell>
          <cell r="O7694" t="str">
            <v>Y</v>
          </cell>
          <cell r="P7694" t="str">
            <v>Joel Paulin</v>
          </cell>
          <cell r="Q7694" t="str">
            <v>JP101</v>
          </cell>
        </row>
        <row r="7695">
          <cell r="B7695" t="str">
            <v>419100073648</v>
          </cell>
          <cell r="C7695" t="str">
            <v>SOFI MANIA</v>
          </cell>
          <cell r="D7695" t="str">
            <v>CONNECTNEARU.COM</v>
          </cell>
          <cell r="E7695">
            <v>16666.666666666668</v>
          </cell>
          <cell r="F7695">
            <v>200000</v>
          </cell>
          <cell r="G7695" t="str">
            <v>N</v>
          </cell>
          <cell r="H7695" t="str">
            <v>N</v>
          </cell>
          <cell r="I7695">
            <v>44166</v>
          </cell>
          <cell r="J7695">
            <v>44169</v>
          </cell>
          <cell r="K7695">
            <v>44169</v>
          </cell>
          <cell r="L7695">
            <v>44179</v>
          </cell>
          <cell r="M7695">
            <v>44204</v>
          </cell>
          <cell r="N7695">
            <v>44197</v>
          </cell>
          <cell r="O7695" t="str">
            <v>Y</v>
          </cell>
          <cell r="P7695" t="str">
            <v>RocketGate</v>
          </cell>
          <cell r="Q7695" t="str">
            <v>RG101</v>
          </cell>
          <cell r="R7695" t="str">
            <v>Dating Network</v>
          </cell>
          <cell r="S7695" t="str">
            <v>DN101</v>
          </cell>
        </row>
        <row r="7696">
          <cell r="B7696" t="str">
            <v>419100073666</v>
          </cell>
          <cell r="C7696" t="str">
            <v>TAME LOW INC</v>
          </cell>
          <cell r="D7696" t="str">
            <v>MUSICLUVERSMATCH.COM</v>
          </cell>
          <cell r="E7696">
            <v>16666.666666666668</v>
          </cell>
          <cell r="F7696">
            <v>200000</v>
          </cell>
          <cell r="G7696" t="str">
            <v>N</v>
          </cell>
          <cell r="H7696" t="str">
            <v>N</v>
          </cell>
          <cell r="I7696">
            <v>44166</v>
          </cell>
          <cell r="J7696">
            <v>44169</v>
          </cell>
          <cell r="K7696">
            <v>44172</v>
          </cell>
          <cell r="L7696">
            <v>44179</v>
          </cell>
          <cell r="M7696">
            <v>44236</v>
          </cell>
          <cell r="N7696">
            <v>44228</v>
          </cell>
          <cell r="O7696" t="str">
            <v>Y</v>
          </cell>
          <cell r="P7696" t="str">
            <v>RocketGate</v>
          </cell>
          <cell r="Q7696" t="str">
            <v>RG101</v>
          </cell>
          <cell r="R7696" t="str">
            <v>Dating Network</v>
          </cell>
          <cell r="S7696" t="str">
            <v>DN101</v>
          </cell>
        </row>
        <row r="7697">
          <cell r="B7697" t="str">
            <v xml:space="preserve">892999925439    </v>
          </cell>
          <cell r="C7697" t="str">
            <v>LOBOY FOODS INC</v>
          </cell>
          <cell r="D7697" t="str">
            <v>LOBOY FOODS</v>
          </cell>
          <cell r="E7697">
            <v>5416.666666666667</v>
          </cell>
          <cell r="F7697">
            <v>65000</v>
          </cell>
          <cell r="G7697" t="str">
            <v>Y</v>
          </cell>
          <cell r="H7697" t="str">
            <v>Y</v>
          </cell>
          <cell r="I7697">
            <v>44166</v>
          </cell>
          <cell r="J7697">
            <v>44169</v>
          </cell>
          <cell r="K7697">
            <v>44172</v>
          </cell>
          <cell r="L7697">
            <v>44172</v>
          </cell>
          <cell r="M7697">
            <v>44181</v>
          </cell>
          <cell r="N7697">
            <v>44166</v>
          </cell>
          <cell r="O7697" t="str">
            <v>Y</v>
          </cell>
          <cell r="P7697" t="str">
            <v>Andrea Zaretsky</v>
          </cell>
          <cell r="Q7697" t="str">
            <v>AZ101</v>
          </cell>
          <cell r="R7697" t="str">
            <v>Frank Sweeney</v>
          </cell>
          <cell r="S7697" t="str">
            <v>FS101</v>
          </cell>
          <cell r="T7697" t="str">
            <v>Signature Bank</v>
          </cell>
          <cell r="U7697" t="str">
            <v>SBANK</v>
          </cell>
        </row>
        <row r="7698">
          <cell r="B7698" t="str">
            <v>419100073675</v>
          </cell>
          <cell r="C7698" t="str">
            <v>PETVET CARE CENTERS CALIFORNIA INC</v>
          </cell>
          <cell r="D7698" t="str">
            <v>ALL PETS VETERINARY HOSPITAL</v>
          </cell>
          <cell r="E7698">
            <v>250000</v>
          </cell>
          <cell r="F7698">
            <v>3000000</v>
          </cell>
          <cell r="G7698" t="str">
            <v>Y</v>
          </cell>
          <cell r="H7698" t="str">
            <v>N</v>
          </cell>
          <cell r="I7698">
            <v>44166</v>
          </cell>
          <cell r="J7698">
            <v>44169</v>
          </cell>
          <cell r="K7698">
            <v>44169</v>
          </cell>
          <cell r="L7698">
            <v>44169</v>
          </cell>
          <cell r="M7698">
            <v>44236</v>
          </cell>
          <cell r="N7698">
            <v>44228</v>
          </cell>
          <cell r="O7698" t="str">
            <v>Y</v>
          </cell>
          <cell r="P7698" t="str">
            <v>KBH Enterprises</v>
          </cell>
          <cell r="Q7698" t="str">
            <v>KH101</v>
          </cell>
          <cell r="R7698" t="str">
            <v>Chris Frey</v>
          </cell>
          <cell r="S7698" t="str">
            <v>CF101</v>
          </cell>
          <cell r="T7698" t="str">
            <v>Erick Weinstein</v>
          </cell>
          <cell r="U7698" t="str">
            <v>EW101</v>
          </cell>
          <cell r="V7698" t="str">
            <v>PetVet Care Centers</v>
          </cell>
          <cell r="W7698" t="str">
            <v>PETVET</v>
          </cell>
        </row>
        <row r="7699">
          <cell r="B7699" t="str">
            <v>419100073684</v>
          </cell>
          <cell r="C7699" t="str">
            <v>PETVET CARE CENTERS CALIFORNIA INC</v>
          </cell>
          <cell r="D7699" t="str">
            <v>RIVER OAK VETERINARY HOSPITAL</v>
          </cell>
          <cell r="E7699">
            <v>108333.33333333333</v>
          </cell>
          <cell r="F7699">
            <v>1300000</v>
          </cell>
          <cell r="G7699" t="str">
            <v>Y</v>
          </cell>
          <cell r="H7699" t="str">
            <v>N</v>
          </cell>
          <cell r="I7699">
            <v>44166</v>
          </cell>
          <cell r="J7699">
            <v>44169</v>
          </cell>
          <cell r="K7699">
            <v>44172</v>
          </cell>
          <cell r="L7699">
            <v>44172</v>
          </cell>
          <cell r="M7699">
            <v>44183</v>
          </cell>
          <cell r="N7699">
            <v>44166</v>
          </cell>
          <cell r="O7699" t="str">
            <v>Y</v>
          </cell>
          <cell r="P7699" t="str">
            <v>KBH Enterprises</v>
          </cell>
          <cell r="Q7699" t="str">
            <v>KH101</v>
          </cell>
          <cell r="R7699" t="str">
            <v>Chris Frey</v>
          </cell>
          <cell r="S7699" t="str">
            <v>CF101</v>
          </cell>
          <cell r="T7699" t="str">
            <v>Erick Weinstein</v>
          </cell>
          <cell r="U7699" t="str">
            <v>EW101</v>
          </cell>
          <cell r="V7699" t="str">
            <v>PetVet Care Centers</v>
          </cell>
          <cell r="W7699" t="str">
            <v>PETVET</v>
          </cell>
        </row>
        <row r="7700">
          <cell r="B7700" t="str">
            <v>419100073693</v>
          </cell>
          <cell r="C7700" t="str">
            <v>PBTV LLC</v>
          </cell>
          <cell r="D7700" t="str">
            <v>PBDIGITALSUPPORT.COM</v>
          </cell>
          <cell r="E7700">
            <v>100000</v>
          </cell>
          <cell r="F7700">
            <v>1200000</v>
          </cell>
          <cell r="G7700" t="str">
            <v>N</v>
          </cell>
          <cell r="H7700" t="str">
            <v>N</v>
          </cell>
          <cell r="I7700">
            <v>44166</v>
          </cell>
          <cell r="J7700">
            <v>44169</v>
          </cell>
          <cell r="K7700">
            <v>44188</v>
          </cell>
          <cell r="L7700">
            <v>44200</v>
          </cell>
          <cell r="O7700" t="str">
            <v>Y</v>
          </cell>
          <cell r="P7700" t="str">
            <v>Mobius Payments</v>
          </cell>
          <cell r="Q7700" t="str">
            <v>MOB101</v>
          </cell>
        </row>
        <row r="7701">
          <cell r="B7701" t="str">
            <v>420100000019</v>
          </cell>
          <cell r="C7701" t="str">
            <v>SEGREGATED PAYMENTS INC</v>
          </cell>
          <cell r="D7701" t="str">
            <v>SEGPAY.COM  *</v>
          </cell>
          <cell r="E7701">
            <v>1583333.3333333333</v>
          </cell>
          <cell r="F7701">
            <v>19000000</v>
          </cell>
          <cell r="G7701" t="str">
            <v>Y</v>
          </cell>
          <cell r="H7701" t="str">
            <v>Y</v>
          </cell>
          <cell r="I7701">
            <v>44166</v>
          </cell>
          <cell r="J7701">
            <v>44172</v>
          </cell>
          <cell r="K7701">
            <v>44172</v>
          </cell>
          <cell r="L7701">
            <v>44172</v>
          </cell>
          <cell r="P7701" t="str">
            <v>SegPay PayFac</v>
          </cell>
          <cell r="Q7701" t="str">
            <v>SEGPF</v>
          </cell>
        </row>
        <row r="7702">
          <cell r="B7702" t="str">
            <v>419100073700</v>
          </cell>
          <cell r="C7702" t="str">
            <v>GYANNA ESSAY VENTURE LLC</v>
          </cell>
          <cell r="D7702" t="str">
            <v>HIGHBROW.GAMES</v>
          </cell>
          <cell r="E7702">
            <v>25000</v>
          </cell>
          <cell r="F7702">
            <v>300000</v>
          </cell>
          <cell r="G7702" t="str">
            <v>Y</v>
          </cell>
          <cell r="H7702" t="str">
            <v>N</v>
          </cell>
          <cell r="I7702">
            <v>44166</v>
          </cell>
          <cell r="J7702">
            <v>44172</v>
          </cell>
          <cell r="K7702">
            <v>44176</v>
          </cell>
          <cell r="L7702">
            <v>44180</v>
          </cell>
          <cell r="M7702">
            <v>44183</v>
          </cell>
          <cell r="N7702">
            <v>44166</v>
          </cell>
          <cell r="O7702" t="str">
            <v>Y</v>
          </cell>
          <cell r="P7702" t="str">
            <v>PayEx</v>
          </cell>
          <cell r="Q7702" t="str">
            <v>PE102</v>
          </cell>
        </row>
        <row r="7703">
          <cell r="B7703" t="str">
            <v>419100073719</v>
          </cell>
          <cell r="C7703" t="str">
            <v>NYSONE FOX ADVERTISING LLC</v>
          </cell>
          <cell r="D7703" t="str">
            <v>I2MEDIA.TV</v>
          </cell>
          <cell r="E7703">
            <v>25000</v>
          </cell>
          <cell r="F7703">
            <v>300000</v>
          </cell>
          <cell r="G7703" t="str">
            <v>Y</v>
          </cell>
          <cell r="H7703" t="str">
            <v>N</v>
          </cell>
          <cell r="I7703">
            <v>44166</v>
          </cell>
          <cell r="J7703">
            <v>44172</v>
          </cell>
          <cell r="K7703">
            <v>44179</v>
          </cell>
          <cell r="L7703">
            <v>44180</v>
          </cell>
          <cell r="M7703">
            <v>44183</v>
          </cell>
          <cell r="N7703">
            <v>44166</v>
          </cell>
          <cell r="O7703" t="str">
            <v>Y</v>
          </cell>
          <cell r="P7703" t="str">
            <v>PayEx</v>
          </cell>
          <cell r="Q7703" t="str">
            <v>PE102</v>
          </cell>
        </row>
        <row r="7704">
          <cell r="B7704" t="str">
            <v>419100073728</v>
          </cell>
          <cell r="C7704" t="str">
            <v>GRUPO C.O.S.I INC</v>
          </cell>
          <cell r="D7704" t="str">
            <v>DOORS2LUV.COM</v>
          </cell>
          <cell r="E7704">
            <v>16666.666666666668</v>
          </cell>
          <cell r="F7704">
            <v>200000</v>
          </cell>
          <cell r="G7704" t="str">
            <v>N</v>
          </cell>
          <cell r="H7704" t="str">
            <v>N</v>
          </cell>
          <cell r="I7704">
            <v>44166</v>
          </cell>
          <cell r="J7704">
            <v>44172</v>
          </cell>
          <cell r="K7704">
            <v>44172</v>
          </cell>
          <cell r="L7704">
            <v>44179</v>
          </cell>
          <cell r="M7704">
            <v>44204</v>
          </cell>
          <cell r="N7704">
            <v>44197</v>
          </cell>
          <cell r="O7704" t="str">
            <v>Y</v>
          </cell>
          <cell r="P7704" t="str">
            <v>RocketGate</v>
          </cell>
          <cell r="Q7704" t="str">
            <v>RG101</v>
          </cell>
          <cell r="R7704" t="str">
            <v>Dating Network</v>
          </cell>
          <cell r="S7704" t="str">
            <v>DN101</v>
          </cell>
        </row>
        <row r="7705">
          <cell r="B7705" t="str">
            <v xml:space="preserve">892999925462    </v>
          </cell>
          <cell r="C7705" t="str">
            <v xml:space="preserve">VETEVOLVE MD LLC </v>
          </cell>
          <cell r="D7705" t="str">
            <v>BUCKEYSTOWN VETERINARY HOSPITAL</v>
          </cell>
          <cell r="E7705">
            <v>333333.33333333331</v>
          </cell>
          <cell r="F7705">
            <v>4000000</v>
          </cell>
          <cell r="G7705" t="str">
            <v>Y</v>
          </cell>
          <cell r="H7705" t="str">
            <v>N</v>
          </cell>
          <cell r="I7705">
            <v>44166</v>
          </cell>
          <cell r="J7705">
            <v>44172</v>
          </cell>
          <cell r="K7705">
            <v>44173</v>
          </cell>
          <cell r="L7705">
            <v>44174</v>
          </cell>
          <cell r="M7705">
            <v>44181</v>
          </cell>
          <cell r="N7705">
            <v>44166</v>
          </cell>
          <cell r="O7705" t="str">
            <v>Y</v>
          </cell>
          <cell r="P7705" t="str">
            <v>Mike Roberts</v>
          </cell>
          <cell r="Q7705" t="str">
            <v>MR102</v>
          </cell>
          <cell r="R7705" t="str">
            <v>Chris Frey</v>
          </cell>
          <cell r="S7705" t="str">
            <v>CF101</v>
          </cell>
        </row>
        <row r="7706">
          <cell r="B7706" t="str">
            <v>419100073746</v>
          </cell>
          <cell r="C7706" t="str">
            <v>VIOLET ECLIPSE INC</v>
          </cell>
          <cell r="D7706" t="str">
            <v>ALLLOOK4LUV.COM</v>
          </cell>
          <cell r="E7706">
            <v>16666.666666666668</v>
          </cell>
          <cell r="F7706">
            <v>200000</v>
          </cell>
          <cell r="G7706" t="str">
            <v>N</v>
          </cell>
          <cell r="H7706" t="str">
            <v>N</v>
          </cell>
          <cell r="I7706">
            <v>44166</v>
          </cell>
          <cell r="J7706">
            <v>44172</v>
          </cell>
          <cell r="K7706">
            <v>44173</v>
          </cell>
          <cell r="L7706">
            <v>44179</v>
          </cell>
          <cell r="M7706">
            <v>44204</v>
          </cell>
          <cell r="N7706">
            <v>44197</v>
          </cell>
          <cell r="O7706" t="str">
            <v>Y</v>
          </cell>
          <cell r="P7706" t="str">
            <v>RocketGate</v>
          </cell>
          <cell r="Q7706" t="str">
            <v>RG101</v>
          </cell>
          <cell r="R7706" t="str">
            <v>Dating Network</v>
          </cell>
          <cell r="S7706" t="str">
            <v>DN101</v>
          </cell>
        </row>
        <row r="7707">
          <cell r="B7707" t="str">
            <v xml:space="preserve">892999925447    </v>
          </cell>
          <cell r="C7707" t="str">
            <v xml:space="preserve">BLUELAMP INC </v>
          </cell>
          <cell r="D7707" t="str">
            <v>THE SPICE &amp; TEA EXCHANGE OF MYRTLE BEACH</v>
          </cell>
          <cell r="E7707">
            <v>18833.333333333332</v>
          </cell>
          <cell r="F7707">
            <v>226000</v>
          </cell>
          <cell r="G7707" t="str">
            <v>Y</v>
          </cell>
          <cell r="H7707" t="str">
            <v>Y</v>
          </cell>
          <cell r="I7707">
            <v>44166</v>
          </cell>
          <cell r="J7707">
            <v>44172</v>
          </cell>
          <cell r="K7707">
            <v>44173</v>
          </cell>
          <cell r="L7707">
            <v>44173</v>
          </cell>
          <cell r="M7707">
            <v>44216</v>
          </cell>
          <cell r="N7707">
            <v>44197</v>
          </cell>
          <cell r="O7707" t="str">
            <v>Y</v>
          </cell>
          <cell r="P7707" t="str">
            <v>Matt McCracken</v>
          </cell>
          <cell r="Q7707" t="str">
            <v>MM103</v>
          </cell>
          <cell r="R7707" t="str">
            <v>Andy Arner</v>
          </cell>
          <cell r="S7707" t="str">
            <v>AA102</v>
          </cell>
        </row>
        <row r="7708">
          <cell r="B7708" t="str">
            <v xml:space="preserve">892999925454    </v>
          </cell>
          <cell r="C7708" t="str">
            <v>EMPIRE GI LLC</v>
          </cell>
          <cell r="D7708" t="str">
            <v>THE SPICE &amp; TEA EXCHANGE OF GALVESTON</v>
          </cell>
          <cell r="E7708">
            <v>19483.333333333332</v>
          </cell>
          <cell r="F7708">
            <v>233800</v>
          </cell>
          <cell r="G7708" t="str">
            <v>Y</v>
          </cell>
          <cell r="H7708" t="str">
            <v>Y</v>
          </cell>
          <cell r="I7708">
            <v>44166</v>
          </cell>
          <cell r="J7708">
            <v>44172</v>
          </cell>
          <cell r="K7708">
            <v>44173</v>
          </cell>
          <cell r="L7708">
            <v>44173</v>
          </cell>
          <cell r="M7708">
            <v>44201</v>
          </cell>
          <cell r="N7708">
            <v>44197</v>
          </cell>
          <cell r="O7708" t="str">
            <v>Y</v>
          </cell>
          <cell r="P7708" t="str">
            <v>Matt McCracken</v>
          </cell>
          <cell r="Q7708" t="str">
            <v>MM103</v>
          </cell>
          <cell r="R7708" t="str">
            <v>Andy Arner</v>
          </cell>
          <cell r="S7708" t="str">
            <v>AA102</v>
          </cell>
        </row>
        <row r="7709">
          <cell r="B7709" t="str">
            <v>419100073755</v>
          </cell>
          <cell r="C7709" t="str">
            <v>STARCLING LLC</v>
          </cell>
          <cell r="D7709" t="str">
            <v>SUBSCRIBESTAR</v>
          </cell>
          <cell r="E7709">
            <v>100000</v>
          </cell>
          <cell r="F7709">
            <v>1200000</v>
          </cell>
          <cell r="G7709" t="str">
            <v>Y</v>
          </cell>
          <cell r="H7709" t="str">
            <v>Y</v>
          </cell>
          <cell r="I7709">
            <v>44166</v>
          </cell>
          <cell r="J7709">
            <v>44172</v>
          </cell>
          <cell r="K7709">
            <v>44176</v>
          </cell>
          <cell r="L7709">
            <v>44194</v>
          </cell>
          <cell r="O7709" t="str">
            <v>Y</v>
          </cell>
          <cell r="P7709" t="str">
            <v>RocketGate</v>
          </cell>
          <cell r="Q7709" t="str">
            <v>RG101</v>
          </cell>
        </row>
        <row r="7710">
          <cell r="B7710" t="str">
            <v>419100073773</v>
          </cell>
          <cell r="C7710" t="str">
            <v>MIDWEST VETERINARY PARTNERS LLC</v>
          </cell>
          <cell r="D7710" t="str">
            <v>BELMONT ANIMAL HOSPITAL</v>
          </cell>
          <cell r="E7710">
            <v>250000</v>
          </cell>
          <cell r="F7710">
            <v>3000000</v>
          </cell>
          <cell r="G7710" t="str">
            <v>Y</v>
          </cell>
          <cell r="H7710" t="str">
            <v>N</v>
          </cell>
          <cell r="I7710">
            <v>44166</v>
          </cell>
          <cell r="J7710">
            <v>44173</v>
          </cell>
          <cell r="K7710">
            <v>44173</v>
          </cell>
          <cell r="L7710">
            <v>44173</v>
          </cell>
          <cell r="M7710">
            <v>44181</v>
          </cell>
          <cell r="N7710">
            <v>44166</v>
          </cell>
          <cell r="O7710" t="str">
            <v>Y</v>
          </cell>
          <cell r="P7710" t="str">
            <v>HYD Associates Inc</v>
          </cell>
          <cell r="Q7710" t="str">
            <v>HYD101</v>
          </cell>
          <cell r="R7710" t="str">
            <v>Chris Frey</v>
          </cell>
          <cell r="S7710" t="str">
            <v>CF101</v>
          </cell>
          <cell r="T7710" t="str">
            <v>KBH Enterprises</v>
          </cell>
          <cell r="U7710" t="str">
            <v>KH101</v>
          </cell>
          <cell r="V7710" t="str">
            <v xml:space="preserve">Mission Veterinary Partners </v>
          </cell>
          <cell r="W7710" t="str">
            <v>MVP101</v>
          </cell>
        </row>
        <row r="7711">
          <cell r="B7711" t="str">
            <v>419100073737</v>
          </cell>
          <cell r="C7711" t="str">
            <v>MIDWEST VETERINARY HOSPITALS PLLC</v>
          </cell>
          <cell r="D7711" t="str">
            <v>PET CARE CENTER</v>
          </cell>
          <cell r="E7711">
            <v>62500</v>
          </cell>
          <cell r="F7711">
            <v>750000</v>
          </cell>
          <cell r="G7711" t="str">
            <v>Y</v>
          </cell>
          <cell r="H7711" t="str">
            <v>N</v>
          </cell>
          <cell r="I7711">
            <v>44166</v>
          </cell>
          <cell r="J7711">
            <v>44173</v>
          </cell>
          <cell r="K7711">
            <v>44173</v>
          </cell>
          <cell r="L7711">
            <v>44173</v>
          </cell>
          <cell r="M7711">
            <v>44183</v>
          </cell>
          <cell r="N7711">
            <v>44166</v>
          </cell>
          <cell r="O7711" t="str">
            <v>Y</v>
          </cell>
          <cell r="P7711" t="str">
            <v>HYD Associates Inc</v>
          </cell>
          <cell r="Q7711" t="str">
            <v>HYD101</v>
          </cell>
          <cell r="R7711" t="str">
            <v>Chris Frey</v>
          </cell>
          <cell r="S7711" t="str">
            <v>CF101</v>
          </cell>
          <cell r="T7711" t="str">
            <v>KBH Enterprises</v>
          </cell>
          <cell r="U7711" t="str">
            <v>KH101</v>
          </cell>
          <cell r="V7711" t="str">
            <v xml:space="preserve">Mission Veterinary Partners </v>
          </cell>
          <cell r="W7711" t="str">
            <v>MVP101</v>
          </cell>
        </row>
        <row r="7712">
          <cell r="B7712" t="str">
            <v>419100073782</v>
          </cell>
          <cell r="C7712" t="str">
            <v>MIDWEST VETERINARY HOSPITALS PLLC</v>
          </cell>
          <cell r="D7712" t="str">
            <v>ANIMAL CARE CENTER</v>
          </cell>
          <cell r="E7712">
            <v>16666.666666666668</v>
          </cell>
          <cell r="F7712">
            <v>200000</v>
          </cell>
          <cell r="G7712" t="str">
            <v>Y</v>
          </cell>
          <cell r="H7712" t="str">
            <v>N</v>
          </cell>
          <cell r="I7712">
            <v>44166</v>
          </cell>
          <cell r="J7712">
            <v>44173</v>
          </cell>
          <cell r="K7712">
            <v>44173</v>
          </cell>
          <cell r="L7712">
            <v>44173</v>
          </cell>
          <cell r="M7712">
            <v>44183</v>
          </cell>
          <cell r="N7712">
            <v>44166</v>
          </cell>
          <cell r="O7712" t="str">
            <v>Y</v>
          </cell>
          <cell r="P7712" t="str">
            <v>HYD Associates Inc</v>
          </cell>
          <cell r="Q7712" t="str">
            <v>HYD101</v>
          </cell>
          <cell r="R7712" t="str">
            <v>Chris Frey</v>
          </cell>
          <cell r="S7712" t="str">
            <v>CF101</v>
          </cell>
          <cell r="T7712" t="str">
            <v>KBH Enterprises</v>
          </cell>
          <cell r="U7712" t="str">
            <v>KH101</v>
          </cell>
          <cell r="V7712" t="str">
            <v xml:space="preserve">Mission Veterinary Partners </v>
          </cell>
          <cell r="W7712" t="str">
            <v>MVP101</v>
          </cell>
        </row>
        <row r="7713">
          <cell r="B7713" t="str">
            <v>419100073791</v>
          </cell>
          <cell r="C7713" t="str">
            <v>MIDWEST VETERINARY PARTNERS LLC</v>
          </cell>
          <cell r="D7713" t="str">
            <v>ANIMAL HOSPITAL OF COLORADO SPRINGS</v>
          </cell>
          <cell r="E7713">
            <v>183333.33333333334</v>
          </cell>
          <cell r="F7713">
            <v>2200000</v>
          </cell>
          <cell r="G7713" t="str">
            <v>Y</v>
          </cell>
          <cell r="H7713" t="str">
            <v>N</v>
          </cell>
          <cell r="I7713">
            <v>44166</v>
          </cell>
          <cell r="J7713">
            <v>44173</v>
          </cell>
          <cell r="K7713">
            <v>44174</v>
          </cell>
          <cell r="L7713">
            <v>44174</v>
          </cell>
          <cell r="M7713">
            <v>44183</v>
          </cell>
          <cell r="N7713">
            <v>44166</v>
          </cell>
          <cell r="O7713" t="str">
            <v>Y</v>
          </cell>
          <cell r="P7713" t="str">
            <v>HYD Associates Inc</v>
          </cell>
          <cell r="Q7713" t="str">
            <v>HYD101</v>
          </cell>
          <cell r="R7713" t="str">
            <v>Chris Frey</v>
          </cell>
          <cell r="S7713" t="str">
            <v>CF101</v>
          </cell>
          <cell r="T7713" t="str">
            <v>KBH Enterprises</v>
          </cell>
          <cell r="U7713" t="str">
            <v>KH101</v>
          </cell>
          <cell r="V7713" t="str">
            <v xml:space="preserve">Mission Veterinary Partners </v>
          </cell>
          <cell r="W7713" t="str">
            <v>MVP101</v>
          </cell>
        </row>
        <row r="7714">
          <cell r="B7714" t="str">
            <v xml:space="preserve">892999925470    </v>
          </cell>
          <cell r="C7714" t="str">
            <v>SEATTLE VETERINARY ASSOCIATES</v>
          </cell>
          <cell r="D7714" t="str">
            <v xml:space="preserve">QUEEN ANNE ANIMAL CLINIC </v>
          </cell>
          <cell r="E7714">
            <v>233333.33333333334</v>
          </cell>
          <cell r="F7714">
            <v>2800000</v>
          </cell>
          <cell r="G7714" t="str">
            <v>Y</v>
          </cell>
          <cell r="H7714" t="str">
            <v>Y</v>
          </cell>
          <cell r="I7714">
            <v>44166</v>
          </cell>
          <cell r="J7714">
            <v>44173</v>
          </cell>
          <cell r="K7714">
            <v>44174</v>
          </cell>
          <cell r="L7714">
            <v>44174</v>
          </cell>
          <cell r="M7714">
            <v>44236</v>
          </cell>
          <cell r="N7714">
            <v>44228</v>
          </cell>
          <cell r="O7714" t="str">
            <v>Y</v>
          </cell>
          <cell r="P7714" t="str">
            <v>Mike Roberts</v>
          </cell>
          <cell r="Q7714" t="str">
            <v>MR102</v>
          </cell>
          <cell r="R7714" t="str">
            <v>Chris Frey</v>
          </cell>
          <cell r="S7714" t="str">
            <v>CF101</v>
          </cell>
          <cell r="T7714" t="str">
            <v>Veterinary Management Group</v>
          </cell>
          <cell r="U7714" t="str">
            <v>VMG101</v>
          </cell>
        </row>
        <row r="7715">
          <cell r="B7715" t="str">
            <v>419100073808</v>
          </cell>
          <cell r="C7715" t="str">
            <v>PETVET CARE CENTERS (OREGON) LLC</v>
          </cell>
          <cell r="D7715" t="str">
            <v>CEDAR MILL VETERINARY HOSPITAL</v>
          </cell>
          <cell r="E7715">
            <v>125000</v>
          </cell>
          <cell r="F7715">
            <v>1500000</v>
          </cell>
          <cell r="G7715" t="str">
            <v>Y</v>
          </cell>
          <cell r="H7715" t="str">
            <v>N</v>
          </cell>
          <cell r="I7715">
            <v>44166</v>
          </cell>
          <cell r="J7715">
            <v>44173</v>
          </cell>
          <cell r="K7715">
            <v>44174</v>
          </cell>
          <cell r="L7715">
            <v>44174</v>
          </cell>
          <cell r="M7715">
            <v>44236</v>
          </cell>
          <cell r="N7715">
            <v>44228</v>
          </cell>
          <cell r="O7715" t="str">
            <v>Y</v>
          </cell>
          <cell r="P7715" t="str">
            <v>KBH Enterprises</v>
          </cell>
          <cell r="Q7715" t="str">
            <v>KH101</v>
          </cell>
          <cell r="R7715" t="str">
            <v>Chris Frey</v>
          </cell>
          <cell r="S7715" t="str">
            <v>CF101</v>
          </cell>
          <cell r="T7715" t="str">
            <v>Erick Weinstein</v>
          </cell>
          <cell r="U7715" t="str">
            <v>EW101</v>
          </cell>
          <cell r="V7715" t="str">
            <v>PetVet Care Centers</v>
          </cell>
          <cell r="W7715" t="str">
            <v>PETVET</v>
          </cell>
        </row>
        <row r="7716">
          <cell r="B7716" t="str">
            <v>419100073817</v>
          </cell>
          <cell r="C7716" t="str">
            <v xml:space="preserve">WASHINGTON VETERINARY SERVICES INC PS </v>
          </cell>
          <cell r="D7716" t="str">
            <v>SOUND EQUINE VETERINARY HOSPITAL</v>
          </cell>
          <cell r="E7716">
            <v>83333.333333333328</v>
          </cell>
          <cell r="F7716">
            <v>1000000</v>
          </cell>
          <cell r="G7716" t="str">
            <v>Y</v>
          </cell>
          <cell r="H7716" t="str">
            <v>N</v>
          </cell>
          <cell r="I7716">
            <v>44166</v>
          </cell>
          <cell r="J7716">
            <v>44173</v>
          </cell>
          <cell r="K7716">
            <v>44174</v>
          </cell>
          <cell r="L7716">
            <v>44174</v>
          </cell>
          <cell r="M7716">
            <v>44257</v>
          </cell>
          <cell r="N7716">
            <v>44256</v>
          </cell>
          <cell r="O7716" t="str">
            <v>Y</v>
          </cell>
          <cell r="P7716" t="str">
            <v>KBH Enterprises</v>
          </cell>
          <cell r="Q7716" t="str">
            <v>KH101</v>
          </cell>
          <cell r="R7716" t="str">
            <v>Chris Frey</v>
          </cell>
          <cell r="S7716" t="str">
            <v>CF101</v>
          </cell>
          <cell r="T7716" t="str">
            <v>Erick Weinstein</v>
          </cell>
          <cell r="U7716" t="str">
            <v>EW101</v>
          </cell>
          <cell r="V7716" t="str">
            <v>PetVet Care Centers</v>
          </cell>
          <cell r="W7716" t="str">
            <v>PETVET</v>
          </cell>
        </row>
        <row r="7717">
          <cell r="B7717" t="str">
            <v>419100073826</v>
          </cell>
          <cell r="C7717" t="str">
            <v>ANIMAL MEDICAL CENTER OF WYOMING, LLC</v>
          </cell>
          <cell r="D7717" t="str">
            <v>MOUNTAINAIRE ANIMAL CLINIC</v>
          </cell>
          <cell r="E7717">
            <v>250000</v>
          </cell>
          <cell r="F7717">
            <v>3000000</v>
          </cell>
          <cell r="G7717" t="str">
            <v>Y</v>
          </cell>
          <cell r="H7717" t="str">
            <v>N</v>
          </cell>
          <cell r="I7717">
            <v>44166</v>
          </cell>
          <cell r="J7717">
            <v>44173</v>
          </cell>
          <cell r="K7717">
            <v>44174</v>
          </cell>
          <cell r="L7717">
            <v>44174</v>
          </cell>
          <cell r="M7717">
            <v>44236</v>
          </cell>
          <cell r="N7717">
            <v>44228</v>
          </cell>
          <cell r="O7717" t="str">
            <v>Y</v>
          </cell>
          <cell r="P7717" t="str">
            <v>KBH Enterprises</v>
          </cell>
          <cell r="Q7717" t="str">
            <v>KH101</v>
          </cell>
          <cell r="R7717" t="str">
            <v>Chris Frey</v>
          </cell>
          <cell r="S7717" t="str">
            <v>CF101</v>
          </cell>
          <cell r="T7717" t="str">
            <v>Erick Weinstein</v>
          </cell>
          <cell r="U7717" t="str">
            <v>EW101</v>
          </cell>
          <cell r="V7717" t="str">
            <v>PetVet Care Centers</v>
          </cell>
          <cell r="W7717" t="str">
            <v>PETVET</v>
          </cell>
        </row>
        <row r="7718">
          <cell r="B7718" t="str">
            <v>419100073835</v>
          </cell>
          <cell r="C7718" t="str">
            <v>PETVET CARE CENTERS (COLORADO) LLC</v>
          </cell>
          <cell r="D7718" t="str">
            <v>ST MICHAELS COMPANION ANIMAL HOSPITAL</v>
          </cell>
          <cell r="E7718">
            <v>41666.666666666664</v>
          </cell>
          <cell r="F7718">
            <v>500000</v>
          </cell>
          <cell r="G7718" t="str">
            <v>Y</v>
          </cell>
          <cell r="H7718" t="str">
            <v>N</v>
          </cell>
          <cell r="I7718">
            <v>44166</v>
          </cell>
          <cell r="J7718">
            <v>44173</v>
          </cell>
          <cell r="K7718">
            <v>44175</v>
          </cell>
          <cell r="L7718">
            <v>44175</v>
          </cell>
          <cell r="M7718">
            <v>44216</v>
          </cell>
          <cell r="N7718">
            <v>44197</v>
          </cell>
          <cell r="O7718" t="str">
            <v>Y</v>
          </cell>
          <cell r="P7718" t="str">
            <v>KBH Enterprises</v>
          </cell>
          <cell r="Q7718" t="str">
            <v>KH101</v>
          </cell>
          <cell r="R7718" t="str">
            <v>Chris Frey</v>
          </cell>
          <cell r="S7718" t="str">
            <v>CF101</v>
          </cell>
          <cell r="T7718" t="str">
            <v>Erick Weinstein</v>
          </cell>
          <cell r="U7718" t="str">
            <v>EW101</v>
          </cell>
          <cell r="V7718" t="str">
            <v>PetVet Care Centers</v>
          </cell>
          <cell r="W7718" t="str">
            <v>PETVET</v>
          </cell>
        </row>
        <row r="7719">
          <cell r="B7719" t="str">
            <v>419100073844</v>
          </cell>
          <cell r="C7719" t="str">
            <v>BADGER VETERINARY HOSPITAL INC</v>
          </cell>
          <cell r="D7719" t="str">
            <v>GREAT LAKES EQUINE WELLNESS CENTER</v>
          </cell>
          <cell r="E7719">
            <v>100000</v>
          </cell>
          <cell r="F7719">
            <v>1200000</v>
          </cell>
          <cell r="G7719" t="str">
            <v>Y</v>
          </cell>
          <cell r="H7719" t="str">
            <v>N</v>
          </cell>
          <cell r="I7719">
            <v>44166</v>
          </cell>
          <cell r="J7719">
            <v>44173</v>
          </cell>
          <cell r="K7719">
            <v>44174</v>
          </cell>
          <cell r="L7719">
            <v>44174</v>
          </cell>
          <cell r="M7719">
            <v>44222</v>
          </cell>
          <cell r="N7719">
            <v>44197</v>
          </cell>
          <cell r="O7719" t="str">
            <v>Y</v>
          </cell>
          <cell r="P7719" t="str">
            <v>KBH Enterprises</v>
          </cell>
          <cell r="Q7719" t="str">
            <v>KH101</v>
          </cell>
          <cell r="R7719" t="str">
            <v>Chris Frey</v>
          </cell>
          <cell r="S7719" t="str">
            <v>CF101</v>
          </cell>
          <cell r="T7719" t="str">
            <v>Erick Weinstein</v>
          </cell>
          <cell r="U7719" t="str">
            <v>EW101</v>
          </cell>
          <cell r="V7719" t="str">
            <v>PetVet Care Centers</v>
          </cell>
          <cell r="W7719" t="str">
            <v>PETVET</v>
          </cell>
        </row>
        <row r="7720">
          <cell r="B7720" t="str">
            <v>419100073853</v>
          </cell>
          <cell r="C7720" t="str">
            <v>MICHIGAN VETERINARY SERVICES, P.C.</v>
          </cell>
          <cell r="D7720" t="str">
            <v>ZEELAND VETERINARY SERVICE</v>
          </cell>
          <cell r="E7720">
            <v>75833.333333333328</v>
          </cell>
          <cell r="F7720">
            <v>910000</v>
          </cell>
          <cell r="G7720" t="str">
            <v>Y</v>
          </cell>
          <cell r="H7720" t="str">
            <v>N</v>
          </cell>
          <cell r="I7720">
            <v>44166</v>
          </cell>
          <cell r="J7720">
            <v>44173</v>
          </cell>
          <cell r="K7720">
            <v>44175</v>
          </cell>
          <cell r="L7720">
            <v>44175</v>
          </cell>
          <cell r="M7720">
            <v>44236</v>
          </cell>
          <cell r="N7720">
            <v>44228</v>
          </cell>
          <cell r="O7720" t="str">
            <v>Y</v>
          </cell>
          <cell r="P7720" t="str">
            <v>KBH Enterprises</v>
          </cell>
          <cell r="Q7720" t="str">
            <v>KH101</v>
          </cell>
          <cell r="R7720" t="str">
            <v>Chris Frey</v>
          </cell>
          <cell r="S7720" t="str">
            <v>CF101</v>
          </cell>
          <cell r="T7720" t="str">
            <v>Erick Weinstein</v>
          </cell>
          <cell r="U7720" t="str">
            <v>EW101</v>
          </cell>
          <cell r="V7720" t="str">
            <v>PetVet Care Centers</v>
          </cell>
          <cell r="W7720" t="str">
            <v>PETVET</v>
          </cell>
        </row>
        <row r="7721">
          <cell r="B7721" t="str">
            <v>419100073862</v>
          </cell>
          <cell r="C7721" t="str">
            <v xml:space="preserve">LA ISLA VETERINARY SERVICES, PC </v>
          </cell>
          <cell r="D7721" t="str">
            <v>FRONTIER VETERINARY HOSPITAL</v>
          </cell>
          <cell r="E7721">
            <v>150000</v>
          </cell>
          <cell r="F7721">
            <v>1800000</v>
          </cell>
          <cell r="G7721" t="str">
            <v>Y</v>
          </cell>
          <cell r="H7721" t="str">
            <v>N</v>
          </cell>
          <cell r="I7721">
            <v>44166</v>
          </cell>
          <cell r="J7721">
            <v>44173</v>
          </cell>
          <cell r="K7721">
            <v>44174</v>
          </cell>
          <cell r="L7721">
            <v>44174</v>
          </cell>
          <cell r="M7721">
            <v>44239</v>
          </cell>
          <cell r="N7721">
            <v>44228</v>
          </cell>
          <cell r="O7721" t="str">
            <v>Y</v>
          </cell>
          <cell r="P7721" t="str">
            <v>KBH Enterprises</v>
          </cell>
          <cell r="Q7721" t="str">
            <v>KH101</v>
          </cell>
          <cell r="R7721" t="str">
            <v>Chris Frey</v>
          </cell>
          <cell r="S7721" t="str">
            <v>CF101</v>
          </cell>
          <cell r="T7721" t="str">
            <v>Erick Weinstein</v>
          </cell>
          <cell r="U7721" t="str">
            <v>EW101</v>
          </cell>
          <cell r="V7721" t="str">
            <v>PetVet Care Centers</v>
          </cell>
          <cell r="W7721" t="str">
            <v>PETVET</v>
          </cell>
        </row>
        <row r="7722">
          <cell r="B7722" t="str">
            <v>419100073871</v>
          </cell>
          <cell r="C7722" t="str">
            <v>LA ISLA VETERINARY SERVICES, PC</v>
          </cell>
          <cell r="D7722" t="str">
            <v>ARGYLE VETERINARY HOSPITAL</v>
          </cell>
          <cell r="E7722">
            <v>150000</v>
          </cell>
          <cell r="F7722">
            <v>1800000</v>
          </cell>
          <cell r="G7722" t="str">
            <v>Y</v>
          </cell>
          <cell r="H7722" t="str">
            <v>N</v>
          </cell>
          <cell r="I7722">
            <v>44166</v>
          </cell>
          <cell r="J7722">
            <v>44173</v>
          </cell>
          <cell r="K7722">
            <v>44174</v>
          </cell>
          <cell r="L7722">
            <v>44174</v>
          </cell>
          <cell r="M7722">
            <v>44236</v>
          </cell>
          <cell r="N7722">
            <v>44228</v>
          </cell>
          <cell r="O7722" t="str">
            <v>Y</v>
          </cell>
          <cell r="P7722" t="str">
            <v>KBH Enterprises</v>
          </cell>
          <cell r="Q7722" t="str">
            <v>KH101</v>
          </cell>
          <cell r="R7722" t="str">
            <v>Chris Frey</v>
          </cell>
          <cell r="S7722" t="str">
            <v>CF101</v>
          </cell>
          <cell r="T7722" t="str">
            <v>Erick Weinstein</v>
          </cell>
          <cell r="U7722" t="str">
            <v>EW101</v>
          </cell>
          <cell r="V7722" t="str">
            <v>PetVet Care Centers</v>
          </cell>
          <cell r="W7722" t="str">
            <v>PETVET</v>
          </cell>
        </row>
        <row r="7723">
          <cell r="B7723" t="str">
            <v>419100073880</v>
          </cell>
          <cell r="C7723" t="str">
            <v>PETVET CARE CENTERS (OREGON) LLC</v>
          </cell>
          <cell r="D7723" t="str">
            <v>COLUMBIA EQUINE HOSPITAL</v>
          </cell>
          <cell r="E7723">
            <v>83333.333333333328</v>
          </cell>
          <cell r="F7723">
            <v>1000000</v>
          </cell>
          <cell r="G7723" t="str">
            <v>Y</v>
          </cell>
          <cell r="H7723" t="str">
            <v>N</v>
          </cell>
          <cell r="I7723">
            <v>44166</v>
          </cell>
          <cell r="J7723">
            <v>44173</v>
          </cell>
          <cell r="K7723">
            <v>44174</v>
          </cell>
          <cell r="L7723">
            <v>44174</v>
          </cell>
          <cell r="M7723">
            <v>44236</v>
          </cell>
          <cell r="N7723">
            <v>44228</v>
          </cell>
          <cell r="O7723" t="str">
            <v>Y</v>
          </cell>
          <cell r="P7723" t="str">
            <v>KBH Enterprises</v>
          </cell>
          <cell r="Q7723" t="str">
            <v>KH101</v>
          </cell>
          <cell r="R7723" t="str">
            <v>Chris Frey</v>
          </cell>
          <cell r="S7723" t="str">
            <v>CF101</v>
          </cell>
          <cell r="T7723" t="str">
            <v>Erick Weinstein</v>
          </cell>
          <cell r="U7723" t="str">
            <v>EW101</v>
          </cell>
          <cell r="V7723" t="str">
            <v>PetVet Care Centers</v>
          </cell>
          <cell r="W7723" t="str">
            <v>PETVET</v>
          </cell>
        </row>
        <row r="7724">
          <cell r="B7724" t="str">
            <v>419100073899</v>
          </cell>
          <cell r="C7724" t="str">
            <v>PETVET CARE CENTERS (FLORIDA) LLC</v>
          </cell>
          <cell r="D7724" t="str">
            <v>BRANDON EQUINE MEDICAL CENTER</v>
          </cell>
          <cell r="E7724">
            <v>165250</v>
          </cell>
          <cell r="F7724">
            <v>1983000</v>
          </cell>
          <cell r="G7724" t="str">
            <v>Y</v>
          </cell>
          <cell r="H7724" t="str">
            <v>N</v>
          </cell>
          <cell r="I7724">
            <v>44166</v>
          </cell>
          <cell r="J7724">
            <v>44173</v>
          </cell>
          <cell r="K7724">
            <v>44175</v>
          </cell>
          <cell r="L7724">
            <v>44175</v>
          </cell>
          <cell r="M7724">
            <v>44236</v>
          </cell>
          <cell r="N7724">
            <v>44228</v>
          </cell>
          <cell r="O7724" t="str">
            <v>Y</v>
          </cell>
          <cell r="P7724" t="str">
            <v>KBH Enterprises</v>
          </cell>
          <cell r="Q7724" t="str">
            <v>KH101</v>
          </cell>
          <cell r="R7724" t="str">
            <v>Chris Frey</v>
          </cell>
          <cell r="S7724" t="str">
            <v>CF101</v>
          </cell>
          <cell r="T7724" t="str">
            <v>Erick Weinstein</v>
          </cell>
          <cell r="U7724" t="str">
            <v>EW101</v>
          </cell>
          <cell r="V7724" t="str">
            <v>PetVet Care Centers</v>
          </cell>
          <cell r="W7724" t="str">
            <v>PETVET</v>
          </cell>
        </row>
        <row r="7725">
          <cell r="B7725" t="str">
            <v xml:space="preserve">892999925488    </v>
          </cell>
          <cell r="C7725" t="str">
            <v>MP PERFORMANCE INC</v>
          </cell>
          <cell r="D7725" t="str">
            <v>MP PERFORMANCE INC</v>
          </cell>
          <cell r="E7725">
            <v>13333.333333333334</v>
          </cell>
          <cell r="F7725">
            <v>160000</v>
          </cell>
          <cell r="G7725" t="str">
            <v>Y</v>
          </cell>
          <cell r="H7725" t="str">
            <v>Y</v>
          </cell>
          <cell r="I7725">
            <v>44166</v>
          </cell>
          <cell r="J7725">
            <v>44174</v>
          </cell>
          <cell r="K7725">
            <v>44175</v>
          </cell>
          <cell r="L7725">
            <v>44175</v>
          </cell>
          <cell r="M7725">
            <v>44193</v>
          </cell>
          <cell r="N7725">
            <v>44166</v>
          </cell>
          <cell r="O7725" t="str">
            <v>Y</v>
          </cell>
          <cell r="P7725" t="str">
            <v>John Vacca</v>
          </cell>
          <cell r="Q7725" t="str">
            <v>JV101</v>
          </cell>
          <cell r="R7725" t="str">
            <v>Chris Frey</v>
          </cell>
          <cell r="S7725" t="str">
            <v>CF101</v>
          </cell>
        </row>
        <row r="7726">
          <cell r="B7726" t="str">
            <v>419100073942</v>
          </cell>
          <cell r="C7726" t="str">
            <v xml:space="preserve">WASHINGTON VETERINARY SERVICES INC PS </v>
          </cell>
          <cell r="D7726" t="str">
            <v>NORTHWEST VETERINARY CLINIC OF MOUNT VERNON</v>
          </cell>
          <cell r="E7726">
            <v>135833.33333333334</v>
          </cell>
          <cell r="F7726">
            <v>1630000</v>
          </cell>
          <cell r="G7726" t="str">
            <v>Y</v>
          </cell>
          <cell r="H7726" t="str">
            <v>N</v>
          </cell>
          <cell r="I7726">
            <v>44166</v>
          </cell>
          <cell r="J7726">
            <v>44174</v>
          </cell>
          <cell r="K7726">
            <v>44174</v>
          </cell>
          <cell r="L7726">
            <v>44174</v>
          </cell>
          <cell r="M7726">
            <v>44236</v>
          </cell>
          <cell r="N7726">
            <v>44228</v>
          </cell>
          <cell r="O7726" t="str">
            <v>Y</v>
          </cell>
          <cell r="P7726" t="str">
            <v>KBH Enterprises</v>
          </cell>
          <cell r="Q7726" t="str">
            <v>KH101</v>
          </cell>
          <cell r="R7726" t="str">
            <v>Chris Frey</v>
          </cell>
          <cell r="S7726" t="str">
            <v>CF101</v>
          </cell>
          <cell r="T7726" t="str">
            <v>Erick Weinstein</v>
          </cell>
          <cell r="U7726" t="str">
            <v>EW101</v>
          </cell>
          <cell r="V7726" t="str">
            <v>PetVet Care Centers</v>
          </cell>
          <cell r="W7726" t="str">
            <v>PETVET</v>
          </cell>
        </row>
        <row r="7727">
          <cell r="B7727" t="str">
            <v>420100000028</v>
          </cell>
          <cell r="C7727" t="str">
            <v>SEGREGATED PAYMENTS INC</v>
          </cell>
          <cell r="D7727" t="str">
            <v>SEGPAY.COM  *TEST</v>
          </cell>
          <cell r="E7727">
            <v>833.33333333333337</v>
          </cell>
          <cell r="F7727">
            <v>10000</v>
          </cell>
          <cell r="G7727" t="str">
            <v>N</v>
          </cell>
          <cell r="H7727" t="str">
            <v>N</v>
          </cell>
          <cell r="I7727">
            <v>44166</v>
          </cell>
          <cell r="J7727">
            <v>44174</v>
          </cell>
          <cell r="K7727">
            <v>44174</v>
          </cell>
          <cell r="L7727">
            <v>44174</v>
          </cell>
          <cell r="M7727">
            <v>44270</v>
          </cell>
          <cell r="N7727">
            <v>44256</v>
          </cell>
          <cell r="O7727" t="str">
            <v>Y</v>
          </cell>
          <cell r="P7727" t="str">
            <v>SegPay PayFac</v>
          </cell>
          <cell r="Q7727" t="str">
            <v>SEGPF</v>
          </cell>
        </row>
        <row r="7728">
          <cell r="B7728">
            <v>419100073906</v>
          </cell>
          <cell r="C7728" t="str">
            <v xml:space="preserve">WASHINGTON VETERINARY SERVICES INC PS </v>
          </cell>
          <cell r="D7728" t="str">
            <v>NORTHWEST VETERINARY CLINIC OF STANWOOD</v>
          </cell>
          <cell r="E7728">
            <v>135833.33333333334</v>
          </cell>
          <cell r="F7728">
            <v>1630000</v>
          </cell>
          <cell r="G7728" t="str">
            <v>Y</v>
          </cell>
          <cell r="H7728" t="str">
            <v>Y</v>
          </cell>
          <cell r="I7728">
            <v>44166</v>
          </cell>
          <cell r="J7728">
            <v>44174</v>
          </cell>
          <cell r="K7728">
            <v>44174</v>
          </cell>
          <cell r="L7728">
            <v>44174</v>
          </cell>
          <cell r="M7728">
            <v>44236</v>
          </cell>
          <cell r="N7728">
            <v>44228</v>
          </cell>
          <cell r="O7728" t="str">
            <v>Y</v>
          </cell>
          <cell r="P7728" t="str">
            <v>KBH Enterprises</v>
          </cell>
          <cell r="Q7728" t="str">
            <v>KH101</v>
          </cell>
          <cell r="R7728" t="str">
            <v>Chris Frey</v>
          </cell>
          <cell r="S7728" t="str">
            <v>CF101</v>
          </cell>
          <cell r="T7728" t="str">
            <v>Erick Weinstein</v>
          </cell>
          <cell r="U7728" t="str">
            <v>EW101</v>
          </cell>
          <cell r="V7728" t="str">
            <v>PetVet Care Centers</v>
          </cell>
          <cell r="W7728" t="str">
            <v>PETVET</v>
          </cell>
        </row>
        <row r="7729">
          <cell r="B7729">
            <v>419100073915</v>
          </cell>
          <cell r="C7729" t="str">
            <v>PETVET CARE CENTERS (FLORIDA) LLC</v>
          </cell>
          <cell r="D7729" t="str">
            <v xml:space="preserve">VAN ROEKEL &amp; ASSOCIATES </v>
          </cell>
          <cell r="E7729">
            <v>158333.33333333334</v>
          </cell>
          <cell r="F7729">
            <v>1900000</v>
          </cell>
          <cell r="G7729" t="str">
            <v>Y</v>
          </cell>
          <cell r="H7729" t="str">
            <v>Y</v>
          </cell>
          <cell r="I7729">
            <v>44166</v>
          </cell>
          <cell r="J7729">
            <v>44174</v>
          </cell>
          <cell r="K7729">
            <v>44175</v>
          </cell>
          <cell r="L7729">
            <v>44175</v>
          </cell>
          <cell r="M7729">
            <v>44222</v>
          </cell>
          <cell r="N7729">
            <v>44197</v>
          </cell>
          <cell r="O7729" t="str">
            <v>Y</v>
          </cell>
          <cell r="P7729" t="str">
            <v>KBH Enterprises</v>
          </cell>
          <cell r="Q7729" t="str">
            <v>KH101</v>
          </cell>
          <cell r="R7729" t="str">
            <v>Chris Frey</v>
          </cell>
          <cell r="S7729" t="str">
            <v>CF101</v>
          </cell>
          <cell r="T7729" t="str">
            <v>Erick Weinstein</v>
          </cell>
          <cell r="U7729" t="str">
            <v>EW101</v>
          </cell>
          <cell r="V7729" t="str">
            <v>PetVet Care Centers</v>
          </cell>
          <cell r="W7729" t="str">
            <v>PETVET</v>
          </cell>
        </row>
        <row r="7730">
          <cell r="B7730">
            <v>419100073924</v>
          </cell>
          <cell r="C7730" t="str">
            <v>MICHIGAN VETERINARY SERVICES, P.C.</v>
          </cell>
          <cell r="D7730" t="str">
            <v>WEST MICHIGAN VETERINARY SERVICE</v>
          </cell>
          <cell r="E7730">
            <v>270833.33333333331</v>
          </cell>
          <cell r="F7730">
            <v>3250000</v>
          </cell>
          <cell r="G7730" t="str">
            <v>Y</v>
          </cell>
          <cell r="H7730" t="str">
            <v>Y</v>
          </cell>
          <cell r="I7730">
            <v>44166</v>
          </cell>
          <cell r="J7730">
            <v>44174</v>
          </cell>
          <cell r="K7730">
            <v>44175</v>
          </cell>
          <cell r="L7730">
            <v>44175</v>
          </cell>
          <cell r="M7730">
            <v>44236</v>
          </cell>
          <cell r="N7730">
            <v>44228</v>
          </cell>
          <cell r="O7730" t="str">
            <v>Y</v>
          </cell>
          <cell r="P7730" t="str">
            <v>KBH Enterprises</v>
          </cell>
          <cell r="Q7730" t="str">
            <v>KH101</v>
          </cell>
          <cell r="R7730" t="str">
            <v>Chris Frey</v>
          </cell>
          <cell r="S7730" t="str">
            <v>CF101</v>
          </cell>
          <cell r="T7730" t="str">
            <v>Erick Weinstein</v>
          </cell>
          <cell r="U7730" t="str">
            <v>EW101</v>
          </cell>
          <cell r="V7730" t="str">
            <v>PetVet Care Centers</v>
          </cell>
          <cell r="W7730" t="str">
            <v>PETVET</v>
          </cell>
        </row>
        <row r="7731">
          <cell r="B7731" t="str">
            <v>419100073933</v>
          </cell>
          <cell r="C7731" t="str">
            <v>SVHEC INC</v>
          </cell>
          <cell r="D7731" t="str">
            <v>STURGIS VETERINARY HOSPITAL &amp; EQUINE CENTER</v>
          </cell>
          <cell r="E7731">
            <v>91666.666666666672</v>
          </cell>
          <cell r="F7731">
            <v>1100000</v>
          </cell>
          <cell r="G7731" t="str">
            <v>Y</v>
          </cell>
          <cell r="H7731" t="str">
            <v>Y</v>
          </cell>
          <cell r="I7731">
            <v>44166</v>
          </cell>
          <cell r="J7731">
            <v>44174</v>
          </cell>
          <cell r="K7731">
            <v>44175</v>
          </cell>
          <cell r="L7731">
            <v>44175</v>
          </cell>
          <cell r="M7731">
            <v>44249</v>
          </cell>
          <cell r="N7731">
            <v>44228</v>
          </cell>
          <cell r="O7731" t="str">
            <v>Y</v>
          </cell>
          <cell r="P7731" t="str">
            <v>KBH Enterprises</v>
          </cell>
          <cell r="Q7731" t="str">
            <v>KH101</v>
          </cell>
          <cell r="R7731" t="str">
            <v>Chris Frey</v>
          </cell>
          <cell r="S7731" t="str">
            <v>CF101</v>
          </cell>
          <cell r="T7731" t="str">
            <v>Erick Weinstein</v>
          </cell>
          <cell r="U7731" t="str">
            <v>EW101</v>
          </cell>
          <cell r="V7731" t="str">
            <v>PetVet Care Centers</v>
          </cell>
          <cell r="W7731" t="str">
            <v>PETVET</v>
          </cell>
        </row>
        <row r="7732">
          <cell r="B7732">
            <v>419100073951</v>
          </cell>
          <cell r="C7732" t="str">
            <v xml:space="preserve">WASHINGTON VETERINARY SERVICES INC PS </v>
          </cell>
          <cell r="D7732" t="str">
            <v>ADVANCED CARE ANIMAL CLINIC</v>
          </cell>
          <cell r="E7732">
            <v>125000</v>
          </cell>
          <cell r="F7732">
            <v>1500000</v>
          </cell>
          <cell r="G7732" t="str">
            <v>Y</v>
          </cell>
          <cell r="H7732" t="str">
            <v>Y</v>
          </cell>
          <cell r="I7732">
            <v>44166</v>
          </cell>
          <cell r="J7732">
            <v>44174</v>
          </cell>
          <cell r="K7732">
            <v>44174</v>
          </cell>
          <cell r="L7732">
            <v>44174</v>
          </cell>
          <cell r="M7732">
            <v>44236</v>
          </cell>
          <cell r="N7732">
            <v>44228</v>
          </cell>
          <cell r="O7732" t="str">
            <v>Y</v>
          </cell>
          <cell r="P7732" t="str">
            <v>KBH Enterprises</v>
          </cell>
          <cell r="Q7732" t="str">
            <v>KH101</v>
          </cell>
          <cell r="R7732" t="str">
            <v>Chris Frey</v>
          </cell>
          <cell r="S7732" t="str">
            <v>CF101</v>
          </cell>
          <cell r="T7732" t="str">
            <v>Erick Weinstein</v>
          </cell>
          <cell r="U7732" t="str">
            <v>EW101</v>
          </cell>
          <cell r="V7732" t="str">
            <v>PetVet Care Centers</v>
          </cell>
          <cell r="W7732" t="str">
            <v>PETVET</v>
          </cell>
        </row>
        <row r="7733">
          <cell r="B7733" t="str">
            <v>419100073960</v>
          </cell>
          <cell r="C7733" t="str">
            <v>ANIMAL MEDICAL CENTER OF WYOMING, LLC</v>
          </cell>
          <cell r="D7733" t="str">
            <v>ANIMAL MEDICAL CENTER OF WYOMING</v>
          </cell>
          <cell r="E7733">
            <v>125000</v>
          </cell>
          <cell r="F7733">
            <v>1500000</v>
          </cell>
          <cell r="G7733" t="str">
            <v>Y</v>
          </cell>
          <cell r="H7733" t="str">
            <v>Y</v>
          </cell>
          <cell r="I7733">
            <v>44166</v>
          </cell>
          <cell r="J7733">
            <v>44174</v>
          </cell>
          <cell r="K7733">
            <v>44174</v>
          </cell>
          <cell r="L7733">
            <v>44174</v>
          </cell>
          <cell r="O7733" t="str">
            <v>Y</v>
          </cell>
          <cell r="P7733" t="str">
            <v>KBH Enterprises</v>
          </cell>
          <cell r="Q7733" t="str">
            <v>KH101</v>
          </cell>
          <cell r="R7733" t="str">
            <v>Chris Frey</v>
          </cell>
          <cell r="S7733" t="str">
            <v>CF101</v>
          </cell>
          <cell r="T7733" t="str">
            <v>Erick Weinstein</v>
          </cell>
          <cell r="U7733" t="str">
            <v>EW101</v>
          </cell>
          <cell r="V7733" t="str">
            <v>PetVet Care Centers</v>
          </cell>
          <cell r="W7733" t="str">
            <v>PETVET</v>
          </cell>
        </row>
        <row r="7734">
          <cell r="B7734" t="str">
            <v>419100073979</v>
          </cell>
          <cell r="C7734" t="str">
            <v>DJOBO AFRICAN &amp; MIDDLE EAST MARKET CORP</v>
          </cell>
          <cell r="D7734" t="str">
            <v>DJOBO AFRICAN &amp; MIDDLE EAST MARKET CORP</v>
          </cell>
          <cell r="E7734">
            <v>7083.333333333333</v>
          </cell>
          <cell r="F7734">
            <v>85000</v>
          </cell>
          <cell r="G7734" t="str">
            <v>N</v>
          </cell>
          <cell r="H7734" t="str">
            <v>N</v>
          </cell>
          <cell r="I7734">
            <v>44166</v>
          </cell>
          <cell r="J7734">
            <v>44174</v>
          </cell>
          <cell r="K7734">
            <v>44175</v>
          </cell>
          <cell r="L7734">
            <v>44175</v>
          </cell>
          <cell r="M7734">
            <v>44200</v>
          </cell>
          <cell r="N7734">
            <v>44197</v>
          </cell>
          <cell r="O7734" t="str">
            <v>Y</v>
          </cell>
          <cell r="P7734" t="str">
            <v>Gene Williams</v>
          </cell>
          <cell r="Q7734" t="str">
            <v>GW101</v>
          </cell>
          <cell r="R7734" t="str">
            <v>Andy Arner</v>
          </cell>
          <cell r="S7734" t="str">
            <v>AA102</v>
          </cell>
          <cell r="T7734" t="str">
            <v>Cotel</v>
          </cell>
          <cell r="U7734" t="str">
            <v>COTEL</v>
          </cell>
        </row>
        <row r="7735">
          <cell r="B7735" t="str">
            <v xml:space="preserve">892999925496    </v>
          </cell>
          <cell r="C7735" t="str">
            <v>MISTER GREEK INC</v>
          </cell>
          <cell r="D7735" t="str">
            <v>MISTER GREEK</v>
          </cell>
          <cell r="E7735">
            <v>11666.666666666666</v>
          </cell>
          <cell r="F7735">
            <v>140000</v>
          </cell>
          <cell r="G7735" t="str">
            <v>Y</v>
          </cell>
          <cell r="H7735" t="str">
            <v>Y</v>
          </cell>
          <cell r="I7735">
            <v>44166</v>
          </cell>
          <cell r="J7735">
            <v>44174</v>
          </cell>
          <cell r="K7735">
            <v>44175</v>
          </cell>
          <cell r="L7735">
            <v>44175</v>
          </cell>
          <cell r="M7735">
            <v>44193</v>
          </cell>
          <cell r="N7735">
            <v>44166</v>
          </cell>
          <cell r="O7735" t="str">
            <v>Y</v>
          </cell>
          <cell r="P7735" t="str">
            <v>Daniel Acosta</v>
          </cell>
          <cell r="Q7735" t="str">
            <v>DA102</v>
          </cell>
          <cell r="R7735" t="str">
            <v>Andy Arner</v>
          </cell>
          <cell r="S7735" t="str">
            <v>AA102</v>
          </cell>
        </row>
        <row r="7736">
          <cell r="B7736" t="str">
            <v>419100073988</v>
          </cell>
          <cell r="C7736" t="str">
            <v>SOFI MANIA</v>
          </cell>
          <cell r="D7736" t="str">
            <v>AFTERWORKHOOK.COM</v>
          </cell>
          <cell r="E7736">
            <v>20833.333333333332</v>
          </cell>
          <cell r="F7736">
            <v>250000</v>
          </cell>
          <cell r="G7736" t="str">
            <v>N</v>
          </cell>
          <cell r="H7736" t="str">
            <v>N</v>
          </cell>
          <cell r="I7736">
            <v>44166</v>
          </cell>
          <cell r="J7736">
            <v>44174</v>
          </cell>
          <cell r="K7736">
            <v>44175</v>
          </cell>
          <cell r="L7736">
            <v>44182</v>
          </cell>
          <cell r="M7736">
            <v>44236</v>
          </cell>
          <cell r="N7736">
            <v>44228</v>
          </cell>
          <cell r="O7736" t="str">
            <v>Y</v>
          </cell>
          <cell r="P7736" t="str">
            <v>RocketGate</v>
          </cell>
          <cell r="Q7736" t="str">
            <v>RG101</v>
          </cell>
          <cell r="R7736" t="str">
            <v>Dating Network</v>
          </cell>
          <cell r="S7736" t="str">
            <v>DN101</v>
          </cell>
        </row>
        <row r="7737">
          <cell r="B7737" t="str">
            <v>419100073997</v>
          </cell>
          <cell r="C7737" t="str">
            <v>TAME LOW INC</v>
          </cell>
          <cell r="D7737" t="str">
            <v>1NITESECAFFAIR.COM</v>
          </cell>
          <cell r="E7737">
            <v>20833.333333333332</v>
          </cell>
          <cell r="F7737">
            <v>250000</v>
          </cell>
          <cell r="G7737" t="str">
            <v>N</v>
          </cell>
          <cell r="H7737" t="str">
            <v>N</v>
          </cell>
          <cell r="I7737">
            <v>44166</v>
          </cell>
          <cell r="J7737">
            <v>44174</v>
          </cell>
          <cell r="K7737">
            <v>44175</v>
          </cell>
          <cell r="L7737">
            <v>44182</v>
          </cell>
          <cell r="M7737">
            <v>44236</v>
          </cell>
          <cell r="N7737">
            <v>44228</v>
          </cell>
          <cell r="O7737" t="str">
            <v>Y</v>
          </cell>
          <cell r="P7737" t="str">
            <v>RocketGate</v>
          </cell>
          <cell r="Q7737" t="str">
            <v>RG101</v>
          </cell>
          <cell r="R7737" t="str">
            <v>Dating Network</v>
          </cell>
          <cell r="S7737" t="str">
            <v>DN101</v>
          </cell>
        </row>
        <row r="7738">
          <cell r="B7738" t="str">
            <v>419100074004</v>
          </cell>
          <cell r="C7738" t="str">
            <v>PETVET CARE CENTERS (COLORADO) LLC</v>
          </cell>
          <cell r="D7738" t="str">
            <v>LAFAYETTE COMPANION ANIMAL HOSPITAL</v>
          </cell>
          <cell r="E7738">
            <v>60416.666666666664</v>
          </cell>
          <cell r="F7738">
            <v>725000</v>
          </cell>
          <cell r="G7738" t="str">
            <v>Y</v>
          </cell>
          <cell r="H7738" t="str">
            <v>N</v>
          </cell>
          <cell r="I7738">
            <v>44166</v>
          </cell>
          <cell r="J7738">
            <v>44174</v>
          </cell>
          <cell r="K7738">
            <v>44175</v>
          </cell>
          <cell r="L7738">
            <v>44175</v>
          </cell>
          <cell r="M7738">
            <v>44222</v>
          </cell>
          <cell r="N7738">
            <v>44197</v>
          </cell>
          <cell r="O7738" t="str">
            <v>Y</v>
          </cell>
          <cell r="P7738" t="str">
            <v>KBH Enterprises</v>
          </cell>
          <cell r="Q7738" t="str">
            <v>KH101</v>
          </cell>
          <cell r="R7738" t="str">
            <v>Chris Frey</v>
          </cell>
          <cell r="S7738" t="str">
            <v>CF101</v>
          </cell>
          <cell r="T7738" t="str">
            <v>Erick Weinstein</v>
          </cell>
          <cell r="U7738" t="str">
            <v>EW101</v>
          </cell>
          <cell r="V7738" t="str">
            <v>PetVet Care Centers</v>
          </cell>
          <cell r="W7738" t="str">
            <v>PETVET</v>
          </cell>
        </row>
        <row r="7739">
          <cell r="B7739">
            <v>419100074013</v>
          </cell>
          <cell r="C7739" t="str">
            <v>PETVET CARE CENTERS (COLORADO) LLC</v>
          </cell>
          <cell r="D7739" t="str">
            <v>NORTH BOULDER COMPANION ANMAL HOSPITAL</v>
          </cell>
          <cell r="E7739">
            <v>56250</v>
          </cell>
          <cell r="F7739">
            <v>675000</v>
          </cell>
          <cell r="G7739" t="str">
            <v>Y</v>
          </cell>
          <cell r="H7739" t="str">
            <v>N</v>
          </cell>
          <cell r="I7739">
            <v>44166</v>
          </cell>
          <cell r="J7739">
            <v>44174</v>
          </cell>
          <cell r="K7739">
            <v>44175</v>
          </cell>
          <cell r="L7739">
            <v>44175</v>
          </cell>
          <cell r="M7739">
            <v>44201</v>
          </cell>
          <cell r="N7739">
            <v>44197</v>
          </cell>
          <cell r="O7739" t="str">
            <v>Y</v>
          </cell>
          <cell r="P7739" t="str">
            <v>KBH Enterprises</v>
          </cell>
          <cell r="Q7739" t="str">
            <v>KH101</v>
          </cell>
          <cell r="R7739" t="str">
            <v>Chris Frey</v>
          </cell>
          <cell r="S7739" t="str">
            <v>CF101</v>
          </cell>
          <cell r="T7739" t="str">
            <v>Erick Weinstein</v>
          </cell>
          <cell r="U7739" t="str">
            <v>EW101</v>
          </cell>
          <cell r="V7739" t="str">
            <v>PetVet Care Centers</v>
          </cell>
          <cell r="W7739" t="str">
            <v>PETVET</v>
          </cell>
        </row>
        <row r="7740">
          <cell r="B7740" t="str">
            <v>419100074022</v>
          </cell>
          <cell r="C7740" t="str">
            <v>LENMA MARKETING CO</v>
          </cell>
          <cell r="D7740" t="str">
            <v>NSDWRGTR.COM</v>
          </cell>
          <cell r="E7740">
            <v>25000</v>
          </cell>
          <cell r="F7740">
            <v>300000</v>
          </cell>
          <cell r="G7740" t="str">
            <v>N</v>
          </cell>
          <cell r="H7740" t="str">
            <v>N</v>
          </cell>
          <cell r="I7740">
            <v>44166</v>
          </cell>
          <cell r="J7740">
            <v>44174</v>
          </cell>
          <cell r="K7740">
            <v>44175</v>
          </cell>
          <cell r="L7740">
            <v>44182</v>
          </cell>
          <cell r="M7740">
            <v>44193</v>
          </cell>
          <cell r="N7740">
            <v>44166</v>
          </cell>
          <cell r="O7740" t="str">
            <v>Y</v>
          </cell>
          <cell r="P7740" t="str">
            <v>Mobius Payments</v>
          </cell>
          <cell r="Q7740" t="str">
            <v>MOB101</v>
          </cell>
        </row>
        <row r="7741">
          <cell r="B7741" t="str">
            <v>419100074031</v>
          </cell>
          <cell r="C7741" t="str">
            <v>PETVET CARE CENTERS (COLORADO) LLC</v>
          </cell>
          <cell r="D7741" t="str">
            <v>VETWERX EQUINE SOUTH</v>
          </cell>
          <cell r="E7741">
            <v>62083.333333333336</v>
          </cell>
          <cell r="F7741">
            <v>745000</v>
          </cell>
          <cell r="G7741" t="str">
            <v>Y</v>
          </cell>
          <cell r="H7741" t="str">
            <v>Y</v>
          </cell>
          <cell r="I7741">
            <v>44166</v>
          </cell>
          <cell r="J7741">
            <v>44174</v>
          </cell>
          <cell r="K7741">
            <v>44196</v>
          </cell>
          <cell r="L7741">
            <v>44196</v>
          </cell>
          <cell r="M7741">
            <v>44222</v>
          </cell>
          <cell r="N7741">
            <v>44197</v>
          </cell>
          <cell r="O7741" t="str">
            <v>Y</v>
          </cell>
          <cell r="P7741" t="str">
            <v>KBH Enterprises</v>
          </cell>
          <cell r="Q7741" t="str">
            <v>KH101</v>
          </cell>
          <cell r="R7741" t="str">
            <v>Chris Frey</v>
          </cell>
          <cell r="S7741" t="str">
            <v>CF101</v>
          </cell>
          <cell r="T7741" t="str">
            <v>Erick Weinstein</v>
          </cell>
          <cell r="U7741" t="str">
            <v>EW101</v>
          </cell>
          <cell r="V7741" t="str">
            <v>PetVet Care Centers</v>
          </cell>
          <cell r="W7741" t="str">
            <v>PETVET</v>
          </cell>
        </row>
        <row r="7742">
          <cell r="B7742">
            <v>419100074040</v>
          </cell>
          <cell r="C7742" t="str">
            <v>PETVET CARE CENTERS (COLORADO) LLC</v>
          </cell>
          <cell r="D7742" t="str">
            <v xml:space="preserve">VETWERX EQUINE NORTH </v>
          </cell>
          <cell r="E7742">
            <v>62083.333333333336</v>
          </cell>
          <cell r="F7742">
            <v>745000</v>
          </cell>
          <cell r="G7742" t="str">
            <v>Y</v>
          </cell>
          <cell r="H7742" t="str">
            <v>Y</v>
          </cell>
          <cell r="I7742">
            <v>44166</v>
          </cell>
          <cell r="J7742">
            <v>44174</v>
          </cell>
          <cell r="K7742">
            <v>44196</v>
          </cell>
          <cell r="L7742">
            <v>44196</v>
          </cell>
          <cell r="M7742">
            <v>44222</v>
          </cell>
          <cell r="N7742">
            <v>44197</v>
          </cell>
          <cell r="O7742" t="str">
            <v>Y</v>
          </cell>
          <cell r="P7742" t="str">
            <v>KBH Enterprises</v>
          </cell>
          <cell r="Q7742" t="str">
            <v>KH101</v>
          </cell>
          <cell r="R7742" t="str">
            <v>Chris Frey</v>
          </cell>
          <cell r="S7742" t="str">
            <v>CF101</v>
          </cell>
          <cell r="T7742" t="str">
            <v>Erick Weinstein</v>
          </cell>
          <cell r="U7742" t="str">
            <v>EW101</v>
          </cell>
          <cell r="V7742" t="str">
            <v>PetVet Care Centers</v>
          </cell>
          <cell r="W7742" t="str">
            <v>PETVET</v>
          </cell>
        </row>
        <row r="7743">
          <cell r="B7743" t="str">
            <v>419100074059</v>
          </cell>
          <cell r="C7743" t="str">
            <v>MN VETERINARY SERVICES PC</v>
          </cell>
          <cell r="D7743" t="str">
            <v>NEW ULM REGIONAL VETERINARY CLINIC</v>
          </cell>
          <cell r="E7743">
            <v>250000</v>
          </cell>
          <cell r="F7743">
            <v>3000000</v>
          </cell>
          <cell r="G7743" t="str">
            <v>Y</v>
          </cell>
          <cell r="H7743" t="str">
            <v>N</v>
          </cell>
          <cell r="I7743">
            <v>44166</v>
          </cell>
          <cell r="J7743">
            <v>44174</v>
          </cell>
          <cell r="K7743">
            <v>44175</v>
          </cell>
          <cell r="L7743">
            <v>44175</v>
          </cell>
          <cell r="M7743">
            <v>44236</v>
          </cell>
          <cell r="N7743">
            <v>44228</v>
          </cell>
          <cell r="O7743" t="str">
            <v>Y</v>
          </cell>
          <cell r="P7743" t="str">
            <v>KBH Enterprises</v>
          </cell>
          <cell r="Q7743" t="str">
            <v>KH101</v>
          </cell>
          <cell r="R7743" t="str">
            <v>Chris Frey</v>
          </cell>
          <cell r="S7743" t="str">
            <v>CF101</v>
          </cell>
          <cell r="T7743" t="str">
            <v>Erick Weinstein</v>
          </cell>
          <cell r="U7743" t="str">
            <v>EW101</v>
          </cell>
          <cell r="V7743" t="str">
            <v>PetVet Care Centers</v>
          </cell>
          <cell r="W7743" t="str">
            <v>PETVET</v>
          </cell>
        </row>
        <row r="7744">
          <cell r="B7744" t="str">
            <v>419100074068</v>
          </cell>
          <cell r="C7744" t="str">
            <v>MN VETERINARY SERVICES PC</v>
          </cell>
          <cell r="D7744" t="str">
            <v>RIVER HILLS PET CARE HOSPITAL</v>
          </cell>
          <cell r="E7744">
            <v>250000</v>
          </cell>
          <cell r="F7744">
            <v>3000000</v>
          </cell>
          <cell r="G7744" t="str">
            <v>Y</v>
          </cell>
          <cell r="H7744" t="str">
            <v>N</v>
          </cell>
          <cell r="I7744">
            <v>44166</v>
          </cell>
          <cell r="J7744">
            <v>44174</v>
          </cell>
          <cell r="K7744">
            <v>44175</v>
          </cell>
          <cell r="L7744">
            <v>44175</v>
          </cell>
          <cell r="M7744">
            <v>44216</v>
          </cell>
          <cell r="N7744">
            <v>44197</v>
          </cell>
          <cell r="O7744" t="str">
            <v>Y</v>
          </cell>
          <cell r="P7744" t="str">
            <v>KBH Enterprises</v>
          </cell>
          <cell r="Q7744" t="str">
            <v>KH101</v>
          </cell>
          <cell r="R7744" t="str">
            <v>Chris Frey</v>
          </cell>
          <cell r="S7744" t="str">
            <v>CF101</v>
          </cell>
          <cell r="T7744" t="str">
            <v>Erick Weinstein</v>
          </cell>
          <cell r="U7744" t="str">
            <v>EW101</v>
          </cell>
          <cell r="V7744" t="str">
            <v>PetVet Care Centers</v>
          </cell>
          <cell r="W7744" t="str">
            <v>PETVET</v>
          </cell>
        </row>
        <row r="7745">
          <cell r="B7745" t="str">
            <v>419100074077</v>
          </cell>
          <cell r="C7745" t="str">
            <v>KINEL ASSOCIATES LLC</v>
          </cell>
          <cell r="D7745" t="str">
            <v>OCTABILL.COM</v>
          </cell>
          <cell r="E7745">
            <v>33333.333333333336</v>
          </cell>
          <cell r="F7745">
            <v>400000</v>
          </cell>
          <cell r="G7745" t="str">
            <v>N</v>
          </cell>
          <cell r="H7745" t="str">
            <v>N</v>
          </cell>
          <cell r="I7745">
            <v>44166</v>
          </cell>
          <cell r="J7745">
            <v>44174</v>
          </cell>
          <cell r="K7745">
            <v>44175</v>
          </cell>
          <cell r="L7745">
            <v>44182</v>
          </cell>
          <cell r="M7745">
            <v>44200</v>
          </cell>
          <cell r="N7745">
            <v>44197</v>
          </cell>
          <cell r="O7745" t="str">
            <v>Y</v>
          </cell>
          <cell r="P7745" t="str">
            <v>Joel Paulin</v>
          </cell>
          <cell r="Q7745" t="str">
            <v>JP101</v>
          </cell>
        </row>
        <row r="7746">
          <cell r="B7746" t="str">
            <v>419100074086</v>
          </cell>
          <cell r="C7746" t="str">
            <v>PETVET CARE CENTERS CALIFORNIA INC</v>
          </cell>
          <cell r="D7746" t="str">
            <v>VON BLUECHER BLEA &amp; HUNKIN INC</v>
          </cell>
          <cell r="E7746">
            <v>158333.33333333334</v>
          </cell>
          <cell r="F7746">
            <v>1900000</v>
          </cell>
          <cell r="G7746" t="str">
            <v>Y</v>
          </cell>
          <cell r="H7746" t="str">
            <v>N</v>
          </cell>
          <cell r="I7746">
            <v>44166</v>
          </cell>
          <cell r="J7746">
            <v>44174</v>
          </cell>
          <cell r="K7746">
            <v>44175</v>
          </cell>
          <cell r="L7746">
            <v>44175</v>
          </cell>
          <cell r="M7746">
            <v>44257</v>
          </cell>
          <cell r="N7746">
            <v>44256</v>
          </cell>
          <cell r="O7746" t="str">
            <v>Y</v>
          </cell>
          <cell r="P7746" t="str">
            <v>KBH Enterprises</v>
          </cell>
          <cell r="Q7746" t="str">
            <v>KH101</v>
          </cell>
          <cell r="R7746" t="str">
            <v>Chris Frey</v>
          </cell>
          <cell r="S7746" t="str">
            <v>CF101</v>
          </cell>
          <cell r="T7746" t="str">
            <v>Erick Weinstein</v>
          </cell>
          <cell r="U7746" t="str">
            <v>EW101</v>
          </cell>
          <cell r="V7746" t="str">
            <v>PetVet Care Centers</v>
          </cell>
          <cell r="W7746" t="str">
            <v>PETVET</v>
          </cell>
        </row>
        <row r="7747">
          <cell r="B7747" t="str">
            <v>419100074095</v>
          </cell>
          <cell r="C7747" t="str">
            <v>PETVET CARE CENTERS CALIFORNIA INC</v>
          </cell>
          <cell r="D7747" t="str">
            <v>PACIFIC CREST EQUINE &amp; COMPANION ANIMAL HOSPITAL</v>
          </cell>
          <cell r="E7747">
            <v>158333.33333333334</v>
          </cell>
          <cell r="F7747">
            <v>1900000</v>
          </cell>
          <cell r="G7747" t="str">
            <v>Y</v>
          </cell>
          <cell r="H7747" t="str">
            <v>N</v>
          </cell>
          <cell r="I7747">
            <v>44166</v>
          </cell>
          <cell r="J7747">
            <v>44174</v>
          </cell>
          <cell r="K7747">
            <v>44175</v>
          </cell>
          <cell r="L7747">
            <v>44175</v>
          </cell>
          <cell r="M7747">
            <v>44257</v>
          </cell>
          <cell r="N7747">
            <v>44256</v>
          </cell>
          <cell r="O7747" t="str">
            <v>Y</v>
          </cell>
          <cell r="P7747" t="str">
            <v>KBH Enterprises</v>
          </cell>
          <cell r="Q7747" t="str">
            <v>KH101</v>
          </cell>
          <cell r="R7747" t="str">
            <v>Chris Frey</v>
          </cell>
          <cell r="S7747" t="str">
            <v>CF101</v>
          </cell>
          <cell r="T7747" t="str">
            <v>Erick Weinstein</v>
          </cell>
          <cell r="U7747" t="str">
            <v>EW101</v>
          </cell>
          <cell r="V7747" t="str">
            <v>PetVet Care Centers</v>
          </cell>
          <cell r="W7747" t="str">
            <v>PETVET</v>
          </cell>
        </row>
        <row r="7748">
          <cell r="B7748" t="str">
            <v>419100074102</v>
          </cell>
          <cell r="C7748" t="str">
            <v>PETVET CARE CENTERS CALIFORNIA INC</v>
          </cell>
          <cell r="D7748" t="str">
            <v>TULARE-KINGS VETERINARY EMERGENCY SERVICES</v>
          </cell>
          <cell r="E7748">
            <v>191666.66666666666</v>
          </cell>
          <cell r="F7748">
            <v>2300000</v>
          </cell>
          <cell r="G7748" t="str">
            <v>Y</v>
          </cell>
          <cell r="H7748" t="str">
            <v>N</v>
          </cell>
          <cell r="I7748">
            <v>44166</v>
          </cell>
          <cell r="J7748">
            <v>44174</v>
          </cell>
          <cell r="K7748">
            <v>44175</v>
          </cell>
          <cell r="L7748">
            <v>44175</v>
          </cell>
          <cell r="O7748" t="str">
            <v>Y</v>
          </cell>
          <cell r="P7748" t="str">
            <v>KBH Enterprises</v>
          </cell>
          <cell r="Q7748" t="str">
            <v>KH101</v>
          </cell>
          <cell r="R7748" t="str">
            <v>Chris Frey</v>
          </cell>
          <cell r="S7748" t="str">
            <v>CF101</v>
          </cell>
          <cell r="T7748" t="str">
            <v>Erick Weinstein</v>
          </cell>
          <cell r="U7748" t="str">
            <v>EW101</v>
          </cell>
          <cell r="V7748" t="str">
            <v>PetVet Care Centers</v>
          </cell>
          <cell r="W7748" t="str">
            <v>PETVET</v>
          </cell>
        </row>
        <row r="7749">
          <cell r="B7749" t="str">
            <v>419100074111</v>
          </cell>
          <cell r="C7749" t="str">
            <v>ANIMAL MEDICAL CENTER OF WYOMING, LLC</v>
          </cell>
          <cell r="D7749" t="str">
            <v>COMMUNITY VET CLINIC WYOMING</v>
          </cell>
          <cell r="E7749">
            <v>125000</v>
          </cell>
          <cell r="F7749">
            <v>1500000</v>
          </cell>
          <cell r="G7749" t="str">
            <v>Y</v>
          </cell>
          <cell r="H7749" t="str">
            <v>N</v>
          </cell>
          <cell r="I7749">
            <v>44166</v>
          </cell>
          <cell r="J7749">
            <v>44174</v>
          </cell>
          <cell r="K7749">
            <v>44175</v>
          </cell>
          <cell r="L7749">
            <v>44175</v>
          </cell>
          <cell r="O7749" t="str">
            <v>Y</v>
          </cell>
          <cell r="P7749" t="str">
            <v>KBH Enterprises</v>
          </cell>
          <cell r="Q7749" t="str">
            <v>KH101</v>
          </cell>
          <cell r="R7749" t="str">
            <v>Chris Frey</v>
          </cell>
          <cell r="S7749" t="str">
            <v>CF101</v>
          </cell>
          <cell r="T7749" t="str">
            <v>Erick Weinstein</v>
          </cell>
          <cell r="U7749" t="str">
            <v>EW101</v>
          </cell>
          <cell r="V7749" t="str">
            <v>PetVet Care Centers</v>
          </cell>
          <cell r="W7749" t="str">
            <v>PETVET</v>
          </cell>
        </row>
        <row r="7750">
          <cell r="B7750" t="str">
            <v>419100074120</v>
          </cell>
          <cell r="C7750" t="str">
            <v>PETVET CARE CENTERS (FLORIDA) LLC</v>
          </cell>
          <cell r="D7750" t="str">
            <v>TFB EQUINE</v>
          </cell>
          <cell r="E7750">
            <v>625000</v>
          </cell>
          <cell r="F7750">
            <v>7500000</v>
          </cell>
          <cell r="G7750" t="str">
            <v>Y</v>
          </cell>
          <cell r="H7750" t="str">
            <v>N</v>
          </cell>
          <cell r="I7750">
            <v>44166</v>
          </cell>
          <cell r="J7750">
            <v>44174</v>
          </cell>
          <cell r="K7750">
            <v>44175</v>
          </cell>
          <cell r="L7750">
            <v>44175</v>
          </cell>
          <cell r="M7750">
            <v>44222</v>
          </cell>
          <cell r="N7750">
            <v>44197</v>
          </cell>
          <cell r="O7750" t="str">
            <v>Y</v>
          </cell>
          <cell r="P7750" t="str">
            <v>KBH Enterprises</v>
          </cell>
          <cell r="Q7750" t="str">
            <v>KH101</v>
          </cell>
          <cell r="R7750" t="str">
            <v>Chris Frey</v>
          </cell>
          <cell r="S7750" t="str">
            <v>CF101</v>
          </cell>
          <cell r="T7750" t="str">
            <v>Erick Weinstein</v>
          </cell>
          <cell r="U7750" t="str">
            <v>EW101</v>
          </cell>
          <cell r="V7750" t="str">
            <v>PetVet Care Centers</v>
          </cell>
          <cell r="W7750" t="str">
            <v>PETVET</v>
          </cell>
        </row>
        <row r="7751">
          <cell r="B7751" t="str">
            <v>419100074139</v>
          </cell>
          <cell r="C7751" t="str">
            <v xml:space="preserve">WASHINGTON VETERINARY SERVICES INC PS </v>
          </cell>
          <cell r="D7751" t="str">
            <v>MOUNTAIN VIEW VETERINARY HOSPITAL</v>
          </cell>
          <cell r="E7751">
            <v>195416.66666666666</v>
          </cell>
          <cell r="F7751">
            <v>2345000</v>
          </cell>
          <cell r="G7751" t="str">
            <v>Y</v>
          </cell>
          <cell r="H7751" t="str">
            <v>N</v>
          </cell>
          <cell r="I7751">
            <v>44166</v>
          </cell>
          <cell r="J7751">
            <v>44174</v>
          </cell>
          <cell r="K7751">
            <v>44175</v>
          </cell>
          <cell r="L7751">
            <v>44175</v>
          </cell>
          <cell r="M7751">
            <v>44236</v>
          </cell>
          <cell r="N7751">
            <v>44228</v>
          </cell>
          <cell r="O7751" t="str">
            <v>Y</v>
          </cell>
          <cell r="P7751" t="str">
            <v>KBH Enterprises</v>
          </cell>
          <cell r="Q7751" t="str">
            <v>KH101</v>
          </cell>
          <cell r="R7751" t="str">
            <v>Chris Frey</v>
          </cell>
          <cell r="S7751" t="str">
            <v>CF101</v>
          </cell>
          <cell r="T7751" t="str">
            <v>Erick Weinstein</v>
          </cell>
          <cell r="U7751" t="str">
            <v>EW101</v>
          </cell>
          <cell r="V7751" t="str">
            <v>PetVet Care Centers</v>
          </cell>
          <cell r="W7751" t="str">
            <v>PETVET</v>
          </cell>
        </row>
        <row r="7752">
          <cell r="B7752" t="str">
            <v>419100074148</v>
          </cell>
          <cell r="C7752" t="str">
            <v xml:space="preserve">LA ISLA VETERINARY SERVICES PC </v>
          </cell>
          <cell r="D7752" t="str">
            <v>CARRIER ANIMAL HOSPITAL</v>
          </cell>
          <cell r="E7752">
            <v>150000</v>
          </cell>
          <cell r="F7752">
            <v>1800000</v>
          </cell>
          <cell r="G7752" t="str">
            <v>Y</v>
          </cell>
          <cell r="H7752" t="str">
            <v>N</v>
          </cell>
          <cell r="I7752">
            <v>44166</v>
          </cell>
          <cell r="J7752">
            <v>44174</v>
          </cell>
          <cell r="K7752">
            <v>44176</v>
          </cell>
          <cell r="L7752">
            <v>44176</v>
          </cell>
          <cell r="M7752">
            <v>44239</v>
          </cell>
          <cell r="N7752">
            <v>44228</v>
          </cell>
          <cell r="O7752" t="str">
            <v>Y</v>
          </cell>
          <cell r="P7752" t="str">
            <v>KBH Enterprises</v>
          </cell>
          <cell r="Q7752" t="str">
            <v>KH101</v>
          </cell>
          <cell r="R7752" t="str">
            <v>Chris Frey</v>
          </cell>
          <cell r="S7752" t="str">
            <v>CF101</v>
          </cell>
          <cell r="T7752" t="str">
            <v>Erick Weinstein</v>
          </cell>
          <cell r="U7752" t="str">
            <v>EW101</v>
          </cell>
          <cell r="V7752" t="str">
            <v>PetVet Care Centers</v>
          </cell>
          <cell r="W7752" t="str">
            <v>PETVET</v>
          </cell>
        </row>
        <row r="7753">
          <cell r="B7753" t="str">
            <v>419100074157</v>
          </cell>
          <cell r="C7753" t="str">
            <v>BADGER VETERINARY HOSPITAL INC</v>
          </cell>
          <cell r="D7753" t="str">
            <v>DELLS ANIMAL HOSPITAL</v>
          </cell>
          <cell r="E7753">
            <v>166666.66666666666</v>
          </cell>
          <cell r="F7753">
            <v>2000000</v>
          </cell>
          <cell r="G7753" t="str">
            <v>Y</v>
          </cell>
          <cell r="H7753" t="str">
            <v>N</v>
          </cell>
          <cell r="I7753">
            <v>44166</v>
          </cell>
          <cell r="J7753">
            <v>44174</v>
          </cell>
          <cell r="K7753">
            <v>44176</v>
          </cell>
          <cell r="L7753">
            <v>44176</v>
          </cell>
          <cell r="M7753">
            <v>44236</v>
          </cell>
          <cell r="N7753">
            <v>44228</v>
          </cell>
          <cell r="O7753" t="str">
            <v>Y</v>
          </cell>
          <cell r="P7753" t="str">
            <v>KBH Enterprises</v>
          </cell>
          <cell r="Q7753" t="str">
            <v>KH101</v>
          </cell>
          <cell r="R7753" t="str">
            <v>Chris Frey</v>
          </cell>
          <cell r="S7753" t="str">
            <v>CF101</v>
          </cell>
          <cell r="T7753" t="str">
            <v>Erick Weinstein</v>
          </cell>
          <cell r="U7753" t="str">
            <v>EW101</v>
          </cell>
          <cell r="V7753" t="str">
            <v>PetVet Care Centers</v>
          </cell>
          <cell r="W7753" t="str">
            <v>PETVET</v>
          </cell>
        </row>
        <row r="7754">
          <cell r="B7754" t="str">
            <v>419100074166</v>
          </cell>
          <cell r="C7754" t="str">
            <v>BADGER VETERINARY HOSPITAL INC</v>
          </cell>
          <cell r="D7754" t="str">
            <v>BADGER VETERINARY HOSPITAL CAMBRIDGE</v>
          </cell>
          <cell r="E7754">
            <v>83333.333333333328</v>
          </cell>
          <cell r="F7754">
            <v>1000000</v>
          </cell>
          <cell r="G7754" t="str">
            <v>Y</v>
          </cell>
          <cell r="H7754" t="str">
            <v>N</v>
          </cell>
          <cell r="I7754">
            <v>44166</v>
          </cell>
          <cell r="J7754">
            <v>44174</v>
          </cell>
          <cell r="K7754">
            <v>44176</v>
          </cell>
          <cell r="L7754">
            <v>44176</v>
          </cell>
          <cell r="M7754">
            <v>44291</v>
          </cell>
          <cell r="N7754">
            <v>44287</v>
          </cell>
          <cell r="O7754" t="str">
            <v>Y</v>
          </cell>
          <cell r="P7754" t="str">
            <v>KBH Enterprises</v>
          </cell>
          <cell r="Q7754" t="str">
            <v>KH101</v>
          </cell>
          <cell r="R7754" t="str">
            <v>Chris Frey</v>
          </cell>
          <cell r="S7754" t="str">
            <v>CF101</v>
          </cell>
          <cell r="T7754" t="str">
            <v>Erick Weinstein</v>
          </cell>
          <cell r="U7754" t="str">
            <v>EW101</v>
          </cell>
          <cell r="V7754" t="str">
            <v>PetVet Care Centers</v>
          </cell>
          <cell r="W7754" t="str">
            <v>PETVET</v>
          </cell>
        </row>
        <row r="7755">
          <cell r="B7755" t="str">
            <v>419100074175</v>
          </cell>
          <cell r="C7755" t="str">
            <v>BADGER VETERINARY HOSPITAL INC</v>
          </cell>
          <cell r="D7755" t="str">
            <v>BADGER VETERINARY HOSPITAL - BELOIT</v>
          </cell>
          <cell r="E7755">
            <v>76666.666666666672</v>
          </cell>
          <cell r="F7755">
            <v>920000</v>
          </cell>
          <cell r="G7755" t="str">
            <v>Y</v>
          </cell>
          <cell r="H7755" t="str">
            <v>N</v>
          </cell>
          <cell r="I7755">
            <v>44166</v>
          </cell>
          <cell r="J7755">
            <v>44174</v>
          </cell>
          <cell r="K7755">
            <v>44176</v>
          </cell>
          <cell r="L7755">
            <v>44176</v>
          </cell>
          <cell r="M7755">
            <v>44291</v>
          </cell>
          <cell r="N7755">
            <v>44287</v>
          </cell>
          <cell r="O7755" t="str">
            <v>Y</v>
          </cell>
          <cell r="P7755" t="str">
            <v>KBH Enterprises</v>
          </cell>
          <cell r="Q7755" t="str">
            <v>KH101</v>
          </cell>
          <cell r="R7755" t="str">
            <v>Chris Frey</v>
          </cell>
          <cell r="S7755" t="str">
            <v>CF101</v>
          </cell>
          <cell r="T7755" t="str">
            <v>Erick Weinstein</v>
          </cell>
          <cell r="U7755" t="str">
            <v>EW101</v>
          </cell>
          <cell r="V7755" t="str">
            <v>PetVet Care Centers</v>
          </cell>
          <cell r="W7755" t="str">
            <v>PETVET</v>
          </cell>
        </row>
        <row r="7756">
          <cell r="B7756" t="str">
            <v>419100074184</v>
          </cell>
          <cell r="C7756" t="str">
            <v>BADGER VETERINARY HOSPITAL INC</v>
          </cell>
          <cell r="D7756" t="str">
            <v>BADGER VETERINARY HOSPITAL - JANESVILLE</v>
          </cell>
          <cell r="E7756">
            <v>258333.33333333334</v>
          </cell>
          <cell r="F7756">
            <v>3100000</v>
          </cell>
          <cell r="G7756" t="str">
            <v>Y</v>
          </cell>
          <cell r="H7756" t="str">
            <v>N</v>
          </cell>
          <cell r="I7756">
            <v>44166</v>
          </cell>
          <cell r="J7756">
            <v>44174</v>
          </cell>
          <cell r="K7756">
            <v>44176</v>
          </cell>
          <cell r="L7756">
            <v>44176</v>
          </cell>
          <cell r="M7756">
            <v>44291</v>
          </cell>
          <cell r="N7756">
            <v>44287</v>
          </cell>
          <cell r="O7756" t="str">
            <v>Y</v>
          </cell>
          <cell r="P7756" t="str">
            <v>KBH Enterprises</v>
          </cell>
          <cell r="Q7756" t="str">
            <v>KH101</v>
          </cell>
          <cell r="R7756" t="str">
            <v>Chris Frey</v>
          </cell>
          <cell r="S7756" t="str">
            <v>CF101</v>
          </cell>
          <cell r="T7756" t="str">
            <v>Erick Weinstein</v>
          </cell>
          <cell r="U7756" t="str">
            <v>EW101</v>
          </cell>
          <cell r="V7756" t="str">
            <v>PetVet Care Centers</v>
          </cell>
          <cell r="W7756" t="str">
            <v>PETVET</v>
          </cell>
        </row>
        <row r="7757">
          <cell r="B7757" t="str">
            <v>419100074193</v>
          </cell>
          <cell r="C7757" t="str">
            <v>PETVET CARE CENTERS KENTUCKY LLC</v>
          </cell>
          <cell r="D7757" t="str">
            <v>HAGYARD EQUINE MEDICAL INSTITUTE</v>
          </cell>
          <cell r="E7757">
            <v>2583333.3333333335</v>
          </cell>
          <cell r="F7757">
            <v>31000000</v>
          </cell>
          <cell r="G7757" t="str">
            <v>Y</v>
          </cell>
          <cell r="H7757" t="str">
            <v>N</v>
          </cell>
          <cell r="I7757">
            <v>44166</v>
          </cell>
          <cell r="J7757">
            <v>44174</v>
          </cell>
          <cell r="K7757">
            <v>44176</v>
          </cell>
          <cell r="L7757">
            <v>44176</v>
          </cell>
          <cell r="O7757" t="str">
            <v>Y</v>
          </cell>
          <cell r="P7757" t="str">
            <v>KBH Enterprises</v>
          </cell>
          <cell r="Q7757" t="str">
            <v>KH101</v>
          </cell>
          <cell r="R7757" t="str">
            <v>Chris Frey</v>
          </cell>
          <cell r="S7757" t="str">
            <v>CF101</v>
          </cell>
          <cell r="T7757" t="str">
            <v>Erick Weinstein</v>
          </cell>
          <cell r="U7757" t="str">
            <v>EW101</v>
          </cell>
          <cell r="V7757" t="str">
            <v>PetVet Care Centers</v>
          </cell>
          <cell r="W7757" t="str">
            <v>PETVET</v>
          </cell>
        </row>
        <row r="7758">
          <cell r="B7758" t="str">
            <v>419100074200</v>
          </cell>
          <cell r="C7758" t="str">
            <v>VIOLET ECLIPSE INC</v>
          </cell>
          <cell r="D7758" t="str">
            <v>XTASYENCOUNT.COM</v>
          </cell>
          <cell r="E7758">
            <v>20833.333333333332</v>
          </cell>
          <cell r="F7758">
            <v>250000</v>
          </cell>
          <cell r="G7758" t="str">
            <v>N</v>
          </cell>
          <cell r="H7758" t="str">
            <v>N</v>
          </cell>
          <cell r="I7758">
            <v>44166</v>
          </cell>
          <cell r="J7758">
            <v>44174</v>
          </cell>
          <cell r="K7758">
            <v>44175</v>
          </cell>
          <cell r="L7758">
            <v>44182</v>
          </cell>
          <cell r="M7758">
            <v>44236</v>
          </cell>
          <cell r="N7758">
            <v>44228</v>
          </cell>
          <cell r="O7758" t="str">
            <v>Y</v>
          </cell>
          <cell r="P7758" t="str">
            <v>RocketGate</v>
          </cell>
          <cell r="Q7758" t="str">
            <v>RG101</v>
          </cell>
          <cell r="R7758" t="str">
            <v>Dating Network</v>
          </cell>
          <cell r="S7758" t="str">
            <v>DA102</v>
          </cell>
        </row>
        <row r="7759">
          <cell r="B7759" t="str">
            <v>419100074219</v>
          </cell>
          <cell r="C7759" t="str">
            <v>COBI TES CORP</v>
          </cell>
          <cell r="D7759" t="str">
            <v>SNTMLSDT.COM</v>
          </cell>
          <cell r="E7759">
            <v>25000</v>
          </cell>
          <cell r="F7759">
            <v>300000</v>
          </cell>
          <cell r="G7759" t="str">
            <v>N</v>
          </cell>
          <cell r="H7759" t="str">
            <v>N</v>
          </cell>
          <cell r="I7759">
            <v>44166</v>
          </cell>
          <cell r="J7759">
            <v>44174</v>
          </cell>
          <cell r="K7759">
            <v>44179</v>
          </cell>
          <cell r="L7759">
            <v>44182</v>
          </cell>
          <cell r="M7759">
            <v>44193</v>
          </cell>
          <cell r="N7759">
            <v>44166</v>
          </cell>
          <cell r="O7759" t="str">
            <v>Y</v>
          </cell>
          <cell r="P7759" t="str">
            <v>Mobius Payments</v>
          </cell>
          <cell r="Q7759" t="str">
            <v>MOB101</v>
          </cell>
        </row>
        <row r="7760">
          <cell r="B7760" t="str">
            <v>419100074228</v>
          </cell>
          <cell r="C7760" t="str">
            <v>NATIONAL ASSOCIATION OF THEATRE OWNERS INC</v>
          </cell>
          <cell r="D7760" t="str">
            <v>NATO</v>
          </cell>
          <cell r="E7760">
            <v>29166.666666666668</v>
          </cell>
          <cell r="F7760">
            <v>350000</v>
          </cell>
          <cell r="G7760" t="str">
            <v>Y</v>
          </cell>
          <cell r="H7760" t="str">
            <v>Y</v>
          </cell>
          <cell r="I7760">
            <v>44166</v>
          </cell>
          <cell r="J7760">
            <v>44174</v>
          </cell>
          <cell r="K7760">
            <v>44207</v>
          </cell>
          <cell r="L7760">
            <v>44208</v>
          </cell>
          <cell r="M7760">
            <v>44239</v>
          </cell>
          <cell r="N7760">
            <v>44228</v>
          </cell>
          <cell r="O7760" t="str">
            <v>Y</v>
          </cell>
          <cell r="P7760" t="str">
            <v>Paul J Scalia</v>
          </cell>
          <cell r="Q7760" t="str">
            <v>PS102</v>
          </cell>
          <cell r="R7760" t="str">
            <v>Erick Weinstein</v>
          </cell>
          <cell r="S7760" t="str">
            <v>EW101</v>
          </cell>
        </row>
        <row r="7761">
          <cell r="B7761" t="str">
            <v>419100074237</v>
          </cell>
          <cell r="C7761" t="str">
            <v>NATIONAL ASSOCIATION OF THEATRE OWNERS INC</v>
          </cell>
          <cell r="D7761" t="str">
            <v>NATO PAC</v>
          </cell>
          <cell r="E7761">
            <v>8333.3333333333339</v>
          </cell>
          <cell r="F7761">
            <v>100000</v>
          </cell>
          <cell r="G7761" t="str">
            <v>Y</v>
          </cell>
          <cell r="H7761" t="str">
            <v>Y</v>
          </cell>
          <cell r="I7761">
            <v>44166</v>
          </cell>
          <cell r="J7761">
            <v>44174</v>
          </cell>
          <cell r="K7761">
            <v>44207</v>
          </cell>
          <cell r="L7761">
            <v>44208</v>
          </cell>
          <cell r="O7761" t="str">
            <v>Y</v>
          </cell>
          <cell r="P7761" t="str">
            <v>Paul J Scalia</v>
          </cell>
          <cell r="Q7761" t="str">
            <v>PS102</v>
          </cell>
          <cell r="R7761" t="str">
            <v>Erick Weinstein</v>
          </cell>
          <cell r="S7761" t="str">
            <v>EW101</v>
          </cell>
        </row>
        <row r="7762">
          <cell r="B7762" t="str">
            <v xml:space="preserve">892999925504    </v>
          </cell>
          <cell r="C7762" t="str">
            <v>EMPIRE GS LLC</v>
          </cell>
          <cell r="D7762" t="str">
            <v>THE SPICE &amp; TEA EXCHANGE OF FOLEY</v>
          </cell>
          <cell r="E7762">
            <v>4308.333333333333</v>
          </cell>
          <cell r="F7762">
            <v>51700</v>
          </cell>
          <cell r="G7762" t="str">
            <v>Y</v>
          </cell>
          <cell r="H7762" t="str">
            <v>Y</v>
          </cell>
          <cell r="I7762">
            <v>44166</v>
          </cell>
          <cell r="J7762">
            <v>44174</v>
          </cell>
          <cell r="K7762">
            <v>44180</v>
          </cell>
          <cell r="L7762">
            <v>44180</v>
          </cell>
          <cell r="M7762">
            <v>44209</v>
          </cell>
          <cell r="N7762">
            <v>44197</v>
          </cell>
          <cell r="O7762" t="str">
            <v>Y</v>
          </cell>
          <cell r="P7762" t="str">
            <v>Matt McCracken</v>
          </cell>
          <cell r="Q7762" t="str">
            <v>MM103</v>
          </cell>
          <cell r="R7762" t="str">
            <v>Andy Arner</v>
          </cell>
          <cell r="S7762" t="str">
            <v>AA102</v>
          </cell>
        </row>
        <row r="7763">
          <cell r="B7763" t="str">
            <v xml:space="preserve">892999925512    </v>
          </cell>
          <cell r="C7763" t="str">
            <v>CARNEGIE HILL VETERINARY MEDICINE PLLC</v>
          </cell>
          <cell r="D7763" t="str">
            <v>CARNEGIE HILL VETERINARIANS</v>
          </cell>
          <cell r="E7763">
            <v>108333.33333333333</v>
          </cell>
          <cell r="F7763">
            <v>1300000</v>
          </cell>
          <cell r="G7763" t="str">
            <v>Y</v>
          </cell>
          <cell r="H7763" t="str">
            <v>N</v>
          </cell>
          <cell r="I7763">
            <v>44166</v>
          </cell>
          <cell r="J7763">
            <v>44174</v>
          </cell>
          <cell r="K7763">
            <v>44175</v>
          </cell>
          <cell r="L7763">
            <v>44175</v>
          </cell>
          <cell r="M7763">
            <v>44222</v>
          </cell>
          <cell r="N7763">
            <v>44197</v>
          </cell>
          <cell r="O7763" t="str">
            <v>Y</v>
          </cell>
          <cell r="P7763" t="str">
            <v>Mike Roberts</v>
          </cell>
          <cell r="Q7763" t="str">
            <v>MR102</v>
          </cell>
          <cell r="R7763" t="str">
            <v>Chris Frey</v>
          </cell>
          <cell r="S7763" t="str">
            <v>CF101</v>
          </cell>
          <cell r="T7763" t="str">
            <v>Veterinary Management Group</v>
          </cell>
          <cell r="U7763" t="str">
            <v>VMG101</v>
          </cell>
        </row>
        <row r="7764">
          <cell r="B7764" t="str">
            <v>419100074246</v>
          </cell>
          <cell r="C7764" t="str">
            <v>KOSTUNE PARTNERS LLC</v>
          </cell>
          <cell r="D7764" t="str">
            <v>EGAMECS.COM</v>
          </cell>
          <cell r="E7764">
            <v>10416.666666666666</v>
          </cell>
          <cell r="F7764">
            <v>125000</v>
          </cell>
          <cell r="G7764" t="str">
            <v>N</v>
          </cell>
          <cell r="H7764" t="str">
            <v>N</v>
          </cell>
          <cell r="I7764">
            <v>44166</v>
          </cell>
          <cell r="J7764">
            <v>44175</v>
          </cell>
          <cell r="K7764">
            <v>44183</v>
          </cell>
          <cell r="L7764">
            <v>44183</v>
          </cell>
          <cell r="O7764" t="str">
            <v>Y</v>
          </cell>
          <cell r="P7764" t="str">
            <v>Joel Paulin</v>
          </cell>
          <cell r="Q7764" t="str">
            <v>JP101</v>
          </cell>
        </row>
        <row r="7765">
          <cell r="B7765" t="str">
            <v xml:space="preserve">892999925520    </v>
          </cell>
          <cell r="C7765" t="str">
            <v>MCCLELLAN VETERINARY SERVICES PLLC</v>
          </cell>
          <cell r="D7765" t="str">
            <v>HAMPTON VETERINARY HOSPITAL</v>
          </cell>
          <cell r="E7765">
            <v>108333.33333333333</v>
          </cell>
          <cell r="F7765">
            <v>1300000</v>
          </cell>
          <cell r="G7765" t="str">
            <v>Y</v>
          </cell>
          <cell r="H7765" t="str">
            <v>Y</v>
          </cell>
          <cell r="I7765">
            <v>44166</v>
          </cell>
          <cell r="J7765">
            <v>44176</v>
          </cell>
          <cell r="K7765">
            <v>44176</v>
          </cell>
          <cell r="L7765">
            <v>44176</v>
          </cell>
          <cell r="M7765">
            <v>44201</v>
          </cell>
          <cell r="N7765">
            <v>44197</v>
          </cell>
          <cell r="O7765" t="str">
            <v>Y</v>
          </cell>
          <cell r="P7765" t="str">
            <v>Mike Roberts</v>
          </cell>
          <cell r="Q7765" t="str">
            <v>MR102</v>
          </cell>
          <cell r="R7765" t="str">
            <v>Chris Frey</v>
          </cell>
          <cell r="S7765" t="str">
            <v>CF101</v>
          </cell>
          <cell r="T7765" t="str">
            <v>Veterinary Management Group</v>
          </cell>
          <cell r="U7765" t="str">
            <v>VMG101</v>
          </cell>
        </row>
        <row r="7766">
          <cell r="B7766" t="str">
            <v xml:space="preserve">892999925538    </v>
          </cell>
          <cell r="C7766" t="str">
            <v>WORLD OF SEASONINGS, LLC</v>
          </cell>
          <cell r="D7766" t="str">
            <v>THE SPICE &amp; TEA EXCHANGE OF DESTIN</v>
          </cell>
          <cell r="E7766">
            <v>31400</v>
          </cell>
          <cell r="F7766">
            <v>376800</v>
          </cell>
          <cell r="G7766" t="str">
            <v>Y</v>
          </cell>
          <cell r="H7766" t="str">
            <v>Y</v>
          </cell>
          <cell r="I7766">
            <v>44166</v>
          </cell>
          <cell r="J7766">
            <v>44176</v>
          </cell>
          <cell r="K7766">
            <v>44179</v>
          </cell>
          <cell r="L7766">
            <v>44179</v>
          </cell>
          <cell r="M7766">
            <v>44216</v>
          </cell>
          <cell r="N7766">
            <v>44197</v>
          </cell>
          <cell r="O7766" t="str">
            <v>Y</v>
          </cell>
          <cell r="P7766" t="str">
            <v>Matt McCracken</v>
          </cell>
          <cell r="Q7766" t="str">
            <v>MM103</v>
          </cell>
          <cell r="R7766" t="str">
            <v>Andy Arner</v>
          </cell>
          <cell r="S7766" t="str">
            <v>AA102</v>
          </cell>
        </row>
        <row r="7767">
          <cell r="B7767" t="str">
            <v>419100074255</v>
          </cell>
          <cell r="C7767" t="str">
            <v>GERMETZ CHANNEL INC</v>
          </cell>
          <cell r="D7767" t="str">
            <v>GTLSTNLVE.COM</v>
          </cell>
          <cell r="E7767">
            <v>25000</v>
          </cell>
          <cell r="F7767">
            <v>300000</v>
          </cell>
          <cell r="G7767" t="str">
            <v>N</v>
          </cell>
          <cell r="H7767" t="str">
            <v>N</v>
          </cell>
          <cell r="I7767">
            <v>44166</v>
          </cell>
          <cell r="J7767">
            <v>44176</v>
          </cell>
          <cell r="K7767">
            <v>44179</v>
          </cell>
          <cell r="L7767">
            <v>44182</v>
          </cell>
          <cell r="M7767">
            <v>44193</v>
          </cell>
          <cell r="N7767">
            <v>44166</v>
          </cell>
          <cell r="O7767" t="str">
            <v>Y</v>
          </cell>
          <cell r="P7767" t="str">
            <v>Mobius Payments</v>
          </cell>
          <cell r="Q7767" t="str">
            <v>MOB101</v>
          </cell>
        </row>
        <row r="7768">
          <cell r="B7768" t="str">
            <v>419100074264</v>
          </cell>
          <cell r="C7768" t="str">
            <v>ADVANCED CHIROPRACTIC OF LONG ISLAND PC</v>
          </cell>
          <cell r="D7768" t="str">
            <v>ADVANCED CHIROPRACTIC OF LONG ISLAND PC</v>
          </cell>
          <cell r="E7768">
            <v>10416.666666666666</v>
          </cell>
          <cell r="F7768">
            <v>125000</v>
          </cell>
          <cell r="G7768" t="str">
            <v>Y</v>
          </cell>
          <cell r="H7768" t="str">
            <v>Y</v>
          </cell>
          <cell r="I7768">
            <v>44166</v>
          </cell>
          <cell r="J7768">
            <v>44176</v>
          </cell>
          <cell r="K7768">
            <v>44179</v>
          </cell>
          <cell r="L7768">
            <v>44179</v>
          </cell>
          <cell r="M7768">
            <v>44201</v>
          </cell>
          <cell r="N7768">
            <v>44197</v>
          </cell>
          <cell r="O7768" t="str">
            <v>Y</v>
          </cell>
          <cell r="P7768" t="str">
            <v>Brian Hanson</v>
          </cell>
          <cell r="Q7768" t="str">
            <v>BH101</v>
          </cell>
          <cell r="R7768" t="str">
            <v>Andy Arner</v>
          </cell>
          <cell r="S7768" t="str">
            <v>AA102</v>
          </cell>
        </row>
        <row r="7769">
          <cell r="B7769" t="str">
            <v>419100074273</v>
          </cell>
          <cell r="C7769" t="str">
            <v xml:space="preserve">WIND ROSE DESIGNS INC </v>
          </cell>
          <cell r="D7769" t="str">
            <v>SNGMYSFV.COM</v>
          </cell>
          <cell r="E7769">
            <v>25000</v>
          </cell>
          <cell r="F7769">
            <v>300000</v>
          </cell>
          <cell r="G7769" t="str">
            <v>N</v>
          </cell>
          <cell r="H7769" t="str">
            <v>N</v>
          </cell>
          <cell r="I7769">
            <v>44166</v>
          </cell>
          <cell r="J7769">
            <v>44179</v>
          </cell>
          <cell r="K7769">
            <v>44179</v>
          </cell>
          <cell r="L7769">
            <v>44182</v>
          </cell>
          <cell r="M7769">
            <v>44193</v>
          </cell>
          <cell r="N7769">
            <v>44166</v>
          </cell>
          <cell r="O7769" t="str">
            <v>Y</v>
          </cell>
          <cell r="P7769" t="str">
            <v>Joel Paulin</v>
          </cell>
          <cell r="Q7769" t="str">
            <v>JP101</v>
          </cell>
        </row>
        <row r="7770">
          <cell r="B7770" t="str">
            <v xml:space="preserve">892999925546    </v>
          </cell>
          <cell r="C7770" t="str">
            <v xml:space="preserve">LUCKY PAWS PET SPA BETHPAGE INC </v>
          </cell>
          <cell r="D7770" t="str">
            <v xml:space="preserve">LUCKY PAWS PET SPA BETHPAGE INC </v>
          </cell>
          <cell r="E7770">
            <v>41666.666666666664</v>
          </cell>
          <cell r="F7770">
            <v>500000</v>
          </cell>
          <cell r="G7770" t="str">
            <v>Y</v>
          </cell>
          <cell r="H7770" t="str">
            <v>N</v>
          </cell>
          <cell r="I7770">
            <v>44166</v>
          </cell>
          <cell r="J7770">
            <v>44179</v>
          </cell>
          <cell r="K7770">
            <v>44179</v>
          </cell>
          <cell r="L7770">
            <v>44179</v>
          </cell>
          <cell r="M7770">
            <v>44181</v>
          </cell>
          <cell r="N7770">
            <v>44166</v>
          </cell>
          <cell r="O7770" t="str">
            <v>Y</v>
          </cell>
          <cell r="P7770" t="str">
            <v>HYD Associates Inc</v>
          </cell>
          <cell r="Q7770" t="str">
            <v>HYD101</v>
          </cell>
        </row>
        <row r="7771">
          <cell r="B7771" t="str">
            <v xml:space="preserve">892999925553    </v>
          </cell>
          <cell r="C7771" t="str">
            <v>LA MIRAGE TWO LLC</v>
          </cell>
          <cell r="D7771" t="str">
            <v>LA MIRAGE JEWELERS</v>
          </cell>
          <cell r="E7771">
            <v>14583.333333333334</v>
          </cell>
          <cell r="F7771">
            <v>175000</v>
          </cell>
          <cell r="G7771" t="str">
            <v>Y</v>
          </cell>
          <cell r="H7771" t="str">
            <v>N</v>
          </cell>
          <cell r="I7771">
            <v>44166</v>
          </cell>
          <cell r="J7771">
            <v>44179</v>
          </cell>
          <cell r="K7771">
            <v>44181</v>
          </cell>
          <cell r="L7771">
            <v>44181</v>
          </cell>
          <cell r="M7771">
            <v>44193</v>
          </cell>
          <cell r="N7771">
            <v>44166</v>
          </cell>
          <cell r="O7771" t="str">
            <v>Y</v>
          </cell>
          <cell r="P7771" t="str">
            <v>John Vacca</v>
          </cell>
          <cell r="Q7771" t="str">
            <v>JV101</v>
          </cell>
          <cell r="R7771" t="str">
            <v>Andy Arner</v>
          </cell>
          <cell r="S7771" t="str">
            <v>AA102</v>
          </cell>
        </row>
        <row r="7772">
          <cell r="B7772" t="str">
            <v>419100074282</v>
          </cell>
          <cell r="C7772" t="str">
            <v>BODEGA FAMILIA INC</v>
          </cell>
          <cell r="D7772" t="str">
            <v>BODEGA FAMILIA INC</v>
          </cell>
          <cell r="E7772">
            <v>6916.666666666667</v>
          </cell>
          <cell r="F7772">
            <v>83000</v>
          </cell>
          <cell r="G7772" t="str">
            <v>Y</v>
          </cell>
          <cell r="H7772" t="str">
            <v>N</v>
          </cell>
          <cell r="I7772">
            <v>44166</v>
          </cell>
          <cell r="J7772">
            <v>44180</v>
          </cell>
          <cell r="K7772" t="str">
            <v xml:space="preserve">Withdrawn </v>
          </cell>
          <cell r="L7772" t="str">
            <v xml:space="preserve">Withdrawn </v>
          </cell>
          <cell r="M7772" t="str">
            <v xml:space="preserve">Withdrawn </v>
          </cell>
          <cell r="N7772" t="str">
            <v xml:space="preserve">Withdrawn </v>
          </cell>
          <cell r="O7772" t="str">
            <v xml:space="preserve">Withdrawn </v>
          </cell>
          <cell r="P7772" t="str">
            <v>Brian Hanson</v>
          </cell>
          <cell r="Q7772" t="str">
            <v>BH101</v>
          </cell>
          <cell r="R7772" t="str">
            <v>Andy Arner</v>
          </cell>
          <cell r="S7772" t="str">
            <v>AA102</v>
          </cell>
          <cell r="T7772" t="str">
            <v xml:space="preserve">Bethpage FCU </v>
          </cell>
          <cell r="U7772" t="str">
            <v>BFCU</v>
          </cell>
        </row>
        <row r="7773">
          <cell r="B7773" t="str">
            <v>419100074291</v>
          </cell>
          <cell r="C7773" t="str">
            <v>GILLS UNLIMITED</v>
          </cell>
          <cell r="D7773" t="str">
            <v>CONTENTBODE.COM</v>
          </cell>
          <cell r="E7773">
            <v>20833.333333333332</v>
          </cell>
          <cell r="F7773">
            <v>250000</v>
          </cell>
          <cell r="G7773" t="str">
            <v>N</v>
          </cell>
          <cell r="H7773" t="str">
            <v>N</v>
          </cell>
          <cell r="I7773">
            <v>44166</v>
          </cell>
          <cell r="J7773">
            <v>44180</v>
          </cell>
          <cell r="K7773">
            <v>44180</v>
          </cell>
          <cell r="L7773">
            <v>44182</v>
          </cell>
          <cell r="M7773">
            <v>44222</v>
          </cell>
          <cell r="N7773">
            <v>44197</v>
          </cell>
          <cell r="O7773" t="str">
            <v>Y</v>
          </cell>
          <cell r="P7773" t="str">
            <v>RocketGate</v>
          </cell>
          <cell r="Q7773" t="str">
            <v>RG101</v>
          </cell>
          <cell r="R7773" t="str">
            <v>Dating Network</v>
          </cell>
          <cell r="S7773" t="str">
            <v>DN101</v>
          </cell>
        </row>
        <row r="7774">
          <cell r="B7774" t="str">
            <v xml:space="preserve">892999925561    </v>
          </cell>
          <cell r="C7774" t="str">
            <v>CLOVER HILL AH LLC</v>
          </cell>
          <cell r="D7774" t="str">
            <v xml:space="preserve">CLOVER HILL ANIMAL HOSPITAL </v>
          </cell>
          <cell r="E7774">
            <v>75000</v>
          </cell>
          <cell r="F7774">
            <v>900000</v>
          </cell>
          <cell r="G7774" t="str">
            <v>Y</v>
          </cell>
          <cell r="H7774" t="str">
            <v>Y</v>
          </cell>
          <cell r="I7774">
            <v>44166</v>
          </cell>
          <cell r="J7774">
            <v>44180</v>
          </cell>
          <cell r="K7774">
            <v>44180</v>
          </cell>
          <cell r="L7774">
            <v>44180</v>
          </cell>
          <cell r="M7774">
            <v>44193</v>
          </cell>
          <cell r="N7774">
            <v>44166</v>
          </cell>
          <cell r="O7774" t="str">
            <v>Y</v>
          </cell>
          <cell r="P7774" t="str">
            <v>Mike Roberts</v>
          </cell>
          <cell r="Q7774" t="str">
            <v>MR102</v>
          </cell>
          <cell r="R7774" t="str">
            <v>Chris Frey</v>
          </cell>
          <cell r="S7774" t="str">
            <v>CF101</v>
          </cell>
          <cell r="T7774" t="str">
            <v>Veterinary Management Group</v>
          </cell>
          <cell r="U7774" t="str">
            <v>VMG101</v>
          </cell>
        </row>
        <row r="7775">
          <cell r="B7775" t="str">
            <v>419100074308</v>
          </cell>
          <cell r="C7775" t="str">
            <v>PETVET CARE CENTERS (NEW MEXICO) LLC</v>
          </cell>
          <cell r="D7775" t="str">
            <v>CEDAR ANIMAL MEDICAL CENTER (NM)</v>
          </cell>
          <cell r="E7775">
            <v>150000</v>
          </cell>
          <cell r="F7775">
            <v>1800000</v>
          </cell>
          <cell r="G7775" t="str">
            <v>Y</v>
          </cell>
          <cell r="H7775" t="str">
            <v>N</v>
          </cell>
          <cell r="I7775">
            <v>44166</v>
          </cell>
          <cell r="J7775">
            <v>44180</v>
          </cell>
          <cell r="K7775">
            <v>44181</v>
          </cell>
          <cell r="L7775">
            <v>44181</v>
          </cell>
          <cell r="M7775">
            <v>44236</v>
          </cell>
          <cell r="N7775">
            <v>44228</v>
          </cell>
          <cell r="O7775" t="str">
            <v>Y</v>
          </cell>
          <cell r="P7775" t="str">
            <v>KBH Enterprises</v>
          </cell>
          <cell r="Q7775" t="str">
            <v>KH101</v>
          </cell>
          <cell r="R7775" t="str">
            <v>Chris Frey</v>
          </cell>
          <cell r="S7775" t="str">
            <v>CF101</v>
          </cell>
          <cell r="T7775" t="str">
            <v>Erick Weinstein</v>
          </cell>
          <cell r="U7775" t="str">
            <v>EW101</v>
          </cell>
          <cell r="V7775" t="str">
            <v>PetVet Care Centers</v>
          </cell>
          <cell r="W7775" t="str">
            <v>PETVET</v>
          </cell>
        </row>
        <row r="7776">
          <cell r="B7776" t="str">
            <v>419100074317</v>
          </cell>
          <cell r="C7776" t="str">
            <v xml:space="preserve">PETVET CARE CENTERS (ARIZONA) LLC </v>
          </cell>
          <cell r="D7776" t="str">
            <v>PET DOCTOR (AZ) 1ST</v>
          </cell>
          <cell r="E7776">
            <v>111666.66666666667</v>
          </cell>
          <cell r="F7776">
            <v>1340000</v>
          </cell>
          <cell r="G7776" t="str">
            <v>Y</v>
          </cell>
          <cell r="H7776" t="str">
            <v>N</v>
          </cell>
          <cell r="I7776">
            <v>44166</v>
          </cell>
          <cell r="J7776">
            <v>44180</v>
          </cell>
          <cell r="K7776">
            <v>44181</v>
          </cell>
          <cell r="L7776">
            <v>44181</v>
          </cell>
          <cell r="M7776">
            <v>44204</v>
          </cell>
          <cell r="N7776">
            <v>44197</v>
          </cell>
          <cell r="O7776" t="str">
            <v>Y</v>
          </cell>
          <cell r="P7776" t="str">
            <v>KBH Enterprises</v>
          </cell>
          <cell r="Q7776" t="str">
            <v>KH101</v>
          </cell>
          <cell r="R7776" t="str">
            <v>Chris Frey</v>
          </cell>
          <cell r="S7776" t="str">
            <v>CF101</v>
          </cell>
          <cell r="T7776" t="str">
            <v>Erick Weinstein</v>
          </cell>
          <cell r="U7776" t="str">
            <v>EW101</v>
          </cell>
          <cell r="V7776" t="str">
            <v>PetVet Care Centers</v>
          </cell>
          <cell r="W7776" t="str">
            <v>PETVET</v>
          </cell>
        </row>
        <row r="7777">
          <cell r="B7777" t="str">
            <v>419100074326</v>
          </cell>
          <cell r="C7777" t="str">
            <v xml:space="preserve">PETVET CARE CENTERS CALIFORNIA INC </v>
          </cell>
          <cell r="D7777" t="str">
            <v>TLC ANIMAL CLINIC</v>
          </cell>
          <cell r="E7777">
            <v>133333.33333333334</v>
          </cell>
          <cell r="F7777">
            <v>1600000</v>
          </cell>
          <cell r="G7777" t="str">
            <v>Y</v>
          </cell>
          <cell r="H7777" t="str">
            <v>N</v>
          </cell>
          <cell r="I7777">
            <v>44166</v>
          </cell>
          <cell r="J7777">
            <v>44180</v>
          </cell>
          <cell r="K7777">
            <v>44181</v>
          </cell>
          <cell r="L7777">
            <v>44181</v>
          </cell>
          <cell r="M7777">
            <v>44264</v>
          </cell>
          <cell r="N7777">
            <v>44256</v>
          </cell>
          <cell r="O7777" t="str">
            <v>Y</v>
          </cell>
          <cell r="P7777" t="str">
            <v>KBH Enterprises</v>
          </cell>
          <cell r="Q7777" t="str">
            <v>KH101</v>
          </cell>
          <cell r="R7777" t="str">
            <v>Chris Frey</v>
          </cell>
          <cell r="S7777" t="str">
            <v>CF101</v>
          </cell>
          <cell r="T7777" t="str">
            <v>Erick Weinstein</v>
          </cell>
          <cell r="U7777" t="str">
            <v>EW101</v>
          </cell>
          <cell r="V7777" t="str">
            <v>PetVet Care Centers</v>
          </cell>
          <cell r="W7777" t="str">
            <v>PETVET</v>
          </cell>
        </row>
        <row r="7778">
          <cell r="B7778" t="str">
            <v>419100074335</v>
          </cell>
          <cell r="C7778" t="str">
            <v xml:space="preserve">PETVET CARE CENTERS (ARIZONA) LLC </v>
          </cell>
          <cell r="D7778" t="str">
            <v>PET DOCTOR- ORACLE</v>
          </cell>
          <cell r="E7778">
            <v>283333.33333333331</v>
          </cell>
          <cell r="F7778">
            <v>3400000</v>
          </cell>
          <cell r="G7778" t="str">
            <v>Y</v>
          </cell>
          <cell r="H7778" t="str">
            <v>N</v>
          </cell>
          <cell r="I7778">
            <v>44166</v>
          </cell>
          <cell r="J7778">
            <v>44181</v>
          </cell>
          <cell r="K7778">
            <v>44181</v>
          </cell>
          <cell r="L7778">
            <v>44181</v>
          </cell>
          <cell r="M7778">
            <v>44209</v>
          </cell>
          <cell r="N7778">
            <v>44197</v>
          </cell>
          <cell r="O7778" t="str">
            <v>Y</v>
          </cell>
          <cell r="P7778" t="str">
            <v>KBH Enterprises</v>
          </cell>
          <cell r="Q7778" t="str">
            <v>KH101</v>
          </cell>
          <cell r="R7778" t="str">
            <v>Chris Frey</v>
          </cell>
          <cell r="S7778" t="str">
            <v>CF101</v>
          </cell>
          <cell r="T7778" t="str">
            <v>Erick Weinstein</v>
          </cell>
          <cell r="U7778" t="str">
            <v>EW101</v>
          </cell>
          <cell r="V7778" t="str">
            <v>PetVet Care Centers</v>
          </cell>
          <cell r="W7778" t="str">
            <v>PETVET</v>
          </cell>
        </row>
        <row r="7779">
          <cell r="B7779" t="str">
            <v xml:space="preserve">892999925579    </v>
          </cell>
          <cell r="C7779" t="str">
            <v>NEW YORK CITY DELICIOUS DOGS CORP</v>
          </cell>
          <cell r="D7779" t="str">
            <v>NEW YORK CITY DELICIOUS DOGS CORP</v>
          </cell>
          <cell r="E7779">
            <v>1000</v>
          </cell>
          <cell r="F7779">
            <v>12000</v>
          </cell>
          <cell r="G7779" t="str">
            <v>Y</v>
          </cell>
          <cell r="H7779" t="str">
            <v>N</v>
          </cell>
          <cell r="I7779">
            <v>44166</v>
          </cell>
          <cell r="J7779">
            <v>44181</v>
          </cell>
          <cell r="K7779">
            <v>44183</v>
          </cell>
          <cell r="L7779">
            <v>44183</v>
          </cell>
          <cell r="M7779">
            <v>44200</v>
          </cell>
          <cell r="N7779">
            <v>44197</v>
          </cell>
          <cell r="O7779" t="str">
            <v>Y</v>
          </cell>
          <cell r="P7779" t="str">
            <v>Daniel Acosta</v>
          </cell>
          <cell r="Q7779" t="str">
            <v>DA102</v>
          </cell>
          <cell r="R7779" t="str">
            <v>Andy Arner</v>
          </cell>
          <cell r="S7779" t="str">
            <v>AA102</v>
          </cell>
        </row>
        <row r="7780">
          <cell r="B7780" t="str">
            <v>419100074344</v>
          </cell>
          <cell r="C7780" t="str">
            <v>DP WHOLESALE CABINETS OF WEST BABYLON INC</v>
          </cell>
          <cell r="D7780" t="str">
            <v>WHOLESALE CABINETS OF WEST BABYLON INC</v>
          </cell>
          <cell r="E7780">
            <v>12500</v>
          </cell>
          <cell r="F7780">
            <v>150000</v>
          </cell>
          <cell r="G7780" t="str">
            <v>Y</v>
          </cell>
          <cell r="H7780" t="str">
            <v>N</v>
          </cell>
          <cell r="I7780">
            <v>44166</v>
          </cell>
          <cell r="J7780">
            <v>44181</v>
          </cell>
          <cell r="K7780">
            <v>44186</v>
          </cell>
          <cell r="L7780">
            <v>44187</v>
          </cell>
          <cell r="M7780">
            <v>44216</v>
          </cell>
          <cell r="N7780">
            <v>44197</v>
          </cell>
          <cell r="O7780" t="str">
            <v>Y</v>
          </cell>
          <cell r="P7780" t="str">
            <v>Conan Consulting</v>
          </cell>
          <cell r="Q7780" t="str">
            <v>CC101</v>
          </cell>
          <cell r="R7780" t="str">
            <v>Erick Weinstein</v>
          </cell>
          <cell r="S7780" t="str">
            <v>EW101</v>
          </cell>
        </row>
        <row r="7781">
          <cell r="B7781" t="str">
            <v>419100074353</v>
          </cell>
          <cell r="C7781" t="str">
            <v xml:space="preserve">PRIME COAT PAINTING INC </v>
          </cell>
          <cell r="D7781" t="str">
            <v xml:space="preserve">PRIME COAT PAINTING INC </v>
          </cell>
          <cell r="E7781">
            <v>12500</v>
          </cell>
          <cell r="F7781">
            <v>150000</v>
          </cell>
          <cell r="G7781" t="str">
            <v>Y</v>
          </cell>
          <cell r="H7781" t="str">
            <v>N</v>
          </cell>
          <cell r="I7781">
            <v>44166</v>
          </cell>
          <cell r="J7781">
            <v>44181</v>
          </cell>
          <cell r="K7781">
            <v>44186</v>
          </cell>
          <cell r="L7781">
            <v>44187</v>
          </cell>
          <cell r="O7781" t="str">
            <v>Y</v>
          </cell>
          <cell r="P7781" t="str">
            <v>Conan Consulting</v>
          </cell>
          <cell r="Q7781" t="str">
            <v>CC101</v>
          </cell>
          <cell r="R7781" t="str">
            <v>Erick Weinstein</v>
          </cell>
          <cell r="S7781" t="str">
            <v>EW101</v>
          </cell>
        </row>
        <row r="7782">
          <cell r="B7782" t="str">
            <v>419100074362</v>
          </cell>
          <cell r="C7782" t="str">
            <v>PETVET CARE CENTERS (COLORADO) LLC</v>
          </cell>
          <cell r="D7782" t="str">
            <v>HORIZON VETERINARY CLINIC</v>
          </cell>
          <cell r="E7782">
            <v>183333.33333333334</v>
          </cell>
          <cell r="F7782">
            <v>2200000</v>
          </cell>
          <cell r="G7782" t="str">
            <v>Y</v>
          </cell>
          <cell r="H7782" t="str">
            <v>N</v>
          </cell>
          <cell r="I7782">
            <v>44166</v>
          </cell>
          <cell r="J7782">
            <v>44181</v>
          </cell>
          <cell r="K7782">
            <v>44181</v>
          </cell>
          <cell r="L7782">
            <v>44181</v>
          </cell>
          <cell r="M7782">
            <v>44285</v>
          </cell>
          <cell r="N7782">
            <v>44256</v>
          </cell>
          <cell r="O7782" t="str">
            <v>Y</v>
          </cell>
          <cell r="P7782" t="str">
            <v>KBH Enterprises</v>
          </cell>
          <cell r="Q7782" t="str">
            <v>KH101</v>
          </cell>
          <cell r="R7782" t="str">
            <v>Chris Frey</v>
          </cell>
          <cell r="S7782" t="str">
            <v>CF101</v>
          </cell>
          <cell r="T7782" t="str">
            <v>Erick Weinstein</v>
          </cell>
          <cell r="U7782" t="str">
            <v>EW101</v>
          </cell>
          <cell r="V7782" t="str">
            <v>PetVet Care Centers</v>
          </cell>
          <cell r="W7782" t="str">
            <v>PETVET</v>
          </cell>
        </row>
        <row r="7783">
          <cell r="B7783" t="str">
            <v xml:space="preserve">892999925587    </v>
          </cell>
          <cell r="C7783" t="str">
            <v>C &amp; Y HOSPITALITY INC</v>
          </cell>
          <cell r="D7783" t="str">
            <v>CIRCLES BISTRO</v>
          </cell>
          <cell r="E7783">
            <v>49750</v>
          </cell>
          <cell r="F7783">
            <v>597000</v>
          </cell>
          <cell r="G7783" t="str">
            <v>Y</v>
          </cell>
          <cell r="H7783" t="str">
            <v>Y</v>
          </cell>
          <cell r="I7783">
            <v>44166</v>
          </cell>
          <cell r="J7783">
            <v>44181</v>
          </cell>
          <cell r="K7783">
            <v>44182</v>
          </cell>
          <cell r="L7783">
            <v>44182</v>
          </cell>
          <cell r="M7783">
            <v>44204</v>
          </cell>
          <cell r="N7783">
            <v>44197</v>
          </cell>
          <cell r="O7783" t="str">
            <v>Y</v>
          </cell>
          <cell r="P7783" t="str">
            <v>Matt McCracken</v>
          </cell>
          <cell r="Q7783" t="str">
            <v>MM103</v>
          </cell>
          <cell r="R7783" t="str">
            <v>Andy Arner</v>
          </cell>
          <cell r="S7783" t="str">
            <v>AA102</v>
          </cell>
        </row>
        <row r="7784">
          <cell r="B7784" t="str">
            <v xml:space="preserve">892999925595    </v>
          </cell>
          <cell r="C7784" t="str">
            <v>SPLS HOLDINGS LLC</v>
          </cell>
          <cell r="D7784" t="str">
            <v>THE SPICE &amp; TEA EXCHANGE OF SCOTTSDALE</v>
          </cell>
          <cell r="E7784">
            <v>28750</v>
          </cell>
          <cell r="F7784">
            <v>345000</v>
          </cell>
          <cell r="G7784" t="str">
            <v>Y</v>
          </cell>
          <cell r="H7784" t="str">
            <v>Y</v>
          </cell>
          <cell r="I7784">
            <v>44166</v>
          </cell>
          <cell r="J7784">
            <v>44182</v>
          </cell>
          <cell r="K7784">
            <v>44187</v>
          </cell>
          <cell r="L7784">
            <v>44187</v>
          </cell>
          <cell r="M7784">
            <v>44216</v>
          </cell>
          <cell r="N7784">
            <v>44197</v>
          </cell>
          <cell r="O7784" t="str">
            <v>Y</v>
          </cell>
          <cell r="P7784" t="str">
            <v>Matt McCracken</v>
          </cell>
          <cell r="Q7784" t="str">
            <v>MM103</v>
          </cell>
          <cell r="R7784" t="str">
            <v>Andy Arner</v>
          </cell>
          <cell r="S7784" t="str">
            <v>AA102</v>
          </cell>
        </row>
        <row r="7785">
          <cell r="B7785" t="str">
            <v>419100074371</v>
          </cell>
          <cell r="C7785" t="str">
            <v xml:space="preserve">NIMBY LIMITED </v>
          </cell>
          <cell r="D7785" t="str">
            <v>BRAINSTROUT.COM</v>
          </cell>
          <cell r="E7785">
            <v>20833.333333333332</v>
          </cell>
          <cell r="F7785">
            <v>250000</v>
          </cell>
          <cell r="G7785" t="str">
            <v>N</v>
          </cell>
          <cell r="H7785" t="str">
            <v>N</v>
          </cell>
          <cell r="I7785">
            <v>44166</v>
          </cell>
          <cell r="J7785">
            <v>44182</v>
          </cell>
          <cell r="K7785">
            <v>44182</v>
          </cell>
          <cell r="L7785">
            <v>44182</v>
          </cell>
          <cell r="M7785">
            <v>44236</v>
          </cell>
          <cell r="N7785">
            <v>44228</v>
          </cell>
          <cell r="O7785" t="str">
            <v>Y</v>
          </cell>
          <cell r="P7785" t="str">
            <v>RocketGate</v>
          </cell>
          <cell r="Q7785" t="str">
            <v>RG101</v>
          </cell>
          <cell r="R7785" t="str">
            <v>Dating Network</v>
          </cell>
          <cell r="S7785" t="str">
            <v>DN101</v>
          </cell>
        </row>
        <row r="7786">
          <cell r="B7786" t="str">
            <v>419100074380</v>
          </cell>
          <cell r="C7786" t="str">
            <v>NEW LION CORP</v>
          </cell>
          <cell r="D7786" t="str">
            <v>DRAGONBAZ.COM</v>
          </cell>
          <cell r="E7786">
            <v>20833.333333333332</v>
          </cell>
          <cell r="F7786">
            <v>250000</v>
          </cell>
          <cell r="G7786" t="str">
            <v>N</v>
          </cell>
          <cell r="H7786" t="str">
            <v>N</v>
          </cell>
          <cell r="I7786">
            <v>44166</v>
          </cell>
          <cell r="J7786">
            <v>44182</v>
          </cell>
          <cell r="K7786">
            <v>44182</v>
          </cell>
          <cell r="L7786">
            <v>44183</v>
          </cell>
          <cell r="M7786">
            <v>44222</v>
          </cell>
          <cell r="N7786">
            <v>44197</v>
          </cell>
          <cell r="O7786" t="str">
            <v>Y</v>
          </cell>
          <cell r="P7786" t="str">
            <v>RocketGate</v>
          </cell>
          <cell r="Q7786" t="str">
            <v>RG101</v>
          </cell>
          <cell r="R7786" t="str">
            <v>Dating Network</v>
          </cell>
          <cell r="S7786" t="str">
            <v>DN101</v>
          </cell>
        </row>
        <row r="7787">
          <cell r="B7787" t="str">
            <v>419100074399</v>
          </cell>
          <cell r="C7787" t="str">
            <v>PEEKOUT INC</v>
          </cell>
          <cell r="D7787" t="str">
            <v>BODBOUTIQ.COM</v>
          </cell>
          <cell r="E7787">
            <v>20833.333333333332</v>
          </cell>
          <cell r="F7787">
            <v>250000</v>
          </cell>
          <cell r="G7787" t="str">
            <v>N</v>
          </cell>
          <cell r="H7787" t="str">
            <v>N</v>
          </cell>
          <cell r="I7787">
            <v>44166</v>
          </cell>
          <cell r="J7787">
            <v>44182</v>
          </cell>
          <cell r="K7787">
            <v>44183</v>
          </cell>
          <cell r="L7787">
            <v>44183</v>
          </cell>
          <cell r="M7787">
            <v>44222</v>
          </cell>
          <cell r="N7787">
            <v>44197</v>
          </cell>
          <cell r="O7787" t="str">
            <v>Y</v>
          </cell>
          <cell r="P7787" t="str">
            <v>RocketGate</v>
          </cell>
          <cell r="Q7787" t="str">
            <v>RG101</v>
          </cell>
          <cell r="R7787" t="str">
            <v>Dating Network</v>
          </cell>
          <cell r="S7787" t="str">
            <v>DN101</v>
          </cell>
        </row>
        <row r="7788">
          <cell r="B7788" t="str">
            <v xml:space="preserve">892999925603    </v>
          </cell>
          <cell r="C7788" t="str">
            <v>CLT VETERINARY CARE PA</v>
          </cell>
          <cell r="D7788" t="str">
            <v>CLT VETS</v>
          </cell>
          <cell r="E7788">
            <v>125000</v>
          </cell>
          <cell r="F7788">
            <v>1500000</v>
          </cell>
          <cell r="G7788" t="str">
            <v>N</v>
          </cell>
          <cell r="H7788" t="str">
            <v>N</v>
          </cell>
          <cell r="I7788">
            <v>44166</v>
          </cell>
          <cell r="J7788">
            <v>44182</v>
          </cell>
          <cell r="K7788">
            <v>44183</v>
          </cell>
          <cell r="L7788">
            <v>44183</v>
          </cell>
          <cell r="M7788">
            <v>44236</v>
          </cell>
          <cell r="N7788">
            <v>44228</v>
          </cell>
          <cell r="O7788" t="str">
            <v>Y</v>
          </cell>
          <cell r="P7788" t="str">
            <v>Mike Roberts</v>
          </cell>
          <cell r="Q7788" t="str">
            <v>MR102</v>
          </cell>
          <cell r="R7788" t="str">
            <v>Chris Frey</v>
          </cell>
          <cell r="S7788" t="str">
            <v>CF101</v>
          </cell>
          <cell r="T7788" t="str">
            <v>Veterinary Management Group</v>
          </cell>
          <cell r="U7788" t="str">
            <v>VMG101</v>
          </cell>
        </row>
        <row r="7789">
          <cell r="B7789" t="str">
            <v>419100074406</v>
          </cell>
          <cell r="C7789" t="str">
            <v>THE LANDTEK GROUP INC</v>
          </cell>
          <cell r="D7789" t="str">
            <v>THE LANDTEK GROUP INC</v>
          </cell>
          <cell r="E7789">
            <v>150000</v>
          </cell>
          <cell r="F7789">
            <v>1800000</v>
          </cell>
          <cell r="G7789" t="str">
            <v>Y</v>
          </cell>
          <cell r="H7789" t="str">
            <v>Y</v>
          </cell>
          <cell r="I7789">
            <v>44166</v>
          </cell>
          <cell r="J7789">
            <v>44183</v>
          </cell>
          <cell r="K7789">
            <v>44187</v>
          </cell>
          <cell r="L7789">
            <v>44193</v>
          </cell>
          <cell r="M7789">
            <v>44216</v>
          </cell>
          <cell r="N7789">
            <v>44197</v>
          </cell>
          <cell r="O7789" t="str">
            <v>Y</v>
          </cell>
          <cell r="P7789" t="str">
            <v>Brett Rosenfeld</v>
          </cell>
          <cell r="Q7789" t="str">
            <v>BR101</v>
          </cell>
          <cell r="R7789" t="str">
            <v>Frank Sweeney</v>
          </cell>
          <cell r="S7789" t="str">
            <v>FS101</v>
          </cell>
          <cell r="T7789" t="str">
            <v>Signature Bank</v>
          </cell>
          <cell r="U7789" t="str">
            <v>SBANK</v>
          </cell>
        </row>
        <row r="7790">
          <cell r="B7790" t="str">
            <v>419100074415</v>
          </cell>
          <cell r="C7790" t="str">
            <v>LECUYER SOLUTIONS LLC</v>
          </cell>
          <cell r="D7790" t="str">
            <v>SAVERFEE.COM</v>
          </cell>
          <cell r="E7790">
            <v>33333.333333333336</v>
          </cell>
          <cell r="F7790">
            <v>400000</v>
          </cell>
          <cell r="G7790" t="str">
            <v>N</v>
          </cell>
          <cell r="H7790" t="str">
            <v>N</v>
          </cell>
          <cell r="I7790">
            <v>44166</v>
          </cell>
          <cell r="J7790">
            <v>44183</v>
          </cell>
          <cell r="K7790">
            <v>44183</v>
          </cell>
          <cell r="L7790">
            <v>44202</v>
          </cell>
          <cell r="M7790">
            <v>44216</v>
          </cell>
          <cell r="N7790">
            <v>44197</v>
          </cell>
          <cell r="O7790" t="str">
            <v>Y</v>
          </cell>
          <cell r="P7790" t="str">
            <v>Joel Paulin</v>
          </cell>
          <cell r="Q7790" t="str">
            <v>JP101</v>
          </cell>
        </row>
        <row r="7791">
          <cell r="B7791" t="str">
            <v>419100074424</v>
          </cell>
          <cell r="C7791" t="str">
            <v>MIDWEST VETERINARY HOSPITALS PLLC</v>
          </cell>
          <cell r="D7791" t="str">
            <v>SCHULTZ VETERINARY CLINIC</v>
          </cell>
          <cell r="E7791">
            <v>150000</v>
          </cell>
          <cell r="F7791">
            <v>1800000</v>
          </cell>
          <cell r="G7791" t="str">
            <v>Y</v>
          </cell>
          <cell r="H7791" t="str">
            <v>N</v>
          </cell>
          <cell r="I7791">
            <v>44166</v>
          </cell>
          <cell r="J7791">
            <v>44183</v>
          </cell>
          <cell r="K7791">
            <v>44183</v>
          </cell>
          <cell r="L7791">
            <v>44183</v>
          </cell>
          <cell r="M7791">
            <v>44201</v>
          </cell>
          <cell r="N7791">
            <v>44197</v>
          </cell>
          <cell r="O7791" t="str">
            <v>Y</v>
          </cell>
          <cell r="P7791" t="str">
            <v>HYD Associates Inc</v>
          </cell>
          <cell r="Q7791" t="str">
            <v>HYD101</v>
          </cell>
          <cell r="R7791" t="str">
            <v>Chris Frey</v>
          </cell>
          <cell r="S7791" t="str">
            <v>CF101</v>
          </cell>
          <cell r="T7791" t="str">
            <v>KBH Enterprises</v>
          </cell>
          <cell r="U7791" t="str">
            <v>KH101</v>
          </cell>
          <cell r="V7791" t="str">
            <v xml:space="preserve">Mission Veterinary Partners </v>
          </cell>
          <cell r="W7791" t="str">
            <v>MVP101</v>
          </cell>
        </row>
        <row r="7792">
          <cell r="B7792" t="str">
            <v>419100074433</v>
          </cell>
          <cell r="C7792" t="str">
            <v>MEJIAS, MILGRIM, ALVARADO &amp; LINDO PC</v>
          </cell>
          <cell r="D7792" t="str">
            <v>MEJIAS, MILGRIM, ALVARADO &amp; LINDO PC</v>
          </cell>
          <cell r="E7792">
            <v>41666.666666666664</v>
          </cell>
          <cell r="F7792">
            <v>500000</v>
          </cell>
          <cell r="G7792" t="str">
            <v>Y</v>
          </cell>
          <cell r="H7792" t="str">
            <v>N</v>
          </cell>
          <cell r="I7792">
            <v>44166</v>
          </cell>
          <cell r="J7792">
            <v>44183</v>
          </cell>
          <cell r="K7792">
            <v>44186</v>
          </cell>
          <cell r="L7792">
            <v>44187</v>
          </cell>
          <cell r="M7792">
            <v>44209</v>
          </cell>
          <cell r="N7792">
            <v>44197</v>
          </cell>
          <cell r="O7792" t="str">
            <v>Y</v>
          </cell>
          <cell r="P7792" t="str">
            <v>Tim Platz</v>
          </cell>
          <cell r="Q7792" t="str">
            <v>TP101</v>
          </cell>
          <cell r="R7792" t="str">
            <v>Andy Arner</v>
          </cell>
          <cell r="S7792" t="str">
            <v>AA102</v>
          </cell>
        </row>
        <row r="7793">
          <cell r="B7793" t="str">
            <v>419100074442</v>
          </cell>
          <cell r="C7793" t="str">
            <v>NEW LION CORP</v>
          </cell>
          <cell r="D7793" t="str">
            <v>XPRIENCEFUNDATE.COM</v>
          </cell>
          <cell r="E7793">
            <v>16666.666666666668</v>
          </cell>
          <cell r="F7793">
            <v>200000</v>
          </cell>
          <cell r="G7793" t="str">
            <v>N</v>
          </cell>
          <cell r="H7793" t="str">
            <v>N</v>
          </cell>
          <cell r="I7793">
            <v>44166</v>
          </cell>
          <cell r="J7793">
            <v>44183</v>
          </cell>
          <cell r="K7793">
            <v>44186</v>
          </cell>
          <cell r="L7793">
            <v>44200</v>
          </cell>
          <cell r="M7793">
            <v>44236</v>
          </cell>
          <cell r="N7793">
            <v>44228</v>
          </cell>
          <cell r="O7793" t="str">
            <v>Y</v>
          </cell>
          <cell r="P7793" t="str">
            <v>RocketGate</v>
          </cell>
          <cell r="Q7793" t="str">
            <v>RG101</v>
          </cell>
          <cell r="R7793" t="str">
            <v>Dating Network</v>
          </cell>
          <cell r="S7793" t="str">
            <v>DN101</v>
          </cell>
        </row>
        <row r="7794">
          <cell r="B7794" t="str">
            <v>419100074451</v>
          </cell>
          <cell r="C7794" t="str">
            <v>PEEKOUT INC</v>
          </cell>
          <cell r="D7794" t="str">
            <v>LUVAMONGGRADS.COM</v>
          </cell>
          <cell r="E7794">
            <v>16666.666666666668</v>
          </cell>
          <cell r="F7794">
            <v>200000</v>
          </cell>
          <cell r="G7794" t="str">
            <v>N</v>
          </cell>
          <cell r="H7794" t="str">
            <v>N</v>
          </cell>
          <cell r="I7794">
            <v>44166</v>
          </cell>
          <cell r="J7794">
            <v>44183</v>
          </cell>
          <cell r="K7794">
            <v>44186</v>
          </cell>
          <cell r="L7794">
            <v>44200</v>
          </cell>
          <cell r="M7794">
            <v>44236</v>
          </cell>
          <cell r="N7794">
            <v>44228</v>
          </cell>
          <cell r="O7794" t="str">
            <v>Y</v>
          </cell>
          <cell r="P7794" t="str">
            <v>RocketGate</v>
          </cell>
          <cell r="Q7794" t="str">
            <v>RG101</v>
          </cell>
          <cell r="R7794" t="str">
            <v>Dating Network</v>
          </cell>
          <cell r="S7794" t="str">
            <v>DN101</v>
          </cell>
        </row>
        <row r="7795">
          <cell r="B7795" t="str">
            <v>419100074460</v>
          </cell>
          <cell r="C7795" t="str">
            <v>UPWARD RAY INC</v>
          </cell>
          <cell r="D7795" t="str">
            <v>BWGPLVLST.COM</v>
          </cell>
          <cell r="E7795">
            <v>25000</v>
          </cell>
          <cell r="F7795">
            <v>300000</v>
          </cell>
          <cell r="G7795" t="str">
            <v>N</v>
          </cell>
          <cell r="H7795" t="str">
            <v>N</v>
          </cell>
          <cell r="I7795">
            <v>44166</v>
          </cell>
          <cell r="J7795">
            <v>44186</v>
          </cell>
          <cell r="K7795">
            <v>44186</v>
          </cell>
          <cell r="L7795">
            <v>44200</v>
          </cell>
          <cell r="M7795">
            <v>44209</v>
          </cell>
          <cell r="N7795">
            <v>44197</v>
          </cell>
          <cell r="O7795" t="str">
            <v>Y</v>
          </cell>
          <cell r="P7795" t="str">
            <v>Joel Paulin</v>
          </cell>
          <cell r="Q7795" t="str">
            <v>JP101</v>
          </cell>
        </row>
        <row r="7796">
          <cell r="B7796" t="str">
            <v xml:space="preserve">892999925611    </v>
          </cell>
          <cell r="C7796" t="str">
            <v>GORDON ENTERPRISES SEDONA LLC</v>
          </cell>
          <cell r="D7796" t="str">
            <v>THE SPICE &amp; TEA EXCHANGE OF SEDONA</v>
          </cell>
          <cell r="E7796">
            <v>24166.666666666668</v>
          </cell>
          <cell r="F7796">
            <v>290000</v>
          </cell>
          <cell r="G7796" t="str">
            <v>N</v>
          </cell>
          <cell r="H7796" t="str">
            <v>N</v>
          </cell>
          <cell r="I7796">
            <v>44166</v>
          </cell>
          <cell r="J7796">
            <v>44186</v>
          </cell>
          <cell r="K7796">
            <v>44187</v>
          </cell>
          <cell r="L7796">
            <v>44187</v>
          </cell>
          <cell r="M7796">
            <v>44236</v>
          </cell>
          <cell r="N7796">
            <v>44228</v>
          </cell>
          <cell r="O7796" t="str">
            <v>Y</v>
          </cell>
          <cell r="P7796" t="str">
            <v>Matt McCracken</v>
          </cell>
          <cell r="Q7796" t="str">
            <v>MM103</v>
          </cell>
          <cell r="R7796" t="str">
            <v>Andy Arner</v>
          </cell>
          <cell r="S7796" t="str">
            <v>AA102</v>
          </cell>
        </row>
        <row r="7797">
          <cell r="B7797" t="str">
            <v>419100074479</v>
          </cell>
          <cell r="C7797" t="str">
            <v xml:space="preserve">NIMBY LIMITED </v>
          </cell>
          <cell r="D7797" t="str">
            <v>BUMPIN2SUM1.COM</v>
          </cell>
          <cell r="E7797">
            <v>16666.666666666668</v>
          </cell>
          <cell r="F7797">
            <v>200000</v>
          </cell>
          <cell r="G7797" t="str">
            <v>N</v>
          </cell>
          <cell r="H7797" t="str">
            <v>N</v>
          </cell>
          <cell r="I7797">
            <v>44166</v>
          </cell>
          <cell r="J7797">
            <v>44187</v>
          </cell>
          <cell r="K7797">
            <v>44189</v>
          </cell>
          <cell r="L7797">
            <v>44200</v>
          </cell>
          <cell r="M7797">
            <v>44236</v>
          </cell>
          <cell r="N7797">
            <v>44228</v>
          </cell>
          <cell r="O7797" t="str">
            <v>Y</v>
          </cell>
          <cell r="P7797" t="str">
            <v>RocketGate</v>
          </cell>
          <cell r="Q7797" t="str">
            <v>RG101</v>
          </cell>
          <cell r="R7797" t="str">
            <v>Dating Network</v>
          </cell>
          <cell r="S7797" t="str">
            <v>DN101</v>
          </cell>
        </row>
        <row r="7798">
          <cell r="B7798" t="str">
            <v xml:space="preserve">892999925629    </v>
          </cell>
          <cell r="C7798" t="str">
            <v>NVA ALPINE HOSPITAL VETERINARY MANAGEMENT LLC</v>
          </cell>
          <cell r="D7798" t="str">
            <v>ALPINE HOSPITAL FOR ANIMALS</v>
          </cell>
          <cell r="E7798">
            <v>270833.33333333331</v>
          </cell>
          <cell r="F7798">
            <v>3250000</v>
          </cell>
          <cell r="G7798" t="str">
            <v>Y</v>
          </cell>
          <cell r="H7798" t="str">
            <v>N</v>
          </cell>
          <cell r="I7798">
            <v>44166</v>
          </cell>
          <cell r="J7798">
            <v>44188</v>
          </cell>
          <cell r="K7798">
            <v>44188</v>
          </cell>
          <cell r="L7798">
            <v>44189</v>
          </cell>
          <cell r="M7798">
            <v>44236</v>
          </cell>
          <cell r="N7798">
            <v>44228</v>
          </cell>
          <cell r="O7798" t="str">
            <v>Y</v>
          </cell>
          <cell r="P7798" t="str">
            <v>Mike Roberts</v>
          </cell>
          <cell r="Q7798" t="str">
            <v>MR102</v>
          </cell>
          <cell r="R7798" t="str">
            <v>Chris Frey</v>
          </cell>
          <cell r="S7798" t="str">
            <v>CF101</v>
          </cell>
        </row>
        <row r="7799">
          <cell r="B7799" t="str">
            <v xml:space="preserve">892999925637    </v>
          </cell>
          <cell r="C7799" t="str">
            <v xml:space="preserve">UNITED MINERS SOCCER CLUB INC </v>
          </cell>
          <cell r="D7799" t="str">
            <v>UNITED MINERS S C RUDAR</v>
          </cell>
          <cell r="E7799">
            <v>13166.666666666666</v>
          </cell>
          <cell r="F7799">
            <v>158000</v>
          </cell>
          <cell r="G7799" t="str">
            <v>Y</v>
          </cell>
          <cell r="H7799" t="str">
            <v>Y</v>
          </cell>
          <cell r="I7799">
            <v>44166</v>
          </cell>
          <cell r="J7799">
            <v>44188</v>
          </cell>
          <cell r="K7799">
            <v>44188</v>
          </cell>
          <cell r="L7799">
            <v>44188</v>
          </cell>
          <cell r="O7799" t="str">
            <v>Y</v>
          </cell>
          <cell r="P7799" t="str">
            <v>Daniel Acosta</v>
          </cell>
          <cell r="Q7799" t="str">
            <v>DA102</v>
          </cell>
          <cell r="R7799" t="str">
            <v>Andy Arner</v>
          </cell>
          <cell r="S7799" t="str">
            <v>AA102</v>
          </cell>
        </row>
        <row r="7800">
          <cell r="B7800" t="str">
            <v>419100074488</v>
          </cell>
          <cell r="C7800" t="str">
            <v>BAGEL LOVERS OF RIVERHEAD INC</v>
          </cell>
          <cell r="D7800" t="str">
            <v>BAGEL LOVERS CAFÉ</v>
          </cell>
          <cell r="E7800">
            <v>10833.333333333334</v>
          </cell>
          <cell r="F7800">
            <v>130000</v>
          </cell>
          <cell r="G7800" t="str">
            <v>N</v>
          </cell>
          <cell r="H7800" t="str">
            <v>N</v>
          </cell>
          <cell r="I7800">
            <v>44166</v>
          </cell>
          <cell r="J7800">
            <v>44188</v>
          </cell>
          <cell r="K7800">
            <v>44189</v>
          </cell>
          <cell r="L7800">
            <v>44189</v>
          </cell>
          <cell r="M7800">
            <v>44204</v>
          </cell>
          <cell r="N7800">
            <v>44197</v>
          </cell>
          <cell r="O7800" t="str">
            <v>Y</v>
          </cell>
          <cell r="P7800" t="str">
            <v>Brian Hanson</v>
          </cell>
          <cell r="Q7800" t="str">
            <v>BH101</v>
          </cell>
          <cell r="R7800" t="str">
            <v>Andy Arner</v>
          </cell>
          <cell r="S7800" t="str">
            <v>AA102</v>
          </cell>
          <cell r="T7800" t="str">
            <v xml:space="preserve">Bethpage FCU </v>
          </cell>
          <cell r="U7800" t="str">
            <v>BFCU</v>
          </cell>
        </row>
        <row r="7801">
          <cell r="B7801" t="str">
            <v xml:space="preserve">892999925645    </v>
          </cell>
          <cell r="C7801" t="str">
            <v>ARVERNE AUTOMOBILE REPAIR LLC</v>
          </cell>
          <cell r="D7801" t="str">
            <v>ARVERNE AUTOMOBILE REPAIR LLC</v>
          </cell>
          <cell r="E7801">
            <v>50000</v>
          </cell>
          <cell r="F7801">
            <v>600000</v>
          </cell>
          <cell r="G7801" t="str">
            <v>Y</v>
          </cell>
          <cell r="H7801" t="str">
            <v>N</v>
          </cell>
          <cell r="I7801">
            <v>44166</v>
          </cell>
          <cell r="J7801">
            <v>44188</v>
          </cell>
          <cell r="K7801">
            <v>44188</v>
          </cell>
          <cell r="L7801">
            <v>44188</v>
          </cell>
          <cell r="M7801">
            <v>44204</v>
          </cell>
          <cell r="N7801">
            <v>44197</v>
          </cell>
          <cell r="O7801" t="str">
            <v>Y</v>
          </cell>
          <cell r="P7801" t="str">
            <v>Alan Goldberg</v>
          </cell>
          <cell r="Q7801" t="str">
            <v>AG101</v>
          </cell>
          <cell r="R7801" t="str">
            <v>Andy Arner</v>
          </cell>
          <cell r="S7801" t="str">
            <v>AA102</v>
          </cell>
        </row>
        <row r="7802">
          <cell r="B7802" t="str">
            <v>419100074497</v>
          </cell>
          <cell r="C7802" t="str">
            <v>CHIBEAR LLC</v>
          </cell>
          <cell r="D7802" t="str">
            <v>PARILD.COM</v>
          </cell>
          <cell r="E7802">
            <v>15000</v>
          </cell>
          <cell r="F7802">
            <v>180000</v>
          </cell>
          <cell r="G7802" t="str">
            <v>N</v>
          </cell>
          <cell r="H7802" t="str">
            <v>N</v>
          </cell>
          <cell r="I7802">
            <v>44166</v>
          </cell>
          <cell r="J7802">
            <v>44188</v>
          </cell>
          <cell r="K7802">
            <v>44189</v>
          </cell>
          <cell r="L7802">
            <v>44200</v>
          </cell>
          <cell r="M7802">
            <v>44209</v>
          </cell>
          <cell r="N7802">
            <v>44197</v>
          </cell>
          <cell r="O7802" t="str">
            <v>Y</v>
          </cell>
          <cell r="P7802" t="str">
            <v>Mobius Payments</v>
          </cell>
          <cell r="Q7802" t="str">
            <v>MOB101</v>
          </cell>
        </row>
        <row r="7803">
          <cell r="B7803" t="str">
            <v>419100074503</v>
          </cell>
          <cell r="C7803" t="str">
            <v>365 CONSULTING LLC</v>
          </cell>
          <cell r="D7803" t="str">
            <v>365*PUBCARCHECK.COM</v>
          </cell>
          <cell r="E7803">
            <v>45833.333333333336</v>
          </cell>
          <cell r="F7803">
            <v>550000</v>
          </cell>
          <cell r="G7803" t="str">
            <v>Y</v>
          </cell>
          <cell r="H7803" t="str">
            <v>Y</v>
          </cell>
          <cell r="I7803">
            <v>44166</v>
          </cell>
          <cell r="J7803">
            <v>44188</v>
          </cell>
          <cell r="K7803">
            <v>44259</v>
          </cell>
          <cell r="L7803">
            <v>44260</v>
          </cell>
          <cell r="M7803">
            <v>44279</v>
          </cell>
          <cell r="N7803">
            <v>44256</v>
          </cell>
          <cell r="O7803" t="str">
            <v>Y</v>
          </cell>
          <cell r="P7803" t="str">
            <v>RocketGate</v>
          </cell>
          <cell r="Q7803" t="str">
            <v>RG101</v>
          </cell>
        </row>
        <row r="7804">
          <cell r="B7804" t="str">
            <v>419100074512</v>
          </cell>
          <cell r="C7804" t="str">
            <v>365 CONSULTING LLC</v>
          </cell>
          <cell r="D7804" t="str">
            <v>365*PUBCRIMECHECK.COM</v>
          </cell>
          <cell r="E7804">
            <v>45833.333333333336</v>
          </cell>
          <cell r="F7804">
            <v>550000</v>
          </cell>
          <cell r="G7804" t="str">
            <v>Y</v>
          </cell>
          <cell r="H7804" t="str">
            <v>Y</v>
          </cell>
          <cell r="I7804">
            <v>44166</v>
          </cell>
          <cell r="J7804">
            <v>44188</v>
          </cell>
          <cell r="K7804">
            <v>44259</v>
          </cell>
          <cell r="L7804">
            <v>44260</v>
          </cell>
          <cell r="M7804">
            <v>44279</v>
          </cell>
          <cell r="N7804">
            <v>44256</v>
          </cell>
          <cell r="O7804" t="str">
            <v>Y</v>
          </cell>
          <cell r="P7804" t="str">
            <v>RocketGate</v>
          </cell>
          <cell r="Q7804" t="str">
            <v>RG101</v>
          </cell>
        </row>
        <row r="7805">
          <cell r="B7805" t="str">
            <v>419100074521</v>
          </cell>
          <cell r="C7805" t="str">
            <v>365 CONSULTING LLC</v>
          </cell>
          <cell r="D7805" t="str">
            <v>365*PUBDMVCHECK.COM</v>
          </cell>
          <cell r="E7805">
            <v>45833.333333333336</v>
          </cell>
          <cell r="F7805">
            <v>550000</v>
          </cell>
          <cell r="G7805" t="str">
            <v>Y</v>
          </cell>
          <cell r="H7805" t="str">
            <v>Y</v>
          </cell>
          <cell r="I7805">
            <v>44166</v>
          </cell>
          <cell r="J7805">
            <v>44188</v>
          </cell>
          <cell r="K7805">
            <v>44259</v>
          </cell>
          <cell r="L7805">
            <v>44260</v>
          </cell>
          <cell r="M7805">
            <v>44279</v>
          </cell>
          <cell r="N7805">
            <v>44256</v>
          </cell>
          <cell r="O7805" t="str">
            <v>Y</v>
          </cell>
          <cell r="P7805" t="str">
            <v>RocketGate</v>
          </cell>
          <cell r="Q7805" t="str">
            <v>RG101</v>
          </cell>
        </row>
        <row r="7806">
          <cell r="B7806" t="str">
            <v>419100074530</v>
          </cell>
          <cell r="C7806" t="str">
            <v>365 CONSULTING LLC</v>
          </cell>
          <cell r="D7806" t="str">
            <v>365*PUBHOMECHECK.COM</v>
          </cell>
          <cell r="E7806">
            <v>45833.333333333336</v>
          </cell>
          <cell r="F7806">
            <v>550000</v>
          </cell>
          <cell r="G7806" t="str">
            <v>Y</v>
          </cell>
          <cell r="H7806" t="str">
            <v>Y</v>
          </cell>
          <cell r="I7806">
            <v>44166</v>
          </cell>
          <cell r="J7806">
            <v>44188</v>
          </cell>
          <cell r="K7806">
            <v>44259</v>
          </cell>
          <cell r="L7806">
            <v>44263</v>
          </cell>
          <cell r="M7806">
            <v>44279</v>
          </cell>
          <cell r="N7806">
            <v>44256</v>
          </cell>
          <cell r="O7806" t="str">
            <v>Y</v>
          </cell>
          <cell r="P7806" t="str">
            <v>RocketGate</v>
          </cell>
          <cell r="Q7806" t="str">
            <v>RG101</v>
          </cell>
        </row>
        <row r="7807">
          <cell r="B7807" t="str">
            <v>419100074549</v>
          </cell>
          <cell r="C7807" t="str">
            <v>APOLLO AUTO GROUP LLC</v>
          </cell>
          <cell r="D7807" t="str">
            <v>APOLLO AUTO GROUP LLC</v>
          </cell>
          <cell r="E7807">
            <v>5250</v>
          </cell>
          <cell r="F7807">
            <v>63000</v>
          </cell>
          <cell r="G7807" t="str">
            <v>N</v>
          </cell>
          <cell r="H7807" t="str">
            <v>N</v>
          </cell>
          <cell r="I7807">
            <v>44166</v>
          </cell>
          <cell r="J7807">
            <v>44193</v>
          </cell>
          <cell r="K7807">
            <v>44193</v>
          </cell>
          <cell r="L7807">
            <v>44193</v>
          </cell>
          <cell r="M7807">
            <v>44259</v>
          </cell>
          <cell r="N7807">
            <v>44256</v>
          </cell>
          <cell r="O7807" t="str">
            <v>Y</v>
          </cell>
          <cell r="P7807" t="str">
            <v>Brian Hanson</v>
          </cell>
          <cell r="Q7807" t="str">
            <v>BH101</v>
          </cell>
          <cell r="R7807" t="str">
            <v>Andy Arner</v>
          </cell>
          <cell r="S7807" t="str">
            <v>AA102</v>
          </cell>
          <cell r="T7807" t="str">
            <v xml:space="preserve">Bethpage FCU </v>
          </cell>
          <cell r="U7807" t="str">
            <v>BFCU</v>
          </cell>
        </row>
        <row r="7808">
          <cell r="B7808" t="str">
            <v>419100074558</v>
          </cell>
          <cell r="C7808" t="str">
            <v>BALANCE PRO LLC</v>
          </cell>
          <cell r="D7808" t="str">
            <v xml:space="preserve">WEB BUSINES </v>
          </cell>
          <cell r="E7808">
            <v>30000</v>
          </cell>
          <cell r="F7808">
            <v>360000</v>
          </cell>
          <cell r="G7808" t="str">
            <v>N</v>
          </cell>
          <cell r="H7808" t="str">
            <v>N</v>
          </cell>
          <cell r="I7808">
            <v>44166</v>
          </cell>
          <cell r="J7808">
            <v>44194</v>
          </cell>
          <cell r="P7808" t="str">
            <v>SegPay</v>
          </cell>
          <cell r="Q7808" t="str">
            <v>SEGPAY</v>
          </cell>
        </row>
        <row r="7809">
          <cell r="B7809" t="str">
            <v>419100074567</v>
          </cell>
          <cell r="C7809" t="str">
            <v>BREKKIER MARKETING INC</v>
          </cell>
          <cell r="D7809" t="str">
            <v>FLYNDSLT.COM</v>
          </cell>
          <cell r="E7809">
            <v>25000</v>
          </cell>
          <cell r="F7809">
            <v>300000</v>
          </cell>
          <cell r="G7809" t="str">
            <v>N</v>
          </cell>
          <cell r="H7809" t="str">
            <v>N</v>
          </cell>
          <cell r="I7809">
            <v>44166</v>
          </cell>
          <cell r="J7809">
            <v>44194</v>
          </cell>
          <cell r="K7809">
            <v>44194</v>
          </cell>
          <cell r="L7809">
            <v>44204</v>
          </cell>
          <cell r="M7809">
            <v>44209</v>
          </cell>
          <cell r="N7809">
            <v>44197</v>
          </cell>
          <cell r="O7809" t="str">
            <v>Y</v>
          </cell>
          <cell r="P7809" t="str">
            <v>Joel Paulin</v>
          </cell>
          <cell r="Q7809" t="str">
            <v>JP101</v>
          </cell>
        </row>
        <row r="7810">
          <cell r="B7810" t="str">
            <v>419100074576</v>
          </cell>
          <cell r="C7810" t="str">
            <v>MPVC LLC</v>
          </cell>
          <cell r="D7810" t="str">
            <v>MYPRIVATEVIP.CLUB</v>
          </cell>
          <cell r="E7810">
            <v>20000</v>
          </cell>
          <cell r="F7810">
            <v>240000</v>
          </cell>
          <cell r="G7810" t="str">
            <v>N</v>
          </cell>
          <cell r="H7810" t="str">
            <v>N</v>
          </cell>
          <cell r="I7810">
            <v>44166</v>
          </cell>
          <cell r="J7810">
            <v>44194</v>
          </cell>
          <cell r="K7810">
            <v>44208</v>
          </cell>
          <cell r="L7810">
            <v>44215</v>
          </cell>
          <cell r="M7810">
            <v>44272</v>
          </cell>
          <cell r="N7810">
            <v>44256</v>
          </cell>
          <cell r="O7810" t="str">
            <v>Y</v>
          </cell>
          <cell r="P7810" t="str">
            <v>Mobius Payments</v>
          </cell>
          <cell r="Q7810" t="str">
            <v>MOB101</v>
          </cell>
        </row>
        <row r="7811">
          <cell r="B7811" t="str">
            <v xml:space="preserve">892999925652    </v>
          </cell>
          <cell r="C7811" t="str">
            <v>S TRANSPORTATION GROUP INC</v>
          </cell>
          <cell r="D7811" t="str">
            <v>MYTRAWELL</v>
          </cell>
          <cell r="E7811">
            <v>6083.333333333333</v>
          </cell>
          <cell r="F7811">
            <v>73000</v>
          </cell>
          <cell r="G7811" t="str">
            <v>N</v>
          </cell>
          <cell r="H7811" t="str">
            <v>N</v>
          </cell>
          <cell r="I7811">
            <v>44166</v>
          </cell>
          <cell r="J7811">
            <v>44194</v>
          </cell>
          <cell r="K7811">
            <v>44195</v>
          </cell>
          <cell r="L7811">
            <v>44196</v>
          </cell>
          <cell r="M7811">
            <v>44279</v>
          </cell>
          <cell r="N7811">
            <v>44256</v>
          </cell>
          <cell r="O7811" t="str">
            <v>Y</v>
          </cell>
          <cell r="P7811" t="str">
            <v>Brian Hanson</v>
          </cell>
          <cell r="Q7811" t="str">
            <v>BH101</v>
          </cell>
          <cell r="R7811" t="str">
            <v>Andy Arner</v>
          </cell>
          <cell r="S7811" t="str">
            <v>AA102</v>
          </cell>
        </row>
        <row r="7812">
          <cell r="B7812" t="str">
            <v>419100074585</v>
          </cell>
          <cell r="C7812" t="str">
            <v>ELEVATOR TECHNICIANS LLC</v>
          </cell>
          <cell r="D7812" t="str">
            <v>ELEVATOR TECHNICIANS LLC</v>
          </cell>
          <cell r="E7812">
            <v>30833.333333333332</v>
          </cell>
          <cell r="F7812">
            <v>370000</v>
          </cell>
          <cell r="G7812" t="str">
            <v>Y</v>
          </cell>
          <cell r="H7812" t="str">
            <v>Y</v>
          </cell>
          <cell r="I7812">
            <v>44166</v>
          </cell>
          <cell r="J7812">
            <v>44195</v>
          </cell>
          <cell r="K7812" t="str">
            <v xml:space="preserve">Withdrawn </v>
          </cell>
          <cell r="L7812" t="str">
            <v xml:space="preserve">Withdrawn </v>
          </cell>
          <cell r="M7812" t="str">
            <v xml:space="preserve">Withdrawn </v>
          </cell>
          <cell r="N7812" t="str">
            <v xml:space="preserve">Withdrawn </v>
          </cell>
          <cell r="O7812" t="str">
            <v xml:space="preserve">Withdrawn </v>
          </cell>
          <cell r="P7812" t="str">
            <v>MTD Partners LLC</v>
          </cell>
          <cell r="Q7812" t="str">
            <v>MTD101</v>
          </cell>
          <cell r="R7812" t="str">
            <v>Erick Weinstein</v>
          </cell>
          <cell r="S7812" t="str">
            <v>EW101</v>
          </cell>
          <cell r="T7812" t="str">
            <v>MKRA 08 INC</v>
          </cell>
          <cell r="U7812" t="str">
            <v>MKR101</v>
          </cell>
        </row>
        <row r="7813">
          <cell r="B7813" t="str">
            <v>419100074594</v>
          </cell>
          <cell r="C7813" t="str">
            <v>KYENA BEAUTY GROUP LLC</v>
          </cell>
          <cell r="D7813" t="str">
            <v>SHARPBRAINZ.COM</v>
          </cell>
          <cell r="E7813">
            <v>25000</v>
          </cell>
          <cell r="F7813">
            <v>300000</v>
          </cell>
          <cell r="G7813" t="str">
            <v>Y</v>
          </cell>
          <cell r="H7813" t="str">
            <v>N</v>
          </cell>
          <cell r="I7813">
            <v>44166</v>
          </cell>
          <cell r="J7813">
            <v>44195</v>
          </cell>
          <cell r="K7813">
            <v>44195</v>
          </cell>
          <cell r="L7813">
            <v>44196</v>
          </cell>
          <cell r="M7813">
            <v>44204</v>
          </cell>
          <cell r="N7813">
            <v>44197</v>
          </cell>
          <cell r="O7813" t="str">
            <v>Y</v>
          </cell>
          <cell r="P7813" t="str">
            <v>PayEx</v>
          </cell>
          <cell r="Q7813" t="str">
            <v>PE102</v>
          </cell>
        </row>
        <row r="7814">
          <cell r="B7814" t="str">
            <v>419100074601</v>
          </cell>
          <cell r="C7814" t="str">
            <v>PETVET CARE CENTERS (COLORADO) LLC</v>
          </cell>
          <cell r="D7814" t="str">
            <v>CARING HANDS VETERINARY HOSPITAL &amp; HOSPITALITY CENTER</v>
          </cell>
          <cell r="E7814">
            <v>516666.66666666669</v>
          </cell>
          <cell r="F7814">
            <v>6200000</v>
          </cell>
          <cell r="G7814" t="str">
            <v>Y</v>
          </cell>
          <cell r="H7814" t="str">
            <v>N</v>
          </cell>
          <cell r="I7814">
            <v>44166</v>
          </cell>
          <cell r="J7814">
            <v>44195</v>
          </cell>
          <cell r="K7814">
            <v>44195</v>
          </cell>
          <cell r="L7814">
            <v>44195</v>
          </cell>
          <cell r="M7814">
            <v>44239</v>
          </cell>
          <cell r="N7814">
            <v>44228</v>
          </cell>
          <cell r="O7814" t="str">
            <v>Y</v>
          </cell>
          <cell r="P7814" t="str">
            <v>KBH Enterprises</v>
          </cell>
          <cell r="Q7814" t="str">
            <v>KH101</v>
          </cell>
          <cell r="R7814" t="str">
            <v>Chris Frey</v>
          </cell>
          <cell r="S7814" t="str">
            <v>CF101</v>
          </cell>
          <cell r="T7814" t="str">
            <v>Erick Weinstein</v>
          </cell>
          <cell r="U7814" t="str">
            <v>EW101</v>
          </cell>
          <cell r="V7814" t="str">
            <v>PetVet Care Centers</v>
          </cell>
          <cell r="W7814" t="str">
            <v>PETVET</v>
          </cell>
        </row>
        <row r="7815">
          <cell r="B7815" t="str">
            <v>419100074610</v>
          </cell>
          <cell r="C7815" t="str">
            <v>PETVET CARE CENTERS (COLORADO) LLC</v>
          </cell>
          <cell r="D7815" t="str">
            <v>ALPENGLOW VETERINARY SPECIALTY + EMERGENCY CENTER</v>
          </cell>
          <cell r="E7815">
            <v>83333.333333333328</v>
          </cell>
          <cell r="F7815">
            <v>1000000</v>
          </cell>
          <cell r="G7815" t="str">
            <v>Y</v>
          </cell>
          <cell r="H7815" t="str">
            <v>N</v>
          </cell>
          <cell r="I7815">
            <v>44166</v>
          </cell>
          <cell r="J7815">
            <v>44195</v>
          </cell>
          <cell r="K7815">
            <v>44195</v>
          </cell>
          <cell r="L7815">
            <v>44195</v>
          </cell>
          <cell r="M7815">
            <v>44259</v>
          </cell>
          <cell r="N7815">
            <v>44256</v>
          </cell>
          <cell r="O7815" t="str">
            <v>Y</v>
          </cell>
          <cell r="P7815" t="str">
            <v>KBH Enterprises</v>
          </cell>
          <cell r="Q7815" t="str">
            <v>KH101</v>
          </cell>
          <cell r="R7815" t="str">
            <v>Chris Frey</v>
          </cell>
          <cell r="S7815" t="str">
            <v>CF101</v>
          </cell>
          <cell r="T7815" t="str">
            <v>Erick Weinstein</v>
          </cell>
          <cell r="U7815" t="str">
            <v>EW101</v>
          </cell>
          <cell r="V7815" t="str">
            <v>PetVet Care Centers</v>
          </cell>
          <cell r="W7815" t="str">
            <v>PETVET</v>
          </cell>
        </row>
        <row r="7816">
          <cell r="B7816" t="str">
            <v>419100074629</v>
          </cell>
          <cell r="C7816" t="str">
            <v>PETVET CARE CENTERS (COLORADO) LLC</v>
          </cell>
          <cell r="D7816" t="str">
            <v>VRCC - CARDIOLOGY</v>
          </cell>
          <cell r="E7816">
            <v>108333.33333333333</v>
          </cell>
          <cell r="F7816">
            <v>1300000</v>
          </cell>
          <cell r="G7816" t="str">
            <v>Y</v>
          </cell>
          <cell r="H7816" t="str">
            <v>N</v>
          </cell>
          <cell r="I7816">
            <v>44166</v>
          </cell>
          <cell r="J7816">
            <v>44195</v>
          </cell>
          <cell r="K7816">
            <v>44195</v>
          </cell>
          <cell r="L7816">
            <v>44195</v>
          </cell>
          <cell r="M7816">
            <v>44249</v>
          </cell>
          <cell r="N7816">
            <v>44228</v>
          </cell>
          <cell r="O7816" t="str">
            <v>Y</v>
          </cell>
          <cell r="P7816" t="str">
            <v>KBH Enterprises</v>
          </cell>
          <cell r="Q7816" t="str">
            <v>KH101</v>
          </cell>
          <cell r="R7816" t="str">
            <v>Chris Frey</v>
          </cell>
          <cell r="S7816" t="str">
            <v>CF101</v>
          </cell>
          <cell r="T7816" t="str">
            <v>Erick Weinstein</v>
          </cell>
          <cell r="U7816" t="str">
            <v>EW101</v>
          </cell>
          <cell r="V7816" t="str">
            <v>PetVet Care Centers</v>
          </cell>
          <cell r="W7816" t="str">
            <v>PETVET</v>
          </cell>
        </row>
        <row r="7817">
          <cell r="B7817">
            <v>419100074638</v>
          </cell>
          <cell r="C7817" t="str">
            <v xml:space="preserve">PETVET CARE CENTERS (OHIO) LLC </v>
          </cell>
          <cell r="D7817" t="str">
            <v>HYDE PARK VETERINARY CLINIC</v>
          </cell>
          <cell r="E7817">
            <v>73750</v>
          </cell>
          <cell r="F7817">
            <v>885000</v>
          </cell>
          <cell r="G7817" t="str">
            <v>Y</v>
          </cell>
          <cell r="H7817" t="str">
            <v>N</v>
          </cell>
          <cell r="I7817">
            <v>44166</v>
          </cell>
          <cell r="J7817">
            <v>44195</v>
          </cell>
          <cell r="K7817">
            <v>44196</v>
          </cell>
          <cell r="L7817">
            <v>44196</v>
          </cell>
          <cell r="M7817">
            <v>44249</v>
          </cell>
          <cell r="N7817">
            <v>44228</v>
          </cell>
          <cell r="O7817" t="str">
            <v>Y</v>
          </cell>
          <cell r="P7817" t="str">
            <v>KBH Enterprises</v>
          </cell>
          <cell r="Q7817" t="str">
            <v>KH101</v>
          </cell>
          <cell r="R7817" t="str">
            <v>Chris Frey</v>
          </cell>
          <cell r="S7817" t="str">
            <v>CF101</v>
          </cell>
          <cell r="T7817" t="str">
            <v>Erick Weinstein</v>
          </cell>
          <cell r="U7817" t="str">
            <v>EW101</v>
          </cell>
          <cell r="V7817" t="str">
            <v>PetVet Care Centers</v>
          </cell>
          <cell r="W7817" t="str">
            <v>PETVET</v>
          </cell>
        </row>
        <row r="7818">
          <cell r="B7818" t="str">
            <v>419100074647</v>
          </cell>
          <cell r="C7818" t="str">
            <v xml:space="preserve">PETVET CARE CENTERS (OHIO) LLC </v>
          </cell>
          <cell r="D7818" t="str">
            <v>EASTGATE ANIMAL HOSPITAL</v>
          </cell>
          <cell r="E7818">
            <v>316666.66666666669</v>
          </cell>
          <cell r="F7818">
            <v>3800000</v>
          </cell>
          <cell r="G7818" t="str">
            <v>Y</v>
          </cell>
          <cell r="H7818" t="str">
            <v>N</v>
          </cell>
          <cell r="I7818">
            <v>44166</v>
          </cell>
          <cell r="J7818">
            <v>44195</v>
          </cell>
          <cell r="K7818">
            <v>44196</v>
          </cell>
          <cell r="L7818">
            <v>44196</v>
          </cell>
          <cell r="M7818">
            <v>44249</v>
          </cell>
          <cell r="N7818">
            <v>44228</v>
          </cell>
          <cell r="O7818" t="str">
            <v>Y</v>
          </cell>
          <cell r="P7818" t="str">
            <v>KBH Enterprises</v>
          </cell>
          <cell r="Q7818" t="str">
            <v>KH101</v>
          </cell>
          <cell r="R7818" t="str">
            <v>Chris Frey</v>
          </cell>
          <cell r="S7818" t="str">
            <v>CF101</v>
          </cell>
          <cell r="T7818" t="str">
            <v>Erick Weinstein</v>
          </cell>
          <cell r="U7818" t="str">
            <v>EW101</v>
          </cell>
          <cell r="V7818" t="str">
            <v>PetVet Care Centers</v>
          </cell>
          <cell r="W7818" t="str">
            <v>PETVET</v>
          </cell>
        </row>
        <row r="7819">
          <cell r="B7819" t="str">
            <v>419100074656</v>
          </cell>
          <cell r="C7819" t="str">
            <v xml:space="preserve">PETVET CARE CENTERS (OHIO) LLC </v>
          </cell>
          <cell r="D7819" t="str">
            <v>LITTLE MIAMI VETERINARY SERVICES</v>
          </cell>
          <cell r="E7819">
            <v>56250</v>
          </cell>
          <cell r="F7819">
            <v>675000</v>
          </cell>
          <cell r="G7819" t="str">
            <v>Y</v>
          </cell>
          <cell r="H7819" t="str">
            <v>N</v>
          </cell>
          <cell r="I7819">
            <v>44166</v>
          </cell>
          <cell r="J7819">
            <v>44195</v>
          </cell>
          <cell r="K7819">
            <v>44196</v>
          </cell>
          <cell r="L7819">
            <v>44196</v>
          </cell>
          <cell r="M7819">
            <v>44257</v>
          </cell>
          <cell r="N7819">
            <v>44256</v>
          </cell>
          <cell r="O7819" t="str">
            <v>Y</v>
          </cell>
          <cell r="P7819" t="str">
            <v>KBH Enterprises</v>
          </cell>
          <cell r="Q7819" t="str">
            <v>KH101</v>
          </cell>
          <cell r="R7819" t="str">
            <v>Chris Frey</v>
          </cell>
          <cell r="S7819" t="str">
            <v>CF101</v>
          </cell>
          <cell r="T7819" t="str">
            <v>Erick Weinstein</v>
          </cell>
          <cell r="U7819" t="str">
            <v>EW101</v>
          </cell>
          <cell r="V7819" t="str">
            <v>PetVet Care Centers</v>
          </cell>
          <cell r="W7819" t="str">
            <v>PETVET</v>
          </cell>
        </row>
        <row r="7820">
          <cell r="B7820" t="str">
            <v>419100074665</v>
          </cell>
          <cell r="C7820" t="str">
            <v>PETVET CARE CENTERS CALIFORNIA INC</v>
          </cell>
          <cell r="D7820" t="str">
            <v>ANIMAL EMERGENCY CLINIC OF SAN DIEGO</v>
          </cell>
          <cell r="E7820">
            <v>29166.666666666668</v>
          </cell>
          <cell r="F7820">
            <v>350000</v>
          </cell>
          <cell r="G7820" t="str">
            <v>Y</v>
          </cell>
          <cell r="H7820" t="str">
            <v>N</v>
          </cell>
          <cell r="I7820">
            <v>44166</v>
          </cell>
          <cell r="J7820">
            <v>44195</v>
          </cell>
          <cell r="K7820">
            <v>44195</v>
          </cell>
          <cell r="L7820">
            <v>44195</v>
          </cell>
          <cell r="M7820">
            <v>44236</v>
          </cell>
          <cell r="N7820">
            <v>44228</v>
          </cell>
          <cell r="O7820" t="str">
            <v>Y</v>
          </cell>
          <cell r="P7820" t="str">
            <v>KBH Enterprises</v>
          </cell>
          <cell r="Q7820" t="str">
            <v>KH101</v>
          </cell>
          <cell r="R7820" t="str">
            <v>Chris Frey</v>
          </cell>
          <cell r="S7820" t="str">
            <v>CF101</v>
          </cell>
          <cell r="T7820" t="str">
            <v>Erick Weinstein</v>
          </cell>
          <cell r="U7820" t="str">
            <v>EW101</v>
          </cell>
          <cell r="V7820" t="str">
            <v>PetVet Care Centers</v>
          </cell>
          <cell r="W7820" t="str">
            <v>PETVET</v>
          </cell>
        </row>
        <row r="7821">
          <cell r="B7821" t="str">
            <v>419100074674</v>
          </cell>
          <cell r="C7821" t="str">
            <v>PETVET CARE CENTERS (FLORIDA) LLC</v>
          </cell>
          <cell r="D7821" t="str">
            <v>ANIMAL EMERGENCY &amp; REFERRAL CENTER</v>
          </cell>
          <cell r="E7821">
            <v>216666.66666666666</v>
          </cell>
          <cell r="F7821">
            <v>2600000</v>
          </cell>
          <cell r="G7821" t="str">
            <v>Y</v>
          </cell>
          <cell r="H7821" t="str">
            <v>N</v>
          </cell>
          <cell r="I7821">
            <v>44166</v>
          </cell>
          <cell r="J7821">
            <v>44195</v>
          </cell>
          <cell r="K7821">
            <v>44196</v>
          </cell>
          <cell r="L7821">
            <v>44196</v>
          </cell>
          <cell r="M7821">
            <v>44257</v>
          </cell>
          <cell r="N7821">
            <v>44256</v>
          </cell>
          <cell r="O7821" t="str">
            <v>Y</v>
          </cell>
          <cell r="P7821" t="str">
            <v>KBH Enterprises</v>
          </cell>
          <cell r="Q7821" t="str">
            <v>KH101</v>
          </cell>
          <cell r="R7821" t="str">
            <v>Chris Frey</v>
          </cell>
          <cell r="S7821" t="str">
            <v>CF101</v>
          </cell>
          <cell r="T7821" t="str">
            <v>Erick Weinstein</v>
          </cell>
          <cell r="U7821" t="str">
            <v>EW101</v>
          </cell>
          <cell r="V7821" t="str">
            <v>PetVet Care Centers</v>
          </cell>
          <cell r="W7821" t="str">
            <v>PETVET</v>
          </cell>
        </row>
        <row r="7822">
          <cell r="B7822" t="str">
            <v>419100074683</v>
          </cell>
          <cell r="C7822" t="str">
            <v>CAROLINA VETERINARY SPECIALISTS P.A.</v>
          </cell>
          <cell r="D7822" t="str">
            <v>FIVE OAKS ANIMAL HOSPITAL</v>
          </cell>
          <cell r="E7822">
            <v>179166.66666666666</v>
          </cell>
          <cell r="F7822">
            <v>2150000</v>
          </cell>
          <cell r="G7822" t="str">
            <v>Y</v>
          </cell>
          <cell r="H7822" t="str">
            <v>N</v>
          </cell>
          <cell r="I7822">
            <v>44166</v>
          </cell>
          <cell r="J7822">
            <v>44195</v>
          </cell>
          <cell r="K7822">
            <v>44196</v>
          </cell>
          <cell r="L7822">
            <v>44196</v>
          </cell>
          <cell r="M7822">
            <v>44236</v>
          </cell>
          <cell r="N7822">
            <v>44228</v>
          </cell>
          <cell r="O7822" t="str">
            <v>Y</v>
          </cell>
          <cell r="P7822" t="str">
            <v>KBH Enterprises</v>
          </cell>
          <cell r="Q7822" t="str">
            <v>KH101</v>
          </cell>
          <cell r="R7822" t="str">
            <v>Chris Frey</v>
          </cell>
          <cell r="S7822" t="str">
            <v>CF101</v>
          </cell>
          <cell r="T7822" t="str">
            <v>Erick Weinstein</v>
          </cell>
          <cell r="U7822" t="str">
            <v>EW101</v>
          </cell>
          <cell r="V7822" t="str">
            <v>PetVet Care Centers</v>
          </cell>
          <cell r="W7822" t="str">
            <v>PETVET</v>
          </cell>
        </row>
        <row r="7823">
          <cell r="B7823" t="str">
            <v>419100074692</v>
          </cell>
          <cell r="C7823" t="str">
            <v>MONACO STREET INC</v>
          </cell>
          <cell r="D7823" t="str">
            <v>QTTMETRS.COM</v>
          </cell>
          <cell r="E7823">
            <v>25000</v>
          </cell>
          <cell r="F7823">
            <v>300000</v>
          </cell>
          <cell r="G7823" t="str">
            <v>N</v>
          </cell>
          <cell r="H7823" t="str">
            <v>N</v>
          </cell>
          <cell r="I7823">
            <v>44166</v>
          </cell>
          <cell r="J7823">
            <v>44195</v>
          </cell>
          <cell r="K7823">
            <v>44196</v>
          </cell>
          <cell r="L7823">
            <v>44204</v>
          </cell>
          <cell r="M7823">
            <v>44216</v>
          </cell>
          <cell r="N7823">
            <v>44197</v>
          </cell>
          <cell r="O7823" t="str">
            <v>Y</v>
          </cell>
          <cell r="P7823" t="str">
            <v>Mobius Payments</v>
          </cell>
          <cell r="Q7823" t="str">
            <v>MOB101</v>
          </cell>
        </row>
        <row r="7824">
          <cell r="B7824" t="str">
            <v xml:space="preserve">892999925660    </v>
          </cell>
          <cell r="C7824" t="str">
            <v>MRCHOCOLATE.COM LLC</v>
          </cell>
          <cell r="D7824" t="str">
            <v>JACQUES TORRES CHOCOLATE</v>
          </cell>
          <cell r="E7824">
            <v>41666.666666666664</v>
          </cell>
          <cell r="F7824">
            <v>500000</v>
          </cell>
          <cell r="G7824" t="str">
            <v>Y</v>
          </cell>
          <cell r="H7824" t="str">
            <v>N</v>
          </cell>
          <cell r="I7824">
            <v>44166</v>
          </cell>
          <cell r="J7824">
            <v>44196</v>
          </cell>
          <cell r="K7824">
            <v>44200</v>
          </cell>
          <cell r="L7824">
            <v>44200</v>
          </cell>
          <cell r="M7824">
            <v>44236</v>
          </cell>
          <cell r="N7824">
            <v>44228</v>
          </cell>
          <cell r="O7824" t="str">
            <v>Y</v>
          </cell>
          <cell r="P7824" t="str">
            <v>Andrea Zaretsky</v>
          </cell>
          <cell r="Q7824" t="str">
            <v>AZ101</v>
          </cell>
          <cell r="R7824" t="str">
            <v>Frank Sweeney</v>
          </cell>
          <cell r="S7824" t="str">
            <v>FS101</v>
          </cell>
        </row>
        <row r="7825">
          <cell r="B7825" t="str">
            <v xml:space="preserve">892999925678    </v>
          </cell>
          <cell r="C7825" t="str">
            <v>JACQUES TORRES RETAIL LLC</v>
          </cell>
          <cell r="D7825" t="str">
            <v>JACQUES TORRES CHOCOLATE</v>
          </cell>
          <cell r="E7825">
            <v>41666.666666666664</v>
          </cell>
          <cell r="F7825">
            <v>500000</v>
          </cell>
          <cell r="G7825" t="str">
            <v>Y</v>
          </cell>
          <cell r="H7825" t="str">
            <v>N</v>
          </cell>
          <cell r="I7825">
            <v>44166</v>
          </cell>
          <cell r="J7825">
            <v>44196</v>
          </cell>
          <cell r="K7825">
            <v>44200</v>
          </cell>
          <cell r="L7825">
            <v>44200</v>
          </cell>
          <cell r="M7825">
            <v>44236</v>
          </cell>
          <cell r="N7825">
            <v>44228</v>
          </cell>
          <cell r="O7825" t="str">
            <v>Y</v>
          </cell>
          <cell r="P7825" t="str">
            <v>Andrea Zaretsky</v>
          </cell>
          <cell r="Q7825" t="str">
            <v>AZ101</v>
          </cell>
          <cell r="R7825" t="str">
            <v>Frank Sweeney</v>
          </cell>
          <cell r="S7825" t="str">
            <v>FS101</v>
          </cell>
        </row>
        <row r="7826">
          <cell r="B7826" t="str">
            <v xml:space="preserve">892999925686    </v>
          </cell>
          <cell r="C7826" t="str">
            <v>FINE SPICE LLC</v>
          </cell>
          <cell r="D7826" t="str">
            <v>THE SPICE &amp; TEA EXCHANGE OF PORTLAND</v>
          </cell>
          <cell r="E7826">
            <v>17116.666666666668</v>
          </cell>
          <cell r="F7826">
            <v>205400</v>
          </cell>
          <cell r="G7826" t="str">
            <v>Y</v>
          </cell>
          <cell r="H7826" t="str">
            <v>N</v>
          </cell>
          <cell r="I7826">
            <v>44197</v>
          </cell>
          <cell r="J7826">
            <v>44200</v>
          </cell>
          <cell r="K7826">
            <v>44201</v>
          </cell>
          <cell r="L7826">
            <v>44201</v>
          </cell>
          <cell r="M7826">
            <v>44236</v>
          </cell>
          <cell r="N7826">
            <v>44228</v>
          </cell>
          <cell r="O7826" t="str">
            <v>Y</v>
          </cell>
          <cell r="P7826" t="str">
            <v>Matt McCracken</v>
          </cell>
          <cell r="Q7826" t="str">
            <v>MM103</v>
          </cell>
          <cell r="R7826" t="str">
            <v>Andy Arner</v>
          </cell>
          <cell r="S7826" t="str">
            <v>AA102</v>
          </cell>
        </row>
        <row r="7827">
          <cell r="B7827" t="str">
            <v xml:space="preserve">892999925694    </v>
          </cell>
          <cell r="C7827" t="str">
            <v>WIL-MAC LLC</v>
          </cell>
          <cell r="D7827" t="str">
            <v>THE SPICE &amp; TEA EXCHANGE OF COEUR D'ALENE</v>
          </cell>
          <cell r="E7827">
            <v>27325</v>
          </cell>
          <cell r="F7827">
            <v>327900</v>
          </cell>
          <cell r="G7827" t="str">
            <v>Y</v>
          </cell>
          <cell r="H7827" t="str">
            <v>Y</v>
          </cell>
          <cell r="I7827">
            <v>44197</v>
          </cell>
          <cell r="J7827">
            <v>44201</v>
          </cell>
          <cell r="K7827">
            <v>44207</v>
          </cell>
          <cell r="L7827">
            <v>44207</v>
          </cell>
          <cell r="M7827">
            <v>44236</v>
          </cell>
          <cell r="N7827">
            <v>44228</v>
          </cell>
          <cell r="O7827" t="str">
            <v>Y</v>
          </cell>
          <cell r="P7827" t="str">
            <v>Matt McCracken</v>
          </cell>
          <cell r="Q7827" t="str">
            <v>MM103</v>
          </cell>
          <cell r="R7827" t="str">
            <v>Andy Arner</v>
          </cell>
          <cell r="S7827" t="str">
            <v>AA102</v>
          </cell>
        </row>
        <row r="7828">
          <cell r="B7828" t="str">
            <v>419100074718</v>
          </cell>
          <cell r="C7828" t="str">
            <v>WALTER GORDON LONGSHAW</v>
          </cell>
          <cell r="D7828" t="str">
            <v>CITY ADVERTISERS</v>
          </cell>
          <cell r="E7828">
            <v>4166.666666666667</v>
          </cell>
          <cell r="F7828">
            <v>50000</v>
          </cell>
          <cell r="G7828" t="str">
            <v>N</v>
          </cell>
          <cell r="H7828" t="str">
            <v>N</v>
          </cell>
          <cell r="I7828">
            <v>44197</v>
          </cell>
          <cell r="J7828">
            <v>44201</v>
          </cell>
          <cell r="K7828" t="str">
            <v xml:space="preserve">Withdrawn </v>
          </cell>
          <cell r="L7828" t="str">
            <v xml:space="preserve">Withdrawn </v>
          </cell>
          <cell r="M7828" t="str">
            <v xml:space="preserve">Withdrawn </v>
          </cell>
          <cell r="N7828" t="str">
            <v xml:space="preserve">Withdrawn </v>
          </cell>
          <cell r="O7828" t="str">
            <v xml:space="preserve">Withdrawn </v>
          </cell>
          <cell r="P7828" t="str">
            <v>William Johnston</v>
          </cell>
          <cell r="Q7828" t="str">
            <v>BJ101</v>
          </cell>
          <cell r="R7828" t="str">
            <v>Andy Arner</v>
          </cell>
          <cell r="S7828" t="str">
            <v>AA102</v>
          </cell>
        </row>
        <row r="7829">
          <cell r="B7829" t="str">
            <v>419100074727</v>
          </cell>
          <cell r="C7829" t="str">
            <v>SWANSON VENTURES LLC</v>
          </cell>
          <cell r="D7829" t="str">
            <v>NANOCLIK.COM</v>
          </cell>
          <cell r="E7829">
            <v>33333.333333333336</v>
          </cell>
          <cell r="F7829">
            <v>400000</v>
          </cell>
          <cell r="G7829" t="str">
            <v>N</v>
          </cell>
          <cell r="H7829" t="str">
            <v>N</v>
          </cell>
          <cell r="I7829">
            <v>44197</v>
          </cell>
          <cell r="J7829">
            <v>44201</v>
          </cell>
          <cell r="K7829">
            <v>44201</v>
          </cell>
          <cell r="L7829">
            <v>44208</v>
          </cell>
          <cell r="M7829">
            <v>44216</v>
          </cell>
          <cell r="N7829">
            <v>44197</v>
          </cell>
          <cell r="O7829" t="str">
            <v>Y</v>
          </cell>
          <cell r="P7829" t="str">
            <v>Joel Paulin</v>
          </cell>
          <cell r="Q7829" t="str">
            <v>JP101</v>
          </cell>
        </row>
        <row r="7830">
          <cell r="B7830" t="str">
            <v>419100074736</v>
          </cell>
          <cell r="C7830" t="str">
            <v>NEW LION CORP</v>
          </cell>
          <cell r="D7830" t="str">
            <v>MOTORACHES.COM</v>
          </cell>
          <cell r="E7830">
            <v>20833.333333333332</v>
          </cell>
          <cell r="F7830">
            <v>250000</v>
          </cell>
          <cell r="G7830" t="str">
            <v>N</v>
          </cell>
          <cell r="H7830" t="str">
            <v>N</v>
          </cell>
          <cell r="I7830">
            <v>44197</v>
          </cell>
          <cell r="J7830">
            <v>44201</v>
          </cell>
          <cell r="K7830">
            <v>44202</v>
          </cell>
          <cell r="L7830">
            <v>44203</v>
          </cell>
          <cell r="M7830">
            <v>44236</v>
          </cell>
          <cell r="N7830">
            <v>44228</v>
          </cell>
          <cell r="O7830" t="str">
            <v>Y</v>
          </cell>
          <cell r="P7830" t="str">
            <v>RocketGate</v>
          </cell>
          <cell r="Q7830" t="str">
            <v>RG101</v>
          </cell>
          <cell r="R7830" t="str">
            <v>Dating Network</v>
          </cell>
          <cell r="S7830" t="str">
            <v>DN101</v>
          </cell>
        </row>
        <row r="7831">
          <cell r="B7831" t="str">
            <v>419100074745</v>
          </cell>
          <cell r="C7831" t="str">
            <v>BRM CO MGMT LLC</v>
          </cell>
          <cell r="D7831" t="str">
            <v>BLUE SKY ANIMAL CLINIC</v>
          </cell>
          <cell r="E7831">
            <v>100000</v>
          </cell>
          <cell r="F7831">
            <v>1200000</v>
          </cell>
          <cell r="G7831" t="str">
            <v>Y</v>
          </cell>
          <cell r="H7831" t="str">
            <v>N</v>
          </cell>
          <cell r="I7831">
            <v>44197</v>
          </cell>
          <cell r="J7831">
            <v>44201</v>
          </cell>
          <cell r="K7831">
            <v>44201</v>
          </cell>
          <cell r="L7831">
            <v>44201</v>
          </cell>
          <cell r="M7831">
            <v>44236</v>
          </cell>
          <cell r="N7831">
            <v>44228</v>
          </cell>
          <cell r="O7831" t="str">
            <v>Y</v>
          </cell>
          <cell r="P7831" t="str">
            <v>HYD Associates Inc</v>
          </cell>
          <cell r="Q7831" t="str">
            <v>HYD101</v>
          </cell>
          <cell r="R7831" t="str">
            <v>Chris Frey</v>
          </cell>
          <cell r="S7831" t="str">
            <v>CF101</v>
          </cell>
          <cell r="T7831" t="str">
            <v>KBH Enterprises</v>
          </cell>
          <cell r="U7831" t="str">
            <v>KH101</v>
          </cell>
          <cell r="V7831" t="str">
            <v>Blue River</v>
          </cell>
          <cell r="W7831" t="str">
            <v>BR102</v>
          </cell>
        </row>
        <row r="7832">
          <cell r="B7832" t="str">
            <v>419100074754</v>
          </cell>
          <cell r="C7832" t="str">
            <v>EVERBIRD</v>
          </cell>
          <cell r="D7832" t="str">
            <v>DATES4SEASON.COM</v>
          </cell>
          <cell r="E7832">
            <v>16666.666666666668</v>
          </cell>
          <cell r="F7832">
            <v>200000</v>
          </cell>
          <cell r="G7832" t="str">
            <v>N</v>
          </cell>
          <cell r="H7832" t="str">
            <v>N</v>
          </cell>
          <cell r="I7832">
            <v>44197</v>
          </cell>
          <cell r="J7832">
            <v>44201</v>
          </cell>
          <cell r="K7832">
            <v>44208</v>
          </cell>
          <cell r="L7832">
            <v>44215</v>
          </cell>
          <cell r="M7832">
            <v>44236</v>
          </cell>
          <cell r="N7832">
            <v>44228</v>
          </cell>
          <cell r="O7832" t="str">
            <v>Y</v>
          </cell>
          <cell r="P7832" t="str">
            <v>RocketGate</v>
          </cell>
          <cell r="Q7832" t="str">
            <v>RG101</v>
          </cell>
          <cell r="R7832" t="str">
            <v>Dating Network</v>
          </cell>
          <cell r="S7832" t="str">
            <v>DA102</v>
          </cell>
        </row>
        <row r="7833">
          <cell r="B7833" t="str">
            <v>419100074763</v>
          </cell>
          <cell r="C7833" t="str">
            <v>IMPRINT MARKETING CONCEPTS INC</v>
          </cell>
          <cell r="D7833" t="str">
            <v>IMPRINT MARKETING CONCEPTS</v>
          </cell>
          <cell r="E7833">
            <v>79166.666666666672</v>
          </cell>
          <cell r="F7833">
            <v>950000</v>
          </cell>
          <cell r="G7833" t="str">
            <v>Y</v>
          </cell>
          <cell r="H7833" t="str">
            <v>N</v>
          </cell>
          <cell r="I7833">
            <v>44197</v>
          </cell>
          <cell r="J7833">
            <v>44201</v>
          </cell>
          <cell r="K7833">
            <v>44202</v>
          </cell>
          <cell r="L7833">
            <v>44202</v>
          </cell>
          <cell r="O7833" t="str">
            <v>Y</v>
          </cell>
          <cell r="P7833" t="str">
            <v>John Vacca</v>
          </cell>
          <cell r="Q7833" t="str">
            <v>JV101</v>
          </cell>
          <cell r="R7833" t="str">
            <v>Andy Arner</v>
          </cell>
          <cell r="S7833" t="str">
            <v>AA102</v>
          </cell>
        </row>
        <row r="7834">
          <cell r="B7834" t="str">
            <v xml:space="preserve">892999925702    </v>
          </cell>
          <cell r="C7834" t="str">
            <v>KENNECTIONS HAIR CONCEPTS LLC</v>
          </cell>
          <cell r="D7834" t="str">
            <v>KENNECTIONS HAIR CONCEPTS LLC</v>
          </cell>
          <cell r="E7834">
            <v>8333.3333333333339</v>
          </cell>
          <cell r="F7834">
            <v>100000</v>
          </cell>
          <cell r="G7834" t="str">
            <v>Y</v>
          </cell>
          <cell r="H7834" t="str">
            <v>N</v>
          </cell>
          <cell r="I7834">
            <v>44197</v>
          </cell>
          <cell r="J7834">
            <v>44201</v>
          </cell>
          <cell r="K7834">
            <v>44202</v>
          </cell>
          <cell r="L7834">
            <v>44202</v>
          </cell>
          <cell r="M7834">
            <v>44236</v>
          </cell>
          <cell r="N7834">
            <v>44228</v>
          </cell>
          <cell r="O7834" t="str">
            <v>Y</v>
          </cell>
          <cell r="P7834" t="str">
            <v>John Vacca</v>
          </cell>
          <cell r="Q7834" t="str">
            <v>JV101</v>
          </cell>
          <cell r="R7834" t="str">
            <v>Andy Arner</v>
          </cell>
          <cell r="S7834" t="str">
            <v>AA102</v>
          </cell>
        </row>
        <row r="7835">
          <cell r="B7835" t="str">
            <v>419100074772</v>
          </cell>
          <cell r="C7835" t="str">
            <v>GILLS UNLIMITED</v>
          </cell>
          <cell r="D7835" t="str">
            <v>HEREINARMS.COM</v>
          </cell>
          <cell r="E7835">
            <v>20833.333333333332</v>
          </cell>
          <cell r="F7835">
            <v>250000</v>
          </cell>
          <cell r="G7835" t="str">
            <v>N</v>
          </cell>
          <cell r="H7835" t="str">
            <v>N</v>
          </cell>
          <cell r="I7835">
            <v>44197</v>
          </cell>
          <cell r="J7835">
            <v>44201</v>
          </cell>
          <cell r="K7835">
            <v>44203</v>
          </cell>
          <cell r="L7835">
            <v>44215</v>
          </cell>
          <cell r="M7835">
            <v>44236</v>
          </cell>
          <cell r="N7835">
            <v>44228</v>
          </cell>
          <cell r="O7835" t="str">
            <v>Y</v>
          </cell>
          <cell r="P7835" t="str">
            <v>RocketGate</v>
          </cell>
          <cell r="Q7835" t="str">
            <v>RG101</v>
          </cell>
          <cell r="R7835" t="str">
            <v>Dating Network</v>
          </cell>
          <cell r="S7835" t="str">
            <v>DN101</v>
          </cell>
        </row>
        <row r="7836">
          <cell r="B7836" t="str">
            <v>419100074781</v>
          </cell>
          <cell r="C7836" t="str">
            <v>NEW ORLEANS AREA HABITAT FOR HUMANITY INC</v>
          </cell>
          <cell r="D7836" t="str">
            <v xml:space="preserve">NEW ORLEANS AREA HABITAT FOR HUMANITY </v>
          </cell>
          <cell r="E7836">
            <v>116666.66666666667</v>
          </cell>
          <cell r="F7836">
            <v>1400000</v>
          </cell>
          <cell r="G7836" t="str">
            <v>Y</v>
          </cell>
          <cell r="H7836" t="str">
            <v>N</v>
          </cell>
          <cell r="I7836">
            <v>44197</v>
          </cell>
          <cell r="J7836">
            <v>44201</v>
          </cell>
          <cell r="K7836">
            <v>44202</v>
          </cell>
          <cell r="L7836">
            <v>44203</v>
          </cell>
          <cell r="M7836">
            <v>44216</v>
          </cell>
          <cell r="N7836">
            <v>44197</v>
          </cell>
          <cell r="O7836" t="str">
            <v>Y</v>
          </cell>
          <cell r="P7836" t="str">
            <v>Austin Noga</v>
          </cell>
          <cell r="Q7836" t="str">
            <v>AN101</v>
          </cell>
          <cell r="R7836" t="str">
            <v>Andy Arner</v>
          </cell>
          <cell r="S7836" t="str">
            <v>AA102</v>
          </cell>
        </row>
        <row r="7837">
          <cell r="B7837" t="str">
            <v xml:space="preserve">892999925710    </v>
          </cell>
          <cell r="C7837" t="str">
            <v>R &amp; L UNISEX HAIR SALON INC</v>
          </cell>
          <cell r="D7837" t="str">
            <v xml:space="preserve">R &amp; L UNISEX HAIR SALON </v>
          </cell>
          <cell r="E7837">
            <v>58333.333333333336</v>
          </cell>
          <cell r="F7837">
            <v>700000</v>
          </cell>
          <cell r="G7837" t="str">
            <v>Y</v>
          </cell>
          <cell r="H7837" t="str">
            <v>N</v>
          </cell>
          <cell r="I7837">
            <v>44197</v>
          </cell>
          <cell r="J7837">
            <v>44202</v>
          </cell>
          <cell r="K7837">
            <v>44203</v>
          </cell>
          <cell r="L7837">
            <v>44203</v>
          </cell>
          <cell r="M7837">
            <v>44216</v>
          </cell>
          <cell r="N7837">
            <v>44197</v>
          </cell>
          <cell r="O7837" t="str">
            <v>Y</v>
          </cell>
          <cell r="P7837" t="str">
            <v>Alan Goldberg</v>
          </cell>
          <cell r="Q7837" t="str">
            <v>AG101</v>
          </cell>
          <cell r="R7837" t="str">
            <v>Andy Arner</v>
          </cell>
          <cell r="S7837" t="str">
            <v>AA102</v>
          </cell>
        </row>
        <row r="7838">
          <cell r="B7838" t="str">
            <v xml:space="preserve">892999925728    </v>
          </cell>
          <cell r="C7838" t="str">
            <v>LASSITER ANIMAL HOSPITAL LLC</v>
          </cell>
          <cell r="D7838" t="str">
            <v>LASSITER ANIMAL HOSPITAL LLC</v>
          </cell>
          <cell r="E7838">
            <v>178333.33333333334</v>
          </cell>
          <cell r="F7838">
            <v>2140000</v>
          </cell>
          <cell r="G7838" t="str">
            <v>Y</v>
          </cell>
          <cell r="H7838" t="str">
            <v>Y</v>
          </cell>
          <cell r="I7838">
            <v>44197</v>
          </cell>
          <cell r="J7838">
            <v>44202</v>
          </cell>
          <cell r="K7838">
            <v>44202</v>
          </cell>
          <cell r="L7838">
            <v>44202</v>
          </cell>
          <cell r="M7838">
            <v>44222</v>
          </cell>
          <cell r="N7838">
            <v>44197</v>
          </cell>
          <cell r="O7838" t="str">
            <v>Y</v>
          </cell>
          <cell r="P7838" t="str">
            <v>John Vacca</v>
          </cell>
          <cell r="Q7838" t="str">
            <v>JV101</v>
          </cell>
          <cell r="R7838" t="str">
            <v>Andy Arner</v>
          </cell>
          <cell r="S7838" t="str">
            <v>AA102</v>
          </cell>
          <cell r="T7838" t="str">
            <v>Miller Vet</v>
          </cell>
          <cell r="U7838" t="str">
            <v>MV101</v>
          </cell>
        </row>
        <row r="7839">
          <cell r="B7839" t="str">
            <v>419100074790</v>
          </cell>
          <cell r="C7839" t="str">
            <v>REP THE U.S. LLC</v>
          </cell>
          <cell r="D7839" t="str">
            <v>RED THE U.S. LLC</v>
          </cell>
          <cell r="E7839">
            <v>4000</v>
          </cell>
          <cell r="F7839">
            <v>48000</v>
          </cell>
          <cell r="G7839" t="str">
            <v>N</v>
          </cell>
          <cell r="H7839" t="str">
            <v>N</v>
          </cell>
          <cell r="I7839">
            <v>44197</v>
          </cell>
          <cell r="J7839">
            <v>44202</v>
          </cell>
          <cell r="K7839">
            <v>44203</v>
          </cell>
          <cell r="L7839">
            <v>44204</v>
          </cell>
          <cell r="M7839">
            <v>44236</v>
          </cell>
          <cell r="N7839">
            <v>44228</v>
          </cell>
          <cell r="O7839" t="str">
            <v>Y</v>
          </cell>
          <cell r="P7839" t="str">
            <v>Brian Charney</v>
          </cell>
          <cell r="Q7839" t="str">
            <v>BC102</v>
          </cell>
        </row>
        <row r="7840">
          <cell r="B7840" t="str">
            <v>419100074807</v>
          </cell>
          <cell r="C7840" t="str">
            <v>MAGNETIC RAPTURE LLC</v>
          </cell>
          <cell r="D7840" t="str">
            <v>HOME AND LIGHTING USA</v>
          </cell>
          <cell r="E7840">
            <v>6666.666666666667</v>
          </cell>
          <cell r="F7840">
            <v>80000</v>
          </cell>
          <cell r="G7840" t="str">
            <v>Y</v>
          </cell>
          <cell r="H7840" t="str">
            <v>Y</v>
          </cell>
          <cell r="I7840">
            <v>44197</v>
          </cell>
          <cell r="J7840">
            <v>44203</v>
          </cell>
          <cell r="K7840" t="str">
            <v>Declined</v>
          </cell>
          <cell r="L7840" t="str">
            <v>Declined</v>
          </cell>
          <cell r="M7840" t="str">
            <v>Declined</v>
          </cell>
          <cell r="N7840" t="str">
            <v>Declined</v>
          </cell>
          <cell r="O7840" t="str">
            <v>Declined</v>
          </cell>
          <cell r="P7840" t="str">
            <v>Ataraxia LLC</v>
          </cell>
          <cell r="Q7840" t="str">
            <v>ATX101</v>
          </cell>
          <cell r="R7840" t="str">
            <v>Andy Arner</v>
          </cell>
          <cell r="S7840" t="str">
            <v>AA102</v>
          </cell>
        </row>
        <row r="7841">
          <cell r="B7841" t="str">
            <v xml:space="preserve">892999925736    </v>
          </cell>
          <cell r="C7841" t="str">
            <v>PREMIER LOGISTICS CONSULTANTS LLC</v>
          </cell>
          <cell r="D7841" t="str">
            <v>UNISHIPPERS #1588</v>
          </cell>
          <cell r="E7841">
            <v>10000</v>
          </cell>
          <cell r="F7841">
            <v>120000</v>
          </cell>
          <cell r="G7841" t="str">
            <v>N</v>
          </cell>
          <cell r="H7841" t="str">
            <v>N</v>
          </cell>
          <cell r="I7841">
            <v>44197</v>
          </cell>
          <cell r="J7841">
            <v>44203</v>
          </cell>
          <cell r="K7841">
            <v>44203</v>
          </cell>
          <cell r="L7841">
            <v>44203</v>
          </cell>
          <cell r="O7841" t="str">
            <v>Y</v>
          </cell>
          <cell r="P7841" t="str">
            <v>CardWorks Acquiring</v>
          </cell>
          <cell r="Q7841" t="str">
            <v>CWA101</v>
          </cell>
          <cell r="R7841" t="str">
            <v>Frank Sweeney</v>
          </cell>
          <cell r="S7841" t="str">
            <v>FS101</v>
          </cell>
          <cell r="T7841" t="str">
            <v>William Regan</v>
          </cell>
          <cell r="U7841" t="str">
            <v>WR101</v>
          </cell>
          <cell r="V7841" t="str">
            <v>Unishippers</v>
          </cell>
          <cell r="W7841" t="str">
            <v>USHIP</v>
          </cell>
        </row>
        <row r="7842">
          <cell r="B7842" t="str">
            <v xml:space="preserve">892999925744    </v>
          </cell>
          <cell r="C7842" t="str">
            <v>LOGISTICS PLUS CONSULTING LLC</v>
          </cell>
          <cell r="D7842" t="str">
            <v>UNISHIPPERS #1614</v>
          </cell>
          <cell r="E7842">
            <v>10000</v>
          </cell>
          <cell r="F7842">
            <v>120000</v>
          </cell>
          <cell r="G7842" t="str">
            <v>N</v>
          </cell>
          <cell r="H7842" t="str">
            <v>N</v>
          </cell>
          <cell r="I7842">
            <v>44197</v>
          </cell>
          <cell r="J7842">
            <v>44203</v>
          </cell>
          <cell r="K7842">
            <v>44203</v>
          </cell>
          <cell r="L7842">
            <v>44203</v>
          </cell>
          <cell r="O7842" t="str">
            <v>Y</v>
          </cell>
          <cell r="P7842" t="str">
            <v>CardWorks Acquiring</v>
          </cell>
          <cell r="Q7842" t="str">
            <v>CWA101</v>
          </cell>
          <cell r="R7842" t="str">
            <v>Frank Sweeney</v>
          </cell>
          <cell r="S7842" t="str">
            <v>FS101</v>
          </cell>
          <cell r="T7842" t="str">
            <v>William Regan</v>
          </cell>
          <cell r="U7842" t="str">
            <v>WR101</v>
          </cell>
          <cell r="V7842" t="str">
            <v>Unishippers</v>
          </cell>
          <cell r="W7842" t="str">
            <v>USHIP</v>
          </cell>
        </row>
        <row r="7843">
          <cell r="B7843" t="str">
            <v xml:space="preserve">892999925751    </v>
          </cell>
          <cell r="C7843" t="str">
            <v>SIMPLY SUBLIME LLC</v>
          </cell>
          <cell r="D7843" t="str">
            <v>THE SPICE &amp; TEA EXCHANGE OF BROWNWOOD</v>
          </cell>
          <cell r="E7843">
            <v>36525</v>
          </cell>
          <cell r="F7843">
            <v>438300</v>
          </cell>
          <cell r="G7843" t="str">
            <v>Y</v>
          </cell>
          <cell r="H7843" t="str">
            <v>N</v>
          </cell>
          <cell r="I7843">
            <v>44197</v>
          </cell>
          <cell r="J7843">
            <v>44203</v>
          </cell>
          <cell r="K7843">
            <v>44203</v>
          </cell>
          <cell r="L7843">
            <v>44203</v>
          </cell>
          <cell r="M7843">
            <v>44249</v>
          </cell>
          <cell r="N7843">
            <v>44228</v>
          </cell>
          <cell r="O7843" t="str">
            <v>Y</v>
          </cell>
          <cell r="P7843" t="str">
            <v>Matt McCracken</v>
          </cell>
          <cell r="Q7843" t="str">
            <v>MM103</v>
          </cell>
          <cell r="R7843" t="str">
            <v>Andy Arner</v>
          </cell>
          <cell r="S7843" t="str">
            <v>AA102</v>
          </cell>
        </row>
        <row r="7844">
          <cell r="B7844" t="str">
            <v xml:space="preserve">892999925769    </v>
          </cell>
          <cell r="C7844" t="str">
            <v>COLD GUARDIAN LOGISTICS LLC</v>
          </cell>
          <cell r="D7844" t="str">
            <v>UNISHIPPERS 1613</v>
          </cell>
          <cell r="E7844">
            <v>10000</v>
          </cell>
          <cell r="F7844">
            <v>120000</v>
          </cell>
          <cell r="G7844" t="str">
            <v>N</v>
          </cell>
          <cell r="H7844" t="str">
            <v>N</v>
          </cell>
          <cell r="I7844">
            <v>44197</v>
          </cell>
          <cell r="J7844">
            <v>44203</v>
          </cell>
          <cell r="K7844">
            <v>44203</v>
          </cell>
          <cell r="L7844">
            <v>44203</v>
          </cell>
          <cell r="M7844">
            <v>44291</v>
          </cell>
          <cell r="N7844">
            <v>44287</v>
          </cell>
          <cell r="O7844" t="str">
            <v>Y</v>
          </cell>
          <cell r="P7844" t="str">
            <v>CardWorks Acquiring</v>
          </cell>
          <cell r="Q7844" t="str">
            <v>CWA101</v>
          </cell>
          <cell r="R7844" t="str">
            <v>Frank Sweeney</v>
          </cell>
          <cell r="S7844" t="str">
            <v>FS101</v>
          </cell>
          <cell r="T7844" t="str">
            <v>William Regan</v>
          </cell>
          <cell r="U7844" t="str">
            <v>WR101</v>
          </cell>
          <cell r="V7844" t="str">
            <v>Unishippers</v>
          </cell>
          <cell r="W7844" t="str">
            <v>USHIP</v>
          </cell>
        </row>
        <row r="7845">
          <cell r="B7845" t="str">
            <v>419100074816</v>
          </cell>
          <cell r="C7845" t="str">
            <v xml:space="preserve">NORTH BABYLON CHAMBER OF COMMERCE INC </v>
          </cell>
          <cell r="D7845" t="str">
            <v xml:space="preserve">NORTH BABYLON CHAMBER OF COMMERCE INC </v>
          </cell>
          <cell r="E7845">
            <v>458.33333333333331</v>
          </cell>
          <cell r="F7845">
            <v>5500</v>
          </cell>
          <cell r="G7845" t="str">
            <v>N</v>
          </cell>
          <cell r="H7845" t="str">
            <v>N</v>
          </cell>
          <cell r="I7845">
            <v>44197</v>
          </cell>
          <cell r="J7845">
            <v>44204</v>
          </cell>
          <cell r="K7845">
            <v>44204</v>
          </cell>
          <cell r="L7845">
            <v>44204</v>
          </cell>
          <cell r="O7845" t="str">
            <v>Y</v>
          </cell>
          <cell r="P7845" t="str">
            <v>Brian Hanson</v>
          </cell>
          <cell r="Q7845" t="str">
            <v>BH101</v>
          </cell>
          <cell r="R7845" t="str">
            <v>Andy Arner</v>
          </cell>
          <cell r="S7845" t="str">
            <v>AA102</v>
          </cell>
          <cell r="T7845" t="str">
            <v xml:space="preserve">Bethpage FCU </v>
          </cell>
          <cell r="U7845" t="str">
            <v>BFCU</v>
          </cell>
        </row>
        <row r="7846">
          <cell r="B7846" t="str">
            <v>419100074825</v>
          </cell>
          <cell r="C7846" t="str">
            <v>THOMAS J BRETT FUNERAL HOME INC</v>
          </cell>
          <cell r="D7846" t="str">
            <v>BRETT FUNERAL HOME</v>
          </cell>
          <cell r="E7846">
            <v>53933.333333333336</v>
          </cell>
          <cell r="F7846">
            <v>647200</v>
          </cell>
          <cell r="G7846" t="str">
            <v>Y</v>
          </cell>
          <cell r="H7846" t="str">
            <v>Y</v>
          </cell>
          <cell r="I7846">
            <v>44197</v>
          </cell>
          <cell r="J7846">
            <v>44204</v>
          </cell>
          <cell r="K7846">
            <v>44209</v>
          </cell>
          <cell r="L7846">
            <v>44210</v>
          </cell>
          <cell r="M7846">
            <v>44222</v>
          </cell>
          <cell r="N7846">
            <v>44197</v>
          </cell>
          <cell r="O7846" t="str">
            <v>Y</v>
          </cell>
          <cell r="P7846" t="str">
            <v>Matt McCracken</v>
          </cell>
          <cell r="Q7846" t="str">
            <v>MM103</v>
          </cell>
          <cell r="R7846" t="str">
            <v>Andy Arner</v>
          </cell>
          <cell r="S7846" t="str">
            <v>AA102</v>
          </cell>
        </row>
        <row r="7847">
          <cell r="B7847" t="str">
            <v>419100074834</v>
          </cell>
          <cell r="C7847" t="str">
            <v>PING WORLDWIDE INC</v>
          </cell>
          <cell r="D7847" t="str">
            <v>HQDNRQH.COM</v>
          </cell>
          <cell r="E7847">
            <v>20833.333333333332</v>
          </cell>
          <cell r="F7847">
            <v>250000</v>
          </cell>
          <cell r="G7847" t="str">
            <v>N</v>
          </cell>
          <cell r="H7847" t="str">
            <v>N</v>
          </cell>
          <cell r="I7847">
            <v>44197</v>
          </cell>
          <cell r="J7847">
            <v>44204</v>
          </cell>
          <cell r="K7847">
            <v>44207</v>
          </cell>
          <cell r="L7847">
            <v>44215</v>
          </cell>
          <cell r="M7847">
            <v>44236</v>
          </cell>
          <cell r="N7847">
            <v>44228</v>
          </cell>
          <cell r="O7847" t="str">
            <v>Y</v>
          </cell>
          <cell r="P7847" t="str">
            <v>RocketGate</v>
          </cell>
          <cell r="Q7847" t="str">
            <v>RG101</v>
          </cell>
          <cell r="R7847" t="str">
            <v>Dating Network</v>
          </cell>
          <cell r="S7847" t="str">
            <v>DN101</v>
          </cell>
        </row>
        <row r="7848">
          <cell r="B7848" t="str">
            <v>419100074843</v>
          </cell>
          <cell r="C7848" t="str">
            <v>PING WORLDWIDE INC</v>
          </cell>
          <cell r="D7848" t="str">
            <v>PIRLTY.COM</v>
          </cell>
          <cell r="E7848">
            <v>20833.333333333332</v>
          </cell>
          <cell r="F7848">
            <v>250000</v>
          </cell>
          <cell r="G7848" t="str">
            <v>N</v>
          </cell>
          <cell r="H7848" t="str">
            <v>N</v>
          </cell>
          <cell r="I7848">
            <v>44197</v>
          </cell>
          <cell r="J7848">
            <v>44204</v>
          </cell>
          <cell r="K7848">
            <v>44222</v>
          </cell>
          <cell r="L7848">
            <v>44232</v>
          </cell>
          <cell r="M7848">
            <v>44259</v>
          </cell>
          <cell r="N7848">
            <v>44256</v>
          </cell>
          <cell r="O7848" t="str">
            <v>Y</v>
          </cell>
          <cell r="P7848" t="str">
            <v>RocketGate</v>
          </cell>
          <cell r="Q7848" t="str">
            <v>RG101</v>
          </cell>
          <cell r="R7848" t="str">
            <v>Dating Network</v>
          </cell>
          <cell r="S7848" t="str">
            <v>DN101</v>
          </cell>
        </row>
        <row r="7849">
          <cell r="B7849" t="str">
            <v xml:space="preserve">892999925777    </v>
          </cell>
          <cell r="C7849" t="str">
            <v>DARK HORSE ENTERPRISES LLC</v>
          </cell>
          <cell r="D7849" t="str">
            <v>UNISHIPPERS #1561</v>
          </cell>
          <cell r="E7849">
            <v>50000</v>
          </cell>
          <cell r="F7849">
            <v>600000</v>
          </cell>
          <cell r="G7849" t="str">
            <v>N</v>
          </cell>
          <cell r="H7849" t="str">
            <v>N</v>
          </cell>
          <cell r="I7849">
            <v>44197</v>
          </cell>
          <cell r="J7849">
            <v>44207</v>
          </cell>
          <cell r="K7849">
            <v>44207</v>
          </cell>
          <cell r="L7849">
            <v>44207</v>
          </cell>
          <cell r="M7849">
            <v>44222</v>
          </cell>
          <cell r="N7849">
            <v>44197</v>
          </cell>
          <cell r="O7849" t="str">
            <v>Y</v>
          </cell>
          <cell r="P7849" t="str">
            <v>CardWorks Acquiring</v>
          </cell>
          <cell r="Q7849" t="str">
            <v>CWA101</v>
          </cell>
          <cell r="R7849" t="str">
            <v>Frank Sweeney</v>
          </cell>
          <cell r="S7849" t="str">
            <v>FS101</v>
          </cell>
          <cell r="T7849" t="str">
            <v>William Regan</v>
          </cell>
          <cell r="U7849" t="str">
            <v>WR101</v>
          </cell>
          <cell r="V7849" t="str">
            <v>Unishippers</v>
          </cell>
          <cell r="W7849" t="str">
            <v>USHIP</v>
          </cell>
        </row>
        <row r="7850">
          <cell r="B7850" t="str">
            <v>419100074852</v>
          </cell>
          <cell r="C7850" t="str">
            <v>PORTER VETERINARY SERVICES PC</v>
          </cell>
          <cell r="D7850" t="str">
            <v>THE BEACON VETERINARY ASSOCIATES</v>
          </cell>
          <cell r="E7850">
            <v>150000</v>
          </cell>
          <cell r="F7850">
            <v>1800000</v>
          </cell>
          <cell r="G7850" t="str">
            <v>Y</v>
          </cell>
          <cell r="H7850" t="str">
            <v>N</v>
          </cell>
          <cell r="I7850">
            <v>44197</v>
          </cell>
          <cell r="J7850">
            <v>44207</v>
          </cell>
          <cell r="K7850">
            <v>44207</v>
          </cell>
          <cell r="L7850">
            <v>44207</v>
          </cell>
          <cell r="M7850">
            <v>44249</v>
          </cell>
          <cell r="N7850">
            <v>44228</v>
          </cell>
          <cell r="O7850" t="str">
            <v>Y</v>
          </cell>
          <cell r="P7850" t="str">
            <v>KBH Enterprises</v>
          </cell>
          <cell r="Q7850" t="str">
            <v>KH101</v>
          </cell>
          <cell r="R7850" t="str">
            <v>Chris Frey</v>
          </cell>
          <cell r="S7850" t="str">
            <v>CF101</v>
          </cell>
          <cell r="T7850" t="str">
            <v>Erick Weinstein</v>
          </cell>
          <cell r="U7850" t="str">
            <v>EW101</v>
          </cell>
          <cell r="V7850" t="str">
            <v>PetVet Care Centers</v>
          </cell>
          <cell r="W7850" t="str">
            <v>PETVET</v>
          </cell>
        </row>
        <row r="7851">
          <cell r="B7851" t="str">
            <v>419100074861</v>
          </cell>
          <cell r="C7851" t="str">
            <v>PETVET CARE CENTERS CALIFORNIA INC</v>
          </cell>
          <cell r="D7851" t="str">
            <v>BANNING VETERINARY HOSPITAL</v>
          </cell>
          <cell r="E7851">
            <v>562500</v>
          </cell>
          <cell r="F7851">
            <v>6750000</v>
          </cell>
          <cell r="G7851" t="str">
            <v>Y</v>
          </cell>
          <cell r="H7851" t="str">
            <v>N</v>
          </cell>
          <cell r="I7851">
            <v>44197</v>
          </cell>
          <cell r="J7851">
            <v>44207</v>
          </cell>
          <cell r="K7851">
            <v>44207</v>
          </cell>
          <cell r="L7851">
            <v>44207</v>
          </cell>
          <cell r="M7851">
            <v>44249</v>
          </cell>
          <cell r="N7851">
            <v>44228</v>
          </cell>
          <cell r="O7851" t="str">
            <v>Y</v>
          </cell>
          <cell r="P7851" t="str">
            <v>KBH Enterprises</v>
          </cell>
          <cell r="Q7851" t="str">
            <v>KH101</v>
          </cell>
          <cell r="R7851" t="str">
            <v>Chris Frey</v>
          </cell>
          <cell r="S7851" t="str">
            <v>CF101</v>
          </cell>
          <cell r="T7851" t="str">
            <v>Erick Weinstein</v>
          </cell>
          <cell r="U7851" t="str">
            <v>EW101</v>
          </cell>
          <cell r="V7851" t="str">
            <v>PetVet Care Centers</v>
          </cell>
          <cell r="W7851" t="str">
            <v>PETVET</v>
          </cell>
        </row>
        <row r="7852">
          <cell r="B7852" t="str">
            <v>419100074870</v>
          </cell>
          <cell r="C7852" t="str">
            <v>RPM YACHT INC</v>
          </cell>
          <cell r="D7852" t="str">
            <v>RPM YATCH MANAGEMENT</v>
          </cell>
          <cell r="E7852">
            <v>18750</v>
          </cell>
          <cell r="F7852">
            <v>225000</v>
          </cell>
          <cell r="G7852" t="str">
            <v>Y</v>
          </cell>
          <cell r="H7852" t="str">
            <v>N</v>
          </cell>
          <cell r="I7852">
            <v>44197</v>
          </cell>
          <cell r="J7852">
            <v>44207</v>
          </cell>
          <cell r="K7852">
            <v>44209</v>
          </cell>
          <cell r="L7852">
            <v>44210</v>
          </cell>
          <cell r="M7852">
            <v>44236</v>
          </cell>
          <cell r="N7852">
            <v>44228</v>
          </cell>
          <cell r="O7852" t="str">
            <v>Y</v>
          </cell>
          <cell r="P7852" t="str">
            <v>Perry &amp; Bleeker</v>
          </cell>
          <cell r="Q7852" t="str">
            <v>PB102</v>
          </cell>
          <cell r="R7852" t="str">
            <v>Andy Arner</v>
          </cell>
          <cell r="S7852" t="str">
            <v>AA102</v>
          </cell>
        </row>
        <row r="7853">
          <cell r="B7853" t="str">
            <v>419100074889</v>
          </cell>
          <cell r="C7853" t="str">
            <v>C &amp; J GLOBAL CONSULTANTS LLC</v>
          </cell>
          <cell r="D7853" t="str">
            <v>C &amp; J GLOBAL CONSULTANTS</v>
          </cell>
          <cell r="E7853">
            <v>4166.666666666667</v>
          </cell>
          <cell r="F7853">
            <v>50000</v>
          </cell>
          <cell r="G7853" t="str">
            <v>N</v>
          </cell>
          <cell r="H7853" t="str">
            <v>N</v>
          </cell>
          <cell r="I7853">
            <v>44197</v>
          </cell>
          <cell r="J7853">
            <v>44207</v>
          </cell>
          <cell r="K7853">
            <v>44208</v>
          </cell>
          <cell r="L7853">
            <v>44208</v>
          </cell>
          <cell r="M7853">
            <v>44236</v>
          </cell>
          <cell r="N7853">
            <v>44228</v>
          </cell>
          <cell r="O7853" t="str">
            <v>Y</v>
          </cell>
          <cell r="P7853" t="str">
            <v>Andrea Zaretsky</v>
          </cell>
          <cell r="Q7853" t="str">
            <v>AZ101</v>
          </cell>
          <cell r="R7853" t="str">
            <v>Frank Sweeney</v>
          </cell>
          <cell r="S7853" t="str">
            <v>FS101</v>
          </cell>
          <cell r="T7853" t="str">
            <v>Signature Bank</v>
          </cell>
          <cell r="U7853" t="str">
            <v>SBANK</v>
          </cell>
        </row>
        <row r="7854">
          <cell r="B7854" t="str">
            <v>419100074898</v>
          </cell>
          <cell r="C7854" t="str">
            <v>TRU-FIT SEAT COVER CENTER INC</v>
          </cell>
          <cell r="D7854" t="str">
            <v>TRU-FIT SEAT COVER CENTER INC</v>
          </cell>
          <cell r="E7854">
            <v>5000</v>
          </cell>
          <cell r="F7854">
            <v>60000</v>
          </cell>
          <cell r="G7854" t="str">
            <v>N</v>
          </cell>
          <cell r="H7854" t="str">
            <v>N</v>
          </cell>
          <cell r="I7854">
            <v>44197</v>
          </cell>
          <cell r="J7854">
            <v>44207</v>
          </cell>
          <cell r="K7854">
            <v>44208</v>
          </cell>
          <cell r="L7854">
            <v>44208</v>
          </cell>
          <cell r="M7854">
            <v>44222</v>
          </cell>
          <cell r="N7854">
            <v>44197</v>
          </cell>
          <cell r="O7854" t="str">
            <v>Y</v>
          </cell>
          <cell r="P7854" t="str">
            <v>Perry &amp; Bleeker</v>
          </cell>
          <cell r="Q7854" t="str">
            <v>PB102</v>
          </cell>
          <cell r="R7854" t="str">
            <v>Andy Arner</v>
          </cell>
          <cell r="S7854" t="str">
            <v>AA102</v>
          </cell>
        </row>
        <row r="7855">
          <cell r="B7855" t="str">
            <v>419100074905</v>
          </cell>
          <cell r="C7855" t="str">
            <v>MASTERFUL WEB CREATIONS INC</v>
          </cell>
          <cell r="D7855" t="str">
            <v>SLTYHT.COM</v>
          </cell>
          <cell r="E7855">
            <v>20000</v>
          </cell>
          <cell r="F7855">
            <v>240000</v>
          </cell>
          <cell r="G7855" t="str">
            <v>N</v>
          </cell>
          <cell r="H7855" t="str">
            <v>N</v>
          </cell>
          <cell r="I7855">
            <v>44197</v>
          </cell>
          <cell r="J7855">
            <v>44207</v>
          </cell>
          <cell r="K7855">
            <v>44208</v>
          </cell>
          <cell r="L7855">
            <v>44215</v>
          </cell>
          <cell r="M7855">
            <v>44222</v>
          </cell>
          <cell r="N7855">
            <v>44197</v>
          </cell>
          <cell r="O7855" t="str">
            <v>Y</v>
          </cell>
          <cell r="P7855" t="str">
            <v>Mobius Payments</v>
          </cell>
          <cell r="Q7855" t="str">
            <v>MOB101</v>
          </cell>
        </row>
        <row r="7856">
          <cell r="B7856" t="str">
            <v>419100074914</v>
          </cell>
          <cell r="C7856" t="str">
            <v>OLD STONE TILE &amp; MARBLE WORKS CORP</v>
          </cell>
          <cell r="D7856" t="str">
            <v>OLD STONE TILE &amp; MARBLE WORKS CORP</v>
          </cell>
          <cell r="E7856">
            <v>52083.333333333336</v>
          </cell>
          <cell r="F7856">
            <v>625000</v>
          </cell>
          <cell r="G7856" t="str">
            <v>N</v>
          </cell>
          <cell r="H7856" t="str">
            <v>N</v>
          </cell>
          <cell r="I7856">
            <v>44197</v>
          </cell>
          <cell r="J7856">
            <v>44207</v>
          </cell>
          <cell r="K7856">
            <v>44208</v>
          </cell>
          <cell r="L7856">
            <v>44208</v>
          </cell>
          <cell r="M7856">
            <v>44216</v>
          </cell>
          <cell r="N7856">
            <v>44197</v>
          </cell>
          <cell r="O7856" t="str">
            <v>Y</v>
          </cell>
          <cell r="P7856" t="str">
            <v>Brian Hanson</v>
          </cell>
          <cell r="Q7856" t="str">
            <v>BH101</v>
          </cell>
          <cell r="R7856" t="str">
            <v>Andy Arner</v>
          </cell>
          <cell r="S7856" t="str">
            <v>AA102</v>
          </cell>
        </row>
        <row r="7857">
          <cell r="B7857" t="str">
            <v xml:space="preserve">892999925785    </v>
          </cell>
          <cell r="C7857" t="str">
            <v>WALHALLA VETERINARY HOSPITAL, PC</v>
          </cell>
          <cell r="D7857" t="str">
            <v>WALHALLA VETERINARY HOSPITAL, PC</v>
          </cell>
          <cell r="E7857">
            <v>137500</v>
          </cell>
          <cell r="F7857">
            <v>1650000</v>
          </cell>
          <cell r="G7857" t="str">
            <v>Y</v>
          </cell>
          <cell r="H7857" t="str">
            <v>N</v>
          </cell>
          <cell r="I7857">
            <v>44197</v>
          </cell>
          <cell r="J7857">
            <v>44208</v>
          </cell>
          <cell r="K7857">
            <v>44208</v>
          </cell>
          <cell r="L7857">
            <v>44208</v>
          </cell>
          <cell r="M7857">
            <v>44236</v>
          </cell>
          <cell r="N7857">
            <v>44228</v>
          </cell>
          <cell r="O7857" t="str">
            <v>Y</v>
          </cell>
          <cell r="P7857" t="str">
            <v>Mike Roberts</v>
          </cell>
          <cell r="Q7857" t="str">
            <v>MR102</v>
          </cell>
          <cell r="R7857" t="str">
            <v>Chris Frey</v>
          </cell>
          <cell r="S7857" t="str">
            <v>CF101</v>
          </cell>
          <cell r="T7857" t="str">
            <v>Veterinary Management Group</v>
          </cell>
          <cell r="U7857" t="str">
            <v>VMG101</v>
          </cell>
        </row>
        <row r="7858">
          <cell r="B7858" t="str">
            <v xml:space="preserve">892999925793    </v>
          </cell>
          <cell r="C7858" t="str">
            <v>A CELL DESTINATION INC</v>
          </cell>
          <cell r="D7858" t="str">
            <v>METRO BY T MOBILE</v>
          </cell>
          <cell r="E7858">
            <v>10000</v>
          </cell>
          <cell r="F7858">
            <v>120000</v>
          </cell>
          <cell r="G7858" t="str">
            <v>Y</v>
          </cell>
          <cell r="H7858" t="str">
            <v>N</v>
          </cell>
          <cell r="I7858">
            <v>44197</v>
          </cell>
          <cell r="J7858">
            <v>44208</v>
          </cell>
          <cell r="K7858">
            <v>44208</v>
          </cell>
          <cell r="L7858">
            <v>44208</v>
          </cell>
          <cell r="M7858">
            <v>44216</v>
          </cell>
          <cell r="N7858">
            <v>44197</v>
          </cell>
          <cell r="O7858" t="str">
            <v>Y</v>
          </cell>
          <cell r="P7858" t="str">
            <v>HYD Associates Inc</v>
          </cell>
          <cell r="Q7858" t="str">
            <v>HYD101</v>
          </cell>
        </row>
        <row r="7859">
          <cell r="B7859" t="str">
            <v>419100074923</v>
          </cell>
          <cell r="C7859" t="str">
            <v>PING WORLDWIDE INC</v>
          </cell>
          <cell r="D7859" t="str">
            <v>DIG-CL6.COM</v>
          </cell>
          <cell r="E7859">
            <v>20833.333333333332</v>
          </cell>
          <cell r="F7859">
            <v>250000</v>
          </cell>
          <cell r="G7859" t="str">
            <v>Y</v>
          </cell>
          <cell r="H7859" t="str">
            <v>N</v>
          </cell>
          <cell r="I7859">
            <v>44197</v>
          </cell>
          <cell r="J7859">
            <v>44208</v>
          </cell>
          <cell r="K7859">
            <v>44225</v>
          </cell>
          <cell r="L7859">
            <v>44228</v>
          </cell>
          <cell r="M7859">
            <v>44257</v>
          </cell>
          <cell r="N7859">
            <v>44256</v>
          </cell>
          <cell r="O7859" t="str">
            <v>Y</v>
          </cell>
          <cell r="P7859" t="str">
            <v>RocketGate</v>
          </cell>
          <cell r="Q7859" t="str">
            <v>RG101</v>
          </cell>
          <cell r="R7859" t="str">
            <v>Dating Network</v>
          </cell>
          <cell r="S7859" t="str">
            <v>DN101</v>
          </cell>
        </row>
        <row r="7860">
          <cell r="B7860" t="str">
            <v>419100074932</v>
          </cell>
          <cell r="C7860" t="str">
            <v>PING WORLDWIDE INC</v>
          </cell>
          <cell r="D7860" t="str">
            <v>ALW-BE.COM</v>
          </cell>
          <cell r="E7860">
            <v>20833.333333333332</v>
          </cell>
          <cell r="F7860">
            <v>250000</v>
          </cell>
          <cell r="G7860" t="str">
            <v>Y</v>
          </cell>
          <cell r="H7860" t="str">
            <v>N</v>
          </cell>
          <cell r="I7860">
            <v>44197</v>
          </cell>
          <cell r="J7860">
            <v>44208</v>
          </cell>
          <cell r="K7860">
            <v>44209</v>
          </cell>
          <cell r="L7860">
            <v>44210</v>
          </cell>
          <cell r="M7860">
            <v>44249</v>
          </cell>
          <cell r="N7860">
            <v>44228</v>
          </cell>
          <cell r="O7860" t="str">
            <v>Y</v>
          </cell>
          <cell r="P7860" t="str">
            <v>RocketGate</v>
          </cell>
          <cell r="Q7860" t="str">
            <v>RG101</v>
          </cell>
          <cell r="R7860" t="str">
            <v>Dating Network</v>
          </cell>
          <cell r="S7860" t="str">
            <v>DN101</v>
          </cell>
        </row>
        <row r="7861">
          <cell r="B7861" t="str">
            <v>419100074941</v>
          </cell>
          <cell r="C7861" t="str">
            <v>PING WORLDWIDE INC</v>
          </cell>
          <cell r="D7861" t="str">
            <v>RING-DING.COM</v>
          </cell>
          <cell r="E7861">
            <v>20833.333333333332</v>
          </cell>
          <cell r="F7861">
            <v>250000</v>
          </cell>
          <cell r="G7861" t="str">
            <v>Y</v>
          </cell>
          <cell r="H7861" t="str">
            <v>N</v>
          </cell>
          <cell r="I7861">
            <v>44197</v>
          </cell>
          <cell r="J7861">
            <v>44208</v>
          </cell>
          <cell r="K7861">
            <v>44209</v>
          </cell>
          <cell r="L7861">
            <v>44211</v>
          </cell>
          <cell r="M7861">
            <v>44249</v>
          </cell>
          <cell r="N7861">
            <v>44228</v>
          </cell>
          <cell r="O7861" t="str">
            <v>Y</v>
          </cell>
          <cell r="P7861" t="str">
            <v>RocketGate</v>
          </cell>
          <cell r="Q7861" t="str">
            <v>RG101</v>
          </cell>
          <cell r="R7861" t="str">
            <v>Dating Network</v>
          </cell>
          <cell r="S7861" t="str">
            <v>DN101</v>
          </cell>
        </row>
        <row r="7862">
          <cell r="B7862" t="str">
            <v>419100074950</v>
          </cell>
          <cell r="C7862" t="str">
            <v>LANG STAIR &amp; RAIL INC</v>
          </cell>
          <cell r="D7862" t="str">
            <v>LANG STAIR &amp; RAIL INC</v>
          </cell>
          <cell r="E7862">
            <v>5166.666666666667</v>
          </cell>
          <cell r="F7862">
            <v>62000</v>
          </cell>
          <cell r="G7862" t="str">
            <v>N</v>
          </cell>
          <cell r="H7862" t="str">
            <v>N</v>
          </cell>
          <cell r="I7862">
            <v>44197</v>
          </cell>
          <cell r="J7862">
            <v>44208</v>
          </cell>
          <cell r="K7862" t="str">
            <v xml:space="preserve">Withdrawn </v>
          </cell>
          <cell r="L7862" t="str">
            <v xml:space="preserve">Withdrawn </v>
          </cell>
          <cell r="M7862" t="str">
            <v xml:space="preserve">Withdrawn </v>
          </cell>
          <cell r="N7862" t="str">
            <v xml:space="preserve">Withdrawn </v>
          </cell>
          <cell r="O7862" t="str">
            <v xml:space="preserve">Withdrawn </v>
          </cell>
          <cell r="P7862" t="str">
            <v>Brian Hanson</v>
          </cell>
          <cell r="Q7862" t="str">
            <v>BH101</v>
          </cell>
          <cell r="R7862" t="str">
            <v>Andy Arner</v>
          </cell>
          <cell r="S7862" t="str">
            <v>AA102</v>
          </cell>
          <cell r="T7862" t="str">
            <v xml:space="preserve">Bethpage FCU </v>
          </cell>
          <cell r="U7862" t="str">
            <v>BFCU</v>
          </cell>
        </row>
        <row r="7863">
          <cell r="B7863" t="str">
            <v>419100074969</v>
          </cell>
          <cell r="C7863" t="str">
            <v xml:space="preserve">CARBON ASSOCIATES INC </v>
          </cell>
          <cell r="D7863" t="str">
            <v>SSHELP.NET</v>
          </cell>
          <cell r="E7863">
            <v>20000</v>
          </cell>
          <cell r="F7863">
            <v>240000</v>
          </cell>
          <cell r="G7863" t="str">
            <v>N</v>
          </cell>
          <cell r="H7863" t="str">
            <v>N</v>
          </cell>
          <cell r="I7863">
            <v>44197</v>
          </cell>
          <cell r="J7863">
            <v>44208</v>
          </cell>
          <cell r="K7863">
            <v>44231</v>
          </cell>
          <cell r="L7863">
            <v>44239</v>
          </cell>
          <cell r="M7863">
            <v>44257</v>
          </cell>
          <cell r="N7863">
            <v>44256</v>
          </cell>
          <cell r="O7863" t="str">
            <v>Y</v>
          </cell>
          <cell r="P7863" t="str">
            <v>Mobius Payments</v>
          </cell>
          <cell r="Q7863" t="str">
            <v>MOB101</v>
          </cell>
        </row>
        <row r="7864">
          <cell r="B7864" t="str">
            <v>419100074978</v>
          </cell>
          <cell r="C7864" t="str">
            <v>LINGOS HARDWARE INC</v>
          </cell>
          <cell r="D7864" t="str">
            <v>LINGOS HARDWARE</v>
          </cell>
          <cell r="E7864">
            <v>7916.666666666667</v>
          </cell>
          <cell r="F7864">
            <v>95000</v>
          </cell>
          <cell r="G7864" t="str">
            <v>Y</v>
          </cell>
          <cell r="H7864" t="str">
            <v>N</v>
          </cell>
          <cell r="I7864">
            <v>44197</v>
          </cell>
          <cell r="J7864">
            <v>44209</v>
          </cell>
          <cell r="K7864">
            <v>44209</v>
          </cell>
          <cell r="L7864">
            <v>44222</v>
          </cell>
          <cell r="M7864">
            <v>44239</v>
          </cell>
          <cell r="N7864">
            <v>44228</v>
          </cell>
          <cell r="O7864" t="str">
            <v>Y</v>
          </cell>
          <cell r="P7864" t="str">
            <v>William Johnston</v>
          </cell>
          <cell r="Q7864" t="str">
            <v>BJ101</v>
          </cell>
          <cell r="R7864" t="str">
            <v>Andy Arner</v>
          </cell>
          <cell r="S7864" t="str">
            <v>AA102</v>
          </cell>
        </row>
        <row r="7865">
          <cell r="B7865" t="str">
            <v xml:space="preserve">892999925801    </v>
          </cell>
          <cell r="C7865" t="str">
            <v>ERE VENTURES INC</v>
          </cell>
          <cell r="D7865" t="str">
            <v>THE SPICE &amp; TEA EXCHANGE FAIRHOPE</v>
          </cell>
          <cell r="E7865">
            <v>44741.666666666664</v>
          </cell>
          <cell r="F7865">
            <v>536900</v>
          </cell>
          <cell r="G7865" t="str">
            <v>Y</v>
          </cell>
          <cell r="H7865" t="str">
            <v>Y</v>
          </cell>
          <cell r="I7865">
            <v>44197</v>
          </cell>
          <cell r="J7865">
            <v>44209</v>
          </cell>
          <cell r="K7865">
            <v>44211</v>
          </cell>
          <cell r="L7865">
            <v>44211</v>
          </cell>
          <cell r="M7865">
            <v>44257</v>
          </cell>
          <cell r="N7865">
            <v>44256</v>
          </cell>
          <cell r="O7865" t="str">
            <v>Y</v>
          </cell>
          <cell r="P7865" t="str">
            <v>Matt McCracken</v>
          </cell>
          <cell r="Q7865" t="str">
            <v>MM103</v>
          </cell>
          <cell r="R7865" t="str">
            <v>Andy Arner</v>
          </cell>
          <cell r="S7865" t="str">
            <v>AA102</v>
          </cell>
        </row>
        <row r="7866">
          <cell r="B7866" t="str">
            <v xml:space="preserve">892999925819    </v>
          </cell>
          <cell r="C7866" t="str">
            <v>RB SAUGERTIES AH LLC</v>
          </cell>
          <cell r="D7866" t="str">
            <v>SAUGERTIES ANIMAL HOSPITAL</v>
          </cell>
          <cell r="E7866">
            <v>183333.33333333334</v>
          </cell>
          <cell r="F7866">
            <v>2200000</v>
          </cell>
          <cell r="G7866" t="str">
            <v>Y</v>
          </cell>
          <cell r="H7866" t="str">
            <v>Y</v>
          </cell>
          <cell r="I7866">
            <v>44197</v>
          </cell>
          <cell r="J7866">
            <v>44209</v>
          </cell>
          <cell r="K7866">
            <v>44209</v>
          </cell>
          <cell r="L7866">
            <v>44209</v>
          </cell>
          <cell r="M7866">
            <v>44249</v>
          </cell>
          <cell r="N7866">
            <v>44228</v>
          </cell>
          <cell r="O7866" t="str">
            <v>Y</v>
          </cell>
          <cell r="P7866" t="str">
            <v>Mike Roberts</v>
          </cell>
          <cell r="Q7866" t="str">
            <v>MR102</v>
          </cell>
          <cell r="R7866" t="str">
            <v>Chris Frey</v>
          </cell>
          <cell r="S7866" t="str">
            <v>CF101</v>
          </cell>
          <cell r="T7866" t="str">
            <v>Monarch Business Consultant</v>
          </cell>
          <cell r="U7866" t="str">
            <v>MBC101</v>
          </cell>
        </row>
        <row r="7867">
          <cell r="B7867" t="str">
            <v xml:space="preserve">892999925827    </v>
          </cell>
          <cell r="C7867" t="str">
            <v>ZAKJ CORP</v>
          </cell>
          <cell r="D7867" t="str">
            <v>BRONX AUTO PAINT</v>
          </cell>
          <cell r="E7867">
            <v>58333.333333333336</v>
          </cell>
          <cell r="F7867">
            <v>700000</v>
          </cell>
          <cell r="G7867" t="str">
            <v>Y</v>
          </cell>
          <cell r="H7867" t="str">
            <v>N</v>
          </cell>
          <cell r="I7867">
            <v>44197</v>
          </cell>
          <cell r="J7867">
            <v>44209</v>
          </cell>
          <cell r="K7867">
            <v>44210</v>
          </cell>
          <cell r="L7867">
            <v>44210</v>
          </cell>
          <cell r="M7867">
            <v>44222</v>
          </cell>
          <cell r="N7867">
            <v>44197</v>
          </cell>
          <cell r="O7867" t="str">
            <v>Y</v>
          </cell>
          <cell r="P7867" t="str">
            <v>Andrea Zaretsky</v>
          </cell>
          <cell r="Q7867" t="str">
            <v>AZ101</v>
          </cell>
          <cell r="R7867" t="str">
            <v>Frank Sweeney</v>
          </cell>
          <cell r="S7867" t="str">
            <v>FS101</v>
          </cell>
          <cell r="T7867" t="str">
            <v>Signature Bank</v>
          </cell>
          <cell r="U7867" t="str">
            <v>SBANK</v>
          </cell>
        </row>
        <row r="7868">
          <cell r="B7868" t="str">
            <v>419100074987</v>
          </cell>
          <cell r="C7868" t="str">
            <v>LAST GROVE INC</v>
          </cell>
          <cell r="D7868" t="str">
            <v>THISWICK.COM</v>
          </cell>
          <cell r="E7868">
            <v>20833.333333333332</v>
          </cell>
          <cell r="F7868">
            <v>250000</v>
          </cell>
          <cell r="G7868" t="str">
            <v>N</v>
          </cell>
          <cell r="H7868" t="str">
            <v>N</v>
          </cell>
          <cell r="I7868">
            <v>44197</v>
          </cell>
          <cell r="J7868">
            <v>44209</v>
          </cell>
          <cell r="K7868">
            <v>44215</v>
          </cell>
          <cell r="L7868">
            <v>44221</v>
          </cell>
          <cell r="M7868">
            <v>44249</v>
          </cell>
          <cell r="N7868">
            <v>44228</v>
          </cell>
          <cell r="O7868" t="str">
            <v>Y</v>
          </cell>
          <cell r="P7868" t="str">
            <v>RocketGate</v>
          </cell>
          <cell r="Q7868" t="str">
            <v>RG101</v>
          </cell>
          <cell r="R7868" t="str">
            <v>Dating Network</v>
          </cell>
          <cell r="S7868" t="str">
            <v>DN101</v>
          </cell>
        </row>
        <row r="7869">
          <cell r="B7869" t="str">
            <v xml:space="preserve">892999925835    </v>
          </cell>
          <cell r="C7869" t="str">
            <v>MOMENTUM FREIGHT GROUP LLC</v>
          </cell>
          <cell r="D7869" t="str">
            <v>UNISHIPPERS #1599</v>
          </cell>
          <cell r="E7869">
            <v>10833.333333333334</v>
          </cell>
          <cell r="F7869">
            <v>130000</v>
          </cell>
          <cell r="G7869" t="str">
            <v>N</v>
          </cell>
          <cell r="H7869" t="str">
            <v>N</v>
          </cell>
          <cell r="I7869">
            <v>44197</v>
          </cell>
          <cell r="J7869">
            <v>44210</v>
          </cell>
          <cell r="K7869">
            <v>44210</v>
          </cell>
          <cell r="L7869">
            <v>44211</v>
          </cell>
          <cell r="M7869">
            <v>44270</v>
          </cell>
          <cell r="N7869">
            <v>44256</v>
          </cell>
          <cell r="O7869" t="str">
            <v>Y</v>
          </cell>
          <cell r="P7869" t="str">
            <v>CardWorks Acquiring</v>
          </cell>
          <cell r="Q7869" t="str">
            <v>CWA101</v>
          </cell>
          <cell r="R7869" t="str">
            <v>Frank Sweeney</v>
          </cell>
          <cell r="S7869" t="str">
            <v>FS101</v>
          </cell>
          <cell r="T7869" t="str">
            <v>William Regan</v>
          </cell>
          <cell r="U7869" t="str">
            <v>WR101</v>
          </cell>
          <cell r="V7869" t="str">
            <v>Unishippers</v>
          </cell>
          <cell r="W7869" t="str">
            <v>USHIP</v>
          </cell>
        </row>
        <row r="7870">
          <cell r="B7870" t="str">
            <v xml:space="preserve">892999925843    </v>
          </cell>
          <cell r="C7870" t="str">
            <v>RENEW PAVER SEALING LLC</v>
          </cell>
          <cell r="D7870" t="str">
            <v>RENEW PAVER SEALING LLC</v>
          </cell>
          <cell r="E7870">
            <v>1833.3333333333333</v>
          </cell>
          <cell r="F7870">
            <v>22000</v>
          </cell>
          <cell r="G7870" t="str">
            <v>Y</v>
          </cell>
          <cell r="H7870" t="str">
            <v>Y</v>
          </cell>
          <cell r="I7870">
            <v>44197</v>
          </cell>
          <cell r="J7870">
            <v>44210</v>
          </cell>
          <cell r="K7870">
            <v>44210</v>
          </cell>
          <cell r="L7870">
            <v>44211</v>
          </cell>
          <cell r="M7870">
            <v>44259</v>
          </cell>
          <cell r="N7870">
            <v>44256</v>
          </cell>
          <cell r="O7870" t="str">
            <v>Y</v>
          </cell>
          <cell r="P7870" t="str">
            <v>Austin Noga</v>
          </cell>
          <cell r="Q7870" t="str">
            <v>AN101</v>
          </cell>
          <cell r="R7870" t="str">
            <v>Andy Arner</v>
          </cell>
          <cell r="S7870" t="str">
            <v>AA102</v>
          </cell>
        </row>
        <row r="7871">
          <cell r="B7871" t="str">
            <v>419100074996</v>
          </cell>
          <cell r="C7871" t="str">
            <v>PARIS BOWL INC</v>
          </cell>
          <cell r="D7871" t="str">
            <v>AYSBTHF.COM</v>
          </cell>
          <cell r="E7871">
            <v>25000</v>
          </cell>
          <cell r="F7871">
            <v>300000</v>
          </cell>
          <cell r="G7871" t="str">
            <v>N</v>
          </cell>
          <cell r="H7871" t="str">
            <v>N</v>
          </cell>
          <cell r="I7871">
            <v>44197</v>
          </cell>
          <cell r="J7871">
            <v>44210</v>
          </cell>
          <cell r="K7871">
            <v>44211</v>
          </cell>
          <cell r="L7871">
            <v>44221</v>
          </cell>
          <cell r="M7871">
            <v>44236</v>
          </cell>
          <cell r="N7871">
            <v>44228</v>
          </cell>
          <cell r="O7871" t="str">
            <v>Y</v>
          </cell>
          <cell r="P7871" t="str">
            <v>Mobius Payments</v>
          </cell>
          <cell r="Q7871" t="str">
            <v>MOB101</v>
          </cell>
        </row>
        <row r="7872">
          <cell r="B7872" t="str">
            <v>419100075003</v>
          </cell>
          <cell r="C7872" t="str">
            <v>GRUPO C.O.S.I INC</v>
          </cell>
          <cell r="D7872" t="str">
            <v>UNLEASHHOOK.COM</v>
          </cell>
          <cell r="E7872">
            <v>20833.333333333332</v>
          </cell>
          <cell r="F7872">
            <v>250000</v>
          </cell>
          <cell r="G7872" t="str">
            <v>N</v>
          </cell>
          <cell r="H7872" t="str">
            <v>N</v>
          </cell>
          <cell r="I7872">
            <v>44197</v>
          </cell>
          <cell r="J7872">
            <v>44210</v>
          </cell>
          <cell r="K7872">
            <v>44211</v>
          </cell>
          <cell r="L7872">
            <v>44221</v>
          </cell>
          <cell r="M7872">
            <v>44249</v>
          </cell>
          <cell r="N7872">
            <v>44228</v>
          </cell>
          <cell r="O7872" t="str">
            <v>Y</v>
          </cell>
          <cell r="P7872" t="str">
            <v>RocketGate</v>
          </cell>
          <cell r="Q7872" t="str">
            <v>RG101</v>
          </cell>
          <cell r="R7872" t="str">
            <v>Dating Network</v>
          </cell>
          <cell r="S7872" t="str">
            <v>DN101</v>
          </cell>
        </row>
        <row r="7873">
          <cell r="B7873" t="str">
            <v xml:space="preserve">892999925850    </v>
          </cell>
          <cell r="C7873" t="str">
            <v xml:space="preserve">LRH SOLUTIONS INC </v>
          </cell>
          <cell r="D7873" t="str">
            <v>UNISHIPPERS 1617</v>
          </cell>
          <cell r="E7873">
            <v>10000</v>
          </cell>
          <cell r="F7873">
            <v>120000</v>
          </cell>
          <cell r="G7873" t="str">
            <v>N</v>
          </cell>
          <cell r="H7873" t="str">
            <v>N</v>
          </cell>
          <cell r="I7873">
            <v>44197</v>
          </cell>
          <cell r="J7873">
            <v>44211</v>
          </cell>
          <cell r="K7873">
            <v>44211</v>
          </cell>
          <cell r="L7873">
            <v>44211</v>
          </cell>
          <cell r="O7873" t="str">
            <v>Y</v>
          </cell>
          <cell r="P7873" t="str">
            <v>CardWorks Acquiring</v>
          </cell>
          <cell r="Q7873" t="str">
            <v>CWA101</v>
          </cell>
          <cell r="R7873" t="str">
            <v>Frank Sweeney</v>
          </cell>
          <cell r="S7873" t="str">
            <v>FS101</v>
          </cell>
          <cell r="T7873" t="str">
            <v>William Regan</v>
          </cell>
          <cell r="U7873" t="str">
            <v>WR101</v>
          </cell>
          <cell r="V7873" t="str">
            <v>Unishippers</v>
          </cell>
          <cell r="W7873" t="str">
            <v>USHIP</v>
          </cell>
        </row>
        <row r="7874">
          <cell r="B7874" t="str">
            <v xml:space="preserve">892999925868    </v>
          </cell>
          <cell r="C7874" t="str">
            <v>DACH MEDIA INC</v>
          </cell>
          <cell r="D7874" t="str">
            <v>BU MOVIE KELDECOR</v>
          </cell>
          <cell r="E7874">
            <v>33333.333333333336</v>
          </cell>
          <cell r="F7874">
            <v>400000</v>
          </cell>
          <cell r="G7874" t="str">
            <v>Y</v>
          </cell>
          <cell r="H7874" t="str">
            <v>N</v>
          </cell>
          <cell r="I7874">
            <v>44197</v>
          </cell>
          <cell r="J7874">
            <v>44211</v>
          </cell>
          <cell r="K7874">
            <v>44249</v>
          </cell>
          <cell r="L7874">
            <v>44258</v>
          </cell>
          <cell r="M7874">
            <v>44279</v>
          </cell>
          <cell r="N7874">
            <v>44256</v>
          </cell>
          <cell r="O7874" t="str">
            <v>Y</v>
          </cell>
          <cell r="P7874" t="str">
            <v>SegPay</v>
          </cell>
          <cell r="Q7874" t="str">
            <v>SEGPAY</v>
          </cell>
        </row>
        <row r="7875">
          <cell r="B7875" t="str">
            <v>419100075012</v>
          </cell>
          <cell r="C7875" t="str">
            <v xml:space="preserve">HARBE JOE MARKETING LLC </v>
          </cell>
          <cell r="D7875" t="str">
            <v>SEGPAY*HJMLLC.COM</v>
          </cell>
          <cell r="E7875">
            <v>20000</v>
          </cell>
          <cell r="F7875">
            <v>240000</v>
          </cell>
          <cell r="G7875" t="str">
            <v>Y</v>
          </cell>
          <cell r="H7875" t="str">
            <v>N</v>
          </cell>
          <cell r="I7875">
            <v>44197</v>
          </cell>
          <cell r="J7875">
            <v>44211</v>
          </cell>
          <cell r="K7875">
            <v>44225</v>
          </cell>
          <cell r="L7875">
            <v>44236</v>
          </cell>
          <cell r="O7875" t="str">
            <v>Y</v>
          </cell>
          <cell r="P7875" t="str">
            <v>SegPay</v>
          </cell>
          <cell r="Q7875" t="str">
            <v>SEGPAY</v>
          </cell>
        </row>
        <row r="7876">
          <cell r="B7876" t="str">
            <v>419100075021</v>
          </cell>
          <cell r="C7876" t="str">
            <v>JHANS55 LLC</v>
          </cell>
          <cell r="D7876" t="str">
            <v>FPMSUPPORT.COM</v>
          </cell>
          <cell r="E7876">
            <v>33333.333333333336</v>
          </cell>
          <cell r="F7876">
            <v>400000</v>
          </cell>
          <cell r="G7876" t="str">
            <v>N</v>
          </cell>
          <cell r="H7876" t="str">
            <v>N</v>
          </cell>
          <cell r="I7876">
            <v>44197</v>
          </cell>
          <cell r="J7876">
            <v>44211</v>
          </cell>
          <cell r="K7876">
            <v>44243</v>
          </cell>
          <cell r="L7876">
            <v>44250</v>
          </cell>
          <cell r="M7876">
            <v>44257</v>
          </cell>
          <cell r="N7876">
            <v>44256</v>
          </cell>
          <cell r="O7876" t="str">
            <v>Y</v>
          </cell>
          <cell r="P7876" t="str">
            <v>Joel Paulin</v>
          </cell>
          <cell r="Q7876" t="str">
            <v>JP101</v>
          </cell>
        </row>
        <row r="7877">
          <cell r="B7877" t="str">
            <v>419100075030</v>
          </cell>
          <cell r="C7877" t="str">
            <v>3A TECH CONSULTING INC</v>
          </cell>
          <cell r="D7877" t="str">
            <v>NAUCAH.COM</v>
          </cell>
          <cell r="E7877">
            <v>20000</v>
          </cell>
          <cell r="F7877">
            <v>240000</v>
          </cell>
          <cell r="G7877" t="str">
            <v>N</v>
          </cell>
          <cell r="H7877" t="str">
            <v>N</v>
          </cell>
          <cell r="I7877">
            <v>44197</v>
          </cell>
          <cell r="J7877">
            <v>44211</v>
          </cell>
          <cell r="K7877">
            <v>44216</v>
          </cell>
          <cell r="L7877">
            <v>44221</v>
          </cell>
          <cell r="M7877">
            <v>44236</v>
          </cell>
          <cell r="N7877">
            <v>44228</v>
          </cell>
          <cell r="O7877" t="str">
            <v>Y</v>
          </cell>
          <cell r="P7877" t="str">
            <v>Mobius Payments</v>
          </cell>
          <cell r="Q7877" t="str">
            <v>MOB101</v>
          </cell>
        </row>
        <row r="7878">
          <cell r="B7878" t="str">
            <v>419100075049</v>
          </cell>
          <cell r="C7878" t="str">
            <v>DEAUX NICE CORP</v>
          </cell>
          <cell r="D7878" t="str">
            <v>TNDRFLVE.COM</v>
          </cell>
          <cell r="E7878">
            <v>25000</v>
          </cell>
          <cell r="F7878">
            <v>300000</v>
          </cell>
          <cell r="G7878" t="str">
            <v>N</v>
          </cell>
          <cell r="H7878" t="str">
            <v>N</v>
          </cell>
          <cell r="I7878">
            <v>44197</v>
          </cell>
          <cell r="J7878">
            <v>44215</v>
          </cell>
          <cell r="K7878">
            <v>44217</v>
          </cell>
          <cell r="L7878">
            <v>44225</v>
          </cell>
          <cell r="M7878">
            <v>44249</v>
          </cell>
          <cell r="N7878">
            <v>44228</v>
          </cell>
          <cell r="O7878" t="str">
            <v>Y</v>
          </cell>
          <cell r="P7878" t="str">
            <v>Joel Paulin</v>
          </cell>
          <cell r="Q7878" t="str">
            <v>JP101</v>
          </cell>
        </row>
        <row r="7879">
          <cell r="B7879" t="str">
            <v>419100075058</v>
          </cell>
          <cell r="C7879" t="str">
            <v>INFOMATICS LLC</v>
          </cell>
          <cell r="D7879" t="str">
            <v>PRIVATEREPORTS.COM</v>
          </cell>
          <cell r="E7879">
            <v>41666.666666666664</v>
          </cell>
          <cell r="F7879">
            <v>500000</v>
          </cell>
          <cell r="G7879" t="str">
            <v>N</v>
          </cell>
          <cell r="H7879" t="str">
            <v>N</v>
          </cell>
          <cell r="I7879">
            <v>44197</v>
          </cell>
          <cell r="J7879">
            <v>44215</v>
          </cell>
          <cell r="K7879">
            <v>44218</v>
          </cell>
          <cell r="L7879">
            <v>44222</v>
          </cell>
          <cell r="M7879">
            <v>44249</v>
          </cell>
          <cell r="N7879">
            <v>44228</v>
          </cell>
          <cell r="O7879" t="str">
            <v>Y</v>
          </cell>
          <cell r="P7879" t="str">
            <v>PayEx</v>
          </cell>
          <cell r="Q7879" t="str">
            <v>PE102</v>
          </cell>
        </row>
        <row r="7880">
          <cell r="B7880" t="str">
            <v>419100075067</v>
          </cell>
          <cell r="C7880" t="str">
            <v>KOBASKO FAM ADVENTURE LLC</v>
          </cell>
          <cell r="D7880" t="str">
            <v>PLENFLIX.COM</v>
          </cell>
          <cell r="E7880">
            <v>30000</v>
          </cell>
          <cell r="F7880">
            <v>360000</v>
          </cell>
          <cell r="G7880" t="str">
            <v>N</v>
          </cell>
          <cell r="H7880" t="str">
            <v>N</v>
          </cell>
          <cell r="I7880">
            <v>44197</v>
          </cell>
          <cell r="J7880">
            <v>44215</v>
          </cell>
          <cell r="K7880">
            <v>44216</v>
          </cell>
          <cell r="L7880">
            <v>44217</v>
          </cell>
          <cell r="M7880">
            <v>44222</v>
          </cell>
          <cell r="N7880">
            <v>44197</v>
          </cell>
          <cell r="O7880" t="str">
            <v>Y</v>
          </cell>
          <cell r="P7880" t="str">
            <v>PayEx</v>
          </cell>
          <cell r="Q7880" t="str">
            <v>PE102</v>
          </cell>
        </row>
        <row r="7881">
          <cell r="B7881" t="str">
            <v xml:space="preserve">892999925876    </v>
          </cell>
          <cell r="C7881" t="str">
            <v>WIL-MAC LLC</v>
          </cell>
          <cell r="D7881" t="str">
            <v>THE SPICE &amp; TEA EXCHANGE OF COEUR D'ALENE TEA BAR</v>
          </cell>
          <cell r="E7881">
            <v>7741.666666666667</v>
          </cell>
          <cell r="F7881">
            <v>92900</v>
          </cell>
          <cell r="G7881" t="str">
            <v>Y</v>
          </cell>
          <cell r="H7881" t="str">
            <v>Y</v>
          </cell>
          <cell r="I7881">
            <v>44197</v>
          </cell>
          <cell r="J7881">
            <v>44215</v>
          </cell>
          <cell r="K7881">
            <v>44216</v>
          </cell>
          <cell r="L7881">
            <v>44216</v>
          </cell>
          <cell r="M7881">
            <v>44236</v>
          </cell>
          <cell r="N7881">
            <v>44228</v>
          </cell>
          <cell r="O7881" t="str">
            <v>Y</v>
          </cell>
          <cell r="P7881" t="str">
            <v>Matt McCracken</v>
          </cell>
          <cell r="Q7881" t="str">
            <v>MM103</v>
          </cell>
          <cell r="R7881" t="str">
            <v>Andy Arner</v>
          </cell>
          <cell r="S7881" t="str">
            <v>AA102</v>
          </cell>
        </row>
        <row r="7882">
          <cell r="B7882" t="str">
            <v>419100075076</v>
          </cell>
          <cell r="C7882" t="str">
            <v xml:space="preserve">ATTRACTING WELLNESS PC </v>
          </cell>
          <cell r="D7882" t="str">
            <v xml:space="preserve">ATTRACTING WELLNESS PC </v>
          </cell>
          <cell r="E7882">
            <v>5208.333333333333</v>
          </cell>
          <cell r="F7882">
            <v>62500</v>
          </cell>
          <cell r="G7882" t="str">
            <v>N</v>
          </cell>
          <cell r="H7882" t="str">
            <v>N</v>
          </cell>
          <cell r="I7882">
            <v>44197</v>
          </cell>
          <cell r="J7882">
            <v>44215</v>
          </cell>
          <cell r="K7882" t="str">
            <v xml:space="preserve">Withdrawn </v>
          </cell>
          <cell r="L7882" t="str">
            <v xml:space="preserve">Withdrawn </v>
          </cell>
          <cell r="M7882" t="str">
            <v xml:space="preserve">Withdrawn </v>
          </cell>
          <cell r="N7882" t="str">
            <v xml:space="preserve">Withdrawn </v>
          </cell>
          <cell r="O7882" t="str">
            <v xml:space="preserve">Withdrawn </v>
          </cell>
          <cell r="P7882" t="str">
            <v>Brian Hanson</v>
          </cell>
          <cell r="Q7882" t="str">
            <v>BH101</v>
          </cell>
          <cell r="R7882" t="str">
            <v>Andy Arner</v>
          </cell>
          <cell r="S7882" t="str">
            <v>AA102</v>
          </cell>
          <cell r="T7882" t="str">
            <v xml:space="preserve">Bethpage FCU </v>
          </cell>
          <cell r="U7882" t="str">
            <v>BFCU</v>
          </cell>
        </row>
        <row r="7883">
          <cell r="B7883" t="str">
            <v>419100075085</v>
          </cell>
          <cell r="C7883" t="str">
            <v>MIDWEST VETERINARY PARTNERS LLC</v>
          </cell>
          <cell r="D7883" t="str">
            <v>EXCELSIOR SPRINGS ANIMAL CLINIC</v>
          </cell>
          <cell r="E7883">
            <v>83333.333333333328</v>
          </cell>
          <cell r="F7883">
            <v>1000000</v>
          </cell>
          <cell r="G7883" t="str">
            <v>Y</v>
          </cell>
          <cell r="H7883" t="str">
            <v>N</v>
          </cell>
          <cell r="I7883">
            <v>44197</v>
          </cell>
          <cell r="J7883">
            <v>44215</v>
          </cell>
          <cell r="K7883">
            <v>44216</v>
          </cell>
          <cell r="L7883">
            <v>44216</v>
          </cell>
          <cell r="M7883">
            <v>44249</v>
          </cell>
          <cell r="N7883">
            <v>44228</v>
          </cell>
          <cell r="O7883" t="str">
            <v>Y</v>
          </cell>
          <cell r="P7883" t="str">
            <v>HYD Associates Inc</v>
          </cell>
          <cell r="Q7883" t="str">
            <v>HYD101</v>
          </cell>
          <cell r="R7883" t="str">
            <v>Chris Frey</v>
          </cell>
          <cell r="S7883" t="str">
            <v>CF101</v>
          </cell>
          <cell r="T7883" t="str">
            <v>KBH Enterprises</v>
          </cell>
          <cell r="U7883" t="str">
            <v>KH101</v>
          </cell>
          <cell r="V7883" t="str">
            <v xml:space="preserve">Mission Veterinary Partners </v>
          </cell>
          <cell r="W7883" t="str">
            <v>MVP101</v>
          </cell>
        </row>
        <row r="7884">
          <cell r="B7884" t="str">
            <v>419100075094</v>
          </cell>
          <cell r="C7884" t="str">
            <v>EVERBIRD</v>
          </cell>
          <cell r="D7884" t="str">
            <v>LEDZEPHOUSEOFF.COM</v>
          </cell>
          <cell r="E7884">
            <v>20833.333333333332</v>
          </cell>
          <cell r="F7884">
            <v>250000</v>
          </cell>
          <cell r="G7884" t="str">
            <v>N</v>
          </cell>
          <cell r="H7884" t="str">
            <v>N</v>
          </cell>
          <cell r="I7884">
            <v>44197</v>
          </cell>
          <cell r="J7884">
            <v>44216</v>
          </cell>
          <cell r="K7884">
            <v>44217</v>
          </cell>
          <cell r="L7884">
            <v>44221</v>
          </cell>
          <cell r="M7884">
            <v>44257</v>
          </cell>
          <cell r="N7884">
            <v>44256</v>
          </cell>
          <cell r="O7884" t="str">
            <v>Y</v>
          </cell>
          <cell r="P7884" t="str">
            <v>RocketGate</v>
          </cell>
          <cell r="Q7884" t="str">
            <v>RG101</v>
          </cell>
          <cell r="R7884" t="str">
            <v>Dating Network</v>
          </cell>
          <cell r="S7884" t="str">
            <v>DN101</v>
          </cell>
        </row>
        <row r="7885">
          <cell r="B7885">
            <v>892999925884</v>
          </cell>
          <cell r="C7885" t="str">
            <v>EDDY FREIGHT SOLUTIONS LLC</v>
          </cell>
          <cell r="D7885" t="str">
            <v>UNISHIPPERS 1616</v>
          </cell>
          <cell r="E7885">
            <v>10000</v>
          </cell>
          <cell r="F7885">
            <v>120000</v>
          </cell>
          <cell r="G7885" t="str">
            <v>N</v>
          </cell>
          <cell r="H7885" t="str">
            <v>N</v>
          </cell>
          <cell r="I7885">
            <v>44197</v>
          </cell>
          <cell r="J7885">
            <v>44216</v>
          </cell>
          <cell r="K7885">
            <v>44216</v>
          </cell>
          <cell r="L7885">
            <v>44221</v>
          </cell>
          <cell r="O7885" t="str">
            <v>Y</v>
          </cell>
          <cell r="P7885" t="str">
            <v>CardWorks Acquiring</v>
          </cell>
          <cell r="Q7885" t="str">
            <v>CWA101</v>
          </cell>
          <cell r="R7885" t="str">
            <v>Frank Sweeney</v>
          </cell>
          <cell r="S7885" t="str">
            <v>FS101</v>
          </cell>
          <cell r="T7885" t="str">
            <v>William Regan</v>
          </cell>
          <cell r="U7885" t="str">
            <v>WR101</v>
          </cell>
          <cell r="V7885" t="str">
            <v>Unishippers</v>
          </cell>
          <cell r="W7885" t="str">
            <v>USHIP</v>
          </cell>
        </row>
        <row r="7886">
          <cell r="B7886" t="str">
            <v>419100075101</v>
          </cell>
          <cell r="C7886" t="str">
            <v>XOOM TRADING INC</v>
          </cell>
          <cell r="D7886" t="str">
            <v>PUNJAB EMPORIAM</v>
          </cell>
          <cell r="E7886">
            <v>5416.666666666667</v>
          </cell>
          <cell r="F7886">
            <v>65000</v>
          </cell>
          <cell r="G7886" t="str">
            <v>N</v>
          </cell>
          <cell r="H7886" t="str">
            <v>N</v>
          </cell>
          <cell r="I7886">
            <v>44197</v>
          </cell>
          <cell r="J7886">
            <v>44216</v>
          </cell>
          <cell r="K7886" t="str">
            <v>Declined</v>
          </cell>
          <cell r="L7886" t="str">
            <v>Declined</v>
          </cell>
          <cell r="M7886" t="str">
            <v>Declined</v>
          </cell>
          <cell r="N7886" t="str">
            <v>Declined</v>
          </cell>
          <cell r="O7886" t="str">
            <v>Declined</v>
          </cell>
          <cell r="P7886" t="str">
            <v>Brian Hanson</v>
          </cell>
          <cell r="Q7886" t="str">
            <v>BH101</v>
          </cell>
          <cell r="R7886" t="str">
            <v>Andy Arner</v>
          </cell>
          <cell r="S7886" t="str">
            <v>AA102</v>
          </cell>
        </row>
        <row r="7887">
          <cell r="B7887" t="str">
            <v>419100075110</v>
          </cell>
          <cell r="C7887" t="str">
            <v>GILLS UNLIMITED</v>
          </cell>
          <cell r="D7887" t="str">
            <v>WHERETHESINGO.COM</v>
          </cell>
          <cell r="E7887">
            <v>20833.333333333332</v>
          </cell>
          <cell r="F7887">
            <v>250000</v>
          </cell>
          <cell r="G7887" t="str">
            <v>N</v>
          </cell>
          <cell r="H7887" t="str">
            <v>N</v>
          </cell>
          <cell r="I7887">
            <v>44197</v>
          </cell>
          <cell r="J7887">
            <v>44217</v>
          </cell>
          <cell r="K7887">
            <v>44217</v>
          </cell>
          <cell r="L7887">
            <v>44225</v>
          </cell>
          <cell r="M7887">
            <v>44270</v>
          </cell>
          <cell r="N7887">
            <v>44256</v>
          </cell>
          <cell r="O7887" t="str">
            <v>Y</v>
          </cell>
          <cell r="P7887" t="str">
            <v>RocketGate</v>
          </cell>
          <cell r="Q7887" t="str">
            <v>RG101</v>
          </cell>
          <cell r="R7887" t="str">
            <v>Dating Network</v>
          </cell>
          <cell r="S7887" t="str">
            <v>DN101</v>
          </cell>
        </row>
        <row r="7888">
          <cell r="B7888" t="str">
            <v>419100075129</v>
          </cell>
          <cell r="C7888" t="str">
            <v>MIDWEST VETERINARY PARTNERS LLC</v>
          </cell>
          <cell r="D7888" t="str">
            <v>SAND ROAD ANIMAL HOSPITAL</v>
          </cell>
          <cell r="E7888">
            <v>16666.666666666668</v>
          </cell>
          <cell r="F7888">
            <v>200000</v>
          </cell>
          <cell r="G7888" t="str">
            <v>Y</v>
          </cell>
          <cell r="H7888" t="str">
            <v>N</v>
          </cell>
          <cell r="I7888">
            <v>44197</v>
          </cell>
          <cell r="J7888">
            <v>44217</v>
          </cell>
          <cell r="K7888">
            <v>44217</v>
          </cell>
          <cell r="L7888">
            <v>44217</v>
          </cell>
          <cell r="M7888">
            <v>44249</v>
          </cell>
          <cell r="N7888">
            <v>44228</v>
          </cell>
          <cell r="O7888" t="str">
            <v>Y</v>
          </cell>
          <cell r="P7888" t="str">
            <v>HYD Associates Inc</v>
          </cell>
          <cell r="Q7888" t="str">
            <v>HYD101</v>
          </cell>
          <cell r="R7888" t="str">
            <v>Chris Frey</v>
          </cell>
          <cell r="S7888" t="str">
            <v>CF101</v>
          </cell>
          <cell r="T7888" t="str">
            <v>KBH Enterprises</v>
          </cell>
          <cell r="U7888" t="str">
            <v>KH101</v>
          </cell>
          <cell r="V7888" t="str">
            <v xml:space="preserve">Mission Veterinary Partners </v>
          </cell>
          <cell r="W7888" t="str">
            <v>MVP101</v>
          </cell>
        </row>
        <row r="7889">
          <cell r="B7889" t="str">
            <v>419100075138</v>
          </cell>
          <cell r="C7889" t="str">
            <v>MIDWEST VETERINARY PARTNERS LLC</v>
          </cell>
          <cell r="D7889" t="str">
            <v>FALL VILLAGE FEED &amp; GIFT STORE</v>
          </cell>
          <cell r="E7889">
            <v>46666.666666666664</v>
          </cell>
          <cell r="F7889">
            <v>560000</v>
          </cell>
          <cell r="G7889" t="str">
            <v>Y</v>
          </cell>
          <cell r="H7889" t="str">
            <v>N</v>
          </cell>
          <cell r="I7889">
            <v>44197</v>
          </cell>
          <cell r="J7889">
            <v>44217</v>
          </cell>
          <cell r="K7889">
            <v>44217</v>
          </cell>
          <cell r="L7889">
            <v>44217</v>
          </cell>
          <cell r="M7889">
            <v>44249</v>
          </cell>
          <cell r="N7889">
            <v>44228</v>
          </cell>
          <cell r="O7889" t="str">
            <v>Y</v>
          </cell>
          <cell r="P7889" t="str">
            <v>HYD Associates Inc</v>
          </cell>
          <cell r="Q7889" t="str">
            <v>HYD101</v>
          </cell>
          <cell r="R7889" t="str">
            <v>Chris Frey</v>
          </cell>
          <cell r="S7889" t="str">
            <v>CF101</v>
          </cell>
          <cell r="T7889" t="str">
            <v>KBH Enterprises</v>
          </cell>
          <cell r="U7889" t="str">
            <v>KH101</v>
          </cell>
          <cell r="V7889" t="str">
            <v xml:space="preserve">Mission Veterinary Partners </v>
          </cell>
          <cell r="W7889" t="str">
            <v>MVP101</v>
          </cell>
        </row>
        <row r="7890">
          <cell r="B7890" t="str">
            <v>419100075147</v>
          </cell>
          <cell r="C7890" t="str">
            <v>THOMAS A FERRO CPA, PC</v>
          </cell>
          <cell r="D7890" t="str">
            <v>THOMAS A FERRO CPA, PC</v>
          </cell>
          <cell r="E7890">
            <v>6250</v>
          </cell>
          <cell r="F7890">
            <v>75000</v>
          </cell>
          <cell r="G7890" t="str">
            <v>N</v>
          </cell>
          <cell r="H7890" t="str">
            <v>N</v>
          </cell>
          <cell r="I7890">
            <v>44197</v>
          </cell>
          <cell r="J7890">
            <v>44217</v>
          </cell>
          <cell r="K7890">
            <v>44218</v>
          </cell>
          <cell r="L7890">
            <v>44221</v>
          </cell>
          <cell r="O7890" t="str">
            <v>Y</v>
          </cell>
          <cell r="P7890" t="str">
            <v>Tom Ferro</v>
          </cell>
          <cell r="Q7890" t="str">
            <v>TF105</v>
          </cell>
          <cell r="R7890" t="str">
            <v>Andy Arner</v>
          </cell>
          <cell r="S7890" t="str">
            <v>AA102</v>
          </cell>
        </row>
        <row r="7891">
          <cell r="B7891" t="str">
            <v>419100075156</v>
          </cell>
          <cell r="C7891" t="str">
            <v>ACTIVE CHIROPRACTIC AND  PHYSICAL THERAPY PLLC</v>
          </cell>
          <cell r="D7891" t="str">
            <v xml:space="preserve">LONG ISLAND CHIROPRACTIC &amp; PHYSICAL THERAPY </v>
          </cell>
          <cell r="E7891">
            <v>5166.666666666667</v>
          </cell>
          <cell r="F7891">
            <v>62000</v>
          </cell>
          <cell r="G7891" t="str">
            <v>N</v>
          </cell>
          <cell r="H7891" t="str">
            <v>N</v>
          </cell>
          <cell r="I7891">
            <v>44197</v>
          </cell>
          <cell r="J7891">
            <v>44217</v>
          </cell>
          <cell r="K7891">
            <v>44221</v>
          </cell>
          <cell r="L7891">
            <v>44221</v>
          </cell>
          <cell r="M7891">
            <v>44236</v>
          </cell>
          <cell r="N7891">
            <v>44228</v>
          </cell>
          <cell r="O7891" t="str">
            <v>Y</v>
          </cell>
          <cell r="P7891" t="str">
            <v>Chris Frey</v>
          </cell>
          <cell r="Q7891" t="str">
            <v>CF101</v>
          </cell>
        </row>
        <row r="7892">
          <cell r="B7892" t="str">
            <v>419100075165</v>
          </cell>
          <cell r="C7892" t="str">
            <v>AMERICAN MARBLE WORKS INC</v>
          </cell>
          <cell r="D7892" t="str">
            <v>AMERICAN MARBLE WORKS CO</v>
          </cell>
          <cell r="E7892">
            <v>2250</v>
          </cell>
          <cell r="F7892">
            <v>27000</v>
          </cell>
          <cell r="G7892" t="str">
            <v>Y</v>
          </cell>
          <cell r="H7892" t="str">
            <v>Y</v>
          </cell>
          <cell r="I7892">
            <v>44197</v>
          </cell>
          <cell r="J7892">
            <v>44218</v>
          </cell>
          <cell r="K7892">
            <v>44221</v>
          </cell>
          <cell r="L7892">
            <v>44222</v>
          </cell>
          <cell r="O7892" t="str">
            <v>Y</v>
          </cell>
          <cell r="P7892" t="str">
            <v>Austin Noga</v>
          </cell>
          <cell r="Q7892" t="str">
            <v>AN101</v>
          </cell>
          <cell r="R7892" t="str">
            <v>Andy Arner</v>
          </cell>
          <cell r="S7892" t="str">
            <v>AA102</v>
          </cell>
          <cell r="T7892" t="str">
            <v xml:space="preserve">SEC LEASING LLC </v>
          </cell>
          <cell r="U7892" t="str">
            <v>SEC101</v>
          </cell>
        </row>
        <row r="7893">
          <cell r="B7893" t="str">
            <v>419100075174</v>
          </cell>
          <cell r="C7893" t="str">
            <v>NHP UNITY PARTY LLC</v>
          </cell>
          <cell r="D7893" t="str">
            <v>NHP UNITY PARTY LLC</v>
          </cell>
          <cell r="E7893">
            <v>3333.3333333333335</v>
          </cell>
          <cell r="F7893">
            <v>40000</v>
          </cell>
          <cell r="G7893" t="str">
            <v>N</v>
          </cell>
          <cell r="H7893" t="str">
            <v>N</v>
          </cell>
          <cell r="I7893">
            <v>44197</v>
          </cell>
          <cell r="J7893">
            <v>44218</v>
          </cell>
          <cell r="K7893">
            <v>44218</v>
          </cell>
          <cell r="L7893">
            <v>44221</v>
          </cell>
          <cell r="M7893">
            <v>44236</v>
          </cell>
          <cell r="N7893">
            <v>44228</v>
          </cell>
          <cell r="O7893" t="str">
            <v>Y</v>
          </cell>
          <cell r="P7893" t="str">
            <v>Brett Rosenfeld</v>
          </cell>
          <cell r="Q7893" t="str">
            <v>BR101</v>
          </cell>
          <cell r="R7893" t="str">
            <v>Frank Sweeney</v>
          </cell>
          <cell r="S7893" t="str">
            <v>FS101</v>
          </cell>
        </row>
        <row r="7894">
          <cell r="B7894" t="str">
            <v xml:space="preserve">892999925892    </v>
          </cell>
          <cell r="C7894" t="str">
            <v>RIVERBOUND VETERINARY CLINIC LLC</v>
          </cell>
          <cell r="D7894" t="str">
            <v>RIVERBOUND VETERINARY CLINIC LLC</v>
          </cell>
          <cell r="E7894">
            <v>145833.33333333334</v>
          </cell>
          <cell r="F7894">
            <v>1750000</v>
          </cell>
          <cell r="G7894" t="str">
            <v>Y</v>
          </cell>
          <cell r="H7894" t="str">
            <v>N</v>
          </cell>
          <cell r="I7894">
            <v>44197</v>
          </cell>
          <cell r="J7894">
            <v>44218</v>
          </cell>
          <cell r="K7894">
            <v>44221</v>
          </cell>
          <cell r="L7894">
            <v>44221</v>
          </cell>
          <cell r="M7894">
            <v>44236</v>
          </cell>
          <cell r="N7894">
            <v>44228</v>
          </cell>
          <cell r="O7894" t="str">
            <v>Y</v>
          </cell>
          <cell r="P7894" t="str">
            <v>Mike Roberts</v>
          </cell>
          <cell r="Q7894" t="str">
            <v>MR102</v>
          </cell>
          <cell r="R7894" t="str">
            <v>Chris Frey</v>
          </cell>
          <cell r="S7894" t="str">
            <v>CF101</v>
          </cell>
          <cell r="T7894" t="str">
            <v>Veterinary Management Group</v>
          </cell>
          <cell r="U7894" t="str">
            <v>VMG101</v>
          </cell>
        </row>
        <row r="7895">
          <cell r="B7895" t="str">
            <v>419100075183</v>
          </cell>
          <cell r="C7895" t="str">
            <v xml:space="preserve">KYRIO CONCEPTS INC </v>
          </cell>
          <cell r="D7895" t="str">
            <v>EVORAR.COM</v>
          </cell>
          <cell r="E7895">
            <v>20000</v>
          </cell>
          <cell r="F7895">
            <v>240000</v>
          </cell>
          <cell r="G7895" t="str">
            <v>N</v>
          </cell>
          <cell r="H7895" t="str">
            <v>N</v>
          </cell>
          <cell r="I7895">
            <v>44197</v>
          </cell>
          <cell r="J7895">
            <v>44218</v>
          </cell>
          <cell r="K7895">
            <v>44222</v>
          </cell>
          <cell r="L7895">
            <v>44232</v>
          </cell>
          <cell r="M7895">
            <v>44239</v>
          </cell>
          <cell r="N7895">
            <v>44228</v>
          </cell>
          <cell r="O7895" t="str">
            <v>Y</v>
          </cell>
          <cell r="P7895" t="str">
            <v>Mobius Payments</v>
          </cell>
          <cell r="Q7895" t="str">
            <v>MOB101</v>
          </cell>
        </row>
        <row r="7896">
          <cell r="B7896" t="str">
            <v xml:space="preserve">892999925900    </v>
          </cell>
          <cell r="C7896" t="str">
            <v>VERITY LOGISTICS LLC</v>
          </cell>
          <cell r="D7896" t="str">
            <v>UNISHIPPERS #1610</v>
          </cell>
          <cell r="E7896">
            <v>33333.333333333336</v>
          </cell>
          <cell r="F7896">
            <v>400000</v>
          </cell>
          <cell r="G7896" t="str">
            <v>N</v>
          </cell>
          <cell r="H7896" t="str">
            <v>N</v>
          </cell>
          <cell r="I7896">
            <v>44197</v>
          </cell>
          <cell r="J7896">
            <v>44218</v>
          </cell>
          <cell r="K7896">
            <v>44221</v>
          </cell>
          <cell r="L7896">
            <v>44222</v>
          </cell>
          <cell r="O7896" t="str">
            <v>Y</v>
          </cell>
          <cell r="P7896" t="str">
            <v>CardWorks Acquiring</v>
          </cell>
          <cell r="Q7896" t="str">
            <v>CWA101</v>
          </cell>
          <cell r="R7896" t="str">
            <v>Frank Sweeney</v>
          </cell>
          <cell r="S7896" t="str">
            <v>FS101</v>
          </cell>
          <cell r="T7896" t="str">
            <v>William Regan</v>
          </cell>
          <cell r="U7896" t="str">
            <v>WR101</v>
          </cell>
          <cell r="V7896" t="str">
            <v>Unishippers</v>
          </cell>
          <cell r="W7896" t="str">
            <v>USHIP</v>
          </cell>
        </row>
        <row r="7897">
          <cell r="B7897" t="str">
            <v xml:space="preserve">892999925918    </v>
          </cell>
          <cell r="C7897" t="str">
            <v xml:space="preserve">SPICY BOCO INC </v>
          </cell>
          <cell r="D7897" t="str">
            <v xml:space="preserve">THE SPICE &amp; TEA EXCHANGE OF ST AUGUSTINE </v>
          </cell>
          <cell r="E7897">
            <v>65150</v>
          </cell>
          <cell r="F7897">
            <v>781800</v>
          </cell>
          <cell r="G7897" t="str">
            <v>Y</v>
          </cell>
          <cell r="H7897" t="str">
            <v>Y</v>
          </cell>
          <cell r="I7897">
            <v>44197</v>
          </cell>
          <cell r="J7897">
            <v>44218</v>
          </cell>
          <cell r="K7897">
            <v>44221</v>
          </cell>
          <cell r="L7897">
            <v>44221</v>
          </cell>
          <cell r="M7897">
            <v>44239</v>
          </cell>
          <cell r="N7897">
            <v>44228</v>
          </cell>
          <cell r="O7897" t="str">
            <v>Y</v>
          </cell>
          <cell r="P7897" t="str">
            <v>Matt McCracken</v>
          </cell>
          <cell r="Q7897" t="str">
            <v>MM103</v>
          </cell>
          <cell r="R7897" t="str">
            <v>Andy Arner</v>
          </cell>
          <cell r="S7897" t="str">
            <v>AA102</v>
          </cell>
        </row>
        <row r="7898">
          <cell r="B7898" t="str">
            <v xml:space="preserve">892999925926    </v>
          </cell>
          <cell r="C7898" t="str">
            <v xml:space="preserve">SPICY BOCO INC </v>
          </cell>
          <cell r="D7898" t="str">
            <v>THE SPICE &amp; TEA EXCHANGE OF ST AUGUSTINE II</v>
          </cell>
          <cell r="E7898">
            <v>17566.666666666668</v>
          </cell>
          <cell r="F7898">
            <v>210800</v>
          </cell>
          <cell r="G7898" t="str">
            <v>Y</v>
          </cell>
          <cell r="H7898" t="str">
            <v>Y</v>
          </cell>
          <cell r="I7898">
            <v>44197</v>
          </cell>
          <cell r="J7898">
            <v>44218</v>
          </cell>
          <cell r="K7898">
            <v>44221</v>
          </cell>
          <cell r="L7898">
            <v>44221</v>
          </cell>
          <cell r="M7898">
            <v>44239</v>
          </cell>
          <cell r="N7898">
            <v>44228</v>
          </cell>
          <cell r="O7898" t="str">
            <v>Y</v>
          </cell>
          <cell r="P7898" t="str">
            <v>Matt McCracken</v>
          </cell>
          <cell r="Q7898" t="str">
            <v>MM103</v>
          </cell>
          <cell r="R7898" t="str">
            <v>Andy Arner</v>
          </cell>
          <cell r="S7898" t="str">
            <v>AA102</v>
          </cell>
        </row>
        <row r="7899">
          <cell r="B7899" t="str">
            <v>419100075192</v>
          </cell>
          <cell r="C7899" t="str">
            <v xml:space="preserve">BLOOMING OASIS INC </v>
          </cell>
          <cell r="D7899" t="str">
            <v>APFCEW.COM</v>
          </cell>
          <cell r="E7899">
            <v>25000</v>
          </cell>
          <cell r="F7899">
            <v>300000</v>
          </cell>
          <cell r="G7899" t="str">
            <v>N</v>
          </cell>
          <cell r="H7899" t="str">
            <v>N</v>
          </cell>
          <cell r="I7899">
            <v>44197</v>
          </cell>
          <cell r="J7899">
            <v>44218</v>
          </cell>
          <cell r="K7899">
            <v>44221</v>
          </cell>
          <cell r="L7899">
            <v>44225</v>
          </cell>
          <cell r="M7899">
            <v>44236</v>
          </cell>
          <cell r="N7899">
            <v>44228</v>
          </cell>
          <cell r="O7899" t="str">
            <v>Y</v>
          </cell>
          <cell r="P7899" t="str">
            <v>Mobius Payments</v>
          </cell>
          <cell r="Q7899" t="str">
            <v>MOB101</v>
          </cell>
        </row>
        <row r="7900">
          <cell r="B7900" t="str">
            <v>419100075209</v>
          </cell>
          <cell r="C7900" t="str">
            <v>LUESTA URBAN GROUP LLC</v>
          </cell>
          <cell r="D7900" t="str">
            <v>VIDOVOX.COM</v>
          </cell>
          <cell r="E7900">
            <v>30000</v>
          </cell>
          <cell r="F7900">
            <v>360000</v>
          </cell>
          <cell r="G7900" t="str">
            <v>Y</v>
          </cell>
          <cell r="H7900" t="str">
            <v>N</v>
          </cell>
          <cell r="I7900">
            <v>44197</v>
          </cell>
          <cell r="J7900">
            <v>44221</v>
          </cell>
          <cell r="K7900" t="str">
            <v xml:space="preserve">Withdrawn </v>
          </cell>
          <cell r="L7900" t="str">
            <v xml:space="preserve">Withdrawn </v>
          </cell>
          <cell r="M7900" t="str">
            <v xml:space="preserve">Withdrawn </v>
          </cell>
          <cell r="N7900" t="str">
            <v xml:space="preserve">Withdrawn </v>
          </cell>
          <cell r="O7900" t="str">
            <v xml:space="preserve">Withdrawn </v>
          </cell>
          <cell r="P7900" t="str">
            <v>PayEx</v>
          </cell>
          <cell r="Q7900" t="str">
            <v>PE102</v>
          </cell>
        </row>
        <row r="7901">
          <cell r="B7901" t="str">
            <v>419100075218</v>
          </cell>
          <cell r="C7901" t="str">
            <v>VILLAGE GROOMING LLC</v>
          </cell>
          <cell r="D7901" t="str">
            <v xml:space="preserve">VILLAGE GROOMING </v>
          </cell>
          <cell r="E7901">
            <v>10833.333333333334</v>
          </cell>
          <cell r="F7901">
            <v>130000</v>
          </cell>
          <cell r="G7901" t="str">
            <v>N</v>
          </cell>
          <cell r="H7901" t="str">
            <v>N</v>
          </cell>
          <cell r="I7901">
            <v>44197</v>
          </cell>
          <cell r="J7901">
            <v>44221</v>
          </cell>
          <cell r="K7901">
            <v>44223</v>
          </cell>
          <cell r="L7901">
            <v>44223</v>
          </cell>
          <cell r="M7901">
            <v>44236</v>
          </cell>
          <cell r="N7901">
            <v>44228</v>
          </cell>
          <cell r="O7901" t="str">
            <v>Y</v>
          </cell>
          <cell r="P7901" t="str">
            <v>Austin Noga</v>
          </cell>
          <cell r="Q7901" t="str">
            <v>AN101</v>
          </cell>
          <cell r="R7901" t="str">
            <v>Andy Arner</v>
          </cell>
          <cell r="S7901" t="str">
            <v>AA102</v>
          </cell>
        </row>
        <row r="7902">
          <cell r="B7902" t="str">
            <v>419100075227</v>
          </cell>
          <cell r="C7902" t="str">
            <v>PINEAPPLE SUPPORT SOCIETY</v>
          </cell>
          <cell r="D7902" t="str">
            <v>PINEAPPLE SUPPORT</v>
          </cell>
          <cell r="E7902">
            <v>4166.666666666667</v>
          </cell>
          <cell r="F7902">
            <v>50000</v>
          </cell>
          <cell r="G7902" t="str">
            <v>Y</v>
          </cell>
          <cell r="H7902" t="str">
            <v>N</v>
          </cell>
          <cell r="I7902">
            <v>44197</v>
          </cell>
          <cell r="J7902">
            <v>44221</v>
          </cell>
          <cell r="K7902">
            <v>44224</v>
          </cell>
          <cell r="L7902">
            <v>44225</v>
          </cell>
          <cell r="M7902">
            <v>44249</v>
          </cell>
          <cell r="N7902">
            <v>44228</v>
          </cell>
          <cell r="O7902" t="str">
            <v>Y</v>
          </cell>
          <cell r="P7902" t="str">
            <v>Mobius Payments</v>
          </cell>
          <cell r="Q7902" t="str">
            <v>MOB101</v>
          </cell>
        </row>
        <row r="7903">
          <cell r="B7903" t="str">
            <v>419100075236</v>
          </cell>
          <cell r="C7903" t="str">
            <v>HEMLOCK TAX SERVICE LLC</v>
          </cell>
          <cell r="D7903" t="str">
            <v>HEMLOCK TAX SERVICE LLC</v>
          </cell>
          <cell r="E7903">
            <v>5250</v>
          </cell>
          <cell r="F7903">
            <v>63000</v>
          </cell>
          <cell r="G7903" t="str">
            <v>N</v>
          </cell>
          <cell r="H7903" t="str">
            <v>N</v>
          </cell>
          <cell r="I7903">
            <v>44197</v>
          </cell>
          <cell r="J7903">
            <v>44221</v>
          </cell>
          <cell r="K7903">
            <v>44221</v>
          </cell>
          <cell r="L7903">
            <v>44221</v>
          </cell>
          <cell r="M7903">
            <v>44249</v>
          </cell>
          <cell r="N7903">
            <v>44228</v>
          </cell>
          <cell r="O7903" t="str">
            <v>Y</v>
          </cell>
          <cell r="P7903" t="str">
            <v>Brian Hanson</v>
          </cell>
          <cell r="Q7903" t="str">
            <v>BH101</v>
          </cell>
          <cell r="R7903" t="str">
            <v>Andy Arner</v>
          </cell>
          <cell r="S7903" t="str">
            <v>AA102</v>
          </cell>
          <cell r="T7903" t="str">
            <v xml:space="preserve">Bethpage FCU </v>
          </cell>
          <cell r="U7903" t="str">
            <v>BFCU</v>
          </cell>
        </row>
        <row r="7904">
          <cell r="B7904" t="str">
            <v>419100075245</v>
          </cell>
          <cell r="C7904" t="str">
            <v xml:space="preserve">THE MERMAIDS BOUQUET LIMITED LIABILITY COMPANY </v>
          </cell>
          <cell r="D7904" t="str">
            <v>BLOOMTOWN FLORIST</v>
          </cell>
          <cell r="E7904">
            <v>11550</v>
          </cell>
          <cell r="F7904">
            <v>138600</v>
          </cell>
          <cell r="G7904" t="str">
            <v>Y</v>
          </cell>
          <cell r="H7904" t="str">
            <v>Y</v>
          </cell>
          <cell r="I7904">
            <v>44197</v>
          </cell>
          <cell r="J7904">
            <v>44221</v>
          </cell>
          <cell r="K7904">
            <v>44222</v>
          </cell>
          <cell r="L7904">
            <v>44222</v>
          </cell>
          <cell r="M7904">
            <v>44236</v>
          </cell>
          <cell r="N7904">
            <v>44228</v>
          </cell>
          <cell r="O7904" t="str">
            <v>Y</v>
          </cell>
          <cell r="P7904" t="str">
            <v>Matt McCracken</v>
          </cell>
          <cell r="Q7904" t="str">
            <v>MM103</v>
          </cell>
          <cell r="R7904" t="str">
            <v>Andy Arner</v>
          </cell>
          <cell r="S7904" t="str">
            <v>AA102</v>
          </cell>
        </row>
        <row r="7905">
          <cell r="B7905" t="str">
            <v>419100075254</v>
          </cell>
          <cell r="C7905" t="str">
            <v>AGENT PRECISELY LLC</v>
          </cell>
          <cell r="D7905" t="str">
            <v>INSPIRATION MEDICAL SUPPLY</v>
          </cell>
          <cell r="E7905">
            <v>14166.666666666666</v>
          </cell>
          <cell r="F7905">
            <v>170000</v>
          </cell>
          <cell r="G7905" t="str">
            <v>N</v>
          </cell>
          <cell r="H7905" t="str">
            <v>N</v>
          </cell>
          <cell r="I7905">
            <v>44197</v>
          </cell>
          <cell r="J7905">
            <v>44222</v>
          </cell>
          <cell r="K7905" t="str">
            <v xml:space="preserve">Withdrawn </v>
          </cell>
          <cell r="L7905" t="str">
            <v xml:space="preserve">Withdrawn </v>
          </cell>
          <cell r="M7905" t="str">
            <v xml:space="preserve">Withdrawn </v>
          </cell>
          <cell r="N7905" t="str">
            <v xml:space="preserve">Withdrawn </v>
          </cell>
          <cell r="O7905" t="str">
            <v xml:space="preserve">Withdrawn </v>
          </cell>
          <cell r="P7905" t="str">
            <v>Perry &amp; Bleeker</v>
          </cell>
          <cell r="Q7905" t="str">
            <v>PB102</v>
          </cell>
          <cell r="R7905" t="str">
            <v>Andy Arner</v>
          </cell>
          <cell r="S7905" t="str">
            <v>AA102</v>
          </cell>
          <cell r="T7905" t="str">
            <v xml:space="preserve">SEC LEASING LLC </v>
          </cell>
          <cell r="U7905" t="str">
            <v>SEC101</v>
          </cell>
        </row>
        <row r="7906">
          <cell r="B7906" t="str">
            <v>419100075263</v>
          </cell>
          <cell r="C7906" t="str">
            <v>CREATIVE RETIREMENT SYSTEMS INC</v>
          </cell>
          <cell r="D7906" t="str">
            <v>CREATIVE RETIREMENT SYSTEMS INC</v>
          </cell>
          <cell r="E7906">
            <v>25000</v>
          </cell>
          <cell r="F7906">
            <v>300000</v>
          </cell>
          <cell r="G7906" t="str">
            <v>N</v>
          </cell>
          <cell r="H7906" t="str">
            <v>N</v>
          </cell>
          <cell r="I7906">
            <v>44197</v>
          </cell>
          <cell r="J7906">
            <v>44222</v>
          </cell>
          <cell r="K7906">
            <v>44222</v>
          </cell>
          <cell r="L7906">
            <v>44225</v>
          </cell>
          <cell r="M7906">
            <v>44236</v>
          </cell>
          <cell r="N7906">
            <v>44228</v>
          </cell>
          <cell r="O7906" t="str">
            <v>Y</v>
          </cell>
          <cell r="P7906" t="str">
            <v>Brett Rosenfeld</v>
          </cell>
          <cell r="Q7906" t="str">
            <v>BR101</v>
          </cell>
          <cell r="R7906" t="str">
            <v>Frank Sweeney</v>
          </cell>
          <cell r="S7906" t="str">
            <v>FS101</v>
          </cell>
        </row>
        <row r="7907">
          <cell r="B7907" t="str">
            <v>419100075272</v>
          </cell>
          <cell r="C7907" t="str">
            <v>AV REGISTRY LLC</v>
          </cell>
          <cell r="D7907" t="str">
            <v>AV REGISTRY LLC</v>
          </cell>
          <cell r="E7907">
            <v>16500</v>
          </cell>
          <cell r="F7907">
            <v>198000</v>
          </cell>
          <cell r="G7907" t="str">
            <v>N</v>
          </cell>
          <cell r="H7907" t="str">
            <v>N</v>
          </cell>
          <cell r="I7907">
            <v>44197</v>
          </cell>
          <cell r="J7907">
            <v>44222</v>
          </cell>
          <cell r="K7907">
            <v>44252</v>
          </cell>
          <cell r="L7907">
            <v>44255</v>
          </cell>
          <cell r="M7907">
            <v>44264</v>
          </cell>
          <cell r="N7907">
            <v>44256</v>
          </cell>
          <cell r="O7907" t="str">
            <v>Y</v>
          </cell>
          <cell r="P7907" t="str">
            <v>Mobius Payments</v>
          </cell>
        </row>
        <row r="7908">
          <cell r="B7908" t="str">
            <v>419100075281</v>
          </cell>
          <cell r="C7908" t="str">
            <v xml:space="preserve">MANDER MEDIA LLC </v>
          </cell>
          <cell r="D7908" t="str">
            <v>VEDMES.COM</v>
          </cell>
          <cell r="E7908">
            <v>50000</v>
          </cell>
          <cell r="F7908">
            <v>600000</v>
          </cell>
          <cell r="G7908" t="str">
            <v>N</v>
          </cell>
          <cell r="H7908" t="str">
            <v>N</v>
          </cell>
          <cell r="I7908">
            <v>44197</v>
          </cell>
          <cell r="J7908">
            <v>44223</v>
          </cell>
          <cell r="K7908">
            <v>44223</v>
          </cell>
          <cell r="L7908">
            <v>44232</v>
          </cell>
          <cell r="M7908">
            <v>44249</v>
          </cell>
          <cell r="N7908">
            <v>44228</v>
          </cell>
          <cell r="O7908" t="str">
            <v>Y</v>
          </cell>
          <cell r="P7908" t="str">
            <v>Joel Paulin</v>
          </cell>
          <cell r="Q7908" t="str">
            <v>JP101</v>
          </cell>
        </row>
        <row r="7909">
          <cell r="B7909" t="str">
            <v>419100075290</v>
          </cell>
          <cell r="C7909" t="str">
            <v xml:space="preserve">TAMBIER HOLDINGS INC </v>
          </cell>
          <cell r="D7909" t="str">
            <v>MTNTVE.COM</v>
          </cell>
          <cell r="E7909">
            <v>25000</v>
          </cell>
          <cell r="F7909">
            <v>300000</v>
          </cell>
          <cell r="G7909" t="str">
            <v>N</v>
          </cell>
          <cell r="H7909" t="str">
            <v>N</v>
          </cell>
          <cell r="I7909">
            <v>44197</v>
          </cell>
          <cell r="J7909">
            <v>44223</v>
          </cell>
          <cell r="K7909">
            <v>44224</v>
          </cell>
          <cell r="L7909">
            <v>44236</v>
          </cell>
          <cell r="M7909">
            <v>44249</v>
          </cell>
          <cell r="N7909">
            <v>44228</v>
          </cell>
          <cell r="O7909" t="str">
            <v>Y</v>
          </cell>
          <cell r="P7909" t="str">
            <v>Mobius Payments</v>
          </cell>
          <cell r="Q7909" t="str">
            <v>MOB101</v>
          </cell>
        </row>
        <row r="7910">
          <cell r="B7910" t="str">
            <v>419100075307</v>
          </cell>
          <cell r="C7910" t="str">
            <v xml:space="preserve">STRETCH LIMO MARKETING INC </v>
          </cell>
          <cell r="D7910" t="str">
            <v>VEKPGWNG.COM</v>
          </cell>
          <cell r="E7910">
            <v>25000</v>
          </cell>
          <cell r="F7910">
            <v>300000</v>
          </cell>
          <cell r="G7910" t="str">
            <v>N</v>
          </cell>
          <cell r="H7910" t="str">
            <v>N</v>
          </cell>
          <cell r="I7910">
            <v>44197</v>
          </cell>
          <cell r="J7910">
            <v>44223</v>
          </cell>
          <cell r="K7910">
            <v>44225</v>
          </cell>
          <cell r="L7910">
            <v>44228</v>
          </cell>
          <cell r="M7910">
            <v>44236</v>
          </cell>
          <cell r="N7910">
            <v>44228</v>
          </cell>
          <cell r="O7910" t="str">
            <v>Y</v>
          </cell>
          <cell r="P7910" t="str">
            <v>Mobius Payments</v>
          </cell>
          <cell r="Q7910" t="str">
            <v>MOB101</v>
          </cell>
        </row>
        <row r="7911">
          <cell r="B7911" t="str">
            <v xml:space="preserve">892999925934    </v>
          </cell>
          <cell r="C7911" t="str">
            <v>TRB LOGISTICS LLC</v>
          </cell>
          <cell r="D7911" t="str">
            <v>UNISHIPPERS #1582</v>
          </cell>
          <cell r="E7911">
            <v>10833.333333333334</v>
          </cell>
          <cell r="F7911">
            <v>130000</v>
          </cell>
          <cell r="G7911" t="str">
            <v>N</v>
          </cell>
          <cell r="H7911" t="str">
            <v>N</v>
          </cell>
          <cell r="I7911">
            <v>44197</v>
          </cell>
          <cell r="J7911">
            <v>44223</v>
          </cell>
          <cell r="K7911">
            <v>44230</v>
          </cell>
          <cell r="L7911">
            <v>44231</v>
          </cell>
          <cell r="O7911" t="str">
            <v>Y</v>
          </cell>
          <cell r="P7911" t="str">
            <v>CardWorks Acquiring</v>
          </cell>
          <cell r="Q7911" t="str">
            <v>CWA101</v>
          </cell>
          <cell r="R7911" t="str">
            <v>Frank Sweeney</v>
          </cell>
          <cell r="S7911" t="str">
            <v>FS101</v>
          </cell>
          <cell r="T7911" t="str">
            <v>William Regan</v>
          </cell>
          <cell r="U7911" t="str">
            <v>WR101</v>
          </cell>
          <cell r="V7911" t="str">
            <v>Unishippers</v>
          </cell>
          <cell r="W7911" t="str">
            <v>USHIP</v>
          </cell>
        </row>
        <row r="7912">
          <cell r="B7912" t="str">
            <v>419100075316</v>
          </cell>
          <cell r="C7912" t="str">
            <v>LAST GROVE INC</v>
          </cell>
          <cell r="D7912" t="str">
            <v>JUSTIMAGINEVIEW.COM</v>
          </cell>
          <cell r="E7912">
            <v>20833.333333333332</v>
          </cell>
          <cell r="F7912">
            <v>250000</v>
          </cell>
          <cell r="G7912" t="str">
            <v>N</v>
          </cell>
          <cell r="H7912" t="str">
            <v>N</v>
          </cell>
          <cell r="I7912">
            <v>44197</v>
          </cell>
          <cell r="J7912">
            <v>44223</v>
          </cell>
          <cell r="K7912">
            <v>44224</v>
          </cell>
          <cell r="L7912">
            <v>44225</v>
          </cell>
          <cell r="M7912">
            <v>44257</v>
          </cell>
          <cell r="N7912">
            <v>44256</v>
          </cell>
          <cell r="O7912" t="str">
            <v>Y</v>
          </cell>
          <cell r="P7912" t="str">
            <v>RocketGate</v>
          </cell>
          <cell r="Q7912" t="str">
            <v>RG101</v>
          </cell>
          <cell r="R7912" t="str">
            <v>Dating Network</v>
          </cell>
          <cell r="S7912" t="str">
            <v>DN101</v>
          </cell>
        </row>
        <row r="7913">
          <cell r="B7913">
            <v>419100075325</v>
          </cell>
          <cell r="C7913" t="str">
            <v>NARINATTO LLC</v>
          </cell>
          <cell r="D7913" t="str">
            <v>NARINATTO</v>
          </cell>
          <cell r="E7913">
            <v>42500</v>
          </cell>
          <cell r="F7913">
            <v>510000</v>
          </cell>
          <cell r="G7913" t="str">
            <v>Y</v>
          </cell>
          <cell r="H7913" t="str">
            <v>Y</v>
          </cell>
          <cell r="I7913">
            <v>44197</v>
          </cell>
          <cell r="J7913">
            <v>44224</v>
          </cell>
          <cell r="K7913">
            <v>44224</v>
          </cell>
          <cell r="L7913">
            <v>44224</v>
          </cell>
          <cell r="M7913">
            <v>44236</v>
          </cell>
          <cell r="N7913">
            <v>44228</v>
          </cell>
          <cell r="O7913" t="str">
            <v>Y</v>
          </cell>
          <cell r="P7913" t="str">
            <v>Brian Hanson</v>
          </cell>
          <cell r="Q7913" t="str">
            <v>BH101</v>
          </cell>
          <cell r="R7913" t="str">
            <v>Andy Arner</v>
          </cell>
          <cell r="S7913" t="str">
            <v>AA102</v>
          </cell>
          <cell r="T7913" t="str">
            <v xml:space="preserve">Bethpage FCU </v>
          </cell>
          <cell r="U7913" t="str">
            <v>BFCU</v>
          </cell>
        </row>
        <row r="7914">
          <cell r="B7914" t="str">
            <v xml:space="preserve">892999925942    </v>
          </cell>
          <cell r="C7914" t="str">
            <v>ACTION CARTING ENVIROMENTAL SERVICES INC</v>
          </cell>
          <cell r="D7914" t="str">
            <v>ACTION/IWS/APEX</v>
          </cell>
          <cell r="E7914">
            <v>2079166.6666666667</v>
          </cell>
          <cell r="F7914">
            <v>24950000</v>
          </cell>
          <cell r="G7914" t="str">
            <v>Y</v>
          </cell>
          <cell r="H7914" t="str">
            <v>Y</v>
          </cell>
          <cell r="I7914">
            <v>44197</v>
          </cell>
          <cell r="J7914">
            <v>44224</v>
          </cell>
          <cell r="K7914">
            <v>44224</v>
          </cell>
          <cell r="L7914">
            <v>44224</v>
          </cell>
          <cell r="M7914">
            <v>44236</v>
          </cell>
          <cell r="N7914">
            <v>44228</v>
          </cell>
          <cell r="O7914" t="str">
            <v>Y</v>
          </cell>
          <cell r="P7914" t="str">
            <v>MTD Partners LLC</v>
          </cell>
          <cell r="Q7914" t="str">
            <v>MTD101</v>
          </cell>
          <cell r="R7914" t="str">
            <v>Erick Weinstein</v>
          </cell>
          <cell r="S7914" t="str">
            <v>EW101</v>
          </cell>
          <cell r="T7914" t="str">
            <v>MKRA 08 INC</v>
          </cell>
          <cell r="U7914" t="str">
            <v>MKR101</v>
          </cell>
        </row>
        <row r="7915">
          <cell r="B7915" t="str">
            <v xml:space="preserve">892999925959    </v>
          </cell>
          <cell r="C7915" t="str">
            <v>LONG ISLAND PET GROOMING INC</v>
          </cell>
          <cell r="D7915" t="str">
            <v>LONG ISLAND PET GROOMING INC</v>
          </cell>
          <cell r="E7915">
            <v>25000</v>
          </cell>
          <cell r="F7915">
            <v>300000</v>
          </cell>
          <cell r="G7915" t="str">
            <v>Y</v>
          </cell>
          <cell r="H7915" t="str">
            <v>N</v>
          </cell>
          <cell r="I7915">
            <v>44197</v>
          </cell>
          <cell r="J7915">
            <v>44224</v>
          </cell>
          <cell r="K7915">
            <v>44225</v>
          </cell>
          <cell r="L7915">
            <v>44225</v>
          </cell>
          <cell r="O7915" t="str">
            <v>Y</v>
          </cell>
          <cell r="P7915" t="str">
            <v>HYD Associates Inc</v>
          </cell>
          <cell r="Q7915" t="str">
            <v>HYD101</v>
          </cell>
        </row>
        <row r="7916">
          <cell r="B7916" t="str">
            <v>419100075334</v>
          </cell>
          <cell r="C7916" t="str">
            <v>MIDWEST VETERINARY HOSPITALS PLLC</v>
          </cell>
          <cell r="D7916" t="str">
            <v>MVP MANAGEMENT CONSULTATION</v>
          </cell>
          <cell r="E7916">
            <v>100000</v>
          </cell>
          <cell r="F7916">
            <v>1200000</v>
          </cell>
          <cell r="G7916" t="str">
            <v>N</v>
          </cell>
          <cell r="H7916" t="str">
            <v>N</v>
          </cell>
          <cell r="I7916">
            <v>44197</v>
          </cell>
          <cell r="J7916">
            <v>44224</v>
          </cell>
          <cell r="K7916">
            <v>44230</v>
          </cell>
          <cell r="L7916">
            <v>44230</v>
          </cell>
          <cell r="O7916" t="str">
            <v>Y</v>
          </cell>
          <cell r="P7916" t="str">
            <v>HYD Associates Inc</v>
          </cell>
          <cell r="Q7916" t="str">
            <v>HYD101</v>
          </cell>
          <cell r="R7916" t="str">
            <v>Chris Frey</v>
          </cell>
          <cell r="S7916" t="str">
            <v>CF101</v>
          </cell>
          <cell r="T7916" t="str">
            <v>KBH Enterprises</v>
          </cell>
          <cell r="U7916" t="str">
            <v>KH101</v>
          </cell>
          <cell r="V7916" t="str">
            <v xml:space="preserve">Mission Veterinary Partners </v>
          </cell>
          <cell r="W7916" t="str">
            <v>MVP101</v>
          </cell>
        </row>
        <row r="7917">
          <cell r="B7917" t="str">
            <v xml:space="preserve">892999925967    </v>
          </cell>
          <cell r="C7917" t="str">
            <v>C &amp; C APPLIANCE INC</v>
          </cell>
          <cell r="D7917" t="str">
            <v>C &amp; C APPLIANCE INC</v>
          </cell>
          <cell r="E7917">
            <v>36666.666666666664</v>
          </cell>
          <cell r="F7917">
            <v>440000</v>
          </cell>
          <cell r="G7917" t="str">
            <v>Y</v>
          </cell>
          <cell r="H7917" t="str">
            <v>Y</v>
          </cell>
          <cell r="I7917">
            <v>44197</v>
          </cell>
          <cell r="J7917">
            <v>44224</v>
          </cell>
          <cell r="K7917" t="str">
            <v>Declined</v>
          </cell>
          <cell r="L7917" t="str">
            <v>Declined</v>
          </cell>
          <cell r="M7917" t="str">
            <v>Declined</v>
          </cell>
          <cell r="N7917" t="str">
            <v>Declined</v>
          </cell>
          <cell r="O7917" t="str">
            <v>Declined</v>
          </cell>
          <cell r="P7917" t="str">
            <v>Brian Hanson</v>
          </cell>
          <cell r="Q7917" t="str">
            <v>BH101</v>
          </cell>
          <cell r="R7917" t="str">
            <v>Andy Arner</v>
          </cell>
          <cell r="S7917" t="str">
            <v>AA102</v>
          </cell>
          <cell r="T7917" t="str">
            <v xml:space="preserve">Bethpage FCU </v>
          </cell>
          <cell r="U7917" t="str">
            <v>BFCU</v>
          </cell>
        </row>
        <row r="7918">
          <cell r="B7918" t="str">
            <v>580808005082193</v>
          </cell>
          <cell r="C7918" t="str">
            <v>CONDEOMINIUM CERTIFICATE OF INSURANCE DELIVERY SERVICE LLC</v>
          </cell>
          <cell r="D7918" t="str">
            <v>EOI DIRECT</v>
          </cell>
          <cell r="E7918">
            <v>46850</v>
          </cell>
          <cell r="F7918">
            <v>562200</v>
          </cell>
          <cell r="G7918" t="str">
            <v>Y</v>
          </cell>
          <cell r="H7918" t="str">
            <v>Y</v>
          </cell>
          <cell r="I7918">
            <v>44197</v>
          </cell>
          <cell r="J7918">
            <v>44225</v>
          </cell>
          <cell r="K7918">
            <v>44225</v>
          </cell>
          <cell r="L7918">
            <v>44229</v>
          </cell>
          <cell r="M7918">
            <v>44228</v>
          </cell>
          <cell r="N7918">
            <v>44228</v>
          </cell>
          <cell r="O7918" t="str">
            <v>Y</v>
          </cell>
          <cell r="P7918" t="str">
            <v>Brian Charney</v>
          </cell>
          <cell r="Q7918" t="str">
            <v>BC102</v>
          </cell>
        </row>
        <row r="7919">
          <cell r="B7919" t="str">
            <v>419100075343</v>
          </cell>
          <cell r="C7919" t="str">
            <v>CLICK SOLUTIONS INC</v>
          </cell>
          <cell r="D7919" t="str">
            <v>STXLX.COM</v>
          </cell>
          <cell r="E7919">
            <v>20000</v>
          </cell>
          <cell r="F7919">
            <v>240000</v>
          </cell>
          <cell r="G7919" t="str">
            <v>N</v>
          </cell>
          <cell r="H7919" t="str">
            <v>N</v>
          </cell>
          <cell r="I7919">
            <v>44197</v>
          </cell>
          <cell r="J7919">
            <v>44225</v>
          </cell>
          <cell r="K7919">
            <v>44229</v>
          </cell>
          <cell r="L7919">
            <v>44236</v>
          </cell>
          <cell r="M7919">
            <v>44239</v>
          </cell>
          <cell r="N7919">
            <v>44228</v>
          </cell>
          <cell r="O7919" t="str">
            <v>Y</v>
          </cell>
          <cell r="P7919" t="str">
            <v>Mobius Payments</v>
          </cell>
          <cell r="Q7919" t="str">
            <v>MOB101</v>
          </cell>
        </row>
        <row r="7920">
          <cell r="B7920" t="str">
            <v>419100075352</v>
          </cell>
          <cell r="C7920" t="str">
            <v>GMC PLANDOME INC</v>
          </cell>
          <cell r="D7920" t="str">
            <v>MANHASSET CINEMA</v>
          </cell>
          <cell r="E7920">
            <v>16666.666666666668</v>
          </cell>
          <cell r="F7920">
            <v>200000</v>
          </cell>
          <cell r="G7920" t="str">
            <v>N</v>
          </cell>
          <cell r="H7920" t="str">
            <v>N</v>
          </cell>
          <cell r="I7920">
            <v>44197</v>
          </cell>
          <cell r="J7920">
            <v>44225</v>
          </cell>
          <cell r="K7920">
            <v>44238</v>
          </cell>
          <cell r="L7920">
            <v>44238</v>
          </cell>
          <cell r="O7920" t="str">
            <v>Y</v>
          </cell>
          <cell r="P7920" t="str">
            <v>Brett Rosenfeld</v>
          </cell>
          <cell r="Q7920" t="str">
            <v>BR101</v>
          </cell>
          <cell r="R7920" t="str">
            <v>Frank Sweeney</v>
          </cell>
          <cell r="S7920" t="str">
            <v>FS101</v>
          </cell>
          <cell r="T7920" t="str">
            <v>Signature Bank</v>
          </cell>
          <cell r="U7920" t="str">
            <v>SBANK</v>
          </cell>
        </row>
        <row r="7921">
          <cell r="B7921" t="str">
            <v>419100075361</v>
          </cell>
          <cell r="C7921" t="str">
            <v>GMC ROSLYN INC</v>
          </cell>
          <cell r="D7921" t="str">
            <v>ROSLYN CINEMA</v>
          </cell>
          <cell r="E7921">
            <v>15000</v>
          </cell>
          <cell r="F7921">
            <v>180000</v>
          </cell>
          <cell r="G7921" t="str">
            <v>N</v>
          </cell>
          <cell r="H7921" t="str">
            <v>N</v>
          </cell>
          <cell r="I7921">
            <v>44197</v>
          </cell>
          <cell r="J7921">
            <v>44225</v>
          </cell>
          <cell r="K7921">
            <v>44238</v>
          </cell>
          <cell r="L7921">
            <v>44238</v>
          </cell>
          <cell r="O7921" t="str">
            <v>Y</v>
          </cell>
          <cell r="P7921" t="str">
            <v>Brett Rosenfeld</v>
          </cell>
          <cell r="Q7921" t="str">
            <v>BR101</v>
          </cell>
          <cell r="R7921" t="str">
            <v>Frank Sweeney</v>
          </cell>
          <cell r="S7921" t="str">
            <v>FS101</v>
          </cell>
          <cell r="T7921" t="str">
            <v>Signature Bank</v>
          </cell>
          <cell r="U7921" t="str">
            <v>SBANK</v>
          </cell>
        </row>
        <row r="7922">
          <cell r="B7922" t="str">
            <v>419100075370</v>
          </cell>
          <cell r="C7922" t="str">
            <v>VOLTUS MARKETING LLC</v>
          </cell>
          <cell r="D7922" t="str">
            <v>DYSSUPPORT.COM</v>
          </cell>
          <cell r="E7922">
            <v>41666.666666666664</v>
          </cell>
          <cell r="F7922">
            <v>500000</v>
          </cell>
          <cell r="G7922" t="str">
            <v>N</v>
          </cell>
          <cell r="H7922" t="str">
            <v>N</v>
          </cell>
          <cell r="I7922">
            <v>44197</v>
          </cell>
          <cell r="J7922">
            <v>44225</v>
          </cell>
          <cell r="K7922">
            <v>44228</v>
          </cell>
          <cell r="L7922">
            <v>44236</v>
          </cell>
          <cell r="M7922">
            <v>44249</v>
          </cell>
          <cell r="N7922">
            <v>44228</v>
          </cell>
          <cell r="O7922" t="str">
            <v>Y</v>
          </cell>
          <cell r="P7922" t="str">
            <v>Joel Paulin</v>
          </cell>
          <cell r="Q7922" t="str">
            <v>JP101</v>
          </cell>
        </row>
        <row r="7923">
          <cell r="B7923" t="str">
            <v xml:space="preserve">892999925975    </v>
          </cell>
          <cell r="C7923" t="str">
            <v>DIGITAL SALES SOLUTIONS LLC</v>
          </cell>
          <cell r="D7923" t="str">
            <v>DIGITAL SALES SOLUTIONS LLC</v>
          </cell>
          <cell r="E7923">
            <v>37500</v>
          </cell>
          <cell r="F7923">
            <v>450000</v>
          </cell>
          <cell r="G7923" t="str">
            <v>Y</v>
          </cell>
          <cell r="H7923" t="str">
            <v>Y</v>
          </cell>
          <cell r="I7923">
            <v>44197</v>
          </cell>
          <cell r="J7923">
            <v>44225</v>
          </cell>
          <cell r="K7923">
            <v>44236</v>
          </cell>
          <cell r="L7923">
            <v>44237</v>
          </cell>
          <cell r="M7923">
            <v>44264</v>
          </cell>
          <cell r="N7923">
            <v>44256</v>
          </cell>
          <cell r="O7923" t="str">
            <v>Y</v>
          </cell>
          <cell r="P7923" t="str">
            <v>Sean Ober</v>
          </cell>
          <cell r="Q7923" t="str">
            <v>SO101</v>
          </cell>
        </row>
        <row r="7924">
          <cell r="B7924" t="str">
            <v>419100075389</v>
          </cell>
          <cell r="C7924" t="str">
            <v>DIGITAL SALES SOLUTIONS LLC</v>
          </cell>
          <cell r="D7924" t="str">
            <v>DIGITAL SALES SOLUTIONS LLC</v>
          </cell>
          <cell r="E7924">
            <v>37500</v>
          </cell>
          <cell r="F7924">
            <v>450000</v>
          </cell>
          <cell r="G7924" t="str">
            <v>Y</v>
          </cell>
          <cell r="H7924" t="str">
            <v>Y</v>
          </cell>
          <cell r="I7924">
            <v>44197</v>
          </cell>
          <cell r="J7924">
            <v>44225</v>
          </cell>
          <cell r="K7924">
            <v>44236</v>
          </cell>
          <cell r="L7924">
            <v>44237</v>
          </cell>
          <cell r="M7924">
            <v>44270</v>
          </cell>
          <cell r="N7924">
            <v>44256</v>
          </cell>
          <cell r="O7924" t="str">
            <v>Y</v>
          </cell>
          <cell r="P7924" t="str">
            <v>Sean Ober</v>
          </cell>
          <cell r="Q7924" t="str">
            <v>SO101</v>
          </cell>
        </row>
        <row r="7925">
          <cell r="B7925" t="str">
            <v>580808005081955</v>
          </cell>
          <cell r="C7925" t="str">
            <v>NOLA CUISINE II LLC</v>
          </cell>
          <cell r="D7925" t="str">
            <v>ACROPOLIS ON FRERET</v>
          </cell>
          <cell r="E7925">
            <v>33750</v>
          </cell>
          <cell r="F7925">
            <v>405000</v>
          </cell>
          <cell r="G7925" t="str">
            <v>Y</v>
          </cell>
          <cell r="H7925" t="str">
            <v>Y</v>
          </cell>
          <cell r="I7925">
            <v>44228</v>
          </cell>
          <cell r="J7925">
            <v>44228</v>
          </cell>
          <cell r="K7925">
            <v>44229</v>
          </cell>
          <cell r="L7925">
            <v>44229</v>
          </cell>
          <cell r="O7925" t="str">
            <v>Y</v>
          </cell>
          <cell r="P7925" t="str">
            <v>Austin Noga</v>
          </cell>
          <cell r="Q7925" t="str">
            <v>AN101</v>
          </cell>
          <cell r="R7925" t="str">
            <v>Andy Arner</v>
          </cell>
          <cell r="S7925" t="str">
            <v>AA102</v>
          </cell>
        </row>
        <row r="7926">
          <cell r="B7926" t="str">
            <v xml:space="preserve">892999925983    </v>
          </cell>
          <cell r="C7926" t="str">
            <v>SHIP SMART LLC</v>
          </cell>
          <cell r="D7926" t="str">
            <v>UNISHIPPERS #1618</v>
          </cell>
          <cell r="E7926">
            <v>10000</v>
          </cell>
          <cell r="F7926">
            <v>120000</v>
          </cell>
          <cell r="G7926" t="str">
            <v>N</v>
          </cell>
          <cell r="H7926" t="str">
            <v>N</v>
          </cell>
          <cell r="I7926">
            <v>44228</v>
          </cell>
          <cell r="J7926">
            <v>44228</v>
          </cell>
          <cell r="K7926">
            <v>44229</v>
          </cell>
          <cell r="L7926">
            <v>44230</v>
          </cell>
          <cell r="M7926">
            <v>44270</v>
          </cell>
          <cell r="N7926">
            <v>44256</v>
          </cell>
          <cell r="O7926" t="str">
            <v>Y</v>
          </cell>
          <cell r="P7926" t="str">
            <v>CardWorks Acquiring</v>
          </cell>
          <cell r="Q7926" t="str">
            <v>CWA101</v>
          </cell>
          <cell r="R7926" t="str">
            <v>Frank Sweeney</v>
          </cell>
          <cell r="S7926" t="str">
            <v>FS101</v>
          </cell>
          <cell r="T7926" t="str">
            <v>William Regan</v>
          </cell>
          <cell r="U7926" t="str">
            <v>WR101</v>
          </cell>
          <cell r="V7926" t="str">
            <v>Unishippers</v>
          </cell>
          <cell r="W7926" t="str">
            <v>USHIP</v>
          </cell>
        </row>
        <row r="7927">
          <cell r="B7927" t="str">
            <v>419100075398</v>
          </cell>
          <cell r="C7927" t="str">
            <v>LAST GROVE INC</v>
          </cell>
          <cell r="D7927" t="str">
            <v>PAINTANEWWOR.COM</v>
          </cell>
          <cell r="E7927">
            <v>20833.333333333332</v>
          </cell>
          <cell r="F7927">
            <v>250000</v>
          </cell>
          <cell r="G7927" t="str">
            <v>N</v>
          </cell>
          <cell r="H7927" t="str">
            <v>N</v>
          </cell>
          <cell r="I7927">
            <v>44228</v>
          </cell>
          <cell r="J7927">
            <v>44228</v>
          </cell>
          <cell r="K7927">
            <v>44230</v>
          </cell>
          <cell r="L7927">
            <v>44232</v>
          </cell>
          <cell r="M7927">
            <v>44257</v>
          </cell>
          <cell r="N7927">
            <v>44256</v>
          </cell>
          <cell r="O7927" t="str">
            <v>Y</v>
          </cell>
          <cell r="P7927" t="str">
            <v>RocketGate</v>
          </cell>
          <cell r="Q7927" t="str">
            <v>RG101</v>
          </cell>
          <cell r="R7927" t="str">
            <v>Dating Network</v>
          </cell>
          <cell r="S7927" t="str">
            <v>DN101</v>
          </cell>
        </row>
        <row r="7928">
          <cell r="B7928" t="str">
            <v>419100075405</v>
          </cell>
          <cell r="C7928" t="str">
            <v>NEW ORLEANS AREA HABITAT FOR HUMANITY INC</v>
          </cell>
          <cell r="D7928" t="str">
            <v xml:space="preserve">NEW ORLEANS AREA HABITAT FOR HUMANITY </v>
          </cell>
          <cell r="E7928">
            <v>58333.333333333336</v>
          </cell>
          <cell r="F7928">
            <v>700000</v>
          </cell>
          <cell r="G7928" t="str">
            <v>Y</v>
          </cell>
          <cell r="H7928" t="str">
            <v>Y</v>
          </cell>
          <cell r="I7928">
            <v>44228</v>
          </cell>
          <cell r="J7928">
            <v>44229</v>
          </cell>
          <cell r="K7928">
            <v>44230</v>
          </cell>
          <cell r="L7928">
            <v>44232</v>
          </cell>
          <cell r="M7928">
            <v>44249</v>
          </cell>
          <cell r="N7928">
            <v>44228</v>
          </cell>
          <cell r="O7928" t="str">
            <v>Y</v>
          </cell>
          <cell r="P7928" t="str">
            <v>Austin Noga</v>
          </cell>
          <cell r="Q7928" t="str">
            <v>AN101</v>
          </cell>
          <cell r="R7928" t="str">
            <v>Andy Arner</v>
          </cell>
          <cell r="S7928" t="str">
            <v>AA102</v>
          </cell>
        </row>
        <row r="7929">
          <cell r="B7929" t="str">
            <v xml:space="preserve">892999925991    </v>
          </cell>
          <cell r="C7929" t="str">
            <v>TISANA ENTERPRISES LLC</v>
          </cell>
          <cell r="D7929" t="str">
            <v>THE SPICE &amp; TEA EXCHANGE OF MEQUON</v>
          </cell>
          <cell r="E7929">
            <v>12641.666666666666</v>
          </cell>
          <cell r="F7929">
            <v>151700</v>
          </cell>
          <cell r="G7929" t="str">
            <v>Y</v>
          </cell>
          <cell r="H7929" t="str">
            <v>Y</v>
          </cell>
          <cell r="I7929">
            <v>44228</v>
          </cell>
          <cell r="J7929">
            <v>44229</v>
          </cell>
          <cell r="K7929">
            <v>44231</v>
          </cell>
          <cell r="L7929">
            <v>44231</v>
          </cell>
          <cell r="M7929">
            <v>44249</v>
          </cell>
          <cell r="N7929">
            <v>44228</v>
          </cell>
          <cell r="O7929" t="str">
            <v>Y</v>
          </cell>
          <cell r="P7929" t="str">
            <v>Matt McCracken</v>
          </cell>
          <cell r="Q7929" t="str">
            <v>MM103</v>
          </cell>
          <cell r="R7929" t="str">
            <v>Andy Arner</v>
          </cell>
          <cell r="S7929" t="str">
            <v>AA102</v>
          </cell>
        </row>
        <row r="7930">
          <cell r="B7930" t="str">
            <v>419100075414</v>
          </cell>
          <cell r="C7930" t="str">
            <v>NICE SHINE MARKETING INC</v>
          </cell>
          <cell r="D7930" t="str">
            <v>LWYSNMND.COM</v>
          </cell>
          <cell r="E7930">
            <v>25000</v>
          </cell>
          <cell r="F7930">
            <v>300000</v>
          </cell>
          <cell r="G7930" t="str">
            <v>N</v>
          </cell>
          <cell r="H7930" t="str">
            <v>N</v>
          </cell>
          <cell r="I7930">
            <v>44228</v>
          </cell>
          <cell r="J7930">
            <v>44229</v>
          </cell>
          <cell r="K7930">
            <v>44231</v>
          </cell>
          <cell r="L7930">
            <v>44239</v>
          </cell>
          <cell r="M7930">
            <v>44249</v>
          </cell>
          <cell r="N7930">
            <v>44228</v>
          </cell>
          <cell r="O7930" t="str">
            <v>Y</v>
          </cell>
          <cell r="P7930" t="str">
            <v>Joel Paulin</v>
          </cell>
          <cell r="Q7930" t="str">
            <v>JP101</v>
          </cell>
        </row>
        <row r="7931">
          <cell r="B7931" t="str">
            <v xml:space="preserve">892999926007    </v>
          </cell>
          <cell r="C7931" t="str">
            <v>RIDGELINE LOGISTICS LLC</v>
          </cell>
          <cell r="D7931" t="str">
            <v>UNISHIPPERS #1611</v>
          </cell>
          <cell r="E7931">
            <v>10000</v>
          </cell>
          <cell r="F7931">
            <v>120000</v>
          </cell>
          <cell r="G7931" t="str">
            <v>N</v>
          </cell>
          <cell r="H7931" t="str">
            <v>N</v>
          </cell>
          <cell r="I7931">
            <v>44228</v>
          </cell>
          <cell r="J7931">
            <v>44229</v>
          </cell>
          <cell r="K7931">
            <v>44231</v>
          </cell>
          <cell r="L7931">
            <v>44232</v>
          </cell>
          <cell r="O7931" t="str">
            <v>Y</v>
          </cell>
          <cell r="P7931" t="str">
            <v>CardWorks Acquiring</v>
          </cell>
          <cell r="Q7931" t="str">
            <v>CWA101</v>
          </cell>
          <cell r="R7931" t="str">
            <v>Frank Sweeney</v>
          </cell>
          <cell r="S7931" t="str">
            <v>FS101</v>
          </cell>
          <cell r="T7931" t="str">
            <v>William Regan</v>
          </cell>
          <cell r="U7931" t="str">
            <v>WR101</v>
          </cell>
          <cell r="V7931" t="str">
            <v>Unishippers</v>
          </cell>
          <cell r="W7931" t="str">
            <v>USHIP</v>
          </cell>
        </row>
        <row r="7932">
          <cell r="B7932" t="str">
            <v>419100075423</v>
          </cell>
          <cell r="C7932" t="str">
            <v xml:space="preserve">VETERANS OF TOBACCO INC </v>
          </cell>
          <cell r="D7932" t="str">
            <v>BUDDY'S SMOKING GUN</v>
          </cell>
          <cell r="E7932">
            <v>150000</v>
          </cell>
          <cell r="F7932">
            <v>1800000</v>
          </cell>
          <cell r="G7932" t="str">
            <v>N</v>
          </cell>
          <cell r="H7932" t="str">
            <v>N</v>
          </cell>
          <cell r="I7932">
            <v>44228</v>
          </cell>
          <cell r="J7932">
            <v>44230</v>
          </cell>
          <cell r="K7932" t="str">
            <v xml:space="preserve">Withdrawn </v>
          </cell>
          <cell r="L7932" t="str">
            <v xml:space="preserve">Withdrawn </v>
          </cell>
          <cell r="M7932" t="str">
            <v xml:space="preserve">Withdrawn </v>
          </cell>
          <cell r="N7932" t="str">
            <v xml:space="preserve">Withdrawn </v>
          </cell>
          <cell r="O7932" t="str">
            <v xml:space="preserve">Withdrawn </v>
          </cell>
          <cell r="P7932" t="str">
            <v>Joel Paulin</v>
          </cell>
          <cell r="Q7932" t="str">
            <v>JP101</v>
          </cell>
        </row>
        <row r="7933">
          <cell r="B7933" t="str">
            <v xml:space="preserve">892999926015    </v>
          </cell>
          <cell r="C7933" t="str">
            <v>ZAKJSI CORP</v>
          </cell>
          <cell r="D7933" t="str">
            <v>STATEN ISLAND AUTO PAINT</v>
          </cell>
          <cell r="E7933">
            <v>10416.666666666666</v>
          </cell>
          <cell r="F7933">
            <v>125000</v>
          </cell>
          <cell r="G7933" t="str">
            <v>N</v>
          </cell>
          <cell r="H7933" t="str">
            <v>N</v>
          </cell>
          <cell r="I7933">
            <v>44228</v>
          </cell>
          <cell r="J7933">
            <v>44230</v>
          </cell>
          <cell r="K7933">
            <v>44232</v>
          </cell>
          <cell r="L7933">
            <v>44235</v>
          </cell>
          <cell r="M7933">
            <v>44249</v>
          </cell>
          <cell r="N7933">
            <v>44228</v>
          </cell>
          <cell r="O7933" t="str">
            <v>Y</v>
          </cell>
          <cell r="P7933" t="str">
            <v>Andrea Zaretsky</v>
          </cell>
          <cell r="Q7933" t="str">
            <v>AZ101</v>
          </cell>
          <cell r="R7933" t="str">
            <v>Frank Sweeney</v>
          </cell>
          <cell r="S7933" t="str">
            <v>FS101</v>
          </cell>
          <cell r="T7933" t="str">
            <v>Signature Bank</v>
          </cell>
          <cell r="U7933" t="str">
            <v>SBANK</v>
          </cell>
        </row>
        <row r="7934">
          <cell r="B7934" t="str">
            <v xml:space="preserve">892999926023    </v>
          </cell>
          <cell r="C7934" t="str">
            <v>ZAKJSI CORP</v>
          </cell>
          <cell r="D7934" t="str">
            <v>STATEN ISLAND AUTO PAINT</v>
          </cell>
          <cell r="E7934">
            <v>10416.666666666666</v>
          </cell>
          <cell r="F7934">
            <v>125000</v>
          </cell>
          <cell r="G7934" t="str">
            <v>N</v>
          </cell>
          <cell r="H7934" t="str">
            <v>N</v>
          </cell>
          <cell r="I7934">
            <v>44228</v>
          </cell>
          <cell r="J7934">
            <v>44230</v>
          </cell>
          <cell r="K7934">
            <v>44232</v>
          </cell>
          <cell r="L7934">
            <v>44235</v>
          </cell>
          <cell r="M7934">
            <v>44279</v>
          </cell>
          <cell r="N7934">
            <v>44256</v>
          </cell>
          <cell r="O7934" t="str">
            <v>Y</v>
          </cell>
          <cell r="P7934" t="str">
            <v>Andrea Zaretsky</v>
          </cell>
          <cell r="Q7934" t="str">
            <v>AZ101</v>
          </cell>
          <cell r="R7934" t="str">
            <v>Frank Sweeney</v>
          </cell>
          <cell r="S7934" t="str">
            <v>FS101</v>
          </cell>
          <cell r="T7934" t="str">
            <v>Signature Bank</v>
          </cell>
          <cell r="U7934" t="str">
            <v>SBANK</v>
          </cell>
        </row>
        <row r="7935">
          <cell r="B7935" t="str">
            <v>419100075432</v>
          </cell>
          <cell r="C7935" t="str">
            <v>GIRANDOLA &amp; SHUTKIND CONSTRUCTION CORP</v>
          </cell>
          <cell r="D7935" t="str">
            <v>GIRANDOLA &amp; SHUTKIND CONSTRUCTION</v>
          </cell>
          <cell r="E7935">
            <v>12500</v>
          </cell>
          <cell r="F7935">
            <v>150000</v>
          </cell>
          <cell r="G7935" t="str">
            <v>N</v>
          </cell>
          <cell r="H7935" t="str">
            <v>N</v>
          </cell>
          <cell r="I7935">
            <v>44228</v>
          </cell>
          <cell r="J7935">
            <v>44230</v>
          </cell>
          <cell r="K7935">
            <v>44236</v>
          </cell>
          <cell r="L7935">
            <v>44236</v>
          </cell>
          <cell r="O7935" t="str">
            <v>Y</v>
          </cell>
          <cell r="P7935" t="str">
            <v>Andrea Zaretsky</v>
          </cell>
          <cell r="Q7935" t="str">
            <v>AZ101</v>
          </cell>
          <cell r="R7935" t="str">
            <v>Frank Sweeney</v>
          </cell>
          <cell r="S7935" t="str">
            <v>FS101</v>
          </cell>
          <cell r="T7935" t="str">
            <v>Signature Bank</v>
          </cell>
          <cell r="U7935" t="str">
            <v>SBANK</v>
          </cell>
        </row>
        <row r="7936">
          <cell r="B7936" t="str">
            <v>419100075441</v>
          </cell>
          <cell r="C7936" t="str">
            <v>MJW TECHNOLOGIES LLC</v>
          </cell>
          <cell r="D7936" t="str">
            <v>TWOFEE.COM</v>
          </cell>
          <cell r="E7936">
            <v>38333.333333333336</v>
          </cell>
          <cell r="F7936">
            <v>460000</v>
          </cell>
          <cell r="G7936" t="str">
            <v>N</v>
          </cell>
          <cell r="H7936" t="str">
            <v>N</v>
          </cell>
          <cell r="I7936">
            <v>44228</v>
          </cell>
          <cell r="J7936">
            <v>44231</v>
          </cell>
          <cell r="K7936">
            <v>44232</v>
          </cell>
          <cell r="L7936">
            <v>44243</v>
          </cell>
          <cell r="M7936">
            <v>44257</v>
          </cell>
          <cell r="N7936">
            <v>44256</v>
          </cell>
          <cell r="O7936" t="str">
            <v>Y</v>
          </cell>
          <cell r="P7936" t="str">
            <v>Sean Ober</v>
          </cell>
          <cell r="Q7936" t="str">
            <v>SO101</v>
          </cell>
        </row>
        <row r="7937">
          <cell r="B7937" t="str">
            <v>419100075450</v>
          </cell>
          <cell r="C7937" t="str">
            <v>PETVET CARE CENTERS CALIFORNIA INC</v>
          </cell>
          <cell r="D7937" t="str">
            <v>PAWS INN PET RESORT</v>
          </cell>
          <cell r="E7937">
            <v>5583.333333333333</v>
          </cell>
          <cell r="F7937">
            <v>67000</v>
          </cell>
          <cell r="G7937" t="str">
            <v>Y</v>
          </cell>
          <cell r="H7937" t="str">
            <v>N</v>
          </cell>
          <cell r="I7937">
            <v>44228</v>
          </cell>
          <cell r="J7937">
            <v>44231</v>
          </cell>
          <cell r="K7937">
            <v>44231</v>
          </cell>
          <cell r="L7937">
            <v>44231</v>
          </cell>
          <cell r="M7937">
            <v>44249</v>
          </cell>
          <cell r="N7937">
            <v>44228</v>
          </cell>
          <cell r="O7937" t="str">
            <v>Y</v>
          </cell>
          <cell r="P7937" t="str">
            <v>KBH Enterprises</v>
          </cell>
          <cell r="Q7937" t="str">
            <v>KH101</v>
          </cell>
          <cell r="R7937" t="str">
            <v>Chris Frey</v>
          </cell>
          <cell r="S7937" t="str">
            <v>CF101</v>
          </cell>
          <cell r="T7937" t="str">
            <v>Erick Weinstein</v>
          </cell>
          <cell r="U7937" t="str">
            <v>EW101</v>
          </cell>
          <cell r="V7937" t="str">
            <v>PetVet Care Centers</v>
          </cell>
          <cell r="W7937" t="str">
            <v>PETVET</v>
          </cell>
        </row>
        <row r="7938">
          <cell r="B7938" t="str">
            <v>419100075469</v>
          </cell>
          <cell r="C7938" t="str">
            <v>PETVET CARE CENTERS CALIFORNIA INC</v>
          </cell>
          <cell r="D7938" t="str">
            <v>GROVELAND VETERINARY CLINIC</v>
          </cell>
          <cell r="E7938">
            <v>83333.333333333328</v>
          </cell>
          <cell r="F7938">
            <v>1000000</v>
          </cell>
          <cell r="G7938" t="str">
            <v>Y</v>
          </cell>
          <cell r="H7938" t="str">
            <v>N</v>
          </cell>
          <cell r="I7938">
            <v>44228</v>
          </cell>
          <cell r="J7938">
            <v>44231</v>
          </cell>
          <cell r="K7938">
            <v>44231</v>
          </cell>
          <cell r="L7938">
            <v>44231</v>
          </cell>
          <cell r="O7938" t="str">
            <v>Y</v>
          </cell>
          <cell r="P7938" t="str">
            <v>KBH Enterprises</v>
          </cell>
          <cell r="Q7938" t="str">
            <v>KH101</v>
          </cell>
          <cell r="R7938" t="str">
            <v>Chris Frey</v>
          </cell>
          <cell r="S7938" t="str">
            <v>CF101</v>
          </cell>
          <cell r="T7938" t="str">
            <v>Erick Weinstein</v>
          </cell>
          <cell r="U7938" t="str">
            <v>EW101</v>
          </cell>
          <cell r="V7938" t="str">
            <v>PetVet Care Centers</v>
          </cell>
          <cell r="W7938" t="str">
            <v>PETVET</v>
          </cell>
        </row>
        <row r="7939">
          <cell r="B7939" t="str">
            <v>419100075478</v>
          </cell>
          <cell r="C7939" t="str">
            <v>SCARLET MANOR INC</v>
          </cell>
          <cell r="D7939" t="str">
            <v>HMSFKN.COM</v>
          </cell>
          <cell r="E7939">
            <v>25000</v>
          </cell>
          <cell r="F7939">
            <v>300000</v>
          </cell>
          <cell r="G7939" t="str">
            <v>N</v>
          </cell>
          <cell r="H7939" t="str">
            <v>N</v>
          </cell>
          <cell r="I7939">
            <v>44228</v>
          </cell>
          <cell r="J7939">
            <v>44231</v>
          </cell>
          <cell r="K7939">
            <v>44232</v>
          </cell>
          <cell r="L7939">
            <v>44243</v>
          </cell>
          <cell r="M7939">
            <v>44257</v>
          </cell>
          <cell r="N7939">
            <v>44256</v>
          </cell>
          <cell r="O7939" t="str">
            <v>Y</v>
          </cell>
          <cell r="P7939" t="str">
            <v>Mobius Payments</v>
          </cell>
          <cell r="Q7939" t="str">
            <v>MOB101</v>
          </cell>
        </row>
        <row r="7940">
          <cell r="B7940" t="str">
            <v>419100075487</v>
          </cell>
          <cell r="C7940" t="str">
            <v>METAL ASSOCIATES INC</v>
          </cell>
          <cell r="D7940" t="str">
            <v>METAL ASSOCIATES INC</v>
          </cell>
          <cell r="E7940">
            <v>11250</v>
          </cell>
          <cell r="F7940">
            <v>135000</v>
          </cell>
          <cell r="G7940" t="str">
            <v>Y</v>
          </cell>
          <cell r="H7940" t="str">
            <v>N</v>
          </cell>
          <cell r="I7940">
            <v>44228</v>
          </cell>
          <cell r="J7940">
            <v>44231</v>
          </cell>
          <cell r="K7940">
            <v>44232</v>
          </cell>
          <cell r="L7940">
            <v>44235</v>
          </cell>
          <cell r="M7940">
            <v>44249</v>
          </cell>
          <cell r="N7940">
            <v>44228</v>
          </cell>
          <cell r="O7940" t="str">
            <v>Y</v>
          </cell>
          <cell r="P7940" t="str">
            <v>John Vacca</v>
          </cell>
          <cell r="Q7940" t="str">
            <v>JV101</v>
          </cell>
          <cell r="R7940" t="str">
            <v>Andy Arner</v>
          </cell>
          <cell r="S7940" t="str">
            <v>AA102</v>
          </cell>
        </row>
        <row r="7941">
          <cell r="B7941" t="str">
            <v>419100075860</v>
          </cell>
          <cell r="C7941" t="str">
            <v xml:space="preserve">STR21 OPERATIONS LLC </v>
          </cell>
          <cell r="D7941" t="str">
            <v>STR21</v>
          </cell>
          <cell r="E7941">
            <v>66666.666666666672</v>
          </cell>
          <cell r="F7941">
            <v>800000</v>
          </cell>
          <cell r="G7941" t="str">
            <v>N</v>
          </cell>
          <cell r="H7941" t="str">
            <v>N</v>
          </cell>
          <cell r="I7941">
            <v>44228</v>
          </cell>
          <cell r="J7941">
            <v>44231</v>
          </cell>
          <cell r="K7941">
            <v>44243</v>
          </cell>
          <cell r="L7941">
            <v>44246</v>
          </cell>
          <cell r="M7941">
            <v>44270</v>
          </cell>
          <cell r="N7941">
            <v>44256</v>
          </cell>
          <cell r="O7941" t="str">
            <v>Y</v>
          </cell>
          <cell r="P7941" t="str">
            <v>Joel Paulin</v>
          </cell>
          <cell r="Q7941" t="str">
            <v>JP101</v>
          </cell>
        </row>
        <row r="7942">
          <cell r="B7942" t="str">
            <v xml:space="preserve">892999926031    </v>
          </cell>
          <cell r="C7942" t="str">
            <v>SHIPPS LLC</v>
          </cell>
          <cell r="D7942" t="str">
            <v>UNISHIPPERS #1612</v>
          </cell>
          <cell r="E7942">
            <v>10000</v>
          </cell>
          <cell r="F7942">
            <v>120000</v>
          </cell>
          <cell r="G7942" t="str">
            <v>N</v>
          </cell>
          <cell r="H7942" t="str">
            <v>N</v>
          </cell>
          <cell r="I7942">
            <v>44228</v>
          </cell>
          <cell r="J7942">
            <v>44231</v>
          </cell>
          <cell r="K7942" t="str">
            <v xml:space="preserve">Withdrawn </v>
          </cell>
          <cell r="L7942" t="str">
            <v xml:space="preserve">Withdrawn </v>
          </cell>
          <cell r="M7942" t="str">
            <v xml:space="preserve">Withdrawn </v>
          </cell>
          <cell r="N7942" t="str">
            <v xml:space="preserve">Withdrawn </v>
          </cell>
          <cell r="O7942" t="str">
            <v xml:space="preserve">Withdrawn </v>
          </cell>
          <cell r="P7942" t="str">
            <v>CardWorks Acquiring</v>
          </cell>
          <cell r="Q7942" t="str">
            <v>CWA101</v>
          </cell>
          <cell r="R7942" t="str">
            <v>Frank Sweeney</v>
          </cell>
          <cell r="S7942" t="str">
            <v>FS101</v>
          </cell>
          <cell r="T7942" t="str">
            <v>William Regan</v>
          </cell>
          <cell r="U7942" t="str">
            <v>WR101</v>
          </cell>
          <cell r="V7942" t="str">
            <v>Unishippers</v>
          </cell>
          <cell r="W7942" t="str">
            <v>USHIP</v>
          </cell>
        </row>
        <row r="7943">
          <cell r="B7943" t="str">
            <v xml:space="preserve">892999926049    </v>
          </cell>
          <cell r="C7943" t="str">
            <v>DAVID SPERLING ATTORNEY AT LAW PC</v>
          </cell>
          <cell r="D7943" t="str">
            <v xml:space="preserve">LAW OFFICE OF DAVID M SPERLING </v>
          </cell>
          <cell r="E7943">
            <v>30000</v>
          </cell>
          <cell r="F7943">
            <v>360000</v>
          </cell>
          <cell r="G7943" t="str">
            <v>N</v>
          </cell>
          <cell r="H7943" t="str">
            <v>N</v>
          </cell>
          <cell r="I7943">
            <v>44228</v>
          </cell>
          <cell r="J7943">
            <v>44232</v>
          </cell>
          <cell r="K7943">
            <v>44235</v>
          </cell>
          <cell r="L7943">
            <v>44236</v>
          </cell>
          <cell r="M7943">
            <v>44259</v>
          </cell>
          <cell r="N7943">
            <v>44256</v>
          </cell>
          <cell r="O7943" t="str">
            <v>Y</v>
          </cell>
          <cell r="P7943" t="str">
            <v>Tim Platz</v>
          </cell>
          <cell r="Q7943" t="str">
            <v>TP101</v>
          </cell>
          <cell r="R7943" t="str">
            <v>Andy Arner</v>
          </cell>
          <cell r="S7943" t="str">
            <v>AA102</v>
          </cell>
        </row>
        <row r="7944">
          <cell r="B7944" t="str">
            <v>419100075502</v>
          </cell>
          <cell r="C7944" t="str">
            <v xml:space="preserve">ROZON INC </v>
          </cell>
          <cell r="D7944" t="str">
            <v>PNSTMG.COM</v>
          </cell>
          <cell r="E7944">
            <v>25000</v>
          </cell>
          <cell r="F7944">
            <v>300000</v>
          </cell>
          <cell r="G7944" t="str">
            <v>N</v>
          </cell>
          <cell r="H7944" t="str">
            <v>N</v>
          </cell>
          <cell r="I7944">
            <v>44228</v>
          </cell>
          <cell r="J7944">
            <v>44232</v>
          </cell>
          <cell r="K7944">
            <v>44232</v>
          </cell>
          <cell r="L7944">
            <v>44243</v>
          </cell>
          <cell r="M7944">
            <v>44257</v>
          </cell>
          <cell r="N7944">
            <v>44256</v>
          </cell>
          <cell r="O7944" t="str">
            <v>Y</v>
          </cell>
          <cell r="P7944" t="str">
            <v>Joel Paulin</v>
          </cell>
          <cell r="Q7944" t="str">
            <v>JP101</v>
          </cell>
        </row>
        <row r="7945">
          <cell r="B7945" t="str">
            <v>419100075511</v>
          </cell>
          <cell r="C7945" t="str">
            <v>DUBIN VENTURES LLC</v>
          </cell>
          <cell r="D7945" t="str">
            <v>PEAKFEE.COM</v>
          </cell>
          <cell r="E7945">
            <v>38333.333333333336</v>
          </cell>
          <cell r="F7945">
            <v>460000</v>
          </cell>
          <cell r="G7945" t="str">
            <v>N</v>
          </cell>
          <cell r="H7945" t="str">
            <v>N</v>
          </cell>
          <cell r="I7945">
            <v>44228</v>
          </cell>
          <cell r="J7945">
            <v>44232</v>
          </cell>
          <cell r="K7945">
            <v>44235</v>
          </cell>
          <cell r="L7945">
            <v>44243</v>
          </cell>
          <cell r="M7945">
            <v>44257</v>
          </cell>
          <cell r="N7945">
            <v>44256</v>
          </cell>
          <cell r="O7945" t="str">
            <v>Y</v>
          </cell>
          <cell r="P7945" t="str">
            <v>Sean Ober</v>
          </cell>
          <cell r="Q7945" t="str">
            <v>SO101</v>
          </cell>
        </row>
        <row r="7946">
          <cell r="B7946">
            <v>892999926056</v>
          </cell>
          <cell r="C7946" t="str">
            <v xml:space="preserve">SEATTLE VETERINARY ASSOCIATES </v>
          </cell>
          <cell r="D7946" t="str">
            <v>RAVENNA ANIMAL HOSPITAL</v>
          </cell>
          <cell r="E7946">
            <v>108333.33333333333</v>
          </cell>
          <cell r="F7946">
            <v>1300000</v>
          </cell>
          <cell r="G7946" t="str">
            <v>Y</v>
          </cell>
          <cell r="H7946" t="str">
            <v>Y</v>
          </cell>
          <cell r="I7946">
            <v>44228</v>
          </cell>
          <cell r="J7946">
            <v>44232</v>
          </cell>
          <cell r="K7946">
            <v>44235</v>
          </cell>
          <cell r="L7946">
            <v>44236</v>
          </cell>
          <cell r="M7946">
            <v>44285</v>
          </cell>
          <cell r="N7946">
            <v>44256</v>
          </cell>
          <cell r="O7946" t="str">
            <v>Y</v>
          </cell>
          <cell r="P7946" t="str">
            <v>Mike Roberts</v>
          </cell>
          <cell r="Q7946" t="str">
            <v>MR102</v>
          </cell>
          <cell r="R7946" t="str">
            <v>Chris Frey</v>
          </cell>
          <cell r="S7946" t="str">
            <v>CF101</v>
          </cell>
          <cell r="T7946" t="str">
            <v>Veterinary Management Group</v>
          </cell>
          <cell r="U7946" t="str">
            <v>VMG101</v>
          </cell>
        </row>
        <row r="7947">
          <cell r="B7947" t="str">
            <v xml:space="preserve">892999926064    </v>
          </cell>
          <cell r="C7947" t="str">
            <v>SEATTLE VETERINARY ASSOCIATES</v>
          </cell>
          <cell r="D7947" t="str">
            <v>NORTHWEST VETERINARY HOSPITAL</v>
          </cell>
          <cell r="E7947">
            <v>108333.33333333333</v>
          </cell>
          <cell r="F7947">
            <v>1300000</v>
          </cell>
          <cell r="G7947" t="str">
            <v>Y</v>
          </cell>
          <cell r="H7947" t="str">
            <v>Y</v>
          </cell>
          <cell r="I7947">
            <v>44228</v>
          </cell>
          <cell r="J7947">
            <v>44232</v>
          </cell>
          <cell r="K7947">
            <v>44235</v>
          </cell>
          <cell r="L7947">
            <v>44236</v>
          </cell>
          <cell r="M7947">
            <v>44291</v>
          </cell>
          <cell r="N7947">
            <v>44287</v>
          </cell>
          <cell r="O7947" t="str">
            <v>Y</v>
          </cell>
          <cell r="P7947" t="str">
            <v>Mike Roberts</v>
          </cell>
          <cell r="Q7947" t="str">
            <v>MR102</v>
          </cell>
          <cell r="R7947" t="str">
            <v>Chris Frey</v>
          </cell>
          <cell r="S7947" t="str">
            <v>CF101</v>
          </cell>
          <cell r="T7947" t="str">
            <v>Veterinary Management Group</v>
          </cell>
          <cell r="U7947" t="str">
            <v>VMG101</v>
          </cell>
        </row>
        <row r="7948">
          <cell r="B7948" t="str">
            <v xml:space="preserve">892999926072    </v>
          </cell>
          <cell r="C7948" t="str">
            <v>SEATTLE VETERINARY ASSOCIATES</v>
          </cell>
          <cell r="D7948" t="str">
            <v>GREENLAKE ANIMAL HOSPITAL</v>
          </cell>
          <cell r="E7948">
            <v>312500</v>
          </cell>
          <cell r="F7948">
            <v>3750000</v>
          </cell>
          <cell r="G7948" t="str">
            <v>Y</v>
          </cell>
          <cell r="H7948" t="str">
            <v>Y</v>
          </cell>
          <cell r="I7948">
            <v>44228</v>
          </cell>
          <cell r="J7948">
            <v>44232</v>
          </cell>
          <cell r="K7948">
            <v>44235</v>
          </cell>
          <cell r="L7948">
            <v>44236</v>
          </cell>
          <cell r="O7948" t="str">
            <v>Y</v>
          </cell>
          <cell r="P7948" t="str">
            <v>Mike Roberts</v>
          </cell>
          <cell r="Q7948" t="str">
            <v>MR102</v>
          </cell>
          <cell r="R7948" t="str">
            <v>Chris Frey</v>
          </cell>
          <cell r="S7948" t="str">
            <v>CF101</v>
          </cell>
          <cell r="T7948" t="str">
            <v>Veterinary Management Group</v>
          </cell>
          <cell r="U7948" t="str">
            <v>VMG101</v>
          </cell>
        </row>
        <row r="7949">
          <cell r="B7949" t="str">
            <v>419100075520</v>
          </cell>
          <cell r="C7949" t="str">
            <v>MIDWEST VETERINARY PARTNERS LLC</v>
          </cell>
          <cell r="D7949" t="str">
            <v xml:space="preserve">COUNTRY VIEW ANIMAL HOSPTIAL </v>
          </cell>
          <cell r="E7949">
            <v>166666.66666666666</v>
          </cell>
          <cell r="F7949">
            <v>2000000</v>
          </cell>
          <cell r="G7949" t="str">
            <v>Y</v>
          </cell>
          <cell r="H7949" t="str">
            <v>N</v>
          </cell>
          <cell r="I7949">
            <v>44228</v>
          </cell>
          <cell r="J7949">
            <v>44232</v>
          </cell>
          <cell r="K7949">
            <v>44235</v>
          </cell>
          <cell r="L7949">
            <v>44235</v>
          </cell>
          <cell r="M7949">
            <v>44264</v>
          </cell>
          <cell r="N7949">
            <v>44256</v>
          </cell>
          <cell r="O7949" t="str">
            <v>Y</v>
          </cell>
          <cell r="P7949" t="str">
            <v>HYD Associates Inc</v>
          </cell>
          <cell r="Q7949" t="str">
            <v>HYD101</v>
          </cell>
          <cell r="R7949" t="str">
            <v>Chris Frey</v>
          </cell>
          <cell r="S7949" t="str">
            <v>CF101</v>
          </cell>
          <cell r="T7949" t="str">
            <v>KBH Enterprises</v>
          </cell>
          <cell r="U7949" t="str">
            <v>KH101</v>
          </cell>
          <cell r="V7949" t="str">
            <v xml:space="preserve">Mission Veterinary Partners </v>
          </cell>
          <cell r="W7949" t="str">
            <v>MVP101</v>
          </cell>
        </row>
        <row r="7950">
          <cell r="B7950" t="str">
            <v>419100075539</v>
          </cell>
          <cell r="C7950" t="str">
            <v xml:space="preserve">PETVET CARE CENTERS (CONNECTICUT) LLC </v>
          </cell>
          <cell r="D7950" t="str">
            <v>MILL PLAIN VETERINARY CLINIC</v>
          </cell>
          <cell r="E7950">
            <v>345000</v>
          </cell>
          <cell r="F7950">
            <v>4140000</v>
          </cell>
          <cell r="G7950" t="str">
            <v>Y</v>
          </cell>
          <cell r="H7950" t="str">
            <v>N</v>
          </cell>
          <cell r="I7950">
            <v>44228</v>
          </cell>
          <cell r="J7950">
            <v>44232</v>
          </cell>
          <cell r="K7950">
            <v>44235</v>
          </cell>
          <cell r="L7950">
            <v>44235</v>
          </cell>
          <cell r="M7950">
            <v>44259</v>
          </cell>
          <cell r="N7950">
            <v>44256</v>
          </cell>
          <cell r="O7950" t="str">
            <v>Y</v>
          </cell>
          <cell r="P7950" t="str">
            <v>KBH Enterprises</v>
          </cell>
          <cell r="Q7950" t="str">
            <v>KH101</v>
          </cell>
          <cell r="R7950" t="str">
            <v>Chris Frey</v>
          </cell>
          <cell r="S7950" t="str">
            <v>CF101</v>
          </cell>
          <cell r="T7950" t="str">
            <v>Erick Weinstein</v>
          </cell>
          <cell r="U7950" t="str">
            <v>EW101</v>
          </cell>
          <cell r="V7950" t="str">
            <v>PetVet Care Centers</v>
          </cell>
          <cell r="W7950" t="str">
            <v>PETVET</v>
          </cell>
        </row>
        <row r="7951">
          <cell r="B7951" t="str">
            <v>580808005081799</v>
          </cell>
          <cell r="C7951" t="str">
            <v>MENICHETTI CARTING INC</v>
          </cell>
          <cell r="D7951" t="str">
            <v>MENICHETTI CARTING INC</v>
          </cell>
          <cell r="E7951">
            <v>15833.333333333334</v>
          </cell>
          <cell r="F7951">
            <v>190000</v>
          </cell>
          <cell r="G7951" t="str">
            <v>Y</v>
          </cell>
          <cell r="H7951" t="str">
            <v>Y</v>
          </cell>
          <cell r="I7951">
            <v>44228</v>
          </cell>
          <cell r="J7951">
            <v>44232</v>
          </cell>
          <cell r="K7951">
            <v>44238</v>
          </cell>
          <cell r="L7951">
            <v>44238</v>
          </cell>
          <cell r="M7951">
            <v>44228</v>
          </cell>
          <cell r="N7951">
            <v>44228</v>
          </cell>
          <cell r="O7951" t="str">
            <v>Y</v>
          </cell>
          <cell r="P7951" t="str">
            <v>John Vacca</v>
          </cell>
          <cell r="Q7951" t="str">
            <v>JV101</v>
          </cell>
          <cell r="R7951" t="str">
            <v>Andy Arner</v>
          </cell>
          <cell r="S7951" t="str">
            <v>AA102</v>
          </cell>
        </row>
        <row r="7952">
          <cell r="B7952" t="str">
            <v>419100075548</v>
          </cell>
          <cell r="C7952" t="str">
            <v>NMS PRODUCTIONS USA LLC</v>
          </cell>
          <cell r="D7952" t="str">
            <v>NMS PRODUCTIONS USA LLC</v>
          </cell>
          <cell r="E7952">
            <v>416.66666666666669</v>
          </cell>
          <cell r="F7952">
            <v>5000</v>
          </cell>
          <cell r="G7952" t="str">
            <v>Y</v>
          </cell>
          <cell r="H7952" t="str">
            <v>N</v>
          </cell>
          <cell r="I7952">
            <v>44228</v>
          </cell>
          <cell r="J7952">
            <v>44232</v>
          </cell>
          <cell r="K7952">
            <v>44263</v>
          </cell>
          <cell r="L7952">
            <v>44264</v>
          </cell>
          <cell r="M7952">
            <v>44299</v>
          </cell>
          <cell r="N7952">
            <v>44287</v>
          </cell>
          <cell r="O7952" t="str">
            <v>Y</v>
          </cell>
          <cell r="P7952" t="str">
            <v>SegPay</v>
          </cell>
          <cell r="Q7952" t="str">
            <v>SEGPAY</v>
          </cell>
        </row>
        <row r="7953">
          <cell r="B7953" t="str">
            <v xml:space="preserve">892999926080    </v>
          </cell>
          <cell r="C7953" t="str">
            <v>PHYNIX ENTERPRISE, LLC</v>
          </cell>
          <cell r="D7953" t="str">
            <v>THE SPICE &amp; TEA EXCHANGE OF PANAMA CITY BEACH</v>
          </cell>
          <cell r="E7953">
            <v>18333.333333333332</v>
          </cell>
          <cell r="F7953">
            <v>220000</v>
          </cell>
          <cell r="G7953" t="str">
            <v>Y</v>
          </cell>
          <cell r="H7953" t="str">
            <v>N</v>
          </cell>
          <cell r="I7953">
            <v>44228</v>
          </cell>
          <cell r="J7953">
            <v>44235</v>
          </cell>
          <cell r="K7953">
            <v>44236</v>
          </cell>
          <cell r="L7953">
            <v>44236</v>
          </cell>
          <cell r="O7953" t="str">
            <v>Y</v>
          </cell>
          <cell r="P7953" t="str">
            <v>Matt McCracken</v>
          </cell>
          <cell r="Q7953" t="str">
            <v>MM103</v>
          </cell>
          <cell r="R7953" t="str">
            <v>Andy Arner</v>
          </cell>
          <cell r="S7953" t="str">
            <v>AA102</v>
          </cell>
        </row>
        <row r="7954">
          <cell r="B7954" t="str">
            <v>580808005081732</v>
          </cell>
          <cell r="C7954" t="str">
            <v>AVALAWN CARE LIMITED LIABILITY COMPANY</v>
          </cell>
          <cell r="D7954" t="str">
            <v>AVALAWN CARE LIMITED LIABILITY COMPANY</v>
          </cell>
          <cell r="E7954">
            <v>16666.666666666668</v>
          </cell>
          <cell r="F7954">
            <v>200000</v>
          </cell>
          <cell r="G7954" t="str">
            <v>Y</v>
          </cell>
          <cell r="H7954" t="str">
            <v>N</v>
          </cell>
          <cell r="I7954">
            <v>44228</v>
          </cell>
          <cell r="J7954">
            <v>44235</v>
          </cell>
          <cell r="K7954">
            <v>44237</v>
          </cell>
          <cell r="L7954">
            <v>44238</v>
          </cell>
          <cell r="M7954">
            <v>44228</v>
          </cell>
          <cell r="N7954">
            <v>44228</v>
          </cell>
          <cell r="O7954" t="str">
            <v>Y</v>
          </cell>
          <cell r="P7954" t="str">
            <v>Avalonian LLC</v>
          </cell>
          <cell r="Q7954" t="str">
            <v>AVL101</v>
          </cell>
          <cell r="R7954" t="str">
            <v>Erick Weinstein</v>
          </cell>
          <cell r="S7954" t="str">
            <v>EW101</v>
          </cell>
        </row>
        <row r="7955">
          <cell r="B7955" t="str">
            <v>419100075557</v>
          </cell>
          <cell r="C7955" t="str">
            <v>DILLON DIGITAL INTEGRATION INC</v>
          </cell>
          <cell r="D7955" t="str">
            <v>RAHTOL.COM</v>
          </cell>
          <cell r="E7955">
            <v>15000</v>
          </cell>
          <cell r="F7955">
            <v>180000</v>
          </cell>
          <cell r="G7955" t="str">
            <v>N</v>
          </cell>
          <cell r="H7955" t="str">
            <v>N</v>
          </cell>
          <cell r="I7955">
            <v>44228</v>
          </cell>
          <cell r="J7955">
            <v>44235</v>
          </cell>
          <cell r="K7955">
            <v>44237</v>
          </cell>
          <cell r="L7955">
            <v>44245</v>
          </cell>
          <cell r="M7955">
            <v>44249</v>
          </cell>
          <cell r="N7955">
            <v>44228</v>
          </cell>
          <cell r="O7955" t="str">
            <v>Y</v>
          </cell>
          <cell r="P7955" t="str">
            <v>Mobius Payments</v>
          </cell>
          <cell r="Q7955" t="str">
            <v>MOB101</v>
          </cell>
        </row>
        <row r="7956">
          <cell r="B7956" t="str">
            <v>580808005080775</v>
          </cell>
          <cell r="C7956" t="str">
            <v>AMRO CARTING CORP</v>
          </cell>
          <cell r="D7956" t="str">
            <v>AMRO CARTING CORP</v>
          </cell>
          <cell r="E7956">
            <v>14583.333333333334</v>
          </cell>
          <cell r="F7956">
            <v>175000</v>
          </cell>
          <cell r="G7956" t="str">
            <v>Y</v>
          </cell>
          <cell r="H7956" t="str">
            <v>N</v>
          </cell>
          <cell r="I7956">
            <v>44228</v>
          </cell>
          <cell r="J7956">
            <v>44235</v>
          </cell>
          <cell r="K7956">
            <v>44237</v>
          </cell>
          <cell r="L7956">
            <v>44238</v>
          </cell>
          <cell r="M7956">
            <v>44228</v>
          </cell>
          <cell r="N7956">
            <v>44228</v>
          </cell>
          <cell r="O7956" t="str">
            <v>Y</v>
          </cell>
          <cell r="P7956" t="str">
            <v>Andrea Zaretsky</v>
          </cell>
          <cell r="Q7956" t="str">
            <v>AZ101</v>
          </cell>
          <cell r="R7956" t="str">
            <v>Frank Sweeney</v>
          </cell>
          <cell r="S7956" t="str">
            <v>FS101</v>
          </cell>
          <cell r="T7956" t="str">
            <v>Signature Bank</v>
          </cell>
          <cell r="U7956" t="str">
            <v>SBANK</v>
          </cell>
        </row>
        <row r="7957">
          <cell r="B7957" t="str">
            <v>419100075566</v>
          </cell>
          <cell r="C7957" t="str">
            <v>JAMES E. THOMPSON</v>
          </cell>
          <cell r="D7957" t="str">
            <v>BSTVSPRT.COM</v>
          </cell>
          <cell r="E7957">
            <v>20000</v>
          </cell>
          <cell r="F7957">
            <v>240000</v>
          </cell>
          <cell r="G7957" t="str">
            <v>N</v>
          </cell>
          <cell r="H7957" t="str">
            <v>N</v>
          </cell>
          <cell r="I7957">
            <v>44228</v>
          </cell>
          <cell r="J7957">
            <v>44235</v>
          </cell>
          <cell r="K7957">
            <v>44252</v>
          </cell>
          <cell r="L7957">
            <v>44258</v>
          </cell>
          <cell r="M7957">
            <v>44291</v>
          </cell>
          <cell r="N7957">
            <v>44287</v>
          </cell>
          <cell r="O7957" t="str">
            <v>Y</v>
          </cell>
          <cell r="P7957" t="str">
            <v>Mobius Payments</v>
          </cell>
          <cell r="Q7957" t="str">
            <v>MOB101</v>
          </cell>
        </row>
        <row r="7958">
          <cell r="B7958" t="str">
            <v>419100075575</v>
          </cell>
          <cell r="C7958" t="str">
            <v>COAST TO COAST AGENTS INC</v>
          </cell>
          <cell r="D7958" t="str">
            <v>HEALTH PLANS DEPOT</v>
          </cell>
          <cell r="E7958">
            <v>26666.666666666668</v>
          </cell>
          <cell r="F7958">
            <v>320000</v>
          </cell>
          <cell r="G7958" t="str">
            <v>Y</v>
          </cell>
          <cell r="H7958" t="str">
            <v>Y</v>
          </cell>
          <cell r="I7958">
            <v>44228</v>
          </cell>
          <cell r="J7958">
            <v>44235</v>
          </cell>
          <cell r="K7958">
            <v>44257</v>
          </cell>
          <cell r="L7958">
            <v>44258</v>
          </cell>
          <cell r="M7958">
            <v>44270</v>
          </cell>
          <cell r="N7958">
            <v>44256</v>
          </cell>
          <cell r="O7958" t="str">
            <v>Y</v>
          </cell>
          <cell r="P7958" t="str">
            <v>HYD Associates Inc</v>
          </cell>
          <cell r="Q7958" t="str">
            <v>HYD101</v>
          </cell>
        </row>
        <row r="7959">
          <cell r="B7959" t="str">
            <v>419100075584</v>
          </cell>
          <cell r="C7959" t="str">
            <v xml:space="preserve">NIMBY LIMITED </v>
          </cell>
          <cell r="D7959" t="str">
            <v>LINKINPAK.COM</v>
          </cell>
          <cell r="E7959">
            <v>20833.333333333332</v>
          </cell>
          <cell r="F7959">
            <v>250000</v>
          </cell>
          <cell r="G7959" t="str">
            <v>N</v>
          </cell>
          <cell r="H7959" t="str">
            <v>N</v>
          </cell>
          <cell r="I7959">
            <v>44228</v>
          </cell>
          <cell r="J7959">
            <v>44236</v>
          </cell>
          <cell r="K7959">
            <v>44238</v>
          </cell>
          <cell r="L7959">
            <v>44238</v>
          </cell>
          <cell r="M7959">
            <v>44257</v>
          </cell>
          <cell r="N7959">
            <v>44256</v>
          </cell>
          <cell r="O7959" t="str">
            <v>Y</v>
          </cell>
          <cell r="P7959" t="str">
            <v>RocketGate</v>
          </cell>
          <cell r="Q7959" t="str">
            <v>RG101</v>
          </cell>
          <cell r="R7959" t="str">
            <v>Dating Network</v>
          </cell>
          <cell r="S7959" t="str">
            <v>DN101</v>
          </cell>
        </row>
        <row r="7960">
          <cell r="B7960" t="str">
            <v>419100075593</v>
          </cell>
          <cell r="C7960" t="str">
            <v>GILLS UNLIMITED</v>
          </cell>
          <cell r="D7960" t="str">
            <v>RISENFALLGAME.COM</v>
          </cell>
          <cell r="E7960">
            <v>20833.333333333332</v>
          </cell>
          <cell r="F7960">
            <v>250000</v>
          </cell>
          <cell r="G7960" t="str">
            <v>N</v>
          </cell>
          <cell r="H7960" t="str">
            <v>N</v>
          </cell>
          <cell r="I7960">
            <v>44228</v>
          </cell>
          <cell r="J7960">
            <v>44236</v>
          </cell>
          <cell r="K7960">
            <v>44237</v>
          </cell>
          <cell r="L7960">
            <v>44238</v>
          </cell>
          <cell r="M7960">
            <v>44257</v>
          </cell>
          <cell r="N7960">
            <v>44256</v>
          </cell>
          <cell r="O7960" t="str">
            <v>Y</v>
          </cell>
          <cell r="P7960" t="str">
            <v>RocketGate</v>
          </cell>
          <cell r="Q7960" t="str">
            <v>RG101</v>
          </cell>
          <cell r="R7960" t="str">
            <v>Dating Network</v>
          </cell>
          <cell r="S7960" t="str">
            <v>DN101</v>
          </cell>
        </row>
        <row r="7961">
          <cell r="B7961" t="str">
            <v>419100075600</v>
          </cell>
          <cell r="C7961" t="str">
            <v xml:space="preserve">ROGERS CALVANICO GROUP ARCHITECTURAL, ENGINEERING AND  LAND SURVEYING PLLC </v>
          </cell>
          <cell r="D7961" t="str">
            <v xml:space="preserve">ROGERS CALVANICO GROUP ARCHITECTURAL, ENGINEERING AND  LAND SURVEYING PLLC </v>
          </cell>
          <cell r="E7961">
            <v>12500</v>
          </cell>
          <cell r="F7961">
            <v>150000</v>
          </cell>
          <cell r="G7961" t="str">
            <v>N</v>
          </cell>
          <cell r="H7961" t="str">
            <v>N</v>
          </cell>
          <cell r="I7961">
            <v>44228</v>
          </cell>
          <cell r="J7961">
            <v>44236</v>
          </cell>
          <cell r="K7961">
            <v>44236</v>
          </cell>
          <cell r="L7961">
            <v>44236</v>
          </cell>
          <cell r="M7961">
            <v>44239</v>
          </cell>
          <cell r="N7961">
            <v>44228</v>
          </cell>
          <cell r="O7961" t="str">
            <v>Y</v>
          </cell>
          <cell r="P7961" t="str">
            <v>Andrea Zaretsky</v>
          </cell>
          <cell r="Q7961" t="str">
            <v>AZ101</v>
          </cell>
          <cell r="R7961" t="str">
            <v>Frank Sweeney</v>
          </cell>
          <cell r="S7961" t="str">
            <v>FS101</v>
          </cell>
          <cell r="T7961" t="str">
            <v>Signature Bank</v>
          </cell>
          <cell r="U7961" t="str">
            <v>SBANK</v>
          </cell>
        </row>
        <row r="7962">
          <cell r="B7962" t="str">
            <v>419100075619</v>
          </cell>
          <cell r="C7962" t="str">
            <v xml:space="preserve">ALLORA DESIGN SOLUTIONS INC </v>
          </cell>
          <cell r="D7962" t="str">
            <v>NWJDTA.COM</v>
          </cell>
          <cell r="E7962">
            <v>15000</v>
          </cell>
          <cell r="F7962">
            <v>180000</v>
          </cell>
          <cell r="G7962" t="str">
            <v>N</v>
          </cell>
          <cell r="H7962" t="str">
            <v>N</v>
          </cell>
          <cell r="I7962">
            <v>44228</v>
          </cell>
          <cell r="J7962">
            <v>44236</v>
          </cell>
          <cell r="K7962">
            <v>44237</v>
          </cell>
          <cell r="L7962">
            <v>44245</v>
          </cell>
          <cell r="M7962">
            <v>44249</v>
          </cell>
          <cell r="N7962">
            <v>44228</v>
          </cell>
          <cell r="O7962" t="str">
            <v>Y</v>
          </cell>
          <cell r="P7962" t="str">
            <v>Mobius Payments</v>
          </cell>
          <cell r="Q7962" t="str">
            <v>MOB101</v>
          </cell>
        </row>
        <row r="7963">
          <cell r="B7963" t="str">
            <v xml:space="preserve">892999926098    </v>
          </cell>
          <cell r="C7963" t="str">
            <v xml:space="preserve">DIEHL AUTOMOTIVE GROVE CITY INC </v>
          </cell>
          <cell r="D7963" t="str">
            <v xml:space="preserve">DIEHL AUTOMOTIVE GROVE CITY INC </v>
          </cell>
          <cell r="E7963">
            <v>4750</v>
          </cell>
          <cell r="F7963">
            <v>57000</v>
          </cell>
          <cell r="G7963" t="str">
            <v>Y</v>
          </cell>
          <cell r="H7963" t="str">
            <v>N</v>
          </cell>
          <cell r="I7963">
            <v>44228</v>
          </cell>
          <cell r="J7963">
            <v>44236</v>
          </cell>
          <cell r="K7963">
            <v>44236</v>
          </cell>
          <cell r="L7963">
            <v>44237</v>
          </cell>
          <cell r="O7963" t="str">
            <v>Y</v>
          </cell>
          <cell r="P7963" t="str">
            <v>William Johnston</v>
          </cell>
          <cell r="Q7963" t="str">
            <v>BJ101</v>
          </cell>
          <cell r="R7963" t="str">
            <v>Andy Arner</v>
          </cell>
          <cell r="S7963" t="str">
            <v>AA102</v>
          </cell>
        </row>
        <row r="7964">
          <cell r="B7964" t="str">
            <v>580808005079900</v>
          </cell>
          <cell r="C7964" t="str">
            <v>MP GASOLINE INC</v>
          </cell>
          <cell r="D7964" t="str">
            <v>MP GASOLINE INC</v>
          </cell>
          <cell r="E7964">
            <v>12083.333333333334</v>
          </cell>
          <cell r="F7964">
            <v>145000</v>
          </cell>
          <cell r="G7964" t="str">
            <v>Y</v>
          </cell>
          <cell r="H7964" t="str">
            <v>Y</v>
          </cell>
          <cell r="I7964">
            <v>44228</v>
          </cell>
          <cell r="J7964">
            <v>44236</v>
          </cell>
          <cell r="K7964">
            <v>44238</v>
          </cell>
          <cell r="L7964">
            <v>44238</v>
          </cell>
          <cell r="M7964">
            <v>44228</v>
          </cell>
          <cell r="N7964">
            <v>44228</v>
          </cell>
          <cell r="O7964" t="str">
            <v>Y</v>
          </cell>
          <cell r="P7964" t="str">
            <v>John Vacca</v>
          </cell>
          <cell r="Q7964" t="str">
            <v>JV101</v>
          </cell>
          <cell r="R7964" t="str">
            <v>Chris Frey</v>
          </cell>
          <cell r="S7964" t="str">
            <v>CF101</v>
          </cell>
        </row>
        <row r="7965">
          <cell r="B7965" t="str">
            <v>419100075628</v>
          </cell>
          <cell r="C7965" t="str">
            <v>FAIR LAWN ASC LLC</v>
          </cell>
          <cell r="D7965" t="str">
            <v>FAIR LAWN ASC LLC</v>
          </cell>
          <cell r="E7965">
            <v>35000</v>
          </cell>
          <cell r="F7965">
            <v>420000</v>
          </cell>
          <cell r="G7965" t="str">
            <v>N</v>
          </cell>
          <cell r="H7965" t="str">
            <v>N</v>
          </cell>
          <cell r="I7965">
            <v>44228</v>
          </cell>
          <cell r="J7965">
            <v>44236</v>
          </cell>
          <cell r="K7965">
            <v>44238</v>
          </cell>
          <cell r="L7965">
            <v>44239</v>
          </cell>
          <cell r="M7965">
            <v>44257</v>
          </cell>
          <cell r="N7965">
            <v>44256</v>
          </cell>
          <cell r="O7965" t="str">
            <v>Y</v>
          </cell>
          <cell r="P7965" t="str">
            <v>Brian Hanson</v>
          </cell>
          <cell r="Q7965" t="str">
            <v>BH101</v>
          </cell>
          <cell r="R7965" t="str">
            <v>Andy Arner</v>
          </cell>
          <cell r="S7965" t="str">
            <v>AA102</v>
          </cell>
        </row>
        <row r="7966">
          <cell r="B7966" t="str">
            <v>419100075637</v>
          </cell>
          <cell r="C7966" t="str">
            <v xml:space="preserve">STEELFUSION CLINICAL TOXICOLOGY LABORATORY LLC </v>
          </cell>
          <cell r="D7966" t="str">
            <v xml:space="preserve">STEELFUSION CLINICAL TOXICOLOGY LABORATORY LLC </v>
          </cell>
          <cell r="E7966">
            <v>42083.333333333336</v>
          </cell>
          <cell r="F7966">
            <v>505000</v>
          </cell>
          <cell r="G7966" t="str">
            <v>N</v>
          </cell>
          <cell r="H7966" t="str">
            <v>N</v>
          </cell>
          <cell r="I7966">
            <v>44228</v>
          </cell>
          <cell r="J7966">
            <v>44237</v>
          </cell>
          <cell r="K7966">
            <v>44237</v>
          </cell>
          <cell r="L7966">
            <v>44237</v>
          </cell>
          <cell r="M7966">
            <v>44257</v>
          </cell>
          <cell r="N7966">
            <v>44256</v>
          </cell>
          <cell r="O7966" t="str">
            <v>Y</v>
          </cell>
          <cell r="P7966" t="str">
            <v>William Johnston</v>
          </cell>
          <cell r="Q7966" t="str">
            <v>BJ101</v>
          </cell>
          <cell r="R7966" t="str">
            <v>Andy Arner</v>
          </cell>
          <cell r="S7966" t="str">
            <v>AA102</v>
          </cell>
        </row>
        <row r="7967">
          <cell r="B7967" t="str">
            <v>419100075646</v>
          </cell>
          <cell r="C7967" t="str">
            <v>LABORERS INTL UNION OF NA LCL 66</v>
          </cell>
          <cell r="D7967" t="str">
            <v>GENERAL BUILDING LABORERS LOCAL 66 BUILDING CORPORATION</v>
          </cell>
          <cell r="E7967">
            <v>16666.666666666668</v>
          </cell>
          <cell r="F7967">
            <v>200000</v>
          </cell>
          <cell r="G7967" t="str">
            <v>N</v>
          </cell>
          <cell r="H7967" t="str">
            <v>N</v>
          </cell>
          <cell r="I7967">
            <v>44228</v>
          </cell>
          <cell r="J7967">
            <v>44237</v>
          </cell>
          <cell r="K7967">
            <v>44252</v>
          </cell>
          <cell r="L7967">
            <v>44253</v>
          </cell>
          <cell r="M7967">
            <v>44270</v>
          </cell>
          <cell r="N7967">
            <v>44256</v>
          </cell>
          <cell r="O7967" t="str">
            <v>Y</v>
          </cell>
          <cell r="P7967" t="str">
            <v>HYD Associates Inc</v>
          </cell>
          <cell r="Q7967" t="str">
            <v>HYD101</v>
          </cell>
          <cell r="R7967" t="str">
            <v>Erick Weinstein</v>
          </cell>
          <cell r="S7967" t="str">
            <v>EW101</v>
          </cell>
          <cell r="T7967" t="str">
            <v>Conan Consulting</v>
          </cell>
          <cell r="U7967" t="str">
            <v>CC101</v>
          </cell>
        </row>
        <row r="7968">
          <cell r="B7968" t="str">
            <v>419100075655</v>
          </cell>
          <cell r="C7968" t="str">
            <v>KC TROUT LLC</v>
          </cell>
          <cell r="D7968" t="str">
            <v>ITEKBILL.COM</v>
          </cell>
          <cell r="E7968">
            <v>38333.333333333336</v>
          </cell>
          <cell r="F7968">
            <v>460000</v>
          </cell>
          <cell r="G7968" t="str">
            <v>N</v>
          </cell>
          <cell r="H7968" t="str">
            <v>N</v>
          </cell>
          <cell r="I7968">
            <v>44228</v>
          </cell>
          <cell r="J7968">
            <v>44237</v>
          </cell>
          <cell r="K7968">
            <v>44243</v>
          </cell>
          <cell r="L7968">
            <v>44250</v>
          </cell>
          <cell r="M7968">
            <v>44259</v>
          </cell>
          <cell r="N7968">
            <v>44256</v>
          </cell>
          <cell r="O7968" t="str">
            <v>Y</v>
          </cell>
          <cell r="P7968" t="str">
            <v>Sean Ober</v>
          </cell>
          <cell r="Q7968" t="str">
            <v>SO101</v>
          </cell>
        </row>
        <row r="7969">
          <cell r="B7969" t="str">
            <v>419100075664</v>
          </cell>
          <cell r="C7969" t="str">
            <v>MARILYN RED MODEL MANAGEMENT LLC</v>
          </cell>
          <cell r="D7969" t="str">
            <v>MARILYN RED MODEL MANAGEMENT LLC</v>
          </cell>
          <cell r="E7969">
            <v>18750</v>
          </cell>
          <cell r="F7969">
            <v>225000</v>
          </cell>
          <cell r="G7969" t="str">
            <v>N</v>
          </cell>
          <cell r="H7969" t="str">
            <v>N</v>
          </cell>
          <cell r="I7969">
            <v>44228</v>
          </cell>
          <cell r="J7969">
            <v>44238</v>
          </cell>
          <cell r="K7969">
            <v>44246</v>
          </cell>
          <cell r="L7969">
            <v>44246</v>
          </cell>
          <cell r="M7969">
            <v>44279</v>
          </cell>
          <cell r="N7969">
            <v>44256</v>
          </cell>
          <cell r="O7969" t="str">
            <v>Y</v>
          </cell>
          <cell r="P7969" t="str">
            <v>CardWorks Acquiring</v>
          </cell>
          <cell r="Q7969" t="str">
            <v>CWA101</v>
          </cell>
          <cell r="R7969" t="str">
            <v>Frank Sweeney</v>
          </cell>
          <cell r="S7969" t="str">
            <v>FS101</v>
          </cell>
          <cell r="T7969" t="str">
            <v>Signature Bank</v>
          </cell>
          <cell r="U7969" t="str">
            <v>SBANK</v>
          </cell>
        </row>
        <row r="7970">
          <cell r="B7970" t="str">
            <v>419100075673</v>
          </cell>
          <cell r="C7970" t="str">
            <v>MILLENNIUM FASTENERS INC</v>
          </cell>
          <cell r="D7970" t="str">
            <v>MILLENNIUM FASTENERS INC</v>
          </cell>
          <cell r="E7970">
            <v>32500</v>
          </cell>
          <cell r="F7970">
            <v>390000</v>
          </cell>
          <cell r="G7970" t="str">
            <v>Y</v>
          </cell>
          <cell r="H7970" t="str">
            <v>Y</v>
          </cell>
          <cell r="I7970">
            <v>44228</v>
          </cell>
          <cell r="J7970">
            <v>44238</v>
          </cell>
          <cell r="K7970">
            <v>44239</v>
          </cell>
          <cell r="L7970">
            <v>44239</v>
          </cell>
          <cell r="M7970">
            <v>44257</v>
          </cell>
          <cell r="N7970">
            <v>44256</v>
          </cell>
          <cell r="O7970" t="str">
            <v>Y</v>
          </cell>
          <cell r="P7970" t="str">
            <v>Austin Noga</v>
          </cell>
          <cell r="Q7970" t="str">
            <v>AN101</v>
          </cell>
          <cell r="R7970" t="str">
            <v>Andy Arner</v>
          </cell>
          <cell r="S7970" t="str">
            <v>AA102</v>
          </cell>
          <cell r="T7970" t="str">
            <v xml:space="preserve">SEC LEASING LLC </v>
          </cell>
          <cell r="U7970" t="str">
            <v>SEC101</v>
          </cell>
        </row>
        <row r="7971">
          <cell r="B7971" t="str">
            <v>419100075682</v>
          </cell>
          <cell r="C7971" t="str">
            <v>KLM OPTICAL INC</v>
          </cell>
          <cell r="D7971" t="str">
            <v>PEARLE VISION- ROSLYN</v>
          </cell>
          <cell r="E7971">
            <v>220833.33333333334</v>
          </cell>
          <cell r="F7971">
            <v>2650000</v>
          </cell>
          <cell r="G7971" t="str">
            <v>Y</v>
          </cell>
          <cell r="H7971" t="str">
            <v>Y</v>
          </cell>
          <cell r="I7971">
            <v>44228</v>
          </cell>
          <cell r="J7971">
            <v>44238</v>
          </cell>
          <cell r="K7971">
            <v>44251</v>
          </cell>
          <cell r="L7971">
            <v>44252</v>
          </cell>
          <cell r="M7971">
            <v>44279</v>
          </cell>
          <cell r="N7971">
            <v>44256</v>
          </cell>
          <cell r="O7971" t="str">
            <v>Y</v>
          </cell>
          <cell r="P7971" t="str">
            <v>Brett Rosenfeld</v>
          </cell>
          <cell r="Q7971" t="str">
            <v>BR101</v>
          </cell>
          <cell r="R7971" t="str">
            <v>Frank Sweeney</v>
          </cell>
          <cell r="S7971" t="str">
            <v>FS101</v>
          </cell>
          <cell r="T7971" t="str">
            <v>Signature Bank</v>
          </cell>
          <cell r="U7971" t="str">
            <v>SBANK</v>
          </cell>
        </row>
        <row r="7972">
          <cell r="B7972" t="str">
            <v>419100075691</v>
          </cell>
          <cell r="C7972" t="str">
            <v xml:space="preserve">GILLS UNLIMITED </v>
          </cell>
          <cell r="D7972" t="str">
            <v>SUPERSTREAMIN.COM</v>
          </cell>
          <cell r="E7972">
            <v>20833.333333333332</v>
          </cell>
          <cell r="F7972">
            <v>250000</v>
          </cell>
          <cell r="G7972" t="str">
            <v>N</v>
          </cell>
          <cell r="H7972" t="str">
            <v>N</v>
          </cell>
          <cell r="I7972">
            <v>44228</v>
          </cell>
          <cell r="J7972">
            <v>44238</v>
          </cell>
          <cell r="K7972">
            <v>44239</v>
          </cell>
          <cell r="L7972">
            <v>44239</v>
          </cell>
          <cell r="M7972">
            <v>44257</v>
          </cell>
          <cell r="N7972">
            <v>44256</v>
          </cell>
          <cell r="O7972" t="str">
            <v>Y</v>
          </cell>
          <cell r="P7972" t="str">
            <v>RocketGate</v>
          </cell>
          <cell r="Q7972" t="str">
            <v>RG101</v>
          </cell>
          <cell r="R7972" t="str">
            <v>Dating Network</v>
          </cell>
          <cell r="S7972" t="str">
            <v>DN101</v>
          </cell>
        </row>
        <row r="7973">
          <cell r="B7973" t="str">
            <v>419100075708</v>
          </cell>
          <cell r="C7973" t="str">
            <v>RACE VENTURE CORP</v>
          </cell>
          <cell r="D7973" t="str">
            <v>TOUCHOFREDVISUAL.COM</v>
          </cell>
          <cell r="E7973">
            <v>20833.333333333332</v>
          </cell>
          <cell r="F7973">
            <v>250000</v>
          </cell>
          <cell r="G7973" t="str">
            <v>N</v>
          </cell>
          <cell r="H7973" t="str">
            <v>N</v>
          </cell>
          <cell r="I7973">
            <v>44228</v>
          </cell>
          <cell r="J7973">
            <v>44239</v>
          </cell>
          <cell r="K7973">
            <v>44239</v>
          </cell>
          <cell r="L7973">
            <v>44242</v>
          </cell>
          <cell r="M7973">
            <v>44257</v>
          </cell>
          <cell r="N7973">
            <v>44256</v>
          </cell>
          <cell r="O7973" t="str">
            <v>Y</v>
          </cell>
          <cell r="P7973" t="str">
            <v>RocketGate</v>
          </cell>
          <cell r="Q7973" t="str">
            <v>RG101</v>
          </cell>
          <cell r="R7973" t="str">
            <v>Dating Network</v>
          </cell>
          <cell r="S7973" t="str">
            <v>DN101</v>
          </cell>
        </row>
        <row r="7974">
          <cell r="B7974" t="str">
            <v>419100075717</v>
          </cell>
          <cell r="C7974" t="str">
            <v xml:space="preserve">FUR WAREHOUSE BY DIMITRIOS LLC </v>
          </cell>
          <cell r="D7974" t="str">
            <v xml:space="preserve">FUR WAREHOUSE BY DIMITRIOS </v>
          </cell>
          <cell r="E7974">
            <v>29166.666666666668</v>
          </cell>
          <cell r="F7974">
            <v>350000</v>
          </cell>
          <cell r="G7974" t="str">
            <v>Y</v>
          </cell>
          <cell r="H7974" t="str">
            <v>N</v>
          </cell>
          <cell r="I7974">
            <v>44228</v>
          </cell>
          <cell r="J7974">
            <v>44239</v>
          </cell>
          <cell r="K7974">
            <v>44239</v>
          </cell>
          <cell r="L7974">
            <v>44242</v>
          </cell>
          <cell r="M7974">
            <v>44257</v>
          </cell>
          <cell r="N7974">
            <v>44256</v>
          </cell>
          <cell r="O7974" t="str">
            <v>Y</v>
          </cell>
          <cell r="P7974" t="str">
            <v>Andrea Zaretsky</v>
          </cell>
          <cell r="Q7974" t="str">
            <v>AZ101</v>
          </cell>
          <cell r="R7974" t="str">
            <v>Frank Sweeney</v>
          </cell>
          <cell r="S7974" t="str">
            <v>FS101</v>
          </cell>
          <cell r="T7974" t="str">
            <v>Signature Bank</v>
          </cell>
          <cell r="U7974" t="str">
            <v>SBANK</v>
          </cell>
        </row>
        <row r="7975">
          <cell r="B7975" t="str">
            <v xml:space="preserve">892999926106    </v>
          </cell>
          <cell r="C7975" t="str">
            <v>SCHANKER AND SCHANKER PLLC</v>
          </cell>
          <cell r="D7975" t="str">
            <v>SCHANKER AND SCHANKER PLLC</v>
          </cell>
          <cell r="E7975">
            <v>6250</v>
          </cell>
          <cell r="F7975">
            <v>75000</v>
          </cell>
          <cell r="G7975" t="str">
            <v>Y</v>
          </cell>
          <cell r="H7975" t="str">
            <v>N</v>
          </cell>
          <cell r="I7975">
            <v>44228</v>
          </cell>
          <cell r="J7975">
            <v>44239</v>
          </cell>
          <cell r="K7975">
            <v>44243</v>
          </cell>
          <cell r="L7975">
            <v>44244</v>
          </cell>
          <cell r="O7975" t="str">
            <v>Y</v>
          </cell>
          <cell r="P7975" t="str">
            <v>Perry &amp; Bleeker</v>
          </cell>
          <cell r="Q7975" t="str">
            <v>PB102</v>
          </cell>
          <cell r="R7975" t="str">
            <v>Andy Arner</v>
          </cell>
          <cell r="S7975" t="str">
            <v>AA102</v>
          </cell>
        </row>
        <row r="7976">
          <cell r="B7976" t="str">
            <v>419100075726</v>
          </cell>
          <cell r="C7976" t="str">
            <v xml:space="preserve">LABOR LOOP INC </v>
          </cell>
          <cell r="D7976" t="str">
            <v xml:space="preserve">LABOR LOOP INC </v>
          </cell>
          <cell r="E7976">
            <v>5416.666666666667</v>
          </cell>
          <cell r="F7976">
            <v>65000</v>
          </cell>
          <cell r="G7976" t="str">
            <v>N</v>
          </cell>
          <cell r="H7976" t="str">
            <v>N</v>
          </cell>
          <cell r="I7976">
            <v>44228</v>
          </cell>
          <cell r="J7976">
            <v>44239</v>
          </cell>
          <cell r="K7976">
            <v>44251</v>
          </cell>
          <cell r="L7976">
            <v>44251</v>
          </cell>
          <cell r="M7976">
            <v>44264</v>
          </cell>
          <cell r="N7976">
            <v>44256</v>
          </cell>
          <cell r="O7976" t="str">
            <v>Y</v>
          </cell>
          <cell r="P7976" t="str">
            <v>John Vacca</v>
          </cell>
          <cell r="Q7976" t="str">
            <v>JV101</v>
          </cell>
          <cell r="R7976" t="str">
            <v>Andy Arner</v>
          </cell>
          <cell r="S7976" t="str">
            <v>AA102</v>
          </cell>
        </row>
        <row r="7977">
          <cell r="B7977" t="str">
            <v>419100075735</v>
          </cell>
          <cell r="C7977" t="str">
            <v xml:space="preserve">KYRIO CONCEPTS INC </v>
          </cell>
          <cell r="D7977" t="str">
            <v>FRTYEN.COM</v>
          </cell>
          <cell r="E7977">
            <v>20000</v>
          </cell>
          <cell r="F7977">
            <v>240000</v>
          </cell>
          <cell r="G7977" t="str">
            <v>N</v>
          </cell>
          <cell r="H7977" t="str">
            <v>N</v>
          </cell>
          <cell r="I7977">
            <v>44228</v>
          </cell>
          <cell r="J7977">
            <v>44239</v>
          </cell>
          <cell r="K7977" t="str">
            <v xml:space="preserve">Withdrawn </v>
          </cell>
          <cell r="L7977" t="str">
            <v xml:space="preserve">Withdrawn </v>
          </cell>
          <cell r="M7977" t="str">
            <v xml:space="preserve">Withdrawn </v>
          </cell>
          <cell r="N7977" t="str">
            <v xml:space="preserve">Withdrawn </v>
          </cell>
          <cell r="O7977" t="str">
            <v xml:space="preserve">Withdrawn </v>
          </cell>
          <cell r="P7977" t="str">
            <v>Joel Paulin</v>
          </cell>
          <cell r="Q7977" t="str">
            <v>JP101</v>
          </cell>
        </row>
        <row r="7978">
          <cell r="B7978" t="str">
            <v>419100075744</v>
          </cell>
          <cell r="C7978" t="str">
            <v xml:space="preserve">MELLO PRO INC </v>
          </cell>
          <cell r="D7978" t="str">
            <v>HDALLVOD.COM</v>
          </cell>
          <cell r="E7978">
            <v>40000</v>
          </cell>
          <cell r="F7978">
            <v>480000</v>
          </cell>
          <cell r="G7978" t="str">
            <v>Y</v>
          </cell>
          <cell r="H7978" t="str">
            <v>Y</v>
          </cell>
          <cell r="I7978">
            <v>44228</v>
          </cell>
          <cell r="J7978">
            <v>44243</v>
          </cell>
          <cell r="K7978">
            <v>44302</v>
          </cell>
          <cell r="P7978" t="str">
            <v>Joel Paulin</v>
          </cell>
          <cell r="Q7978" t="str">
            <v>JP101</v>
          </cell>
        </row>
        <row r="7979">
          <cell r="B7979" t="str">
            <v>419100075753</v>
          </cell>
          <cell r="C7979" t="str">
            <v>BEUCLER HOLDINGS LLC</v>
          </cell>
          <cell r="D7979" t="str">
            <v>BPAFEE.COM</v>
          </cell>
          <cell r="E7979">
            <v>38333.333333333336</v>
          </cell>
          <cell r="F7979">
            <v>460000</v>
          </cell>
          <cell r="G7979" t="str">
            <v>N</v>
          </cell>
          <cell r="H7979" t="str">
            <v>Y</v>
          </cell>
          <cell r="I7979">
            <v>44228</v>
          </cell>
          <cell r="J7979">
            <v>44243</v>
          </cell>
          <cell r="K7979">
            <v>44244</v>
          </cell>
          <cell r="L7979">
            <v>44250</v>
          </cell>
          <cell r="M7979">
            <v>44259</v>
          </cell>
          <cell r="N7979">
            <v>44256</v>
          </cell>
          <cell r="O7979" t="str">
            <v>Y</v>
          </cell>
          <cell r="P7979" t="str">
            <v>Sean Ober</v>
          </cell>
          <cell r="Q7979" t="str">
            <v>SO101</v>
          </cell>
        </row>
        <row r="7980">
          <cell r="B7980" t="str">
            <v>419100075762</v>
          </cell>
          <cell r="C7980" t="str">
            <v>MJW TECHNOLOGIES LLC</v>
          </cell>
          <cell r="D7980" t="str">
            <v>ETOPFEE.COM</v>
          </cell>
          <cell r="E7980">
            <v>38333.333333333336</v>
          </cell>
          <cell r="F7980">
            <v>460000</v>
          </cell>
          <cell r="G7980" t="str">
            <v>N</v>
          </cell>
          <cell r="H7980" t="str">
            <v>Y</v>
          </cell>
          <cell r="I7980">
            <v>44228</v>
          </cell>
          <cell r="J7980">
            <v>44243</v>
          </cell>
          <cell r="K7980" t="str">
            <v xml:space="preserve">Withdrawn </v>
          </cell>
          <cell r="L7980" t="str">
            <v xml:space="preserve">Withdrawn </v>
          </cell>
          <cell r="M7980" t="str">
            <v xml:space="preserve">Withdrawn </v>
          </cell>
          <cell r="N7980" t="str">
            <v xml:space="preserve">Withdrawn </v>
          </cell>
          <cell r="O7980" t="str">
            <v xml:space="preserve">Withdrawn </v>
          </cell>
          <cell r="P7980" t="str">
            <v>Sean Ober</v>
          </cell>
          <cell r="Q7980" t="str">
            <v>SO101</v>
          </cell>
        </row>
        <row r="7981">
          <cell r="B7981" t="str">
            <v>580808005079132</v>
          </cell>
          <cell r="C7981" t="str">
            <v>MTV FOODS INC</v>
          </cell>
          <cell r="D7981" t="str">
            <v>AUSTIN MEAT COMPANY</v>
          </cell>
          <cell r="E7981">
            <v>66666.666666666672</v>
          </cell>
          <cell r="F7981">
            <v>800000</v>
          </cell>
          <cell r="G7981" t="str">
            <v>Y</v>
          </cell>
          <cell r="H7981" t="str">
            <v>Y</v>
          </cell>
          <cell r="I7981">
            <v>44228</v>
          </cell>
          <cell r="J7981">
            <v>44243</v>
          </cell>
          <cell r="K7981">
            <v>44244</v>
          </cell>
          <cell r="L7981">
            <v>44245</v>
          </cell>
          <cell r="M7981">
            <v>44228</v>
          </cell>
          <cell r="N7981">
            <v>44228</v>
          </cell>
          <cell r="O7981" t="str">
            <v>Y</v>
          </cell>
          <cell r="P7981" t="str">
            <v>Andrea Zaretsky</v>
          </cell>
          <cell r="Q7981" t="str">
            <v>AZ101</v>
          </cell>
          <cell r="R7981" t="str">
            <v>Frank Sweeney</v>
          </cell>
          <cell r="S7981" t="str">
            <v>FS101</v>
          </cell>
          <cell r="T7981" t="str">
            <v>Signature Bank</v>
          </cell>
          <cell r="U7981" t="str">
            <v>SBANK</v>
          </cell>
        </row>
        <row r="7982">
          <cell r="B7982" t="str">
            <v>580808005078449</v>
          </cell>
          <cell r="C7982" t="str">
            <v>MTV FOODS INC</v>
          </cell>
          <cell r="D7982" t="str">
            <v>AUSTIN MEAT COMPANY</v>
          </cell>
          <cell r="E7982">
            <v>54166.666666666664</v>
          </cell>
          <cell r="F7982">
            <v>650000</v>
          </cell>
          <cell r="G7982" t="str">
            <v>Y</v>
          </cell>
          <cell r="H7982" t="str">
            <v>Y</v>
          </cell>
          <cell r="I7982">
            <v>44228</v>
          </cell>
          <cell r="J7982">
            <v>44243</v>
          </cell>
          <cell r="K7982">
            <v>44244</v>
          </cell>
          <cell r="L7982">
            <v>44245</v>
          </cell>
          <cell r="M7982">
            <v>44228</v>
          </cell>
          <cell r="N7982">
            <v>44228</v>
          </cell>
          <cell r="O7982" t="str">
            <v>Y</v>
          </cell>
          <cell r="P7982" t="str">
            <v>Andrea Zaretsky</v>
          </cell>
          <cell r="Q7982" t="str">
            <v>AZ101</v>
          </cell>
          <cell r="R7982" t="str">
            <v>Frank Sweeney</v>
          </cell>
          <cell r="S7982" t="str">
            <v>FS101</v>
          </cell>
          <cell r="T7982" t="str">
            <v>Signature Bank</v>
          </cell>
          <cell r="U7982" t="str">
            <v>SBANK</v>
          </cell>
        </row>
        <row r="7983">
          <cell r="B7983" t="str">
            <v xml:space="preserve">892999926114    </v>
          </cell>
          <cell r="C7983" t="str">
            <v>BUDD LOGISTICS INC</v>
          </cell>
          <cell r="D7983" t="str">
            <v>UNISHIPPERS VENTURA</v>
          </cell>
          <cell r="E7983">
            <v>33333.333333333336</v>
          </cell>
          <cell r="F7983">
            <v>400000</v>
          </cell>
          <cell r="G7983" t="str">
            <v>Y</v>
          </cell>
          <cell r="H7983" t="str">
            <v>N</v>
          </cell>
          <cell r="I7983">
            <v>44228</v>
          </cell>
          <cell r="J7983">
            <v>44243</v>
          </cell>
          <cell r="K7983">
            <v>44244</v>
          </cell>
          <cell r="L7983">
            <v>44245</v>
          </cell>
          <cell r="M7983">
            <v>44257</v>
          </cell>
          <cell r="N7983">
            <v>44256</v>
          </cell>
          <cell r="O7983" t="str">
            <v>Y</v>
          </cell>
          <cell r="P7983" t="str">
            <v>CardWorks Acquiring</v>
          </cell>
          <cell r="Q7983" t="str">
            <v>CWA101</v>
          </cell>
          <cell r="R7983" t="str">
            <v>Frank Sweeney</v>
          </cell>
          <cell r="S7983" t="str">
            <v>FS101</v>
          </cell>
          <cell r="T7983" t="str">
            <v>William Regan</v>
          </cell>
          <cell r="U7983" t="str">
            <v>WR101</v>
          </cell>
          <cell r="V7983" t="str">
            <v>Unishippers</v>
          </cell>
          <cell r="W7983" t="str">
            <v>USHIP</v>
          </cell>
        </row>
        <row r="7984">
          <cell r="B7984" t="str">
            <v xml:space="preserve">892999926122    </v>
          </cell>
          <cell r="C7984" t="str">
            <v>ANIMAL CANCER CARE CLINIC, PA</v>
          </cell>
          <cell r="D7984" t="str">
            <v>ANIMAL CANCER CARE CLINIC, PA</v>
          </cell>
          <cell r="E7984">
            <v>120833.33333333333</v>
          </cell>
          <cell r="F7984">
            <v>1450000</v>
          </cell>
          <cell r="G7984" t="str">
            <v>Y</v>
          </cell>
          <cell r="H7984" t="str">
            <v>N</v>
          </cell>
          <cell r="I7984">
            <v>44228</v>
          </cell>
          <cell r="J7984">
            <v>44243</v>
          </cell>
          <cell r="K7984">
            <v>44245</v>
          </cell>
          <cell r="L7984">
            <v>44246</v>
          </cell>
          <cell r="O7984" t="str">
            <v>Y</v>
          </cell>
          <cell r="P7984" t="str">
            <v>Mike Roberts</v>
          </cell>
          <cell r="Q7984" t="str">
            <v>MR102</v>
          </cell>
          <cell r="R7984" t="str">
            <v>Chris Frey</v>
          </cell>
          <cell r="S7984" t="str">
            <v>CF101</v>
          </cell>
          <cell r="T7984" t="str">
            <v>Veterinary Management Group</v>
          </cell>
          <cell r="U7984" t="str">
            <v>VMG101</v>
          </cell>
        </row>
        <row r="7985">
          <cell r="B7985" t="str">
            <v xml:space="preserve">892999926130    </v>
          </cell>
          <cell r="C7985" t="str">
            <v>UNA VIDA BENDECIDA LLC</v>
          </cell>
          <cell r="D7985" t="str">
            <v>THE SPICE &amp; TEA EXCHANGE OF FERNANDINA BEACH</v>
          </cell>
          <cell r="E7985">
            <v>27500</v>
          </cell>
          <cell r="F7985">
            <v>330000</v>
          </cell>
          <cell r="G7985" t="str">
            <v>N</v>
          </cell>
          <cell r="H7985" t="str">
            <v>N</v>
          </cell>
          <cell r="I7985">
            <v>44228</v>
          </cell>
          <cell r="J7985">
            <v>44244</v>
          </cell>
          <cell r="K7985">
            <v>44245</v>
          </cell>
          <cell r="L7985">
            <v>44245</v>
          </cell>
          <cell r="O7985" t="str">
            <v>Y</v>
          </cell>
          <cell r="P7985" t="str">
            <v>Matt McCracken</v>
          </cell>
          <cell r="Q7985" t="str">
            <v>MM103</v>
          </cell>
          <cell r="R7985" t="str">
            <v>Andy Arner</v>
          </cell>
          <cell r="S7985" t="str">
            <v>AA102</v>
          </cell>
        </row>
        <row r="7986">
          <cell r="B7986" t="str">
            <v>419100075771</v>
          </cell>
          <cell r="C7986" t="str">
            <v>ICANDY ENTERPRISE, LLC</v>
          </cell>
          <cell r="D7986" t="str">
            <v>ICANDY LIFESTYLE</v>
          </cell>
          <cell r="E7986">
            <v>21000</v>
          </cell>
          <cell r="F7986">
            <v>252000</v>
          </cell>
          <cell r="G7986" t="str">
            <v>Y</v>
          </cell>
          <cell r="H7986" t="str">
            <v>N</v>
          </cell>
          <cell r="I7986">
            <v>44228</v>
          </cell>
          <cell r="J7986">
            <v>44244</v>
          </cell>
          <cell r="K7986">
            <v>44259</v>
          </cell>
          <cell r="L7986">
            <v>44260</v>
          </cell>
          <cell r="M7986">
            <v>44285</v>
          </cell>
          <cell r="N7986">
            <v>44256</v>
          </cell>
          <cell r="O7986" t="str">
            <v>Y</v>
          </cell>
          <cell r="P7986" t="str">
            <v>Mobius Payments</v>
          </cell>
          <cell r="Q7986" t="str">
            <v>MOB101</v>
          </cell>
        </row>
        <row r="7987">
          <cell r="B7987" t="str">
            <v>419100075780</v>
          </cell>
          <cell r="C7987" t="str">
            <v>CHS ASSOCIATES LLC</v>
          </cell>
          <cell r="D7987" t="str">
            <v>ARESFEE.COM</v>
          </cell>
          <cell r="E7987">
            <v>38333.333333333336</v>
          </cell>
          <cell r="F7987">
            <v>460000</v>
          </cell>
          <cell r="G7987" t="str">
            <v>N</v>
          </cell>
          <cell r="H7987" t="str">
            <v>Y</v>
          </cell>
          <cell r="I7987">
            <v>44228</v>
          </cell>
          <cell r="J7987">
            <v>44244</v>
          </cell>
          <cell r="K7987">
            <v>44245</v>
          </cell>
          <cell r="L7987">
            <v>44257</v>
          </cell>
          <cell r="M7987">
            <v>44270</v>
          </cell>
          <cell r="N7987">
            <v>44256</v>
          </cell>
          <cell r="O7987" t="str">
            <v>Y</v>
          </cell>
          <cell r="P7987" t="str">
            <v>Sean Ober</v>
          </cell>
          <cell r="Q7987" t="str">
            <v>SO101</v>
          </cell>
        </row>
        <row r="7988">
          <cell r="B7988" t="str">
            <v>419100075799</v>
          </cell>
          <cell r="C7988" t="str">
            <v xml:space="preserve">STEELFUSION CLINICAL TOXICOLOGY LABORATORY LLC </v>
          </cell>
          <cell r="D7988" t="str">
            <v xml:space="preserve">STEELFUSION CLINICAL TOXICOLOGY LABORATORY LLC </v>
          </cell>
          <cell r="E7988">
            <v>84166.666666666672</v>
          </cell>
          <cell r="F7988">
            <v>1010000</v>
          </cell>
          <cell r="G7988" t="str">
            <v>N</v>
          </cell>
          <cell r="H7988" t="str">
            <v>N</v>
          </cell>
          <cell r="I7988">
            <v>44228</v>
          </cell>
          <cell r="J7988">
            <v>44244</v>
          </cell>
          <cell r="K7988">
            <v>44245</v>
          </cell>
          <cell r="L7988">
            <v>44246</v>
          </cell>
          <cell r="M7988">
            <v>44279</v>
          </cell>
          <cell r="N7988">
            <v>44256</v>
          </cell>
          <cell r="O7988" t="str">
            <v>Y</v>
          </cell>
          <cell r="P7988" t="str">
            <v>William Johnston</v>
          </cell>
          <cell r="Q7988" t="str">
            <v>BJ101</v>
          </cell>
          <cell r="R7988" t="str">
            <v>Andy Arner</v>
          </cell>
          <cell r="S7988" t="str">
            <v>AA102</v>
          </cell>
        </row>
        <row r="7989">
          <cell r="B7989" t="str">
            <v xml:space="preserve">892999926148    </v>
          </cell>
          <cell r="C7989" t="str">
            <v>EMPIRE O.B LLC</v>
          </cell>
          <cell r="D7989" t="str">
            <v>THE SPICE &amp; TEA EXCHANGE OF ORANGE BEACH</v>
          </cell>
          <cell r="E7989">
            <v>27500</v>
          </cell>
          <cell r="F7989">
            <v>330000</v>
          </cell>
          <cell r="G7989" t="str">
            <v>N</v>
          </cell>
          <cell r="H7989" t="str">
            <v>N</v>
          </cell>
          <cell r="I7989">
            <v>44228</v>
          </cell>
          <cell r="J7989">
            <v>44244</v>
          </cell>
          <cell r="K7989">
            <v>44246</v>
          </cell>
          <cell r="L7989">
            <v>44246</v>
          </cell>
          <cell r="M7989">
            <v>44291</v>
          </cell>
          <cell r="N7989">
            <v>44287</v>
          </cell>
          <cell r="O7989" t="str">
            <v>Y</v>
          </cell>
          <cell r="P7989" t="str">
            <v>Matt McCracken</v>
          </cell>
          <cell r="Q7989" t="str">
            <v>MM103</v>
          </cell>
          <cell r="R7989" t="str">
            <v>Andy Arner</v>
          </cell>
          <cell r="S7989" t="str">
            <v>AA102</v>
          </cell>
        </row>
        <row r="7990">
          <cell r="B7990" t="str">
            <v>419100075806</v>
          </cell>
          <cell r="C7990" t="str">
            <v>FERMATA DIGITAL CONCEPTS INC</v>
          </cell>
          <cell r="D7990" t="str">
            <v>MUCREK.COM</v>
          </cell>
          <cell r="E7990">
            <v>15000</v>
          </cell>
          <cell r="F7990">
            <v>180000</v>
          </cell>
          <cell r="G7990" t="str">
            <v>N</v>
          </cell>
          <cell r="H7990" t="str">
            <v>N</v>
          </cell>
          <cell r="I7990">
            <v>44228</v>
          </cell>
          <cell r="J7990">
            <v>44244</v>
          </cell>
          <cell r="K7990">
            <v>44245</v>
          </cell>
          <cell r="L7990">
            <v>44257</v>
          </cell>
          <cell r="M7990">
            <v>44264</v>
          </cell>
          <cell r="N7990">
            <v>44256</v>
          </cell>
          <cell r="O7990" t="str">
            <v>Y</v>
          </cell>
          <cell r="P7990" t="str">
            <v>Mobius Payments</v>
          </cell>
          <cell r="Q7990" t="str">
            <v>MOB101</v>
          </cell>
        </row>
        <row r="7991">
          <cell r="B7991" t="str">
            <v>419100075815</v>
          </cell>
          <cell r="C7991" t="str">
            <v>CARNAL MEDIA LLC</v>
          </cell>
          <cell r="D7991" t="str">
            <v>CARNAL MEDIA LLC</v>
          </cell>
          <cell r="E7991">
            <v>83333.333333333328</v>
          </cell>
          <cell r="F7991">
            <v>1000000</v>
          </cell>
          <cell r="G7991" t="str">
            <v>Y</v>
          </cell>
          <cell r="H7991" t="str">
            <v>N</v>
          </cell>
          <cell r="I7991">
            <v>44228</v>
          </cell>
          <cell r="J7991">
            <v>44244</v>
          </cell>
          <cell r="K7991">
            <v>44252</v>
          </cell>
          <cell r="L7991">
            <v>44258</v>
          </cell>
          <cell r="O7991" t="str">
            <v>Y</v>
          </cell>
          <cell r="P7991" t="str">
            <v>Mobius Payments</v>
          </cell>
          <cell r="Q7991" t="str">
            <v>MOB101</v>
          </cell>
        </row>
        <row r="7992">
          <cell r="B7992" t="str">
            <v>419100075824</v>
          </cell>
          <cell r="C7992" t="str">
            <v xml:space="preserve">RAZZMATAZZ BROOD </v>
          </cell>
          <cell r="D7992" t="str">
            <v>SNLSFJV.COM</v>
          </cell>
          <cell r="E7992">
            <v>25000</v>
          </cell>
          <cell r="F7992">
            <v>300000</v>
          </cell>
          <cell r="G7992" t="str">
            <v>N</v>
          </cell>
          <cell r="H7992" t="str">
            <v>N</v>
          </cell>
          <cell r="I7992">
            <v>44228</v>
          </cell>
          <cell r="J7992">
            <v>44245</v>
          </cell>
          <cell r="K7992">
            <v>44246</v>
          </cell>
          <cell r="L7992">
            <v>44257</v>
          </cell>
          <cell r="M7992">
            <v>44270</v>
          </cell>
          <cell r="N7992">
            <v>44256</v>
          </cell>
          <cell r="O7992" t="str">
            <v>Y</v>
          </cell>
          <cell r="P7992" t="str">
            <v>Mobius Payments</v>
          </cell>
          <cell r="Q7992" t="str">
            <v>MOB101</v>
          </cell>
        </row>
        <row r="7993">
          <cell r="B7993" t="str">
            <v>419100075833</v>
          </cell>
          <cell r="C7993" t="str">
            <v>NERDY MEDIA INC</v>
          </cell>
          <cell r="D7993" t="str">
            <v>AQUETE</v>
          </cell>
          <cell r="E7993">
            <v>30000</v>
          </cell>
          <cell r="F7993">
            <v>360000</v>
          </cell>
          <cell r="G7993" t="str">
            <v>N</v>
          </cell>
          <cell r="H7993" t="str">
            <v>N</v>
          </cell>
          <cell r="I7993">
            <v>44228</v>
          </cell>
          <cell r="J7993">
            <v>44245</v>
          </cell>
          <cell r="K7993">
            <v>44280</v>
          </cell>
          <cell r="L7993">
            <v>44286</v>
          </cell>
          <cell r="O7993" t="str">
            <v>Y</v>
          </cell>
          <cell r="P7993" t="str">
            <v xml:space="preserve">Vendo Services </v>
          </cell>
          <cell r="Q7993" t="str">
            <v>VS101</v>
          </cell>
        </row>
        <row r="7994">
          <cell r="B7994" t="str">
            <v>419100075842</v>
          </cell>
          <cell r="C7994" t="str">
            <v>RACE VENTURE CORP</v>
          </cell>
          <cell r="D7994" t="str">
            <v>STRANGERYESTERDAY.COM</v>
          </cell>
          <cell r="E7994">
            <v>20833.333333333332</v>
          </cell>
          <cell r="F7994">
            <v>250000</v>
          </cell>
          <cell r="G7994" t="str">
            <v>N</v>
          </cell>
          <cell r="H7994" t="str">
            <v>N</v>
          </cell>
          <cell r="I7994">
            <v>44228</v>
          </cell>
          <cell r="J7994">
            <v>44245</v>
          </cell>
          <cell r="K7994">
            <v>44249</v>
          </cell>
          <cell r="L7994">
            <v>44258</v>
          </cell>
          <cell r="M7994">
            <v>44272</v>
          </cell>
          <cell r="N7994">
            <v>44256</v>
          </cell>
          <cell r="O7994" t="str">
            <v>Y</v>
          </cell>
          <cell r="P7994" t="str">
            <v>RocketGate</v>
          </cell>
          <cell r="Q7994" t="str">
            <v>RG101</v>
          </cell>
          <cell r="R7994" t="str">
            <v>Dating Network</v>
          </cell>
          <cell r="S7994" t="str">
            <v>DN101</v>
          </cell>
        </row>
        <row r="7995">
          <cell r="B7995" t="str">
            <v>580808005077854</v>
          </cell>
          <cell r="C7995" t="str">
            <v>TONS OF TILE INC</v>
          </cell>
          <cell r="D7995" t="str">
            <v>TONS OF TILE INC</v>
          </cell>
          <cell r="E7995">
            <v>150000</v>
          </cell>
          <cell r="F7995">
            <v>1800000</v>
          </cell>
          <cell r="G7995" t="str">
            <v>Y</v>
          </cell>
          <cell r="H7995" t="str">
            <v>Y</v>
          </cell>
          <cell r="I7995">
            <v>44228</v>
          </cell>
          <cell r="J7995">
            <v>44246</v>
          </cell>
          <cell r="K7995">
            <v>44259</v>
          </cell>
          <cell r="L7995">
            <v>44259</v>
          </cell>
          <cell r="M7995">
            <v>44256</v>
          </cell>
          <cell r="N7995">
            <v>44256</v>
          </cell>
          <cell r="O7995" t="str">
            <v>Y</v>
          </cell>
          <cell r="P7995" t="str">
            <v>Matt McCracken</v>
          </cell>
          <cell r="Q7995" t="str">
            <v>MM103</v>
          </cell>
          <cell r="R7995" t="str">
            <v>Andy Arner</v>
          </cell>
          <cell r="S7995" t="str">
            <v>AA102</v>
          </cell>
          <cell r="T7995" t="str">
            <v xml:space="preserve">SEC LEASING LLC </v>
          </cell>
          <cell r="U7995" t="str">
            <v>SEC101</v>
          </cell>
        </row>
        <row r="7996">
          <cell r="B7996" t="str">
            <v>419100075851</v>
          </cell>
          <cell r="C7996" t="str">
            <v>FLIMOST LLC</v>
          </cell>
          <cell r="D7996" t="str">
            <v>HELPTONS.COM</v>
          </cell>
          <cell r="E7996">
            <v>20833.333333333332</v>
          </cell>
          <cell r="F7996">
            <v>250000</v>
          </cell>
          <cell r="G7996" t="str">
            <v>N</v>
          </cell>
          <cell r="H7996" t="str">
            <v>N</v>
          </cell>
          <cell r="I7996">
            <v>44228</v>
          </cell>
          <cell r="J7996">
            <v>44246</v>
          </cell>
          <cell r="K7996">
            <v>44251</v>
          </cell>
          <cell r="L7996">
            <v>44258</v>
          </cell>
          <cell r="O7996" t="str">
            <v>Y</v>
          </cell>
          <cell r="P7996" t="str">
            <v>Joel Paulin</v>
          </cell>
          <cell r="Q7996" t="str">
            <v>JP101</v>
          </cell>
        </row>
        <row r="7997">
          <cell r="B7997" t="str">
            <v xml:space="preserve">892999926155    </v>
          </cell>
          <cell r="C7997" t="str">
            <v>GORDON ENTERPRISES LLC</v>
          </cell>
          <cell r="D7997" t="str">
            <v>THE SPICE &amp; TEA EXCHANGE OF TARPON SPRINGS</v>
          </cell>
          <cell r="E7997">
            <v>17500</v>
          </cell>
          <cell r="F7997">
            <v>210000</v>
          </cell>
          <cell r="G7997" t="str">
            <v>N</v>
          </cell>
          <cell r="H7997" t="str">
            <v>N</v>
          </cell>
          <cell r="I7997">
            <v>44228</v>
          </cell>
          <cell r="J7997">
            <v>44246</v>
          </cell>
          <cell r="K7997">
            <v>44250</v>
          </cell>
          <cell r="L7997">
            <v>44250</v>
          </cell>
          <cell r="M7997">
            <v>44272</v>
          </cell>
          <cell r="N7997">
            <v>44256</v>
          </cell>
          <cell r="O7997" t="str">
            <v>Y</v>
          </cell>
          <cell r="P7997" t="str">
            <v>Matt McCracken</v>
          </cell>
          <cell r="Q7997" t="str">
            <v>MM103</v>
          </cell>
          <cell r="R7997" t="str">
            <v>Andy Arner</v>
          </cell>
          <cell r="S7997" t="str">
            <v>AA102</v>
          </cell>
        </row>
        <row r="7998">
          <cell r="B7998" t="str">
            <v xml:space="preserve">892999926163    </v>
          </cell>
          <cell r="C7998" t="str">
            <v>GORDON ENTERPRISES VENICE LLC</v>
          </cell>
          <cell r="D7998" t="str">
            <v xml:space="preserve">THE SPICE &amp; TEA EXCHANGE OF FISHERMEN'S VILLAGE </v>
          </cell>
          <cell r="E7998">
            <v>17500</v>
          </cell>
          <cell r="F7998">
            <v>210000</v>
          </cell>
          <cell r="G7998" t="str">
            <v>N</v>
          </cell>
          <cell r="H7998" t="str">
            <v>N</v>
          </cell>
          <cell r="I7998">
            <v>44228</v>
          </cell>
          <cell r="J7998">
            <v>44246</v>
          </cell>
          <cell r="K7998">
            <v>44250</v>
          </cell>
          <cell r="L7998">
            <v>44250</v>
          </cell>
          <cell r="M7998">
            <v>44272</v>
          </cell>
          <cell r="N7998">
            <v>44256</v>
          </cell>
          <cell r="O7998" t="str">
            <v>Y</v>
          </cell>
          <cell r="P7998" t="str">
            <v>Matt McCracken</v>
          </cell>
          <cell r="Q7998" t="str">
            <v>MM103</v>
          </cell>
          <cell r="R7998" t="str">
            <v>Andy Arner</v>
          </cell>
          <cell r="S7998" t="str">
            <v>AA102</v>
          </cell>
        </row>
        <row r="7999">
          <cell r="B7999" t="str">
            <v xml:space="preserve">892999926171    </v>
          </cell>
          <cell r="C7999" t="str">
            <v>GORDON ENTERPRISES LLC</v>
          </cell>
          <cell r="D7999" t="str">
            <v>THE SPICE &amp; TEA EXCHANGE OF MOUNT DORA</v>
          </cell>
          <cell r="E7999">
            <v>25833.333333333332</v>
          </cell>
          <cell r="F7999">
            <v>310000</v>
          </cell>
          <cell r="G7999" t="str">
            <v>N</v>
          </cell>
          <cell r="H7999" t="str">
            <v>N</v>
          </cell>
          <cell r="I7999">
            <v>44228</v>
          </cell>
          <cell r="J7999">
            <v>44246</v>
          </cell>
          <cell r="K7999">
            <v>44250</v>
          </cell>
          <cell r="L7999">
            <v>44250</v>
          </cell>
          <cell r="M7999">
            <v>44272</v>
          </cell>
          <cell r="N7999">
            <v>44256</v>
          </cell>
          <cell r="O7999" t="str">
            <v>Y</v>
          </cell>
          <cell r="P7999" t="str">
            <v>Matt McCracken</v>
          </cell>
          <cell r="Q7999" t="str">
            <v>MM103</v>
          </cell>
          <cell r="R7999" t="str">
            <v>Andy Arner</v>
          </cell>
          <cell r="S7999" t="str">
            <v>AA102</v>
          </cell>
        </row>
        <row r="8000">
          <cell r="B8000" t="str">
            <v>580808005077359</v>
          </cell>
          <cell r="C8000" t="str">
            <v xml:space="preserve">PRINCETON MACHINERY SERVICE INC </v>
          </cell>
          <cell r="D8000" t="str">
            <v xml:space="preserve">PRINCETON MACHINERY SERVICE INC </v>
          </cell>
          <cell r="E8000">
            <v>22250</v>
          </cell>
          <cell r="F8000">
            <v>267000</v>
          </cell>
          <cell r="G8000" t="str">
            <v>Y</v>
          </cell>
          <cell r="H8000" t="str">
            <v>Y</v>
          </cell>
          <cell r="I8000">
            <v>44228</v>
          </cell>
          <cell r="J8000">
            <v>44246</v>
          </cell>
          <cell r="K8000">
            <v>44251</v>
          </cell>
          <cell r="L8000">
            <v>44251</v>
          </cell>
          <cell r="M8000">
            <v>44228</v>
          </cell>
          <cell r="N8000">
            <v>44228</v>
          </cell>
          <cell r="O8000" t="str">
            <v>Y</v>
          </cell>
          <cell r="P8000" t="str">
            <v>William Johnston</v>
          </cell>
          <cell r="Q8000" t="str">
            <v>BJ101</v>
          </cell>
          <cell r="R8000" t="str">
            <v>Andy Arner</v>
          </cell>
          <cell r="S8000" t="str">
            <v>AA102</v>
          </cell>
        </row>
        <row r="8001">
          <cell r="B8001" t="str">
            <v>419100075879</v>
          </cell>
          <cell r="C8001" t="str">
            <v>MINDBODYSOUL MEDIA INC</v>
          </cell>
          <cell r="D8001" t="str">
            <v>MINDBODYSOUL MEDIA INC</v>
          </cell>
          <cell r="E8001">
            <v>0</v>
          </cell>
          <cell r="G8001" t="str">
            <v>N</v>
          </cell>
          <cell r="H8001" t="str">
            <v>N</v>
          </cell>
          <cell r="I8001">
            <v>44228</v>
          </cell>
          <cell r="J8001">
            <v>44246</v>
          </cell>
          <cell r="K8001" t="str">
            <v>Declined</v>
          </cell>
          <cell r="L8001" t="str">
            <v>Declined</v>
          </cell>
          <cell r="M8001" t="str">
            <v>Declined</v>
          </cell>
          <cell r="N8001" t="str">
            <v>Declined</v>
          </cell>
          <cell r="O8001" t="str">
            <v>Declined</v>
          </cell>
          <cell r="P8001" t="str">
            <v>CardWorks Acquiring</v>
          </cell>
          <cell r="Q8001" t="str">
            <v>CWARHR</v>
          </cell>
        </row>
        <row r="8002">
          <cell r="B8002" t="str">
            <v>419100075888</v>
          </cell>
          <cell r="C8002" t="str">
            <v xml:space="preserve">2C SYSTEMS LLC </v>
          </cell>
          <cell r="D8002" t="str">
            <v>ABAFEE.COM</v>
          </cell>
          <cell r="E8002">
            <v>38333.333333333336</v>
          </cell>
          <cell r="F8002">
            <v>460000</v>
          </cell>
          <cell r="G8002" t="str">
            <v>N</v>
          </cell>
          <cell r="H8002" t="str">
            <v>N</v>
          </cell>
          <cell r="I8002">
            <v>44228</v>
          </cell>
          <cell r="J8002">
            <v>44249</v>
          </cell>
          <cell r="K8002">
            <v>44251</v>
          </cell>
          <cell r="L8002">
            <v>44258</v>
          </cell>
          <cell r="M8002">
            <v>44270</v>
          </cell>
          <cell r="N8002">
            <v>44256</v>
          </cell>
          <cell r="O8002" t="str">
            <v>Y</v>
          </cell>
          <cell r="P8002" t="str">
            <v>Sean Ober</v>
          </cell>
          <cell r="Q8002" t="str">
            <v>SO101</v>
          </cell>
        </row>
        <row r="8003">
          <cell r="B8003" t="str">
            <v>419100075897</v>
          </cell>
          <cell r="C8003" t="str">
            <v>PETVET CARE CENTERS KENTUCKY LLC</v>
          </cell>
          <cell r="D8003" t="str">
            <v>HDM PHARMACY</v>
          </cell>
          <cell r="E8003">
            <v>750000</v>
          </cell>
          <cell r="F8003">
            <v>9000000</v>
          </cell>
          <cell r="G8003" t="str">
            <v>N</v>
          </cell>
          <cell r="H8003" t="str">
            <v>N</v>
          </cell>
          <cell r="I8003">
            <v>44228</v>
          </cell>
          <cell r="J8003">
            <v>44249</v>
          </cell>
          <cell r="K8003">
            <v>44250</v>
          </cell>
          <cell r="L8003">
            <v>44250</v>
          </cell>
          <cell r="O8003" t="str">
            <v>Y</v>
          </cell>
          <cell r="P8003" t="str">
            <v>KBH Enterprises</v>
          </cell>
          <cell r="Q8003" t="str">
            <v>KH101</v>
          </cell>
          <cell r="R8003" t="str">
            <v>Chris Frey</v>
          </cell>
          <cell r="S8003" t="str">
            <v>CF101</v>
          </cell>
          <cell r="T8003" t="str">
            <v>Erick Weinstein</v>
          </cell>
          <cell r="U8003" t="str">
            <v>EW101</v>
          </cell>
          <cell r="V8003" t="str">
            <v>PetVet Care Centers</v>
          </cell>
          <cell r="W8003" t="str">
            <v>PETVET</v>
          </cell>
        </row>
        <row r="8004">
          <cell r="B8004" t="str">
            <v>419100075904</v>
          </cell>
          <cell r="C8004" t="str">
            <v xml:space="preserve">SKYVIEW INDUSTRIES INC </v>
          </cell>
          <cell r="D8004" t="str">
            <v>STCHRG.COM</v>
          </cell>
          <cell r="E8004">
            <v>18000</v>
          </cell>
          <cell r="F8004">
            <v>216000</v>
          </cell>
          <cell r="G8004" t="str">
            <v>N</v>
          </cell>
          <cell r="H8004" t="str">
            <v>N</v>
          </cell>
          <cell r="I8004">
            <v>44228</v>
          </cell>
          <cell r="J8004">
            <v>44249</v>
          </cell>
          <cell r="K8004">
            <v>44256</v>
          </cell>
          <cell r="L8004">
            <v>44257</v>
          </cell>
          <cell r="M8004">
            <v>44264</v>
          </cell>
          <cell r="N8004">
            <v>44256</v>
          </cell>
          <cell r="O8004" t="str">
            <v>Y</v>
          </cell>
          <cell r="P8004" t="str">
            <v>Mobius Payments</v>
          </cell>
          <cell r="Q8004" t="str">
            <v>MOB101</v>
          </cell>
        </row>
        <row r="8005">
          <cell r="B8005">
            <v>419100075913</v>
          </cell>
          <cell r="C8005" t="str">
            <v>ALASTARO LLC</v>
          </cell>
          <cell r="D8005" t="str">
            <v>CLOBILL.COM</v>
          </cell>
          <cell r="E8005">
            <v>38333.333333333336</v>
          </cell>
          <cell r="F8005">
            <v>460000</v>
          </cell>
          <cell r="G8005" t="str">
            <v>N</v>
          </cell>
          <cell r="H8005" t="str">
            <v>N</v>
          </cell>
          <cell r="I8005">
            <v>44228</v>
          </cell>
          <cell r="J8005">
            <v>44250</v>
          </cell>
          <cell r="K8005">
            <v>44253</v>
          </cell>
          <cell r="L8005">
            <v>44259</v>
          </cell>
          <cell r="M8005">
            <v>44272</v>
          </cell>
          <cell r="N8005">
            <v>44256</v>
          </cell>
          <cell r="O8005" t="str">
            <v>Y</v>
          </cell>
          <cell r="P8005" t="str">
            <v>Sean Ober</v>
          </cell>
          <cell r="Q8005" t="str">
            <v>SO101</v>
          </cell>
        </row>
        <row r="8006">
          <cell r="B8006" t="str">
            <v>419100075922</v>
          </cell>
          <cell r="C8006" t="str">
            <v>MONTANO ENTERPRISES LLC</v>
          </cell>
          <cell r="D8006" t="str">
            <v>ESTARFEE.COM</v>
          </cell>
          <cell r="E8006">
            <v>38333.333333333336</v>
          </cell>
          <cell r="F8006">
            <v>460000</v>
          </cell>
          <cell r="G8006" t="str">
            <v>N</v>
          </cell>
          <cell r="H8006" t="str">
            <v>N</v>
          </cell>
          <cell r="I8006">
            <v>44228</v>
          </cell>
          <cell r="J8006">
            <v>44250</v>
          </cell>
          <cell r="K8006">
            <v>44251</v>
          </cell>
          <cell r="L8006">
            <v>44258</v>
          </cell>
          <cell r="M8006">
            <v>44270</v>
          </cell>
          <cell r="N8006">
            <v>44256</v>
          </cell>
          <cell r="O8006" t="str">
            <v>Y</v>
          </cell>
          <cell r="P8006" t="str">
            <v>Sean Ober</v>
          </cell>
          <cell r="Q8006" t="str">
            <v>SO101</v>
          </cell>
        </row>
        <row r="8007">
          <cell r="B8007" t="str">
            <v>419100075931</v>
          </cell>
          <cell r="C8007" t="str">
            <v>SCOTTSDALE ECOMM LLC</v>
          </cell>
          <cell r="D8007" t="str">
            <v>PAYECLIK.COM</v>
          </cell>
          <cell r="E8007">
            <v>38333.333333333336</v>
          </cell>
          <cell r="F8007">
            <v>460000</v>
          </cell>
          <cell r="G8007" t="str">
            <v>N</v>
          </cell>
          <cell r="H8007" t="str">
            <v>N</v>
          </cell>
          <cell r="I8007">
            <v>44228</v>
          </cell>
          <cell r="J8007">
            <v>44250</v>
          </cell>
          <cell r="K8007">
            <v>44251</v>
          </cell>
          <cell r="L8007">
            <v>44258</v>
          </cell>
          <cell r="M8007">
            <v>44270</v>
          </cell>
          <cell r="N8007">
            <v>44256</v>
          </cell>
          <cell r="O8007" t="str">
            <v>Y</v>
          </cell>
          <cell r="P8007" t="str">
            <v>Sean Ober</v>
          </cell>
          <cell r="Q8007" t="str">
            <v>SO101</v>
          </cell>
        </row>
        <row r="8008">
          <cell r="B8008" t="str">
            <v>419100075940</v>
          </cell>
          <cell r="C8008" t="str">
            <v>PIGTAIL DRAFT INC</v>
          </cell>
          <cell r="D8008" t="str">
            <v>TRKLVRS.COM</v>
          </cell>
          <cell r="E8008">
            <v>25000</v>
          </cell>
          <cell r="F8008">
            <v>300000</v>
          </cell>
          <cell r="G8008" t="str">
            <v>N</v>
          </cell>
          <cell r="H8008" t="str">
            <v>N</v>
          </cell>
          <cell r="I8008">
            <v>44228</v>
          </cell>
          <cell r="J8008">
            <v>44250</v>
          </cell>
          <cell r="K8008">
            <v>44252</v>
          </cell>
          <cell r="L8008">
            <v>44258</v>
          </cell>
          <cell r="M8008">
            <v>44270</v>
          </cell>
          <cell r="N8008">
            <v>44256</v>
          </cell>
          <cell r="O8008" t="str">
            <v>Y</v>
          </cell>
          <cell r="P8008" t="str">
            <v>Joel Paulin</v>
          </cell>
          <cell r="Q8008" t="str">
            <v>JP101</v>
          </cell>
        </row>
        <row r="8009">
          <cell r="B8009" t="str">
            <v>419100075959</v>
          </cell>
          <cell r="C8009" t="str">
            <v>ALPINE INTERNET LLC</v>
          </cell>
          <cell r="D8009" t="str">
            <v>SDPHLP.COM</v>
          </cell>
          <cell r="E8009">
            <v>15000</v>
          </cell>
          <cell r="F8009">
            <v>180000</v>
          </cell>
          <cell r="G8009" t="str">
            <v>N</v>
          </cell>
          <cell r="H8009" t="str">
            <v>N</v>
          </cell>
          <cell r="I8009">
            <v>44228</v>
          </cell>
          <cell r="J8009">
            <v>44250</v>
          </cell>
          <cell r="K8009">
            <v>44252</v>
          </cell>
          <cell r="L8009">
            <v>44258</v>
          </cell>
          <cell r="O8009" t="str">
            <v>Y</v>
          </cell>
          <cell r="P8009" t="str">
            <v>Mobius Payments</v>
          </cell>
          <cell r="Q8009" t="str">
            <v>MOB101</v>
          </cell>
        </row>
        <row r="8010">
          <cell r="B8010" t="str">
            <v>419100075968</v>
          </cell>
          <cell r="C8010" t="str">
            <v xml:space="preserve">DOUBLE DISCO WEB LLC </v>
          </cell>
          <cell r="D8010" t="str">
            <v>WLCSV.COM</v>
          </cell>
          <cell r="E8010">
            <v>15000</v>
          </cell>
          <cell r="F8010">
            <v>180000</v>
          </cell>
          <cell r="G8010" t="str">
            <v>N</v>
          </cell>
          <cell r="H8010" t="str">
            <v>N</v>
          </cell>
          <cell r="I8010">
            <v>44228</v>
          </cell>
          <cell r="J8010">
            <v>44250</v>
          </cell>
          <cell r="K8010">
            <v>44252</v>
          </cell>
          <cell r="L8010">
            <v>44258</v>
          </cell>
          <cell r="O8010" t="str">
            <v>Y</v>
          </cell>
          <cell r="P8010" t="str">
            <v>Mobius Payments</v>
          </cell>
          <cell r="Q8010" t="str">
            <v>MOB101</v>
          </cell>
        </row>
        <row r="8011">
          <cell r="B8011" t="str">
            <v>580808005076948</v>
          </cell>
          <cell r="C8011" t="str">
            <v>PROSPERO NURSERY CORP</v>
          </cell>
          <cell r="D8011" t="str">
            <v>PROSPERO NURSERY CORP</v>
          </cell>
          <cell r="E8011">
            <v>766666.66666666663</v>
          </cell>
          <cell r="F8011">
            <v>9200000</v>
          </cell>
          <cell r="G8011" t="str">
            <v>Y</v>
          </cell>
          <cell r="H8011" t="str">
            <v>Y</v>
          </cell>
          <cell r="I8011">
            <v>44228</v>
          </cell>
          <cell r="J8011">
            <v>44250</v>
          </cell>
          <cell r="K8011">
            <v>44252</v>
          </cell>
          <cell r="L8011">
            <v>44256</v>
          </cell>
          <cell r="M8011">
            <v>44256</v>
          </cell>
          <cell r="N8011">
            <v>44256</v>
          </cell>
          <cell r="O8011" t="str">
            <v>Y</v>
          </cell>
          <cell r="P8011" t="str">
            <v>Fairway Management Group</v>
          </cell>
          <cell r="Q8011" t="str">
            <v>FMG101</v>
          </cell>
          <cell r="R8011" t="str">
            <v>Andy Arner</v>
          </cell>
          <cell r="S8011" t="str">
            <v>AA102</v>
          </cell>
        </row>
        <row r="8012">
          <cell r="B8012" t="str">
            <v>419100075977</v>
          </cell>
          <cell r="C8012" t="str">
            <v>STULGIN STRATEGIES LLC</v>
          </cell>
          <cell r="D8012" t="str">
            <v>EEZFEE.COM</v>
          </cell>
          <cell r="E8012">
            <v>38333.333333333336</v>
          </cell>
          <cell r="F8012">
            <v>460000</v>
          </cell>
          <cell r="G8012" t="str">
            <v>N</v>
          </cell>
          <cell r="H8012" t="str">
            <v>N</v>
          </cell>
          <cell r="I8012">
            <v>44228</v>
          </cell>
          <cell r="J8012">
            <v>44250</v>
          </cell>
          <cell r="K8012">
            <v>44252</v>
          </cell>
          <cell r="L8012">
            <v>44258</v>
          </cell>
          <cell r="M8012">
            <v>44270</v>
          </cell>
          <cell r="N8012">
            <v>44256</v>
          </cell>
          <cell r="O8012" t="str">
            <v>Y</v>
          </cell>
          <cell r="P8012" t="str">
            <v>Sean Ober</v>
          </cell>
          <cell r="Q8012" t="str">
            <v>SO101</v>
          </cell>
        </row>
        <row r="8013">
          <cell r="B8013" t="str">
            <v>580808005076633</v>
          </cell>
          <cell r="C8013" t="str">
            <v>OUR RECYCLING CORP</v>
          </cell>
          <cell r="D8013" t="str">
            <v>OUR RECYCLING</v>
          </cell>
          <cell r="E8013">
            <v>50000</v>
          </cell>
          <cell r="F8013">
            <v>600000</v>
          </cell>
          <cell r="G8013" t="str">
            <v>Y</v>
          </cell>
          <cell r="H8013" t="str">
            <v>N</v>
          </cell>
          <cell r="I8013">
            <v>44228</v>
          </cell>
          <cell r="J8013">
            <v>44250</v>
          </cell>
          <cell r="K8013">
            <v>44253</v>
          </cell>
          <cell r="L8013">
            <v>44256</v>
          </cell>
          <cell r="M8013">
            <v>44256</v>
          </cell>
          <cell r="N8013">
            <v>44256</v>
          </cell>
          <cell r="O8013" t="str">
            <v>Y</v>
          </cell>
          <cell r="P8013" t="str">
            <v>Frank Sweeney</v>
          </cell>
          <cell r="Q8013" t="str">
            <v>FS101</v>
          </cell>
          <cell r="R8013" t="str">
            <v>William Regan</v>
          </cell>
          <cell r="S8013" t="str">
            <v>WR101</v>
          </cell>
          <cell r="T8013" t="str">
            <v>Signature Bank</v>
          </cell>
          <cell r="U8013" t="str">
            <v>SBANK</v>
          </cell>
        </row>
        <row r="8014">
          <cell r="B8014" t="str">
            <v>580808005076419</v>
          </cell>
          <cell r="C8014" t="str">
            <v xml:space="preserve">BENDER FRET INC </v>
          </cell>
          <cell r="D8014" t="str">
            <v>NVHDVQ.COM</v>
          </cell>
          <cell r="E8014">
            <v>16666.666666666668</v>
          </cell>
          <cell r="F8014">
            <v>200000</v>
          </cell>
          <cell r="G8014" t="str">
            <v>N</v>
          </cell>
          <cell r="H8014" t="str">
            <v>N</v>
          </cell>
          <cell r="I8014">
            <v>44228</v>
          </cell>
          <cell r="J8014">
            <v>44250</v>
          </cell>
          <cell r="K8014">
            <v>44252</v>
          </cell>
          <cell r="L8014">
            <v>44258</v>
          </cell>
          <cell r="M8014">
            <v>44256</v>
          </cell>
          <cell r="N8014">
            <v>44256</v>
          </cell>
          <cell r="O8014" t="str">
            <v>Y</v>
          </cell>
          <cell r="P8014" t="str">
            <v>RocketGate</v>
          </cell>
          <cell r="Q8014" t="str">
            <v>RG101</v>
          </cell>
          <cell r="R8014" t="str">
            <v>Dating Network</v>
          </cell>
          <cell r="S8014" t="str">
            <v>DN101</v>
          </cell>
        </row>
        <row r="8015">
          <cell r="B8015" t="str">
            <v>580808005076351</v>
          </cell>
          <cell r="C8015" t="str">
            <v xml:space="preserve">BROODISH INTERNATIONAL INC </v>
          </cell>
          <cell r="D8015" t="str">
            <v xml:space="preserve">JEBKRYF.COM </v>
          </cell>
          <cell r="E8015">
            <v>16666.666666666668</v>
          </cell>
          <cell r="F8015">
            <v>200000</v>
          </cell>
          <cell r="G8015" t="str">
            <v>N</v>
          </cell>
          <cell r="H8015" t="str">
            <v>N</v>
          </cell>
          <cell r="I8015">
            <v>44228</v>
          </cell>
          <cell r="J8015">
            <v>44250</v>
          </cell>
          <cell r="K8015">
            <v>44252</v>
          </cell>
          <cell r="L8015">
            <v>44258</v>
          </cell>
          <cell r="M8015">
            <v>44256</v>
          </cell>
          <cell r="N8015">
            <v>44256</v>
          </cell>
          <cell r="O8015" t="str">
            <v>Y</v>
          </cell>
          <cell r="P8015" t="str">
            <v>RocketGate</v>
          </cell>
          <cell r="Q8015" t="str">
            <v>RG101</v>
          </cell>
          <cell r="R8015" t="str">
            <v>Dating Network</v>
          </cell>
          <cell r="S8015" t="str">
            <v>DN101</v>
          </cell>
        </row>
        <row r="8016">
          <cell r="B8016">
            <v>580808005075395</v>
          </cell>
          <cell r="C8016" t="str">
            <v>ATB INC</v>
          </cell>
          <cell r="D8016" t="str">
            <v>CEARYRH.COM</v>
          </cell>
          <cell r="E8016">
            <v>16666.666666666668</v>
          </cell>
          <cell r="F8016">
            <v>200000</v>
          </cell>
          <cell r="G8016" t="str">
            <v>N</v>
          </cell>
          <cell r="H8016" t="str">
            <v>N</v>
          </cell>
          <cell r="I8016">
            <v>44228</v>
          </cell>
          <cell r="J8016">
            <v>44250</v>
          </cell>
          <cell r="K8016">
            <v>44252</v>
          </cell>
          <cell r="L8016">
            <v>44258</v>
          </cell>
          <cell r="M8016">
            <v>44256</v>
          </cell>
          <cell r="N8016">
            <v>44256</v>
          </cell>
          <cell r="O8016" t="str">
            <v>Y</v>
          </cell>
          <cell r="P8016" t="str">
            <v>RocketGate</v>
          </cell>
          <cell r="Q8016" t="str">
            <v>RG101</v>
          </cell>
          <cell r="R8016" t="str">
            <v>Dating Network</v>
          </cell>
          <cell r="S8016" t="str">
            <v>DN101</v>
          </cell>
        </row>
        <row r="8017">
          <cell r="B8017" t="str">
            <v>580808005074554</v>
          </cell>
          <cell r="C8017" t="str">
            <v>CARECO INC</v>
          </cell>
          <cell r="D8017" t="str">
            <v>KNFST.COM</v>
          </cell>
          <cell r="E8017">
            <v>16666.666666666668</v>
          </cell>
          <cell r="F8017">
            <v>200000</v>
          </cell>
          <cell r="G8017" t="str">
            <v>N</v>
          </cell>
          <cell r="H8017" t="str">
            <v>N</v>
          </cell>
          <cell r="I8017">
            <v>44228</v>
          </cell>
          <cell r="J8017">
            <v>44250</v>
          </cell>
          <cell r="K8017">
            <v>44252</v>
          </cell>
          <cell r="L8017">
            <v>44259</v>
          </cell>
          <cell r="M8017">
            <v>44256</v>
          </cell>
          <cell r="N8017">
            <v>44256</v>
          </cell>
          <cell r="O8017" t="str">
            <v>Y</v>
          </cell>
          <cell r="P8017" t="str">
            <v>RocketGate</v>
          </cell>
          <cell r="Q8017" t="str">
            <v>RG101</v>
          </cell>
          <cell r="R8017" t="str">
            <v>Dating Network</v>
          </cell>
          <cell r="S8017" t="str">
            <v>DN101</v>
          </cell>
        </row>
        <row r="8018">
          <cell r="B8018" t="str">
            <v>580808005073853</v>
          </cell>
          <cell r="C8018" t="str">
            <v xml:space="preserve">SOFI MANIA </v>
          </cell>
          <cell r="D8018" t="str">
            <v>FASTPUCIN.COM</v>
          </cell>
          <cell r="E8018">
            <v>20833.333333333332</v>
          </cell>
          <cell r="F8018">
            <v>250000</v>
          </cell>
          <cell r="G8018" t="str">
            <v>N</v>
          </cell>
          <cell r="H8018" t="str">
            <v>N</v>
          </cell>
          <cell r="I8018">
            <v>44228</v>
          </cell>
          <cell r="J8018">
            <v>44250</v>
          </cell>
          <cell r="K8018">
            <v>44253</v>
          </cell>
          <cell r="L8018">
            <v>44256</v>
          </cell>
          <cell r="M8018">
            <v>44256</v>
          </cell>
          <cell r="N8018">
            <v>44256</v>
          </cell>
          <cell r="O8018" t="str">
            <v>Y</v>
          </cell>
          <cell r="P8018" t="str">
            <v>RocketGate</v>
          </cell>
          <cell r="Q8018" t="str">
            <v>RG101</v>
          </cell>
          <cell r="R8018" t="str">
            <v>Dating Network</v>
          </cell>
          <cell r="S8018" t="str">
            <v>DN101</v>
          </cell>
        </row>
        <row r="8019">
          <cell r="B8019" t="str">
            <v>580808005073259</v>
          </cell>
          <cell r="C8019" t="str">
            <v>TAME LOW INC</v>
          </cell>
          <cell r="D8019" t="str">
            <v>AMORPHVID.COM</v>
          </cell>
          <cell r="E8019">
            <v>20833.333333333332</v>
          </cell>
          <cell r="F8019">
            <v>250000</v>
          </cell>
          <cell r="G8019" t="str">
            <v>N</v>
          </cell>
          <cell r="H8019" t="str">
            <v>N</v>
          </cell>
          <cell r="I8019">
            <v>44228</v>
          </cell>
          <cell r="J8019">
            <v>44250</v>
          </cell>
          <cell r="K8019">
            <v>44253</v>
          </cell>
          <cell r="L8019">
            <v>44256</v>
          </cell>
          <cell r="M8019">
            <v>44256</v>
          </cell>
          <cell r="N8019">
            <v>44256</v>
          </cell>
          <cell r="O8019" t="str">
            <v>Y</v>
          </cell>
          <cell r="P8019" t="str">
            <v>RocketGate</v>
          </cell>
          <cell r="Q8019" t="str">
            <v>RG101</v>
          </cell>
          <cell r="R8019" t="str">
            <v>Dating Network</v>
          </cell>
          <cell r="S8019" t="str">
            <v>DN101</v>
          </cell>
        </row>
        <row r="8020">
          <cell r="B8020" t="str">
            <v>580808005072749</v>
          </cell>
          <cell r="C8020" t="str">
            <v>VIOLET ECLIPSE INC</v>
          </cell>
          <cell r="D8020" t="str">
            <v>POISONBLAKSTREAM.COM</v>
          </cell>
          <cell r="E8020">
            <v>16666.666666666668</v>
          </cell>
          <cell r="F8020">
            <v>200000</v>
          </cell>
          <cell r="G8020" t="str">
            <v>N</v>
          </cell>
          <cell r="H8020" t="str">
            <v>N</v>
          </cell>
          <cell r="I8020">
            <v>44228</v>
          </cell>
          <cell r="J8020">
            <v>44250</v>
          </cell>
          <cell r="K8020">
            <v>44253</v>
          </cell>
          <cell r="L8020">
            <v>44256</v>
          </cell>
          <cell r="M8020">
            <v>44256</v>
          </cell>
          <cell r="N8020">
            <v>44256</v>
          </cell>
          <cell r="O8020" t="str">
            <v>Y</v>
          </cell>
          <cell r="P8020" t="str">
            <v>RocketGate</v>
          </cell>
          <cell r="Q8020" t="str">
            <v>RG101</v>
          </cell>
          <cell r="R8020" t="str">
            <v>Dating Network</v>
          </cell>
          <cell r="S8020" t="str">
            <v>DN101</v>
          </cell>
        </row>
        <row r="8021">
          <cell r="B8021" t="str">
            <v>580808005072335</v>
          </cell>
          <cell r="C8021" t="str">
            <v xml:space="preserve">WOLF MANAGEMENT CORP </v>
          </cell>
          <cell r="D8021" t="str">
            <v>NET-STR.COM</v>
          </cell>
          <cell r="E8021">
            <v>16666.666666666668</v>
          </cell>
          <cell r="F8021">
            <v>200000</v>
          </cell>
          <cell r="G8021" t="str">
            <v>N</v>
          </cell>
          <cell r="H8021" t="str">
            <v>N</v>
          </cell>
          <cell r="I8021">
            <v>44228</v>
          </cell>
          <cell r="J8021">
            <v>44250</v>
          </cell>
          <cell r="K8021">
            <v>44253</v>
          </cell>
          <cell r="L8021">
            <v>44256</v>
          </cell>
          <cell r="M8021">
            <v>44256</v>
          </cell>
          <cell r="N8021">
            <v>44256</v>
          </cell>
          <cell r="O8021" t="str">
            <v>Y</v>
          </cell>
          <cell r="P8021" t="str">
            <v>RocketGate</v>
          </cell>
          <cell r="Q8021" t="str">
            <v>RG101</v>
          </cell>
          <cell r="R8021" t="str">
            <v>Dating Network</v>
          </cell>
          <cell r="S8021" t="str">
            <v>DN101</v>
          </cell>
        </row>
        <row r="8022">
          <cell r="B8022" t="str">
            <v>580808005072012</v>
          </cell>
          <cell r="C8022" t="str">
            <v>BELGRADE EXPRESS INC</v>
          </cell>
          <cell r="D8022" t="str">
            <v>HVDSTAP.COM</v>
          </cell>
          <cell r="E8022">
            <v>16666.666666666668</v>
          </cell>
          <cell r="F8022">
            <v>200000</v>
          </cell>
          <cell r="G8022" t="str">
            <v>N</v>
          </cell>
          <cell r="H8022" t="str">
            <v>N</v>
          </cell>
          <cell r="I8022">
            <v>44228</v>
          </cell>
          <cell r="J8022">
            <v>44251</v>
          </cell>
          <cell r="K8022">
            <v>44253</v>
          </cell>
          <cell r="L8022">
            <v>44257</v>
          </cell>
          <cell r="M8022">
            <v>44256</v>
          </cell>
          <cell r="N8022">
            <v>44256</v>
          </cell>
          <cell r="O8022" t="str">
            <v>Y</v>
          </cell>
          <cell r="P8022" t="str">
            <v>RocketGate</v>
          </cell>
          <cell r="Q8022" t="str">
            <v>RG101</v>
          </cell>
          <cell r="R8022" t="str">
            <v>Dating Network</v>
          </cell>
          <cell r="S8022" t="str">
            <v>DN101</v>
          </cell>
        </row>
        <row r="8023">
          <cell r="B8023" t="str">
            <v xml:space="preserve">892999926189    </v>
          </cell>
          <cell r="C8023" t="str">
            <v>DOGWOOD VETERINARY SERVICES PLLC</v>
          </cell>
          <cell r="D8023" t="str">
            <v>SCHOODIC ANIMAL HOSPITAL</v>
          </cell>
          <cell r="E8023">
            <v>58833.333333333336</v>
          </cell>
          <cell r="F8023">
            <v>706000</v>
          </cell>
          <cell r="G8023" t="str">
            <v>N</v>
          </cell>
          <cell r="H8023" t="str">
            <v>N</v>
          </cell>
          <cell r="I8023">
            <v>44228</v>
          </cell>
          <cell r="J8023">
            <v>44251</v>
          </cell>
          <cell r="K8023">
            <v>44252</v>
          </cell>
          <cell r="L8023">
            <v>44252</v>
          </cell>
          <cell r="M8023">
            <v>44259</v>
          </cell>
          <cell r="N8023">
            <v>44256</v>
          </cell>
          <cell r="O8023" t="str">
            <v>Y</v>
          </cell>
          <cell r="P8023" t="str">
            <v>Diane Campbell</v>
          </cell>
          <cell r="Q8023" t="str">
            <v>DC101</v>
          </cell>
          <cell r="R8023" t="str">
            <v>Chris Frey</v>
          </cell>
          <cell r="S8023" t="str">
            <v>CF101</v>
          </cell>
        </row>
        <row r="8024">
          <cell r="B8024">
            <v>419100075986</v>
          </cell>
          <cell r="C8024" t="str">
            <v>TASHDALE TECH LLC</v>
          </cell>
          <cell r="D8024" t="str">
            <v>SERBILL.COM</v>
          </cell>
          <cell r="E8024">
            <v>38333.333333333336</v>
          </cell>
          <cell r="F8024">
            <v>460000</v>
          </cell>
          <cell r="G8024" t="str">
            <v>N</v>
          </cell>
          <cell r="H8024" t="str">
            <v>N</v>
          </cell>
          <cell r="I8024">
            <v>44228</v>
          </cell>
          <cell r="J8024">
            <v>44251</v>
          </cell>
          <cell r="K8024">
            <v>44252</v>
          </cell>
          <cell r="L8024">
            <v>44258</v>
          </cell>
          <cell r="M8024">
            <v>44270</v>
          </cell>
          <cell r="N8024">
            <v>44256</v>
          </cell>
          <cell r="O8024" t="str">
            <v>Y</v>
          </cell>
          <cell r="P8024" t="str">
            <v>Sean Ober</v>
          </cell>
          <cell r="Q8024" t="str">
            <v>SO101</v>
          </cell>
        </row>
        <row r="8025">
          <cell r="B8025" t="str">
            <v>419100075995</v>
          </cell>
          <cell r="C8025" t="str">
            <v>MOOTRY PARTNETS LLC</v>
          </cell>
          <cell r="D8025" t="str">
            <v>IDATABILL.COM</v>
          </cell>
          <cell r="E8025">
            <v>38333.333333333336</v>
          </cell>
          <cell r="F8025">
            <v>460000</v>
          </cell>
          <cell r="G8025" t="str">
            <v>N</v>
          </cell>
          <cell r="H8025" t="str">
            <v>N</v>
          </cell>
          <cell r="I8025">
            <v>44228</v>
          </cell>
          <cell r="J8025">
            <v>44251</v>
          </cell>
          <cell r="K8025">
            <v>44260</v>
          </cell>
          <cell r="L8025">
            <v>44271</v>
          </cell>
          <cell r="M8025">
            <v>44285</v>
          </cell>
          <cell r="N8025">
            <v>44256</v>
          </cell>
          <cell r="O8025" t="str">
            <v>Y</v>
          </cell>
          <cell r="P8025" t="str">
            <v>Sean Ober</v>
          </cell>
          <cell r="Q8025" t="str">
            <v>SO101</v>
          </cell>
        </row>
        <row r="8026">
          <cell r="B8026" t="str">
            <v>419100076002</v>
          </cell>
          <cell r="C8026" t="str">
            <v>SIMPLIFYANT LLC</v>
          </cell>
          <cell r="D8026" t="str">
            <v>MYNLSUPPORT.COM</v>
          </cell>
          <cell r="E8026">
            <v>33333.333333333336</v>
          </cell>
          <cell r="F8026">
            <v>400000</v>
          </cell>
          <cell r="G8026" t="str">
            <v>N</v>
          </cell>
          <cell r="H8026" t="str">
            <v>N</v>
          </cell>
          <cell r="I8026">
            <v>44228</v>
          </cell>
          <cell r="J8026">
            <v>44251</v>
          </cell>
          <cell r="K8026">
            <v>44256</v>
          </cell>
          <cell r="L8026">
            <v>44257</v>
          </cell>
          <cell r="M8026">
            <v>44264</v>
          </cell>
          <cell r="N8026">
            <v>44256</v>
          </cell>
          <cell r="O8026" t="str">
            <v>Y</v>
          </cell>
          <cell r="P8026" t="str">
            <v>Joel Paulin</v>
          </cell>
          <cell r="Q8026" t="str">
            <v>JP101</v>
          </cell>
        </row>
        <row r="8027">
          <cell r="B8027" t="str">
            <v>419100076011</v>
          </cell>
          <cell r="C8027" t="str">
            <v>ALCHEMY COLLISION &amp; RESTORATION LLC</v>
          </cell>
          <cell r="D8027" t="str">
            <v>ALCHEMY COLLISION &amp; RESTORATION LLC</v>
          </cell>
          <cell r="E8027">
            <v>10250</v>
          </cell>
          <cell r="F8027">
            <v>123000</v>
          </cell>
          <cell r="G8027" t="str">
            <v>N</v>
          </cell>
          <cell r="H8027" t="str">
            <v>N</v>
          </cell>
          <cell r="I8027">
            <v>44228</v>
          </cell>
          <cell r="J8027">
            <v>44251</v>
          </cell>
          <cell r="K8027" t="str">
            <v xml:space="preserve">Withdrawn </v>
          </cell>
          <cell r="L8027" t="str">
            <v xml:space="preserve">Withdrawn </v>
          </cell>
          <cell r="M8027" t="str">
            <v xml:space="preserve">Withdrawn </v>
          </cell>
          <cell r="N8027" t="str">
            <v xml:space="preserve">Withdrawn </v>
          </cell>
          <cell r="O8027" t="str">
            <v xml:space="preserve">Withdrawn </v>
          </cell>
          <cell r="P8027" t="str">
            <v>Brian Hanson</v>
          </cell>
          <cell r="Q8027" t="str">
            <v>BH101</v>
          </cell>
          <cell r="R8027" t="str">
            <v>Andy Arner</v>
          </cell>
          <cell r="S8027" t="str">
            <v>AA102</v>
          </cell>
          <cell r="T8027" t="str">
            <v xml:space="preserve">Bethpage FCU </v>
          </cell>
          <cell r="U8027" t="str">
            <v>BFCU</v>
          </cell>
        </row>
        <row r="8028">
          <cell r="B8028" t="str">
            <v>580808005071790</v>
          </cell>
          <cell r="C8028" t="str">
            <v>A.K.A LEASING INC</v>
          </cell>
          <cell r="D8028" t="str">
            <v>RALPHS ITALIAN ICES</v>
          </cell>
          <cell r="E8028">
            <v>5000</v>
          </cell>
          <cell r="F8028">
            <v>60000</v>
          </cell>
          <cell r="G8028" t="str">
            <v>N</v>
          </cell>
          <cell r="H8028" t="str">
            <v>N</v>
          </cell>
          <cell r="I8028">
            <v>44228</v>
          </cell>
          <cell r="J8028">
            <v>44252</v>
          </cell>
          <cell r="K8028">
            <v>44253</v>
          </cell>
          <cell r="L8028">
            <v>44253</v>
          </cell>
          <cell r="M8028">
            <v>44256</v>
          </cell>
          <cell r="N8028">
            <v>44256</v>
          </cell>
          <cell r="O8028" t="str">
            <v>Y</v>
          </cell>
          <cell r="P8028" t="str">
            <v>Alan Goldberg</v>
          </cell>
          <cell r="Q8028" t="str">
            <v>AG101</v>
          </cell>
          <cell r="R8028" t="str">
            <v>Andy Arner</v>
          </cell>
          <cell r="S8028" t="str">
            <v>AA102</v>
          </cell>
        </row>
        <row r="8029">
          <cell r="B8029" t="str">
            <v>419100076020</v>
          </cell>
          <cell r="C8029" t="str">
            <v>BIG APPLE CONCRETE SUPPLY INC</v>
          </cell>
          <cell r="D8029" t="str">
            <v>OUTDOOR LUXE LIVING</v>
          </cell>
          <cell r="E8029">
            <v>27083.333333333332</v>
          </cell>
          <cell r="F8029">
            <v>325000</v>
          </cell>
          <cell r="G8029" t="str">
            <v>N</v>
          </cell>
          <cell r="H8029" t="str">
            <v>N</v>
          </cell>
          <cell r="I8029">
            <v>44228</v>
          </cell>
          <cell r="J8029">
            <v>44252</v>
          </cell>
          <cell r="K8029">
            <v>44256</v>
          </cell>
          <cell r="L8029">
            <v>44257</v>
          </cell>
          <cell r="O8029" t="str">
            <v>Y</v>
          </cell>
          <cell r="P8029" t="str">
            <v>Brett Rosenfeld</v>
          </cell>
          <cell r="Q8029" t="str">
            <v>BR101</v>
          </cell>
          <cell r="R8029" t="str">
            <v>Frank Sweeney</v>
          </cell>
          <cell r="S8029" t="str">
            <v>FS101</v>
          </cell>
          <cell r="T8029" t="str">
            <v>Signature Bank</v>
          </cell>
          <cell r="U8029" t="str">
            <v>SBANK</v>
          </cell>
        </row>
        <row r="8030">
          <cell r="B8030" t="str">
            <v>419100076039</v>
          </cell>
          <cell r="C8030" t="str">
            <v>VELUTINA INVESTMENTS LLC</v>
          </cell>
          <cell r="D8030" t="str">
            <v>EXOFEE.COM</v>
          </cell>
          <cell r="E8030">
            <v>38333.333333333336</v>
          </cell>
          <cell r="F8030">
            <v>460000</v>
          </cell>
          <cell r="G8030" t="str">
            <v>N</v>
          </cell>
          <cell r="H8030" t="str">
            <v>N</v>
          </cell>
          <cell r="I8030">
            <v>44228</v>
          </cell>
          <cell r="J8030">
            <v>44252</v>
          </cell>
          <cell r="K8030">
            <v>44256</v>
          </cell>
          <cell r="L8030">
            <v>44257</v>
          </cell>
          <cell r="M8030">
            <v>44270</v>
          </cell>
          <cell r="N8030">
            <v>44256</v>
          </cell>
          <cell r="O8030" t="str">
            <v>Y</v>
          </cell>
          <cell r="P8030" t="str">
            <v>Sean Ober</v>
          </cell>
          <cell r="Q8030" t="str">
            <v>SO101</v>
          </cell>
        </row>
        <row r="8031">
          <cell r="B8031" t="str">
            <v>419100076048</v>
          </cell>
          <cell r="C8031" t="str">
            <v>HUNTINGTON MARINE INC</v>
          </cell>
          <cell r="D8031" t="str">
            <v>HUNTINGTON MARINE INC</v>
          </cell>
          <cell r="E8031">
            <v>15833.333333333334</v>
          </cell>
          <cell r="F8031">
            <v>190000</v>
          </cell>
          <cell r="G8031" t="str">
            <v>Y</v>
          </cell>
          <cell r="H8031" t="str">
            <v>Y</v>
          </cell>
          <cell r="I8031">
            <v>44228</v>
          </cell>
          <cell r="J8031">
            <v>44252</v>
          </cell>
          <cell r="K8031" t="str">
            <v xml:space="preserve">Withdrawn </v>
          </cell>
          <cell r="L8031" t="str">
            <v xml:space="preserve">Withdrawn </v>
          </cell>
          <cell r="M8031" t="str">
            <v xml:space="preserve">Withdrawn </v>
          </cell>
          <cell r="N8031" t="str">
            <v xml:space="preserve">Withdrawn </v>
          </cell>
          <cell r="O8031" t="str">
            <v xml:space="preserve">Withdrawn </v>
          </cell>
          <cell r="P8031" t="str">
            <v>Brian Hanson</v>
          </cell>
          <cell r="Q8031" t="str">
            <v>BH101</v>
          </cell>
          <cell r="R8031" t="str">
            <v>Andy Arner</v>
          </cell>
          <cell r="S8031" t="str">
            <v>AA102</v>
          </cell>
          <cell r="T8031" t="str">
            <v xml:space="preserve">Bethpage FCU </v>
          </cell>
          <cell r="U8031" t="str">
            <v>BFCU</v>
          </cell>
        </row>
        <row r="8032">
          <cell r="B8032">
            <v>892999926197</v>
          </cell>
          <cell r="C8032" t="str">
            <v>ELITE TN INC</v>
          </cell>
          <cell r="D8032" t="str">
            <v>EMPIRE NUTRITION</v>
          </cell>
          <cell r="E8032">
            <v>40000</v>
          </cell>
          <cell r="F8032">
            <v>480000</v>
          </cell>
          <cell r="G8032" t="str">
            <v>Y</v>
          </cell>
          <cell r="H8032" t="str">
            <v>N</v>
          </cell>
          <cell r="I8032">
            <v>44228</v>
          </cell>
          <cell r="J8032">
            <v>44252</v>
          </cell>
          <cell r="K8032">
            <v>44256</v>
          </cell>
          <cell r="L8032">
            <v>44256</v>
          </cell>
          <cell r="M8032">
            <v>44256</v>
          </cell>
          <cell r="N8032">
            <v>44256</v>
          </cell>
          <cell r="O8032" t="str">
            <v>Y</v>
          </cell>
          <cell r="P8032" t="str">
            <v>Kerry Doyle</v>
          </cell>
          <cell r="Q8032" t="str">
            <v>KD101</v>
          </cell>
          <cell r="R8032" t="str">
            <v>Frank Sweeney</v>
          </cell>
          <cell r="S8032" t="str">
            <v>FS101</v>
          </cell>
        </row>
        <row r="8033">
          <cell r="B8033">
            <v>580808005071667</v>
          </cell>
          <cell r="C8033" t="str">
            <v>METALOCKE INDUSTRIES INC</v>
          </cell>
          <cell r="D8033" t="str">
            <v>METALOCKE INDUSTRIES INC</v>
          </cell>
          <cell r="E8033">
            <v>46666.666666666664</v>
          </cell>
          <cell r="F8033">
            <v>560000</v>
          </cell>
          <cell r="G8033" t="str">
            <v>Y</v>
          </cell>
          <cell r="H8033" t="str">
            <v>N</v>
          </cell>
          <cell r="I8033">
            <v>44228</v>
          </cell>
          <cell r="J8033">
            <v>44252</v>
          </cell>
          <cell r="K8033">
            <v>44256</v>
          </cell>
          <cell r="L8033">
            <v>44257</v>
          </cell>
          <cell r="M8033">
            <v>44256</v>
          </cell>
          <cell r="N8033">
            <v>44256</v>
          </cell>
          <cell r="O8033" t="str">
            <v>Y</v>
          </cell>
          <cell r="P8033" t="str">
            <v>Brett Rosenfeld</v>
          </cell>
          <cell r="Q8033" t="str">
            <v>BR101</v>
          </cell>
          <cell r="R8033" t="str">
            <v>Frank Sweeney</v>
          </cell>
          <cell r="S8033" t="str">
            <v>FS101</v>
          </cell>
          <cell r="T8033" t="str">
            <v>Signature Bank</v>
          </cell>
          <cell r="U8033" t="str">
            <v>SBANK</v>
          </cell>
        </row>
        <row r="8034">
          <cell r="B8034" t="str">
            <v>419100076057</v>
          </cell>
          <cell r="C8034" t="str">
            <v>SOLUTIONS MANAGEMENT INC</v>
          </cell>
          <cell r="D8034" t="str">
            <v>SOLUTIONS MANAGEMENT INC</v>
          </cell>
          <cell r="E8034">
            <v>29166.666666666668</v>
          </cell>
          <cell r="F8034">
            <v>350000</v>
          </cell>
          <cell r="G8034" t="str">
            <v>N</v>
          </cell>
          <cell r="H8034" t="str">
            <v>N</v>
          </cell>
          <cell r="I8034">
            <v>44228</v>
          </cell>
          <cell r="J8034">
            <v>44253</v>
          </cell>
          <cell r="K8034">
            <v>44263</v>
          </cell>
          <cell r="L8034">
            <v>44263</v>
          </cell>
          <cell r="O8034" t="str">
            <v>Y</v>
          </cell>
          <cell r="P8034" t="str">
            <v>Brett Rosenfeld</v>
          </cell>
          <cell r="Q8034" t="str">
            <v>BR101</v>
          </cell>
          <cell r="R8034" t="str">
            <v>Frank Sweeney</v>
          </cell>
          <cell r="S8034" t="str">
            <v>FS101</v>
          </cell>
          <cell r="T8034" t="str">
            <v>Signature Bank</v>
          </cell>
          <cell r="U8034" t="str">
            <v>SBANK</v>
          </cell>
        </row>
        <row r="8035">
          <cell r="B8035" t="str">
            <v>419100076066</v>
          </cell>
          <cell r="C8035" t="str">
            <v>KYLAN ENTERPRISES LLC</v>
          </cell>
          <cell r="D8035" t="str">
            <v>GARDFEE.COM</v>
          </cell>
          <cell r="E8035">
            <v>38333.333333333336</v>
          </cell>
          <cell r="F8035">
            <v>460000</v>
          </cell>
          <cell r="G8035" t="str">
            <v>N</v>
          </cell>
          <cell r="H8035" t="str">
            <v>N</v>
          </cell>
          <cell r="I8035">
            <v>44228</v>
          </cell>
          <cell r="J8035">
            <v>44253</v>
          </cell>
          <cell r="K8035">
            <v>44256</v>
          </cell>
          <cell r="L8035">
            <v>44264</v>
          </cell>
          <cell r="M8035">
            <v>44270</v>
          </cell>
          <cell r="N8035">
            <v>44256</v>
          </cell>
          <cell r="O8035" t="str">
            <v>Y</v>
          </cell>
          <cell r="P8035" t="str">
            <v>Sean Ober</v>
          </cell>
          <cell r="Q8035" t="str">
            <v>SO101</v>
          </cell>
        </row>
        <row r="8036">
          <cell r="B8036" t="str">
            <v>419100076075</v>
          </cell>
          <cell r="C8036" t="str">
            <v>ACAULIS LLC</v>
          </cell>
          <cell r="D8036" t="str">
            <v>CLUEFEE.COM</v>
          </cell>
          <cell r="E8036">
            <v>38333.333333333336</v>
          </cell>
          <cell r="F8036">
            <v>460000</v>
          </cell>
          <cell r="G8036" t="str">
            <v>N</v>
          </cell>
          <cell r="H8036" t="str">
            <v>N</v>
          </cell>
          <cell r="I8036">
            <v>44228</v>
          </cell>
          <cell r="J8036">
            <v>44253</v>
          </cell>
          <cell r="K8036">
            <v>44258</v>
          </cell>
          <cell r="L8036">
            <v>44272</v>
          </cell>
          <cell r="M8036">
            <v>44285</v>
          </cell>
          <cell r="N8036">
            <v>44256</v>
          </cell>
          <cell r="O8036" t="str">
            <v>Y</v>
          </cell>
          <cell r="P8036" t="str">
            <v>Sean Ober</v>
          </cell>
          <cell r="Q8036" t="str">
            <v>SO101</v>
          </cell>
        </row>
        <row r="8037">
          <cell r="B8037" t="str">
            <v>419100076084</v>
          </cell>
          <cell r="C8037" t="str">
            <v>K2 TECH LLC</v>
          </cell>
          <cell r="D8037" t="str">
            <v>BOKFEE.COM</v>
          </cell>
          <cell r="E8037">
            <v>38333.333333333336</v>
          </cell>
          <cell r="F8037">
            <v>460000</v>
          </cell>
          <cell r="G8037" t="str">
            <v>N</v>
          </cell>
          <cell r="H8037" t="str">
            <v>N</v>
          </cell>
          <cell r="I8037">
            <v>44228</v>
          </cell>
          <cell r="J8037">
            <v>44253</v>
          </cell>
          <cell r="K8037">
            <v>44256</v>
          </cell>
          <cell r="L8037">
            <v>44264</v>
          </cell>
          <cell r="M8037">
            <v>44270</v>
          </cell>
          <cell r="N8037">
            <v>44256</v>
          </cell>
          <cell r="O8037" t="str">
            <v>Y</v>
          </cell>
          <cell r="P8037" t="str">
            <v>Sean Ober</v>
          </cell>
          <cell r="Q8037" t="str">
            <v>SO101</v>
          </cell>
        </row>
        <row r="8038">
          <cell r="B8038" t="str">
            <v>419100076093</v>
          </cell>
          <cell r="C8038" t="str">
            <v>STEIBEL VENTURES LLC</v>
          </cell>
          <cell r="D8038" t="str">
            <v>NETTFEE.COM</v>
          </cell>
          <cell r="E8038">
            <v>38333.333333333336</v>
          </cell>
          <cell r="F8038">
            <v>460000</v>
          </cell>
          <cell r="G8038" t="str">
            <v>N</v>
          </cell>
          <cell r="H8038" t="str">
            <v>N</v>
          </cell>
          <cell r="I8038">
            <v>44228</v>
          </cell>
          <cell r="J8038">
            <v>44253</v>
          </cell>
          <cell r="K8038">
            <v>44256</v>
          </cell>
          <cell r="L8038">
            <v>44264</v>
          </cell>
          <cell r="M8038">
            <v>44270</v>
          </cell>
          <cell r="N8038">
            <v>44256</v>
          </cell>
          <cell r="O8038" t="str">
            <v>Y</v>
          </cell>
          <cell r="P8038" t="str">
            <v>Sean Ober</v>
          </cell>
          <cell r="Q8038" t="str">
            <v>SO101</v>
          </cell>
        </row>
        <row r="8039">
          <cell r="B8039" t="str">
            <v>419100076100</v>
          </cell>
          <cell r="C8039" t="str">
            <v>SOUNDSIDE PHYSICAL THERAPY PC</v>
          </cell>
          <cell r="D8039" t="str">
            <v>SOUNDSIDE PHYSICAL THERAPY PC</v>
          </cell>
          <cell r="E8039">
            <v>21666.666666666668</v>
          </cell>
          <cell r="F8039">
            <v>260000</v>
          </cell>
          <cell r="G8039" t="str">
            <v>Y</v>
          </cell>
          <cell r="H8039" t="str">
            <v>Y</v>
          </cell>
          <cell r="I8039">
            <v>44228</v>
          </cell>
          <cell r="J8039">
            <v>44253</v>
          </cell>
          <cell r="K8039">
            <v>44257</v>
          </cell>
          <cell r="L8039">
            <v>44257</v>
          </cell>
          <cell r="M8039">
            <v>44279</v>
          </cell>
          <cell r="N8039">
            <v>44256</v>
          </cell>
          <cell r="O8039" t="str">
            <v>Y</v>
          </cell>
          <cell r="P8039" t="str">
            <v>Brian Hanson</v>
          </cell>
          <cell r="Q8039" t="str">
            <v>BH101</v>
          </cell>
          <cell r="R8039" t="str">
            <v>Andy Arner</v>
          </cell>
          <cell r="S8039" t="str">
            <v>AA102</v>
          </cell>
        </row>
        <row r="8040">
          <cell r="B8040" t="str">
            <v>580808005070669</v>
          </cell>
          <cell r="C8040" t="str">
            <v>SS JOACHIM AND ANNE SCHOOL</v>
          </cell>
          <cell r="D8040" t="str">
            <v>SS JOACHIM AND ANNE SCHOOL</v>
          </cell>
          <cell r="E8040">
            <v>30833.333333333332</v>
          </cell>
          <cell r="F8040">
            <v>370000</v>
          </cell>
          <cell r="G8040" t="str">
            <v>Y</v>
          </cell>
          <cell r="H8040" t="str">
            <v>Y</v>
          </cell>
          <cell r="I8040">
            <v>44228</v>
          </cell>
          <cell r="J8040">
            <v>44253</v>
          </cell>
          <cell r="K8040">
            <v>44264</v>
          </cell>
          <cell r="L8040">
            <v>44264</v>
          </cell>
          <cell r="M8040">
            <v>44256</v>
          </cell>
          <cell r="N8040">
            <v>44256</v>
          </cell>
          <cell r="O8040" t="str">
            <v>Y</v>
          </cell>
          <cell r="P8040" t="str">
            <v>Brett Rosenfeld</v>
          </cell>
          <cell r="Q8040" t="str">
            <v>BR101</v>
          </cell>
          <cell r="R8040" t="str">
            <v>Frank Sweeney</v>
          </cell>
          <cell r="S8040" t="str">
            <v>FS101</v>
          </cell>
          <cell r="T8040" t="str">
            <v>Signature Bank</v>
          </cell>
          <cell r="U8040" t="str">
            <v>SBANK</v>
          </cell>
        </row>
        <row r="8041">
          <cell r="B8041" t="str">
            <v>419100076128</v>
          </cell>
          <cell r="C8041" t="str">
            <v>ENERQI WELLNESS LLC</v>
          </cell>
          <cell r="D8041" t="str">
            <v>ENERQI WELLNESS LLC</v>
          </cell>
          <cell r="E8041">
            <v>1666.6666666666667</v>
          </cell>
          <cell r="F8041">
            <v>20000</v>
          </cell>
          <cell r="G8041" t="str">
            <v>Y</v>
          </cell>
          <cell r="H8041" t="str">
            <v>Y</v>
          </cell>
          <cell r="I8041">
            <v>44228</v>
          </cell>
          <cell r="J8041">
            <v>44253</v>
          </cell>
          <cell r="K8041" t="str">
            <v>Declined</v>
          </cell>
          <cell r="L8041" t="str">
            <v>Declined</v>
          </cell>
          <cell r="M8041" t="str">
            <v>Declined</v>
          </cell>
          <cell r="N8041" t="str">
            <v>Declined</v>
          </cell>
          <cell r="O8041" t="str">
            <v>Declined</v>
          </cell>
          <cell r="P8041" t="str">
            <v>Matt McCracken</v>
          </cell>
          <cell r="Q8041" t="str">
            <v>MM103</v>
          </cell>
          <cell r="R8041" t="str">
            <v>Andy Arner</v>
          </cell>
          <cell r="S8041" t="str">
            <v>AA102</v>
          </cell>
        </row>
        <row r="8042">
          <cell r="B8042" t="str">
            <v>419100076137</v>
          </cell>
          <cell r="C8042" t="str">
            <v>CONSOLIDATED MARKETING SERVICES INC OF MA</v>
          </cell>
          <cell r="D8042" t="str">
            <v>PROGRESSIVE PROMOTIONS</v>
          </cell>
          <cell r="E8042">
            <v>200000</v>
          </cell>
          <cell r="F8042">
            <v>2400000</v>
          </cell>
          <cell r="G8042" t="str">
            <v>Y</v>
          </cell>
          <cell r="H8042" t="str">
            <v>Y</v>
          </cell>
          <cell r="I8042">
            <v>44228</v>
          </cell>
          <cell r="J8042">
            <v>44253</v>
          </cell>
          <cell r="K8042">
            <v>44302</v>
          </cell>
          <cell r="P8042" t="str">
            <v>Brian Charney</v>
          </cell>
          <cell r="Q8042" t="str">
            <v>BC102</v>
          </cell>
        </row>
        <row r="8043">
          <cell r="B8043" t="str">
            <v>580808005071618</v>
          </cell>
          <cell r="C8043" t="str">
            <v>MILLENNIUM FASTENERS INC</v>
          </cell>
          <cell r="D8043" t="str">
            <v>MILLENNIUM FASTENERS INC</v>
          </cell>
          <cell r="E8043">
            <v>32500</v>
          </cell>
          <cell r="F8043">
            <v>390000</v>
          </cell>
          <cell r="G8043" t="str">
            <v>Y</v>
          </cell>
          <cell r="H8043" t="str">
            <v>N</v>
          </cell>
          <cell r="I8043">
            <v>44256</v>
          </cell>
          <cell r="J8043">
            <v>44256</v>
          </cell>
          <cell r="K8043">
            <v>44257</v>
          </cell>
          <cell r="L8043">
            <v>44258</v>
          </cell>
          <cell r="M8043">
            <v>44256</v>
          </cell>
          <cell r="N8043">
            <v>44256</v>
          </cell>
          <cell r="O8043" t="str">
            <v>Y</v>
          </cell>
          <cell r="P8043" t="str">
            <v>Austin Noga</v>
          </cell>
          <cell r="Q8043" t="str">
            <v>AN101</v>
          </cell>
          <cell r="R8043" t="str">
            <v>Andy Arner</v>
          </cell>
          <cell r="S8043" t="str">
            <v>AA102</v>
          </cell>
          <cell r="T8043" t="str">
            <v xml:space="preserve">SEC LEASING LLC </v>
          </cell>
          <cell r="U8043" t="str">
            <v>SEC101</v>
          </cell>
        </row>
        <row r="8044">
          <cell r="B8044" t="str">
            <v>419100076146</v>
          </cell>
          <cell r="C8044" t="str">
            <v>MIDWEST VETRINARY HOSPITALS PLLC</v>
          </cell>
          <cell r="D8044" t="str">
            <v xml:space="preserve">CENTRAL ANIMAL HOSPITAL </v>
          </cell>
          <cell r="E8044">
            <v>583333.33333333337</v>
          </cell>
          <cell r="F8044">
            <v>7000000</v>
          </cell>
          <cell r="G8044" t="str">
            <v>Y</v>
          </cell>
          <cell r="H8044" t="str">
            <v>N</v>
          </cell>
          <cell r="I8044">
            <v>44256</v>
          </cell>
          <cell r="J8044">
            <v>44256</v>
          </cell>
          <cell r="K8044">
            <v>44257</v>
          </cell>
          <cell r="L8044">
            <v>44257</v>
          </cell>
          <cell r="M8044">
            <v>44285</v>
          </cell>
          <cell r="N8044">
            <v>44256</v>
          </cell>
          <cell r="O8044" t="str">
            <v>Y</v>
          </cell>
          <cell r="P8044" t="str">
            <v>HYD Associates Inc</v>
          </cell>
          <cell r="Q8044" t="str">
            <v>HYD101</v>
          </cell>
          <cell r="R8044" t="str">
            <v>Chris Frey</v>
          </cell>
          <cell r="S8044" t="str">
            <v>CF101</v>
          </cell>
          <cell r="T8044" t="str">
            <v>KBH Enterprises</v>
          </cell>
          <cell r="U8044" t="str">
            <v>KH101</v>
          </cell>
          <cell r="V8044" t="str">
            <v xml:space="preserve">Mission Veterinary Partners </v>
          </cell>
          <cell r="W8044" t="str">
            <v>MVP101</v>
          </cell>
        </row>
        <row r="8045">
          <cell r="B8045" t="str">
            <v>419100076155</v>
          </cell>
          <cell r="C8045" t="str">
            <v>IRON MAZE LLC</v>
          </cell>
          <cell r="D8045" t="str">
            <v>ATSUPT.COM</v>
          </cell>
          <cell r="E8045">
            <v>15000</v>
          </cell>
          <cell r="F8045">
            <v>180000</v>
          </cell>
          <cell r="G8045" t="str">
            <v>N</v>
          </cell>
          <cell r="H8045" t="str">
            <v>N</v>
          </cell>
          <cell r="I8045">
            <v>44256</v>
          </cell>
          <cell r="J8045">
            <v>44257</v>
          </cell>
          <cell r="K8045">
            <v>44302</v>
          </cell>
          <cell r="P8045" t="str">
            <v>Mobius Payments</v>
          </cell>
          <cell r="Q8045" t="str">
            <v>MOB101</v>
          </cell>
        </row>
        <row r="8046">
          <cell r="B8046" t="str">
            <v xml:space="preserve">892999926205    </v>
          </cell>
          <cell r="C8046" t="str">
            <v>LI MECHANICAL &amp; PLUMBING CORP</v>
          </cell>
          <cell r="D8046" t="str">
            <v>LI MECHANICAL &amp; PLUMBING CORP</v>
          </cell>
          <cell r="E8046">
            <v>5000</v>
          </cell>
          <cell r="F8046">
            <v>60000</v>
          </cell>
          <cell r="G8046" t="str">
            <v>Y</v>
          </cell>
          <cell r="H8046" t="str">
            <v>N</v>
          </cell>
          <cell r="I8046">
            <v>44256</v>
          </cell>
          <cell r="J8046">
            <v>44257</v>
          </cell>
          <cell r="K8046">
            <v>44260</v>
          </cell>
          <cell r="L8046">
            <v>44260</v>
          </cell>
          <cell r="M8046">
            <v>44285</v>
          </cell>
          <cell r="N8046">
            <v>44256</v>
          </cell>
          <cell r="O8046" t="str">
            <v>Y</v>
          </cell>
          <cell r="P8046" t="str">
            <v>Tim Platz</v>
          </cell>
          <cell r="Q8046" t="str">
            <v>TP101</v>
          </cell>
        </row>
        <row r="8047">
          <cell r="B8047" t="str">
            <v>419100076164</v>
          </cell>
          <cell r="C8047" t="str">
            <v>MIDWEST VETERINARY PARTNERS LLC</v>
          </cell>
          <cell r="D8047" t="str">
            <v>AMERICAN VETERINARY HOSPITAL</v>
          </cell>
          <cell r="E8047">
            <v>50000</v>
          </cell>
          <cell r="F8047">
            <v>600000</v>
          </cell>
          <cell r="G8047" t="str">
            <v>Y</v>
          </cell>
          <cell r="H8047" t="str">
            <v>N</v>
          </cell>
          <cell r="I8047">
            <v>44256</v>
          </cell>
          <cell r="J8047">
            <v>44257</v>
          </cell>
          <cell r="K8047">
            <v>44257</v>
          </cell>
          <cell r="L8047">
            <v>44257</v>
          </cell>
          <cell r="M8047">
            <v>44285</v>
          </cell>
          <cell r="N8047">
            <v>44256</v>
          </cell>
          <cell r="O8047" t="str">
            <v>Y</v>
          </cell>
          <cell r="P8047" t="str">
            <v>HYD Associates Inc</v>
          </cell>
          <cell r="Q8047" t="str">
            <v>HYD101</v>
          </cell>
          <cell r="R8047" t="str">
            <v>Chris Frey</v>
          </cell>
          <cell r="S8047" t="str">
            <v>CF101</v>
          </cell>
          <cell r="T8047" t="str">
            <v>KBH Enterprises</v>
          </cell>
          <cell r="U8047" t="str">
            <v>KH101</v>
          </cell>
          <cell r="V8047" t="str">
            <v xml:space="preserve">Mission Veterinary Partners </v>
          </cell>
          <cell r="W8047" t="str">
            <v>MVP101</v>
          </cell>
        </row>
        <row r="8048">
          <cell r="B8048" t="str">
            <v>419100076173</v>
          </cell>
          <cell r="C8048" t="str">
            <v>CARPET STORE INC</v>
          </cell>
          <cell r="D8048" t="str">
            <v>CARPET STORE INC</v>
          </cell>
          <cell r="E8048">
            <v>445833.33333333331</v>
          </cell>
          <cell r="F8048">
            <v>5350000</v>
          </cell>
          <cell r="G8048" t="str">
            <v>Y</v>
          </cell>
          <cell r="H8048" t="str">
            <v>Y</v>
          </cell>
          <cell r="I8048">
            <v>44256</v>
          </cell>
          <cell r="J8048">
            <v>44258</v>
          </cell>
          <cell r="K8048">
            <v>44260</v>
          </cell>
          <cell r="L8048">
            <v>44263</v>
          </cell>
          <cell r="M8048">
            <v>44279</v>
          </cell>
          <cell r="N8048">
            <v>44256</v>
          </cell>
          <cell r="O8048" t="str">
            <v>Y</v>
          </cell>
          <cell r="P8048" t="str">
            <v>Perry &amp; Bleeker</v>
          </cell>
          <cell r="Q8048" t="str">
            <v>PB102</v>
          </cell>
          <cell r="R8048" t="str">
            <v>Andy Arner</v>
          </cell>
          <cell r="S8048" t="str">
            <v>AA102</v>
          </cell>
        </row>
        <row r="8049">
          <cell r="B8049" t="str">
            <v xml:space="preserve">892999926213    </v>
          </cell>
          <cell r="C8049" t="str">
            <v>BRAUNS BLISS LLC</v>
          </cell>
          <cell r="D8049" t="str">
            <v>THE SPICE &amp; TEA EXCHANGE OF HADDONFIELD</v>
          </cell>
          <cell r="E8049">
            <v>20525</v>
          </cell>
          <cell r="F8049">
            <v>246300</v>
          </cell>
          <cell r="G8049" t="str">
            <v>Y</v>
          </cell>
          <cell r="H8049" t="str">
            <v>Y</v>
          </cell>
          <cell r="I8049">
            <v>44256</v>
          </cell>
          <cell r="J8049">
            <v>44258</v>
          </cell>
          <cell r="K8049">
            <v>44258</v>
          </cell>
          <cell r="L8049">
            <v>44258</v>
          </cell>
          <cell r="M8049">
            <v>44279</v>
          </cell>
          <cell r="N8049">
            <v>44256</v>
          </cell>
          <cell r="O8049" t="str">
            <v>Y</v>
          </cell>
          <cell r="P8049" t="str">
            <v>Matt McCracken</v>
          </cell>
          <cell r="Q8049" t="str">
            <v>MM103</v>
          </cell>
          <cell r="R8049" t="str">
            <v>Andy Arner</v>
          </cell>
          <cell r="S8049" t="str">
            <v>AA102</v>
          </cell>
        </row>
        <row r="8050">
          <cell r="B8050" t="str">
            <v>419100076182</v>
          </cell>
          <cell r="C8050" t="str">
            <v>ICE FORGE SYSTEMS INC</v>
          </cell>
          <cell r="D8050" t="str">
            <v>BEALFTGTHR.COM</v>
          </cell>
          <cell r="E8050">
            <v>20000</v>
          </cell>
          <cell r="F8050">
            <v>240000</v>
          </cell>
          <cell r="G8050" t="str">
            <v>N</v>
          </cell>
          <cell r="H8050" t="str">
            <v>N</v>
          </cell>
          <cell r="I8050">
            <v>44256</v>
          </cell>
          <cell r="J8050">
            <v>44258</v>
          </cell>
          <cell r="K8050">
            <v>44258</v>
          </cell>
          <cell r="L8050">
            <v>44264</v>
          </cell>
          <cell r="M8050">
            <v>44279</v>
          </cell>
          <cell r="N8050">
            <v>44256</v>
          </cell>
          <cell r="O8050" t="str">
            <v>Y</v>
          </cell>
          <cell r="P8050" t="str">
            <v>Mobius Payments</v>
          </cell>
          <cell r="Q8050" t="str">
            <v>MOB101</v>
          </cell>
        </row>
        <row r="8051">
          <cell r="B8051" t="str">
            <v>419100076191</v>
          </cell>
          <cell r="C8051" t="str">
            <v>ZEITGABER FORUM INC</v>
          </cell>
          <cell r="D8051" t="str">
            <v>LTSGTMRRD.COM</v>
          </cell>
          <cell r="E8051">
            <v>20000</v>
          </cell>
          <cell r="F8051">
            <v>240000</v>
          </cell>
          <cell r="G8051" t="str">
            <v>N</v>
          </cell>
          <cell r="H8051" t="str">
            <v>N</v>
          </cell>
          <cell r="I8051">
            <v>44256</v>
          </cell>
          <cell r="J8051">
            <v>44258</v>
          </cell>
          <cell r="K8051">
            <v>44258</v>
          </cell>
          <cell r="L8051">
            <v>44272</v>
          </cell>
          <cell r="M8051">
            <v>44285</v>
          </cell>
          <cell r="N8051">
            <v>44256</v>
          </cell>
          <cell r="O8051" t="str">
            <v>Y</v>
          </cell>
          <cell r="P8051" t="str">
            <v>Mobius Payments</v>
          </cell>
          <cell r="Q8051" t="str">
            <v>MOB101</v>
          </cell>
        </row>
        <row r="8052">
          <cell r="B8052">
            <v>419100076208</v>
          </cell>
          <cell r="C8052" t="str">
            <v xml:space="preserve">MULTIFLOROUS PR INC </v>
          </cell>
          <cell r="D8052" t="str">
            <v>LVMNNGS.COM</v>
          </cell>
          <cell r="E8052">
            <v>25000</v>
          </cell>
          <cell r="F8052">
            <v>300000</v>
          </cell>
          <cell r="G8052" t="str">
            <v>N</v>
          </cell>
          <cell r="H8052" t="str">
            <v>N</v>
          </cell>
          <cell r="I8052">
            <v>44256</v>
          </cell>
          <cell r="J8052">
            <v>44258</v>
          </cell>
          <cell r="K8052">
            <v>44259</v>
          </cell>
          <cell r="L8052">
            <v>44267</v>
          </cell>
          <cell r="M8052">
            <v>44285</v>
          </cell>
          <cell r="N8052">
            <v>44256</v>
          </cell>
          <cell r="O8052" t="str">
            <v>Y</v>
          </cell>
          <cell r="P8052" t="str">
            <v>SEGPay</v>
          </cell>
          <cell r="Q8052" t="str">
            <v>SEGPAY</v>
          </cell>
        </row>
        <row r="8053">
          <cell r="B8053" t="str">
            <v xml:space="preserve">892999926221    </v>
          </cell>
          <cell r="C8053" t="str">
            <v>JJ ACQUISITION LLC</v>
          </cell>
          <cell r="D8053" t="str">
            <v>JIMMYJANE</v>
          </cell>
          <cell r="E8053">
            <v>108333.33333333333</v>
          </cell>
          <cell r="F8053">
            <v>1300000</v>
          </cell>
          <cell r="G8053" t="str">
            <v>Y</v>
          </cell>
          <cell r="H8053" t="str">
            <v>N</v>
          </cell>
          <cell r="I8053">
            <v>44256</v>
          </cell>
          <cell r="J8053">
            <v>44259</v>
          </cell>
          <cell r="K8053" t="str">
            <v xml:space="preserve">Withdrawn </v>
          </cell>
          <cell r="L8053" t="str">
            <v xml:space="preserve">Withdrawn </v>
          </cell>
          <cell r="M8053" t="str">
            <v xml:space="preserve">Withdrawn </v>
          </cell>
          <cell r="N8053" t="str">
            <v xml:space="preserve">Withdrawn </v>
          </cell>
          <cell r="O8053" t="str">
            <v xml:space="preserve">Withdrawn </v>
          </cell>
          <cell r="P8053" t="str">
            <v>Frank Sweeney</v>
          </cell>
          <cell r="Q8053" t="str">
            <v>FS101</v>
          </cell>
          <cell r="R8053" t="str">
            <v>William Regan</v>
          </cell>
          <cell r="S8053" t="str">
            <v>WR101</v>
          </cell>
          <cell r="T8053" t="str">
            <v>Signature Bank</v>
          </cell>
          <cell r="U8053" t="str">
            <v>SBANK</v>
          </cell>
        </row>
        <row r="8054">
          <cell r="B8054" t="str">
            <v>419100076217</v>
          </cell>
          <cell r="C8054" t="str">
            <v>PETVET CARE CENTERS CALIFORNIA INC</v>
          </cell>
          <cell r="D8054" t="str">
            <v>SWEETWATER VETERINARY CLINIC</v>
          </cell>
          <cell r="E8054">
            <v>141666.66666666666</v>
          </cell>
          <cell r="F8054">
            <v>1700000</v>
          </cell>
          <cell r="G8054" t="str">
            <v>Y</v>
          </cell>
          <cell r="H8054" t="str">
            <v>N</v>
          </cell>
          <cell r="I8054">
            <v>44256</v>
          </cell>
          <cell r="J8054">
            <v>44259</v>
          </cell>
          <cell r="K8054">
            <v>44259</v>
          </cell>
          <cell r="L8054">
            <v>44259</v>
          </cell>
          <cell r="M8054">
            <v>44279</v>
          </cell>
          <cell r="N8054">
            <v>44256</v>
          </cell>
          <cell r="O8054" t="str">
            <v>Y</v>
          </cell>
          <cell r="P8054" t="str">
            <v>KBH Enterprises</v>
          </cell>
          <cell r="Q8054" t="str">
            <v>KH101</v>
          </cell>
          <cell r="R8054" t="str">
            <v>Chris Frey</v>
          </cell>
          <cell r="S8054" t="str">
            <v>CF101</v>
          </cell>
          <cell r="T8054" t="str">
            <v>Erick Weinstein</v>
          </cell>
          <cell r="U8054" t="str">
            <v>EW101</v>
          </cell>
          <cell r="V8054" t="str">
            <v>PetVet Care Centers</v>
          </cell>
          <cell r="W8054" t="str">
            <v>PETVET</v>
          </cell>
        </row>
        <row r="8055">
          <cell r="B8055" t="str">
            <v>419100076226</v>
          </cell>
          <cell r="C8055" t="str">
            <v xml:space="preserve">GML INVESTMENTS LLC </v>
          </cell>
          <cell r="D8055" t="str">
            <v>SQUAKY KLEAN CAR WASH</v>
          </cell>
          <cell r="E8055">
            <v>7250</v>
          </cell>
          <cell r="F8055">
            <v>87000</v>
          </cell>
          <cell r="G8055" t="str">
            <v>N</v>
          </cell>
          <cell r="H8055" t="str">
            <v>N</v>
          </cell>
          <cell r="I8055">
            <v>44256</v>
          </cell>
          <cell r="J8055">
            <v>44260</v>
          </cell>
          <cell r="K8055" t="str">
            <v xml:space="preserve">Withdrawn </v>
          </cell>
          <cell r="L8055" t="str">
            <v xml:space="preserve">Withdrawn </v>
          </cell>
          <cell r="M8055" t="str">
            <v xml:space="preserve">Withdrawn </v>
          </cell>
          <cell r="N8055" t="str">
            <v xml:space="preserve">Withdrawn </v>
          </cell>
          <cell r="O8055" t="str">
            <v xml:space="preserve">Withdrawn </v>
          </cell>
          <cell r="P8055" t="str">
            <v>William Johnston</v>
          </cell>
          <cell r="Q8055" t="str">
            <v>BJ101</v>
          </cell>
          <cell r="R8055" t="str">
            <v>Andy Arner</v>
          </cell>
          <cell r="S8055" t="str">
            <v>AA102</v>
          </cell>
        </row>
        <row r="8056">
          <cell r="B8056" t="str">
            <v>419100076235</v>
          </cell>
          <cell r="C8056" t="str">
            <v xml:space="preserve">GML INVESTMENTS LLC </v>
          </cell>
          <cell r="D8056" t="str">
            <v>SQUAKY KLEAN CAR WASH</v>
          </cell>
          <cell r="E8056">
            <v>2916.6666666666665</v>
          </cell>
          <cell r="F8056">
            <v>35000</v>
          </cell>
          <cell r="G8056" t="str">
            <v>N</v>
          </cell>
          <cell r="H8056" t="str">
            <v>N</v>
          </cell>
          <cell r="I8056">
            <v>44256</v>
          </cell>
          <cell r="J8056">
            <v>44260</v>
          </cell>
          <cell r="K8056" t="str">
            <v xml:space="preserve">Withdrawn </v>
          </cell>
          <cell r="L8056" t="str">
            <v xml:space="preserve">Withdrawn </v>
          </cell>
          <cell r="M8056" t="str">
            <v xml:space="preserve">Withdrawn </v>
          </cell>
          <cell r="N8056" t="str">
            <v xml:space="preserve">Withdrawn </v>
          </cell>
          <cell r="O8056" t="str">
            <v xml:space="preserve">Withdrawn </v>
          </cell>
          <cell r="P8056" t="str">
            <v>William Johnston</v>
          </cell>
          <cell r="Q8056" t="str">
            <v>BJ101</v>
          </cell>
          <cell r="R8056" t="str">
            <v>Andy Arner</v>
          </cell>
          <cell r="S8056" t="str">
            <v>AA102</v>
          </cell>
        </row>
        <row r="8057">
          <cell r="B8057" t="str">
            <v>419100076244</v>
          </cell>
          <cell r="C8057" t="str">
            <v>BOSCAGE DEVELOPMENT INC</v>
          </cell>
          <cell r="D8057" t="str">
            <v>NEVSYGDBY.COM</v>
          </cell>
          <cell r="E8057">
            <v>2000</v>
          </cell>
          <cell r="F8057">
            <v>24000</v>
          </cell>
          <cell r="G8057" t="str">
            <v>N</v>
          </cell>
          <cell r="H8057" t="str">
            <v>N</v>
          </cell>
          <cell r="I8057">
            <v>44256</v>
          </cell>
          <cell r="J8057">
            <v>44260</v>
          </cell>
          <cell r="K8057">
            <v>44260</v>
          </cell>
          <cell r="L8057">
            <v>44271</v>
          </cell>
          <cell r="M8057">
            <v>44285</v>
          </cell>
          <cell r="N8057">
            <v>44256</v>
          </cell>
          <cell r="O8057" t="str">
            <v>Y</v>
          </cell>
          <cell r="P8057" t="str">
            <v>Mobius Payments</v>
          </cell>
          <cell r="Q8057" t="str">
            <v>MOB101</v>
          </cell>
        </row>
        <row r="8058">
          <cell r="B8058" t="str">
            <v>419100076253</v>
          </cell>
          <cell r="C8058" t="str">
            <v>PETVET CARE CENTERS OREGON LLC</v>
          </cell>
          <cell r="D8058" t="str">
            <v>CLACKAMAS PET CLINIC</v>
          </cell>
          <cell r="E8058">
            <v>141666.66666666666</v>
          </cell>
          <cell r="F8058">
            <v>1700000</v>
          </cell>
          <cell r="G8058" t="str">
            <v>N</v>
          </cell>
          <cell r="H8058" t="str">
            <v>N</v>
          </cell>
          <cell r="I8058">
            <v>44256</v>
          </cell>
          <cell r="J8058">
            <v>44260</v>
          </cell>
          <cell r="K8058">
            <v>44263</v>
          </cell>
          <cell r="L8058">
            <v>44263</v>
          </cell>
          <cell r="M8058">
            <v>44279</v>
          </cell>
          <cell r="N8058">
            <v>44256</v>
          </cell>
          <cell r="O8058" t="str">
            <v>Y</v>
          </cell>
          <cell r="P8058" t="str">
            <v>KBH Enterprises</v>
          </cell>
          <cell r="Q8058" t="str">
            <v>KH101</v>
          </cell>
          <cell r="R8058" t="str">
            <v>Chris Frey</v>
          </cell>
          <cell r="S8058" t="str">
            <v>CF101</v>
          </cell>
          <cell r="T8058" t="str">
            <v>Erick Weinstein</v>
          </cell>
          <cell r="U8058" t="str">
            <v>EW101</v>
          </cell>
          <cell r="V8058" t="str">
            <v>PetVet Care Centers</v>
          </cell>
          <cell r="W8058" t="str">
            <v>PETVET</v>
          </cell>
        </row>
        <row r="8059">
          <cell r="B8059" t="str">
            <v>419100076262</v>
          </cell>
          <cell r="C8059" t="str">
            <v>RACE VENTURE CORP</v>
          </cell>
          <cell r="D8059" t="str">
            <v>THETOXICWALZ.COM</v>
          </cell>
          <cell r="E8059">
            <v>20833.333333333332</v>
          </cell>
          <cell r="F8059">
            <v>250000</v>
          </cell>
          <cell r="G8059" t="str">
            <v>N</v>
          </cell>
          <cell r="H8059" t="str">
            <v>N</v>
          </cell>
          <cell r="I8059">
            <v>44256</v>
          </cell>
          <cell r="J8059">
            <v>44260</v>
          </cell>
          <cell r="K8059">
            <v>44263</v>
          </cell>
          <cell r="L8059">
            <v>44264</v>
          </cell>
          <cell r="M8059">
            <v>44285</v>
          </cell>
          <cell r="N8059">
            <v>44256</v>
          </cell>
          <cell r="O8059" t="str">
            <v>Y</v>
          </cell>
          <cell r="P8059" t="str">
            <v>RocketGate</v>
          </cell>
          <cell r="Q8059" t="str">
            <v>RG101</v>
          </cell>
          <cell r="R8059" t="str">
            <v>Dating Network</v>
          </cell>
          <cell r="S8059" t="str">
            <v>DN101</v>
          </cell>
        </row>
        <row r="8060">
          <cell r="B8060" t="str">
            <v>419100076271</v>
          </cell>
          <cell r="C8060" t="str">
            <v>T MITCH TECH LLC</v>
          </cell>
          <cell r="D8060" t="str">
            <v>ABILLPRO.COM</v>
          </cell>
          <cell r="E8060">
            <v>38333.333333333336</v>
          </cell>
          <cell r="F8060">
            <v>460000</v>
          </cell>
          <cell r="G8060" t="str">
            <v>N</v>
          </cell>
          <cell r="H8060" t="str">
            <v>N</v>
          </cell>
          <cell r="I8060">
            <v>44256</v>
          </cell>
          <cell r="J8060">
            <v>44260</v>
          </cell>
          <cell r="K8060">
            <v>44264</v>
          </cell>
          <cell r="L8060">
            <v>44271</v>
          </cell>
          <cell r="M8060">
            <v>44285</v>
          </cell>
          <cell r="N8060">
            <v>44256</v>
          </cell>
          <cell r="O8060" t="str">
            <v>Y</v>
          </cell>
          <cell r="P8060" t="str">
            <v>Sean Ober</v>
          </cell>
          <cell r="Q8060" t="str">
            <v>SO101</v>
          </cell>
        </row>
        <row r="8061">
          <cell r="B8061" t="str">
            <v>419100076280</v>
          </cell>
          <cell r="C8061" t="str">
            <v>SORBUS HOLDINGS LLC</v>
          </cell>
          <cell r="D8061" t="str">
            <v>EPALFEE.COM</v>
          </cell>
          <cell r="E8061">
            <v>38333.333333333336</v>
          </cell>
          <cell r="F8061">
            <v>460000</v>
          </cell>
          <cell r="G8061" t="str">
            <v>N</v>
          </cell>
          <cell r="H8061" t="str">
            <v>N</v>
          </cell>
          <cell r="I8061">
            <v>44256</v>
          </cell>
          <cell r="J8061">
            <v>44260</v>
          </cell>
          <cell r="K8061">
            <v>44263</v>
          </cell>
          <cell r="L8061">
            <v>44271</v>
          </cell>
          <cell r="M8061">
            <v>44285</v>
          </cell>
          <cell r="N8061">
            <v>44256</v>
          </cell>
          <cell r="O8061" t="str">
            <v>Y</v>
          </cell>
          <cell r="P8061" t="str">
            <v>Sean Ober</v>
          </cell>
          <cell r="Q8061" t="str">
            <v>SO101</v>
          </cell>
        </row>
        <row r="8062">
          <cell r="B8062" t="str">
            <v>419100076299</v>
          </cell>
          <cell r="C8062" t="str">
            <v>ICANDY ENTERPRISE, LLC</v>
          </cell>
          <cell r="D8062" t="str">
            <v>ICANDY ENTERPRISES</v>
          </cell>
          <cell r="E8062">
            <v>20000</v>
          </cell>
          <cell r="F8062">
            <v>240000</v>
          </cell>
          <cell r="G8062" t="str">
            <v>N</v>
          </cell>
          <cell r="H8062" t="str">
            <v>N</v>
          </cell>
          <cell r="I8062">
            <v>44256</v>
          </cell>
          <cell r="J8062">
            <v>44260</v>
          </cell>
          <cell r="K8062">
            <v>44277</v>
          </cell>
          <cell r="L8062">
            <v>44278</v>
          </cell>
          <cell r="M8062">
            <v>44291</v>
          </cell>
          <cell r="N8062">
            <v>44287</v>
          </cell>
          <cell r="O8062" t="str">
            <v>Y</v>
          </cell>
          <cell r="P8062" t="str">
            <v>Mobius Payments</v>
          </cell>
          <cell r="Q8062" t="str">
            <v>MOB101</v>
          </cell>
        </row>
        <row r="8063">
          <cell r="B8063" t="str">
            <v>419100076315</v>
          </cell>
          <cell r="C8063" t="str">
            <v>MIDWEST VETERINARY PARTNERS LLC</v>
          </cell>
          <cell r="D8063" t="str">
            <v>ANIMAL MEDICAL CENTER WENTZVILLE</v>
          </cell>
          <cell r="E8063">
            <v>150000</v>
          </cell>
          <cell r="F8063">
            <v>1800000</v>
          </cell>
          <cell r="G8063" t="str">
            <v>Y</v>
          </cell>
          <cell r="H8063" t="str">
            <v>N</v>
          </cell>
          <cell r="I8063">
            <v>44256</v>
          </cell>
          <cell r="J8063">
            <v>44263</v>
          </cell>
          <cell r="K8063">
            <v>44263</v>
          </cell>
          <cell r="L8063">
            <v>44263</v>
          </cell>
          <cell r="M8063">
            <v>44291</v>
          </cell>
          <cell r="N8063">
            <v>44287</v>
          </cell>
          <cell r="O8063" t="str">
            <v>Y</v>
          </cell>
          <cell r="P8063" t="str">
            <v>HYD Associates Inc</v>
          </cell>
          <cell r="Q8063" t="str">
            <v>HYD101</v>
          </cell>
          <cell r="R8063" t="str">
            <v>Chris Frey</v>
          </cell>
          <cell r="S8063" t="str">
            <v>CF101</v>
          </cell>
          <cell r="T8063" t="str">
            <v>KBH Enterprises</v>
          </cell>
          <cell r="U8063" t="str">
            <v>KH101</v>
          </cell>
          <cell r="V8063" t="str">
            <v xml:space="preserve">Mission Veterinary Partners </v>
          </cell>
          <cell r="W8063" t="str">
            <v>MVP101</v>
          </cell>
        </row>
        <row r="8064">
          <cell r="B8064" t="str">
            <v>419100076324</v>
          </cell>
          <cell r="C8064" t="str">
            <v>MIDWEST VETERINARY PARTNERS LLC</v>
          </cell>
          <cell r="D8064" t="str">
            <v>FAMILY VET LAKE ST. LOUIS</v>
          </cell>
          <cell r="E8064">
            <v>83333.333333333328</v>
          </cell>
          <cell r="F8064">
            <v>1000000</v>
          </cell>
          <cell r="G8064" t="str">
            <v>Y</v>
          </cell>
          <cell r="H8064" t="str">
            <v>N</v>
          </cell>
          <cell r="I8064">
            <v>44256</v>
          </cell>
          <cell r="J8064">
            <v>44263</v>
          </cell>
          <cell r="K8064">
            <v>44263</v>
          </cell>
          <cell r="L8064">
            <v>44263</v>
          </cell>
          <cell r="M8064">
            <v>44291</v>
          </cell>
          <cell r="N8064">
            <v>44287</v>
          </cell>
          <cell r="O8064" t="str">
            <v>Y</v>
          </cell>
          <cell r="P8064" t="str">
            <v>HYD Associates Inc</v>
          </cell>
          <cell r="Q8064" t="str">
            <v>HYD101</v>
          </cell>
          <cell r="R8064" t="str">
            <v>Chris Frey</v>
          </cell>
          <cell r="S8064" t="str">
            <v>CF101</v>
          </cell>
          <cell r="T8064" t="str">
            <v>KBH Enterprises</v>
          </cell>
          <cell r="U8064" t="str">
            <v>KH101</v>
          </cell>
          <cell r="V8064" t="str">
            <v xml:space="preserve">Mission Veterinary Partners </v>
          </cell>
          <cell r="W8064" t="str">
            <v>MVP101</v>
          </cell>
        </row>
        <row r="8065">
          <cell r="B8065" t="str">
            <v xml:space="preserve">892999926239    </v>
          </cell>
          <cell r="C8065" t="str">
            <v>SPICY MUMMA LLC</v>
          </cell>
          <cell r="D8065" t="str">
            <v>THE SPICE &amp; TEA EXCHANGE OF WILLIAMSBURG</v>
          </cell>
          <cell r="E8065">
            <v>31108.333333333332</v>
          </cell>
          <cell r="F8065">
            <v>373300</v>
          </cell>
          <cell r="G8065" t="str">
            <v>Y</v>
          </cell>
          <cell r="H8065" t="str">
            <v>Y</v>
          </cell>
          <cell r="I8065">
            <v>44256</v>
          </cell>
          <cell r="J8065">
            <v>44263</v>
          </cell>
          <cell r="K8065">
            <v>44264</v>
          </cell>
          <cell r="L8065">
            <v>44264</v>
          </cell>
          <cell r="O8065" t="str">
            <v>Y</v>
          </cell>
          <cell r="P8065" t="str">
            <v>Matt McCracken</v>
          </cell>
          <cell r="Q8065" t="str">
            <v>MM103</v>
          </cell>
          <cell r="R8065" t="str">
            <v>Andy Arner</v>
          </cell>
          <cell r="S8065" t="str">
            <v>AA102</v>
          </cell>
        </row>
        <row r="8066">
          <cell r="B8066" t="str">
            <v>419100076333</v>
          </cell>
          <cell r="C8066" t="str">
            <v>NOTRE DAME CATHOLIC ACADEMY OF RIDGEWOOD</v>
          </cell>
          <cell r="D8066" t="str">
            <v>NOTRE DAME CATHOLIC ACADEMY OF RIDGEWOOD</v>
          </cell>
          <cell r="E8066">
            <v>15000</v>
          </cell>
          <cell r="F8066">
            <v>180000</v>
          </cell>
          <cell r="G8066" t="str">
            <v>Y</v>
          </cell>
          <cell r="H8066" t="str">
            <v>Y</v>
          </cell>
          <cell r="I8066">
            <v>44256</v>
          </cell>
          <cell r="J8066">
            <v>44264</v>
          </cell>
          <cell r="K8066">
            <v>44265</v>
          </cell>
          <cell r="L8066">
            <v>44265</v>
          </cell>
          <cell r="M8066">
            <v>44279</v>
          </cell>
          <cell r="N8066">
            <v>44256</v>
          </cell>
          <cell r="O8066" t="str">
            <v>Y</v>
          </cell>
          <cell r="P8066" t="str">
            <v>Brett Rosenfeld</v>
          </cell>
          <cell r="Q8066" t="str">
            <v>BR101</v>
          </cell>
          <cell r="R8066" t="str">
            <v>Frank Sweeney</v>
          </cell>
          <cell r="S8066" t="str">
            <v>FS101</v>
          </cell>
          <cell r="T8066" t="str">
            <v>Signature Bank</v>
          </cell>
          <cell r="U8066" t="str">
            <v>SBANK</v>
          </cell>
        </row>
        <row r="8067">
          <cell r="B8067" t="str">
            <v>419100076342</v>
          </cell>
          <cell r="C8067" t="str">
            <v xml:space="preserve">PETVET CARE CENTERS CALIFORNIA INC </v>
          </cell>
          <cell r="D8067" t="str">
            <v>OAK GLEN ANIMAL HOSPITAL</v>
          </cell>
          <cell r="E8067">
            <v>125000</v>
          </cell>
          <cell r="F8067">
            <v>1500000</v>
          </cell>
          <cell r="G8067" t="str">
            <v>Y</v>
          </cell>
          <cell r="H8067" t="str">
            <v>N</v>
          </cell>
          <cell r="I8067">
            <v>44256</v>
          </cell>
          <cell r="J8067">
            <v>44264</v>
          </cell>
          <cell r="K8067">
            <v>44264</v>
          </cell>
          <cell r="L8067">
            <v>44264</v>
          </cell>
          <cell r="M8067">
            <v>44299</v>
          </cell>
          <cell r="N8067">
            <v>44287</v>
          </cell>
          <cell r="O8067" t="str">
            <v>Y</v>
          </cell>
          <cell r="P8067" t="str">
            <v>KBH Enterprises</v>
          </cell>
          <cell r="Q8067" t="str">
            <v>KH101</v>
          </cell>
          <cell r="R8067" t="str">
            <v>Chris Frey</v>
          </cell>
          <cell r="S8067" t="str">
            <v>CF101</v>
          </cell>
          <cell r="T8067" t="str">
            <v>Erick Weinstein</v>
          </cell>
          <cell r="U8067" t="str">
            <v>EW101</v>
          </cell>
          <cell r="V8067" t="str">
            <v>PetVet Care Centers</v>
          </cell>
          <cell r="W8067" t="str">
            <v>PETVET</v>
          </cell>
        </row>
        <row r="8068">
          <cell r="B8068" t="str">
            <v>419100076351</v>
          </cell>
          <cell r="C8068" t="str">
            <v xml:space="preserve">PETVET CARE CENTERS CALIFORNIA INC </v>
          </cell>
          <cell r="D8068" t="str">
            <v>GREEN VALLEY VETERINARY CLINIC</v>
          </cell>
          <cell r="E8068">
            <v>179166.66666666666</v>
          </cell>
          <cell r="F8068">
            <v>2150000</v>
          </cell>
          <cell r="G8068" t="str">
            <v>Y</v>
          </cell>
          <cell r="H8068" t="str">
            <v>N</v>
          </cell>
          <cell r="I8068">
            <v>44256</v>
          </cell>
          <cell r="J8068">
            <v>44264</v>
          </cell>
          <cell r="K8068">
            <v>44264</v>
          </cell>
          <cell r="L8068">
            <v>44264</v>
          </cell>
          <cell r="M8068">
            <v>44291</v>
          </cell>
          <cell r="N8068">
            <v>44287</v>
          </cell>
          <cell r="O8068" t="str">
            <v>Y</v>
          </cell>
          <cell r="P8068" t="str">
            <v>KBH Enterprises</v>
          </cell>
          <cell r="Q8068" t="str">
            <v>KH101</v>
          </cell>
          <cell r="R8068" t="str">
            <v>Chris Frey</v>
          </cell>
          <cell r="S8068" t="str">
            <v>CF101</v>
          </cell>
          <cell r="T8068" t="str">
            <v>Erick Weinstein</v>
          </cell>
          <cell r="U8068" t="str">
            <v>EW101</v>
          </cell>
          <cell r="V8068" t="str">
            <v>PetVet Care Centers</v>
          </cell>
          <cell r="W8068" t="str">
            <v>PETVET</v>
          </cell>
        </row>
        <row r="8069">
          <cell r="B8069" t="str">
            <v>419100076360</v>
          </cell>
          <cell r="C8069" t="str">
            <v>LAST GROVE INC</v>
          </cell>
          <cell r="D8069" t="str">
            <v>WAKEUPTHEMOUNT.COM</v>
          </cell>
          <cell r="E8069">
            <v>20833.333333333332</v>
          </cell>
          <cell r="F8069">
            <v>250000</v>
          </cell>
          <cell r="G8069" t="str">
            <v>N</v>
          </cell>
          <cell r="H8069" t="str">
            <v>N</v>
          </cell>
          <cell r="I8069">
            <v>44256</v>
          </cell>
          <cell r="J8069">
            <v>44265</v>
          </cell>
          <cell r="K8069">
            <v>44265</v>
          </cell>
          <cell r="L8069">
            <v>44265</v>
          </cell>
          <cell r="M8069">
            <v>44285</v>
          </cell>
          <cell r="N8069">
            <v>44256</v>
          </cell>
          <cell r="O8069" t="str">
            <v>Y</v>
          </cell>
          <cell r="P8069" t="str">
            <v>RocketGate</v>
          </cell>
          <cell r="Q8069" t="str">
            <v>RG101</v>
          </cell>
          <cell r="R8069" t="str">
            <v>Dating Network</v>
          </cell>
          <cell r="S8069" t="str">
            <v>DN101</v>
          </cell>
        </row>
        <row r="8070">
          <cell r="B8070">
            <v>420100000037</v>
          </cell>
          <cell r="C8070" t="str">
            <v>OLB MEDIA LLC</v>
          </cell>
          <cell r="D8070" t="str">
            <v>SEGPAY.COM  *OLBCS.COM</v>
          </cell>
          <cell r="E8070">
            <v>100000</v>
          </cell>
          <cell r="F8070">
            <v>1200000</v>
          </cell>
          <cell r="G8070" t="str">
            <v>Y</v>
          </cell>
          <cell r="H8070" t="str">
            <v>N</v>
          </cell>
          <cell r="I8070">
            <v>44256</v>
          </cell>
          <cell r="J8070">
            <v>44265</v>
          </cell>
          <cell r="K8070">
            <v>44274</v>
          </cell>
          <cell r="L8070">
            <v>44274</v>
          </cell>
          <cell r="M8070">
            <v>44285</v>
          </cell>
          <cell r="N8070">
            <v>44256</v>
          </cell>
          <cell r="O8070" t="str">
            <v>Y</v>
          </cell>
          <cell r="P8070" t="str">
            <v>SegPay PayFac</v>
          </cell>
          <cell r="Q8070" t="str">
            <v>SEGPF</v>
          </cell>
        </row>
        <row r="8071">
          <cell r="B8071" t="str">
            <v>420100000046</v>
          </cell>
          <cell r="C8071" t="str">
            <v>DIEZEL WEB SERVICES LLC</v>
          </cell>
          <cell r="D8071" t="str">
            <v>SEGPAY.COM  *GENSINSUPPORT.COM</v>
          </cell>
          <cell r="E8071">
            <v>10000</v>
          </cell>
          <cell r="F8071">
            <v>120000</v>
          </cell>
          <cell r="G8071" t="str">
            <v>Y</v>
          </cell>
          <cell r="H8071" t="str">
            <v>N</v>
          </cell>
          <cell r="I8071">
            <v>44256</v>
          </cell>
          <cell r="J8071">
            <v>44265</v>
          </cell>
          <cell r="K8071">
            <v>44274</v>
          </cell>
          <cell r="L8071">
            <v>44274</v>
          </cell>
          <cell r="M8071">
            <v>44291</v>
          </cell>
          <cell r="N8071">
            <v>44287</v>
          </cell>
          <cell r="O8071" t="str">
            <v>Y</v>
          </cell>
          <cell r="P8071" t="str">
            <v>SegPay PayFac</v>
          </cell>
          <cell r="Q8071" t="str">
            <v>SEGPF</v>
          </cell>
        </row>
        <row r="8072">
          <cell r="B8072" t="str">
            <v>420100000055</v>
          </cell>
          <cell r="C8072" t="str">
            <v>INNOVATE AND EVOLVE LLC</v>
          </cell>
          <cell r="D8072" t="str">
            <v>SEGPAY.COM  *GAMEBILLING</v>
          </cell>
          <cell r="E8072">
            <v>3000</v>
          </cell>
          <cell r="F8072">
            <v>36000</v>
          </cell>
          <cell r="G8072" t="str">
            <v>Y</v>
          </cell>
          <cell r="H8072" t="str">
            <v>N</v>
          </cell>
          <cell r="I8072">
            <v>44256</v>
          </cell>
          <cell r="J8072">
            <v>44265</v>
          </cell>
          <cell r="K8072">
            <v>44274</v>
          </cell>
          <cell r="L8072">
            <v>44274</v>
          </cell>
          <cell r="M8072">
            <v>44299</v>
          </cell>
          <cell r="N8072">
            <v>44287</v>
          </cell>
          <cell r="O8072" t="str">
            <v>Y</v>
          </cell>
          <cell r="P8072" t="str">
            <v>SegPay PayFac</v>
          </cell>
          <cell r="Q8072" t="str">
            <v>SEGPF</v>
          </cell>
        </row>
        <row r="8073">
          <cell r="B8073" t="str">
            <v>580808005069810</v>
          </cell>
          <cell r="C8073" t="str">
            <v>TREED ENTERPRISES INC</v>
          </cell>
          <cell r="D8073" t="str">
            <v>STR-NOW.COM</v>
          </cell>
          <cell r="E8073">
            <v>20833.333333333332</v>
          </cell>
          <cell r="F8073">
            <v>250000</v>
          </cell>
          <cell r="G8073" t="str">
            <v>Y</v>
          </cell>
          <cell r="H8073" t="str">
            <v>N</v>
          </cell>
          <cell r="I8073">
            <v>44256</v>
          </cell>
          <cell r="J8073">
            <v>44265</v>
          </cell>
          <cell r="K8073" t="str">
            <v xml:space="preserve">Withdrawn </v>
          </cell>
          <cell r="L8073" t="str">
            <v xml:space="preserve">Withdrawn </v>
          </cell>
          <cell r="M8073" t="str">
            <v xml:space="preserve">Withdrawn </v>
          </cell>
          <cell r="N8073" t="str">
            <v xml:space="preserve">Withdrawn </v>
          </cell>
          <cell r="O8073" t="str">
            <v xml:space="preserve">Withdrawn </v>
          </cell>
          <cell r="P8073" t="str">
            <v>RocketGate</v>
          </cell>
          <cell r="Q8073" t="str">
            <v>RG101</v>
          </cell>
          <cell r="R8073" t="str">
            <v>Dating Network</v>
          </cell>
          <cell r="S8073" t="str">
            <v>DN101</v>
          </cell>
        </row>
        <row r="8074">
          <cell r="B8074" t="str">
            <v>419100076379</v>
          </cell>
          <cell r="C8074" t="str">
            <v>JOHN MOSKO</v>
          </cell>
          <cell r="D8074" t="str">
            <v>PLATINUM SERVICES</v>
          </cell>
          <cell r="E8074">
            <v>20833.333333333332</v>
          </cell>
          <cell r="F8074">
            <v>250000</v>
          </cell>
          <cell r="G8074" t="str">
            <v>N</v>
          </cell>
          <cell r="H8074" t="str">
            <v>N</v>
          </cell>
          <cell r="I8074">
            <v>44256</v>
          </cell>
          <cell r="J8074">
            <v>44265</v>
          </cell>
          <cell r="K8074">
            <v>44273</v>
          </cell>
          <cell r="L8074">
            <v>44287</v>
          </cell>
          <cell r="O8074" t="str">
            <v>Y</v>
          </cell>
          <cell r="P8074" t="str">
            <v>Mobius Payments</v>
          </cell>
          <cell r="Q8074" t="str">
            <v>MOB101</v>
          </cell>
        </row>
        <row r="8075">
          <cell r="B8075" t="str">
            <v>419100076388</v>
          </cell>
          <cell r="C8075" t="str">
            <v>GEO NICHE APPLICATIONS LLC</v>
          </cell>
          <cell r="D8075" t="str">
            <v>PAYNETHELP.COM</v>
          </cell>
          <cell r="E8075">
            <v>29166.666666666668</v>
          </cell>
          <cell r="F8075">
            <v>350000</v>
          </cell>
          <cell r="G8075" t="str">
            <v>N</v>
          </cell>
          <cell r="H8075" t="str">
            <v>N</v>
          </cell>
          <cell r="I8075">
            <v>44256</v>
          </cell>
          <cell r="J8075">
            <v>44265</v>
          </cell>
          <cell r="K8075">
            <v>44293</v>
          </cell>
          <cell r="L8075">
            <v>44301</v>
          </cell>
          <cell r="P8075" t="str">
            <v>CardWorks Acquiring</v>
          </cell>
          <cell r="Q8075" t="str">
            <v>CWARHR</v>
          </cell>
        </row>
        <row r="8076">
          <cell r="B8076" t="str">
            <v>419100076397</v>
          </cell>
          <cell r="C8076" t="str">
            <v>RACE VENTURE CORP</v>
          </cell>
          <cell r="D8076" t="str">
            <v>CAUGHTINBATTLE.COM</v>
          </cell>
          <cell r="E8076">
            <v>20833.333333333332</v>
          </cell>
          <cell r="F8076">
            <v>250000</v>
          </cell>
          <cell r="G8076" t="str">
            <v>N</v>
          </cell>
          <cell r="H8076" t="str">
            <v>N</v>
          </cell>
          <cell r="I8076">
            <v>44256</v>
          </cell>
          <cell r="J8076">
            <v>44265</v>
          </cell>
          <cell r="K8076">
            <v>44266</v>
          </cell>
          <cell r="L8076">
            <v>44270</v>
          </cell>
          <cell r="M8076">
            <v>44285</v>
          </cell>
          <cell r="N8076">
            <v>44256</v>
          </cell>
          <cell r="O8076" t="str">
            <v>Y</v>
          </cell>
          <cell r="P8076" t="str">
            <v>RocketGate</v>
          </cell>
          <cell r="Q8076" t="str">
            <v>RG101</v>
          </cell>
          <cell r="R8076" t="str">
            <v>Dating Network</v>
          </cell>
          <cell r="S8076" t="str">
            <v>DN101</v>
          </cell>
        </row>
        <row r="8077">
          <cell r="B8077" t="str">
            <v>419100076404</v>
          </cell>
          <cell r="C8077" t="str">
            <v>DUBIN ENTERPRISES LLC</v>
          </cell>
          <cell r="D8077" t="str">
            <v>PALOBILL.COM</v>
          </cell>
          <cell r="E8077">
            <v>38333.333333333336</v>
          </cell>
          <cell r="F8077">
            <v>460000</v>
          </cell>
          <cell r="G8077" t="str">
            <v>N</v>
          </cell>
          <cell r="H8077" t="str">
            <v>N</v>
          </cell>
          <cell r="I8077">
            <v>44256</v>
          </cell>
          <cell r="J8077">
            <v>44265</v>
          </cell>
          <cell r="K8077">
            <v>44266</v>
          </cell>
          <cell r="L8077">
            <v>44272</v>
          </cell>
          <cell r="M8077">
            <v>44285</v>
          </cell>
          <cell r="N8077">
            <v>44256</v>
          </cell>
          <cell r="O8077" t="str">
            <v>Y</v>
          </cell>
          <cell r="P8077" t="str">
            <v>Sean Ober</v>
          </cell>
          <cell r="Q8077" t="str">
            <v>SO101</v>
          </cell>
        </row>
        <row r="8078">
          <cell r="B8078" t="str">
            <v>419100076413</v>
          </cell>
          <cell r="C8078" t="str">
            <v>WORKSTER ENTERPRISES LLC</v>
          </cell>
          <cell r="D8078" t="str">
            <v>CEBEFEE.COM</v>
          </cell>
          <cell r="E8078">
            <v>38333.333333333336</v>
          </cell>
          <cell r="F8078">
            <v>460000</v>
          </cell>
          <cell r="G8078" t="str">
            <v>N</v>
          </cell>
          <cell r="H8078" t="str">
            <v>N</v>
          </cell>
          <cell r="I8078">
            <v>44256</v>
          </cell>
          <cell r="J8078">
            <v>44265</v>
          </cell>
          <cell r="K8078">
            <v>44272</v>
          </cell>
          <cell r="L8078">
            <v>44284</v>
          </cell>
          <cell r="M8078">
            <v>44291</v>
          </cell>
          <cell r="N8078">
            <v>44287</v>
          </cell>
          <cell r="O8078" t="str">
            <v>Y</v>
          </cell>
          <cell r="P8078" t="str">
            <v>Sean Ober</v>
          </cell>
          <cell r="Q8078" t="str">
            <v>SO101</v>
          </cell>
        </row>
        <row r="8079">
          <cell r="B8079" t="str">
            <v>580808005069059</v>
          </cell>
          <cell r="C8079" t="str">
            <v>MELANIE WILSON HARTMAN DMD PC</v>
          </cell>
          <cell r="D8079" t="str">
            <v>GYURICZA &amp; HARTMAN FAMILY &amp; COSMETIC DENTISTRY</v>
          </cell>
          <cell r="E8079">
            <v>79166.666666666672</v>
          </cell>
          <cell r="F8079">
            <v>950000</v>
          </cell>
          <cell r="G8079" t="str">
            <v>Y</v>
          </cell>
          <cell r="H8079" t="str">
            <v>Y</v>
          </cell>
          <cell r="I8079">
            <v>44256</v>
          </cell>
          <cell r="J8079">
            <v>44265</v>
          </cell>
          <cell r="K8079">
            <v>44266</v>
          </cell>
          <cell r="L8079">
            <v>44266</v>
          </cell>
          <cell r="M8079">
            <v>44256</v>
          </cell>
          <cell r="N8079">
            <v>44256</v>
          </cell>
          <cell r="O8079" t="str">
            <v>Y</v>
          </cell>
          <cell r="P8079" t="str">
            <v>Brett Rosenfeld</v>
          </cell>
          <cell r="Q8079" t="str">
            <v>BR101</v>
          </cell>
          <cell r="R8079" t="str">
            <v>Frank Sweeney</v>
          </cell>
          <cell r="S8079" t="str">
            <v>FS101</v>
          </cell>
        </row>
        <row r="8080">
          <cell r="B8080" t="str">
            <v>419100076422</v>
          </cell>
          <cell r="C8080" t="str">
            <v>KINENSA LLC</v>
          </cell>
          <cell r="D8080" t="str">
            <v>ZBMFEE.COM</v>
          </cell>
          <cell r="E8080">
            <v>38333.333333333336</v>
          </cell>
          <cell r="F8080">
            <v>460000</v>
          </cell>
          <cell r="G8080" t="str">
            <v>N</v>
          </cell>
          <cell r="H8080" t="str">
            <v>N</v>
          </cell>
          <cell r="I8080">
            <v>44256</v>
          </cell>
          <cell r="J8080">
            <v>44265</v>
          </cell>
          <cell r="K8080">
            <v>44272</v>
          </cell>
          <cell r="L8080">
            <v>44281</v>
          </cell>
          <cell r="M8080">
            <v>44291</v>
          </cell>
          <cell r="N8080">
            <v>44287</v>
          </cell>
          <cell r="O8080" t="str">
            <v>Y</v>
          </cell>
          <cell r="P8080" t="str">
            <v>Sean Ober</v>
          </cell>
          <cell r="Q8080" t="str">
            <v>SO101</v>
          </cell>
        </row>
        <row r="8081">
          <cell r="B8081" t="str">
            <v>419100076431</v>
          </cell>
          <cell r="C8081" t="str">
            <v>HELPFUL THINGS LLC</v>
          </cell>
          <cell r="D8081" t="str">
            <v>DL-BILLING.COM</v>
          </cell>
          <cell r="E8081">
            <v>20000</v>
          </cell>
          <cell r="F8081">
            <v>240000</v>
          </cell>
          <cell r="G8081" t="str">
            <v>N</v>
          </cell>
          <cell r="H8081" t="str">
            <v>N</v>
          </cell>
          <cell r="I8081">
            <v>44256</v>
          </cell>
          <cell r="J8081">
            <v>44265</v>
          </cell>
          <cell r="K8081">
            <v>44277</v>
          </cell>
          <cell r="L8081">
            <v>44281</v>
          </cell>
          <cell r="O8081" t="str">
            <v>Y</v>
          </cell>
          <cell r="P8081" t="str">
            <v>Mobius Payments</v>
          </cell>
          <cell r="Q8081" t="str">
            <v>MOB101</v>
          </cell>
        </row>
        <row r="8082">
          <cell r="B8082" t="str">
            <v>419100076440</v>
          </cell>
          <cell r="C8082" t="str">
            <v>MONIKEN ASSOCIATES LLC</v>
          </cell>
          <cell r="D8082" t="str">
            <v>AXPFEE.COM</v>
          </cell>
          <cell r="E8082">
            <v>38333.333333333336</v>
          </cell>
          <cell r="F8082">
            <v>460000</v>
          </cell>
          <cell r="G8082" t="str">
            <v>N</v>
          </cell>
          <cell r="H8082" t="str">
            <v>N</v>
          </cell>
          <cell r="I8082">
            <v>44256</v>
          </cell>
          <cell r="J8082">
            <v>44265</v>
          </cell>
          <cell r="K8082">
            <v>44267</v>
          </cell>
          <cell r="L8082">
            <v>44284</v>
          </cell>
          <cell r="M8082">
            <v>44291</v>
          </cell>
          <cell r="N8082">
            <v>44287</v>
          </cell>
          <cell r="O8082" t="str">
            <v>Y</v>
          </cell>
          <cell r="P8082" t="str">
            <v>Sean Ober</v>
          </cell>
          <cell r="Q8082" t="str">
            <v>SO101</v>
          </cell>
        </row>
        <row r="8083">
          <cell r="B8083" t="str">
            <v>419100076459</v>
          </cell>
          <cell r="C8083" t="str">
            <v>GEORGE PHILLIPS</v>
          </cell>
          <cell r="D8083" t="str">
            <v>ASTORIA MUSIC</v>
          </cell>
          <cell r="E8083">
            <v>10416.666666666666</v>
          </cell>
          <cell r="F8083">
            <v>125000</v>
          </cell>
          <cell r="G8083" t="str">
            <v>Y</v>
          </cell>
          <cell r="H8083" t="str">
            <v>Y</v>
          </cell>
          <cell r="I8083">
            <v>44256</v>
          </cell>
          <cell r="J8083">
            <v>44266</v>
          </cell>
          <cell r="K8083">
            <v>44270</v>
          </cell>
          <cell r="L8083">
            <v>44270</v>
          </cell>
          <cell r="O8083" t="str">
            <v>Y</v>
          </cell>
          <cell r="P8083" t="str">
            <v>Brian Hanson</v>
          </cell>
          <cell r="Q8083" t="str">
            <v>BH101</v>
          </cell>
          <cell r="R8083" t="str">
            <v>Andy Arner</v>
          </cell>
          <cell r="S8083" t="str">
            <v>AA102</v>
          </cell>
          <cell r="T8083" t="str">
            <v>First Central Savings Bank</v>
          </cell>
          <cell r="U8083" t="str">
            <v xml:space="preserve">FCSB </v>
          </cell>
        </row>
        <row r="8084">
          <cell r="B8084" t="str">
            <v>580808005068390</v>
          </cell>
          <cell r="C8084" t="str">
            <v>CENTRAL ISLAND SNACKS INC</v>
          </cell>
          <cell r="D8084" t="str">
            <v>KNOT OF THIS WORLD PRETZELS</v>
          </cell>
          <cell r="E8084">
            <v>3750</v>
          </cell>
          <cell r="F8084">
            <v>45000</v>
          </cell>
          <cell r="G8084" t="str">
            <v>Y</v>
          </cell>
          <cell r="H8084" t="str">
            <v>Y</v>
          </cell>
          <cell r="I8084">
            <v>44256</v>
          </cell>
          <cell r="J8084">
            <v>44266</v>
          </cell>
          <cell r="K8084">
            <v>44267</v>
          </cell>
          <cell r="L8084">
            <v>44267</v>
          </cell>
          <cell r="M8084">
            <v>44256</v>
          </cell>
          <cell r="N8084">
            <v>44256</v>
          </cell>
          <cell r="O8084" t="str">
            <v>Y</v>
          </cell>
          <cell r="P8084" t="str">
            <v>Alan Goldberg</v>
          </cell>
          <cell r="Q8084" t="str">
            <v>AG101</v>
          </cell>
          <cell r="R8084" t="str">
            <v>Andy Arner</v>
          </cell>
          <cell r="S8084" t="str">
            <v>AA102</v>
          </cell>
        </row>
        <row r="8085">
          <cell r="B8085" t="str">
            <v xml:space="preserve">892999926247    </v>
          </cell>
          <cell r="C8085" t="str">
            <v>CIELO GRANDE VENTURES INC</v>
          </cell>
          <cell r="D8085" t="str">
            <v>THE SPICE &amp; TEA EXCHANGE OF BOZEMAN</v>
          </cell>
          <cell r="E8085">
            <v>14533.333333333334</v>
          </cell>
          <cell r="F8085">
            <v>174400</v>
          </cell>
          <cell r="G8085" t="str">
            <v>Y</v>
          </cell>
          <cell r="H8085" t="str">
            <v>Y</v>
          </cell>
          <cell r="I8085">
            <v>44256</v>
          </cell>
          <cell r="J8085">
            <v>44266</v>
          </cell>
          <cell r="K8085">
            <v>44266</v>
          </cell>
          <cell r="L8085">
            <v>44266</v>
          </cell>
          <cell r="O8085" t="str">
            <v>Y</v>
          </cell>
          <cell r="P8085" t="str">
            <v>Matt McCracken</v>
          </cell>
          <cell r="Q8085" t="str">
            <v>MM103</v>
          </cell>
          <cell r="R8085" t="str">
            <v>Andy Arner</v>
          </cell>
          <cell r="S8085" t="str">
            <v>AA102</v>
          </cell>
        </row>
        <row r="8086">
          <cell r="B8086" t="str">
            <v>580808005067830</v>
          </cell>
          <cell r="C8086" t="str">
            <v xml:space="preserve">PIGEON VENTURES, INC </v>
          </cell>
          <cell r="D8086" t="str">
            <v>STCLIK.COM</v>
          </cell>
          <cell r="E8086">
            <v>20833.333333333332</v>
          </cell>
          <cell r="F8086">
            <v>250000</v>
          </cell>
          <cell r="G8086" t="str">
            <v>Y</v>
          </cell>
          <cell r="H8086" t="str">
            <v>N</v>
          </cell>
          <cell r="I8086">
            <v>44256</v>
          </cell>
          <cell r="J8086">
            <v>44266</v>
          </cell>
          <cell r="K8086">
            <v>44267</v>
          </cell>
          <cell r="L8086">
            <v>44270</v>
          </cell>
          <cell r="M8086">
            <v>44256</v>
          </cell>
          <cell r="N8086">
            <v>44256</v>
          </cell>
          <cell r="O8086" t="str">
            <v>Y</v>
          </cell>
          <cell r="P8086" t="str">
            <v>RocketGate</v>
          </cell>
          <cell r="Q8086" t="str">
            <v>RG101</v>
          </cell>
          <cell r="R8086" t="str">
            <v>Dating Network</v>
          </cell>
          <cell r="S8086" t="str">
            <v>DN101</v>
          </cell>
        </row>
        <row r="8087">
          <cell r="B8087" t="str">
            <v>580808005067368</v>
          </cell>
          <cell r="C8087" t="str">
            <v xml:space="preserve">MUNDO ADVERTISING.COM INC </v>
          </cell>
          <cell r="D8087" t="str">
            <v>SC-PLCE.COM</v>
          </cell>
          <cell r="E8087">
            <v>20833.333333333332</v>
          </cell>
          <cell r="F8087">
            <v>250000</v>
          </cell>
          <cell r="G8087" t="str">
            <v>Y</v>
          </cell>
          <cell r="H8087" t="str">
            <v>N</v>
          </cell>
          <cell r="I8087">
            <v>44256</v>
          </cell>
          <cell r="J8087">
            <v>44266</v>
          </cell>
          <cell r="K8087">
            <v>44267</v>
          </cell>
          <cell r="L8087">
            <v>44270</v>
          </cell>
          <cell r="M8087">
            <v>44256</v>
          </cell>
          <cell r="N8087">
            <v>44256</v>
          </cell>
          <cell r="O8087" t="str">
            <v>Y</v>
          </cell>
          <cell r="P8087" t="str">
            <v>RocketGate</v>
          </cell>
          <cell r="Q8087" t="str">
            <v>RG101</v>
          </cell>
          <cell r="R8087" t="str">
            <v>Dating Network</v>
          </cell>
          <cell r="S8087" t="str">
            <v>DN101</v>
          </cell>
        </row>
        <row r="8088">
          <cell r="B8088" t="str">
            <v>580808005067004</v>
          </cell>
          <cell r="C8088" t="str">
            <v xml:space="preserve">NAMEZZI INC </v>
          </cell>
          <cell r="D8088" t="str">
            <v>MY-CONT.COM</v>
          </cell>
          <cell r="E8088">
            <v>20833.333333333332</v>
          </cell>
          <cell r="F8088">
            <v>250000</v>
          </cell>
          <cell r="G8088" t="str">
            <v>Y</v>
          </cell>
          <cell r="H8088" t="str">
            <v>N</v>
          </cell>
          <cell r="I8088">
            <v>44256</v>
          </cell>
          <cell r="J8088">
            <v>44266</v>
          </cell>
          <cell r="K8088">
            <v>44267</v>
          </cell>
          <cell r="L8088">
            <v>44270</v>
          </cell>
          <cell r="M8088">
            <v>44256</v>
          </cell>
          <cell r="N8088">
            <v>44256</v>
          </cell>
          <cell r="O8088" t="str">
            <v>Y</v>
          </cell>
          <cell r="P8088" t="str">
            <v>RocketGate</v>
          </cell>
          <cell r="Q8088" t="str">
            <v>RG101</v>
          </cell>
          <cell r="R8088" t="str">
            <v>Dating Network</v>
          </cell>
          <cell r="S8088" t="str">
            <v>DN101</v>
          </cell>
        </row>
        <row r="8089">
          <cell r="B8089" t="str">
            <v>580808005066741</v>
          </cell>
          <cell r="C8089" t="str">
            <v>PEEKOUT INC</v>
          </cell>
          <cell r="D8089" t="str">
            <v>ZIMSTREAMS.COM</v>
          </cell>
          <cell r="E8089">
            <v>20833.333333333332</v>
          </cell>
          <cell r="F8089">
            <v>250000</v>
          </cell>
          <cell r="G8089" t="str">
            <v>Y</v>
          </cell>
          <cell r="H8089" t="str">
            <v>N</v>
          </cell>
          <cell r="I8089">
            <v>44256</v>
          </cell>
          <cell r="J8089">
            <v>44266</v>
          </cell>
          <cell r="K8089">
            <v>44267</v>
          </cell>
          <cell r="L8089">
            <v>44270</v>
          </cell>
          <cell r="M8089">
            <v>44256</v>
          </cell>
          <cell r="N8089">
            <v>44256</v>
          </cell>
          <cell r="O8089" t="str">
            <v>Y</v>
          </cell>
          <cell r="P8089" t="str">
            <v>RocketGate</v>
          </cell>
          <cell r="Q8089" t="str">
            <v>RG101</v>
          </cell>
          <cell r="R8089" t="str">
            <v>Dating Network</v>
          </cell>
          <cell r="S8089" t="str">
            <v>DN101</v>
          </cell>
        </row>
        <row r="8090">
          <cell r="B8090" t="str">
            <v>419100076468</v>
          </cell>
          <cell r="C8090" t="str">
            <v>RINGLET MOTIF INC</v>
          </cell>
          <cell r="D8090" t="str">
            <v>TRTOLVE.COM</v>
          </cell>
          <cell r="E8090">
            <v>20000</v>
          </cell>
          <cell r="F8090">
            <v>240000</v>
          </cell>
          <cell r="G8090" t="str">
            <v>N</v>
          </cell>
          <cell r="H8090" t="str">
            <v>N</v>
          </cell>
          <cell r="I8090">
            <v>44256</v>
          </cell>
          <cell r="J8090">
            <v>44266</v>
          </cell>
          <cell r="K8090">
            <v>44267</v>
          </cell>
          <cell r="L8090">
            <v>44284</v>
          </cell>
          <cell r="M8090">
            <v>44291</v>
          </cell>
          <cell r="N8090">
            <v>44287</v>
          </cell>
          <cell r="O8090" t="str">
            <v>Y</v>
          </cell>
          <cell r="P8090" t="str">
            <v>Joel Paulin</v>
          </cell>
          <cell r="Q8090" t="str">
            <v>JP101</v>
          </cell>
        </row>
        <row r="8091">
          <cell r="B8091" t="str">
            <v>419100076477</v>
          </cell>
          <cell r="C8091" t="str">
            <v>MIDWEST VETERINARY HOSPITALS PLLC</v>
          </cell>
          <cell r="D8091" t="str">
            <v>RIVERSIDE VETERINARY HOSPITAL</v>
          </cell>
          <cell r="E8091">
            <v>166666.66666666666</v>
          </cell>
          <cell r="F8091">
            <v>2000000</v>
          </cell>
          <cell r="G8091" t="str">
            <v>Y</v>
          </cell>
          <cell r="H8091" t="str">
            <v>N</v>
          </cell>
          <cell r="I8091">
            <v>44256</v>
          </cell>
          <cell r="J8091">
            <v>44266</v>
          </cell>
          <cell r="K8091">
            <v>44267</v>
          </cell>
          <cell r="L8091">
            <v>44270</v>
          </cell>
          <cell r="M8091">
            <v>44291</v>
          </cell>
          <cell r="N8091">
            <v>44287</v>
          </cell>
          <cell r="O8091" t="str">
            <v>Y</v>
          </cell>
          <cell r="P8091" t="str">
            <v>HYD Associates Inc</v>
          </cell>
          <cell r="Q8091" t="str">
            <v>HYD101</v>
          </cell>
          <cell r="R8091" t="str">
            <v>Chris Frey</v>
          </cell>
          <cell r="S8091" t="str">
            <v>CF101</v>
          </cell>
          <cell r="T8091" t="str">
            <v>KBH Enterprises</v>
          </cell>
          <cell r="U8091" t="str">
            <v>KH101</v>
          </cell>
          <cell r="V8091" t="str">
            <v xml:space="preserve">Mission Veterinary Partners </v>
          </cell>
          <cell r="W8091" t="str">
            <v>MVP101</v>
          </cell>
        </row>
        <row r="8092">
          <cell r="B8092" t="str">
            <v>419100076486</v>
          </cell>
          <cell r="C8092" t="str">
            <v>LAST GROVE INC</v>
          </cell>
          <cell r="D8092" t="str">
            <v>ITONLYHEAV.COM</v>
          </cell>
          <cell r="E8092">
            <v>20833.333333333332</v>
          </cell>
          <cell r="F8092">
            <v>250000</v>
          </cell>
          <cell r="G8092" t="str">
            <v>N</v>
          </cell>
          <cell r="H8092" t="str">
            <v>N</v>
          </cell>
          <cell r="I8092">
            <v>44256</v>
          </cell>
          <cell r="J8092">
            <v>44267</v>
          </cell>
          <cell r="K8092">
            <v>44271</v>
          </cell>
          <cell r="L8092">
            <v>44285</v>
          </cell>
          <cell r="O8092" t="str">
            <v>Y</v>
          </cell>
          <cell r="P8092" t="str">
            <v>RocketGate</v>
          </cell>
          <cell r="Q8092" t="str">
            <v>RG101</v>
          </cell>
          <cell r="R8092" t="str">
            <v>Dating Network</v>
          </cell>
          <cell r="S8092" t="str">
            <v>DN101</v>
          </cell>
        </row>
        <row r="8093">
          <cell r="B8093" t="str">
            <v>419100076495</v>
          </cell>
          <cell r="C8093" t="str">
            <v xml:space="preserve">BEE KAY PARADE EQUIPMENT CO INC </v>
          </cell>
          <cell r="D8093" t="str">
            <v xml:space="preserve">BEE KAY PARADE EQUIPMENT CO INC </v>
          </cell>
          <cell r="E8093">
            <v>5166.666666666667</v>
          </cell>
          <cell r="F8093">
            <v>62000</v>
          </cell>
          <cell r="G8093" t="str">
            <v>Y</v>
          </cell>
          <cell r="H8093" t="str">
            <v>Y</v>
          </cell>
          <cell r="I8093">
            <v>44256</v>
          </cell>
          <cell r="J8093">
            <v>44267</v>
          </cell>
          <cell r="K8093">
            <v>44270</v>
          </cell>
          <cell r="L8093">
            <v>44272</v>
          </cell>
          <cell r="M8093">
            <v>44285</v>
          </cell>
          <cell r="N8093">
            <v>44256</v>
          </cell>
          <cell r="O8093" t="str">
            <v>Y</v>
          </cell>
          <cell r="P8093" t="str">
            <v>Brian Hanson</v>
          </cell>
          <cell r="Q8093" t="str">
            <v>BH101</v>
          </cell>
          <cell r="R8093" t="str">
            <v>Andy Arner</v>
          </cell>
          <cell r="S8093" t="str">
            <v>AA102</v>
          </cell>
          <cell r="T8093" t="str">
            <v xml:space="preserve">Bethpage FCU </v>
          </cell>
          <cell r="U8093" t="str">
            <v>BFCU</v>
          </cell>
        </row>
        <row r="8094">
          <cell r="B8094" t="str">
            <v>419100076501</v>
          </cell>
          <cell r="C8094" t="str">
            <v>BOOKS ON THE BEACH LLC</v>
          </cell>
          <cell r="D8094" t="str">
            <v>BOOKS ON THE BEACH LLC</v>
          </cell>
          <cell r="E8094">
            <v>18333.333333333332</v>
          </cell>
          <cell r="F8094">
            <v>220000</v>
          </cell>
          <cell r="G8094" t="str">
            <v>Y</v>
          </cell>
          <cell r="H8094" t="str">
            <v>N</v>
          </cell>
          <cell r="I8094">
            <v>44256</v>
          </cell>
          <cell r="J8094">
            <v>44270</v>
          </cell>
          <cell r="K8094">
            <v>44271</v>
          </cell>
          <cell r="L8094">
            <v>44273</v>
          </cell>
          <cell r="M8094">
            <v>44291</v>
          </cell>
          <cell r="N8094">
            <v>44287</v>
          </cell>
          <cell r="O8094" t="str">
            <v>Y</v>
          </cell>
          <cell r="P8094" t="str">
            <v>Matt McCracken</v>
          </cell>
          <cell r="Q8094" t="str">
            <v>MM103</v>
          </cell>
          <cell r="R8094" t="str">
            <v>Andy Arner</v>
          </cell>
          <cell r="S8094" t="str">
            <v>AA102</v>
          </cell>
        </row>
        <row r="8095">
          <cell r="B8095" t="str">
            <v>419100076510</v>
          </cell>
          <cell r="C8095" t="str">
            <v>TIPSNAPS LLC</v>
          </cell>
          <cell r="D8095" t="str">
            <v>TIPSNAPS LLC</v>
          </cell>
          <cell r="E8095">
            <v>20000</v>
          </cell>
          <cell r="F8095">
            <v>240000</v>
          </cell>
          <cell r="G8095" t="str">
            <v>Y</v>
          </cell>
          <cell r="H8095" t="str">
            <v>Y</v>
          </cell>
          <cell r="I8095">
            <v>44256</v>
          </cell>
          <cell r="J8095">
            <v>44270</v>
          </cell>
          <cell r="K8095">
            <v>44274</v>
          </cell>
          <cell r="L8095">
            <v>44286</v>
          </cell>
          <cell r="O8095" t="str">
            <v>Y</v>
          </cell>
          <cell r="P8095" t="str">
            <v>Mobius Payments</v>
          </cell>
          <cell r="Q8095" t="str">
            <v>MOB101</v>
          </cell>
        </row>
        <row r="8096">
          <cell r="B8096" t="str">
            <v xml:space="preserve">892999926254    </v>
          </cell>
          <cell r="C8096" t="str">
            <v>ANTHONY PIRA</v>
          </cell>
          <cell r="D8096" t="str">
            <v>TMP MARINE PRODUCTS</v>
          </cell>
          <cell r="E8096">
            <v>16666.666666666668</v>
          </cell>
          <cell r="F8096">
            <v>200000</v>
          </cell>
          <cell r="G8096" t="str">
            <v>Y</v>
          </cell>
          <cell r="H8096" t="str">
            <v>Y</v>
          </cell>
          <cell r="I8096">
            <v>44256</v>
          </cell>
          <cell r="J8096">
            <v>44270</v>
          </cell>
          <cell r="K8096">
            <v>44270</v>
          </cell>
          <cell r="L8096">
            <v>44272</v>
          </cell>
          <cell r="M8096">
            <v>44291</v>
          </cell>
          <cell r="N8096">
            <v>44287</v>
          </cell>
          <cell r="O8096" t="str">
            <v>Y</v>
          </cell>
          <cell r="P8096" t="str">
            <v>Brian Hanson</v>
          </cell>
          <cell r="Q8096" t="str">
            <v>BH101</v>
          </cell>
          <cell r="R8096" t="str">
            <v>Andy Arner</v>
          </cell>
          <cell r="S8096" t="str">
            <v>AA102</v>
          </cell>
        </row>
        <row r="8097">
          <cell r="B8097" t="str">
            <v>419100076529</v>
          </cell>
          <cell r="C8097" t="str">
            <v>MIDWEST VETERINARY PARTNERS LLC</v>
          </cell>
          <cell r="D8097" t="str">
            <v>BETHEL ANIMAL HOSPITAL</v>
          </cell>
          <cell r="E8097">
            <v>166666.66666666666</v>
          </cell>
          <cell r="F8097">
            <v>2000000</v>
          </cell>
          <cell r="G8097" t="str">
            <v>Y</v>
          </cell>
          <cell r="H8097" t="str">
            <v>Y</v>
          </cell>
          <cell r="I8097">
            <v>44256</v>
          </cell>
          <cell r="J8097">
            <v>44270</v>
          </cell>
          <cell r="K8097">
            <v>44270</v>
          </cell>
          <cell r="L8097">
            <v>44270</v>
          </cell>
          <cell r="M8097">
            <v>44299</v>
          </cell>
          <cell r="N8097">
            <v>44287</v>
          </cell>
          <cell r="O8097" t="str">
            <v>Y</v>
          </cell>
          <cell r="P8097" t="str">
            <v>HYD Associates Inc</v>
          </cell>
          <cell r="Q8097" t="str">
            <v>HYD101</v>
          </cell>
          <cell r="R8097" t="str">
            <v>Chris Frey</v>
          </cell>
          <cell r="S8097" t="str">
            <v>CF101</v>
          </cell>
          <cell r="T8097" t="str">
            <v>KBH Enterprises</v>
          </cell>
          <cell r="U8097" t="str">
            <v>KH101</v>
          </cell>
          <cell r="V8097" t="str">
            <v xml:space="preserve">Mission Veterinary Partners </v>
          </cell>
          <cell r="W8097" t="str">
            <v>MVP101</v>
          </cell>
        </row>
        <row r="8098">
          <cell r="B8098" t="str">
            <v>580808005066584</v>
          </cell>
          <cell r="C8098" t="str">
            <v>NEW LION CORP</v>
          </cell>
          <cell r="D8098" t="str">
            <v>VIDEOTHEPHIL.COM</v>
          </cell>
          <cell r="E8098">
            <v>20833.333333333332</v>
          </cell>
          <cell r="F8098">
            <v>250000</v>
          </cell>
          <cell r="G8098" t="str">
            <v>Y</v>
          </cell>
          <cell r="H8098" t="str">
            <v>N</v>
          </cell>
          <cell r="I8098">
            <v>44256</v>
          </cell>
          <cell r="J8098">
            <v>44271</v>
          </cell>
          <cell r="K8098">
            <v>44271</v>
          </cell>
          <cell r="L8098">
            <v>44272</v>
          </cell>
          <cell r="M8098">
            <v>44256</v>
          </cell>
          <cell r="N8098">
            <v>44256</v>
          </cell>
          <cell r="O8098" t="str">
            <v>Y</v>
          </cell>
          <cell r="P8098" t="str">
            <v>RocketGate</v>
          </cell>
          <cell r="Q8098" t="str">
            <v>RG101</v>
          </cell>
          <cell r="R8098" t="str">
            <v>Dating Network</v>
          </cell>
          <cell r="S8098" t="str">
            <v>DN101</v>
          </cell>
        </row>
        <row r="8099">
          <cell r="B8099" t="str">
            <v>580808005066519</v>
          </cell>
          <cell r="C8099" t="str">
            <v xml:space="preserve">PEARSON UNLIMITED, INC </v>
          </cell>
          <cell r="D8099" t="str">
            <v>CLICK-S.COM</v>
          </cell>
          <cell r="E8099">
            <v>20833.333333333332</v>
          </cell>
          <cell r="F8099">
            <v>250000</v>
          </cell>
          <cell r="G8099" t="str">
            <v>Y</v>
          </cell>
          <cell r="H8099" t="str">
            <v>N</v>
          </cell>
          <cell r="I8099">
            <v>44256</v>
          </cell>
          <cell r="J8099">
            <v>44271</v>
          </cell>
          <cell r="K8099">
            <v>44271</v>
          </cell>
          <cell r="L8099">
            <v>44274</v>
          </cell>
          <cell r="M8099">
            <v>44256</v>
          </cell>
          <cell r="N8099">
            <v>44256</v>
          </cell>
          <cell r="O8099" t="str">
            <v>Y</v>
          </cell>
          <cell r="P8099" t="str">
            <v>RocketGate</v>
          </cell>
          <cell r="Q8099" t="str">
            <v>RG101</v>
          </cell>
          <cell r="R8099" t="str">
            <v>Dating Network</v>
          </cell>
          <cell r="S8099" t="str">
            <v>DN101</v>
          </cell>
        </row>
        <row r="8100">
          <cell r="B8100" t="str">
            <v>580808005065545</v>
          </cell>
          <cell r="C8100" t="str">
            <v xml:space="preserve">MIGLIORE ENTERPRISE INC </v>
          </cell>
          <cell r="D8100" t="str">
            <v>T-CSTR.COM</v>
          </cell>
          <cell r="E8100">
            <v>20833.333333333332</v>
          </cell>
          <cell r="F8100">
            <v>250000</v>
          </cell>
          <cell r="G8100" t="str">
            <v>Y</v>
          </cell>
          <cell r="H8100" t="str">
            <v>N</v>
          </cell>
          <cell r="I8100">
            <v>44256</v>
          </cell>
          <cell r="J8100">
            <v>44271</v>
          </cell>
          <cell r="K8100">
            <v>44271</v>
          </cell>
          <cell r="L8100">
            <v>44272</v>
          </cell>
          <cell r="M8100">
            <v>44256</v>
          </cell>
          <cell r="N8100">
            <v>44256</v>
          </cell>
          <cell r="O8100" t="str">
            <v>Y</v>
          </cell>
          <cell r="P8100" t="str">
            <v>RocketGate</v>
          </cell>
          <cell r="Q8100" t="str">
            <v>RG101</v>
          </cell>
          <cell r="R8100" t="str">
            <v>Dating Network</v>
          </cell>
          <cell r="S8100" t="str">
            <v>DN101</v>
          </cell>
        </row>
        <row r="8101">
          <cell r="B8101">
            <v>580808005064670</v>
          </cell>
          <cell r="C8101" t="str">
            <v xml:space="preserve">NIMBY LIMITED </v>
          </cell>
          <cell r="D8101" t="str">
            <v>DREAMONTHEATR.COM</v>
          </cell>
          <cell r="E8101">
            <v>20833.333333333332</v>
          </cell>
          <cell r="F8101">
            <v>250000</v>
          </cell>
          <cell r="G8101" t="str">
            <v>Y</v>
          </cell>
          <cell r="H8101" t="str">
            <v>N</v>
          </cell>
          <cell r="I8101">
            <v>44256</v>
          </cell>
          <cell r="J8101">
            <v>44271</v>
          </cell>
          <cell r="K8101">
            <v>44271</v>
          </cell>
          <cell r="L8101">
            <v>44272</v>
          </cell>
          <cell r="M8101">
            <v>44256</v>
          </cell>
          <cell r="N8101">
            <v>44256</v>
          </cell>
          <cell r="O8101" t="str">
            <v>Y</v>
          </cell>
          <cell r="P8101" t="str">
            <v>RocketGate</v>
          </cell>
          <cell r="Q8101" t="str">
            <v>RG101</v>
          </cell>
          <cell r="R8101" t="str">
            <v>Dating Network</v>
          </cell>
          <cell r="S8101" t="str">
            <v>DN101</v>
          </cell>
        </row>
        <row r="8102">
          <cell r="B8102" t="str">
            <v>580808005063896</v>
          </cell>
          <cell r="C8102" t="str">
            <v>PING WORLDWIDE INC</v>
          </cell>
          <cell r="D8102" t="str">
            <v>DIG-CL6.COM</v>
          </cell>
          <cell r="E8102">
            <v>20833.333333333332</v>
          </cell>
          <cell r="F8102">
            <v>250000</v>
          </cell>
          <cell r="G8102" t="str">
            <v>Y</v>
          </cell>
          <cell r="H8102" t="str">
            <v>N</v>
          </cell>
          <cell r="I8102">
            <v>44256</v>
          </cell>
          <cell r="J8102">
            <v>44271</v>
          </cell>
          <cell r="K8102">
            <v>44271</v>
          </cell>
          <cell r="L8102">
            <v>44274</v>
          </cell>
          <cell r="M8102">
            <v>44256</v>
          </cell>
          <cell r="N8102">
            <v>44256</v>
          </cell>
          <cell r="O8102" t="str">
            <v>Y</v>
          </cell>
          <cell r="P8102" t="str">
            <v>RocketGate</v>
          </cell>
          <cell r="Q8102" t="str">
            <v>RG101</v>
          </cell>
          <cell r="R8102" t="str">
            <v>Dating Network</v>
          </cell>
          <cell r="S8102" t="str">
            <v>DN101</v>
          </cell>
        </row>
        <row r="8103">
          <cell r="B8103" t="str">
            <v>419100076538</v>
          </cell>
          <cell r="C8103" t="str">
            <v>HALVAH POINT INC</v>
          </cell>
          <cell r="D8103" t="str">
            <v>TKEYRTME.COM</v>
          </cell>
          <cell r="E8103">
            <v>20000</v>
          </cell>
          <cell r="F8103">
            <v>240000</v>
          </cell>
          <cell r="G8103" t="str">
            <v>N</v>
          </cell>
          <cell r="H8103" t="str">
            <v>N</v>
          </cell>
          <cell r="I8103">
            <v>44256</v>
          </cell>
          <cell r="J8103">
            <v>44271</v>
          </cell>
          <cell r="K8103">
            <v>44271</v>
          </cell>
          <cell r="L8103">
            <v>44285</v>
          </cell>
          <cell r="M8103">
            <v>44299</v>
          </cell>
          <cell r="N8103">
            <v>44287</v>
          </cell>
          <cell r="O8103" t="str">
            <v>Y</v>
          </cell>
          <cell r="P8103" t="str">
            <v>Joel Paulin</v>
          </cell>
          <cell r="Q8103" t="str">
            <v>JP101</v>
          </cell>
        </row>
        <row r="8104">
          <cell r="B8104" t="str">
            <v>419100076547</v>
          </cell>
          <cell r="C8104" t="str">
            <v>PETVET CARE CENTERS TENNESSEE LLC</v>
          </cell>
          <cell r="D8104" t="str">
            <v>PET VET BATTLEWOOD</v>
          </cell>
          <cell r="E8104">
            <v>250000</v>
          </cell>
          <cell r="F8104">
            <v>3000000</v>
          </cell>
          <cell r="G8104" t="str">
            <v>Y</v>
          </cell>
          <cell r="H8104" t="str">
            <v>N</v>
          </cell>
          <cell r="I8104">
            <v>44256</v>
          </cell>
          <cell r="J8104">
            <v>44271</v>
          </cell>
          <cell r="K8104">
            <v>44271</v>
          </cell>
          <cell r="L8104">
            <v>44271</v>
          </cell>
          <cell r="O8104" t="str">
            <v>Y</v>
          </cell>
          <cell r="P8104" t="str">
            <v>KBH Enterprises</v>
          </cell>
          <cell r="Q8104" t="str">
            <v>KH101</v>
          </cell>
          <cell r="R8104" t="str">
            <v>Chris Frey</v>
          </cell>
          <cell r="S8104" t="str">
            <v>CF101</v>
          </cell>
          <cell r="T8104" t="str">
            <v>Erick Weinstein</v>
          </cell>
          <cell r="U8104" t="str">
            <v>EW101</v>
          </cell>
          <cell r="V8104" t="str">
            <v>PetVet Care Centers</v>
          </cell>
          <cell r="W8104" t="str">
            <v>PETVET</v>
          </cell>
        </row>
        <row r="8105">
          <cell r="B8105" t="str">
            <v>419100076556</v>
          </cell>
          <cell r="C8105" t="str">
            <v>PETVET CARE CENTERS (OREGON) LLC</v>
          </cell>
          <cell r="D8105" t="str">
            <v>LA PINE ANIMAL HOSPTIAL</v>
          </cell>
          <cell r="E8105">
            <v>200000</v>
          </cell>
          <cell r="F8105">
            <v>2400000</v>
          </cell>
          <cell r="G8105" t="str">
            <v>Y</v>
          </cell>
          <cell r="H8105" t="str">
            <v>N</v>
          </cell>
          <cell r="I8105">
            <v>44256</v>
          </cell>
          <cell r="J8105">
            <v>44271</v>
          </cell>
          <cell r="K8105">
            <v>44271</v>
          </cell>
          <cell r="L8105">
            <v>44271</v>
          </cell>
          <cell r="O8105" t="str">
            <v>Y</v>
          </cell>
          <cell r="P8105" t="str">
            <v>KBH Enterprises</v>
          </cell>
          <cell r="Q8105" t="str">
            <v>KH101</v>
          </cell>
          <cell r="R8105" t="str">
            <v>Chris Frey</v>
          </cell>
          <cell r="S8105" t="str">
            <v>CF101</v>
          </cell>
          <cell r="T8105" t="str">
            <v>Erick Weinstein</v>
          </cell>
          <cell r="U8105" t="str">
            <v>EW101</v>
          </cell>
          <cell r="V8105" t="str">
            <v>PetVet Care Centers</v>
          </cell>
          <cell r="W8105" t="str">
            <v>PETVET</v>
          </cell>
        </row>
        <row r="8106">
          <cell r="B8106" t="str">
            <v>419100076565</v>
          </cell>
          <cell r="C8106" t="str">
            <v xml:space="preserve">JORD MARKETING INC </v>
          </cell>
          <cell r="D8106" t="str">
            <v>DRPMGT.COM</v>
          </cell>
          <cell r="E8106">
            <v>15000</v>
          </cell>
          <cell r="F8106">
            <v>180000</v>
          </cell>
          <cell r="G8106" t="str">
            <v>N</v>
          </cell>
          <cell r="H8106" t="str">
            <v>N</v>
          </cell>
          <cell r="I8106">
            <v>44256</v>
          </cell>
          <cell r="J8106">
            <v>44271</v>
          </cell>
          <cell r="K8106">
            <v>44271</v>
          </cell>
          <cell r="L8106">
            <v>44281</v>
          </cell>
          <cell r="M8106">
            <v>44291</v>
          </cell>
          <cell r="N8106">
            <v>44287</v>
          </cell>
          <cell r="O8106" t="str">
            <v>Y</v>
          </cell>
          <cell r="P8106" t="str">
            <v>Mobius Payments</v>
          </cell>
          <cell r="Q8106" t="str">
            <v>MOB101</v>
          </cell>
        </row>
        <row r="8107">
          <cell r="B8107" t="str">
            <v>419100076574</v>
          </cell>
          <cell r="C8107" t="str">
            <v>CAPITAL WASTE SERVICES LLC</v>
          </cell>
          <cell r="D8107" t="str">
            <v>CAPITAL WASTE SERVICES LLC</v>
          </cell>
          <cell r="E8107">
            <v>366666.66666666669</v>
          </cell>
          <cell r="F8107">
            <v>4400000</v>
          </cell>
          <cell r="G8107" t="str">
            <v>Y</v>
          </cell>
          <cell r="H8107" t="str">
            <v>N</v>
          </cell>
          <cell r="I8107">
            <v>44256</v>
          </cell>
          <cell r="J8107">
            <v>44271</v>
          </cell>
          <cell r="K8107">
            <v>44272</v>
          </cell>
          <cell r="L8107">
            <v>44274</v>
          </cell>
          <cell r="O8107" t="str">
            <v>Y</v>
          </cell>
          <cell r="P8107" t="str">
            <v>William Johnston</v>
          </cell>
          <cell r="Q8107" t="str">
            <v>BJ101</v>
          </cell>
          <cell r="R8107" t="str">
            <v>Andy Arner</v>
          </cell>
          <cell r="S8107" t="str">
            <v>AA102</v>
          </cell>
        </row>
        <row r="8108">
          <cell r="B8108" t="str">
            <v>419100076583</v>
          </cell>
          <cell r="C8108" t="str">
            <v>SOUTH TAMPA SHOWER DOOR STORE INC</v>
          </cell>
          <cell r="D8108" t="str">
            <v>SOUTH TAMPA SHOWER DOOR STORE INC</v>
          </cell>
          <cell r="E8108">
            <v>13750</v>
          </cell>
          <cell r="F8108">
            <v>165000</v>
          </cell>
          <cell r="G8108" t="str">
            <v>N</v>
          </cell>
          <cell r="H8108" t="str">
            <v>N</v>
          </cell>
          <cell r="I8108">
            <v>44256</v>
          </cell>
          <cell r="J8108">
            <v>44271</v>
          </cell>
          <cell r="K8108" t="str">
            <v>Declined</v>
          </cell>
          <cell r="L8108" t="str">
            <v>Declined</v>
          </cell>
          <cell r="M8108" t="str">
            <v>Declined</v>
          </cell>
          <cell r="N8108" t="str">
            <v>Declined</v>
          </cell>
          <cell r="O8108" t="str">
            <v>Declined</v>
          </cell>
          <cell r="P8108" t="str">
            <v>Matt McCracken</v>
          </cell>
          <cell r="Q8108" t="str">
            <v>MM103</v>
          </cell>
          <cell r="R8108" t="str">
            <v>Andy Arner</v>
          </cell>
          <cell r="S8108" t="str">
            <v>AA102</v>
          </cell>
        </row>
        <row r="8109">
          <cell r="B8109" t="str">
            <v xml:space="preserve">892999926262    </v>
          </cell>
          <cell r="C8109" t="str">
            <v>UNITED HOLDINGS LLC</v>
          </cell>
          <cell r="D8109" t="str">
            <v>UNISHIPPERS 1619</v>
          </cell>
          <cell r="E8109">
            <v>9166.6666666666661</v>
          </cell>
          <cell r="F8109">
            <v>110000</v>
          </cell>
          <cell r="G8109" t="str">
            <v>N</v>
          </cell>
          <cell r="H8109" t="str">
            <v>N</v>
          </cell>
          <cell r="I8109">
            <v>44256</v>
          </cell>
          <cell r="J8109">
            <v>44271</v>
          </cell>
          <cell r="K8109">
            <v>44272</v>
          </cell>
          <cell r="L8109">
            <v>44273</v>
          </cell>
          <cell r="M8109">
            <v>44299</v>
          </cell>
          <cell r="N8109">
            <v>44287</v>
          </cell>
          <cell r="O8109" t="str">
            <v>Y</v>
          </cell>
          <cell r="P8109" t="str">
            <v>CardWorks Acquiring</v>
          </cell>
          <cell r="Q8109" t="str">
            <v>CWA101</v>
          </cell>
          <cell r="R8109" t="str">
            <v>Frank Sweeney</v>
          </cell>
          <cell r="S8109" t="str">
            <v>FS101</v>
          </cell>
          <cell r="T8109" t="str">
            <v>William Regan</v>
          </cell>
          <cell r="U8109" t="str">
            <v>WR101</v>
          </cell>
          <cell r="V8109" t="str">
            <v>Unishippers</v>
          </cell>
          <cell r="W8109" t="str">
            <v>USHIP</v>
          </cell>
        </row>
        <row r="8110">
          <cell r="B8110" t="str">
            <v>419100076592</v>
          </cell>
          <cell r="C8110" t="str">
            <v>RACE VENTURE CORP</v>
          </cell>
          <cell r="D8110" t="str">
            <v>HEAVENWITHU.COM</v>
          </cell>
          <cell r="E8110">
            <v>20833.333333333332</v>
          </cell>
          <cell r="F8110">
            <v>250000</v>
          </cell>
          <cell r="G8110" t="str">
            <v>N</v>
          </cell>
          <cell r="H8110" t="str">
            <v>N</v>
          </cell>
          <cell r="I8110">
            <v>44256</v>
          </cell>
          <cell r="J8110">
            <v>44272</v>
          </cell>
          <cell r="K8110">
            <v>44272</v>
          </cell>
          <cell r="L8110">
            <v>44284</v>
          </cell>
          <cell r="O8110" t="str">
            <v>Y</v>
          </cell>
          <cell r="P8110" t="str">
            <v>RocketGate</v>
          </cell>
          <cell r="Q8110" t="str">
            <v>RG101</v>
          </cell>
          <cell r="R8110" t="str">
            <v>Dating Network</v>
          </cell>
          <cell r="S8110" t="str">
            <v>DN101</v>
          </cell>
        </row>
        <row r="8111">
          <cell r="B8111" t="str">
            <v>419100076609</v>
          </cell>
          <cell r="C8111" t="str">
            <v>CYBERSOCKET</v>
          </cell>
          <cell r="D8111" t="str">
            <v>CSINC</v>
          </cell>
          <cell r="E8111">
            <v>1666.6666666666667</v>
          </cell>
          <cell r="F8111">
            <v>20000</v>
          </cell>
          <cell r="G8111" t="str">
            <v>N</v>
          </cell>
          <cell r="H8111" t="str">
            <v>N</v>
          </cell>
          <cell r="I8111">
            <v>44256</v>
          </cell>
          <cell r="J8111">
            <v>44272</v>
          </cell>
          <cell r="K8111">
            <v>44301</v>
          </cell>
          <cell r="L8111">
            <v>44301</v>
          </cell>
          <cell r="P8111" t="str">
            <v>Mobius Payments</v>
          </cell>
          <cell r="Q8111" t="str">
            <v>MOB101</v>
          </cell>
        </row>
        <row r="8112">
          <cell r="B8112">
            <v>419100076618</v>
          </cell>
          <cell r="C8112" t="str">
            <v xml:space="preserve">JACOBS VENTURE INC </v>
          </cell>
          <cell r="D8112" t="str">
            <v>NOBORDERVID.COM</v>
          </cell>
          <cell r="E8112">
            <v>20833.333333333332</v>
          </cell>
          <cell r="F8112">
            <v>250000</v>
          </cell>
          <cell r="G8112" t="str">
            <v>N</v>
          </cell>
          <cell r="H8112" t="str">
            <v>N</v>
          </cell>
          <cell r="I8112">
            <v>44256</v>
          </cell>
          <cell r="J8112">
            <v>44273</v>
          </cell>
          <cell r="K8112">
            <v>44277</v>
          </cell>
          <cell r="L8112">
            <v>44279</v>
          </cell>
          <cell r="M8112">
            <v>44291</v>
          </cell>
          <cell r="N8112">
            <v>44287</v>
          </cell>
          <cell r="O8112" t="str">
            <v>Y</v>
          </cell>
          <cell r="P8112" t="str">
            <v>RocketGate</v>
          </cell>
          <cell r="Q8112" t="str">
            <v>RG101</v>
          </cell>
          <cell r="R8112" t="str">
            <v>Dating Network</v>
          </cell>
          <cell r="S8112" t="str">
            <v>DN101</v>
          </cell>
        </row>
        <row r="8113">
          <cell r="B8113" t="str">
            <v>419100076627</v>
          </cell>
          <cell r="C8113" t="str">
            <v xml:space="preserve">FITZCORP LIMITED INC </v>
          </cell>
          <cell r="D8113" t="str">
            <v>C-MARN.COM</v>
          </cell>
          <cell r="E8113">
            <v>20833.333333333332</v>
          </cell>
          <cell r="F8113">
            <v>250000</v>
          </cell>
          <cell r="G8113" t="str">
            <v>N</v>
          </cell>
          <cell r="H8113" t="str">
            <v>N</v>
          </cell>
          <cell r="I8113">
            <v>44256</v>
          </cell>
          <cell r="J8113">
            <v>44273</v>
          </cell>
          <cell r="K8113">
            <v>44277</v>
          </cell>
          <cell r="L8113">
            <v>44279</v>
          </cell>
          <cell r="M8113">
            <v>44285</v>
          </cell>
          <cell r="N8113">
            <v>44256</v>
          </cell>
          <cell r="O8113" t="str">
            <v>Y</v>
          </cell>
          <cell r="P8113" t="str">
            <v>RocketGate</v>
          </cell>
          <cell r="Q8113" t="str">
            <v>RG101</v>
          </cell>
          <cell r="R8113" t="str">
            <v>Dating Network</v>
          </cell>
          <cell r="S8113" t="str">
            <v>DN101</v>
          </cell>
        </row>
        <row r="8114">
          <cell r="B8114" t="str">
            <v>580808005063201</v>
          </cell>
          <cell r="C8114" t="str">
            <v>LABORERS INTL UNION OF NA LCL 66</v>
          </cell>
          <cell r="D8114" t="str">
            <v xml:space="preserve">GENERAL BUILDING LABORERS LOCAL 66 GENERAL ACCOUNT </v>
          </cell>
          <cell r="E8114">
            <v>16666.666666666668</v>
          </cell>
          <cell r="F8114">
            <v>200000</v>
          </cell>
          <cell r="G8114" t="str">
            <v>Y</v>
          </cell>
          <cell r="H8114" t="str">
            <v>N</v>
          </cell>
          <cell r="I8114">
            <v>44256</v>
          </cell>
          <cell r="J8114">
            <v>44273</v>
          </cell>
          <cell r="K8114">
            <v>44274</v>
          </cell>
          <cell r="L8114">
            <v>44274</v>
          </cell>
          <cell r="O8114" t="str">
            <v>Y</v>
          </cell>
          <cell r="P8114" t="str">
            <v>HYD Associates Inc</v>
          </cell>
          <cell r="Q8114" t="str">
            <v>HYD101</v>
          </cell>
          <cell r="R8114" t="str">
            <v>Erick Weinstein</v>
          </cell>
          <cell r="S8114" t="str">
            <v>EW101</v>
          </cell>
          <cell r="T8114" t="str">
            <v>Conan Consulting</v>
          </cell>
          <cell r="U8114" t="str">
            <v>CC101</v>
          </cell>
        </row>
        <row r="8115">
          <cell r="B8115" t="str">
            <v>419100076636</v>
          </cell>
          <cell r="C8115" t="str">
            <v>J.I.M GROUP INC</v>
          </cell>
          <cell r="D8115" t="str">
            <v>RUKI AUTO DRIVING SCHOOL</v>
          </cell>
          <cell r="E8115">
            <v>10000</v>
          </cell>
          <cell r="F8115">
            <v>120000</v>
          </cell>
          <cell r="G8115" t="str">
            <v>N</v>
          </cell>
          <cell r="H8115" t="str">
            <v>N</v>
          </cell>
          <cell r="I8115">
            <v>44256</v>
          </cell>
          <cell r="J8115">
            <v>44273</v>
          </cell>
          <cell r="K8115">
            <v>44279</v>
          </cell>
          <cell r="L8115">
            <v>44279</v>
          </cell>
          <cell r="M8115">
            <v>44291</v>
          </cell>
          <cell r="N8115">
            <v>44287</v>
          </cell>
          <cell r="O8115" t="str">
            <v>Y</v>
          </cell>
          <cell r="P8115" t="str">
            <v>John Vacca</v>
          </cell>
          <cell r="Q8115" t="str">
            <v>JV101</v>
          </cell>
          <cell r="R8115" t="str">
            <v>Andy Arner</v>
          </cell>
          <cell r="S8115" t="str">
            <v>AA102</v>
          </cell>
        </row>
        <row r="8116">
          <cell r="B8116" t="str">
            <v>419100076645</v>
          </cell>
          <cell r="C8116" t="str">
            <v xml:space="preserve">FITZCORP LIMITED INC </v>
          </cell>
          <cell r="D8116" t="str">
            <v>HOB-A.COM</v>
          </cell>
          <cell r="E8116">
            <v>20833.333333333332</v>
          </cell>
          <cell r="F8116">
            <v>250000</v>
          </cell>
          <cell r="G8116" t="str">
            <v>N</v>
          </cell>
          <cell r="H8116" t="str">
            <v>N</v>
          </cell>
          <cell r="I8116">
            <v>44256</v>
          </cell>
          <cell r="J8116">
            <v>44273</v>
          </cell>
          <cell r="K8116">
            <v>44274</v>
          </cell>
          <cell r="L8116">
            <v>44277</v>
          </cell>
          <cell r="M8116">
            <v>44285</v>
          </cell>
          <cell r="N8116">
            <v>44256</v>
          </cell>
          <cell r="O8116" t="str">
            <v>Y</v>
          </cell>
          <cell r="P8116" t="str">
            <v>RocketGate</v>
          </cell>
          <cell r="Q8116" t="str">
            <v>RG101</v>
          </cell>
          <cell r="R8116" t="str">
            <v>Dating Network</v>
          </cell>
          <cell r="S8116" t="str">
            <v>DN101</v>
          </cell>
        </row>
        <row r="8117">
          <cell r="B8117" t="str">
            <v>419100076654</v>
          </cell>
          <cell r="C8117" t="str">
            <v xml:space="preserve">FITZCORP LIMITED INC </v>
          </cell>
          <cell r="D8117" t="str">
            <v>1WAYTICK.COM</v>
          </cell>
          <cell r="E8117">
            <v>20833.333333333332</v>
          </cell>
          <cell r="F8117">
            <v>250000</v>
          </cell>
          <cell r="G8117" t="str">
            <v>N</v>
          </cell>
          <cell r="H8117" t="str">
            <v>N</v>
          </cell>
          <cell r="I8117">
            <v>44256</v>
          </cell>
          <cell r="J8117">
            <v>44273</v>
          </cell>
          <cell r="K8117">
            <v>44274</v>
          </cell>
          <cell r="L8117">
            <v>44277</v>
          </cell>
          <cell r="M8117">
            <v>44285</v>
          </cell>
          <cell r="N8117">
            <v>44256</v>
          </cell>
          <cell r="O8117" t="str">
            <v>Y</v>
          </cell>
          <cell r="P8117" t="str">
            <v>RocketGate</v>
          </cell>
          <cell r="Q8117" t="str">
            <v>RG101</v>
          </cell>
          <cell r="R8117" t="str">
            <v>Dating Network</v>
          </cell>
          <cell r="S8117" t="str">
            <v>DN101</v>
          </cell>
        </row>
        <row r="8118">
          <cell r="B8118" t="str">
            <v>419100076663</v>
          </cell>
          <cell r="C8118" t="str">
            <v>UNITED STATES PAINTING CORP</v>
          </cell>
          <cell r="D8118" t="str">
            <v>UNITED STATES PAINTING CORP</v>
          </cell>
          <cell r="E8118">
            <v>6916.666666666667</v>
          </cell>
          <cell r="F8118">
            <v>83000</v>
          </cell>
          <cell r="G8118" t="str">
            <v>N</v>
          </cell>
          <cell r="H8118" t="str">
            <v>N</v>
          </cell>
          <cell r="I8118">
            <v>44256</v>
          </cell>
          <cell r="J8118">
            <v>44273</v>
          </cell>
          <cell r="K8118">
            <v>44278</v>
          </cell>
          <cell r="L8118">
            <v>44278</v>
          </cell>
          <cell r="M8118">
            <v>44291</v>
          </cell>
          <cell r="N8118">
            <v>44287</v>
          </cell>
          <cell r="O8118" t="str">
            <v>Y</v>
          </cell>
          <cell r="P8118" t="str">
            <v>Brian Hanson</v>
          </cell>
          <cell r="Q8118" t="str">
            <v>BH101</v>
          </cell>
          <cell r="R8118" t="str">
            <v>Andy Arner</v>
          </cell>
          <cell r="S8118" t="str">
            <v>AA102</v>
          </cell>
          <cell r="T8118" t="str">
            <v xml:space="preserve">Bethpage FCU </v>
          </cell>
          <cell r="U8118" t="str">
            <v>BFCU</v>
          </cell>
        </row>
        <row r="8119">
          <cell r="B8119" t="str">
            <v>419100076672</v>
          </cell>
          <cell r="C8119" t="str">
            <v xml:space="preserve">FITZCORP LIMITED INC </v>
          </cell>
          <cell r="D8119" t="str">
            <v>EDJZRV.COM</v>
          </cell>
          <cell r="E8119">
            <v>20833.333333333332</v>
          </cell>
          <cell r="F8119">
            <v>250000</v>
          </cell>
          <cell r="G8119" t="str">
            <v>N</v>
          </cell>
          <cell r="H8119" t="str">
            <v>N</v>
          </cell>
          <cell r="I8119">
            <v>44256</v>
          </cell>
          <cell r="J8119">
            <v>44273</v>
          </cell>
          <cell r="K8119">
            <v>44277</v>
          </cell>
          <cell r="L8119">
            <v>44281</v>
          </cell>
          <cell r="M8119">
            <v>44256</v>
          </cell>
          <cell r="N8119">
            <v>44256</v>
          </cell>
          <cell r="O8119" t="str">
            <v>Y</v>
          </cell>
          <cell r="P8119" t="str">
            <v>RocketGate</v>
          </cell>
          <cell r="Q8119" t="str">
            <v>RG101</v>
          </cell>
          <cell r="R8119" t="str">
            <v>Dating Network</v>
          </cell>
          <cell r="S8119" t="str">
            <v>DN101</v>
          </cell>
        </row>
        <row r="8120">
          <cell r="B8120" t="str">
            <v>419100076681</v>
          </cell>
          <cell r="C8120" t="str">
            <v xml:space="preserve">FITZCORP LIMITED INC </v>
          </cell>
          <cell r="D8120" t="str">
            <v>RINCTOL.COM</v>
          </cell>
          <cell r="E8120">
            <v>20833.333333333332</v>
          </cell>
          <cell r="F8120">
            <v>250000</v>
          </cell>
          <cell r="G8120" t="str">
            <v>N</v>
          </cell>
          <cell r="H8120" t="str">
            <v>N</v>
          </cell>
          <cell r="I8120">
            <v>44256</v>
          </cell>
          <cell r="J8120">
            <v>44273</v>
          </cell>
          <cell r="K8120">
            <v>44278</v>
          </cell>
          <cell r="L8120">
            <v>44286</v>
          </cell>
          <cell r="M8120">
            <v>44256</v>
          </cell>
          <cell r="N8120">
            <v>44256</v>
          </cell>
          <cell r="O8120" t="str">
            <v>Y</v>
          </cell>
          <cell r="P8120" t="str">
            <v>RocketGate</v>
          </cell>
          <cell r="Q8120" t="str">
            <v>RG101</v>
          </cell>
          <cell r="R8120" t="str">
            <v>Dating Network</v>
          </cell>
          <cell r="S8120" t="str">
            <v>DN101</v>
          </cell>
        </row>
        <row r="8121">
          <cell r="B8121" t="str">
            <v>419100076690</v>
          </cell>
          <cell r="C8121" t="str">
            <v>CLOUD 9 LABS LLC</v>
          </cell>
          <cell r="D8121" t="str">
            <v>CLOUD 9 LABS LLC</v>
          </cell>
          <cell r="E8121">
            <v>41666.666666666664</v>
          </cell>
          <cell r="F8121">
            <v>500000</v>
          </cell>
          <cell r="G8121" t="str">
            <v>N</v>
          </cell>
          <cell r="H8121" t="str">
            <v>N</v>
          </cell>
          <cell r="I8121">
            <v>44256</v>
          </cell>
          <cell r="J8121">
            <v>44274</v>
          </cell>
          <cell r="K8121">
            <v>44278</v>
          </cell>
          <cell r="L8121">
            <v>44281</v>
          </cell>
          <cell r="O8121" t="str">
            <v>Y</v>
          </cell>
          <cell r="P8121" t="str">
            <v>RocketGate</v>
          </cell>
          <cell r="Q8121" t="str">
            <v>RG101</v>
          </cell>
        </row>
        <row r="8122">
          <cell r="B8122" t="str">
            <v>419100076707</v>
          </cell>
          <cell r="C8122" t="str">
            <v>APEX ONLINE SERVICES LLC</v>
          </cell>
          <cell r="D8122" t="str">
            <v>AOS-ABT.COM</v>
          </cell>
          <cell r="E8122">
            <v>87500</v>
          </cell>
          <cell r="F8122">
            <v>1050000</v>
          </cell>
          <cell r="G8122" t="str">
            <v>N</v>
          </cell>
          <cell r="H8122" t="str">
            <v>N</v>
          </cell>
          <cell r="I8122">
            <v>44256</v>
          </cell>
          <cell r="J8122">
            <v>44274</v>
          </cell>
          <cell r="P8122" t="str">
            <v>RocketGate</v>
          </cell>
          <cell r="Q8122" t="str">
            <v>RG101</v>
          </cell>
          <cell r="R8122" t="str">
            <v>Global Personals</v>
          </cell>
          <cell r="S8122" t="str">
            <v>GP101</v>
          </cell>
        </row>
        <row r="8123">
          <cell r="B8123" t="str">
            <v>419100076716</v>
          </cell>
          <cell r="C8123" t="str">
            <v>DEEP DATA DIVES LLC</v>
          </cell>
          <cell r="D8123" t="str">
            <v>DDD-FDU.COM</v>
          </cell>
          <cell r="E8123">
            <v>87500</v>
          </cell>
          <cell r="F8123">
            <v>1050000</v>
          </cell>
          <cell r="G8123" t="str">
            <v>N</v>
          </cell>
          <cell r="H8123" t="str">
            <v>N</v>
          </cell>
          <cell r="I8123">
            <v>44256</v>
          </cell>
          <cell r="J8123">
            <v>44274</v>
          </cell>
          <cell r="P8123" t="str">
            <v>RocketGate</v>
          </cell>
          <cell r="Q8123" t="str">
            <v>RG101</v>
          </cell>
          <cell r="R8123" t="str">
            <v>Global Personals</v>
          </cell>
          <cell r="S8123" t="str">
            <v>GP101</v>
          </cell>
        </row>
        <row r="8124">
          <cell r="B8124" t="str">
            <v>419100076725</v>
          </cell>
          <cell r="C8124" t="str">
            <v>GREENHOUSE CLICKS LLC</v>
          </cell>
          <cell r="D8124" t="str">
            <v>GC-RE.COM</v>
          </cell>
          <cell r="E8124">
            <v>87500</v>
          </cell>
          <cell r="F8124">
            <v>1050000</v>
          </cell>
          <cell r="G8124" t="str">
            <v>N</v>
          </cell>
          <cell r="H8124" t="str">
            <v>N</v>
          </cell>
          <cell r="I8124">
            <v>44256</v>
          </cell>
          <cell r="J8124">
            <v>44274</v>
          </cell>
          <cell r="P8124" t="str">
            <v>RocketGate</v>
          </cell>
          <cell r="Q8124" t="str">
            <v>RG101</v>
          </cell>
          <cell r="R8124" t="str">
            <v>Global Personals</v>
          </cell>
          <cell r="S8124" t="str">
            <v>GP101</v>
          </cell>
        </row>
        <row r="8125">
          <cell r="B8125" t="str">
            <v>419100076734</v>
          </cell>
          <cell r="C8125" t="str">
            <v>JET SET PROFILES LLC</v>
          </cell>
          <cell r="D8125" t="str">
            <v>JSP-JSP.COM</v>
          </cell>
          <cell r="E8125">
            <v>87500</v>
          </cell>
          <cell r="F8125">
            <v>1050000</v>
          </cell>
          <cell r="G8125" t="str">
            <v>N</v>
          </cell>
          <cell r="H8125" t="str">
            <v>N</v>
          </cell>
          <cell r="I8125">
            <v>44256</v>
          </cell>
          <cell r="J8125">
            <v>44274</v>
          </cell>
          <cell r="P8125" t="str">
            <v>RocketGate</v>
          </cell>
          <cell r="Q8125" t="str">
            <v>RG101</v>
          </cell>
          <cell r="R8125" t="str">
            <v>Global Personals</v>
          </cell>
          <cell r="S8125" t="str">
            <v>GP101</v>
          </cell>
        </row>
        <row r="8126">
          <cell r="B8126" t="str">
            <v>419100076743</v>
          </cell>
          <cell r="C8126" t="str">
            <v>MAIDEN MEET LLC</v>
          </cell>
          <cell r="D8126" t="str">
            <v>MM-MHT.COM</v>
          </cell>
          <cell r="E8126">
            <v>87500</v>
          </cell>
          <cell r="F8126">
            <v>1050000</v>
          </cell>
          <cell r="G8126" t="str">
            <v>N</v>
          </cell>
          <cell r="H8126" t="str">
            <v>N</v>
          </cell>
          <cell r="I8126">
            <v>44256</v>
          </cell>
          <cell r="J8126">
            <v>44274</v>
          </cell>
          <cell r="P8126" t="str">
            <v>RocketGate</v>
          </cell>
          <cell r="Q8126" t="str">
            <v>RG101</v>
          </cell>
          <cell r="R8126" t="str">
            <v>Global Personals</v>
          </cell>
          <cell r="S8126" t="str">
            <v>GP101</v>
          </cell>
        </row>
        <row r="8127">
          <cell r="B8127" t="str">
            <v>419100076752</v>
          </cell>
          <cell r="C8127" t="str">
            <v>APEX ONLINE SERVICES LLC</v>
          </cell>
          <cell r="D8127" t="str">
            <v>AOS-OLM.COM</v>
          </cell>
          <cell r="E8127">
            <v>87500</v>
          </cell>
          <cell r="F8127">
            <v>1050000</v>
          </cell>
          <cell r="G8127" t="str">
            <v>N</v>
          </cell>
          <cell r="H8127" t="str">
            <v>N</v>
          </cell>
          <cell r="I8127">
            <v>44256</v>
          </cell>
          <cell r="J8127">
            <v>44274</v>
          </cell>
          <cell r="K8127">
            <v>44301</v>
          </cell>
          <cell r="L8127">
            <v>44302</v>
          </cell>
          <cell r="P8127" t="str">
            <v>RocketGate</v>
          </cell>
          <cell r="Q8127" t="str">
            <v>RG101</v>
          </cell>
          <cell r="R8127" t="str">
            <v>Global Personals</v>
          </cell>
          <cell r="S8127" t="str">
            <v>GP101</v>
          </cell>
        </row>
        <row r="8128">
          <cell r="B8128" t="str">
            <v>419100076761</v>
          </cell>
          <cell r="C8128" t="str">
            <v>DEEP DATA DIVES LLC</v>
          </cell>
          <cell r="D8128" t="str">
            <v>DDD-DID.COM</v>
          </cell>
          <cell r="E8128">
            <v>87500</v>
          </cell>
          <cell r="F8128">
            <v>1050000</v>
          </cell>
          <cell r="G8128" t="str">
            <v>N</v>
          </cell>
          <cell r="H8128" t="str">
            <v>N</v>
          </cell>
          <cell r="I8128">
            <v>44256</v>
          </cell>
          <cell r="J8128">
            <v>44274</v>
          </cell>
          <cell r="K8128">
            <v>44301</v>
          </cell>
          <cell r="L8128">
            <v>44301</v>
          </cell>
          <cell r="P8128" t="str">
            <v>RocketGate</v>
          </cell>
          <cell r="Q8128" t="str">
            <v>RG101</v>
          </cell>
          <cell r="R8128" t="str">
            <v>Global Personals</v>
          </cell>
          <cell r="S8128" t="str">
            <v>GP101</v>
          </cell>
        </row>
        <row r="8129">
          <cell r="B8129" t="str">
            <v>419100076770</v>
          </cell>
          <cell r="C8129" t="str">
            <v>GREENHOUSE CLICKS LLC</v>
          </cell>
          <cell r="D8129" t="str">
            <v>GC-GGG.COM</v>
          </cell>
          <cell r="E8129">
            <v>87500</v>
          </cell>
          <cell r="F8129">
            <v>1050000</v>
          </cell>
          <cell r="G8129" t="str">
            <v>N</v>
          </cell>
          <cell r="H8129" t="str">
            <v>N</v>
          </cell>
          <cell r="I8129">
            <v>44256</v>
          </cell>
          <cell r="J8129">
            <v>44274</v>
          </cell>
          <cell r="K8129">
            <v>44301</v>
          </cell>
          <cell r="L8129">
            <v>44301</v>
          </cell>
          <cell r="P8129" t="str">
            <v>RocketGate</v>
          </cell>
          <cell r="Q8129" t="str">
            <v>RG101</v>
          </cell>
          <cell r="R8129" t="str">
            <v>Global Personals</v>
          </cell>
          <cell r="S8129" t="str">
            <v>GP101</v>
          </cell>
        </row>
        <row r="8130">
          <cell r="B8130" t="str">
            <v>419100076789</v>
          </cell>
          <cell r="C8130" t="str">
            <v>JET SET PROFILES LLC</v>
          </cell>
          <cell r="D8130" t="str">
            <v>JSP-HCL.COM</v>
          </cell>
          <cell r="E8130">
            <v>87500</v>
          </cell>
          <cell r="F8130">
            <v>1050000</v>
          </cell>
          <cell r="G8130" t="str">
            <v>N</v>
          </cell>
          <cell r="H8130" t="str">
            <v>N</v>
          </cell>
          <cell r="I8130">
            <v>44256</v>
          </cell>
          <cell r="J8130">
            <v>44274</v>
          </cell>
          <cell r="K8130">
            <v>44301</v>
          </cell>
          <cell r="L8130">
            <v>44301</v>
          </cell>
          <cell r="P8130" t="str">
            <v>RocketGate</v>
          </cell>
          <cell r="Q8130" t="str">
            <v>RG101</v>
          </cell>
          <cell r="R8130" t="str">
            <v>Global Personals</v>
          </cell>
          <cell r="S8130" t="str">
            <v>GP101</v>
          </cell>
        </row>
        <row r="8131">
          <cell r="B8131" t="str">
            <v>419100076798</v>
          </cell>
          <cell r="C8131" t="str">
            <v>MAIDEN MEET LLC</v>
          </cell>
          <cell r="D8131" t="str">
            <v>MM-SAM.COM</v>
          </cell>
          <cell r="E8131">
            <v>87500</v>
          </cell>
          <cell r="F8131">
            <v>1050000</v>
          </cell>
          <cell r="G8131" t="str">
            <v>N</v>
          </cell>
          <cell r="H8131" t="str">
            <v>N</v>
          </cell>
          <cell r="I8131">
            <v>44256</v>
          </cell>
          <cell r="J8131">
            <v>44274</v>
          </cell>
          <cell r="K8131">
            <v>44301</v>
          </cell>
          <cell r="L8131">
            <v>44301</v>
          </cell>
          <cell r="P8131" t="str">
            <v>RocketGate</v>
          </cell>
          <cell r="Q8131" t="str">
            <v>RG101</v>
          </cell>
          <cell r="R8131" t="str">
            <v>Global Personals</v>
          </cell>
          <cell r="S8131" t="str">
            <v>GP101</v>
          </cell>
        </row>
        <row r="8132">
          <cell r="B8132">
            <v>419100076805</v>
          </cell>
          <cell r="C8132" t="str">
            <v>PETVET CARE CENTERS CALIFORNIA INC</v>
          </cell>
          <cell r="D8132" t="str">
            <v>COLLEGE ANIMAL HOSPITAL</v>
          </cell>
          <cell r="E8132">
            <v>133333.33333333334</v>
          </cell>
          <cell r="F8132">
            <v>1600000</v>
          </cell>
          <cell r="G8132" t="str">
            <v>N</v>
          </cell>
          <cell r="H8132" t="str">
            <v>N</v>
          </cell>
          <cell r="I8132">
            <v>44256</v>
          </cell>
          <cell r="J8132">
            <v>44274</v>
          </cell>
          <cell r="K8132">
            <v>44277</v>
          </cell>
          <cell r="L8132">
            <v>44277</v>
          </cell>
          <cell r="M8132">
            <v>44291</v>
          </cell>
          <cell r="N8132">
            <v>44287</v>
          </cell>
          <cell r="O8132" t="str">
            <v>Y</v>
          </cell>
          <cell r="P8132" t="str">
            <v>KBH Enterprises</v>
          </cell>
          <cell r="Q8132" t="str">
            <v>KH101</v>
          </cell>
          <cell r="R8132" t="str">
            <v>Chris Frey</v>
          </cell>
          <cell r="S8132" t="str">
            <v>CF101</v>
          </cell>
          <cell r="T8132" t="str">
            <v>Erick Weinstein</v>
          </cell>
          <cell r="U8132" t="str">
            <v>EW101</v>
          </cell>
          <cell r="V8132" t="str">
            <v>PetVet Care Centers</v>
          </cell>
          <cell r="W8132" t="str">
            <v>PETVET</v>
          </cell>
        </row>
        <row r="8133">
          <cell r="B8133" t="str">
            <v>419100076814</v>
          </cell>
          <cell r="C8133" t="str">
            <v>AVANTA INC</v>
          </cell>
          <cell r="D8133" t="str">
            <v>MEETVILLE</v>
          </cell>
          <cell r="E8133">
            <v>350000</v>
          </cell>
          <cell r="F8133">
            <v>4200000</v>
          </cell>
          <cell r="G8133" t="str">
            <v>Y</v>
          </cell>
          <cell r="H8133" t="str">
            <v>Y</v>
          </cell>
          <cell r="I8133">
            <v>44256</v>
          </cell>
          <cell r="J8133">
            <v>44277</v>
          </cell>
          <cell r="K8133">
            <v>44298</v>
          </cell>
          <cell r="P8133" t="str">
            <v>Sean Ober</v>
          </cell>
          <cell r="Q8133" t="str">
            <v>SO101</v>
          </cell>
        </row>
        <row r="8134">
          <cell r="B8134">
            <v>419100076823</v>
          </cell>
          <cell r="C8134" t="str">
            <v>MISSION VETERINARY NY OPERATIONS PC</v>
          </cell>
          <cell r="D8134" t="str">
            <v xml:space="preserve">CENTRAL ANIMAL HOSPITAL </v>
          </cell>
          <cell r="E8134">
            <v>583333.33333333337</v>
          </cell>
          <cell r="F8134">
            <v>7000000</v>
          </cell>
          <cell r="G8134" t="str">
            <v>Y</v>
          </cell>
          <cell r="H8134" t="str">
            <v>N</v>
          </cell>
          <cell r="I8134">
            <v>44256</v>
          </cell>
          <cell r="J8134">
            <v>44277</v>
          </cell>
          <cell r="K8134">
            <v>44278</v>
          </cell>
          <cell r="L8134">
            <v>44278</v>
          </cell>
          <cell r="O8134" t="str">
            <v>Y</v>
          </cell>
          <cell r="P8134" t="str">
            <v>HYD Associates Inc</v>
          </cell>
          <cell r="Q8134" t="str">
            <v>HYD101</v>
          </cell>
          <cell r="R8134" t="str">
            <v>Chris Frey</v>
          </cell>
          <cell r="S8134" t="str">
            <v>CF101</v>
          </cell>
          <cell r="T8134" t="str">
            <v>KBH Enterprises</v>
          </cell>
          <cell r="U8134" t="str">
            <v>KH101</v>
          </cell>
          <cell r="V8134" t="str">
            <v xml:space="preserve">Mission Veterinary Partners </v>
          </cell>
          <cell r="W8134" t="str">
            <v>MVP101</v>
          </cell>
        </row>
        <row r="8135">
          <cell r="B8135" t="str">
            <v xml:space="preserve">892999926270    </v>
          </cell>
          <cell r="C8135" t="str">
            <v>QUEEN EMMA INC</v>
          </cell>
          <cell r="D8135" t="str">
            <v>WATER AND ICE</v>
          </cell>
          <cell r="E8135">
            <v>29166.666666666668</v>
          </cell>
          <cell r="F8135">
            <v>350000</v>
          </cell>
          <cell r="G8135" t="str">
            <v>Y</v>
          </cell>
          <cell r="H8135" t="str">
            <v>Y</v>
          </cell>
          <cell r="I8135">
            <v>44256</v>
          </cell>
          <cell r="J8135">
            <v>44277</v>
          </cell>
          <cell r="K8135">
            <v>44279</v>
          </cell>
          <cell r="L8135">
            <v>44279</v>
          </cell>
          <cell r="O8135" t="str">
            <v>Y</v>
          </cell>
          <cell r="P8135" t="str">
            <v>Andrea Zaretsky</v>
          </cell>
          <cell r="Q8135" t="str">
            <v>AZ101</v>
          </cell>
          <cell r="R8135" t="str">
            <v>Frank Sweeney</v>
          </cell>
          <cell r="S8135" t="str">
            <v>FS101</v>
          </cell>
        </row>
        <row r="8136">
          <cell r="B8136" t="str">
            <v xml:space="preserve">892999926288    </v>
          </cell>
          <cell r="C8136" t="str">
            <v>QUEEN EMMA INC</v>
          </cell>
          <cell r="D8136" t="str">
            <v>ALL WEATHER</v>
          </cell>
          <cell r="E8136">
            <v>29166.666666666668</v>
          </cell>
          <cell r="F8136">
            <v>350000</v>
          </cell>
          <cell r="G8136" t="str">
            <v>Y</v>
          </cell>
          <cell r="H8136" t="str">
            <v>Y</v>
          </cell>
          <cell r="I8136">
            <v>44256</v>
          </cell>
          <cell r="J8136">
            <v>44277</v>
          </cell>
          <cell r="K8136">
            <v>44279</v>
          </cell>
          <cell r="L8136">
            <v>44279</v>
          </cell>
          <cell r="M8136">
            <v>44291</v>
          </cell>
          <cell r="N8136">
            <v>44287</v>
          </cell>
          <cell r="O8136" t="str">
            <v>Y</v>
          </cell>
          <cell r="P8136" t="str">
            <v>Andrea Zaretsky</v>
          </cell>
          <cell r="Q8136" t="str">
            <v>AZ101</v>
          </cell>
          <cell r="R8136" t="str">
            <v>Frank Sweeney</v>
          </cell>
          <cell r="S8136" t="str">
            <v>FS101</v>
          </cell>
        </row>
        <row r="8137">
          <cell r="B8137" t="str">
            <v xml:space="preserve">892999926296    </v>
          </cell>
          <cell r="C8137" t="str">
            <v>QUEEN EMMA INC</v>
          </cell>
          <cell r="D8137" t="str">
            <v>GREAT OUTDOORS</v>
          </cell>
          <cell r="E8137">
            <v>29166.666666666668</v>
          </cell>
          <cell r="F8137">
            <v>350000</v>
          </cell>
          <cell r="G8137" t="str">
            <v>Y</v>
          </cell>
          <cell r="H8137" t="str">
            <v>Y</v>
          </cell>
          <cell r="I8137">
            <v>44256</v>
          </cell>
          <cell r="J8137">
            <v>44277</v>
          </cell>
          <cell r="K8137">
            <v>44279</v>
          </cell>
          <cell r="L8137">
            <v>44279</v>
          </cell>
          <cell r="O8137" t="str">
            <v>Y</v>
          </cell>
          <cell r="P8137" t="str">
            <v>Andrea Zaretsky</v>
          </cell>
          <cell r="Q8137" t="str">
            <v>AZ101</v>
          </cell>
          <cell r="R8137" t="str">
            <v>Frank Sweeney</v>
          </cell>
          <cell r="S8137" t="str">
            <v>FS101</v>
          </cell>
        </row>
        <row r="8138">
          <cell r="B8138" t="str">
            <v>419100076841</v>
          </cell>
          <cell r="C8138" t="str">
            <v>CIBUS CONVENIENCE STORE INC</v>
          </cell>
          <cell r="D8138" t="str">
            <v>CIBUS CONVENIENCE STORE INC</v>
          </cell>
          <cell r="E8138">
            <v>10833.333333333334</v>
          </cell>
          <cell r="F8138">
            <v>130000</v>
          </cell>
          <cell r="G8138" t="str">
            <v>N</v>
          </cell>
          <cell r="H8138" t="str">
            <v>N</v>
          </cell>
          <cell r="I8138">
            <v>44256</v>
          </cell>
          <cell r="J8138">
            <v>44277</v>
          </cell>
          <cell r="K8138">
            <v>44278</v>
          </cell>
          <cell r="L8138">
            <v>44278</v>
          </cell>
          <cell r="O8138" t="str">
            <v>Y</v>
          </cell>
          <cell r="P8138" t="str">
            <v>Brian Hanson</v>
          </cell>
          <cell r="Q8138" t="str">
            <v>BH101</v>
          </cell>
          <cell r="R8138" t="str">
            <v>Andy Arner</v>
          </cell>
          <cell r="S8138" t="str">
            <v>AA102</v>
          </cell>
          <cell r="T8138" t="str">
            <v xml:space="preserve">Bethpage FCU </v>
          </cell>
          <cell r="U8138" t="str">
            <v>BFCU</v>
          </cell>
        </row>
        <row r="8139">
          <cell r="B8139" t="str">
            <v xml:space="preserve">892999926304    </v>
          </cell>
          <cell r="C8139" t="str">
            <v>LUCKY PAWS PET SPA SHOREHAM INC</v>
          </cell>
          <cell r="D8139" t="str">
            <v>LUCKY PAWS PET SPA SHOREHAM INC</v>
          </cell>
          <cell r="E8139">
            <v>41666.666666666664</v>
          </cell>
          <cell r="F8139">
            <v>500000</v>
          </cell>
          <cell r="G8139" t="str">
            <v>N</v>
          </cell>
          <cell r="H8139" t="str">
            <v>N</v>
          </cell>
          <cell r="I8139">
            <v>44256</v>
          </cell>
          <cell r="J8139">
            <v>44277</v>
          </cell>
          <cell r="K8139">
            <v>44278</v>
          </cell>
          <cell r="L8139">
            <v>44278</v>
          </cell>
          <cell r="M8139">
            <v>44285</v>
          </cell>
          <cell r="N8139">
            <v>44256</v>
          </cell>
          <cell r="O8139" t="str">
            <v>Y</v>
          </cell>
          <cell r="P8139" t="str">
            <v>HYD Associates Inc</v>
          </cell>
          <cell r="Q8139" t="str">
            <v>HYD101</v>
          </cell>
        </row>
        <row r="8140">
          <cell r="B8140" t="str">
            <v>580808005062609</v>
          </cell>
          <cell r="C8140" t="str">
            <v>AVANTA INC</v>
          </cell>
          <cell r="D8140" t="str">
            <v>MEETVILLE</v>
          </cell>
          <cell r="E8140">
            <v>50000</v>
          </cell>
          <cell r="F8140">
            <v>600000</v>
          </cell>
          <cell r="G8140" t="str">
            <v>Y</v>
          </cell>
          <cell r="H8140" t="str">
            <v>Y</v>
          </cell>
          <cell r="I8140">
            <v>44256</v>
          </cell>
          <cell r="J8140">
            <v>44277</v>
          </cell>
          <cell r="K8140" t="str">
            <v xml:space="preserve">Withdrawn </v>
          </cell>
          <cell r="L8140" t="str">
            <v xml:space="preserve">Withdrawn </v>
          </cell>
          <cell r="M8140" t="str">
            <v xml:space="preserve">Withdrawn </v>
          </cell>
          <cell r="N8140" t="str">
            <v xml:space="preserve">Withdrawn </v>
          </cell>
          <cell r="O8140" t="str">
            <v xml:space="preserve">Withdrawn </v>
          </cell>
          <cell r="P8140" t="str">
            <v>Sean Ober</v>
          </cell>
          <cell r="Q8140" t="str">
            <v>SO101</v>
          </cell>
        </row>
        <row r="8141">
          <cell r="B8141" t="str">
            <v>419100076850</v>
          </cell>
          <cell r="C8141" t="str">
            <v>EMPOWHERMENT COMMUNITY CENTER</v>
          </cell>
          <cell r="D8141" t="str">
            <v>EMPOWHERMENT COMMUNITY CENTER</v>
          </cell>
          <cell r="E8141">
            <v>4166.666666666667</v>
          </cell>
          <cell r="F8141">
            <v>50000</v>
          </cell>
          <cell r="G8141" t="str">
            <v>Y</v>
          </cell>
          <cell r="H8141" t="str">
            <v>N</v>
          </cell>
          <cell r="I8141">
            <v>44256</v>
          </cell>
          <cell r="J8141">
            <v>44277</v>
          </cell>
          <cell r="P8141" t="str">
            <v>Austin Noga</v>
          </cell>
          <cell r="Q8141" t="str">
            <v>AN101</v>
          </cell>
          <cell r="R8141" t="str">
            <v>Andy Arner</v>
          </cell>
          <cell r="S8141" t="str">
            <v>AA102</v>
          </cell>
        </row>
        <row r="8142">
          <cell r="B8142" t="str">
            <v>419100076869</v>
          </cell>
          <cell r="C8142" t="str">
            <v>BIG DORT ADS INC</v>
          </cell>
          <cell r="D8142" t="str">
            <v>PICORLVE.COM</v>
          </cell>
          <cell r="E8142">
            <v>25000</v>
          </cell>
          <cell r="F8142">
            <v>300000</v>
          </cell>
          <cell r="G8142" t="str">
            <v>N</v>
          </cell>
          <cell r="H8142" t="str">
            <v>N</v>
          </cell>
          <cell r="I8142">
            <v>44256</v>
          </cell>
          <cell r="J8142">
            <v>44278</v>
          </cell>
          <cell r="K8142">
            <v>44279</v>
          </cell>
          <cell r="L8142">
            <v>44286</v>
          </cell>
          <cell r="M8142">
            <v>44299</v>
          </cell>
          <cell r="N8142">
            <v>44287</v>
          </cell>
          <cell r="O8142" t="str">
            <v>Y</v>
          </cell>
          <cell r="P8142" t="str">
            <v>Mobius Payments</v>
          </cell>
          <cell r="Q8142" t="str">
            <v>MOB101</v>
          </cell>
        </row>
        <row r="8143">
          <cell r="B8143" t="str">
            <v>580808005062096</v>
          </cell>
          <cell r="C8143" t="str">
            <v>OUTTERSON VETERINARY GROUP PLLC</v>
          </cell>
          <cell r="D8143" t="str">
            <v>MOREAU ANIMAL CLINIC</v>
          </cell>
          <cell r="E8143">
            <v>105000</v>
          </cell>
          <cell r="F8143">
            <v>1260000</v>
          </cell>
          <cell r="G8143" t="str">
            <v>Y</v>
          </cell>
          <cell r="H8143" t="str">
            <v>Y</v>
          </cell>
          <cell r="I8143">
            <v>44256</v>
          </cell>
          <cell r="J8143">
            <v>44278</v>
          </cell>
          <cell r="K8143">
            <v>44279</v>
          </cell>
          <cell r="L8143">
            <v>44279</v>
          </cell>
          <cell r="O8143" t="str">
            <v>Y</v>
          </cell>
          <cell r="P8143" t="str">
            <v>Mike Roberts</v>
          </cell>
          <cell r="Q8143" t="str">
            <v>MR102</v>
          </cell>
          <cell r="R8143" t="str">
            <v>Chris Frey</v>
          </cell>
          <cell r="S8143" t="str">
            <v>CF101</v>
          </cell>
          <cell r="T8143" t="str">
            <v>Monarch Business Consultant</v>
          </cell>
          <cell r="U8143" t="str">
            <v>MBC101</v>
          </cell>
        </row>
        <row r="8144">
          <cell r="B8144" t="str">
            <v>419100076878</v>
          </cell>
          <cell r="C8144" t="str">
            <v xml:space="preserve">NERO AIR CONDITIONING, HEATING AND REFRIGERATION INC </v>
          </cell>
          <cell r="D8144" t="str">
            <v xml:space="preserve">NERO AIR CONDITIONING, HEATING AND REFRIGERATION INC </v>
          </cell>
          <cell r="E8144">
            <v>66666.666666666672</v>
          </cell>
          <cell r="F8144">
            <v>800000</v>
          </cell>
          <cell r="G8144" t="str">
            <v>Y</v>
          </cell>
          <cell r="H8144" t="str">
            <v>Y</v>
          </cell>
          <cell r="I8144">
            <v>44256</v>
          </cell>
          <cell r="J8144">
            <v>44278</v>
          </cell>
          <cell r="K8144">
            <v>44280</v>
          </cell>
          <cell r="L8144">
            <v>44281</v>
          </cell>
          <cell r="O8144" t="str">
            <v>Y</v>
          </cell>
          <cell r="P8144" t="str">
            <v>Fairway Management Group</v>
          </cell>
          <cell r="Q8144" t="str">
            <v>FMG101</v>
          </cell>
          <cell r="R8144" t="str">
            <v>Andy Arner</v>
          </cell>
          <cell r="S8144" t="str">
            <v>AA102</v>
          </cell>
        </row>
        <row r="8145">
          <cell r="B8145" t="str">
            <v>580808005061676</v>
          </cell>
          <cell r="C8145" t="str">
            <v>TIMOTHY J DECAMP</v>
          </cell>
          <cell r="D8145" t="str">
            <v>SUPER E CADDY</v>
          </cell>
          <cell r="E8145">
            <v>1666.6666666666667</v>
          </cell>
          <cell r="F8145">
            <v>20000</v>
          </cell>
          <cell r="G8145" t="str">
            <v>N</v>
          </cell>
          <cell r="H8145" t="str">
            <v>N</v>
          </cell>
          <cell r="I8145">
            <v>44256</v>
          </cell>
          <cell r="J8145">
            <v>44278</v>
          </cell>
          <cell r="K8145">
            <v>44285</v>
          </cell>
          <cell r="L8145">
            <v>44285</v>
          </cell>
          <cell r="M8145">
            <v>44299</v>
          </cell>
          <cell r="N8145">
            <v>44287</v>
          </cell>
          <cell r="O8145" t="str">
            <v>Y</v>
          </cell>
          <cell r="P8145" t="str">
            <v>Andrea Zaretsky</v>
          </cell>
          <cell r="Q8145" t="str">
            <v>AZ101</v>
          </cell>
          <cell r="R8145" t="str">
            <v>Frank Sweeney</v>
          </cell>
          <cell r="S8145" t="str">
            <v>FS101</v>
          </cell>
        </row>
        <row r="8146">
          <cell r="B8146" t="str">
            <v>419100076887</v>
          </cell>
          <cell r="C8146" t="str">
            <v>BIG SKY PROMOTIONS INC</v>
          </cell>
          <cell r="D8146" t="str">
            <v>FINMHRT.COM</v>
          </cell>
          <cell r="E8146">
            <v>25000</v>
          </cell>
          <cell r="F8146">
            <v>300000</v>
          </cell>
          <cell r="G8146" t="str">
            <v>N</v>
          </cell>
          <cell r="H8146" t="str">
            <v>N</v>
          </cell>
          <cell r="I8146">
            <v>44256</v>
          </cell>
          <cell r="J8146">
            <v>44278</v>
          </cell>
          <cell r="K8146">
            <v>44279</v>
          </cell>
          <cell r="L8146">
            <v>44286</v>
          </cell>
          <cell r="M8146">
            <v>44299</v>
          </cell>
          <cell r="N8146">
            <v>44287</v>
          </cell>
          <cell r="O8146" t="str">
            <v>Y</v>
          </cell>
          <cell r="P8146" t="str">
            <v>Mobius Payments</v>
          </cell>
          <cell r="Q8146" t="str">
            <v>MOB101</v>
          </cell>
        </row>
        <row r="8147">
          <cell r="B8147" t="str">
            <v>580808005061346</v>
          </cell>
          <cell r="C8147" t="str">
            <v>ASTOR PLACE CORP</v>
          </cell>
          <cell r="D8147" t="str">
            <v>ASTOR PLATE CAFÉ</v>
          </cell>
          <cell r="E8147">
            <v>15416.666666666666</v>
          </cell>
          <cell r="F8147">
            <v>185000</v>
          </cell>
          <cell r="G8147" t="str">
            <v>Y</v>
          </cell>
          <cell r="H8147" t="str">
            <v>Y</v>
          </cell>
          <cell r="I8147">
            <v>44256</v>
          </cell>
          <cell r="J8147">
            <v>44278</v>
          </cell>
          <cell r="K8147">
            <v>44279</v>
          </cell>
          <cell r="L8147">
            <v>44280</v>
          </cell>
          <cell r="O8147" t="str">
            <v>Y</v>
          </cell>
          <cell r="P8147" t="str">
            <v>Andrea Zaretsky</v>
          </cell>
          <cell r="Q8147" t="str">
            <v>AZ101</v>
          </cell>
          <cell r="R8147" t="str">
            <v>Frank Sweeney</v>
          </cell>
          <cell r="S8147" t="str">
            <v>FS101</v>
          </cell>
          <cell r="T8147" t="str">
            <v>Signature Bank</v>
          </cell>
          <cell r="U8147" t="str">
            <v>SBANK</v>
          </cell>
        </row>
        <row r="8148">
          <cell r="B8148" t="str">
            <v>580808005061114</v>
          </cell>
          <cell r="C8148" t="str">
            <v>THREE AMICIS LLC</v>
          </cell>
          <cell r="D8148" t="str">
            <v>BELLA NAPOLI</v>
          </cell>
          <cell r="E8148">
            <v>125000</v>
          </cell>
          <cell r="F8148">
            <v>1500000</v>
          </cell>
          <cell r="G8148" t="str">
            <v>Y</v>
          </cell>
          <cell r="H8148" t="str">
            <v>Y</v>
          </cell>
          <cell r="I8148">
            <v>44256</v>
          </cell>
          <cell r="J8148">
            <v>44278</v>
          </cell>
          <cell r="K8148">
            <v>44279</v>
          </cell>
          <cell r="L8148">
            <v>44279</v>
          </cell>
          <cell r="O8148" t="str">
            <v>Y</v>
          </cell>
          <cell r="P8148" t="str">
            <v>John Vacca</v>
          </cell>
          <cell r="Q8148" t="str">
            <v>JV101</v>
          </cell>
          <cell r="R8148" t="str">
            <v>Andy Arner</v>
          </cell>
          <cell r="S8148" t="str">
            <v>AA102</v>
          </cell>
        </row>
        <row r="8149">
          <cell r="B8149" t="str">
            <v>419100076896</v>
          </cell>
          <cell r="C8149" t="str">
            <v>FAWNING APPLAUSE INC</v>
          </cell>
          <cell r="D8149" t="str">
            <v>JSMLND.COM</v>
          </cell>
          <cell r="E8149">
            <v>25000</v>
          </cell>
          <cell r="F8149">
            <v>300000</v>
          </cell>
          <cell r="G8149" t="str">
            <v>N</v>
          </cell>
          <cell r="H8149" t="str">
            <v>N</v>
          </cell>
          <cell r="I8149">
            <v>44256</v>
          </cell>
          <cell r="J8149">
            <v>44278</v>
          </cell>
          <cell r="K8149">
            <v>44280</v>
          </cell>
          <cell r="L8149">
            <v>44286</v>
          </cell>
          <cell r="O8149" t="str">
            <v>Y</v>
          </cell>
          <cell r="P8149" t="str">
            <v>Mobius Payments</v>
          </cell>
          <cell r="Q8149" t="str">
            <v>MOB101</v>
          </cell>
        </row>
        <row r="8150">
          <cell r="B8150" t="str">
            <v>419100076903</v>
          </cell>
          <cell r="C8150" t="str">
            <v>AV CLOUD LLC</v>
          </cell>
          <cell r="D8150" t="str">
            <v xml:space="preserve">AV CLOUD </v>
          </cell>
          <cell r="E8150">
            <v>29166.666666666668</v>
          </cell>
          <cell r="F8150">
            <v>350000</v>
          </cell>
          <cell r="G8150" t="str">
            <v>Y</v>
          </cell>
          <cell r="H8150" t="str">
            <v>Y</v>
          </cell>
          <cell r="I8150">
            <v>44256</v>
          </cell>
          <cell r="J8150">
            <v>44279</v>
          </cell>
          <cell r="P8150" t="str">
            <v>Joel Paulin</v>
          </cell>
          <cell r="Q8150" t="str">
            <v>JP101</v>
          </cell>
        </row>
        <row r="8151">
          <cell r="B8151" t="str">
            <v xml:space="preserve">892999926312    </v>
          </cell>
          <cell r="C8151" t="str">
            <v>ST. JOSEPHS MEDICAL PRACTICE PC</v>
          </cell>
          <cell r="D8151" t="str">
            <v>ST. JOSEPHS MEDICAL PRACTICE PC</v>
          </cell>
          <cell r="E8151">
            <v>10000</v>
          </cell>
          <cell r="F8151">
            <v>120000</v>
          </cell>
          <cell r="G8151" t="str">
            <v>Y</v>
          </cell>
          <cell r="H8151" t="str">
            <v>N</v>
          </cell>
          <cell r="I8151">
            <v>44256</v>
          </cell>
          <cell r="J8151">
            <v>44279</v>
          </cell>
          <cell r="K8151">
            <v>44280</v>
          </cell>
          <cell r="L8151">
            <v>44280</v>
          </cell>
          <cell r="M8151">
            <v>44291</v>
          </cell>
          <cell r="N8151">
            <v>44287</v>
          </cell>
          <cell r="O8151" t="str">
            <v>Y</v>
          </cell>
          <cell r="P8151" t="str">
            <v>Kerry Doyle</v>
          </cell>
          <cell r="Q8151" t="str">
            <v>KD101</v>
          </cell>
          <cell r="R8151" t="str">
            <v>Frank Sweeney</v>
          </cell>
          <cell r="S8151" t="str">
            <v>FS101</v>
          </cell>
        </row>
        <row r="8152">
          <cell r="B8152" t="str">
            <v>419100076912</v>
          </cell>
          <cell r="C8152" t="str">
            <v xml:space="preserve">JACOBS VENTURE INC </v>
          </cell>
          <cell r="D8152" t="str">
            <v>LUNATICPARADE.COM</v>
          </cell>
          <cell r="E8152">
            <v>20833.333333333332</v>
          </cell>
          <cell r="F8152">
            <v>250000</v>
          </cell>
          <cell r="G8152" t="str">
            <v>N</v>
          </cell>
          <cell r="H8152" t="str">
            <v>N</v>
          </cell>
          <cell r="I8152">
            <v>44256</v>
          </cell>
          <cell r="J8152">
            <v>44280</v>
          </cell>
          <cell r="K8152">
            <v>44280</v>
          </cell>
          <cell r="L8152">
            <v>44280</v>
          </cell>
          <cell r="M8152">
            <v>44299</v>
          </cell>
          <cell r="N8152">
            <v>44287</v>
          </cell>
          <cell r="O8152" t="str">
            <v>Y</v>
          </cell>
          <cell r="P8152" t="str">
            <v>RocketGate</v>
          </cell>
          <cell r="Q8152" t="str">
            <v>RG101</v>
          </cell>
          <cell r="R8152" t="str">
            <v>Dating Network</v>
          </cell>
          <cell r="S8152" t="str">
            <v>DN101</v>
          </cell>
        </row>
        <row r="8153">
          <cell r="B8153" t="str">
            <v>419100076921</v>
          </cell>
          <cell r="C8153" t="str">
            <v>COMMERCIAL PRODUCTS CORPORATION</v>
          </cell>
          <cell r="D8153" t="str">
            <v>COMMERCIAL PRODUCTS CORPORATION</v>
          </cell>
          <cell r="E8153">
            <v>22916.666666666668</v>
          </cell>
          <cell r="F8153">
            <v>275000</v>
          </cell>
          <cell r="G8153" t="str">
            <v>Y</v>
          </cell>
          <cell r="H8153" t="str">
            <v>Y</v>
          </cell>
          <cell r="I8153">
            <v>44256</v>
          </cell>
          <cell r="J8153">
            <v>44280</v>
          </cell>
          <cell r="K8153">
            <v>44281</v>
          </cell>
          <cell r="L8153">
            <v>44284</v>
          </cell>
          <cell r="O8153" t="str">
            <v>Y</v>
          </cell>
          <cell r="P8153" t="str">
            <v>Austin Noga</v>
          </cell>
          <cell r="Q8153" t="str">
            <v>AN101</v>
          </cell>
          <cell r="R8153" t="str">
            <v>Andy Arner</v>
          </cell>
          <cell r="S8153" t="str">
            <v>AA102</v>
          </cell>
          <cell r="T8153" t="str">
            <v xml:space="preserve">SEC LEASING LLC </v>
          </cell>
          <cell r="U8153" t="str">
            <v>SEC101</v>
          </cell>
        </row>
        <row r="8154">
          <cell r="B8154" t="str">
            <v>419100076930</v>
          </cell>
          <cell r="C8154" t="str">
            <v>JAMES MALE DENTISTRY LLC</v>
          </cell>
          <cell r="D8154" t="str">
            <v>JAMES MALE DENTISTRY</v>
          </cell>
          <cell r="E8154">
            <v>22083.333333333332</v>
          </cell>
          <cell r="F8154">
            <v>265000</v>
          </cell>
          <cell r="G8154" t="str">
            <v>N</v>
          </cell>
          <cell r="H8154" t="str">
            <v>N</v>
          </cell>
          <cell r="I8154">
            <v>44256</v>
          </cell>
          <cell r="J8154">
            <v>44280</v>
          </cell>
          <cell r="K8154" t="str">
            <v>Declined</v>
          </cell>
          <cell r="L8154" t="str">
            <v>Declined</v>
          </cell>
          <cell r="M8154" t="str">
            <v>Declined</v>
          </cell>
          <cell r="N8154" t="str">
            <v>Declined</v>
          </cell>
          <cell r="O8154" t="str">
            <v>Declined</v>
          </cell>
          <cell r="P8154" t="str">
            <v>Brian Hanson</v>
          </cell>
          <cell r="Q8154" t="str">
            <v>BH101</v>
          </cell>
          <cell r="R8154" t="str">
            <v>Andy Arner</v>
          </cell>
          <cell r="S8154" t="str">
            <v>AA102</v>
          </cell>
        </row>
        <row r="8155">
          <cell r="B8155" t="str">
            <v>419100076949</v>
          </cell>
          <cell r="C8155" t="str">
            <v>MIDWEST VETERINARY HOSPITALS PLLC</v>
          </cell>
          <cell r="D8155" t="str">
            <v>FORT STREET VETERINARIAN</v>
          </cell>
          <cell r="E8155">
            <v>375000</v>
          </cell>
          <cell r="F8155">
            <v>4500000</v>
          </cell>
          <cell r="G8155" t="str">
            <v>N</v>
          </cell>
          <cell r="H8155" t="str">
            <v>N</v>
          </cell>
          <cell r="I8155">
            <v>44256</v>
          </cell>
          <cell r="J8155">
            <v>44280</v>
          </cell>
          <cell r="K8155">
            <v>44280</v>
          </cell>
          <cell r="L8155">
            <v>44280</v>
          </cell>
          <cell r="O8155" t="str">
            <v>Y</v>
          </cell>
          <cell r="P8155" t="str">
            <v>HYD Associates Inc</v>
          </cell>
          <cell r="Q8155" t="str">
            <v>HYD101</v>
          </cell>
          <cell r="R8155" t="str">
            <v>Chris Frey</v>
          </cell>
          <cell r="S8155" t="str">
            <v>CF101</v>
          </cell>
          <cell r="T8155" t="str">
            <v>KBH Enterprises</v>
          </cell>
          <cell r="U8155" t="str">
            <v>KH101</v>
          </cell>
          <cell r="V8155" t="str">
            <v xml:space="preserve">Mission Veterinary Partners </v>
          </cell>
          <cell r="W8155" t="str">
            <v>MVP101</v>
          </cell>
        </row>
        <row r="8156">
          <cell r="B8156" t="str">
            <v>419100076958</v>
          </cell>
          <cell r="C8156" t="str">
            <v>MIDWEST VETERINARY PARTNERS LLC</v>
          </cell>
          <cell r="D8156" t="str">
            <v>ARK ANIMAL HOSPITAL</v>
          </cell>
          <cell r="E8156">
            <v>108333.33333333333</v>
          </cell>
          <cell r="F8156">
            <v>1300000</v>
          </cell>
          <cell r="G8156" t="str">
            <v>N</v>
          </cell>
          <cell r="H8156" t="str">
            <v>N</v>
          </cell>
          <cell r="I8156">
            <v>44256</v>
          </cell>
          <cell r="J8156">
            <v>44280</v>
          </cell>
          <cell r="K8156">
            <v>44281</v>
          </cell>
          <cell r="L8156">
            <v>44281</v>
          </cell>
          <cell r="M8156">
            <v>44299</v>
          </cell>
          <cell r="N8156">
            <v>44287</v>
          </cell>
          <cell r="O8156" t="str">
            <v>Y</v>
          </cell>
          <cell r="P8156" t="str">
            <v>HYD Associates Inc</v>
          </cell>
          <cell r="Q8156" t="str">
            <v>HYD101</v>
          </cell>
          <cell r="R8156" t="str">
            <v>Chris Frey</v>
          </cell>
          <cell r="S8156" t="str">
            <v>CF101</v>
          </cell>
          <cell r="T8156" t="str">
            <v>KBH Enterprises</v>
          </cell>
          <cell r="U8156" t="str">
            <v>KH101</v>
          </cell>
          <cell r="V8156" t="str">
            <v xml:space="preserve">Mission Veterinary Partners </v>
          </cell>
          <cell r="W8156" t="str">
            <v>MVP101</v>
          </cell>
        </row>
        <row r="8157">
          <cell r="B8157" t="str">
            <v>419100076967</v>
          </cell>
          <cell r="C8157" t="str">
            <v>MIDWEST VETERINARY PARTNERS LLC</v>
          </cell>
          <cell r="D8157" t="str">
            <v>EASTGATE VETERINARY CLINIC</v>
          </cell>
          <cell r="E8157">
            <v>100000</v>
          </cell>
          <cell r="F8157">
            <v>1200000</v>
          </cell>
          <cell r="G8157" t="str">
            <v>N</v>
          </cell>
          <cell r="H8157" t="str">
            <v>N</v>
          </cell>
          <cell r="I8157">
            <v>44256</v>
          </cell>
          <cell r="J8157">
            <v>44280</v>
          </cell>
          <cell r="K8157">
            <v>44281</v>
          </cell>
          <cell r="L8157">
            <v>44281</v>
          </cell>
          <cell r="M8157">
            <v>44299</v>
          </cell>
          <cell r="N8157">
            <v>44287</v>
          </cell>
          <cell r="O8157" t="str">
            <v>Y</v>
          </cell>
          <cell r="P8157" t="str">
            <v>HYD Associates Inc</v>
          </cell>
          <cell r="Q8157" t="str">
            <v>HYD101</v>
          </cell>
          <cell r="R8157" t="str">
            <v>Chris Frey</v>
          </cell>
          <cell r="S8157" t="str">
            <v>CF101</v>
          </cell>
          <cell r="T8157" t="str">
            <v>KBH Enterprises</v>
          </cell>
          <cell r="U8157" t="str">
            <v>KH101</v>
          </cell>
          <cell r="V8157" t="str">
            <v xml:space="preserve">Mission Veterinary Partners </v>
          </cell>
          <cell r="W8157" t="str">
            <v>MVP101</v>
          </cell>
        </row>
        <row r="8158">
          <cell r="B8158" t="str">
            <v>419100076976</v>
          </cell>
          <cell r="C8158" t="str">
            <v>MIDWEST VETERINARY PARTNERS LLC</v>
          </cell>
          <cell r="D8158" t="str">
            <v>WILLAMETTE VETERINARY HOSPITAL</v>
          </cell>
          <cell r="E8158">
            <v>666666.66666666663</v>
          </cell>
          <cell r="F8158">
            <v>8000000</v>
          </cell>
          <cell r="G8158" t="str">
            <v>N</v>
          </cell>
          <cell r="H8158" t="str">
            <v>N</v>
          </cell>
          <cell r="I8158">
            <v>44256</v>
          </cell>
          <cell r="J8158">
            <v>44280</v>
          </cell>
          <cell r="K8158">
            <v>44281</v>
          </cell>
          <cell r="L8158">
            <v>44281</v>
          </cell>
          <cell r="M8158">
            <v>44299</v>
          </cell>
          <cell r="N8158">
            <v>44287</v>
          </cell>
          <cell r="O8158" t="str">
            <v>Y</v>
          </cell>
          <cell r="P8158" t="str">
            <v>HYD Associates Inc</v>
          </cell>
          <cell r="Q8158" t="str">
            <v>HYD101</v>
          </cell>
          <cell r="R8158" t="str">
            <v>Chris Frey</v>
          </cell>
          <cell r="S8158" t="str">
            <v>CF101</v>
          </cell>
          <cell r="T8158" t="str">
            <v>KBH Enterprises</v>
          </cell>
          <cell r="U8158" t="str">
            <v>KH101</v>
          </cell>
          <cell r="V8158" t="str">
            <v xml:space="preserve">Mission Veterinary Partners </v>
          </cell>
          <cell r="W8158" t="str">
            <v>MVP101</v>
          </cell>
        </row>
        <row r="8159">
          <cell r="B8159" t="str">
            <v>419100076985</v>
          </cell>
          <cell r="C8159" t="str">
            <v>GENHOLD GRAPHICS INC</v>
          </cell>
          <cell r="D8159" t="str">
            <v>HENTUS.COM</v>
          </cell>
          <cell r="E8159">
            <v>15000</v>
          </cell>
          <cell r="F8159">
            <v>180000</v>
          </cell>
          <cell r="G8159" t="str">
            <v>N</v>
          </cell>
          <cell r="H8159" t="str">
            <v>N</v>
          </cell>
          <cell r="I8159">
            <v>44256</v>
          </cell>
          <cell r="J8159">
            <v>44280</v>
          </cell>
          <cell r="K8159">
            <v>44281</v>
          </cell>
          <cell r="L8159">
            <v>44292</v>
          </cell>
          <cell r="M8159">
            <v>44299</v>
          </cell>
          <cell r="N8159">
            <v>44287</v>
          </cell>
          <cell r="O8159" t="str">
            <v>Y</v>
          </cell>
          <cell r="P8159" t="str">
            <v>Mobius Payments</v>
          </cell>
          <cell r="Q8159" t="str">
            <v>MOB101</v>
          </cell>
        </row>
        <row r="8160">
          <cell r="B8160" t="str">
            <v>580808005060975</v>
          </cell>
          <cell r="C8160" t="str">
            <v>CITY OF STEUBENVILLE</v>
          </cell>
          <cell r="D8160" t="str">
            <v>WASTE &amp; WATER DEPT</v>
          </cell>
          <cell r="E8160">
            <v>458416.66666666669</v>
          </cell>
          <cell r="F8160">
            <v>5501000</v>
          </cell>
          <cell r="G8160" t="str">
            <v>N</v>
          </cell>
          <cell r="H8160" t="str">
            <v>N</v>
          </cell>
          <cell r="I8160">
            <v>44256</v>
          </cell>
          <cell r="J8160">
            <v>44280</v>
          </cell>
          <cell r="K8160">
            <v>44292</v>
          </cell>
          <cell r="L8160">
            <v>44293</v>
          </cell>
          <cell r="O8160" t="str">
            <v>Y</v>
          </cell>
          <cell r="P8160" t="str">
            <v>William Johnston</v>
          </cell>
          <cell r="Q8160" t="str">
            <v>BJ101</v>
          </cell>
          <cell r="R8160" t="str">
            <v>Andy Arner</v>
          </cell>
          <cell r="S8160" t="str">
            <v>AA102</v>
          </cell>
        </row>
        <row r="8161">
          <cell r="B8161" t="str">
            <v>580808005060918</v>
          </cell>
          <cell r="C8161" t="str">
            <v>CITY OF STEUBENVILLE</v>
          </cell>
          <cell r="D8161" t="str">
            <v>SEWER DIVISION</v>
          </cell>
          <cell r="E8161">
            <v>9916.6666666666661</v>
          </cell>
          <cell r="F8161">
            <v>119000</v>
          </cell>
          <cell r="G8161" t="str">
            <v>Y</v>
          </cell>
          <cell r="H8161" t="str">
            <v>Y</v>
          </cell>
          <cell r="I8161">
            <v>44256</v>
          </cell>
          <cell r="J8161">
            <v>44280</v>
          </cell>
          <cell r="K8161">
            <v>44292</v>
          </cell>
          <cell r="L8161">
            <v>44293</v>
          </cell>
          <cell r="O8161" t="str">
            <v>Y</v>
          </cell>
          <cell r="P8161" t="str">
            <v>William Johnston</v>
          </cell>
          <cell r="Q8161" t="str">
            <v>BJ101</v>
          </cell>
          <cell r="R8161" t="str">
            <v>Andy Arner</v>
          </cell>
          <cell r="S8161" t="str">
            <v>AA102</v>
          </cell>
        </row>
        <row r="8162">
          <cell r="B8162" t="str">
            <v xml:space="preserve">892999926320    </v>
          </cell>
          <cell r="C8162" t="str">
            <v>THERE'S ALWAYS THYME, LLC</v>
          </cell>
          <cell r="D8162" t="str">
            <v>THE SPICE &amp; TEA EXCHANGE OF GREENVILLE</v>
          </cell>
          <cell r="E8162">
            <v>21083.333333333332</v>
          </cell>
          <cell r="F8162">
            <v>253000</v>
          </cell>
          <cell r="G8162" t="str">
            <v>Y</v>
          </cell>
          <cell r="H8162" t="str">
            <v>Y</v>
          </cell>
          <cell r="I8162">
            <v>44256</v>
          </cell>
          <cell r="J8162">
            <v>44281</v>
          </cell>
          <cell r="K8162">
            <v>44286</v>
          </cell>
          <cell r="L8162">
            <v>44286</v>
          </cell>
          <cell r="O8162" t="str">
            <v>Y</v>
          </cell>
          <cell r="P8162" t="str">
            <v>Matt McCracken</v>
          </cell>
          <cell r="Q8162" t="str">
            <v>MM103</v>
          </cell>
          <cell r="R8162" t="str">
            <v>Andy Arner</v>
          </cell>
          <cell r="S8162" t="str">
            <v>AA102</v>
          </cell>
        </row>
        <row r="8163">
          <cell r="B8163" t="str">
            <v>580808005059951</v>
          </cell>
          <cell r="C8163" t="str">
            <v>MARILYN RED MODEL MANAGEMENT LLC</v>
          </cell>
          <cell r="D8163" t="str">
            <v>MARILYN RED MODEL MANAGEMENT LLC</v>
          </cell>
          <cell r="E8163">
            <v>18750</v>
          </cell>
          <cell r="F8163">
            <v>225000</v>
          </cell>
          <cell r="G8163" t="str">
            <v>Y</v>
          </cell>
          <cell r="H8163" t="str">
            <v>Y</v>
          </cell>
          <cell r="I8163">
            <v>44256</v>
          </cell>
          <cell r="J8163">
            <v>44281</v>
          </cell>
          <cell r="K8163">
            <v>44284</v>
          </cell>
          <cell r="L8163">
            <v>44285</v>
          </cell>
          <cell r="O8163" t="str">
            <v>Y</v>
          </cell>
          <cell r="P8163" t="str">
            <v>CardWorks Acquiring</v>
          </cell>
          <cell r="Q8163" t="str">
            <v>CWA101</v>
          </cell>
          <cell r="R8163" t="str">
            <v>Frank Sweeney</v>
          </cell>
          <cell r="S8163" t="str">
            <v>FS101</v>
          </cell>
          <cell r="T8163" t="str">
            <v>Signature Bank</v>
          </cell>
          <cell r="U8163" t="str">
            <v>SBANK</v>
          </cell>
        </row>
        <row r="8164">
          <cell r="B8164" t="str">
            <v xml:space="preserve">892999926338    </v>
          </cell>
          <cell r="C8164" t="str">
            <v>INTEGRATED SHIPPING SOLUTIONS LLC</v>
          </cell>
          <cell r="D8164" t="str">
            <v>UNISHIPPERS 1615</v>
          </cell>
          <cell r="E8164">
            <v>9166.6666666666661</v>
          </cell>
          <cell r="F8164">
            <v>110000</v>
          </cell>
          <cell r="G8164" t="str">
            <v>N</v>
          </cell>
          <cell r="H8164" t="str">
            <v>N</v>
          </cell>
          <cell r="I8164">
            <v>44256</v>
          </cell>
          <cell r="J8164">
            <v>44281</v>
          </cell>
          <cell r="K8164">
            <v>44284</v>
          </cell>
          <cell r="L8164">
            <v>44285</v>
          </cell>
          <cell r="O8164" t="str">
            <v>Y</v>
          </cell>
          <cell r="P8164" t="str">
            <v>CardWorks Acquiring</v>
          </cell>
          <cell r="Q8164" t="str">
            <v>CWA101</v>
          </cell>
          <cell r="R8164" t="str">
            <v>Frank Sweeney</v>
          </cell>
          <cell r="S8164" t="str">
            <v>FS101</v>
          </cell>
          <cell r="T8164" t="str">
            <v>William Regan</v>
          </cell>
          <cell r="U8164" t="str">
            <v>WR101</v>
          </cell>
          <cell r="V8164" t="str">
            <v>Unishippers</v>
          </cell>
          <cell r="W8164" t="str">
            <v>USHIP</v>
          </cell>
        </row>
        <row r="8165">
          <cell r="B8165" t="str">
            <v>419100076994</v>
          </cell>
          <cell r="C8165" t="str">
            <v xml:space="preserve">JACOBS VENTURE INC </v>
          </cell>
          <cell r="D8165" t="str">
            <v>ALWAYSLIVE2WIN.COM</v>
          </cell>
          <cell r="E8165">
            <v>20833.333333333332</v>
          </cell>
          <cell r="F8165">
            <v>250000</v>
          </cell>
          <cell r="G8165" t="str">
            <v>N</v>
          </cell>
          <cell r="H8165" t="str">
            <v>N</v>
          </cell>
          <cell r="I8165">
            <v>44256</v>
          </cell>
          <cell r="J8165">
            <v>44281</v>
          </cell>
          <cell r="K8165">
            <v>44284</v>
          </cell>
          <cell r="L8165">
            <v>44285</v>
          </cell>
          <cell r="M8165">
            <v>44291</v>
          </cell>
          <cell r="N8165">
            <v>44287</v>
          </cell>
          <cell r="O8165" t="str">
            <v>Y</v>
          </cell>
          <cell r="P8165" t="str">
            <v>RocketGate</v>
          </cell>
          <cell r="Q8165" t="str">
            <v>RG101</v>
          </cell>
          <cell r="R8165" t="str">
            <v>Dating Network</v>
          </cell>
          <cell r="S8165" t="str">
            <v>DN101</v>
          </cell>
        </row>
        <row r="8166">
          <cell r="B8166">
            <v>419100077001</v>
          </cell>
          <cell r="C8166" t="str">
            <v>WATER DESIGN INC</v>
          </cell>
          <cell r="D8166" t="str">
            <v>WATER DESIGN INC</v>
          </cell>
          <cell r="E8166">
            <v>5166.666666666667</v>
          </cell>
          <cell r="F8166">
            <v>62000</v>
          </cell>
          <cell r="G8166" t="str">
            <v>N</v>
          </cell>
          <cell r="H8166" t="str">
            <v>N</v>
          </cell>
          <cell r="I8166">
            <v>44256</v>
          </cell>
          <cell r="J8166">
            <v>44281</v>
          </cell>
          <cell r="K8166">
            <v>44284</v>
          </cell>
          <cell r="L8166">
            <v>44284</v>
          </cell>
          <cell r="O8166" t="str">
            <v>Y</v>
          </cell>
          <cell r="P8166" t="str">
            <v>Brian Hanson</v>
          </cell>
          <cell r="Q8166" t="str">
            <v>BH101</v>
          </cell>
          <cell r="R8166" t="str">
            <v>Andy Arner</v>
          </cell>
          <cell r="S8166" t="str">
            <v>AA102</v>
          </cell>
          <cell r="T8166" t="str">
            <v xml:space="preserve">Bethpage FCU </v>
          </cell>
          <cell r="U8166" t="str">
            <v>BFCU</v>
          </cell>
        </row>
        <row r="8167">
          <cell r="B8167" t="str">
            <v>419100077010</v>
          </cell>
          <cell r="C8167" t="str">
            <v>MIDWEST VETERINARY HOSPITALS PLLC</v>
          </cell>
          <cell r="D8167" t="str">
            <v xml:space="preserve">TOWN AND COUNTRY ANIMAL HOSPITAL </v>
          </cell>
          <cell r="E8167">
            <v>108333.33333333333</v>
          </cell>
          <cell r="F8167">
            <v>1300000</v>
          </cell>
          <cell r="G8167" t="str">
            <v>Y</v>
          </cell>
          <cell r="H8167" t="str">
            <v>N</v>
          </cell>
          <cell r="I8167">
            <v>44256</v>
          </cell>
          <cell r="J8167">
            <v>44281</v>
          </cell>
          <cell r="K8167">
            <v>44284</v>
          </cell>
          <cell r="L8167">
            <v>44284</v>
          </cell>
          <cell r="O8167" t="str">
            <v>Y</v>
          </cell>
          <cell r="P8167" t="str">
            <v>HYD Associates Inc</v>
          </cell>
          <cell r="Q8167" t="str">
            <v>HYD101</v>
          </cell>
          <cell r="R8167" t="str">
            <v>Chris Frey</v>
          </cell>
          <cell r="S8167" t="str">
            <v>CF101</v>
          </cell>
          <cell r="T8167" t="str">
            <v>KBH Enterprises</v>
          </cell>
          <cell r="U8167" t="str">
            <v>KH101</v>
          </cell>
          <cell r="V8167" t="str">
            <v xml:space="preserve">Mission Veterinary Partners </v>
          </cell>
          <cell r="W8167" t="str">
            <v>MVP101</v>
          </cell>
        </row>
        <row r="8168">
          <cell r="B8168" t="str">
            <v>419100077029</v>
          </cell>
          <cell r="C8168" t="str">
            <v>JT TEC INC</v>
          </cell>
          <cell r="D8168" t="str">
            <v>JT TEC INC</v>
          </cell>
          <cell r="E8168">
            <v>8333.3333333333339</v>
          </cell>
          <cell r="F8168">
            <v>100000</v>
          </cell>
          <cell r="G8168" t="str">
            <v>N</v>
          </cell>
          <cell r="H8168" t="str">
            <v>N</v>
          </cell>
          <cell r="I8168">
            <v>44256</v>
          </cell>
          <cell r="J8168">
            <v>44284</v>
          </cell>
          <cell r="K8168" t="str">
            <v xml:space="preserve">Withdrawn </v>
          </cell>
          <cell r="L8168" t="str">
            <v xml:space="preserve">Withdrawn </v>
          </cell>
          <cell r="M8168" t="str">
            <v xml:space="preserve">Withdrawn </v>
          </cell>
          <cell r="N8168" t="str">
            <v xml:space="preserve">Withdrawn </v>
          </cell>
          <cell r="O8168" t="str">
            <v xml:space="preserve">Withdrawn </v>
          </cell>
          <cell r="P8168" t="str">
            <v>Tim Platz</v>
          </cell>
          <cell r="Q8168" t="str">
            <v>TP101</v>
          </cell>
        </row>
        <row r="8169">
          <cell r="B8169" t="str">
            <v>419100077038</v>
          </cell>
          <cell r="C8169" t="str">
            <v xml:space="preserve">GLASS SERVCIE 8 INC </v>
          </cell>
          <cell r="D8169" t="str">
            <v>GLASS SERVICE CO</v>
          </cell>
          <cell r="E8169">
            <v>90000</v>
          </cell>
          <cell r="F8169">
            <v>1080000</v>
          </cell>
          <cell r="G8169" t="str">
            <v>Y</v>
          </cell>
          <cell r="H8169" t="str">
            <v>Y</v>
          </cell>
          <cell r="I8169">
            <v>44256</v>
          </cell>
          <cell r="J8169">
            <v>44284</v>
          </cell>
          <cell r="K8169">
            <v>44291</v>
          </cell>
          <cell r="L8169">
            <v>44291</v>
          </cell>
          <cell r="M8169">
            <v>44299</v>
          </cell>
          <cell r="N8169">
            <v>44287</v>
          </cell>
          <cell r="O8169" t="str">
            <v>Y</v>
          </cell>
          <cell r="P8169" t="str">
            <v>Austin Noga</v>
          </cell>
          <cell r="Q8169" t="str">
            <v>AN101</v>
          </cell>
          <cell r="R8169" t="str">
            <v>Andy Arner</v>
          </cell>
          <cell r="S8169" t="str">
            <v>AA102</v>
          </cell>
          <cell r="T8169" t="str">
            <v xml:space="preserve">SEC LEASING LLC </v>
          </cell>
          <cell r="U8169" t="str">
            <v>SEC101</v>
          </cell>
        </row>
        <row r="8170">
          <cell r="B8170" t="str">
            <v>419100077047</v>
          </cell>
          <cell r="C8170" t="str">
            <v xml:space="preserve">BLACK EYE GALAXY INC </v>
          </cell>
          <cell r="D8170" t="str">
            <v>BTTRFIYULV.COM</v>
          </cell>
          <cell r="E8170">
            <v>25000</v>
          </cell>
          <cell r="F8170">
            <v>300000</v>
          </cell>
          <cell r="G8170" t="str">
            <v>N</v>
          </cell>
          <cell r="H8170" t="str">
            <v>N</v>
          </cell>
          <cell r="I8170">
            <v>44256</v>
          </cell>
          <cell r="J8170">
            <v>44284</v>
          </cell>
          <cell r="K8170">
            <v>44285</v>
          </cell>
          <cell r="L8170">
            <v>44292</v>
          </cell>
          <cell r="O8170" t="str">
            <v>Y</v>
          </cell>
          <cell r="P8170" t="str">
            <v>Joel Paulin</v>
          </cell>
          <cell r="Q8170" t="str">
            <v>JP101</v>
          </cell>
        </row>
        <row r="8171">
          <cell r="B8171" t="str">
            <v>580808005059076</v>
          </cell>
          <cell r="C8171" t="str">
            <v>KLM OPTICAL INC</v>
          </cell>
          <cell r="D8171" t="str">
            <v>PEARLE VISION- ROSLYN</v>
          </cell>
          <cell r="E8171">
            <v>220833.33333333334</v>
          </cell>
          <cell r="F8171">
            <v>2650000</v>
          </cell>
          <cell r="G8171" t="str">
            <v>Y</v>
          </cell>
          <cell r="H8171" t="str">
            <v>N</v>
          </cell>
          <cell r="I8171">
            <v>44256</v>
          </cell>
          <cell r="J8171">
            <v>44284</v>
          </cell>
          <cell r="K8171">
            <v>44285</v>
          </cell>
          <cell r="L8171">
            <v>44285</v>
          </cell>
          <cell r="M8171">
            <v>44291</v>
          </cell>
          <cell r="N8171">
            <v>44287</v>
          </cell>
          <cell r="O8171" t="str">
            <v>Y</v>
          </cell>
          <cell r="P8171" t="str">
            <v>Brett Rosenfeld</v>
          </cell>
          <cell r="Q8171" t="str">
            <v>BR101</v>
          </cell>
          <cell r="R8171" t="str">
            <v>Frank Sweeney</v>
          </cell>
          <cell r="S8171" t="str">
            <v>FS101</v>
          </cell>
          <cell r="T8171" t="str">
            <v>Signature Bank</v>
          </cell>
          <cell r="U8171" t="str">
            <v>SBANK</v>
          </cell>
        </row>
        <row r="8172">
          <cell r="B8172" t="str">
            <v xml:space="preserve">892999926346    </v>
          </cell>
          <cell r="C8172" t="str">
            <v>GREGORY FAMILY CORP</v>
          </cell>
          <cell r="D8172" t="str">
            <v>GREGORY VETERINARY CLINIC</v>
          </cell>
          <cell r="E8172">
            <v>154166.66666666666</v>
          </cell>
          <cell r="F8172">
            <v>1850000</v>
          </cell>
          <cell r="G8172" t="str">
            <v>Y</v>
          </cell>
          <cell r="H8172" t="str">
            <v>Y</v>
          </cell>
          <cell r="I8172">
            <v>44256</v>
          </cell>
          <cell r="J8172">
            <v>44284</v>
          </cell>
          <cell r="K8172">
            <v>44291</v>
          </cell>
          <cell r="L8172">
            <v>44291</v>
          </cell>
          <cell r="O8172" t="str">
            <v>Y</v>
          </cell>
          <cell r="P8172" t="str">
            <v>Mike Roberts</v>
          </cell>
          <cell r="Q8172" t="str">
            <v>MR102</v>
          </cell>
          <cell r="R8172" t="str">
            <v>Chris Frey</v>
          </cell>
          <cell r="S8172" t="str">
            <v>CF101</v>
          </cell>
          <cell r="T8172" t="str">
            <v>Veterinary Management Group</v>
          </cell>
          <cell r="U8172" t="str">
            <v>VMG101</v>
          </cell>
        </row>
        <row r="8173">
          <cell r="B8173" t="str">
            <v>419100077056</v>
          </cell>
          <cell r="C8173" t="str">
            <v>STABLE GIRL INC</v>
          </cell>
          <cell r="D8173" t="str">
            <v>DLFFSC.COM</v>
          </cell>
          <cell r="E8173">
            <v>25000</v>
          </cell>
          <cell r="F8173">
            <v>300000</v>
          </cell>
          <cell r="G8173" t="str">
            <v>N</v>
          </cell>
          <cell r="H8173" t="str">
            <v>N</v>
          </cell>
          <cell r="I8173">
            <v>44256</v>
          </cell>
          <cell r="J8173">
            <v>44285</v>
          </cell>
          <cell r="K8173">
            <v>44288</v>
          </cell>
          <cell r="L8173">
            <v>44295</v>
          </cell>
          <cell r="O8173" t="str">
            <v>Y</v>
          </cell>
          <cell r="P8173" t="str">
            <v>SegPay</v>
          </cell>
          <cell r="Q8173" t="str">
            <v>SEGPAY</v>
          </cell>
        </row>
        <row r="8174">
          <cell r="B8174" t="str">
            <v>580808005057609</v>
          </cell>
          <cell r="C8174" t="str">
            <v xml:space="preserve">SOAP &amp; SPONGE MARKET INC </v>
          </cell>
          <cell r="D8174" t="str">
            <v>LORIS SOAK AND SPONGE MARKET</v>
          </cell>
          <cell r="E8174">
            <v>39091.666666666664</v>
          </cell>
          <cell r="F8174">
            <v>469100</v>
          </cell>
          <cell r="G8174" t="str">
            <v>Y</v>
          </cell>
          <cell r="H8174" t="str">
            <v>Y</v>
          </cell>
          <cell r="I8174">
            <v>44256</v>
          </cell>
          <cell r="J8174">
            <v>44285</v>
          </cell>
          <cell r="K8174">
            <v>44286</v>
          </cell>
          <cell r="L8174">
            <v>44286</v>
          </cell>
          <cell r="O8174" t="str">
            <v>Y</v>
          </cell>
          <cell r="P8174" t="str">
            <v>Matt McCracken</v>
          </cell>
          <cell r="Q8174" t="str">
            <v>MM103</v>
          </cell>
          <cell r="R8174" t="str">
            <v>Andy Arner</v>
          </cell>
          <cell r="S8174" t="str">
            <v>AA102</v>
          </cell>
        </row>
        <row r="8175">
          <cell r="B8175" t="str">
            <v>419100077065</v>
          </cell>
          <cell r="C8175" t="str">
            <v xml:space="preserve">SCARLETT TRADING CO INC </v>
          </cell>
          <cell r="D8175" t="str">
            <v xml:space="preserve">SCARLETT TRADING CO INC </v>
          </cell>
          <cell r="E8175">
            <v>8333.3333333333339</v>
          </cell>
          <cell r="F8175">
            <v>100000</v>
          </cell>
          <cell r="G8175" t="str">
            <v>N</v>
          </cell>
          <cell r="H8175" t="str">
            <v>N</v>
          </cell>
          <cell r="I8175">
            <v>44256</v>
          </cell>
          <cell r="J8175">
            <v>44286</v>
          </cell>
          <cell r="K8175" t="str">
            <v>Declined</v>
          </cell>
          <cell r="L8175" t="str">
            <v>Declined</v>
          </cell>
          <cell r="M8175" t="str">
            <v>Declined</v>
          </cell>
          <cell r="N8175" t="str">
            <v>Declined</v>
          </cell>
          <cell r="O8175" t="str">
            <v>Declined</v>
          </cell>
          <cell r="P8175" t="str">
            <v>Brian Hanson</v>
          </cell>
          <cell r="Q8175" t="str">
            <v>BH101</v>
          </cell>
          <cell r="R8175" t="str">
            <v>Andy Arner</v>
          </cell>
          <cell r="S8175" t="str">
            <v>AA102</v>
          </cell>
          <cell r="T8175" t="str">
            <v xml:space="preserve">Bethpage FCU </v>
          </cell>
          <cell r="U8175" t="str">
            <v>BFCU</v>
          </cell>
        </row>
        <row r="8176">
          <cell r="B8176" t="str">
            <v>419100077074</v>
          </cell>
          <cell r="C8176" t="str">
            <v xml:space="preserve">ACHE VARIETY STORE INC </v>
          </cell>
          <cell r="D8176" t="str">
            <v xml:space="preserve">ACHE VARIETY STORE INC </v>
          </cell>
          <cell r="E8176">
            <v>6000</v>
          </cell>
          <cell r="F8176">
            <v>72000</v>
          </cell>
          <cell r="G8176" t="str">
            <v>N</v>
          </cell>
          <cell r="H8176" t="str">
            <v>N</v>
          </cell>
          <cell r="I8176">
            <v>44256</v>
          </cell>
          <cell r="J8176">
            <v>44286</v>
          </cell>
          <cell r="K8176">
            <v>44292</v>
          </cell>
          <cell r="L8176">
            <v>44292</v>
          </cell>
          <cell r="O8176" t="str">
            <v>Y</v>
          </cell>
          <cell r="P8176" t="str">
            <v>Brian Hanson</v>
          </cell>
          <cell r="Q8176" t="str">
            <v>BH101</v>
          </cell>
          <cell r="R8176" t="str">
            <v>Andy Arner</v>
          </cell>
          <cell r="S8176" t="str">
            <v>AA102</v>
          </cell>
        </row>
        <row r="8177">
          <cell r="B8177" t="str">
            <v>419100077083</v>
          </cell>
          <cell r="C8177" t="str">
            <v>CONGREGATION K'HAL MEVAKSHEI</v>
          </cell>
          <cell r="D8177" t="str">
            <v>CONGREGATION K'HAL MEVAKSHEI</v>
          </cell>
          <cell r="E8177">
            <v>7500</v>
          </cell>
          <cell r="F8177">
            <v>90000</v>
          </cell>
          <cell r="G8177" t="str">
            <v>N</v>
          </cell>
          <cell r="H8177" t="str">
            <v>N</v>
          </cell>
          <cell r="I8177">
            <v>44256</v>
          </cell>
          <cell r="J8177">
            <v>44286</v>
          </cell>
          <cell r="K8177" t="str">
            <v xml:space="preserve">Withdrawn </v>
          </cell>
          <cell r="L8177" t="str">
            <v xml:space="preserve">Withdrawn </v>
          </cell>
          <cell r="M8177" t="str">
            <v xml:space="preserve">Withdrawn </v>
          </cell>
          <cell r="N8177" t="str">
            <v xml:space="preserve">Withdrawn </v>
          </cell>
          <cell r="O8177" t="str">
            <v xml:space="preserve">Withdrawn </v>
          </cell>
          <cell r="P8177" t="str">
            <v>Brett Rosenfeld</v>
          </cell>
          <cell r="Q8177" t="str">
            <v>BR101</v>
          </cell>
          <cell r="R8177" t="str">
            <v>Frank Sweeney</v>
          </cell>
          <cell r="S8177" t="str">
            <v>FS101</v>
          </cell>
          <cell r="T8177" t="str">
            <v>Signature Bank</v>
          </cell>
          <cell r="U8177" t="str">
            <v>SBANK</v>
          </cell>
        </row>
        <row r="8178">
          <cell r="B8178" t="str">
            <v>580808005057005</v>
          </cell>
          <cell r="C8178" t="str">
            <v>ABBJ INC</v>
          </cell>
          <cell r="D8178" t="str">
            <v>FOX'S GIFT SHOP II</v>
          </cell>
          <cell r="E8178">
            <v>5250</v>
          </cell>
          <cell r="F8178">
            <v>63000</v>
          </cell>
          <cell r="G8178" t="str">
            <v>Y</v>
          </cell>
          <cell r="H8178" t="str">
            <v>Y</v>
          </cell>
          <cell r="I8178">
            <v>44256</v>
          </cell>
          <cell r="J8178">
            <v>44286</v>
          </cell>
          <cell r="K8178">
            <v>44294</v>
          </cell>
          <cell r="L8178">
            <v>44294</v>
          </cell>
          <cell r="O8178" t="str">
            <v>Y</v>
          </cell>
          <cell r="P8178" t="str">
            <v>Brian Hanson</v>
          </cell>
          <cell r="Q8178" t="str">
            <v>BH101</v>
          </cell>
          <cell r="R8178" t="str">
            <v>Andy Arner</v>
          </cell>
          <cell r="S8178" t="str">
            <v>AA102</v>
          </cell>
          <cell r="T8178" t="str">
            <v>First Central Savings Bank</v>
          </cell>
          <cell r="U8178" t="str">
            <v xml:space="preserve">FCSB </v>
          </cell>
        </row>
        <row r="8179">
          <cell r="B8179" t="str">
            <v>419100077092</v>
          </cell>
          <cell r="C8179" t="str">
            <v>ST. ELIZABETH CATHOLIC ACADEMY</v>
          </cell>
          <cell r="D8179" t="str">
            <v>ST. ELIZABATH CATHOLIC ACADEMY- FUNDRAISING ACCOUNT</v>
          </cell>
          <cell r="E8179">
            <v>5416.666666666667</v>
          </cell>
          <cell r="F8179">
            <v>65000</v>
          </cell>
          <cell r="G8179" t="str">
            <v>Y</v>
          </cell>
          <cell r="H8179" t="str">
            <v>N</v>
          </cell>
          <cell r="I8179">
            <v>44256</v>
          </cell>
          <cell r="J8179">
            <v>44286</v>
          </cell>
          <cell r="K8179">
            <v>44287</v>
          </cell>
          <cell r="L8179">
            <v>44287</v>
          </cell>
          <cell r="O8179" t="str">
            <v>Y</v>
          </cell>
          <cell r="P8179" t="str">
            <v>Brett Rosenfeld</v>
          </cell>
          <cell r="Q8179" t="str">
            <v>BR101</v>
          </cell>
          <cell r="R8179" t="str">
            <v>Frank Sweeney</v>
          </cell>
          <cell r="S8179" t="str">
            <v>FS101</v>
          </cell>
          <cell r="T8179" t="str">
            <v>Signature Bank</v>
          </cell>
          <cell r="U8179" t="str">
            <v>SBANK</v>
          </cell>
        </row>
        <row r="8180">
          <cell r="B8180" t="str">
            <v>419100077109</v>
          </cell>
          <cell r="C8180" t="str">
            <v xml:space="preserve">JACOBS VENTURE INC </v>
          </cell>
          <cell r="D8180" t="str">
            <v>FUNWITHURNEIGHBOR.COM</v>
          </cell>
          <cell r="E8180">
            <v>20833.333333333332</v>
          </cell>
          <cell r="F8180">
            <v>250000</v>
          </cell>
          <cell r="G8180" t="str">
            <v>N</v>
          </cell>
          <cell r="H8180" t="str">
            <v>N</v>
          </cell>
          <cell r="I8180">
            <v>44256</v>
          </cell>
          <cell r="J8180">
            <v>44286</v>
          </cell>
          <cell r="K8180">
            <v>44287</v>
          </cell>
          <cell r="L8180">
            <v>44295</v>
          </cell>
          <cell r="O8180" t="str">
            <v>Y</v>
          </cell>
          <cell r="P8180" t="str">
            <v>RocketGate</v>
          </cell>
          <cell r="Q8180" t="str">
            <v>RG101</v>
          </cell>
          <cell r="R8180" t="str">
            <v>Dating Network</v>
          </cell>
          <cell r="S8180" t="str">
            <v>DN101</v>
          </cell>
        </row>
        <row r="8181">
          <cell r="B8181" t="str">
            <v>580808005056494</v>
          </cell>
          <cell r="C8181" t="str">
            <v>SOUTHSIDE ANIMAL CARE INC</v>
          </cell>
          <cell r="D8181" t="str">
            <v>SOUTHSIDE ANIMAL HOSPITAL</v>
          </cell>
          <cell r="E8181">
            <v>123333.33333333333</v>
          </cell>
          <cell r="F8181">
            <v>1480000</v>
          </cell>
          <cell r="G8181" t="str">
            <v>Y</v>
          </cell>
          <cell r="H8181" t="str">
            <v>Y</v>
          </cell>
          <cell r="I8181">
            <v>44256</v>
          </cell>
          <cell r="J8181">
            <v>44286</v>
          </cell>
          <cell r="K8181">
            <v>44288</v>
          </cell>
          <cell r="L8181">
            <v>44288</v>
          </cell>
          <cell r="O8181" t="str">
            <v>Y</v>
          </cell>
          <cell r="P8181" t="str">
            <v>John Vacca</v>
          </cell>
          <cell r="Q8181" t="str">
            <v>JV101</v>
          </cell>
          <cell r="R8181" t="str">
            <v>Andy Arner</v>
          </cell>
          <cell r="S8181" t="str">
            <v>AA102</v>
          </cell>
          <cell r="T8181" t="str">
            <v>Miller Vet</v>
          </cell>
          <cell r="U8181" t="str">
            <v>MV101</v>
          </cell>
        </row>
        <row r="8182">
          <cell r="B8182" t="str">
            <v>419100077118</v>
          </cell>
          <cell r="C8182" t="str">
            <v>TIDAL TECH CONSULTING INC</v>
          </cell>
          <cell r="D8182" t="str">
            <v>NASIED.COM</v>
          </cell>
          <cell r="E8182">
            <v>15000</v>
          </cell>
          <cell r="F8182">
            <v>180000</v>
          </cell>
          <cell r="G8182" t="str">
            <v>N</v>
          </cell>
          <cell r="H8182" t="str">
            <v>N</v>
          </cell>
          <cell r="I8182">
            <v>44256</v>
          </cell>
          <cell r="J8182">
            <v>44286</v>
          </cell>
          <cell r="K8182">
            <v>44291</v>
          </cell>
          <cell r="L8182">
            <v>44301</v>
          </cell>
          <cell r="P8182" t="str">
            <v>Mobius Payments</v>
          </cell>
          <cell r="Q8182" t="str">
            <v>MOB101</v>
          </cell>
        </row>
        <row r="8183">
          <cell r="B8183" t="str">
            <v>419100077127</v>
          </cell>
          <cell r="C8183" t="str">
            <v>TRUSTWINDS INC</v>
          </cell>
          <cell r="D8183" t="str">
            <v>DEGREDATONTRIP.COM</v>
          </cell>
          <cell r="E8183">
            <v>20833.333333333332</v>
          </cell>
          <cell r="F8183">
            <v>250000</v>
          </cell>
          <cell r="G8183" t="str">
            <v>N</v>
          </cell>
          <cell r="H8183" t="str">
            <v>N</v>
          </cell>
          <cell r="I8183">
            <v>44287</v>
          </cell>
          <cell r="J8183">
            <v>44287</v>
          </cell>
          <cell r="P8183" t="str">
            <v>RocketGate</v>
          </cell>
          <cell r="Q8183" t="str">
            <v>RG101</v>
          </cell>
          <cell r="R8183" t="str">
            <v>Dating Network</v>
          </cell>
          <cell r="S8183" t="str">
            <v>DN101</v>
          </cell>
        </row>
        <row r="8184">
          <cell r="B8184" t="str">
            <v>419100077136</v>
          </cell>
          <cell r="C8184" t="str">
            <v>SOMMERVILLE PLAINS INC</v>
          </cell>
          <cell r="D8184" t="str">
            <v>SPARKFROMCANDY.COM</v>
          </cell>
          <cell r="E8184">
            <v>20833.333333333332</v>
          </cell>
          <cell r="F8184">
            <v>250000</v>
          </cell>
          <cell r="G8184" t="str">
            <v>N</v>
          </cell>
          <cell r="H8184" t="str">
            <v>N</v>
          </cell>
          <cell r="I8184">
            <v>44287</v>
          </cell>
          <cell r="J8184">
            <v>44287</v>
          </cell>
          <cell r="P8184" t="str">
            <v>RocketGate</v>
          </cell>
          <cell r="Q8184" t="str">
            <v>RG101</v>
          </cell>
          <cell r="R8184" t="str">
            <v>Dating Network</v>
          </cell>
          <cell r="S8184" t="str">
            <v>DN101</v>
          </cell>
        </row>
        <row r="8185">
          <cell r="B8185" t="str">
            <v>419100077145</v>
          </cell>
          <cell r="C8185" t="str">
            <v>QUIXTAR MANAGEMENT INC</v>
          </cell>
          <cell r="D8185" t="str">
            <v>SECRETOFTHEBOTLE.COM</v>
          </cell>
          <cell r="E8185">
            <v>20833.333333333332</v>
          </cell>
          <cell r="F8185">
            <v>250000</v>
          </cell>
          <cell r="G8185" t="str">
            <v>N</v>
          </cell>
          <cell r="H8185" t="str">
            <v>N</v>
          </cell>
          <cell r="I8185">
            <v>44287</v>
          </cell>
          <cell r="J8185">
            <v>44287</v>
          </cell>
          <cell r="P8185" t="str">
            <v>RocketGate</v>
          </cell>
          <cell r="Q8185" t="str">
            <v>RG101</v>
          </cell>
          <cell r="R8185" t="str">
            <v>Dating Network</v>
          </cell>
          <cell r="S8185" t="str">
            <v>DN101</v>
          </cell>
        </row>
        <row r="8186">
          <cell r="B8186" t="str">
            <v>419100077154</v>
          </cell>
          <cell r="C8186" t="str">
            <v>INKWELL MANAGEMENT INC</v>
          </cell>
          <cell r="D8186" t="str">
            <v>STREAMINFROMTHEVOID.COM</v>
          </cell>
          <cell r="E8186">
            <v>20833.333333333332</v>
          </cell>
          <cell r="F8186">
            <v>250000</v>
          </cell>
          <cell r="G8186" t="str">
            <v>N</v>
          </cell>
          <cell r="H8186" t="str">
            <v>N</v>
          </cell>
          <cell r="I8186">
            <v>44287</v>
          </cell>
          <cell r="J8186">
            <v>44287</v>
          </cell>
          <cell r="P8186" t="str">
            <v>RocketGate</v>
          </cell>
          <cell r="Q8186" t="str">
            <v>RG101</v>
          </cell>
          <cell r="R8186" t="str">
            <v>Dating Network</v>
          </cell>
          <cell r="S8186" t="str">
            <v>DN101</v>
          </cell>
        </row>
        <row r="8187">
          <cell r="B8187" t="str">
            <v>419100077163</v>
          </cell>
          <cell r="C8187" t="str">
            <v>MAXIM ENTERPRISES SERVICES INC</v>
          </cell>
          <cell r="D8187" t="str">
            <v>SOMEBODYKNOCK.COM</v>
          </cell>
          <cell r="E8187">
            <v>20833.333333333332</v>
          </cell>
          <cell r="F8187">
            <v>250000</v>
          </cell>
          <cell r="G8187" t="str">
            <v>N</v>
          </cell>
          <cell r="H8187" t="str">
            <v>N</v>
          </cell>
          <cell r="I8187">
            <v>44287</v>
          </cell>
          <cell r="J8187">
            <v>44287</v>
          </cell>
          <cell r="P8187" t="str">
            <v>RocketGate</v>
          </cell>
          <cell r="Q8187" t="str">
            <v>RG101</v>
          </cell>
          <cell r="R8187" t="str">
            <v>Dating Network</v>
          </cell>
          <cell r="S8187" t="str">
            <v>DN101</v>
          </cell>
        </row>
        <row r="8188">
          <cell r="B8188" t="str">
            <v xml:space="preserve">892999926353    </v>
          </cell>
          <cell r="C8188" t="str">
            <v>DAVID SPERLING ATTORNEY AT LAW PC</v>
          </cell>
          <cell r="D8188" t="str">
            <v xml:space="preserve">LAW OFFICE OF DAVID M SPERLING </v>
          </cell>
          <cell r="E8188">
            <v>30000</v>
          </cell>
          <cell r="F8188">
            <v>360000</v>
          </cell>
          <cell r="G8188" t="str">
            <v>N</v>
          </cell>
          <cell r="H8188" t="str">
            <v>N</v>
          </cell>
          <cell r="I8188">
            <v>44287</v>
          </cell>
          <cell r="J8188">
            <v>44288</v>
          </cell>
          <cell r="K8188">
            <v>44288</v>
          </cell>
          <cell r="L8188">
            <v>44288</v>
          </cell>
          <cell r="O8188" t="str">
            <v>Y</v>
          </cell>
          <cell r="P8188" t="str">
            <v>Tim Platz</v>
          </cell>
          <cell r="Q8188" t="str">
            <v>TP101</v>
          </cell>
        </row>
        <row r="8189">
          <cell r="B8189" t="str">
            <v>580808005056072</v>
          </cell>
          <cell r="C8189" t="str">
            <v>ATB INC</v>
          </cell>
          <cell r="D8189" t="str">
            <v>STREAM-TE.COM</v>
          </cell>
          <cell r="E8189">
            <v>20833.333333333332</v>
          </cell>
          <cell r="F8189">
            <v>250000</v>
          </cell>
          <cell r="G8189" t="str">
            <v>N</v>
          </cell>
          <cell r="H8189" t="str">
            <v>N</v>
          </cell>
          <cell r="I8189">
            <v>44287</v>
          </cell>
          <cell r="J8189">
            <v>44291</v>
          </cell>
          <cell r="K8189">
            <v>44292</v>
          </cell>
          <cell r="L8189">
            <v>44292</v>
          </cell>
          <cell r="M8189">
            <v>44299</v>
          </cell>
          <cell r="N8189">
            <v>44287</v>
          </cell>
          <cell r="O8189" t="str">
            <v>Y</v>
          </cell>
          <cell r="P8189" t="str">
            <v>RocketGate</v>
          </cell>
          <cell r="Q8189" t="str">
            <v>RG101</v>
          </cell>
          <cell r="R8189" t="str">
            <v>Dating Network</v>
          </cell>
          <cell r="S8189" t="str">
            <v>DN101</v>
          </cell>
        </row>
        <row r="8190">
          <cell r="B8190" t="str">
            <v>580808005055751</v>
          </cell>
          <cell r="C8190" t="str">
            <v xml:space="preserve">BROODISH INTERNATIONAL INC </v>
          </cell>
          <cell r="D8190" t="str">
            <v>DCONPLA.COM</v>
          </cell>
          <cell r="E8190">
            <v>16666.666666666668</v>
          </cell>
          <cell r="F8190">
            <v>200000</v>
          </cell>
          <cell r="G8190" t="str">
            <v>N</v>
          </cell>
          <cell r="H8190" t="str">
            <v>N</v>
          </cell>
          <cell r="I8190">
            <v>44287</v>
          </cell>
          <cell r="J8190">
            <v>44291</v>
          </cell>
          <cell r="K8190">
            <v>44292</v>
          </cell>
          <cell r="L8190">
            <v>44292</v>
          </cell>
          <cell r="M8190">
            <v>44299</v>
          </cell>
          <cell r="N8190">
            <v>44287</v>
          </cell>
          <cell r="O8190" t="str">
            <v>Y</v>
          </cell>
          <cell r="P8190" t="str">
            <v>RocketGate</v>
          </cell>
          <cell r="Q8190" t="str">
            <v>RG101</v>
          </cell>
          <cell r="R8190" t="str">
            <v>Dating Network</v>
          </cell>
          <cell r="S8190" t="str">
            <v>DN101</v>
          </cell>
        </row>
        <row r="8191">
          <cell r="B8191" t="str">
            <v>580808005055512</v>
          </cell>
          <cell r="C8191" t="str">
            <v>COMPREHENSIVE MARKETING INC</v>
          </cell>
          <cell r="D8191" t="str">
            <v>D-BST.COM</v>
          </cell>
          <cell r="E8191">
            <v>20833.333333333332</v>
          </cell>
          <cell r="F8191">
            <v>250000</v>
          </cell>
          <cell r="G8191" t="str">
            <v>N</v>
          </cell>
          <cell r="H8191" t="str">
            <v>N</v>
          </cell>
          <cell r="I8191">
            <v>44287</v>
          </cell>
          <cell r="J8191">
            <v>44291</v>
          </cell>
          <cell r="K8191">
            <v>44292</v>
          </cell>
          <cell r="L8191">
            <v>44292</v>
          </cell>
          <cell r="M8191">
            <v>44299</v>
          </cell>
          <cell r="N8191">
            <v>44287</v>
          </cell>
          <cell r="O8191" t="str">
            <v>Y</v>
          </cell>
          <cell r="P8191" t="str">
            <v>RocketGate</v>
          </cell>
          <cell r="Q8191" t="str">
            <v>RG101</v>
          </cell>
          <cell r="R8191" t="str">
            <v>Dating Network</v>
          </cell>
          <cell r="S8191" t="str">
            <v>DN101</v>
          </cell>
        </row>
        <row r="8192">
          <cell r="B8192" t="str">
            <v>580808005055371</v>
          </cell>
          <cell r="C8192" t="str">
            <v xml:space="preserve">EV MARTIN INC </v>
          </cell>
          <cell r="D8192" t="str">
            <v>DIGCO-S.COM</v>
          </cell>
          <cell r="E8192">
            <v>20833.333333333332</v>
          </cell>
          <cell r="F8192">
            <v>250000</v>
          </cell>
          <cell r="G8192" t="str">
            <v>N</v>
          </cell>
          <cell r="H8192" t="str">
            <v>N</v>
          </cell>
          <cell r="I8192">
            <v>44287</v>
          </cell>
          <cell r="J8192">
            <v>44291</v>
          </cell>
          <cell r="K8192">
            <v>44292</v>
          </cell>
          <cell r="L8192">
            <v>44292</v>
          </cell>
          <cell r="M8192">
            <v>44299</v>
          </cell>
          <cell r="N8192">
            <v>44287</v>
          </cell>
          <cell r="O8192" t="str">
            <v>Y</v>
          </cell>
          <cell r="P8192" t="str">
            <v>RocketGate</v>
          </cell>
          <cell r="Q8192" t="str">
            <v>RG101</v>
          </cell>
          <cell r="R8192" t="str">
            <v>Dating Network</v>
          </cell>
          <cell r="S8192" t="str">
            <v>DN101</v>
          </cell>
        </row>
        <row r="8193">
          <cell r="B8193">
            <v>580808005055322</v>
          </cell>
          <cell r="C8193" t="str">
            <v xml:space="preserve">DAYLITE INC </v>
          </cell>
          <cell r="D8193" t="str">
            <v>DIGT-S.COM</v>
          </cell>
          <cell r="E8193">
            <v>20833.333333333332</v>
          </cell>
          <cell r="F8193">
            <v>250000</v>
          </cell>
          <cell r="G8193" t="str">
            <v>N</v>
          </cell>
          <cell r="H8193" t="str">
            <v>N</v>
          </cell>
          <cell r="I8193">
            <v>44287</v>
          </cell>
          <cell r="J8193">
            <v>44291</v>
          </cell>
          <cell r="K8193">
            <v>44292</v>
          </cell>
          <cell r="L8193">
            <v>44292</v>
          </cell>
          <cell r="M8193">
            <v>44299</v>
          </cell>
          <cell r="N8193">
            <v>44287</v>
          </cell>
          <cell r="O8193" t="str">
            <v>Y</v>
          </cell>
          <cell r="P8193" t="str">
            <v>RocketGate</v>
          </cell>
          <cell r="Q8193" t="str">
            <v>RG101</v>
          </cell>
          <cell r="R8193" t="str">
            <v>Dating Network</v>
          </cell>
          <cell r="S8193" t="str">
            <v>DN101</v>
          </cell>
        </row>
        <row r="8194">
          <cell r="B8194" t="str">
            <v>419100077172</v>
          </cell>
          <cell r="C8194" t="str">
            <v>ROBERT PRIAUIX PROMOTIONS INC</v>
          </cell>
          <cell r="D8194" t="str">
            <v>RP PROMOTIONS &amp; DISPLAY CO</v>
          </cell>
          <cell r="E8194">
            <v>22916.666666666668</v>
          </cell>
          <cell r="F8194">
            <v>275000</v>
          </cell>
          <cell r="G8194" t="str">
            <v>Y</v>
          </cell>
          <cell r="H8194" t="str">
            <v>Y</v>
          </cell>
          <cell r="I8194">
            <v>44287</v>
          </cell>
          <cell r="J8194">
            <v>44293</v>
          </cell>
          <cell r="K8194">
            <v>44294</v>
          </cell>
          <cell r="L8194">
            <v>44295</v>
          </cell>
          <cell r="O8194" t="str">
            <v>Y</v>
          </cell>
          <cell r="P8194" t="str">
            <v>Andrea Zaretsky</v>
          </cell>
          <cell r="Q8194" t="str">
            <v>AZ101</v>
          </cell>
          <cell r="R8194" t="str">
            <v>Frank Sweeney</v>
          </cell>
          <cell r="S8194" t="str">
            <v>FS101</v>
          </cell>
          <cell r="T8194" t="str">
            <v>Signature Bank</v>
          </cell>
          <cell r="U8194" t="str">
            <v>SBANK</v>
          </cell>
        </row>
        <row r="8195">
          <cell r="B8195" t="str">
            <v>419100077181</v>
          </cell>
          <cell r="C8195" t="str">
            <v>MIDWEST VETERINARY HOSPTIALS PLLC</v>
          </cell>
          <cell r="D8195" t="str">
            <v>UPTOWN ANIMAL HOSPITAL</v>
          </cell>
          <cell r="E8195">
            <v>250000</v>
          </cell>
          <cell r="F8195">
            <v>3000000</v>
          </cell>
          <cell r="G8195" t="str">
            <v>Y</v>
          </cell>
          <cell r="H8195" t="str">
            <v>N</v>
          </cell>
          <cell r="I8195">
            <v>44287</v>
          </cell>
          <cell r="J8195">
            <v>44293</v>
          </cell>
          <cell r="K8195">
            <v>44293</v>
          </cell>
          <cell r="L8195">
            <v>44293</v>
          </cell>
          <cell r="O8195" t="str">
            <v>Y</v>
          </cell>
          <cell r="P8195" t="str">
            <v>HYD Associates Inc</v>
          </cell>
          <cell r="Q8195" t="str">
            <v>HYD101</v>
          </cell>
          <cell r="R8195" t="str">
            <v>Chris Frey</v>
          </cell>
          <cell r="S8195" t="str">
            <v>CF101</v>
          </cell>
          <cell r="T8195" t="str">
            <v>KBH Enterprises</v>
          </cell>
          <cell r="U8195" t="str">
            <v>KH101</v>
          </cell>
          <cell r="V8195" t="str">
            <v xml:space="preserve">Mission Veterinary Partners </v>
          </cell>
          <cell r="W8195" t="str">
            <v>MVP101</v>
          </cell>
        </row>
        <row r="8196">
          <cell r="B8196" t="str">
            <v>419100077190</v>
          </cell>
          <cell r="C8196" t="str">
            <v>CENTRIFUGAL ASSOCIATES GROUP LLC</v>
          </cell>
          <cell r="D8196" t="str">
            <v>CENTRIFUGAL ASSOCIATES GROUP LLC</v>
          </cell>
          <cell r="E8196">
            <v>19166.666666666668</v>
          </cell>
          <cell r="F8196">
            <v>230000</v>
          </cell>
          <cell r="G8196" t="str">
            <v>N</v>
          </cell>
          <cell r="H8196" t="str">
            <v>N</v>
          </cell>
          <cell r="I8196">
            <v>44287</v>
          </cell>
          <cell r="J8196">
            <v>44294</v>
          </cell>
          <cell r="K8196">
            <v>44294</v>
          </cell>
          <cell r="L8196">
            <v>44295</v>
          </cell>
          <cell r="O8196" t="str">
            <v>Y</v>
          </cell>
          <cell r="P8196" t="str">
            <v>Brett Rosenfeld</v>
          </cell>
          <cell r="Q8196" t="str">
            <v>BR101</v>
          </cell>
          <cell r="R8196" t="str">
            <v>Frank Sweeney</v>
          </cell>
          <cell r="S8196" t="str">
            <v>FS101</v>
          </cell>
          <cell r="T8196" t="str">
            <v>Signature Bank</v>
          </cell>
          <cell r="U8196" t="str">
            <v>SBANK</v>
          </cell>
        </row>
        <row r="8197">
          <cell r="B8197" t="str">
            <v>419100077207</v>
          </cell>
          <cell r="C8197" t="str">
            <v>ADVANTAGE TRAILER COMPANY LLC</v>
          </cell>
          <cell r="D8197" t="str">
            <v>ADVANTAGE TRAILER COMPANY</v>
          </cell>
          <cell r="E8197">
            <v>133333.33333333334</v>
          </cell>
          <cell r="F8197">
            <v>1600000</v>
          </cell>
          <cell r="G8197" t="str">
            <v>Y</v>
          </cell>
          <cell r="H8197" t="str">
            <v>Y</v>
          </cell>
          <cell r="I8197">
            <v>44287</v>
          </cell>
          <cell r="J8197">
            <v>44294</v>
          </cell>
          <cell r="P8197" t="str">
            <v>Perry &amp; Bleeker</v>
          </cell>
          <cell r="Q8197" t="str">
            <v>PB102</v>
          </cell>
          <cell r="R8197" t="str">
            <v>Andy Arner</v>
          </cell>
          <cell r="S8197" t="str">
            <v>AA102</v>
          </cell>
        </row>
        <row r="8198">
          <cell r="B8198" t="str">
            <v>580808005054358</v>
          </cell>
          <cell r="C8198" t="str">
            <v xml:space="preserve">BENDER FRET INC </v>
          </cell>
          <cell r="D8198" t="str">
            <v>NETSP-1.COM</v>
          </cell>
          <cell r="E8198">
            <v>20833.333333333332</v>
          </cell>
          <cell r="F8198">
            <v>250000</v>
          </cell>
          <cell r="G8198" t="str">
            <v>N</v>
          </cell>
          <cell r="H8198" t="str">
            <v>N</v>
          </cell>
          <cell r="I8198">
            <v>44287</v>
          </cell>
          <cell r="J8198">
            <v>44294</v>
          </cell>
          <cell r="K8198">
            <v>44294</v>
          </cell>
          <cell r="L8198">
            <v>44295</v>
          </cell>
          <cell r="M8198">
            <v>44299</v>
          </cell>
          <cell r="N8198">
            <v>44287</v>
          </cell>
          <cell r="O8198" t="str">
            <v>Y</v>
          </cell>
          <cell r="P8198" t="str">
            <v>RocketGate</v>
          </cell>
          <cell r="Q8198" t="str">
            <v>RG101</v>
          </cell>
          <cell r="R8198" t="str">
            <v>Dating Network</v>
          </cell>
          <cell r="S8198" t="str">
            <v>DN101</v>
          </cell>
        </row>
        <row r="8199">
          <cell r="B8199" t="str">
            <v>580808005053475</v>
          </cell>
          <cell r="C8199" t="str">
            <v>CARECO INC</v>
          </cell>
          <cell r="D8199" t="str">
            <v>D-CONT.COM</v>
          </cell>
          <cell r="E8199">
            <v>16666.666666666668</v>
          </cell>
          <cell r="F8199">
            <v>200000</v>
          </cell>
          <cell r="G8199" t="str">
            <v>N</v>
          </cell>
          <cell r="H8199" t="str">
            <v>N</v>
          </cell>
          <cell r="I8199">
            <v>44287</v>
          </cell>
          <cell r="J8199">
            <v>44294</v>
          </cell>
          <cell r="K8199">
            <v>44295</v>
          </cell>
          <cell r="L8199">
            <v>44295</v>
          </cell>
          <cell r="M8199">
            <v>44299</v>
          </cell>
          <cell r="N8199">
            <v>44287</v>
          </cell>
          <cell r="O8199" t="str">
            <v>Y</v>
          </cell>
          <cell r="P8199" t="str">
            <v>RocketGate</v>
          </cell>
          <cell r="Q8199" t="str">
            <v>RG101</v>
          </cell>
          <cell r="R8199" t="str">
            <v>Dating Network</v>
          </cell>
          <cell r="S8199" t="str">
            <v>DN101</v>
          </cell>
        </row>
        <row r="8200">
          <cell r="B8200" t="str">
            <v>580808005052691</v>
          </cell>
          <cell r="C8200" t="str">
            <v xml:space="preserve">COMMUNITY KINGDOM INC </v>
          </cell>
          <cell r="D8200" t="str">
            <v>DFLK-S.COM</v>
          </cell>
          <cell r="E8200">
            <v>20833.333333333332</v>
          </cell>
          <cell r="F8200">
            <v>250000</v>
          </cell>
          <cell r="G8200" t="str">
            <v>N</v>
          </cell>
          <cell r="H8200" t="str">
            <v>N</v>
          </cell>
          <cell r="I8200">
            <v>44287</v>
          </cell>
          <cell r="J8200">
            <v>44294</v>
          </cell>
          <cell r="K8200">
            <v>44295</v>
          </cell>
          <cell r="L8200">
            <v>44295</v>
          </cell>
          <cell r="M8200">
            <v>44299</v>
          </cell>
          <cell r="N8200">
            <v>44287</v>
          </cell>
          <cell r="O8200" t="str">
            <v>Y</v>
          </cell>
          <cell r="P8200" t="str">
            <v>RocketGate</v>
          </cell>
          <cell r="Q8200" t="str">
            <v>RG101</v>
          </cell>
          <cell r="R8200" t="str">
            <v>Dating Network</v>
          </cell>
          <cell r="S8200" t="str">
            <v>DN101</v>
          </cell>
        </row>
        <row r="8201">
          <cell r="B8201" t="str">
            <v>580808005052006</v>
          </cell>
          <cell r="C8201" t="str">
            <v xml:space="preserve">CLEAR SCREEN COMPUTERS, INC </v>
          </cell>
          <cell r="D8201" t="str">
            <v>REA-STR.COM</v>
          </cell>
          <cell r="E8201">
            <v>20833.333333333332</v>
          </cell>
          <cell r="F8201">
            <v>250000</v>
          </cell>
          <cell r="G8201" t="str">
            <v>N</v>
          </cell>
          <cell r="H8201" t="str">
            <v>N</v>
          </cell>
          <cell r="I8201">
            <v>44287</v>
          </cell>
          <cell r="J8201">
            <v>44295</v>
          </cell>
          <cell r="K8201">
            <v>44295</v>
          </cell>
          <cell r="L8201">
            <v>44295</v>
          </cell>
          <cell r="M8201">
            <v>44299</v>
          </cell>
          <cell r="N8201">
            <v>44287</v>
          </cell>
          <cell r="O8201" t="str">
            <v>Y</v>
          </cell>
          <cell r="P8201" t="str">
            <v>RocketGate</v>
          </cell>
          <cell r="Q8201" t="str">
            <v>RG101</v>
          </cell>
          <cell r="R8201" t="str">
            <v>Dating Network</v>
          </cell>
          <cell r="S8201" t="str">
            <v>DN101</v>
          </cell>
        </row>
        <row r="8202">
          <cell r="B8202" t="str">
            <v>419100077216</v>
          </cell>
          <cell r="C8202" t="str">
            <v>SKINNY JOE LLC</v>
          </cell>
          <cell r="D8202" t="str">
            <v>SKINNY JOE CO</v>
          </cell>
          <cell r="E8202">
            <v>66666.666666666672</v>
          </cell>
          <cell r="F8202">
            <v>800000</v>
          </cell>
          <cell r="G8202" t="str">
            <v>N</v>
          </cell>
          <cell r="H8202" t="str">
            <v>N</v>
          </cell>
          <cell r="I8202">
            <v>44287</v>
          </cell>
          <cell r="J8202">
            <v>44295</v>
          </cell>
          <cell r="K8202">
            <v>44300</v>
          </cell>
          <cell r="P8202" t="str">
            <v>Joel Paulin</v>
          </cell>
          <cell r="Q8202" t="str">
            <v>JP101</v>
          </cell>
        </row>
        <row r="8203">
          <cell r="B8203" t="str">
            <v>419100077225</v>
          </cell>
          <cell r="C8203" t="str">
            <v>MINISTERIO NUEVA VIDA INTERNATIONAL INC</v>
          </cell>
          <cell r="D8203" t="str">
            <v>NUEVA VIDA IGLESIA DEL NAZARENO</v>
          </cell>
          <cell r="E8203">
            <v>10416.666666666666</v>
          </cell>
          <cell r="F8203">
            <v>125000</v>
          </cell>
          <cell r="G8203" t="str">
            <v>N</v>
          </cell>
          <cell r="H8203" t="str">
            <v>N</v>
          </cell>
          <cell r="I8203">
            <v>44287</v>
          </cell>
          <cell r="J8203">
            <v>44295</v>
          </cell>
          <cell r="K8203">
            <v>44298</v>
          </cell>
          <cell r="L8203">
            <v>44298</v>
          </cell>
          <cell r="P8203" t="str">
            <v>Brian Hanson</v>
          </cell>
          <cell r="Q8203" t="str">
            <v>BH101</v>
          </cell>
          <cell r="R8203" t="str">
            <v>Andy Arner</v>
          </cell>
          <cell r="S8203" t="str">
            <v>AA102</v>
          </cell>
          <cell r="T8203" t="str">
            <v xml:space="preserve">Bethpage FCU </v>
          </cell>
          <cell r="U8203" t="str">
            <v>BFCU</v>
          </cell>
        </row>
        <row r="8204">
          <cell r="B8204" t="str">
            <v>419100077234</v>
          </cell>
          <cell r="C8204" t="str">
            <v>BLUSTAR LEADS</v>
          </cell>
          <cell r="D8204" t="str">
            <v>BLUSTAR LEADS</v>
          </cell>
          <cell r="E8204">
            <v>66666.666666666672</v>
          </cell>
          <cell r="F8204">
            <v>800000</v>
          </cell>
          <cell r="G8204" t="str">
            <v>Y</v>
          </cell>
          <cell r="H8204" t="str">
            <v>Y</v>
          </cell>
          <cell r="I8204">
            <v>44287</v>
          </cell>
          <cell r="J8204">
            <v>44295</v>
          </cell>
          <cell r="P8204" t="str">
            <v>Brian Hanson</v>
          </cell>
          <cell r="Q8204" t="str">
            <v>BH101</v>
          </cell>
          <cell r="R8204" t="str">
            <v>Andy Arner</v>
          </cell>
          <cell r="S8204" t="str">
            <v>AA102</v>
          </cell>
        </row>
        <row r="8205">
          <cell r="B8205" t="str">
            <v>419100077243</v>
          </cell>
          <cell r="C8205" t="str">
            <v>KALON ADVERTISING INC</v>
          </cell>
          <cell r="D8205" t="str">
            <v>CMNGTY.COM</v>
          </cell>
          <cell r="E8205">
            <v>15000</v>
          </cell>
          <cell r="F8205">
            <v>180000</v>
          </cell>
          <cell r="G8205" t="str">
            <v>N</v>
          </cell>
          <cell r="H8205" t="str">
            <v>N</v>
          </cell>
          <cell r="I8205">
            <v>44287</v>
          </cell>
          <cell r="J8205">
            <v>44295</v>
          </cell>
          <cell r="K8205">
            <v>44298</v>
          </cell>
          <cell r="P8205" t="str">
            <v>Mobius Payments</v>
          </cell>
          <cell r="Q8205" t="str">
            <v>MOB101</v>
          </cell>
        </row>
        <row r="8206">
          <cell r="B8206" t="str">
            <v>419100077252</v>
          </cell>
          <cell r="C8206" t="str">
            <v>ICAHN SCHOOL OF MEDICINE AT MOUNT SINAI MOUNT SINAI SN HOSPITAL PHYSICIANS</v>
          </cell>
          <cell r="D8206" t="str">
            <v>RADIOLOGICAL ASSOCIATES OF LONG ISLAND</v>
          </cell>
          <cell r="E8206">
            <v>1083.3333333333333</v>
          </cell>
          <cell r="F8206">
            <v>13000</v>
          </cell>
          <cell r="G8206" t="str">
            <v>Y</v>
          </cell>
          <cell r="H8206" t="str">
            <v>Y</v>
          </cell>
          <cell r="I8206">
            <v>44287</v>
          </cell>
          <cell r="J8206">
            <v>44295</v>
          </cell>
          <cell r="P8206" t="str">
            <v>Andrea Zaretsky</v>
          </cell>
          <cell r="Q8206" t="str">
            <v>AZ101</v>
          </cell>
          <cell r="R8206" t="str">
            <v>Frank Sweeney</v>
          </cell>
          <cell r="S8206" t="str">
            <v>FS101</v>
          </cell>
          <cell r="T8206" t="str">
            <v>Signature Bank</v>
          </cell>
          <cell r="U8206" t="str">
            <v>SBANK</v>
          </cell>
        </row>
        <row r="8207">
          <cell r="B8207" t="str">
            <v>419100077261</v>
          </cell>
          <cell r="C8207" t="str">
            <v>ICAHN SCHOOL OF MEDICINE AT MOUNT SINAI MOUNT SINAI SN HOSPITAL PHYSICIANS</v>
          </cell>
          <cell r="D8207" t="str">
            <v>RADIOLOGICAL ASSOCIATES OF LONG ISLAND - PET</v>
          </cell>
          <cell r="E8207">
            <v>1125</v>
          </cell>
          <cell r="F8207">
            <v>13500</v>
          </cell>
          <cell r="G8207" t="str">
            <v>Y</v>
          </cell>
          <cell r="H8207" t="str">
            <v>Y</v>
          </cell>
          <cell r="I8207">
            <v>44287</v>
          </cell>
          <cell r="J8207">
            <v>44295</v>
          </cell>
          <cell r="P8207" t="str">
            <v>Andrea Zaretsky</v>
          </cell>
          <cell r="Q8207" t="str">
            <v>AZ101</v>
          </cell>
          <cell r="R8207" t="str">
            <v>Frank Sweeney</v>
          </cell>
          <cell r="S8207" t="str">
            <v>FS101</v>
          </cell>
          <cell r="T8207" t="str">
            <v>Signature Bank</v>
          </cell>
          <cell r="U8207" t="str">
            <v>SBANK</v>
          </cell>
        </row>
        <row r="8208">
          <cell r="B8208" t="str">
            <v>419100077270</v>
          </cell>
          <cell r="C8208" t="str">
            <v>ICAHN SCHOOL OF MEDICINE AT MOUNT SINAI MOUNT SINAI SN HOSPITAL PHYSICIANS</v>
          </cell>
          <cell r="D8208" t="str">
            <v>SOUTH NASSAU RADIOLOGICAL</v>
          </cell>
          <cell r="E8208">
            <v>2916.6666666666665</v>
          </cell>
          <cell r="F8208">
            <v>35000</v>
          </cell>
          <cell r="G8208" t="str">
            <v>Y</v>
          </cell>
          <cell r="H8208" t="str">
            <v>Y</v>
          </cell>
          <cell r="I8208">
            <v>44287</v>
          </cell>
          <cell r="J8208">
            <v>44295</v>
          </cell>
          <cell r="P8208" t="str">
            <v>Andrea Zaretsky</v>
          </cell>
          <cell r="Q8208" t="str">
            <v>AZ101</v>
          </cell>
          <cell r="R8208" t="str">
            <v>Frank Sweeney</v>
          </cell>
          <cell r="S8208" t="str">
            <v>FS101</v>
          </cell>
          <cell r="T8208" t="str">
            <v>Signature Bank</v>
          </cell>
          <cell r="U8208" t="str">
            <v>SBANK</v>
          </cell>
        </row>
        <row r="8209">
          <cell r="B8209" t="str">
            <v>580808005051461</v>
          </cell>
          <cell r="C8209" t="str">
            <v>EXPERIENCED INTERNET.COM INC</v>
          </cell>
          <cell r="D8209" t="str">
            <v>DIGMRKP.COM</v>
          </cell>
          <cell r="E8209">
            <v>20833.333333333332</v>
          </cell>
          <cell r="F8209">
            <v>250000</v>
          </cell>
          <cell r="G8209" t="str">
            <v>N</v>
          </cell>
          <cell r="H8209" t="str">
            <v>N</v>
          </cell>
          <cell r="I8209">
            <v>44287</v>
          </cell>
          <cell r="J8209">
            <v>44299</v>
          </cell>
          <cell r="K8209">
            <v>44299</v>
          </cell>
          <cell r="L8209">
            <v>44299</v>
          </cell>
          <cell r="P8209" t="str">
            <v>RocketGate</v>
          </cell>
          <cell r="Q8209" t="str">
            <v>RG101</v>
          </cell>
          <cell r="R8209" t="str">
            <v>Dating Network</v>
          </cell>
          <cell r="S8209" t="str">
            <v>DN101</v>
          </cell>
        </row>
        <row r="8210">
          <cell r="B8210" t="str">
            <v>580808005051016</v>
          </cell>
          <cell r="C8210" t="str">
            <v>BELGRADE EXPRESS INC</v>
          </cell>
          <cell r="D8210" t="str">
            <v>S-RNOW.COM</v>
          </cell>
          <cell r="E8210">
            <v>20833.333333333332</v>
          </cell>
          <cell r="F8210">
            <v>250000</v>
          </cell>
          <cell r="G8210" t="str">
            <v>N</v>
          </cell>
          <cell r="H8210" t="str">
            <v>N</v>
          </cell>
          <cell r="I8210">
            <v>44287</v>
          </cell>
          <cell r="J8210">
            <v>44299</v>
          </cell>
          <cell r="K8210">
            <v>44299</v>
          </cell>
          <cell r="L8210">
            <v>44300</v>
          </cell>
          <cell r="P8210" t="str">
            <v>RocketGate</v>
          </cell>
          <cell r="Q8210" t="str">
            <v>RG101</v>
          </cell>
          <cell r="R8210" t="str">
            <v>Dating Network</v>
          </cell>
          <cell r="S8210" t="str">
            <v>DN101</v>
          </cell>
        </row>
        <row r="8211">
          <cell r="B8211" t="str">
            <v>419100077289</v>
          </cell>
          <cell r="C8211" t="str">
            <v>ELMA MARKETING INC</v>
          </cell>
          <cell r="D8211" t="str">
            <v>GIMMEWATR.COM</v>
          </cell>
          <cell r="E8211">
            <v>20833.333333333332</v>
          </cell>
          <cell r="F8211">
            <v>250000</v>
          </cell>
          <cell r="G8211" t="str">
            <v>N</v>
          </cell>
          <cell r="H8211" t="str">
            <v>N</v>
          </cell>
          <cell r="I8211">
            <v>44287</v>
          </cell>
          <cell r="J8211">
            <v>44299</v>
          </cell>
          <cell r="K8211">
            <v>44299</v>
          </cell>
          <cell r="L8211">
            <v>44300</v>
          </cell>
          <cell r="P8211" t="str">
            <v>RocketGate</v>
          </cell>
          <cell r="Q8211" t="str">
            <v>RG101</v>
          </cell>
          <cell r="R8211" t="str">
            <v>Dating Network</v>
          </cell>
          <cell r="S8211" t="str">
            <v>DN101</v>
          </cell>
        </row>
        <row r="8212">
          <cell r="B8212" t="str">
            <v>419100077298</v>
          </cell>
          <cell r="C8212" t="str">
            <v xml:space="preserve">JACOBS VENTURE INC </v>
          </cell>
          <cell r="D8212" t="str">
            <v>FADEAWAYTONITE.COM</v>
          </cell>
          <cell r="E8212">
            <v>20833.333333333332</v>
          </cell>
          <cell r="F8212">
            <v>250000</v>
          </cell>
          <cell r="G8212" t="str">
            <v>N</v>
          </cell>
          <cell r="H8212" t="str">
            <v>N</v>
          </cell>
          <cell r="I8212">
            <v>44287</v>
          </cell>
          <cell r="J8212">
            <v>44299</v>
          </cell>
          <cell r="K8212">
            <v>44299</v>
          </cell>
          <cell r="P8212" t="str">
            <v>RocketGate</v>
          </cell>
          <cell r="Q8212" t="str">
            <v>RG101</v>
          </cell>
          <cell r="R8212" t="str">
            <v>Dating Network</v>
          </cell>
          <cell r="S8212" t="str">
            <v>DN101</v>
          </cell>
        </row>
        <row r="8213">
          <cell r="B8213" t="str">
            <v>580808005050653</v>
          </cell>
          <cell r="C8213" t="str">
            <v>EVERBIRD</v>
          </cell>
          <cell r="D8213" t="str">
            <v>MASTONSTRE.COM</v>
          </cell>
          <cell r="E8213">
            <v>20833.333333333332</v>
          </cell>
          <cell r="F8213">
            <v>250000</v>
          </cell>
          <cell r="G8213" t="str">
            <v>N</v>
          </cell>
          <cell r="H8213" t="str">
            <v>N</v>
          </cell>
          <cell r="I8213">
            <v>44287</v>
          </cell>
          <cell r="J8213">
            <v>44300</v>
          </cell>
          <cell r="K8213">
            <v>44300</v>
          </cell>
          <cell r="L8213">
            <v>44300</v>
          </cell>
          <cell r="P8213" t="str">
            <v>RocketGate</v>
          </cell>
          <cell r="Q8213" t="str">
            <v>RG101</v>
          </cell>
          <cell r="R8213" t="str">
            <v>Dating Network</v>
          </cell>
          <cell r="S8213" t="str">
            <v>DN101</v>
          </cell>
        </row>
        <row r="8214">
          <cell r="B8214" t="str">
            <v>419100077305</v>
          </cell>
          <cell r="C8214" t="str">
            <v xml:space="preserve">L ROOSTER LLC </v>
          </cell>
          <cell r="D8214" t="str">
            <v>BAMSUPPORT.COM</v>
          </cell>
          <cell r="E8214">
            <v>35000</v>
          </cell>
          <cell r="F8214">
            <v>420000</v>
          </cell>
          <cell r="G8214" t="str">
            <v>N</v>
          </cell>
          <cell r="H8214" t="str">
            <v>N</v>
          </cell>
          <cell r="I8214">
            <v>44287</v>
          </cell>
          <cell r="J8214">
            <v>44300</v>
          </cell>
          <cell r="K8214">
            <v>44300</v>
          </cell>
          <cell r="P8214" t="str">
            <v>Joel Paulin</v>
          </cell>
          <cell r="Q8214" t="str">
            <v>JP101</v>
          </cell>
        </row>
        <row r="8215">
          <cell r="B8215" t="str">
            <v>419100077314</v>
          </cell>
          <cell r="C8215" t="str">
            <v>HONEYED WORDS INC</v>
          </cell>
          <cell r="D8215" t="str">
            <v>DRFMDS.COM</v>
          </cell>
          <cell r="E8215">
            <v>25000</v>
          </cell>
          <cell r="F8215">
            <v>300000</v>
          </cell>
          <cell r="G8215" t="str">
            <v>N</v>
          </cell>
          <cell r="H8215" t="str">
            <v>N</v>
          </cell>
          <cell r="I8215">
            <v>44287</v>
          </cell>
          <cell r="J8215">
            <v>44300</v>
          </cell>
          <cell r="K8215">
            <v>44300</v>
          </cell>
          <cell r="L8215" t="str">
            <v xml:space="preserve">Withdrawn </v>
          </cell>
          <cell r="M8215" t="str">
            <v xml:space="preserve">Withdrawn </v>
          </cell>
          <cell r="N8215" t="str">
            <v xml:space="preserve">Withdrawn </v>
          </cell>
          <cell r="O8215" t="str">
            <v xml:space="preserve">Withdrawn </v>
          </cell>
          <cell r="P8215" t="str">
            <v>Mobius Payments</v>
          </cell>
          <cell r="Q8215" t="str">
            <v>MOB101</v>
          </cell>
        </row>
        <row r="8216">
          <cell r="B8216" t="str">
            <v>580808005050380</v>
          </cell>
          <cell r="C8216" t="str">
            <v xml:space="preserve">MAGTASTIC INC </v>
          </cell>
          <cell r="D8216" t="str">
            <v>CY-DCL.COM</v>
          </cell>
          <cell r="E8216">
            <v>20833.333333333332</v>
          </cell>
          <cell r="F8216">
            <v>250000</v>
          </cell>
          <cell r="G8216" t="str">
            <v>N</v>
          </cell>
          <cell r="H8216" t="str">
            <v>N</v>
          </cell>
          <cell r="I8216">
            <v>44287</v>
          </cell>
          <cell r="J8216">
            <v>44300</v>
          </cell>
          <cell r="K8216">
            <v>44300</v>
          </cell>
          <cell r="L8216">
            <v>44300</v>
          </cell>
          <cell r="P8216" t="str">
            <v>RocketGate</v>
          </cell>
          <cell r="Q8216" t="str">
            <v>RG101</v>
          </cell>
          <cell r="R8216" t="str">
            <v>Dating Network</v>
          </cell>
          <cell r="S8216" t="str">
            <v>DN101</v>
          </cell>
        </row>
        <row r="8217">
          <cell r="B8217" t="str">
            <v>419100077323</v>
          </cell>
          <cell r="C8217" t="str">
            <v xml:space="preserve">PAULEY SEWER AND DRAIN SERVICES INC </v>
          </cell>
          <cell r="D8217" t="str">
            <v xml:space="preserve">PAULEY SEWER AND DRAIN SERVICES INC </v>
          </cell>
          <cell r="E8217">
            <v>5166.666666666667</v>
          </cell>
          <cell r="F8217">
            <v>62000</v>
          </cell>
          <cell r="G8217" t="str">
            <v>N</v>
          </cell>
          <cell r="H8217" t="str">
            <v>N</v>
          </cell>
          <cell r="I8217">
            <v>44287</v>
          </cell>
          <cell r="J8217">
            <v>44300</v>
          </cell>
          <cell r="K8217">
            <v>44300</v>
          </cell>
          <cell r="L8217">
            <v>44300</v>
          </cell>
          <cell r="P8217" t="str">
            <v>Brian Hanson</v>
          </cell>
          <cell r="Q8217" t="str">
            <v>BH101</v>
          </cell>
          <cell r="R8217" t="str">
            <v>Andy Arner</v>
          </cell>
          <cell r="S8217" t="str">
            <v>AA102</v>
          </cell>
          <cell r="T8217" t="str">
            <v xml:space="preserve">Bethpage FCU </v>
          </cell>
          <cell r="U8217" t="str">
            <v>BFCU</v>
          </cell>
        </row>
        <row r="8218">
          <cell r="B8218" t="str">
            <v>419100077332</v>
          </cell>
          <cell r="C8218" t="str">
            <v xml:space="preserve">SUNBEAM DIGITAL GROUP INC </v>
          </cell>
          <cell r="D8218" t="str">
            <v>JEKHTY.COM</v>
          </cell>
          <cell r="E8218">
            <v>20000</v>
          </cell>
          <cell r="F8218">
            <v>240000</v>
          </cell>
          <cell r="G8218" t="str">
            <v>N</v>
          </cell>
          <cell r="H8218" t="str">
            <v>N</v>
          </cell>
          <cell r="I8218">
            <v>44287</v>
          </cell>
          <cell r="J8218">
            <v>44300</v>
          </cell>
          <cell r="K8218">
            <v>44300</v>
          </cell>
          <cell r="P8218" t="str">
            <v>Mobius Payments</v>
          </cell>
          <cell r="Q8218" t="str">
            <v>MOB101</v>
          </cell>
        </row>
        <row r="8219">
          <cell r="B8219" t="str">
            <v>419100077341</v>
          </cell>
          <cell r="C8219" t="str">
            <v>CLEAN WORLD LLC</v>
          </cell>
          <cell r="D8219" t="str">
            <v>CLEAN WORLD LLC</v>
          </cell>
          <cell r="E8219">
            <v>10833.333333333334</v>
          </cell>
          <cell r="F8219">
            <v>130000</v>
          </cell>
          <cell r="G8219" t="str">
            <v>N</v>
          </cell>
          <cell r="H8219" t="str">
            <v>N</v>
          </cell>
          <cell r="I8219">
            <v>44287</v>
          </cell>
          <cell r="J8219">
            <v>44300</v>
          </cell>
          <cell r="K8219">
            <v>44301</v>
          </cell>
          <cell r="L8219">
            <v>44301</v>
          </cell>
          <cell r="P8219" t="str">
            <v>Matt McCracken</v>
          </cell>
          <cell r="Q8219" t="str">
            <v>MM103</v>
          </cell>
          <cell r="R8219" t="str">
            <v>Andy Arner</v>
          </cell>
          <cell r="S8219" t="str">
            <v>AA102</v>
          </cell>
        </row>
        <row r="8220">
          <cell r="B8220" t="str">
            <v>580808005050208</v>
          </cell>
          <cell r="C8220" t="str">
            <v xml:space="preserve">JACOB DIRECT INC </v>
          </cell>
          <cell r="D8220" t="str">
            <v>CYB-DIG.COM</v>
          </cell>
          <cell r="E8220">
            <v>20833.333333333332</v>
          </cell>
          <cell r="F8220">
            <v>250000</v>
          </cell>
          <cell r="G8220" t="str">
            <v>N</v>
          </cell>
          <cell r="H8220" t="str">
            <v>N</v>
          </cell>
          <cell r="I8220">
            <v>44287</v>
          </cell>
          <cell r="J8220">
            <v>44301</v>
          </cell>
          <cell r="K8220">
            <v>44301</v>
          </cell>
          <cell r="L8220">
            <v>44301</v>
          </cell>
          <cell r="P8220" t="str">
            <v>RocketGate</v>
          </cell>
          <cell r="Q8220" t="str">
            <v>RG101</v>
          </cell>
          <cell r="R8220" t="str">
            <v>Dating Network</v>
          </cell>
          <cell r="S8220" t="str">
            <v>DN101</v>
          </cell>
        </row>
        <row r="8221">
          <cell r="B8221" t="str">
            <v>580808005050117</v>
          </cell>
          <cell r="C8221" t="str">
            <v>MEETINGS DYNAMIC INC</v>
          </cell>
          <cell r="D8221" t="str">
            <v>NTC-MRK.COM</v>
          </cell>
          <cell r="E8221">
            <v>20833.333333333332</v>
          </cell>
          <cell r="F8221">
            <v>250000</v>
          </cell>
          <cell r="G8221" t="str">
            <v>N</v>
          </cell>
          <cell r="H8221" t="str">
            <v>N</v>
          </cell>
          <cell r="I8221">
            <v>44287</v>
          </cell>
          <cell r="J8221">
            <v>44301</v>
          </cell>
          <cell r="K8221">
            <v>44301</v>
          </cell>
          <cell r="L8221">
            <v>44301</v>
          </cell>
          <cell r="P8221" t="str">
            <v>RocketGate</v>
          </cell>
          <cell r="Q8221" t="str">
            <v>RG101</v>
          </cell>
          <cell r="R8221" t="str">
            <v>Dating Network</v>
          </cell>
          <cell r="S8221" t="str">
            <v>DN101</v>
          </cell>
        </row>
        <row r="8222">
          <cell r="B8222" t="str">
            <v>580808005049119</v>
          </cell>
          <cell r="C8222" t="str">
            <v xml:space="preserve">SGLMEL INC </v>
          </cell>
          <cell r="D8222" t="str">
            <v>ENT-STR.COM</v>
          </cell>
          <cell r="E8222">
            <v>20833.333333333332</v>
          </cell>
          <cell r="F8222">
            <v>250000</v>
          </cell>
          <cell r="G8222" t="str">
            <v>N</v>
          </cell>
          <cell r="H8222" t="str">
            <v>N</v>
          </cell>
          <cell r="I8222">
            <v>44287</v>
          </cell>
          <cell r="J8222">
            <v>44301</v>
          </cell>
          <cell r="K8222">
            <v>44301</v>
          </cell>
          <cell r="L8222">
            <v>44301</v>
          </cell>
          <cell r="P8222" t="str">
            <v>RocketGate</v>
          </cell>
          <cell r="Q8222" t="str">
            <v>RG101</v>
          </cell>
          <cell r="R8222" t="str">
            <v>Dating Network</v>
          </cell>
          <cell r="S8222" t="str">
            <v>DN101</v>
          </cell>
        </row>
        <row r="8223">
          <cell r="B8223" t="str">
            <v>580808005048210</v>
          </cell>
          <cell r="C8223" t="str">
            <v>LAKESIDE PET HOSPITAL LLC</v>
          </cell>
          <cell r="D8223" t="str">
            <v xml:space="preserve">RIVERDALE VETERINARY CLINIC </v>
          </cell>
          <cell r="E8223">
            <v>15000</v>
          </cell>
          <cell r="F8223">
            <v>180000</v>
          </cell>
          <cell r="G8223" t="str">
            <v>N</v>
          </cell>
          <cell r="H8223" t="str">
            <v>N</v>
          </cell>
          <cell r="I8223">
            <v>44287</v>
          </cell>
          <cell r="J8223">
            <v>44301</v>
          </cell>
          <cell r="P8223" t="str">
            <v>Matt McCracken</v>
          </cell>
          <cell r="Q8223" t="str">
            <v>MM103</v>
          </cell>
          <cell r="R8223" t="str">
            <v>Andy Arner</v>
          </cell>
          <cell r="S8223" t="str">
            <v>AA102</v>
          </cell>
          <cell r="T8223" t="str">
            <v>Miller Vet</v>
          </cell>
          <cell r="U8223" t="str">
            <v>MV101</v>
          </cell>
        </row>
        <row r="8224">
          <cell r="B8224" t="str">
            <v>419100077350</v>
          </cell>
          <cell r="C8224" t="str">
            <v>MIDWEST VETERINARY HOSPITALS PLLC</v>
          </cell>
          <cell r="D8224" t="str">
            <v>JERSEY VILLAGE ANIMAL HOSPITAL</v>
          </cell>
          <cell r="E8224">
            <v>233333.33333333334</v>
          </cell>
          <cell r="F8224">
            <v>2800000</v>
          </cell>
          <cell r="G8224" t="str">
            <v>Y</v>
          </cell>
          <cell r="H8224" t="str">
            <v>N</v>
          </cell>
          <cell r="I8224">
            <v>44287</v>
          </cell>
          <cell r="J8224">
            <v>44301</v>
          </cell>
          <cell r="K8224">
            <v>44302</v>
          </cell>
          <cell r="L8224">
            <v>44302</v>
          </cell>
          <cell r="P8224" t="str">
            <v>HYD Associates Inc</v>
          </cell>
          <cell r="Q8224" t="str">
            <v>HYD101</v>
          </cell>
          <cell r="R8224" t="str">
            <v>Chris Frey</v>
          </cell>
          <cell r="S8224" t="str">
            <v>CF101</v>
          </cell>
          <cell r="T8224" t="str">
            <v>KBH Enterprises</v>
          </cell>
          <cell r="U8224" t="str">
            <v>KH101</v>
          </cell>
          <cell r="V8224" t="str">
            <v xml:space="preserve">Mission Veterinary Partners </v>
          </cell>
          <cell r="W8224" t="str">
            <v>MVP101</v>
          </cell>
        </row>
        <row r="8225">
          <cell r="B8225" t="str">
            <v>420100000064</v>
          </cell>
          <cell r="C8225" t="str">
            <v>ELITE PROSPEROUS COMPANY LLC</v>
          </cell>
          <cell r="D8225" t="str">
            <v>SEGPAY.COM  *ALLUREDATE</v>
          </cell>
          <cell r="E8225">
            <v>30000</v>
          </cell>
          <cell r="F8225">
            <v>360000</v>
          </cell>
          <cell r="G8225" t="str">
            <v>N</v>
          </cell>
          <cell r="H8225" t="str">
            <v>N</v>
          </cell>
          <cell r="I8225">
            <v>44287</v>
          </cell>
          <cell r="J8225">
            <v>44301</v>
          </cell>
          <cell r="K8225">
            <v>44302</v>
          </cell>
          <cell r="L8225">
            <v>44302</v>
          </cell>
          <cell r="P8225" t="str">
            <v>SegPay PayFac</v>
          </cell>
          <cell r="Q8225" t="str">
            <v>SEGPF</v>
          </cell>
        </row>
        <row r="8226">
          <cell r="B8226" t="str">
            <v>419100077369</v>
          </cell>
          <cell r="C8226" t="str">
            <v>HOLLY AND IVY ADVERTISING INC</v>
          </cell>
          <cell r="D8226" t="str">
            <v>BTTOLVE.COM</v>
          </cell>
          <cell r="E8226">
            <v>25000</v>
          </cell>
          <cell r="F8226">
            <v>300000</v>
          </cell>
          <cell r="G8226" t="str">
            <v>N</v>
          </cell>
          <cell r="H8226" t="str">
            <v>N</v>
          </cell>
          <cell r="I8226">
            <v>44287</v>
          </cell>
          <cell r="J8226">
            <v>44301</v>
          </cell>
          <cell r="K8226">
            <v>44302</v>
          </cell>
          <cell r="L8226">
            <v>44302</v>
          </cell>
          <cell r="P8226" t="str">
            <v>Joel Paulin</v>
          </cell>
          <cell r="Q8226" t="str">
            <v>JP101</v>
          </cell>
        </row>
        <row r="8227">
          <cell r="B8227" t="str">
            <v>419100077378</v>
          </cell>
          <cell r="C8227" t="str">
            <v xml:space="preserve">BLINDS, SHADES &amp; MORE INC </v>
          </cell>
          <cell r="D8227" t="str">
            <v xml:space="preserve">BLINDS, SHADES &amp; MORE INC </v>
          </cell>
          <cell r="E8227">
            <v>9166.6666666666661</v>
          </cell>
          <cell r="F8227">
            <v>110000</v>
          </cell>
          <cell r="G8227" t="str">
            <v>N</v>
          </cell>
          <cell r="H8227" t="str">
            <v>N</v>
          </cell>
          <cell r="I8227">
            <v>44287</v>
          </cell>
          <cell r="J8227">
            <v>44301</v>
          </cell>
          <cell r="K8227">
            <v>44302</v>
          </cell>
          <cell r="L8227">
            <v>44302</v>
          </cell>
          <cell r="P8227" t="str">
            <v>Brian Hanson</v>
          </cell>
          <cell r="Q8227" t="str">
            <v>BH101</v>
          </cell>
          <cell r="R8227" t="str">
            <v>Andy Arner</v>
          </cell>
          <cell r="S8227" t="str">
            <v>AA102</v>
          </cell>
        </row>
        <row r="8228">
          <cell r="B8228" t="str">
            <v>419100077387</v>
          </cell>
          <cell r="C8228" t="str">
            <v>J DAVENPORT &amp; ASSOCIATES INC</v>
          </cell>
          <cell r="D8228" t="str">
            <v>J DAVENPORT &amp; ASSOCIATES INC</v>
          </cell>
          <cell r="E8228">
            <v>10000</v>
          </cell>
          <cell r="F8228">
            <v>120000</v>
          </cell>
          <cell r="G8228" t="str">
            <v>N</v>
          </cell>
          <cell r="H8228" t="str">
            <v>N</v>
          </cell>
          <cell r="I8228">
            <v>44287</v>
          </cell>
          <cell r="J8228">
            <v>44302</v>
          </cell>
          <cell r="P8228" t="str">
            <v>Andrea Zaretsky</v>
          </cell>
          <cell r="Q8228" t="str">
            <v>AZ101</v>
          </cell>
          <cell r="R8228" t="str">
            <v>Frank Sweeney</v>
          </cell>
          <cell r="S8228" t="str">
            <v>FS101</v>
          </cell>
          <cell r="T8228" t="str">
            <v>Signature Bank</v>
          </cell>
          <cell r="U8228" t="str">
            <v>SBANK</v>
          </cell>
        </row>
        <row r="8229">
          <cell r="B8229" t="str">
            <v>419100077396</v>
          </cell>
          <cell r="C8229" t="str">
            <v>CREAMER LLC</v>
          </cell>
          <cell r="D8229" t="str">
            <v>PAYMENTSERVICES.WTF</v>
          </cell>
          <cell r="E8229">
            <v>25000</v>
          </cell>
          <cell r="F8229">
            <v>300000</v>
          </cell>
          <cell r="G8229" t="str">
            <v>N</v>
          </cell>
          <cell r="H8229" t="str">
            <v>N</v>
          </cell>
          <cell r="I8229">
            <v>44287</v>
          </cell>
          <cell r="J8229">
            <v>44302</v>
          </cell>
          <cell r="P8229" t="str">
            <v>Joel Paulin</v>
          </cell>
          <cell r="Q8229" t="str">
            <v>JP101</v>
          </cell>
        </row>
        <row r="8230">
          <cell r="B8230" t="str">
            <v>419100077403</v>
          </cell>
          <cell r="C8230" t="str">
            <v xml:space="preserve">METRO INTERIOR DISTRIBUTORS NYC CORP </v>
          </cell>
          <cell r="D8230" t="str">
            <v xml:space="preserve">METRO INTERIOR DISTRIBUTORS NYC CORP </v>
          </cell>
          <cell r="E8230">
            <v>162500</v>
          </cell>
          <cell r="F8230">
            <v>1950000</v>
          </cell>
          <cell r="G8230" t="str">
            <v>N</v>
          </cell>
          <cell r="H8230" t="str">
            <v>N</v>
          </cell>
          <cell r="I8230">
            <v>44287</v>
          </cell>
          <cell r="J8230">
            <v>44302</v>
          </cell>
          <cell r="P8230" t="str">
            <v>William Bartels</v>
          </cell>
          <cell r="Q8230" t="str">
            <v>WB101</v>
          </cell>
          <cell r="R8230" t="str">
            <v>Andy Arner</v>
          </cell>
          <cell r="S8230" t="str">
            <v>AA102</v>
          </cell>
        </row>
        <row r="8231">
          <cell r="B8231" t="str">
            <v>580808005047402</v>
          </cell>
          <cell r="C8231" t="str">
            <v>PACK ANIMAL FITNESS LLC</v>
          </cell>
          <cell r="D8231" t="str">
            <v>PACK ANIMAL FITNESS LLC</v>
          </cell>
          <cell r="E8231">
            <v>11333.333333333334</v>
          </cell>
          <cell r="F8231">
            <v>136000</v>
          </cell>
          <cell r="G8231" t="str">
            <v>Y</v>
          </cell>
          <cell r="H8231" t="str">
            <v>Y</v>
          </cell>
          <cell r="I8231">
            <v>44287</v>
          </cell>
          <cell r="J8231">
            <v>44302</v>
          </cell>
          <cell r="P8231" t="str">
            <v>Austin Noga</v>
          </cell>
          <cell r="Q8231" t="str">
            <v>AN101</v>
          </cell>
          <cell r="R8231" t="str">
            <v>Andy Arner</v>
          </cell>
          <cell r="S8231" t="str">
            <v>AA102</v>
          </cell>
        </row>
        <row r="8232">
          <cell r="B8232" t="str">
            <v>419100077412</v>
          </cell>
          <cell r="C8232" t="str">
            <v>XPRESS PLATES &amp; REGISTRATIONS INC</v>
          </cell>
          <cell r="D8232" t="str">
            <v>XPRESS PLATES &amp; REGISTRATIONS INC</v>
          </cell>
          <cell r="E8232">
            <v>45000</v>
          </cell>
          <cell r="F8232">
            <v>540000</v>
          </cell>
          <cell r="G8232" t="str">
            <v>N</v>
          </cell>
          <cell r="H8232" t="str">
            <v>N</v>
          </cell>
          <cell r="I8232">
            <v>44287</v>
          </cell>
          <cell r="J8232">
            <v>44302</v>
          </cell>
          <cell r="P8232" t="str">
            <v>John Vacca</v>
          </cell>
          <cell r="Q8232" t="str">
            <v>JV101</v>
          </cell>
          <cell r="R8232" t="str">
            <v>Andy Arner</v>
          </cell>
          <cell r="S8232" t="str">
            <v>AA102</v>
          </cell>
        </row>
        <row r="8233">
          <cell r="B8233" t="str">
            <v>419100077421</v>
          </cell>
          <cell r="C8233" t="str">
            <v>PREMIER CHIMNEY SERVICE CORP</v>
          </cell>
          <cell r="D8233" t="str">
            <v>PREMIER CHIMNEY SERVICE CORP</v>
          </cell>
          <cell r="E8233">
            <v>8583.3333333333339</v>
          </cell>
          <cell r="F8233">
            <v>103000</v>
          </cell>
          <cell r="G8233" t="str">
            <v>N</v>
          </cell>
          <cell r="H8233" t="str">
            <v>N</v>
          </cell>
          <cell r="I8233">
            <v>44287</v>
          </cell>
          <cell r="J8233">
            <v>44302</v>
          </cell>
          <cell r="P8233" t="str">
            <v>Brian Hanson</v>
          </cell>
          <cell r="Q8233" t="str">
            <v>BH101</v>
          </cell>
          <cell r="R8233" t="str">
            <v>Andy Arner</v>
          </cell>
          <cell r="S8233" t="str">
            <v>AA102</v>
          </cell>
          <cell r="T8233" t="str">
            <v xml:space="preserve">Bethpage FCU </v>
          </cell>
          <cell r="U8233" t="str">
            <v>BFCU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URL List"/>
      <sheetName val="Unregistered URLs"/>
      <sheetName val="Damian RG101"/>
      <sheetName val="Josh Ravit - RG101"/>
      <sheetName val="MOB101"/>
      <sheetName val="JP101"/>
      <sheetName val="LCS101"/>
      <sheetName val="MCS101"/>
      <sheetName val="DW101"/>
      <sheetName val="PP101"/>
      <sheetName val="PPO101"/>
    </sheetNames>
    <sheetDataSet>
      <sheetData sheetId="0" refreshError="1">
        <row r="1">
          <cell r="F1" t="str">
            <v>MID</v>
          </cell>
          <cell r="G1" t="str">
            <v>Username</v>
          </cell>
          <cell r="H1" t="str">
            <v>Password</v>
          </cell>
          <cell r="I1" t="str">
            <v>T &amp; C's</v>
          </cell>
          <cell r="J1" t="str">
            <v>Privacy Policy</v>
          </cell>
          <cell r="K1" t="str">
            <v>Refund Policy</v>
          </cell>
          <cell r="L1" t="str">
            <v>18 2257</v>
          </cell>
          <cell r="M1" t="str">
            <v>HTTPS</v>
          </cell>
          <cell r="N1" t="str">
            <v>Notes</v>
          </cell>
          <cell r="O1" t="str">
            <v>Agent #1</v>
          </cell>
          <cell r="P1" t="str">
            <v>Agent #2</v>
          </cell>
          <cell r="Q1" t="str">
            <v>Imported Agent</v>
          </cell>
          <cell r="R1" t="str">
            <v>Merchant Contact Name</v>
          </cell>
          <cell r="S1" t="str">
            <v>Merchant Email</v>
          </cell>
        </row>
        <row r="2">
          <cell r="F2" t="str">
            <v>419100034593</v>
          </cell>
          <cell r="I2" t="str">
            <v>Y</v>
          </cell>
          <cell r="J2" t="str">
            <v>Y</v>
          </cell>
          <cell r="K2" t="str">
            <v>Y</v>
          </cell>
          <cell r="L2" t="str">
            <v>Y</v>
          </cell>
          <cell r="M2" t="str">
            <v>Y</v>
          </cell>
          <cell r="O2" t="str">
            <v>RG101</v>
          </cell>
          <cell r="P2" t="str">
            <v>Damian</v>
          </cell>
          <cell r="Q2" t="str">
            <v>CWA-RG101</v>
          </cell>
          <cell r="R2" t="str">
            <v>ED KUNKEL</v>
          </cell>
          <cell r="S2" t="str">
            <v>accounting@experiencedinternet.com</v>
          </cell>
        </row>
        <row r="3">
          <cell r="F3" t="str">
            <v>419100035725</v>
          </cell>
          <cell r="I3" t="str">
            <v>Y</v>
          </cell>
          <cell r="J3" t="str">
            <v>Y</v>
          </cell>
          <cell r="K3" t="str">
            <v>Y</v>
          </cell>
          <cell r="L3" t="str">
            <v>Y</v>
          </cell>
          <cell r="M3" t="str">
            <v>Y</v>
          </cell>
          <cell r="O3" t="str">
            <v>RG101</v>
          </cell>
          <cell r="P3" t="str">
            <v>Damian</v>
          </cell>
          <cell r="Q3" t="str">
            <v>CWA-RG101</v>
          </cell>
          <cell r="R3" t="str">
            <v>SYLVIA BEDOYA</v>
          </cell>
          <cell r="S3" t="str">
            <v>accounting@clear-screen.com</v>
          </cell>
        </row>
        <row r="4">
          <cell r="F4" t="str">
            <v>419100035725</v>
          </cell>
          <cell r="I4" t="str">
            <v>Y</v>
          </cell>
          <cell r="J4" t="str">
            <v>Y</v>
          </cell>
          <cell r="K4" t="str">
            <v>Y</v>
          </cell>
          <cell r="L4" t="str">
            <v>Y</v>
          </cell>
          <cell r="M4" t="str">
            <v>Y</v>
          </cell>
          <cell r="O4" t="str">
            <v>RG101</v>
          </cell>
          <cell r="P4" t="str">
            <v>Damian</v>
          </cell>
          <cell r="Q4" t="str">
            <v>CWA-RG101</v>
          </cell>
          <cell r="R4" t="str">
            <v>SYLVIA BEDOYA</v>
          </cell>
          <cell r="S4" t="str">
            <v>accounting@clear-screen.com</v>
          </cell>
        </row>
        <row r="5">
          <cell r="F5" t="str">
            <v>419100035556</v>
          </cell>
          <cell r="I5" t="str">
            <v>Y</v>
          </cell>
          <cell r="J5" t="str">
            <v>Y</v>
          </cell>
          <cell r="K5" t="str">
            <v>Y</v>
          </cell>
          <cell r="L5" t="str">
            <v>Y</v>
          </cell>
          <cell r="M5" t="str">
            <v>Y</v>
          </cell>
          <cell r="O5" t="str">
            <v>RG101</v>
          </cell>
          <cell r="P5" t="str">
            <v>Damian</v>
          </cell>
          <cell r="Q5" t="str">
            <v>CWA-RG101</v>
          </cell>
          <cell r="R5" t="str">
            <v>MARCO LEIVA</v>
          </cell>
          <cell r="S5" t="str">
            <v>accounting@mundoadvertising.com</v>
          </cell>
        </row>
        <row r="6">
          <cell r="F6" t="str">
            <v>419100035556</v>
          </cell>
          <cell r="I6" t="str">
            <v>Y</v>
          </cell>
          <cell r="J6" t="str">
            <v>Y</v>
          </cell>
          <cell r="K6" t="str">
            <v>Y</v>
          </cell>
          <cell r="L6" t="str">
            <v>Y</v>
          </cell>
          <cell r="M6" t="str">
            <v>Y</v>
          </cell>
          <cell r="O6" t="str">
            <v>RG101</v>
          </cell>
          <cell r="P6" t="str">
            <v>Damian</v>
          </cell>
          <cell r="Q6" t="str">
            <v>CWA-RG101</v>
          </cell>
          <cell r="R6" t="str">
            <v>MARCO LEIVA</v>
          </cell>
          <cell r="S6" t="str">
            <v>accounting@mundoadvertising.com</v>
          </cell>
        </row>
        <row r="7">
          <cell r="F7" t="str">
            <v>419100035547</v>
          </cell>
          <cell r="I7" t="str">
            <v>Y</v>
          </cell>
          <cell r="J7" t="str">
            <v>Y</v>
          </cell>
          <cell r="K7" t="str">
            <v>Y</v>
          </cell>
          <cell r="L7" t="str">
            <v>Y</v>
          </cell>
          <cell r="M7" t="str">
            <v>Y</v>
          </cell>
          <cell r="O7" t="str">
            <v>RG101</v>
          </cell>
          <cell r="P7" t="str">
            <v>Damian</v>
          </cell>
          <cell r="Q7" t="str">
            <v>CWA-RG101</v>
          </cell>
          <cell r="R7" t="str">
            <v>DIANNE</v>
          </cell>
          <cell r="S7" t="str">
            <v>accounting@shellbutt.com</v>
          </cell>
        </row>
        <row r="8">
          <cell r="F8" t="str">
            <v>419100035547</v>
          </cell>
          <cell r="I8" t="str">
            <v>Y</v>
          </cell>
          <cell r="J8" t="str">
            <v>Y</v>
          </cell>
          <cell r="K8" t="str">
            <v>Y</v>
          </cell>
          <cell r="L8" t="str">
            <v>Y</v>
          </cell>
          <cell r="M8" t="str">
            <v>Y</v>
          </cell>
          <cell r="O8" t="str">
            <v>RG101</v>
          </cell>
          <cell r="P8" t="str">
            <v>Damian</v>
          </cell>
          <cell r="Q8" t="str">
            <v>CWA-RG101</v>
          </cell>
          <cell r="R8" t="str">
            <v>DIANNE</v>
          </cell>
          <cell r="S8" t="str">
            <v>accounting@shellbutt.com</v>
          </cell>
        </row>
        <row r="9">
          <cell r="F9" t="str">
            <v>419100035627</v>
          </cell>
          <cell r="I9" t="str">
            <v>Y</v>
          </cell>
          <cell r="J9" t="str">
            <v>Y</v>
          </cell>
          <cell r="K9" t="str">
            <v>Y</v>
          </cell>
          <cell r="L9" t="str">
            <v>Y</v>
          </cell>
          <cell r="M9" t="str">
            <v>Y</v>
          </cell>
          <cell r="O9" t="str">
            <v>RG101</v>
          </cell>
          <cell r="P9" t="str">
            <v>Damian</v>
          </cell>
          <cell r="Q9" t="str">
            <v>CWA-RG101</v>
          </cell>
          <cell r="R9" t="str">
            <v>TRISHA UPTON</v>
          </cell>
          <cell r="S9" t="str">
            <v>accounting@wolfe-simple.com</v>
          </cell>
        </row>
        <row r="10">
          <cell r="F10" t="str">
            <v>419100035627</v>
          </cell>
          <cell r="I10" t="str">
            <v>Y</v>
          </cell>
          <cell r="J10" t="str">
            <v>Y</v>
          </cell>
          <cell r="K10" t="str">
            <v>Y</v>
          </cell>
          <cell r="L10" t="str">
            <v>Y</v>
          </cell>
          <cell r="M10" t="str">
            <v>Y</v>
          </cell>
          <cell r="O10" t="str">
            <v>RG101</v>
          </cell>
          <cell r="P10" t="str">
            <v>Damian</v>
          </cell>
          <cell r="Q10" t="str">
            <v>CWA-RG101</v>
          </cell>
          <cell r="R10" t="str">
            <v>TRISHA UPTON</v>
          </cell>
          <cell r="S10" t="str">
            <v>accounting@wolfe-simple.com</v>
          </cell>
        </row>
        <row r="11">
          <cell r="F11" t="str">
            <v>419100033353</v>
          </cell>
          <cell r="I11" t="str">
            <v>Y</v>
          </cell>
          <cell r="J11" t="str">
            <v>Y</v>
          </cell>
          <cell r="K11" t="str">
            <v>Y</v>
          </cell>
          <cell r="L11" t="str">
            <v>Y</v>
          </cell>
          <cell r="M11" t="str">
            <v>Y</v>
          </cell>
          <cell r="O11" t="str">
            <v>RG101</v>
          </cell>
          <cell r="P11" t="str">
            <v>Damian</v>
          </cell>
          <cell r="Q11" t="str">
            <v>CWA-RG101</v>
          </cell>
          <cell r="R11" t="str">
            <v>ERNEST MARTINEZ</v>
          </cell>
          <cell r="S11" t="str">
            <v>accounting@evm123.com</v>
          </cell>
        </row>
        <row r="12">
          <cell r="F12" t="str">
            <v>419100036537</v>
          </cell>
          <cell r="I12" t="str">
            <v>Y</v>
          </cell>
          <cell r="J12" t="str">
            <v>Y</v>
          </cell>
          <cell r="K12" t="str">
            <v>Y</v>
          </cell>
          <cell r="L12" t="str">
            <v>Y</v>
          </cell>
          <cell r="M12" t="str">
            <v>Y</v>
          </cell>
          <cell r="O12" t="str">
            <v>RG101</v>
          </cell>
          <cell r="P12" t="str">
            <v>Damian</v>
          </cell>
          <cell r="Q12" t="str">
            <v>CWA-RG101</v>
          </cell>
          <cell r="R12" t="str">
            <v>ELIZABETH SHENB</v>
          </cell>
          <cell r="S12" t="str">
            <v>accounting@SGLMELcorp.com</v>
          </cell>
        </row>
        <row r="13">
          <cell r="F13" t="str">
            <v>419100036546</v>
          </cell>
          <cell r="I13" t="str">
            <v>Y</v>
          </cell>
          <cell r="J13" t="str">
            <v>Y</v>
          </cell>
          <cell r="K13" t="str">
            <v>Y</v>
          </cell>
          <cell r="L13" t="str">
            <v>Y</v>
          </cell>
          <cell r="M13" t="str">
            <v>Y</v>
          </cell>
          <cell r="O13" t="str">
            <v>RG101</v>
          </cell>
          <cell r="P13" t="str">
            <v>Damian</v>
          </cell>
          <cell r="Q13" t="str">
            <v>CWA-RG101</v>
          </cell>
          <cell r="R13" t="str">
            <v>LISA JACOBS</v>
          </cell>
          <cell r="S13" t="str">
            <v>accounting@properlyventured.com</v>
          </cell>
        </row>
        <row r="14">
          <cell r="F14" t="str">
            <v>419100033380</v>
          </cell>
          <cell r="I14" t="str">
            <v>Y</v>
          </cell>
          <cell r="J14" t="str">
            <v>Y</v>
          </cell>
          <cell r="K14" t="str">
            <v>Y</v>
          </cell>
          <cell r="L14" t="str">
            <v>Y</v>
          </cell>
          <cell r="M14" t="str">
            <v>Y</v>
          </cell>
          <cell r="O14" t="str">
            <v>RG101</v>
          </cell>
          <cell r="P14" t="str">
            <v>Damian</v>
          </cell>
          <cell r="Q14" t="str">
            <v>CWA-RG101</v>
          </cell>
          <cell r="R14" t="str">
            <v>ELLEN PETTIGREW</v>
          </cell>
          <cell r="S14" t="str">
            <v>accounting@meetingswithpurpose.com</v>
          </cell>
        </row>
        <row r="15">
          <cell r="F15" t="str">
            <v>419100033898</v>
          </cell>
          <cell r="I15" t="str">
            <v>Y</v>
          </cell>
          <cell r="J15" t="str">
            <v>Y</v>
          </cell>
          <cell r="K15" t="str">
            <v>Y</v>
          </cell>
          <cell r="L15" t="str">
            <v>Y</v>
          </cell>
          <cell r="M15" t="str">
            <v>Y</v>
          </cell>
          <cell r="O15" t="str">
            <v>RG101</v>
          </cell>
          <cell r="P15" t="str">
            <v>Damian</v>
          </cell>
          <cell r="Q15" t="str">
            <v>CWA-RG101</v>
          </cell>
          <cell r="R15" t="str">
            <v>SETH</v>
          </cell>
          <cell r="S15" t="str">
            <v>accountingt@singularitymercantileservices.com</v>
          </cell>
        </row>
        <row r="16">
          <cell r="F16" t="str">
            <v>419100033932</v>
          </cell>
          <cell r="I16" t="str">
            <v>Y</v>
          </cell>
          <cell r="J16" t="str">
            <v>Y</v>
          </cell>
          <cell r="K16" t="str">
            <v>Y</v>
          </cell>
          <cell r="L16" t="str">
            <v>Y</v>
          </cell>
          <cell r="M16" t="str">
            <v>Y</v>
          </cell>
          <cell r="O16" t="str">
            <v>RG101</v>
          </cell>
          <cell r="P16" t="str">
            <v>Damian</v>
          </cell>
          <cell r="Q16" t="str">
            <v>CWA-RG101</v>
          </cell>
          <cell r="R16" t="str">
            <v>TERRY REED</v>
          </cell>
          <cell r="S16" t="str">
            <v>accounting@reedmarketcompany.com</v>
          </cell>
        </row>
        <row r="17">
          <cell r="F17" t="str">
            <v>419100033371</v>
          </cell>
          <cell r="I17" t="str">
            <v>Y</v>
          </cell>
          <cell r="J17" t="str">
            <v>Y</v>
          </cell>
          <cell r="K17" t="str">
            <v>Y</v>
          </cell>
          <cell r="L17" t="str">
            <v>Y</v>
          </cell>
          <cell r="M17" t="str">
            <v>Y</v>
          </cell>
          <cell r="O17" t="str">
            <v>RG101</v>
          </cell>
          <cell r="P17" t="str">
            <v>Damian</v>
          </cell>
          <cell r="Q17" t="str">
            <v>CWA-RG101</v>
          </cell>
          <cell r="R17" t="str">
            <v>JENNIFER</v>
          </cell>
          <cell r="S17" t="str">
            <v>accounting@jacdirect.com</v>
          </cell>
        </row>
        <row r="18">
          <cell r="F18" t="str">
            <v>419100034076</v>
          </cell>
          <cell r="I18" t="str">
            <v>Y</v>
          </cell>
          <cell r="J18" t="str">
            <v>Y</v>
          </cell>
          <cell r="K18" t="str">
            <v>Y</v>
          </cell>
          <cell r="L18" t="str">
            <v>Y</v>
          </cell>
          <cell r="M18" t="str">
            <v>Y</v>
          </cell>
          <cell r="O18" t="str">
            <v>RG101</v>
          </cell>
          <cell r="P18" t="str">
            <v>Damian</v>
          </cell>
          <cell r="Q18" t="str">
            <v>CWA-RG101</v>
          </cell>
          <cell r="R18" t="str">
            <v>FRANCINE LEIBMA</v>
          </cell>
          <cell r="S18" t="str">
            <v>accounting@rollei88.com</v>
          </cell>
        </row>
        <row r="19">
          <cell r="F19" t="str">
            <v>419100036528</v>
          </cell>
          <cell r="I19" t="str">
            <v>Y</v>
          </cell>
          <cell r="J19" t="str">
            <v>Y</v>
          </cell>
          <cell r="K19" t="str">
            <v>Y</v>
          </cell>
          <cell r="L19" t="str">
            <v>Y</v>
          </cell>
          <cell r="M19" t="str">
            <v>Y</v>
          </cell>
          <cell r="O19" t="str">
            <v>RG101</v>
          </cell>
          <cell r="P19" t="str">
            <v>Damian</v>
          </cell>
          <cell r="Q19" t="str">
            <v>CWA-RG101</v>
          </cell>
          <cell r="R19" t="str">
            <v>DEBORAH HECT</v>
          </cell>
          <cell r="S19" t="str">
            <v>accounting@HamanasServices.com</v>
          </cell>
        </row>
        <row r="20">
          <cell r="F20" t="str">
            <v>419100036555</v>
          </cell>
          <cell r="I20" t="str">
            <v>Y</v>
          </cell>
          <cell r="J20" t="str">
            <v>Y</v>
          </cell>
          <cell r="K20" t="str">
            <v>Y</v>
          </cell>
          <cell r="L20" t="str">
            <v>Y</v>
          </cell>
          <cell r="M20" t="str">
            <v>Y</v>
          </cell>
          <cell r="O20" t="str">
            <v>RG101</v>
          </cell>
          <cell r="P20" t="str">
            <v>Damian</v>
          </cell>
          <cell r="Q20" t="str">
            <v>CWA-RG101</v>
          </cell>
          <cell r="R20" t="str">
            <v>SAMANTHA WILLIA</v>
          </cell>
          <cell r="S20" t="str">
            <v>accounting@SEWTLPartners.com</v>
          </cell>
        </row>
        <row r="21">
          <cell r="F21" t="str">
            <v>419100036715</v>
          </cell>
          <cell r="I21" t="str">
            <v>Y</v>
          </cell>
          <cell r="J21" t="str">
            <v>Y</v>
          </cell>
          <cell r="K21" t="str">
            <v>Y</v>
          </cell>
          <cell r="L21" t="str">
            <v>Y</v>
          </cell>
          <cell r="M21" t="str">
            <v>Y</v>
          </cell>
          <cell r="O21" t="str">
            <v>RG101</v>
          </cell>
          <cell r="P21" t="str">
            <v>Damian</v>
          </cell>
          <cell r="Q21" t="str">
            <v>CWA-RG101</v>
          </cell>
          <cell r="R21" t="str">
            <v>RACHEL</v>
          </cell>
          <cell r="S21" t="str">
            <v>accounting@Meadowlark520.com</v>
          </cell>
        </row>
        <row r="22">
          <cell r="F22" t="str">
            <v>419100036626</v>
          </cell>
          <cell r="I22" t="str">
            <v>Y</v>
          </cell>
          <cell r="J22" t="str">
            <v>Y</v>
          </cell>
          <cell r="K22" t="str">
            <v>Y</v>
          </cell>
          <cell r="L22" t="str">
            <v>Y</v>
          </cell>
          <cell r="M22" t="str">
            <v>Y</v>
          </cell>
          <cell r="O22" t="str">
            <v>RG101</v>
          </cell>
          <cell r="P22" t="str">
            <v>Damian</v>
          </cell>
          <cell r="Q22" t="str">
            <v>CWA-RG101</v>
          </cell>
          <cell r="R22" t="str">
            <v>JAMES HARP</v>
          </cell>
          <cell r="S22" t="str">
            <v>accounting@schaffnerroundup.com</v>
          </cell>
        </row>
        <row r="23">
          <cell r="F23" t="str">
            <v>419100036591</v>
          </cell>
          <cell r="I23" t="str">
            <v>Y</v>
          </cell>
          <cell r="J23" t="str">
            <v>Y</v>
          </cell>
          <cell r="K23" t="str">
            <v>Y</v>
          </cell>
          <cell r="L23" t="str">
            <v>Y</v>
          </cell>
          <cell r="M23" t="str">
            <v>Y</v>
          </cell>
          <cell r="O23" t="str">
            <v>RG101</v>
          </cell>
          <cell r="P23" t="str">
            <v>Damian</v>
          </cell>
          <cell r="Q23" t="str">
            <v>CWA-RG101</v>
          </cell>
          <cell r="R23" t="str">
            <v>PATRICIA KOCH</v>
          </cell>
          <cell r="S23" t="str">
            <v>accounting@naturalbrightness.com</v>
          </cell>
        </row>
        <row r="24">
          <cell r="F24" t="str">
            <v>419100036653</v>
          </cell>
          <cell r="I24" t="str">
            <v>Y</v>
          </cell>
          <cell r="J24" t="str">
            <v>Y</v>
          </cell>
          <cell r="K24" t="str">
            <v>Y</v>
          </cell>
          <cell r="L24" t="str">
            <v>Y</v>
          </cell>
          <cell r="M24" t="str">
            <v>Y</v>
          </cell>
          <cell r="O24" t="str">
            <v>RG101</v>
          </cell>
          <cell r="P24" t="str">
            <v>Damian</v>
          </cell>
          <cell r="Q24" t="str">
            <v>CWA-RG101</v>
          </cell>
          <cell r="R24" t="str">
            <v>COURTNEY</v>
          </cell>
          <cell r="S24" t="str">
            <v>accounting@fitzcorplimited.com</v>
          </cell>
        </row>
        <row r="25">
          <cell r="F25" t="str">
            <v>419100036680</v>
          </cell>
          <cell r="I25" t="str">
            <v>Y</v>
          </cell>
          <cell r="J25" t="str">
            <v>Y</v>
          </cell>
          <cell r="K25" t="str">
            <v>Y</v>
          </cell>
          <cell r="L25" t="str">
            <v>Y</v>
          </cell>
          <cell r="M25" t="str">
            <v>Y</v>
          </cell>
          <cell r="O25" t="str">
            <v>RG101</v>
          </cell>
          <cell r="P25" t="str">
            <v>Damian</v>
          </cell>
          <cell r="Q25" t="str">
            <v>CWA-RG101</v>
          </cell>
          <cell r="R25" t="str">
            <v>KALEY LYNN</v>
          </cell>
          <cell r="S25" t="str">
            <v>accounting@ping-ww.com</v>
          </cell>
        </row>
        <row r="26">
          <cell r="F26" t="str">
            <v>419100036877</v>
          </cell>
          <cell r="I26" t="str">
            <v>Y</v>
          </cell>
          <cell r="J26" t="str">
            <v>Y</v>
          </cell>
          <cell r="K26" t="str">
            <v>Y</v>
          </cell>
          <cell r="L26" t="str">
            <v>Y</v>
          </cell>
          <cell r="M26" t="str">
            <v>Y</v>
          </cell>
          <cell r="O26" t="str">
            <v>RG101</v>
          </cell>
          <cell r="P26" t="str">
            <v>Damian</v>
          </cell>
          <cell r="Q26" t="str">
            <v>CWA-RG101</v>
          </cell>
          <cell r="R26" t="str">
            <v>GERARDO QUIROGA</v>
          </cell>
          <cell r="S26" t="str">
            <v>accounting@sale-hallelujah.com</v>
          </cell>
        </row>
        <row r="27">
          <cell r="F27" t="str">
            <v>419100036902</v>
          </cell>
          <cell r="I27" t="str">
            <v>Y</v>
          </cell>
          <cell r="J27" t="str">
            <v>Y</v>
          </cell>
          <cell r="K27" t="str">
            <v>Y</v>
          </cell>
          <cell r="L27" t="str">
            <v>Y</v>
          </cell>
          <cell r="M27" t="str">
            <v>Y</v>
          </cell>
          <cell r="O27" t="str">
            <v>RG101</v>
          </cell>
          <cell r="P27" t="str">
            <v>Damian</v>
          </cell>
          <cell r="Q27" t="str">
            <v>CWA-RG101</v>
          </cell>
          <cell r="R27" t="str">
            <v>STACEY L. MORSE</v>
          </cell>
          <cell r="S27" t="str">
            <v>accountingt@groupoexhibiting.com</v>
          </cell>
        </row>
        <row r="28">
          <cell r="F28" t="str">
            <v>419100036939</v>
          </cell>
          <cell r="I28" t="str">
            <v>Y</v>
          </cell>
          <cell r="J28" t="str">
            <v>Y</v>
          </cell>
          <cell r="K28" t="str">
            <v>Y</v>
          </cell>
          <cell r="L28" t="str">
            <v>Y</v>
          </cell>
          <cell r="M28" t="str">
            <v>Y</v>
          </cell>
          <cell r="O28" t="str">
            <v>RG101</v>
          </cell>
          <cell r="P28" t="str">
            <v>Damian</v>
          </cell>
          <cell r="Q28" t="str">
            <v>CWA-RG101</v>
          </cell>
          <cell r="R28" t="str">
            <v>JENNIFER MIGLIO</v>
          </cell>
          <cell r="S28" t="str">
            <v>accounting@MiglioreEnterprise.com</v>
          </cell>
        </row>
        <row r="29">
          <cell r="F29" t="str">
            <v>419100036993</v>
          </cell>
          <cell r="I29" t="str">
            <v>Y</v>
          </cell>
          <cell r="J29" t="str">
            <v>Y</v>
          </cell>
          <cell r="K29" t="str">
            <v>Y</v>
          </cell>
          <cell r="L29" t="str">
            <v>Y</v>
          </cell>
          <cell r="M29" t="str">
            <v>Y</v>
          </cell>
          <cell r="O29" t="str">
            <v>RG101</v>
          </cell>
          <cell r="P29" t="str">
            <v>Damian</v>
          </cell>
          <cell r="Q29" t="str">
            <v>CWA-RG101</v>
          </cell>
          <cell r="R29" t="str">
            <v>REBECCA</v>
          </cell>
          <cell r="S29" t="str">
            <v>accounting@begexpress.com</v>
          </cell>
        </row>
        <row r="30">
          <cell r="F30" t="str">
            <v>419100037439</v>
          </cell>
          <cell r="I30" t="str">
            <v>Y</v>
          </cell>
          <cell r="J30" t="str">
            <v>Y</v>
          </cell>
          <cell r="K30" t="str">
            <v>Y</v>
          </cell>
          <cell r="L30" t="str">
            <v>Y</v>
          </cell>
          <cell r="M30" t="str">
            <v>Y</v>
          </cell>
          <cell r="O30" t="str">
            <v>RG101</v>
          </cell>
          <cell r="P30" t="str">
            <v>Damian</v>
          </cell>
          <cell r="Q30" t="str">
            <v>CWA-RG101</v>
          </cell>
          <cell r="R30" t="str">
            <v>MICHELLE KIDD</v>
          </cell>
          <cell r="S30" t="str">
            <v>accounting@careco-way.com</v>
          </cell>
        </row>
        <row r="31">
          <cell r="F31" t="str">
            <v>419100037493</v>
          </cell>
          <cell r="I31" t="str">
            <v>Y</v>
          </cell>
          <cell r="J31" t="str">
            <v>Y</v>
          </cell>
          <cell r="K31" t="str">
            <v>Y</v>
          </cell>
          <cell r="L31" t="str">
            <v>Y</v>
          </cell>
          <cell r="M31" t="str">
            <v>Y</v>
          </cell>
          <cell r="O31" t="str">
            <v>RG101</v>
          </cell>
          <cell r="P31" t="str">
            <v>Damian</v>
          </cell>
          <cell r="Q31" t="str">
            <v>CWA-RG101</v>
          </cell>
          <cell r="R31" t="str">
            <v>VANNESSA SISTO</v>
          </cell>
          <cell r="S31" t="str">
            <v>accounting@golfdeltameyers.com</v>
          </cell>
        </row>
        <row r="32">
          <cell r="F32" t="str">
            <v>419100037466</v>
          </cell>
          <cell r="I32" t="str">
            <v>Y</v>
          </cell>
          <cell r="J32" t="str">
            <v>Y</v>
          </cell>
          <cell r="K32" t="str">
            <v>Y</v>
          </cell>
          <cell r="L32" t="str">
            <v>Y</v>
          </cell>
          <cell r="M32" t="str">
            <v>Y</v>
          </cell>
          <cell r="O32" t="str">
            <v>RG101</v>
          </cell>
          <cell r="P32" t="str">
            <v>Damian</v>
          </cell>
          <cell r="Q32" t="str">
            <v>CWA-RG101</v>
          </cell>
          <cell r="R32" t="str">
            <v>MARIS MITCHELL</v>
          </cell>
          <cell r="S32" t="str">
            <v>accounting@duoroseservices.com</v>
          </cell>
        </row>
        <row r="33">
          <cell r="F33" t="str">
            <v>419100038036</v>
          </cell>
          <cell r="I33" t="str">
            <v>Y</v>
          </cell>
          <cell r="J33" t="str">
            <v>Y</v>
          </cell>
          <cell r="K33" t="str">
            <v>Y</v>
          </cell>
          <cell r="L33" t="str">
            <v>Y</v>
          </cell>
          <cell r="M33" t="str">
            <v>Y</v>
          </cell>
          <cell r="O33" t="str">
            <v>RG101</v>
          </cell>
          <cell r="P33" t="str">
            <v>Damian</v>
          </cell>
          <cell r="Q33" t="str">
            <v>CWA-RG101</v>
          </cell>
          <cell r="R33" t="str">
            <v>JOELL GRAMACY</v>
          </cell>
          <cell r="S33" t="str">
            <v>admin@hiddenvalley-indust.com</v>
          </cell>
        </row>
        <row r="34">
          <cell r="F34" t="str">
            <v>419100038063</v>
          </cell>
          <cell r="I34" t="str">
            <v>Y</v>
          </cell>
          <cell r="J34" t="str">
            <v>Y</v>
          </cell>
          <cell r="K34" t="str">
            <v>Y</v>
          </cell>
          <cell r="L34" t="str">
            <v>Y</v>
          </cell>
          <cell r="M34" t="str">
            <v>Y</v>
          </cell>
          <cell r="O34" t="str">
            <v>RG101</v>
          </cell>
          <cell r="P34" t="str">
            <v>Damian</v>
          </cell>
          <cell r="Q34" t="str">
            <v>CWA-RG101</v>
          </cell>
          <cell r="R34" t="str">
            <v>DEBRA ROSMARIN</v>
          </cell>
          <cell r="S34" t="str">
            <v>admin@marinindustry.com</v>
          </cell>
        </row>
        <row r="35">
          <cell r="F35" t="str">
            <v>419100037974</v>
          </cell>
          <cell r="I35" t="str">
            <v>Y</v>
          </cell>
          <cell r="J35" t="str">
            <v>Y</v>
          </cell>
          <cell r="K35" t="str">
            <v>Y</v>
          </cell>
          <cell r="L35" t="str">
            <v>Y</v>
          </cell>
          <cell r="M35" t="str">
            <v>Y</v>
          </cell>
          <cell r="O35" t="str">
            <v>RG101</v>
          </cell>
          <cell r="P35" t="str">
            <v>Damian</v>
          </cell>
          <cell r="Q35" t="str">
            <v>CWA-RG101</v>
          </cell>
          <cell r="R35" t="str">
            <v>JORDAN MAGAZINE</v>
          </cell>
          <cell r="S35" t="str">
            <v>ADMIN@JORMAZ.COM</v>
          </cell>
        </row>
        <row r="36">
          <cell r="F36" t="str">
            <v>419100037947</v>
          </cell>
          <cell r="I36" t="str">
            <v>Y</v>
          </cell>
          <cell r="J36" t="str">
            <v>Y</v>
          </cell>
          <cell r="K36" t="str">
            <v>Y</v>
          </cell>
          <cell r="L36" t="str">
            <v>Y</v>
          </cell>
          <cell r="M36" t="str">
            <v>Y</v>
          </cell>
          <cell r="O36" t="str">
            <v>RG101</v>
          </cell>
          <cell r="P36" t="str">
            <v>Damian</v>
          </cell>
          <cell r="Q36" t="str">
            <v>CWA-RG101</v>
          </cell>
          <cell r="R36" t="str">
            <v>MARTIN LEWIS</v>
          </cell>
          <cell r="S36" t="str">
            <v>ADMIN@RIDEJUSTUS.COM</v>
          </cell>
        </row>
        <row r="37">
          <cell r="F37" t="str">
            <v>419100038009</v>
          </cell>
          <cell r="I37" t="str">
            <v>Y</v>
          </cell>
          <cell r="J37" t="str">
            <v>Y</v>
          </cell>
          <cell r="K37" t="str">
            <v>Y</v>
          </cell>
          <cell r="L37" t="str">
            <v>Y</v>
          </cell>
          <cell r="M37" t="str">
            <v>Y</v>
          </cell>
          <cell r="O37" t="str">
            <v>RG101</v>
          </cell>
          <cell r="P37" t="str">
            <v>Damian</v>
          </cell>
          <cell r="Q37" t="str">
            <v>CWA-RG101</v>
          </cell>
          <cell r="R37" t="str">
            <v>MEG PUKEL</v>
          </cell>
          <cell r="S37" t="str">
            <v>admin@mgpunlimited.com</v>
          </cell>
        </row>
        <row r="38">
          <cell r="F38" t="str">
            <v>892999912585</v>
          </cell>
          <cell r="I38" t="str">
            <v>Y</v>
          </cell>
          <cell r="J38" t="str">
            <v>Y</v>
          </cell>
          <cell r="K38" t="str">
            <v>Y</v>
          </cell>
          <cell r="L38" t="str">
            <v>Y</v>
          </cell>
          <cell r="M38" t="str">
            <v>Y</v>
          </cell>
          <cell r="O38" t="str">
            <v>RG101</v>
          </cell>
          <cell r="P38" t="str">
            <v>Damian</v>
          </cell>
          <cell r="Q38" t="e">
            <v>#N/A</v>
          </cell>
          <cell r="R38" t="e">
            <v>#N/A</v>
          </cell>
          <cell r="S38" t="e">
            <v>#N/A</v>
          </cell>
        </row>
        <row r="39">
          <cell r="F39" t="str">
            <v>892999912585</v>
          </cell>
          <cell r="I39" t="str">
            <v>Y</v>
          </cell>
          <cell r="J39" t="str">
            <v>Y</v>
          </cell>
          <cell r="K39" t="str">
            <v>Y</v>
          </cell>
          <cell r="L39" t="str">
            <v>Y</v>
          </cell>
          <cell r="M39" t="str">
            <v>Y</v>
          </cell>
          <cell r="O39" t="str">
            <v>RG101</v>
          </cell>
          <cell r="P39" t="str">
            <v>Damian</v>
          </cell>
          <cell r="Q39" t="e">
            <v>#N/A</v>
          </cell>
          <cell r="R39" t="e">
            <v>#N/A</v>
          </cell>
          <cell r="S39" t="e">
            <v>#N/A</v>
          </cell>
        </row>
        <row r="40">
          <cell r="F40" t="str">
            <v>419100042432</v>
          </cell>
          <cell r="I40" t="str">
            <v>Y</v>
          </cell>
          <cell r="J40" t="str">
            <v>Y</v>
          </cell>
          <cell r="K40" t="str">
            <v>Y</v>
          </cell>
          <cell r="L40" t="str">
            <v>Y</v>
          </cell>
          <cell r="M40" t="str">
            <v>Y</v>
          </cell>
          <cell r="O40" t="str">
            <v>RG101</v>
          </cell>
          <cell r="P40" t="str">
            <v>Damian</v>
          </cell>
          <cell r="Q40" t="str">
            <v>CWA-RG101</v>
          </cell>
          <cell r="R40" t="str">
            <v>HUNTER MORSE</v>
          </cell>
          <cell r="S40" t="str">
            <v>admin@broodishinternational.com</v>
          </cell>
        </row>
        <row r="41">
          <cell r="F41" t="str">
            <v>419100042469</v>
          </cell>
          <cell r="I41" t="str">
            <v>Y</v>
          </cell>
          <cell r="J41" t="str">
            <v>Y</v>
          </cell>
          <cell r="K41" t="str">
            <v>Y</v>
          </cell>
          <cell r="L41" t="str">
            <v>Y</v>
          </cell>
          <cell r="M41" t="str">
            <v>Y</v>
          </cell>
          <cell r="O41" t="str">
            <v>RG101</v>
          </cell>
          <cell r="P41" t="str">
            <v>Damian</v>
          </cell>
          <cell r="Q41" t="str">
            <v>CWA-RG101</v>
          </cell>
          <cell r="R41" t="str">
            <v>JESSICA HERZON</v>
          </cell>
          <cell r="S41" t="str">
            <v>admin@jbedpro.com</v>
          </cell>
        </row>
        <row r="42">
          <cell r="F42" t="str">
            <v>419100042496</v>
          </cell>
          <cell r="I42" t="str">
            <v>Y</v>
          </cell>
          <cell r="J42" t="str">
            <v>Y</v>
          </cell>
          <cell r="K42" t="str">
            <v>Y</v>
          </cell>
          <cell r="L42" t="str">
            <v>Y</v>
          </cell>
          <cell r="M42" t="str">
            <v>Y</v>
          </cell>
          <cell r="O42" t="str">
            <v>RG101</v>
          </cell>
          <cell r="P42" t="str">
            <v>Damian</v>
          </cell>
          <cell r="Q42" t="str">
            <v>CWA-RG101</v>
          </cell>
          <cell r="R42" t="str">
            <v>JESSICA</v>
          </cell>
          <cell r="S42" t="str">
            <v>admin@magtastic-fl.com</v>
          </cell>
        </row>
        <row r="43">
          <cell r="F43" t="str">
            <v>419100009796</v>
          </cell>
          <cell r="I43" t="str">
            <v>Y</v>
          </cell>
          <cell r="J43" t="str">
            <v>Y</v>
          </cell>
          <cell r="K43" t="str">
            <v>Y</v>
          </cell>
          <cell r="L43" t="str">
            <v>Y</v>
          </cell>
          <cell r="M43" t="str">
            <v>Y</v>
          </cell>
          <cell r="O43" t="str">
            <v>LCS101</v>
          </cell>
          <cell r="Q43" t="str">
            <v>CWA-LCS101</v>
          </cell>
          <cell r="R43" t="str">
            <v>VICKY TRIEB</v>
          </cell>
          <cell r="S43" t="str">
            <v>VICKYT@ACCRETIVETG.COM</v>
          </cell>
        </row>
        <row r="44">
          <cell r="F44" t="str">
            <v>419100009796</v>
          </cell>
          <cell r="I44" t="str">
            <v>Y</v>
          </cell>
          <cell r="J44" t="str">
            <v>Y</v>
          </cell>
          <cell r="K44" t="str">
            <v>Y</v>
          </cell>
          <cell r="L44" t="str">
            <v>Y</v>
          </cell>
          <cell r="M44" t="str">
            <v>Y</v>
          </cell>
          <cell r="O44" t="str">
            <v>LCS101</v>
          </cell>
          <cell r="Q44" t="str">
            <v>CWA-LCS101</v>
          </cell>
          <cell r="R44" t="str">
            <v>VICKY TRIEB</v>
          </cell>
          <cell r="S44" t="str">
            <v>VICKYT@ACCRETIVETG.COM</v>
          </cell>
        </row>
        <row r="45">
          <cell r="F45" t="str">
            <v>419100009796</v>
          </cell>
          <cell r="I45" t="str">
            <v>Y</v>
          </cell>
          <cell r="J45" t="str">
            <v>Y</v>
          </cell>
          <cell r="K45" t="str">
            <v>Y</v>
          </cell>
          <cell r="L45" t="str">
            <v>Y</v>
          </cell>
          <cell r="M45" t="str">
            <v>Y</v>
          </cell>
          <cell r="O45" t="str">
            <v>LCS101</v>
          </cell>
          <cell r="Q45" t="str">
            <v>CWA-LCS101</v>
          </cell>
          <cell r="R45" t="str">
            <v>VICKY TRIEB</v>
          </cell>
          <cell r="S45" t="str">
            <v>VICKYT@ACCRETIVETG.COM</v>
          </cell>
        </row>
        <row r="46">
          <cell r="F46" t="str">
            <v>419100009796</v>
          </cell>
          <cell r="I46" t="str">
            <v>Y</v>
          </cell>
          <cell r="J46" t="str">
            <v>Y</v>
          </cell>
          <cell r="K46" t="str">
            <v>Y</v>
          </cell>
          <cell r="L46" t="str">
            <v>Y</v>
          </cell>
          <cell r="M46" t="str">
            <v>Y</v>
          </cell>
          <cell r="O46" t="str">
            <v>LCS101</v>
          </cell>
          <cell r="Q46" t="str">
            <v>CWA-LCS101</v>
          </cell>
          <cell r="R46" t="str">
            <v>VICKY TRIEB</v>
          </cell>
          <cell r="S46" t="str">
            <v>VICKYT@ACCRETIVETG.COM</v>
          </cell>
        </row>
        <row r="47">
          <cell r="F47" t="str">
            <v>419100009796</v>
          </cell>
          <cell r="I47" t="str">
            <v>Y</v>
          </cell>
          <cell r="J47" t="str">
            <v>Y</v>
          </cell>
          <cell r="K47" t="str">
            <v>Y</v>
          </cell>
          <cell r="L47" t="str">
            <v>Y</v>
          </cell>
          <cell r="M47" t="str">
            <v>Y</v>
          </cell>
          <cell r="O47" t="str">
            <v>LCS101</v>
          </cell>
          <cell r="Q47" t="str">
            <v>CWA-LCS101</v>
          </cell>
          <cell r="R47" t="str">
            <v>VICKY TRIEB</v>
          </cell>
          <cell r="S47" t="str">
            <v>VICKYT@ACCRETIVETG.COM</v>
          </cell>
        </row>
        <row r="48">
          <cell r="F48" t="str">
            <v>419100009796</v>
          </cell>
          <cell r="I48" t="str">
            <v>Y</v>
          </cell>
          <cell r="J48" t="str">
            <v>Y</v>
          </cell>
          <cell r="K48" t="str">
            <v>Y</v>
          </cell>
          <cell r="L48" t="str">
            <v>Y</v>
          </cell>
          <cell r="M48" t="str">
            <v>Y</v>
          </cell>
          <cell r="O48" t="str">
            <v>LCS101</v>
          </cell>
          <cell r="Q48" t="str">
            <v>CWA-LCS101</v>
          </cell>
          <cell r="R48" t="str">
            <v>VICKY TRIEB</v>
          </cell>
          <cell r="S48" t="str">
            <v>VICKYT@ACCRETIVETG.COM</v>
          </cell>
        </row>
        <row r="49">
          <cell r="F49" t="str">
            <v>419100009796</v>
          </cell>
          <cell r="I49" t="str">
            <v>Y</v>
          </cell>
          <cell r="J49" t="str">
            <v>Y</v>
          </cell>
          <cell r="K49" t="str">
            <v>Y</v>
          </cell>
          <cell r="L49" t="str">
            <v>Y</v>
          </cell>
          <cell r="M49" t="str">
            <v>Y</v>
          </cell>
          <cell r="O49" t="str">
            <v>LCS101</v>
          </cell>
          <cell r="Q49" t="str">
            <v>CWA-LCS101</v>
          </cell>
          <cell r="R49" t="str">
            <v>VICKY TRIEB</v>
          </cell>
          <cell r="S49" t="str">
            <v>VICKYT@ACCRETIVETG.COM</v>
          </cell>
        </row>
        <row r="50">
          <cell r="F50" t="str">
            <v>419100009796</v>
          </cell>
          <cell r="I50" t="str">
            <v>Y</v>
          </cell>
          <cell r="J50" t="str">
            <v>Y</v>
          </cell>
          <cell r="K50" t="str">
            <v>Y</v>
          </cell>
          <cell r="L50" t="str">
            <v>Y</v>
          </cell>
          <cell r="M50" t="str">
            <v>Y</v>
          </cell>
          <cell r="O50" t="str">
            <v>LCS101</v>
          </cell>
          <cell r="Q50" t="str">
            <v>CWA-LCS101</v>
          </cell>
          <cell r="R50" t="str">
            <v>VICKY TRIEB</v>
          </cell>
          <cell r="S50" t="str">
            <v>VICKYT@ACCRETIVETG.COM</v>
          </cell>
        </row>
        <row r="51">
          <cell r="F51" t="str">
            <v>419100009796</v>
          </cell>
          <cell r="I51" t="str">
            <v>Y</v>
          </cell>
          <cell r="J51" t="str">
            <v>Y</v>
          </cell>
          <cell r="K51" t="str">
            <v>Y</v>
          </cell>
          <cell r="L51" t="str">
            <v>Y</v>
          </cell>
          <cell r="M51" t="str">
            <v>Y</v>
          </cell>
          <cell r="O51" t="str">
            <v>LCS101</v>
          </cell>
          <cell r="Q51" t="str">
            <v>CWA-LCS101</v>
          </cell>
          <cell r="R51" t="str">
            <v>VICKY TRIEB</v>
          </cell>
          <cell r="S51" t="str">
            <v>VICKYT@ACCRETIVETG.COM</v>
          </cell>
        </row>
        <row r="52">
          <cell r="F52" t="str">
            <v>419100009796</v>
          </cell>
          <cell r="I52" t="str">
            <v>Y</v>
          </cell>
          <cell r="J52" t="str">
            <v>Y</v>
          </cell>
          <cell r="K52" t="str">
            <v>Y</v>
          </cell>
          <cell r="L52" t="str">
            <v>Y</v>
          </cell>
          <cell r="M52" t="str">
            <v>Y</v>
          </cell>
          <cell r="O52" t="str">
            <v>LCS101</v>
          </cell>
          <cell r="Q52" t="str">
            <v>CWA-LCS101</v>
          </cell>
          <cell r="R52" t="str">
            <v>VICKY TRIEB</v>
          </cell>
          <cell r="S52" t="str">
            <v>VICKYT@ACCRETIVETG.COM</v>
          </cell>
        </row>
        <row r="53">
          <cell r="F53" t="str">
            <v>419100009796</v>
          </cell>
          <cell r="I53" t="str">
            <v>Y</v>
          </cell>
          <cell r="J53" t="str">
            <v>Y</v>
          </cell>
          <cell r="K53" t="str">
            <v>Y</v>
          </cell>
          <cell r="L53" t="str">
            <v>Y</v>
          </cell>
          <cell r="M53" t="str">
            <v>Y</v>
          </cell>
          <cell r="O53" t="str">
            <v>LCS101</v>
          </cell>
          <cell r="Q53" t="str">
            <v>CWA-LCS101</v>
          </cell>
          <cell r="R53" t="str">
            <v>VICKY TRIEB</v>
          </cell>
          <cell r="S53" t="str">
            <v>VICKYT@ACCRETIVETG.COM</v>
          </cell>
        </row>
        <row r="54">
          <cell r="F54" t="str">
            <v>419100009796</v>
          </cell>
          <cell r="I54" t="str">
            <v>Y</v>
          </cell>
          <cell r="J54" t="str">
            <v>Y</v>
          </cell>
          <cell r="K54" t="str">
            <v>Y</v>
          </cell>
          <cell r="L54" t="str">
            <v>Y</v>
          </cell>
          <cell r="M54" t="str">
            <v>Y</v>
          </cell>
          <cell r="O54" t="str">
            <v>LCS101</v>
          </cell>
          <cell r="Q54" t="str">
            <v>CWA-LCS101</v>
          </cell>
          <cell r="R54" t="str">
            <v>VICKY TRIEB</v>
          </cell>
          <cell r="S54" t="str">
            <v>VICKYT@ACCRETIVETG.COM</v>
          </cell>
        </row>
        <row r="55">
          <cell r="F55" t="str">
            <v>419100009796</v>
          </cell>
          <cell r="I55" t="str">
            <v>Y</v>
          </cell>
          <cell r="J55" t="str">
            <v>Y</v>
          </cell>
          <cell r="K55" t="str">
            <v>Y</v>
          </cell>
          <cell r="L55" t="str">
            <v>Y</v>
          </cell>
          <cell r="M55" t="str">
            <v>Y</v>
          </cell>
          <cell r="O55" t="str">
            <v>LCS101</v>
          </cell>
          <cell r="Q55" t="str">
            <v>CWA-LCS101</v>
          </cell>
          <cell r="R55" t="str">
            <v>VICKY TRIEB</v>
          </cell>
          <cell r="S55" t="str">
            <v>VICKYT@ACCRETIVETG.COM</v>
          </cell>
        </row>
        <row r="56">
          <cell r="F56" t="str">
            <v>419100009796</v>
          </cell>
          <cell r="I56" t="str">
            <v>Y</v>
          </cell>
          <cell r="J56" t="str">
            <v>Y</v>
          </cell>
          <cell r="K56" t="str">
            <v>Y</v>
          </cell>
          <cell r="L56" t="str">
            <v>Y</v>
          </cell>
          <cell r="M56" t="str">
            <v>Y</v>
          </cell>
          <cell r="O56" t="str">
            <v>LCS101</v>
          </cell>
          <cell r="Q56" t="str">
            <v>CWA-LCS101</v>
          </cell>
          <cell r="R56" t="str">
            <v>VICKY TRIEB</v>
          </cell>
          <cell r="S56" t="str">
            <v>VICKYT@ACCRETIVETG.COM</v>
          </cell>
        </row>
        <row r="57">
          <cell r="F57" t="str">
            <v>419100009796</v>
          </cell>
          <cell r="I57" t="str">
            <v>Y</v>
          </cell>
          <cell r="J57" t="str">
            <v>Y</v>
          </cell>
          <cell r="K57" t="str">
            <v>Y</v>
          </cell>
          <cell r="L57" t="str">
            <v>Y</v>
          </cell>
          <cell r="M57" t="str">
            <v>Y</v>
          </cell>
          <cell r="O57" t="str">
            <v>LCS101</v>
          </cell>
          <cell r="Q57" t="str">
            <v>CWA-LCS101</v>
          </cell>
          <cell r="R57" t="str">
            <v>VICKY TRIEB</v>
          </cell>
          <cell r="S57" t="str">
            <v>VICKYT@ACCRETIVETG.COM</v>
          </cell>
        </row>
        <row r="58">
          <cell r="F58" t="str">
            <v>419100009796</v>
          </cell>
          <cell r="I58" t="str">
            <v>Y</v>
          </cell>
          <cell r="J58" t="str">
            <v>Y</v>
          </cell>
          <cell r="K58" t="str">
            <v>Y</v>
          </cell>
          <cell r="L58" t="str">
            <v>Y</v>
          </cell>
          <cell r="M58" t="str">
            <v>Y</v>
          </cell>
          <cell r="O58" t="str">
            <v>LCS101</v>
          </cell>
          <cell r="Q58" t="str">
            <v>CWA-LCS101</v>
          </cell>
          <cell r="R58" t="str">
            <v>VICKY TRIEB</v>
          </cell>
          <cell r="S58" t="str">
            <v>VICKYT@ACCRETIVETG.COM</v>
          </cell>
        </row>
        <row r="59">
          <cell r="F59" t="str">
            <v>419100009796</v>
          </cell>
          <cell r="I59" t="str">
            <v>Y</v>
          </cell>
          <cell r="J59" t="str">
            <v>Y</v>
          </cell>
          <cell r="K59" t="str">
            <v>Y</v>
          </cell>
          <cell r="L59" t="str">
            <v>Y</v>
          </cell>
          <cell r="M59" t="str">
            <v>Y</v>
          </cell>
          <cell r="O59" t="str">
            <v>LCS101</v>
          </cell>
          <cell r="Q59" t="str">
            <v>CWA-LCS101</v>
          </cell>
          <cell r="R59" t="str">
            <v>VICKY TRIEB</v>
          </cell>
          <cell r="S59" t="str">
            <v>VICKYT@ACCRETIVETG.COM</v>
          </cell>
        </row>
        <row r="60">
          <cell r="F60" t="str">
            <v>419100009796</v>
          </cell>
          <cell r="I60" t="str">
            <v>Y</v>
          </cell>
          <cell r="J60" t="str">
            <v>Y</v>
          </cell>
          <cell r="K60" t="str">
            <v>Y</v>
          </cell>
          <cell r="L60" t="str">
            <v>Y</v>
          </cell>
          <cell r="M60" t="str">
            <v>Y</v>
          </cell>
          <cell r="O60" t="str">
            <v>LCS101</v>
          </cell>
          <cell r="Q60" t="str">
            <v>CWA-LCS101</v>
          </cell>
          <cell r="R60" t="str">
            <v>VICKY TRIEB</v>
          </cell>
          <cell r="S60" t="str">
            <v>VICKYT@ACCRETIVETG.COM</v>
          </cell>
        </row>
        <row r="61">
          <cell r="F61" t="str">
            <v>419100009796</v>
          </cell>
          <cell r="I61" t="str">
            <v>Y</v>
          </cell>
          <cell r="J61" t="str">
            <v>Y</v>
          </cell>
          <cell r="K61" t="str">
            <v>Y</v>
          </cell>
          <cell r="L61" t="str">
            <v>Y</v>
          </cell>
          <cell r="M61" t="str">
            <v>Y</v>
          </cell>
          <cell r="O61" t="str">
            <v>LCS101</v>
          </cell>
          <cell r="Q61" t="str">
            <v>CWA-LCS101</v>
          </cell>
          <cell r="R61" t="str">
            <v>VICKY TRIEB</v>
          </cell>
          <cell r="S61" t="str">
            <v>VICKYT@ACCRETIVETG.COM</v>
          </cell>
        </row>
        <row r="62">
          <cell r="F62" t="str">
            <v>419100009796</v>
          </cell>
          <cell r="I62" t="str">
            <v>Y</v>
          </cell>
          <cell r="J62" t="str">
            <v>Y</v>
          </cell>
          <cell r="K62" t="str">
            <v>Y</v>
          </cell>
          <cell r="L62" t="str">
            <v>Y</v>
          </cell>
          <cell r="M62" t="str">
            <v>Y</v>
          </cell>
          <cell r="O62" t="str">
            <v>LCS101</v>
          </cell>
          <cell r="Q62" t="str">
            <v>CWA-LCS101</v>
          </cell>
          <cell r="R62" t="str">
            <v>VICKY TRIEB</v>
          </cell>
          <cell r="S62" t="str">
            <v>VICKYT@ACCRETIVETG.COM</v>
          </cell>
        </row>
        <row r="63">
          <cell r="F63" t="str">
            <v>419100009796</v>
          </cell>
          <cell r="I63" t="str">
            <v>Y</v>
          </cell>
          <cell r="J63" t="str">
            <v>Y</v>
          </cell>
          <cell r="K63" t="str">
            <v>Y</v>
          </cell>
          <cell r="L63" t="str">
            <v>Y</v>
          </cell>
          <cell r="M63" t="str">
            <v>Y</v>
          </cell>
          <cell r="O63" t="str">
            <v>LCS101</v>
          </cell>
          <cell r="Q63" t="str">
            <v>CWA-LCS101</v>
          </cell>
          <cell r="R63" t="str">
            <v>VICKY TRIEB</v>
          </cell>
          <cell r="S63" t="str">
            <v>VICKYT@ACCRETIVETG.COM</v>
          </cell>
        </row>
        <row r="64">
          <cell r="F64" t="str">
            <v>419100009796</v>
          </cell>
          <cell r="I64" t="str">
            <v>Y</v>
          </cell>
          <cell r="J64" t="str">
            <v>Y</v>
          </cell>
          <cell r="K64" t="str">
            <v>Y</v>
          </cell>
          <cell r="L64" t="str">
            <v>Y</v>
          </cell>
          <cell r="M64" t="str">
            <v>Y</v>
          </cell>
          <cell r="O64" t="str">
            <v>LCS101</v>
          </cell>
          <cell r="Q64" t="str">
            <v>CWA-LCS101</v>
          </cell>
          <cell r="R64" t="str">
            <v>VICKY TRIEB</v>
          </cell>
          <cell r="S64" t="str">
            <v>VICKYT@ACCRETIVETG.COM</v>
          </cell>
        </row>
        <row r="65">
          <cell r="F65" t="str">
            <v>419100009796</v>
          </cell>
          <cell r="I65" t="str">
            <v>Y</v>
          </cell>
          <cell r="J65" t="str">
            <v>Y</v>
          </cell>
          <cell r="K65" t="str">
            <v>Y</v>
          </cell>
          <cell r="L65" t="str">
            <v>Y</v>
          </cell>
          <cell r="M65" t="str">
            <v>Y</v>
          </cell>
          <cell r="O65" t="str">
            <v>LCS101</v>
          </cell>
          <cell r="Q65" t="str">
            <v>CWA-LCS101</v>
          </cell>
          <cell r="R65" t="str">
            <v>VICKY TRIEB</v>
          </cell>
          <cell r="S65" t="str">
            <v>VICKYT@ACCRETIVETG.COM</v>
          </cell>
        </row>
        <row r="66">
          <cell r="F66" t="str">
            <v>419100009796</v>
          </cell>
          <cell r="I66" t="str">
            <v>Y</v>
          </cell>
          <cell r="J66" t="str">
            <v>Y</v>
          </cell>
          <cell r="K66" t="str">
            <v>Y</v>
          </cell>
          <cell r="L66" t="str">
            <v>Y</v>
          </cell>
          <cell r="M66" t="str">
            <v>Y</v>
          </cell>
          <cell r="O66" t="str">
            <v>LCS101</v>
          </cell>
          <cell r="Q66" t="str">
            <v>CWA-LCS101</v>
          </cell>
          <cell r="R66" t="str">
            <v>VICKY TRIEB</v>
          </cell>
          <cell r="S66" t="str">
            <v>VICKYT@ACCRETIVETG.COM</v>
          </cell>
        </row>
        <row r="67">
          <cell r="F67" t="str">
            <v>419100009796</v>
          </cell>
          <cell r="I67" t="str">
            <v>Y</v>
          </cell>
          <cell r="J67" t="str">
            <v>Y</v>
          </cell>
          <cell r="K67" t="str">
            <v>Y</v>
          </cell>
          <cell r="L67" t="str">
            <v>Y</v>
          </cell>
          <cell r="M67" t="str">
            <v>Y</v>
          </cell>
          <cell r="O67" t="str">
            <v>LCS101</v>
          </cell>
          <cell r="Q67" t="str">
            <v>CWA-LCS101</v>
          </cell>
          <cell r="R67" t="str">
            <v>VICKY TRIEB</v>
          </cell>
          <cell r="S67" t="str">
            <v>VICKYT@ACCRETIVETG.COM</v>
          </cell>
        </row>
        <row r="68">
          <cell r="F68" t="str">
            <v>419100009796</v>
          </cell>
          <cell r="I68" t="str">
            <v>Y</v>
          </cell>
          <cell r="J68" t="str">
            <v>Y</v>
          </cell>
          <cell r="K68" t="str">
            <v>Y</v>
          </cell>
          <cell r="L68" t="str">
            <v>Y</v>
          </cell>
          <cell r="M68" t="str">
            <v>Y</v>
          </cell>
          <cell r="O68" t="str">
            <v>LCS101</v>
          </cell>
          <cell r="Q68" t="str">
            <v>CWA-LCS101</v>
          </cell>
          <cell r="R68" t="str">
            <v>VICKY TRIEB</v>
          </cell>
          <cell r="S68" t="str">
            <v>VICKYT@ACCRETIVETG.COM</v>
          </cell>
        </row>
        <row r="69">
          <cell r="F69" t="str">
            <v>419100009796</v>
          </cell>
          <cell r="I69" t="str">
            <v>Y</v>
          </cell>
          <cell r="J69" t="str">
            <v>Y</v>
          </cell>
          <cell r="K69" t="str">
            <v>Y</v>
          </cell>
          <cell r="L69" t="str">
            <v>Y</v>
          </cell>
          <cell r="M69" t="str">
            <v>Y</v>
          </cell>
          <cell r="O69" t="str">
            <v>LCS101</v>
          </cell>
          <cell r="Q69" t="str">
            <v>CWA-LCS101</v>
          </cell>
          <cell r="R69" t="str">
            <v>VICKY TRIEB</v>
          </cell>
          <cell r="S69" t="str">
            <v>VICKYT@ACCRETIVETG.COM</v>
          </cell>
        </row>
        <row r="70">
          <cell r="F70" t="str">
            <v>419100009796</v>
          </cell>
          <cell r="I70" t="str">
            <v>Y</v>
          </cell>
          <cell r="J70" t="str">
            <v>Y</v>
          </cell>
          <cell r="K70" t="str">
            <v>Y</v>
          </cell>
          <cell r="L70" t="str">
            <v>Y</v>
          </cell>
          <cell r="M70" t="str">
            <v>Y</v>
          </cell>
          <cell r="O70" t="str">
            <v>LCS101</v>
          </cell>
          <cell r="Q70" t="str">
            <v>CWA-LCS101</v>
          </cell>
          <cell r="R70" t="str">
            <v>VICKY TRIEB</v>
          </cell>
          <cell r="S70" t="str">
            <v>VICKYT@ACCRETIVETG.COM</v>
          </cell>
        </row>
        <row r="71">
          <cell r="F71" t="str">
            <v>419100009796</v>
          </cell>
          <cell r="I71" t="str">
            <v>Y</v>
          </cell>
          <cell r="J71" t="str">
            <v>Y</v>
          </cell>
          <cell r="K71" t="str">
            <v>Y</v>
          </cell>
          <cell r="L71" t="str">
            <v>Y</v>
          </cell>
          <cell r="M71" t="str">
            <v>Y</v>
          </cell>
          <cell r="O71" t="str">
            <v>LCS101</v>
          </cell>
          <cell r="Q71" t="str">
            <v>CWA-LCS101</v>
          </cell>
          <cell r="R71" t="str">
            <v>VICKY TRIEB</v>
          </cell>
          <cell r="S71" t="str">
            <v>VICKYT@ACCRETIVETG.COM</v>
          </cell>
        </row>
        <row r="72">
          <cell r="F72" t="str">
            <v>419100009796</v>
          </cell>
          <cell r="I72" t="str">
            <v>Y</v>
          </cell>
          <cell r="J72" t="str">
            <v>Y</v>
          </cell>
          <cell r="K72" t="str">
            <v>Y</v>
          </cell>
          <cell r="L72" t="str">
            <v>Y</v>
          </cell>
          <cell r="M72" t="str">
            <v>Y</v>
          </cell>
          <cell r="O72" t="str">
            <v>LCS101</v>
          </cell>
          <cell r="Q72" t="str">
            <v>CWA-LCS101</v>
          </cell>
          <cell r="R72" t="str">
            <v>VICKY TRIEB</v>
          </cell>
          <cell r="S72" t="str">
            <v>VICKYT@ACCRETIVETG.COM</v>
          </cell>
        </row>
        <row r="73">
          <cell r="F73" t="str">
            <v>419100009796</v>
          </cell>
          <cell r="I73" t="str">
            <v>Y</v>
          </cell>
          <cell r="J73" t="str">
            <v>Y</v>
          </cell>
          <cell r="K73" t="str">
            <v>Y</v>
          </cell>
          <cell r="L73" t="str">
            <v>Y</v>
          </cell>
          <cell r="M73" t="str">
            <v>Y</v>
          </cell>
          <cell r="O73" t="str">
            <v>LCS101</v>
          </cell>
          <cell r="Q73" t="str">
            <v>CWA-LCS101</v>
          </cell>
          <cell r="R73" t="str">
            <v>VICKY TRIEB</v>
          </cell>
          <cell r="S73" t="str">
            <v>VICKYT@ACCRETIVETG.COM</v>
          </cell>
        </row>
        <row r="74">
          <cell r="F74" t="str">
            <v>419100009796</v>
          </cell>
          <cell r="I74" t="str">
            <v>Y</v>
          </cell>
          <cell r="J74" t="str">
            <v>Y</v>
          </cell>
          <cell r="K74" t="str">
            <v>Y</v>
          </cell>
          <cell r="L74" t="str">
            <v>Y</v>
          </cell>
          <cell r="M74" t="str">
            <v>Y</v>
          </cell>
          <cell r="O74" t="str">
            <v>LCS101</v>
          </cell>
          <cell r="Q74" t="str">
            <v>CWA-LCS101</v>
          </cell>
          <cell r="R74" t="str">
            <v>VICKY TRIEB</v>
          </cell>
          <cell r="S74" t="str">
            <v>VICKYT@ACCRETIVETG.COM</v>
          </cell>
        </row>
        <row r="75">
          <cell r="F75" t="str">
            <v>419100009796</v>
          </cell>
          <cell r="I75" t="str">
            <v>Y</v>
          </cell>
          <cell r="J75" t="str">
            <v>Y</v>
          </cell>
          <cell r="K75" t="str">
            <v>Y</v>
          </cell>
          <cell r="L75" t="str">
            <v>Y</v>
          </cell>
          <cell r="M75" t="str">
            <v>Y</v>
          </cell>
          <cell r="O75" t="str">
            <v>LCS101</v>
          </cell>
          <cell r="Q75" t="str">
            <v>CWA-LCS101</v>
          </cell>
          <cell r="R75" t="str">
            <v>VICKY TRIEB</v>
          </cell>
          <cell r="S75" t="str">
            <v>VICKYT@ACCRETIVETG.COM</v>
          </cell>
        </row>
        <row r="76">
          <cell r="F76" t="str">
            <v>419100009796</v>
          </cell>
          <cell r="I76" t="str">
            <v>Y</v>
          </cell>
          <cell r="J76" t="str">
            <v>Y</v>
          </cell>
          <cell r="K76" t="str">
            <v>Y</v>
          </cell>
          <cell r="L76" t="str">
            <v>Y</v>
          </cell>
          <cell r="M76" t="str">
            <v>Y</v>
          </cell>
          <cell r="O76" t="str">
            <v>LCS101</v>
          </cell>
          <cell r="Q76" t="str">
            <v>CWA-LCS101</v>
          </cell>
          <cell r="R76" t="str">
            <v>VICKY TRIEB</v>
          </cell>
          <cell r="S76" t="str">
            <v>VICKYT@ACCRETIVETG.COM</v>
          </cell>
        </row>
        <row r="77">
          <cell r="F77" t="str">
            <v>419100009796</v>
          </cell>
          <cell r="I77" t="str">
            <v>Y</v>
          </cell>
          <cell r="J77" t="str">
            <v>Y</v>
          </cell>
          <cell r="K77" t="str">
            <v>Y</v>
          </cell>
          <cell r="L77" t="str">
            <v>Y</v>
          </cell>
          <cell r="M77" t="str">
            <v>Y</v>
          </cell>
          <cell r="O77" t="str">
            <v>LCS101</v>
          </cell>
          <cell r="Q77" t="str">
            <v>CWA-LCS101</v>
          </cell>
          <cell r="R77" t="str">
            <v>VICKY TRIEB</v>
          </cell>
          <cell r="S77" t="str">
            <v>VICKYT@ACCRETIVETG.COM</v>
          </cell>
        </row>
        <row r="78">
          <cell r="F78" t="str">
            <v>419100009796</v>
          </cell>
          <cell r="I78" t="str">
            <v>Y</v>
          </cell>
          <cell r="J78" t="str">
            <v>Y</v>
          </cell>
          <cell r="K78" t="str">
            <v>Y</v>
          </cell>
          <cell r="L78" t="str">
            <v>Y</v>
          </cell>
          <cell r="M78" t="str">
            <v>Y</v>
          </cell>
          <cell r="O78" t="str">
            <v>LCS101</v>
          </cell>
          <cell r="Q78" t="str">
            <v>CWA-LCS101</v>
          </cell>
          <cell r="R78" t="str">
            <v>VICKY TRIEB</v>
          </cell>
          <cell r="S78" t="str">
            <v>VICKYT@ACCRETIVETG.COM</v>
          </cell>
        </row>
        <row r="79">
          <cell r="F79" t="str">
            <v>419100009796</v>
          </cell>
          <cell r="I79" t="str">
            <v>Y</v>
          </cell>
          <cell r="J79" t="str">
            <v>Y</v>
          </cell>
          <cell r="K79" t="str">
            <v>Y</v>
          </cell>
          <cell r="L79" t="str">
            <v>Y</v>
          </cell>
          <cell r="M79" t="str">
            <v>Y</v>
          </cell>
          <cell r="O79" t="str">
            <v>LCS101</v>
          </cell>
          <cell r="Q79" t="str">
            <v>CWA-LCS101</v>
          </cell>
          <cell r="R79" t="str">
            <v>VICKY TRIEB</v>
          </cell>
          <cell r="S79" t="str">
            <v>VICKYT@ACCRETIVETG.COM</v>
          </cell>
        </row>
        <row r="80">
          <cell r="F80" t="str">
            <v>419100009796</v>
          </cell>
          <cell r="I80" t="str">
            <v>Y</v>
          </cell>
          <cell r="J80" t="str">
            <v>Y</v>
          </cell>
          <cell r="K80" t="str">
            <v>Y</v>
          </cell>
          <cell r="L80" t="str">
            <v>Y</v>
          </cell>
          <cell r="M80" t="str">
            <v>Y</v>
          </cell>
          <cell r="O80" t="str">
            <v>LCS101</v>
          </cell>
          <cell r="Q80" t="str">
            <v>CWA-LCS101</v>
          </cell>
          <cell r="R80" t="str">
            <v>VICKY TRIEB</v>
          </cell>
          <cell r="S80" t="str">
            <v>VICKYT@ACCRETIVETG.COM</v>
          </cell>
        </row>
        <row r="81">
          <cell r="F81" t="str">
            <v>419100009796</v>
          </cell>
          <cell r="I81" t="str">
            <v>Y</v>
          </cell>
          <cell r="J81" t="str">
            <v>Y</v>
          </cell>
          <cell r="K81" t="str">
            <v>Y</v>
          </cell>
          <cell r="L81" t="str">
            <v>Y</v>
          </cell>
          <cell r="M81" t="str">
            <v>Y</v>
          </cell>
          <cell r="O81" t="str">
            <v>LCS101</v>
          </cell>
          <cell r="Q81" t="str">
            <v>CWA-LCS101</v>
          </cell>
          <cell r="R81" t="str">
            <v>VICKY TRIEB</v>
          </cell>
          <cell r="S81" t="str">
            <v>VICKYT@ACCRETIVETG.COM</v>
          </cell>
        </row>
        <row r="82">
          <cell r="F82" t="str">
            <v>419100009796</v>
          </cell>
          <cell r="I82" t="str">
            <v>Y</v>
          </cell>
          <cell r="J82" t="str">
            <v>Y</v>
          </cell>
          <cell r="K82" t="str">
            <v>Y</v>
          </cell>
          <cell r="L82" t="str">
            <v>Y</v>
          </cell>
          <cell r="M82" t="str">
            <v>Y</v>
          </cell>
          <cell r="O82" t="str">
            <v>LCS101</v>
          </cell>
          <cell r="Q82" t="str">
            <v>CWA-LCS101</v>
          </cell>
          <cell r="R82" t="str">
            <v>VICKY TRIEB</v>
          </cell>
          <cell r="S82" t="str">
            <v>VICKYT@ACCRETIVETG.COM</v>
          </cell>
        </row>
        <row r="83">
          <cell r="F83" t="str">
            <v>419100009796</v>
          </cell>
          <cell r="I83" t="str">
            <v>Y</v>
          </cell>
          <cell r="J83" t="str">
            <v>Y</v>
          </cell>
          <cell r="K83" t="str">
            <v>Y</v>
          </cell>
          <cell r="L83" t="str">
            <v>Y</v>
          </cell>
          <cell r="M83" t="str">
            <v>Y</v>
          </cell>
          <cell r="O83" t="str">
            <v>LCS101</v>
          </cell>
          <cell r="Q83" t="str">
            <v>CWA-LCS101</v>
          </cell>
          <cell r="R83" t="str">
            <v>VICKY TRIEB</v>
          </cell>
          <cell r="S83" t="str">
            <v>VICKYT@ACCRETIVETG.COM</v>
          </cell>
        </row>
        <row r="84">
          <cell r="F84" t="str">
            <v>419100009796</v>
          </cell>
          <cell r="I84" t="str">
            <v>Y</v>
          </cell>
          <cell r="J84" t="str">
            <v>Y</v>
          </cell>
          <cell r="K84" t="str">
            <v>Y</v>
          </cell>
          <cell r="L84" t="str">
            <v>Y</v>
          </cell>
          <cell r="M84" t="str">
            <v>Y</v>
          </cell>
          <cell r="O84" t="str">
            <v>LCS101</v>
          </cell>
          <cell r="Q84" t="str">
            <v>CWA-LCS101</v>
          </cell>
          <cell r="R84" t="str">
            <v>VICKY TRIEB</v>
          </cell>
          <cell r="S84" t="str">
            <v>VICKYT@ACCRETIVETG.COM</v>
          </cell>
        </row>
        <row r="85">
          <cell r="F85" t="str">
            <v>419100009796</v>
          </cell>
          <cell r="I85" t="str">
            <v>Y</v>
          </cell>
          <cell r="J85" t="str">
            <v>Y</v>
          </cell>
          <cell r="K85" t="str">
            <v>Y</v>
          </cell>
          <cell r="L85" t="str">
            <v>Y</v>
          </cell>
          <cell r="M85" t="str">
            <v>Y</v>
          </cell>
          <cell r="O85" t="str">
            <v>LCS101</v>
          </cell>
          <cell r="Q85" t="str">
            <v>CWA-LCS101</v>
          </cell>
          <cell r="R85" t="str">
            <v>VICKY TRIEB</v>
          </cell>
          <cell r="S85" t="str">
            <v>VICKYT@ACCRETIVETG.COM</v>
          </cell>
        </row>
        <row r="86">
          <cell r="F86" t="str">
            <v>419100009796</v>
          </cell>
          <cell r="I86" t="str">
            <v>Y</v>
          </cell>
          <cell r="J86" t="str">
            <v>Y</v>
          </cell>
          <cell r="K86" t="str">
            <v>Y</v>
          </cell>
          <cell r="L86" t="str">
            <v>Y</v>
          </cell>
          <cell r="M86" t="str">
            <v>Y</v>
          </cell>
          <cell r="O86" t="str">
            <v>LCS101</v>
          </cell>
          <cell r="Q86" t="str">
            <v>CWA-LCS101</v>
          </cell>
          <cell r="R86" t="str">
            <v>VICKY TRIEB</v>
          </cell>
          <cell r="S86" t="str">
            <v>VICKYT@ACCRETIVETG.COM</v>
          </cell>
        </row>
        <row r="87">
          <cell r="F87" t="str">
            <v>419100009796</v>
          </cell>
          <cell r="I87" t="str">
            <v>Y</v>
          </cell>
          <cell r="J87" t="str">
            <v>Y</v>
          </cell>
          <cell r="K87" t="str">
            <v>Y</v>
          </cell>
          <cell r="L87" t="str">
            <v>Y</v>
          </cell>
          <cell r="M87" t="str">
            <v>Y</v>
          </cell>
          <cell r="O87" t="str">
            <v>LCS101</v>
          </cell>
          <cell r="Q87" t="str">
            <v>CWA-LCS101</v>
          </cell>
          <cell r="R87" t="str">
            <v>VICKY TRIEB</v>
          </cell>
          <cell r="S87" t="str">
            <v>VICKYT@ACCRETIVETG.COM</v>
          </cell>
        </row>
        <row r="88">
          <cell r="F88" t="str">
            <v>419100009796</v>
          </cell>
          <cell r="I88" t="str">
            <v>Y</v>
          </cell>
          <cell r="J88" t="str">
            <v>Y</v>
          </cell>
          <cell r="K88" t="str">
            <v>Y</v>
          </cell>
          <cell r="L88" t="str">
            <v>Y</v>
          </cell>
          <cell r="M88" t="str">
            <v>Y</v>
          </cell>
          <cell r="O88" t="str">
            <v>LCS101</v>
          </cell>
          <cell r="Q88" t="str">
            <v>CWA-LCS101</v>
          </cell>
          <cell r="R88" t="str">
            <v>VICKY TRIEB</v>
          </cell>
          <cell r="S88" t="str">
            <v>VICKYT@ACCRETIVETG.COM</v>
          </cell>
        </row>
        <row r="89">
          <cell r="F89" t="str">
            <v>419100009796</v>
          </cell>
          <cell r="I89" t="str">
            <v>Y</v>
          </cell>
          <cell r="J89" t="str">
            <v>Y</v>
          </cell>
          <cell r="K89" t="str">
            <v>Y</v>
          </cell>
          <cell r="L89" t="str">
            <v>Y</v>
          </cell>
          <cell r="M89" t="str">
            <v>Y</v>
          </cell>
          <cell r="O89" t="str">
            <v>LCS101</v>
          </cell>
          <cell r="Q89" t="str">
            <v>CWA-LCS101</v>
          </cell>
          <cell r="R89" t="str">
            <v>VICKY TRIEB</v>
          </cell>
          <cell r="S89" t="str">
            <v>VICKYT@ACCRETIVETG.COM</v>
          </cell>
        </row>
        <row r="90">
          <cell r="F90" t="str">
            <v>419100009796</v>
          </cell>
          <cell r="I90" t="str">
            <v>Y</v>
          </cell>
          <cell r="J90" t="str">
            <v>Y</v>
          </cell>
          <cell r="K90" t="str">
            <v>Y</v>
          </cell>
          <cell r="L90" t="str">
            <v>Y</v>
          </cell>
          <cell r="M90" t="str">
            <v>Y</v>
          </cell>
          <cell r="O90" t="str">
            <v>LCS101</v>
          </cell>
          <cell r="Q90" t="str">
            <v>CWA-LCS101</v>
          </cell>
          <cell r="R90" t="str">
            <v>VICKY TRIEB</v>
          </cell>
          <cell r="S90" t="str">
            <v>VICKYT@ACCRETIVETG.COM</v>
          </cell>
        </row>
        <row r="91">
          <cell r="F91" t="str">
            <v>419100009796</v>
          </cell>
          <cell r="I91" t="str">
            <v>Y</v>
          </cell>
          <cell r="J91" t="str">
            <v>Y</v>
          </cell>
          <cell r="K91" t="str">
            <v>Y</v>
          </cell>
          <cell r="L91" t="str">
            <v>Y</v>
          </cell>
          <cell r="M91" t="str">
            <v>Y</v>
          </cell>
          <cell r="O91" t="str">
            <v>LCS101</v>
          </cell>
          <cell r="Q91" t="str">
            <v>CWA-LCS101</v>
          </cell>
          <cell r="R91" t="str">
            <v>VICKY TRIEB</v>
          </cell>
          <cell r="S91" t="str">
            <v>VICKYT@ACCRETIVETG.COM</v>
          </cell>
        </row>
        <row r="92">
          <cell r="F92" t="str">
            <v>419100009796</v>
          </cell>
          <cell r="I92" t="str">
            <v>Y</v>
          </cell>
          <cell r="J92" t="str">
            <v>Y</v>
          </cell>
          <cell r="K92" t="str">
            <v>Y</v>
          </cell>
          <cell r="L92" t="str">
            <v>Y</v>
          </cell>
          <cell r="M92" t="str">
            <v>Y</v>
          </cell>
          <cell r="O92" t="str">
            <v>LCS101</v>
          </cell>
          <cell r="Q92" t="str">
            <v>CWA-LCS101</v>
          </cell>
          <cell r="R92" t="str">
            <v>VICKY TRIEB</v>
          </cell>
          <cell r="S92" t="str">
            <v>VICKYT@ACCRETIVETG.COM</v>
          </cell>
        </row>
        <row r="93">
          <cell r="F93" t="str">
            <v>419100009796</v>
          </cell>
          <cell r="I93" t="str">
            <v>Y</v>
          </cell>
          <cell r="J93" t="str">
            <v>Y</v>
          </cell>
          <cell r="K93" t="str">
            <v>Y</v>
          </cell>
          <cell r="L93" t="str">
            <v>Y</v>
          </cell>
          <cell r="M93" t="str">
            <v>Y</v>
          </cell>
          <cell r="O93" t="str">
            <v>LCS101</v>
          </cell>
          <cell r="Q93" t="str">
            <v>CWA-LCS101</v>
          </cell>
          <cell r="R93" t="str">
            <v>VICKY TRIEB</v>
          </cell>
          <cell r="S93" t="str">
            <v>VICKYT@ACCRETIVETG.COM</v>
          </cell>
        </row>
        <row r="94">
          <cell r="F94" t="str">
            <v>419100009796</v>
          </cell>
          <cell r="I94" t="str">
            <v>Y</v>
          </cell>
          <cell r="J94" t="str">
            <v>Y</v>
          </cell>
          <cell r="K94" t="str">
            <v>Y</v>
          </cell>
          <cell r="L94" t="str">
            <v>Y</v>
          </cell>
          <cell r="M94" t="str">
            <v>Y</v>
          </cell>
          <cell r="O94" t="str">
            <v>LCS101</v>
          </cell>
          <cell r="Q94" t="str">
            <v>CWA-LCS101</v>
          </cell>
          <cell r="R94" t="str">
            <v>VICKY TRIEB</v>
          </cell>
          <cell r="S94" t="str">
            <v>VICKYT@ACCRETIVETG.COM</v>
          </cell>
        </row>
        <row r="95">
          <cell r="F95" t="str">
            <v>419100009796</v>
          </cell>
          <cell r="I95" t="str">
            <v>Y</v>
          </cell>
          <cell r="J95" t="str">
            <v>Y</v>
          </cell>
          <cell r="K95" t="str">
            <v>Y</v>
          </cell>
          <cell r="L95" t="str">
            <v>Y</v>
          </cell>
          <cell r="M95" t="str">
            <v>Y</v>
          </cell>
          <cell r="O95" t="str">
            <v>LCS101</v>
          </cell>
          <cell r="Q95" t="str">
            <v>CWA-LCS101</v>
          </cell>
          <cell r="R95" t="str">
            <v>VICKY TRIEB</v>
          </cell>
          <cell r="S95" t="str">
            <v>VICKYT@ACCRETIVETG.COM</v>
          </cell>
        </row>
        <row r="96">
          <cell r="F96" t="str">
            <v>419100009796</v>
          </cell>
          <cell r="I96" t="str">
            <v>Y</v>
          </cell>
          <cell r="J96" t="str">
            <v>Y</v>
          </cell>
          <cell r="K96" t="str">
            <v>Y</v>
          </cell>
          <cell r="L96" t="str">
            <v>Y</v>
          </cell>
          <cell r="M96" t="str">
            <v>Y</v>
          </cell>
          <cell r="O96" t="str">
            <v>LCS101</v>
          </cell>
          <cell r="Q96" t="str">
            <v>CWA-LCS101</v>
          </cell>
          <cell r="R96" t="str">
            <v>VICKY TRIEB</v>
          </cell>
          <cell r="S96" t="str">
            <v>VICKYT@ACCRETIVETG.COM</v>
          </cell>
        </row>
        <row r="97">
          <cell r="F97" t="str">
            <v>419100009796</v>
          </cell>
          <cell r="I97" t="str">
            <v>Y</v>
          </cell>
          <cell r="J97" t="str">
            <v>Y</v>
          </cell>
          <cell r="K97" t="str">
            <v>Y</v>
          </cell>
          <cell r="L97" t="str">
            <v>Y</v>
          </cell>
          <cell r="M97" t="str">
            <v>Y</v>
          </cell>
          <cell r="O97" t="str">
            <v>LCS101</v>
          </cell>
          <cell r="Q97" t="str">
            <v>CWA-LCS101</v>
          </cell>
          <cell r="R97" t="str">
            <v>VICKY TRIEB</v>
          </cell>
          <cell r="S97" t="str">
            <v>VICKYT@ACCRETIVETG.COM</v>
          </cell>
        </row>
        <row r="98">
          <cell r="F98" t="str">
            <v>419100009796</v>
          </cell>
          <cell r="I98" t="str">
            <v>Y</v>
          </cell>
          <cell r="J98" t="str">
            <v>Y</v>
          </cell>
          <cell r="K98" t="str">
            <v>Y</v>
          </cell>
          <cell r="L98" t="str">
            <v>Y</v>
          </cell>
          <cell r="M98" t="str">
            <v>Y</v>
          </cell>
          <cell r="O98" t="str">
            <v>LCS101</v>
          </cell>
          <cell r="Q98" t="str">
            <v>CWA-LCS101</v>
          </cell>
          <cell r="R98" t="str">
            <v>VICKY TRIEB</v>
          </cell>
          <cell r="S98" t="str">
            <v>VICKYT@ACCRETIVETG.COM</v>
          </cell>
        </row>
        <row r="99">
          <cell r="F99" t="str">
            <v>419100009796</v>
          </cell>
          <cell r="I99" t="str">
            <v>Y</v>
          </cell>
          <cell r="J99" t="str">
            <v>Y</v>
          </cell>
          <cell r="K99" t="str">
            <v>Y</v>
          </cell>
          <cell r="L99" t="str">
            <v>Y</v>
          </cell>
          <cell r="M99" t="str">
            <v>Y</v>
          </cell>
          <cell r="O99" t="str">
            <v>LCS101</v>
          </cell>
          <cell r="Q99" t="str">
            <v>CWA-LCS101</v>
          </cell>
          <cell r="R99" t="str">
            <v>VICKY TRIEB</v>
          </cell>
          <cell r="S99" t="str">
            <v>VICKYT@ACCRETIVETG.COM</v>
          </cell>
        </row>
        <row r="100">
          <cell r="F100" t="str">
            <v>419100009796</v>
          </cell>
          <cell r="I100" t="str">
            <v>Y</v>
          </cell>
          <cell r="J100" t="str">
            <v>Y</v>
          </cell>
          <cell r="K100" t="str">
            <v>Y</v>
          </cell>
          <cell r="L100" t="str">
            <v>Y</v>
          </cell>
          <cell r="M100" t="str">
            <v>Y</v>
          </cell>
          <cell r="O100" t="str">
            <v>LCS101</v>
          </cell>
          <cell r="Q100" t="str">
            <v>CWA-LCS101</v>
          </cell>
          <cell r="R100" t="str">
            <v>VICKY TRIEB</v>
          </cell>
          <cell r="S100" t="str">
            <v>VICKYT@ACCRETIVETG.COM</v>
          </cell>
        </row>
        <row r="101">
          <cell r="F101" t="str">
            <v>419100009796</v>
          </cell>
          <cell r="I101" t="str">
            <v>Y</v>
          </cell>
          <cell r="J101" t="str">
            <v>Y</v>
          </cell>
          <cell r="K101" t="str">
            <v>Y</v>
          </cell>
          <cell r="L101" t="str">
            <v>Y</v>
          </cell>
          <cell r="M101" t="str">
            <v>Y</v>
          </cell>
          <cell r="O101" t="str">
            <v>LCS101</v>
          </cell>
          <cell r="Q101" t="str">
            <v>CWA-LCS101</v>
          </cell>
          <cell r="R101" t="str">
            <v>VICKY TRIEB</v>
          </cell>
          <cell r="S101" t="str">
            <v>VICKYT@ACCRETIVETG.COM</v>
          </cell>
        </row>
        <row r="102">
          <cell r="F102" t="str">
            <v>419100009796</v>
          </cell>
          <cell r="I102" t="str">
            <v>Y</v>
          </cell>
          <cell r="J102" t="str">
            <v>Y</v>
          </cell>
          <cell r="K102" t="str">
            <v>Y</v>
          </cell>
          <cell r="L102" t="str">
            <v>Y</v>
          </cell>
          <cell r="M102" t="str">
            <v>Y</v>
          </cell>
          <cell r="O102" t="str">
            <v>LCS101</v>
          </cell>
          <cell r="Q102" t="str">
            <v>CWA-LCS101</v>
          </cell>
          <cell r="R102" t="str">
            <v>VICKY TRIEB</v>
          </cell>
          <cell r="S102" t="str">
            <v>VICKYT@ACCRETIVETG.COM</v>
          </cell>
        </row>
        <row r="103">
          <cell r="F103" t="str">
            <v>419100009796</v>
          </cell>
          <cell r="I103" t="str">
            <v>Y</v>
          </cell>
          <cell r="J103" t="str">
            <v>Y</v>
          </cell>
          <cell r="K103" t="str">
            <v>Y</v>
          </cell>
          <cell r="L103" t="str">
            <v>Y</v>
          </cell>
          <cell r="M103" t="str">
            <v>Y</v>
          </cell>
          <cell r="O103" t="str">
            <v>LCS101</v>
          </cell>
          <cell r="Q103" t="str">
            <v>CWA-LCS101</v>
          </cell>
          <cell r="R103" t="str">
            <v>VICKY TRIEB</v>
          </cell>
          <cell r="S103" t="str">
            <v>VICKYT@ACCRETIVETG.COM</v>
          </cell>
        </row>
        <row r="104">
          <cell r="F104" t="str">
            <v>419100009796</v>
          </cell>
          <cell r="I104" t="str">
            <v>Y</v>
          </cell>
          <cell r="J104" t="str">
            <v>Y</v>
          </cell>
          <cell r="K104" t="str">
            <v>Y</v>
          </cell>
          <cell r="L104" t="str">
            <v>Y</v>
          </cell>
          <cell r="M104" t="str">
            <v>Y</v>
          </cell>
          <cell r="O104" t="str">
            <v>LCS101</v>
          </cell>
          <cell r="Q104" t="str">
            <v>CWA-LCS101</v>
          </cell>
          <cell r="R104" t="str">
            <v>VICKY TRIEB</v>
          </cell>
          <cell r="S104" t="str">
            <v>VICKYT@ACCRETIVETG.COM</v>
          </cell>
        </row>
        <row r="105">
          <cell r="F105" t="str">
            <v>419100009796</v>
          </cell>
          <cell r="I105" t="str">
            <v>Y</v>
          </cell>
          <cell r="J105" t="str">
            <v>Y</v>
          </cell>
          <cell r="K105" t="str">
            <v>Y</v>
          </cell>
          <cell r="L105" t="str">
            <v>Y</v>
          </cell>
          <cell r="M105" t="str">
            <v>Y</v>
          </cell>
          <cell r="O105" t="str">
            <v>LCS101</v>
          </cell>
          <cell r="Q105" t="str">
            <v>CWA-LCS101</v>
          </cell>
          <cell r="R105" t="str">
            <v>VICKY TRIEB</v>
          </cell>
          <cell r="S105" t="str">
            <v>VICKYT@ACCRETIVETG.COM</v>
          </cell>
        </row>
        <row r="106">
          <cell r="F106" t="str">
            <v>419100009796</v>
          </cell>
          <cell r="I106" t="str">
            <v>Y</v>
          </cell>
          <cell r="J106" t="str">
            <v>Y</v>
          </cell>
          <cell r="K106" t="str">
            <v>Y</v>
          </cell>
          <cell r="L106" t="str">
            <v>Y</v>
          </cell>
          <cell r="M106" t="str">
            <v>Y</v>
          </cell>
          <cell r="O106" t="str">
            <v>LCS101</v>
          </cell>
          <cell r="Q106" t="str">
            <v>CWA-LCS101</v>
          </cell>
          <cell r="R106" t="str">
            <v>VICKY TRIEB</v>
          </cell>
          <cell r="S106" t="str">
            <v>VICKYT@ACCRETIVETG.COM</v>
          </cell>
        </row>
        <row r="107">
          <cell r="F107" t="str">
            <v>419100009796</v>
          </cell>
          <cell r="I107" t="str">
            <v>Y</v>
          </cell>
          <cell r="J107" t="str">
            <v>Y</v>
          </cell>
          <cell r="K107" t="str">
            <v>Y</v>
          </cell>
          <cell r="L107" t="str">
            <v>Y</v>
          </cell>
          <cell r="M107" t="str">
            <v>Y</v>
          </cell>
          <cell r="O107" t="str">
            <v>LCS101</v>
          </cell>
          <cell r="Q107" t="str">
            <v>CWA-LCS101</v>
          </cell>
          <cell r="R107" t="str">
            <v>VICKY TRIEB</v>
          </cell>
          <cell r="S107" t="str">
            <v>VICKYT@ACCRETIVETG.COM</v>
          </cell>
        </row>
        <row r="108">
          <cell r="F108" t="str">
            <v>419100009796</v>
          </cell>
          <cell r="I108" t="str">
            <v>Y</v>
          </cell>
          <cell r="J108" t="str">
            <v>Y</v>
          </cell>
          <cell r="K108" t="str">
            <v>Y</v>
          </cell>
          <cell r="L108" t="str">
            <v>Y</v>
          </cell>
          <cell r="M108" t="str">
            <v>Y</v>
          </cell>
          <cell r="O108" t="str">
            <v>LCS101</v>
          </cell>
          <cell r="Q108" t="str">
            <v>CWA-LCS101</v>
          </cell>
          <cell r="R108" t="str">
            <v>VICKY TRIEB</v>
          </cell>
          <cell r="S108" t="str">
            <v>VICKYT@ACCRETIVETG.COM</v>
          </cell>
        </row>
        <row r="109">
          <cell r="F109" t="str">
            <v>419100009796</v>
          </cell>
          <cell r="I109" t="str">
            <v>Y</v>
          </cell>
          <cell r="J109" t="str">
            <v>Y</v>
          </cell>
          <cell r="K109" t="str">
            <v>Y</v>
          </cell>
          <cell r="L109" t="str">
            <v>Y</v>
          </cell>
          <cell r="M109" t="str">
            <v>Y</v>
          </cell>
          <cell r="O109" t="str">
            <v>LCS101</v>
          </cell>
          <cell r="Q109" t="str">
            <v>CWA-LCS101</v>
          </cell>
          <cell r="R109" t="str">
            <v>VICKY TRIEB</v>
          </cell>
          <cell r="S109" t="str">
            <v>VICKYT@ACCRETIVETG.COM</v>
          </cell>
        </row>
        <row r="110">
          <cell r="F110" t="str">
            <v>419100009796</v>
          </cell>
          <cell r="I110" t="str">
            <v>Y</v>
          </cell>
          <cell r="J110" t="str">
            <v>Y</v>
          </cell>
          <cell r="K110" t="str">
            <v>Y</v>
          </cell>
          <cell r="L110" t="str">
            <v>Y</v>
          </cell>
          <cell r="M110" t="str">
            <v>Y</v>
          </cell>
          <cell r="O110" t="str">
            <v>LCS101</v>
          </cell>
          <cell r="Q110" t="str">
            <v>CWA-LCS101</v>
          </cell>
          <cell r="R110" t="str">
            <v>VICKY TRIEB</v>
          </cell>
          <cell r="S110" t="str">
            <v>VICKYT@ACCRETIVETG.COM</v>
          </cell>
        </row>
        <row r="111">
          <cell r="F111" t="str">
            <v>419100009796</v>
          </cell>
          <cell r="I111" t="str">
            <v>Y</v>
          </cell>
          <cell r="J111" t="str">
            <v>Y</v>
          </cell>
          <cell r="K111" t="str">
            <v>Y</v>
          </cell>
          <cell r="L111" t="str">
            <v>Y</v>
          </cell>
          <cell r="M111" t="str">
            <v>Y</v>
          </cell>
          <cell r="O111" t="str">
            <v>LCS101</v>
          </cell>
          <cell r="Q111" t="str">
            <v>CWA-LCS101</v>
          </cell>
          <cell r="R111" t="str">
            <v>VICKY TRIEB</v>
          </cell>
          <cell r="S111" t="str">
            <v>VICKYT@ACCRETIVETG.COM</v>
          </cell>
        </row>
        <row r="112">
          <cell r="F112" t="str">
            <v>419100009796</v>
          </cell>
          <cell r="I112" t="str">
            <v>Y</v>
          </cell>
          <cell r="J112" t="str">
            <v>Y</v>
          </cell>
          <cell r="K112" t="str">
            <v>Y</v>
          </cell>
          <cell r="L112" t="str">
            <v>Y</v>
          </cell>
          <cell r="M112" t="str">
            <v>Y</v>
          </cell>
          <cell r="O112" t="str">
            <v>LCS101</v>
          </cell>
          <cell r="Q112" t="str">
            <v>CWA-LCS101</v>
          </cell>
          <cell r="R112" t="str">
            <v>VICKY TRIEB</v>
          </cell>
          <cell r="S112" t="str">
            <v>VICKYT@ACCRETIVETG.COM</v>
          </cell>
        </row>
        <row r="113">
          <cell r="F113" t="str">
            <v>419100009796</v>
          </cell>
          <cell r="I113" t="str">
            <v>Y</v>
          </cell>
          <cell r="J113" t="str">
            <v>Y</v>
          </cell>
          <cell r="K113" t="str">
            <v>Y</v>
          </cell>
          <cell r="L113" t="str">
            <v>Y</v>
          </cell>
          <cell r="M113" t="str">
            <v>Y</v>
          </cell>
          <cell r="O113" t="str">
            <v>LCS101</v>
          </cell>
          <cell r="Q113" t="str">
            <v>CWA-LCS101</v>
          </cell>
          <cell r="R113" t="str">
            <v>VICKY TRIEB</v>
          </cell>
          <cell r="S113" t="str">
            <v>VICKYT@ACCRETIVETG.COM</v>
          </cell>
        </row>
        <row r="114">
          <cell r="F114" t="str">
            <v>419100009796</v>
          </cell>
          <cell r="I114" t="str">
            <v>Y</v>
          </cell>
          <cell r="J114" t="str">
            <v>Y</v>
          </cell>
          <cell r="K114" t="str">
            <v>Y</v>
          </cell>
          <cell r="L114" t="str">
            <v>Y</v>
          </cell>
          <cell r="M114" t="str">
            <v>Y</v>
          </cell>
          <cell r="O114" t="str">
            <v>LCS101</v>
          </cell>
          <cell r="Q114" t="str">
            <v>CWA-LCS101</v>
          </cell>
          <cell r="R114" t="str">
            <v>VICKY TRIEB</v>
          </cell>
          <cell r="S114" t="str">
            <v>VICKYT@ACCRETIVETG.COM</v>
          </cell>
        </row>
        <row r="115">
          <cell r="F115" t="str">
            <v>419100009796</v>
          </cell>
          <cell r="I115" t="str">
            <v>Y</v>
          </cell>
          <cell r="J115" t="str">
            <v>Y</v>
          </cell>
          <cell r="K115" t="str">
            <v>Y</v>
          </cell>
          <cell r="L115" t="str">
            <v>Y</v>
          </cell>
          <cell r="M115" t="str">
            <v>Y</v>
          </cell>
          <cell r="O115" t="str">
            <v>LCS101</v>
          </cell>
          <cell r="Q115" t="str">
            <v>CWA-LCS101</v>
          </cell>
          <cell r="R115" t="str">
            <v>VICKY TRIEB</v>
          </cell>
          <cell r="S115" t="str">
            <v>VICKYT@ACCRETIVETG.COM</v>
          </cell>
        </row>
        <row r="116">
          <cell r="F116" t="str">
            <v>419100009796</v>
          </cell>
          <cell r="I116" t="str">
            <v>Y</v>
          </cell>
          <cell r="J116" t="str">
            <v>Y</v>
          </cell>
          <cell r="K116" t="str">
            <v>Y</v>
          </cell>
          <cell r="L116" t="str">
            <v>Y</v>
          </cell>
          <cell r="M116" t="str">
            <v>Y</v>
          </cell>
          <cell r="O116" t="str">
            <v>LCS101</v>
          </cell>
          <cell r="Q116" t="str">
            <v>CWA-LCS101</v>
          </cell>
          <cell r="R116" t="str">
            <v>VICKY TRIEB</v>
          </cell>
          <cell r="S116" t="str">
            <v>VICKYT@ACCRETIVETG.COM</v>
          </cell>
        </row>
        <row r="117">
          <cell r="F117" t="str">
            <v>419100009796</v>
          </cell>
          <cell r="I117" t="str">
            <v>Y</v>
          </cell>
          <cell r="J117" t="str">
            <v>Y</v>
          </cell>
          <cell r="K117" t="str">
            <v>Y</v>
          </cell>
          <cell r="L117" t="str">
            <v>Y</v>
          </cell>
          <cell r="M117" t="str">
            <v>Y</v>
          </cell>
          <cell r="O117" t="str">
            <v>LCS101</v>
          </cell>
          <cell r="Q117" t="str">
            <v>CWA-LCS101</v>
          </cell>
          <cell r="R117" t="str">
            <v>VICKY TRIEB</v>
          </cell>
          <cell r="S117" t="str">
            <v>VICKYT@ACCRETIVETG.COM</v>
          </cell>
        </row>
        <row r="118">
          <cell r="F118" t="str">
            <v>419100009796</v>
          </cell>
          <cell r="I118" t="str">
            <v>Y</v>
          </cell>
          <cell r="J118" t="str">
            <v>Y</v>
          </cell>
          <cell r="K118" t="str">
            <v>Y</v>
          </cell>
          <cell r="L118" t="str">
            <v>Y</v>
          </cell>
          <cell r="M118" t="str">
            <v>Y</v>
          </cell>
          <cell r="O118" t="str">
            <v>LCS101</v>
          </cell>
          <cell r="Q118" t="str">
            <v>CWA-LCS101</v>
          </cell>
          <cell r="R118" t="str">
            <v>VICKY TRIEB</v>
          </cell>
          <cell r="S118" t="str">
            <v>VICKYT@ACCRETIVETG.COM</v>
          </cell>
        </row>
        <row r="119">
          <cell r="F119" t="str">
            <v>419100009796</v>
          </cell>
          <cell r="I119" t="str">
            <v>Y</v>
          </cell>
          <cell r="J119" t="str">
            <v>Y</v>
          </cell>
          <cell r="K119" t="str">
            <v>Y</v>
          </cell>
          <cell r="L119" t="str">
            <v>Y</v>
          </cell>
          <cell r="M119" t="str">
            <v>Y</v>
          </cell>
          <cell r="O119" t="str">
            <v>LCS101</v>
          </cell>
          <cell r="Q119" t="str">
            <v>CWA-LCS101</v>
          </cell>
          <cell r="R119" t="str">
            <v>VICKY TRIEB</v>
          </cell>
          <cell r="S119" t="str">
            <v>VICKYT@ACCRETIVETG.COM</v>
          </cell>
        </row>
        <row r="120">
          <cell r="F120" t="str">
            <v>419100009796</v>
          </cell>
          <cell r="I120" t="str">
            <v>Y</v>
          </cell>
          <cell r="J120" t="str">
            <v>Y</v>
          </cell>
          <cell r="K120" t="str">
            <v>Y</v>
          </cell>
          <cell r="L120" t="str">
            <v>Y</v>
          </cell>
          <cell r="M120" t="str">
            <v>Y</v>
          </cell>
          <cell r="O120" t="str">
            <v>LCS101</v>
          </cell>
          <cell r="Q120" t="str">
            <v>CWA-LCS101</v>
          </cell>
          <cell r="R120" t="str">
            <v>VICKY TRIEB</v>
          </cell>
          <cell r="S120" t="str">
            <v>VICKYT@ACCRETIVETG.COM</v>
          </cell>
        </row>
        <row r="121">
          <cell r="F121" t="str">
            <v>419100009796</v>
          </cell>
          <cell r="I121" t="str">
            <v>Y</v>
          </cell>
          <cell r="J121" t="str">
            <v>Y</v>
          </cell>
          <cell r="K121" t="str">
            <v>Y</v>
          </cell>
          <cell r="L121" t="str">
            <v>Y</v>
          </cell>
          <cell r="M121" t="str">
            <v>Y</v>
          </cell>
          <cell r="O121" t="str">
            <v>LCS101</v>
          </cell>
          <cell r="Q121" t="str">
            <v>CWA-LCS101</v>
          </cell>
          <cell r="R121" t="str">
            <v>VICKY TRIEB</v>
          </cell>
          <cell r="S121" t="str">
            <v>VICKYT@ACCRETIVETG.COM</v>
          </cell>
        </row>
        <row r="122">
          <cell r="F122" t="str">
            <v>419100009796</v>
          </cell>
          <cell r="I122" t="str">
            <v>Y</v>
          </cell>
          <cell r="J122" t="str">
            <v>Y</v>
          </cell>
          <cell r="K122" t="str">
            <v>Y</v>
          </cell>
          <cell r="L122" t="str">
            <v>Y</v>
          </cell>
          <cell r="M122" t="str">
            <v>Y</v>
          </cell>
          <cell r="O122" t="str">
            <v>LCS101</v>
          </cell>
          <cell r="Q122" t="str">
            <v>CWA-LCS101</v>
          </cell>
          <cell r="R122" t="str">
            <v>VICKY TRIEB</v>
          </cell>
          <cell r="S122" t="str">
            <v>VICKYT@ACCRETIVETG.COM</v>
          </cell>
        </row>
        <row r="123">
          <cell r="F123" t="str">
            <v>419100009796</v>
          </cell>
          <cell r="I123" t="str">
            <v>Y</v>
          </cell>
          <cell r="J123" t="str">
            <v>Y</v>
          </cell>
          <cell r="K123" t="str">
            <v>Y</v>
          </cell>
          <cell r="L123" t="str">
            <v>Y</v>
          </cell>
          <cell r="M123" t="str">
            <v>Y</v>
          </cell>
          <cell r="O123" t="str">
            <v>LCS101</v>
          </cell>
          <cell r="Q123" t="str">
            <v>CWA-LCS101</v>
          </cell>
          <cell r="R123" t="str">
            <v>VICKY TRIEB</v>
          </cell>
          <cell r="S123" t="str">
            <v>VICKYT@ACCRETIVETG.COM</v>
          </cell>
        </row>
        <row r="124">
          <cell r="F124" t="str">
            <v>419100009796</v>
          </cell>
          <cell r="I124" t="str">
            <v>Y</v>
          </cell>
          <cell r="J124" t="str">
            <v>Y</v>
          </cell>
          <cell r="K124" t="str">
            <v>Y</v>
          </cell>
          <cell r="L124" t="str">
            <v>Y</v>
          </cell>
          <cell r="M124" t="str">
            <v>Y</v>
          </cell>
          <cell r="O124" t="str">
            <v>LCS101</v>
          </cell>
          <cell r="Q124" t="str">
            <v>CWA-LCS101</v>
          </cell>
          <cell r="R124" t="str">
            <v>VICKY TRIEB</v>
          </cell>
          <cell r="S124" t="str">
            <v>VICKYT@ACCRETIVETG.COM</v>
          </cell>
        </row>
        <row r="125">
          <cell r="F125" t="str">
            <v>419100009796</v>
          </cell>
          <cell r="I125" t="str">
            <v>Y</v>
          </cell>
          <cell r="J125" t="str">
            <v>Y</v>
          </cell>
          <cell r="K125" t="str">
            <v>Y</v>
          </cell>
          <cell r="L125" t="str">
            <v>Y</v>
          </cell>
          <cell r="M125" t="str">
            <v>Y</v>
          </cell>
          <cell r="O125" t="str">
            <v>LCS101</v>
          </cell>
          <cell r="Q125" t="str">
            <v>CWA-LCS101</v>
          </cell>
          <cell r="R125" t="str">
            <v>VICKY TRIEB</v>
          </cell>
          <cell r="S125" t="str">
            <v>VICKYT@ACCRETIVETG.COM</v>
          </cell>
        </row>
        <row r="126">
          <cell r="F126" t="str">
            <v>419100009796</v>
          </cell>
          <cell r="I126" t="str">
            <v>Y</v>
          </cell>
          <cell r="J126" t="str">
            <v>Y</v>
          </cell>
          <cell r="K126" t="str">
            <v>Y</v>
          </cell>
          <cell r="L126" t="str">
            <v>Y</v>
          </cell>
          <cell r="M126" t="str">
            <v>Y</v>
          </cell>
          <cell r="O126" t="str">
            <v>LCS101</v>
          </cell>
          <cell r="Q126" t="str">
            <v>CWA-LCS101</v>
          </cell>
          <cell r="R126" t="str">
            <v>VICKY TRIEB</v>
          </cell>
          <cell r="S126" t="str">
            <v>VICKYT@ACCRETIVETG.COM</v>
          </cell>
        </row>
        <row r="127">
          <cell r="F127" t="str">
            <v>419100009796</v>
          </cell>
          <cell r="I127" t="str">
            <v>Y</v>
          </cell>
          <cell r="J127" t="str">
            <v>Y</v>
          </cell>
          <cell r="K127" t="str">
            <v>Y</v>
          </cell>
          <cell r="L127" t="str">
            <v>Y</v>
          </cell>
          <cell r="M127" t="str">
            <v>Y</v>
          </cell>
          <cell r="O127" t="str">
            <v>LCS101</v>
          </cell>
          <cell r="Q127" t="str">
            <v>CWA-LCS101</v>
          </cell>
          <cell r="R127" t="str">
            <v>VICKY TRIEB</v>
          </cell>
          <cell r="S127" t="str">
            <v>VICKYT@ACCRETIVETG.COM</v>
          </cell>
        </row>
        <row r="128">
          <cell r="F128" t="str">
            <v>419100009796</v>
          </cell>
          <cell r="I128" t="str">
            <v>Y</v>
          </cell>
          <cell r="J128" t="str">
            <v>Y</v>
          </cell>
          <cell r="K128" t="str">
            <v>Y</v>
          </cell>
          <cell r="L128" t="str">
            <v>Y</v>
          </cell>
          <cell r="M128" t="str">
            <v>Y</v>
          </cell>
          <cell r="O128" t="str">
            <v>LCS101</v>
          </cell>
          <cell r="Q128" t="str">
            <v>CWA-LCS101</v>
          </cell>
          <cell r="R128" t="str">
            <v>VICKY TRIEB</v>
          </cell>
          <cell r="S128" t="str">
            <v>VICKYT@ACCRETIVETG.COM</v>
          </cell>
        </row>
        <row r="129">
          <cell r="F129" t="str">
            <v>419100009796</v>
          </cell>
          <cell r="I129" t="str">
            <v>Y</v>
          </cell>
          <cell r="J129" t="str">
            <v>Y</v>
          </cell>
          <cell r="K129" t="str">
            <v>Y</v>
          </cell>
          <cell r="L129" t="str">
            <v>Y</v>
          </cell>
          <cell r="M129" t="str">
            <v>Y</v>
          </cell>
          <cell r="O129" t="str">
            <v>LCS101</v>
          </cell>
          <cell r="Q129" t="str">
            <v>CWA-LCS101</v>
          </cell>
          <cell r="R129" t="str">
            <v>VICKY TRIEB</v>
          </cell>
          <cell r="S129" t="str">
            <v>VICKYT@ACCRETIVETG.COM</v>
          </cell>
        </row>
        <row r="130">
          <cell r="F130" t="str">
            <v>419100009796</v>
          </cell>
          <cell r="I130" t="str">
            <v>Y</v>
          </cell>
          <cell r="J130" t="str">
            <v>Y</v>
          </cell>
          <cell r="K130" t="str">
            <v>Y</v>
          </cell>
          <cell r="L130" t="str">
            <v>Y</v>
          </cell>
          <cell r="M130" t="str">
            <v>Y</v>
          </cell>
          <cell r="O130" t="str">
            <v>LCS101</v>
          </cell>
          <cell r="Q130" t="str">
            <v>CWA-LCS101</v>
          </cell>
          <cell r="R130" t="str">
            <v>VICKY TRIEB</v>
          </cell>
          <cell r="S130" t="str">
            <v>VICKYT@ACCRETIVETG.COM</v>
          </cell>
        </row>
        <row r="131">
          <cell r="F131" t="str">
            <v>419100009796</v>
          </cell>
          <cell r="I131" t="str">
            <v>Y</v>
          </cell>
          <cell r="J131" t="str">
            <v>Y</v>
          </cell>
          <cell r="K131" t="str">
            <v>Y</v>
          </cell>
          <cell r="L131" t="str">
            <v>Y</v>
          </cell>
          <cell r="M131" t="str">
            <v>Y</v>
          </cell>
          <cell r="O131" t="str">
            <v>LCS101</v>
          </cell>
          <cell r="Q131" t="str">
            <v>CWA-LCS101</v>
          </cell>
          <cell r="R131" t="str">
            <v>VICKY TRIEB</v>
          </cell>
          <cell r="S131" t="str">
            <v>VICKYT@ACCRETIVETG.COM</v>
          </cell>
        </row>
        <row r="132">
          <cell r="F132" t="str">
            <v>419100009796</v>
          </cell>
          <cell r="I132" t="str">
            <v>Y</v>
          </cell>
          <cell r="J132" t="str">
            <v>Y</v>
          </cell>
          <cell r="K132" t="str">
            <v>Y</v>
          </cell>
          <cell r="L132" t="str">
            <v>Y</v>
          </cell>
          <cell r="M132" t="str">
            <v>Y</v>
          </cell>
          <cell r="O132" t="str">
            <v>LCS101</v>
          </cell>
          <cell r="Q132" t="str">
            <v>CWA-LCS101</v>
          </cell>
          <cell r="R132" t="str">
            <v>VICKY TRIEB</v>
          </cell>
          <cell r="S132" t="str">
            <v>VICKYT@ACCRETIVETG.COM</v>
          </cell>
        </row>
        <row r="133">
          <cell r="F133" t="str">
            <v>419100009796</v>
          </cell>
          <cell r="I133" t="str">
            <v>Y</v>
          </cell>
          <cell r="J133" t="str">
            <v>Y</v>
          </cell>
          <cell r="K133" t="str">
            <v>Y</v>
          </cell>
          <cell r="L133" t="str">
            <v>Y</v>
          </cell>
          <cell r="M133" t="str">
            <v>Y</v>
          </cell>
          <cell r="O133" t="str">
            <v>LCS101</v>
          </cell>
          <cell r="Q133" t="str">
            <v>CWA-LCS101</v>
          </cell>
          <cell r="R133" t="str">
            <v>VICKY TRIEB</v>
          </cell>
          <cell r="S133" t="str">
            <v>VICKYT@ACCRETIVETG.COM</v>
          </cell>
        </row>
        <row r="134">
          <cell r="F134" t="str">
            <v>419100009796</v>
          </cell>
          <cell r="I134" t="str">
            <v>Y</v>
          </cell>
          <cell r="J134" t="str">
            <v>Y</v>
          </cell>
          <cell r="K134" t="str">
            <v>Y</v>
          </cell>
          <cell r="L134" t="str">
            <v>Y</v>
          </cell>
          <cell r="M134" t="str">
            <v>Y</v>
          </cell>
          <cell r="O134" t="str">
            <v>LCS101</v>
          </cell>
          <cell r="Q134" t="str">
            <v>CWA-LCS101</v>
          </cell>
          <cell r="R134" t="str">
            <v>VICKY TRIEB</v>
          </cell>
          <cell r="S134" t="str">
            <v>VICKYT@ACCRETIVETG.COM</v>
          </cell>
        </row>
        <row r="135">
          <cell r="F135" t="str">
            <v>419100009796</v>
          </cell>
          <cell r="I135" t="str">
            <v>Y</v>
          </cell>
          <cell r="J135" t="str">
            <v>Y</v>
          </cell>
          <cell r="K135" t="str">
            <v>Y</v>
          </cell>
          <cell r="L135" t="str">
            <v>Y</v>
          </cell>
          <cell r="M135" t="str">
            <v>Y</v>
          </cell>
          <cell r="O135" t="str">
            <v>LCS101</v>
          </cell>
          <cell r="Q135" t="str">
            <v>CWA-LCS101</v>
          </cell>
          <cell r="R135" t="str">
            <v>VICKY TRIEB</v>
          </cell>
          <cell r="S135" t="str">
            <v>VICKYT@ACCRETIVETG.COM</v>
          </cell>
        </row>
        <row r="136">
          <cell r="F136" t="str">
            <v>419100009796</v>
          </cell>
          <cell r="I136" t="str">
            <v>Y</v>
          </cell>
          <cell r="J136" t="str">
            <v>Y</v>
          </cell>
          <cell r="K136" t="str">
            <v>Y</v>
          </cell>
          <cell r="L136" t="str">
            <v>Y</v>
          </cell>
          <cell r="M136" t="str">
            <v>Y</v>
          </cell>
          <cell r="O136" t="str">
            <v>LCS101</v>
          </cell>
          <cell r="Q136" t="str">
            <v>CWA-LCS101</v>
          </cell>
          <cell r="R136" t="str">
            <v>VICKY TRIEB</v>
          </cell>
          <cell r="S136" t="str">
            <v>VICKYT@ACCRETIVETG.COM</v>
          </cell>
        </row>
        <row r="137">
          <cell r="F137" t="str">
            <v>419100009796</v>
          </cell>
          <cell r="I137" t="str">
            <v>Y</v>
          </cell>
          <cell r="J137" t="str">
            <v>Y</v>
          </cell>
          <cell r="K137" t="str">
            <v>Y</v>
          </cell>
          <cell r="L137" t="str">
            <v>Y</v>
          </cell>
          <cell r="M137" t="str">
            <v>Y</v>
          </cell>
          <cell r="O137" t="str">
            <v>LCS101</v>
          </cell>
          <cell r="Q137" t="str">
            <v>CWA-LCS101</v>
          </cell>
          <cell r="R137" t="str">
            <v>VICKY TRIEB</v>
          </cell>
          <cell r="S137" t="str">
            <v>VICKYT@ACCRETIVETG.COM</v>
          </cell>
        </row>
        <row r="138">
          <cell r="F138" t="str">
            <v>419100009796</v>
          </cell>
          <cell r="I138" t="str">
            <v>Y</v>
          </cell>
          <cell r="J138" t="str">
            <v>Y</v>
          </cell>
          <cell r="K138" t="str">
            <v>Y</v>
          </cell>
          <cell r="L138" t="str">
            <v>Y</v>
          </cell>
          <cell r="M138" t="str">
            <v>Y</v>
          </cell>
          <cell r="O138" t="str">
            <v>LCS101</v>
          </cell>
          <cell r="Q138" t="str">
            <v>CWA-LCS101</v>
          </cell>
          <cell r="R138" t="str">
            <v>VICKY TRIEB</v>
          </cell>
          <cell r="S138" t="str">
            <v>VICKYT@ACCRETIVETG.COM</v>
          </cell>
        </row>
        <row r="139">
          <cell r="F139" t="str">
            <v>419100009796</v>
          </cell>
          <cell r="I139" t="str">
            <v>Y</v>
          </cell>
          <cell r="J139" t="str">
            <v>Y</v>
          </cell>
          <cell r="K139" t="str">
            <v>Y</v>
          </cell>
          <cell r="L139" t="str">
            <v>Y</v>
          </cell>
          <cell r="M139" t="str">
            <v>Y</v>
          </cell>
          <cell r="O139" t="str">
            <v>LCS101</v>
          </cell>
          <cell r="Q139" t="str">
            <v>CWA-LCS101</v>
          </cell>
          <cell r="R139" t="str">
            <v>VICKY TRIEB</v>
          </cell>
          <cell r="S139" t="str">
            <v>VICKYT@ACCRETIVETG.COM</v>
          </cell>
        </row>
        <row r="140">
          <cell r="F140" t="str">
            <v>419100009796</v>
          </cell>
          <cell r="I140" t="str">
            <v>Y</v>
          </cell>
          <cell r="J140" t="str">
            <v>Y</v>
          </cell>
          <cell r="K140" t="str">
            <v>Y</v>
          </cell>
          <cell r="L140" t="str">
            <v>Y</v>
          </cell>
          <cell r="M140" t="str">
            <v>Y</v>
          </cell>
          <cell r="O140" t="str">
            <v>LCS101</v>
          </cell>
          <cell r="Q140" t="str">
            <v>CWA-LCS101</v>
          </cell>
          <cell r="R140" t="str">
            <v>VICKY TRIEB</v>
          </cell>
          <cell r="S140" t="str">
            <v>VICKYT@ACCRETIVETG.COM</v>
          </cell>
        </row>
        <row r="141">
          <cell r="F141" t="str">
            <v>419100009796</v>
          </cell>
          <cell r="I141" t="str">
            <v>Y</v>
          </cell>
          <cell r="J141" t="str">
            <v>Y</v>
          </cell>
          <cell r="K141" t="str">
            <v>Y</v>
          </cell>
          <cell r="L141" t="str">
            <v>Y</v>
          </cell>
          <cell r="M141" t="str">
            <v>Y</v>
          </cell>
          <cell r="O141" t="str">
            <v>LCS101</v>
          </cell>
          <cell r="Q141" t="str">
            <v>CWA-LCS101</v>
          </cell>
          <cell r="R141" t="str">
            <v>VICKY TRIEB</v>
          </cell>
          <cell r="S141" t="str">
            <v>VICKYT@ACCRETIVETG.COM</v>
          </cell>
        </row>
        <row r="142">
          <cell r="F142" t="str">
            <v>419100009796</v>
          </cell>
          <cell r="I142" t="str">
            <v>Y</v>
          </cell>
          <cell r="J142" t="str">
            <v>Y</v>
          </cell>
          <cell r="K142" t="str">
            <v>Y</v>
          </cell>
          <cell r="L142" t="str">
            <v>Y</v>
          </cell>
          <cell r="M142" t="str">
            <v>Y</v>
          </cell>
          <cell r="O142" t="str">
            <v>LCS101</v>
          </cell>
          <cell r="Q142" t="str">
            <v>CWA-LCS101</v>
          </cell>
          <cell r="R142" t="str">
            <v>VICKY TRIEB</v>
          </cell>
          <cell r="S142" t="str">
            <v>VICKYT@ACCRETIVETG.COM</v>
          </cell>
        </row>
        <row r="143">
          <cell r="F143" t="str">
            <v>419100009796</v>
          </cell>
          <cell r="I143" t="str">
            <v>Y</v>
          </cell>
          <cell r="J143" t="str">
            <v>Y</v>
          </cell>
          <cell r="K143" t="str">
            <v>Y</v>
          </cell>
          <cell r="L143" t="str">
            <v>Y</v>
          </cell>
          <cell r="M143" t="str">
            <v>Y</v>
          </cell>
          <cell r="O143" t="str">
            <v>LCS101</v>
          </cell>
          <cell r="Q143" t="str">
            <v>CWA-LCS101</v>
          </cell>
          <cell r="R143" t="str">
            <v>VICKY TRIEB</v>
          </cell>
          <cell r="S143" t="str">
            <v>VICKYT@ACCRETIVETG.COM</v>
          </cell>
        </row>
        <row r="144">
          <cell r="F144" t="str">
            <v>419100009796</v>
          </cell>
          <cell r="I144" t="str">
            <v>Y</v>
          </cell>
          <cell r="J144" t="str">
            <v>Y</v>
          </cell>
          <cell r="K144" t="str">
            <v>Y</v>
          </cell>
          <cell r="L144" t="str">
            <v>Y</v>
          </cell>
          <cell r="M144" t="str">
            <v>Y</v>
          </cell>
          <cell r="O144" t="str">
            <v>LCS101</v>
          </cell>
          <cell r="Q144" t="str">
            <v>CWA-LCS101</v>
          </cell>
          <cell r="R144" t="str">
            <v>VICKY TRIEB</v>
          </cell>
          <cell r="S144" t="str">
            <v>VICKYT@ACCRETIVETG.COM</v>
          </cell>
        </row>
        <row r="145">
          <cell r="F145" t="str">
            <v>419100009796</v>
          </cell>
          <cell r="I145" t="str">
            <v>Y</v>
          </cell>
          <cell r="J145" t="str">
            <v>Y</v>
          </cell>
          <cell r="K145" t="str">
            <v>Y</v>
          </cell>
          <cell r="L145" t="str">
            <v>Y</v>
          </cell>
          <cell r="M145" t="str">
            <v>Y</v>
          </cell>
          <cell r="O145" t="str">
            <v>LCS101</v>
          </cell>
          <cell r="Q145" t="str">
            <v>CWA-LCS101</v>
          </cell>
          <cell r="R145" t="str">
            <v>VICKY TRIEB</v>
          </cell>
          <cell r="S145" t="str">
            <v>VICKYT@ACCRETIVETG.COM</v>
          </cell>
        </row>
        <row r="146">
          <cell r="F146" t="str">
            <v>419100009796</v>
          </cell>
          <cell r="I146" t="str">
            <v>Y</v>
          </cell>
          <cell r="J146" t="str">
            <v>Y</v>
          </cell>
          <cell r="K146" t="str">
            <v>Y</v>
          </cell>
          <cell r="L146" t="str">
            <v>Y</v>
          </cell>
          <cell r="M146" t="str">
            <v>Y</v>
          </cell>
          <cell r="O146" t="str">
            <v>LCS101</v>
          </cell>
          <cell r="Q146" t="str">
            <v>CWA-LCS101</v>
          </cell>
          <cell r="R146" t="str">
            <v>VICKY TRIEB</v>
          </cell>
          <cell r="S146" t="str">
            <v>VICKYT@ACCRETIVETG.COM</v>
          </cell>
        </row>
        <row r="147">
          <cell r="F147" t="str">
            <v>419100009796</v>
          </cell>
          <cell r="I147" t="str">
            <v>Y</v>
          </cell>
          <cell r="J147" t="str">
            <v>Y</v>
          </cell>
          <cell r="K147" t="str">
            <v>Y</v>
          </cell>
          <cell r="L147" t="str">
            <v>Y</v>
          </cell>
          <cell r="M147" t="str">
            <v>Y</v>
          </cell>
          <cell r="O147" t="str">
            <v>LCS101</v>
          </cell>
          <cell r="Q147" t="str">
            <v>CWA-LCS101</v>
          </cell>
          <cell r="R147" t="str">
            <v>VICKY TRIEB</v>
          </cell>
          <cell r="S147" t="str">
            <v>VICKYT@ACCRETIVETG.COM</v>
          </cell>
        </row>
        <row r="148">
          <cell r="F148" t="str">
            <v>419100009796</v>
          </cell>
          <cell r="I148" t="str">
            <v>Y</v>
          </cell>
          <cell r="J148" t="str">
            <v>Y</v>
          </cell>
          <cell r="K148" t="str">
            <v>Y</v>
          </cell>
          <cell r="L148" t="str">
            <v>Y</v>
          </cell>
          <cell r="M148" t="str">
            <v>Y</v>
          </cell>
          <cell r="O148" t="str">
            <v>LCS101</v>
          </cell>
          <cell r="Q148" t="str">
            <v>CWA-LCS101</v>
          </cell>
          <cell r="R148" t="str">
            <v>VICKY TRIEB</v>
          </cell>
          <cell r="S148" t="str">
            <v>VICKYT@ACCRETIVETG.COM</v>
          </cell>
        </row>
        <row r="149">
          <cell r="F149" t="str">
            <v>419100009796</v>
          </cell>
          <cell r="I149" t="str">
            <v>Y</v>
          </cell>
          <cell r="J149" t="str">
            <v>Y</v>
          </cell>
          <cell r="K149" t="str">
            <v>Y</v>
          </cell>
          <cell r="L149" t="str">
            <v>Y</v>
          </cell>
          <cell r="M149" t="str">
            <v>Y</v>
          </cell>
          <cell r="O149" t="str">
            <v>LCS101</v>
          </cell>
          <cell r="Q149" t="str">
            <v>CWA-LCS101</v>
          </cell>
          <cell r="R149" t="str">
            <v>VICKY TRIEB</v>
          </cell>
          <cell r="S149" t="str">
            <v>VICKYT@ACCRETIVETG.COM</v>
          </cell>
        </row>
        <row r="150">
          <cell r="F150" t="str">
            <v>419100009796</v>
          </cell>
          <cell r="I150" t="str">
            <v>Y</v>
          </cell>
          <cell r="J150" t="str">
            <v>Y</v>
          </cell>
          <cell r="K150" t="str">
            <v>Y</v>
          </cell>
          <cell r="L150" t="str">
            <v>Y</v>
          </cell>
          <cell r="M150" t="str">
            <v>Y</v>
          </cell>
          <cell r="O150" t="str">
            <v>LCS101</v>
          </cell>
          <cell r="Q150" t="str">
            <v>CWA-LCS101</v>
          </cell>
          <cell r="R150" t="str">
            <v>VICKY TRIEB</v>
          </cell>
          <cell r="S150" t="str">
            <v>VICKYT@ACCRETIVETG.COM</v>
          </cell>
        </row>
        <row r="151">
          <cell r="F151" t="str">
            <v>419100009796</v>
          </cell>
          <cell r="I151" t="str">
            <v>Y</v>
          </cell>
          <cell r="J151" t="str">
            <v>Y</v>
          </cell>
          <cell r="K151" t="str">
            <v>Y</v>
          </cell>
          <cell r="L151" t="str">
            <v>Y</v>
          </cell>
          <cell r="M151" t="str">
            <v>Y</v>
          </cell>
          <cell r="O151" t="str">
            <v>LCS101</v>
          </cell>
          <cell r="Q151" t="str">
            <v>CWA-LCS101</v>
          </cell>
          <cell r="R151" t="str">
            <v>VICKY TRIEB</v>
          </cell>
          <cell r="S151" t="str">
            <v>VICKYT@ACCRETIVETG.COM</v>
          </cell>
        </row>
        <row r="152">
          <cell r="F152" t="str">
            <v>419100009796</v>
          </cell>
          <cell r="I152" t="str">
            <v>Y</v>
          </cell>
          <cell r="J152" t="str">
            <v>Y</v>
          </cell>
          <cell r="K152" t="str">
            <v>Y</v>
          </cell>
          <cell r="L152" t="str">
            <v>Y</v>
          </cell>
          <cell r="M152" t="str">
            <v>Y</v>
          </cell>
          <cell r="O152" t="str">
            <v>LCS101</v>
          </cell>
          <cell r="Q152" t="str">
            <v>CWA-LCS101</v>
          </cell>
          <cell r="R152" t="str">
            <v>VICKY TRIEB</v>
          </cell>
          <cell r="S152" t="str">
            <v>VICKYT@ACCRETIVETG.COM</v>
          </cell>
        </row>
        <row r="153">
          <cell r="F153" t="str">
            <v>419100009796</v>
          </cell>
          <cell r="I153" t="str">
            <v>Y</v>
          </cell>
          <cell r="J153" t="str">
            <v>Y</v>
          </cell>
          <cell r="K153" t="str">
            <v>Y</v>
          </cell>
          <cell r="L153" t="str">
            <v>Y</v>
          </cell>
          <cell r="M153" t="str">
            <v>Y</v>
          </cell>
          <cell r="O153" t="str">
            <v>LCS101</v>
          </cell>
          <cell r="Q153" t="str">
            <v>CWA-LCS101</v>
          </cell>
          <cell r="R153" t="str">
            <v>VICKY TRIEB</v>
          </cell>
          <cell r="S153" t="str">
            <v>VICKYT@ACCRETIVETG.COM</v>
          </cell>
        </row>
        <row r="154">
          <cell r="F154" t="str">
            <v>419100009796</v>
          </cell>
          <cell r="I154" t="str">
            <v>Y</v>
          </cell>
          <cell r="J154" t="str">
            <v>Y</v>
          </cell>
          <cell r="K154" t="str">
            <v>Y</v>
          </cell>
          <cell r="L154" t="str">
            <v>Y</v>
          </cell>
          <cell r="M154" t="str">
            <v>Y</v>
          </cell>
          <cell r="O154" t="str">
            <v>LCS101</v>
          </cell>
          <cell r="Q154" t="str">
            <v>CWA-LCS101</v>
          </cell>
          <cell r="R154" t="str">
            <v>VICKY TRIEB</v>
          </cell>
          <cell r="S154" t="str">
            <v>VICKYT@ACCRETIVETG.COM</v>
          </cell>
        </row>
        <row r="155">
          <cell r="F155" t="str">
            <v>419100009796</v>
          </cell>
          <cell r="I155" t="str">
            <v>Y</v>
          </cell>
          <cell r="J155" t="str">
            <v>Y</v>
          </cell>
          <cell r="K155" t="str">
            <v>Y</v>
          </cell>
          <cell r="L155" t="str">
            <v>Y</v>
          </cell>
          <cell r="M155" t="str">
            <v>Y</v>
          </cell>
          <cell r="O155" t="str">
            <v>LCS101</v>
          </cell>
          <cell r="Q155" t="str">
            <v>CWA-LCS101</v>
          </cell>
          <cell r="R155" t="str">
            <v>VICKY TRIEB</v>
          </cell>
          <cell r="S155" t="str">
            <v>VICKYT@ACCRETIVETG.COM</v>
          </cell>
        </row>
        <row r="156">
          <cell r="F156" t="str">
            <v>419100009796</v>
          </cell>
          <cell r="I156" t="str">
            <v>Y</v>
          </cell>
          <cell r="J156" t="str">
            <v>Y</v>
          </cell>
          <cell r="K156" t="str">
            <v>Y</v>
          </cell>
          <cell r="L156" t="str">
            <v>Y</v>
          </cell>
          <cell r="M156" t="str">
            <v>Y</v>
          </cell>
          <cell r="O156" t="str">
            <v>LCS101</v>
          </cell>
          <cell r="Q156" t="str">
            <v>CWA-LCS101</v>
          </cell>
          <cell r="R156" t="str">
            <v>VICKY TRIEB</v>
          </cell>
          <cell r="S156" t="str">
            <v>VICKYT@ACCRETIVETG.COM</v>
          </cell>
        </row>
        <row r="157">
          <cell r="F157" t="str">
            <v>419100009796</v>
          </cell>
          <cell r="I157" t="str">
            <v>Y</v>
          </cell>
          <cell r="J157" t="str">
            <v>Y</v>
          </cell>
          <cell r="K157" t="str">
            <v>Y</v>
          </cell>
          <cell r="L157" t="str">
            <v>Y</v>
          </cell>
          <cell r="M157" t="str">
            <v>Y</v>
          </cell>
          <cell r="O157" t="str">
            <v>LCS101</v>
          </cell>
          <cell r="Q157" t="str">
            <v>CWA-LCS101</v>
          </cell>
          <cell r="R157" t="str">
            <v>VICKY TRIEB</v>
          </cell>
          <cell r="S157" t="str">
            <v>VICKYT@ACCRETIVETG.COM</v>
          </cell>
        </row>
        <row r="158">
          <cell r="F158" t="str">
            <v>419100009796</v>
          </cell>
          <cell r="I158" t="str">
            <v>Y</v>
          </cell>
          <cell r="J158" t="str">
            <v>Y</v>
          </cell>
          <cell r="K158" t="str">
            <v>Y</v>
          </cell>
          <cell r="L158" t="str">
            <v>Y</v>
          </cell>
          <cell r="M158" t="str">
            <v>Y</v>
          </cell>
          <cell r="O158" t="str">
            <v>LCS101</v>
          </cell>
          <cell r="Q158" t="str">
            <v>CWA-LCS101</v>
          </cell>
          <cell r="R158" t="str">
            <v>VICKY TRIEB</v>
          </cell>
          <cell r="S158" t="str">
            <v>VICKYT@ACCRETIVETG.COM</v>
          </cell>
        </row>
        <row r="159">
          <cell r="F159" t="str">
            <v>419100009796</v>
          </cell>
          <cell r="I159" t="str">
            <v>Y</v>
          </cell>
          <cell r="J159" t="str">
            <v>Y</v>
          </cell>
          <cell r="K159" t="str">
            <v>Y</v>
          </cell>
          <cell r="L159" t="str">
            <v>Y</v>
          </cell>
          <cell r="M159" t="str">
            <v>Y</v>
          </cell>
          <cell r="O159" t="str">
            <v>LCS101</v>
          </cell>
          <cell r="Q159" t="str">
            <v>CWA-LCS101</v>
          </cell>
          <cell r="R159" t="str">
            <v>VICKY TRIEB</v>
          </cell>
          <cell r="S159" t="str">
            <v>VICKYT@ACCRETIVETG.COM</v>
          </cell>
        </row>
        <row r="160">
          <cell r="F160" t="str">
            <v>419100009796</v>
          </cell>
          <cell r="I160" t="str">
            <v>Y</v>
          </cell>
          <cell r="J160" t="str">
            <v>Y</v>
          </cell>
          <cell r="K160" t="str">
            <v>Y</v>
          </cell>
          <cell r="L160" t="str">
            <v>Y</v>
          </cell>
          <cell r="M160" t="str">
            <v>Y</v>
          </cell>
          <cell r="O160" t="str">
            <v>LCS101</v>
          </cell>
          <cell r="Q160" t="str">
            <v>CWA-LCS101</v>
          </cell>
          <cell r="R160" t="str">
            <v>VICKY TRIEB</v>
          </cell>
          <cell r="S160" t="str">
            <v>VICKYT@ACCRETIVETG.COM</v>
          </cell>
        </row>
        <row r="161">
          <cell r="F161" t="str">
            <v>419100009796</v>
          </cell>
          <cell r="I161" t="str">
            <v>Y</v>
          </cell>
          <cell r="J161" t="str">
            <v>Y</v>
          </cell>
          <cell r="K161" t="str">
            <v>Y</v>
          </cell>
          <cell r="L161" t="str">
            <v>Y</v>
          </cell>
          <cell r="M161" t="str">
            <v>Y</v>
          </cell>
          <cell r="O161" t="str">
            <v>LCS101</v>
          </cell>
          <cell r="Q161" t="str">
            <v>CWA-LCS101</v>
          </cell>
          <cell r="R161" t="str">
            <v>VICKY TRIEB</v>
          </cell>
          <cell r="S161" t="str">
            <v>VICKYT@ACCRETIVETG.COM</v>
          </cell>
        </row>
        <row r="162">
          <cell r="F162" t="str">
            <v>419100009796</v>
          </cell>
          <cell r="I162" t="str">
            <v>Y</v>
          </cell>
          <cell r="J162" t="str">
            <v>Y</v>
          </cell>
          <cell r="K162" t="str">
            <v>Y</v>
          </cell>
          <cell r="L162" t="str">
            <v>Y</v>
          </cell>
          <cell r="M162" t="str">
            <v>Y</v>
          </cell>
          <cell r="O162" t="str">
            <v>LCS101</v>
          </cell>
          <cell r="Q162" t="str">
            <v>CWA-LCS101</v>
          </cell>
          <cell r="R162" t="str">
            <v>VICKY TRIEB</v>
          </cell>
          <cell r="S162" t="str">
            <v>VICKYT@ACCRETIVETG.COM</v>
          </cell>
        </row>
        <row r="163">
          <cell r="F163" t="str">
            <v>419100009796</v>
          </cell>
          <cell r="I163" t="str">
            <v>Y</v>
          </cell>
          <cell r="J163" t="str">
            <v>Y</v>
          </cell>
          <cell r="K163" t="str">
            <v>Y</v>
          </cell>
          <cell r="L163" t="str">
            <v>Y</v>
          </cell>
          <cell r="M163" t="str">
            <v>Y</v>
          </cell>
          <cell r="O163" t="str">
            <v>LCS101</v>
          </cell>
          <cell r="Q163" t="str">
            <v>CWA-LCS101</v>
          </cell>
          <cell r="R163" t="str">
            <v>VICKY TRIEB</v>
          </cell>
          <cell r="S163" t="str">
            <v>VICKYT@ACCRETIVETG.COM</v>
          </cell>
        </row>
        <row r="164">
          <cell r="F164" t="str">
            <v>419100009796</v>
          </cell>
          <cell r="I164" t="str">
            <v>Y</v>
          </cell>
          <cell r="J164" t="str">
            <v>Y</v>
          </cell>
          <cell r="K164" t="str">
            <v>Y</v>
          </cell>
          <cell r="L164" t="str">
            <v>Y</v>
          </cell>
          <cell r="M164" t="str">
            <v>Y</v>
          </cell>
          <cell r="O164" t="str">
            <v>LCS101</v>
          </cell>
          <cell r="Q164" t="str">
            <v>CWA-LCS101</v>
          </cell>
          <cell r="R164" t="str">
            <v>VICKY TRIEB</v>
          </cell>
          <cell r="S164" t="str">
            <v>VICKYT@ACCRETIVETG.COM</v>
          </cell>
        </row>
        <row r="165">
          <cell r="F165" t="str">
            <v>419100009796</v>
          </cell>
          <cell r="I165" t="str">
            <v>Y</v>
          </cell>
          <cell r="J165" t="str">
            <v>Y</v>
          </cell>
          <cell r="K165" t="str">
            <v>Y</v>
          </cell>
          <cell r="L165" t="str">
            <v>Y</v>
          </cell>
          <cell r="M165" t="str">
            <v>Y</v>
          </cell>
          <cell r="O165" t="str">
            <v>LCS101</v>
          </cell>
          <cell r="Q165" t="str">
            <v>CWA-LCS101</v>
          </cell>
          <cell r="R165" t="str">
            <v>VICKY TRIEB</v>
          </cell>
          <cell r="S165" t="str">
            <v>VICKYT@ACCRETIVETG.COM</v>
          </cell>
        </row>
        <row r="166">
          <cell r="F166" t="str">
            <v>419100009796</v>
          </cell>
          <cell r="I166" t="str">
            <v>Y</v>
          </cell>
          <cell r="J166" t="str">
            <v>Y</v>
          </cell>
          <cell r="K166" t="str">
            <v>Y</v>
          </cell>
          <cell r="L166" t="str">
            <v>Y</v>
          </cell>
          <cell r="M166" t="str">
            <v>Y</v>
          </cell>
          <cell r="O166" t="str">
            <v>LCS101</v>
          </cell>
          <cell r="Q166" t="str">
            <v>CWA-LCS101</v>
          </cell>
          <cell r="R166" t="str">
            <v>VICKY TRIEB</v>
          </cell>
          <cell r="S166" t="str">
            <v>VICKYT@ACCRETIVETG.COM</v>
          </cell>
        </row>
        <row r="167">
          <cell r="F167" t="str">
            <v>419100009796</v>
          </cell>
          <cell r="I167" t="str">
            <v>Y</v>
          </cell>
          <cell r="J167" t="str">
            <v>Y</v>
          </cell>
          <cell r="K167" t="str">
            <v>Y</v>
          </cell>
          <cell r="L167" t="str">
            <v>Y</v>
          </cell>
          <cell r="M167" t="str">
            <v>Y</v>
          </cell>
          <cell r="O167" t="str">
            <v>LCS101</v>
          </cell>
          <cell r="Q167" t="str">
            <v>CWA-LCS101</v>
          </cell>
          <cell r="R167" t="str">
            <v>VICKY TRIEB</v>
          </cell>
          <cell r="S167" t="str">
            <v>VICKYT@ACCRETIVETG.COM</v>
          </cell>
        </row>
        <row r="168">
          <cell r="F168" t="str">
            <v>419100009796</v>
          </cell>
          <cell r="I168" t="str">
            <v>Y</v>
          </cell>
          <cell r="J168" t="str">
            <v>Y</v>
          </cell>
          <cell r="K168" t="str">
            <v>Y</v>
          </cell>
          <cell r="L168" t="str">
            <v>Y</v>
          </cell>
          <cell r="M168" t="str">
            <v>Y</v>
          </cell>
          <cell r="O168" t="str">
            <v>LCS101</v>
          </cell>
          <cell r="Q168" t="str">
            <v>CWA-LCS101</v>
          </cell>
          <cell r="R168" t="str">
            <v>VICKY TRIEB</v>
          </cell>
          <cell r="S168" t="str">
            <v>VICKYT@ACCRETIVETG.COM</v>
          </cell>
        </row>
        <row r="169">
          <cell r="F169" t="str">
            <v>419100009796</v>
          </cell>
          <cell r="I169" t="str">
            <v>Y</v>
          </cell>
          <cell r="J169" t="str">
            <v>Y</v>
          </cell>
          <cell r="K169" t="str">
            <v>Y</v>
          </cell>
          <cell r="L169" t="str">
            <v>Y</v>
          </cell>
          <cell r="M169" t="str">
            <v>Y</v>
          </cell>
          <cell r="O169" t="str">
            <v>LCS101</v>
          </cell>
          <cell r="Q169" t="str">
            <v>CWA-LCS101</v>
          </cell>
          <cell r="R169" t="str">
            <v>VICKY TRIEB</v>
          </cell>
          <cell r="S169" t="str">
            <v>VICKYT@ACCRETIVETG.COM</v>
          </cell>
        </row>
        <row r="170">
          <cell r="F170" t="str">
            <v>419100009796</v>
          </cell>
          <cell r="I170" t="str">
            <v>Y</v>
          </cell>
          <cell r="J170" t="str">
            <v>Y</v>
          </cell>
          <cell r="K170" t="str">
            <v>Y</v>
          </cell>
          <cell r="L170" t="str">
            <v>Y</v>
          </cell>
          <cell r="M170" t="str">
            <v>Y</v>
          </cell>
          <cell r="O170" t="str">
            <v>LCS101</v>
          </cell>
          <cell r="Q170" t="str">
            <v>CWA-LCS101</v>
          </cell>
          <cell r="R170" t="str">
            <v>VICKY TRIEB</v>
          </cell>
          <cell r="S170" t="str">
            <v>VICKYT@ACCRETIVETG.COM</v>
          </cell>
        </row>
        <row r="171">
          <cell r="F171" t="str">
            <v>419100009796</v>
          </cell>
          <cell r="I171" t="str">
            <v>Y</v>
          </cell>
          <cell r="J171" t="str">
            <v>Y</v>
          </cell>
          <cell r="K171" t="str">
            <v>Y</v>
          </cell>
          <cell r="L171" t="str">
            <v>Y</v>
          </cell>
          <cell r="M171" t="str">
            <v>Y</v>
          </cell>
          <cell r="O171" t="str">
            <v>LCS101</v>
          </cell>
          <cell r="Q171" t="str">
            <v>CWA-LCS101</v>
          </cell>
          <cell r="R171" t="str">
            <v>VICKY TRIEB</v>
          </cell>
          <cell r="S171" t="str">
            <v>VICKYT@ACCRETIVETG.COM</v>
          </cell>
        </row>
        <row r="172">
          <cell r="F172" t="str">
            <v>419100009796</v>
          </cell>
          <cell r="I172" t="str">
            <v>Y</v>
          </cell>
          <cell r="J172" t="str">
            <v>Y</v>
          </cell>
          <cell r="K172" t="str">
            <v>Y</v>
          </cell>
          <cell r="L172" t="str">
            <v>Y</v>
          </cell>
          <cell r="M172" t="str">
            <v>Y</v>
          </cell>
          <cell r="O172" t="str">
            <v>LCS101</v>
          </cell>
          <cell r="Q172" t="str">
            <v>CWA-LCS101</v>
          </cell>
          <cell r="R172" t="str">
            <v>VICKY TRIEB</v>
          </cell>
          <cell r="S172" t="str">
            <v>VICKYT@ACCRETIVETG.COM</v>
          </cell>
        </row>
        <row r="173">
          <cell r="F173" t="str">
            <v>419100009796</v>
          </cell>
          <cell r="I173" t="str">
            <v>Y</v>
          </cell>
          <cell r="J173" t="str">
            <v>Y</v>
          </cell>
          <cell r="K173" t="str">
            <v>Y</v>
          </cell>
          <cell r="L173" t="str">
            <v>Y</v>
          </cell>
          <cell r="M173" t="str">
            <v>Y</v>
          </cell>
          <cell r="O173" t="str">
            <v>LCS101</v>
          </cell>
          <cell r="Q173" t="str">
            <v>CWA-LCS101</v>
          </cell>
          <cell r="R173" t="str">
            <v>VICKY TRIEB</v>
          </cell>
          <cell r="S173" t="str">
            <v>VICKYT@ACCRETIVETG.COM</v>
          </cell>
        </row>
        <row r="174">
          <cell r="F174" t="str">
            <v>419100009796</v>
          </cell>
          <cell r="I174" t="str">
            <v>Y</v>
          </cell>
          <cell r="J174" t="str">
            <v>Y</v>
          </cell>
          <cell r="K174" t="str">
            <v>Y</v>
          </cell>
          <cell r="L174" t="str">
            <v>Y</v>
          </cell>
          <cell r="M174" t="str">
            <v>Y</v>
          </cell>
          <cell r="O174" t="str">
            <v>LCS101</v>
          </cell>
          <cell r="Q174" t="str">
            <v>CWA-LCS101</v>
          </cell>
          <cell r="R174" t="str">
            <v>VICKY TRIEB</v>
          </cell>
          <cell r="S174" t="str">
            <v>VICKYT@ACCRETIVETG.COM</v>
          </cell>
        </row>
        <row r="175">
          <cell r="F175" t="str">
            <v>419100009796</v>
          </cell>
          <cell r="I175" t="str">
            <v>Y</v>
          </cell>
          <cell r="J175" t="str">
            <v>Y</v>
          </cell>
          <cell r="K175" t="str">
            <v>Y</v>
          </cell>
          <cell r="L175" t="str">
            <v>Y</v>
          </cell>
          <cell r="M175" t="str">
            <v>Y</v>
          </cell>
          <cell r="O175" t="str">
            <v>LCS101</v>
          </cell>
          <cell r="Q175" t="str">
            <v>CWA-LCS101</v>
          </cell>
          <cell r="R175" t="str">
            <v>VICKY TRIEB</v>
          </cell>
          <cell r="S175" t="str">
            <v>VICKYT@ACCRETIVETG.COM</v>
          </cell>
        </row>
        <row r="176">
          <cell r="F176" t="str">
            <v>419100009796</v>
          </cell>
          <cell r="I176" t="str">
            <v>Y</v>
          </cell>
          <cell r="J176" t="str">
            <v>Y</v>
          </cell>
          <cell r="K176" t="str">
            <v>Y</v>
          </cell>
          <cell r="L176" t="str">
            <v>Y</v>
          </cell>
          <cell r="M176" t="str">
            <v>Y</v>
          </cell>
          <cell r="O176" t="str">
            <v>LCS101</v>
          </cell>
          <cell r="Q176" t="str">
            <v>CWA-LCS101</v>
          </cell>
          <cell r="R176" t="str">
            <v>VICKY TRIEB</v>
          </cell>
          <cell r="S176" t="str">
            <v>VICKYT@ACCRETIVETG.COM</v>
          </cell>
        </row>
        <row r="177">
          <cell r="F177" t="str">
            <v>419100009796</v>
          </cell>
          <cell r="I177" t="str">
            <v>Y</v>
          </cell>
          <cell r="J177" t="str">
            <v>Y</v>
          </cell>
          <cell r="K177" t="str">
            <v>Y</v>
          </cell>
          <cell r="L177" t="str">
            <v>Y</v>
          </cell>
          <cell r="M177" t="str">
            <v>Y</v>
          </cell>
          <cell r="O177" t="str">
            <v>LCS101</v>
          </cell>
          <cell r="Q177" t="str">
            <v>CWA-LCS101</v>
          </cell>
          <cell r="R177" t="str">
            <v>VICKY TRIEB</v>
          </cell>
          <cell r="S177" t="str">
            <v>VICKYT@ACCRETIVETG.COM</v>
          </cell>
        </row>
        <row r="178">
          <cell r="F178" t="str">
            <v>419100009796</v>
          </cell>
          <cell r="I178" t="str">
            <v>Y</v>
          </cell>
          <cell r="J178" t="str">
            <v>Y</v>
          </cell>
          <cell r="K178" t="str">
            <v>Y</v>
          </cell>
          <cell r="L178" t="str">
            <v>Y</v>
          </cell>
          <cell r="M178" t="str">
            <v>Y</v>
          </cell>
          <cell r="O178" t="str">
            <v>LCS101</v>
          </cell>
          <cell r="Q178" t="str">
            <v>CWA-LCS101</v>
          </cell>
          <cell r="R178" t="str">
            <v>VICKY TRIEB</v>
          </cell>
          <cell r="S178" t="str">
            <v>VICKYT@ACCRETIVETG.COM</v>
          </cell>
        </row>
        <row r="179">
          <cell r="F179" t="str">
            <v>419100009796</v>
          </cell>
          <cell r="I179" t="str">
            <v>Y</v>
          </cell>
          <cell r="J179" t="str">
            <v>Y</v>
          </cell>
          <cell r="K179" t="str">
            <v>Y</v>
          </cell>
          <cell r="L179" t="str">
            <v>Y</v>
          </cell>
          <cell r="M179" t="str">
            <v>Y</v>
          </cell>
          <cell r="O179" t="str">
            <v>LCS101</v>
          </cell>
          <cell r="Q179" t="str">
            <v>CWA-LCS101</v>
          </cell>
          <cell r="R179" t="str">
            <v>VICKY TRIEB</v>
          </cell>
          <cell r="S179" t="str">
            <v>VICKYT@ACCRETIVETG.COM</v>
          </cell>
        </row>
        <row r="180">
          <cell r="F180" t="str">
            <v>419100009796</v>
          </cell>
          <cell r="I180" t="str">
            <v>Y</v>
          </cell>
          <cell r="J180" t="str">
            <v>Y</v>
          </cell>
          <cell r="K180" t="str">
            <v>Y</v>
          </cell>
          <cell r="L180" t="str">
            <v>Y</v>
          </cell>
          <cell r="M180" t="str">
            <v>Y</v>
          </cell>
          <cell r="O180" t="str">
            <v>LCS101</v>
          </cell>
          <cell r="Q180" t="str">
            <v>CWA-LCS101</v>
          </cell>
          <cell r="R180" t="str">
            <v>VICKY TRIEB</v>
          </cell>
          <cell r="S180" t="str">
            <v>VICKYT@ACCRETIVETG.COM</v>
          </cell>
        </row>
        <row r="181">
          <cell r="F181" t="str">
            <v>419100009796</v>
          </cell>
          <cell r="I181" t="str">
            <v>Y</v>
          </cell>
          <cell r="J181" t="str">
            <v>Y</v>
          </cell>
          <cell r="K181" t="str">
            <v>Y</v>
          </cell>
          <cell r="L181" t="str">
            <v>Y</v>
          </cell>
          <cell r="M181" t="str">
            <v>Y</v>
          </cell>
          <cell r="O181" t="str">
            <v>LCS101</v>
          </cell>
          <cell r="Q181" t="str">
            <v>CWA-LCS101</v>
          </cell>
          <cell r="R181" t="str">
            <v>VICKY TRIEB</v>
          </cell>
          <cell r="S181" t="str">
            <v>VICKYT@ACCRETIVETG.COM</v>
          </cell>
        </row>
        <row r="182">
          <cell r="F182" t="str">
            <v>419100009796</v>
          </cell>
          <cell r="I182" t="str">
            <v>Y</v>
          </cell>
          <cell r="J182" t="str">
            <v>Y</v>
          </cell>
          <cell r="K182" t="str">
            <v>Y</v>
          </cell>
          <cell r="L182" t="str">
            <v>Y</v>
          </cell>
          <cell r="M182" t="str">
            <v>Y</v>
          </cell>
          <cell r="O182" t="str">
            <v>LCS101</v>
          </cell>
          <cell r="Q182" t="str">
            <v>CWA-LCS101</v>
          </cell>
          <cell r="R182" t="str">
            <v>VICKY TRIEB</v>
          </cell>
          <cell r="S182" t="str">
            <v>VICKYT@ACCRETIVETG.COM</v>
          </cell>
        </row>
        <row r="183">
          <cell r="F183" t="str">
            <v>419100009796</v>
          </cell>
          <cell r="I183" t="str">
            <v>Y</v>
          </cell>
          <cell r="J183" t="str">
            <v>Y</v>
          </cell>
          <cell r="K183" t="str">
            <v>Y</v>
          </cell>
          <cell r="L183" t="str">
            <v>Y</v>
          </cell>
          <cell r="M183" t="str">
            <v>Y</v>
          </cell>
          <cell r="O183" t="str">
            <v>LCS101</v>
          </cell>
          <cell r="Q183" t="str">
            <v>CWA-LCS101</v>
          </cell>
          <cell r="R183" t="str">
            <v>VICKY TRIEB</v>
          </cell>
          <cell r="S183" t="str">
            <v>VICKYT@ACCRETIVETG.COM</v>
          </cell>
        </row>
        <row r="184">
          <cell r="F184" t="str">
            <v>419100009796</v>
          </cell>
          <cell r="I184" t="str">
            <v>Y</v>
          </cell>
          <cell r="J184" t="str">
            <v>Y</v>
          </cell>
          <cell r="K184" t="str">
            <v>Y</v>
          </cell>
          <cell r="L184" t="str">
            <v>Y</v>
          </cell>
          <cell r="M184" t="str">
            <v>Y</v>
          </cell>
          <cell r="O184" t="str">
            <v>LCS101</v>
          </cell>
          <cell r="Q184" t="str">
            <v>CWA-LCS101</v>
          </cell>
          <cell r="R184" t="str">
            <v>VICKY TRIEB</v>
          </cell>
          <cell r="S184" t="str">
            <v>VICKYT@ACCRETIVETG.COM</v>
          </cell>
        </row>
        <row r="185">
          <cell r="F185" t="str">
            <v>419100009796</v>
          </cell>
          <cell r="I185" t="str">
            <v>Y</v>
          </cell>
          <cell r="J185" t="str">
            <v>Y</v>
          </cell>
          <cell r="K185" t="str">
            <v>Y</v>
          </cell>
          <cell r="L185" t="str">
            <v>Y</v>
          </cell>
          <cell r="M185" t="str">
            <v>Y</v>
          </cell>
          <cell r="O185" t="str">
            <v>LCS101</v>
          </cell>
          <cell r="Q185" t="str">
            <v>CWA-LCS101</v>
          </cell>
          <cell r="R185" t="str">
            <v>VICKY TRIEB</v>
          </cell>
          <cell r="S185" t="str">
            <v>VICKYT@ACCRETIVETG.COM</v>
          </cell>
        </row>
        <row r="186">
          <cell r="F186" t="str">
            <v>419100009796</v>
          </cell>
          <cell r="I186" t="str">
            <v>Y</v>
          </cell>
          <cell r="J186" t="str">
            <v>Y</v>
          </cell>
          <cell r="K186" t="str">
            <v>Y</v>
          </cell>
          <cell r="L186" t="str">
            <v>Y</v>
          </cell>
          <cell r="M186" t="str">
            <v>Y</v>
          </cell>
          <cell r="O186" t="str">
            <v>LCS101</v>
          </cell>
          <cell r="Q186" t="str">
            <v>CWA-LCS101</v>
          </cell>
          <cell r="R186" t="str">
            <v>VICKY TRIEB</v>
          </cell>
          <cell r="S186" t="str">
            <v>VICKYT@ACCRETIVETG.COM</v>
          </cell>
        </row>
        <row r="187">
          <cell r="F187" t="str">
            <v>419100009796</v>
          </cell>
          <cell r="I187" t="str">
            <v>Y</v>
          </cell>
          <cell r="J187" t="str">
            <v>Y</v>
          </cell>
          <cell r="K187" t="str">
            <v>Y</v>
          </cell>
          <cell r="L187" t="str">
            <v>Y</v>
          </cell>
          <cell r="M187" t="str">
            <v>Y</v>
          </cell>
          <cell r="O187" t="str">
            <v>LCS101</v>
          </cell>
          <cell r="Q187" t="str">
            <v>CWA-LCS101</v>
          </cell>
          <cell r="R187" t="str">
            <v>VICKY TRIEB</v>
          </cell>
          <cell r="S187" t="str">
            <v>VICKYT@ACCRETIVETG.COM</v>
          </cell>
        </row>
        <row r="188">
          <cell r="F188" t="str">
            <v>419100009796</v>
          </cell>
          <cell r="I188" t="str">
            <v>Y</v>
          </cell>
          <cell r="J188" t="str">
            <v>Y</v>
          </cell>
          <cell r="K188" t="str">
            <v>Y</v>
          </cell>
          <cell r="L188" t="str">
            <v>Y</v>
          </cell>
          <cell r="M188" t="str">
            <v>Y</v>
          </cell>
          <cell r="O188" t="str">
            <v>LCS101</v>
          </cell>
          <cell r="Q188" t="str">
            <v>CWA-LCS101</v>
          </cell>
          <cell r="R188" t="str">
            <v>VICKY TRIEB</v>
          </cell>
          <cell r="S188" t="str">
            <v>VICKYT@ACCRETIVETG.COM</v>
          </cell>
        </row>
        <row r="189">
          <cell r="F189" t="str">
            <v>419100009796</v>
          </cell>
          <cell r="I189" t="str">
            <v>Y</v>
          </cell>
          <cell r="J189" t="str">
            <v>Y</v>
          </cell>
          <cell r="K189" t="str">
            <v>Y</v>
          </cell>
          <cell r="L189" t="str">
            <v>Y</v>
          </cell>
          <cell r="M189" t="str">
            <v>Y</v>
          </cell>
          <cell r="O189" t="str">
            <v>LCS101</v>
          </cell>
          <cell r="Q189" t="str">
            <v>CWA-LCS101</v>
          </cell>
          <cell r="R189" t="str">
            <v>VICKY TRIEB</v>
          </cell>
          <cell r="S189" t="str">
            <v>VICKYT@ACCRETIVETG.COM</v>
          </cell>
        </row>
        <row r="190">
          <cell r="F190" t="str">
            <v>419100009796</v>
          </cell>
          <cell r="I190" t="str">
            <v>Y</v>
          </cell>
          <cell r="J190" t="str">
            <v>Y</v>
          </cell>
          <cell r="K190" t="str">
            <v>Y</v>
          </cell>
          <cell r="L190" t="str">
            <v>Y</v>
          </cell>
          <cell r="M190" t="str">
            <v>Y</v>
          </cell>
          <cell r="O190" t="str">
            <v>LCS101</v>
          </cell>
          <cell r="Q190" t="str">
            <v>CWA-LCS101</v>
          </cell>
          <cell r="R190" t="str">
            <v>VICKY TRIEB</v>
          </cell>
          <cell r="S190" t="str">
            <v>VICKYT@ACCRETIVETG.COM</v>
          </cell>
        </row>
        <row r="191">
          <cell r="F191" t="str">
            <v>419100009796</v>
          </cell>
          <cell r="I191" t="str">
            <v>Y</v>
          </cell>
          <cell r="J191" t="str">
            <v>Y</v>
          </cell>
          <cell r="K191" t="str">
            <v>Y</v>
          </cell>
          <cell r="L191" t="str">
            <v>Y</v>
          </cell>
          <cell r="M191" t="str">
            <v>Y</v>
          </cell>
          <cell r="O191" t="str">
            <v>LCS101</v>
          </cell>
          <cell r="Q191" t="str">
            <v>CWA-LCS101</v>
          </cell>
          <cell r="R191" t="str">
            <v>VICKY TRIEB</v>
          </cell>
          <cell r="S191" t="str">
            <v>VICKYT@ACCRETIVETG.COM</v>
          </cell>
        </row>
        <row r="192">
          <cell r="F192" t="str">
            <v>419100009796</v>
          </cell>
          <cell r="I192" t="str">
            <v>Y</v>
          </cell>
          <cell r="J192" t="str">
            <v>Y</v>
          </cell>
          <cell r="K192" t="str">
            <v>Y</v>
          </cell>
          <cell r="L192" t="str">
            <v>Y</v>
          </cell>
          <cell r="M192" t="str">
            <v>Y</v>
          </cell>
          <cell r="O192" t="str">
            <v>LCS101</v>
          </cell>
          <cell r="Q192" t="str">
            <v>CWA-LCS101</v>
          </cell>
          <cell r="R192" t="str">
            <v>VICKY TRIEB</v>
          </cell>
          <cell r="S192" t="str">
            <v>VICKYT@ACCRETIVETG.COM</v>
          </cell>
        </row>
        <row r="193">
          <cell r="F193" t="str">
            <v>419100009796</v>
          </cell>
          <cell r="I193" t="str">
            <v>Y</v>
          </cell>
          <cell r="J193" t="str">
            <v>Y</v>
          </cell>
          <cell r="K193" t="str">
            <v>Y</v>
          </cell>
          <cell r="L193" t="str">
            <v>Y</v>
          </cell>
          <cell r="M193" t="str">
            <v>Y</v>
          </cell>
          <cell r="O193" t="str">
            <v>LCS101</v>
          </cell>
          <cell r="Q193" t="str">
            <v>CWA-LCS101</v>
          </cell>
          <cell r="R193" t="str">
            <v>VICKY TRIEB</v>
          </cell>
          <cell r="S193" t="str">
            <v>VICKYT@ACCRETIVETG.COM</v>
          </cell>
        </row>
        <row r="194">
          <cell r="F194" t="str">
            <v>419100009796</v>
          </cell>
          <cell r="I194" t="str">
            <v>Y</v>
          </cell>
          <cell r="J194" t="str">
            <v>Y</v>
          </cell>
          <cell r="K194" t="str">
            <v>Y</v>
          </cell>
          <cell r="L194" t="str">
            <v>Y</v>
          </cell>
          <cell r="M194" t="str">
            <v>Y</v>
          </cell>
          <cell r="O194" t="str">
            <v>LCS101</v>
          </cell>
          <cell r="Q194" t="str">
            <v>CWA-LCS101</v>
          </cell>
          <cell r="R194" t="str">
            <v>VICKY TRIEB</v>
          </cell>
          <cell r="S194" t="str">
            <v>VICKYT@ACCRETIVETG.COM</v>
          </cell>
        </row>
        <row r="195">
          <cell r="F195" t="str">
            <v>419100009796</v>
          </cell>
          <cell r="I195" t="str">
            <v>Y</v>
          </cell>
          <cell r="J195" t="str">
            <v>Y</v>
          </cell>
          <cell r="K195" t="str">
            <v>Y</v>
          </cell>
          <cell r="L195" t="str">
            <v>Y</v>
          </cell>
          <cell r="M195" t="str">
            <v>Y</v>
          </cell>
          <cell r="O195" t="str">
            <v>LCS101</v>
          </cell>
          <cell r="Q195" t="str">
            <v>CWA-LCS101</v>
          </cell>
          <cell r="R195" t="str">
            <v>VICKY TRIEB</v>
          </cell>
          <cell r="S195" t="str">
            <v>VICKYT@ACCRETIVETG.COM</v>
          </cell>
        </row>
        <row r="196">
          <cell r="F196" t="str">
            <v>419100009796</v>
          </cell>
          <cell r="I196" t="str">
            <v>Y</v>
          </cell>
          <cell r="J196" t="str">
            <v>Y</v>
          </cell>
          <cell r="K196" t="str">
            <v>Y</v>
          </cell>
          <cell r="L196" t="str">
            <v>Y</v>
          </cell>
          <cell r="M196" t="str">
            <v>Y</v>
          </cell>
          <cell r="O196" t="str">
            <v>LCS101</v>
          </cell>
          <cell r="Q196" t="str">
            <v>CWA-LCS101</v>
          </cell>
          <cell r="R196" t="str">
            <v>VICKY TRIEB</v>
          </cell>
          <cell r="S196" t="str">
            <v>VICKYT@ACCRETIVETG.COM</v>
          </cell>
        </row>
        <row r="197">
          <cell r="F197" t="str">
            <v>419100009796</v>
          </cell>
          <cell r="I197" t="str">
            <v>Y</v>
          </cell>
          <cell r="J197" t="str">
            <v>Y</v>
          </cell>
          <cell r="K197" t="str">
            <v>Y</v>
          </cell>
          <cell r="L197" t="str">
            <v>Y</v>
          </cell>
          <cell r="M197" t="str">
            <v>Y</v>
          </cell>
          <cell r="O197" t="str">
            <v>LCS101</v>
          </cell>
          <cell r="Q197" t="str">
            <v>CWA-LCS101</v>
          </cell>
          <cell r="R197" t="str">
            <v>VICKY TRIEB</v>
          </cell>
          <cell r="S197" t="str">
            <v>VICKYT@ACCRETIVETG.COM</v>
          </cell>
        </row>
        <row r="198">
          <cell r="F198" t="str">
            <v>419100009796</v>
          </cell>
          <cell r="I198" t="str">
            <v>Y</v>
          </cell>
          <cell r="J198" t="str">
            <v>Y</v>
          </cell>
          <cell r="K198" t="str">
            <v>Y</v>
          </cell>
          <cell r="L198" t="str">
            <v>Y</v>
          </cell>
          <cell r="M198" t="str">
            <v>Y</v>
          </cell>
          <cell r="O198" t="str">
            <v>LCS101</v>
          </cell>
          <cell r="Q198" t="str">
            <v>CWA-LCS101</v>
          </cell>
          <cell r="R198" t="str">
            <v>VICKY TRIEB</v>
          </cell>
          <cell r="S198" t="str">
            <v>VICKYT@ACCRETIVETG.COM</v>
          </cell>
        </row>
        <row r="199">
          <cell r="F199" t="str">
            <v>419100009796</v>
          </cell>
          <cell r="I199" t="str">
            <v>Y</v>
          </cell>
          <cell r="J199" t="str">
            <v>Y</v>
          </cell>
          <cell r="K199" t="str">
            <v>Y</v>
          </cell>
          <cell r="L199" t="str">
            <v>Y</v>
          </cell>
          <cell r="M199" t="str">
            <v>Y</v>
          </cell>
          <cell r="O199" t="str">
            <v>LCS101</v>
          </cell>
          <cell r="Q199" t="str">
            <v>CWA-LCS101</v>
          </cell>
          <cell r="R199" t="str">
            <v>VICKY TRIEB</v>
          </cell>
          <cell r="S199" t="str">
            <v>VICKYT@ACCRETIVETG.COM</v>
          </cell>
        </row>
        <row r="200">
          <cell r="F200" t="str">
            <v>419100009796</v>
          </cell>
          <cell r="I200" t="str">
            <v>Y</v>
          </cell>
          <cell r="J200" t="str">
            <v>Y</v>
          </cell>
          <cell r="K200" t="str">
            <v>Y</v>
          </cell>
          <cell r="L200" t="str">
            <v>Y</v>
          </cell>
          <cell r="M200" t="str">
            <v>Y</v>
          </cell>
          <cell r="O200" t="str">
            <v>LCS101</v>
          </cell>
          <cell r="Q200" t="str">
            <v>CWA-LCS101</v>
          </cell>
          <cell r="R200" t="str">
            <v>VICKY TRIEB</v>
          </cell>
          <cell r="S200" t="str">
            <v>VICKYT@ACCRETIVETG.COM</v>
          </cell>
        </row>
        <row r="201">
          <cell r="F201" t="str">
            <v>419100009796</v>
          </cell>
          <cell r="I201" t="str">
            <v>Y</v>
          </cell>
          <cell r="J201" t="str">
            <v>Y</v>
          </cell>
          <cell r="K201" t="str">
            <v>Y</v>
          </cell>
          <cell r="L201" t="str">
            <v>Y</v>
          </cell>
          <cell r="M201" t="str">
            <v>Y</v>
          </cell>
          <cell r="O201" t="str">
            <v>LCS101</v>
          </cell>
          <cell r="Q201" t="str">
            <v>CWA-LCS101</v>
          </cell>
          <cell r="R201" t="str">
            <v>VICKY TRIEB</v>
          </cell>
          <cell r="S201" t="str">
            <v>VICKYT@ACCRETIVETG.COM</v>
          </cell>
        </row>
        <row r="202">
          <cell r="F202" t="str">
            <v>419100009796</v>
          </cell>
          <cell r="I202" t="str">
            <v>Y</v>
          </cell>
          <cell r="J202" t="str">
            <v>Y</v>
          </cell>
          <cell r="K202" t="str">
            <v>Y</v>
          </cell>
          <cell r="L202" t="str">
            <v>Y</v>
          </cell>
          <cell r="M202" t="str">
            <v>Y</v>
          </cell>
          <cell r="O202" t="str">
            <v>LCS101</v>
          </cell>
          <cell r="Q202" t="str">
            <v>CWA-LCS101</v>
          </cell>
          <cell r="R202" t="str">
            <v>VICKY TRIEB</v>
          </cell>
          <cell r="S202" t="str">
            <v>VICKYT@ACCRETIVETG.COM</v>
          </cell>
        </row>
        <row r="203">
          <cell r="F203" t="str">
            <v>419100009796</v>
          </cell>
          <cell r="I203" t="str">
            <v>Y</v>
          </cell>
          <cell r="J203" t="str">
            <v>Y</v>
          </cell>
          <cell r="K203" t="str">
            <v>Y</v>
          </cell>
          <cell r="L203" t="str">
            <v>Y</v>
          </cell>
          <cell r="M203" t="str">
            <v>Y</v>
          </cell>
          <cell r="O203" t="str">
            <v>LCS101</v>
          </cell>
          <cell r="Q203" t="str">
            <v>CWA-LCS101</v>
          </cell>
          <cell r="R203" t="str">
            <v>VICKY TRIEB</v>
          </cell>
          <cell r="S203" t="str">
            <v>VICKYT@ACCRETIVETG.COM</v>
          </cell>
        </row>
        <row r="204">
          <cell r="F204" t="str">
            <v>419100009796</v>
          </cell>
          <cell r="I204" t="str">
            <v>Y</v>
          </cell>
          <cell r="J204" t="str">
            <v>Y</v>
          </cell>
          <cell r="K204" t="str">
            <v>Y</v>
          </cell>
          <cell r="L204" t="str">
            <v>Y</v>
          </cell>
          <cell r="M204" t="str">
            <v>Y</v>
          </cell>
          <cell r="O204" t="str">
            <v>LCS101</v>
          </cell>
          <cell r="Q204" t="str">
            <v>CWA-LCS101</v>
          </cell>
          <cell r="R204" t="str">
            <v>VICKY TRIEB</v>
          </cell>
          <cell r="S204" t="str">
            <v>VICKYT@ACCRETIVETG.COM</v>
          </cell>
        </row>
        <row r="205">
          <cell r="F205" t="str">
            <v>419100009796</v>
          </cell>
          <cell r="I205" t="str">
            <v>Y</v>
          </cell>
          <cell r="J205" t="str">
            <v>Y</v>
          </cell>
          <cell r="K205" t="str">
            <v>Y</v>
          </cell>
          <cell r="L205" t="str">
            <v>Y</v>
          </cell>
          <cell r="M205" t="str">
            <v>Y</v>
          </cell>
          <cell r="O205" t="str">
            <v>LCS101</v>
          </cell>
          <cell r="Q205" t="str">
            <v>CWA-LCS101</v>
          </cell>
          <cell r="R205" t="str">
            <v>VICKY TRIEB</v>
          </cell>
          <cell r="S205" t="str">
            <v>VICKYT@ACCRETIVETG.COM</v>
          </cell>
        </row>
        <row r="206">
          <cell r="F206" t="str">
            <v>419100009796</v>
          </cell>
          <cell r="I206" t="str">
            <v>Y</v>
          </cell>
          <cell r="J206" t="str">
            <v>Y</v>
          </cell>
          <cell r="K206" t="str">
            <v>Y</v>
          </cell>
          <cell r="L206" t="str">
            <v>Y</v>
          </cell>
          <cell r="M206" t="str">
            <v>Y</v>
          </cell>
          <cell r="O206" t="str">
            <v>LCS101</v>
          </cell>
          <cell r="Q206" t="str">
            <v>CWA-LCS101</v>
          </cell>
          <cell r="R206" t="str">
            <v>VICKY TRIEB</v>
          </cell>
          <cell r="S206" t="str">
            <v>VICKYT@ACCRETIVETG.COM</v>
          </cell>
        </row>
        <row r="207">
          <cell r="F207" t="str">
            <v>419100009796</v>
          </cell>
          <cell r="I207" t="str">
            <v>Y</v>
          </cell>
          <cell r="J207" t="str">
            <v>Y</v>
          </cell>
          <cell r="K207" t="str">
            <v>Y</v>
          </cell>
          <cell r="L207" t="str">
            <v>Y</v>
          </cell>
          <cell r="M207" t="str">
            <v>Y</v>
          </cell>
          <cell r="O207" t="str">
            <v>LCS101</v>
          </cell>
          <cell r="Q207" t="str">
            <v>CWA-LCS101</v>
          </cell>
          <cell r="R207" t="str">
            <v>VICKY TRIEB</v>
          </cell>
          <cell r="S207" t="str">
            <v>VICKYT@ACCRETIVETG.COM</v>
          </cell>
        </row>
        <row r="208">
          <cell r="F208" t="str">
            <v>419100009796</v>
          </cell>
          <cell r="I208" t="str">
            <v>Y</v>
          </cell>
          <cell r="J208" t="str">
            <v>Y</v>
          </cell>
          <cell r="K208" t="str">
            <v>Y</v>
          </cell>
          <cell r="L208" t="str">
            <v>Y</v>
          </cell>
          <cell r="M208" t="str">
            <v>Y</v>
          </cell>
          <cell r="O208" t="str">
            <v>LCS101</v>
          </cell>
          <cell r="Q208" t="str">
            <v>CWA-LCS101</v>
          </cell>
          <cell r="R208" t="str">
            <v>VICKY TRIEB</v>
          </cell>
          <cell r="S208" t="str">
            <v>VICKYT@ACCRETIVETG.COM</v>
          </cell>
        </row>
        <row r="209">
          <cell r="F209" t="str">
            <v>419100009796</v>
          </cell>
          <cell r="I209" t="str">
            <v>Y</v>
          </cell>
          <cell r="J209" t="str">
            <v>Y</v>
          </cell>
          <cell r="K209" t="str">
            <v>Y</v>
          </cell>
          <cell r="L209" t="str">
            <v>Y</v>
          </cell>
          <cell r="M209" t="str">
            <v>Y</v>
          </cell>
          <cell r="O209" t="str">
            <v>LCS101</v>
          </cell>
          <cell r="Q209" t="str">
            <v>CWA-LCS101</v>
          </cell>
          <cell r="R209" t="str">
            <v>VICKY TRIEB</v>
          </cell>
          <cell r="S209" t="str">
            <v>VICKYT@ACCRETIVETG.COM</v>
          </cell>
        </row>
        <row r="210">
          <cell r="F210" t="str">
            <v>419100009796</v>
          </cell>
          <cell r="I210" t="str">
            <v>Y</v>
          </cell>
          <cell r="J210" t="str">
            <v>Y</v>
          </cell>
          <cell r="K210" t="str">
            <v>Y</v>
          </cell>
          <cell r="L210" t="str">
            <v>Y</v>
          </cell>
          <cell r="M210" t="str">
            <v>Y</v>
          </cell>
          <cell r="O210" t="str">
            <v>LCS101</v>
          </cell>
          <cell r="Q210" t="str">
            <v>CWA-LCS101</v>
          </cell>
          <cell r="R210" t="str">
            <v>VICKY TRIEB</v>
          </cell>
          <cell r="S210" t="str">
            <v>VICKYT@ACCRETIVETG.COM</v>
          </cell>
        </row>
        <row r="211">
          <cell r="F211" t="str">
            <v>419100009796</v>
          </cell>
          <cell r="I211" t="str">
            <v>Y</v>
          </cell>
          <cell r="J211" t="str">
            <v>Y</v>
          </cell>
          <cell r="K211" t="str">
            <v>Y</v>
          </cell>
          <cell r="L211" t="str">
            <v>Y</v>
          </cell>
          <cell r="M211" t="str">
            <v>Y</v>
          </cell>
          <cell r="O211" t="str">
            <v>LCS101</v>
          </cell>
          <cell r="Q211" t="str">
            <v>CWA-LCS101</v>
          </cell>
          <cell r="R211" t="str">
            <v>VICKY TRIEB</v>
          </cell>
          <cell r="S211" t="str">
            <v>VICKYT@ACCRETIVETG.COM</v>
          </cell>
        </row>
        <row r="212">
          <cell r="F212" t="str">
            <v>419100009796</v>
          </cell>
          <cell r="I212" t="str">
            <v>Y</v>
          </cell>
          <cell r="J212" t="str">
            <v>Y</v>
          </cell>
          <cell r="K212" t="str">
            <v>Y</v>
          </cell>
          <cell r="L212" t="str">
            <v>Y</v>
          </cell>
          <cell r="M212" t="str">
            <v>Y</v>
          </cell>
          <cell r="O212" t="str">
            <v>LCS101</v>
          </cell>
          <cell r="Q212" t="str">
            <v>CWA-LCS101</v>
          </cell>
          <cell r="R212" t="str">
            <v>VICKY TRIEB</v>
          </cell>
          <cell r="S212" t="str">
            <v>VICKYT@ACCRETIVETG.COM</v>
          </cell>
        </row>
        <row r="213">
          <cell r="F213" t="str">
            <v>419100009796</v>
          </cell>
          <cell r="I213" t="str">
            <v>Y</v>
          </cell>
          <cell r="J213" t="str">
            <v>Y</v>
          </cell>
          <cell r="K213" t="str">
            <v>Y</v>
          </cell>
          <cell r="L213" t="str">
            <v>Y</v>
          </cell>
          <cell r="M213" t="str">
            <v>Y</v>
          </cell>
          <cell r="O213" t="str">
            <v>LCS101</v>
          </cell>
          <cell r="Q213" t="str">
            <v>CWA-LCS101</v>
          </cell>
          <cell r="R213" t="str">
            <v>VICKY TRIEB</v>
          </cell>
          <cell r="S213" t="str">
            <v>VICKYT@ACCRETIVETG.COM</v>
          </cell>
        </row>
        <row r="214">
          <cell r="F214" t="str">
            <v>419100009796</v>
          </cell>
          <cell r="I214" t="str">
            <v>Y</v>
          </cell>
          <cell r="J214" t="str">
            <v>Y</v>
          </cell>
          <cell r="K214" t="str">
            <v>Y</v>
          </cell>
          <cell r="L214" t="str">
            <v>Y</v>
          </cell>
          <cell r="M214" t="str">
            <v>Y</v>
          </cell>
          <cell r="O214" t="str">
            <v>LCS101</v>
          </cell>
          <cell r="Q214" t="str">
            <v>CWA-LCS101</v>
          </cell>
          <cell r="R214" t="str">
            <v>VICKY TRIEB</v>
          </cell>
          <cell r="S214" t="str">
            <v>VICKYT@ACCRETIVETG.COM</v>
          </cell>
        </row>
        <row r="215">
          <cell r="F215" t="str">
            <v>419100009796</v>
          </cell>
          <cell r="I215" t="str">
            <v>Y</v>
          </cell>
          <cell r="J215" t="str">
            <v>Y</v>
          </cell>
          <cell r="K215" t="str">
            <v>Y</v>
          </cell>
          <cell r="L215" t="str">
            <v>Y</v>
          </cell>
          <cell r="M215" t="str">
            <v>Y</v>
          </cell>
          <cell r="O215" t="str">
            <v>LCS101</v>
          </cell>
          <cell r="Q215" t="str">
            <v>CWA-LCS101</v>
          </cell>
          <cell r="R215" t="str">
            <v>VICKY TRIEB</v>
          </cell>
          <cell r="S215" t="str">
            <v>VICKYT@ACCRETIVETG.COM</v>
          </cell>
        </row>
        <row r="216">
          <cell r="F216" t="str">
            <v>419100009796</v>
          </cell>
          <cell r="I216" t="str">
            <v>Y</v>
          </cell>
          <cell r="J216" t="str">
            <v>Y</v>
          </cell>
          <cell r="K216" t="str">
            <v>Y</v>
          </cell>
          <cell r="L216" t="str">
            <v>Y</v>
          </cell>
          <cell r="M216" t="str">
            <v>Y</v>
          </cell>
          <cell r="O216" t="str">
            <v>LCS101</v>
          </cell>
          <cell r="Q216" t="str">
            <v>CWA-LCS101</v>
          </cell>
          <cell r="R216" t="str">
            <v>VICKY TRIEB</v>
          </cell>
          <cell r="S216" t="str">
            <v>VICKYT@ACCRETIVETG.COM</v>
          </cell>
        </row>
        <row r="217">
          <cell r="F217" t="str">
            <v>419100009796</v>
          </cell>
          <cell r="I217" t="str">
            <v>Y</v>
          </cell>
          <cell r="J217" t="str">
            <v>Y</v>
          </cell>
          <cell r="K217" t="str">
            <v>Y</v>
          </cell>
          <cell r="L217" t="str">
            <v>Y</v>
          </cell>
          <cell r="M217" t="str">
            <v>Y</v>
          </cell>
          <cell r="O217" t="str">
            <v>LCS101</v>
          </cell>
          <cell r="Q217" t="str">
            <v>CWA-LCS101</v>
          </cell>
          <cell r="R217" t="str">
            <v>VICKY TRIEB</v>
          </cell>
          <cell r="S217" t="str">
            <v>VICKYT@ACCRETIVETG.COM</v>
          </cell>
        </row>
        <row r="218">
          <cell r="F218" t="str">
            <v>419100009796</v>
          </cell>
          <cell r="I218" t="str">
            <v>Y</v>
          </cell>
          <cell r="J218" t="str">
            <v>Y</v>
          </cell>
          <cell r="K218" t="str">
            <v>Y</v>
          </cell>
          <cell r="L218" t="str">
            <v>Y</v>
          </cell>
          <cell r="M218" t="str">
            <v>Y</v>
          </cell>
          <cell r="O218" t="str">
            <v>LCS101</v>
          </cell>
          <cell r="Q218" t="str">
            <v>CWA-LCS101</v>
          </cell>
          <cell r="R218" t="str">
            <v>VICKY TRIEB</v>
          </cell>
          <cell r="S218" t="str">
            <v>VICKYT@ACCRETIVETG.COM</v>
          </cell>
        </row>
        <row r="219">
          <cell r="F219" t="str">
            <v>419100009796</v>
          </cell>
          <cell r="I219" t="str">
            <v>Y</v>
          </cell>
          <cell r="J219" t="str">
            <v>Y</v>
          </cell>
          <cell r="K219" t="str">
            <v>Y</v>
          </cell>
          <cell r="L219" t="str">
            <v>Y</v>
          </cell>
          <cell r="M219" t="str">
            <v>Y</v>
          </cell>
          <cell r="O219" t="str">
            <v>LCS101</v>
          </cell>
          <cell r="Q219" t="str">
            <v>CWA-LCS101</v>
          </cell>
          <cell r="R219" t="str">
            <v>VICKY TRIEB</v>
          </cell>
          <cell r="S219" t="str">
            <v>VICKYT@ACCRETIVETG.COM</v>
          </cell>
        </row>
        <row r="220">
          <cell r="F220" t="str">
            <v>419100009796</v>
          </cell>
          <cell r="I220" t="str">
            <v>Y</v>
          </cell>
          <cell r="J220" t="str">
            <v>Y</v>
          </cell>
          <cell r="K220" t="str">
            <v>Y</v>
          </cell>
          <cell r="L220" t="str">
            <v>Y</v>
          </cell>
          <cell r="M220" t="str">
            <v>Y</v>
          </cell>
          <cell r="O220" t="str">
            <v>LCS101</v>
          </cell>
          <cell r="Q220" t="str">
            <v>CWA-LCS101</v>
          </cell>
          <cell r="R220" t="str">
            <v>VICKY TRIEB</v>
          </cell>
          <cell r="S220" t="str">
            <v>VICKYT@ACCRETIVETG.COM</v>
          </cell>
        </row>
        <row r="221">
          <cell r="F221" t="str">
            <v>419100009796</v>
          </cell>
          <cell r="I221" t="str">
            <v>Y</v>
          </cell>
          <cell r="J221" t="str">
            <v>Y</v>
          </cell>
          <cell r="K221" t="str">
            <v>Y</v>
          </cell>
          <cell r="L221" t="str">
            <v>Y</v>
          </cell>
          <cell r="M221" t="str">
            <v>Y</v>
          </cell>
          <cell r="O221" t="str">
            <v>LCS101</v>
          </cell>
          <cell r="Q221" t="str">
            <v>CWA-LCS101</v>
          </cell>
          <cell r="R221" t="str">
            <v>VICKY TRIEB</v>
          </cell>
          <cell r="S221" t="str">
            <v>VICKYT@ACCRETIVETG.COM</v>
          </cell>
        </row>
        <row r="222">
          <cell r="F222" t="str">
            <v>419100009796</v>
          </cell>
          <cell r="I222" t="str">
            <v>Y</v>
          </cell>
          <cell r="J222" t="str">
            <v>Y</v>
          </cell>
          <cell r="K222" t="str">
            <v>Y</v>
          </cell>
          <cell r="L222" t="str">
            <v>Y</v>
          </cell>
          <cell r="M222" t="str">
            <v>Y</v>
          </cell>
          <cell r="O222" t="str">
            <v>LCS101</v>
          </cell>
          <cell r="Q222" t="str">
            <v>CWA-LCS101</v>
          </cell>
          <cell r="R222" t="str">
            <v>VICKY TRIEB</v>
          </cell>
          <cell r="S222" t="str">
            <v>VICKYT@ACCRETIVETG.COM</v>
          </cell>
        </row>
        <row r="223">
          <cell r="F223" t="str">
            <v>419100009796</v>
          </cell>
          <cell r="I223" t="str">
            <v>Y</v>
          </cell>
          <cell r="J223" t="str">
            <v>Y</v>
          </cell>
          <cell r="K223" t="str">
            <v>Y</v>
          </cell>
          <cell r="L223" t="str">
            <v>Y</v>
          </cell>
          <cell r="M223" t="str">
            <v>Y</v>
          </cell>
          <cell r="O223" t="str">
            <v>LCS101</v>
          </cell>
          <cell r="Q223" t="str">
            <v>CWA-LCS101</v>
          </cell>
          <cell r="R223" t="str">
            <v>VICKY TRIEB</v>
          </cell>
          <cell r="S223" t="str">
            <v>VICKYT@ACCRETIVETG.COM</v>
          </cell>
        </row>
        <row r="224">
          <cell r="F224" t="str">
            <v>419100009796</v>
          </cell>
          <cell r="I224" t="str">
            <v>Y</v>
          </cell>
          <cell r="J224" t="str">
            <v>Y</v>
          </cell>
          <cell r="K224" t="str">
            <v>Y</v>
          </cell>
          <cell r="L224" t="str">
            <v>Y</v>
          </cell>
          <cell r="M224" t="str">
            <v>Y</v>
          </cell>
          <cell r="O224" t="str">
            <v>LCS101</v>
          </cell>
          <cell r="Q224" t="str">
            <v>CWA-LCS101</v>
          </cell>
          <cell r="R224" t="str">
            <v>VICKY TRIEB</v>
          </cell>
          <cell r="S224" t="str">
            <v>VICKYT@ACCRETIVETG.COM</v>
          </cell>
        </row>
        <row r="225">
          <cell r="F225" t="str">
            <v>419100009796</v>
          </cell>
          <cell r="I225" t="str">
            <v>Y</v>
          </cell>
          <cell r="J225" t="str">
            <v>Y</v>
          </cell>
          <cell r="K225" t="str">
            <v>Y</v>
          </cell>
          <cell r="L225" t="str">
            <v>Y</v>
          </cell>
          <cell r="M225" t="str">
            <v>Y</v>
          </cell>
          <cell r="O225" t="str">
            <v>LCS101</v>
          </cell>
          <cell r="Q225" t="str">
            <v>CWA-LCS101</v>
          </cell>
          <cell r="R225" t="str">
            <v>VICKY TRIEB</v>
          </cell>
          <cell r="S225" t="str">
            <v>VICKYT@ACCRETIVETG.COM</v>
          </cell>
        </row>
        <row r="226">
          <cell r="F226" t="str">
            <v>419100009796</v>
          </cell>
          <cell r="I226" t="str">
            <v>Y</v>
          </cell>
          <cell r="J226" t="str">
            <v>Y</v>
          </cell>
          <cell r="K226" t="str">
            <v>Y</v>
          </cell>
          <cell r="L226" t="str">
            <v>Y</v>
          </cell>
          <cell r="M226" t="str">
            <v>Y</v>
          </cell>
          <cell r="O226" t="str">
            <v>LCS101</v>
          </cell>
          <cell r="Q226" t="str">
            <v>CWA-LCS101</v>
          </cell>
          <cell r="R226" t="str">
            <v>VICKY TRIEB</v>
          </cell>
          <cell r="S226" t="str">
            <v>VICKYT@ACCRETIVETG.COM</v>
          </cell>
        </row>
        <row r="227">
          <cell r="F227" t="str">
            <v>419100009796</v>
          </cell>
          <cell r="I227" t="str">
            <v>Y</v>
          </cell>
          <cell r="J227" t="str">
            <v>Y</v>
          </cell>
          <cell r="K227" t="str">
            <v>Y</v>
          </cell>
          <cell r="L227" t="str">
            <v>Y</v>
          </cell>
          <cell r="M227" t="str">
            <v>Y</v>
          </cell>
          <cell r="O227" t="str">
            <v>LCS101</v>
          </cell>
          <cell r="Q227" t="str">
            <v>CWA-LCS101</v>
          </cell>
          <cell r="R227" t="str">
            <v>VICKY TRIEB</v>
          </cell>
          <cell r="S227" t="str">
            <v>VICKYT@ACCRETIVETG.COM</v>
          </cell>
        </row>
        <row r="228">
          <cell r="F228" t="str">
            <v>419100009796</v>
          </cell>
          <cell r="I228" t="str">
            <v>Y</v>
          </cell>
          <cell r="J228" t="str">
            <v>Y</v>
          </cell>
          <cell r="K228" t="str">
            <v>Y</v>
          </cell>
          <cell r="L228" t="str">
            <v>Y</v>
          </cell>
          <cell r="M228" t="str">
            <v>Y</v>
          </cell>
          <cell r="O228" t="str">
            <v>LCS101</v>
          </cell>
          <cell r="Q228" t="str">
            <v>CWA-LCS101</v>
          </cell>
          <cell r="R228" t="str">
            <v>VICKY TRIEB</v>
          </cell>
          <cell r="S228" t="str">
            <v>VICKYT@ACCRETIVETG.COM</v>
          </cell>
        </row>
        <row r="229">
          <cell r="F229" t="str">
            <v>419100009796</v>
          </cell>
          <cell r="I229" t="str">
            <v>Y</v>
          </cell>
          <cell r="J229" t="str">
            <v>Y</v>
          </cell>
          <cell r="K229" t="str">
            <v>Y</v>
          </cell>
          <cell r="L229" t="str">
            <v>Y</v>
          </cell>
          <cell r="M229" t="str">
            <v>Y</v>
          </cell>
          <cell r="O229" t="str">
            <v>LCS101</v>
          </cell>
          <cell r="Q229" t="str">
            <v>CWA-LCS101</v>
          </cell>
          <cell r="R229" t="str">
            <v>VICKY TRIEB</v>
          </cell>
          <cell r="S229" t="str">
            <v>VICKYT@ACCRETIVETG.COM</v>
          </cell>
        </row>
        <row r="230">
          <cell r="F230" t="str">
            <v>419100009796</v>
          </cell>
          <cell r="I230" t="str">
            <v>Y</v>
          </cell>
          <cell r="J230" t="str">
            <v>Y</v>
          </cell>
          <cell r="K230" t="str">
            <v>Y</v>
          </cell>
          <cell r="L230" t="str">
            <v>Y</v>
          </cell>
          <cell r="M230" t="str">
            <v>Y</v>
          </cell>
          <cell r="O230" t="str">
            <v>LCS101</v>
          </cell>
          <cell r="Q230" t="str">
            <v>CWA-LCS101</v>
          </cell>
          <cell r="R230" t="str">
            <v>VICKY TRIEB</v>
          </cell>
          <cell r="S230" t="str">
            <v>VICKYT@ACCRETIVETG.COM</v>
          </cell>
        </row>
        <row r="231">
          <cell r="F231" t="str">
            <v>419100009796</v>
          </cell>
          <cell r="I231" t="str">
            <v>Y</v>
          </cell>
          <cell r="J231" t="str">
            <v>Y</v>
          </cell>
          <cell r="K231" t="str">
            <v>Y</v>
          </cell>
          <cell r="L231" t="str">
            <v>Y</v>
          </cell>
          <cell r="M231" t="str">
            <v>Y</v>
          </cell>
          <cell r="O231" t="str">
            <v>LCS101</v>
          </cell>
          <cell r="Q231" t="str">
            <v>CWA-LCS101</v>
          </cell>
          <cell r="R231" t="str">
            <v>VICKY TRIEB</v>
          </cell>
          <cell r="S231" t="str">
            <v>VICKYT@ACCRETIVETG.COM</v>
          </cell>
        </row>
        <row r="232">
          <cell r="F232" t="str">
            <v>419100009796</v>
          </cell>
          <cell r="I232" t="str">
            <v>Y</v>
          </cell>
          <cell r="J232" t="str">
            <v>Y</v>
          </cell>
          <cell r="K232" t="str">
            <v>Y</v>
          </cell>
          <cell r="L232" t="str">
            <v>Y</v>
          </cell>
          <cell r="M232" t="str">
            <v>Y</v>
          </cell>
          <cell r="O232" t="str">
            <v>LCS101</v>
          </cell>
          <cell r="Q232" t="str">
            <v>CWA-LCS101</v>
          </cell>
          <cell r="R232" t="str">
            <v>VICKY TRIEB</v>
          </cell>
          <cell r="S232" t="str">
            <v>VICKYT@ACCRETIVETG.COM</v>
          </cell>
        </row>
        <row r="233">
          <cell r="F233" t="str">
            <v>419100009796</v>
          </cell>
          <cell r="I233" t="str">
            <v>Y</v>
          </cell>
          <cell r="J233" t="str">
            <v>Y</v>
          </cell>
          <cell r="K233" t="str">
            <v>Y</v>
          </cell>
          <cell r="L233" t="str">
            <v>Y</v>
          </cell>
          <cell r="M233" t="str">
            <v>Y</v>
          </cell>
          <cell r="O233" t="str">
            <v>LCS101</v>
          </cell>
          <cell r="Q233" t="str">
            <v>CWA-LCS101</v>
          </cell>
          <cell r="R233" t="str">
            <v>VICKY TRIEB</v>
          </cell>
          <cell r="S233" t="str">
            <v>VICKYT@ACCRETIVETG.COM</v>
          </cell>
        </row>
        <row r="234">
          <cell r="F234" t="str">
            <v>419100009796</v>
          </cell>
          <cell r="I234" t="str">
            <v>Y</v>
          </cell>
          <cell r="J234" t="str">
            <v>Y</v>
          </cell>
          <cell r="K234" t="str">
            <v>Y</v>
          </cell>
          <cell r="L234" t="str">
            <v>Y</v>
          </cell>
          <cell r="M234" t="str">
            <v>Y</v>
          </cell>
          <cell r="O234" t="str">
            <v>LCS101</v>
          </cell>
          <cell r="Q234" t="str">
            <v>CWA-LCS101</v>
          </cell>
          <cell r="R234" t="str">
            <v>VICKY TRIEB</v>
          </cell>
          <cell r="S234" t="str">
            <v>VICKYT@ACCRETIVETG.COM</v>
          </cell>
        </row>
        <row r="235">
          <cell r="F235" t="str">
            <v>419100009796</v>
          </cell>
          <cell r="I235" t="str">
            <v>Y</v>
          </cell>
          <cell r="J235" t="str">
            <v>Y</v>
          </cell>
          <cell r="K235" t="str">
            <v>Y</v>
          </cell>
          <cell r="L235" t="str">
            <v>Y</v>
          </cell>
          <cell r="M235" t="str">
            <v>Y</v>
          </cell>
          <cell r="O235" t="str">
            <v>LCS101</v>
          </cell>
          <cell r="Q235" t="str">
            <v>CWA-LCS101</v>
          </cell>
          <cell r="R235" t="str">
            <v>VICKY TRIEB</v>
          </cell>
          <cell r="S235" t="str">
            <v>VICKYT@ACCRETIVETG.COM</v>
          </cell>
        </row>
        <row r="236">
          <cell r="F236" t="str">
            <v>419100009796</v>
          </cell>
          <cell r="I236" t="str">
            <v>Y</v>
          </cell>
          <cell r="J236" t="str">
            <v>Y</v>
          </cell>
          <cell r="K236" t="str">
            <v>Y</v>
          </cell>
          <cell r="L236" t="str">
            <v>Y</v>
          </cell>
          <cell r="M236" t="str">
            <v>Y</v>
          </cell>
          <cell r="O236" t="str">
            <v>LCS101</v>
          </cell>
          <cell r="Q236" t="str">
            <v>CWA-LCS101</v>
          </cell>
          <cell r="R236" t="str">
            <v>VICKY TRIEB</v>
          </cell>
          <cell r="S236" t="str">
            <v>VICKYT@ACCRETIVETG.COM</v>
          </cell>
        </row>
        <row r="237">
          <cell r="F237" t="str">
            <v>419100009796</v>
          </cell>
          <cell r="I237" t="str">
            <v>Y</v>
          </cell>
          <cell r="J237" t="str">
            <v>Y</v>
          </cell>
          <cell r="K237" t="str">
            <v>Y</v>
          </cell>
          <cell r="L237" t="str">
            <v>Y</v>
          </cell>
          <cell r="M237" t="str">
            <v>Y</v>
          </cell>
          <cell r="O237" t="str">
            <v>LCS101</v>
          </cell>
          <cell r="Q237" t="str">
            <v>CWA-LCS101</v>
          </cell>
          <cell r="R237" t="str">
            <v>VICKY TRIEB</v>
          </cell>
          <cell r="S237" t="str">
            <v>VICKYT@ACCRETIVETG.COM</v>
          </cell>
        </row>
        <row r="238">
          <cell r="F238" t="str">
            <v>419100009796</v>
          </cell>
          <cell r="I238" t="str">
            <v>Y</v>
          </cell>
          <cell r="J238" t="str">
            <v>Y</v>
          </cell>
          <cell r="K238" t="str">
            <v>Y</v>
          </cell>
          <cell r="L238" t="str">
            <v>Y</v>
          </cell>
          <cell r="M238" t="str">
            <v>Y</v>
          </cell>
          <cell r="O238" t="str">
            <v>LCS101</v>
          </cell>
          <cell r="Q238" t="str">
            <v>CWA-LCS101</v>
          </cell>
          <cell r="R238" t="str">
            <v>VICKY TRIEB</v>
          </cell>
          <cell r="S238" t="str">
            <v>VICKYT@ACCRETIVETG.COM</v>
          </cell>
        </row>
        <row r="239">
          <cell r="F239" t="str">
            <v>419100009796</v>
          </cell>
          <cell r="I239" t="str">
            <v>Y</v>
          </cell>
          <cell r="J239" t="str">
            <v>Y</v>
          </cell>
          <cell r="K239" t="str">
            <v>Y</v>
          </cell>
          <cell r="L239" t="str">
            <v>Y</v>
          </cell>
          <cell r="M239" t="str">
            <v>Y</v>
          </cell>
          <cell r="O239" t="str">
            <v>LCS101</v>
          </cell>
          <cell r="Q239" t="str">
            <v>CWA-LCS101</v>
          </cell>
          <cell r="R239" t="str">
            <v>VICKY TRIEB</v>
          </cell>
          <cell r="S239" t="str">
            <v>VICKYT@ACCRETIVETG.COM</v>
          </cell>
        </row>
        <row r="240">
          <cell r="F240" t="str">
            <v>419100009796</v>
          </cell>
          <cell r="I240" t="str">
            <v>Y</v>
          </cell>
          <cell r="J240" t="str">
            <v>Y</v>
          </cell>
          <cell r="K240" t="str">
            <v>Y</v>
          </cell>
          <cell r="L240" t="str">
            <v>Y</v>
          </cell>
          <cell r="M240" t="str">
            <v>Y</v>
          </cell>
          <cell r="O240" t="str">
            <v>LCS101</v>
          </cell>
          <cell r="Q240" t="str">
            <v>CWA-LCS101</v>
          </cell>
          <cell r="R240" t="str">
            <v>VICKY TRIEB</v>
          </cell>
          <cell r="S240" t="str">
            <v>VICKYT@ACCRETIVETG.COM</v>
          </cell>
        </row>
        <row r="241">
          <cell r="F241" t="str">
            <v>419100009796</v>
          </cell>
          <cell r="I241" t="str">
            <v>Y</v>
          </cell>
          <cell r="J241" t="str">
            <v>Y</v>
          </cell>
          <cell r="K241" t="str">
            <v>Y</v>
          </cell>
          <cell r="L241" t="str">
            <v>Y</v>
          </cell>
          <cell r="M241" t="str">
            <v>Y</v>
          </cell>
          <cell r="O241" t="str">
            <v>LCS101</v>
          </cell>
          <cell r="Q241" t="str">
            <v>CWA-LCS101</v>
          </cell>
          <cell r="R241" t="str">
            <v>VICKY TRIEB</v>
          </cell>
          <cell r="S241" t="str">
            <v>VICKYT@ACCRETIVETG.COM</v>
          </cell>
        </row>
        <row r="242">
          <cell r="F242" t="str">
            <v>419100009796</v>
          </cell>
          <cell r="I242" t="str">
            <v>Y</v>
          </cell>
          <cell r="J242" t="str">
            <v>Y</v>
          </cell>
          <cell r="K242" t="str">
            <v>Y</v>
          </cell>
          <cell r="L242" t="str">
            <v>Y</v>
          </cell>
          <cell r="M242" t="str">
            <v>Y</v>
          </cell>
          <cell r="O242" t="str">
            <v>LCS101</v>
          </cell>
          <cell r="Q242" t="str">
            <v>CWA-LCS101</v>
          </cell>
          <cell r="R242" t="str">
            <v>VICKY TRIEB</v>
          </cell>
          <cell r="S242" t="str">
            <v>VICKYT@ACCRETIVETG.COM</v>
          </cell>
        </row>
        <row r="243">
          <cell r="F243" t="str">
            <v>419100009796</v>
          </cell>
          <cell r="I243" t="str">
            <v>Y</v>
          </cell>
          <cell r="J243" t="str">
            <v>Y</v>
          </cell>
          <cell r="K243" t="str">
            <v>Y</v>
          </cell>
          <cell r="L243" t="str">
            <v>Y</v>
          </cell>
          <cell r="M243" t="str">
            <v>Y</v>
          </cell>
          <cell r="O243" t="str">
            <v>LCS101</v>
          </cell>
          <cell r="Q243" t="str">
            <v>CWA-LCS101</v>
          </cell>
          <cell r="R243" t="str">
            <v>VICKY TRIEB</v>
          </cell>
          <cell r="S243" t="str">
            <v>VICKYT@ACCRETIVETG.COM</v>
          </cell>
        </row>
        <row r="244">
          <cell r="F244" t="str">
            <v>419100009796</v>
          </cell>
          <cell r="I244" t="str">
            <v>Y</v>
          </cell>
          <cell r="J244" t="str">
            <v>Y</v>
          </cell>
          <cell r="K244" t="str">
            <v>Y</v>
          </cell>
          <cell r="L244" t="str">
            <v>Y</v>
          </cell>
          <cell r="M244" t="str">
            <v>Y</v>
          </cell>
          <cell r="O244" t="str">
            <v>LCS101</v>
          </cell>
          <cell r="Q244" t="str">
            <v>CWA-LCS101</v>
          </cell>
          <cell r="R244" t="str">
            <v>VICKY TRIEB</v>
          </cell>
          <cell r="S244" t="str">
            <v>VICKYT@ACCRETIVETG.COM</v>
          </cell>
        </row>
        <row r="245">
          <cell r="F245" t="str">
            <v>419100009796</v>
          </cell>
          <cell r="I245" t="str">
            <v>Y</v>
          </cell>
          <cell r="J245" t="str">
            <v>Y</v>
          </cell>
          <cell r="K245" t="str">
            <v>Y</v>
          </cell>
          <cell r="L245" t="str">
            <v>Y</v>
          </cell>
          <cell r="M245" t="str">
            <v>Y</v>
          </cell>
          <cell r="O245" t="str">
            <v>LCS101</v>
          </cell>
          <cell r="Q245" t="str">
            <v>CWA-LCS101</v>
          </cell>
          <cell r="R245" t="str">
            <v>VICKY TRIEB</v>
          </cell>
          <cell r="S245" t="str">
            <v>VICKYT@ACCRETIVETG.COM</v>
          </cell>
        </row>
        <row r="246">
          <cell r="F246" t="str">
            <v>419100009796</v>
          </cell>
          <cell r="I246" t="str">
            <v>Y</v>
          </cell>
          <cell r="J246" t="str">
            <v>Y</v>
          </cell>
          <cell r="K246" t="str">
            <v>Y</v>
          </cell>
          <cell r="L246" t="str">
            <v>Y</v>
          </cell>
          <cell r="M246" t="str">
            <v>Y</v>
          </cell>
          <cell r="O246" t="str">
            <v>LCS101</v>
          </cell>
          <cell r="Q246" t="str">
            <v>CWA-LCS101</v>
          </cell>
          <cell r="R246" t="str">
            <v>VICKY TRIEB</v>
          </cell>
          <cell r="S246" t="str">
            <v>VICKYT@ACCRETIVETG.COM</v>
          </cell>
        </row>
        <row r="247">
          <cell r="F247" t="str">
            <v>419100009796</v>
          </cell>
          <cell r="I247" t="str">
            <v>Y</v>
          </cell>
          <cell r="J247" t="str">
            <v>Y</v>
          </cell>
          <cell r="K247" t="str">
            <v>Y</v>
          </cell>
          <cell r="L247" t="str">
            <v>Y</v>
          </cell>
          <cell r="M247" t="str">
            <v>Y</v>
          </cell>
          <cell r="O247" t="str">
            <v>LCS101</v>
          </cell>
          <cell r="Q247" t="str">
            <v>CWA-LCS101</v>
          </cell>
          <cell r="R247" t="str">
            <v>VICKY TRIEB</v>
          </cell>
          <cell r="S247" t="str">
            <v>VICKYT@ACCRETIVETG.COM</v>
          </cell>
        </row>
        <row r="248">
          <cell r="F248" t="str">
            <v>419100009796</v>
          </cell>
          <cell r="I248" t="str">
            <v>Y</v>
          </cell>
          <cell r="J248" t="str">
            <v>Y</v>
          </cell>
          <cell r="K248" t="str">
            <v>Y</v>
          </cell>
          <cell r="L248" t="str">
            <v>Y</v>
          </cell>
          <cell r="M248" t="str">
            <v>Y</v>
          </cell>
          <cell r="O248" t="str">
            <v>LCS101</v>
          </cell>
          <cell r="Q248" t="str">
            <v>CWA-LCS101</v>
          </cell>
          <cell r="R248" t="str">
            <v>VICKY TRIEB</v>
          </cell>
          <cell r="S248" t="str">
            <v>VICKYT@ACCRETIVETG.COM</v>
          </cell>
        </row>
        <row r="249">
          <cell r="F249" t="str">
            <v>419100009796</v>
          </cell>
          <cell r="I249" t="str">
            <v>Y</v>
          </cell>
          <cell r="J249" t="str">
            <v>Y</v>
          </cell>
          <cell r="K249" t="str">
            <v>Y</v>
          </cell>
          <cell r="L249" t="str">
            <v>Y</v>
          </cell>
          <cell r="M249" t="str">
            <v>Y</v>
          </cell>
          <cell r="O249" t="str">
            <v>LCS101</v>
          </cell>
          <cell r="Q249" t="str">
            <v>CWA-LCS101</v>
          </cell>
          <cell r="R249" t="str">
            <v>VICKY TRIEB</v>
          </cell>
          <cell r="S249" t="str">
            <v>VICKYT@ACCRETIVETG.COM</v>
          </cell>
        </row>
        <row r="250">
          <cell r="F250" t="str">
            <v>419100009796</v>
          </cell>
          <cell r="I250" t="str">
            <v>Y</v>
          </cell>
          <cell r="J250" t="str">
            <v>Y</v>
          </cell>
          <cell r="K250" t="str">
            <v>Y</v>
          </cell>
          <cell r="L250" t="str">
            <v>Y</v>
          </cell>
          <cell r="M250" t="str">
            <v>Y</v>
          </cell>
          <cell r="O250" t="str">
            <v>LCS101</v>
          </cell>
          <cell r="Q250" t="str">
            <v>CWA-LCS101</v>
          </cell>
          <cell r="R250" t="str">
            <v>VICKY TRIEB</v>
          </cell>
          <cell r="S250" t="str">
            <v>VICKYT@ACCRETIVETG.COM</v>
          </cell>
        </row>
        <row r="251">
          <cell r="F251" t="str">
            <v>419100009796</v>
          </cell>
          <cell r="I251" t="str">
            <v>Y</v>
          </cell>
          <cell r="J251" t="str">
            <v>Y</v>
          </cell>
          <cell r="K251" t="str">
            <v>Y</v>
          </cell>
          <cell r="L251" t="str">
            <v>Y</v>
          </cell>
          <cell r="M251" t="str">
            <v>Y</v>
          </cell>
          <cell r="O251" t="str">
            <v>LCS101</v>
          </cell>
          <cell r="Q251" t="str">
            <v>CWA-LCS101</v>
          </cell>
          <cell r="R251" t="str">
            <v>VICKY TRIEB</v>
          </cell>
          <cell r="S251" t="str">
            <v>VICKYT@ACCRETIVETG.COM</v>
          </cell>
        </row>
        <row r="252">
          <cell r="F252" t="str">
            <v>419100009796</v>
          </cell>
          <cell r="I252" t="str">
            <v>Y</v>
          </cell>
          <cell r="J252" t="str">
            <v>Y</v>
          </cell>
          <cell r="K252" t="str">
            <v>Y</v>
          </cell>
          <cell r="L252" t="str">
            <v>Y</v>
          </cell>
          <cell r="M252" t="str">
            <v>Y</v>
          </cell>
          <cell r="O252" t="str">
            <v>LCS101</v>
          </cell>
          <cell r="Q252" t="str">
            <v>CWA-LCS101</v>
          </cell>
          <cell r="R252" t="str">
            <v>VICKY TRIEB</v>
          </cell>
          <cell r="S252" t="str">
            <v>VICKYT@ACCRETIVETG.COM</v>
          </cell>
        </row>
        <row r="253">
          <cell r="F253" t="str">
            <v>419100009796</v>
          </cell>
          <cell r="I253" t="str">
            <v>Y</v>
          </cell>
          <cell r="J253" t="str">
            <v>Y</v>
          </cell>
          <cell r="K253" t="str">
            <v>Y</v>
          </cell>
          <cell r="L253" t="str">
            <v>Y</v>
          </cell>
          <cell r="M253" t="str">
            <v>Y</v>
          </cell>
          <cell r="O253" t="str">
            <v>LCS101</v>
          </cell>
          <cell r="Q253" t="str">
            <v>CWA-LCS101</v>
          </cell>
          <cell r="R253" t="str">
            <v>VICKY TRIEB</v>
          </cell>
          <cell r="S253" t="str">
            <v>VICKYT@ACCRETIVETG.COM</v>
          </cell>
        </row>
        <row r="254">
          <cell r="F254" t="str">
            <v>419100009796</v>
          </cell>
          <cell r="I254" t="str">
            <v>Y</v>
          </cell>
          <cell r="J254" t="str">
            <v>Y</v>
          </cell>
          <cell r="K254" t="str">
            <v>Y</v>
          </cell>
          <cell r="L254" t="str">
            <v>Y</v>
          </cell>
          <cell r="M254" t="str">
            <v>Y</v>
          </cell>
          <cell r="O254" t="str">
            <v>LCS101</v>
          </cell>
          <cell r="Q254" t="str">
            <v>CWA-LCS101</v>
          </cell>
          <cell r="R254" t="str">
            <v>VICKY TRIEB</v>
          </cell>
          <cell r="S254" t="str">
            <v>VICKYT@ACCRETIVETG.COM</v>
          </cell>
        </row>
        <row r="255">
          <cell r="F255" t="str">
            <v>419100009796</v>
          </cell>
          <cell r="I255" t="str">
            <v>Y</v>
          </cell>
          <cell r="J255" t="str">
            <v>Y</v>
          </cell>
          <cell r="K255" t="str">
            <v>Y</v>
          </cell>
          <cell r="L255" t="str">
            <v>Y</v>
          </cell>
          <cell r="M255" t="str">
            <v>Y</v>
          </cell>
          <cell r="O255" t="str">
            <v>LCS101</v>
          </cell>
          <cell r="Q255" t="str">
            <v>CWA-LCS101</v>
          </cell>
          <cell r="R255" t="str">
            <v>VICKY TRIEB</v>
          </cell>
          <cell r="S255" t="str">
            <v>VICKYT@ACCRETIVETG.COM</v>
          </cell>
        </row>
        <row r="256">
          <cell r="F256" t="str">
            <v>419100009796</v>
          </cell>
          <cell r="I256" t="str">
            <v>Y</v>
          </cell>
          <cell r="J256" t="str">
            <v>Y</v>
          </cell>
          <cell r="K256" t="str">
            <v>Y</v>
          </cell>
          <cell r="L256" t="str">
            <v>Y</v>
          </cell>
          <cell r="M256" t="str">
            <v>Y</v>
          </cell>
          <cell r="O256" t="str">
            <v>LCS101</v>
          </cell>
          <cell r="Q256" t="str">
            <v>CWA-LCS101</v>
          </cell>
          <cell r="R256" t="str">
            <v>VICKY TRIEB</v>
          </cell>
          <cell r="S256" t="str">
            <v>VICKYT@ACCRETIVETG.COM</v>
          </cell>
        </row>
        <row r="257">
          <cell r="F257" t="str">
            <v>419100009796</v>
          </cell>
          <cell r="I257" t="str">
            <v>Y</v>
          </cell>
          <cell r="J257" t="str">
            <v>Y</v>
          </cell>
          <cell r="K257" t="str">
            <v>Y</v>
          </cell>
          <cell r="L257" t="str">
            <v>Y</v>
          </cell>
          <cell r="M257" t="str">
            <v>Y</v>
          </cell>
          <cell r="O257" t="str">
            <v>LCS101</v>
          </cell>
          <cell r="Q257" t="str">
            <v>CWA-LCS101</v>
          </cell>
          <cell r="R257" t="str">
            <v>VICKY TRIEB</v>
          </cell>
          <cell r="S257" t="str">
            <v>VICKYT@ACCRETIVETG.COM</v>
          </cell>
        </row>
        <row r="258">
          <cell r="F258" t="str">
            <v>419100009796</v>
          </cell>
          <cell r="I258" t="str">
            <v>Y</v>
          </cell>
          <cell r="J258" t="str">
            <v>Y</v>
          </cell>
          <cell r="K258" t="str">
            <v>Y</v>
          </cell>
          <cell r="L258" t="str">
            <v>Y</v>
          </cell>
          <cell r="M258" t="str">
            <v>Y</v>
          </cell>
          <cell r="O258" t="str">
            <v>LCS101</v>
          </cell>
          <cell r="Q258" t="str">
            <v>CWA-LCS101</v>
          </cell>
          <cell r="R258" t="str">
            <v>VICKY TRIEB</v>
          </cell>
          <cell r="S258" t="str">
            <v>VICKYT@ACCRETIVETG.COM</v>
          </cell>
        </row>
        <row r="259">
          <cell r="F259" t="str">
            <v>419100009796</v>
          </cell>
          <cell r="I259" t="str">
            <v>Y</v>
          </cell>
          <cell r="J259" t="str">
            <v>Y</v>
          </cell>
          <cell r="K259" t="str">
            <v>Y</v>
          </cell>
          <cell r="L259" t="str">
            <v>Y</v>
          </cell>
          <cell r="M259" t="str">
            <v>Y</v>
          </cell>
          <cell r="O259" t="str">
            <v>LCS101</v>
          </cell>
          <cell r="Q259" t="str">
            <v>CWA-LCS101</v>
          </cell>
          <cell r="R259" t="str">
            <v>VICKY TRIEB</v>
          </cell>
          <cell r="S259" t="str">
            <v>VICKYT@ACCRETIVETG.COM</v>
          </cell>
        </row>
        <row r="260">
          <cell r="F260" t="str">
            <v>419100009796</v>
          </cell>
          <cell r="I260" t="str">
            <v>Y</v>
          </cell>
          <cell r="J260" t="str">
            <v>Y</v>
          </cell>
          <cell r="K260" t="str">
            <v>Y</v>
          </cell>
          <cell r="L260" t="str">
            <v>Y</v>
          </cell>
          <cell r="M260" t="str">
            <v>Y</v>
          </cell>
          <cell r="O260" t="str">
            <v>LCS101</v>
          </cell>
          <cell r="Q260" t="str">
            <v>CWA-LCS101</v>
          </cell>
          <cell r="R260" t="str">
            <v>VICKY TRIEB</v>
          </cell>
          <cell r="S260" t="str">
            <v>VICKYT@ACCRETIVETG.COM</v>
          </cell>
        </row>
        <row r="261">
          <cell r="F261" t="str">
            <v>419100009796</v>
          </cell>
          <cell r="I261" t="str">
            <v>Y</v>
          </cell>
          <cell r="J261" t="str">
            <v>Y</v>
          </cell>
          <cell r="K261" t="str">
            <v>Y</v>
          </cell>
          <cell r="L261" t="str">
            <v>Y</v>
          </cell>
          <cell r="M261" t="str">
            <v>Y</v>
          </cell>
          <cell r="O261" t="str">
            <v>LCS101</v>
          </cell>
          <cell r="Q261" t="str">
            <v>CWA-LCS101</v>
          </cell>
          <cell r="R261" t="str">
            <v>VICKY TRIEB</v>
          </cell>
          <cell r="S261" t="str">
            <v>VICKYT@ACCRETIVETG.COM</v>
          </cell>
        </row>
        <row r="262">
          <cell r="F262" t="str">
            <v>419100009796</v>
          </cell>
          <cell r="I262" t="str">
            <v>Y</v>
          </cell>
          <cell r="J262" t="str">
            <v>Y</v>
          </cell>
          <cell r="K262" t="str">
            <v>Y</v>
          </cell>
          <cell r="L262" t="str">
            <v>Y</v>
          </cell>
          <cell r="M262" t="str">
            <v>Y</v>
          </cell>
          <cell r="O262" t="str">
            <v>LCS101</v>
          </cell>
          <cell r="Q262" t="str">
            <v>CWA-LCS101</v>
          </cell>
          <cell r="R262" t="str">
            <v>VICKY TRIEB</v>
          </cell>
          <cell r="S262" t="str">
            <v>VICKYT@ACCRETIVETG.COM</v>
          </cell>
        </row>
        <row r="263">
          <cell r="F263" t="str">
            <v>419100009796</v>
          </cell>
          <cell r="I263" t="str">
            <v>Y</v>
          </cell>
          <cell r="J263" t="str">
            <v>Y</v>
          </cell>
          <cell r="K263" t="str">
            <v>Y</v>
          </cell>
          <cell r="L263" t="str">
            <v>Y</v>
          </cell>
          <cell r="M263" t="str">
            <v>Y</v>
          </cell>
          <cell r="O263" t="str">
            <v>LCS101</v>
          </cell>
          <cell r="Q263" t="str">
            <v>CWA-LCS101</v>
          </cell>
          <cell r="R263" t="str">
            <v>VICKY TRIEB</v>
          </cell>
          <cell r="S263" t="str">
            <v>VICKYT@ACCRETIVETG.COM</v>
          </cell>
        </row>
        <row r="264">
          <cell r="F264" t="str">
            <v>419100009796</v>
          </cell>
          <cell r="I264" t="str">
            <v>Y</v>
          </cell>
          <cell r="J264" t="str">
            <v>Y</v>
          </cell>
          <cell r="K264" t="str">
            <v>Y</v>
          </cell>
          <cell r="L264" t="str">
            <v>Y</v>
          </cell>
          <cell r="M264" t="str">
            <v>Y</v>
          </cell>
          <cell r="O264" t="str">
            <v>LCS101</v>
          </cell>
          <cell r="Q264" t="str">
            <v>CWA-LCS101</v>
          </cell>
          <cell r="R264" t="str">
            <v>VICKY TRIEB</v>
          </cell>
          <cell r="S264" t="str">
            <v>VICKYT@ACCRETIVETG.COM</v>
          </cell>
        </row>
        <row r="265">
          <cell r="F265" t="str">
            <v>419100009796</v>
          </cell>
          <cell r="I265" t="str">
            <v>Y</v>
          </cell>
          <cell r="J265" t="str">
            <v>Y</v>
          </cell>
          <cell r="K265" t="str">
            <v>Y</v>
          </cell>
          <cell r="L265" t="str">
            <v>Y</v>
          </cell>
          <cell r="M265" t="str">
            <v>Y</v>
          </cell>
          <cell r="O265" t="str">
            <v>LCS101</v>
          </cell>
          <cell r="Q265" t="str">
            <v>CWA-LCS101</v>
          </cell>
          <cell r="R265" t="str">
            <v>VICKY TRIEB</v>
          </cell>
          <cell r="S265" t="str">
            <v>VICKYT@ACCRETIVETG.COM</v>
          </cell>
        </row>
        <row r="266">
          <cell r="F266" t="str">
            <v>419100009796</v>
          </cell>
          <cell r="I266" t="str">
            <v>Y</v>
          </cell>
          <cell r="J266" t="str">
            <v>Y</v>
          </cell>
          <cell r="K266" t="str">
            <v>Y</v>
          </cell>
          <cell r="L266" t="str">
            <v>Y</v>
          </cell>
          <cell r="M266" t="str">
            <v>Y</v>
          </cell>
          <cell r="O266" t="str">
            <v>LCS101</v>
          </cell>
          <cell r="Q266" t="str">
            <v>CWA-LCS101</v>
          </cell>
          <cell r="R266" t="str">
            <v>VICKY TRIEB</v>
          </cell>
          <cell r="S266" t="str">
            <v>VICKYT@ACCRETIVETG.COM</v>
          </cell>
        </row>
        <row r="267">
          <cell r="F267" t="str">
            <v>419100009796</v>
          </cell>
          <cell r="I267" t="str">
            <v>Y</v>
          </cell>
          <cell r="J267" t="str">
            <v>Y</v>
          </cell>
          <cell r="K267" t="str">
            <v>Y</v>
          </cell>
          <cell r="L267" t="str">
            <v>Y</v>
          </cell>
          <cell r="M267" t="str">
            <v>Y</v>
          </cell>
          <cell r="O267" t="str">
            <v>LCS101</v>
          </cell>
          <cell r="Q267" t="str">
            <v>CWA-LCS101</v>
          </cell>
          <cell r="R267" t="str">
            <v>VICKY TRIEB</v>
          </cell>
          <cell r="S267" t="str">
            <v>VICKYT@ACCRETIVETG.COM</v>
          </cell>
        </row>
        <row r="268">
          <cell r="F268" t="str">
            <v>419100009796</v>
          </cell>
          <cell r="I268" t="str">
            <v>Y</v>
          </cell>
          <cell r="J268" t="str">
            <v>Y</v>
          </cell>
          <cell r="K268" t="str">
            <v>Y</v>
          </cell>
          <cell r="L268" t="str">
            <v>Y</v>
          </cell>
          <cell r="M268" t="str">
            <v>Y</v>
          </cell>
          <cell r="O268" t="str">
            <v>LCS101</v>
          </cell>
          <cell r="Q268" t="str">
            <v>CWA-LCS101</v>
          </cell>
          <cell r="R268" t="str">
            <v>VICKY TRIEB</v>
          </cell>
          <cell r="S268" t="str">
            <v>VICKYT@ACCRETIVETG.COM</v>
          </cell>
        </row>
        <row r="269">
          <cell r="F269" t="str">
            <v>419100009796</v>
          </cell>
          <cell r="I269" t="str">
            <v>Y</v>
          </cell>
          <cell r="J269" t="str">
            <v>Y</v>
          </cell>
          <cell r="K269" t="str">
            <v>Y</v>
          </cell>
          <cell r="L269" t="str">
            <v>Y</v>
          </cell>
          <cell r="M269" t="str">
            <v>Y</v>
          </cell>
          <cell r="O269" t="str">
            <v>LCS101</v>
          </cell>
          <cell r="Q269" t="str">
            <v>CWA-LCS101</v>
          </cell>
          <cell r="R269" t="str">
            <v>VICKY TRIEB</v>
          </cell>
          <cell r="S269" t="str">
            <v>VICKYT@ACCRETIVETG.COM</v>
          </cell>
        </row>
        <row r="270">
          <cell r="F270" t="str">
            <v>419100009796</v>
          </cell>
          <cell r="I270" t="str">
            <v>Y</v>
          </cell>
          <cell r="J270" t="str">
            <v>Y</v>
          </cell>
          <cell r="K270" t="str">
            <v>Y</v>
          </cell>
          <cell r="L270" t="str">
            <v>Y</v>
          </cell>
          <cell r="M270" t="str">
            <v>Y</v>
          </cell>
          <cell r="O270" t="str">
            <v>LCS101</v>
          </cell>
          <cell r="Q270" t="str">
            <v>CWA-LCS101</v>
          </cell>
          <cell r="R270" t="str">
            <v>VICKY TRIEB</v>
          </cell>
          <cell r="S270" t="str">
            <v>VICKYT@ACCRETIVETG.COM</v>
          </cell>
        </row>
        <row r="271">
          <cell r="F271" t="str">
            <v>419100009796</v>
          </cell>
          <cell r="I271" t="str">
            <v>Y</v>
          </cell>
          <cell r="J271" t="str">
            <v>Y</v>
          </cell>
          <cell r="K271" t="str">
            <v>Y</v>
          </cell>
          <cell r="L271" t="str">
            <v>Y</v>
          </cell>
          <cell r="M271" t="str">
            <v>Y</v>
          </cell>
          <cell r="O271" t="str">
            <v>LCS101</v>
          </cell>
          <cell r="Q271" t="str">
            <v>CWA-LCS101</v>
          </cell>
          <cell r="R271" t="str">
            <v>VICKY TRIEB</v>
          </cell>
          <cell r="S271" t="str">
            <v>VICKYT@ACCRETIVETG.COM</v>
          </cell>
        </row>
        <row r="272">
          <cell r="F272" t="str">
            <v>419100009796</v>
          </cell>
          <cell r="I272" t="str">
            <v>Y</v>
          </cell>
          <cell r="J272" t="str">
            <v>Y</v>
          </cell>
          <cell r="K272" t="str">
            <v>Y</v>
          </cell>
          <cell r="L272" t="str">
            <v>Y</v>
          </cell>
          <cell r="M272" t="str">
            <v>Y</v>
          </cell>
          <cell r="O272" t="str">
            <v>LCS101</v>
          </cell>
          <cell r="Q272" t="str">
            <v>CWA-LCS101</v>
          </cell>
          <cell r="R272" t="str">
            <v>VICKY TRIEB</v>
          </cell>
          <cell r="S272" t="str">
            <v>VICKYT@ACCRETIVETG.COM</v>
          </cell>
        </row>
        <row r="273">
          <cell r="F273" t="str">
            <v>419100009796</v>
          </cell>
          <cell r="I273" t="str">
            <v>Y</v>
          </cell>
          <cell r="J273" t="str">
            <v>Y</v>
          </cell>
          <cell r="K273" t="str">
            <v>Y</v>
          </cell>
          <cell r="L273" t="str">
            <v>Y</v>
          </cell>
          <cell r="M273" t="str">
            <v>Y</v>
          </cell>
          <cell r="O273" t="str">
            <v>LCS101</v>
          </cell>
          <cell r="Q273" t="str">
            <v>CWA-LCS101</v>
          </cell>
          <cell r="R273" t="str">
            <v>VICKY TRIEB</v>
          </cell>
          <cell r="S273" t="str">
            <v>VICKYT@ACCRETIVETG.COM</v>
          </cell>
        </row>
        <row r="274">
          <cell r="F274" t="str">
            <v>419100009796</v>
          </cell>
          <cell r="I274" t="str">
            <v>Y</v>
          </cell>
          <cell r="J274" t="str">
            <v>Y</v>
          </cell>
          <cell r="K274" t="str">
            <v>Y</v>
          </cell>
          <cell r="L274" t="str">
            <v>Y</v>
          </cell>
          <cell r="M274" t="str">
            <v>Y</v>
          </cell>
          <cell r="O274" t="str">
            <v>LCS101</v>
          </cell>
          <cell r="Q274" t="str">
            <v>CWA-LCS101</v>
          </cell>
          <cell r="R274" t="str">
            <v>VICKY TRIEB</v>
          </cell>
          <cell r="S274" t="str">
            <v>VICKYT@ACCRETIVETG.COM</v>
          </cell>
        </row>
        <row r="275">
          <cell r="F275" t="str">
            <v>419100009796</v>
          </cell>
          <cell r="I275" t="str">
            <v>Y</v>
          </cell>
          <cell r="J275" t="str">
            <v>Y</v>
          </cell>
          <cell r="K275" t="str">
            <v>Y</v>
          </cell>
          <cell r="L275" t="str">
            <v>Y</v>
          </cell>
          <cell r="M275" t="str">
            <v>Y</v>
          </cell>
          <cell r="O275" t="str">
            <v>LCS101</v>
          </cell>
          <cell r="Q275" t="str">
            <v>CWA-LCS101</v>
          </cell>
          <cell r="R275" t="str">
            <v>VICKY TRIEB</v>
          </cell>
          <cell r="S275" t="str">
            <v>VICKYT@ACCRETIVETG.COM</v>
          </cell>
        </row>
        <row r="276">
          <cell r="F276" t="str">
            <v>419100009796</v>
          </cell>
          <cell r="I276" t="str">
            <v>Y</v>
          </cell>
          <cell r="J276" t="str">
            <v>Y</v>
          </cell>
          <cell r="K276" t="str">
            <v>Y</v>
          </cell>
          <cell r="L276" t="str">
            <v>Y</v>
          </cell>
          <cell r="M276" t="str">
            <v>Y</v>
          </cell>
          <cell r="O276" t="str">
            <v>LCS101</v>
          </cell>
          <cell r="Q276" t="str">
            <v>CWA-LCS101</v>
          </cell>
          <cell r="R276" t="str">
            <v>VICKY TRIEB</v>
          </cell>
          <cell r="S276" t="str">
            <v>VICKYT@ACCRETIVETG.COM</v>
          </cell>
        </row>
        <row r="277">
          <cell r="F277" t="str">
            <v>419100009796</v>
          </cell>
          <cell r="I277" t="str">
            <v>Y</v>
          </cell>
          <cell r="J277" t="str">
            <v>Y</v>
          </cell>
          <cell r="K277" t="str">
            <v>Y</v>
          </cell>
          <cell r="L277" t="str">
            <v>Y</v>
          </cell>
          <cell r="M277" t="str">
            <v>Y</v>
          </cell>
          <cell r="O277" t="str">
            <v>LCS101</v>
          </cell>
          <cell r="Q277" t="str">
            <v>CWA-LCS101</v>
          </cell>
          <cell r="R277" t="str">
            <v>VICKY TRIEB</v>
          </cell>
          <cell r="S277" t="str">
            <v>VICKYT@ACCRETIVETG.COM</v>
          </cell>
        </row>
        <row r="278">
          <cell r="F278" t="str">
            <v>419100009796</v>
          </cell>
          <cell r="I278" t="str">
            <v>Y</v>
          </cell>
          <cell r="J278" t="str">
            <v>Y</v>
          </cell>
          <cell r="K278" t="str">
            <v>Y</v>
          </cell>
          <cell r="L278" t="str">
            <v>Y</v>
          </cell>
          <cell r="M278" t="str">
            <v>Y</v>
          </cell>
          <cell r="O278" t="str">
            <v>LCS101</v>
          </cell>
          <cell r="Q278" t="str">
            <v>CWA-LCS101</v>
          </cell>
          <cell r="R278" t="str">
            <v>VICKY TRIEB</v>
          </cell>
          <cell r="S278" t="str">
            <v>VICKYT@ACCRETIVETG.COM</v>
          </cell>
        </row>
        <row r="279">
          <cell r="F279" t="str">
            <v>419100009796</v>
          </cell>
          <cell r="I279" t="str">
            <v>Y</v>
          </cell>
          <cell r="J279" t="str">
            <v>Y</v>
          </cell>
          <cell r="K279" t="str">
            <v>Y</v>
          </cell>
          <cell r="L279" t="str">
            <v>Y</v>
          </cell>
          <cell r="M279" t="str">
            <v>Y</v>
          </cell>
          <cell r="O279" t="str">
            <v>LCS101</v>
          </cell>
          <cell r="Q279" t="str">
            <v>CWA-LCS101</v>
          </cell>
          <cell r="R279" t="str">
            <v>VICKY TRIEB</v>
          </cell>
          <cell r="S279" t="str">
            <v>VICKYT@ACCRETIVETG.COM</v>
          </cell>
        </row>
        <row r="280">
          <cell r="F280" t="str">
            <v>419100009796</v>
          </cell>
          <cell r="I280" t="str">
            <v>Y</v>
          </cell>
          <cell r="J280" t="str">
            <v>Y</v>
          </cell>
          <cell r="K280" t="str">
            <v>Y</v>
          </cell>
          <cell r="L280" t="str">
            <v>Y</v>
          </cell>
          <cell r="M280" t="str">
            <v>Y</v>
          </cell>
          <cell r="O280" t="str">
            <v>LCS101</v>
          </cell>
          <cell r="Q280" t="str">
            <v>CWA-LCS101</v>
          </cell>
          <cell r="R280" t="str">
            <v>VICKY TRIEB</v>
          </cell>
          <cell r="S280" t="str">
            <v>VICKYT@ACCRETIVETG.COM</v>
          </cell>
        </row>
        <row r="281">
          <cell r="F281" t="str">
            <v>419100009796</v>
          </cell>
          <cell r="I281" t="str">
            <v>Y</v>
          </cell>
          <cell r="J281" t="str">
            <v>Y</v>
          </cell>
          <cell r="K281" t="str">
            <v>Y</v>
          </cell>
          <cell r="L281" t="str">
            <v>Y</v>
          </cell>
          <cell r="M281" t="str">
            <v>Y</v>
          </cell>
          <cell r="O281" t="str">
            <v>LCS101</v>
          </cell>
          <cell r="Q281" t="str">
            <v>CWA-LCS101</v>
          </cell>
          <cell r="R281" t="str">
            <v>VICKY TRIEB</v>
          </cell>
          <cell r="S281" t="str">
            <v>VICKYT@ACCRETIVETG.COM</v>
          </cell>
        </row>
        <row r="282">
          <cell r="F282" t="str">
            <v>419100009796</v>
          </cell>
          <cell r="I282" t="str">
            <v>Y</v>
          </cell>
          <cell r="J282" t="str">
            <v>Y</v>
          </cell>
          <cell r="K282" t="str">
            <v>Y</v>
          </cell>
          <cell r="L282" t="str">
            <v>Y</v>
          </cell>
          <cell r="M282" t="str">
            <v>Y</v>
          </cell>
          <cell r="O282" t="str">
            <v>LCS101</v>
          </cell>
          <cell r="Q282" t="str">
            <v>CWA-LCS101</v>
          </cell>
          <cell r="R282" t="str">
            <v>VICKY TRIEB</v>
          </cell>
          <cell r="S282" t="str">
            <v>VICKYT@ACCRETIVETG.COM</v>
          </cell>
        </row>
        <row r="283">
          <cell r="F283" t="str">
            <v>419100009796</v>
          </cell>
          <cell r="I283" t="str">
            <v>Y</v>
          </cell>
          <cell r="J283" t="str">
            <v>Y</v>
          </cell>
          <cell r="K283" t="str">
            <v>Y</v>
          </cell>
          <cell r="L283" t="str">
            <v>Y</v>
          </cell>
          <cell r="M283" t="str">
            <v>Y</v>
          </cell>
          <cell r="O283" t="str">
            <v>LCS101</v>
          </cell>
          <cell r="Q283" t="str">
            <v>CWA-LCS101</v>
          </cell>
          <cell r="R283" t="str">
            <v>VICKY TRIEB</v>
          </cell>
          <cell r="S283" t="str">
            <v>VICKYT@ACCRETIVETG.COM</v>
          </cell>
        </row>
        <row r="284">
          <cell r="F284" t="str">
            <v>419100009796</v>
          </cell>
          <cell r="I284" t="str">
            <v>Y</v>
          </cell>
          <cell r="J284" t="str">
            <v>Y</v>
          </cell>
          <cell r="K284" t="str">
            <v>Y</v>
          </cell>
          <cell r="L284" t="str">
            <v>Y</v>
          </cell>
          <cell r="M284" t="str">
            <v>Y</v>
          </cell>
          <cell r="O284" t="str">
            <v>LCS101</v>
          </cell>
          <cell r="Q284" t="str">
            <v>CWA-LCS101</v>
          </cell>
          <cell r="R284" t="str">
            <v>VICKY TRIEB</v>
          </cell>
          <cell r="S284" t="str">
            <v>VICKYT@ACCRETIVETG.COM</v>
          </cell>
        </row>
        <row r="285">
          <cell r="F285" t="str">
            <v>419100009796</v>
          </cell>
          <cell r="I285" t="str">
            <v>Y</v>
          </cell>
          <cell r="J285" t="str">
            <v>Y</v>
          </cell>
          <cell r="K285" t="str">
            <v>Y</v>
          </cell>
          <cell r="L285" t="str">
            <v>Y</v>
          </cell>
          <cell r="M285" t="str">
            <v>Y</v>
          </cell>
          <cell r="O285" t="str">
            <v>LCS101</v>
          </cell>
          <cell r="Q285" t="str">
            <v>CWA-LCS101</v>
          </cell>
          <cell r="R285" t="str">
            <v>VICKY TRIEB</v>
          </cell>
          <cell r="S285" t="str">
            <v>VICKYT@ACCRETIVETG.COM</v>
          </cell>
        </row>
        <row r="286">
          <cell r="F286" t="str">
            <v>419100009796</v>
          </cell>
          <cell r="I286" t="str">
            <v>Y</v>
          </cell>
          <cell r="J286" t="str">
            <v>Y</v>
          </cell>
          <cell r="K286" t="str">
            <v>Y</v>
          </cell>
          <cell r="L286" t="str">
            <v>Y</v>
          </cell>
          <cell r="M286" t="str">
            <v>Y</v>
          </cell>
          <cell r="O286" t="str">
            <v>LCS101</v>
          </cell>
          <cell r="Q286" t="str">
            <v>CWA-LCS101</v>
          </cell>
          <cell r="R286" t="str">
            <v>VICKY TRIEB</v>
          </cell>
          <cell r="S286" t="str">
            <v>VICKYT@ACCRETIVETG.COM</v>
          </cell>
        </row>
        <row r="287">
          <cell r="F287" t="str">
            <v>419100009796</v>
          </cell>
          <cell r="I287" t="str">
            <v>Y</v>
          </cell>
          <cell r="J287" t="str">
            <v>Y</v>
          </cell>
          <cell r="K287" t="str">
            <v>Y</v>
          </cell>
          <cell r="L287" t="str">
            <v>Y</v>
          </cell>
          <cell r="M287" t="str">
            <v>Y</v>
          </cell>
          <cell r="O287" t="str">
            <v>LCS101</v>
          </cell>
          <cell r="Q287" t="str">
            <v>CWA-LCS101</v>
          </cell>
          <cell r="R287" t="str">
            <v>VICKY TRIEB</v>
          </cell>
          <cell r="S287" t="str">
            <v>VICKYT@ACCRETIVETG.COM</v>
          </cell>
        </row>
        <row r="288">
          <cell r="F288" t="str">
            <v>419100009796</v>
          </cell>
          <cell r="I288" t="str">
            <v>Y</v>
          </cell>
          <cell r="J288" t="str">
            <v>Y</v>
          </cell>
          <cell r="K288" t="str">
            <v>Y</v>
          </cell>
          <cell r="L288" t="str">
            <v>Y</v>
          </cell>
          <cell r="M288" t="str">
            <v>Y</v>
          </cell>
          <cell r="O288" t="str">
            <v>LCS101</v>
          </cell>
          <cell r="Q288" t="str">
            <v>CWA-LCS101</v>
          </cell>
          <cell r="R288" t="str">
            <v>VICKY TRIEB</v>
          </cell>
          <cell r="S288" t="str">
            <v>VICKYT@ACCRETIVETG.COM</v>
          </cell>
        </row>
        <row r="289">
          <cell r="F289" t="str">
            <v>419100009796</v>
          </cell>
          <cell r="I289" t="str">
            <v>Y</v>
          </cell>
          <cell r="J289" t="str">
            <v>Y</v>
          </cell>
          <cell r="K289" t="str">
            <v>Y</v>
          </cell>
          <cell r="L289" t="str">
            <v>Y</v>
          </cell>
          <cell r="M289" t="str">
            <v>Y</v>
          </cell>
          <cell r="O289" t="str">
            <v>LCS101</v>
          </cell>
          <cell r="Q289" t="str">
            <v>CWA-LCS101</v>
          </cell>
          <cell r="R289" t="str">
            <v>VICKY TRIEB</v>
          </cell>
          <cell r="S289" t="str">
            <v>VICKYT@ACCRETIVETG.COM</v>
          </cell>
        </row>
        <row r="290">
          <cell r="F290" t="str">
            <v>419100009796</v>
          </cell>
          <cell r="I290" t="str">
            <v>Y</v>
          </cell>
          <cell r="J290" t="str">
            <v>Y</v>
          </cell>
          <cell r="K290" t="str">
            <v>Y</v>
          </cell>
          <cell r="L290" t="str">
            <v>Y</v>
          </cell>
          <cell r="M290" t="str">
            <v>Y</v>
          </cell>
          <cell r="O290" t="str">
            <v>LCS101</v>
          </cell>
          <cell r="Q290" t="str">
            <v>CWA-LCS101</v>
          </cell>
          <cell r="R290" t="str">
            <v>VICKY TRIEB</v>
          </cell>
          <cell r="S290" t="str">
            <v>VICKYT@ACCRETIVETG.COM</v>
          </cell>
        </row>
        <row r="291">
          <cell r="F291" t="str">
            <v>419100009796</v>
          </cell>
          <cell r="I291" t="str">
            <v>Y</v>
          </cell>
          <cell r="J291" t="str">
            <v>Y</v>
          </cell>
          <cell r="K291" t="str">
            <v>Y</v>
          </cell>
          <cell r="L291" t="str">
            <v>Y</v>
          </cell>
          <cell r="M291" t="str">
            <v>Y</v>
          </cell>
          <cell r="O291" t="str">
            <v>LCS101</v>
          </cell>
          <cell r="Q291" t="str">
            <v>CWA-LCS101</v>
          </cell>
          <cell r="R291" t="str">
            <v>VICKY TRIEB</v>
          </cell>
          <cell r="S291" t="str">
            <v>VICKYT@ACCRETIVETG.COM</v>
          </cell>
        </row>
        <row r="292">
          <cell r="F292" t="str">
            <v>419100009796</v>
          </cell>
          <cell r="I292" t="str">
            <v>Y</v>
          </cell>
          <cell r="J292" t="str">
            <v>Y</v>
          </cell>
          <cell r="K292" t="str">
            <v>Y</v>
          </cell>
          <cell r="L292" t="str">
            <v>Y</v>
          </cell>
          <cell r="M292" t="str">
            <v>Y</v>
          </cell>
          <cell r="O292" t="str">
            <v>LCS101</v>
          </cell>
          <cell r="Q292" t="str">
            <v>CWA-LCS101</v>
          </cell>
          <cell r="R292" t="str">
            <v>VICKY TRIEB</v>
          </cell>
          <cell r="S292" t="str">
            <v>VICKYT@ACCRETIVETG.COM</v>
          </cell>
        </row>
        <row r="293">
          <cell r="F293" t="str">
            <v>419100009796</v>
          </cell>
          <cell r="I293" t="str">
            <v>Y</v>
          </cell>
          <cell r="J293" t="str">
            <v>Y</v>
          </cell>
          <cell r="K293" t="str">
            <v>Y</v>
          </cell>
          <cell r="L293" t="str">
            <v>Y</v>
          </cell>
          <cell r="M293" t="str">
            <v>Y</v>
          </cell>
          <cell r="O293" t="str">
            <v>LCS101</v>
          </cell>
          <cell r="Q293" t="str">
            <v>CWA-LCS101</v>
          </cell>
          <cell r="R293" t="str">
            <v>VICKY TRIEB</v>
          </cell>
          <cell r="S293" t="str">
            <v>VICKYT@ACCRETIVETG.COM</v>
          </cell>
        </row>
        <row r="294">
          <cell r="F294" t="str">
            <v>419100009796</v>
          </cell>
          <cell r="I294" t="str">
            <v>Y</v>
          </cell>
          <cell r="J294" t="str">
            <v>Y</v>
          </cell>
          <cell r="K294" t="str">
            <v>Y</v>
          </cell>
          <cell r="L294" t="str">
            <v>Y</v>
          </cell>
          <cell r="M294" t="str">
            <v>Y</v>
          </cell>
          <cell r="O294" t="str">
            <v>LCS101</v>
          </cell>
          <cell r="Q294" t="str">
            <v>CWA-LCS101</v>
          </cell>
          <cell r="R294" t="str">
            <v>VICKY TRIEB</v>
          </cell>
          <cell r="S294" t="str">
            <v>VICKYT@ACCRETIVETG.COM</v>
          </cell>
        </row>
        <row r="295">
          <cell r="F295" t="str">
            <v>419100009796</v>
          </cell>
          <cell r="I295" t="str">
            <v>Y</v>
          </cell>
          <cell r="J295" t="str">
            <v>Y</v>
          </cell>
          <cell r="K295" t="str">
            <v>Y</v>
          </cell>
          <cell r="L295" t="str">
            <v>Y</v>
          </cell>
          <cell r="M295" t="str">
            <v>Y</v>
          </cell>
          <cell r="O295" t="str">
            <v>LCS101</v>
          </cell>
          <cell r="Q295" t="str">
            <v>CWA-LCS101</v>
          </cell>
          <cell r="R295" t="str">
            <v>VICKY TRIEB</v>
          </cell>
          <cell r="S295" t="str">
            <v>VICKYT@ACCRETIVETG.COM</v>
          </cell>
        </row>
        <row r="296">
          <cell r="F296" t="str">
            <v>419100009796</v>
          </cell>
          <cell r="I296" t="str">
            <v>Y</v>
          </cell>
          <cell r="J296" t="str">
            <v>Y</v>
          </cell>
          <cell r="K296" t="str">
            <v>Y</v>
          </cell>
          <cell r="L296" t="str">
            <v>Y</v>
          </cell>
          <cell r="M296" t="str">
            <v>Y</v>
          </cell>
          <cell r="O296" t="str">
            <v>LCS101</v>
          </cell>
          <cell r="Q296" t="str">
            <v>CWA-LCS101</v>
          </cell>
          <cell r="R296" t="str">
            <v>VICKY TRIEB</v>
          </cell>
          <cell r="S296" t="str">
            <v>VICKYT@ACCRETIVETG.COM</v>
          </cell>
        </row>
        <row r="297">
          <cell r="F297" t="str">
            <v>419100009796</v>
          </cell>
          <cell r="I297" t="str">
            <v>Y</v>
          </cell>
          <cell r="J297" t="str">
            <v>Y</v>
          </cell>
          <cell r="K297" t="str">
            <v>Y</v>
          </cell>
          <cell r="L297" t="str">
            <v>Y</v>
          </cell>
          <cell r="M297" t="str">
            <v>Y</v>
          </cell>
          <cell r="O297" t="str">
            <v>LCS101</v>
          </cell>
          <cell r="Q297" t="str">
            <v>CWA-LCS101</v>
          </cell>
          <cell r="R297" t="str">
            <v>VICKY TRIEB</v>
          </cell>
          <cell r="S297" t="str">
            <v>VICKYT@ACCRETIVETG.COM</v>
          </cell>
        </row>
        <row r="298">
          <cell r="F298" t="str">
            <v>419100009796</v>
          </cell>
          <cell r="I298" t="str">
            <v>Y</v>
          </cell>
          <cell r="J298" t="str">
            <v>Y</v>
          </cell>
          <cell r="K298" t="str">
            <v>Y</v>
          </cell>
          <cell r="L298" t="str">
            <v>Y</v>
          </cell>
          <cell r="M298" t="str">
            <v>Y</v>
          </cell>
          <cell r="O298" t="str">
            <v>LCS101</v>
          </cell>
          <cell r="Q298" t="str">
            <v>CWA-LCS101</v>
          </cell>
          <cell r="R298" t="str">
            <v>VICKY TRIEB</v>
          </cell>
          <cell r="S298" t="str">
            <v>VICKYT@ACCRETIVETG.COM</v>
          </cell>
        </row>
        <row r="299">
          <cell r="F299" t="str">
            <v>419100009796</v>
          </cell>
          <cell r="I299" t="str">
            <v>Y</v>
          </cell>
          <cell r="J299" t="str">
            <v>Y</v>
          </cell>
          <cell r="K299" t="str">
            <v>Y</v>
          </cell>
          <cell r="L299" t="str">
            <v>Y</v>
          </cell>
          <cell r="M299" t="str">
            <v>Y</v>
          </cell>
          <cell r="O299" t="str">
            <v>LCS101</v>
          </cell>
          <cell r="Q299" t="str">
            <v>CWA-LCS101</v>
          </cell>
          <cell r="R299" t="str">
            <v>VICKY TRIEB</v>
          </cell>
          <cell r="S299" t="str">
            <v>VICKYT@ACCRETIVETG.COM</v>
          </cell>
        </row>
        <row r="300">
          <cell r="F300" t="str">
            <v>419100009796</v>
          </cell>
          <cell r="I300" t="str">
            <v>Y</v>
          </cell>
          <cell r="J300" t="str">
            <v>Y</v>
          </cell>
          <cell r="K300" t="str">
            <v>Y</v>
          </cell>
          <cell r="L300" t="str">
            <v>Y</v>
          </cell>
          <cell r="M300" t="str">
            <v>Y</v>
          </cell>
          <cell r="O300" t="str">
            <v>LCS101</v>
          </cell>
          <cell r="Q300" t="str">
            <v>CWA-LCS101</v>
          </cell>
          <cell r="R300" t="str">
            <v>VICKY TRIEB</v>
          </cell>
          <cell r="S300" t="str">
            <v>VICKYT@ACCRETIVETG.COM</v>
          </cell>
        </row>
        <row r="301">
          <cell r="F301" t="str">
            <v>419100009796</v>
          </cell>
          <cell r="I301" t="str">
            <v>Y</v>
          </cell>
          <cell r="J301" t="str">
            <v>Y</v>
          </cell>
          <cell r="K301" t="str">
            <v>Y</v>
          </cell>
          <cell r="L301" t="str">
            <v>Y</v>
          </cell>
          <cell r="M301" t="str">
            <v>Y</v>
          </cell>
          <cell r="O301" t="str">
            <v>LCS101</v>
          </cell>
          <cell r="Q301" t="str">
            <v>CWA-LCS101</v>
          </cell>
          <cell r="R301" t="str">
            <v>VICKY TRIEB</v>
          </cell>
          <cell r="S301" t="str">
            <v>VICKYT@ACCRETIVETG.COM</v>
          </cell>
        </row>
        <row r="302">
          <cell r="F302" t="str">
            <v>419100009796</v>
          </cell>
          <cell r="I302" t="str">
            <v>Y</v>
          </cell>
          <cell r="J302" t="str">
            <v>Y</v>
          </cell>
          <cell r="K302" t="str">
            <v>Y</v>
          </cell>
          <cell r="L302" t="str">
            <v>Y</v>
          </cell>
          <cell r="M302" t="str">
            <v>Y</v>
          </cell>
          <cell r="O302" t="str">
            <v>LCS101</v>
          </cell>
          <cell r="Q302" t="str">
            <v>CWA-LCS101</v>
          </cell>
          <cell r="R302" t="str">
            <v>VICKY TRIEB</v>
          </cell>
          <cell r="S302" t="str">
            <v>VICKYT@ACCRETIVETG.COM</v>
          </cell>
        </row>
        <row r="303">
          <cell r="F303" t="str">
            <v>419100009796</v>
          </cell>
          <cell r="I303" t="str">
            <v>Y</v>
          </cell>
          <cell r="J303" t="str">
            <v>Y</v>
          </cell>
          <cell r="K303" t="str">
            <v>Y</v>
          </cell>
          <cell r="L303" t="str">
            <v>Y</v>
          </cell>
          <cell r="M303" t="str">
            <v>Y</v>
          </cell>
          <cell r="O303" t="str">
            <v>LCS101</v>
          </cell>
          <cell r="Q303" t="str">
            <v>CWA-LCS101</v>
          </cell>
          <cell r="R303" t="str">
            <v>VICKY TRIEB</v>
          </cell>
          <cell r="S303" t="str">
            <v>VICKYT@ACCRETIVETG.COM</v>
          </cell>
        </row>
        <row r="304">
          <cell r="F304" t="str">
            <v>419100009796</v>
          </cell>
          <cell r="I304" t="str">
            <v>Y</v>
          </cell>
          <cell r="J304" t="str">
            <v>Y</v>
          </cell>
          <cell r="K304" t="str">
            <v>Y</v>
          </cell>
          <cell r="L304" t="str">
            <v>Y</v>
          </cell>
          <cell r="M304" t="str">
            <v>Y</v>
          </cell>
          <cell r="O304" t="str">
            <v>LCS101</v>
          </cell>
          <cell r="Q304" t="str">
            <v>CWA-LCS101</v>
          </cell>
          <cell r="R304" t="str">
            <v>VICKY TRIEB</v>
          </cell>
          <cell r="S304" t="str">
            <v>VICKYT@ACCRETIVETG.COM</v>
          </cell>
        </row>
        <row r="305">
          <cell r="F305" t="str">
            <v>419100009796</v>
          </cell>
          <cell r="I305" t="str">
            <v>Y</v>
          </cell>
          <cell r="J305" t="str">
            <v>Y</v>
          </cell>
          <cell r="K305" t="str">
            <v>Y</v>
          </cell>
          <cell r="L305" t="str">
            <v>Y</v>
          </cell>
          <cell r="M305" t="str">
            <v>Y</v>
          </cell>
          <cell r="O305" t="str">
            <v>LCS101</v>
          </cell>
          <cell r="Q305" t="str">
            <v>CWA-LCS101</v>
          </cell>
          <cell r="R305" t="str">
            <v>VICKY TRIEB</v>
          </cell>
          <cell r="S305" t="str">
            <v>VICKYT@ACCRETIVETG.COM</v>
          </cell>
        </row>
        <row r="306">
          <cell r="F306" t="str">
            <v>419100009796</v>
          </cell>
          <cell r="I306" t="str">
            <v>Y</v>
          </cell>
          <cell r="J306" t="str">
            <v>Y</v>
          </cell>
          <cell r="K306" t="str">
            <v>Y</v>
          </cell>
          <cell r="L306" t="str">
            <v>Y</v>
          </cell>
          <cell r="M306" t="str">
            <v>Y</v>
          </cell>
          <cell r="O306" t="str">
            <v>LCS101</v>
          </cell>
          <cell r="Q306" t="str">
            <v>CWA-LCS101</v>
          </cell>
          <cell r="R306" t="str">
            <v>VICKY TRIEB</v>
          </cell>
          <cell r="S306" t="str">
            <v>VICKYT@ACCRETIVETG.COM</v>
          </cell>
        </row>
        <row r="307">
          <cell r="F307" t="str">
            <v>419100009796</v>
          </cell>
          <cell r="I307" t="str">
            <v>Y</v>
          </cell>
          <cell r="J307" t="str">
            <v>Y</v>
          </cell>
          <cell r="K307" t="str">
            <v>Y</v>
          </cell>
          <cell r="L307" t="str">
            <v>Y</v>
          </cell>
          <cell r="M307" t="str">
            <v>Y</v>
          </cell>
          <cell r="O307" t="str">
            <v>LCS101</v>
          </cell>
          <cell r="Q307" t="str">
            <v>CWA-LCS101</v>
          </cell>
          <cell r="R307" t="str">
            <v>VICKY TRIEB</v>
          </cell>
          <cell r="S307" t="str">
            <v>VICKYT@ACCRETIVETG.COM</v>
          </cell>
        </row>
        <row r="308">
          <cell r="F308" t="str">
            <v>419100009796</v>
          </cell>
          <cell r="I308" t="str">
            <v>Y</v>
          </cell>
          <cell r="J308" t="str">
            <v>Y</v>
          </cell>
          <cell r="K308" t="str">
            <v>Y</v>
          </cell>
          <cell r="L308" t="str">
            <v>Y</v>
          </cell>
          <cell r="M308" t="str">
            <v>Y</v>
          </cell>
          <cell r="O308" t="str">
            <v>LCS101</v>
          </cell>
          <cell r="Q308" t="str">
            <v>CWA-LCS101</v>
          </cell>
          <cell r="R308" t="str">
            <v>VICKY TRIEB</v>
          </cell>
          <cell r="S308" t="str">
            <v>VICKYT@ACCRETIVETG.COM</v>
          </cell>
        </row>
        <row r="309">
          <cell r="F309" t="str">
            <v>419100009796</v>
          </cell>
          <cell r="I309" t="str">
            <v>Y</v>
          </cell>
          <cell r="J309" t="str">
            <v>Y</v>
          </cell>
          <cell r="K309" t="str">
            <v>Y</v>
          </cell>
          <cell r="L309" t="str">
            <v>Y</v>
          </cell>
          <cell r="M309" t="str">
            <v>Y</v>
          </cell>
          <cell r="O309" t="str">
            <v>LCS101</v>
          </cell>
          <cell r="Q309" t="str">
            <v>CWA-LCS101</v>
          </cell>
          <cell r="R309" t="str">
            <v>VICKY TRIEB</v>
          </cell>
          <cell r="S309" t="str">
            <v>VICKYT@ACCRETIVETG.COM</v>
          </cell>
        </row>
        <row r="310">
          <cell r="F310" t="str">
            <v>419100009796</v>
          </cell>
          <cell r="I310" t="str">
            <v>Y</v>
          </cell>
          <cell r="J310" t="str">
            <v>Y</v>
          </cell>
          <cell r="K310" t="str">
            <v>Y</v>
          </cell>
          <cell r="L310" t="str">
            <v>Y</v>
          </cell>
          <cell r="M310" t="str">
            <v>Y</v>
          </cell>
          <cell r="O310" t="str">
            <v>LCS101</v>
          </cell>
          <cell r="Q310" t="str">
            <v>CWA-LCS101</v>
          </cell>
          <cell r="R310" t="str">
            <v>VICKY TRIEB</v>
          </cell>
          <cell r="S310" t="str">
            <v>VICKYT@ACCRETIVETG.COM</v>
          </cell>
        </row>
        <row r="311">
          <cell r="F311" t="str">
            <v>419100009796</v>
          </cell>
          <cell r="I311" t="str">
            <v>Y</v>
          </cell>
          <cell r="J311" t="str">
            <v>Y</v>
          </cell>
          <cell r="K311" t="str">
            <v>Y</v>
          </cell>
          <cell r="L311" t="str">
            <v>Y</v>
          </cell>
          <cell r="M311" t="str">
            <v>Y</v>
          </cell>
          <cell r="O311" t="str">
            <v>LCS101</v>
          </cell>
          <cell r="Q311" t="str">
            <v>CWA-LCS101</v>
          </cell>
          <cell r="R311" t="str">
            <v>VICKY TRIEB</v>
          </cell>
          <cell r="S311" t="str">
            <v>VICKYT@ACCRETIVETG.COM</v>
          </cell>
        </row>
        <row r="312">
          <cell r="F312" t="str">
            <v>419100009796</v>
          </cell>
          <cell r="I312" t="str">
            <v>Y</v>
          </cell>
          <cell r="J312" t="str">
            <v>Y</v>
          </cell>
          <cell r="K312" t="str">
            <v>Y</v>
          </cell>
          <cell r="L312" t="str">
            <v>Y</v>
          </cell>
          <cell r="M312" t="str">
            <v>Y</v>
          </cell>
          <cell r="O312" t="str">
            <v>LCS101</v>
          </cell>
          <cell r="Q312" t="str">
            <v>CWA-LCS101</v>
          </cell>
          <cell r="R312" t="str">
            <v>VICKY TRIEB</v>
          </cell>
          <cell r="S312" t="str">
            <v>VICKYT@ACCRETIVETG.COM</v>
          </cell>
        </row>
        <row r="313">
          <cell r="F313" t="str">
            <v>419100009796</v>
          </cell>
          <cell r="I313" t="str">
            <v>Y</v>
          </cell>
          <cell r="J313" t="str">
            <v>Y</v>
          </cell>
          <cell r="K313" t="str">
            <v>Y</v>
          </cell>
          <cell r="L313" t="str">
            <v>Y</v>
          </cell>
          <cell r="M313" t="str">
            <v>Y</v>
          </cell>
          <cell r="O313" t="str">
            <v>LCS101</v>
          </cell>
          <cell r="Q313" t="str">
            <v>CWA-LCS101</v>
          </cell>
          <cell r="R313" t="str">
            <v>VICKY TRIEB</v>
          </cell>
          <cell r="S313" t="str">
            <v>VICKYT@ACCRETIVETG.COM</v>
          </cell>
        </row>
        <row r="314">
          <cell r="F314" t="str">
            <v>419100009796</v>
          </cell>
          <cell r="I314" t="str">
            <v>Y</v>
          </cell>
          <cell r="J314" t="str">
            <v>Y</v>
          </cell>
          <cell r="K314" t="str">
            <v>Y</v>
          </cell>
          <cell r="L314" t="str">
            <v>Y</v>
          </cell>
          <cell r="M314" t="str">
            <v>Y</v>
          </cell>
          <cell r="O314" t="str">
            <v>LCS101</v>
          </cell>
          <cell r="Q314" t="str">
            <v>CWA-LCS101</v>
          </cell>
          <cell r="R314" t="str">
            <v>VICKY TRIEB</v>
          </cell>
          <cell r="S314" t="str">
            <v>VICKYT@ACCRETIVETG.COM</v>
          </cell>
        </row>
        <row r="315">
          <cell r="F315" t="str">
            <v>419100009796</v>
          </cell>
          <cell r="I315" t="str">
            <v>Y</v>
          </cell>
          <cell r="J315" t="str">
            <v>Y</v>
          </cell>
          <cell r="K315" t="str">
            <v>Y</v>
          </cell>
          <cell r="L315" t="str">
            <v>Y</v>
          </cell>
          <cell r="M315" t="str">
            <v>Y</v>
          </cell>
          <cell r="O315" t="str">
            <v>LCS101</v>
          </cell>
          <cell r="Q315" t="str">
            <v>CWA-LCS101</v>
          </cell>
          <cell r="R315" t="str">
            <v>VICKY TRIEB</v>
          </cell>
          <cell r="S315" t="str">
            <v>VICKYT@ACCRETIVETG.COM</v>
          </cell>
        </row>
        <row r="316">
          <cell r="F316" t="str">
            <v>419100009796</v>
          </cell>
          <cell r="I316" t="str">
            <v>Y</v>
          </cell>
          <cell r="J316" t="str">
            <v>Y</v>
          </cell>
          <cell r="K316" t="str">
            <v>Y</v>
          </cell>
          <cell r="L316" t="str">
            <v>Y</v>
          </cell>
          <cell r="M316" t="str">
            <v>Y</v>
          </cell>
          <cell r="O316" t="str">
            <v>LCS101</v>
          </cell>
          <cell r="Q316" t="str">
            <v>CWA-LCS101</v>
          </cell>
          <cell r="R316" t="str">
            <v>VICKY TRIEB</v>
          </cell>
          <cell r="S316" t="str">
            <v>VICKYT@ACCRETIVETG.COM</v>
          </cell>
        </row>
        <row r="317">
          <cell r="F317" t="str">
            <v>419100009796</v>
          </cell>
          <cell r="I317" t="str">
            <v>Y</v>
          </cell>
          <cell r="J317" t="str">
            <v>Y</v>
          </cell>
          <cell r="K317" t="str">
            <v>Y</v>
          </cell>
          <cell r="L317" t="str">
            <v>Y</v>
          </cell>
          <cell r="M317" t="str">
            <v>Y</v>
          </cell>
          <cell r="O317" t="str">
            <v>LCS101</v>
          </cell>
          <cell r="Q317" t="str">
            <v>CWA-LCS101</v>
          </cell>
          <cell r="R317" t="str">
            <v>VICKY TRIEB</v>
          </cell>
          <cell r="S317" t="str">
            <v>VICKYT@ACCRETIVETG.COM</v>
          </cell>
        </row>
        <row r="318">
          <cell r="F318" t="str">
            <v>419100009796</v>
          </cell>
          <cell r="I318" t="str">
            <v>Y</v>
          </cell>
          <cell r="J318" t="str">
            <v>Y</v>
          </cell>
          <cell r="K318" t="str">
            <v>Y</v>
          </cell>
          <cell r="L318" t="str">
            <v>Y</v>
          </cell>
          <cell r="M318" t="str">
            <v>Y</v>
          </cell>
          <cell r="O318" t="str">
            <v>LCS101</v>
          </cell>
          <cell r="Q318" t="str">
            <v>CWA-LCS101</v>
          </cell>
          <cell r="R318" t="str">
            <v>VICKY TRIEB</v>
          </cell>
          <cell r="S318" t="str">
            <v>VICKYT@ACCRETIVETG.COM</v>
          </cell>
        </row>
        <row r="319">
          <cell r="F319" t="str">
            <v>419100009796</v>
          </cell>
          <cell r="I319" t="str">
            <v>Y</v>
          </cell>
          <cell r="J319" t="str">
            <v>Y</v>
          </cell>
          <cell r="K319" t="str">
            <v>Y</v>
          </cell>
          <cell r="L319" t="str">
            <v>Y</v>
          </cell>
          <cell r="M319" t="str">
            <v>Y</v>
          </cell>
          <cell r="O319" t="str">
            <v>LCS101</v>
          </cell>
          <cell r="Q319" t="str">
            <v>CWA-LCS101</v>
          </cell>
          <cell r="R319" t="str">
            <v>VICKY TRIEB</v>
          </cell>
          <cell r="S319" t="str">
            <v>VICKYT@ACCRETIVETG.COM</v>
          </cell>
        </row>
        <row r="320">
          <cell r="F320" t="str">
            <v>419100009796</v>
          </cell>
          <cell r="I320" t="str">
            <v>Y</v>
          </cell>
          <cell r="J320" t="str">
            <v>Y</v>
          </cell>
          <cell r="K320" t="str">
            <v>Y</v>
          </cell>
          <cell r="L320" t="str">
            <v>Y</v>
          </cell>
          <cell r="M320" t="str">
            <v>Y</v>
          </cell>
          <cell r="O320" t="str">
            <v>LCS101</v>
          </cell>
          <cell r="Q320" t="str">
            <v>CWA-LCS101</v>
          </cell>
          <cell r="R320" t="str">
            <v>VICKY TRIEB</v>
          </cell>
          <cell r="S320" t="str">
            <v>VICKYT@ACCRETIVETG.COM</v>
          </cell>
        </row>
        <row r="321">
          <cell r="F321" t="str">
            <v>419100009796</v>
          </cell>
          <cell r="I321" t="str">
            <v>Y</v>
          </cell>
          <cell r="J321" t="str">
            <v>Y</v>
          </cell>
          <cell r="K321" t="str">
            <v>Y</v>
          </cell>
          <cell r="L321" t="str">
            <v>Y</v>
          </cell>
          <cell r="M321" t="str">
            <v>Y</v>
          </cell>
          <cell r="O321" t="str">
            <v>LCS101</v>
          </cell>
          <cell r="Q321" t="str">
            <v>CWA-LCS101</v>
          </cell>
          <cell r="R321" t="str">
            <v>VICKY TRIEB</v>
          </cell>
          <cell r="S321" t="str">
            <v>VICKYT@ACCRETIVETG.COM</v>
          </cell>
        </row>
        <row r="322">
          <cell r="F322" t="str">
            <v>419100009796</v>
          </cell>
          <cell r="I322" t="str">
            <v>Y</v>
          </cell>
          <cell r="J322" t="str">
            <v>Y</v>
          </cell>
          <cell r="K322" t="str">
            <v>Y</v>
          </cell>
          <cell r="L322" t="str">
            <v>Y</v>
          </cell>
          <cell r="M322" t="str">
            <v>Y</v>
          </cell>
          <cell r="O322" t="str">
            <v>LCS101</v>
          </cell>
          <cell r="Q322" t="str">
            <v>CWA-LCS101</v>
          </cell>
          <cell r="R322" t="str">
            <v>VICKY TRIEB</v>
          </cell>
          <cell r="S322" t="str">
            <v>VICKYT@ACCRETIVETG.COM</v>
          </cell>
        </row>
        <row r="323">
          <cell r="F323" t="str">
            <v>419100009796</v>
          </cell>
          <cell r="I323" t="str">
            <v>Y</v>
          </cell>
          <cell r="J323" t="str">
            <v>Y</v>
          </cell>
          <cell r="K323" t="str">
            <v>Y</v>
          </cell>
          <cell r="L323" t="str">
            <v>Y</v>
          </cell>
          <cell r="M323" t="str">
            <v>Y</v>
          </cell>
          <cell r="O323" t="str">
            <v>LCS101</v>
          </cell>
          <cell r="Q323" t="str">
            <v>CWA-LCS101</v>
          </cell>
          <cell r="R323" t="str">
            <v>VICKY TRIEB</v>
          </cell>
          <cell r="S323" t="str">
            <v>VICKYT@ACCRETIVETG.COM</v>
          </cell>
        </row>
        <row r="324">
          <cell r="F324" t="str">
            <v>419100009796</v>
          </cell>
          <cell r="I324" t="str">
            <v>Y</v>
          </cell>
          <cell r="J324" t="str">
            <v>Y</v>
          </cell>
          <cell r="K324" t="str">
            <v>Y</v>
          </cell>
          <cell r="L324" t="str">
            <v>Y</v>
          </cell>
          <cell r="M324" t="str">
            <v>Y</v>
          </cell>
          <cell r="O324" t="str">
            <v>LCS101</v>
          </cell>
          <cell r="Q324" t="str">
            <v>CWA-LCS101</v>
          </cell>
          <cell r="R324" t="str">
            <v>VICKY TRIEB</v>
          </cell>
          <cell r="S324" t="str">
            <v>VICKYT@ACCRETIVETG.COM</v>
          </cell>
        </row>
        <row r="325">
          <cell r="F325" t="str">
            <v>419100009796</v>
          </cell>
          <cell r="I325" t="str">
            <v>Y</v>
          </cell>
          <cell r="J325" t="str">
            <v>Y</v>
          </cell>
          <cell r="K325" t="str">
            <v>Y</v>
          </cell>
          <cell r="L325" t="str">
            <v>Y</v>
          </cell>
          <cell r="M325" t="str">
            <v>Y</v>
          </cell>
          <cell r="O325" t="str">
            <v>LCS101</v>
          </cell>
          <cell r="Q325" t="str">
            <v>CWA-LCS101</v>
          </cell>
          <cell r="R325" t="str">
            <v>VICKY TRIEB</v>
          </cell>
          <cell r="S325" t="str">
            <v>VICKYT@ACCRETIVETG.COM</v>
          </cell>
        </row>
        <row r="326">
          <cell r="F326" t="str">
            <v>419100009796</v>
          </cell>
          <cell r="I326" t="str">
            <v>Y</v>
          </cell>
          <cell r="J326" t="str">
            <v>Y</v>
          </cell>
          <cell r="K326" t="str">
            <v>Y</v>
          </cell>
          <cell r="L326" t="str">
            <v>Y</v>
          </cell>
          <cell r="M326" t="str">
            <v>Y</v>
          </cell>
          <cell r="O326" t="str">
            <v>LCS101</v>
          </cell>
          <cell r="Q326" t="str">
            <v>CWA-LCS101</v>
          </cell>
          <cell r="R326" t="str">
            <v>VICKY TRIEB</v>
          </cell>
          <cell r="S326" t="str">
            <v>VICKYT@ACCRETIVETG.COM</v>
          </cell>
        </row>
        <row r="327">
          <cell r="F327" t="str">
            <v>419100009796</v>
          </cell>
          <cell r="I327" t="str">
            <v>Y</v>
          </cell>
          <cell r="J327" t="str">
            <v>Y</v>
          </cell>
          <cell r="K327" t="str">
            <v>Y</v>
          </cell>
          <cell r="L327" t="str">
            <v>Y</v>
          </cell>
          <cell r="M327" t="str">
            <v>Y</v>
          </cell>
          <cell r="O327" t="str">
            <v>LCS101</v>
          </cell>
          <cell r="Q327" t="str">
            <v>CWA-LCS101</v>
          </cell>
          <cell r="R327" t="str">
            <v>VICKY TRIEB</v>
          </cell>
          <cell r="S327" t="str">
            <v>VICKYT@ACCRETIVETG.COM</v>
          </cell>
        </row>
        <row r="328">
          <cell r="F328" t="str">
            <v>419100009796</v>
          </cell>
          <cell r="I328" t="str">
            <v>Y</v>
          </cell>
          <cell r="J328" t="str">
            <v>Y</v>
          </cell>
          <cell r="K328" t="str">
            <v>Y</v>
          </cell>
          <cell r="L328" t="str">
            <v>Y</v>
          </cell>
          <cell r="M328" t="str">
            <v>Y</v>
          </cell>
          <cell r="O328" t="str">
            <v>LCS101</v>
          </cell>
          <cell r="Q328" t="str">
            <v>CWA-LCS101</v>
          </cell>
          <cell r="R328" t="str">
            <v>VICKY TRIEB</v>
          </cell>
          <cell r="S328" t="str">
            <v>VICKYT@ACCRETIVETG.COM</v>
          </cell>
        </row>
        <row r="329">
          <cell r="F329" t="str">
            <v>419100009796</v>
          </cell>
          <cell r="I329" t="str">
            <v>Y</v>
          </cell>
          <cell r="J329" t="str">
            <v>Y</v>
          </cell>
          <cell r="K329" t="str">
            <v>Y</v>
          </cell>
          <cell r="L329" t="str">
            <v>Y</v>
          </cell>
          <cell r="M329" t="str">
            <v>Y</v>
          </cell>
          <cell r="O329" t="str">
            <v>LCS101</v>
          </cell>
          <cell r="Q329" t="str">
            <v>CWA-LCS101</v>
          </cell>
          <cell r="R329" t="str">
            <v>VICKY TRIEB</v>
          </cell>
          <cell r="S329" t="str">
            <v>VICKYT@ACCRETIVETG.COM</v>
          </cell>
        </row>
        <row r="330">
          <cell r="F330" t="str">
            <v>419100009796</v>
          </cell>
          <cell r="I330" t="str">
            <v>Y</v>
          </cell>
          <cell r="J330" t="str">
            <v>Y</v>
          </cell>
          <cell r="K330" t="str">
            <v>Y</v>
          </cell>
          <cell r="L330" t="str">
            <v>Y</v>
          </cell>
          <cell r="M330" t="str">
            <v>Y</v>
          </cell>
          <cell r="O330" t="str">
            <v>LCS101</v>
          </cell>
          <cell r="Q330" t="str">
            <v>CWA-LCS101</v>
          </cell>
          <cell r="R330" t="str">
            <v>VICKY TRIEB</v>
          </cell>
          <cell r="S330" t="str">
            <v>VICKYT@ACCRETIVETG.COM</v>
          </cell>
        </row>
        <row r="331">
          <cell r="F331" t="str">
            <v>419100009796</v>
          </cell>
          <cell r="I331" t="str">
            <v>Y</v>
          </cell>
          <cell r="J331" t="str">
            <v>Y</v>
          </cell>
          <cell r="K331" t="str">
            <v>Y</v>
          </cell>
          <cell r="L331" t="str">
            <v>Y</v>
          </cell>
          <cell r="M331" t="str">
            <v>Y</v>
          </cell>
          <cell r="O331" t="str">
            <v>LCS101</v>
          </cell>
          <cell r="Q331" t="str">
            <v>CWA-LCS101</v>
          </cell>
          <cell r="R331" t="str">
            <v>VICKY TRIEB</v>
          </cell>
          <cell r="S331" t="str">
            <v>VICKYT@ACCRETIVETG.COM</v>
          </cell>
        </row>
        <row r="332">
          <cell r="F332" t="str">
            <v>419100009796</v>
          </cell>
          <cell r="I332" t="str">
            <v>Y</v>
          </cell>
          <cell r="J332" t="str">
            <v>Y</v>
          </cell>
          <cell r="K332" t="str">
            <v>Y</v>
          </cell>
          <cell r="L332" t="str">
            <v>Y</v>
          </cell>
          <cell r="M332" t="str">
            <v>Y</v>
          </cell>
          <cell r="O332" t="str">
            <v>LCS101</v>
          </cell>
          <cell r="Q332" t="str">
            <v>CWA-LCS101</v>
          </cell>
          <cell r="R332" t="str">
            <v>VICKY TRIEB</v>
          </cell>
          <cell r="S332" t="str">
            <v>VICKYT@ACCRETIVETG.COM</v>
          </cell>
        </row>
        <row r="333">
          <cell r="F333" t="str">
            <v>419100009796</v>
          </cell>
          <cell r="I333" t="str">
            <v>Y</v>
          </cell>
          <cell r="J333" t="str">
            <v>Y</v>
          </cell>
          <cell r="K333" t="str">
            <v>Y</v>
          </cell>
          <cell r="L333" t="str">
            <v>Y</v>
          </cell>
          <cell r="M333" t="str">
            <v>Y</v>
          </cell>
          <cell r="O333" t="str">
            <v>LCS101</v>
          </cell>
          <cell r="Q333" t="str">
            <v>CWA-LCS101</v>
          </cell>
          <cell r="R333" t="str">
            <v>VICKY TRIEB</v>
          </cell>
          <cell r="S333" t="str">
            <v>VICKYT@ACCRETIVETG.COM</v>
          </cell>
        </row>
        <row r="334">
          <cell r="F334" t="str">
            <v>419100009796</v>
          </cell>
          <cell r="I334" t="str">
            <v>Y</v>
          </cell>
          <cell r="J334" t="str">
            <v>Y</v>
          </cell>
          <cell r="K334" t="str">
            <v>Y</v>
          </cell>
          <cell r="L334" t="str">
            <v>Y</v>
          </cell>
          <cell r="M334" t="str">
            <v>Y</v>
          </cell>
          <cell r="O334" t="str">
            <v>LCS101</v>
          </cell>
          <cell r="Q334" t="str">
            <v>CWA-LCS101</v>
          </cell>
          <cell r="R334" t="str">
            <v>VICKY TRIEB</v>
          </cell>
          <cell r="S334" t="str">
            <v>VICKYT@ACCRETIVETG.COM</v>
          </cell>
        </row>
        <row r="335">
          <cell r="F335" t="str">
            <v>419100009796</v>
          </cell>
          <cell r="I335" t="str">
            <v>Y</v>
          </cell>
          <cell r="J335" t="str">
            <v>Y</v>
          </cell>
          <cell r="K335" t="str">
            <v>Y</v>
          </cell>
          <cell r="L335" t="str">
            <v>Y</v>
          </cell>
          <cell r="M335" t="str">
            <v>Y</v>
          </cell>
          <cell r="O335" t="str">
            <v>LCS101</v>
          </cell>
          <cell r="Q335" t="str">
            <v>CWA-LCS101</v>
          </cell>
          <cell r="R335" t="str">
            <v>VICKY TRIEB</v>
          </cell>
          <cell r="S335" t="str">
            <v>VICKYT@ACCRETIVETG.COM</v>
          </cell>
        </row>
        <row r="336">
          <cell r="F336" t="str">
            <v>419100009796</v>
          </cell>
          <cell r="I336" t="str">
            <v>Y</v>
          </cell>
          <cell r="J336" t="str">
            <v>Y</v>
          </cell>
          <cell r="K336" t="str">
            <v>Y</v>
          </cell>
          <cell r="L336" t="str">
            <v>Y</v>
          </cell>
          <cell r="M336" t="str">
            <v>Y</v>
          </cell>
          <cell r="O336" t="str">
            <v>LCS101</v>
          </cell>
          <cell r="Q336" t="str">
            <v>CWA-LCS101</v>
          </cell>
          <cell r="R336" t="str">
            <v>VICKY TRIEB</v>
          </cell>
          <cell r="S336" t="str">
            <v>VICKYT@ACCRETIVETG.COM</v>
          </cell>
        </row>
        <row r="337">
          <cell r="F337" t="str">
            <v>419100009796</v>
          </cell>
          <cell r="I337" t="str">
            <v>Y</v>
          </cell>
          <cell r="J337" t="str">
            <v>Y</v>
          </cell>
          <cell r="K337" t="str">
            <v>Y</v>
          </cell>
          <cell r="L337" t="str">
            <v>Y</v>
          </cell>
          <cell r="M337" t="str">
            <v>Y</v>
          </cell>
          <cell r="O337" t="str">
            <v>LCS101</v>
          </cell>
          <cell r="Q337" t="str">
            <v>CWA-LCS101</v>
          </cell>
          <cell r="R337" t="str">
            <v>VICKY TRIEB</v>
          </cell>
          <cell r="S337" t="str">
            <v>VICKYT@ACCRETIVETG.COM</v>
          </cell>
        </row>
        <row r="338">
          <cell r="F338" t="str">
            <v>419100009796</v>
          </cell>
          <cell r="I338" t="str">
            <v>Y</v>
          </cell>
          <cell r="J338" t="str">
            <v>Y</v>
          </cell>
          <cell r="K338" t="str">
            <v>Y</v>
          </cell>
          <cell r="L338" t="str">
            <v>Y</v>
          </cell>
          <cell r="M338" t="str">
            <v>Y</v>
          </cell>
          <cell r="O338" t="str">
            <v>LCS101</v>
          </cell>
          <cell r="Q338" t="str">
            <v>CWA-LCS101</v>
          </cell>
          <cell r="R338" t="str">
            <v>VICKY TRIEB</v>
          </cell>
          <cell r="S338" t="str">
            <v>VICKYT@ACCRETIVETG.COM</v>
          </cell>
        </row>
        <row r="339">
          <cell r="F339" t="str">
            <v>419100009796</v>
          </cell>
          <cell r="I339" t="str">
            <v>Y</v>
          </cell>
          <cell r="J339" t="str">
            <v>Y</v>
          </cell>
          <cell r="K339" t="str">
            <v>Y</v>
          </cell>
          <cell r="L339" t="str">
            <v>Y</v>
          </cell>
          <cell r="M339" t="str">
            <v>Y</v>
          </cell>
          <cell r="O339" t="str">
            <v>LCS101</v>
          </cell>
          <cell r="Q339" t="str">
            <v>CWA-LCS101</v>
          </cell>
          <cell r="R339" t="str">
            <v>VICKY TRIEB</v>
          </cell>
          <cell r="S339" t="str">
            <v>VICKYT@ACCRETIVETG.COM</v>
          </cell>
        </row>
        <row r="340">
          <cell r="F340" t="str">
            <v>419100009796</v>
          </cell>
          <cell r="I340" t="str">
            <v>Y</v>
          </cell>
          <cell r="J340" t="str">
            <v>Y</v>
          </cell>
          <cell r="K340" t="str">
            <v>Y</v>
          </cell>
          <cell r="L340" t="str">
            <v>Y</v>
          </cell>
          <cell r="M340" t="str">
            <v>Y</v>
          </cell>
          <cell r="O340" t="str">
            <v>LCS101</v>
          </cell>
          <cell r="Q340" t="str">
            <v>CWA-LCS101</v>
          </cell>
          <cell r="R340" t="str">
            <v>VICKY TRIEB</v>
          </cell>
          <cell r="S340" t="str">
            <v>VICKYT@ACCRETIVETG.COM</v>
          </cell>
        </row>
        <row r="341">
          <cell r="F341" t="str">
            <v>419100009796</v>
          </cell>
          <cell r="I341" t="str">
            <v>Y</v>
          </cell>
          <cell r="J341" t="str">
            <v>Y</v>
          </cell>
          <cell r="K341" t="str">
            <v>Y</v>
          </cell>
          <cell r="L341" t="str">
            <v>Y</v>
          </cell>
          <cell r="M341" t="str">
            <v>Y</v>
          </cell>
          <cell r="O341" t="str">
            <v>LCS101</v>
          </cell>
          <cell r="Q341" t="str">
            <v>CWA-LCS101</v>
          </cell>
          <cell r="R341" t="str">
            <v>VICKY TRIEB</v>
          </cell>
          <cell r="S341" t="str">
            <v>VICKYT@ACCRETIVETG.COM</v>
          </cell>
        </row>
        <row r="342">
          <cell r="F342" t="str">
            <v>419100009796</v>
          </cell>
          <cell r="I342" t="str">
            <v>Y</v>
          </cell>
          <cell r="J342" t="str">
            <v>Y</v>
          </cell>
          <cell r="K342" t="str">
            <v>Y</v>
          </cell>
          <cell r="L342" t="str">
            <v>Y</v>
          </cell>
          <cell r="M342" t="str">
            <v>Y</v>
          </cell>
          <cell r="O342" t="str">
            <v>LCS101</v>
          </cell>
          <cell r="Q342" t="str">
            <v>CWA-LCS101</v>
          </cell>
          <cell r="R342" t="str">
            <v>VICKY TRIEB</v>
          </cell>
          <cell r="S342" t="str">
            <v>VICKYT@ACCRETIVETG.COM</v>
          </cell>
        </row>
        <row r="343">
          <cell r="F343" t="str">
            <v>419100009796</v>
          </cell>
          <cell r="I343" t="str">
            <v>Y</v>
          </cell>
          <cell r="J343" t="str">
            <v>Y</v>
          </cell>
          <cell r="K343" t="str">
            <v>Y</v>
          </cell>
          <cell r="L343" t="str">
            <v>Y</v>
          </cell>
          <cell r="M343" t="str">
            <v>Y</v>
          </cell>
          <cell r="O343" t="str">
            <v>LCS101</v>
          </cell>
          <cell r="Q343" t="str">
            <v>CWA-LCS101</v>
          </cell>
          <cell r="R343" t="str">
            <v>VICKY TRIEB</v>
          </cell>
          <cell r="S343" t="str">
            <v>VICKYT@ACCRETIVETG.COM</v>
          </cell>
        </row>
        <row r="344">
          <cell r="F344" t="str">
            <v>419100009796</v>
          </cell>
          <cell r="I344" t="str">
            <v>Y</v>
          </cell>
          <cell r="J344" t="str">
            <v>Y</v>
          </cell>
          <cell r="K344" t="str">
            <v>Y</v>
          </cell>
          <cell r="L344" t="str">
            <v>Y</v>
          </cell>
          <cell r="M344" t="str">
            <v>Y</v>
          </cell>
          <cell r="O344" t="str">
            <v>LCS101</v>
          </cell>
          <cell r="Q344" t="str">
            <v>CWA-LCS101</v>
          </cell>
          <cell r="R344" t="str">
            <v>VICKY TRIEB</v>
          </cell>
          <cell r="S344" t="str">
            <v>VICKYT@ACCRETIVETG.COM</v>
          </cell>
        </row>
        <row r="345">
          <cell r="F345" t="str">
            <v>419100009796</v>
          </cell>
          <cell r="I345" t="str">
            <v>Y</v>
          </cell>
          <cell r="J345" t="str">
            <v>Y</v>
          </cell>
          <cell r="K345" t="str">
            <v>Y</v>
          </cell>
          <cell r="L345" t="str">
            <v>Y</v>
          </cell>
          <cell r="M345" t="str">
            <v>Y</v>
          </cell>
          <cell r="O345" t="str">
            <v>LCS101</v>
          </cell>
          <cell r="Q345" t="str">
            <v>CWA-LCS101</v>
          </cell>
          <cell r="R345" t="str">
            <v>VICKY TRIEB</v>
          </cell>
          <cell r="S345" t="str">
            <v>VICKYT@ACCRETIVETG.COM</v>
          </cell>
        </row>
        <row r="346">
          <cell r="F346" t="str">
            <v>419100009796</v>
          </cell>
          <cell r="I346" t="str">
            <v>Y</v>
          </cell>
          <cell r="J346" t="str">
            <v>Y</v>
          </cell>
          <cell r="K346" t="str">
            <v>Y</v>
          </cell>
          <cell r="L346" t="str">
            <v>Y</v>
          </cell>
          <cell r="M346" t="str">
            <v>Y</v>
          </cell>
          <cell r="O346" t="str">
            <v>LCS101</v>
          </cell>
          <cell r="Q346" t="str">
            <v>CWA-LCS101</v>
          </cell>
          <cell r="R346" t="str">
            <v>VICKY TRIEB</v>
          </cell>
          <cell r="S346" t="str">
            <v>VICKYT@ACCRETIVETG.COM</v>
          </cell>
        </row>
        <row r="347">
          <cell r="F347" t="str">
            <v>419100009796</v>
          </cell>
          <cell r="I347" t="str">
            <v>Y</v>
          </cell>
          <cell r="J347" t="str">
            <v>Y</v>
          </cell>
          <cell r="K347" t="str">
            <v>Y</v>
          </cell>
          <cell r="L347" t="str">
            <v>Y</v>
          </cell>
          <cell r="M347" t="str">
            <v>Y</v>
          </cell>
          <cell r="O347" t="str">
            <v>LCS101</v>
          </cell>
          <cell r="Q347" t="str">
            <v>CWA-LCS101</v>
          </cell>
          <cell r="R347" t="str">
            <v>VICKY TRIEB</v>
          </cell>
          <cell r="S347" t="str">
            <v>VICKYT@ACCRETIVETG.COM</v>
          </cell>
        </row>
        <row r="348">
          <cell r="F348" t="str">
            <v>419100009796</v>
          </cell>
          <cell r="I348" t="str">
            <v>Y</v>
          </cell>
          <cell r="J348" t="str">
            <v>Y</v>
          </cell>
          <cell r="K348" t="str">
            <v>Y</v>
          </cell>
          <cell r="L348" t="str">
            <v>Y</v>
          </cell>
          <cell r="M348" t="str">
            <v>Y</v>
          </cell>
          <cell r="O348" t="str">
            <v>LCS101</v>
          </cell>
          <cell r="Q348" t="str">
            <v>CWA-LCS101</v>
          </cell>
          <cell r="R348" t="str">
            <v>VICKY TRIEB</v>
          </cell>
          <cell r="S348" t="str">
            <v>VICKYT@ACCRETIVETG.COM</v>
          </cell>
        </row>
        <row r="349">
          <cell r="F349" t="str">
            <v>419100009796</v>
          </cell>
          <cell r="I349" t="str">
            <v>Y</v>
          </cell>
          <cell r="J349" t="str">
            <v>Y</v>
          </cell>
          <cell r="K349" t="str">
            <v>Y</v>
          </cell>
          <cell r="L349" t="str">
            <v>Y</v>
          </cell>
          <cell r="M349" t="str">
            <v>Y</v>
          </cell>
          <cell r="O349" t="str">
            <v>LCS101</v>
          </cell>
          <cell r="Q349" t="str">
            <v>CWA-LCS101</v>
          </cell>
          <cell r="R349" t="str">
            <v>VICKY TRIEB</v>
          </cell>
          <cell r="S349" t="str">
            <v>VICKYT@ACCRETIVETG.COM</v>
          </cell>
        </row>
        <row r="350">
          <cell r="F350" t="str">
            <v>419100009796</v>
          </cell>
          <cell r="I350" t="str">
            <v>Y</v>
          </cell>
          <cell r="J350" t="str">
            <v>Y</v>
          </cell>
          <cell r="K350" t="str">
            <v>Y</v>
          </cell>
          <cell r="L350" t="str">
            <v>Y</v>
          </cell>
          <cell r="M350" t="str">
            <v>Y</v>
          </cell>
          <cell r="O350" t="str">
            <v>LCS101</v>
          </cell>
          <cell r="Q350" t="str">
            <v>CWA-LCS101</v>
          </cell>
          <cell r="R350" t="str">
            <v>VICKY TRIEB</v>
          </cell>
          <cell r="S350" t="str">
            <v>VICKYT@ACCRETIVETG.COM</v>
          </cell>
        </row>
        <row r="351">
          <cell r="F351" t="str">
            <v>419100009796</v>
          </cell>
          <cell r="I351" t="str">
            <v>Y</v>
          </cell>
          <cell r="J351" t="str">
            <v>Y</v>
          </cell>
          <cell r="K351" t="str">
            <v>Y</v>
          </cell>
          <cell r="L351" t="str">
            <v>Y</v>
          </cell>
          <cell r="M351" t="str">
            <v>Y</v>
          </cell>
          <cell r="O351" t="str">
            <v>LCS101</v>
          </cell>
          <cell r="Q351" t="str">
            <v>CWA-LCS101</v>
          </cell>
          <cell r="R351" t="str">
            <v>VICKY TRIEB</v>
          </cell>
          <cell r="S351" t="str">
            <v>VICKYT@ACCRETIVETG.COM</v>
          </cell>
        </row>
        <row r="352">
          <cell r="F352" t="str">
            <v>419100009796</v>
          </cell>
          <cell r="I352" t="str">
            <v>Y</v>
          </cell>
          <cell r="J352" t="str">
            <v>Y</v>
          </cell>
          <cell r="K352" t="str">
            <v>Y</v>
          </cell>
          <cell r="L352" t="str">
            <v>Y</v>
          </cell>
          <cell r="M352" t="str">
            <v>Y</v>
          </cell>
          <cell r="O352" t="str">
            <v>LCS101</v>
          </cell>
          <cell r="Q352" t="str">
            <v>CWA-LCS101</v>
          </cell>
          <cell r="R352" t="str">
            <v>VICKY TRIEB</v>
          </cell>
          <cell r="S352" t="str">
            <v>VICKYT@ACCRETIVETG.COM</v>
          </cell>
        </row>
        <row r="353">
          <cell r="F353" t="str">
            <v>419100009796</v>
          </cell>
          <cell r="I353" t="str">
            <v>Y</v>
          </cell>
          <cell r="J353" t="str">
            <v>Y</v>
          </cell>
          <cell r="K353" t="str">
            <v>Y</v>
          </cell>
          <cell r="L353" t="str">
            <v>Y</v>
          </cell>
          <cell r="M353" t="str">
            <v>Y</v>
          </cell>
          <cell r="O353" t="str">
            <v>LCS101</v>
          </cell>
          <cell r="Q353" t="str">
            <v>CWA-LCS101</v>
          </cell>
          <cell r="R353" t="str">
            <v>VICKY TRIEB</v>
          </cell>
          <cell r="S353" t="str">
            <v>VICKYT@ACCRETIVETG.COM</v>
          </cell>
        </row>
        <row r="354">
          <cell r="F354" t="str">
            <v>419100009796</v>
          </cell>
          <cell r="I354" t="str">
            <v>Y</v>
          </cell>
          <cell r="J354" t="str">
            <v>Y</v>
          </cell>
          <cell r="K354" t="str">
            <v>Y</v>
          </cell>
          <cell r="L354" t="str">
            <v>Y</v>
          </cell>
          <cell r="M354" t="str">
            <v>Y</v>
          </cell>
          <cell r="O354" t="str">
            <v>LCS101</v>
          </cell>
          <cell r="Q354" t="str">
            <v>CWA-LCS101</v>
          </cell>
          <cell r="R354" t="str">
            <v>VICKY TRIEB</v>
          </cell>
          <cell r="S354" t="str">
            <v>VICKYT@ACCRETIVETG.COM</v>
          </cell>
        </row>
        <row r="355">
          <cell r="F355" t="str">
            <v>419100009796</v>
          </cell>
          <cell r="I355" t="str">
            <v>Y</v>
          </cell>
          <cell r="J355" t="str">
            <v>Y</v>
          </cell>
          <cell r="K355" t="str">
            <v>Y</v>
          </cell>
          <cell r="L355" t="str">
            <v>Y</v>
          </cell>
          <cell r="M355" t="str">
            <v>Y</v>
          </cell>
          <cell r="O355" t="str">
            <v>LCS101</v>
          </cell>
          <cell r="Q355" t="str">
            <v>CWA-LCS101</v>
          </cell>
          <cell r="R355" t="str">
            <v>VICKY TRIEB</v>
          </cell>
          <cell r="S355" t="str">
            <v>VICKYT@ACCRETIVETG.COM</v>
          </cell>
        </row>
        <row r="356">
          <cell r="F356" t="str">
            <v>419100009796</v>
          </cell>
          <cell r="I356" t="str">
            <v>Y</v>
          </cell>
          <cell r="J356" t="str">
            <v>Y</v>
          </cell>
          <cell r="K356" t="str">
            <v>Y</v>
          </cell>
          <cell r="L356" t="str">
            <v>Y</v>
          </cell>
          <cell r="M356" t="str">
            <v>Y</v>
          </cell>
          <cell r="O356" t="str">
            <v>LCS101</v>
          </cell>
          <cell r="Q356" t="str">
            <v>CWA-LCS101</v>
          </cell>
          <cell r="R356" t="str">
            <v>VICKY TRIEB</v>
          </cell>
          <cell r="S356" t="str">
            <v>VICKYT@ACCRETIVETG.COM</v>
          </cell>
        </row>
        <row r="357">
          <cell r="F357" t="str">
            <v>419100009796</v>
          </cell>
          <cell r="I357" t="str">
            <v>Y</v>
          </cell>
          <cell r="J357" t="str">
            <v>Y</v>
          </cell>
          <cell r="K357" t="str">
            <v>Y</v>
          </cell>
          <cell r="L357" t="str">
            <v>Y</v>
          </cell>
          <cell r="M357" t="str">
            <v>Y</v>
          </cell>
          <cell r="O357" t="str">
            <v>LCS101</v>
          </cell>
          <cell r="Q357" t="str">
            <v>CWA-LCS101</v>
          </cell>
          <cell r="R357" t="str">
            <v>VICKY TRIEB</v>
          </cell>
          <cell r="S357" t="str">
            <v>VICKYT@ACCRETIVETG.COM</v>
          </cell>
        </row>
        <row r="358">
          <cell r="F358" t="str">
            <v>419100009796</v>
          </cell>
          <cell r="I358" t="str">
            <v>Y</v>
          </cell>
          <cell r="J358" t="str">
            <v>Y</v>
          </cell>
          <cell r="K358" t="str">
            <v>Y</v>
          </cell>
          <cell r="L358" t="str">
            <v>Y</v>
          </cell>
          <cell r="M358" t="str">
            <v>Y</v>
          </cell>
          <cell r="O358" t="str">
            <v>LCS101</v>
          </cell>
          <cell r="Q358" t="str">
            <v>CWA-LCS101</v>
          </cell>
          <cell r="R358" t="str">
            <v>VICKY TRIEB</v>
          </cell>
          <cell r="S358" t="str">
            <v>VICKYT@ACCRETIVETG.COM</v>
          </cell>
        </row>
        <row r="359">
          <cell r="F359" t="str">
            <v>419100009796</v>
          </cell>
          <cell r="I359" t="str">
            <v>Y</v>
          </cell>
          <cell r="J359" t="str">
            <v>Y</v>
          </cell>
          <cell r="K359" t="str">
            <v>Y</v>
          </cell>
          <cell r="L359" t="str">
            <v>Y</v>
          </cell>
          <cell r="M359" t="str">
            <v>Y</v>
          </cell>
          <cell r="O359" t="str">
            <v>LCS101</v>
          </cell>
          <cell r="Q359" t="str">
            <v>CWA-LCS101</v>
          </cell>
          <cell r="R359" t="str">
            <v>VICKY TRIEB</v>
          </cell>
          <cell r="S359" t="str">
            <v>VICKYT@ACCRETIVETG.COM</v>
          </cell>
        </row>
        <row r="360">
          <cell r="F360" t="str">
            <v>419100009796</v>
          </cell>
          <cell r="I360" t="str">
            <v>Y</v>
          </cell>
          <cell r="J360" t="str">
            <v>Y</v>
          </cell>
          <cell r="K360" t="str">
            <v>Y</v>
          </cell>
          <cell r="L360" t="str">
            <v>Y</v>
          </cell>
          <cell r="M360" t="str">
            <v>Y</v>
          </cell>
          <cell r="O360" t="str">
            <v>LCS101</v>
          </cell>
          <cell r="Q360" t="str">
            <v>CWA-LCS101</v>
          </cell>
          <cell r="R360" t="str">
            <v>VICKY TRIEB</v>
          </cell>
          <cell r="S360" t="str">
            <v>VICKYT@ACCRETIVETG.COM</v>
          </cell>
        </row>
        <row r="361">
          <cell r="F361" t="str">
            <v>419100009796</v>
          </cell>
          <cell r="I361" t="str">
            <v>Y</v>
          </cell>
          <cell r="J361" t="str">
            <v>Y</v>
          </cell>
          <cell r="K361" t="str">
            <v>Y</v>
          </cell>
          <cell r="L361" t="str">
            <v>Y</v>
          </cell>
          <cell r="M361" t="str">
            <v>Y</v>
          </cell>
          <cell r="O361" t="str">
            <v>LCS101</v>
          </cell>
          <cell r="Q361" t="str">
            <v>CWA-LCS101</v>
          </cell>
          <cell r="R361" t="str">
            <v>VICKY TRIEB</v>
          </cell>
          <cell r="S361" t="str">
            <v>VICKYT@ACCRETIVETG.COM</v>
          </cell>
        </row>
        <row r="362">
          <cell r="F362" t="str">
            <v>419100009796</v>
          </cell>
          <cell r="I362" t="str">
            <v>Y</v>
          </cell>
          <cell r="J362" t="str">
            <v>Y</v>
          </cell>
          <cell r="K362" t="str">
            <v>Y</v>
          </cell>
          <cell r="L362" t="str">
            <v>Y</v>
          </cell>
          <cell r="M362" t="str">
            <v>Y</v>
          </cell>
          <cell r="O362" t="str">
            <v>LCS101</v>
          </cell>
          <cell r="Q362" t="str">
            <v>CWA-LCS101</v>
          </cell>
          <cell r="R362" t="str">
            <v>VICKY TRIEB</v>
          </cell>
          <cell r="S362" t="str">
            <v>VICKYT@ACCRETIVETG.COM</v>
          </cell>
        </row>
        <row r="363">
          <cell r="F363" t="str">
            <v>419100009796</v>
          </cell>
          <cell r="I363" t="str">
            <v>Y</v>
          </cell>
          <cell r="J363" t="str">
            <v>Y</v>
          </cell>
          <cell r="K363" t="str">
            <v>Y</v>
          </cell>
          <cell r="L363" t="str">
            <v>Y</v>
          </cell>
          <cell r="M363" t="str">
            <v>Y</v>
          </cell>
          <cell r="O363" t="str">
            <v>LCS101</v>
          </cell>
          <cell r="Q363" t="str">
            <v>CWA-LCS101</v>
          </cell>
          <cell r="R363" t="str">
            <v>VICKY TRIEB</v>
          </cell>
          <cell r="S363" t="str">
            <v>VICKYT@ACCRETIVETG.COM</v>
          </cell>
        </row>
        <row r="364">
          <cell r="F364" t="str">
            <v>419100009796</v>
          </cell>
          <cell r="I364" t="str">
            <v>Y</v>
          </cell>
          <cell r="J364" t="str">
            <v>Y</v>
          </cell>
          <cell r="K364" t="str">
            <v>Y</v>
          </cell>
          <cell r="L364" t="str">
            <v>Y</v>
          </cell>
          <cell r="M364" t="str">
            <v>Y</v>
          </cell>
          <cell r="O364" t="str">
            <v>LCS101</v>
          </cell>
          <cell r="Q364" t="str">
            <v>CWA-LCS101</v>
          </cell>
          <cell r="R364" t="str">
            <v>VICKY TRIEB</v>
          </cell>
          <cell r="S364" t="str">
            <v>VICKYT@ACCRETIVETG.COM</v>
          </cell>
        </row>
        <row r="365">
          <cell r="F365" t="str">
            <v>419100009796</v>
          </cell>
          <cell r="I365" t="str">
            <v>Y</v>
          </cell>
          <cell r="J365" t="str">
            <v>Y</v>
          </cell>
          <cell r="K365" t="str">
            <v>Y</v>
          </cell>
          <cell r="L365" t="str">
            <v>Y</v>
          </cell>
          <cell r="M365" t="str">
            <v>Y</v>
          </cell>
          <cell r="O365" t="str">
            <v>LCS101</v>
          </cell>
          <cell r="Q365" t="str">
            <v>CWA-LCS101</v>
          </cell>
          <cell r="R365" t="str">
            <v>VICKY TRIEB</v>
          </cell>
          <cell r="S365" t="str">
            <v>VICKYT@ACCRETIVETG.COM</v>
          </cell>
        </row>
        <row r="366">
          <cell r="F366" t="str">
            <v>419100009796</v>
          </cell>
          <cell r="I366" t="str">
            <v>Y</v>
          </cell>
          <cell r="J366" t="str">
            <v>Y</v>
          </cell>
          <cell r="K366" t="str">
            <v>Y</v>
          </cell>
          <cell r="L366" t="str">
            <v>Y</v>
          </cell>
          <cell r="M366" t="str">
            <v>Y</v>
          </cell>
          <cell r="O366" t="str">
            <v>LCS101</v>
          </cell>
          <cell r="Q366" t="str">
            <v>CWA-LCS101</v>
          </cell>
          <cell r="R366" t="str">
            <v>VICKY TRIEB</v>
          </cell>
          <cell r="S366" t="str">
            <v>VICKYT@ACCRETIVETG.COM</v>
          </cell>
        </row>
        <row r="367">
          <cell r="F367" t="str">
            <v>419100009796</v>
          </cell>
          <cell r="I367" t="str">
            <v>Y</v>
          </cell>
          <cell r="J367" t="str">
            <v>Y</v>
          </cell>
          <cell r="K367" t="str">
            <v>Y</v>
          </cell>
          <cell r="L367" t="str">
            <v>Y</v>
          </cell>
          <cell r="M367" t="str">
            <v>Y</v>
          </cell>
          <cell r="O367" t="str">
            <v>LCS101</v>
          </cell>
          <cell r="Q367" t="str">
            <v>CWA-LCS101</v>
          </cell>
          <cell r="R367" t="str">
            <v>VICKY TRIEB</v>
          </cell>
          <cell r="S367" t="str">
            <v>VICKYT@ACCRETIVETG.COM</v>
          </cell>
        </row>
        <row r="368">
          <cell r="F368" t="str">
            <v>419100009796</v>
          </cell>
          <cell r="I368" t="str">
            <v>Y</v>
          </cell>
          <cell r="J368" t="str">
            <v>Y</v>
          </cell>
          <cell r="K368" t="str">
            <v>Y</v>
          </cell>
          <cell r="L368" t="str">
            <v>Y</v>
          </cell>
          <cell r="M368" t="str">
            <v>Y</v>
          </cell>
          <cell r="O368" t="str">
            <v>LCS101</v>
          </cell>
          <cell r="Q368" t="str">
            <v>CWA-LCS101</v>
          </cell>
          <cell r="R368" t="str">
            <v>VICKY TRIEB</v>
          </cell>
          <cell r="S368" t="str">
            <v>VICKYT@ACCRETIVETG.COM</v>
          </cell>
        </row>
        <row r="369">
          <cell r="F369" t="str">
            <v>419100009796</v>
          </cell>
          <cell r="I369" t="str">
            <v>Y</v>
          </cell>
          <cell r="J369" t="str">
            <v>Y</v>
          </cell>
          <cell r="K369" t="str">
            <v>Y</v>
          </cell>
          <cell r="L369" t="str">
            <v>Y</v>
          </cell>
          <cell r="M369" t="str">
            <v>Y</v>
          </cell>
          <cell r="O369" t="str">
            <v>LCS101</v>
          </cell>
          <cell r="Q369" t="str">
            <v>CWA-LCS101</v>
          </cell>
          <cell r="R369" t="str">
            <v>VICKY TRIEB</v>
          </cell>
          <cell r="S369" t="str">
            <v>VICKYT@ACCRETIVETG.COM</v>
          </cell>
        </row>
        <row r="370">
          <cell r="F370" t="str">
            <v>419100009796</v>
          </cell>
          <cell r="I370" t="str">
            <v>Y</v>
          </cell>
          <cell r="J370" t="str">
            <v>Y</v>
          </cell>
          <cell r="K370" t="str">
            <v>Y</v>
          </cell>
          <cell r="L370" t="str">
            <v>Y</v>
          </cell>
          <cell r="M370" t="str">
            <v>Y</v>
          </cell>
          <cell r="O370" t="str">
            <v>LCS101</v>
          </cell>
          <cell r="Q370" t="str">
            <v>CWA-LCS101</v>
          </cell>
          <cell r="R370" t="str">
            <v>VICKY TRIEB</v>
          </cell>
          <cell r="S370" t="str">
            <v>VICKYT@ACCRETIVETG.COM</v>
          </cell>
        </row>
        <row r="371">
          <cell r="F371" t="str">
            <v>419100009796</v>
          </cell>
          <cell r="I371" t="str">
            <v>Y</v>
          </cell>
          <cell r="J371" t="str">
            <v>Y</v>
          </cell>
          <cell r="K371" t="str">
            <v>Y</v>
          </cell>
          <cell r="L371" t="str">
            <v>Y</v>
          </cell>
          <cell r="M371" t="str">
            <v>Y</v>
          </cell>
          <cell r="O371" t="str">
            <v>LCS101</v>
          </cell>
          <cell r="Q371" t="str">
            <v>CWA-LCS101</v>
          </cell>
          <cell r="R371" t="str">
            <v>VICKY TRIEB</v>
          </cell>
          <cell r="S371" t="str">
            <v>VICKYT@ACCRETIVETG.COM</v>
          </cell>
        </row>
        <row r="372">
          <cell r="F372" t="str">
            <v>419100009796</v>
          </cell>
          <cell r="I372" t="str">
            <v>Y</v>
          </cell>
          <cell r="J372" t="str">
            <v>Y</v>
          </cell>
          <cell r="K372" t="str">
            <v>Y</v>
          </cell>
          <cell r="L372" t="str">
            <v>Y</v>
          </cell>
          <cell r="M372" t="str">
            <v>Y</v>
          </cell>
          <cell r="O372" t="str">
            <v>LCS101</v>
          </cell>
          <cell r="Q372" t="str">
            <v>CWA-LCS101</v>
          </cell>
          <cell r="R372" t="str">
            <v>VICKY TRIEB</v>
          </cell>
          <cell r="S372" t="str">
            <v>VICKYT@ACCRETIVETG.COM</v>
          </cell>
        </row>
        <row r="373">
          <cell r="F373" t="str">
            <v>419100009796</v>
          </cell>
          <cell r="I373" t="str">
            <v>Y</v>
          </cell>
          <cell r="J373" t="str">
            <v>Y</v>
          </cell>
          <cell r="K373" t="str">
            <v>Y</v>
          </cell>
          <cell r="L373" t="str">
            <v>Y</v>
          </cell>
          <cell r="M373" t="str">
            <v>Y</v>
          </cell>
          <cell r="O373" t="str">
            <v>LCS101</v>
          </cell>
          <cell r="Q373" t="str">
            <v>CWA-LCS101</v>
          </cell>
          <cell r="R373" t="str">
            <v>VICKY TRIEB</v>
          </cell>
          <cell r="S373" t="str">
            <v>VICKYT@ACCRETIVETG.COM</v>
          </cell>
        </row>
        <row r="374">
          <cell r="F374" t="str">
            <v>419100009796</v>
          </cell>
          <cell r="I374" t="str">
            <v>Y</v>
          </cell>
          <cell r="J374" t="str">
            <v>Y</v>
          </cell>
          <cell r="K374" t="str">
            <v>Y</v>
          </cell>
          <cell r="L374" t="str">
            <v>Y</v>
          </cell>
          <cell r="M374" t="str">
            <v>Y</v>
          </cell>
          <cell r="O374" t="str">
            <v>LCS101</v>
          </cell>
          <cell r="Q374" t="str">
            <v>CWA-LCS101</v>
          </cell>
          <cell r="R374" t="str">
            <v>VICKY TRIEB</v>
          </cell>
          <cell r="S374" t="str">
            <v>VICKYT@ACCRETIVETG.COM</v>
          </cell>
        </row>
        <row r="375">
          <cell r="F375" t="str">
            <v>419100009796</v>
          </cell>
          <cell r="I375" t="str">
            <v>Y</v>
          </cell>
          <cell r="J375" t="str">
            <v>Y</v>
          </cell>
          <cell r="K375" t="str">
            <v>Y</v>
          </cell>
          <cell r="L375" t="str">
            <v>Y</v>
          </cell>
          <cell r="M375" t="str">
            <v>Y</v>
          </cell>
          <cell r="O375" t="str">
            <v>LCS101</v>
          </cell>
          <cell r="Q375" t="str">
            <v>CWA-LCS101</v>
          </cell>
          <cell r="R375" t="str">
            <v>VICKY TRIEB</v>
          </cell>
          <cell r="S375" t="str">
            <v>VICKYT@ACCRETIVETG.COM</v>
          </cell>
        </row>
        <row r="376">
          <cell r="F376" t="str">
            <v>419100009796</v>
          </cell>
          <cell r="I376" t="str">
            <v>Y</v>
          </cell>
          <cell r="J376" t="str">
            <v>Y</v>
          </cell>
          <cell r="K376" t="str">
            <v>Y</v>
          </cell>
          <cell r="L376" t="str">
            <v>Y</v>
          </cell>
          <cell r="M376" t="str">
            <v>Y</v>
          </cell>
          <cell r="O376" t="str">
            <v>LCS101</v>
          </cell>
          <cell r="Q376" t="str">
            <v>CWA-LCS101</v>
          </cell>
          <cell r="R376" t="str">
            <v>VICKY TRIEB</v>
          </cell>
          <cell r="S376" t="str">
            <v>VICKYT@ACCRETIVETG.COM</v>
          </cell>
        </row>
        <row r="377">
          <cell r="F377" t="str">
            <v>419100009796</v>
          </cell>
          <cell r="I377" t="str">
            <v>Y</v>
          </cell>
          <cell r="J377" t="str">
            <v>Y</v>
          </cell>
          <cell r="K377" t="str">
            <v>Y</v>
          </cell>
          <cell r="L377" t="str">
            <v>Y</v>
          </cell>
          <cell r="M377" t="str">
            <v>Y</v>
          </cell>
          <cell r="O377" t="str">
            <v>LCS101</v>
          </cell>
          <cell r="Q377" t="str">
            <v>CWA-LCS101</v>
          </cell>
          <cell r="R377" t="str">
            <v>VICKY TRIEB</v>
          </cell>
          <cell r="S377" t="str">
            <v>VICKYT@ACCRETIVETG.COM</v>
          </cell>
        </row>
        <row r="378">
          <cell r="F378" t="str">
            <v>419100009796</v>
          </cell>
          <cell r="I378" t="str">
            <v>Y</v>
          </cell>
          <cell r="J378" t="str">
            <v>Y</v>
          </cell>
          <cell r="K378" t="str">
            <v>Y</v>
          </cell>
          <cell r="L378" t="str">
            <v>Y</v>
          </cell>
          <cell r="M378" t="str">
            <v>Y</v>
          </cell>
          <cell r="O378" t="str">
            <v>LCS101</v>
          </cell>
          <cell r="Q378" t="str">
            <v>CWA-LCS101</v>
          </cell>
          <cell r="R378" t="str">
            <v>VICKY TRIEB</v>
          </cell>
          <cell r="S378" t="str">
            <v>VICKYT@ACCRETIVETG.COM</v>
          </cell>
        </row>
        <row r="379">
          <cell r="F379" t="str">
            <v>419100009796</v>
          </cell>
          <cell r="I379" t="str">
            <v>Y</v>
          </cell>
          <cell r="J379" t="str">
            <v>Y</v>
          </cell>
          <cell r="K379" t="str">
            <v>Y</v>
          </cell>
          <cell r="L379" t="str">
            <v>Y</v>
          </cell>
          <cell r="M379" t="str">
            <v>Y</v>
          </cell>
          <cell r="O379" t="str">
            <v>LCS101</v>
          </cell>
          <cell r="Q379" t="str">
            <v>CWA-LCS101</v>
          </cell>
          <cell r="R379" t="str">
            <v>VICKY TRIEB</v>
          </cell>
          <cell r="S379" t="str">
            <v>VICKYT@ACCRETIVETG.COM</v>
          </cell>
        </row>
        <row r="380">
          <cell r="F380" t="str">
            <v>419100009796</v>
          </cell>
          <cell r="I380" t="str">
            <v>Y</v>
          </cell>
          <cell r="J380" t="str">
            <v>Y</v>
          </cell>
          <cell r="K380" t="str">
            <v>Y</v>
          </cell>
          <cell r="L380" t="str">
            <v>Y</v>
          </cell>
          <cell r="M380" t="str">
            <v>Y</v>
          </cell>
          <cell r="O380" t="str">
            <v>LCS101</v>
          </cell>
          <cell r="Q380" t="str">
            <v>CWA-LCS101</v>
          </cell>
          <cell r="R380" t="str">
            <v>VICKY TRIEB</v>
          </cell>
          <cell r="S380" t="str">
            <v>VICKYT@ACCRETIVETG.COM</v>
          </cell>
        </row>
        <row r="381">
          <cell r="F381" t="str">
            <v>419100009796</v>
          </cell>
          <cell r="I381" t="str">
            <v>Y</v>
          </cell>
          <cell r="J381" t="str">
            <v>Y</v>
          </cell>
          <cell r="K381" t="str">
            <v>Y</v>
          </cell>
          <cell r="L381" t="str">
            <v>Y</v>
          </cell>
          <cell r="M381" t="str">
            <v>Y</v>
          </cell>
          <cell r="O381" t="str">
            <v>LCS101</v>
          </cell>
          <cell r="Q381" t="str">
            <v>CWA-LCS101</v>
          </cell>
          <cell r="R381" t="str">
            <v>VICKY TRIEB</v>
          </cell>
          <cell r="S381" t="str">
            <v>VICKYT@ACCRETIVETG.COM</v>
          </cell>
        </row>
        <row r="382">
          <cell r="F382" t="str">
            <v>419100009796</v>
          </cell>
          <cell r="I382" t="str">
            <v>Y</v>
          </cell>
          <cell r="J382" t="str">
            <v>Y</v>
          </cell>
          <cell r="K382" t="str">
            <v>Y</v>
          </cell>
          <cell r="L382" t="str">
            <v>Y</v>
          </cell>
          <cell r="M382" t="str">
            <v>Y</v>
          </cell>
          <cell r="O382" t="str">
            <v>LCS101</v>
          </cell>
          <cell r="Q382" t="str">
            <v>CWA-LCS101</v>
          </cell>
          <cell r="R382" t="str">
            <v>VICKY TRIEB</v>
          </cell>
          <cell r="S382" t="str">
            <v>VICKYT@ACCRETIVETG.COM</v>
          </cell>
        </row>
        <row r="383">
          <cell r="F383" t="str">
            <v>419100009796</v>
          </cell>
          <cell r="I383" t="str">
            <v>Y</v>
          </cell>
          <cell r="J383" t="str">
            <v>Y</v>
          </cell>
          <cell r="K383" t="str">
            <v>Y</v>
          </cell>
          <cell r="L383" t="str">
            <v>Y</v>
          </cell>
          <cell r="M383" t="str">
            <v>Y</v>
          </cell>
          <cell r="O383" t="str">
            <v>LCS101</v>
          </cell>
          <cell r="Q383" t="str">
            <v>CWA-LCS101</v>
          </cell>
          <cell r="R383" t="str">
            <v>VICKY TRIEB</v>
          </cell>
          <cell r="S383" t="str">
            <v>VICKYT@ACCRETIVETG.COM</v>
          </cell>
        </row>
        <row r="384">
          <cell r="F384" t="str">
            <v>419100009796</v>
          </cell>
          <cell r="I384" t="str">
            <v>Y</v>
          </cell>
          <cell r="J384" t="str">
            <v>Y</v>
          </cell>
          <cell r="K384" t="str">
            <v>Y</v>
          </cell>
          <cell r="L384" t="str">
            <v>Y</v>
          </cell>
          <cell r="M384" t="str">
            <v>Y</v>
          </cell>
          <cell r="O384" t="str">
            <v>LCS101</v>
          </cell>
          <cell r="Q384" t="str">
            <v>CWA-LCS101</v>
          </cell>
          <cell r="R384" t="str">
            <v>VICKY TRIEB</v>
          </cell>
          <cell r="S384" t="str">
            <v>VICKYT@ACCRETIVETG.COM</v>
          </cell>
        </row>
        <row r="385">
          <cell r="F385" t="str">
            <v>419100009796</v>
          </cell>
          <cell r="I385" t="str">
            <v>Y</v>
          </cell>
          <cell r="J385" t="str">
            <v>Y</v>
          </cell>
          <cell r="K385" t="str">
            <v>Y</v>
          </cell>
          <cell r="L385" t="str">
            <v>Y</v>
          </cell>
          <cell r="M385" t="str">
            <v>Y</v>
          </cell>
          <cell r="O385" t="str">
            <v>LCS101</v>
          </cell>
          <cell r="Q385" t="str">
            <v>CWA-LCS101</v>
          </cell>
          <cell r="R385" t="str">
            <v>VICKY TRIEB</v>
          </cell>
          <cell r="S385" t="str">
            <v>VICKYT@ACCRETIVETG.COM</v>
          </cell>
        </row>
        <row r="386">
          <cell r="F386" t="str">
            <v>419100009796</v>
          </cell>
          <cell r="I386" t="str">
            <v>Y</v>
          </cell>
          <cell r="J386" t="str">
            <v>Y</v>
          </cell>
          <cell r="K386" t="str">
            <v>Y</v>
          </cell>
          <cell r="L386" t="str">
            <v>Y</v>
          </cell>
          <cell r="M386" t="str">
            <v>Y</v>
          </cell>
          <cell r="O386" t="str">
            <v>LCS101</v>
          </cell>
          <cell r="Q386" t="str">
            <v>CWA-LCS101</v>
          </cell>
          <cell r="R386" t="str">
            <v>VICKY TRIEB</v>
          </cell>
          <cell r="S386" t="str">
            <v>VICKYT@ACCRETIVETG.COM</v>
          </cell>
        </row>
        <row r="387">
          <cell r="F387" t="str">
            <v>419100009796</v>
          </cell>
          <cell r="I387" t="str">
            <v>Y</v>
          </cell>
          <cell r="J387" t="str">
            <v>Y</v>
          </cell>
          <cell r="K387" t="str">
            <v>Y</v>
          </cell>
          <cell r="L387" t="str">
            <v>Y</v>
          </cell>
          <cell r="M387" t="str">
            <v>Y</v>
          </cell>
          <cell r="O387" t="str">
            <v>LCS101</v>
          </cell>
          <cell r="Q387" t="str">
            <v>CWA-LCS101</v>
          </cell>
          <cell r="R387" t="str">
            <v>VICKY TRIEB</v>
          </cell>
          <cell r="S387" t="str">
            <v>VICKYT@ACCRETIVETG.COM</v>
          </cell>
        </row>
        <row r="388">
          <cell r="F388" t="str">
            <v>419100009796</v>
          </cell>
          <cell r="I388" t="str">
            <v>Y</v>
          </cell>
          <cell r="J388" t="str">
            <v>Y</v>
          </cell>
          <cell r="K388" t="str">
            <v>Y</v>
          </cell>
          <cell r="L388" t="str">
            <v>Y</v>
          </cell>
          <cell r="M388" t="str">
            <v>Y</v>
          </cell>
          <cell r="O388" t="str">
            <v>LCS101</v>
          </cell>
          <cell r="Q388" t="str">
            <v>CWA-LCS101</v>
          </cell>
          <cell r="R388" t="str">
            <v>VICKY TRIEB</v>
          </cell>
          <cell r="S388" t="str">
            <v>VICKYT@ACCRETIVETG.COM</v>
          </cell>
        </row>
        <row r="389">
          <cell r="F389" t="str">
            <v>419100009796</v>
          </cell>
          <cell r="I389" t="str">
            <v>Y</v>
          </cell>
          <cell r="J389" t="str">
            <v>Y</v>
          </cell>
          <cell r="K389" t="str">
            <v>Y</v>
          </cell>
          <cell r="L389" t="str">
            <v>Y</v>
          </cell>
          <cell r="M389" t="str">
            <v>Y</v>
          </cell>
          <cell r="O389" t="str">
            <v>LCS101</v>
          </cell>
          <cell r="Q389" t="str">
            <v>CWA-LCS101</v>
          </cell>
          <cell r="R389" t="str">
            <v>VICKY TRIEB</v>
          </cell>
          <cell r="S389" t="str">
            <v>VICKYT@ACCRETIVETG.COM</v>
          </cell>
        </row>
        <row r="390">
          <cell r="F390" t="str">
            <v>419100009796</v>
          </cell>
          <cell r="I390" t="str">
            <v>Y</v>
          </cell>
          <cell r="J390" t="str">
            <v>Y</v>
          </cell>
          <cell r="K390" t="str">
            <v>Y</v>
          </cell>
          <cell r="L390" t="str">
            <v>Y</v>
          </cell>
          <cell r="M390" t="str">
            <v>Y</v>
          </cell>
          <cell r="O390" t="str">
            <v>LCS101</v>
          </cell>
          <cell r="Q390" t="str">
            <v>CWA-LCS101</v>
          </cell>
          <cell r="R390" t="str">
            <v>VICKY TRIEB</v>
          </cell>
          <cell r="S390" t="str">
            <v>VICKYT@ACCRETIVETG.COM</v>
          </cell>
        </row>
        <row r="391">
          <cell r="F391" t="str">
            <v>419100009796</v>
          </cell>
          <cell r="I391" t="str">
            <v>Y</v>
          </cell>
          <cell r="J391" t="str">
            <v>Y</v>
          </cell>
          <cell r="K391" t="str">
            <v>Y</v>
          </cell>
          <cell r="L391" t="str">
            <v>Y</v>
          </cell>
          <cell r="M391" t="str">
            <v>Y</v>
          </cell>
          <cell r="O391" t="str">
            <v>LCS101</v>
          </cell>
          <cell r="Q391" t="str">
            <v>CWA-LCS101</v>
          </cell>
          <cell r="R391" t="str">
            <v>VICKY TRIEB</v>
          </cell>
          <cell r="S391" t="str">
            <v>VICKYT@ACCRETIVETG.COM</v>
          </cell>
        </row>
        <row r="392">
          <cell r="F392" t="str">
            <v>419100009796</v>
          </cell>
          <cell r="I392" t="str">
            <v>Y</v>
          </cell>
          <cell r="J392" t="str">
            <v>Y</v>
          </cell>
          <cell r="K392" t="str">
            <v>Y</v>
          </cell>
          <cell r="L392" t="str">
            <v>Y</v>
          </cell>
          <cell r="M392" t="str">
            <v>Y</v>
          </cell>
          <cell r="O392" t="str">
            <v>LCS101</v>
          </cell>
          <cell r="Q392" t="str">
            <v>CWA-LCS101</v>
          </cell>
          <cell r="R392" t="str">
            <v>VICKY TRIEB</v>
          </cell>
          <cell r="S392" t="str">
            <v>VICKYT@ACCRETIVETG.COM</v>
          </cell>
        </row>
        <row r="393">
          <cell r="F393" t="str">
            <v>419100009796</v>
          </cell>
          <cell r="I393" t="str">
            <v>Y</v>
          </cell>
          <cell r="J393" t="str">
            <v>Y</v>
          </cell>
          <cell r="K393" t="str">
            <v>Y</v>
          </cell>
          <cell r="L393" t="str">
            <v>Y</v>
          </cell>
          <cell r="M393" t="str">
            <v>Y</v>
          </cell>
          <cell r="O393" t="str">
            <v>LCS101</v>
          </cell>
          <cell r="Q393" t="str">
            <v>CWA-LCS101</v>
          </cell>
          <cell r="R393" t="str">
            <v>VICKY TRIEB</v>
          </cell>
          <cell r="S393" t="str">
            <v>VICKYT@ACCRETIVETG.COM</v>
          </cell>
        </row>
        <row r="394">
          <cell r="F394" t="str">
            <v>419100009796</v>
          </cell>
          <cell r="I394" t="str">
            <v>Y</v>
          </cell>
          <cell r="J394" t="str">
            <v>Y</v>
          </cell>
          <cell r="K394" t="str">
            <v>Y</v>
          </cell>
          <cell r="L394" t="str">
            <v>Y</v>
          </cell>
          <cell r="M394" t="str">
            <v>Y</v>
          </cell>
          <cell r="O394" t="str">
            <v>LCS101</v>
          </cell>
          <cell r="Q394" t="str">
            <v>CWA-LCS101</v>
          </cell>
          <cell r="R394" t="str">
            <v>VICKY TRIEB</v>
          </cell>
          <cell r="S394" t="str">
            <v>VICKYT@ACCRETIVETG.COM</v>
          </cell>
        </row>
        <row r="395">
          <cell r="F395" t="str">
            <v>419100009796</v>
          </cell>
          <cell r="I395" t="str">
            <v>Y</v>
          </cell>
          <cell r="J395" t="str">
            <v>Y</v>
          </cell>
          <cell r="K395" t="str">
            <v>Y</v>
          </cell>
          <cell r="L395" t="str">
            <v>Y</v>
          </cell>
          <cell r="M395" t="str">
            <v>Y</v>
          </cell>
          <cell r="O395" t="str">
            <v>LCS101</v>
          </cell>
          <cell r="Q395" t="str">
            <v>CWA-LCS101</v>
          </cell>
          <cell r="R395" t="str">
            <v>VICKY TRIEB</v>
          </cell>
          <cell r="S395" t="str">
            <v>VICKYT@ACCRETIVETG.COM</v>
          </cell>
        </row>
        <row r="396">
          <cell r="F396" t="str">
            <v>419100009796</v>
          </cell>
          <cell r="I396" t="str">
            <v>Y</v>
          </cell>
          <cell r="J396" t="str">
            <v>Y</v>
          </cell>
          <cell r="K396" t="str">
            <v>Y</v>
          </cell>
          <cell r="L396" t="str">
            <v>Y</v>
          </cell>
          <cell r="M396" t="str">
            <v>Y</v>
          </cell>
          <cell r="O396" t="str">
            <v>LCS101</v>
          </cell>
          <cell r="Q396" t="str">
            <v>CWA-LCS101</v>
          </cell>
          <cell r="R396" t="str">
            <v>VICKY TRIEB</v>
          </cell>
          <cell r="S396" t="str">
            <v>VICKYT@ACCRETIVETG.COM</v>
          </cell>
        </row>
        <row r="397">
          <cell r="F397" t="str">
            <v>419100009796</v>
          </cell>
          <cell r="I397" t="str">
            <v>Y</v>
          </cell>
          <cell r="J397" t="str">
            <v>Y</v>
          </cell>
          <cell r="K397" t="str">
            <v>Y</v>
          </cell>
          <cell r="L397" t="str">
            <v>Y</v>
          </cell>
          <cell r="M397" t="str">
            <v>Y</v>
          </cell>
          <cell r="O397" t="str">
            <v>LCS101</v>
          </cell>
          <cell r="Q397" t="str">
            <v>CWA-LCS101</v>
          </cell>
          <cell r="R397" t="str">
            <v>VICKY TRIEB</v>
          </cell>
          <cell r="S397" t="str">
            <v>VICKYT@ACCRETIVETG.COM</v>
          </cell>
        </row>
        <row r="398">
          <cell r="F398" t="str">
            <v>419100009796</v>
          </cell>
          <cell r="I398" t="str">
            <v>Y</v>
          </cell>
          <cell r="J398" t="str">
            <v>Y</v>
          </cell>
          <cell r="K398" t="str">
            <v>Y</v>
          </cell>
          <cell r="L398" t="str">
            <v>Y</v>
          </cell>
          <cell r="M398" t="str">
            <v>Y</v>
          </cell>
          <cell r="O398" t="str">
            <v>LCS101</v>
          </cell>
          <cell r="Q398" t="str">
            <v>CWA-LCS101</v>
          </cell>
          <cell r="R398" t="str">
            <v>VICKY TRIEB</v>
          </cell>
          <cell r="S398" t="str">
            <v>VICKYT@ACCRETIVETG.COM</v>
          </cell>
        </row>
        <row r="399">
          <cell r="F399" t="str">
            <v>419100009796</v>
          </cell>
          <cell r="I399" t="str">
            <v>Y</v>
          </cell>
          <cell r="J399" t="str">
            <v>Y</v>
          </cell>
          <cell r="K399" t="str">
            <v>Y</v>
          </cell>
          <cell r="L399" t="str">
            <v>Y</v>
          </cell>
          <cell r="M399" t="str">
            <v>Y</v>
          </cell>
          <cell r="O399" t="str">
            <v>LCS101</v>
          </cell>
          <cell r="Q399" t="str">
            <v>CWA-LCS101</v>
          </cell>
          <cell r="R399" t="str">
            <v>VICKY TRIEB</v>
          </cell>
          <cell r="S399" t="str">
            <v>VICKYT@ACCRETIVETG.COM</v>
          </cell>
        </row>
        <row r="400">
          <cell r="F400" t="str">
            <v>419100009796</v>
          </cell>
          <cell r="I400" t="str">
            <v>Y</v>
          </cell>
          <cell r="J400" t="str">
            <v>Y</v>
          </cell>
          <cell r="K400" t="str">
            <v>Y</v>
          </cell>
          <cell r="L400" t="str">
            <v>Y</v>
          </cell>
          <cell r="M400" t="str">
            <v>Y</v>
          </cell>
          <cell r="O400" t="str">
            <v>LCS101</v>
          </cell>
          <cell r="Q400" t="str">
            <v>CWA-LCS101</v>
          </cell>
          <cell r="R400" t="str">
            <v>VICKY TRIEB</v>
          </cell>
          <cell r="S400" t="str">
            <v>VICKYT@ACCRETIVETG.COM</v>
          </cell>
        </row>
        <row r="401">
          <cell r="F401" t="str">
            <v>419100009796</v>
          </cell>
          <cell r="I401" t="str">
            <v>Y</v>
          </cell>
          <cell r="J401" t="str">
            <v>Y</v>
          </cell>
          <cell r="K401" t="str">
            <v>Y</v>
          </cell>
          <cell r="L401" t="str">
            <v>Y</v>
          </cell>
          <cell r="M401" t="str">
            <v>Y</v>
          </cell>
          <cell r="O401" t="str">
            <v>LCS101</v>
          </cell>
          <cell r="Q401" t="str">
            <v>CWA-LCS101</v>
          </cell>
          <cell r="R401" t="str">
            <v>VICKY TRIEB</v>
          </cell>
          <cell r="S401" t="str">
            <v>VICKYT@ACCRETIVETG.COM</v>
          </cell>
        </row>
        <row r="402">
          <cell r="F402" t="str">
            <v>419100009796</v>
          </cell>
          <cell r="I402" t="str">
            <v>Y</v>
          </cell>
          <cell r="J402" t="str">
            <v>Y</v>
          </cell>
          <cell r="K402" t="str">
            <v>Y</v>
          </cell>
          <cell r="L402" t="str">
            <v>Y</v>
          </cell>
          <cell r="M402" t="str">
            <v>Y</v>
          </cell>
          <cell r="O402" t="str">
            <v>LCS101</v>
          </cell>
          <cell r="Q402" t="str">
            <v>CWA-LCS101</v>
          </cell>
          <cell r="R402" t="str">
            <v>VICKY TRIEB</v>
          </cell>
          <cell r="S402" t="str">
            <v>VICKYT@ACCRETIVETG.COM</v>
          </cell>
        </row>
        <row r="403">
          <cell r="F403" t="str">
            <v>419100009796</v>
          </cell>
          <cell r="I403" t="str">
            <v>Y</v>
          </cell>
          <cell r="J403" t="str">
            <v>Y</v>
          </cell>
          <cell r="K403" t="str">
            <v>Y</v>
          </cell>
          <cell r="L403" t="str">
            <v>Y</v>
          </cell>
          <cell r="M403" t="str">
            <v>Y</v>
          </cell>
          <cell r="O403" t="str">
            <v>LCS101</v>
          </cell>
          <cell r="Q403" t="str">
            <v>CWA-LCS101</v>
          </cell>
          <cell r="R403" t="str">
            <v>VICKY TRIEB</v>
          </cell>
          <cell r="S403" t="str">
            <v>VICKYT@ACCRETIVETG.COM</v>
          </cell>
        </row>
        <row r="404">
          <cell r="F404" t="str">
            <v>419100009796</v>
          </cell>
          <cell r="I404" t="str">
            <v>Y</v>
          </cell>
          <cell r="J404" t="str">
            <v>Y</v>
          </cell>
          <cell r="K404" t="str">
            <v>Y</v>
          </cell>
          <cell r="L404" t="str">
            <v>Y</v>
          </cell>
          <cell r="M404" t="str">
            <v>Y</v>
          </cell>
          <cell r="O404" t="str">
            <v>LCS101</v>
          </cell>
          <cell r="Q404" t="str">
            <v>CWA-LCS101</v>
          </cell>
          <cell r="R404" t="str">
            <v>VICKY TRIEB</v>
          </cell>
          <cell r="S404" t="str">
            <v>VICKYT@ACCRETIVETG.COM</v>
          </cell>
        </row>
        <row r="405">
          <cell r="F405" t="str">
            <v>419100009796</v>
          </cell>
          <cell r="I405" t="str">
            <v>Y</v>
          </cell>
          <cell r="J405" t="str">
            <v>Y</v>
          </cell>
          <cell r="K405" t="str">
            <v>Y</v>
          </cell>
          <cell r="L405" t="str">
            <v>Y</v>
          </cell>
          <cell r="M405" t="str">
            <v>Y</v>
          </cell>
          <cell r="O405" t="str">
            <v>LCS101</v>
          </cell>
          <cell r="Q405" t="str">
            <v>CWA-LCS101</v>
          </cell>
          <cell r="R405" t="str">
            <v>VICKY TRIEB</v>
          </cell>
          <cell r="S405" t="str">
            <v>VICKYT@ACCRETIVETG.COM</v>
          </cell>
        </row>
        <row r="406">
          <cell r="F406" t="str">
            <v>419100009796</v>
          </cell>
          <cell r="I406" t="str">
            <v>Y</v>
          </cell>
          <cell r="J406" t="str">
            <v>Y</v>
          </cell>
          <cell r="K406" t="str">
            <v>Y</v>
          </cell>
          <cell r="L406" t="str">
            <v>Y</v>
          </cell>
          <cell r="M406" t="str">
            <v>Y</v>
          </cell>
          <cell r="O406" t="str">
            <v>LCS101</v>
          </cell>
          <cell r="Q406" t="str">
            <v>CWA-LCS101</v>
          </cell>
          <cell r="R406" t="str">
            <v>VICKY TRIEB</v>
          </cell>
          <cell r="S406" t="str">
            <v>VICKYT@ACCRETIVETG.COM</v>
          </cell>
        </row>
        <row r="407">
          <cell r="F407" t="str">
            <v>419100009796</v>
          </cell>
          <cell r="I407" t="str">
            <v>Y</v>
          </cell>
          <cell r="J407" t="str">
            <v>Y</v>
          </cell>
          <cell r="K407" t="str">
            <v>Y</v>
          </cell>
          <cell r="L407" t="str">
            <v>Y</v>
          </cell>
          <cell r="M407" t="str">
            <v>Y</v>
          </cell>
          <cell r="O407" t="str">
            <v>LCS101</v>
          </cell>
          <cell r="Q407" t="str">
            <v>CWA-LCS101</v>
          </cell>
          <cell r="R407" t="str">
            <v>VICKY TRIEB</v>
          </cell>
          <cell r="S407" t="str">
            <v>VICKYT@ACCRETIVETG.COM</v>
          </cell>
        </row>
        <row r="408">
          <cell r="F408" t="str">
            <v>419100009796</v>
          </cell>
          <cell r="I408" t="str">
            <v>Y</v>
          </cell>
          <cell r="J408" t="str">
            <v>Y</v>
          </cell>
          <cell r="K408" t="str">
            <v>Y</v>
          </cell>
          <cell r="L408" t="str">
            <v>Y</v>
          </cell>
          <cell r="M408" t="str">
            <v>Y</v>
          </cell>
          <cell r="O408" t="str">
            <v>LCS101</v>
          </cell>
          <cell r="Q408" t="str">
            <v>CWA-LCS101</v>
          </cell>
          <cell r="R408" t="str">
            <v>VICKY TRIEB</v>
          </cell>
          <cell r="S408" t="str">
            <v>VICKYT@ACCRETIVETG.COM</v>
          </cell>
        </row>
        <row r="409">
          <cell r="F409" t="str">
            <v>419100009796</v>
          </cell>
          <cell r="I409" t="str">
            <v>Y</v>
          </cell>
          <cell r="J409" t="str">
            <v>Y</v>
          </cell>
          <cell r="K409" t="str">
            <v>Y</v>
          </cell>
          <cell r="L409" t="str">
            <v>Y</v>
          </cell>
          <cell r="M409" t="str">
            <v>Y</v>
          </cell>
          <cell r="O409" t="str">
            <v>LCS101</v>
          </cell>
          <cell r="Q409" t="str">
            <v>CWA-LCS101</v>
          </cell>
          <cell r="R409" t="str">
            <v>VICKY TRIEB</v>
          </cell>
          <cell r="S409" t="str">
            <v>VICKYT@ACCRETIVETG.COM</v>
          </cell>
        </row>
        <row r="410">
          <cell r="F410" t="str">
            <v>419100009796</v>
          </cell>
          <cell r="I410" t="str">
            <v>Y</v>
          </cell>
          <cell r="J410" t="str">
            <v>Y</v>
          </cell>
          <cell r="K410" t="str">
            <v>Y</v>
          </cell>
          <cell r="L410" t="str">
            <v>Y</v>
          </cell>
          <cell r="M410" t="str">
            <v>Y</v>
          </cell>
          <cell r="O410" t="str">
            <v>LCS101</v>
          </cell>
          <cell r="Q410" t="str">
            <v>CWA-LCS101</v>
          </cell>
          <cell r="R410" t="str">
            <v>VICKY TRIEB</v>
          </cell>
          <cell r="S410" t="str">
            <v>VICKYT@ACCRETIVETG.COM</v>
          </cell>
        </row>
        <row r="411">
          <cell r="F411" t="str">
            <v>419100009796</v>
          </cell>
          <cell r="I411" t="str">
            <v>Y</v>
          </cell>
          <cell r="J411" t="str">
            <v>Y</v>
          </cell>
          <cell r="K411" t="str">
            <v>Y</v>
          </cell>
          <cell r="L411" t="str">
            <v>Y</v>
          </cell>
          <cell r="M411" t="str">
            <v>Y</v>
          </cell>
          <cell r="O411" t="str">
            <v>LCS101</v>
          </cell>
          <cell r="Q411" t="str">
            <v>CWA-LCS101</v>
          </cell>
          <cell r="R411" t="str">
            <v>VICKY TRIEB</v>
          </cell>
          <cell r="S411" t="str">
            <v>VICKYT@ACCRETIVETG.COM</v>
          </cell>
        </row>
        <row r="412">
          <cell r="F412" t="str">
            <v>419100009796</v>
          </cell>
          <cell r="I412" t="str">
            <v>Y</v>
          </cell>
          <cell r="J412" t="str">
            <v>Y</v>
          </cell>
          <cell r="K412" t="str">
            <v>Y</v>
          </cell>
          <cell r="L412" t="str">
            <v>Y</v>
          </cell>
          <cell r="M412" t="str">
            <v>Y</v>
          </cell>
          <cell r="O412" t="str">
            <v>LCS101</v>
          </cell>
          <cell r="Q412" t="str">
            <v>CWA-LCS101</v>
          </cell>
          <cell r="R412" t="str">
            <v>VICKY TRIEB</v>
          </cell>
          <cell r="S412" t="str">
            <v>VICKYT@ACCRETIVETG.COM</v>
          </cell>
        </row>
        <row r="413">
          <cell r="F413" t="str">
            <v>419100009796</v>
          </cell>
          <cell r="I413" t="str">
            <v>Y</v>
          </cell>
          <cell r="J413" t="str">
            <v>Y</v>
          </cell>
          <cell r="K413" t="str">
            <v>Y</v>
          </cell>
          <cell r="L413" t="str">
            <v>Y</v>
          </cell>
          <cell r="M413" t="str">
            <v>Y</v>
          </cell>
          <cell r="O413" t="str">
            <v>LCS101</v>
          </cell>
          <cell r="Q413" t="str">
            <v>CWA-LCS101</v>
          </cell>
          <cell r="R413" t="str">
            <v>VICKY TRIEB</v>
          </cell>
          <cell r="S413" t="str">
            <v>VICKYT@ACCRETIVETG.COM</v>
          </cell>
        </row>
        <row r="414">
          <cell r="F414" t="str">
            <v>419100009796</v>
          </cell>
          <cell r="I414" t="str">
            <v>Y</v>
          </cell>
          <cell r="J414" t="str">
            <v>Y</v>
          </cell>
          <cell r="K414" t="str">
            <v>Y</v>
          </cell>
          <cell r="L414" t="str">
            <v>Y</v>
          </cell>
          <cell r="M414" t="str">
            <v>Y</v>
          </cell>
          <cell r="O414" t="str">
            <v>LCS101</v>
          </cell>
          <cell r="Q414" t="str">
            <v>CWA-LCS101</v>
          </cell>
          <cell r="R414" t="str">
            <v>VICKY TRIEB</v>
          </cell>
          <cell r="S414" t="str">
            <v>VICKYT@ACCRETIVETG.COM</v>
          </cell>
        </row>
        <row r="415">
          <cell r="F415" t="str">
            <v>419100009796</v>
          </cell>
          <cell r="I415" t="str">
            <v>Y</v>
          </cell>
          <cell r="J415" t="str">
            <v>Y</v>
          </cell>
          <cell r="K415" t="str">
            <v>Y</v>
          </cell>
          <cell r="L415" t="str">
            <v>Y</v>
          </cell>
          <cell r="M415" t="str">
            <v>Y</v>
          </cell>
          <cell r="O415" t="str">
            <v>LCS101</v>
          </cell>
          <cell r="Q415" t="str">
            <v>CWA-LCS101</v>
          </cell>
          <cell r="R415" t="str">
            <v>VICKY TRIEB</v>
          </cell>
          <cell r="S415" t="str">
            <v>VICKYT@ACCRETIVETG.COM</v>
          </cell>
        </row>
        <row r="416">
          <cell r="F416" t="str">
            <v>419100009796</v>
          </cell>
          <cell r="I416" t="str">
            <v>Y</v>
          </cell>
          <cell r="J416" t="str">
            <v>Y</v>
          </cell>
          <cell r="K416" t="str">
            <v>Y</v>
          </cell>
          <cell r="L416" t="str">
            <v>Y</v>
          </cell>
          <cell r="M416" t="str">
            <v>Y</v>
          </cell>
          <cell r="O416" t="str">
            <v>LCS101</v>
          </cell>
          <cell r="Q416" t="str">
            <v>CWA-LCS101</v>
          </cell>
          <cell r="R416" t="str">
            <v>VICKY TRIEB</v>
          </cell>
          <cell r="S416" t="str">
            <v>VICKYT@ACCRETIVETG.COM</v>
          </cell>
        </row>
        <row r="417">
          <cell r="F417" t="str">
            <v>419100009796</v>
          </cell>
          <cell r="I417" t="str">
            <v>Y</v>
          </cell>
          <cell r="J417" t="str">
            <v>Y</v>
          </cell>
          <cell r="K417" t="str">
            <v>Y</v>
          </cell>
          <cell r="L417" t="str">
            <v>Y</v>
          </cell>
          <cell r="M417" t="str">
            <v>Y</v>
          </cell>
          <cell r="O417" t="str">
            <v>LCS101</v>
          </cell>
          <cell r="Q417" t="str">
            <v>CWA-LCS101</v>
          </cell>
          <cell r="R417" t="str">
            <v>VICKY TRIEB</v>
          </cell>
          <cell r="S417" t="str">
            <v>VICKYT@ACCRETIVETG.COM</v>
          </cell>
        </row>
        <row r="418">
          <cell r="F418" t="str">
            <v>419100009796</v>
          </cell>
          <cell r="I418" t="str">
            <v>Y</v>
          </cell>
          <cell r="J418" t="str">
            <v>Y</v>
          </cell>
          <cell r="K418" t="str">
            <v>Y</v>
          </cell>
          <cell r="L418" t="str">
            <v>Y</v>
          </cell>
          <cell r="M418" t="str">
            <v>Y</v>
          </cell>
          <cell r="O418" t="str">
            <v>LCS101</v>
          </cell>
          <cell r="Q418" t="str">
            <v>CWA-LCS101</v>
          </cell>
          <cell r="R418" t="str">
            <v>VICKY TRIEB</v>
          </cell>
          <cell r="S418" t="str">
            <v>VICKYT@ACCRETIVETG.COM</v>
          </cell>
        </row>
        <row r="419">
          <cell r="F419" t="str">
            <v>419100009796</v>
          </cell>
          <cell r="I419" t="str">
            <v>Y</v>
          </cell>
          <cell r="J419" t="str">
            <v>Y</v>
          </cell>
          <cell r="K419" t="str">
            <v>Y</v>
          </cell>
          <cell r="L419" t="str">
            <v>Y</v>
          </cell>
          <cell r="M419" t="str">
            <v>Y</v>
          </cell>
          <cell r="O419" t="str">
            <v>LCS101</v>
          </cell>
          <cell r="Q419" t="str">
            <v>CWA-LCS101</v>
          </cell>
          <cell r="R419" t="str">
            <v>VICKY TRIEB</v>
          </cell>
          <cell r="S419" t="str">
            <v>VICKYT@ACCRETIVETG.COM</v>
          </cell>
        </row>
        <row r="420">
          <cell r="F420" t="str">
            <v>419100009796</v>
          </cell>
          <cell r="I420" t="str">
            <v>Y</v>
          </cell>
          <cell r="J420" t="str">
            <v>Y</v>
          </cell>
          <cell r="K420" t="str">
            <v>Y</v>
          </cell>
          <cell r="L420" t="str">
            <v>Y</v>
          </cell>
          <cell r="M420" t="str">
            <v>Y</v>
          </cell>
          <cell r="O420" t="str">
            <v>LCS101</v>
          </cell>
          <cell r="Q420" t="str">
            <v>CWA-LCS101</v>
          </cell>
          <cell r="R420" t="str">
            <v>VICKY TRIEB</v>
          </cell>
          <cell r="S420" t="str">
            <v>VICKYT@ACCRETIVETG.COM</v>
          </cell>
        </row>
        <row r="421">
          <cell r="F421" t="str">
            <v>419100009796</v>
          </cell>
          <cell r="I421" t="str">
            <v>Y</v>
          </cell>
          <cell r="J421" t="str">
            <v>Y</v>
          </cell>
          <cell r="K421" t="str">
            <v>Y</v>
          </cell>
          <cell r="L421" t="str">
            <v>Y</v>
          </cell>
          <cell r="M421" t="str">
            <v>Y</v>
          </cell>
          <cell r="O421" t="str">
            <v>LCS101</v>
          </cell>
          <cell r="Q421" t="str">
            <v>CWA-LCS101</v>
          </cell>
          <cell r="R421" t="str">
            <v>VICKY TRIEB</v>
          </cell>
          <cell r="S421" t="str">
            <v>VICKYT@ACCRETIVETG.COM</v>
          </cell>
        </row>
        <row r="422">
          <cell r="F422" t="str">
            <v>419100009796</v>
          </cell>
          <cell r="I422" t="str">
            <v>Y</v>
          </cell>
          <cell r="J422" t="str">
            <v>Y</v>
          </cell>
          <cell r="K422" t="str">
            <v>Y</v>
          </cell>
          <cell r="L422" t="str">
            <v>Y</v>
          </cell>
          <cell r="M422" t="str">
            <v>Y</v>
          </cell>
          <cell r="O422" t="str">
            <v>LCS101</v>
          </cell>
          <cell r="Q422" t="str">
            <v>CWA-LCS101</v>
          </cell>
          <cell r="R422" t="str">
            <v>VICKY TRIEB</v>
          </cell>
          <cell r="S422" t="str">
            <v>VICKYT@ACCRETIVETG.COM</v>
          </cell>
        </row>
        <row r="423">
          <cell r="F423" t="str">
            <v>419100009796</v>
          </cell>
          <cell r="I423" t="str">
            <v>Y</v>
          </cell>
          <cell r="J423" t="str">
            <v>Y</v>
          </cell>
          <cell r="K423" t="str">
            <v>Y</v>
          </cell>
          <cell r="L423" t="str">
            <v>Y</v>
          </cell>
          <cell r="M423" t="str">
            <v>Y</v>
          </cell>
          <cell r="O423" t="str">
            <v>LCS101</v>
          </cell>
          <cell r="Q423" t="str">
            <v>CWA-LCS101</v>
          </cell>
          <cell r="R423" t="str">
            <v>VICKY TRIEB</v>
          </cell>
          <cell r="S423" t="str">
            <v>VICKYT@ACCRETIVETG.COM</v>
          </cell>
        </row>
        <row r="424">
          <cell r="F424" t="str">
            <v>419100009796</v>
          </cell>
          <cell r="I424" t="str">
            <v>Y</v>
          </cell>
          <cell r="J424" t="str">
            <v>Y</v>
          </cell>
          <cell r="K424" t="str">
            <v>Y</v>
          </cell>
          <cell r="L424" t="str">
            <v>Y</v>
          </cell>
          <cell r="M424" t="str">
            <v>Y</v>
          </cell>
          <cell r="O424" t="str">
            <v>LCS101</v>
          </cell>
          <cell r="Q424" t="str">
            <v>CWA-LCS101</v>
          </cell>
          <cell r="R424" t="str">
            <v>VICKY TRIEB</v>
          </cell>
          <cell r="S424" t="str">
            <v>VICKYT@ACCRETIVETG.COM</v>
          </cell>
        </row>
        <row r="425">
          <cell r="F425" t="str">
            <v>419100009796</v>
          </cell>
          <cell r="I425" t="str">
            <v>Y</v>
          </cell>
          <cell r="J425" t="str">
            <v>Y</v>
          </cell>
          <cell r="K425" t="str">
            <v>Y</v>
          </cell>
          <cell r="L425" t="str">
            <v>Y</v>
          </cell>
          <cell r="M425" t="str">
            <v>Y</v>
          </cell>
          <cell r="O425" t="str">
            <v>LCS101</v>
          </cell>
          <cell r="Q425" t="str">
            <v>CWA-LCS101</v>
          </cell>
          <cell r="R425" t="str">
            <v>VICKY TRIEB</v>
          </cell>
          <cell r="S425" t="str">
            <v>VICKYT@ACCRETIVETG.COM</v>
          </cell>
        </row>
        <row r="426">
          <cell r="F426" t="str">
            <v>419100009796</v>
          </cell>
          <cell r="I426" t="str">
            <v>Y</v>
          </cell>
          <cell r="J426" t="str">
            <v>Y</v>
          </cell>
          <cell r="K426" t="str">
            <v>Y</v>
          </cell>
          <cell r="L426" t="str">
            <v>Y</v>
          </cell>
          <cell r="M426" t="str">
            <v>Y</v>
          </cell>
          <cell r="O426" t="str">
            <v>LCS101</v>
          </cell>
          <cell r="Q426" t="str">
            <v>CWA-LCS101</v>
          </cell>
          <cell r="R426" t="str">
            <v>VICKY TRIEB</v>
          </cell>
          <cell r="S426" t="str">
            <v>VICKYT@ACCRETIVETG.COM</v>
          </cell>
        </row>
        <row r="427">
          <cell r="F427" t="str">
            <v>419100009796</v>
          </cell>
          <cell r="I427" t="str">
            <v>Y</v>
          </cell>
          <cell r="J427" t="str">
            <v>Y</v>
          </cell>
          <cell r="K427" t="str">
            <v>Y</v>
          </cell>
          <cell r="L427" t="str">
            <v>Y</v>
          </cell>
          <cell r="M427" t="str">
            <v>Y</v>
          </cell>
          <cell r="O427" t="str">
            <v>LCS101</v>
          </cell>
          <cell r="Q427" t="str">
            <v>CWA-LCS101</v>
          </cell>
          <cell r="R427" t="str">
            <v>VICKY TRIEB</v>
          </cell>
          <cell r="S427" t="str">
            <v>VICKYT@ACCRETIVETG.COM</v>
          </cell>
        </row>
        <row r="428">
          <cell r="F428" t="str">
            <v>419100009796</v>
          </cell>
          <cell r="I428" t="str">
            <v>Y</v>
          </cell>
          <cell r="J428" t="str">
            <v>Y</v>
          </cell>
          <cell r="K428" t="str">
            <v>Y</v>
          </cell>
          <cell r="L428" t="str">
            <v>Y</v>
          </cell>
          <cell r="M428" t="str">
            <v>Y</v>
          </cell>
          <cell r="O428" t="str">
            <v>LCS101</v>
          </cell>
          <cell r="Q428" t="str">
            <v>CWA-LCS101</v>
          </cell>
          <cell r="R428" t="str">
            <v>VICKY TRIEB</v>
          </cell>
          <cell r="S428" t="str">
            <v>VICKYT@ACCRETIVETG.COM</v>
          </cell>
        </row>
        <row r="429">
          <cell r="F429" t="str">
            <v>419100009796</v>
          </cell>
          <cell r="I429" t="str">
            <v>Y</v>
          </cell>
          <cell r="J429" t="str">
            <v>Y</v>
          </cell>
          <cell r="K429" t="str">
            <v>Y</v>
          </cell>
          <cell r="L429" t="str">
            <v>Y</v>
          </cell>
          <cell r="M429" t="str">
            <v>Y</v>
          </cell>
          <cell r="O429" t="str">
            <v>LCS101</v>
          </cell>
          <cell r="Q429" t="str">
            <v>CWA-LCS101</v>
          </cell>
          <cell r="R429" t="str">
            <v>VICKY TRIEB</v>
          </cell>
          <cell r="S429" t="str">
            <v>VICKYT@ACCRETIVETG.COM</v>
          </cell>
        </row>
        <row r="430">
          <cell r="F430" t="str">
            <v>419100009796</v>
          </cell>
          <cell r="I430" t="str">
            <v>Y</v>
          </cell>
          <cell r="J430" t="str">
            <v>Y</v>
          </cell>
          <cell r="K430" t="str">
            <v>Y</v>
          </cell>
          <cell r="L430" t="str">
            <v>Y</v>
          </cell>
          <cell r="M430" t="str">
            <v>Y</v>
          </cell>
          <cell r="O430" t="str">
            <v>LCS101</v>
          </cell>
          <cell r="Q430" t="str">
            <v>CWA-LCS101</v>
          </cell>
          <cell r="R430" t="str">
            <v>VICKY TRIEB</v>
          </cell>
          <cell r="S430" t="str">
            <v>VICKYT@ACCRETIVETG.COM</v>
          </cell>
        </row>
        <row r="431">
          <cell r="F431" t="str">
            <v>419100009796</v>
          </cell>
          <cell r="I431" t="str">
            <v>Y</v>
          </cell>
          <cell r="J431" t="str">
            <v>Y</v>
          </cell>
          <cell r="K431" t="str">
            <v>Y</v>
          </cell>
          <cell r="L431" t="str">
            <v>Y</v>
          </cell>
          <cell r="M431" t="str">
            <v>Y</v>
          </cell>
          <cell r="O431" t="str">
            <v>LCS101</v>
          </cell>
          <cell r="Q431" t="str">
            <v>CWA-LCS101</v>
          </cell>
          <cell r="R431" t="str">
            <v>VICKY TRIEB</v>
          </cell>
          <cell r="S431" t="str">
            <v>VICKYT@ACCRETIVETG.COM</v>
          </cell>
        </row>
        <row r="432">
          <cell r="F432" t="str">
            <v>419100009796</v>
          </cell>
          <cell r="I432" t="str">
            <v>Y</v>
          </cell>
          <cell r="J432" t="str">
            <v>Y</v>
          </cell>
          <cell r="K432" t="str">
            <v>Y</v>
          </cell>
          <cell r="L432" t="str">
            <v>Y</v>
          </cell>
          <cell r="M432" t="str">
            <v>Y</v>
          </cell>
          <cell r="O432" t="str">
            <v>LCS101</v>
          </cell>
          <cell r="Q432" t="str">
            <v>CWA-LCS101</v>
          </cell>
          <cell r="R432" t="str">
            <v>VICKY TRIEB</v>
          </cell>
          <cell r="S432" t="str">
            <v>VICKYT@ACCRETIVETG.COM</v>
          </cell>
        </row>
        <row r="433">
          <cell r="F433" t="str">
            <v>419100009796</v>
          </cell>
          <cell r="I433" t="str">
            <v>Y</v>
          </cell>
          <cell r="J433" t="str">
            <v>Y</v>
          </cell>
          <cell r="K433" t="str">
            <v>Y</v>
          </cell>
          <cell r="L433" t="str">
            <v>Y</v>
          </cell>
          <cell r="M433" t="str">
            <v>Y</v>
          </cell>
          <cell r="O433" t="str">
            <v>LCS101</v>
          </cell>
          <cell r="Q433" t="str">
            <v>CWA-LCS101</v>
          </cell>
          <cell r="R433" t="str">
            <v>VICKY TRIEB</v>
          </cell>
          <cell r="S433" t="str">
            <v>VICKYT@ACCRETIVETG.COM</v>
          </cell>
        </row>
        <row r="434">
          <cell r="F434" t="str">
            <v>419100009796</v>
          </cell>
          <cell r="I434" t="str">
            <v>Y</v>
          </cell>
          <cell r="J434" t="str">
            <v>Y</v>
          </cell>
          <cell r="K434" t="str">
            <v>Y</v>
          </cell>
          <cell r="L434" t="str">
            <v>Y</v>
          </cell>
          <cell r="M434" t="str">
            <v>Y</v>
          </cell>
          <cell r="O434" t="str">
            <v>LCS101</v>
          </cell>
          <cell r="Q434" t="str">
            <v>CWA-LCS101</v>
          </cell>
          <cell r="R434" t="str">
            <v>VICKY TRIEB</v>
          </cell>
          <cell r="S434" t="str">
            <v>VICKYT@ACCRETIVETG.COM</v>
          </cell>
        </row>
        <row r="435">
          <cell r="F435" t="str">
            <v>419100009796</v>
          </cell>
          <cell r="I435" t="str">
            <v>Y</v>
          </cell>
          <cell r="J435" t="str">
            <v>Y</v>
          </cell>
          <cell r="K435" t="str">
            <v>Y</v>
          </cell>
          <cell r="L435" t="str">
            <v>Y</v>
          </cell>
          <cell r="M435" t="str">
            <v>Y</v>
          </cell>
          <cell r="O435" t="str">
            <v>LCS101</v>
          </cell>
          <cell r="Q435" t="str">
            <v>CWA-LCS101</v>
          </cell>
          <cell r="R435" t="str">
            <v>VICKY TRIEB</v>
          </cell>
          <cell r="S435" t="str">
            <v>VICKYT@ACCRETIVETG.COM</v>
          </cell>
        </row>
        <row r="436">
          <cell r="F436" t="str">
            <v>419100009796</v>
          </cell>
          <cell r="I436" t="str">
            <v>Y</v>
          </cell>
          <cell r="J436" t="str">
            <v>Y</v>
          </cell>
          <cell r="K436" t="str">
            <v>Y</v>
          </cell>
          <cell r="L436" t="str">
            <v>Y</v>
          </cell>
          <cell r="M436" t="str">
            <v>Y</v>
          </cell>
          <cell r="O436" t="str">
            <v>LCS101</v>
          </cell>
          <cell r="Q436" t="str">
            <v>CWA-LCS101</v>
          </cell>
          <cell r="R436" t="str">
            <v>VICKY TRIEB</v>
          </cell>
          <cell r="S436" t="str">
            <v>VICKYT@ACCRETIVETG.COM</v>
          </cell>
        </row>
        <row r="437">
          <cell r="F437" t="str">
            <v>419100009796</v>
          </cell>
          <cell r="I437" t="str">
            <v>Y</v>
          </cell>
          <cell r="J437" t="str">
            <v>Y</v>
          </cell>
          <cell r="K437" t="str">
            <v>Y</v>
          </cell>
          <cell r="L437" t="str">
            <v>Y</v>
          </cell>
          <cell r="M437" t="str">
            <v>Y</v>
          </cell>
          <cell r="O437" t="str">
            <v>LCS101</v>
          </cell>
          <cell r="Q437" t="str">
            <v>CWA-LCS101</v>
          </cell>
          <cell r="R437" t="str">
            <v>VICKY TRIEB</v>
          </cell>
          <cell r="S437" t="str">
            <v>VICKYT@ACCRETIVETG.COM</v>
          </cell>
        </row>
        <row r="438">
          <cell r="F438" t="str">
            <v>419100009796</v>
          </cell>
          <cell r="I438" t="str">
            <v>Y</v>
          </cell>
          <cell r="J438" t="str">
            <v>Y</v>
          </cell>
          <cell r="K438" t="str">
            <v>Y</v>
          </cell>
          <cell r="L438" t="str">
            <v>Y</v>
          </cell>
          <cell r="M438" t="str">
            <v>Y</v>
          </cell>
          <cell r="O438" t="str">
            <v>LCS101</v>
          </cell>
          <cell r="Q438" t="str">
            <v>CWA-LCS101</v>
          </cell>
          <cell r="R438" t="str">
            <v>VICKY TRIEB</v>
          </cell>
          <cell r="S438" t="str">
            <v>VICKYT@ACCRETIVETG.COM</v>
          </cell>
        </row>
        <row r="439">
          <cell r="F439" t="str">
            <v>419100009796</v>
          </cell>
          <cell r="I439" t="str">
            <v>Y</v>
          </cell>
          <cell r="J439" t="str">
            <v>Y</v>
          </cell>
          <cell r="K439" t="str">
            <v>Y</v>
          </cell>
          <cell r="L439" t="str">
            <v>Y</v>
          </cell>
          <cell r="M439" t="str">
            <v>Y</v>
          </cell>
          <cell r="O439" t="str">
            <v>LCS101</v>
          </cell>
          <cell r="Q439" t="str">
            <v>CWA-LCS101</v>
          </cell>
          <cell r="R439" t="str">
            <v>VICKY TRIEB</v>
          </cell>
          <cell r="S439" t="str">
            <v>VICKYT@ACCRETIVETG.COM</v>
          </cell>
        </row>
        <row r="440">
          <cell r="F440" t="str">
            <v>419100009796</v>
          </cell>
          <cell r="I440" t="str">
            <v>Y</v>
          </cell>
          <cell r="J440" t="str">
            <v>Y</v>
          </cell>
          <cell r="K440" t="str">
            <v>Y</v>
          </cell>
          <cell r="L440" t="str">
            <v>Y</v>
          </cell>
          <cell r="M440" t="str">
            <v>Y</v>
          </cell>
          <cell r="O440" t="str">
            <v>LCS101</v>
          </cell>
          <cell r="Q440" t="str">
            <v>CWA-LCS101</v>
          </cell>
          <cell r="R440" t="str">
            <v>VICKY TRIEB</v>
          </cell>
          <cell r="S440" t="str">
            <v>VICKYT@ACCRETIVETG.COM</v>
          </cell>
        </row>
        <row r="441">
          <cell r="F441" t="str">
            <v>419100009796</v>
          </cell>
          <cell r="I441" t="str">
            <v>Y</v>
          </cell>
          <cell r="J441" t="str">
            <v>Y</v>
          </cell>
          <cell r="K441" t="str">
            <v>Y</v>
          </cell>
          <cell r="L441" t="str">
            <v>Y</v>
          </cell>
          <cell r="M441" t="str">
            <v>Y</v>
          </cell>
          <cell r="O441" t="str">
            <v>LCS101</v>
          </cell>
          <cell r="Q441" t="str">
            <v>CWA-LCS101</v>
          </cell>
          <cell r="R441" t="str">
            <v>VICKY TRIEB</v>
          </cell>
          <cell r="S441" t="str">
            <v>VICKYT@ACCRETIVETG.COM</v>
          </cell>
        </row>
        <row r="442">
          <cell r="F442" t="str">
            <v>419100009796</v>
          </cell>
          <cell r="I442" t="str">
            <v>Y</v>
          </cell>
          <cell r="J442" t="str">
            <v>Y</v>
          </cell>
          <cell r="K442" t="str">
            <v>Y</v>
          </cell>
          <cell r="L442" t="str">
            <v>Y</v>
          </cell>
          <cell r="M442" t="str">
            <v>Y</v>
          </cell>
          <cell r="O442" t="str">
            <v>LCS101</v>
          </cell>
          <cell r="Q442" t="str">
            <v>CWA-LCS101</v>
          </cell>
          <cell r="R442" t="str">
            <v>VICKY TRIEB</v>
          </cell>
          <cell r="S442" t="str">
            <v>VICKYT@ACCRETIVETG.COM</v>
          </cell>
        </row>
        <row r="443">
          <cell r="F443" t="str">
            <v>419100009796</v>
          </cell>
          <cell r="I443" t="str">
            <v>Y</v>
          </cell>
          <cell r="J443" t="str">
            <v>Y</v>
          </cell>
          <cell r="K443" t="str">
            <v>Y</v>
          </cell>
          <cell r="L443" t="str">
            <v>Y</v>
          </cell>
          <cell r="M443" t="str">
            <v>Y</v>
          </cell>
          <cell r="O443" t="str">
            <v>LCS101</v>
          </cell>
          <cell r="Q443" t="str">
            <v>CWA-LCS101</v>
          </cell>
          <cell r="R443" t="str">
            <v>VICKY TRIEB</v>
          </cell>
          <cell r="S443" t="str">
            <v>VICKYT@ACCRETIVETG.COM</v>
          </cell>
        </row>
        <row r="444">
          <cell r="F444" t="str">
            <v>419100009796</v>
          </cell>
          <cell r="I444" t="str">
            <v>Y</v>
          </cell>
          <cell r="J444" t="str">
            <v>Y</v>
          </cell>
          <cell r="K444" t="str">
            <v>Y</v>
          </cell>
          <cell r="L444" t="str">
            <v>Y</v>
          </cell>
          <cell r="M444" t="str">
            <v>Y</v>
          </cell>
          <cell r="O444" t="str">
            <v>LCS101</v>
          </cell>
          <cell r="Q444" t="str">
            <v>CWA-LCS101</v>
          </cell>
          <cell r="R444" t="str">
            <v>VICKY TRIEB</v>
          </cell>
          <cell r="S444" t="str">
            <v>VICKYT@ACCRETIVETG.COM</v>
          </cell>
        </row>
        <row r="445">
          <cell r="F445" t="str">
            <v>419100009796</v>
          </cell>
          <cell r="I445" t="str">
            <v>Y</v>
          </cell>
          <cell r="J445" t="str">
            <v>Y</v>
          </cell>
          <cell r="K445" t="str">
            <v>Y</v>
          </cell>
          <cell r="L445" t="str">
            <v>Y</v>
          </cell>
          <cell r="M445" t="str">
            <v>Y</v>
          </cell>
          <cell r="O445" t="str">
            <v>LCS101</v>
          </cell>
          <cell r="Q445" t="str">
            <v>CWA-LCS101</v>
          </cell>
          <cell r="R445" t="str">
            <v>VICKY TRIEB</v>
          </cell>
          <cell r="S445" t="str">
            <v>VICKYT@ACCRETIVETG.COM</v>
          </cell>
        </row>
        <row r="446">
          <cell r="F446" t="str">
            <v>419100009796</v>
          </cell>
          <cell r="I446" t="str">
            <v>Y</v>
          </cell>
          <cell r="J446" t="str">
            <v>Y</v>
          </cell>
          <cell r="K446" t="str">
            <v>Y</v>
          </cell>
          <cell r="L446" t="str">
            <v>Y</v>
          </cell>
          <cell r="M446" t="str">
            <v>Y</v>
          </cell>
          <cell r="O446" t="str">
            <v>LCS101</v>
          </cell>
          <cell r="Q446" t="str">
            <v>CWA-LCS101</v>
          </cell>
          <cell r="R446" t="str">
            <v>VICKY TRIEB</v>
          </cell>
          <cell r="S446" t="str">
            <v>VICKYT@ACCRETIVETG.COM</v>
          </cell>
        </row>
        <row r="447">
          <cell r="F447" t="str">
            <v>419100009796</v>
          </cell>
          <cell r="I447" t="str">
            <v>Y</v>
          </cell>
          <cell r="J447" t="str">
            <v>Y</v>
          </cell>
          <cell r="K447" t="str">
            <v>Y</v>
          </cell>
          <cell r="L447" t="str">
            <v>Y</v>
          </cell>
          <cell r="M447" t="str">
            <v>Y</v>
          </cell>
          <cell r="O447" t="str">
            <v>LCS101</v>
          </cell>
          <cell r="Q447" t="str">
            <v>CWA-LCS101</v>
          </cell>
          <cell r="R447" t="str">
            <v>VICKY TRIEB</v>
          </cell>
          <cell r="S447" t="str">
            <v>VICKYT@ACCRETIVETG.COM</v>
          </cell>
        </row>
        <row r="448">
          <cell r="F448" t="str">
            <v>419100009796</v>
          </cell>
          <cell r="I448" t="str">
            <v>Y</v>
          </cell>
          <cell r="J448" t="str">
            <v>Y</v>
          </cell>
          <cell r="K448" t="str">
            <v>Y</v>
          </cell>
          <cell r="L448" t="str">
            <v>Y</v>
          </cell>
          <cell r="M448" t="str">
            <v>Y</v>
          </cell>
          <cell r="O448" t="str">
            <v>LCS101</v>
          </cell>
          <cell r="Q448" t="str">
            <v>CWA-LCS101</v>
          </cell>
          <cell r="R448" t="str">
            <v>VICKY TRIEB</v>
          </cell>
          <cell r="S448" t="str">
            <v>VICKYT@ACCRETIVETG.COM</v>
          </cell>
        </row>
        <row r="449">
          <cell r="F449" t="str">
            <v>419100009796</v>
          </cell>
          <cell r="I449" t="str">
            <v>Y</v>
          </cell>
          <cell r="J449" t="str">
            <v>Y</v>
          </cell>
          <cell r="K449" t="str">
            <v>Y</v>
          </cell>
          <cell r="L449" t="str">
            <v>Y</v>
          </cell>
          <cell r="M449" t="str">
            <v>Y</v>
          </cell>
          <cell r="O449" t="str">
            <v>LCS101</v>
          </cell>
          <cell r="Q449" t="str">
            <v>CWA-LCS101</v>
          </cell>
          <cell r="R449" t="str">
            <v>VICKY TRIEB</v>
          </cell>
          <cell r="S449" t="str">
            <v>VICKYT@ACCRETIVETG.COM</v>
          </cell>
        </row>
        <row r="450">
          <cell r="F450" t="str">
            <v>419100009796</v>
          </cell>
          <cell r="I450" t="str">
            <v>Y</v>
          </cell>
          <cell r="J450" t="str">
            <v>Y</v>
          </cell>
          <cell r="K450" t="str">
            <v>Y</v>
          </cell>
          <cell r="L450" t="str">
            <v>Y</v>
          </cell>
          <cell r="M450" t="str">
            <v>Y</v>
          </cell>
          <cell r="O450" t="str">
            <v>LCS101</v>
          </cell>
          <cell r="Q450" t="str">
            <v>CWA-LCS101</v>
          </cell>
          <cell r="R450" t="str">
            <v>VICKY TRIEB</v>
          </cell>
          <cell r="S450" t="str">
            <v>VICKYT@ACCRETIVETG.COM</v>
          </cell>
        </row>
        <row r="451">
          <cell r="F451" t="str">
            <v>419100009796</v>
          </cell>
          <cell r="I451" t="str">
            <v>Y</v>
          </cell>
          <cell r="J451" t="str">
            <v>Y</v>
          </cell>
          <cell r="K451" t="str">
            <v>Y</v>
          </cell>
          <cell r="L451" t="str">
            <v>Y</v>
          </cell>
          <cell r="M451" t="str">
            <v>Y</v>
          </cell>
          <cell r="O451" t="str">
            <v>LCS101</v>
          </cell>
          <cell r="Q451" t="str">
            <v>CWA-LCS101</v>
          </cell>
          <cell r="R451" t="str">
            <v>VICKY TRIEB</v>
          </cell>
          <cell r="S451" t="str">
            <v>VICKYT@ACCRETIVETG.COM</v>
          </cell>
        </row>
        <row r="452">
          <cell r="F452" t="str">
            <v>419100009796</v>
          </cell>
          <cell r="I452" t="str">
            <v>Y</v>
          </cell>
          <cell r="J452" t="str">
            <v>Y</v>
          </cell>
          <cell r="K452" t="str">
            <v>Y</v>
          </cell>
          <cell r="L452" t="str">
            <v>Y</v>
          </cell>
          <cell r="M452" t="str">
            <v>Y</v>
          </cell>
          <cell r="O452" t="str">
            <v>LCS101</v>
          </cell>
          <cell r="Q452" t="str">
            <v>CWA-LCS101</v>
          </cell>
          <cell r="R452" t="str">
            <v>VICKY TRIEB</v>
          </cell>
          <cell r="S452" t="str">
            <v>VICKYT@ACCRETIVETG.COM</v>
          </cell>
        </row>
        <row r="453">
          <cell r="F453" t="str">
            <v>419100009796</v>
          </cell>
          <cell r="I453" t="str">
            <v>Y</v>
          </cell>
          <cell r="J453" t="str">
            <v>Y</v>
          </cell>
          <cell r="K453" t="str">
            <v>Y</v>
          </cell>
          <cell r="L453" t="str">
            <v>Y</v>
          </cell>
          <cell r="M453" t="str">
            <v>Y</v>
          </cell>
          <cell r="O453" t="str">
            <v>LCS101</v>
          </cell>
          <cell r="Q453" t="str">
            <v>CWA-LCS101</v>
          </cell>
          <cell r="R453" t="str">
            <v>VICKY TRIEB</v>
          </cell>
          <cell r="S453" t="str">
            <v>VICKYT@ACCRETIVETG.COM</v>
          </cell>
        </row>
        <row r="454">
          <cell r="F454" t="str">
            <v>419100009796</v>
          </cell>
          <cell r="I454" t="str">
            <v>Y</v>
          </cell>
          <cell r="J454" t="str">
            <v>Y</v>
          </cell>
          <cell r="K454" t="str">
            <v>Y</v>
          </cell>
          <cell r="L454" t="str">
            <v>Y</v>
          </cell>
          <cell r="M454" t="str">
            <v>Y</v>
          </cell>
          <cell r="O454" t="str">
            <v>LCS101</v>
          </cell>
          <cell r="Q454" t="str">
            <v>CWA-LCS101</v>
          </cell>
          <cell r="R454" t="str">
            <v>VICKY TRIEB</v>
          </cell>
          <cell r="S454" t="str">
            <v>VICKYT@ACCRETIVETG.COM</v>
          </cell>
        </row>
        <row r="455">
          <cell r="F455" t="str">
            <v>419100009796</v>
          </cell>
          <cell r="I455" t="str">
            <v>Y</v>
          </cell>
          <cell r="J455" t="str">
            <v>Y</v>
          </cell>
          <cell r="K455" t="str">
            <v>Y</v>
          </cell>
          <cell r="L455" t="str">
            <v>Y</v>
          </cell>
          <cell r="M455" t="str">
            <v>Y</v>
          </cell>
          <cell r="O455" t="str">
            <v>LCS101</v>
          </cell>
          <cell r="Q455" t="str">
            <v>CWA-LCS101</v>
          </cell>
          <cell r="R455" t="str">
            <v>VICKY TRIEB</v>
          </cell>
          <cell r="S455" t="str">
            <v>VICKYT@ACCRETIVETG.COM</v>
          </cell>
        </row>
        <row r="456">
          <cell r="F456" t="str">
            <v>419100009796</v>
          </cell>
          <cell r="I456" t="str">
            <v>Y</v>
          </cell>
          <cell r="J456" t="str">
            <v>Y</v>
          </cell>
          <cell r="K456" t="str">
            <v>Y</v>
          </cell>
          <cell r="L456" t="str">
            <v>Y</v>
          </cell>
          <cell r="M456" t="str">
            <v>Y</v>
          </cell>
          <cell r="O456" t="str">
            <v>LCS101</v>
          </cell>
          <cell r="Q456" t="str">
            <v>CWA-LCS101</v>
          </cell>
          <cell r="R456" t="str">
            <v>VICKY TRIEB</v>
          </cell>
          <cell r="S456" t="str">
            <v>VICKYT@ACCRETIVETG.COM</v>
          </cell>
        </row>
        <row r="457">
          <cell r="F457" t="str">
            <v>419100009796</v>
          </cell>
          <cell r="I457" t="str">
            <v>Y</v>
          </cell>
          <cell r="J457" t="str">
            <v>Y</v>
          </cell>
          <cell r="K457" t="str">
            <v>Y</v>
          </cell>
          <cell r="L457" t="str">
            <v>Y</v>
          </cell>
          <cell r="M457" t="str">
            <v>Y</v>
          </cell>
          <cell r="O457" t="str">
            <v>LCS101</v>
          </cell>
          <cell r="Q457" t="str">
            <v>CWA-LCS101</v>
          </cell>
          <cell r="R457" t="str">
            <v>VICKY TRIEB</v>
          </cell>
          <cell r="S457" t="str">
            <v>VICKYT@ACCRETIVETG.COM</v>
          </cell>
        </row>
        <row r="458">
          <cell r="F458" t="str">
            <v>419100009796</v>
          </cell>
          <cell r="I458" t="str">
            <v>Y</v>
          </cell>
          <cell r="J458" t="str">
            <v>Y</v>
          </cell>
          <cell r="K458" t="str">
            <v>Y</v>
          </cell>
          <cell r="L458" t="str">
            <v>Y</v>
          </cell>
          <cell r="M458" t="str">
            <v>Y</v>
          </cell>
          <cell r="O458" t="str">
            <v>LCS101</v>
          </cell>
          <cell r="Q458" t="str">
            <v>CWA-LCS101</v>
          </cell>
          <cell r="R458" t="str">
            <v>VICKY TRIEB</v>
          </cell>
          <cell r="S458" t="str">
            <v>VICKYT@ACCRETIVETG.COM</v>
          </cell>
        </row>
        <row r="459">
          <cell r="F459" t="str">
            <v>419100009796</v>
          </cell>
          <cell r="I459" t="str">
            <v>Y</v>
          </cell>
          <cell r="J459" t="str">
            <v>Y</v>
          </cell>
          <cell r="K459" t="str">
            <v>Y</v>
          </cell>
          <cell r="L459" t="str">
            <v>Y</v>
          </cell>
          <cell r="M459" t="str">
            <v>Y</v>
          </cell>
          <cell r="O459" t="str">
            <v>LCS101</v>
          </cell>
          <cell r="Q459" t="str">
            <v>CWA-LCS101</v>
          </cell>
          <cell r="R459" t="str">
            <v>VICKY TRIEB</v>
          </cell>
          <cell r="S459" t="str">
            <v>VICKYT@ACCRETIVETG.COM</v>
          </cell>
        </row>
        <row r="460">
          <cell r="F460" t="str">
            <v>419100009796</v>
          </cell>
          <cell r="I460" t="str">
            <v>Y</v>
          </cell>
          <cell r="J460" t="str">
            <v>Y</v>
          </cell>
          <cell r="K460" t="str">
            <v>Y</v>
          </cell>
          <cell r="L460" t="str">
            <v>Y</v>
          </cell>
          <cell r="M460" t="str">
            <v>Y</v>
          </cell>
          <cell r="O460" t="str">
            <v>LCS101</v>
          </cell>
          <cell r="Q460" t="str">
            <v>CWA-LCS101</v>
          </cell>
          <cell r="R460" t="str">
            <v>VICKY TRIEB</v>
          </cell>
          <cell r="S460" t="str">
            <v>VICKYT@ACCRETIVETG.COM</v>
          </cell>
        </row>
        <row r="461">
          <cell r="F461" t="str">
            <v>419100009796</v>
          </cell>
          <cell r="I461" t="str">
            <v>Y</v>
          </cell>
          <cell r="J461" t="str">
            <v>Y</v>
          </cell>
          <cell r="K461" t="str">
            <v>Y</v>
          </cell>
          <cell r="L461" t="str">
            <v>Y</v>
          </cell>
          <cell r="M461" t="str">
            <v>Y</v>
          </cell>
          <cell r="O461" t="str">
            <v>LCS101</v>
          </cell>
          <cell r="Q461" t="str">
            <v>CWA-LCS101</v>
          </cell>
          <cell r="R461" t="str">
            <v>VICKY TRIEB</v>
          </cell>
          <cell r="S461" t="str">
            <v>VICKYT@ACCRETIVETG.COM</v>
          </cell>
        </row>
        <row r="462">
          <cell r="F462" t="str">
            <v>419100009796</v>
          </cell>
          <cell r="I462" t="str">
            <v>Y</v>
          </cell>
          <cell r="J462" t="str">
            <v>Y</v>
          </cell>
          <cell r="K462" t="str">
            <v>Y</v>
          </cell>
          <cell r="L462" t="str">
            <v>Y</v>
          </cell>
          <cell r="M462" t="str">
            <v>Y</v>
          </cell>
          <cell r="O462" t="str">
            <v>LCS101</v>
          </cell>
          <cell r="Q462" t="str">
            <v>CWA-LCS101</v>
          </cell>
          <cell r="R462" t="str">
            <v>VICKY TRIEB</v>
          </cell>
          <cell r="S462" t="str">
            <v>VICKYT@ACCRETIVETG.COM</v>
          </cell>
        </row>
        <row r="463">
          <cell r="F463" t="str">
            <v>419100009796</v>
          </cell>
          <cell r="I463" t="str">
            <v>Y</v>
          </cell>
          <cell r="J463" t="str">
            <v>Y</v>
          </cell>
          <cell r="K463" t="str">
            <v>Y</v>
          </cell>
          <cell r="L463" t="str">
            <v>Y</v>
          </cell>
          <cell r="M463" t="str">
            <v>Y</v>
          </cell>
          <cell r="O463" t="str">
            <v>LCS101</v>
          </cell>
          <cell r="Q463" t="str">
            <v>CWA-LCS101</v>
          </cell>
          <cell r="R463" t="str">
            <v>VICKY TRIEB</v>
          </cell>
          <cell r="S463" t="str">
            <v>VICKYT@ACCRETIVETG.COM</v>
          </cell>
        </row>
        <row r="464">
          <cell r="F464" t="str">
            <v>419100009796</v>
          </cell>
          <cell r="I464" t="str">
            <v>Y</v>
          </cell>
          <cell r="J464" t="str">
            <v>Y</v>
          </cell>
          <cell r="K464" t="str">
            <v>Y</v>
          </cell>
          <cell r="L464" t="str">
            <v>Y</v>
          </cell>
          <cell r="M464" t="str">
            <v>Y</v>
          </cell>
          <cell r="O464" t="str">
            <v>LCS101</v>
          </cell>
          <cell r="Q464" t="str">
            <v>CWA-LCS101</v>
          </cell>
          <cell r="R464" t="str">
            <v>VICKY TRIEB</v>
          </cell>
          <cell r="S464" t="str">
            <v>VICKYT@ACCRETIVETG.COM</v>
          </cell>
        </row>
        <row r="465">
          <cell r="F465" t="str">
            <v>419100009796</v>
          </cell>
          <cell r="I465" t="str">
            <v>Y</v>
          </cell>
          <cell r="J465" t="str">
            <v>Y</v>
          </cell>
          <cell r="K465" t="str">
            <v>Y</v>
          </cell>
          <cell r="L465" t="str">
            <v>Y</v>
          </cell>
          <cell r="M465" t="str">
            <v>Y</v>
          </cell>
          <cell r="O465" t="str">
            <v>LCS101</v>
          </cell>
          <cell r="Q465" t="str">
            <v>CWA-LCS101</v>
          </cell>
          <cell r="R465" t="str">
            <v>VICKY TRIEB</v>
          </cell>
          <cell r="S465" t="str">
            <v>VICKYT@ACCRETIVETG.COM</v>
          </cell>
        </row>
        <row r="466">
          <cell r="F466" t="str">
            <v>419100009796</v>
          </cell>
          <cell r="I466" t="str">
            <v>Y</v>
          </cell>
          <cell r="J466" t="str">
            <v>Y</v>
          </cell>
          <cell r="K466" t="str">
            <v>Y</v>
          </cell>
          <cell r="L466" t="str">
            <v>Y</v>
          </cell>
          <cell r="M466" t="str">
            <v>Y</v>
          </cell>
          <cell r="O466" t="str">
            <v>LCS101</v>
          </cell>
          <cell r="Q466" t="str">
            <v>CWA-LCS101</v>
          </cell>
          <cell r="R466" t="str">
            <v>VICKY TRIEB</v>
          </cell>
          <cell r="S466" t="str">
            <v>VICKYT@ACCRETIVETG.COM</v>
          </cell>
        </row>
        <row r="467">
          <cell r="F467" t="str">
            <v>419100009796</v>
          </cell>
          <cell r="I467" t="str">
            <v>Y</v>
          </cell>
          <cell r="J467" t="str">
            <v>Y</v>
          </cell>
          <cell r="K467" t="str">
            <v>Y</v>
          </cell>
          <cell r="L467" t="str">
            <v>Y</v>
          </cell>
          <cell r="M467" t="str">
            <v>Y</v>
          </cell>
          <cell r="O467" t="str">
            <v>LCS101</v>
          </cell>
          <cell r="Q467" t="str">
            <v>CWA-LCS101</v>
          </cell>
          <cell r="R467" t="str">
            <v>VICKY TRIEB</v>
          </cell>
          <cell r="S467" t="str">
            <v>VICKYT@ACCRETIVETG.COM</v>
          </cell>
        </row>
        <row r="468">
          <cell r="F468" t="str">
            <v>419100009796</v>
          </cell>
          <cell r="I468" t="str">
            <v>Y</v>
          </cell>
          <cell r="J468" t="str">
            <v>Y</v>
          </cell>
          <cell r="K468" t="str">
            <v>Y</v>
          </cell>
          <cell r="L468" t="str">
            <v>Y</v>
          </cell>
          <cell r="M468" t="str">
            <v>Y</v>
          </cell>
          <cell r="O468" t="str">
            <v>LCS101</v>
          </cell>
          <cell r="Q468" t="str">
            <v>CWA-LCS101</v>
          </cell>
          <cell r="R468" t="str">
            <v>VICKY TRIEB</v>
          </cell>
          <cell r="S468" t="str">
            <v>VICKYT@ACCRETIVETG.COM</v>
          </cell>
        </row>
        <row r="469">
          <cell r="F469" t="str">
            <v>419100009796</v>
          </cell>
          <cell r="I469" t="str">
            <v>Y</v>
          </cell>
          <cell r="J469" t="str">
            <v>Y</v>
          </cell>
          <cell r="K469" t="str">
            <v>Y</v>
          </cell>
          <cell r="L469" t="str">
            <v>Y</v>
          </cell>
          <cell r="M469" t="str">
            <v>Y</v>
          </cell>
          <cell r="O469" t="str">
            <v>LCS101</v>
          </cell>
          <cell r="Q469" t="str">
            <v>CWA-LCS101</v>
          </cell>
          <cell r="R469" t="str">
            <v>VICKY TRIEB</v>
          </cell>
          <cell r="S469" t="str">
            <v>VICKYT@ACCRETIVETG.COM</v>
          </cell>
        </row>
        <row r="470">
          <cell r="F470" t="str">
            <v>419100009796</v>
          </cell>
          <cell r="I470" t="str">
            <v>Y</v>
          </cell>
          <cell r="J470" t="str">
            <v>Y</v>
          </cell>
          <cell r="K470" t="str">
            <v>Y</v>
          </cell>
          <cell r="L470" t="str">
            <v>Y</v>
          </cell>
          <cell r="M470" t="str">
            <v>Y</v>
          </cell>
          <cell r="O470" t="str">
            <v>LCS101</v>
          </cell>
          <cell r="Q470" t="str">
            <v>CWA-LCS101</v>
          </cell>
          <cell r="R470" t="str">
            <v>VICKY TRIEB</v>
          </cell>
          <cell r="S470" t="str">
            <v>VICKYT@ACCRETIVETG.COM</v>
          </cell>
        </row>
        <row r="471">
          <cell r="F471" t="str">
            <v>419100009796</v>
          </cell>
          <cell r="I471" t="str">
            <v>Y</v>
          </cell>
          <cell r="J471" t="str">
            <v>Y</v>
          </cell>
          <cell r="K471" t="str">
            <v>Y</v>
          </cell>
          <cell r="L471" t="str">
            <v>Y</v>
          </cell>
          <cell r="M471" t="str">
            <v>Y</v>
          </cell>
          <cell r="O471" t="str">
            <v>LCS101</v>
          </cell>
          <cell r="Q471" t="str">
            <v>CWA-LCS101</v>
          </cell>
          <cell r="R471" t="str">
            <v>VICKY TRIEB</v>
          </cell>
          <cell r="S471" t="str">
            <v>VICKYT@ACCRETIVETG.COM</v>
          </cell>
        </row>
        <row r="472">
          <cell r="F472" t="str">
            <v>419100009796</v>
          </cell>
          <cell r="I472" t="str">
            <v>Y</v>
          </cell>
          <cell r="J472" t="str">
            <v>Y</v>
          </cell>
          <cell r="K472" t="str">
            <v>Y</v>
          </cell>
          <cell r="L472" t="str">
            <v>Y</v>
          </cell>
          <cell r="M472" t="str">
            <v>Y</v>
          </cell>
          <cell r="O472" t="str">
            <v>LCS101</v>
          </cell>
          <cell r="Q472" t="str">
            <v>CWA-LCS101</v>
          </cell>
          <cell r="R472" t="str">
            <v>VICKY TRIEB</v>
          </cell>
          <cell r="S472" t="str">
            <v>VICKYT@ACCRETIVETG.COM</v>
          </cell>
        </row>
        <row r="473">
          <cell r="F473" t="str">
            <v>419100009796</v>
          </cell>
          <cell r="I473" t="str">
            <v>Y</v>
          </cell>
          <cell r="J473" t="str">
            <v>Y</v>
          </cell>
          <cell r="K473" t="str">
            <v>Y</v>
          </cell>
          <cell r="L473" t="str">
            <v>Y</v>
          </cell>
          <cell r="M473" t="str">
            <v>Y</v>
          </cell>
          <cell r="O473" t="str">
            <v>LCS101</v>
          </cell>
          <cell r="Q473" t="str">
            <v>CWA-LCS101</v>
          </cell>
          <cell r="R473" t="str">
            <v>VICKY TRIEB</v>
          </cell>
          <cell r="S473" t="str">
            <v>VICKYT@ACCRETIVETG.COM</v>
          </cell>
        </row>
        <row r="474">
          <cell r="F474" t="str">
            <v>419100009796</v>
          </cell>
          <cell r="I474" t="str">
            <v>Y</v>
          </cell>
          <cell r="J474" t="str">
            <v>Y</v>
          </cell>
          <cell r="K474" t="str">
            <v>Y</v>
          </cell>
          <cell r="L474" t="str">
            <v>Y</v>
          </cell>
          <cell r="M474" t="str">
            <v>Y</v>
          </cell>
          <cell r="O474" t="str">
            <v>LCS101</v>
          </cell>
          <cell r="Q474" t="str">
            <v>CWA-LCS101</v>
          </cell>
          <cell r="R474" t="str">
            <v>VICKY TRIEB</v>
          </cell>
          <cell r="S474" t="str">
            <v>VICKYT@ACCRETIVETG.COM</v>
          </cell>
        </row>
        <row r="475">
          <cell r="F475" t="str">
            <v>419100009796</v>
          </cell>
          <cell r="I475" t="str">
            <v>Y</v>
          </cell>
          <cell r="J475" t="str">
            <v>Y</v>
          </cell>
          <cell r="K475" t="str">
            <v>Y</v>
          </cell>
          <cell r="L475" t="str">
            <v>Y</v>
          </cell>
          <cell r="M475" t="str">
            <v>Y</v>
          </cell>
          <cell r="O475" t="str">
            <v>LCS101</v>
          </cell>
          <cell r="Q475" t="str">
            <v>CWA-LCS101</v>
          </cell>
          <cell r="R475" t="str">
            <v>VICKY TRIEB</v>
          </cell>
          <cell r="S475" t="str">
            <v>VICKYT@ACCRETIVETG.COM</v>
          </cell>
        </row>
        <row r="476">
          <cell r="F476" t="str">
            <v>419100009796</v>
          </cell>
          <cell r="I476" t="str">
            <v>Y</v>
          </cell>
          <cell r="J476" t="str">
            <v>Y</v>
          </cell>
          <cell r="K476" t="str">
            <v>Y</v>
          </cell>
          <cell r="L476" t="str">
            <v>Y</v>
          </cell>
          <cell r="M476" t="str">
            <v>Y</v>
          </cell>
          <cell r="O476" t="str">
            <v>LCS101</v>
          </cell>
          <cell r="Q476" t="str">
            <v>CWA-LCS101</v>
          </cell>
          <cell r="R476" t="str">
            <v>VICKY TRIEB</v>
          </cell>
          <cell r="S476" t="str">
            <v>VICKYT@ACCRETIVETG.COM</v>
          </cell>
        </row>
        <row r="477">
          <cell r="F477" t="str">
            <v>419100009796</v>
          </cell>
          <cell r="I477" t="str">
            <v>Y</v>
          </cell>
          <cell r="J477" t="str">
            <v>Y</v>
          </cell>
          <cell r="K477" t="str">
            <v>Y</v>
          </cell>
          <cell r="L477" t="str">
            <v>Y</v>
          </cell>
          <cell r="M477" t="str">
            <v>Y</v>
          </cell>
          <cell r="O477" t="str">
            <v>LCS101</v>
          </cell>
          <cell r="Q477" t="str">
            <v>CWA-LCS101</v>
          </cell>
          <cell r="R477" t="str">
            <v>VICKY TRIEB</v>
          </cell>
          <cell r="S477" t="str">
            <v>VICKYT@ACCRETIVETG.COM</v>
          </cell>
        </row>
        <row r="478">
          <cell r="F478" t="str">
            <v>419100009796</v>
          </cell>
          <cell r="I478" t="str">
            <v>Y</v>
          </cell>
          <cell r="J478" t="str">
            <v>Y</v>
          </cell>
          <cell r="K478" t="str">
            <v>Y</v>
          </cell>
          <cell r="L478" t="str">
            <v>Y</v>
          </cell>
          <cell r="M478" t="str">
            <v>Y</v>
          </cell>
          <cell r="O478" t="str">
            <v>LCS101</v>
          </cell>
          <cell r="Q478" t="str">
            <v>CWA-LCS101</v>
          </cell>
          <cell r="R478" t="str">
            <v>VICKY TRIEB</v>
          </cell>
          <cell r="S478" t="str">
            <v>VICKYT@ACCRETIVETG.COM</v>
          </cell>
        </row>
        <row r="479">
          <cell r="F479" t="str">
            <v>419100009796</v>
          </cell>
          <cell r="I479" t="str">
            <v>Y</v>
          </cell>
          <cell r="J479" t="str">
            <v>Y</v>
          </cell>
          <cell r="K479" t="str">
            <v>Y</v>
          </cell>
          <cell r="L479" t="str">
            <v>Y</v>
          </cell>
          <cell r="M479" t="str">
            <v>Y</v>
          </cell>
          <cell r="O479" t="str">
            <v>LCS101</v>
          </cell>
          <cell r="Q479" t="str">
            <v>CWA-LCS101</v>
          </cell>
          <cell r="R479" t="str">
            <v>VICKY TRIEB</v>
          </cell>
          <cell r="S479" t="str">
            <v>VICKYT@ACCRETIVETG.COM</v>
          </cell>
        </row>
        <row r="480">
          <cell r="F480" t="str">
            <v>419100009796</v>
          </cell>
          <cell r="I480" t="str">
            <v>Y</v>
          </cell>
          <cell r="J480" t="str">
            <v>Y</v>
          </cell>
          <cell r="K480" t="str">
            <v>Y</v>
          </cell>
          <cell r="L480" t="str">
            <v>Y</v>
          </cell>
          <cell r="M480" t="str">
            <v>Y</v>
          </cell>
          <cell r="O480" t="str">
            <v>LCS101</v>
          </cell>
          <cell r="Q480" t="str">
            <v>CWA-LCS101</v>
          </cell>
          <cell r="R480" t="str">
            <v>VICKY TRIEB</v>
          </cell>
          <cell r="S480" t="str">
            <v>VICKYT@ACCRETIVETG.COM</v>
          </cell>
        </row>
        <row r="481">
          <cell r="F481" t="str">
            <v>419100009796</v>
          </cell>
          <cell r="I481" t="str">
            <v>Y</v>
          </cell>
          <cell r="J481" t="str">
            <v>Y</v>
          </cell>
          <cell r="K481" t="str">
            <v>Y</v>
          </cell>
          <cell r="L481" t="str">
            <v>Y</v>
          </cell>
          <cell r="M481" t="str">
            <v>Y</v>
          </cell>
          <cell r="O481" t="str">
            <v>LCS101</v>
          </cell>
          <cell r="Q481" t="str">
            <v>CWA-LCS101</v>
          </cell>
          <cell r="R481" t="str">
            <v>VICKY TRIEB</v>
          </cell>
          <cell r="S481" t="str">
            <v>VICKYT@ACCRETIVETG.COM</v>
          </cell>
        </row>
        <row r="482">
          <cell r="F482" t="str">
            <v>419100009796</v>
          </cell>
          <cell r="I482" t="str">
            <v>Y</v>
          </cell>
          <cell r="J482" t="str">
            <v>Y</v>
          </cell>
          <cell r="K482" t="str">
            <v>Y</v>
          </cell>
          <cell r="L482" t="str">
            <v>Y</v>
          </cell>
          <cell r="M482" t="str">
            <v>Y</v>
          </cell>
          <cell r="O482" t="str">
            <v>LCS101</v>
          </cell>
          <cell r="Q482" t="str">
            <v>CWA-LCS101</v>
          </cell>
          <cell r="R482" t="str">
            <v>VICKY TRIEB</v>
          </cell>
          <cell r="S482" t="str">
            <v>VICKYT@ACCRETIVETG.COM</v>
          </cell>
        </row>
        <row r="483">
          <cell r="F483" t="str">
            <v>419100009796</v>
          </cell>
          <cell r="I483" t="str">
            <v>Y</v>
          </cell>
          <cell r="J483" t="str">
            <v>Y</v>
          </cell>
          <cell r="K483" t="str">
            <v>Y</v>
          </cell>
          <cell r="L483" t="str">
            <v>Y</v>
          </cell>
          <cell r="M483" t="str">
            <v>Y</v>
          </cell>
          <cell r="O483" t="str">
            <v>LCS101</v>
          </cell>
          <cell r="Q483" t="str">
            <v>CWA-LCS101</v>
          </cell>
          <cell r="R483" t="str">
            <v>VICKY TRIEB</v>
          </cell>
          <cell r="S483" t="str">
            <v>VICKYT@ACCRETIVETG.COM</v>
          </cell>
        </row>
        <row r="484">
          <cell r="F484" t="str">
            <v>419100009796</v>
          </cell>
          <cell r="I484" t="str">
            <v>Y</v>
          </cell>
          <cell r="J484" t="str">
            <v>Y</v>
          </cell>
          <cell r="K484" t="str">
            <v>Y</v>
          </cell>
          <cell r="L484" t="str">
            <v>Y</v>
          </cell>
          <cell r="M484" t="str">
            <v>Y</v>
          </cell>
          <cell r="O484" t="str">
            <v>LCS101</v>
          </cell>
          <cell r="Q484" t="str">
            <v>CWA-LCS101</v>
          </cell>
          <cell r="R484" t="str">
            <v>VICKY TRIEB</v>
          </cell>
          <cell r="S484" t="str">
            <v>VICKYT@ACCRETIVETG.COM</v>
          </cell>
        </row>
        <row r="485">
          <cell r="F485" t="str">
            <v>419100009796</v>
          </cell>
          <cell r="I485" t="str">
            <v>Y</v>
          </cell>
          <cell r="J485" t="str">
            <v>Y</v>
          </cell>
          <cell r="K485" t="str">
            <v>Y</v>
          </cell>
          <cell r="L485" t="str">
            <v>Y</v>
          </cell>
          <cell r="M485" t="str">
            <v>Y</v>
          </cell>
          <cell r="O485" t="str">
            <v>LCS101</v>
          </cell>
          <cell r="Q485" t="str">
            <v>CWA-LCS101</v>
          </cell>
          <cell r="R485" t="str">
            <v>VICKY TRIEB</v>
          </cell>
          <cell r="S485" t="str">
            <v>VICKYT@ACCRETIVETG.COM</v>
          </cell>
        </row>
        <row r="486">
          <cell r="F486" t="str">
            <v>419100009796</v>
          </cell>
          <cell r="I486" t="str">
            <v>Y</v>
          </cell>
          <cell r="J486" t="str">
            <v>Y</v>
          </cell>
          <cell r="K486" t="str">
            <v>Y</v>
          </cell>
          <cell r="L486" t="str">
            <v>Y</v>
          </cell>
          <cell r="M486" t="str">
            <v>Y</v>
          </cell>
          <cell r="O486" t="str">
            <v>LCS101</v>
          </cell>
          <cell r="Q486" t="str">
            <v>CWA-LCS101</v>
          </cell>
          <cell r="R486" t="str">
            <v>VICKY TRIEB</v>
          </cell>
          <cell r="S486" t="str">
            <v>VICKYT@ACCRETIVETG.COM</v>
          </cell>
        </row>
        <row r="487">
          <cell r="F487" t="str">
            <v>419100009796</v>
          </cell>
          <cell r="I487" t="str">
            <v>Y</v>
          </cell>
          <cell r="J487" t="str">
            <v>Y</v>
          </cell>
          <cell r="K487" t="str">
            <v>Y</v>
          </cell>
          <cell r="L487" t="str">
            <v>Y</v>
          </cell>
          <cell r="M487" t="str">
            <v>Y</v>
          </cell>
          <cell r="O487" t="str">
            <v>LCS101</v>
          </cell>
          <cell r="Q487" t="str">
            <v>CWA-LCS101</v>
          </cell>
          <cell r="R487" t="str">
            <v>VICKY TRIEB</v>
          </cell>
          <cell r="S487" t="str">
            <v>VICKYT@ACCRETIVETG.COM</v>
          </cell>
        </row>
        <row r="488">
          <cell r="F488" t="str">
            <v>419100009796</v>
          </cell>
          <cell r="I488" t="str">
            <v>Y</v>
          </cell>
          <cell r="J488" t="str">
            <v>Y</v>
          </cell>
          <cell r="K488" t="str">
            <v>Y</v>
          </cell>
          <cell r="L488" t="str">
            <v>Y</v>
          </cell>
          <cell r="M488" t="str">
            <v>Y</v>
          </cell>
          <cell r="O488" t="str">
            <v>LCS101</v>
          </cell>
          <cell r="Q488" t="str">
            <v>CWA-LCS101</v>
          </cell>
          <cell r="R488" t="str">
            <v>VICKY TRIEB</v>
          </cell>
          <cell r="S488" t="str">
            <v>VICKYT@ACCRETIVETG.COM</v>
          </cell>
        </row>
        <row r="489">
          <cell r="F489" t="str">
            <v>419100009796</v>
          </cell>
          <cell r="I489" t="str">
            <v>Y</v>
          </cell>
          <cell r="J489" t="str">
            <v>Y</v>
          </cell>
          <cell r="K489" t="str">
            <v>Y</v>
          </cell>
          <cell r="L489" t="str">
            <v>Y</v>
          </cell>
          <cell r="M489" t="str">
            <v>Y</v>
          </cell>
          <cell r="O489" t="str">
            <v>LCS101</v>
          </cell>
          <cell r="Q489" t="str">
            <v>CWA-LCS101</v>
          </cell>
          <cell r="R489" t="str">
            <v>VICKY TRIEB</v>
          </cell>
          <cell r="S489" t="str">
            <v>VICKYT@ACCRETIVETG.COM</v>
          </cell>
        </row>
        <row r="490">
          <cell r="F490" t="str">
            <v>419100009796</v>
          </cell>
          <cell r="I490" t="str">
            <v>Y</v>
          </cell>
          <cell r="J490" t="str">
            <v>Y</v>
          </cell>
          <cell r="K490" t="str">
            <v>Y</v>
          </cell>
          <cell r="L490" t="str">
            <v>Y</v>
          </cell>
          <cell r="M490" t="str">
            <v>Y</v>
          </cell>
          <cell r="O490" t="str">
            <v>LCS101</v>
          </cell>
          <cell r="Q490" t="str">
            <v>CWA-LCS101</v>
          </cell>
          <cell r="R490" t="str">
            <v>VICKY TRIEB</v>
          </cell>
          <cell r="S490" t="str">
            <v>VICKYT@ACCRETIVETG.COM</v>
          </cell>
        </row>
        <row r="491">
          <cell r="F491" t="str">
            <v>419100009796</v>
          </cell>
          <cell r="I491" t="str">
            <v>Y</v>
          </cell>
          <cell r="J491" t="str">
            <v>Y</v>
          </cell>
          <cell r="K491" t="str">
            <v>Y</v>
          </cell>
          <cell r="L491" t="str">
            <v>Y</v>
          </cell>
          <cell r="M491" t="str">
            <v>Y</v>
          </cell>
          <cell r="O491" t="str">
            <v>LCS101</v>
          </cell>
          <cell r="Q491" t="str">
            <v>CWA-LCS101</v>
          </cell>
          <cell r="R491" t="str">
            <v>VICKY TRIEB</v>
          </cell>
          <cell r="S491" t="str">
            <v>VICKYT@ACCRETIVETG.COM</v>
          </cell>
        </row>
        <row r="492">
          <cell r="F492" t="str">
            <v>419100009796</v>
          </cell>
          <cell r="I492" t="str">
            <v>Y</v>
          </cell>
          <cell r="J492" t="str">
            <v>Y</v>
          </cell>
          <cell r="K492" t="str">
            <v>Y</v>
          </cell>
          <cell r="L492" t="str">
            <v>Y</v>
          </cell>
          <cell r="M492" t="str">
            <v>Y</v>
          </cell>
          <cell r="O492" t="str">
            <v>LCS101</v>
          </cell>
          <cell r="Q492" t="str">
            <v>CWA-LCS101</v>
          </cell>
          <cell r="R492" t="str">
            <v>VICKY TRIEB</v>
          </cell>
          <cell r="S492" t="str">
            <v>VICKYT@ACCRETIVETG.COM</v>
          </cell>
        </row>
        <row r="493">
          <cell r="F493" t="str">
            <v>419100009796</v>
          </cell>
          <cell r="I493" t="str">
            <v>Y</v>
          </cell>
          <cell r="J493" t="str">
            <v>Y</v>
          </cell>
          <cell r="K493" t="str">
            <v>Y</v>
          </cell>
          <cell r="L493" t="str">
            <v>Y</v>
          </cell>
          <cell r="M493" t="str">
            <v>Y</v>
          </cell>
          <cell r="O493" t="str">
            <v>LCS101</v>
          </cell>
          <cell r="Q493" t="str">
            <v>CWA-LCS101</v>
          </cell>
          <cell r="R493" t="str">
            <v>VICKY TRIEB</v>
          </cell>
          <cell r="S493" t="str">
            <v>VICKYT@ACCRETIVETG.COM</v>
          </cell>
        </row>
        <row r="494">
          <cell r="F494" t="str">
            <v>419100009796</v>
          </cell>
          <cell r="I494" t="str">
            <v>Y</v>
          </cell>
          <cell r="J494" t="str">
            <v>Y</v>
          </cell>
          <cell r="K494" t="str">
            <v>Y</v>
          </cell>
          <cell r="L494" t="str">
            <v>Y</v>
          </cell>
          <cell r="M494" t="str">
            <v>Y</v>
          </cell>
          <cell r="O494" t="str">
            <v>LCS101</v>
          </cell>
          <cell r="Q494" t="str">
            <v>CWA-LCS101</v>
          </cell>
          <cell r="R494" t="str">
            <v>VICKY TRIEB</v>
          </cell>
          <cell r="S494" t="str">
            <v>VICKYT@ACCRETIVETG.COM</v>
          </cell>
        </row>
        <row r="495">
          <cell r="F495" t="str">
            <v>419100009796</v>
          </cell>
          <cell r="I495" t="str">
            <v>Y</v>
          </cell>
          <cell r="J495" t="str">
            <v>Y</v>
          </cell>
          <cell r="K495" t="str">
            <v>Y</v>
          </cell>
          <cell r="L495" t="str">
            <v>Y</v>
          </cell>
          <cell r="M495" t="str">
            <v>Y</v>
          </cell>
          <cell r="O495" t="str">
            <v>LCS101</v>
          </cell>
          <cell r="Q495" t="str">
            <v>CWA-LCS101</v>
          </cell>
          <cell r="R495" t="str">
            <v>VICKY TRIEB</v>
          </cell>
          <cell r="S495" t="str">
            <v>VICKYT@ACCRETIVETG.COM</v>
          </cell>
        </row>
        <row r="496">
          <cell r="F496" t="str">
            <v>419100009796</v>
          </cell>
          <cell r="I496" t="str">
            <v>Y</v>
          </cell>
          <cell r="J496" t="str">
            <v>Y</v>
          </cell>
          <cell r="K496" t="str">
            <v>Y</v>
          </cell>
          <cell r="L496" t="str">
            <v>Y</v>
          </cell>
          <cell r="M496" t="str">
            <v>Y</v>
          </cell>
          <cell r="O496" t="str">
            <v>LCS101</v>
          </cell>
          <cell r="Q496" t="str">
            <v>CWA-LCS101</v>
          </cell>
          <cell r="R496" t="str">
            <v>VICKY TRIEB</v>
          </cell>
          <cell r="S496" t="str">
            <v>VICKYT@ACCRETIVETG.COM</v>
          </cell>
        </row>
        <row r="497">
          <cell r="F497" t="str">
            <v>419100009796</v>
          </cell>
          <cell r="I497" t="str">
            <v>Y</v>
          </cell>
          <cell r="J497" t="str">
            <v>Y</v>
          </cell>
          <cell r="K497" t="str">
            <v>Y</v>
          </cell>
          <cell r="L497" t="str">
            <v>Y</v>
          </cell>
          <cell r="M497" t="str">
            <v>Y</v>
          </cell>
          <cell r="O497" t="str">
            <v>LCS101</v>
          </cell>
          <cell r="Q497" t="str">
            <v>CWA-LCS101</v>
          </cell>
          <cell r="R497" t="str">
            <v>VICKY TRIEB</v>
          </cell>
          <cell r="S497" t="str">
            <v>VICKYT@ACCRETIVETG.COM</v>
          </cell>
        </row>
        <row r="498">
          <cell r="F498" t="str">
            <v>419100009796</v>
          </cell>
          <cell r="I498" t="str">
            <v>Y</v>
          </cell>
          <cell r="J498" t="str">
            <v>Y</v>
          </cell>
          <cell r="K498" t="str">
            <v>Y</v>
          </cell>
          <cell r="L498" t="str">
            <v>Y</v>
          </cell>
          <cell r="M498" t="str">
            <v>Y</v>
          </cell>
          <cell r="O498" t="str">
            <v>LCS101</v>
          </cell>
          <cell r="Q498" t="str">
            <v>CWA-LCS101</v>
          </cell>
          <cell r="R498" t="str">
            <v>VICKY TRIEB</v>
          </cell>
          <cell r="S498" t="str">
            <v>VICKYT@ACCRETIVETG.COM</v>
          </cell>
        </row>
        <row r="499">
          <cell r="F499" t="str">
            <v>419100009796</v>
          </cell>
          <cell r="I499" t="str">
            <v>Y</v>
          </cell>
          <cell r="J499" t="str">
            <v>Y</v>
          </cell>
          <cell r="K499" t="str">
            <v>Y</v>
          </cell>
          <cell r="L499" t="str">
            <v>Y</v>
          </cell>
          <cell r="M499" t="str">
            <v>Y</v>
          </cell>
          <cell r="O499" t="str">
            <v>LCS101</v>
          </cell>
          <cell r="Q499" t="str">
            <v>CWA-LCS101</v>
          </cell>
          <cell r="R499" t="str">
            <v>VICKY TRIEB</v>
          </cell>
          <cell r="S499" t="str">
            <v>VICKYT@ACCRETIVETG.COM</v>
          </cell>
        </row>
        <row r="500">
          <cell r="F500" t="str">
            <v>419100009796</v>
          </cell>
          <cell r="I500" t="str">
            <v>Y</v>
          </cell>
          <cell r="J500" t="str">
            <v>Y</v>
          </cell>
          <cell r="K500" t="str">
            <v>Y</v>
          </cell>
          <cell r="L500" t="str">
            <v>Y</v>
          </cell>
          <cell r="M500" t="str">
            <v>Y</v>
          </cell>
          <cell r="O500" t="str">
            <v>LCS101</v>
          </cell>
          <cell r="Q500" t="str">
            <v>CWA-LCS101</v>
          </cell>
          <cell r="R500" t="str">
            <v>VICKY TRIEB</v>
          </cell>
          <cell r="S500" t="str">
            <v>VICKYT@ACCRETIVETG.COM</v>
          </cell>
        </row>
        <row r="501">
          <cell r="F501" t="str">
            <v>419100009796</v>
          </cell>
          <cell r="I501" t="str">
            <v>Y</v>
          </cell>
          <cell r="J501" t="str">
            <v>Y</v>
          </cell>
          <cell r="K501" t="str">
            <v>Y</v>
          </cell>
          <cell r="L501" t="str">
            <v>Y</v>
          </cell>
          <cell r="M501" t="str">
            <v>Y</v>
          </cell>
          <cell r="O501" t="str">
            <v>LCS101</v>
          </cell>
          <cell r="Q501" t="str">
            <v>CWA-LCS101</v>
          </cell>
          <cell r="R501" t="str">
            <v>VICKY TRIEB</v>
          </cell>
          <cell r="S501" t="str">
            <v>VICKYT@ACCRETIVETG.COM</v>
          </cell>
        </row>
        <row r="502">
          <cell r="F502" t="str">
            <v>419100009796</v>
          </cell>
          <cell r="I502" t="str">
            <v>Y</v>
          </cell>
          <cell r="J502" t="str">
            <v>Y</v>
          </cell>
          <cell r="K502" t="str">
            <v>Y</v>
          </cell>
          <cell r="L502" t="str">
            <v>Y</v>
          </cell>
          <cell r="M502" t="str">
            <v>Y</v>
          </cell>
          <cell r="O502" t="str">
            <v>LCS101</v>
          </cell>
          <cell r="Q502" t="str">
            <v>CWA-LCS101</v>
          </cell>
          <cell r="R502" t="str">
            <v>VICKY TRIEB</v>
          </cell>
          <cell r="S502" t="str">
            <v>VICKYT@ACCRETIVETG.COM</v>
          </cell>
        </row>
        <row r="503">
          <cell r="F503" t="str">
            <v>419100009796</v>
          </cell>
          <cell r="I503" t="str">
            <v>Y</v>
          </cell>
          <cell r="J503" t="str">
            <v>Y</v>
          </cell>
          <cell r="K503" t="str">
            <v>Y</v>
          </cell>
          <cell r="L503" t="str">
            <v>Y</v>
          </cell>
          <cell r="M503" t="str">
            <v>Y</v>
          </cell>
          <cell r="O503" t="str">
            <v>LCS101</v>
          </cell>
          <cell r="Q503" t="str">
            <v>CWA-LCS101</v>
          </cell>
          <cell r="R503" t="str">
            <v>VICKY TRIEB</v>
          </cell>
          <cell r="S503" t="str">
            <v>VICKYT@ACCRETIVETG.COM</v>
          </cell>
        </row>
        <row r="504">
          <cell r="F504" t="str">
            <v>419100009796</v>
          </cell>
          <cell r="I504" t="str">
            <v>Y</v>
          </cell>
          <cell r="J504" t="str">
            <v>Y</v>
          </cell>
          <cell r="K504" t="str">
            <v>Y</v>
          </cell>
          <cell r="L504" t="str">
            <v>Y</v>
          </cell>
          <cell r="M504" t="str">
            <v>Y</v>
          </cell>
          <cell r="O504" t="str">
            <v>LCS101</v>
          </cell>
          <cell r="Q504" t="str">
            <v>CWA-LCS101</v>
          </cell>
          <cell r="R504" t="str">
            <v>VICKY TRIEB</v>
          </cell>
          <cell r="S504" t="str">
            <v>VICKYT@ACCRETIVETG.COM</v>
          </cell>
        </row>
        <row r="505">
          <cell r="F505" t="str">
            <v>419100009796</v>
          </cell>
          <cell r="I505" t="str">
            <v>Y</v>
          </cell>
          <cell r="J505" t="str">
            <v>Y</v>
          </cell>
          <cell r="K505" t="str">
            <v>Y</v>
          </cell>
          <cell r="L505" t="str">
            <v>Y</v>
          </cell>
          <cell r="M505" t="str">
            <v>Y</v>
          </cell>
          <cell r="O505" t="str">
            <v>LCS101</v>
          </cell>
          <cell r="Q505" t="str">
            <v>CWA-LCS101</v>
          </cell>
          <cell r="R505" t="str">
            <v>VICKY TRIEB</v>
          </cell>
          <cell r="S505" t="str">
            <v>VICKYT@ACCRETIVETG.COM</v>
          </cell>
        </row>
        <row r="506">
          <cell r="F506" t="str">
            <v>419100009796</v>
          </cell>
          <cell r="I506" t="str">
            <v>Y</v>
          </cell>
          <cell r="J506" t="str">
            <v>Y</v>
          </cell>
          <cell r="K506" t="str">
            <v>Y</v>
          </cell>
          <cell r="L506" t="str">
            <v>Y</v>
          </cell>
          <cell r="M506" t="str">
            <v>Y</v>
          </cell>
          <cell r="O506" t="str">
            <v>LCS101</v>
          </cell>
          <cell r="Q506" t="str">
            <v>CWA-LCS101</v>
          </cell>
          <cell r="R506" t="str">
            <v>VICKY TRIEB</v>
          </cell>
          <cell r="S506" t="str">
            <v>VICKYT@ACCRETIVETG.COM</v>
          </cell>
        </row>
        <row r="507">
          <cell r="F507" t="str">
            <v>419100009796</v>
          </cell>
          <cell r="I507" t="str">
            <v>Y</v>
          </cell>
          <cell r="J507" t="str">
            <v>Y</v>
          </cell>
          <cell r="K507" t="str">
            <v>Y</v>
          </cell>
          <cell r="L507" t="str">
            <v>Y</v>
          </cell>
          <cell r="M507" t="str">
            <v>Y</v>
          </cell>
          <cell r="O507" t="str">
            <v>LCS101</v>
          </cell>
          <cell r="Q507" t="str">
            <v>CWA-LCS101</v>
          </cell>
          <cell r="R507" t="str">
            <v>VICKY TRIEB</v>
          </cell>
          <cell r="S507" t="str">
            <v>VICKYT@ACCRETIVETG.COM</v>
          </cell>
        </row>
        <row r="508">
          <cell r="F508" t="str">
            <v>419100009796</v>
          </cell>
          <cell r="I508" t="str">
            <v>Y</v>
          </cell>
          <cell r="J508" t="str">
            <v>Y</v>
          </cell>
          <cell r="K508" t="str">
            <v>Y</v>
          </cell>
          <cell r="L508" t="str">
            <v>Y</v>
          </cell>
          <cell r="M508" t="str">
            <v>Y</v>
          </cell>
          <cell r="O508" t="str">
            <v>LCS101</v>
          </cell>
          <cell r="Q508" t="str">
            <v>CWA-LCS101</v>
          </cell>
          <cell r="R508" t="str">
            <v>VICKY TRIEB</v>
          </cell>
          <cell r="S508" t="str">
            <v>VICKYT@ACCRETIVETG.COM</v>
          </cell>
        </row>
        <row r="509">
          <cell r="F509" t="str">
            <v>419100009796</v>
          </cell>
          <cell r="I509" t="str">
            <v>Y</v>
          </cell>
          <cell r="J509" t="str">
            <v>Y</v>
          </cell>
          <cell r="K509" t="str">
            <v>Y</v>
          </cell>
          <cell r="L509" t="str">
            <v>Y</v>
          </cell>
          <cell r="M509" t="str">
            <v>Y</v>
          </cell>
          <cell r="O509" t="str">
            <v>LCS101</v>
          </cell>
          <cell r="Q509" t="str">
            <v>CWA-LCS101</v>
          </cell>
          <cell r="R509" t="str">
            <v>VICKY TRIEB</v>
          </cell>
          <cell r="S509" t="str">
            <v>VICKYT@ACCRETIVETG.COM</v>
          </cell>
        </row>
        <row r="510">
          <cell r="F510" t="str">
            <v>419100009796</v>
          </cell>
          <cell r="I510" t="str">
            <v>Y</v>
          </cell>
          <cell r="J510" t="str">
            <v>Y</v>
          </cell>
          <cell r="K510" t="str">
            <v>Y</v>
          </cell>
          <cell r="L510" t="str">
            <v>Y</v>
          </cell>
          <cell r="M510" t="str">
            <v>Y</v>
          </cell>
          <cell r="O510" t="str">
            <v>LCS101</v>
          </cell>
          <cell r="Q510" t="str">
            <v>CWA-LCS101</v>
          </cell>
          <cell r="R510" t="str">
            <v>VICKY TRIEB</v>
          </cell>
          <cell r="S510" t="str">
            <v>VICKYT@ACCRETIVETG.COM</v>
          </cell>
        </row>
        <row r="511">
          <cell r="F511" t="str">
            <v>419100009796</v>
          </cell>
          <cell r="I511" t="str">
            <v>Y</v>
          </cell>
          <cell r="J511" t="str">
            <v>Y</v>
          </cell>
          <cell r="K511" t="str">
            <v>Y</v>
          </cell>
          <cell r="L511" t="str">
            <v>Y</v>
          </cell>
          <cell r="M511" t="str">
            <v>Y</v>
          </cell>
          <cell r="O511" t="str">
            <v>LCS101</v>
          </cell>
          <cell r="Q511" t="str">
            <v>CWA-LCS101</v>
          </cell>
          <cell r="R511" t="str">
            <v>VICKY TRIEB</v>
          </cell>
          <cell r="S511" t="str">
            <v>VICKYT@ACCRETIVETG.COM</v>
          </cell>
        </row>
        <row r="512">
          <cell r="F512" t="str">
            <v>419100009796</v>
          </cell>
          <cell r="I512" t="str">
            <v>Y</v>
          </cell>
          <cell r="J512" t="str">
            <v>Y</v>
          </cell>
          <cell r="K512" t="str">
            <v>Y</v>
          </cell>
          <cell r="L512" t="str">
            <v>Y</v>
          </cell>
          <cell r="M512" t="str">
            <v>Y</v>
          </cell>
          <cell r="O512" t="str">
            <v>LCS101</v>
          </cell>
          <cell r="Q512" t="str">
            <v>CWA-LCS101</v>
          </cell>
          <cell r="R512" t="str">
            <v>VICKY TRIEB</v>
          </cell>
          <cell r="S512" t="str">
            <v>VICKYT@ACCRETIVETG.COM</v>
          </cell>
        </row>
        <row r="513">
          <cell r="F513" t="str">
            <v>419100009796</v>
          </cell>
          <cell r="I513" t="str">
            <v>Y</v>
          </cell>
          <cell r="J513" t="str">
            <v>Y</v>
          </cell>
          <cell r="K513" t="str">
            <v>Y</v>
          </cell>
          <cell r="L513" t="str">
            <v>Y</v>
          </cell>
          <cell r="M513" t="str">
            <v>Y</v>
          </cell>
          <cell r="O513" t="str">
            <v>LCS101</v>
          </cell>
          <cell r="Q513" t="str">
            <v>CWA-LCS101</v>
          </cell>
          <cell r="R513" t="str">
            <v>VICKY TRIEB</v>
          </cell>
          <cell r="S513" t="str">
            <v>VICKYT@ACCRETIVETG.COM</v>
          </cell>
        </row>
        <row r="514">
          <cell r="F514" t="str">
            <v>419100009796</v>
          </cell>
          <cell r="I514" t="str">
            <v>Y</v>
          </cell>
          <cell r="J514" t="str">
            <v>Y</v>
          </cell>
          <cell r="K514" t="str">
            <v>Y</v>
          </cell>
          <cell r="L514" t="str">
            <v>Y</v>
          </cell>
          <cell r="M514" t="str">
            <v>Y</v>
          </cell>
          <cell r="O514" t="str">
            <v>LCS101</v>
          </cell>
          <cell r="Q514" t="str">
            <v>CWA-LCS101</v>
          </cell>
          <cell r="R514" t="str">
            <v>VICKY TRIEB</v>
          </cell>
          <cell r="S514" t="str">
            <v>VICKYT@ACCRETIVETG.COM</v>
          </cell>
        </row>
        <row r="515">
          <cell r="F515" t="str">
            <v>419100009796</v>
          </cell>
          <cell r="I515" t="str">
            <v>Y</v>
          </cell>
          <cell r="J515" t="str">
            <v>Y</v>
          </cell>
          <cell r="K515" t="str">
            <v>Y</v>
          </cell>
          <cell r="L515" t="str">
            <v>Y</v>
          </cell>
          <cell r="M515" t="str">
            <v>Y</v>
          </cell>
          <cell r="O515" t="str">
            <v>LCS101</v>
          </cell>
          <cell r="Q515" t="str">
            <v>CWA-LCS101</v>
          </cell>
          <cell r="R515" t="str">
            <v>VICKY TRIEB</v>
          </cell>
          <cell r="S515" t="str">
            <v>VICKYT@ACCRETIVETG.COM</v>
          </cell>
        </row>
        <row r="516">
          <cell r="F516" t="str">
            <v>419100009796</v>
          </cell>
          <cell r="I516" t="str">
            <v>Y</v>
          </cell>
          <cell r="J516" t="str">
            <v>Y</v>
          </cell>
          <cell r="K516" t="str">
            <v>Y</v>
          </cell>
          <cell r="L516" t="str">
            <v>Y</v>
          </cell>
          <cell r="M516" t="str">
            <v>Y</v>
          </cell>
          <cell r="O516" t="str">
            <v>LCS101</v>
          </cell>
          <cell r="Q516" t="str">
            <v>CWA-LCS101</v>
          </cell>
          <cell r="R516" t="str">
            <v>VICKY TRIEB</v>
          </cell>
          <cell r="S516" t="str">
            <v>VICKYT@ACCRETIVETG.COM</v>
          </cell>
        </row>
        <row r="517">
          <cell r="F517" t="str">
            <v>419100009796</v>
          </cell>
          <cell r="I517" t="str">
            <v>Y</v>
          </cell>
          <cell r="J517" t="str">
            <v>Y</v>
          </cell>
          <cell r="K517" t="str">
            <v>Y</v>
          </cell>
          <cell r="L517" t="str">
            <v>Y</v>
          </cell>
          <cell r="M517" t="str">
            <v>Y</v>
          </cell>
          <cell r="O517" t="str">
            <v>LCS101</v>
          </cell>
          <cell r="Q517" t="str">
            <v>CWA-LCS101</v>
          </cell>
          <cell r="R517" t="str">
            <v>VICKY TRIEB</v>
          </cell>
          <cell r="S517" t="str">
            <v>VICKYT@ACCRETIVETG.COM</v>
          </cell>
        </row>
        <row r="518">
          <cell r="F518" t="str">
            <v>419100009796</v>
          </cell>
          <cell r="I518" t="str">
            <v>Y</v>
          </cell>
          <cell r="J518" t="str">
            <v>Y</v>
          </cell>
          <cell r="K518" t="str">
            <v>Y</v>
          </cell>
          <cell r="L518" t="str">
            <v>Y</v>
          </cell>
          <cell r="M518" t="str">
            <v>Y</v>
          </cell>
          <cell r="O518" t="str">
            <v>LCS101</v>
          </cell>
          <cell r="Q518" t="str">
            <v>CWA-LCS101</v>
          </cell>
          <cell r="R518" t="str">
            <v>VICKY TRIEB</v>
          </cell>
          <cell r="S518" t="str">
            <v>VICKYT@ACCRETIVETG.COM</v>
          </cell>
        </row>
        <row r="519">
          <cell r="F519" t="str">
            <v>419100009796</v>
          </cell>
          <cell r="I519" t="str">
            <v>Y</v>
          </cell>
          <cell r="J519" t="str">
            <v>Y</v>
          </cell>
          <cell r="K519" t="str">
            <v>Y</v>
          </cell>
          <cell r="L519" t="str">
            <v>Y</v>
          </cell>
          <cell r="M519" t="str">
            <v>Y</v>
          </cell>
          <cell r="O519" t="str">
            <v>LCS101</v>
          </cell>
          <cell r="Q519" t="str">
            <v>CWA-LCS101</v>
          </cell>
          <cell r="R519" t="str">
            <v>VICKY TRIEB</v>
          </cell>
          <cell r="S519" t="str">
            <v>VICKYT@ACCRETIVETG.COM</v>
          </cell>
        </row>
        <row r="520">
          <cell r="F520" t="str">
            <v>419100009796</v>
          </cell>
          <cell r="I520" t="str">
            <v>Y</v>
          </cell>
          <cell r="J520" t="str">
            <v>Y</v>
          </cell>
          <cell r="K520" t="str">
            <v>Y</v>
          </cell>
          <cell r="L520" t="str">
            <v>Y</v>
          </cell>
          <cell r="M520" t="str">
            <v>Y</v>
          </cell>
          <cell r="O520" t="str">
            <v>LCS101</v>
          </cell>
          <cell r="Q520" t="str">
            <v>CWA-LCS101</v>
          </cell>
          <cell r="R520" t="str">
            <v>VICKY TRIEB</v>
          </cell>
          <cell r="S520" t="str">
            <v>VICKYT@ACCRETIVETG.COM</v>
          </cell>
        </row>
        <row r="521">
          <cell r="F521" t="str">
            <v>419100009796</v>
          </cell>
          <cell r="I521" t="str">
            <v>Y</v>
          </cell>
          <cell r="J521" t="str">
            <v>Y</v>
          </cell>
          <cell r="K521" t="str">
            <v>Y</v>
          </cell>
          <cell r="L521" t="str">
            <v>Y</v>
          </cell>
          <cell r="M521" t="str">
            <v>Y</v>
          </cell>
          <cell r="O521" t="str">
            <v>LCS101</v>
          </cell>
          <cell r="Q521" t="str">
            <v>CWA-LCS101</v>
          </cell>
          <cell r="R521" t="str">
            <v>VICKY TRIEB</v>
          </cell>
          <cell r="S521" t="str">
            <v>VICKYT@ACCRETIVETG.COM</v>
          </cell>
        </row>
        <row r="522">
          <cell r="F522" t="str">
            <v>419100009796</v>
          </cell>
          <cell r="I522" t="str">
            <v>Y</v>
          </cell>
          <cell r="J522" t="str">
            <v>Y</v>
          </cell>
          <cell r="K522" t="str">
            <v>Y</v>
          </cell>
          <cell r="L522" t="str">
            <v>Y</v>
          </cell>
          <cell r="M522" t="str">
            <v>Y</v>
          </cell>
          <cell r="O522" t="str">
            <v>LCS101</v>
          </cell>
          <cell r="Q522" t="str">
            <v>CWA-LCS101</v>
          </cell>
          <cell r="R522" t="str">
            <v>VICKY TRIEB</v>
          </cell>
          <cell r="S522" t="str">
            <v>VICKYT@ACCRETIVETG.COM</v>
          </cell>
        </row>
        <row r="523">
          <cell r="F523" t="str">
            <v>419100009796</v>
          </cell>
          <cell r="I523" t="str">
            <v>Y</v>
          </cell>
          <cell r="J523" t="str">
            <v>Y</v>
          </cell>
          <cell r="K523" t="str">
            <v>Y</v>
          </cell>
          <cell r="L523" t="str">
            <v>Y</v>
          </cell>
          <cell r="M523" t="str">
            <v>Y</v>
          </cell>
          <cell r="O523" t="str">
            <v>LCS101</v>
          </cell>
          <cell r="Q523" t="str">
            <v>CWA-LCS101</v>
          </cell>
          <cell r="R523" t="str">
            <v>VICKY TRIEB</v>
          </cell>
          <cell r="S523" t="str">
            <v>VICKYT@ACCRETIVETG.COM</v>
          </cell>
        </row>
        <row r="524">
          <cell r="F524" t="str">
            <v>419100009796</v>
          </cell>
          <cell r="I524" t="str">
            <v>Y</v>
          </cell>
          <cell r="J524" t="str">
            <v>Y</v>
          </cell>
          <cell r="K524" t="str">
            <v>Y</v>
          </cell>
          <cell r="L524" t="str">
            <v>Y</v>
          </cell>
          <cell r="M524" t="str">
            <v>Y</v>
          </cell>
          <cell r="O524" t="str">
            <v>LCS101</v>
          </cell>
          <cell r="Q524" t="str">
            <v>CWA-LCS101</v>
          </cell>
          <cell r="R524" t="str">
            <v>VICKY TRIEB</v>
          </cell>
          <cell r="S524" t="str">
            <v>VICKYT@ACCRETIVETG.COM</v>
          </cell>
        </row>
        <row r="525">
          <cell r="F525" t="str">
            <v>419100009796</v>
          </cell>
          <cell r="I525" t="str">
            <v>Y</v>
          </cell>
          <cell r="J525" t="str">
            <v>Y</v>
          </cell>
          <cell r="K525" t="str">
            <v>Y</v>
          </cell>
          <cell r="L525" t="str">
            <v>Y</v>
          </cell>
          <cell r="M525" t="str">
            <v>Y</v>
          </cell>
          <cell r="O525" t="str">
            <v>LCS101</v>
          </cell>
          <cell r="Q525" t="str">
            <v>CWA-LCS101</v>
          </cell>
          <cell r="R525" t="str">
            <v>VICKY TRIEB</v>
          </cell>
          <cell r="S525" t="str">
            <v>VICKYT@ACCRETIVETG.COM</v>
          </cell>
        </row>
        <row r="526">
          <cell r="F526" t="str">
            <v>419100009796</v>
          </cell>
          <cell r="I526" t="str">
            <v>Y</v>
          </cell>
          <cell r="J526" t="str">
            <v>Y</v>
          </cell>
          <cell r="K526" t="str">
            <v>Y</v>
          </cell>
          <cell r="L526" t="str">
            <v>Y</v>
          </cell>
          <cell r="M526" t="str">
            <v>Y</v>
          </cell>
          <cell r="O526" t="str">
            <v>LCS101</v>
          </cell>
          <cell r="Q526" t="str">
            <v>CWA-LCS101</v>
          </cell>
          <cell r="R526" t="str">
            <v>VICKY TRIEB</v>
          </cell>
          <cell r="S526" t="str">
            <v>VICKYT@ACCRETIVETG.COM</v>
          </cell>
        </row>
        <row r="527">
          <cell r="F527" t="str">
            <v>419100009796</v>
          </cell>
          <cell r="I527" t="str">
            <v>Y</v>
          </cell>
          <cell r="J527" t="str">
            <v>Y</v>
          </cell>
          <cell r="K527" t="str">
            <v>Y</v>
          </cell>
          <cell r="L527" t="str">
            <v>Y</v>
          </cell>
          <cell r="M527" t="str">
            <v>Y</v>
          </cell>
          <cell r="O527" t="str">
            <v>LCS101</v>
          </cell>
          <cell r="Q527" t="str">
            <v>CWA-LCS101</v>
          </cell>
          <cell r="R527" t="str">
            <v>VICKY TRIEB</v>
          </cell>
          <cell r="S527" t="str">
            <v>VICKYT@ACCRETIVETG.COM</v>
          </cell>
        </row>
        <row r="528">
          <cell r="F528" t="str">
            <v>419100009796</v>
          </cell>
          <cell r="I528" t="str">
            <v>Y</v>
          </cell>
          <cell r="J528" t="str">
            <v>Y</v>
          </cell>
          <cell r="K528" t="str">
            <v>Y</v>
          </cell>
          <cell r="L528" t="str">
            <v>Y</v>
          </cell>
          <cell r="M528" t="str">
            <v>Y</v>
          </cell>
          <cell r="O528" t="str">
            <v>LCS101</v>
          </cell>
          <cell r="Q528" t="str">
            <v>CWA-LCS101</v>
          </cell>
          <cell r="R528" t="str">
            <v>VICKY TRIEB</v>
          </cell>
          <cell r="S528" t="str">
            <v>VICKYT@ACCRETIVETG.COM</v>
          </cell>
        </row>
        <row r="529">
          <cell r="F529" t="str">
            <v>419100009796</v>
          </cell>
          <cell r="I529" t="str">
            <v>Y</v>
          </cell>
          <cell r="J529" t="str">
            <v>Y</v>
          </cell>
          <cell r="K529" t="str">
            <v>Y</v>
          </cell>
          <cell r="L529" t="str">
            <v>Y</v>
          </cell>
          <cell r="M529" t="str">
            <v>Y</v>
          </cell>
          <cell r="O529" t="str">
            <v>LCS101</v>
          </cell>
          <cell r="Q529" t="str">
            <v>CWA-LCS101</v>
          </cell>
          <cell r="R529" t="str">
            <v>VICKY TRIEB</v>
          </cell>
          <cell r="S529" t="str">
            <v>VICKYT@ACCRETIVETG.COM</v>
          </cell>
        </row>
        <row r="530">
          <cell r="F530" t="str">
            <v>419100009796</v>
          </cell>
          <cell r="I530" t="str">
            <v>Y</v>
          </cell>
          <cell r="J530" t="str">
            <v>Y</v>
          </cell>
          <cell r="K530" t="str">
            <v>Y</v>
          </cell>
          <cell r="L530" t="str">
            <v>Y</v>
          </cell>
          <cell r="M530" t="str">
            <v>Y</v>
          </cell>
          <cell r="O530" t="str">
            <v>LCS101</v>
          </cell>
          <cell r="Q530" t="str">
            <v>CWA-LCS101</v>
          </cell>
          <cell r="R530" t="str">
            <v>VICKY TRIEB</v>
          </cell>
          <cell r="S530" t="str">
            <v>VICKYT@ACCRETIVETG.COM</v>
          </cell>
        </row>
        <row r="531">
          <cell r="F531" t="str">
            <v>419100009796</v>
          </cell>
          <cell r="I531" t="str">
            <v>Y</v>
          </cell>
          <cell r="J531" t="str">
            <v>Y</v>
          </cell>
          <cell r="K531" t="str">
            <v>Y</v>
          </cell>
          <cell r="L531" t="str">
            <v>Y</v>
          </cell>
          <cell r="M531" t="str">
            <v>Y</v>
          </cell>
          <cell r="O531" t="str">
            <v>LCS101</v>
          </cell>
          <cell r="Q531" t="str">
            <v>CWA-LCS101</v>
          </cell>
          <cell r="R531" t="str">
            <v>VICKY TRIEB</v>
          </cell>
          <cell r="S531" t="str">
            <v>VICKYT@ACCRETIVETG.COM</v>
          </cell>
        </row>
        <row r="532">
          <cell r="F532" t="str">
            <v>419100009796</v>
          </cell>
          <cell r="I532" t="str">
            <v>Y</v>
          </cell>
          <cell r="J532" t="str">
            <v>Y</v>
          </cell>
          <cell r="K532" t="str">
            <v>Y</v>
          </cell>
          <cell r="L532" t="str">
            <v>Y</v>
          </cell>
          <cell r="M532" t="str">
            <v>Y</v>
          </cell>
          <cell r="O532" t="str">
            <v>LCS101</v>
          </cell>
          <cell r="Q532" t="str">
            <v>CWA-LCS101</v>
          </cell>
          <cell r="R532" t="str">
            <v>VICKY TRIEB</v>
          </cell>
          <cell r="S532" t="str">
            <v>VICKYT@ACCRETIVETG.COM</v>
          </cell>
        </row>
        <row r="533">
          <cell r="F533" t="str">
            <v>419100009796</v>
          </cell>
          <cell r="I533" t="str">
            <v>Y</v>
          </cell>
          <cell r="J533" t="str">
            <v>Y</v>
          </cell>
          <cell r="K533" t="str">
            <v>Y</v>
          </cell>
          <cell r="L533" t="str">
            <v>Y</v>
          </cell>
          <cell r="M533" t="str">
            <v>Y</v>
          </cell>
          <cell r="O533" t="str">
            <v>LCS101</v>
          </cell>
          <cell r="Q533" t="str">
            <v>CWA-LCS101</v>
          </cell>
          <cell r="R533" t="str">
            <v>VICKY TRIEB</v>
          </cell>
          <cell r="S533" t="str">
            <v>VICKYT@ACCRETIVETG.COM</v>
          </cell>
        </row>
        <row r="534">
          <cell r="F534" t="str">
            <v>419100009796</v>
          </cell>
          <cell r="I534" t="str">
            <v>Y</v>
          </cell>
          <cell r="J534" t="str">
            <v>Y</v>
          </cell>
          <cell r="K534" t="str">
            <v>Y</v>
          </cell>
          <cell r="L534" t="str">
            <v>Y</v>
          </cell>
          <cell r="M534" t="str">
            <v>Y</v>
          </cell>
          <cell r="O534" t="str">
            <v>LCS101</v>
          </cell>
          <cell r="Q534" t="str">
            <v>CWA-LCS101</v>
          </cell>
          <cell r="R534" t="str">
            <v>VICKY TRIEB</v>
          </cell>
          <cell r="S534" t="str">
            <v>VICKYT@ACCRETIVETG.COM</v>
          </cell>
        </row>
        <row r="535">
          <cell r="F535" t="str">
            <v>419100009796</v>
          </cell>
          <cell r="I535" t="str">
            <v>Y</v>
          </cell>
          <cell r="J535" t="str">
            <v>Y</v>
          </cell>
          <cell r="K535" t="str">
            <v>Y</v>
          </cell>
          <cell r="L535" t="str">
            <v>Y</v>
          </cell>
          <cell r="M535" t="str">
            <v>Y</v>
          </cell>
          <cell r="O535" t="str">
            <v>LCS101</v>
          </cell>
          <cell r="Q535" t="str">
            <v>CWA-LCS101</v>
          </cell>
          <cell r="R535" t="str">
            <v>VICKY TRIEB</v>
          </cell>
          <cell r="S535" t="str">
            <v>VICKYT@ACCRETIVETG.COM</v>
          </cell>
        </row>
        <row r="536">
          <cell r="F536" t="str">
            <v>419100009796</v>
          </cell>
          <cell r="I536" t="str">
            <v>Y</v>
          </cell>
          <cell r="J536" t="str">
            <v>Y</v>
          </cell>
          <cell r="K536" t="str">
            <v>Y</v>
          </cell>
          <cell r="L536" t="str">
            <v>Y</v>
          </cell>
          <cell r="M536" t="str">
            <v>Y</v>
          </cell>
          <cell r="O536" t="str">
            <v>LCS101</v>
          </cell>
          <cell r="Q536" t="str">
            <v>CWA-LCS101</v>
          </cell>
          <cell r="R536" t="str">
            <v>VICKY TRIEB</v>
          </cell>
          <cell r="S536" t="str">
            <v>VICKYT@ACCRETIVETG.COM</v>
          </cell>
        </row>
        <row r="537">
          <cell r="F537" t="str">
            <v>419100009796</v>
          </cell>
          <cell r="I537" t="str">
            <v>Y</v>
          </cell>
          <cell r="J537" t="str">
            <v>Y</v>
          </cell>
          <cell r="K537" t="str">
            <v>Y</v>
          </cell>
          <cell r="L537" t="str">
            <v>Y</v>
          </cell>
          <cell r="M537" t="str">
            <v>Y</v>
          </cell>
          <cell r="O537" t="str">
            <v>LCS101</v>
          </cell>
          <cell r="Q537" t="str">
            <v>CWA-LCS101</v>
          </cell>
          <cell r="R537" t="str">
            <v>VICKY TRIEB</v>
          </cell>
          <cell r="S537" t="str">
            <v>VICKYT@ACCRETIVETG.COM</v>
          </cell>
        </row>
        <row r="538">
          <cell r="F538" t="str">
            <v>419100009796</v>
          </cell>
          <cell r="I538" t="str">
            <v>Y</v>
          </cell>
          <cell r="J538" t="str">
            <v>Y</v>
          </cell>
          <cell r="K538" t="str">
            <v>Y</v>
          </cell>
          <cell r="L538" t="str">
            <v>Y</v>
          </cell>
          <cell r="M538" t="str">
            <v>Y</v>
          </cell>
          <cell r="O538" t="str">
            <v>LCS101</v>
          </cell>
          <cell r="Q538" t="str">
            <v>CWA-LCS101</v>
          </cell>
          <cell r="R538" t="str">
            <v>VICKY TRIEB</v>
          </cell>
          <cell r="S538" t="str">
            <v>VICKYT@ACCRETIVETG.COM</v>
          </cell>
        </row>
        <row r="539">
          <cell r="F539" t="str">
            <v>419100009796</v>
          </cell>
          <cell r="I539" t="str">
            <v>Y</v>
          </cell>
          <cell r="J539" t="str">
            <v>Y</v>
          </cell>
          <cell r="K539" t="str">
            <v>Y</v>
          </cell>
          <cell r="L539" t="str">
            <v>Y</v>
          </cell>
          <cell r="M539" t="str">
            <v>Y</v>
          </cell>
          <cell r="O539" t="str">
            <v>LCS101</v>
          </cell>
          <cell r="Q539" t="str">
            <v>CWA-LCS101</v>
          </cell>
          <cell r="R539" t="str">
            <v>VICKY TRIEB</v>
          </cell>
          <cell r="S539" t="str">
            <v>VICKYT@ACCRETIVETG.COM</v>
          </cell>
        </row>
        <row r="540">
          <cell r="F540" t="str">
            <v>419100009796</v>
          </cell>
          <cell r="I540" t="str">
            <v>Y</v>
          </cell>
          <cell r="J540" t="str">
            <v>Y</v>
          </cell>
          <cell r="K540" t="str">
            <v>Y</v>
          </cell>
          <cell r="L540" t="str">
            <v>Y</v>
          </cell>
          <cell r="M540" t="str">
            <v>Y</v>
          </cell>
          <cell r="O540" t="str">
            <v>LCS101</v>
          </cell>
          <cell r="Q540" t="str">
            <v>CWA-LCS101</v>
          </cell>
          <cell r="R540" t="str">
            <v>VICKY TRIEB</v>
          </cell>
          <cell r="S540" t="str">
            <v>VICKYT@ACCRETIVETG.COM</v>
          </cell>
        </row>
        <row r="541">
          <cell r="F541" t="str">
            <v>419100009796</v>
          </cell>
          <cell r="I541" t="str">
            <v>Y</v>
          </cell>
          <cell r="J541" t="str">
            <v>Y</v>
          </cell>
          <cell r="K541" t="str">
            <v>Y</v>
          </cell>
          <cell r="L541" t="str">
            <v>Y</v>
          </cell>
          <cell r="M541" t="str">
            <v>Y</v>
          </cell>
          <cell r="O541" t="str">
            <v>LCS101</v>
          </cell>
          <cell r="Q541" t="str">
            <v>CWA-LCS101</v>
          </cell>
          <cell r="R541" t="str">
            <v>VICKY TRIEB</v>
          </cell>
          <cell r="S541" t="str">
            <v>VICKYT@ACCRETIVETG.COM</v>
          </cell>
        </row>
        <row r="542">
          <cell r="F542" t="str">
            <v>419100009796</v>
          </cell>
          <cell r="I542" t="str">
            <v>Y</v>
          </cell>
          <cell r="J542" t="str">
            <v>Y</v>
          </cell>
          <cell r="K542" t="str">
            <v>Y</v>
          </cell>
          <cell r="L542" t="str">
            <v>Y</v>
          </cell>
          <cell r="M542" t="str">
            <v>Y</v>
          </cell>
          <cell r="O542" t="str">
            <v>LCS101</v>
          </cell>
          <cell r="Q542" t="str">
            <v>CWA-LCS101</v>
          </cell>
          <cell r="R542" t="str">
            <v>VICKY TRIEB</v>
          </cell>
          <cell r="S542" t="str">
            <v>VICKYT@ACCRETIVETG.COM</v>
          </cell>
        </row>
        <row r="543">
          <cell r="F543" t="str">
            <v>419100009796</v>
          </cell>
          <cell r="I543" t="str">
            <v>Y</v>
          </cell>
          <cell r="J543" t="str">
            <v>Y</v>
          </cell>
          <cell r="K543" t="str">
            <v>Y</v>
          </cell>
          <cell r="L543" t="str">
            <v>Y</v>
          </cell>
          <cell r="M543" t="str">
            <v>Y</v>
          </cell>
          <cell r="O543" t="str">
            <v>LCS101</v>
          </cell>
          <cell r="Q543" t="str">
            <v>CWA-LCS101</v>
          </cell>
          <cell r="R543" t="str">
            <v>VICKY TRIEB</v>
          </cell>
          <cell r="S543" t="str">
            <v>VICKYT@ACCRETIVETG.COM</v>
          </cell>
        </row>
        <row r="544">
          <cell r="F544" t="str">
            <v>419100009796</v>
          </cell>
          <cell r="I544" t="str">
            <v>Y</v>
          </cell>
          <cell r="J544" t="str">
            <v>Y</v>
          </cell>
          <cell r="K544" t="str">
            <v>Y</v>
          </cell>
          <cell r="L544" t="str">
            <v>Y</v>
          </cell>
          <cell r="M544" t="str">
            <v>Y</v>
          </cell>
          <cell r="O544" t="str">
            <v>LCS101</v>
          </cell>
          <cell r="Q544" t="str">
            <v>CWA-LCS101</v>
          </cell>
          <cell r="R544" t="str">
            <v>VICKY TRIEB</v>
          </cell>
          <cell r="S544" t="str">
            <v>VICKYT@ACCRETIVETG.COM</v>
          </cell>
        </row>
        <row r="545">
          <cell r="F545" t="str">
            <v>419100009796</v>
          </cell>
          <cell r="I545" t="str">
            <v>Y</v>
          </cell>
          <cell r="J545" t="str">
            <v>Y</v>
          </cell>
          <cell r="K545" t="str">
            <v>Y</v>
          </cell>
          <cell r="L545" t="str">
            <v>Y</v>
          </cell>
          <cell r="M545" t="str">
            <v>Y</v>
          </cell>
          <cell r="O545" t="str">
            <v>LCS101</v>
          </cell>
          <cell r="Q545" t="str">
            <v>CWA-LCS101</v>
          </cell>
          <cell r="R545" t="str">
            <v>VICKY TRIEB</v>
          </cell>
          <cell r="S545" t="str">
            <v>VICKYT@ACCRETIVETG.COM</v>
          </cell>
        </row>
        <row r="546">
          <cell r="F546" t="str">
            <v>419100009796</v>
          </cell>
          <cell r="I546" t="str">
            <v>Y</v>
          </cell>
          <cell r="J546" t="str">
            <v>Y</v>
          </cell>
          <cell r="K546" t="str">
            <v>Y</v>
          </cell>
          <cell r="L546" t="str">
            <v>Y</v>
          </cell>
          <cell r="M546" t="str">
            <v>Y</v>
          </cell>
          <cell r="O546" t="str">
            <v>LCS101</v>
          </cell>
          <cell r="Q546" t="str">
            <v>CWA-LCS101</v>
          </cell>
          <cell r="R546" t="str">
            <v>VICKY TRIEB</v>
          </cell>
          <cell r="S546" t="str">
            <v>VICKYT@ACCRETIVETG.COM</v>
          </cell>
        </row>
        <row r="547">
          <cell r="F547" t="str">
            <v>419100009796</v>
          </cell>
          <cell r="I547" t="str">
            <v>Y</v>
          </cell>
          <cell r="J547" t="str">
            <v>Y</v>
          </cell>
          <cell r="K547" t="str">
            <v>Y</v>
          </cell>
          <cell r="L547" t="str">
            <v>Y</v>
          </cell>
          <cell r="M547" t="str">
            <v>Y</v>
          </cell>
          <cell r="O547" t="str">
            <v>LCS101</v>
          </cell>
          <cell r="Q547" t="str">
            <v>CWA-LCS101</v>
          </cell>
          <cell r="R547" t="str">
            <v>VICKY TRIEB</v>
          </cell>
          <cell r="S547" t="str">
            <v>VICKYT@ACCRETIVETG.COM</v>
          </cell>
        </row>
        <row r="548">
          <cell r="F548" t="str">
            <v>419100009796</v>
          </cell>
          <cell r="I548" t="str">
            <v>Y</v>
          </cell>
          <cell r="J548" t="str">
            <v>Y</v>
          </cell>
          <cell r="K548" t="str">
            <v>Y</v>
          </cell>
          <cell r="L548" t="str">
            <v>Y</v>
          </cell>
          <cell r="M548" t="str">
            <v>Y</v>
          </cell>
          <cell r="O548" t="str">
            <v>LCS101</v>
          </cell>
          <cell r="Q548" t="str">
            <v>CWA-LCS101</v>
          </cell>
          <cell r="R548" t="str">
            <v>VICKY TRIEB</v>
          </cell>
          <cell r="S548" t="str">
            <v>VICKYT@ACCRETIVETG.COM</v>
          </cell>
        </row>
        <row r="549">
          <cell r="F549" t="str">
            <v>419100009796</v>
          </cell>
          <cell r="I549" t="str">
            <v>Y</v>
          </cell>
          <cell r="J549" t="str">
            <v>Y</v>
          </cell>
          <cell r="K549" t="str">
            <v>Y</v>
          </cell>
          <cell r="L549" t="str">
            <v>Y</v>
          </cell>
          <cell r="M549" t="str">
            <v>Y</v>
          </cell>
          <cell r="O549" t="str">
            <v>LCS101</v>
          </cell>
          <cell r="Q549" t="str">
            <v>CWA-LCS101</v>
          </cell>
          <cell r="R549" t="str">
            <v>VICKY TRIEB</v>
          </cell>
          <cell r="S549" t="str">
            <v>VICKYT@ACCRETIVETG.COM</v>
          </cell>
        </row>
        <row r="550">
          <cell r="F550" t="str">
            <v>419100009796</v>
          </cell>
          <cell r="I550" t="str">
            <v>Y</v>
          </cell>
          <cell r="J550" t="str">
            <v>Y</v>
          </cell>
          <cell r="K550" t="str">
            <v>Y</v>
          </cell>
          <cell r="L550" t="str">
            <v>Y</v>
          </cell>
          <cell r="M550" t="str">
            <v>Y</v>
          </cell>
          <cell r="O550" t="str">
            <v>LCS101</v>
          </cell>
          <cell r="Q550" t="str">
            <v>CWA-LCS101</v>
          </cell>
          <cell r="R550" t="str">
            <v>VICKY TRIEB</v>
          </cell>
          <cell r="S550" t="str">
            <v>VICKYT@ACCRETIVETG.COM</v>
          </cell>
        </row>
        <row r="551">
          <cell r="F551" t="str">
            <v>419100009796</v>
          </cell>
          <cell r="I551" t="str">
            <v>Y</v>
          </cell>
          <cell r="J551" t="str">
            <v>Y</v>
          </cell>
          <cell r="K551" t="str">
            <v>Y</v>
          </cell>
          <cell r="L551" t="str">
            <v>Y</v>
          </cell>
          <cell r="M551" t="str">
            <v>Y</v>
          </cell>
          <cell r="O551" t="str">
            <v>LCS101</v>
          </cell>
          <cell r="Q551" t="str">
            <v>CWA-LCS101</v>
          </cell>
          <cell r="R551" t="str">
            <v>VICKY TRIEB</v>
          </cell>
          <cell r="S551" t="str">
            <v>VICKYT@ACCRETIVETG.COM</v>
          </cell>
        </row>
        <row r="552">
          <cell r="F552" t="str">
            <v>419100009796</v>
          </cell>
          <cell r="I552" t="str">
            <v>Y</v>
          </cell>
          <cell r="J552" t="str">
            <v>Y</v>
          </cell>
          <cell r="K552" t="str">
            <v>Y</v>
          </cell>
          <cell r="L552" t="str">
            <v>Y</v>
          </cell>
          <cell r="M552" t="str">
            <v>Y</v>
          </cell>
          <cell r="O552" t="str">
            <v>LCS101</v>
          </cell>
          <cell r="Q552" t="str">
            <v>CWA-LCS101</v>
          </cell>
          <cell r="R552" t="str">
            <v>VICKY TRIEB</v>
          </cell>
          <cell r="S552" t="str">
            <v>VICKYT@ACCRETIVETG.COM</v>
          </cell>
        </row>
        <row r="553">
          <cell r="F553" t="str">
            <v>419100009796</v>
          </cell>
          <cell r="I553" t="str">
            <v>Y</v>
          </cell>
          <cell r="J553" t="str">
            <v>Y</v>
          </cell>
          <cell r="K553" t="str">
            <v>Y</v>
          </cell>
          <cell r="L553" t="str">
            <v>Y</v>
          </cell>
          <cell r="M553" t="str">
            <v>Y</v>
          </cell>
          <cell r="O553" t="str">
            <v>LCS101</v>
          </cell>
          <cell r="Q553" t="str">
            <v>CWA-LCS101</v>
          </cell>
          <cell r="R553" t="str">
            <v>VICKY TRIEB</v>
          </cell>
          <cell r="S553" t="str">
            <v>VICKYT@ACCRETIVETG.COM</v>
          </cell>
        </row>
        <row r="554">
          <cell r="F554" t="str">
            <v>419100009796</v>
          </cell>
          <cell r="I554" t="str">
            <v>Y</v>
          </cell>
          <cell r="J554" t="str">
            <v>Y</v>
          </cell>
          <cell r="K554" t="str">
            <v>Y</v>
          </cell>
          <cell r="L554" t="str">
            <v>Y</v>
          </cell>
          <cell r="M554" t="str">
            <v>Y</v>
          </cell>
          <cell r="O554" t="str">
            <v>LCS101</v>
          </cell>
          <cell r="Q554" t="str">
            <v>CWA-LCS101</v>
          </cell>
          <cell r="R554" t="str">
            <v>VICKY TRIEB</v>
          </cell>
          <cell r="S554" t="str">
            <v>VICKYT@ACCRETIVETG.COM</v>
          </cell>
        </row>
        <row r="555">
          <cell r="F555" t="str">
            <v>419100009796</v>
          </cell>
          <cell r="I555" t="str">
            <v>Y</v>
          </cell>
          <cell r="J555" t="str">
            <v>Y</v>
          </cell>
          <cell r="K555" t="str">
            <v>Y</v>
          </cell>
          <cell r="L555" t="str">
            <v>Y</v>
          </cell>
          <cell r="M555" t="str">
            <v>Y</v>
          </cell>
          <cell r="O555" t="str">
            <v>LCS101</v>
          </cell>
          <cell r="Q555" t="str">
            <v>CWA-LCS101</v>
          </cell>
          <cell r="R555" t="str">
            <v>VICKY TRIEB</v>
          </cell>
          <cell r="S555" t="str">
            <v>VICKYT@ACCRETIVETG.COM</v>
          </cell>
        </row>
        <row r="556">
          <cell r="F556" t="str">
            <v>419100009796</v>
          </cell>
          <cell r="I556" t="str">
            <v>Y</v>
          </cell>
          <cell r="J556" t="str">
            <v>Y</v>
          </cell>
          <cell r="K556" t="str">
            <v>Y</v>
          </cell>
          <cell r="L556" t="str">
            <v>Y</v>
          </cell>
          <cell r="M556" t="str">
            <v>Y</v>
          </cell>
          <cell r="O556" t="str">
            <v>LCS101</v>
          </cell>
          <cell r="Q556" t="str">
            <v>CWA-LCS101</v>
          </cell>
          <cell r="R556" t="str">
            <v>VICKY TRIEB</v>
          </cell>
          <cell r="S556" t="str">
            <v>VICKYT@ACCRETIVETG.COM</v>
          </cell>
        </row>
        <row r="557">
          <cell r="F557" t="str">
            <v>419100009796</v>
          </cell>
          <cell r="I557" t="str">
            <v>Y</v>
          </cell>
          <cell r="J557" t="str">
            <v>Y</v>
          </cell>
          <cell r="K557" t="str">
            <v>Y</v>
          </cell>
          <cell r="L557" t="str">
            <v>Y</v>
          </cell>
          <cell r="M557" t="str">
            <v>Y</v>
          </cell>
          <cell r="O557" t="str">
            <v>LCS101</v>
          </cell>
          <cell r="Q557" t="str">
            <v>CWA-LCS101</v>
          </cell>
          <cell r="R557" t="str">
            <v>VICKY TRIEB</v>
          </cell>
          <cell r="S557" t="str">
            <v>VICKYT@ACCRETIVETG.COM</v>
          </cell>
        </row>
        <row r="558">
          <cell r="F558" t="str">
            <v>419100009796</v>
          </cell>
          <cell r="I558" t="str">
            <v>Y</v>
          </cell>
          <cell r="J558" t="str">
            <v>Y</v>
          </cell>
          <cell r="K558" t="str">
            <v>Y</v>
          </cell>
          <cell r="L558" t="str">
            <v>Y</v>
          </cell>
          <cell r="M558" t="str">
            <v>Y</v>
          </cell>
          <cell r="O558" t="str">
            <v>LCS101</v>
          </cell>
          <cell r="Q558" t="str">
            <v>CWA-LCS101</v>
          </cell>
          <cell r="R558" t="str">
            <v>VICKY TRIEB</v>
          </cell>
          <cell r="S558" t="str">
            <v>VICKYT@ACCRETIVETG.COM</v>
          </cell>
        </row>
        <row r="559">
          <cell r="F559" t="str">
            <v>419100009796</v>
          </cell>
          <cell r="I559" t="str">
            <v>Y</v>
          </cell>
          <cell r="J559" t="str">
            <v>Y</v>
          </cell>
          <cell r="K559" t="str">
            <v>Y</v>
          </cell>
          <cell r="L559" t="str">
            <v>Y</v>
          </cell>
          <cell r="M559" t="str">
            <v>Y</v>
          </cell>
          <cell r="O559" t="str">
            <v>LCS101</v>
          </cell>
          <cell r="Q559" t="str">
            <v>CWA-LCS101</v>
          </cell>
          <cell r="R559" t="str">
            <v>VICKY TRIEB</v>
          </cell>
          <cell r="S559" t="str">
            <v>VICKYT@ACCRETIVETG.COM</v>
          </cell>
        </row>
        <row r="560">
          <cell r="F560" t="str">
            <v>419100009796</v>
          </cell>
          <cell r="I560" t="str">
            <v>Y</v>
          </cell>
          <cell r="J560" t="str">
            <v>Y</v>
          </cell>
          <cell r="K560" t="str">
            <v>Y</v>
          </cell>
          <cell r="L560" t="str">
            <v>Y</v>
          </cell>
          <cell r="M560" t="str">
            <v>Y</v>
          </cell>
          <cell r="O560" t="str">
            <v>LCS101</v>
          </cell>
          <cell r="Q560" t="str">
            <v>CWA-LCS101</v>
          </cell>
          <cell r="R560" t="str">
            <v>VICKY TRIEB</v>
          </cell>
          <cell r="S560" t="str">
            <v>VICKYT@ACCRETIVETG.COM</v>
          </cell>
        </row>
        <row r="561">
          <cell r="F561" t="str">
            <v>419100009796</v>
          </cell>
          <cell r="I561" t="str">
            <v>Y</v>
          </cell>
          <cell r="J561" t="str">
            <v>Y</v>
          </cell>
          <cell r="K561" t="str">
            <v>Y</v>
          </cell>
          <cell r="L561" t="str">
            <v>Y</v>
          </cell>
          <cell r="M561" t="str">
            <v>Y</v>
          </cell>
          <cell r="O561" t="str">
            <v>LCS101</v>
          </cell>
          <cell r="Q561" t="str">
            <v>CWA-LCS101</v>
          </cell>
          <cell r="R561" t="str">
            <v>VICKY TRIEB</v>
          </cell>
          <cell r="S561" t="str">
            <v>VICKYT@ACCRETIVETG.COM</v>
          </cell>
        </row>
        <row r="562">
          <cell r="F562" t="str">
            <v>419100009796</v>
          </cell>
          <cell r="I562" t="str">
            <v>Y</v>
          </cell>
          <cell r="J562" t="str">
            <v>Y</v>
          </cell>
          <cell r="K562" t="str">
            <v>Y</v>
          </cell>
          <cell r="L562" t="str">
            <v>Y</v>
          </cell>
          <cell r="M562" t="str">
            <v>Y</v>
          </cell>
          <cell r="O562" t="str">
            <v>LCS101</v>
          </cell>
          <cell r="Q562" t="str">
            <v>CWA-LCS101</v>
          </cell>
          <cell r="R562" t="str">
            <v>VICKY TRIEB</v>
          </cell>
          <cell r="S562" t="str">
            <v>VICKYT@ACCRETIVETG.COM</v>
          </cell>
        </row>
        <row r="563">
          <cell r="F563" t="str">
            <v>419100009796</v>
          </cell>
          <cell r="I563" t="str">
            <v>Y</v>
          </cell>
          <cell r="J563" t="str">
            <v>Y</v>
          </cell>
          <cell r="K563" t="str">
            <v>Y</v>
          </cell>
          <cell r="L563" t="str">
            <v>Y</v>
          </cell>
          <cell r="M563" t="str">
            <v>Y</v>
          </cell>
          <cell r="O563" t="str">
            <v>LCS101</v>
          </cell>
          <cell r="Q563" t="str">
            <v>CWA-LCS101</v>
          </cell>
          <cell r="R563" t="str">
            <v>VICKY TRIEB</v>
          </cell>
          <cell r="S563" t="str">
            <v>VICKYT@ACCRETIVETG.COM</v>
          </cell>
        </row>
        <row r="564">
          <cell r="F564" t="str">
            <v>419100009796</v>
          </cell>
          <cell r="I564" t="str">
            <v>Y</v>
          </cell>
          <cell r="J564" t="str">
            <v>Y</v>
          </cell>
          <cell r="K564" t="str">
            <v>Y</v>
          </cell>
          <cell r="L564" t="str">
            <v>Y</v>
          </cell>
          <cell r="M564" t="str">
            <v>Y</v>
          </cell>
          <cell r="O564" t="str">
            <v>LCS101</v>
          </cell>
          <cell r="Q564" t="str">
            <v>CWA-LCS101</v>
          </cell>
          <cell r="R564" t="str">
            <v>VICKY TRIEB</v>
          </cell>
          <cell r="S564" t="str">
            <v>VICKYT@ACCRETIVETG.COM</v>
          </cell>
        </row>
        <row r="565">
          <cell r="F565" t="str">
            <v>419100009796</v>
          </cell>
          <cell r="I565" t="str">
            <v>Y</v>
          </cell>
          <cell r="J565" t="str">
            <v>Y</v>
          </cell>
          <cell r="K565" t="str">
            <v>Y</v>
          </cell>
          <cell r="L565" t="str">
            <v>Y</v>
          </cell>
          <cell r="M565" t="str">
            <v>Y</v>
          </cell>
          <cell r="O565" t="str">
            <v>LCS101</v>
          </cell>
          <cell r="Q565" t="str">
            <v>CWA-LCS101</v>
          </cell>
          <cell r="R565" t="str">
            <v>VICKY TRIEB</v>
          </cell>
          <cell r="S565" t="str">
            <v>VICKYT@ACCRETIVETG.COM</v>
          </cell>
        </row>
        <row r="566">
          <cell r="F566" t="str">
            <v>419100009796</v>
          </cell>
          <cell r="I566" t="str">
            <v>Y</v>
          </cell>
          <cell r="J566" t="str">
            <v>Y</v>
          </cell>
          <cell r="K566" t="str">
            <v>Y</v>
          </cell>
          <cell r="L566" t="str">
            <v>Y</v>
          </cell>
          <cell r="M566" t="str">
            <v>Y</v>
          </cell>
          <cell r="O566" t="str">
            <v>LCS101</v>
          </cell>
          <cell r="Q566" t="str">
            <v>CWA-LCS101</v>
          </cell>
          <cell r="R566" t="str">
            <v>VICKY TRIEB</v>
          </cell>
          <cell r="S566" t="str">
            <v>VICKYT@ACCRETIVETG.COM</v>
          </cell>
        </row>
        <row r="567">
          <cell r="F567" t="str">
            <v>419100009796</v>
          </cell>
          <cell r="I567" t="str">
            <v>Y</v>
          </cell>
          <cell r="J567" t="str">
            <v>Y</v>
          </cell>
          <cell r="K567" t="str">
            <v>Y</v>
          </cell>
          <cell r="L567" t="str">
            <v>Y</v>
          </cell>
          <cell r="M567" t="str">
            <v>Y</v>
          </cell>
          <cell r="O567" t="str">
            <v>LCS101</v>
          </cell>
          <cell r="Q567" t="str">
            <v>CWA-LCS101</v>
          </cell>
          <cell r="R567" t="str">
            <v>VICKY TRIEB</v>
          </cell>
          <cell r="S567" t="str">
            <v>VICKYT@ACCRETIVETG.COM</v>
          </cell>
        </row>
        <row r="568">
          <cell r="F568" t="str">
            <v>419100009796</v>
          </cell>
          <cell r="I568" t="str">
            <v>Y</v>
          </cell>
          <cell r="J568" t="str">
            <v>Y</v>
          </cell>
          <cell r="K568" t="str">
            <v>Y</v>
          </cell>
          <cell r="L568" t="str">
            <v>Y</v>
          </cell>
          <cell r="M568" t="str">
            <v>Y</v>
          </cell>
          <cell r="O568" t="str">
            <v>LCS101</v>
          </cell>
          <cell r="Q568" t="str">
            <v>CWA-LCS101</v>
          </cell>
          <cell r="R568" t="str">
            <v>VICKY TRIEB</v>
          </cell>
          <cell r="S568" t="str">
            <v>VICKYT@ACCRETIVETG.COM</v>
          </cell>
        </row>
        <row r="569">
          <cell r="F569" t="str">
            <v>419100009796</v>
          </cell>
          <cell r="I569" t="str">
            <v>Y</v>
          </cell>
          <cell r="J569" t="str">
            <v>Y</v>
          </cell>
          <cell r="K569" t="str">
            <v>Y</v>
          </cell>
          <cell r="L569" t="str">
            <v>Y</v>
          </cell>
          <cell r="M569" t="str">
            <v>Y</v>
          </cell>
          <cell r="O569" t="str">
            <v>LCS101</v>
          </cell>
          <cell r="Q569" t="str">
            <v>CWA-LCS101</v>
          </cell>
          <cell r="R569" t="str">
            <v>VICKY TRIEB</v>
          </cell>
          <cell r="S569" t="str">
            <v>VICKYT@ACCRETIVETG.COM</v>
          </cell>
        </row>
        <row r="570">
          <cell r="F570" t="str">
            <v>419100009796</v>
          </cell>
          <cell r="I570" t="str">
            <v>Y</v>
          </cell>
          <cell r="J570" t="str">
            <v>Y</v>
          </cell>
          <cell r="K570" t="str">
            <v>Y</v>
          </cell>
          <cell r="L570" t="str">
            <v>Y</v>
          </cell>
          <cell r="M570" t="str">
            <v>Y</v>
          </cell>
          <cell r="O570" t="str">
            <v>LCS101</v>
          </cell>
          <cell r="Q570" t="str">
            <v>CWA-LCS101</v>
          </cell>
          <cell r="R570" t="str">
            <v>VICKY TRIEB</v>
          </cell>
          <cell r="S570" t="str">
            <v>VICKYT@ACCRETIVETG.COM</v>
          </cell>
        </row>
        <row r="571">
          <cell r="F571" t="str">
            <v>419100009796</v>
          </cell>
          <cell r="I571" t="str">
            <v>Y</v>
          </cell>
          <cell r="J571" t="str">
            <v>Y</v>
          </cell>
          <cell r="K571" t="str">
            <v>Y</v>
          </cell>
          <cell r="L571" t="str">
            <v>Y</v>
          </cell>
          <cell r="M571" t="str">
            <v>Y</v>
          </cell>
          <cell r="O571" t="str">
            <v>LCS101</v>
          </cell>
          <cell r="Q571" t="str">
            <v>CWA-LCS101</v>
          </cell>
          <cell r="R571" t="str">
            <v>VICKY TRIEB</v>
          </cell>
          <cell r="S571" t="str">
            <v>VICKYT@ACCRETIVETG.COM</v>
          </cell>
        </row>
        <row r="572">
          <cell r="F572" t="str">
            <v>419100009796</v>
          </cell>
          <cell r="I572" t="str">
            <v>Y</v>
          </cell>
          <cell r="J572" t="str">
            <v>Y</v>
          </cell>
          <cell r="K572" t="str">
            <v>Y</v>
          </cell>
          <cell r="L572" t="str">
            <v>Y</v>
          </cell>
          <cell r="M572" t="str">
            <v>Y</v>
          </cell>
          <cell r="O572" t="str">
            <v>LCS101</v>
          </cell>
          <cell r="Q572" t="str">
            <v>CWA-LCS101</v>
          </cell>
          <cell r="R572" t="str">
            <v>VICKY TRIEB</v>
          </cell>
          <cell r="S572" t="str">
            <v>VICKYT@ACCRETIVETG.COM</v>
          </cell>
        </row>
        <row r="573">
          <cell r="F573" t="str">
            <v>419100009796</v>
          </cell>
          <cell r="I573" t="str">
            <v>Y</v>
          </cell>
          <cell r="J573" t="str">
            <v>Y</v>
          </cell>
          <cell r="K573" t="str">
            <v>Y</v>
          </cell>
          <cell r="L573" t="str">
            <v>Y</v>
          </cell>
          <cell r="M573" t="str">
            <v>Y</v>
          </cell>
          <cell r="O573" t="str">
            <v>LCS101</v>
          </cell>
          <cell r="Q573" t="str">
            <v>CWA-LCS101</v>
          </cell>
          <cell r="R573" t="str">
            <v>VICKY TRIEB</v>
          </cell>
          <cell r="S573" t="str">
            <v>VICKYT@ACCRETIVETG.COM</v>
          </cell>
        </row>
        <row r="574">
          <cell r="F574" t="str">
            <v>419100009796</v>
          </cell>
          <cell r="I574" t="str">
            <v>Y</v>
          </cell>
          <cell r="J574" t="str">
            <v>Y</v>
          </cell>
          <cell r="K574" t="str">
            <v>Y</v>
          </cell>
          <cell r="L574" t="str">
            <v>Y</v>
          </cell>
          <cell r="M574" t="str">
            <v>Y</v>
          </cell>
          <cell r="O574" t="str">
            <v>LCS101</v>
          </cell>
          <cell r="Q574" t="str">
            <v>CWA-LCS101</v>
          </cell>
          <cell r="R574" t="str">
            <v>VICKY TRIEB</v>
          </cell>
          <cell r="S574" t="str">
            <v>VICKYT@ACCRETIVETG.COM</v>
          </cell>
        </row>
        <row r="575">
          <cell r="F575" t="str">
            <v>419100009796</v>
          </cell>
          <cell r="I575" t="str">
            <v>Y</v>
          </cell>
          <cell r="J575" t="str">
            <v>Y</v>
          </cell>
          <cell r="K575" t="str">
            <v>Y</v>
          </cell>
          <cell r="L575" t="str">
            <v>Y</v>
          </cell>
          <cell r="M575" t="str">
            <v>Y</v>
          </cell>
          <cell r="O575" t="str">
            <v>LCS101</v>
          </cell>
          <cell r="Q575" t="str">
            <v>CWA-LCS101</v>
          </cell>
          <cell r="R575" t="str">
            <v>VICKY TRIEB</v>
          </cell>
          <cell r="S575" t="str">
            <v>VICKYT@ACCRETIVETG.COM</v>
          </cell>
        </row>
        <row r="576">
          <cell r="F576" t="str">
            <v>419100009796</v>
          </cell>
          <cell r="I576" t="str">
            <v>Y</v>
          </cell>
          <cell r="J576" t="str">
            <v>Y</v>
          </cell>
          <cell r="K576" t="str">
            <v>Y</v>
          </cell>
          <cell r="L576" t="str">
            <v>Y</v>
          </cell>
          <cell r="M576" t="str">
            <v>Y</v>
          </cell>
          <cell r="O576" t="str">
            <v>LCS101</v>
          </cell>
          <cell r="Q576" t="str">
            <v>CWA-LCS101</v>
          </cell>
          <cell r="R576" t="str">
            <v>VICKY TRIEB</v>
          </cell>
          <cell r="S576" t="str">
            <v>VICKYT@ACCRETIVETG.COM</v>
          </cell>
        </row>
        <row r="577">
          <cell r="F577" t="str">
            <v>419100009796</v>
          </cell>
          <cell r="I577" t="str">
            <v>Y</v>
          </cell>
          <cell r="J577" t="str">
            <v>Y</v>
          </cell>
          <cell r="K577" t="str">
            <v>Y</v>
          </cell>
          <cell r="L577" t="str">
            <v>Y</v>
          </cell>
          <cell r="M577" t="str">
            <v>Y</v>
          </cell>
          <cell r="O577" t="str">
            <v>LCS101</v>
          </cell>
          <cell r="Q577" t="str">
            <v>CWA-LCS101</v>
          </cell>
          <cell r="R577" t="str">
            <v>VICKY TRIEB</v>
          </cell>
          <cell r="S577" t="str">
            <v>VICKYT@ACCRETIVETG.COM</v>
          </cell>
        </row>
        <row r="578">
          <cell r="F578" t="str">
            <v>419100009796</v>
          </cell>
          <cell r="I578" t="str">
            <v>Y</v>
          </cell>
          <cell r="J578" t="str">
            <v>Y</v>
          </cell>
          <cell r="K578" t="str">
            <v>Y</v>
          </cell>
          <cell r="L578" t="str">
            <v>Y</v>
          </cell>
          <cell r="M578" t="str">
            <v>Y</v>
          </cell>
          <cell r="O578" t="str">
            <v>LCS101</v>
          </cell>
          <cell r="Q578" t="str">
            <v>CWA-LCS101</v>
          </cell>
          <cell r="R578" t="str">
            <v>VICKY TRIEB</v>
          </cell>
          <cell r="S578" t="str">
            <v>VICKYT@ACCRETIVETG.COM</v>
          </cell>
        </row>
        <row r="579">
          <cell r="F579" t="str">
            <v>419100009796</v>
          </cell>
          <cell r="I579" t="str">
            <v>Y</v>
          </cell>
          <cell r="J579" t="str">
            <v>Y</v>
          </cell>
          <cell r="K579" t="str">
            <v>Y</v>
          </cell>
          <cell r="L579" t="str">
            <v>Y</v>
          </cell>
          <cell r="M579" t="str">
            <v>Y</v>
          </cell>
          <cell r="O579" t="str">
            <v>LCS101</v>
          </cell>
          <cell r="Q579" t="str">
            <v>CWA-LCS101</v>
          </cell>
          <cell r="R579" t="str">
            <v>VICKY TRIEB</v>
          </cell>
          <cell r="S579" t="str">
            <v>VICKYT@ACCRETIVETG.COM</v>
          </cell>
        </row>
        <row r="580">
          <cell r="F580" t="str">
            <v>419100009796</v>
          </cell>
          <cell r="I580" t="str">
            <v>Y</v>
          </cell>
          <cell r="J580" t="str">
            <v>Y</v>
          </cell>
          <cell r="K580" t="str">
            <v>Y</v>
          </cell>
          <cell r="L580" t="str">
            <v>Y</v>
          </cell>
          <cell r="M580" t="str">
            <v>Y</v>
          </cell>
          <cell r="O580" t="str">
            <v>LCS101</v>
          </cell>
          <cell r="Q580" t="str">
            <v>CWA-LCS101</v>
          </cell>
          <cell r="R580" t="str">
            <v>VICKY TRIEB</v>
          </cell>
          <cell r="S580" t="str">
            <v>VICKYT@ACCRETIVETG.COM</v>
          </cell>
        </row>
        <row r="581">
          <cell r="F581" t="str">
            <v>419100009796</v>
          </cell>
          <cell r="I581" t="str">
            <v>Y</v>
          </cell>
          <cell r="J581" t="str">
            <v>Y</v>
          </cell>
          <cell r="K581" t="str">
            <v>Y</v>
          </cell>
          <cell r="L581" t="str">
            <v>Y</v>
          </cell>
          <cell r="M581" t="str">
            <v>Y</v>
          </cell>
          <cell r="O581" t="str">
            <v>LCS101</v>
          </cell>
          <cell r="Q581" t="str">
            <v>CWA-LCS101</v>
          </cell>
          <cell r="R581" t="str">
            <v>VICKY TRIEB</v>
          </cell>
          <cell r="S581" t="str">
            <v>VICKYT@ACCRETIVETG.COM</v>
          </cell>
        </row>
        <row r="582">
          <cell r="F582" t="str">
            <v>419100009796</v>
          </cell>
          <cell r="I582" t="str">
            <v>Y</v>
          </cell>
          <cell r="J582" t="str">
            <v>Y</v>
          </cell>
          <cell r="K582" t="str">
            <v>Y</v>
          </cell>
          <cell r="L582" t="str">
            <v>Y</v>
          </cell>
          <cell r="M582" t="str">
            <v>Y</v>
          </cell>
          <cell r="O582" t="str">
            <v>LCS101</v>
          </cell>
          <cell r="Q582" t="str">
            <v>CWA-LCS101</v>
          </cell>
          <cell r="R582" t="str">
            <v>VICKY TRIEB</v>
          </cell>
          <cell r="S582" t="str">
            <v>VICKYT@ACCRETIVETG.COM</v>
          </cell>
        </row>
        <row r="583">
          <cell r="F583" t="str">
            <v>419100009796</v>
          </cell>
          <cell r="I583" t="str">
            <v>Y</v>
          </cell>
          <cell r="J583" t="str">
            <v>Y</v>
          </cell>
          <cell r="K583" t="str">
            <v>Y</v>
          </cell>
          <cell r="L583" t="str">
            <v>Y</v>
          </cell>
          <cell r="M583" t="str">
            <v>Y</v>
          </cell>
          <cell r="O583" t="str">
            <v>LCS101</v>
          </cell>
          <cell r="Q583" t="str">
            <v>CWA-LCS101</v>
          </cell>
          <cell r="R583" t="str">
            <v>VICKY TRIEB</v>
          </cell>
          <cell r="S583" t="str">
            <v>VICKYT@ACCRETIVETG.COM</v>
          </cell>
        </row>
        <row r="584">
          <cell r="F584" t="str">
            <v>419100009796</v>
          </cell>
          <cell r="I584" t="str">
            <v>Y</v>
          </cell>
          <cell r="J584" t="str">
            <v>Y</v>
          </cell>
          <cell r="K584" t="str">
            <v>Y</v>
          </cell>
          <cell r="L584" t="str">
            <v>Y</v>
          </cell>
          <cell r="M584" t="str">
            <v>Y</v>
          </cell>
          <cell r="O584" t="str">
            <v>LCS101</v>
          </cell>
          <cell r="Q584" t="str">
            <v>CWA-LCS101</v>
          </cell>
          <cell r="R584" t="str">
            <v>VICKY TRIEB</v>
          </cell>
          <cell r="S584" t="str">
            <v>VICKYT@ACCRETIVETG.COM</v>
          </cell>
        </row>
        <row r="585">
          <cell r="F585" t="str">
            <v>419100009796</v>
          </cell>
          <cell r="I585" t="str">
            <v>Y</v>
          </cell>
          <cell r="J585" t="str">
            <v>Y</v>
          </cell>
          <cell r="K585" t="str">
            <v>Y</v>
          </cell>
          <cell r="L585" t="str">
            <v>Y</v>
          </cell>
          <cell r="M585" t="str">
            <v>Y</v>
          </cell>
          <cell r="O585" t="str">
            <v>LCS101</v>
          </cell>
          <cell r="Q585" t="str">
            <v>CWA-LCS101</v>
          </cell>
          <cell r="R585" t="str">
            <v>VICKY TRIEB</v>
          </cell>
          <cell r="S585" t="str">
            <v>VICKYT@ACCRETIVETG.COM</v>
          </cell>
        </row>
        <row r="586">
          <cell r="F586" t="str">
            <v>419100009796</v>
          </cell>
          <cell r="I586" t="str">
            <v>Y</v>
          </cell>
          <cell r="J586" t="str">
            <v>Y</v>
          </cell>
          <cell r="K586" t="str">
            <v>Y</v>
          </cell>
          <cell r="L586" t="str">
            <v>Y</v>
          </cell>
          <cell r="M586" t="str">
            <v>Y</v>
          </cell>
          <cell r="O586" t="str">
            <v>LCS101</v>
          </cell>
          <cell r="Q586" t="str">
            <v>CWA-LCS101</v>
          </cell>
          <cell r="R586" t="str">
            <v>VICKY TRIEB</v>
          </cell>
          <cell r="S586" t="str">
            <v>VICKYT@ACCRETIVETG.COM</v>
          </cell>
        </row>
        <row r="587">
          <cell r="F587" t="str">
            <v>419100009796</v>
          </cell>
          <cell r="I587" t="str">
            <v>Y</v>
          </cell>
          <cell r="J587" t="str">
            <v>Y</v>
          </cell>
          <cell r="K587" t="str">
            <v>Y</v>
          </cell>
          <cell r="L587" t="str">
            <v>Y</v>
          </cell>
          <cell r="M587" t="str">
            <v>Y</v>
          </cell>
          <cell r="O587" t="str">
            <v>LCS101</v>
          </cell>
          <cell r="Q587" t="str">
            <v>CWA-LCS101</v>
          </cell>
          <cell r="R587" t="str">
            <v>VICKY TRIEB</v>
          </cell>
          <cell r="S587" t="str">
            <v>VICKYT@ACCRETIVETG.COM</v>
          </cell>
        </row>
        <row r="588">
          <cell r="F588" t="str">
            <v>419100009796</v>
          </cell>
          <cell r="I588" t="str">
            <v>Y</v>
          </cell>
          <cell r="J588" t="str">
            <v>Y</v>
          </cell>
          <cell r="K588" t="str">
            <v>Y</v>
          </cell>
          <cell r="L588" t="str">
            <v>Y</v>
          </cell>
          <cell r="M588" t="str">
            <v>Y</v>
          </cell>
          <cell r="O588" t="str">
            <v>LCS101</v>
          </cell>
          <cell r="Q588" t="str">
            <v>CWA-LCS101</v>
          </cell>
          <cell r="R588" t="str">
            <v>VICKY TRIEB</v>
          </cell>
          <cell r="S588" t="str">
            <v>VICKYT@ACCRETIVETG.COM</v>
          </cell>
        </row>
        <row r="589">
          <cell r="F589" t="str">
            <v>419100009796</v>
          </cell>
          <cell r="I589" t="str">
            <v>Y</v>
          </cell>
          <cell r="J589" t="str">
            <v>Y</v>
          </cell>
          <cell r="K589" t="str">
            <v>Y</v>
          </cell>
          <cell r="L589" t="str">
            <v>Y</v>
          </cell>
          <cell r="M589" t="str">
            <v>Y</v>
          </cell>
          <cell r="O589" t="str">
            <v>LCS101</v>
          </cell>
          <cell r="Q589" t="str">
            <v>CWA-LCS101</v>
          </cell>
          <cell r="R589" t="str">
            <v>VICKY TRIEB</v>
          </cell>
          <cell r="S589" t="str">
            <v>VICKYT@ACCRETIVETG.COM</v>
          </cell>
        </row>
        <row r="590">
          <cell r="F590" t="str">
            <v>419100009796</v>
          </cell>
          <cell r="I590" t="str">
            <v>Y</v>
          </cell>
          <cell r="J590" t="str">
            <v>Y</v>
          </cell>
          <cell r="K590" t="str">
            <v>Y</v>
          </cell>
          <cell r="L590" t="str">
            <v>Y</v>
          </cell>
          <cell r="M590" t="str">
            <v>Y</v>
          </cell>
          <cell r="O590" t="str">
            <v>LCS101</v>
          </cell>
          <cell r="Q590" t="str">
            <v>CWA-LCS101</v>
          </cell>
          <cell r="R590" t="str">
            <v>VICKY TRIEB</v>
          </cell>
          <cell r="S590" t="str">
            <v>VICKYT@ACCRETIVETG.COM</v>
          </cell>
        </row>
        <row r="591">
          <cell r="F591" t="str">
            <v>419100009796</v>
          </cell>
          <cell r="I591" t="str">
            <v>Y</v>
          </cell>
          <cell r="J591" t="str">
            <v>Y</v>
          </cell>
          <cell r="K591" t="str">
            <v>Y</v>
          </cell>
          <cell r="L591" t="str">
            <v>Y</v>
          </cell>
          <cell r="M591" t="str">
            <v>Y</v>
          </cell>
          <cell r="O591" t="str">
            <v>LCS101</v>
          </cell>
          <cell r="Q591" t="str">
            <v>CWA-LCS101</v>
          </cell>
          <cell r="R591" t="str">
            <v>VICKY TRIEB</v>
          </cell>
          <cell r="S591" t="str">
            <v>VICKYT@ACCRETIVETG.COM</v>
          </cell>
        </row>
        <row r="592">
          <cell r="F592" t="str">
            <v>419100009796</v>
          </cell>
          <cell r="I592" t="str">
            <v>Y</v>
          </cell>
          <cell r="J592" t="str">
            <v>Y</v>
          </cell>
          <cell r="K592" t="str">
            <v>Y</v>
          </cell>
          <cell r="L592" t="str">
            <v>Y</v>
          </cell>
          <cell r="M592" t="str">
            <v>Y</v>
          </cell>
          <cell r="O592" t="str">
            <v>LCS101</v>
          </cell>
          <cell r="Q592" t="str">
            <v>CWA-LCS101</v>
          </cell>
          <cell r="R592" t="str">
            <v>VICKY TRIEB</v>
          </cell>
          <cell r="S592" t="str">
            <v>VICKYT@ACCRETIVETG.COM</v>
          </cell>
        </row>
        <row r="593">
          <cell r="F593" t="str">
            <v>419100009796</v>
          </cell>
          <cell r="I593" t="str">
            <v>Y</v>
          </cell>
          <cell r="J593" t="str">
            <v>Y</v>
          </cell>
          <cell r="K593" t="str">
            <v>Y</v>
          </cell>
          <cell r="L593" t="str">
            <v>Y</v>
          </cell>
          <cell r="M593" t="str">
            <v>Y</v>
          </cell>
          <cell r="O593" t="str">
            <v>LCS101</v>
          </cell>
          <cell r="Q593" t="str">
            <v>CWA-LCS101</v>
          </cell>
          <cell r="R593" t="str">
            <v>VICKY TRIEB</v>
          </cell>
          <cell r="S593" t="str">
            <v>VICKYT@ACCRETIVETG.COM</v>
          </cell>
        </row>
        <row r="594">
          <cell r="F594" t="str">
            <v>419100009796</v>
          </cell>
          <cell r="I594" t="str">
            <v>Y</v>
          </cell>
          <cell r="J594" t="str">
            <v>Y</v>
          </cell>
          <cell r="K594" t="str">
            <v>Y</v>
          </cell>
          <cell r="L594" t="str">
            <v>Y</v>
          </cell>
          <cell r="M594" t="str">
            <v>Y</v>
          </cell>
          <cell r="O594" t="str">
            <v>LCS101</v>
          </cell>
          <cell r="Q594" t="str">
            <v>CWA-LCS101</v>
          </cell>
          <cell r="R594" t="str">
            <v>VICKY TRIEB</v>
          </cell>
          <cell r="S594" t="str">
            <v>VICKYT@ACCRETIVETG.COM</v>
          </cell>
        </row>
        <row r="595">
          <cell r="F595" t="str">
            <v>419100009796</v>
          </cell>
          <cell r="I595" t="str">
            <v>Y</v>
          </cell>
          <cell r="J595" t="str">
            <v>Y</v>
          </cell>
          <cell r="K595" t="str">
            <v>Y</v>
          </cell>
          <cell r="L595" t="str">
            <v>Y</v>
          </cell>
          <cell r="M595" t="str">
            <v>Y</v>
          </cell>
          <cell r="O595" t="str">
            <v>LCS101</v>
          </cell>
          <cell r="Q595" t="str">
            <v>CWA-LCS101</v>
          </cell>
          <cell r="R595" t="str">
            <v>VICKY TRIEB</v>
          </cell>
          <cell r="S595" t="str">
            <v>VICKYT@ACCRETIVETG.COM</v>
          </cell>
        </row>
        <row r="596">
          <cell r="F596" t="str">
            <v>419100009796</v>
          </cell>
          <cell r="I596" t="str">
            <v>Y</v>
          </cell>
          <cell r="J596" t="str">
            <v>Y</v>
          </cell>
          <cell r="K596" t="str">
            <v>Y</v>
          </cell>
          <cell r="L596" t="str">
            <v>Y</v>
          </cell>
          <cell r="M596" t="str">
            <v>Y</v>
          </cell>
          <cell r="O596" t="str">
            <v>LCS101</v>
          </cell>
          <cell r="Q596" t="str">
            <v>CWA-LCS101</v>
          </cell>
          <cell r="R596" t="str">
            <v>VICKY TRIEB</v>
          </cell>
          <cell r="S596" t="str">
            <v>VICKYT@ACCRETIVETG.COM</v>
          </cell>
        </row>
        <row r="597">
          <cell r="F597" t="str">
            <v>419100009796</v>
          </cell>
          <cell r="I597" t="str">
            <v>Y</v>
          </cell>
          <cell r="J597" t="str">
            <v>Y</v>
          </cell>
          <cell r="K597" t="str">
            <v>Y</v>
          </cell>
          <cell r="L597" t="str">
            <v>Y</v>
          </cell>
          <cell r="M597" t="str">
            <v>Y</v>
          </cell>
          <cell r="O597" t="str">
            <v>LCS101</v>
          </cell>
          <cell r="Q597" t="str">
            <v>CWA-LCS101</v>
          </cell>
          <cell r="R597" t="str">
            <v>VICKY TRIEB</v>
          </cell>
          <cell r="S597" t="str">
            <v>VICKYT@ACCRETIVETG.COM</v>
          </cell>
        </row>
        <row r="598">
          <cell r="F598" t="str">
            <v>419100009796</v>
          </cell>
          <cell r="I598" t="str">
            <v>Y</v>
          </cell>
          <cell r="J598" t="str">
            <v>Y</v>
          </cell>
          <cell r="K598" t="str">
            <v>Y</v>
          </cell>
          <cell r="L598" t="str">
            <v>Y</v>
          </cell>
          <cell r="M598" t="str">
            <v>Y</v>
          </cell>
          <cell r="O598" t="str">
            <v>LCS101</v>
          </cell>
          <cell r="Q598" t="str">
            <v>CWA-LCS101</v>
          </cell>
          <cell r="R598" t="str">
            <v>VICKY TRIEB</v>
          </cell>
          <cell r="S598" t="str">
            <v>VICKYT@ACCRETIVETG.COM</v>
          </cell>
        </row>
        <row r="599">
          <cell r="F599" t="str">
            <v>419100009796</v>
          </cell>
          <cell r="I599" t="str">
            <v>Y</v>
          </cell>
          <cell r="J599" t="str">
            <v>Y</v>
          </cell>
          <cell r="K599" t="str">
            <v>Y</v>
          </cell>
          <cell r="L599" t="str">
            <v>Y</v>
          </cell>
          <cell r="M599" t="str">
            <v>Y</v>
          </cell>
          <cell r="O599" t="str">
            <v>LCS101</v>
          </cell>
          <cell r="Q599" t="str">
            <v>CWA-LCS101</v>
          </cell>
          <cell r="R599" t="str">
            <v>VICKY TRIEB</v>
          </cell>
          <cell r="S599" t="str">
            <v>VICKYT@ACCRETIVETG.COM</v>
          </cell>
        </row>
        <row r="600">
          <cell r="F600" t="str">
            <v>419100009796</v>
          </cell>
          <cell r="I600" t="str">
            <v>Y</v>
          </cell>
          <cell r="J600" t="str">
            <v>Y</v>
          </cell>
          <cell r="K600" t="str">
            <v>Y</v>
          </cell>
          <cell r="L600" t="str">
            <v>Y</v>
          </cell>
          <cell r="M600" t="str">
            <v>Y</v>
          </cell>
          <cell r="O600" t="str">
            <v>LCS101</v>
          </cell>
          <cell r="Q600" t="str">
            <v>CWA-LCS101</v>
          </cell>
          <cell r="R600" t="str">
            <v>VICKY TRIEB</v>
          </cell>
          <cell r="S600" t="str">
            <v>VICKYT@ACCRETIVETG.COM</v>
          </cell>
        </row>
        <row r="601">
          <cell r="F601" t="str">
            <v>419100009796</v>
          </cell>
          <cell r="I601" t="str">
            <v>Y</v>
          </cell>
          <cell r="J601" t="str">
            <v>Y</v>
          </cell>
          <cell r="K601" t="str">
            <v>Y</v>
          </cell>
          <cell r="L601" t="str">
            <v>Y</v>
          </cell>
          <cell r="M601" t="str">
            <v>Y</v>
          </cell>
          <cell r="O601" t="str">
            <v>LCS101</v>
          </cell>
          <cell r="Q601" t="str">
            <v>CWA-LCS101</v>
          </cell>
          <cell r="R601" t="str">
            <v>VICKY TRIEB</v>
          </cell>
          <cell r="S601" t="str">
            <v>VICKYT@ACCRETIVETG.COM</v>
          </cell>
        </row>
        <row r="602">
          <cell r="F602" t="str">
            <v>419100009796</v>
          </cell>
          <cell r="I602" t="str">
            <v>Y</v>
          </cell>
          <cell r="J602" t="str">
            <v>Y</v>
          </cell>
          <cell r="K602" t="str">
            <v>Y</v>
          </cell>
          <cell r="L602" t="str">
            <v>Y</v>
          </cell>
          <cell r="M602" t="str">
            <v>Y</v>
          </cell>
          <cell r="O602" t="str">
            <v>LCS101</v>
          </cell>
          <cell r="Q602" t="str">
            <v>CWA-LCS101</v>
          </cell>
          <cell r="R602" t="str">
            <v>VICKY TRIEB</v>
          </cell>
          <cell r="S602" t="str">
            <v>VICKYT@ACCRETIVETG.COM</v>
          </cell>
        </row>
        <row r="603">
          <cell r="F603" t="str">
            <v>419100009796</v>
          </cell>
          <cell r="I603" t="str">
            <v>Y</v>
          </cell>
          <cell r="J603" t="str">
            <v>Y</v>
          </cell>
          <cell r="K603" t="str">
            <v>Y</v>
          </cell>
          <cell r="L603" t="str">
            <v>Y</v>
          </cell>
          <cell r="M603" t="str">
            <v>Y</v>
          </cell>
          <cell r="O603" t="str">
            <v>LCS101</v>
          </cell>
          <cell r="Q603" t="str">
            <v>CWA-LCS101</v>
          </cell>
          <cell r="R603" t="str">
            <v>VICKY TRIEB</v>
          </cell>
          <cell r="S603" t="str">
            <v>VICKYT@ACCRETIVETG.COM</v>
          </cell>
        </row>
        <row r="604">
          <cell r="F604" t="str">
            <v>419100009796</v>
          </cell>
          <cell r="I604" t="str">
            <v>Y</v>
          </cell>
          <cell r="J604" t="str">
            <v>Y</v>
          </cell>
          <cell r="K604" t="str">
            <v>Y</v>
          </cell>
          <cell r="L604" t="str">
            <v>Y</v>
          </cell>
          <cell r="M604" t="str">
            <v>Y</v>
          </cell>
          <cell r="O604" t="str">
            <v>LCS101</v>
          </cell>
          <cell r="Q604" t="str">
            <v>CWA-LCS101</v>
          </cell>
          <cell r="R604" t="str">
            <v>VICKY TRIEB</v>
          </cell>
          <cell r="S604" t="str">
            <v>VICKYT@ACCRETIVETG.COM</v>
          </cell>
        </row>
        <row r="605">
          <cell r="F605" t="str">
            <v>419100009796</v>
          </cell>
          <cell r="I605" t="str">
            <v>Y</v>
          </cell>
          <cell r="J605" t="str">
            <v>Y</v>
          </cell>
          <cell r="K605" t="str">
            <v>Y</v>
          </cell>
          <cell r="L605" t="str">
            <v>Y</v>
          </cell>
          <cell r="M605" t="str">
            <v>Y</v>
          </cell>
          <cell r="O605" t="str">
            <v>LCS101</v>
          </cell>
          <cell r="Q605" t="str">
            <v>CWA-LCS101</v>
          </cell>
          <cell r="R605" t="str">
            <v>VICKY TRIEB</v>
          </cell>
          <cell r="S605" t="str">
            <v>VICKYT@ACCRETIVETG.COM</v>
          </cell>
        </row>
        <row r="606">
          <cell r="F606" t="str">
            <v>419100009796</v>
          </cell>
          <cell r="I606" t="str">
            <v>Y</v>
          </cell>
          <cell r="J606" t="str">
            <v>Y</v>
          </cell>
          <cell r="K606" t="str">
            <v>Y</v>
          </cell>
          <cell r="L606" t="str">
            <v>Y</v>
          </cell>
          <cell r="M606" t="str">
            <v>Y</v>
          </cell>
          <cell r="O606" t="str">
            <v>LCS101</v>
          </cell>
          <cell r="Q606" t="str">
            <v>CWA-LCS101</v>
          </cell>
          <cell r="R606" t="str">
            <v>VICKY TRIEB</v>
          </cell>
          <cell r="S606" t="str">
            <v>VICKYT@ACCRETIVETG.COM</v>
          </cell>
        </row>
        <row r="607">
          <cell r="F607" t="str">
            <v>419100009796</v>
          </cell>
          <cell r="I607" t="str">
            <v>Y</v>
          </cell>
          <cell r="J607" t="str">
            <v>Y</v>
          </cell>
          <cell r="K607" t="str">
            <v>Y</v>
          </cell>
          <cell r="L607" t="str">
            <v>Y</v>
          </cell>
          <cell r="M607" t="str">
            <v>Y</v>
          </cell>
          <cell r="O607" t="str">
            <v>LCS101</v>
          </cell>
          <cell r="Q607" t="str">
            <v>CWA-LCS101</v>
          </cell>
          <cell r="R607" t="str">
            <v>VICKY TRIEB</v>
          </cell>
          <cell r="S607" t="str">
            <v>VICKYT@ACCRETIVETG.COM</v>
          </cell>
        </row>
        <row r="608">
          <cell r="F608" t="str">
            <v>419100009796</v>
          </cell>
          <cell r="I608" t="str">
            <v>Y</v>
          </cell>
          <cell r="J608" t="str">
            <v>Y</v>
          </cell>
          <cell r="K608" t="str">
            <v>Y</v>
          </cell>
          <cell r="L608" t="str">
            <v>Y</v>
          </cell>
          <cell r="M608" t="str">
            <v>Y</v>
          </cell>
          <cell r="O608" t="str">
            <v>LCS101</v>
          </cell>
          <cell r="Q608" t="str">
            <v>CWA-LCS101</v>
          </cell>
          <cell r="R608" t="str">
            <v>VICKY TRIEB</v>
          </cell>
          <cell r="S608" t="str">
            <v>VICKYT@ACCRETIVETG.COM</v>
          </cell>
        </row>
        <row r="609">
          <cell r="F609" t="str">
            <v>419100009796</v>
          </cell>
          <cell r="I609" t="str">
            <v>Y</v>
          </cell>
          <cell r="J609" t="str">
            <v>Y</v>
          </cell>
          <cell r="K609" t="str">
            <v>Y</v>
          </cell>
          <cell r="L609" t="str">
            <v>Y</v>
          </cell>
          <cell r="M609" t="str">
            <v>Y</v>
          </cell>
          <cell r="O609" t="str">
            <v>LCS101</v>
          </cell>
          <cell r="Q609" t="str">
            <v>CWA-LCS101</v>
          </cell>
          <cell r="R609" t="str">
            <v>VICKY TRIEB</v>
          </cell>
          <cell r="S609" t="str">
            <v>VICKYT@ACCRETIVETG.COM</v>
          </cell>
        </row>
        <row r="610">
          <cell r="F610" t="str">
            <v>419100009796</v>
          </cell>
          <cell r="I610" t="str">
            <v>Y</v>
          </cell>
          <cell r="J610" t="str">
            <v>Y</v>
          </cell>
          <cell r="K610" t="str">
            <v>Y</v>
          </cell>
          <cell r="L610" t="str">
            <v>Y</v>
          </cell>
          <cell r="M610" t="str">
            <v>Y</v>
          </cell>
          <cell r="O610" t="str">
            <v>LCS101</v>
          </cell>
          <cell r="Q610" t="str">
            <v>CWA-LCS101</v>
          </cell>
          <cell r="R610" t="str">
            <v>VICKY TRIEB</v>
          </cell>
          <cell r="S610" t="str">
            <v>VICKYT@ACCRETIVETG.COM</v>
          </cell>
        </row>
        <row r="611">
          <cell r="F611" t="str">
            <v>419100009796</v>
          </cell>
          <cell r="I611" t="str">
            <v>Y</v>
          </cell>
          <cell r="J611" t="str">
            <v>Y</v>
          </cell>
          <cell r="K611" t="str">
            <v>Y</v>
          </cell>
          <cell r="L611" t="str">
            <v>Y</v>
          </cell>
          <cell r="M611" t="str">
            <v>Y</v>
          </cell>
          <cell r="O611" t="str">
            <v>LCS101</v>
          </cell>
          <cell r="Q611" t="str">
            <v>CWA-LCS101</v>
          </cell>
          <cell r="R611" t="str">
            <v>VICKY TRIEB</v>
          </cell>
          <cell r="S611" t="str">
            <v>VICKYT@ACCRETIVETG.COM</v>
          </cell>
        </row>
        <row r="612">
          <cell r="F612" t="str">
            <v>419100009796</v>
          </cell>
          <cell r="I612" t="str">
            <v>Y</v>
          </cell>
          <cell r="J612" t="str">
            <v>Y</v>
          </cell>
          <cell r="K612" t="str">
            <v>Y</v>
          </cell>
          <cell r="L612" t="str">
            <v>Y</v>
          </cell>
          <cell r="M612" t="str">
            <v>Y</v>
          </cell>
          <cell r="O612" t="str">
            <v>LCS101</v>
          </cell>
          <cell r="Q612" t="str">
            <v>CWA-LCS101</v>
          </cell>
          <cell r="R612" t="str">
            <v>VICKY TRIEB</v>
          </cell>
          <cell r="S612" t="str">
            <v>VICKYT@ACCRETIVETG.COM</v>
          </cell>
        </row>
        <row r="613">
          <cell r="F613" t="str">
            <v>419100009796</v>
          </cell>
          <cell r="I613" t="str">
            <v>Y</v>
          </cell>
          <cell r="J613" t="str">
            <v>Y</v>
          </cell>
          <cell r="K613" t="str">
            <v>Y</v>
          </cell>
          <cell r="L613" t="str">
            <v>Y</v>
          </cell>
          <cell r="M613" t="str">
            <v>Y</v>
          </cell>
          <cell r="O613" t="str">
            <v>LCS101</v>
          </cell>
          <cell r="Q613" t="str">
            <v>CWA-LCS101</v>
          </cell>
          <cell r="R613" t="str">
            <v>VICKY TRIEB</v>
          </cell>
          <cell r="S613" t="str">
            <v>VICKYT@ACCRETIVETG.COM</v>
          </cell>
        </row>
        <row r="614">
          <cell r="F614" t="str">
            <v>419100009796</v>
          </cell>
          <cell r="I614" t="str">
            <v>Y</v>
          </cell>
          <cell r="J614" t="str">
            <v>Y</v>
          </cell>
          <cell r="K614" t="str">
            <v>Y</v>
          </cell>
          <cell r="L614" t="str">
            <v>Y</v>
          </cell>
          <cell r="M614" t="str">
            <v>Y</v>
          </cell>
          <cell r="O614" t="str">
            <v>LCS101</v>
          </cell>
          <cell r="Q614" t="str">
            <v>CWA-LCS101</v>
          </cell>
          <cell r="R614" t="str">
            <v>VICKY TRIEB</v>
          </cell>
          <cell r="S614" t="str">
            <v>VICKYT@ACCRETIVETG.COM</v>
          </cell>
        </row>
        <row r="615">
          <cell r="F615" t="str">
            <v>419100009796</v>
          </cell>
          <cell r="I615" t="str">
            <v>Y</v>
          </cell>
          <cell r="J615" t="str">
            <v>Y</v>
          </cell>
          <cell r="K615" t="str">
            <v>Y</v>
          </cell>
          <cell r="L615" t="str">
            <v>Y</v>
          </cell>
          <cell r="M615" t="str">
            <v>Y</v>
          </cell>
          <cell r="O615" t="str">
            <v>LCS101</v>
          </cell>
          <cell r="Q615" t="str">
            <v>CWA-LCS101</v>
          </cell>
          <cell r="R615" t="str">
            <v>VICKY TRIEB</v>
          </cell>
          <cell r="S615" t="str">
            <v>VICKYT@ACCRETIVETG.COM</v>
          </cell>
        </row>
        <row r="616">
          <cell r="F616" t="str">
            <v>419100009796</v>
          </cell>
          <cell r="I616" t="str">
            <v>Y</v>
          </cell>
          <cell r="J616" t="str">
            <v>Y</v>
          </cell>
          <cell r="K616" t="str">
            <v>Y</v>
          </cell>
          <cell r="L616" t="str">
            <v>Y</v>
          </cell>
          <cell r="M616" t="str">
            <v>Y</v>
          </cell>
          <cell r="O616" t="str">
            <v>LCS101</v>
          </cell>
          <cell r="Q616" t="str">
            <v>CWA-LCS101</v>
          </cell>
          <cell r="R616" t="str">
            <v>VICKY TRIEB</v>
          </cell>
          <cell r="S616" t="str">
            <v>VICKYT@ACCRETIVETG.COM</v>
          </cell>
        </row>
        <row r="617">
          <cell r="F617" t="str">
            <v>419100009796</v>
          </cell>
          <cell r="I617" t="str">
            <v>Y</v>
          </cell>
          <cell r="J617" t="str">
            <v>Y</v>
          </cell>
          <cell r="K617" t="str">
            <v>Y</v>
          </cell>
          <cell r="L617" t="str">
            <v>Y</v>
          </cell>
          <cell r="M617" t="str">
            <v>Y</v>
          </cell>
          <cell r="O617" t="str">
            <v>LCS101</v>
          </cell>
          <cell r="Q617" t="str">
            <v>CWA-LCS101</v>
          </cell>
          <cell r="R617" t="str">
            <v>VICKY TRIEB</v>
          </cell>
          <cell r="S617" t="str">
            <v>VICKYT@ACCRETIVETG.COM</v>
          </cell>
        </row>
        <row r="618">
          <cell r="F618" t="str">
            <v>419100009796</v>
          </cell>
          <cell r="I618" t="str">
            <v>Y</v>
          </cell>
          <cell r="J618" t="str">
            <v>Y</v>
          </cell>
          <cell r="K618" t="str">
            <v>Y</v>
          </cell>
          <cell r="L618" t="str">
            <v>Y</v>
          </cell>
          <cell r="M618" t="str">
            <v>Y</v>
          </cell>
          <cell r="O618" t="str">
            <v>LCS101</v>
          </cell>
          <cell r="Q618" t="str">
            <v>CWA-LCS101</v>
          </cell>
          <cell r="R618" t="str">
            <v>VICKY TRIEB</v>
          </cell>
          <cell r="S618" t="str">
            <v>VICKYT@ACCRETIVETG.COM</v>
          </cell>
        </row>
        <row r="619">
          <cell r="F619" t="str">
            <v>419100009796</v>
          </cell>
          <cell r="I619" t="str">
            <v>Y</v>
          </cell>
          <cell r="J619" t="str">
            <v>Y</v>
          </cell>
          <cell r="K619" t="str">
            <v>Y</v>
          </cell>
          <cell r="L619" t="str">
            <v>Y</v>
          </cell>
          <cell r="M619" t="str">
            <v>Y</v>
          </cell>
          <cell r="O619" t="str">
            <v>LCS101</v>
          </cell>
          <cell r="Q619" t="str">
            <v>CWA-LCS101</v>
          </cell>
          <cell r="R619" t="str">
            <v>VICKY TRIEB</v>
          </cell>
          <cell r="S619" t="str">
            <v>VICKYT@ACCRETIVETG.COM</v>
          </cell>
        </row>
        <row r="620">
          <cell r="F620" t="str">
            <v>419100009796</v>
          </cell>
          <cell r="I620" t="str">
            <v>Y</v>
          </cell>
          <cell r="J620" t="str">
            <v>Y</v>
          </cell>
          <cell r="K620" t="str">
            <v>Y</v>
          </cell>
          <cell r="L620" t="str">
            <v>Y</v>
          </cell>
          <cell r="M620" t="str">
            <v>Y</v>
          </cell>
          <cell r="O620" t="str">
            <v>LCS101</v>
          </cell>
          <cell r="Q620" t="str">
            <v>CWA-LCS101</v>
          </cell>
          <cell r="R620" t="str">
            <v>VICKY TRIEB</v>
          </cell>
          <cell r="S620" t="str">
            <v>VICKYT@ACCRETIVETG.COM</v>
          </cell>
        </row>
        <row r="621">
          <cell r="F621" t="str">
            <v>419100009796</v>
          </cell>
          <cell r="I621" t="str">
            <v>Y</v>
          </cell>
          <cell r="J621" t="str">
            <v>Y</v>
          </cell>
          <cell r="K621" t="str">
            <v>Y</v>
          </cell>
          <cell r="L621" t="str">
            <v>Y</v>
          </cell>
          <cell r="M621" t="str">
            <v>Y</v>
          </cell>
          <cell r="O621" t="str">
            <v>LCS101</v>
          </cell>
          <cell r="Q621" t="str">
            <v>CWA-LCS101</v>
          </cell>
          <cell r="R621" t="str">
            <v>VICKY TRIEB</v>
          </cell>
          <cell r="S621" t="str">
            <v>VICKYT@ACCRETIVETG.COM</v>
          </cell>
        </row>
        <row r="622">
          <cell r="F622" t="str">
            <v>419100009796</v>
          </cell>
          <cell r="I622" t="str">
            <v>Y</v>
          </cell>
          <cell r="J622" t="str">
            <v>Y</v>
          </cell>
          <cell r="K622" t="str">
            <v>Y</v>
          </cell>
          <cell r="L622" t="str">
            <v>Y</v>
          </cell>
          <cell r="M622" t="str">
            <v>Y</v>
          </cell>
          <cell r="O622" t="str">
            <v>LCS101</v>
          </cell>
          <cell r="Q622" t="str">
            <v>CWA-LCS101</v>
          </cell>
          <cell r="R622" t="str">
            <v>VICKY TRIEB</v>
          </cell>
          <cell r="S622" t="str">
            <v>VICKYT@ACCRETIVETG.COM</v>
          </cell>
        </row>
        <row r="623">
          <cell r="F623" t="str">
            <v>419100009796</v>
          </cell>
          <cell r="I623" t="str">
            <v>Y</v>
          </cell>
          <cell r="J623" t="str">
            <v>Y</v>
          </cell>
          <cell r="K623" t="str">
            <v>Y</v>
          </cell>
          <cell r="L623" t="str">
            <v>Y</v>
          </cell>
          <cell r="M623" t="str">
            <v>Y</v>
          </cell>
          <cell r="O623" t="str">
            <v>LCS101</v>
          </cell>
          <cell r="Q623" t="str">
            <v>CWA-LCS101</v>
          </cell>
          <cell r="R623" t="str">
            <v>VICKY TRIEB</v>
          </cell>
          <cell r="S623" t="str">
            <v>VICKYT@ACCRETIVETG.COM</v>
          </cell>
        </row>
        <row r="624">
          <cell r="F624" t="str">
            <v>419100009796</v>
          </cell>
          <cell r="I624" t="str">
            <v>Y</v>
          </cell>
          <cell r="J624" t="str">
            <v>Y</v>
          </cell>
          <cell r="K624" t="str">
            <v>Y</v>
          </cell>
          <cell r="L624" t="str">
            <v>Y</v>
          </cell>
          <cell r="M624" t="str">
            <v>Y</v>
          </cell>
          <cell r="O624" t="str">
            <v>LCS101</v>
          </cell>
          <cell r="Q624" t="str">
            <v>CWA-LCS101</v>
          </cell>
          <cell r="R624" t="str">
            <v>VICKY TRIEB</v>
          </cell>
          <cell r="S624" t="str">
            <v>VICKYT@ACCRETIVETG.COM</v>
          </cell>
        </row>
        <row r="625">
          <cell r="F625" t="str">
            <v>419100009796</v>
          </cell>
          <cell r="I625" t="str">
            <v>Y</v>
          </cell>
          <cell r="J625" t="str">
            <v>Y</v>
          </cell>
          <cell r="K625" t="str">
            <v>Y</v>
          </cell>
          <cell r="L625" t="str">
            <v>Y</v>
          </cell>
          <cell r="M625" t="str">
            <v>Y</v>
          </cell>
          <cell r="O625" t="str">
            <v>LCS101</v>
          </cell>
          <cell r="Q625" t="str">
            <v>CWA-LCS101</v>
          </cell>
          <cell r="R625" t="str">
            <v>VICKY TRIEB</v>
          </cell>
          <cell r="S625" t="str">
            <v>VICKYT@ACCRETIVETG.COM</v>
          </cell>
        </row>
        <row r="626">
          <cell r="F626" t="str">
            <v>419100009796</v>
          </cell>
          <cell r="I626" t="str">
            <v>Y</v>
          </cell>
          <cell r="J626" t="str">
            <v>Y</v>
          </cell>
          <cell r="K626" t="str">
            <v>Y</v>
          </cell>
          <cell r="L626" t="str">
            <v>Y</v>
          </cell>
          <cell r="M626" t="str">
            <v>Y</v>
          </cell>
          <cell r="O626" t="str">
            <v>LCS101</v>
          </cell>
          <cell r="Q626" t="str">
            <v>CWA-LCS101</v>
          </cell>
          <cell r="R626" t="str">
            <v>VICKY TRIEB</v>
          </cell>
          <cell r="S626" t="str">
            <v>VICKYT@ACCRETIVETG.COM</v>
          </cell>
        </row>
        <row r="627">
          <cell r="F627" t="str">
            <v>419100009796</v>
          </cell>
          <cell r="I627" t="str">
            <v>Y</v>
          </cell>
          <cell r="J627" t="str">
            <v>Y</v>
          </cell>
          <cell r="K627" t="str">
            <v>Y</v>
          </cell>
          <cell r="L627" t="str">
            <v>Y</v>
          </cell>
          <cell r="M627" t="str">
            <v>Y</v>
          </cell>
          <cell r="O627" t="str">
            <v>LCS101</v>
          </cell>
          <cell r="Q627" t="str">
            <v>CWA-LCS101</v>
          </cell>
          <cell r="R627" t="str">
            <v>VICKY TRIEB</v>
          </cell>
          <cell r="S627" t="str">
            <v>VICKYT@ACCRETIVETG.COM</v>
          </cell>
        </row>
        <row r="628">
          <cell r="F628" t="str">
            <v>419100009796</v>
          </cell>
          <cell r="I628" t="str">
            <v>Y</v>
          </cell>
          <cell r="J628" t="str">
            <v>Y</v>
          </cell>
          <cell r="K628" t="str">
            <v>Y</v>
          </cell>
          <cell r="L628" t="str">
            <v>Y</v>
          </cell>
          <cell r="M628" t="str">
            <v>Y</v>
          </cell>
          <cell r="O628" t="str">
            <v>LCS101</v>
          </cell>
          <cell r="Q628" t="str">
            <v>CWA-LCS101</v>
          </cell>
          <cell r="R628" t="str">
            <v>VICKY TRIEB</v>
          </cell>
          <cell r="S628" t="str">
            <v>VICKYT@ACCRETIVETG.COM</v>
          </cell>
        </row>
        <row r="629">
          <cell r="F629" t="str">
            <v>419100009796</v>
          </cell>
          <cell r="I629" t="str">
            <v>Y</v>
          </cell>
          <cell r="J629" t="str">
            <v>Y</v>
          </cell>
          <cell r="K629" t="str">
            <v>Y</v>
          </cell>
          <cell r="L629" t="str">
            <v>Y</v>
          </cell>
          <cell r="M629" t="str">
            <v>Y</v>
          </cell>
          <cell r="O629" t="str">
            <v>LCS101</v>
          </cell>
          <cell r="Q629" t="str">
            <v>CWA-LCS101</v>
          </cell>
          <cell r="R629" t="str">
            <v>VICKY TRIEB</v>
          </cell>
          <cell r="S629" t="str">
            <v>VICKYT@ACCRETIVETG.COM</v>
          </cell>
        </row>
        <row r="630">
          <cell r="F630" t="str">
            <v>419100009796</v>
          </cell>
          <cell r="I630" t="str">
            <v>Y</v>
          </cell>
          <cell r="J630" t="str">
            <v>Y</v>
          </cell>
          <cell r="K630" t="str">
            <v>Y</v>
          </cell>
          <cell r="L630" t="str">
            <v>Y</v>
          </cell>
          <cell r="M630" t="str">
            <v>Y</v>
          </cell>
          <cell r="O630" t="str">
            <v>LCS101</v>
          </cell>
          <cell r="Q630" t="str">
            <v>CWA-LCS101</v>
          </cell>
          <cell r="R630" t="str">
            <v>VICKY TRIEB</v>
          </cell>
          <cell r="S630" t="str">
            <v>VICKYT@ACCRETIVETG.COM</v>
          </cell>
        </row>
        <row r="631">
          <cell r="F631" t="str">
            <v>419100009796</v>
          </cell>
          <cell r="I631" t="str">
            <v>Y</v>
          </cell>
          <cell r="J631" t="str">
            <v>Y</v>
          </cell>
          <cell r="K631" t="str">
            <v>Y</v>
          </cell>
          <cell r="L631" t="str">
            <v>Y</v>
          </cell>
          <cell r="M631" t="str">
            <v>Y</v>
          </cell>
          <cell r="O631" t="str">
            <v>LCS101</v>
          </cell>
          <cell r="Q631" t="str">
            <v>CWA-LCS101</v>
          </cell>
          <cell r="R631" t="str">
            <v>VICKY TRIEB</v>
          </cell>
          <cell r="S631" t="str">
            <v>VICKYT@ACCRETIVETG.COM</v>
          </cell>
        </row>
        <row r="632">
          <cell r="F632" t="str">
            <v>419100009796</v>
          </cell>
          <cell r="I632" t="str">
            <v>Y</v>
          </cell>
          <cell r="J632" t="str">
            <v>Y</v>
          </cell>
          <cell r="K632" t="str">
            <v>Y</v>
          </cell>
          <cell r="L632" t="str">
            <v>Y</v>
          </cell>
          <cell r="M632" t="str">
            <v>Y</v>
          </cell>
          <cell r="O632" t="str">
            <v>LCS101</v>
          </cell>
          <cell r="Q632" t="str">
            <v>CWA-LCS101</v>
          </cell>
          <cell r="R632" t="str">
            <v>VICKY TRIEB</v>
          </cell>
          <cell r="S632" t="str">
            <v>VICKYT@ACCRETIVETG.COM</v>
          </cell>
        </row>
        <row r="633">
          <cell r="F633" t="str">
            <v>419100009796</v>
          </cell>
          <cell r="I633" t="str">
            <v>Y</v>
          </cell>
          <cell r="J633" t="str">
            <v>Y</v>
          </cell>
          <cell r="K633" t="str">
            <v>Y</v>
          </cell>
          <cell r="L633" t="str">
            <v>Y</v>
          </cell>
          <cell r="M633" t="str">
            <v>Y</v>
          </cell>
          <cell r="O633" t="str">
            <v>LCS101</v>
          </cell>
          <cell r="Q633" t="str">
            <v>CWA-LCS101</v>
          </cell>
          <cell r="R633" t="str">
            <v>VICKY TRIEB</v>
          </cell>
          <cell r="S633" t="str">
            <v>VICKYT@ACCRETIVETG.COM</v>
          </cell>
        </row>
        <row r="634">
          <cell r="F634" t="str">
            <v>419100009796</v>
          </cell>
          <cell r="I634" t="str">
            <v>Y</v>
          </cell>
          <cell r="J634" t="str">
            <v>Y</v>
          </cell>
          <cell r="K634" t="str">
            <v>Y</v>
          </cell>
          <cell r="L634" t="str">
            <v>Y</v>
          </cell>
          <cell r="M634" t="str">
            <v>Y</v>
          </cell>
          <cell r="O634" t="str">
            <v>LCS101</v>
          </cell>
          <cell r="Q634" t="str">
            <v>CWA-LCS101</v>
          </cell>
          <cell r="R634" t="str">
            <v>VICKY TRIEB</v>
          </cell>
          <cell r="S634" t="str">
            <v>VICKYT@ACCRETIVETG.COM</v>
          </cell>
        </row>
        <row r="635">
          <cell r="F635" t="str">
            <v>419100009796</v>
          </cell>
          <cell r="I635" t="str">
            <v>Y</v>
          </cell>
          <cell r="J635" t="str">
            <v>Y</v>
          </cell>
          <cell r="K635" t="str">
            <v>Y</v>
          </cell>
          <cell r="L635" t="str">
            <v>Y</v>
          </cell>
          <cell r="M635" t="str">
            <v>Y</v>
          </cell>
          <cell r="O635" t="str">
            <v>LCS101</v>
          </cell>
          <cell r="Q635" t="str">
            <v>CWA-LCS101</v>
          </cell>
          <cell r="R635" t="str">
            <v>VICKY TRIEB</v>
          </cell>
          <cell r="S635" t="str">
            <v>VICKYT@ACCRETIVETG.COM</v>
          </cell>
        </row>
        <row r="636">
          <cell r="F636" t="str">
            <v>419100009796</v>
          </cell>
          <cell r="I636" t="str">
            <v>Y</v>
          </cell>
          <cell r="J636" t="str">
            <v>Y</v>
          </cell>
          <cell r="K636" t="str">
            <v>Y</v>
          </cell>
          <cell r="L636" t="str">
            <v>Y</v>
          </cell>
          <cell r="M636" t="str">
            <v>Y</v>
          </cell>
          <cell r="O636" t="str">
            <v>LCS101</v>
          </cell>
          <cell r="Q636" t="str">
            <v>CWA-LCS101</v>
          </cell>
          <cell r="R636" t="str">
            <v>VICKY TRIEB</v>
          </cell>
          <cell r="S636" t="str">
            <v>VICKYT@ACCRETIVETG.COM</v>
          </cell>
        </row>
        <row r="637">
          <cell r="F637" t="str">
            <v>419100009796</v>
          </cell>
          <cell r="I637" t="str">
            <v>Y</v>
          </cell>
          <cell r="J637" t="str">
            <v>Y</v>
          </cell>
          <cell r="K637" t="str">
            <v>Y</v>
          </cell>
          <cell r="L637" t="str">
            <v>Y</v>
          </cell>
          <cell r="M637" t="str">
            <v>Y</v>
          </cell>
          <cell r="O637" t="str">
            <v>LCS101</v>
          </cell>
          <cell r="Q637" t="str">
            <v>CWA-LCS101</v>
          </cell>
          <cell r="R637" t="str">
            <v>VICKY TRIEB</v>
          </cell>
          <cell r="S637" t="str">
            <v>VICKYT@ACCRETIVETG.COM</v>
          </cell>
        </row>
        <row r="638">
          <cell r="F638" t="str">
            <v>419100009796</v>
          </cell>
          <cell r="I638" t="str">
            <v>Y</v>
          </cell>
          <cell r="J638" t="str">
            <v>Y</v>
          </cell>
          <cell r="K638" t="str">
            <v>Y</v>
          </cell>
          <cell r="L638" t="str">
            <v>Y</v>
          </cell>
          <cell r="M638" t="str">
            <v>Y</v>
          </cell>
          <cell r="O638" t="str">
            <v>LCS101</v>
          </cell>
          <cell r="Q638" t="str">
            <v>CWA-LCS101</v>
          </cell>
          <cell r="R638" t="str">
            <v>VICKY TRIEB</v>
          </cell>
          <cell r="S638" t="str">
            <v>VICKYT@ACCRETIVETG.COM</v>
          </cell>
        </row>
        <row r="639">
          <cell r="F639" t="str">
            <v>419100009796</v>
          </cell>
          <cell r="I639" t="str">
            <v>Y</v>
          </cell>
          <cell r="J639" t="str">
            <v>Y</v>
          </cell>
          <cell r="K639" t="str">
            <v>Y</v>
          </cell>
          <cell r="L639" t="str">
            <v>Y</v>
          </cell>
          <cell r="M639" t="str">
            <v>Y</v>
          </cell>
          <cell r="O639" t="str">
            <v>LCS101</v>
          </cell>
          <cell r="Q639" t="str">
            <v>CWA-LCS101</v>
          </cell>
          <cell r="R639" t="str">
            <v>VICKY TRIEB</v>
          </cell>
          <cell r="S639" t="str">
            <v>VICKYT@ACCRETIVETG.COM</v>
          </cell>
        </row>
        <row r="640">
          <cell r="F640" t="str">
            <v>419100009796</v>
          </cell>
          <cell r="I640" t="str">
            <v>Y</v>
          </cell>
          <cell r="J640" t="str">
            <v>Y</v>
          </cell>
          <cell r="K640" t="str">
            <v>Y</v>
          </cell>
          <cell r="L640" t="str">
            <v>Y</v>
          </cell>
          <cell r="M640" t="str">
            <v>Y</v>
          </cell>
          <cell r="O640" t="str">
            <v>LCS101</v>
          </cell>
          <cell r="Q640" t="str">
            <v>CWA-LCS101</v>
          </cell>
          <cell r="R640" t="str">
            <v>VICKY TRIEB</v>
          </cell>
          <cell r="S640" t="str">
            <v>VICKYT@ACCRETIVETG.COM</v>
          </cell>
        </row>
        <row r="641">
          <cell r="F641" t="str">
            <v>419100009796</v>
          </cell>
          <cell r="I641" t="str">
            <v>Y</v>
          </cell>
          <cell r="J641" t="str">
            <v>Y</v>
          </cell>
          <cell r="K641" t="str">
            <v>Y</v>
          </cell>
          <cell r="L641" t="str">
            <v>Y</v>
          </cell>
          <cell r="M641" t="str">
            <v>Y</v>
          </cell>
          <cell r="O641" t="str">
            <v>LCS101</v>
          </cell>
          <cell r="Q641" t="str">
            <v>CWA-LCS101</v>
          </cell>
          <cell r="R641" t="str">
            <v>VICKY TRIEB</v>
          </cell>
          <cell r="S641" t="str">
            <v>VICKYT@ACCRETIVETG.COM</v>
          </cell>
        </row>
        <row r="642">
          <cell r="F642" t="str">
            <v>419100009796</v>
          </cell>
          <cell r="I642" t="str">
            <v>Y</v>
          </cell>
          <cell r="J642" t="str">
            <v>Y</v>
          </cell>
          <cell r="K642" t="str">
            <v>Y</v>
          </cell>
          <cell r="L642" t="str">
            <v>Y</v>
          </cell>
          <cell r="M642" t="str">
            <v>Y</v>
          </cell>
          <cell r="O642" t="str">
            <v>LCS101</v>
          </cell>
          <cell r="Q642" t="str">
            <v>CWA-LCS101</v>
          </cell>
          <cell r="R642" t="str">
            <v>VICKY TRIEB</v>
          </cell>
          <cell r="S642" t="str">
            <v>VICKYT@ACCRETIVETG.COM</v>
          </cell>
        </row>
        <row r="643">
          <cell r="F643" t="str">
            <v>419100009796</v>
          </cell>
          <cell r="I643" t="str">
            <v>Y</v>
          </cell>
          <cell r="J643" t="str">
            <v>Y</v>
          </cell>
          <cell r="K643" t="str">
            <v>Y</v>
          </cell>
          <cell r="L643" t="str">
            <v>Y</v>
          </cell>
          <cell r="M643" t="str">
            <v>Y</v>
          </cell>
          <cell r="O643" t="str">
            <v>LCS101</v>
          </cell>
          <cell r="Q643" t="str">
            <v>CWA-LCS101</v>
          </cell>
          <cell r="R643" t="str">
            <v>VICKY TRIEB</v>
          </cell>
          <cell r="S643" t="str">
            <v>VICKYT@ACCRETIVETG.COM</v>
          </cell>
        </row>
        <row r="644">
          <cell r="F644" t="str">
            <v>419100009796</v>
          </cell>
          <cell r="I644" t="str">
            <v>Y</v>
          </cell>
          <cell r="J644" t="str">
            <v>Y</v>
          </cell>
          <cell r="K644" t="str">
            <v>Y</v>
          </cell>
          <cell r="L644" t="str">
            <v>Y</v>
          </cell>
          <cell r="M644" t="str">
            <v>Y</v>
          </cell>
          <cell r="O644" t="str">
            <v>LCS101</v>
          </cell>
          <cell r="Q644" t="str">
            <v>CWA-LCS101</v>
          </cell>
          <cell r="R644" t="str">
            <v>VICKY TRIEB</v>
          </cell>
          <cell r="S644" t="str">
            <v>VICKYT@ACCRETIVETG.COM</v>
          </cell>
        </row>
        <row r="645">
          <cell r="F645" t="str">
            <v>419100009796</v>
          </cell>
          <cell r="I645" t="str">
            <v>Y</v>
          </cell>
          <cell r="J645" t="str">
            <v>Y</v>
          </cell>
          <cell r="K645" t="str">
            <v>Y</v>
          </cell>
          <cell r="L645" t="str">
            <v>Y</v>
          </cell>
          <cell r="M645" t="str">
            <v>Y</v>
          </cell>
          <cell r="O645" t="str">
            <v>LCS101</v>
          </cell>
          <cell r="Q645" t="str">
            <v>CWA-LCS101</v>
          </cell>
          <cell r="R645" t="str">
            <v>VICKY TRIEB</v>
          </cell>
          <cell r="S645" t="str">
            <v>VICKYT@ACCRETIVETG.COM</v>
          </cell>
        </row>
        <row r="646">
          <cell r="F646" t="str">
            <v>419100009796</v>
          </cell>
          <cell r="I646" t="str">
            <v>Y</v>
          </cell>
          <cell r="J646" t="str">
            <v>Y</v>
          </cell>
          <cell r="K646" t="str">
            <v>Y</v>
          </cell>
          <cell r="L646" t="str">
            <v>Y</v>
          </cell>
          <cell r="M646" t="str">
            <v>Y</v>
          </cell>
          <cell r="O646" t="str">
            <v>LCS101</v>
          </cell>
          <cell r="Q646" t="str">
            <v>CWA-LCS101</v>
          </cell>
          <cell r="R646" t="str">
            <v>VICKY TRIEB</v>
          </cell>
          <cell r="S646" t="str">
            <v>VICKYT@ACCRETIVETG.COM</v>
          </cell>
        </row>
        <row r="647">
          <cell r="F647" t="str">
            <v>419100009796</v>
          </cell>
          <cell r="I647" t="str">
            <v>Y</v>
          </cell>
          <cell r="J647" t="str">
            <v>Y</v>
          </cell>
          <cell r="K647" t="str">
            <v>Y</v>
          </cell>
          <cell r="L647" t="str">
            <v>Y</v>
          </cell>
          <cell r="M647" t="str">
            <v>Y</v>
          </cell>
          <cell r="O647" t="str">
            <v>LCS101</v>
          </cell>
          <cell r="Q647" t="str">
            <v>CWA-LCS101</v>
          </cell>
          <cell r="R647" t="str">
            <v>VICKY TRIEB</v>
          </cell>
          <cell r="S647" t="str">
            <v>VICKYT@ACCRETIVETG.COM</v>
          </cell>
        </row>
        <row r="648">
          <cell r="F648" t="str">
            <v>419100009796</v>
          </cell>
          <cell r="I648" t="str">
            <v>Y</v>
          </cell>
          <cell r="J648" t="str">
            <v>Y</v>
          </cell>
          <cell r="K648" t="str">
            <v>Y</v>
          </cell>
          <cell r="L648" t="str">
            <v>Y</v>
          </cell>
          <cell r="M648" t="str">
            <v>Y</v>
          </cell>
          <cell r="O648" t="str">
            <v>LCS101</v>
          </cell>
          <cell r="Q648" t="str">
            <v>CWA-LCS101</v>
          </cell>
          <cell r="R648" t="str">
            <v>VICKY TRIEB</v>
          </cell>
          <cell r="S648" t="str">
            <v>VICKYT@ACCRETIVETG.COM</v>
          </cell>
        </row>
        <row r="649">
          <cell r="F649" t="str">
            <v>419100009796</v>
          </cell>
          <cell r="I649" t="str">
            <v>Y</v>
          </cell>
          <cell r="J649" t="str">
            <v>Y</v>
          </cell>
          <cell r="K649" t="str">
            <v>Y</v>
          </cell>
          <cell r="L649" t="str">
            <v>Y</v>
          </cell>
          <cell r="M649" t="str">
            <v>Y</v>
          </cell>
          <cell r="O649" t="str">
            <v>LCS101</v>
          </cell>
          <cell r="Q649" t="str">
            <v>CWA-LCS101</v>
          </cell>
          <cell r="R649" t="str">
            <v>VICKY TRIEB</v>
          </cell>
          <cell r="S649" t="str">
            <v>VICKYT@ACCRETIVETG.COM</v>
          </cell>
        </row>
        <row r="650">
          <cell r="F650" t="str">
            <v>419100009796</v>
          </cell>
          <cell r="I650" t="str">
            <v>Y</v>
          </cell>
          <cell r="J650" t="str">
            <v>Y</v>
          </cell>
          <cell r="K650" t="str">
            <v>Y</v>
          </cell>
          <cell r="L650" t="str">
            <v>Y</v>
          </cell>
          <cell r="M650" t="str">
            <v>Y</v>
          </cell>
          <cell r="O650" t="str">
            <v>LCS101</v>
          </cell>
          <cell r="Q650" t="str">
            <v>CWA-LCS101</v>
          </cell>
          <cell r="R650" t="str">
            <v>VICKY TRIEB</v>
          </cell>
          <cell r="S650" t="str">
            <v>VICKYT@ACCRETIVETG.COM</v>
          </cell>
        </row>
        <row r="651">
          <cell r="F651" t="str">
            <v>419100009796</v>
          </cell>
          <cell r="I651" t="str">
            <v>Y</v>
          </cell>
          <cell r="J651" t="str">
            <v>Y</v>
          </cell>
          <cell r="K651" t="str">
            <v>Y</v>
          </cell>
          <cell r="L651" t="str">
            <v>Y</v>
          </cell>
          <cell r="M651" t="str">
            <v>Y</v>
          </cell>
          <cell r="O651" t="str">
            <v>LCS101</v>
          </cell>
          <cell r="Q651" t="str">
            <v>CWA-LCS101</v>
          </cell>
          <cell r="R651" t="str">
            <v>VICKY TRIEB</v>
          </cell>
          <cell r="S651" t="str">
            <v>VICKYT@ACCRETIVETG.COM</v>
          </cell>
        </row>
        <row r="652">
          <cell r="F652" t="str">
            <v>419100009796</v>
          </cell>
          <cell r="I652" t="str">
            <v>Y</v>
          </cell>
          <cell r="J652" t="str">
            <v>Y</v>
          </cell>
          <cell r="K652" t="str">
            <v>Y</v>
          </cell>
          <cell r="L652" t="str">
            <v>Y</v>
          </cell>
          <cell r="M652" t="str">
            <v>Y</v>
          </cell>
          <cell r="O652" t="str">
            <v>LCS101</v>
          </cell>
          <cell r="Q652" t="str">
            <v>CWA-LCS101</v>
          </cell>
          <cell r="R652" t="str">
            <v>VICKY TRIEB</v>
          </cell>
          <cell r="S652" t="str">
            <v>VICKYT@ACCRETIVETG.COM</v>
          </cell>
        </row>
        <row r="653">
          <cell r="F653" t="str">
            <v>419100009796</v>
          </cell>
          <cell r="I653" t="str">
            <v>Y</v>
          </cell>
          <cell r="J653" t="str">
            <v>Y</v>
          </cell>
          <cell r="K653" t="str">
            <v>Y</v>
          </cell>
          <cell r="L653" t="str">
            <v>Y</v>
          </cell>
          <cell r="M653" t="str">
            <v>Y</v>
          </cell>
          <cell r="O653" t="str">
            <v>LCS101</v>
          </cell>
          <cell r="Q653" t="str">
            <v>CWA-LCS101</v>
          </cell>
          <cell r="R653" t="str">
            <v>VICKY TRIEB</v>
          </cell>
          <cell r="S653" t="str">
            <v>VICKYT@ACCRETIVETG.COM</v>
          </cell>
        </row>
        <row r="654">
          <cell r="F654" t="str">
            <v>419100009796</v>
          </cell>
          <cell r="I654" t="str">
            <v>Y</v>
          </cell>
          <cell r="J654" t="str">
            <v>Y</v>
          </cell>
          <cell r="K654" t="str">
            <v>Y</v>
          </cell>
          <cell r="L654" t="str">
            <v>Y</v>
          </cell>
          <cell r="M654" t="str">
            <v>Y</v>
          </cell>
          <cell r="O654" t="str">
            <v>LCS101</v>
          </cell>
          <cell r="Q654" t="str">
            <v>CWA-LCS101</v>
          </cell>
          <cell r="R654" t="str">
            <v>VICKY TRIEB</v>
          </cell>
          <cell r="S654" t="str">
            <v>VICKYT@ACCRETIVETG.COM</v>
          </cell>
        </row>
        <row r="655">
          <cell r="F655" t="str">
            <v>419100009796</v>
          </cell>
          <cell r="I655" t="str">
            <v>Y</v>
          </cell>
          <cell r="J655" t="str">
            <v>Y</v>
          </cell>
          <cell r="K655" t="str">
            <v>Y</v>
          </cell>
          <cell r="L655" t="str">
            <v>Y</v>
          </cell>
          <cell r="M655" t="str">
            <v>Y</v>
          </cell>
          <cell r="O655" t="str">
            <v>LCS101</v>
          </cell>
          <cell r="Q655" t="str">
            <v>CWA-LCS101</v>
          </cell>
          <cell r="R655" t="str">
            <v>VICKY TRIEB</v>
          </cell>
          <cell r="S655" t="str">
            <v>VICKYT@ACCRETIVETG.COM</v>
          </cell>
        </row>
        <row r="656">
          <cell r="F656" t="str">
            <v>419100009796</v>
          </cell>
          <cell r="I656" t="str">
            <v>Y</v>
          </cell>
          <cell r="J656" t="str">
            <v>Y</v>
          </cell>
          <cell r="K656" t="str">
            <v>Y</v>
          </cell>
          <cell r="L656" t="str">
            <v>Y</v>
          </cell>
          <cell r="M656" t="str">
            <v>Y</v>
          </cell>
          <cell r="O656" t="str">
            <v>LCS101</v>
          </cell>
          <cell r="Q656" t="str">
            <v>CWA-LCS101</v>
          </cell>
          <cell r="R656" t="str">
            <v>VICKY TRIEB</v>
          </cell>
          <cell r="S656" t="str">
            <v>VICKYT@ACCRETIVETG.COM</v>
          </cell>
        </row>
        <row r="657">
          <cell r="F657" t="str">
            <v>419100009796</v>
          </cell>
          <cell r="I657" t="str">
            <v>Y</v>
          </cell>
          <cell r="J657" t="str">
            <v>Y</v>
          </cell>
          <cell r="K657" t="str">
            <v>Y</v>
          </cell>
          <cell r="L657" t="str">
            <v>Y</v>
          </cell>
          <cell r="M657" t="str">
            <v>Y</v>
          </cell>
          <cell r="O657" t="str">
            <v>LCS101</v>
          </cell>
          <cell r="Q657" t="str">
            <v>CWA-LCS101</v>
          </cell>
          <cell r="R657" t="str">
            <v>VICKY TRIEB</v>
          </cell>
          <cell r="S657" t="str">
            <v>VICKYT@ACCRETIVETG.COM</v>
          </cell>
        </row>
        <row r="658">
          <cell r="F658" t="str">
            <v>419100009796</v>
          </cell>
          <cell r="I658" t="str">
            <v>Y</v>
          </cell>
          <cell r="J658" t="str">
            <v>Y</v>
          </cell>
          <cell r="K658" t="str">
            <v>Y</v>
          </cell>
          <cell r="L658" t="str">
            <v>Y</v>
          </cell>
          <cell r="M658" t="str">
            <v>Y</v>
          </cell>
          <cell r="O658" t="str">
            <v>LCS101</v>
          </cell>
          <cell r="Q658" t="str">
            <v>CWA-LCS101</v>
          </cell>
          <cell r="R658" t="str">
            <v>VICKY TRIEB</v>
          </cell>
          <cell r="S658" t="str">
            <v>VICKYT@ACCRETIVETG.COM</v>
          </cell>
        </row>
        <row r="659">
          <cell r="F659" t="str">
            <v>419100009796</v>
          </cell>
          <cell r="I659" t="str">
            <v>Y</v>
          </cell>
          <cell r="J659" t="str">
            <v>Y</v>
          </cell>
          <cell r="K659" t="str">
            <v>Y</v>
          </cell>
          <cell r="L659" t="str">
            <v>Y</v>
          </cell>
          <cell r="M659" t="str">
            <v>Y</v>
          </cell>
          <cell r="O659" t="str">
            <v>LCS101</v>
          </cell>
          <cell r="Q659" t="str">
            <v>CWA-LCS101</v>
          </cell>
          <cell r="R659" t="str">
            <v>VICKY TRIEB</v>
          </cell>
          <cell r="S659" t="str">
            <v>VICKYT@ACCRETIVETG.COM</v>
          </cell>
        </row>
        <row r="660">
          <cell r="F660" t="str">
            <v>419100009796</v>
          </cell>
          <cell r="I660" t="str">
            <v>Y</v>
          </cell>
          <cell r="J660" t="str">
            <v>Y</v>
          </cell>
          <cell r="K660" t="str">
            <v>Y</v>
          </cell>
          <cell r="L660" t="str">
            <v>Y</v>
          </cell>
          <cell r="M660" t="str">
            <v>Y</v>
          </cell>
          <cell r="O660" t="str">
            <v>LCS101</v>
          </cell>
          <cell r="Q660" t="str">
            <v>CWA-LCS101</v>
          </cell>
          <cell r="R660" t="str">
            <v>VICKY TRIEB</v>
          </cell>
          <cell r="S660" t="str">
            <v>VICKYT@ACCRETIVETG.COM</v>
          </cell>
        </row>
        <row r="661">
          <cell r="F661" t="str">
            <v>419100009796</v>
          </cell>
          <cell r="I661" t="str">
            <v>Y</v>
          </cell>
          <cell r="J661" t="str">
            <v>Y</v>
          </cell>
          <cell r="K661" t="str">
            <v>Y</v>
          </cell>
          <cell r="L661" t="str">
            <v>Y</v>
          </cell>
          <cell r="M661" t="str">
            <v>Y</v>
          </cell>
          <cell r="O661" t="str">
            <v>LCS101</v>
          </cell>
          <cell r="Q661" t="str">
            <v>CWA-LCS101</v>
          </cell>
          <cell r="R661" t="str">
            <v>VICKY TRIEB</v>
          </cell>
          <cell r="S661" t="str">
            <v>VICKYT@ACCRETIVETG.COM</v>
          </cell>
        </row>
        <row r="662">
          <cell r="F662" t="str">
            <v>419100009796</v>
          </cell>
          <cell r="I662" t="str">
            <v>Y</v>
          </cell>
          <cell r="J662" t="str">
            <v>Y</v>
          </cell>
          <cell r="K662" t="str">
            <v>Y</v>
          </cell>
          <cell r="L662" t="str">
            <v>Y</v>
          </cell>
          <cell r="M662" t="str">
            <v>Y</v>
          </cell>
          <cell r="O662" t="str">
            <v>LCS101</v>
          </cell>
          <cell r="Q662" t="str">
            <v>CWA-LCS101</v>
          </cell>
          <cell r="R662" t="str">
            <v>VICKY TRIEB</v>
          </cell>
          <cell r="S662" t="str">
            <v>VICKYT@ACCRETIVETG.COM</v>
          </cell>
        </row>
        <row r="663">
          <cell r="F663" t="str">
            <v>419100009796</v>
          </cell>
          <cell r="I663" t="str">
            <v>Y</v>
          </cell>
          <cell r="J663" t="str">
            <v>Y</v>
          </cell>
          <cell r="K663" t="str">
            <v>Y</v>
          </cell>
          <cell r="L663" t="str">
            <v>Y</v>
          </cell>
          <cell r="M663" t="str">
            <v>Y</v>
          </cell>
          <cell r="O663" t="str">
            <v>LCS101</v>
          </cell>
          <cell r="Q663" t="str">
            <v>CWA-LCS101</v>
          </cell>
          <cell r="R663" t="str">
            <v>VICKY TRIEB</v>
          </cell>
          <cell r="S663" t="str">
            <v>VICKYT@ACCRETIVETG.COM</v>
          </cell>
        </row>
        <row r="664">
          <cell r="F664" t="str">
            <v>419100009796</v>
          </cell>
          <cell r="I664" t="str">
            <v>Y</v>
          </cell>
          <cell r="J664" t="str">
            <v>Y</v>
          </cell>
          <cell r="K664" t="str">
            <v>Y</v>
          </cell>
          <cell r="L664" t="str">
            <v>Y</v>
          </cell>
          <cell r="M664" t="str">
            <v>Y</v>
          </cell>
          <cell r="O664" t="str">
            <v>LCS101</v>
          </cell>
          <cell r="Q664" t="str">
            <v>CWA-LCS101</v>
          </cell>
          <cell r="R664" t="str">
            <v>VICKY TRIEB</v>
          </cell>
          <cell r="S664" t="str">
            <v>VICKYT@ACCRETIVETG.COM</v>
          </cell>
        </row>
        <row r="665">
          <cell r="F665" t="str">
            <v>419100009796</v>
          </cell>
          <cell r="I665" t="str">
            <v>Y</v>
          </cell>
          <cell r="J665" t="str">
            <v>Y</v>
          </cell>
          <cell r="K665" t="str">
            <v>Y</v>
          </cell>
          <cell r="L665" t="str">
            <v>Y</v>
          </cell>
          <cell r="M665" t="str">
            <v>Y</v>
          </cell>
          <cell r="O665" t="str">
            <v>LCS101</v>
          </cell>
          <cell r="Q665" t="str">
            <v>CWA-LCS101</v>
          </cell>
          <cell r="R665" t="str">
            <v>VICKY TRIEB</v>
          </cell>
          <cell r="S665" t="str">
            <v>VICKYT@ACCRETIVETG.COM</v>
          </cell>
        </row>
        <row r="666">
          <cell r="F666" t="str">
            <v>419100009796</v>
          </cell>
          <cell r="I666" t="str">
            <v>Y</v>
          </cell>
          <cell r="J666" t="str">
            <v>Y</v>
          </cell>
          <cell r="K666" t="str">
            <v>Y</v>
          </cell>
          <cell r="L666" t="str">
            <v>Y</v>
          </cell>
          <cell r="M666" t="str">
            <v>Y</v>
          </cell>
          <cell r="O666" t="str">
            <v>LCS101</v>
          </cell>
          <cell r="Q666" t="str">
            <v>CWA-LCS101</v>
          </cell>
          <cell r="R666" t="str">
            <v>VICKY TRIEB</v>
          </cell>
          <cell r="S666" t="str">
            <v>VICKYT@ACCRETIVETG.COM</v>
          </cell>
        </row>
        <row r="667">
          <cell r="F667" t="str">
            <v>419100009796</v>
          </cell>
          <cell r="I667" t="str">
            <v>Y</v>
          </cell>
          <cell r="J667" t="str">
            <v>Y</v>
          </cell>
          <cell r="K667" t="str">
            <v>Y</v>
          </cell>
          <cell r="L667" t="str">
            <v>Y</v>
          </cell>
          <cell r="M667" t="str">
            <v>Y</v>
          </cell>
          <cell r="O667" t="str">
            <v>LCS101</v>
          </cell>
          <cell r="Q667" t="str">
            <v>CWA-LCS101</v>
          </cell>
          <cell r="R667" t="str">
            <v>VICKY TRIEB</v>
          </cell>
          <cell r="S667" t="str">
            <v>VICKYT@ACCRETIVETG.COM</v>
          </cell>
        </row>
        <row r="668">
          <cell r="F668" t="str">
            <v>419100009796</v>
          </cell>
          <cell r="I668" t="str">
            <v>Y</v>
          </cell>
          <cell r="J668" t="str">
            <v>Y</v>
          </cell>
          <cell r="K668" t="str">
            <v>Y</v>
          </cell>
          <cell r="L668" t="str">
            <v>Y</v>
          </cell>
          <cell r="M668" t="str">
            <v>Y</v>
          </cell>
          <cell r="O668" t="str">
            <v>LCS101</v>
          </cell>
          <cell r="Q668" t="str">
            <v>CWA-LCS101</v>
          </cell>
          <cell r="R668" t="str">
            <v>VICKY TRIEB</v>
          </cell>
          <cell r="S668" t="str">
            <v>VICKYT@ACCRETIVETG.COM</v>
          </cell>
        </row>
        <row r="669">
          <cell r="F669" t="str">
            <v>419100009796</v>
          </cell>
          <cell r="I669" t="str">
            <v>Y</v>
          </cell>
          <cell r="J669" t="str">
            <v>Y</v>
          </cell>
          <cell r="K669" t="str">
            <v>Y</v>
          </cell>
          <cell r="L669" t="str">
            <v>Y</v>
          </cell>
          <cell r="M669" t="str">
            <v>Y</v>
          </cell>
          <cell r="O669" t="str">
            <v>LCS101</v>
          </cell>
          <cell r="Q669" t="str">
            <v>CWA-LCS101</v>
          </cell>
          <cell r="R669" t="str">
            <v>VICKY TRIEB</v>
          </cell>
          <cell r="S669" t="str">
            <v>VICKYT@ACCRETIVETG.COM</v>
          </cell>
        </row>
        <row r="670">
          <cell r="F670" t="str">
            <v>419100009796</v>
          </cell>
          <cell r="I670" t="str">
            <v>Y</v>
          </cell>
          <cell r="J670" t="str">
            <v>Y</v>
          </cell>
          <cell r="K670" t="str">
            <v>Y</v>
          </cell>
          <cell r="L670" t="str">
            <v>Y</v>
          </cell>
          <cell r="M670" t="str">
            <v>Y</v>
          </cell>
          <cell r="O670" t="str">
            <v>LCS101</v>
          </cell>
          <cell r="Q670" t="str">
            <v>CWA-LCS101</v>
          </cell>
          <cell r="R670" t="str">
            <v>VICKY TRIEB</v>
          </cell>
          <cell r="S670" t="str">
            <v>VICKYT@ACCRETIVETG.COM</v>
          </cell>
        </row>
        <row r="671">
          <cell r="F671" t="str">
            <v>419100009796</v>
          </cell>
          <cell r="I671" t="str">
            <v>Y</v>
          </cell>
          <cell r="J671" t="str">
            <v>Y</v>
          </cell>
          <cell r="K671" t="str">
            <v>Y</v>
          </cell>
          <cell r="L671" t="str">
            <v>Y</v>
          </cell>
          <cell r="M671" t="str">
            <v>Y</v>
          </cell>
          <cell r="O671" t="str">
            <v>LCS101</v>
          </cell>
          <cell r="Q671" t="str">
            <v>CWA-LCS101</v>
          </cell>
          <cell r="R671" t="str">
            <v>VICKY TRIEB</v>
          </cell>
          <cell r="S671" t="str">
            <v>VICKYT@ACCRETIVETG.COM</v>
          </cell>
        </row>
        <row r="672">
          <cell r="F672" t="str">
            <v>419100009796</v>
          </cell>
          <cell r="I672" t="str">
            <v>Y</v>
          </cell>
          <cell r="J672" t="str">
            <v>Y</v>
          </cell>
          <cell r="K672" t="str">
            <v>Y</v>
          </cell>
          <cell r="L672" t="str">
            <v>Y</v>
          </cell>
          <cell r="M672" t="str">
            <v>Y</v>
          </cell>
          <cell r="O672" t="str">
            <v>LCS101</v>
          </cell>
          <cell r="Q672" t="str">
            <v>CWA-LCS101</v>
          </cell>
          <cell r="R672" t="str">
            <v>VICKY TRIEB</v>
          </cell>
          <cell r="S672" t="str">
            <v>VICKYT@ACCRETIVETG.COM</v>
          </cell>
        </row>
        <row r="673">
          <cell r="F673" t="str">
            <v>419100009796</v>
          </cell>
          <cell r="I673" t="str">
            <v>Y</v>
          </cell>
          <cell r="J673" t="str">
            <v>Y</v>
          </cell>
          <cell r="K673" t="str">
            <v>Y</v>
          </cell>
          <cell r="L673" t="str">
            <v>Y</v>
          </cell>
          <cell r="M673" t="str">
            <v>Y</v>
          </cell>
          <cell r="O673" t="str">
            <v>LCS101</v>
          </cell>
          <cell r="Q673" t="str">
            <v>CWA-LCS101</v>
          </cell>
          <cell r="R673" t="str">
            <v>VICKY TRIEB</v>
          </cell>
          <cell r="S673" t="str">
            <v>VICKYT@ACCRETIVETG.COM</v>
          </cell>
        </row>
        <row r="674">
          <cell r="F674" t="str">
            <v>419100009796</v>
          </cell>
          <cell r="I674" t="str">
            <v>Y</v>
          </cell>
          <cell r="J674" t="str">
            <v>Y</v>
          </cell>
          <cell r="K674" t="str">
            <v>Y</v>
          </cell>
          <cell r="L674" t="str">
            <v>Y</v>
          </cell>
          <cell r="M674" t="str">
            <v>Y</v>
          </cell>
          <cell r="O674" t="str">
            <v>LCS101</v>
          </cell>
          <cell r="Q674" t="str">
            <v>CWA-LCS101</v>
          </cell>
          <cell r="R674" t="str">
            <v>VICKY TRIEB</v>
          </cell>
          <cell r="S674" t="str">
            <v>VICKYT@ACCRETIVETG.COM</v>
          </cell>
        </row>
        <row r="675">
          <cell r="F675" t="str">
            <v>419100009796</v>
          </cell>
          <cell r="I675" t="str">
            <v>Y</v>
          </cell>
          <cell r="J675" t="str">
            <v>Y</v>
          </cell>
          <cell r="K675" t="str">
            <v>Y</v>
          </cell>
          <cell r="L675" t="str">
            <v>Y</v>
          </cell>
          <cell r="M675" t="str">
            <v>Y</v>
          </cell>
          <cell r="O675" t="str">
            <v>LCS101</v>
          </cell>
          <cell r="Q675" t="str">
            <v>CWA-LCS101</v>
          </cell>
          <cell r="R675" t="str">
            <v>VICKY TRIEB</v>
          </cell>
          <cell r="S675" t="str">
            <v>VICKYT@ACCRETIVETG.COM</v>
          </cell>
        </row>
        <row r="676">
          <cell r="F676" t="str">
            <v>419100009796</v>
          </cell>
          <cell r="I676" t="str">
            <v>Y</v>
          </cell>
          <cell r="J676" t="str">
            <v>Y</v>
          </cell>
          <cell r="K676" t="str">
            <v>Y</v>
          </cell>
          <cell r="L676" t="str">
            <v>Y</v>
          </cell>
          <cell r="M676" t="str">
            <v>Y</v>
          </cell>
          <cell r="O676" t="str">
            <v>LCS101</v>
          </cell>
          <cell r="Q676" t="str">
            <v>CWA-LCS101</v>
          </cell>
          <cell r="R676" t="str">
            <v>VICKY TRIEB</v>
          </cell>
          <cell r="S676" t="str">
            <v>VICKYT@ACCRETIVETG.COM</v>
          </cell>
        </row>
        <row r="677">
          <cell r="F677" t="str">
            <v>419100009796</v>
          </cell>
          <cell r="I677" t="str">
            <v>Y</v>
          </cell>
          <cell r="J677" t="str">
            <v>Y</v>
          </cell>
          <cell r="K677" t="str">
            <v>Y</v>
          </cell>
          <cell r="L677" t="str">
            <v>Y</v>
          </cell>
          <cell r="M677" t="str">
            <v>Y</v>
          </cell>
          <cell r="O677" t="str">
            <v>LCS101</v>
          </cell>
          <cell r="Q677" t="str">
            <v>CWA-LCS101</v>
          </cell>
          <cell r="R677" t="str">
            <v>VICKY TRIEB</v>
          </cell>
          <cell r="S677" t="str">
            <v>VICKYT@ACCRETIVETG.COM</v>
          </cell>
        </row>
        <row r="678">
          <cell r="F678" t="str">
            <v>419100009796</v>
          </cell>
          <cell r="I678" t="str">
            <v>Y</v>
          </cell>
          <cell r="J678" t="str">
            <v>Y</v>
          </cell>
          <cell r="K678" t="str">
            <v>Y</v>
          </cell>
          <cell r="L678" t="str">
            <v>Y</v>
          </cell>
          <cell r="M678" t="str">
            <v>Y</v>
          </cell>
          <cell r="O678" t="str">
            <v>LCS101</v>
          </cell>
          <cell r="Q678" t="str">
            <v>CWA-LCS101</v>
          </cell>
          <cell r="R678" t="str">
            <v>VICKY TRIEB</v>
          </cell>
          <cell r="S678" t="str">
            <v>VICKYT@ACCRETIVETG.COM</v>
          </cell>
        </row>
        <row r="679">
          <cell r="F679" t="str">
            <v>419100009796</v>
          </cell>
          <cell r="I679" t="str">
            <v>Y</v>
          </cell>
          <cell r="J679" t="str">
            <v>Y</v>
          </cell>
          <cell r="K679" t="str">
            <v>Y</v>
          </cell>
          <cell r="L679" t="str">
            <v>Y</v>
          </cell>
          <cell r="M679" t="str">
            <v>Y</v>
          </cell>
          <cell r="O679" t="str">
            <v>LCS101</v>
          </cell>
          <cell r="Q679" t="str">
            <v>CWA-LCS101</v>
          </cell>
          <cell r="R679" t="str">
            <v>VICKY TRIEB</v>
          </cell>
          <cell r="S679" t="str">
            <v>VICKYT@ACCRETIVETG.COM</v>
          </cell>
        </row>
        <row r="680">
          <cell r="F680" t="str">
            <v>419100009796</v>
          </cell>
          <cell r="I680" t="str">
            <v>Y</v>
          </cell>
          <cell r="J680" t="str">
            <v>Y</v>
          </cell>
          <cell r="K680" t="str">
            <v>Y</v>
          </cell>
          <cell r="L680" t="str">
            <v>Y</v>
          </cell>
          <cell r="M680" t="str">
            <v>Y</v>
          </cell>
          <cell r="O680" t="str">
            <v>LCS101</v>
          </cell>
          <cell r="Q680" t="str">
            <v>CWA-LCS101</v>
          </cell>
          <cell r="R680" t="str">
            <v>VICKY TRIEB</v>
          </cell>
          <cell r="S680" t="str">
            <v>VICKYT@ACCRETIVETG.COM</v>
          </cell>
        </row>
        <row r="681">
          <cell r="F681" t="str">
            <v>419100009796</v>
          </cell>
          <cell r="I681" t="str">
            <v>Y</v>
          </cell>
          <cell r="J681" t="str">
            <v>Y</v>
          </cell>
          <cell r="K681" t="str">
            <v>Y</v>
          </cell>
          <cell r="L681" t="str">
            <v>Y</v>
          </cell>
          <cell r="M681" t="str">
            <v>Y</v>
          </cell>
          <cell r="O681" t="str">
            <v>LCS101</v>
          </cell>
          <cell r="Q681" t="str">
            <v>CWA-LCS101</v>
          </cell>
          <cell r="R681" t="str">
            <v>VICKY TRIEB</v>
          </cell>
          <cell r="S681" t="str">
            <v>VICKYT@ACCRETIVETG.COM</v>
          </cell>
        </row>
        <row r="682">
          <cell r="F682" t="str">
            <v>419100009796</v>
          </cell>
          <cell r="I682" t="str">
            <v>Y</v>
          </cell>
          <cell r="J682" t="str">
            <v>Y</v>
          </cell>
          <cell r="K682" t="str">
            <v>Y</v>
          </cell>
          <cell r="L682" t="str">
            <v>Y</v>
          </cell>
          <cell r="M682" t="str">
            <v>Y</v>
          </cell>
          <cell r="O682" t="str">
            <v>LCS101</v>
          </cell>
          <cell r="Q682" t="str">
            <v>CWA-LCS101</v>
          </cell>
          <cell r="R682" t="str">
            <v>VICKY TRIEB</v>
          </cell>
          <cell r="S682" t="str">
            <v>VICKYT@ACCRETIVETG.COM</v>
          </cell>
        </row>
        <row r="683">
          <cell r="F683" t="str">
            <v>419100009796</v>
          </cell>
          <cell r="I683" t="str">
            <v>Y</v>
          </cell>
          <cell r="J683" t="str">
            <v>Y</v>
          </cell>
          <cell r="K683" t="str">
            <v>Y</v>
          </cell>
          <cell r="L683" t="str">
            <v>Y</v>
          </cell>
          <cell r="M683" t="str">
            <v>Y</v>
          </cell>
          <cell r="O683" t="str">
            <v>LCS101</v>
          </cell>
          <cell r="Q683" t="str">
            <v>CWA-LCS101</v>
          </cell>
          <cell r="R683" t="str">
            <v>VICKY TRIEB</v>
          </cell>
          <cell r="S683" t="str">
            <v>VICKYT@ACCRETIVETG.COM</v>
          </cell>
        </row>
        <row r="684">
          <cell r="F684" t="str">
            <v>419100009796</v>
          </cell>
          <cell r="I684" t="str">
            <v>Y</v>
          </cell>
          <cell r="J684" t="str">
            <v>Y</v>
          </cell>
          <cell r="K684" t="str">
            <v>Y</v>
          </cell>
          <cell r="L684" t="str">
            <v>Y</v>
          </cell>
          <cell r="M684" t="str">
            <v>Y</v>
          </cell>
          <cell r="O684" t="str">
            <v>LCS101</v>
          </cell>
          <cell r="Q684" t="str">
            <v>CWA-LCS101</v>
          </cell>
          <cell r="R684" t="str">
            <v>VICKY TRIEB</v>
          </cell>
          <cell r="S684" t="str">
            <v>VICKYT@ACCRETIVETG.COM</v>
          </cell>
        </row>
        <row r="685">
          <cell r="F685" t="str">
            <v>419100009796</v>
          </cell>
          <cell r="I685" t="str">
            <v>Y</v>
          </cell>
          <cell r="J685" t="str">
            <v>Y</v>
          </cell>
          <cell r="K685" t="str">
            <v>Y</v>
          </cell>
          <cell r="L685" t="str">
            <v>Y</v>
          </cell>
          <cell r="M685" t="str">
            <v>Y</v>
          </cell>
          <cell r="O685" t="str">
            <v>LCS101</v>
          </cell>
          <cell r="Q685" t="str">
            <v>CWA-LCS101</v>
          </cell>
          <cell r="R685" t="str">
            <v>VICKY TRIEB</v>
          </cell>
          <cell r="S685" t="str">
            <v>VICKYT@ACCRETIVETG.COM</v>
          </cell>
        </row>
        <row r="686">
          <cell r="F686" t="str">
            <v>419100009796</v>
          </cell>
          <cell r="I686" t="str">
            <v>Y</v>
          </cell>
          <cell r="J686" t="str">
            <v>Y</v>
          </cell>
          <cell r="K686" t="str">
            <v>Y</v>
          </cell>
          <cell r="L686" t="str">
            <v>Y</v>
          </cell>
          <cell r="M686" t="str">
            <v>Y</v>
          </cell>
          <cell r="O686" t="str">
            <v>LCS101</v>
          </cell>
          <cell r="Q686" t="str">
            <v>CWA-LCS101</v>
          </cell>
          <cell r="R686" t="str">
            <v>VICKY TRIEB</v>
          </cell>
          <cell r="S686" t="str">
            <v>VICKYT@ACCRETIVETG.COM</v>
          </cell>
        </row>
        <row r="687">
          <cell r="F687" t="str">
            <v>419100009796</v>
          </cell>
          <cell r="I687" t="str">
            <v>Y</v>
          </cell>
          <cell r="J687" t="str">
            <v>Y</v>
          </cell>
          <cell r="K687" t="str">
            <v>Y</v>
          </cell>
          <cell r="L687" t="str">
            <v>Y</v>
          </cell>
          <cell r="M687" t="str">
            <v>Y</v>
          </cell>
          <cell r="O687" t="str">
            <v>LCS101</v>
          </cell>
          <cell r="Q687" t="str">
            <v>CWA-LCS101</v>
          </cell>
          <cell r="R687" t="str">
            <v>VICKY TRIEB</v>
          </cell>
          <cell r="S687" t="str">
            <v>VICKYT@ACCRETIVETG.COM</v>
          </cell>
        </row>
        <row r="688">
          <cell r="F688" t="str">
            <v>419100009796</v>
          </cell>
          <cell r="I688" t="str">
            <v>Y</v>
          </cell>
          <cell r="J688" t="str">
            <v>Y</v>
          </cell>
          <cell r="K688" t="str">
            <v>Y</v>
          </cell>
          <cell r="L688" t="str">
            <v>Y</v>
          </cell>
          <cell r="M688" t="str">
            <v>Y</v>
          </cell>
          <cell r="O688" t="str">
            <v>LCS101</v>
          </cell>
          <cell r="Q688" t="str">
            <v>CWA-LCS101</v>
          </cell>
          <cell r="R688" t="str">
            <v>VICKY TRIEB</v>
          </cell>
          <cell r="S688" t="str">
            <v>VICKYT@ACCRETIVETG.COM</v>
          </cell>
        </row>
        <row r="689">
          <cell r="F689" t="str">
            <v>419100009796</v>
          </cell>
          <cell r="I689" t="str">
            <v>Y</v>
          </cell>
          <cell r="J689" t="str">
            <v>Y</v>
          </cell>
          <cell r="K689" t="str">
            <v>Y</v>
          </cell>
          <cell r="L689" t="str">
            <v>Y</v>
          </cell>
          <cell r="M689" t="str">
            <v>Y</v>
          </cell>
          <cell r="O689" t="str">
            <v>LCS101</v>
          </cell>
          <cell r="Q689" t="str">
            <v>CWA-LCS101</v>
          </cell>
          <cell r="R689" t="str">
            <v>VICKY TRIEB</v>
          </cell>
          <cell r="S689" t="str">
            <v>VICKYT@ACCRETIVETG.COM</v>
          </cell>
        </row>
        <row r="690">
          <cell r="F690" t="str">
            <v>419100009796</v>
          </cell>
          <cell r="I690" t="str">
            <v>Y</v>
          </cell>
          <cell r="J690" t="str">
            <v>Y</v>
          </cell>
          <cell r="K690" t="str">
            <v>Y</v>
          </cell>
          <cell r="L690" t="str">
            <v>Y</v>
          </cell>
          <cell r="M690" t="str">
            <v>Y</v>
          </cell>
          <cell r="O690" t="str">
            <v>LCS101</v>
          </cell>
          <cell r="Q690" t="str">
            <v>CWA-LCS101</v>
          </cell>
          <cell r="R690" t="str">
            <v>VICKY TRIEB</v>
          </cell>
          <cell r="S690" t="str">
            <v>VICKYT@ACCRETIVETG.COM</v>
          </cell>
        </row>
        <row r="691">
          <cell r="F691" t="str">
            <v>419100009796</v>
          </cell>
          <cell r="I691" t="str">
            <v>Y</v>
          </cell>
          <cell r="J691" t="str">
            <v>Y</v>
          </cell>
          <cell r="K691" t="str">
            <v>Y</v>
          </cell>
          <cell r="L691" t="str">
            <v>Y</v>
          </cell>
          <cell r="M691" t="str">
            <v>Y</v>
          </cell>
          <cell r="O691" t="str">
            <v>LCS101</v>
          </cell>
          <cell r="Q691" t="str">
            <v>CWA-LCS101</v>
          </cell>
          <cell r="R691" t="str">
            <v>VICKY TRIEB</v>
          </cell>
          <cell r="S691" t="str">
            <v>VICKYT@ACCRETIVETG.COM</v>
          </cell>
        </row>
        <row r="692">
          <cell r="F692" t="str">
            <v>419100009796</v>
          </cell>
          <cell r="I692" t="str">
            <v>Y</v>
          </cell>
          <cell r="J692" t="str">
            <v>Y</v>
          </cell>
          <cell r="K692" t="str">
            <v>Y</v>
          </cell>
          <cell r="L692" t="str">
            <v>Y</v>
          </cell>
          <cell r="M692" t="str">
            <v>Y</v>
          </cell>
          <cell r="O692" t="str">
            <v>LCS101</v>
          </cell>
          <cell r="Q692" t="str">
            <v>CWA-LCS101</v>
          </cell>
          <cell r="R692" t="str">
            <v>VICKY TRIEB</v>
          </cell>
          <cell r="S692" t="str">
            <v>VICKYT@ACCRETIVETG.COM</v>
          </cell>
        </row>
        <row r="693">
          <cell r="F693" t="str">
            <v>419100009796</v>
          </cell>
          <cell r="I693" t="str">
            <v>Y</v>
          </cell>
          <cell r="J693" t="str">
            <v>Y</v>
          </cell>
          <cell r="K693" t="str">
            <v>Y</v>
          </cell>
          <cell r="L693" t="str">
            <v>Y</v>
          </cell>
          <cell r="M693" t="str">
            <v>Y</v>
          </cell>
          <cell r="O693" t="str">
            <v>LCS101</v>
          </cell>
          <cell r="Q693" t="str">
            <v>CWA-LCS101</v>
          </cell>
          <cell r="R693" t="str">
            <v>VICKY TRIEB</v>
          </cell>
          <cell r="S693" t="str">
            <v>VICKYT@ACCRETIVETG.COM</v>
          </cell>
        </row>
        <row r="694">
          <cell r="F694" t="str">
            <v>419100009796</v>
          </cell>
          <cell r="I694" t="str">
            <v>Y</v>
          </cell>
          <cell r="J694" t="str">
            <v>Y</v>
          </cell>
          <cell r="K694" t="str">
            <v>Y</v>
          </cell>
          <cell r="L694" t="str">
            <v>Y</v>
          </cell>
          <cell r="M694" t="str">
            <v>Y</v>
          </cell>
          <cell r="O694" t="str">
            <v>LCS101</v>
          </cell>
          <cell r="Q694" t="str">
            <v>CWA-LCS101</v>
          </cell>
          <cell r="R694" t="str">
            <v>VICKY TRIEB</v>
          </cell>
          <cell r="S694" t="str">
            <v>VICKYT@ACCRETIVETG.COM</v>
          </cell>
        </row>
        <row r="695">
          <cell r="F695" t="str">
            <v>419100009796</v>
          </cell>
          <cell r="I695" t="str">
            <v>Y</v>
          </cell>
          <cell r="J695" t="str">
            <v>Y</v>
          </cell>
          <cell r="K695" t="str">
            <v>Y</v>
          </cell>
          <cell r="L695" t="str">
            <v>Y</v>
          </cell>
          <cell r="M695" t="str">
            <v>Y</v>
          </cell>
          <cell r="O695" t="str">
            <v>LCS101</v>
          </cell>
          <cell r="Q695" t="str">
            <v>CWA-LCS101</v>
          </cell>
          <cell r="R695" t="str">
            <v>VICKY TRIEB</v>
          </cell>
          <cell r="S695" t="str">
            <v>VICKYT@ACCRETIVETG.COM</v>
          </cell>
        </row>
        <row r="696">
          <cell r="F696" t="str">
            <v>419100009796</v>
          </cell>
          <cell r="I696" t="str">
            <v>Y</v>
          </cell>
          <cell r="J696" t="str">
            <v>Y</v>
          </cell>
          <cell r="K696" t="str">
            <v>Y</v>
          </cell>
          <cell r="L696" t="str">
            <v>Y</v>
          </cell>
          <cell r="M696" t="str">
            <v>Y</v>
          </cell>
          <cell r="O696" t="str">
            <v>LCS101</v>
          </cell>
          <cell r="Q696" t="str">
            <v>CWA-LCS101</v>
          </cell>
          <cell r="R696" t="str">
            <v>VICKY TRIEB</v>
          </cell>
          <cell r="S696" t="str">
            <v>VICKYT@ACCRETIVETG.COM</v>
          </cell>
        </row>
        <row r="697">
          <cell r="F697" t="str">
            <v>419100009796</v>
          </cell>
          <cell r="I697" t="str">
            <v>Y</v>
          </cell>
          <cell r="J697" t="str">
            <v>Y</v>
          </cell>
          <cell r="K697" t="str">
            <v>Y</v>
          </cell>
          <cell r="L697" t="str">
            <v>Y</v>
          </cell>
          <cell r="M697" t="str">
            <v>Y</v>
          </cell>
          <cell r="O697" t="str">
            <v>LCS101</v>
          </cell>
          <cell r="Q697" t="str">
            <v>CWA-LCS101</v>
          </cell>
          <cell r="R697" t="str">
            <v>VICKY TRIEB</v>
          </cell>
          <cell r="S697" t="str">
            <v>VICKYT@ACCRETIVETG.COM</v>
          </cell>
        </row>
        <row r="698">
          <cell r="F698" t="str">
            <v>419100009796</v>
          </cell>
          <cell r="I698" t="str">
            <v>Y</v>
          </cell>
          <cell r="J698" t="str">
            <v>Y</v>
          </cell>
          <cell r="K698" t="str">
            <v>Y</v>
          </cell>
          <cell r="L698" t="str">
            <v>Y</v>
          </cell>
          <cell r="M698" t="str">
            <v>Y</v>
          </cell>
          <cell r="O698" t="str">
            <v>LCS101</v>
          </cell>
          <cell r="Q698" t="str">
            <v>CWA-LCS101</v>
          </cell>
          <cell r="R698" t="str">
            <v>VICKY TRIEB</v>
          </cell>
          <cell r="S698" t="str">
            <v>VICKYT@ACCRETIVETG.COM</v>
          </cell>
        </row>
        <row r="699">
          <cell r="F699" t="str">
            <v>419100009796</v>
          </cell>
          <cell r="I699" t="str">
            <v>Y</v>
          </cell>
          <cell r="J699" t="str">
            <v>Y</v>
          </cell>
          <cell r="K699" t="str">
            <v>Y</v>
          </cell>
          <cell r="L699" t="str">
            <v>Y</v>
          </cell>
          <cell r="M699" t="str">
            <v>Y</v>
          </cell>
          <cell r="O699" t="str">
            <v>LCS101</v>
          </cell>
          <cell r="Q699" t="str">
            <v>CWA-LCS101</v>
          </cell>
          <cell r="R699" t="str">
            <v>VICKY TRIEB</v>
          </cell>
          <cell r="S699" t="str">
            <v>VICKYT@ACCRETIVETG.COM</v>
          </cell>
        </row>
        <row r="700">
          <cell r="F700" t="str">
            <v>419100009796</v>
          </cell>
          <cell r="I700" t="str">
            <v>Y</v>
          </cell>
          <cell r="J700" t="str">
            <v>Y</v>
          </cell>
          <cell r="K700" t="str">
            <v>Y</v>
          </cell>
          <cell r="L700" t="str">
            <v>Y</v>
          </cell>
          <cell r="M700" t="str">
            <v>Y</v>
          </cell>
          <cell r="O700" t="str">
            <v>LCS101</v>
          </cell>
          <cell r="Q700" t="str">
            <v>CWA-LCS101</v>
          </cell>
          <cell r="R700" t="str">
            <v>VICKY TRIEB</v>
          </cell>
          <cell r="S700" t="str">
            <v>VICKYT@ACCRETIVETG.COM</v>
          </cell>
        </row>
        <row r="701">
          <cell r="F701" t="str">
            <v>419100009796</v>
          </cell>
          <cell r="I701" t="str">
            <v>Y</v>
          </cell>
          <cell r="J701" t="str">
            <v>Y</v>
          </cell>
          <cell r="K701" t="str">
            <v>Y</v>
          </cell>
          <cell r="L701" t="str">
            <v>Y</v>
          </cell>
          <cell r="M701" t="str">
            <v>Y</v>
          </cell>
          <cell r="O701" t="str">
            <v>LCS101</v>
          </cell>
          <cell r="Q701" t="str">
            <v>CWA-LCS101</v>
          </cell>
          <cell r="R701" t="str">
            <v>VICKY TRIEB</v>
          </cell>
          <cell r="S701" t="str">
            <v>VICKYT@ACCRETIVETG.COM</v>
          </cell>
        </row>
        <row r="702">
          <cell r="F702" t="str">
            <v>419100009796</v>
          </cell>
          <cell r="I702" t="str">
            <v>Y</v>
          </cell>
          <cell r="J702" t="str">
            <v>Y</v>
          </cell>
          <cell r="K702" t="str">
            <v>Y</v>
          </cell>
          <cell r="L702" t="str">
            <v>Y</v>
          </cell>
          <cell r="M702" t="str">
            <v>Y</v>
          </cell>
          <cell r="O702" t="str">
            <v>LCS101</v>
          </cell>
          <cell r="Q702" t="str">
            <v>CWA-LCS101</v>
          </cell>
          <cell r="R702" t="str">
            <v>VICKY TRIEB</v>
          </cell>
          <cell r="S702" t="str">
            <v>VICKYT@ACCRETIVETG.COM</v>
          </cell>
        </row>
        <row r="703">
          <cell r="F703" t="str">
            <v>419100009796</v>
          </cell>
          <cell r="I703" t="str">
            <v>Y</v>
          </cell>
          <cell r="J703" t="str">
            <v>Y</v>
          </cell>
          <cell r="K703" t="str">
            <v>Y</v>
          </cell>
          <cell r="L703" t="str">
            <v>Y</v>
          </cell>
          <cell r="M703" t="str">
            <v>Y</v>
          </cell>
          <cell r="O703" t="str">
            <v>LCS101</v>
          </cell>
          <cell r="Q703" t="str">
            <v>CWA-LCS101</v>
          </cell>
          <cell r="R703" t="str">
            <v>VICKY TRIEB</v>
          </cell>
          <cell r="S703" t="str">
            <v>VICKYT@ACCRETIVETG.COM</v>
          </cell>
        </row>
        <row r="704">
          <cell r="F704" t="str">
            <v>419100009796</v>
          </cell>
          <cell r="I704" t="str">
            <v>Y</v>
          </cell>
          <cell r="J704" t="str">
            <v>Y</v>
          </cell>
          <cell r="K704" t="str">
            <v>Y</v>
          </cell>
          <cell r="L704" t="str">
            <v>Y</v>
          </cell>
          <cell r="M704" t="str">
            <v>Y</v>
          </cell>
          <cell r="O704" t="str">
            <v>LCS101</v>
          </cell>
          <cell r="Q704" t="str">
            <v>CWA-LCS101</v>
          </cell>
          <cell r="R704" t="str">
            <v>VICKY TRIEB</v>
          </cell>
          <cell r="S704" t="str">
            <v>VICKYT@ACCRETIVETG.COM</v>
          </cell>
        </row>
        <row r="705">
          <cell r="F705" t="str">
            <v>419100009796</v>
          </cell>
          <cell r="I705" t="str">
            <v>Y</v>
          </cell>
          <cell r="J705" t="str">
            <v>Y</v>
          </cell>
          <cell r="K705" t="str">
            <v>Y</v>
          </cell>
          <cell r="L705" t="str">
            <v>Y</v>
          </cell>
          <cell r="M705" t="str">
            <v>Y</v>
          </cell>
          <cell r="O705" t="str">
            <v>LCS101</v>
          </cell>
          <cell r="Q705" t="str">
            <v>CWA-LCS101</v>
          </cell>
          <cell r="R705" t="str">
            <v>VICKY TRIEB</v>
          </cell>
          <cell r="S705" t="str">
            <v>VICKYT@ACCRETIVETG.COM</v>
          </cell>
        </row>
        <row r="706">
          <cell r="F706" t="str">
            <v>419100009796</v>
          </cell>
          <cell r="I706" t="str">
            <v>Y</v>
          </cell>
          <cell r="J706" t="str">
            <v>Y</v>
          </cell>
          <cell r="K706" t="str">
            <v>Y</v>
          </cell>
          <cell r="L706" t="str">
            <v>Y</v>
          </cell>
          <cell r="M706" t="str">
            <v>Y</v>
          </cell>
          <cell r="O706" t="str">
            <v>LCS101</v>
          </cell>
          <cell r="Q706" t="str">
            <v>CWA-LCS101</v>
          </cell>
          <cell r="R706" t="str">
            <v>VICKY TRIEB</v>
          </cell>
          <cell r="S706" t="str">
            <v>VICKYT@ACCRETIVETG.COM</v>
          </cell>
        </row>
        <row r="707">
          <cell r="F707" t="str">
            <v>419100009796</v>
          </cell>
          <cell r="I707" t="str">
            <v>Y</v>
          </cell>
          <cell r="J707" t="str">
            <v>Y</v>
          </cell>
          <cell r="K707" t="str">
            <v>Y</v>
          </cell>
          <cell r="L707" t="str">
            <v>Y</v>
          </cell>
          <cell r="M707" t="str">
            <v>Y</v>
          </cell>
          <cell r="O707" t="str">
            <v>LCS101</v>
          </cell>
          <cell r="Q707" t="str">
            <v>CWA-LCS101</v>
          </cell>
          <cell r="R707" t="str">
            <v>VICKY TRIEB</v>
          </cell>
          <cell r="S707" t="str">
            <v>VICKYT@ACCRETIVETG.COM</v>
          </cell>
        </row>
        <row r="708">
          <cell r="F708" t="str">
            <v>419100009796</v>
          </cell>
          <cell r="I708" t="str">
            <v>Y</v>
          </cell>
          <cell r="J708" t="str">
            <v>Y</v>
          </cell>
          <cell r="K708" t="str">
            <v>Y</v>
          </cell>
          <cell r="L708" t="str">
            <v>Y</v>
          </cell>
          <cell r="M708" t="str">
            <v>Y</v>
          </cell>
          <cell r="O708" t="str">
            <v>LCS101</v>
          </cell>
          <cell r="Q708" t="str">
            <v>CWA-LCS101</v>
          </cell>
          <cell r="R708" t="str">
            <v>VICKY TRIEB</v>
          </cell>
          <cell r="S708" t="str">
            <v>VICKYT@ACCRETIVETG.COM</v>
          </cell>
        </row>
        <row r="709">
          <cell r="F709" t="str">
            <v>419100009796</v>
          </cell>
          <cell r="I709" t="str">
            <v>Y</v>
          </cell>
          <cell r="J709" t="str">
            <v>Y</v>
          </cell>
          <cell r="K709" t="str">
            <v>Y</v>
          </cell>
          <cell r="L709" t="str">
            <v>Y</v>
          </cell>
          <cell r="M709" t="str">
            <v>Y</v>
          </cell>
          <cell r="O709" t="str">
            <v>LCS101</v>
          </cell>
          <cell r="Q709" t="str">
            <v>CWA-LCS101</v>
          </cell>
          <cell r="R709" t="str">
            <v>VICKY TRIEB</v>
          </cell>
          <cell r="S709" t="str">
            <v>VICKYT@ACCRETIVETG.COM</v>
          </cell>
        </row>
        <row r="710">
          <cell r="F710" t="str">
            <v>419100009796</v>
          </cell>
          <cell r="I710" t="str">
            <v>Y</v>
          </cell>
          <cell r="J710" t="str">
            <v>Y</v>
          </cell>
          <cell r="K710" t="str">
            <v>Y</v>
          </cell>
          <cell r="L710" t="str">
            <v>Y</v>
          </cell>
          <cell r="M710" t="str">
            <v>Y</v>
          </cell>
          <cell r="O710" t="str">
            <v>LCS101</v>
          </cell>
          <cell r="Q710" t="str">
            <v>CWA-LCS101</v>
          </cell>
          <cell r="R710" t="str">
            <v>VICKY TRIEB</v>
          </cell>
          <cell r="S710" t="str">
            <v>VICKYT@ACCRETIVETG.COM</v>
          </cell>
        </row>
        <row r="711">
          <cell r="F711" t="str">
            <v>419100009796</v>
          </cell>
          <cell r="I711" t="str">
            <v>Y</v>
          </cell>
          <cell r="J711" t="str">
            <v>Y</v>
          </cell>
          <cell r="K711" t="str">
            <v>Y</v>
          </cell>
          <cell r="L711" t="str">
            <v>Y</v>
          </cell>
          <cell r="M711" t="str">
            <v>Y</v>
          </cell>
          <cell r="O711" t="str">
            <v>LCS101</v>
          </cell>
          <cell r="Q711" t="str">
            <v>CWA-LCS101</v>
          </cell>
          <cell r="R711" t="str">
            <v>VICKY TRIEB</v>
          </cell>
          <cell r="S711" t="str">
            <v>VICKYT@ACCRETIVETG.COM</v>
          </cell>
        </row>
        <row r="712">
          <cell r="F712" t="str">
            <v>419100009796</v>
          </cell>
          <cell r="I712" t="str">
            <v>Y</v>
          </cell>
          <cell r="J712" t="str">
            <v>Y</v>
          </cell>
          <cell r="K712" t="str">
            <v>Y</v>
          </cell>
          <cell r="L712" t="str">
            <v>Y</v>
          </cell>
          <cell r="M712" t="str">
            <v>Y</v>
          </cell>
          <cell r="O712" t="str">
            <v>LCS101</v>
          </cell>
          <cell r="Q712" t="str">
            <v>CWA-LCS101</v>
          </cell>
          <cell r="R712" t="str">
            <v>VICKY TRIEB</v>
          </cell>
          <cell r="S712" t="str">
            <v>VICKYT@ACCRETIVETG.COM</v>
          </cell>
        </row>
        <row r="713">
          <cell r="F713" t="str">
            <v>419100009796</v>
          </cell>
          <cell r="I713" t="str">
            <v>Y</v>
          </cell>
          <cell r="J713" t="str">
            <v>Y</v>
          </cell>
          <cell r="K713" t="str">
            <v>Y</v>
          </cell>
          <cell r="L713" t="str">
            <v>Y</v>
          </cell>
          <cell r="M713" t="str">
            <v>Y</v>
          </cell>
          <cell r="O713" t="str">
            <v>LCS101</v>
          </cell>
          <cell r="Q713" t="str">
            <v>CWA-LCS101</v>
          </cell>
          <cell r="R713" t="str">
            <v>VICKY TRIEB</v>
          </cell>
          <cell r="S713" t="str">
            <v>VICKYT@ACCRETIVETG.COM</v>
          </cell>
        </row>
        <row r="714">
          <cell r="F714" t="str">
            <v>419100009796</v>
          </cell>
          <cell r="I714" t="str">
            <v>Y</v>
          </cell>
          <cell r="J714" t="str">
            <v>Y</v>
          </cell>
          <cell r="K714" t="str">
            <v>Y</v>
          </cell>
          <cell r="L714" t="str">
            <v>Y</v>
          </cell>
          <cell r="M714" t="str">
            <v>Y</v>
          </cell>
          <cell r="O714" t="str">
            <v>LCS101</v>
          </cell>
          <cell r="Q714" t="str">
            <v>CWA-LCS101</v>
          </cell>
          <cell r="R714" t="str">
            <v>VICKY TRIEB</v>
          </cell>
          <cell r="S714" t="str">
            <v>VICKYT@ACCRETIVETG.COM</v>
          </cell>
        </row>
        <row r="715">
          <cell r="F715" t="str">
            <v>419100009796</v>
          </cell>
          <cell r="I715" t="str">
            <v>Y</v>
          </cell>
          <cell r="J715" t="str">
            <v>Y</v>
          </cell>
          <cell r="K715" t="str">
            <v>Y</v>
          </cell>
          <cell r="L715" t="str">
            <v>Y</v>
          </cell>
          <cell r="M715" t="str">
            <v>Y</v>
          </cell>
          <cell r="O715" t="str">
            <v>LCS101</v>
          </cell>
          <cell r="Q715" t="str">
            <v>CWA-LCS101</v>
          </cell>
          <cell r="R715" t="str">
            <v>VICKY TRIEB</v>
          </cell>
          <cell r="S715" t="str">
            <v>VICKYT@ACCRETIVETG.COM</v>
          </cell>
        </row>
        <row r="716">
          <cell r="F716" t="str">
            <v>419100009796</v>
          </cell>
          <cell r="I716" t="str">
            <v>Y</v>
          </cell>
          <cell r="J716" t="str">
            <v>Y</v>
          </cell>
          <cell r="K716" t="str">
            <v>Y</v>
          </cell>
          <cell r="L716" t="str">
            <v>Y</v>
          </cell>
          <cell r="M716" t="str">
            <v>Y</v>
          </cell>
          <cell r="O716" t="str">
            <v>LCS101</v>
          </cell>
          <cell r="Q716" t="str">
            <v>CWA-LCS101</v>
          </cell>
          <cell r="R716" t="str">
            <v>VICKY TRIEB</v>
          </cell>
          <cell r="S716" t="str">
            <v>VICKYT@ACCRETIVETG.COM</v>
          </cell>
        </row>
        <row r="717">
          <cell r="F717" t="str">
            <v>419100009796</v>
          </cell>
          <cell r="I717" t="str">
            <v>Y</v>
          </cell>
          <cell r="J717" t="str">
            <v>Y</v>
          </cell>
          <cell r="K717" t="str">
            <v>Y</v>
          </cell>
          <cell r="L717" t="str">
            <v>Y</v>
          </cell>
          <cell r="M717" t="str">
            <v>Y</v>
          </cell>
          <cell r="O717" t="str">
            <v>LCS101</v>
          </cell>
          <cell r="Q717" t="str">
            <v>CWA-LCS101</v>
          </cell>
          <cell r="R717" t="str">
            <v>VICKY TRIEB</v>
          </cell>
          <cell r="S717" t="str">
            <v>VICKYT@ACCRETIVETG.COM</v>
          </cell>
        </row>
        <row r="718">
          <cell r="F718" t="str">
            <v>419100009796</v>
          </cell>
          <cell r="I718" t="str">
            <v>Y</v>
          </cell>
          <cell r="J718" t="str">
            <v>Y</v>
          </cell>
          <cell r="K718" t="str">
            <v>Y</v>
          </cell>
          <cell r="L718" t="str">
            <v>Y</v>
          </cell>
          <cell r="M718" t="str">
            <v>Y</v>
          </cell>
          <cell r="O718" t="str">
            <v>LCS101</v>
          </cell>
          <cell r="Q718" t="str">
            <v>CWA-LCS101</v>
          </cell>
          <cell r="R718" t="str">
            <v>VICKY TRIEB</v>
          </cell>
          <cell r="S718" t="str">
            <v>VICKYT@ACCRETIVETG.COM</v>
          </cell>
        </row>
        <row r="719">
          <cell r="F719" t="str">
            <v>419100009796</v>
          </cell>
          <cell r="I719" t="str">
            <v>Y</v>
          </cell>
          <cell r="J719" t="str">
            <v>Y</v>
          </cell>
          <cell r="K719" t="str">
            <v>Y</v>
          </cell>
          <cell r="L719" t="str">
            <v>Y</v>
          </cell>
          <cell r="M719" t="str">
            <v>Y</v>
          </cell>
          <cell r="O719" t="str">
            <v>LCS101</v>
          </cell>
          <cell r="Q719" t="str">
            <v>CWA-LCS101</v>
          </cell>
          <cell r="R719" t="str">
            <v>VICKY TRIEB</v>
          </cell>
          <cell r="S719" t="str">
            <v>VICKYT@ACCRETIVETG.COM</v>
          </cell>
        </row>
        <row r="720">
          <cell r="F720" t="str">
            <v>419100009796</v>
          </cell>
          <cell r="I720" t="str">
            <v>Y</v>
          </cell>
          <cell r="J720" t="str">
            <v>Y</v>
          </cell>
          <cell r="K720" t="str">
            <v>Y</v>
          </cell>
          <cell r="L720" t="str">
            <v>Y</v>
          </cell>
          <cell r="M720" t="str">
            <v>Y</v>
          </cell>
          <cell r="O720" t="str">
            <v>LCS101</v>
          </cell>
          <cell r="Q720" t="str">
            <v>CWA-LCS101</v>
          </cell>
          <cell r="R720" t="str">
            <v>VICKY TRIEB</v>
          </cell>
          <cell r="S720" t="str">
            <v>VICKYT@ACCRETIVETG.COM</v>
          </cell>
        </row>
        <row r="721">
          <cell r="F721" t="str">
            <v>419100009796</v>
          </cell>
          <cell r="I721" t="str">
            <v>Y</v>
          </cell>
          <cell r="J721" t="str">
            <v>Y</v>
          </cell>
          <cell r="K721" t="str">
            <v>Y</v>
          </cell>
          <cell r="L721" t="str">
            <v>Y</v>
          </cell>
          <cell r="M721" t="str">
            <v>Y</v>
          </cell>
          <cell r="O721" t="str">
            <v>LCS101</v>
          </cell>
          <cell r="Q721" t="str">
            <v>CWA-LCS101</v>
          </cell>
          <cell r="R721" t="str">
            <v>VICKY TRIEB</v>
          </cell>
          <cell r="S721" t="str">
            <v>VICKYT@ACCRETIVETG.COM</v>
          </cell>
        </row>
        <row r="722">
          <cell r="F722" t="str">
            <v>419100009796</v>
          </cell>
          <cell r="I722" t="str">
            <v>Y</v>
          </cell>
          <cell r="J722" t="str">
            <v>Y</v>
          </cell>
          <cell r="K722" t="str">
            <v>Y</v>
          </cell>
          <cell r="L722" t="str">
            <v>Y</v>
          </cell>
          <cell r="M722" t="str">
            <v>Y</v>
          </cell>
          <cell r="O722" t="str">
            <v>LCS101</v>
          </cell>
          <cell r="Q722" t="str">
            <v>CWA-LCS101</v>
          </cell>
          <cell r="R722" t="str">
            <v>VICKY TRIEB</v>
          </cell>
          <cell r="S722" t="str">
            <v>VICKYT@ACCRETIVETG.COM</v>
          </cell>
        </row>
        <row r="723">
          <cell r="F723" t="str">
            <v>419100009796</v>
          </cell>
          <cell r="I723" t="str">
            <v>Y</v>
          </cell>
          <cell r="J723" t="str">
            <v>Y</v>
          </cell>
          <cell r="K723" t="str">
            <v>Y</v>
          </cell>
          <cell r="L723" t="str">
            <v>Y</v>
          </cell>
          <cell r="M723" t="str">
            <v>Y</v>
          </cell>
          <cell r="O723" t="str">
            <v>LCS101</v>
          </cell>
          <cell r="Q723" t="str">
            <v>CWA-LCS101</v>
          </cell>
          <cell r="R723" t="str">
            <v>VICKY TRIEB</v>
          </cell>
          <cell r="S723" t="str">
            <v>VICKYT@ACCRETIVETG.COM</v>
          </cell>
        </row>
        <row r="724">
          <cell r="F724" t="str">
            <v>419100009796</v>
          </cell>
          <cell r="I724" t="str">
            <v>Y</v>
          </cell>
          <cell r="J724" t="str">
            <v>Y</v>
          </cell>
          <cell r="K724" t="str">
            <v>Y</v>
          </cell>
          <cell r="L724" t="str">
            <v>Y</v>
          </cell>
          <cell r="M724" t="str">
            <v>Y</v>
          </cell>
          <cell r="O724" t="str">
            <v>LCS101</v>
          </cell>
          <cell r="Q724" t="str">
            <v>CWA-LCS101</v>
          </cell>
          <cell r="R724" t="str">
            <v>VICKY TRIEB</v>
          </cell>
          <cell r="S724" t="str">
            <v>VICKYT@ACCRETIVETG.COM</v>
          </cell>
        </row>
        <row r="725">
          <cell r="F725" t="str">
            <v>419100009796</v>
          </cell>
          <cell r="I725" t="str">
            <v>Y</v>
          </cell>
          <cell r="J725" t="str">
            <v>Y</v>
          </cell>
          <cell r="K725" t="str">
            <v>Y</v>
          </cell>
          <cell r="L725" t="str">
            <v>Y</v>
          </cell>
          <cell r="M725" t="str">
            <v>Y</v>
          </cell>
          <cell r="O725" t="str">
            <v>LCS101</v>
          </cell>
          <cell r="Q725" t="str">
            <v>CWA-LCS101</v>
          </cell>
          <cell r="R725" t="str">
            <v>VICKY TRIEB</v>
          </cell>
          <cell r="S725" t="str">
            <v>VICKYT@ACCRETIVETG.COM</v>
          </cell>
        </row>
        <row r="726">
          <cell r="F726" t="str">
            <v>419100009796</v>
          </cell>
          <cell r="I726" t="str">
            <v>Y</v>
          </cell>
          <cell r="J726" t="str">
            <v>Y</v>
          </cell>
          <cell r="K726" t="str">
            <v>Y</v>
          </cell>
          <cell r="L726" t="str">
            <v>Y</v>
          </cell>
          <cell r="M726" t="str">
            <v>Y</v>
          </cell>
          <cell r="O726" t="str">
            <v>LCS101</v>
          </cell>
          <cell r="Q726" t="str">
            <v>CWA-LCS101</v>
          </cell>
          <cell r="R726" t="str">
            <v>VICKY TRIEB</v>
          </cell>
          <cell r="S726" t="str">
            <v>VICKYT@ACCRETIVETG.COM</v>
          </cell>
        </row>
        <row r="727">
          <cell r="F727" t="str">
            <v>419100009796</v>
          </cell>
          <cell r="I727" t="str">
            <v>Y</v>
          </cell>
          <cell r="J727" t="str">
            <v>Y</v>
          </cell>
          <cell r="K727" t="str">
            <v>Y</v>
          </cell>
          <cell r="L727" t="str">
            <v>Y</v>
          </cell>
          <cell r="M727" t="str">
            <v>Y</v>
          </cell>
          <cell r="O727" t="str">
            <v>LCS101</v>
          </cell>
          <cell r="Q727" t="str">
            <v>CWA-LCS101</v>
          </cell>
          <cell r="R727" t="str">
            <v>VICKY TRIEB</v>
          </cell>
          <cell r="S727" t="str">
            <v>VICKYT@ACCRETIVETG.COM</v>
          </cell>
        </row>
        <row r="728">
          <cell r="F728" t="str">
            <v>419100009796</v>
          </cell>
          <cell r="I728" t="str">
            <v>Y</v>
          </cell>
          <cell r="J728" t="str">
            <v>Y</v>
          </cell>
          <cell r="K728" t="str">
            <v>Y</v>
          </cell>
          <cell r="L728" t="str">
            <v>Y</v>
          </cell>
          <cell r="M728" t="str">
            <v>Y</v>
          </cell>
          <cell r="O728" t="str">
            <v>LCS101</v>
          </cell>
          <cell r="Q728" t="str">
            <v>CWA-LCS101</v>
          </cell>
          <cell r="R728" t="str">
            <v>VICKY TRIEB</v>
          </cell>
          <cell r="S728" t="str">
            <v>VICKYT@ACCRETIVETG.COM</v>
          </cell>
        </row>
        <row r="729">
          <cell r="F729" t="str">
            <v>419100009796</v>
          </cell>
          <cell r="I729" t="str">
            <v>Y</v>
          </cell>
          <cell r="J729" t="str">
            <v>Y</v>
          </cell>
          <cell r="K729" t="str">
            <v>Y</v>
          </cell>
          <cell r="L729" t="str">
            <v>Y</v>
          </cell>
          <cell r="M729" t="str">
            <v>Y</v>
          </cell>
          <cell r="O729" t="str">
            <v>LCS101</v>
          </cell>
          <cell r="Q729" t="str">
            <v>CWA-LCS101</v>
          </cell>
          <cell r="R729" t="str">
            <v>VICKY TRIEB</v>
          </cell>
          <cell r="S729" t="str">
            <v>VICKYT@ACCRETIVETG.COM</v>
          </cell>
        </row>
        <row r="730">
          <cell r="F730" t="str">
            <v>419100009796</v>
          </cell>
          <cell r="I730" t="str">
            <v>Y</v>
          </cell>
          <cell r="J730" t="str">
            <v>Y</v>
          </cell>
          <cell r="K730" t="str">
            <v>Y</v>
          </cell>
          <cell r="L730" t="str">
            <v>Y</v>
          </cell>
          <cell r="M730" t="str">
            <v>Y</v>
          </cell>
          <cell r="O730" t="str">
            <v>LCS101</v>
          </cell>
          <cell r="Q730" t="str">
            <v>CWA-LCS101</v>
          </cell>
          <cell r="R730" t="str">
            <v>VICKY TRIEB</v>
          </cell>
          <cell r="S730" t="str">
            <v>VICKYT@ACCRETIVETG.COM</v>
          </cell>
        </row>
        <row r="731">
          <cell r="F731" t="str">
            <v>419100009796</v>
          </cell>
          <cell r="I731" t="str">
            <v>Y</v>
          </cell>
          <cell r="J731" t="str">
            <v>Y</v>
          </cell>
          <cell r="K731" t="str">
            <v>Y</v>
          </cell>
          <cell r="L731" t="str">
            <v>Y</v>
          </cell>
          <cell r="M731" t="str">
            <v>Y</v>
          </cell>
          <cell r="O731" t="str">
            <v>LCS101</v>
          </cell>
          <cell r="Q731" t="str">
            <v>CWA-LCS101</v>
          </cell>
          <cell r="R731" t="str">
            <v>VICKY TRIEB</v>
          </cell>
          <cell r="S731" t="str">
            <v>VICKYT@ACCRETIVETG.COM</v>
          </cell>
        </row>
        <row r="732">
          <cell r="F732" t="str">
            <v>419100009796</v>
          </cell>
          <cell r="I732" t="str">
            <v>Y</v>
          </cell>
          <cell r="J732" t="str">
            <v>Y</v>
          </cell>
          <cell r="K732" t="str">
            <v>Y</v>
          </cell>
          <cell r="L732" t="str">
            <v>Y</v>
          </cell>
          <cell r="M732" t="str">
            <v>Y</v>
          </cell>
          <cell r="O732" t="str">
            <v>LCS101</v>
          </cell>
          <cell r="Q732" t="str">
            <v>CWA-LCS101</v>
          </cell>
          <cell r="R732" t="str">
            <v>VICKY TRIEB</v>
          </cell>
          <cell r="S732" t="str">
            <v>VICKYT@ACCRETIVETG.COM</v>
          </cell>
        </row>
        <row r="733">
          <cell r="F733" t="str">
            <v>419100009796</v>
          </cell>
          <cell r="I733" t="str">
            <v>Y</v>
          </cell>
          <cell r="J733" t="str">
            <v>Y</v>
          </cell>
          <cell r="K733" t="str">
            <v>Y</v>
          </cell>
          <cell r="L733" t="str">
            <v>Y</v>
          </cell>
          <cell r="M733" t="str">
            <v>Y</v>
          </cell>
          <cell r="O733" t="str">
            <v>LCS101</v>
          </cell>
          <cell r="Q733" t="str">
            <v>CWA-LCS101</v>
          </cell>
          <cell r="R733" t="str">
            <v>VICKY TRIEB</v>
          </cell>
          <cell r="S733" t="str">
            <v>VICKYT@ACCRETIVETG.COM</v>
          </cell>
        </row>
        <row r="734">
          <cell r="F734" t="str">
            <v>419100009796</v>
          </cell>
          <cell r="I734" t="str">
            <v>Y</v>
          </cell>
          <cell r="J734" t="str">
            <v>Y</v>
          </cell>
          <cell r="K734" t="str">
            <v>Y</v>
          </cell>
          <cell r="L734" t="str">
            <v>Y</v>
          </cell>
          <cell r="M734" t="str">
            <v>Y</v>
          </cell>
          <cell r="O734" t="str">
            <v>LCS101</v>
          </cell>
          <cell r="Q734" t="str">
            <v>CWA-LCS101</v>
          </cell>
          <cell r="R734" t="str">
            <v>VICKY TRIEB</v>
          </cell>
          <cell r="S734" t="str">
            <v>VICKYT@ACCRETIVETG.COM</v>
          </cell>
        </row>
        <row r="735">
          <cell r="F735" t="str">
            <v>419100009796</v>
          </cell>
          <cell r="I735" t="str">
            <v>Y</v>
          </cell>
          <cell r="J735" t="str">
            <v>Y</v>
          </cell>
          <cell r="K735" t="str">
            <v>Y</v>
          </cell>
          <cell r="L735" t="str">
            <v>Y</v>
          </cell>
          <cell r="M735" t="str">
            <v>Y</v>
          </cell>
          <cell r="O735" t="str">
            <v>LCS101</v>
          </cell>
          <cell r="Q735" t="str">
            <v>CWA-LCS101</v>
          </cell>
          <cell r="R735" t="str">
            <v>VICKY TRIEB</v>
          </cell>
          <cell r="S735" t="str">
            <v>VICKYT@ACCRETIVETG.COM</v>
          </cell>
        </row>
        <row r="736">
          <cell r="F736" t="str">
            <v>419100009796</v>
          </cell>
          <cell r="I736" t="str">
            <v>Y</v>
          </cell>
          <cell r="J736" t="str">
            <v>Y</v>
          </cell>
          <cell r="K736" t="str">
            <v>Y</v>
          </cell>
          <cell r="L736" t="str">
            <v>Y</v>
          </cell>
          <cell r="M736" t="str">
            <v>Y</v>
          </cell>
          <cell r="O736" t="str">
            <v>LCS101</v>
          </cell>
          <cell r="Q736" t="str">
            <v>CWA-LCS101</v>
          </cell>
          <cell r="R736" t="str">
            <v>VICKY TRIEB</v>
          </cell>
          <cell r="S736" t="str">
            <v>VICKYT@ACCRETIVETG.COM</v>
          </cell>
        </row>
        <row r="737">
          <cell r="F737" t="str">
            <v>419100009796</v>
          </cell>
          <cell r="I737" t="str">
            <v>Y</v>
          </cell>
          <cell r="J737" t="str">
            <v>Y</v>
          </cell>
          <cell r="K737" t="str">
            <v>Y</v>
          </cell>
          <cell r="L737" t="str">
            <v>Y</v>
          </cell>
          <cell r="M737" t="str">
            <v>Y</v>
          </cell>
          <cell r="O737" t="str">
            <v>LCS101</v>
          </cell>
          <cell r="Q737" t="str">
            <v>CWA-LCS101</v>
          </cell>
          <cell r="R737" t="str">
            <v>VICKY TRIEB</v>
          </cell>
          <cell r="S737" t="str">
            <v>VICKYT@ACCRETIVETG.COM</v>
          </cell>
        </row>
        <row r="738">
          <cell r="F738" t="str">
            <v>419100009796</v>
          </cell>
          <cell r="I738" t="str">
            <v>Y</v>
          </cell>
          <cell r="J738" t="str">
            <v>Y</v>
          </cell>
          <cell r="K738" t="str">
            <v>Y</v>
          </cell>
          <cell r="L738" t="str">
            <v>Y</v>
          </cell>
          <cell r="M738" t="str">
            <v>Y</v>
          </cell>
          <cell r="O738" t="str">
            <v>LCS101</v>
          </cell>
          <cell r="Q738" t="str">
            <v>CWA-LCS101</v>
          </cell>
          <cell r="R738" t="str">
            <v>VICKY TRIEB</v>
          </cell>
          <cell r="S738" t="str">
            <v>VICKYT@ACCRETIVETG.COM</v>
          </cell>
        </row>
        <row r="739">
          <cell r="F739" t="str">
            <v>419100009796</v>
          </cell>
          <cell r="I739" t="str">
            <v>Y</v>
          </cell>
          <cell r="J739" t="str">
            <v>Y</v>
          </cell>
          <cell r="K739" t="str">
            <v>Y</v>
          </cell>
          <cell r="L739" t="str">
            <v>Y</v>
          </cell>
          <cell r="M739" t="str">
            <v>Y</v>
          </cell>
          <cell r="O739" t="str">
            <v>LCS101</v>
          </cell>
          <cell r="Q739" t="str">
            <v>CWA-LCS101</v>
          </cell>
          <cell r="R739" t="str">
            <v>VICKY TRIEB</v>
          </cell>
          <cell r="S739" t="str">
            <v>VICKYT@ACCRETIVETG.COM</v>
          </cell>
        </row>
        <row r="740">
          <cell r="F740" t="str">
            <v>419100009796</v>
          </cell>
          <cell r="I740" t="str">
            <v>Y</v>
          </cell>
          <cell r="J740" t="str">
            <v>Y</v>
          </cell>
          <cell r="K740" t="str">
            <v>Y</v>
          </cell>
          <cell r="L740" t="str">
            <v>Y</v>
          </cell>
          <cell r="M740" t="str">
            <v>Y</v>
          </cell>
          <cell r="O740" t="str">
            <v>LCS101</v>
          </cell>
          <cell r="Q740" t="str">
            <v>CWA-LCS101</v>
          </cell>
          <cell r="R740" t="str">
            <v>VICKY TRIEB</v>
          </cell>
          <cell r="S740" t="str">
            <v>VICKYT@ACCRETIVETG.COM</v>
          </cell>
        </row>
        <row r="741">
          <cell r="F741" t="str">
            <v>419100009796</v>
          </cell>
          <cell r="I741" t="str">
            <v>Y</v>
          </cell>
          <cell r="J741" t="str">
            <v>Y</v>
          </cell>
          <cell r="K741" t="str">
            <v>Y</v>
          </cell>
          <cell r="L741" t="str">
            <v>Y</v>
          </cell>
          <cell r="M741" t="str">
            <v>Y</v>
          </cell>
          <cell r="O741" t="str">
            <v>LCS101</v>
          </cell>
          <cell r="Q741" t="str">
            <v>CWA-LCS101</v>
          </cell>
          <cell r="R741" t="str">
            <v>VICKY TRIEB</v>
          </cell>
          <cell r="S741" t="str">
            <v>VICKYT@ACCRETIVETG.COM</v>
          </cell>
        </row>
        <row r="742">
          <cell r="F742" t="str">
            <v>419100009796</v>
          </cell>
          <cell r="I742" t="str">
            <v>Y</v>
          </cell>
          <cell r="J742" t="str">
            <v>Y</v>
          </cell>
          <cell r="K742" t="str">
            <v>Y</v>
          </cell>
          <cell r="L742" t="str">
            <v>Y</v>
          </cell>
          <cell r="M742" t="str">
            <v>Y</v>
          </cell>
          <cell r="O742" t="str">
            <v>LCS101</v>
          </cell>
          <cell r="Q742" t="str">
            <v>CWA-LCS101</v>
          </cell>
          <cell r="R742" t="str">
            <v>VICKY TRIEB</v>
          </cell>
          <cell r="S742" t="str">
            <v>VICKYT@ACCRETIVETG.COM</v>
          </cell>
        </row>
        <row r="743">
          <cell r="F743" t="str">
            <v>419100009796</v>
          </cell>
          <cell r="I743" t="str">
            <v>Y</v>
          </cell>
          <cell r="J743" t="str">
            <v>Y</v>
          </cell>
          <cell r="K743" t="str">
            <v>Y</v>
          </cell>
          <cell r="L743" t="str">
            <v>Y</v>
          </cell>
          <cell r="M743" t="str">
            <v>Y</v>
          </cell>
          <cell r="O743" t="str">
            <v>LCS101</v>
          </cell>
          <cell r="Q743" t="str">
            <v>CWA-LCS101</v>
          </cell>
          <cell r="R743" t="str">
            <v>VICKY TRIEB</v>
          </cell>
          <cell r="S743" t="str">
            <v>VICKYT@ACCRETIVETG.COM</v>
          </cell>
        </row>
        <row r="744">
          <cell r="F744" t="str">
            <v>419100009796</v>
          </cell>
          <cell r="I744" t="str">
            <v>Y</v>
          </cell>
          <cell r="J744" t="str">
            <v>Y</v>
          </cell>
          <cell r="K744" t="str">
            <v>Y</v>
          </cell>
          <cell r="L744" t="str">
            <v>Y</v>
          </cell>
          <cell r="M744" t="str">
            <v>Y</v>
          </cell>
          <cell r="O744" t="str">
            <v>LCS101</v>
          </cell>
          <cell r="Q744" t="str">
            <v>CWA-LCS101</v>
          </cell>
          <cell r="R744" t="str">
            <v>VICKY TRIEB</v>
          </cell>
          <cell r="S744" t="str">
            <v>VICKYT@ACCRETIVETG.COM</v>
          </cell>
        </row>
        <row r="745">
          <cell r="F745" t="str">
            <v>419100009796</v>
          </cell>
          <cell r="I745" t="str">
            <v>Y</v>
          </cell>
          <cell r="J745" t="str">
            <v>Y</v>
          </cell>
          <cell r="K745" t="str">
            <v>Y</v>
          </cell>
          <cell r="L745" t="str">
            <v>Y</v>
          </cell>
          <cell r="M745" t="str">
            <v>Y</v>
          </cell>
          <cell r="O745" t="str">
            <v>LCS101</v>
          </cell>
          <cell r="Q745" t="str">
            <v>CWA-LCS101</v>
          </cell>
          <cell r="R745" t="str">
            <v>VICKY TRIEB</v>
          </cell>
          <cell r="S745" t="str">
            <v>VICKYT@ACCRETIVETG.COM</v>
          </cell>
        </row>
        <row r="746">
          <cell r="F746" t="str">
            <v>419100009796</v>
          </cell>
          <cell r="I746" t="str">
            <v>Y</v>
          </cell>
          <cell r="J746" t="str">
            <v>Y</v>
          </cell>
          <cell r="K746" t="str">
            <v>Y</v>
          </cell>
          <cell r="L746" t="str">
            <v>Y</v>
          </cell>
          <cell r="M746" t="str">
            <v>Y</v>
          </cell>
          <cell r="O746" t="str">
            <v>LCS101</v>
          </cell>
          <cell r="Q746" t="str">
            <v>CWA-LCS101</v>
          </cell>
          <cell r="R746" t="str">
            <v>VICKY TRIEB</v>
          </cell>
          <cell r="S746" t="str">
            <v>VICKYT@ACCRETIVETG.COM</v>
          </cell>
        </row>
        <row r="747">
          <cell r="F747" t="str">
            <v>419100009796</v>
          </cell>
          <cell r="I747" t="str">
            <v>Y</v>
          </cell>
          <cell r="J747" t="str">
            <v>Y</v>
          </cell>
          <cell r="K747" t="str">
            <v>Y</v>
          </cell>
          <cell r="L747" t="str">
            <v>Y</v>
          </cell>
          <cell r="M747" t="str">
            <v>Y</v>
          </cell>
          <cell r="O747" t="str">
            <v>LCS101</v>
          </cell>
          <cell r="Q747" t="str">
            <v>CWA-LCS101</v>
          </cell>
          <cell r="R747" t="str">
            <v>VICKY TRIEB</v>
          </cell>
          <cell r="S747" t="str">
            <v>VICKYT@ACCRETIVETG.COM</v>
          </cell>
        </row>
        <row r="748">
          <cell r="F748" t="str">
            <v>419100009796</v>
          </cell>
          <cell r="I748" t="str">
            <v>Y</v>
          </cell>
          <cell r="J748" t="str">
            <v>Y</v>
          </cell>
          <cell r="K748" t="str">
            <v>Y</v>
          </cell>
          <cell r="L748" t="str">
            <v>Y</v>
          </cell>
          <cell r="M748" t="str">
            <v>Y</v>
          </cell>
          <cell r="O748" t="str">
            <v>LCS101</v>
          </cell>
          <cell r="Q748" t="str">
            <v>CWA-LCS101</v>
          </cell>
          <cell r="R748" t="str">
            <v>VICKY TRIEB</v>
          </cell>
          <cell r="S748" t="str">
            <v>VICKYT@ACCRETIVETG.COM</v>
          </cell>
        </row>
        <row r="749">
          <cell r="F749" t="str">
            <v>419100009796</v>
          </cell>
          <cell r="I749" t="str">
            <v>Y</v>
          </cell>
          <cell r="J749" t="str">
            <v>Y</v>
          </cell>
          <cell r="K749" t="str">
            <v>Y</v>
          </cell>
          <cell r="L749" t="str">
            <v>Y</v>
          </cell>
          <cell r="M749" t="str">
            <v>Y</v>
          </cell>
          <cell r="O749" t="str">
            <v>LCS101</v>
          </cell>
          <cell r="Q749" t="str">
            <v>CWA-LCS101</v>
          </cell>
          <cell r="R749" t="str">
            <v>VICKY TRIEB</v>
          </cell>
          <cell r="S749" t="str">
            <v>VICKYT@ACCRETIVETG.COM</v>
          </cell>
        </row>
        <row r="750">
          <cell r="F750" t="str">
            <v>419100009796</v>
          </cell>
          <cell r="I750" t="str">
            <v>Y</v>
          </cell>
          <cell r="J750" t="str">
            <v>Y</v>
          </cell>
          <cell r="K750" t="str">
            <v>Y</v>
          </cell>
          <cell r="L750" t="str">
            <v>Y</v>
          </cell>
          <cell r="M750" t="str">
            <v>Y</v>
          </cell>
          <cell r="O750" t="str">
            <v>LCS101</v>
          </cell>
          <cell r="Q750" t="str">
            <v>CWA-LCS101</v>
          </cell>
          <cell r="R750" t="str">
            <v>VICKY TRIEB</v>
          </cell>
          <cell r="S750" t="str">
            <v>VICKYT@ACCRETIVETG.COM</v>
          </cell>
        </row>
        <row r="751">
          <cell r="F751" t="str">
            <v>419100009796</v>
          </cell>
          <cell r="I751" t="str">
            <v>Y</v>
          </cell>
          <cell r="J751" t="str">
            <v>Y</v>
          </cell>
          <cell r="K751" t="str">
            <v>Y</v>
          </cell>
          <cell r="L751" t="str">
            <v>Y</v>
          </cell>
          <cell r="M751" t="str">
            <v>Y</v>
          </cell>
          <cell r="O751" t="str">
            <v>LCS101</v>
          </cell>
          <cell r="Q751" t="str">
            <v>CWA-LCS101</v>
          </cell>
          <cell r="R751" t="str">
            <v>VICKY TRIEB</v>
          </cell>
          <cell r="S751" t="str">
            <v>VICKYT@ACCRETIVETG.COM</v>
          </cell>
        </row>
        <row r="752">
          <cell r="F752" t="str">
            <v>419100009796</v>
          </cell>
          <cell r="I752" t="str">
            <v>Y</v>
          </cell>
          <cell r="J752" t="str">
            <v>Y</v>
          </cell>
          <cell r="K752" t="str">
            <v>Y</v>
          </cell>
          <cell r="L752" t="str">
            <v>Y</v>
          </cell>
          <cell r="M752" t="str">
            <v>Y</v>
          </cell>
          <cell r="O752" t="str">
            <v>LCS101</v>
          </cell>
          <cell r="Q752" t="str">
            <v>CWA-LCS101</v>
          </cell>
          <cell r="R752" t="str">
            <v>VICKY TRIEB</v>
          </cell>
          <cell r="S752" t="str">
            <v>VICKYT@ACCRETIVETG.COM</v>
          </cell>
        </row>
        <row r="753">
          <cell r="F753" t="str">
            <v>419100009796</v>
          </cell>
          <cell r="I753" t="str">
            <v>Y</v>
          </cell>
          <cell r="J753" t="str">
            <v>Y</v>
          </cell>
          <cell r="K753" t="str">
            <v>Y</v>
          </cell>
          <cell r="L753" t="str">
            <v>Y</v>
          </cell>
          <cell r="M753" t="str">
            <v>Y</v>
          </cell>
          <cell r="O753" t="str">
            <v>LCS101</v>
          </cell>
          <cell r="Q753" t="str">
            <v>CWA-LCS101</v>
          </cell>
          <cell r="R753" t="str">
            <v>VICKY TRIEB</v>
          </cell>
          <cell r="S753" t="str">
            <v>VICKYT@ACCRETIVETG.COM</v>
          </cell>
        </row>
        <row r="754">
          <cell r="F754" t="str">
            <v>419100009796</v>
          </cell>
          <cell r="I754" t="str">
            <v>Y</v>
          </cell>
          <cell r="J754" t="str">
            <v>Y</v>
          </cell>
          <cell r="K754" t="str">
            <v>Y</v>
          </cell>
          <cell r="L754" t="str">
            <v>Y</v>
          </cell>
          <cell r="M754" t="str">
            <v>Y</v>
          </cell>
          <cell r="O754" t="str">
            <v>LCS101</v>
          </cell>
          <cell r="Q754" t="str">
            <v>CWA-LCS101</v>
          </cell>
          <cell r="R754" t="str">
            <v>VICKY TRIEB</v>
          </cell>
          <cell r="S754" t="str">
            <v>VICKYT@ACCRETIVETG.COM</v>
          </cell>
        </row>
        <row r="755">
          <cell r="F755" t="str">
            <v>419100009796</v>
          </cell>
          <cell r="I755" t="str">
            <v>Y</v>
          </cell>
          <cell r="J755" t="str">
            <v>Y</v>
          </cell>
          <cell r="K755" t="str">
            <v>Y</v>
          </cell>
          <cell r="L755" t="str">
            <v>Y</v>
          </cell>
          <cell r="M755" t="str">
            <v>Y</v>
          </cell>
          <cell r="O755" t="str">
            <v>LCS101</v>
          </cell>
          <cell r="Q755" t="str">
            <v>CWA-LCS101</v>
          </cell>
          <cell r="R755" t="str">
            <v>VICKY TRIEB</v>
          </cell>
          <cell r="S755" t="str">
            <v>VICKYT@ACCRETIVETG.COM</v>
          </cell>
        </row>
        <row r="756">
          <cell r="F756" t="str">
            <v>419100009796</v>
          </cell>
          <cell r="I756" t="str">
            <v>Y</v>
          </cell>
          <cell r="J756" t="str">
            <v>Y</v>
          </cell>
          <cell r="K756" t="str">
            <v>Y</v>
          </cell>
          <cell r="L756" t="str">
            <v>Y</v>
          </cell>
          <cell r="M756" t="str">
            <v>Y</v>
          </cell>
          <cell r="O756" t="str">
            <v>LCS101</v>
          </cell>
          <cell r="Q756" t="str">
            <v>CWA-LCS101</v>
          </cell>
          <cell r="R756" t="str">
            <v>VICKY TRIEB</v>
          </cell>
          <cell r="S756" t="str">
            <v>VICKYT@ACCRETIVETG.COM</v>
          </cell>
        </row>
        <row r="757">
          <cell r="F757" t="str">
            <v>419100009796</v>
          </cell>
          <cell r="I757" t="str">
            <v>Y</v>
          </cell>
          <cell r="J757" t="str">
            <v>Y</v>
          </cell>
          <cell r="K757" t="str">
            <v>Y</v>
          </cell>
          <cell r="L757" t="str">
            <v>Y</v>
          </cell>
          <cell r="M757" t="str">
            <v>Y</v>
          </cell>
          <cell r="O757" t="str">
            <v>LCS101</v>
          </cell>
          <cell r="Q757" t="str">
            <v>CWA-LCS101</v>
          </cell>
          <cell r="R757" t="str">
            <v>VICKY TRIEB</v>
          </cell>
          <cell r="S757" t="str">
            <v>VICKYT@ACCRETIVETG.COM</v>
          </cell>
        </row>
        <row r="758">
          <cell r="F758" t="str">
            <v>419100009796</v>
          </cell>
          <cell r="I758" t="str">
            <v>Y</v>
          </cell>
          <cell r="J758" t="str">
            <v>Y</v>
          </cell>
          <cell r="K758" t="str">
            <v>Y</v>
          </cell>
          <cell r="L758" t="str">
            <v>Y</v>
          </cell>
          <cell r="M758" t="str">
            <v>Y</v>
          </cell>
          <cell r="O758" t="str">
            <v>LCS101</v>
          </cell>
          <cell r="Q758" t="str">
            <v>CWA-LCS101</v>
          </cell>
          <cell r="R758" t="str">
            <v>VICKY TRIEB</v>
          </cell>
          <cell r="S758" t="str">
            <v>VICKYT@ACCRETIVETG.COM</v>
          </cell>
        </row>
        <row r="759">
          <cell r="F759" t="str">
            <v>419100009796</v>
          </cell>
          <cell r="I759" t="str">
            <v>Y</v>
          </cell>
          <cell r="J759" t="str">
            <v>Y</v>
          </cell>
          <cell r="K759" t="str">
            <v>Y</v>
          </cell>
          <cell r="L759" t="str">
            <v>Y</v>
          </cell>
          <cell r="M759" t="str">
            <v>Y</v>
          </cell>
          <cell r="O759" t="str">
            <v>LCS101</v>
          </cell>
          <cell r="Q759" t="str">
            <v>CWA-LCS101</v>
          </cell>
          <cell r="R759" t="str">
            <v>VICKY TRIEB</v>
          </cell>
          <cell r="S759" t="str">
            <v>VICKYT@ACCRETIVETG.COM</v>
          </cell>
        </row>
        <row r="760">
          <cell r="F760" t="str">
            <v>419100009796</v>
          </cell>
          <cell r="I760" t="str">
            <v>Y</v>
          </cell>
          <cell r="J760" t="str">
            <v>Y</v>
          </cell>
          <cell r="K760" t="str">
            <v>Y</v>
          </cell>
          <cell r="L760" t="str">
            <v>Y</v>
          </cell>
          <cell r="M760" t="str">
            <v>Y</v>
          </cell>
          <cell r="O760" t="str">
            <v>LCS101</v>
          </cell>
          <cell r="Q760" t="str">
            <v>CWA-LCS101</v>
          </cell>
          <cell r="R760" t="str">
            <v>VICKY TRIEB</v>
          </cell>
          <cell r="S760" t="str">
            <v>VICKYT@ACCRETIVETG.COM</v>
          </cell>
        </row>
        <row r="761">
          <cell r="F761" t="str">
            <v>419100009796</v>
          </cell>
          <cell r="I761" t="str">
            <v>Y</v>
          </cell>
          <cell r="J761" t="str">
            <v>Y</v>
          </cell>
          <cell r="K761" t="str">
            <v>Y</v>
          </cell>
          <cell r="L761" t="str">
            <v>Y</v>
          </cell>
          <cell r="M761" t="str">
            <v>Y</v>
          </cell>
          <cell r="O761" t="str">
            <v>LCS101</v>
          </cell>
          <cell r="Q761" t="str">
            <v>CWA-LCS101</v>
          </cell>
          <cell r="R761" t="str">
            <v>VICKY TRIEB</v>
          </cell>
          <cell r="S761" t="str">
            <v>VICKYT@ACCRETIVETG.COM</v>
          </cell>
        </row>
        <row r="762">
          <cell r="F762" t="str">
            <v>419100009796</v>
          </cell>
          <cell r="I762" t="str">
            <v>Y</v>
          </cell>
          <cell r="J762" t="str">
            <v>Y</v>
          </cell>
          <cell r="K762" t="str">
            <v>Y</v>
          </cell>
          <cell r="L762" t="str">
            <v>Y</v>
          </cell>
          <cell r="M762" t="str">
            <v>Y</v>
          </cell>
          <cell r="O762" t="str">
            <v>LCS101</v>
          </cell>
          <cell r="Q762" t="str">
            <v>CWA-LCS101</v>
          </cell>
          <cell r="R762" t="str">
            <v>VICKY TRIEB</v>
          </cell>
          <cell r="S762" t="str">
            <v>VICKYT@ACCRETIVETG.COM</v>
          </cell>
        </row>
        <row r="763">
          <cell r="F763" t="str">
            <v>419100009796</v>
          </cell>
          <cell r="I763" t="str">
            <v>Y</v>
          </cell>
          <cell r="J763" t="str">
            <v>Y</v>
          </cell>
          <cell r="K763" t="str">
            <v>Y</v>
          </cell>
          <cell r="L763" t="str">
            <v>Y</v>
          </cell>
          <cell r="M763" t="str">
            <v>Y</v>
          </cell>
          <cell r="O763" t="str">
            <v>LCS101</v>
          </cell>
          <cell r="Q763" t="str">
            <v>CWA-LCS101</v>
          </cell>
          <cell r="R763" t="str">
            <v>VICKY TRIEB</v>
          </cell>
          <cell r="S763" t="str">
            <v>VICKYT@ACCRETIVETG.COM</v>
          </cell>
        </row>
        <row r="764">
          <cell r="F764" t="str">
            <v>419100009796</v>
          </cell>
          <cell r="I764" t="str">
            <v>Y</v>
          </cell>
          <cell r="J764" t="str">
            <v>Y</v>
          </cell>
          <cell r="K764" t="str">
            <v>Y</v>
          </cell>
          <cell r="L764" t="str">
            <v>Y</v>
          </cell>
          <cell r="M764" t="str">
            <v>Y</v>
          </cell>
          <cell r="O764" t="str">
            <v>LCS101</v>
          </cell>
          <cell r="Q764" t="str">
            <v>CWA-LCS101</v>
          </cell>
          <cell r="R764" t="str">
            <v>VICKY TRIEB</v>
          </cell>
          <cell r="S764" t="str">
            <v>VICKYT@ACCRETIVETG.COM</v>
          </cell>
        </row>
        <row r="765">
          <cell r="F765" t="str">
            <v>419100009796</v>
          </cell>
          <cell r="I765" t="str">
            <v>Y</v>
          </cell>
          <cell r="J765" t="str">
            <v>Y</v>
          </cell>
          <cell r="K765" t="str">
            <v>Y</v>
          </cell>
          <cell r="L765" t="str">
            <v>Y</v>
          </cell>
          <cell r="M765" t="str">
            <v>Y</v>
          </cell>
          <cell r="O765" t="str">
            <v>LCS101</v>
          </cell>
          <cell r="Q765" t="str">
            <v>CWA-LCS101</v>
          </cell>
          <cell r="R765" t="str">
            <v>VICKY TRIEB</v>
          </cell>
          <cell r="S765" t="str">
            <v>VICKYT@ACCRETIVETG.COM</v>
          </cell>
        </row>
        <row r="766">
          <cell r="F766" t="str">
            <v>419100009796</v>
          </cell>
          <cell r="I766" t="str">
            <v>Y</v>
          </cell>
          <cell r="J766" t="str">
            <v>Y</v>
          </cell>
          <cell r="K766" t="str">
            <v>Y</v>
          </cell>
          <cell r="L766" t="str">
            <v>Y</v>
          </cell>
          <cell r="M766" t="str">
            <v>Y</v>
          </cell>
          <cell r="O766" t="str">
            <v>LCS101</v>
          </cell>
          <cell r="Q766" t="str">
            <v>CWA-LCS101</v>
          </cell>
          <cell r="R766" t="str">
            <v>VICKY TRIEB</v>
          </cell>
          <cell r="S766" t="str">
            <v>VICKYT@ACCRETIVETG.COM</v>
          </cell>
        </row>
        <row r="767">
          <cell r="F767" t="str">
            <v>419100009796</v>
          </cell>
          <cell r="I767" t="str">
            <v>Y</v>
          </cell>
          <cell r="J767" t="str">
            <v>Y</v>
          </cell>
          <cell r="K767" t="str">
            <v>Y</v>
          </cell>
          <cell r="L767" t="str">
            <v>Y</v>
          </cell>
          <cell r="M767" t="str">
            <v>Y</v>
          </cell>
          <cell r="O767" t="str">
            <v>LCS101</v>
          </cell>
          <cell r="Q767" t="str">
            <v>CWA-LCS101</v>
          </cell>
          <cell r="R767" t="str">
            <v>VICKY TRIEB</v>
          </cell>
          <cell r="S767" t="str">
            <v>VICKYT@ACCRETIVETG.COM</v>
          </cell>
        </row>
        <row r="768">
          <cell r="F768" t="str">
            <v>419100009796</v>
          </cell>
          <cell r="I768" t="str">
            <v>Y</v>
          </cell>
          <cell r="J768" t="str">
            <v>Y</v>
          </cell>
          <cell r="K768" t="str">
            <v>Y</v>
          </cell>
          <cell r="L768" t="str">
            <v>Y</v>
          </cell>
          <cell r="M768" t="str">
            <v>Y</v>
          </cell>
          <cell r="O768" t="str">
            <v>LCS101</v>
          </cell>
          <cell r="Q768" t="str">
            <v>CWA-LCS101</v>
          </cell>
          <cell r="R768" t="str">
            <v>VICKY TRIEB</v>
          </cell>
          <cell r="S768" t="str">
            <v>VICKYT@ACCRETIVETG.COM</v>
          </cell>
        </row>
        <row r="769">
          <cell r="F769" t="str">
            <v>419100009796</v>
          </cell>
          <cell r="I769" t="str">
            <v>Y</v>
          </cell>
          <cell r="J769" t="str">
            <v>Y</v>
          </cell>
          <cell r="K769" t="str">
            <v>Y</v>
          </cell>
          <cell r="L769" t="str">
            <v>Y</v>
          </cell>
          <cell r="M769" t="str">
            <v>Y</v>
          </cell>
          <cell r="O769" t="str">
            <v>LCS101</v>
          </cell>
          <cell r="Q769" t="str">
            <v>CWA-LCS101</v>
          </cell>
          <cell r="R769" t="str">
            <v>VICKY TRIEB</v>
          </cell>
          <cell r="S769" t="str">
            <v>VICKYT@ACCRETIVETG.COM</v>
          </cell>
        </row>
        <row r="770">
          <cell r="F770" t="str">
            <v>419100009796</v>
          </cell>
          <cell r="I770" t="str">
            <v>Y</v>
          </cell>
          <cell r="J770" t="str">
            <v>Y</v>
          </cell>
          <cell r="K770" t="str">
            <v>Y</v>
          </cell>
          <cell r="L770" t="str">
            <v>Y</v>
          </cell>
          <cell r="M770" t="str">
            <v>Y</v>
          </cell>
          <cell r="O770" t="str">
            <v>LCS101</v>
          </cell>
          <cell r="Q770" t="str">
            <v>CWA-LCS101</v>
          </cell>
          <cell r="R770" t="str">
            <v>VICKY TRIEB</v>
          </cell>
          <cell r="S770" t="str">
            <v>VICKYT@ACCRETIVETG.COM</v>
          </cell>
        </row>
        <row r="771">
          <cell r="F771" t="str">
            <v>419100009796</v>
          </cell>
          <cell r="I771" t="str">
            <v>Y</v>
          </cell>
          <cell r="J771" t="str">
            <v>Y</v>
          </cell>
          <cell r="K771" t="str">
            <v>Y</v>
          </cell>
          <cell r="L771" t="str">
            <v>Y</v>
          </cell>
          <cell r="M771" t="str">
            <v>Y</v>
          </cell>
          <cell r="O771" t="str">
            <v>LCS101</v>
          </cell>
          <cell r="Q771" t="str">
            <v>CWA-LCS101</v>
          </cell>
          <cell r="R771" t="str">
            <v>VICKY TRIEB</v>
          </cell>
          <cell r="S771" t="str">
            <v>VICKYT@ACCRETIVETG.COM</v>
          </cell>
        </row>
        <row r="772">
          <cell r="F772" t="str">
            <v>419100009796</v>
          </cell>
          <cell r="I772" t="str">
            <v>Y</v>
          </cell>
          <cell r="J772" t="str">
            <v>Y</v>
          </cell>
          <cell r="K772" t="str">
            <v>Y</v>
          </cell>
          <cell r="L772" t="str">
            <v>Y</v>
          </cell>
          <cell r="M772" t="str">
            <v>Y</v>
          </cell>
          <cell r="O772" t="str">
            <v>LCS101</v>
          </cell>
          <cell r="Q772" t="str">
            <v>CWA-LCS101</v>
          </cell>
          <cell r="R772" t="str">
            <v>VICKY TRIEB</v>
          </cell>
          <cell r="S772" t="str">
            <v>VICKYT@ACCRETIVETG.COM</v>
          </cell>
        </row>
        <row r="773">
          <cell r="F773" t="str">
            <v>419100009796</v>
          </cell>
          <cell r="I773" t="str">
            <v>Y</v>
          </cell>
          <cell r="J773" t="str">
            <v>Y</v>
          </cell>
          <cell r="K773" t="str">
            <v>Y</v>
          </cell>
          <cell r="L773" t="str">
            <v>Y</v>
          </cell>
          <cell r="M773" t="str">
            <v>Y</v>
          </cell>
          <cell r="O773" t="str">
            <v>LCS101</v>
          </cell>
          <cell r="Q773" t="str">
            <v>CWA-LCS101</v>
          </cell>
          <cell r="R773" t="str">
            <v>VICKY TRIEB</v>
          </cell>
          <cell r="S773" t="str">
            <v>VICKYT@ACCRETIVETG.COM</v>
          </cell>
        </row>
        <row r="774">
          <cell r="F774" t="str">
            <v>419100009796</v>
          </cell>
          <cell r="I774" t="str">
            <v>Y</v>
          </cell>
          <cell r="J774" t="str">
            <v>Y</v>
          </cell>
          <cell r="K774" t="str">
            <v>Y</v>
          </cell>
          <cell r="L774" t="str">
            <v>Y</v>
          </cell>
          <cell r="M774" t="str">
            <v>Y</v>
          </cell>
          <cell r="O774" t="str">
            <v>LCS101</v>
          </cell>
          <cell r="Q774" t="str">
            <v>CWA-LCS101</v>
          </cell>
          <cell r="R774" t="str">
            <v>VICKY TRIEB</v>
          </cell>
          <cell r="S774" t="str">
            <v>VICKYT@ACCRETIVETG.COM</v>
          </cell>
        </row>
        <row r="775">
          <cell r="F775" t="str">
            <v>419100009796</v>
          </cell>
          <cell r="I775" t="str">
            <v>Y</v>
          </cell>
          <cell r="J775" t="str">
            <v>Y</v>
          </cell>
          <cell r="K775" t="str">
            <v>Y</v>
          </cell>
          <cell r="L775" t="str">
            <v>Y</v>
          </cell>
          <cell r="M775" t="str">
            <v>Y</v>
          </cell>
          <cell r="O775" t="str">
            <v>LCS101</v>
          </cell>
          <cell r="Q775" t="str">
            <v>CWA-LCS101</v>
          </cell>
          <cell r="R775" t="str">
            <v>VICKY TRIEB</v>
          </cell>
          <cell r="S775" t="str">
            <v>VICKYT@ACCRETIVETG.COM</v>
          </cell>
        </row>
        <row r="776">
          <cell r="F776" t="str">
            <v>419100009796</v>
          </cell>
          <cell r="I776" t="str">
            <v>Y</v>
          </cell>
          <cell r="J776" t="str">
            <v>Y</v>
          </cell>
          <cell r="K776" t="str">
            <v>Y</v>
          </cell>
          <cell r="L776" t="str">
            <v>Y</v>
          </cell>
          <cell r="M776" t="str">
            <v>Y</v>
          </cell>
          <cell r="O776" t="str">
            <v>LCS101</v>
          </cell>
          <cell r="Q776" t="str">
            <v>CWA-LCS101</v>
          </cell>
          <cell r="R776" t="str">
            <v>VICKY TRIEB</v>
          </cell>
          <cell r="S776" t="str">
            <v>VICKYT@ACCRETIVETG.COM</v>
          </cell>
        </row>
        <row r="777">
          <cell r="F777" t="str">
            <v>419100009796</v>
          </cell>
          <cell r="I777" t="str">
            <v>Y</v>
          </cell>
          <cell r="J777" t="str">
            <v>Y</v>
          </cell>
          <cell r="K777" t="str">
            <v>Y</v>
          </cell>
          <cell r="L777" t="str">
            <v>Y</v>
          </cell>
          <cell r="M777" t="str">
            <v>Y</v>
          </cell>
          <cell r="O777" t="str">
            <v>LCS101</v>
          </cell>
          <cell r="Q777" t="str">
            <v>CWA-LCS101</v>
          </cell>
          <cell r="R777" t="str">
            <v>VICKY TRIEB</v>
          </cell>
          <cell r="S777" t="str">
            <v>VICKYT@ACCRETIVETG.COM</v>
          </cell>
        </row>
        <row r="778">
          <cell r="F778" t="str">
            <v>419100009796</v>
          </cell>
          <cell r="I778" t="str">
            <v>Y</v>
          </cell>
          <cell r="J778" t="str">
            <v>Y</v>
          </cell>
          <cell r="K778" t="str">
            <v>Y</v>
          </cell>
          <cell r="L778" t="str">
            <v>Y</v>
          </cell>
          <cell r="M778" t="str">
            <v>Y</v>
          </cell>
          <cell r="O778" t="str">
            <v>LCS101</v>
          </cell>
          <cell r="Q778" t="str">
            <v>CWA-LCS101</v>
          </cell>
          <cell r="R778" t="str">
            <v>VICKY TRIEB</v>
          </cell>
          <cell r="S778" t="str">
            <v>VICKYT@ACCRETIVETG.COM</v>
          </cell>
        </row>
        <row r="779">
          <cell r="F779" t="str">
            <v>419100009796</v>
          </cell>
          <cell r="I779" t="str">
            <v>Y</v>
          </cell>
          <cell r="J779" t="str">
            <v>Y</v>
          </cell>
          <cell r="K779" t="str">
            <v>Y</v>
          </cell>
          <cell r="L779" t="str">
            <v>Y</v>
          </cell>
          <cell r="M779" t="str">
            <v>Y</v>
          </cell>
          <cell r="O779" t="str">
            <v>LCS101</v>
          </cell>
          <cell r="Q779" t="str">
            <v>CWA-LCS101</v>
          </cell>
          <cell r="R779" t="str">
            <v>VICKY TRIEB</v>
          </cell>
          <cell r="S779" t="str">
            <v>VICKYT@ACCRETIVETG.COM</v>
          </cell>
        </row>
        <row r="780">
          <cell r="F780" t="str">
            <v>419100009796</v>
          </cell>
          <cell r="I780" t="str">
            <v>Y</v>
          </cell>
          <cell r="J780" t="str">
            <v>Y</v>
          </cell>
          <cell r="K780" t="str">
            <v>Y</v>
          </cell>
          <cell r="L780" t="str">
            <v>Y</v>
          </cell>
          <cell r="M780" t="str">
            <v>Y</v>
          </cell>
          <cell r="O780" t="str">
            <v>LCS101</v>
          </cell>
          <cell r="Q780" t="str">
            <v>CWA-LCS101</v>
          </cell>
          <cell r="R780" t="str">
            <v>VICKY TRIEB</v>
          </cell>
          <cell r="S780" t="str">
            <v>VICKYT@ACCRETIVETG.COM</v>
          </cell>
        </row>
        <row r="781">
          <cell r="F781" t="str">
            <v>419100009796</v>
          </cell>
          <cell r="I781" t="str">
            <v>Y</v>
          </cell>
          <cell r="J781" t="str">
            <v>Y</v>
          </cell>
          <cell r="K781" t="str">
            <v>Y</v>
          </cell>
          <cell r="L781" t="str">
            <v>Y</v>
          </cell>
          <cell r="M781" t="str">
            <v>Y</v>
          </cell>
          <cell r="O781" t="str">
            <v>LCS101</v>
          </cell>
          <cell r="Q781" t="str">
            <v>CWA-LCS101</v>
          </cell>
          <cell r="R781" t="str">
            <v>VICKY TRIEB</v>
          </cell>
          <cell r="S781" t="str">
            <v>VICKYT@ACCRETIVETG.COM</v>
          </cell>
        </row>
        <row r="782">
          <cell r="F782" t="str">
            <v>419100009796</v>
          </cell>
          <cell r="I782" t="str">
            <v>Y</v>
          </cell>
          <cell r="J782" t="str">
            <v>Y</v>
          </cell>
          <cell r="K782" t="str">
            <v>Y</v>
          </cell>
          <cell r="L782" t="str">
            <v>Y</v>
          </cell>
          <cell r="M782" t="str">
            <v>Y</v>
          </cell>
          <cell r="O782" t="str">
            <v>LCS101</v>
          </cell>
          <cell r="Q782" t="str">
            <v>CWA-LCS101</v>
          </cell>
          <cell r="R782" t="str">
            <v>VICKY TRIEB</v>
          </cell>
          <cell r="S782" t="str">
            <v>VICKYT@ACCRETIVETG.COM</v>
          </cell>
        </row>
        <row r="783">
          <cell r="F783" t="str">
            <v>419100009796</v>
          </cell>
          <cell r="I783" t="str">
            <v>Y</v>
          </cell>
          <cell r="J783" t="str">
            <v>Y</v>
          </cell>
          <cell r="K783" t="str">
            <v>Y</v>
          </cell>
          <cell r="L783" t="str">
            <v>Y</v>
          </cell>
          <cell r="M783" t="str">
            <v>Y</v>
          </cell>
          <cell r="O783" t="str">
            <v>LCS101</v>
          </cell>
          <cell r="Q783" t="str">
            <v>CWA-LCS101</v>
          </cell>
          <cell r="R783" t="str">
            <v>VICKY TRIEB</v>
          </cell>
          <cell r="S783" t="str">
            <v>VICKYT@ACCRETIVETG.COM</v>
          </cell>
        </row>
        <row r="784">
          <cell r="F784" t="str">
            <v>419100009796</v>
          </cell>
          <cell r="I784" t="str">
            <v>Y</v>
          </cell>
          <cell r="J784" t="str">
            <v>Y</v>
          </cell>
          <cell r="K784" t="str">
            <v>Y</v>
          </cell>
          <cell r="L784" t="str">
            <v>Y</v>
          </cell>
          <cell r="M784" t="str">
            <v>Y</v>
          </cell>
          <cell r="O784" t="str">
            <v>LCS101</v>
          </cell>
          <cell r="Q784" t="str">
            <v>CWA-LCS101</v>
          </cell>
          <cell r="R784" t="str">
            <v>VICKY TRIEB</v>
          </cell>
          <cell r="S784" t="str">
            <v>VICKYT@ACCRETIVETG.COM</v>
          </cell>
        </row>
        <row r="785">
          <cell r="F785" t="str">
            <v>419100009796</v>
          </cell>
          <cell r="I785" t="str">
            <v>Y</v>
          </cell>
          <cell r="J785" t="str">
            <v>Y</v>
          </cell>
          <cell r="K785" t="str">
            <v>Y</v>
          </cell>
          <cell r="L785" t="str">
            <v>Y</v>
          </cell>
          <cell r="M785" t="str">
            <v>Y</v>
          </cell>
          <cell r="O785" t="str">
            <v>LCS101</v>
          </cell>
          <cell r="Q785" t="str">
            <v>CWA-LCS101</v>
          </cell>
          <cell r="R785" t="str">
            <v>VICKY TRIEB</v>
          </cell>
          <cell r="S785" t="str">
            <v>VICKYT@ACCRETIVETG.COM</v>
          </cell>
        </row>
        <row r="786">
          <cell r="F786" t="str">
            <v>419100009796</v>
          </cell>
          <cell r="I786" t="str">
            <v>Y</v>
          </cell>
          <cell r="J786" t="str">
            <v>Y</v>
          </cell>
          <cell r="K786" t="str">
            <v>Y</v>
          </cell>
          <cell r="L786" t="str">
            <v>Y</v>
          </cell>
          <cell r="M786" t="str">
            <v>Y</v>
          </cell>
          <cell r="O786" t="str">
            <v>LCS101</v>
          </cell>
          <cell r="Q786" t="str">
            <v>CWA-LCS101</v>
          </cell>
          <cell r="R786" t="str">
            <v>VICKY TRIEB</v>
          </cell>
          <cell r="S786" t="str">
            <v>VICKYT@ACCRETIVETG.COM</v>
          </cell>
        </row>
        <row r="787">
          <cell r="F787" t="str">
            <v>419100009796</v>
          </cell>
          <cell r="I787" t="str">
            <v>Y</v>
          </cell>
          <cell r="J787" t="str">
            <v>Y</v>
          </cell>
          <cell r="K787" t="str">
            <v>Y</v>
          </cell>
          <cell r="L787" t="str">
            <v>Y</v>
          </cell>
          <cell r="M787" t="str">
            <v>Y</v>
          </cell>
          <cell r="O787" t="str">
            <v>LCS101</v>
          </cell>
          <cell r="Q787" t="str">
            <v>CWA-LCS101</v>
          </cell>
          <cell r="R787" t="str">
            <v>VICKY TRIEB</v>
          </cell>
          <cell r="S787" t="str">
            <v>VICKYT@ACCRETIVETG.COM</v>
          </cell>
        </row>
        <row r="788">
          <cell r="F788" t="str">
            <v>419100009796</v>
          </cell>
          <cell r="I788" t="str">
            <v>Y</v>
          </cell>
          <cell r="J788" t="str">
            <v>Y</v>
          </cell>
          <cell r="K788" t="str">
            <v>Y</v>
          </cell>
          <cell r="L788" t="str">
            <v>Y</v>
          </cell>
          <cell r="M788" t="str">
            <v>Y</v>
          </cell>
          <cell r="O788" t="str">
            <v>LCS101</v>
          </cell>
          <cell r="Q788" t="str">
            <v>CWA-LCS101</v>
          </cell>
          <cell r="R788" t="str">
            <v>VICKY TRIEB</v>
          </cell>
          <cell r="S788" t="str">
            <v>VICKYT@ACCRETIVETG.COM</v>
          </cell>
        </row>
        <row r="789">
          <cell r="F789" t="str">
            <v>419100009796</v>
          </cell>
          <cell r="I789" t="str">
            <v>Y</v>
          </cell>
          <cell r="J789" t="str">
            <v>Y</v>
          </cell>
          <cell r="K789" t="str">
            <v>Y</v>
          </cell>
          <cell r="L789" t="str">
            <v>Y</v>
          </cell>
          <cell r="M789" t="str">
            <v>Y</v>
          </cell>
          <cell r="O789" t="str">
            <v>LCS101</v>
          </cell>
          <cell r="Q789" t="str">
            <v>CWA-LCS101</v>
          </cell>
          <cell r="R789" t="str">
            <v>VICKY TRIEB</v>
          </cell>
          <cell r="S789" t="str">
            <v>VICKYT@ACCRETIVETG.COM</v>
          </cell>
        </row>
        <row r="790">
          <cell r="F790" t="str">
            <v>419100009796</v>
          </cell>
          <cell r="I790" t="str">
            <v>Y</v>
          </cell>
          <cell r="J790" t="str">
            <v>Y</v>
          </cell>
          <cell r="K790" t="str">
            <v>Y</v>
          </cell>
          <cell r="L790" t="str">
            <v>Y</v>
          </cell>
          <cell r="M790" t="str">
            <v>Y</v>
          </cell>
          <cell r="O790" t="str">
            <v>LCS101</v>
          </cell>
          <cell r="Q790" t="str">
            <v>CWA-LCS101</v>
          </cell>
          <cell r="R790" t="str">
            <v>VICKY TRIEB</v>
          </cell>
          <cell r="S790" t="str">
            <v>VICKYT@ACCRETIVETG.COM</v>
          </cell>
        </row>
        <row r="791">
          <cell r="F791" t="str">
            <v>419100009796</v>
          </cell>
          <cell r="I791" t="str">
            <v>Y</v>
          </cell>
          <cell r="J791" t="str">
            <v>Y</v>
          </cell>
          <cell r="K791" t="str">
            <v>Y</v>
          </cell>
          <cell r="L791" t="str">
            <v>Y</v>
          </cell>
          <cell r="M791" t="str">
            <v>Y</v>
          </cell>
          <cell r="O791" t="str">
            <v>LCS101</v>
          </cell>
          <cell r="Q791" t="str">
            <v>CWA-LCS101</v>
          </cell>
          <cell r="R791" t="str">
            <v>VICKY TRIEB</v>
          </cell>
          <cell r="S791" t="str">
            <v>VICKYT@ACCRETIVETG.COM</v>
          </cell>
        </row>
        <row r="792">
          <cell r="F792" t="str">
            <v>419100009796</v>
          </cell>
          <cell r="I792" t="str">
            <v>Y</v>
          </cell>
          <cell r="J792" t="str">
            <v>Y</v>
          </cell>
          <cell r="K792" t="str">
            <v>Y</v>
          </cell>
          <cell r="L792" t="str">
            <v>Y</v>
          </cell>
          <cell r="M792" t="str">
            <v>Y</v>
          </cell>
          <cell r="O792" t="str">
            <v>LCS101</v>
          </cell>
          <cell r="Q792" t="str">
            <v>CWA-LCS101</v>
          </cell>
          <cell r="R792" t="str">
            <v>VICKY TRIEB</v>
          </cell>
          <cell r="S792" t="str">
            <v>VICKYT@ACCRETIVETG.COM</v>
          </cell>
        </row>
        <row r="793">
          <cell r="F793" t="str">
            <v>419100009796</v>
          </cell>
          <cell r="I793" t="str">
            <v>Y</v>
          </cell>
          <cell r="J793" t="str">
            <v>Y</v>
          </cell>
          <cell r="K793" t="str">
            <v>Y</v>
          </cell>
          <cell r="L793" t="str">
            <v>Y</v>
          </cell>
          <cell r="M793" t="str">
            <v>Y</v>
          </cell>
          <cell r="O793" t="str">
            <v>LCS101</v>
          </cell>
          <cell r="Q793" t="str">
            <v>CWA-LCS101</v>
          </cell>
          <cell r="R793" t="str">
            <v>VICKY TRIEB</v>
          </cell>
          <cell r="S793" t="str">
            <v>VICKYT@ACCRETIVETG.COM</v>
          </cell>
        </row>
        <row r="794">
          <cell r="F794" t="str">
            <v>419100009796</v>
          </cell>
          <cell r="I794" t="str">
            <v>Y</v>
          </cell>
          <cell r="J794" t="str">
            <v>Y</v>
          </cell>
          <cell r="K794" t="str">
            <v>Y</v>
          </cell>
          <cell r="L794" t="str">
            <v>Y</v>
          </cell>
          <cell r="M794" t="str">
            <v>Y</v>
          </cell>
          <cell r="O794" t="str">
            <v>LCS101</v>
          </cell>
          <cell r="Q794" t="str">
            <v>CWA-LCS101</v>
          </cell>
          <cell r="R794" t="str">
            <v>VICKY TRIEB</v>
          </cell>
          <cell r="S794" t="str">
            <v>VICKYT@ACCRETIVETG.COM</v>
          </cell>
        </row>
        <row r="795">
          <cell r="F795" t="str">
            <v>419100009796</v>
          </cell>
          <cell r="I795" t="str">
            <v>Y</v>
          </cell>
          <cell r="J795" t="str">
            <v>Y</v>
          </cell>
          <cell r="K795" t="str">
            <v>Y</v>
          </cell>
          <cell r="L795" t="str">
            <v>Y</v>
          </cell>
          <cell r="M795" t="str">
            <v>Y</v>
          </cell>
          <cell r="O795" t="str">
            <v>LCS101</v>
          </cell>
          <cell r="Q795" t="str">
            <v>CWA-LCS101</v>
          </cell>
          <cell r="R795" t="str">
            <v>VICKY TRIEB</v>
          </cell>
          <cell r="S795" t="str">
            <v>VICKYT@ACCRETIVETG.COM</v>
          </cell>
        </row>
        <row r="796">
          <cell r="F796" t="str">
            <v>419100009796</v>
          </cell>
          <cell r="I796" t="str">
            <v>Y</v>
          </cell>
          <cell r="J796" t="str">
            <v>Y</v>
          </cell>
          <cell r="K796" t="str">
            <v>Y</v>
          </cell>
          <cell r="L796" t="str">
            <v>Y</v>
          </cell>
          <cell r="M796" t="str">
            <v>Y</v>
          </cell>
          <cell r="O796" t="str">
            <v>LCS101</v>
          </cell>
          <cell r="Q796" t="str">
            <v>CWA-LCS101</v>
          </cell>
          <cell r="R796" t="str">
            <v>VICKY TRIEB</v>
          </cell>
          <cell r="S796" t="str">
            <v>VICKYT@ACCRETIVETG.COM</v>
          </cell>
        </row>
        <row r="797">
          <cell r="F797" t="str">
            <v>419100009796</v>
          </cell>
          <cell r="I797" t="str">
            <v>Y</v>
          </cell>
          <cell r="J797" t="str">
            <v>Y</v>
          </cell>
          <cell r="K797" t="str">
            <v>Y</v>
          </cell>
          <cell r="L797" t="str">
            <v>Y</v>
          </cell>
          <cell r="M797" t="str">
            <v>Y</v>
          </cell>
          <cell r="O797" t="str">
            <v>LCS101</v>
          </cell>
          <cell r="Q797" t="str">
            <v>CWA-LCS101</v>
          </cell>
          <cell r="R797" t="str">
            <v>VICKY TRIEB</v>
          </cell>
          <cell r="S797" t="str">
            <v>VICKYT@ACCRETIVETG.COM</v>
          </cell>
        </row>
        <row r="798">
          <cell r="F798" t="str">
            <v>419100009796</v>
          </cell>
          <cell r="I798" t="str">
            <v>Y</v>
          </cell>
          <cell r="J798" t="str">
            <v>Y</v>
          </cell>
          <cell r="K798" t="str">
            <v>Y</v>
          </cell>
          <cell r="L798" t="str">
            <v>Y</v>
          </cell>
          <cell r="M798" t="str">
            <v>Y</v>
          </cell>
          <cell r="O798" t="str">
            <v>LCS101</v>
          </cell>
          <cell r="Q798" t="str">
            <v>CWA-LCS101</v>
          </cell>
          <cell r="R798" t="str">
            <v>VICKY TRIEB</v>
          </cell>
          <cell r="S798" t="str">
            <v>VICKYT@ACCRETIVETG.COM</v>
          </cell>
        </row>
        <row r="799">
          <cell r="F799" t="str">
            <v>419100009796</v>
          </cell>
          <cell r="I799" t="str">
            <v>Y</v>
          </cell>
          <cell r="J799" t="str">
            <v>Y</v>
          </cell>
          <cell r="K799" t="str">
            <v>Y</v>
          </cell>
          <cell r="L799" t="str">
            <v>Y</v>
          </cell>
          <cell r="M799" t="str">
            <v>Y</v>
          </cell>
          <cell r="O799" t="str">
            <v>LCS101</v>
          </cell>
          <cell r="Q799" t="str">
            <v>CWA-LCS101</v>
          </cell>
          <cell r="R799" t="str">
            <v>VICKY TRIEB</v>
          </cell>
          <cell r="S799" t="str">
            <v>VICKYT@ACCRETIVETG.COM</v>
          </cell>
        </row>
        <row r="800">
          <cell r="F800" t="str">
            <v>419100009796</v>
          </cell>
          <cell r="I800" t="str">
            <v>Y</v>
          </cell>
          <cell r="J800" t="str">
            <v>Y</v>
          </cell>
          <cell r="K800" t="str">
            <v>Y</v>
          </cell>
          <cell r="L800" t="str">
            <v>Y</v>
          </cell>
          <cell r="M800" t="str">
            <v>Y</v>
          </cell>
          <cell r="O800" t="str">
            <v>LCS101</v>
          </cell>
          <cell r="Q800" t="str">
            <v>CWA-LCS101</v>
          </cell>
          <cell r="R800" t="str">
            <v>VICKY TRIEB</v>
          </cell>
          <cell r="S800" t="str">
            <v>VICKYT@ACCRETIVETG.COM</v>
          </cell>
        </row>
        <row r="801">
          <cell r="F801" t="str">
            <v>419100009796</v>
          </cell>
          <cell r="I801" t="str">
            <v>Y</v>
          </cell>
          <cell r="J801" t="str">
            <v>Y</v>
          </cell>
          <cell r="K801" t="str">
            <v>Y</v>
          </cell>
          <cell r="L801" t="str">
            <v>Y</v>
          </cell>
          <cell r="M801" t="str">
            <v>Y</v>
          </cell>
          <cell r="O801" t="str">
            <v>LCS101</v>
          </cell>
          <cell r="Q801" t="str">
            <v>CWA-LCS101</v>
          </cell>
          <cell r="R801" t="str">
            <v>VICKY TRIEB</v>
          </cell>
          <cell r="S801" t="str">
            <v>VICKYT@ACCRETIVETG.COM</v>
          </cell>
        </row>
        <row r="802">
          <cell r="F802" t="str">
            <v>419100009796</v>
          </cell>
          <cell r="I802" t="str">
            <v>Y</v>
          </cell>
          <cell r="J802" t="str">
            <v>Y</v>
          </cell>
          <cell r="K802" t="str">
            <v>Y</v>
          </cell>
          <cell r="L802" t="str">
            <v>Y</v>
          </cell>
          <cell r="M802" t="str">
            <v>Y</v>
          </cell>
          <cell r="O802" t="str">
            <v>LCS101</v>
          </cell>
          <cell r="Q802" t="str">
            <v>CWA-LCS101</v>
          </cell>
          <cell r="R802" t="str">
            <v>VICKY TRIEB</v>
          </cell>
          <cell r="S802" t="str">
            <v>VICKYT@ACCRETIVETG.COM</v>
          </cell>
        </row>
        <row r="803">
          <cell r="F803" t="str">
            <v>419100009796</v>
          </cell>
          <cell r="I803" t="str">
            <v>Y</v>
          </cell>
          <cell r="J803" t="str">
            <v>Y</v>
          </cell>
          <cell r="K803" t="str">
            <v>Y</v>
          </cell>
          <cell r="L803" t="str">
            <v>Y</v>
          </cell>
          <cell r="M803" t="str">
            <v>Y</v>
          </cell>
          <cell r="O803" t="str">
            <v>LCS101</v>
          </cell>
          <cell r="Q803" t="str">
            <v>CWA-LCS101</v>
          </cell>
          <cell r="R803" t="str">
            <v>VICKY TRIEB</v>
          </cell>
          <cell r="S803" t="str">
            <v>VICKYT@ACCRETIVETG.COM</v>
          </cell>
        </row>
        <row r="804">
          <cell r="F804" t="str">
            <v>419100009796</v>
          </cell>
          <cell r="I804" t="str">
            <v>Y</v>
          </cell>
          <cell r="J804" t="str">
            <v>Y</v>
          </cell>
          <cell r="K804" t="str">
            <v>Y</v>
          </cell>
          <cell r="L804" t="str">
            <v>Y</v>
          </cell>
          <cell r="M804" t="str">
            <v>Y</v>
          </cell>
          <cell r="O804" t="str">
            <v>LCS101</v>
          </cell>
          <cell r="Q804" t="str">
            <v>CWA-LCS101</v>
          </cell>
          <cell r="R804" t="str">
            <v>VICKY TRIEB</v>
          </cell>
          <cell r="S804" t="str">
            <v>VICKYT@ACCRETIVETG.COM</v>
          </cell>
        </row>
        <row r="805">
          <cell r="F805" t="str">
            <v>419100009796</v>
          </cell>
          <cell r="I805" t="str">
            <v>Y</v>
          </cell>
          <cell r="J805" t="str">
            <v>Y</v>
          </cell>
          <cell r="K805" t="str">
            <v>Y</v>
          </cell>
          <cell r="L805" t="str">
            <v>Y</v>
          </cell>
          <cell r="M805" t="str">
            <v>Y</v>
          </cell>
          <cell r="O805" t="str">
            <v>LCS101</v>
          </cell>
          <cell r="Q805" t="str">
            <v>CWA-LCS101</v>
          </cell>
          <cell r="R805" t="str">
            <v>VICKY TRIEB</v>
          </cell>
          <cell r="S805" t="str">
            <v>VICKYT@ACCRETIVETG.COM</v>
          </cell>
        </row>
        <row r="806">
          <cell r="F806" t="str">
            <v>419100009796</v>
          </cell>
          <cell r="I806" t="str">
            <v>Y</v>
          </cell>
          <cell r="J806" t="str">
            <v>Y</v>
          </cell>
          <cell r="K806" t="str">
            <v>Y</v>
          </cell>
          <cell r="L806" t="str">
            <v>Y</v>
          </cell>
          <cell r="M806" t="str">
            <v>Y</v>
          </cell>
          <cell r="O806" t="str">
            <v>LCS101</v>
          </cell>
          <cell r="Q806" t="str">
            <v>CWA-LCS101</v>
          </cell>
          <cell r="R806" t="str">
            <v>VICKY TRIEB</v>
          </cell>
          <cell r="S806" t="str">
            <v>VICKYT@ACCRETIVETG.COM</v>
          </cell>
        </row>
        <row r="807">
          <cell r="F807" t="str">
            <v>419100009796</v>
          </cell>
          <cell r="I807" t="str">
            <v>Y</v>
          </cell>
          <cell r="J807" t="str">
            <v>Y</v>
          </cell>
          <cell r="K807" t="str">
            <v>Y</v>
          </cell>
          <cell r="L807" t="str">
            <v>Y</v>
          </cell>
          <cell r="M807" t="str">
            <v>Y</v>
          </cell>
          <cell r="O807" t="str">
            <v>LCS101</v>
          </cell>
          <cell r="Q807" t="str">
            <v>CWA-LCS101</v>
          </cell>
          <cell r="R807" t="str">
            <v>VICKY TRIEB</v>
          </cell>
          <cell r="S807" t="str">
            <v>VICKYT@ACCRETIVETG.COM</v>
          </cell>
        </row>
        <row r="808">
          <cell r="F808" t="str">
            <v>419100009796</v>
          </cell>
          <cell r="I808" t="str">
            <v>Y</v>
          </cell>
          <cell r="J808" t="str">
            <v>Y</v>
          </cell>
          <cell r="K808" t="str">
            <v>Y</v>
          </cell>
          <cell r="L808" t="str">
            <v>Y</v>
          </cell>
          <cell r="M808" t="str">
            <v>Y</v>
          </cell>
          <cell r="O808" t="str">
            <v>LCS101</v>
          </cell>
          <cell r="Q808" t="str">
            <v>CWA-LCS101</v>
          </cell>
          <cell r="R808" t="str">
            <v>VICKY TRIEB</v>
          </cell>
          <cell r="S808" t="str">
            <v>VICKYT@ACCRETIVETG.COM</v>
          </cell>
        </row>
        <row r="809">
          <cell r="F809" t="str">
            <v>419100009796</v>
          </cell>
          <cell r="I809" t="str">
            <v>Y</v>
          </cell>
          <cell r="J809" t="str">
            <v>Y</v>
          </cell>
          <cell r="K809" t="str">
            <v>Y</v>
          </cell>
          <cell r="L809" t="str">
            <v>Y</v>
          </cell>
          <cell r="M809" t="str">
            <v>Y</v>
          </cell>
          <cell r="O809" t="str">
            <v>LCS101</v>
          </cell>
          <cell r="Q809" t="str">
            <v>CWA-LCS101</v>
          </cell>
          <cell r="R809" t="str">
            <v>VICKY TRIEB</v>
          </cell>
          <cell r="S809" t="str">
            <v>VICKYT@ACCRETIVETG.COM</v>
          </cell>
        </row>
        <row r="810">
          <cell r="F810" t="str">
            <v>419100009796</v>
          </cell>
          <cell r="I810" t="str">
            <v>Y</v>
          </cell>
          <cell r="J810" t="str">
            <v>Y</v>
          </cell>
          <cell r="K810" t="str">
            <v>Y</v>
          </cell>
          <cell r="L810" t="str">
            <v>Y</v>
          </cell>
          <cell r="M810" t="str">
            <v>Y</v>
          </cell>
          <cell r="O810" t="str">
            <v>LCS101</v>
          </cell>
          <cell r="Q810" t="str">
            <v>CWA-LCS101</v>
          </cell>
          <cell r="R810" t="str">
            <v>VICKY TRIEB</v>
          </cell>
          <cell r="S810" t="str">
            <v>VICKYT@ACCRETIVETG.COM</v>
          </cell>
        </row>
        <row r="811">
          <cell r="F811" t="str">
            <v>419100009796</v>
          </cell>
          <cell r="I811" t="str">
            <v>Y</v>
          </cell>
          <cell r="J811" t="str">
            <v>Y</v>
          </cell>
          <cell r="K811" t="str">
            <v>Y</v>
          </cell>
          <cell r="L811" t="str">
            <v>Y</v>
          </cell>
          <cell r="M811" t="str">
            <v>Y</v>
          </cell>
          <cell r="O811" t="str">
            <v>LCS101</v>
          </cell>
          <cell r="Q811" t="str">
            <v>CWA-LCS101</v>
          </cell>
          <cell r="R811" t="str">
            <v>VICKY TRIEB</v>
          </cell>
          <cell r="S811" t="str">
            <v>VICKYT@ACCRETIVETG.COM</v>
          </cell>
        </row>
        <row r="812">
          <cell r="F812" t="str">
            <v>419100009796</v>
          </cell>
          <cell r="I812" t="str">
            <v>Y</v>
          </cell>
          <cell r="J812" t="str">
            <v>Y</v>
          </cell>
          <cell r="K812" t="str">
            <v>Y</v>
          </cell>
          <cell r="L812" t="str">
            <v>Y</v>
          </cell>
          <cell r="M812" t="str">
            <v>Y</v>
          </cell>
          <cell r="O812" t="str">
            <v>LCS101</v>
          </cell>
          <cell r="Q812" t="str">
            <v>CWA-LCS101</v>
          </cell>
          <cell r="R812" t="str">
            <v>VICKY TRIEB</v>
          </cell>
          <cell r="S812" t="str">
            <v>VICKYT@ACCRETIVETG.COM</v>
          </cell>
        </row>
        <row r="813">
          <cell r="F813" t="str">
            <v>419100009796</v>
          </cell>
          <cell r="I813" t="str">
            <v>Y</v>
          </cell>
          <cell r="J813" t="str">
            <v>Y</v>
          </cell>
          <cell r="K813" t="str">
            <v>Y</v>
          </cell>
          <cell r="L813" t="str">
            <v>Y</v>
          </cell>
          <cell r="M813" t="str">
            <v>Y</v>
          </cell>
          <cell r="O813" t="str">
            <v>LCS101</v>
          </cell>
          <cell r="Q813" t="str">
            <v>CWA-LCS101</v>
          </cell>
          <cell r="R813" t="str">
            <v>VICKY TRIEB</v>
          </cell>
          <cell r="S813" t="str">
            <v>VICKYT@ACCRETIVETG.COM</v>
          </cell>
        </row>
        <row r="814">
          <cell r="F814" t="str">
            <v>419100009796</v>
          </cell>
          <cell r="I814" t="str">
            <v>Y</v>
          </cell>
          <cell r="J814" t="str">
            <v>Y</v>
          </cell>
          <cell r="K814" t="str">
            <v>Y</v>
          </cell>
          <cell r="L814" t="str">
            <v>Y</v>
          </cell>
          <cell r="M814" t="str">
            <v>Y</v>
          </cell>
          <cell r="O814" t="str">
            <v>LCS101</v>
          </cell>
          <cell r="Q814" t="str">
            <v>CWA-LCS101</v>
          </cell>
          <cell r="R814" t="str">
            <v>VICKY TRIEB</v>
          </cell>
          <cell r="S814" t="str">
            <v>VICKYT@ACCRETIVETG.COM</v>
          </cell>
        </row>
        <row r="815">
          <cell r="F815" t="str">
            <v>419100009796</v>
          </cell>
          <cell r="I815" t="str">
            <v>Y</v>
          </cell>
          <cell r="J815" t="str">
            <v>Y</v>
          </cell>
          <cell r="K815" t="str">
            <v>Y</v>
          </cell>
          <cell r="L815" t="str">
            <v>Y</v>
          </cell>
          <cell r="M815" t="str">
            <v>Y</v>
          </cell>
          <cell r="O815" t="str">
            <v>LCS101</v>
          </cell>
          <cell r="Q815" t="str">
            <v>CWA-LCS101</v>
          </cell>
          <cell r="R815" t="str">
            <v>VICKY TRIEB</v>
          </cell>
          <cell r="S815" t="str">
            <v>VICKYT@ACCRETIVETG.COM</v>
          </cell>
        </row>
        <row r="816">
          <cell r="F816" t="str">
            <v>419100009796</v>
          </cell>
          <cell r="I816" t="str">
            <v>Y</v>
          </cell>
          <cell r="J816" t="str">
            <v>Y</v>
          </cell>
          <cell r="K816" t="str">
            <v>Y</v>
          </cell>
          <cell r="L816" t="str">
            <v>Y</v>
          </cell>
          <cell r="M816" t="str">
            <v>Y</v>
          </cell>
          <cell r="O816" t="str">
            <v>LCS101</v>
          </cell>
          <cell r="Q816" t="str">
            <v>CWA-LCS101</v>
          </cell>
          <cell r="R816" t="str">
            <v>VICKY TRIEB</v>
          </cell>
          <cell r="S816" t="str">
            <v>VICKYT@ACCRETIVETG.COM</v>
          </cell>
        </row>
        <row r="817">
          <cell r="F817" t="str">
            <v>419100009796</v>
          </cell>
          <cell r="I817" t="str">
            <v>Y</v>
          </cell>
          <cell r="J817" t="str">
            <v>Y</v>
          </cell>
          <cell r="K817" t="str">
            <v>Y</v>
          </cell>
          <cell r="L817" t="str">
            <v>Y</v>
          </cell>
          <cell r="M817" t="str">
            <v>Y</v>
          </cell>
          <cell r="O817" t="str">
            <v>LCS101</v>
          </cell>
          <cell r="Q817" t="str">
            <v>CWA-LCS101</v>
          </cell>
          <cell r="R817" t="str">
            <v>VICKY TRIEB</v>
          </cell>
          <cell r="S817" t="str">
            <v>VICKYT@ACCRETIVETG.COM</v>
          </cell>
        </row>
        <row r="818">
          <cell r="F818" t="str">
            <v>419100009796</v>
          </cell>
          <cell r="I818" t="str">
            <v>Y</v>
          </cell>
          <cell r="J818" t="str">
            <v>Y</v>
          </cell>
          <cell r="K818" t="str">
            <v>Y</v>
          </cell>
          <cell r="L818" t="str">
            <v>Y</v>
          </cell>
          <cell r="M818" t="str">
            <v>Y</v>
          </cell>
          <cell r="O818" t="str">
            <v>LCS101</v>
          </cell>
          <cell r="Q818" t="str">
            <v>CWA-LCS101</v>
          </cell>
          <cell r="R818" t="str">
            <v>VICKY TRIEB</v>
          </cell>
          <cell r="S818" t="str">
            <v>VICKYT@ACCRETIVETG.COM</v>
          </cell>
        </row>
        <row r="819">
          <cell r="F819" t="str">
            <v>419100009796</v>
          </cell>
          <cell r="I819" t="str">
            <v>Y</v>
          </cell>
          <cell r="J819" t="str">
            <v>Y</v>
          </cell>
          <cell r="K819" t="str">
            <v>Y</v>
          </cell>
          <cell r="L819" t="str">
            <v>Y</v>
          </cell>
          <cell r="M819" t="str">
            <v>Y</v>
          </cell>
          <cell r="O819" t="str">
            <v>LCS101</v>
          </cell>
          <cell r="Q819" t="str">
            <v>CWA-LCS101</v>
          </cell>
          <cell r="R819" t="str">
            <v>VICKY TRIEB</v>
          </cell>
          <cell r="S819" t="str">
            <v>VICKYT@ACCRETIVETG.COM</v>
          </cell>
        </row>
        <row r="820">
          <cell r="F820" t="str">
            <v>419100009796</v>
          </cell>
          <cell r="I820" t="str">
            <v>Y</v>
          </cell>
          <cell r="J820" t="str">
            <v>Y</v>
          </cell>
          <cell r="K820" t="str">
            <v>Y</v>
          </cell>
          <cell r="L820" t="str">
            <v>Y</v>
          </cell>
          <cell r="M820" t="str">
            <v>Y</v>
          </cell>
          <cell r="O820" t="str">
            <v>LCS101</v>
          </cell>
          <cell r="Q820" t="str">
            <v>CWA-LCS101</v>
          </cell>
          <cell r="R820" t="str">
            <v>VICKY TRIEB</v>
          </cell>
          <cell r="S820" t="str">
            <v>VICKYT@ACCRETIVETG.COM</v>
          </cell>
        </row>
        <row r="821">
          <cell r="F821" t="str">
            <v>419100009796</v>
          </cell>
          <cell r="I821" t="str">
            <v>Y</v>
          </cell>
          <cell r="J821" t="str">
            <v>Y</v>
          </cell>
          <cell r="K821" t="str">
            <v>Y</v>
          </cell>
          <cell r="L821" t="str">
            <v>Y</v>
          </cell>
          <cell r="M821" t="str">
            <v>Y</v>
          </cell>
          <cell r="O821" t="str">
            <v>LCS101</v>
          </cell>
          <cell r="Q821" t="str">
            <v>CWA-LCS101</v>
          </cell>
          <cell r="R821" t="str">
            <v>VICKY TRIEB</v>
          </cell>
          <cell r="S821" t="str">
            <v>VICKYT@ACCRETIVETG.COM</v>
          </cell>
        </row>
        <row r="822">
          <cell r="F822" t="str">
            <v>419100009796</v>
          </cell>
          <cell r="I822" t="str">
            <v>Y</v>
          </cell>
          <cell r="J822" t="str">
            <v>Y</v>
          </cell>
          <cell r="K822" t="str">
            <v>Y</v>
          </cell>
          <cell r="L822" t="str">
            <v>Y</v>
          </cell>
          <cell r="M822" t="str">
            <v>Y</v>
          </cell>
          <cell r="O822" t="str">
            <v>LCS101</v>
          </cell>
          <cell r="Q822" t="str">
            <v>CWA-LCS101</v>
          </cell>
          <cell r="R822" t="str">
            <v>VICKY TRIEB</v>
          </cell>
          <cell r="S822" t="str">
            <v>VICKYT@ACCRETIVETG.COM</v>
          </cell>
        </row>
        <row r="823">
          <cell r="F823" t="str">
            <v>419100009796</v>
          </cell>
          <cell r="I823" t="str">
            <v>Y</v>
          </cell>
          <cell r="J823" t="str">
            <v>Y</v>
          </cell>
          <cell r="K823" t="str">
            <v>Y</v>
          </cell>
          <cell r="L823" t="str">
            <v>Y</v>
          </cell>
          <cell r="M823" t="str">
            <v>Y</v>
          </cell>
          <cell r="O823" t="str">
            <v>LCS101</v>
          </cell>
          <cell r="Q823" t="str">
            <v>CWA-LCS101</v>
          </cell>
          <cell r="R823" t="str">
            <v>VICKY TRIEB</v>
          </cell>
          <cell r="S823" t="str">
            <v>VICKYT@ACCRETIVETG.COM</v>
          </cell>
        </row>
        <row r="824">
          <cell r="F824" t="str">
            <v>419100009796</v>
          </cell>
          <cell r="I824" t="str">
            <v>Y</v>
          </cell>
          <cell r="J824" t="str">
            <v>Y</v>
          </cell>
          <cell r="K824" t="str">
            <v>Y</v>
          </cell>
          <cell r="L824" t="str">
            <v>Y</v>
          </cell>
          <cell r="M824" t="str">
            <v>Y</v>
          </cell>
          <cell r="O824" t="str">
            <v>LCS101</v>
          </cell>
          <cell r="Q824" t="str">
            <v>CWA-LCS101</v>
          </cell>
          <cell r="R824" t="str">
            <v>VICKY TRIEB</v>
          </cell>
          <cell r="S824" t="str">
            <v>VICKYT@ACCRETIVETG.COM</v>
          </cell>
        </row>
        <row r="825">
          <cell r="F825" t="str">
            <v>419100009796</v>
          </cell>
          <cell r="I825" t="str">
            <v>Y</v>
          </cell>
          <cell r="J825" t="str">
            <v>Y</v>
          </cell>
          <cell r="K825" t="str">
            <v>Y</v>
          </cell>
          <cell r="L825" t="str">
            <v>Y</v>
          </cell>
          <cell r="M825" t="str">
            <v>Y</v>
          </cell>
          <cell r="O825" t="str">
            <v>LCS101</v>
          </cell>
          <cell r="Q825" t="str">
            <v>CWA-LCS101</v>
          </cell>
          <cell r="R825" t="str">
            <v>VICKY TRIEB</v>
          </cell>
          <cell r="S825" t="str">
            <v>VICKYT@ACCRETIVETG.COM</v>
          </cell>
        </row>
        <row r="826">
          <cell r="F826" t="str">
            <v>419100009796</v>
          </cell>
          <cell r="I826" t="str">
            <v>Y</v>
          </cell>
          <cell r="J826" t="str">
            <v>Y</v>
          </cell>
          <cell r="K826" t="str">
            <v>Y</v>
          </cell>
          <cell r="L826" t="str">
            <v>Y</v>
          </cell>
          <cell r="M826" t="str">
            <v>Y</v>
          </cell>
          <cell r="O826" t="str">
            <v>LCS101</v>
          </cell>
          <cell r="Q826" t="str">
            <v>CWA-LCS101</v>
          </cell>
          <cell r="R826" t="str">
            <v>VICKY TRIEB</v>
          </cell>
          <cell r="S826" t="str">
            <v>VICKYT@ACCRETIVETG.COM</v>
          </cell>
        </row>
        <row r="827">
          <cell r="F827" t="str">
            <v>419100009796</v>
          </cell>
          <cell r="I827" t="str">
            <v>Y</v>
          </cell>
          <cell r="J827" t="str">
            <v>Y</v>
          </cell>
          <cell r="K827" t="str">
            <v>Y</v>
          </cell>
          <cell r="L827" t="str">
            <v>Y</v>
          </cell>
          <cell r="M827" t="str">
            <v>Y</v>
          </cell>
          <cell r="O827" t="str">
            <v>LCS101</v>
          </cell>
          <cell r="Q827" t="str">
            <v>CWA-LCS101</v>
          </cell>
          <cell r="R827" t="str">
            <v>VICKY TRIEB</v>
          </cell>
          <cell r="S827" t="str">
            <v>VICKYT@ACCRETIVETG.COM</v>
          </cell>
        </row>
        <row r="828">
          <cell r="F828" t="str">
            <v>419100009796</v>
          </cell>
          <cell r="I828" t="str">
            <v>Y</v>
          </cell>
          <cell r="J828" t="str">
            <v>Y</v>
          </cell>
          <cell r="K828" t="str">
            <v>Y</v>
          </cell>
          <cell r="L828" t="str">
            <v>Y</v>
          </cell>
          <cell r="M828" t="str">
            <v>Y</v>
          </cell>
          <cell r="O828" t="str">
            <v>LCS101</v>
          </cell>
          <cell r="Q828" t="str">
            <v>CWA-LCS101</v>
          </cell>
          <cell r="R828" t="str">
            <v>VICKY TRIEB</v>
          </cell>
          <cell r="S828" t="str">
            <v>VICKYT@ACCRETIVETG.COM</v>
          </cell>
        </row>
        <row r="829">
          <cell r="F829" t="str">
            <v>419100009796</v>
          </cell>
          <cell r="I829" t="str">
            <v>Y</v>
          </cell>
          <cell r="J829" t="str">
            <v>Y</v>
          </cell>
          <cell r="K829" t="str">
            <v>Y</v>
          </cell>
          <cell r="L829" t="str">
            <v>Y</v>
          </cell>
          <cell r="M829" t="str">
            <v>Y</v>
          </cell>
          <cell r="O829" t="str">
            <v>LCS101</v>
          </cell>
          <cell r="Q829" t="str">
            <v>CWA-LCS101</v>
          </cell>
          <cell r="R829" t="str">
            <v>VICKY TRIEB</v>
          </cell>
          <cell r="S829" t="str">
            <v>VICKYT@ACCRETIVETG.COM</v>
          </cell>
        </row>
        <row r="830">
          <cell r="F830" t="str">
            <v>419100009796</v>
          </cell>
          <cell r="I830" t="str">
            <v>Y</v>
          </cell>
          <cell r="J830" t="str">
            <v>Y</v>
          </cell>
          <cell r="K830" t="str">
            <v>Y</v>
          </cell>
          <cell r="L830" t="str">
            <v>Y</v>
          </cell>
          <cell r="M830" t="str">
            <v>Y</v>
          </cell>
          <cell r="O830" t="str">
            <v>LCS101</v>
          </cell>
          <cell r="Q830" t="str">
            <v>CWA-LCS101</v>
          </cell>
          <cell r="R830" t="str">
            <v>VICKY TRIEB</v>
          </cell>
          <cell r="S830" t="str">
            <v>VICKYT@ACCRETIVETG.COM</v>
          </cell>
        </row>
        <row r="831">
          <cell r="F831" t="str">
            <v>419100009796</v>
          </cell>
          <cell r="I831" t="str">
            <v>Y</v>
          </cell>
          <cell r="J831" t="str">
            <v>Y</v>
          </cell>
          <cell r="K831" t="str">
            <v>Y</v>
          </cell>
          <cell r="L831" t="str">
            <v>Y</v>
          </cell>
          <cell r="M831" t="str">
            <v>Y</v>
          </cell>
          <cell r="O831" t="str">
            <v>LCS101</v>
          </cell>
          <cell r="Q831" t="str">
            <v>CWA-LCS101</v>
          </cell>
          <cell r="R831" t="str">
            <v>VICKY TRIEB</v>
          </cell>
          <cell r="S831" t="str">
            <v>VICKYT@ACCRETIVETG.COM</v>
          </cell>
        </row>
        <row r="832">
          <cell r="F832" t="str">
            <v>419100009796</v>
          </cell>
          <cell r="I832" t="str">
            <v>Y</v>
          </cell>
          <cell r="J832" t="str">
            <v>Y</v>
          </cell>
          <cell r="K832" t="str">
            <v>Y</v>
          </cell>
          <cell r="L832" t="str">
            <v>Y</v>
          </cell>
          <cell r="M832" t="str">
            <v>Y</v>
          </cell>
          <cell r="O832" t="str">
            <v>LCS101</v>
          </cell>
          <cell r="Q832" t="str">
            <v>CWA-LCS101</v>
          </cell>
          <cell r="R832" t="str">
            <v>VICKY TRIEB</v>
          </cell>
          <cell r="S832" t="str">
            <v>VICKYT@ACCRETIVETG.COM</v>
          </cell>
        </row>
        <row r="833">
          <cell r="F833" t="str">
            <v>419100009796</v>
          </cell>
          <cell r="I833" t="str">
            <v>Y</v>
          </cell>
          <cell r="J833" t="str">
            <v>Y</v>
          </cell>
          <cell r="K833" t="str">
            <v>Y</v>
          </cell>
          <cell r="L833" t="str">
            <v>Y</v>
          </cell>
          <cell r="M833" t="str">
            <v>Y</v>
          </cell>
          <cell r="O833" t="str">
            <v>LCS101</v>
          </cell>
          <cell r="Q833" t="str">
            <v>CWA-LCS101</v>
          </cell>
          <cell r="R833" t="str">
            <v>VICKY TRIEB</v>
          </cell>
          <cell r="S833" t="str">
            <v>VICKYT@ACCRETIVETG.COM</v>
          </cell>
        </row>
        <row r="834">
          <cell r="F834" t="str">
            <v>419100009796</v>
          </cell>
          <cell r="I834" t="str">
            <v>Y</v>
          </cell>
          <cell r="J834" t="str">
            <v>Y</v>
          </cell>
          <cell r="K834" t="str">
            <v>Y</v>
          </cell>
          <cell r="L834" t="str">
            <v>Y</v>
          </cell>
          <cell r="M834" t="str">
            <v>Y</v>
          </cell>
          <cell r="O834" t="str">
            <v>LCS101</v>
          </cell>
          <cell r="Q834" t="str">
            <v>CWA-LCS101</v>
          </cell>
          <cell r="R834" t="str">
            <v>VICKY TRIEB</v>
          </cell>
          <cell r="S834" t="str">
            <v>VICKYT@ACCRETIVETG.COM</v>
          </cell>
        </row>
        <row r="835">
          <cell r="F835" t="str">
            <v>419100009796</v>
          </cell>
          <cell r="I835" t="str">
            <v>Y</v>
          </cell>
          <cell r="J835" t="str">
            <v>Y</v>
          </cell>
          <cell r="K835" t="str">
            <v>Y</v>
          </cell>
          <cell r="L835" t="str">
            <v>Y</v>
          </cell>
          <cell r="M835" t="str">
            <v>Y</v>
          </cell>
          <cell r="O835" t="str">
            <v>LCS101</v>
          </cell>
          <cell r="Q835" t="str">
            <v>CWA-LCS101</v>
          </cell>
          <cell r="R835" t="str">
            <v>VICKY TRIEB</v>
          </cell>
          <cell r="S835" t="str">
            <v>VICKYT@ACCRETIVETG.COM</v>
          </cell>
        </row>
        <row r="836">
          <cell r="F836" t="str">
            <v>419100009796</v>
          </cell>
          <cell r="I836" t="str">
            <v>Y</v>
          </cell>
          <cell r="J836" t="str">
            <v>Y</v>
          </cell>
          <cell r="K836" t="str">
            <v>Y</v>
          </cell>
          <cell r="L836" t="str">
            <v>Y</v>
          </cell>
          <cell r="M836" t="str">
            <v>Y</v>
          </cell>
          <cell r="O836" t="str">
            <v>LCS101</v>
          </cell>
          <cell r="Q836" t="str">
            <v>CWA-LCS101</v>
          </cell>
          <cell r="R836" t="str">
            <v>VICKY TRIEB</v>
          </cell>
          <cell r="S836" t="str">
            <v>VICKYT@ACCRETIVETG.COM</v>
          </cell>
        </row>
        <row r="837">
          <cell r="F837" t="str">
            <v>419100009796</v>
          </cell>
          <cell r="I837" t="str">
            <v>Y</v>
          </cell>
          <cell r="J837" t="str">
            <v>Y</v>
          </cell>
          <cell r="K837" t="str">
            <v>Y</v>
          </cell>
          <cell r="L837" t="str">
            <v>Y</v>
          </cell>
          <cell r="M837" t="str">
            <v>Y</v>
          </cell>
          <cell r="O837" t="str">
            <v>LCS101</v>
          </cell>
          <cell r="Q837" t="str">
            <v>CWA-LCS101</v>
          </cell>
          <cell r="R837" t="str">
            <v>VICKY TRIEB</v>
          </cell>
          <cell r="S837" t="str">
            <v>VICKYT@ACCRETIVETG.COM</v>
          </cell>
        </row>
        <row r="838">
          <cell r="F838" t="str">
            <v>419100009796</v>
          </cell>
          <cell r="I838" t="str">
            <v>Y</v>
          </cell>
          <cell r="J838" t="str">
            <v>Y</v>
          </cell>
          <cell r="K838" t="str">
            <v>Y</v>
          </cell>
          <cell r="L838" t="str">
            <v>Y</v>
          </cell>
          <cell r="M838" t="str">
            <v>Y</v>
          </cell>
          <cell r="O838" t="str">
            <v>LCS101</v>
          </cell>
          <cell r="Q838" t="str">
            <v>CWA-LCS101</v>
          </cell>
          <cell r="R838" t="str">
            <v>VICKY TRIEB</v>
          </cell>
          <cell r="S838" t="str">
            <v>VICKYT@ACCRETIVETG.COM</v>
          </cell>
        </row>
        <row r="839">
          <cell r="F839" t="str">
            <v>419100009796</v>
          </cell>
          <cell r="I839" t="str">
            <v>Y</v>
          </cell>
          <cell r="J839" t="str">
            <v>Y</v>
          </cell>
          <cell r="K839" t="str">
            <v>Y</v>
          </cell>
          <cell r="L839" t="str">
            <v>Y</v>
          </cell>
          <cell r="M839" t="str">
            <v>Y</v>
          </cell>
          <cell r="O839" t="str">
            <v>LCS101</v>
          </cell>
          <cell r="Q839" t="str">
            <v>CWA-LCS101</v>
          </cell>
          <cell r="R839" t="str">
            <v>VICKY TRIEB</v>
          </cell>
          <cell r="S839" t="str">
            <v>VICKYT@ACCRETIVETG.COM</v>
          </cell>
        </row>
        <row r="840">
          <cell r="F840" t="str">
            <v>419100009796</v>
          </cell>
          <cell r="I840" t="str">
            <v>Y</v>
          </cell>
          <cell r="J840" t="str">
            <v>Y</v>
          </cell>
          <cell r="K840" t="str">
            <v>Y</v>
          </cell>
          <cell r="L840" t="str">
            <v>Y</v>
          </cell>
          <cell r="M840" t="str">
            <v>Y</v>
          </cell>
          <cell r="O840" t="str">
            <v>LCS101</v>
          </cell>
          <cell r="Q840" t="str">
            <v>CWA-LCS101</v>
          </cell>
          <cell r="R840" t="str">
            <v>VICKY TRIEB</v>
          </cell>
          <cell r="S840" t="str">
            <v>VICKYT@ACCRETIVETG.COM</v>
          </cell>
        </row>
        <row r="841">
          <cell r="F841" t="str">
            <v>419100009796</v>
          </cell>
          <cell r="I841" t="str">
            <v>Y</v>
          </cell>
          <cell r="J841" t="str">
            <v>Y</v>
          </cell>
          <cell r="K841" t="str">
            <v>Y</v>
          </cell>
          <cell r="L841" t="str">
            <v>Y</v>
          </cell>
          <cell r="M841" t="str">
            <v>Y</v>
          </cell>
          <cell r="O841" t="str">
            <v>LCS101</v>
          </cell>
          <cell r="Q841" t="str">
            <v>CWA-LCS101</v>
          </cell>
          <cell r="R841" t="str">
            <v>VICKY TRIEB</v>
          </cell>
          <cell r="S841" t="str">
            <v>VICKYT@ACCRETIVETG.COM</v>
          </cell>
        </row>
        <row r="842">
          <cell r="F842" t="str">
            <v>419100009796</v>
          </cell>
          <cell r="I842" t="str">
            <v>Y</v>
          </cell>
          <cell r="J842" t="str">
            <v>Y</v>
          </cell>
          <cell r="K842" t="str">
            <v>Y</v>
          </cell>
          <cell r="L842" t="str">
            <v>Y</v>
          </cell>
          <cell r="M842" t="str">
            <v>Y</v>
          </cell>
          <cell r="O842" t="str">
            <v>LCS101</v>
          </cell>
          <cell r="Q842" t="str">
            <v>CWA-LCS101</v>
          </cell>
          <cell r="R842" t="str">
            <v>VICKY TRIEB</v>
          </cell>
          <cell r="S842" t="str">
            <v>VICKYT@ACCRETIVETG.COM</v>
          </cell>
        </row>
        <row r="843">
          <cell r="F843" t="str">
            <v>419100009796</v>
          </cell>
          <cell r="I843" t="str">
            <v>Y</v>
          </cell>
          <cell r="J843" t="str">
            <v>Y</v>
          </cell>
          <cell r="K843" t="str">
            <v>Y</v>
          </cell>
          <cell r="L843" t="str">
            <v>Y</v>
          </cell>
          <cell r="M843" t="str">
            <v>Y</v>
          </cell>
          <cell r="O843" t="str">
            <v>LCS101</v>
          </cell>
          <cell r="Q843" t="str">
            <v>CWA-LCS101</v>
          </cell>
          <cell r="R843" t="str">
            <v>VICKY TRIEB</v>
          </cell>
          <cell r="S843" t="str">
            <v>VICKYT@ACCRETIVETG.COM</v>
          </cell>
        </row>
        <row r="844">
          <cell r="F844" t="str">
            <v>419100009796</v>
          </cell>
          <cell r="I844" t="str">
            <v>Y</v>
          </cell>
          <cell r="J844" t="str">
            <v>Y</v>
          </cell>
          <cell r="K844" t="str">
            <v>Y</v>
          </cell>
          <cell r="L844" t="str">
            <v>Y</v>
          </cell>
          <cell r="M844" t="str">
            <v>Y</v>
          </cell>
          <cell r="O844" t="str">
            <v>LCS101</v>
          </cell>
          <cell r="Q844" t="str">
            <v>CWA-LCS101</v>
          </cell>
          <cell r="R844" t="str">
            <v>VICKY TRIEB</v>
          </cell>
          <cell r="S844" t="str">
            <v>VICKYT@ACCRETIVETG.COM</v>
          </cell>
        </row>
        <row r="845">
          <cell r="F845" t="str">
            <v>419100009796</v>
          </cell>
          <cell r="I845" t="str">
            <v>Y</v>
          </cell>
          <cell r="J845" t="str">
            <v>Y</v>
          </cell>
          <cell r="K845" t="str">
            <v>Y</v>
          </cell>
          <cell r="L845" t="str">
            <v>Y</v>
          </cell>
          <cell r="M845" t="str">
            <v>Y</v>
          </cell>
          <cell r="O845" t="str">
            <v>LCS101</v>
          </cell>
          <cell r="Q845" t="str">
            <v>CWA-LCS101</v>
          </cell>
          <cell r="R845" t="str">
            <v>VICKY TRIEB</v>
          </cell>
          <cell r="S845" t="str">
            <v>VICKYT@ACCRETIVETG.COM</v>
          </cell>
        </row>
        <row r="846">
          <cell r="F846" t="str">
            <v>419100009796</v>
          </cell>
          <cell r="I846" t="str">
            <v>Y</v>
          </cell>
          <cell r="J846" t="str">
            <v>Y</v>
          </cell>
          <cell r="K846" t="str">
            <v>Y</v>
          </cell>
          <cell r="L846" t="str">
            <v>Y</v>
          </cell>
          <cell r="M846" t="str">
            <v>Y</v>
          </cell>
          <cell r="O846" t="str">
            <v>LCS101</v>
          </cell>
          <cell r="Q846" t="str">
            <v>CWA-LCS101</v>
          </cell>
          <cell r="R846" t="str">
            <v>VICKY TRIEB</v>
          </cell>
          <cell r="S846" t="str">
            <v>VICKYT@ACCRETIVETG.COM</v>
          </cell>
        </row>
        <row r="847">
          <cell r="F847" t="str">
            <v>419100009796</v>
          </cell>
          <cell r="I847" t="str">
            <v>Y</v>
          </cell>
          <cell r="J847" t="str">
            <v>Y</v>
          </cell>
          <cell r="K847" t="str">
            <v>Y</v>
          </cell>
          <cell r="L847" t="str">
            <v>Y</v>
          </cell>
          <cell r="M847" t="str">
            <v>Y</v>
          </cell>
          <cell r="O847" t="str">
            <v>LCS101</v>
          </cell>
          <cell r="Q847" t="str">
            <v>CWA-LCS101</v>
          </cell>
          <cell r="R847" t="str">
            <v>VICKY TRIEB</v>
          </cell>
          <cell r="S847" t="str">
            <v>VICKYT@ACCRETIVETG.COM</v>
          </cell>
        </row>
        <row r="848">
          <cell r="F848" t="str">
            <v>419100009796</v>
          </cell>
          <cell r="I848" t="str">
            <v>Y</v>
          </cell>
          <cell r="J848" t="str">
            <v>Y</v>
          </cell>
          <cell r="K848" t="str">
            <v>Y</v>
          </cell>
          <cell r="L848" t="str">
            <v>Y</v>
          </cell>
          <cell r="M848" t="str">
            <v>Y</v>
          </cell>
          <cell r="O848" t="str">
            <v>LCS101</v>
          </cell>
          <cell r="Q848" t="str">
            <v>CWA-LCS101</v>
          </cell>
          <cell r="R848" t="str">
            <v>VICKY TRIEB</v>
          </cell>
          <cell r="S848" t="str">
            <v>VICKYT@ACCRETIVETG.COM</v>
          </cell>
        </row>
        <row r="849">
          <cell r="F849" t="str">
            <v>419100009796</v>
          </cell>
          <cell r="I849" t="str">
            <v>Y</v>
          </cell>
          <cell r="J849" t="str">
            <v>Y</v>
          </cell>
          <cell r="K849" t="str">
            <v>Y</v>
          </cell>
          <cell r="L849" t="str">
            <v>Y</v>
          </cell>
          <cell r="M849" t="str">
            <v>Y</v>
          </cell>
          <cell r="O849" t="str">
            <v>LCS101</v>
          </cell>
          <cell r="Q849" t="str">
            <v>CWA-LCS101</v>
          </cell>
          <cell r="R849" t="str">
            <v>VICKY TRIEB</v>
          </cell>
          <cell r="S849" t="str">
            <v>VICKYT@ACCRETIVETG.COM</v>
          </cell>
        </row>
        <row r="850">
          <cell r="F850" t="str">
            <v>419100009796</v>
          </cell>
          <cell r="I850" t="str">
            <v>Y</v>
          </cell>
          <cell r="J850" t="str">
            <v>Y</v>
          </cell>
          <cell r="K850" t="str">
            <v>Y</v>
          </cell>
          <cell r="L850" t="str">
            <v>Y</v>
          </cell>
          <cell r="M850" t="str">
            <v>Y</v>
          </cell>
          <cell r="O850" t="str">
            <v>LCS101</v>
          </cell>
          <cell r="Q850" t="str">
            <v>CWA-LCS101</v>
          </cell>
          <cell r="R850" t="str">
            <v>VICKY TRIEB</v>
          </cell>
          <cell r="S850" t="str">
            <v>VICKYT@ACCRETIVETG.COM</v>
          </cell>
        </row>
        <row r="851">
          <cell r="F851" t="str">
            <v>419100009796</v>
          </cell>
          <cell r="I851" t="str">
            <v>Y</v>
          </cell>
          <cell r="J851" t="str">
            <v>Y</v>
          </cell>
          <cell r="K851" t="str">
            <v>Y</v>
          </cell>
          <cell r="L851" t="str">
            <v>Y</v>
          </cell>
          <cell r="M851" t="str">
            <v>Y</v>
          </cell>
          <cell r="O851" t="str">
            <v>LCS101</v>
          </cell>
          <cell r="Q851" t="str">
            <v>CWA-LCS101</v>
          </cell>
          <cell r="R851" t="str">
            <v>VICKY TRIEB</v>
          </cell>
          <cell r="S851" t="str">
            <v>VICKYT@ACCRETIVETG.COM</v>
          </cell>
        </row>
        <row r="852">
          <cell r="F852" t="str">
            <v>419100009796</v>
          </cell>
          <cell r="I852" t="str">
            <v>Y</v>
          </cell>
          <cell r="J852" t="str">
            <v>Y</v>
          </cell>
          <cell r="K852" t="str">
            <v>Y</v>
          </cell>
          <cell r="L852" t="str">
            <v>Y</v>
          </cell>
          <cell r="M852" t="str">
            <v>Y</v>
          </cell>
          <cell r="O852" t="str">
            <v>LCS101</v>
          </cell>
          <cell r="Q852" t="str">
            <v>CWA-LCS101</v>
          </cell>
          <cell r="R852" t="str">
            <v>VICKY TRIEB</v>
          </cell>
          <cell r="S852" t="str">
            <v>VICKYT@ACCRETIVETG.COM</v>
          </cell>
        </row>
        <row r="853">
          <cell r="F853" t="str">
            <v>419100009796</v>
          </cell>
          <cell r="I853" t="str">
            <v>Y</v>
          </cell>
          <cell r="J853" t="str">
            <v>Y</v>
          </cell>
          <cell r="K853" t="str">
            <v>Y</v>
          </cell>
          <cell r="L853" t="str">
            <v>Y</v>
          </cell>
          <cell r="M853" t="str">
            <v>Y</v>
          </cell>
          <cell r="O853" t="str">
            <v>LCS101</v>
          </cell>
          <cell r="Q853" t="str">
            <v>CWA-LCS101</v>
          </cell>
          <cell r="R853" t="str">
            <v>VICKY TRIEB</v>
          </cell>
          <cell r="S853" t="str">
            <v>VICKYT@ACCRETIVETG.COM</v>
          </cell>
        </row>
        <row r="854">
          <cell r="F854" t="str">
            <v>419100009796</v>
          </cell>
          <cell r="I854" t="str">
            <v>Y</v>
          </cell>
          <cell r="J854" t="str">
            <v>Y</v>
          </cell>
          <cell r="K854" t="str">
            <v>Y</v>
          </cell>
          <cell r="L854" t="str">
            <v>Y</v>
          </cell>
          <cell r="M854" t="str">
            <v>Y</v>
          </cell>
          <cell r="O854" t="str">
            <v>LCS101</v>
          </cell>
          <cell r="Q854" t="str">
            <v>CWA-LCS101</v>
          </cell>
          <cell r="R854" t="str">
            <v>VICKY TRIEB</v>
          </cell>
          <cell r="S854" t="str">
            <v>VICKYT@ACCRETIVETG.COM</v>
          </cell>
        </row>
        <row r="855">
          <cell r="F855" t="str">
            <v>419100009796</v>
          </cell>
          <cell r="I855" t="str">
            <v>Y</v>
          </cell>
          <cell r="J855" t="str">
            <v>Y</v>
          </cell>
          <cell r="K855" t="str">
            <v>Y</v>
          </cell>
          <cell r="L855" t="str">
            <v>Y</v>
          </cell>
          <cell r="M855" t="str">
            <v>Y</v>
          </cell>
          <cell r="O855" t="str">
            <v>LCS101</v>
          </cell>
          <cell r="Q855" t="str">
            <v>CWA-LCS101</v>
          </cell>
          <cell r="R855" t="str">
            <v>VICKY TRIEB</v>
          </cell>
          <cell r="S855" t="str">
            <v>VICKYT@ACCRETIVETG.COM</v>
          </cell>
        </row>
        <row r="856">
          <cell r="F856" t="str">
            <v>419100009796</v>
          </cell>
          <cell r="I856" t="str">
            <v>Y</v>
          </cell>
          <cell r="J856" t="str">
            <v>Y</v>
          </cell>
          <cell r="K856" t="str">
            <v>Y</v>
          </cell>
          <cell r="L856" t="str">
            <v>Y</v>
          </cell>
          <cell r="M856" t="str">
            <v>Y</v>
          </cell>
          <cell r="O856" t="str">
            <v>LCS101</v>
          </cell>
          <cell r="Q856" t="str">
            <v>CWA-LCS101</v>
          </cell>
          <cell r="R856" t="str">
            <v>VICKY TRIEB</v>
          </cell>
          <cell r="S856" t="str">
            <v>VICKYT@ACCRETIVETG.COM</v>
          </cell>
        </row>
        <row r="857">
          <cell r="F857" t="str">
            <v>419100009796</v>
          </cell>
          <cell r="I857" t="str">
            <v>Y</v>
          </cell>
          <cell r="J857" t="str">
            <v>Y</v>
          </cell>
          <cell r="K857" t="str">
            <v>Y</v>
          </cell>
          <cell r="L857" t="str">
            <v>Y</v>
          </cell>
          <cell r="M857" t="str">
            <v>Y</v>
          </cell>
          <cell r="O857" t="str">
            <v>LCS101</v>
          </cell>
          <cell r="Q857" t="str">
            <v>CWA-LCS101</v>
          </cell>
          <cell r="R857" t="str">
            <v>VICKY TRIEB</v>
          </cell>
          <cell r="S857" t="str">
            <v>VICKYT@ACCRETIVETG.COM</v>
          </cell>
        </row>
        <row r="858">
          <cell r="F858" t="str">
            <v>419100009796</v>
          </cell>
          <cell r="I858" t="str">
            <v>Y</v>
          </cell>
          <cell r="J858" t="str">
            <v>Y</v>
          </cell>
          <cell r="K858" t="str">
            <v>Y</v>
          </cell>
          <cell r="L858" t="str">
            <v>Y</v>
          </cell>
          <cell r="M858" t="str">
            <v>Y</v>
          </cell>
          <cell r="O858" t="str">
            <v>LCS101</v>
          </cell>
          <cell r="Q858" t="str">
            <v>CWA-LCS101</v>
          </cell>
          <cell r="R858" t="str">
            <v>VICKY TRIEB</v>
          </cell>
          <cell r="S858" t="str">
            <v>VICKYT@ACCRETIVETG.COM</v>
          </cell>
        </row>
        <row r="859">
          <cell r="F859" t="str">
            <v>419100009796</v>
          </cell>
          <cell r="I859" t="str">
            <v>Y</v>
          </cell>
          <cell r="J859" t="str">
            <v>Y</v>
          </cell>
          <cell r="K859" t="str">
            <v>Y</v>
          </cell>
          <cell r="L859" t="str">
            <v>Y</v>
          </cell>
          <cell r="M859" t="str">
            <v>Y</v>
          </cell>
          <cell r="O859" t="str">
            <v>LCS101</v>
          </cell>
          <cell r="Q859" t="str">
            <v>CWA-LCS101</v>
          </cell>
          <cell r="R859" t="str">
            <v>VICKY TRIEB</v>
          </cell>
          <cell r="S859" t="str">
            <v>VICKYT@ACCRETIVETG.COM</v>
          </cell>
        </row>
        <row r="860">
          <cell r="F860" t="str">
            <v>419100009796</v>
          </cell>
          <cell r="I860" t="str">
            <v>Y</v>
          </cell>
          <cell r="J860" t="str">
            <v>Y</v>
          </cell>
          <cell r="K860" t="str">
            <v>Y</v>
          </cell>
          <cell r="L860" t="str">
            <v>Y</v>
          </cell>
          <cell r="M860" t="str">
            <v>Y</v>
          </cell>
          <cell r="O860" t="str">
            <v>LCS101</v>
          </cell>
          <cell r="Q860" t="str">
            <v>CWA-LCS101</v>
          </cell>
          <cell r="R860" t="str">
            <v>VICKY TRIEB</v>
          </cell>
          <cell r="S860" t="str">
            <v>VICKYT@ACCRETIVETG.COM</v>
          </cell>
        </row>
        <row r="861">
          <cell r="F861" t="str">
            <v>419100009796</v>
          </cell>
          <cell r="I861" t="str">
            <v>Y</v>
          </cell>
          <cell r="J861" t="str">
            <v>Y</v>
          </cell>
          <cell r="K861" t="str">
            <v>Y</v>
          </cell>
          <cell r="L861" t="str">
            <v>Y</v>
          </cell>
          <cell r="M861" t="str">
            <v>Y</v>
          </cell>
          <cell r="O861" t="str">
            <v>LCS101</v>
          </cell>
          <cell r="Q861" t="str">
            <v>CWA-LCS101</v>
          </cell>
          <cell r="R861" t="str">
            <v>VICKY TRIEB</v>
          </cell>
          <cell r="S861" t="str">
            <v>VICKYT@ACCRETIVETG.COM</v>
          </cell>
        </row>
        <row r="862">
          <cell r="F862" t="str">
            <v>419100009796</v>
          </cell>
          <cell r="I862" t="str">
            <v>Y</v>
          </cell>
          <cell r="J862" t="str">
            <v>Y</v>
          </cell>
          <cell r="K862" t="str">
            <v>Y</v>
          </cell>
          <cell r="L862" t="str">
            <v>Y</v>
          </cell>
          <cell r="M862" t="str">
            <v>Y</v>
          </cell>
          <cell r="O862" t="str">
            <v>LCS101</v>
          </cell>
          <cell r="Q862" t="str">
            <v>CWA-LCS101</v>
          </cell>
          <cell r="R862" t="str">
            <v>VICKY TRIEB</v>
          </cell>
          <cell r="S862" t="str">
            <v>VICKYT@ACCRETIVETG.COM</v>
          </cell>
        </row>
        <row r="863">
          <cell r="F863" t="str">
            <v>419100009796</v>
          </cell>
          <cell r="I863" t="str">
            <v>Y</v>
          </cell>
          <cell r="J863" t="str">
            <v>Y</v>
          </cell>
          <cell r="K863" t="str">
            <v>Y</v>
          </cell>
          <cell r="L863" t="str">
            <v>Y</v>
          </cell>
          <cell r="M863" t="str">
            <v>Y</v>
          </cell>
          <cell r="O863" t="str">
            <v>LCS101</v>
          </cell>
          <cell r="Q863" t="str">
            <v>CWA-LCS101</v>
          </cell>
          <cell r="R863" t="str">
            <v>VICKY TRIEB</v>
          </cell>
          <cell r="S863" t="str">
            <v>VICKYT@ACCRETIVETG.COM</v>
          </cell>
        </row>
        <row r="864">
          <cell r="F864" t="str">
            <v>419100009796</v>
          </cell>
          <cell r="I864" t="str">
            <v>Y</v>
          </cell>
          <cell r="J864" t="str">
            <v>Y</v>
          </cell>
          <cell r="K864" t="str">
            <v>Y</v>
          </cell>
          <cell r="L864" t="str">
            <v>Y</v>
          </cell>
          <cell r="M864" t="str">
            <v>Y</v>
          </cell>
          <cell r="O864" t="str">
            <v>LCS101</v>
          </cell>
          <cell r="Q864" t="str">
            <v>CWA-LCS101</v>
          </cell>
          <cell r="R864" t="str">
            <v>VICKY TRIEB</v>
          </cell>
          <cell r="S864" t="str">
            <v>VICKYT@ACCRETIVETG.COM</v>
          </cell>
        </row>
        <row r="865">
          <cell r="F865" t="str">
            <v>419100009796</v>
          </cell>
          <cell r="I865" t="str">
            <v>Y</v>
          </cell>
          <cell r="J865" t="str">
            <v>Y</v>
          </cell>
          <cell r="K865" t="str">
            <v>Y</v>
          </cell>
          <cell r="L865" t="str">
            <v>Y</v>
          </cell>
          <cell r="M865" t="str">
            <v>Y</v>
          </cell>
          <cell r="O865" t="str">
            <v>LCS101</v>
          </cell>
          <cell r="Q865" t="str">
            <v>CWA-LCS101</v>
          </cell>
          <cell r="R865" t="str">
            <v>VICKY TRIEB</v>
          </cell>
          <cell r="S865" t="str">
            <v>VICKYT@ACCRETIVETG.COM</v>
          </cell>
        </row>
        <row r="866">
          <cell r="F866" t="str">
            <v>419100009796</v>
          </cell>
          <cell r="I866" t="str">
            <v>Y</v>
          </cell>
          <cell r="J866" t="str">
            <v>Y</v>
          </cell>
          <cell r="K866" t="str">
            <v>Y</v>
          </cell>
          <cell r="L866" t="str">
            <v>Y</v>
          </cell>
          <cell r="M866" t="str">
            <v>Y</v>
          </cell>
          <cell r="O866" t="str">
            <v>LCS101</v>
          </cell>
          <cell r="Q866" t="str">
            <v>CWA-LCS101</v>
          </cell>
          <cell r="R866" t="str">
            <v>VICKY TRIEB</v>
          </cell>
          <cell r="S866" t="str">
            <v>VICKYT@ACCRETIVETG.COM</v>
          </cell>
        </row>
        <row r="867">
          <cell r="F867" t="str">
            <v>419100009796</v>
          </cell>
          <cell r="I867" t="str">
            <v>Y</v>
          </cell>
          <cell r="J867" t="str">
            <v>Y</v>
          </cell>
          <cell r="K867" t="str">
            <v>Y</v>
          </cell>
          <cell r="L867" t="str">
            <v>Y</v>
          </cell>
          <cell r="M867" t="str">
            <v>Y</v>
          </cell>
          <cell r="O867" t="str">
            <v>LCS101</v>
          </cell>
          <cell r="Q867" t="str">
            <v>CWA-LCS101</v>
          </cell>
          <cell r="R867" t="str">
            <v>VICKY TRIEB</v>
          </cell>
          <cell r="S867" t="str">
            <v>VICKYT@ACCRETIVETG.COM</v>
          </cell>
        </row>
        <row r="868">
          <cell r="F868" t="str">
            <v>419100009796</v>
          </cell>
          <cell r="I868" t="str">
            <v>Y</v>
          </cell>
          <cell r="J868" t="str">
            <v>Y</v>
          </cell>
          <cell r="K868" t="str">
            <v>Y</v>
          </cell>
          <cell r="L868" t="str">
            <v>Y</v>
          </cell>
          <cell r="M868" t="str">
            <v>Y</v>
          </cell>
          <cell r="O868" t="str">
            <v>LCS101</v>
          </cell>
          <cell r="Q868" t="str">
            <v>CWA-LCS101</v>
          </cell>
          <cell r="R868" t="str">
            <v>VICKY TRIEB</v>
          </cell>
          <cell r="S868" t="str">
            <v>VICKYT@ACCRETIVETG.COM</v>
          </cell>
        </row>
        <row r="869">
          <cell r="F869" t="str">
            <v>419100009796</v>
          </cell>
          <cell r="I869" t="str">
            <v>Y</v>
          </cell>
          <cell r="J869" t="str">
            <v>Y</v>
          </cell>
          <cell r="K869" t="str">
            <v>Y</v>
          </cell>
          <cell r="L869" t="str">
            <v>Y</v>
          </cell>
          <cell r="M869" t="str">
            <v>Y</v>
          </cell>
          <cell r="O869" t="str">
            <v>LCS101</v>
          </cell>
          <cell r="Q869" t="str">
            <v>CWA-LCS101</v>
          </cell>
          <cell r="R869" t="str">
            <v>VICKY TRIEB</v>
          </cell>
          <cell r="S869" t="str">
            <v>VICKYT@ACCRETIVETG.COM</v>
          </cell>
        </row>
        <row r="870">
          <cell r="F870" t="str">
            <v>419100009796</v>
          </cell>
          <cell r="I870" t="str">
            <v>Y</v>
          </cell>
          <cell r="J870" t="str">
            <v>Y</v>
          </cell>
          <cell r="K870" t="str">
            <v>Y</v>
          </cell>
          <cell r="L870" t="str">
            <v>Y</v>
          </cell>
          <cell r="M870" t="str">
            <v>Y</v>
          </cell>
          <cell r="O870" t="str">
            <v>LCS101</v>
          </cell>
          <cell r="Q870" t="str">
            <v>CWA-LCS101</v>
          </cell>
          <cell r="R870" t="str">
            <v>VICKY TRIEB</v>
          </cell>
          <cell r="S870" t="str">
            <v>VICKYT@ACCRETIVETG.COM</v>
          </cell>
        </row>
        <row r="871">
          <cell r="F871" t="str">
            <v>419100009796</v>
          </cell>
          <cell r="I871" t="str">
            <v>Y</v>
          </cell>
          <cell r="J871" t="str">
            <v>Y</v>
          </cell>
          <cell r="K871" t="str">
            <v>Y</v>
          </cell>
          <cell r="L871" t="str">
            <v>Y</v>
          </cell>
          <cell r="M871" t="str">
            <v>Y</v>
          </cell>
          <cell r="O871" t="str">
            <v>LCS101</v>
          </cell>
          <cell r="Q871" t="str">
            <v>CWA-LCS101</v>
          </cell>
          <cell r="R871" t="str">
            <v>VICKY TRIEB</v>
          </cell>
          <cell r="S871" t="str">
            <v>VICKYT@ACCRETIVETG.COM</v>
          </cell>
        </row>
        <row r="872">
          <cell r="F872" t="str">
            <v>419100009796</v>
          </cell>
          <cell r="I872" t="str">
            <v>Y</v>
          </cell>
          <cell r="J872" t="str">
            <v>Y</v>
          </cell>
          <cell r="K872" t="str">
            <v>Y</v>
          </cell>
          <cell r="L872" t="str">
            <v>Y</v>
          </cell>
          <cell r="M872" t="str">
            <v>Y</v>
          </cell>
          <cell r="O872" t="str">
            <v>LCS101</v>
          </cell>
          <cell r="Q872" t="str">
            <v>CWA-LCS101</v>
          </cell>
          <cell r="R872" t="str">
            <v>VICKY TRIEB</v>
          </cell>
          <cell r="S872" t="str">
            <v>VICKYT@ACCRETIVETG.COM</v>
          </cell>
        </row>
        <row r="873">
          <cell r="F873" t="str">
            <v>419100009796</v>
          </cell>
          <cell r="I873" t="str">
            <v>Y</v>
          </cell>
          <cell r="J873" t="str">
            <v>Y</v>
          </cell>
          <cell r="K873" t="str">
            <v>Y</v>
          </cell>
          <cell r="L873" t="str">
            <v>Y</v>
          </cell>
          <cell r="M873" t="str">
            <v>Y</v>
          </cell>
          <cell r="O873" t="str">
            <v>LCS101</v>
          </cell>
          <cell r="Q873" t="str">
            <v>CWA-LCS101</v>
          </cell>
          <cell r="R873" t="str">
            <v>VICKY TRIEB</v>
          </cell>
          <cell r="S873" t="str">
            <v>VICKYT@ACCRETIVETG.COM</v>
          </cell>
        </row>
        <row r="874">
          <cell r="F874" t="str">
            <v>419100009796</v>
          </cell>
          <cell r="I874" t="str">
            <v>Y</v>
          </cell>
          <cell r="J874" t="str">
            <v>Y</v>
          </cell>
          <cell r="K874" t="str">
            <v>Y</v>
          </cell>
          <cell r="L874" t="str">
            <v>Y</v>
          </cell>
          <cell r="M874" t="str">
            <v>Y</v>
          </cell>
          <cell r="O874" t="str">
            <v>LCS101</v>
          </cell>
          <cell r="Q874" t="str">
            <v>CWA-LCS101</v>
          </cell>
          <cell r="R874" t="str">
            <v>VICKY TRIEB</v>
          </cell>
          <cell r="S874" t="str">
            <v>VICKYT@ACCRETIVETG.COM</v>
          </cell>
        </row>
        <row r="875">
          <cell r="F875" t="str">
            <v>419100009796</v>
          </cell>
          <cell r="I875" t="str">
            <v>Y</v>
          </cell>
          <cell r="J875" t="str">
            <v>Y</v>
          </cell>
          <cell r="K875" t="str">
            <v>Y</v>
          </cell>
          <cell r="L875" t="str">
            <v>Y</v>
          </cell>
          <cell r="M875" t="str">
            <v>Y</v>
          </cell>
          <cell r="O875" t="str">
            <v>LCS101</v>
          </cell>
          <cell r="Q875" t="str">
            <v>CWA-LCS101</v>
          </cell>
          <cell r="R875" t="str">
            <v>VICKY TRIEB</v>
          </cell>
          <cell r="S875" t="str">
            <v>VICKYT@ACCRETIVETG.COM</v>
          </cell>
        </row>
        <row r="876">
          <cell r="F876" t="str">
            <v>419100009796</v>
          </cell>
          <cell r="I876" t="str">
            <v>Y</v>
          </cell>
          <cell r="J876" t="str">
            <v>Y</v>
          </cell>
          <cell r="K876" t="str">
            <v>Y</v>
          </cell>
          <cell r="L876" t="str">
            <v>Y</v>
          </cell>
          <cell r="M876" t="str">
            <v>Y</v>
          </cell>
          <cell r="O876" t="str">
            <v>LCS101</v>
          </cell>
          <cell r="Q876" t="str">
            <v>CWA-LCS101</v>
          </cell>
          <cell r="R876" t="str">
            <v>VICKY TRIEB</v>
          </cell>
          <cell r="S876" t="str">
            <v>VICKYT@ACCRETIVETG.COM</v>
          </cell>
        </row>
        <row r="877">
          <cell r="F877" t="str">
            <v>419100009796</v>
          </cell>
          <cell r="I877" t="str">
            <v>Y</v>
          </cell>
          <cell r="J877" t="str">
            <v>Y</v>
          </cell>
          <cell r="K877" t="str">
            <v>Y</v>
          </cell>
          <cell r="L877" t="str">
            <v>Y</v>
          </cell>
          <cell r="M877" t="str">
            <v>Y</v>
          </cell>
          <cell r="O877" t="str">
            <v>LCS101</v>
          </cell>
          <cell r="Q877" t="str">
            <v>CWA-LCS101</v>
          </cell>
          <cell r="R877" t="str">
            <v>VICKY TRIEB</v>
          </cell>
          <cell r="S877" t="str">
            <v>VICKYT@ACCRETIVETG.COM</v>
          </cell>
        </row>
        <row r="878">
          <cell r="F878" t="str">
            <v>419100026557</v>
          </cell>
          <cell r="I878" t="str">
            <v>Y</v>
          </cell>
          <cell r="J878" t="str">
            <v>Y</v>
          </cell>
          <cell r="K878" t="str">
            <v>Y</v>
          </cell>
          <cell r="L878" t="str">
            <v>Y</v>
          </cell>
          <cell r="M878" t="str">
            <v>Y</v>
          </cell>
          <cell r="O878" t="str">
            <v>LCS101</v>
          </cell>
          <cell r="Q878" t="str">
            <v>CWA-LCS101</v>
          </cell>
          <cell r="R878" t="str">
            <v>FADI CHOUERI</v>
          </cell>
          <cell r="S878" t="str">
            <v>FADI.CHOUERI@MINDGEEK.COM</v>
          </cell>
        </row>
        <row r="879">
          <cell r="F879" t="str">
            <v>419100026557</v>
          </cell>
          <cell r="I879" t="str">
            <v>Y</v>
          </cell>
          <cell r="J879" t="str">
            <v>Y</v>
          </cell>
          <cell r="K879" t="str">
            <v>Y</v>
          </cell>
          <cell r="L879" t="str">
            <v>Y</v>
          </cell>
          <cell r="M879" t="str">
            <v>Y</v>
          </cell>
          <cell r="O879" t="str">
            <v>LCS101</v>
          </cell>
          <cell r="Q879" t="str">
            <v>CWA-LCS101</v>
          </cell>
          <cell r="R879" t="str">
            <v>FADI CHOUERI</v>
          </cell>
          <cell r="S879" t="str">
            <v>FADI.CHOUERI@MINDGEEK.COM</v>
          </cell>
        </row>
        <row r="880">
          <cell r="F880" t="str">
            <v>419100026557</v>
          </cell>
          <cell r="I880" t="str">
            <v>Y</v>
          </cell>
          <cell r="J880" t="str">
            <v>Y</v>
          </cell>
          <cell r="K880" t="str">
            <v>Y</v>
          </cell>
          <cell r="L880" t="str">
            <v>Y</v>
          </cell>
          <cell r="M880" t="str">
            <v>Y</v>
          </cell>
          <cell r="O880" t="str">
            <v>LCS101</v>
          </cell>
          <cell r="Q880" t="str">
            <v>CWA-LCS101</v>
          </cell>
          <cell r="R880" t="str">
            <v>FADI CHOUERI</v>
          </cell>
          <cell r="S880" t="str">
            <v>FADI.CHOUERI@MINDGEEK.COM</v>
          </cell>
        </row>
        <row r="881">
          <cell r="F881" t="str">
            <v>419100026557</v>
          </cell>
          <cell r="I881" t="str">
            <v>Y</v>
          </cell>
          <cell r="J881" t="str">
            <v>Y</v>
          </cell>
          <cell r="K881" t="str">
            <v>Y</v>
          </cell>
          <cell r="L881" t="str">
            <v>Y</v>
          </cell>
          <cell r="M881" t="str">
            <v>Y</v>
          </cell>
          <cell r="O881" t="str">
            <v>LCS101</v>
          </cell>
          <cell r="Q881" t="str">
            <v>CWA-LCS101</v>
          </cell>
          <cell r="R881" t="str">
            <v>FADI CHOUERI</v>
          </cell>
          <cell r="S881" t="str">
            <v>FADI.CHOUERI@MINDGEEK.COM</v>
          </cell>
        </row>
        <row r="882">
          <cell r="F882" t="str">
            <v>419100026557</v>
          </cell>
          <cell r="I882" t="str">
            <v>Y</v>
          </cell>
          <cell r="J882" t="str">
            <v>Y</v>
          </cell>
          <cell r="K882" t="str">
            <v>Y</v>
          </cell>
          <cell r="L882" t="str">
            <v>Y</v>
          </cell>
          <cell r="M882" t="str">
            <v>Y</v>
          </cell>
          <cell r="O882" t="str">
            <v>LCS101</v>
          </cell>
          <cell r="Q882" t="str">
            <v>CWA-LCS101</v>
          </cell>
          <cell r="R882" t="str">
            <v>FADI CHOUERI</v>
          </cell>
          <cell r="S882" t="str">
            <v>FADI.CHOUERI@MINDGEEK.COM</v>
          </cell>
        </row>
        <row r="883">
          <cell r="F883" t="str">
            <v>419100026557</v>
          </cell>
          <cell r="I883" t="str">
            <v>Y</v>
          </cell>
          <cell r="J883" t="str">
            <v>Y</v>
          </cell>
          <cell r="K883" t="str">
            <v>Y</v>
          </cell>
          <cell r="L883" t="str">
            <v>Y</v>
          </cell>
          <cell r="M883" t="str">
            <v>Y</v>
          </cell>
          <cell r="O883" t="str">
            <v>LCS101</v>
          </cell>
          <cell r="Q883" t="str">
            <v>CWA-LCS101</v>
          </cell>
          <cell r="R883" t="str">
            <v>FADI CHOUERI</v>
          </cell>
          <cell r="S883" t="str">
            <v>FADI.CHOUERI@MINDGEEK.COM</v>
          </cell>
        </row>
        <row r="884">
          <cell r="F884" t="str">
            <v>419100026557</v>
          </cell>
          <cell r="I884" t="str">
            <v>Y</v>
          </cell>
          <cell r="J884" t="str">
            <v>Y</v>
          </cell>
          <cell r="K884" t="str">
            <v>Y</v>
          </cell>
          <cell r="L884" t="str">
            <v>Y</v>
          </cell>
          <cell r="M884" t="str">
            <v>Y</v>
          </cell>
          <cell r="O884" t="str">
            <v>LCS101</v>
          </cell>
          <cell r="Q884" t="str">
            <v>CWA-LCS101</v>
          </cell>
          <cell r="R884" t="str">
            <v>FADI CHOUERI</v>
          </cell>
          <cell r="S884" t="str">
            <v>FADI.CHOUERI@MINDGEEK.COM</v>
          </cell>
        </row>
        <row r="885">
          <cell r="F885" t="str">
            <v>419100026557</v>
          </cell>
          <cell r="I885" t="str">
            <v>Y</v>
          </cell>
          <cell r="J885" t="str">
            <v>Y</v>
          </cell>
          <cell r="K885" t="str">
            <v>Y</v>
          </cell>
          <cell r="L885" t="str">
            <v>Y</v>
          </cell>
          <cell r="M885" t="str">
            <v>Y</v>
          </cell>
          <cell r="O885" t="str">
            <v>LCS101</v>
          </cell>
          <cell r="Q885" t="str">
            <v>CWA-LCS101</v>
          </cell>
          <cell r="R885" t="str">
            <v>FADI CHOUERI</v>
          </cell>
          <cell r="S885" t="str">
            <v>FADI.CHOUERI@MINDGEEK.COM</v>
          </cell>
        </row>
        <row r="886">
          <cell r="F886" t="str">
            <v>419100026557</v>
          </cell>
          <cell r="I886" t="str">
            <v>Y</v>
          </cell>
          <cell r="J886" t="str">
            <v>Y</v>
          </cell>
          <cell r="K886" t="str">
            <v>Y</v>
          </cell>
          <cell r="L886" t="str">
            <v>Y</v>
          </cell>
          <cell r="M886" t="str">
            <v>Y</v>
          </cell>
          <cell r="O886" t="str">
            <v>LCS101</v>
          </cell>
          <cell r="Q886" t="str">
            <v>CWA-LCS101</v>
          </cell>
          <cell r="R886" t="str">
            <v>FADI CHOUERI</v>
          </cell>
          <cell r="S886" t="str">
            <v>FADI.CHOUERI@MINDGEEK.COM</v>
          </cell>
        </row>
        <row r="887">
          <cell r="F887" t="str">
            <v>419100026557</v>
          </cell>
          <cell r="I887" t="str">
            <v>Y</v>
          </cell>
          <cell r="J887" t="str">
            <v>Y</v>
          </cell>
          <cell r="K887" t="str">
            <v>Y</v>
          </cell>
          <cell r="L887" t="str">
            <v>Y</v>
          </cell>
          <cell r="M887" t="str">
            <v>Y</v>
          </cell>
          <cell r="O887" t="str">
            <v>LCS101</v>
          </cell>
          <cell r="Q887" t="str">
            <v>CWA-LCS101</v>
          </cell>
          <cell r="R887" t="str">
            <v>FADI CHOUERI</v>
          </cell>
          <cell r="S887" t="str">
            <v>FADI.CHOUERI@MINDGEEK.COM</v>
          </cell>
        </row>
        <row r="888">
          <cell r="F888" t="str">
            <v>419100026557</v>
          </cell>
          <cell r="I888" t="str">
            <v>Y</v>
          </cell>
          <cell r="J888" t="str">
            <v>Y</v>
          </cell>
          <cell r="K888" t="str">
            <v>Y</v>
          </cell>
          <cell r="L888" t="str">
            <v>Y</v>
          </cell>
          <cell r="M888" t="str">
            <v>Y</v>
          </cell>
          <cell r="O888" t="str">
            <v>LCS101</v>
          </cell>
          <cell r="Q888" t="str">
            <v>CWA-LCS101</v>
          </cell>
          <cell r="R888" t="str">
            <v>FADI CHOUERI</v>
          </cell>
          <cell r="S888" t="str">
            <v>FADI.CHOUERI@MINDGEEK.COM</v>
          </cell>
        </row>
        <row r="889">
          <cell r="F889" t="str">
            <v>419100026557</v>
          </cell>
          <cell r="I889" t="str">
            <v>Y</v>
          </cell>
          <cell r="J889" t="str">
            <v>Y</v>
          </cell>
          <cell r="K889" t="str">
            <v>Y</v>
          </cell>
          <cell r="L889" t="str">
            <v>Y</v>
          </cell>
          <cell r="M889" t="str">
            <v>Y</v>
          </cell>
          <cell r="O889" t="str">
            <v>LCS101</v>
          </cell>
          <cell r="Q889" t="str">
            <v>CWA-LCS101</v>
          </cell>
          <cell r="R889" t="str">
            <v>FADI CHOUERI</v>
          </cell>
          <cell r="S889" t="str">
            <v>FADI.CHOUERI@MINDGEEK.COM</v>
          </cell>
        </row>
        <row r="890">
          <cell r="F890" t="str">
            <v>419100026557</v>
          </cell>
          <cell r="I890" t="str">
            <v>Y</v>
          </cell>
          <cell r="J890" t="str">
            <v>Y</v>
          </cell>
          <cell r="K890" t="str">
            <v>Y</v>
          </cell>
          <cell r="L890" t="str">
            <v>Y</v>
          </cell>
          <cell r="M890" t="str">
            <v>Y</v>
          </cell>
          <cell r="O890" t="str">
            <v>LCS101</v>
          </cell>
          <cell r="Q890" t="str">
            <v>CWA-LCS101</v>
          </cell>
          <cell r="R890" t="str">
            <v>FADI CHOUERI</v>
          </cell>
          <cell r="S890" t="str">
            <v>FADI.CHOUERI@MINDGEEK.COM</v>
          </cell>
        </row>
        <row r="891">
          <cell r="F891" t="str">
            <v>419100026557</v>
          </cell>
          <cell r="I891" t="str">
            <v>Y</v>
          </cell>
          <cell r="J891" t="str">
            <v>Y</v>
          </cell>
          <cell r="K891" t="str">
            <v>Y</v>
          </cell>
          <cell r="L891" t="str">
            <v>Y</v>
          </cell>
          <cell r="M891" t="str">
            <v>Y</v>
          </cell>
          <cell r="O891" t="str">
            <v>LCS101</v>
          </cell>
          <cell r="Q891" t="str">
            <v>CWA-LCS101</v>
          </cell>
          <cell r="R891" t="str">
            <v>FADI CHOUERI</v>
          </cell>
          <cell r="S891" t="str">
            <v>FADI.CHOUERI@MINDGEEK.COM</v>
          </cell>
        </row>
        <row r="892">
          <cell r="F892" t="str">
            <v>419100026557</v>
          </cell>
          <cell r="I892" t="str">
            <v>Y</v>
          </cell>
          <cell r="J892" t="str">
            <v>Y</v>
          </cell>
          <cell r="K892" t="str">
            <v>Y</v>
          </cell>
          <cell r="L892" t="str">
            <v>Y</v>
          </cell>
          <cell r="M892" t="str">
            <v>Y</v>
          </cell>
          <cell r="O892" t="str">
            <v>LCS101</v>
          </cell>
          <cell r="Q892" t="str">
            <v>CWA-LCS101</v>
          </cell>
          <cell r="R892" t="str">
            <v>FADI CHOUERI</v>
          </cell>
          <cell r="S892" t="str">
            <v>FADI.CHOUERI@MINDGEEK.COM</v>
          </cell>
        </row>
        <row r="893">
          <cell r="F893" t="str">
            <v>419100026557</v>
          </cell>
          <cell r="I893" t="str">
            <v>Y</v>
          </cell>
          <cell r="J893" t="str">
            <v>Y</v>
          </cell>
          <cell r="K893" t="str">
            <v>Y</v>
          </cell>
          <cell r="L893" t="str">
            <v>Y</v>
          </cell>
          <cell r="M893" t="str">
            <v>Y</v>
          </cell>
          <cell r="O893" t="str">
            <v>LCS101</v>
          </cell>
          <cell r="Q893" t="str">
            <v>CWA-LCS101</v>
          </cell>
          <cell r="R893" t="str">
            <v>FADI CHOUERI</v>
          </cell>
          <cell r="S893" t="str">
            <v>FADI.CHOUERI@MINDGEEK.COM</v>
          </cell>
        </row>
        <row r="894">
          <cell r="F894" t="str">
            <v>419100026557</v>
          </cell>
          <cell r="I894" t="str">
            <v>Y</v>
          </cell>
          <cell r="J894" t="str">
            <v>Y</v>
          </cell>
          <cell r="K894" t="str">
            <v>Y</v>
          </cell>
          <cell r="L894" t="str">
            <v>Y</v>
          </cell>
          <cell r="M894" t="str">
            <v>Y</v>
          </cell>
          <cell r="O894" t="str">
            <v>LCS101</v>
          </cell>
          <cell r="Q894" t="str">
            <v>CWA-LCS101</v>
          </cell>
          <cell r="R894" t="str">
            <v>FADI CHOUERI</v>
          </cell>
          <cell r="S894" t="str">
            <v>FADI.CHOUERI@MINDGEEK.COM</v>
          </cell>
        </row>
        <row r="895">
          <cell r="F895" t="str">
            <v>419100026557</v>
          </cell>
          <cell r="I895" t="str">
            <v>Y</v>
          </cell>
          <cell r="J895" t="str">
            <v>Y</v>
          </cell>
          <cell r="K895" t="str">
            <v>Y</v>
          </cell>
          <cell r="L895" t="str">
            <v>Y</v>
          </cell>
          <cell r="M895" t="str">
            <v>Y</v>
          </cell>
          <cell r="O895" t="str">
            <v>LCS101</v>
          </cell>
          <cell r="Q895" t="str">
            <v>CWA-LCS101</v>
          </cell>
          <cell r="R895" t="str">
            <v>FADI CHOUERI</v>
          </cell>
          <cell r="S895" t="str">
            <v>FADI.CHOUERI@MINDGEEK.COM</v>
          </cell>
        </row>
        <row r="896">
          <cell r="F896" t="str">
            <v>419100026557</v>
          </cell>
          <cell r="I896" t="str">
            <v>Y</v>
          </cell>
          <cell r="J896" t="str">
            <v>Y</v>
          </cell>
          <cell r="K896" t="str">
            <v>Y</v>
          </cell>
          <cell r="L896" t="str">
            <v>Y</v>
          </cell>
          <cell r="M896" t="str">
            <v>Y</v>
          </cell>
          <cell r="O896" t="str">
            <v>LCS101</v>
          </cell>
          <cell r="Q896" t="str">
            <v>CWA-LCS101</v>
          </cell>
          <cell r="R896" t="str">
            <v>FADI CHOUERI</v>
          </cell>
          <cell r="S896" t="str">
            <v>FADI.CHOUERI@MINDGEEK.COM</v>
          </cell>
        </row>
        <row r="897">
          <cell r="F897" t="str">
            <v>419100026557</v>
          </cell>
          <cell r="I897" t="str">
            <v>Y</v>
          </cell>
          <cell r="J897" t="str">
            <v>Y</v>
          </cell>
          <cell r="K897" t="str">
            <v>Y</v>
          </cell>
          <cell r="L897" t="str">
            <v>Y</v>
          </cell>
          <cell r="M897" t="str">
            <v>Y</v>
          </cell>
          <cell r="O897" t="str">
            <v>LCS101</v>
          </cell>
          <cell r="Q897" t="str">
            <v>CWA-LCS101</v>
          </cell>
          <cell r="R897" t="str">
            <v>FADI CHOUERI</v>
          </cell>
          <cell r="S897" t="str">
            <v>FADI.CHOUERI@MINDGEEK.COM</v>
          </cell>
        </row>
        <row r="898">
          <cell r="F898" t="str">
            <v>419100026557</v>
          </cell>
          <cell r="I898" t="str">
            <v>Y</v>
          </cell>
          <cell r="J898" t="str">
            <v>Y</v>
          </cell>
          <cell r="K898" t="str">
            <v>Y</v>
          </cell>
          <cell r="L898" t="str">
            <v>Y</v>
          </cell>
          <cell r="M898" t="str">
            <v>Y</v>
          </cell>
          <cell r="O898" t="str">
            <v>LCS101</v>
          </cell>
          <cell r="Q898" t="str">
            <v>CWA-LCS101</v>
          </cell>
          <cell r="R898" t="str">
            <v>FADI CHOUERI</v>
          </cell>
          <cell r="S898" t="str">
            <v>FADI.CHOUERI@MINDGEEK.COM</v>
          </cell>
        </row>
        <row r="899">
          <cell r="F899" t="str">
            <v>419100026557</v>
          </cell>
          <cell r="I899" t="str">
            <v>Y</v>
          </cell>
          <cell r="J899" t="str">
            <v>Y</v>
          </cell>
          <cell r="K899" t="str">
            <v>Y</v>
          </cell>
          <cell r="L899" t="str">
            <v>Y</v>
          </cell>
          <cell r="M899" t="str">
            <v>Y</v>
          </cell>
          <cell r="O899" t="str">
            <v>LCS101</v>
          </cell>
          <cell r="Q899" t="str">
            <v>CWA-LCS101</v>
          </cell>
          <cell r="R899" t="str">
            <v>FADI CHOUERI</v>
          </cell>
          <cell r="S899" t="str">
            <v>FADI.CHOUERI@MINDGEEK.COM</v>
          </cell>
        </row>
        <row r="900">
          <cell r="F900" t="str">
            <v>419100026557</v>
          </cell>
          <cell r="I900" t="str">
            <v>Y</v>
          </cell>
          <cell r="J900" t="str">
            <v>Y</v>
          </cell>
          <cell r="K900" t="str">
            <v>Y</v>
          </cell>
          <cell r="L900" t="str">
            <v>Y</v>
          </cell>
          <cell r="M900" t="str">
            <v>Y</v>
          </cell>
          <cell r="O900" t="str">
            <v>LCS101</v>
          </cell>
          <cell r="Q900" t="str">
            <v>CWA-LCS101</v>
          </cell>
          <cell r="R900" t="str">
            <v>FADI CHOUERI</v>
          </cell>
          <cell r="S900" t="str">
            <v>FADI.CHOUERI@MINDGEEK.COM</v>
          </cell>
        </row>
        <row r="901">
          <cell r="F901" t="str">
            <v>419100026557</v>
          </cell>
          <cell r="I901" t="str">
            <v>Y</v>
          </cell>
          <cell r="J901" t="str">
            <v>Y</v>
          </cell>
          <cell r="K901" t="str">
            <v>Y</v>
          </cell>
          <cell r="L901" t="str">
            <v>Y</v>
          </cell>
          <cell r="M901" t="str">
            <v>Y</v>
          </cell>
          <cell r="O901" t="str">
            <v>LCS101</v>
          </cell>
          <cell r="Q901" t="str">
            <v>CWA-LCS101</v>
          </cell>
          <cell r="R901" t="str">
            <v>FADI CHOUERI</v>
          </cell>
          <cell r="S901" t="str">
            <v>FADI.CHOUERI@MINDGEEK.COM</v>
          </cell>
        </row>
        <row r="902">
          <cell r="F902" t="str">
            <v>419100026557</v>
          </cell>
          <cell r="I902" t="str">
            <v>Y</v>
          </cell>
          <cell r="J902" t="str">
            <v>Y</v>
          </cell>
          <cell r="K902" t="str">
            <v>Y</v>
          </cell>
          <cell r="L902" t="str">
            <v>Y</v>
          </cell>
          <cell r="M902" t="str">
            <v>Y</v>
          </cell>
          <cell r="O902" t="str">
            <v>LCS101</v>
          </cell>
          <cell r="Q902" t="str">
            <v>CWA-LCS101</v>
          </cell>
          <cell r="R902" t="str">
            <v>FADI CHOUERI</v>
          </cell>
          <cell r="S902" t="str">
            <v>FADI.CHOUERI@MINDGEEK.COM</v>
          </cell>
        </row>
        <row r="903">
          <cell r="F903" t="str">
            <v>419100026557</v>
          </cell>
          <cell r="I903" t="str">
            <v>Y</v>
          </cell>
          <cell r="J903" t="str">
            <v>Y</v>
          </cell>
          <cell r="K903" t="str">
            <v>Y</v>
          </cell>
          <cell r="L903" t="str">
            <v>Y</v>
          </cell>
          <cell r="M903" t="str">
            <v>Y</v>
          </cell>
          <cell r="O903" t="str">
            <v>LCS101</v>
          </cell>
          <cell r="Q903" t="str">
            <v>CWA-LCS101</v>
          </cell>
          <cell r="R903" t="str">
            <v>FADI CHOUERI</v>
          </cell>
          <cell r="S903" t="str">
            <v>FADI.CHOUERI@MINDGEEK.COM</v>
          </cell>
        </row>
        <row r="904">
          <cell r="F904" t="str">
            <v>419100026557</v>
          </cell>
          <cell r="I904" t="str">
            <v>Y</v>
          </cell>
          <cell r="J904" t="str">
            <v>Y</v>
          </cell>
          <cell r="K904" t="str">
            <v>Y</v>
          </cell>
          <cell r="L904" t="str">
            <v>Y</v>
          </cell>
          <cell r="M904" t="str">
            <v>Y</v>
          </cell>
          <cell r="O904" t="str">
            <v>LCS101</v>
          </cell>
          <cell r="Q904" t="str">
            <v>CWA-LCS101</v>
          </cell>
          <cell r="R904" t="str">
            <v>FADI CHOUERI</v>
          </cell>
          <cell r="S904" t="str">
            <v>FADI.CHOUERI@MINDGEEK.COM</v>
          </cell>
        </row>
        <row r="905">
          <cell r="F905" t="str">
            <v>419100026557</v>
          </cell>
          <cell r="I905" t="str">
            <v>Y</v>
          </cell>
          <cell r="J905" t="str">
            <v>Y</v>
          </cell>
          <cell r="K905" t="str">
            <v>Y</v>
          </cell>
          <cell r="L905" t="str">
            <v>Y</v>
          </cell>
          <cell r="M905" t="str">
            <v>Y</v>
          </cell>
          <cell r="O905" t="str">
            <v>LCS101</v>
          </cell>
          <cell r="Q905" t="str">
            <v>CWA-LCS101</v>
          </cell>
          <cell r="R905" t="str">
            <v>FADI CHOUERI</v>
          </cell>
          <cell r="S905" t="str">
            <v>FADI.CHOUERI@MINDGEEK.COM</v>
          </cell>
        </row>
        <row r="906">
          <cell r="F906" t="str">
            <v>419100026557</v>
          </cell>
          <cell r="I906" t="str">
            <v>Y</v>
          </cell>
          <cell r="J906" t="str">
            <v>Y</v>
          </cell>
          <cell r="K906" t="str">
            <v>Y</v>
          </cell>
          <cell r="L906" t="str">
            <v>Y</v>
          </cell>
          <cell r="M906" t="str">
            <v>Y</v>
          </cell>
          <cell r="O906" t="str">
            <v>LCS101</v>
          </cell>
          <cell r="Q906" t="str">
            <v>CWA-LCS101</v>
          </cell>
          <cell r="R906" t="str">
            <v>FADI CHOUERI</v>
          </cell>
          <cell r="S906" t="str">
            <v>FADI.CHOUERI@MINDGEEK.COM</v>
          </cell>
        </row>
        <row r="907">
          <cell r="F907" t="str">
            <v>419100026557</v>
          </cell>
          <cell r="I907" t="str">
            <v>Y</v>
          </cell>
          <cell r="J907" t="str">
            <v>Y</v>
          </cell>
          <cell r="K907" t="str">
            <v>Y</v>
          </cell>
          <cell r="L907" t="str">
            <v>Y</v>
          </cell>
          <cell r="M907" t="str">
            <v>Y</v>
          </cell>
          <cell r="O907" t="str">
            <v>LCS101</v>
          </cell>
          <cell r="Q907" t="str">
            <v>CWA-LCS101</v>
          </cell>
          <cell r="R907" t="str">
            <v>FADI CHOUERI</v>
          </cell>
          <cell r="S907" t="str">
            <v>FADI.CHOUERI@MINDGEEK.COM</v>
          </cell>
        </row>
        <row r="908">
          <cell r="F908" t="str">
            <v>419100026557</v>
          </cell>
          <cell r="I908" t="str">
            <v>Y</v>
          </cell>
          <cell r="J908" t="str">
            <v>Y</v>
          </cell>
          <cell r="K908" t="str">
            <v>Y</v>
          </cell>
          <cell r="L908" t="str">
            <v>Y</v>
          </cell>
          <cell r="M908" t="str">
            <v>Y</v>
          </cell>
          <cell r="O908" t="str">
            <v>LCS101</v>
          </cell>
          <cell r="Q908" t="str">
            <v>CWA-LCS101</v>
          </cell>
          <cell r="R908" t="str">
            <v>FADI CHOUERI</v>
          </cell>
          <cell r="S908" t="str">
            <v>FADI.CHOUERI@MINDGEEK.COM</v>
          </cell>
        </row>
        <row r="909">
          <cell r="F909" t="str">
            <v>419100026557</v>
          </cell>
          <cell r="I909" t="str">
            <v>Y</v>
          </cell>
          <cell r="J909" t="str">
            <v>Y</v>
          </cell>
          <cell r="K909" t="str">
            <v>Y</v>
          </cell>
          <cell r="L909" t="str">
            <v>Y</v>
          </cell>
          <cell r="M909" t="str">
            <v>Y</v>
          </cell>
          <cell r="O909" t="str">
            <v>LCS101</v>
          </cell>
          <cell r="Q909" t="str">
            <v>CWA-LCS101</v>
          </cell>
          <cell r="R909" t="str">
            <v>FADI CHOUERI</v>
          </cell>
          <cell r="S909" t="str">
            <v>FADI.CHOUERI@MINDGEEK.COM</v>
          </cell>
        </row>
        <row r="910">
          <cell r="F910" t="str">
            <v>419100026557</v>
          </cell>
          <cell r="I910" t="str">
            <v>Y</v>
          </cell>
          <cell r="J910" t="str">
            <v>Y</v>
          </cell>
          <cell r="K910" t="str">
            <v>Y</v>
          </cell>
          <cell r="L910" t="str">
            <v>Y</v>
          </cell>
          <cell r="M910" t="str">
            <v>Y</v>
          </cell>
          <cell r="O910" t="str">
            <v>LCS101</v>
          </cell>
          <cell r="Q910" t="str">
            <v>CWA-LCS101</v>
          </cell>
          <cell r="R910" t="str">
            <v>FADI CHOUERI</v>
          </cell>
          <cell r="S910" t="str">
            <v>FADI.CHOUERI@MINDGEEK.COM</v>
          </cell>
        </row>
        <row r="911">
          <cell r="F911" t="str">
            <v>419100026557</v>
          </cell>
          <cell r="I911" t="str">
            <v>Y</v>
          </cell>
          <cell r="J911" t="str">
            <v>Y</v>
          </cell>
          <cell r="K911" t="str">
            <v>Y</v>
          </cell>
          <cell r="L911" t="str">
            <v>Y</v>
          </cell>
          <cell r="M911" t="str">
            <v>Y</v>
          </cell>
          <cell r="O911" t="str">
            <v>LCS101</v>
          </cell>
          <cell r="Q911" t="str">
            <v>CWA-LCS101</v>
          </cell>
          <cell r="R911" t="str">
            <v>FADI CHOUERI</v>
          </cell>
          <cell r="S911" t="str">
            <v>FADI.CHOUERI@MINDGEEK.COM</v>
          </cell>
        </row>
        <row r="912">
          <cell r="F912" t="str">
            <v>419100026557</v>
          </cell>
          <cell r="I912" t="str">
            <v>Y</v>
          </cell>
          <cell r="J912" t="str">
            <v>Y</v>
          </cell>
          <cell r="K912" t="str">
            <v>Y</v>
          </cell>
          <cell r="L912" t="str">
            <v>Y</v>
          </cell>
          <cell r="M912" t="str">
            <v>Y</v>
          </cell>
          <cell r="O912" t="str">
            <v>LCS101</v>
          </cell>
          <cell r="Q912" t="str">
            <v>CWA-LCS101</v>
          </cell>
          <cell r="R912" t="str">
            <v>FADI CHOUERI</v>
          </cell>
          <cell r="S912" t="str">
            <v>FADI.CHOUERI@MINDGEEK.COM</v>
          </cell>
        </row>
        <row r="913">
          <cell r="F913" t="str">
            <v>419100026557</v>
          </cell>
          <cell r="I913" t="str">
            <v>Y</v>
          </cell>
          <cell r="J913" t="str">
            <v>Y</v>
          </cell>
          <cell r="K913" t="str">
            <v>Y</v>
          </cell>
          <cell r="L913" t="str">
            <v>Y</v>
          </cell>
          <cell r="M913" t="str">
            <v>Y</v>
          </cell>
          <cell r="O913" t="str">
            <v>LCS101</v>
          </cell>
          <cell r="Q913" t="str">
            <v>CWA-LCS101</v>
          </cell>
          <cell r="R913" t="str">
            <v>FADI CHOUERI</v>
          </cell>
          <cell r="S913" t="str">
            <v>FADI.CHOUERI@MINDGEEK.COM</v>
          </cell>
        </row>
        <row r="914">
          <cell r="F914" t="str">
            <v>419100022159</v>
          </cell>
          <cell r="I914" t="str">
            <v>Y</v>
          </cell>
          <cell r="J914" t="str">
            <v>Y</v>
          </cell>
          <cell r="K914" t="str">
            <v>Y</v>
          </cell>
          <cell r="L914" t="str">
            <v>Y</v>
          </cell>
          <cell r="M914" t="str">
            <v>Y</v>
          </cell>
          <cell r="O914" t="str">
            <v>LCS101</v>
          </cell>
          <cell r="Q914" t="str">
            <v>CWA-LCS101</v>
          </cell>
          <cell r="R914" t="str">
            <v>FADI CHOUERI</v>
          </cell>
          <cell r="S914" t="str">
            <v>FADI.CHOUERI@MANWIN.COM</v>
          </cell>
        </row>
        <row r="915">
          <cell r="F915" t="str">
            <v>419100022159</v>
          </cell>
          <cell r="I915" t="str">
            <v>Y</v>
          </cell>
          <cell r="J915" t="str">
            <v>Y</v>
          </cell>
          <cell r="K915" t="str">
            <v>Y</v>
          </cell>
          <cell r="L915" t="str">
            <v>Y</v>
          </cell>
          <cell r="M915" t="str">
            <v>Y</v>
          </cell>
          <cell r="O915" t="str">
            <v>LCS101</v>
          </cell>
          <cell r="Q915" t="str">
            <v>CWA-LCS101</v>
          </cell>
          <cell r="R915" t="str">
            <v>FADI CHOUERI</v>
          </cell>
          <cell r="S915" t="str">
            <v>FADI.CHOUERI@MANWIN.COM</v>
          </cell>
        </row>
        <row r="916">
          <cell r="F916" t="str">
            <v>419100022159</v>
          </cell>
          <cell r="I916" t="str">
            <v>Y</v>
          </cell>
          <cell r="J916" t="str">
            <v>Y</v>
          </cell>
          <cell r="K916" t="str">
            <v>Y</v>
          </cell>
          <cell r="L916" t="str">
            <v>Y</v>
          </cell>
          <cell r="M916" t="str">
            <v>Y</v>
          </cell>
          <cell r="O916" t="str">
            <v>LCS101</v>
          </cell>
          <cell r="Q916" t="str">
            <v>CWA-LCS101</v>
          </cell>
          <cell r="R916" t="str">
            <v>FADI CHOUERI</v>
          </cell>
          <cell r="S916" t="str">
            <v>FADI.CHOUERI@MANWIN.COM</v>
          </cell>
        </row>
        <row r="917">
          <cell r="F917" t="str">
            <v>419100022159</v>
          </cell>
          <cell r="I917" t="str">
            <v>Y</v>
          </cell>
          <cell r="J917" t="str">
            <v>Y</v>
          </cell>
          <cell r="K917" t="str">
            <v>Y</v>
          </cell>
          <cell r="L917" t="str">
            <v>Y</v>
          </cell>
          <cell r="M917" t="str">
            <v>Y</v>
          </cell>
          <cell r="O917" t="str">
            <v>LCS101</v>
          </cell>
          <cell r="Q917" t="str">
            <v>CWA-LCS101</v>
          </cell>
          <cell r="R917" t="str">
            <v>FADI CHOUERI</v>
          </cell>
          <cell r="S917" t="str">
            <v>FADI.CHOUERI@MANWIN.COM</v>
          </cell>
        </row>
        <row r="918">
          <cell r="F918" t="str">
            <v>419100022159</v>
          </cell>
          <cell r="I918" t="str">
            <v>Y</v>
          </cell>
          <cell r="J918" t="str">
            <v>Y</v>
          </cell>
          <cell r="K918" t="str">
            <v>Y</v>
          </cell>
          <cell r="L918" t="str">
            <v>Y</v>
          </cell>
          <cell r="M918" t="str">
            <v>Y</v>
          </cell>
          <cell r="O918" t="str">
            <v>LCS101</v>
          </cell>
          <cell r="Q918" t="str">
            <v>CWA-LCS101</v>
          </cell>
          <cell r="R918" t="str">
            <v>FADI CHOUERI</v>
          </cell>
          <cell r="S918" t="str">
            <v>FADI.CHOUERI@MANWIN.COM</v>
          </cell>
        </row>
        <row r="919">
          <cell r="F919" t="str">
            <v>419100022159</v>
          </cell>
          <cell r="I919" t="str">
            <v>Y</v>
          </cell>
          <cell r="J919" t="str">
            <v>Y</v>
          </cell>
          <cell r="K919" t="str">
            <v>Y</v>
          </cell>
          <cell r="L919" t="str">
            <v>Y</v>
          </cell>
          <cell r="M919" t="str">
            <v>Y</v>
          </cell>
          <cell r="O919" t="str">
            <v>LCS101</v>
          </cell>
          <cell r="Q919" t="str">
            <v>CWA-LCS101</v>
          </cell>
          <cell r="R919" t="str">
            <v>FADI CHOUERI</v>
          </cell>
          <cell r="S919" t="str">
            <v>FADI.CHOUERI@MANWIN.COM</v>
          </cell>
        </row>
        <row r="920">
          <cell r="F920" t="str">
            <v>419100022159</v>
          </cell>
          <cell r="I920" t="str">
            <v>Y</v>
          </cell>
          <cell r="J920" t="str">
            <v>Y</v>
          </cell>
          <cell r="K920" t="str">
            <v>Y</v>
          </cell>
          <cell r="L920" t="str">
            <v>Y</v>
          </cell>
          <cell r="M920" t="str">
            <v>Y</v>
          </cell>
          <cell r="O920" t="str">
            <v>LCS101</v>
          </cell>
          <cell r="Q920" t="str">
            <v>CWA-LCS101</v>
          </cell>
          <cell r="R920" t="str">
            <v>FADI CHOUERI</v>
          </cell>
          <cell r="S920" t="str">
            <v>FADI.CHOUERI@MANWIN.COM</v>
          </cell>
        </row>
        <row r="921">
          <cell r="F921" t="str">
            <v>419100022159</v>
          </cell>
          <cell r="I921" t="str">
            <v>Y</v>
          </cell>
          <cell r="J921" t="str">
            <v>Y</v>
          </cell>
          <cell r="K921" t="str">
            <v>Y</v>
          </cell>
          <cell r="L921" t="str">
            <v>Y</v>
          </cell>
          <cell r="M921" t="str">
            <v>Y</v>
          </cell>
          <cell r="O921" t="str">
            <v>LCS101</v>
          </cell>
          <cell r="Q921" t="str">
            <v>CWA-LCS101</v>
          </cell>
          <cell r="R921" t="str">
            <v>FADI CHOUERI</v>
          </cell>
          <cell r="S921" t="str">
            <v>FADI.CHOUERI@MANWIN.COM</v>
          </cell>
        </row>
        <row r="922">
          <cell r="F922" t="str">
            <v>419100022159</v>
          </cell>
          <cell r="I922" t="str">
            <v>Y</v>
          </cell>
          <cell r="J922" t="str">
            <v>Y</v>
          </cell>
          <cell r="K922" t="str">
            <v>Y</v>
          </cell>
          <cell r="L922" t="str">
            <v>Y</v>
          </cell>
          <cell r="M922" t="str">
            <v>Y</v>
          </cell>
          <cell r="O922" t="str">
            <v>LCS101</v>
          </cell>
          <cell r="Q922" t="str">
            <v>CWA-LCS101</v>
          </cell>
          <cell r="R922" t="str">
            <v>FADI CHOUERI</v>
          </cell>
          <cell r="S922" t="str">
            <v>FADI.CHOUERI@MANWIN.COM</v>
          </cell>
        </row>
        <row r="923">
          <cell r="F923" t="str">
            <v>419100022159</v>
          </cell>
          <cell r="I923" t="str">
            <v>Y</v>
          </cell>
          <cell r="J923" t="str">
            <v>Y</v>
          </cell>
          <cell r="K923" t="str">
            <v>Y</v>
          </cell>
          <cell r="L923" t="str">
            <v>Y</v>
          </cell>
          <cell r="M923" t="str">
            <v>Y</v>
          </cell>
          <cell r="O923" t="str">
            <v>LCS101</v>
          </cell>
          <cell r="Q923" t="str">
            <v>CWA-LCS101</v>
          </cell>
          <cell r="R923" t="str">
            <v>FADI CHOUERI</v>
          </cell>
          <cell r="S923" t="str">
            <v>FADI.CHOUERI@MANWIN.COM</v>
          </cell>
        </row>
        <row r="924">
          <cell r="F924" t="str">
            <v>419100022159</v>
          </cell>
          <cell r="I924" t="str">
            <v>Y</v>
          </cell>
          <cell r="J924" t="str">
            <v>Y</v>
          </cell>
          <cell r="K924" t="str">
            <v>Y</v>
          </cell>
          <cell r="L924" t="str">
            <v>Y</v>
          </cell>
          <cell r="M924" t="str">
            <v>Y</v>
          </cell>
          <cell r="O924" t="str">
            <v>LCS101</v>
          </cell>
          <cell r="Q924" t="str">
            <v>CWA-LCS101</v>
          </cell>
          <cell r="R924" t="str">
            <v>FADI CHOUERI</v>
          </cell>
          <cell r="S924" t="str">
            <v>FADI.CHOUERI@MANWIN.COM</v>
          </cell>
        </row>
        <row r="925">
          <cell r="F925" t="str">
            <v>419100022159</v>
          </cell>
          <cell r="I925" t="str">
            <v>Y</v>
          </cell>
          <cell r="J925" t="str">
            <v>Y</v>
          </cell>
          <cell r="K925" t="str">
            <v>Y</v>
          </cell>
          <cell r="L925" t="str">
            <v>Y</v>
          </cell>
          <cell r="M925" t="str">
            <v>Y</v>
          </cell>
          <cell r="O925" t="str">
            <v>LCS101</v>
          </cell>
          <cell r="Q925" t="str">
            <v>CWA-LCS101</v>
          </cell>
          <cell r="R925" t="str">
            <v>FADI CHOUERI</v>
          </cell>
          <cell r="S925" t="str">
            <v>FADI.CHOUERI@MANWIN.COM</v>
          </cell>
        </row>
        <row r="926">
          <cell r="F926" t="str">
            <v>419100022159</v>
          </cell>
          <cell r="I926" t="str">
            <v>Y</v>
          </cell>
          <cell r="J926" t="str">
            <v>Y</v>
          </cell>
          <cell r="K926" t="str">
            <v>Y</v>
          </cell>
          <cell r="L926" t="str">
            <v>Y</v>
          </cell>
          <cell r="M926" t="str">
            <v>Y</v>
          </cell>
          <cell r="O926" t="str">
            <v>LCS101</v>
          </cell>
          <cell r="Q926" t="str">
            <v>CWA-LCS101</v>
          </cell>
          <cell r="R926" t="str">
            <v>FADI CHOUERI</v>
          </cell>
          <cell r="S926" t="str">
            <v>FADI.CHOUERI@MANWIN.COM</v>
          </cell>
        </row>
        <row r="927">
          <cell r="F927" t="str">
            <v>419100022159</v>
          </cell>
          <cell r="I927" t="str">
            <v>Y</v>
          </cell>
          <cell r="J927" t="str">
            <v>Y</v>
          </cell>
          <cell r="K927" t="str">
            <v>Y</v>
          </cell>
          <cell r="L927" t="str">
            <v>Y</v>
          </cell>
          <cell r="M927" t="str">
            <v>Y</v>
          </cell>
          <cell r="O927" t="str">
            <v>LCS101</v>
          </cell>
          <cell r="Q927" t="str">
            <v>CWA-LCS101</v>
          </cell>
          <cell r="R927" t="str">
            <v>FADI CHOUERI</v>
          </cell>
          <cell r="S927" t="str">
            <v>FADI.CHOUERI@MANWIN.COM</v>
          </cell>
        </row>
        <row r="928">
          <cell r="F928" t="str">
            <v>419100022159</v>
          </cell>
          <cell r="I928" t="str">
            <v>Y</v>
          </cell>
          <cell r="J928" t="str">
            <v>Y</v>
          </cell>
          <cell r="K928" t="str">
            <v>Y</v>
          </cell>
          <cell r="L928" t="str">
            <v>Y</v>
          </cell>
          <cell r="M928" t="str">
            <v>Y</v>
          </cell>
          <cell r="O928" t="str">
            <v>LCS101</v>
          </cell>
          <cell r="Q928" t="str">
            <v>CWA-LCS101</v>
          </cell>
          <cell r="R928" t="str">
            <v>FADI CHOUERI</v>
          </cell>
          <cell r="S928" t="str">
            <v>FADI.CHOUERI@MANWIN.COM</v>
          </cell>
        </row>
        <row r="929">
          <cell r="F929" t="str">
            <v>419100022159</v>
          </cell>
          <cell r="I929" t="str">
            <v>Y</v>
          </cell>
          <cell r="J929" t="str">
            <v>Y</v>
          </cell>
          <cell r="K929" t="str">
            <v>Y</v>
          </cell>
          <cell r="L929" t="str">
            <v>Y</v>
          </cell>
          <cell r="M929" t="str">
            <v>Y</v>
          </cell>
          <cell r="O929" t="str">
            <v>LCS101</v>
          </cell>
          <cell r="Q929" t="str">
            <v>CWA-LCS101</v>
          </cell>
          <cell r="R929" t="str">
            <v>FADI CHOUERI</v>
          </cell>
          <cell r="S929" t="str">
            <v>FADI.CHOUERI@MANWIN.COM</v>
          </cell>
        </row>
        <row r="930">
          <cell r="F930" t="str">
            <v>419100022159</v>
          </cell>
          <cell r="I930" t="str">
            <v>Y</v>
          </cell>
          <cell r="J930" t="str">
            <v>Y</v>
          </cell>
          <cell r="K930" t="str">
            <v>Y</v>
          </cell>
          <cell r="L930" t="str">
            <v>Y</v>
          </cell>
          <cell r="M930" t="str">
            <v>Y</v>
          </cell>
          <cell r="O930" t="str">
            <v>LCS101</v>
          </cell>
          <cell r="Q930" t="str">
            <v>CWA-LCS101</v>
          </cell>
          <cell r="R930" t="str">
            <v>FADI CHOUERI</v>
          </cell>
          <cell r="S930" t="str">
            <v>FADI.CHOUERI@MANWIN.COM</v>
          </cell>
        </row>
        <row r="931">
          <cell r="F931" t="str">
            <v>419100022159</v>
          </cell>
          <cell r="I931" t="str">
            <v>Y</v>
          </cell>
          <cell r="J931" t="str">
            <v>Y</v>
          </cell>
          <cell r="K931" t="str">
            <v>Y</v>
          </cell>
          <cell r="L931" t="str">
            <v>Y</v>
          </cell>
          <cell r="M931" t="str">
            <v>Y</v>
          </cell>
          <cell r="O931" t="str">
            <v>LCS101</v>
          </cell>
          <cell r="Q931" t="str">
            <v>CWA-LCS101</v>
          </cell>
          <cell r="R931" t="str">
            <v>FADI CHOUERI</v>
          </cell>
          <cell r="S931" t="str">
            <v>FADI.CHOUERI@MANWIN.COM</v>
          </cell>
        </row>
        <row r="932">
          <cell r="F932" t="str">
            <v>419100022159</v>
          </cell>
          <cell r="I932" t="str">
            <v>Y</v>
          </cell>
          <cell r="J932" t="str">
            <v>Y</v>
          </cell>
          <cell r="K932" t="str">
            <v>Y</v>
          </cell>
          <cell r="L932" t="str">
            <v>Y</v>
          </cell>
          <cell r="M932" t="str">
            <v>Y</v>
          </cell>
          <cell r="O932" t="str">
            <v>LCS101</v>
          </cell>
          <cell r="Q932" t="str">
            <v>CWA-LCS101</v>
          </cell>
          <cell r="R932" t="str">
            <v>FADI CHOUERI</v>
          </cell>
          <cell r="S932" t="str">
            <v>FADI.CHOUERI@MANWIN.COM</v>
          </cell>
        </row>
        <row r="933">
          <cell r="F933" t="str">
            <v>419100022159</v>
          </cell>
          <cell r="I933" t="str">
            <v>Y</v>
          </cell>
          <cell r="J933" t="str">
            <v>Y</v>
          </cell>
          <cell r="K933" t="str">
            <v>Y</v>
          </cell>
          <cell r="L933" t="str">
            <v>Y</v>
          </cell>
          <cell r="M933" t="str">
            <v>Y</v>
          </cell>
          <cell r="O933" t="str">
            <v>LCS101</v>
          </cell>
          <cell r="Q933" t="str">
            <v>CWA-LCS101</v>
          </cell>
          <cell r="R933" t="str">
            <v>FADI CHOUERI</v>
          </cell>
          <cell r="S933" t="str">
            <v>FADI.CHOUERI@MANWIN.COM</v>
          </cell>
        </row>
        <row r="934">
          <cell r="F934" t="str">
            <v>419100022159</v>
          </cell>
          <cell r="I934" t="str">
            <v>Y</v>
          </cell>
          <cell r="J934" t="str">
            <v>Y</v>
          </cell>
          <cell r="K934" t="str">
            <v>Y</v>
          </cell>
          <cell r="L934" t="str">
            <v>Y</v>
          </cell>
          <cell r="M934" t="str">
            <v>Y</v>
          </cell>
          <cell r="O934" t="str">
            <v>LCS101</v>
          </cell>
          <cell r="Q934" t="str">
            <v>CWA-LCS101</v>
          </cell>
          <cell r="R934" t="str">
            <v>FADI CHOUERI</v>
          </cell>
          <cell r="S934" t="str">
            <v>FADI.CHOUERI@MANWIN.COM</v>
          </cell>
        </row>
        <row r="935">
          <cell r="F935" t="str">
            <v>419100022159</v>
          </cell>
          <cell r="I935" t="str">
            <v>Y</v>
          </cell>
          <cell r="J935" t="str">
            <v>Y</v>
          </cell>
          <cell r="K935" t="str">
            <v>Y</v>
          </cell>
          <cell r="L935" t="str">
            <v>Y</v>
          </cell>
          <cell r="M935" t="str">
            <v>Y</v>
          </cell>
          <cell r="O935" t="str">
            <v>LCS101</v>
          </cell>
          <cell r="Q935" t="str">
            <v>CWA-LCS101</v>
          </cell>
          <cell r="R935" t="str">
            <v>FADI CHOUERI</v>
          </cell>
          <cell r="S935" t="str">
            <v>FADI.CHOUERI@MANWIN.COM</v>
          </cell>
        </row>
        <row r="936">
          <cell r="F936" t="str">
            <v>419100022159</v>
          </cell>
          <cell r="I936" t="str">
            <v>Y</v>
          </cell>
          <cell r="J936" t="str">
            <v>Y</v>
          </cell>
          <cell r="K936" t="str">
            <v>Y</v>
          </cell>
          <cell r="L936" t="str">
            <v>Y</v>
          </cell>
          <cell r="M936" t="str">
            <v>Y</v>
          </cell>
          <cell r="O936" t="str">
            <v>LCS101</v>
          </cell>
          <cell r="Q936" t="str">
            <v>CWA-LCS101</v>
          </cell>
          <cell r="R936" t="str">
            <v>FADI CHOUERI</v>
          </cell>
          <cell r="S936" t="str">
            <v>FADI.CHOUERI@MANWIN.COM</v>
          </cell>
        </row>
        <row r="937">
          <cell r="F937" t="str">
            <v>419100022159</v>
          </cell>
          <cell r="I937" t="str">
            <v>Y</v>
          </cell>
          <cell r="J937" t="str">
            <v>Y</v>
          </cell>
          <cell r="K937" t="str">
            <v>Y</v>
          </cell>
          <cell r="L937" t="str">
            <v>Y</v>
          </cell>
          <cell r="M937" t="str">
            <v>Y</v>
          </cell>
          <cell r="O937" t="str">
            <v>LCS101</v>
          </cell>
          <cell r="Q937" t="str">
            <v>CWA-LCS101</v>
          </cell>
          <cell r="R937" t="str">
            <v>FADI CHOUERI</v>
          </cell>
          <cell r="S937" t="str">
            <v>FADI.CHOUERI@MANWIN.COM</v>
          </cell>
        </row>
        <row r="938">
          <cell r="F938" t="str">
            <v>419100022159</v>
          </cell>
          <cell r="I938" t="str">
            <v>Y</v>
          </cell>
          <cell r="J938" t="str">
            <v>Y</v>
          </cell>
          <cell r="K938" t="str">
            <v>Y</v>
          </cell>
          <cell r="L938" t="str">
            <v>Y</v>
          </cell>
          <cell r="M938" t="str">
            <v>Y</v>
          </cell>
          <cell r="O938" t="str">
            <v>LCS101</v>
          </cell>
          <cell r="Q938" t="str">
            <v>CWA-LCS101</v>
          </cell>
          <cell r="R938" t="str">
            <v>FADI CHOUERI</v>
          </cell>
          <cell r="S938" t="str">
            <v>FADI.CHOUERI@MANWIN.COM</v>
          </cell>
        </row>
        <row r="939">
          <cell r="F939" t="str">
            <v>419100022159</v>
          </cell>
          <cell r="I939" t="str">
            <v>Y</v>
          </cell>
          <cell r="J939" t="str">
            <v>Y</v>
          </cell>
          <cell r="K939" t="str">
            <v>Y</v>
          </cell>
          <cell r="L939" t="str">
            <v>Y</v>
          </cell>
          <cell r="M939" t="str">
            <v>Y</v>
          </cell>
          <cell r="O939" t="str">
            <v>LCS101</v>
          </cell>
          <cell r="Q939" t="str">
            <v>CWA-LCS101</v>
          </cell>
          <cell r="R939" t="str">
            <v>FADI CHOUERI</v>
          </cell>
          <cell r="S939" t="str">
            <v>FADI.CHOUERI@MANWIN.COM</v>
          </cell>
        </row>
        <row r="940">
          <cell r="F940" t="str">
            <v>419100022159</v>
          </cell>
          <cell r="I940" t="str">
            <v>Y</v>
          </cell>
          <cell r="J940" t="str">
            <v>Y</v>
          </cell>
          <cell r="K940" t="str">
            <v>Y</v>
          </cell>
          <cell r="L940" t="str">
            <v>Y</v>
          </cell>
          <cell r="M940" t="str">
            <v>Y</v>
          </cell>
          <cell r="O940" t="str">
            <v>LCS101</v>
          </cell>
          <cell r="Q940" t="str">
            <v>CWA-LCS101</v>
          </cell>
          <cell r="R940" t="str">
            <v>FADI CHOUERI</v>
          </cell>
          <cell r="S940" t="str">
            <v>FADI.CHOUERI@MANWIN.COM</v>
          </cell>
        </row>
        <row r="941">
          <cell r="F941" t="str">
            <v>419100022159</v>
          </cell>
          <cell r="I941" t="str">
            <v>Y</v>
          </cell>
          <cell r="J941" t="str">
            <v>Y</v>
          </cell>
          <cell r="K941" t="str">
            <v>Y</v>
          </cell>
          <cell r="L941" t="str">
            <v>Y</v>
          </cell>
          <cell r="M941" t="str">
            <v>Y</v>
          </cell>
          <cell r="O941" t="str">
            <v>LCS101</v>
          </cell>
          <cell r="Q941" t="str">
            <v>CWA-LCS101</v>
          </cell>
          <cell r="R941" t="str">
            <v>FADI CHOUERI</v>
          </cell>
          <cell r="S941" t="str">
            <v>FADI.CHOUERI@MANWIN.COM</v>
          </cell>
        </row>
        <row r="942">
          <cell r="F942" t="str">
            <v>419100022159</v>
          </cell>
          <cell r="I942" t="str">
            <v>Y</v>
          </cell>
          <cell r="J942" t="str">
            <v>Y</v>
          </cell>
          <cell r="K942" t="str">
            <v>Y</v>
          </cell>
          <cell r="L942" t="str">
            <v>Y</v>
          </cell>
          <cell r="M942" t="str">
            <v>Y</v>
          </cell>
          <cell r="O942" t="str">
            <v>LCS101</v>
          </cell>
          <cell r="Q942" t="str">
            <v>CWA-LCS101</v>
          </cell>
          <cell r="R942" t="str">
            <v>FADI CHOUERI</v>
          </cell>
          <cell r="S942" t="str">
            <v>FADI.CHOUERI@MANWIN.COM</v>
          </cell>
        </row>
        <row r="943">
          <cell r="F943" t="str">
            <v>419100022159</v>
          </cell>
          <cell r="I943" t="str">
            <v>Y</v>
          </cell>
          <cell r="J943" t="str">
            <v>Y</v>
          </cell>
          <cell r="K943" t="str">
            <v>Y</v>
          </cell>
          <cell r="L943" t="str">
            <v>Y</v>
          </cell>
          <cell r="M943" t="str">
            <v>Y</v>
          </cell>
          <cell r="O943" t="str">
            <v>LCS101</v>
          </cell>
          <cell r="Q943" t="str">
            <v>CWA-LCS101</v>
          </cell>
          <cell r="R943" t="str">
            <v>FADI CHOUERI</v>
          </cell>
          <cell r="S943" t="str">
            <v>FADI.CHOUERI@MANWIN.COM</v>
          </cell>
        </row>
        <row r="944">
          <cell r="F944" t="str">
            <v>419100022159</v>
          </cell>
          <cell r="I944" t="str">
            <v>Y</v>
          </cell>
          <cell r="J944" t="str">
            <v>Y</v>
          </cell>
          <cell r="K944" t="str">
            <v>Y</v>
          </cell>
          <cell r="L944" t="str">
            <v>Y</v>
          </cell>
          <cell r="M944" t="str">
            <v>Y</v>
          </cell>
          <cell r="O944" t="str">
            <v>LCS101</v>
          </cell>
          <cell r="Q944" t="str">
            <v>CWA-LCS101</v>
          </cell>
          <cell r="R944" t="str">
            <v>FADI CHOUERI</v>
          </cell>
          <cell r="S944" t="str">
            <v>FADI.CHOUERI@MANWIN.COM</v>
          </cell>
        </row>
        <row r="945">
          <cell r="F945" t="str">
            <v>419100022159</v>
          </cell>
          <cell r="I945" t="str">
            <v>Y</v>
          </cell>
          <cell r="J945" t="str">
            <v>Y</v>
          </cell>
          <cell r="K945" t="str">
            <v>Y</v>
          </cell>
          <cell r="L945" t="str">
            <v>Y</v>
          </cell>
          <cell r="M945" t="str">
            <v>Y</v>
          </cell>
          <cell r="O945" t="str">
            <v>LCS101</v>
          </cell>
          <cell r="Q945" t="str">
            <v>CWA-LCS101</v>
          </cell>
          <cell r="R945" t="str">
            <v>FADI CHOUERI</v>
          </cell>
          <cell r="S945" t="str">
            <v>FADI.CHOUERI@MANWIN.COM</v>
          </cell>
        </row>
        <row r="946">
          <cell r="F946" t="str">
            <v>419100022159</v>
          </cell>
          <cell r="I946" t="str">
            <v>Y</v>
          </cell>
          <cell r="J946" t="str">
            <v>Y</v>
          </cell>
          <cell r="K946" t="str">
            <v>Y</v>
          </cell>
          <cell r="L946" t="str">
            <v>Y</v>
          </cell>
          <cell r="M946" t="str">
            <v>Y</v>
          </cell>
          <cell r="O946" t="str">
            <v>LCS101</v>
          </cell>
          <cell r="Q946" t="str">
            <v>CWA-LCS101</v>
          </cell>
          <cell r="R946" t="str">
            <v>FADI CHOUERI</v>
          </cell>
          <cell r="S946" t="str">
            <v>FADI.CHOUERI@MANWIN.COM</v>
          </cell>
        </row>
        <row r="947">
          <cell r="F947" t="str">
            <v>419100022159</v>
          </cell>
          <cell r="I947" t="str">
            <v>Y</v>
          </cell>
          <cell r="J947" t="str">
            <v>Y</v>
          </cell>
          <cell r="K947" t="str">
            <v>Y</v>
          </cell>
          <cell r="L947" t="str">
            <v>Y</v>
          </cell>
          <cell r="M947" t="str">
            <v>Y</v>
          </cell>
          <cell r="O947" t="str">
            <v>LCS101</v>
          </cell>
          <cell r="Q947" t="str">
            <v>CWA-LCS101</v>
          </cell>
          <cell r="R947" t="str">
            <v>FADI CHOUERI</v>
          </cell>
          <cell r="S947" t="str">
            <v>FADI.CHOUERI@MANWIN.COM</v>
          </cell>
        </row>
        <row r="948">
          <cell r="F948" t="str">
            <v>419100022159</v>
          </cell>
          <cell r="I948" t="str">
            <v>Y</v>
          </cell>
          <cell r="J948" t="str">
            <v>Y</v>
          </cell>
          <cell r="K948" t="str">
            <v>Y</v>
          </cell>
          <cell r="L948" t="str">
            <v>Y</v>
          </cell>
          <cell r="M948" t="str">
            <v>Y</v>
          </cell>
          <cell r="O948" t="str">
            <v>LCS101</v>
          </cell>
          <cell r="Q948" t="str">
            <v>CWA-LCS101</v>
          </cell>
          <cell r="R948" t="str">
            <v>FADI CHOUERI</v>
          </cell>
          <cell r="S948" t="str">
            <v>FADI.CHOUERI@MANWIN.COM</v>
          </cell>
        </row>
        <row r="949">
          <cell r="F949" t="str">
            <v>419100022159</v>
          </cell>
          <cell r="I949" t="str">
            <v>Y</v>
          </cell>
          <cell r="J949" t="str">
            <v>Y</v>
          </cell>
          <cell r="K949" t="str">
            <v>Y</v>
          </cell>
          <cell r="L949" t="str">
            <v>Y</v>
          </cell>
          <cell r="M949" t="str">
            <v>Y</v>
          </cell>
          <cell r="O949" t="str">
            <v>LCS101</v>
          </cell>
          <cell r="Q949" t="str">
            <v>CWA-LCS101</v>
          </cell>
          <cell r="R949" t="str">
            <v>FADI CHOUERI</v>
          </cell>
          <cell r="S949" t="str">
            <v>FADI.CHOUERI@MANWIN.COM</v>
          </cell>
        </row>
        <row r="950">
          <cell r="F950" t="str">
            <v>419100022159</v>
          </cell>
          <cell r="I950" t="str">
            <v>Y</v>
          </cell>
          <cell r="J950" t="str">
            <v>Y</v>
          </cell>
          <cell r="K950" t="str">
            <v>Y</v>
          </cell>
          <cell r="L950" t="str">
            <v>Y</v>
          </cell>
          <cell r="M950" t="str">
            <v>Y</v>
          </cell>
          <cell r="O950" t="str">
            <v>LCS101</v>
          </cell>
          <cell r="Q950" t="str">
            <v>CWA-LCS101</v>
          </cell>
          <cell r="R950" t="str">
            <v>FADI CHOUERI</v>
          </cell>
          <cell r="S950" t="str">
            <v>FADI.CHOUERI@MANWIN.COM</v>
          </cell>
        </row>
        <row r="951">
          <cell r="F951" t="str">
            <v>419100022159</v>
          </cell>
          <cell r="I951" t="str">
            <v>Y</v>
          </cell>
          <cell r="J951" t="str">
            <v>Y</v>
          </cell>
          <cell r="K951" t="str">
            <v>Y</v>
          </cell>
          <cell r="L951" t="str">
            <v>Y</v>
          </cell>
          <cell r="M951" t="str">
            <v>Y</v>
          </cell>
          <cell r="O951" t="str">
            <v>LCS101</v>
          </cell>
          <cell r="Q951" t="str">
            <v>CWA-LCS101</v>
          </cell>
          <cell r="R951" t="str">
            <v>FADI CHOUERI</v>
          </cell>
          <cell r="S951" t="str">
            <v>FADI.CHOUERI@MANWIN.COM</v>
          </cell>
        </row>
        <row r="952">
          <cell r="F952" t="str">
            <v>419100022159</v>
          </cell>
          <cell r="I952" t="str">
            <v>Y</v>
          </cell>
          <cell r="J952" t="str">
            <v>Y</v>
          </cell>
          <cell r="K952" t="str">
            <v>Y</v>
          </cell>
          <cell r="L952" t="str">
            <v>Y</v>
          </cell>
          <cell r="M952" t="str">
            <v>Y</v>
          </cell>
          <cell r="O952" t="str">
            <v>LCS101</v>
          </cell>
          <cell r="Q952" t="str">
            <v>CWA-LCS101</v>
          </cell>
          <cell r="R952" t="str">
            <v>FADI CHOUERI</v>
          </cell>
          <cell r="S952" t="str">
            <v>FADI.CHOUERI@MANWIN.COM</v>
          </cell>
        </row>
        <row r="953">
          <cell r="F953" t="str">
            <v>419100022159</v>
          </cell>
          <cell r="I953" t="str">
            <v>Y</v>
          </cell>
          <cell r="J953" t="str">
            <v>Y</v>
          </cell>
          <cell r="K953" t="str">
            <v>Y</v>
          </cell>
          <cell r="L953" t="str">
            <v>Y</v>
          </cell>
          <cell r="M953" t="str">
            <v>Y</v>
          </cell>
          <cell r="O953" t="str">
            <v>LCS101</v>
          </cell>
          <cell r="Q953" t="str">
            <v>CWA-LCS101</v>
          </cell>
          <cell r="R953" t="str">
            <v>FADI CHOUERI</v>
          </cell>
          <cell r="S953" t="str">
            <v>FADI.CHOUERI@MANWIN.COM</v>
          </cell>
        </row>
        <row r="954">
          <cell r="F954" t="str">
            <v>419100022159</v>
          </cell>
          <cell r="I954" t="str">
            <v>Y</v>
          </cell>
          <cell r="J954" t="str">
            <v>Y</v>
          </cell>
          <cell r="K954" t="str">
            <v>Y</v>
          </cell>
          <cell r="L954" t="str">
            <v>Y</v>
          </cell>
          <cell r="M954" t="str">
            <v>Y</v>
          </cell>
          <cell r="O954" t="str">
            <v>LCS101</v>
          </cell>
          <cell r="Q954" t="str">
            <v>CWA-LCS101</v>
          </cell>
          <cell r="R954" t="str">
            <v>FADI CHOUERI</v>
          </cell>
          <cell r="S954" t="str">
            <v>FADI.CHOUERI@MANWIN.COM</v>
          </cell>
        </row>
        <row r="955">
          <cell r="F955" t="str">
            <v>419100022159</v>
          </cell>
          <cell r="I955" t="str">
            <v>Y</v>
          </cell>
          <cell r="J955" t="str">
            <v>Y</v>
          </cell>
          <cell r="K955" t="str">
            <v>Y</v>
          </cell>
          <cell r="L955" t="str">
            <v>Y</v>
          </cell>
          <cell r="M955" t="str">
            <v>Y</v>
          </cell>
          <cell r="O955" t="str">
            <v>LCS101</v>
          </cell>
          <cell r="Q955" t="str">
            <v>CWA-LCS101</v>
          </cell>
          <cell r="R955" t="str">
            <v>FADI CHOUERI</v>
          </cell>
          <cell r="S955" t="str">
            <v>FADI.CHOUERI@MANWIN.COM</v>
          </cell>
        </row>
        <row r="956">
          <cell r="F956" t="str">
            <v>419100022159</v>
          </cell>
          <cell r="I956" t="str">
            <v>Y</v>
          </cell>
          <cell r="J956" t="str">
            <v>Y</v>
          </cell>
          <cell r="K956" t="str">
            <v>Y</v>
          </cell>
          <cell r="L956" t="str">
            <v>Y</v>
          </cell>
          <cell r="M956" t="str">
            <v>Y</v>
          </cell>
          <cell r="O956" t="str">
            <v>LCS101</v>
          </cell>
          <cell r="Q956" t="str">
            <v>CWA-LCS101</v>
          </cell>
          <cell r="R956" t="str">
            <v>FADI CHOUERI</v>
          </cell>
          <cell r="S956" t="str">
            <v>FADI.CHOUERI@MANWIN.COM</v>
          </cell>
        </row>
        <row r="957">
          <cell r="F957" t="str">
            <v>419100022159</v>
          </cell>
          <cell r="I957" t="str">
            <v>Y</v>
          </cell>
          <cell r="J957" t="str">
            <v>Y</v>
          </cell>
          <cell r="K957" t="str">
            <v>Y</v>
          </cell>
          <cell r="L957" t="str">
            <v>Y</v>
          </cell>
          <cell r="M957" t="str">
            <v>Y</v>
          </cell>
          <cell r="O957" t="str">
            <v>LCS101</v>
          </cell>
          <cell r="Q957" t="str">
            <v>CWA-LCS101</v>
          </cell>
          <cell r="R957" t="str">
            <v>FADI CHOUERI</v>
          </cell>
          <cell r="S957" t="str">
            <v>FADI.CHOUERI@MANWIN.COM</v>
          </cell>
        </row>
        <row r="958">
          <cell r="F958" t="str">
            <v>419100022159</v>
          </cell>
          <cell r="I958" t="str">
            <v>Y</v>
          </cell>
          <cell r="J958" t="str">
            <v>Y</v>
          </cell>
          <cell r="K958" t="str">
            <v>Y</v>
          </cell>
          <cell r="L958" t="str">
            <v>Y</v>
          </cell>
          <cell r="M958" t="str">
            <v>Y</v>
          </cell>
          <cell r="O958" t="str">
            <v>LCS101</v>
          </cell>
          <cell r="Q958" t="str">
            <v>CWA-LCS101</v>
          </cell>
          <cell r="R958" t="str">
            <v>FADI CHOUERI</v>
          </cell>
          <cell r="S958" t="str">
            <v>FADI.CHOUERI@MANWIN.COM</v>
          </cell>
        </row>
        <row r="959">
          <cell r="F959" t="str">
            <v>419100022159</v>
          </cell>
          <cell r="I959" t="str">
            <v>Y</v>
          </cell>
          <cell r="J959" t="str">
            <v>Y</v>
          </cell>
          <cell r="K959" t="str">
            <v>Y</v>
          </cell>
          <cell r="L959" t="str">
            <v>Y</v>
          </cell>
          <cell r="M959" t="str">
            <v>Y</v>
          </cell>
          <cell r="O959" t="str">
            <v>LCS101</v>
          </cell>
          <cell r="Q959" t="str">
            <v>CWA-LCS101</v>
          </cell>
          <cell r="R959" t="str">
            <v>FADI CHOUERI</v>
          </cell>
          <cell r="S959" t="str">
            <v>FADI.CHOUERI@MANWIN.COM</v>
          </cell>
        </row>
        <row r="960">
          <cell r="F960" t="str">
            <v>419100022159</v>
          </cell>
          <cell r="I960" t="str">
            <v>Y</v>
          </cell>
          <cell r="J960" t="str">
            <v>Y</v>
          </cell>
          <cell r="K960" t="str">
            <v>Y</v>
          </cell>
          <cell r="L960" t="str">
            <v>Y</v>
          </cell>
          <cell r="M960" t="str">
            <v>Y</v>
          </cell>
          <cell r="O960" t="str">
            <v>LCS101</v>
          </cell>
          <cell r="Q960" t="str">
            <v>CWA-LCS101</v>
          </cell>
          <cell r="R960" t="str">
            <v>FADI CHOUERI</v>
          </cell>
          <cell r="S960" t="str">
            <v>FADI.CHOUERI@MANWIN.COM</v>
          </cell>
        </row>
        <row r="961">
          <cell r="F961" t="str">
            <v>419100022159</v>
          </cell>
          <cell r="I961" t="str">
            <v>Y</v>
          </cell>
          <cell r="J961" t="str">
            <v>Y</v>
          </cell>
          <cell r="K961" t="str">
            <v>Y</v>
          </cell>
          <cell r="L961" t="str">
            <v>Y</v>
          </cell>
          <cell r="M961" t="str">
            <v>Y</v>
          </cell>
          <cell r="O961" t="str">
            <v>LCS101</v>
          </cell>
          <cell r="Q961" t="str">
            <v>CWA-LCS101</v>
          </cell>
          <cell r="R961" t="str">
            <v>FADI CHOUERI</v>
          </cell>
          <cell r="S961" t="str">
            <v>FADI.CHOUERI@MANWIN.COM</v>
          </cell>
        </row>
        <row r="962">
          <cell r="F962" t="str">
            <v>419100022159</v>
          </cell>
          <cell r="I962" t="str">
            <v>Y</v>
          </cell>
          <cell r="J962" t="str">
            <v>Y</v>
          </cell>
          <cell r="K962" t="str">
            <v>Y</v>
          </cell>
          <cell r="L962" t="str">
            <v>Y</v>
          </cell>
          <cell r="M962" t="str">
            <v>Y</v>
          </cell>
          <cell r="O962" t="str">
            <v>LCS101</v>
          </cell>
          <cell r="Q962" t="str">
            <v>CWA-LCS101</v>
          </cell>
          <cell r="R962" t="str">
            <v>FADI CHOUERI</v>
          </cell>
          <cell r="S962" t="str">
            <v>FADI.CHOUERI@MANWIN.COM</v>
          </cell>
        </row>
        <row r="963">
          <cell r="F963" t="str">
            <v>419100022159</v>
          </cell>
          <cell r="I963" t="str">
            <v>Y</v>
          </cell>
          <cell r="J963" t="str">
            <v>Y</v>
          </cell>
          <cell r="K963" t="str">
            <v>Y</v>
          </cell>
          <cell r="L963" t="str">
            <v>Y</v>
          </cell>
          <cell r="M963" t="str">
            <v>Y</v>
          </cell>
          <cell r="O963" t="str">
            <v>LCS101</v>
          </cell>
          <cell r="Q963" t="str">
            <v>CWA-LCS101</v>
          </cell>
          <cell r="R963" t="str">
            <v>FADI CHOUERI</v>
          </cell>
          <cell r="S963" t="str">
            <v>FADI.CHOUERI@MANWIN.COM</v>
          </cell>
        </row>
        <row r="964">
          <cell r="F964" t="str">
            <v>419100022159</v>
          </cell>
          <cell r="I964" t="str">
            <v>Y</v>
          </cell>
          <cell r="J964" t="str">
            <v>Y</v>
          </cell>
          <cell r="K964" t="str">
            <v>Y</v>
          </cell>
          <cell r="L964" t="str">
            <v>Y</v>
          </cell>
          <cell r="M964" t="str">
            <v>Y</v>
          </cell>
          <cell r="O964" t="str">
            <v>LCS101</v>
          </cell>
          <cell r="Q964" t="str">
            <v>CWA-LCS101</v>
          </cell>
          <cell r="R964" t="str">
            <v>FADI CHOUERI</v>
          </cell>
          <cell r="S964" t="str">
            <v>FADI.CHOUERI@MANWIN.COM</v>
          </cell>
        </row>
        <row r="965">
          <cell r="F965" t="str">
            <v>419100022159</v>
          </cell>
          <cell r="I965" t="str">
            <v>Y</v>
          </cell>
          <cell r="J965" t="str">
            <v>Y</v>
          </cell>
          <cell r="K965" t="str">
            <v>Y</v>
          </cell>
          <cell r="L965" t="str">
            <v>Y</v>
          </cell>
          <cell r="M965" t="str">
            <v>Y</v>
          </cell>
          <cell r="O965" t="str">
            <v>LCS101</v>
          </cell>
          <cell r="Q965" t="str">
            <v>CWA-LCS101</v>
          </cell>
          <cell r="R965" t="str">
            <v>FADI CHOUERI</v>
          </cell>
          <cell r="S965" t="str">
            <v>FADI.CHOUERI@MANWIN.COM</v>
          </cell>
        </row>
        <row r="966">
          <cell r="F966" t="str">
            <v>419100022159</v>
          </cell>
          <cell r="I966" t="str">
            <v>Y</v>
          </cell>
          <cell r="J966" t="str">
            <v>Y</v>
          </cell>
          <cell r="K966" t="str">
            <v>Y</v>
          </cell>
          <cell r="L966" t="str">
            <v>Y</v>
          </cell>
          <cell r="M966" t="str">
            <v>Y</v>
          </cell>
          <cell r="O966" t="str">
            <v>LCS101</v>
          </cell>
          <cell r="Q966" t="str">
            <v>CWA-LCS101</v>
          </cell>
          <cell r="R966" t="str">
            <v>FADI CHOUERI</v>
          </cell>
          <cell r="S966" t="str">
            <v>FADI.CHOUERI@MANWIN.COM</v>
          </cell>
        </row>
        <row r="967">
          <cell r="F967" t="str">
            <v>419100022159</v>
          </cell>
          <cell r="I967" t="str">
            <v>Y</v>
          </cell>
          <cell r="J967" t="str">
            <v>Y</v>
          </cell>
          <cell r="K967" t="str">
            <v>Y</v>
          </cell>
          <cell r="L967" t="str">
            <v>Y</v>
          </cell>
          <cell r="M967" t="str">
            <v>Y</v>
          </cell>
          <cell r="O967" t="str">
            <v>LCS101</v>
          </cell>
          <cell r="Q967" t="str">
            <v>CWA-LCS101</v>
          </cell>
          <cell r="R967" t="str">
            <v>FADI CHOUERI</v>
          </cell>
          <cell r="S967" t="str">
            <v>FADI.CHOUERI@MANWIN.COM</v>
          </cell>
        </row>
        <row r="968">
          <cell r="F968" t="str">
            <v>419100022159</v>
          </cell>
          <cell r="I968" t="str">
            <v>Y</v>
          </cell>
          <cell r="J968" t="str">
            <v>Y</v>
          </cell>
          <cell r="K968" t="str">
            <v>Y</v>
          </cell>
          <cell r="L968" t="str">
            <v>Y</v>
          </cell>
          <cell r="M968" t="str">
            <v>Y</v>
          </cell>
          <cell r="O968" t="str">
            <v>LCS101</v>
          </cell>
          <cell r="Q968" t="str">
            <v>CWA-LCS101</v>
          </cell>
          <cell r="R968" t="str">
            <v>FADI CHOUERI</v>
          </cell>
          <cell r="S968" t="str">
            <v>FADI.CHOUERI@MANWIN.COM</v>
          </cell>
        </row>
        <row r="969">
          <cell r="F969" t="str">
            <v>419100022159</v>
          </cell>
          <cell r="I969" t="str">
            <v>Y</v>
          </cell>
          <cell r="J969" t="str">
            <v>Y</v>
          </cell>
          <cell r="K969" t="str">
            <v>Y</v>
          </cell>
          <cell r="L969" t="str">
            <v>Y</v>
          </cell>
          <cell r="M969" t="str">
            <v>Y</v>
          </cell>
          <cell r="O969" t="str">
            <v>LCS101</v>
          </cell>
          <cell r="Q969" t="str">
            <v>CWA-LCS101</v>
          </cell>
          <cell r="R969" t="str">
            <v>FADI CHOUERI</v>
          </cell>
          <cell r="S969" t="str">
            <v>FADI.CHOUERI@MANWIN.COM</v>
          </cell>
        </row>
        <row r="970">
          <cell r="F970" t="str">
            <v>419100022159</v>
          </cell>
          <cell r="I970" t="str">
            <v>Y</v>
          </cell>
          <cell r="J970" t="str">
            <v>Y</v>
          </cell>
          <cell r="K970" t="str">
            <v>Y</v>
          </cell>
          <cell r="L970" t="str">
            <v>Y</v>
          </cell>
          <cell r="M970" t="str">
            <v>Y</v>
          </cell>
          <cell r="O970" t="str">
            <v>LCS101</v>
          </cell>
          <cell r="Q970" t="str">
            <v>CWA-LCS101</v>
          </cell>
          <cell r="R970" t="str">
            <v>FADI CHOUERI</v>
          </cell>
          <cell r="S970" t="str">
            <v>FADI.CHOUERI@MANWIN.COM</v>
          </cell>
        </row>
        <row r="971">
          <cell r="F971" t="str">
            <v>419100022159</v>
          </cell>
          <cell r="I971" t="str">
            <v>Y</v>
          </cell>
          <cell r="J971" t="str">
            <v>Y</v>
          </cell>
          <cell r="K971" t="str">
            <v>Y</v>
          </cell>
          <cell r="L971" t="str">
            <v>Y</v>
          </cell>
          <cell r="M971" t="str">
            <v>Y</v>
          </cell>
          <cell r="O971" t="str">
            <v>LCS101</v>
          </cell>
          <cell r="Q971" t="str">
            <v>CWA-LCS101</v>
          </cell>
          <cell r="R971" t="str">
            <v>FADI CHOUERI</v>
          </cell>
          <cell r="S971" t="str">
            <v>FADI.CHOUERI@MANWIN.COM</v>
          </cell>
        </row>
        <row r="972">
          <cell r="F972" t="str">
            <v>419100026539</v>
          </cell>
          <cell r="I972" t="str">
            <v>Y</v>
          </cell>
          <cell r="J972" t="str">
            <v>Y</v>
          </cell>
          <cell r="K972" t="str">
            <v>Y</v>
          </cell>
          <cell r="L972" t="str">
            <v>Y</v>
          </cell>
          <cell r="M972" t="str">
            <v>Y</v>
          </cell>
          <cell r="O972" t="str">
            <v>LCS101</v>
          </cell>
          <cell r="Q972" t="str">
            <v>CWA-LCS101</v>
          </cell>
          <cell r="R972" t="str">
            <v>FADI CHOUERI</v>
          </cell>
          <cell r="S972" t="str">
            <v>FADI.CHOUERI@MINDGEEK.COM</v>
          </cell>
        </row>
        <row r="973">
          <cell r="F973" t="str">
            <v>419100026539</v>
          </cell>
          <cell r="I973" t="str">
            <v>Y</v>
          </cell>
          <cell r="J973" t="str">
            <v>Y</v>
          </cell>
          <cell r="K973" t="str">
            <v>Y</v>
          </cell>
          <cell r="L973" t="str">
            <v>Y</v>
          </cell>
          <cell r="M973" t="str">
            <v>Y</v>
          </cell>
          <cell r="O973" t="str">
            <v>LCS101</v>
          </cell>
          <cell r="Q973" t="str">
            <v>CWA-LCS101</v>
          </cell>
          <cell r="R973" t="str">
            <v>FADI CHOUERI</v>
          </cell>
          <cell r="S973" t="str">
            <v>FADI.CHOUERI@MINDGEEK.COM</v>
          </cell>
        </row>
        <row r="974">
          <cell r="F974" t="str">
            <v>419100026539</v>
          </cell>
          <cell r="I974" t="str">
            <v>Y</v>
          </cell>
          <cell r="J974" t="str">
            <v>Y</v>
          </cell>
          <cell r="K974" t="str">
            <v>Y</v>
          </cell>
          <cell r="L974" t="str">
            <v>Y</v>
          </cell>
          <cell r="M974" t="str">
            <v>Y</v>
          </cell>
          <cell r="O974" t="str">
            <v>LCS101</v>
          </cell>
          <cell r="Q974" t="str">
            <v>CWA-LCS101</v>
          </cell>
          <cell r="R974" t="str">
            <v>FADI CHOUERI</v>
          </cell>
          <cell r="S974" t="str">
            <v>FADI.CHOUERI@MINDGEEK.COM</v>
          </cell>
        </row>
        <row r="975">
          <cell r="F975" t="str">
            <v>419100026539</v>
          </cell>
          <cell r="I975" t="str">
            <v>Y</v>
          </cell>
          <cell r="J975" t="str">
            <v>Y</v>
          </cell>
          <cell r="K975" t="str">
            <v>Y</v>
          </cell>
          <cell r="L975" t="str">
            <v>Y</v>
          </cell>
          <cell r="M975" t="str">
            <v>Y</v>
          </cell>
          <cell r="O975" t="str">
            <v>LCS101</v>
          </cell>
          <cell r="Q975" t="str">
            <v>CWA-LCS101</v>
          </cell>
          <cell r="R975" t="str">
            <v>FADI CHOUERI</v>
          </cell>
          <cell r="S975" t="str">
            <v>FADI.CHOUERI@MINDGEEK.COM</v>
          </cell>
        </row>
        <row r="976">
          <cell r="F976" t="str">
            <v>419100026539</v>
          </cell>
          <cell r="I976" t="str">
            <v>Y</v>
          </cell>
          <cell r="J976" t="str">
            <v>Y</v>
          </cell>
          <cell r="K976" t="str">
            <v>Y</v>
          </cell>
          <cell r="L976" t="str">
            <v>Y</v>
          </cell>
          <cell r="M976" t="str">
            <v>Y</v>
          </cell>
          <cell r="O976" t="str">
            <v>LCS101</v>
          </cell>
          <cell r="Q976" t="str">
            <v>CWA-LCS101</v>
          </cell>
          <cell r="R976" t="str">
            <v>FADI CHOUERI</v>
          </cell>
          <cell r="S976" t="str">
            <v>FADI.CHOUERI@MINDGEEK.COM</v>
          </cell>
        </row>
        <row r="977">
          <cell r="F977" t="str">
            <v>419100026539</v>
          </cell>
          <cell r="I977" t="str">
            <v>Y</v>
          </cell>
          <cell r="J977" t="str">
            <v>Y</v>
          </cell>
          <cell r="K977" t="str">
            <v>Y</v>
          </cell>
          <cell r="L977" t="str">
            <v>Y</v>
          </cell>
          <cell r="M977" t="str">
            <v>Y</v>
          </cell>
          <cell r="O977" t="str">
            <v>LCS101</v>
          </cell>
          <cell r="Q977" t="str">
            <v>CWA-LCS101</v>
          </cell>
          <cell r="R977" t="str">
            <v>FADI CHOUERI</v>
          </cell>
          <cell r="S977" t="str">
            <v>FADI.CHOUERI@MINDGEEK.COM</v>
          </cell>
        </row>
        <row r="978">
          <cell r="F978" t="str">
            <v>419100026539</v>
          </cell>
          <cell r="I978" t="str">
            <v>Y</v>
          </cell>
          <cell r="J978" t="str">
            <v>Y</v>
          </cell>
          <cell r="K978" t="str">
            <v>Y</v>
          </cell>
          <cell r="L978" t="str">
            <v>Y</v>
          </cell>
          <cell r="M978" t="str">
            <v>Y</v>
          </cell>
          <cell r="O978" t="str">
            <v>LCS101</v>
          </cell>
          <cell r="Q978" t="str">
            <v>CWA-LCS101</v>
          </cell>
          <cell r="R978" t="str">
            <v>FADI CHOUERI</v>
          </cell>
          <cell r="S978" t="str">
            <v>FADI.CHOUERI@MINDGEEK.COM</v>
          </cell>
        </row>
        <row r="979">
          <cell r="F979" t="str">
            <v>419100026539</v>
          </cell>
          <cell r="I979" t="str">
            <v>Y</v>
          </cell>
          <cell r="J979" t="str">
            <v>Y</v>
          </cell>
          <cell r="K979" t="str">
            <v>Y</v>
          </cell>
          <cell r="L979" t="str">
            <v>Y</v>
          </cell>
          <cell r="M979" t="str">
            <v>Y</v>
          </cell>
          <cell r="O979" t="str">
            <v>LCS101</v>
          </cell>
          <cell r="Q979" t="str">
            <v>CWA-LCS101</v>
          </cell>
          <cell r="R979" t="str">
            <v>FADI CHOUERI</v>
          </cell>
          <cell r="S979" t="str">
            <v>FADI.CHOUERI@MINDGEEK.COM</v>
          </cell>
        </row>
        <row r="980">
          <cell r="F980" t="str">
            <v>419100026539</v>
          </cell>
          <cell r="I980" t="str">
            <v>Y</v>
          </cell>
          <cell r="J980" t="str">
            <v>Y</v>
          </cell>
          <cell r="K980" t="str">
            <v>Y</v>
          </cell>
          <cell r="L980" t="str">
            <v>Y</v>
          </cell>
          <cell r="M980" t="str">
            <v>Y</v>
          </cell>
          <cell r="O980" t="str">
            <v>LCS101</v>
          </cell>
          <cell r="Q980" t="str">
            <v>CWA-LCS101</v>
          </cell>
          <cell r="R980" t="str">
            <v>FADI CHOUERI</v>
          </cell>
          <cell r="S980" t="str">
            <v>FADI.CHOUERI@MINDGEEK.COM</v>
          </cell>
        </row>
        <row r="981">
          <cell r="F981" t="str">
            <v>419100026539</v>
          </cell>
          <cell r="I981" t="str">
            <v>Y</v>
          </cell>
          <cell r="J981" t="str">
            <v>Y</v>
          </cell>
          <cell r="K981" t="str">
            <v>Y</v>
          </cell>
          <cell r="L981" t="str">
            <v>Y</v>
          </cell>
          <cell r="M981" t="str">
            <v>Y</v>
          </cell>
          <cell r="O981" t="str">
            <v>LCS101</v>
          </cell>
          <cell r="Q981" t="str">
            <v>CWA-LCS101</v>
          </cell>
          <cell r="R981" t="str">
            <v>FADI CHOUERI</v>
          </cell>
          <cell r="S981" t="str">
            <v>FADI.CHOUERI@MINDGEEK.COM</v>
          </cell>
        </row>
        <row r="982">
          <cell r="F982" t="str">
            <v>419100026539</v>
          </cell>
          <cell r="I982" t="str">
            <v>Y</v>
          </cell>
          <cell r="J982" t="str">
            <v>Y</v>
          </cell>
          <cell r="K982" t="str">
            <v>Y</v>
          </cell>
          <cell r="L982" t="str">
            <v>Y</v>
          </cell>
          <cell r="M982" t="str">
            <v>Y</v>
          </cell>
          <cell r="O982" t="str">
            <v>LCS101</v>
          </cell>
          <cell r="Q982" t="str">
            <v>CWA-LCS101</v>
          </cell>
          <cell r="R982" t="str">
            <v>FADI CHOUERI</v>
          </cell>
          <cell r="S982" t="str">
            <v>FADI.CHOUERI@MINDGEEK.COM</v>
          </cell>
        </row>
        <row r="983">
          <cell r="F983" t="str">
            <v>419100026539</v>
          </cell>
          <cell r="I983" t="str">
            <v>Y</v>
          </cell>
          <cell r="J983" t="str">
            <v>Y</v>
          </cell>
          <cell r="K983" t="str">
            <v>Y</v>
          </cell>
          <cell r="L983" t="str">
            <v>Y</v>
          </cell>
          <cell r="M983" t="str">
            <v>Y</v>
          </cell>
          <cell r="O983" t="str">
            <v>LCS101</v>
          </cell>
          <cell r="Q983" t="str">
            <v>CWA-LCS101</v>
          </cell>
          <cell r="R983" t="str">
            <v>FADI CHOUERI</v>
          </cell>
          <cell r="S983" t="str">
            <v>FADI.CHOUERI@MINDGEEK.COM</v>
          </cell>
        </row>
        <row r="984">
          <cell r="F984" t="str">
            <v>419100026539</v>
          </cell>
          <cell r="I984" t="str">
            <v>Y</v>
          </cell>
          <cell r="J984" t="str">
            <v>Y</v>
          </cell>
          <cell r="K984" t="str">
            <v>Y</v>
          </cell>
          <cell r="L984" t="str">
            <v>Y</v>
          </cell>
          <cell r="M984" t="str">
            <v>Y</v>
          </cell>
          <cell r="O984" t="str">
            <v>LCS101</v>
          </cell>
          <cell r="Q984" t="str">
            <v>CWA-LCS101</v>
          </cell>
          <cell r="R984" t="str">
            <v>FADI CHOUERI</v>
          </cell>
          <cell r="S984" t="str">
            <v>FADI.CHOUERI@MINDGEEK.COM</v>
          </cell>
        </row>
        <row r="985">
          <cell r="F985" t="str">
            <v>419100026539</v>
          </cell>
          <cell r="I985" t="str">
            <v>Y</v>
          </cell>
          <cell r="J985" t="str">
            <v>Y</v>
          </cell>
          <cell r="K985" t="str">
            <v>Y</v>
          </cell>
          <cell r="L985" t="str">
            <v>Y</v>
          </cell>
          <cell r="M985" t="str">
            <v>Y</v>
          </cell>
          <cell r="O985" t="str">
            <v>LCS101</v>
          </cell>
          <cell r="Q985" t="str">
            <v>CWA-LCS101</v>
          </cell>
          <cell r="R985" t="str">
            <v>FADI CHOUERI</v>
          </cell>
          <cell r="S985" t="str">
            <v>FADI.CHOUERI@MINDGEEK.COM</v>
          </cell>
        </row>
        <row r="986">
          <cell r="F986" t="str">
            <v>419100026539</v>
          </cell>
          <cell r="I986" t="str">
            <v>Y</v>
          </cell>
          <cell r="J986" t="str">
            <v>Y</v>
          </cell>
          <cell r="K986" t="str">
            <v>Y</v>
          </cell>
          <cell r="L986" t="str">
            <v>Y</v>
          </cell>
          <cell r="M986" t="str">
            <v>Y</v>
          </cell>
          <cell r="O986" t="str">
            <v>LCS101</v>
          </cell>
          <cell r="Q986" t="str">
            <v>CWA-LCS101</v>
          </cell>
          <cell r="R986" t="str">
            <v>FADI CHOUERI</v>
          </cell>
          <cell r="S986" t="str">
            <v>FADI.CHOUERI@MINDGEEK.COM</v>
          </cell>
        </row>
        <row r="987">
          <cell r="F987" t="str">
            <v>419100026539</v>
          </cell>
          <cell r="I987" t="str">
            <v>Y</v>
          </cell>
          <cell r="J987" t="str">
            <v>Y</v>
          </cell>
          <cell r="K987" t="str">
            <v>Y</v>
          </cell>
          <cell r="L987" t="str">
            <v>Y</v>
          </cell>
          <cell r="M987" t="str">
            <v>Y</v>
          </cell>
          <cell r="O987" t="str">
            <v>LCS101</v>
          </cell>
          <cell r="Q987" t="str">
            <v>CWA-LCS101</v>
          </cell>
          <cell r="R987" t="str">
            <v>FADI CHOUERI</v>
          </cell>
          <cell r="S987" t="str">
            <v>FADI.CHOUERI@MINDGEEK.COM</v>
          </cell>
        </row>
        <row r="988">
          <cell r="F988" t="str">
            <v>419100026539</v>
          </cell>
          <cell r="I988" t="str">
            <v>Y</v>
          </cell>
          <cell r="J988" t="str">
            <v>Y</v>
          </cell>
          <cell r="K988" t="str">
            <v>Y</v>
          </cell>
          <cell r="L988" t="str">
            <v>Y</v>
          </cell>
          <cell r="M988" t="str">
            <v>Y</v>
          </cell>
          <cell r="O988" t="str">
            <v>LCS101</v>
          </cell>
          <cell r="Q988" t="str">
            <v>CWA-LCS101</v>
          </cell>
          <cell r="R988" t="str">
            <v>FADI CHOUERI</v>
          </cell>
          <cell r="S988" t="str">
            <v>FADI.CHOUERI@MINDGEEK.COM</v>
          </cell>
        </row>
        <row r="989">
          <cell r="F989" t="str">
            <v>419100026539</v>
          </cell>
          <cell r="I989" t="str">
            <v>Y</v>
          </cell>
          <cell r="J989" t="str">
            <v>Y</v>
          </cell>
          <cell r="K989" t="str">
            <v>Y</v>
          </cell>
          <cell r="L989" t="str">
            <v>Y</v>
          </cell>
          <cell r="M989" t="str">
            <v>Y</v>
          </cell>
          <cell r="O989" t="str">
            <v>LCS101</v>
          </cell>
          <cell r="Q989" t="str">
            <v>CWA-LCS101</v>
          </cell>
          <cell r="R989" t="str">
            <v>FADI CHOUERI</v>
          </cell>
          <cell r="S989" t="str">
            <v>FADI.CHOUERI@MINDGEEK.COM</v>
          </cell>
        </row>
        <row r="990">
          <cell r="F990" t="str">
            <v>419100026539</v>
          </cell>
          <cell r="I990" t="str">
            <v>Y</v>
          </cell>
          <cell r="J990" t="str">
            <v>Y</v>
          </cell>
          <cell r="K990" t="str">
            <v>Y</v>
          </cell>
          <cell r="L990" t="str">
            <v>Y</v>
          </cell>
          <cell r="M990" t="str">
            <v>Y</v>
          </cell>
          <cell r="O990" t="str">
            <v>LCS101</v>
          </cell>
          <cell r="Q990" t="str">
            <v>CWA-LCS101</v>
          </cell>
          <cell r="R990" t="str">
            <v>FADI CHOUERI</v>
          </cell>
          <cell r="S990" t="str">
            <v>FADI.CHOUERI@MINDGEEK.COM</v>
          </cell>
        </row>
        <row r="991">
          <cell r="F991" t="str">
            <v>419100026539</v>
          </cell>
          <cell r="I991" t="str">
            <v>Y</v>
          </cell>
          <cell r="J991" t="str">
            <v>Y</v>
          </cell>
          <cell r="K991" t="str">
            <v>Y</v>
          </cell>
          <cell r="L991" t="str">
            <v>Y</v>
          </cell>
          <cell r="M991" t="str">
            <v>Y</v>
          </cell>
          <cell r="O991" t="str">
            <v>LCS101</v>
          </cell>
          <cell r="Q991" t="str">
            <v>CWA-LCS101</v>
          </cell>
          <cell r="R991" t="str">
            <v>FADI CHOUERI</v>
          </cell>
          <cell r="S991" t="str">
            <v>FADI.CHOUERI@MINDGEEK.COM</v>
          </cell>
        </row>
        <row r="992">
          <cell r="F992" t="str">
            <v>419100026539</v>
          </cell>
          <cell r="I992" t="str">
            <v>Y</v>
          </cell>
          <cell r="J992" t="str">
            <v>Y</v>
          </cell>
          <cell r="K992" t="str">
            <v>Y</v>
          </cell>
          <cell r="L992" t="str">
            <v>Y</v>
          </cell>
          <cell r="M992" t="str">
            <v>Y</v>
          </cell>
          <cell r="O992" t="str">
            <v>LCS101</v>
          </cell>
          <cell r="Q992" t="str">
            <v>CWA-LCS101</v>
          </cell>
          <cell r="R992" t="str">
            <v>FADI CHOUERI</v>
          </cell>
          <cell r="S992" t="str">
            <v>FADI.CHOUERI@MINDGEEK.COM</v>
          </cell>
        </row>
        <row r="993">
          <cell r="F993" t="str">
            <v>419100026539</v>
          </cell>
          <cell r="I993" t="str">
            <v>Y</v>
          </cell>
          <cell r="J993" t="str">
            <v>Y</v>
          </cell>
          <cell r="K993" t="str">
            <v>Y</v>
          </cell>
          <cell r="L993" t="str">
            <v>Y</v>
          </cell>
          <cell r="M993" t="str">
            <v>Y</v>
          </cell>
          <cell r="O993" t="str">
            <v>LCS101</v>
          </cell>
          <cell r="Q993" t="str">
            <v>CWA-LCS101</v>
          </cell>
          <cell r="R993" t="str">
            <v>FADI CHOUERI</v>
          </cell>
          <cell r="S993" t="str">
            <v>FADI.CHOUERI@MINDGEEK.COM</v>
          </cell>
        </row>
        <row r="994">
          <cell r="F994" t="str">
            <v>419100026539</v>
          </cell>
          <cell r="I994" t="str">
            <v>Y</v>
          </cell>
          <cell r="J994" t="str">
            <v>Y</v>
          </cell>
          <cell r="K994" t="str">
            <v>Y</v>
          </cell>
          <cell r="L994" t="str">
            <v>Y</v>
          </cell>
          <cell r="M994" t="str">
            <v>Y</v>
          </cell>
          <cell r="O994" t="str">
            <v>LCS101</v>
          </cell>
          <cell r="Q994" t="str">
            <v>CWA-LCS101</v>
          </cell>
          <cell r="R994" t="str">
            <v>FADI CHOUERI</v>
          </cell>
          <cell r="S994" t="str">
            <v>FADI.CHOUERI@MINDGEEK.COM</v>
          </cell>
        </row>
        <row r="995">
          <cell r="F995" t="str">
            <v>419100026539</v>
          </cell>
          <cell r="I995" t="str">
            <v>Y</v>
          </cell>
          <cell r="J995" t="str">
            <v>Y</v>
          </cell>
          <cell r="K995" t="str">
            <v>Y</v>
          </cell>
          <cell r="L995" t="str">
            <v>Y</v>
          </cell>
          <cell r="M995" t="str">
            <v>Y</v>
          </cell>
          <cell r="O995" t="str">
            <v>LCS101</v>
          </cell>
          <cell r="Q995" t="str">
            <v>CWA-LCS101</v>
          </cell>
          <cell r="R995" t="str">
            <v>FADI CHOUERI</v>
          </cell>
          <cell r="S995" t="str">
            <v>FADI.CHOUERI@MINDGEEK.COM</v>
          </cell>
        </row>
        <row r="996">
          <cell r="F996" t="str">
            <v>419100026539</v>
          </cell>
          <cell r="I996" t="str">
            <v>Y</v>
          </cell>
          <cell r="J996" t="str">
            <v>Y</v>
          </cell>
          <cell r="K996" t="str">
            <v>Y</v>
          </cell>
          <cell r="L996" t="str">
            <v>Y</v>
          </cell>
          <cell r="M996" t="str">
            <v>Y</v>
          </cell>
          <cell r="O996" t="str">
            <v>LCS101</v>
          </cell>
          <cell r="Q996" t="str">
            <v>CWA-LCS101</v>
          </cell>
          <cell r="R996" t="str">
            <v>FADI CHOUERI</v>
          </cell>
          <cell r="S996" t="str">
            <v>FADI.CHOUERI@MINDGEEK.COM</v>
          </cell>
        </row>
        <row r="997">
          <cell r="F997" t="str">
            <v>419100026539</v>
          </cell>
          <cell r="I997" t="str">
            <v>Y</v>
          </cell>
          <cell r="J997" t="str">
            <v>Y</v>
          </cell>
          <cell r="K997" t="str">
            <v>Y</v>
          </cell>
          <cell r="L997" t="str">
            <v>Y</v>
          </cell>
          <cell r="M997" t="str">
            <v>Y</v>
          </cell>
          <cell r="O997" t="str">
            <v>LCS101</v>
          </cell>
          <cell r="Q997" t="str">
            <v>CWA-LCS101</v>
          </cell>
          <cell r="R997" t="str">
            <v>FADI CHOUERI</v>
          </cell>
          <cell r="S997" t="str">
            <v>FADI.CHOUERI@MINDGEEK.COM</v>
          </cell>
        </row>
        <row r="998">
          <cell r="F998" t="str">
            <v>419100026539</v>
          </cell>
          <cell r="I998" t="str">
            <v>Y</v>
          </cell>
          <cell r="J998" t="str">
            <v>Y</v>
          </cell>
          <cell r="K998" t="str">
            <v>Y</v>
          </cell>
          <cell r="L998" t="str">
            <v>Y</v>
          </cell>
          <cell r="M998" t="str">
            <v>Y</v>
          </cell>
          <cell r="O998" t="str">
            <v>LCS101</v>
          </cell>
          <cell r="Q998" t="str">
            <v>CWA-LCS101</v>
          </cell>
          <cell r="R998" t="str">
            <v>FADI CHOUERI</v>
          </cell>
          <cell r="S998" t="str">
            <v>FADI.CHOUERI@MINDGEEK.COM</v>
          </cell>
        </row>
        <row r="999">
          <cell r="F999" t="str">
            <v>419100026539</v>
          </cell>
          <cell r="I999" t="str">
            <v>Y</v>
          </cell>
          <cell r="J999" t="str">
            <v>Y</v>
          </cell>
          <cell r="K999" t="str">
            <v>Y</v>
          </cell>
          <cell r="L999" t="str">
            <v>Y</v>
          </cell>
          <cell r="M999" t="str">
            <v>Y</v>
          </cell>
          <cell r="O999" t="str">
            <v>LCS101</v>
          </cell>
          <cell r="Q999" t="str">
            <v>CWA-LCS101</v>
          </cell>
          <cell r="R999" t="str">
            <v>FADI CHOUERI</v>
          </cell>
          <cell r="S999" t="str">
            <v>FADI.CHOUERI@MINDGEEK.COM</v>
          </cell>
        </row>
        <row r="1000">
          <cell r="F1000" t="str">
            <v>419100026539</v>
          </cell>
          <cell r="I1000" t="str">
            <v>Y</v>
          </cell>
          <cell r="J1000" t="str">
            <v>Y</v>
          </cell>
          <cell r="K1000" t="str">
            <v>Y</v>
          </cell>
          <cell r="L1000" t="str">
            <v>Y</v>
          </cell>
          <cell r="M1000" t="str">
            <v>Y</v>
          </cell>
          <cell r="O1000" t="str">
            <v>LCS101</v>
          </cell>
          <cell r="Q1000" t="str">
            <v>CWA-LCS101</v>
          </cell>
          <cell r="R1000" t="str">
            <v>FADI CHOUERI</v>
          </cell>
          <cell r="S1000" t="str">
            <v>FADI.CHOUERI@MINDGEEK.COM</v>
          </cell>
        </row>
        <row r="1001">
          <cell r="F1001" t="str">
            <v>419100026539</v>
          </cell>
          <cell r="I1001" t="str">
            <v>Y</v>
          </cell>
          <cell r="J1001" t="str">
            <v>Y</v>
          </cell>
          <cell r="K1001" t="str">
            <v>Y</v>
          </cell>
          <cell r="L1001" t="str">
            <v>Y</v>
          </cell>
          <cell r="M1001" t="str">
            <v>Y</v>
          </cell>
          <cell r="O1001" t="str">
            <v>LCS101</v>
          </cell>
          <cell r="Q1001" t="str">
            <v>CWA-LCS101</v>
          </cell>
          <cell r="R1001" t="str">
            <v>FADI CHOUERI</v>
          </cell>
          <cell r="S1001" t="str">
            <v>FADI.CHOUERI@MINDGEEK.COM</v>
          </cell>
        </row>
        <row r="1002">
          <cell r="F1002" t="str">
            <v>419100026539</v>
          </cell>
          <cell r="I1002" t="str">
            <v>Y</v>
          </cell>
          <cell r="J1002" t="str">
            <v>Y</v>
          </cell>
          <cell r="K1002" t="str">
            <v>Y</v>
          </cell>
          <cell r="L1002" t="str">
            <v>Y</v>
          </cell>
          <cell r="M1002" t="str">
            <v>Y</v>
          </cell>
          <cell r="O1002" t="str">
            <v>LCS101</v>
          </cell>
          <cell r="Q1002" t="str">
            <v>CWA-LCS101</v>
          </cell>
          <cell r="R1002" t="str">
            <v>FADI CHOUERI</v>
          </cell>
          <cell r="S1002" t="str">
            <v>FADI.CHOUERI@MINDGEEK.COM</v>
          </cell>
        </row>
        <row r="1003">
          <cell r="F1003" t="str">
            <v>419100026539</v>
          </cell>
          <cell r="I1003" t="str">
            <v>Y</v>
          </cell>
          <cell r="J1003" t="str">
            <v>Y</v>
          </cell>
          <cell r="K1003" t="str">
            <v>Y</v>
          </cell>
          <cell r="L1003" t="str">
            <v>Y</v>
          </cell>
          <cell r="M1003" t="str">
            <v>Y</v>
          </cell>
          <cell r="O1003" t="str">
            <v>LCS101</v>
          </cell>
          <cell r="Q1003" t="str">
            <v>CWA-LCS101</v>
          </cell>
          <cell r="R1003" t="str">
            <v>FADI CHOUERI</v>
          </cell>
          <cell r="S1003" t="str">
            <v>FADI.CHOUERI@MINDGEEK.COM</v>
          </cell>
        </row>
        <row r="1004">
          <cell r="F1004" t="str">
            <v>419100026539</v>
          </cell>
          <cell r="I1004" t="str">
            <v>Y</v>
          </cell>
          <cell r="J1004" t="str">
            <v>Y</v>
          </cell>
          <cell r="K1004" t="str">
            <v>Y</v>
          </cell>
          <cell r="L1004" t="str">
            <v>Y</v>
          </cell>
          <cell r="M1004" t="str">
            <v>Y</v>
          </cell>
          <cell r="O1004" t="str">
            <v>LCS101</v>
          </cell>
          <cell r="Q1004" t="str">
            <v>CWA-LCS101</v>
          </cell>
          <cell r="R1004" t="str">
            <v>FADI CHOUERI</v>
          </cell>
          <cell r="S1004" t="str">
            <v>FADI.CHOUERI@MINDGEEK.COM</v>
          </cell>
        </row>
        <row r="1005">
          <cell r="F1005" t="str">
            <v>419100026539</v>
          </cell>
          <cell r="I1005" t="str">
            <v>Y</v>
          </cell>
          <cell r="J1005" t="str">
            <v>Y</v>
          </cell>
          <cell r="K1005" t="str">
            <v>Y</v>
          </cell>
          <cell r="L1005" t="str">
            <v>Y</v>
          </cell>
          <cell r="M1005" t="str">
            <v>Y</v>
          </cell>
          <cell r="O1005" t="str">
            <v>LCS101</v>
          </cell>
          <cell r="Q1005" t="str">
            <v>CWA-LCS101</v>
          </cell>
          <cell r="R1005" t="str">
            <v>FADI CHOUERI</v>
          </cell>
          <cell r="S1005" t="str">
            <v>FADI.CHOUERI@MINDGEEK.COM</v>
          </cell>
        </row>
        <row r="1006">
          <cell r="F1006" t="str">
            <v>419100026539</v>
          </cell>
          <cell r="I1006" t="str">
            <v>Y</v>
          </cell>
          <cell r="J1006" t="str">
            <v>Y</v>
          </cell>
          <cell r="K1006" t="str">
            <v>Y</v>
          </cell>
          <cell r="L1006" t="str">
            <v>Y</v>
          </cell>
          <cell r="M1006" t="str">
            <v>Y</v>
          </cell>
          <cell r="O1006" t="str">
            <v>LCS101</v>
          </cell>
          <cell r="Q1006" t="str">
            <v>CWA-LCS101</v>
          </cell>
          <cell r="R1006" t="str">
            <v>FADI CHOUERI</v>
          </cell>
          <cell r="S1006" t="str">
            <v>FADI.CHOUERI@MINDGEEK.COM</v>
          </cell>
        </row>
        <row r="1007">
          <cell r="F1007" t="str">
            <v>419100026539</v>
          </cell>
          <cell r="I1007" t="str">
            <v>Y</v>
          </cell>
          <cell r="J1007" t="str">
            <v>Y</v>
          </cell>
          <cell r="K1007" t="str">
            <v>Y</v>
          </cell>
          <cell r="L1007" t="str">
            <v>Y</v>
          </cell>
          <cell r="M1007" t="str">
            <v>Y</v>
          </cell>
          <cell r="O1007" t="str">
            <v>LCS101</v>
          </cell>
          <cell r="Q1007" t="str">
            <v>CWA-LCS101</v>
          </cell>
          <cell r="R1007" t="str">
            <v>FADI CHOUERI</v>
          </cell>
          <cell r="S1007" t="str">
            <v>FADI.CHOUERI@MINDGEEK.COM</v>
          </cell>
        </row>
        <row r="1008">
          <cell r="F1008" t="str">
            <v>419100026539</v>
          </cell>
          <cell r="I1008" t="str">
            <v>Y</v>
          </cell>
          <cell r="J1008" t="str">
            <v>Y</v>
          </cell>
          <cell r="K1008" t="str">
            <v>Y</v>
          </cell>
          <cell r="L1008" t="str">
            <v>Y</v>
          </cell>
          <cell r="M1008" t="str">
            <v>Y</v>
          </cell>
          <cell r="O1008" t="str">
            <v>LCS101</v>
          </cell>
          <cell r="Q1008" t="str">
            <v>CWA-LCS101</v>
          </cell>
          <cell r="R1008" t="str">
            <v>FADI CHOUERI</v>
          </cell>
          <cell r="S1008" t="str">
            <v>FADI.CHOUERI@MINDGEEK.COM</v>
          </cell>
        </row>
        <row r="1009">
          <cell r="F1009" t="str">
            <v>419100026539</v>
          </cell>
          <cell r="I1009" t="str">
            <v>Y</v>
          </cell>
          <cell r="J1009" t="str">
            <v>Y</v>
          </cell>
          <cell r="K1009" t="str">
            <v>Y</v>
          </cell>
          <cell r="L1009" t="str">
            <v>Y</v>
          </cell>
          <cell r="M1009" t="str">
            <v>Y</v>
          </cell>
          <cell r="O1009" t="str">
            <v>LCS101</v>
          </cell>
          <cell r="Q1009" t="str">
            <v>CWA-LCS101</v>
          </cell>
          <cell r="R1009" t="str">
            <v>FADI CHOUERI</v>
          </cell>
          <cell r="S1009" t="str">
            <v>FADI.CHOUERI@MINDGEEK.COM</v>
          </cell>
        </row>
        <row r="1010">
          <cell r="F1010" t="str">
            <v>419100026539</v>
          </cell>
          <cell r="I1010" t="str">
            <v>Y</v>
          </cell>
          <cell r="J1010" t="str">
            <v>Y</v>
          </cell>
          <cell r="K1010" t="str">
            <v>Y</v>
          </cell>
          <cell r="L1010" t="str">
            <v>Y</v>
          </cell>
          <cell r="M1010" t="str">
            <v>Y</v>
          </cell>
          <cell r="O1010" t="str">
            <v>LCS101</v>
          </cell>
          <cell r="Q1010" t="str">
            <v>CWA-LCS101</v>
          </cell>
          <cell r="R1010" t="str">
            <v>FADI CHOUERI</v>
          </cell>
          <cell r="S1010" t="str">
            <v>FADI.CHOUERI@MINDGEEK.COM</v>
          </cell>
        </row>
        <row r="1011">
          <cell r="F1011" t="str">
            <v>419100026539</v>
          </cell>
          <cell r="I1011" t="str">
            <v>Y</v>
          </cell>
          <cell r="J1011" t="str">
            <v>Y</v>
          </cell>
          <cell r="K1011" t="str">
            <v>Y</v>
          </cell>
          <cell r="L1011" t="str">
            <v>Y</v>
          </cell>
          <cell r="M1011" t="str">
            <v>Y</v>
          </cell>
          <cell r="O1011" t="str">
            <v>LCS101</v>
          </cell>
          <cell r="Q1011" t="str">
            <v>CWA-LCS101</v>
          </cell>
          <cell r="R1011" t="str">
            <v>FADI CHOUERI</v>
          </cell>
          <cell r="S1011" t="str">
            <v>FADI.CHOUERI@MINDGEEK.COM</v>
          </cell>
        </row>
        <row r="1012">
          <cell r="F1012" t="str">
            <v>419100026539</v>
          </cell>
          <cell r="I1012" t="str">
            <v>Y</v>
          </cell>
          <cell r="J1012" t="str">
            <v>Y</v>
          </cell>
          <cell r="K1012" t="str">
            <v>Y</v>
          </cell>
          <cell r="L1012" t="str">
            <v>Y</v>
          </cell>
          <cell r="M1012" t="str">
            <v>Y</v>
          </cell>
          <cell r="O1012" t="str">
            <v>LCS101</v>
          </cell>
          <cell r="Q1012" t="str">
            <v>CWA-LCS101</v>
          </cell>
          <cell r="R1012" t="str">
            <v>FADI CHOUERI</v>
          </cell>
          <cell r="S1012" t="str">
            <v>FADI.CHOUERI@MINDGEEK.COM</v>
          </cell>
        </row>
        <row r="1013">
          <cell r="F1013" t="str">
            <v>419100026539</v>
          </cell>
          <cell r="I1013" t="str">
            <v>Y</v>
          </cell>
          <cell r="J1013" t="str">
            <v>Y</v>
          </cell>
          <cell r="K1013" t="str">
            <v>Y</v>
          </cell>
          <cell r="L1013" t="str">
            <v>Y</v>
          </cell>
          <cell r="M1013" t="str">
            <v>Y</v>
          </cell>
          <cell r="O1013" t="str">
            <v>LCS101</v>
          </cell>
          <cell r="Q1013" t="str">
            <v>CWA-LCS101</v>
          </cell>
          <cell r="R1013" t="str">
            <v>FADI CHOUERI</v>
          </cell>
          <cell r="S1013" t="str">
            <v>FADI.CHOUERI@MINDGEEK.COM</v>
          </cell>
        </row>
        <row r="1014">
          <cell r="F1014" t="str">
            <v>419100026539</v>
          </cell>
          <cell r="I1014" t="str">
            <v>Y</v>
          </cell>
          <cell r="J1014" t="str">
            <v>Y</v>
          </cell>
          <cell r="K1014" t="str">
            <v>Y</v>
          </cell>
          <cell r="L1014" t="str">
            <v>Y</v>
          </cell>
          <cell r="M1014" t="str">
            <v>Y</v>
          </cell>
          <cell r="O1014" t="str">
            <v>LCS101</v>
          </cell>
          <cell r="Q1014" t="str">
            <v>CWA-LCS101</v>
          </cell>
          <cell r="R1014" t="str">
            <v>FADI CHOUERI</v>
          </cell>
          <cell r="S1014" t="str">
            <v>FADI.CHOUERI@MINDGEEK.COM</v>
          </cell>
        </row>
        <row r="1015">
          <cell r="F1015" t="str">
            <v>419100026539</v>
          </cell>
          <cell r="I1015" t="str">
            <v>Y</v>
          </cell>
          <cell r="J1015" t="str">
            <v>Y</v>
          </cell>
          <cell r="K1015" t="str">
            <v>Y</v>
          </cell>
          <cell r="L1015" t="str">
            <v>Y</v>
          </cell>
          <cell r="M1015" t="str">
            <v>Y</v>
          </cell>
          <cell r="O1015" t="str">
            <v>LCS101</v>
          </cell>
          <cell r="Q1015" t="str">
            <v>CWA-LCS101</v>
          </cell>
          <cell r="R1015" t="str">
            <v>FADI CHOUERI</v>
          </cell>
          <cell r="S1015" t="str">
            <v>FADI.CHOUERI@MINDGEEK.COM</v>
          </cell>
        </row>
        <row r="1016">
          <cell r="F1016" t="str">
            <v>419100026539</v>
          </cell>
          <cell r="I1016" t="str">
            <v>Y</v>
          </cell>
          <cell r="J1016" t="str">
            <v>Y</v>
          </cell>
          <cell r="K1016" t="str">
            <v>Y</v>
          </cell>
          <cell r="L1016" t="str">
            <v>Y</v>
          </cell>
          <cell r="M1016" t="str">
            <v>Y</v>
          </cell>
          <cell r="O1016" t="str">
            <v>LCS101</v>
          </cell>
          <cell r="Q1016" t="str">
            <v>CWA-LCS101</v>
          </cell>
          <cell r="R1016" t="str">
            <v>FADI CHOUERI</v>
          </cell>
          <cell r="S1016" t="str">
            <v>FADI.CHOUERI@MINDGEEK.COM</v>
          </cell>
        </row>
        <row r="1017">
          <cell r="F1017" t="str">
            <v>419100026539</v>
          </cell>
          <cell r="I1017" t="str">
            <v>Y</v>
          </cell>
          <cell r="J1017" t="str">
            <v>Y</v>
          </cell>
          <cell r="K1017" t="str">
            <v>Y</v>
          </cell>
          <cell r="L1017" t="str">
            <v>Y</v>
          </cell>
          <cell r="M1017" t="str">
            <v>Y</v>
          </cell>
          <cell r="O1017" t="str">
            <v>LCS101</v>
          </cell>
          <cell r="Q1017" t="str">
            <v>CWA-LCS101</v>
          </cell>
          <cell r="R1017" t="str">
            <v>FADI CHOUERI</v>
          </cell>
          <cell r="S1017" t="str">
            <v>FADI.CHOUERI@MINDGEEK.COM</v>
          </cell>
        </row>
        <row r="1018">
          <cell r="F1018" t="str">
            <v>419100026539</v>
          </cell>
          <cell r="I1018" t="str">
            <v>Y</v>
          </cell>
          <cell r="J1018" t="str">
            <v>Y</v>
          </cell>
          <cell r="K1018" t="str">
            <v>Y</v>
          </cell>
          <cell r="L1018" t="str">
            <v>Y</v>
          </cell>
          <cell r="M1018" t="str">
            <v>Y</v>
          </cell>
          <cell r="O1018" t="str">
            <v>LCS101</v>
          </cell>
          <cell r="Q1018" t="str">
            <v>CWA-LCS101</v>
          </cell>
          <cell r="R1018" t="str">
            <v>FADI CHOUERI</v>
          </cell>
          <cell r="S1018" t="str">
            <v>FADI.CHOUERI@MINDGEEK.COM</v>
          </cell>
        </row>
        <row r="1019">
          <cell r="F1019" t="str">
            <v>419100026539</v>
          </cell>
          <cell r="I1019" t="str">
            <v>Y</v>
          </cell>
          <cell r="J1019" t="str">
            <v>Y</v>
          </cell>
          <cell r="K1019" t="str">
            <v>Y</v>
          </cell>
          <cell r="L1019" t="str">
            <v>Y</v>
          </cell>
          <cell r="M1019" t="str">
            <v>Y</v>
          </cell>
          <cell r="O1019" t="str">
            <v>LCS101</v>
          </cell>
          <cell r="Q1019" t="str">
            <v>CWA-LCS101</v>
          </cell>
          <cell r="R1019" t="str">
            <v>FADI CHOUERI</v>
          </cell>
          <cell r="S1019" t="str">
            <v>FADI.CHOUERI@MINDGEEK.COM</v>
          </cell>
        </row>
        <row r="1020">
          <cell r="F1020" t="str">
            <v>419100026539</v>
          </cell>
          <cell r="I1020" t="str">
            <v>Y</v>
          </cell>
          <cell r="J1020" t="str">
            <v>Y</v>
          </cell>
          <cell r="K1020" t="str">
            <v>Y</v>
          </cell>
          <cell r="L1020" t="str">
            <v>Y</v>
          </cell>
          <cell r="M1020" t="str">
            <v>Y</v>
          </cell>
          <cell r="O1020" t="str">
            <v>LCS101</v>
          </cell>
          <cell r="Q1020" t="str">
            <v>CWA-LCS101</v>
          </cell>
          <cell r="R1020" t="str">
            <v>FADI CHOUERI</v>
          </cell>
          <cell r="S1020" t="str">
            <v>FADI.CHOUERI@MINDGEEK.COM</v>
          </cell>
        </row>
        <row r="1021">
          <cell r="F1021" t="str">
            <v>419100026520</v>
          </cell>
          <cell r="I1021" t="str">
            <v>Y</v>
          </cell>
          <cell r="J1021" t="str">
            <v>Y</v>
          </cell>
          <cell r="K1021" t="str">
            <v>Y</v>
          </cell>
          <cell r="L1021" t="str">
            <v>Y</v>
          </cell>
          <cell r="M1021" t="str">
            <v>Y</v>
          </cell>
          <cell r="O1021" t="str">
            <v>LCS101</v>
          </cell>
          <cell r="Q1021" t="str">
            <v>CWA-LCS101</v>
          </cell>
          <cell r="R1021" t="str">
            <v>FADI CHOUERI</v>
          </cell>
          <cell r="S1021" t="str">
            <v>FADI.CHOUERI@MINDGEEK.COM</v>
          </cell>
        </row>
        <row r="1022">
          <cell r="F1022" t="str">
            <v>419100026520</v>
          </cell>
          <cell r="I1022" t="str">
            <v>Y</v>
          </cell>
          <cell r="J1022" t="str">
            <v>Y</v>
          </cell>
          <cell r="K1022" t="str">
            <v>Y</v>
          </cell>
          <cell r="L1022" t="str">
            <v>Y</v>
          </cell>
          <cell r="M1022" t="str">
            <v>Y</v>
          </cell>
          <cell r="O1022" t="str">
            <v>LCS101</v>
          </cell>
          <cell r="Q1022" t="str">
            <v>CWA-LCS101</v>
          </cell>
          <cell r="R1022" t="str">
            <v>FADI CHOUERI</v>
          </cell>
          <cell r="S1022" t="str">
            <v>FADI.CHOUERI@MINDGEEK.COM</v>
          </cell>
        </row>
        <row r="1023">
          <cell r="F1023" t="str">
            <v>419100026520</v>
          </cell>
          <cell r="I1023" t="str">
            <v>Y</v>
          </cell>
          <cell r="J1023" t="str">
            <v>Y</v>
          </cell>
          <cell r="K1023" t="str">
            <v>Y</v>
          </cell>
          <cell r="L1023" t="str">
            <v>Y</v>
          </cell>
          <cell r="M1023" t="str">
            <v>Y</v>
          </cell>
          <cell r="O1023" t="str">
            <v>LCS101</v>
          </cell>
          <cell r="Q1023" t="str">
            <v>CWA-LCS101</v>
          </cell>
          <cell r="R1023" t="str">
            <v>FADI CHOUERI</v>
          </cell>
          <cell r="S1023" t="str">
            <v>FADI.CHOUERI@MINDGEEK.COM</v>
          </cell>
        </row>
        <row r="1024">
          <cell r="F1024" t="str">
            <v>419100026520</v>
          </cell>
          <cell r="I1024" t="str">
            <v>Y</v>
          </cell>
          <cell r="J1024" t="str">
            <v>Y</v>
          </cell>
          <cell r="K1024" t="str">
            <v>Y</v>
          </cell>
          <cell r="L1024" t="str">
            <v>Y</v>
          </cell>
          <cell r="M1024" t="str">
            <v>Y</v>
          </cell>
          <cell r="O1024" t="str">
            <v>LCS101</v>
          </cell>
          <cell r="Q1024" t="str">
            <v>CWA-LCS101</v>
          </cell>
          <cell r="R1024" t="str">
            <v>FADI CHOUERI</v>
          </cell>
          <cell r="S1024" t="str">
            <v>FADI.CHOUERI@MINDGEEK.COM</v>
          </cell>
        </row>
        <row r="1025">
          <cell r="F1025" t="str">
            <v>419100026520</v>
          </cell>
          <cell r="I1025" t="str">
            <v>Y</v>
          </cell>
          <cell r="J1025" t="str">
            <v>Y</v>
          </cell>
          <cell r="K1025" t="str">
            <v>Y</v>
          </cell>
          <cell r="L1025" t="str">
            <v>Y</v>
          </cell>
          <cell r="M1025" t="str">
            <v>Y</v>
          </cell>
          <cell r="O1025" t="str">
            <v>LCS101</v>
          </cell>
          <cell r="Q1025" t="str">
            <v>CWA-LCS101</v>
          </cell>
          <cell r="R1025" t="str">
            <v>FADI CHOUERI</v>
          </cell>
          <cell r="S1025" t="str">
            <v>FADI.CHOUERI@MINDGEEK.COM</v>
          </cell>
        </row>
        <row r="1026">
          <cell r="F1026" t="str">
            <v>419100026520</v>
          </cell>
          <cell r="I1026" t="str">
            <v>Y</v>
          </cell>
          <cell r="J1026" t="str">
            <v>Y</v>
          </cell>
          <cell r="K1026" t="str">
            <v>Y</v>
          </cell>
          <cell r="L1026" t="str">
            <v>Y</v>
          </cell>
          <cell r="M1026" t="str">
            <v>Y</v>
          </cell>
          <cell r="O1026" t="str">
            <v>LCS101</v>
          </cell>
          <cell r="Q1026" t="str">
            <v>CWA-LCS101</v>
          </cell>
          <cell r="R1026" t="str">
            <v>FADI CHOUERI</v>
          </cell>
          <cell r="S1026" t="str">
            <v>FADI.CHOUERI@MINDGEEK.COM</v>
          </cell>
        </row>
        <row r="1027">
          <cell r="F1027" t="str">
            <v>419100026520</v>
          </cell>
          <cell r="I1027" t="str">
            <v>Y</v>
          </cell>
          <cell r="J1027" t="str">
            <v>Y</v>
          </cell>
          <cell r="K1027" t="str">
            <v>Y</v>
          </cell>
          <cell r="L1027" t="str">
            <v>Y</v>
          </cell>
          <cell r="M1027" t="str">
            <v>Y</v>
          </cell>
          <cell r="O1027" t="str">
            <v>LCS101</v>
          </cell>
          <cell r="Q1027" t="str">
            <v>CWA-LCS101</v>
          </cell>
          <cell r="R1027" t="str">
            <v>FADI CHOUERI</v>
          </cell>
          <cell r="S1027" t="str">
            <v>FADI.CHOUERI@MINDGEEK.COM</v>
          </cell>
        </row>
        <row r="1028">
          <cell r="F1028" t="str">
            <v>419100026520</v>
          </cell>
          <cell r="I1028" t="str">
            <v>Y</v>
          </cell>
          <cell r="J1028" t="str">
            <v>Y</v>
          </cell>
          <cell r="K1028" t="str">
            <v>Y</v>
          </cell>
          <cell r="L1028" t="str">
            <v>Y</v>
          </cell>
          <cell r="M1028" t="str">
            <v>Y</v>
          </cell>
          <cell r="O1028" t="str">
            <v>LCS101</v>
          </cell>
          <cell r="Q1028" t="str">
            <v>CWA-LCS101</v>
          </cell>
          <cell r="R1028" t="str">
            <v>FADI CHOUERI</v>
          </cell>
          <cell r="S1028" t="str">
            <v>FADI.CHOUERI@MINDGEEK.COM</v>
          </cell>
        </row>
        <row r="1029">
          <cell r="F1029" t="str">
            <v>419100026520</v>
          </cell>
          <cell r="I1029" t="str">
            <v>Y</v>
          </cell>
          <cell r="J1029" t="str">
            <v>Y</v>
          </cell>
          <cell r="K1029" t="str">
            <v>Y</v>
          </cell>
          <cell r="L1029" t="str">
            <v>Y</v>
          </cell>
          <cell r="M1029" t="str">
            <v>Y</v>
          </cell>
          <cell r="O1029" t="str">
            <v>LCS101</v>
          </cell>
          <cell r="Q1029" t="str">
            <v>CWA-LCS101</v>
          </cell>
          <cell r="R1029" t="str">
            <v>FADI CHOUERI</v>
          </cell>
          <cell r="S1029" t="str">
            <v>FADI.CHOUERI@MINDGEEK.COM</v>
          </cell>
        </row>
        <row r="1030">
          <cell r="F1030" t="str">
            <v>419100026520</v>
          </cell>
          <cell r="I1030" t="str">
            <v>Y</v>
          </cell>
          <cell r="J1030" t="str">
            <v>Y</v>
          </cell>
          <cell r="K1030" t="str">
            <v>Y</v>
          </cell>
          <cell r="L1030" t="str">
            <v>Y</v>
          </cell>
          <cell r="M1030" t="str">
            <v>Y</v>
          </cell>
          <cell r="O1030" t="str">
            <v>LCS101</v>
          </cell>
          <cell r="Q1030" t="str">
            <v>CWA-LCS101</v>
          </cell>
          <cell r="R1030" t="str">
            <v>FADI CHOUERI</v>
          </cell>
          <cell r="S1030" t="str">
            <v>FADI.CHOUERI@MINDGEEK.COM</v>
          </cell>
        </row>
        <row r="1031">
          <cell r="F1031" t="str">
            <v>419100026520</v>
          </cell>
          <cell r="I1031" t="str">
            <v>Y</v>
          </cell>
          <cell r="J1031" t="str">
            <v>Y</v>
          </cell>
          <cell r="K1031" t="str">
            <v>Y</v>
          </cell>
          <cell r="L1031" t="str">
            <v>Y</v>
          </cell>
          <cell r="M1031" t="str">
            <v>Y</v>
          </cell>
          <cell r="O1031" t="str">
            <v>LCS101</v>
          </cell>
          <cell r="Q1031" t="str">
            <v>CWA-LCS101</v>
          </cell>
          <cell r="R1031" t="str">
            <v>FADI CHOUERI</v>
          </cell>
          <cell r="S1031" t="str">
            <v>FADI.CHOUERI@MINDGEEK.COM</v>
          </cell>
        </row>
        <row r="1032">
          <cell r="F1032" t="str">
            <v>419100026520</v>
          </cell>
          <cell r="I1032" t="str">
            <v>Y</v>
          </cell>
          <cell r="J1032" t="str">
            <v>Y</v>
          </cell>
          <cell r="K1032" t="str">
            <v>Y</v>
          </cell>
          <cell r="L1032" t="str">
            <v>Y</v>
          </cell>
          <cell r="M1032" t="str">
            <v>Y</v>
          </cell>
          <cell r="O1032" t="str">
            <v>LCS101</v>
          </cell>
          <cell r="Q1032" t="str">
            <v>CWA-LCS101</v>
          </cell>
          <cell r="R1032" t="str">
            <v>FADI CHOUERI</v>
          </cell>
          <cell r="S1032" t="str">
            <v>FADI.CHOUERI@MINDGEEK.COM</v>
          </cell>
        </row>
        <row r="1033">
          <cell r="F1033" t="str">
            <v>419100026520</v>
          </cell>
          <cell r="I1033" t="str">
            <v>Y</v>
          </cell>
          <cell r="J1033" t="str">
            <v>Y</v>
          </cell>
          <cell r="K1033" t="str">
            <v>Y</v>
          </cell>
          <cell r="L1033" t="str">
            <v>Y</v>
          </cell>
          <cell r="M1033" t="str">
            <v>Y</v>
          </cell>
          <cell r="O1033" t="str">
            <v>LCS101</v>
          </cell>
          <cell r="Q1033" t="str">
            <v>CWA-LCS101</v>
          </cell>
          <cell r="R1033" t="str">
            <v>FADI CHOUERI</v>
          </cell>
          <cell r="S1033" t="str">
            <v>FADI.CHOUERI@MINDGEEK.COM</v>
          </cell>
        </row>
        <row r="1034">
          <cell r="F1034" t="str">
            <v>419100026520</v>
          </cell>
          <cell r="I1034" t="str">
            <v>Y</v>
          </cell>
          <cell r="J1034" t="str">
            <v>Y</v>
          </cell>
          <cell r="K1034" t="str">
            <v>Y</v>
          </cell>
          <cell r="L1034" t="str">
            <v>Y</v>
          </cell>
          <cell r="M1034" t="str">
            <v>Y</v>
          </cell>
          <cell r="O1034" t="str">
            <v>LCS101</v>
          </cell>
          <cell r="Q1034" t="str">
            <v>CWA-LCS101</v>
          </cell>
          <cell r="R1034" t="str">
            <v>FADI CHOUERI</v>
          </cell>
          <cell r="S1034" t="str">
            <v>FADI.CHOUERI@MINDGEEK.COM</v>
          </cell>
        </row>
        <row r="1035">
          <cell r="F1035" t="str">
            <v>419100026520</v>
          </cell>
          <cell r="I1035" t="str">
            <v>Y</v>
          </cell>
          <cell r="J1035" t="str">
            <v>Y</v>
          </cell>
          <cell r="K1035" t="str">
            <v>Y</v>
          </cell>
          <cell r="L1035" t="str">
            <v>Y</v>
          </cell>
          <cell r="M1035" t="str">
            <v>Y</v>
          </cell>
          <cell r="O1035" t="str">
            <v>LCS101</v>
          </cell>
          <cell r="Q1035" t="str">
            <v>CWA-LCS101</v>
          </cell>
          <cell r="R1035" t="str">
            <v>FADI CHOUERI</v>
          </cell>
          <cell r="S1035" t="str">
            <v>FADI.CHOUERI@MINDGEEK.COM</v>
          </cell>
        </row>
        <row r="1036">
          <cell r="F1036" t="str">
            <v>419100026520</v>
          </cell>
          <cell r="I1036" t="str">
            <v>Y</v>
          </cell>
          <cell r="J1036" t="str">
            <v>Y</v>
          </cell>
          <cell r="K1036" t="str">
            <v>Y</v>
          </cell>
          <cell r="L1036" t="str">
            <v>Y</v>
          </cell>
          <cell r="M1036" t="str">
            <v>Y</v>
          </cell>
          <cell r="O1036" t="str">
            <v>LCS101</v>
          </cell>
          <cell r="Q1036" t="str">
            <v>CWA-LCS101</v>
          </cell>
          <cell r="R1036" t="str">
            <v>FADI CHOUERI</v>
          </cell>
          <cell r="S1036" t="str">
            <v>FADI.CHOUERI@MINDGEEK.COM</v>
          </cell>
        </row>
        <row r="1037">
          <cell r="F1037" t="str">
            <v>419100026520</v>
          </cell>
          <cell r="I1037" t="str">
            <v>Y</v>
          </cell>
          <cell r="J1037" t="str">
            <v>Y</v>
          </cell>
          <cell r="K1037" t="str">
            <v>Y</v>
          </cell>
          <cell r="L1037" t="str">
            <v>Y</v>
          </cell>
          <cell r="M1037" t="str">
            <v>Y</v>
          </cell>
          <cell r="O1037" t="str">
            <v>LCS101</v>
          </cell>
          <cell r="Q1037" t="str">
            <v>CWA-LCS101</v>
          </cell>
          <cell r="R1037" t="str">
            <v>FADI CHOUERI</v>
          </cell>
          <cell r="S1037" t="str">
            <v>FADI.CHOUERI@MINDGEEK.COM</v>
          </cell>
        </row>
        <row r="1038">
          <cell r="F1038" t="str">
            <v>419100026520</v>
          </cell>
          <cell r="I1038" t="str">
            <v>Y</v>
          </cell>
          <cell r="J1038" t="str">
            <v>Y</v>
          </cell>
          <cell r="K1038" t="str">
            <v>Y</v>
          </cell>
          <cell r="L1038" t="str">
            <v>Y</v>
          </cell>
          <cell r="M1038" t="str">
            <v>Y</v>
          </cell>
          <cell r="O1038" t="str">
            <v>LCS101</v>
          </cell>
          <cell r="Q1038" t="str">
            <v>CWA-LCS101</v>
          </cell>
          <cell r="R1038" t="str">
            <v>FADI CHOUERI</v>
          </cell>
          <cell r="S1038" t="str">
            <v>FADI.CHOUERI@MINDGEEK.COM</v>
          </cell>
        </row>
        <row r="1039">
          <cell r="F1039" t="str">
            <v>419100026520</v>
          </cell>
          <cell r="I1039" t="str">
            <v>Y</v>
          </cell>
          <cell r="J1039" t="str">
            <v>Y</v>
          </cell>
          <cell r="K1039" t="str">
            <v>Y</v>
          </cell>
          <cell r="L1039" t="str">
            <v>Y</v>
          </cell>
          <cell r="M1039" t="str">
            <v>Y</v>
          </cell>
          <cell r="O1039" t="str">
            <v>LCS101</v>
          </cell>
          <cell r="Q1039" t="str">
            <v>CWA-LCS101</v>
          </cell>
          <cell r="R1039" t="str">
            <v>FADI CHOUERI</v>
          </cell>
          <cell r="S1039" t="str">
            <v>FADI.CHOUERI@MINDGEEK.COM</v>
          </cell>
        </row>
        <row r="1040">
          <cell r="F1040" t="str">
            <v>419100026520</v>
          </cell>
          <cell r="I1040" t="str">
            <v>Y</v>
          </cell>
          <cell r="J1040" t="str">
            <v>Y</v>
          </cell>
          <cell r="K1040" t="str">
            <v>Y</v>
          </cell>
          <cell r="L1040" t="str">
            <v>Y</v>
          </cell>
          <cell r="M1040" t="str">
            <v>Y</v>
          </cell>
          <cell r="O1040" t="str">
            <v>LCS101</v>
          </cell>
          <cell r="Q1040" t="str">
            <v>CWA-LCS101</v>
          </cell>
          <cell r="R1040" t="str">
            <v>FADI CHOUERI</v>
          </cell>
          <cell r="S1040" t="str">
            <v>FADI.CHOUERI@MINDGEEK.COM</v>
          </cell>
        </row>
        <row r="1041">
          <cell r="F1041" t="str">
            <v>419100026520</v>
          </cell>
          <cell r="I1041" t="str">
            <v>Y</v>
          </cell>
          <cell r="J1041" t="str">
            <v>Y</v>
          </cell>
          <cell r="K1041" t="str">
            <v>Y</v>
          </cell>
          <cell r="L1041" t="str">
            <v>Y</v>
          </cell>
          <cell r="M1041" t="str">
            <v>Y</v>
          </cell>
          <cell r="O1041" t="str">
            <v>LCS101</v>
          </cell>
          <cell r="Q1041" t="str">
            <v>CWA-LCS101</v>
          </cell>
          <cell r="R1041" t="str">
            <v>FADI CHOUERI</v>
          </cell>
          <cell r="S1041" t="str">
            <v>FADI.CHOUERI@MINDGEEK.COM</v>
          </cell>
        </row>
        <row r="1042">
          <cell r="F1042" t="str">
            <v>419100026520</v>
          </cell>
          <cell r="I1042" t="str">
            <v>Y</v>
          </cell>
          <cell r="J1042" t="str">
            <v>Y</v>
          </cell>
          <cell r="K1042" t="str">
            <v>Y</v>
          </cell>
          <cell r="L1042" t="str">
            <v>Y</v>
          </cell>
          <cell r="M1042" t="str">
            <v>Y</v>
          </cell>
          <cell r="O1042" t="str">
            <v>LCS101</v>
          </cell>
          <cell r="Q1042" t="str">
            <v>CWA-LCS101</v>
          </cell>
          <cell r="R1042" t="str">
            <v>FADI CHOUERI</v>
          </cell>
          <cell r="S1042" t="str">
            <v>FADI.CHOUERI@MINDGEEK.COM</v>
          </cell>
        </row>
        <row r="1043">
          <cell r="F1043" t="str">
            <v>419100022423</v>
          </cell>
          <cell r="I1043" t="str">
            <v>Y</v>
          </cell>
          <cell r="J1043" t="str">
            <v>Y</v>
          </cell>
          <cell r="K1043" t="str">
            <v>Y</v>
          </cell>
          <cell r="L1043" t="str">
            <v>Y</v>
          </cell>
          <cell r="M1043" t="str">
            <v>Y</v>
          </cell>
          <cell r="O1043" t="str">
            <v>LCS101</v>
          </cell>
          <cell r="Q1043" t="str">
            <v>CWA-LCS101</v>
          </cell>
          <cell r="R1043" t="str">
            <v>FADI CHOUERI</v>
          </cell>
          <cell r="S1043" t="str">
            <v>FADI.CHOUERI@MANWIN.COM</v>
          </cell>
        </row>
        <row r="1044">
          <cell r="F1044" t="str">
            <v>419100022423</v>
          </cell>
          <cell r="I1044" t="str">
            <v>Y</v>
          </cell>
          <cell r="J1044" t="str">
            <v>Y</v>
          </cell>
          <cell r="K1044" t="str">
            <v>Y</v>
          </cell>
          <cell r="L1044" t="str">
            <v>Y</v>
          </cell>
          <cell r="M1044" t="str">
            <v>Y</v>
          </cell>
          <cell r="O1044" t="str">
            <v>LCS101</v>
          </cell>
          <cell r="Q1044" t="str">
            <v>CWA-LCS101</v>
          </cell>
          <cell r="R1044" t="str">
            <v>FADI CHOUERI</v>
          </cell>
          <cell r="S1044" t="str">
            <v>FADI.CHOUERI@MANWIN.COM</v>
          </cell>
        </row>
        <row r="1045">
          <cell r="F1045" t="str">
            <v>419100022423</v>
          </cell>
          <cell r="I1045" t="str">
            <v>Y</v>
          </cell>
          <cell r="J1045" t="str">
            <v>Y</v>
          </cell>
          <cell r="K1045" t="str">
            <v>Y</v>
          </cell>
          <cell r="L1045" t="str">
            <v>Y</v>
          </cell>
          <cell r="M1045" t="str">
            <v>Y</v>
          </cell>
          <cell r="O1045" t="str">
            <v>LCS101</v>
          </cell>
          <cell r="Q1045" t="str">
            <v>CWA-LCS101</v>
          </cell>
          <cell r="R1045" t="str">
            <v>FADI CHOUERI</v>
          </cell>
          <cell r="S1045" t="str">
            <v>FADI.CHOUERI@MANWIN.COM</v>
          </cell>
        </row>
        <row r="1046">
          <cell r="F1046" t="str">
            <v>419100022423</v>
          </cell>
          <cell r="I1046" t="str">
            <v>Y</v>
          </cell>
          <cell r="J1046" t="str">
            <v>Y</v>
          </cell>
          <cell r="K1046" t="str">
            <v>Y</v>
          </cell>
          <cell r="L1046" t="str">
            <v>Y</v>
          </cell>
          <cell r="M1046" t="str">
            <v>Y</v>
          </cell>
          <cell r="O1046" t="str">
            <v>LCS101</v>
          </cell>
          <cell r="Q1046" t="str">
            <v>CWA-LCS101</v>
          </cell>
          <cell r="R1046" t="str">
            <v>FADI CHOUERI</v>
          </cell>
          <cell r="S1046" t="str">
            <v>FADI.CHOUERI@MANWIN.COM</v>
          </cell>
        </row>
        <row r="1047">
          <cell r="F1047" t="str">
            <v>419100022423</v>
          </cell>
          <cell r="I1047" t="str">
            <v>Y</v>
          </cell>
          <cell r="J1047" t="str">
            <v>Y</v>
          </cell>
          <cell r="K1047" t="str">
            <v>Y</v>
          </cell>
          <cell r="L1047" t="str">
            <v>Y</v>
          </cell>
          <cell r="M1047" t="str">
            <v>Y</v>
          </cell>
          <cell r="O1047" t="str">
            <v>LCS101</v>
          </cell>
          <cell r="Q1047" t="str">
            <v>CWA-LCS101</v>
          </cell>
          <cell r="R1047" t="str">
            <v>FADI CHOUERI</v>
          </cell>
          <cell r="S1047" t="str">
            <v>FADI.CHOUERI@MANWIN.COM</v>
          </cell>
        </row>
        <row r="1048">
          <cell r="F1048" t="str">
            <v>419100022423</v>
          </cell>
          <cell r="I1048" t="str">
            <v>Y</v>
          </cell>
          <cell r="J1048" t="str">
            <v>Y</v>
          </cell>
          <cell r="K1048" t="str">
            <v>Y</v>
          </cell>
          <cell r="L1048" t="str">
            <v>Y</v>
          </cell>
          <cell r="M1048" t="str">
            <v>Y</v>
          </cell>
          <cell r="O1048" t="str">
            <v>LCS101</v>
          </cell>
          <cell r="Q1048" t="str">
            <v>CWA-LCS101</v>
          </cell>
          <cell r="R1048" t="str">
            <v>FADI CHOUERI</v>
          </cell>
          <cell r="S1048" t="str">
            <v>FADI.CHOUERI@MANWIN.COM</v>
          </cell>
        </row>
        <row r="1049">
          <cell r="F1049" t="str">
            <v>419100026548</v>
          </cell>
          <cell r="I1049" t="str">
            <v>Y</v>
          </cell>
          <cell r="J1049" t="str">
            <v>Y</v>
          </cell>
          <cell r="K1049" t="str">
            <v>Y</v>
          </cell>
          <cell r="L1049" t="str">
            <v>Y</v>
          </cell>
          <cell r="M1049" t="str">
            <v>Y</v>
          </cell>
          <cell r="O1049" t="str">
            <v>LCS101</v>
          </cell>
          <cell r="Q1049" t="str">
            <v>CWA-LCS101</v>
          </cell>
          <cell r="R1049" t="str">
            <v>FADI CHOUERI</v>
          </cell>
          <cell r="S1049" t="str">
            <v>FADI.CHOUERI@MINDGEEK.COM</v>
          </cell>
        </row>
        <row r="1050">
          <cell r="F1050" t="str">
            <v>419100026548</v>
          </cell>
          <cell r="I1050" t="str">
            <v>Y</v>
          </cell>
          <cell r="J1050" t="str">
            <v>Y</v>
          </cell>
          <cell r="K1050" t="str">
            <v>Y</v>
          </cell>
          <cell r="L1050" t="str">
            <v>Y</v>
          </cell>
          <cell r="M1050" t="str">
            <v>Y</v>
          </cell>
          <cell r="O1050" t="str">
            <v>LCS101</v>
          </cell>
          <cell r="Q1050" t="str">
            <v>CWA-LCS101</v>
          </cell>
          <cell r="R1050" t="str">
            <v>FADI CHOUERI</v>
          </cell>
          <cell r="S1050" t="str">
            <v>FADI.CHOUERI@MINDGEEK.COM</v>
          </cell>
        </row>
        <row r="1051">
          <cell r="F1051" t="str">
            <v>419100026548</v>
          </cell>
          <cell r="I1051" t="str">
            <v>Y</v>
          </cell>
          <cell r="J1051" t="str">
            <v>Y</v>
          </cell>
          <cell r="K1051" t="str">
            <v>Y</v>
          </cell>
          <cell r="L1051" t="str">
            <v>Y</v>
          </cell>
          <cell r="M1051" t="str">
            <v>Y</v>
          </cell>
          <cell r="O1051" t="str">
            <v>LCS101</v>
          </cell>
          <cell r="Q1051" t="str">
            <v>CWA-LCS101</v>
          </cell>
          <cell r="R1051" t="str">
            <v>FADI CHOUERI</v>
          </cell>
          <cell r="S1051" t="str">
            <v>FADI.CHOUERI@MINDGEEK.COM</v>
          </cell>
        </row>
        <row r="1052">
          <cell r="F1052" t="str">
            <v>419100026548</v>
          </cell>
          <cell r="I1052" t="str">
            <v>Y</v>
          </cell>
          <cell r="J1052" t="str">
            <v>Y</v>
          </cell>
          <cell r="K1052" t="str">
            <v>Y</v>
          </cell>
          <cell r="L1052" t="str">
            <v>Y</v>
          </cell>
          <cell r="M1052" t="str">
            <v>Y</v>
          </cell>
          <cell r="O1052" t="str">
            <v>LCS101</v>
          </cell>
          <cell r="Q1052" t="str">
            <v>CWA-LCS101</v>
          </cell>
          <cell r="R1052" t="str">
            <v>FADI CHOUERI</v>
          </cell>
          <cell r="S1052" t="str">
            <v>FADI.CHOUERI@MINDGEEK.COM</v>
          </cell>
        </row>
        <row r="1053">
          <cell r="F1053" t="str">
            <v>419100026548</v>
          </cell>
          <cell r="I1053" t="str">
            <v>Y</v>
          </cell>
          <cell r="J1053" t="str">
            <v>Y</v>
          </cell>
          <cell r="K1053" t="str">
            <v>Y</v>
          </cell>
          <cell r="L1053" t="str">
            <v>Y</v>
          </cell>
          <cell r="M1053" t="str">
            <v>Y</v>
          </cell>
          <cell r="O1053" t="str">
            <v>LCS101</v>
          </cell>
          <cell r="Q1053" t="str">
            <v>CWA-LCS101</v>
          </cell>
          <cell r="R1053" t="str">
            <v>FADI CHOUERI</v>
          </cell>
          <cell r="S1053" t="str">
            <v>FADI.CHOUERI@MINDGEEK.COM</v>
          </cell>
        </row>
        <row r="1054">
          <cell r="F1054" t="str">
            <v>419100026548</v>
          </cell>
          <cell r="I1054" t="str">
            <v>Y</v>
          </cell>
          <cell r="J1054" t="str">
            <v>Y</v>
          </cell>
          <cell r="K1054" t="str">
            <v>Y</v>
          </cell>
          <cell r="L1054" t="str">
            <v>Y</v>
          </cell>
          <cell r="M1054" t="str">
            <v>Y</v>
          </cell>
          <cell r="O1054" t="str">
            <v>LCS101</v>
          </cell>
          <cell r="Q1054" t="str">
            <v>CWA-LCS101</v>
          </cell>
          <cell r="R1054" t="str">
            <v>FADI CHOUERI</v>
          </cell>
          <cell r="S1054" t="str">
            <v>FADI.CHOUERI@MINDGEEK.COM</v>
          </cell>
        </row>
        <row r="1055">
          <cell r="F1055" t="str">
            <v>419100026548</v>
          </cell>
          <cell r="I1055" t="str">
            <v>Y</v>
          </cell>
          <cell r="J1055" t="str">
            <v>Y</v>
          </cell>
          <cell r="K1055" t="str">
            <v>Y</v>
          </cell>
          <cell r="L1055" t="str">
            <v>Y</v>
          </cell>
          <cell r="M1055" t="str">
            <v>Y</v>
          </cell>
          <cell r="O1055" t="str">
            <v>LCS101</v>
          </cell>
          <cell r="Q1055" t="str">
            <v>CWA-LCS101</v>
          </cell>
          <cell r="R1055" t="str">
            <v>FADI CHOUERI</v>
          </cell>
          <cell r="S1055" t="str">
            <v>FADI.CHOUERI@MINDGEEK.COM</v>
          </cell>
        </row>
        <row r="1056">
          <cell r="F1056" t="str">
            <v>419100026548</v>
          </cell>
          <cell r="I1056" t="str">
            <v>Y</v>
          </cell>
          <cell r="J1056" t="str">
            <v>Y</v>
          </cell>
          <cell r="K1056" t="str">
            <v>Y</v>
          </cell>
          <cell r="L1056" t="str">
            <v>Y</v>
          </cell>
          <cell r="M1056" t="str">
            <v>Y</v>
          </cell>
          <cell r="O1056" t="str">
            <v>LCS101</v>
          </cell>
          <cell r="Q1056" t="str">
            <v>CWA-LCS101</v>
          </cell>
          <cell r="R1056" t="str">
            <v>FADI CHOUERI</v>
          </cell>
          <cell r="S1056" t="str">
            <v>FADI.CHOUERI@MINDGEEK.COM</v>
          </cell>
        </row>
        <row r="1057">
          <cell r="F1057" t="str">
            <v>419100026548</v>
          </cell>
          <cell r="I1057" t="str">
            <v>Y</v>
          </cell>
          <cell r="J1057" t="str">
            <v>Y</v>
          </cell>
          <cell r="K1057" t="str">
            <v>Y</v>
          </cell>
          <cell r="L1057" t="str">
            <v>Y</v>
          </cell>
          <cell r="M1057" t="str">
            <v>Y</v>
          </cell>
          <cell r="O1057" t="str">
            <v>LCS101</v>
          </cell>
          <cell r="Q1057" t="str">
            <v>CWA-LCS101</v>
          </cell>
          <cell r="R1057" t="str">
            <v>FADI CHOUERI</v>
          </cell>
          <cell r="S1057" t="str">
            <v>FADI.CHOUERI@MINDGEEK.COM</v>
          </cell>
        </row>
        <row r="1058">
          <cell r="F1058" t="str">
            <v>419100026548</v>
          </cell>
          <cell r="I1058" t="str">
            <v>Y</v>
          </cell>
          <cell r="J1058" t="str">
            <v>Y</v>
          </cell>
          <cell r="K1058" t="str">
            <v>Y</v>
          </cell>
          <cell r="L1058" t="str">
            <v>Y</v>
          </cell>
          <cell r="M1058" t="str">
            <v>Y</v>
          </cell>
          <cell r="O1058" t="str">
            <v>LCS101</v>
          </cell>
          <cell r="Q1058" t="str">
            <v>CWA-LCS101</v>
          </cell>
          <cell r="R1058" t="str">
            <v>FADI CHOUERI</v>
          </cell>
          <cell r="S1058" t="str">
            <v>FADI.CHOUERI@MINDGEEK.COM</v>
          </cell>
        </row>
        <row r="1059">
          <cell r="F1059" t="str">
            <v>419100026548</v>
          </cell>
          <cell r="I1059" t="str">
            <v>Y</v>
          </cell>
          <cell r="J1059" t="str">
            <v>Y</v>
          </cell>
          <cell r="K1059" t="str">
            <v>Y</v>
          </cell>
          <cell r="L1059" t="str">
            <v>Y</v>
          </cell>
          <cell r="M1059" t="str">
            <v>Y</v>
          </cell>
          <cell r="O1059" t="str">
            <v>LCS101</v>
          </cell>
          <cell r="Q1059" t="str">
            <v>CWA-LCS101</v>
          </cell>
          <cell r="R1059" t="str">
            <v>FADI CHOUERI</v>
          </cell>
          <cell r="S1059" t="str">
            <v>FADI.CHOUERI@MINDGEEK.COM</v>
          </cell>
        </row>
        <row r="1060">
          <cell r="F1060" t="str">
            <v>419100026548</v>
          </cell>
          <cell r="I1060" t="str">
            <v>Y</v>
          </cell>
          <cell r="J1060" t="str">
            <v>Y</v>
          </cell>
          <cell r="K1060" t="str">
            <v>Y</v>
          </cell>
          <cell r="L1060" t="str">
            <v>Y</v>
          </cell>
          <cell r="M1060" t="str">
            <v>Y</v>
          </cell>
          <cell r="O1060" t="str">
            <v>LCS101</v>
          </cell>
          <cell r="Q1060" t="str">
            <v>CWA-LCS101</v>
          </cell>
          <cell r="R1060" t="str">
            <v>FADI CHOUERI</v>
          </cell>
          <cell r="S1060" t="str">
            <v>FADI.CHOUERI@MINDGEEK.COM</v>
          </cell>
        </row>
        <row r="1061">
          <cell r="F1061" t="str">
            <v>419100026548</v>
          </cell>
          <cell r="I1061" t="str">
            <v>Y</v>
          </cell>
          <cell r="J1061" t="str">
            <v>Y</v>
          </cell>
          <cell r="K1061" t="str">
            <v>Y</v>
          </cell>
          <cell r="L1061" t="str">
            <v>Y</v>
          </cell>
          <cell r="M1061" t="str">
            <v>Y</v>
          </cell>
          <cell r="O1061" t="str">
            <v>LCS101</v>
          </cell>
          <cell r="Q1061" t="str">
            <v>CWA-LCS101</v>
          </cell>
          <cell r="R1061" t="str">
            <v>FADI CHOUERI</v>
          </cell>
          <cell r="S1061" t="str">
            <v>FADI.CHOUERI@MINDGEEK.COM</v>
          </cell>
        </row>
        <row r="1062">
          <cell r="F1062" t="str">
            <v>419100026548</v>
          </cell>
          <cell r="I1062" t="str">
            <v>Y</v>
          </cell>
          <cell r="J1062" t="str">
            <v>Y</v>
          </cell>
          <cell r="K1062" t="str">
            <v>Y</v>
          </cell>
          <cell r="L1062" t="str">
            <v>Y</v>
          </cell>
          <cell r="M1062" t="str">
            <v>Y</v>
          </cell>
          <cell r="O1062" t="str">
            <v>LCS101</v>
          </cell>
          <cell r="Q1062" t="str">
            <v>CWA-LCS101</v>
          </cell>
          <cell r="R1062" t="str">
            <v>FADI CHOUERI</v>
          </cell>
          <cell r="S1062" t="str">
            <v>FADI.CHOUERI@MINDGEEK.COM</v>
          </cell>
        </row>
        <row r="1063">
          <cell r="F1063" t="str">
            <v>419100026548</v>
          </cell>
          <cell r="I1063" t="str">
            <v>Y</v>
          </cell>
          <cell r="J1063" t="str">
            <v>Y</v>
          </cell>
          <cell r="K1063" t="str">
            <v>Y</v>
          </cell>
          <cell r="L1063" t="str">
            <v>Y</v>
          </cell>
          <cell r="M1063" t="str">
            <v>Y</v>
          </cell>
          <cell r="O1063" t="str">
            <v>LCS101</v>
          </cell>
          <cell r="Q1063" t="str">
            <v>CWA-LCS101</v>
          </cell>
          <cell r="R1063" t="str">
            <v>FADI CHOUERI</v>
          </cell>
          <cell r="S1063" t="str">
            <v>FADI.CHOUERI@MINDGEEK.COM</v>
          </cell>
        </row>
        <row r="1064">
          <cell r="F1064" t="str">
            <v>419100026548</v>
          </cell>
          <cell r="I1064" t="str">
            <v>Y</v>
          </cell>
          <cell r="J1064" t="str">
            <v>Y</v>
          </cell>
          <cell r="K1064" t="str">
            <v>Y</v>
          </cell>
          <cell r="L1064" t="str">
            <v>Y</v>
          </cell>
          <cell r="M1064" t="str">
            <v>Y</v>
          </cell>
          <cell r="O1064" t="str">
            <v>LCS101</v>
          </cell>
          <cell r="Q1064" t="str">
            <v>CWA-LCS101</v>
          </cell>
          <cell r="R1064" t="str">
            <v>FADI CHOUERI</v>
          </cell>
          <cell r="S1064" t="str">
            <v>FADI.CHOUERI@MINDGEEK.COM</v>
          </cell>
        </row>
        <row r="1065">
          <cell r="F1065" t="str">
            <v>419100026548</v>
          </cell>
          <cell r="I1065" t="str">
            <v>Y</v>
          </cell>
          <cell r="J1065" t="str">
            <v>Y</v>
          </cell>
          <cell r="K1065" t="str">
            <v>Y</v>
          </cell>
          <cell r="L1065" t="str">
            <v>Y</v>
          </cell>
          <cell r="M1065" t="str">
            <v>Y</v>
          </cell>
          <cell r="O1065" t="str">
            <v>LCS101</v>
          </cell>
          <cell r="Q1065" t="str">
            <v>CWA-LCS101</v>
          </cell>
          <cell r="R1065" t="str">
            <v>FADI CHOUERI</v>
          </cell>
          <cell r="S1065" t="str">
            <v>FADI.CHOUERI@MINDGEEK.COM</v>
          </cell>
        </row>
        <row r="1066">
          <cell r="F1066" t="str">
            <v>419100026548</v>
          </cell>
          <cell r="I1066" t="str">
            <v>Y</v>
          </cell>
          <cell r="J1066" t="str">
            <v>Y</v>
          </cell>
          <cell r="K1066" t="str">
            <v>Y</v>
          </cell>
          <cell r="L1066" t="str">
            <v>Y</v>
          </cell>
          <cell r="M1066" t="str">
            <v>Y</v>
          </cell>
          <cell r="O1066" t="str">
            <v>LCS101</v>
          </cell>
          <cell r="Q1066" t="str">
            <v>CWA-LCS101</v>
          </cell>
          <cell r="R1066" t="str">
            <v>FADI CHOUERI</v>
          </cell>
          <cell r="S1066" t="str">
            <v>FADI.CHOUERI@MINDGEEK.COM</v>
          </cell>
        </row>
        <row r="1067">
          <cell r="F1067" t="str">
            <v>419100026548</v>
          </cell>
          <cell r="I1067" t="str">
            <v>Y</v>
          </cell>
          <cell r="J1067" t="str">
            <v>Y</v>
          </cell>
          <cell r="K1067" t="str">
            <v>Y</v>
          </cell>
          <cell r="L1067" t="str">
            <v>Y</v>
          </cell>
          <cell r="M1067" t="str">
            <v>Y</v>
          </cell>
          <cell r="O1067" t="str">
            <v>LCS101</v>
          </cell>
          <cell r="Q1067" t="str">
            <v>CWA-LCS101</v>
          </cell>
          <cell r="R1067" t="str">
            <v>FADI CHOUERI</v>
          </cell>
          <cell r="S1067" t="str">
            <v>FADI.CHOUERI@MINDGEEK.COM</v>
          </cell>
        </row>
        <row r="1068">
          <cell r="F1068" t="str">
            <v>419100026548</v>
          </cell>
          <cell r="I1068" t="str">
            <v>Y</v>
          </cell>
          <cell r="J1068" t="str">
            <v>Y</v>
          </cell>
          <cell r="K1068" t="str">
            <v>Y</v>
          </cell>
          <cell r="L1068" t="str">
            <v>Y</v>
          </cell>
          <cell r="M1068" t="str">
            <v>Y</v>
          </cell>
          <cell r="O1068" t="str">
            <v>LCS101</v>
          </cell>
          <cell r="Q1068" t="str">
            <v>CWA-LCS101</v>
          </cell>
          <cell r="R1068" t="str">
            <v>FADI CHOUERI</v>
          </cell>
          <cell r="S1068" t="str">
            <v>FADI.CHOUERI@MINDGEEK.COM</v>
          </cell>
        </row>
        <row r="1069">
          <cell r="F1069" t="str">
            <v>419100026548</v>
          </cell>
          <cell r="I1069" t="str">
            <v>Y</v>
          </cell>
          <cell r="J1069" t="str">
            <v>Y</v>
          </cell>
          <cell r="K1069" t="str">
            <v>Y</v>
          </cell>
          <cell r="L1069" t="str">
            <v>Y</v>
          </cell>
          <cell r="M1069" t="str">
            <v>Y</v>
          </cell>
          <cell r="O1069" t="str">
            <v>LCS101</v>
          </cell>
          <cell r="Q1069" t="str">
            <v>CWA-LCS101</v>
          </cell>
          <cell r="R1069" t="str">
            <v>FADI CHOUERI</v>
          </cell>
          <cell r="S1069" t="str">
            <v>FADI.CHOUERI@MINDGEEK.COM</v>
          </cell>
        </row>
        <row r="1070">
          <cell r="F1070" t="str">
            <v>419100026548</v>
          </cell>
          <cell r="I1070" t="str">
            <v>Y</v>
          </cell>
          <cell r="J1070" t="str">
            <v>Y</v>
          </cell>
          <cell r="K1070" t="str">
            <v>Y</v>
          </cell>
          <cell r="L1070" t="str">
            <v>Y</v>
          </cell>
          <cell r="M1070" t="str">
            <v>Y</v>
          </cell>
          <cell r="O1070" t="str">
            <v>LCS101</v>
          </cell>
          <cell r="Q1070" t="str">
            <v>CWA-LCS101</v>
          </cell>
          <cell r="R1070" t="str">
            <v>FADI CHOUERI</v>
          </cell>
          <cell r="S1070" t="str">
            <v>FADI.CHOUERI@MINDGEEK.COM</v>
          </cell>
        </row>
        <row r="1071">
          <cell r="F1071" t="str">
            <v>419100026548</v>
          </cell>
          <cell r="I1071" t="str">
            <v>Y</v>
          </cell>
          <cell r="J1071" t="str">
            <v>Y</v>
          </cell>
          <cell r="K1071" t="str">
            <v>Y</v>
          </cell>
          <cell r="L1071" t="str">
            <v>Y</v>
          </cell>
          <cell r="M1071" t="str">
            <v>Y</v>
          </cell>
          <cell r="O1071" t="str">
            <v>LCS101</v>
          </cell>
          <cell r="Q1071" t="str">
            <v>CWA-LCS101</v>
          </cell>
          <cell r="R1071" t="str">
            <v>FADI CHOUERI</v>
          </cell>
          <cell r="S1071" t="str">
            <v>FADI.CHOUERI@MINDGEEK.COM</v>
          </cell>
        </row>
        <row r="1072">
          <cell r="F1072" t="str">
            <v>419100026548</v>
          </cell>
          <cell r="I1072" t="str">
            <v>Y</v>
          </cell>
          <cell r="J1072" t="str">
            <v>Y</v>
          </cell>
          <cell r="K1072" t="str">
            <v>Y</v>
          </cell>
          <cell r="L1072" t="str">
            <v>Y</v>
          </cell>
          <cell r="M1072" t="str">
            <v>Y</v>
          </cell>
          <cell r="O1072" t="str">
            <v>LCS101</v>
          </cell>
          <cell r="Q1072" t="str">
            <v>CWA-LCS101</v>
          </cell>
          <cell r="R1072" t="str">
            <v>FADI CHOUERI</v>
          </cell>
          <cell r="S1072" t="str">
            <v>FADI.CHOUERI@MINDGEEK.COM</v>
          </cell>
        </row>
        <row r="1073">
          <cell r="F1073" t="str">
            <v>419100026548</v>
          </cell>
          <cell r="I1073" t="str">
            <v>Y</v>
          </cell>
          <cell r="J1073" t="str">
            <v>Y</v>
          </cell>
          <cell r="K1073" t="str">
            <v>Y</v>
          </cell>
          <cell r="L1073" t="str">
            <v>Y</v>
          </cell>
          <cell r="M1073" t="str">
            <v>Y</v>
          </cell>
          <cell r="O1073" t="str">
            <v>LCS101</v>
          </cell>
          <cell r="Q1073" t="str">
            <v>CWA-LCS101</v>
          </cell>
          <cell r="R1073" t="str">
            <v>FADI CHOUERI</v>
          </cell>
          <cell r="S1073" t="str">
            <v>FADI.CHOUERI@MINDGEEK.COM</v>
          </cell>
        </row>
        <row r="1074">
          <cell r="F1074" t="str">
            <v>419100026548</v>
          </cell>
          <cell r="I1074" t="str">
            <v>Y</v>
          </cell>
          <cell r="J1074" t="str">
            <v>Y</v>
          </cell>
          <cell r="K1074" t="str">
            <v>Y</v>
          </cell>
          <cell r="L1074" t="str">
            <v>Y</v>
          </cell>
          <cell r="M1074" t="str">
            <v>Y</v>
          </cell>
          <cell r="O1074" t="str">
            <v>LCS101</v>
          </cell>
          <cell r="Q1074" t="str">
            <v>CWA-LCS101</v>
          </cell>
          <cell r="R1074" t="str">
            <v>FADI CHOUERI</v>
          </cell>
          <cell r="S1074" t="str">
            <v>FADI.CHOUERI@MINDGEEK.COM</v>
          </cell>
        </row>
        <row r="1075">
          <cell r="F1075" t="str">
            <v>419100026548</v>
          </cell>
          <cell r="I1075" t="str">
            <v>Y</v>
          </cell>
          <cell r="J1075" t="str">
            <v>Y</v>
          </cell>
          <cell r="K1075" t="str">
            <v>Y</v>
          </cell>
          <cell r="L1075" t="str">
            <v>Y</v>
          </cell>
          <cell r="M1075" t="str">
            <v>Y</v>
          </cell>
          <cell r="O1075" t="str">
            <v>LCS101</v>
          </cell>
          <cell r="Q1075" t="str">
            <v>CWA-LCS101</v>
          </cell>
          <cell r="R1075" t="str">
            <v>FADI CHOUERI</v>
          </cell>
          <cell r="S1075" t="str">
            <v>FADI.CHOUERI@MINDGEEK.COM</v>
          </cell>
        </row>
        <row r="1076">
          <cell r="F1076" t="str">
            <v>419100026548</v>
          </cell>
          <cell r="I1076" t="str">
            <v>Y</v>
          </cell>
          <cell r="J1076" t="str">
            <v>Y</v>
          </cell>
          <cell r="K1076" t="str">
            <v>Y</v>
          </cell>
          <cell r="L1076" t="str">
            <v>Y</v>
          </cell>
          <cell r="M1076" t="str">
            <v>Y</v>
          </cell>
          <cell r="O1076" t="str">
            <v>LCS101</v>
          </cell>
          <cell r="Q1076" t="str">
            <v>CWA-LCS101</v>
          </cell>
          <cell r="R1076" t="str">
            <v>FADI CHOUERI</v>
          </cell>
          <cell r="S1076" t="str">
            <v>FADI.CHOUERI@MINDGEEK.COM</v>
          </cell>
        </row>
        <row r="1077">
          <cell r="F1077" t="str">
            <v>419100026548</v>
          </cell>
          <cell r="I1077" t="str">
            <v>Y</v>
          </cell>
          <cell r="J1077" t="str">
            <v>Y</v>
          </cell>
          <cell r="K1077" t="str">
            <v>Y</v>
          </cell>
          <cell r="L1077" t="str">
            <v>Y</v>
          </cell>
          <cell r="M1077" t="str">
            <v>Y</v>
          </cell>
          <cell r="O1077" t="str">
            <v>LCS101</v>
          </cell>
          <cell r="Q1077" t="str">
            <v>CWA-LCS101</v>
          </cell>
          <cell r="R1077" t="str">
            <v>FADI CHOUERI</v>
          </cell>
          <cell r="S1077" t="str">
            <v>FADI.CHOUERI@MINDGEEK.COM</v>
          </cell>
        </row>
        <row r="1078">
          <cell r="F1078" t="str">
            <v>419100026548</v>
          </cell>
          <cell r="I1078" t="str">
            <v>Y</v>
          </cell>
          <cell r="J1078" t="str">
            <v>Y</v>
          </cell>
          <cell r="K1078" t="str">
            <v>Y</v>
          </cell>
          <cell r="L1078" t="str">
            <v>Y</v>
          </cell>
          <cell r="M1078" t="str">
            <v>Y</v>
          </cell>
          <cell r="O1078" t="str">
            <v>LCS101</v>
          </cell>
          <cell r="Q1078" t="str">
            <v>CWA-LCS101</v>
          </cell>
          <cell r="R1078" t="str">
            <v>FADI CHOUERI</v>
          </cell>
          <cell r="S1078" t="str">
            <v>FADI.CHOUERI@MINDGEEK.COM</v>
          </cell>
        </row>
        <row r="1079">
          <cell r="F1079" t="str">
            <v>419100026548</v>
          </cell>
          <cell r="I1079" t="str">
            <v>Y</v>
          </cell>
          <cell r="J1079" t="str">
            <v>Y</v>
          </cell>
          <cell r="K1079" t="str">
            <v>Y</v>
          </cell>
          <cell r="L1079" t="str">
            <v>Y</v>
          </cell>
          <cell r="M1079" t="str">
            <v>Y</v>
          </cell>
          <cell r="O1079" t="str">
            <v>LCS101</v>
          </cell>
          <cell r="Q1079" t="str">
            <v>CWA-LCS101</v>
          </cell>
          <cell r="R1079" t="str">
            <v>FADI CHOUERI</v>
          </cell>
          <cell r="S1079" t="str">
            <v>FADI.CHOUERI@MINDGEEK.COM</v>
          </cell>
        </row>
        <row r="1080">
          <cell r="F1080" t="str">
            <v>419100026548</v>
          </cell>
          <cell r="I1080" t="str">
            <v>Y</v>
          </cell>
          <cell r="J1080" t="str">
            <v>Y</v>
          </cell>
          <cell r="K1080" t="str">
            <v>Y</v>
          </cell>
          <cell r="L1080" t="str">
            <v>Y</v>
          </cell>
          <cell r="M1080" t="str">
            <v>Y</v>
          </cell>
          <cell r="O1080" t="str">
            <v>LCS101</v>
          </cell>
          <cell r="Q1080" t="str">
            <v>CWA-LCS101</v>
          </cell>
          <cell r="R1080" t="str">
            <v>FADI CHOUERI</v>
          </cell>
          <cell r="S1080" t="str">
            <v>FADI.CHOUERI@MINDGEEK.COM</v>
          </cell>
        </row>
        <row r="1081">
          <cell r="F1081" t="str">
            <v>419100026548</v>
          </cell>
          <cell r="I1081" t="str">
            <v>Y</v>
          </cell>
          <cell r="J1081" t="str">
            <v>Y</v>
          </cell>
          <cell r="K1081" t="str">
            <v>Y</v>
          </cell>
          <cell r="L1081" t="str">
            <v>Y</v>
          </cell>
          <cell r="M1081" t="str">
            <v>Y</v>
          </cell>
          <cell r="O1081" t="str">
            <v>LCS101</v>
          </cell>
          <cell r="Q1081" t="str">
            <v>CWA-LCS101</v>
          </cell>
          <cell r="R1081" t="str">
            <v>FADI CHOUERI</v>
          </cell>
          <cell r="S1081" t="str">
            <v>FADI.CHOUERI@MINDGEEK.COM</v>
          </cell>
        </row>
        <row r="1082">
          <cell r="F1082" t="str">
            <v>419100026548</v>
          </cell>
          <cell r="I1082" t="str">
            <v>Y</v>
          </cell>
          <cell r="J1082" t="str">
            <v>Y</v>
          </cell>
          <cell r="K1082" t="str">
            <v>Y</v>
          </cell>
          <cell r="L1082" t="str">
            <v>Y</v>
          </cell>
          <cell r="M1082" t="str">
            <v>Y</v>
          </cell>
          <cell r="O1082" t="str">
            <v>LCS101</v>
          </cell>
          <cell r="Q1082" t="str">
            <v>CWA-LCS101</v>
          </cell>
          <cell r="R1082" t="str">
            <v>FADI CHOUERI</v>
          </cell>
          <cell r="S1082" t="str">
            <v>FADI.CHOUERI@MINDGEEK.COM</v>
          </cell>
        </row>
        <row r="1083">
          <cell r="F1083" t="str">
            <v>419100026548</v>
          </cell>
          <cell r="I1083" t="str">
            <v>Y</v>
          </cell>
          <cell r="J1083" t="str">
            <v>Y</v>
          </cell>
          <cell r="K1083" t="str">
            <v>Y</v>
          </cell>
          <cell r="L1083" t="str">
            <v>Y</v>
          </cell>
          <cell r="M1083" t="str">
            <v>Y</v>
          </cell>
          <cell r="O1083" t="str">
            <v>LCS101</v>
          </cell>
          <cell r="Q1083" t="str">
            <v>CWA-LCS101</v>
          </cell>
          <cell r="R1083" t="str">
            <v>FADI CHOUERI</v>
          </cell>
          <cell r="S1083" t="str">
            <v>FADI.CHOUERI@MINDGEEK.COM</v>
          </cell>
        </row>
        <row r="1084">
          <cell r="F1084" t="str">
            <v>419100026548</v>
          </cell>
          <cell r="I1084" t="str">
            <v>Y</v>
          </cell>
          <cell r="J1084" t="str">
            <v>Y</v>
          </cell>
          <cell r="K1084" t="str">
            <v>Y</v>
          </cell>
          <cell r="L1084" t="str">
            <v>Y</v>
          </cell>
          <cell r="M1084" t="str">
            <v>Y</v>
          </cell>
          <cell r="O1084" t="str">
            <v>LCS101</v>
          </cell>
          <cell r="Q1084" t="str">
            <v>CWA-LCS101</v>
          </cell>
          <cell r="R1084" t="str">
            <v>FADI CHOUERI</v>
          </cell>
          <cell r="S1084" t="str">
            <v>FADI.CHOUERI@MINDGEEK.COM</v>
          </cell>
        </row>
        <row r="1085">
          <cell r="F1085" t="str">
            <v>419100026548</v>
          </cell>
          <cell r="I1085" t="str">
            <v>Y</v>
          </cell>
          <cell r="J1085" t="str">
            <v>Y</v>
          </cell>
          <cell r="K1085" t="str">
            <v>Y</v>
          </cell>
          <cell r="L1085" t="str">
            <v>Y</v>
          </cell>
          <cell r="M1085" t="str">
            <v>Y</v>
          </cell>
          <cell r="O1085" t="str">
            <v>LCS101</v>
          </cell>
          <cell r="Q1085" t="str">
            <v>CWA-LCS101</v>
          </cell>
          <cell r="R1085" t="str">
            <v>FADI CHOUERI</v>
          </cell>
          <cell r="S1085" t="str">
            <v>FADI.CHOUERI@MINDGEEK.COM</v>
          </cell>
        </row>
        <row r="1086">
          <cell r="F1086" t="str">
            <v>419100026548</v>
          </cell>
          <cell r="I1086" t="str">
            <v>Y</v>
          </cell>
          <cell r="J1086" t="str">
            <v>Y</v>
          </cell>
          <cell r="K1086" t="str">
            <v>Y</v>
          </cell>
          <cell r="L1086" t="str">
            <v>Y</v>
          </cell>
          <cell r="M1086" t="str">
            <v>Y</v>
          </cell>
          <cell r="O1086" t="str">
            <v>LCS101</v>
          </cell>
          <cell r="Q1086" t="str">
            <v>CWA-LCS101</v>
          </cell>
          <cell r="R1086" t="str">
            <v>FADI CHOUERI</v>
          </cell>
          <cell r="S1086" t="str">
            <v>FADI.CHOUERI@MINDGEEK.COM</v>
          </cell>
        </row>
        <row r="1087">
          <cell r="F1087" t="str">
            <v>419100026548</v>
          </cell>
          <cell r="I1087" t="str">
            <v>Y</v>
          </cell>
          <cell r="J1087" t="str">
            <v>Y</v>
          </cell>
          <cell r="K1087" t="str">
            <v>Y</v>
          </cell>
          <cell r="L1087" t="str">
            <v>Y</v>
          </cell>
          <cell r="M1087" t="str">
            <v>Y</v>
          </cell>
          <cell r="O1087" t="str">
            <v>LCS101</v>
          </cell>
          <cell r="Q1087" t="str">
            <v>CWA-LCS101</v>
          </cell>
          <cell r="R1087" t="str">
            <v>FADI CHOUERI</v>
          </cell>
          <cell r="S1087" t="str">
            <v>FADI.CHOUERI@MINDGEEK.COM</v>
          </cell>
        </row>
        <row r="1088">
          <cell r="F1088" t="str">
            <v>419100026548</v>
          </cell>
          <cell r="I1088" t="str">
            <v>Y</v>
          </cell>
          <cell r="J1088" t="str">
            <v>Y</v>
          </cell>
          <cell r="K1088" t="str">
            <v>Y</v>
          </cell>
          <cell r="L1088" t="str">
            <v>Y</v>
          </cell>
          <cell r="M1088" t="str">
            <v>Y</v>
          </cell>
          <cell r="O1088" t="str">
            <v>LCS101</v>
          </cell>
          <cell r="Q1088" t="str">
            <v>CWA-LCS101</v>
          </cell>
          <cell r="R1088" t="str">
            <v>FADI CHOUERI</v>
          </cell>
          <cell r="S1088" t="str">
            <v>FADI.CHOUERI@MINDGEEK.COM</v>
          </cell>
        </row>
        <row r="1089">
          <cell r="F1089" t="str">
            <v>419100026548</v>
          </cell>
          <cell r="I1089" t="str">
            <v>Y</v>
          </cell>
          <cell r="J1089" t="str">
            <v>Y</v>
          </cell>
          <cell r="K1089" t="str">
            <v>Y</v>
          </cell>
          <cell r="L1089" t="str">
            <v>Y</v>
          </cell>
          <cell r="M1089" t="str">
            <v>Y</v>
          </cell>
          <cell r="O1089" t="str">
            <v>LCS101</v>
          </cell>
          <cell r="Q1089" t="str">
            <v>CWA-LCS101</v>
          </cell>
          <cell r="R1089" t="str">
            <v>FADI CHOUERI</v>
          </cell>
          <cell r="S1089" t="str">
            <v>FADI.CHOUERI@MINDGEEK.COM</v>
          </cell>
        </row>
        <row r="1090">
          <cell r="F1090" t="str">
            <v>419100026548</v>
          </cell>
          <cell r="I1090" t="str">
            <v>Y</v>
          </cell>
          <cell r="J1090" t="str">
            <v>Y</v>
          </cell>
          <cell r="K1090" t="str">
            <v>Y</v>
          </cell>
          <cell r="L1090" t="str">
            <v>Y</v>
          </cell>
          <cell r="M1090" t="str">
            <v>Y</v>
          </cell>
          <cell r="O1090" t="str">
            <v>LCS101</v>
          </cell>
          <cell r="Q1090" t="str">
            <v>CWA-LCS101</v>
          </cell>
          <cell r="R1090" t="str">
            <v>FADI CHOUERI</v>
          </cell>
          <cell r="S1090" t="str">
            <v>FADI.CHOUERI@MINDGEEK.COM</v>
          </cell>
        </row>
        <row r="1091">
          <cell r="F1091" t="str">
            <v>419100026548</v>
          </cell>
          <cell r="I1091" t="str">
            <v>Y</v>
          </cell>
          <cell r="J1091" t="str">
            <v>Y</v>
          </cell>
          <cell r="K1091" t="str">
            <v>Y</v>
          </cell>
          <cell r="L1091" t="str">
            <v>Y</v>
          </cell>
          <cell r="M1091" t="str">
            <v>Y</v>
          </cell>
          <cell r="O1091" t="str">
            <v>LCS101</v>
          </cell>
          <cell r="Q1091" t="str">
            <v>CWA-LCS101</v>
          </cell>
          <cell r="R1091" t="str">
            <v>FADI CHOUERI</v>
          </cell>
          <cell r="S1091" t="str">
            <v>FADI.CHOUERI@MINDGEEK.COM</v>
          </cell>
        </row>
        <row r="1092">
          <cell r="F1092" t="str">
            <v>419100026548</v>
          </cell>
          <cell r="I1092" t="str">
            <v>Y</v>
          </cell>
          <cell r="J1092" t="str">
            <v>Y</v>
          </cell>
          <cell r="K1092" t="str">
            <v>Y</v>
          </cell>
          <cell r="L1092" t="str">
            <v>Y</v>
          </cell>
          <cell r="M1092" t="str">
            <v>Y</v>
          </cell>
          <cell r="O1092" t="str">
            <v>LCS101</v>
          </cell>
          <cell r="Q1092" t="str">
            <v>CWA-LCS101</v>
          </cell>
          <cell r="R1092" t="str">
            <v>FADI CHOUERI</v>
          </cell>
          <cell r="S1092" t="str">
            <v>FADI.CHOUERI@MINDGEEK.COM</v>
          </cell>
        </row>
        <row r="1093">
          <cell r="F1093" t="str">
            <v>419100026548</v>
          </cell>
          <cell r="I1093" t="str">
            <v>Y</v>
          </cell>
          <cell r="J1093" t="str">
            <v>Y</v>
          </cell>
          <cell r="K1093" t="str">
            <v>Y</v>
          </cell>
          <cell r="L1093" t="str">
            <v>Y</v>
          </cell>
          <cell r="M1093" t="str">
            <v>Y</v>
          </cell>
          <cell r="O1093" t="str">
            <v>LCS101</v>
          </cell>
          <cell r="Q1093" t="str">
            <v>CWA-LCS101</v>
          </cell>
          <cell r="R1093" t="str">
            <v>FADI CHOUERI</v>
          </cell>
          <cell r="S1093" t="str">
            <v>FADI.CHOUERI@MINDGEEK.COM</v>
          </cell>
        </row>
        <row r="1094">
          <cell r="F1094" t="str">
            <v>419100026548</v>
          </cell>
          <cell r="I1094" t="str">
            <v>Y</v>
          </cell>
          <cell r="J1094" t="str">
            <v>Y</v>
          </cell>
          <cell r="K1094" t="str">
            <v>Y</v>
          </cell>
          <cell r="L1094" t="str">
            <v>Y</v>
          </cell>
          <cell r="M1094" t="str">
            <v>Y</v>
          </cell>
          <cell r="O1094" t="str">
            <v>LCS101</v>
          </cell>
          <cell r="Q1094" t="str">
            <v>CWA-LCS101</v>
          </cell>
          <cell r="R1094" t="str">
            <v>FADI CHOUERI</v>
          </cell>
          <cell r="S1094" t="str">
            <v>FADI.CHOUERI@MINDGEEK.COM</v>
          </cell>
        </row>
        <row r="1095">
          <cell r="F1095" t="str">
            <v>419100026548</v>
          </cell>
          <cell r="I1095" t="str">
            <v>Y</v>
          </cell>
          <cell r="J1095" t="str">
            <v>Y</v>
          </cell>
          <cell r="K1095" t="str">
            <v>Y</v>
          </cell>
          <cell r="L1095" t="str">
            <v>Y</v>
          </cell>
          <cell r="M1095" t="str">
            <v>Y</v>
          </cell>
          <cell r="O1095" t="str">
            <v>LCS101</v>
          </cell>
          <cell r="Q1095" t="str">
            <v>CWA-LCS101</v>
          </cell>
          <cell r="R1095" t="str">
            <v>FADI CHOUERI</v>
          </cell>
          <cell r="S1095" t="str">
            <v>FADI.CHOUERI@MINDGEEK.COM</v>
          </cell>
        </row>
        <row r="1096">
          <cell r="F1096" t="str">
            <v>419100026548</v>
          </cell>
          <cell r="I1096" t="str">
            <v>Y</v>
          </cell>
          <cell r="J1096" t="str">
            <v>Y</v>
          </cell>
          <cell r="K1096" t="str">
            <v>Y</v>
          </cell>
          <cell r="L1096" t="str">
            <v>Y</v>
          </cell>
          <cell r="M1096" t="str">
            <v>Y</v>
          </cell>
          <cell r="O1096" t="str">
            <v>LCS101</v>
          </cell>
          <cell r="Q1096" t="str">
            <v>CWA-LCS101</v>
          </cell>
          <cell r="R1096" t="str">
            <v>FADI CHOUERI</v>
          </cell>
          <cell r="S1096" t="str">
            <v>FADI.CHOUERI@MINDGEEK.COM</v>
          </cell>
        </row>
        <row r="1097">
          <cell r="F1097" t="str">
            <v>419100026548</v>
          </cell>
          <cell r="I1097" t="str">
            <v>Y</v>
          </cell>
          <cell r="J1097" t="str">
            <v>Y</v>
          </cell>
          <cell r="K1097" t="str">
            <v>Y</v>
          </cell>
          <cell r="L1097" t="str">
            <v>Y</v>
          </cell>
          <cell r="M1097" t="str">
            <v>Y</v>
          </cell>
          <cell r="O1097" t="str">
            <v>LCS101</v>
          </cell>
          <cell r="Q1097" t="str">
            <v>CWA-LCS101</v>
          </cell>
          <cell r="R1097" t="str">
            <v>FADI CHOUERI</v>
          </cell>
          <cell r="S1097" t="str">
            <v>FADI.CHOUERI@MINDGEEK.COM</v>
          </cell>
        </row>
        <row r="1098">
          <cell r="F1098" t="str">
            <v>419100026548</v>
          </cell>
          <cell r="I1098" t="str">
            <v>Y</v>
          </cell>
          <cell r="J1098" t="str">
            <v>Y</v>
          </cell>
          <cell r="K1098" t="str">
            <v>Y</v>
          </cell>
          <cell r="L1098" t="str">
            <v>Y</v>
          </cell>
          <cell r="M1098" t="str">
            <v>Y</v>
          </cell>
          <cell r="O1098" t="str">
            <v>LCS101</v>
          </cell>
          <cell r="Q1098" t="str">
            <v>CWA-LCS101</v>
          </cell>
          <cell r="R1098" t="str">
            <v>FADI CHOUERI</v>
          </cell>
          <cell r="S1098" t="str">
            <v>FADI.CHOUERI@MINDGEEK.COM</v>
          </cell>
        </row>
        <row r="1099">
          <cell r="F1099" t="str">
            <v>419100026548</v>
          </cell>
          <cell r="I1099" t="str">
            <v>Y</v>
          </cell>
          <cell r="J1099" t="str">
            <v>Y</v>
          </cell>
          <cell r="K1099" t="str">
            <v>Y</v>
          </cell>
          <cell r="L1099" t="str">
            <v>Y</v>
          </cell>
          <cell r="M1099" t="str">
            <v>Y</v>
          </cell>
          <cell r="O1099" t="str">
            <v>LCS101</v>
          </cell>
          <cell r="Q1099" t="str">
            <v>CWA-LCS101</v>
          </cell>
          <cell r="R1099" t="str">
            <v>FADI CHOUERI</v>
          </cell>
          <cell r="S1099" t="str">
            <v>FADI.CHOUERI@MINDGEEK.COM</v>
          </cell>
        </row>
        <row r="1100">
          <cell r="F1100" t="str">
            <v>419100026548</v>
          </cell>
          <cell r="I1100" t="str">
            <v>Y</v>
          </cell>
          <cell r="J1100" t="str">
            <v>Y</v>
          </cell>
          <cell r="K1100" t="str">
            <v>Y</v>
          </cell>
          <cell r="L1100" t="str">
            <v>Y</v>
          </cell>
          <cell r="M1100" t="str">
            <v>Y</v>
          </cell>
          <cell r="O1100" t="str">
            <v>LCS101</v>
          </cell>
          <cell r="Q1100" t="str">
            <v>CWA-LCS101</v>
          </cell>
          <cell r="R1100" t="str">
            <v>FADI CHOUERI</v>
          </cell>
          <cell r="S1100" t="str">
            <v>FADI.CHOUERI@MINDGEEK.COM</v>
          </cell>
        </row>
        <row r="1101">
          <cell r="F1101" t="str">
            <v>419100026548</v>
          </cell>
          <cell r="I1101" t="str">
            <v>Y</v>
          </cell>
          <cell r="J1101" t="str">
            <v>Y</v>
          </cell>
          <cell r="K1101" t="str">
            <v>Y</v>
          </cell>
          <cell r="L1101" t="str">
            <v>Y</v>
          </cell>
          <cell r="M1101" t="str">
            <v>Y</v>
          </cell>
          <cell r="O1101" t="str">
            <v>LCS101</v>
          </cell>
          <cell r="Q1101" t="str">
            <v>CWA-LCS101</v>
          </cell>
          <cell r="R1101" t="str">
            <v>FADI CHOUERI</v>
          </cell>
          <cell r="S1101" t="str">
            <v>FADI.CHOUERI@MINDGEEK.COM</v>
          </cell>
        </row>
        <row r="1102">
          <cell r="F1102" t="str">
            <v>419100026548</v>
          </cell>
          <cell r="I1102" t="str">
            <v>Y</v>
          </cell>
          <cell r="J1102" t="str">
            <v>Y</v>
          </cell>
          <cell r="K1102" t="str">
            <v>Y</v>
          </cell>
          <cell r="L1102" t="str">
            <v>Y</v>
          </cell>
          <cell r="M1102" t="str">
            <v>Y</v>
          </cell>
          <cell r="O1102" t="str">
            <v>LCS101</v>
          </cell>
          <cell r="Q1102" t="str">
            <v>CWA-LCS101</v>
          </cell>
          <cell r="R1102" t="str">
            <v>FADI CHOUERI</v>
          </cell>
          <cell r="S1102" t="str">
            <v>FADI.CHOUERI@MINDGEEK.COM</v>
          </cell>
        </row>
        <row r="1103">
          <cell r="F1103" t="str">
            <v>419100026548</v>
          </cell>
          <cell r="I1103" t="str">
            <v>Y</v>
          </cell>
          <cell r="J1103" t="str">
            <v>Y</v>
          </cell>
          <cell r="K1103" t="str">
            <v>Y</v>
          </cell>
          <cell r="L1103" t="str">
            <v>Y</v>
          </cell>
          <cell r="M1103" t="str">
            <v>Y</v>
          </cell>
          <cell r="O1103" t="str">
            <v>LCS101</v>
          </cell>
          <cell r="Q1103" t="str">
            <v>CWA-LCS101</v>
          </cell>
          <cell r="R1103" t="str">
            <v>FADI CHOUERI</v>
          </cell>
          <cell r="S1103" t="str">
            <v>FADI.CHOUERI@MINDGEEK.COM</v>
          </cell>
        </row>
        <row r="1104">
          <cell r="F1104" t="str">
            <v>419100026548</v>
          </cell>
          <cell r="I1104" t="str">
            <v>Y</v>
          </cell>
          <cell r="J1104" t="str">
            <v>Y</v>
          </cell>
          <cell r="K1104" t="str">
            <v>Y</v>
          </cell>
          <cell r="L1104" t="str">
            <v>Y</v>
          </cell>
          <cell r="M1104" t="str">
            <v>Y</v>
          </cell>
          <cell r="O1104" t="str">
            <v>LCS101</v>
          </cell>
          <cell r="Q1104" t="str">
            <v>CWA-LCS101</v>
          </cell>
          <cell r="R1104" t="str">
            <v>FADI CHOUERI</v>
          </cell>
          <cell r="S1104" t="str">
            <v>FADI.CHOUERI@MINDGEEK.COM</v>
          </cell>
        </row>
        <row r="1105">
          <cell r="F1105" t="str">
            <v>419100026548</v>
          </cell>
          <cell r="I1105" t="str">
            <v>Y</v>
          </cell>
          <cell r="J1105" t="str">
            <v>Y</v>
          </cell>
          <cell r="K1105" t="str">
            <v>Y</v>
          </cell>
          <cell r="L1105" t="str">
            <v>Y</v>
          </cell>
          <cell r="M1105" t="str">
            <v>Y</v>
          </cell>
          <cell r="O1105" t="str">
            <v>LCS101</v>
          </cell>
          <cell r="Q1105" t="str">
            <v>CWA-LCS101</v>
          </cell>
          <cell r="R1105" t="str">
            <v>FADI CHOUERI</v>
          </cell>
          <cell r="S1105" t="str">
            <v>FADI.CHOUERI@MINDGEEK.COM</v>
          </cell>
        </row>
        <row r="1106">
          <cell r="F1106" t="str">
            <v>419100026548</v>
          </cell>
          <cell r="I1106" t="str">
            <v>Y</v>
          </cell>
          <cell r="J1106" t="str">
            <v>Y</v>
          </cell>
          <cell r="K1106" t="str">
            <v>Y</v>
          </cell>
          <cell r="L1106" t="str">
            <v>Y</v>
          </cell>
          <cell r="M1106" t="str">
            <v>Y</v>
          </cell>
          <cell r="O1106" t="str">
            <v>LCS101</v>
          </cell>
          <cell r="Q1106" t="str">
            <v>CWA-LCS101</v>
          </cell>
          <cell r="R1106" t="str">
            <v>FADI CHOUERI</v>
          </cell>
          <cell r="S1106" t="str">
            <v>FADI.CHOUERI@MINDGEEK.COM</v>
          </cell>
        </row>
        <row r="1107">
          <cell r="F1107" t="str">
            <v>419100026548</v>
          </cell>
          <cell r="I1107" t="str">
            <v>Y</v>
          </cell>
          <cell r="J1107" t="str">
            <v>Y</v>
          </cell>
          <cell r="K1107" t="str">
            <v>Y</v>
          </cell>
          <cell r="L1107" t="str">
            <v>Y</v>
          </cell>
          <cell r="M1107" t="str">
            <v>Y</v>
          </cell>
          <cell r="O1107" t="str">
            <v>LCS101</v>
          </cell>
          <cell r="Q1107" t="str">
            <v>CWA-LCS101</v>
          </cell>
          <cell r="R1107" t="str">
            <v>FADI CHOUERI</v>
          </cell>
          <cell r="S1107" t="str">
            <v>FADI.CHOUERI@MINDGEEK.COM</v>
          </cell>
        </row>
        <row r="1108">
          <cell r="F1108" t="str">
            <v>419100026548</v>
          </cell>
          <cell r="I1108" t="str">
            <v>Y</v>
          </cell>
          <cell r="J1108" t="str">
            <v>Y</v>
          </cell>
          <cell r="K1108" t="str">
            <v>Y</v>
          </cell>
          <cell r="L1108" t="str">
            <v>Y</v>
          </cell>
          <cell r="M1108" t="str">
            <v>Y</v>
          </cell>
          <cell r="O1108" t="str">
            <v>LCS101</v>
          </cell>
          <cell r="Q1108" t="str">
            <v>CWA-LCS101</v>
          </cell>
          <cell r="R1108" t="str">
            <v>FADI CHOUERI</v>
          </cell>
          <cell r="S1108" t="str">
            <v>FADI.CHOUERI@MINDGEEK.COM</v>
          </cell>
        </row>
        <row r="1109">
          <cell r="F1109" t="str">
            <v>419100026548</v>
          </cell>
          <cell r="I1109" t="str">
            <v>Y</v>
          </cell>
          <cell r="J1109" t="str">
            <v>Y</v>
          </cell>
          <cell r="K1109" t="str">
            <v>Y</v>
          </cell>
          <cell r="L1109" t="str">
            <v>Y</v>
          </cell>
          <cell r="M1109" t="str">
            <v>Y</v>
          </cell>
          <cell r="O1109" t="str">
            <v>LCS101</v>
          </cell>
          <cell r="Q1109" t="str">
            <v>CWA-LCS101</v>
          </cell>
          <cell r="R1109" t="str">
            <v>FADI CHOUERI</v>
          </cell>
          <cell r="S1109" t="str">
            <v>FADI.CHOUERI@MINDGEEK.COM</v>
          </cell>
        </row>
        <row r="1110">
          <cell r="F1110" t="str">
            <v>419100026548</v>
          </cell>
          <cell r="I1110" t="str">
            <v>Y</v>
          </cell>
          <cell r="J1110" t="str">
            <v>Y</v>
          </cell>
          <cell r="K1110" t="str">
            <v>Y</v>
          </cell>
          <cell r="L1110" t="str">
            <v>Y</v>
          </cell>
          <cell r="M1110" t="str">
            <v>Y</v>
          </cell>
          <cell r="O1110" t="str">
            <v>LCS101</v>
          </cell>
          <cell r="Q1110" t="str">
            <v>CWA-LCS101</v>
          </cell>
          <cell r="R1110" t="str">
            <v>FADI CHOUERI</v>
          </cell>
          <cell r="S1110" t="str">
            <v>FADI.CHOUERI@MINDGEEK.COM</v>
          </cell>
        </row>
        <row r="1111">
          <cell r="F1111" t="str">
            <v>419100026548</v>
          </cell>
          <cell r="I1111" t="str">
            <v>Y</v>
          </cell>
          <cell r="J1111" t="str">
            <v>Y</v>
          </cell>
          <cell r="K1111" t="str">
            <v>Y</v>
          </cell>
          <cell r="L1111" t="str">
            <v>Y</v>
          </cell>
          <cell r="M1111" t="str">
            <v>Y</v>
          </cell>
          <cell r="O1111" t="str">
            <v>LCS101</v>
          </cell>
          <cell r="Q1111" t="str">
            <v>CWA-LCS101</v>
          </cell>
          <cell r="R1111" t="str">
            <v>FADI CHOUERI</v>
          </cell>
          <cell r="S1111" t="str">
            <v>FADI.CHOUERI@MINDGEEK.COM</v>
          </cell>
        </row>
        <row r="1112">
          <cell r="F1112" t="str">
            <v>419100026548</v>
          </cell>
          <cell r="I1112" t="str">
            <v>Y</v>
          </cell>
          <cell r="J1112" t="str">
            <v>Y</v>
          </cell>
          <cell r="K1112" t="str">
            <v>Y</v>
          </cell>
          <cell r="L1112" t="str">
            <v>Y</v>
          </cell>
          <cell r="M1112" t="str">
            <v>Y</v>
          </cell>
          <cell r="O1112" t="str">
            <v>LCS101</v>
          </cell>
          <cell r="Q1112" t="str">
            <v>CWA-LCS101</v>
          </cell>
          <cell r="R1112" t="str">
            <v>FADI CHOUERI</v>
          </cell>
          <cell r="S1112" t="str">
            <v>FADI.CHOUERI@MINDGEEK.COM</v>
          </cell>
        </row>
        <row r="1113">
          <cell r="F1113" t="str">
            <v>419100026548</v>
          </cell>
          <cell r="I1113" t="str">
            <v>Y</v>
          </cell>
          <cell r="J1113" t="str">
            <v>Y</v>
          </cell>
          <cell r="K1113" t="str">
            <v>Y</v>
          </cell>
          <cell r="L1113" t="str">
            <v>Y</v>
          </cell>
          <cell r="M1113" t="str">
            <v>Y</v>
          </cell>
          <cell r="O1113" t="str">
            <v>LCS101</v>
          </cell>
          <cell r="Q1113" t="str">
            <v>CWA-LCS101</v>
          </cell>
          <cell r="R1113" t="str">
            <v>FADI CHOUERI</v>
          </cell>
          <cell r="S1113" t="str">
            <v>FADI.CHOUERI@MINDGEEK.COM</v>
          </cell>
        </row>
        <row r="1114">
          <cell r="F1114" t="str">
            <v>419100026548</v>
          </cell>
          <cell r="I1114" t="str">
            <v>Y</v>
          </cell>
          <cell r="J1114" t="str">
            <v>Y</v>
          </cell>
          <cell r="K1114" t="str">
            <v>Y</v>
          </cell>
          <cell r="L1114" t="str">
            <v>Y</v>
          </cell>
          <cell r="M1114" t="str">
            <v>Y</v>
          </cell>
          <cell r="O1114" t="str">
            <v>LCS101</v>
          </cell>
          <cell r="Q1114" t="str">
            <v>CWA-LCS101</v>
          </cell>
          <cell r="R1114" t="str">
            <v>FADI CHOUERI</v>
          </cell>
          <cell r="S1114" t="str">
            <v>FADI.CHOUERI@MINDGEEK.COM</v>
          </cell>
        </row>
        <row r="1115">
          <cell r="F1115" t="str">
            <v>419100026548</v>
          </cell>
          <cell r="I1115" t="str">
            <v>Y</v>
          </cell>
          <cell r="J1115" t="str">
            <v>Y</v>
          </cell>
          <cell r="K1115" t="str">
            <v>Y</v>
          </cell>
          <cell r="L1115" t="str">
            <v>Y</v>
          </cell>
          <cell r="M1115" t="str">
            <v>Y</v>
          </cell>
          <cell r="O1115" t="str">
            <v>LCS101</v>
          </cell>
          <cell r="Q1115" t="str">
            <v>CWA-LCS101</v>
          </cell>
          <cell r="R1115" t="str">
            <v>FADI CHOUERI</v>
          </cell>
          <cell r="S1115" t="str">
            <v>FADI.CHOUERI@MINDGEEK.COM</v>
          </cell>
        </row>
        <row r="1116">
          <cell r="F1116" t="str">
            <v>419100026548</v>
          </cell>
          <cell r="I1116" t="str">
            <v>Y</v>
          </cell>
          <cell r="J1116" t="str">
            <v>Y</v>
          </cell>
          <cell r="K1116" t="str">
            <v>Y</v>
          </cell>
          <cell r="L1116" t="str">
            <v>Y</v>
          </cell>
          <cell r="M1116" t="str">
            <v>Y</v>
          </cell>
          <cell r="O1116" t="str">
            <v>LCS101</v>
          </cell>
          <cell r="Q1116" t="str">
            <v>CWA-LCS101</v>
          </cell>
          <cell r="R1116" t="str">
            <v>FADI CHOUERI</v>
          </cell>
          <cell r="S1116" t="str">
            <v>FADI.CHOUERI@MINDGEEK.COM</v>
          </cell>
        </row>
        <row r="1117">
          <cell r="F1117" t="str">
            <v>419100026566</v>
          </cell>
          <cell r="I1117" t="str">
            <v>Y</v>
          </cell>
          <cell r="J1117" t="str">
            <v>Y</v>
          </cell>
          <cell r="K1117" t="str">
            <v>Y</v>
          </cell>
          <cell r="L1117" t="str">
            <v>Y</v>
          </cell>
          <cell r="M1117" t="str">
            <v>Y</v>
          </cell>
          <cell r="O1117" t="str">
            <v>LCS101</v>
          </cell>
          <cell r="Q1117" t="str">
            <v>CWA-LCS101</v>
          </cell>
          <cell r="R1117" t="str">
            <v>FADI CHOUERI</v>
          </cell>
          <cell r="S1117" t="str">
            <v>FADI.CHOUERI@MINDGEEK.COM</v>
          </cell>
        </row>
        <row r="1118">
          <cell r="F1118" t="str">
            <v>419100026566</v>
          </cell>
          <cell r="I1118" t="str">
            <v>Y</v>
          </cell>
          <cell r="J1118" t="str">
            <v>Y</v>
          </cell>
          <cell r="K1118" t="str">
            <v>Y</v>
          </cell>
          <cell r="L1118" t="str">
            <v>Y</v>
          </cell>
          <cell r="M1118" t="str">
            <v>Y</v>
          </cell>
          <cell r="O1118" t="str">
            <v>LCS101</v>
          </cell>
          <cell r="Q1118" t="str">
            <v>CWA-LCS101</v>
          </cell>
          <cell r="R1118" t="str">
            <v>FADI CHOUERI</v>
          </cell>
          <cell r="S1118" t="str">
            <v>FADI.CHOUERI@MINDGEEK.COM</v>
          </cell>
        </row>
        <row r="1119">
          <cell r="F1119" t="str">
            <v>419100026566</v>
          </cell>
          <cell r="I1119" t="str">
            <v>Y</v>
          </cell>
          <cell r="J1119" t="str">
            <v>Y</v>
          </cell>
          <cell r="K1119" t="str">
            <v>Y</v>
          </cell>
          <cell r="L1119" t="str">
            <v>Y</v>
          </cell>
          <cell r="M1119" t="str">
            <v>Y</v>
          </cell>
          <cell r="O1119" t="str">
            <v>LCS101</v>
          </cell>
          <cell r="Q1119" t="str">
            <v>CWA-LCS101</v>
          </cell>
          <cell r="R1119" t="str">
            <v>FADI CHOUERI</v>
          </cell>
          <cell r="S1119" t="str">
            <v>FADI.CHOUERI@MINDGEEK.COM</v>
          </cell>
        </row>
        <row r="1120">
          <cell r="F1120" t="str">
            <v>419100026566</v>
          </cell>
          <cell r="I1120" t="str">
            <v>Y</v>
          </cell>
          <cell r="J1120" t="str">
            <v>Y</v>
          </cell>
          <cell r="K1120" t="str">
            <v>Y</v>
          </cell>
          <cell r="L1120" t="str">
            <v>Y</v>
          </cell>
          <cell r="M1120" t="str">
            <v>Y</v>
          </cell>
          <cell r="O1120" t="str">
            <v>LCS101</v>
          </cell>
          <cell r="Q1120" t="str">
            <v>CWA-LCS101</v>
          </cell>
          <cell r="R1120" t="str">
            <v>FADI CHOUERI</v>
          </cell>
          <cell r="S1120" t="str">
            <v>FADI.CHOUERI@MINDGEEK.COM</v>
          </cell>
        </row>
        <row r="1121">
          <cell r="F1121" t="str">
            <v>419100026566</v>
          </cell>
          <cell r="I1121" t="str">
            <v>Y</v>
          </cell>
          <cell r="J1121" t="str">
            <v>Y</v>
          </cell>
          <cell r="K1121" t="str">
            <v>Y</v>
          </cell>
          <cell r="L1121" t="str">
            <v>Y</v>
          </cell>
          <cell r="M1121" t="str">
            <v>Y</v>
          </cell>
          <cell r="O1121" t="str">
            <v>LCS101</v>
          </cell>
          <cell r="Q1121" t="str">
            <v>CWA-LCS101</v>
          </cell>
          <cell r="R1121" t="str">
            <v>FADI CHOUERI</v>
          </cell>
          <cell r="S1121" t="str">
            <v>FADI.CHOUERI@MINDGEEK.COM</v>
          </cell>
        </row>
        <row r="1122">
          <cell r="F1122" t="str">
            <v>419100026566</v>
          </cell>
          <cell r="I1122" t="str">
            <v>Y</v>
          </cell>
          <cell r="J1122" t="str">
            <v>Y</v>
          </cell>
          <cell r="K1122" t="str">
            <v>Y</v>
          </cell>
          <cell r="L1122" t="str">
            <v>Y</v>
          </cell>
          <cell r="M1122" t="str">
            <v>Y</v>
          </cell>
          <cell r="O1122" t="str">
            <v>LCS101</v>
          </cell>
          <cell r="Q1122" t="str">
            <v>CWA-LCS101</v>
          </cell>
          <cell r="R1122" t="str">
            <v>FADI CHOUERI</v>
          </cell>
          <cell r="S1122" t="str">
            <v>FADI.CHOUERI@MINDGEEK.COM</v>
          </cell>
        </row>
        <row r="1123">
          <cell r="F1123" t="str">
            <v>419100026566</v>
          </cell>
          <cell r="I1123" t="str">
            <v>Y</v>
          </cell>
          <cell r="J1123" t="str">
            <v>Y</v>
          </cell>
          <cell r="K1123" t="str">
            <v>Y</v>
          </cell>
          <cell r="L1123" t="str">
            <v>Y</v>
          </cell>
          <cell r="M1123" t="str">
            <v>Y</v>
          </cell>
          <cell r="O1123" t="str">
            <v>LCS101</v>
          </cell>
          <cell r="Q1123" t="str">
            <v>CWA-LCS101</v>
          </cell>
          <cell r="R1123" t="str">
            <v>FADI CHOUERI</v>
          </cell>
          <cell r="S1123" t="str">
            <v>FADI.CHOUERI@MINDGEEK.COM</v>
          </cell>
        </row>
        <row r="1124">
          <cell r="F1124" t="str">
            <v>419100026566</v>
          </cell>
          <cell r="I1124" t="str">
            <v>Y</v>
          </cell>
          <cell r="J1124" t="str">
            <v>Y</v>
          </cell>
          <cell r="K1124" t="str">
            <v>Y</v>
          </cell>
          <cell r="L1124" t="str">
            <v>Y</v>
          </cell>
          <cell r="M1124" t="str">
            <v>Y</v>
          </cell>
          <cell r="O1124" t="str">
            <v>LCS101</v>
          </cell>
          <cell r="Q1124" t="str">
            <v>CWA-LCS101</v>
          </cell>
          <cell r="R1124" t="str">
            <v>FADI CHOUERI</v>
          </cell>
          <cell r="S1124" t="str">
            <v>FADI.CHOUERI@MINDGEEK.COM</v>
          </cell>
        </row>
        <row r="1125">
          <cell r="F1125" t="str">
            <v>419100026566</v>
          </cell>
          <cell r="I1125" t="str">
            <v>Y</v>
          </cell>
          <cell r="J1125" t="str">
            <v>Y</v>
          </cell>
          <cell r="K1125" t="str">
            <v>Y</v>
          </cell>
          <cell r="L1125" t="str">
            <v>Y</v>
          </cell>
          <cell r="M1125" t="str">
            <v>Y</v>
          </cell>
          <cell r="O1125" t="str">
            <v>LCS101</v>
          </cell>
          <cell r="Q1125" t="str">
            <v>CWA-LCS101</v>
          </cell>
          <cell r="R1125" t="str">
            <v>FADI CHOUERI</v>
          </cell>
          <cell r="S1125" t="str">
            <v>FADI.CHOUERI@MINDGEEK.COM</v>
          </cell>
        </row>
        <row r="1126">
          <cell r="F1126" t="str">
            <v>419100026566</v>
          </cell>
          <cell r="I1126" t="str">
            <v>Y</v>
          </cell>
          <cell r="J1126" t="str">
            <v>Y</v>
          </cell>
          <cell r="K1126" t="str">
            <v>Y</v>
          </cell>
          <cell r="L1126" t="str">
            <v>Y</v>
          </cell>
          <cell r="M1126" t="str">
            <v>Y</v>
          </cell>
          <cell r="O1126" t="str">
            <v>LCS101</v>
          </cell>
          <cell r="Q1126" t="str">
            <v>CWA-LCS101</v>
          </cell>
          <cell r="R1126" t="str">
            <v>FADI CHOUERI</v>
          </cell>
          <cell r="S1126" t="str">
            <v>FADI.CHOUERI@MINDGEEK.COM</v>
          </cell>
        </row>
        <row r="1127">
          <cell r="F1127" t="str">
            <v>419100026566</v>
          </cell>
          <cell r="I1127" t="str">
            <v>Y</v>
          </cell>
          <cell r="J1127" t="str">
            <v>Y</v>
          </cell>
          <cell r="K1127" t="str">
            <v>Y</v>
          </cell>
          <cell r="L1127" t="str">
            <v>Y</v>
          </cell>
          <cell r="M1127" t="str">
            <v>Y</v>
          </cell>
          <cell r="O1127" t="str">
            <v>LCS101</v>
          </cell>
          <cell r="Q1127" t="str">
            <v>CWA-LCS101</v>
          </cell>
          <cell r="R1127" t="str">
            <v>FADI CHOUERI</v>
          </cell>
          <cell r="S1127" t="str">
            <v>FADI.CHOUERI@MINDGEEK.COM</v>
          </cell>
        </row>
        <row r="1128">
          <cell r="F1128" t="str">
            <v>419100026566</v>
          </cell>
          <cell r="I1128" t="str">
            <v>Y</v>
          </cell>
          <cell r="J1128" t="str">
            <v>Y</v>
          </cell>
          <cell r="K1128" t="str">
            <v>Y</v>
          </cell>
          <cell r="L1128" t="str">
            <v>Y</v>
          </cell>
          <cell r="M1128" t="str">
            <v>Y</v>
          </cell>
          <cell r="O1128" t="str">
            <v>LCS101</v>
          </cell>
          <cell r="Q1128" t="str">
            <v>CWA-LCS101</v>
          </cell>
          <cell r="R1128" t="str">
            <v>FADI CHOUERI</v>
          </cell>
          <cell r="S1128" t="str">
            <v>FADI.CHOUERI@MINDGEEK.COM</v>
          </cell>
        </row>
        <row r="1129">
          <cell r="F1129" t="str">
            <v>419100026566</v>
          </cell>
          <cell r="I1129" t="str">
            <v>Y</v>
          </cell>
          <cell r="J1129" t="str">
            <v>Y</v>
          </cell>
          <cell r="K1129" t="str">
            <v>Y</v>
          </cell>
          <cell r="L1129" t="str">
            <v>Y</v>
          </cell>
          <cell r="M1129" t="str">
            <v>Y</v>
          </cell>
          <cell r="O1129" t="str">
            <v>LCS101</v>
          </cell>
          <cell r="Q1129" t="str">
            <v>CWA-LCS101</v>
          </cell>
          <cell r="R1129" t="str">
            <v>FADI CHOUERI</v>
          </cell>
          <cell r="S1129" t="str">
            <v>FADI.CHOUERI@MINDGEEK.COM</v>
          </cell>
        </row>
        <row r="1130">
          <cell r="F1130" t="str">
            <v>419100026566</v>
          </cell>
          <cell r="I1130" t="str">
            <v>Y</v>
          </cell>
          <cell r="J1130" t="str">
            <v>Y</v>
          </cell>
          <cell r="K1130" t="str">
            <v>Y</v>
          </cell>
          <cell r="L1130" t="str">
            <v>Y</v>
          </cell>
          <cell r="M1130" t="str">
            <v>Y</v>
          </cell>
          <cell r="O1130" t="str">
            <v>LCS101</v>
          </cell>
          <cell r="Q1130" t="str">
            <v>CWA-LCS101</v>
          </cell>
          <cell r="R1130" t="str">
            <v>FADI CHOUERI</v>
          </cell>
          <cell r="S1130" t="str">
            <v>FADI.CHOUERI@MINDGEEK.COM</v>
          </cell>
        </row>
        <row r="1131">
          <cell r="F1131" t="str">
            <v>419100026566</v>
          </cell>
          <cell r="I1131" t="str">
            <v>Y</v>
          </cell>
          <cell r="J1131" t="str">
            <v>Y</v>
          </cell>
          <cell r="K1131" t="str">
            <v>Y</v>
          </cell>
          <cell r="L1131" t="str">
            <v>Y</v>
          </cell>
          <cell r="M1131" t="str">
            <v>Y</v>
          </cell>
          <cell r="O1131" t="str">
            <v>LCS101</v>
          </cell>
          <cell r="Q1131" t="str">
            <v>CWA-LCS101</v>
          </cell>
          <cell r="R1131" t="str">
            <v>FADI CHOUERI</v>
          </cell>
          <cell r="S1131" t="str">
            <v>FADI.CHOUERI@MINDGEEK.COM</v>
          </cell>
        </row>
        <row r="1132">
          <cell r="F1132" t="str">
            <v>419100026566</v>
          </cell>
          <cell r="I1132" t="str">
            <v>Y</v>
          </cell>
          <cell r="J1132" t="str">
            <v>Y</v>
          </cell>
          <cell r="K1132" t="str">
            <v>Y</v>
          </cell>
          <cell r="L1132" t="str">
            <v>Y</v>
          </cell>
          <cell r="M1132" t="str">
            <v>Y</v>
          </cell>
          <cell r="O1132" t="str">
            <v>LCS101</v>
          </cell>
          <cell r="Q1132" t="str">
            <v>CWA-LCS101</v>
          </cell>
          <cell r="R1132" t="str">
            <v>FADI CHOUERI</v>
          </cell>
          <cell r="S1132" t="str">
            <v>FADI.CHOUERI@MINDGEEK.COM</v>
          </cell>
        </row>
        <row r="1133">
          <cell r="F1133" t="str">
            <v>419100026566</v>
          </cell>
          <cell r="I1133" t="str">
            <v>Y</v>
          </cell>
          <cell r="J1133" t="str">
            <v>Y</v>
          </cell>
          <cell r="K1133" t="str">
            <v>Y</v>
          </cell>
          <cell r="L1133" t="str">
            <v>Y</v>
          </cell>
          <cell r="M1133" t="str">
            <v>Y</v>
          </cell>
          <cell r="O1133" t="str">
            <v>LCS101</v>
          </cell>
          <cell r="Q1133" t="str">
            <v>CWA-LCS101</v>
          </cell>
          <cell r="R1133" t="str">
            <v>FADI CHOUERI</v>
          </cell>
          <cell r="S1133" t="str">
            <v>FADI.CHOUERI@MINDGEEK.COM</v>
          </cell>
        </row>
        <row r="1134">
          <cell r="F1134" t="str">
            <v>419100026566</v>
          </cell>
          <cell r="I1134" t="str">
            <v>Y</v>
          </cell>
          <cell r="J1134" t="str">
            <v>Y</v>
          </cell>
          <cell r="K1134" t="str">
            <v>Y</v>
          </cell>
          <cell r="L1134" t="str">
            <v>Y</v>
          </cell>
          <cell r="M1134" t="str">
            <v>Y</v>
          </cell>
          <cell r="O1134" t="str">
            <v>LCS101</v>
          </cell>
          <cell r="Q1134" t="str">
            <v>CWA-LCS101</v>
          </cell>
          <cell r="R1134" t="str">
            <v>FADI CHOUERI</v>
          </cell>
          <cell r="S1134" t="str">
            <v>FADI.CHOUERI@MINDGEEK.COM</v>
          </cell>
        </row>
        <row r="1135">
          <cell r="F1135" t="str">
            <v>419100026566</v>
          </cell>
          <cell r="I1135" t="str">
            <v>Y</v>
          </cell>
          <cell r="J1135" t="str">
            <v>Y</v>
          </cell>
          <cell r="K1135" t="str">
            <v>Y</v>
          </cell>
          <cell r="L1135" t="str">
            <v>Y</v>
          </cell>
          <cell r="M1135" t="str">
            <v>Y</v>
          </cell>
          <cell r="O1135" t="str">
            <v>LCS101</v>
          </cell>
          <cell r="Q1135" t="str">
            <v>CWA-LCS101</v>
          </cell>
          <cell r="R1135" t="str">
            <v>FADI CHOUERI</v>
          </cell>
          <cell r="S1135" t="str">
            <v>FADI.CHOUERI@MINDGEEK.COM</v>
          </cell>
        </row>
        <row r="1136">
          <cell r="F1136" t="str">
            <v>419100026566</v>
          </cell>
          <cell r="I1136" t="str">
            <v>Y</v>
          </cell>
          <cell r="J1136" t="str">
            <v>Y</v>
          </cell>
          <cell r="K1136" t="str">
            <v>Y</v>
          </cell>
          <cell r="L1136" t="str">
            <v>Y</v>
          </cell>
          <cell r="M1136" t="str">
            <v>Y</v>
          </cell>
          <cell r="O1136" t="str">
            <v>LCS101</v>
          </cell>
          <cell r="Q1136" t="str">
            <v>CWA-LCS101</v>
          </cell>
          <cell r="R1136" t="str">
            <v>FADI CHOUERI</v>
          </cell>
          <cell r="S1136" t="str">
            <v>FADI.CHOUERI@MINDGEEK.COM</v>
          </cell>
        </row>
        <row r="1137">
          <cell r="F1137" t="str">
            <v>419100026566</v>
          </cell>
          <cell r="I1137" t="str">
            <v>Y</v>
          </cell>
          <cell r="J1137" t="str">
            <v>Y</v>
          </cell>
          <cell r="K1137" t="str">
            <v>Y</v>
          </cell>
          <cell r="L1137" t="str">
            <v>Y</v>
          </cell>
          <cell r="M1137" t="str">
            <v>Y</v>
          </cell>
          <cell r="O1137" t="str">
            <v>LCS101</v>
          </cell>
          <cell r="Q1137" t="str">
            <v>CWA-LCS101</v>
          </cell>
          <cell r="R1137" t="str">
            <v>FADI CHOUERI</v>
          </cell>
          <cell r="S1137" t="str">
            <v>FADI.CHOUERI@MINDGEEK.COM</v>
          </cell>
        </row>
        <row r="1138">
          <cell r="F1138" t="str">
            <v>419100026566</v>
          </cell>
          <cell r="I1138" t="str">
            <v>Y</v>
          </cell>
          <cell r="J1138" t="str">
            <v>Y</v>
          </cell>
          <cell r="K1138" t="str">
            <v>Y</v>
          </cell>
          <cell r="L1138" t="str">
            <v>Y</v>
          </cell>
          <cell r="M1138" t="str">
            <v>Y</v>
          </cell>
          <cell r="O1138" t="str">
            <v>LCS101</v>
          </cell>
          <cell r="Q1138" t="str">
            <v>CWA-LCS101</v>
          </cell>
          <cell r="R1138" t="str">
            <v>FADI CHOUERI</v>
          </cell>
          <cell r="S1138" t="str">
            <v>FADI.CHOUERI@MINDGEEK.COM</v>
          </cell>
        </row>
        <row r="1139">
          <cell r="F1139" t="str">
            <v>419100026584</v>
          </cell>
          <cell r="I1139" t="str">
            <v>Y</v>
          </cell>
          <cell r="J1139" t="str">
            <v>Y</v>
          </cell>
          <cell r="K1139" t="str">
            <v>Y</v>
          </cell>
          <cell r="L1139" t="str">
            <v>Y</v>
          </cell>
          <cell r="M1139" t="str">
            <v>Y</v>
          </cell>
          <cell r="O1139" t="str">
            <v>LCS101</v>
          </cell>
          <cell r="Q1139" t="str">
            <v>CWA-LCS101</v>
          </cell>
          <cell r="R1139" t="str">
            <v>FADI CHOUERI</v>
          </cell>
          <cell r="S1139" t="str">
            <v>FADI.CHOUERI@MINDGEEK.COM</v>
          </cell>
        </row>
        <row r="1140">
          <cell r="F1140" t="str">
            <v>419100026584</v>
          </cell>
          <cell r="I1140" t="str">
            <v>Y</v>
          </cell>
          <cell r="J1140" t="str">
            <v>Y</v>
          </cell>
          <cell r="K1140" t="str">
            <v>Y</v>
          </cell>
          <cell r="L1140" t="str">
            <v>Y</v>
          </cell>
          <cell r="M1140" t="str">
            <v>Y</v>
          </cell>
          <cell r="O1140" t="str">
            <v>LCS101</v>
          </cell>
          <cell r="Q1140" t="str">
            <v>CWA-LCS101</v>
          </cell>
          <cell r="R1140" t="str">
            <v>FADI CHOUERI</v>
          </cell>
          <cell r="S1140" t="str">
            <v>FADI.CHOUERI@MINDGEEK.COM</v>
          </cell>
        </row>
        <row r="1141">
          <cell r="F1141" t="str">
            <v>419100026584</v>
          </cell>
          <cell r="I1141" t="str">
            <v>Y</v>
          </cell>
          <cell r="J1141" t="str">
            <v>Y</v>
          </cell>
          <cell r="K1141" t="str">
            <v>Y</v>
          </cell>
          <cell r="L1141" t="str">
            <v>Y</v>
          </cell>
          <cell r="M1141" t="str">
            <v>Y</v>
          </cell>
          <cell r="O1141" t="str">
            <v>LCS101</v>
          </cell>
          <cell r="Q1141" t="str">
            <v>CWA-LCS101</v>
          </cell>
          <cell r="R1141" t="str">
            <v>FADI CHOUERI</v>
          </cell>
          <cell r="S1141" t="str">
            <v>FADI.CHOUERI@MINDGEEK.COM</v>
          </cell>
        </row>
        <row r="1142">
          <cell r="F1142" t="str">
            <v>419100026584</v>
          </cell>
          <cell r="I1142" t="str">
            <v>Y</v>
          </cell>
          <cell r="J1142" t="str">
            <v>Y</v>
          </cell>
          <cell r="K1142" t="str">
            <v>Y</v>
          </cell>
          <cell r="L1142" t="str">
            <v>Y</v>
          </cell>
          <cell r="M1142" t="str">
            <v>Y</v>
          </cell>
          <cell r="O1142" t="str">
            <v>LCS101</v>
          </cell>
          <cell r="Q1142" t="str">
            <v>CWA-LCS101</v>
          </cell>
          <cell r="R1142" t="str">
            <v>FADI CHOUERI</v>
          </cell>
          <cell r="S1142" t="str">
            <v>FADI.CHOUERI@MINDGEEK.COM</v>
          </cell>
        </row>
        <row r="1143">
          <cell r="F1143" t="str">
            <v>419100026584</v>
          </cell>
          <cell r="I1143" t="str">
            <v>Y</v>
          </cell>
          <cell r="J1143" t="str">
            <v>Y</v>
          </cell>
          <cell r="K1143" t="str">
            <v>Y</v>
          </cell>
          <cell r="L1143" t="str">
            <v>Y</v>
          </cell>
          <cell r="M1143" t="str">
            <v>Y</v>
          </cell>
          <cell r="O1143" t="str">
            <v>LCS101</v>
          </cell>
          <cell r="Q1143" t="str">
            <v>CWA-LCS101</v>
          </cell>
          <cell r="R1143" t="str">
            <v>FADI CHOUERI</v>
          </cell>
          <cell r="S1143" t="str">
            <v>FADI.CHOUERI@MINDGEEK.COM</v>
          </cell>
        </row>
        <row r="1144">
          <cell r="F1144" t="str">
            <v>419100026584</v>
          </cell>
          <cell r="I1144" t="str">
            <v>Y</v>
          </cell>
          <cell r="J1144" t="str">
            <v>Y</v>
          </cell>
          <cell r="K1144" t="str">
            <v>Y</v>
          </cell>
          <cell r="L1144" t="str">
            <v>Y</v>
          </cell>
          <cell r="M1144" t="str">
            <v>Y</v>
          </cell>
          <cell r="O1144" t="str">
            <v>LCS101</v>
          </cell>
          <cell r="Q1144" t="str">
            <v>CWA-LCS101</v>
          </cell>
          <cell r="R1144" t="str">
            <v>FADI CHOUERI</v>
          </cell>
          <cell r="S1144" t="str">
            <v>FADI.CHOUERI@MINDGEEK.COM</v>
          </cell>
        </row>
        <row r="1145">
          <cell r="F1145" t="str">
            <v>419100026584</v>
          </cell>
          <cell r="I1145" t="str">
            <v>Y</v>
          </cell>
          <cell r="J1145" t="str">
            <v>Y</v>
          </cell>
          <cell r="K1145" t="str">
            <v>Y</v>
          </cell>
          <cell r="L1145" t="str">
            <v>Y</v>
          </cell>
          <cell r="M1145" t="str">
            <v>Y</v>
          </cell>
          <cell r="O1145" t="str">
            <v>LCS101</v>
          </cell>
          <cell r="Q1145" t="str">
            <v>CWA-LCS101</v>
          </cell>
          <cell r="R1145" t="str">
            <v>FADI CHOUERI</v>
          </cell>
          <cell r="S1145" t="str">
            <v>FADI.CHOUERI@MINDGEEK.COM</v>
          </cell>
        </row>
        <row r="1146">
          <cell r="F1146" t="str">
            <v>419100026584</v>
          </cell>
          <cell r="I1146" t="str">
            <v>Y</v>
          </cell>
          <cell r="J1146" t="str">
            <v>Y</v>
          </cell>
          <cell r="K1146" t="str">
            <v>Y</v>
          </cell>
          <cell r="L1146" t="str">
            <v>Y</v>
          </cell>
          <cell r="M1146" t="str">
            <v>Y</v>
          </cell>
          <cell r="O1146" t="str">
            <v>LCS101</v>
          </cell>
          <cell r="Q1146" t="str">
            <v>CWA-LCS101</v>
          </cell>
          <cell r="R1146" t="str">
            <v>FADI CHOUERI</v>
          </cell>
          <cell r="S1146" t="str">
            <v>FADI.CHOUERI@MINDGEEK.COM</v>
          </cell>
        </row>
        <row r="1147">
          <cell r="F1147" t="str">
            <v>419100026584</v>
          </cell>
          <cell r="I1147" t="str">
            <v>Y</v>
          </cell>
          <cell r="J1147" t="str">
            <v>Y</v>
          </cell>
          <cell r="K1147" t="str">
            <v>Y</v>
          </cell>
          <cell r="L1147" t="str">
            <v>Y</v>
          </cell>
          <cell r="M1147" t="str">
            <v>Y</v>
          </cell>
          <cell r="O1147" t="str">
            <v>LCS101</v>
          </cell>
          <cell r="Q1147" t="str">
            <v>CWA-LCS101</v>
          </cell>
          <cell r="R1147" t="str">
            <v>FADI CHOUERI</v>
          </cell>
          <cell r="S1147" t="str">
            <v>FADI.CHOUERI@MINDGEEK.COM</v>
          </cell>
        </row>
        <row r="1148">
          <cell r="F1148" t="str">
            <v>419100026584</v>
          </cell>
          <cell r="I1148" t="str">
            <v>Y</v>
          </cell>
          <cell r="J1148" t="str">
            <v>Y</v>
          </cell>
          <cell r="K1148" t="str">
            <v>Y</v>
          </cell>
          <cell r="L1148" t="str">
            <v>Y</v>
          </cell>
          <cell r="M1148" t="str">
            <v>Y</v>
          </cell>
          <cell r="O1148" t="str">
            <v>LCS101</v>
          </cell>
          <cell r="Q1148" t="str">
            <v>CWA-LCS101</v>
          </cell>
          <cell r="R1148" t="str">
            <v>FADI CHOUERI</v>
          </cell>
          <cell r="S1148" t="str">
            <v>FADI.CHOUERI@MINDGEEK.COM</v>
          </cell>
        </row>
        <row r="1149">
          <cell r="F1149" t="str">
            <v>419100026584</v>
          </cell>
          <cell r="I1149" t="str">
            <v>Y</v>
          </cell>
          <cell r="J1149" t="str">
            <v>Y</v>
          </cell>
          <cell r="K1149" t="str">
            <v>Y</v>
          </cell>
          <cell r="L1149" t="str">
            <v>Y</v>
          </cell>
          <cell r="M1149" t="str">
            <v>Y</v>
          </cell>
          <cell r="O1149" t="str">
            <v>LCS101</v>
          </cell>
          <cell r="Q1149" t="str">
            <v>CWA-LCS101</v>
          </cell>
          <cell r="R1149" t="str">
            <v>FADI CHOUERI</v>
          </cell>
          <cell r="S1149" t="str">
            <v>FADI.CHOUERI@MINDGEEK.COM</v>
          </cell>
        </row>
        <row r="1150">
          <cell r="F1150" t="str">
            <v>419100026584</v>
          </cell>
          <cell r="I1150" t="str">
            <v>Y</v>
          </cell>
          <cell r="J1150" t="str">
            <v>Y</v>
          </cell>
          <cell r="K1150" t="str">
            <v>Y</v>
          </cell>
          <cell r="L1150" t="str">
            <v>Y</v>
          </cell>
          <cell r="M1150" t="str">
            <v>Y</v>
          </cell>
          <cell r="O1150" t="str">
            <v>LCS101</v>
          </cell>
          <cell r="Q1150" t="str">
            <v>CWA-LCS101</v>
          </cell>
          <cell r="R1150" t="str">
            <v>FADI CHOUERI</v>
          </cell>
          <cell r="S1150" t="str">
            <v>FADI.CHOUERI@MINDGEEK.COM</v>
          </cell>
        </row>
        <row r="1151">
          <cell r="F1151" t="str">
            <v>419100026469</v>
          </cell>
          <cell r="I1151" t="str">
            <v>Y</v>
          </cell>
          <cell r="J1151" t="str">
            <v>Y</v>
          </cell>
          <cell r="K1151" t="str">
            <v>Y</v>
          </cell>
          <cell r="L1151" t="str">
            <v>Y</v>
          </cell>
          <cell r="M1151" t="str">
            <v>Y</v>
          </cell>
          <cell r="O1151" t="str">
            <v>LCS101</v>
          </cell>
          <cell r="Q1151" t="str">
            <v>CWA-LCS101</v>
          </cell>
          <cell r="R1151" t="str">
            <v>FADI CHOUERI</v>
          </cell>
          <cell r="S1151" t="str">
            <v>FADI.CHOUERI@MINDGEEK.COM</v>
          </cell>
        </row>
        <row r="1152">
          <cell r="F1152" t="str">
            <v>419100026469</v>
          </cell>
          <cell r="I1152" t="str">
            <v>Y</v>
          </cell>
          <cell r="J1152" t="str">
            <v>Y</v>
          </cell>
          <cell r="K1152" t="str">
            <v>Y</v>
          </cell>
          <cell r="L1152" t="str">
            <v>Y</v>
          </cell>
          <cell r="M1152" t="str">
            <v>Y</v>
          </cell>
          <cell r="O1152" t="str">
            <v>LCS101</v>
          </cell>
          <cell r="Q1152" t="str">
            <v>CWA-LCS101</v>
          </cell>
          <cell r="R1152" t="str">
            <v>FADI CHOUERI</v>
          </cell>
          <cell r="S1152" t="str">
            <v>FADI.CHOUERI@MINDGEEK.COM</v>
          </cell>
        </row>
        <row r="1153">
          <cell r="F1153" t="str">
            <v>419100026469</v>
          </cell>
          <cell r="I1153" t="str">
            <v>Y</v>
          </cell>
          <cell r="J1153" t="str">
            <v>Y</v>
          </cell>
          <cell r="K1153" t="str">
            <v>Y</v>
          </cell>
          <cell r="L1153" t="str">
            <v>Y</v>
          </cell>
          <cell r="M1153" t="str">
            <v>Y</v>
          </cell>
          <cell r="O1153" t="str">
            <v>LCS101</v>
          </cell>
          <cell r="Q1153" t="str">
            <v>CWA-LCS101</v>
          </cell>
          <cell r="R1153" t="str">
            <v>FADI CHOUERI</v>
          </cell>
          <cell r="S1153" t="str">
            <v>FADI.CHOUERI@MINDGEEK.COM</v>
          </cell>
        </row>
        <row r="1154">
          <cell r="F1154" t="str">
            <v>419100026469</v>
          </cell>
          <cell r="I1154" t="str">
            <v>Y</v>
          </cell>
          <cell r="J1154" t="str">
            <v>Y</v>
          </cell>
          <cell r="K1154" t="str">
            <v>Y</v>
          </cell>
          <cell r="L1154" t="str">
            <v>Y</v>
          </cell>
          <cell r="M1154" t="str">
            <v>Y</v>
          </cell>
          <cell r="O1154" t="str">
            <v>LCS101</v>
          </cell>
          <cell r="Q1154" t="str">
            <v>CWA-LCS101</v>
          </cell>
          <cell r="R1154" t="str">
            <v>FADI CHOUERI</v>
          </cell>
          <cell r="S1154" t="str">
            <v>FADI.CHOUERI@MINDGEEK.COM</v>
          </cell>
        </row>
        <row r="1155">
          <cell r="F1155" t="str">
            <v>419100026469</v>
          </cell>
          <cell r="I1155" t="str">
            <v>Y</v>
          </cell>
          <cell r="J1155" t="str">
            <v>Y</v>
          </cell>
          <cell r="K1155" t="str">
            <v>Y</v>
          </cell>
          <cell r="L1155" t="str">
            <v>Y</v>
          </cell>
          <cell r="M1155" t="str">
            <v>Y</v>
          </cell>
          <cell r="O1155" t="str">
            <v>LCS101</v>
          </cell>
          <cell r="Q1155" t="str">
            <v>CWA-LCS101</v>
          </cell>
          <cell r="R1155" t="str">
            <v>FADI CHOUERI</v>
          </cell>
          <cell r="S1155" t="str">
            <v>FADI.CHOUERI@MINDGEEK.COM</v>
          </cell>
        </row>
        <row r="1156">
          <cell r="F1156" t="str">
            <v>419100026469</v>
          </cell>
          <cell r="I1156" t="str">
            <v>Y</v>
          </cell>
          <cell r="J1156" t="str">
            <v>Y</v>
          </cell>
          <cell r="K1156" t="str">
            <v>Y</v>
          </cell>
          <cell r="L1156" t="str">
            <v>Y</v>
          </cell>
          <cell r="M1156" t="str">
            <v>Y</v>
          </cell>
          <cell r="O1156" t="str">
            <v>LCS101</v>
          </cell>
          <cell r="Q1156" t="str">
            <v>CWA-LCS101</v>
          </cell>
          <cell r="R1156" t="str">
            <v>FADI CHOUERI</v>
          </cell>
          <cell r="S1156" t="str">
            <v>FADI.CHOUERI@MINDGEEK.COM</v>
          </cell>
        </row>
        <row r="1157">
          <cell r="F1157" t="str">
            <v>419100026469</v>
          </cell>
          <cell r="I1157" t="str">
            <v>Y</v>
          </cell>
          <cell r="J1157" t="str">
            <v>Y</v>
          </cell>
          <cell r="K1157" t="str">
            <v>Y</v>
          </cell>
          <cell r="L1157" t="str">
            <v>Y</v>
          </cell>
          <cell r="M1157" t="str">
            <v>Y</v>
          </cell>
          <cell r="O1157" t="str">
            <v>LCS101</v>
          </cell>
          <cell r="Q1157" t="str">
            <v>CWA-LCS101</v>
          </cell>
          <cell r="R1157" t="str">
            <v>FADI CHOUERI</v>
          </cell>
          <cell r="S1157" t="str">
            <v>FADI.CHOUERI@MINDGEEK.COM</v>
          </cell>
        </row>
        <row r="1158">
          <cell r="F1158" t="str">
            <v>419100026469</v>
          </cell>
          <cell r="I1158" t="str">
            <v>Y</v>
          </cell>
          <cell r="J1158" t="str">
            <v>Y</v>
          </cell>
          <cell r="K1158" t="str">
            <v>Y</v>
          </cell>
          <cell r="L1158" t="str">
            <v>Y</v>
          </cell>
          <cell r="M1158" t="str">
            <v>Y</v>
          </cell>
          <cell r="O1158" t="str">
            <v>LCS101</v>
          </cell>
          <cell r="Q1158" t="str">
            <v>CWA-LCS101</v>
          </cell>
          <cell r="R1158" t="str">
            <v>FADI CHOUERI</v>
          </cell>
          <cell r="S1158" t="str">
            <v>FADI.CHOUERI@MINDGEEK.COM</v>
          </cell>
        </row>
        <row r="1159">
          <cell r="F1159" t="str">
            <v>419100026469</v>
          </cell>
          <cell r="I1159" t="str">
            <v>Y</v>
          </cell>
          <cell r="J1159" t="str">
            <v>Y</v>
          </cell>
          <cell r="K1159" t="str">
            <v>Y</v>
          </cell>
          <cell r="L1159" t="str">
            <v>Y</v>
          </cell>
          <cell r="M1159" t="str">
            <v>Y</v>
          </cell>
          <cell r="O1159" t="str">
            <v>LCS101</v>
          </cell>
          <cell r="Q1159" t="str">
            <v>CWA-LCS101</v>
          </cell>
          <cell r="R1159" t="str">
            <v>FADI CHOUERI</v>
          </cell>
          <cell r="S1159" t="str">
            <v>FADI.CHOUERI@MINDGEEK.COM</v>
          </cell>
        </row>
        <row r="1160">
          <cell r="F1160" t="str">
            <v>419100026469</v>
          </cell>
          <cell r="I1160" t="str">
            <v>Y</v>
          </cell>
          <cell r="J1160" t="str">
            <v>Y</v>
          </cell>
          <cell r="K1160" t="str">
            <v>Y</v>
          </cell>
          <cell r="L1160" t="str">
            <v>Y</v>
          </cell>
          <cell r="M1160" t="str">
            <v>Y</v>
          </cell>
          <cell r="O1160" t="str">
            <v>LCS101</v>
          </cell>
          <cell r="Q1160" t="str">
            <v>CWA-LCS101</v>
          </cell>
          <cell r="R1160" t="str">
            <v>FADI CHOUERI</v>
          </cell>
          <cell r="S1160" t="str">
            <v>FADI.CHOUERI@MINDGEEK.COM</v>
          </cell>
        </row>
        <row r="1161">
          <cell r="F1161" t="str">
            <v>419100026469</v>
          </cell>
          <cell r="I1161" t="str">
            <v>Y</v>
          </cell>
          <cell r="J1161" t="str">
            <v>Y</v>
          </cell>
          <cell r="K1161" t="str">
            <v>Y</v>
          </cell>
          <cell r="L1161" t="str">
            <v>Y</v>
          </cell>
          <cell r="M1161" t="str">
            <v>Y</v>
          </cell>
          <cell r="O1161" t="str">
            <v>LCS101</v>
          </cell>
          <cell r="Q1161" t="str">
            <v>CWA-LCS101</v>
          </cell>
          <cell r="R1161" t="str">
            <v>FADI CHOUERI</v>
          </cell>
          <cell r="S1161" t="str">
            <v>FADI.CHOUERI@MINDGEEK.COM</v>
          </cell>
        </row>
        <row r="1162">
          <cell r="F1162" t="str">
            <v>419100026469</v>
          </cell>
          <cell r="I1162" t="str">
            <v>Y</v>
          </cell>
          <cell r="J1162" t="str">
            <v>Y</v>
          </cell>
          <cell r="K1162" t="str">
            <v>Y</v>
          </cell>
          <cell r="L1162" t="str">
            <v>Y</v>
          </cell>
          <cell r="M1162" t="str">
            <v>Y</v>
          </cell>
          <cell r="O1162" t="str">
            <v>LCS101</v>
          </cell>
          <cell r="Q1162" t="str">
            <v>CWA-LCS101</v>
          </cell>
          <cell r="R1162" t="str">
            <v>FADI CHOUERI</v>
          </cell>
          <cell r="S1162" t="str">
            <v>FADI.CHOUERI@MINDGEEK.COM</v>
          </cell>
        </row>
        <row r="1163">
          <cell r="F1163" t="str">
            <v>419100026469</v>
          </cell>
          <cell r="I1163" t="str">
            <v>Y</v>
          </cell>
          <cell r="J1163" t="str">
            <v>Y</v>
          </cell>
          <cell r="K1163" t="str">
            <v>Y</v>
          </cell>
          <cell r="L1163" t="str">
            <v>Y</v>
          </cell>
          <cell r="M1163" t="str">
            <v>Y</v>
          </cell>
          <cell r="O1163" t="str">
            <v>LCS101</v>
          </cell>
          <cell r="Q1163" t="str">
            <v>CWA-LCS101</v>
          </cell>
          <cell r="R1163" t="str">
            <v>FADI CHOUERI</v>
          </cell>
          <cell r="S1163" t="str">
            <v>FADI.CHOUERI@MINDGEEK.COM</v>
          </cell>
        </row>
        <row r="1164">
          <cell r="F1164" t="str">
            <v>419100026469</v>
          </cell>
          <cell r="I1164" t="str">
            <v>Y</v>
          </cell>
          <cell r="J1164" t="str">
            <v>Y</v>
          </cell>
          <cell r="K1164" t="str">
            <v>Y</v>
          </cell>
          <cell r="L1164" t="str">
            <v>Y</v>
          </cell>
          <cell r="M1164" t="str">
            <v>Y</v>
          </cell>
          <cell r="O1164" t="str">
            <v>LCS101</v>
          </cell>
          <cell r="Q1164" t="str">
            <v>CWA-LCS101</v>
          </cell>
          <cell r="R1164" t="str">
            <v>FADI CHOUERI</v>
          </cell>
          <cell r="S1164" t="str">
            <v>FADI.CHOUERI@MINDGEEK.COM</v>
          </cell>
        </row>
        <row r="1165">
          <cell r="F1165" t="str">
            <v>419100026469</v>
          </cell>
          <cell r="I1165" t="str">
            <v>Y</v>
          </cell>
          <cell r="J1165" t="str">
            <v>Y</v>
          </cell>
          <cell r="K1165" t="str">
            <v>Y</v>
          </cell>
          <cell r="L1165" t="str">
            <v>Y</v>
          </cell>
          <cell r="M1165" t="str">
            <v>Y</v>
          </cell>
          <cell r="O1165" t="str">
            <v>LCS101</v>
          </cell>
          <cell r="Q1165" t="str">
            <v>CWA-LCS101</v>
          </cell>
          <cell r="R1165" t="str">
            <v>FADI CHOUERI</v>
          </cell>
          <cell r="S1165" t="str">
            <v>FADI.CHOUERI@MINDGEEK.COM</v>
          </cell>
        </row>
        <row r="1166">
          <cell r="F1166" t="str">
            <v>419100026502</v>
          </cell>
          <cell r="I1166" t="str">
            <v>Y</v>
          </cell>
          <cell r="J1166" t="str">
            <v>Y</v>
          </cell>
          <cell r="K1166" t="str">
            <v>Y</v>
          </cell>
          <cell r="L1166" t="str">
            <v>Y</v>
          </cell>
          <cell r="M1166" t="str">
            <v>Y</v>
          </cell>
          <cell r="O1166" t="str">
            <v>LCS101</v>
          </cell>
          <cell r="Q1166" t="str">
            <v>CWA-LCS101</v>
          </cell>
          <cell r="R1166" t="str">
            <v>FADI CHOUERI</v>
          </cell>
          <cell r="S1166" t="str">
            <v>FADI.CHOUERI@MINDGEEK.COM</v>
          </cell>
        </row>
        <row r="1167">
          <cell r="F1167" t="str">
            <v>419100026502</v>
          </cell>
          <cell r="I1167" t="str">
            <v>Y</v>
          </cell>
          <cell r="J1167" t="str">
            <v>Y</v>
          </cell>
          <cell r="K1167" t="str">
            <v>Y</v>
          </cell>
          <cell r="L1167" t="str">
            <v>Y</v>
          </cell>
          <cell r="M1167" t="str">
            <v>Y</v>
          </cell>
          <cell r="O1167" t="str">
            <v>LCS101</v>
          </cell>
          <cell r="Q1167" t="str">
            <v>CWA-LCS101</v>
          </cell>
          <cell r="R1167" t="str">
            <v>FADI CHOUERI</v>
          </cell>
          <cell r="S1167" t="str">
            <v>FADI.CHOUERI@MINDGEEK.COM</v>
          </cell>
        </row>
        <row r="1168">
          <cell r="F1168" t="str">
            <v>419100026502</v>
          </cell>
          <cell r="I1168" t="str">
            <v>Y</v>
          </cell>
          <cell r="J1168" t="str">
            <v>Y</v>
          </cell>
          <cell r="K1168" t="str">
            <v>Y</v>
          </cell>
          <cell r="L1168" t="str">
            <v>Y</v>
          </cell>
          <cell r="M1168" t="str">
            <v>Y</v>
          </cell>
          <cell r="O1168" t="str">
            <v>LCS101</v>
          </cell>
          <cell r="Q1168" t="str">
            <v>CWA-LCS101</v>
          </cell>
          <cell r="R1168" t="str">
            <v>FADI CHOUERI</v>
          </cell>
          <cell r="S1168" t="str">
            <v>FADI.CHOUERI@MINDGEEK.COM</v>
          </cell>
        </row>
        <row r="1169">
          <cell r="F1169" t="str">
            <v>419100026502</v>
          </cell>
          <cell r="I1169" t="str">
            <v>Y</v>
          </cell>
          <cell r="J1169" t="str">
            <v>Y</v>
          </cell>
          <cell r="K1169" t="str">
            <v>Y</v>
          </cell>
          <cell r="L1169" t="str">
            <v>Y</v>
          </cell>
          <cell r="M1169" t="str">
            <v>Y</v>
          </cell>
          <cell r="O1169" t="str">
            <v>LCS101</v>
          </cell>
          <cell r="Q1169" t="str">
            <v>CWA-LCS101</v>
          </cell>
          <cell r="R1169" t="str">
            <v>FADI CHOUERI</v>
          </cell>
          <cell r="S1169" t="str">
            <v>FADI.CHOUERI@MINDGEEK.COM</v>
          </cell>
        </row>
        <row r="1170">
          <cell r="F1170" t="str">
            <v>419100026502</v>
          </cell>
          <cell r="I1170" t="str">
            <v>Y</v>
          </cell>
          <cell r="J1170" t="str">
            <v>Y</v>
          </cell>
          <cell r="K1170" t="str">
            <v>Y</v>
          </cell>
          <cell r="L1170" t="str">
            <v>Y</v>
          </cell>
          <cell r="M1170" t="str">
            <v>Y</v>
          </cell>
          <cell r="O1170" t="str">
            <v>LCS101</v>
          </cell>
          <cell r="Q1170" t="str">
            <v>CWA-LCS101</v>
          </cell>
          <cell r="R1170" t="str">
            <v>FADI CHOUERI</v>
          </cell>
          <cell r="S1170" t="str">
            <v>FADI.CHOUERI@MINDGEEK.COM</v>
          </cell>
        </row>
        <row r="1171">
          <cell r="F1171" t="str">
            <v>419100026502</v>
          </cell>
          <cell r="I1171" t="str">
            <v>Y</v>
          </cell>
          <cell r="J1171" t="str">
            <v>Y</v>
          </cell>
          <cell r="K1171" t="str">
            <v>Y</v>
          </cell>
          <cell r="L1171" t="str">
            <v>Y</v>
          </cell>
          <cell r="M1171" t="str">
            <v>Y</v>
          </cell>
          <cell r="O1171" t="str">
            <v>LCS101</v>
          </cell>
          <cell r="Q1171" t="str">
            <v>CWA-LCS101</v>
          </cell>
          <cell r="R1171" t="str">
            <v>FADI CHOUERI</v>
          </cell>
          <cell r="S1171" t="str">
            <v>FADI.CHOUERI@MINDGEEK.COM</v>
          </cell>
        </row>
        <row r="1172">
          <cell r="F1172" t="str">
            <v>419100026502</v>
          </cell>
          <cell r="I1172" t="str">
            <v>Y</v>
          </cell>
          <cell r="J1172" t="str">
            <v>Y</v>
          </cell>
          <cell r="K1172" t="str">
            <v>Y</v>
          </cell>
          <cell r="L1172" t="str">
            <v>Y</v>
          </cell>
          <cell r="M1172" t="str">
            <v>Y</v>
          </cell>
          <cell r="O1172" t="str">
            <v>LCS101</v>
          </cell>
          <cell r="Q1172" t="str">
            <v>CWA-LCS101</v>
          </cell>
          <cell r="R1172" t="str">
            <v>FADI CHOUERI</v>
          </cell>
          <cell r="S1172" t="str">
            <v>FADI.CHOUERI@MINDGEEK.COM</v>
          </cell>
        </row>
        <row r="1173">
          <cell r="F1173" t="str">
            <v>419100026502</v>
          </cell>
          <cell r="I1173" t="str">
            <v>Y</v>
          </cell>
          <cell r="J1173" t="str">
            <v>Y</v>
          </cell>
          <cell r="K1173" t="str">
            <v>Y</v>
          </cell>
          <cell r="L1173" t="str">
            <v>Y</v>
          </cell>
          <cell r="M1173" t="str">
            <v>Y</v>
          </cell>
          <cell r="O1173" t="str">
            <v>LCS101</v>
          </cell>
          <cell r="Q1173" t="str">
            <v>CWA-LCS101</v>
          </cell>
          <cell r="R1173" t="str">
            <v>FADI CHOUERI</v>
          </cell>
          <cell r="S1173" t="str">
            <v>FADI.CHOUERI@MINDGEEK.COM</v>
          </cell>
        </row>
        <row r="1174">
          <cell r="F1174" t="str">
            <v>419100026502</v>
          </cell>
          <cell r="I1174" t="str">
            <v>Y</v>
          </cell>
          <cell r="J1174" t="str">
            <v>Y</v>
          </cell>
          <cell r="K1174" t="str">
            <v>Y</v>
          </cell>
          <cell r="L1174" t="str">
            <v>Y</v>
          </cell>
          <cell r="M1174" t="str">
            <v>Y</v>
          </cell>
          <cell r="O1174" t="str">
            <v>LCS101</v>
          </cell>
          <cell r="Q1174" t="str">
            <v>CWA-LCS101</v>
          </cell>
          <cell r="R1174" t="str">
            <v>FADI CHOUERI</v>
          </cell>
          <cell r="S1174" t="str">
            <v>FADI.CHOUERI@MINDGEEK.COM</v>
          </cell>
        </row>
        <row r="1175">
          <cell r="F1175" t="str">
            <v>419100026502</v>
          </cell>
          <cell r="I1175" t="str">
            <v>Y</v>
          </cell>
          <cell r="J1175" t="str">
            <v>Y</v>
          </cell>
          <cell r="K1175" t="str">
            <v>Y</v>
          </cell>
          <cell r="L1175" t="str">
            <v>Y</v>
          </cell>
          <cell r="M1175" t="str">
            <v>Y</v>
          </cell>
          <cell r="O1175" t="str">
            <v>LCS101</v>
          </cell>
          <cell r="Q1175" t="str">
            <v>CWA-LCS101</v>
          </cell>
          <cell r="R1175" t="str">
            <v>FADI CHOUERI</v>
          </cell>
          <cell r="S1175" t="str">
            <v>FADI.CHOUERI@MINDGEEK.COM</v>
          </cell>
        </row>
        <row r="1176">
          <cell r="F1176" t="str">
            <v>419100026502</v>
          </cell>
          <cell r="I1176" t="str">
            <v>Y</v>
          </cell>
          <cell r="J1176" t="str">
            <v>Y</v>
          </cell>
          <cell r="K1176" t="str">
            <v>Y</v>
          </cell>
          <cell r="L1176" t="str">
            <v>Y</v>
          </cell>
          <cell r="M1176" t="str">
            <v>Y</v>
          </cell>
          <cell r="O1176" t="str">
            <v>LCS101</v>
          </cell>
          <cell r="Q1176" t="str">
            <v>CWA-LCS101</v>
          </cell>
          <cell r="R1176" t="str">
            <v>FADI CHOUERI</v>
          </cell>
          <cell r="S1176" t="str">
            <v>FADI.CHOUERI@MINDGEEK.COM</v>
          </cell>
        </row>
        <row r="1177">
          <cell r="F1177" t="str">
            <v>419100022423</v>
          </cell>
          <cell r="I1177" t="str">
            <v>Y</v>
          </cell>
          <cell r="J1177" t="str">
            <v>Y</v>
          </cell>
          <cell r="K1177" t="str">
            <v>Y</v>
          </cell>
          <cell r="L1177" t="str">
            <v>Y</v>
          </cell>
          <cell r="M1177" t="str">
            <v>Y</v>
          </cell>
          <cell r="O1177" t="str">
            <v>LCS101</v>
          </cell>
          <cell r="Q1177" t="str">
            <v>CWA-LCS101</v>
          </cell>
          <cell r="R1177" t="str">
            <v>FADI CHOUERI</v>
          </cell>
          <cell r="S1177" t="str">
            <v>FADI.CHOUERI@MANWIN.COM</v>
          </cell>
        </row>
        <row r="1178">
          <cell r="F1178" t="str">
            <v>419100022423</v>
          </cell>
          <cell r="I1178" t="str">
            <v>Y</v>
          </cell>
          <cell r="J1178" t="str">
            <v>Y</v>
          </cell>
          <cell r="K1178" t="str">
            <v>Y</v>
          </cell>
          <cell r="L1178" t="str">
            <v>Y</v>
          </cell>
          <cell r="M1178" t="str">
            <v>Y</v>
          </cell>
          <cell r="O1178" t="str">
            <v>LCS101</v>
          </cell>
          <cell r="Q1178" t="str">
            <v>CWA-LCS101</v>
          </cell>
          <cell r="R1178" t="str">
            <v>FADI CHOUERI</v>
          </cell>
          <cell r="S1178" t="str">
            <v>FADI.CHOUERI@MANWIN.COM</v>
          </cell>
        </row>
        <row r="1179">
          <cell r="F1179" t="str">
            <v>419100022423</v>
          </cell>
          <cell r="I1179" t="str">
            <v>Y</v>
          </cell>
          <cell r="J1179" t="str">
            <v>Y</v>
          </cell>
          <cell r="K1179" t="str">
            <v>Y</v>
          </cell>
          <cell r="L1179" t="str">
            <v>Y</v>
          </cell>
          <cell r="M1179" t="str">
            <v>Y</v>
          </cell>
          <cell r="O1179" t="str">
            <v>LCS101</v>
          </cell>
          <cell r="Q1179" t="str">
            <v>CWA-LCS101</v>
          </cell>
          <cell r="R1179" t="str">
            <v>FADI CHOUERI</v>
          </cell>
          <cell r="S1179" t="str">
            <v>FADI.CHOUERI@MANWIN.COM</v>
          </cell>
        </row>
        <row r="1180">
          <cell r="F1180" t="str">
            <v>419100022423</v>
          </cell>
          <cell r="I1180" t="str">
            <v>Y</v>
          </cell>
          <cell r="J1180" t="str">
            <v>Y</v>
          </cell>
          <cell r="K1180" t="str">
            <v>Y</v>
          </cell>
          <cell r="L1180" t="str">
            <v>Y</v>
          </cell>
          <cell r="M1180" t="str">
            <v>Y</v>
          </cell>
          <cell r="O1180" t="str">
            <v>LCS101</v>
          </cell>
          <cell r="Q1180" t="str">
            <v>CWA-LCS101</v>
          </cell>
          <cell r="R1180" t="str">
            <v>FADI CHOUERI</v>
          </cell>
          <cell r="S1180" t="str">
            <v>FADI.CHOUERI@MANWIN.COM</v>
          </cell>
        </row>
        <row r="1181">
          <cell r="F1181" t="str">
            <v>419100022423</v>
          </cell>
          <cell r="I1181" t="str">
            <v>Y</v>
          </cell>
          <cell r="J1181" t="str">
            <v>Y</v>
          </cell>
          <cell r="K1181" t="str">
            <v>Y</v>
          </cell>
          <cell r="L1181" t="str">
            <v>Y</v>
          </cell>
          <cell r="M1181" t="str">
            <v>Y</v>
          </cell>
          <cell r="O1181" t="str">
            <v>LCS101</v>
          </cell>
          <cell r="Q1181" t="str">
            <v>CWA-LCS101</v>
          </cell>
          <cell r="R1181" t="str">
            <v>FADI CHOUERI</v>
          </cell>
          <cell r="S1181" t="str">
            <v>FADI.CHOUERI@MANWIN.COM</v>
          </cell>
        </row>
        <row r="1182">
          <cell r="F1182" t="str">
            <v>419100022423</v>
          </cell>
          <cell r="I1182" t="str">
            <v>Y</v>
          </cell>
          <cell r="J1182" t="str">
            <v>Y</v>
          </cell>
          <cell r="K1182" t="str">
            <v>Y</v>
          </cell>
          <cell r="L1182" t="str">
            <v>Y</v>
          </cell>
          <cell r="M1182" t="str">
            <v>Y</v>
          </cell>
          <cell r="O1182" t="str">
            <v>LCS101</v>
          </cell>
          <cell r="Q1182" t="str">
            <v>CWA-LCS101</v>
          </cell>
          <cell r="R1182" t="str">
            <v>FADI CHOUERI</v>
          </cell>
          <cell r="S1182" t="str">
            <v>FADI.CHOUERI@MANWIN.COM</v>
          </cell>
        </row>
        <row r="1183">
          <cell r="F1183" t="str">
            <v>419100022423</v>
          </cell>
          <cell r="I1183" t="str">
            <v>Y</v>
          </cell>
          <cell r="J1183" t="str">
            <v>Y</v>
          </cell>
          <cell r="K1183" t="str">
            <v>Y</v>
          </cell>
          <cell r="L1183" t="str">
            <v>Y</v>
          </cell>
          <cell r="M1183" t="str">
            <v>Y</v>
          </cell>
          <cell r="O1183" t="str">
            <v>LCS101</v>
          </cell>
          <cell r="Q1183" t="str">
            <v>CWA-LCS101</v>
          </cell>
          <cell r="R1183" t="str">
            <v>FADI CHOUERI</v>
          </cell>
          <cell r="S1183" t="str">
            <v>FADI.CHOUERI@MANWIN.COM</v>
          </cell>
        </row>
        <row r="1184">
          <cell r="F1184" t="str">
            <v>419100022423</v>
          </cell>
          <cell r="I1184" t="str">
            <v>Y</v>
          </cell>
          <cell r="J1184" t="str">
            <v>Y</v>
          </cell>
          <cell r="K1184" t="str">
            <v>Y</v>
          </cell>
          <cell r="L1184" t="str">
            <v>Y</v>
          </cell>
          <cell r="M1184" t="str">
            <v>Y</v>
          </cell>
          <cell r="O1184" t="str">
            <v>LCS101</v>
          </cell>
          <cell r="Q1184" t="str">
            <v>CWA-LCS101</v>
          </cell>
          <cell r="R1184" t="str">
            <v>FADI CHOUERI</v>
          </cell>
          <cell r="S1184" t="str">
            <v>FADI.CHOUERI@MANWIN.COM</v>
          </cell>
        </row>
        <row r="1185">
          <cell r="F1185" t="str">
            <v>419100022423</v>
          </cell>
          <cell r="I1185" t="str">
            <v>Y</v>
          </cell>
          <cell r="J1185" t="str">
            <v>Y</v>
          </cell>
          <cell r="K1185" t="str">
            <v>Y</v>
          </cell>
          <cell r="L1185" t="str">
            <v>Y</v>
          </cell>
          <cell r="M1185" t="str">
            <v>Y</v>
          </cell>
          <cell r="O1185" t="str">
            <v>LCS101</v>
          </cell>
          <cell r="Q1185" t="str">
            <v>CWA-LCS101</v>
          </cell>
          <cell r="R1185" t="str">
            <v>FADI CHOUERI</v>
          </cell>
          <cell r="S1185" t="str">
            <v>FADI.CHOUERI@MANWIN.COM</v>
          </cell>
        </row>
        <row r="1186">
          <cell r="F1186" t="str">
            <v>419100022423</v>
          </cell>
          <cell r="I1186" t="str">
            <v>Y</v>
          </cell>
          <cell r="J1186" t="str">
            <v>Y</v>
          </cell>
          <cell r="K1186" t="str">
            <v>Y</v>
          </cell>
          <cell r="L1186" t="str">
            <v>Y</v>
          </cell>
          <cell r="M1186" t="str">
            <v>Y</v>
          </cell>
          <cell r="O1186" t="str">
            <v>LCS101</v>
          </cell>
          <cell r="Q1186" t="str">
            <v>CWA-LCS101</v>
          </cell>
          <cell r="R1186" t="str">
            <v>FADI CHOUERI</v>
          </cell>
          <cell r="S1186" t="str">
            <v>FADI.CHOUERI@MANWIN.COM</v>
          </cell>
        </row>
        <row r="1187">
          <cell r="F1187" t="str">
            <v>419100022423</v>
          </cell>
          <cell r="I1187" t="str">
            <v>Y</v>
          </cell>
          <cell r="J1187" t="str">
            <v>Y</v>
          </cell>
          <cell r="K1187" t="str">
            <v>Y</v>
          </cell>
          <cell r="L1187" t="str">
            <v>Y</v>
          </cell>
          <cell r="M1187" t="str">
            <v>Y</v>
          </cell>
          <cell r="O1187" t="str">
            <v>LCS101</v>
          </cell>
          <cell r="Q1187" t="str">
            <v>CWA-LCS101</v>
          </cell>
          <cell r="R1187" t="str">
            <v>FADI CHOUERI</v>
          </cell>
          <cell r="S1187" t="str">
            <v>FADI.CHOUERI@MANWIN.COM</v>
          </cell>
        </row>
        <row r="1188">
          <cell r="F1188" t="str">
            <v>419100022423</v>
          </cell>
          <cell r="I1188" t="str">
            <v>Y</v>
          </cell>
          <cell r="J1188" t="str">
            <v>Y</v>
          </cell>
          <cell r="K1188" t="str">
            <v>Y</v>
          </cell>
          <cell r="L1188" t="str">
            <v>Y</v>
          </cell>
          <cell r="M1188" t="str">
            <v>Y</v>
          </cell>
          <cell r="O1188" t="str">
            <v>LCS101</v>
          </cell>
          <cell r="Q1188" t="str">
            <v>CWA-LCS101</v>
          </cell>
          <cell r="R1188" t="str">
            <v>FADI CHOUERI</v>
          </cell>
          <cell r="S1188" t="str">
            <v>FADI.CHOUERI@MANWIN.COM</v>
          </cell>
        </row>
        <row r="1189">
          <cell r="F1189" t="str">
            <v>419100022423</v>
          </cell>
          <cell r="I1189" t="str">
            <v>Y</v>
          </cell>
          <cell r="J1189" t="str">
            <v>Y</v>
          </cell>
          <cell r="K1189" t="str">
            <v>Y</v>
          </cell>
          <cell r="L1189" t="str">
            <v>Y</v>
          </cell>
          <cell r="M1189" t="str">
            <v>Y</v>
          </cell>
          <cell r="O1189" t="str">
            <v>LCS101</v>
          </cell>
          <cell r="Q1189" t="str">
            <v>CWA-LCS101</v>
          </cell>
          <cell r="R1189" t="str">
            <v>FADI CHOUERI</v>
          </cell>
          <cell r="S1189" t="str">
            <v>FADI.CHOUERI@MANWIN.COM</v>
          </cell>
        </row>
        <row r="1190">
          <cell r="F1190" t="str">
            <v>419100022423</v>
          </cell>
          <cell r="I1190" t="str">
            <v>Y</v>
          </cell>
          <cell r="J1190" t="str">
            <v>Y</v>
          </cell>
          <cell r="K1190" t="str">
            <v>Y</v>
          </cell>
          <cell r="L1190" t="str">
            <v>Y</v>
          </cell>
          <cell r="M1190" t="str">
            <v>Y</v>
          </cell>
          <cell r="O1190" t="str">
            <v>LCS101</v>
          </cell>
          <cell r="Q1190" t="str">
            <v>CWA-LCS101</v>
          </cell>
          <cell r="R1190" t="str">
            <v>FADI CHOUERI</v>
          </cell>
          <cell r="S1190" t="str">
            <v>FADI.CHOUERI@MANWIN.COM</v>
          </cell>
        </row>
        <row r="1191">
          <cell r="F1191" t="str">
            <v>419100022423</v>
          </cell>
          <cell r="I1191" t="str">
            <v>Y</v>
          </cell>
          <cell r="J1191" t="str">
            <v>Y</v>
          </cell>
          <cell r="K1191" t="str">
            <v>Y</v>
          </cell>
          <cell r="L1191" t="str">
            <v>Y</v>
          </cell>
          <cell r="M1191" t="str">
            <v>Y</v>
          </cell>
          <cell r="O1191" t="str">
            <v>LCS101</v>
          </cell>
          <cell r="Q1191" t="str">
            <v>CWA-LCS101</v>
          </cell>
          <cell r="R1191" t="str">
            <v>FADI CHOUERI</v>
          </cell>
          <cell r="S1191" t="str">
            <v>FADI.CHOUERI@MANWIN.COM</v>
          </cell>
        </row>
        <row r="1192">
          <cell r="F1192" t="str">
            <v>419100022423</v>
          </cell>
          <cell r="I1192" t="str">
            <v>Y</v>
          </cell>
          <cell r="J1192" t="str">
            <v>Y</v>
          </cell>
          <cell r="K1192" t="str">
            <v>Y</v>
          </cell>
          <cell r="L1192" t="str">
            <v>Y</v>
          </cell>
          <cell r="M1192" t="str">
            <v>Y</v>
          </cell>
          <cell r="O1192" t="str">
            <v>LCS101</v>
          </cell>
          <cell r="Q1192" t="str">
            <v>CWA-LCS101</v>
          </cell>
          <cell r="R1192" t="str">
            <v>FADI CHOUERI</v>
          </cell>
          <cell r="S1192" t="str">
            <v>FADI.CHOUERI@MANWIN.COM</v>
          </cell>
        </row>
        <row r="1193">
          <cell r="F1193" t="str">
            <v>419100022423</v>
          </cell>
          <cell r="I1193" t="str">
            <v>Y</v>
          </cell>
          <cell r="J1193" t="str">
            <v>Y</v>
          </cell>
          <cell r="K1193" t="str">
            <v>Y</v>
          </cell>
          <cell r="L1193" t="str">
            <v>Y</v>
          </cell>
          <cell r="M1193" t="str">
            <v>Y</v>
          </cell>
          <cell r="O1193" t="str">
            <v>LCS101</v>
          </cell>
          <cell r="Q1193" t="str">
            <v>CWA-LCS101</v>
          </cell>
          <cell r="R1193" t="str">
            <v>FADI CHOUERI</v>
          </cell>
          <cell r="S1193" t="str">
            <v>FADI.CHOUERI@MANWIN.COM</v>
          </cell>
        </row>
        <row r="1194">
          <cell r="F1194" t="str">
            <v>419100022423</v>
          </cell>
          <cell r="I1194" t="str">
            <v>Y</v>
          </cell>
          <cell r="J1194" t="str">
            <v>Y</v>
          </cell>
          <cell r="K1194" t="str">
            <v>Y</v>
          </cell>
          <cell r="L1194" t="str">
            <v>Y</v>
          </cell>
          <cell r="M1194" t="str">
            <v>Y</v>
          </cell>
          <cell r="O1194" t="str">
            <v>LCS101</v>
          </cell>
          <cell r="Q1194" t="str">
            <v>CWA-LCS101</v>
          </cell>
          <cell r="R1194" t="str">
            <v>FADI CHOUERI</v>
          </cell>
          <cell r="S1194" t="str">
            <v>FADI.CHOUERI@MANWIN.COM</v>
          </cell>
        </row>
        <row r="1195">
          <cell r="F1195" t="str">
            <v>419100022423</v>
          </cell>
          <cell r="I1195" t="str">
            <v>Y</v>
          </cell>
          <cell r="J1195" t="str">
            <v>Y</v>
          </cell>
          <cell r="K1195" t="str">
            <v>Y</v>
          </cell>
          <cell r="L1195" t="str">
            <v>Y</v>
          </cell>
          <cell r="M1195" t="str">
            <v>Y</v>
          </cell>
          <cell r="O1195" t="str">
            <v>LCS101</v>
          </cell>
          <cell r="Q1195" t="str">
            <v>CWA-LCS101</v>
          </cell>
          <cell r="R1195" t="str">
            <v>FADI CHOUERI</v>
          </cell>
          <cell r="S1195" t="str">
            <v>FADI.CHOUERI@MANWIN.COM</v>
          </cell>
        </row>
        <row r="1196">
          <cell r="F1196" t="str">
            <v>419100022423</v>
          </cell>
          <cell r="I1196" t="str">
            <v>Y</v>
          </cell>
          <cell r="J1196" t="str">
            <v>Y</v>
          </cell>
          <cell r="K1196" t="str">
            <v>Y</v>
          </cell>
          <cell r="L1196" t="str">
            <v>Y</v>
          </cell>
          <cell r="M1196" t="str">
            <v>Y</v>
          </cell>
          <cell r="O1196" t="str">
            <v>LCS101</v>
          </cell>
          <cell r="Q1196" t="str">
            <v>CWA-LCS101</v>
          </cell>
          <cell r="R1196" t="str">
            <v>FADI CHOUERI</v>
          </cell>
          <cell r="S1196" t="str">
            <v>FADI.CHOUERI@MANWIN.COM</v>
          </cell>
        </row>
        <row r="1197">
          <cell r="F1197" t="str">
            <v>419100022423</v>
          </cell>
          <cell r="I1197" t="str">
            <v>Y</v>
          </cell>
          <cell r="J1197" t="str">
            <v>Y</v>
          </cell>
          <cell r="K1197" t="str">
            <v>Y</v>
          </cell>
          <cell r="L1197" t="str">
            <v>Y</v>
          </cell>
          <cell r="M1197" t="str">
            <v>Y</v>
          </cell>
          <cell r="O1197" t="str">
            <v>LCS101</v>
          </cell>
          <cell r="Q1197" t="str">
            <v>CWA-LCS101</v>
          </cell>
          <cell r="R1197" t="str">
            <v>FADI CHOUERI</v>
          </cell>
          <cell r="S1197" t="str">
            <v>FADI.CHOUERI@MANWIN.COM</v>
          </cell>
        </row>
        <row r="1198">
          <cell r="F1198" t="str">
            <v>419100022423</v>
          </cell>
          <cell r="I1198" t="str">
            <v>Y</v>
          </cell>
          <cell r="J1198" t="str">
            <v>Y</v>
          </cell>
          <cell r="K1198" t="str">
            <v>Y</v>
          </cell>
          <cell r="L1198" t="str">
            <v>Y</v>
          </cell>
          <cell r="M1198" t="str">
            <v>Y</v>
          </cell>
          <cell r="O1198" t="str">
            <v>LCS101</v>
          </cell>
          <cell r="Q1198" t="str">
            <v>CWA-LCS101</v>
          </cell>
          <cell r="R1198" t="str">
            <v>FADI CHOUERI</v>
          </cell>
          <cell r="S1198" t="str">
            <v>FADI.CHOUERI@MANWIN.COM</v>
          </cell>
        </row>
        <row r="1199">
          <cell r="F1199" t="str">
            <v>419100022423</v>
          </cell>
          <cell r="I1199" t="str">
            <v>Y</v>
          </cell>
          <cell r="J1199" t="str">
            <v>Y</v>
          </cell>
          <cell r="K1199" t="str">
            <v>Y</v>
          </cell>
          <cell r="L1199" t="str">
            <v>Y</v>
          </cell>
          <cell r="M1199" t="str">
            <v>Y</v>
          </cell>
          <cell r="O1199" t="str">
            <v>LCS101</v>
          </cell>
          <cell r="Q1199" t="str">
            <v>CWA-LCS101</v>
          </cell>
          <cell r="R1199" t="str">
            <v>FADI CHOUERI</v>
          </cell>
          <cell r="S1199" t="str">
            <v>FADI.CHOUERI@MANWIN.COM</v>
          </cell>
        </row>
        <row r="1200">
          <cell r="F1200" t="str">
            <v>419100022423</v>
          </cell>
          <cell r="I1200" t="str">
            <v>Y</v>
          </cell>
          <cell r="J1200" t="str">
            <v>Y</v>
          </cell>
          <cell r="K1200" t="str">
            <v>Y</v>
          </cell>
          <cell r="L1200" t="str">
            <v>Y</v>
          </cell>
          <cell r="M1200" t="str">
            <v>Y</v>
          </cell>
          <cell r="O1200" t="str">
            <v>LCS101</v>
          </cell>
          <cell r="Q1200" t="str">
            <v>CWA-LCS101</v>
          </cell>
          <cell r="R1200" t="str">
            <v>FADI CHOUERI</v>
          </cell>
          <cell r="S1200" t="str">
            <v>FADI.CHOUERI@MANWIN.COM</v>
          </cell>
        </row>
        <row r="1201">
          <cell r="F1201" t="str">
            <v>419100022423</v>
          </cell>
          <cell r="I1201" t="str">
            <v>Y</v>
          </cell>
          <cell r="J1201" t="str">
            <v>Y</v>
          </cell>
          <cell r="K1201" t="str">
            <v>Y</v>
          </cell>
          <cell r="L1201" t="str">
            <v>Y</v>
          </cell>
          <cell r="M1201" t="str">
            <v>Y</v>
          </cell>
          <cell r="O1201" t="str">
            <v>LCS101</v>
          </cell>
          <cell r="Q1201" t="str">
            <v>CWA-LCS101</v>
          </cell>
          <cell r="R1201" t="str">
            <v>FADI CHOUERI</v>
          </cell>
          <cell r="S1201" t="str">
            <v>FADI.CHOUERI@MANWIN.COM</v>
          </cell>
        </row>
        <row r="1202">
          <cell r="F1202" t="str">
            <v>419100022423</v>
          </cell>
          <cell r="I1202" t="str">
            <v>Y</v>
          </cell>
          <cell r="J1202" t="str">
            <v>Y</v>
          </cell>
          <cell r="K1202" t="str">
            <v>Y</v>
          </cell>
          <cell r="L1202" t="str">
            <v>Y</v>
          </cell>
          <cell r="M1202" t="str">
            <v>Y</v>
          </cell>
          <cell r="O1202" t="str">
            <v>LCS101</v>
          </cell>
          <cell r="Q1202" t="str">
            <v>CWA-LCS101</v>
          </cell>
          <cell r="R1202" t="str">
            <v>FADI CHOUERI</v>
          </cell>
          <cell r="S1202" t="str">
            <v>FADI.CHOUERI@MANWIN.COM</v>
          </cell>
        </row>
        <row r="1203">
          <cell r="F1203" t="str">
            <v>419100022423</v>
          </cell>
          <cell r="I1203" t="str">
            <v>Y</v>
          </cell>
          <cell r="J1203" t="str">
            <v>Y</v>
          </cell>
          <cell r="K1203" t="str">
            <v>Y</v>
          </cell>
          <cell r="L1203" t="str">
            <v>Y</v>
          </cell>
          <cell r="M1203" t="str">
            <v>Y</v>
          </cell>
          <cell r="O1203" t="str">
            <v>LCS101</v>
          </cell>
          <cell r="Q1203" t="str">
            <v>CWA-LCS101</v>
          </cell>
          <cell r="R1203" t="str">
            <v>FADI CHOUERI</v>
          </cell>
          <cell r="S1203" t="str">
            <v>FADI.CHOUERI@MANWIN.COM</v>
          </cell>
        </row>
        <row r="1204">
          <cell r="F1204" t="str">
            <v>419100022423</v>
          </cell>
          <cell r="I1204" t="str">
            <v>Y</v>
          </cell>
          <cell r="J1204" t="str">
            <v>Y</v>
          </cell>
          <cell r="K1204" t="str">
            <v>Y</v>
          </cell>
          <cell r="L1204" t="str">
            <v>Y</v>
          </cell>
          <cell r="M1204" t="str">
            <v>Y</v>
          </cell>
          <cell r="O1204" t="str">
            <v>LCS101</v>
          </cell>
          <cell r="Q1204" t="str">
            <v>CWA-LCS101</v>
          </cell>
          <cell r="R1204" t="str">
            <v>FADI CHOUERI</v>
          </cell>
          <cell r="S1204" t="str">
            <v>FADI.CHOUERI@MANWIN.COM</v>
          </cell>
        </row>
        <row r="1205">
          <cell r="F1205" t="str">
            <v>419100022423</v>
          </cell>
          <cell r="I1205" t="str">
            <v>Y</v>
          </cell>
          <cell r="J1205" t="str">
            <v>Y</v>
          </cell>
          <cell r="K1205" t="str">
            <v>Y</v>
          </cell>
          <cell r="L1205" t="str">
            <v>Y</v>
          </cell>
          <cell r="M1205" t="str">
            <v>Y</v>
          </cell>
          <cell r="O1205" t="str">
            <v>LCS101</v>
          </cell>
          <cell r="Q1205" t="str">
            <v>CWA-LCS101</v>
          </cell>
          <cell r="R1205" t="str">
            <v>FADI CHOUERI</v>
          </cell>
          <cell r="S1205" t="str">
            <v>FADI.CHOUERI@MANWIN.COM</v>
          </cell>
        </row>
        <row r="1206">
          <cell r="F1206" t="str">
            <v>419100022423</v>
          </cell>
          <cell r="I1206" t="str">
            <v>Y</v>
          </cell>
          <cell r="J1206" t="str">
            <v>Y</v>
          </cell>
          <cell r="K1206" t="str">
            <v>Y</v>
          </cell>
          <cell r="L1206" t="str">
            <v>Y</v>
          </cell>
          <cell r="M1206" t="str">
            <v>Y</v>
          </cell>
          <cell r="O1206" t="str">
            <v>LCS101</v>
          </cell>
          <cell r="Q1206" t="str">
            <v>CWA-LCS101</v>
          </cell>
          <cell r="R1206" t="str">
            <v>FADI CHOUERI</v>
          </cell>
          <cell r="S1206" t="str">
            <v>FADI.CHOUERI@MANWIN.COM</v>
          </cell>
        </row>
        <row r="1207">
          <cell r="F1207" t="str">
            <v>419100022423</v>
          </cell>
          <cell r="I1207" t="str">
            <v>Y</v>
          </cell>
          <cell r="J1207" t="str">
            <v>Y</v>
          </cell>
          <cell r="K1207" t="str">
            <v>Y</v>
          </cell>
          <cell r="L1207" t="str">
            <v>Y</v>
          </cell>
          <cell r="M1207" t="str">
            <v>Y</v>
          </cell>
          <cell r="O1207" t="str">
            <v>LCS101</v>
          </cell>
          <cell r="Q1207" t="str">
            <v>CWA-LCS101</v>
          </cell>
          <cell r="R1207" t="str">
            <v>FADI CHOUERI</v>
          </cell>
          <cell r="S1207" t="str">
            <v>FADI.CHOUERI@MANWIN.COM</v>
          </cell>
        </row>
        <row r="1208">
          <cell r="F1208" t="str">
            <v>419100022423</v>
          </cell>
          <cell r="I1208" t="str">
            <v>Y</v>
          </cell>
          <cell r="J1208" t="str">
            <v>Y</v>
          </cell>
          <cell r="K1208" t="str">
            <v>Y</v>
          </cell>
          <cell r="L1208" t="str">
            <v>Y</v>
          </cell>
          <cell r="M1208" t="str">
            <v>Y</v>
          </cell>
          <cell r="O1208" t="str">
            <v>LCS101</v>
          </cell>
          <cell r="Q1208" t="str">
            <v>CWA-LCS101</v>
          </cell>
          <cell r="R1208" t="str">
            <v>FADI CHOUERI</v>
          </cell>
          <cell r="S1208" t="str">
            <v>FADI.CHOUERI@MANWIN.COM</v>
          </cell>
        </row>
        <row r="1209">
          <cell r="F1209" t="str">
            <v>419100022423</v>
          </cell>
          <cell r="I1209" t="str">
            <v>Y</v>
          </cell>
          <cell r="J1209" t="str">
            <v>Y</v>
          </cell>
          <cell r="K1209" t="str">
            <v>Y</v>
          </cell>
          <cell r="L1209" t="str">
            <v>Y</v>
          </cell>
          <cell r="M1209" t="str">
            <v>Y</v>
          </cell>
          <cell r="O1209" t="str">
            <v>LCS101</v>
          </cell>
          <cell r="Q1209" t="str">
            <v>CWA-LCS101</v>
          </cell>
          <cell r="R1209" t="str">
            <v>FADI CHOUERI</v>
          </cell>
          <cell r="S1209" t="str">
            <v>FADI.CHOUERI@MANWIN.COM</v>
          </cell>
        </row>
        <row r="1210">
          <cell r="F1210" t="str">
            <v>419100022423</v>
          </cell>
          <cell r="I1210" t="str">
            <v>Y</v>
          </cell>
          <cell r="J1210" t="str">
            <v>Y</v>
          </cell>
          <cell r="K1210" t="str">
            <v>Y</v>
          </cell>
          <cell r="L1210" t="str">
            <v>Y</v>
          </cell>
          <cell r="M1210" t="str">
            <v>Y</v>
          </cell>
          <cell r="O1210" t="str">
            <v>LCS101</v>
          </cell>
          <cell r="Q1210" t="str">
            <v>CWA-LCS101</v>
          </cell>
          <cell r="R1210" t="str">
            <v>FADI CHOUERI</v>
          </cell>
          <cell r="S1210" t="str">
            <v>FADI.CHOUERI@MANWIN.COM</v>
          </cell>
        </row>
        <row r="1211">
          <cell r="F1211" t="str">
            <v>419100022423</v>
          </cell>
          <cell r="I1211" t="str">
            <v>Y</v>
          </cell>
          <cell r="J1211" t="str">
            <v>Y</v>
          </cell>
          <cell r="K1211" t="str">
            <v>Y</v>
          </cell>
          <cell r="L1211" t="str">
            <v>Y</v>
          </cell>
          <cell r="M1211" t="str">
            <v>Y</v>
          </cell>
          <cell r="O1211" t="str">
            <v>LCS101</v>
          </cell>
          <cell r="Q1211" t="str">
            <v>CWA-LCS101</v>
          </cell>
          <cell r="R1211" t="str">
            <v>FADI CHOUERI</v>
          </cell>
          <cell r="S1211" t="str">
            <v>FADI.CHOUERI@MANWIN.COM</v>
          </cell>
        </row>
        <row r="1212">
          <cell r="F1212" t="str">
            <v>419100022423</v>
          </cell>
          <cell r="I1212" t="str">
            <v>Y</v>
          </cell>
          <cell r="J1212" t="str">
            <v>Y</v>
          </cell>
          <cell r="K1212" t="str">
            <v>Y</v>
          </cell>
          <cell r="L1212" t="str">
            <v>Y</v>
          </cell>
          <cell r="M1212" t="str">
            <v>Y</v>
          </cell>
          <cell r="O1212" t="str">
            <v>LCS101</v>
          </cell>
          <cell r="Q1212" t="str">
            <v>CWA-LCS101</v>
          </cell>
          <cell r="R1212" t="str">
            <v>FADI CHOUERI</v>
          </cell>
          <cell r="S1212" t="str">
            <v>FADI.CHOUERI@MANWIN.COM</v>
          </cell>
        </row>
        <row r="1213">
          <cell r="F1213" t="str">
            <v>419100022423</v>
          </cell>
          <cell r="I1213" t="str">
            <v>Y</v>
          </cell>
          <cell r="J1213" t="str">
            <v>Y</v>
          </cell>
          <cell r="K1213" t="str">
            <v>Y</v>
          </cell>
          <cell r="L1213" t="str">
            <v>Y</v>
          </cell>
          <cell r="M1213" t="str">
            <v>Y</v>
          </cell>
          <cell r="O1213" t="str">
            <v>LCS101</v>
          </cell>
          <cell r="Q1213" t="str">
            <v>CWA-LCS101</v>
          </cell>
          <cell r="R1213" t="str">
            <v>FADI CHOUERI</v>
          </cell>
          <cell r="S1213" t="str">
            <v>FADI.CHOUERI@MANWIN.COM</v>
          </cell>
        </row>
        <row r="1214">
          <cell r="F1214" t="str">
            <v>419100022423</v>
          </cell>
          <cell r="I1214" t="str">
            <v>Y</v>
          </cell>
          <cell r="J1214" t="str">
            <v>Y</v>
          </cell>
          <cell r="K1214" t="str">
            <v>Y</v>
          </cell>
          <cell r="L1214" t="str">
            <v>Y</v>
          </cell>
          <cell r="M1214" t="str">
            <v>Y</v>
          </cell>
          <cell r="O1214" t="str">
            <v>LCS101</v>
          </cell>
          <cell r="Q1214" t="str">
            <v>CWA-LCS101</v>
          </cell>
          <cell r="R1214" t="str">
            <v>FADI CHOUERI</v>
          </cell>
          <cell r="S1214" t="str">
            <v>FADI.CHOUERI@MANWIN.COM</v>
          </cell>
        </row>
        <row r="1215">
          <cell r="F1215" t="str">
            <v>419100022423</v>
          </cell>
          <cell r="I1215" t="str">
            <v>Y</v>
          </cell>
          <cell r="J1215" t="str">
            <v>Y</v>
          </cell>
          <cell r="K1215" t="str">
            <v>Y</v>
          </cell>
          <cell r="L1215" t="str">
            <v>Y</v>
          </cell>
          <cell r="M1215" t="str">
            <v>Y</v>
          </cell>
          <cell r="O1215" t="str">
            <v>LCS101</v>
          </cell>
          <cell r="Q1215" t="str">
            <v>CWA-LCS101</v>
          </cell>
          <cell r="R1215" t="str">
            <v>FADI CHOUERI</v>
          </cell>
          <cell r="S1215" t="str">
            <v>FADI.CHOUERI@MANWIN.COM</v>
          </cell>
        </row>
        <row r="1216">
          <cell r="F1216" t="str">
            <v>419100022423</v>
          </cell>
          <cell r="I1216" t="str">
            <v>Y</v>
          </cell>
          <cell r="J1216" t="str">
            <v>Y</v>
          </cell>
          <cell r="K1216" t="str">
            <v>Y</v>
          </cell>
          <cell r="L1216" t="str">
            <v>Y</v>
          </cell>
          <cell r="M1216" t="str">
            <v>Y</v>
          </cell>
          <cell r="O1216" t="str">
            <v>LCS101</v>
          </cell>
          <cell r="Q1216" t="str">
            <v>CWA-LCS101</v>
          </cell>
          <cell r="R1216" t="str">
            <v>FADI CHOUERI</v>
          </cell>
          <cell r="S1216" t="str">
            <v>FADI.CHOUERI@MANWIN.COM</v>
          </cell>
        </row>
        <row r="1217">
          <cell r="F1217" t="str">
            <v>419100022423</v>
          </cell>
          <cell r="I1217" t="str">
            <v>Y</v>
          </cell>
          <cell r="J1217" t="str">
            <v>Y</v>
          </cell>
          <cell r="K1217" t="str">
            <v>Y</v>
          </cell>
          <cell r="L1217" t="str">
            <v>Y</v>
          </cell>
          <cell r="M1217" t="str">
            <v>Y</v>
          </cell>
          <cell r="O1217" t="str">
            <v>LCS101</v>
          </cell>
          <cell r="Q1217" t="str">
            <v>CWA-LCS101</v>
          </cell>
          <cell r="R1217" t="str">
            <v>FADI CHOUERI</v>
          </cell>
          <cell r="S1217" t="str">
            <v>FADI.CHOUERI@MANWIN.COM</v>
          </cell>
        </row>
        <row r="1218">
          <cell r="F1218" t="str">
            <v>419100022423</v>
          </cell>
          <cell r="I1218" t="str">
            <v>Y</v>
          </cell>
          <cell r="J1218" t="str">
            <v>Y</v>
          </cell>
          <cell r="K1218" t="str">
            <v>Y</v>
          </cell>
          <cell r="L1218" t="str">
            <v>Y</v>
          </cell>
          <cell r="M1218" t="str">
            <v>Y</v>
          </cell>
          <cell r="O1218" t="str">
            <v>LCS101</v>
          </cell>
          <cell r="Q1218" t="str">
            <v>CWA-LCS101</v>
          </cell>
          <cell r="R1218" t="str">
            <v>FADI CHOUERI</v>
          </cell>
          <cell r="S1218" t="str">
            <v>FADI.CHOUERI@MANWIN.COM</v>
          </cell>
        </row>
        <row r="1219">
          <cell r="F1219" t="str">
            <v>419100022423</v>
          </cell>
          <cell r="I1219" t="str">
            <v>Y</v>
          </cell>
          <cell r="J1219" t="str">
            <v>Y</v>
          </cell>
          <cell r="K1219" t="str">
            <v>Y</v>
          </cell>
          <cell r="L1219" t="str">
            <v>Y</v>
          </cell>
          <cell r="M1219" t="str">
            <v>Y</v>
          </cell>
          <cell r="O1219" t="str">
            <v>LCS101</v>
          </cell>
          <cell r="Q1219" t="str">
            <v>CWA-LCS101</v>
          </cell>
          <cell r="R1219" t="str">
            <v>FADI CHOUERI</v>
          </cell>
          <cell r="S1219" t="str">
            <v>FADI.CHOUERI@MANWIN.COM</v>
          </cell>
        </row>
        <row r="1220">
          <cell r="F1220" t="str">
            <v>419100022423</v>
          </cell>
          <cell r="I1220" t="str">
            <v>Y</v>
          </cell>
          <cell r="J1220" t="str">
            <v>Y</v>
          </cell>
          <cell r="K1220" t="str">
            <v>Y</v>
          </cell>
          <cell r="L1220" t="str">
            <v>Y</v>
          </cell>
          <cell r="M1220" t="str">
            <v>Y</v>
          </cell>
          <cell r="O1220" t="str">
            <v>LCS101</v>
          </cell>
          <cell r="Q1220" t="str">
            <v>CWA-LCS101</v>
          </cell>
          <cell r="R1220" t="str">
            <v>FADI CHOUERI</v>
          </cell>
          <cell r="S1220" t="str">
            <v>FADI.CHOUERI@MANWIN.COM</v>
          </cell>
        </row>
        <row r="1221">
          <cell r="F1221" t="str">
            <v>419100022423</v>
          </cell>
          <cell r="I1221" t="str">
            <v>Y</v>
          </cell>
          <cell r="J1221" t="str">
            <v>Y</v>
          </cell>
          <cell r="K1221" t="str">
            <v>Y</v>
          </cell>
          <cell r="L1221" t="str">
            <v>Y</v>
          </cell>
          <cell r="M1221" t="str">
            <v>Y</v>
          </cell>
          <cell r="O1221" t="str">
            <v>LCS101</v>
          </cell>
          <cell r="Q1221" t="str">
            <v>CWA-LCS101</v>
          </cell>
          <cell r="R1221" t="str">
            <v>FADI CHOUERI</v>
          </cell>
          <cell r="S1221" t="str">
            <v>FADI.CHOUERI@MANWIN.COM</v>
          </cell>
        </row>
        <row r="1222">
          <cell r="F1222" t="str">
            <v>419100022423</v>
          </cell>
          <cell r="I1222" t="str">
            <v>Y</v>
          </cell>
          <cell r="J1222" t="str">
            <v>Y</v>
          </cell>
          <cell r="K1222" t="str">
            <v>Y</v>
          </cell>
          <cell r="L1222" t="str">
            <v>Y</v>
          </cell>
          <cell r="M1222" t="str">
            <v>Y</v>
          </cell>
          <cell r="O1222" t="str">
            <v>LCS101</v>
          </cell>
          <cell r="Q1222" t="str">
            <v>CWA-LCS101</v>
          </cell>
          <cell r="R1222" t="str">
            <v>FADI CHOUERI</v>
          </cell>
          <cell r="S1222" t="str">
            <v>FADI.CHOUERI@MANWIN.COM</v>
          </cell>
        </row>
        <row r="1223">
          <cell r="F1223" t="str">
            <v>419100022423</v>
          </cell>
          <cell r="I1223" t="str">
            <v>Y</v>
          </cell>
          <cell r="J1223" t="str">
            <v>Y</v>
          </cell>
          <cell r="K1223" t="str">
            <v>Y</v>
          </cell>
          <cell r="L1223" t="str">
            <v>Y</v>
          </cell>
          <cell r="M1223" t="str">
            <v>Y</v>
          </cell>
          <cell r="O1223" t="str">
            <v>LCS101</v>
          </cell>
          <cell r="Q1223" t="str">
            <v>CWA-LCS101</v>
          </cell>
          <cell r="R1223" t="str">
            <v>FADI CHOUERI</v>
          </cell>
          <cell r="S1223" t="str">
            <v>FADI.CHOUERI@MANWIN.COM</v>
          </cell>
        </row>
        <row r="1224">
          <cell r="F1224" t="str">
            <v>419100022423</v>
          </cell>
          <cell r="I1224" t="str">
            <v>Y</v>
          </cell>
          <cell r="J1224" t="str">
            <v>Y</v>
          </cell>
          <cell r="K1224" t="str">
            <v>Y</v>
          </cell>
          <cell r="L1224" t="str">
            <v>Y</v>
          </cell>
          <cell r="M1224" t="str">
            <v>Y</v>
          </cell>
          <cell r="O1224" t="str">
            <v>LCS101</v>
          </cell>
          <cell r="Q1224" t="str">
            <v>CWA-LCS101</v>
          </cell>
          <cell r="R1224" t="str">
            <v>FADI CHOUERI</v>
          </cell>
          <cell r="S1224" t="str">
            <v>FADI.CHOUERI@MANWIN.COM</v>
          </cell>
        </row>
        <row r="1225">
          <cell r="F1225" t="str">
            <v>419100022423</v>
          </cell>
          <cell r="I1225" t="str">
            <v>Y</v>
          </cell>
          <cell r="J1225" t="str">
            <v>Y</v>
          </cell>
          <cell r="K1225" t="str">
            <v>Y</v>
          </cell>
          <cell r="L1225" t="str">
            <v>Y</v>
          </cell>
          <cell r="M1225" t="str">
            <v>Y</v>
          </cell>
          <cell r="O1225" t="str">
            <v>LCS101</v>
          </cell>
          <cell r="Q1225" t="str">
            <v>CWA-LCS101</v>
          </cell>
          <cell r="R1225" t="str">
            <v>FADI CHOUERI</v>
          </cell>
          <cell r="S1225" t="str">
            <v>FADI.CHOUERI@MANWIN.COM</v>
          </cell>
        </row>
        <row r="1226">
          <cell r="F1226" t="str">
            <v>419100022423</v>
          </cell>
          <cell r="I1226" t="str">
            <v>Y</v>
          </cell>
          <cell r="J1226" t="str">
            <v>Y</v>
          </cell>
          <cell r="K1226" t="str">
            <v>Y</v>
          </cell>
          <cell r="L1226" t="str">
            <v>Y</v>
          </cell>
          <cell r="M1226" t="str">
            <v>Y</v>
          </cell>
          <cell r="O1226" t="str">
            <v>LCS101</v>
          </cell>
          <cell r="Q1226" t="str">
            <v>CWA-LCS101</v>
          </cell>
          <cell r="R1226" t="str">
            <v>FADI CHOUERI</v>
          </cell>
          <cell r="S1226" t="str">
            <v>FADI.CHOUERI@MANWIN.COM</v>
          </cell>
        </row>
        <row r="1227">
          <cell r="F1227" t="str">
            <v>419100022423</v>
          </cell>
          <cell r="I1227" t="str">
            <v>Y</v>
          </cell>
          <cell r="J1227" t="str">
            <v>Y</v>
          </cell>
          <cell r="K1227" t="str">
            <v>Y</v>
          </cell>
          <cell r="L1227" t="str">
            <v>Y</v>
          </cell>
          <cell r="M1227" t="str">
            <v>Y</v>
          </cell>
          <cell r="O1227" t="str">
            <v>LCS101</v>
          </cell>
          <cell r="Q1227" t="str">
            <v>CWA-LCS101</v>
          </cell>
          <cell r="R1227" t="str">
            <v>FADI CHOUERI</v>
          </cell>
          <cell r="S1227" t="str">
            <v>FADI.CHOUERI@MANWIN.COM</v>
          </cell>
        </row>
        <row r="1228">
          <cell r="F1228" t="str">
            <v>419100022423</v>
          </cell>
          <cell r="I1228" t="str">
            <v>Y</v>
          </cell>
          <cell r="J1228" t="str">
            <v>Y</v>
          </cell>
          <cell r="K1228" t="str">
            <v>Y</v>
          </cell>
          <cell r="L1228" t="str">
            <v>Y</v>
          </cell>
          <cell r="M1228" t="str">
            <v>Y</v>
          </cell>
          <cell r="O1228" t="str">
            <v>LCS101</v>
          </cell>
          <cell r="Q1228" t="str">
            <v>CWA-LCS101</v>
          </cell>
          <cell r="R1228" t="str">
            <v>FADI CHOUERI</v>
          </cell>
          <cell r="S1228" t="str">
            <v>FADI.CHOUERI@MANWIN.COM</v>
          </cell>
        </row>
        <row r="1229">
          <cell r="F1229" t="str">
            <v>419100022423</v>
          </cell>
          <cell r="I1229" t="str">
            <v>Y</v>
          </cell>
          <cell r="J1229" t="str">
            <v>Y</v>
          </cell>
          <cell r="K1229" t="str">
            <v>Y</v>
          </cell>
          <cell r="L1229" t="str">
            <v>Y</v>
          </cell>
          <cell r="M1229" t="str">
            <v>Y</v>
          </cell>
          <cell r="O1229" t="str">
            <v>LCS101</v>
          </cell>
          <cell r="Q1229" t="str">
            <v>CWA-LCS101</v>
          </cell>
          <cell r="R1229" t="str">
            <v>FADI CHOUERI</v>
          </cell>
          <cell r="S1229" t="str">
            <v>FADI.CHOUERI@MANWIN.COM</v>
          </cell>
        </row>
        <row r="1230">
          <cell r="F1230" t="str">
            <v>419100022423</v>
          </cell>
          <cell r="I1230" t="str">
            <v>Y</v>
          </cell>
          <cell r="J1230" t="str">
            <v>Y</v>
          </cell>
          <cell r="K1230" t="str">
            <v>Y</v>
          </cell>
          <cell r="L1230" t="str">
            <v>Y</v>
          </cell>
          <cell r="M1230" t="str">
            <v>Y</v>
          </cell>
          <cell r="O1230" t="str">
            <v>LCS101</v>
          </cell>
          <cell r="Q1230" t="str">
            <v>CWA-LCS101</v>
          </cell>
          <cell r="R1230" t="str">
            <v>FADI CHOUERI</v>
          </cell>
          <cell r="S1230" t="str">
            <v>FADI.CHOUERI@MANWIN.COM</v>
          </cell>
        </row>
        <row r="1231">
          <cell r="F1231" t="str">
            <v>419100022423</v>
          </cell>
          <cell r="I1231" t="str">
            <v>Y</v>
          </cell>
          <cell r="J1231" t="str">
            <v>Y</v>
          </cell>
          <cell r="K1231" t="str">
            <v>Y</v>
          </cell>
          <cell r="L1231" t="str">
            <v>Y</v>
          </cell>
          <cell r="M1231" t="str">
            <v>Y</v>
          </cell>
          <cell r="O1231" t="str">
            <v>LCS101</v>
          </cell>
          <cell r="Q1231" t="str">
            <v>CWA-LCS101</v>
          </cell>
          <cell r="R1231" t="str">
            <v>FADI CHOUERI</v>
          </cell>
          <cell r="S1231" t="str">
            <v>FADI.CHOUERI@MANWIN.COM</v>
          </cell>
        </row>
        <row r="1232">
          <cell r="F1232" t="str">
            <v>419100022423</v>
          </cell>
          <cell r="I1232" t="str">
            <v>Y</v>
          </cell>
          <cell r="J1232" t="str">
            <v>Y</v>
          </cell>
          <cell r="K1232" t="str">
            <v>Y</v>
          </cell>
          <cell r="L1232" t="str">
            <v>Y</v>
          </cell>
          <cell r="M1232" t="str">
            <v>Y</v>
          </cell>
          <cell r="O1232" t="str">
            <v>LCS101</v>
          </cell>
          <cell r="Q1232" t="str">
            <v>CWA-LCS101</v>
          </cell>
          <cell r="R1232" t="str">
            <v>FADI CHOUERI</v>
          </cell>
          <cell r="S1232" t="str">
            <v>FADI.CHOUERI@MANWIN.COM</v>
          </cell>
        </row>
        <row r="1233">
          <cell r="F1233" t="str">
            <v>419100022423</v>
          </cell>
          <cell r="I1233" t="str">
            <v>Y</v>
          </cell>
          <cell r="J1233" t="str">
            <v>Y</v>
          </cell>
          <cell r="K1233" t="str">
            <v>Y</v>
          </cell>
          <cell r="L1233" t="str">
            <v>Y</v>
          </cell>
          <cell r="M1233" t="str">
            <v>Y</v>
          </cell>
          <cell r="O1233" t="str">
            <v>LCS101</v>
          </cell>
          <cell r="Q1233" t="str">
            <v>CWA-LCS101</v>
          </cell>
          <cell r="R1233" t="str">
            <v>FADI CHOUERI</v>
          </cell>
          <cell r="S1233" t="str">
            <v>FADI.CHOUERI@MANWIN.COM</v>
          </cell>
        </row>
        <row r="1234">
          <cell r="F1234" t="str">
            <v>419100022423</v>
          </cell>
          <cell r="I1234" t="str">
            <v>Y</v>
          </cell>
          <cell r="J1234" t="str">
            <v>Y</v>
          </cell>
          <cell r="K1234" t="str">
            <v>Y</v>
          </cell>
          <cell r="L1234" t="str">
            <v>Y</v>
          </cell>
          <cell r="M1234" t="str">
            <v>Y</v>
          </cell>
          <cell r="O1234" t="str">
            <v>LCS101</v>
          </cell>
          <cell r="Q1234" t="str">
            <v>CWA-LCS101</v>
          </cell>
          <cell r="R1234" t="str">
            <v>FADI CHOUERI</v>
          </cell>
          <cell r="S1234" t="str">
            <v>FADI.CHOUERI@MANWIN.COM</v>
          </cell>
        </row>
        <row r="1235">
          <cell r="F1235" t="str">
            <v>419100022423</v>
          </cell>
          <cell r="I1235" t="str">
            <v>Y</v>
          </cell>
          <cell r="J1235" t="str">
            <v>Y</v>
          </cell>
          <cell r="K1235" t="str">
            <v>Y</v>
          </cell>
          <cell r="L1235" t="str">
            <v>Y</v>
          </cell>
          <cell r="M1235" t="str">
            <v>Y</v>
          </cell>
          <cell r="O1235" t="str">
            <v>LCS101</v>
          </cell>
          <cell r="Q1235" t="str">
            <v>CWA-LCS101</v>
          </cell>
          <cell r="R1235" t="str">
            <v>FADI CHOUERI</v>
          </cell>
          <cell r="S1235" t="str">
            <v>FADI.CHOUERI@MANWIN.COM</v>
          </cell>
        </row>
        <row r="1236">
          <cell r="F1236" t="str">
            <v>419100022423</v>
          </cell>
          <cell r="I1236" t="str">
            <v>Y</v>
          </cell>
          <cell r="J1236" t="str">
            <v>Y</v>
          </cell>
          <cell r="K1236" t="str">
            <v>Y</v>
          </cell>
          <cell r="L1236" t="str">
            <v>Y</v>
          </cell>
          <cell r="M1236" t="str">
            <v>Y</v>
          </cell>
          <cell r="O1236" t="str">
            <v>LCS101</v>
          </cell>
          <cell r="Q1236" t="str">
            <v>CWA-LCS101</v>
          </cell>
          <cell r="R1236" t="str">
            <v>FADI CHOUERI</v>
          </cell>
          <cell r="S1236" t="str">
            <v>FADI.CHOUERI@MANWIN.COM</v>
          </cell>
        </row>
        <row r="1237">
          <cell r="F1237" t="str">
            <v>419100022423</v>
          </cell>
          <cell r="I1237" t="str">
            <v>Y</v>
          </cell>
          <cell r="J1237" t="str">
            <v>Y</v>
          </cell>
          <cell r="K1237" t="str">
            <v>Y</v>
          </cell>
          <cell r="L1237" t="str">
            <v>Y</v>
          </cell>
          <cell r="M1237" t="str">
            <v>Y</v>
          </cell>
          <cell r="O1237" t="str">
            <v>LCS101</v>
          </cell>
          <cell r="Q1237" t="str">
            <v>CWA-LCS101</v>
          </cell>
          <cell r="R1237" t="str">
            <v>FADI CHOUERI</v>
          </cell>
          <cell r="S1237" t="str">
            <v>FADI.CHOUERI@MANWIN.COM</v>
          </cell>
        </row>
        <row r="1238">
          <cell r="F1238" t="str">
            <v>419100022423</v>
          </cell>
          <cell r="I1238" t="str">
            <v>Y</v>
          </cell>
          <cell r="J1238" t="str">
            <v>Y</v>
          </cell>
          <cell r="K1238" t="str">
            <v>Y</v>
          </cell>
          <cell r="L1238" t="str">
            <v>Y</v>
          </cell>
          <cell r="M1238" t="str">
            <v>Y</v>
          </cell>
          <cell r="O1238" t="str">
            <v>LCS101</v>
          </cell>
          <cell r="Q1238" t="str">
            <v>CWA-LCS101</v>
          </cell>
          <cell r="R1238" t="str">
            <v>FADI CHOUERI</v>
          </cell>
          <cell r="S1238" t="str">
            <v>FADI.CHOUERI@MANWIN.COM</v>
          </cell>
        </row>
        <row r="1239">
          <cell r="F1239" t="str">
            <v>419100022423</v>
          </cell>
          <cell r="I1239" t="str">
            <v>Y</v>
          </cell>
          <cell r="J1239" t="str">
            <v>Y</v>
          </cell>
          <cell r="K1239" t="str">
            <v>Y</v>
          </cell>
          <cell r="L1239" t="str">
            <v>Y</v>
          </cell>
          <cell r="M1239" t="str">
            <v>Y</v>
          </cell>
          <cell r="O1239" t="str">
            <v>LCS101</v>
          </cell>
          <cell r="Q1239" t="str">
            <v>CWA-LCS101</v>
          </cell>
          <cell r="R1239" t="str">
            <v>FADI CHOUERI</v>
          </cell>
          <cell r="S1239" t="str">
            <v>FADI.CHOUERI@MANWIN.COM</v>
          </cell>
        </row>
        <row r="1240">
          <cell r="F1240" t="str">
            <v>419100022423</v>
          </cell>
          <cell r="I1240" t="str">
            <v>Y</v>
          </cell>
          <cell r="J1240" t="str">
            <v>Y</v>
          </cell>
          <cell r="K1240" t="str">
            <v>Y</v>
          </cell>
          <cell r="L1240" t="str">
            <v>Y</v>
          </cell>
          <cell r="M1240" t="str">
            <v>Y</v>
          </cell>
          <cell r="O1240" t="str">
            <v>LCS101</v>
          </cell>
          <cell r="Q1240" t="str">
            <v>CWA-LCS101</v>
          </cell>
          <cell r="R1240" t="str">
            <v>FADI CHOUERI</v>
          </cell>
          <cell r="S1240" t="str">
            <v>FADI.CHOUERI@MANWIN.COM</v>
          </cell>
        </row>
        <row r="1241">
          <cell r="F1241" t="str">
            <v>419100022423</v>
          </cell>
          <cell r="I1241" t="str">
            <v>Y</v>
          </cell>
          <cell r="J1241" t="str">
            <v>Y</v>
          </cell>
          <cell r="K1241" t="str">
            <v>Y</v>
          </cell>
          <cell r="L1241" t="str">
            <v>Y</v>
          </cell>
          <cell r="M1241" t="str">
            <v>Y</v>
          </cell>
          <cell r="O1241" t="str">
            <v>LCS101</v>
          </cell>
          <cell r="Q1241" t="str">
            <v>CWA-LCS101</v>
          </cell>
          <cell r="R1241" t="str">
            <v>FADI CHOUERI</v>
          </cell>
          <cell r="S1241" t="str">
            <v>FADI.CHOUERI@MANWIN.COM</v>
          </cell>
        </row>
        <row r="1242">
          <cell r="F1242" t="str">
            <v>419100022423</v>
          </cell>
          <cell r="I1242" t="str">
            <v>Y</v>
          </cell>
          <cell r="J1242" t="str">
            <v>Y</v>
          </cell>
          <cell r="K1242" t="str">
            <v>Y</v>
          </cell>
          <cell r="L1242" t="str">
            <v>Y</v>
          </cell>
          <cell r="M1242" t="str">
            <v>Y</v>
          </cell>
          <cell r="O1242" t="str">
            <v>LCS101</v>
          </cell>
          <cell r="Q1242" t="str">
            <v>CWA-LCS101</v>
          </cell>
          <cell r="R1242" t="str">
            <v>FADI CHOUERI</v>
          </cell>
          <cell r="S1242" t="str">
            <v>FADI.CHOUERI@MANWIN.COM</v>
          </cell>
        </row>
        <row r="1243">
          <cell r="F1243" t="str">
            <v>419100022423</v>
          </cell>
          <cell r="I1243" t="str">
            <v>Y</v>
          </cell>
          <cell r="J1243" t="str">
            <v>Y</v>
          </cell>
          <cell r="K1243" t="str">
            <v>Y</v>
          </cell>
          <cell r="L1243" t="str">
            <v>Y</v>
          </cell>
          <cell r="M1243" t="str">
            <v>Y</v>
          </cell>
          <cell r="O1243" t="str">
            <v>LCS101</v>
          </cell>
          <cell r="Q1243" t="str">
            <v>CWA-LCS101</v>
          </cell>
          <cell r="R1243" t="str">
            <v>FADI CHOUERI</v>
          </cell>
          <cell r="S1243" t="str">
            <v>FADI.CHOUERI@MANWIN.COM</v>
          </cell>
        </row>
        <row r="1244">
          <cell r="F1244" t="str">
            <v>419100022423</v>
          </cell>
          <cell r="I1244" t="str">
            <v>Y</v>
          </cell>
          <cell r="J1244" t="str">
            <v>Y</v>
          </cell>
          <cell r="K1244" t="str">
            <v>Y</v>
          </cell>
          <cell r="L1244" t="str">
            <v>Y</v>
          </cell>
          <cell r="M1244" t="str">
            <v>Y</v>
          </cell>
          <cell r="O1244" t="str">
            <v>LCS101</v>
          </cell>
          <cell r="Q1244" t="str">
            <v>CWA-LCS101</v>
          </cell>
          <cell r="R1244" t="str">
            <v>FADI CHOUERI</v>
          </cell>
          <cell r="S1244" t="str">
            <v>FADI.CHOUERI@MANWIN.COM</v>
          </cell>
        </row>
        <row r="1245">
          <cell r="F1245" t="str">
            <v>419100022423</v>
          </cell>
          <cell r="I1245" t="str">
            <v>Y</v>
          </cell>
          <cell r="J1245" t="str">
            <v>Y</v>
          </cell>
          <cell r="K1245" t="str">
            <v>Y</v>
          </cell>
          <cell r="L1245" t="str">
            <v>Y</v>
          </cell>
          <cell r="M1245" t="str">
            <v>Y</v>
          </cell>
          <cell r="O1245" t="str">
            <v>LCS101</v>
          </cell>
          <cell r="Q1245" t="str">
            <v>CWA-LCS101</v>
          </cell>
          <cell r="R1245" t="str">
            <v>FADI CHOUERI</v>
          </cell>
          <cell r="S1245" t="str">
            <v>FADI.CHOUERI@MANWIN.COM</v>
          </cell>
        </row>
        <row r="1246">
          <cell r="F1246" t="str">
            <v>419100022423</v>
          </cell>
          <cell r="I1246" t="str">
            <v>Y</v>
          </cell>
          <cell r="J1246" t="str">
            <v>Y</v>
          </cell>
          <cell r="K1246" t="str">
            <v>Y</v>
          </cell>
          <cell r="L1246" t="str">
            <v>Y</v>
          </cell>
          <cell r="M1246" t="str">
            <v>Y</v>
          </cell>
          <cell r="O1246" t="str">
            <v>LCS101</v>
          </cell>
          <cell r="Q1246" t="str">
            <v>CWA-LCS101</v>
          </cell>
          <cell r="R1246" t="str">
            <v>FADI CHOUERI</v>
          </cell>
          <cell r="S1246" t="str">
            <v>FADI.CHOUERI@MANWIN.COM</v>
          </cell>
        </row>
        <row r="1247">
          <cell r="F1247" t="str">
            <v>419100022423</v>
          </cell>
          <cell r="I1247" t="str">
            <v>Y</v>
          </cell>
          <cell r="J1247" t="str">
            <v>Y</v>
          </cell>
          <cell r="K1247" t="str">
            <v>Y</v>
          </cell>
          <cell r="L1247" t="str">
            <v>Y</v>
          </cell>
          <cell r="M1247" t="str">
            <v>Y</v>
          </cell>
          <cell r="O1247" t="str">
            <v>LCS101</v>
          </cell>
          <cell r="Q1247" t="str">
            <v>CWA-LCS101</v>
          </cell>
          <cell r="R1247" t="str">
            <v>FADI CHOUERI</v>
          </cell>
          <cell r="S1247" t="str">
            <v>FADI.CHOUERI@MANWIN.COM</v>
          </cell>
        </row>
        <row r="1248">
          <cell r="F1248" t="str">
            <v>419100022423</v>
          </cell>
          <cell r="I1248" t="str">
            <v>Y</v>
          </cell>
          <cell r="J1248" t="str">
            <v>Y</v>
          </cell>
          <cell r="K1248" t="str">
            <v>Y</v>
          </cell>
          <cell r="L1248" t="str">
            <v>Y</v>
          </cell>
          <cell r="M1248" t="str">
            <v>Y</v>
          </cell>
          <cell r="O1248" t="str">
            <v>LCS101</v>
          </cell>
          <cell r="Q1248" t="str">
            <v>CWA-LCS101</v>
          </cell>
          <cell r="R1248" t="str">
            <v>FADI CHOUERI</v>
          </cell>
          <cell r="S1248" t="str">
            <v>FADI.CHOUERI@MANWIN.COM</v>
          </cell>
        </row>
        <row r="1249">
          <cell r="F1249" t="str">
            <v>419100022423</v>
          </cell>
          <cell r="I1249" t="str">
            <v>Y</v>
          </cell>
          <cell r="J1249" t="str">
            <v>Y</v>
          </cell>
          <cell r="K1249" t="str">
            <v>Y</v>
          </cell>
          <cell r="L1249" t="str">
            <v>Y</v>
          </cell>
          <cell r="M1249" t="str">
            <v>Y</v>
          </cell>
          <cell r="O1249" t="str">
            <v>LCS101</v>
          </cell>
          <cell r="Q1249" t="str">
            <v>CWA-LCS101</v>
          </cell>
          <cell r="R1249" t="str">
            <v>FADI CHOUERI</v>
          </cell>
          <cell r="S1249" t="str">
            <v>FADI.CHOUERI@MANWIN.COM</v>
          </cell>
        </row>
        <row r="1250">
          <cell r="F1250" t="str">
            <v>419100022423</v>
          </cell>
          <cell r="I1250" t="str">
            <v>Y</v>
          </cell>
          <cell r="J1250" t="str">
            <v>Y</v>
          </cell>
          <cell r="K1250" t="str">
            <v>Y</v>
          </cell>
          <cell r="L1250" t="str">
            <v>Y</v>
          </cell>
          <cell r="M1250" t="str">
            <v>Y</v>
          </cell>
          <cell r="O1250" t="str">
            <v>LCS101</v>
          </cell>
          <cell r="Q1250" t="str">
            <v>CWA-LCS101</v>
          </cell>
          <cell r="R1250" t="str">
            <v>FADI CHOUERI</v>
          </cell>
          <cell r="S1250" t="str">
            <v>FADI.CHOUERI@MANWIN.COM</v>
          </cell>
        </row>
        <row r="1251">
          <cell r="F1251" t="str">
            <v>419100022423</v>
          </cell>
          <cell r="I1251" t="str">
            <v>Y</v>
          </cell>
          <cell r="J1251" t="str">
            <v>Y</v>
          </cell>
          <cell r="K1251" t="str">
            <v>Y</v>
          </cell>
          <cell r="L1251" t="str">
            <v>Y</v>
          </cell>
          <cell r="M1251" t="str">
            <v>Y</v>
          </cell>
          <cell r="O1251" t="str">
            <v>LCS101</v>
          </cell>
          <cell r="Q1251" t="str">
            <v>CWA-LCS101</v>
          </cell>
          <cell r="R1251" t="str">
            <v>FADI CHOUERI</v>
          </cell>
          <cell r="S1251" t="str">
            <v>FADI.CHOUERI@MANWIN.COM</v>
          </cell>
        </row>
        <row r="1252">
          <cell r="F1252" t="str">
            <v>419100022423</v>
          </cell>
          <cell r="I1252" t="str">
            <v>Y</v>
          </cell>
          <cell r="J1252" t="str">
            <v>Y</v>
          </cell>
          <cell r="K1252" t="str">
            <v>Y</v>
          </cell>
          <cell r="L1252" t="str">
            <v>Y</v>
          </cell>
          <cell r="M1252" t="str">
            <v>Y</v>
          </cell>
          <cell r="O1252" t="str">
            <v>LCS101</v>
          </cell>
          <cell r="Q1252" t="str">
            <v>CWA-LCS101</v>
          </cell>
          <cell r="R1252" t="str">
            <v>FADI CHOUERI</v>
          </cell>
          <cell r="S1252" t="str">
            <v>FADI.CHOUERI@MANWIN.COM</v>
          </cell>
        </row>
        <row r="1253">
          <cell r="F1253" t="str">
            <v>419100022423</v>
          </cell>
          <cell r="I1253" t="str">
            <v>Y</v>
          </cell>
          <cell r="J1253" t="str">
            <v>Y</v>
          </cell>
          <cell r="K1253" t="str">
            <v>Y</v>
          </cell>
          <cell r="L1253" t="str">
            <v>Y</v>
          </cell>
          <cell r="M1253" t="str">
            <v>Y</v>
          </cell>
          <cell r="O1253" t="str">
            <v>LCS101</v>
          </cell>
          <cell r="Q1253" t="str">
            <v>CWA-LCS101</v>
          </cell>
          <cell r="R1253" t="str">
            <v>FADI CHOUERI</v>
          </cell>
          <cell r="S1253" t="str">
            <v>FADI.CHOUERI@MANWIN.COM</v>
          </cell>
        </row>
        <row r="1254">
          <cell r="F1254" t="str">
            <v>419100022423</v>
          </cell>
          <cell r="I1254" t="str">
            <v>Y</v>
          </cell>
          <cell r="J1254" t="str">
            <v>Y</v>
          </cell>
          <cell r="K1254" t="str">
            <v>Y</v>
          </cell>
          <cell r="L1254" t="str">
            <v>Y</v>
          </cell>
          <cell r="M1254" t="str">
            <v>Y</v>
          </cell>
          <cell r="O1254" t="str">
            <v>LCS101</v>
          </cell>
          <cell r="Q1254" t="str">
            <v>CWA-LCS101</v>
          </cell>
          <cell r="R1254" t="str">
            <v>FADI CHOUERI</v>
          </cell>
          <cell r="S1254" t="str">
            <v>FADI.CHOUERI@MANWIN.COM</v>
          </cell>
        </row>
        <row r="1255">
          <cell r="F1255" t="str">
            <v>419100022423</v>
          </cell>
          <cell r="I1255" t="str">
            <v>Y</v>
          </cell>
          <cell r="J1255" t="str">
            <v>Y</v>
          </cell>
          <cell r="K1255" t="str">
            <v>Y</v>
          </cell>
          <cell r="L1255" t="str">
            <v>Y</v>
          </cell>
          <cell r="M1255" t="str">
            <v>Y</v>
          </cell>
          <cell r="O1255" t="str">
            <v>LCS101</v>
          </cell>
          <cell r="Q1255" t="str">
            <v>CWA-LCS101</v>
          </cell>
          <cell r="R1255" t="str">
            <v>FADI CHOUERI</v>
          </cell>
          <cell r="S1255" t="str">
            <v>FADI.CHOUERI@MANWIN.COM</v>
          </cell>
        </row>
        <row r="1256">
          <cell r="F1256" t="str">
            <v>419100022423</v>
          </cell>
          <cell r="I1256" t="str">
            <v>Y</v>
          </cell>
          <cell r="J1256" t="str">
            <v>Y</v>
          </cell>
          <cell r="K1256" t="str">
            <v>Y</v>
          </cell>
          <cell r="L1256" t="str">
            <v>Y</v>
          </cell>
          <cell r="M1256" t="str">
            <v>Y</v>
          </cell>
          <cell r="O1256" t="str">
            <v>LCS101</v>
          </cell>
          <cell r="Q1256" t="str">
            <v>CWA-LCS101</v>
          </cell>
          <cell r="R1256" t="str">
            <v>FADI CHOUERI</v>
          </cell>
          <cell r="S1256" t="str">
            <v>FADI.CHOUERI@MANWIN.COM</v>
          </cell>
        </row>
        <row r="1257">
          <cell r="F1257" t="str">
            <v>419100022423</v>
          </cell>
          <cell r="I1257" t="str">
            <v>Y</v>
          </cell>
          <cell r="J1257" t="str">
            <v>Y</v>
          </cell>
          <cell r="K1257" t="str">
            <v>Y</v>
          </cell>
          <cell r="L1257" t="str">
            <v>Y</v>
          </cell>
          <cell r="M1257" t="str">
            <v>Y</v>
          </cell>
          <cell r="O1257" t="str">
            <v>LCS101</v>
          </cell>
          <cell r="Q1257" t="str">
            <v>CWA-LCS101</v>
          </cell>
          <cell r="R1257" t="str">
            <v>FADI CHOUERI</v>
          </cell>
          <cell r="S1257" t="str">
            <v>FADI.CHOUERI@MANWIN.COM</v>
          </cell>
        </row>
        <row r="1258">
          <cell r="F1258" t="str">
            <v>419100022423</v>
          </cell>
          <cell r="I1258" t="str">
            <v>Y</v>
          </cell>
          <cell r="J1258" t="str">
            <v>Y</v>
          </cell>
          <cell r="K1258" t="str">
            <v>Y</v>
          </cell>
          <cell r="L1258" t="str">
            <v>Y</v>
          </cell>
          <cell r="M1258" t="str">
            <v>Y</v>
          </cell>
          <cell r="O1258" t="str">
            <v>LCS101</v>
          </cell>
          <cell r="Q1258" t="str">
            <v>CWA-LCS101</v>
          </cell>
          <cell r="R1258" t="str">
            <v>FADI CHOUERI</v>
          </cell>
          <cell r="S1258" t="str">
            <v>FADI.CHOUERI@MANWIN.COM</v>
          </cell>
        </row>
        <row r="1259">
          <cell r="F1259" t="str">
            <v>419100022423</v>
          </cell>
          <cell r="I1259" t="str">
            <v>Y</v>
          </cell>
          <cell r="J1259" t="str">
            <v>Y</v>
          </cell>
          <cell r="K1259" t="str">
            <v>Y</v>
          </cell>
          <cell r="L1259" t="str">
            <v>Y</v>
          </cell>
          <cell r="M1259" t="str">
            <v>Y</v>
          </cell>
          <cell r="O1259" t="str">
            <v>LCS101</v>
          </cell>
          <cell r="Q1259" t="str">
            <v>CWA-LCS101</v>
          </cell>
          <cell r="R1259" t="str">
            <v>FADI CHOUERI</v>
          </cell>
          <cell r="S1259" t="str">
            <v>FADI.CHOUERI@MANWIN.COM</v>
          </cell>
        </row>
        <row r="1260">
          <cell r="F1260" t="str">
            <v>419100022423</v>
          </cell>
          <cell r="I1260" t="str">
            <v>Y</v>
          </cell>
          <cell r="J1260" t="str">
            <v>Y</v>
          </cell>
          <cell r="K1260" t="str">
            <v>Y</v>
          </cell>
          <cell r="L1260" t="str">
            <v>Y</v>
          </cell>
          <cell r="M1260" t="str">
            <v>Y</v>
          </cell>
          <cell r="O1260" t="str">
            <v>LCS101</v>
          </cell>
          <cell r="Q1260" t="str">
            <v>CWA-LCS101</v>
          </cell>
          <cell r="R1260" t="str">
            <v>FADI CHOUERI</v>
          </cell>
          <cell r="S1260" t="str">
            <v>FADI.CHOUERI@MANWIN.COM</v>
          </cell>
        </row>
        <row r="1261">
          <cell r="F1261" t="str">
            <v>419100022423</v>
          </cell>
          <cell r="I1261" t="str">
            <v>Y</v>
          </cell>
          <cell r="J1261" t="str">
            <v>Y</v>
          </cell>
          <cell r="K1261" t="str">
            <v>Y</v>
          </cell>
          <cell r="L1261" t="str">
            <v>Y</v>
          </cell>
          <cell r="M1261" t="str">
            <v>Y</v>
          </cell>
          <cell r="O1261" t="str">
            <v>LCS101</v>
          </cell>
          <cell r="Q1261" t="str">
            <v>CWA-LCS101</v>
          </cell>
          <cell r="R1261" t="str">
            <v>FADI CHOUERI</v>
          </cell>
          <cell r="S1261" t="str">
            <v>FADI.CHOUERI@MANWIN.COM</v>
          </cell>
        </row>
        <row r="1262">
          <cell r="F1262" t="str">
            <v>419100022423</v>
          </cell>
          <cell r="I1262" t="str">
            <v>Y</v>
          </cell>
          <cell r="J1262" t="str">
            <v>Y</v>
          </cell>
          <cell r="K1262" t="str">
            <v>Y</v>
          </cell>
          <cell r="L1262" t="str">
            <v>Y</v>
          </cell>
          <cell r="M1262" t="str">
            <v>Y</v>
          </cell>
          <cell r="O1262" t="str">
            <v>LCS101</v>
          </cell>
          <cell r="Q1262" t="str">
            <v>CWA-LCS101</v>
          </cell>
          <cell r="R1262" t="str">
            <v>FADI CHOUERI</v>
          </cell>
          <cell r="S1262" t="str">
            <v>FADI.CHOUERI@MANWIN.COM</v>
          </cell>
        </row>
        <row r="1263">
          <cell r="F1263" t="str">
            <v>419100022423</v>
          </cell>
          <cell r="I1263" t="str">
            <v>Y</v>
          </cell>
          <cell r="J1263" t="str">
            <v>Y</v>
          </cell>
          <cell r="K1263" t="str">
            <v>Y</v>
          </cell>
          <cell r="L1263" t="str">
            <v>Y</v>
          </cell>
          <cell r="M1263" t="str">
            <v>Y</v>
          </cell>
          <cell r="O1263" t="str">
            <v>LCS101</v>
          </cell>
          <cell r="Q1263" t="str">
            <v>CWA-LCS101</v>
          </cell>
          <cell r="R1263" t="str">
            <v>FADI CHOUERI</v>
          </cell>
          <cell r="S1263" t="str">
            <v>FADI.CHOUERI@MANWIN.COM</v>
          </cell>
        </row>
        <row r="1264">
          <cell r="F1264" t="str">
            <v>419100022423</v>
          </cell>
          <cell r="I1264" t="str">
            <v>Y</v>
          </cell>
          <cell r="J1264" t="str">
            <v>Y</v>
          </cell>
          <cell r="K1264" t="str">
            <v>Y</v>
          </cell>
          <cell r="L1264" t="str">
            <v>Y</v>
          </cell>
          <cell r="M1264" t="str">
            <v>Y</v>
          </cell>
          <cell r="O1264" t="str">
            <v>LCS101</v>
          </cell>
          <cell r="Q1264" t="str">
            <v>CWA-LCS101</v>
          </cell>
          <cell r="R1264" t="str">
            <v>FADI CHOUERI</v>
          </cell>
          <cell r="S1264" t="str">
            <v>FADI.CHOUERI@MANWIN.COM</v>
          </cell>
        </row>
        <row r="1265">
          <cell r="F1265" t="str">
            <v>419100022423</v>
          </cell>
          <cell r="I1265" t="str">
            <v>Y</v>
          </cell>
          <cell r="J1265" t="str">
            <v>Y</v>
          </cell>
          <cell r="K1265" t="str">
            <v>Y</v>
          </cell>
          <cell r="L1265" t="str">
            <v>Y</v>
          </cell>
          <cell r="M1265" t="str">
            <v>Y</v>
          </cell>
          <cell r="O1265" t="str">
            <v>LCS101</v>
          </cell>
          <cell r="Q1265" t="str">
            <v>CWA-LCS101</v>
          </cell>
          <cell r="R1265" t="str">
            <v>FADI CHOUERI</v>
          </cell>
          <cell r="S1265" t="str">
            <v>FADI.CHOUERI@MANWIN.COM</v>
          </cell>
        </row>
        <row r="1266">
          <cell r="F1266" t="str">
            <v>419100022423</v>
          </cell>
          <cell r="I1266" t="str">
            <v>Y</v>
          </cell>
          <cell r="J1266" t="str">
            <v>Y</v>
          </cell>
          <cell r="K1266" t="str">
            <v>Y</v>
          </cell>
          <cell r="L1266" t="str">
            <v>Y</v>
          </cell>
          <cell r="M1266" t="str">
            <v>Y</v>
          </cell>
          <cell r="O1266" t="str">
            <v>LCS101</v>
          </cell>
          <cell r="Q1266" t="str">
            <v>CWA-LCS101</v>
          </cell>
          <cell r="R1266" t="str">
            <v>FADI CHOUERI</v>
          </cell>
          <cell r="S1266" t="str">
            <v>FADI.CHOUERI@MANWIN.COM</v>
          </cell>
        </row>
        <row r="1267">
          <cell r="F1267" t="str">
            <v>419100022423</v>
          </cell>
          <cell r="I1267" t="str">
            <v>Y</v>
          </cell>
          <cell r="J1267" t="str">
            <v>Y</v>
          </cell>
          <cell r="K1267" t="str">
            <v>Y</v>
          </cell>
          <cell r="L1267" t="str">
            <v>Y</v>
          </cell>
          <cell r="M1267" t="str">
            <v>Y</v>
          </cell>
          <cell r="O1267" t="str">
            <v>LCS101</v>
          </cell>
          <cell r="Q1267" t="str">
            <v>CWA-LCS101</v>
          </cell>
          <cell r="R1267" t="str">
            <v>FADI CHOUERI</v>
          </cell>
          <cell r="S1267" t="str">
            <v>FADI.CHOUERI@MANWIN.COM</v>
          </cell>
        </row>
        <row r="1268">
          <cell r="F1268" t="str">
            <v>419100022423</v>
          </cell>
          <cell r="I1268" t="str">
            <v>Y</v>
          </cell>
          <cell r="J1268" t="str">
            <v>Y</v>
          </cell>
          <cell r="K1268" t="str">
            <v>Y</v>
          </cell>
          <cell r="L1268" t="str">
            <v>Y</v>
          </cell>
          <cell r="M1268" t="str">
            <v>Y</v>
          </cell>
          <cell r="O1268" t="str">
            <v>LCS101</v>
          </cell>
          <cell r="Q1268" t="str">
            <v>CWA-LCS101</v>
          </cell>
          <cell r="R1268" t="str">
            <v>FADI CHOUERI</v>
          </cell>
          <cell r="S1268" t="str">
            <v>FADI.CHOUERI@MANWIN.COM</v>
          </cell>
        </row>
        <row r="1269">
          <cell r="F1269" t="str">
            <v>419100022423</v>
          </cell>
          <cell r="I1269" t="str">
            <v>Y</v>
          </cell>
          <cell r="J1269" t="str">
            <v>Y</v>
          </cell>
          <cell r="K1269" t="str">
            <v>Y</v>
          </cell>
          <cell r="L1269" t="str">
            <v>Y</v>
          </cell>
          <cell r="M1269" t="str">
            <v>Y</v>
          </cell>
          <cell r="O1269" t="str">
            <v>LCS101</v>
          </cell>
          <cell r="Q1269" t="str">
            <v>CWA-LCS101</v>
          </cell>
          <cell r="R1269" t="str">
            <v>FADI CHOUERI</v>
          </cell>
          <cell r="S1269" t="str">
            <v>FADI.CHOUERI@MANWIN.COM</v>
          </cell>
        </row>
        <row r="1270">
          <cell r="F1270" t="str">
            <v>419100022423</v>
          </cell>
          <cell r="I1270" t="str">
            <v>Y</v>
          </cell>
          <cell r="J1270" t="str">
            <v>Y</v>
          </cell>
          <cell r="K1270" t="str">
            <v>Y</v>
          </cell>
          <cell r="L1270" t="str">
            <v>Y</v>
          </cell>
          <cell r="M1270" t="str">
            <v>Y</v>
          </cell>
          <cell r="O1270" t="str">
            <v>LCS101</v>
          </cell>
          <cell r="Q1270" t="str">
            <v>CWA-LCS101</v>
          </cell>
          <cell r="R1270" t="str">
            <v>FADI CHOUERI</v>
          </cell>
          <cell r="S1270" t="str">
            <v>FADI.CHOUERI@MANWIN.COM</v>
          </cell>
        </row>
        <row r="1271">
          <cell r="F1271" t="str">
            <v>419100022423</v>
          </cell>
          <cell r="I1271" t="str">
            <v>Y</v>
          </cell>
          <cell r="J1271" t="str">
            <v>Y</v>
          </cell>
          <cell r="K1271" t="str">
            <v>Y</v>
          </cell>
          <cell r="L1271" t="str">
            <v>Y</v>
          </cell>
          <cell r="M1271" t="str">
            <v>Y</v>
          </cell>
          <cell r="O1271" t="str">
            <v>LCS101</v>
          </cell>
          <cell r="Q1271" t="str">
            <v>CWA-LCS101</v>
          </cell>
          <cell r="R1271" t="str">
            <v>FADI CHOUERI</v>
          </cell>
          <cell r="S1271" t="str">
            <v>FADI.CHOUERI@MANWIN.COM</v>
          </cell>
        </row>
        <row r="1272">
          <cell r="F1272" t="str">
            <v>419100022423</v>
          </cell>
          <cell r="I1272" t="str">
            <v>Y</v>
          </cell>
          <cell r="J1272" t="str">
            <v>Y</v>
          </cell>
          <cell r="K1272" t="str">
            <v>Y</v>
          </cell>
          <cell r="L1272" t="str">
            <v>Y</v>
          </cell>
          <cell r="M1272" t="str">
            <v>Y</v>
          </cell>
          <cell r="O1272" t="str">
            <v>LCS101</v>
          </cell>
          <cell r="Q1272" t="str">
            <v>CWA-LCS101</v>
          </cell>
          <cell r="R1272" t="str">
            <v>FADI CHOUERI</v>
          </cell>
          <cell r="S1272" t="str">
            <v>FADI.CHOUERI@MANWIN.COM</v>
          </cell>
        </row>
        <row r="1273">
          <cell r="F1273" t="str">
            <v>419100022423</v>
          </cell>
          <cell r="I1273" t="str">
            <v>Y</v>
          </cell>
          <cell r="J1273" t="str">
            <v>Y</v>
          </cell>
          <cell r="K1273" t="str">
            <v>Y</v>
          </cell>
          <cell r="L1273" t="str">
            <v>Y</v>
          </cell>
          <cell r="M1273" t="str">
            <v>Y</v>
          </cell>
          <cell r="O1273" t="str">
            <v>LCS101</v>
          </cell>
          <cell r="Q1273" t="str">
            <v>CWA-LCS101</v>
          </cell>
          <cell r="R1273" t="str">
            <v>FADI CHOUERI</v>
          </cell>
          <cell r="S1273" t="str">
            <v>FADI.CHOUERI@MANWIN.COM</v>
          </cell>
        </row>
        <row r="1274">
          <cell r="F1274" t="str">
            <v>419100022423</v>
          </cell>
          <cell r="I1274" t="str">
            <v>Y</v>
          </cell>
          <cell r="J1274" t="str">
            <v>Y</v>
          </cell>
          <cell r="K1274" t="str">
            <v>Y</v>
          </cell>
          <cell r="L1274" t="str">
            <v>Y</v>
          </cell>
          <cell r="M1274" t="str">
            <v>Y</v>
          </cell>
          <cell r="O1274" t="str">
            <v>LCS101</v>
          </cell>
          <cell r="Q1274" t="str">
            <v>CWA-LCS101</v>
          </cell>
          <cell r="R1274" t="str">
            <v>FADI CHOUERI</v>
          </cell>
          <cell r="S1274" t="str">
            <v>FADI.CHOUERI@MANWIN.COM</v>
          </cell>
        </row>
        <row r="1275">
          <cell r="F1275" t="str">
            <v>419100022423</v>
          </cell>
          <cell r="I1275" t="str">
            <v>Y</v>
          </cell>
          <cell r="J1275" t="str">
            <v>Y</v>
          </cell>
          <cell r="K1275" t="str">
            <v>Y</v>
          </cell>
          <cell r="L1275" t="str">
            <v>Y</v>
          </cell>
          <cell r="M1275" t="str">
            <v>Y</v>
          </cell>
          <cell r="O1275" t="str">
            <v>LCS101</v>
          </cell>
          <cell r="Q1275" t="str">
            <v>CWA-LCS101</v>
          </cell>
          <cell r="R1275" t="str">
            <v>FADI CHOUERI</v>
          </cell>
          <cell r="S1275" t="str">
            <v>FADI.CHOUERI@MANWIN.COM</v>
          </cell>
        </row>
        <row r="1276">
          <cell r="F1276" t="str">
            <v>419100022423</v>
          </cell>
          <cell r="I1276" t="str">
            <v>Y</v>
          </cell>
          <cell r="J1276" t="str">
            <v>Y</v>
          </cell>
          <cell r="K1276" t="str">
            <v>Y</v>
          </cell>
          <cell r="L1276" t="str">
            <v>Y</v>
          </cell>
          <cell r="M1276" t="str">
            <v>Y</v>
          </cell>
          <cell r="O1276" t="str">
            <v>LCS101</v>
          </cell>
          <cell r="Q1276" t="str">
            <v>CWA-LCS101</v>
          </cell>
          <cell r="R1276" t="str">
            <v>FADI CHOUERI</v>
          </cell>
          <cell r="S1276" t="str">
            <v>FADI.CHOUERI@MANWIN.COM</v>
          </cell>
        </row>
        <row r="1277">
          <cell r="F1277" t="str">
            <v>419100022423</v>
          </cell>
          <cell r="I1277" t="str">
            <v>Y</v>
          </cell>
          <cell r="J1277" t="str">
            <v>Y</v>
          </cell>
          <cell r="K1277" t="str">
            <v>Y</v>
          </cell>
          <cell r="L1277" t="str">
            <v>Y</v>
          </cell>
          <cell r="M1277" t="str">
            <v>Y</v>
          </cell>
          <cell r="O1277" t="str">
            <v>LCS101</v>
          </cell>
          <cell r="Q1277" t="str">
            <v>CWA-LCS101</v>
          </cell>
          <cell r="R1277" t="str">
            <v>FADI CHOUERI</v>
          </cell>
          <cell r="S1277" t="str">
            <v>FADI.CHOUERI@MANWIN.COM</v>
          </cell>
        </row>
        <row r="1278">
          <cell r="F1278" t="str">
            <v>419100022423</v>
          </cell>
          <cell r="I1278" t="str">
            <v>Y</v>
          </cell>
          <cell r="J1278" t="str">
            <v>Y</v>
          </cell>
          <cell r="K1278" t="str">
            <v>Y</v>
          </cell>
          <cell r="L1278" t="str">
            <v>Y</v>
          </cell>
          <cell r="M1278" t="str">
            <v>Y</v>
          </cell>
          <cell r="O1278" t="str">
            <v>LCS101</v>
          </cell>
          <cell r="Q1278" t="str">
            <v>CWA-LCS101</v>
          </cell>
          <cell r="R1278" t="str">
            <v>FADI CHOUERI</v>
          </cell>
          <cell r="S1278" t="str">
            <v>FADI.CHOUERI@MANWIN.COM</v>
          </cell>
        </row>
        <row r="1279">
          <cell r="F1279" t="str">
            <v>419100022423</v>
          </cell>
          <cell r="I1279" t="str">
            <v>Y</v>
          </cell>
          <cell r="J1279" t="str">
            <v>Y</v>
          </cell>
          <cell r="K1279" t="str">
            <v>Y</v>
          </cell>
          <cell r="L1279" t="str">
            <v>Y</v>
          </cell>
          <cell r="M1279" t="str">
            <v>Y</v>
          </cell>
          <cell r="O1279" t="str">
            <v>LCS101</v>
          </cell>
          <cell r="Q1279" t="str">
            <v>CWA-LCS101</v>
          </cell>
          <cell r="R1279" t="str">
            <v>FADI CHOUERI</v>
          </cell>
          <cell r="S1279" t="str">
            <v>FADI.CHOUERI@MANWIN.COM</v>
          </cell>
        </row>
        <row r="1280">
          <cell r="F1280" t="str">
            <v>419100022423</v>
          </cell>
          <cell r="I1280" t="str">
            <v>Y</v>
          </cell>
          <cell r="J1280" t="str">
            <v>Y</v>
          </cell>
          <cell r="K1280" t="str">
            <v>Y</v>
          </cell>
          <cell r="L1280" t="str">
            <v>Y</v>
          </cell>
          <cell r="M1280" t="str">
            <v>Y</v>
          </cell>
          <cell r="O1280" t="str">
            <v>LCS101</v>
          </cell>
          <cell r="Q1280" t="str">
            <v>CWA-LCS101</v>
          </cell>
          <cell r="R1280" t="str">
            <v>FADI CHOUERI</v>
          </cell>
          <cell r="S1280" t="str">
            <v>FADI.CHOUERI@MANWIN.COM</v>
          </cell>
        </row>
        <row r="1281">
          <cell r="F1281" t="str">
            <v>419100022423</v>
          </cell>
          <cell r="I1281" t="str">
            <v>Y</v>
          </cell>
          <cell r="J1281" t="str">
            <v>Y</v>
          </cell>
          <cell r="K1281" t="str">
            <v>Y</v>
          </cell>
          <cell r="L1281" t="str">
            <v>Y</v>
          </cell>
          <cell r="M1281" t="str">
            <v>Y</v>
          </cell>
          <cell r="O1281" t="str">
            <v>LCS101</v>
          </cell>
          <cell r="Q1281" t="str">
            <v>CWA-LCS101</v>
          </cell>
          <cell r="R1281" t="str">
            <v>FADI CHOUERI</v>
          </cell>
          <cell r="S1281" t="str">
            <v>FADI.CHOUERI@MANWIN.COM</v>
          </cell>
        </row>
        <row r="1282">
          <cell r="F1282" t="str">
            <v>419100022423</v>
          </cell>
          <cell r="I1282" t="str">
            <v>Y</v>
          </cell>
          <cell r="J1282" t="str">
            <v>Y</v>
          </cell>
          <cell r="K1282" t="str">
            <v>Y</v>
          </cell>
          <cell r="L1282" t="str">
            <v>Y</v>
          </cell>
          <cell r="M1282" t="str">
            <v>Y</v>
          </cell>
          <cell r="O1282" t="str">
            <v>LCS101</v>
          </cell>
          <cell r="Q1282" t="str">
            <v>CWA-LCS101</v>
          </cell>
          <cell r="R1282" t="str">
            <v>FADI CHOUERI</v>
          </cell>
          <cell r="S1282" t="str">
            <v>FADI.CHOUERI@MANWIN.COM</v>
          </cell>
        </row>
        <row r="1283">
          <cell r="F1283" t="str">
            <v>419100022423</v>
          </cell>
          <cell r="I1283" t="str">
            <v>Y</v>
          </cell>
          <cell r="J1283" t="str">
            <v>Y</v>
          </cell>
          <cell r="K1283" t="str">
            <v>Y</v>
          </cell>
          <cell r="L1283" t="str">
            <v>Y</v>
          </cell>
          <cell r="M1283" t="str">
            <v>Y</v>
          </cell>
          <cell r="O1283" t="str">
            <v>LCS101</v>
          </cell>
          <cell r="Q1283" t="str">
            <v>CWA-LCS101</v>
          </cell>
          <cell r="R1283" t="str">
            <v>FADI CHOUERI</v>
          </cell>
          <cell r="S1283" t="str">
            <v>FADI.CHOUERI@MANWIN.COM</v>
          </cell>
        </row>
        <row r="1284">
          <cell r="F1284" t="str">
            <v>419100022423</v>
          </cell>
          <cell r="I1284" t="str">
            <v>Y</v>
          </cell>
          <cell r="J1284" t="str">
            <v>Y</v>
          </cell>
          <cell r="K1284" t="str">
            <v>Y</v>
          </cell>
          <cell r="L1284" t="str">
            <v>Y</v>
          </cell>
          <cell r="M1284" t="str">
            <v>Y</v>
          </cell>
          <cell r="O1284" t="str">
            <v>LCS101</v>
          </cell>
          <cell r="Q1284" t="str">
            <v>CWA-LCS101</v>
          </cell>
          <cell r="R1284" t="str">
            <v>FADI CHOUERI</v>
          </cell>
          <cell r="S1284" t="str">
            <v>FADI.CHOUERI@MANWIN.COM</v>
          </cell>
        </row>
        <row r="1285">
          <cell r="F1285" t="str">
            <v>419100022423</v>
          </cell>
          <cell r="I1285" t="str">
            <v>Y</v>
          </cell>
          <cell r="J1285" t="str">
            <v>Y</v>
          </cell>
          <cell r="K1285" t="str">
            <v>Y</v>
          </cell>
          <cell r="L1285" t="str">
            <v>Y</v>
          </cell>
          <cell r="M1285" t="str">
            <v>Y</v>
          </cell>
          <cell r="O1285" t="str">
            <v>LCS101</v>
          </cell>
          <cell r="Q1285" t="str">
            <v>CWA-LCS101</v>
          </cell>
          <cell r="R1285" t="str">
            <v>FADI CHOUERI</v>
          </cell>
          <cell r="S1285" t="str">
            <v>FADI.CHOUERI@MANWIN.COM</v>
          </cell>
        </row>
        <row r="1286">
          <cell r="F1286" t="str">
            <v>419100022423</v>
          </cell>
          <cell r="I1286" t="str">
            <v>Y</v>
          </cell>
          <cell r="J1286" t="str">
            <v>Y</v>
          </cell>
          <cell r="K1286" t="str">
            <v>Y</v>
          </cell>
          <cell r="L1286" t="str">
            <v>Y</v>
          </cell>
          <cell r="M1286" t="str">
            <v>Y</v>
          </cell>
          <cell r="O1286" t="str">
            <v>LCS101</v>
          </cell>
          <cell r="Q1286" t="str">
            <v>CWA-LCS101</v>
          </cell>
          <cell r="R1286" t="str">
            <v>FADI CHOUERI</v>
          </cell>
          <cell r="S1286" t="str">
            <v>FADI.CHOUERI@MANWIN.COM</v>
          </cell>
        </row>
        <row r="1287">
          <cell r="F1287" t="str">
            <v>419100022423</v>
          </cell>
          <cell r="I1287" t="str">
            <v>Y</v>
          </cell>
          <cell r="J1287" t="str">
            <v>Y</v>
          </cell>
          <cell r="K1287" t="str">
            <v>Y</v>
          </cell>
          <cell r="L1287" t="str">
            <v>Y</v>
          </cell>
          <cell r="M1287" t="str">
            <v>Y</v>
          </cell>
          <cell r="O1287" t="str">
            <v>LCS101</v>
          </cell>
          <cell r="Q1287" t="str">
            <v>CWA-LCS101</v>
          </cell>
          <cell r="R1287" t="str">
            <v>FADI CHOUERI</v>
          </cell>
          <cell r="S1287" t="str">
            <v>FADI.CHOUERI@MANWIN.COM</v>
          </cell>
        </row>
        <row r="1288">
          <cell r="F1288" t="str">
            <v>419100022423</v>
          </cell>
          <cell r="I1288" t="str">
            <v>Y</v>
          </cell>
          <cell r="J1288" t="str">
            <v>Y</v>
          </cell>
          <cell r="K1288" t="str">
            <v>Y</v>
          </cell>
          <cell r="L1288" t="str">
            <v>Y</v>
          </cell>
          <cell r="M1288" t="str">
            <v>Y</v>
          </cell>
          <cell r="O1288" t="str">
            <v>LCS101</v>
          </cell>
          <cell r="Q1288" t="str">
            <v>CWA-LCS101</v>
          </cell>
          <cell r="R1288" t="str">
            <v>FADI CHOUERI</v>
          </cell>
          <cell r="S1288" t="str">
            <v>FADI.CHOUERI@MANWIN.COM</v>
          </cell>
        </row>
        <row r="1289">
          <cell r="F1289" t="str">
            <v>419100022423</v>
          </cell>
          <cell r="I1289" t="str">
            <v>Y</v>
          </cell>
          <cell r="J1289" t="str">
            <v>Y</v>
          </cell>
          <cell r="K1289" t="str">
            <v>Y</v>
          </cell>
          <cell r="L1289" t="str">
            <v>Y</v>
          </cell>
          <cell r="M1289" t="str">
            <v>Y</v>
          </cell>
          <cell r="O1289" t="str">
            <v>LCS101</v>
          </cell>
          <cell r="Q1289" t="str">
            <v>CWA-LCS101</v>
          </cell>
          <cell r="R1289" t="str">
            <v>FADI CHOUERI</v>
          </cell>
          <cell r="S1289" t="str">
            <v>FADI.CHOUERI@MANWIN.COM</v>
          </cell>
        </row>
        <row r="1290">
          <cell r="F1290" t="str">
            <v>419100022423</v>
          </cell>
          <cell r="I1290" t="str">
            <v>Y</v>
          </cell>
          <cell r="J1290" t="str">
            <v>Y</v>
          </cell>
          <cell r="K1290" t="str">
            <v>Y</v>
          </cell>
          <cell r="L1290" t="str">
            <v>Y</v>
          </cell>
          <cell r="M1290" t="str">
            <v>Y</v>
          </cell>
          <cell r="O1290" t="str">
            <v>LCS101</v>
          </cell>
          <cell r="Q1290" t="str">
            <v>CWA-LCS101</v>
          </cell>
          <cell r="R1290" t="str">
            <v>FADI CHOUERI</v>
          </cell>
          <cell r="S1290" t="str">
            <v>FADI.CHOUERI@MANWIN.COM</v>
          </cell>
        </row>
        <row r="1291">
          <cell r="F1291" t="str">
            <v>419100022423</v>
          </cell>
          <cell r="I1291" t="str">
            <v>Y</v>
          </cell>
          <cell r="J1291" t="str">
            <v>Y</v>
          </cell>
          <cell r="K1291" t="str">
            <v>Y</v>
          </cell>
          <cell r="L1291" t="str">
            <v>Y</v>
          </cell>
          <cell r="M1291" t="str">
            <v>Y</v>
          </cell>
          <cell r="O1291" t="str">
            <v>LCS101</v>
          </cell>
          <cell r="Q1291" t="str">
            <v>CWA-LCS101</v>
          </cell>
          <cell r="R1291" t="str">
            <v>FADI CHOUERI</v>
          </cell>
          <cell r="S1291" t="str">
            <v>FADI.CHOUERI@MANWIN.COM</v>
          </cell>
        </row>
        <row r="1292">
          <cell r="F1292" t="str">
            <v>419100022423</v>
          </cell>
          <cell r="I1292" t="str">
            <v>Y</v>
          </cell>
          <cell r="J1292" t="str">
            <v>Y</v>
          </cell>
          <cell r="K1292" t="str">
            <v>Y</v>
          </cell>
          <cell r="L1292" t="str">
            <v>Y</v>
          </cell>
          <cell r="M1292" t="str">
            <v>Y</v>
          </cell>
          <cell r="O1292" t="str">
            <v>LCS101</v>
          </cell>
          <cell r="Q1292" t="str">
            <v>CWA-LCS101</v>
          </cell>
          <cell r="R1292" t="str">
            <v>FADI CHOUERI</v>
          </cell>
          <cell r="S1292" t="str">
            <v>FADI.CHOUERI@MANWIN.COM</v>
          </cell>
        </row>
        <row r="1293">
          <cell r="F1293" t="str">
            <v>419100022423</v>
          </cell>
          <cell r="I1293" t="str">
            <v>Y</v>
          </cell>
          <cell r="J1293" t="str">
            <v>Y</v>
          </cell>
          <cell r="K1293" t="str">
            <v>Y</v>
          </cell>
          <cell r="L1293" t="str">
            <v>Y</v>
          </cell>
          <cell r="M1293" t="str">
            <v>Y</v>
          </cell>
          <cell r="O1293" t="str">
            <v>LCS101</v>
          </cell>
          <cell r="Q1293" t="str">
            <v>CWA-LCS101</v>
          </cell>
          <cell r="R1293" t="str">
            <v>FADI CHOUERI</v>
          </cell>
          <cell r="S1293" t="str">
            <v>FADI.CHOUERI@MANWIN.COM</v>
          </cell>
        </row>
        <row r="1294">
          <cell r="F1294" t="str">
            <v>419100022423</v>
          </cell>
          <cell r="I1294" t="str">
            <v>Y</v>
          </cell>
          <cell r="J1294" t="str">
            <v>Y</v>
          </cell>
          <cell r="K1294" t="str">
            <v>Y</v>
          </cell>
          <cell r="L1294" t="str">
            <v>Y</v>
          </cell>
          <cell r="M1294" t="str">
            <v>Y</v>
          </cell>
          <cell r="O1294" t="str">
            <v>LCS101</v>
          </cell>
          <cell r="Q1294" t="str">
            <v>CWA-LCS101</v>
          </cell>
          <cell r="R1294" t="str">
            <v>FADI CHOUERI</v>
          </cell>
          <cell r="S1294" t="str">
            <v>FADI.CHOUERI@MANWIN.COM</v>
          </cell>
        </row>
        <row r="1295">
          <cell r="F1295" t="str">
            <v>419100022423</v>
          </cell>
          <cell r="I1295" t="str">
            <v>Y</v>
          </cell>
          <cell r="J1295" t="str">
            <v>Y</v>
          </cell>
          <cell r="K1295" t="str">
            <v>Y</v>
          </cell>
          <cell r="L1295" t="str">
            <v>Y</v>
          </cell>
          <cell r="M1295" t="str">
            <v>Y</v>
          </cell>
          <cell r="O1295" t="str">
            <v>LCS101</v>
          </cell>
          <cell r="Q1295" t="str">
            <v>CWA-LCS101</v>
          </cell>
          <cell r="R1295" t="str">
            <v>FADI CHOUERI</v>
          </cell>
          <cell r="S1295" t="str">
            <v>FADI.CHOUERI@MANWIN.COM</v>
          </cell>
        </row>
        <row r="1296">
          <cell r="F1296" t="str">
            <v>419100022423</v>
          </cell>
          <cell r="I1296" t="str">
            <v>Y</v>
          </cell>
          <cell r="J1296" t="str">
            <v>Y</v>
          </cell>
          <cell r="K1296" t="str">
            <v>Y</v>
          </cell>
          <cell r="L1296" t="str">
            <v>Y</v>
          </cell>
          <cell r="M1296" t="str">
            <v>Y</v>
          </cell>
          <cell r="O1296" t="str">
            <v>LCS101</v>
          </cell>
          <cell r="Q1296" t="str">
            <v>CWA-LCS101</v>
          </cell>
          <cell r="R1296" t="str">
            <v>FADI CHOUERI</v>
          </cell>
          <cell r="S1296" t="str">
            <v>FADI.CHOUERI@MANWIN.COM</v>
          </cell>
        </row>
        <row r="1297">
          <cell r="F1297" t="str">
            <v>419100022423</v>
          </cell>
          <cell r="I1297" t="str">
            <v>Y</v>
          </cell>
          <cell r="J1297" t="str">
            <v>Y</v>
          </cell>
          <cell r="K1297" t="str">
            <v>Y</v>
          </cell>
          <cell r="L1297" t="str">
            <v>Y</v>
          </cell>
          <cell r="M1297" t="str">
            <v>Y</v>
          </cell>
          <cell r="O1297" t="str">
            <v>LCS101</v>
          </cell>
          <cell r="Q1297" t="str">
            <v>CWA-LCS101</v>
          </cell>
          <cell r="R1297" t="str">
            <v>FADI CHOUERI</v>
          </cell>
          <cell r="S1297" t="str">
            <v>FADI.CHOUERI@MANWIN.COM</v>
          </cell>
        </row>
        <row r="1298">
          <cell r="F1298" t="str">
            <v>419100022423</v>
          </cell>
          <cell r="I1298" t="str">
            <v>Y</v>
          </cell>
          <cell r="J1298" t="str">
            <v>Y</v>
          </cell>
          <cell r="K1298" t="str">
            <v>Y</v>
          </cell>
          <cell r="L1298" t="str">
            <v>Y</v>
          </cell>
          <cell r="M1298" t="str">
            <v>Y</v>
          </cell>
          <cell r="O1298" t="str">
            <v>LCS101</v>
          </cell>
          <cell r="Q1298" t="str">
            <v>CWA-LCS101</v>
          </cell>
          <cell r="R1298" t="str">
            <v>FADI CHOUERI</v>
          </cell>
          <cell r="S1298" t="str">
            <v>FADI.CHOUERI@MANWIN.COM</v>
          </cell>
        </row>
        <row r="1299">
          <cell r="F1299" t="str">
            <v>419100022423</v>
          </cell>
          <cell r="I1299" t="str">
            <v>Y</v>
          </cell>
          <cell r="J1299" t="str">
            <v>Y</v>
          </cell>
          <cell r="K1299" t="str">
            <v>Y</v>
          </cell>
          <cell r="L1299" t="str">
            <v>Y</v>
          </cell>
          <cell r="M1299" t="str">
            <v>Y</v>
          </cell>
          <cell r="O1299" t="str">
            <v>LCS101</v>
          </cell>
          <cell r="Q1299" t="str">
            <v>CWA-LCS101</v>
          </cell>
          <cell r="R1299" t="str">
            <v>FADI CHOUERI</v>
          </cell>
          <cell r="S1299" t="str">
            <v>FADI.CHOUERI@MANWIN.COM</v>
          </cell>
        </row>
        <row r="1300">
          <cell r="F1300" t="str">
            <v>419100022423</v>
          </cell>
          <cell r="I1300" t="str">
            <v>Y</v>
          </cell>
          <cell r="J1300" t="str">
            <v>Y</v>
          </cell>
          <cell r="K1300" t="str">
            <v>Y</v>
          </cell>
          <cell r="L1300" t="str">
            <v>Y</v>
          </cell>
          <cell r="M1300" t="str">
            <v>Y</v>
          </cell>
          <cell r="O1300" t="str">
            <v>LCS101</v>
          </cell>
          <cell r="Q1300" t="str">
            <v>CWA-LCS101</v>
          </cell>
          <cell r="R1300" t="str">
            <v>FADI CHOUERI</v>
          </cell>
          <cell r="S1300" t="str">
            <v>FADI.CHOUERI@MANWIN.COM</v>
          </cell>
        </row>
        <row r="1301">
          <cell r="F1301" t="str">
            <v>419100022423</v>
          </cell>
          <cell r="I1301" t="str">
            <v>Y</v>
          </cell>
          <cell r="J1301" t="str">
            <v>Y</v>
          </cell>
          <cell r="K1301" t="str">
            <v>Y</v>
          </cell>
          <cell r="L1301" t="str">
            <v>Y</v>
          </cell>
          <cell r="M1301" t="str">
            <v>Y</v>
          </cell>
          <cell r="O1301" t="str">
            <v>LCS101</v>
          </cell>
          <cell r="Q1301" t="str">
            <v>CWA-LCS101</v>
          </cell>
          <cell r="R1301" t="str">
            <v>FADI CHOUERI</v>
          </cell>
          <cell r="S1301" t="str">
            <v>FADI.CHOUERI@MANWIN.COM</v>
          </cell>
        </row>
        <row r="1302">
          <cell r="F1302" t="str">
            <v>419100022423</v>
          </cell>
          <cell r="I1302" t="str">
            <v>Y</v>
          </cell>
          <cell r="J1302" t="str">
            <v>Y</v>
          </cell>
          <cell r="K1302" t="str">
            <v>Y</v>
          </cell>
          <cell r="L1302" t="str">
            <v>Y</v>
          </cell>
          <cell r="M1302" t="str">
            <v>Y</v>
          </cell>
          <cell r="O1302" t="str">
            <v>LCS101</v>
          </cell>
          <cell r="Q1302" t="str">
            <v>CWA-LCS101</v>
          </cell>
          <cell r="R1302" t="str">
            <v>FADI CHOUERI</v>
          </cell>
          <cell r="S1302" t="str">
            <v>FADI.CHOUERI@MANWIN.COM</v>
          </cell>
        </row>
        <row r="1303">
          <cell r="F1303" t="str">
            <v>419100022423</v>
          </cell>
          <cell r="I1303" t="str">
            <v>Y</v>
          </cell>
          <cell r="J1303" t="str">
            <v>Y</v>
          </cell>
          <cell r="K1303" t="str">
            <v>Y</v>
          </cell>
          <cell r="L1303" t="str">
            <v>Y</v>
          </cell>
          <cell r="M1303" t="str">
            <v>Y</v>
          </cell>
          <cell r="O1303" t="str">
            <v>LCS101</v>
          </cell>
          <cell r="Q1303" t="str">
            <v>CWA-LCS101</v>
          </cell>
          <cell r="R1303" t="str">
            <v>FADI CHOUERI</v>
          </cell>
          <cell r="S1303" t="str">
            <v>FADI.CHOUERI@MANWIN.COM</v>
          </cell>
        </row>
        <row r="1304">
          <cell r="F1304" t="str">
            <v>419100022423</v>
          </cell>
          <cell r="I1304" t="str">
            <v>Y</v>
          </cell>
          <cell r="J1304" t="str">
            <v>Y</v>
          </cell>
          <cell r="K1304" t="str">
            <v>Y</v>
          </cell>
          <cell r="L1304" t="str">
            <v>Y</v>
          </cell>
          <cell r="M1304" t="str">
            <v>Y</v>
          </cell>
          <cell r="O1304" t="str">
            <v>LCS101</v>
          </cell>
          <cell r="Q1304" t="str">
            <v>CWA-LCS101</v>
          </cell>
          <cell r="R1304" t="str">
            <v>FADI CHOUERI</v>
          </cell>
          <cell r="S1304" t="str">
            <v>FADI.CHOUERI@MANWIN.COM</v>
          </cell>
        </row>
        <row r="1305">
          <cell r="F1305" t="str">
            <v>419100022423</v>
          </cell>
          <cell r="I1305" t="str">
            <v>Y</v>
          </cell>
          <cell r="J1305" t="str">
            <v>Y</v>
          </cell>
          <cell r="K1305" t="str">
            <v>Y</v>
          </cell>
          <cell r="L1305" t="str">
            <v>Y</v>
          </cell>
          <cell r="M1305" t="str">
            <v>Y</v>
          </cell>
          <cell r="O1305" t="str">
            <v>LCS101</v>
          </cell>
          <cell r="Q1305" t="str">
            <v>CWA-LCS101</v>
          </cell>
          <cell r="R1305" t="str">
            <v>FADI CHOUERI</v>
          </cell>
          <cell r="S1305" t="str">
            <v>FADI.CHOUERI@MANWIN.COM</v>
          </cell>
        </row>
        <row r="1306">
          <cell r="F1306" t="str">
            <v>419100022423</v>
          </cell>
          <cell r="I1306" t="str">
            <v>Y</v>
          </cell>
          <cell r="J1306" t="str">
            <v>Y</v>
          </cell>
          <cell r="K1306" t="str">
            <v>Y</v>
          </cell>
          <cell r="L1306" t="str">
            <v>Y</v>
          </cell>
          <cell r="M1306" t="str">
            <v>Y</v>
          </cell>
          <cell r="O1306" t="str">
            <v>LCS101</v>
          </cell>
          <cell r="Q1306" t="str">
            <v>CWA-LCS101</v>
          </cell>
          <cell r="R1306" t="str">
            <v>FADI CHOUERI</v>
          </cell>
          <cell r="S1306" t="str">
            <v>FADI.CHOUERI@MANWIN.COM</v>
          </cell>
        </row>
        <row r="1307">
          <cell r="F1307" t="str">
            <v>419100022423</v>
          </cell>
          <cell r="I1307" t="str">
            <v>Y</v>
          </cell>
          <cell r="J1307" t="str">
            <v>Y</v>
          </cell>
          <cell r="K1307" t="str">
            <v>Y</v>
          </cell>
          <cell r="L1307" t="str">
            <v>Y</v>
          </cell>
          <cell r="M1307" t="str">
            <v>Y</v>
          </cell>
          <cell r="O1307" t="str">
            <v>LCS101</v>
          </cell>
          <cell r="Q1307" t="str">
            <v>CWA-LCS101</v>
          </cell>
          <cell r="R1307" t="str">
            <v>FADI CHOUERI</v>
          </cell>
          <cell r="S1307" t="str">
            <v>FADI.CHOUERI@MANWIN.COM</v>
          </cell>
        </row>
        <row r="1308">
          <cell r="F1308" t="str">
            <v>419100022423</v>
          </cell>
          <cell r="I1308" t="str">
            <v>Y</v>
          </cell>
          <cell r="J1308" t="str">
            <v>Y</v>
          </cell>
          <cell r="K1308" t="str">
            <v>Y</v>
          </cell>
          <cell r="L1308" t="str">
            <v>Y</v>
          </cell>
          <cell r="M1308" t="str">
            <v>Y</v>
          </cell>
          <cell r="O1308" t="str">
            <v>LCS101</v>
          </cell>
          <cell r="Q1308" t="str">
            <v>CWA-LCS101</v>
          </cell>
          <cell r="R1308" t="str">
            <v>FADI CHOUERI</v>
          </cell>
          <cell r="S1308" t="str">
            <v>FADI.CHOUERI@MANWIN.COM</v>
          </cell>
        </row>
        <row r="1309">
          <cell r="F1309" t="str">
            <v>419100022423</v>
          </cell>
          <cell r="I1309" t="str">
            <v>Y</v>
          </cell>
          <cell r="J1309" t="str">
            <v>Y</v>
          </cell>
          <cell r="K1309" t="str">
            <v>Y</v>
          </cell>
          <cell r="L1309" t="str">
            <v>Y</v>
          </cell>
          <cell r="M1309" t="str">
            <v>Y</v>
          </cell>
          <cell r="O1309" t="str">
            <v>LCS101</v>
          </cell>
          <cell r="Q1309" t="str">
            <v>CWA-LCS101</v>
          </cell>
          <cell r="R1309" t="str">
            <v>FADI CHOUERI</v>
          </cell>
          <cell r="S1309" t="str">
            <v>FADI.CHOUERI@MANWIN.COM</v>
          </cell>
        </row>
        <row r="1310">
          <cell r="F1310" t="str">
            <v>419100029377</v>
          </cell>
          <cell r="I1310" t="str">
            <v>Y</v>
          </cell>
          <cell r="J1310" t="str">
            <v>Y</v>
          </cell>
          <cell r="K1310" t="str">
            <v>Y</v>
          </cell>
          <cell r="L1310" t="str">
            <v>Y</v>
          </cell>
          <cell r="M1310" t="str">
            <v>Y</v>
          </cell>
          <cell r="O1310" t="str">
            <v>LCS101</v>
          </cell>
          <cell r="Q1310" t="str">
            <v>CWA-LCS101</v>
          </cell>
          <cell r="R1310" t="str">
            <v>FADI CHOUERI</v>
          </cell>
          <cell r="S1310" t="str">
            <v>FADI.CHOUERI@MINDGEEK.COM</v>
          </cell>
        </row>
        <row r="1311">
          <cell r="F1311" t="str">
            <v>419100029377</v>
          </cell>
          <cell r="I1311" t="str">
            <v>Y</v>
          </cell>
          <cell r="J1311" t="str">
            <v>Y</v>
          </cell>
          <cell r="K1311" t="str">
            <v>Y</v>
          </cell>
          <cell r="L1311" t="str">
            <v>Y</v>
          </cell>
          <cell r="M1311" t="str">
            <v>Y</v>
          </cell>
          <cell r="O1311" t="str">
            <v>LCS101</v>
          </cell>
          <cell r="Q1311" t="str">
            <v>CWA-LCS101</v>
          </cell>
          <cell r="R1311" t="str">
            <v>FADI CHOUERI</v>
          </cell>
          <cell r="S1311" t="str">
            <v>FADI.CHOUERI@MINDGEEK.COM</v>
          </cell>
        </row>
        <row r="1312">
          <cell r="F1312" t="str">
            <v>419100029377</v>
          </cell>
          <cell r="I1312" t="str">
            <v>Y</v>
          </cell>
          <cell r="J1312" t="str">
            <v>Y</v>
          </cell>
          <cell r="K1312" t="str">
            <v>Y</v>
          </cell>
          <cell r="L1312" t="str">
            <v>Y</v>
          </cell>
          <cell r="M1312" t="str">
            <v>Y</v>
          </cell>
          <cell r="O1312" t="str">
            <v>LCS101</v>
          </cell>
          <cell r="Q1312" t="str">
            <v>CWA-LCS101</v>
          </cell>
          <cell r="R1312" t="str">
            <v>FADI CHOUERI</v>
          </cell>
          <cell r="S1312" t="str">
            <v>FADI.CHOUERI@MINDGEEK.COM</v>
          </cell>
        </row>
        <row r="1313">
          <cell r="F1313" t="str">
            <v>419100029377</v>
          </cell>
          <cell r="I1313" t="str">
            <v>Y</v>
          </cell>
          <cell r="J1313" t="str">
            <v>Y</v>
          </cell>
          <cell r="K1313" t="str">
            <v>Y</v>
          </cell>
          <cell r="L1313" t="str">
            <v>Y</v>
          </cell>
          <cell r="M1313" t="str">
            <v>Y</v>
          </cell>
          <cell r="O1313" t="str">
            <v>LCS101</v>
          </cell>
          <cell r="Q1313" t="str">
            <v>CWA-LCS101</v>
          </cell>
          <cell r="R1313" t="str">
            <v>FADI CHOUERI</v>
          </cell>
          <cell r="S1313" t="str">
            <v>FADI.CHOUERI@MINDGEEK.COM</v>
          </cell>
        </row>
        <row r="1314">
          <cell r="F1314" t="str">
            <v>419100029377</v>
          </cell>
          <cell r="I1314" t="str">
            <v>Y</v>
          </cell>
          <cell r="J1314" t="str">
            <v>Y</v>
          </cell>
          <cell r="K1314" t="str">
            <v>Y</v>
          </cell>
          <cell r="L1314" t="str">
            <v>Y</v>
          </cell>
          <cell r="M1314" t="str">
            <v>Y</v>
          </cell>
          <cell r="O1314" t="str">
            <v>LCS101</v>
          </cell>
          <cell r="Q1314" t="str">
            <v>CWA-LCS101</v>
          </cell>
          <cell r="R1314" t="str">
            <v>FADI CHOUERI</v>
          </cell>
          <cell r="S1314" t="str">
            <v>FADI.CHOUERI@MINDGEEK.COM</v>
          </cell>
        </row>
        <row r="1315">
          <cell r="F1315" t="str">
            <v>419100029377</v>
          </cell>
          <cell r="I1315" t="str">
            <v>Y</v>
          </cell>
          <cell r="J1315" t="str">
            <v>Y</v>
          </cell>
          <cell r="K1315" t="str">
            <v>Y</v>
          </cell>
          <cell r="L1315" t="str">
            <v>Y</v>
          </cell>
          <cell r="M1315" t="str">
            <v>Y</v>
          </cell>
          <cell r="O1315" t="str">
            <v>LCS101</v>
          </cell>
          <cell r="Q1315" t="str">
            <v>CWA-LCS101</v>
          </cell>
          <cell r="R1315" t="str">
            <v>FADI CHOUERI</v>
          </cell>
          <cell r="S1315" t="str">
            <v>FADI.CHOUERI@MINDGEEK.COM</v>
          </cell>
        </row>
        <row r="1316">
          <cell r="F1316" t="str">
            <v>419100029377</v>
          </cell>
          <cell r="I1316" t="str">
            <v>Y</v>
          </cell>
          <cell r="J1316" t="str">
            <v>Y</v>
          </cell>
          <cell r="K1316" t="str">
            <v>Y</v>
          </cell>
          <cell r="L1316" t="str">
            <v>Y</v>
          </cell>
          <cell r="M1316" t="str">
            <v>Y</v>
          </cell>
          <cell r="O1316" t="str">
            <v>LCS101</v>
          </cell>
          <cell r="Q1316" t="str">
            <v>CWA-LCS101</v>
          </cell>
          <cell r="R1316" t="str">
            <v>FADI CHOUERI</v>
          </cell>
          <cell r="S1316" t="str">
            <v>FADI.CHOUERI@MINDGEEK.COM</v>
          </cell>
        </row>
        <row r="1317">
          <cell r="F1317" t="str">
            <v>419100029377</v>
          </cell>
          <cell r="I1317" t="str">
            <v>Y</v>
          </cell>
          <cell r="J1317" t="str">
            <v>Y</v>
          </cell>
          <cell r="K1317" t="str">
            <v>Y</v>
          </cell>
          <cell r="L1317" t="str">
            <v>Y</v>
          </cell>
          <cell r="M1317" t="str">
            <v>Y</v>
          </cell>
          <cell r="O1317" t="str">
            <v>LCS101</v>
          </cell>
          <cell r="Q1317" t="str">
            <v>CWA-LCS101</v>
          </cell>
          <cell r="R1317" t="str">
            <v>FADI CHOUERI</v>
          </cell>
          <cell r="S1317" t="str">
            <v>FADI.CHOUERI@MINDGEEK.COM</v>
          </cell>
        </row>
        <row r="1318">
          <cell r="F1318" t="str">
            <v>419100029377</v>
          </cell>
          <cell r="I1318" t="str">
            <v>Y</v>
          </cell>
          <cell r="J1318" t="str">
            <v>Y</v>
          </cell>
          <cell r="K1318" t="str">
            <v>Y</v>
          </cell>
          <cell r="L1318" t="str">
            <v>Y</v>
          </cell>
          <cell r="M1318" t="str">
            <v>Y</v>
          </cell>
          <cell r="O1318" t="str">
            <v>LCS101</v>
          </cell>
          <cell r="Q1318" t="str">
            <v>CWA-LCS101</v>
          </cell>
          <cell r="R1318" t="str">
            <v>FADI CHOUERI</v>
          </cell>
          <cell r="S1318" t="str">
            <v>FADI.CHOUERI@MINDGEEK.COM</v>
          </cell>
        </row>
        <row r="1319">
          <cell r="F1319" t="str">
            <v>419100029377</v>
          </cell>
          <cell r="I1319" t="str">
            <v>Y</v>
          </cell>
          <cell r="J1319" t="str">
            <v>Y</v>
          </cell>
          <cell r="K1319" t="str">
            <v>Y</v>
          </cell>
          <cell r="L1319" t="str">
            <v>Y</v>
          </cell>
          <cell r="M1319" t="str">
            <v>Y</v>
          </cell>
          <cell r="O1319" t="str">
            <v>LCS101</v>
          </cell>
          <cell r="Q1319" t="str">
            <v>CWA-LCS101</v>
          </cell>
          <cell r="R1319" t="str">
            <v>FADI CHOUERI</v>
          </cell>
          <cell r="S1319" t="str">
            <v>FADI.CHOUERI@MINDGEEK.COM</v>
          </cell>
        </row>
        <row r="1320">
          <cell r="F1320" t="str">
            <v>419100029377</v>
          </cell>
          <cell r="I1320" t="str">
            <v>Y</v>
          </cell>
          <cell r="J1320" t="str">
            <v>Y</v>
          </cell>
          <cell r="K1320" t="str">
            <v>Y</v>
          </cell>
          <cell r="L1320" t="str">
            <v>Y</v>
          </cell>
          <cell r="M1320" t="str">
            <v>Y</v>
          </cell>
          <cell r="O1320" t="str">
            <v>LCS101</v>
          </cell>
          <cell r="Q1320" t="str">
            <v>CWA-LCS101</v>
          </cell>
          <cell r="R1320" t="str">
            <v>FADI CHOUERI</v>
          </cell>
          <cell r="S1320" t="str">
            <v>FADI.CHOUERI@MINDGEEK.COM</v>
          </cell>
        </row>
        <row r="1321">
          <cell r="F1321" t="str">
            <v>419100029377</v>
          </cell>
          <cell r="I1321" t="str">
            <v>Y</v>
          </cell>
          <cell r="J1321" t="str">
            <v>Y</v>
          </cell>
          <cell r="K1321" t="str">
            <v>Y</v>
          </cell>
          <cell r="L1321" t="str">
            <v>Y</v>
          </cell>
          <cell r="M1321" t="str">
            <v>Y</v>
          </cell>
          <cell r="O1321" t="str">
            <v>LCS101</v>
          </cell>
          <cell r="Q1321" t="str">
            <v>CWA-LCS101</v>
          </cell>
          <cell r="R1321" t="str">
            <v>FADI CHOUERI</v>
          </cell>
          <cell r="S1321" t="str">
            <v>FADI.CHOUERI@MINDGEEK.COM</v>
          </cell>
        </row>
        <row r="1322">
          <cell r="F1322" t="str">
            <v>419100029377</v>
          </cell>
          <cell r="I1322" t="str">
            <v>Y</v>
          </cell>
          <cell r="J1322" t="str">
            <v>Y</v>
          </cell>
          <cell r="K1322" t="str">
            <v>Y</v>
          </cell>
          <cell r="L1322" t="str">
            <v>Y</v>
          </cell>
          <cell r="M1322" t="str">
            <v>Y</v>
          </cell>
          <cell r="O1322" t="str">
            <v>LCS101</v>
          </cell>
          <cell r="Q1322" t="str">
            <v>CWA-LCS101</v>
          </cell>
          <cell r="R1322" t="str">
            <v>FADI CHOUERI</v>
          </cell>
          <cell r="S1322" t="str">
            <v>FADI.CHOUERI@MINDGEEK.COM</v>
          </cell>
        </row>
        <row r="1323">
          <cell r="F1323" t="str">
            <v>419100029377</v>
          </cell>
          <cell r="I1323" t="str">
            <v>Y</v>
          </cell>
          <cell r="J1323" t="str">
            <v>Y</v>
          </cell>
          <cell r="K1323" t="str">
            <v>Y</v>
          </cell>
          <cell r="L1323" t="str">
            <v>Y</v>
          </cell>
          <cell r="M1323" t="str">
            <v>Y</v>
          </cell>
          <cell r="O1323" t="str">
            <v>LCS101</v>
          </cell>
          <cell r="Q1323" t="str">
            <v>CWA-LCS101</v>
          </cell>
          <cell r="R1323" t="str">
            <v>FADI CHOUERI</v>
          </cell>
          <cell r="S1323" t="str">
            <v>FADI.CHOUERI@MINDGEEK.COM</v>
          </cell>
        </row>
        <row r="1324">
          <cell r="F1324" t="str">
            <v>419100029377</v>
          </cell>
          <cell r="I1324" t="str">
            <v>Y</v>
          </cell>
          <cell r="J1324" t="str">
            <v>Y</v>
          </cell>
          <cell r="K1324" t="str">
            <v>Y</v>
          </cell>
          <cell r="L1324" t="str">
            <v>Y</v>
          </cell>
          <cell r="M1324" t="str">
            <v>Y</v>
          </cell>
          <cell r="O1324" t="str">
            <v>LCS101</v>
          </cell>
          <cell r="Q1324" t="str">
            <v>CWA-LCS101</v>
          </cell>
          <cell r="R1324" t="str">
            <v>FADI CHOUERI</v>
          </cell>
          <cell r="S1324" t="str">
            <v>FADI.CHOUERI@MINDGEEK.COM</v>
          </cell>
        </row>
        <row r="1325">
          <cell r="F1325" t="str">
            <v>419100029377</v>
          </cell>
          <cell r="I1325" t="str">
            <v>Y</v>
          </cell>
          <cell r="J1325" t="str">
            <v>Y</v>
          </cell>
          <cell r="K1325" t="str">
            <v>Y</v>
          </cell>
          <cell r="L1325" t="str">
            <v>Y</v>
          </cell>
          <cell r="M1325" t="str">
            <v>Y</v>
          </cell>
          <cell r="O1325" t="str">
            <v>LCS101</v>
          </cell>
          <cell r="Q1325" t="str">
            <v>CWA-LCS101</v>
          </cell>
          <cell r="R1325" t="str">
            <v>FADI CHOUERI</v>
          </cell>
          <cell r="S1325" t="str">
            <v>FADI.CHOUERI@MINDGEEK.COM</v>
          </cell>
        </row>
        <row r="1326">
          <cell r="F1326" t="str">
            <v>419100029377</v>
          </cell>
          <cell r="I1326" t="str">
            <v>Y</v>
          </cell>
          <cell r="J1326" t="str">
            <v>Y</v>
          </cell>
          <cell r="K1326" t="str">
            <v>Y</v>
          </cell>
          <cell r="L1326" t="str">
            <v>Y</v>
          </cell>
          <cell r="M1326" t="str">
            <v>Y</v>
          </cell>
          <cell r="O1326" t="str">
            <v>LCS101</v>
          </cell>
          <cell r="Q1326" t="str">
            <v>CWA-LCS101</v>
          </cell>
          <cell r="R1326" t="str">
            <v>FADI CHOUERI</v>
          </cell>
          <cell r="S1326" t="str">
            <v>FADI.CHOUERI@MINDGEEK.COM</v>
          </cell>
        </row>
        <row r="1327">
          <cell r="F1327" t="str">
            <v>419100029377</v>
          </cell>
          <cell r="I1327" t="str">
            <v>Y</v>
          </cell>
          <cell r="J1327" t="str">
            <v>Y</v>
          </cell>
          <cell r="K1327" t="str">
            <v>Y</v>
          </cell>
          <cell r="L1327" t="str">
            <v>Y</v>
          </cell>
          <cell r="M1327" t="str">
            <v>Y</v>
          </cell>
          <cell r="O1327" t="str">
            <v>LCS101</v>
          </cell>
          <cell r="Q1327" t="str">
            <v>CWA-LCS101</v>
          </cell>
          <cell r="R1327" t="str">
            <v>FADI CHOUERI</v>
          </cell>
          <cell r="S1327" t="str">
            <v>FADI.CHOUERI@MINDGEEK.COM</v>
          </cell>
        </row>
        <row r="1328">
          <cell r="F1328" t="str">
            <v>419100029377</v>
          </cell>
          <cell r="I1328" t="str">
            <v>Y</v>
          </cell>
          <cell r="J1328" t="str">
            <v>Y</v>
          </cell>
          <cell r="K1328" t="str">
            <v>Y</v>
          </cell>
          <cell r="L1328" t="str">
            <v>Y</v>
          </cell>
          <cell r="M1328" t="str">
            <v>Y</v>
          </cell>
          <cell r="O1328" t="str">
            <v>LCS101</v>
          </cell>
          <cell r="Q1328" t="str">
            <v>CWA-LCS101</v>
          </cell>
          <cell r="R1328" t="str">
            <v>FADI CHOUERI</v>
          </cell>
          <cell r="S1328" t="str">
            <v>FADI.CHOUERI@MINDGEEK.COM</v>
          </cell>
        </row>
        <row r="1329">
          <cell r="F1329" t="str">
            <v>419100029377</v>
          </cell>
          <cell r="I1329" t="str">
            <v>Y</v>
          </cell>
          <cell r="J1329" t="str">
            <v>Y</v>
          </cell>
          <cell r="K1329" t="str">
            <v>Y</v>
          </cell>
          <cell r="L1329" t="str">
            <v>Y</v>
          </cell>
          <cell r="M1329" t="str">
            <v>Y</v>
          </cell>
          <cell r="O1329" t="str">
            <v>LCS101</v>
          </cell>
          <cell r="Q1329" t="str">
            <v>CWA-LCS101</v>
          </cell>
          <cell r="R1329" t="str">
            <v>FADI CHOUERI</v>
          </cell>
          <cell r="S1329" t="str">
            <v>FADI.CHOUERI@MINDGEEK.COM</v>
          </cell>
        </row>
        <row r="1330">
          <cell r="F1330" t="str">
            <v>419100029377</v>
          </cell>
          <cell r="I1330" t="str">
            <v>Y</v>
          </cell>
          <cell r="J1330" t="str">
            <v>Y</v>
          </cell>
          <cell r="K1330" t="str">
            <v>Y</v>
          </cell>
          <cell r="L1330" t="str">
            <v>Y</v>
          </cell>
          <cell r="M1330" t="str">
            <v>Y</v>
          </cell>
          <cell r="O1330" t="str">
            <v>LCS101</v>
          </cell>
          <cell r="Q1330" t="str">
            <v>CWA-LCS101</v>
          </cell>
          <cell r="R1330" t="str">
            <v>FADI CHOUERI</v>
          </cell>
          <cell r="S1330" t="str">
            <v>FADI.CHOUERI@MINDGEEK.COM</v>
          </cell>
        </row>
        <row r="1331">
          <cell r="F1331" t="str">
            <v>419100029377</v>
          </cell>
          <cell r="I1331" t="str">
            <v>Y</v>
          </cell>
          <cell r="J1331" t="str">
            <v>Y</v>
          </cell>
          <cell r="K1331" t="str">
            <v>Y</v>
          </cell>
          <cell r="L1331" t="str">
            <v>Y</v>
          </cell>
          <cell r="M1331" t="str">
            <v>Y</v>
          </cell>
          <cell r="O1331" t="str">
            <v>LCS101</v>
          </cell>
          <cell r="Q1331" t="str">
            <v>CWA-LCS101</v>
          </cell>
          <cell r="R1331" t="str">
            <v>FADI CHOUERI</v>
          </cell>
          <cell r="S1331" t="str">
            <v>FADI.CHOUERI@MINDGEEK.COM</v>
          </cell>
        </row>
        <row r="1332">
          <cell r="F1332" t="str">
            <v>419100029377</v>
          </cell>
          <cell r="I1332" t="str">
            <v>Y</v>
          </cell>
          <cell r="J1332" t="str">
            <v>Y</v>
          </cell>
          <cell r="K1332" t="str">
            <v>Y</v>
          </cell>
          <cell r="L1332" t="str">
            <v>Y</v>
          </cell>
          <cell r="M1332" t="str">
            <v>Y</v>
          </cell>
          <cell r="O1332" t="str">
            <v>LCS101</v>
          </cell>
          <cell r="Q1332" t="str">
            <v>CWA-LCS101</v>
          </cell>
          <cell r="R1332" t="str">
            <v>FADI CHOUERI</v>
          </cell>
          <cell r="S1332" t="str">
            <v>FADI.CHOUERI@MINDGEEK.COM</v>
          </cell>
        </row>
        <row r="1333">
          <cell r="F1333" t="str">
            <v>419100029377</v>
          </cell>
          <cell r="I1333" t="str">
            <v>Y</v>
          </cell>
          <cell r="J1333" t="str">
            <v>Y</v>
          </cell>
          <cell r="K1333" t="str">
            <v>Y</v>
          </cell>
          <cell r="L1333" t="str">
            <v>Y</v>
          </cell>
          <cell r="M1333" t="str">
            <v>Y</v>
          </cell>
          <cell r="O1333" t="str">
            <v>LCS101</v>
          </cell>
          <cell r="Q1333" t="str">
            <v>CWA-LCS101</v>
          </cell>
          <cell r="R1333" t="str">
            <v>FADI CHOUERI</v>
          </cell>
          <cell r="S1333" t="str">
            <v>FADI.CHOUERI@MINDGEEK.COM</v>
          </cell>
        </row>
        <row r="1334">
          <cell r="F1334" t="str">
            <v>419100029377</v>
          </cell>
          <cell r="I1334" t="str">
            <v>Y</v>
          </cell>
          <cell r="J1334" t="str">
            <v>Y</v>
          </cell>
          <cell r="K1334" t="str">
            <v>Y</v>
          </cell>
          <cell r="L1334" t="str">
            <v>Y</v>
          </cell>
          <cell r="M1334" t="str">
            <v>Y</v>
          </cell>
          <cell r="O1334" t="str">
            <v>LCS101</v>
          </cell>
          <cell r="Q1334" t="str">
            <v>CWA-LCS101</v>
          </cell>
          <cell r="R1334" t="str">
            <v>FADI CHOUERI</v>
          </cell>
          <cell r="S1334" t="str">
            <v>FADI.CHOUERI@MINDGEEK.COM</v>
          </cell>
        </row>
        <row r="1335">
          <cell r="F1335" t="str">
            <v>419100029377</v>
          </cell>
          <cell r="I1335" t="str">
            <v>Y</v>
          </cell>
          <cell r="J1335" t="str">
            <v>Y</v>
          </cell>
          <cell r="K1335" t="str">
            <v>Y</v>
          </cell>
          <cell r="L1335" t="str">
            <v>Y</v>
          </cell>
          <cell r="M1335" t="str">
            <v>Y</v>
          </cell>
          <cell r="O1335" t="str">
            <v>LCS101</v>
          </cell>
          <cell r="Q1335" t="str">
            <v>CWA-LCS101</v>
          </cell>
          <cell r="R1335" t="str">
            <v>FADI CHOUERI</v>
          </cell>
          <cell r="S1335" t="str">
            <v>FADI.CHOUERI@MINDGEEK.COM</v>
          </cell>
        </row>
        <row r="1336">
          <cell r="F1336" t="str">
            <v>419100029377</v>
          </cell>
          <cell r="I1336" t="str">
            <v>Y</v>
          </cell>
          <cell r="J1336" t="str">
            <v>Y</v>
          </cell>
          <cell r="K1336" t="str">
            <v>Y</v>
          </cell>
          <cell r="L1336" t="str">
            <v>Y</v>
          </cell>
          <cell r="M1336" t="str">
            <v>Y</v>
          </cell>
          <cell r="O1336" t="str">
            <v>LCS101</v>
          </cell>
          <cell r="Q1336" t="str">
            <v>CWA-LCS101</v>
          </cell>
          <cell r="R1336" t="str">
            <v>FADI CHOUERI</v>
          </cell>
          <cell r="S1336" t="str">
            <v>FADI.CHOUERI@MINDGEEK.COM</v>
          </cell>
        </row>
        <row r="1337">
          <cell r="F1337" t="str">
            <v>419100029377</v>
          </cell>
          <cell r="I1337" t="str">
            <v>Y</v>
          </cell>
          <cell r="J1337" t="str">
            <v>Y</v>
          </cell>
          <cell r="K1337" t="str">
            <v>Y</v>
          </cell>
          <cell r="L1337" t="str">
            <v>Y</v>
          </cell>
          <cell r="M1337" t="str">
            <v>Y</v>
          </cell>
          <cell r="O1337" t="str">
            <v>LCS101</v>
          </cell>
          <cell r="Q1337" t="str">
            <v>CWA-LCS101</v>
          </cell>
          <cell r="R1337" t="str">
            <v>FADI CHOUERI</v>
          </cell>
          <cell r="S1337" t="str">
            <v>FADI.CHOUERI@MINDGEEK.COM</v>
          </cell>
        </row>
        <row r="1338">
          <cell r="F1338" t="str">
            <v>419100029377</v>
          </cell>
          <cell r="I1338" t="str">
            <v>Y</v>
          </cell>
          <cell r="J1338" t="str">
            <v>Y</v>
          </cell>
          <cell r="K1338" t="str">
            <v>Y</v>
          </cell>
          <cell r="L1338" t="str">
            <v>Y</v>
          </cell>
          <cell r="M1338" t="str">
            <v>Y</v>
          </cell>
          <cell r="O1338" t="str">
            <v>LCS101</v>
          </cell>
          <cell r="Q1338" t="str">
            <v>CWA-LCS101</v>
          </cell>
          <cell r="R1338" t="str">
            <v>FADI CHOUERI</v>
          </cell>
          <cell r="S1338" t="str">
            <v>FADI.CHOUERI@MINDGEEK.COM</v>
          </cell>
        </row>
        <row r="1339">
          <cell r="F1339" t="str">
            <v>419100029377</v>
          </cell>
          <cell r="I1339" t="str">
            <v>Y</v>
          </cell>
          <cell r="J1339" t="str">
            <v>Y</v>
          </cell>
          <cell r="K1339" t="str">
            <v>Y</v>
          </cell>
          <cell r="L1339" t="str">
            <v>Y</v>
          </cell>
          <cell r="M1339" t="str">
            <v>Y</v>
          </cell>
          <cell r="O1339" t="str">
            <v>LCS101</v>
          </cell>
          <cell r="Q1339" t="str">
            <v>CWA-LCS101</v>
          </cell>
          <cell r="R1339" t="str">
            <v>FADI CHOUERI</v>
          </cell>
          <cell r="S1339" t="str">
            <v>FADI.CHOUERI@MINDGEEK.COM</v>
          </cell>
        </row>
        <row r="1340">
          <cell r="F1340" t="str">
            <v>419100029377</v>
          </cell>
          <cell r="I1340" t="str">
            <v>Y</v>
          </cell>
          <cell r="J1340" t="str">
            <v>Y</v>
          </cell>
          <cell r="K1340" t="str">
            <v>Y</v>
          </cell>
          <cell r="L1340" t="str">
            <v>Y</v>
          </cell>
          <cell r="M1340" t="str">
            <v>Y</v>
          </cell>
          <cell r="O1340" t="str">
            <v>LCS101</v>
          </cell>
          <cell r="Q1340" t="str">
            <v>CWA-LCS101</v>
          </cell>
          <cell r="R1340" t="str">
            <v>FADI CHOUERI</v>
          </cell>
          <cell r="S1340" t="str">
            <v>FADI.CHOUERI@MINDGEEK.COM</v>
          </cell>
        </row>
        <row r="1341">
          <cell r="F1341" t="str">
            <v>419100029377</v>
          </cell>
          <cell r="I1341" t="str">
            <v>Y</v>
          </cell>
          <cell r="J1341" t="str">
            <v>Y</v>
          </cell>
          <cell r="K1341" t="str">
            <v>Y</v>
          </cell>
          <cell r="L1341" t="str">
            <v>Y</v>
          </cell>
          <cell r="M1341" t="str">
            <v>Y</v>
          </cell>
          <cell r="O1341" t="str">
            <v>LCS101</v>
          </cell>
          <cell r="Q1341" t="str">
            <v>CWA-LCS101</v>
          </cell>
          <cell r="R1341" t="str">
            <v>FADI CHOUERI</v>
          </cell>
          <cell r="S1341" t="str">
            <v>FADI.CHOUERI@MINDGEEK.COM</v>
          </cell>
        </row>
        <row r="1342">
          <cell r="F1342" t="str">
            <v>419100029377</v>
          </cell>
          <cell r="I1342" t="str">
            <v>Y</v>
          </cell>
          <cell r="J1342" t="str">
            <v>Y</v>
          </cell>
          <cell r="K1342" t="str">
            <v>Y</v>
          </cell>
          <cell r="L1342" t="str">
            <v>Y</v>
          </cell>
          <cell r="M1342" t="str">
            <v>Y</v>
          </cell>
          <cell r="O1342" t="str">
            <v>LCS101</v>
          </cell>
          <cell r="Q1342" t="str">
            <v>CWA-LCS101</v>
          </cell>
          <cell r="R1342" t="str">
            <v>FADI CHOUERI</v>
          </cell>
          <cell r="S1342" t="str">
            <v>FADI.CHOUERI@MINDGEEK.COM</v>
          </cell>
        </row>
        <row r="1343">
          <cell r="F1343" t="str">
            <v>419100029377</v>
          </cell>
          <cell r="I1343" t="str">
            <v>Y</v>
          </cell>
          <cell r="J1343" t="str">
            <v>Y</v>
          </cell>
          <cell r="K1343" t="str">
            <v>Y</v>
          </cell>
          <cell r="L1343" t="str">
            <v>Y</v>
          </cell>
          <cell r="M1343" t="str">
            <v>Y</v>
          </cell>
          <cell r="O1343" t="str">
            <v>LCS101</v>
          </cell>
          <cell r="Q1343" t="str">
            <v>CWA-LCS101</v>
          </cell>
          <cell r="R1343" t="str">
            <v>FADI CHOUERI</v>
          </cell>
          <cell r="S1343" t="str">
            <v>FADI.CHOUERI@MINDGEEK.COM</v>
          </cell>
        </row>
        <row r="1344">
          <cell r="F1344" t="str">
            <v>419100029377</v>
          </cell>
          <cell r="I1344" t="str">
            <v>Y</v>
          </cell>
          <cell r="J1344" t="str">
            <v>Y</v>
          </cell>
          <cell r="K1344" t="str">
            <v>Y</v>
          </cell>
          <cell r="L1344" t="str">
            <v>Y</v>
          </cell>
          <cell r="M1344" t="str">
            <v>Y</v>
          </cell>
          <cell r="O1344" t="str">
            <v>LCS101</v>
          </cell>
          <cell r="Q1344" t="str">
            <v>CWA-LCS101</v>
          </cell>
          <cell r="R1344" t="str">
            <v>FADI CHOUERI</v>
          </cell>
          <cell r="S1344" t="str">
            <v>FADI.CHOUERI@MINDGEEK.COM</v>
          </cell>
        </row>
        <row r="1345">
          <cell r="F1345" t="str">
            <v>419100029377</v>
          </cell>
          <cell r="I1345" t="str">
            <v>Y</v>
          </cell>
          <cell r="J1345" t="str">
            <v>Y</v>
          </cell>
          <cell r="K1345" t="str">
            <v>Y</v>
          </cell>
          <cell r="L1345" t="str">
            <v>Y</v>
          </cell>
          <cell r="M1345" t="str">
            <v>Y</v>
          </cell>
          <cell r="O1345" t="str">
            <v>LCS101</v>
          </cell>
          <cell r="Q1345" t="str">
            <v>CWA-LCS101</v>
          </cell>
          <cell r="R1345" t="str">
            <v>FADI CHOUERI</v>
          </cell>
          <cell r="S1345" t="str">
            <v>FADI.CHOUERI@MINDGEEK.COM</v>
          </cell>
        </row>
        <row r="1346">
          <cell r="F1346" t="str">
            <v>419100029377</v>
          </cell>
          <cell r="I1346" t="str">
            <v>Y</v>
          </cell>
          <cell r="J1346" t="str">
            <v>Y</v>
          </cell>
          <cell r="K1346" t="str">
            <v>Y</v>
          </cell>
          <cell r="L1346" t="str">
            <v>Y</v>
          </cell>
          <cell r="M1346" t="str">
            <v>Y</v>
          </cell>
          <cell r="O1346" t="str">
            <v>LCS101</v>
          </cell>
          <cell r="Q1346" t="str">
            <v>CWA-LCS101</v>
          </cell>
          <cell r="R1346" t="str">
            <v>FADI CHOUERI</v>
          </cell>
          <cell r="S1346" t="str">
            <v>FADI.CHOUERI@MINDGEEK.COM</v>
          </cell>
        </row>
        <row r="1347">
          <cell r="F1347" t="str">
            <v>419100029377</v>
          </cell>
          <cell r="I1347" t="str">
            <v>Y</v>
          </cell>
          <cell r="J1347" t="str">
            <v>Y</v>
          </cell>
          <cell r="K1347" t="str">
            <v>Y</v>
          </cell>
          <cell r="L1347" t="str">
            <v>Y</v>
          </cell>
          <cell r="M1347" t="str">
            <v>Y</v>
          </cell>
          <cell r="O1347" t="str">
            <v>LCS101</v>
          </cell>
          <cell r="Q1347" t="str">
            <v>CWA-LCS101</v>
          </cell>
          <cell r="R1347" t="str">
            <v>FADI CHOUERI</v>
          </cell>
          <cell r="S1347" t="str">
            <v>FADI.CHOUERI@MINDGEEK.COM</v>
          </cell>
        </row>
        <row r="1348">
          <cell r="F1348" t="str">
            <v>419100029377</v>
          </cell>
          <cell r="I1348" t="str">
            <v>Y</v>
          </cell>
          <cell r="J1348" t="str">
            <v>Y</v>
          </cell>
          <cell r="K1348" t="str">
            <v>Y</v>
          </cell>
          <cell r="L1348" t="str">
            <v>Y</v>
          </cell>
          <cell r="M1348" t="str">
            <v>Y</v>
          </cell>
          <cell r="O1348" t="str">
            <v>LCS101</v>
          </cell>
          <cell r="Q1348" t="str">
            <v>CWA-LCS101</v>
          </cell>
          <cell r="R1348" t="str">
            <v>FADI CHOUERI</v>
          </cell>
          <cell r="S1348" t="str">
            <v>FADI.CHOUERI@MINDGEEK.COM</v>
          </cell>
        </row>
        <row r="1349">
          <cell r="F1349" t="str">
            <v>419100029377</v>
          </cell>
          <cell r="I1349" t="str">
            <v>Y</v>
          </cell>
          <cell r="J1349" t="str">
            <v>Y</v>
          </cell>
          <cell r="K1349" t="str">
            <v>Y</v>
          </cell>
          <cell r="L1349" t="str">
            <v>Y</v>
          </cell>
          <cell r="M1349" t="str">
            <v>Y</v>
          </cell>
          <cell r="O1349" t="str">
            <v>LCS101</v>
          </cell>
          <cell r="Q1349" t="str">
            <v>CWA-LCS101</v>
          </cell>
          <cell r="R1349" t="str">
            <v>FADI CHOUERI</v>
          </cell>
          <cell r="S1349" t="str">
            <v>FADI.CHOUERI@MINDGEEK.COM</v>
          </cell>
        </row>
        <row r="1350">
          <cell r="F1350" t="str">
            <v>419100029377</v>
          </cell>
          <cell r="I1350" t="str">
            <v>Y</v>
          </cell>
          <cell r="J1350" t="str">
            <v>Y</v>
          </cell>
          <cell r="K1350" t="str">
            <v>Y</v>
          </cell>
          <cell r="L1350" t="str">
            <v>Y</v>
          </cell>
          <cell r="M1350" t="str">
            <v>Y</v>
          </cell>
          <cell r="O1350" t="str">
            <v>LCS101</v>
          </cell>
          <cell r="Q1350" t="str">
            <v>CWA-LCS101</v>
          </cell>
          <cell r="R1350" t="str">
            <v>FADI CHOUERI</v>
          </cell>
          <cell r="S1350" t="str">
            <v>FADI.CHOUERI@MINDGEEK.COM</v>
          </cell>
        </row>
        <row r="1351">
          <cell r="F1351" t="str">
            <v>419100029377</v>
          </cell>
          <cell r="I1351" t="str">
            <v>Y</v>
          </cell>
          <cell r="J1351" t="str">
            <v>Y</v>
          </cell>
          <cell r="K1351" t="str">
            <v>Y</v>
          </cell>
          <cell r="L1351" t="str">
            <v>Y</v>
          </cell>
          <cell r="M1351" t="str">
            <v>Y</v>
          </cell>
          <cell r="O1351" t="str">
            <v>LCS101</v>
          </cell>
          <cell r="Q1351" t="str">
            <v>CWA-LCS101</v>
          </cell>
          <cell r="R1351" t="str">
            <v>FADI CHOUERI</v>
          </cell>
          <cell r="S1351" t="str">
            <v>FADI.CHOUERI@MINDGEEK.COM</v>
          </cell>
        </row>
        <row r="1352">
          <cell r="F1352" t="str">
            <v>419100029377</v>
          </cell>
          <cell r="I1352" t="str">
            <v>Y</v>
          </cell>
          <cell r="J1352" t="str">
            <v>Y</v>
          </cell>
          <cell r="K1352" t="str">
            <v>Y</v>
          </cell>
          <cell r="L1352" t="str">
            <v>Y</v>
          </cell>
          <cell r="M1352" t="str">
            <v>Y</v>
          </cell>
          <cell r="O1352" t="str">
            <v>LCS101</v>
          </cell>
          <cell r="Q1352" t="str">
            <v>CWA-LCS101</v>
          </cell>
          <cell r="R1352" t="str">
            <v>FADI CHOUERI</v>
          </cell>
          <cell r="S1352" t="str">
            <v>FADI.CHOUERI@MINDGEEK.COM</v>
          </cell>
        </row>
        <row r="1353">
          <cell r="F1353" t="str">
            <v>419100029377</v>
          </cell>
          <cell r="I1353" t="str">
            <v>Y</v>
          </cell>
          <cell r="J1353" t="str">
            <v>Y</v>
          </cell>
          <cell r="K1353" t="str">
            <v>Y</v>
          </cell>
          <cell r="L1353" t="str">
            <v>Y</v>
          </cell>
          <cell r="M1353" t="str">
            <v>Y</v>
          </cell>
          <cell r="O1353" t="str">
            <v>LCS101</v>
          </cell>
          <cell r="Q1353" t="str">
            <v>CWA-LCS101</v>
          </cell>
          <cell r="R1353" t="str">
            <v>FADI CHOUERI</v>
          </cell>
          <cell r="S1353" t="str">
            <v>FADI.CHOUERI@MINDGEEK.COM</v>
          </cell>
        </row>
        <row r="1354">
          <cell r="F1354" t="str">
            <v>419100029377</v>
          </cell>
          <cell r="I1354" t="str">
            <v>Y</v>
          </cell>
          <cell r="J1354" t="str">
            <v>Y</v>
          </cell>
          <cell r="K1354" t="str">
            <v>Y</v>
          </cell>
          <cell r="L1354" t="str">
            <v>Y</v>
          </cell>
          <cell r="M1354" t="str">
            <v>Y</v>
          </cell>
          <cell r="O1354" t="str">
            <v>LCS101</v>
          </cell>
          <cell r="Q1354" t="str">
            <v>CWA-LCS101</v>
          </cell>
          <cell r="R1354" t="str">
            <v>FADI CHOUERI</v>
          </cell>
          <cell r="S1354" t="str">
            <v>FADI.CHOUERI@MINDGEEK.COM</v>
          </cell>
        </row>
        <row r="1355">
          <cell r="F1355" t="str">
            <v>419100029377</v>
          </cell>
          <cell r="I1355" t="str">
            <v>Y</v>
          </cell>
          <cell r="J1355" t="str">
            <v>Y</v>
          </cell>
          <cell r="K1355" t="str">
            <v>Y</v>
          </cell>
          <cell r="L1355" t="str">
            <v>Y</v>
          </cell>
          <cell r="M1355" t="str">
            <v>Y</v>
          </cell>
          <cell r="O1355" t="str">
            <v>LCS101</v>
          </cell>
          <cell r="Q1355" t="str">
            <v>CWA-LCS101</v>
          </cell>
          <cell r="R1355" t="str">
            <v>FADI CHOUERI</v>
          </cell>
          <cell r="S1355" t="str">
            <v>FADI.CHOUERI@MINDGEEK.COM</v>
          </cell>
        </row>
        <row r="1356">
          <cell r="F1356" t="str">
            <v>419100029377</v>
          </cell>
          <cell r="I1356" t="str">
            <v>Y</v>
          </cell>
          <cell r="J1356" t="str">
            <v>Y</v>
          </cell>
          <cell r="K1356" t="str">
            <v>Y</v>
          </cell>
          <cell r="L1356" t="str">
            <v>Y</v>
          </cell>
          <cell r="M1356" t="str">
            <v>Y</v>
          </cell>
          <cell r="O1356" t="str">
            <v>LCS101</v>
          </cell>
          <cell r="Q1356" t="str">
            <v>CWA-LCS101</v>
          </cell>
          <cell r="R1356" t="str">
            <v>FADI CHOUERI</v>
          </cell>
          <cell r="S1356" t="str">
            <v>FADI.CHOUERI@MINDGEEK.COM</v>
          </cell>
        </row>
        <row r="1357">
          <cell r="F1357" t="str">
            <v>419100029377</v>
          </cell>
          <cell r="I1357" t="str">
            <v>Y</v>
          </cell>
          <cell r="J1357" t="str">
            <v>Y</v>
          </cell>
          <cell r="K1357" t="str">
            <v>Y</v>
          </cell>
          <cell r="L1357" t="str">
            <v>Y</v>
          </cell>
          <cell r="M1357" t="str">
            <v>Y</v>
          </cell>
          <cell r="O1357" t="str">
            <v>LCS101</v>
          </cell>
          <cell r="Q1357" t="str">
            <v>CWA-LCS101</v>
          </cell>
          <cell r="R1357" t="str">
            <v>FADI CHOUERI</v>
          </cell>
          <cell r="S1357" t="str">
            <v>FADI.CHOUERI@MINDGEEK.COM</v>
          </cell>
        </row>
        <row r="1358">
          <cell r="F1358" t="str">
            <v>419100029377</v>
          </cell>
          <cell r="I1358" t="str">
            <v>Y</v>
          </cell>
          <cell r="J1358" t="str">
            <v>Y</v>
          </cell>
          <cell r="K1358" t="str">
            <v>Y</v>
          </cell>
          <cell r="L1358" t="str">
            <v>Y</v>
          </cell>
          <cell r="M1358" t="str">
            <v>Y</v>
          </cell>
          <cell r="O1358" t="str">
            <v>LCS101</v>
          </cell>
          <cell r="Q1358" t="str">
            <v>CWA-LCS101</v>
          </cell>
          <cell r="R1358" t="str">
            <v>FADI CHOUERI</v>
          </cell>
          <cell r="S1358" t="str">
            <v>FADI.CHOUERI@MINDGEEK.COM</v>
          </cell>
        </row>
        <row r="1359">
          <cell r="F1359" t="str">
            <v>419100029377</v>
          </cell>
          <cell r="I1359" t="str">
            <v>Y</v>
          </cell>
          <cell r="J1359" t="str">
            <v>Y</v>
          </cell>
          <cell r="K1359" t="str">
            <v>Y</v>
          </cell>
          <cell r="L1359" t="str">
            <v>Y</v>
          </cell>
          <cell r="M1359" t="str">
            <v>Y</v>
          </cell>
          <cell r="O1359" t="str">
            <v>LCS101</v>
          </cell>
          <cell r="Q1359" t="str">
            <v>CWA-LCS101</v>
          </cell>
          <cell r="R1359" t="str">
            <v>FADI CHOUERI</v>
          </cell>
          <cell r="S1359" t="str">
            <v>FADI.CHOUERI@MINDGEEK.COM</v>
          </cell>
        </row>
        <row r="1360">
          <cell r="F1360" t="str">
            <v>419100029377</v>
          </cell>
          <cell r="I1360" t="str">
            <v>Y</v>
          </cell>
          <cell r="J1360" t="str">
            <v>Y</v>
          </cell>
          <cell r="K1360" t="str">
            <v>Y</v>
          </cell>
          <cell r="L1360" t="str">
            <v>Y</v>
          </cell>
          <cell r="M1360" t="str">
            <v>Y</v>
          </cell>
          <cell r="O1360" t="str">
            <v>LCS101</v>
          </cell>
          <cell r="Q1360" t="str">
            <v>CWA-LCS101</v>
          </cell>
          <cell r="R1360" t="str">
            <v>FADI CHOUERI</v>
          </cell>
          <cell r="S1360" t="str">
            <v>FADI.CHOUERI@MINDGEEK.COM</v>
          </cell>
        </row>
        <row r="1361">
          <cell r="F1361" t="str">
            <v>419100029377</v>
          </cell>
          <cell r="I1361" t="str">
            <v>Y</v>
          </cell>
          <cell r="J1361" t="str">
            <v>Y</v>
          </cell>
          <cell r="K1361" t="str">
            <v>Y</v>
          </cell>
          <cell r="L1361" t="str">
            <v>Y</v>
          </cell>
          <cell r="M1361" t="str">
            <v>Y</v>
          </cell>
          <cell r="O1361" t="str">
            <v>LCS101</v>
          </cell>
          <cell r="Q1361" t="str">
            <v>CWA-LCS101</v>
          </cell>
          <cell r="R1361" t="str">
            <v>FADI CHOUERI</v>
          </cell>
          <cell r="S1361" t="str">
            <v>FADI.CHOUERI@MINDGEEK.COM</v>
          </cell>
        </row>
        <row r="1362">
          <cell r="F1362" t="str">
            <v>419100029377</v>
          </cell>
          <cell r="I1362" t="str">
            <v>Y</v>
          </cell>
          <cell r="J1362" t="str">
            <v>Y</v>
          </cell>
          <cell r="K1362" t="str">
            <v>Y</v>
          </cell>
          <cell r="L1362" t="str">
            <v>Y</v>
          </cell>
          <cell r="M1362" t="str">
            <v>Y</v>
          </cell>
          <cell r="O1362" t="str">
            <v>LCS101</v>
          </cell>
          <cell r="Q1362" t="str">
            <v>CWA-LCS101</v>
          </cell>
          <cell r="R1362" t="str">
            <v>FADI CHOUERI</v>
          </cell>
          <cell r="S1362" t="str">
            <v>FADI.CHOUERI@MINDGEEK.COM</v>
          </cell>
        </row>
        <row r="1363">
          <cell r="F1363" t="str">
            <v>419100029377</v>
          </cell>
          <cell r="I1363" t="str">
            <v>Y</v>
          </cell>
          <cell r="J1363" t="str">
            <v>Y</v>
          </cell>
          <cell r="K1363" t="str">
            <v>Y</v>
          </cell>
          <cell r="L1363" t="str">
            <v>Y</v>
          </cell>
          <cell r="M1363" t="str">
            <v>Y</v>
          </cell>
          <cell r="O1363" t="str">
            <v>LCS101</v>
          </cell>
          <cell r="Q1363" t="str">
            <v>CWA-LCS101</v>
          </cell>
          <cell r="R1363" t="str">
            <v>FADI CHOUERI</v>
          </cell>
          <cell r="S1363" t="str">
            <v>FADI.CHOUERI@MINDGEEK.COM</v>
          </cell>
        </row>
        <row r="1364">
          <cell r="F1364" t="str">
            <v>419100029377</v>
          </cell>
          <cell r="I1364" t="str">
            <v>Y</v>
          </cell>
          <cell r="J1364" t="str">
            <v>Y</v>
          </cell>
          <cell r="K1364" t="str">
            <v>Y</v>
          </cell>
          <cell r="L1364" t="str">
            <v>Y</v>
          </cell>
          <cell r="M1364" t="str">
            <v>Y</v>
          </cell>
          <cell r="O1364" t="str">
            <v>LCS101</v>
          </cell>
          <cell r="Q1364" t="str">
            <v>CWA-LCS101</v>
          </cell>
          <cell r="R1364" t="str">
            <v>FADI CHOUERI</v>
          </cell>
          <cell r="S1364" t="str">
            <v>FADI.CHOUERI@MINDGEEK.COM</v>
          </cell>
        </row>
        <row r="1365">
          <cell r="F1365" t="str">
            <v>419100026511</v>
          </cell>
          <cell r="I1365" t="str">
            <v>Y</v>
          </cell>
          <cell r="J1365" t="str">
            <v>Y</v>
          </cell>
          <cell r="K1365" t="str">
            <v>Y</v>
          </cell>
          <cell r="L1365" t="str">
            <v>Y</v>
          </cell>
          <cell r="M1365" t="str">
            <v>Y</v>
          </cell>
          <cell r="O1365" t="str">
            <v>LCS101</v>
          </cell>
          <cell r="Q1365" t="str">
            <v>CWA-LCS101</v>
          </cell>
          <cell r="R1365" t="str">
            <v>FADI CHOUERI</v>
          </cell>
          <cell r="S1365" t="str">
            <v>FADI.CHOUERI@MINDGEEK.COM</v>
          </cell>
        </row>
        <row r="1366">
          <cell r="F1366" t="str">
            <v>419100026511</v>
          </cell>
          <cell r="I1366" t="str">
            <v>Y</v>
          </cell>
          <cell r="J1366" t="str">
            <v>Y</v>
          </cell>
          <cell r="K1366" t="str">
            <v>Y</v>
          </cell>
          <cell r="L1366" t="str">
            <v>Y</v>
          </cell>
          <cell r="M1366" t="str">
            <v>Y</v>
          </cell>
          <cell r="O1366" t="str">
            <v>LCS101</v>
          </cell>
          <cell r="Q1366" t="str">
            <v>CWA-LCS101</v>
          </cell>
          <cell r="R1366" t="str">
            <v>FADI CHOUERI</v>
          </cell>
          <cell r="S1366" t="str">
            <v>FADI.CHOUERI@MINDGEEK.COM</v>
          </cell>
        </row>
        <row r="1367">
          <cell r="F1367" t="str">
            <v>419100026511</v>
          </cell>
          <cell r="I1367" t="str">
            <v>Y</v>
          </cell>
          <cell r="J1367" t="str">
            <v>Y</v>
          </cell>
          <cell r="K1367" t="str">
            <v>Y</v>
          </cell>
          <cell r="L1367" t="str">
            <v>Y</v>
          </cell>
          <cell r="M1367" t="str">
            <v>Y</v>
          </cell>
          <cell r="O1367" t="str">
            <v>LCS101</v>
          </cell>
          <cell r="Q1367" t="str">
            <v>CWA-LCS101</v>
          </cell>
          <cell r="R1367" t="str">
            <v>FADI CHOUERI</v>
          </cell>
          <cell r="S1367" t="str">
            <v>FADI.CHOUERI@MINDGEEK.COM</v>
          </cell>
        </row>
        <row r="1368">
          <cell r="F1368" t="str">
            <v>419100026511</v>
          </cell>
          <cell r="I1368" t="str">
            <v>Y</v>
          </cell>
          <cell r="J1368" t="str">
            <v>Y</v>
          </cell>
          <cell r="K1368" t="str">
            <v>Y</v>
          </cell>
          <cell r="L1368" t="str">
            <v>Y</v>
          </cell>
          <cell r="M1368" t="str">
            <v>Y</v>
          </cell>
          <cell r="O1368" t="str">
            <v>LCS101</v>
          </cell>
          <cell r="Q1368" t="str">
            <v>CWA-LCS101</v>
          </cell>
          <cell r="R1368" t="str">
            <v>FADI CHOUERI</v>
          </cell>
          <cell r="S1368" t="str">
            <v>FADI.CHOUERI@MINDGEEK.COM</v>
          </cell>
        </row>
        <row r="1369">
          <cell r="F1369" t="str">
            <v>419100026511</v>
          </cell>
          <cell r="I1369" t="str">
            <v>Y</v>
          </cell>
          <cell r="J1369" t="str">
            <v>Y</v>
          </cell>
          <cell r="K1369" t="str">
            <v>Y</v>
          </cell>
          <cell r="L1369" t="str">
            <v>Y</v>
          </cell>
          <cell r="M1369" t="str">
            <v>Y</v>
          </cell>
          <cell r="O1369" t="str">
            <v>LCS101</v>
          </cell>
          <cell r="Q1369" t="str">
            <v>CWA-LCS101</v>
          </cell>
          <cell r="R1369" t="str">
            <v>FADI CHOUERI</v>
          </cell>
          <cell r="S1369" t="str">
            <v>FADI.CHOUERI@MINDGEEK.COM</v>
          </cell>
        </row>
        <row r="1370">
          <cell r="F1370" t="str">
            <v>419100026511</v>
          </cell>
          <cell r="I1370" t="str">
            <v>Y</v>
          </cell>
          <cell r="J1370" t="str">
            <v>Y</v>
          </cell>
          <cell r="K1370" t="str">
            <v>Y</v>
          </cell>
          <cell r="L1370" t="str">
            <v>Y</v>
          </cell>
          <cell r="M1370" t="str">
            <v>Y</v>
          </cell>
          <cell r="O1370" t="str">
            <v>LCS101</v>
          </cell>
          <cell r="Q1370" t="str">
            <v>CWA-LCS101</v>
          </cell>
          <cell r="R1370" t="str">
            <v>FADI CHOUERI</v>
          </cell>
          <cell r="S1370" t="str">
            <v>FADI.CHOUERI@MINDGEEK.COM</v>
          </cell>
        </row>
        <row r="1371">
          <cell r="F1371" t="str">
            <v>419100026511</v>
          </cell>
          <cell r="I1371" t="str">
            <v>Y</v>
          </cell>
          <cell r="J1371" t="str">
            <v>Y</v>
          </cell>
          <cell r="K1371" t="str">
            <v>Y</v>
          </cell>
          <cell r="L1371" t="str">
            <v>Y</v>
          </cell>
          <cell r="M1371" t="str">
            <v>Y</v>
          </cell>
          <cell r="O1371" t="str">
            <v>LCS101</v>
          </cell>
          <cell r="Q1371" t="str">
            <v>CWA-LCS101</v>
          </cell>
          <cell r="R1371" t="str">
            <v>FADI CHOUERI</v>
          </cell>
          <cell r="S1371" t="str">
            <v>FADI.CHOUERI@MINDGEEK.COM</v>
          </cell>
        </row>
        <row r="1372">
          <cell r="F1372" t="str">
            <v>419100026511</v>
          </cell>
          <cell r="I1372" t="str">
            <v>Y</v>
          </cell>
          <cell r="J1372" t="str">
            <v>Y</v>
          </cell>
          <cell r="K1372" t="str">
            <v>Y</v>
          </cell>
          <cell r="L1372" t="str">
            <v>Y</v>
          </cell>
          <cell r="M1372" t="str">
            <v>Y</v>
          </cell>
          <cell r="O1372" t="str">
            <v>LCS101</v>
          </cell>
          <cell r="Q1372" t="str">
            <v>CWA-LCS101</v>
          </cell>
          <cell r="R1372" t="str">
            <v>FADI CHOUERI</v>
          </cell>
          <cell r="S1372" t="str">
            <v>FADI.CHOUERI@MINDGEEK.COM</v>
          </cell>
        </row>
        <row r="1373">
          <cell r="F1373" t="str">
            <v>419100026511</v>
          </cell>
          <cell r="I1373" t="str">
            <v>Y</v>
          </cell>
          <cell r="J1373" t="str">
            <v>Y</v>
          </cell>
          <cell r="K1373" t="str">
            <v>Y</v>
          </cell>
          <cell r="L1373" t="str">
            <v>Y</v>
          </cell>
          <cell r="M1373" t="str">
            <v>Y</v>
          </cell>
          <cell r="O1373" t="str">
            <v>LCS101</v>
          </cell>
          <cell r="Q1373" t="str">
            <v>CWA-LCS101</v>
          </cell>
          <cell r="R1373" t="str">
            <v>FADI CHOUERI</v>
          </cell>
          <cell r="S1373" t="str">
            <v>FADI.CHOUERI@MINDGEEK.COM</v>
          </cell>
        </row>
        <row r="1374">
          <cell r="F1374" t="str">
            <v>419100026511</v>
          </cell>
          <cell r="I1374" t="str">
            <v>Y</v>
          </cell>
          <cell r="J1374" t="str">
            <v>Y</v>
          </cell>
          <cell r="K1374" t="str">
            <v>Y</v>
          </cell>
          <cell r="L1374" t="str">
            <v>Y</v>
          </cell>
          <cell r="M1374" t="str">
            <v>Y</v>
          </cell>
          <cell r="O1374" t="str">
            <v>LCS101</v>
          </cell>
          <cell r="Q1374" t="str">
            <v>CWA-LCS101</v>
          </cell>
          <cell r="R1374" t="str">
            <v>FADI CHOUERI</v>
          </cell>
          <cell r="S1374" t="str">
            <v>FADI.CHOUERI@MINDGEEK.COM</v>
          </cell>
        </row>
        <row r="1375">
          <cell r="F1375" t="str">
            <v>419100026511</v>
          </cell>
          <cell r="I1375" t="str">
            <v>Y</v>
          </cell>
          <cell r="J1375" t="str">
            <v>Y</v>
          </cell>
          <cell r="K1375" t="str">
            <v>Y</v>
          </cell>
          <cell r="L1375" t="str">
            <v>Y</v>
          </cell>
          <cell r="M1375" t="str">
            <v>Y</v>
          </cell>
          <cell r="O1375" t="str">
            <v>LCS101</v>
          </cell>
          <cell r="Q1375" t="str">
            <v>CWA-LCS101</v>
          </cell>
          <cell r="R1375" t="str">
            <v>FADI CHOUERI</v>
          </cell>
          <cell r="S1375" t="str">
            <v>FADI.CHOUERI@MINDGEEK.COM</v>
          </cell>
        </row>
        <row r="1376">
          <cell r="F1376" t="str">
            <v>419100026511</v>
          </cell>
          <cell r="I1376" t="str">
            <v>Y</v>
          </cell>
          <cell r="J1376" t="str">
            <v>Y</v>
          </cell>
          <cell r="K1376" t="str">
            <v>Y</v>
          </cell>
          <cell r="L1376" t="str">
            <v>Y</v>
          </cell>
          <cell r="M1376" t="str">
            <v>Y</v>
          </cell>
          <cell r="O1376" t="str">
            <v>LCS101</v>
          </cell>
          <cell r="Q1376" t="str">
            <v>CWA-LCS101</v>
          </cell>
          <cell r="R1376" t="str">
            <v>FADI CHOUERI</v>
          </cell>
          <cell r="S1376" t="str">
            <v>FADI.CHOUERI@MINDGEEK.COM</v>
          </cell>
        </row>
        <row r="1377">
          <cell r="F1377" t="str">
            <v>419100026511</v>
          </cell>
          <cell r="I1377" t="str">
            <v>Y</v>
          </cell>
          <cell r="J1377" t="str">
            <v>Y</v>
          </cell>
          <cell r="K1377" t="str">
            <v>Y</v>
          </cell>
          <cell r="L1377" t="str">
            <v>Y</v>
          </cell>
          <cell r="M1377" t="str">
            <v>Y</v>
          </cell>
          <cell r="O1377" t="str">
            <v>LCS101</v>
          </cell>
          <cell r="Q1377" t="str">
            <v>CWA-LCS101</v>
          </cell>
          <cell r="R1377" t="str">
            <v>FADI CHOUERI</v>
          </cell>
          <cell r="S1377" t="str">
            <v>FADI.CHOUERI@MINDGEEK.COM</v>
          </cell>
        </row>
        <row r="1378">
          <cell r="F1378" t="str">
            <v>419100026511</v>
          </cell>
          <cell r="I1378" t="str">
            <v>Y</v>
          </cell>
          <cell r="J1378" t="str">
            <v>Y</v>
          </cell>
          <cell r="K1378" t="str">
            <v>Y</v>
          </cell>
          <cell r="L1378" t="str">
            <v>Y</v>
          </cell>
          <cell r="M1378" t="str">
            <v>Y</v>
          </cell>
          <cell r="O1378" t="str">
            <v>LCS101</v>
          </cell>
          <cell r="Q1378" t="str">
            <v>CWA-LCS101</v>
          </cell>
          <cell r="R1378" t="str">
            <v>FADI CHOUERI</v>
          </cell>
          <cell r="S1378" t="str">
            <v>FADI.CHOUERI@MINDGEEK.COM</v>
          </cell>
        </row>
        <row r="1379">
          <cell r="F1379" t="str">
            <v>419100026511</v>
          </cell>
          <cell r="I1379" t="str">
            <v>Y</v>
          </cell>
          <cell r="J1379" t="str">
            <v>Y</v>
          </cell>
          <cell r="K1379" t="str">
            <v>Y</v>
          </cell>
          <cell r="L1379" t="str">
            <v>Y</v>
          </cell>
          <cell r="M1379" t="str">
            <v>Y</v>
          </cell>
          <cell r="O1379" t="str">
            <v>LCS101</v>
          </cell>
          <cell r="Q1379" t="str">
            <v>CWA-LCS101</v>
          </cell>
          <cell r="R1379" t="str">
            <v>FADI CHOUERI</v>
          </cell>
          <cell r="S1379" t="str">
            <v>FADI.CHOUERI@MINDGEEK.COM</v>
          </cell>
        </row>
        <row r="1380">
          <cell r="F1380" t="str">
            <v>419100037019</v>
          </cell>
          <cell r="I1380" t="str">
            <v>Y</v>
          </cell>
          <cell r="J1380" t="str">
            <v>Y</v>
          </cell>
          <cell r="K1380" t="str">
            <v>Y</v>
          </cell>
          <cell r="L1380" t="str">
            <v>Y</v>
          </cell>
          <cell r="M1380" t="str">
            <v>Y</v>
          </cell>
          <cell r="O1380" t="str">
            <v>LCS101</v>
          </cell>
          <cell r="Q1380" t="str">
            <v>CWA-LCS101</v>
          </cell>
          <cell r="R1380" t="str">
            <v>FADI CHOUERI</v>
          </cell>
          <cell r="S1380" t="str">
            <v>FADI.CHOUERI@MANWIN.COM</v>
          </cell>
        </row>
        <row r="1381">
          <cell r="F1381" t="str">
            <v>419100026478</v>
          </cell>
          <cell r="I1381" t="str">
            <v>Y</v>
          </cell>
          <cell r="J1381" t="str">
            <v>Y</v>
          </cell>
          <cell r="K1381" t="str">
            <v>Y</v>
          </cell>
          <cell r="L1381" t="str">
            <v>Y</v>
          </cell>
          <cell r="M1381" t="str">
            <v>Y</v>
          </cell>
          <cell r="O1381" t="str">
            <v>LCS101</v>
          </cell>
          <cell r="Q1381" t="str">
            <v>CWA-LCS101</v>
          </cell>
          <cell r="R1381" t="str">
            <v>FADI CHOUERI</v>
          </cell>
          <cell r="S1381" t="str">
            <v>FADI.CHOUERI@MINDGEEK.COM</v>
          </cell>
        </row>
        <row r="1382">
          <cell r="F1382" t="str">
            <v>419100007105</v>
          </cell>
          <cell r="I1382" t="str">
            <v>Y</v>
          </cell>
          <cell r="J1382" t="str">
            <v>Y</v>
          </cell>
          <cell r="K1382" t="str">
            <v>Y</v>
          </cell>
          <cell r="L1382" t="str">
            <v>Y</v>
          </cell>
          <cell r="M1382" t="str">
            <v>Y</v>
          </cell>
          <cell r="O1382" t="str">
            <v>PP101</v>
          </cell>
          <cell r="Q1382" t="str">
            <v>CWA-PP101</v>
          </cell>
          <cell r="R1382" t="str">
            <v>KEVIN ZAMBACH</v>
          </cell>
          <cell r="S1382" t="str">
            <v>webmaster@catalinacruz.com</v>
          </cell>
        </row>
        <row r="1383">
          <cell r="F1383" t="str">
            <v>419100007105</v>
          </cell>
          <cell r="I1383" t="str">
            <v>Y</v>
          </cell>
          <cell r="J1383" t="str">
            <v>Y</v>
          </cell>
          <cell r="K1383" t="str">
            <v>Y</v>
          </cell>
          <cell r="L1383" t="str">
            <v>Y</v>
          </cell>
          <cell r="M1383" t="str">
            <v>Y</v>
          </cell>
          <cell r="O1383" t="str">
            <v>PP101</v>
          </cell>
          <cell r="Q1383" t="str">
            <v>CWA-PP101</v>
          </cell>
          <cell r="R1383" t="str">
            <v>KEVIN ZAMBACH</v>
          </cell>
          <cell r="S1383" t="str">
            <v>webmaster@catalinacruz.com</v>
          </cell>
        </row>
        <row r="1384">
          <cell r="F1384" t="str">
            <v>419100007105</v>
          </cell>
          <cell r="I1384" t="str">
            <v>Y</v>
          </cell>
          <cell r="J1384" t="str">
            <v>Y</v>
          </cell>
          <cell r="K1384" t="str">
            <v>Y</v>
          </cell>
          <cell r="L1384" t="str">
            <v>Y</v>
          </cell>
          <cell r="M1384" t="str">
            <v>Y</v>
          </cell>
          <cell r="O1384" t="str">
            <v>PP101</v>
          </cell>
          <cell r="Q1384" t="str">
            <v>CWA-PP101</v>
          </cell>
          <cell r="R1384" t="str">
            <v>KEVIN ZAMBACH</v>
          </cell>
          <cell r="S1384" t="str">
            <v>webmaster@catalinacruz.com</v>
          </cell>
        </row>
        <row r="1385">
          <cell r="F1385" t="str">
            <v>419100007105</v>
          </cell>
          <cell r="I1385" t="str">
            <v>Y</v>
          </cell>
          <cell r="J1385" t="str">
            <v>Y</v>
          </cell>
          <cell r="K1385" t="str">
            <v>Y</v>
          </cell>
          <cell r="L1385" t="str">
            <v>Y</v>
          </cell>
          <cell r="M1385" t="str">
            <v>Y</v>
          </cell>
          <cell r="O1385" t="str">
            <v>PP101</v>
          </cell>
          <cell r="Q1385" t="str">
            <v>CWA-PP101</v>
          </cell>
          <cell r="R1385" t="str">
            <v>KEVIN ZAMBACH</v>
          </cell>
          <cell r="S1385" t="str">
            <v>webmaster@catalinacruz.com</v>
          </cell>
        </row>
        <row r="1386">
          <cell r="F1386" t="str">
            <v>419100007105</v>
          </cell>
          <cell r="I1386" t="str">
            <v>Y</v>
          </cell>
          <cell r="J1386" t="str">
            <v>Y</v>
          </cell>
          <cell r="K1386" t="str">
            <v>Y</v>
          </cell>
          <cell r="L1386" t="str">
            <v>Y</v>
          </cell>
          <cell r="M1386" t="str">
            <v>Y</v>
          </cell>
          <cell r="O1386" t="str">
            <v>PP101</v>
          </cell>
          <cell r="Q1386" t="str">
            <v>CWA-PP101</v>
          </cell>
          <cell r="R1386" t="str">
            <v>KEVIN ZAMBACH</v>
          </cell>
          <cell r="S1386" t="str">
            <v>webmaster@catalinacruz.com</v>
          </cell>
        </row>
        <row r="1387">
          <cell r="F1387" t="str">
            <v>419100007105</v>
          </cell>
          <cell r="I1387" t="str">
            <v>Y</v>
          </cell>
          <cell r="J1387" t="str">
            <v>Y</v>
          </cell>
          <cell r="K1387" t="str">
            <v>Y</v>
          </cell>
          <cell r="L1387" t="str">
            <v>Y</v>
          </cell>
          <cell r="M1387" t="str">
            <v>Y</v>
          </cell>
          <cell r="O1387" t="str">
            <v>PP101</v>
          </cell>
          <cell r="Q1387" t="str">
            <v>CWA-PP101</v>
          </cell>
          <cell r="R1387" t="str">
            <v>KEVIN ZAMBACH</v>
          </cell>
          <cell r="S1387" t="str">
            <v>webmaster@catalinacruz.com</v>
          </cell>
        </row>
        <row r="1388">
          <cell r="F1388" t="str">
            <v>419100007105</v>
          </cell>
          <cell r="I1388" t="str">
            <v>Y</v>
          </cell>
          <cell r="J1388" t="str">
            <v>Y</v>
          </cell>
          <cell r="K1388" t="str">
            <v>Y</v>
          </cell>
          <cell r="L1388" t="str">
            <v>Y</v>
          </cell>
          <cell r="M1388" t="str">
            <v>Y</v>
          </cell>
          <cell r="O1388" t="str">
            <v>PP101</v>
          </cell>
          <cell r="Q1388" t="str">
            <v>CWA-PP101</v>
          </cell>
          <cell r="R1388" t="str">
            <v>KEVIN ZAMBACH</v>
          </cell>
          <cell r="S1388" t="str">
            <v>webmaster@catalinacruz.com</v>
          </cell>
        </row>
        <row r="1389">
          <cell r="F1389" t="str">
            <v>419100007105</v>
          </cell>
          <cell r="I1389" t="str">
            <v>Y</v>
          </cell>
          <cell r="J1389" t="str">
            <v>Y</v>
          </cell>
          <cell r="K1389" t="str">
            <v>Y</v>
          </cell>
          <cell r="L1389" t="str">
            <v>Y</v>
          </cell>
          <cell r="M1389" t="str">
            <v>Y</v>
          </cell>
          <cell r="O1389" t="str">
            <v>PP101</v>
          </cell>
          <cell r="Q1389" t="str">
            <v>CWA-PP101</v>
          </cell>
          <cell r="R1389" t="str">
            <v>KEVIN ZAMBACH</v>
          </cell>
          <cell r="S1389" t="str">
            <v>webmaster@catalinacruz.com</v>
          </cell>
        </row>
        <row r="1390">
          <cell r="F1390" t="str">
            <v>419100007105</v>
          </cell>
          <cell r="I1390" t="str">
            <v>Y</v>
          </cell>
          <cell r="J1390" t="str">
            <v>Y</v>
          </cell>
          <cell r="K1390" t="str">
            <v>Y</v>
          </cell>
          <cell r="L1390" t="str">
            <v>Y</v>
          </cell>
          <cell r="M1390" t="str">
            <v>Y</v>
          </cell>
          <cell r="O1390" t="str">
            <v>PP101</v>
          </cell>
          <cell r="Q1390" t="str">
            <v>CWA-PP101</v>
          </cell>
          <cell r="R1390" t="str">
            <v>KEVIN ZAMBACH</v>
          </cell>
          <cell r="S1390" t="str">
            <v>webmaster@catalinacruz.com</v>
          </cell>
        </row>
        <row r="1391">
          <cell r="F1391" t="str">
            <v>419100007105</v>
          </cell>
          <cell r="I1391" t="str">
            <v>Y</v>
          </cell>
          <cell r="J1391" t="str">
            <v>Y</v>
          </cell>
          <cell r="K1391" t="str">
            <v>Y</v>
          </cell>
          <cell r="L1391" t="str">
            <v>Y</v>
          </cell>
          <cell r="M1391" t="str">
            <v>Y</v>
          </cell>
          <cell r="O1391" t="str">
            <v>PP101</v>
          </cell>
          <cell r="Q1391" t="str">
            <v>CWA-PP101</v>
          </cell>
          <cell r="R1391" t="str">
            <v>KEVIN ZAMBACH</v>
          </cell>
          <cell r="S1391" t="str">
            <v>webmaster@catalinacruz.com</v>
          </cell>
        </row>
        <row r="1392">
          <cell r="F1392" t="str">
            <v>419100007105</v>
          </cell>
          <cell r="I1392" t="str">
            <v>Y</v>
          </cell>
          <cell r="J1392" t="str">
            <v>Y</v>
          </cell>
          <cell r="K1392" t="str">
            <v>Y</v>
          </cell>
          <cell r="L1392" t="str">
            <v>Y</v>
          </cell>
          <cell r="M1392" t="str">
            <v>Y</v>
          </cell>
          <cell r="O1392" t="str">
            <v>PP101</v>
          </cell>
          <cell r="Q1392" t="str">
            <v>CWA-PP101</v>
          </cell>
          <cell r="R1392" t="str">
            <v>KEVIN ZAMBACH</v>
          </cell>
          <cell r="S1392" t="str">
            <v>webmaster@catalinacruz.com</v>
          </cell>
        </row>
        <row r="1393">
          <cell r="F1393" t="str">
            <v>419100007105</v>
          </cell>
          <cell r="I1393" t="str">
            <v>Y</v>
          </cell>
          <cell r="J1393" t="str">
            <v>Y</v>
          </cell>
          <cell r="K1393" t="str">
            <v>Y</v>
          </cell>
          <cell r="L1393" t="str">
            <v>Y</v>
          </cell>
          <cell r="M1393" t="str">
            <v>Y</v>
          </cell>
          <cell r="O1393" t="str">
            <v>PP101</v>
          </cell>
          <cell r="Q1393" t="str">
            <v>CWA-PP101</v>
          </cell>
          <cell r="R1393" t="str">
            <v>KEVIN ZAMBACH</v>
          </cell>
          <cell r="S1393" t="str">
            <v>webmaster@catalinacruz.com</v>
          </cell>
        </row>
        <row r="1394">
          <cell r="F1394" t="str">
            <v>419100007105</v>
          </cell>
          <cell r="I1394" t="str">
            <v>Y</v>
          </cell>
          <cell r="J1394" t="str">
            <v>Y</v>
          </cell>
          <cell r="K1394" t="str">
            <v>Y</v>
          </cell>
          <cell r="L1394" t="str">
            <v>Y</v>
          </cell>
          <cell r="M1394" t="str">
            <v>Y</v>
          </cell>
          <cell r="O1394" t="str">
            <v>PP101</v>
          </cell>
          <cell r="Q1394" t="str">
            <v>CWA-PP101</v>
          </cell>
          <cell r="R1394" t="str">
            <v>KEVIN ZAMBACH</v>
          </cell>
          <cell r="S1394" t="str">
            <v>webmaster@catalinacruz.com</v>
          </cell>
        </row>
        <row r="1395">
          <cell r="F1395" t="str">
            <v>419100007105</v>
          </cell>
          <cell r="I1395" t="str">
            <v>Y</v>
          </cell>
          <cell r="J1395" t="str">
            <v>Y</v>
          </cell>
          <cell r="K1395" t="str">
            <v>Y</v>
          </cell>
          <cell r="L1395" t="str">
            <v>Y</v>
          </cell>
          <cell r="M1395" t="str">
            <v>Y</v>
          </cell>
          <cell r="O1395" t="str">
            <v>PP101</v>
          </cell>
          <cell r="Q1395" t="str">
            <v>CWA-PP101</v>
          </cell>
          <cell r="R1395" t="str">
            <v>KEVIN ZAMBACH</v>
          </cell>
          <cell r="S1395" t="str">
            <v>webmaster@catalinacruz.com</v>
          </cell>
        </row>
        <row r="1396">
          <cell r="F1396" t="str">
            <v>419100007105</v>
          </cell>
          <cell r="I1396" t="str">
            <v>Y</v>
          </cell>
          <cell r="J1396" t="str">
            <v>Y</v>
          </cell>
          <cell r="K1396" t="str">
            <v>Y</v>
          </cell>
          <cell r="L1396" t="str">
            <v>Y</v>
          </cell>
          <cell r="M1396" t="str">
            <v>Y</v>
          </cell>
          <cell r="O1396" t="str">
            <v>PP101</v>
          </cell>
          <cell r="Q1396" t="str">
            <v>CWA-PP101</v>
          </cell>
          <cell r="R1396" t="str">
            <v>KEVIN ZAMBACH</v>
          </cell>
          <cell r="S1396" t="str">
            <v>webmaster@catalinacruz.com</v>
          </cell>
        </row>
        <row r="1397">
          <cell r="F1397" t="str">
            <v>419100007105</v>
          </cell>
          <cell r="I1397" t="str">
            <v>Y</v>
          </cell>
          <cell r="J1397" t="str">
            <v>Y</v>
          </cell>
          <cell r="K1397" t="str">
            <v>Y</v>
          </cell>
          <cell r="L1397" t="str">
            <v>Y</v>
          </cell>
          <cell r="M1397" t="str">
            <v>Y</v>
          </cell>
          <cell r="O1397" t="str">
            <v>PP101</v>
          </cell>
          <cell r="Q1397" t="str">
            <v>CWA-PP101</v>
          </cell>
          <cell r="R1397" t="str">
            <v>KEVIN ZAMBACH</v>
          </cell>
          <cell r="S1397" t="str">
            <v>webmaster@catalinacruz.com</v>
          </cell>
        </row>
        <row r="1398">
          <cell r="F1398" t="str">
            <v>419100007105</v>
          </cell>
          <cell r="I1398" t="str">
            <v>Y</v>
          </cell>
          <cell r="J1398" t="str">
            <v>Y</v>
          </cell>
          <cell r="K1398" t="str">
            <v>Y</v>
          </cell>
          <cell r="L1398" t="str">
            <v>Y</v>
          </cell>
          <cell r="M1398" t="str">
            <v>Y</v>
          </cell>
          <cell r="O1398" t="str">
            <v>PP101</v>
          </cell>
          <cell r="Q1398" t="str">
            <v>CWA-PP101</v>
          </cell>
          <cell r="R1398" t="str">
            <v>KEVIN ZAMBACH</v>
          </cell>
          <cell r="S1398" t="str">
            <v>webmaster@catalinacruz.com</v>
          </cell>
        </row>
        <row r="1399">
          <cell r="F1399" t="str">
            <v>419100007105</v>
          </cell>
          <cell r="I1399" t="str">
            <v>Y</v>
          </cell>
          <cell r="J1399" t="str">
            <v>Y</v>
          </cell>
          <cell r="K1399" t="str">
            <v>Y</v>
          </cell>
          <cell r="L1399" t="str">
            <v>Y</v>
          </cell>
          <cell r="M1399" t="str">
            <v>Y</v>
          </cell>
          <cell r="O1399" t="str">
            <v>PP101</v>
          </cell>
          <cell r="Q1399" t="str">
            <v>CWA-PP101</v>
          </cell>
          <cell r="R1399" t="str">
            <v>KEVIN ZAMBACH</v>
          </cell>
          <cell r="S1399" t="str">
            <v>webmaster@catalinacruz.com</v>
          </cell>
        </row>
        <row r="1400">
          <cell r="F1400" t="str">
            <v>419100007105</v>
          </cell>
          <cell r="I1400" t="str">
            <v>Y</v>
          </cell>
          <cell r="J1400" t="str">
            <v>Y</v>
          </cell>
          <cell r="K1400" t="str">
            <v>Y</v>
          </cell>
          <cell r="L1400" t="str">
            <v>Y</v>
          </cell>
          <cell r="M1400" t="str">
            <v>Y</v>
          </cell>
          <cell r="O1400" t="str">
            <v>PP101</v>
          </cell>
          <cell r="Q1400" t="str">
            <v>CWA-PP101</v>
          </cell>
          <cell r="R1400" t="str">
            <v>KEVIN ZAMBACH</v>
          </cell>
          <cell r="S1400" t="str">
            <v>webmaster@catalinacruz.com</v>
          </cell>
        </row>
        <row r="1401">
          <cell r="F1401" t="str">
            <v>419100007105</v>
          </cell>
          <cell r="I1401" t="str">
            <v>Y</v>
          </cell>
          <cell r="J1401" t="str">
            <v>Y</v>
          </cell>
          <cell r="K1401" t="str">
            <v>Y</v>
          </cell>
          <cell r="L1401" t="str">
            <v>Y</v>
          </cell>
          <cell r="M1401" t="str">
            <v>Y</v>
          </cell>
          <cell r="O1401" t="str">
            <v>PP101</v>
          </cell>
          <cell r="Q1401" t="str">
            <v>CWA-PP101</v>
          </cell>
          <cell r="R1401" t="str">
            <v>KEVIN ZAMBACH</v>
          </cell>
          <cell r="S1401" t="str">
            <v>webmaster@catalinacruz.com</v>
          </cell>
        </row>
        <row r="1402">
          <cell r="F1402" t="str">
            <v>419100007105</v>
          </cell>
          <cell r="I1402" t="str">
            <v>Y</v>
          </cell>
          <cell r="J1402" t="str">
            <v>Y</v>
          </cell>
          <cell r="K1402" t="str">
            <v>Y</v>
          </cell>
          <cell r="L1402" t="str">
            <v>Y</v>
          </cell>
          <cell r="M1402" t="str">
            <v>Y</v>
          </cell>
          <cell r="O1402" t="str">
            <v>PP101</v>
          </cell>
          <cell r="Q1402" t="str">
            <v>CWA-PP101</v>
          </cell>
          <cell r="R1402" t="str">
            <v>KEVIN ZAMBACH</v>
          </cell>
          <cell r="S1402" t="str">
            <v>webmaster@catalinacruz.com</v>
          </cell>
        </row>
        <row r="1403">
          <cell r="F1403" t="str">
            <v>419100007105</v>
          </cell>
          <cell r="I1403" t="str">
            <v>Y</v>
          </cell>
          <cell r="J1403" t="str">
            <v>Y</v>
          </cell>
          <cell r="K1403" t="str">
            <v>Y</v>
          </cell>
          <cell r="L1403" t="str">
            <v>Y</v>
          </cell>
          <cell r="M1403" t="str">
            <v>Y</v>
          </cell>
          <cell r="O1403" t="str">
            <v>PP101</v>
          </cell>
          <cell r="Q1403" t="str">
            <v>CWA-PP101</v>
          </cell>
          <cell r="R1403" t="str">
            <v>KEVIN ZAMBACH</v>
          </cell>
          <cell r="S1403" t="str">
            <v>webmaster@catalinacruz.com</v>
          </cell>
        </row>
        <row r="1404">
          <cell r="F1404" t="str">
            <v>419100007105</v>
          </cell>
          <cell r="I1404" t="str">
            <v>Y</v>
          </cell>
          <cell r="J1404" t="str">
            <v>Y</v>
          </cell>
          <cell r="K1404" t="str">
            <v>Y</v>
          </cell>
          <cell r="L1404" t="str">
            <v>Y</v>
          </cell>
          <cell r="M1404" t="str">
            <v>Y</v>
          </cell>
          <cell r="O1404" t="str">
            <v>PP101</v>
          </cell>
          <cell r="Q1404" t="str">
            <v>CWA-PP101</v>
          </cell>
          <cell r="R1404" t="str">
            <v>KEVIN ZAMBACH</v>
          </cell>
          <cell r="S1404" t="str">
            <v>webmaster@catalinacruz.com</v>
          </cell>
        </row>
        <row r="1405">
          <cell r="F1405" t="str">
            <v>419100007105</v>
          </cell>
          <cell r="I1405" t="str">
            <v>Y</v>
          </cell>
          <cell r="J1405" t="str">
            <v>Y</v>
          </cell>
          <cell r="K1405" t="str">
            <v>Y</v>
          </cell>
          <cell r="L1405" t="str">
            <v>Y</v>
          </cell>
          <cell r="M1405" t="str">
            <v>Y</v>
          </cell>
          <cell r="O1405" t="str">
            <v>PP101</v>
          </cell>
          <cell r="Q1405" t="str">
            <v>CWA-PP101</v>
          </cell>
          <cell r="R1405" t="str">
            <v>KEVIN ZAMBACH</v>
          </cell>
          <cell r="S1405" t="str">
            <v>webmaster@catalinacruz.com</v>
          </cell>
        </row>
        <row r="1406">
          <cell r="F1406" t="str">
            <v>419100007105</v>
          </cell>
          <cell r="I1406" t="str">
            <v>Y</v>
          </cell>
          <cell r="J1406" t="str">
            <v>Y</v>
          </cell>
          <cell r="K1406" t="str">
            <v>Y</v>
          </cell>
          <cell r="L1406" t="str">
            <v>Y</v>
          </cell>
          <cell r="M1406" t="str">
            <v>Y</v>
          </cell>
          <cell r="O1406" t="str">
            <v>PP101</v>
          </cell>
          <cell r="Q1406" t="str">
            <v>CWA-PP101</v>
          </cell>
          <cell r="R1406" t="str">
            <v>KEVIN ZAMBACH</v>
          </cell>
          <cell r="S1406" t="str">
            <v>webmaster@catalinacruz.com</v>
          </cell>
        </row>
        <row r="1407">
          <cell r="F1407" t="str">
            <v>419100007105</v>
          </cell>
          <cell r="I1407" t="str">
            <v>Y</v>
          </cell>
          <cell r="J1407" t="str">
            <v>Y</v>
          </cell>
          <cell r="K1407" t="str">
            <v>Y</v>
          </cell>
          <cell r="L1407" t="str">
            <v>Y</v>
          </cell>
          <cell r="M1407" t="str">
            <v>Y</v>
          </cell>
          <cell r="O1407" t="str">
            <v>PP101</v>
          </cell>
          <cell r="Q1407" t="str">
            <v>CWA-PP101</v>
          </cell>
          <cell r="R1407" t="str">
            <v>KEVIN ZAMBACH</v>
          </cell>
          <cell r="S1407" t="str">
            <v>webmaster@catalinacruz.com</v>
          </cell>
        </row>
        <row r="1408">
          <cell r="F1408" t="str">
            <v>419100007105</v>
          </cell>
          <cell r="I1408" t="str">
            <v>Y</v>
          </cell>
          <cell r="J1408" t="str">
            <v>Y</v>
          </cell>
          <cell r="K1408" t="str">
            <v>Y</v>
          </cell>
          <cell r="L1408" t="str">
            <v>Y</v>
          </cell>
          <cell r="M1408" t="str">
            <v>Y</v>
          </cell>
          <cell r="O1408" t="str">
            <v>PP101</v>
          </cell>
          <cell r="Q1408" t="str">
            <v>CWA-PP101</v>
          </cell>
          <cell r="R1408" t="str">
            <v>KEVIN ZAMBACH</v>
          </cell>
          <cell r="S1408" t="str">
            <v>webmaster@catalinacruz.com</v>
          </cell>
        </row>
        <row r="1409">
          <cell r="F1409" t="str">
            <v>419100007105</v>
          </cell>
          <cell r="I1409" t="str">
            <v>Y</v>
          </cell>
          <cell r="J1409" t="str">
            <v>Y</v>
          </cell>
          <cell r="K1409" t="str">
            <v>Y</v>
          </cell>
          <cell r="L1409" t="str">
            <v>Y</v>
          </cell>
          <cell r="M1409" t="str">
            <v>Y</v>
          </cell>
          <cell r="O1409" t="str">
            <v>PP101</v>
          </cell>
          <cell r="Q1409" t="str">
            <v>CWA-PP101</v>
          </cell>
          <cell r="R1409" t="str">
            <v>KEVIN ZAMBACH</v>
          </cell>
          <cell r="S1409" t="str">
            <v>webmaster@catalinacruz.com</v>
          </cell>
        </row>
        <row r="1410">
          <cell r="F1410" t="str">
            <v>419100007105</v>
          </cell>
          <cell r="I1410" t="str">
            <v>Y</v>
          </cell>
          <cell r="J1410" t="str">
            <v>Y</v>
          </cell>
          <cell r="K1410" t="str">
            <v>Y</v>
          </cell>
          <cell r="L1410" t="str">
            <v>Y</v>
          </cell>
          <cell r="M1410" t="str">
            <v>Y</v>
          </cell>
          <cell r="O1410" t="str">
            <v>PP101</v>
          </cell>
          <cell r="Q1410" t="str">
            <v>CWA-PP101</v>
          </cell>
          <cell r="R1410" t="str">
            <v>KEVIN ZAMBACH</v>
          </cell>
          <cell r="S1410" t="str">
            <v>webmaster@catalinacruz.com</v>
          </cell>
        </row>
        <row r="1411">
          <cell r="F1411" t="str">
            <v>419100007105</v>
          </cell>
          <cell r="I1411" t="str">
            <v>Y</v>
          </cell>
          <cell r="J1411" t="str">
            <v>Y</v>
          </cell>
          <cell r="K1411" t="str">
            <v>Y</v>
          </cell>
          <cell r="L1411" t="str">
            <v>Y</v>
          </cell>
          <cell r="M1411" t="str">
            <v>Y</v>
          </cell>
          <cell r="O1411" t="str">
            <v>PP101</v>
          </cell>
          <cell r="Q1411" t="str">
            <v>CWA-PP101</v>
          </cell>
          <cell r="R1411" t="str">
            <v>KEVIN ZAMBACH</v>
          </cell>
          <cell r="S1411" t="str">
            <v>webmaster@catalinacruz.com</v>
          </cell>
        </row>
        <row r="1412">
          <cell r="F1412" t="str">
            <v>418700000007</v>
          </cell>
          <cell r="I1412" t="str">
            <v>Y</v>
          </cell>
          <cell r="J1412" t="str">
            <v>Y</v>
          </cell>
          <cell r="K1412" t="str">
            <v>Y</v>
          </cell>
          <cell r="L1412" t="str">
            <v>Y</v>
          </cell>
          <cell r="M1412" t="str">
            <v>Y</v>
          </cell>
          <cell r="O1412" t="str">
            <v>DW101</v>
          </cell>
          <cell r="Q1412" t="str">
            <v>CWA-DW101</v>
          </cell>
          <cell r="R1412" t="str">
            <v>ABRAHAM REICHBA</v>
          </cell>
          <cell r="S1412" t="str">
            <v>ABE@SUMMERDALE.COM</v>
          </cell>
        </row>
        <row r="1413">
          <cell r="F1413" t="str">
            <v>418700000007</v>
          </cell>
          <cell r="I1413" t="str">
            <v>Y</v>
          </cell>
          <cell r="J1413" t="str">
            <v>Y</v>
          </cell>
          <cell r="K1413" t="str">
            <v>Y</v>
          </cell>
          <cell r="L1413" t="str">
            <v>Y</v>
          </cell>
          <cell r="M1413" t="str">
            <v>Y</v>
          </cell>
          <cell r="O1413" t="str">
            <v>DW101</v>
          </cell>
          <cell r="Q1413" t="str">
            <v>CWA-DW101</v>
          </cell>
          <cell r="R1413" t="str">
            <v>ABRAHAM REICHBA</v>
          </cell>
          <cell r="S1413" t="str">
            <v>ABE@SUMMERDALE.COM</v>
          </cell>
        </row>
        <row r="1414">
          <cell r="F1414" t="str">
            <v>418700000007</v>
          </cell>
          <cell r="I1414" t="str">
            <v>Y</v>
          </cell>
          <cell r="J1414" t="str">
            <v>Y</v>
          </cell>
          <cell r="K1414" t="str">
            <v>Y</v>
          </cell>
          <cell r="L1414" t="str">
            <v>Y</v>
          </cell>
          <cell r="M1414" t="str">
            <v>Y</v>
          </cell>
          <cell r="O1414" t="str">
            <v>DW101</v>
          </cell>
          <cell r="Q1414" t="str">
            <v>CWA-DW101</v>
          </cell>
          <cell r="R1414" t="str">
            <v>ABRAHAM REICHBA</v>
          </cell>
          <cell r="S1414" t="str">
            <v>ABE@SUMMERDALE.COM</v>
          </cell>
        </row>
        <row r="1415">
          <cell r="F1415" t="str">
            <v>419100011008</v>
          </cell>
          <cell r="I1415" t="str">
            <v>Y</v>
          </cell>
          <cell r="J1415" t="str">
            <v>Y</v>
          </cell>
          <cell r="K1415" t="str">
            <v>Y</v>
          </cell>
          <cell r="L1415" t="str">
            <v>Y</v>
          </cell>
          <cell r="M1415" t="str">
            <v>Y</v>
          </cell>
          <cell r="O1415" t="str">
            <v>PP101</v>
          </cell>
          <cell r="Q1415" t="str">
            <v>CWA-PP101</v>
          </cell>
          <cell r="R1415" t="str">
            <v>LEONID RADVINSK</v>
          </cell>
          <cell r="S1415" t="str">
            <v>LRADVINSKY@GMAIL.COM</v>
          </cell>
        </row>
        <row r="1416">
          <cell r="F1416" t="str">
            <v>419100018584</v>
          </cell>
          <cell r="I1416" t="str">
            <v>Y</v>
          </cell>
          <cell r="J1416" t="str">
            <v>Y</v>
          </cell>
          <cell r="K1416" t="str">
            <v>Y</v>
          </cell>
          <cell r="L1416" t="str">
            <v>Y</v>
          </cell>
          <cell r="M1416" t="str">
            <v>Y</v>
          </cell>
          <cell r="O1416" t="str">
            <v>CWARHR</v>
          </cell>
          <cell r="Q1416" t="str">
            <v>CWA-CWARHR</v>
          </cell>
          <cell r="R1416" t="str">
            <v>ABE REICHBACH</v>
          </cell>
          <cell r="S1416" t="str">
            <v>abe@guesswho.com</v>
          </cell>
        </row>
        <row r="1417">
          <cell r="F1417" t="str">
            <v>419100018584</v>
          </cell>
          <cell r="I1417" t="str">
            <v>Y</v>
          </cell>
          <cell r="J1417" t="str">
            <v>Y</v>
          </cell>
          <cell r="K1417" t="str">
            <v>Y</v>
          </cell>
          <cell r="L1417" t="str">
            <v>Y</v>
          </cell>
          <cell r="M1417" t="str">
            <v>Y</v>
          </cell>
          <cell r="O1417" t="str">
            <v>CWARHR</v>
          </cell>
          <cell r="Q1417" t="str">
            <v>CWA-CWARHR</v>
          </cell>
          <cell r="R1417" t="str">
            <v>ABE REICHBACH</v>
          </cell>
          <cell r="S1417" t="str">
            <v>abe@guesswho.com</v>
          </cell>
        </row>
        <row r="1418">
          <cell r="F1418" t="str">
            <v>419100018584</v>
          </cell>
          <cell r="I1418" t="str">
            <v>Y</v>
          </cell>
          <cell r="J1418" t="str">
            <v>Y</v>
          </cell>
          <cell r="K1418" t="str">
            <v>Y</v>
          </cell>
          <cell r="L1418" t="str">
            <v>Y</v>
          </cell>
          <cell r="M1418" t="str">
            <v>Y</v>
          </cell>
          <cell r="O1418" t="str">
            <v>CWARHR</v>
          </cell>
          <cell r="Q1418" t="str">
            <v>CWA-CWARHR</v>
          </cell>
          <cell r="R1418" t="str">
            <v>ABE REICHBACH</v>
          </cell>
          <cell r="S1418" t="str">
            <v>abe@guesswho.com</v>
          </cell>
        </row>
        <row r="1419">
          <cell r="F1419" t="str">
            <v>419100018584</v>
          </cell>
          <cell r="I1419" t="str">
            <v>Y</v>
          </cell>
          <cell r="J1419" t="str">
            <v>Y</v>
          </cell>
          <cell r="K1419" t="str">
            <v>Y</v>
          </cell>
          <cell r="L1419" t="str">
            <v>Y</v>
          </cell>
          <cell r="M1419" t="str">
            <v>Y</v>
          </cell>
          <cell r="O1419" t="str">
            <v>CWARHR</v>
          </cell>
          <cell r="Q1419" t="str">
            <v>CWA-CWARHR</v>
          </cell>
          <cell r="R1419" t="str">
            <v>ABE REICHBACH</v>
          </cell>
          <cell r="S1419" t="str">
            <v>abe@guesswho.com</v>
          </cell>
        </row>
        <row r="1420">
          <cell r="F1420" t="str">
            <v>419100018584</v>
          </cell>
          <cell r="I1420" t="str">
            <v>Y</v>
          </cell>
          <cell r="J1420" t="str">
            <v>Y</v>
          </cell>
          <cell r="K1420" t="str">
            <v>Y</v>
          </cell>
          <cell r="L1420" t="str">
            <v>Y</v>
          </cell>
          <cell r="M1420" t="str">
            <v>Y</v>
          </cell>
          <cell r="O1420" t="str">
            <v>CWARHR</v>
          </cell>
          <cell r="Q1420" t="str">
            <v>CWA-CWARHR</v>
          </cell>
          <cell r="R1420" t="str">
            <v>ABE REICHBACH</v>
          </cell>
          <cell r="S1420" t="str">
            <v>abe@guesswho.com</v>
          </cell>
        </row>
        <row r="1421">
          <cell r="F1421" t="str">
            <v>419100018584</v>
          </cell>
          <cell r="I1421" t="str">
            <v>Y</v>
          </cell>
          <cell r="J1421" t="str">
            <v>Y</v>
          </cell>
          <cell r="K1421" t="str">
            <v>Y</v>
          </cell>
          <cell r="L1421" t="str">
            <v>Y</v>
          </cell>
          <cell r="M1421" t="str">
            <v>Y</v>
          </cell>
          <cell r="O1421" t="str">
            <v>CWARHR</v>
          </cell>
          <cell r="Q1421" t="str">
            <v>CWA-CWARHR</v>
          </cell>
          <cell r="R1421" t="str">
            <v>ABE REICHBACH</v>
          </cell>
          <cell r="S1421" t="str">
            <v>abe@guesswho.com</v>
          </cell>
        </row>
        <row r="1422">
          <cell r="F1422" t="str">
            <v>419100018584</v>
          </cell>
          <cell r="I1422" t="str">
            <v>Y</v>
          </cell>
          <cell r="J1422" t="str">
            <v>Y</v>
          </cell>
          <cell r="K1422" t="str">
            <v>Y</v>
          </cell>
          <cell r="L1422" t="str">
            <v>Y</v>
          </cell>
          <cell r="M1422" t="str">
            <v>Y</v>
          </cell>
          <cell r="O1422" t="str">
            <v>CWARHR</v>
          </cell>
          <cell r="Q1422" t="str">
            <v>CWA-CWARHR</v>
          </cell>
          <cell r="R1422" t="str">
            <v>ABE REICHBACH</v>
          </cell>
          <cell r="S1422" t="str">
            <v>abe@guesswho.com</v>
          </cell>
        </row>
        <row r="1423">
          <cell r="F1423" t="str">
            <v>419100018584</v>
          </cell>
          <cell r="I1423" t="str">
            <v>Y</v>
          </cell>
          <cell r="J1423" t="str">
            <v>Y</v>
          </cell>
          <cell r="K1423" t="str">
            <v>Y</v>
          </cell>
          <cell r="L1423" t="str">
            <v>Y</v>
          </cell>
          <cell r="M1423" t="str">
            <v>Y</v>
          </cell>
          <cell r="O1423" t="str">
            <v>CWARHR</v>
          </cell>
          <cell r="Q1423" t="str">
            <v>CWA-CWARHR</v>
          </cell>
          <cell r="R1423" t="str">
            <v>ABE REICHBACH</v>
          </cell>
          <cell r="S1423" t="str">
            <v>abe@guesswho.com</v>
          </cell>
        </row>
        <row r="1424">
          <cell r="F1424" t="str">
            <v>419100018584</v>
          </cell>
          <cell r="I1424" t="str">
            <v>Y</v>
          </cell>
          <cell r="J1424" t="str">
            <v>Y</v>
          </cell>
          <cell r="K1424" t="str">
            <v>Y</v>
          </cell>
          <cell r="L1424" t="str">
            <v>Y</v>
          </cell>
          <cell r="M1424" t="str">
            <v>Y</v>
          </cell>
          <cell r="O1424" t="str">
            <v>CWARHR</v>
          </cell>
          <cell r="Q1424" t="str">
            <v>CWA-CWARHR</v>
          </cell>
          <cell r="R1424" t="str">
            <v>ABE REICHBACH</v>
          </cell>
          <cell r="S1424" t="str">
            <v>abe@guesswho.com</v>
          </cell>
        </row>
        <row r="1425">
          <cell r="F1425" t="str">
            <v>419100018584</v>
          </cell>
          <cell r="I1425" t="str">
            <v>Y</v>
          </cell>
          <cell r="J1425" t="str">
            <v>Y</v>
          </cell>
          <cell r="K1425" t="str">
            <v>Y</v>
          </cell>
          <cell r="L1425" t="str">
            <v>Y</v>
          </cell>
          <cell r="M1425" t="str">
            <v>Y</v>
          </cell>
          <cell r="O1425" t="str">
            <v>CWARHR</v>
          </cell>
          <cell r="Q1425" t="str">
            <v>CWA-CWARHR</v>
          </cell>
          <cell r="R1425" t="str">
            <v>ABE REICHBACH</v>
          </cell>
          <cell r="S1425" t="str">
            <v>abe@guesswho.com</v>
          </cell>
        </row>
        <row r="1426">
          <cell r="F1426" t="str">
            <v>419100018584</v>
          </cell>
          <cell r="I1426" t="str">
            <v>Y</v>
          </cell>
          <cell r="J1426" t="str">
            <v>Y</v>
          </cell>
          <cell r="K1426" t="str">
            <v>Y</v>
          </cell>
          <cell r="L1426" t="str">
            <v>Y</v>
          </cell>
          <cell r="M1426" t="str">
            <v>Y</v>
          </cell>
          <cell r="O1426" t="str">
            <v>CWARHR</v>
          </cell>
          <cell r="Q1426" t="str">
            <v>CWA-CWARHR</v>
          </cell>
          <cell r="R1426" t="str">
            <v>ABE REICHBACH</v>
          </cell>
          <cell r="S1426" t="str">
            <v>abe@guesswho.com</v>
          </cell>
        </row>
        <row r="1427">
          <cell r="F1427" t="str">
            <v>419100018584</v>
          </cell>
          <cell r="I1427" t="str">
            <v>Y</v>
          </cell>
          <cell r="J1427" t="str">
            <v>Y</v>
          </cell>
          <cell r="K1427" t="str">
            <v>Y</v>
          </cell>
          <cell r="L1427" t="str">
            <v>Y</v>
          </cell>
          <cell r="M1427" t="str">
            <v>Y</v>
          </cell>
          <cell r="O1427" t="str">
            <v>CWARHR</v>
          </cell>
          <cell r="Q1427" t="str">
            <v>CWA-CWARHR</v>
          </cell>
          <cell r="R1427" t="str">
            <v>ABE REICHBACH</v>
          </cell>
          <cell r="S1427" t="str">
            <v>abe@guesswho.com</v>
          </cell>
        </row>
        <row r="1428">
          <cell r="F1428" t="str">
            <v>419100018584</v>
          </cell>
          <cell r="I1428" t="str">
            <v>Y</v>
          </cell>
          <cell r="J1428" t="str">
            <v>Y</v>
          </cell>
          <cell r="K1428" t="str">
            <v>Y</v>
          </cell>
          <cell r="L1428" t="str">
            <v>Y</v>
          </cell>
          <cell r="M1428" t="str">
            <v>Y</v>
          </cell>
          <cell r="O1428" t="str">
            <v>CWARHR</v>
          </cell>
          <cell r="Q1428" t="str">
            <v>CWA-CWARHR</v>
          </cell>
          <cell r="R1428" t="str">
            <v>ABE REICHBACH</v>
          </cell>
          <cell r="S1428" t="str">
            <v>abe@guesswho.com</v>
          </cell>
        </row>
        <row r="1429">
          <cell r="F1429" t="str">
            <v>419100018584</v>
          </cell>
          <cell r="I1429" t="str">
            <v>Y</v>
          </cell>
          <cell r="J1429" t="str">
            <v>Y</v>
          </cell>
          <cell r="K1429" t="str">
            <v>Y</v>
          </cell>
          <cell r="L1429" t="str">
            <v>Y</v>
          </cell>
          <cell r="M1429" t="str">
            <v>Y</v>
          </cell>
          <cell r="O1429" t="str">
            <v>CWARHR</v>
          </cell>
          <cell r="Q1429" t="str">
            <v>CWA-CWARHR</v>
          </cell>
          <cell r="R1429" t="str">
            <v>ABE REICHBACH</v>
          </cell>
          <cell r="S1429" t="str">
            <v>abe@guesswho.com</v>
          </cell>
        </row>
        <row r="1430">
          <cell r="F1430" t="str">
            <v>419100018584</v>
          </cell>
          <cell r="I1430" t="str">
            <v>Y</v>
          </cell>
          <cell r="J1430" t="str">
            <v>Y</v>
          </cell>
          <cell r="K1430" t="str">
            <v>Y</v>
          </cell>
          <cell r="L1430" t="str">
            <v>Y</v>
          </cell>
          <cell r="M1430" t="str">
            <v>Y</v>
          </cell>
          <cell r="O1430" t="str">
            <v>CWARHR</v>
          </cell>
          <cell r="Q1430" t="str">
            <v>CWA-CWARHR</v>
          </cell>
          <cell r="R1430" t="str">
            <v>ABE REICHBACH</v>
          </cell>
          <cell r="S1430" t="str">
            <v>abe@guesswho.com</v>
          </cell>
        </row>
        <row r="1431">
          <cell r="F1431" t="str">
            <v>419100018584</v>
          </cell>
          <cell r="I1431" t="str">
            <v>Y</v>
          </cell>
          <cell r="J1431" t="str">
            <v>Y</v>
          </cell>
          <cell r="K1431" t="str">
            <v>Y</v>
          </cell>
          <cell r="L1431" t="str">
            <v>Y</v>
          </cell>
          <cell r="M1431" t="str">
            <v>Y</v>
          </cell>
          <cell r="O1431" t="str">
            <v>CWARHR</v>
          </cell>
          <cell r="Q1431" t="str">
            <v>CWA-CWARHR</v>
          </cell>
          <cell r="R1431" t="str">
            <v>ABE REICHBACH</v>
          </cell>
          <cell r="S1431" t="str">
            <v>abe@guesswho.com</v>
          </cell>
        </row>
        <row r="1432">
          <cell r="F1432" t="str">
            <v>419100018584</v>
          </cell>
          <cell r="I1432" t="str">
            <v>Y</v>
          </cell>
          <cell r="J1432" t="str">
            <v>Y</v>
          </cell>
          <cell r="K1432" t="str">
            <v>Y</v>
          </cell>
          <cell r="L1432" t="str">
            <v>Y</v>
          </cell>
          <cell r="M1432" t="str">
            <v>Y</v>
          </cell>
          <cell r="O1432" t="str">
            <v>CWARHR</v>
          </cell>
          <cell r="Q1432" t="str">
            <v>CWA-CWARHR</v>
          </cell>
          <cell r="R1432" t="str">
            <v>ABE REICHBACH</v>
          </cell>
          <cell r="S1432" t="str">
            <v>abe@guesswho.com</v>
          </cell>
        </row>
        <row r="1433">
          <cell r="F1433" t="str">
            <v>419100018584</v>
          </cell>
          <cell r="I1433" t="str">
            <v>Y</v>
          </cell>
          <cell r="J1433" t="str">
            <v>Y</v>
          </cell>
          <cell r="K1433" t="str">
            <v>Y</v>
          </cell>
          <cell r="L1433" t="str">
            <v>Y</v>
          </cell>
          <cell r="M1433" t="str">
            <v>Y</v>
          </cell>
          <cell r="O1433" t="str">
            <v>CWARHR</v>
          </cell>
          <cell r="Q1433" t="str">
            <v>CWA-CWARHR</v>
          </cell>
          <cell r="R1433" t="str">
            <v>ABE REICHBACH</v>
          </cell>
          <cell r="S1433" t="str">
            <v>abe@guesswho.com</v>
          </cell>
        </row>
        <row r="1434">
          <cell r="F1434" t="str">
            <v>419100018584</v>
          </cell>
          <cell r="I1434" t="str">
            <v>Y</v>
          </cell>
          <cell r="J1434" t="str">
            <v>Y</v>
          </cell>
          <cell r="K1434" t="str">
            <v>Y</v>
          </cell>
          <cell r="L1434" t="str">
            <v>Y</v>
          </cell>
          <cell r="M1434" t="str">
            <v>Y</v>
          </cell>
          <cell r="O1434" t="str">
            <v>CWARHR</v>
          </cell>
          <cell r="Q1434" t="str">
            <v>CWA-CWARHR</v>
          </cell>
          <cell r="R1434" t="str">
            <v>ABE REICHBACH</v>
          </cell>
          <cell r="S1434" t="str">
            <v>abe@guesswho.com</v>
          </cell>
        </row>
        <row r="1435">
          <cell r="F1435" t="str">
            <v>419100018584</v>
          </cell>
          <cell r="I1435" t="str">
            <v>Y</v>
          </cell>
          <cell r="J1435" t="str">
            <v>Y</v>
          </cell>
          <cell r="K1435" t="str">
            <v>Y</v>
          </cell>
          <cell r="L1435" t="str">
            <v>Y</v>
          </cell>
          <cell r="M1435" t="str">
            <v>Y</v>
          </cell>
          <cell r="O1435" t="str">
            <v>CWARHR</v>
          </cell>
          <cell r="Q1435" t="str">
            <v>CWA-CWARHR</v>
          </cell>
          <cell r="R1435" t="str">
            <v>ABE REICHBACH</v>
          </cell>
          <cell r="S1435" t="str">
            <v>abe@guesswho.com</v>
          </cell>
        </row>
        <row r="1436">
          <cell r="F1436" t="str">
            <v>419100018584</v>
          </cell>
          <cell r="I1436" t="str">
            <v>Y</v>
          </cell>
          <cell r="J1436" t="str">
            <v>Y</v>
          </cell>
          <cell r="K1436" t="str">
            <v>Y</v>
          </cell>
          <cell r="L1436" t="str">
            <v>Y</v>
          </cell>
          <cell r="M1436" t="str">
            <v>Y</v>
          </cell>
          <cell r="O1436" t="str">
            <v>CWARHR</v>
          </cell>
          <cell r="Q1436" t="str">
            <v>CWA-CWARHR</v>
          </cell>
          <cell r="R1436" t="str">
            <v>ABE REICHBACH</v>
          </cell>
          <cell r="S1436" t="str">
            <v>abe@guesswho.com</v>
          </cell>
        </row>
        <row r="1437">
          <cell r="F1437" t="str">
            <v>419100018584</v>
          </cell>
          <cell r="I1437" t="str">
            <v>Y</v>
          </cell>
          <cell r="J1437" t="str">
            <v>Y</v>
          </cell>
          <cell r="K1437" t="str">
            <v>Y</v>
          </cell>
          <cell r="L1437" t="str">
            <v>Y</v>
          </cell>
          <cell r="M1437" t="str">
            <v>Y</v>
          </cell>
          <cell r="O1437" t="str">
            <v>CWARHR</v>
          </cell>
          <cell r="Q1437" t="str">
            <v>CWA-CWARHR</v>
          </cell>
          <cell r="R1437" t="str">
            <v>ABE REICHBACH</v>
          </cell>
          <cell r="S1437" t="str">
            <v>abe@guesswho.com</v>
          </cell>
        </row>
        <row r="1438">
          <cell r="F1438" t="str">
            <v>419100018584</v>
          </cell>
          <cell r="I1438" t="str">
            <v>Y</v>
          </cell>
          <cell r="J1438" t="str">
            <v>Y</v>
          </cell>
          <cell r="K1438" t="str">
            <v>Y</v>
          </cell>
          <cell r="L1438" t="str">
            <v>Y</v>
          </cell>
          <cell r="M1438" t="str">
            <v>Y</v>
          </cell>
          <cell r="O1438" t="str">
            <v>CWARHR</v>
          </cell>
          <cell r="Q1438" t="str">
            <v>CWA-CWARHR</v>
          </cell>
          <cell r="R1438" t="str">
            <v>ABE REICHBACH</v>
          </cell>
          <cell r="S1438" t="str">
            <v>abe@guesswho.com</v>
          </cell>
        </row>
        <row r="1439">
          <cell r="F1439" t="str">
            <v>419100018584</v>
          </cell>
          <cell r="I1439" t="str">
            <v>Y</v>
          </cell>
          <cell r="J1439" t="str">
            <v>Y</v>
          </cell>
          <cell r="K1439" t="str">
            <v>Y</v>
          </cell>
          <cell r="L1439" t="str">
            <v>Y</v>
          </cell>
          <cell r="M1439" t="str">
            <v>Y</v>
          </cell>
          <cell r="O1439" t="str">
            <v>CWARHR</v>
          </cell>
          <cell r="Q1439" t="str">
            <v>CWA-CWARHR</v>
          </cell>
          <cell r="R1439" t="str">
            <v>ABE REICHBACH</v>
          </cell>
          <cell r="S1439" t="str">
            <v>abe@guesswho.com</v>
          </cell>
        </row>
        <row r="1440">
          <cell r="F1440" t="str">
            <v>419100018584</v>
          </cell>
          <cell r="I1440" t="str">
            <v>Y</v>
          </cell>
          <cell r="J1440" t="str">
            <v>Y</v>
          </cell>
          <cell r="K1440" t="str">
            <v>Y</v>
          </cell>
          <cell r="L1440" t="str">
            <v>Y</v>
          </cell>
          <cell r="M1440" t="str">
            <v>Y</v>
          </cell>
          <cell r="O1440" t="str">
            <v>CWARHR</v>
          </cell>
          <cell r="Q1440" t="str">
            <v>CWA-CWARHR</v>
          </cell>
          <cell r="R1440" t="str">
            <v>ABE REICHBACH</v>
          </cell>
          <cell r="S1440" t="str">
            <v>abe@guesswho.com</v>
          </cell>
        </row>
        <row r="1441">
          <cell r="F1441" t="str">
            <v>419100018584</v>
          </cell>
          <cell r="I1441" t="str">
            <v>Y</v>
          </cell>
          <cell r="J1441" t="str">
            <v>Y</v>
          </cell>
          <cell r="K1441" t="str">
            <v>Y</v>
          </cell>
          <cell r="L1441" t="str">
            <v>Y</v>
          </cell>
          <cell r="M1441" t="str">
            <v>Y</v>
          </cell>
          <cell r="O1441" t="str">
            <v>CWARHR</v>
          </cell>
          <cell r="Q1441" t="str">
            <v>CWA-CWARHR</v>
          </cell>
          <cell r="R1441" t="str">
            <v>ABE REICHBACH</v>
          </cell>
          <cell r="S1441" t="str">
            <v>abe@guesswho.com</v>
          </cell>
        </row>
        <row r="1442">
          <cell r="F1442" t="str">
            <v>419100018584</v>
          </cell>
          <cell r="I1442" t="str">
            <v>Y</v>
          </cell>
          <cell r="J1442" t="str">
            <v>Y</v>
          </cell>
          <cell r="K1442" t="str">
            <v>Y</v>
          </cell>
          <cell r="L1442" t="str">
            <v>Y</v>
          </cell>
          <cell r="M1442" t="str">
            <v>Y</v>
          </cell>
          <cell r="O1442" t="str">
            <v>CWARHR</v>
          </cell>
          <cell r="Q1442" t="str">
            <v>CWA-CWARHR</v>
          </cell>
          <cell r="R1442" t="str">
            <v>ABE REICHBACH</v>
          </cell>
          <cell r="S1442" t="str">
            <v>abe@guesswho.com</v>
          </cell>
        </row>
        <row r="1443">
          <cell r="F1443" t="str">
            <v>419100018584</v>
          </cell>
          <cell r="I1443" t="str">
            <v>Y</v>
          </cell>
          <cell r="J1443" t="str">
            <v>Y</v>
          </cell>
          <cell r="K1443" t="str">
            <v>Y</v>
          </cell>
          <cell r="L1443" t="str">
            <v>Y</v>
          </cell>
          <cell r="M1443" t="str">
            <v>Y</v>
          </cell>
          <cell r="O1443" t="str">
            <v>CWARHR</v>
          </cell>
          <cell r="Q1443" t="str">
            <v>CWA-CWARHR</v>
          </cell>
          <cell r="R1443" t="str">
            <v>ABE REICHBACH</v>
          </cell>
          <cell r="S1443" t="str">
            <v>abe@guesswho.com</v>
          </cell>
        </row>
        <row r="1444">
          <cell r="F1444" t="str">
            <v>419100018584</v>
          </cell>
          <cell r="I1444" t="str">
            <v>Y</v>
          </cell>
          <cell r="J1444" t="str">
            <v>Y</v>
          </cell>
          <cell r="K1444" t="str">
            <v>Y</v>
          </cell>
          <cell r="L1444" t="str">
            <v>Y</v>
          </cell>
          <cell r="M1444" t="str">
            <v>Y</v>
          </cell>
          <cell r="O1444" t="str">
            <v>CWARHR</v>
          </cell>
          <cell r="Q1444" t="str">
            <v>CWA-CWARHR</v>
          </cell>
          <cell r="R1444" t="str">
            <v>ABE REICHBACH</v>
          </cell>
          <cell r="S1444" t="str">
            <v>abe@guesswho.com</v>
          </cell>
        </row>
        <row r="1445">
          <cell r="F1445" t="str">
            <v>419100018584</v>
          </cell>
          <cell r="I1445" t="str">
            <v>Y</v>
          </cell>
          <cell r="J1445" t="str">
            <v>Y</v>
          </cell>
          <cell r="K1445" t="str">
            <v>Y</v>
          </cell>
          <cell r="L1445" t="str">
            <v>Y</v>
          </cell>
          <cell r="M1445" t="str">
            <v>Y</v>
          </cell>
          <cell r="O1445" t="str">
            <v>CWARHR</v>
          </cell>
          <cell r="Q1445" t="str">
            <v>CWA-CWARHR</v>
          </cell>
          <cell r="R1445" t="str">
            <v>ABE REICHBACH</v>
          </cell>
          <cell r="S1445" t="str">
            <v>abe@guesswho.com</v>
          </cell>
        </row>
        <row r="1446">
          <cell r="F1446" t="str">
            <v>419100018584</v>
          </cell>
          <cell r="I1446" t="str">
            <v>Y</v>
          </cell>
          <cell r="J1446" t="str">
            <v>Y</v>
          </cell>
          <cell r="K1446" t="str">
            <v>Y</v>
          </cell>
          <cell r="L1446" t="str">
            <v>Y</v>
          </cell>
          <cell r="M1446" t="str">
            <v>Y</v>
          </cell>
          <cell r="O1446" t="str">
            <v>CWARHR</v>
          </cell>
          <cell r="Q1446" t="str">
            <v>CWA-CWARHR</v>
          </cell>
          <cell r="R1446" t="str">
            <v>ABE REICHBACH</v>
          </cell>
          <cell r="S1446" t="str">
            <v>abe@guesswho.com</v>
          </cell>
        </row>
        <row r="1447">
          <cell r="F1447" t="str">
            <v>419100018584</v>
          </cell>
          <cell r="I1447" t="str">
            <v>Y</v>
          </cell>
          <cell r="J1447" t="str">
            <v>Y</v>
          </cell>
          <cell r="K1447" t="str">
            <v>Y</v>
          </cell>
          <cell r="L1447" t="str">
            <v>Y</v>
          </cell>
          <cell r="M1447" t="str">
            <v>Y</v>
          </cell>
          <cell r="O1447" t="str">
            <v>CWARHR</v>
          </cell>
          <cell r="Q1447" t="str">
            <v>CWA-CWARHR</v>
          </cell>
          <cell r="R1447" t="str">
            <v>ABE REICHBACH</v>
          </cell>
          <cell r="S1447" t="str">
            <v>abe@guesswho.com</v>
          </cell>
        </row>
        <row r="1448">
          <cell r="F1448" t="str">
            <v>419100018584</v>
          </cell>
          <cell r="I1448" t="str">
            <v>Y</v>
          </cell>
          <cell r="J1448" t="str">
            <v>Y</v>
          </cell>
          <cell r="K1448" t="str">
            <v>Y</v>
          </cell>
          <cell r="L1448" t="str">
            <v>Y</v>
          </cell>
          <cell r="M1448" t="str">
            <v>Y</v>
          </cell>
          <cell r="O1448" t="str">
            <v>CWARHR</v>
          </cell>
          <cell r="Q1448" t="str">
            <v>CWA-CWARHR</v>
          </cell>
          <cell r="R1448" t="str">
            <v>ABE REICHBACH</v>
          </cell>
          <cell r="S1448" t="str">
            <v>abe@guesswho.com</v>
          </cell>
        </row>
        <row r="1449">
          <cell r="F1449" t="str">
            <v>419100018584</v>
          </cell>
          <cell r="I1449" t="str">
            <v>Y</v>
          </cell>
          <cell r="J1449" t="str">
            <v>Y</v>
          </cell>
          <cell r="K1449" t="str">
            <v>Y</v>
          </cell>
          <cell r="L1449" t="str">
            <v>Y</v>
          </cell>
          <cell r="M1449" t="str">
            <v>Y</v>
          </cell>
          <cell r="O1449" t="str">
            <v>CWARHR</v>
          </cell>
          <cell r="Q1449" t="str">
            <v>CWA-CWARHR</v>
          </cell>
          <cell r="R1449" t="str">
            <v>ABE REICHBACH</v>
          </cell>
          <cell r="S1449" t="str">
            <v>abe@guesswho.com</v>
          </cell>
        </row>
        <row r="1450">
          <cell r="F1450" t="str">
            <v>419100018584</v>
          </cell>
          <cell r="I1450" t="str">
            <v>Y</v>
          </cell>
          <cell r="J1450" t="str">
            <v>Y</v>
          </cell>
          <cell r="K1450" t="str">
            <v>Y</v>
          </cell>
          <cell r="L1450" t="str">
            <v>Y</v>
          </cell>
          <cell r="M1450" t="str">
            <v>Y</v>
          </cell>
          <cell r="O1450" t="str">
            <v>CWARHR</v>
          </cell>
          <cell r="Q1450" t="str">
            <v>CWA-CWARHR</v>
          </cell>
          <cell r="R1450" t="str">
            <v>ABE REICHBACH</v>
          </cell>
          <cell r="S1450" t="str">
            <v>abe@guesswho.com</v>
          </cell>
        </row>
        <row r="1451">
          <cell r="F1451" t="str">
            <v>419100018584</v>
          </cell>
          <cell r="I1451" t="str">
            <v>Y</v>
          </cell>
          <cell r="J1451" t="str">
            <v>Y</v>
          </cell>
          <cell r="K1451" t="str">
            <v>Y</v>
          </cell>
          <cell r="L1451" t="str">
            <v>Y</v>
          </cell>
          <cell r="M1451" t="str">
            <v>Y</v>
          </cell>
          <cell r="O1451" t="str">
            <v>CWARHR</v>
          </cell>
          <cell r="Q1451" t="str">
            <v>CWA-CWARHR</v>
          </cell>
          <cell r="R1451" t="str">
            <v>ABE REICHBACH</v>
          </cell>
          <cell r="S1451" t="str">
            <v>abe@guesswho.com</v>
          </cell>
        </row>
        <row r="1452">
          <cell r="F1452" t="str">
            <v>419100018584</v>
          </cell>
          <cell r="I1452" t="str">
            <v>Y</v>
          </cell>
          <cell r="J1452" t="str">
            <v>Y</v>
          </cell>
          <cell r="K1452" t="str">
            <v>Y</v>
          </cell>
          <cell r="L1452" t="str">
            <v>Y</v>
          </cell>
          <cell r="M1452" t="str">
            <v>Y</v>
          </cell>
          <cell r="O1452" t="str">
            <v>CWARHR</v>
          </cell>
          <cell r="Q1452" t="str">
            <v>CWA-CWARHR</v>
          </cell>
          <cell r="R1452" t="str">
            <v>ABE REICHBACH</v>
          </cell>
          <cell r="S1452" t="str">
            <v>abe@guesswho.com</v>
          </cell>
        </row>
        <row r="1453">
          <cell r="F1453" t="str">
            <v>419100018584</v>
          </cell>
          <cell r="I1453" t="str">
            <v>Y</v>
          </cell>
          <cell r="J1453" t="str">
            <v>Y</v>
          </cell>
          <cell r="K1453" t="str">
            <v>Y</v>
          </cell>
          <cell r="L1453" t="str">
            <v>Y</v>
          </cell>
          <cell r="M1453" t="str">
            <v>Y</v>
          </cell>
          <cell r="O1453" t="str">
            <v>CWARHR</v>
          </cell>
          <cell r="Q1453" t="str">
            <v>CWA-CWARHR</v>
          </cell>
          <cell r="R1453" t="str">
            <v>ABE REICHBACH</v>
          </cell>
          <cell r="S1453" t="str">
            <v>abe@guesswho.com</v>
          </cell>
        </row>
        <row r="1454">
          <cell r="F1454" t="str">
            <v>419100018584</v>
          </cell>
          <cell r="I1454" t="str">
            <v>Y</v>
          </cell>
          <cell r="J1454" t="str">
            <v>Y</v>
          </cell>
          <cell r="K1454" t="str">
            <v>Y</v>
          </cell>
          <cell r="L1454" t="str">
            <v>Y</v>
          </cell>
          <cell r="M1454" t="str">
            <v>Y</v>
          </cell>
          <cell r="O1454" t="str">
            <v>CWARHR</v>
          </cell>
          <cell r="Q1454" t="str">
            <v>CWA-CWARHR</v>
          </cell>
          <cell r="R1454" t="str">
            <v>ABE REICHBACH</v>
          </cell>
          <cell r="S1454" t="str">
            <v>abe@guesswho.com</v>
          </cell>
        </row>
        <row r="1455">
          <cell r="F1455" t="str">
            <v>419100018584</v>
          </cell>
          <cell r="I1455" t="str">
            <v>Y</v>
          </cell>
          <cell r="J1455" t="str">
            <v>Y</v>
          </cell>
          <cell r="K1455" t="str">
            <v>Y</v>
          </cell>
          <cell r="L1455" t="str">
            <v>Y</v>
          </cell>
          <cell r="M1455" t="str">
            <v>Y</v>
          </cell>
          <cell r="O1455" t="str">
            <v>CWARHR</v>
          </cell>
          <cell r="Q1455" t="str">
            <v>CWA-CWARHR</v>
          </cell>
          <cell r="R1455" t="str">
            <v>ABE REICHBACH</v>
          </cell>
          <cell r="S1455" t="str">
            <v>abe@guesswho.com</v>
          </cell>
        </row>
        <row r="1456">
          <cell r="F1456" t="str">
            <v>419100018584</v>
          </cell>
          <cell r="I1456" t="str">
            <v>Y</v>
          </cell>
          <cell r="J1456" t="str">
            <v>Y</v>
          </cell>
          <cell r="K1456" t="str">
            <v>Y</v>
          </cell>
          <cell r="L1456" t="str">
            <v>Y</v>
          </cell>
          <cell r="M1456" t="str">
            <v>Y</v>
          </cell>
          <cell r="O1456" t="str">
            <v>CWARHR</v>
          </cell>
          <cell r="Q1456" t="str">
            <v>CWA-CWARHR</v>
          </cell>
          <cell r="R1456" t="str">
            <v>ABE REICHBACH</v>
          </cell>
          <cell r="S1456" t="str">
            <v>abe@guesswho.com</v>
          </cell>
        </row>
        <row r="1457">
          <cell r="F1457" t="str">
            <v>419100018584</v>
          </cell>
          <cell r="I1457" t="str">
            <v>Y</v>
          </cell>
          <cell r="J1457" t="str">
            <v>Y</v>
          </cell>
          <cell r="K1457" t="str">
            <v>Y</v>
          </cell>
          <cell r="L1457" t="str">
            <v>Y</v>
          </cell>
          <cell r="M1457" t="str">
            <v>Y</v>
          </cell>
          <cell r="O1457" t="str">
            <v>CWARHR</v>
          </cell>
          <cell r="Q1457" t="str">
            <v>CWA-CWARHR</v>
          </cell>
          <cell r="R1457" t="str">
            <v>ABE REICHBACH</v>
          </cell>
          <cell r="S1457" t="str">
            <v>abe@guesswho.com</v>
          </cell>
        </row>
        <row r="1458">
          <cell r="F1458" t="str">
            <v>419100018584</v>
          </cell>
          <cell r="I1458" t="str">
            <v>Y</v>
          </cell>
          <cell r="J1458" t="str">
            <v>Y</v>
          </cell>
          <cell r="K1458" t="str">
            <v>Y</v>
          </cell>
          <cell r="L1458" t="str">
            <v>Y</v>
          </cell>
          <cell r="M1458" t="str">
            <v>Y</v>
          </cell>
          <cell r="O1458" t="str">
            <v>CWARHR</v>
          </cell>
          <cell r="Q1458" t="str">
            <v>CWA-CWARHR</v>
          </cell>
          <cell r="R1458" t="str">
            <v>ABE REICHBACH</v>
          </cell>
          <cell r="S1458" t="str">
            <v>abe@guesswho.com</v>
          </cell>
        </row>
        <row r="1459">
          <cell r="F1459" t="str">
            <v>419100018584</v>
          </cell>
          <cell r="I1459" t="str">
            <v>Y</v>
          </cell>
          <cell r="J1459" t="str">
            <v>Y</v>
          </cell>
          <cell r="K1459" t="str">
            <v>Y</v>
          </cell>
          <cell r="L1459" t="str">
            <v>Y</v>
          </cell>
          <cell r="M1459" t="str">
            <v>Y</v>
          </cell>
          <cell r="O1459" t="str">
            <v>CWARHR</v>
          </cell>
          <cell r="Q1459" t="str">
            <v>CWA-CWARHR</v>
          </cell>
          <cell r="R1459" t="str">
            <v>ABE REICHBACH</v>
          </cell>
          <cell r="S1459" t="str">
            <v>abe@guesswho.com</v>
          </cell>
        </row>
        <row r="1460">
          <cell r="F1460" t="str">
            <v>419100018584</v>
          </cell>
          <cell r="I1460" t="str">
            <v>Y</v>
          </cell>
          <cell r="J1460" t="str">
            <v>Y</v>
          </cell>
          <cell r="K1460" t="str">
            <v>Y</v>
          </cell>
          <cell r="L1460" t="str">
            <v>Y</v>
          </cell>
          <cell r="M1460" t="str">
            <v>Y</v>
          </cell>
          <cell r="O1460" t="str">
            <v>CWARHR</v>
          </cell>
          <cell r="Q1460" t="str">
            <v>CWA-CWARHR</v>
          </cell>
          <cell r="R1460" t="str">
            <v>ABE REICHBACH</v>
          </cell>
          <cell r="S1460" t="str">
            <v>abe@guesswho.com</v>
          </cell>
        </row>
        <row r="1461">
          <cell r="F1461" t="str">
            <v>419100018584</v>
          </cell>
          <cell r="I1461" t="str">
            <v>Y</v>
          </cell>
          <cell r="J1461" t="str">
            <v>Y</v>
          </cell>
          <cell r="K1461" t="str">
            <v>Y</v>
          </cell>
          <cell r="L1461" t="str">
            <v>Y</v>
          </cell>
          <cell r="M1461" t="str">
            <v>Y</v>
          </cell>
          <cell r="O1461" t="str">
            <v>CWARHR</v>
          </cell>
          <cell r="Q1461" t="str">
            <v>CWA-CWARHR</v>
          </cell>
          <cell r="R1461" t="str">
            <v>ABE REICHBACH</v>
          </cell>
          <cell r="S1461" t="str">
            <v>abe@guesswho.com</v>
          </cell>
        </row>
        <row r="1462">
          <cell r="F1462" t="str">
            <v>419100018584</v>
          </cell>
          <cell r="I1462" t="str">
            <v>Y</v>
          </cell>
          <cell r="J1462" t="str">
            <v>Y</v>
          </cell>
          <cell r="K1462" t="str">
            <v>Y</v>
          </cell>
          <cell r="L1462" t="str">
            <v>Y</v>
          </cell>
          <cell r="M1462" t="str">
            <v>Y</v>
          </cell>
          <cell r="O1462" t="str">
            <v>CWARHR</v>
          </cell>
          <cell r="Q1462" t="str">
            <v>CWA-CWARHR</v>
          </cell>
          <cell r="R1462" t="str">
            <v>ABE REICHBACH</v>
          </cell>
          <cell r="S1462" t="str">
            <v>abe@guesswho.com</v>
          </cell>
        </row>
        <row r="1463">
          <cell r="F1463" t="str">
            <v>419100018584</v>
          </cell>
          <cell r="I1463" t="str">
            <v>Y</v>
          </cell>
          <cell r="J1463" t="str">
            <v>Y</v>
          </cell>
          <cell r="K1463" t="str">
            <v>Y</v>
          </cell>
          <cell r="L1463" t="str">
            <v>Y</v>
          </cell>
          <cell r="M1463" t="str">
            <v>Y</v>
          </cell>
          <cell r="O1463" t="str">
            <v>CWARHR</v>
          </cell>
          <cell r="Q1463" t="str">
            <v>CWA-CWARHR</v>
          </cell>
          <cell r="R1463" t="str">
            <v>ABE REICHBACH</v>
          </cell>
          <cell r="S1463" t="str">
            <v>abe@guesswho.com</v>
          </cell>
        </row>
        <row r="1464">
          <cell r="F1464" t="str">
            <v>419100018584</v>
          </cell>
          <cell r="I1464" t="str">
            <v>Y</v>
          </cell>
          <cell r="J1464" t="str">
            <v>Y</v>
          </cell>
          <cell r="K1464" t="str">
            <v>Y</v>
          </cell>
          <cell r="L1464" t="str">
            <v>Y</v>
          </cell>
          <cell r="M1464" t="str">
            <v>Y</v>
          </cell>
          <cell r="O1464" t="str">
            <v>CWARHR</v>
          </cell>
          <cell r="Q1464" t="str">
            <v>CWA-CWARHR</v>
          </cell>
          <cell r="R1464" t="str">
            <v>ABE REICHBACH</v>
          </cell>
          <cell r="S1464" t="str">
            <v>abe@guesswho.com</v>
          </cell>
        </row>
        <row r="1465">
          <cell r="F1465" t="str">
            <v>419100018584</v>
          </cell>
          <cell r="I1465" t="str">
            <v>Y</v>
          </cell>
          <cell r="J1465" t="str">
            <v>Y</v>
          </cell>
          <cell r="K1465" t="str">
            <v>Y</v>
          </cell>
          <cell r="L1465" t="str">
            <v>Y</v>
          </cell>
          <cell r="M1465" t="str">
            <v>Y</v>
          </cell>
          <cell r="O1465" t="str">
            <v>CWARHR</v>
          </cell>
          <cell r="Q1465" t="str">
            <v>CWA-CWARHR</v>
          </cell>
          <cell r="R1465" t="str">
            <v>ABE REICHBACH</v>
          </cell>
          <cell r="S1465" t="str">
            <v>abe@guesswho.com</v>
          </cell>
        </row>
        <row r="1466">
          <cell r="F1466" t="str">
            <v>419100018584</v>
          </cell>
          <cell r="I1466" t="str">
            <v>Y</v>
          </cell>
          <cell r="J1466" t="str">
            <v>Y</v>
          </cell>
          <cell r="K1466" t="str">
            <v>Y</v>
          </cell>
          <cell r="L1466" t="str">
            <v>Y</v>
          </cell>
          <cell r="M1466" t="str">
            <v>Y</v>
          </cell>
          <cell r="O1466" t="str">
            <v>CWARHR</v>
          </cell>
          <cell r="Q1466" t="str">
            <v>CWA-CWARHR</v>
          </cell>
          <cell r="R1466" t="str">
            <v>ABE REICHBACH</v>
          </cell>
          <cell r="S1466" t="str">
            <v>abe@guesswho.com</v>
          </cell>
        </row>
        <row r="1467">
          <cell r="F1467" t="str">
            <v>419100018584</v>
          </cell>
          <cell r="I1467" t="str">
            <v>Y</v>
          </cell>
          <cell r="J1467" t="str">
            <v>Y</v>
          </cell>
          <cell r="K1467" t="str">
            <v>Y</v>
          </cell>
          <cell r="L1467" t="str">
            <v>Y</v>
          </cell>
          <cell r="M1467" t="str">
            <v>Y</v>
          </cell>
          <cell r="O1467" t="str">
            <v>CWARHR</v>
          </cell>
          <cell r="Q1467" t="str">
            <v>CWA-CWARHR</v>
          </cell>
          <cell r="R1467" t="str">
            <v>ABE REICHBACH</v>
          </cell>
          <cell r="S1467" t="str">
            <v>abe@guesswho.com</v>
          </cell>
        </row>
        <row r="1468">
          <cell r="F1468" t="str">
            <v>419100018584</v>
          </cell>
          <cell r="I1468" t="str">
            <v>Y</v>
          </cell>
          <cell r="J1468" t="str">
            <v>Y</v>
          </cell>
          <cell r="K1468" t="str">
            <v>Y</v>
          </cell>
          <cell r="L1468" t="str">
            <v>Y</v>
          </cell>
          <cell r="M1468" t="str">
            <v>Y</v>
          </cell>
          <cell r="O1468" t="str">
            <v>CWARHR</v>
          </cell>
          <cell r="Q1468" t="str">
            <v>CWA-CWARHR</v>
          </cell>
          <cell r="R1468" t="str">
            <v>ABE REICHBACH</v>
          </cell>
          <cell r="S1468" t="str">
            <v>abe@guesswho.com</v>
          </cell>
        </row>
        <row r="1469">
          <cell r="F1469" t="str">
            <v>419100018584</v>
          </cell>
          <cell r="I1469" t="str">
            <v>Y</v>
          </cell>
          <cell r="J1469" t="str">
            <v>Y</v>
          </cell>
          <cell r="K1469" t="str">
            <v>Y</v>
          </cell>
          <cell r="L1469" t="str">
            <v>Y</v>
          </cell>
          <cell r="M1469" t="str">
            <v>Y</v>
          </cell>
          <cell r="O1469" t="str">
            <v>CWARHR</v>
          </cell>
          <cell r="Q1469" t="str">
            <v>CWA-CWARHR</v>
          </cell>
          <cell r="R1469" t="str">
            <v>ABE REICHBACH</v>
          </cell>
          <cell r="S1469" t="str">
            <v>abe@guesswho.com</v>
          </cell>
        </row>
        <row r="1470">
          <cell r="F1470" t="str">
            <v>419100018584</v>
          </cell>
          <cell r="I1470" t="str">
            <v>Y</v>
          </cell>
          <cell r="J1470" t="str">
            <v>Y</v>
          </cell>
          <cell r="K1470" t="str">
            <v>Y</v>
          </cell>
          <cell r="L1470" t="str">
            <v>Y</v>
          </cell>
          <cell r="M1470" t="str">
            <v>Y</v>
          </cell>
          <cell r="O1470" t="str">
            <v>CWARHR</v>
          </cell>
          <cell r="Q1470" t="str">
            <v>CWA-CWARHR</v>
          </cell>
          <cell r="R1470" t="str">
            <v>ABE REICHBACH</v>
          </cell>
          <cell r="S1470" t="str">
            <v>abe@guesswho.com</v>
          </cell>
        </row>
        <row r="1471">
          <cell r="F1471" t="str">
            <v>419100018584</v>
          </cell>
          <cell r="I1471" t="str">
            <v>Y</v>
          </cell>
          <cell r="J1471" t="str">
            <v>Y</v>
          </cell>
          <cell r="K1471" t="str">
            <v>Y</v>
          </cell>
          <cell r="L1471" t="str">
            <v>Y</v>
          </cell>
          <cell r="M1471" t="str">
            <v>Y</v>
          </cell>
          <cell r="O1471" t="str">
            <v>CWARHR</v>
          </cell>
          <cell r="Q1471" t="str">
            <v>CWA-CWARHR</v>
          </cell>
          <cell r="R1471" t="str">
            <v>ABE REICHBACH</v>
          </cell>
          <cell r="S1471" t="str">
            <v>abe@guesswho.com</v>
          </cell>
        </row>
        <row r="1472">
          <cell r="F1472" t="str">
            <v>419100018584</v>
          </cell>
          <cell r="I1472" t="str">
            <v>Y</v>
          </cell>
          <cell r="J1472" t="str">
            <v>Y</v>
          </cell>
          <cell r="K1472" t="str">
            <v>Y</v>
          </cell>
          <cell r="L1472" t="str">
            <v>Y</v>
          </cell>
          <cell r="M1472" t="str">
            <v>Y</v>
          </cell>
          <cell r="O1472" t="str">
            <v>CWARHR</v>
          </cell>
          <cell r="Q1472" t="str">
            <v>CWA-CWARHR</v>
          </cell>
          <cell r="R1472" t="str">
            <v>ABE REICHBACH</v>
          </cell>
          <cell r="S1472" t="str">
            <v>abe@guesswho.com</v>
          </cell>
        </row>
        <row r="1473">
          <cell r="F1473" t="str">
            <v>419100018584</v>
          </cell>
          <cell r="I1473" t="str">
            <v>Y</v>
          </cell>
          <cell r="J1473" t="str">
            <v>Y</v>
          </cell>
          <cell r="K1473" t="str">
            <v>Y</v>
          </cell>
          <cell r="L1473" t="str">
            <v>Y</v>
          </cell>
          <cell r="M1473" t="str">
            <v>Y</v>
          </cell>
          <cell r="O1473" t="str">
            <v>CWARHR</v>
          </cell>
          <cell r="Q1473" t="str">
            <v>CWA-CWARHR</v>
          </cell>
          <cell r="R1473" t="str">
            <v>ABE REICHBACH</v>
          </cell>
          <cell r="S1473" t="str">
            <v>abe@guesswho.com</v>
          </cell>
        </row>
        <row r="1474">
          <cell r="F1474" t="str">
            <v>419100018584</v>
          </cell>
          <cell r="I1474" t="str">
            <v>Y</v>
          </cell>
          <cell r="J1474" t="str">
            <v>Y</v>
          </cell>
          <cell r="K1474" t="str">
            <v>Y</v>
          </cell>
          <cell r="L1474" t="str">
            <v>Y</v>
          </cell>
          <cell r="M1474" t="str">
            <v>Y</v>
          </cell>
          <cell r="O1474" t="str">
            <v>CWARHR</v>
          </cell>
          <cell r="Q1474" t="str">
            <v>CWA-CWARHR</v>
          </cell>
          <cell r="R1474" t="str">
            <v>ABE REICHBACH</v>
          </cell>
          <cell r="S1474" t="str">
            <v>abe@guesswho.com</v>
          </cell>
        </row>
        <row r="1475">
          <cell r="F1475" t="str">
            <v>419100018584</v>
          </cell>
          <cell r="I1475" t="str">
            <v>Y</v>
          </cell>
          <cell r="J1475" t="str">
            <v>Y</v>
          </cell>
          <cell r="K1475" t="str">
            <v>Y</v>
          </cell>
          <cell r="L1475" t="str">
            <v>Y</v>
          </cell>
          <cell r="M1475" t="str">
            <v>Y</v>
          </cell>
          <cell r="O1475" t="str">
            <v>CWARHR</v>
          </cell>
          <cell r="Q1475" t="str">
            <v>CWA-CWARHR</v>
          </cell>
          <cell r="R1475" t="str">
            <v>ABE REICHBACH</v>
          </cell>
          <cell r="S1475" t="str">
            <v>abe@guesswho.com</v>
          </cell>
        </row>
        <row r="1476">
          <cell r="F1476" t="str">
            <v>419100018584</v>
          </cell>
          <cell r="I1476" t="str">
            <v>Y</v>
          </cell>
          <cell r="J1476" t="str">
            <v>Y</v>
          </cell>
          <cell r="K1476" t="str">
            <v>Y</v>
          </cell>
          <cell r="L1476" t="str">
            <v>Y</v>
          </cell>
          <cell r="M1476" t="str">
            <v>Y</v>
          </cell>
          <cell r="O1476" t="str">
            <v>CWARHR</v>
          </cell>
          <cell r="Q1476" t="str">
            <v>CWA-CWARHR</v>
          </cell>
          <cell r="R1476" t="str">
            <v>ABE REICHBACH</v>
          </cell>
          <cell r="S1476" t="str">
            <v>abe@guesswho.com</v>
          </cell>
        </row>
        <row r="1477">
          <cell r="F1477" t="str">
            <v>419100018584</v>
          </cell>
          <cell r="I1477" t="str">
            <v>Y</v>
          </cell>
          <cell r="J1477" t="str">
            <v>Y</v>
          </cell>
          <cell r="K1477" t="str">
            <v>Y</v>
          </cell>
          <cell r="L1477" t="str">
            <v>Y</v>
          </cell>
          <cell r="M1477" t="str">
            <v>Y</v>
          </cell>
          <cell r="O1477" t="str">
            <v>CWARHR</v>
          </cell>
          <cell r="Q1477" t="str">
            <v>CWA-CWARHR</v>
          </cell>
          <cell r="R1477" t="str">
            <v>ABE REICHBACH</v>
          </cell>
          <cell r="S1477" t="str">
            <v>abe@guesswho.com</v>
          </cell>
        </row>
        <row r="1478">
          <cell r="F1478" t="str">
            <v>419100018584</v>
          </cell>
          <cell r="I1478" t="str">
            <v>Y</v>
          </cell>
          <cell r="J1478" t="str">
            <v>Y</v>
          </cell>
          <cell r="K1478" t="str">
            <v>Y</v>
          </cell>
          <cell r="L1478" t="str">
            <v>Y</v>
          </cell>
          <cell r="M1478" t="str">
            <v>Y</v>
          </cell>
          <cell r="O1478" t="str">
            <v>CWARHR</v>
          </cell>
          <cell r="Q1478" t="str">
            <v>CWA-CWARHR</v>
          </cell>
          <cell r="R1478" t="str">
            <v>ABE REICHBACH</v>
          </cell>
          <cell r="S1478" t="str">
            <v>abe@guesswho.com</v>
          </cell>
        </row>
        <row r="1479">
          <cell r="F1479" t="str">
            <v>419100018584</v>
          </cell>
          <cell r="I1479" t="str">
            <v>Y</v>
          </cell>
          <cell r="J1479" t="str">
            <v>Y</v>
          </cell>
          <cell r="K1479" t="str">
            <v>Y</v>
          </cell>
          <cell r="L1479" t="str">
            <v>Y</v>
          </cell>
          <cell r="M1479" t="str">
            <v>Y</v>
          </cell>
          <cell r="O1479" t="str">
            <v>CWARHR</v>
          </cell>
          <cell r="Q1479" t="str">
            <v>CWA-CWARHR</v>
          </cell>
          <cell r="R1479" t="str">
            <v>ABE REICHBACH</v>
          </cell>
          <cell r="S1479" t="str">
            <v>abe@guesswho.com</v>
          </cell>
        </row>
        <row r="1480">
          <cell r="F1480" t="str">
            <v>419100018584</v>
          </cell>
          <cell r="I1480" t="str">
            <v>Y</v>
          </cell>
          <cell r="J1480" t="str">
            <v>Y</v>
          </cell>
          <cell r="K1480" t="str">
            <v>Y</v>
          </cell>
          <cell r="L1480" t="str">
            <v>Y</v>
          </cell>
          <cell r="M1480" t="str">
            <v>Y</v>
          </cell>
          <cell r="O1480" t="str">
            <v>CWARHR</v>
          </cell>
          <cell r="Q1480" t="str">
            <v>CWA-CWARHR</v>
          </cell>
          <cell r="R1480" t="str">
            <v>ABE REICHBACH</v>
          </cell>
          <cell r="S1480" t="str">
            <v>abe@guesswho.com</v>
          </cell>
        </row>
        <row r="1481">
          <cell r="F1481" t="str">
            <v>419100018584</v>
          </cell>
          <cell r="I1481" t="str">
            <v>Y</v>
          </cell>
          <cell r="J1481" t="str">
            <v>Y</v>
          </cell>
          <cell r="K1481" t="str">
            <v>Y</v>
          </cell>
          <cell r="L1481" t="str">
            <v>Y</v>
          </cell>
          <cell r="M1481" t="str">
            <v>Y</v>
          </cell>
          <cell r="O1481" t="str">
            <v>CWARHR</v>
          </cell>
          <cell r="Q1481" t="str">
            <v>CWA-CWARHR</v>
          </cell>
          <cell r="R1481" t="str">
            <v>ABE REICHBACH</v>
          </cell>
          <cell r="S1481" t="str">
            <v>abe@guesswho.com</v>
          </cell>
        </row>
        <row r="1482">
          <cell r="F1482" t="str">
            <v>419100018584</v>
          </cell>
          <cell r="I1482" t="str">
            <v>Y</v>
          </cell>
          <cell r="J1482" t="str">
            <v>Y</v>
          </cell>
          <cell r="K1482" t="str">
            <v>Y</v>
          </cell>
          <cell r="L1482" t="str">
            <v>Y</v>
          </cell>
          <cell r="M1482" t="str">
            <v>Y</v>
          </cell>
          <cell r="O1482" t="str">
            <v>CWARHR</v>
          </cell>
          <cell r="Q1482" t="str">
            <v>CWA-CWARHR</v>
          </cell>
          <cell r="R1482" t="str">
            <v>ABE REICHBACH</v>
          </cell>
          <cell r="S1482" t="str">
            <v>abe@guesswho.com</v>
          </cell>
        </row>
        <row r="1483">
          <cell r="F1483" t="str">
            <v>419100018584</v>
          </cell>
          <cell r="I1483" t="str">
            <v>Y</v>
          </cell>
          <cell r="J1483" t="str">
            <v>Y</v>
          </cell>
          <cell r="K1483" t="str">
            <v>Y</v>
          </cell>
          <cell r="L1483" t="str">
            <v>Y</v>
          </cell>
          <cell r="M1483" t="str">
            <v>Y</v>
          </cell>
          <cell r="O1483" t="str">
            <v>CWARHR</v>
          </cell>
          <cell r="Q1483" t="str">
            <v>CWA-CWARHR</v>
          </cell>
          <cell r="R1483" t="str">
            <v>ABE REICHBACH</v>
          </cell>
          <cell r="S1483" t="str">
            <v>abe@guesswho.com</v>
          </cell>
        </row>
        <row r="1484">
          <cell r="F1484" t="str">
            <v>419100018584</v>
          </cell>
          <cell r="I1484" t="str">
            <v>Y</v>
          </cell>
          <cell r="J1484" t="str">
            <v>Y</v>
          </cell>
          <cell r="K1484" t="str">
            <v>Y</v>
          </cell>
          <cell r="L1484" t="str">
            <v>Y</v>
          </cell>
          <cell r="M1484" t="str">
            <v>Y</v>
          </cell>
          <cell r="O1484" t="str">
            <v>CWARHR</v>
          </cell>
          <cell r="Q1484" t="str">
            <v>CWA-CWARHR</v>
          </cell>
          <cell r="R1484" t="str">
            <v>ABE REICHBACH</v>
          </cell>
          <cell r="S1484" t="str">
            <v>abe@guesswho.com</v>
          </cell>
        </row>
        <row r="1485">
          <cell r="F1485" t="str">
            <v>419100018584</v>
          </cell>
          <cell r="I1485" t="str">
            <v>Y</v>
          </cell>
          <cell r="J1485" t="str">
            <v>Y</v>
          </cell>
          <cell r="K1485" t="str">
            <v>Y</v>
          </cell>
          <cell r="L1485" t="str">
            <v>Y</v>
          </cell>
          <cell r="M1485" t="str">
            <v>Y</v>
          </cell>
          <cell r="O1485" t="str">
            <v>CWARHR</v>
          </cell>
          <cell r="Q1485" t="str">
            <v>CWA-CWARHR</v>
          </cell>
          <cell r="R1485" t="str">
            <v>ABE REICHBACH</v>
          </cell>
          <cell r="S1485" t="str">
            <v>abe@guesswho.com</v>
          </cell>
        </row>
        <row r="1486">
          <cell r="F1486" t="str">
            <v>419100018584</v>
          </cell>
          <cell r="I1486" t="str">
            <v>Y</v>
          </cell>
          <cell r="J1486" t="str">
            <v>Y</v>
          </cell>
          <cell r="K1486" t="str">
            <v>Y</v>
          </cell>
          <cell r="L1486" t="str">
            <v>Y</v>
          </cell>
          <cell r="M1486" t="str">
            <v>Y</v>
          </cell>
          <cell r="O1486" t="str">
            <v>CWARHR</v>
          </cell>
          <cell r="Q1486" t="str">
            <v>CWA-CWARHR</v>
          </cell>
          <cell r="R1486" t="str">
            <v>ABE REICHBACH</v>
          </cell>
          <cell r="S1486" t="str">
            <v>abe@guesswho.com</v>
          </cell>
        </row>
        <row r="1487">
          <cell r="F1487" t="str">
            <v>419100018584</v>
          </cell>
          <cell r="I1487" t="str">
            <v>Y</v>
          </cell>
          <cell r="J1487" t="str">
            <v>Y</v>
          </cell>
          <cell r="K1487" t="str">
            <v>Y</v>
          </cell>
          <cell r="L1487" t="str">
            <v>Y</v>
          </cell>
          <cell r="M1487" t="str">
            <v>Y</v>
          </cell>
          <cell r="O1487" t="str">
            <v>CWARHR</v>
          </cell>
          <cell r="Q1487" t="str">
            <v>CWA-CWARHR</v>
          </cell>
          <cell r="R1487" t="str">
            <v>ABE REICHBACH</v>
          </cell>
          <cell r="S1487" t="str">
            <v>abe@guesswho.com</v>
          </cell>
        </row>
        <row r="1488">
          <cell r="F1488" t="str">
            <v>419100018584</v>
          </cell>
          <cell r="I1488" t="str">
            <v>Y</v>
          </cell>
          <cell r="J1488" t="str">
            <v>Y</v>
          </cell>
          <cell r="K1488" t="str">
            <v>Y</v>
          </cell>
          <cell r="L1488" t="str">
            <v>Y</v>
          </cell>
          <cell r="M1488" t="str">
            <v>Y</v>
          </cell>
          <cell r="O1488" t="str">
            <v>CWARHR</v>
          </cell>
          <cell r="Q1488" t="str">
            <v>CWA-CWARHR</v>
          </cell>
          <cell r="R1488" t="str">
            <v>ABE REICHBACH</v>
          </cell>
          <cell r="S1488" t="str">
            <v>abe@guesswho.com</v>
          </cell>
        </row>
        <row r="1489">
          <cell r="F1489" t="str">
            <v>419100018584</v>
          </cell>
          <cell r="I1489" t="str">
            <v>Y</v>
          </cell>
          <cell r="J1489" t="str">
            <v>Y</v>
          </cell>
          <cell r="K1489" t="str">
            <v>Y</v>
          </cell>
          <cell r="L1489" t="str">
            <v>Y</v>
          </cell>
          <cell r="M1489" t="str">
            <v>Y</v>
          </cell>
          <cell r="O1489" t="str">
            <v>CWARHR</v>
          </cell>
          <cell r="Q1489" t="str">
            <v>CWA-CWARHR</v>
          </cell>
          <cell r="R1489" t="str">
            <v>ABE REICHBACH</v>
          </cell>
          <cell r="S1489" t="str">
            <v>abe@guesswho.com</v>
          </cell>
        </row>
        <row r="1490">
          <cell r="F1490" t="str">
            <v>419100018584</v>
          </cell>
          <cell r="I1490" t="str">
            <v>Y</v>
          </cell>
          <cell r="J1490" t="str">
            <v>Y</v>
          </cell>
          <cell r="K1490" t="str">
            <v>Y</v>
          </cell>
          <cell r="L1490" t="str">
            <v>Y</v>
          </cell>
          <cell r="M1490" t="str">
            <v>Y</v>
          </cell>
          <cell r="O1490" t="str">
            <v>CWARHR</v>
          </cell>
          <cell r="Q1490" t="str">
            <v>CWA-CWARHR</v>
          </cell>
          <cell r="R1490" t="str">
            <v>ABE REICHBACH</v>
          </cell>
          <cell r="S1490" t="str">
            <v>abe@guesswho.com</v>
          </cell>
        </row>
        <row r="1491">
          <cell r="F1491" t="str">
            <v>419100018584</v>
          </cell>
          <cell r="I1491" t="str">
            <v>Y</v>
          </cell>
          <cell r="J1491" t="str">
            <v>Y</v>
          </cell>
          <cell r="K1491" t="str">
            <v>Y</v>
          </cell>
          <cell r="L1491" t="str">
            <v>Y</v>
          </cell>
          <cell r="M1491" t="str">
            <v>Y</v>
          </cell>
          <cell r="O1491" t="str">
            <v>CWARHR</v>
          </cell>
          <cell r="Q1491" t="str">
            <v>CWA-CWARHR</v>
          </cell>
          <cell r="R1491" t="str">
            <v>ABE REICHBACH</v>
          </cell>
          <cell r="S1491" t="str">
            <v>abe@guesswho.com</v>
          </cell>
        </row>
        <row r="1492">
          <cell r="F1492" t="str">
            <v>419100018584</v>
          </cell>
          <cell r="I1492" t="str">
            <v>Y</v>
          </cell>
          <cell r="J1492" t="str">
            <v>Y</v>
          </cell>
          <cell r="K1492" t="str">
            <v>Y</v>
          </cell>
          <cell r="L1492" t="str">
            <v>Y</v>
          </cell>
          <cell r="M1492" t="str">
            <v>Y</v>
          </cell>
          <cell r="O1492" t="str">
            <v>CWARHR</v>
          </cell>
          <cell r="Q1492" t="str">
            <v>CWA-CWARHR</v>
          </cell>
          <cell r="R1492" t="str">
            <v>ABE REICHBACH</v>
          </cell>
          <cell r="S1492" t="str">
            <v>abe@guesswho.com</v>
          </cell>
        </row>
        <row r="1493">
          <cell r="F1493" t="str">
            <v>419100018584</v>
          </cell>
          <cell r="I1493" t="str">
            <v>Y</v>
          </cell>
          <cell r="J1493" t="str">
            <v>Y</v>
          </cell>
          <cell r="K1493" t="str">
            <v>Y</v>
          </cell>
          <cell r="L1493" t="str">
            <v>Y</v>
          </cell>
          <cell r="M1493" t="str">
            <v>Y</v>
          </cell>
          <cell r="O1493" t="str">
            <v>CWARHR</v>
          </cell>
          <cell r="Q1493" t="str">
            <v>CWA-CWARHR</v>
          </cell>
          <cell r="R1493" t="str">
            <v>ABE REICHBACH</v>
          </cell>
          <cell r="S1493" t="str">
            <v>abe@guesswho.com</v>
          </cell>
        </row>
        <row r="1494">
          <cell r="F1494" t="str">
            <v>419100018584</v>
          </cell>
          <cell r="I1494" t="str">
            <v>Y</v>
          </cell>
          <cell r="J1494" t="str">
            <v>Y</v>
          </cell>
          <cell r="K1494" t="str">
            <v>Y</v>
          </cell>
          <cell r="L1494" t="str">
            <v>Y</v>
          </cell>
          <cell r="M1494" t="str">
            <v>Y</v>
          </cell>
          <cell r="O1494" t="str">
            <v>CWARHR</v>
          </cell>
          <cell r="Q1494" t="str">
            <v>CWA-CWARHR</v>
          </cell>
          <cell r="R1494" t="str">
            <v>ABE REICHBACH</v>
          </cell>
          <cell r="S1494" t="str">
            <v>abe@guesswho.com</v>
          </cell>
        </row>
        <row r="1495">
          <cell r="F1495" t="str">
            <v>419100018584</v>
          </cell>
          <cell r="I1495" t="str">
            <v>Y</v>
          </cell>
          <cell r="J1495" t="str">
            <v>Y</v>
          </cell>
          <cell r="K1495" t="str">
            <v>Y</v>
          </cell>
          <cell r="L1495" t="str">
            <v>Y</v>
          </cell>
          <cell r="M1495" t="str">
            <v>Y</v>
          </cell>
          <cell r="O1495" t="str">
            <v>CWARHR</v>
          </cell>
          <cell r="Q1495" t="str">
            <v>CWA-CWARHR</v>
          </cell>
          <cell r="R1495" t="str">
            <v>ABE REICHBACH</v>
          </cell>
          <cell r="S1495" t="str">
            <v>abe@guesswho.com</v>
          </cell>
        </row>
        <row r="1496">
          <cell r="F1496" t="str">
            <v>419100018584</v>
          </cell>
          <cell r="I1496" t="str">
            <v>Y</v>
          </cell>
          <cell r="J1496" t="str">
            <v>Y</v>
          </cell>
          <cell r="K1496" t="str">
            <v>Y</v>
          </cell>
          <cell r="L1496" t="str">
            <v>Y</v>
          </cell>
          <cell r="M1496" t="str">
            <v>Y</v>
          </cell>
          <cell r="O1496" t="str">
            <v>CWARHR</v>
          </cell>
          <cell r="Q1496" t="str">
            <v>CWA-CWARHR</v>
          </cell>
          <cell r="R1496" t="str">
            <v>ABE REICHBACH</v>
          </cell>
          <cell r="S1496" t="str">
            <v>abe@guesswho.com</v>
          </cell>
        </row>
        <row r="1497">
          <cell r="F1497" t="str">
            <v>419100018584</v>
          </cell>
          <cell r="I1497" t="str">
            <v>Y</v>
          </cell>
          <cell r="J1497" t="str">
            <v>Y</v>
          </cell>
          <cell r="K1497" t="str">
            <v>Y</v>
          </cell>
          <cell r="L1497" t="str">
            <v>Y</v>
          </cell>
          <cell r="M1497" t="str">
            <v>Y</v>
          </cell>
          <cell r="O1497" t="str">
            <v>CWARHR</v>
          </cell>
          <cell r="Q1497" t="str">
            <v>CWA-CWARHR</v>
          </cell>
          <cell r="R1497" t="str">
            <v>ABE REICHBACH</v>
          </cell>
          <cell r="S1497" t="str">
            <v>abe@guesswho.com</v>
          </cell>
        </row>
        <row r="1498">
          <cell r="F1498" t="str">
            <v>419100018584</v>
          </cell>
          <cell r="I1498" t="str">
            <v>Y</v>
          </cell>
          <cell r="J1498" t="str">
            <v>Y</v>
          </cell>
          <cell r="K1498" t="str">
            <v>Y</v>
          </cell>
          <cell r="L1498" t="str">
            <v>Y</v>
          </cell>
          <cell r="M1498" t="str">
            <v>Y</v>
          </cell>
          <cell r="O1498" t="str">
            <v>CWARHR</v>
          </cell>
          <cell r="Q1498" t="str">
            <v>CWA-CWARHR</v>
          </cell>
          <cell r="R1498" t="str">
            <v>ABE REICHBACH</v>
          </cell>
          <cell r="S1498" t="str">
            <v>abe@guesswho.com</v>
          </cell>
        </row>
        <row r="1499">
          <cell r="F1499" t="str">
            <v>419100018584</v>
          </cell>
          <cell r="I1499" t="str">
            <v>Y</v>
          </cell>
          <cell r="J1499" t="str">
            <v>Y</v>
          </cell>
          <cell r="K1499" t="str">
            <v>Y</v>
          </cell>
          <cell r="L1499" t="str">
            <v>Y</v>
          </cell>
          <cell r="M1499" t="str">
            <v>Y</v>
          </cell>
          <cell r="O1499" t="str">
            <v>CWARHR</v>
          </cell>
          <cell r="Q1499" t="str">
            <v>CWA-CWARHR</v>
          </cell>
          <cell r="R1499" t="str">
            <v>ABE REICHBACH</v>
          </cell>
          <cell r="S1499" t="str">
            <v>abe@guesswho.com</v>
          </cell>
        </row>
        <row r="1500">
          <cell r="F1500" t="str">
            <v>419100018584</v>
          </cell>
          <cell r="I1500" t="str">
            <v>Y</v>
          </cell>
          <cell r="J1500" t="str">
            <v>Y</v>
          </cell>
          <cell r="K1500" t="str">
            <v>Y</v>
          </cell>
          <cell r="L1500" t="str">
            <v>Y</v>
          </cell>
          <cell r="M1500" t="str">
            <v>Y</v>
          </cell>
          <cell r="O1500" t="str">
            <v>CWARHR</v>
          </cell>
          <cell r="Q1500" t="str">
            <v>CWA-CWARHR</v>
          </cell>
          <cell r="R1500" t="str">
            <v>ABE REICHBACH</v>
          </cell>
          <cell r="S1500" t="str">
            <v>abe@guesswho.com</v>
          </cell>
        </row>
        <row r="1501">
          <cell r="F1501" t="str">
            <v>419100018584</v>
          </cell>
          <cell r="I1501" t="str">
            <v>Y</v>
          </cell>
          <cell r="J1501" t="str">
            <v>Y</v>
          </cell>
          <cell r="K1501" t="str">
            <v>Y</v>
          </cell>
          <cell r="L1501" t="str">
            <v>Y</v>
          </cell>
          <cell r="M1501" t="str">
            <v>Y</v>
          </cell>
          <cell r="O1501" t="str">
            <v>CWARHR</v>
          </cell>
          <cell r="Q1501" t="str">
            <v>CWA-CWARHR</v>
          </cell>
          <cell r="R1501" t="str">
            <v>ABE REICHBACH</v>
          </cell>
          <cell r="S1501" t="str">
            <v>abe@guesswho.com</v>
          </cell>
        </row>
        <row r="1502">
          <cell r="F1502" t="str">
            <v>419100018584</v>
          </cell>
          <cell r="I1502" t="str">
            <v>Y</v>
          </cell>
          <cell r="J1502" t="str">
            <v>Y</v>
          </cell>
          <cell r="K1502" t="str">
            <v>Y</v>
          </cell>
          <cell r="L1502" t="str">
            <v>Y</v>
          </cell>
          <cell r="M1502" t="str">
            <v>Y</v>
          </cell>
          <cell r="O1502" t="str">
            <v>CWARHR</v>
          </cell>
          <cell r="Q1502" t="str">
            <v>CWA-CWARHR</v>
          </cell>
          <cell r="R1502" t="str">
            <v>ABE REICHBACH</v>
          </cell>
          <cell r="S1502" t="str">
            <v>abe@guesswho.com</v>
          </cell>
        </row>
        <row r="1503">
          <cell r="F1503" t="str">
            <v>419100018584</v>
          </cell>
          <cell r="I1503" t="str">
            <v>Y</v>
          </cell>
          <cell r="J1503" t="str">
            <v>Y</v>
          </cell>
          <cell r="K1503" t="str">
            <v>Y</v>
          </cell>
          <cell r="L1503" t="str">
            <v>Y</v>
          </cell>
          <cell r="M1503" t="str">
            <v>Y</v>
          </cell>
          <cell r="O1503" t="str">
            <v>CWARHR</v>
          </cell>
          <cell r="Q1503" t="str">
            <v>CWA-CWARHR</v>
          </cell>
          <cell r="R1503" t="str">
            <v>ABE REICHBACH</v>
          </cell>
          <cell r="S1503" t="str">
            <v>abe@guesswho.com</v>
          </cell>
        </row>
        <row r="1504">
          <cell r="F1504" t="str">
            <v>419100018584</v>
          </cell>
          <cell r="I1504" t="str">
            <v>Y</v>
          </cell>
          <cell r="J1504" t="str">
            <v>Y</v>
          </cell>
          <cell r="K1504" t="str">
            <v>Y</v>
          </cell>
          <cell r="L1504" t="str">
            <v>Y</v>
          </cell>
          <cell r="M1504" t="str">
            <v>Y</v>
          </cell>
          <cell r="O1504" t="str">
            <v>CWARHR</v>
          </cell>
          <cell r="Q1504" t="str">
            <v>CWA-CWARHR</v>
          </cell>
          <cell r="R1504" t="str">
            <v>ABE REICHBACH</v>
          </cell>
          <cell r="S1504" t="str">
            <v>abe@guesswho.com</v>
          </cell>
        </row>
        <row r="1505">
          <cell r="F1505" t="str">
            <v>419100018584</v>
          </cell>
          <cell r="I1505" t="str">
            <v>Y</v>
          </cell>
          <cell r="J1505" t="str">
            <v>Y</v>
          </cell>
          <cell r="K1505" t="str">
            <v>Y</v>
          </cell>
          <cell r="L1505" t="str">
            <v>Y</v>
          </cell>
          <cell r="M1505" t="str">
            <v>Y</v>
          </cell>
          <cell r="O1505" t="str">
            <v>CWARHR</v>
          </cell>
          <cell r="Q1505" t="str">
            <v>CWA-CWARHR</v>
          </cell>
          <cell r="R1505" t="str">
            <v>ABE REICHBACH</v>
          </cell>
          <cell r="S1505" t="str">
            <v>abe@guesswho.com</v>
          </cell>
        </row>
        <row r="1506">
          <cell r="F1506" t="str">
            <v>419100018584</v>
          </cell>
          <cell r="I1506" t="str">
            <v>Y</v>
          </cell>
          <cell r="J1506" t="str">
            <v>Y</v>
          </cell>
          <cell r="K1506" t="str">
            <v>Y</v>
          </cell>
          <cell r="L1506" t="str">
            <v>Y</v>
          </cell>
          <cell r="M1506" t="str">
            <v>Y</v>
          </cell>
          <cell r="O1506" t="str">
            <v>CWARHR</v>
          </cell>
          <cell r="Q1506" t="str">
            <v>CWA-CWARHR</v>
          </cell>
          <cell r="R1506" t="str">
            <v>ABE REICHBACH</v>
          </cell>
          <cell r="S1506" t="str">
            <v>abe@guesswho.com</v>
          </cell>
        </row>
        <row r="1507">
          <cell r="F1507" t="str">
            <v>419100018584</v>
          </cell>
          <cell r="I1507" t="str">
            <v>Y</v>
          </cell>
          <cell r="J1507" t="str">
            <v>Y</v>
          </cell>
          <cell r="K1507" t="str">
            <v>Y</v>
          </cell>
          <cell r="L1507" t="str">
            <v>Y</v>
          </cell>
          <cell r="M1507" t="str">
            <v>Y</v>
          </cell>
          <cell r="O1507" t="str">
            <v>CWARHR</v>
          </cell>
          <cell r="Q1507" t="str">
            <v>CWA-CWARHR</v>
          </cell>
          <cell r="R1507" t="str">
            <v>ABE REICHBACH</v>
          </cell>
          <cell r="S1507" t="str">
            <v>abe@guesswho.com</v>
          </cell>
        </row>
        <row r="1508">
          <cell r="F1508" t="str">
            <v>419100018584</v>
          </cell>
          <cell r="I1508" t="str">
            <v>Y</v>
          </cell>
          <cell r="J1508" t="str">
            <v>Y</v>
          </cell>
          <cell r="K1508" t="str">
            <v>Y</v>
          </cell>
          <cell r="L1508" t="str">
            <v>Y</v>
          </cell>
          <cell r="M1508" t="str">
            <v>Y</v>
          </cell>
          <cell r="O1508" t="str">
            <v>CWARHR</v>
          </cell>
          <cell r="Q1508" t="str">
            <v>CWA-CWARHR</v>
          </cell>
          <cell r="R1508" t="str">
            <v>ABE REICHBACH</v>
          </cell>
          <cell r="S1508" t="str">
            <v>abe@guesswho.com</v>
          </cell>
        </row>
        <row r="1509">
          <cell r="F1509" t="str">
            <v>419100018584</v>
          </cell>
          <cell r="I1509" t="str">
            <v>Y</v>
          </cell>
          <cell r="J1509" t="str">
            <v>Y</v>
          </cell>
          <cell r="K1509" t="str">
            <v>Y</v>
          </cell>
          <cell r="L1509" t="str">
            <v>Y</v>
          </cell>
          <cell r="M1509" t="str">
            <v>Y</v>
          </cell>
          <cell r="O1509" t="str">
            <v>CWARHR</v>
          </cell>
          <cell r="Q1509" t="str">
            <v>CWA-CWARHR</v>
          </cell>
          <cell r="R1509" t="str">
            <v>ABE REICHBACH</v>
          </cell>
          <cell r="S1509" t="str">
            <v>abe@guesswho.com</v>
          </cell>
        </row>
        <row r="1510">
          <cell r="F1510" t="str">
            <v>419100018584</v>
          </cell>
          <cell r="I1510" t="str">
            <v>Y</v>
          </cell>
          <cell r="J1510" t="str">
            <v>Y</v>
          </cell>
          <cell r="K1510" t="str">
            <v>Y</v>
          </cell>
          <cell r="L1510" t="str">
            <v>Y</v>
          </cell>
          <cell r="M1510" t="str">
            <v>Y</v>
          </cell>
          <cell r="O1510" t="str">
            <v>CWARHR</v>
          </cell>
          <cell r="Q1510" t="str">
            <v>CWA-CWARHR</v>
          </cell>
          <cell r="R1510" t="str">
            <v>ABE REICHBACH</v>
          </cell>
          <cell r="S1510" t="str">
            <v>abe@guesswho.com</v>
          </cell>
        </row>
        <row r="1511">
          <cell r="F1511" t="str">
            <v>419100018584</v>
          </cell>
          <cell r="I1511" t="str">
            <v>Y</v>
          </cell>
          <cell r="J1511" t="str">
            <v>Y</v>
          </cell>
          <cell r="K1511" t="str">
            <v>Y</v>
          </cell>
          <cell r="L1511" t="str">
            <v>Y</v>
          </cell>
          <cell r="M1511" t="str">
            <v>Y</v>
          </cell>
          <cell r="O1511" t="str">
            <v>CWARHR</v>
          </cell>
          <cell r="Q1511" t="str">
            <v>CWA-CWARHR</v>
          </cell>
          <cell r="R1511" t="str">
            <v>ABE REICHBACH</v>
          </cell>
          <cell r="S1511" t="str">
            <v>abe@guesswho.com</v>
          </cell>
        </row>
        <row r="1512">
          <cell r="F1512" t="str">
            <v>419100018584</v>
          </cell>
          <cell r="I1512" t="str">
            <v>Y</v>
          </cell>
          <cell r="J1512" t="str">
            <v>Y</v>
          </cell>
          <cell r="K1512" t="str">
            <v>Y</v>
          </cell>
          <cell r="L1512" t="str">
            <v>Y</v>
          </cell>
          <cell r="M1512" t="str">
            <v>Y</v>
          </cell>
          <cell r="O1512" t="str">
            <v>CWARHR</v>
          </cell>
          <cell r="Q1512" t="str">
            <v>CWA-CWARHR</v>
          </cell>
          <cell r="R1512" t="str">
            <v>ABE REICHBACH</v>
          </cell>
          <cell r="S1512" t="str">
            <v>abe@guesswho.com</v>
          </cell>
        </row>
        <row r="1513">
          <cell r="F1513" t="str">
            <v>419100018584</v>
          </cell>
          <cell r="I1513" t="str">
            <v>Y</v>
          </cell>
          <cell r="J1513" t="str">
            <v>Y</v>
          </cell>
          <cell r="K1513" t="str">
            <v>Y</v>
          </cell>
          <cell r="L1513" t="str">
            <v>Y</v>
          </cell>
          <cell r="M1513" t="str">
            <v>Y</v>
          </cell>
          <cell r="O1513" t="str">
            <v>CWARHR</v>
          </cell>
          <cell r="Q1513" t="str">
            <v>CWA-CWARHR</v>
          </cell>
          <cell r="R1513" t="str">
            <v>ABE REICHBACH</v>
          </cell>
          <cell r="S1513" t="str">
            <v>abe@guesswho.com</v>
          </cell>
        </row>
        <row r="1514">
          <cell r="F1514" t="str">
            <v>419100018584</v>
          </cell>
          <cell r="I1514" t="str">
            <v>Y</v>
          </cell>
          <cell r="J1514" t="str">
            <v>Y</v>
          </cell>
          <cell r="K1514" t="str">
            <v>Y</v>
          </cell>
          <cell r="L1514" t="str">
            <v>Y</v>
          </cell>
          <cell r="M1514" t="str">
            <v>Y</v>
          </cell>
          <cell r="O1514" t="str">
            <v>CWARHR</v>
          </cell>
          <cell r="Q1514" t="str">
            <v>CWA-CWARHR</v>
          </cell>
          <cell r="R1514" t="str">
            <v>ABE REICHBACH</v>
          </cell>
          <cell r="S1514" t="str">
            <v>abe@guesswho.com</v>
          </cell>
        </row>
        <row r="1515">
          <cell r="F1515" t="str">
            <v>419100018584</v>
          </cell>
          <cell r="I1515" t="str">
            <v>Y</v>
          </cell>
          <cell r="J1515" t="str">
            <v>Y</v>
          </cell>
          <cell r="K1515" t="str">
            <v>Y</v>
          </cell>
          <cell r="L1515" t="str">
            <v>Y</v>
          </cell>
          <cell r="M1515" t="str">
            <v>Y</v>
          </cell>
          <cell r="O1515" t="str">
            <v>CWARHR</v>
          </cell>
          <cell r="Q1515" t="str">
            <v>CWA-CWARHR</v>
          </cell>
          <cell r="R1515" t="str">
            <v>ABE REICHBACH</v>
          </cell>
          <cell r="S1515" t="str">
            <v>abe@guesswho.com</v>
          </cell>
        </row>
        <row r="1516">
          <cell r="F1516" t="str">
            <v>419100018584</v>
          </cell>
          <cell r="I1516" t="str">
            <v>Y</v>
          </cell>
          <cell r="J1516" t="str">
            <v>Y</v>
          </cell>
          <cell r="K1516" t="str">
            <v>Y</v>
          </cell>
          <cell r="L1516" t="str">
            <v>Y</v>
          </cell>
          <cell r="M1516" t="str">
            <v>Y</v>
          </cell>
          <cell r="O1516" t="str">
            <v>CWARHR</v>
          </cell>
          <cell r="Q1516" t="str">
            <v>CWA-CWARHR</v>
          </cell>
          <cell r="R1516" t="str">
            <v>ABE REICHBACH</v>
          </cell>
          <cell r="S1516" t="str">
            <v>abe@guesswho.com</v>
          </cell>
        </row>
        <row r="1517">
          <cell r="F1517" t="str">
            <v>419100018584</v>
          </cell>
          <cell r="I1517" t="str">
            <v>Y</v>
          </cell>
          <cell r="J1517" t="str">
            <v>Y</v>
          </cell>
          <cell r="K1517" t="str">
            <v>Y</v>
          </cell>
          <cell r="L1517" t="str">
            <v>Y</v>
          </cell>
          <cell r="M1517" t="str">
            <v>Y</v>
          </cell>
          <cell r="O1517" t="str">
            <v>CWARHR</v>
          </cell>
          <cell r="Q1517" t="str">
            <v>CWA-CWARHR</v>
          </cell>
          <cell r="R1517" t="str">
            <v>ABE REICHBACH</v>
          </cell>
          <cell r="S1517" t="str">
            <v>abe@guesswho.com</v>
          </cell>
        </row>
        <row r="1518">
          <cell r="F1518" t="str">
            <v>419100018584</v>
          </cell>
          <cell r="I1518" t="str">
            <v>Y</v>
          </cell>
          <cell r="J1518" t="str">
            <v>Y</v>
          </cell>
          <cell r="K1518" t="str">
            <v>Y</v>
          </cell>
          <cell r="L1518" t="str">
            <v>Y</v>
          </cell>
          <cell r="M1518" t="str">
            <v>Y</v>
          </cell>
          <cell r="O1518" t="str">
            <v>CWARHR</v>
          </cell>
          <cell r="Q1518" t="str">
            <v>CWA-CWARHR</v>
          </cell>
          <cell r="R1518" t="str">
            <v>ABE REICHBACH</v>
          </cell>
          <cell r="S1518" t="str">
            <v>abe@guesswho.com</v>
          </cell>
        </row>
        <row r="1519">
          <cell r="F1519" t="str">
            <v>419100018584</v>
          </cell>
          <cell r="I1519" t="str">
            <v>Y</v>
          </cell>
          <cell r="J1519" t="str">
            <v>Y</v>
          </cell>
          <cell r="K1519" t="str">
            <v>Y</v>
          </cell>
          <cell r="L1519" t="str">
            <v>Y</v>
          </cell>
          <cell r="M1519" t="str">
            <v>Y</v>
          </cell>
          <cell r="O1519" t="str">
            <v>CWARHR</v>
          </cell>
          <cell r="Q1519" t="str">
            <v>CWA-CWARHR</v>
          </cell>
          <cell r="R1519" t="str">
            <v>ABE REICHBACH</v>
          </cell>
          <cell r="S1519" t="str">
            <v>abe@guesswho.com</v>
          </cell>
        </row>
        <row r="1520">
          <cell r="F1520" t="str">
            <v>419100018584</v>
          </cell>
          <cell r="I1520" t="str">
            <v>Y</v>
          </cell>
          <cell r="J1520" t="str">
            <v>Y</v>
          </cell>
          <cell r="K1520" t="str">
            <v>Y</v>
          </cell>
          <cell r="L1520" t="str">
            <v>Y</v>
          </cell>
          <cell r="M1520" t="str">
            <v>Y</v>
          </cell>
          <cell r="O1520" t="str">
            <v>CWARHR</v>
          </cell>
          <cell r="Q1520" t="str">
            <v>CWA-CWARHR</v>
          </cell>
          <cell r="R1520" t="str">
            <v>ABE REICHBACH</v>
          </cell>
          <cell r="S1520" t="str">
            <v>abe@guesswho.com</v>
          </cell>
        </row>
        <row r="1521">
          <cell r="F1521" t="str">
            <v>419100018584</v>
          </cell>
          <cell r="I1521" t="str">
            <v>Y</v>
          </cell>
          <cell r="J1521" t="str">
            <v>Y</v>
          </cell>
          <cell r="K1521" t="str">
            <v>Y</v>
          </cell>
          <cell r="L1521" t="str">
            <v>Y</v>
          </cell>
          <cell r="M1521" t="str">
            <v>Y</v>
          </cell>
          <cell r="O1521" t="str">
            <v>CWARHR</v>
          </cell>
          <cell r="Q1521" t="str">
            <v>CWA-CWARHR</v>
          </cell>
          <cell r="R1521" t="str">
            <v>ABE REICHBACH</v>
          </cell>
          <cell r="S1521" t="str">
            <v>abe@guesswho.com</v>
          </cell>
        </row>
        <row r="1522">
          <cell r="F1522" t="str">
            <v>419100018584</v>
          </cell>
          <cell r="I1522" t="str">
            <v>Y</v>
          </cell>
          <cell r="J1522" t="str">
            <v>Y</v>
          </cell>
          <cell r="K1522" t="str">
            <v>Y</v>
          </cell>
          <cell r="L1522" t="str">
            <v>Y</v>
          </cell>
          <cell r="M1522" t="str">
            <v>Y</v>
          </cell>
          <cell r="O1522" t="str">
            <v>CWARHR</v>
          </cell>
          <cell r="Q1522" t="str">
            <v>CWA-CWARHR</v>
          </cell>
          <cell r="R1522" t="str">
            <v>ABE REICHBACH</v>
          </cell>
          <cell r="S1522" t="str">
            <v>abe@guesswho.com</v>
          </cell>
        </row>
        <row r="1523">
          <cell r="F1523" t="str">
            <v>419100018584</v>
          </cell>
          <cell r="I1523" t="str">
            <v>Y</v>
          </cell>
          <cell r="J1523" t="str">
            <v>Y</v>
          </cell>
          <cell r="K1523" t="str">
            <v>Y</v>
          </cell>
          <cell r="L1523" t="str">
            <v>Y</v>
          </cell>
          <cell r="M1523" t="str">
            <v>Y</v>
          </cell>
          <cell r="O1523" t="str">
            <v>CWARHR</v>
          </cell>
          <cell r="Q1523" t="str">
            <v>CWA-CWARHR</v>
          </cell>
          <cell r="R1523" t="str">
            <v>ABE REICHBACH</v>
          </cell>
          <cell r="S1523" t="str">
            <v>abe@guesswho.com</v>
          </cell>
        </row>
        <row r="1524">
          <cell r="F1524" t="str">
            <v>419100018584</v>
          </cell>
          <cell r="I1524" t="str">
            <v>Y</v>
          </cell>
          <cell r="J1524" t="str">
            <v>Y</v>
          </cell>
          <cell r="K1524" t="str">
            <v>Y</v>
          </cell>
          <cell r="L1524" t="str">
            <v>Y</v>
          </cell>
          <cell r="M1524" t="str">
            <v>Y</v>
          </cell>
          <cell r="O1524" t="str">
            <v>CWARHR</v>
          </cell>
          <cell r="Q1524" t="str">
            <v>CWA-CWARHR</v>
          </cell>
          <cell r="R1524" t="str">
            <v>ABE REICHBACH</v>
          </cell>
          <cell r="S1524" t="str">
            <v>abe@guesswho.com</v>
          </cell>
        </row>
        <row r="1525">
          <cell r="F1525" t="str">
            <v>419100018584</v>
          </cell>
          <cell r="I1525" t="str">
            <v>Y</v>
          </cell>
          <cell r="J1525" t="str">
            <v>Y</v>
          </cell>
          <cell r="K1525" t="str">
            <v>Y</v>
          </cell>
          <cell r="L1525" t="str">
            <v>Y</v>
          </cell>
          <cell r="M1525" t="str">
            <v>Y</v>
          </cell>
          <cell r="O1525" t="str">
            <v>CWARHR</v>
          </cell>
          <cell r="Q1525" t="str">
            <v>CWA-CWARHR</v>
          </cell>
          <cell r="R1525" t="str">
            <v>ABE REICHBACH</v>
          </cell>
          <cell r="S1525" t="str">
            <v>abe@guesswho.com</v>
          </cell>
        </row>
        <row r="1526">
          <cell r="F1526" t="str">
            <v>419100018584</v>
          </cell>
          <cell r="I1526" t="str">
            <v>Y</v>
          </cell>
          <cell r="J1526" t="str">
            <v>Y</v>
          </cell>
          <cell r="K1526" t="str">
            <v>Y</v>
          </cell>
          <cell r="L1526" t="str">
            <v>Y</v>
          </cell>
          <cell r="M1526" t="str">
            <v>Y</v>
          </cell>
          <cell r="O1526" t="str">
            <v>CWARHR</v>
          </cell>
          <cell r="Q1526" t="str">
            <v>CWA-CWARHR</v>
          </cell>
          <cell r="R1526" t="str">
            <v>ABE REICHBACH</v>
          </cell>
          <cell r="S1526" t="str">
            <v>abe@guesswho.com</v>
          </cell>
        </row>
        <row r="1527">
          <cell r="F1527" t="str">
            <v>419100018584</v>
          </cell>
          <cell r="I1527" t="str">
            <v>Y</v>
          </cell>
          <cell r="J1527" t="str">
            <v>Y</v>
          </cell>
          <cell r="K1527" t="str">
            <v>Y</v>
          </cell>
          <cell r="L1527" t="str">
            <v>Y</v>
          </cell>
          <cell r="M1527" t="str">
            <v>Y</v>
          </cell>
          <cell r="O1527" t="str">
            <v>CWARHR</v>
          </cell>
          <cell r="Q1527" t="str">
            <v>CWA-CWARHR</v>
          </cell>
          <cell r="R1527" t="str">
            <v>ABE REICHBACH</v>
          </cell>
          <cell r="S1527" t="str">
            <v>abe@guesswho.com</v>
          </cell>
        </row>
        <row r="1528">
          <cell r="F1528" t="str">
            <v>419100018584</v>
          </cell>
          <cell r="I1528" t="str">
            <v>Y</v>
          </cell>
          <cell r="J1528" t="str">
            <v>Y</v>
          </cell>
          <cell r="K1528" t="str">
            <v>Y</v>
          </cell>
          <cell r="L1528" t="str">
            <v>Y</v>
          </cell>
          <cell r="M1528" t="str">
            <v>Y</v>
          </cell>
          <cell r="O1528" t="str">
            <v>CWARHR</v>
          </cell>
          <cell r="Q1528" t="str">
            <v>CWA-CWARHR</v>
          </cell>
          <cell r="R1528" t="str">
            <v>ABE REICHBACH</v>
          </cell>
          <cell r="S1528" t="str">
            <v>abe@guesswho.com</v>
          </cell>
        </row>
        <row r="1529">
          <cell r="F1529" t="str">
            <v>419100018584</v>
          </cell>
          <cell r="I1529" t="str">
            <v>Y</v>
          </cell>
          <cell r="J1529" t="str">
            <v>Y</v>
          </cell>
          <cell r="K1529" t="str">
            <v>Y</v>
          </cell>
          <cell r="L1529" t="str">
            <v>Y</v>
          </cell>
          <cell r="M1529" t="str">
            <v>Y</v>
          </cell>
          <cell r="O1529" t="str">
            <v>CWARHR</v>
          </cell>
          <cell r="Q1529" t="str">
            <v>CWA-CWARHR</v>
          </cell>
          <cell r="R1529" t="str">
            <v>ABE REICHBACH</v>
          </cell>
          <cell r="S1529" t="str">
            <v>abe@guesswho.com</v>
          </cell>
        </row>
        <row r="1530">
          <cell r="F1530" t="str">
            <v>419100018584</v>
          </cell>
          <cell r="I1530" t="str">
            <v>Y</v>
          </cell>
          <cell r="J1530" t="str">
            <v>Y</v>
          </cell>
          <cell r="K1530" t="str">
            <v>Y</v>
          </cell>
          <cell r="L1530" t="str">
            <v>Y</v>
          </cell>
          <cell r="M1530" t="str">
            <v>Y</v>
          </cell>
          <cell r="O1530" t="str">
            <v>CWARHR</v>
          </cell>
          <cell r="Q1530" t="str">
            <v>CWA-CWARHR</v>
          </cell>
          <cell r="R1530" t="str">
            <v>ABE REICHBACH</v>
          </cell>
          <cell r="S1530" t="str">
            <v>abe@guesswho.com</v>
          </cell>
        </row>
        <row r="1531">
          <cell r="F1531" t="str">
            <v>419100018584</v>
          </cell>
          <cell r="I1531" t="str">
            <v>Y</v>
          </cell>
          <cell r="J1531" t="str">
            <v>Y</v>
          </cell>
          <cell r="K1531" t="str">
            <v>Y</v>
          </cell>
          <cell r="L1531" t="str">
            <v>Y</v>
          </cell>
          <cell r="M1531" t="str">
            <v>Y</v>
          </cell>
          <cell r="O1531" t="str">
            <v>CWARHR</v>
          </cell>
          <cell r="Q1531" t="str">
            <v>CWA-CWARHR</v>
          </cell>
          <cell r="R1531" t="str">
            <v>ABE REICHBACH</v>
          </cell>
          <cell r="S1531" t="str">
            <v>abe@guesswho.com</v>
          </cell>
        </row>
        <row r="1532">
          <cell r="F1532" t="str">
            <v>419100018584</v>
          </cell>
          <cell r="I1532" t="str">
            <v>Y</v>
          </cell>
          <cell r="J1532" t="str">
            <v>Y</v>
          </cell>
          <cell r="K1532" t="str">
            <v>Y</v>
          </cell>
          <cell r="L1532" t="str">
            <v>Y</v>
          </cell>
          <cell r="M1532" t="str">
            <v>Y</v>
          </cell>
          <cell r="O1532" t="str">
            <v>CWARHR</v>
          </cell>
          <cell r="Q1532" t="str">
            <v>CWA-CWARHR</v>
          </cell>
          <cell r="R1532" t="str">
            <v>ABE REICHBACH</v>
          </cell>
          <cell r="S1532" t="str">
            <v>abe@guesswho.com</v>
          </cell>
        </row>
        <row r="1533">
          <cell r="F1533" t="str">
            <v>419100018584</v>
          </cell>
          <cell r="I1533" t="str">
            <v>Y</v>
          </cell>
          <cell r="J1533" t="str">
            <v>Y</v>
          </cell>
          <cell r="K1533" t="str">
            <v>Y</v>
          </cell>
          <cell r="L1533" t="str">
            <v>Y</v>
          </cell>
          <cell r="M1533" t="str">
            <v>Y</v>
          </cell>
          <cell r="O1533" t="str">
            <v>CWARHR</v>
          </cell>
          <cell r="Q1533" t="str">
            <v>CWA-CWARHR</v>
          </cell>
          <cell r="R1533" t="str">
            <v>ABE REICHBACH</v>
          </cell>
          <cell r="S1533" t="str">
            <v>abe@guesswho.com</v>
          </cell>
        </row>
        <row r="1534">
          <cell r="F1534" t="str">
            <v>419100018584</v>
          </cell>
          <cell r="I1534" t="str">
            <v>Y</v>
          </cell>
          <cell r="J1534" t="str">
            <v>Y</v>
          </cell>
          <cell r="K1534" t="str">
            <v>Y</v>
          </cell>
          <cell r="L1534" t="str">
            <v>Y</v>
          </cell>
          <cell r="M1534" t="str">
            <v>Y</v>
          </cell>
          <cell r="O1534" t="str">
            <v>CWARHR</v>
          </cell>
          <cell r="Q1534" t="str">
            <v>CWA-CWARHR</v>
          </cell>
          <cell r="R1534" t="str">
            <v>ABE REICHBACH</v>
          </cell>
          <cell r="S1534" t="str">
            <v>abe@guesswho.com</v>
          </cell>
        </row>
        <row r="1535">
          <cell r="F1535" t="str">
            <v>419100018584</v>
          </cell>
          <cell r="I1535" t="str">
            <v>Y</v>
          </cell>
          <cell r="J1535" t="str">
            <v>Y</v>
          </cell>
          <cell r="K1535" t="str">
            <v>Y</v>
          </cell>
          <cell r="L1535" t="str">
            <v>Y</v>
          </cell>
          <cell r="M1535" t="str">
            <v>Y</v>
          </cell>
          <cell r="O1535" t="str">
            <v>CWARHR</v>
          </cell>
          <cell r="Q1535" t="str">
            <v>CWA-CWARHR</v>
          </cell>
          <cell r="R1535" t="str">
            <v>ABE REICHBACH</v>
          </cell>
          <cell r="S1535" t="str">
            <v>abe@guesswho.com</v>
          </cell>
        </row>
        <row r="1536">
          <cell r="F1536" t="str">
            <v>419100018584</v>
          </cell>
          <cell r="I1536" t="str">
            <v>Y</v>
          </cell>
          <cell r="J1536" t="str">
            <v>Y</v>
          </cell>
          <cell r="K1536" t="str">
            <v>Y</v>
          </cell>
          <cell r="L1536" t="str">
            <v>Y</v>
          </cell>
          <cell r="M1536" t="str">
            <v>Y</v>
          </cell>
          <cell r="O1536" t="str">
            <v>CWARHR</v>
          </cell>
          <cell r="Q1536" t="str">
            <v>CWA-CWARHR</v>
          </cell>
          <cell r="R1536" t="str">
            <v>ABE REICHBACH</v>
          </cell>
          <cell r="S1536" t="str">
            <v>abe@guesswho.com</v>
          </cell>
        </row>
        <row r="1537">
          <cell r="F1537" t="str">
            <v>419100018584</v>
          </cell>
          <cell r="I1537" t="str">
            <v>Y</v>
          </cell>
          <cell r="J1537" t="str">
            <v>Y</v>
          </cell>
          <cell r="K1537" t="str">
            <v>Y</v>
          </cell>
          <cell r="L1537" t="str">
            <v>Y</v>
          </cell>
          <cell r="M1537" t="str">
            <v>Y</v>
          </cell>
          <cell r="O1537" t="str">
            <v>CWARHR</v>
          </cell>
          <cell r="Q1537" t="str">
            <v>CWA-CWARHR</v>
          </cell>
          <cell r="R1537" t="str">
            <v>ABE REICHBACH</v>
          </cell>
          <cell r="S1537" t="str">
            <v>abe@guesswho.com</v>
          </cell>
        </row>
        <row r="1538">
          <cell r="F1538" t="str">
            <v>419100018584</v>
          </cell>
          <cell r="I1538" t="str">
            <v>Y</v>
          </cell>
          <cell r="J1538" t="str">
            <v>Y</v>
          </cell>
          <cell r="K1538" t="str">
            <v>Y</v>
          </cell>
          <cell r="L1538" t="str">
            <v>Y</v>
          </cell>
          <cell r="M1538" t="str">
            <v>Y</v>
          </cell>
          <cell r="O1538" t="str">
            <v>CWARHR</v>
          </cell>
          <cell r="Q1538" t="str">
            <v>CWA-CWARHR</v>
          </cell>
          <cell r="R1538" t="str">
            <v>ABE REICHBACH</v>
          </cell>
          <cell r="S1538" t="str">
            <v>abe@guesswho.com</v>
          </cell>
        </row>
        <row r="1539">
          <cell r="F1539" t="str">
            <v>419100018584</v>
          </cell>
          <cell r="I1539" t="str">
            <v>Y</v>
          </cell>
          <cell r="J1539" t="str">
            <v>Y</v>
          </cell>
          <cell r="K1539" t="str">
            <v>Y</v>
          </cell>
          <cell r="L1539" t="str">
            <v>Y</v>
          </cell>
          <cell r="M1539" t="str">
            <v>Y</v>
          </cell>
          <cell r="O1539" t="str">
            <v>CWARHR</v>
          </cell>
          <cell r="Q1539" t="str">
            <v>CWA-CWARHR</v>
          </cell>
          <cell r="R1539" t="str">
            <v>ABE REICHBACH</v>
          </cell>
          <cell r="S1539" t="str">
            <v>abe@guesswho.com</v>
          </cell>
        </row>
        <row r="1540">
          <cell r="F1540" t="str">
            <v>419100018584</v>
          </cell>
          <cell r="I1540" t="str">
            <v>Y</v>
          </cell>
          <cell r="J1540" t="str">
            <v>Y</v>
          </cell>
          <cell r="K1540" t="str">
            <v>Y</v>
          </cell>
          <cell r="L1540" t="str">
            <v>Y</v>
          </cell>
          <cell r="M1540" t="str">
            <v>Y</v>
          </cell>
          <cell r="O1540" t="str">
            <v>CWARHR</v>
          </cell>
          <cell r="Q1540" t="str">
            <v>CWA-CWARHR</v>
          </cell>
          <cell r="R1540" t="str">
            <v>ABE REICHBACH</v>
          </cell>
          <cell r="S1540" t="str">
            <v>abe@guesswho.com</v>
          </cell>
        </row>
        <row r="1541">
          <cell r="F1541" t="str">
            <v>419100018584</v>
          </cell>
          <cell r="I1541" t="str">
            <v>Y</v>
          </cell>
          <cell r="J1541" t="str">
            <v>Y</v>
          </cell>
          <cell r="K1541" t="str">
            <v>Y</v>
          </cell>
          <cell r="L1541" t="str">
            <v>Y</v>
          </cell>
          <cell r="M1541" t="str">
            <v>Y</v>
          </cell>
          <cell r="O1541" t="str">
            <v>CWARHR</v>
          </cell>
          <cell r="Q1541" t="str">
            <v>CWA-CWARHR</v>
          </cell>
          <cell r="R1541" t="str">
            <v>ABE REICHBACH</v>
          </cell>
          <cell r="S1541" t="str">
            <v>abe@guesswho.com</v>
          </cell>
        </row>
        <row r="1542">
          <cell r="F1542" t="str">
            <v>419100018584</v>
          </cell>
          <cell r="I1542" t="str">
            <v>Y</v>
          </cell>
          <cell r="J1542" t="str">
            <v>Y</v>
          </cell>
          <cell r="K1542" t="str">
            <v>Y</v>
          </cell>
          <cell r="L1542" t="str">
            <v>Y</v>
          </cell>
          <cell r="M1542" t="str">
            <v>Y</v>
          </cell>
          <cell r="O1542" t="str">
            <v>CWARHR</v>
          </cell>
          <cell r="Q1542" t="str">
            <v>CWA-CWARHR</v>
          </cell>
          <cell r="R1542" t="str">
            <v>ABE REICHBACH</v>
          </cell>
          <cell r="S1542" t="str">
            <v>abe@guesswho.com</v>
          </cell>
        </row>
        <row r="1543">
          <cell r="F1543" t="str">
            <v>419100018584</v>
          </cell>
          <cell r="I1543" t="str">
            <v>Y</v>
          </cell>
          <cell r="J1543" t="str">
            <v>Y</v>
          </cell>
          <cell r="K1543" t="str">
            <v>Y</v>
          </cell>
          <cell r="L1543" t="str">
            <v>Y</v>
          </cell>
          <cell r="M1543" t="str">
            <v>Y</v>
          </cell>
          <cell r="O1543" t="str">
            <v>CWARHR</v>
          </cell>
          <cell r="Q1543" t="str">
            <v>CWA-CWARHR</v>
          </cell>
          <cell r="R1543" t="str">
            <v>ABE REICHBACH</v>
          </cell>
          <cell r="S1543" t="str">
            <v>abe@guesswho.com</v>
          </cell>
        </row>
        <row r="1544">
          <cell r="F1544" t="str">
            <v>419100018584</v>
          </cell>
          <cell r="I1544" t="str">
            <v>Y</v>
          </cell>
          <cell r="J1544" t="str">
            <v>Y</v>
          </cell>
          <cell r="K1544" t="str">
            <v>Y</v>
          </cell>
          <cell r="L1544" t="str">
            <v>Y</v>
          </cell>
          <cell r="M1544" t="str">
            <v>Y</v>
          </cell>
          <cell r="O1544" t="str">
            <v>CWARHR</v>
          </cell>
          <cell r="Q1544" t="str">
            <v>CWA-CWARHR</v>
          </cell>
          <cell r="R1544" t="str">
            <v>ABE REICHBACH</v>
          </cell>
          <cell r="S1544" t="str">
            <v>abe@guesswho.com</v>
          </cell>
        </row>
        <row r="1545">
          <cell r="F1545" t="str">
            <v>419100018584</v>
          </cell>
          <cell r="I1545" t="str">
            <v>Y</v>
          </cell>
          <cell r="J1545" t="str">
            <v>Y</v>
          </cell>
          <cell r="K1545" t="str">
            <v>Y</v>
          </cell>
          <cell r="L1545" t="str">
            <v>Y</v>
          </cell>
          <cell r="M1545" t="str">
            <v>Y</v>
          </cell>
          <cell r="O1545" t="str">
            <v>CWARHR</v>
          </cell>
          <cell r="Q1545" t="str">
            <v>CWA-CWARHR</v>
          </cell>
          <cell r="R1545" t="str">
            <v>ABE REICHBACH</v>
          </cell>
          <cell r="S1545" t="str">
            <v>abe@guesswho.com</v>
          </cell>
        </row>
        <row r="1546">
          <cell r="F1546" t="str">
            <v>419100018584</v>
          </cell>
          <cell r="I1546" t="str">
            <v>Y</v>
          </cell>
          <cell r="J1546" t="str">
            <v>Y</v>
          </cell>
          <cell r="K1546" t="str">
            <v>Y</v>
          </cell>
          <cell r="L1546" t="str">
            <v>Y</v>
          </cell>
          <cell r="M1546" t="str">
            <v>Y</v>
          </cell>
          <cell r="O1546" t="str">
            <v>CWARHR</v>
          </cell>
          <cell r="Q1546" t="str">
            <v>CWA-CWARHR</v>
          </cell>
          <cell r="R1546" t="str">
            <v>ABE REICHBACH</v>
          </cell>
          <cell r="S1546" t="str">
            <v>abe@guesswho.com</v>
          </cell>
        </row>
        <row r="1547">
          <cell r="F1547" t="str">
            <v>419100018584</v>
          </cell>
          <cell r="I1547" t="str">
            <v>Y</v>
          </cell>
          <cell r="J1547" t="str">
            <v>Y</v>
          </cell>
          <cell r="K1547" t="str">
            <v>Y</v>
          </cell>
          <cell r="L1547" t="str">
            <v>Y</v>
          </cell>
          <cell r="M1547" t="str">
            <v>Y</v>
          </cell>
          <cell r="O1547" t="str">
            <v>CWARHR</v>
          </cell>
          <cell r="Q1547" t="str">
            <v>CWA-CWARHR</v>
          </cell>
          <cell r="R1547" t="str">
            <v>ABE REICHBACH</v>
          </cell>
          <cell r="S1547" t="str">
            <v>abe@guesswho.com</v>
          </cell>
        </row>
        <row r="1548">
          <cell r="F1548" t="str">
            <v>419100018584</v>
          </cell>
          <cell r="I1548" t="str">
            <v>Y</v>
          </cell>
          <cell r="J1548" t="str">
            <v>Y</v>
          </cell>
          <cell r="K1548" t="str">
            <v>Y</v>
          </cell>
          <cell r="L1548" t="str">
            <v>Y</v>
          </cell>
          <cell r="M1548" t="str">
            <v>Y</v>
          </cell>
          <cell r="O1548" t="str">
            <v>CWARHR</v>
          </cell>
          <cell r="Q1548" t="str">
            <v>CWA-CWARHR</v>
          </cell>
          <cell r="R1548" t="str">
            <v>ABE REICHBACH</v>
          </cell>
          <cell r="S1548" t="str">
            <v>abe@guesswho.com</v>
          </cell>
        </row>
        <row r="1549">
          <cell r="F1549" t="str">
            <v>419100018584</v>
          </cell>
          <cell r="I1549" t="str">
            <v>Y</v>
          </cell>
          <cell r="J1549" t="str">
            <v>Y</v>
          </cell>
          <cell r="K1549" t="str">
            <v>Y</v>
          </cell>
          <cell r="L1549" t="str">
            <v>Y</v>
          </cell>
          <cell r="M1549" t="str">
            <v>Y</v>
          </cell>
          <cell r="O1549" t="str">
            <v>CWARHR</v>
          </cell>
          <cell r="Q1549" t="str">
            <v>CWA-CWARHR</v>
          </cell>
          <cell r="R1549" t="str">
            <v>ABE REICHBACH</v>
          </cell>
          <cell r="S1549" t="str">
            <v>abe@guesswho.com</v>
          </cell>
        </row>
        <row r="1550">
          <cell r="F1550" t="str">
            <v>419100018584</v>
          </cell>
          <cell r="I1550" t="str">
            <v>Y</v>
          </cell>
          <cell r="J1550" t="str">
            <v>Y</v>
          </cell>
          <cell r="K1550" t="str">
            <v>Y</v>
          </cell>
          <cell r="L1550" t="str">
            <v>Y</v>
          </cell>
          <cell r="M1550" t="str">
            <v>Y</v>
          </cell>
          <cell r="O1550" t="str">
            <v>CWARHR</v>
          </cell>
          <cell r="Q1550" t="str">
            <v>CWA-CWARHR</v>
          </cell>
          <cell r="R1550" t="str">
            <v>ABE REICHBACH</v>
          </cell>
          <cell r="S1550" t="str">
            <v>abe@guesswho.com</v>
          </cell>
        </row>
        <row r="1551">
          <cell r="F1551" t="str">
            <v>419100018584</v>
          </cell>
          <cell r="I1551" t="str">
            <v>Y</v>
          </cell>
          <cell r="J1551" t="str">
            <v>Y</v>
          </cell>
          <cell r="K1551" t="str">
            <v>Y</v>
          </cell>
          <cell r="L1551" t="str">
            <v>Y</v>
          </cell>
          <cell r="M1551" t="str">
            <v>Y</v>
          </cell>
          <cell r="O1551" t="str">
            <v>CWARHR</v>
          </cell>
          <cell r="Q1551" t="str">
            <v>CWA-CWARHR</v>
          </cell>
          <cell r="R1551" t="str">
            <v>ABE REICHBACH</v>
          </cell>
          <cell r="S1551" t="str">
            <v>abe@guesswho.com</v>
          </cell>
        </row>
        <row r="1552">
          <cell r="F1552" t="str">
            <v>419100018584</v>
          </cell>
          <cell r="I1552" t="str">
            <v>Y</v>
          </cell>
          <cell r="J1552" t="str">
            <v>Y</v>
          </cell>
          <cell r="K1552" t="str">
            <v>Y</v>
          </cell>
          <cell r="L1552" t="str">
            <v>Y</v>
          </cell>
          <cell r="M1552" t="str">
            <v>Y</v>
          </cell>
          <cell r="O1552" t="str">
            <v>CWARHR</v>
          </cell>
          <cell r="Q1552" t="str">
            <v>CWA-CWARHR</v>
          </cell>
          <cell r="R1552" t="str">
            <v>ABE REICHBACH</v>
          </cell>
          <cell r="S1552" t="str">
            <v>abe@guesswho.com</v>
          </cell>
        </row>
        <row r="1553">
          <cell r="F1553" t="str">
            <v>419100018584</v>
          </cell>
          <cell r="I1553" t="str">
            <v>Y</v>
          </cell>
          <cell r="J1553" t="str">
            <v>Y</v>
          </cell>
          <cell r="K1553" t="str">
            <v>Y</v>
          </cell>
          <cell r="L1553" t="str">
            <v>Y</v>
          </cell>
          <cell r="M1553" t="str">
            <v>Y</v>
          </cell>
          <cell r="O1553" t="str">
            <v>CWARHR</v>
          </cell>
          <cell r="Q1553" t="str">
            <v>CWA-CWARHR</v>
          </cell>
          <cell r="R1553" t="str">
            <v>ABE REICHBACH</v>
          </cell>
          <cell r="S1553" t="str">
            <v>abe@guesswho.com</v>
          </cell>
        </row>
        <row r="1554">
          <cell r="F1554" t="str">
            <v>419100018584</v>
          </cell>
          <cell r="I1554" t="str">
            <v>Y</v>
          </cell>
          <cell r="J1554" t="str">
            <v>Y</v>
          </cell>
          <cell r="K1554" t="str">
            <v>Y</v>
          </cell>
          <cell r="L1554" t="str">
            <v>Y</v>
          </cell>
          <cell r="M1554" t="str">
            <v>Y</v>
          </cell>
          <cell r="O1554" t="str">
            <v>CWARHR</v>
          </cell>
          <cell r="Q1554" t="str">
            <v>CWA-CWARHR</v>
          </cell>
          <cell r="R1554" t="str">
            <v>ABE REICHBACH</v>
          </cell>
          <cell r="S1554" t="str">
            <v>abe@guesswho.com</v>
          </cell>
        </row>
        <row r="1555">
          <cell r="F1555" t="str">
            <v>419100018584</v>
          </cell>
          <cell r="I1555" t="str">
            <v>Y</v>
          </cell>
          <cell r="J1555" t="str">
            <v>Y</v>
          </cell>
          <cell r="K1555" t="str">
            <v>Y</v>
          </cell>
          <cell r="L1555" t="str">
            <v>Y</v>
          </cell>
          <cell r="M1555" t="str">
            <v>Y</v>
          </cell>
          <cell r="O1555" t="str">
            <v>CWARHR</v>
          </cell>
          <cell r="Q1555" t="str">
            <v>CWA-CWARHR</v>
          </cell>
          <cell r="R1555" t="str">
            <v>ABE REICHBACH</v>
          </cell>
          <cell r="S1555" t="str">
            <v>abe@guesswho.com</v>
          </cell>
        </row>
        <row r="1556">
          <cell r="F1556" t="str">
            <v>419100018584</v>
          </cell>
          <cell r="I1556" t="str">
            <v>Y</v>
          </cell>
          <cell r="J1556" t="str">
            <v>Y</v>
          </cell>
          <cell r="K1556" t="str">
            <v>Y</v>
          </cell>
          <cell r="L1556" t="str">
            <v>Y</v>
          </cell>
          <cell r="M1556" t="str">
            <v>Y</v>
          </cell>
          <cell r="O1556" t="str">
            <v>CWARHR</v>
          </cell>
          <cell r="Q1556" t="str">
            <v>CWA-CWARHR</v>
          </cell>
          <cell r="R1556" t="str">
            <v>ABE REICHBACH</v>
          </cell>
          <cell r="S1556" t="str">
            <v>abe@guesswho.com</v>
          </cell>
        </row>
        <row r="1557">
          <cell r="F1557" t="str">
            <v>419100018584</v>
          </cell>
          <cell r="I1557" t="str">
            <v>Y</v>
          </cell>
          <cell r="J1557" t="str">
            <v>Y</v>
          </cell>
          <cell r="K1557" t="str">
            <v>Y</v>
          </cell>
          <cell r="L1557" t="str">
            <v>Y</v>
          </cell>
          <cell r="M1557" t="str">
            <v>Y</v>
          </cell>
          <cell r="O1557" t="str">
            <v>CWARHR</v>
          </cell>
          <cell r="Q1557" t="str">
            <v>CWA-CWARHR</v>
          </cell>
          <cell r="R1557" t="str">
            <v>ABE REICHBACH</v>
          </cell>
          <cell r="S1557" t="str">
            <v>abe@guesswho.com</v>
          </cell>
        </row>
        <row r="1558">
          <cell r="F1558" t="str">
            <v>419100018584</v>
          </cell>
          <cell r="I1558" t="str">
            <v>Y</v>
          </cell>
          <cell r="J1558" t="str">
            <v>Y</v>
          </cell>
          <cell r="K1558" t="str">
            <v>Y</v>
          </cell>
          <cell r="L1558" t="str">
            <v>Y</v>
          </cell>
          <cell r="M1558" t="str">
            <v>Y</v>
          </cell>
          <cell r="O1558" t="str">
            <v>CWARHR</v>
          </cell>
          <cell r="Q1558" t="str">
            <v>CWA-CWARHR</v>
          </cell>
          <cell r="R1558" t="str">
            <v>ABE REICHBACH</v>
          </cell>
          <cell r="S1558" t="str">
            <v>abe@guesswho.com</v>
          </cell>
        </row>
        <row r="1559">
          <cell r="F1559" t="str">
            <v>419100018584</v>
          </cell>
          <cell r="I1559" t="str">
            <v>Y</v>
          </cell>
          <cell r="J1559" t="str">
            <v>Y</v>
          </cell>
          <cell r="K1559" t="str">
            <v>Y</v>
          </cell>
          <cell r="L1559" t="str">
            <v>Y</v>
          </cell>
          <cell r="M1559" t="str">
            <v>Y</v>
          </cell>
          <cell r="O1559" t="str">
            <v>CWARHR</v>
          </cell>
          <cell r="Q1559" t="str">
            <v>CWA-CWARHR</v>
          </cell>
          <cell r="R1559" t="str">
            <v>ABE REICHBACH</v>
          </cell>
          <cell r="S1559" t="str">
            <v>abe@guesswho.com</v>
          </cell>
        </row>
        <row r="1560">
          <cell r="F1560" t="str">
            <v>419100018584</v>
          </cell>
          <cell r="I1560" t="str">
            <v>Y</v>
          </cell>
          <cell r="J1560" t="str">
            <v>Y</v>
          </cell>
          <cell r="K1560" t="str">
            <v>Y</v>
          </cell>
          <cell r="L1560" t="str">
            <v>Y</v>
          </cell>
          <cell r="M1560" t="str">
            <v>Y</v>
          </cell>
          <cell r="O1560" t="str">
            <v>CWARHR</v>
          </cell>
          <cell r="Q1560" t="str">
            <v>CWA-CWARHR</v>
          </cell>
          <cell r="R1560" t="str">
            <v>ABE REICHBACH</v>
          </cell>
          <cell r="S1560" t="str">
            <v>abe@guesswho.com</v>
          </cell>
        </row>
        <row r="1561">
          <cell r="F1561" t="str">
            <v>419100018584</v>
          </cell>
          <cell r="I1561" t="str">
            <v>Y</v>
          </cell>
          <cell r="J1561" t="str">
            <v>Y</v>
          </cell>
          <cell r="K1561" t="str">
            <v>Y</v>
          </cell>
          <cell r="L1561" t="str">
            <v>Y</v>
          </cell>
          <cell r="M1561" t="str">
            <v>Y</v>
          </cell>
          <cell r="O1561" t="str">
            <v>CWARHR</v>
          </cell>
          <cell r="Q1561" t="str">
            <v>CWA-CWARHR</v>
          </cell>
          <cell r="R1561" t="str">
            <v>ABE REICHBACH</v>
          </cell>
          <cell r="S1561" t="str">
            <v>abe@guesswho.com</v>
          </cell>
        </row>
        <row r="1562">
          <cell r="F1562" t="str">
            <v>419100018584</v>
          </cell>
          <cell r="I1562" t="str">
            <v>Y</v>
          </cell>
          <cell r="J1562" t="str">
            <v>Y</v>
          </cell>
          <cell r="K1562" t="str">
            <v>Y</v>
          </cell>
          <cell r="L1562" t="str">
            <v>Y</v>
          </cell>
          <cell r="M1562" t="str">
            <v>Y</v>
          </cell>
          <cell r="O1562" t="str">
            <v>CWARHR</v>
          </cell>
          <cell r="Q1562" t="str">
            <v>CWA-CWARHR</v>
          </cell>
          <cell r="R1562" t="str">
            <v>ABE REICHBACH</v>
          </cell>
          <cell r="S1562" t="str">
            <v>abe@guesswho.com</v>
          </cell>
        </row>
        <row r="1563">
          <cell r="F1563" t="str">
            <v>419100018584</v>
          </cell>
          <cell r="I1563" t="str">
            <v>Y</v>
          </cell>
          <cell r="J1563" t="str">
            <v>Y</v>
          </cell>
          <cell r="K1563" t="str">
            <v>Y</v>
          </cell>
          <cell r="L1563" t="str">
            <v>Y</v>
          </cell>
          <cell r="M1563" t="str">
            <v>Y</v>
          </cell>
          <cell r="O1563" t="str">
            <v>CWARHR</v>
          </cell>
          <cell r="Q1563" t="str">
            <v>CWA-CWARHR</v>
          </cell>
          <cell r="R1563" t="str">
            <v>ABE REICHBACH</v>
          </cell>
          <cell r="S1563" t="str">
            <v>abe@guesswho.com</v>
          </cell>
        </row>
        <row r="1564">
          <cell r="F1564" t="str">
            <v>419100018584</v>
          </cell>
          <cell r="I1564" t="str">
            <v>Y</v>
          </cell>
          <cell r="J1564" t="str">
            <v>Y</v>
          </cell>
          <cell r="K1564" t="str">
            <v>Y</v>
          </cell>
          <cell r="L1564" t="str">
            <v>Y</v>
          </cell>
          <cell r="M1564" t="str">
            <v>Y</v>
          </cell>
          <cell r="O1564" t="str">
            <v>CWARHR</v>
          </cell>
          <cell r="Q1564" t="str">
            <v>CWA-CWARHR</v>
          </cell>
          <cell r="R1564" t="str">
            <v>ABE REICHBACH</v>
          </cell>
          <cell r="S1564" t="str">
            <v>abe@guesswho.com</v>
          </cell>
        </row>
        <row r="1565">
          <cell r="F1565" t="str">
            <v>419100018584</v>
          </cell>
          <cell r="I1565" t="str">
            <v>Y</v>
          </cell>
          <cell r="J1565" t="str">
            <v>Y</v>
          </cell>
          <cell r="K1565" t="str">
            <v>Y</v>
          </cell>
          <cell r="L1565" t="str">
            <v>Y</v>
          </cell>
          <cell r="M1565" t="str">
            <v>Y</v>
          </cell>
          <cell r="O1565" t="str">
            <v>CWARHR</v>
          </cell>
          <cell r="Q1565" t="str">
            <v>CWA-CWARHR</v>
          </cell>
          <cell r="R1565" t="str">
            <v>ABE REICHBACH</v>
          </cell>
          <cell r="S1565" t="str">
            <v>abe@guesswho.com</v>
          </cell>
        </row>
        <row r="1566">
          <cell r="F1566" t="str">
            <v>419100018584</v>
          </cell>
          <cell r="I1566" t="str">
            <v>Y</v>
          </cell>
          <cell r="J1566" t="str">
            <v>Y</v>
          </cell>
          <cell r="K1566" t="str">
            <v>Y</v>
          </cell>
          <cell r="L1566" t="str">
            <v>Y</v>
          </cell>
          <cell r="M1566" t="str">
            <v>Y</v>
          </cell>
          <cell r="O1566" t="str">
            <v>CWARHR</v>
          </cell>
          <cell r="Q1566" t="str">
            <v>CWA-CWARHR</v>
          </cell>
          <cell r="R1566" t="str">
            <v>ABE REICHBACH</v>
          </cell>
          <cell r="S1566" t="str">
            <v>abe@guesswho.com</v>
          </cell>
        </row>
        <row r="1567">
          <cell r="F1567" t="str">
            <v>419100018584</v>
          </cell>
          <cell r="I1567" t="str">
            <v>Y</v>
          </cell>
          <cell r="J1567" t="str">
            <v>Y</v>
          </cell>
          <cell r="K1567" t="str">
            <v>Y</v>
          </cell>
          <cell r="L1567" t="str">
            <v>Y</v>
          </cell>
          <cell r="M1567" t="str">
            <v>Y</v>
          </cell>
          <cell r="O1567" t="str">
            <v>CWARHR</v>
          </cell>
          <cell r="Q1567" t="str">
            <v>CWA-CWARHR</v>
          </cell>
          <cell r="R1567" t="str">
            <v>ABE REICHBACH</v>
          </cell>
          <cell r="S1567" t="str">
            <v>abe@guesswho.com</v>
          </cell>
        </row>
        <row r="1568">
          <cell r="F1568" t="str">
            <v>419100018584</v>
          </cell>
          <cell r="I1568" t="str">
            <v>Y</v>
          </cell>
          <cell r="J1568" t="str">
            <v>Y</v>
          </cell>
          <cell r="K1568" t="str">
            <v>Y</v>
          </cell>
          <cell r="L1568" t="str">
            <v>Y</v>
          </cell>
          <cell r="M1568" t="str">
            <v>Y</v>
          </cell>
          <cell r="O1568" t="str">
            <v>CWARHR</v>
          </cell>
          <cell r="Q1568" t="str">
            <v>CWA-CWARHR</v>
          </cell>
          <cell r="R1568" t="str">
            <v>ABE REICHBACH</v>
          </cell>
          <cell r="S1568" t="str">
            <v>abe@guesswho.com</v>
          </cell>
        </row>
        <row r="1569">
          <cell r="F1569" t="str">
            <v>419100018584</v>
          </cell>
          <cell r="I1569" t="str">
            <v>Y</v>
          </cell>
          <cell r="J1569" t="str">
            <v>Y</v>
          </cell>
          <cell r="K1569" t="str">
            <v>Y</v>
          </cell>
          <cell r="L1569" t="str">
            <v>Y</v>
          </cell>
          <cell r="M1569" t="str">
            <v>Y</v>
          </cell>
          <cell r="O1569" t="str">
            <v>CWARHR</v>
          </cell>
          <cell r="Q1569" t="str">
            <v>CWA-CWARHR</v>
          </cell>
          <cell r="R1569" t="str">
            <v>ABE REICHBACH</v>
          </cell>
          <cell r="S1569" t="str">
            <v>abe@guesswho.com</v>
          </cell>
        </row>
        <row r="1570">
          <cell r="F1570" t="str">
            <v>419100018584</v>
          </cell>
          <cell r="I1570" t="str">
            <v>Y</v>
          </cell>
          <cell r="J1570" t="str">
            <v>Y</v>
          </cell>
          <cell r="K1570" t="str">
            <v>Y</v>
          </cell>
          <cell r="L1570" t="str">
            <v>Y</v>
          </cell>
          <cell r="M1570" t="str">
            <v>Y</v>
          </cell>
          <cell r="O1570" t="str">
            <v>CWARHR</v>
          </cell>
          <cell r="Q1570" t="str">
            <v>CWA-CWARHR</v>
          </cell>
          <cell r="R1570" t="str">
            <v>ABE REICHBACH</v>
          </cell>
          <cell r="S1570" t="str">
            <v>abe@guesswho.com</v>
          </cell>
        </row>
        <row r="1571">
          <cell r="F1571" t="str">
            <v>419100018584</v>
          </cell>
          <cell r="I1571" t="str">
            <v>Y</v>
          </cell>
          <cell r="J1571" t="str">
            <v>Y</v>
          </cell>
          <cell r="K1571" t="str">
            <v>Y</v>
          </cell>
          <cell r="L1571" t="str">
            <v>Y</v>
          </cell>
          <cell r="M1571" t="str">
            <v>Y</v>
          </cell>
          <cell r="O1571" t="str">
            <v>CWARHR</v>
          </cell>
          <cell r="Q1571" t="str">
            <v>CWA-CWARHR</v>
          </cell>
          <cell r="R1571" t="str">
            <v>ABE REICHBACH</v>
          </cell>
          <cell r="S1571" t="str">
            <v>abe@guesswho.com</v>
          </cell>
        </row>
        <row r="1572">
          <cell r="F1572" t="str">
            <v>419100018584</v>
          </cell>
          <cell r="I1572" t="str">
            <v>Y</v>
          </cell>
          <cell r="J1572" t="str">
            <v>Y</v>
          </cell>
          <cell r="K1572" t="str">
            <v>Y</v>
          </cell>
          <cell r="L1572" t="str">
            <v>Y</v>
          </cell>
          <cell r="M1572" t="str">
            <v>Y</v>
          </cell>
          <cell r="O1572" t="str">
            <v>CWARHR</v>
          </cell>
          <cell r="Q1572" t="str">
            <v>CWA-CWARHR</v>
          </cell>
          <cell r="R1572" t="str">
            <v>ABE REICHBACH</v>
          </cell>
          <cell r="S1572" t="str">
            <v>abe@guesswho.com</v>
          </cell>
        </row>
        <row r="1573">
          <cell r="F1573" t="str">
            <v>419100018584</v>
          </cell>
          <cell r="I1573" t="str">
            <v>Y</v>
          </cell>
          <cell r="J1573" t="str">
            <v>Y</v>
          </cell>
          <cell r="K1573" t="str">
            <v>Y</v>
          </cell>
          <cell r="L1573" t="str">
            <v>Y</v>
          </cell>
          <cell r="M1573" t="str">
            <v>Y</v>
          </cell>
          <cell r="O1573" t="str">
            <v>CWARHR</v>
          </cell>
          <cell r="Q1573" t="str">
            <v>CWA-CWARHR</v>
          </cell>
          <cell r="R1573" t="str">
            <v>ABE REICHBACH</v>
          </cell>
          <cell r="S1573" t="str">
            <v>abe@guesswho.com</v>
          </cell>
        </row>
        <row r="1574">
          <cell r="F1574" t="str">
            <v>419100018584</v>
          </cell>
          <cell r="I1574" t="str">
            <v>Y</v>
          </cell>
          <cell r="J1574" t="str">
            <v>Y</v>
          </cell>
          <cell r="K1574" t="str">
            <v>Y</v>
          </cell>
          <cell r="L1574" t="str">
            <v>Y</v>
          </cell>
          <cell r="M1574" t="str">
            <v>Y</v>
          </cell>
          <cell r="O1574" t="str">
            <v>CWARHR</v>
          </cell>
          <cell r="Q1574" t="str">
            <v>CWA-CWARHR</v>
          </cell>
          <cell r="R1574" t="str">
            <v>ABE REICHBACH</v>
          </cell>
          <cell r="S1574" t="str">
            <v>abe@guesswho.com</v>
          </cell>
        </row>
        <row r="1575">
          <cell r="F1575" t="str">
            <v>419100018584</v>
          </cell>
          <cell r="I1575" t="str">
            <v>Y</v>
          </cell>
          <cell r="J1575" t="str">
            <v>Y</v>
          </cell>
          <cell r="K1575" t="str">
            <v>Y</v>
          </cell>
          <cell r="L1575" t="str">
            <v>Y</v>
          </cell>
          <cell r="M1575" t="str">
            <v>Y</v>
          </cell>
          <cell r="O1575" t="str">
            <v>CWARHR</v>
          </cell>
          <cell r="Q1575" t="str">
            <v>CWA-CWARHR</v>
          </cell>
          <cell r="R1575" t="str">
            <v>ABE REICHBACH</v>
          </cell>
          <cell r="S1575" t="str">
            <v>abe@guesswho.com</v>
          </cell>
        </row>
        <row r="1576">
          <cell r="F1576" t="str">
            <v>419100018584</v>
          </cell>
          <cell r="I1576" t="str">
            <v>Y</v>
          </cell>
          <cell r="J1576" t="str">
            <v>Y</v>
          </cell>
          <cell r="K1576" t="str">
            <v>Y</v>
          </cell>
          <cell r="L1576" t="str">
            <v>Y</v>
          </cell>
          <cell r="M1576" t="str">
            <v>Y</v>
          </cell>
          <cell r="O1576" t="str">
            <v>CWARHR</v>
          </cell>
          <cell r="Q1576" t="str">
            <v>CWA-CWARHR</v>
          </cell>
          <cell r="R1576" t="str">
            <v>ABE REICHBACH</v>
          </cell>
          <cell r="S1576" t="str">
            <v>abe@guesswho.com</v>
          </cell>
        </row>
        <row r="1577">
          <cell r="F1577" t="str">
            <v>419100018584</v>
          </cell>
          <cell r="I1577" t="str">
            <v>Y</v>
          </cell>
          <cell r="J1577" t="str">
            <v>Y</v>
          </cell>
          <cell r="K1577" t="str">
            <v>Y</v>
          </cell>
          <cell r="L1577" t="str">
            <v>Y</v>
          </cell>
          <cell r="M1577" t="str">
            <v>Y</v>
          </cell>
          <cell r="O1577" t="str">
            <v>CWARHR</v>
          </cell>
          <cell r="Q1577" t="str">
            <v>CWA-CWARHR</v>
          </cell>
          <cell r="R1577" t="str">
            <v>ABE REICHBACH</v>
          </cell>
          <cell r="S1577" t="str">
            <v>abe@guesswho.com</v>
          </cell>
        </row>
        <row r="1578">
          <cell r="F1578" t="str">
            <v>419100018584</v>
          </cell>
          <cell r="I1578" t="str">
            <v>Y</v>
          </cell>
          <cell r="J1578" t="str">
            <v>Y</v>
          </cell>
          <cell r="K1578" t="str">
            <v>Y</v>
          </cell>
          <cell r="L1578" t="str">
            <v>Y</v>
          </cell>
          <cell r="M1578" t="str">
            <v>Y</v>
          </cell>
          <cell r="O1578" t="str">
            <v>CWARHR</v>
          </cell>
          <cell r="Q1578" t="str">
            <v>CWA-CWARHR</v>
          </cell>
          <cell r="R1578" t="str">
            <v>ABE REICHBACH</v>
          </cell>
          <cell r="S1578" t="str">
            <v>abe@guesswho.com</v>
          </cell>
        </row>
        <row r="1579">
          <cell r="F1579" t="str">
            <v>419100018584</v>
          </cell>
          <cell r="I1579" t="str">
            <v>Y</v>
          </cell>
          <cell r="J1579" t="str">
            <v>Y</v>
          </cell>
          <cell r="K1579" t="str">
            <v>Y</v>
          </cell>
          <cell r="L1579" t="str">
            <v>Y</v>
          </cell>
          <cell r="M1579" t="str">
            <v>Y</v>
          </cell>
          <cell r="O1579" t="str">
            <v>CWARHR</v>
          </cell>
          <cell r="Q1579" t="str">
            <v>CWA-CWARHR</v>
          </cell>
          <cell r="R1579" t="str">
            <v>ABE REICHBACH</v>
          </cell>
          <cell r="S1579" t="str">
            <v>abe@guesswho.com</v>
          </cell>
        </row>
        <row r="1580">
          <cell r="F1580" t="str">
            <v>419100018584</v>
          </cell>
          <cell r="I1580" t="str">
            <v>Y</v>
          </cell>
          <cell r="J1580" t="str">
            <v>Y</v>
          </cell>
          <cell r="K1580" t="str">
            <v>Y</v>
          </cell>
          <cell r="L1580" t="str">
            <v>Y</v>
          </cell>
          <cell r="M1580" t="str">
            <v>Y</v>
          </cell>
          <cell r="O1580" t="str">
            <v>CWARHR</v>
          </cell>
          <cell r="Q1580" t="str">
            <v>CWA-CWARHR</v>
          </cell>
          <cell r="R1580" t="str">
            <v>ABE REICHBACH</v>
          </cell>
          <cell r="S1580" t="str">
            <v>abe@guesswho.com</v>
          </cell>
        </row>
        <row r="1581">
          <cell r="F1581" t="str">
            <v>419100018584</v>
          </cell>
          <cell r="I1581" t="str">
            <v>Y</v>
          </cell>
          <cell r="J1581" t="str">
            <v>Y</v>
          </cell>
          <cell r="K1581" t="str">
            <v>Y</v>
          </cell>
          <cell r="L1581" t="str">
            <v>Y</v>
          </cell>
          <cell r="M1581" t="str">
            <v>Y</v>
          </cell>
          <cell r="O1581" t="str">
            <v>CWARHR</v>
          </cell>
          <cell r="Q1581" t="str">
            <v>CWA-CWARHR</v>
          </cell>
          <cell r="R1581" t="str">
            <v>ABE REICHBACH</v>
          </cell>
          <cell r="S1581" t="str">
            <v>abe@guesswho.com</v>
          </cell>
        </row>
        <row r="1582">
          <cell r="F1582" t="str">
            <v>419100018584</v>
          </cell>
          <cell r="I1582" t="str">
            <v>Y</v>
          </cell>
          <cell r="J1582" t="str">
            <v>Y</v>
          </cell>
          <cell r="K1582" t="str">
            <v>Y</v>
          </cell>
          <cell r="L1582" t="str">
            <v>Y</v>
          </cell>
          <cell r="M1582" t="str">
            <v>Y</v>
          </cell>
          <cell r="O1582" t="str">
            <v>CWARHR</v>
          </cell>
          <cell r="Q1582" t="str">
            <v>CWA-CWARHR</v>
          </cell>
          <cell r="R1582" t="str">
            <v>ABE REICHBACH</v>
          </cell>
          <cell r="S1582" t="str">
            <v>abe@guesswho.com</v>
          </cell>
        </row>
        <row r="1583">
          <cell r="F1583" t="str">
            <v>419100018584</v>
          </cell>
          <cell r="I1583" t="str">
            <v>Y</v>
          </cell>
          <cell r="J1583" t="str">
            <v>Y</v>
          </cell>
          <cell r="K1583" t="str">
            <v>Y</v>
          </cell>
          <cell r="L1583" t="str">
            <v>Y</v>
          </cell>
          <cell r="M1583" t="str">
            <v>Y</v>
          </cell>
          <cell r="O1583" t="str">
            <v>CWARHR</v>
          </cell>
          <cell r="Q1583" t="str">
            <v>CWA-CWARHR</v>
          </cell>
          <cell r="R1583" t="str">
            <v>ABE REICHBACH</v>
          </cell>
          <cell r="S1583" t="str">
            <v>abe@guesswho.com</v>
          </cell>
        </row>
        <row r="1584">
          <cell r="F1584" t="str">
            <v>419100018584</v>
          </cell>
          <cell r="I1584" t="str">
            <v>Y</v>
          </cell>
          <cell r="J1584" t="str">
            <v>Y</v>
          </cell>
          <cell r="K1584" t="str">
            <v>Y</v>
          </cell>
          <cell r="L1584" t="str">
            <v>Y</v>
          </cell>
          <cell r="M1584" t="str">
            <v>Y</v>
          </cell>
          <cell r="O1584" t="str">
            <v>CWARHR</v>
          </cell>
          <cell r="Q1584" t="str">
            <v>CWA-CWARHR</v>
          </cell>
          <cell r="R1584" t="str">
            <v>ABE REICHBACH</v>
          </cell>
          <cell r="S1584" t="str">
            <v>abe@guesswho.com</v>
          </cell>
        </row>
        <row r="1585">
          <cell r="F1585" t="str">
            <v>419100018584</v>
          </cell>
          <cell r="I1585" t="str">
            <v>Y</v>
          </cell>
          <cell r="J1585" t="str">
            <v>Y</v>
          </cell>
          <cell r="K1585" t="str">
            <v>Y</v>
          </cell>
          <cell r="L1585" t="str">
            <v>Y</v>
          </cell>
          <cell r="M1585" t="str">
            <v>Y</v>
          </cell>
          <cell r="O1585" t="str">
            <v>CWARHR</v>
          </cell>
          <cell r="Q1585" t="str">
            <v>CWA-CWARHR</v>
          </cell>
          <cell r="R1585" t="str">
            <v>ABE REICHBACH</v>
          </cell>
          <cell r="S1585" t="str">
            <v>abe@guesswho.com</v>
          </cell>
        </row>
        <row r="1586">
          <cell r="F1586" t="str">
            <v>419100018584</v>
          </cell>
          <cell r="I1586" t="str">
            <v>Y</v>
          </cell>
          <cell r="J1586" t="str">
            <v>Y</v>
          </cell>
          <cell r="K1586" t="str">
            <v>Y</v>
          </cell>
          <cell r="L1586" t="str">
            <v>Y</v>
          </cell>
          <cell r="M1586" t="str">
            <v>Y</v>
          </cell>
          <cell r="O1586" t="str">
            <v>CWARHR</v>
          </cell>
          <cell r="Q1586" t="str">
            <v>CWA-CWARHR</v>
          </cell>
          <cell r="R1586" t="str">
            <v>ABE REICHBACH</v>
          </cell>
          <cell r="S1586" t="str">
            <v>abe@guesswho.com</v>
          </cell>
        </row>
        <row r="1587">
          <cell r="F1587" t="str">
            <v>419100018584</v>
          </cell>
          <cell r="I1587" t="str">
            <v>Y</v>
          </cell>
          <cell r="J1587" t="str">
            <v>Y</v>
          </cell>
          <cell r="K1587" t="str">
            <v>Y</v>
          </cell>
          <cell r="L1587" t="str">
            <v>Y</v>
          </cell>
          <cell r="M1587" t="str">
            <v>Y</v>
          </cell>
          <cell r="O1587" t="str">
            <v>CWARHR</v>
          </cell>
          <cell r="Q1587" t="str">
            <v>CWA-CWARHR</v>
          </cell>
          <cell r="R1587" t="str">
            <v>ABE REICHBACH</v>
          </cell>
          <cell r="S1587" t="str">
            <v>abe@guesswho.com</v>
          </cell>
        </row>
        <row r="1588">
          <cell r="F1588" t="str">
            <v>419100018584</v>
          </cell>
          <cell r="I1588" t="str">
            <v>Y</v>
          </cell>
          <cell r="J1588" t="str">
            <v>Y</v>
          </cell>
          <cell r="K1588" t="str">
            <v>Y</v>
          </cell>
          <cell r="L1588" t="str">
            <v>Y</v>
          </cell>
          <cell r="M1588" t="str">
            <v>Y</v>
          </cell>
          <cell r="O1588" t="str">
            <v>CWARHR</v>
          </cell>
          <cell r="Q1588" t="str">
            <v>CWA-CWARHR</v>
          </cell>
          <cell r="R1588" t="str">
            <v>ABE REICHBACH</v>
          </cell>
          <cell r="S1588" t="str">
            <v>abe@guesswho.com</v>
          </cell>
        </row>
        <row r="1589">
          <cell r="F1589" t="str">
            <v>419100018584</v>
          </cell>
          <cell r="I1589" t="str">
            <v>Y</v>
          </cell>
          <cell r="J1589" t="str">
            <v>Y</v>
          </cell>
          <cell r="K1589" t="str">
            <v>Y</v>
          </cell>
          <cell r="L1589" t="str">
            <v>Y</v>
          </cell>
          <cell r="M1589" t="str">
            <v>Y</v>
          </cell>
          <cell r="O1589" t="str">
            <v>CWARHR</v>
          </cell>
          <cell r="Q1589" t="str">
            <v>CWA-CWARHR</v>
          </cell>
          <cell r="R1589" t="str">
            <v>ABE REICHBACH</v>
          </cell>
          <cell r="S1589" t="str">
            <v>abe@guesswho.com</v>
          </cell>
        </row>
        <row r="1590">
          <cell r="F1590" t="str">
            <v>419100018584</v>
          </cell>
          <cell r="I1590" t="str">
            <v>Y</v>
          </cell>
          <cell r="J1590" t="str">
            <v>Y</v>
          </cell>
          <cell r="K1590" t="str">
            <v>Y</v>
          </cell>
          <cell r="L1590" t="str">
            <v>Y</v>
          </cell>
          <cell r="M1590" t="str">
            <v>Y</v>
          </cell>
          <cell r="O1590" t="str">
            <v>CWARHR</v>
          </cell>
          <cell r="Q1590" t="str">
            <v>CWA-CWARHR</v>
          </cell>
          <cell r="R1590" t="str">
            <v>ABE REICHBACH</v>
          </cell>
          <cell r="S1590" t="str">
            <v>abe@guesswho.com</v>
          </cell>
        </row>
        <row r="1591">
          <cell r="F1591" t="str">
            <v>419100018584</v>
          </cell>
          <cell r="I1591" t="str">
            <v>Y</v>
          </cell>
          <cell r="J1591" t="str">
            <v>Y</v>
          </cell>
          <cell r="K1591" t="str">
            <v>Y</v>
          </cell>
          <cell r="L1591" t="str">
            <v>Y</v>
          </cell>
          <cell r="M1591" t="str">
            <v>Y</v>
          </cell>
          <cell r="O1591" t="str">
            <v>CWARHR</v>
          </cell>
          <cell r="Q1591" t="str">
            <v>CWA-CWARHR</v>
          </cell>
          <cell r="R1591" t="str">
            <v>ABE REICHBACH</v>
          </cell>
          <cell r="S1591" t="str">
            <v>abe@guesswho.com</v>
          </cell>
        </row>
        <row r="1592">
          <cell r="F1592" t="str">
            <v>419100018584</v>
          </cell>
          <cell r="I1592" t="str">
            <v>Y</v>
          </cell>
          <cell r="J1592" t="str">
            <v>Y</v>
          </cell>
          <cell r="K1592" t="str">
            <v>Y</v>
          </cell>
          <cell r="L1592" t="str">
            <v>Y</v>
          </cell>
          <cell r="M1592" t="str">
            <v>Y</v>
          </cell>
          <cell r="O1592" t="str">
            <v>CWARHR</v>
          </cell>
          <cell r="Q1592" t="str">
            <v>CWA-CWARHR</v>
          </cell>
          <cell r="R1592" t="str">
            <v>ABE REICHBACH</v>
          </cell>
          <cell r="S1592" t="str">
            <v>abe@guesswho.com</v>
          </cell>
        </row>
        <row r="1593">
          <cell r="F1593" t="str">
            <v>419100018584</v>
          </cell>
          <cell r="I1593" t="str">
            <v>Y</v>
          </cell>
          <cell r="J1593" t="str">
            <v>Y</v>
          </cell>
          <cell r="K1593" t="str">
            <v>Y</v>
          </cell>
          <cell r="L1593" t="str">
            <v>Y</v>
          </cell>
          <cell r="M1593" t="str">
            <v>Y</v>
          </cell>
          <cell r="O1593" t="str">
            <v>CWARHR</v>
          </cell>
          <cell r="Q1593" t="str">
            <v>CWA-CWARHR</v>
          </cell>
          <cell r="R1593" t="str">
            <v>ABE REICHBACH</v>
          </cell>
          <cell r="S1593" t="str">
            <v>abe@guesswho.com</v>
          </cell>
        </row>
        <row r="1594">
          <cell r="F1594" t="str">
            <v>419100018584</v>
          </cell>
          <cell r="I1594" t="str">
            <v>Y</v>
          </cell>
          <cell r="J1594" t="str">
            <v>Y</v>
          </cell>
          <cell r="K1594" t="str">
            <v>Y</v>
          </cell>
          <cell r="L1594" t="str">
            <v>Y</v>
          </cell>
          <cell r="M1594" t="str">
            <v>Y</v>
          </cell>
          <cell r="O1594" t="str">
            <v>CWARHR</v>
          </cell>
          <cell r="Q1594" t="str">
            <v>CWA-CWARHR</v>
          </cell>
          <cell r="R1594" t="str">
            <v>ABE REICHBACH</v>
          </cell>
          <cell r="S1594" t="str">
            <v>abe@guesswho.com</v>
          </cell>
        </row>
        <row r="1595">
          <cell r="F1595" t="str">
            <v>419100018584</v>
          </cell>
          <cell r="I1595" t="str">
            <v>Y</v>
          </cell>
          <cell r="J1595" t="str">
            <v>Y</v>
          </cell>
          <cell r="K1595" t="str">
            <v>Y</v>
          </cell>
          <cell r="L1595" t="str">
            <v>Y</v>
          </cell>
          <cell r="M1595" t="str">
            <v>Y</v>
          </cell>
          <cell r="O1595" t="str">
            <v>CWARHR</v>
          </cell>
          <cell r="Q1595" t="str">
            <v>CWA-CWARHR</v>
          </cell>
          <cell r="R1595" t="str">
            <v>ABE REICHBACH</v>
          </cell>
          <cell r="S1595" t="str">
            <v>abe@guesswho.com</v>
          </cell>
        </row>
        <row r="1596">
          <cell r="F1596" t="str">
            <v>419100018584</v>
          </cell>
          <cell r="I1596" t="str">
            <v>Y</v>
          </cell>
          <cell r="J1596" t="str">
            <v>Y</v>
          </cell>
          <cell r="K1596" t="str">
            <v>Y</v>
          </cell>
          <cell r="L1596" t="str">
            <v>Y</v>
          </cell>
          <cell r="M1596" t="str">
            <v>Y</v>
          </cell>
          <cell r="O1596" t="str">
            <v>CWARHR</v>
          </cell>
          <cell r="Q1596" t="str">
            <v>CWA-CWARHR</v>
          </cell>
          <cell r="R1596" t="str">
            <v>ABE REICHBACH</v>
          </cell>
          <cell r="S1596" t="str">
            <v>abe@guesswho.com</v>
          </cell>
        </row>
        <row r="1597">
          <cell r="F1597" t="str">
            <v>419100018584</v>
          </cell>
          <cell r="I1597" t="str">
            <v>Y</v>
          </cell>
          <cell r="J1597" t="str">
            <v>Y</v>
          </cell>
          <cell r="K1597" t="str">
            <v>Y</v>
          </cell>
          <cell r="L1597" t="str">
            <v>Y</v>
          </cell>
          <cell r="M1597" t="str">
            <v>Y</v>
          </cell>
          <cell r="O1597" t="str">
            <v>CWARHR</v>
          </cell>
          <cell r="Q1597" t="str">
            <v>CWA-CWARHR</v>
          </cell>
          <cell r="R1597" t="str">
            <v>ABE REICHBACH</v>
          </cell>
          <cell r="S1597" t="str">
            <v>abe@guesswho.com</v>
          </cell>
        </row>
        <row r="1598">
          <cell r="F1598" t="str">
            <v>419100018584</v>
          </cell>
          <cell r="I1598" t="str">
            <v>Y</v>
          </cell>
          <cell r="J1598" t="str">
            <v>Y</v>
          </cell>
          <cell r="K1598" t="str">
            <v>Y</v>
          </cell>
          <cell r="L1598" t="str">
            <v>Y</v>
          </cell>
          <cell r="M1598" t="str">
            <v>Y</v>
          </cell>
          <cell r="O1598" t="str">
            <v>CWARHR</v>
          </cell>
          <cell r="Q1598" t="str">
            <v>CWA-CWARHR</v>
          </cell>
          <cell r="R1598" t="str">
            <v>ABE REICHBACH</v>
          </cell>
          <cell r="S1598" t="str">
            <v>abe@guesswho.com</v>
          </cell>
        </row>
        <row r="1599">
          <cell r="F1599" t="str">
            <v>419100018584</v>
          </cell>
          <cell r="I1599" t="str">
            <v>Y</v>
          </cell>
          <cell r="J1599" t="str">
            <v>Y</v>
          </cell>
          <cell r="K1599" t="str">
            <v>Y</v>
          </cell>
          <cell r="L1599" t="str">
            <v>Y</v>
          </cell>
          <cell r="M1599" t="str">
            <v>Y</v>
          </cell>
          <cell r="O1599" t="str">
            <v>CWARHR</v>
          </cell>
          <cell r="Q1599" t="str">
            <v>CWA-CWARHR</v>
          </cell>
          <cell r="R1599" t="str">
            <v>ABE REICHBACH</v>
          </cell>
          <cell r="S1599" t="str">
            <v>abe@guesswho.com</v>
          </cell>
        </row>
        <row r="1600">
          <cell r="F1600" t="str">
            <v>419100018584</v>
          </cell>
          <cell r="I1600" t="str">
            <v>Y</v>
          </cell>
          <cell r="J1600" t="str">
            <v>Y</v>
          </cell>
          <cell r="K1600" t="str">
            <v>Y</v>
          </cell>
          <cell r="L1600" t="str">
            <v>Y</v>
          </cell>
          <cell r="M1600" t="str">
            <v>Y</v>
          </cell>
          <cell r="O1600" t="str">
            <v>CWARHR</v>
          </cell>
          <cell r="Q1600" t="str">
            <v>CWA-CWARHR</v>
          </cell>
          <cell r="R1600" t="str">
            <v>ABE REICHBACH</v>
          </cell>
          <cell r="S1600" t="str">
            <v>abe@guesswho.com</v>
          </cell>
        </row>
        <row r="1601">
          <cell r="F1601" t="str">
            <v>419100018584</v>
          </cell>
          <cell r="I1601" t="str">
            <v>Y</v>
          </cell>
          <cell r="J1601" t="str">
            <v>Y</v>
          </cell>
          <cell r="K1601" t="str">
            <v>Y</v>
          </cell>
          <cell r="L1601" t="str">
            <v>Y</v>
          </cell>
          <cell r="M1601" t="str">
            <v>Y</v>
          </cell>
          <cell r="O1601" t="str">
            <v>CWARHR</v>
          </cell>
          <cell r="Q1601" t="str">
            <v>CWA-CWARHR</v>
          </cell>
          <cell r="R1601" t="str">
            <v>ABE REICHBACH</v>
          </cell>
          <cell r="S1601" t="str">
            <v>abe@guesswho.com</v>
          </cell>
        </row>
        <row r="1602">
          <cell r="F1602" t="str">
            <v>419100018584</v>
          </cell>
          <cell r="I1602" t="str">
            <v>Y</v>
          </cell>
          <cell r="J1602" t="str">
            <v>Y</v>
          </cell>
          <cell r="K1602" t="str">
            <v>Y</v>
          </cell>
          <cell r="L1602" t="str">
            <v>Y</v>
          </cell>
          <cell r="M1602" t="str">
            <v>Y</v>
          </cell>
          <cell r="O1602" t="str">
            <v>CWARHR</v>
          </cell>
          <cell r="Q1602" t="str">
            <v>CWA-CWARHR</v>
          </cell>
          <cell r="R1602" t="str">
            <v>ABE REICHBACH</v>
          </cell>
          <cell r="S1602" t="str">
            <v>abe@guesswho.com</v>
          </cell>
        </row>
        <row r="1603">
          <cell r="F1603" t="str">
            <v>419100018584</v>
          </cell>
          <cell r="I1603" t="str">
            <v>Y</v>
          </cell>
          <cell r="J1603" t="str">
            <v>Y</v>
          </cell>
          <cell r="K1603" t="str">
            <v>Y</v>
          </cell>
          <cell r="L1603" t="str">
            <v>Y</v>
          </cell>
          <cell r="M1603" t="str">
            <v>Y</v>
          </cell>
          <cell r="O1603" t="str">
            <v>CWARHR</v>
          </cell>
          <cell r="Q1603" t="str">
            <v>CWA-CWARHR</v>
          </cell>
          <cell r="R1603" t="str">
            <v>ABE REICHBACH</v>
          </cell>
          <cell r="S1603" t="str">
            <v>abe@guesswho.com</v>
          </cell>
        </row>
        <row r="1604">
          <cell r="F1604" t="str">
            <v>419100018584</v>
          </cell>
          <cell r="I1604" t="str">
            <v>Y</v>
          </cell>
          <cell r="J1604" t="str">
            <v>Y</v>
          </cell>
          <cell r="K1604" t="str">
            <v>Y</v>
          </cell>
          <cell r="L1604" t="str">
            <v>Y</v>
          </cell>
          <cell r="M1604" t="str">
            <v>Y</v>
          </cell>
          <cell r="O1604" t="str">
            <v>CWARHR</v>
          </cell>
          <cell r="Q1604" t="str">
            <v>CWA-CWARHR</v>
          </cell>
          <cell r="R1604" t="str">
            <v>ABE REICHBACH</v>
          </cell>
          <cell r="S1604" t="str">
            <v>abe@guesswho.com</v>
          </cell>
        </row>
        <row r="1605">
          <cell r="F1605" t="str">
            <v>419100018584</v>
          </cell>
          <cell r="I1605" t="str">
            <v>Y</v>
          </cell>
          <cell r="J1605" t="str">
            <v>Y</v>
          </cell>
          <cell r="K1605" t="str">
            <v>Y</v>
          </cell>
          <cell r="L1605" t="str">
            <v>Y</v>
          </cell>
          <cell r="M1605" t="str">
            <v>Y</v>
          </cell>
          <cell r="O1605" t="str">
            <v>CWARHR</v>
          </cell>
          <cell r="Q1605" t="str">
            <v>CWA-CWARHR</v>
          </cell>
          <cell r="R1605" t="str">
            <v>ABE REICHBACH</v>
          </cell>
          <cell r="S1605" t="str">
            <v>abe@guesswho.com</v>
          </cell>
        </row>
        <row r="1606">
          <cell r="F1606" t="str">
            <v>419100018584</v>
          </cell>
          <cell r="I1606" t="str">
            <v>Y</v>
          </cell>
          <cell r="J1606" t="str">
            <v>Y</v>
          </cell>
          <cell r="K1606" t="str">
            <v>Y</v>
          </cell>
          <cell r="L1606" t="str">
            <v>Y</v>
          </cell>
          <cell r="M1606" t="str">
            <v>Y</v>
          </cell>
          <cell r="O1606" t="str">
            <v>CWARHR</v>
          </cell>
          <cell r="Q1606" t="str">
            <v>CWA-CWARHR</v>
          </cell>
          <cell r="R1606" t="str">
            <v>ABE REICHBACH</v>
          </cell>
          <cell r="S1606" t="str">
            <v>abe@guesswho.com</v>
          </cell>
        </row>
        <row r="1607">
          <cell r="F1607" t="str">
            <v>419100018584</v>
          </cell>
          <cell r="I1607" t="str">
            <v>Y</v>
          </cell>
          <cell r="J1607" t="str">
            <v>Y</v>
          </cell>
          <cell r="K1607" t="str">
            <v>Y</v>
          </cell>
          <cell r="L1607" t="str">
            <v>Y</v>
          </cell>
          <cell r="M1607" t="str">
            <v>Y</v>
          </cell>
          <cell r="O1607" t="str">
            <v>CWARHR</v>
          </cell>
          <cell r="Q1607" t="str">
            <v>CWA-CWARHR</v>
          </cell>
          <cell r="R1607" t="str">
            <v>ABE REICHBACH</v>
          </cell>
          <cell r="S1607" t="str">
            <v>abe@guesswho.com</v>
          </cell>
        </row>
        <row r="1608">
          <cell r="F1608" t="str">
            <v>419100018584</v>
          </cell>
          <cell r="I1608" t="str">
            <v>Y</v>
          </cell>
          <cell r="J1608" t="str">
            <v>Y</v>
          </cell>
          <cell r="K1608" t="str">
            <v>Y</v>
          </cell>
          <cell r="L1608" t="str">
            <v>Y</v>
          </cell>
          <cell r="M1608" t="str">
            <v>Y</v>
          </cell>
          <cell r="O1608" t="str">
            <v>CWARHR</v>
          </cell>
          <cell r="Q1608" t="str">
            <v>CWA-CWARHR</v>
          </cell>
          <cell r="R1608" t="str">
            <v>ABE REICHBACH</v>
          </cell>
          <cell r="S1608" t="str">
            <v>abe@guesswho.com</v>
          </cell>
        </row>
        <row r="1609">
          <cell r="F1609" t="str">
            <v>419100018584</v>
          </cell>
          <cell r="I1609" t="str">
            <v>Y</v>
          </cell>
          <cell r="J1609" t="str">
            <v>Y</v>
          </cell>
          <cell r="K1609" t="str">
            <v>Y</v>
          </cell>
          <cell r="L1609" t="str">
            <v>Y</v>
          </cell>
          <cell r="M1609" t="str">
            <v>Y</v>
          </cell>
          <cell r="O1609" t="str">
            <v>CWARHR</v>
          </cell>
          <cell r="Q1609" t="str">
            <v>CWA-CWARHR</v>
          </cell>
          <cell r="R1609" t="str">
            <v>ABE REICHBACH</v>
          </cell>
          <cell r="S1609" t="str">
            <v>abe@guesswho.com</v>
          </cell>
        </row>
        <row r="1610">
          <cell r="F1610" t="str">
            <v>419100018584</v>
          </cell>
          <cell r="I1610" t="str">
            <v>Y</v>
          </cell>
          <cell r="J1610" t="str">
            <v>Y</v>
          </cell>
          <cell r="K1610" t="str">
            <v>Y</v>
          </cell>
          <cell r="L1610" t="str">
            <v>Y</v>
          </cell>
          <cell r="M1610" t="str">
            <v>Y</v>
          </cell>
          <cell r="O1610" t="str">
            <v>CWARHR</v>
          </cell>
          <cell r="Q1610" t="str">
            <v>CWA-CWARHR</v>
          </cell>
          <cell r="R1610" t="str">
            <v>ABE REICHBACH</v>
          </cell>
          <cell r="S1610" t="str">
            <v>abe@guesswho.com</v>
          </cell>
        </row>
        <row r="1611">
          <cell r="F1611" t="str">
            <v>419100018584</v>
          </cell>
          <cell r="I1611" t="str">
            <v>Y</v>
          </cell>
          <cell r="J1611" t="str">
            <v>Y</v>
          </cell>
          <cell r="K1611" t="str">
            <v>Y</v>
          </cell>
          <cell r="L1611" t="str">
            <v>Y</v>
          </cell>
          <cell r="M1611" t="str">
            <v>Y</v>
          </cell>
          <cell r="O1611" t="str">
            <v>CWARHR</v>
          </cell>
          <cell r="Q1611" t="str">
            <v>CWA-CWARHR</v>
          </cell>
          <cell r="R1611" t="str">
            <v>ABE REICHBACH</v>
          </cell>
          <cell r="S1611" t="str">
            <v>abe@guesswho.com</v>
          </cell>
        </row>
        <row r="1612">
          <cell r="F1612" t="str">
            <v>419100018584</v>
          </cell>
          <cell r="I1612" t="str">
            <v>Y</v>
          </cell>
          <cell r="J1612" t="str">
            <v>Y</v>
          </cell>
          <cell r="K1612" t="str">
            <v>Y</v>
          </cell>
          <cell r="L1612" t="str">
            <v>Y</v>
          </cell>
          <cell r="M1612" t="str">
            <v>Y</v>
          </cell>
          <cell r="O1612" t="str">
            <v>CWARHR</v>
          </cell>
          <cell r="Q1612" t="str">
            <v>CWA-CWARHR</v>
          </cell>
          <cell r="R1612" t="str">
            <v>ABE REICHBACH</v>
          </cell>
          <cell r="S1612" t="str">
            <v>abe@guesswho.com</v>
          </cell>
        </row>
        <row r="1613">
          <cell r="F1613" t="str">
            <v>419100018584</v>
          </cell>
          <cell r="I1613" t="str">
            <v>Y</v>
          </cell>
          <cell r="J1613" t="str">
            <v>Y</v>
          </cell>
          <cell r="K1613" t="str">
            <v>Y</v>
          </cell>
          <cell r="L1613" t="str">
            <v>Y</v>
          </cell>
          <cell r="M1613" t="str">
            <v>Y</v>
          </cell>
          <cell r="O1613" t="str">
            <v>CWARHR</v>
          </cell>
          <cell r="Q1613" t="str">
            <v>CWA-CWARHR</v>
          </cell>
          <cell r="R1613" t="str">
            <v>ABE REICHBACH</v>
          </cell>
          <cell r="S1613" t="str">
            <v>abe@guesswho.com</v>
          </cell>
        </row>
        <row r="1614">
          <cell r="F1614" t="str">
            <v>419100018584</v>
          </cell>
          <cell r="I1614" t="str">
            <v>Y</v>
          </cell>
          <cell r="J1614" t="str">
            <v>Y</v>
          </cell>
          <cell r="K1614" t="str">
            <v>Y</v>
          </cell>
          <cell r="L1614" t="str">
            <v>Y</v>
          </cell>
          <cell r="M1614" t="str">
            <v>Y</v>
          </cell>
          <cell r="O1614" t="str">
            <v>CWARHR</v>
          </cell>
          <cell r="Q1614" t="str">
            <v>CWA-CWARHR</v>
          </cell>
          <cell r="R1614" t="str">
            <v>ABE REICHBACH</v>
          </cell>
          <cell r="S1614" t="str">
            <v>abe@guesswho.com</v>
          </cell>
        </row>
        <row r="1615">
          <cell r="F1615" t="str">
            <v>419100018584</v>
          </cell>
          <cell r="I1615" t="str">
            <v>Y</v>
          </cell>
          <cell r="J1615" t="str">
            <v>Y</v>
          </cell>
          <cell r="K1615" t="str">
            <v>Y</v>
          </cell>
          <cell r="L1615" t="str">
            <v>Y</v>
          </cell>
          <cell r="M1615" t="str">
            <v>Y</v>
          </cell>
          <cell r="O1615" t="str">
            <v>CWARHR</v>
          </cell>
          <cell r="Q1615" t="str">
            <v>CWA-CWARHR</v>
          </cell>
          <cell r="R1615" t="str">
            <v>ABE REICHBACH</v>
          </cell>
          <cell r="S1615" t="str">
            <v>abe@guesswho.com</v>
          </cell>
        </row>
        <row r="1616">
          <cell r="F1616" t="str">
            <v>419100018584</v>
          </cell>
          <cell r="I1616" t="str">
            <v>Y</v>
          </cell>
          <cell r="J1616" t="str">
            <v>Y</v>
          </cell>
          <cell r="K1616" t="str">
            <v>Y</v>
          </cell>
          <cell r="L1616" t="str">
            <v>Y</v>
          </cell>
          <cell r="M1616" t="str">
            <v>Y</v>
          </cell>
          <cell r="O1616" t="str">
            <v>CWARHR</v>
          </cell>
          <cell r="Q1616" t="str">
            <v>CWA-CWARHR</v>
          </cell>
          <cell r="R1616" t="str">
            <v>ABE REICHBACH</v>
          </cell>
          <cell r="S1616" t="str">
            <v>abe@guesswho.com</v>
          </cell>
        </row>
        <row r="1617">
          <cell r="F1617" t="str">
            <v>419100018584</v>
          </cell>
          <cell r="I1617" t="str">
            <v>Y</v>
          </cell>
          <cell r="J1617" t="str">
            <v>Y</v>
          </cell>
          <cell r="K1617" t="str">
            <v>Y</v>
          </cell>
          <cell r="L1617" t="str">
            <v>Y</v>
          </cell>
          <cell r="M1617" t="str">
            <v>Y</v>
          </cell>
          <cell r="O1617" t="str">
            <v>CWARHR</v>
          </cell>
          <cell r="Q1617" t="str">
            <v>CWA-CWARHR</v>
          </cell>
          <cell r="R1617" t="str">
            <v>ABE REICHBACH</v>
          </cell>
          <cell r="S1617" t="str">
            <v>abe@guesswho.com</v>
          </cell>
        </row>
        <row r="1618">
          <cell r="F1618" t="str">
            <v>419100018584</v>
          </cell>
          <cell r="I1618" t="str">
            <v>Y</v>
          </cell>
          <cell r="J1618" t="str">
            <v>Y</v>
          </cell>
          <cell r="K1618" t="str">
            <v>Y</v>
          </cell>
          <cell r="L1618" t="str">
            <v>Y</v>
          </cell>
          <cell r="M1618" t="str">
            <v>Y</v>
          </cell>
          <cell r="O1618" t="str">
            <v>CWARHR</v>
          </cell>
          <cell r="Q1618" t="str">
            <v>CWA-CWARHR</v>
          </cell>
          <cell r="R1618" t="str">
            <v>ABE REICHBACH</v>
          </cell>
          <cell r="S1618" t="str">
            <v>abe@guesswho.com</v>
          </cell>
        </row>
        <row r="1619">
          <cell r="F1619" t="str">
            <v>419100018584</v>
          </cell>
          <cell r="I1619" t="str">
            <v>Y</v>
          </cell>
          <cell r="J1619" t="str">
            <v>Y</v>
          </cell>
          <cell r="K1619" t="str">
            <v>Y</v>
          </cell>
          <cell r="L1619" t="str">
            <v>Y</v>
          </cell>
          <cell r="M1619" t="str">
            <v>Y</v>
          </cell>
          <cell r="O1619" t="str">
            <v>CWARHR</v>
          </cell>
          <cell r="Q1619" t="str">
            <v>CWA-CWARHR</v>
          </cell>
          <cell r="R1619" t="str">
            <v>ABE REICHBACH</v>
          </cell>
          <cell r="S1619" t="str">
            <v>abe@guesswho.com</v>
          </cell>
        </row>
        <row r="1620">
          <cell r="F1620" t="str">
            <v>419100018584</v>
          </cell>
          <cell r="I1620" t="str">
            <v>Y</v>
          </cell>
          <cell r="J1620" t="str">
            <v>Y</v>
          </cell>
          <cell r="K1620" t="str">
            <v>Y</v>
          </cell>
          <cell r="L1620" t="str">
            <v>Y</v>
          </cell>
          <cell r="M1620" t="str">
            <v>Y</v>
          </cell>
          <cell r="O1620" t="str">
            <v>CWARHR</v>
          </cell>
          <cell r="Q1620" t="str">
            <v>CWA-CWARHR</v>
          </cell>
          <cell r="R1620" t="str">
            <v>ABE REICHBACH</v>
          </cell>
          <cell r="S1620" t="str">
            <v>abe@guesswho.com</v>
          </cell>
        </row>
        <row r="1621">
          <cell r="F1621" t="str">
            <v>419100018584</v>
          </cell>
          <cell r="I1621" t="str">
            <v>Y</v>
          </cell>
          <cell r="J1621" t="str">
            <v>Y</v>
          </cell>
          <cell r="K1621" t="str">
            <v>Y</v>
          </cell>
          <cell r="L1621" t="str">
            <v>Y</v>
          </cell>
          <cell r="M1621" t="str">
            <v>Y</v>
          </cell>
          <cell r="O1621" t="str">
            <v>CWARHR</v>
          </cell>
          <cell r="Q1621" t="str">
            <v>CWA-CWARHR</v>
          </cell>
          <cell r="R1621" t="str">
            <v>ABE REICHBACH</v>
          </cell>
          <cell r="S1621" t="str">
            <v>abe@guesswho.com</v>
          </cell>
        </row>
        <row r="1622">
          <cell r="F1622" t="str">
            <v>419100018584</v>
          </cell>
          <cell r="I1622" t="str">
            <v>Y</v>
          </cell>
          <cell r="J1622" t="str">
            <v>Y</v>
          </cell>
          <cell r="K1622" t="str">
            <v>Y</v>
          </cell>
          <cell r="L1622" t="str">
            <v>Y</v>
          </cell>
          <cell r="M1622" t="str">
            <v>Y</v>
          </cell>
          <cell r="O1622" t="str">
            <v>CWARHR</v>
          </cell>
          <cell r="Q1622" t="str">
            <v>CWA-CWARHR</v>
          </cell>
          <cell r="R1622" t="str">
            <v>ABE REICHBACH</v>
          </cell>
          <cell r="S1622" t="str">
            <v>abe@guesswho.com</v>
          </cell>
        </row>
        <row r="1623">
          <cell r="F1623" t="str">
            <v>419100018584</v>
          </cell>
          <cell r="I1623" t="str">
            <v>Y</v>
          </cell>
          <cell r="J1623" t="str">
            <v>Y</v>
          </cell>
          <cell r="K1623" t="str">
            <v>Y</v>
          </cell>
          <cell r="L1623" t="str">
            <v>Y</v>
          </cell>
          <cell r="M1623" t="str">
            <v>Y</v>
          </cell>
          <cell r="O1623" t="str">
            <v>CWARHR</v>
          </cell>
          <cell r="Q1623" t="str">
            <v>CWA-CWARHR</v>
          </cell>
          <cell r="R1623" t="str">
            <v>ABE REICHBACH</v>
          </cell>
          <cell r="S1623" t="str">
            <v>abe@guesswho.com</v>
          </cell>
        </row>
        <row r="1624">
          <cell r="F1624" t="str">
            <v>419100018584</v>
          </cell>
          <cell r="I1624" t="str">
            <v>Y</v>
          </cell>
          <cell r="J1624" t="str">
            <v>Y</v>
          </cell>
          <cell r="K1624" t="str">
            <v>Y</v>
          </cell>
          <cell r="L1624" t="str">
            <v>Y</v>
          </cell>
          <cell r="M1624" t="str">
            <v>Y</v>
          </cell>
          <cell r="O1624" t="str">
            <v>CWARHR</v>
          </cell>
          <cell r="Q1624" t="str">
            <v>CWA-CWARHR</v>
          </cell>
          <cell r="R1624" t="str">
            <v>ABE REICHBACH</v>
          </cell>
          <cell r="S1624" t="str">
            <v>abe@guesswho.com</v>
          </cell>
        </row>
        <row r="1625">
          <cell r="F1625" t="str">
            <v>419100018584</v>
          </cell>
          <cell r="I1625" t="str">
            <v>Y</v>
          </cell>
          <cell r="J1625" t="str">
            <v>Y</v>
          </cell>
          <cell r="K1625" t="str">
            <v>Y</v>
          </cell>
          <cell r="L1625" t="str">
            <v>Y</v>
          </cell>
          <cell r="M1625" t="str">
            <v>Y</v>
          </cell>
          <cell r="O1625" t="str">
            <v>CWARHR</v>
          </cell>
          <cell r="Q1625" t="str">
            <v>CWA-CWARHR</v>
          </cell>
          <cell r="R1625" t="str">
            <v>ABE REICHBACH</v>
          </cell>
          <cell r="S1625" t="str">
            <v>abe@guesswho.com</v>
          </cell>
        </row>
        <row r="1626">
          <cell r="F1626" t="str">
            <v>419100018584</v>
          </cell>
          <cell r="I1626" t="str">
            <v>Y</v>
          </cell>
          <cell r="J1626" t="str">
            <v>Y</v>
          </cell>
          <cell r="K1626" t="str">
            <v>Y</v>
          </cell>
          <cell r="L1626" t="str">
            <v>Y</v>
          </cell>
          <cell r="M1626" t="str">
            <v>Y</v>
          </cell>
          <cell r="O1626" t="str">
            <v>CWARHR</v>
          </cell>
          <cell r="Q1626" t="str">
            <v>CWA-CWARHR</v>
          </cell>
          <cell r="R1626" t="str">
            <v>ABE REICHBACH</v>
          </cell>
          <cell r="S1626" t="str">
            <v>abe@guesswho.com</v>
          </cell>
        </row>
        <row r="1627">
          <cell r="F1627" t="str">
            <v>419100018584</v>
          </cell>
          <cell r="I1627" t="str">
            <v>Y</v>
          </cell>
          <cell r="J1627" t="str">
            <v>Y</v>
          </cell>
          <cell r="K1627" t="str">
            <v>Y</v>
          </cell>
          <cell r="L1627" t="str">
            <v>Y</v>
          </cell>
          <cell r="M1627" t="str">
            <v>Y</v>
          </cell>
          <cell r="O1627" t="str">
            <v>CWARHR</v>
          </cell>
          <cell r="Q1627" t="str">
            <v>CWA-CWARHR</v>
          </cell>
          <cell r="R1627" t="str">
            <v>ABE REICHBACH</v>
          </cell>
          <cell r="S1627" t="str">
            <v>abe@guesswho.com</v>
          </cell>
        </row>
        <row r="1628">
          <cell r="F1628" t="str">
            <v>419100018584</v>
          </cell>
          <cell r="I1628" t="str">
            <v>Y</v>
          </cell>
          <cell r="J1628" t="str">
            <v>Y</v>
          </cell>
          <cell r="K1628" t="str">
            <v>Y</v>
          </cell>
          <cell r="L1628" t="str">
            <v>Y</v>
          </cell>
          <cell r="M1628" t="str">
            <v>Y</v>
          </cell>
          <cell r="O1628" t="str">
            <v>CWARHR</v>
          </cell>
          <cell r="Q1628" t="str">
            <v>CWA-CWARHR</v>
          </cell>
          <cell r="R1628" t="str">
            <v>ABE REICHBACH</v>
          </cell>
          <cell r="S1628" t="str">
            <v>abe@guesswho.com</v>
          </cell>
        </row>
        <row r="1629">
          <cell r="F1629" t="str">
            <v>419100018584</v>
          </cell>
          <cell r="I1629" t="str">
            <v>Y</v>
          </cell>
          <cell r="J1629" t="str">
            <v>Y</v>
          </cell>
          <cell r="K1629" t="str">
            <v>Y</v>
          </cell>
          <cell r="L1629" t="str">
            <v>Y</v>
          </cell>
          <cell r="M1629" t="str">
            <v>Y</v>
          </cell>
          <cell r="O1629" t="str">
            <v>CWARHR</v>
          </cell>
          <cell r="Q1629" t="str">
            <v>CWA-CWARHR</v>
          </cell>
          <cell r="R1629" t="str">
            <v>ABE REICHBACH</v>
          </cell>
          <cell r="S1629" t="str">
            <v>abe@guesswho.com</v>
          </cell>
        </row>
        <row r="1630">
          <cell r="F1630" t="str">
            <v>419100018584</v>
          </cell>
          <cell r="I1630" t="str">
            <v>Y</v>
          </cell>
          <cell r="J1630" t="str">
            <v>Y</v>
          </cell>
          <cell r="K1630" t="str">
            <v>Y</v>
          </cell>
          <cell r="L1630" t="str">
            <v>Y</v>
          </cell>
          <cell r="M1630" t="str">
            <v>Y</v>
          </cell>
          <cell r="O1630" t="str">
            <v>CWARHR</v>
          </cell>
          <cell r="Q1630" t="str">
            <v>CWA-CWARHR</v>
          </cell>
          <cell r="R1630" t="str">
            <v>ABE REICHBACH</v>
          </cell>
          <cell r="S1630" t="str">
            <v>abe@guesswho.com</v>
          </cell>
        </row>
        <row r="1631">
          <cell r="F1631" t="str">
            <v>419100018584</v>
          </cell>
          <cell r="I1631" t="str">
            <v>Y</v>
          </cell>
          <cell r="J1631" t="str">
            <v>Y</v>
          </cell>
          <cell r="K1631" t="str">
            <v>Y</v>
          </cell>
          <cell r="L1631" t="str">
            <v>Y</v>
          </cell>
          <cell r="M1631" t="str">
            <v>Y</v>
          </cell>
          <cell r="O1631" t="str">
            <v>CWARHR</v>
          </cell>
          <cell r="Q1631" t="str">
            <v>CWA-CWARHR</v>
          </cell>
          <cell r="R1631" t="str">
            <v>ABE REICHBACH</v>
          </cell>
          <cell r="S1631" t="str">
            <v>abe@guesswho.com</v>
          </cell>
        </row>
        <row r="1632">
          <cell r="F1632" t="str">
            <v>419100018584</v>
          </cell>
          <cell r="I1632" t="str">
            <v>Y</v>
          </cell>
          <cell r="J1632" t="str">
            <v>Y</v>
          </cell>
          <cell r="K1632" t="str">
            <v>Y</v>
          </cell>
          <cell r="L1632" t="str">
            <v>Y</v>
          </cell>
          <cell r="M1632" t="str">
            <v>Y</v>
          </cell>
          <cell r="O1632" t="str">
            <v>CWARHR</v>
          </cell>
          <cell r="Q1632" t="str">
            <v>CWA-CWARHR</v>
          </cell>
          <cell r="R1632" t="str">
            <v>ABE REICHBACH</v>
          </cell>
          <cell r="S1632" t="str">
            <v>abe@guesswho.com</v>
          </cell>
        </row>
        <row r="1633">
          <cell r="F1633" t="str">
            <v>419100018584</v>
          </cell>
          <cell r="I1633" t="str">
            <v>Y</v>
          </cell>
          <cell r="J1633" t="str">
            <v>Y</v>
          </cell>
          <cell r="K1633" t="str">
            <v>Y</v>
          </cell>
          <cell r="L1633" t="str">
            <v>Y</v>
          </cell>
          <cell r="M1633" t="str">
            <v>Y</v>
          </cell>
          <cell r="O1633" t="str">
            <v>CWARHR</v>
          </cell>
          <cell r="Q1633" t="str">
            <v>CWA-CWARHR</v>
          </cell>
          <cell r="R1633" t="str">
            <v>ABE REICHBACH</v>
          </cell>
          <cell r="S1633" t="str">
            <v>abe@guesswho.com</v>
          </cell>
        </row>
        <row r="1634">
          <cell r="F1634" t="str">
            <v>419100018584</v>
          </cell>
          <cell r="I1634" t="str">
            <v>Y</v>
          </cell>
          <cell r="J1634" t="str">
            <v>Y</v>
          </cell>
          <cell r="K1634" t="str">
            <v>Y</v>
          </cell>
          <cell r="L1634" t="str">
            <v>Y</v>
          </cell>
          <cell r="M1634" t="str">
            <v>Y</v>
          </cell>
          <cell r="O1634" t="str">
            <v>CWARHR</v>
          </cell>
          <cell r="Q1634" t="str">
            <v>CWA-CWARHR</v>
          </cell>
          <cell r="R1634" t="str">
            <v>ABE REICHBACH</v>
          </cell>
          <cell r="S1634" t="str">
            <v>abe@guesswho.com</v>
          </cell>
        </row>
        <row r="1635">
          <cell r="F1635" t="str">
            <v>419100018584</v>
          </cell>
          <cell r="I1635" t="str">
            <v>Y</v>
          </cell>
          <cell r="J1635" t="str">
            <v>Y</v>
          </cell>
          <cell r="K1635" t="str">
            <v>Y</v>
          </cell>
          <cell r="L1635" t="str">
            <v>Y</v>
          </cell>
          <cell r="M1635" t="str">
            <v>Y</v>
          </cell>
          <cell r="O1635" t="str">
            <v>CWARHR</v>
          </cell>
          <cell r="Q1635" t="str">
            <v>CWA-CWARHR</v>
          </cell>
          <cell r="R1635" t="str">
            <v>ABE REICHBACH</v>
          </cell>
          <cell r="S1635" t="str">
            <v>abe@guesswho.com</v>
          </cell>
        </row>
        <row r="1636">
          <cell r="F1636" t="str">
            <v>419100018584</v>
          </cell>
          <cell r="I1636" t="str">
            <v>Y</v>
          </cell>
          <cell r="J1636" t="str">
            <v>Y</v>
          </cell>
          <cell r="K1636" t="str">
            <v>Y</v>
          </cell>
          <cell r="L1636" t="str">
            <v>Y</v>
          </cell>
          <cell r="M1636" t="str">
            <v>Y</v>
          </cell>
          <cell r="O1636" t="str">
            <v>CWARHR</v>
          </cell>
          <cell r="Q1636" t="str">
            <v>CWA-CWARHR</v>
          </cell>
          <cell r="R1636" t="str">
            <v>ABE REICHBACH</v>
          </cell>
          <cell r="S1636" t="str">
            <v>abe@guesswho.com</v>
          </cell>
        </row>
        <row r="1637">
          <cell r="F1637" t="str">
            <v>419100018584</v>
          </cell>
          <cell r="I1637" t="str">
            <v>Y</v>
          </cell>
          <cell r="J1637" t="str">
            <v>Y</v>
          </cell>
          <cell r="K1637" t="str">
            <v>Y</v>
          </cell>
          <cell r="L1637" t="str">
            <v>Y</v>
          </cell>
          <cell r="M1637" t="str">
            <v>Y</v>
          </cell>
          <cell r="O1637" t="str">
            <v>CWARHR</v>
          </cell>
          <cell r="Q1637" t="str">
            <v>CWA-CWARHR</v>
          </cell>
          <cell r="R1637" t="str">
            <v>ABE REICHBACH</v>
          </cell>
          <cell r="S1637" t="str">
            <v>abe@guesswho.com</v>
          </cell>
        </row>
        <row r="1638">
          <cell r="F1638" t="str">
            <v>419100018584</v>
          </cell>
          <cell r="I1638" t="str">
            <v>Y</v>
          </cell>
          <cell r="J1638" t="str">
            <v>Y</v>
          </cell>
          <cell r="K1638" t="str">
            <v>Y</v>
          </cell>
          <cell r="L1638" t="str">
            <v>Y</v>
          </cell>
          <cell r="M1638" t="str">
            <v>Y</v>
          </cell>
          <cell r="O1638" t="str">
            <v>CWARHR</v>
          </cell>
          <cell r="Q1638" t="str">
            <v>CWA-CWARHR</v>
          </cell>
          <cell r="R1638" t="str">
            <v>ABE REICHBACH</v>
          </cell>
          <cell r="S1638" t="str">
            <v>abe@guesswho.com</v>
          </cell>
        </row>
        <row r="1639">
          <cell r="F1639" t="str">
            <v>419100018584</v>
          </cell>
          <cell r="I1639" t="str">
            <v>Y</v>
          </cell>
          <cell r="J1639" t="str">
            <v>Y</v>
          </cell>
          <cell r="K1639" t="str">
            <v>Y</v>
          </cell>
          <cell r="L1639" t="str">
            <v>Y</v>
          </cell>
          <cell r="M1639" t="str">
            <v>Y</v>
          </cell>
          <cell r="O1639" t="str">
            <v>CWARHR</v>
          </cell>
          <cell r="Q1639" t="str">
            <v>CWA-CWARHR</v>
          </cell>
          <cell r="R1639" t="str">
            <v>ABE REICHBACH</v>
          </cell>
          <cell r="S1639" t="str">
            <v>abe@guesswho.com</v>
          </cell>
        </row>
        <row r="1640">
          <cell r="F1640" t="str">
            <v>419100018584</v>
          </cell>
          <cell r="I1640" t="str">
            <v>Y</v>
          </cell>
          <cell r="J1640" t="str">
            <v>Y</v>
          </cell>
          <cell r="K1640" t="str">
            <v>Y</v>
          </cell>
          <cell r="L1640" t="str">
            <v>Y</v>
          </cell>
          <cell r="M1640" t="str">
            <v>Y</v>
          </cell>
          <cell r="O1640" t="str">
            <v>CWARHR</v>
          </cell>
          <cell r="Q1640" t="str">
            <v>CWA-CWARHR</v>
          </cell>
          <cell r="R1640" t="str">
            <v>ABE REICHBACH</v>
          </cell>
          <cell r="S1640" t="str">
            <v>abe@guesswho.com</v>
          </cell>
        </row>
        <row r="1641">
          <cell r="F1641" t="str">
            <v>419100018584</v>
          </cell>
          <cell r="I1641" t="str">
            <v>Y</v>
          </cell>
          <cell r="J1641" t="str">
            <v>Y</v>
          </cell>
          <cell r="K1641" t="str">
            <v>Y</v>
          </cell>
          <cell r="L1641" t="str">
            <v>Y</v>
          </cell>
          <cell r="M1641" t="str">
            <v>Y</v>
          </cell>
          <cell r="O1641" t="str">
            <v>CWARHR</v>
          </cell>
          <cell r="Q1641" t="str">
            <v>CWA-CWARHR</v>
          </cell>
          <cell r="R1641" t="str">
            <v>ABE REICHBACH</v>
          </cell>
          <cell r="S1641" t="str">
            <v>abe@guesswho.com</v>
          </cell>
        </row>
        <row r="1642">
          <cell r="F1642" t="str">
            <v>419100018584</v>
          </cell>
          <cell r="I1642" t="str">
            <v>Y</v>
          </cell>
          <cell r="J1642" t="str">
            <v>Y</v>
          </cell>
          <cell r="K1642" t="str">
            <v>Y</v>
          </cell>
          <cell r="L1642" t="str">
            <v>Y</v>
          </cell>
          <cell r="M1642" t="str">
            <v>Y</v>
          </cell>
          <cell r="O1642" t="str">
            <v>CWARHR</v>
          </cell>
          <cell r="Q1642" t="str">
            <v>CWA-CWARHR</v>
          </cell>
          <cell r="R1642" t="str">
            <v>ABE REICHBACH</v>
          </cell>
          <cell r="S1642" t="str">
            <v>abe@guesswho.com</v>
          </cell>
        </row>
        <row r="1643">
          <cell r="F1643" t="str">
            <v>419100018584</v>
          </cell>
          <cell r="I1643" t="str">
            <v>Y</v>
          </cell>
          <cell r="J1643" t="str">
            <v>Y</v>
          </cell>
          <cell r="K1643" t="str">
            <v>Y</v>
          </cell>
          <cell r="L1643" t="str">
            <v>Y</v>
          </cell>
          <cell r="M1643" t="str">
            <v>Y</v>
          </cell>
          <cell r="O1643" t="str">
            <v>CWARHR</v>
          </cell>
          <cell r="Q1643" t="str">
            <v>CWA-CWARHR</v>
          </cell>
          <cell r="R1643" t="str">
            <v>ABE REICHBACH</v>
          </cell>
          <cell r="S1643" t="str">
            <v>abe@guesswho.com</v>
          </cell>
        </row>
        <row r="1644">
          <cell r="F1644" t="str">
            <v>419100018584</v>
          </cell>
          <cell r="I1644" t="str">
            <v>Y</v>
          </cell>
          <cell r="J1644" t="str">
            <v>Y</v>
          </cell>
          <cell r="K1644" t="str">
            <v>Y</v>
          </cell>
          <cell r="L1644" t="str">
            <v>Y</v>
          </cell>
          <cell r="M1644" t="str">
            <v>Y</v>
          </cell>
          <cell r="O1644" t="str">
            <v>CWARHR</v>
          </cell>
          <cell r="Q1644" t="str">
            <v>CWA-CWARHR</v>
          </cell>
          <cell r="R1644" t="str">
            <v>ABE REICHBACH</v>
          </cell>
          <cell r="S1644" t="str">
            <v>abe@guesswho.com</v>
          </cell>
        </row>
        <row r="1645">
          <cell r="F1645" t="str">
            <v>419100018584</v>
          </cell>
          <cell r="I1645" t="str">
            <v>Y</v>
          </cell>
          <cell r="J1645" t="str">
            <v>Y</v>
          </cell>
          <cell r="K1645" t="str">
            <v>Y</v>
          </cell>
          <cell r="L1645" t="str">
            <v>Y</v>
          </cell>
          <cell r="M1645" t="str">
            <v>Y</v>
          </cell>
          <cell r="O1645" t="str">
            <v>CWARHR</v>
          </cell>
          <cell r="Q1645" t="str">
            <v>CWA-CWARHR</v>
          </cell>
          <cell r="R1645" t="str">
            <v>ABE REICHBACH</v>
          </cell>
          <cell r="S1645" t="str">
            <v>abe@guesswho.com</v>
          </cell>
        </row>
        <row r="1646">
          <cell r="F1646" t="str">
            <v>419100018584</v>
          </cell>
          <cell r="I1646" t="str">
            <v>Y</v>
          </cell>
          <cell r="J1646" t="str">
            <v>Y</v>
          </cell>
          <cell r="K1646" t="str">
            <v>Y</v>
          </cell>
          <cell r="L1646" t="str">
            <v>Y</v>
          </cell>
          <cell r="M1646" t="str">
            <v>Y</v>
          </cell>
          <cell r="O1646" t="str">
            <v>CWARHR</v>
          </cell>
          <cell r="Q1646" t="str">
            <v>CWA-CWARHR</v>
          </cell>
          <cell r="R1646" t="str">
            <v>ABE REICHBACH</v>
          </cell>
          <cell r="S1646" t="str">
            <v>abe@guesswho.com</v>
          </cell>
        </row>
        <row r="1647">
          <cell r="F1647" t="str">
            <v>419100018584</v>
          </cell>
          <cell r="I1647" t="str">
            <v>Y</v>
          </cell>
          <cell r="J1647" t="str">
            <v>Y</v>
          </cell>
          <cell r="K1647" t="str">
            <v>Y</v>
          </cell>
          <cell r="L1647" t="str">
            <v>Y</v>
          </cell>
          <cell r="M1647" t="str">
            <v>Y</v>
          </cell>
          <cell r="O1647" t="str">
            <v>CWARHR</v>
          </cell>
          <cell r="Q1647" t="str">
            <v>CWA-CWARHR</v>
          </cell>
          <cell r="R1647" t="str">
            <v>ABE REICHBACH</v>
          </cell>
          <cell r="S1647" t="str">
            <v>abe@guesswho.com</v>
          </cell>
        </row>
        <row r="1648">
          <cell r="F1648" t="str">
            <v>419100018584</v>
          </cell>
          <cell r="I1648" t="str">
            <v>Y</v>
          </cell>
          <cell r="J1648" t="str">
            <v>Y</v>
          </cell>
          <cell r="K1648" t="str">
            <v>Y</v>
          </cell>
          <cell r="L1648" t="str">
            <v>Y</v>
          </cell>
          <cell r="M1648" t="str">
            <v>Y</v>
          </cell>
          <cell r="O1648" t="str">
            <v>CWARHR</v>
          </cell>
          <cell r="Q1648" t="str">
            <v>CWA-CWARHR</v>
          </cell>
          <cell r="R1648" t="str">
            <v>ABE REICHBACH</v>
          </cell>
          <cell r="S1648" t="str">
            <v>abe@guesswho.com</v>
          </cell>
        </row>
        <row r="1649">
          <cell r="F1649" t="str">
            <v>419100018584</v>
          </cell>
          <cell r="I1649" t="str">
            <v>Y</v>
          </cell>
          <cell r="J1649" t="str">
            <v>Y</v>
          </cell>
          <cell r="K1649" t="str">
            <v>Y</v>
          </cell>
          <cell r="L1649" t="str">
            <v>Y</v>
          </cell>
          <cell r="M1649" t="str">
            <v>Y</v>
          </cell>
          <cell r="O1649" t="str">
            <v>CWARHR</v>
          </cell>
          <cell r="Q1649" t="str">
            <v>CWA-CWARHR</v>
          </cell>
          <cell r="R1649" t="str">
            <v>ABE REICHBACH</v>
          </cell>
          <cell r="S1649" t="str">
            <v>abe@guesswho.com</v>
          </cell>
        </row>
        <row r="1650">
          <cell r="F1650" t="str">
            <v>419100018584</v>
          </cell>
          <cell r="I1650" t="str">
            <v>Y</v>
          </cell>
          <cell r="J1650" t="str">
            <v>Y</v>
          </cell>
          <cell r="K1650" t="str">
            <v>Y</v>
          </cell>
          <cell r="L1650" t="str">
            <v>Y</v>
          </cell>
          <cell r="M1650" t="str">
            <v>Y</v>
          </cell>
          <cell r="O1650" t="str">
            <v>CWARHR</v>
          </cell>
          <cell r="Q1650" t="str">
            <v>CWA-CWARHR</v>
          </cell>
          <cell r="R1650" t="str">
            <v>ABE REICHBACH</v>
          </cell>
          <cell r="S1650" t="str">
            <v>abe@guesswho.com</v>
          </cell>
        </row>
        <row r="1651">
          <cell r="F1651" t="str">
            <v>419100018584</v>
          </cell>
          <cell r="I1651" t="str">
            <v>Y</v>
          </cell>
          <cell r="J1651" t="str">
            <v>Y</v>
          </cell>
          <cell r="K1651" t="str">
            <v>Y</v>
          </cell>
          <cell r="L1651" t="str">
            <v>Y</v>
          </cell>
          <cell r="M1651" t="str">
            <v>Y</v>
          </cell>
          <cell r="O1651" t="str">
            <v>CWARHR</v>
          </cell>
          <cell r="Q1651" t="str">
            <v>CWA-CWARHR</v>
          </cell>
          <cell r="R1651" t="str">
            <v>ABE REICHBACH</v>
          </cell>
          <cell r="S1651" t="str">
            <v>abe@guesswho.com</v>
          </cell>
        </row>
        <row r="1652">
          <cell r="F1652" t="str">
            <v>419100018584</v>
          </cell>
          <cell r="I1652" t="str">
            <v>Y</v>
          </cell>
          <cell r="J1652" t="str">
            <v>Y</v>
          </cell>
          <cell r="K1652" t="str">
            <v>Y</v>
          </cell>
          <cell r="L1652" t="str">
            <v>Y</v>
          </cell>
          <cell r="M1652" t="str">
            <v>Y</v>
          </cell>
          <cell r="O1652" t="str">
            <v>CWARHR</v>
          </cell>
          <cell r="Q1652" t="str">
            <v>CWA-CWARHR</v>
          </cell>
          <cell r="R1652" t="str">
            <v>ABE REICHBACH</v>
          </cell>
          <cell r="S1652" t="str">
            <v>abe@guesswho.com</v>
          </cell>
        </row>
        <row r="1653">
          <cell r="F1653" t="str">
            <v>419100018584</v>
          </cell>
          <cell r="I1653" t="str">
            <v>Y</v>
          </cell>
          <cell r="J1653" t="str">
            <v>Y</v>
          </cell>
          <cell r="K1653" t="str">
            <v>Y</v>
          </cell>
          <cell r="L1653" t="str">
            <v>Y</v>
          </cell>
          <cell r="M1653" t="str">
            <v>Y</v>
          </cell>
          <cell r="O1653" t="str">
            <v>CWARHR</v>
          </cell>
          <cell r="Q1653" t="str">
            <v>CWA-CWARHR</v>
          </cell>
          <cell r="R1653" t="str">
            <v>ABE REICHBACH</v>
          </cell>
          <cell r="S1653" t="str">
            <v>abe@guesswho.com</v>
          </cell>
        </row>
        <row r="1654">
          <cell r="F1654" t="str">
            <v>419100018584</v>
          </cell>
          <cell r="I1654" t="str">
            <v>Y</v>
          </cell>
          <cell r="J1654" t="str">
            <v>Y</v>
          </cell>
          <cell r="K1654" t="str">
            <v>Y</v>
          </cell>
          <cell r="L1654" t="str">
            <v>Y</v>
          </cell>
          <cell r="M1654" t="str">
            <v>Y</v>
          </cell>
          <cell r="O1654" t="str">
            <v>CWARHR</v>
          </cell>
          <cell r="Q1654" t="str">
            <v>CWA-CWARHR</v>
          </cell>
          <cell r="R1654" t="str">
            <v>ABE REICHBACH</v>
          </cell>
          <cell r="S1654" t="str">
            <v>abe@guesswho.com</v>
          </cell>
        </row>
        <row r="1655">
          <cell r="F1655" t="str">
            <v>419100018584</v>
          </cell>
          <cell r="I1655" t="str">
            <v>Y</v>
          </cell>
          <cell r="J1655" t="str">
            <v>Y</v>
          </cell>
          <cell r="K1655" t="str">
            <v>Y</v>
          </cell>
          <cell r="L1655" t="str">
            <v>Y</v>
          </cell>
          <cell r="M1655" t="str">
            <v>Y</v>
          </cell>
          <cell r="O1655" t="str">
            <v>CWARHR</v>
          </cell>
          <cell r="Q1655" t="str">
            <v>CWA-CWARHR</v>
          </cell>
          <cell r="R1655" t="str">
            <v>ABE REICHBACH</v>
          </cell>
          <cell r="S1655" t="str">
            <v>abe@guesswho.com</v>
          </cell>
        </row>
        <row r="1656">
          <cell r="F1656" t="str">
            <v>419100018584</v>
          </cell>
          <cell r="I1656" t="str">
            <v>Y</v>
          </cell>
          <cell r="J1656" t="str">
            <v>Y</v>
          </cell>
          <cell r="K1656" t="str">
            <v>Y</v>
          </cell>
          <cell r="L1656" t="str">
            <v>Y</v>
          </cell>
          <cell r="M1656" t="str">
            <v>Y</v>
          </cell>
          <cell r="O1656" t="str">
            <v>CWARHR</v>
          </cell>
          <cell r="Q1656" t="str">
            <v>CWA-CWARHR</v>
          </cell>
          <cell r="R1656" t="str">
            <v>ABE REICHBACH</v>
          </cell>
          <cell r="S1656" t="str">
            <v>abe@guesswho.com</v>
          </cell>
        </row>
        <row r="1657">
          <cell r="F1657" t="str">
            <v>419100018584</v>
          </cell>
          <cell r="I1657" t="str">
            <v>Y</v>
          </cell>
          <cell r="J1657" t="str">
            <v>Y</v>
          </cell>
          <cell r="K1657" t="str">
            <v>Y</v>
          </cell>
          <cell r="L1657" t="str">
            <v>Y</v>
          </cell>
          <cell r="M1657" t="str">
            <v>Y</v>
          </cell>
          <cell r="O1657" t="str">
            <v>CWARHR</v>
          </cell>
          <cell r="Q1657" t="str">
            <v>CWA-CWARHR</v>
          </cell>
          <cell r="R1657" t="str">
            <v>ABE REICHBACH</v>
          </cell>
          <cell r="S1657" t="str">
            <v>abe@guesswho.com</v>
          </cell>
        </row>
        <row r="1658">
          <cell r="F1658" t="str">
            <v>419100018584</v>
          </cell>
          <cell r="I1658" t="str">
            <v>Y</v>
          </cell>
          <cell r="J1658" t="str">
            <v>Y</v>
          </cell>
          <cell r="K1658" t="str">
            <v>Y</v>
          </cell>
          <cell r="L1658" t="str">
            <v>Y</v>
          </cell>
          <cell r="M1658" t="str">
            <v>Y</v>
          </cell>
          <cell r="O1658" t="str">
            <v>CWARHR</v>
          </cell>
          <cell r="Q1658" t="str">
            <v>CWA-CWARHR</v>
          </cell>
          <cell r="R1658" t="str">
            <v>ABE REICHBACH</v>
          </cell>
          <cell r="S1658" t="str">
            <v>abe@guesswho.com</v>
          </cell>
        </row>
        <row r="1659">
          <cell r="F1659" t="str">
            <v>419100018584</v>
          </cell>
          <cell r="I1659" t="str">
            <v>Y</v>
          </cell>
          <cell r="J1659" t="str">
            <v>Y</v>
          </cell>
          <cell r="K1659" t="str">
            <v>Y</v>
          </cell>
          <cell r="L1659" t="str">
            <v>Y</v>
          </cell>
          <cell r="M1659" t="str">
            <v>Y</v>
          </cell>
          <cell r="O1659" t="str">
            <v>CWARHR</v>
          </cell>
          <cell r="Q1659" t="str">
            <v>CWA-CWARHR</v>
          </cell>
          <cell r="R1659" t="str">
            <v>ABE REICHBACH</v>
          </cell>
          <cell r="S1659" t="str">
            <v>abe@guesswho.com</v>
          </cell>
        </row>
        <row r="1660">
          <cell r="F1660" t="str">
            <v>419100018584</v>
          </cell>
          <cell r="I1660" t="str">
            <v>Y</v>
          </cell>
          <cell r="J1660" t="str">
            <v>Y</v>
          </cell>
          <cell r="K1660" t="str">
            <v>Y</v>
          </cell>
          <cell r="L1660" t="str">
            <v>Y</v>
          </cell>
          <cell r="M1660" t="str">
            <v>Y</v>
          </cell>
          <cell r="O1660" t="str">
            <v>CWARHR</v>
          </cell>
          <cell r="Q1660" t="str">
            <v>CWA-CWARHR</v>
          </cell>
          <cell r="R1660" t="str">
            <v>ABE REICHBACH</v>
          </cell>
          <cell r="S1660" t="str">
            <v>abe@guesswho.com</v>
          </cell>
        </row>
        <row r="1661">
          <cell r="F1661" t="str">
            <v>419100018584</v>
          </cell>
          <cell r="I1661" t="str">
            <v>Y</v>
          </cell>
          <cell r="J1661" t="str">
            <v>Y</v>
          </cell>
          <cell r="K1661" t="str">
            <v>Y</v>
          </cell>
          <cell r="L1661" t="str">
            <v>Y</v>
          </cell>
          <cell r="M1661" t="str">
            <v>Y</v>
          </cell>
          <cell r="O1661" t="str">
            <v>CWARHR</v>
          </cell>
          <cell r="Q1661" t="str">
            <v>CWA-CWARHR</v>
          </cell>
          <cell r="R1661" t="str">
            <v>ABE REICHBACH</v>
          </cell>
          <cell r="S1661" t="str">
            <v>abe@guesswho.com</v>
          </cell>
        </row>
        <row r="1662">
          <cell r="F1662" t="str">
            <v>419100018584</v>
          </cell>
          <cell r="I1662" t="str">
            <v>Y</v>
          </cell>
          <cell r="J1662" t="str">
            <v>Y</v>
          </cell>
          <cell r="K1662" t="str">
            <v>Y</v>
          </cell>
          <cell r="L1662" t="str">
            <v>Y</v>
          </cell>
          <cell r="M1662" t="str">
            <v>Y</v>
          </cell>
          <cell r="O1662" t="str">
            <v>CWARHR</v>
          </cell>
          <cell r="Q1662" t="str">
            <v>CWA-CWARHR</v>
          </cell>
          <cell r="R1662" t="str">
            <v>ABE REICHBACH</v>
          </cell>
          <cell r="S1662" t="str">
            <v>abe@guesswho.com</v>
          </cell>
        </row>
        <row r="1663">
          <cell r="F1663" t="str">
            <v>419100018584</v>
          </cell>
          <cell r="I1663" t="str">
            <v>Y</v>
          </cell>
          <cell r="J1663" t="str">
            <v>Y</v>
          </cell>
          <cell r="K1663" t="str">
            <v>Y</v>
          </cell>
          <cell r="L1663" t="str">
            <v>Y</v>
          </cell>
          <cell r="M1663" t="str">
            <v>Y</v>
          </cell>
          <cell r="O1663" t="str">
            <v>CWARHR</v>
          </cell>
          <cell r="Q1663" t="str">
            <v>CWA-CWARHR</v>
          </cell>
          <cell r="R1663" t="str">
            <v>ABE REICHBACH</v>
          </cell>
          <cell r="S1663" t="str">
            <v>abe@guesswho.com</v>
          </cell>
        </row>
        <row r="1664">
          <cell r="F1664" t="str">
            <v>419100018584</v>
          </cell>
          <cell r="I1664" t="str">
            <v>Y</v>
          </cell>
          <cell r="J1664" t="str">
            <v>Y</v>
          </cell>
          <cell r="K1664" t="str">
            <v>Y</v>
          </cell>
          <cell r="L1664" t="str">
            <v>Y</v>
          </cell>
          <cell r="M1664" t="str">
            <v>Y</v>
          </cell>
          <cell r="O1664" t="str">
            <v>CWARHR</v>
          </cell>
          <cell r="Q1664" t="str">
            <v>CWA-CWARHR</v>
          </cell>
          <cell r="R1664" t="str">
            <v>ABE REICHBACH</v>
          </cell>
          <cell r="S1664" t="str">
            <v>abe@guesswho.com</v>
          </cell>
        </row>
        <row r="1665">
          <cell r="F1665" t="str">
            <v>419100018584</v>
          </cell>
          <cell r="I1665" t="str">
            <v>Y</v>
          </cell>
          <cell r="J1665" t="str">
            <v>Y</v>
          </cell>
          <cell r="K1665" t="str">
            <v>Y</v>
          </cell>
          <cell r="L1665" t="str">
            <v>Y</v>
          </cell>
          <cell r="M1665" t="str">
            <v>Y</v>
          </cell>
          <cell r="O1665" t="str">
            <v>CWARHR</v>
          </cell>
          <cell r="Q1665" t="str">
            <v>CWA-CWARHR</v>
          </cell>
          <cell r="R1665" t="str">
            <v>ABE REICHBACH</v>
          </cell>
          <cell r="S1665" t="str">
            <v>abe@guesswho.com</v>
          </cell>
        </row>
        <row r="1666">
          <cell r="F1666" t="str">
            <v>419100018584</v>
          </cell>
          <cell r="I1666" t="str">
            <v>Y</v>
          </cell>
          <cell r="J1666" t="str">
            <v>Y</v>
          </cell>
          <cell r="K1666" t="str">
            <v>Y</v>
          </cell>
          <cell r="L1666" t="str">
            <v>Y</v>
          </cell>
          <cell r="M1666" t="str">
            <v>Y</v>
          </cell>
          <cell r="O1666" t="str">
            <v>CWARHR</v>
          </cell>
          <cell r="Q1666" t="str">
            <v>CWA-CWARHR</v>
          </cell>
          <cell r="R1666" t="str">
            <v>ABE REICHBACH</v>
          </cell>
          <cell r="S1666" t="str">
            <v>abe@guesswho.com</v>
          </cell>
        </row>
        <row r="1667">
          <cell r="F1667" t="str">
            <v>419100018584</v>
          </cell>
          <cell r="I1667" t="str">
            <v>Y</v>
          </cell>
          <cell r="J1667" t="str">
            <v>Y</v>
          </cell>
          <cell r="K1667" t="str">
            <v>Y</v>
          </cell>
          <cell r="L1667" t="str">
            <v>Y</v>
          </cell>
          <cell r="M1667" t="str">
            <v>Y</v>
          </cell>
          <cell r="O1667" t="str">
            <v>CWARHR</v>
          </cell>
          <cell r="Q1667" t="str">
            <v>CWA-CWARHR</v>
          </cell>
          <cell r="R1667" t="str">
            <v>ABE REICHBACH</v>
          </cell>
          <cell r="S1667" t="str">
            <v>abe@guesswho.com</v>
          </cell>
        </row>
        <row r="1668">
          <cell r="F1668" t="str">
            <v>419100018584</v>
          </cell>
          <cell r="I1668" t="str">
            <v>Y</v>
          </cell>
          <cell r="J1668" t="str">
            <v>Y</v>
          </cell>
          <cell r="K1668" t="str">
            <v>Y</v>
          </cell>
          <cell r="L1668" t="str">
            <v>Y</v>
          </cell>
          <cell r="M1668" t="str">
            <v>Y</v>
          </cell>
          <cell r="O1668" t="str">
            <v>CWARHR</v>
          </cell>
          <cell r="Q1668" t="str">
            <v>CWA-CWARHR</v>
          </cell>
          <cell r="R1668" t="str">
            <v>ABE REICHBACH</v>
          </cell>
          <cell r="S1668" t="str">
            <v>abe@guesswho.com</v>
          </cell>
        </row>
        <row r="1669">
          <cell r="F1669" t="str">
            <v>419100018584</v>
          </cell>
          <cell r="I1669" t="str">
            <v>Y</v>
          </cell>
          <cell r="J1669" t="str">
            <v>Y</v>
          </cell>
          <cell r="K1669" t="str">
            <v>Y</v>
          </cell>
          <cell r="L1669" t="str">
            <v>Y</v>
          </cell>
          <cell r="M1669" t="str">
            <v>Y</v>
          </cell>
          <cell r="O1669" t="str">
            <v>CWARHR</v>
          </cell>
          <cell r="Q1669" t="str">
            <v>CWA-CWARHR</v>
          </cell>
          <cell r="R1669" t="str">
            <v>ABE REICHBACH</v>
          </cell>
          <cell r="S1669" t="str">
            <v>abe@guesswho.com</v>
          </cell>
        </row>
        <row r="1670">
          <cell r="F1670" t="str">
            <v>419100018584</v>
          </cell>
          <cell r="I1670" t="str">
            <v>Y</v>
          </cell>
          <cell r="J1670" t="str">
            <v>Y</v>
          </cell>
          <cell r="K1670" t="str">
            <v>Y</v>
          </cell>
          <cell r="L1670" t="str">
            <v>Y</v>
          </cell>
          <cell r="M1670" t="str">
            <v>Y</v>
          </cell>
          <cell r="O1670" t="str">
            <v>CWARHR</v>
          </cell>
          <cell r="Q1670" t="str">
            <v>CWA-CWARHR</v>
          </cell>
          <cell r="R1670" t="str">
            <v>ABE REICHBACH</v>
          </cell>
          <cell r="S1670" t="str">
            <v>abe@guesswho.com</v>
          </cell>
        </row>
        <row r="1671">
          <cell r="F1671" t="str">
            <v>419100018584</v>
          </cell>
          <cell r="I1671" t="str">
            <v>Y</v>
          </cell>
          <cell r="J1671" t="str">
            <v>Y</v>
          </cell>
          <cell r="K1671" t="str">
            <v>Y</v>
          </cell>
          <cell r="L1671" t="str">
            <v>Y</v>
          </cell>
          <cell r="M1671" t="str">
            <v>Y</v>
          </cell>
          <cell r="O1671" t="str">
            <v>CWARHR</v>
          </cell>
          <cell r="Q1671" t="str">
            <v>CWA-CWARHR</v>
          </cell>
          <cell r="R1671" t="str">
            <v>ABE REICHBACH</v>
          </cell>
          <cell r="S1671" t="str">
            <v>abe@guesswho.com</v>
          </cell>
        </row>
        <row r="1672">
          <cell r="F1672" t="str">
            <v>419100018584</v>
          </cell>
          <cell r="I1672" t="str">
            <v>Y</v>
          </cell>
          <cell r="J1672" t="str">
            <v>Y</v>
          </cell>
          <cell r="K1672" t="str">
            <v>Y</v>
          </cell>
          <cell r="L1672" t="str">
            <v>Y</v>
          </cell>
          <cell r="M1672" t="str">
            <v>Y</v>
          </cell>
          <cell r="O1672" t="str">
            <v>CWARHR</v>
          </cell>
          <cell r="Q1672" t="str">
            <v>CWA-CWARHR</v>
          </cell>
          <cell r="R1672" t="str">
            <v>ABE REICHBACH</v>
          </cell>
          <cell r="S1672" t="str">
            <v>abe@guesswho.com</v>
          </cell>
        </row>
        <row r="1673">
          <cell r="F1673" t="str">
            <v>419100018584</v>
          </cell>
          <cell r="I1673" t="str">
            <v>Y</v>
          </cell>
          <cell r="J1673" t="str">
            <v>Y</v>
          </cell>
          <cell r="K1673" t="str">
            <v>Y</v>
          </cell>
          <cell r="L1673" t="str">
            <v>Y</v>
          </cell>
          <cell r="M1673" t="str">
            <v>Y</v>
          </cell>
          <cell r="O1673" t="str">
            <v>CWARHR</v>
          </cell>
          <cell r="Q1673" t="str">
            <v>CWA-CWARHR</v>
          </cell>
          <cell r="R1673" t="str">
            <v>ABE REICHBACH</v>
          </cell>
          <cell r="S1673" t="str">
            <v>abe@guesswho.com</v>
          </cell>
        </row>
        <row r="1674">
          <cell r="F1674" t="str">
            <v>419100018584</v>
          </cell>
          <cell r="I1674" t="str">
            <v>Y</v>
          </cell>
          <cell r="J1674" t="str">
            <v>Y</v>
          </cell>
          <cell r="K1674" t="str">
            <v>Y</v>
          </cell>
          <cell r="L1674" t="str">
            <v>Y</v>
          </cell>
          <cell r="M1674" t="str">
            <v>Y</v>
          </cell>
          <cell r="O1674" t="str">
            <v>CWARHR</v>
          </cell>
          <cell r="Q1674" t="str">
            <v>CWA-CWARHR</v>
          </cell>
          <cell r="R1674" t="str">
            <v>ABE REICHBACH</v>
          </cell>
          <cell r="S1674" t="str">
            <v>abe@guesswho.com</v>
          </cell>
        </row>
        <row r="1675">
          <cell r="F1675" t="str">
            <v>419100018584</v>
          </cell>
          <cell r="I1675" t="str">
            <v>Y</v>
          </cell>
          <cell r="J1675" t="str">
            <v>Y</v>
          </cell>
          <cell r="K1675" t="str">
            <v>Y</v>
          </cell>
          <cell r="L1675" t="str">
            <v>Y</v>
          </cell>
          <cell r="M1675" t="str">
            <v>Y</v>
          </cell>
          <cell r="O1675" t="str">
            <v>CWARHR</v>
          </cell>
          <cell r="Q1675" t="str">
            <v>CWA-CWARHR</v>
          </cell>
          <cell r="R1675" t="str">
            <v>ABE REICHBACH</v>
          </cell>
          <cell r="S1675" t="str">
            <v>abe@guesswho.com</v>
          </cell>
        </row>
        <row r="1676">
          <cell r="F1676" t="str">
            <v>419100018584</v>
          </cell>
          <cell r="I1676" t="str">
            <v>Y</v>
          </cell>
          <cell r="J1676" t="str">
            <v>Y</v>
          </cell>
          <cell r="K1676" t="str">
            <v>Y</v>
          </cell>
          <cell r="L1676" t="str">
            <v>Y</v>
          </cell>
          <cell r="M1676" t="str">
            <v>Y</v>
          </cell>
          <cell r="O1676" t="str">
            <v>CWARHR</v>
          </cell>
          <cell r="Q1676" t="str">
            <v>CWA-CWARHR</v>
          </cell>
          <cell r="R1676" t="str">
            <v>ABE REICHBACH</v>
          </cell>
          <cell r="S1676" t="str">
            <v>abe@guesswho.com</v>
          </cell>
        </row>
        <row r="1677">
          <cell r="F1677" t="str">
            <v>419100018584</v>
          </cell>
          <cell r="I1677" t="str">
            <v>Y</v>
          </cell>
          <cell r="J1677" t="str">
            <v>Y</v>
          </cell>
          <cell r="K1677" t="str">
            <v>Y</v>
          </cell>
          <cell r="L1677" t="str">
            <v>Y</v>
          </cell>
          <cell r="M1677" t="str">
            <v>Y</v>
          </cell>
          <cell r="O1677" t="str">
            <v>CWARHR</v>
          </cell>
          <cell r="Q1677" t="str">
            <v>CWA-CWARHR</v>
          </cell>
          <cell r="R1677" t="str">
            <v>ABE REICHBACH</v>
          </cell>
          <cell r="S1677" t="str">
            <v>abe@guesswho.com</v>
          </cell>
        </row>
        <row r="1678">
          <cell r="F1678" t="str">
            <v>419100018584</v>
          </cell>
          <cell r="I1678" t="str">
            <v>Y</v>
          </cell>
          <cell r="J1678" t="str">
            <v>Y</v>
          </cell>
          <cell r="K1678" t="str">
            <v>Y</v>
          </cell>
          <cell r="L1678" t="str">
            <v>Y</v>
          </cell>
          <cell r="M1678" t="str">
            <v>Y</v>
          </cell>
          <cell r="O1678" t="str">
            <v>CWARHR</v>
          </cell>
          <cell r="Q1678" t="str">
            <v>CWA-CWARHR</v>
          </cell>
          <cell r="R1678" t="str">
            <v>ABE REICHBACH</v>
          </cell>
          <cell r="S1678" t="str">
            <v>abe@guesswho.com</v>
          </cell>
        </row>
        <row r="1679">
          <cell r="F1679" t="str">
            <v>418700000056</v>
          </cell>
          <cell r="I1679" t="str">
            <v>Y</v>
          </cell>
          <cell r="J1679" t="str">
            <v>Y</v>
          </cell>
          <cell r="K1679" t="str">
            <v>Y</v>
          </cell>
          <cell r="L1679" t="str">
            <v>Y</v>
          </cell>
          <cell r="M1679" t="str">
            <v>Y</v>
          </cell>
          <cell r="O1679" t="str">
            <v>DW101</v>
          </cell>
          <cell r="Q1679" t="str">
            <v>CWA-DW101</v>
          </cell>
          <cell r="R1679" t="str">
            <v>JOHN GOULD PRES</v>
          </cell>
          <cell r="S1679" t="str">
            <v>JOHN@HROSECPA.COM</v>
          </cell>
        </row>
        <row r="1680">
          <cell r="F1680" t="str">
            <v>418700000064</v>
          </cell>
          <cell r="I1680" t="str">
            <v>Y</v>
          </cell>
          <cell r="J1680" t="str">
            <v>Y</v>
          </cell>
          <cell r="K1680" t="str">
            <v>Y</v>
          </cell>
          <cell r="L1680" t="str">
            <v>Y</v>
          </cell>
          <cell r="M1680" t="str">
            <v>Y</v>
          </cell>
          <cell r="O1680" t="str">
            <v>DW101</v>
          </cell>
          <cell r="Q1680" t="str">
            <v>CWA-DW101</v>
          </cell>
          <cell r="R1680" t="str">
            <v>HOWARD ROSE CPA</v>
          </cell>
          <cell r="S1680" t="str">
            <v>HOWARD@HROSECPA.COM</v>
          </cell>
        </row>
        <row r="1681">
          <cell r="F1681" t="str">
            <v>419100007055</v>
          </cell>
          <cell r="I1681" t="str">
            <v>Y</v>
          </cell>
          <cell r="J1681" t="str">
            <v>Y</v>
          </cell>
          <cell r="K1681" t="str">
            <v>Y</v>
          </cell>
          <cell r="L1681" t="str">
            <v>Y</v>
          </cell>
          <cell r="M1681" t="str">
            <v>Y</v>
          </cell>
          <cell r="O1681" t="str">
            <v>PP101</v>
          </cell>
          <cell r="Q1681" t="str">
            <v>CWA-PP101</v>
          </cell>
          <cell r="R1681" t="str">
            <v>PAMELA FALK</v>
          </cell>
          <cell r="S1681">
            <v>0</v>
          </cell>
        </row>
        <row r="1682">
          <cell r="F1682" t="str">
            <v>419100007055</v>
          </cell>
          <cell r="I1682" t="str">
            <v>Y</v>
          </cell>
          <cell r="J1682" t="str">
            <v>Y</v>
          </cell>
          <cell r="K1682" t="str">
            <v>Y</v>
          </cell>
          <cell r="L1682" t="str">
            <v>Y</v>
          </cell>
          <cell r="M1682" t="str">
            <v>Y</v>
          </cell>
          <cell r="O1682" t="str">
            <v>PP101</v>
          </cell>
          <cell r="Q1682" t="str">
            <v>CWA-PP101</v>
          </cell>
          <cell r="R1682" t="str">
            <v>PAMELA FALK</v>
          </cell>
          <cell r="S1682">
            <v>0</v>
          </cell>
        </row>
        <row r="1683">
          <cell r="F1683" t="str">
            <v>419100007055</v>
          </cell>
          <cell r="I1683" t="str">
            <v>Y</v>
          </cell>
          <cell r="J1683" t="str">
            <v>Y</v>
          </cell>
          <cell r="K1683" t="str">
            <v>Y</v>
          </cell>
          <cell r="L1683" t="str">
            <v>Y</v>
          </cell>
          <cell r="M1683" t="str">
            <v>Y</v>
          </cell>
          <cell r="O1683" t="str">
            <v>PP101</v>
          </cell>
          <cell r="Q1683" t="str">
            <v>CWA-PP101</v>
          </cell>
          <cell r="R1683" t="str">
            <v>PAMELA FALK</v>
          </cell>
          <cell r="S1683">
            <v>0</v>
          </cell>
        </row>
        <row r="1684">
          <cell r="F1684" t="str">
            <v>419100007055</v>
          </cell>
          <cell r="I1684" t="str">
            <v>Y</v>
          </cell>
          <cell r="J1684" t="str">
            <v>Y</v>
          </cell>
          <cell r="K1684" t="str">
            <v>Y</v>
          </cell>
          <cell r="L1684" t="str">
            <v>Y</v>
          </cell>
          <cell r="M1684" t="str">
            <v>Y</v>
          </cell>
          <cell r="O1684" t="str">
            <v>PP101</v>
          </cell>
          <cell r="Q1684" t="str">
            <v>CWA-PP101</v>
          </cell>
          <cell r="R1684" t="str">
            <v>PAMELA FALK</v>
          </cell>
          <cell r="S1684">
            <v>0</v>
          </cell>
        </row>
        <row r="1685">
          <cell r="F1685" t="str">
            <v>419100007055</v>
          </cell>
          <cell r="I1685" t="str">
            <v>Y</v>
          </cell>
          <cell r="J1685" t="str">
            <v>Y</v>
          </cell>
          <cell r="K1685" t="str">
            <v>Y</v>
          </cell>
          <cell r="L1685" t="str">
            <v>Y</v>
          </cell>
          <cell r="M1685" t="str">
            <v>Y</v>
          </cell>
          <cell r="O1685" t="str">
            <v>PP101</v>
          </cell>
          <cell r="Q1685" t="str">
            <v>CWA-PP101</v>
          </cell>
          <cell r="R1685" t="str">
            <v>PAMELA FALK</v>
          </cell>
          <cell r="S1685">
            <v>0</v>
          </cell>
        </row>
        <row r="1686">
          <cell r="F1686" t="str">
            <v>419100007147</v>
          </cell>
          <cell r="I1686" t="str">
            <v>Y</v>
          </cell>
          <cell r="J1686" t="str">
            <v>Y</v>
          </cell>
          <cell r="K1686" t="str">
            <v>Y</v>
          </cell>
          <cell r="L1686" t="str">
            <v>Y</v>
          </cell>
          <cell r="M1686" t="str">
            <v>Y</v>
          </cell>
          <cell r="O1686" t="str">
            <v>PP101</v>
          </cell>
          <cell r="Q1686" t="str">
            <v>CWA-PP101</v>
          </cell>
          <cell r="R1686" t="str">
            <v>JOHN COIL</v>
          </cell>
          <cell r="S1686" t="str">
            <v>KELLY@TEAMTAMPA.COM</v>
          </cell>
        </row>
        <row r="1687">
          <cell r="F1687" t="str">
            <v>419100007147</v>
          </cell>
          <cell r="I1687" t="str">
            <v>Y</v>
          </cell>
          <cell r="J1687" t="str">
            <v>Y</v>
          </cell>
          <cell r="K1687" t="str">
            <v>Y</v>
          </cell>
          <cell r="L1687" t="str">
            <v>Y</v>
          </cell>
          <cell r="M1687" t="str">
            <v>Y</v>
          </cell>
          <cell r="O1687" t="str">
            <v>PP101</v>
          </cell>
          <cell r="Q1687" t="str">
            <v>CWA-PP101</v>
          </cell>
          <cell r="R1687" t="str">
            <v>JOHN COIL</v>
          </cell>
          <cell r="S1687" t="str">
            <v>KELLY@TEAMTAMPA.COM</v>
          </cell>
        </row>
        <row r="1688">
          <cell r="F1688" t="str">
            <v>419100007147</v>
          </cell>
          <cell r="I1688" t="str">
            <v>Y</v>
          </cell>
          <cell r="J1688" t="str">
            <v>Y</v>
          </cell>
          <cell r="K1688" t="str">
            <v>Y</v>
          </cell>
          <cell r="L1688" t="str">
            <v>Y</v>
          </cell>
          <cell r="M1688" t="str">
            <v>Y</v>
          </cell>
          <cell r="O1688" t="str">
            <v>PP101</v>
          </cell>
          <cell r="Q1688" t="str">
            <v>CWA-PP101</v>
          </cell>
          <cell r="R1688" t="str">
            <v>JOHN COIL</v>
          </cell>
          <cell r="S1688" t="str">
            <v>KELLY@TEAMTAMPA.COM</v>
          </cell>
        </row>
        <row r="1689">
          <cell r="F1689" t="str">
            <v>419100007147</v>
          </cell>
          <cell r="I1689" t="str">
            <v>Y</v>
          </cell>
          <cell r="J1689" t="str">
            <v>Y</v>
          </cell>
          <cell r="K1689" t="str">
            <v>Y</v>
          </cell>
          <cell r="L1689" t="str">
            <v>Y</v>
          </cell>
          <cell r="M1689" t="str">
            <v>Y</v>
          </cell>
          <cell r="O1689" t="str">
            <v>PP101</v>
          </cell>
          <cell r="Q1689" t="str">
            <v>CWA-PP101</v>
          </cell>
          <cell r="R1689" t="str">
            <v>JOHN COIL</v>
          </cell>
          <cell r="S1689" t="str">
            <v>KELLY@TEAMTAMPA.COM</v>
          </cell>
        </row>
        <row r="1690">
          <cell r="F1690" t="str">
            <v>419100007147</v>
          </cell>
          <cell r="I1690" t="str">
            <v>Y</v>
          </cell>
          <cell r="J1690" t="str">
            <v>Y</v>
          </cell>
          <cell r="K1690" t="str">
            <v>Y</v>
          </cell>
          <cell r="L1690" t="str">
            <v>Y</v>
          </cell>
          <cell r="M1690" t="str">
            <v>Y</v>
          </cell>
          <cell r="O1690" t="str">
            <v>PP101</v>
          </cell>
          <cell r="Q1690" t="str">
            <v>CWA-PP101</v>
          </cell>
          <cell r="R1690" t="str">
            <v>JOHN COIL</v>
          </cell>
          <cell r="S1690" t="str">
            <v>KELLY@TEAMTAMPA.COM</v>
          </cell>
        </row>
        <row r="1691">
          <cell r="F1691" t="str">
            <v>419100007147</v>
          </cell>
          <cell r="I1691" t="str">
            <v>Y</v>
          </cell>
          <cell r="J1691" t="str">
            <v>Y</v>
          </cell>
          <cell r="K1691" t="str">
            <v>Y</v>
          </cell>
          <cell r="L1691" t="str">
            <v>Y</v>
          </cell>
          <cell r="M1691" t="str">
            <v>Y</v>
          </cell>
          <cell r="O1691" t="str">
            <v>PP101</v>
          </cell>
          <cell r="Q1691" t="str">
            <v>CWA-PP101</v>
          </cell>
          <cell r="R1691" t="str">
            <v>JOHN COIL</v>
          </cell>
          <cell r="S1691" t="str">
            <v>KELLY@TEAMTAMPA.COM</v>
          </cell>
        </row>
        <row r="1692">
          <cell r="F1692" t="str">
            <v>419100007147</v>
          </cell>
          <cell r="I1692" t="str">
            <v>Y</v>
          </cell>
          <cell r="J1692" t="str">
            <v>Y</v>
          </cell>
          <cell r="K1692" t="str">
            <v>Y</v>
          </cell>
          <cell r="L1692" t="str">
            <v>Y</v>
          </cell>
          <cell r="M1692" t="str">
            <v>Y</v>
          </cell>
          <cell r="O1692" t="str">
            <v>PP101</v>
          </cell>
          <cell r="Q1692" t="str">
            <v>CWA-PP101</v>
          </cell>
          <cell r="R1692" t="str">
            <v>JOHN COIL</v>
          </cell>
          <cell r="S1692" t="str">
            <v>KELLY@TEAMTAMPA.COM</v>
          </cell>
        </row>
        <row r="1693">
          <cell r="F1693" t="str">
            <v>419100007147</v>
          </cell>
          <cell r="I1693" t="str">
            <v>Y</v>
          </cell>
          <cell r="J1693" t="str">
            <v>Y</v>
          </cell>
          <cell r="K1693" t="str">
            <v>Y</v>
          </cell>
          <cell r="L1693" t="str">
            <v>Y</v>
          </cell>
          <cell r="M1693" t="str">
            <v>Y</v>
          </cell>
          <cell r="O1693" t="str">
            <v>PP101</v>
          </cell>
          <cell r="Q1693" t="str">
            <v>CWA-PP101</v>
          </cell>
          <cell r="R1693" t="str">
            <v>JOHN COIL</v>
          </cell>
          <cell r="S1693" t="str">
            <v>KELLY@TEAMTAMPA.COM</v>
          </cell>
        </row>
        <row r="1694">
          <cell r="F1694" t="str">
            <v>419100007147</v>
          </cell>
          <cell r="I1694" t="str">
            <v>Y</v>
          </cell>
          <cell r="J1694" t="str">
            <v>Y</v>
          </cell>
          <cell r="K1694" t="str">
            <v>Y</v>
          </cell>
          <cell r="L1694" t="str">
            <v>Y</v>
          </cell>
          <cell r="M1694" t="str">
            <v>Y</v>
          </cell>
          <cell r="O1694" t="str">
            <v>PP101</v>
          </cell>
          <cell r="Q1694" t="str">
            <v>CWA-PP101</v>
          </cell>
          <cell r="R1694" t="str">
            <v>JOHN COIL</v>
          </cell>
          <cell r="S1694" t="str">
            <v>KELLY@TEAMTAMPA.COM</v>
          </cell>
        </row>
        <row r="1695">
          <cell r="F1695" t="str">
            <v>419100007147</v>
          </cell>
          <cell r="I1695" t="str">
            <v>Y</v>
          </cell>
          <cell r="J1695" t="str">
            <v>Y</v>
          </cell>
          <cell r="K1695" t="str">
            <v>Y</v>
          </cell>
          <cell r="L1695" t="str">
            <v>Y</v>
          </cell>
          <cell r="M1695" t="str">
            <v>Y</v>
          </cell>
          <cell r="O1695" t="str">
            <v>PP101</v>
          </cell>
          <cell r="Q1695" t="str">
            <v>CWA-PP101</v>
          </cell>
          <cell r="R1695" t="str">
            <v>JOHN COIL</v>
          </cell>
          <cell r="S1695" t="str">
            <v>KELLY@TEAMTAMPA.COM</v>
          </cell>
        </row>
        <row r="1696">
          <cell r="F1696" t="str">
            <v>419100007147</v>
          </cell>
          <cell r="I1696" t="str">
            <v>Y</v>
          </cell>
          <cell r="J1696" t="str">
            <v>Y</v>
          </cell>
          <cell r="K1696" t="str">
            <v>Y</v>
          </cell>
          <cell r="L1696" t="str">
            <v>Y</v>
          </cell>
          <cell r="M1696" t="str">
            <v>Y</v>
          </cell>
          <cell r="O1696" t="str">
            <v>PP101</v>
          </cell>
          <cell r="Q1696" t="str">
            <v>CWA-PP101</v>
          </cell>
          <cell r="R1696" t="str">
            <v>JOHN COIL</v>
          </cell>
          <cell r="S1696" t="str">
            <v>KELLY@TEAMTAMPA.COM</v>
          </cell>
        </row>
        <row r="1697">
          <cell r="F1697" t="str">
            <v>419100007147</v>
          </cell>
          <cell r="I1697" t="str">
            <v>Y</v>
          </cell>
          <cell r="J1697" t="str">
            <v>Y</v>
          </cell>
          <cell r="K1697" t="str">
            <v>Y</v>
          </cell>
          <cell r="L1697" t="str">
            <v>Y</v>
          </cell>
          <cell r="M1697" t="str">
            <v>Y</v>
          </cell>
          <cell r="O1697" t="str">
            <v>PP101</v>
          </cell>
          <cell r="Q1697" t="str">
            <v>CWA-PP101</v>
          </cell>
          <cell r="R1697" t="str">
            <v>JOHN COIL</v>
          </cell>
          <cell r="S1697" t="str">
            <v>KELLY@TEAMTAMPA.COM</v>
          </cell>
        </row>
        <row r="1698">
          <cell r="F1698" t="str">
            <v>419100007147</v>
          </cell>
          <cell r="I1698" t="str">
            <v>Y</v>
          </cell>
          <cell r="J1698" t="str">
            <v>Y</v>
          </cell>
          <cell r="K1698" t="str">
            <v>Y</v>
          </cell>
          <cell r="L1698" t="str">
            <v>Y</v>
          </cell>
          <cell r="M1698" t="str">
            <v>Y</v>
          </cell>
          <cell r="O1698" t="str">
            <v>PP101</v>
          </cell>
          <cell r="Q1698" t="str">
            <v>CWA-PP101</v>
          </cell>
          <cell r="R1698" t="str">
            <v>JOHN COIL</v>
          </cell>
          <cell r="S1698" t="str">
            <v>KELLY@TEAMTAMPA.COM</v>
          </cell>
        </row>
        <row r="1699">
          <cell r="F1699" t="str">
            <v>419100007147</v>
          </cell>
          <cell r="I1699" t="str">
            <v>Y</v>
          </cell>
          <cell r="J1699" t="str">
            <v>Y</v>
          </cell>
          <cell r="K1699" t="str">
            <v>Y</v>
          </cell>
          <cell r="L1699" t="str">
            <v>Y</v>
          </cell>
          <cell r="M1699" t="str">
            <v>Y</v>
          </cell>
          <cell r="O1699" t="str">
            <v>PP101</v>
          </cell>
          <cell r="Q1699" t="str">
            <v>CWA-PP101</v>
          </cell>
          <cell r="R1699" t="str">
            <v>JOHN COIL</v>
          </cell>
          <cell r="S1699" t="str">
            <v>KELLY@TEAMTAMPA.COM</v>
          </cell>
        </row>
        <row r="1700">
          <cell r="F1700" t="str">
            <v>419100007147</v>
          </cell>
          <cell r="I1700" t="str">
            <v>Y</v>
          </cell>
          <cell r="J1700" t="str">
            <v>Y</v>
          </cell>
          <cell r="K1700" t="str">
            <v>Y</v>
          </cell>
          <cell r="L1700" t="str">
            <v>Y</v>
          </cell>
          <cell r="M1700" t="str">
            <v>Y</v>
          </cell>
          <cell r="O1700" t="str">
            <v>PP101</v>
          </cell>
          <cell r="Q1700" t="str">
            <v>CWA-PP101</v>
          </cell>
          <cell r="R1700" t="str">
            <v>JOHN COIL</v>
          </cell>
          <cell r="S1700" t="str">
            <v>KELLY@TEAMTAMPA.COM</v>
          </cell>
        </row>
        <row r="1701">
          <cell r="F1701" t="str">
            <v>419100007147</v>
          </cell>
          <cell r="I1701" t="str">
            <v>Y</v>
          </cell>
          <cell r="J1701" t="str">
            <v>Y</v>
          </cell>
          <cell r="K1701" t="str">
            <v>Y</v>
          </cell>
          <cell r="L1701" t="str">
            <v>Y</v>
          </cell>
          <cell r="M1701" t="str">
            <v>Y</v>
          </cell>
          <cell r="O1701" t="str">
            <v>PP101</v>
          </cell>
          <cell r="Q1701" t="str">
            <v>CWA-PP101</v>
          </cell>
          <cell r="R1701" t="str">
            <v>JOHN COIL</v>
          </cell>
          <cell r="S1701" t="str">
            <v>KELLY@TEAMTAMPA.COM</v>
          </cell>
        </row>
        <row r="1702">
          <cell r="F1702" t="str">
            <v>419100007154</v>
          </cell>
          <cell r="I1702" t="str">
            <v>Y</v>
          </cell>
          <cell r="J1702" t="str">
            <v>Y</v>
          </cell>
          <cell r="K1702" t="str">
            <v>Y</v>
          </cell>
          <cell r="L1702" t="str">
            <v>Y</v>
          </cell>
          <cell r="M1702" t="str">
            <v>Y</v>
          </cell>
          <cell r="O1702" t="str">
            <v>PP101</v>
          </cell>
          <cell r="Q1702" t="str">
            <v>CWA-PP101</v>
          </cell>
          <cell r="R1702" t="str">
            <v>TOM RICHARDSON</v>
          </cell>
          <cell r="S1702">
            <v>0</v>
          </cell>
        </row>
        <row r="1703">
          <cell r="F1703" t="str">
            <v>419100007451</v>
          </cell>
          <cell r="I1703" t="str">
            <v>Y</v>
          </cell>
          <cell r="J1703" t="str">
            <v>Y</v>
          </cell>
          <cell r="K1703" t="str">
            <v>Y</v>
          </cell>
          <cell r="L1703" t="str">
            <v>Y</v>
          </cell>
          <cell r="M1703" t="str">
            <v>Y</v>
          </cell>
          <cell r="O1703" t="str">
            <v>PP101</v>
          </cell>
          <cell r="Q1703" t="str">
            <v>CWA-PP101</v>
          </cell>
          <cell r="R1703" t="str">
            <v>BILLIE MILLER</v>
          </cell>
          <cell r="S1703" t="str">
            <v>TODD@YANKSCASH.COM</v>
          </cell>
        </row>
        <row r="1704">
          <cell r="F1704" t="str">
            <v>419100007451</v>
          </cell>
          <cell r="I1704" t="str">
            <v>Y</v>
          </cell>
          <cell r="J1704" t="str">
            <v>Y</v>
          </cell>
          <cell r="K1704" t="str">
            <v>Y</v>
          </cell>
          <cell r="L1704" t="str">
            <v>Y</v>
          </cell>
          <cell r="M1704" t="str">
            <v>Y</v>
          </cell>
          <cell r="O1704" t="str">
            <v>PP101</v>
          </cell>
          <cell r="Q1704" t="str">
            <v>CWA-PP101</v>
          </cell>
          <cell r="R1704" t="str">
            <v>BILLIE MILLER</v>
          </cell>
          <cell r="S1704" t="str">
            <v>TODD@YANKSCASH.COM</v>
          </cell>
        </row>
        <row r="1705">
          <cell r="F1705" t="str">
            <v>419100007451</v>
          </cell>
          <cell r="I1705" t="str">
            <v>Y</v>
          </cell>
          <cell r="J1705" t="str">
            <v>Y</v>
          </cell>
          <cell r="K1705" t="str">
            <v>Y</v>
          </cell>
          <cell r="L1705" t="str">
            <v>Y</v>
          </cell>
          <cell r="M1705" t="str">
            <v>Y</v>
          </cell>
          <cell r="O1705" t="str">
            <v>PP101</v>
          </cell>
          <cell r="Q1705" t="str">
            <v>CWA-PP101</v>
          </cell>
          <cell r="R1705" t="str">
            <v>BILLIE MILLER</v>
          </cell>
          <cell r="S1705" t="str">
            <v>TODD@YANKSCASH.COM</v>
          </cell>
        </row>
        <row r="1706">
          <cell r="F1706" t="str">
            <v>419100007451</v>
          </cell>
          <cell r="I1706" t="str">
            <v>Y</v>
          </cell>
          <cell r="J1706" t="str">
            <v>Y</v>
          </cell>
          <cell r="K1706" t="str">
            <v>Y</v>
          </cell>
          <cell r="L1706" t="str">
            <v>Y</v>
          </cell>
          <cell r="M1706" t="str">
            <v>Y</v>
          </cell>
          <cell r="O1706" t="str">
            <v>PP101</v>
          </cell>
          <cell r="Q1706" t="str">
            <v>CWA-PP101</v>
          </cell>
          <cell r="R1706" t="str">
            <v>BILLIE MILLER</v>
          </cell>
          <cell r="S1706" t="str">
            <v>TODD@YANKSCASH.COM</v>
          </cell>
        </row>
        <row r="1707">
          <cell r="F1707" t="str">
            <v>419100007451</v>
          </cell>
          <cell r="I1707" t="str">
            <v>Y</v>
          </cell>
          <cell r="J1707" t="str">
            <v>Y</v>
          </cell>
          <cell r="K1707" t="str">
            <v>Y</v>
          </cell>
          <cell r="L1707" t="str">
            <v>Y</v>
          </cell>
          <cell r="M1707" t="str">
            <v>Y</v>
          </cell>
          <cell r="O1707" t="str">
            <v>PP101</v>
          </cell>
          <cell r="Q1707" t="str">
            <v>CWA-PP101</v>
          </cell>
          <cell r="R1707" t="str">
            <v>BILLIE MILLER</v>
          </cell>
          <cell r="S1707" t="str">
            <v>TODD@YANKSCASH.COM</v>
          </cell>
        </row>
        <row r="1708">
          <cell r="F1708" t="str">
            <v>419100007451</v>
          </cell>
          <cell r="I1708" t="str">
            <v>Y</v>
          </cell>
          <cell r="J1708" t="str">
            <v>Y</v>
          </cell>
          <cell r="K1708" t="str">
            <v>Y</v>
          </cell>
          <cell r="L1708" t="str">
            <v>Y</v>
          </cell>
          <cell r="M1708" t="str">
            <v>Y</v>
          </cell>
          <cell r="O1708" t="str">
            <v>PP101</v>
          </cell>
          <cell r="Q1708" t="str">
            <v>CWA-PP101</v>
          </cell>
          <cell r="R1708" t="str">
            <v>BILLIE MILLER</v>
          </cell>
          <cell r="S1708" t="str">
            <v>TODD@YANKSCASH.COM</v>
          </cell>
        </row>
        <row r="1709">
          <cell r="F1709" t="str">
            <v>419100007451</v>
          </cell>
          <cell r="I1709" t="str">
            <v>Y</v>
          </cell>
          <cell r="J1709" t="str">
            <v>Y</v>
          </cell>
          <cell r="K1709" t="str">
            <v>Y</v>
          </cell>
          <cell r="L1709" t="str">
            <v>Y</v>
          </cell>
          <cell r="M1709" t="str">
            <v>Y</v>
          </cell>
          <cell r="O1709" t="str">
            <v>PP101</v>
          </cell>
          <cell r="Q1709" t="str">
            <v>CWA-PP101</v>
          </cell>
          <cell r="R1709" t="str">
            <v>BILLIE MILLER</v>
          </cell>
          <cell r="S1709" t="str">
            <v>TODD@YANKSCASH.COM</v>
          </cell>
        </row>
        <row r="1710">
          <cell r="F1710" t="str">
            <v>419100007451</v>
          </cell>
          <cell r="I1710" t="str">
            <v>Y</v>
          </cell>
          <cell r="J1710" t="str">
            <v>Y</v>
          </cell>
          <cell r="K1710" t="str">
            <v>Y</v>
          </cell>
          <cell r="L1710" t="str">
            <v>Y</v>
          </cell>
          <cell r="M1710" t="str">
            <v>Y</v>
          </cell>
          <cell r="O1710" t="str">
            <v>PP101</v>
          </cell>
          <cell r="Q1710" t="str">
            <v>CWA-PP101</v>
          </cell>
          <cell r="R1710" t="str">
            <v>BILLIE MILLER</v>
          </cell>
          <cell r="S1710" t="str">
            <v>TODD@YANKSCASH.COM</v>
          </cell>
        </row>
        <row r="1711">
          <cell r="F1711" t="str">
            <v>419100007451</v>
          </cell>
          <cell r="I1711" t="str">
            <v>Y</v>
          </cell>
          <cell r="J1711" t="str">
            <v>Y</v>
          </cell>
          <cell r="K1711" t="str">
            <v>Y</v>
          </cell>
          <cell r="L1711" t="str">
            <v>Y</v>
          </cell>
          <cell r="M1711" t="str">
            <v>Y</v>
          </cell>
          <cell r="O1711" t="str">
            <v>PP101</v>
          </cell>
          <cell r="Q1711" t="str">
            <v>CWA-PP101</v>
          </cell>
          <cell r="R1711" t="str">
            <v>BILLIE MILLER</v>
          </cell>
          <cell r="S1711" t="str">
            <v>TODD@YANKSCASH.COM</v>
          </cell>
        </row>
        <row r="1712">
          <cell r="F1712" t="str">
            <v>419100007451</v>
          </cell>
          <cell r="I1712" t="str">
            <v>Y</v>
          </cell>
          <cell r="J1712" t="str">
            <v>Y</v>
          </cell>
          <cell r="K1712" t="str">
            <v>Y</v>
          </cell>
          <cell r="L1712" t="str">
            <v>Y</v>
          </cell>
          <cell r="M1712" t="str">
            <v>Y</v>
          </cell>
          <cell r="O1712" t="str">
            <v>PP101</v>
          </cell>
          <cell r="Q1712" t="str">
            <v>CWA-PP101</v>
          </cell>
          <cell r="R1712" t="str">
            <v>BILLIE MILLER</v>
          </cell>
          <cell r="S1712" t="str">
            <v>TODD@YANKSCASH.COM</v>
          </cell>
        </row>
        <row r="1713">
          <cell r="F1713" t="str">
            <v>419100007451</v>
          </cell>
          <cell r="I1713" t="str">
            <v>Y</v>
          </cell>
          <cell r="J1713" t="str">
            <v>Y</v>
          </cell>
          <cell r="K1713" t="str">
            <v>Y</v>
          </cell>
          <cell r="L1713" t="str">
            <v>Y</v>
          </cell>
          <cell r="M1713" t="str">
            <v>Y</v>
          </cell>
          <cell r="O1713" t="str">
            <v>PP101</v>
          </cell>
          <cell r="Q1713" t="str">
            <v>CWA-PP101</v>
          </cell>
          <cell r="R1713" t="str">
            <v>BILLIE MILLER</v>
          </cell>
          <cell r="S1713" t="str">
            <v>TODD@YANKSCASH.COM</v>
          </cell>
        </row>
        <row r="1714">
          <cell r="F1714" t="str">
            <v>419100007451</v>
          </cell>
          <cell r="I1714" t="str">
            <v>Y</v>
          </cell>
          <cell r="J1714" t="str">
            <v>Y</v>
          </cell>
          <cell r="K1714" t="str">
            <v>Y</v>
          </cell>
          <cell r="L1714" t="str">
            <v>Y</v>
          </cell>
          <cell r="M1714" t="str">
            <v>Y</v>
          </cell>
          <cell r="O1714" t="str">
            <v>PP101</v>
          </cell>
          <cell r="Q1714" t="str">
            <v>CWA-PP101</v>
          </cell>
          <cell r="R1714" t="str">
            <v>BILLIE MILLER</v>
          </cell>
          <cell r="S1714" t="str">
            <v>TODD@YANKSCASH.COM</v>
          </cell>
        </row>
        <row r="1715">
          <cell r="F1715" t="str">
            <v>419100007451</v>
          </cell>
          <cell r="I1715" t="str">
            <v>Y</v>
          </cell>
          <cell r="J1715" t="str">
            <v>Y</v>
          </cell>
          <cell r="K1715" t="str">
            <v>Y</v>
          </cell>
          <cell r="L1715" t="str">
            <v>Y</v>
          </cell>
          <cell r="M1715" t="str">
            <v>Y</v>
          </cell>
          <cell r="O1715" t="str">
            <v>PP101</v>
          </cell>
          <cell r="Q1715" t="str">
            <v>CWA-PP101</v>
          </cell>
          <cell r="R1715" t="str">
            <v>BILLIE MILLER</v>
          </cell>
          <cell r="S1715" t="str">
            <v>TODD@YANKSCASH.COM</v>
          </cell>
        </row>
        <row r="1716">
          <cell r="F1716" t="str">
            <v>419100007451</v>
          </cell>
          <cell r="I1716" t="str">
            <v>Y</v>
          </cell>
          <cell r="J1716" t="str">
            <v>Y</v>
          </cell>
          <cell r="K1716" t="str">
            <v>Y</v>
          </cell>
          <cell r="L1716" t="str">
            <v>Y</v>
          </cell>
          <cell r="M1716" t="str">
            <v>Y</v>
          </cell>
          <cell r="O1716" t="str">
            <v>PP101</v>
          </cell>
          <cell r="Q1716" t="str">
            <v>CWA-PP101</v>
          </cell>
          <cell r="R1716" t="str">
            <v>BILLIE MILLER</v>
          </cell>
          <cell r="S1716" t="str">
            <v>TODD@YANKSCASH.COM</v>
          </cell>
        </row>
        <row r="1717">
          <cell r="F1717" t="str">
            <v>419100008194</v>
          </cell>
          <cell r="I1717" t="str">
            <v>Y</v>
          </cell>
          <cell r="J1717" t="str">
            <v>Y</v>
          </cell>
          <cell r="K1717" t="str">
            <v>Y</v>
          </cell>
          <cell r="L1717" t="str">
            <v>Y</v>
          </cell>
          <cell r="M1717" t="str">
            <v>Y</v>
          </cell>
          <cell r="O1717" t="str">
            <v>PP101</v>
          </cell>
          <cell r="Q1717" t="str">
            <v>CWA-PP101</v>
          </cell>
          <cell r="R1717" t="str">
            <v>ROBERT RICHARDS</v>
          </cell>
          <cell r="S1717" t="str">
            <v>SALES@SQWARE.NET</v>
          </cell>
        </row>
        <row r="1718">
          <cell r="F1718" t="str">
            <v>419100008194</v>
          </cell>
          <cell r="I1718" t="str">
            <v>Y</v>
          </cell>
          <cell r="J1718" t="str">
            <v>Y</v>
          </cell>
          <cell r="K1718" t="str">
            <v>Y</v>
          </cell>
          <cell r="L1718" t="str">
            <v>Y</v>
          </cell>
          <cell r="M1718" t="str">
            <v>Y</v>
          </cell>
          <cell r="O1718" t="str">
            <v>PP101</v>
          </cell>
          <cell r="Q1718" t="str">
            <v>CWA-PP101</v>
          </cell>
          <cell r="R1718" t="str">
            <v>ROBERT RICHARDS</v>
          </cell>
          <cell r="S1718" t="str">
            <v>SALES@SQWARE.NET</v>
          </cell>
        </row>
        <row r="1719">
          <cell r="F1719" t="str">
            <v>419100008558</v>
          </cell>
          <cell r="I1719" t="str">
            <v>Y</v>
          </cell>
          <cell r="J1719" t="str">
            <v>Y</v>
          </cell>
          <cell r="K1719" t="str">
            <v>Y</v>
          </cell>
          <cell r="L1719" t="str">
            <v>Y</v>
          </cell>
          <cell r="M1719" t="str">
            <v>Y</v>
          </cell>
          <cell r="O1719" t="str">
            <v>JP101</v>
          </cell>
          <cell r="Q1719" t="str">
            <v>CWA-JP101</v>
          </cell>
          <cell r="R1719" t="str">
            <v>KEVIN BUTLER</v>
          </cell>
          <cell r="S1719" t="str">
            <v>KEVINB@SKSUPPORT.COM</v>
          </cell>
        </row>
        <row r="1720">
          <cell r="F1720" t="str">
            <v>419100008558</v>
          </cell>
          <cell r="I1720" t="str">
            <v>Y</v>
          </cell>
          <cell r="J1720" t="str">
            <v>Y</v>
          </cell>
          <cell r="K1720" t="str">
            <v>Y</v>
          </cell>
          <cell r="L1720" t="str">
            <v>Y</v>
          </cell>
          <cell r="M1720" t="str">
            <v>Y</v>
          </cell>
          <cell r="O1720" t="str">
            <v>JP101</v>
          </cell>
          <cell r="Q1720" t="str">
            <v>CWA-JP101</v>
          </cell>
          <cell r="R1720" t="str">
            <v>KEVIN BUTLER</v>
          </cell>
          <cell r="S1720" t="str">
            <v>KEVINB@SKSUPPORT.COM</v>
          </cell>
        </row>
        <row r="1721">
          <cell r="F1721" t="str">
            <v>419100008558</v>
          </cell>
          <cell r="I1721" t="str">
            <v>Y</v>
          </cell>
          <cell r="J1721" t="str">
            <v>Y</v>
          </cell>
          <cell r="K1721" t="str">
            <v>Y</v>
          </cell>
          <cell r="L1721" t="str">
            <v>Y</v>
          </cell>
          <cell r="M1721" t="str">
            <v>Y</v>
          </cell>
          <cell r="O1721" t="str">
            <v>JP101</v>
          </cell>
          <cell r="Q1721" t="str">
            <v>CWA-JP101</v>
          </cell>
          <cell r="R1721" t="str">
            <v>KEVIN BUTLER</v>
          </cell>
          <cell r="S1721" t="str">
            <v>KEVINB@SKSUPPORT.COM</v>
          </cell>
        </row>
        <row r="1722">
          <cell r="F1722" t="str">
            <v>419100008558</v>
          </cell>
          <cell r="I1722" t="str">
            <v>Y</v>
          </cell>
          <cell r="J1722" t="str">
            <v>Y</v>
          </cell>
          <cell r="K1722" t="str">
            <v>Y</v>
          </cell>
          <cell r="L1722" t="str">
            <v>Y</v>
          </cell>
          <cell r="M1722" t="str">
            <v>Y</v>
          </cell>
          <cell r="O1722" t="str">
            <v>JP101</v>
          </cell>
          <cell r="Q1722" t="str">
            <v>CWA-JP101</v>
          </cell>
          <cell r="R1722" t="str">
            <v>KEVIN BUTLER</v>
          </cell>
          <cell r="S1722" t="str">
            <v>KEVINB@SKSUPPORT.COM</v>
          </cell>
        </row>
        <row r="1723">
          <cell r="F1723" t="str">
            <v>419100008558</v>
          </cell>
          <cell r="I1723" t="str">
            <v>Y</v>
          </cell>
          <cell r="J1723" t="str">
            <v>Y</v>
          </cell>
          <cell r="K1723" t="str">
            <v>Y</v>
          </cell>
          <cell r="L1723" t="str">
            <v>Y</v>
          </cell>
          <cell r="M1723" t="str">
            <v>Y</v>
          </cell>
          <cell r="O1723" t="str">
            <v>JP101</v>
          </cell>
          <cell r="Q1723" t="str">
            <v>CWA-JP101</v>
          </cell>
          <cell r="R1723" t="str">
            <v>KEVIN BUTLER</v>
          </cell>
          <cell r="S1723" t="str">
            <v>KEVINB@SKSUPPORT.COM</v>
          </cell>
        </row>
        <row r="1724">
          <cell r="F1724" t="str">
            <v>419100008558</v>
          </cell>
          <cell r="I1724" t="str">
            <v>Y</v>
          </cell>
          <cell r="J1724" t="str">
            <v>Y</v>
          </cell>
          <cell r="K1724" t="str">
            <v>Y</v>
          </cell>
          <cell r="L1724" t="str">
            <v>Y</v>
          </cell>
          <cell r="M1724" t="str">
            <v>Y</v>
          </cell>
          <cell r="O1724" t="str">
            <v>JP101</v>
          </cell>
          <cell r="Q1724" t="str">
            <v>CWA-JP101</v>
          </cell>
          <cell r="R1724" t="str">
            <v>KEVIN BUTLER</v>
          </cell>
          <cell r="S1724" t="str">
            <v>KEVINB@SKSUPPORT.COM</v>
          </cell>
        </row>
        <row r="1725">
          <cell r="F1725" t="str">
            <v>419100008558</v>
          </cell>
          <cell r="I1725" t="str">
            <v>Y</v>
          </cell>
          <cell r="J1725" t="str">
            <v>Y</v>
          </cell>
          <cell r="K1725" t="str">
            <v>Y</v>
          </cell>
          <cell r="L1725" t="str">
            <v>Y</v>
          </cell>
          <cell r="M1725" t="str">
            <v>Y</v>
          </cell>
          <cell r="O1725" t="str">
            <v>JP101</v>
          </cell>
          <cell r="Q1725" t="str">
            <v>CWA-JP101</v>
          </cell>
          <cell r="R1725" t="str">
            <v>KEVIN BUTLER</v>
          </cell>
          <cell r="S1725" t="str">
            <v>KEVINB@SKSUPPORT.COM</v>
          </cell>
        </row>
        <row r="1726">
          <cell r="F1726" t="str">
            <v>419100008558</v>
          </cell>
          <cell r="I1726" t="str">
            <v>Y</v>
          </cell>
          <cell r="J1726" t="str">
            <v>Y</v>
          </cell>
          <cell r="K1726" t="str">
            <v>Y</v>
          </cell>
          <cell r="L1726" t="str">
            <v>Y</v>
          </cell>
          <cell r="M1726" t="str">
            <v>Y</v>
          </cell>
          <cell r="O1726" t="str">
            <v>JP101</v>
          </cell>
          <cell r="Q1726" t="str">
            <v>CWA-JP101</v>
          </cell>
          <cell r="R1726" t="str">
            <v>KEVIN BUTLER</v>
          </cell>
          <cell r="S1726" t="str">
            <v>KEVINB@SKSUPPORT.COM</v>
          </cell>
        </row>
        <row r="1727">
          <cell r="F1727" t="str">
            <v>419100008558</v>
          </cell>
          <cell r="I1727" t="str">
            <v>Y</v>
          </cell>
          <cell r="J1727" t="str">
            <v>Y</v>
          </cell>
          <cell r="K1727" t="str">
            <v>Y</v>
          </cell>
          <cell r="L1727" t="str">
            <v>Y</v>
          </cell>
          <cell r="M1727" t="str">
            <v>Y</v>
          </cell>
          <cell r="O1727" t="str">
            <v>JP101</v>
          </cell>
          <cell r="Q1727" t="str">
            <v>CWA-JP101</v>
          </cell>
          <cell r="R1727" t="str">
            <v>KEVIN BUTLER</v>
          </cell>
          <cell r="S1727" t="str">
            <v>KEVINB@SKSUPPORT.COM</v>
          </cell>
        </row>
        <row r="1728">
          <cell r="F1728" t="str">
            <v>419100010679</v>
          </cell>
          <cell r="I1728" t="str">
            <v>Y</v>
          </cell>
          <cell r="J1728" t="str">
            <v>Y</v>
          </cell>
          <cell r="K1728" t="str">
            <v>Y</v>
          </cell>
          <cell r="L1728" t="str">
            <v>Y</v>
          </cell>
          <cell r="M1728" t="str">
            <v>Y</v>
          </cell>
          <cell r="O1728" t="str">
            <v>JP101</v>
          </cell>
          <cell r="Q1728" t="str">
            <v>CWA-JP101</v>
          </cell>
          <cell r="R1728" t="str">
            <v>SHANNON BREWSTE</v>
          </cell>
          <cell r="S1728" t="str">
            <v>Alex@grooby.com</v>
          </cell>
        </row>
        <row r="1729">
          <cell r="F1729" t="str">
            <v>419100010679</v>
          </cell>
          <cell r="I1729" t="str">
            <v>Y</v>
          </cell>
          <cell r="J1729" t="str">
            <v>Y</v>
          </cell>
          <cell r="K1729" t="str">
            <v>Y</v>
          </cell>
          <cell r="L1729" t="str">
            <v>Y</v>
          </cell>
          <cell r="M1729" t="str">
            <v>Y</v>
          </cell>
          <cell r="O1729" t="str">
            <v>JP101</v>
          </cell>
          <cell r="Q1729" t="str">
            <v>CWA-JP101</v>
          </cell>
          <cell r="R1729" t="str">
            <v>SHANNON BREWSTE</v>
          </cell>
          <cell r="S1729" t="str">
            <v>Alex@grooby.com</v>
          </cell>
        </row>
        <row r="1730">
          <cell r="F1730" t="str">
            <v>419100010679</v>
          </cell>
          <cell r="I1730" t="str">
            <v>Y</v>
          </cell>
          <cell r="J1730" t="str">
            <v>Y</v>
          </cell>
          <cell r="K1730" t="str">
            <v>Y</v>
          </cell>
          <cell r="L1730" t="str">
            <v>Y</v>
          </cell>
          <cell r="M1730" t="str">
            <v>Y</v>
          </cell>
          <cell r="O1730" t="str">
            <v>JP101</v>
          </cell>
          <cell r="Q1730" t="str">
            <v>CWA-JP101</v>
          </cell>
          <cell r="R1730" t="str">
            <v>SHANNON BREWSTE</v>
          </cell>
          <cell r="S1730" t="str">
            <v>Alex@grooby.com</v>
          </cell>
        </row>
        <row r="1731">
          <cell r="F1731" t="str">
            <v>419100010679</v>
          </cell>
          <cell r="I1731" t="str">
            <v>Y</v>
          </cell>
          <cell r="J1731" t="str">
            <v>Y</v>
          </cell>
          <cell r="K1731" t="str">
            <v>Y</v>
          </cell>
          <cell r="L1731" t="str">
            <v>Y</v>
          </cell>
          <cell r="M1731" t="str">
            <v>Y</v>
          </cell>
          <cell r="O1731" t="str">
            <v>JP101</v>
          </cell>
          <cell r="Q1731" t="str">
            <v>CWA-JP101</v>
          </cell>
          <cell r="R1731" t="str">
            <v>SHANNON BREWSTE</v>
          </cell>
          <cell r="S1731" t="str">
            <v>Alex@grooby.com</v>
          </cell>
        </row>
        <row r="1732">
          <cell r="F1732" t="str">
            <v>419100010679</v>
          </cell>
          <cell r="I1732" t="str">
            <v>Y</v>
          </cell>
          <cell r="J1732" t="str">
            <v>Y</v>
          </cell>
          <cell r="K1732" t="str">
            <v>Y</v>
          </cell>
          <cell r="L1732" t="str">
            <v>Y</v>
          </cell>
          <cell r="M1732" t="str">
            <v>Y</v>
          </cell>
          <cell r="O1732" t="str">
            <v>JP101</v>
          </cell>
          <cell r="Q1732" t="str">
            <v>CWA-JP101</v>
          </cell>
          <cell r="R1732" t="str">
            <v>SHANNON BREWSTE</v>
          </cell>
          <cell r="S1732" t="str">
            <v>Alex@grooby.com</v>
          </cell>
        </row>
        <row r="1733">
          <cell r="F1733" t="str">
            <v>419100010679</v>
          </cell>
          <cell r="I1733" t="str">
            <v>Y</v>
          </cell>
          <cell r="J1733" t="str">
            <v>Y</v>
          </cell>
          <cell r="K1733" t="str">
            <v>Y</v>
          </cell>
          <cell r="L1733" t="str">
            <v>Y</v>
          </cell>
          <cell r="M1733" t="str">
            <v>Y</v>
          </cell>
          <cell r="O1733" t="str">
            <v>JP101</v>
          </cell>
          <cell r="Q1733" t="str">
            <v>CWA-JP101</v>
          </cell>
          <cell r="R1733" t="str">
            <v>SHANNON BREWSTE</v>
          </cell>
          <cell r="S1733" t="str">
            <v>Alex@grooby.com</v>
          </cell>
        </row>
        <row r="1734">
          <cell r="F1734" t="str">
            <v>419100010679</v>
          </cell>
          <cell r="I1734" t="str">
            <v>Y</v>
          </cell>
          <cell r="J1734" t="str">
            <v>Y</v>
          </cell>
          <cell r="K1734" t="str">
            <v>Y</v>
          </cell>
          <cell r="L1734" t="str">
            <v>Y</v>
          </cell>
          <cell r="M1734" t="str">
            <v>Y</v>
          </cell>
          <cell r="O1734" t="str">
            <v>JP101</v>
          </cell>
          <cell r="Q1734" t="str">
            <v>CWA-JP101</v>
          </cell>
          <cell r="R1734" t="str">
            <v>SHANNON BREWSTE</v>
          </cell>
          <cell r="S1734" t="str">
            <v>Alex@grooby.com</v>
          </cell>
        </row>
        <row r="1735">
          <cell r="F1735" t="str">
            <v>419100010679</v>
          </cell>
          <cell r="I1735" t="str">
            <v>Y</v>
          </cell>
          <cell r="J1735" t="str">
            <v>Y</v>
          </cell>
          <cell r="K1735" t="str">
            <v>Y</v>
          </cell>
          <cell r="L1735" t="str">
            <v>Y</v>
          </cell>
          <cell r="M1735" t="str">
            <v>Y</v>
          </cell>
          <cell r="O1735" t="str">
            <v>JP101</v>
          </cell>
          <cell r="Q1735" t="str">
            <v>CWA-JP101</v>
          </cell>
          <cell r="R1735" t="str">
            <v>SHANNON BREWSTE</v>
          </cell>
          <cell r="S1735" t="str">
            <v>Alex@grooby.com</v>
          </cell>
        </row>
        <row r="1736">
          <cell r="F1736" t="str">
            <v>419100010679</v>
          </cell>
          <cell r="I1736" t="str">
            <v>Y</v>
          </cell>
          <cell r="J1736" t="str">
            <v>Y</v>
          </cell>
          <cell r="K1736" t="str">
            <v>Y</v>
          </cell>
          <cell r="L1736" t="str">
            <v>Y</v>
          </cell>
          <cell r="M1736" t="str">
            <v>Y</v>
          </cell>
          <cell r="O1736" t="str">
            <v>JP101</v>
          </cell>
          <cell r="Q1736" t="str">
            <v>CWA-JP101</v>
          </cell>
          <cell r="R1736" t="str">
            <v>SHANNON BREWSTE</v>
          </cell>
          <cell r="S1736" t="str">
            <v>Alex@grooby.com</v>
          </cell>
        </row>
        <row r="1737">
          <cell r="F1737" t="str">
            <v>419100010679</v>
          </cell>
          <cell r="I1737" t="str">
            <v>Y</v>
          </cell>
          <cell r="J1737" t="str">
            <v>Y</v>
          </cell>
          <cell r="K1737" t="str">
            <v>Y</v>
          </cell>
          <cell r="L1737" t="str">
            <v>Y</v>
          </cell>
          <cell r="M1737" t="str">
            <v>Y</v>
          </cell>
          <cell r="O1737" t="str">
            <v>JP101</v>
          </cell>
          <cell r="Q1737" t="str">
            <v>CWA-JP101</v>
          </cell>
          <cell r="R1737" t="str">
            <v>SHANNON BREWSTE</v>
          </cell>
          <cell r="S1737" t="str">
            <v>Alex@grooby.com</v>
          </cell>
        </row>
        <row r="1738">
          <cell r="F1738" t="str">
            <v>419100010679</v>
          </cell>
          <cell r="I1738" t="str">
            <v>Y</v>
          </cell>
          <cell r="J1738" t="str">
            <v>Y</v>
          </cell>
          <cell r="K1738" t="str">
            <v>Y</v>
          </cell>
          <cell r="L1738" t="str">
            <v>Y</v>
          </cell>
          <cell r="M1738" t="str">
            <v>Y</v>
          </cell>
          <cell r="O1738" t="str">
            <v>JP101</v>
          </cell>
          <cell r="Q1738" t="str">
            <v>CWA-JP101</v>
          </cell>
          <cell r="R1738" t="str">
            <v>SHANNON BREWSTE</v>
          </cell>
          <cell r="S1738" t="str">
            <v>Alex@grooby.com</v>
          </cell>
        </row>
        <row r="1739">
          <cell r="F1739" t="str">
            <v>419100010679</v>
          </cell>
          <cell r="I1739" t="str">
            <v>Y</v>
          </cell>
          <cell r="J1739" t="str">
            <v>Y</v>
          </cell>
          <cell r="K1739" t="str">
            <v>Y</v>
          </cell>
          <cell r="L1739" t="str">
            <v>Y</v>
          </cell>
          <cell r="M1739" t="str">
            <v>Y</v>
          </cell>
          <cell r="O1739" t="str">
            <v>JP101</v>
          </cell>
          <cell r="Q1739" t="str">
            <v>CWA-JP101</v>
          </cell>
          <cell r="R1739" t="str">
            <v>SHANNON BREWSTE</v>
          </cell>
          <cell r="S1739" t="str">
            <v>Alex@grooby.com</v>
          </cell>
        </row>
        <row r="1740">
          <cell r="F1740" t="str">
            <v>419100010679</v>
          </cell>
          <cell r="I1740" t="str">
            <v>Y</v>
          </cell>
          <cell r="J1740" t="str">
            <v>Y</v>
          </cell>
          <cell r="K1740" t="str">
            <v>Y</v>
          </cell>
          <cell r="L1740" t="str">
            <v>Y</v>
          </cell>
          <cell r="M1740" t="str">
            <v>Y</v>
          </cell>
          <cell r="O1740" t="str">
            <v>JP101</v>
          </cell>
          <cell r="Q1740" t="str">
            <v>CWA-JP101</v>
          </cell>
          <cell r="R1740" t="str">
            <v>SHANNON BREWSTE</v>
          </cell>
          <cell r="S1740" t="str">
            <v>Alex@grooby.com</v>
          </cell>
        </row>
        <row r="1741">
          <cell r="F1741" t="str">
            <v>419100010679</v>
          </cell>
          <cell r="I1741" t="str">
            <v>Y</v>
          </cell>
          <cell r="J1741" t="str">
            <v>Y</v>
          </cell>
          <cell r="K1741" t="str">
            <v>Y</v>
          </cell>
          <cell r="L1741" t="str">
            <v>Y</v>
          </cell>
          <cell r="M1741" t="str">
            <v>Y</v>
          </cell>
          <cell r="O1741" t="str">
            <v>JP101</v>
          </cell>
          <cell r="Q1741" t="str">
            <v>CWA-JP101</v>
          </cell>
          <cell r="R1741" t="str">
            <v>SHANNON BREWSTE</v>
          </cell>
          <cell r="S1741" t="str">
            <v>Alex@grooby.com</v>
          </cell>
        </row>
        <row r="1742">
          <cell r="F1742" t="str">
            <v>419100010679</v>
          </cell>
          <cell r="I1742" t="str">
            <v>Y</v>
          </cell>
          <cell r="J1742" t="str">
            <v>Y</v>
          </cell>
          <cell r="K1742" t="str">
            <v>Y</v>
          </cell>
          <cell r="L1742" t="str">
            <v>Y</v>
          </cell>
          <cell r="M1742" t="str">
            <v>Y</v>
          </cell>
          <cell r="O1742" t="str">
            <v>JP101</v>
          </cell>
          <cell r="Q1742" t="str">
            <v>CWA-JP101</v>
          </cell>
          <cell r="R1742" t="str">
            <v>SHANNON BREWSTE</v>
          </cell>
          <cell r="S1742" t="str">
            <v>Alex@grooby.com</v>
          </cell>
        </row>
        <row r="1743">
          <cell r="F1743" t="str">
            <v>419100010679</v>
          </cell>
          <cell r="I1743" t="str">
            <v>Y</v>
          </cell>
          <cell r="J1743" t="str">
            <v>Y</v>
          </cell>
          <cell r="K1743" t="str">
            <v>Y</v>
          </cell>
          <cell r="L1743" t="str">
            <v>Y</v>
          </cell>
          <cell r="M1743" t="str">
            <v>Y</v>
          </cell>
          <cell r="O1743" t="str">
            <v>JP101</v>
          </cell>
          <cell r="Q1743" t="str">
            <v>CWA-JP101</v>
          </cell>
          <cell r="R1743" t="str">
            <v>SHANNON BREWSTE</v>
          </cell>
          <cell r="S1743" t="str">
            <v>Alex@grooby.com</v>
          </cell>
        </row>
        <row r="1744">
          <cell r="F1744" t="str">
            <v>419100010679</v>
          </cell>
          <cell r="I1744" t="str">
            <v>Y</v>
          </cell>
          <cell r="J1744" t="str">
            <v>Y</v>
          </cell>
          <cell r="K1744" t="str">
            <v>Y</v>
          </cell>
          <cell r="L1744" t="str">
            <v>Y</v>
          </cell>
          <cell r="M1744" t="str">
            <v>Y</v>
          </cell>
          <cell r="O1744" t="str">
            <v>JP101</v>
          </cell>
          <cell r="Q1744" t="str">
            <v>CWA-JP101</v>
          </cell>
          <cell r="R1744" t="str">
            <v>SHANNON BREWSTE</v>
          </cell>
          <cell r="S1744" t="str">
            <v>Alex@grooby.com</v>
          </cell>
        </row>
        <row r="1745">
          <cell r="F1745" t="str">
            <v>419100010679</v>
          </cell>
          <cell r="I1745" t="str">
            <v>Y</v>
          </cell>
          <cell r="J1745" t="str">
            <v>Y</v>
          </cell>
          <cell r="K1745" t="str">
            <v>Y</v>
          </cell>
          <cell r="L1745" t="str">
            <v>Y</v>
          </cell>
          <cell r="M1745" t="str">
            <v>Y</v>
          </cell>
          <cell r="O1745" t="str">
            <v>JP101</v>
          </cell>
          <cell r="Q1745" t="str">
            <v>CWA-JP101</v>
          </cell>
          <cell r="R1745" t="str">
            <v>SHANNON BREWSTE</v>
          </cell>
          <cell r="S1745" t="str">
            <v>Alex@grooby.com</v>
          </cell>
        </row>
        <row r="1746">
          <cell r="F1746" t="str">
            <v>419100010679</v>
          </cell>
          <cell r="I1746" t="str">
            <v>Y</v>
          </cell>
          <cell r="J1746" t="str">
            <v>Y</v>
          </cell>
          <cell r="K1746" t="str">
            <v>Y</v>
          </cell>
          <cell r="L1746" t="str">
            <v>Y</v>
          </cell>
          <cell r="M1746" t="str">
            <v>Y</v>
          </cell>
          <cell r="O1746" t="str">
            <v>JP101</v>
          </cell>
          <cell r="Q1746" t="str">
            <v>CWA-JP101</v>
          </cell>
          <cell r="R1746" t="str">
            <v>SHANNON BREWSTE</v>
          </cell>
          <cell r="S1746" t="str">
            <v>Alex@grooby.com</v>
          </cell>
        </row>
        <row r="1747">
          <cell r="F1747" t="str">
            <v>419100010679</v>
          </cell>
          <cell r="I1747" t="str">
            <v>Y</v>
          </cell>
          <cell r="J1747" t="str">
            <v>Y</v>
          </cell>
          <cell r="K1747" t="str">
            <v>Y</v>
          </cell>
          <cell r="L1747" t="str">
            <v>Y</v>
          </cell>
          <cell r="M1747" t="str">
            <v>Y</v>
          </cell>
          <cell r="O1747" t="str">
            <v>JP101</v>
          </cell>
          <cell r="Q1747" t="str">
            <v>CWA-JP101</v>
          </cell>
          <cell r="R1747" t="str">
            <v>SHANNON BREWSTE</v>
          </cell>
          <cell r="S1747" t="str">
            <v>Alex@grooby.com</v>
          </cell>
        </row>
        <row r="1748">
          <cell r="F1748" t="str">
            <v>419100010679</v>
          </cell>
          <cell r="I1748" t="str">
            <v>Y</v>
          </cell>
          <cell r="J1748" t="str">
            <v>Y</v>
          </cell>
          <cell r="K1748" t="str">
            <v>Y</v>
          </cell>
          <cell r="L1748" t="str">
            <v>Y</v>
          </cell>
          <cell r="M1748" t="str">
            <v>Y</v>
          </cell>
          <cell r="O1748" t="str">
            <v>JP101</v>
          </cell>
          <cell r="Q1748" t="str">
            <v>CWA-JP101</v>
          </cell>
          <cell r="R1748" t="str">
            <v>SHANNON BREWSTE</v>
          </cell>
          <cell r="S1748" t="str">
            <v>Alex@grooby.com</v>
          </cell>
        </row>
        <row r="1749">
          <cell r="F1749" t="str">
            <v>419100010679</v>
          </cell>
          <cell r="I1749" t="str">
            <v>Y</v>
          </cell>
          <cell r="J1749" t="str">
            <v>Y</v>
          </cell>
          <cell r="K1749" t="str">
            <v>Y</v>
          </cell>
          <cell r="L1749" t="str">
            <v>Y</v>
          </cell>
          <cell r="M1749" t="str">
            <v>Y</v>
          </cell>
          <cell r="O1749" t="str">
            <v>JP101</v>
          </cell>
          <cell r="Q1749" t="str">
            <v>CWA-JP101</v>
          </cell>
          <cell r="R1749" t="str">
            <v>SHANNON BREWSTE</v>
          </cell>
          <cell r="S1749" t="str">
            <v>Alex@grooby.com</v>
          </cell>
        </row>
        <row r="1750">
          <cell r="F1750" t="str">
            <v>419100010679</v>
          </cell>
          <cell r="I1750" t="str">
            <v>Y</v>
          </cell>
          <cell r="J1750" t="str">
            <v>Y</v>
          </cell>
          <cell r="K1750" t="str">
            <v>Y</v>
          </cell>
          <cell r="L1750" t="str">
            <v>Y</v>
          </cell>
          <cell r="M1750" t="str">
            <v>Y</v>
          </cell>
          <cell r="O1750" t="str">
            <v>JP101</v>
          </cell>
          <cell r="Q1750" t="str">
            <v>CWA-JP101</v>
          </cell>
          <cell r="R1750" t="str">
            <v>SHANNON BREWSTE</v>
          </cell>
          <cell r="S1750" t="str">
            <v>Alex@grooby.com</v>
          </cell>
        </row>
        <row r="1751">
          <cell r="F1751" t="str">
            <v>419100010679</v>
          </cell>
          <cell r="I1751" t="str">
            <v>Y</v>
          </cell>
          <cell r="J1751" t="str">
            <v>Y</v>
          </cell>
          <cell r="K1751" t="str">
            <v>Y</v>
          </cell>
          <cell r="L1751" t="str">
            <v>Y</v>
          </cell>
          <cell r="M1751" t="str">
            <v>Y</v>
          </cell>
          <cell r="O1751" t="str">
            <v>JP101</v>
          </cell>
          <cell r="Q1751" t="str">
            <v>CWA-JP101</v>
          </cell>
          <cell r="R1751" t="str">
            <v>SHANNON BREWSTE</v>
          </cell>
          <cell r="S1751" t="str">
            <v>Alex@grooby.com</v>
          </cell>
        </row>
        <row r="1752">
          <cell r="F1752" t="str">
            <v>419100010679</v>
          </cell>
          <cell r="I1752" t="str">
            <v>Y</v>
          </cell>
          <cell r="J1752" t="str">
            <v>Y</v>
          </cell>
          <cell r="K1752" t="str">
            <v>Y</v>
          </cell>
          <cell r="L1752" t="str">
            <v>Y</v>
          </cell>
          <cell r="M1752" t="str">
            <v>Y</v>
          </cell>
          <cell r="O1752" t="str">
            <v>JP101</v>
          </cell>
          <cell r="Q1752" t="str">
            <v>CWA-JP101</v>
          </cell>
          <cell r="R1752" t="str">
            <v>SHANNON BREWSTE</v>
          </cell>
          <cell r="S1752" t="str">
            <v>Alex@grooby.com</v>
          </cell>
        </row>
        <row r="1753">
          <cell r="F1753" t="str">
            <v>419100010679</v>
          </cell>
          <cell r="I1753" t="str">
            <v>Y</v>
          </cell>
          <cell r="J1753" t="str">
            <v>Y</v>
          </cell>
          <cell r="K1753" t="str">
            <v>Y</v>
          </cell>
          <cell r="L1753" t="str">
            <v>Y</v>
          </cell>
          <cell r="M1753" t="str">
            <v>Y</v>
          </cell>
          <cell r="O1753" t="str">
            <v>JP101</v>
          </cell>
          <cell r="Q1753" t="str">
            <v>CWA-JP101</v>
          </cell>
          <cell r="R1753" t="str">
            <v>SHANNON BREWSTE</v>
          </cell>
          <cell r="S1753" t="str">
            <v>Alex@grooby.com</v>
          </cell>
        </row>
        <row r="1754">
          <cell r="F1754" t="str">
            <v>419100010679</v>
          </cell>
          <cell r="I1754" t="str">
            <v>Y</v>
          </cell>
          <cell r="J1754" t="str">
            <v>Y</v>
          </cell>
          <cell r="K1754" t="str">
            <v>Y</v>
          </cell>
          <cell r="L1754" t="str">
            <v>Y</v>
          </cell>
          <cell r="M1754" t="str">
            <v>Y</v>
          </cell>
          <cell r="O1754" t="str">
            <v>JP101</v>
          </cell>
          <cell r="Q1754" t="str">
            <v>CWA-JP101</v>
          </cell>
          <cell r="R1754" t="str">
            <v>SHANNON BREWSTE</v>
          </cell>
          <cell r="S1754" t="str">
            <v>Alex@grooby.com</v>
          </cell>
        </row>
        <row r="1755">
          <cell r="F1755" t="str">
            <v>419100010679</v>
          </cell>
          <cell r="I1755" t="str">
            <v>Y</v>
          </cell>
          <cell r="J1755" t="str">
            <v>Y</v>
          </cell>
          <cell r="K1755" t="str">
            <v>Y</v>
          </cell>
          <cell r="L1755" t="str">
            <v>Y</v>
          </cell>
          <cell r="M1755" t="str">
            <v>Y</v>
          </cell>
          <cell r="O1755" t="str">
            <v>JP101</v>
          </cell>
          <cell r="Q1755" t="str">
            <v>CWA-JP101</v>
          </cell>
          <cell r="R1755" t="str">
            <v>SHANNON BREWSTE</v>
          </cell>
          <cell r="S1755" t="str">
            <v>Alex@grooby.com</v>
          </cell>
        </row>
        <row r="1756">
          <cell r="F1756" t="str">
            <v>419100010679</v>
          </cell>
          <cell r="I1756" t="str">
            <v>Y</v>
          </cell>
          <cell r="J1756" t="str">
            <v>Y</v>
          </cell>
          <cell r="K1756" t="str">
            <v>Y</v>
          </cell>
          <cell r="L1756" t="str">
            <v>Y</v>
          </cell>
          <cell r="M1756" t="str">
            <v>Y</v>
          </cell>
          <cell r="O1756" t="str">
            <v>JP101</v>
          </cell>
          <cell r="Q1756" t="str">
            <v>CWA-JP101</v>
          </cell>
          <cell r="R1756" t="str">
            <v>SHANNON BREWSTE</v>
          </cell>
          <cell r="S1756" t="str">
            <v>Alex@grooby.com</v>
          </cell>
        </row>
        <row r="1757">
          <cell r="F1757" t="str">
            <v>419100010679</v>
          </cell>
          <cell r="I1757" t="str">
            <v>Y</v>
          </cell>
          <cell r="J1757" t="str">
            <v>Y</v>
          </cell>
          <cell r="K1757" t="str">
            <v>Y</v>
          </cell>
          <cell r="L1757" t="str">
            <v>Y</v>
          </cell>
          <cell r="M1757" t="str">
            <v>Y</v>
          </cell>
          <cell r="O1757" t="str">
            <v>JP101</v>
          </cell>
          <cell r="Q1757" t="str">
            <v>CWA-JP101</v>
          </cell>
          <cell r="R1757" t="str">
            <v>SHANNON BREWSTE</v>
          </cell>
          <cell r="S1757" t="str">
            <v>Alex@grooby.com</v>
          </cell>
        </row>
        <row r="1758">
          <cell r="F1758" t="str">
            <v>419100010679</v>
          </cell>
          <cell r="I1758" t="str">
            <v>Y</v>
          </cell>
          <cell r="J1758" t="str">
            <v>Y</v>
          </cell>
          <cell r="K1758" t="str">
            <v>Y</v>
          </cell>
          <cell r="L1758" t="str">
            <v>Y</v>
          </cell>
          <cell r="M1758" t="str">
            <v>Y</v>
          </cell>
          <cell r="O1758" t="str">
            <v>JP101</v>
          </cell>
          <cell r="Q1758" t="str">
            <v>CWA-JP101</v>
          </cell>
          <cell r="R1758" t="str">
            <v>SHANNON BREWSTE</v>
          </cell>
          <cell r="S1758" t="str">
            <v>Alex@grooby.com</v>
          </cell>
        </row>
        <row r="1759">
          <cell r="F1759" t="str">
            <v>419100010679</v>
          </cell>
          <cell r="I1759" t="str">
            <v>Y</v>
          </cell>
          <cell r="J1759" t="str">
            <v>Y</v>
          </cell>
          <cell r="K1759" t="str">
            <v>Y</v>
          </cell>
          <cell r="L1759" t="str">
            <v>Y</v>
          </cell>
          <cell r="M1759" t="str">
            <v>Y</v>
          </cell>
          <cell r="O1759" t="str">
            <v>JP101</v>
          </cell>
          <cell r="Q1759" t="str">
            <v>CWA-JP101</v>
          </cell>
          <cell r="R1759" t="str">
            <v>SHANNON BREWSTE</v>
          </cell>
          <cell r="S1759" t="str">
            <v>Alex@grooby.com</v>
          </cell>
        </row>
        <row r="1760">
          <cell r="F1760" t="str">
            <v>419100010679</v>
          </cell>
          <cell r="I1760" t="str">
            <v>Y</v>
          </cell>
          <cell r="J1760" t="str">
            <v>Y</v>
          </cell>
          <cell r="K1760" t="str">
            <v>Y</v>
          </cell>
          <cell r="L1760" t="str">
            <v>Y</v>
          </cell>
          <cell r="M1760" t="str">
            <v>Y</v>
          </cell>
          <cell r="O1760" t="str">
            <v>JP101</v>
          </cell>
          <cell r="Q1760" t="str">
            <v>CWA-JP101</v>
          </cell>
          <cell r="R1760" t="str">
            <v>SHANNON BREWSTE</v>
          </cell>
          <cell r="S1760" t="str">
            <v>Alex@grooby.com</v>
          </cell>
        </row>
        <row r="1761">
          <cell r="F1761" t="str">
            <v>419100010679</v>
          </cell>
          <cell r="I1761" t="str">
            <v>Y</v>
          </cell>
          <cell r="J1761" t="str">
            <v>Y</v>
          </cell>
          <cell r="K1761" t="str">
            <v>Y</v>
          </cell>
          <cell r="L1761" t="str">
            <v>Y</v>
          </cell>
          <cell r="M1761" t="str">
            <v>Y</v>
          </cell>
          <cell r="O1761" t="str">
            <v>JP101</v>
          </cell>
          <cell r="Q1761" t="str">
            <v>CWA-JP101</v>
          </cell>
          <cell r="R1761" t="str">
            <v>SHANNON BREWSTE</v>
          </cell>
          <cell r="S1761" t="str">
            <v>Alex@grooby.com</v>
          </cell>
        </row>
        <row r="1762">
          <cell r="F1762" t="str">
            <v>419100010679</v>
          </cell>
          <cell r="I1762" t="str">
            <v>Y</v>
          </cell>
          <cell r="J1762" t="str">
            <v>Y</v>
          </cell>
          <cell r="K1762" t="str">
            <v>Y</v>
          </cell>
          <cell r="L1762" t="str">
            <v>Y</v>
          </cell>
          <cell r="M1762" t="str">
            <v>Y</v>
          </cell>
          <cell r="O1762" t="str">
            <v>JP101</v>
          </cell>
          <cell r="Q1762" t="str">
            <v>CWA-JP101</v>
          </cell>
          <cell r="R1762" t="str">
            <v>SHANNON BREWSTE</v>
          </cell>
          <cell r="S1762" t="str">
            <v>Alex@grooby.com</v>
          </cell>
        </row>
        <row r="1763">
          <cell r="F1763" t="str">
            <v>419100010679</v>
          </cell>
          <cell r="I1763" t="str">
            <v>Y</v>
          </cell>
          <cell r="J1763" t="str">
            <v>Y</v>
          </cell>
          <cell r="K1763" t="str">
            <v>Y</v>
          </cell>
          <cell r="L1763" t="str">
            <v>Y</v>
          </cell>
          <cell r="M1763" t="str">
            <v>Y</v>
          </cell>
          <cell r="O1763" t="str">
            <v>JP101</v>
          </cell>
          <cell r="Q1763" t="str">
            <v>CWA-JP101</v>
          </cell>
          <cell r="R1763" t="str">
            <v>SHANNON BREWSTE</v>
          </cell>
          <cell r="S1763" t="str">
            <v>Alex@grooby.com</v>
          </cell>
        </row>
        <row r="1764">
          <cell r="F1764" t="str">
            <v>419100010679</v>
          </cell>
          <cell r="I1764" t="str">
            <v>Y</v>
          </cell>
          <cell r="J1764" t="str">
            <v>Y</v>
          </cell>
          <cell r="K1764" t="str">
            <v>Y</v>
          </cell>
          <cell r="L1764" t="str">
            <v>Y</v>
          </cell>
          <cell r="M1764" t="str">
            <v>Y</v>
          </cell>
          <cell r="O1764" t="str">
            <v>JP101</v>
          </cell>
          <cell r="Q1764" t="str">
            <v>CWA-JP101</v>
          </cell>
          <cell r="R1764" t="str">
            <v>SHANNON BREWSTE</v>
          </cell>
          <cell r="S1764" t="str">
            <v>Alex@grooby.com</v>
          </cell>
        </row>
        <row r="1765">
          <cell r="F1765" t="str">
            <v>419100010679</v>
          </cell>
          <cell r="I1765" t="str">
            <v>Y</v>
          </cell>
          <cell r="J1765" t="str">
            <v>Y</v>
          </cell>
          <cell r="K1765" t="str">
            <v>Y</v>
          </cell>
          <cell r="L1765" t="str">
            <v>Y</v>
          </cell>
          <cell r="M1765" t="str">
            <v>Y</v>
          </cell>
          <cell r="O1765" t="str">
            <v>JP101</v>
          </cell>
          <cell r="Q1765" t="str">
            <v>CWA-JP101</v>
          </cell>
          <cell r="R1765" t="str">
            <v>SHANNON BREWSTE</v>
          </cell>
          <cell r="S1765" t="str">
            <v>Alex@grooby.com</v>
          </cell>
        </row>
        <row r="1766">
          <cell r="F1766" t="str">
            <v>419100010679</v>
          </cell>
          <cell r="I1766" t="str">
            <v>Y</v>
          </cell>
          <cell r="J1766" t="str">
            <v>Y</v>
          </cell>
          <cell r="K1766" t="str">
            <v>Y</v>
          </cell>
          <cell r="L1766" t="str">
            <v>Y</v>
          </cell>
          <cell r="M1766" t="str">
            <v>Y</v>
          </cell>
          <cell r="O1766" t="str">
            <v>JP101</v>
          </cell>
          <cell r="Q1766" t="str">
            <v>CWA-JP101</v>
          </cell>
          <cell r="R1766" t="str">
            <v>SHANNON BREWSTE</v>
          </cell>
          <cell r="S1766" t="str">
            <v>Alex@grooby.com</v>
          </cell>
        </row>
        <row r="1767">
          <cell r="F1767" t="str">
            <v>419100016198</v>
          </cell>
          <cell r="I1767" t="str">
            <v>Y</v>
          </cell>
          <cell r="J1767" t="str">
            <v>Y</v>
          </cell>
          <cell r="K1767" t="str">
            <v>Y</v>
          </cell>
          <cell r="L1767" t="str">
            <v>Y</v>
          </cell>
          <cell r="M1767" t="str">
            <v>Y</v>
          </cell>
          <cell r="O1767" t="str">
            <v>MOB101</v>
          </cell>
          <cell r="Q1767" t="str">
            <v>CWA-MOB101</v>
          </cell>
          <cell r="R1767" t="str">
            <v>MARK MEAGHER</v>
          </cell>
          <cell r="S1767" t="str">
            <v>ACCOUNTING@CNEMEDIA.COM</v>
          </cell>
        </row>
        <row r="1768">
          <cell r="F1768" t="str">
            <v>419100016198</v>
          </cell>
          <cell r="I1768" t="str">
            <v>Y</v>
          </cell>
          <cell r="J1768" t="str">
            <v>Y</v>
          </cell>
          <cell r="K1768" t="str">
            <v>Y</v>
          </cell>
          <cell r="L1768" t="str">
            <v>Y</v>
          </cell>
          <cell r="M1768" t="str">
            <v>Y</v>
          </cell>
          <cell r="O1768" t="str">
            <v>MOB101</v>
          </cell>
          <cell r="Q1768" t="str">
            <v>CWA-MOB101</v>
          </cell>
          <cell r="R1768" t="str">
            <v>MARK MEAGHER</v>
          </cell>
          <cell r="S1768" t="str">
            <v>ACCOUNTING@CNEMEDIA.COM</v>
          </cell>
        </row>
        <row r="1769">
          <cell r="F1769" t="str">
            <v>419100016198</v>
          </cell>
          <cell r="I1769" t="str">
            <v>Y</v>
          </cell>
          <cell r="J1769" t="str">
            <v>Y</v>
          </cell>
          <cell r="K1769" t="str">
            <v>Y</v>
          </cell>
          <cell r="L1769" t="str">
            <v>Y</v>
          </cell>
          <cell r="M1769" t="str">
            <v>Y</v>
          </cell>
          <cell r="O1769" t="str">
            <v>MOB101</v>
          </cell>
          <cell r="Q1769" t="str">
            <v>CWA-MOB101</v>
          </cell>
          <cell r="R1769" t="str">
            <v>MARK MEAGHER</v>
          </cell>
          <cell r="S1769" t="str">
            <v>ACCOUNTING@CNEMEDIA.COM</v>
          </cell>
        </row>
        <row r="1770">
          <cell r="F1770" t="str">
            <v>419100016198</v>
          </cell>
          <cell r="I1770" t="str">
            <v>Y</v>
          </cell>
          <cell r="J1770" t="str">
            <v>Y</v>
          </cell>
          <cell r="K1770" t="str">
            <v>Y</v>
          </cell>
          <cell r="L1770" t="str">
            <v>Y</v>
          </cell>
          <cell r="M1770" t="str">
            <v>Y</v>
          </cell>
          <cell r="O1770" t="str">
            <v>MOB101</v>
          </cell>
          <cell r="Q1770" t="str">
            <v>CWA-MOB101</v>
          </cell>
          <cell r="R1770" t="str">
            <v>MARK MEAGHER</v>
          </cell>
          <cell r="S1770" t="str">
            <v>ACCOUNTING@CNEMEDIA.COM</v>
          </cell>
        </row>
        <row r="1771">
          <cell r="F1771" t="str">
            <v>419100016198</v>
          </cell>
          <cell r="I1771" t="str">
            <v>Y</v>
          </cell>
          <cell r="J1771" t="str">
            <v>Y</v>
          </cell>
          <cell r="K1771" t="str">
            <v>Y</v>
          </cell>
          <cell r="L1771" t="str">
            <v>Y</v>
          </cell>
          <cell r="M1771" t="str">
            <v>Y</v>
          </cell>
          <cell r="O1771" t="str">
            <v>MOB101</v>
          </cell>
          <cell r="Q1771" t="str">
            <v>CWA-MOB101</v>
          </cell>
          <cell r="R1771" t="str">
            <v>MARK MEAGHER</v>
          </cell>
          <cell r="S1771" t="str">
            <v>ACCOUNTING@CNEMEDIA.COM</v>
          </cell>
        </row>
        <row r="1772">
          <cell r="F1772" t="str">
            <v>419100016198</v>
          </cell>
          <cell r="I1772" t="str">
            <v>Y</v>
          </cell>
          <cell r="J1772" t="str">
            <v>Y</v>
          </cell>
          <cell r="K1772" t="str">
            <v>Y</v>
          </cell>
          <cell r="L1772" t="str">
            <v>Y</v>
          </cell>
          <cell r="M1772" t="str">
            <v>Y</v>
          </cell>
          <cell r="O1772" t="str">
            <v>MOB101</v>
          </cell>
          <cell r="Q1772" t="str">
            <v>CWA-MOB101</v>
          </cell>
          <cell r="R1772" t="str">
            <v>MARK MEAGHER</v>
          </cell>
          <cell r="S1772" t="str">
            <v>ACCOUNTING@CNEMEDIA.COM</v>
          </cell>
        </row>
        <row r="1773">
          <cell r="F1773" t="str">
            <v>419100016198</v>
          </cell>
          <cell r="I1773" t="str">
            <v>Y</v>
          </cell>
          <cell r="J1773" t="str">
            <v>Y</v>
          </cell>
          <cell r="K1773" t="str">
            <v>Y</v>
          </cell>
          <cell r="L1773" t="str">
            <v>Y</v>
          </cell>
          <cell r="M1773" t="str">
            <v>Y</v>
          </cell>
          <cell r="O1773" t="str">
            <v>MOB101</v>
          </cell>
          <cell r="Q1773" t="str">
            <v>CWA-MOB101</v>
          </cell>
          <cell r="R1773" t="str">
            <v>MARK MEAGHER</v>
          </cell>
          <cell r="S1773" t="str">
            <v>ACCOUNTING@CNEMEDIA.COM</v>
          </cell>
        </row>
        <row r="1774">
          <cell r="F1774" t="str">
            <v>419100016198</v>
          </cell>
          <cell r="I1774" t="str">
            <v>Y</v>
          </cell>
          <cell r="J1774" t="str">
            <v>Y</v>
          </cell>
          <cell r="K1774" t="str">
            <v>Y</v>
          </cell>
          <cell r="L1774" t="str">
            <v>Y</v>
          </cell>
          <cell r="M1774" t="str">
            <v>Y</v>
          </cell>
          <cell r="O1774" t="str">
            <v>MOB101</v>
          </cell>
          <cell r="Q1774" t="str">
            <v>CWA-MOB101</v>
          </cell>
          <cell r="R1774" t="str">
            <v>MARK MEAGHER</v>
          </cell>
          <cell r="S1774" t="str">
            <v>ACCOUNTING@CNEMEDIA.COM</v>
          </cell>
        </row>
        <row r="1775">
          <cell r="F1775" t="str">
            <v>419100016198</v>
          </cell>
          <cell r="I1775" t="str">
            <v>Y</v>
          </cell>
          <cell r="J1775" t="str">
            <v>Y</v>
          </cell>
          <cell r="K1775" t="str">
            <v>Y</v>
          </cell>
          <cell r="L1775" t="str">
            <v>Y</v>
          </cell>
          <cell r="M1775" t="str">
            <v>Y</v>
          </cell>
          <cell r="O1775" t="str">
            <v>MOB101</v>
          </cell>
          <cell r="Q1775" t="str">
            <v>CWA-MOB101</v>
          </cell>
          <cell r="R1775" t="str">
            <v>MARK MEAGHER</v>
          </cell>
          <cell r="S1775" t="str">
            <v>ACCOUNTING@CNEMEDIA.COM</v>
          </cell>
        </row>
        <row r="1776">
          <cell r="F1776" t="str">
            <v>419100016198</v>
          </cell>
          <cell r="I1776" t="str">
            <v>Y</v>
          </cell>
          <cell r="J1776" t="str">
            <v>Y</v>
          </cell>
          <cell r="K1776" t="str">
            <v>Y</v>
          </cell>
          <cell r="L1776" t="str">
            <v>Y</v>
          </cell>
          <cell r="M1776" t="str">
            <v>Y</v>
          </cell>
          <cell r="O1776" t="str">
            <v>MOB101</v>
          </cell>
          <cell r="Q1776" t="str">
            <v>CWA-MOB101</v>
          </cell>
          <cell r="R1776" t="str">
            <v>MARK MEAGHER</v>
          </cell>
          <cell r="S1776" t="str">
            <v>ACCOUNTING@CNEMEDIA.COM</v>
          </cell>
        </row>
        <row r="1777">
          <cell r="F1777" t="str">
            <v>419100016198</v>
          </cell>
          <cell r="I1777" t="str">
            <v>Y</v>
          </cell>
          <cell r="J1777" t="str">
            <v>Y</v>
          </cell>
          <cell r="K1777" t="str">
            <v>Y</v>
          </cell>
          <cell r="L1777" t="str">
            <v>Y</v>
          </cell>
          <cell r="M1777" t="str">
            <v>Y</v>
          </cell>
          <cell r="O1777" t="str">
            <v>MOB101</v>
          </cell>
          <cell r="Q1777" t="str">
            <v>CWA-MOB101</v>
          </cell>
          <cell r="R1777" t="str">
            <v>MARK MEAGHER</v>
          </cell>
          <cell r="S1777" t="str">
            <v>ACCOUNTING@CNEMEDIA.COM</v>
          </cell>
        </row>
        <row r="1778">
          <cell r="F1778" t="str">
            <v>419100016198</v>
          </cell>
          <cell r="I1778" t="str">
            <v>Y</v>
          </cell>
          <cell r="J1778" t="str">
            <v>Y</v>
          </cell>
          <cell r="K1778" t="str">
            <v>Y</v>
          </cell>
          <cell r="L1778" t="str">
            <v>Y</v>
          </cell>
          <cell r="M1778" t="str">
            <v>Y</v>
          </cell>
          <cell r="O1778" t="str">
            <v>MOB101</v>
          </cell>
          <cell r="Q1778" t="str">
            <v>CWA-MOB101</v>
          </cell>
          <cell r="R1778" t="str">
            <v>MARK MEAGHER</v>
          </cell>
          <cell r="S1778" t="str">
            <v>ACCOUNTING@CNEMEDIA.COM</v>
          </cell>
        </row>
        <row r="1779">
          <cell r="F1779" t="str">
            <v>419100016198</v>
          </cell>
          <cell r="I1779" t="str">
            <v>Y</v>
          </cell>
          <cell r="J1779" t="str">
            <v>Y</v>
          </cell>
          <cell r="K1779" t="str">
            <v>Y</v>
          </cell>
          <cell r="L1779" t="str">
            <v>Y</v>
          </cell>
          <cell r="M1779" t="str">
            <v>Y</v>
          </cell>
          <cell r="O1779" t="str">
            <v>MOB101</v>
          </cell>
          <cell r="Q1779" t="str">
            <v>CWA-MOB101</v>
          </cell>
          <cell r="R1779" t="str">
            <v>MARK MEAGHER</v>
          </cell>
          <cell r="S1779" t="str">
            <v>ACCOUNTING@CNEMEDIA.COM</v>
          </cell>
        </row>
        <row r="1780">
          <cell r="F1780" t="str">
            <v>419100016198</v>
          </cell>
          <cell r="I1780" t="str">
            <v>Y</v>
          </cell>
          <cell r="J1780" t="str">
            <v>Y</v>
          </cell>
          <cell r="K1780" t="str">
            <v>Y</v>
          </cell>
          <cell r="L1780" t="str">
            <v>Y</v>
          </cell>
          <cell r="M1780" t="str">
            <v>Y</v>
          </cell>
          <cell r="O1780" t="str">
            <v>MOB101</v>
          </cell>
          <cell r="Q1780" t="str">
            <v>CWA-MOB101</v>
          </cell>
          <cell r="R1780" t="str">
            <v>MARK MEAGHER</v>
          </cell>
          <cell r="S1780" t="str">
            <v>ACCOUNTING@CNEMEDIA.COM</v>
          </cell>
        </row>
        <row r="1781">
          <cell r="F1781" t="str">
            <v>419100016198</v>
          </cell>
          <cell r="I1781" t="str">
            <v>Y</v>
          </cell>
          <cell r="J1781" t="str">
            <v>Y</v>
          </cell>
          <cell r="K1781" t="str">
            <v>Y</v>
          </cell>
          <cell r="L1781" t="str">
            <v>Y</v>
          </cell>
          <cell r="M1781" t="str">
            <v>Y</v>
          </cell>
          <cell r="O1781" t="str">
            <v>MOB101</v>
          </cell>
          <cell r="Q1781" t="str">
            <v>CWA-MOB101</v>
          </cell>
          <cell r="R1781" t="str">
            <v>MARK MEAGHER</v>
          </cell>
          <cell r="S1781" t="str">
            <v>ACCOUNTING@CNEMEDIA.COM</v>
          </cell>
        </row>
        <row r="1782">
          <cell r="F1782" t="str">
            <v>419100016198</v>
          </cell>
          <cell r="I1782" t="str">
            <v>Y</v>
          </cell>
          <cell r="J1782" t="str">
            <v>Y</v>
          </cell>
          <cell r="K1782" t="str">
            <v>Y</v>
          </cell>
          <cell r="L1782" t="str">
            <v>Y</v>
          </cell>
          <cell r="M1782" t="str">
            <v>Y</v>
          </cell>
          <cell r="O1782" t="str">
            <v>MOB101</v>
          </cell>
          <cell r="Q1782" t="str">
            <v>CWA-MOB101</v>
          </cell>
          <cell r="R1782" t="str">
            <v>MARK MEAGHER</v>
          </cell>
          <cell r="S1782" t="str">
            <v>ACCOUNTING@CNEMEDIA.COM</v>
          </cell>
        </row>
        <row r="1783">
          <cell r="F1783" t="str">
            <v>419100016198</v>
          </cell>
          <cell r="I1783" t="str">
            <v>Y</v>
          </cell>
          <cell r="J1783" t="str">
            <v>Y</v>
          </cell>
          <cell r="K1783" t="str">
            <v>Y</v>
          </cell>
          <cell r="L1783" t="str">
            <v>Y</v>
          </cell>
          <cell r="M1783" t="str">
            <v>Y</v>
          </cell>
          <cell r="O1783" t="str">
            <v>MOB101</v>
          </cell>
          <cell r="Q1783" t="str">
            <v>CWA-MOB101</v>
          </cell>
          <cell r="R1783" t="str">
            <v>MARK MEAGHER</v>
          </cell>
          <cell r="S1783" t="str">
            <v>ACCOUNTING@CNEMEDIA.COM</v>
          </cell>
        </row>
        <row r="1784">
          <cell r="F1784" t="str">
            <v>419100016198</v>
          </cell>
          <cell r="I1784" t="str">
            <v>Y</v>
          </cell>
          <cell r="J1784" t="str">
            <v>Y</v>
          </cell>
          <cell r="K1784" t="str">
            <v>Y</v>
          </cell>
          <cell r="L1784" t="str">
            <v>Y</v>
          </cell>
          <cell r="M1784" t="str">
            <v>Y</v>
          </cell>
          <cell r="O1784" t="str">
            <v>MOB101</v>
          </cell>
          <cell r="Q1784" t="str">
            <v>CWA-MOB101</v>
          </cell>
          <cell r="R1784" t="str">
            <v>MARK MEAGHER</v>
          </cell>
          <cell r="S1784" t="str">
            <v>ACCOUNTING@CNEMEDIA.COM</v>
          </cell>
        </row>
        <row r="1785">
          <cell r="F1785" t="str">
            <v>419100016198</v>
          </cell>
          <cell r="I1785" t="str">
            <v>Y</v>
          </cell>
          <cell r="J1785" t="str">
            <v>Y</v>
          </cell>
          <cell r="K1785" t="str">
            <v>Y</v>
          </cell>
          <cell r="L1785" t="str">
            <v>Y</v>
          </cell>
          <cell r="M1785" t="str">
            <v>Y</v>
          </cell>
          <cell r="O1785" t="str">
            <v>MOB101</v>
          </cell>
          <cell r="Q1785" t="str">
            <v>CWA-MOB101</v>
          </cell>
          <cell r="R1785" t="str">
            <v>MARK MEAGHER</v>
          </cell>
          <cell r="S1785" t="str">
            <v>ACCOUNTING@CNEMEDIA.COM</v>
          </cell>
        </row>
        <row r="1786">
          <cell r="F1786" t="str">
            <v>419100016198</v>
          </cell>
          <cell r="I1786" t="str">
            <v>Y</v>
          </cell>
          <cell r="J1786" t="str">
            <v>Y</v>
          </cell>
          <cell r="K1786" t="str">
            <v>Y</v>
          </cell>
          <cell r="L1786" t="str">
            <v>Y</v>
          </cell>
          <cell r="M1786" t="str">
            <v>Y</v>
          </cell>
          <cell r="O1786" t="str">
            <v>MOB101</v>
          </cell>
          <cell r="Q1786" t="str">
            <v>CWA-MOB101</v>
          </cell>
          <cell r="R1786" t="str">
            <v>MARK MEAGHER</v>
          </cell>
          <cell r="S1786" t="str">
            <v>ACCOUNTING@CNEMEDIA.COM</v>
          </cell>
        </row>
        <row r="1787">
          <cell r="F1787" t="str">
            <v>419100016198</v>
          </cell>
          <cell r="I1787" t="str">
            <v>Y</v>
          </cell>
          <cell r="J1787" t="str">
            <v>Y</v>
          </cell>
          <cell r="K1787" t="str">
            <v>Y</v>
          </cell>
          <cell r="L1787" t="str">
            <v>Y</v>
          </cell>
          <cell r="M1787" t="str">
            <v>Y</v>
          </cell>
          <cell r="O1787" t="str">
            <v>MOB101</v>
          </cell>
          <cell r="Q1787" t="str">
            <v>CWA-MOB101</v>
          </cell>
          <cell r="R1787" t="str">
            <v>MARK MEAGHER</v>
          </cell>
          <cell r="S1787" t="str">
            <v>ACCOUNTING@CNEMEDIA.COM</v>
          </cell>
        </row>
        <row r="1788">
          <cell r="F1788" t="str">
            <v>419100016198</v>
          </cell>
          <cell r="I1788" t="str">
            <v>Y</v>
          </cell>
          <cell r="J1788" t="str">
            <v>Y</v>
          </cell>
          <cell r="K1788" t="str">
            <v>Y</v>
          </cell>
          <cell r="L1788" t="str">
            <v>Y</v>
          </cell>
          <cell r="M1788" t="str">
            <v>Y</v>
          </cell>
          <cell r="O1788" t="str">
            <v>MOB101</v>
          </cell>
          <cell r="Q1788" t="str">
            <v>CWA-MOB101</v>
          </cell>
          <cell r="R1788" t="str">
            <v>MARK MEAGHER</v>
          </cell>
          <cell r="S1788" t="str">
            <v>ACCOUNTING@CNEMEDIA.COM</v>
          </cell>
        </row>
        <row r="1789">
          <cell r="F1789" t="str">
            <v>419100016198</v>
          </cell>
          <cell r="I1789" t="str">
            <v>Y</v>
          </cell>
          <cell r="J1789" t="str">
            <v>Y</v>
          </cell>
          <cell r="K1789" t="str">
            <v>Y</v>
          </cell>
          <cell r="L1789" t="str">
            <v>Y</v>
          </cell>
          <cell r="M1789" t="str">
            <v>Y</v>
          </cell>
          <cell r="O1789" t="str">
            <v>MOB101</v>
          </cell>
          <cell r="Q1789" t="str">
            <v>CWA-MOB101</v>
          </cell>
          <cell r="R1789" t="str">
            <v>MARK MEAGHER</v>
          </cell>
          <cell r="S1789" t="str">
            <v>ACCOUNTING@CNEMEDIA.COM</v>
          </cell>
        </row>
        <row r="1790">
          <cell r="F1790" t="str">
            <v>419100016198</v>
          </cell>
          <cell r="I1790" t="str">
            <v>Y</v>
          </cell>
          <cell r="J1790" t="str">
            <v>Y</v>
          </cell>
          <cell r="K1790" t="str">
            <v>Y</v>
          </cell>
          <cell r="L1790" t="str">
            <v>Y</v>
          </cell>
          <cell r="M1790" t="str">
            <v>Y</v>
          </cell>
          <cell r="O1790" t="str">
            <v>MOB101</v>
          </cell>
          <cell r="Q1790" t="str">
            <v>CWA-MOB101</v>
          </cell>
          <cell r="R1790" t="str">
            <v>MARK MEAGHER</v>
          </cell>
          <cell r="S1790" t="str">
            <v>ACCOUNTING@CNEMEDIA.COM</v>
          </cell>
        </row>
        <row r="1791">
          <cell r="F1791" t="str">
            <v>419100016198</v>
          </cell>
          <cell r="I1791" t="str">
            <v>Y</v>
          </cell>
          <cell r="J1791" t="str">
            <v>Y</v>
          </cell>
          <cell r="K1791" t="str">
            <v>Y</v>
          </cell>
          <cell r="L1791" t="str">
            <v>Y</v>
          </cell>
          <cell r="M1791" t="str">
            <v>Y</v>
          </cell>
          <cell r="O1791" t="str">
            <v>MOB101</v>
          </cell>
          <cell r="Q1791" t="str">
            <v>CWA-MOB101</v>
          </cell>
          <cell r="R1791" t="str">
            <v>MARK MEAGHER</v>
          </cell>
          <cell r="S1791" t="str">
            <v>ACCOUNTING@CNEMEDIA.COM</v>
          </cell>
        </row>
        <row r="1792">
          <cell r="F1792" t="str">
            <v>419100016198</v>
          </cell>
          <cell r="I1792" t="str">
            <v>Y</v>
          </cell>
          <cell r="J1792" t="str">
            <v>Y</v>
          </cell>
          <cell r="K1792" t="str">
            <v>Y</v>
          </cell>
          <cell r="L1792" t="str">
            <v>Y</v>
          </cell>
          <cell r="M1792" t="str">
            <v>Y</v>
          </cell>
          <cell r="O1792" t="str">
            <v>MOB101</v>
          </cell>
          <cell r="Q1792" t="str">
            <v>CWA-MOB101</v>
          </cell>
          <cell r="R1792" t="str">
            <v>MARK MEAGHER</v>
          </cell>
          <cell r="S1792" t="str">
            <v>ACCOUNTING@CNEMEDIA.COM</v>
          </cell>
        </row>
        <row r="1793">
          <cell r="F1793" t="str">
            <v>419100016198</v>
          </cell>
          <cell r="I1793" t="str">
            <v>Y</v>
          </cell>
          <cell r="J1793" t="str">
            <v>Y</v>
          </cell>
          <cell r="K1793" t="str">
            <v>Y</v>
          </cell>
          <cell r="L1793" t="str">
            <v>Y</v>
          </cell>
          <cell r="M1793" t="str">
            <v>Y</v>
          </cell>
          <cell r="O1793" t="str">
            <v>MOB101</v>
          </cell>
          <cell r="Q1793" t="str">
            <v>CWA-MOB101</v>
          </cell>
          <cell r="R1793" t="str">
            <v>MARK MEAGHER</v>
          </cell>
          <cell r="S1793" t="str">
            <v>ACCOUNTING@CNEMEDIA.COM</v>
          </cell>
        </row>
        <row r="1794">
          <cell r="F1794" t="str">
            <v>419100016198</v>
          </cell>
          <cell r="I1794" t="str">
            <v>Y</v>
          </cell>
          <cell r="J1794" t="str">
            <v>Y</v>
          </cell>
          <cell r="K1794" t="str">
            <v>Y</v>
          </cell>
          <cell r="L1794" t="str">
            <v>Y</v>
          </cell>
          <cell r="M1794" t="str">
            <v>Y</v>
          </cell>
          <cell r="O1794" t="str">
            <v>MOB101</v>
          </cell>
          <cell r="Q1794" t="str">
            <v>CWA-MOB101</v>
          </cell>
          <cell r="R1794" t="str">
            <v>MARK MEAGHER</v>
          </cell>
          <cell r="S1794" t="str">
            <v>ACCOUNTING@CNEMEDIA.COM</v>
          </cell>
        </row>
        <row r="1795">
          <cell r="F1795" t="str">
            <v>419100016198</v>
          </cell>
          <cell r="I1795" t="str">
            <v>Y</v>
          </cell>
          <cell r="J1795" t="str">
            <v>Y</v>
          </cell>
          <cell r="K1795" t="str">
            <v>Y</v>
          </cell>
          <cell r="L1795" t="str">
            <v>Y</v>
          </cell>
          <cell r="M1795" t="str">
            <v>Y</v>
          </cell>
          <cell r="O1795" t="str">
            <v>MOB101</v>
          </cell>
          <cell r="Q1795" t="str">
            <v>CWA-MOB101</v>
          </cell>
          <cell r="R1795" t="str">
            <v>MARK MEAGHER</v>
          </cell>
          <cell r="S1795" t="str">
            <v>ACCOUNTING@CNEMEDIA.COM</v>
          </cell>
        </row>
        <row r="1796">
          <cell r="F1796" t="str">
            <v>419100013749</v>
          </cell>
          <cell r="I1796" t="str">
            <v>Y</v>
          </cell>
          <cell r="J1796" t="str">
            <v>Y</v>
          </cell>
          <cell r="K1796" t="str">
            <v>Y</v>
          </cell>
          <cell r="L1796" t="str">
            <v>Y</v>
          </cell>
          <cell r="M1796" t="str">
            <v>Y</v>
          </cell>
          <cell r="N1796" t="str">
            <v>This MID has no volume on Elevate</v>
          </cell>
          <cell r="O1796" t="str">
            <v>MOB101</v>
          </cell>
          <cell r="Q1796" t="str">
            <v>CWA-MOB101</v>
          </cell>
          <cell r="R1796" t="str">
            <v>MARK MEAGHER</v>
          </cell>
          <cell r="S1796" t="str">
            <v>ACCOUNTING@CNEMEDIA.COM</v>
          </cell>
        </row>
        <row r="1797">
          <cell r="F1797" t="str">
            <v>419100016076</v>
          </cell>
          <cell r="I1797" t="str">
            <v>Y</v>
          </cell>
          <cell r="J1797" t="str">
            <v>Y</v>
          </cell>
          <cell r="K1797" t="str">
            <v>Y</v>
          </cell>
          <cell r="L1797" t="str">
            <v>Y</v>
          </cell>
          <cell r="M1797" t="str">
            <v>Y</v>
          </cell>
          <cell r="O1797" t="str">
            <v>MOB101</v>
          </cell>
          <cell r="Q1797" t="str">
            <v>CWA-MOB101</v>
          </cell>
          <cell r="R1797" t="str">
            <v>ALLAN HENNING</v>
          </cell>
          <cell r="S1797" t="str">
            <v>ea.deniro@gmail.com</v>
          </cell>
        </row>
        <row r="1798">
          <cell r="F1798" t="str">
            <v>419100016044</v>
          </cell>
          <cell r="I1798" t="str">
            <v>Y</v>
          </cell>
          <cell r="J1798" t="str">
            <v>Y</v>
          </cell>
          <cell r="K1798" t="str">
            <v>Y</v>
          </cell>
          <cell r="L1798" t="str">
            <v>Y</v>
          </cell>
          <cell r="M1798" t="str">
            <v>Y</v>
          </cell>
          <cell r="O1798" t="str">
            <v>MOB101</v>
          </cell>
          <cell r="Q1798" t="str">
            <v>CWA-MOB101</v>
          </cell>
          <cell r="R1798" t="str">
            <v>ALLAN HENNING</v>
          </cell>
          <cell r="S1798" t="str">
            <v>ea.deniro@gmail.com</v>
          </cell>
        </row>
        <row r="1799">
          <cell r="F1799" t="str">
            <v>419100016060</v>
          </cell>
          <cell r="I1799" t="str">
            <v>Y</v>
          </cell>
          <cell r="J1799" t="str">
            <v>Y</v>
          </cell>
          <cell r="K1799" t="str">
            <v>Y</v>
          </cell>
          <cell r="L1799" t="str">
            <v>Y</v>
          </cell>
          <cell r="M1799" t="str">
            <v>Y</v>
          </cell>
          <cell r="O1799" t="str">
            <v>MOB101</v>
          </cell>
          <cell r="Q1799" t="str">
            <v>CWA-MOB101</v>
          </cell>
          <cell r="R1799" t="str">
            <v>ALLAN HENNING</v>
          </cell>
          <cell r="S1799" t="str">
            <v>ea.deniro@gmail.com</v>
          </cell>
        </row>
        <row r="1800">
          <cell r="F1800" t="str">
            <v>419100016068</v>
          </cell>
          <cell r="I1800" t="str">
            <v>Y</v>
          </cell>
          <cell r="J1800" t="str">
            <v>Y</v>
          </cell>
          <cell r="K1800" t="str">
            <v>Y</v>
          </cell>
          <cell r="L1800" t="str">
            <v>Y</v>
          </cell>
          <cell r="M1800" t="str">
            <v>Y</v>
          </cell>
          <cell r="O1800" t="str">
            <v>MOB101</v>
          </cell>
          <cell r="Q1800" t="str">
            <v>CWA-MOB101</v>
          </cell>
          <cell r="R1800" t="str">
            <v>ALLAN HENNING</v>
          </cell>
          <cell r="S1800" t="str">
            <v>ea.deniro@gmail.com</v>
          </cell>
        </row>
        <row r="1801">
          <cell r="F1801" t="str">
            <v>419100016052</v>
          </cell>
          <cell r="I1801" t="str">
            <v>Y</v>
          </cell>
          <cell r="J1801" t="str">
            <v>Y</v>
          </cell>
          <cell r="K1801" t="str">
            <v>Y</v>
          </cell>
          <cell r="L1801" t="str">
            <v>Y</v>
          </cell>
          <cell r="M1801" t="str">
            <v>Y</v>
          </cell>
          <cell r="O1801" t="str">
            <v>MOB101</v>
          </cell>
          <cell r="Q1801" t="str">
            <v>CWA-MOB101</v>
          </cell>
          <cell r="R1801" t="str">
            <v>ALLAN HENNING</v>
          </cell>
          <cell r="S1801" t="str">
            <v>ea.deniro@gmail.com</v>
          </cell>
        </row>
        <row r="1802">
          <cell r="F1802" t="str">
            <v>419100016541</v>
          </cell>
          <cell r="I1802" t="str">
            <v>Y</v>
          </cell>
          <cell r="J1802" t="str">
            <v>Y</v>
          </cell>
          <cell r="K1802" t="str">
            <v>Y</v>
          </cell>
          <cell r="L1802" t="str">
            <v>Y</v>
          </cell>
          <cell r="M1802" t="str">
            <v>Y</v>
          </cell>
          <cell r="O1802" t="str">
            <v>PP101</v>
          </cell>
          <cell r="Q1802" t="str">
            <v>CWA-PP101</v>
          </cell>
          <cell r="R1802" t="str">
            <v>MICHAEL ALMEIDA</v>
          </cell>
          <cell r="S1802" t="str">
            <v>MIKE@EXPERTISEINTERNET.COM</v>
          </cell>
        </row>
        <row r="1803">
          <cell r="F1803" t="str">
            <v>419100016573</v>
          </cell>
          <cell r="I1803" t="str">
            <v>Y</v>
          </cell>
          <cell r="J1803" t="str">
            <v>Y</v>
          </cell>
          <cell r="K1803" t="str">
            <v>Y</v>
          </cell>
          <cell r="L1803" t="str">
            <v>Y</v>
          </cell>
          <cell r="M1803" t="str">
            <v>Y</v>
          </cell>
          <cell r="O1803" t="str">
            <v>PP101</v>
          </cell>
          <cell r="Q1803" t="str">
            <v>CWA-PP101</v>
          </cell>
          <cell r="R1803" t="str">
            <v>MICHAEL ALMEIDA</v>
          </cell>
          <cell r="S1803" t="str">
            <v>MIKE@EXPERTISEINTERNET.COM</v>
          </cell>
        </row>
        <row r="1804">
          <cell r="F1804" t="str">
            <v>419100016269</v>
          </cell>
          <cell r="I1804" t="str">
            <v>Y</v>
          </cell>
          <cell r="J1804" t="str">
            <v>Y</v>
          </cell>
          <cell r="K1804" t="str">
            <v>Y</v>
          </cell>
          <cell r="L1804" t="str">
            <v>Y</v>
          </cell>
          <cell r="M1804" t="str">
            <v>Y</v>
          </cell>
          <cell r="O1804" t="str">
            <v>PP101</v>
          </cell>
          <cell r="Q1804" t="str">
            <v>CWA-PP101</v>
          </cell>
          <cell r="R1804" t="str">
            <v>MICHAEL ALMEIDA</v>
          </cell>
          <cell r="S1804" t="str">
            <v>MIKE@EXPERTISEINTERNET.COM</v>
          </cell>
        </row>
        <row r="1805">
          <cell r="F1805" t="str">
            <v>419100016253</v>
          </cell>
          <cell r="I1805" t="str">
            <v>Y</v>
          </cell>
          <cell r="J1805" t="str">
            <v>Y</v>
          </cell>
          <cell r="K1805" t="str">
            <v>Y</v>
          </cell>
          <cell r="L1805" t="str">
            <v>Y</v>
          </cell>
          <cell r="M1805" t="str">
            <v>Y</v>
          </cell>
          <cell r="O1805" t="str">
            <v>PP101</v>
          </cell>
          <cell r="Q1805" t="str">
            <v>CWA-PP101</v>
          </cell>
          <cell r="R1805" t="str">
            <v>MICHAEL ALMEIDA</v>
          </cell>
          <cell r="S1805" t="str">
            <v>MIKE@EXPERTISEINTERNET.COM</v>
          </cell>
        </row>
        <row r="1806">
          <cell r="F1806" t="str">
            <v>419100016261</v>
          </cell>
          <cell r="I1806" t="str">
            <v>Y</v>
          </cell>
          <cell r="J1806" t="str">
            <v>Y</v>
          </cell>
          <cell r="K1806" t="str">
            <v>Y</v>
          </cell>
          <cell r="L1806" t="str">
            <v>Y</v>
          </cell>
          <cell r="M1806" t="str">
            <v>Y</v>
          </cell>
          <cell r="O1806" t="str">
            <v>PP101</v>
          </cell>
          <cell r="Q1806" t="str">
            <v>CWA-PP101</v>
          </cell>
          <cell r="R1806" t="str">
            <v>MICHAEL ALMEIDA</v>
          </cell>
          <cell r="S1806" t="str">
            <v>MIKE@EXPERTISEINTERNET.COM</v>
          </cell>
        </row>
        <row r="1807">
          <cell r="F1807" t="str">
            <v>419100016997</v>
          </cell>
          <cell r="I1807" t="str">
            <v>Y</v>
          </cell>
          <cell r="J1807" t="str">
            <v>Y</v>
          </cell>
          <cell r="K1807" t="str">
            <v>Y</v>
          </cell>
          <cell r="L1807" t="str">
            <v>Y</v>
          </cell>
          <cell r="M1807" t="str">
            <v>Y</v>
          </cell>
          <cell r="O1807" t="str">
            <v>JP101</v>
          </cell>
          <cell r="Q1807" t="str">
            <v>CWA-JP101</v>
          </cell>
          <cell r="R1807" t="str">
            <v>JORDAN LEVINSON</v>
          </cell>
          <cell r="S1807" t="str">
            <v>JORDAN@LEVINSON.NET</v>
          </cell>
        </row>
        <row r="1808">
          <cell r="F1808" t="str">
            <v>419100041237</v>
          </cell>
          <cell r="I1808" t="str">
            <v>Y</v>
          </cell>
          <cell r="J1808" t="str">
            <v>Y</v>
          </cell>
          <cell r="K1808" t="str">
            <v>Y</v>
          </cell>
          <cell r="L1808" t="str">
            <v>Y</v>
          </cell>
          <cell r="M1808" t="str">
            <v>Y</v>
          </cell>
          <cell r="O1808" t="str">
            <v>MOB101</v>
          </cell>
          <cell r="Q1808" t="str">
            <v>CWA-MOB101</v>
          </cell>
          <cell r="R1808" t="str">
            <v>DONALD</v>
          </cell>
          <cell r="S1808" t="str">
            <v>info@absolutejadeinc.com</v>
          </cell>
        </row>
        <row r="1809">
          <cell r="F1809" t="str">
            <v>419100037732</v>
          </cell>
          <cell r="I1809" t="str">
            <v>Y</v>
          </cell>
          <cell r="J1809" t="str">
            <v>Y</v>
          </cell>
          <cell r="K1809" t="str">
            <v>Y</v>
          </cell>
          <cell r="L1809" t="str">
            <v>Y</v>
          </cell>
          <cell r="M1809" t="str">
            <v>Y</v>
          </cell>
          <cell r="O1809" t="str">
            <v>CWARHR</v>
          </cell>
          <cell r="Q1809" t="str">
            <v>CWA-CWARHR</v>
          </cell>
          <cell r="R1809" t="str">
            <v>DAVID NAYLOR</v>
          </cell>
          <cell r="S1809" t="str">
            <v>ABARCHIVES@SBCGLOBAL.NET</v>
          </cell>
        </row>
        <row r="1810">
          <cell r="F1810" t="str">
            <v>419100041889</v>
          </cell>
          <cell r="I1810" t="str">
            <v>Y</v>
          </cell>
          <cell r="J1810" t="str">
            <v>Y</v>
          </cell>
          <cell r="K1810" t="str">
            <v>Y</v>
          </cell>
          <cell r="L1810" t="str">
            <v>Y</v>
          </cell>
          <cell r="M1810" t="str">
            <v>Y</v>
          </cell>
          <cell r="O1810" t="str">
            <v>MOB101</v>
          </cell>
          <cell r="Q1810" t="str">
            <v>CWA-MOB101</v>
          </cell>
          <cell r="R1810" t="str">
            <v>KEITH CARLSON</v>
          </cell>
          <cell r="S1810" t="str">
            <v>info@alpineapproximatelyinc.com</v>
          </cell>
        </row>
        <row r="1811">
          <cell r="F1811" t="str">
            <v>419100043057</v>
          </cell>
          <cell r="I1811" t="str">
            <v>Y</v>
          </cell>
          <cell r="J1811" t="str">
            <v>Y</v>
          </cell>
          <cell r="K1811" t="str">
            <v>Y</v>
          </cell>
          <cell r="L1811" t="str">
            <v>Y</v>
          </cell>
          <cell r="M1811" t="str">
            <v>Y</v>
          </cell>
          <cell r="O1811" t="str">
            <v>MOB101</v>
          </cell>
          <cell r="Q1811" t="str">
            <v>CWA-MOB101</v>
          </cell>
          <cell r="R1811" t="str">
            <v>SASCHA KOCH</v>
          </cell>
          <cell r="S1811" t="str">
            <v>SASCHA@ALTEROTIC.COM</v>
          </cell>
        </row>
        <row r="1812">
          <cell r="F1812" t="str">
            <v>419100022518</v>
          </cell>
          <cell r="I1812" t="str">
            <v>Y</v>
          </cell>
          <cell r="J1812" t="str">
            <v>Y</v>
          </cell>
          <cell r="K1812" t="str">
            <v>Y</v>
          </cell>
          <cell r="L1812" t="str">
            <v>Y</v>
          </cell>
          <cell r="M1812" t="str">
            <v>Y</v>
          </cell>
          <cell r="O1812" t="str">
            <v>MOB101</v>
          </cell>
          <cell r="Q1812" t="str">
            <v>CWA-MOB101</v>
          </cell>
          <cell r="R1812" t="str">
            <v>ADRIAN STAMER</v>
          </cell>
          <cell r="S1812" t="str">
            <v>ADMIN@ASWEBSOLUTIONS.COM</v>
          </cell>
        </row>
        <row r="1813">
          <cell r="F1813" t="str">
            <v>419100022518</v>
          </cell>
          <cell r="I1813" t="str">
            <v>Y</v>
          </cell>
          <cell r="J1813" t="str">
            <v>Y</v>
          </cell>
          <cell r="K1813" t="str">
            <v>Y</v>
          </cell>
          <cell r="L1813" t="str">
            <v>Y</v>
          </cell>
          <cell r="M1813" t="str">
            <v>Y</v>
          </cell>
          <cell r="O1813" t="str">
            <v>MOB101</v>
          </cell>
          <cell r="Q1813" t="str">
            <v>CWA-MOB101</v>
          </cell>
          <cell r="R1813" t="str">
            <v>ADRIAN STAMER</v>
          </cell>
          <cell r="S1813" t="str">
            <v>ADMIN@ASWEBSOLUTIONS.COM</v>
          </cell>
        </row>
        <row r="1814">
          <cell r="F1814" t="str">
            <v>419100022518</v>
          </cell>
          <cell r="I1814" t="str">
            <v>Y</v>
          </cell>
          <cell r="J1814" t="str">
            <v>Y</v>
          </cell>
          <cell r="K1814" t="str">
            <v>Y</v>
          </cell>
          <cell r="L1814" t="str">
            <v>Y</v>
          </cell>
          <cell r="M1814" t="str">
            <v>Y</v>
          </cell>
          <cell r="O1814" t="str">
            <v>MOB101</v>
          </cell>
          <cell r="Q1814" t="str">
            <v>CWA-MOB101</v>
          </cell>
          <cell r="R1814" t="str">
            <v>ADRIAN STAMER</v>
          </cell>
          <cell r="S1814" t="str">
            <v>ADMIN@ASWEBSOLUTIONS.COM</v>
          </cell>
        </row>
        <row r="1815">
          <cell r="F1815" t="str">
            <v>419100022518</v>
          </cell>
          <cell r="I1815" t="str">
            <v>Y</v>
          </cell>
          <cell r="J1815" t="str">
            <v>Y</v>
          </cell>
          <cell r="K1815" t="str">
            <v>Y</v>
          </cell>
          <cell r="L1815" t="str">
            <v>Y</v>
          </cell>
          <cell r="M1815" t="str">
            <v>Y</v>
          </cell>
          <cell r="O1815" t="str">
            <v>MOB101</v>
          </cell>
          <cell r="Q1815" t="str">
            <v>CWA-MOB101</v>
          </cell>
          <cell r="R1815" t="str">
            <v>ADRIAN STAMER</v>
          </cell>
          <cell r="S1815" t="str">
            <v>ADMIN@ASWEBSOLUTIONS.COM</v>
          </cell>
        </row>
        <row r="1816">
          <cell r="F1816" t="str">
            <v>419100022518</v>
          </cell>
          <cell r="I1816" t="str">
            <v>Y</v>
          </cell>
          <cell r="J1816" t="str">
            <v>Y</v>
          </cell>
          <cell r="K1816" t="str">
            <v>Y</v>
          </cell>
          <cell r="L1816" t="str">
            <v>Y</v>
          </cell>
          <cell r="M1816" t="str">
            <v>Y</v>
          </cell>
          <cell r="O1816" t="str">
            <v>MOB101</v>
          </cell>
          <cell r="Q1816" t="str">
            <v>CWA-MOB101</v>
          </cell>
          <cell r="R1816" t="str">
            <v>ADRIAN STAMER</v>
          </cell>
          <cell r="S1816" t="str">
            <v>ADMIN@ASWEBSOLUTIONS.COM</v>
          </cell>
        </row>
        <row r="1817">
          <cell r="F1817" t="str">
            <v>419100022518</v>
          </cell>
          <cell r="I1817" t="str">
            <v>Y</v>
          </cell>
          <cell r="J1817" t="str">
            <v>Y</v>
          </cell>
          <cell r="K1817" t="str">
            <v>Y</v>
          </cell>
          <cell r="L1817" t="str">
            <v>Y</v>
          </cell>
          <cell r="M1817" t="str">
            <v>Y</v>
          </cell>
          <cell r="O1817" t="str">
            <v>MOB101</v>
          </cell>
          <cell r="Q1817" t="str">
            <v>CWA-MOB101</v>
          </cell>
          <cell r="R1817" t="str">
            <v>ADRIAN STAMER</v>
          </cell>
          <cell r="S1817" t="str">
            <v>ADMIN@ASWEBSOLUTIONS.COM</v>
          </cell>
        </row>
        <row r="1818">
          <cell r="F1818" t="str">
            <v>419100022518</v>
          </cell>
          <cell r="I1818" t="str">
            <v>Y</v>
          </cell>
          <cell r="J1818" t="str">
            <v>Y</v>
          </cell>
          <cell r="K1818" t="str">
            <v>Y</v>
          </cell>
          <cell r="L1818" t="str">
            <v>Y</v>
          </cell>
          <cell r="M1818" t="str">
            <v>Y</v>
          </cell>
          <cell r="O1818" t="str">
            <v>MOB101</v>
          </cell>
          <cell r="Q1818" t="str">
            <v>CWA-MOB101</v>
          </cell>
          <cell r="R1818" t="str">
            <v>ADRIAN STAMER</v>
          </cell>
          <cell r="S1818" t="str">
            <v>ADMIN@ASWEBSOLUTIONS.COM</v>
          </cell>
        </row>
        <row r="1819">
          <cell r="F1819" t="str">
            <v>419100022518</v>
          </cell>
          <cell r="I1819" t="str">
            <v>Y</v>
          </cell>
          <cell r="J1819" t="str">
            <v>Y</v>
          </cell>
          <cell r="K1819" t="str">
            <v>Y</v>
          </cell>
          <cell r="L1819" t="str">
            <v>Y</v>
          </cell>
          <cell r="M1819" t="str">
            <v>Y</v>
          </cell>
          <cell r="O1819" t="str">
            <v>MOB101</v>
          </cell>
          <cell r="Q1819" t="str">
            <v>CWA-MOB101</v>
          </cell>
          <cell r="R1819" t="str">
            <v>ADRIAN STAMER</v>
          </cell>
          <cell r="S1819" t="str">
            <v>ADMIN@ASWEBSOLUTIONS.COM</v>
          </cell>
        </row>
        <row r="1820">
          <cell r="F1820" t="str">
            <v>419100022518</v>
          </cell>
          <cell r="I1820" t="str">
            <v>Y</v>
          </cell>
          <cell r="J1820" t="str">
            <v>Y</v>
          </cell>
          <cell r="K1820" t="str">
            <v>Y</v>
          </cell>
          <cell r="L1820" t="str">
            <v>Y</v>
          </cell>
          <cell r="M1820" t="str">
            <v>Y</v>
          </cell>
          <cell r="O1820" t="str">
            <v>MOB101</v>
          </cell>
          <cell r="Q1820" t="str">
            <v>CWA-MOB101</v>
          </cell>
          <cell r="R1820" t="str">
            <v>ADRIAN STAMER</v>
          </cell>
          <cell r="S1820" t="str">
            <v>ADMIN@ASWEBSOLUTIONS.COM</v>
          </cell>
        </row>
        <row r="1821">
          <cell r="F1821" t="str">
            <v>419100022518</v>
          </cell>
          <cell r="I1821" t="str">
            <v>Y</v>
          </cell>
          <cell r="J1821" t="str">
            <v>Y</v>
          </cell>
          <cell r="K1821" t="str">
            <v>Y</v>
          </cell>
          <cell r="L1821" t="str">
            <v>Y</v>
          </cell>
          <cell r="M1821" t="str">
            <v>Y</v>
          </cell>
          <cell r="O1821" t="str">
            <v>MOB101</v>
          </cell>
          <cell r="Q1821" t="str">
            <v>CWA-MOB101</v>
          </cell>
          <cell r="R1821" t="str">
            <v>ADRIAN STAMER</v>
          </cell>
          <cell r="S1821" t="str">
            <v>ADMIN@ASWEBSOLUTIONS.COM</v>
          </cell>
        </row>
        <row r="1822">
          <cell r="F1822" t="str">
            <v>419100022518</v>
          </cell>
          <cell r="I1822" t="str">
            <v>Y</v>
          </cell>
          <cell r="J1822" t="str">
            <v>Y</v>
          </cell>
          <cell r="K1822" t="str">
            <v>Y</v>
          </cell>
          <cell r="L1822" t="str">
            <v>Y</v>
          </cell>
          <cell r="M1822" t="str">
            <v>Y</v>
          </cell>
          <cell r="O1822" t="str">
            <v>MOB101</v>
          </cell>
          <cell r="Q1822" t="str">
            <v>CWA-MOB101</v>
          </cell>
          <cell r="R1822" t="str">
            <v>ADRIAN STAMER</v>
          </cell>
          <cell r="S1822" t="str">
            <v>ADMIN@ASWEBSOLUTIONS.COM</v>
          </cell>
        </row>
        <row r="1823">
          <cell r="F1823" t="str">
            <v>419100022518</v>
          </cell>
          <cell r="I1823" t="str">
            <v>Y</v>
          </cell>
          <cell r="J1823" t="str">
            <v>Y</v>
          </cell>
          <cell r="K1823" t="str">
            <v>Y</v>
          </cell>
          <cell r="L1823" t="str">
            <v>Y</v>
          </cell>
          <cell r="M1823" t="str">
            <v>Y</v>
          </cell>
          <cell r="O1823" t="str">
            <v>MOB101</v>
          </cell>
          <cell r="Q1823" t="str">
            <v>CWA-MOB101</v>
          </cell>
          <cell r="R1823" t="str">
            <v>ADRIAN STAMER</v>
          </cell>
          <cell r="S1823" t="str">
            <v>ADMIN@ASWEBSOLUTIONS.COM</v>
          </cell>
        </row>
        <row r="1824">
          <cell r="F1824" t="str">
            <v>419100022518</v>
          </cell>
          <cell r="I1824" t="str">
            <v>Y</v>
          </cell>
          <cell r="J1824" t="str">
            <v>Y</v>
          </cell>
          <cell r="K1824" t="str">
            <v>Y</v>
          </cell>
          <cell r="L1824" t="str">
            <v>Y</v>
          </cell>
          <cell r="M1824" t="str">
            <v>Y</v>
          </cell>
          <cell r="O1824" t="str">
            <v>MOB101</v>
          </cell>
          <cell r="Q1824" t="str">
            <v>CWA-MOB101</v>
          </cell>
          <cell r="R1824" t="str">
            <v>ADRIAN STAMER</v>
          </cell>
          <cell r="S1824" t="str">
            <v>ADMIN@ASWEBSOLUTIONS.COM</v>
          </cell>
        </row>
        <row r="1825">
          <cell r="F1825" t="str">
            <v>419100022518</v>
          </cell>
          <cell r="I1825" t="str">
            <v>Y</v>
          </cell>
          <cell r="J1825" t="str">
            <v>Y</v>
          </cell>
          <cell r="K1825" t="str">
            <v>Y</v>
          </cell>
          <cell r="L1825" t="str">
            <v>Y</v>
          </cell>
          <cell r="M1825" t="str">
            <v>Y</v>
          </cell>
          <cell r="O1825" t="str">
            <v>MOB101</v>
          </cell>
          <cell r="Q1825" t="str">
            <v>CWA-MOB101</v>
          </cell>
          <cell r="R1825" t="str">
            <v>ADRIAN STAMER</v>
          </cell>
          <cell r="S1825" t="str">
            <v>ADMIN@ASWEBSOLUTIONS.COM</v>
          </cell>
        </row>
        <row r="1826">
          <cell r="F1826" t="str">
            <v>419100022518</v>
          </cell>
          <cell r="I1826" t="str">
            <v>Y</v>
          </cell>
          <cell r="J1826" t="str">
            <v>Y</v>
          </cell>
          <cell r="K1826" t="str">
            <v>Y</v>
          </cell>
          <cell r="L1826" t="str">
            <v>Y</v>
          </cell>
          <cell r="M1826" t="str">
            <v>Y</v>
          </cell>
          <cell r="O1826" t="str">
            <v>MOB101</v>
          </cell>
          <cell r="Q1826" t="str">
            <v>CWA-MOB101</v>
          </cell>
          <cell r="R1826" t="str">
            <v>ADRIAN STAMER</v>
          </cell>
          <cell r="S1826" t="str">
            <v>ADMIN@ASWEBSOLUTIONS.COM</v>
          </cell>
        </row>
        <row r="1827">
          <cell r="F1827" t="str">
            <v>419100022518</v>
          </cell>
          <cell r="I1827" t="str">
            <v>Y</v>
          </cell>
          <cell r="J1827" t="str">
            <v>Y</v>
          </cell>
          <cell r="K1827" t="str">
            <v>Y</v>
          </cell>
          <cell r="L1827" t="str">
            <v>Y</v>
          </cell>
          <cell r="M1827" t="str">
            <v>Y</v>
          </cell>
          <cell r="O1827" t="str">
            <v>MOB101</v>
          </cell>
          <cell r="Q1827" t="str">
            <v>CWA-MOB101</v>
          </cell>
          <cell r="R1827" t="str">
            <v>ADRIAN STAMER</v>
          </cell>
          <cell r="S1827" t="str">
            <v>ADMIN@ASWEBSOLUTIONS.COM</v>
          </cell>
        </row>
        <row r="1828">
          <cell r="F1828" t="str">
            <v>419100022518</v>
          </cell>
          <cell r="I1828" t="str">
            <v>Y</v>
          </cell>
          <cell r="J1828" t="str">
            <v>Y</v>
          </cell>
          <cell r="K1828" t="str">
            <v>Y</v>
          </cell>
          <cell r="L1828" t="str">
            <v>Y</v>
          </cell>
          <cell r="M1828" t="str">
            <v>Y</v>
          </cell>
          <cell r="O1828" t="str">
            <v>MOB101</v>
          </cell>
          <cell r="Q1828" t="str">
            <v>CWA-MOB101</v>
          </cell>
          <cell r="R1828" t="str">
            <v>ADRIAN STAMER</v>
          </cell>
          <cell r="S1828" t="str">
            <v>ADMIN@ASWEBSOLUTIONS.COM</v>
          </cell>
        </row>
        <row r="1829">
          <cell r="F1829" t="str">
            <v>419100022518</v>
          </cell>
          <cell r="I1829" t="str">
            <v>Y</v>
          </cell>
          <cell r="J1829" t="str">
            <v>Y</v>
          </cell>
          <cell r="K1829" t="str">
            <v>Y</v>
          </cell>
          <cell r="L1829" t="str">
            <v>Y</v>
          </cell>
          <cell r="M1829" t="str">
            <v>Y</v>
          </cell>
          <cell r="O1829" t="str">
            <v>MOB101</v>
          </cell>
          <cell r="Q1829" t="str">
            <v>CWA-MOB101</v>
          </cell>
          <cell r="R1829" t="str">
            <v>ADRIAN STAMER</v>
          </cell>
          <cell r="S1829" t="str">
            <v>ADMIN@ASWEBSOLUTIONS.COM</v>
          </cell>
        </row>
        <row r="1830">
          <cell r="F1830" t="str">
            <v>419100022518</v>
          </cell>
          <cell r="I1830" t="str">
            <v>Y</v>
          </cell>
          <cell r="J1830" t="str">
            <v>Y</v>
          </cell>
          <cell r="K1830" t="str">
            <v>Y</v>
          </cell>
          <cell r="L1830" t="str">
            <v>Y</v>
          </cell>
          <cell r="M1830" t="str">
            <v>Y</v>
          </cell>
          <cell r="O1830" t="str">
            <v>MOB101</v>
          </cell>
          <cell r="Q1830" t="str">
            <v>CWA-MOB101</v>
          </cell>
          <cell r="R1830" t="str">
            <v>ADRIAN STAMER</v>
          </cell>
          <cell r="S1830" t="str">
            <v>ADMIN@ASWEBSOLUTIONS.COM</v>
          </cell>
        </row>
        <row r="1831">
          <cell r="F1831" t="str">
            <v>419100022518</v>
          </cell>
          <cell r="I1831" t="str">
            <v>Y</v>
          </cell>
          <cell r="J1831" t="str">
            <v>Y</v>
          </cell>
          <cell r="K1831" t="str">
            <v>Y</v>
          </cell>
          <cell r="L1831" t="str">
            <v>Y</v>
          </cell>
          <cell r="M1831" t="str">
            <v>Y</v>
          </cell>
          <cell r="O1831" t="str">
            <v>MOB101</v>
          </cell>
          <cell r="Q1831" t="str">
            <v>CWA-MOB101</v>
          </cell>
          <cell r="R1831" t="str">
            <v>ADRIAN STAMER</v>
          </cell>
          <cell r="S1831" t="str">
            <v>ADMIN@ASWEBSOLUTIONS.COM</v>
          </cell>
        </row>
        <row r="1832">
          <cell r="F1832" t="str">
            <v>419100022518</v>
          </cell>
          <cell r="I1832" t="str">
            <v>Y</v>
          </cell>
          <cell r="J1832" t="str">
            <v>Y</v>
          </cell>
          <cell r="K1832" t="str">
            <v>Y</v>
          </cell>
          <cell r="L1832" t="str">
            <v>Y</v>
          </cell>
          <cell r="M1832" t="str">
            <v>Y</v>
          </cell>
          <cell r="O1832" t="str">
            <v>MOB101</v>
          </cell>
          <cell r="Q1832" t="str">
            <v>CWA-MOB101</v>
          </cell>
          <cell r="R1832" t="str">
            <v>ADRIAN STAMER</v>
          </cell>
          <cell r="S1832" t="str">
            <v>ADMIN@ASWEBSOLUTIONS.COM</v>
          </cell>
        </row>
        <row r="1833">
          <cell r="F1833" t="str">
            <v>419100022518</v>
          </cell>
          <cell r="I1833" t="str">
            <v>Y</v>
          </cell>
          <cell r="J1833" t="str">
            <v>Y</v>
          </cell>
          <cell r="K1833" t="str">
            <v>Y</v>
          </cell>
          <cell r="L1833" t="str">
            <v>Y</v>
          </cell>
          <cell r="M1833" t="str">
            <v>Y</v>
          </cell>
          <cell r="O1833" t="str">
            <v>MOB101</v>
          </cell>
          <cell r="Q1833" t="str">
            <v>CWA-MOB101</v>
          </cell>
          <cell r="R1833" t="str">
            <v>ADRIAN STAMER</v>
          </cell>
          <cell r="S1833" t="str">
            <v>ADMIN@ASWEBSOLUTIONS.COM</v>
          </cell>
        </row>
        <row r="1834">
          <cell r="F1834" t="str">
            <v>419100022518</v>
          </cell>
          <cell r="I1834" t="str">
            <v>Y</v>
          </cell>
          <cell r="J1834" t="str">
            <v>Y</v>
          </cell>
          <cell r="K1834" t="str">
            <v>Y</v>
          </cell>
          <cell r="L1834" t="str">
            <v>Y</v>
          </cell>
          <cell r="M1834" t="str">
            <v>Y</v>
          </cell>
          <cell r="O1834" t="str">
            <v>MOB101</v>
          </cell>
          <cell r="Q1834" t="str">
            <v>CWA-MOB101</v>
          </cell>
          <cell r="R1834" t="str">
            <v>ADRIAN STAMER</v>
          </cell>
          <cell r="S1834" t="str">
            <v>ADMIN@ASWEBSOLUTIONS.COM</v>
          </cell>
        </row>
        <row r="1835">
          <cell r="F1835" t="str">
            <v>419100022518</v>
          </cell>
          <cell r="I1835" t="str">
            <v>Y</v>
          </cell>
          <cell r="J1835" t="str">
            <v>Y</v>
          </cell>
          <cell r="K1835" t="str">
            <v>Y</v>
          </cell>
          <cell r="L1835" t="str">
            <v>Y</v>
          </cell>
          <cell r="M1835" t="str">
            <v>Y</v>
          </cell>
          <cell r="O1835" t="str">
            <v>MOB101</v>
          </cell>
          <cell r="Q1835" t="str">
            <v>CWA-MOB101</v>
          </cell>
          <cell r="R1835" t="str">
            <v>ADRIAN STAMER</v>
          </cell>
          <cell r="S1835" t="str">
            <v>ADMIN@ASWEBSOLUTIONS.COM</v>
          </cell>
        </row>
        <row r="1836">
          <cell r="F1836" t="str">
            <v>419100022518</v>
          </cell>
          <cell r="I1836" t="str">
            <v>Y</v>
          </cell>
          <cell r="J1836" t="str">
            <v>Y</v>
          </cell>
          <cell r="K1836" t="str">
            <v>Y</v>
          </cell>
          <cell r="L1836" t="str">
            <v>Y</v>
          </cell>
          <cell r="M1836" t="str">
            <v>Y</v>
          </cell>
          <cell r="O1836" t="str">
            <v>MOB101</v>
          </cell>
          <cell r="Q1836" t="str">
            <v>CWA-MOB101</v>
          </cell>
          <cell r="R1836" t="str">
            <v>ADRIAN STAMER</v>
          </cell>
          <cell r="S1836" t="str">
            <v>ADMIN@ASWEBSOLUTIONS.COM</v>
          </cell>
        </row>
        <row r="1837">
          <cell r="F1837" t="str">
            <v>419100022518</v>
          </cell>
          <cell r="I1837" t="str">
            <v>Y</v>
          </cell>
          <cell r="J1837" t="str">
            <v>Y</v>
          </cell>
          <cell r="K1837" t="str">
            <v>Y</v>
          </cell>
          <cell r="L1837" t="str">
            <v>Y</v>
          </cell>
          <cell r="M1837" t="str">
            <v>Y</v>
          </cell>
          <cell r="O1837" t="str">
            <v>MOB101</v>
          </cell>
          <cell r="Q1837" t="str">
            <v>CWA-MOB101</v>
          </cell>
          <cell r="R1837" t="str">
            <v>ADRIAN STAMER</v>
          </cell>
          <cell r="S1837" t="str">
            <v>ADMIN@ASWEBSOLUTIONS.COM</v>
          </cell>
        </row>
        <row r="1838">
          <cell r="F1838" t="str">
            <v>419100022518</v>
          </cell>
          <cell r="I1838" t="str">
            <v>Y</v>
          </cell>
          <cell r="J1838" t="str">
            <v>Y</v>
          </cell>
          <cell r="K1838" t="str">
            <v>Y</v>
          </cell>
          <cell r="L1838" t="str">
            <v>Y</v>
          </cell>
          <cell r="M1838" t="str">
            <v>Y</v>
          </cell>
          <cell r="O1838" t="str">
            <v>MOB101</v>
          </cell>
          <cell r="Q1838" t="str">
            <v>CWA-MOB101</v>
          </cell>
          <cell r="R1838" t="str">
            <v>ADRIAN STAMER</v>
          </cell>
          <cell r="S1838" t="str">
            <v>ADMIN@ASWEBSOLUTIONS.COM</v>
          </cell>
        </row>
        <row r="1839">
          <cell r="F1839" t="str">
            <v>419100022518</v>
          </cell>
          <cell r="I1839" t="str">
            <v>Y</v>
          </cell>
          <cell r="J1839" t="str">
            <v>Y</v>
          </cell>
          <cell r="K1839" t="str">
            <v>Y</v>
          </cell>
          <cell r="L1839" t="str">
            <v>Y</v>
          </cell>
          <cell r="M1839" t="str">
            <v>Y</v>
          </cell>
          <cell r="O1839" t="str">
            <v>MOB101</v>
          </cell>
          <cell r="Q1839" t="str">
            <v>CWA-MOB101</v>
          </cell>
          <cell r="R1839" t="str">
            <v>ADRIAN STAMER</v>
          </cell>
          <cell r="S1839" t="str">
            <v>ADMIN@ASWEBSOLUTIONS.COM</v>
          </cell>
        </row>
        <row r="1840">
          <cell r="F1840" t="str">
            <v>419100022518</v>
          </cell>
          <cell r="I1840" t="str">
            <v>Y</v>
          </cell>
          <cell r="J1840" t="str">
            <v>Y</v>
          </cell>
          <cell r="K1840" t="str">
            <v>Y</v>
          </cell>
          <cell r="L1840" t="str">
            <v>Y</v>
          </cell>
          <cell r="M1840" t="str">
            <v>Y</v>
          </cell>
          <cell r="O1840" t="str">
            <v>MOB101</v>
          </cell>
          <cell r="Q1840" t="str">
            <v>CWA-MOB101</v>
          </cell>
          <cell r="R1840" t="str">
            <v>ADRIAN STAMER</v>
          </cell>
          <cell r="S1840" t="str">
            <v>ADMIN@ASWEBSOLUTIONS.COM</v>
          </cell>
        </row>
        <row r="1841">
          <cell r="F1841" t="str">
            <v>419100022518</v>
          </cell>
          <cell r="I1841" t="str">
            <v>Y</v>
          </cell>
          <cell r="J1841" t="str">
            <v>Y</v>
          </cell>
          <cell r="K1841" t="str">
            <v>Y</v>
          </cell>
          <cell r="L1841" t="str">
            <v>Y</v>
          </cell>
          <cell r="M1841" t="str">
            <v>Y</v>
          </cell>
          <cell r="O1841" t="str">
            <v>MOB101</v>
          </cell>
          <cell r="Q1841" t="str">
            <v>CWA-MOB101</v>
          </cell>
          <cell r="R1841" t="str">
            <v>ADRIAN STAMER</v>
          </cell>
          <cell r="S1841" t="str">
            <v>ADMIN@ASWEBSOLUTIONS.COM</v>
          </cell>
        </row>
        <row r="1842">
          <cell r="F1842" t="str">
            <v>419100022518</v>
          </cell>
          <cell r="I1842" t="str">
            <v>Y</v>
          </cell>
          <cell r="J1842" t="str">
            <v>Y</v>
          </cell>
          <cell r="K1842" t="str">
            <v>Y</v>
          </cell>
          <cell r="L1842" t="str">
            <v>Y</v>
          </cell>
          <cell r="M1842" t="str">
            <v>Y</v>
          </cell>
          <cell r="O1842" t="str">
            <v>MOB101</v>
          </cell>
          <cell r="Q1842" t="str">
            <v>CWA-MOB101</v>
          </cell>
          <cell r="R1842" t="str">
            <v>ADRIAN STAMER</v>
          </cell>
          <cell r="S1842" t="str">
            <v>ADMIN@ASWEBSOLUTIONS.COM</v>
          </cell>
        </row>
        <row r="1843">
          <cell r="F1843" t="str">
            <v>419100022518</v>
          </cell>
          <cell r="I1843" t="str">
            <v>Y</v>
          </cell>
          <cell r="J1843" t="str">
            <v>Y</v>
          </cell>
          <cell r="K1843" t="str">
            <v>Y</v>
          </cell>
          <cell r="L1843" t="str">
            <v>Y</v>
          </cell>
          <cell r="M1843" t="str">
            <v>Y</v>
          </cell>
          <cell r="O1843" t="str">
            <v>MOB101</v>
          </cell>
          <cell r="Q1843" t="str">
            <v>CWA-MOB101</v>
          </cell>
          <cell r="R1843" t="str">
            <v>ADRIAN STAMER</v>
          </cell>
          <cell r="S1843" t="str">
            <v>ADMIN@ASWEBSOLUTIONS.COM</v>
          </cell>
        </row>
        <row r="1844">
          <cell r="F1844" t="str">
            <v>419100022518</v>
          </cell>
          <cell r="I1844" t="str">
            <v>Y</v>
          </cell>
          <cell r="J1844" t="str">
            <v>Y</v>
          </cell>
          <cell r="K1844" t="str">
            <v>Y</v>
          </cell>
          <cell r="L1844" t="str">
            <v>Y</v>
          </cell>
          <cell r="M1844" t="str">
            <v>Y</v>
          </cell>
          <cell r="O1844" t="str">
            <v>MOB101</v>
          </cell>
          <cell r="Q1844" t="str">
            <v>CWA-MOB101</v>
          </cell>
          <cell r="R1844" t="str">
            <v>ADRIAN STAMER</v>
          </cell>
          <cell r="S1844" t="str">
            <v>ADMIN@ASWEBSOLUTIONS.COM</v>
          </cell>
        </row>
        <row r="1845">
          <cell r="F1845" t="str">
            <v>419100022518</v>
          </cell>
          <cell r="I1845" t="str">
            <v>Y</v>
          </cell>
          <cell r="J1845" t="str">
            <v>Y</v>
          </cell>
          <cell r="K1845" t="str">
            <v>Y</v>
          </cell>
          <cell r="L1845" t="str">
            <v>Y</v>
          </cell>
          <cell r="M1845" t="str">
            <v>Y</v>
          </cell>
          <cell r="O1845" t="str">
            <v>MOB101</v>
          </cell>
          <cell r="Q1845" t="str">
            <v>CWA-MOB101</v>
          </cell>
          <cell r="R1845" t="str">
            <v>ADRIAN STAMER</v>
          </cell>
          <cell r="S1845" t="str">
            <v>ADMIN@ASWEBSOLUTIONS.COM</v>
          </cell>
        </row>
        <row r="1846">
          <cell r="F1846" t="str">
            <v>419100022518</v>
          </cell>
          <cell r="I1846" t="str">
            <v>Y</v>
          </cell>
          <cell r="J1846" t="str">
            <v>Y</v>
          </cell>
          <cell r="K1846" t="str">
            <v>Y</v>
          </cell>
          <cell r="L1846" t="str">
            <v>Y</v>
          </cell>
          <cell r="M1846" t="str">
            <v>Y</v>
          </cell>
          <cell r="O1846" t="str">
            <v>MOB101</v>
          </cell>
          <cell r="Q1846" t="str">
            <v>CWA-MOB101</v>
          </cell>
          <cell r="R1846" t="str">
            <v>ADRIAN STAMER</v>
          </cell>
          <cell r="S1846" t="str">
            <v>ADMIN@ASWEBSOLUTIONS.COM</v>
          </cell>
        </row>
        <row r="1847">
          <cell r="F1847" t="str">
            <v>419100022518</v>
          </cell>
          <cell r="I1847" t="str">
            <v>Y</v>
          </cell>
          <cell r="J1847" t="str">
            <v>Y</v>
          </cell>
          <cell r="K1847" t="str">
            <v>Y</v>
          </cell>
          <cell r="L1847" t="str">
            <v>Y</v>
          </cell>
          <cell r="M1847" t="str">
            <v>Y</v>
          </cell>
          <cell r="O1847" t="str">
            <v>MOB101</v>
          </cell>
          <cell r="Q1847" t="str">
            <v>CWA-MOB101</v>
          </cell>
          <cell r="R1847" t="str">
            <v>ADRIAN STAMER</v>
          </cell>
          <cell r="S1847" t="str">
            <v>ADMIN@ASWEBSOLUTIONS.COM</v>
          </cell>
        </row>
        <row r="1848">
          <cell r="F1848" t="str">
            <v>419100022518</v>
          </cell>
          <cell r="I1848" t="str">
            <v>Y</v>
          </cell>
          <cell r="J1848" t="str">
            <v>Y</v>
          </cell>
          <cell r="K1848" t="str">
            <v>Y</v>
          </cell>
          <cell r="L1848" t="str">
            <v>Y</v>
          </cell>
          <cell r="M1848" t="str">
            <v>Y</v>
          </cell>
          <cell r="O1848" t="str">
            <v>MOB101</v>
          </cell>
          <cell r="Q1848" t="str">
            <v>CWA-MOB101</v>
          </cell>
          <cell r="R1848" t="str">
            <v>ADRIAN STAMER</v>
          </cell>
          <cell r="S1848" t="str">
            <v>ADMIN@ASWEBSOLUTIONS.COM</v>
          </cell>
        </row>
        <row r="1849">
          <cell r="F1849" t="str">
            <v>419100022518</v>
          </cell>
          <cell r="I1849" t="str">
            <v>Y</v>
          </cell>
          <cell r="J1849" t="str">
            <v>Y</v>
          </cell>
          <cell r="K1849" t="str">
            <v>Y</v>
          </cell>
          <cell r="L1849" t="str">
            <v>Y</v>
          </cell>
          <cell r="M1849" t="str">
            <v>Y</v>
          </cell>
          <cell r="O1849" t="str">
            <v>MOB101</v>
          </cell>
          <cell r="Q1849" t="str">
            <v>CWA-MOB101</v>
          </cell>
          <cell r="R1849" t="str">
            <v>ADRIAN STAMER</v>
          </cell>
          <cell r="S1849" t="str">
            <v>ADMIN@ASWEBSOLUTIONS.COM</v>
          </cell>
        </row>
        <row r="1850">
          <cell r="F1850" t="str">
            <v>419100022518</v>
          </cell>
          <cell r="I1850" t="str">
            <v>Y</v>
          </cell>
          <cell r="J1850" t="str">
            <v>Y</v>
          </cell>
          <cell r="K1850" t="str">
            <v>Y</v>
          </cell>
          <cell r="L1850" t="str">
            <v>Y</v>
          </cell>
          <cell r="M1850" t="str">
            <v>Y</v>
          </cell>
          <cell r="O1850" t="str">
            <v>MOB101</v>
          </cell>
          <cell r="Q1850" t="str">
            <v>CWA-MOB101</v>
          </cell>
          <cell r="R1850" t="str">
            <v>ADRIAN STAMER</v>
          </cell>
          <cell r="S1850" t="str">
            <v>ADMIN@ASWEBSOLUTIONS.COM</v>
          </cell>
        </row>
        <row r="1851">
          <cell r="F1851" t="str">
            <v>419100022518</v>
          </cell>
          <cell r="I1851" t="str">
            <v>Y</v>
          </cell>
          <cell r="J1851" t="str">
            <v>Y</v>
          </cell>
          <cell r="K1851" t="str">
            <v>Y</v>
          </cell>
          <cell r="L1851" t="str">
            <v>Y</v>
          </cell>
          <cell r="M1851" t="str">
            <v>Y</v>
          </cell>
          <cell r="O1851" t="str">
            <v>MOB101</v>
          </cell>
          <cell r="Q1851" t="str">
            <v>CWA-MOB101</v>
          </cell>
          <cell r="R1851" t="str">
            <v>ADRIAN STAMER</v>
          </cell>
          <cell r="S1851" t="str">
            <v>ADMIN@ASWEBSOLUTIONS.COM</v>
          </cell>
        </row>
        <row r="1852">
          <cell r="F1852" t="str">
            <v>419100022518</v>
          </cell>
          <cell r="I1852" t="str">
            <v>Y</v>
          </cell>
          <cell r="J1852" t="str">
            <v>Y</v>
          </cell>
          <cell r="K1852" t="str">
            <v>Y</v>
          </cell>
          <cell r="L1852" t="str">
            <v>Y</v>
          </cell>
          <cell r="M1852" t="str">
            <v>Y</v>
          </cell>
          <cell r="O1852" t="str">
            <v>MOB101</v>
          </cell>
          <cell r="Q1852" t="str">
            <v>CWA-MOB101</v>
          </cell>
          <cell r="R1852" t="str">
            <v>ADRIAN STAMER</v>
          </cell>
          <cell r="S1852" t="str">
            <v>ADMIN@ASWEBSOLUTIONS.COM</v>
          </cell>
        </row>
        <row r="1853">
          <cell r="F1853" t="str">
            <v>419100022518</v>
          </cell>
          <cell r="I1853" t="str">
            <v>Y</v>
          </cell>
          <cell r="J1853" t="str">
            <v>Y</v>
          </cell>
          <cell r="K1853" t="str">
            <v>Y</v>
          </cell>
          <cell r="L1853" t="str">
            <v>Y</v>
          </cell>
          <cell r="M1853" t="str">
            <v>Y</v>
          </cell>
          <cell r="O1853" t="str">
            <v>MOB101</v>
          </cell>
          <cell r="Q1853" t="str">
            <v>CWA-MOB101</v>
          </cell>
          <cell r="R1853" t="str">
            <v>ADRIAN STAMER</v>
          </cell>
          <cell r="S1853" t="str">
            <v>ADMIN@ASWEBSOLUTIONS.COM</v>
          </cell>
        </row>
        <row r="1854">
          <cell r="F1854" t="str">
            <v>419100022518</v>
          </cell>
          <cell r="I1854" t="str">
            <v>Y</v>
          </cell>
          <cell r="J1854" t="str">
            <v>Y</v>
          </cell>
          <cell r="K1854" t="str">
            <v>Y</v>
          </cell>
          <cell r="L1854" t="str">
            <v>Y</v>
          </cell>
          <cell r="M1854" t="str">
            <v>Y</v>
          </cell>
          <cell r="O1854" t="str">
            <v>MOB101</v>
          </cell>
          <cell r="Q1854" t="str">
            <v>CWA-MOB101</v>
          </cell>
          <cell r="R1854" t="str">
            <v>ADRIAN STAMER</v>
          </cell>
          <cell r="S1854" t="str">
            <v>ADMIN@ASWEBSOLUTIONS.COM</v>
          </cell>
        </row>
        <row r="1855">
          <cell r="F1855" t="str">
            <v>419100022518</v>
          </cell>
          <cell r="I1855" t="str">
            <v>Y</v>
          </cell>
          <cell r="J1855" t="str">
            <v>Y</v>
          </cell>
          <cell r="K1855" t="str">
            <v>Y</v>
          </cell>
          <cell r="L1855" t="str">
            <v>Y</v>
          </cell>
          <cell r="M1855" t="str">
            <v>Y</v>
          </cell>
          <cell r="O1855" t="str">
            <v>MOB101</v>
          </cell>
          <cell r="Q1855" t="str">
            <v>CWA-MOB101</v>
          </cell>
          <cell r="R1855" t="str">
            <v>ADRIAN STAMER</v>
          </cell>
          <cell r="S1855" t="str">
            <v>ADMIN@ASWEBSOLUTIONS.COM</v>
          </cell>
        </row>
        <row r="1856">
          <cell r="F1856" t="str">
            <v>419100022518</v>
          </cell>
          <cell r="I1856" t="str">
            <v>Y</v>
          </cell>
          <cell r="J1856" t="str">
            <v>Y</v>
          </cell>
          <cell r="K1856" t="str">
            <v>Y</v>
          </cell>
          <cell r="L1856" t="str">
            <v>Y</v>
          </cell>
          <cell r="M1856" t="str">
            <v>Y</v>
          </cell>
          <cell r="O1856" t="str">
            <v>MOB101</v>
          </cell>
          <cell r="Q1856" t="str">
            <v>CWA-MOB101</v>
          </cell>
          <cell r="R1856" t="str">
            <v>ADRIAN STAMER</v>
          </cell>
          <cell r="S1856" t="str">
            <v>ADMIN@ASWEBSOLUTIONS.COM</v>
          </cell>
        </row>
        <row r="1857">
          <cell r="F1857" t="str">
            <v>419100022518</v>
          </cell>
          <cell r="I1857" t="str">
            <v>Y</v>
          </cell>
          <cell r="J1857" t="str">
            <v>Y</v>
          </cell>
          <cell r="K1857" t="str">
            <v>Y</v>
          </cell>
          <cell r="L1857" t="str">
            <v>Y</v>
          </cell>
          <cell r="M1857" t="str">
            <v>Y</v>
          </cell>
          <cell r="O1857" t="str">
            <v>MOB101</v>
          </cell>
          <cell r="Q1857" t="str">
            <v>CWA-MOB101</v>
          </cell>
          <cell r="R1857" t="str">
            <v>ADRIAN STAMER</v>
          </cell>
          <cell r="S1857" t="str">
            <v>ADMIN@ASWEBSOLUTIONS.COM</v>
          </cell>
        </row>
        <row r="1858">
          <cell r="F1858" t="str">
            <v>419100022518</v>
          </cell>
          <cell r="I1858" t="str">
            <v>Y</v>
          </cell>
          <cell r="J1858" t="str">
            <v>Y</v>
          </cell>
          <cell r="K1858" t="str">
            <v>Y</v>
          </cell>
          <cell r="L1858" t="str">
            <v>Y</v>
          </cell>
          <cell r="M1858" t="str">
            <v>Y</v>
          </cell>
          <cell r="O1858" t="str">
            <v>MOB101</v>
          </cell>
          <cell r="Q1858" t="str">
            <v>CWA-MOB101</v>
          </cell>
          <cell r="R1858" t="str">
            <v>ADRIAN STAMER</v>
          </cell>
          <cell r="S1858" t="str">
            <v>ADMIN@ASWEBSOLUTIONS.COM</v>
          </cell>
        </row>
        <row r="1859">
          <cell r="F1859" t="str">
            <v>419100022518</v>
          </cell>
          <cell r="I1859" t="str">
            <v>Y</v>
          </cell>
          <cell r="J1859" t="str">
            <v>Y</v>
          </cell>
          <cell r="K1859" t="str">
            <v>Y</v>
          </cell>
          <cell r="L1859" t="str">
            <v>Y</v>
          </cell>
          <cell r="M1859" t="str">
            <v>Y</v>
          </cell>
          <cell r="O1859" t="str">
            <v>MOB101</v>
          </cell>
          <cell r="Q1859" t="str">
            <v>CWA-MOB101</v>
          </cell>
          <cell r="R1859" t="str">
            <v>ADRIAN STAMER</v>
          </cell>
          <cell r="S1859" t="str">
            <v>ADMIN@ASWEBSOLUTIONS.COM</v>
          </cell>
        </row>
        <row r="1860">
          <cell r="F1860" t="str">
            <v>419100022518</v>
          </cell>
          <cell r="I1860" t="str">
            <v>Y</v>
          </cell>
          <cell r="J1860" t="str">
            <v>Y</v>
          </cell>
          <cell r="K1860" t="str">
            <v>Y</v>
          </cell>
          <cell r="L1860" t="str">
            <v>Y</v>
          </cell>
          <cell r="M1860" t="str">
            <v>Y</v>
          </cell>
          <cell r="O1860" t="str">
            <v>MOB101</v>
          </cell>
          <cell r="Q1860" t="str">
            <v>CWA-MOB101</v>
          </cell>
          <cell r="R1860" t="str">
            <v>ADRIAN STAMER</v>
          </cell>
          <cell r="S1860" t="str">
            <v>ADMIN@ASWEBSOLUTIONS.COM</v>
          </cell>
        </row>
        <row r="1861">
          <cell r="F1861" t="str">
            <v>419100022518</v>
          </cell>
          <cell r="I1861" t="str">
            <v>Y</v>
          </cell>
          <cell r="J1861" t="str">
            <v>Y</v>
          </cell>
          <cell r="K1861" t="str">
            <v>Y</v>
          </cell>
          <cell r="L1861" t="str">
            <v>Y</v>
          </cell>
          <cell r="M1861" t="str">
            <v>Y</v>
          </cell>
          <cell r="O1861" t="str">
            <v>MOB101</v>
          </cell>
          <cell r="Q1861" t="str">
            <v>CWA-MOB101</v>
          </cell>
          <cell r="R1861" t="str">
            <v>ADRIAN STAMER</v>
          </cell>
          <cell r="S1861" t="str">
            <v>ADMIN@ASWEBSOLUTIONS.COM</v>
          </cell>
        </row>
        <row r="1862">
          <cell r="F1862" t="str">
            <v>419100022518</v>
          </cell>
          <cell r="I1862" t="str">
            <v>Y</v>
          </cell>
          <cell r="J1862" t="str">
            <v>Y</v>
          </cell>
          <cell r="K1862" t="str">
            <v>Y</v>
          </cell>
          <cell r="L1862" t="str">
            <v>Y</v>
          </cell>
          <cell r="M1862" t="str">
            <v>Y</v>
          </cell>
          <cell r="O1862" t="str">
            <v>MOB101</v>
          </cell>
          <cell r="Q1862" t="str">
            <v>CWA-MOB101</v>
          </cell>
          <cell r="R1862" t="str">
            <v>ADRIAN STAMER</v>
          </cell>
          <cell r="S1862" t="str">
            <v>ADMIN@ASWEBSOLUTIONS.COM</v>
          </cell>
        </row>
        <row r="1863">
          <cell r="F1863" t="str">
            <v>419100022518</v>
          </cell>
          <cell r="I1863" t="str">
            <v>Y</v>
          </cell>
          <cell r="J1863" t="str">
            <v>Y</v>
          </cell>
          <cell r="K1863" t="str">
            <v>Y</v>
          </cell>
          <cell r="L1863" t="str">
            <v>Y</v>
          </cell>
          <cell r="M1863" t="str">
            <v>Y</v>
          </cell>
          <cell r="O1863" t="str">
            <v>MOB101</v>
          </cell>
          <cell r="Q1863" t="str">
            <v>CWA-MOB101</v>
          </cell>
          <cell r="R1863" t="str">
            <v>ADRIAN STAMER</v>
          </cell>
          <cell r="S1863" t="str">
            <v>ADMIN@ASWEBSOLUTIONS.COM</v>
          </cell>
        </row>
        <row r="1864">
          <cell r="F1864" t="str">
            <v>419100022518</v>
          </cell>
          <cell r="I1864" t="str">
            <v>Y</v>
          </cell>
          <cell r="J1864" t="str">
            <v>Y</v>
          </cell>
          <cell r="K1864" t="str">
            <v>Y</v>
          </cell>
          <cell r="L1864" t="str">
            <v>Y</v>
          </cell>
          <cell r="M1864" t="str">
            <v>Y</v>
          </cell>
          <cell r="O1864" t="str">
            <v>MOB101</v>
          </cell>
          <cell r="Q1864" t="str">
            <v>CWA-MOB101</v>
          </cell>
          <cell r="R1864" t="str">
            <v>ADRIAN STAMER</v>
          </cell>
          <cell r="S1864" t="str">
            <v>ADMIN@ASWEBSOLUTIONS.COM</v>
          </cell>
        </row>
        <row r="1865">
          <cell r="F1865" t="str">
            <v>419100022518</v>
          </cell>
          <cell r="I1865" t="str">
            <v>Y</v>
          </cell>
          <cell r="J1865" t="str">
            <v>Y</v>
          </cell>
          <cell r="K1865" t="str">
            <v>Y</v>
          </cell>
          <cell r="L1865" t="str">
            <v>Y</v>
          </cell>
          <cell r="M1865" t="str">
            <v>Y</v>
          </cell>
          <cell r="O1865" t="str">
            <v>MOB101</v>
          </cell>
          <cell r="Q1865" t="str">
            <v>CWA-MOB101</v>
          </cell>
          <cell r="R1865" t="str">
            <v>ADRIAN STAMER</v>
          </cell>
          <cell r="S1865" t="str">
            <v>ADMIN@ASWEBSOLUTIONS.COM</v>
          </cell>
        </row>
        <row r="1866">
          <cell r="F1866" t="str">
            <v>419100022518</v>
          </cell>
          <cell r="I1866" t="str">
            <v>Y</v>
          </cell>
          <cell r="J1866" t="str">
            <v>Y</v>
          </cell>
          <cell r="K1866" t="str">
            <v>Y</v>
          </cell>
          <cell r="L1866" t="str">
            <v>Y</v>
          </cell>
          <cell r="M1866" t="str">
            <v>Y</v>
          </cell>
          <cell r="O1866" t="str">
            <v>MOB101</v>
          </cell>
          <cell r="Q1866" t="str">
            <v>CWA-MOB101</v>
          </cell>
          <cell r="R1866" t="str">
            <v>ADRIAN STAMER</v>
          </cell>
          <cell r="S1866" t="str">
            <v>ADMIN@ASWEBSOLUTIONS.COM</v>
          </cell>
        </row>
        <row r="1867">
          <cell r="F1867" t="str">
            <v>419100022518</v>
          </cell>
          <cell r="I1867" t="str">
            <v>Y</v>
          </cell>
          <cell r="J1867" t="str">
            <v>Y</v>
          </cell>
          <cell r="K1867" t="str">
            <v>Y</v>
          </cell>
          <cell r="L1867" t="str">
            <v>Y</v>
          </cell>
          <cell r="M1867" t="str">
            <v>Y</v>
          </cell>
          <cell r="O1867" t="str">
            <v>MOB101</v>
          </cell>
          <cell r="Q1867" t="str">
            <v>CWA-MOB101</v>
          </cell>
          <cell r="R1867" t="str">
            <v>ADRIAN STAMER</v>
          </cell>
          <cell r="S1867" t="str">
            <v>ADMIN@ASWEBSOLUTIONS.COM</v>
          </cell>
        </row>
        <row r="1868">
          <cell r="F1868" t="str">
            <v>419100022518</v>
          </cell>
          <cell r="I1868" t="str">
            <v>Y</v>
          </cell>
          <cell r="J1868" t="str">
            <v>Y</v>
          </cell>
          <cell r="K1868" t="str">
            <v>Y</v>
          </cell>
          <cell r="L1868" t="str">
            <v>Y</v>
          </cell>
          <cell r="M1868" t="str">
            <v>Y</v>
          </cell>
          <cell r="O1868" t="str">
            <v>MOB101</v>
          </cell>
          <cell r="Q1868" t="str">
            <v>CWA-MOB101</v>
          </cell>
          <cell r="R1868" t="str">
            <v>ADRIAN STAMER</v>
          </cell>
          <cell r="S1868" t="str">
            <v>ADMIN@ASWEBSOLUTIONS.COM</v>
          </cell>
        </row>
        <row r="1869">
          <cell r="F1869" t="str">
            <v>419100022518</v>
          </cell>
          <cell r="I1869" t="str">
            <v>Y</v>
          </cell>
          <cell r="J1869" t="str">
            <v>Y</v>
          </cell>
          <cell r="K1869" t="str">
            <v>Y</v>
          </cell>
          <cell r="L1869" t="str">
            <v>Y</v>
          </cell>
          <cell r="M1869" t="str">
            <v>Y</v>
          </cell>
          <cell r="O1869" t="str">
            <v>MOB101</v>
          </cell>
          <cell r="Q1869" t="str">
            <v>CWA-MOB101</v>
          </cell>
          <cell r="R1869" t="str">
            <v>ADRIAN STAMER</v>
          </cell>
          <cell r="S1869" t="str">
            <v>ADMIN@ASWEBSOLUTIONS.COM</v>
          </cell>
        </row>
        <row r="1870">
          <cell r="F1870" t="str">
            <v>419100022518</v>
          </cell>
          <cell r="I1870" t="str">
            <v>Y</v>
          </cell>
          <cell r="J1870" t="str">
            <v>Y</v>
          </cell>
          <cell r="K1870" t="str">
            <v>Y</v>
          </cell>
          <cell r="L1870" t="str">
            <v>Y</v>
          </cell>
          <cell r="M1870" t="str">
            <v>Y</v>
          </cell>
          <cell r="O1870" t="str">
            <v>MOB101</v>
          </cell>
          <cell r="Q1870" t="str">
            <v>CWA-MOB101</v>
          </cell>
          <cell r="R1870" t="str">
            <v>ADRIAN STAMER</v>
          </cell>
          <cell r="S1870" t="str">
            <v>ADMIN@ASWEBSOLUTIONS.COM</v>
          </cell>
        </row>
        <row r="1871">
          <cell r="F1871" t="str">
            <v>419100022518</v>
          </cell>
          <cell r="I1871" t="str">
            <v>Y</v>
          </cell>
          <cell r="J1871" t="str">
            <v>Y</v>
          </cell>
          <cell r="K1871" t="str">
            <v>Y</v>
          </cell>
          <cell r="L1871" t="str">
            <v>Y</v>
          </cell>
          <cell r="M1871" t="str">
            <v>Y</v>
          </cell>
          <cell r="O1871" t="str">
            <v>MOB101</v>
          </cell>
          <cell r="Q1871" t="str">
            <v>CWA-MOB101</v>
          </cell>
          <cell r="R1871" t="str">
            <v>ADRIAN STAMER</v>
          </cell>
          <cell r="S1871" t="str">
            <v>ADMIN@ASWEBSOLUTIONS.COM</v>
          </cell>
        </row>
        <row r="1872">
          <cell r="F1872" t="str">
            <v>419100022518</v>
          </cell>
          <cell r="I1872" t="str">
            <v>Y</v>
          </cell>
          <cell r="J1872" t="str">
            <v>Y</v>
          </cell>
          <cell r="K1872" t="str">
            <v>Y</v>
          </cell>
          <cell r="L1872" t="str">
            <v>Y</v>
          </cell>
          <cell r="M1872" t="str">
            <v>Y</v>
          </cell>
          <cell r="O1872" t="str">
            <v>MOB101</v>
          </cell>
          <cell r="Q1872" t="str">
            <v>CWA-MOB101</v>
          </cell>
          <cell r="R1872" t="str">
            <v>ADRIAN STAMER</v>
          </cell>
          <cell r="S1872" t="str">
            <v>ADMIN@ASWEBSOLUTIONS.COM</v>
          </cell>
        </row>
        <row r="1873">
          <cell r="F1873" t="str">
            <v>419100022518</v>
          </cell>
          <cell r="I1873" t="str">
            <v>Y</v>
          </cell>
          <cell r="J1873" t="str">
            <v>Y</v>
          </cell>
          <cell r="K1873" t="str">
            <v>Y</v>
          </cell>
          <cell r="L1873" t="str">
            <v>Y</v>
          </cell>
          <cell r="M1873" t="str">
            <v>Y</v>
          </cell>
          <cell r="O1873" t="str">
            <v>MOB101</v>
          </cell>
          <cell r="Q1873" t="str">
            <v>CWA-MOB101</v>
          </cell>
          <cell r="R1873" t="str">
            <v>ADRIAN STAMER</v>
          </cell>
          <cell r="S1873" t="str">
            <v>ADMIN@ASWEBSOLUTIONS.COM</v>
          </cell>
        </row>
        <row r="1874">
          <cell r="F1874" t="str">
            <v>419100022518</v>
          </cell>
          <cell r="I1874" t="str">
            <v>Y</v>
          </cell>
          <cell r="J1874" t="str">
            <v>Y</v>
          </cell>
          <cell r="K1874" t="str">
            <v>Y</v>
          </cell>
          <cell r="L1874" t="str">
            <v>Y</v>
          </cell>
          <cell r="M1874" t="str">
            <v>Y</v>
          </cell>
          <cell r="O1874" t="str">
            <v>MOB101</v>
          </cell>
          <cell r="Q1874" t="str">
            <v>CWA-MOB101</v>
          </cell>
          <cell r="R1874" t="str">
            <v>ADRIAN STAMER</v>
          </cell>
          <cell r="S1874" t="str">
            <v>ADMIN@ASWEBSOLUTIONS.COM</v>
          </cell>
        </row>
        <row r="1875">
          <cell r="F1875" t="str">
            <v>419100022518</v>
          </cell>
          <cell r="I1875" t="str">
            <v>Y</v>
          </cell>
          <cell r="J1875" t="str">
            <v>Y</v>
          </cell>
          <cell r="K1875" t="str">
            <v>Y</v>
          </cell>
          <cell r="L1875" t="str">
            <v>Y</v>
          </cell>
          <cell r="M1875" t="str">
            <v>Y</v>
          </cell>
          <cell r="O1875" t="str">
            <v>MOB101</v>
          </cell>
          <cell r="Q1875" t="str">
            <v>CWA-MOB101</v>
          </cell>
          <cell r="R1875" t="str">
            <v>ADRIAN STAMER</v>
          </cell>
          <cell r="S1875" t="str">
            <v>ADMIN@ASWEBSOLUTIONS.COM</v>
          </cell>
        </row>
        <row r="1876">
          <cell r="F1876" t="str">
            <v>419100022518</v>
          </cell>
          <cell r="I1876" t="str">
            <v>Y</v>
          </cell>
          <cell r="J1876" t="str">
            <v>Y</v>
          </cell>
          <cell r="K1876" t="str">
            <v>Y</v>
          </cell>
          <cell r="L1876" t="str">
            <v>Y</v>
          </cell>
          <cell r="M1876" t="str">
            <v>Y</v>
          </cell>
          <cell r="O1876" t="str">
            <v>MOB101</v>
          </cell>
          <cell r="Q1876" t="str">
            <v>CWA-MOB101</v>
          </cell>
          <cell r="R1876" t="str">
            <v>ADRIAN STAMER</v>
          </cell>
          <cell r="S1876" t="str">
            <v>ADMIN@ASWEBSOLUTIONS.COM</v>
          </cell>
        </row>
        <row r="1877">
          <cell r="F1877" t="str">
            <v>419100022518</v>
          </cell>
          <cell r="I1877" t="str">
            <v>Y</v>
          </cell>
          <cell r="J1877" t="str">
            <v>Y</v>
          </cell>
          <cell r="K1877" t="str">
            <v>Y</v>
          </cell>
          <cell r="L1877" t="str">
            <v>Y</v>
          </cell>
          <cell r="M1877" t="str">
            <v>Y</v>
          </cell>
          <cell r="O1877" t="str">
            <v>MOB101</v>
          </cell>
          <cell r="Q1877" t="str">
            <v>CWA-MOB101</v>
          </cell>
          <cell r="R1877" t="str">
            <v>ADRIAN STAMER</v>
          </cell>
          <cell r="S1877" t="str">
            <v>ADMIN@ASWEBSOLUTIONS.COM</v>
          </cell>
        </row>
        <row r="1878">
          <cell r="F1878" t="str">
            <v>419100022518</v>
          </cell>
          <cell r="I1878" t="str">
            <v>Y</v>
          </cell>
          <cell r="J1878" t="str">
            <v>Y</v>
          </cell>
          <cell r="K1878" t="str">
            <v>Y</v>
          </cell>
          <cell r="L1878" t="str">
            <v>Y</v>
          </cell>
          <cell r="M1878" t="str">
            <v>Y</v>
          </cell>
          <cell r="O1878" t="str">
            <v>MOB101</v>
          </cell>
          <cell r="Q1878" t="str">
            <v>CWA-MOB101</v>
          </cell>
          <cell r="R1878" t="str">
            <v>ADRIAN STAMER</v>
          </cell>
          <cell r="S1878" t="str">
            <v>ADMIN@ASWEBSOLUTIONS.COM</v>
          </cell>
        </row>
        <row r="1879">
          <cell r="F1879" t="str">
            <v>419100022518</v>
          </cell>
          <cell r="I1879" t="str">
            <v>Y</v>
          </cell>
          <cell r="J1879" t="str">
            <v>Y</v>
          </cell>
          <cell r="K1879" t="str">
            <v>Y</v>
          </cell>
          <cell r="L1879" t="str">
            <v>Y</v>
          </cell>
          <cell r="M1879" t="str">
            <v>Y</v>
          </cell>
          <cell r="O1879" t="str">
            <v>MOB101</v>
          </cell>
          <cell r="Q1879" t="str">
            <v>CWA-MOB101</v>
          </cell>
          <cell r="R1879" t="str">
            <v>ADRIAN STAMER</v>
          </cell>
          <cell r="S1879" t="str">
            <v>ADMIN@ASWEBSOLUTIONS.COM</v>
          </cell>
        </row>
        <row r="1880">
          <cell r="F1880" t="str">
            <v>419100022518</v>
          </cell>
          <cell r="I1880" t="str">
            <v>Y</v>
          </cell>
          <cell r="J1880" t="str">
            <v>Y</v>
          </cell>
          <cell r="K1880" t="str">
            <v>Y</v>
          </cell>
          <cell r="L1880" t="str">
            <v>Y</v>
          </cell>
          <cell r="M1880" t="str">
            <v>Y</v>
          </cell>
          <cell r="O1880" t="str">
            <v>MOB101</v>
          </cell>
          <cell r="Q1880" t="str">
            <v>CWA-MOB101</v>
          </cell>
          <cell r="R1880" t="str">
            <v>ADRIAN STAMER</v>
          </cell>
          <cell r="S1880" t="str">
            <v>ADMIN@ASWEBSOLUTIONS.COM</v>
          </cell>
        </row>
        <row r="1881">
          <cell r="F1881" t="str">
            <v>419100022518</v>
          </cell>
          <cell r="I1881" t="str">
            <v>Y</v>
          </cell>
          <cell r="J1881" t="str">
            <v>Y</v>
          </cell>
          <cell r="K1881" t="str">
            <v>Y</v>
          </cell>
          <cell r="L1881" t="str">
            <v>Y</v>
          </cell>
          <cell r="M1881" t="str">
            <v>Y</v>
          </cell>
          <cell r="O1881" t="str">
            <v>MOB101</v>
          </cell>
          <cell r="Q1881" t="str">
            <v>CWA-MOB101</v>
          </cell>
          <cell r="R1881" t="str">
            <v>ADRIAN STAMER</v>
          </cell>
          <cell r="S1881" t="str">
            <v>ADMIN@ASWEBSOLUTIONS.COM</v>
          </cell>
        </row>
        <row r="1882">
          <cell r="F1882" t="str">
            <v>419100022518</v>
          </cell>
          <cell r="I1882" t="str">
            <v>Y</v>
          </cell>
          <cell r="J1882" t="str">
            <v>Y</v>
          </cell>
          <cell r="K1882" t="str">
            <v>Y</v>
          </cell>
          <cell r="L1882" t="str">
            <v>Y</v>
          </cell>
          <cell r="M1882" t="str">
            <v>Y</v>
          </cell>
          <cell r="O1882" t="str">
            <v>MOB101</v>
          </cell>
          <cell r="Q1882" t="str">
            <v>CWA-MOB101</v>
          </cell>
          <cell r="R1882" t="str">
            <v>ADRIAN STAMER</v>
          </cell>
          <cell r="S1882" t="str">
            <v>ADMIN@ASWEBSOLUTIONS.COM</v>
          </cell>
        </row>
        <row r="1883">
          <cell r="F1883" t="str">
            <v>419100037233</v>
          </cell>
          <cell r="I1883" t="str">
            <v>Y</v>
          </cell>
          <cell r="J1883" t="str">
            <v>Y</v>
          </cell>
          <cell r="K1883" t="str">
            <v>Y</v>
          </cell>
          <cell r="L1883" t="str">
            <v>Y</v>
          </cell>
          <cell r="M1883" t="str">
            <v>Y</v>
          </cell>
          <cell r="O1883" t="str">
            <v>RG101</v>
          </cell>
          <cell r="Q1883" t="str">
            <v>CWA-RG101</v>
          </cell>
          <cell r="R1883" t="str">
            <v>ASHLEY GASPER</v>
          </cell>
          <cell r="S1883" t="str">
            <v>julesjordanvideo@gmail.com</v>
          </cell>
        </row>
        <row r="1884">
          <cell r="F1884" t="str">
            <v>419100037233</v>
          </cell>
          <cell r="I1884" t="str">
            <v>Y</v>
          </cell>
          <cell r="J1884" t="str">
            <v>Y</v>
          </cell>
          <cell r="K1884" t="str">
            <v>Y</v>
          </cell>
          <cell r="L1884" t="str">
            <v>Y</v>
          </cell>
          <cell r="M1884" t="str">
            <v>Y</v>
          </cell>
          <cell r="O1884" t="str">
            <v>RG101</v>
          </cell>
          <cell r="Q1884" t="str">
            <v>CWA-RG101</v>
          </cell>
          <cell r="R1884" t="str">
            <v>ASHLEY GASPER</v>
          </cell>
          <cell r="S1884" t="str">
            <v>julesjordanvideo@gmail.com</v>
          </cell>
        </row>
        <row r="1885">
          <cell r="F1885" t="str">
            <v>419100037233</v>
          </cell>
          <cell r="I1885" t="str">
            <v>Y</v>
          </cell>
          <cell r="J1885" t="str">
            <v>Y</v>
          </cell>
          <cell r="K1885" t="str">
            <v>Y</v>
          </cell>
          <cell r="L1885" t="str">
            <v>Y</v>
          </cell>
          <cell r="M1885" t="str">
            <v>Y</v>
          </cell>
          <cell r="O1885" t="str">
            <v>RG101</v>
          </cell>
          <cell r="Q1885" t="str">
            <v>CWA-RG101</v>
          </cell>
          <cell r="R1885" t="str">
            <v>ASHLEY GASPER</v>
          </cell>
          <cell r="S1885" t="str">
            <v>julesjordanvideo@gmail.com</v>
          </cell>
        </row>
        <row r="1886">
          <cell r="F1886" t="str">
            <v>419100034771</v>
          </cell>
          <cell r="I1886" t="str">
            <v>Y</v>
          </cell>
          <cell r="J1886" t="str">
            <v>Y</v>
          </cell>
          <cell r="K1886" t="str">
            <v>Y</v>
          </cell>
          <cell r="L1886" t="str">
            <v>Y</v>
          </cell>
          <cell r="M1886" t="str">
            <v>Y</v>
          </cell>
          <cell r="O1886" t="str">
            <v>MOB101</v>
          </cell>
          <cell r="Q1886" t="str">
            <v>CWA-MOB101</v>
          </cell>
          <cell r="R1886" t="str">
            <v>KEVIN KWAN</v>
          </cell>
          <cell r="S1886" t="str">
            <v>KEVIN@OPTICALXTREME.COM</v>
          </cell>
        </row>
        <row r="1887">
          <cell r="F1887" t="str">
            <v>419100037162</v>
          </cell>
          <cell r="I1887" t="str">
            <v>Y</v>
          </cell>
          <cell r="J1887" t="str">
            <v>Y</v>
          </cell>
          <cell r="K1887" t="str">
            <v>Y</v>
          </cell>
          <cell r="L1887" t="str">
            <v>Y</v>
          </cell>
          <cell r="M1887" t="str">
            <v>Y</v>
          </cell>
          <cell r="O1887" t="str">
            <v>MOB101</v>
          </cell>
          <cell r="Q1887" t="str">
            <v>CWA-MOB101</v>
          </cell>
          <cell r="R1887" t="str">
            <v>MATHEW PARKER</v>
          </cell>
          <cell r="S1887" t="str">
            <v>BAMAMEDIALLC@GMAIL.COM</v>
          </cell>
        </row>
        <row r="1888">
          <cell r="F1888" t="str">
            <v>419100036403</v>
          </cell>
          <cell r="I1888" t="str">
            <v>Y</v>
          </cell>
          <cell r="J1888" t="str">
            <v>Y</v>
          </cell>
          <cell r="K1888" t="str">
            <v>Y</v>
          </cell>
          <cell r="L1888" t="str">
            <v>Y</v>
          </cell>
          <cell r="M1888" t="str">
            <v>Y</v>
          </cell>
          <cell r="O1888" t="str">
            <v>MOB101</v>
          </cell>
          <cell r="Q1888" t="str">
            <v>CWA-MOB101</v>
          </cell>
          <cell r="R1888" t="str">
            <v>JOSHUA TORREY</v>
          </cell>
          <cell r="S1888">
            <v>0</v>
          </cell>
        </row>
        <row r="1889">
          <cell r="F1889" t="str">
            <v>419100027011</v>
          </cell>
          <cell r="I1889" t="str">
            <v>Y</v>
          </cell>
          <cell r="J1889" t="str">
            <v>Y</v>
          </cell>
          <cell r="K1889" t="str">
            <v>Y</v>
          </cell>
          <cell r="L1889" t="str">
            <v>Y</v>
          </cell>
          <cell r="M1889" t="str">
            <v>Y</v>
          </cell>
          <cell r="O1889" t="str">
            <v>PP101</v>
          </cell>
          <cell r="Q1889" t="str">
            <v>CWA-PP101</v>
          </cell>
          <cell r="R1889" t="str">
            <v>BRIAN LENIHAN</v>
          </cell>
          <cell r="S1889" t="str">
            <v>BRIANR@PUBA.COM</v>
          </cell>
        </row>
        <row r="1890">
          <cell r="F1890" t="str">
            <v>419100027011</v>
          </cell>
          <cell r="I1890" t="str">
            <v>Y</v>
          </cell>
          <cell r="J1890" t="str">
            <v>Y</v>
          </cell>
          <cell r="K1890" t="str">
            <v>Y</v>
          </cell>
          <cell r="L1890" t="str">
            <v>Y</v>
          </cell>
          <cell r="M1890" t="str">
            <v>Y</v>
          </cell>
          <cell r="O1890" t="str">
            <v>PP101</v>
          </cell>
          <cell r="Q1890" t="str">
            <v>CWA-PP101</v>
          </cell>
          <cell r="R1890" t="str">
            <v>BRIAN LENIHAN</v>
          </cell>
          <cell r="S1890" t="str">
            <v>BRIANR@PUBA.COM</v>
          </cell>
        </row>
        <row r="1891">
          <cell r="F1891" t="str">
            <v>419100027011</v>
          </cell>
          <cell r="I1891" t="str">
            <v>Y</v>
          </cell>
          <cell r="J1891" t="str">
            <v>Y</v>
          </cell>
          <cell r="K1891" t="str">
            <v>Y</v>
          </cell>
          <cell r="L1891" t="str">
            <v>Y</v>
          </cell>
          <cell r="M1891" t="str">
            <v>Y</v>
          </cell>
          <cell r="O1891" t="str">
            <v>PP101</v>
          </cell>
          <cell r="Q1891" t="str">
            <v>CWA-PP101</v>
          </cell>
          <cell r="R1891" t="str">
            <v>BRIAN LENIHAN</v>
          </cell>
          <cell r="S1891" t="str">
            <v>BRIANR@PUBA.COM</v>
          </cell>
        </row>
        <row r="1892">
          <cell r="F1892" t="str">
            <v>419100027011</v>
          </cell>
          <cell r="I1892" t="str">
            <v>Y</v>
          </cell>
          <cell r="J1892" t="str">
            <v>Y</v>
          </cell>
          <cell r="K1892" t="str">
            <v>Y</v>
          </cell>
          <cell r="L1892" t="str">
            <v>Y</v>
          </cell>
          <cell r="M1892" t="str">
            <v>Y</v>
          </cell>
          <cell r="O1892" t="str">
            <v>PP101</v>
          </cell>
          <cell r="Q1892" t="str">
            <v>CWA-PP101</v>
          </cell>
          <cell r="R1892" t="str">
            <v>BRIAN LENIHAN</v>
          </cell>
          <cell r="S1892" t="str">
            <v>BRIANR@PUBA.COM</v>
          </cell>
        </row>
        <row r="1893">
          <cell r="F1893" t="str">
            <v>419100027011</v>
          </cell>
          <cell r="I1893" t="str">
            <v>Y</v>
          </cell>
          <cell r="J1893" t="str">
            <v>Y</v>
          </cell>
          <cell r="K1893" t="str">
            <v>Y</v>
          </cell>
          <cell r="L1893" t="str">
            <v>Y</v>
          </cell>
          <cell r="M1893" t="str">
            <v>Y</v>
          </cell>
          <cell r="O1893" t="str">
            <v>PP101</v>
          </cell>
          <cell r="Q1893" t="str">
            <v>CWA-PP101</v>
          </cell>
          <cell r="R1893" t="str">
            <v>BRIAN LENIHAN</v>
          </cell>
          <cell r="S1893" t="str">
            <v>BRIANR@PUBA.COM</v>
          </cell>
        </row>
        <row r="1894">
          <cell r="F1894" t="str">
            <v>419100027011</v>
          </cell>
          <cell r="I1894" t="str">
            <v>Y</v>
          </cell>
          <cell r="J1894" t="str">
            <v>Y</v>
          </cell>
          <cell r="K1894" t="str">
            <v>Y</v>
          </cell>
          <cell r="L1894" t="str">
            <v>Y</v>
          </cell>
          <cell r="M1894" t="str">
            <v>Y</v>
          </cell>
          <cell r="O1894" t="str">
            <v>PP101</v>
          </cell>
          <cell r="Q1894" t="str">
            <v>CWA-PP101</v>
          </cell>
          <cell r="R1894" t="str">
            <v>BRIAN LENIHAN</v>
          </cell>
          <cell r="S1894" t="str">
            <v>BRIANR@PUBA.COM</v>
          </cell>
        </row>
        <row r="1895">
          <cell r="F1895" t="str">
            <v>419100027011</v>
          </cell>
          <cell r="I1895" t="str">
            <v>Y</v>
          </cell>
          <cell r="J1895" t="str">
            <v>Y</v>
          </cell>
          <cell r="K1895" t="str">
            <v>Y</v>
          </cell>
          <cell r="L1895" t="str">
            <v>Y</v>
          </cell>
          <cell r="M1895" t="str">
            <v>Y</v>
          </cell>
          <cell r="O1895" t="str">
            <v>PP101</v>
          </cell>
          <cell r="Q1895" t="str">
            <v>CWA-PP101</v>
          </cell>
          <cell r="R1895" t="str">
            <v>BRIAN LENIHAN</v>
          </cell>
          <cell r="S1895" t="str">
            <v>BRIANR@PUBA.COM</v>
          </cell>
        </row>
        <row r="1896">
          <cell r="F1896" t="str">
            <v>419100027011</v>
          </cell>
          <cell r="I1896" t="str">
            <v>Y</v>
          </cell>
          <cell r="J1896" t="str">
            <v>Y</v>
          </cell>
          <cell r="K1896" t="str">
            <v>Y</v>
          </cell>
          <cell r="L1896" t="str">
            <v>Y</v>
          </cell>
          <cell r="M1896" t="str">
            <v>Y</v>
          </cell>
          <cell r="O1896" t="str">
            <v>PP101</v>
          </cell>
          <cell r="Q1896" t="str">
            <v>CWA-PP101</v>
          </cell>
          <cell r="R1896" t="str">
            <v>BRIAN LENIHAN</v>
          </cell>
          <cell r="S1896" t="str">
            <v>BRIANR@PUBA.COM</v>
          </cell>
        </row>
        <row r="1897">
          <cell r="F1897" t="str">
            <v>419100027011</v>
          </cell>
          <cell r="I1897" t="str">
            <v>Y</v>
          </cell>
          <cell r="J1897" t="str">
            <v>Y</v>
          </cell>
          <cell r="K1897" t="str">
            <v>Y</v>
          </cell>
          <cell r="L1897" t="str">
            <v>Y</v>
          </cell>
          <cell r="M1897" t="str">
            <v>Y</v>
          </cell>
          <cell r="O1897" t="str">
            <v>PP101</v>
          </cell>
          <cell r="Q1897" t="str">
            <v>CWA-PP101</v>
          </cell>
          <cell r="R1897" t="str">
            <v>BRIAN LENIHAN</v>
          </cell>
          <cell r="S1897" t="str">
            <v>BRIANR@PUBA.COM</v>
          </cell>
        </row>
        <row r="1898">
          <cell r="F1898" t="str">
            <v>419100027011</v>
          </cell>
          <cell r="I1898" t="str">
            <v>Y</v>
          </cell>
          <cell r="J1898" t="str">
            <v>Y</v>
          </cell>
          <cell r="K1898" t="str">
            <v>Y</v>
          </cell>
          <cell r="L1898" t="str">
            <v>Y</v>
          </cell>
          <cell r="M1898" t="str">
            <v>Y</v>
          </cell>
          <cell r="O1898" t="str">
            <v>PP101</v>
          </cell>
          <cell r="Q1898" t="str">
            <v>CWA-PP101</v>
          </cell>
          <cell r="R1898" t="str">
            <v>BRIAN LENIHAN</v>
          </cell>
          <cell r="S1898" t="str">
            <v>BRIANR@PUBA.COM</v>
          </cell>
        </row>
        <row r="1899">
          <cell r="F1899" t="str">
            <v>419100027011</v>
          </cell>
          <cell r="I1899" t="str">
            <v>Y</v>
          </cell>
          <cell r="J1899" t="str">
            <v>Y</v>
          </cell>
          <cell r="K1899" t="str">
            <v>Y</v>
          </cell>
          <cell r="L1899" t="str">
            <v>Y</v>
          </cell>
          <cell r="M1899" t="str">
            <v>Y</v>
          </cell>
          <cell r="O1899" t="str">
            <v>PP101</v>
          </cell>
          <cell r="Q1899" t="str">
            <v>CWA-PP101</v>
          </cell>
          <cell r="R1899" t="str">
            <v>BRIAN LENIHAN</v>
          </cell>
          <cell r="S1899" t="str">
            <v>BRIANR@PUBA.COM</v>
          </cell>
        </row>
        <row r="1900">
          <cell r="F1900" t="str">
            <v>419100027011</v>
          </cell>
          <cell r="I1900" t="str">
            <v>Y</v>
          </cell>
          <cell r="J1900" t="str">
            <v>Y</v>
          </cell>
          <cell r="K1900" t="str">
            <v>Y</v>
          </cell>
          <cell r="L1900" t="str">
            <v>Y</v>
          </cell>
          <cell r="M1900" t="str">
            <v>Y</v>
          </cell>
          <cell r="O1900" t="str">
            <v>PP101</v>
          </cell>
          <cell r="Q1900" t="str">
            <v>CWA-PP101</v>
          </cell>
          <cell r="R1900" t="str">
            <v>BRIAN LENIHAN</v>
          </cell>
          <cell r="S1900" t="str">
            <v>BRIANR@PUBA.COM</v>
          </cell>
        </row>
        <row r="1901">
          <cell r="F1901" t="str">
            <v>419100027011</v>
          </cell>
          <cell r="I1901" t="str">
            <v>Y</v>
          </cell>
          <cell r="J1901" t="str">
            <v>Y</v>
          </cell>
          <cell r="K1901" t="str">
            <v>Y</v>
          </cell>
          <cell r="L1901" t="str">
            <v>Y</v>
          </cell>
          <cell r="M1901" t="str">
            <v>Y</v>
          </cell>
          <cell r="O1901" t="str">
            <v>PP101</v>
          </cell>
          <cell r="Q1901" t="str">
            <v>CWA-PP101</v>
          </cell>
          <cell r="R1901" t="str">
            <v>BRIAN LENIHAN</v>
          </cell>
          <cell r="S1901" t="str">
            <v>BRIANR@PUBA.COM</v>
          </cell>
        </row>
        <row r="1902">
          <cell r="F1902" t="str">
            <v>419100027011</v>
          </cell>
          <cell r="I1902" t="str">
            <v>Y</v>
          </cell>
          <cell r="J1902" t="str">
            <v>Y</v>
          </cell>
          <cell r="K1902" t="str">
            <v>Y</v>
          </cell>
          <cell r="L1902" t="str">
            <v>Y</v>
          </cell>
          <cell r="M1902" t="str">
            <v>Y</v>
          </cell>
          <cell r="O1902" t="str">
            <v>PP101</v>
          </cell>
          <cell r="Q1902" t="str">
            <v>CWA-PP101</v>
          </cell>
          <cell r="R1902" t="str">
            <v>BRIAN LENIHAN</v>
          </cell>
          <cell r="S1902" t="str">
            <v>BRIANR@PUBA.COM</v>
          </cell>
        </row>
        <row r="1903">
          <cell r="F1903" t="str">
            <v>419100027011</v>
          </cell>
          <cell r="I1903" t="str">
            <v>Y</v>
          </cell>
          <cell r="J1903" t="str">
            <v>Y</v>
          </cell>
          <cell r="K1903" t="str">
            <v>Y</v>
          </cell>
          <cell r="L1903" t="str">
            <v>Y</v>
          </cell>
          <cell r="M1903" t="str">
            <v>Y</v>
          </cell>
          <cell r="O1903" t="str">
            <v>PP101</v>
          </cell>
          <cell r="Q1903" t="str">
            <v>CWA-PP101</v>
          </cell>
          <cell r="R1903" t="str">
            <v>BRIAN LENIHAN</v>
          </cell>
          <cell r="S1903" t="str">
            <v>BRIANR@PUBA.COM</v>
          </cell>
        </row>
        <row r="1904">
          <cell r="F1904" t="str">
            <v>419100027011</v>
          </cell>
          <cell r="I1904" t="str">
            <v>Y</v>
          </cell>
          <cell r="J1904" t="str">
            <v>Y</v>
          </cell>
          <cell r="K1904" t="str">
            <v>Y</v>
          </cell>
          <cell r="L1904" t="str">
            <v>Y</v>
          </cell>
          <cell r="M1904" t="str">
            <v>Y</v>
          </cell>
          <cell r="O1904" t="str">
            <v>PP101</v>
          </cell>
          <cell r="Q1904" t="str">
            <v>CWA-PP101</v>
          </cell>
          <cell r="R1904" t="str">
            <v>BRIAN LENIHAN</v>
          </cell>
          <cell r="S1904" t="str">
            <v>BRIANR@PUBA.COM</v>
          </cell>
        </row>
        <row r="1905">
          <cell r="F1905" t="str">
            <v>419100027011</v>
          </cell>
          <cell r="I1905" t="str">
            <v>Y</v>
          </cell>
          <cell r="J1905" t="str">
            <v>Y</v>
          </cell>
          <cell r="K1905" t="str">
            <v>Y</v>
          </cell>
          <cell r="L1905" t="str">
            <v>Y</v>
          </cell>
          <cell r="M1905" t="str">
            <v>Y</v>
          </cell>
          <cell r="O1905" t="str">
            <v>PP101</v>
          </cell>
          <cell r="Q1905" t="str">
            <v>CWA-PP101</v>
          </cell>
          <cell r="R1905" t="str">
            <v>BRIAN LENIHAN</v>
          </cell>
          <cell r="S1905" t="str">
            <v>BRIANR@PUBA.COM</v>
          </cell>
        </row>
        <row r="1906">
          <cell r="F1906" t="str">
            <v>419100027011</v>
          </cell>
          <cell r="I1906" t="str">
            <v>Y</v>
          </cell>
          <cell r="J1906" t="str">
            <v>Y</v>
          </cell>
          <cell r="K1906" t="str">
            <v>Y</v>
          </cell>
          <cell r="L1906" t="str">
            <v>Y</v>
          </cell>
          <cell r="M1906" t="str">
            <v>Y</v>
          </cell>
          <cell r="O1906" t="str">
            <v>PP101</v>
          </cell>
          <cell r="Q1906" t="str">
            <v>CWA-PP101</v>
          </cell>
          <cell r="R1906" t="str">
            <v>BRIAN LENIHAN</v>
          </cell>
          <cell r="S1906" t="str">
            <v>BRIANR@PUBA.COM</v>
          </cell>
        </row>
        <row r="1907">
          <cell r="F1907" t="str">
            <v>419100027011</v>
          </cell>
          <cell r="I1907" t="str">
            <v>Y</v>
          </cell>
          <cell r="J1907" t="str">
            <v>Y</v>
          </cell>
          <cell r="K1907" t="str">
            <v>Y</v>
          </cell>
          <cell r="L1907" t="str">
            <v>Y</v>
          </cell>
          <cell r="M1907" t="str">
            <v>Y</v>
          </cell>
          <cell r="O1907" t="str">
            <v>PP101</v>
          </cell>
          <cell r="Q1907" t="str">
            <v>CWA-PP101</v>
          </cell>
          <cell r="R1907" t="str">
            <v>BRIAN LENIHAN</v>
          </cell>
          <cell r="S1907" t="str">
            <v>BRIANR@PUBA.COM</v>
          </cell>
        </row>
        <row r="1908">
          <cell r="F1908" t="str">
            <v>419100027011</v>
          </cell>
          <cell r="I1908" t="str">
            <v>Y</v>
          </cell>
          <cell r="J1908" t="str">
            <v>Y</v>
          </cell>
          <cell r="K1908" t="str">
            <v>Y</v>
          </cell>
          <cell r="L1908" t="str">
            <v>Y</v>
          </cell>
          <cell r="M1908" t="str">
            <v>Y</v>
          </cell>
          <cell r="O1908" t="str">
            <v>PP101</v>
          </cell>
          <cell r="Q1908" t="str">
            <v>CWA-PP101</v>
          </cell>
          <cell r="R1908" t="str">
            <v>BRIAN LENIHAN</v>
          </cell>
          <cell r="S1908" t="str">
            <v>BRIANR@PUBA.COM</v>
          </cell>
        </row>
        <row r="1909">
          <cell r="F1909" t="str">
            <v>419100027011</v>
          </cell>
          <cell r="I1909" t="str">
            <v>Y</v>
          </cell>
          <cell r="J1909" t="str">
            <v>Y</v>
          </cell>
          <cell r="K1909" t="str">
            <v>Y</v>
          </cell>
          <cell r="L1909" t="str">
            <v>Y</v>
          </cell>
          <cell r="M1909" t="str">
            <v>Y</v>
          </cell>
          <cell r="O1909" t="str">
            <v>PP101</v>
          </cell>
          <cell r="Q1909" t="str">
            <v>CWA-PP101</v>
          </cell>
          <cell r="R1909" t="str">
            <v>BRIAN LENIHAN</v>
          </cell>
          <cell r="S1909" t="str">
            <v>BRIANR@PUBA.COM</v>
          </cell>
        </row>
        <row r="1910">
          <cell r="F1910" t="str">
            <v>419100037876</v>
          </cell>
          <cell r="I1910" t="str">
            <v>Y</v>
          </cell>
          <cell r="J1910" t="str">
            <v>Y</v>
          </cell>
          <cell r="K1910" t="str">
            <v>Y</v>
          </cell>
          <cell r="L1910" t="str">
            <v>Y</v>
          </cell>
          <cell r="M1910" t="str">
            <v>Y</v>
          </cell>
          <cell r="O1910" t="str">
            <v>JP101</v>
          </cell>
          <cell r="Q1910" t="str">
            <v>CWA-JP101</v>
          </cell>
          <cell r="R1910" t="str">
            <v>CHAYSE AUCLAIR</v>
          </cell>
          <cell r="S1910" t="str">
            <v>SERVICE@SLSTCSHELP.COM</v>
          </cell>
        </row>
        <row r="1911">
          <cell r="F1911" t="str">
            <v>419100043903</v>
          </cell>
          <cell r="I1911" t="str">
            <v>Y</v>
          </cell>
          <cell r="J1911" t="str">
            <v>Y</v>
          </cell>
          <cell r="K1911" t="str">
            <v>Y</v>
          </cell>
          <cell r="L1911" t="str">
            <v>Y</v>
          </cell>
          <cell r="M1911" t="str">
            <v>Y</v>
          </cell>
          <cell r="O1911" t="str">
            <v>MOB101</v>
          </cell>
          <cell r="Q1911" t="str">
            <v>CWA-MOB101</v>
          </cell>
          <cell r="R1911" t="str">
            <v>BRIAN EVANS</v>
          </cell>
          <cell r="S1911" t="str">
            <v>PRESIDENT@BEVANSTECH.COM</v>
          </cell>
        </row>
        <row r="1912">
          <cell r="F1912" t="str">
            <v>419100040997</v>
          </cell>
          <cell r="I1912" t="str">
            <v>Y</v>
          </cell>
          <cell r="J1912" t="str">
            <v>Y</v>
          </cell>
          <cell r="K1912" t="str">
            <v>Y</v>
          </cell>
          <cell r="L1912" t="str">
            <v>Y</v>
          </cell>
          <cell r="M1912" t="str">
            <v>Y</v>
          </cell>
          <cell r="O1912" t="str">
            <v>JP101</v>
          </cell>
          <cell r="Q1912" t="str">
            <v>CWA-JP101</v>
          </cell>
          <cell r="R1912" t="str">
            <v>KRIENGKRAI</v>
          </cell>
          <cell r="S1912" t="str">
            <v>SERVICE@LSTCSPAY.COM</v>
          </cell>
        </row>
        <row r="1913">
          <cell r="F1913" t="str">
            <v>419100034398</v>
          </cell>
          <cell r="I1913" t="str">
            <v>Y</v>
          </cell>
          <cell r="J1913" t="str">
            <v>Y</v>
          </cell>
          <cell r="K1913" t="str">
            <v>Y</v>
          </cell>
          <cell r="L1913" t="str">
            <v>Y</v>
          </cell>
          <cell r="M1913" t="str">
            <v>Y</v>
          </cell>
          <cell r="O1913" t="str">
            <v>MOB101</v>
          </cell>
          <cell r="Q1913" t="str">
            <v>CWA-MOB101</v>
          </cell>
          <cell r="R1913" t="str">
            <v>TODD GLIDER</v>
          </cell>
          <cell r="S1913" t="str">
            <v>TODD@TEAMCMP.COM</v>
          </cell>
        </row>
        <row r="1914">
          <cell r="F1914" t="str">
            <v>419100043814</v>
          </cell>
          <cell r="I1914" t="str">
            <v>Y</v>
          </cell>
          <cell r="J1914" t="str">
            <v>Y</v>
          </cell>
          <cell r="K1914" t="str">
            <v>Y</v>
          </cell>
          <cell r="L1914" t="str">
            <v>Y</v>
          </cell>
          <cell r="M1914" t="str">
            <v>Y</v>
          </cell>
          <cell r="O1914" t="str">
            <v>MOB101</v>
          </cell>
          <cell r="Q1914" t="str">
            <v>CWA-MOB101</v>
          </cell>
          <cell r="R1914" t="str">
            <v>ROY PALONDIKAR</v>
          </cell>
          <cell r="S1914" t="str">
            <v>ROY@BLUESHOON.COM</v>
          </cell>
        </row>
        <row r="1915">
          <cell r="F1915" t="str">
            <v>419100034263</v>
          </cell>
          <cell r="I1915" t="str">
            <v>Y</v>
          </cell>
          <cell r="J1915" t="str">
            <v>Y</v>
          </cell>
          <cell r="K1915" t="str">
            <v>Y</v>
          </cell>
          <cell r="L1915" t="str">
            <v>Y</v>
          </cell>
          <cell r="M1915" t="str">
            <v>Y</v>
          </cell>
          <cell r="O1915" t="str">
            <v>MOB101</v>
          </cell>
          <cell r="Q1915" t="str">
            <v>CWA-MOB101</v>
          </cell>
          <cell r="R1915" t="str">
            <v>ERIC MATIS</v>
          </cell>
          <cell r="S1915" t="str">
            <v>WM@CONSULTBMB.COM</v>
          </cell>
        </row>
        <row r="1916">
          <cell r="F1916" t="str">
            <v>419100044154</v>
          </cell>
          <cell r="I1916" t="str">
            <v>Y</v>
          </cell>
          <cell r="J1916" t="str">
            <v>Y</v>
          </cell>
          <cell r="K1916" t="str">
            <v>Y</v>
          </cell>
          <cell r="L1916" t="str">
            <v>Y</v>
          </cell>
          <cell r="M1916" t="str">
            <v>Y</v>
          </cell>
          <cell r="O1916" t="str">
            <v>MOB101</v>
          </cell>
          <cell r="Q1916" t="str">
            <v>CWA-MOB101</v>
          </cell>
          <cell r="R1916" t="str">
            <v>PAM SLOVES</v>
          </cell>
          <cell r="S1916" t="str">
            <v>BRANDMETRICSLLC@GMAIL.COM</v>
          </cell>
        </row>
        <row r="1917">
          <cell r="F1917" t="str">
            <v>419100043752</v>
          </cell>
          <cell r="I1917" t="str">
            <v>Y</v>
          </cell>
          <cell r="J1917" t="str">
            <v>Y</v>
          </cell>
          <cell r="K1917" t="str">
            <v>Y</v>
          </cell>
          <cell r="L1917" t="str">
            <v>Y</v>
          </cell>
          <cell r="M1917" t="str">
            <v>Y</v>
          </cell>
          <cell r="O1917" t="str">
            <v>CWARHR</v>
          </cell>
          <cell r="Q1917" t="str">
            <v>CWA-CWARHR</v>
          </cell>
          <cell r="R1917" t="str">
            <v>MIKE RUBINSTEIN</v>
          </cell>
          <cell r="S1917" t="str">
            <v>MIKE@MEDIADISCOUNTSHOP.COM</v>
          </cell>
        </row>
        <row r="1918">
          <cell r="F1918" t="str">
            <v>419100018450</v>
          </cell>
          <cell r="I1918" t="str">
            <v>Y</v>
          </cell>
          <cell r="J1918" t="str">
            <v>Y</v>
          </cell>
          <cell r="K1918" t="str">
            <v>Y</v>
          </cell>
          <cell r="L1918" t="str">
            <v>Y</v>
          </cell>
          <cell r="M1918" t="str">
            <v>Y</v>
          </cell>
          <cell r="O1918" t="str">
            <v>MOB101</v>
          </cell>
          <cell r="Q1918" t="str">
            <v>CWA-MOB101</v>
          </cell>
          <cell r="R1918" t="str">
            <v>ALLAN HENNING</v>
          </cell>
          <cell r="S1918" t="str">
            <v>ea.deniro@gmail.com</v>
          </cell>
        </row>
        <row r="1919">
          <cell r="F1919" t="str">
            <v>419100018469</v>
          </cell>
          <cell r="I1919" t="str">
            <v>Y</v>
          </cell>
          <cell r="J1919" t="str">
            <v>Y</v>
          </cell>
          <cell r="K1919" t="str">
            <v>Y</v>
          </cell>
          <cell r="L1919" t="str">
            <v>Y</v>
          </cell>
          <cell r="M1919" t="str">
            <v>Y</v>
          </cell>
          <cell r="O1919" t="str">
            <v>MOB101</v>
          </cell>
          <cell r="Q1919" t="str">
            <v>CWA-MOB101</v>
          </cell>
          <cell r="R1919" t="str">
            <v>ALLAN HENNING</v>
          </cell>
          <cell r="S1919" t="str">
            <v>ea.deniro@gmail.com</v>
          </cell>
        </row>
        <row r="1920">
          <cell r="F1920" t="str">
            <v>419100018478</v>
          </cell>
          <cell r="I1920" t="str">
            <v>Y</v>
          </cell>
          <cell r="J1920" t="str">
            <v>Y</v>
          </cell>
          <cell r="K1920" t="str">
            <v>Y</v>
          </cell>
          <cell r="L1920" t="str">
            <v>Y</v>
          </cell>
          <cell r="M1920" t="str">
            <v>Y</v>
          </cell>
          <cell r="O1920" t="str">
            <v>MOB101</v>
          </cell>
          <cell r="Q1920" t="str">
            <v>CWA-MOB101</v>
          </cell>
          <cell r="R1920" t="str">
            <v>ALLAN HENNING</v>
          </cell>
          <cell r="S1920" t="str">
            <v>ea.deniro@gmail.com</v>
          </cell>
        </row>
        <row r="1921">
          <cell r="F1921" t="str">
            <v>419100018432</v>
          </cell>
          <cell r="I1921" t="str">
            <v>Y</v>
          </cell>
          <cell r="J1921" t="str">
            <v>Y</v>
          </cell>
          <cell r="K1921" t="str">
            <v>Y</v>
          </cell>
          <cell r="L1921" t="str">
            <v>Y</v>
          </cell>
          <cell r="M1921" t="str">
            <v>Y</v>
          </cell>
          <cell r="O1921" t="str">
            <v>MOB101</v>
          </cell>
          <cell r="Q1921" t="str">
            <v>CWA-MOB101</v>
          </cell>
          <cell r="R1921" t="str">
            <v>ALLAN HENNING</v>
          </cell>
          <cell r="S1921" t="str">
            <v>ea.deniro@gmail.com</v>
          </cell>
        </row>
        <row r="1922">
          <cell r="F1922" t="str">
            <v>419100018441</v>
          </cell>
          <cell r="I1922" t="str">
            <v>Y</v>
          </cell>
          <cell r="J1922" t="str">
            <v>Y</v>
          </cell>
          <cell r="K1922" t="str">
            <v>Y</v>
          </cell>
          <cell r="L1922" t="str">
            <v>Y</v>
          </cell>
          <cell r="M1922" t="str">
            <v>Y</v>
          </cell>
          <cell r="O1922" t="str">
            <v>MOB101</v>
          </cell>
          <cell r="Q1922" t="str">
            <v>CWA-MOB101</v>
          </cell>
          <cell r="R1922" t="str">
            <v>ALLAN HENNING</v>
          </cell>
          <cell r="S1922" t="str">
            <v>ea.deniro@gmail.com</v>
          </cell>
        </row>
        <row r="1923">
          <cell r="F1923" t="str">
            <v>419100036779</v>
          </cell>
          <cell r="I1923" t="str">
            <v>Y</v>
          </cell>
          <cell r="J1923" t="str">
            <v>Y</v>
          </cell>
          <cell r="K1923" t="str">
            <v>Y</v>
          </cell>
          <cell r="L1923" t="str">
            <v>Y</v>
          </cell>
          <cell r="M1923" t="str">
            <v>Y</v>
          </cell>
          <cell r="O1923" t="str">
            <v>MOB101</v>
          </cell>
          <cell r="Q1923" t="str">
            <v>CWA-MOB101</v>
          </cell>
          <cell r="R1923" t="str">
            <v>BRYAN PRESTON</v>
          </cell>
          <cell r="S1923" t="str">
            <v>todd@teamcmp.com</v>
          </cell>
        </row>
        <row r="1924">
          <cell r="F1924" t="str">
            <v>419100036369</v>
          </cell>
          <cell r="I1924" t="str">
            <v>Y</v>
          </cell>
          <cell r="J1924" t="str">
            <v>Y</v>
          </cell>
          <cell r="K1924" t="str">
            <v>Y</v>
          </cell>
          <cell r="L1924" t="str">
            <v>Y</v>
          </cell>
          <cell r="M1924" t="str">
            <v>Y</v>
          </cell>
          <cell r="O1924" t="str">
            <v>JP101</v>
          </cell>
          <cell r="Q1924" t="str">
            <v>CWA-JP101</v>
          </cell>
          <cell r="R1924" t="str">
            <v>CORAL VIVOLO</v>
          </cell>
          <cell r="S1924" t="str">
            <v>CORALVIVOLO@GMAIL.COM</v>
          </cell>
        </row>
        <row r="1925">
          <cell r="F1925" t="str">
            <v>419100022838</v>
          </cell>
          <cell r="I1925" t="str">
            <v>Y</v>
          </cell>
          <cell r="J1925" t="str">
            <v>Y</v>
          </cell>
          <cell r="K1925" t="str">
            <v>Y</v>
          </cell>
          <cell r="L1925" t="str">
            <v>Y</v>
          </cell>
          <cell r="M1925" t="str">
            <v>Y</v>
          </cell>
          <cell r="O1925" t="str">
            <v>JP101</v>
          </cell>
          <cell r="Q1925" t="str">
            <v>CWA-JP101</v>
          </cell>
          <cell r="R1925" t="str">
            <v>STANISLAV FISKI</v>
          </cell>
          <cell r="S1925" t="str">
            <v>accounting@centrobill.com</v>
          </cell>
        </row>
        <row r="1926">
          <cell r="F1926" t="str">
            <v>419100022838</v>
          </cell>
          <cell r="I1926" t="str">
            <v>Y</v>
          </cell>
          <cell r="J1926" t="str">
            <v>Y</v>
          </cell>
          <cell r="K1926" t="str">
            <v>Y</v>
          </cell>
          <cell r="L1926" t="str">
            <v>Y</v>
          </cell>
          <cell r="M1926" t="str">
            <v>Y</v>
          </cell>
          <cell r="O1926" t="str">
            <v>JP101</v>
          </cell>
          <cell r="Q1926" t="str">
            <v>CWA-JP101</v>
          </cell>
          <cell r="R1926" t="str">
            <v>STANISLAV FISKI</v>
          </cell>
          <cell r="S1926" t="str">
            <v>accounting@centrobill.com</v>
          </cell>
        </row>
        <row r="1927">
          <cell r="F1927" t="str">
            <v>419100022838</v>
          </cell>
          <cell r="I1927" t="str">
            <v>Y</v>
          </cell>
          <cell r="J1927" t="str">
            <v>Y</v>
          </cell>
          <cell r="K1927" t="str">
            <v>Y</v>
          </cell>
          <cell r="L1927" t="str">
            <v>Y</v>
          </cell>
          <cell r="M1927" t="str">
            <v>Y</v>
          </cell>
          <cell r="O1927" t="str">
            <v>JP101</v>
          </cell>
          <cell r="Q1927" t="str">
            <v>CWA-JP101</v>
          </cell>
          <cell r="R1927" t="str">
            <v>STANISLAV FISKI</v>
          </cell>
          <cell r="S1927" t="str">
            <v>accounting@centrobill.com</v>
          </cell>
        </row>
        <row r="1928">
          <cell r="F1928" t="str">
            <v>419100022838</v>
          </cell>
          <cell r="I1928" t="str">
            <v>Y</v>
          </cell>
          <cell r="J1928" t="str">
            <v>Y</v>
          </cell>
          <cell r="K1928" t="str">
            <v>Y</v>
          </cell>
          <cell r="L1928" t="str">
            <v>Y</v>
          </cell>
          <cell r="M1928" t="str">
            <v>Y</v>
          </cell>
          <cell r="O1928" t="str">
            <v>JP101</v>
          </cell>
          <cell r="Q1928" t="str">
            <v>CWA-JP101</v>
          </cell>
          <cell r="R1928" t="str">
            <v>STANISLAV FISKI</v>
          </cell>
          <cell r="S1928" t="str">
            <v>accounting@centrobill.com</v>
          </cell>
        </row>
        <row r="1929">
          <cell r="F1929" t="str">
            <v>419100022838</v>
          </cell>
          <cell r="I1929" t="str">
            <v>Y</v>
          </cell>
          <cell r="J1929" t="str">
            <v>Y</v>
          </cell>
          <cell r="K1929" t="str">
            <v>Y</v>
          </cell>
          <cell r="L1929" t="str">
            <v>Y</v>
          </cell>
          <cell r="M1929" t="str">
            <v>Y</v>
          </cell>
          <cell r="O1929" t="str">
            <v>JP101</v>
          </cell>
          <cell r="Q1929" t="str">
            <v>CWA-JP101</v>
          </cell>
          <cell r="R1929" t="str">
            <v>STANISLAV FISKI</v>
          </cell>
          <cell r="S1929" t="str">
            <v>accounting@centrobill.com</v>
          </cell>
        </row>
        <row r="1930">
          <cell r="F1930" t="str">
            <v>419100022838</v>
          </cell>
          <cell r="I1930" t="str">
            <v>Y</v>
          </cell>
          <cell r="J1930" t="str">
            <v>Y</v>
          </cell>
          <cell r="K1930" t="str">
            <v>Y</v>
          </cell>
          <cell r="L1930" t="str">
            <v>Y</v>
          </cell>
          <cell r="M1930" t="str">
            <v>Y</v>
          </cell>
          <cell r="O1930" t="str">
            <v>JP101</v>
          </cell>
          <cell r="Q1930" t="str">
            <v>CWA-JP101</v>
          </cell>
          <cell r="R1930" t="str">
            <v>STANISLAV FISKI</v>
          </cell>
          <cell r="S1930" t="str">
            <v>accounting@centrobill.com</v>
          </cell>
        </row>
        <row r="1931">
          <cell r="F1931" t="str">
            <v>419100022838</v>
          </cell>
          <cell r="I1931" t="str">
            <v>Y</v>
          </cell>
          <cell r="J1931" t="str">
            <v>Y</v>
          </cell>
          <cell r="K1931" t="str">
            <v>Y</v>
          </cell>
          <cell r="L1931" t="str">
            <v>Y</v>
          </cell>
          <cell r="M1931" t="str">
            <v>Y</v>
          </cell>
          <cell r="O1931" t="str">
            <v>JP101</v>
          </cell>
          <cell r="Q1931" t="str">
            <v>CWA-JP101</v>
          </cell>
          <cell r="R1931" t="str">
            <v>STANISLAV FISKI</v>
          </cell>
          <cell r="S1931" t="str">
            <v>accounting@centrobill.com</v>
          </cell>
        </row>
        <row r="1932">
          <cell r="F1932" t="str">
            <v>419100022838</v>
          </cell>
          <cell r="I1932" t="str">
            <v>Y</v>
          </cell>
          <cell r="J1932" t="str">
            <v>Y</v>
          </cell>
          <cell r="K1932" t="str">
            <v>Y</v>
          </cell>
          <cell r="L1932" t="str">
            <v>Y</v>
          </cell>
          <cell r="M1932" t="str">
            <v>Y</v>
          </cell>
          <cell r="O1932" t="str">
            <v>JP101</v>
          </cell>
          <cell r="Q1932" t="str">
            <v>CWA-JP101</v>
          </cell>
          <cell r="R1932" t="str">
            <v>STANISLAV FISKI</v>
          </cell>
          <cell r="S1932" t="str">
            <v>accounting@centrobill.com</v>
          </cell>
        </row>
        <row r="1933">
          <cell r="F1933" t="str">
            <v>419100022838</v>
          </cell>
          <cell r="I1933" t="str">
            <v>Y</v>
          </cell>
          <cell r="J1933" t="str">
            <v>Y</v>
          </cell>
          <cell r="K1933" t="str">
            <v>Y</v>
          </cell>
          <cell r="L1933" t="str">
            <v>Y</v>
          </cell>
          <cell r="M1933" t="str">
            <v>Y</v>
          </cell>
          <cell r="O1933" t="str">
            <v>JP101</v>
          </cell>
          <cell r="Q1933" t="str">
            <v>CWA-JP101</v>
          </cell>
          <cell r="R1933" t="str">
            <v>STANISLAV FISKI</v>
          </cell>
          <cell r="S1933" t="str">
            <v>accounting@centrobill.com</v>
          </cell>
        </row>
        <row r="1934">
          <cell r="F1934" t="str">
            <v>419100022838</v>
          </cell>
          <cell r="I1934" t="str">
            <v>Y</v>
          </cell>
          <cell r="J1934" t="str">
            <v>Y</v>
          </cell>
          <cell r="K1934" t="str">
            <v>Y</v>
          </cell>
          <cell r="L1934" t="str">
            <v>Y</v>
          </cell>
          <cell r="M1934" t="str">
            <v>Y</v>
          </cell>
          <cell r="O1934" t="str">
            <v>JP101</v>
          </cell>
          <cell r="Q1934" t="str">
            <v>CWA-JP101</v>
          </cell>
          <cell r="R1934" t="str">
            <v>STANISLAV FISKI</v>
          </cell>
          <cell r="S1934" t="str">
            <v>accounting@centrobill.com</v>
          </cell>
        </row>
        <row r="1935">
          <cell r="F1935" t="str">
            <v>419100022838</v>
          </cell>
          <cell r="I1935" t="str">
            <v>Y</v>
          </cell>
          <cell r="J1935" t="str">
            <v>Y</v>
          </cell>
          <cell r="K1935" t="str">
            <v>Y</v>
          </cell>
          <cell r="L1935" t="str">
            <v>Y</v>
          </cell>
          <cell r="M1935" t="str">
            <v>Y</v>
          </cell>
          <cell r="O1935" t="str">
            <v>JP101</v>
          </cell>
          <cell r="Q1935" t="str">
            <v>CWA-JP101</v>
          </cell>
          <cell r="R1935" t="str">
            <v>STANISLAV FISKI</v>
          </cell>
          <cell r="S1935" t="str">
            <v>accounting@centrobill.com</v>
          </cell>
        </row>
        <row r="1936">
          <cell r="F1936" t="str">
            <v>419100022838</v>
          </cell>
          <cell r="I1936" t="str">
            <v>Y</v>
          </cell>
          <cell r="J1936" t="str">
            <v>Y</v>
          </cell>
          <cell r="K1936" t="str">
            <v>Y</v>
          </cell>
          <cell r="L1936" t="str">
            <v>Y</v>
          </cell>
          <cell r="M1936" t="str">
            <v>Y</v>
          </cell>
          <cell r="O1936" t="str">
            <v>JP101</v>
          </cell>
          <cell r="Q1936" t="str">
            <v>CWA-JP101</v>
          </cell>
          <cell r="R1936" t="str">
            <v>STANISLAV FISKI</v>
          </cell>
          <cell r="S1936" t="str">
            <v>accounting@centrobill.com</v>
          </cell>
        </row>
        <row r="1937">
          <cell r="F1937" t="str">
            <v>419100022838</v>
          </cell>
          <cell r="I1937" t="str">
            <v>Y</v>
          </cell>
          <cell r="J1937" t="str">
            <v>Y</v>
          </cell>
          <cell r="K1937" t="str">
            <v>Y</v>
          </cell>
          <cell r="L1937" t="str">
            <v>Y</v>
          </cell>
          <cell r="M1937" t="str">
            <v>Y</v>
          </cell>
          <cell r="O1937" t="str">
            <v>JP101</v>
          </cell>
          <cell r="Q1937" t="str">
            <v>CWA-JP101</v>
          </cell>
          <cell r="R1937" t="str">
            <v>STANISLAV FISKI</v>
          </cell>
          <cell r="S1937" t="str">
            <v>accounting@centrobill.com</v>
          </cell>
        </row>
        <row r="1938">
          <cell r="F1938" t="str">
            <v>419100022838</v>
          </cell>
          <cell r="I1938" t="str">
            <v>Y</v>
          </cell>
          <cell r="J1938" t="str">
            <v>Y</v>
          </cell>
          <cell r="K1938" t="str">
            <v>Y</v>
          </cell>
          <cell r="L1938" t="str">
            <v>Y</v>
          </cell>
          <cell r="M1938" t="str">
            <v>Y</v>
          </cell>
          <cell r="O1938" t="str">
            <v>JP101</v>
          </cell>
          <cell r="Q1938" t="str">
            <v>CWA-JP101</v>
          </cell>
          <cell r="R1938" t="str">
            <v>STANISLAV FISKI</v>
          </cell>
          <cell r="S1938" t="str">
            <v>accounting@centrobill.com</v>
          </cell>
        </row>
        <row r="1939">
          <cell r="F1939" t="str">
            <v>419100022838</v>
          </cell>
          <cell r="I1939" t="str">
            <v>Y</v>
          </cell>
          <cell r="J1939" t="str">
            <v>Y</v>
          </cell>
          <cell r="K1939" t="str">
            <v>Y</v>
          </cell>
          <cell r="L1939" t="str">
            <v>Y</v>
          </cell>
          <cell r="M1939" t="str">
            <v>Y</v>
          </cell>
          <cell r="O1939" t="str">
            <v>JP101</v>
          </cell>
          <cell r="Q1939" t="str">
            <v>CWA-JP101</v>
          </cell>
          <cell r="R1939" t="str">
            <v>STANISLAV FISKI</v>
          </cell>
          <cell r="S1939" t="str">
            <v>accounting@centrobill.com</v>
          </cell>
        </row>
        <row r="1940">
          <cell r="F1940" t="str">
            <v>419100022838</v>
          </cell>
          <cell r="I1940" t="str">
            <v>Y</v>
          </cell>
          <cell r="J1940" t="str">
            <v>Y</v>
          </cell>
          <cell r="K1940" t="str">
            <v>Y</v>
          </cell>
          <cell r="L1940" t="str">
            <v>Y</v>
          </cell>
          <cell r="M1940" t="str">
            <v>Y</v>
          </cell>
          <cell r="O1940" t="str">
            <v>JP101</v>
          </cell>
          <cell r="Q1940" t="str">
            <v>CWA-JP101</v>
          </cell>
          <cell r="R1940" t="str">
            <v>STANISLAV FISKI</v>
          </cell>
          <cell r="S1940" t="str">
            <v>accounting@centrobill.com</v>
          </cell>
        </row>
        <row r="1941">
          <cell r="F1941" t="str">
            <v>419100022838</v>
          </cell>
          <cell r="I1941" t="str">
            <v>Y</v>
          </cell>
          <cell r="J1941" t="str">
            <v>Y</v>
          </cell>
          <cell r="K1941" t="str">
            <v>Y</v>
          </cell>
          <cell r="L1941" t="str">
            <v>Y</v>
          </cell>
          <cell r="M1941" t="str">
            <v>Y</v>
          </cell>
          <cell r="O1941" t="str">
            <v>JP101</v>
          </cell>
          <cell r="Q1941" t="str">
            <v>CWA-JP101</v>
          </cell>
          <cell r="R1941" t="str">
            <v>STANISLAV FISKI</v>
          </cell>
          <cell r="S1941" t="str">
            <v>accounting@centrobill.com</v>
          </cell>
        </row>
        <row r="1942">
          <cell r="F1942" t="str">
            <v>419100022838</v>
          </cell>
          <cell r="I1942" t="str">
            <v>Y</v>
          </cell>
          <cell r="J1942" t="str">
            <v>Y</v>
          </cell>
          <cell r="K1942" t="str">
            <v>Y</v>
          </cell>
          <cell r="L1942" t="str">
            <v>Y</v>
          </cell>
          <cell r="M1942" t="str">
            <v>Y</v>
          </cell>
          <cell r="O1942" t="str">
            <v>JP101</v>
          </cell>
          <cell r="Q1942" t="str">
            <v>CWA-JP101</v>
          </cell>
          <cell r="R1942" t="str">
            <v>STANISLAV FISKI</v>
          </cell>
          <cell r="S1942" t="str">
            <v>accounting@centrobill.com</v>
          </cell>
        </row>
        <row r="1943">
          <cell r="F1943" t="str">
            <v>419100022838</v>
          </cell>
          <cell r="I1943" t="str">
            <v>Y</v>
          </cell>
          <cell r="J1943" t="str">
            <v>Y</v>
          </cell>
          <cell r="K1943" t="str">
            <v>Y</v>
          </cell>
          <cell r="L1943" t="str">
            <v>Y</v>
          </cell>
          <cell r="M1943" t="str">
            <v>Y</v>
          </cell>
          <cell r="O1943" t="str">
            <v>JP101</v>
          </cell>
          <cell r="Q1943" t="str">
            <v>CWA-JP101</v>
          </cell>
          <cell r="R1943" t="str">
            <v>STANISLAV FISKI</v>
          </cell>
          <cell r="S1943" t="str">
            <v>accounting@centrobill.com</v>
          </cell>
        </row>
        <row r="1944">
          <cell r="F1944" t="str">
            <v>419100022838</v>
          </cell>
          <cell r="I1944" t="str">
            <v>Y</v>
          </cell>
          <cell r="J1944" t="str">
            <v>Y</v>
          </cell>
          <cell r="K1944" t="str">
            <v>Y</v>
          </cell>
          <cell r="L1944" t="str">
            <v>Y</v>
          </cell>
          <cell r="M1944" t="str">
            <v>Y</v>
          </cell>
          <cell r="O1944" t="str">
            <v>JP101</v>
          </cell>
          <cell r="Q1944" t="str">
            <v>CWA-JP101</v>
          </cell>
          <cell r="R1944" t="str">
            <v>STANISLAV FISKI</v>
          </cell>
          <cell r="S1944" t="str">
            <v>accounting@centrobill.com</v>
          </cell>
        </row>
        <row r="1945">
          <cell r="F1945" t="str">
            <v>419100022838</v>
          </cell>
          <cell r="I1945" t="str">
            <v>Y</v>
          </cell>
          <cell r="J1945" t="str">
            <v>Y</v>
          </cell>
          <cell r="K1945" t="str">
            <v>Y</v>
          </cell>
          <cell r="L1945" t="str">
            <v>Y</v>
          </cell>
          <cell r="M1945" t="str">
            <v>Y</v>
          </cell>
          <cell r="O1945" t="str">
            <v>JP101</v>
          </cell>
          <cell r="Q1945" t="str">
            <v>CWA-JP101</v>
          </cell>
          <cell r="R1945" t="str">
            <v>STANISLAV FISKI</v>
          </cell>
          <cell r="S1945" t="str">
            <v>accounting@centrobill.com</v>
          </cell>
        </row>
        <row r="1946">
          <cell r="F1946" t="str">
            <v>419100022838</v>
          </cell>
          <cell r="I1946" t="str">
            <v>Y</v>
          </cell>
          <cell r="J1946" t="str">
            <v>Y</v>
          </cell>
          <cell r="K1946" t="str">
            <v>Y</v>
          </cell>
          <cell r="L1946" t="str">
            <v>Y</v>
          </cell>
          <cell r="M1946" t="str">
            <v>Y</v>
          </cell>
          <cell r="O1946" t="str">
            <v>JP101</v>
          </cell>
          <cell r="Q1946" t="str">
            <v>CWA-JP101</v>
          </cell>
          <cell r="R1946" t="str">
            <v>STANISLAV FISKI</v>
          </cell>
          <cell r="S1946" t="str">
            <v>accounting@centrobill.com</v>
          </cell>
        </row>
        <row r="1947">
          <cell r="F1947" t="str">
            <v>419100022838</v>
          </cell>
          <cell r="I1947" t="str">
            <v>Y</v>
          </cell>
          <cell r="J1947" t="str">
            <v>Y</v>
          </cell>
          <cell r="K1947" t="str">
            <v>Y</v>
          </cell>
          <cell r="L1947" t="str">
            <v>Y</v>
          </cell>
          <cell r="M1947" t="str">
            <v>Y</v>
          </cell>
          <cell r="O1947" t="str">
            <v>JP101</v>
          </cell>
          <cell r="Q1947" t="str">
            <v>CWA-JP101</v>
          </cell>
          <cell r="R1947" t="str">
            <v>STANISLAV FISKI</v>
          </cell>
          <cell r="S1947" t="str">
            <v>accounting@centrobill.com</v>
          </cell>
        </row>
        <row r="1948">
          <cell r="F1948" t="str">
            <v>419100022838</v>
          </cell>
          <cell r="I1948" t="str">
            <v>Y</v>
          </cell>
          <cell r="J1948" t="str">
            <v>Y</v>
          </cell>
          <cell r="K1948" t="str">
            <v>Y</v>
          </cell>
          <cell r="L1948" t="str">
            <v>Y</v>
          </cell>
          <cell r="M1948" t="str">
            <v>Y</v>
          </cell>
          <cell r="O1948" t="str">
            <v>JP101</v>
          </cell>
          <cell r="Q1948" t="str">
            <v>CWA-JP101</v>
          </cell>
          <cell r="R1948" t="str">
            <v>STANISLAV FISKI</v>
          </cell>
          <cell r="S1948" t="str">
            <v>accounting@centrobill.com</v>
          </cell>
        </row>
        <row r="1949">
          <cell r="F1949" t="str">
            <v>419100022838</v>
          </cell>
          <cell r="I1949" t="str">
            <v>Y</v>
          </cell>
          <cell r="J1949" t="str">
            <v>Y</v>
          </cell>
          <cell r="K1949" t="str">
            <v>Y</v>
          </cell>
          <cell r="L1949" t="str">
            <v>Y</v>
          </cell>
          <cell r="M1949" t="str">
            <v>Y</v>
          </cell>
          <cell r="O1949" t="str">
            <v>JP101</v>
          </cell>
          <cell r="Q1949" t="str">
            <v>CWA-JP101</v>
          </cell>
          <cell r="R1949" t="str">
            <v>STANISLAV FISKI</v>
          </cell>
          <cell r="S1949" t="str">
            <v>accounting@centrobill.com</v>
          </cell>
        </row>
        <row r="1950">
          <cell r="F1950" t="str">
            <v>419100022838</v>
          </cell>
          <cell r="I1950" t="str">
            <v>Y</v>
          </cell>
          <cell r="J1950" t="str">
            <v>Y</v>
          </cell>
          <cell r="K1950" t="str">
            <v>Y</v>
          </cell>
          <cell r="L1950" t="str">
            <v>Y</v>
          </cell>
          <cell r="M1950" t="str">
            <v>Y</v>
          </cell>
          <cell r="O1950" t="str">
            <v>JP101</v>
          </cell>
          <cell r="Q1950" t="str">
            <v>CWA-JP101</v>
          </cell>
          <cell r="R1950" t="str">
            <v>STANISLAV FISKI</v>
          </cell>
          <cell r="S1950" t="str">
            <v>accounting@centrobill.com</v>
          </cell>
        </row>
        <row r="1951">
          <cell r="F1951" t="str">
            <v>419100022838</v>
          </cell>
          <cell r="I1951" t="str">
            <v>Y</v>
          </cell>
          <cell r="J1951" t="str">
            <v>Y</v>
          </cell>
          <cell r="K1951" t="str">
            <v>Y</v>
          </cell>
          <cell r="L1951" t="str">
            <v>Y</v>
          </cell>
          <cell r="M1951" t="str">
            <v>Y</v>
          </cell>
          <cell r="O1951" t="str">
            <v>JP101</v>
          </cell>
          <cell r="Q1951" t="str">
            <v>CWA-JP101</v>
          </cell>
          <cell r="R1951" t="str">
            <v>STANISLAV FISKI</v>
          </cell>
          <cell r="S1951" t="str">
            <v>accounting@centrobill.com</v>
          </cell>
        </row>
        <row r="1952">
          <cell r="F1952" t="str">
            <v>419100022838</v>
          </cell>
          <cell r="I1952" t="str">
            <v>Y</v>
          </cell>
          <cell r="J1952" t="str">
            <v>Y</v>
          </cell>
          <cell r="K1952" t="str">
            <v>Y</v>
          </cell>
          <cell r="L1952" t="str">
            <v>Y</v>
          </cell>
          <cell r="M1952" t="str">
            <v>Y</v>
          </cell>
          <cell r="O1952" t="str">
            <v>JP101</v>
          </cell>
          <cell r="Q1952" t="str">
            <v>CWA-JP101</v>
          </cell>
          <cell r="R1952" t="str">
            <v>STANISLAV FISKI</v>
          </cell>
          <cell r="S1952" t="str">
            <v>accounting@centrobill.com</v>
          </cell>
        </row>
        <row r="1953">
          <cell r="F1953" t="str">
            <v>419100022838</v>
          </cell>
          <cell r="I1953" t="str">
            <v>Y</v>
          </cell>
          <cell r="J1953" t="str">
            <v>Y</v>
          </cell>
          <cell r="K1953" t="str">
            <v>Y</v>
          </cell>
          <cell r="L1953" t="str">
            <v>Y</v>
          </cell>
          <cell r="M1953" t="str">
            <v>Y</v>
          </cell>
          <cell r="O1953" t="str">
            <v>JP101</v>
          </cell>
          <cell r="Q1953" t="str">
            <v>CWA-JP101</v>
          </cell>
          <cell r="R1953" t="str">
            <v>STANISLAV FISKI</v>
          </cell>
          <cell r="S1953" t="str">
            <v>accounting@centrobill.com</v>
          </cell>
        </row>
        <row r="1954">
          <cell r="F1954" t="str">
            <v>419100022838</v>
          </cell>
          <cell r="I1954" t="str">
            <v>Y</v>
          </cell>
          <cell r="J1954" t="str">
            <v>Y</v>
          </cell>
          <cell r="K1954" t="str">
            <v>Y</v>
          </cell>
          <cell r="L1954" t="str">
            <v>Y</v>
          </cell>
          <cell r="M1954" t="str">
            <v>Y</v>
          </cell>
          <cell r="O1954" t="str">
            <v>JP101</v>
          </cell>
          <cell r="Q1954" t="str">
            <v>CWA-JP101</v>
          </cell>
          <cell r="R1954" t="str">
            <v>STANISLAV FISKI</v>
          </cell>
          <cell r="S1954" t="str">
            <v>accounting@centrobill.com</v>
          </cell>
        </row>
        <row r="1955">
          <cell r="F1955" t="str">
            <v>419100022838</v>
          </cell>
          <cell r="I1955" t="str">
            <v>Y</v>
          </cell>
          <cell r="J1955" t="str">
            <v>Y</v>
          </cell>
          <cell r="K1955" t="str">
            <v>Y</v>
          </cell>
          <cell r="L1955" t="str">
            <v>Y</v>
          </cell>
          <cell r="M1955" t="str">
            <v>Y</v>
          </cell>
          <cell r="O1955" t="str">
            <v>JP101</v>
          </cell>
          <cell r="Q1955" t="str">
            <v>CWA-JP101</v>
          </cell>
          <cell r="R1955" t="str">
            <v>STANISLAV FISKI</v>
          </cell>
          <cell r="S1955" t="str">
            <v>accounting@centrobill.com</v>
          </cell>
        </row>
        <row r="1956">
          <cell r="F1956" t="str">
            <v>419100022838</v>
          </cell>
          <cell r="I1956" t="str">
            <v>Y</v>
          </cell>
          <cell r="J1956" t="str">
            <v>Y</v>
          </cell>
          <cell r="K1956" t="str">
            <v>Y</v>
          </cell>
          <cell r="L1956" t="str">
            <v>Y</v>
          </cell>
          <cell r="M1956" t="str">
            <v>Y</v>
          </cell>
          <cell r="O1956" t="str">
            <v>JP101</v>
          </cell>
          <cell r="Q1956" t="str">
            <v>CWA-JP101</v>
          </cell>
          <cell r="R1956" t="str">
            <v>STANISLAV FISKI</v>
          </cell>
          <cell r="S1956" t="str">
            <v>accounting@centrobill.com</v>
          </cell>
        </row>
        <row r="1957">
          <cell r="F1957" t="str">
            <v>419100035565</v>
          </cell>
          <cell r="I1957" t="str">
            <v>Y</v>
          </cell>
          <cell r="J1957" t="str">
            <v>Y</v>
          </cell>
          <cell r="K1957" t="str">
            <v>Y</v>
          </cell>
          <cell r="L1957" t="str">
            <v>Y</v>
          </cell>
          <cell r="M1957" t="str">
            <v>Y</v>
          </cell>
          <cell r="O1957" t="str">
            <v>JP101</v>
          </cell>
          <cell r="Q1957" t="str">
            <v>CWA-JP101</v>
          </cell>
          <cell r="R1957" t="str">
            <v>STANISLAV</v>
          </cell>
          <cell r="S1957" t="str">
            <v>risk-int@centrobill.com</v>
          </cell>
        </row>
        <row r="1958">
          <cell r="F1958" t="str">
            <v>419100042824</v>
          </cell>
          <cell r="I1958" t="str">
            <v>Y</v>
          </cell>
          <cell r="J1958" t="str">
            <v>Y</v>
          </cell>
          <cell r="K1958" t="str">
            <v>Y</v>
          </cell>
          <cell r="L1958" t="str">
            <v>Y</v>
          </cell>
          <cell r="M1958" t="str">
            <v>Y</v>
          </cell>
          <cell r="O1958" t="str">
            <v>JP101</v>
          </cell>
          <cell r="Q1958" t="str">
            <v>CWA-JP101</v>
          </cell>
          <cell r="R1958" t="str">
            <v>ANGELA M DONATO</v>
          </cell>
          <cell r="S1958" t="str">
            <v>CHLOECATLLC@PROTONMAIL.COM</v>
          </cell>
        </row>
        <row r="1959">
          <cell r="F1959" t="str">
            <v>419100039785</v>
          </cell>
          <cell r="I1959" t="str">
            <v>Y</v>
          </cell>
          <cell r="J1959" t="str">
            <v>Y</v>
          </cell>
          <cell r="K1959" t="str">
            <v>Y</v>
          </cell>
          <cell r="L1959" t="str">
            <v>Y</v>
          </cell>
          <cell r="M1959" t="str">
            <v>Y</v>
          </cell>
          <cell r="O1959" t="str">
            <v>RG101</v>
          </cell>
          <cell r="P1959" t="str">
            <v>Josh Ravit</v>
          </cell>
          <cell r="Q1959" t="str">
            <v>CWA-RG101</v>
          </cell>
          <cell r="R1959" t="str">
            <v>JOSHUA RAVIT</v>
          </cell>
          <cell r="S1959" t="str">
            <v>SUPPORT@CVG-FD.COM</v>
          </cell>
        </row>
        <row r="1960">
          <cell r="F1960" t="str">
            <v>419100039785</v>
          </cell>
          <cell r="I1960" t="str">
            <v>Y</v>
          </cell>
          <cell r="J1960" t="str">
            <v>Y</v>
          </cell>
          <cell r="K1960" t="str">
            <v>Y</v>
          </cell>
          <cell r="L1960" t="str">
            <v>Y</v>
          </cell>
          <cell r="M1960" t="str">
            <v>Y</v>
          </cell>
          <cell r="O1960" t="str">
            <v>RG101</v>
          </cell>
          <cell r="P1960" t="str">
            <v>Josh Ravit</v>
          </cell>
          <cell r="Q1960" t="str">
            <v>CWA-RG101</v>
          </cell>
          <cell r="R1960" t="str">
            <v>JOSHUA RAVIT</v>
          </cell>
          <cell r="S1960" t="str">
            <v>SUPPORT@CVG-FD.COM</v>
          </cell>
        </row>
        <row r="1961">
          <cell r="F1961" t="str">
            <v>419100039785</v>
          </cell>
          <cell r="I1961" t="str">
            <v>Y</v>
          </cell>
          <cell r="J1961" t="str">
            <v>Y</v>
          </cell>
          <cell r="K1961" t="str">
            <v>Y</v>
          </cell>
          <cell r="L1961" t="str">
            <v>Y</v>
          </cell>
          <cell r="M1961" t="str">
            <v>Y</v>
          </cell>
          <cell r="O1961" t="str">
            <v>RG101</v>
          </cell>
          <cell r="P1961" t="str">
            <v>Josh Ravit</v>
          </cell>
          <cell r="Q1961" t="str">
            <v>CWA-RG101</v>
          </cell>
          <cell r="R1961" t="str">
            <v>JOSHUA RAVIT</v>
          </cell>
          <cell r="S1961" t="str">
            <v>SUPPORT@CVG-FD.COM</v>
          </cell>
        </row>
        <row r="1962">
          <cell r="F1962" t="str">
            <v>419100038125</v>
          </cell>
          <cell r="I1962" t="str">
            <v>Y</v>
          </cell>
          <cell r="J1962" t="str">
            <v>Y</v>
          </cell>
          <cell r="K1962" t="str">
            <v>Y</v>
          </cell>
          <cell r="L1962" t="str">
            <v>Y</v>
          </cell>
          <cell r="M1962" t="str">
            <v>Y</v>
          </cell>
          <cell r="O1962" t="str">
            <v>RG101</v>
          </cell>
          <cell r="P1962" t="str">
            <v>Josh Ravit</v>
          </cell>
          <cell r="Q1962" t="str">
            <v>CWA-RG101</v>
          </cell>
          <cell r="R1962" t="str">
            <v>JOSHUA RAVIT</v>
          </cell>
          <cell r="S1962" t="str">
            <v>JRAVIT@NERD.COM</v>
          </cell>
        </row>
        <row r="1963">
          <cell r="F1963" t="str">
            <v>419100039758</v>
          </cell>
          <cell r="I1963" t="str">
            <v>Y</v>
          </cell>
          <cell r="J1963" t="str">
            <v>Y</v>
          </cell>
          <cell r="K1963" t="str">
            <v>Y</v>
          </cell>
          <cell r="L1963" t="str">
            <v>Y</v>
          </cell>
          <cell r="M1963" t="str">
            <v>Y</v>
          </cell>
          <cell r="O1963" t="str">
            <v>RG101</v>
          </cell>
          <cell r="P1963" t="str">
            <v>Josh Ravit</v>
          </cell>
          <cell r="Q1963" t="str">
            <v>CWA-RG101</v>
          </cell>
          <cell r="R1963" t="str">
            <v>JOSH RAVIT</v>
          </cell>
          <cell r="S1963" t="str">
            <v>SUPPORT@HWM-BF.COM</v>
          </cell>
        </row>
        <row r="1964">
          <cell r="F1964" t="str">
            <v>419100039758</v>
          </cell>
          <cell r="I1964" t="str">
            <v>Y</v>
          </cell>
          <cell r="J1964" t="str">
            <v>Y</v>
          </cell>
          <cell r="K1964" t="str">
            <v>Y</v>
          </cell>
          <cell r="L1964" t="str">
            <v>Y</v>
          </cell>
          <cell r="M1964" t="str">
            <v>Y</v>
          </cell>
          <cell r="O1964" t="str">
            <v>RG101</v>
          </cell>
          <cell r="P1964" t="str">
            <v>Josh Ravit</v>
          </cell>
          <cell r="Q1964" t="str">
            <v>CWA-RG101</v>
          </cell>
          <cell r="R1964" t="str">
            <v>JOSH RAVIT</v>
          </cell>
          <cell r="S1964" t="str">
            <v>SUPPORT@HWM-BF.COM</v>
          </cell>
        </row>
        <row r="1965">
          <cell r="F1965" t="str">
            <v>419100039758</v>
          </cell>
          <cell r="I1965" t="str">
            <v>Y</v>
          </cell>
          <cell r="J1965" t="str">
            <v>Y</v>
          </cell>
          <cell r="K1965" t="str">
            <v>Y</v>
          </cell>
          <cell r="L1965" t="str">
            <v>Y</v>
          </cell>
          <cell r="M1965" t="str">
            <v>Y</v>
          </cell>
          <cell r="O1965" t="str">
            <v>RG101</v>
          </cell>
          <cell r="P1965" t="str">
            <v>Josh Ravit</v>
          </cell>
          <cell r="Q1965" t="str">
            <v>CWA-RG101</v>
          </cell>
          <cell r="R1965" t="str">
            <v>JOSH RAVIT</v>
          </cell>
          <cell r="S1965" t="str">
            <v>SUPPORT@HWM-BF.COM</v>
          </cell>
        </row>
        <row r="1966">
          <cell r="F1966" t="str">
            <v>419100039375</v>
          </cell>
          <cell r="I1966" t="str">
            <v>Y</v>
          </cell>
          <cell r="J1966" t="str">
            <v>Y</v>
          </cell>
          <cell r="K1966" t="str">
            <v>Y</v>
          </cell>
          <cell r="L1966" t="str">
            <v>Y</v>
          </cell>
          <cell r="M1966" t="str">
            <v>Y</v>
          </cell>
          <cell r="O1966" t="str">
            <v>RG101</v>
          </cell>
          <cell r="P1966" t="str">
            <v>Josh Ravit</v>
          </cell>
          <cell r="Q1966" t="str">
            <v>CWA-RG101</v>
          </cell>
          <cell r="R1966" t="str">
            <v>JOSH RAVIT</v>
          </cell>
          <cell r="S1966" t="str">
            <v>JRAVIT@NERD.COM</v>
          </cell>
        </row>
        <row r="1967">
          <cell r="F1967" t="str">
            <v>419100039375</v>
          </cell>
          <cell r="I1967" t="str">
            <v>Y</v>
          </cell>
          <cell r="J1967" t="str">
            <v>Y</v>
          </cell>
          <cell r="K1967" t="str">
            <v>Y</v>
          </cell>
          <cell r="L1967" t="str">
            <v>Y</v>
          </cell>
          <cell r="M1967" t="str">
            <v>Y</v>
          </cell>
          <cell r="O1967" t="str">
            <v>RG101</v>
          </cell>
          <cell r="P1967" t="str">
            <v>Josh Ravit</v>
          </cell>
          <cell r="Q1967" t="str">
            <v>CWA-RG101</v>
          </cell>
          <cell r="R1967" t="str">
            <v>JOSH RAVIT</v>
          </cell>
          <cell r="S1967" t="str">
            <v>JRAVIT@NERD.COM</v>
          </cell>
        </row>
        <row r="1968">
          <cell r="F1968" t="str">
            <v>419100039375</v>
          </cell>
          <cell r="I1968" t="str">
            <v>Y</v>
          </cell>
          <cell r="J1968" t="str">
            <v>Y</v>
          </cell>
          <cell r="K1968" t="str">
            <v>Y</v>
          </cell>
          <cell r="L1968" t="str">
            <v>Y</v>
          </cell>
          <cell r="M1968" t="str">
            <v>Y</v>
          </cell>
          <cell r="O1968" t="str">
            <v>RG101</v>
          </cell>
          <cell r="P1968" t="str">
            <v>Josh Ravit</v>
          </cell>
          <cell r="Q1968" t="str">
            <v>CWA-RG101</v>
          </cell>
          <cell r="R1968" t="str">
            <v>JOSH RAVIT</v>
          </cell>
          <cell r="S1968" t="str">
            <v>JRAVIT@NERD.COM</v>
          </cell>
        </row>
        <row r="1969">
          <cell r="F1969" t="str">
            <v>419100037297</v>
          </cell>
          <cell r="I1969" t="str">
            <v>Y</v>
          </cell>
          <cell r="J1969" t="str">
            <v>Y</v>
          </cell>
          <cell r="K1969" t="str">
            <v>Y</v>
          </cell>
          <cell r="L1969" t="str">
            <v>Y</v>
          </cell>
          <cell r="M1969" t="str">
            <v>Y</v>
          </cell>
          <cell r="O1969" t="str">
            <v>RG101</v>
          </cell>
          <cell r="P1969" t="str">
            <v>Josh Ravit</v>
          </cell>
          <cell r="Q1969" t="str">
            <v>CWA-RG101</v>
          </cell>
          <cell r="R1969" t="str">
            <v>JOSHUA RAVIT</v>
          </cell>
          <cell r="S1969" t="str">
            <v>jravit@nerd.com</v>
          </cell>
        </row>
        <row r="1970">
          <cell r="F1970" t="str">
            <v>419100037297</v>
          </cell>
          <cell r="I1970" t="str">
            <v>Y</v>
          </cell>
          <cell r="J1970" t="str">
            <v>Y</v>
          </cell>
          <cell r="K1970" t="str">
            <v>Y</v>
          </cell>
          <cell r="L1970" t="str">
            <v>Y</v>
          </cell>
          <cell r="M1970" t="str">
            <v>Y</v>
          </cell>
          <cell r="O1970" t="str">
            <v>RG101</v>
          </cell>
          <cell r="P1970" t="str">
            <v>Josh Ravit</v>
          </cell>
          <cell r="Q1970" t="str">
            <v>CWA-RG101</v>
          </cell>
          <cell r="R1970" t="str">
            <v>JOSHUA RAVIT</v>
          </cell>
          <cell r="S1970" t="str">
            <v>jravit@nerd.com</v>
          </cell>
        </row>
        <row r="1971">
          <cell r="F1971" t="str">
            <v>419100040265</v>
          </cell>
          <cell r="I1971" t="str">
            <v>Y</v>
          </cell>
          <cell r="J1971" t="str">
            <v>Y</v>
          </cell>
          <cell r="K1971" t="str">
            <v>Y</v>
          </cell>
          <cell r="L1971" t="str">
            <v>Y</v>
          </cell>
          <cell r="M1971" t="str">
            <v>Y</v>
          </cell>
          <cell r="O1971" t="str">
            <v>RG101</v>
          </cell>
          <cell r="P1971" t="str">
            <v>Josh Ravit</v>
          </cell>
          <cell r="Q1971" t="str">
            <v>CWA-RG101</v>
          </cell>
          <cell r="R1971" t="str">
            <v>JAVIT RAVIT</v>
          </cell>
          <cell r="S1971" t="str">
            <v>jravit@nerd.com</v>
          </cell>
        </row>
        <row r="1972">
          <cell r="F1972" t="str">
            <v>419100040265</v>
          </cell>
          <cell r="I1972" t="str">
            <v>Y</v>
          </cell>
          <cell r="J1972" t="str">
            <v>Y</v>
          </cell>
          <cell r="K1972" t="str">
            <v>Y</v>
          </cell>
          <cell r="L1972" t="str">
            <v>Y</v>
          </cell>
          <cell r="M1972" t="str">
            <v>Y</v>
          </cell>
          <cell r="O1972" t="str">
            <v>RG101</v>
          </cell>
          <cell r="P1972" t="str">
            <v>Josh Ravit</v>
          </cell>
          <cell r="Q1972" t="str">
            <v>CWA-RG101</v>
          </cell>
          <cell r="R1972" t="str">
            <v>JAVIT RAVIT</v>
          </cell>
          <cell r="S1972" t="str">
            <v>jravit@nerd.com</v>
          </cell>
        </row>
        <row r="1973">
          <cell r="F1973" t="str">
            <v>419100040265</v>
          </cell>
          <cell r="I1973" t="str">
            <v>Y</v>
          </cell>
          <cell r="J1973" t="str">
            <v>Y</v>
          </cell>
          <cell r="K1973" t="str">
            <v>Y</v>
          </cell>
          <cell r="L1973" t="str">
            <v>Y</v>
          </cell>
          <cell r="M1973" t="str">
            <v>Y</v>
          </cell>
          <cell r="O1973" t="str">
            <v>RG101</v>
          </cell>
          <cell r="P1973" t="str">
            <v>Josh Ravit</v>
          </cell>
          <cell r="Q1973" t="str">
            <v>CWA-RG101</v>
          </cell>
          <cell r="R1973" t="str">
            <v>JAVIT RAVIT</v>
          </cell>
          <cell r="S1973" t="str">
            <v>jravit@nerd.com</v>
          </cell>
        </row>
        <row r="1974">
          <cell r="F1974" t="str">
            <v>419100037821</v>
          </cell>
          <cell r="I1974" t="str">
            <v>Y</v>
          </cell>
          <cell r="J1974" t="str">
            <v>Y</v>
          </cell>
          <cell r="K1974" t="str">
            <v>Y</v>
          </cell>
          <cell r="L1974" t="str">
            <v>Y</v>
          </cell>
          <cell r="M1974" t="str">
            <v>Y</v>
          </cell>
          <cell r="O1974" t="str">
            <v>RG101</v>
          </cell>
          <cell r="P1974" t="str">
            <v>Josh Ravit</v>
          </cell>
          <cell r="Q1974" t="str">
            <v>CWA-RG101</v>
          </cell>
          <cell r="R1974" t="str">
            <v>JOSHUA RAVIT</v>
          </cell>
          <cell r="S1974" t="str">
            <v>JOSH@NERD.COM</v>
          </cell>
        </row>
        <row r="1975">
          <cell r="F1975" t="str">
            <v>419100037821</v>
          </cell>
          <cell r="I1975" t="str">
            <v>Y</v>
          </cell>
          <cell r="J1975" t="str">
            <v>Y</v>
          </cell>
          <cell r="K1975" t="str">
            <v>Y</v>
          </cell>
          <cell r="L1975" t="str">
            <v>Y</v>
          </cell>
          <cell r="M1975" t="str">
            <v>Y</v>
          </cell>
          <cell r="O1975" t="str">
            <v>RG101</v>
          </cell>
          <cell r="P1975" t="str">
            <v>Josh Ravit</v>
          </cell>
          <cell r="Q1975" t="str">
            <v>CWA-RG101</v>
          </cell>
          <cell r="R1975" t="str">
            <v>JOSHUA RAVIT</v>
          </cell>
          <cell r="S1975" t="str">
            <v>JOSH@NERD.COM</v>
          </cell>
        </row>
        <row r="1976">
          <cell r="F1976" t="str">
            <v>419100037322</v>
          </cell>
          <cell r="I1976" t="str">
            <v>Y</v>
          </cell>
          <cell r="J1976" t="str">
            <v>Y</v>
          </cell>
          <cell r="K1976" t="str">
            <v>Y</v>
          </cell>
          <cell r="L1976" t="str">
            <v>Y</v>
          </cell>
          <cell r="M1976" t="str">
            <v>Y</v>
          </cell>
          <cell r="O1976" t="str">
            <v>RG101</v>
          </cell>
          <cell r="P1976" t="str">
            <v>Josh Ravit</v>
          </cell>
          <cell r="Q1976" t="str">
            <v>CWA-RG101</v>
          </cell>
          <cell r="R1976" t="str">
            <v>JOSHUA RAVIT</v>
          </cell>
          <cell r="S1976" t="str">
            <v>JRAVIT@NERD.COM</v>
          </cell>
        </row>
        <row r="1977">
          <cell r="F1977" t="str">
            <v>419100037322</v>
          </cell>
          <cell r="I1977" t="str">
            <v>Y</v>
          </cell>
          <cell r="J1977" t="str">
            <v>Y</v>
          </cell>
          <cell r="K1977" t="str">
            <v>Y</v>
          </cell>
          <cell r="L1977" t="str">
            <v>Y</v>
          </cell>
          <cell r="M1977" t="str">
            <v>Y</v>
          </cell>
          <cell r="O1977" t="str">
            <v>RG101</v>
          </cell>
          <cell r="P1977" t="str">
            <v>Josh Ravit</v>
          </cell>
          <cell r="Q1977" t="str">
            <v>CWA-RG101</v>
          </cell>
          <cell r="R1977" t="str">
            <v>JOSHUA RAVIT</v>
          </cell>
          <cell r="S1977" t="str">
            <v>JRAVIT@NERD.COM</v>
          </cell>
        </row>
        <row r="1978">
          <cell r="F1978" t="str">
            <v>419100040201</v>
          </cell>
          <cell r="I1978" t="str">
            <v>Y</v>
          </cell>
          <cell r="J1978" t="str">
            <v>Y</v>
          </cell>
          <cell r="K1978" t="str">
            <v>Y</v>
          </cell>
          <cell r="L1978" t="str">
            <v>Y</v>
          </cell>
          <cell r="M1978" t="str">
            <v>Y</v>
          </cell>
          <cell r="O1978" t="str">
            <v>RG101</v>
          </cell>
          <cell r="P1978" t="str">
            <v>Josh Ravit</v>
          </cell>
          <cell r="Q1978" t="str">
            <v>CWA-RG101</v>
          </cell>
          <cell r="R1978" t="str">
            <v>JOSHUA RAVIT</v>
          </cell>
          <cell r="S1978" t="str">
            <v>JRAVIT@NERD.COM</v>
          </cell>
        </row>
        <row r="1979">
          <cell r="F1979" t="str">
            <v>419100040201</v>
          </cell>
          <cell r="I1979" t="str">
            <v>Y</v>
          </cell>
          <cell r="J1979" t="str">
            <v>Y</v>
          </cell>
          <cell r="K1979" t="str">
            <v>Y</v>
          </cell>
          <cell r="L1979" t="str">
            <v>Y</v>
          </cell>
          <cell r="M1979" t="str">
            <v>Y</v>
          </cell>
          <cell r="O1979" t="str">
            <v>RG101</v>
          </cell>
          <cell r="P1979" t="str">
            <v>Josh Ravit</v>
          </cell>
          <cell r="Q1979" t="str">
            <v>CWA-RG101</v>
          </cell>
          <cell r="R1979" t="str">
            <v>JOSHUA RAVIT</v>
          </cell>
          <cell r="S1979" t="str">
            <v>JRAVIT@NERD.COM</v>
          </cell>
        </row>
        <row r="1980">
          <cell r="F1980" t="str">
            <v>419100040201</v>
          </cell>
          <cell r="I1980" t="str">
            <v>Y</v>
          </cell>
          <cell r="J1980" t="str">
            <v>Y</v>
          </cell>
          <cell r="K1980" t="str">
            <v>Y</v>
          </cell>
          <cell r="L1980" t="str">
            <v>Y</v>
          </cell>
          <cell r="M1980" t="str">
            <v>Y</v>
          </cell>
          <cell r="O1980" t="str">
            <v>RG101</v>
          </cell>
          <cell r="P1980" t="str">
            <v>Josh Ravit</v>
          </cell>
          <cell r="Q1980" t="str">
            <v>CWA-RG101</v>
          </cell>
          <cell r="R1980" t="str">
            <v>JOSHUA RAVIT</v>
          </cell>
          <cell r="S1980" t="str">
            <v>JRAVIT@NERD.COM</v>
          </cell>
        </row>
        <row r="1981">
          <cell r="F1981" t="str">
            <v>419100036797</v>
          </cell>
          <cell r="I1981" t="str">
            <v>Y</v>
          </cell>
          <cell r="J1981" t="str">
            <v>Y</v>
          </cell>
          <cell r="K1981" t="str">
            <v>Y</v>
          </cell>
          <cell r="L1981" t="str">
            <v>Y</v>
          </cell>
          <cell r="M1981" t="str">
            <v>Y</v>
          </cell>
          <cell r="O1981" t="str">
            <v>RG101</v>
          </cell>
          <cell r="P1981" t="str">
            <v>Josh Ravit</v>
          </cell>
          <cell r="Q1981" t="str">
            <v>CWA-RG101</v>
          </cell>
          <cell r="R1981" t="str">
            <v>JOSHUA RAVIT</v>
          </cell>
          <cell r="S1981" t="str">
            <v>josh@nerd.com</v>
          </cell>
        </row>
        <row r="1982">
          <cell r="F1982" t="str">
            <v>419100037359</v>
          </cell>
          <cell r="I1982" t="str">
            <v>Y</v>
          </cell>
          <cell r="J1982" t="str">
            <v>Y</v>
          </cell>
          <cell r="K1982" t="str">
            <v>Y</v>
          </cell>
          <cell r="L1982" t="str">
            <v>Y</v>
          </cell>
          <cell r="M1982" t="str">
            <v>Y</v>
          </cell>
          <cell r="O1982" t="str">
            <v>RG101</v>
          </cell>
          <cell r="P1982" t="str">
            <v>Josh Ravit</v>
          </cell>
          <cell r="Q1982" t="str">
            <v>CWA-RG101</v>
          </cell>
          <cell r="R1982" t="str">
            <v>JOSHUA RAVIT</v>
          </cell>
          <cell r="S1982" t="str">
            <v>JRAVIT@NERD.COM</v>
          </cell>
        </row>
        <row r="1983">
          <cell r="F1983" t="str">
            <v>419100037359</v>
          </cell>
          <cell r="I1983" t="str">
            <v>Y</v>
          </cell>
          <cell r="J1983" t="str">
            <v>Y</v>
          </cell>
          <cell r="K1983" t="str">
            <v>Y</v>
          </cell>
          <cell r="L1983" t="str">
            <v>Y</v>
          </cell>
          <cell r="M1983" t="str">
            <v>Y</v>
          </cell>
          <cell r="O1983" t="str">
            <v>RG101</v>
          </cell>
          <cell r="P1983" t="str">
            <v>Josh Ravit</v>
          </cell>
          <cell r="Q1983" t="str">
            <v>CWA-RG101</v>
          </cell>
          <cell r="R1983" t="str">
            <v>JOSHUA RAVIT</v>
          </cell>
          <cell r="S1983" t="str">
            <v>JRAVIT@NERD.COM</v>
          </cell>
        </row>
        <row r="1984">
          <cell r="F1984" t="str">
            <v>419100037885</v>
          </cell>
          <cell r="I1984" t="str">
            <v>Y</v>
          </cell>
          <cell r="J1984" t="str">
            <v>Y</v>
          </cell>
          <cell r="K1984" t="str">
            <v>Y</v>
          </cell>
          <cell r="L1984" t="str">
            <v>Y</v>
          </cell>
          <cell r="M1984" t="str">
            <v>Y</v>
          </cell>
          <cell r="O1984" t="str">
            <v>RG101</v>
          </cell>
          <cell r="P1984" t="str">
            <v>Josh Ravit</v>
          </cell>
          <cell r="Q1984" t="str">
            <v>CWA-RG101</v>
          </cell>
          <cell r="R1984" t="str">
            <v>JOSHUA RAVIT</v>
          </cell>
          <cell r="S1984" t="str">
            <v>joshuar@nerd.com</v>
          </cell>
        </row>
        <row r="1985">
          <cell r="F1985" t="str">
            <v>419100037885</v>
          </cell>
          <cell r="I1985" t="str">
            <v>Y</v>
          </cell>
          <cell r="J1985" t="str">
            <v>Y</v>
          </cell>
          <cell r="K1985" t="str">
            <v>Y</v>
          </cell>
          <cell r="L1985" t="str">
            <v>Y</v>
          </cell>
          <cell r="M1985" t="str">
            <v>Y</v>
          </cell>
          <cell r="O1985" t="str">
            <v>RG101</v>
          </cell>
          <cell r="P1985" t="str">
            <v>Josh Ravit</v>
          </cell>
          <cell r="Q1985" t="str">
            <v>CWA-RG101</v>
          </cell>
          <cell r="R1985" t="str">
            <v>JOSHUA RAVIT</v>
          </cell>
          <cell r="S1985" t="str">
            <v>joshuar@nerd.com</v>
          </cell>
        </row>
        <row r="1986">
          <cell r="F1986" t="str">
            <v>419100040238</v>
          </cell>
          <cell r="I1986" t="str">
            <v>Y</v>
          </cell>
          <cell r="J1986" t="str">
            <v>Y</v>
          </cell>
          <cell r="K1986" t="str">
            <v>Y</v>
          </cell>
          <cell r="L1986" t="str">
            <v>Y</v>
          </cell>
          <cell r="M1986" t="str">
            <v>Y</v>
          </cell>
          <cell r="O1986" t="str">
            <v>RG101</v>
          </cell>
          <cell r="P1986" t="str">
            <v>Josh Ravit</v>
          </cell>
          <cell r="Q1986" t="str">
            <v>CWA-RG101</v>
          </cell>
          <cell r="R1986" t="str">
            <v>JOSHUA RAVIT</v>
          </cell>
          <cell r="S1986" t="str">
            <v>SUPPORT@WNM-WNM.COM</v>
          </cell>
        </row>
        <row r="1987">
          <cell r="F1987" t="str">
            <v>419100040238</v>
          </cell>
          <cell r="I1987" t="str">
            <v>Y</v>
          </cell>
          <cell r="J1987" t="str">
            <v>Y</v>
          </cell>
          <cell r="K1987" t="str">
            <v>Y</v>
          </cell>
          <cell r="L1987" t="str">
            <v>Y</v>
          </cell>
          <cell r="M1987" t="str">
            <v>Y</v>
          </cell>
          <cell r="O1987" t="str">
            <v>RG101</v>
          </cell>
          <cell r="P1987" t="str">
            <v>Josh Ravit</v>
          </cell>
          <cell r="Q1987" t="str">
            <v>CWA-RG101</v>
          </cell>
          <cell r="R1987" t="str">
            <v>JOSHUA RAVIT</v>
          </cell>
          <cell r="S1987" t="str">
            <v>SUPPORT@WNM-WNM.COM</v>
          </cell>
        </row>
        <row r="1988">
          <cell r="F1988" t="str">
            <v>419100040238</v>
          </cell>
          <cell r="I1988" t="str">
            <v>Y</v>
          </cell>
          <cell r="J1988" t="str">
            <v>Y</v>
          </cell>
          <cell r="K1988" t="str">
            <v>Y</v>
          </cell>
          <cell r="L1988" t="str">
            <v>Y</v>
          </cell>
          <cell r="M1988" t="str">
            <v>Y</v>
          </cell>
          <cell r="O1988" t="str">
            <v>RG101</v>
          </cell>
          <cell r="P1988" t="str">
            <v>Josh Ravit</v>
          </cell>
          <cell r="Q1988" t="str">
            <v>CWA-RG101</v>
          </cell>
          <cell r="R1988" t="str">
            <v>JOSHUA RAVIT</v>
          </cell>
          <cell r="S1988" t="str">
            <v>SUPPORT@WNM-WNM.COM</v>
          </cell>
        </row>
        <row r="1989">
          <cell r="F1989" t="str">
            <v>419100036966</v>
          </cell>
          <cell r="I1989" t="str">
            <v>Y</v>
          </cell>
          <cell r="J1989" t="str">
            <v>Y</v>
          </cell>
          <cell r="K1989" t="str">
            <v>Y</v>
          </cell>
          <cell r="L1989" t="str">
            <v>Y</v>
          </cell>
          <cell r="M1989" t="str">
            <v>Y</v>
          </cell>
          <cell r="O1989" t="str">
            <v>RG101</v>
          </cell>
          <cell r="P1989" t="str">
            <v>Josh Ravit</v>
          </cell>
          <cell r="Q1989" t="str">
            <v>CWA-RG101</v>
          </cell>
          <cell r="R1989" t="str">
            <v>JOSHUA RAVIT</v>
          </cell>
          <cell r="S1989" t="str">
            <v>jravit@nerd.com</v>
          </cell>
        </row>
        <row r="1990">
          <cell r="F1990" t="str">
            <v>419100036966</v>
          </cell>
          <cell r="I1990" t="str">
            <v>Y</v>
          </cell>
          <cell r="J1990" t="str">
            <v>Y</v>
          </cell>
          <cell r="K1990" t="str">
            <v>Y</v>
          </cell>
          <cell r="L1990" t="str">
            <v>Y</v>
          </cell>
          <cell r="M1990" t="str">
            <v>Y</v>
          </cell>
          <cell r="O1990" t="str">
            <v>RG101</v>
          </cell>
          <cell r="P1990" t="str">
            <v>Josh Ravit</v>
          </cell>
          <cell r="Q1990" t="str">
            <v>CWA-RG101</v>
          </cell>
          <cell r="R1990" t="str">
            <v>JOSHUA RAVIT</v>
          </cell>
          <cell r="S1990" t="str">
            <v>jravit@nerd.com</v>
          </cell>
        </row>
        <row r="1991">
          <cell r="F1991" t="str">
            <v>419100037260</v>
          </cell>
          <cell r="I1991" t="str">
            <v>Y</v>
          </cell>
          <cell r="J1991" t="str">
            <v>Y</v>
          </cell>
          <cell r="K1991" t="str">
            <v>Y</v>
          </cell>
          <cell r="L1991" t="str">
            <v>Y</v>
          </cell>
          <cell r="M1991" t="str">
            <v>Y</v>
          </cell>
          <cell r="O1991" t="str">
            <v>JP101</v>
          </cell>
          <cell r="Q1991" t="str">
            <v>CWA-JP101</v>
          </cell>
          <cell r="R1991" t="str">
            <v>NICHOLAS VUJNIC</v>
          </cell>
          <cell r="S1991" t="str">
            <v>nick@click-connectllc.com</v>
          </cell>
        </row>
        <row r="1992">
          <cell r="F1992" t="str">
            <v>419100028662</v>
          </cell>
          <cell r="I1992" t="str">
            <v>Y</v>
          </cell>
          <cell r="J1992" t="str">
            <v>Y</v>
          </cell>
          <cell r="K1992" t="str">
            <v>Y</v>
          </cell>
          <cell r="L1992" t="str">
            <v>Y</v>
          </cell>
          <cell r="M1992" t="str">
            <v>Y</v>
          </cell>
          <cell r="O1992" t="str">
            <v>JP101</v>
          </cell>
          <cell r="Q1992" t="str">
            <v>CWA-JP101</v>
          </cell>
          <cell r="R1992" t="str">
            <v>MARTIN KURTZ</v>
          </cell>
          <cell r="S1992" t="str">
            <v>CLONSHIRE@GMAIL.COM</v>
          </cell>
        </row>
        <row r="1993">
          <cell r="F1993" t="str">
            <v>419100028662</v>
          </cell>
          <cell r="I1993" t="str">
            <v>Y</v>
          </cell>
          <cell r="J1993" t="str">
            <v>Y</v>
          </cell>
          <cell r="K1993" t="str">
            <v>Y</v>
          </cell>
          <cell r="L1993" t="str">
            <v>Y</v>
          </cell>
          <cell r="M1993" t="str">
            <v>Y</v>
          </cell>
          <cell r="O1993" t="str">
            <v>JP101</v>
          </cell>
          <cell r="Q1993" t="str">
            <v>CWA-JP101</v>
          </cell>
          <cell r="R1993" t="str">
            <v>MARTIN KURTZ</v>
          </cell>
          <cell r="S1993" t="str">
            <v>CLONSHIRE@GMAIL.COM</v>
          </cell>
        </row>
        <row r="1994">
          <cell r="F1994" t="str">
            <v>419100028662</v>
          </cell>
          <cell r="I1994" t="str">
            <v>Y</v>
          </cell>
          <cell r="J1994" t="str">
            <v>Y</v>
          </cell>
          <cell r="K1994" t="str">
            <v>Y</v>
          </cell>
          <cell r="L1994" t="str">
            <v>Y</v>
          </cell>
          <cell r="M1994" t="str">
            <v>Y</v>
          </cell>
          <cell r="O1994" t="str">
            <v>JP101</v>
          </cell>
          <cell r="Q1994" t="str">
            <v>CWA-JP101</v>
          </cell>
          <cell r="R1994" t="str">
            <v>MARTIN KURTZ</v>
          </cell>
          <cell r="S1994" t="str">
            <v>CLONSHIRE@GMAIL.COM</v>
          </cell>
        </row>
        <row r="1995">
          <cell r="F1995" t="str">
            <v>419100028662</v>
          </cell>
          <cell r="I1995" t="str">
            <v>Y</v>
          </cell>
          <cell r="J1995" t="str">
            <v>Y</v>
          </cell>
          <cell r="K1995" t="str">
            <v>Y</v>
          </cell>
          <cell r="L1995" t="str">
            <v>Y</v>
          </cell>
          <cell r="M1995" t="str">
            <v>Y</v>
          </cell>
          <cell r="O1995" t="str">
            <v>JP101</v>
          </cell>
          <cell r="Q1995" t="str">
            <v>CWA-JP101</v>
          </cell>
          <cell r="R1995" t="str">
            <v>MARTIN KURTZ</v>
          </cell>
          <cell r="S1995" t="str">
            <v>CLONSHIRE@GMAIL.COM</v>
          </cell>
        </row>
        <row r="1996">
          <cell r="F1996" t="str">
            <v>419100028662</v>
          </cell>
          <cell r="I1996" t="str">
            <v>Y</v>
          </cell>
          <cell r="J1996" t="str">
            <v>Y</v>
          </cell>
          <cell r="K1996" t="str">
            <v>Y</v>
          </cell>
          <cell r="L1996" t="str">
            <v>Y</v>
          </cell>
          <cell r="M1996" t="str">
            <v>Y</v>
          </cell>
          <cell r="O1996" t="str">
            <v>JP101</v>
          </cell>
          <cell r="Q1996" t="str">
            <v>CWA-JP101</v>
          </cell>
          <cell r="R1996" t="str">
            <v>MARTIN KURTZ</v>
          </cell>
          <cell r="S1996" t="str">
            <v>CLONSHIRE@GMAIL.COM</v>
          </cell>
        </row>
        <row r="1997">
          <cell r="F1997" t="str">
            <v>419100028662</v>
          </cell>
          <cell r="I1997" t="str">
            <v>Y</v>
          </cell>
          <cell r="J1997" t="str">
            <v>Y</v>
          </cell>
          <cell r="K1997" t="str">
            <v>Y</v>
          </cell>
          <cell r="L1997" t="str">
            <v>Y</v>
          </cell>
          <cell r="M1997" t="str">
            <v>Y</v>
          </cell>
          <cell r="O1997" t="str">
            <v>JP101</v>
          </cell>
          <cell r="Q1997" t="str">
            <v>CWA-JP101</v>
          </cell>
          <cell r="R1997" t="str">
            <v>MARTIN KURTZ</v>
          </cell>
          <cell r="S1997" t="str">
            <v>CLONSHIRE@GMAIL.COM</v>
          </cell>
        </row>
        <row r="1998">
          <cell r="F1998" t="str">
            <v>419100028662</v>
          </cell>
          <cell r="I1998" t="str">
            <v>Y</v>
          </cell>
          <cell r="J1998" t="str">
            <v>Y</v>
          </cell>
          <cell r="K1998" t="str">
            <v>Y</v>
          </cell>
          <cell r="L1998" t="str">
            <v>Y</v>
          </cell>
          <cell r="M1998" t="str">
            <v>Y</v>
          </cell>
          <cell r="O1998" t="str">
            <v>JP101</v>
          </cell>
          <cell r="Q1998" t="str">
            <v>CWA-JP101</v>
          </cell>
          <cell r="R1998" t="str">
            <v>MARTIN KURTZ</v>
          </cell>
          <cell r="S1998" t="str">
            <v>CLONSHIRE@GMAIL.COM</v>
          </cell>
        </row>
        <row r="1999">
          <cell r="F1999" t="str">
            <v>419100028662</v>
          </cell>
          <cell r="I1999" t="str">
            <v>Y</v>
          </cell>
          <cell r="J1999" t="str">
            <v>Y</v>
          </cell>
          <cell r="K1999" t="str">
            <v>Y</v>
          </cell>
          <cell r="L1999" t="str">
            <v>Y</v>
          </cell>
          <cell r="M1999" t="str">
            <v>Y</v>
          </cell>
          <cell r="O1999" t="str">
            <v>JP101</v>
          </cell>
          <cell r="Q1999" t="str">
            <v>CWA-JP101</v>
          </cell>
          <cell r="R1999" t="str">
            <v>MARTIN KURTZ</v>
          </cell>
          <cell r="S1999" t="str">
            <v>CLONSHIRE@GMAIL.COM</v>
          </cell>
        </row>
        <row r="2000">
          <cell r="F2000" t="str">
            <v>419100028662</v>
          </cell>
          <cell r="I2000" t="str">
            <v>Y</v>
          </cell>
          <cell r="J2000" t="str">
            <v>Y</v>
          </cell>
          <cell r="K2000" t="str">
            <v>Y</v>
          </cell>
          <cell r="L2000" t="str">
            <v>Y</v>
          </cell>
          <cell r="M2000" t="str">
            <v>Y</v>
          </cell>
          <cell r="O2000" t="str">
            <v>JP101</v>
          </cell>
          <cell r="Q2000" t="str">
            <v>CWA-JP101</v>
          </cell>
          <cell r="R2000" t="str">
            <v>MARTIN KURTZ</v>
          </cell>
          <cell r="S2000" t="str">
            <v>CLONSHIRE@GMAIL.COM</v>
          </cell>
        </row>
        <row r="2001">
          <cell r="F2001" t="str">
            <v>419100028662</v>
          </cell>
          <cell r="I2001" t="str">
            <v>Y</v>
          </cell>
          <cell r="J2001" t="str">
            <v>Y</v>
          </cell>
          <cell r="K2001" t="str">
            <v>Y</v>
          </cell>
          <cell r="L2001" t="str">
            <v>Y</v>
          </cell>
          <cell r="M2001" t="str">
            <v>Y</v>
          </cell>
          <cell r="O2001" t="str">
            <v>JP101</v>
          </cell>
          <cell r="Q2001" t="str">
            <v>CWA-JP101</v>
          </cell>
          <cell r="R2001" t="str">
            <v>MARTIN KURTZ</v>
          </cell>
          <cell r="S2001" t="str">
            <v>CLONSHIRE@GMAIL.COM</v>
          </cell>
        </row>
        <row r="2002">
          <cell r="F2002" t="str">
            <v>419100028662</v>
          </cell>
          <cell r="I2002" t="str">
            <v>Y</v>
          </cell>
          <cell r="J2002" t="str">
            <v>Y</v>
          </cell>
          <cell r="K2002" t="str">
            <v>Y</v>
          </cell>
          <cell r="L2002" t="str">
            <v>Y</v>
          </cell>
          <cell r="M2002" t="str">
            <v>Y</v>
          </cell>
          <cell r="O2002" t="str">
            <v>JP101</v>
          </cell>
          <cell r="Q2002" t="str">
            <v>CWA-JP101</v>
          </cell>
          <cell r="R2002" t="str">
            <v>MARTIN KURTZ</v>
          </cell>
          <cell r="S2002" t="str">
            <v>CLONSHIRE@GMAIL.COM</v>
          </cell>
        </row>
        <row r="2003">
          <cell r="F2003" t="str">
            <v>419100028662</v>
          </cell>
          <cell r="I2003" t="str">
            <v>Y</v>
          </cell>
          <cell r="J2003" t="str">
            <v>Y</v>
          </cell>
          <cell r="K2003" t="str">
            <v>Y</v>
          </cell>
          <cell r="L2003" t="str">
            <v>Y</v>
          </cell>
          <cell r="M2003" t="str">
            <v>Y</v>
          </cell>
          <cell r="O2003" t="str">
            <v>JP101</v>
          </cell>
          <cell r="Q2003" t="str">
            <v>CWA-JP101</v>
          </cell>
          <cell r="R2003" t="str">
            <v>MARTIN KURTZ</v>
          </cell>
          <cell r="S2003" t="str">
            <v>CLONSHIRE@GMAIL.COM</v>
          </cell>
        </row>
        <row r="2004">
          <cell r="F2004" t="str">
            <v>419100028662</v>
          </cell>
          <cell r="I2004" t="str">
            <v>Y</v>
          </cell>
          <cell r="J2004" t="str">
            <v>Y</v>
          </cell>
          <cell r="K2004" t="str">
            <v>Y</v>
          </cell>
          <cell r="L2004" t="str">
            <v>Y</v>
          </cell>
          <cell r="M2004" t="str">
            <v>Y</v>
          </cell>
          <cell r="O2004" t="str">
            <v>JP101</v>
          </cell>
          <cell r="Q2004" t="str">
            <v>CWA-JP101</v>
          </cell>
          <cell r="R2004" t="str">
            <v>MARTIN KURTZ</v>
          </cell>
          <cell r="S2004" t="str">
            <v>CLONSHIRE@GMAIL.COM</v>
          </cell>
        </row>
        <row r="2005">
          <cell r="F2005" t="str">
            <v>419100028662</v>
          </cell>
          <cell r="I2005" t="str">
            <v>Y</v>
          </cell>
          <cell r="J2005" t="str">
            <v>Y</v>
          </cell>
          <cell r="K2005" t="str">
            <v>Y</v>
          </cell>
          <cell r="L2005" t="str">
            <v>Y</v>
          </cell>
          <cell r="M2005" t="str">
            <v>Y</v>
          </cell>
          <cell r="O2005" t="str">
            <v>JP101</v>
          </cell>
          <cell r="Q2005" t="str">
            <v>CWA-JP101</v>
          </cell>
          <cell r="R2005" t="str">
            <v>MARTIN KURTZ</v>
          </cell>
          <cell r="S2005" t="str">
            <v>CLONSHIRE@GMAIL.COM</v>
          </cell>
        </row>
        <row r="2006">
          <cell r="F2006" t="str">
            <v>419100028662</v>
          </cell>
          <cell r="I2006" t="str">
            <v>Y</v>
          </cell>
          <cell r="J2006" t="str">
            <v>Y</v>
          </cell>
          <cell r="K2006" t="str">
            <v>Y</v>
          </cell>
          <cell r="L2006" t="str">
            <v>Y</v>
          </cell>
          <cell r="M2006" t="str">
            <v>Y</v>
          </cell>
          <cell r="O2006" t="str">
            <v>JP101</v>
          </cell>
          <cell r="Q2006" t="str">
            <v>CWA-JP101</v>
          </cell>
          <cell r="R2006" t="str">
            <v>MARTIN KURTZ</v>
          </cell>
          <cell r="S2006" t="str">
            <v>CLONSHIRE@GMAIL.COM</v>
          </cell>
        </row>
        <row r="2007">
          <cell r="F2007" t="str">
            <v>419100035592</v>
          </cell>
          <cell r="I2007" t="str">
            <v>Y</v>
          </cell>
          <cell r="J2007" t="str">
            <v>Y</v>
          </cell>
          <cell r="K2007" t="str">
            <v>Y</v>
          </cell>
          <cell r="L2007" t="str">
            <v>Y</v>
          </cell>
          <cell r="M2007" t="str">
            <v>Y</v>
          </cell>
          <cell r="N2007" t="str">
            <v>URL does not work</v>
          </cell>
          <cell r="O2007" t="str">
            <v>MOB101</v>
          </cell>
          <cell r="Q2007" t="str">
            <v>CWA-MOB101</v>
          </cell>
          <cell r="R2007" t="str">
            <v>KERLINE DELVAR</v>
          </cell>
          <cell r="S2007" t="str">
            <v>MANAGER@BDACHELP.COM</v>
          </cell>
        </row>
        <row r="2008">
          <cell r="F2008" t="str">
            <v>419100028378</v>
          </cell>
          <cell r="I2008" t="str">
            <v>Y</v>
          </cell>
          <cell r="J2008" t="str">
            <v>Y</v>
          </cell>
          <cell r="K2008" t="str">
            <v>Y</v>
          </cell>
          <cell r="L2008" t="str">
            <v>Y</v>
          </cell>
          <cell r="M2008" t="str">
            <v>Y</v>
          </cell>
          <cell r="O2008" t="str">
            <v>MOB101</v>
          </cell>
          <cell r="Q2008" t="str">
            <v>CWA-MOB101</v>
          </cell>
          <cell r="R2008" t="str">
            <v>TODD GLIDER</v>
          </cell>
          <cell r="S2008" t="str">
            <v>TODD@TEAMCMP.COM</v>
          </cell>
        </row>
        <row r="2009">
          <cell r="F2009" t="str">
            <v>419100033576</v>
          </cell>
          <cell r="I2009" t="str">
            <v>Y</v>
          </cell>
          <cell r="J2009" t="str">
            <v>Y</v>
          </cell>
          <cell r="K2009" t="str">
            <v>Y</v>
          </cell>
          <cell r="L2009" t="str">
            <v>Y</v>
          </cell>
          <cell r="M2009" t="str">
            <v>Y</v>
          </cell>
          <cell r="O2009" t="str">
            <v>MOB101</v>
          </cell>
          <cell r="Q2009" t="str">
            <v>CWA-MOB101</v>
          </cell>
          <cell r="R2009" t="str">
            <v>JON SCHOBER</v>
          </cell>
          <cell r="S2009">
            <v>0</v>
          </cell>
        </row>
        <row r="2010">
          <cell r="F2010" t="str">
            <v>419100043351</v>
          </cell>
          <cell r="I2010" t="str">
            <v>Y</v>
          </cell>
          <cell r="J2010" t="str">
            <v>Y</v>
          </cell>
          <cell r="K2010" t="str">
            <v>Y</v>
          </cell>
          <cell r="L2010" t="str">
            <v>Y</v>
          </cell>
          <cell r="M2010" t="str">
            <v>Y</v>
          </cell>
          <cell r="O2010" t="str">
            <v>JP101</v>
          </cell>
          <cell r="Q2010" t="str">
            <v>CWA-JP101</v>
          </cell>
          <cell r="R2010" t="str">
            <v>SHEILA EVANS</v>
          </cell>
          <cell r="S2010" t="str">
            <v>PRESIDENT@CORALDIGITALMEDIA.COM</v>
          </cell>
        </row>
        <row r="2011">
          <cell r="F2011" t="str">
            <v>419100028537</v>
          </cell>
          <cell r="I2011" t="str">
            <v>Y</v>
          </cell>
          <cell r="J2011" t="str">
            <v>Y</v>
          </cell>
          <cell r="K2011" t="str">
            <v>Y</v>
          </cell>
          <cell r="L2011" t="str">
            <v>Y</v>
          </cell>
          <cell r="M2011" t="str">
            <v>Y</v>
          </cell>
          <cell r="O2011" t="str">
            <v>CWARHR</v>
          </cell>
          <cell r="Q2011" t="str">
            <v>CWA-CWARHR</v>
          </cell>
          <cell r="R2011" t="str">
            <v>JENNIFER LUNA</v>
          </cell>
          <cell r="S2011" t="str">
            <v>JENNIFER@GUESSWHO.COM</v>
          </cell>
        </row>
        <row r="2012">
          <cell r="F2012" t="str">
            <v>419100036608</v>
          </cell>
          <cell r="I2012" t="str">
            <v>Y</v>
          </cell>
          <cell r="J2012" t="str">
            <v>Y</v>
          </cell>
          <cell r="K2012" t="str">
            <v>Y</v>
          </cell>
          <cell r="L2012" t="str">
            <v>Y</v>
          </cell>
          <cell r="M2012" t="str">
            <v>Y</v>
          </cell>
          <cell r="O2012" t="str">
            <v>MOB101</v>
          </cell>
          <cell r="Q2012" t="str">
            <v>CWA-MOB101</v>
          </cell>
          <cell r="R2012" t="str">
            <v>VALERIE VAVERKA</v>
          </cell>
          <cell r="S2012" t="str">
            <v>cyberavaincorporated@gmail.com</v>
          </cell>
        </row>
        <row r="2013">
          <cell r="F2013" t="str">
            <v>419100039909</v>
          </cell>
          <cell r="I2013" t="str">
            <v>Y</v>
          </cell>
          <cell r="J2013" t="str">
            <v>Y</v>
          </cell>
          <cell r="K2013" t="str">
            <v>Y</v>
          </cell>
          <cell r="L2013" t="str">
            <v>Y</v>
          </cell>
          <cell r="M2013" t="str">
            <v>Y</v>
          </cell>
          <cell r="O2013" t="str">
            <v>JP101</v>
          </cell>
          <cell r="Q2013" t="str">
            <v>CWA-JP101</v>
          </cell>
          <cell r="R2013" t="str">
            <v>DAVID ABRAHAM</v>
          </cell>
          <cell r="S2013" t="str">
            <v>SUPPORT@CYBERBRIDGELLC.COM</v>
          </cell>
        </row>
        <row r="2014">
          <cell r="F2014" t="str">
            <v>419100039909</v>
          </cell>
          <cell r="I2014" t="str">
            <v>Y</v>
          </cell>
          <cell r="J2014" t="str">
            <v>Y</v>
          </cell>
          <cell r="K2014" t="str">
            <v>Y</v>
          </cell>
          <cell r="L2014" t="str">
            <v>Y</v>
          </cell>
          <cell r="M2014" t="str">
            <v>Y</v>
          </cell>
          <cell r="O2014" t="str">
            <v>JP101</v>
          </cell>
          <cell r="Q2014" t="str">
            <v>CWA-JP101</v>
          </cell>
          <cell r="R2014" t="str">
            <v>DAVID ABRAHAM</v>
          </cell>
          <cell r="S2014" t="str">
            <v>SUPPORT@CYBERBRIDGELLC.COM</v>
          </cell>
        </row>
        <row r="2015">
          <cell r="F2015" t="str">
            <v>419100033424</v>
          </cell>
          <cell r="I2015" t="str">
            <v>Y</v>
          </cell>
          <cell r="J2015" t="str">
            <v>Y</v>
          </cell>
          <cell r="K2015" t="str">
            <v>Y</v>
          </cell>
          <cell r="L2015" t="str">
            <v>Y</v>
          </cell>
          <cell r="M2015" t="str">
            <v>Y</v>
          </cell>
          <cell r="O2015" t="str">
            <v>MOB101</v>
          </cell>
          <cell r="Q2015" t="str">
            <v>CWA-MOB101</v>
          </cell>
          <cell r="R2015" t="str">
            <v>MARK MEAGHER</v>
          </cell>
          <cell r="S2015" t="str">
            <v>ACCOUNTING@CNEMEDIA.COM</v>
          </cell>
        </row>
        <row r="2016">
          <cell r="F2016" t="str">
            <v>419100018290</v>
          </cell>
          <cell r="I2016" t="str">
            <v>Y</v>
          </cell>
          <cell r="J2016" t="str">
            <v>Y</v>
          </cell>
          <cell r="K2016" t="str">
            <v>Y</v>
          </cell>
          <cell r="L2016" t="str">
            <v>Y</v>
          </cell>
          <cell r="M2016" t="str">
            <v>Y</v>
          </cell>
          <cell r="O2016" t="str">
            <v>MOB101</v>
          </cell>
          <cell r="Q2016" t="str">
            <v>CWA-MOB101</v>
          </cell>
          <cell r="R2016" t="str">
            <v>ALLAN HENNING</v>
          </cell>
          <cell r="S2016" t="str">
            <v>ea.deniro@gmail.com</v>
          </cell>
        </row>
        <row r="2017">
          <cell r="F2017" t="str">
            <v>419100018316</v>
          </cell>
          <cell r="I2017" t="str">
            <v>Y</v>
          </cell>
          <cell r="J2017" t="str">
            <v>Y</v>
          </cell>
          <cell r="K2017" t="str">
            <v>Y</v>
          </cell>
          <cell r="L2017" t="str">
            <v>Y</v>
          </cell>
          <cell r="M2017" t="str">
            <v>Y</v>
          </cell>
          <cell r="O2017" t="str">
            <v>MOB101</v>
          </cell>
          <cell r="Q2017" t="str">
            <v>CWA-MOB101</v>
          </cell>
          <cell r="R2017" t="str">
            <v>ALLAN HENNING</v>
          </cell>
          <cell r="S2017" t="str">
            <v>ea.deniro@gmail.com</v>
          </cell>
        </row>
        <row r="2018">
          <cell r="F2018" t="str">
            <v>419100018316</v>
          </cell>
          <cell r="I2018" t="str">
            <v>Y</v>
          </cell>
          <cell r="J2018" t="str">
            <v>Y</v>
          </cell>
          <cell r="K2018" t="str">
            <v>Y</v>
          </cell>
          <cell r="L2018" t="str">
            <v>Y</v>
          </cell>
          <cell r="M2018" t="str">
            <v>Y</v>
          </cell>
          <cell r="O2018" t="str">
            <v>MOB101</v>
          </cell>
          <cell r="Q2018" t="str">
            <v>CWA-MOB101</v>
          </cell>
          <cell r="R2018" t="str">
            <v>ALLAN HENNING</v>
          </cell>
          <cell r="S2018" t="str">
            <v>ea.deniro@gmail.com</v>
          </cell>
        </row>
        <row r="2019">
          <cell r="F2019" t="str">
            <v>419100018325</v>
          </cell>
          <cell r="I2019" t="str">
            <v>Y</v>
          </cell>
          <cell r="J2019" t="str">
            <v>Y</v>
          </cell>
          <cell r="K2019" t="str">
            <v>Y</v>
          </cell>
          <cell r="L2019" t="str">
            <v>Y</v>
          </cell>
          <cell r="M2019" t="str">
            <v>Y</v>
          </cell>
          <cell r="O2019" t="str">
            <v>MOB101</v>
          </cell>
          <cell r="Q2019" t="str">
            <v>CWA-MOB101</v>
          </cell>
          <cell r="R2019" t="str">
            <v>ALLAN</v>
          </cell>
          <cell r="S2019" t="str">
            <v>DELTABLUE@GMAIL.COM</v>
          </cell>
        </row>
        <row r="2020">
          <cell r="F2020" t="str">
            <v>419100018334</v>
          </cell>
          <cell r="I2020" t="str">
            <v>Y</v>
          </cell>
          <cell r="J2020" t="str">
            <v>Y</v>
          </cell>
          <cell r="K2020" t="str">
            <v>Y</v>
          </cell>
          <cell r="L2020" t="str">
            <v>Y</v>
          </cell>
          <cell r="M2020" t="str">
            <v>Y</v>
          </cell>
          <cell r="O2020" t="str">
            <v>MOB101</v>
          </cell>
          <cell r="Q2020" t="str">
            <v>CWA-MOB101</v>
          </cell>
          <cell r="R2020" t="str">
            <v>ALLAN HENNING</v>
          </cell>
          <cell r="S2020" t="str">
            <v>ea.deniro@gmail.com</v>
          </cell>
        </row>
        <row r="2021">
          <cell r="F2021" t="str">
            <v>419100018307</v>
          </cell>
          <cell r="I2021" t="str">
            <v>Y</v>
          </cell>
          <cell r="J2021" t="str">
            <v>Y</v>
          </cell>
          <cell r="K2021" t="str">
            <v>Y</v>
          </cell>
          <cell r="L2021" t="str">
            <v>Y</v>
          </cell>
          <cell r="M2021" t="str">
            <v>Y</v>
          </cell>
          <cell r="O2021" t="str">
            <v>MOB101</v>
          </cell>
          <cell r="Q2021" t="str">
            <v>CWA-MOB101</v>
          </cell>
          <cell r="R2021" t="str">
            <v>ALLAN HENNING</v>
          </cell>
          <cell r="S2021" t="str">
            <v>ea.deniro@gmail.com</v>
          </cell>
        </row>
        <row r="2022">
          <cell r="F2022" t="str">
            <v>892910380154</v>
          </cell>
          <cell r="I2022" t="str">
            <v>Y</v>
          </cell>
          <cell r="J2022" t="str">
            <v>Y</v>
          </cell>
          <cell r="K2022" t="str">
            <v>Y</v>
          </cell>
          <cell r="L2022" t="str">
            <v>Y</v>
          </cell>
          <cell r="M2022" t="str">
            <v>Y</v>
          </cell>
          <cell r="O2022" t="str">
            <v>MOB101</v>
          </cell>
          <cell r="Q2022" t="e">
            <v>#N/A</v>
          </cell>
          <cell r="R2022" t="e">
            <v>#N/A</v>
          </cell>
          <cell r="S2022" t="e">
            <v>#N/A</v>
          </cell>
        </row>
        <row r="2023">
          <cell r="F2023" t="str">
            <v>419100037180</v>
          </cell>
          <cell r="I2023" t="str">
            <v>Y</v>
          </cell>
          <cell r="J2023" t="str">
            <v>Y</v>
          </cell>
          <cell r="K2023" t="str">
            <v>Y</v>
          </cell>
          <cell r="L2023" t="str">
            <v>Y</v>
          </cell>
          <cell r="M2023" t="str">
            <v>Y</v>
          </cell>
          <cell r="O2023" t="str">
            <v>MOB101</v>
          </cell>
          <cell r="Q2023" t="str">
            <v>CWA-MOB101</v>
          </cell>
          <cell r="R2023" t="str">
            <v>DENISE KATZ</v>
          </cell>
          <cell r="S2023" t="str">
            <v>DAKMEDIAINC@GMAIL.COM</v>
          </cell>
        </row>
        <row r="2024">
          <cell r="F2024" t="str">
            <v>419100034502</v>
          </cell>
          <cell r="I2024" t="str">
            <v>Y</v>
          </cell>
          <cell r="J2024" t="str">
            <v>Y</v>
          </cell>
          <cell r="K2024" t="str">
            <v>Y</v>
          </cell>
          <cell r="L2024" t="str">
            <v>Y</v>
          </cell>
          <cell r="M2024" t="str">
            <v>Y</v>
          </cell>
          <cell r="O2024" t="str">
            <v>JP101</v>
          </cell>
          <cell r="Q2024" t="str">
            <v>CWA-JP101</v>
          </cell>
          <cell r="R2024" t="str">
            <v>MIKE CHASTAIN</v>
          </cell>
          <cell r="S2024" t="str">
            <v>ADMIN@DARKMEDIAGROUP.COM</v>
          </cell>
        </row>
        <row r="2025">
          <cell r="F2025" t="str">
            <v>419100034502</v>
          </cell>
          <cell r="I2025" t="str">
            <v>Y</v>
          </cell>
          <cell r="J2025" t="str">
            <v>Y</v>
          </cell>
          <cell r="K2025" t="str">
            <v>Y</v>
          </cell>
          <cell r="L2025" t="str">
            <v>Y</v>
          </cell>
          <cell r="M2025" t="str">
            <v>Y</v>
          </cell>
          <cell r="O2025" t="str">
            <v>JP101</v>
          </cell>
          <cell r="Q2025" t="str">
            <v>CWA-JP101</v>
          </cell>
          <cell r="R2025" t="str">
            <v>MIKE CHASTAIN</v>
          </cell>
          <cell r="S2025" t="str">
            <v>ADMIN@DARKMEDIAGROUP.COM</v>
          </cell>
        </row>
        <row r="2026">
          <cell r="F2026" t="str">
            <v>419100037242</v>
          </cell>
          <cell r="I2026" t="str">
            <v>Y</v>
          </cell>
          <cell r="J2026" t="str">
            <v>Y</v>
          </cell>
          <cell r="K2026" t="str">
            <v>Y</v>
          </cell>
          <cell r="L2026" t="str">
            <v>Y</v>
          </cell>
          <cell r="M2026" t="str">
            <v>Y</v>
          </cell>
          <cell r="O2026" t="str">
            <v>RG101</v>
          </cell>
          <cell r="Q2026" t="str">
            <v>CWA-RG101</v>
          </cell>
          <cell r="R2026" t="str">
            <v>MARK BAUMAN</v>
          </cell>
          <cell r="S2026" t="str">
            <v>markbauman@gmail.com</v>
          </cell>
        </row>
        <row r="2027">
          <cell r="F2027" t="str">
            <v>419100037242</v>
          </cell>
          <cell r="I2027" t="str">
            <v>Y</v>
          </cell>
          <cell r="J2027" t="str">
            <v>Y</v>
          </cell>
          <cell r="K2027" t="str">
            <v>Y</v>
          </cell>
          <cell r="L2027" t="str">
            <v>Y</v>
          </cell>
          <cell r="M2027" t="str">
            <v>Y</v>
          </cell>
          <cell r="O2027" t="str">
            <v>RG101</v>
          </cell>
          <cell r="Q2027" t="str">
            <v>CWA-RG101</v>
          </cell>
          <cell r="R2027" t="str">
            <v>MARK BAUMAN</v>
          </cell>
          <cell r="S2027" t="str">
            <v>markbauman@gmail.com</v>
          </cell>
        </row>
        <row r="2028">
          <cell r="F2028" t="str">
            <v>419100037242</v>
          </cell>
          <cell r="I2028" t="str">
            <v>Y</v>
          </cell>
          <cell r="J2028" t="str">
            <v>Y</v>
          </cell>
          <cell r="K2028" t="str">
            <v>Y</v>
          </cell>
          <cell r="L2028" t="str">
            <v>Y</v>
          </cell>
          <cell r="M2028" t="str">
            <v>Y</v>
          </cell>
          <cell r="O2028" t="str">
            <v>RG101</v>
          </cell>
          <cell r="Q2028" t="str">
            <v>CWA-RG101</v>
          </cell>
          <cell r="R2028" t="str">
            <v>MARK BAUMAN</v>
          </cell>
          <cell r="S2028" t="str">
            <v>markbauman@gmail.com</v>
          </cell>
        </row>
        <row r="2029">
          <cell r="F2029" t="str">
            <v>419100037242</v>
          </cell>
          <cell r="I2029" t="str">
            <v>Y</v>
          </cell>
          <cell r="J2029" t="str">
            <v>Y</v>
          </cell>
          <cell r="K2029" t="str">
            <v>Y</v>
          </cell>
          <cell r="L2029" t="str">
            <v>Y</v>
          </cell>
          <cell r="M2029" t="str">
            <v>Y</v>
          </cell>
          <cell r="O2029" t="str">
            <v>RG101</v>
          </cell>
          <cell r="Q2029" t="str">
            <v>CWA-RG101</v>
          </cell>
          <cell r="R2029" t="str">
            <v>MARK BAUMAN</v>
          </cell>
          <cell r="S2029" t="str">
            <v>markbauman@gmail.com</v>
          </cell>
        </row>
        <row r="2030">
          <cell r="F2030" t="str">
            <v>419100037242</v>
          </cell>
          <cell r="I2030" t="str">
            <v>Y</v>
          </cell>
          <cell r="J2030" t="str">
            <v>Y</v>
          </cell>
          <cell r="K2030" t="str">
            <v>Y</v>
          </cell>
          <cell r="L2030" t="str">
            <v>Y</v>
          </cell>
          <cell r="M2030" t="str">
            <v>Y</v>
          </cell>
          <cell r="O2030" t="str">
            <v>RG101</v>
          </cell>
          <cell r="Q2030" t="str">
            <v>CWA-RG101</v>
          </cell>
          <cell r="R2030" t="str">
            <v>MARK BAUMAN</v>
          </cell>
          <cell r="S2030" t="str">
            <v>markbauman@gmail.com</v>
          </cell>
        </row>
        <row r="2031">
          <cell r="F2031" t="str">
            <v>419100037242</v>
          </cell>
          <cell r="I2031" t="str">
            <v>Y</v>
          </cell>
          <cell r="J2031" t="str">
            <v>Y</v>
          </cell>
          <cell r="K2031" t="str">
            <v>Y</v>
          </cell>
          <cell r="L2031" t="str">
            <v>Y</v>
          </cell>
          <cell r="M2031" t="str">
            <v>Y</v>
          </cell>
          <cell r="O2031" t="str">
            <v>RG101</v>
          </cell>
          <cell r="Q2031" t="str">
            <v>CWA-RG101</v>
          </cell>
          <cell r="R2031" t="str">
            <v>MARK BAUMAN</v>
          </cell>
          <cell r="S2031" t="str">
            <v>markbauman@gmail.com</v>
          </cell>
        </row>
        <row r="2032">
          <cell r="F2032" t="str">
            <v>419100037242</v>
          </cell>
          <cell r="I2032" t="str">
            <v>Y</v>
          </cell>
          <cell r="J2032" t="str">
            <v>Y</v>
          </cell>
          <cell r="K2032" t="str">
            <v>Y</v>
          </cell>
          <cell r="L2032" t="str">
            <v>Y</v>
          </cell>
          <cell r="M2032" t="str">
            <v>Y</v>
          </cell>
          <cell r="O2032" t="str">
            <v>RG101</v>
          </cell>
          <cell r="Q2032" t="str">
            <v>CWA-RG101</v>
          </cell>
          <cell r="R2032" t="str">
            <v>MARK BAUMAN</v>
          </cell>
          <cell r="S2032" t="str">
            <v>markbauman@gmail.com</v>
          </cell>
        </row>
        <row r="2033">
          <cell r="F2033" t="str">
            <v>419100037242</v>
          </cell>
          <cell r="I2033" t="str">
            <v>Y</v>
          </cell>
          <cell r="J2033" t="str">
            <v>Y</v>
          </cell>
          <cell r="K2033" t="str">
            <v>Y</v>
          </cell>
          <cell r="L2033" t="str">
            <v>Y</v>
          </cell>
          <cell r="M2033" t="str">
            <v>Y</v>
          </cell>
          <cell r="O2033" t="str">
            <v>RG101</v>
          </cell>
          <cell r="Q2033" t="str">
            <v>CWA-RG101</v>
          </cell>
          <cell r="R2033" t="str">
            <v>MARK BAUMAN</v>
          </cell>
          <cell r="S2033" t="str">
            <v>markbauman@gmail.com</v>
          </cell>
        </row>
        <row r="2034">
          <cell r="F2034" t="str">
            <v>419100037242</v>
          </cell>
          <cell r="I2034" t="str">
            <v>Y</v>
          </cell>
          <cell r="J2034" t="str">
            <v>Y</v>
          </cell>
          <cell r="K2034" t="str">
            <v>Y</v>
          </cell>
          <cell r="L2034" t="str">
            <v>Y</v>
          </cell>
          <cell r="M2034" t="str">
            <v>Y</v>
          </cell>
          <cell r="O2034" t="str">
            <v>RG101</v>
          </cell>
          <cell r="Q2034" t="str">
            <v>CWA-RG101</v>
          </cell>
          <cell r="R2034" t="str">
            <v>MARK BAUMAN</v>
          </cell>
          <cell r="S2034" t="str">
            <v>markbauman@gmail.com</v>
          </cell>
        </row>
        <row r="2035">
          <cell r="F2035" t="str">
            <v>419100037242</v>
          </cell>
          <cell r="I2035" t="str">
            <v>Y</v>
          </cell>
          <cell r="J2035" t="str">
            <v>Y</v>
          </cell>
          <cell r="K2035" t="str">
            <v>Y</v>
          </cell>
          <cell r="L2035" t="str">
            <v>Y</v>
          </cell>
          <cell r="M2035" t="str">
            <v>Y</v>
          </cell>
          <cell r="O2035" t="str">
            <v>RG101</v>
          </cell>
          <cell r="Q2035" t="str">
            <v>CWA-RG101</v>
          </cell>
          <cell r="R2035" t="str">
            <v>MARK BAUMAN</v>
          </cell>
          <cell r="S2035" t="str">
            <v>markbauman@gmail.com</v>
          </cell>
        </row>
        <row r="2036">
          <cell r="F2036" t="str">
            <v>419100037242</v>
          </cell>
          <cell r="I2036" t="str">
            <v>Y</v>
          </cell>
          <cell r="J2036" t="str">
            <v>Y</v>
          </cell>
          <cell r="K2036" t="str">
            <v>Y</v>
          </cell>
          <cell r="L2036" t="str">
            <v>Y</v>
          </cell>
          <cell r="M2036" t="str">
            <v>Y</v>
          </cell>
          <cell r="O2036" t="str">
            <v>RG101</v>
          </cell>
          <cell r="Q2036" t="str">
            <v>CWA-RG101</v>
          </cell>
          <cell r="R2036" t="str">
            <v>MARK BAUMAN</v>
          </cell>
          <cell r="S2036" t="str">
            <v>markbauman@gmail.com</v>
          </cell>
        </row>
        <row r="2037">
          <cell r="F2037" t="str">
            <v>419100037242</v>
          </cell>
          <cell r="I2037" t="str">
            <v>Y</v>
          </cell>
          <cell r="J2037" t="str">
            <v>Y</v>
          </cell>
          <cell r="K2037" t="str">
            <v>Y</v>
          </cell>
          <cell r="L2037" t="str">
            <v>Y</v>
          </cell>
          <cell r="M2037" t="str">
            <v>Y</v>
          </cell>
          <cell r="O2037" t="str">
            <v>RG101</v>
          </cell>
          <cell r="Q2037" t="str">
            <v>CWA-RG101</v>
          </cell>
          <cell r="R2037" t="str">
            <v>MARK BAUMAN</v>
          </cell>
          <cell r="S2037" t="str">
            <v>markbauman@gmail.com</v>
          </cell>
        </row>
        <row r="2038">
          <cell r="F2038" t="str">
            <v>419100037242</v>
          </cell>
          <cell r="I2038" t="str">
            <v>Y</v>
          </cell>
          <cell r="J2038" t="str">
            <v>Y</v>
          </cell>
          <cell r="K2038" t="str">
            <v>Y</v>
          </cell>
          <cell r="L2038" t="str">
            <v>Y</v>
          </cell>
          <cell r="M2038" t="str">
            <v>Y</v>
          </cell>
          <cell r="O2038" t="str">
            <v>RG101</v>
          </cell>
          <cell r="Q2038" t="str">
            <v>CWA-RG101</v>
          </cell>
          <cell r="R2038" t="str">
            <v>MARK BAUMAN</v>
          </cell>
          <cell r="S2038" t="str">
            <v>markbauman@gmail.com</v>
          </cell>
        </row>
        <row r="2039">
          <cell r="F2039" t="str">
            <v>419100037242</v>
          </cell>
          <cell r="I2039" t="str">
            <v>Y</v>
          </cell>
          <cell r="J2039" t="str">
            <v>Y</v>
          </cell>
          <cell r="K2039" t="str">
            <v>Y</v>
          </cell>
          <cell r="L2039" t="str">
            <v>Y</v>
          </cell>
          <cell r="M2039" t="str">
            <v>Y</v>
          </cell>
          <cell r="O2039" t="str">
            <v>RG101</v>
          </cell>
          <cell r="Q2039" t="str">
            <v>CWA-RG101</v>
          </cell>
          <cell r="R2039" t="str">
            <v>MARK BAUMAN</v>
          </cell>
          <cell r="S2039" t="str">
            <v>markbauman@gmail.com</v>
          </cell>
        </row>
        <row r="2040">
          <cell r="F2040" t="str">
            <v>419100037242</v>
          </cell>
          <cell r="I2040" t="str">
            <v>Y</v>
          </cell>
          <cell r="J2040" t="str">
            <v>Y</v>
          </cell>
          <cell r="K2040" t="str">
            <v>Y</v>
          </cell>
          <cell r="L2040" t="str">
            <v>Y</v>
          </cell>
          <cell r="M2040" t="str">
            <v>Y</v>
          </cell>
          <cell r="O2040" t="str">
            <v>RG101</v>
          </cell>
          <cell r="Q2040" t="str">
            <v>CWA-RG101</v>
          </cell>
          <cell r="R2040" t="str">
            <v>MARK BAUMAN</v>
          </cell>
          <cell r="S2040" t="str">
            <v>markbauman@gmail.com</v>
          </cell>
        </row>
        <row r="2041">
          <cell r="F2041" t="str">
            <v>419100037242</v>
          </cell>
          <cell r="I2041" t="str">
            <v>Y</v>
          </cell>
          <cell r="J2041" t="str">
            <v>Y</v>
          </cell>
          <cell r="K2041" t="str">
            <v>Y</v>
          </cell>
          <cell r="L2041" t="str">
            <v>Y</v>
          </cell>
          <cell r="M2041" t="str">
            <v>Y</v>
          </cell>
          <cell r="O2041" t="str">
            <v>RG101</v>
          </cell>
          <cell r="Q2041" t="str">
            <v>CWA-RG101</v>
          </cell>
          <cell r="R2041" t="str">
            <v>MARK BAUMAN</v>
          </cell>
          <cell r="S2041" t="str">
            <v>markbauman@gmail.com</v>
          </cell>
        </row>
        <row r="2042">
          <cell r="F2042" t="str">
            <v>419100037242</v>
          </cell>
          <cell r="I2042" t="str">
            <v>Y</v>
          </cell>
          <cell r="J2042" t="str">
            <v>Y</v>
          </cell>
          <cell r="K2042" t="str">
            <v>Y</v>
          </cell>
          <cell r="L2042" t="str">
            <v>Y</v>
          </cell>
          <cell r="M2042" t="str">
            <v>Y</v>
          </cell>
          <cell r="O2042" t="str">
            <v>RG101</v>
          </cell>
          <cell r="Q2042" t="str">
            <v>CWA-RG101</v>
          </cell>
          <cell r="R2042" t="str">
            <v>MARK BAUMAN</v>
          </cell>
          <cell r="S2042" t="str">
            <v>markbauman@gmail.com</v>
          </cell>
        </row>
        <row r="2043">
          <cell r="F2043" t="str">
            <v>419100037242</v>
          </cell>
          <cell r="I2043" t="str">
            <v>Y</v>
          </cell>
          <cell r="J2043" t="str">
            <v>Y</v>
          </cell>
          <cell r="K2043" t="str">
            <v>Y</v>
          </cell>
          <cell r="L2043" t="str">
            <v>Y</v>
          </cell>
          <cell r="M2043" t="str">
            <v>Y</v>
          </cell>
          <cell r="O2043" t="str">
            <v>RG101</v>
          </cell>
          <cell r="Q2043" t="str">
            <v>CWA-RG101</v>
          </cell>
          <cell r="R2043" t="str">
            <v>MARK BAUMAN</v>
          </cell>
          <cell r="S2043" t="str">
            <v>markbauman@gmail.com</v>
          </cell>
        </row>
        <row r="2044">
          <cell r="F2044" t="str">
            <v>419100037242</v>
          </cell>
          <cell r="I2044" t="str">
            <v>Y</v>
          </cell>
          <cell r="J2044" t="str">
            <v>Y</v>
          </cell>
          <cell r="K2044" t="str">
            <v>Y</v>
          </cell>
          <cell r="L2044" t="str">
            <v>Y</v>
          </cell>
          <cell r="M2044" t="str">
            <v>Y</v>
          </cell>
          <cell r="O2044" t="str">
            <v>RG101</v>
          </cell>
          <cell r="Q2044" t="str">
            <v>CWA-RG101</v>
          </cell>
          <cell r="R2044" t="str">
            <v>MARK BAUMAN</v>
          </cell>
          <cell r="S2044" t="str">
            <v>markbauman@gmail.com</v>
          </cell>
        </row>
        <row r="2045">
          <cell r="F2045" t="str">
            <v>419100037242</v>
          </cell>
          <cell r="I2045" t="str">
            <v>Y</v>
          </cell>
          <cell r="J2045" t="str">
            <v>Y</v>
          </cell>
          <cell r="K2045" t="str">
            <v>Y</v>
          </cell>
          <cell r="L2045" t="str">
            <v>Y</v>
          </cell>
          <cell r="M2045" t="str">
            <v>Y</v>
          </cell>
          <cell r="O2045" t="str">
            <v>RG101</v>
          </cell>
          <cell r="Q2045" t="str">
            <v>CWA-RG101</v>
          </cell>
          <cell r="R2045" t="str">
            <v>MARK BAUMAN</v>
          </cell>
          <cell r="S2045" t="str">
            <v>markbauman@gmail.com</v>
          </cell>
        </row>
        <row r="2046">
          <cell r="F2046" t="str">
            <v>419100037242</v>
          </cell>
          <cell r="I2046" t="str">
            <v>Y</v>
          </cell>
          <cell r="J2046" t="str">
            <v>Y</v>
          </cell>
          <cell r="K2046" t="str">
            <v>Y</v>
          </cell>
          <cell r="L2046" t="str">
            <v>Y</v>
          </cell>
          <cell r="M2046" t="str">
            <v>Y</v>
          </cell>
          <cell r="O2046" t="str">
            <v>RG101</v>
          </cell>
          <cell r="Q2046" t="str">
            <v>CWA-RG101</v>
          </cell>
          <cell r="R2046" t="str">
            <v>MARK BAUMAN</v>
          </cell>
          <cell r="S2046" t="str">
            <v>markbauman@gmail.com</v>
          </cell>
        </row>
        <row r="2047">
          <cell r="F2047" t="str">
            <v>419100037242</v>
          </cell>
          <cell r="I2047" t="str">
            <v>Y</v>
          </cell>
          <cell r="J2047" t="str">
            <v>Y</v>
          </cell>
          <cell r="K2047" t="str">
            <v>Y</v>
          </cell>
          <cell r="L2047" t="str">
            <v>Y</v>
          </cell>
          <cell r="M2047" t="str">
            <v>Y</v>
          </cell>
          <cell r="O2047" t="str">
            <v>RG101</v>
          </cell>
          <cell r="Q2047" t="str">
            <v>CWA-RG101</v>
          </cell>
          <cell r="R2047" t="str">
            <v>MARK BAUMAN</v>
          </cell>
          <cell r="S2047" t="str">
            <v>markbauman@gmail.com</v>
          </cell>
        </row>
        <row r="2048">
          <cell r="F2048" t="str">
            <v>419100037242</v>
          </cell>
          <cell r="I2048" t="str">
            <v>Y</v>
          </cell>
          <cell r="J2048" t="str">
            <v>Y</v>
          </cell>
          <cell r="K2048" t="str">
            <v>Y</v>
          </cell>
          <cell r="L2048" t="str">
            <v>Y</v>
          </cell>
          <cell r="M2048" t="str">
            <v>Y</v>
          </cell>
          <cell r="O2048" t="str">
            <v>RG101</v>
          </cell>
          <cell r="Q2048" t="str">
            <v>CWA-RG101</v>
          </cell>
          <cell r="R2048" t="str">
            <v>MARK BAUMAN</v>
          </cell>
          <cell r="S2048" t="str">
            <v>markbauman@gmail.com</v>
          </cell>
        </row>
        <row r="2049">
          <cell r="F2049" t="str">
            <v>419100037242</v>
          </cell>
          <cell r="I2049" t="str">
            <v>Y</v>
          </cell>
          <cell r="J2049" t="str">
            <v>Y</v>
          </cell>
          <cell r="K2049" t="str">
            <v>Y</v>
          </cell>
          <cell r="L2049" t="str">
            <v>Y</v>
          </cell>
          <cell r="M2049" t="str">
            <v>Y</v>
          </cell>
          <cell r="O2049" t="str">
            <v>RG101</v>
          </cell>
          <cell r="Q2049" t="str">
            <v>CWA-RG101</v>
          </cell>
          <cell r="R2049" t="str">
            <v>MARK BAUMAN</v>
          </cell>
          <cell r="S2049" t="str">
            <v>markbauman@gmail.com</v>
          </cell>
        </row>
        <row r="2050">
          <cell r="F2050" t="str">
            <v>419100037242</v>
          </cell>
          <cell r="I2050" t="str">
            <v>Y</v>
          </cell>
          <cell r="J2050" t="str">
            <v>Y</v>
          </cell>
          <cell r="K2050" t="str">
            <v>Y</v>
          </cell>
          <cell r="L2050" t="str">
            <v>Y</v>
          </cell>
          <cell r="M2050" t="str">
            <v>Y</v>
          </cell>
          <cell r="O2050" t="str">
            <v>RG101</v>
          </cell>
          <cell r="Q2050" t="str">
            <v>CWA-RG101</v>
          </cell>
          <cell r="R2050" t="str">
            <v>MARK BAUMAN</v>
          </cell>
          <cell r="S2050" t="str">
            <v>markbauman@gmail.com</v>
          </cell>
        </row>
        <row r="2051">
          <cell r="F2051" t="str">
            <v>419100037242</v>
          </cell>
          <cell r="I2051" t="str">
            <v>Y</v>
          </cell>
          <cell r="J2051" t="str">
            <v>Y</v>
          </cell>
          <cell r="K2051" t="str">
            <v>Y</v>
          </cell>
          <cell r="L2051" t="str">
            <v>Y</v>
          </cell>
          <cell r="M2051" t="str">
            <v>Y</v>
          </cell>
          <cell r="O2051" t="str">
            <v>RG101</v>
          </cell>
          <cell r="Q2051" t="str">
            <v>CWA-RG101</v>
          </cell>
          <cell r="R2051" t="str">
            <v>MARK BAUMAN</v>
          </cell>
          <cell r="S2051" t="str">
            <v>markbauman@gmail.com</v>
          </cell>
        </row>
        <row r="2052">
          <cell r="F2052" t="str">
            <v>419100037242</v>
          </cell>
          <cell r="I2052" t="str">
            <v>Y</v>
          </cell>
          <cell r="J2052" t="str">
            <v>Y</v>
          </cell>
          <cell r="K2052" t="str">
            <v>Y</v>
          </cell>
          <cell r="L2052" t="str">
            <v>Y</v>
          </cell>
          <cell r="M2052" t="str">
            <v>Y</v>
          </cell>
          <cell r="O2052" t="str">
            <v>RG101</v>
          </cell>
          <cell r="Q2052" t="str">
            <v>CWA-RG101</v>
          </cell>
          <cell r="R2052" t="str">
            <v>MARK BAUMAN</v>
          </cell>
          <cell r="S2052" t="str">
            <v>markbauman@gmail.com</v>
          </cell>
        </row>
        <row r="2053">
          <cell r="F2053" t="str">
            <v>419100037242</v>
          </cell>
          <cell r="I2053" t="str">
            <v>Y</v>
          </cell>
          <cell r="J2053" t="str">
            <v>Y</v>
          </cell>
          <cell r="K2053" t="str">
            <v>Y</v>
          </cell>
          <cell r="L2053" t="str">
            <v>Y</v>
          </cell>
          <cell r="M2053" t="str">
            <v>Y</v>
          </cell>
          <cell r="O2053" t="str">
            <v>RG101</v>
          </cell>
          <cell r="Q2053" t="str">
            <v>CWA-RG101</v>
          </cell>
          <cell r="R2053" t="str">
            <v>MARK BAUMAN</v>
          </cell>
          <cell r="S2053" t="str">
            <v>markbauman@gmail.com</v>
          </cell>
        </row>
        <row r="2054">
          <cell r="F2054" t="str">
            <v>419100037242</v>
          </cell>
          <cell r="I2054" t="str">
            <v>Y</v>
          </cell>
          <cell r="J2054" t="str">
            <v>Y</v>
          </cell>
          <cell r="K2054" t="str">
            <v>Y</v>
          </cell>
          <cell r="L2054" t="str">
            <v>Y</v>
          </cell>
          <cell r="M2054" t="str">
            <v>Y</v>
          </cell>
          <cell r="O2054" t="str">
            <v>RG101</v>
          </cell>
          <cell r="Q2054" t="str">
            <v>CWA-RG101</v>
          </cell>
          <cell r="R2054" t="str">
            <v>MARK BAUMAN</v>
          </cell>
          <cell r="S2054" t="str">
            <v>markbauman@gmail.com</v>
          </cell>
        </row>
        <row r="2055">
          <cell r="F2055" t="str">
            <v>419100037242</v>
          </cell>
          <cell r="I2055" t="str">
            <v>Y</v>
          </cell>
          <cell r="J2055" t="str">
            <v>Y</v>
          </cell>
          <cell r="K2055" t="str">
            <v>Y</v>
          </cell>
          <cell r="L2055" t="str">
            <v>Y</v>
          </cell>
          <cell r="M2055" t="str">
            <v>Y</v>
          </cell>
          <cell r="O2055" t="str">
            <v>RG101</v>
          </cell>
          <cell r="Q2055" t="str">
            <v>CWA-RG101</v>
          </cell>
          <cell r="R2055" t="str">
            <v>MARK BAUMAN</v>
          </cell>
          <cell r="S2055" t="str">
            <v>markbauman@gmail.com</v>
          </cell>
        </row>
        <row r="2056">
          <cell r="F2056" t="str">
            <v>419100037242</v>
          </cell>
          <cell r="I2056" t="str">
            <v>Y</v>
          </cell>
          <cell r="J2056" t="str">
            <v>Y</v>
          </cell>
          <cell r="K2056" t="str">
            <v>Y</v>
          </cell>
          <cell r="L2056" t="str">
            <v>Y</v>
          </cell>
          <cell r="M2056" t="str">
            <v>Y</v>
          </cell>
          <cell r="O2056" t="str">
            <v>RG101</v>
          </cell>
          <cell r="Q2056" t="str">
            <v>CWA-RG101</v>
          </cell>
          <cell r="R2056" t="str">
            <v>MARK BAUMAN</v>
          </cell>
          <cell r="S2056" t="str">
            <v>markbauman@gmail.com</v>
          </cell>
        </row>
        <row r="2057">
          <cell r="F2057" t="str">
            <v>419100037242</v>
          </cell>
          <cell r="I2057" t="str">
            <v>Y</v>
          </cell>
          <cell r="J2057" t="str">
            <v>Y</v>
          </cell>
          <cell r="K2057" t="str">
            <v>Y</v>
          </cell>
          <cell r="L2057" t="str">
            <v>Y</v>
          </cell>
          <cell r="M2057" t="str">
            <v>Y</v>
          </cell>
          <cell r="O2057" t="str">
            <v>RG101</v>
          </cell>
          <cell r="Q2057" t="str">
            <v>CWA-RG101</v>
          </cell>
          <cell r="R2057" t="str">
            <v>MARK BAUMAN</v>
          </cell>
          <cell r="S2057" t="str">
            <v>markbauman@gmail.com</v>
          </cell>
        </row>
        <row r="2058">
          <cell r="F2058" t="str">
            <v>419100037242</v>
          </cell>
          <cell r="I2058" t="str">
            <v>Y</v>
          </cell>
          <cell r="J2058" t="str">
            <v>Y</v>
          </cell>
          <cell r="K2058" t="str">
            <v>Y</v>
          </cell>
          <cell r="L2058" t="str">
            <v>Y</v>
          </cell>
          <cell r="M2058" t="str">
            <v>Y</v>
          </cell>
          <cell r="O2058" t="str">
            <v>RG101</v>
          </cell>
          <cell r="Q2058" t="str">
            <v>CWA-RG101</v>
          </cell>
          <cell r="R2058" t="str">
            <v>MARK BAUMAN</v>
          </cell>
          <cell r="S2058" t="str">
            <v>markbauman@gmail.com</v>
          </cell>
        </row>
        <row r="2059">
          <cell r="F2059" t="str">
            <v>419100037242</v>
          </cell>
          <cell r="I2059" t="str">
            <v>Y</v>
          </cell>
          <cell r="J2059" t="str">
            <v>Y</v>
          </cell>
          <cell r="K2059" t="str">
            <v>Y</v>
          </cell>
          <cell r="L2059" t="str">
            <v>Y</v>
          </cell>
          <cell r="M2059" t="str">
            <v>Y</v>
          </cell>
          <cell r="O2059" t="str">
            <v>RG101</v>
          </cell>
          <cell r="Q2059" t="str">
            <v>CWA-RG101</v>
          </cell>
          <cell r="R2059" t="str">
            <v>MARK BAUMAN</v>
          </cell>
          <cell r="S2059" t="str">
            <v>markbauman@gmail.com</v>
          </cell>
        </row>
        <row r="2060">
          <cell r="F2060" t="str">
            <v>419100037242</v>
          </cell>
          <cell r="I2060" t="str">
            <v>Y</v>
          </cell>
          <cell r="J2060" t="str">
            <v>Y</v>
          </cell>
          <cell r="K2060" t="str">
            <v>Y</v>
          </cell>
          <cell r="L2060" t="str">
            <v>Y</v>
          </cell>
          <cell r="M2060" t="str">
            <v>Y</v>
          </cell>
          <cell r="O2060" t="str">
            <v>RG101</v>
          </cell>
          <cell r="Q2060" t="str">
            <v>CWA-RG101</v>
          </cell>
          <cell r="R2060" t="str">
            <v>MARK BAUMAN</v>
          </cell>
          <cell r="S2060" t="str">
            <v>markbauman@gmail.com</v>
          </cell>
        </row>
        <row r="2061">
          <cell r="F2061" t="str">
            <v>419100037242</v>
          </cell>
          <cell r="I2061" t="str">
            <v>Y</v>
          </cell>
          <cell r="J2061" t="str">
            <v>Y</v>
          </cell>
          <cell r="K2061" t="str">
            <v>Y</v>
          </cell>
          <cell r="L2061" t="str">
            <v>Y</v>
          </cell>
          <cell r="M2061" t="str">
            <v>Y</v>
          </cell>
          <cell r="O2061" t="str">
            <v>RG101</v>
          </cell>
          <cell r="Q2061" t="str">
            <v>CWA-RG101</v>
          </cell>
          <cell r="R2061" t="str">
            <v>MARK BAUMAN</v>
          </cell>
          <cell r="S2061" t="str">
            <v>markbauman@gmail.com</v>
          </cell>
        </row>
        <row r="2062">
          <cell r="F2062" t="str">
            <v>419100037242</v>
          </cell>
          <cell r="I2062" t="str">
            <v>Y</v>
          </cell>
          <cell r="J2062" t="str">
            <v>Y</v>
          </cell>
          <cell r="K2062" t="str">
            <v>Y</v>
          </cell>
          <cell r="L2062" t="str">
            <v>Y</v>
          </cell>
          <cell r="M2062" t="str">
            <v>Y</v>
          </cell>
          <cell r="O2062" t="str">
            <v>RG101</v>
          </cell>
          <cell r="Q2062" t="str">
            <v>CWA-RG101</v>
          </cell>
          <cell r="R2062" t="str">
            <v>MARK BAUMAN</v>
          </cell>
          <cell r="S2062" t="str">
            <v>markbauman@gmail.com</v>
          </cell>
        </row>
        <row r="2063">
          <cell r="F2063" t="str">
            <v>419100037242</v>
          </cell>
          <cell r="I2063" t="str">
            <v>Y</v>
          </cell>
          <cell r="J2063" t="str">
            <v>Y</v>
          </cell>
          <cell r="K2063" t="str">
            <v>Y</v>
          </cell>
          <cell r="L2063" t="str">
            <v>Y</v>
          </cell>
          <cell r="M2063" t="str">
            <v>Y</v>
          </cell>
          <cell r="O2063" t="str">
            <v>RG101</v>
          </cell>
          <cell r="Q2063" t="str">
            <v>CWA-RG101</v>
          </cell>
          <cell r="R2063" t="str">
            <v>MARK BAUMAN</v>
          </cell>
          <cell r="S2063" t="str">
            <v>markbauman@gmail.com</v>
          </cell>
        </row>
        <row r="2064">
          <cell r="F2064" t="str">
            <v>419100037242</v>
          </cell>
          <cell r="I2064" t="str">
            <v>Y</v>
          </cell>
          <cell r="J2064" t="str">
            <v>Y</v>
          </cell>
          <cell r="K2064" t="str">
            <v>Y</v>
          </cell>
          <cell r="L2064" t="str">
            <v>Y</v>
          </cell>
          <cell r="M2064" t="str">
            <v>Y</v>
          </cell>
          <cell r="O2064" t="str">
            <v>RG101</v>
          </cell>
          <cell r="Q2064" t="str">
            <v>CWA-RG101</v>
          </cell>
          <cell r="R2064" t="str">
            <v>MARK BAUMAN</v>
          </cell>
          <cell r="S2064" t="str">
            <v>markbauman@gmail.com</v>
          </cell>
        </row>
        <row r="2065">
          <cell r="F2065" t="str">
            <v>419100037242</v>
          </cell>
          <cell r="I2065" t="str">
            <v>Y</v>
          </cell>
          <cell r="J2065" t="str">
            <v>Y</v>
          </cell>
          <cell r="K2065" t="str">
            <v>Y</v>
          </cell>
          <cell r="L2065" t="str">
            <v>Y</v>
          </cell>
          <cell r="M2065" t="str">
            <v>Y</v>
          </cell>
          <cell r="O2065" t="str">
            <v>RG101</v>
          </cell>
          <cell r="Q2065" t="str">
            <v>CWA-RG101</v>
          </cell>
          <cell r="R2065" t="str">
            <v>MARK BAUMAN</v>
          </cell>
          <cell r="S2065" t="str">
            <v>markbauman@gmail.com</v>
          </cell>
        </row>
        <row r="2066">
          <cell r="F2066" t="str">
            <v>419100037242</v>
          </cell>
          <cell r="I2066" t="str">
            <v>Y</v>
          </cell>
          <cell r="J2066" t="str">
            <v>Y</v>
          </cell>
          <cell r="K2066" t="str">
            <v>Y</v>
          </cell>
          <cell r="L2066" t="str">
            <v>Y</v>
          </cell>
          <cell r="M2066" t="str">
            <v>Y</v>
          </cell>
          <cell r="O2066" t="str">
            <v>RG101</v>
          </cell>
          <cell r="Q2066" t="str">
            <v>CWA-RG101</v>
          </cell>
          <cell r="R2066" t="str">
            <v>MARK BAUMAN</v>
          </cell>
          <cell r="S2066" t="str">
            <v>markbauman@gmail.com</v>
          </cell>
        </row>
        <row r="2067">
          <cell r="F2067" t="str">
            <v>419100037242</v>
          </cell>
          <cell r="I2067" t="str">
            <v>Y</v>
          </cell>
          <cell r="J2067" t="str">
            <v>Y</v>
          </cell>
          <cell r="K2067" t="str">
            <v>Y</v>
          </cell>
          <cell r="L2067" t="str">
            <v>Y</v>
          </cell>
          <cell r="M2067" t="str">
            <v>Y</v>
          </cell>
          <cell r="O2067" t="str">
            <v>RG101</v>
          </cell>
          <cell r="Q2067" t="str">
            <v>CWA-RG101</v>
          </cell>
          <cell r="R2067" t="str">
            <v>MARK BAUMAN</v>
          </cell>
          <cell r="S2067" t="str">
            <v>markbauman@gmail.com</v>
          </cell>
        </row>
        <row r="2068">
          <cell r="F2068" t="str">
            <v>419100037242</v>
          </cell>
          <cell r="I2068" t="str">
            <v>Y</v>
          </cell>
          <cell r="J2068" t="str">
            <v>Y</v>
          </cell>
          <cell r="K2068" t="str">
            <v>Y</v>
          </cell>
          <cell r="L2068" t="str">
            <v>Y</v>
          </cell>
          <cell r="M2068" t="str">
            <v>Y</v>
          </cell>
          <cell r="O2068" t="str">
            <v>RG101</v>
          </cell>
          <cell r="Q2068" t="str">
            <v>CWA-RG101</v>
          </cell>
          <cell r="R2068" t="str">
            <v>MARK BAUMAN</v>
          </cell>
          <cell r="S2068" t="str">
            <v>markbauman@gmail.com</v>
          </cell>
        </row>
        <row r="2069">
          <cell r="F2069" t="str">
            <v>419100037242</v>
          </cell>
          <cell r="I2069" t="str">
            <v>Y</v>
          </cell>
          <cell r="J2069" t="str">
            <v>Y</v>
          </cell>
          <cell r="K2069" t="str">
            <v>Y</v>
          </cell>
          <cell r="L2069" t="str">
            <v>Y</v>
          </cell>
          <cell r="M2069" t="str">
            <v>Y</v>
          </cell>
          <cell r="O2069" t="str">
            <v>RG101</v>
          </cell>
          <cell r="Q2069" t="str">
            <v>CWA-RG101</v>
          </cell>
          <cell r="R2069" t="str">
            <v>MARK BAUMAN</v>
          </cell>
          <cell r="S2069" t="str">
            <v>markbauman@gmail.com</v>
          </cell>
        </row>
        <row r="2070">
          <cell r="F2070" t="str">
            <v>419100037242</v>
          </cell>
          <cell r="I2070" t="str">
            <v>Y</v>
          </cell>
          <cell r="J2070" t="str">
            <v>Y</v>
          </cell>
          <cell r="K2070" t="str">
            <v>Y</v>
          </cell>
          <cell r="L2070" t="str">
            <v>Y</v>
          </cell>
          <cell r="M2070" t="str">
            <v>Y</v>
          </cell>
          <cell r="O2070" t="str">
            <v>RG101</v>
          </cell>
          <cell r="Q2070" t="str">
            <v>CWA-RG101</v>
          </cell>
          <cell r="R2070" t="str">
            <v>MARK BAUMAN</v>
          </cell>
          <cell r="S2070" t="str">
            <v>markbauman@gmail.com</v>
          </cell>
        </row>
        <row r="2071">
          <cell r="F2071" t="str">
            <v>419100037242</v>
          </cell>
          <cell r="I2071" t="str">
            <v>Y</v>
          </cell>
          <cell r="J2071" t="str">
            <v>Y</v>
          </cell>
          <cell r="K2071" t="str">
            <v>Y</v>
          </cell>
          <cell r="L2071" t="str">
            <v>Y</v>
          </cell>
          <cell r="M2071" t="str">
            <v>Y</v>
          </cell>
          <cell r="O2071" t="str">
            <v>RG101</v>
          </cell>
          <cell r="Q2071" t="str">
            <v>CWA-RG101</v>
          </cell>
          <cell r="R2071" t="str">
            <v>MARK BAUMAN</v>
          </cell>
          <cell r="S2071" t="str">
            <v>markbauman@gmail.com</v>
          </cell>
        </row>
        <row r="2072">
          <cell r="F2072" t="str">
            <v>419100037242</v>
          </cell>
          <cell r="I2072" t="str">
            <v>Y</v>
          </cell>
          <cell r="J2072" t="str">
            <v>Y</v>
          </cell>
          <cell r="K2072" t="str">
            <v>Y</v>
          </cell>
          <cell r="L2072" t="str">
            <v>Y</v>
          </cell>
          <cell r="M2072" t="str">
            <v>Y</v>
          </cell>
          <cell r="O2072" t="str">
            <v>RG101</v>
          </cell>
          <cell r="Q2072" t="str">
            <v>CWA-RG101</v>
          </cell>
          <cell r="R2072" t="str">
            <v>MARK BAUMAN</v>
          </cell>
          <cell r="S2072" t="str">
            <v>markbauman@gmail.com</v>
          </cell>
        </row>
        <row r="2073">
          <cell r="F2073" t="str">
            <v>419100037242</v>
          </cell>
          <cell r="I2073" t="str">
            <v>Y</v>
          </cell>
          <cell r="J2073" t="str">
            <v>Y</v>
          </cell>
          <cell r="K2073" t="str">
            <v>Y</v>
          </cell>
          <cell r="L2073" t="str">
            <v>Y</v>
          </cell>
          <cell r="M2073" t="str">
            <v>Y</v>
          </cell>
          <cell r="O2073" t="str">
            <v>RG101</v>
          </cell>
          <cell r="Q2073" t="str">
            <v>CWA-RG101</v>
          </cell>
          <cell r="R2073" t="str">
            <v>MARK BAUMAN</v>
          </cell>
          <cell r="S2073" t="str">
            <v>markbauman@gmail.com</v>
          </cell>
        </row>
        <row r="2074">
          <cell r="F2074" t="str">
            <v>419100037242</v>
          </cell>
          <cell r="I2074" t="str">
            <v>Y</v>
          </cell>
          <cell r="J2074" t="str">
            <v>Y</v>
          </cell>
          <cell r="K2074" t="str">
            <v>Y</v>
          </cell>
          <cell r="L2074" t="str">
            <v>Y</v>
          </cell>
          <cell r="M2074" t="str">
            <v>Y</v>
          </cell>
          <cell r="O2074" t="str">
            <v>RG101</v>
          </cell>
          <cell r="Q2074" t="str">
            <v>CWA-RG101</v>
          </cell>
          <cell r="R2074" t="str">
            <v>MARK BAUMAN</v>
          </cell>
          <cell r="S2074" t="str">
            <v>markbauman@gmail.com</v>
          </cell>
        </row>
        <row r="2075">
          <cell r="F2075" t="str">
            <v>419100037242</v>
          </cell>
          <cell r="I2075" t="str">
            <v>Y</v>
          </cell>
          <cell r="J2075" t="str">
            <v>Y</v>
          </cell>
          <cell r="K2075" t="str">
            <v>Y</v>
          </cell>
          <cell r="L2075" t="str">
            <v>Y</v>
          </cell>
          <cell r="M2075" t="str">
            <v>Y</v>
          </cell>
          <cell r="O2075" t="str">
            <v>RG101</v>
          </cell>
          <cell r="Q2075" t="str">
            <v>CWA-RG101</v>
          </cell>
          <cell r="R2075" t="str">
            <v>MARK BAUMAN</v>
          </cell>
          <cell r="S2075" t="str">
            <v>markbauman@gmail.com</v>
          </cell>
        </row>
        <row r="2076">
          <cell r="F2076" t="str">
            <v>419100037242</v>
          </cell>
          <cell r="I2076" t="str">
            <v>Y</v>
          </cell>
          <cell r="J2076" t="str">
            <v>Y</v>
          </cell>
          <cell r="K2076" t="str">
            <v>Y</v>
          </cell>
          <cell r="L2076" t="str">
            <v>Y</v>
          </cell>
          <cell r="M2076" t="str">
            <v>Y</v>
          </cell>
          <cell r="O2076" t="str">
            <v>RG101</v>
          </cell>
          <cell r="Q2076" t="str">
            <v>CWA-RG101</v>
          </cell>
          <cell r="R2076" t="str">
            <v>MARK BAUMAN</v>
          </cell>
          <cell r="S2076" t="str">
            <v>markbauman@gmail.com</v>
          </cell>
        </row>
        <row r="2077">
          <cell r="F2077" t="str">
            <v>419100037242</v>
          </cell>
          <cell r="I2077" t="str">
            <v>Y</v>
          </cell>
          <cell r="J2077" t="str">
            <v>Y</v>
          </cell>
          <cell r="K2077" t="str">
            <v>Y</v>
          </cell>
          <cell r="L2077" t="str">
            <v>Y</v>
          </cell>
          <cell r="M2077" t="str">
            <v>Y</v>
          </cell>
          <cell r="O2077" t="str">
            <v>RG101</v>
          </cell>
          <cell r="Q2077" t="str">
            <v>CWA-RG101</v>
          </cell>
          <cell r="R2077" t="str">
            <v>MARK BAUMAN</v>
          </cell>
          <cell r="S2077" t="str">
            <v>markbauman@gmail.com</v>
          </cell>
        </row>
        <row r="2078">
          <cell r="F2078" t="str">
            <v>419100037242</v>
          </cell>
          <cell r="I2078" t="str">
            <v>Y</v>
          </cell>
          <cell r="J2078" t="str">
            <v>Y</v>
          </cell>
          <cell r="K2078" t="str">
            <v>Y</v>
          </cell>
          <cell r="L2078" t="str">
            <v>Y</v>
          </cell>
          <cell r="M2078" t="str">
            <v>Y</v>
          </cell>
          <cell r="O2078" t="str">
            <v>RG101</v>
          </cell>
          <cell r="Q2078" t="str">
            <v>CWA-RG101</v>
          </cell>
          <cell r="R2078" t="str">
            <v>MARK BAUMAN</v>
          </cell>
          <cell r="S2078" t="str">
            <v>markbauman@gmail.com</v>
          </cell>
        </row>
        <row r="2079">
          <cell r="F2079" t="str">
            <v>419100037242</v>
          </cell>
          <cell r="I2079" t="str">
            <v>Y</v>
          </cell>
          <cell r="J2079" t="str">
            <v>Y</v>
          </cell>
          <cell r="K2079" t="str">
            <v>Y</v>
          </cell>
          <cell r="L2079" t="str">
            <v>Y</v>
          </cell>
          <cell r="M2079" t="str">
            <v>Y</v>
          </cell>
          <cell r="O2079" t="str">
            <v>RG101</v>
          </cell>
          <cell r="Q2079" t="str">
            <v>CWA-RG101</v>
          </cell>
          <cell r="R2079" t="str">
            <v>MARK BAUMAN</v>
          </cell>
          <cell r="S2079" t="str">
            <v>markbauman@gmail.com</v>
          </cell>
        </row>
        <row r="2080">
          <cell r="F2080" t="str">
            <v>419100037242</v>
          </cell>
          <cell r="I2080" t="str">
            <v>Y</v>
          </cell>
          <cell r="J2080" t="str">
            <v>Y</v>
          </cell>
          <cell r="K2080" t="str">
            <v>Y</v>
          </cell>
          <cell r="L2080" t="str">
            <v>Y</v>
          </cell>
          <cell r="M2080" t="str">
            <v>Y</v>
          </cell>
          <cell r="O2080" t="str">
            <v>RG101</v>
          </cell>
          <cell r="Q2080" t="str">
            <v>CWA-RG101</v>
          </cell>
          <cell r="R2080" t="str">
            <v>MARK BAUMAN</v>
          </cell>
          <cell r="S2080" t="str">
            <v>markbauman@gmail.com</v>
          </cell>
        </row>
        <row r="2081">
          <cell r="F2081" t="str">
            <v>419100037242</v>
          </cell>
          <cell r="I2081" t="str">
            <v>Y</v>
          </cell>
          <cell r="J2081" t="str">
            <v>Y</v>
          </cell>
          <cell r="K2081" t="str">
            <v>Y</v>
          </cell>
          <cell r="L2081" t="str">
            <v>Y</v>
          </cell>
          <cell r="M2081" t="str">
            <v>Y</v>
          </cell>
          <cell r="O2081" t="str">
            <v>RG101</v>
          </cell>
          <cell r="Q2081" t="str">
            <v>CWA-RG101</v>
          </cell>
          <cell r="R2081" t="str">
            <v>MARK BAUMAN</v>
          </cell>
          <cell r="S2081" t="str">
            <v>markbauman@gmail.com</v>
          </cell>
        </row>
        <row r="2082">
          <cell r="F2082" t="str">
            <v>419100037242</v>
          </cell>
          <cell r="I2082" t="str">
            <v>Y</v>
          </cell>
          <cell r="J2082" t="str">
            <v>Y</v>
          </cell>
          <cell r="K2082" t="str">
            <v>Y</v>
          </cell>
          <cell r="L2082" t="str">
            <v>Y</v>
          </cell>
          <cell r="M2082" t="str">
            <v>Y</v>
          </cell>
          <cell r="O2082" t="str">
            <v>RG101</v>
          </cell>
          <cell r="Q2082" t="str">
            <v>CWA-RG101</v>
          </cell>
          <cell r="R2082" t="str">
            <v>MARK BAUMAN</v>
          </cell>
          <cell r="S2082" t="str">
            <v>markbauman@gmail.com</v>
          </cell>
        </row>
        <row r="2083">
          <cell r="F2083" t="str">
            <v>419100037242</v>
          </cell>
          <cell r="I2083" t="str">
            <v>Y</v>
          </cell>
          <cell r="J2083" t="str">
            <v>Y</v>
          </cell>
          <cell r="K2083" t="str">
            <v>Y</v>
          </cell>
          <cell r="L2083" t="str">
            <v>Y</v>
          </cell>
          <cell r="M2083" t="str">
            <v>Y</v>
          </cell>
          <cell r="O2083" t="str">
            <v>RG101</v>
          </cell>
          <cell r="Q2083" t="str">
            <v>CWA-RG101</v>
          </cell>
          <cell r="R2083" t="str">
            <v>MARK BAUMAN</v>
          </cell>
          <cell r="S2083" t="str">
            <v>markbauman@gmail.com</v>
          </cell>
        </row>
        <row r="2084">
          <cell r="F2084" t="str">
            <v>419100037242</v>
          </cell>
          <cell r="I2084" t="str">
            <v>Y</v>
          </cell>
          <cell r="J2084" t="str">
            <v>Y</v>
          </cell>
          <cell r="K2084" t="str">
            <v>Y</v>
          </cell>
          <cell r="L2084" t="str">
            <v>Y</v>
          </cell>
          <cell r="M2084" t="str">
            <v>Y</v>
          </cell>
          <cell r="O2084" t="str">
            <v>RG101</v>
          </cell>
          <cell r="Q2084" t="str">
            <v>CWA-RG101</v>
          </cell>
          <cell r="R2084" t="str">
            <v>MARK BAUMAN</v>
          </cell>
          <cell r="S2084" t="str">
            <v>markbauman@gmail.com</v>
          </cell>
        </row>
        <row r="2085">
          <cell r="F2085" t="str">
            <v>419100037242</v>
          </cell>
          <cell r="I2085" t="str">
            <v>Y</v>
          </cell>
          <cell r="J2085" t="str">
            <v>Y</v>
          </cell>
          <cell r="K2085" t="str">
            <v>Y</v>
          </cell>
          <cell r="L2085" t="str">
            <v>Y</v>
          </cell>
          <cell r="M2085" t="str">
            <v>Y</v>
          </cell>
          <cell r="O2085" t="str">
            <v>RG101</v>
          </cell>
          <cell r="Q2085" t="str">
            <v>CWA-RG101</v>
          </cell>
          <cell r="R2085" t="str">
            <v>MARK BAUMAN</v>
          </cell>
          <cell r="S2085" t="str">
            <v>markbauman@gmail.com</v>
          </cell>
        </row>
        <row r="2086">
          <cell r="F2086" t="str">
            <v>419100037242</v>
          </cell>
          <cell r="I2086" t="str">
            <v>Y</v>
          </cell>
          <cell r="J2086" t="str">
            <v>Y</v>
          </cell>
          <cell r="K2086" t="str">
            <v>Y</v>
          </cell>
          <cell r="L2086" t="str">
            <v>Y</v>
          </cell>
          <cell r="M2086" t="str">
            <v>Y</v>
          </cell>
          <cell r="O2086" t="str">
            <v>RG101</v>
          </cell>
          <cell r="Q2086" t="str">
            <v>CWA-RG101</v>
          </cell>
          <cell r="R2086" t="str">
            <v>MARK BAUMAN</v>
          </cell>
          <cell r="S2086" t="str">
            <v>markbauman@gmail.com</v>
          </cell>
        </row>
        <row r="2087">
          <cell r="F2087" t="str">
            <v>419100037242</v>
          </cell>
          <cell r="I2087" t="str">
            <v>Y</v>
          </cell>
          <cell r="J2087" t="str">
            <v>Y</v>
          </cell>
          <cell r="K2087" t="str">
            <v>Y</v>
          </cell>
          <cell r="L2087" t="str">
            <v>Y</v>
          </cell>
          <cell r="M2087" t="str">
            <v>Y</v>
          </cell>
          <cell r="O2087" t="str">
            <v>RG101</v>
          </cell>
          <cell r="Q2087" t="str">
            <v>CWA-RG101</v>
          </cell>
          <cell r="R2087" t="str">
            <v>MARK BAUMAN</v>
          </cell>
          <cell r="S2087" t="str">
            <v>markbauman@gmail.com</v>
          </cell>
        </row>
        <row r="2088">
          <cell r="F2088" t="str">
            <v>419100037242</v>
          </cell>
          <cell r="I2088" t="str">
            <v>Y</v>
          </cell>
          <cell r="J2088" t="str">
            <v>Y</v>
          </cell>
          <cell r="K2088" t="str">
            <v>Y</v>
          </cell>
          <cell r="L2088" t="str">
            <v>Y</v>
          </cell>
          <cell r="M2088" t="str">
            <v>Y</v>
          </cell>
          <cell r="O2088" t="str">
            <v>RG101</v>
          </cell>
          <cell r="Q2088" t="str">
            <v>CWA-RG101</v>
          </cell>
          <cell r="R2088" t="str">
            <v>MARK BAUMAN</v>
          </cell>
          <cell r="S2088" t="str">
            <v>markbauman@gmail.com</v>
          </cell>
        </row>
        <row r="2089">
          <cell r="F2089" t="str">
            <v>419100037242</v>
          </cell>
          <cell r="I2089" t="str">
            <v>Y</v>
          </cell>
          <cell r="J2089" t="str">
            <v>Y</v>
          </cell>
          <cell r="K2089" t="str">
            <v>Y</v>
          </cell>
          <cell r="L2089" t="str">
            <v>Y</v>
          </cell>
          <cell r="M2089" t="str">
            <v>Y</v>
          </cell>
          <cell r="O2089" t="str">
            <v>RG101</v>
          </cell>
          <cell r="Q2089" t="str">
            <v>CWA-RG101</v>
          </cell>
          <cell r="R2089" t="str">
            <v>MARK BAUMAN</v>
          </cell>
          <cell r="S2089" t="str">
            <v>markbauman@gmail.com</v>
          </cell>
        </row>
        <row r="2090">
          <cell r="F2090" t="str">
            <v>419100037242</v>
          </cell>
          <cell r="I2090" t="str">
            <v>Y</v>
          </cell>
          <cell r="J2090" t="str">
            <v>Y</v>
          </cell>
          <cell r="K2090" t="str">
            <v>Y</v>
          </cell>
          <cell r="L2090" t="str">
            <v>Y</v>
          </cell>
          <cell r="M2090" t="str">
            <v>Y</v>
          </cell>
          <cell r="O2090" t="str">
            <v>RG101</v>
          </cell>
          <cell r="Q2090" t="str">
            <v>CWA-RG101</v>
          </cell>
          <cell r="R2090" t="str">
            <v>MARK BAUMAN</v>
          </cell>
          <cell r="S2090" t="str">
            <v>markbauman@gmail.com</v>
          </cell>
        </row>
        <row r="2091">
          <cell r="F2091" t="str">
            <v>419100037242</v>
          </cell>
          <cell r="I2091" t="str">
            <v>Y</v>
          </cell>
          <cell r="J2091" t="str">
            <v>Y</v>
          </cell>
          <cell r="K2091" t="str">
            <v>Y</v>
          </cell>
          <cell r="L2091" t="str">
            <v>Y</v>
          </cell>
          <cell r="M2091" t="str">
            <v>Y</v>
          </cell>
          <cell r="O2091" t="str">
            <v>RG101</v>
          </cell>
          <cell r="Q2091" t="str">
            <v>CWA-RG101</v>
          </cell>
          <cell r="R2091" t="str">
            <v>MARK BAUMAN</v>
          </cell>
          <cell r="S2091" t="str">
            <v>markbauman@gmail.com</v>
          </cell>
        </row>
        <row r="2092">
          <cell r="F2092" t="str">
            <v>419100037242</v>
          </cell>
          <cell r="I2092" t="str">
            <v>Y</v>
          </cell>
          <cell r="J2092" t="str">
            <v>Y</v>
          </cell>
          <cell r="K2092" t="str">
            <v>Y</v>
          </cell>
          <cell r="L2092" t="str">
            <v>Y</v>
          </cell>
          <cell r="M2092" t="str">
            <v>Y</v>
          </cell>
          <cell r="O2092" t="str">
            <v>RG101</v>
          </cell>
          <cell r="Q2092" t="str">
            <v>CWA-RG101</v>
          </cell>
          <cell r="R2092" t="str">
            <v>MARK BAUMAN</v>
          </cell>
          <cell r="S2092" t="str">
            <v>markbauman@gmail.com</v>
          </cell>
        </row>
        <row r="2093">
          <cell r="F2093" t="str">
            <v>419100037242</v>
          </cell>
          <cell r="I2093" t="str">
            <v>Y</v>
          </cell>
          <cell r="J2093" t="str">
            <v>Y</v>
          </cell>
          <cell r="K2093" t="str">
            <v>Y</v>
          </cell>
          <cell r="L2093" t="str">
            <v>Y</v>
          </cell>
          <cell r="M2093" t="str">
            <v>Y</v>
          </cell>
          <cell r="O2093" t="str">
            <v>RG101</v>
          </cell>
          <cell r="Q2093" t="str">
            <v>CWA-RG101</v>
          </cell>
          <cell r="R2093" t="str">
            <v>MARK BAUMAN</v>
          </cell>
          <cell r="S2093" t="str">
            <v>markbauman@gmail.com</v>
          </cell>
        </row>
        <row r="2094">
          <cell r="F2094" t="str">
            <v>419100037242</v>
          </cell>
          <cell r="I2094" t="str">
            <v>Y</v>
          </cell>
          <cell r="J2094" t="str">
            <v>Y</v>
          </cell>
          <cell r="K2094" t="str">
            <v>Y</v>
          </cell>
          <cell r="L2094" t="str">
            <v>Y</v>
          </cell>
          <cell r="M2094" t="str">
            <v>Y</v>
          </cell>
          <cell r="O2094" t="str">
            <v>RG101</v>
          </cell>
          <cell r="Q2094" t="str">
            <v>CWA-RG101</v>
          </cell>
          <cell r="R2094" t="str">
            <v>MARK BAUMAN</v>
          </cell>
          <cell r="S2094" t="str">
            <v>markbauman@gmail.com</v>
          </cell>
        </row>
        <row r="2095">
          <cell r="F2095" t="str">
            <v>419100037242</v>
          </cell>
          <cell r="I2095" t="str">
            <v>Y</v>
          </cell>
          <cell r="J2095" t="str">
            <v>Y</v>
          </cell>
          <cell r="K2095" t="str">
            <v>Y</v>
          </cell>
          <cell r="L2095" t="str">
            <v>Y</v>
          </cell>
          <cell r="M2095" t="str">
            <v>Y</v>
          </cell>
          <cell r="O2095" t="str">
            <v>RG101</v>
          </cell>
          <cell r="Q2095" t="str">
            <v>CWA-RG101</v>
          </cell>
          <cell r="R2095" t="str">
            <v>MARK BAUMAN</v>
          </cell>
          <cell r="S2095" t="str">
            <v>markbauman@gmail.com</v>
          </cell>
        </row>
        <row r="2096">
          <cell r="F2096" t="str">
            <v>419100037242</v>
          </cell>
          <cell r="I2096" t="str">
            <v>Y</v>
          </cell>
          <cell r="J2096" t="str">
            <v>Y</v>
          </cell>
          <cell r="K2096" t="str">
            <v>Y</v>
          </cell>
          <cell r="L2096" t="str">
            <v>Y</v>
          </cell>
          <cell r="M2096" t="str">
            <v>Y</v>
          </cell>
          <cell r="O2096" t="str">
            <v>RG101</v>
          </cell>
          <cell r="Q2096" t="str">
            <v>CWA-RG101</v>
          </cell>
          <cell r="R2096" t="str">
            <v>MARK BAUMAN</v>
          </cell>
          <cell r="S2096" t="str">
            <v>markbauman@gmail.com</v>
          </cell>
        </row>
        <row r="2097">
          <cell r="F2097" t="str">
            <v>419100037242</v>
          </cell>
          <cell r="I2097" t="str">
            <v>Y</v>
          </cell>
          <cell r="J2097" t="str">
            <v>Y</v>
          </cell>
          <cell r="K2097" t="str">
            <v>Y</v>
          </cell>
          <cell r="L2097" t="str">
            <v>Y</v>
          </cell>
          <cell r="M2097" t="str">
            <v>Y</v>
          </cell>
          <cell r="O2097" t="str">
            <v>RG101</v>
          </cell>
          <cell r="Q2097" t="str">
            <v>CWA-RG101</v>
          </cell>
          <cell r="R2097" t="str">
            <v>MARK BAUMAN</v>
          </cell>
          <cell r="S2097" t="str">
            <v>markbauman@gmail.com</v>
          </cell>
        </row>
        <row r="2098">
          <cell r="F2098" t="str">
            <v>419100037242</v>
          </cell>
          <cell r="I2098" t="str">
            <v>Y</v>
          </cell>
          <cell r="J2098" t="str">
            <v>Y</v>
          </cell>
          <cell r="K2098" t="str">
            <v>Y</v>
          </cell>
          <cell r="L2098" t="str">
            <v>Y</v>
          </cell>
          <cell r="M2098" t="str">
            <v>Y</v>
          </cell>
          <cell r="O2098" t="str">
            <v>RG101</v>
          </cell>
          <cell r="Q2098" t="str">
            <v>CWA-RG101</v>
          </cell>
          <cell r="R2098" t="str">
            <v>MARK BAUMAN</v>
          </cell>
          <cell r="S2098" t="str">
            <v>markbauman@gmail.com</v>
          </cell>
        </row>
        <row r="2099">
          <cell r="F2099" t="str">
            <v>419100037242</v>
          </cell>
          <cell r="I2099" t="str">
            <v>Y</v>
          </cell>
          <cell r="J2099" t="str">
            <v>Y</v>
          </cell>
          <cell r="K2099" t="str">
            <v>Y</v>
          </cell>
          <cell r="L2099" t="str">
            <v>Y</v>
          </cell>
          <cell r="M2099" t="str">
            <v>Y</v>
          </cell>
          <cell r="O2099" t="str">
            <v>RG101</v>
          </cell>
          <cell r="Q2099" t="str">
            <v>CWA-RG101</v>
          </cell>
          <cell r="R2099" t="str">
            <v>MARK BAUMAN</v>
          </cell>
          <cell r="S2099" t="str">
            <v>markbauman@gmail.com</v>
          </cell>
        </row>
        <row r="2100">
          <cell r="F2100" t="str">
            <v>419100037242</v>
          </cell>
          <cell r="I2100" t="str">
            <v>Y</v>
          </cell>
          <cell r="J2100" t="str">
            <v>Y</v>
          </cell>
          <cell r="K2100" t="str">
            <v>Y</v>
          </cell>
          <cell r="L2100" t="str">
            <v>Y</v>
          </cell>
          <cell r="M2100" t="str">
            <v>Y</v>
          </cell>
          <cell r="O2100" t="str">
            <v>RG101</v>
          </cell>
          <cell r="Q2100" t="str">
            <v>CWA-RG101</v>
          </cell>
          <cell r="R2100" t="str">
            <v>MARK BAUMAN</v>
          </cell>
          <cell r="S2100" t="str">
            <v>markbauman@gmail.com</v>
          </cell>
        </row>
        <row r="2101">
          <cell r="F2101" t="str">
            <v>419100037242</v>
          </cell>
          <cell r="I2101" t="str">
            <v>Y</v>
          </cell>
          <cell r="J2101" t="str">
            <v>Y</v>
          </cell>
          <cell r="K2101" t="str">
            <v>Y</v>
          </cell>
          <cell r="L2101" t="str">
            <v>Y</v>
          </cell>
          <cell r="M2101" t="str">
            <v>Y</v>
          </cell>
          <cell r="O2101" t="str">
            <v>RG101</v>
          </cell>
          <cell r="Q2101" t="str">
            <v>CWA-RG101</v>
          </cell>
          <cell r="R2101" t="str">
            <v>MARK BAUMAN</v>
          </cell>
          <cell r="S2101" t="str">
            <v>markbauman@gmail.com</v>
          </cell>
        </row>
        <row r="2102">
          <cell r="F2102" t="str">
            <v>419100037242</v>
          </cell>
          <cell r="I2102" t="str">
            <v>Y</v>
          </cell>
          <cell r="J2102" t="str">
            <v>Y</v>
          </cell>
          <cell r="K2102" t="str">
            <v>Y</v>
          </cell>
          <cell r="L2102" t="str">
            <v>Y</v>
          </cell>
          <cell r="M2102" t="str">
            <v>Y</v>
          </cell>
          <cell r="O2102" t="str">
            <v>RG101</v>
          </cell>
          <cell r="Q2102" t="str">
            <v>CWA-RG101</v>
          </cell>
          <cell r="R2102" t="str">
            <v>MARK BAUMAN</v>
          </cell>
          <cell r="S2102" t="str">
            <v>markbauman@gmail.com</v>
          </cell>
        </row>
        <row r="2103">
          <cell r="F2103" t="str">
            <v>419100037242</v>
          </cell>
          <cell r="I2103" t="str">
            <v>Y</v>
          </cell>
          <cell r="J2103" t="str">
            <v>Y</v>
          </cell>
          <cell r="K2103" t="str">
            <v>Y</v>
          </cell>
          <cell r="L2103" t="str">
            <v>Y</v>
          </cell>
          <cell r="M2103" t="str">
            <v>Y</v>
          </cell>
          <cell r="O2103" t="str">
            <v>RG101</v>
          </cell>
          <cell r="Q2103" t="str">
            <v>CWA-RG101</v>
          </cell>
          <cell r="R2103" t="str">
            <v>MARK BAUMAN</v>
          </cell>
          <cell r="S2103" t="str">
            <v>markbauman@gmail.com</v>
          </cell>
        </row>
        <row r="2104">
          <cell r="F2104" t="str">
            <v>419100037242</v>
          </cell>
          <cell r="I2104" t="str">
            <v>Y</v>
          </cell>
          <cell r="J2104" t="str">
            <v>Y</v>
          </cell>
          <cell r="K2104" t="str">
            <v>Y</v>
          </cell>
          <cell r="L2104" t="str">
            <v>Y</v>
          </cell>
          <cell r="M2104" t="str">
            <v>Y</v>
          </cell>
          <cell r="O2104" t="str">
            <v>RG101</v>
          </cell>
          <cell r="Q2104" t="str">
            <v>CWA-RG101</v>
          </cell>
          <cell r="R2104" t="str">
            <v>MARK BAUMAN</v>
          </cell>
          <cell r="S2104" t="str">
            <v>markbauman@gmail.com</v>
          </cell>
        </row>
        <row r="2105">
          <cell r="F2105" t="str">
            <v>419100037242</v>
          </cell>
          <cell r="I2105" t="str">
            <v>Y</v>
          </cell>
          <cell r="J2105" t="str">
            <v>Y</v>
          </cell>
          <cell r="K2105" t="str">
            <v>Y</v>
          </cell>
          <cell r="L2105" t="str">
            <v>Y</v>
          </cell>
          <cell r="M2105" t="str">
            <v>Y</v>
          </cell>
          <cell r="O2105" t="str">
            <v>RG101</v>
          </cell>
          <cell r="Q2105" t="str">
            <v>CWA-RG101</v>
          </cell>
          <cell r="R2105" t="str">
            <v>MARK BAUMAN</v>
          </cell>
          <cell r="S2105" t="str">
            <v>markbauman@gmail.com</v>
          </cell>
        </row>
        <row r="2106">
          <cell r="F2106" t="str">
            <v>419100037242</v>
          </cell>
          <cell r="I2106" t="str">
            <v>Y</v>
          </cell>
          <cell r="J2106" t="str">
            <v>Y</v>
          </cell>
          <cell r="K2106" t="str">
            <v>Y</v>
          </cell>
          <cell r="L2106" t="str">
            <v>Y</v>
          </cell>
          <cell r="M2106" t="str">
            <v>Y</v>
          </cell>
          <cell r="O2106" t="str">
            <v>RG101</v>
          </cell>
          <cell r="Q2106" t="str">
            <v>CWA-RG101</v>
          </cell>
          <cell r="R2106" t="str">
            <v>MARK BAUMAN</v>
          </cell>
          <cell r="S2106" t="str">
            <v>markbauman@gmail.com</v>
          </cell>
        </row>
        <row r="2107">
          <cell r="F2107" t="str">
            <v>419100037242</v>
          </cell>
          <cell r="I2107" t="str">
            <v>Y</v>
          </cell>
          <cell r="J2107" t="str">
            <v>Y</v>
          </cell>
          <cell r="K2107" t="str">
            <v>Y</v>
          </cell>
          <cell r="L2107" t="str">
            <v>Y</v>
          </cell>
          <cell r="M2107" t="str">
            <v>Y</v>
          </cell>
          <cell r="O2107" t="str">
            <v>RG101</v>
          </cell>
          <cell r="Q2107" t="str">
            <v>CWA-RG101</v>
          </cell>
          <cell r="R2107" t="str">
            <v>MARK BAUMAN</v>
          </cell>
          <cell r="S2107" t="str">
            <v>markbauman@gmail.com</v>
          </cell>
        </row>
        <row r="2108">
          <cell r="F2108" t="str">
            <v>419100037242</v>
          </cell>
          <cell r="I2108" t="str">
            <v>Y</v>
          </cell>
          <cell r="J2108" t="str">
            <v>Y</v>
          </cell>
          <cell r="K2108" t="str">
            <v>Y</v>
          </cell>
          <cell r="L2108" t="str">
            <v>Y</v>
          </cell>
          <cell r="M2108" t="str">
            <v>Y</v>
          </cell>
          <cell r="O2108" t="str">
            <v>RG101</v>
          </cell>
          <cell r="Q2108" t="str">
            <v>CWA-RG101</v>
          </cell>
          <cell r="R2108" t="str">
            <v>MARK BAUMAN</v>
          </cell>
          <cell r="S2108" t="str">
            <v>markbauman@gmail.com</v>
          </cell>
        </row>
        <row r="2109">
          <cell r="F2109" t="str">
            <v>419100037242</v>
          </cell>
          <cell r="I2109" t="str">
            <v>Y</v>
          </cell>
          <cell r="J2109" t="str">
            <v>Y</v>
          </cell>
          <cell r="K2109" t="str">
            <v>Y</v>
          </cell>
          <cell r="L2109" t="str">
            <v>Y</v>
          </cell>
          <cell r="M2109" t="str">
            <v>Y</v>
          </cell>
          <cell r="O2109" t="str">
            <v>RG101</v>
          </cell>
          <cell r="Q2109" t="str">
            <v>CWA-RG101</v>
          </cell>
          <cell r="R2109" t="str">
            <v>MARK BAUMAN</v>
          </cell>
          <cell r="S2109" t="str">
            <v>markbauman@gmail.com</v>
          </cell>
        </row>
        <row r="2110">
          <cell r="F2110" t="str">
            <v>419100037242</v>
          </cell>
          <cell r="I2110" t="str">
            <v>Y</v>
          </cell>
          <cell r="J2110" t="str">
            <v>Y</v>
          </cell>
          <cell r="K2110" t="str">
            <v>Y</v>
          </cell>
          <cell r="L2110" t="str">
            <v>Y</v>
          </cell>
          <cell r="M2110" t="str">
            <v>Y</v>
          </cell>
          <cell r="O2110" t="str">
            <v>RG101</v>
          </cell>
          <cell r="Q2110" t="str">
            <v>CWA-RG101</v>
          </cell>
          <cell r="R2110" t="str">
            <v>MARK BAUMAN</v>
          </cell>
          <cell r="S2110" t="str">
            <v>markbauman@gmail.com</v>
          </cell>
        </row>
        <row r="2111">
          <cell r="F2111" t="str">
            <v>419100037242</v>
          </cell>
          <cell r="I2111" t="str">
            <v>Y</v>
          </cell>
          <cell r="J2111" t="str">
            <v>Y</v>
          </cell>
          <cell r="K2111" t="str">
            <v>Y</v>
          </cell>
          <cell r="L2111" t="str">
            <v>Y</v>
          </cell>
          <cell r="M2111" t="str">
            <v>Y</v>
          </cell>
          <cell r="O2111" t="str">
            <v>RG101</v>
          </cell>
          <cell r="Q2111" t="str">
            <v>CWA-RG101</v>
          </cell>
          <cell r="R2111" t="str">
            <v>MARK BAUMAN</v>
          </cell>
          <cell r="S2111" t="str">
            <v>markbauman@gmail.com</v>
          </cell>
        </row>
        <row r="2112">
          <cell r="F2112" t="str">
            <v>419100037242</v>
          </cell>
          <cell r="I2112" t="str">
            <v>Y</v>
          </cell>
          <cell r="J2112" t="str">
            <v>Y</v>
          </cell>
          <cell r="K2112" t="str">
            <v>Y</v>
          </cell>
          <cell r="L2112" t="str">
            <v>Y</v>
          </cell>
          <cell r="M2112" t="str">
            <v>Y</v>
          </cell>
          <cell r="O2112" t="str">
            <v>RG101</v>
          </cell>
          <cell r="Q2112" t="str">
            <v>CWA-RG101</v>
          </cell>
          <cell r="R2112" t="str">
            <v>MARK BAUMAN</v>
          </cell>
          <cell r="S2112" t="str">
            <v>markbauman@gmail.com</v>
          </cell>
        </row>
        <row r="2113">
          <cell r="F2113" t="str">
            <v>419100037242</v>
          </cell>
          <cell r="I2113" t="str">
            <v>Y</v>
          </cell>
          <cell r="J2113" t="str">
            <v>Y</v>
          </cell>
          <cell r="K2113" t="str">
            <v>Y</v>
          </cell>
          <cell r="L2113" t="str">
            <v>Y</v>
          </cell>
          <cell r="M2113" t="str">
            <v>Y</v>
          </cell>
          <cell r="O2113" t="str">
            <v>RG101</v>
          </cell>
          <cell r="Q2113" t="str">
            <v>CWA-RG101</v>
          </cell>
          <cell r="R2113" t="str">
            <v>MARK BAUMAN</v>
          </cell>
          <cell r="S2113" t="str">
            <v>markbauman@gmail.com</v>
          </cell>
        </row>
        <row r="2114">
          <cell r="F2114" t="str">
            <v>419100037242</v>
          </cell>
          <cell r="I2114" t="str">
            <v>Y</v>
          </cell>
          <cell r="J2114" t="str">
            <v>Y</v>
          </cell>
          <cell r="K2114" t="str">
            <v>Y</v>
          </cell>
          <cell r="L2114" t="str">
            <v>Y</v>
          </cell>
          <cell r="M2114" t="str">
            <v>Y</v>
          </cell>
          <cell r="O2114" t="str">
            <v>RG101</v>
          </cell>
          <cell r="Q2114" t="str">
            <v>CWA-RG101</v>
          </cell>
          <cell r="R2114" t="str">
            <v>MARK BAUMAN</v>
          </cell>
          <cell r="S2114" t="str">
            <v>markbauman@gmail.com</v>
          </cell>
        </row>
        <row r="2115">
          <cell r="F2115" t="str">
            <v>419100037242</v>
          </cell>
          <cell r="I2115" t="str">
            <v>Y</v>
          </cell>
          <cell r="J2115" t="str">
            <v>Y</v>
          </cell>
          <cell r="K2115" t="str">
            <v>Y</v>
          </cell>
          <cell r="L2115" t="str">
            <v>Y</v>
          </cell>
          <cell r="M2115" t="str">
            <v>Y</v>
          </cell>
          <cell r="O2115" t="str">
            <v>RG101</v>
          </cell>
          <cell r="Q2115" t="str">
            <v>CWA-RG101</v>
          </cell>
          <cell r="R2115" t="str">
            <v>MARK BAUMAN</v>
          </cell>
          <cell r="S2115" t="str">
            <v>markbauman@gmail.com</v>
          </cell>
        </row>
        <row r="2116">
          <cell r="F2116" t="str">
            <v>419100037242</v>
          </cell>
          <cell r="I2116" t="str">
            <v>Y</v>
          </cell>
          <cell r="J2116" t="str">
            <v>Y</v>
          </cell>
          <cell r="K2116" t="str">
            <v>Y</v>
          </cell>
          <cell r="L2116" t="str">
            <v>Y</v>
          </cell>
          <cell r="M2116" t="str">
            <v>Y</v>
          </cell>
          <cell r="O2116" t="str">
            <v>RG101</v>
          </cell>
          <cell r="Q2116" t="str">
            <v>CWA-RG101</v>
          </cell>
          <cell r="R2116" t="str">
            <v>MARK BAUMAN</v>
          </cell>
          <cell r="S2116" t="str">
            <v>markbauman@gmail.com</v>
          </cell>
        </row>
        <row r="2117">
          <cell r="F2117" t="str">
            <v>419100037242</v>
          </cell>
          <cell r="I2117" t="str">
            <v>Y</v>
          </cell>
          <cell r="J2117" t="str">
            <v>Y</v>
          </cell>
          <cell r="K2117" t="str">
            <v>Y</v>
          </cell>
          <cell r="L2117" t="str">
            <v>Y</v>
          </cell>
          <cell r="M2117" t="str">
            <v>Y</v>
          </cell>
          <cell r="O2117" t="str">
            <v>RG101</v>
          </cell>
          <cell r="Q2117" t="str">
            <v>CWA-RG101</v>
          </cell>
          <cell r="R2117" t="str">
            <v>MARK BAUMAN</v>
          </cell>
          <cell r="S2117" t="str">
            <v>markbauman@gmail.com</v>
          </cell>
        </row>
        <row r="2118">
          <cell r="F2118" t="str">
            <v>419100037242</v>
          </cell>
          <cell r="I2118" t="str">
            <v>Y</v>
          </cell>
          <cell r="J2118" t="str">
            <v>Y</v>
          </cell>
          <cell r="K2118" t="str">
            <v>Y</v>
          </cell>
          <cell r="L2118" t="str">
            <v>Y</v>
          </cell>
          <cell r="M2118" t="str">
            <v>Y</v>
          </cell>
          <cell r="O2118" t="str">
            <v>RG101</v>
          </cell>
          <cell r="Q2118" t="str">
            <v>CWA-RG101</v>
          </cell>
          <cell r="R2118" t="str">
            <v>MARK BAUMAN</v>
          </cell>
          <cell r="S2118" t="str">
            <v>markbauman@gmail.com</v>
          </cell>
        </row>
        <row r="2119">
          <cell r="F2119" t="str">
            <v>419100037242</v>
          </cell>
          <cell r="I2119" t="str">
            <v>Y</v>
          </cell>
          <cell r="J2119" t="str">
            <v>Y</v>
          </cell>
          <cell r="K2119" t="str">
            <v>Y</v>
          </cell>
          <cell r="L2119" t="str">
            <v>Y</v>
          </cell>
          <cell r="M2119" t="str">
            <v>Y</v>
          </cell>
          <cell r="O2119" t="str">
            <v>RG101</v>
          </cell>
          <cell r="Q2119" t="str">
            <v>CWA-RG101</v>
          </cell>
          <cell r="R2119" t="str">
            <v>MARK BAUMAN</v>
          </cell>
          <cell r="S2119" t="str">
            <v>markbauman@gmail.com</v>
          </cell>
        </row>
        <row r="2120">
          <cell r="F2120" t="str">
            <v>419100037242</v>
          </cell>
          <cell r="I2120" t="str">
            <v>Y</v>
          </cell>
          <cell r="J2120" t="str">
            <v>Y</v>
          </cell>
          <cell r="K2120" t="str">
            <v>Y</v>
          </cell>
          <cell r="L2120" t="str">
            <v>Y</v>
          </cell>
          <cell r="M2120" t="str">
            <v>Y</v>
          </cell>
          <cell r="O2120" t="str">
            <v>RG101</v>
          </cell>
          <cell r="Q2120" t="str">
            <v>CWA-RG101</v>
          </cell>
          <cell r="R2120" t="str">
            <v>MARK BAUMAN</v>
          </cell>
          <cell r="S2120" t="str">
            <v>markbauman@gmail.com</v>
          </cell>
        </row>
        <row r="2121">
          <cell r="F2121" t="str">
            <v>419100037242</v>
          </cell>
          <cell r="I2121" t="str">
            <v>Y</v>
          </cell>
          <cell r="J2121" t="str">
            <v>Y</v>
          </cell>
          <cell r="K2121" t="str">
            <v>Y</v>
          </cell>
          <cell r="L2121" t="str">
            <v>Y</v>
          </cell>
          <cell r="M2121" t="str">
            <v>Y</v>
          </cell>
          <cell r="O2121" t="str">
            <v>RG101</v>
          </cell>
          <cell r="Q2121" t="str">
            <v>CWA-RG101</v>
          </cell>
          <cell r="R2121" t="str">
            <v>MARK BAUMAN</v>
          </cell>
          <cell r="S2121" t="str">
            <v>markbauman@gmail.com</v>
          </cell>
        </row>
        <row r="2122">
          <cell r="F2122" t="str">
            <v>419100037242</v>
          </cell>
          <cell r="I2122" t="str">
            <v>Y</v>
          </cell>
          <cell r="J2122" t="str">
            <v>Y</v>
          </cell>
          <cell r="K2122" t="str">
            <v>Y</v>
          </cell>
          <cell r="L2122" t="str">
            <v>Y</v>
          </cell>
          <cell r="M2122" t="str">
            <v>Y</v>
          </cell>
          <cell r="O2122" t="str">
            <v>RG101</v>
          </cell>
          <cell r="Q2122" t="str">
            <v>CWA-RG101</v>
          </cell>
          <cell r="R2122" t="str">
            <v>MARK BAUMAN</v>
          </cell>
          <cell r="S2122" t="str">
            <v>markbauman@gmail.com</v>
          </cell>
        </row>
        <row r="2123">
          <cell r="F2123" t="str">
            <v>419100037242</v>
          </cell>
          <cell r="I2123" t="str">
            <v>Y</v>
          </cell>
          <cell r="J2123" t="str">
            <v>Y</v>
          </cell>
          <cell r="K2123" t="str">
            <v>Y</v>
          </cell>
          <cell r="L2123" t="str">
            <v>Y</v>
          </cell>
          <cell r="M2123" t="str">
            <v>Y</v>
          </cell>
          <cell r="O2123" t="str">
            <v>RG101</v>
          </cell>
          <cell r="Q2123" t="str">
            <v>CWA-RG101</v>
          </cell>
          <cell r="R2123" t="str">
            <v>MARK BAUMAN</v>
          </cell>
          <cell r="S2123" t="str">
            <v>markbauman@gmail.com</v>
          </cell>
        </row>
        <row r="2124">
          <cell r="F2124" t="str">
            <v>419100037242</v>
          </cell>
          <cell r="I2124" t="str">
            <v>Y</v>
          </cell>
          <cell r="J2124" t="str">
            <v>Y</v>
          </cell>
          <cell r="K2124" t="str">
            <v>Y</v>
          </cell>
          <cell r="L2124" t="str">
            <v>Y</v>
          </cell>
          <cell r="M2124" t="str">
            <v>Y</v>
          </cell>
          <cell r="O2124" t="str">
            <v>RG101</v>
          </cell>
          <cell r="Q2124" t="str">
            <v>CWA-RG101</v>
          </cell>
          <cell r="R2124" t="str">
            <v>MARK BAUMAN</v>
          </cell>
          <cell r="S2124" t="str">
            <v>markbauman@gmail.com</v>
          </cell>
        </row>
        <row r="2125">
          <cell r="F2125" t="str">
            <v>419100037242</v>
          </cell>
          <cell r="I2125" t="str">
            <v>Y</v>
          </cell>
          <cell r="J2125" t="str">
            <v>Y</v>
          </cell>
          <cell r="K2125" t="str">
            <v>Y</v>
          </cell>
          <cell r="L2125" t="str">
            <v>Y</v>
          </cell>
          <cell r="M2125" t="str">
            <v>Y</v>
          </cell>
          <cell r="O2125" t="str">
            <v>RG101</v>
          </cell>
          <cell r="Q2125" t="str">
            <v>CWA-RG101</v>
          </cell>
          <cell r="R2125" t="str">
            <v>MARK BAUMAN</v>
          </cell>
          <cell r="S2125" t="str">
            <v>markbauman@gmail.com</v>
          </cell>
        </row>
        <row r="2126">
          <cell r="F2126" t="str">
            <v>419100037242</v>
          </cell>
          <cell r="I2126" t="str">
            <v>Y</v>
          </cell>
          <cell r="J2126" t="str">
            <v>Y</v>
          </cell>
          <cell r="K2126" t="str">
            <v>Y</v>
          </cell>
          <cell r="L2126" t="str">
            <v>Y</v>
          </cell>
          <cell r="M2126" t="str">
            <v>Y</v>
          </cell>
          <cell r="O2126" t="str">
            <v>RG101</v>
          </cell>
          <cell r="Q2126" t="str">
            <v>CWA-RG101</v>
          </cell>
          <cell r="R2126" t="str">
            <v>MARK BAUMAN</v>
          </cell>
          <cell r="S2126" t="str">
            <v>markbauman@gmail.com</v>
          </cell>
        </row>
        <row r="2127">
          <cell r="F2127" t="str">
            <v>419100037242</v>
          </cell>
          <cell r="I2127" t="str">
            <v>Y</v>
          </cell>
          <cell r="J2127" t="str">
            <v>Y</v>
          </cell>
          <cell r="K2127" t="str">
            <v>Y</v>
          </cell>
          <cell r="L2127" t="str">
            <v>Y</v>
          </cell>
          <cell r="M2127" t="str">
            <v>Y</v>
          </cell>
          <cell r="O2127" t="str">
            <v>RG101</v>
          </cell>
          <cell r="Q2127" t="str">
            <v>CWA-RG101</v>
          </cell>
          <cell r="R2127" t="str">
            <v>MARK BAUMAN</v>
          </cell>
          <cell r="S2127" t="str">
            <v>markbauman@gmail.com</v>
          </cell>
        </row>
        <row r="2128">
          <cell r="F2128" t="str">
            <v>419100037242</v>
          </cell>
          <cell r="I2128" t="str">
            <v>Y</v>
          </cell>
          <cell r="J2128" t="str">
            <v>Y</v>
          </cell>
          <cell r="K2128" t="str">
            <v>Y</v>
          </cell>
          <cell r="L2128" t="str">
            <v>Y</v>
          </cell>
          <cell r="M2128" t="str">
            <v>Y</v>
          </cell>
          <cell r="O2128" t="str">
            <v>RG101</v>
          </cell>
          <cell r="Q2128" t="str">
            <v>CWA-RG101</v>
          </cell>
          <cell r="R2128" t="str">
            <v>MARK BAUMAN</v>
          </cell>
          <cell r="S2128" t="str">
            <v>markbauman@gmail.com</v>
          </cell>
        </row>
        <row r="2129">
          <cell r="F2129" t="str">
            <v>419100037242</v>
          </cell>
          <cell r="I2129" t="str">
            <v>Y</v>
          </cell>
          <cell r="J2129" t="str">
            <v>Y</v>
          </cell>
          <cell r="K2129" t="str">
            <v>Y</v>
          </cell>
          <cell r="L2129" t="str">
            <v>Y</v>
          </cell>
          <cell r="M2129" t="str">
            <v>Y</v>
          </cell>
          <cell r="O2129" t="str">
            <v>RG101</v>
          </cell>
          <cell r="Q2129" t="str">
            <v>CWA-RG101</v>
          </cell>
          <cell r="R2129" t="str">
            <v>MARK BAUMAN</v>
          </cell>
          <cell r="S2129" t="str">
            <v>markbauman@gmail.com</v>
          </cell>
        </row>
        <row r="2130">
          <cell r="F2130" t="str">
            <v>419100037242</v>
          </cell>
          <cell r="I2130" t="str">
            <v>Y</v>
          </cell>
          <cell r="J2130" t="str">
            <v>Y</v>
          </cell>
          <cell r="K2130" t="str">
            <v>Y</v>
          </cell>
          <cell r="L2130" t="str">
            <v>Y</v>
          </cell>
          <cell r="M2130" t="str">
            <v>Y</v>
          </cell>
          <cell r="O2130" t="str">
            <v>RG101</v>
          </cell>
          <cell r="Q2130" t="str">
            <v>CWA-RG101</v>
          </cell>
          <cell r="R2130" t="str">
            <v>MARK BAUMAN</v>
          </cell>
          <cell r="S2130" t="str">
            <v>markbauman@gmail.com</v>
          </cell>
        </row>
        <row r="2131">
          <cell r="F2131" t="str">
            <v>419100037242</v>
          </cell>
          <cell r="I2131" t="str">
            <v>Y</v>
          </cell>
          <cell r="J2131" t="str">
            <v>Y</v>
          </cell>
          <cell r="K2131" t="str">
            <v>Y</v>
          </cell>
          <cell r="L2131" t="str">
            <v>Y</v>
          </cell>
          <cell r="M2131" t="str">
            <v>Y</v>
          </cell>
          <cell r="O2131" t="str">
            <v>RG101</v>
          </cell>
          <cell r="Q2131" t="str">
            <v>CWA-RG101</v>
          </cell>
          <cell r="R2131" t="str">
            <v>MARK BAUMAN</v>
          </cell>
          <cell r="S2131" t="str">
            <v>markbauman@gmail.com</v>
          </cell>
        </row>
        <row r="2132">
          <cell r="F2132" t="str">
            <v>419100037242</v>
          </cell>
          <cell r="I2132" t="str">
            <v>Y</v>
          </cell>
          <cell r="J2132" t="str">
            <v>Y</v>
          </cell>
          <cell r="K2132" t="str">
            <v>Y</v>
          </cell>
          <cell r="L2132" t="str">
            <v>Y</v>
          </cell>
          <cell r="M2132" t="str">
            <v>Y</v>
          </cell>
          <cell r="O2132" t="str">
            <v>RG101</v>
          </cell>
          <cell r="Q2132" t="str">
            <v>CWA-RG101</v>
          </cell>
          <cell r="R2132" t="str">
            <v>MARK BAUMAN</v>
          </cell>
          <cell r="S2132" t="str">
            <v>markbauman@gmail.com</v>
          </cell>
        </row>
        <row r="2133">
          <cell r="F2133" t="str">
            <v>419100037242</v>
          </cell>
          <cell r="I2133" t="str">
            <v>Y</v>
          </cell>
          <cell r="J2133" t="str">
            <v>Y</v>
          </cell>
          <cell r="K2133" t="str">
            <v>Y</v>
          </cell>
          <cell r="L2133" t="str">
            <v>Y</v>
          </cell>
          <cell r="M2133" t="str">
            <v>Y</v>
          </cell>
          <cell r="O2133" t="str">
            <v>RG101</v>
          </cell>
          <cell r="Q2133" t="str">
            <v>CWA-RG101</v>
          </cell>
          <cell r="R2133" t="str">
            <v>MARK BAUMAN</v>
          </cell>
          <cell r="S2133" t="str">
            <v>markbauman@gmail.com</v>
          </cell>
        </row>
        <row r="2134">
          <cell r="F2134" t="str">
            <v>419100037242</v>
          </cell>
          <cell r="I2134" t="str">
            <v>Y</v>
          </cell>
          <cell r="J2134" t="str">
            <v>Y</v>
          </cell>
          <cell r="K2134" t="str">
            <v>Y</v>
          </cell>
          <cell r="L2134" t="str">
            <v>Y</v>
          </cell>
          <cell r="M2134" t="str">
            <v>Y</v>
          </cell>
          <cell r="O2134" t="str">
            <v>RG101</v>
          </cell>
          <cell r="Q2134" t="str">
            <v>CWA-RG101</v>
          </cell>
          <cell r="R2134" t="str">
            <v>MARK BAUMAN</v>
          </cell>
          <cell r="S2134" t="str">
            <v>markbauman@gmail.com</v>
          </cell>
        </row>
        <row r="2135">
          <cell r="F2135" t="str">
            <v>419100037242</v>
          </cell>
          <cell r="I2135" t="str">
            <v>Y</v>
          </cell>
          <cell r="J2135" t="str">
            <v>Y</v>
          </cell>
          <cell r="K2135" t="str">
            <v>Y</v>
          </cell>
          <cell r="L2135" t="str">
            <v>Y</v>
          </cell>
          <cell r="M2135" t="str">
            <v>Y</v>
          </cell>
          <cell r="O2135" t="str">
            <v>RG101</v>
          </cell>
          <cell r="Q2135" t="str">
            <v>CWA-RG101</v>
          </cell>
          <cell r="R2135" t="str">
            <v>MARK BAUMAN</v>
          </cell>
          <cell r="S2135" t="str">
            <v>markbauman@gmail.com</v>
          </cell>
        </row>
        <row r="2136">
          <cell r="F2136" t="str">
            <v>419100037242</v>
          </cell>
          <cell r="I2136" t="str">
            <v>Y</v>
          </cell>
          <cell r="J2136" t="str">
            <v>Y</v>
          </cell>
          <cell r="K2136" t="str">
            <v>Y</v>
          </cell>
          <cell r="L2136" t="str">
            <v>Y</v>
          </cell>
          <cell r="M2136" t="str">
            <v>Y</v>
          </cell>
          <cell r="O2136" t="str">
            <v>RG101</v>
          </cell>
          <cell r="Q2136" t="str">
            <v>CWA-RG101</v>
          </cell>
          <cell r="R2136" t="str">
            <v>MARK BAUMAN</v>
          </cell>
          <cell r="S2136" t="str">
            <v>markbauman@gmail.com</v>
          </cell>
        </row>
        <row r="2137">
          <cell r="F2137" t="str">
            <v>419100037242</v>
          </cell>
          <cell r="I2137" t="str">
            <v>Y</v>
          </cell>
          <cell r="J2137" t="str">
            <v>Y</v>
          </cell>
          <cell r="K2137" t="str">
            <v>Y</v>
          </cell>
          <cell r="L2137" t="str">
            <v>Y</v>
          </cell>
          <cell r="M2137" t="str">
            <v>Y</v>
          </cell>
          <cell r="O2137" t="str">
            <v>RG101</v>
          </cell>
          <cell r="Q2137" t="str">
            <v>CWA-RG101</v>
          </cell>
          <cell r="R2137" t="str">
            <v>MARK BAUMAN</v>
          </cell>
          <cell r="S2137" t="str">
            <v>markbauman@gmail.com</v>
          </cell>
        </row>
        <row r="2138">
          <cell r="F2138" t="str">
            <v>419100037242</v>
          </cell>
          <cell r="I2138" t="str">
            <v>Y</v>
          </cell>
          <cell r="J2138" t="str">
            <v>Y</v>
          </cell>
          <cell r="K2138" t="str">
            <v>Y</v>
          </cell>
          <cell r="L2138" t="str">
            <v>Y</v>
          </cell>
          <cell r="M2138" t="str">
            <v>Y</v>
          </cell>
          <cell r="O2138" t="str">
            <v>RG101</v>
          </cell>
          <cell r="Q2138" t="str">
            <v>CWA-RG101</v>
          </cell>
          <cell r="R2138" t="str">
            <v>MARK BAUMAN</v>
          </cell>
          <cell r="S2138" t="str">
            <v>markbauman@gmail.com</v>
          </cell>
        </row>
        <row r="2139">
          <cell r="F2139" t="str">
            <v>419100037242</v>
          </cell>
          <cell r="I2139" t="str">
            <v>Y</v>
          </cell>
          <cell r="J2139" t="str">
            <v>Y</v>
          </cell>
          <cell r="K2139" t="str">
            <v>Y</v>
          </cell>
          <cell r="L2139" t="str">
            <v>Y</v>
          </cell>
          <cell r="M2139" t="str">
            <v>Y</v>
          </cell>
          <cell r="O2139" t="str">
            <v>RG101</v>
          </cell>
          <cell r="Q2139" t="str">
            <v>CWA-RG101</v>
          </cell>
          <cell r="R2139" t="str">
            <v>MARK BAUMAN</v>
          </cell>
          <cell r="S2139" t="str">
            <v>markbauman@gmail.com</v>
          </cell>
        </row>
        <row r="2140">
          <cell r="F2140" t="str">
            <v>419100037242</v>
          </cell>
          <cell r="I2140" t="str">
            <v>Y</v>
          </cell>
          <cell r="J2140" t="str">
            <v>Y</v>
          </cell>
          <cell r="K2140" t="str">
            <v>Y</v>
          </cell>
          <cell r="L2140" t="str">
            <v>Y</v>
          </cell>
          <cell r="M2140" t="str">
            <v>Y</v>
          </cell>
          <cell r="O2140" t="str">
            <v>RG101</v>
          </cell>
          <cell r="Q2140" t="str">
            <v>CWA-RG101</v>
          </cell>
          <cell r="R2140" t="str">
            <v>MARK BAUMAN</v>
          </cell>
          <cell r="S2140" t="str">
            <v>markbauman@gmail.com</v>
          </cell>
        </row>
        <row r="2141">
          <cell r="F2141" t="str">
            <v>419100037242</v>
          </cell>
          <cell r="I2141" t="str">
            <v>Y</v>
          </cell>
          <cell r="J2141" t="str">
            <v>Y</v>
          </cell>
          <cell r="K2141" t="str">
            <v>Y</v>
          </cell>
          <cell r="L2141" t="str">
            <v>Y</v>
          </cell>
          <cell r="M2141" t="str">
            <v>Y</v>
          </cell>
          <cell r="O2141" t="str">
            <v>RG101</v>
          </cell>
          <cell r="Q2141" t="str">
            <v>CWA-RG101</v>
          </cell>
          <cell r="R2141" t="str">
            <v>MARK BAUMAN</v>
          </cell>
          <cell r="S2141" t="str">
            <v>markbauman@gmail.com</v>
          </cell>
        </row>
        <row r="2142">
          <cell r="F2142" t="str">
            <v>419100037242</v>
          </cell>
          <cell r="I2142" t="str">
            <v>Y</v>
          </cell>
          <cell r="J2142" t="str">
            <v>Y</v>
          </cell>
          <cell r="K2142" t="str">
            <v>Y</v>
          </cell>
          <cell r="L2142" t="str">
            <v>Y</v>
          </cell>
          <cell r="M2142" t="str">
            <v>Y</v>
          </cell>
          <cell r="O2142" t="str">
            <v>RG101</v>
          </cell>
          <cell r="Q2142" t="str">
            <v>CWA-RG101</v>
          </cell>
          <cell r="R2142" t="str">
            <v>MARK BAUMAN</v>
          </cell>
          <cell r="S2142" t="str">
            <v>markbauman@gmail.com</v>
          </cell>
        </row>
        <row r="2143">
          <cell r="F2143" t="str">
            <v>419100037242</v>
          </cell>
          <cell r="I2143" t="str">
            <v>Y</v>
          </cell>
          <cell r="J2143" t="str">
            <v>Y</v>
          </cell>
          <cell r="K2143" t="str">
            <v>Y</v>
          </cell>
          <cell r="L2143" t="str">
            <v>Y</v>
          </cell>
          <cell r="M2143" t="str">
            <v>Y</v>
          </cell>
          <cell r="O2143" t="str">
            <v>RG101</v>
          </cell>
          <cell r="Q2143" t="str">
            <v>CWA-RG101</v>
          </cell>
          <cell r="R2143" t="str">
            <v>MARK BAUMAN</v>
          </cell>
          <cell r="S2143" t="str">
            <v>markbauman@gmail.com</v>
          </cell>
        </row>
        <row r="2144">
          <cell r="F2144" t="str">
            <v>419100037242</v>
          </cell>
          <cell r="I2144" t="str">
            <v>Y</v>
          </cell>
          <cell r="J2144" t="str">
            <v>Y</v>
          </cell>
          <cell r="K2144" t="str">
            <v>Y</v>
          </cell>
          <cell r="L2144" t="str">
            <v>Y</v>
          </cell>
          <cell r="M2144" t="str">
            <v>Y</v>
          </cell>
          <cell r="O2144" t="str">
            <v>RG101</v>
          </cell>
          <cell r="Q2144" t="str">
            <v>CWA-RG101</v>
          </cell>
          <cell r="R2144" t="str">
            <v>MARK BAUMAN</v>
          </cell>
          <cell r="S2144" t="str">
            <v>markbauman@gmail.com</v>
          </cell>
        </row>
        <row r="2145">
          <cell r="F2145" t="str">
            <v>419100037242</v>
          </cell>
          <cell r="I2145" t="str">
            <v>Y</v>
          </cell>
          <cell r="J2145" t="str">
            <v>Y</v>
          </cell>
          <cell r="K2145" t="str">
            <v>Y</v>
          </cell>
          <cell r="L2145" t="str">
            <v>Y</v>
          </cell>
          <cell r="M2145" t="str">
            <v>Y</v>
          </cell>
          <cell r="O2145" t="str">
            <v>RG101</v>
          </cell>
          <cell r="Q2145" t="str">
            <v>CWA-RG101</v>
          </cell>
          <cell r="R2145" t="str">
            <v>MARK BAUMAN</v>
          </cell>
          <cell r="S2145" t="str">
            <v>markbauman@gmail.com</v>
          </cell>
        </row>
        <row r="2146">
          <cell r="F2146" t="str">
            <v>419100037242</v>
          </cell>
          <cell r="I2146" t="str">
            <v>Y</v>
          </cell>
          <cell r="J2146" t="str">
            <v>Y</v>
          </cell>
          <cell r="K2146" t="str">
            <v>Y</v>
          </cell>
          <cell r="L2146" t="str">
            <v>Y</v>
          </cell>
          <cell r="M2146" t="str">
            <v>Y</v>
          </cell>
          <cell r="O2146" t="str">
            <v>RG101</v>
          </cell>
          <cell r="Q2146" t="str">
            <v>CWA-RG101</v>
          </cell>
          <cell r="R2146" t="str">
            <v>MARK BAUMAN</v>
          </cell>
          <cell r="S2146" t="str">
            <v>markbauman@gmail.com</v>
          </cell>
        </row>
        <row r="2147">
          <cell r="F2147" t="str">
            <v>419100037242</v>
          </cell>
          <cell r="I2147" t="str">
            <v>Y</v>
          </cell>
          <cell r="J2147" t="str">
            <v>Y</v>
          </cell>
          <cell r="K2147" t="str">
            <v>Y</v>
          </cell>
          <cell r="L2147" t="str">
            <v>Y</v>
          </cell>
          <cell r="M2147" t="str">
            <v>Y</v>
          </cell>
          <cell r="O2147" t="str">
            <v>RG101</v>
          </cell>
          <cell r="Q2147" t="str">
            <v>CWA-RG101</v>
          </cell>
          <cell r="R2147" t="str">
            <v>MARK BAUMAN</v>
          </cell>
          <cell r="S2147" t="str">
            <v>markbauman@gmail.com</v>
          </cell>
        </row>
        <row r="2148">
          <cell r="F2148" t="str">
            <v>419100037242</v>
          </cell>
          <cell r="I2148" t="str">
            <v>Y</v>
          </cell>
          <cell r="J2148" t="str">
            <v>Y</v>
          </cell>
          <cell r="K2148" t="str">
            <v>Y</v>
          </cell>
          <cell r="L2148" t="str">
            <v>Y</v>
          </cell>
          <cell r="M2148" t="str">
            <v>Y</v>
          </cell>
          <cell r="O2148" t="str">
            <v>RG101</v>
          </cell>
          <cell r="Q2148" t="str">
            <v>CWA-RG101</v>
          </cell>
          <cell r="R2148" t="str">
            <v>MARK BAUMAN</v>
          </cell>
          <cell r="S2148" t="str">
            <v>markbauman@gmail.com</v>
          </cell>
        </row>
        <row r="2149">
          <cell r="F2149" t="str">
            <v>419100037242</v>
          </cell>
          <cell r="I2149" t="str">
            <v>Y</v>
          </cell>
          <cell r="J2149" t="str">
            <v>Y</v>
          </cell>
          <cell r="K2149" t="str">
            <v>Y</v>
          </cell>
          <cell r="L2149" t="str">
            <v>Y</v>
          </cell>
          <cell r="M2149" t="str">
            <v>Y</v>
          </cell>
          <cell r="O2149" t="str">
            <v>RG101</v>
          </cell>
          <cell r="Q2149" t="str">
            <v>CWA-RG101</v>
          </cell>
          <cell r="R2149" t="str">
            <v>MARK BAUMAN</v>
          </cell>
          <cell r="S2149" t="str">
            <v>markbauman@gmail.com</v>
          </cell>
        </row>
        <row r="2150">
          <cell r="F2150" t="str">
            <v>419100037242</v>
          </cell>
          <cell r="I2150" t="str">
            <v>Y</v>
          </cell>
          <cell r="J2150" t="str">
            <v>Y</v>
          </cell>
          <cell r="K2150" t="str">
            <v>Y</v>
          </cell>
          <cell r="L2150" t="str">
            <v>Y</v>
          </cell>
          <cell r="M2150" t="str">
            <v>Y</v>
          </cell>
          <cell r="O2150" t="str">
            <v>RG101</v>
          </cell>
          <cell r="Q2150" t="str">
            <v>CWA-RG101</v>
          </cell>
          <cell r="R2150" t="str">
            <v>MARK BAUMAN</v>
          </cell>
          <cell r="S2150" t="str">
            <v>markbauman@gmail.com</v>
          </cell>
        </row>
        <row r="2151">
          <cell r="F2151" t="str">
            <v>419100037242</v>
          </cell>
          <cell r="I2151" t="str">
            <v>Y</v>
          </cell>
          <cell r="J2151" t="str">
            <v>Y</v>
          </cell>
          <cell r="K2151" t="str">
            <v>Y</v>
          </cell>
          <cell r="L2151" t="str">
            <v>Y</v>
          </cell>
          <cell r="M2151" t="str">
            <v>Y</v>
          </cell>
          <cell r="O2151" t="str">
            <v>RG101</v>
          </cell>
          <cell r="Q2151" t="str">
            <v>CWA-RG101</v>
          </cell>
          <cell r="R2151" t="str">
            <v>MARK BAUMAN</v>
          </cell>
          <cell r="S2151" t="str">
            <v>markbauman@gmail.com</v>
          </cell>
        </row>
        <row r="2152">
          <cell r="F2152" t="str">
            <v>419100037242</v>
          </cell>
          <cell r="I2152" t="str">
            <v>Y</v>
          </cell>
          <cell r="J2152" t="str">
            <v>Y</v>
          </cell>
          <cell r="K2152" t="str">
            <v>Y</v>
          </cell>
          <cell r="L2152" t="str">
            <v>Y</v>
          </cell>
          <cell r="M2152" t="str">
            <v>Y</v>
          </cell>
          <cell r="O2152" t="str">
            <v>RG101</v>
          </cell>
          <cell r="Q2152" t="str">
            <v>CWA-RG101</v>
          </cell>
          <cell r="R2152" t="str">
            <v>MARK BAUMAN</v>
          </cell>
          <cell r="S2152" t="str">
            <v>markbauman@gmail.com</v>
          </cell>
        </row>
        <row r="2153">
          <cell r="F2153" t="str">
            <v>419100037242</v>
          </cell>
          <cell r="I2153" t="str">
            <v>Y</v>
          </cell>
          <cell r="J2153" t="str">
            <v>Y</v>
          </cell>
          <cell r="K2153" t="str">
            <v>Y</v>
          </cell>
          <cell r="L2153" t="str">
            <v>Y</v>
          </cell>
          <cell r="M2153" t="str">
            <v>Y</v>
          </cell>
          <cell r="O2153" t="str">
            <v>RG101</v>
          </cell>
          <cell r="Q2153" t="str">
            <v>CWA-RG101</v>
          </cell>
          <cell r="R2153" t="str">
            <v>MARK BAUMAN</v>
          </cell>
          <cell r="S2153" t="str">
            <v>markbauman@gmail.com</v>
          </cell>
        </row>
        <row r="2154">
          <cell r="F2154" t="str">
            <v>419100037242</v>
          </cell>
          <cell r="I2154" t="str">
            <v>Y</v>
          </cell>
          <cell r="J2154" t="str">
            <v>Y</v>
          </cell>
          <cell r="K2154" t="str">
            <v>Y</v>
          </cell>
          <cell r="L2154" t="str">
            <v>Y</v>
          </cell>
          <cell r="M2154" t="str">
            <v>Y</v>
          </cell>
          <cell r="O2154" t="str">
            <v>RG101</v>
          </cell>
          <cell r="Q2154" t="str">
            <v>CWA-RG101</v>
          </cell>
          <cell r="R2154" t="str">
            <v>MARK BAUMAN</v>
          </cell>
          <cell r="S2154" t="str">
            <v>markbauman@gmail.com</v>
          </cell>
        </row>
        <row r="2155">
          <cell r="F2155" t="str">
            <v>419100037242</v>
          </cell>
          <cell r="I2155" t="str">
            <v>Y</v>
          </cell>
          <cell r="J2155" t="str">
            <v>Y</v>
          </cell>
          <cell r="K2155" t="str">
            <v>Y</v>
          </cell>
          <cell r="L2155" t="str">
            <v>Y</v>
          </cell>
          <cell r="M2155" t="str">
            <v>Y</v>
          </cell>
          <cell r="O2155" t="str">
            <v>RG101</v>
          </cell>
          <cell r="Q2155" t="str">
            <v>CWA-RG101</v>
          </cell>
          <cell r="R2155" t="str">
            <v>MARK BAUMAN</v>
          </cell>
          <cell r="S2155" t="str">
            <v>markbauman@gmail.com</v>
          </cell>
        </row>
        <row r="2156">
          <cell r="F2156" t="str">
            <v>419100037242</v>
          </cell>
          <cell r="I2156" t="str">
            <v>Y</v>
          </cell>
          <cell r="J2156" t="str">
            <v>Y</v>
          </cell>
          <cell r="K2156" t="str">
            <v>Y</v>
          </cell>
          <cell r="L2156" t="str">
            <v>Y</v>
          </cell>
          <cell r="M2156" t="str">
            <v>Y</v>
          </cell>
          <cell r="O2156" t="str">
            <v>RG101</v>
          </cell>
          <cell r="Q2156" t="str">
            <v>CWA-RG101</v>
          </cell>
          <cell r="R2156" t="str">
            <v>MARK BAUMAN</v>
          </cell>
          <cell r="S2156" t="str">
            <v>markbauman@gmail.com</v>
          </cell>
        </row>
        <row r="2157">
          <cell r="F2157" t="str">
            <v>419100037242</v>
          </cell>
          <cell r="I2157" t="str">
            <v>Y</v>
          </cell>
          <cell r="J2157" t="str">
            <v>Y</v>
          </cell>
          <cell r="K2157" t="str">
            <v>Y</v>
          </cell>
          <cell r="L2157" t="str">
            <v>Y</v>
          </cell>
          <cell r="M2157" t="str">
            <v>Y</v>
          </cell>
          <cell r="O2157" t="str">
            <v>RG101</v>
          </cell>
          <cell r="Q2157" t="str">
            <v>CWA-RG101</v>
          </cell>
          <cell r="R2157" t="str">
            <v>MARK BAUMAN</v>
          </cell>
          <cell r="S2157" t="str">
            <v>markbauman@gmail.com</v>
          </cell>
        </row>
        <row r="2158">
          <cell r="F2158" t="str">
            <v>419100037242</v>
          </cell>
          <cell r="I2158" t="str">
            <v>Y</v>
          </cell>
          <cell r="J2158" t="str">
            <v>Y</v>
          </cell>
          <cell r="K2158" t="str">
            <v>Y</v>
          </cell>
          <cell r="L2158" t="str">
            <v>Y</v>
          </cell>
          <cell r="M2158" t="str">
            <v>Y</v>
          </cell>
          <cell r="O2158" t="str">
            <v>RG101</v>
          </cell>
          <cell r="Q2158" t="str">
            <v>CWA-RG101</v>
          </cell>
          <cell r="R2158" t="str">
            <v>MARK BAUMAN</v>
          </cell>
          <cell r="S2158" t="str">
            <v>markbauman@gmail.com</v>
          </cell>
        </row>
        <row r="2159">
          <cell r="F2159" t="str">
            <v>419100037242</v>
          </cell>
          <cell r="I2159" t="str">
            <v>Y</v>
          </cell>
          <cell r="J2159" t="str">
            <v>Y</v>
          </cell>
          <cell r="K2159" t="str">
            <v>Y</v>
          </cell>
          <cell r="L2159" t="str">
            <v>Y</v>
          </cell>
          <cell r="M2159" t="str">
            <v>Y</v>
          </cell>
          <cell r="O2159" t="str">
            <v>RG101</v>
          </cell>
          <cell r="Q2159" t="str">
            <v>CWA-RG101</v>
          </cell>
          <cell r="R2159" t="str">
            <v>MARK BAUMAN</v>
          </cell>
          <cell r="S2159" t="str">
            <v>markbauman@gmail.com</v>
          </cell>
        </row>
        <row r="2160">
          <cell r="F2160" t="str">
            <v>419100037242</v>
          </cell>
          <cell r="I2160" t="str">
            <v>Y</v>
          </cell>
          <cell r="J2160" t="str">
            <v>Y</v>
          </cell>
          <cell r="K2160" t="str">
            <v>Y</v>
          </cell>
          <cell r="L2160" t="str">
            <v>Y</v>
          </cell>
          <cell r="M2160" t="str">
            <v>Y</v>
          </cell>
          <cell r="O2160" t="str">
            <v>RG101</v>
          </cell>
          <cell r="Q2160" t="str">
            <v>CWA-RG101</v>
          </cell>
          <cell r="R2160" t="str">
            <v>MARK BAUMAN</v>
          </cell>
          <cell r="S2160" t="str">
            <v>markbauman@gmail.com</v>
          </cell>
        </row>
        <row r="2161">
          <cell r="F2161" t="str">
            <v>419100037242</v>
          </cell>
          <cell r="I2161" t="str">
            <v>Y</v>
          </cell>
          <cell r="J2161" t="str">
            <v>Y</v>
          </cell>
          <cell r="K2161" t="str">
            <v>Y</v>
          </cell>
          <cell r="L2161" t="str">
            <v>Y</v>
          </cell>
          <cell r="M2161" t="str">
            <v>Y</v>
          </cell>
          <cell r="O2161" t="str">
            <v>RG101</v>
          </cell>
          <cell r="Q2161" t="str">
            <v>CWA-RG101</v>
          </cell>
          <cell r="R2161" t="str">
            <v>MARK BAUMAN</v>
          </cell>
          <cell r="S2161" t="str">
            <v>markbauman@gmail.com</v>
          </cell>
        </row>
        <row r="2162">
          <cell r="F2162" t="str">
            <v>419100037242</v>
          </cell>
          <cell r="I2162" t="str">
            <v>Y</v>
          </cell>
          <cell r="J2162" t="str">
            <v>Y</v>
          </cell>
          <cell r="K2162" t="str">
            <v>Y</v>
          </cell>
          <cell r="L2162" t="str">
            <v>Y</v>
          </cell>
          <cell r="M2162" t="str">
            <v>Y</v>
          </cell>
          <cell r="O2162" t="str">
            <v>RG101</v>
          </cell>
          <cell r="Q2162" t="str">
            <v>CWA-RG101</v>
          </cell>
          <cell r="R2162" t="str">
            <v>MARK BAUMAN</v>
          </cell>
          <cell r="S2162" t="str">
            <v>markbauman@gmail.com</v>
          </cell>
        </row>
        <row r="2163">
          <cell r="F2163" t="str">
            <v>419100037242</v>
          </cell>
          <cell r="I2163" t="str">
            <v>Y</v>
          </cell>
          <cell r="J2163" t="str">
            <v>Y</v>
          </cell>
          <cell r="K2163" t="str">
            <v>Y</v>
          </cell>
          <cell r="L2163" t="str">
            <v>Y</v>
          </cell>
          <cell r="M2163" t="str">
            <v>Y</v>
          </cell>
          <cell r="O2163" t="str">
            <v>RG101</v>
          </cell>
          <cell r="Q2163" t="str">
            <v>CWA-RG101</v>
          </cell>
          <cell r="R2163" t="str">
            <v>MARK BAUMAN</v>
          </cell>
          <cell r="S2163" t="str">
            <v>markbauman@gmail.com</v>
          </cell>
        </row>
        <row r="2164">
          <cell r="F2164" t="str">
            <v>419100037242</v>
          </cell>
          <cell r="I2164" t="str">
            <v>Y</v>
          </cell>
          <cell r="J2164" t="str">
            <v>Y</v>
          </cell>
          <cell r="K2164" t="str">
            <v>Y</v>
          </cell>
          <cell r="L2164" t="str">
            <v>Y</v>
          </cell>
          <cell r="M2164" t="str">
            <v>Y</v>
          </cell>
          <cell r="O2164" t="str">
            <v>RG101</v>
          </cell>
          <cell r="Q2164" t="str">
            <v>CWA-RG101</v>
          </cell>
          <cell r="R2164" t="str">
            <v>MARK BAUMAN</v>
          </cell>
          <cell r="S2164" t="str">
            <v>markbauman@gmail.com</v>
          </cell>
        </row>
        <row r="2165">
          <cell r="F2165" t="str">
            <v>419100037242</v>
          </cell>
          <cell r="I2165" t="str">
            <v>Y</v>
          </cell>
          <cell r="J2165" t="str">
            <v>Y</v>
          </cell>
          <cell r="K2165" t="str">
            <v>Y</v>
          </cell>
          <cell r="L2165" t="str">
            <v>Y</v>
          </cell>
          <cell r="M2165" t="str">
            <v>Y</v>
          </cell>
          <cell r="O2165" t="str">
            <v>RG101</v>
          </cell>
          <cell r="Q2165" t="str">
            <v>CWA-RG101</v>
          </cell>
          <cell r="R2165" t="str">
            <v>MARK BAUMAN</v>
          </cell>
          <cell r="S2165" t="str">
            <v>markbauman@gmail.com</v>
          </cell>
        </row>
        <row r="2166">
          <cell r="F2166" t="str">
            <v>419100037242</v>
          </cell>
          <cell r="I2166" t="str">
            <v>Y</v>
          </cell>
          <cell r="J2166" t="str">
            <v>Y</v>
          </cell>
          <cell r="K2166" t="str">
            <v>Y</v>
          </cell>
          <cell r="L2166" t="str">
            <v>Y</v>
          </cell>
          <cell r="M2166" t="str">
            <v>Y</v>
          </cell>
          <cell r="O2166" t="str">
            <v>RG101</v>
          </cell>
          <cell r="Q2166" t="str">
            <v>CWA-RG101</v>
          </cell>
          <cell r="R2166" t="str">
            <v>MARK BAUMAN</v>
          </cell>
          <cell r="S2166" t="str">
            <v>markbauman@gmail.com</v>
          </cell>
        </row>
        <row r="2167">
          <cell r="F2167" t="str">
            <v>419100037242</v>
          </cell>
          <cell r="I2167" t="str">
            <v>Y</v>
          </cell>
          <cell r="J2167" t="str">
            <v>Y</v>
          </cell>
          <cell r="K2167" t="str">
            <v>Y</v>
          </cell>
          <cell r="L2167" t="str">
            <v>Y</v>
          </cell>
          <cell r="M2167" t="str">
            <v>Y</v>
          </cell>
          <cell r="O2167" t="str">
            <v>RG101</v>
          </cell>
          <cell r="Q2167" t="str">
            <v>CWA-RG101</v>
          </cell>
          <cell r="R2167" t="str">
            <v>MARK BAUMAN</v>
          </cell>
          <cell r="S2167" t="str">
            <v>markbauman@gmail.com</v>
          </cell>
        </row>
        <row r="2168">
          <cell r="F2168" t="str">
            <v>419100037242</v>
          </cell>
          <cell r="I2168" t="str">
            <v>Y</v>
          </cell>
          <cell r="J2168" t="str">
            <v>Y</v>
          </cell>
          <cell r="K2168" t="str">
            <v>Y</v>
          </cell>
          <cell r="L2168" t="str">
            <v>Y</v>
          </cell>
          <cell r="M2168" t="str">
            <v>Y</v>
          </cell>
          <cell r="O2168" t="str">
            <v>RG101</v>
          </cell>
          <cell r="Q2168" t="str">
            <v>CWA-RG101</v>
          </cell>
          <cell r="R2168" t="str">
            <v>MARK BAUMAN</v>
          </cell>
          <cell r="S2168" t="str">
            <v>markbauman@gmail.com</v>
          </cell>
        </row>
        <row r="2169">
          <cell r="F2169" t="str">
            <v>419100037242</v>
          </cell>
          <cell r="I2169" t="str">
            <v>Y</v>
          </cell>
          <cell r="J2169" t="str">
            <v>Y</v>
          </cell>
          <cell r="K2169" t="str">
            <v>Y</v>
          </cell>
          <cell r="L2169" t="str">
            <v>Y</v>
          </cell>
          <cell r="M2169" t="str">
            <v>Y</v>
          </cell>
          <cell r="O2169" t="str">
            <v>RG101</v>
          </cell>
          <cell r="Q2169" t="str">
            <v>CWA-RG101</v>
          </cell>
          <cell r="R2169" t="str">
            <v>MARK BAUMAN</v>
          </cell>
          <cell r="S2169" t="str">
            <v>markbauman@gmail.com</v>
          </cell>
        </row>
        <row r="2170">
          <cell r="F2170" t="str">
            <v>419100037778</v>
          </cell>
          <cell r="I2170" t="str">
            <v>Y</v>
          </cell>
          <cell r="J2170" t="str">
            <v>Y</v>
          </cell>
          <cell r="K2170" t="str">
            <v>Y</v>
          </cell>
          <cell r="L2170" t="str">
            <v>Y</v>
          </cell>
          <cell r="M2170" t="str">
            <v>Y</v>
          </cell>
          <cell r="O2170" t="str">
            <v>JP101</v>
          </cell>
          <cell r="Q2170" t="str">
            <v>CWA-JP101</v>
          </cell>
          <cell r="R2170" t="str">
            <v>JOHN KEVLOCK</v>
          </cell>
          <cell r="S2170" t="str">
            <v>SUPPORT@VDBUCKS.COM</v>
          </cell>
        </row>
        <row r="2171">
          <cell r="F2171" t="str">
            <v>419100037778</v>
          </cell>
          <cell r="I2171" t="str">
            <v>Y</v>
          </cell>
          <cell r="J2171" t="str">
            <v>Y</v>
          </cell>
          <cell r="K2171" t="str">
            <v>Y</v>
          </cell>
          <cell r="L2171" t="str">
            <v>Y</v>
          </cell>
          <cell r="M2171" t="str">
            <v>Y</v>
          </cell>
          <cell r="O2171" t="str">
            <v>JP101</v>
          </cell>
          <cell r="Q2171" t="str">
            <v>CWA-JP101</v>
          </cell>
          <cell r="R2171" t="str">
            <v>JOHN KEVLOCK</v>
          </cell>
          <cell r="S2171" t="str">
            <v>SUPPORT@VDBUCKS.COM</v>
          </cell>
        </row>
        <row r="2172">
          <cell r="F2172" t="str">
            <v>419100037778</v>
          </cell>
          <cell r="I2172" t="str">
            <v>Y</v>
          </cell>
          <cell r="J2172" t="str">
            <v>Y</v>
          </cell>
          <cell r="K2172" t="str">
            <v>Y</v>
          </cell>
          <cell r="L2172" t="str">
            <v>Y</v>
          </cell>
          <cell r="M2172" t="str">
            <v>Y</v>
          </cell>
          <cell r="O2172" t="str">
            <v>JP101</v>
          </cell>
          <cell r="Q2172" t="str">
            <v>CWA-JP101</v>
          </cell>
          <cell r="R2172" t="str">
            <v>JOHN KEVLOCK</v>
          </cell>
          <cell r="S2172" t="str">
            <v>SUPPORT@VDBUCKS.COM</v>
          </cell>
        </row>
        <row r="2173">
          <cell r="F2173" t="str">
            <v>419100037778</v>
          </cell>
          <cell r="I2173" t="str">
            <v>Y</v>
          </cell>
          <cell r="J2173" t="str">
            <v>Y</v>
          </cell>
          <cell r="K2173" t="str">
            <v>Y</v>
          </cell>
          <cell r="L2173" t="str">
            <v>Y</v>
          </cell>
          <cell r="M2173" t="str">
            <v>Y</v>
          </cell>
          <cell r="O2173" t="str">
            <v>JP101</v>
          </cell>
          <cell r="Q2173" t="str">
            <v>CWA-JP101</v>
          </cell>
          <cell r="R2173" t="str">
            <v>JOHN KEVLOCK</v>
          </cell>
          <cell r="S2173" t="str">
            <v>SUPPORT@VDBUCKS.COM</v>
          </cell>
        </row>
        <row r="2174">
          <cell r="F2174" t="str">
            <v>419100037778</v>
          </cell>
          <cell r="I2174" t="str">
            <v>Y</v>
          </cell>
          <cell r="J2174" t="str">
            <v>Y</v>
          </cell>
          <cell r="K2174" t="str">
            <v>Y</v>
          </cell>
          <cell r="L2174" t="str">
            <v>Y</v>
          </cell>
          <cell r="M2174" t="str">
            <v>Y</v>
          </cell>
          <cell r="O2174" t="str">
            <v>JP101</v>
          </cell>
          <cell r="Q2174" t="str">
            <v>CWA-JP101</v>
          </cell>
          <cell r="R2174" t="str">
            <v>JOHN KEVLOCK</v>
          </cell>
          <cell r="S2174" t="str">
            <v>SUPPORT@VDBUCKS.COM</v>
          </cell>
        </row>
        <row r="2175">
          <cell r="F2175" t="str">
            <v>419100037778</v>
          </cell>
          <cell r="I2175" t="str">
            <v>Y</v>
          </cell>
          <cell r="J2175" t="str">
            <v>Y</v>
          </cell>
          <cell r="K2175" t="str">
            <v>Y</v>
          </cell>
          <cell r="L2175" t="str">
            <v>Y</v>
          </cell>
          <cell r="M2175" t="str">
            <v>Y</v>
          </cell>
          <cell r="O2175" t="str">
            <v>JP101</v>
          </cell>
          <cell r="Q2175" t="str">
            <v>CWA-JP101</v>
          </cell>
          <cell r="R2175" t="str">
            <v>JOHN KEVLOCK</v>
          </cell>
          <cell r="S2175" t="str">
            <v>SUPPORT@VDBUCKS.COM</v>
          </cell>
        </row>
        <row r="2176">
          <cell r="F2176" t="str">
            <v>419100037778</v>
          </cell>
          <cell r="I2176" t="str">
            <v>Y</v>
          </cell>
          <cell r="J2176" t="str">
            <v>Y</v>
          </cell>
          <cell r="K2176" t="str">
            <v>Y</v>
          </cell>
          <cell r="L2176" t="str">
            <v>Y</v>
          </cell>
          <cell r="M2176" t="str">
            <v>Y</v>
          </cell>
          <cell r="O2176" t="str">
            <v>JP101</v>
          </cell>
          <cell r="Q2176" t="str">
            <v>CWA-JP101</v>
          </cell>
          <cell r="R2176" t="str">
            <v>JOHN KEVLOCK</v>
          </cell>
          <cell r="S2176" t="str">
            <v>SUPPORT@VDBUCKS.COM</v>
          </cell>
        </row>
        <row r="2177">
          <cell r="F2177" t="str">
            <v>419100022360</v>
          </cell>
          <cell r="I2177" t="str">
            <v>Y</v>
          </cell>
          <cell r="J2177" t="str">
            <v>Y</v>
          </cell>
          <cell r="K2177" t="str">
            <v>Y</v>
          </cell>
          <cell r="L2177" t="str">
            <v>Y</v>
          </cell>
          <cell r="M2177" t="str">
            <v>Y</v>
          </cell>
          <cell r="O2177" t="str">
            <v>MOB101</v>
          </cell>
          <cell r="Q2177" t="str">
            <v>CWA-MOB101</v>
          </cell>
          <cell r="R2177" t="str">
            <v>JACK AARONSON</v>
          </cell>
          <cell r="S2177" t="str">
            <v>DOMINIC@DOMINICFORD.COM</v>
          </cell>
        </row>
        <row r="2178">
          <cell r="F2178" t="str">
            <v>419100037607</v>
          </cell>
          <cell r="I2178" t="str">
            <v>Y</v>
          </cell>
          <cell r="J2178" t="str">
            <v>Y</v>
          </cell>
          <cell r="K2178" t="str">
            <v>Y</v>
          </cell>
          <cell r="L2178" t="str">
            <v>Y</v>
          </cell>
          <cell r="M2178" t="str">
            <v>Y</v>
          </cell>
          <cell r="O2178" t="str">
            <v>JP101</v>
          </cell>
          <cell r="Q2178" t="str">
            <v>CWA-JP101</v>
          </cell>
          <cell r="R2178" t="str">
            <v>MARLYSE</v>
          </cell>
          <cell r="S2178" t="str">
            <v>support@digital-tagllc.com</v>
          </cell>
        </row>
        <row r="2179">
          <cell r="F2179" t="str">
            <v>419100017825</v>
          </cell>
          <cell r="I2179" t="str">
            <v>Y</v>
          </cell>
          <cell r="J2179" t="str">
            <v>Y</v>
          </cell>
          <cell r="K2179" t="str">
            <v>Y</v>
          </cell>
          <cell r="L2179" t="str">
            <v>Y</v>
          </cell>
          <cell r="M2179" t="str">
            <v>Y</v>
          </cell>
          <cell r="O2179" t="str">
            <v>PP101</v>
          </cell>
          <cell r="Q2179" t="str">
            <v>CWA-PP101</v>
          </cell>
          <cell r="R2179" t="str">
            <v>RAY DRAGON</v>
          </cell>
          <cell r="S2179" t="str">
            <v>RAY@RAYDRAGON.COM</v>
          </cell>
        </row>
        <row r="2180">
          <cell r="F2180" t="str">
            <v>419100041638</v>
          </cell>
          <cell r="I2180" t="str">
            <v>Y</v>
          </cell>
          <cell r="J2180" t="str">
            <v>Y</v>
          </cell>
          <cell r="K2180" t="str">
            <v>Y</v>
          </cell>
          <cell r="L2180" t="str">
            <v>Y</v>
          </cell>
          <cell r="M2180" t="str">
            <v>Y</v>
          </cell>
          <cell r="O2180" t="str">
            <v>JP101</v>
          </cell>
          <cell r="Q2180" t="str">
            <v>CWA-JP101</v>
          </cell>
          <cell r="R2180" t="str">
            <v>NAPOLEAN</v>
          </cell>
          <cell r="S2180" t="str">
            <v>drasselgrp@yahoo.com</v>
          </cell>
        </row>
        <row r="2181">
          <cell r="F2181" t="str">
            <v>419100044378</v>
          </cell>
          <cell r="I2181" t="str">
            <v>Y</v>
          </cell>
          <cell r="J2181" t="str">
            <v>Y</v>
          </cell>
          <cell r="K2181" t="str">
            <v>Y</v>
          </cell>
          <cell r="L2181" t="str">
            <v>Y</v>
          </cell>
          <cell r="M2181" t="str">
            <v>Y</v>
          </cell>
          <cell r="O2181" t="str">
            <v>JP101</v>
          </cell>
          <cell r="Q2181" t="str">
            <v>CWA-JP101</v>
          </cell>
          <cell r="R2181" t="str">
            <v>STEPHANIE</v>
          </cell>
          <cell r="S2181" t="str">
            <v>STEPHANIE.DVMARKETING@YAHOO.COM</v>
          </cell>
        </row>
        <row r="2182">
          <cell r="F2182" t="str">
            <v>419100042833</v>
          </cell>
          <cell r="I2182" t="str">
            <v>Y</v>
          </cell>
          <cell r="J2182" t="str">
            <v>Y</v>
          </cell>
          <cell r="K2182" t="str">
            <v>Y</v>
          </cell>
          <cell r="L2182" t="str">
            <v>Y</v>
          </cell>
          <cell r="M2182" t="str">
            <v>Y</v>
          </cell>
          <cell r="O2182" t="str">
            <v>MOB101</v>
          </cell>
          <cell r="Q2182" t="str">
            <v>CWA-MOB101</v>
          </cell>
          <cell r="R2182" t="str">
            <v>VICKY TRIEB</v>
          </cell>
          <cell r="S2182" t="str">
            <v>VICKYT@ACCRETIVETG.COM</v>
          </cell>
        </row>
        <row r="2183">
          <cell r="F2183" t="str">
            <v>419100042833</v>
          </cell>
          <cell r="I2183" t="str">
            <v>Y</v>
          </cell>
          <cell r="J2183" t="str">
            <v>Y</v>
          </cell>
          <cell r="K2183" t="str">
            <v>Y</v>
          </cell>
          <cell r="L2183" t="str">
            <v>Y</v>
          </cell>
          <cell r="M2183" t="str">
            <v>Y</v>
          </cell>
          <cell r="O2183" t="str">
            <v>MOB101</v>
          </cell>
          <cell r="Q2183" t="str">
            <v>CWA-MOB101</v>
          </cell>
          <cell r="R2183" t="str">
            <v>VICKY TRIEB</v>
          </cell>
          <cell r="S2183" t="str">
            <v>VICKYT@ACCRETIVETG.COM</v>
          </cell>
        </row>
        <row r="2184">
          <cell r="F2184" t="str">
            <v>419100042833</v>
          </cell>
          <cell r="I2184" t="str">
            <v>Y</v>
          </cell>
          <cell r="J2184" t="str">
            <v>Y</v>
          </cell>
          <cell r="K2184" t="str">
            <v>Y</v>
          </cell>
          <cell r="L2184" t="str">
            <v>Y</v>
          </cell>
          <cell r="M2184" t="str">
            <v>Y</v>
          </cell>
          <cell r="O2184" t="str">
            <v>MOB101</v>
          </cell>
          <cell r="Q2184" t="str">
            <v>CWA-MOB101</v>
          </cell>
          <cell r="R2184" t="str">
            <v>VICKY TRIEB</v>
          </cell>
          <cell r="S2184" t="str">
            <v>VICKYT@ACCRETIVETG.COM</v>
          </cell>
        </row>
        <row r="2185">
          <cell r="F2185" t="str">
            <v>419100042833</v>
          </cell>
          <cell r="I2185" t="str">
            <v>Y</v>
          </cell>
          <cell r="J2185" t="str">
            <v>Y</v>
          </cell>
          <cell r="K2185" t="str">
            <v>Y</v>
          </cell>
          <cell r="L2185" t="str">
            <v>Y</v>
          </cell>
          <cell r="M2185" t="str">
            <v>Y</v>
          </cell>
          <cell r="O2185" t="str">
            <v>MOB101</v>
          </cell>
          <cell r="Q2185" t="str">
            <v>CWA-MOB101</v>
          </cell>
          <cell r="R2185" t="str">
            <v>VICKY TRIEB</v>
          </cell>
          <cell r="S2185" t="str">
            <v>VICKYT@ACCRETIVETG.COM</v>
          </cell>
        </row>
        <row r="2186">
          <cell r="F2186" t="str">
            <v>419100042833</v>
          </cell>
          <cell r="I2186" t="str">
            <v>Y</v>
          </cell>
          <cell r="J2186" t="str">
            <v>Y</v>
          </cell>
          <cell r="K2186" t="str">
            <v>Y</v>
          </cell>
          <cell r="L2186" t="str">
            <v>Y</v>
          </cell>
          <cell r="M2186" t="str">
            <v>Y</v>
          </cell>
          <cell r="O2186" t="str">
            <v>MOB101</v>
          </cell>
          <cell r="Q2186" t="str">
            <v>CWA-MOB101</v>
          </cell>
          <cell r="R2186" t="str">
            <v>VICKY TRIEB</v>
          </cell>
          <cell r="S2186" t="str">
            <v>VICKYT@ACCRETIVETG.COM</v>
          </cell>
        </row>
        <row r="2187">
          <cell r="F2187" t="str">
            <v>419100042833</v>
          </cell>
          <cell r="I2187" t="str">
            <v>Y</v>
          </cell>
          <cell r="J2187" t="str">
            <v>Y</v>
          </cell>
          <cell r="K2187" t="str">
            <v>Y</v>
          </cell>
          <cell r="L2187" t="str">
            <v>Y</v>
          </cell>
          <cell r="M2187" t="str">
            <v>Y</v>
          </cell>
          <cell r="O2187" t="str">
            <v>MOB101</v>
          </cell>
          <cell r="Q2187" t="str">
            <v>CWA-MOB101</v>
          </cell>
          <cell r="R2187" t="str">
            <v>VICKY TRIEB</v>
          </cell>
          <cell r="S2187" t="str">
            <v>VICKYT@ACCRETIVETG.COM</v>
          </cell>
        </row>
        <row r="2188">
          <cell r="F2188" t="str">
            <v>419100042833</v>
          </cell>
          <cell r="I2188" t="str">
            <v>Y</v>
          </cell>
          <cell r="J2188" t="str">
            <v>Y</v>
          </cell>
          <cell r="K2188" t="str">
            <v>Y</v>
          </cell>
          <cell r="L2188" t="str">
            <v>Y</v>
          </cell>
          <cell r="M2188" t="str">
            <v>Y</v>
          </cell>
          <cell r="O2188" t="str">
            <v>MOB101</v>
          </cell>
          <cell r="Q2188" t="str">
            <v>CWA-MOB101</v>
          </cell>
          <cell r="R2188" t="str">
            <v>VICKY TRIEB</v>
          </cell>
          <cell r="S2188" t="str">
            <v>VICKYT@ACCRETIVETG.COM</v>
          </cell>
        </row>
        <row r="2189">
          <cell r="F2189" t="str">
            <v>419100042833</v>
          </cell>
          <cell r="I2189" t="str">
            <v>Y</v>
          </cell>
          <cell r="J2189" t="str">
            <v>Y</v>
          </cell>
          <cell r="K2189" t="str">
            <v>Y</v>
          </cell>
          <cell r="L2189" t="str">
            <v>Y</v>
          </cell>
          <cell r="M2189" t="str">
            <v>Y</v>
          </cell>
          <cell r="O2189" t="str">
            <v>MOB101</v>
          </cell>
          <cell r="Q2189" t="str">
            <v>CWA-MOB101</v>
          </cell>
          <cell r="R2189" t="str">
            <v>VICKY TRIEB</v>
          </cell>
          <cell r="S2189" t="str">
            <v>VICKYT@ACCRETIVETG.COM</v>
          </cell>
        </row>
        <row r="2190">
          <cell r="F2190" t="str">
            <v>419100042833</v>
          </cell>
          <cell r="I2190" t="str">
            <v>Y</v>
          </cell>
          <cell r="J2190" t="str">
            <v>Y</v>
          </cell>
          <cell r="K2190" t="str">
            <v>Y</v>
          </cell>
          <cell r="L2190" t="str">
            <v>Y</v>
          </cell>
          <cell r="M2190" t="str">
            <v>Y</v>
          </cell>
          <cell r="O2190" t="str">
            <v>MOB101</v>
          </cell>
          <cell r="Q2190" t="str">
            <v>CWA-MOB101</v>
          </cell>
          <cell r="R2190" t="str">
            <v>VICKY TRIEB</v>
          </cell>
          <cell r="S2190" t="str">
            <v>VICKYT@ACCRETIVETG.COM</v>
          </cell>
        </row>
        <row r="2191">
          <cell r="F2191" t="str">
            <v>419100042833</v>
          </cell>
          <cell r="I2191" t="str">
            <v>Y</v>
          </cell>
          <cell r="J2191" t="str">
            <v>Y</v>
          </cell>
          <cell r="K2191" t="str">
            <v>Y</v>
          </cell>
          <cell r="L2191" t="str">
            <v>Y</v>
          </cell>
          <cell r="M2191" t="str">
            <v>Y</v>
          </cell>
          <cell r="O2191" t="str">
            <v>MOB101</v>
          </cell>
          <cell r="Q2191" t="str">
            <v>CWA-MOB101</v>
          </cell>
          <cell r="R2191" t="str">
            <v>VICKY TRIEB</v>
          </cell>
          <cell r="S2191" t="str">
            <v>VICKYT@ACCRETIVETG.COM</v>
          </cell>
        </row>
        <row r="2192">
          <cell r="F2192" t="str">
            <v>419100042833</v>
          </cell>
          <cell r="I2192" t="str">
            <v>Y</v>
          </cell>
          <cell r="J2192" t="str">
            <v>Y</v>
          </cell>
          <cell r="K2192" t="str">
            <v>Y</v>
          </cell>
          <cell r="L2192" t="str">
            <v>Y</v>
          </cell>
          <cell r="M2192" t="str">
            <v>Y</v>
          </cell>
          <cell r="O2192" t="str">
            <v>MOB101</v>
          </cell>
          <cell r="Q2192" t="str">
            <v>CWA-MOB101</v>
          </cell>
          <cell r="R2192" t="str">
            <v>VICKY TRIEB</v>
          </cell>
          <cell r="S2192" t="str">
            <v>VICKYT@ACCRETIVETG.COM</v>
          </cell>
        </row>
        <row r="2193">
          <cell r="F2193" t="str">
            <v>419100042833</v>
          </cell>
          <cell r="I2193" t="str">
            <v>Y</v>
          </cell>
          <cell r="J2193" t="str">
            <v>Y</v>
          </cell>
          <cell r="K2193" t="str">
            <v>Y</v>
          </cell>
          <cell r="L2193" t="str">
            <v>Y</v>
          </cell>
          <cell r="M2193" t="str">
            <v>Y</v>
          </cell>
          <cell r="O2193" t="str">
            <v>MOB101</v>
          </cell>
          <cell r="Q2193" t="str">
            <v>CWA-MOB101</v>
          </cell>
          <cell r="R2193" t="str">
            <v>VICKY TRIEB</v>
          </cell>
          <cell r="S2193" t="str">
            <v>VICKYT@ACCRETIVETG.COM</v>
          </cell>
        </row>
        <row r="2194">
          <cell r="F2194" t="str">
            <v>419100042833</v>
          </cell>
          <cell r="I2194" t="str">
            <v>Y</v>
          </cell>
          <cell r="J2194" t="str">
            <v>Y</v>
          </cell>
          <cell r="K2194" t="str">
            <v>Y</v>
          </cell>
          <cell r="L2194" t="str">
            <v>Y</v>
          </cell>
          <cell r="M2194" t="str">
            <v>Y</v>
          </cell>
          <cell r="O2194" t="str">
            <v>MOB101</v>
          </cell>
          <cell r="Q2194" t="str">
            <v>CWA-MOB101</v>
          </cell>
          <cell r="R2194" t="str">
            <v>VICKY TRIEB</v>
          </cell>
          <cell r="S2194" t="str">
            <v>VICKYT@ACCRETIVETG.COM</v>
          </cell>
        </row>
        <row r="2195">
          <cell r="F2195" t="str">
            <v>419100042833</v>
          </cell>
          <cell r="I2195" t="str">
            <v>Y</v>
          </cell>
          <cell r="J2195" t="str">
            <v>Y</v>
          </cell>
          <cell r="K2195" t="str">
            <v>Y</v>
          </cell>
          <cell r="L2195" t="str">
            <v>Y</v>
          </cell>
          <cell r="M2195" t="str">
            <v>Y</v>
          </cell>
          <cell r="O2195" t="str">
            <v>MOB101</v>
          </cell>
          <cell r="Q2195" t="str">
            <v>CWA-MOB101</v>
          </cell>
          <cell r="R2195" t="str">
            <v>VICKY TRIEB</v>
          </cell>
          <cell r="S2195" t="str">
            <v>VICKYT@ACCRETIVETG.COM</v>
          </cell>
        </row>
        <row r="2196">
          <cell r="F2196" t="str">
            <v>419100042833</v>
          </cell>
          <cell r="I2196" t="str">
            <v>Y</v>
          </cell>
          <cell r="J2196" t="str">
            <v>Y</v>
          </cell>
          <cell r="K2196" t="str">
            <v>Y</v>
          </cell>
          <cell r="L2196" t="str">
            <v>Y</v>
          </cell>
          <cell r="M2196" t="str">
            <v>Y</v>
          </cell>
          <cell r="O2196" t="str">
            <v>MOB101</v>
          </cell>
          <cell r="Q2196" t="str">
            <v>CWA-MOB101</v>
          </cell>
          <cell r="R2196" t="str">
            <v>VICKY TRIEB</v>
          </cell>
          <cell r="S2196" t="str">
            <v>VICKYT@ACCRETIVETG.COM</v>
          </cell>
        </row>
        <row r="2197">
          <cell r="F2197" t="str">
            <v>419100042833</v>
          </cell>
          <cell r="I2197" t="str">
            <v>Y</v>
          </cell>
          <cell r="J2197" t="str">
            <v>Y</v>
          </cell>
          <cell r="K2197" t="str">
            <v>Y</v>
          </cell>
          <cell r="L2197" t="str">
            <v>Y</v>
          </cell>
          <cell r="M2197" t="str">
            <v>Y</v>
          </cell>
          <cell r="O2197" t="str">
            <v>MOB101</v>
          </cell>
          <cell r="Q2197" t="str">
            <v>CWA-MOB101</v>
          </cell>
          <cell r="R2197" t="str">
            <v>VICKY TRIEB</v>
          </cell>
          <cell r="S2197" t="str">
            <v>VICKYT@ACCRETIVETG.COM</v>
          </cell>
        </row>
        <row r="2198">
          <cell r="F2198" t="str">
            <v>419100041059</v>
          </cell>
          <cell r="I2198" t="str">
            <v>Y</v>
          </cell>
          <cell r="J2198" t="str">
            <v>Y</v>
          </cell>
          <cell r="K2198" t="str">
            <v>Y</v>
          </cell>
          <cell r="L2198" t="str">
            <v>Y</v>
          </cell>
          <cell r="M2198" t="str">
            <v>Y</v>
          </cell>
          <cell r="O2198" t="str">
            <v>JP101</v>
          </cell>
          <cell r="Q2198" t="str">
            <v>CWA-JP101</v>
          </cell>
          <cell r="R2198" t="str">
            <v>KEN ABRAMOVITCH</v>
          </cell>
          <cell r="S2198" t="str">
            <v>KEN@KBPROD.COM</v>
          </cell>
        </row>
        <row r="2199">
          <cell r="F2199" t="str">
            <v>419100041059</v>
          </cell>
          <cell r="I2199" t="str">
            <v>Y</v>
          </cell>
          <cell r="J2199" t="str">
            <v>Y</v>
          </cell>
          <cell r="K2199" t="str">
            <v>Y</v>
          </cell>
          <cell r="L2199" t="str">
            <v>Y</v>
          </cell>
          <cell r="M2199" t="str">
            <v>Y</v>
          </cell>
          <cell r="O2199" t="str">
            <v>JP101</v>
          </cell>
          <cell r="Q2199" t="str">
            <v>CWA-JP101</v>
          </cell>
          <cell r="R2199" t="str">
            <v>KEN ABRAMOVITCH</v>
          </cell>
          <cell r="S2199" t="str">
            <v>KEN@KBPROD.COM</v>
          </cell>
        </row>
        <row r="2200">
          <cell r="F2200" t="str">
            <v>419100041059</v>
          </cell>
          <cell r="I2200" t="str">
            <v>Y</v>
          </cell>
          <cell r="J2200" t="str">
            <v>Y</v>
          </cell>
          <cell r="K2200" t="str">
            <v>Y</v>
          </cell>
          <cell r="L2200" t="str">
            <v>Y</v>
          </cell>
          <cell r="M2200" t="str">
            <v>Y</v>
          </cell>
          <cell r="O2200" t="str">
            <v>JP101</v>
          </cell>
          <cell r="Q2200" t="str">
            <v>CWA-JP101</v>
          </cell>
          <cell r="R2200" t="str">
            <v>KEN ABRAMOVITCH</v>
          </cell>
          <cell r="S2200" t="str">
            <v>KEN@KBPROD.COM</v>
          </cell>
        </row>
        <row r="2201">
          <cell r="F2201" t="str">
            <v>419100041059</v>
          </cell>
          <cell r="I2201" t="str">
            <v>Y</v>
          </cell>
          <cell r="J2201" t="str">
            <v>Y</v>
          </cell>
          <cell r="K2201" t="str">
            <v>Y</v>
          </cell>
          <cell r="L2201" t="str">
            <v>Y</v>
          </cell>
          <cell r="M2201" t="str">
            <v>Y</v>
          </cell>
          <cell r="O2201" t="str">
            <v>JP101</v>
          </cell>
          <cell r="Q2201" t="str">
            <v>CWA-JP101</v>
          </cell>
          <cell r="R2201" t="str">
            <v>KEN ABRAMOVITCH</v>
          </cell>
          <cell r="S2201" t="str">
            <v>KEN@KBPROD.COM</v>
          </cell>
        </row>
        <row r="2202">
          <cell r="F2202" t="str">
            <v>419100041059</v>
          </cell>
          <cell r="I2202" t="str">
            <v>Y</v>
          </cell>
          <cell r="J2202" t="str">
            <v>Y</v>
          </cell>
          <cell r="K2202" t="str">
            <v>Y</v>
          </cell>
          <cell r="L2202" t="str">
            <v>Y</v>
          </cell>
          <cell r="M2202" t="str">
            <v>Y</v>
          </cell>
          <cell r="O2202" t="str">
            <v>JP101</v>
          </cell>
          <cell r="Q2202" t="str">
            <v>CWA-JP101</v>
          </cell>
          <cell r="R2202" t="str">
            <v>KEN ABRAMOVITCH</v>
          </cell>
          <cell r="S2202" t="str">
            <v>KEN@KBPROD.COM</v>
          </cell>
        </row>
        <row r="2203">
          <cell r="F2203" t="str">
            <v>419100041059</v>
          </cell>
          <cell r="I2203" t="str">
            <v>Y</v>
          </cell>
          <cell r="J2203" t="str">
            <v>Y</v>
          </cell>
          <cell r="K2203" t="str">
            <v>Y</v>
          </cell>
          <cell r="L2203" t="str">
            <v>Y</v>
          </cell>
          <cell r="M2203" t="str">
            <v>Y</v>
          </cell>
          <cell r="O2203" t="str">
            <v>JP101</v>
          </cell>
          <cell r="Q2203" t="str">
            <v>CWA-JP101</v>
          </cell>
          <cell r="R2203" t="str">
            <v>KEN ABRAMOVITCH</v>
          </cell>
          <cell r="S2203" t="str">
            <v>KEN@KBPROD.COM</v>
          </cell>
        </row>
        <row r="2204">
          <cell r="F2204" t="str">
            <v>419100041059</v>
          </cell>
          <cell r="I2204" t="str">
            <v>Y</v>
          </cell>
          <cell r="J2204" t="str">
            <v>Y</v>
          </cell>
          <cell r="K2204" t="str">
            <v>Y</v>
          </cell>
          <cell r="L2204" t="str">
            <v>Y</v>
          </cell>
          <cell r="M2204" t="str">
            <v>Y</v>
          </cell>
          <cell r="O2204" t="str">
            <v>JP101</v>
          </cell>
          <cell r="Q2204" t="str">
            <v>CWA-JP101</v>
          </cell>
          <cell r="R2204" t="str">
            <v>KEN ABRAMOVITCH</v>
          </cell>
          <cell r="S2204" t="str">
            <v>KEN@KBPROD.COM</v>
          </cell>
        </row>
        <row r="2205">
          <cell r="F2205" t="str">
            <v>419100041059</v>
          </cell>
          <cell r="I2205" t="str">
            <v>Y</v>
          </cell>
          <cell r="J2205" t="str">
            <v>Y</v>
          </cell>
          <cell r="K2205" t="str">
            <v>Y</v>
          </cell>
          <cell r="L2205" t="str">
            <v>Y</v>
          </cell>
          <cell r="M2205" t="str">
            <v>Y</v>
          </cell>
          <cell r="O2205" t="str">
            <v>JP101</v>
          </cell>
          <cell r="Q2205" t="str">
            <v>CWA-JP101</v>
          </cell>
          <cell r="R2205" t="str">
            <v>KEN ABRAMOVITCH</v>
          </cell>
          <cell r="S2205" t="str">
            <v>KEN@KBPROD.COM</v>
          </cell>
        </row>
        <row r="2206">
          <cell r="F2206" t="str">
            <v>419100041059</v>
          </cell>
          <cell r="I2206" t="str">
            <v>Y</v>
          </cell>
          <cell r="J2206" t="str">
            <v>Y</v>
          </cell>
          <cell r="K2206" t="str">
            <v>Y</v>
          </cell>
          <cell r="L2206" t="str">
            <v>Y</v>
          </cell>
          <cell r="M2206" t="str">
            <v>Y</v>
          </cell>
          <cell r="O2206" t="str">
            <v>JP101</v>
          </cell>
          <cell r="Q2206" t="str">
            <v>CWA-JP101</v>
          </cell>
          <cell r="R2206" t="str">
            <v>KEN ABRAMOVITCH</v>
          </cell>
          <cell r="S2206" t="str">
            <v>KEN@KBPROD.COM</v>
          </cell>
        </row>
        <row r="2207">
          <cell r="F2207" t="str">
            <v>419100041059</v>
          </cell>
          <cell r="I2207" t="str">
            <v>Y</v>
          </cell>
          <cell r="J2207" t="str">
            <v>Y</v>
          </cell>
          <cell r="K2207" t="str">
            <v>Y</v>
          </cell>
          <cell r="L2207" t="str">
            <v>Y</v>
          </cell>
          <cell r="M2207" t="str">
            <v>Y</v>
          </cell>
          <cell r="O2207" t="str">
            <v>JP101</v>
          </cell>
          <cell r="Q2207" t="str">
            <v>CWA-JP101</v>
          </cell>
          <cell r="R2207" t="str">
            <v>KEN ABRAMOVITCH</v>
          </cell>
          <cell r="S2207" t="str">
            <v>KEN@KBPROD.COM</v>
          </cell>
        </row>
        <row r="2208">
          <cell r="F2208" t="str">
            <v>419100041059</v>
          </cell>
          <cell r="I2208" t="str">
            <v>Y</v>
          </cell>
          <cell r="J2208" t="str">
            <v>Y</v>
          </cell>
          <cell r="K2208" t="str">
            <v>Y</v>
          </cell>
          <cell r="L2208" t="str">
            <v>Y</v>
          </cell>
          <cell r="M2208" t="str">
            <v>Y</v>
          </cell>
          <cell r="O2208" t="str">
            <v>JP101</v>
          </cell>
          <cell r="Q2208" t="str">
            <v>CWA-JP101</v>
          </cell>
          <cell r="R2208" t="str">
            <v>KEN ABRAMOVITCH</v>
          </cell>
          <cell r="S2208" t="str">
            <v>KEN@KBPROD.COM</v>
          </cell>
        </row>
        <row r="2209">
          <cell r="F2209" t="str">
            <v>419100041059</v>
          </cell>
          <cell r="I2209" t="str">
            <v>Y</v>
          </cell>
          <cell r="J2209" t="str">
            <v>Y</v>
          </cell>
          <cell r="K2209" t="str">
            <v>Y</v>
          </cell>
          <cell r="L2209" t="str">
            <v>Y</v>
          </cell>
          <cell r="M2209" t="str">
            <v>Y</v>
          </cell>
          <cell r="O2209" t="str">
            <v>JP101</v>
          </cell>
          <cell r="Q2209" t="str">
            <v>CWA-JP101</v>
          </cell>
          <cell r="R2209" t="str">
            <v>KEN ABRAMOVITCH</v>
          </cell>
          <cell r="S2209" t="str">
            <v>KEN@KBPROD.COM</v>
          </cell>
        </row>
        <row r="2210">
          <cell r="F2210" t="str">
            <v>419100041059</v>
          </cell>
          <cell r="I2210" t="str">
            <v>Y</v>
          </cell>
          <cell r="J2210" t="str">
            <v>Y</v>
          </cell>
          <cell r="K2210" t="str">
            <v>Y</v>
          </cell>
          <cell r="L2210" t="str">
            <v>Y</v>
          </cell>
          <cell r="M2210" t="str">
            <v>Y</v>
          </cell>
          <cell r="O2210" t="str">
            <v>JP101</v>
          </cell>
          <cell r="Q2210" t="str">
            <v>CWA-JP101</v>
          </cell>
          <cell r="R2210" t="str">
            <v>KEN ABRAMOVITCH</v>
          </cell>
          <cell r="S2210" t="str">
            <v>KEN@KBPROD.COM</v>
          </cell>
        </row>
        <row r="2211">
          <cell r="F2211" t="str">
            <v>419100041059</v>
          </cell>
          <cell r="I2211" t="str">
            <v>Y</v>
          </cell>
          <cell r="J2211" t="str">
            <v>Y</v>
          </cell>
          <cell r="K2211" t="str">
            <v>Y</v>
          </cell>
          <cell r="L2211" t="str">
            <v>Y</v>
          </cell>
          <cell r="M2211" t="str">
            <v>Y</v>
          </cell>
          <cell r="O2211" t="str">
            <v>JP101</v>
          </cell>
          <cell r="Q2211" t="str">
            <v>CWA-JP101</v>
          </cell>
          <cell r="R2211" t="str">
            <v>KEN ABRAMOVITCH</v>
          </cell>
          <cell r="S2211" t="str">
            <v>KEN@KBPROD.COM</v>
          </cell>
        </row>
        <row r="2212">
          <cell r="F2212" t="str">
            <v>419100041059</v>
          </cell>
          <cell r="I2212" t="str">
            <v>Y</v>
          </cell>
          <cell r="J2212" t="str">
            <v>Y</v>
          </cell>
          <cell r="K2212" t="str">
            <v>Y</v>
          </cell>
          <cell r="L2212" t="str">
            <v>Y</v>
          </cell>
          <cell r="M2212" t="str">
            <v>Y</v>
          </cell>
          <cell r="O2212" t="str">
            <v>JP101</v>
          </cell>
          <cell r="Q2212" t="str">
            <v>CWA-JP101</v>
          </cell>
          <cell r="R2212" t="str">
            <v>KEN ABRAMOVITCH</v>
          </cell>
          <cell r="S2212" t="str">
            <v>KEN@KBPROD.COM</v>
          </cell>
        </row>
        <row r="2213">
          <cell r="F2213" t="str">
            <v>419100041059</v>
          </cell>
          <cell r="I2213" t="str">
            <v>Y</v>
          </cell>
          <cell r="J2213" t="str">
            <v>Y</v>
          </cell>
          <cell r="K2213" t="str">
            <v>Y</v>
          </cell>
          <cell r="L2213" t="str">
            <v>Y</v>
          </cell>
          <cell r="M2213" t="str">
            <v>Y</v>
          </cell>
          <cell r="O2213" t="str">
            <v>JP101</v>
          </cell>
          <cell r="Q2213" t="str">
            <v>CWA-JP101</v>
          </cell>
          <cell r="R2213" t="str">
            <v>KEN ABRAMOVITCH</v>
          </cell>
          <cell r="S2213" t="str">
            <v>KEN@KBPROD.COM</v>
          </cell>
        </row>
        <row r="2214">
          <cell r="F2214" t="str">
            <v>419100041059</v>
          </cell>
          <cell r="I2214" t="str">
            <v>Y</v>
          </cell>
          <cell r="J2214" t="str">
            <v>Y</v>
          </cell>
          <cell r="K2214" t="str">
            <v>Y</v>
          </cell>
          <cell r="L2214" t="str">
            <v>Y</v>
          </cell>
          <cell r="M2214" t="str">
            <v>Y</v>
          </cell>
          <cell r="O2214" t="str">
            <v>JP101</v>
          </cell>
          <cell r="Q2214" t="str">
            <v>CWA-JP101</v>
          </cell>
          <cell r="R2214" t="str">
            <v>KEN ABRAMOVITCH</v>
          </cell>
          <cell r="S2214" t="str">
            <v>KEN@KBPROD.COM</v>
          </cell>
        </row>
        <row r="2215">
          <cell r="F2215" t="str">
            <v>419100041059</v>
          </cell>
          <cell r="I2215" t="str">
            <v>Y</v>
          </cell>
          <cell r="J2215" t="str">
            <v>Y</v>
          </cell>
          <cell r="K2215" t="str">
            <v>Y</v>
          </cell>
          <cell r="L2215" t="str">
            <v>Y</v>
          </cell>
          <cell r="M2215" t="str">
            <v>Y</v>
          </cell>
          <cell r="O2215" t="str">
            <v>JP101</v>
          </cell>
          <cell r="Q2215" t="str">
            <v>CWA-JP101</v>
          </cell>
          <cell r="R2215" t="str">
            <v>KEN ABRAMOVITCH</v>
          </cell>
          <cell r="S2215" t="str">
            <v>KEN@KBPROD.COM</v>
          </cell>
        </row>
        <row r="2216">
          <cell r="F2216" t="str">
            <v>419100041059</v>
          </cell>
          <cell r="I2216" t="str">
            <v>Y</v>
          </cell>
          <cell r="J2216" t="str">
            <v>Y</v>
          </cell>
          <cell r="K2216" t="str">
            <v>Y</v>
          </cell>
          <cell r="L2216" t="str">
            <v>Y</v>
          </cell>
          <cell r="M2216" t="str">
            <v>Y</v>
          </cell>
          <cell r="O2216" t="str">
            <v>JP101</v>
          </cell>
          <cell r="Q2216" t="str">
            <v>CWA-JP101</v>
          </cell>
          <cell r="R2216" t="str">
            <v>KEN ABRAMOVITCH</v>
          </cell>
          <cell r="S2216" t="str">
            <v>KEN@KBPROD.COM</v>
          </cell>
        </row>
        <row r="2217">
          <cell r="F2217" t="str">
            <v>419100041059</v>
          </cell>
          <cell r="I2217" t="str">
            <v>Y</v>
          </cell>
          <cell r="J2217" t="str">
            <v>Y</v>
          </cell>
          <cell r="K2217" t="str">
            <v>Y</v>
          </cell>
          <cell r="L2217" t="str">
            <v>Y</v>
          </cell>
          <cell r="M2217" t="str">
            <v>Y</v>
          </cell>
          <cell r="O2217" t="str">
            <v>JP101</v>
          </cell>
          <cell r="Q2217" t="str">
            <v>CWA-JP101</v>
          </cell>
          <cell r="R2217" t="str">
            <v>KEN ABRAMOVITCH</v>
          </cell>
          <cell r="S2217" t="str">
            <v>KEN@KBPROD.COM</v>
          </cell>
        </row>
        <row r="2218">
          <cell r="F2218" t="str">
            <v>419100041059</v>
          </cell>
          <cell r="I2218" t="str">
            <v>Y</v>
          </cell>
          <cell r="J2218" t="str">
            <v>Y</v>
          </cell>
          <cell r="K2218" t="str">
            <v>Y</v>
          </cell>
          <cell r="L2218" t="str">
            <v>Y</v>
          </cell>
          <cell r="M2218" t="str">
            <v>Y</v>
          </cell>
          <cell r="O2218" t="str">
            <v>JP101</v>
          </cell>
          <cell r="Q2218" t="str">
            <v>CWA-JP101</v>
          </cell>
          <cell r="R2218" t="str">
            <v>KEN ABRAMOVITCH</v>
          </cell>
          <cell r="S2218" t="str">
            <v>KEN@KBPROD.COM</v>
          </cell>
        </row>
        <row r="2219">
          <cell r="F2219" t="str">
            <v>419100041059</v>
          </cell>
          <cell r="I2219" t="str">
            <v>Y</v>
          </cell>
          <cell r="J2219" t="str">
            <v>Y</v>
          </cell>
          <cell r="K2219" t="str">
            <v>Y</v>
          </cell>
          <cell r="L2219" t="str">
            <v>Y</v>
          </cell>
          <cell r="M2219" t="str">
            <v>Y</v>
          </cell>
          <cell r="O2219" t="str">
            <v>JP101</v>
          </cell>
          <cell r="Q2219" t="str">
            <v>CWA-JP101</v>
          </cell>
          <cell r="R2219" t="str">
            <v>KEN ABRAMOVITCH</v>
          </cell>
          <cell r="S2219" t="str">
            <v>KEN@KBPROD.COM</v>
          </cell>
        </row>
        <row r="2220">
          <cell r="F2220" t="str">
            <v>419100041059</v>
          </cell>
          <cell r="I2220" t="str">
            <v>Y</v>
          </cell>
          <cell r="J2220" t="str">
            <v>Y</v>
          </cell>
          <cell r="K2220" t="str">
            <v>Y</v>
          </cell>
          <cell r="L2220" t="str">
            <v>Y</v>
          </cell>
          <cell r="M2220" t="str">
            <v>Y</v>
          </cell>
          <cell r="O2220" t="str">
            <v>JP101</v>
          </cell>
          <cell r="Q2220" t="str">
            <v>CWA-JP101</v>
          </cell>
          <cell r="R2220" t="str">
            <v>KEN ABRAMOVITCH</v>
          </cell>
          <cell r="S2220" t="str">
            <v>KEN@KBPROD.COM</v>
          </cell>
        </row>
        <row r="2221">
          <cell r="F2221" t="str">
            <v>419100041059</v>
          </cell>
          <cell r="I2221" t="str">
            <v>Y</v>
          </cell>
          <cell r="J2221" t="str">
            <v>Y</v>
          </cell>
          <cell r="K2221" t="str">
            <v>Y</v>
          </cell>
          <cell r="L2221" t="str">
            <v>Y</v>
          </cell>
          <cell r="M2221" t="str">
            <v>Y</v>
          </cell>
          <cell r="O2221" t="str">
            <v>JP101</v>
          </cell>
          <cell r="Q2221" t="str">
            <v>CWA-JP101</v>
          </cell>
          <cell r="R2221" t="str">
            <v>KEN ABRAMOVITCH</v>
          </cell>
          <cell r="S2221" t="str">
            <v>KEN@KBPROD.COM</v>
          </cell>
        </row>
        <row r="2222">
          <cell r="F2222" t="str">
            <v>419100041059</v>
          </cell>
          <cell r="I2222" t="str">
            <v>Y</v>
          </cell>
          <cell r="J2222" t="str">
            <v>Y</v>
          </cell>
          <cell r="K2222" t="str">
            <v>Y</v>
          </cell>
          <cell r="L2222" t="str">
            <v>Y</v>
          </cell>
          <cell r="M2222" t="str">
            <v>Y</v>
          </cell>
          <cell r="O2222" t="str">
            <v>JP101</v>
          </cell>
          <cell r="Q2222" t="str">
            <v>CWA-JP101</v>
          </cell>
          <cell r="R2222" t="str">
            <v>KEN ABRAMOVITCH</v>
          </cell>
          <cell r="S2222" t="str">
            <v>KEN@KBPROD.COM</v>
          </cell>
        </row>
        <row r="2223">
          <cell r="F2223" t="str">
            <v>419100041059</v>
          </cell>
          <cell r="I2223" t="str">
            <v>Y</v>
          </cell>
          <cell r="J2223" t="str">
            <v>Y</v>
          </cell>
          <cell r="K2223" t="str">
            <v>Y</v>
          </cell>
          <cell r="L2223" t="str">
            <v>Y</v>
          </cell>
          <cell r="M2223" t="str">
            <v>Y</v>
          </cell>
          <cell r="O2223" t="str">
            <v>JP101</v>
          </cell>
          <cell r="Q2223" t="str">
            <v>CWA-JP101</v>
          </cell>
          <cell r="R2223" t="str">
            <v>KEN ABRAMOVITCH</v>
          </cell>
          <cell r="S2223" t="str">
            <v>KEN@KBPROD.COM</v>
          </cell>
        </row>
        <row r="2224">
          <cell r="F2224" t="str">
            <v>419100041059</v>
          </cell>
          <cell r="I2224" t="str">
            <v>Y</v>
          </cell>
          <cell r="J2224" t="str">
            <v>Y</v>
          </cell>
          <cell r="K2224" t="str">
            <v>Y</v>
          </cell>
          <cell r="L2224" t="str">
            <v>Y</v>
          </cell>
          <cell r="M2224" t="str">
            <v>Y</v>
          </cell>
          <cell r="O2224" t="str">
            <v>JP101</v>
          </cell>
          <cell r="Q2224" t="str">
            <v>CWA-JP101</v>
          </cell>
          <cell r="R2224" t="str">
            <v>KEN ABRAMOVITCH</v>
          </cell>
          <cell r="S2224" t="str">
            <v>KEN@KBPROD.COM</v>
          </cell>
        </row>
        <row r="2225">
          <cell r="F2225" t="str">
            <v>419100041059</v>
          </cell>
          <cell r="I2225" t="str">
            <v>Y</v>
          </cell>
          <cell r="J2225" t="str">
            <v>Y</v>
          </cell>
          <cell r="K2225" t="str">
            <v>Y</v>
          </cell>
          <cell r="L2225" t="str">
            <v>Y</v>
          </cell>
          <cell r="M2225" t="str">
            <v>Y</v>
          </cell>
          <cell r="O2225" t="str">
            <v>JP101</v>
          </cell>
          <cell r="Q2225" t="str">
            <v>CWA-JP101</v>
          </cell>
          <cell r="R2225" t="str">
            <v>KEN ABRAMOVITCH</v>
          </cell>
          <cell r="S2225" t="str">
            <v>KEN@KBPROD.COM</v>
          </cell>
        </row>
        <row r="2226">
          <cell r="F2226" t="str">
            <v>419100041059</v>
          </cell>
          <cell r="I2226" t="str">
            <v>Y</v>
          </cell>
          <cell r="J2226" t="str">
            <v>Y</v>
          </cell>
          <cell r="K2226" t="str">
            <v>Y</v>
          </cell>
          <cell r="L2226" t="str">
            <v>Y</v>
          </cell>
          <cell r="M2226" t="str">
            <v>Y</v>
          </cell>
          <cell r="O2226" t="str">
            <v>JP101</v>
          </cell>
          <cell r="Q2226" t="str">
            <v>CWA-JP101</v>
          </cell>
          <cell r="R2226" t="str">
            <v>KEN ABRAMOVITCH</v>
          </cell>
          <cell r="S2226" t="str">
            <v>KEN@KBPROD.COM</v>
          </cell>
        </row>
        <row r="2227">
          <cell r="F2227" t="str">
            <v>419100041059</v>
          </cell>
          <cell r="I2227" t="str">
            <v>Y</v>
          </cell>
          <cell r="J2227" t="str">
            <v>Y</v>
          </cell>
          <cell r="K2227" t="str">
            <v>Y</v>
          </cell>
          <cell r="L2227" t="str">
            <v>Y</v>
          </cell>
          <cell r="M2227" t="str">
            <v>Y</v>
          </cell>
          <cell r="O2227" t="str">
            <v>JP101</v>
          </cell>
          <cell r="Q2227" t="str">
            <v>CWA-JP101</v>
          </cell>
          <cell r="R2227" t="str">
            <v>KEN ABRAMOVITCH</v>
          </cell>
          <cell r="S2227" t="str">
            <v>KEN@KBPROD.COM</v>
          </cell>
        </row>
        <row r="2228">
          <cell r="F2228" t="str">
            <v>419100041059</v>
          </cell>
          <cell r="I2228" t="str">
            <v>Y</v>
          </cell>
          <cell r="J2228" t="str">
            <v>Y</v>
          </cell>
          <cell r="K2228" t="str">
            <v>Y</v>
          </cell>
          <cell r="L2228" t="str">
            <v>Y</v>
          </cell>
          <cell r="M2228" t="str">
            <v>Y</v>
          </cell>
          <cell r="O2228" t="str">
            <v>JP101</v>
          </cell>
          <cell r="Q2228" t="str">
            <v>CWA-JP101</v>
          </cell>
          <cell r="R2228" t="str">
            <v>KEN ABRAMOVITCH</v>
          </cell>
          <cell r="S2228" t="str">
            <v>KEN@KBPROD.COM</v>
          </cell>
        </row>
        <row r="2229">
          <cell r="F2229" t="str">
            <v>419100041059</v>
          </cell>
          <cell r="I2229" t="str">
            <v>Y</v>
          </cell>
          <cell r="J2229" t="str">
            <v>Y</v>
          </cell>
          <cell r="K2229" t="str">
            <v>Y</v>
          </cell>
          <cell r="L2229" t="str">
            <v>Y</v>
          </cell>
          <cell r="M2229" t="str">
            <v>Y</v>
          </cell>
          <cell r="O2229" t="str">
            <v>JP101</v>
          </cell>
          <cell r="Q2229" t="str">
            <v>CWA-JP101</v>
          </cell>
          <cell r="R2229" t="str">
            <v>KEN ABRAMOVITCH</v>
          </cell>
          <cell r="S2229" t="str">
            <v>KEN@KBPROD.COM</v>
          </cell>
        </row>
        <row r="2230">
          <cell r="F2230" t="str">
            <v>419100041059</v>
          </cell>
          <cell r="I2230" t="str">
            <v>Y</v>
          </cell>
          <cell r="J2230" t="str">
            <v>Y</v>
          </cell>
          <cell r="K2230" t="str">
            <v>Y</v>
          </cell>
          <cell r="L2230" t="str">
            <v>Y</v>
          </cell>
          <cell r="M2230" t="str">
            <v>Y</v>
          </cell>
          <cell r="O2230" t="str">
            <v>JP101</v>
          </cell>
          <cell r="Q2230" t="str">
            <v>CWA-JP101</v>
          </cell>
          <cell r="R2230" t="str">
            <v>KEN ABRAMOVITCH</v>
          </cell>
          <cell r="S2230" t="str">
            <v>KEN@KBPROD.COM</v>
          </cell>
        </row>
        <row r="2231">
          <cell r="F2231" t="str">
            <v>419100041059</v>
          </cell>
          <cell r="I2231" t="str">
            <v>Y</v>
          </cell>
          <cell r="J2231" t="str">
            <v>Y</v>
          </cell>
          <cell r="K2231" t="str">
            <v>Y</v>
          </cell>
          <cell r="L2231" t="str">
            <v>Y</v>
          </cell>
          <cell r="M2231" t="str">
            <v>Y</v>
          </cell>
          <cell r="O2231" t="str">
            <v>JP101</v>
          </cell>
          <cell r="Q2231" t="str">
            <v>CWA-JP101</v>
          </cell>
          <cell r="R2231" t="str">
            <v>KEN ABRAMOVITCH</v>
          </cell>
          <cell r="S2231" t="str">
            <v>KEN@KBPROD.COM</v>
          </cell>
        </row>
        <row r="2232">
          <cell r="F2232" t="str">
            <v>419100021534</v>
          </cell>
          <cell r="I2232" t="str">
            <v>Y</v>
          </cell>
          <cell r="J2232" t="str">
            <v>Y</v>
          </cell>
          <cell r="K2232" t="str">
            <v>Y</v>
          </cell>
          <cell r="L2232" t="str">
            <v>Y</v>
          </cell>
          <cell r="M2232" t="str">
            <v>Y</v>
          </cell>
          <cell r="O2232" t="str">
            <v>PPO101</v>
          </cell>
          <cell r="Q2232" t="str">
            <v>CWA-PPO101</v>
          </cell>
          <cell r="R2232" t="str">
            <v>ANTHONY JABALI</v>
          </cell>
          <cell r="S2232" t="str">
            <v>INFO@NETVIDEOGIRLS.COM</v>
          </cell>
        </row>
        <row r="2233">
          <cell r="F2233" t="str">
            <v>419100021534</v>
          </cell>
          <cell r="I2233" t="str">
            <v>Y</v>
          </cell>
          <cell r="J2233" t="str">
            <v>Y</v>
          </cell>
          <cell r="K2233" t="str">
            <v>Y</v>
          </cell>
          <cell r="L2233" t="str">
            <v>Y</v>
          </cell>
          <cell r="M2233" t="str">
            <v>Y</v>
          </cell>
          <cell r="O2233" t="str">
            <v>PPO101</v>
          </cell>
          <cell r="Q2233" t="str">
            <v>CWA-PPO101</v>
          </cell>
          <cell r="R2233" t="str">
            <v>ANTHONY JABALI</v>
          </cell>
          <cell r="S2233" t="str">
            <v>INFO@NETVIDEOGIRLS.COM</v>
          </cell>
        </row>
        <row r="2234">
          <cell r="F2234" t="str">
            <v>419100038134</v>
          </cell>
          <cell r="I2234" t="str">
            <v>Y</v>
          </cell>
          <cell r="J2234" t="str">
            <v>Y</v>
          </cell>
          <cell r="K2234" t="str">
            <v>Y</v>
          </cell>
          <cell r="L2234" t="str">
            <v>Y</v>
          </cell>
          <cell r="M2234" t="str">
            <v>Y</v>
          </cell>
          <cell r="O2234" t="str">
            <v>MOB101</v>
          </cell>
          <cell r="Q2234" t="str">
            <v>CWA-MOB101</v>
          </cell>
          <cell r="R2234" t="str">
            <v>ALECIA MCKEE</v>
          </cell>
          <cell r="S2234" t="str">
            <v>ALECIAM@RAVANALLC.COM</v>
          </cell>
        </row>
        <row r="2235">
          <cell r="F2235" t="str">
            <v>419100034129</v>
          </cell>
          <cell r="I2235" t="str">
            <v>Y</v>
          </cell>
          <cell r="J2235" t="str">
            <v>Y</v>
          </cell>
          <cell r="K2235" t="str">
            <v>Y</v>
          </cell>
          <cell r="L2235" t="str">
            <v>Y</v>
          </cell>
          <cell r="M2235" t="str">
            <v>Y</v>
          </cell>
          <cell r="O2235" t="str">
            <v>MOB101</v>
          </cell>
          <cell r="Q2235" t="str">
            <v>CWA-MOB101</v>
          </cell>
          <cell r="R2235" t="str">
            <v>ALECIA MCKEE</v>
          </cell>
          <cell r="S2235" t="str">
            <v>ALECIAM@DVDEMPIRE.COM</v>
          </cell>
        </row>
        <row r="2236">
          <cell r="F2236" t="str">
            <v>419100030187</v>
          </cell>
          <cell r="I2236" t="str">
            <v>Y</v>
          </cell>
          <cell r="J2236" t="str">
            <v>Y</v>
          </cell>
          <cell r="K2236" t="str">
            <v>Y</v>
          </cell>
          <cell r="L2236" t="str">
            <v>Y</v>
          </cell>
          <cell r="M2236" t="str">
            <v>Y</v>
          </cell>
          <cell r="O2236" t="str">
            <v>MOB101</v>
          </cell>
          <cell r="Q2236" t="str">
            <v>CWA-MOB101</v>
          </cell>
          <cell r="R2236" t="str">
            <v>ALECIA MCKEE</v>
          </cell>
          <cell r="S2236" t="str">
            <v>ALECIAM@DVDEMPIRE.COM</v>
          </cell>
        </row>
        <row r="2237">
          <cell r="F2237" t="str">
            <v>419100030196</v>
          </cell>
          <cell r="I2237" t="str">
            <v>Y</v>
          </cell>
          <cell r="J2237" t="str">
            <v>Y</v>
          </cell>
          <cell r="K2237" t="str">
            <v>Y</v>
          </cell>
          <cell r="L2237" t="str">
            <v>Y</v>
          </cell>
          <cell r="M2237" t="str">
            <v>Y</v>
          </cell>
          <cell r="O2237" t="str">
            <v>MOB101</v>
          </cell>
          <cell r="Q2237" t="str">
            <v>CWA-MOB101</v>
          </cell>
          <cell r="R2237" t="str">
            <v>ALECIA MCKEE</v>
          </cell>
          <cell r="S2237" t="str">
            <v>ALECIAM@DVDEMPIRE.COM</v>
          </cell>
        </row>
        <row r="2238">
          <cell r="F2238" t="str">
            <v>419100036644</v>
          </cell>
          <cell r="I2238" t="str">
            <v>Y</v>
          </cell>
          <cell r="J2238" t="str">
            <v>Y</v>
          </cell>
          <cell r="K2238" t="str">
            <v>Y</v>
          </cell>
          <cell r="L2238" t="str">
            <v>Y</v>
          </cell>
          <cell r="M2238" t="str">
            <v>Y</v>
          </cell>
          <cell r="O2238" t="str">
            <v>MOB101</v>
          </cell>
          <cell r="Q2238" t="str">
            <v>CWA-MOB101</v>
          </cell>
          <cell r="R2238" t="str">
            <v>Clinton Nowak</v>
          </cell>
          <cell r="S2238" t="str">
            <v>president@serketmedia.com</v>
          </cell>
        </row>
        <row r="2239">
          <cell r="F2239" t="str">
            <v>419100036644</v>
          </cell>
          <cell r="I2239" t="str">
            <v>Y</v>
          </cell>
          <cell r="J2239" t="str">
            <v>Y</v>
          </cell>
          <cell r="K2239" t="str">
            <v>Y</v>
          </cell>
          <cell r="L2239" t="str">
            <v>Y</v>
          </cell>
          <cell r="M2239" t="str">
            <v>Y</v>
          </cell>
          <cell r="O2239" t="str">
            <v>MOB101</v>
          </cell>
          <cell r="Q2239" t="str">
            <v>CWA-MOB101</v>
          </cell>
          <cell r="R2239" t="str">
            <v>Clinton Nowak</v>
          </cell>
          <cell r="S2239" t="str">
            <v>president@serketmedia.com</v>
          </cell>
        </row>
        <row r="2240">
          <cell r="F2240" t="str">
            <v>419100036644</v>
          </cell>
          <cell r="I2240" t="str">
            <v>Y</v>
          </cell>
          <cell r="J2240" t="str">
            <v>Y</v>
          </cell>
          <cell r="K2240" t="str">
            <v>Y</v>
          </cell>
          <cell r="L2240" t="str">
            <v>Y</v>
          </cell>
          <cell r="M2240" t="str">
            <v>Y</v>
          </cell>
          <cell r="O2240" t="str">
            <v>MOB101</v>
          </cell>
          <cell r="Q2240" t="str">
            <v>CWA-MOB101</v>
          </cell>
          <cell r="R2240" t="str">
            <v>Clinton Nowak</v>
          </cell>
          <cell r="S2240" t="str">
            <v>president@serketmedia.com</v>
          </cell>
        </row>
        <row r="2241">
          <cell r="F2241" t="str">
            <v>419100028127</v>
          </cell>
          <cell r="I2241" t="str">
            <v>Y</v>
          </cell>
          <cell r="J2241" t="str">
            <v>Y</v>
          </cell>
          <cell r="K2241" t="str">
            <v>Y</v>
          </cell>
          <cell r="L2241" t="str">
            <v>Y</v>
          </cell>
          <cell r="M2241" t="str">
            <v>Y</v>
          </cell>
          <cell r="O2241" t="str">
            <v>JP101</v>
          </cell>
          <cell r="Q2241" t="str">
            <v>CWA-JP101</v>
          </cell>
          <cell r="R2241" t="str">
            <v>ANTHONY POER</v>
          </cell>
          <cell r="S2241" t="str">
            <v>TEAMONEYMEDIA@GMAIL.COM</v>
          </cell>
        </row>
        <row r="2242">
          <cell r="F2242" t="str">
            <v>419100028127</v>
          </cell>
          <cell r="I2242" t="str">
            <v>Y</v>
          </cell>
          <cell r="J2242" t="str">
            <v>Y</v>
          </cell>
          <cell r="K2242" t="str">
            <v>Y</v>
          </cell>
          <cell r="L2242" t="str">
            <v>Y</v>
          </cell>
          <cell r="M2242" t="str">
            <v>Y</v>
          </cell>
          <cell r="O2242" t="str">
            <v>JP101</v>
          </cell>
          <cell r="Q2242" t="str">
            <v>CWA-JP101</v>
          </cell>
          <cell r="R2242" t="str">
            <v>ANTHONY POER</v>
          </cell>
          <cell r="S2242" t="str">
            <v>TEAMONEYMEDIA@GMAIL.COM</v>
          </cell>
        </row>
        <row r="2243">
          <cell r="F2243" t="str">
            <v>419100028127</v>
          </cell>
          <cell r="I2243" t="str">
            <v>Y</v>
          </cell>
          <cell r="J2243" t="str">
            <v>Y</v>
          </cell>
          <cell r="K2243" t="str">
            <v>Y</v>
          </cell>
          <cell r="L2243" t="str">
            <v>Y</v>
          </cell>
          <cell r="M2243" t="str">
            <v>Y</v>
          </cell>
          <cell r="O2243" t="str">
            <v>JP101</v>
          </cell>
          <cell r="Q2243" t="str">
            <v>CWA-JP101</v>
          </cell>
          <cell r="R2243" t="str">
            <v>ANTHONY POER</v>
          </cell>
          <cell r="S2243" t="str">
            <v>TEAMONEYMEDIA@GMAIL.COM</v>
          </cell>
        </row>
        <row r="2244">
          <cell r="F2244" t="str">
            <v>419100028127</v>
          </cell>
          <cell r="I2244" t="str">
            <v>Y</v>
          </cell>
          <cell r="J2244" t="str">
            <v>Y</v>
          </cell>
          <cell r="K2244" t="str">
            <v>Y</v>
          </cell>
          <cell r="L2244" t="str">
            <v>Y</v>
          </cell>
          <cell r="M2244" t="str">
            <v>Y</v>
          </cell>
          <cell r="O2244" t="str">
            <v>JP101</v>
          </cell>
          <cell r="Q2244" t="str">
            <v>CWA-JP101</v>
          </cell>
          <cell r="R2244" t="str">
            <v>ANTHONY POER</v>
          </cell>
          <cell r="S2244" t="str">
            <v>TEAMONEYMEDIA@GMAIL.COM</v>
          </cell>
        </row>
        <row r="2245">
          <cell r="F2245" t="str">
            <v>419100028127</v>
          </cell>
          <cell r="I2245" t="str">
            <v>Y</v>
          </cell>
          <cell r="J2245" t="str">
            <v>Y</v>
          </cell>
          <cell r="K2245" t="str">
            <v>Y</v>
          </cell>
          <cell r="L2245" t="str">
            <v>Y</v>
          </cell>
          <cell r="M2245" t="str">
            <v>Y</v>
          </cell>
          <cell r="O2245" t="str">
            <v>JP101</v>
          </cell>
          <cell r="Q2245" t="str">
            <v>CWA-JP101</v>
          </cell>
          <cell r="R2245" t="str">
            <v>ANTHONY POER</v>
          </cell>
          <cell r="S2245" t="str">
            <v>TEAMONEYMEDIA@GMAIL.COM</v>
          </cell>
        </row>
        <row r="2246">
          <cell r="F2246" t="str">
            <v>419100028127</v>
          </cell>
          <cell r="I2246" t="str">
            <v>Y</v>
          </cell>
          <cell r="J2246" t="str">
            <v>Y</v>
          </cell>
          <cell r="K2246" t="str">
            <v>Y</v>
          </cell>
          <cell r="L2246" t="str">
            <v>Y</v>
          </cell>
          <cell r="M2246" t="str">
            <v>Y</v>
          </cell>
          <cell r="O2246" t="str">
            <v>JP101</v>
          </cell>
          <cell r="Q2246" t="str">
            <v>CWA-JP101</v>
          </cell>
          <cell r="R2246" t="str">
            <v>ANTHONY POER</v>
          </cell>
          <cell r="S2246" t="str">
            <v>TEAMONEYMEDIA@GMAIL.COM</v>
          </cell>
        </row>
        <row r="2247">
          <cell r="F2247" t="str">
            <v>419100028127</v>
          </cell>
          <cell r="I2247" t="str">
            <v>Y</v>
          </cell>
          <cell r="J2247" t="str">
            <v>Y</v>
          </cell>
          <cell r="K2247" t="str">
            <v>Y</v>
          </cell>
          <cell r="L2247" t="str">
            <v>Y</v>
          </cell>
          <cell r="M2247" t="str">
            <v>Y</v>
          </cell>
          <cell r="O2247" t="str">
            <v>JP101</v>
          </cell>
          <cell r="Q2247" t="str">
            <v>CWA-JP101</v>
          </cell>
          <cell r="R2247" t="str">
            <v>ANTHONY POER</v>
          </cell>
          <cell r="S2247" t="str">
            <v>TEAMONEYMEDIA@GMAIL.COM</v>
          </cell>
        </row>
        <row r="2248">
          <cell r="F2248" t="str">
            <v>419100028127</v>
          </cell>
          <cell r="I2248" t="str">
            <v>Y</v>
          </cell>
          <cell r="J2248" t="str">
            <v>Y</v>
          </cell>
          <cell r="K2248" t="str">
            <v>Y</v>
          </cell>
          <cell r="L2248" t="str">
            <v>Y</v>
          </cell>
          <cell r="M2248" t="str">
            <v>Y</v>
          </cell>
          <cell r="O2248" t="str">
            <v>JP101</v>
          </cell>
          <cell r="Q2248" t="str">
            <v>CWA-JP101</v>
          </cell>
          <cell r="R2248" t="str">
            <v>ANTHONY POER</v>
          </cell>
          <cell r="S2248" t="str">
            <v>TEAMONEYMEDIA@GMAIL.COM</v>
          </cell>
        </row>
        <row r="2249">
          <cell r="F2249" t="str">
            <v>419100028127</v>
          </cell>
          <cell r="I2249" t="str">
            <v>Y</v>
          </cell>
          <cell r="J2249" t="str">
            <v>Y</v>
          </cell>
          <cell r="K2249" t="str">
            <v>Y</v>
          </cell>
          <cell r="L2249" t="str">
            <v>Y</v>
          </cell>
          <cell r="M2249" t="str">
            <v>Y</v>
          </cell>
          <cell r="O2249" t="str">
            <v>JP101</v>
          </cell>
          <cell r="Q2249" t="str">
            <v>CWA-JP101</v>
          </cell>
          <cell r="R2249" t="str">
            <v>ANTHONY POER</v>
          </cell>
          <cell r="S2249" t="str">
            <v>TEAMONEYMEDIA@GMAIL.COM</v>
          </cell>
        </row>
        <row r="2250">
          <cell r="F2250" t="str">
            <v>419100028127</v>
          </cell>
          <cell r="I2250" t="str">
            <v>Y</v>
          </cell>
          <cell r="J2250" t="str">
            <v>Y</v>
          </cell>
          <cell r="K2250" t="str">
            <v>Y</v>
          </cell>
          <cell r="L2250" t="str">
            <v>Y</v>
          </cell>
          <cell r="M2250" t="str">
            <v>Y</v>
          </cell>
          <cell r="O2250" t="str">
            <v>JP101</v>
          </cell>
          <cell r="Q2250" t="str">
            <v>CWA-JP101</v>
          </cell>
          <cell r="R2250" t="str">
            <v>ANTHONY POER</v>
          </cell>
          <cell r="S2250" t="str">
            <v>TEAMONEYMEDIA@GMAIL.COM</v>
          </cell>
        </row>
        <row r="2251">
          <cell r="F2251" t="str">
            <v>419100028127</v>
          </cell>
          <cell r="I2251" t="str">
            <v>Y</v>
          </cell>
          <cell r="J2251" t="str">
            <v>Y</v>
          </cell>
          <cell r="K2251" t="str">
            <v>Y</v>
          </cell>
          <cell r="L2251" t="str">
            <v>Y</v>
          </cell>
          <cell r="M2251" t="str">
            <v>Y</v>
          </cell>
          <cell r="O2251" t="str">
            <v>JP101</v>
          </cell>
          <cell r="Q2251" t="str">
            <v>CWA-JP101</v>
          </cell>
          <cell r="R2251" t="str">
            <v>ANTHONY POER</v>
          </cell>
          <cell r="S2251" t="str">
            <v>TEAMONEYMEDIA@GMAIL.COM</v>
          </cell>
        </row>
        <row r="2252">
          <cell r="F2252" t="str">
            <v>419100028127</v>
          </cell>
          <cell r="I2252" t="str">
            <v>Y</v>
          </cell>
          <cell r="J2252" t="str">
            <v>Y</v>
          </cell>
          <cell r="K2252" t="str">
            <v>Y</v>
          </cell>
          <cell r="L2252" t="str">
            <v>Y</v>
          </cell>
          <cell r="M2252" t="str">
            <v>Y</v>
          </cell>
          <cell r="O2252" t="str">
            <v>JP101</v>
          </cell>
          <cell r="Q2252" t="str">
            <v>CWA-JP101</v>
          </cell>
          <cell r="R2252" t="str">
            <v>ANTHONY POER</v>
          </cell>
          <cell r="S2252" t="str">
            <v>TEAMONEYMEDIA@GMAIL.COM</v>
          </cell>
        </row>
        <row r="2253">
          <cell r="F2253" t="str">
            <v>419100028127</v>
          </cell>
          <cell r="I2253" t="str">
            <v>Y</v>
          </cell>
          <cell r="J2253" t="str">
            <v>Y</v>
          </cell>
          <cell r="K2253" t="str">
            <v>Y</v>
          </cell>
          <cell r="L2253" t="str">
            <v>Y</v>
          </cell>
          <cell r="M2253" t="str">
            <v>Y</v>
          </cell>
          <cell r="O2253" t="str">
            <v>JP101</v>
          </cell>
          <cell r="Q2253" t="str">
            <v>CWA-JP101</v>
          </cell>
          <cell r="R2253" t="str">
            <v>ANTHONY POER</v>
          </cell>
          <cell r="S2253" t="str">
            <v>TEAMONEYMEDIA@GMAIL.COM</v>
          </cell>
        </row>
        <row r="2254">
          <cell r="F2254" t="str">
            <v>419100028127</v>
          </cell>
          <cell r="I2254" t="str">
            <v>Y</v>
          </cell>
          <cell r="J2254" t="str">
            <v>Y</v>
          </cell>
          <cell r="K2254" t="str">
            <v>Y</v>
          </cell>
          <cell r="L2254" t="str">
            <v>Y</v>
          </cell>
          <cell r="M2254" t="str">
            <v>Y</v>
          </cell>
          <cell r="O2254" t="str">
            <v>JP101</v>
          </cell>
          <cell r="Q2254" t="str">
            <v>CWA-JP101</v>
          </cell>
          <cell r="R2254" t="str">
            <v>ANTHONY POER</v>
          </cell>
          <cell r="S2254" t="str">
            <v>TEAMONEYMEDIA@GMAIL.COM</v>
          </cell>
        </row>
        <row r="2255">
          <cell r="F2255" t="str">
            <v>419100028127</v>
          </cell>
          <cell r="I2255" t="str">
            <v>Y</v>
          </cell>
          <cell r="J2255" t="str">
            <v>Y</v>
          </cell>
          <cell r="K2255" t="str">
            <v>Y</v>
          </cell>
          <cell r="L2255" t="str">
            <v>Y</v>
          </cell>
          <cell r="M2255" t="str">
            <v>Y</v>
          </cell>
          <cell r="O2255" t="str">
            <v>JP101</v>
          </cell>
          <cell r="Q2255" t="str">
            <v>CWA-JP101</v>
          </cell>
          <cell r="R2255" t="str">
            <v>ANTHONY POER</v>
          </cell>
          <cell r="S2255" t="str">
            <v>TEAMONEYMEDIA@GMAIL.COM</v>
          </cell>
        </row>
        <row r="2256">
          <cell r="F2256" t="str">
            <v>419100028127</v>
          </cell>
          <cell r="I2256" t="str">
            <v>Y</v>
          </cell>
          <cell r="J2256" t="str">
            <v>Y</v>
          </cell>
          <cell r="K2256" t="str">
            <v>Y</v>
          </cell>
          <cell r="L2256" t="str">
            <v>Y</v>
          </cell>
          <cell r="M2256" t="str">
            <v>Y</v>
          </cell>
          <cell r="O2256" t="str">
            <v>JP101</v>
          </cell>
          <cell r="Q2256" t="str">
            <v>CWA-JP101</v>
          </cell>
          <cell r="R2256" t="str">
            <v>ANTHONY POER</v>
          </cell>
          <cell r="S2256" t="str">
            <v>TEAMONEYMEDIA@GMAIL.COM</v>
          </cell>
        </row>
        <row r="2257">
          <cell r="F2257" t="str">
            <v>419100028127</v>
          </cell>
          <cell r="I2257" t="str">
            <v>Y</v>
          </cell>
          <cell r="J2257" t="str">
            <v>Y</v>
          </cell>
          <cell r="K2257" t="str">
            <v>Y</v>
          </cell>
          <cell r="L2257" t="str">
            <v>Y</v>
          </cell>
          <cell r="M2257" t="str">
            <v>Y</v>
          </cell>
          <cell r="O2257" t="str">
            <v>JP101</v>
          </cell>
          <cell r="Q2257" t="str">
            <v>CWA-JP101</v>
          </cell>
          <cell r="R2257" t="str">
            <v>ANTHONY POER</v>
          </cell>
          <cell r="S2257" t="str">
            <v>TEAMONEYMEDIA@GMAIL.COM</v>
          </cell>
        </row>
        <row r="2258">
          <cell r="F2258" t="str">
            <v>419100028127</v>
          </cell>
          <cell r="I2258" t="str">
            <v>Y</v>
          </cell>
          <cell r="J2258" t="str">
            <v>Y</v>
          </cell>
          <cell r="K2258" t="str">
            <v>Y</v>
          </cell>
          <cell r="L2258" t="str">
            <v>Y</v>
          </cell>
          <cell r="M2258" t="str">
            <v>Y</v>
          </cell>
          <cell r="O2258" t="str">
            <v>JP101</v>
          </cell>
          <cell r="Q2258" t="str">
            <v>CWA-JP101</v>
          </cell>
          <cell r="R2258" t="str">
            <v>ANTHONY POER</v>
          </cell>
          <cell r="S2258" t="str">
            <v>TEAMONEYMEDIA@GMAIL.COM</v>
          </cell>
        </row>
        <row r="2259">
          <cell r="F2259" t="str">
            <v>419100028127</v>
          </cell>
          <cell r="I2259" t="str">
            <v>Y</v>
          </cell>
          <cell r="J2259" t="str">
            <v>Y</v>
          </cell>
          <cell r="K2259" t="str">
            <v>Y</v>
          </cell>
          <cell r="L2259" t="str">
            <v>Y</v>
          </cell>
          <cell r="M2259" t="str">
            <v>Y</v>
          </cell>
          <cell r="O2259" t="str">
            <v>JP101</v>
          </cell>
          <cell r="Q2259" t="str">
            <v>CWA-JP101</v>
          </cell>
          <cell r="R2259" t="str">
            <v>ANTHONY POER</v>
          </cell>
          <cell r="S2259" t="str">
            <v>TEAMONEYMEDIA@GMAIL.COM</v>
          </cell>
        </row>
        <row r="2260">
          <cell r="F2260" t="str">
            <v>419100035100</v>
          </cell>
          <cell r="I2260" t="str">
            <v>Y</v>
          </cell>
          <cell r="J2260" t="str">
            <v>Y</v>
          </cell>
          <cell r="K2260" t="str">
            <v>Y</v>
          </cell>
          <cell r="L2260" t="str">
            <v>Y</v>
          </cell>
          <cell r="M2260" t="str">
            <v>Y</v>
          </cell>
          <cell r="O2260" t="str">
            <v>RG101</v>
          </cell>
          <cell r="Q2260" t="str">
            <v>CWA-RG101</v>
          </cell>
          <cell r="R2260" t="str">
            <v>MICHAEL ECKSTUT</v>
          </cell>
          <cell r="S2260" t="str">
            <v>MIKE@ECKSTUTENTERPRISES.COM</v>
          </cell>
        </row>
        <row r="2261">
          <cell r="F2261" t="str">
            <v>419100036270</v>
          </cell>
          <cell r="I2261" t="str">
            <v>Y</v>
          </cell>
          <cell r="J2261" t="str">
            <v>Y</v>
          </cell>
          <cell r="K2261" t="str">
            <v>Y</v>
          </cell>
          <cell r="L2261" t="str">
            <v>Y</v>
          </cell>
          <cell r="M2261" t="str">
            <v>Y</v>
          </cell>
          <cell r="O2261" t="str">
            <v>RG101</v>
          </cell>
          <cell r="Q2261" t="str">
            <v>CWA-RG101</v>
          </cell>
          <cell r="R2261" t="str">
            <v>SHANNON KAEHNY</v>
          </cell>
          <cell r="S2261" t="str">
            <v>SHANNON@JAMESDEEN.COM</v>
          </cell>
        </row>
        <row r="2262">
          <cell r="F2262" t="str">
            <v>419100036270</v>
          </cell>
          <cell r="I2262" t="str">
            <v>Y</v>
          </cell>
          <cell r="J2262" t="str">
            <v>Y</v>
          </cell>
          <cell r="K2262" t="str">
            <v>Y</v>
          </cell>
          <cell r="L2262" t="str">
            <v>Y</v>
          </cell>
          <cell r="M2262" t="str">
            <v>Y</v>
          </cell>
          <cell r="O2262" t="str">
            <v>RG101</v>
          </cell>
          <cell r="Q2262" t="str">
            <v>CWA-RG101</v>
          </cell>
          <cell r="R2262" t="str">
            <v>SHANNON KAEHNY</v>
          </cell>
          <cell r="S2262" t="str">
            <v>SHANNON@JAMESDEEN.COM</v>
          </cell>
        </row>
        <row r="2263">
          <cell r="F2263" t="str">
            <v>419100036270</v>
          </cell>
          <cell r="I2263" t="str">
            <v>Y</v>
          </cell>
          <cell r="J2263" t="str">
            <v>Y</v>
          </cell>
          <cell r="K2263" t="str">
            <v>Y</v>
          </cell>
          <cell r="L2263" t="str">
            <v>Y</v>
          </cell>
          <cell r="M2263" t="str">
            <v>Y</v>
          </cell>
          <cell r="O2263" t="str">
            <v>RG101</v>
          </cell>
          <cell r="Q2263" t="str">
            <v>CWA-RG101</v>
          </cell>
          <cell r="R2263" t="str">
            <v>SHANNON KAEHNY</v>
          </cell>
          <cell r="S2263" t="str">
            <v>SHANNON@JAMESDEEN.COM</v>
          </cell>
        </row>
        <row r="2264">
          <cell r="F2264" t="str">
            <v>419100036270</v>
          </cell>
          <cell r="I2264" t="str">
            <v>Y</v>
          </cell>
          <cell r="J2264" t="str">
            <v>Y</v>
          </cell>
          <cell r="K2264" t="str">
            <v>Y</v>
          </cell>
          <cell r="L2264" t="str">
            <v>Y</v>
          </cell>
          <cell r="M2264" t="str">
            <v>Y</v>
          </cell>
          <cell r="O2264" t="str">
            <v>RG101</v>
          </cell>
          <cell r="Q2264" t="str">
            <v>CWA-RG101</v>
          </cell>
          <cell r="R2264" t="str">
            <v>SHANNON KAEHNY</v>
          </cell>
          <cell r="S2264" t="str">
            <v>SHANNON@JAMESDEEN.COM</v>
          </cell>
        </row>
        <row r="2265">
          <cell r="F2265" t="str">
            <v>419100036270</v>
          </cell>
          <cell r="I2265" t="str">
            <v>Y</v>
          </cell>
          <cell r="J2265" t="str">
            <v>Y</v>
          </cell>
          <cell r="K2265" t="str">
            <v>Y</v>
          </cell>
          <cell r="L2265" t="str">
            <v>Y</v>
          </cell>
          <cell r="M2265" t="str">
            <v>Y</v>
          </cell>
          <cell r="O2265" t="str">
            <v>RG101</v>
          </cell>
          <cell r="Q2265" t="str">
            <v>CWA-RG101</v>
          </cell>
          <cell r="R2265" t="str">
            <v>SHANNON KAEHNY</v>
          </cell>
          <cell r="S2265" t="str">
            <v>SHANNON@JAMESDEEN.COM</v>
          </cell>
        </row>
        <row r="2266">
          <cell r="F2266" t="str">
            <v>419100036270</v>
          </cell>
          <cell r="I2266" t="str">
            <v>Y</v>
          </cell>
          <cell r="J2266" t="str">
            <v>Y</v>
          </cell>
          <cell r="K2266" t="str">
            <v>Y</v>
          </cell>
          <cell r="L2266" t="str">
            <v>Y</v>
          </cell>
          <cell r="M2266" t="str">
            <v>Y</v>
          </cell>
          <cell r="O2266" t="str">
            <v>RG101</v>
          </cell>
          <cell r="Q2266" t="str">
            <v>CWA-RG101</v>
          </cell>
          <cell r="R2266" t="str">
            <v>SHANNON KAEHNY</v>
          </cell>
          <cell r="S2266" t="str">
            <v>SHANNON@JAMESDEEN.COM</v>
          </cell>
        </row>
        <row r="2267">
          <cell r="F2267" t="str">
            <v>419100036270</v>
          </cell>
          <cell r="I2267" t="str">
            <v>Y</v>
          </cell>
          <cell r="J2267" t="str">
            <v>Y</v>
          </cell>
          <cell r="K2267" t="str">
            <v>Y</v>
          </cell>
          <cell r="L2267" t="str">
            <v>Y</v>
          </cell>
          <cell r="M2267" t="str">
            <v>Y</v>
          </cell>
          <cell r="O2267" t="str">
            <v>RG101</v>
          </cell>
          <cell r="Q2267" t="str">
            <v>CWA-RG101</v>
          </cell>
          <cell r="R2267" t="str">
            <v>SHANNON KAEHNY</v>
          </cell>
          <cell r="S2267" t="str">
            <v>SHANNON@JAMESDEEN.COM</v>
          </cell>
        </row>
        <row r="2268">
          <cell r="F2268" t="str">
            <v>419100036270</v>
          </cell>
          <cell r="I2268" t="str">
            <v>Y</v>
          </cell>
          <cell r="J2268" t="str">
            <v>Y</v>
          </cell>
          <cell r="K2268" t="str">
            <v>Y</v>
          </cell>
          <cell r="L2268" t="str">
            <v>Y</v>
          </cell>
          <cell r="M2268" t="str">
            <v>Y</v>
          </cell>
          <cell r="O2268" t="str">
            <v>RG101</v>
          </cell>
          <cell r="Q2268" t="str">
            <v>CWA-RG101</v>
          </cell>
          <cell r="R2268" t="str">
            <v>SHANNON KAEHNY</v>
          </cell>
          <cell r="S2268" t="str">
            <v>SHANNON@JAMESDEEN.COM</v>
          </cell>
        </row>
        <row r="2269">
          <cell r="F2269" t="str">
            <v>419100036270</v>
          </cell>
          <cell r="I2269" t="str">
            <v>Y</v>
          </cell>
          <cell r="J2269" t="str">
            <v>Y</v>
          </cell>
          <cell r="K2269" t="str">
            <v>Y</v>
          </cell>
          <cell r="L2269" t="str">
            <v>Y</v>
          </cell>
          <cell r="M2269" t="str">
            <v>Y</v>
          </cell>
          <cell r="O2269" t="str">
            <v>RG101</v>
          </cell>
          <cell r="Q2269" t="str">
            <v>CWA-RG101</v>
          </cell>
          <cell r="R2269" t="str">
            <v>SHANNON KAEHNY</v>
          </cell>
          <cell r="S2269" t="str">
            <v>SHANNON@JAMESDEEN.COM</v>
          </cell>
        </row>
        <row r="2270">
          <cell r="F2270" t="str">
            <v>419100036270</v>
          </cell>
          <cell r="I2270" t="str">
            <v>Y</v>
          </cell>
          <cell r="J2270" t="str">
            <v>Y</v>
          </cell>
          <cell r="K2270" t="str">
            <v>Y</v>
          </cell>
          <cell r="L2270" t="str">
            <v>Y</v>
          </cell>
          <cell r="M2270" t="str">
            <v>Y</v>
          </cell>
          <cell r="O2270" t="str">
            <v>RG101</v>
          </cell>
          <cell r="Q2270" t="str">
            <v>CWA-RG101</v>
          </cell>
          <cell r="R2270" t="str">
            <v>SHANNON KAEHNY</v>
          </cell>
          <cell r="S2270" t="str">
            <v>SHANNON@JAMESDEEN.COM</v>
          </cell>
        </row>
        <row r="2271">
          <cell r="F2271" t="str">
            <v>419100022512</v>
          </cell>
          <cell r="I2271" t="str">
            <v>Y</v>
          </cell>
          <cell r="J2271" t="str">
            <v>Y</v>
          </cell>
          <cell r="K2271" t="str">
            <v>Y</v>
          </cell>
          <cell r="L2271" t="str">
            <v>Y</v>
          </cell>
          <cell r="M2271" t="str">
            <v>Y</v>
          </cell>
          <cell r="O2271" t="str">
            <v>CWARHR</v>
          </cell>
          <cell r="Q2271" t="str">
            <v>CWA-CWARHR</v>
          </cell>
          <cell r="R2271" t="str">
            <v>JENNIFER LUNA</v>
          </cell>
          <cell r="S2271" t="str">
            <v>JENNIFER@GUESSWHO.COM</v>
          </cell>
        </row>
        <row r="2272">
          <cell r="F2272" t="str">
            <v>419100022512</v>
          </cell>
          <cell r="I2272" t="str">
            <v>Y</v>
          </cell>
          <cell r="J2272" t="str">
            <v>Y</v>
          </cell>
          <cell r="K2272" t="str">
            <v>Y</v>
          </cell>
          <cell r="L2272" t="str">
            <v>Y</v>
          </cell>
          <cell r="M2272" t="str">
            <v>Y</v>
          </cell>
          <cell r="O2272" t="str">
            <v>CWARHR</v>
          </cell>
          <cell r="Q2272" t="str">
            <v>CWA-CWARHR</v>
          </cell>
          <cell r="R2272" t="str">
            <v>JENNIFER LUNA</v>
          </cell>
          <cell r="S2272" t="str">
            <v>JENNIFER@GUESSWHO.COM</v>
          </cell>
        </row>
        <row r="2273">
          <cell r="F2273" t="str">
            <v>419100022512</v>
          </cell>
          <cell r="I2273" t="str">
            <v>Y</v>
          </cell>
          <cell r="J2273" t="str">
            <v>Y</v>
          </cell>
          <cell r="K2273" t="str">
            <v>Y</v>
          </cell>
          <cell r="L2273" t="str">
            <v>Y</v>
          </cell>
          <cell r="M2273" t="str">
            <v>Y</v>
          </cell>
          <cell r="O2273" t="str">
            <v>CWARHR</v>
          </cell>
          <cell r="Q2273" t="str">
            <v>CWA-CWARHR</v>
          </cell>
          <cell r="R2273" t="str">
            <v>JENNIFER LUNA</v>
          </cell>
          <cell r="S2273" t="str">
            <v>JENNIFER@GUESSWHO.COM</v>
          </cell>
        </row>
        <row r="2274">
          <cell r="F2274" t="str">
            <v>419100022512</v>
          </cell>
          <cell r="I2274" t="str">
            <v>Y</v>
          </cell>
          <cell r="J2274" t="str">
            <v>Y</v>
          </cell>
          <cell r="K2274" t="str">
            <v>Y</v>
          </cell>
          <cell r="L2274" t="str">
            <v>Y</v>
          </cell>
          <cell r="M2274" t="str">
            <v>Y</v>
          </cell>
          <cell r="O2274" t="str">
            <v>CWARHR</v>
          </cell>
          <cell r="Q2274" t="str">
            <v>CWA-CWARHR</v>
          </cell>
          <cell r="R2274" t="str">
            <v>JENNIFER LUNA</v>
          </cell>
          <cell r="S2274" t="str">
            <v>JENNIFER@GUESSWHO.COM</v>
          </cell>
        </row>
        <row r="2275">
          <cell r="F2275" t="str">
            <v>419100033754</v>
          </cell>
          <cell r="I2275" t="str">
            <v>Y</v>
          </cell>
          <cell r="J2275" t="str">
            <v>Y</v>
          </cell>
          <cell r="K2275" t="str">
            <v>Y</v>
          </cell>
          <cell r="L2275" t="str">
            <v>Y</v>
          </cell>
          <cell r="M2275" t="str">
            <v>Y</v>
          </cell>
          <cell r="O2275" t="str">
            <v>MOB101</v>
          </cell>
          <cell r="Q2275" t="str">
            <v>CWA-MOB101</v>
          </cell>
          <cell r="R2275" t="str">
            <v>THOMAS ELY</v>
          </cell>
          <cell r="S2275" t="str">
            <v>THOMAS@VIRTUALBUSINESSOPERATIONS.COM</v>
          </cell>
        </row>
        <row r="2276">
          <cell r="F2276" t="str">
            <v>419100033754</v>
          </cell>
          <cell r="I2276" t="str">
            <v>Y</v>
          </cell>
          <cell r="J2276" t="str">
            <v>Y</v>
          </cell>
          <cell r="K2276" t="str">
            <v>Y</v>
          </cell>
          <cell r="L2276" t="str">
            <v>Y</v>
          </cell>
          <cell r="M2276" t="str">
            <v>Y</v>
          </cell>
          <cell r="O2276" t="str">
            <v>MOB101</v>
          </cell>
          <cell r="Q2276" t="str">
            <v>CWA-MOB101</v>
          </cell>
          <cell r="R2276" t="str">
            <v>THOMAS ELY</v>
          </cell>
          <cell r="S2276" t="str">
            <v>THOMAS@VIRTUALBUSINESSOPERATIONS.COM</v>
          </cell>
        </row>
        <row r="2277">
          <cell r="F2277" t="str">
            <v>419100033754</v>
          </cell>
          <cell r="I2277" t="str">
            <v>Y</v>
          </cell>
          <cell r="J2277" t="str">
            <v>Y</v>
          </cell>
          <cell r="K2277" t="str">
            <v>Y</v>
          </cell>
          <cell r="L2277" t="str">
            <v>Y</v>
          </cell>
          <cell r="M2277" t="str">
            <v>Y</v>
          </cell>
          <cell r="O2277" t="str">
            <v>MOB101</v>
          </cell>
          <cell r="Q2277" t="str">
            <v>CWA-MOB101</v>
          </cell>
          <cell r="R2277" t="str">
            <v>THOMAS ELY</v>
          </cell>
          <cell r="S2277" t="str">
            <v>THOMAS@VIRTUALBUSINESSOPERATIONS.COM</v>
          </cell>
        </row>
        <row r="2278">
          <cell r="F2278" t="str">
            <v>419100033754</v>
          </cell>
          <cell r="I2278" t="str">
            <v>Y</v>
          </cell>
          <cell r="J2278" t="str">
            <v>Y</v>
          </cell>
          <cell r="K2278" t="str">
            <v>Y</v>
          </cell>
          <cell r="L2278" t="str">
            <v>Y</v>
          </cell>
          <cell r="M2278" t="str">
            <v>Y</v>
          </cell>
          <cell r="O2278" t="str">
            <v>MOB101</v>
          </cell>
          <cell r="Q2278" t="str">
            <v>CWA-MOB101</v>
          </cell>
          <cell r="R2278" t="str">
            <v>THOMAS ELY</v>
          </cell>
          <cell r="S2278" t="str">
            <v>THOMAS@VIRTUALBUSINESSOPERATIONS.COM</v>
          </cell>
        </row>
        <row r="2279">
          <cell r="F2279" t="str">
            <v>419100033754</v>
          </cell>
          <cell r="I2279" t="str">
            <v>Y</v>
          </cell>
          <cell r="J2279" t="str">
            <v>Y</v>
          </cell>
          <cell r="K2279" t="str">
            <v>Y</v>
          </cell>
          <cell r="L2279" t="str">
            <v>Y</v>
          </cell>
          <cell r="M2279" t="str">
            <v>Y</v>
          </cell>
          <cell r="O2279" t="str">
            <v>MOB101</v>
          </cell>
          <cell r="Q2279" t="str">
            <v>CWA-MOB101</v>
          </cell>
          <cell r="R2279" t="str">
            <v>THOMAS ELY</v>
          </cell>
          <cell r="S2279" t="str">
            <v>THOMAS@VIRTUALBUSINESSOPERATIONS.COM</v>
          </cell>
        </row>
        <row r="2280">
          <cell r="F2280" t="str">
            <v>419100033754</v>
          </cell>
          <cell r="I2280" t="str">
            <v>Y</v>
          </cell>
          <cell r="J2280" t="str">
            <v>Y</v>
          </cell>
          <cell r="K2280" t="str">
            <v>Y</v>
          </cell>
          <cell r="L2280" t="str">
            <v>Y</v>
          </cell>
          <cell r="M2280" t="str">
            <v>Y</v>
          </cell>
          <cell r="O2280" t="str">
            <v>MOB101</v>
          </cell>
          <cell r="Q2280" t="str">
            <v>CWA-MOB101</v>
          </cell>
          <cell r="R2280" t="str">
            <v>THOMAS ELY</v>
          </cell>
          <cell r="S2280" t="str">
            <v>THOMAS@VIRTUALBUSINESSOPERATIONS.COM</v>
          </cell>
        </row>
        <row r="2281">
          <cell r="F2281" t="str">
            <v>419100033754</v>
          </cell>
          <cell r="I2281" t="str">
            <v>Y</v>
          </cell>
          <cell r="J2281" t="str">
            <v>Y</v>
          </cell>
          <cell r="K2281" t="str">
            <v>Y</v>
          </cell>
          <cell r="L2281" t="str">
            <v>Y</v>
          </cell>
          <cell r="M2281" t="str">
            <v>Y</v>
          </cell>
          <cell r="O2281" t="str">
            <v>MOB101</v>
          </cell>
          <cell r="Q2281" t="str">
            <v>CWA-MOB101</v>
          </cell>
          <cell r="R2281" t="str">
            <v>THOMAS ELY</v>
          </cell>
          <cell r="S2281" t="str">
            <v>THOMAS@VIRTUALBUSINESSOPERATIONS.COM</v>
          </cell>
        </row>
        <row r="2282">
          <cell r="F2282" t="str">
            <v>419100033754</v>
          </cell>
          <cell r="I2282" t="str">
            <v>Y</v>
          </cell>
          <cell r="J2282" t="str">
            <v>Y</v>
          </cell>
          <cell r="K2282" t="str">
            <v>Y</v>
          </cell>
          <cell r="L2282" t="str">
            <v>Y</v>
          </cell>
          <cell r="M2282" t="str">
            <v>Y</v>
          </cell>
          <cell r="O2282" t="str">
            <v>MOB101</v>
          </cell>
          <cell r="Q2282" t="str">
            <v>CWA-MOB101</v>
          </cell>
          <cell r="R2282" t="str">
            <v>THOMAS ELY</v>
          </cell>
          <cell r="S2282" t="str">
            <v>THOMAS@VIRTUALBUSINESSOPERATIONS.COM</v>
          </cell>
        </row>
        <row r="2283">
          <cell r="F2283" t="str">
            <v>419100033754</v>
          </cell>
          <cell r="I2283" t="str">
            <v>Y</v>
          </cell>
          <cell r="J2283" t="str">
            <v>Y</v>
          </cell>
          <cell r="K2283" t="str">
            <v>Y</v>
          </cell>
          <cell r="L2283" t="str">
            <v>Y</v>
          </cell>
          <cell r="M2283" t="str">
            <v>Y</v>
          </cell>
          <cell r="O2283" t="str">
            <v>MOB101</v>
          </cell>
          <cell r="Q2283" t="str">
            <v>CWA-MOB101</v>
          </cell>
          <cell r="R2283" t="str">
            <v>THOMAS ELY</v>
          </cell>
          <cell r="S2283" t="str">
            <v>THOMAS@VIRTUALBUSINESSOPERATIONS.COM</v>
          </cell>
        </row>
        <row r="2284">
          <cell r="F2284" t="str">
            <v>419100034860</v>
          </cell>
          <cell r="I2284" t="str">
            <v>Y</v>
          </cell>
          <cell r="J2284" t="str">
            <v>Y</v>
          </cell>
          <cell r="K2284" t="str">
            <v>Y</v>
          </cell>
          <cell r="L2284" t="str">
            <v>Y</v>
          </cell>
          <cell r="M2284" t="str">
            <v>Y</v>
          </cell>
          <cell r="O2284" t="str">
            <v>RG101</v>
          </cell>
          <cell r="Q2284" t="str">
            <v>CWA-RG101</v>
          </cell>
          <cell r="R2284" t="str">
            <v>DANIEL KAUFMAN</v>
          </cell>
          <cell r="S2284" t="str">
            <v>DANNYZ@WEBMEDIAPROZ.COM</v>
          </cell>
        </row>
        <row r="2285">
          <cell r="F2285" t="str">
            <v>419100034860</v>
          </cell>
          <cell r="I2285" t="str">
            <v>Y</v>
          </cell>
          <cell r="J2285" t="str">
            <v>Y</v>
          </cell>
          <cell r="K2285" t="str">
            <v>Y</v>
          </cell>
          <cell r="L2285" t="str">
            <v>Y</v>
          </cell>
          <cell r="M2285" t="str">
            <v>Y</v>
          </cell>
          <cell r="O2285" t="str">
            <v>RG101</v>
          </cell>
          <cell r="Q2285" t="str">
            <v>CWA-RG101</v>
          </cell>
          <cell r="R2285" t="str">
            <v>DANIEL KAUFMAN</v>
          </cell>
          <cell r="S2285" t="str">
            <v>DANNYZ@WEBMEDIAPROZ.COM</v>
          </cell>
        </row>
        <row r="2286">
          <cell r="F2286" t="str">
            <v>419100034860</v>
          </cell>
          <cell r="I2286" t="str">
            <v>Y</v>
          </cell>
          <cell r="J2286" t="str">
            <v>Y</v>
          </cell>
          <cell r="K2286" t="str">
            <v>Y</v>
          </cell>
          <cell r="L2286" t="str">
            <v>Y</v>
          </cell>
          <cell r="M2286" t="str">
            <v>Y</v>
          </cell>
          <cell r="O2286" t="str">
            <v>RG101</v>
          </cell>
          <cell r="Q2286" t="str">
            <v>CWA-RG101</v>
          </cell>
          <cell r="R2286" t="str">
            <v>DANIEL KAUFMAN</v>
          </cell>
          <cell r="S2286" t="str">
            <v>DANNYZ@WEBMEDIAPROZ.COM</v>
          </cell>
        </row>
        <row r="2287">
          <cell r="F2287" t="str">
            <v>419100034860</v>
          </cell>
          <cell r="I2287" t="str">
            <v>Y</v>
          </cell>
          <cell r="J2287" t="str">
            <v>Y</v>
          </cell>
          <cell r="K2287" t="str">
            <v>Y</v>
          </cell>
          <cell r="L2287" t="str">
            <v>Y</v>
          </cell>
          <cell r="M2287" t="str">
            <v>Y</v>
          </cell>
          <cell r="O2287" t="str">
            <v>RG101</v>
          </cell>
          <cell r="Q2287" t="str">
            <v>CWA-RG101</v>
          </cell>
          <cell r="R2287" t="str">
            <v>DANIEL KAUFMAN</v>
          </cell>
          <cell r="S2287" t="str">
            <v>DANNYZ@WEBMEDIAPROZ.COM</v>
          </cell>
        </row>
        <row r="2288">
          <cell r="F2288" t="str">
            <v>419100034860</v>
          </cell>
          <cell r="I2288" t="str">
            <v>Y</v>
          </cell>
          <cell r="J2288" t="str">
            <v>Y</v>
          </cell>
          <cell r="K2288" t="str">
            <v>Y</v>
          </cell>
          <cell r="L2288" t="str">
            <v>Y</v>
          </cell>
          <cell r="M2288" t="str">
            <v>Y</v>
          </cell>
          <cell r="O2288" t="str">
            <v>RG101</v>
          </cell>
          <cell r="Q2288" t="str">
            <v>CWA-RG101</v>
          </cell>
          <cell r="R2288" t="str">
            <v>DANIEL KAUFMAN</v>
          </cell>
          <cell r="S2288" t="str">
            <v>DANNYZ@WEBMEDIAPROZ.COM</v>
          </cell>
        </row>
        <row r="2289">
          <cell r="F2289" t="str">
            <v>419100034860</v>
          </cell>
          <cell r="I2289" t="str">
            <v>Y</v>
          </cell>
          <cell r="J2289" t="str">
            <v>Y</v>
          </cell>
          <cell r="K2289" t="str">
            <v>Y</v>
          </cell>
          <cell r="L2289" t="str">
            <v>Y</v>
          </cell>
          <cell r="M2289" t="str">
            <v>Y</v>
          </cell>
          <cell r="O2289" t="str">
            <v>RG101</v>
          </cell>
          <cell r="Q2289" t="str">
            <v>CWA-RG101</v>
          </cell>
          <cell r="R2289" t="str">
            <v>DANIEL KAUFMAN</v>
          </cell>
          <cell r="S2289" t="str">
            <v>DANNYZ@WEBMEDIAPROZ.COM</v>
          </cell>
        </row>
        <row r="2290">
          <cell r="F2290" t="str">
            <v>419100034860</v>
          </cell>
          <cell r="I2290" t="str">
            <v>Y</v>
          </cell>
          <cell r="J2290" t="str">
            <v>Y</v>
          </cell>
          <cell r="K2290" t="str">
            <v>Y</v>
          </cell>
          <cell r="L2290" t="str">
            <v>Y</v>
          </cell>
          <cell r="M2290" t="str">
            <v>Y</v>
          </cell>
          <cell r="O2290" t="str">
            <v>RG101</v>
          </cell>
          <cell r="Q2290" t="str">
            <v>CWA-RG101</v>
          </cell>
          <cell r="R2290" t="str">
            <v>DANIEL KAUFMAN</v>
          </cell>
          <cell r="S2290" t="str">
            <v>DANNYZ@WEBMEDIAPROZ.COM</v>
          </cell>
        </row>
        <row r="2291">
          <cell r="F2291" t="str">
            <v>419100034860</v>
          </cell>
          <cell r="I2291" t="str">
            <v>Y</v>
          </cell>
          <cell r="J2291" t="str">
            <v>Y</v>
          </cell>
          <cell r="K2291" t="str">
            <v>Y</v>
          </cell>
          <cell r="L2291" t="str">
            <v>Y</v>
          </cell>
          <cell r="M2291" t="str">
            <v>Y</v>
          </cell>
          <cell r="O2291" t="str">
            <v>RG101</v>
          </cell>
          <cell r="Q2291" t="str">
            <v>CWA-RG101</v>
          </cell>
          <cell r="R2291" t="str">
            <v>DANIEL KAUFMAN</v>
          </cell>
          <cell r="S2291" t="str">
            <v>DANNYZ@WEBMEDIAPROZ.COM</v>
          </cell>
        </row>
        <row r="2292">
          <cell r="F2292" t="str">
            <v>419100034860</v>
          </cell>
          <cell r="I2292" t="str">
            <v>Y</v>
          </cell>
          <cell r="J2292" t="str">
            <v>Y</v>
          </cell>
          <cell r="K2292" t="str">
            <v>Y</v>
          </cell>
          <cell r="L2292" t="str">
            <v>Y</v>
          </cell>
          <cell r="M2292" t="str">
            <v>Y</v>
          </cell>
          <cell r="O2292" t="str">
            <v>RG101</v>
          </cell>
          <cell r="Q2292" t="str">
            <v>CWA-RG101</v>
          </cell>
          <cell r="R2292" t="str">
            <v>DANIEL KAUFMAN</v>
          </cell>
          <cell r="S2292" t="str">
            <v>DANNYZ@WEBMEDIAPROZ.COM</v>
          </cell>
        </row>
        <row r="2293">
          <cell r="F2293" t="str">
            <v>419100034860</v>
          </cell>
          <cell r="I2293" t="str">
            <v>Y</v>
          </cell>
          <cell r="J2293" t="str">
            <v>Y</v>
          </cell>
          <cell r="K2293" t="str">
            <v>Y</v>
          </cell>
          <cell r="L2293" t="str">
            <v>Y</v>
          </cell>
          <cell r="M2293" t="str">
            <v>Y</v>
          </cell>
          <cell r="O2293" t="str">
            <v>RG101</v>
          </cell>
          <cell r="Q2293" t="str">
            <v>CWA-RG101</v>
          </cell>
          <cell r="R2293" t="str">
            <v>DANIEL KAUFMAN</v>
          </cell>
          <cell r="S2293" t="str">
            <v>DANNYZ@WEBMEDIAPROZ.COM</v>
          </cell>
        </row>
        <row r="2294">
          <cell r="F2294" t="str">
            <v>419100034860</v>
          </cell>
          <cell r="I2294" t="str">
            <v>Y</v>
          </cell>
          <cell r="J2294" t="str">
            <v>Y</v>
          </cell>
          <cell r="K2294" t="str">
            <v>Y</v>
          </cell>
          <cell r="L2294" t="str">
            <v>Y</v>
          </cell>
          <cell r="M2294" t="str">
            <v>Y</v>
          </cell>
          <cell r="O2294" t="str">
            <v>RG101</v>
          </cell>
          <cell r="Q2294" t="str">
            <v>CWA-RG101</v>
          </cell>
          <cell r="R2294" t="str">
            <v>DANIEL KAUFMAN</v>
          </cell>
          <cell r="S2294" t="str">
            <v>DANNYZ@WEBMEDIAPROZ.COM</v>
          </cell>
        </row>
        <row r="2295">
          <cell r="F2295" t="str">
            <v>419100034860</v>
          </cell>
          <cell r="I2295" t="str">
            <v>Y</v>
          </cell>
          <cell r="J2295" t="str">
            <v>Y</v>
          </cell>
          <cell r="K2295" t="str">
            <v>Y</v>
          </cell>
          <cell r="L2295" t="str">
            <v>Y</v>
          </cell>
          <cell r="M2295" t="str">
            <v>Y</v>
          </cell>
          <cell r="O2295" t="str">
            <v>RG101</v>
          </cell>
          <cell r="Q2295" t="str">
            <v>CWA-RG101</v>
          </cell>
          <cell r="R2295" t="str">
            <v>DANIEL KAUFMAN</v>
          </cell>
          <cell r="S2295" t="str">
            <v>DANNYZ@WEBMEDIAPROZ.COM</v>
          </cell>
        </row>
        <row r="2296">
          <cell r="F2296" t="str">
            <v>419100034860</v>
          </cell>
          <cell r="I2296" t="str">
            <v>Y</v>
          </cell>
          <cell r="J2296" t="str">
            <v>Y</v>
          </cell>
          <cell r="K2296" t="str">
            <v>Y</v>
          </cell>
          <cell r="L2296" t="str">
            <v>Y</v>
          </cell>
          <cell r="M2296" t="str">
            <v>Y</v>
          </cell>
          <cell r="O2296" t="str">
            <v>RG101</v>
          </cell>
          <cell r="Q2296" t="str">
            <v>CWA-RG101</v>
          </cell>
          <cell r="R2296" t="str">
            <v>DANIEL KAUFMAN</v>
          </cell>
          <cell r="S2296" t="str">
            <v>DANNYZ@WEBMEDIAPROZ.COM</v>
          </cell>
        </row>
        <row r="2297">
          <cell r="F2297" t="str">
            <v>419100034860</v>
          </cell>
          <cell r="I2297" t="str">
            <v>Y</v>
          </cell>
          <cell r="J2297" t="str">
            <v>Y</v>
          </cell>
          <cell r="K2297" t="str">
            <v>Y</v>
          </cell>
          <cell r="L2297" t="str">
            <v>Y</v>
          </cell>
          <cell r="M2297" t="str">
            <v>Y</v>
          </cell>
          <cell r="O2297" t="str">
            <v>RG101</v>
          </cell>
          <cell r="Q2297" t="str">
            <v>CWA-RG101</v>
          </cell>
          <cell r="R2297" t="str">
            <v>DANIEL KAUFMAN</v>
          </cell>
          <cell r="S2297" t="str">
            <v>DANNYZ@WEBMEDIAPROZ.COM</v>
          </cell>
        </row>
        <row r="2298">
          <cell r="F2298" t="str">
            <v>419100034860</v>
          </cell>
          <cell r="I2298" t="str">
            <v>Y</v>
          </cell>
          <cell r="J2298" t="str">
            <v>Y</v>
          </cell>
          <cell r="K2298" t="str">
            <v>Y</v>
          </cell>
          <cell r="L2298" t="str">
            <v>Y</v>
          </cell>
          <cell r="M2298" t="str">
            <v>Y</v>
          </cell>
          <cell r="O2298" t="str">
            <v>RG101</v>
          </cell>
          <cell r="Q2298" t="str">
            <v>CWA-RG101</v>
          </cell>
          <cell r="R2298" t="str">
            <v>DANIEL KAUFMAN</v>
          </cell>
          <cell r="S2298" t="str">
            <v>DANNYZ@WEBMEDIAPROZ.COM</v>
          </cell>
        </row>
        <row r="2299">
          <cell r="F2299" t="str">
            <v>419100034860</v>
          </cell>
          <cell r="I2299" t="str">
            <v>Y</v>
          </cell>
          <cell r="J2299" t="str">
            <v>Y</v>
          </cell>
          <cell r="K2299" t="str">
            <v>Y</v>
          </cell>
          <cell r="L2299" t="str">
            <v>Y</v>
          </cell>
          <cell r="M2299" t="str">
            <v>Y</v>
          </cell>
          <cell r="O2299" t="str">
            <v>RG101</v>
          </cell>
          <cell r="Q2299" t="str">
            <v>CWA-RG101</v>
          </cell>
          <cell r="R2299" t="str">
            <v>DANIEL KAUFMAN</v>
          </cell>
          <cell r="S2299" t="str">
            <v>DANNYZ@WEBMEDIAPROZ.COM</v>
          </cell>
        </row>
        <row r="2300">
          <cell r="F2300" t="str">
            <v>419100034860</v>
          </cell>
          <cell r="I2300" t="str">
            <v>Y</v>
          </cell>
          <cell r="J2300" t="str">
            <v>Y</v>
          </cell>
          <cell r="K2300" t="str">
            <v>Y</v>
          </cell>
          <cell r="L2300" t="str">
            <v>Y</v>
          </cell>
          <cell r="M2300" t="str">
            <v>Y</v>
          </cell>
          <cell r="O2300" t="str">
            <v>RG101</v>
          </cell>
          <cell r="Q2300" t="str">
            <v>CWA-RG101</v>
          </cell>
          <cell r="R2300" t="str">
            <v>DANIEL KAUFMAN</v>
          </cell>
          <cell r="S2300" t="str">
            <v>DANNYZ@WEBMEDIAPROZ.COM</v>
          </cell>
        </row>
        <row r="2301">
          <cell r="F2301" t="str">
            <v>419100034860</v>
          </cell>
          <cell r="I2301" t="str">
            <v>Y</v>
          </cell>
          <cell r="J2301" t="str">
            <v>Y</v>
          </cell>
          <cell r="K2301" t="str">
            <v>Y</v>
          </cell>
          <cell r="L2301" t="str">
            <v>Y</v>
          </cell>
          <cell r="M2301" t="str">
            <v>Y</v>
          </cell>
          <cell r="O2301" t="str">
            <v>RG101</v>
          </cell>
          <cell r="Q2301" t="str">
            <v>CWA-RG101</v>
          </cell>
          <cell r="R2301" t="str">
            <v>DANIEL KAUFMAN</v>
          </cell>
          <cell r="S2301" t="str">
            <v>DANNYZ@WEBMEDIAPROZ.COM</v>
          </cell>
        </row>
        <row r="2302">
          <cell r="F2302" t="str">
            <v>419100034860</v>
          </cell>
          <cell r="I2302" t="str">
            <v>Y</v>
          </cell>
          <cell r="J2302" t="str">
            <v>Y</v>
          </cell>
          <cell r="K2302" t="str">
            <v>Y</v>
          </cell>
          <cell r="L2302" t="str">
            <v>Y</v>
          </cell>
          <cell r="M2302" t="str">
            <v>Y</v>
          </cell>
          <cell r="O2302" t="str">
            <v>RG101</v>
          </cell>
          <cell r="Q2302" t="str">
            <v>CWA-RG101</v>
          </cell>
          <cell r="R2302" t="str">
            <v>DANIEL KAUFMAN</v>
          </cell>
          <cell r="S2302" t="str">
            <v>DANNYZ@WEBMEDIAPROZ.COM</v>
          </cell>
        </row>
        <row r="2303">
          <cell r="F2303" t="str">
            <v>419100034860</v>
          </cell>
          <cell r="I2303" t="str">
            <v>Y</v>
          </cell>
          <cell r="J2303" t="str">
            <v>Y</v>
          </cell>
          <cell r="K2303" t="str">
            <v>Y</v>
          </cell>
          <cell r="L2303" t="str">
            <v>Y</v>
          </cell>
          <cell r="M2303" t="str">
            <v>Y</v>
          </cell>
          <cell r="O2303" t="str">
            <v>RG101</v>
          </cell>
          <cell r="Q2303" t="str">
            <v>CWA-RG101</v>
          </cell>
          <cell r="R2303" t="str">
            <v>DANIEL KAUFMAN</v>
          </cell>
          <cell r="S2303" t="str">
            <v>DANNYZ@WEBMEDIAPROZ.COM</v>
          </cell>
        </row>
        <row r="2304">
          <cell r="F2304" t="str">
            <v>419100034860</v>
          </cell>
          <cell r="I2304" t="str">
            <v>Y</v>
          </cell>
          <cell r="J2304" t="str">
            <v>Y</v>
          </cell>
          <cell r="K2304" t="str">
            <v>Y</v>
          </cell>
          <cell r="L2304" t="str">
            <v>Y</v>
          </cell>
          <cell r="M2304" t="str">
            <v>Y</v>
          </cell>
          <cell r="O2304" t="str">
            <v>RG101</v>
          </cell>
          <cell r="Q2304" t="str">
            <v>CWA-RG101</v>
          </cell>
          <cell r="R2304" t="str">
            <v>DANIEL KAUFMAN</v>
          </cell>
          <cell r="S2304" t="str">
            <v>DANNYZ@WEBMEDIAPROZ.COM</v>
          </cell>
        </row>
        <row r="2305">
          <cell r="F2305" t="str">
            <v>419100034860</v>
          </cell>
          <cell r="I2305" t="str">
            <v>Y</v>
          </cell>
          <cell r="J2305" t="str">
            <v>Y</v>
          </cell>
          <cell r="K2305" t="str">
            <v>Y</v>
          </cell>
          <cell r="L2305" t="str">
            <v>Y</v>
          </cell>
          <cell r="M2305" t="str">
            <v>Y</v>
          </cell>
          <cell r="O2305" t="str">
            <v>RG101</v>
          </cell>
          <cell r="Q2305" t="str">
            <v>CWA-RG101</v>
          </cell>
          <cell r="R2305" t="str">
            <v>DANIEL KAUFMAN</v>
          </cell>
          <cell r="S2305" t="str">
            <v>DANNYZ@WEBMEDIAPROZ.COM</v>
          </cell>
        </row>
        <row r="2306">
          <cell r="F2306" t="str">
            <v>419100034860</v>
          </cell>
          <cell r="I2306" t="str">
            <v>Y</v>
          </cell>
          <cell r="J2306" t="str">
            <v>Y</v>
          </cell>
          <cell r="K2306" t="str">
            <v>Y</v>
          </cell>
          <cell r="L2306" t="str">
            <v>Y</v>
          </cell>
          <cell r="M2306" t="str">
            <v>Y</v>
          </cell>
          <cell r="O2306" t="str">
            <v>RG101</v>
          </cell>
          <cell r="Q2306" t="str">
            <v>CWA-RG101</v>
          </cell>
          <cell r="R2306" t="str">
            <v>DANIEL KAUFMAN</v>
          </cell>
          <cell r="S2306" t="str">
            <v>DANNYZ@WEBMEDIAPROZ.COM</v>
          </cell>
        </row>
        <row r="2307">
          <cell r="F2307" t="str">
            <v>419100034860</v>
          </cell>
          <cell r="I2307" t="str">
            <v>Y</v>
          </cell>
          <cell r="J2307" t="str">
            <v>Y</v>
          </cell>
          <cell r="K2307" t="str">
            <v>Y</v>
          </cell>
          <cell r="L2307" t="str">
            <v>Y</v>
          </cell>
          <cell r="M2307" t="str">
            <v>Y</v>
          </cell>
          <cell r="O2307" t="str">
            <v>RG101</v>
          </cell>
          <cell r="Q2307" t="str">
            <v>CWA-RG101</v>
          </cell>
          <cell r="R2307" t="str">
            <v>DANIEL KAUFMAN</v>
          </cell>
          <cell r="S2307" t="str">
            <v>DANNYZ@WEBMEDIAPROZ.COM</v>
          </cell>
        </row>
        <row r="2308">
          <cell r="F2308" t="str">
            <v>419100034860</v>
          </cell>
          <cell r="I2308" t="str">
            <v>Y</v>
          </cell>
          <cell r="J2308" t="str">
            <v>Y</v>
          </cell>
          <cell r="K2308" t="str">
            <v>Y</v>
          </cell>
          <cell r="L2308" t="str">
            <v>Y</v>
          </cell>
          <cell r="M2308" t="str">
            <v>Y</v>
          </cell>
          <cell r="O2308" t="str">
            <v>RG101</v>
          </cell>
          <cell r="Q2308" t="str">
            <v>CWA-RG101</v>
          </cell>
          <cell r="R2308" t="str">
            <v>DANIEL KAUFMAN</v>
          </cell>
          <cell r="S2308" t="str">
            <v>DANNYZ@WEBMEDIAPROZ.COM</v>
          </cell>
        </row>
        <row r="2309">
          <cell r="F2309" t="str">
            <v>419100034860</v>
          </cell>
          <cell r="I2309" t="str">
            <v>Y</v>
          </cell>
          <cell r="J2309" t="str">
            <v>Y</v>
          </cell>
          <cell r="K2309" t="str">
            <v>Y</v>
          </cell>
          <cell r="L2309" t="str">
            <v>Y</v>
          </cell>
          <cell r="M2309" t="str">
            <v>Y</v>
          </cell>
          <cell r="O2309" t="str">
            <v>RG101</v>
          </cell>
          <cell r="Q2309" t="str">
            <v>CWA-RG101</v>
          </cell>
          <cell r="R2309" t="str">
            <v>DANIEL KAUFMAN</v>
          </cell>
          <cell r="S2309" t="str">
            <v>DANNYZ@WEBMEDIAPROZ.COM</v>
          </cell>
        </row>
        <row r="2310">
          <cell r="F2310" t="str">
            <v>419100034860</v>
          </cell>
          <cell r="I2310" t="str">
            <v>Y</v>
          </cell>
          <cell r="J2310" t="str">
            <v>Y</v>
          </cell>
          <cell r="K2310" t="str">
            <v>Y</v>
          </cell>
          <cell r="L2310" t="str">
            <v>Y</v>
          </cell>
          <cell r="M2310" t="str">
            <v>Y</v>
          </cell>
          <cell r="O2310" t="str">
            <v>RG101</v>
          </cell>
          <cell r="Q2310" t="str">
            <v>CWA-RG101</v>
          </cell>
          <cell r="R2310" t="str">
            <v>DANIEL KAUFMAN</v>
          </cell>
          <cell r="S2310" t="str">
            <v>DANNYZ@WEBMEDIAPROZ.COM</v>
          </cell>
        </row>
        <row r="2311">
          <cell r="F2311" t="str">
            <v>419100034860</v>
          </cell>
          <cell r="I2311" t="str">
            <v>Y</v>
          </cell>
          <cell r="J2311" t="str">
            <v>Y</v>
          </cell>
          <cell r="K2311" t="str">
            <v>Y</v>
          </cell>
          <cell r="L2311" t="str">
            <v>Y</v>
          </cell>
          <cell r="M2311" t="str">
            <v>Y</v>
          </cell>
          <cell r="O2311" t="str">
            <v>RG101</v>
          </cell>
          <cell r="Q2311" t="str">
            <v>CWA-RG101</v>
          </cell>
          <cell r="R2311" t="str">
            <v>DANIEL KAUFMAN</v>
          </cell>
          <cell r="S2311" t="str">
            <v>DANNYZ@WEBMEDIAPROZ.COM</v>
          </cell>
        </row>
        <row r="2312">
          <cell r="F2312" t="str">
            <v>419100034860</v>
          </cell>
          <cell r="I2312" t="str">
            <v>Y</v>
          </cell>
          <cell r="J2312" t="str">
            <v>Y</v>
          </cell>
          <cell r="K2312" t="str">
            <v>Y</v>
          </cell>
          <cell r="L2312" t="str">
            <v>Y</v>
          </cell>
          <cell r="M2312" t="str">
            <v>Y</v>
          </cell>
          <cell r="O2312" t="str">
            <v>RG101</v>
          </cell>
          <cell r="Q2312" t="str">
            <v>CWA-RG101</v>
          </cell>
          <cell r="R2312" t="str">
            <v>DANIEL KAUFMAN</v>
          </cell>
          <cell r="S2312" t="str">
            <v>DANNYZ@WEBMEDIAPROZ.COM</v>
          </cell>
        </row>
        <row r="2313">
          <cell r="F2313" t="str">
            <v>419100034860</v>
          </cell>
          <cell r="I2313" t="str">
            <v>Y</v>
          </cell>
          <cell r="J2313" t="str">
            <v>Y</v>
          </cell>
          <cell r="K2313" t="str">
            <v>Y</v>
          </cell>
          <cell r="L2313" t="str">
            <v>Y</v>
          </cell>
          <cell r="M2313" t="str">
            <v>Y</v>
          </cell>
          <cell r="O2313" t="str">
            <v>RG101</v>
          </cell>
          <cell r="Q2313" t="str">
            <v>CWA-RG101</v>
          </cell>
          <cell r="R2313" t="str">
            <v>DANIEL KAUFMAN</v>
          </cell>
          <cell r="S2313" t="str">
            <v>DANNYZ@WEBMEDIAPROZ.COM</v>
          </cell>
        </row>
        <row r="2314">
          <cell r="F2314" t="str">
            <v>419100034860</v>
          </cell>
          <cell r="I2314" t="str">
            <v>Y</v>
          </cell>
          <cell r="J2314" t="str">
            <v>Y</v>
          </cell>
          <cell r="K2314" t="str">
            <v>Y</v>
          </cell>
          <cell r="L2314" t="str">
            <v>Y</v>
          </cell>
          <cell r="M2314" t="str">
            <v>Y</v>
          </cell>
          <cell r="O2314" t="str">
            <v>RG101</v>
          </cell>
          <cell r="Q2314" t="str">
            <v>CWA-RG101</v>
          </cell>
          <cell r="R2314" t="str">
            <v>DANIEL KAUFMAN</v>
          </cell>
          <cell r="S2314" t="str">
            <v>DANNYZ@WEBMEDIAPROZ.COM</v>
          </cell>
        </row>
        <row r="2315">
          <cell r="F2315" t="str">
            <v>419100034860</v>
          </cell>
          <cell r="I2315" t="str">
            <v>Y</v>
          </cell>
          <cell r="J2315" t="str">
            <v>Y</v>
          </cell>
          <cell r="K2315" t="str">
            <v>Y</v>
          </cell>
          <cell r="L2315" t="str">
            <v>Y</v>
          </cell>
          <cell r="M2315" t="str">
            <v>Y</v>
          </cell>
          <cell r="O2315" t="str">
            <v>RG101</v>
          </cell>
          <cell r="Q2315" t="str">
            <v>CWA-RG101</v>
          </cell>
          <cell r="R2315" t="str">
            <v>DANIEL KAUFMAN</v>
          </cell>
          <cell r="S2315" t="str">
            <v>DANNYZ@WEBMEDIAPROZ.COM</v>
          </cell>
        </row>
        <row r="2316">
          <cell r="F2316" t="str">
            <v>419100034860</v>
          </cell>
          <cell r="I2316" t="str">
            <v>Y</v>
          </cell>
          <cell r="J2316" t="str">
            <v>Y</v>
          </cell>
          <cell r="K2316" t="str">
            <v>Y</v>
          </cell>
          <cell r="L2316" t="str">
            <v>Y</v>
          </cell>
          <cell r="M2316" t="str">
            <v>Y</v>
          </cell>
          <cell r="O2316" t="str">
            <v>RG101</v>
          </cell>
          <cell r="Q2316" t="str">
            <v>CWA-RG101</v>
          </cell>
          <cell r="R2316" t="str">
            <v>DANIEL KAUFMAN</v>
          </cell>
          <cell r="S2316" t="str">
            <v>DANNYZ@WEBMEDIAPROZ.COM</v>
          </cell>
        </row>
        <row r="2317">
          <cell r="F2317" t="str">
            <v>419100034860</v>
          </cell>
          <cell r="I2317" t="str">
            <v>Y</v>
          </cell>
          <cell r="J2317" t="str">
            <v>Y</v>
          </cell>
          <cell r="K2317" t="str">
            <v>Y</v>
          </cell>
          <cell r="L2317" t="str">
            <v>Y</v>
          </cell>
          <cell r="M2317" t="str">
            <v>Y</v>
          </cell>
          <cell r="O2317" t="str">
            <v>RG101</v>
          </cell>
          <cell r="Q2317" t="str">
            <v>CWA-RG101</v>
          </cell>
          <cell r="R2317" t="str">
            <v>DANIEL KAUFMAN</v>
          </cell>
          <cell r="S2317" t="str">
            <v>DANNYZ@WEBMEDIAPROZ.COM</v>
          </cell>
        </row>
        <row r="2318">
          <cell r="F2318" t="str">
            <v>419100034860</v>
          </cell>
          <cell r="I2318" t="str">
            <v>Y</v>
          </cell>
          <cell r="J2318" t="str">
            <v>Y</v>
          </cell>
          <cell r="K2318" t="str">
            <v>Y</v>
          </cell>
          <cell r="L2318" t="str">
            <v>Y</v>
          </cell>
          <cell r="M2318" t="str">
            <v>Y</v>
          </cell>
          <cell r="O2318" t="str">
            <v>RG101</v>
          </cell>
          <cell r="Q2318" t="str">
            <v>CWA-RG101</v>
          </cell>
          <cell r="R2318" t="str">
            <v>DANIEL KAUFMAN</v>
          </cell>
          <cell r="S2318" t="str">
            <v>DANNYZ@WEBMEDIAPROZ.COM</v>
          </cell>
        </row>
        <row r="2319">
          <cell r="F2319" t="str">
            <v>419100034860</v>
          </cell>
          <cell r="I2319" t="str">
            <v>Y</v>
          </cell>
          <cell r="J2319" t="str">
            <v>Y</v>
          </cell>
          <cell r="K2319" t="str">
            <v>Y</v>
          </cell>
          <cell r="L2319" t="str">
            <v>Y</v>
          </cell>
          <cell r="M2319" t="str">
            <v>Y</v>
          </cell>
          <cell r="O2319" t="str">
            <v>RG101</v>
          </cell>
          <cell r="Q2319" t="str">
            <v>CWA-RG101</v>
          </cell>
          <cell r="R2319" t="str">
            <v>DANIEL KAUFMAN</v>
          </cell>
          <cell r="S2319" t="str">
            <v>DANNYZ@WEBMEDIAPROZ.COM</v>
          </cell>
        </row>
        <row r="2320">
          <cell r="F2320" t="str">
            <v>419100034860</v>
          </cell>
          <cell r="I2320" t="str">
            <v>Y</v>
          </cell>
          <cell r="J2320" t="str">
            <v>Y</v>
          </cell>
          <cell r="K2320" t="str">
            <v>Y</v>
          </cell>
          <cell r="L2320" t="str">
            <v>Y</v>
          </cell>
          <cell r="M2320" t="str">
            <v>Y</v>
          </cell>
          <cell r="O2320" t="str">
            <v>RG101</v>
          </cell>
          <cell r="Q2320" t="str">
            <v>CWA-RG101</v>
          </cell>
          <cell r="R2320" t="str">
            <v>DANIEL KAUFMAN</v>
          </cell>
          <cell r="S2320" t="str">
            <v>DANNYZ@WEBMEDIAPROZ.COM</v>
          </cell>
        </row>
        <row r="2321">
          <cell r="F2321" t="str">
            <v>419100034860</v>
          </cell>
          <cell r="I2321" t="str">
            <v>Y</v>
          </cell>
          <cell r="J2321" t="str">
            <v>Y</v>
          </cell>
          <cell r="K2321" t="str">
            <v>Y</v>
          </cell>
          <cell r="L2321" t="str">
            <v>Y</v>
          </cell>
          <cell r="M2321" t="str">
            <v>Y</v>
          </cell>
          <cell r="O2321" t="str">
            <v>RG101</v>
          </cell>
          <cell r="Q2321" t="str">
            <v>CWA-RG101</v>
          </cell>
          <cell r="R2321" t="str">
            <v>DANIEL KAUFMAN</v>
          </cell>
          <cell r="S2321" t="str">
            <v>DANNYZ@WEBMEDIAPROZ.COM</v>
          </cell>
        </row>
        <row r="2322">
          <cell r="F2322" t="str">
            <v>419100034860</v>
          </cell>
          <cell r="I2322" t="str">
            <v>Y</v>
          </cell>
          <cell r="J2322" t="str">
            <v>Y</v>
          </cell>
          <cell r="K2322" t="str">
            <v>Y</v>
          </cell>
          <cell r="L2322" t="str">
            <v>Y</v>
          </cell>
          <cell r="M2322" t="str">
            <v>Y</v>
          </cell>
          <cell r="O2322" t="str">
            <v>RG101</v>
          </cell>
          <cell r="Q2322" t="str">
            <v>CWA-RG101</v>
          </cell>
          <cell r="R2322" t="str">
            <v>DANIEL KAUFMAN</v>
          </cell>
          <cell r="S2322" t="str">
            <v>DANNYZ@WEBMEDIAPROZ.COM</v>
          </cell>
        </row>
        <row r="2323">
          <cell r="F2323" t="str">
            <v>419100034860</v>
          </cell>
          <cell r="I2323" t="str">
            <v>Y</v>
          </cell>
          <cell r="J2323" t="str">
            <v>Y</v>
          </cell>
          <cell r="K2323" t="str">
            <v>Y</v>
          </cell>
          <cell r="L2323" t="str">
            <v>Y</v>
          </cell>
          <cell r="M2323" t="str">
            <v>Y</v>
          </cell>
          <cell r="O2323" t="str">
            <v>RG101</v>
          </cell>
          <cell r="Q2323" t="str">
            <v>CWA-RG101</v>
          </cell>
          <cell r="R2323" t="str">
            <v>DANIEL KAUFMAN</v>
          </cell>
          <cell r="S2323" t="str">
            <v>DANNYZ@WEBMEDIAPROZ.COM</v>
          </cell>
        </row>
        <row r="2324">
          <cell r="F2324" t="str">
            <v>419100034860</v>
          </cell>
          <cell r="I2324" t="str">
            <v>Y</v>
          </cell>
          <cell r="J2324" t="str">
            <v>Y</v>
          </cell>
          <cell r="K2324" t="str">
            <v>Y</v>
          </cell>
          <cell r="L2324" t="str">
            <v>Y</v>
          </cell>
          <cell r="M2324" t="str">
            <v>Y</v>
          </cell>
          <cell r="O2324" t="str">
            <v>RG101</v>
          </cell>
          <cell r="Q2324" t="str">
            <v>CWA-RG101</v>
          </cell>
          <cell r="R2324" t="str">
            <v>DANIEL KAUFMAN</v>
          </cell>
          <cell r="S2324" t="str">
            <v>DANNYZ@WEBMEDIAPROZ.COM</v>
          </cell>
        </row>
        <row r="2325">
          <cell r="F2325" t="str">
            <v>419100034860</v>
          </cell>
          <cell r="I2325" t="str">
            <v>Y</v>
          </cell>
          <cell r="J2325" t="str">
            <v>Y</v>
          </cell>
          <cell r="K2325" t="str">
            <v>Y</v>
          </cell>
          <cell r="L2325" t="str">
            <v>Y</v>
          </cell>
          <cell r="M2325" t="str">
            <v>Y</v>
          </cell>
          <cell r="O2325" t="str">
            <v>RG101</v>
          </cell>
          <cell r="Q2325" t="str">
            <v>CWA-RG101</v>
          </cell>
          <cell r="R2325" t="str">
            <v>DANIEL KAUFMAN</v>
          </cell>
          <cell r="S2325" t="str">
            <v>DANNYZ@WEBMEDIAPROZ.COM</v>
          </cell>
        </row>
        <row r="2326">
          <cell r="F2326" t="str">
            <v>419100034860</v>
          </cell>
          <cell r="I2326" t="str">
            <v>Y</v>
          </cell>
          <cell r="J2326" t="str">
            <v>Y</v>
          </cell>
          <cell r="K2326" t="str">
            <v>Y</v>
          </cell>
          <cell r="L2326" t="str">
            <v>Y</v>
          </cell>
          <cell r="M2326" t="str">
            <v>Y</v>
          </cell>
          <cell r="O2326" t="str">
            <v>RG101</v>
          </cell>
          <cell r="Q2326" t="str">
            <v>CWA-RG101</v>
          </cell>
          <cell r="R2326" t="str">
            <v>DANIEL KAUFMAN</v>
          </cell>
          <cell r="S2326" t="str">
            <v>DANNYZ@WEBMEDIAPROZ.COM</v>
          </cell>
        </row>
        <row r="2327">
          <cell r="F2327" t="str">
            <v>419100034860</v>
          </cell>
          <cell r="I2327" t="str">
            <v>Y</v>
          </cell>
          <cell r="J2327" t="str">
            <v>Y</v>
          </cell>
          <cell r="K2327" t="str">
            <v>Y</v>
          </cell>
          <cell r="L2327" t="str">
            <v>Y</v>
          </cell>
          <cell r="M2327" t="str">
            <v>Y</v>
          </cell>
          <cell r="O2327" t="str">
            <v>RG101</v>
          </cell>
          <cell r="Q2327" t="str">
            <v>CWA-RG101</v>
          </cell>
          <cell r="R2327" t="str">
            <v>DANIEL KAUFMAN</v>
          </cell>
          <cell r="S2327" t="str">
            <v>DANNYZ@WEBMEDIAPROZ.COM</v>
          </cell>
        </row>
        <row r="2328">
          <cell r="F2328" t="str">
            <v>419100034860</v>
          </cell>
          <cell r="I2328" t="str">
            <v>Y</v>
          </cell>
          <cell r="J2328" t="str">
            <v>Y</v>
          </cell>
          <cell r="K2328" t="str">
            <v>Y</v>
          </cell>
          <cell r="L2328" t="str">
            <v>Y</v>
          </cell>
          <cell r="M2328" t="str">
            <v>Y</v>
          </cell>
          <cell r="O2328" t="str">
            <v>RG101</v>
          </cell>
          <cell r="Q2328" t="str">
            <v>CWA-RG101</v>
          </cell>
          <cell r="R2328" t="str">
            <v>DANIEL KAUFMAN</v>
          </cell>
          <cell r="S2328" t="str">
            <v>DANNYZ@WEBMEDIAPROZ.COM</v>
          </cell>
        </row>
        <row r="2329">
          <cell r="F2329" t="str">
            <v>419100034860</v>
          </cell>
          <cell r="I2329" t="str">
            <v>Y</v>
          </cell>
          <cell r="J2329" t="str">
            <v>Y</v>
          </cell>
          <cell r="K2329" t="str">
            <v>Y</v>
          </cell>
          <cell r="L2329" t="str">
            <v>Y</v>
          </cell>
          <cell r="M2329" t="str">
            <v>Y</v>
          </cell>
          <cell r="O2329" t="str">
            <v>RG101</v>
          </cell>
          <cell r="Q2329" t="str">
            <v>CWA-RG101</v>
          </cell>
          <cell r="R2329" t="str">
            <v>DANIEL KAUFMAN</v>
          </cell>
          <cell r="S2329" t="str">
            <v>DANNYZ@WEBMEDIAPROZ.COM</v>
          </cell>
        </row>
        <row r="2330">
          <cell r="F2330" t="str">
            <v>419100034860</v>
          </cell>
          <cell r="I2330" t="str">
            <v>Y</v>
          </cell>
          <cell r="J2330" t="str">
            <v>Y</v>
          </cell>
          <cell r="K2330" t="str">
            <v>Y</v>
          </cell>
          <cell r="L2330" t="str">
            <v>Y</v>
          </cell>
          <cell r="M2330" t="str">
            <v>Y</v>
          </cell>
          <cell r="O2330" t="str">
            <v>RG101</v>
          </cell>
          <cell r="Q2330" t="str">
            <v>CWA-RG101</v>
          </cell>
          <cell r="R2330" t="str">
            <v>DANIEL KAUFMAN</v>
          </cell>
          <cell r="S2330" t="str">
            <v>DANNYZ@WEBMEDIAPROZ.COM</v>
          </cell>
        </row>
        <row r="2331">
          <cell r="F2331" t="str">
            <v>419100034860</v>
          </cell>
          <cell r="I2331" t="str">
            <v>Y</v>
          </cell>
          <cell r="J2331" t="str">
            <v>Y</v>
          </cell>
          <cell r="K2331" t="str">
            <v>Y</v>
          </cell>
          <cell r="L2331" t="str">
            <v>Y</v>
          </cell>
          <cell r="M2331" t="str">
            <v>Y</v>
          </cell>
          <cell r="O2331" t="str">
            <v>RG101</v>
          </cell>
          <cell r="Q2331" t="str">
            <v>CWA-RG101</v>
          </cell>
          <cell r="R2331" t="str">
            <v>DANIEL KAUFMAN</v>
          </cell>
          <cell r="S2331" t="str">
            <v>DANNYZ@WEBMEDIAPROZ.COM</v>
          </cell>
        </row>
        <row r="2332">
          <cell r="F2332" t="str">
            <v>419100034860</v>
          </cell>
          <cell r="I2332" t="str">
            <v>Y</v>
          </cell>
          <cell r="J2332" t="str">
            <v>Y</v>
          </cell>
          <cell r="K2332" t="str">
            <v>Y</v>
          </cell>
          <cell r="L2332" t="str">
            <v>Y</v>
          </cell>
          <cell r="M2332" t="str">
            <v>Y</v>
          </cell>
          <cell r="O2332" t="str">
            <v>RG101</v>
          </cell>
          <cell r="Q2332" t="str">
            <v>CWA-RG101</v>
          </cell>
          <cell r="R2332" t="str">
            <v>DANIEL KAUFMAN</v>
          </cell>
          <cell r="S2332" t="str">
            <v>DANNYZ@WEBMEDIAPROZ.COM</v>
          </cell>
        </row>
        <row r="2333">
          <cell r="F2333" t="str">
            <v>419100034860</v>
          </cell>
          <cell r="I2333" t="str">
            <v>Y</v>
          </cell>
          <cell r="J2333" t="str">
            <v>Y</v>
          </cell>
          <cell r="K2333" t="str">
            <v>Y</v>
          </cell>
          <cell r="L2333" t="str">
            <v>Y</v>
          </cell>
          <cell r="M2333" t="str">
            <v>Y</v>
          </cell>
          <cell r="O2333" t="str">
            <v>RG101</v>
          </cell>
          <cell r="Q2333" t="str">
            <v>CWA-RG101</v>
          </cell>
          <cell r="R2333" t="str">
            <v>DANIEL KAUFMAN</v>
          </cell>
          <cell r="S2333" t="str">
            <v>DANNYZ@WEBMEDIAPROZ.COM</v>
          </cell>
        </row>
        <row r="2334">
          <cell r="F2334" t="str">
            <v>419100034860</v>
          </cell>
          <cell r="I2334" t="str">
            <v>Y</v>
          </cell>
          <cell r="J2334" t="str">
            <v>Y</v>
          </cell>
          <cell r="K2334" t="str">
            <v>Y</v>
          </cell>
          <cell r="L2334" t="str">
            <v>Y</v>
          </cell>
          <cell r="M2334" t="str">
            <v>Y</v>
          </cell>
          <cell r="O2334" t="str">
            <v>RG101</v>
          </cell>
          <cell r="Q2334" t="str">
            <v>CWA-RG101</v>
          </cell>
          <cell r="R2334" t="str">
            <v>DANIEL KAUFMAN</v>
          </cell>
          <cell r="S2334" t="str">
            <v>DANNYZ@WEBMEDIAPROZ.COM</v>
          </cell>
        </row>
        <row r="2335">
          <cell r="F2335" t="str">
            <v>419100034860</v>
          </cell>
          <cell r="I2335" t="str">
            <v>Y</v>
          </cell>
          <cell r="J2335" t="str">
            <v>Y</v>
          </cell>
          <cell r="K2335" t="str">
            <v>Y</v>
          </cell>
          <cell r="L2335" t="str">
            <v>Y</v>
          </cell>
          <cell r="M2335" t="str">
            <v>Y</v>
          </cell>
          <cell r="O2335" t="str">
            <v>RG101</v>
          </cell>
          <cell r="Q2335" t="str">
            <v>CWA-RG101</v>
          </cell>
          <cell r="R2335" t="str">
            <v>DANIEL KAUFMAN</v>
          </cell>
          <cell r="S2335" t="str">
            <v>DANNYZ@WEBMEDIAPROZ.COM</v>
          </cell>
        </row>
        <row r="2336">
          <cell r="F2336" t="str">
            <v>419100034860</v>
          </cell>
          <cell r="I2336" t="str">
            <v>Y</v>
          </cell>
          <cell r="J2336" t="str">
            <v>Y</v>
          </cell>
          <cell r="K2336" t="str">
            <v>Y</v>
          </cell>
          <cell r="L2336" t="str">
            <v>Y</v>
          </cell>
          <cell r="M2336" t="str">
            <v>Y</v>
          </cell>
          <cell r="O2336" t="str">
            <v>RG101</v>
          </cell>
          <cell r="Q2336" t="str">
            <v>CWA-RG101</v>
          </cell>
          <cell r="R2336" t="str">
            <v>DANIEL KAUFMAN</v>
          </cell>
          <cell r="S2336" t="str">
            <v>DANNYZ@WEBMEDIAPROZ.COM</v>
          </cell>
        </row>
        <row r="2337">
          <cell r="F2337" t="str">
            <v>419100034860</v>
          </cell>
          <cell r="I2337" t="str">
            <v>Y</v>
          </cell>
          <cell r="J2337" t="str">
            <v>Y</v>
          </cell>
          <cell r="K2337" t="str">
            <v>Y</v>
          </cell>
          <cell r="L2337" t="str">
            <v>Y</v>
          </cell>
          <cell r="M2337" t="str">
            <v>Y</v>
          </cell>
          <cell r="O2337" t="str">
            <v>RG101</v>
          </cell>
          <cell r="Q2337" t="str">
            <v>CWA-RG101</v>
          </cell>
          <cell r="R2337" t="str">
            <v>DANIEL KAUFMAN</v>
          </cell>
          <cell r="S2337" t="str">
            <v>DANNYZ@WEBMEDIAPROZ.COM</v>
          </cell>
        </row>
        <row r="2338">
          <cell r="F2338" t="str">
            <v>419100034860</v>
          </cell>
          <cell r="I2338" t="str">
            <v>Y</v>
          </cell>
          <cell r="J2338" t="str">
            <v>Y</v>
          </cell>
          <cell r="K2338" t="str">
            <v>Y</v>
          </cell>
          <cell r="L2338" t="str">
            <v>Y</v>
          </cell>
          <cell r="M2338" t="str">
            <v>Y</v>
          </cell>
          <cell r="O2338" t="str">
            <v>RG101</v>
          </cell>
          <cell r="Q2338" t="str">
            <v>CWA-RG101</v>
          </cell>
          <cell r="R2338" t="str">
            <v>DANIEL KAUFMAN</v>
          </cell>
          <cell r="S2338" t="str">
            <v>DANNYZ@WEBMEDIAPROZ.COM</v>
          </cell>
        </row>
        <row r="2339">
          <cell r="F2339" t="str">
            <v>419100034860</v>
          </cell>
          <cell r="I2339" t="str">
            <v>Y</v>
          </cell>
          <cell r="J2339" t="str">
            <v>Y</v>
          </cell>
          <cell r="K2339" t="str">
            <v>Y</v>
          </cell>
          <cell r="L2339" t="str">
            <v>Y</v>
          </cell>
          <cell r="M2339" t="str">
            <v>Y</v>
          </cell>
          <cell r="O2339" t="str">
            <v>RG101</v>
          </cell>
          <cell r="Q2339" t="str">
            <v>CWA-RG101</v>
          </cell>
          <cell r="R2339" t="str">
            <v>DANIEL KAUFMAN</v>
          </cell>
          <cell r="S2339" t="str">
            <v>DANNYZ@WEBMEDIAPROZ.COM</v>
          </cell>
        </row>
        <row r="2340">
          <cell r="F2340" t="str">
            <v>419100040826</v>
          </cell>
          <cell r="I2340" t="str">
            <v>Y</v>
          </cell>
          <cell r="J2340" t="str">
            <v>Y</v>
          </cell>
          <cell r="K2340" t="str">
            <v>Y</v>
          </cell>
          <cell r="L2340" t="str">
            <v>Y</v>
          </cell>
          <cell r="M2340" t="str">
            <v>Y</v>
          </cell>
          <cell r="O2340" t="str">
            <v>MOB101</v>
          </cell>
          <cell r="Q2340" t="str">
            <v>CWA-MOB101</v>
          </cell>
          <cell r="R2340" t="str">
            <v>JIM MEDALL</v>
          </cell>
          <cell r="S2340" t="str">
            <v>SOFIE@YUMMYGIRLPHOTOGRAPHY.COM</v>
          </cell>
        </row>
        <row r="2341">
          <cell r="F2341" t="str">
            <v>419100040826</v>
          </cell>
          <cell r="I2341" t="str">
            <v>Y</v>
          </cell>
          <cell r="J2341" t="str">
            <v>Y</v>
          </cell>
          <cell r="K2341" t="str">
            <v>Y</v>
          </cell>
          <cell r="L2341" t="str">
            <v>Y</v>
          </cell>
          <cell r="M2341" t="str">
            <v>Y</v>
          </cell>
          <cell r="O2341" t="str">
            <v>MOB101</v>
          </cell>
          <cell r="Q2341" t="str">
            <v>CWA-MOB101</v>
          </cell>
          <cell r="R2341" t="str">
            <v>JIM MEDALL</v>
          </cell>
          <cell r="S2341" t="str">
            <v>SOFIE@YUMMYGIRLPHOTOGRAPHY.COM</v>
          </cell>
        </row>
        <row r="2342">
          <cell r="F2342" t="str">
            <v>419100040826</v>
          </cell>
          <cell r="I2342" t="str">
            <v>Y</v>
          </cell>
          <cell r="J2342" t="str">
            <v>Y</v>
          </cell>
          <cell r="K2342" t="str">
            <v>Y</v>
          </cell>
          <cell r="L2342" t="str">
            <v>Y</v>
          </cell>
          <cell r="M2342" t="str">
            <v>Y</v>
          </cell>
          <cell r="O2342" t="str">
            <v>MOB101</v>
          </cell>
          <cell r="Q2342" t="str">
            <v>CWA-MOB101</v>
          </cell>
          <cell r="R2342" t="str">
            <v>JIM MEDALL</v>
          </cell>
          <cell r="S2342" t="str">
            <v>SOFIE@YUMMYGIRLPHOTOGRAPHY.COM</v>
          </cell>
        </row>
        <row r="2343">
          <cell r="F2343" t="str">
            <v>419100040826</v>
          </cell>
          <cell r="I2343" t="str">
            <v>Y</v>
          </cell>
          <cell r="J2343" t="str">
            <v>Y</v>
          </cell>
          <cell r="K2343" t="str">
            <v>Y</v>
          </cell>
          <cell r="L2343" t="str">
            <v>Y</v>
          </cell>
          <cell r="M2343" t="str">
            <v>Y</v>
          </cell>
          <cell r="O2343" t="str">
            <v>MOB101</v>
          </cell>
          <cell r="Q2343" t="str">
            <v>CWA-MOB101</v>
          </cell>
          <cell r="R2343" t="str">
            <v>JIM MEDALL</v>
          </cell>
          <cell r="S2343" t="str">
            <v>SOFIE@YUMMYGIRLPHOTOGRAPHY.COM</v>
          </cell>
        </row>
        <row r="2344">
          <cell r="F2344" t="str">
            <v>419100040826</v>
          </cell>
          <cell r="I2344" t="str">
            <v>Y</v>
          </cell>
          <cell r="J2344" t="str">
            <v>Y</v>
          </cell>
          <cell r="K2344" t="str">
            <v>Y</v>
          </cell>
          <cell r="L2344" t="str">
            <v>Y</v>
          </cell>
          <cell r="M2344" t="str">
            <v>Y</v>
          </cell>
          <cell r="O2344" t="str">
            <v>MOB101</v>
          </cell>
          <cell r="Q2344" t="str">
            <v>CWA-MOB101</v>
          </cell>
          <cell r="R2344" t="str">
            <v>JIM MEDALL</v>
          </cell>
          <cell r="S2344" t="str">
            <v>SOFIE@YUMMYGIRLPHOTOGRAPHY.COM</v>
          </cell>
        </row>
        <row r="2345">
          <cell r="F2345" t="str">
            <v>419100040826</v>
          </cell>
          <cell r="I2345" t="str">
            <v>Y</v>
          </cell>
          <cell r="J2345" t="str">
            <v>Y</v>
          </cell>
          <cell r="K2345" t="str">
            <v>Y</v>
          </cell>
          <cell r="L2345" t="str">
            <v>Y</v>
          </cell>
          <cell r="M2345" t="str">
            <v>Y</v>
          </cell>
          <cell r="O2345" t="str">
            <v>MOB101</v>
          </cell>
          <cell r="Q2345" t="str">
            <v>CWA-MOB101</v>
          </cell>
          <cell r="R2345" t="str">
            <v>JIM MEDALL</v>
          </cell>
          <cell r="S2345" t="str">
            <v>SOFIE@YUMMYGIRLPHOTOGRAPHY.COM</v>
          </cell>
        </row>
        <row r="2346">
          <cell r="F2346" t="str">
            <v>419100040826</v>
          </cell>
          <cell r="I2346" t="str">
            <v>Y</v>
          </cell>
          <cell r="J2346" t="str">
            <v>Y</v>
          </cell>
          <cell r="K2346" t="str">
            <v>Y</v>
          </cell>
          <cell r="L2346" t="str">
            <v>Y</v>
          </cell>
          <cell r="M2346" t="str">
            <v>Y</v>
          </cell>
          <cell r="O2346" t="str">
            <v>MOB101</v>
          </cell>
          <cell r="Q2346" t="str">
            <v>CWA-MOB101</v>
          </cell>
          <cell r="R2346" t="str">
            <v>JIM MEDALL</v>
          </cell>
          <cell r="S2346" t="str">
            <v>SOFIE@YUMMYGIRLPHOTOGRAPHY.COM</v>
          </cell>
        </row>
        <row r="2347">
          <cell r="F2347" t="str">
            <v>419100040826</v>
          </cell>
          <cell r="I2347" t="str">
            <v>Y</v>
          </cell>
          <cell r="J2347" t="str">
            <v>Y</v>
          </cell>
          <cell r="K2347" t="str">
            <v>Y</v>
          </cell>
          <cell r="L2347" t="str">
            <v>Y</v>
          </cell>
          <cell r="M2347" t="str">
            <v>Y</v>
          </cell>
          <cell r="O2347" t="str">
            <v>MOB101</v>
          </cell>
          <cell r="Q2347" t="str">
            <v>CWA-MOB101</v>
          </cell>
          <cell r="R2347" t="str">
            <v>JIM MEDALL</v>
          </cell>
          <cell r="S2347" t="str">
            <v>SOFIE@YUMMYGIRLPHOTOGRAPHY.COM</v>
          </cell>
        </row>
        <row r="2348">
          <cell r="F2348" t="str">
            <v>419100034245</v>
          </cell>
          <cell r="I2348" t="str">
            <v>Y</v>
          </cell>
          <cell r="J2348" t="str">
            <v>Y</v>
          </cell>
          <cell r="K2348" t="str">
            <v>Y</v>
          </cell>
          <cell r="L2348" t="str">
            <v>Y</v>
          </cell>
          <cell r="M2348" t="str">
            <v>Y</v>
          </cell>
          <cell r="O2348" t="str">
            <v>MOB101</v>
          </cell>
          <cell r="Q2348" t="str">
            <v>CWA-MOB101</v>
          </cell>
          <cell r="R2348" t="str">
            <v>STUART RIZICK</v>
          </cell>
          <cell r="S2348" t="str">
            <v>SR@1VD1.COM</v>
          </cell>
        </row>
        <row r="2349">
          <cell r="F2349" t="str">
            <v>419100034245</v>
          </cell>
          <cell r="I2349" t="str">
            <v>Y</v>
          </cell>
          <cell r="J2349" t="str">
            <v>Y</v>
          </cell>
          <cell r="K2349" t="str">
            <v>Y</v>
          </cell>
          <cell r="L2349" t="str">
            <v>Y</v>
          </cell>
          <cell r="M2349" t="str">
            <v>Y</v>
          </cell>
          <cell r="O2349" t="str">
            <v>MOB101</v>
          </cell>
          <cell r="Q2349" t="str">
            <v>CWA-MOB101</v>
          </cell>
          <cell r="R2349" t="str">
            <v>STUART RIZICK</v>
          </cell>
          <cell r="S2349" t="str">
            <v>SR@1VD1.COM</v>
          </cell>
        </row>
        <row r="2350">
          <cell r="F2350" t="str">
            <v>419100034245</v>
          </cell>
          <cell r="I2350" t="str">
            <v>Y</v>
          </cell>
          <cell r="J2350" t="str">
            <v>Y</v>
          </cell>
          <cell r="K2350" t="str">
            <v>Y</v>
          </cell>
          <cell r="L2350" t="str">
            <v>Y</v>
          </cell>
          <cell r="M2350" t="str">
            <v>Y</v>
          </cell>
          <cell r="O2350" t="str">
            <v>MOB101</v>
          </cell>
          <cell r="Q2350" t="str">
            <v>CWA-MOB101</v>
          </cell>
          <cell r="R2350" t="str">
            <v>STUART RIZICK</v>
          </cell>
          <cell r="S2350" t="str">
            <v>SR@1VD1.COM</v>
          </cell>
        </row>
        <row r="2351">
          <cell r="F2351" t="str">
            <v>419100034245</v>
          </cell>
          <cell r="I2351" t="str">
            <v>Y</v>
          </cell>
          <cell r="J2351" t="str">
            <v>Y</v>
          </cell>
          <cell r="K2351" t="str">
            <v>Y</v>
          </cell>
          <cell r="L2351" t="str">
            <v>Y</v>
          </cell>
          <cell r="M2351" t="str">
            <v>Y</v>
          </cell>
          <cell r="O2351" t="str">
            <v>MOB101</v>
          </cell>
          <cell r="Q2351" t="str">
            <v>CWA-MOB101</v>
          </cell>
          <cell r="R2351" t="str">
            <v>STUART RIZICK</v>
          </cell>
          <cell r="S2351" t="str">
            <v>SR@1VD1.COM</v>
          </cell>
        </row>
        <row r="2352">
          <cell r="F2352" t="str">
            <v>419100034245</v>
          </cell>
          <cell r="I2352" t="str">
            <v>Y</v>
          </cell>
          <cell r="J2352" t="str">
            <v>Y</v>
          </cell>
          <cell r="K2352" t="str">
            <v>Y</v>
          </cell>
          <cell r="L2352" t="str">
            <v>Y</v>
          </cell>
          <cell r="M2352" t="str">
            <v>Y</v>
          </cell>
          <cell r="O2352" t="str">
            <v>MOB101</v>
          </cell>
          <cell r="Q2352" t="str">
            <v>CWA-MOB101</v>
          </cell>
          <cell r="R2352" t="str">
            <v>STUART RIZICK</v>
          </cell>
          <cell r="S2352" t="str">
            <v>SR@1VD1.COM</v>
          </cell>
        </row>
        <row r="2353">
          <cell r="F2353" t="str">
            <v>419100034245</v>
          </cell>
          <cell r="I2353" t="str">
            <v>Y</v>
          </cell>
          <cell r="J2353" t="str">
            <v>Y</v>
          </cell>
          <cell r="K2353" t="str">
            <v>Y</v>
          </cell>
          <cell r="L2353" t="str">
            <v>Y</v>
          </cell>
          <cell r="M2353" t="str">
            <v>Y</v>
          </cell>
          <cell r="O2353" t="str">
            <v>MOB101</v>
          </cell>
          <cell r="Q2353" t="str">
            <v>CWA-MOB101</v>
          </cell>
          <cell r="R2353" t="str">
            <v>STUART RIZICK</v>
          </cell>
          <cell r="S2353" t="str">
            <v>SR@1VD1.COM</v>
          </cell>
        </row>
        <row r="2354">
          <cell r="F2354" t="str">
            <v>419100034245</v>
          </cell>
          <cell r="I2354" t="str">
            <v>Y</v>
          </cell>
          <cell r="J2354" t="str">
            <v>Y</v>
          </cell>
          <cell r="K2354" t="str">
            <v>Y</v>
          </cell>
          <cell r="L2354" t="str">
            <v>Y</v>
          </cell>
          <cell r="M2354" t="str">
            <v>Y</v>
          </cell>
          <cell r="O2354" t="str">
            <v>MOB101</v>
          </cell>
          <cell r="Q2354" t="str">
            <v>CWA-MOB101</v>
          </cell>
          <cell r="R2354" t="str">
            <v>STUART RIZICK</v>
          </cell>
          <cell r="S2354" t="str">
            <v>SR@1VD1.COM</v>
          </cell>
        </row>
        <row r="2355">
          <cell r="F2355" t="str">
            <v>419100034245</v>
          </cell>
          <cell r="I2355" t="str">
            <v>Y</v>
          </cell>
          <cell r="J2355" t="str">
            <v>Y</v>
          </cell>
          <cell r="K2355" t="str">
            <v>Y</v>
          </cell>
          <cell r="L2355" t="str">
            <v>Y</v>
          </cell>
          <cell r="M2355" t="str">
            <v>Y</v>
          </cell>
          <cell r="O2355" t="str">
            <v>MOB101</v>
          </cell>
          <cell r="Q2355" t="str">
            <v>CWA-MOB101</v>
          </cell>
          <cell r="R2355" t="str">
            <v>STUART RIZICK</v>
          </cell>
          <cell r="S2355" t="str">
            <v>SR@1VD1.COM</v>
          </cell>
        </row>
        <row r="2356">
          <cell r="F2356" t="str">
            <v>419100036582</v>
          </cell>
          <cell r="I2356" t="str">
            <v>Y</v>
          </cell>
          <cell r="J2356" t="str">
            <v>Y</v>
          </cell>
          <cell r="K2356" t="str">
            <v>Y</v>
          </cell>
          <cell r="L2356" t="str">
            <v>Y</v>
          </cell>
          <cell r="M2356" t="str">
            <v>Y</v>
          </cell>
          <cell r="O2356" t="str">
            <v>MOB101</v>
          </cell>
          <cell r="Q2356" t="str">
            <v>CWA-MOB101</v>
          </cell>
          <cell r="R2356" t="str">
            <v>DENISE KATZ</v>
          </cell>
          <cell r="S2356" t="str">
            <v>ELBIE.CORP@GMAIL.COM</v>
          </cell>
        </row>
        <row r="2357">
          <cell r="F2357" t="str">
            <v>419100040336</v>
          </cell>
          <cell r="I2357" t="str">
            <v>Y</v>
          </cell>
          <cell r="J2357" t="str">
            <v>Y</v>
          </cell>
          <cell r="K2357" t="str">
            <v>Y</v>
          </cell>
          <cell r="L2357" t="str">
            <v>Y</v>
          </cell>
          <cell r="M2357" t="str">
            <v>Y</v>
          </cell>
          <cell r="O2357" t="str">
            <v>MOB101</v>
          </cell>
          <cell r="Q2357" t="str">
            <v>CWA-MOB101</v>
          </cell>
          <cell r="R2357" t="str">
            <v>TAMMY MAURIELLO</v>
          </cell>
          <cell r="S2357" t="str">
            <v>ELLOENTERTAINMENT@GMAIL.COM</v>
          </cell>
        </row>
        <row r="2358">
          <cell r="F2358" t="str">
            <v>419100030258</v>
          </cell>
          <cell r="I2358" t="str">
            <v>Y</v>
          </cell>
          <cell r="J2358" t="str">
            <v>Y</v>
          </cell>
          <cell r="K2358" t="str">
            <v>Y</v>
          </cell>
          <cell r="L2358" t="str">
            <v>Y</v>
          </cell>
          <cell r="M2358" t="str">
            <v>Y</v>
          </cell>
          <cell r="O2358" t="str">
            <v>MOB101</v>
          </cell>
          <cell r="Q2358" t="str">
            <v>CWA-MOB101</v>
          </cell>
          <cell r="R2358" t="str">
            <v>PHILIP BRANDES</v>
          </cell>
          <cell r="S2358" t="str">
            <v>INFO@DIGIMEAD.COM</v>
          </cell>
        </row>
        <row r="2359">
          <cell r="F2359" t="str">
            <v>419100020802</v>
          </cell>
          <cell r="I2359" t="str">
            <v>Y</v>
          </cell>
          <cell r="J2359" t="str">
            <v>Y</v>
          </cell>
          <cell r="K2359" t="str">
            <v>Y</v>
          </cell>
          <cell r="L2359" t="str">
            <v>Y</v>
          </cell>
          <cell r="M2359" t="str">
            <v>Y</v>
          </cell>
          <cell r="O2359" t="str">
            <v>PPO101</v>
          </cell>
          <cell r="Q2359" t="str">
            <v>CWA-PPO101</v>
          </cell>
          <cell r="R2359" t="str">
            <v>ANTHONY CAMP</v>
          </cell>
          <cell r="S2359" t="str">
            <v>TONYJCAMP@GMAIL.COM</v>
          </cell>
        </row>
        <row r="2360">
          <cell r="F2360" t="str">
            <v>419100020802</v>
          </cell>
          <cell r="I2360" t="str">
            <v>Y</v>
          </cell>
          <cell r="J2360" t="str">
            <v>Y</v>
          </cell>
          <cell r="K2360" t="str">
            <v>Y</v>
          </cell>
          <cell r="L2360" t="str">
            <v>Y</v>
          </cell>
          <cell r="M2360" t="str">
            <v>Y</v>
          </cell>
          <cell r="O2360" t="str">
            <v>PPO101</v>
          </cell>
          <cell r="Q2360" t="str">
            <v>CWA-PPO101</v>
          </cell>
          <cell r="R2360" t="str">
            <v>ANTHONY CAMP</v>
          </cell>
          <cell r="S2360" t="str">
            <v>TONYJCAMP@GMAIL.COM</v>
          </cell>
        </row>
        <row r="2361">
          <cell r="F2361" t="str">
            <v>419100020802</v>
          </cell>
          <cell r="I2361" t="str">
            <v>Y</v>
          </cell>
          <cell r="J2361" t="str">
            <v>Y</v>
          </cell>
          <cell r="K2361" t="str">
            <v>Y</v>
          </cell>
          <cell r="L2361" t="str">
            <v>Y</v>
          </cell>
          <cell r="M2361" t="str">
            <v>Y</v>
          </cell>
          <cell r="O2361" t="str">
            <v>PPO101</v>
          </cell>
          <cell r="Q2361" t="str">
            <v>CWA-PPO101</v>
          </cell>
          <cell r="R2361" t="str">
            <v>ANTHONY CAMP</v>
          </cell>
          <cell r="S2361" t="str">
            <v>TONYJCAMP@GMAIL.COM</v>
          </cell>
        </row>
        <row r="2362">
          <cell r="F2362" t="str">
            <v>419100020802</v>
          </cell>
          <cell r="I2362" t="str">
            <v>Y</v>
          </cell>
          <cell r="J2362" t="str">
            <v>Y</v>
          </cell>
          <cell r="K2362" t="str">
            <v>Y</v>
          </cell>
          <cell r="L2362" t="str">
            <v>Y</v>
          </cell>
          <cell r="M2362" t="str">
            <v>Y</v>
          </cell>
          <cell r="O2362" t="str">
            <v>PPO101</v>
          </cell>
          <cell r="Q2362" t="str">
            <v>CWA-PPO101</v>
          </cell>
          <cell r="R2362" t="str">
            <v>ANTHONY CAMP</v>
          </cell>
          <cell r="S2362" t="str">
            <v>TONYJCAMP@GMAIL.COM</v>
          </cell>
        </row>
        <row r="2363">
          <cell r="F2363" t="str">
            <v>419100020802</v>
          </cell>
          <cell r="I2363" t="str">
            <v>Y</v>
          </cell>
          <cell r="J2363" t="str">
            <v>Y</v>
          </cell>
          <cell r="K2363" t="str">
            <v>Y</v>
          </cell>
          <cell r="L2363" t="str">
            <v>Y</v>
          </cell>
          <cell r="M2363" t="str">
            <v>Y</v>
          </cell>
          <cell r="O2363" t="str">
            <v>PPO101</v>
          </cell>
          <cell r="Q2363" t="str">
            <v>CWA-PPO101</v>
          </cell>
          <cell r="R2363" t="str">
            <v>ANTHONY CAMP</v>
          </cell>
          <cell r="S2363" t="str">
            <v>TONYJCAMP@GMAIL.COM</v>
          </cell>
        </row>
        <row r="2364">
          <cell r="F2364" t="str">
            <v>419100020802</v>
          </cell>
          <cell r="I2364" t="str">
            <v>Y</v>
          </cell>
          <cell r="J2364" t="str">
            <v>Y</v>
          </cell>
          <cell r="K2364" t="str">
            <v>Y</v>
          </cell>
          <cell r="L2364" t="str">
            <v>Y</v>
          </cell>
          <cell r="M2364" t="str">
            <v>Y</v>
          </cell>
          <cell r="O2364" t="str">
            <v>PPO101</v>
          </cell>
          <cell r="Q2364" t="str">
            <v>CWA-PPO101</v>
          </cell>
          <cell r="R2364" t="str">
            <v>ANTHONY CAMP</v>
          </cell>
          <cell r="S2364" t="str">
            <v>TONYJCAMP@GMAIL.COM</v>
          </cell>
        </row>
        <row r="2365">
          <cell r="F2365" t="str">
            <v>419100041086</v>
          </cell>
          <cell r="I2365" t="str">
            <v>Y</v>
          </cell>
          <cell r="J2365" t="str">
            <v>Y</v>
          </cell>
          <cell r="K2365" t="str">
            <v>Y</v>
          </cell>
          <cell r="L2365" t="str">
            <v>Y</v>
          </cell>
          <cell r="M2365" t="str">
            <v>Y</v>
          </cell>
          <cell r="O2365" t="str">
            <v>MOB101</v>
          </cell>
          <cell r="Q2365" t="str">
            <v>CWA-MOB101</v>
          </cell>
          <cell r="R2365" t="str">
            <v>TRAN DUONG</v>
          </cell>
          <cell r="S2365" t="str">
            <v>CINDYSTARFALL@YAHOO.COM</v>
          </cell>
        </row>
        <row r="2366">
          <cell r="F2366" t="str">
            <v>419100041086</v>
          </cell>
          <cell r="G2366" t="str">
            <v>adminuserx</v>
          </cell>
          <cell r="H2366" t="str">
            <v>abcdx</v>
          </cell>
          <cell r="I2366" t="str">
            <v>Y</v>
          </cell>
          <cell r="J2366" t="str">
            <v>Y</v>
          </cell>
          <cell r="L2366" t="str">
            <v>Y</v>
          </cell>
          <cell r="M2366" t="str">
            <v>Y</v>
          </cell>
          <cell r="N2366" t="str">
            <v xml:space="preserve">OFAC countries have been requested to be removed. </v>
          </cell>
          <cell r="O2366" t="str">
            <v>MOB101</v>
          </cell>
          <cell r="Q2366" t="str">
            <v>CWA-MOB101</v>
          </cell>
          <cell r="R2366" t="str">
            <v>TRAN DUONG</v>
          </cell>
          <cell r="S2366" t="str">
            <v>CINDYSTARFALL@YAHOO.COM</v>
          </cell>
        </row>
        <row r="2367">
          <cell r="F2367" t="str">
            <v>419100042520</v>
          </cell>
          <cell r="I2367" t="str">
            <v>Y</v>
          </cell>
          <cell r="J2367" t="str">
            <v>Y</v>
          </cell>
          <cell r="K2367" t="str">
            <v>Y</v>
          </cell>
          <cell r="L2367" t="str">
            <v>Y</v>
          </cell>
          <cell r="M2367" t="str">
            <v>Y</v>
          </cell>
          <cell r="O2367" t="str">
            <v>MOB101</v>
          </cell>
          <cell r="Q2367" t="str">
            <v>CWA-MOB101</v>
          </cell>
          <cell r="R2367" t="str">
            <v>PATRICIA LYONS</v>
          </cell>
          <cell r="S2367" t="str">
            <v>CSSUPPORT@FEATHERPARK.COM</v>
          </cell>
        </row>
        <row r="2368">
          <cell r="F2368" t="str">
            <v>419100024835</v>
          </cell>
          <cell r="I2368" t="str">
            <v>Y</v>
          </cell>
          <cell r="J2368" t="str">
            <v>Y</v>
          </cell>
          <cell r="K2368" t="str">
            <v>Y</v>
          </cell>
          <cell r="L2368" t="str">
            <v>Y</v>
          </cell>
          <cell r="M2368" t="str">
            <v>Y</v>
          </cell>
          <cell r="O2368" t="str">
            <v>MOB101</v>
          </cell>
          <cell r="Q2368" t="str">
            <v>CWA-MOB101</v>
          </cell>
          <cell r="R2368" t="str">
            <v>MICHAEL ALBITZ</v>
          </cell>
          <cell r="S2368" t="str">
            <v>MICHAEL.ALBITZ@GMAIL.COM</v>
          </cell>
        </row>
        <row r="2369">
          <cell r="F2369" t="str">
            <v>419100037251</v>
          </cell>
          <cell r="I2369" t="str">
            <v>Y</v>
          </cell>
          <cell r="J2369" t="str">
            <v>Y</v>
          </cell>
          <cell r="K2369" t="str">
            <v>Y</v>
          </cell>
          <cell r="L2369" t="str">
            <v>Y</v>
          </cell>
          <cell r="M2369" t="str">
            <v>Y</v>
          </cell>
          <cell r="O2369" t="str">
            <v>MOB101</v>
          </cell>
          <cell r="Q2369" t="str">
            <v>CWA-MOB101</v>
          </cell>
          <cell r="R2369" t="str">
            <v>JEFFREY DUNHAM</v>
          </cell>
          <cell r="S2369">
            <v>0</v>
          </cell>
        </row>
        <row r="2370">
          <cell r="F2370" t="str">
            <v>419100041013</v>
          </cell>
          <cell r="I2370" t="str">
            <v>Y</v>
          </cell>
          <cell r="J2370" t="str">
            <v>Y</v>
          </cell>
          <cell r="K2370" t="str">
            <v>Y</v>
          </cell>
          <cell r="L2370" t="str">
            <v>Y</v>
          </cell>
          <cell r="M2370" t="str">
            <v>Y</v>
          </cell>
          <cell r="O2370" t="str">
            <v>JP101</v>
          </cell>
          <cell r="Q2370" t="str">
            <v>CWA-JP101</v>
          </cell>
          <cell r="R2370" t="str">
            <v>REESE AUCLAIR</v>
          </cell>
          <cell r="S2370" t="str">
            <v>MANAGER@TTCSPAY.COM</v>
          </cell>
        </row>
        <row r="2371">
          <cell r="F2371" t="str">
            <v>419100040639</v>
          </cell>
          <cell r="I2371" t="str">
            <v>Y</v>
          </cell>
          <cell r="J2371" t="str">
            <v>Y</v>
          </cell>
          <cell r="K2371" t="str">
            <v>Y</v>
          </cell>
          <cell r="L2371" t="str">
            <v>Y</v>
          </cell>
          <cell r="M2371" t="str">
            <v>Y</v>
          </cell>
          <cell r="O2371" t="str">
            <v>JP101</v>
          </cell>
          <cell r="Q2371" t="str">
            <v>CWA-JP101</v>
          </cell>
          <cell r="R2371" t="str">
            <v>RACHEL HALL</v>
          </cell>
          <cell r="S2371" t="str">
            <v>RACHELALISAKALL@GMAIL.COM</v>
          </cell>
        </row>
        <row r="2372">
          <cell r="F2372" t="str">
            <v>419100042325</v>
          </cell>
          <cell r="I2372" t="str">
            <v>Y</v>
          </cell>
          <cell r="J2372" t="str">
            <v>Y</v>
          </cell>
          <cell r="K2372" t="str">
            <v>Y</v>
          </cell>
          <cell r="L2372" t="str">
            <v>Y</v>
          </cell>
          <cell r="M2372" t="str">
            <v>Y</v>
          </cell>
          <cell r="O2372" t="str">
            <v>JP101</v>
          </cell>
          <cell r="Q2372" t="str">
            <v>CWA-JP101</v>
          </cell>
          <cell r="R2372" t="str">
            <v>EMMANUEL DOMOND</v>
          </cell>
          <cell r="S2372" t="str">
            <v>MANAGER@FSH1BCS.COM</v>
          </cell>
        </row>
        <row r="2373">
          <cell r="F2373" t="str">
            <v>419100038946</v>
          </cell>
          <cell r="I2373" t="str">
            <v>Y</v>
          </cell>
          <cell r="J2373" t="str">
            <v>Y</v>
          </cell>
          <cell r="K2373" t="str">
            <v>Y</v>
          </cell>
          <cell r="L2373" t="str">
            <v>Y</v>
          </cell>
          <cell r="M2373" t="str">
            <v>Y</v>
          </cell>
          <cell r="O2373" t="str">
            <v>MOB101</v>
          </cell>
          <cell r="Q2373" t="str">
            <v>CWA-MOB101</v>
          </cell>
          <cell r="R2373" t="str">
            <v>SARAH GOODWIN</v>
          </cell>
          <cell r="S2373" t="str">
            <v>INFO@HANDBAGBERLININC.COM</v>
          </cell>
        </row>
        <row r="2374">
          <cell r="F2374" t="str">
            <v>419100037000</v>
          </cell>
          <cell r="I2374" t="str">
            <v>Y</v>
          </cell>
          <cell r="J2374" t="str">
            <v>Y</v>
          </cell>
          <cell r="K2374" t="str">
            <v>Y</v>
          </cell>
          <cell r="L2374" t="str">
            <v>Y</v>
          </cell>
          <cell r="M2374" t="str">
            <v>Y</v>
          </cell>
          <cell r="O2374" t="str">
            <v>MOB101</v>
          </cell>
          <cell r="Q2374" t="str">
            <v>CWA-MOB101</v>
          </cell>
          <cell r="R2374" t="str">
            <v>VALERIE VAVERKA</v>
          </cell>
          <cell r="S2374" t="str">
            <v>HUCKVENTURES@GMAIL.COM</v>
          </cell>
        </row>
        <row r="2375">
          <cell r="F2375" t="str">
            <v>419100043011</v>
          </cell>
          <cell r="I2375" t="str">
            <v>Y</v>
          </cell>
          <cell r="J2375" t="str">
            <v>Y</v>
          </cell>
          <cell r="K2375" t="str">
            <v>Y</v>
          </cell>
          <cell r="L2375" t="str">
            <v>Y</v>
          </cell>
          <cell r="M2375" t="str">
            <v>Y</v>
          </cell>
          <cell r="O2375" t="str">
            <v>MOB101</v>
          </cell>
          <cell r="Q2375" t="str">
            <v>CWA-MOB101</v>
          </cell>
          <cell r="R2375" t="str">
            <v>ANDREW STODDARD</v>
          </cell>
          <cell r="S2375" t="str">
            <v>hushinc@gmail.com</v>
          </cell>
        </row>
        <row r="2376">
          <cell r="F2376" t="str">
            <v>419100041273</v>
          </cell>
          <cell r="I2376" t="str">
            <v>Y</v>
          </cell>
          <cell r="J2376" t="str">
            <v>Y</v>
          </cell>
          <cell r="K2376" t="str">
            <v>Y</v>
          </cell>
          <cell r="L2376" t="str">
            <v>Y</v>
          </cell>
          <cell r="M2376" t="str">
            <v>Y</v>
          </cell>
          <cell r="O2376" t="str">
            <v>MOB101</v>
          </cell>
          <cell r="Q2376" t="str">
            <v>CWA-MOB101</v>
          </cell>
          <cell r="R2376" t="str">
            <v>ANDREW STODDARD</v>
          </cell>
          <cell r="S2376" t="str">
            <v>hushinc@gmail.com</v>
          </cell>
        </row>
        <row r="2377">
          <cell r="F2377" t="str">
            <v>892901724012</v>
          </cell>
          <cell r="I2377" t="str">
            <v>Y</v>
          </cell>
          <cell r="J2377" t="str">
            <v>Y</v>
          </cell>
          <cell r="K2377" t="str">
            <v>Y</v>
          </cell>
          <cell r="L2377" t="str">
            <v>Y</v>
          </cell>
          <cell r="M2377" t="str">
            <v>Y</v>
          </cell>
          <cell r="O2377" t="str">
            <v>LCS101</v>
          </cell>
          <cell r="Q2377" t="e">
            <v>#N/A</v>
          </cell>
          <cell r="R2377" t="e">
            <v>#N/A</v>
          </cell>
          <cell r="S2377" t="e">
            <v>#N/A</v>
          </cell>
        </row>
        <row r="2378">
          <cell r="F2378" t="str">
            <v>419100029313</v>
          </cell>
          <cell r="I2378" t="str">
            <v>Y</v>
          </cell>
          <cell r="J2378" t="str">
            <v>Y</v>
          </cell>
          <cell r="K2378" t="str">
            <v>Y</v>
          </cell>
          <cell r="L2378" t="str">
            <v>Y</v>
          </cell>
          <cell r="M2378" t="str">
            <v>Y</v>
          </cell>
          <cell r="O2378" t="str">
            <v>JP101</v>
          </cell>
          <cell r="Q2378" t="str">
            <v>CWA-JP101</v>
          </cell>
          <cell r="R2378" t="str">
            <v>DENIEL HOGUE</v>
          </cell>
          <cell r="S2378" t="str">
            <v>DAN@OCCASH.COM</v>
          </cell>
        </row>
        <row r="2379">
          <cell r="F2379" t="str">
            <v>419100029313</v>
          </cell>
          <cell r="I2379" t="str">
            <v>Y</v>
          </cell>
          <cell r="J2379" t="str">
            <v>Y</v>
          </cell>
          <cell r="K2379" t="str">
            <v>Y</v>
          </cell>
          <cell r="L2379" t="str">
            <v>Y</v>
          </cell>
          <cell r="M2379" t="str">
            <v>Y</v>
          </cell>
          <cell r="O2379" t="str">
            <v>JP101</v>
          </cell>
          <cell r="Q2379" t="str">
            <v>CWA-JP101</v>
          </cell>
          <cell r="R2379" t="str">
            <v>DENIEL HOGUE</v>
          </cell>
          <cell r="S2379" t="str">
            <v>DAN@OCCASH.COM</v>
          </cell>
        </row>
        <row r="2380">
          <cell r="F2380" t="str">
            <v>419100029313</v>
          </cell>
          <cell r="I2380" t="str">
            <v>Y</v>
          </cell>
          <cell r="J2380" t="str">
            <v>Y</v>
          </cell>
          <cell r="K2380" t="str">
            <v>Y</v>
          </cell>
          <cell r="L2380" t="str">
            <v>Y</v>
          </cell>
          <cell r="M2380" t="str">
            <v>Y</v>
          </cell>
          <cell r="O2380" t="str">
            <v>JP101</v>
          </cell>
          <cell r="Q2380" t="str">
            <v>CWA-JP101</v>
          </cell>
          <cell r="R2380" t="str">
            <v>DENIEL HOGUE</v>
          </cell>
          <cell r="S2380" t="str">
            <v>DAN@OCCASH.COM</v>
          </cell>
        </row>
        <row r="2381">
          <cell r="F2381" t="str">
            <v>419100029313</v>
          </cell>
          <cell r="I2381" t="str">
            <v>Y</v>
          </cell>
          <cell r="J2381" t="str">
            <v>Y</v>
          </cell>
          <cell r="K2381" t="str">
            <v>Y</v>
          </cell>
          <cell r="L2381" t="str">
            <v>Y</v>
          </cell>
          <cell r="M2381" t="str">
            <v>Y</v>
          </cell>
          <cell r="O2381" t="str">
            <v>JP101</v>
          </cell>
          <cell r="Q2381" t="str">
            <v>CWA-JP101</v>
          </cell>
          <cell r="R2381" t="str">
            <v>DENIEL HOGUE</v>
          </cell>
          <cell r="S2381" t="str">
            <v>DAN@OCCASH.COM</v>
          </cell>
        </row>
        <row r="2382">
          <cell r="F2382" t="str">
            <v>419100029313</v>
          </cell>
          <cell r="I2382" t="str">
            <v>Y</v>
          </cell>
          <cell r="J2382" t="str">
            <v>Y</v>
          </cell>
          <cell r="K2382" t="str">
            <v>Y</v>
          </cell>
          <cell r="L2382" t="str">
            <v>Y</v>
          </cell>
          <cell r="M2382" t="str">
            <v>Y</v>
          </cell>
          <cell r="O2382" t="str">
            <v>JP101</v>
          </cell>
          <cell r="Q2382" t="str">
            <v>CWA-JP101</v>
          </cell>
          <cell r="R2382" t="str">
            <v>DENIEL HOGUE</v>
          </cell>
          <cell r="S2382" t="str">
            <v>DAN@OCCASH.COM</v>
          </cell>
        </row>
        <row r="2383">
          <cell r="F2383" t="str">
            <v>419100029313</v>
          </cell>
          <cell r="I2383" t="str">
            <v>Y</v>
          </cell>
          <cell r="J2383" t="str">
            <v>Y</v>
          </cell>
          <cell r="K2383" t="str">
            <v>Y</v>
          </cell>
          <cell r="L2383" t="str">
            <v>Y</v>
          </cell>
          <cell r="M2383" t="str">
            <v>Y</v>
          </cell>
          <cell r="O2383" t="str">
            <v>JP101</v>
          </cell>
          <cell r="Q2383" t="str">
            <v>CWA-JP101</v>
          </cell>
          <cell r="R2383" t="str">
            <v>DENIEL HOGUE</v>
          </cell>
          <cell r="S2383" t="str">
            <v>DAN@OCCASH.COM</v>
          </cell>
        </row>
        <row r="2384">
          <cell r="F2384" t="str">
            <v>419100029313</v>
          </cell>
          <cell r="I2384" t="str">
            <v>Y</v>
          </cell>
          <cell r="J2384" t="str">
            <v>Y</v>
          </cell>
          <cell r="K2384" t="str">
            <v>Y</v>
          </cell>
          <cell r="L2384" t="str">
            <v>Y</v>
          </cell>
          <cell r="M2384" t="str">
            <v>Y</v>
          </cell>
          <cell r="O2384" t="str">
            <v>JP101</v>
          </cell>
          <cell r="Q2384" t="str">
            <v>CWA-JP101</v>
          </cell>
          <cell r="R2384" t="str">
            <v>DENIEL HOGUE</v>
          </cell>
          <cell r="S2384" t="str">
            <v>DAN@OCCASH.COM</v>
          </cell>
        </row>
        <row r="2385">
          <cell r="F2385" t="str">
            <v>419100029313</v>
          </cell>
          <cell r="I2385" t="str">
            <v>Y</v>
          </cell>
          <cell r="J2385" t="str">
            <v>Y</v>
          </cell>
          <cell r="K2385" t="str">
            <v>Y</v>
          </cell>
          <cell r="L2385" t="str">
            <v>Y</v>
          </cell>
          <cell r="M2385" t="str">
            <v>Y</v>
          </cell>
          <cell r="O2385" t="str">
            <v>JP101</v>
          </cell>
          <cell r="Q2385" t="str">
            <v>CWA-JP101</v>
          </cell>
          <cell r="R2385" t="str">
            <v>DENIEL HOGUE</v>
          </cell>
          <cell r="S2385" t="str">
            <v>DAN@OCCASH.COM</v>
          </cell>
        </row>
        <row r="2386">
          <cell r="F2386" t="str">
            <v>419100029313</v>
          </cell>
          <cell r="I2386" t="str">
            <v>Y</v>
          </cell>
          <cell r="J2386" t="str">
            <v>Y</v>
          </cell>
          <cell r="K2386" t="str">
            <v>Y</v>
          </cell>
          <cell r="L2386" t="str">
            <v>Y</v>
          </cell>
          <cell r="M2386" t="str">
            <v>Y</v>
          </cell>
          <cell r="O2386" t="str">
            <v>JP101</v>
          </cell>
          <cell r="Q2386" t="str">
            <v>CWA-JP101</v>
          </cell>
          <cell r="R2386" t="str">
            <v>DENIEL HOGUE</v>
          </cell>
          <cell r="S2386" t="str">
            <v>DAN@OCCASH.COM</v>
          </cell>
        </row>
        <row r="2387">
          <cell r="F2387" t="str">
            <v>419100029313</v>
          </cell>
          <cell r="I2387" t="str">
            <v>Y</v>
          </cell>
          <cell r="J2387" t="str">
            <v>Y</v>
          </cell>
          <cell r="K2387" t="str">
            <v>Y</v>
          </cell>
          <cell r="L2387" t="str">
            <v>Y</v>
          </cell>
          <cell r="M2387" t="str">
            <v>Y</v>
          </cell>
          <cell r="O2387" t="str">
            <v>JP101</v>
          </cell>
          <cell r="Q2387" t="str">
            <v>CWA-JP101</v>
          </cell>
          <cell r="R2387" t="str">
            <v>DENIEL HOGUE</v>
          </cell>
          <cell r="S2387" t="str">
            <v>DAN@OCCASH.COM</v>
          </cell>
        </row>
        <row r="2388">
          <cell r="F2388" t="str">
            <v>419100029313</v>
          </cell>
          <cell r="I2388" t="str">
            <v>Y</v>
          </cell>
          <cell r="J2388" t="str">
            <v>Y</v>
          </cell>
          <cell r="K2388" t="str">
            <v>Y</v>
          </cell>
          <cell r="L2388" t="str">
            <v>Y</v>
          </cell>
          <cell r="M2388" t="str">
            <v>Y</v>
          </cell>
          <cell r="O2388" t="str">
            <v>JP101</v>
          </cell>
          <cell r="Q2388" t="str">
            <v>CWA-JP101</v>
          </cell>
          <cell r="R2388" t="str">
            <v>DENIEL HOGUE</v>
          </cell>
          <cell r="S2388" t="str">
            <v>DAN@OCCASH.COM</v>
          </cell>
        </row>
        <row r="2389">
          <cell r="F2389" t="str">
            <v>419100029313</v>
          </cell>
          <cell r="I2389" t="str">
            <v>Y</v>
          </cell>
          <cell r="J2389" t="str">
            <v>Y</v>
          </cell>
          <cell r="K2389" t="str">
            <v>Y</v>
          </cell>
          <cell r="L2389" t="str">
            <v>Y</v>
          </cell>
          <cell r="M2389" t="str">
            <v>Y</v>
          </cell>
          <cell r="O2389" t="str">
            <v>JP101</v>
          </cell>
          <cell r="Q2389" t="str">
            <v>CWA-JP101</v>
          </cell>
          <cell r="R2389" t="str">
            <v>DENIEL HOGUE</v>
          </cell>
          <cell r="S2389" t="str">
            <v>DAN@OCCASH.COM</v>
          </cell>
        </row>
        <row r="2390">
          <cell r="F2390" t="str">
            <v>419100029313</v>
          </cell>
          <cell r="I2390" t="str">
            <v>Y</v>
          </cell>
          <cell r="J2390" t="str">
            <v>Y</v>
          </cell>
          <cell r="K2390" t="str">
            <v>Y</v>
          </cell>
          <cell r="L2390" t="str">
            <v>Y</v>
          </cell>
          <cell r="M2390" t="str">
            <v>Y</v>
          </cell>
          <cell r="O2390" t="str">
            <v>JP101</v>
          </cell>
          <cell r="Q2390" t="str">
            <v>CWA-JP101</v>
          </cell>
          <cell r="R2390" t="str">
            <v>DENIEL HOGUE</v>
          </cell>
          <cell r="S2390" t="str">
            <v>DAN@OCCASH.COM</v>
          </cell>
        </row>
        <row r="2391">
          <cell r="F2391" t="str">
            <v>419100029313</v>
          </cell>
          <cell r="I2391" t="str">
            <v>Y</v>
          </cell>
          <cell r="J2391" t="str">
            <v>Y</v>
          </cell>
          <cell r="K2391" t="str">
            <v>Y</v>
          </cell>
          <cell r="L2391" t="str">
            <v>Y</v>
          </cell>
          <cell r="M2391" t="str">
            <v>Y</v>
          </cell>
          <cell r="O2391" t="str">
            <v>JP101</v>
          </cell>
          <cell r="Q2391" t="str">
            <v>CWA-JP101</v>
          </cell>
          <cell r="R2391" t="str">
            <v>DENIEL HOGUE</v>
          </cell>
          <cell r="S2391" t="str">
            <v>DAN@OCCASH.COM</v>
          </cell>
        </row>
        <row r="2392">
          <cell r="F2392" t="str">
            <v>419100029313</v>
          </cell>
          <cell r="I2392" t="str">
            <v>Y</v>
          </cell>
          <cell r="J2392" t="str">
            <v>Y</v>
          </cell>
          <cell r="K2392" t="str">
            <v>Y</v>
          </cell>
          <cell r="L2392" t="str">
            <v>Y</v>
          </cell>
          <cell r="M2392" t="str">
            <v>Y</v>
          </cell>
          <cell r="O2392" t="str">
            <v>JP101</v>
          </cell>
          <cell r="Q2392" t="str">
            <v>CWA-JP101</v>
          </cell>
          <cell r="R2392" t="str">
            <v>DENIEL HOGUE</v>
          </cell>
          <cell r="S2392" t="str">
            <v>DAN@OCCASH.COM</v>
          </cell>
        </row>
        <row r="2393">
          <cell r="F2393" t="str">
            <v>419100029313</v>
          </cell>
          <cell r="I2393" t="str">
            <v>Y</v>
          </cell>
          <cell r="J2393" t="str">
            <v>Y</v>
          </cell>
          <cell r="K2393" t="str">
            <v>Y</v>
          </cell>
          <cell r="L2393" t="str">
            <v>Y</v>
          </cell>
          <cell r="M2393" t="str">
            <v>Y</v>
          </cell>
          <cell r="O2393" t="str">
            <v>JP101</v>
          </cell>
          <cell r="Q2393" t="str">
            <v>CWA-JP101</v>
          </cell>
          <cell r="R2393" t="str">
            <v>DENIEL HOGUE</v>
          </cell>
          <cell r="S2393" t="str">
            <v>DAN@OCCASH.COM</v>
          </cell>
        </row>
        <row r="2394">
          <cell r="F2394" t="str">
            <v>419100029313</v>
          </cell>
          <cell r="I2394" t="str">
            <v>Y</v>
          </cell>
          <cell r="J2394" t="str">
            <v>Y</v>
          </cell>
          <cell r="K2394" t="str">
            <v>Y</v>
          </cell>
          <cell r="L2394" t="str">
            <v>Y</v>
          </cell>
          <cell r="M2394" t="str">
            <v>Y</v>
          </cell>
          <cell r="O2394" t="str">
            <v>JP101</v>
          </cell>
          <cell r="Q2394" t="str">
            <v>CWA-JP101</v>
          </cell>
          <cell r="R2394" t="str">
            <v>DENIEL HOGUE</v>
          </cell>
          <cell r="S2394" t="str">
            <v>DAN@OCCASH.COM</v>
          </cell>
        </row>
        <row r="2395">
          <cell r="F2395" t="str">
            <v>419100029313</v>
          </cell>
          <cell r="I2395" t="str">
            <v>Y</v>
          </cell>
          <cell r="J2395" t="str">
            <v>Y</v>
          </cell>
          <cell r="K2395" t="str">
            <v>Y</v>
          </cell>
          <cell r="L2395" t="str">
            <v>Y</v>
          </cell>
          <cell r="M2395" t="str">
            <v>Y</v>
          </cell>
          <cell r="O2395" t="str">
            <v>JP101</v>
          </cell>
          <cell r="Q2395" t="str">
            <v>CWA-JP101</v>
          </cell>
          <cell r="R2395" t="str">
            <v>DENIEL HOGUE</v>
          </cell>
          <cell r="S2395" t="str">
            <v>DAN@OCCASH.COM</v>
          </cell>
        </row>
        <row r="2396">
          <cell r="F2396" t="str">
            <v>419100029313</v>
          </cell>
          <cell r="I2396" t="str">
            <v>Y</v>
          </cell>
          <cell r="J2396" t="str">
            <v>Y</v>
          </cell>
          <cell r="K2396" t="str">
            <v>Y</v>
          </cell>
          <cell r="L2396" t="str">
            <v>Y</v>
          </cell>
          <cell r="M2396" t="str">
            <v>Y</v>
          </cell>
          <cell r="O2396" t="str">
            <v>JP101</v>
          </cell>
          <cell r="Q2396" t="str">
            <v>CWA-JP101</v>
          </cell>
          <cell r="R2396" t="str">
            <v>DENIEL HOGUE</v>
          </cell>
          <cell r="S2396" t="str">
            <v>DAN@OCCASH.COM</v>
          </cell>
        </row>
        <row r="2397">
          <cell r="F2397" t="str">
            <v>419100029313</v>
          </cell>
          <cell r="I2397" t="str">
            <v>Y</v>
          </cell>
          <cell r="J2397" t="str">
            <v>Y</v>
          </cell>
          <cell r="K2397" t="str">
            <v>Y</v>
          </cell>
          <cell r="L2397" t="str">
            <v>Y</v>
          </cell>
          <cell r="M2397" t="str">
            <v>Y</v>
          </cell>
          <cell r="O2397" t="str">
            <v>JP101</v>
          </cell>
          <cell r="Q2397" t="str">
            <v>CWA-JP101</v>
          </cell>
          <cell r="R2397" t="str">
            <v>DENIEL HOGUE</v>
          </cell>
          <cell r="S2397" t="str">
            <v>DAN@OCCASH.COM</v>
          </cell>
        </row>
        <row r="2398">
          <cell r="F2398" t="str">
            <v>419100029313</v>
          </cell>
          <cell r="I2398" t="str">
            <v>Y</v>
          </cell>
          <cell r="J2398" t="str">
            <v>Y</v>
          </cell>
          <cell r="K2398" t="str">
            <v>Y</v>
          </cell>
          <cell r="L2398" t="str">
            <v>Y</v>
          </cell>
          <cell r="M2398" t="str">
            <v>Y</v>
          </cell>
          <cell r="O2398" t="str">
            <v>JP101</v>
          </cell>
          <cell r="Q2398" t="str">
            <v>CWA-JP101</v>
          </cell>
          <cell r="R2398" t="str">
            <v>DENIEL HOGUE</v>
          </cell>
          <cell r="S2398" t="str">
            <v>DAN@OCCASH.COM</v>
          </cell>
        </row>
        <row r="2399">
          <cell r="F2399" t="str">
            <v>419100029313</v>
          </cell>
          <cell r="I2399" t="str">
            <v>Y</v>
          </cell>
          <cell r="J2399" t="str">
            <v>Y</v>
          </cell>
          <cell r="K2399" t="str">
            <v>Y</v>
          </cell>
          <cell r="L2399" t="str">
            <v>Y</v>
          </cell>
          <cell r="M2399" t="str">
            <v>Y</v>
          </cell>
          <cell r="O2399" t="str">
            <v>JP101</v>
          </cell>
          <cell r="Q2399" t="str">
            <v>CWA-JP101</v>
          </cell>
          <cell r="R2399" t="str">
            <v>DENIEL HOGUE</v>
          </cell>
          <cell r="S2399" t="str">
            <v>DAN@OCCASH.COM</v>
          </cell>
        </row>
        <row r="2400">
          <cell r="F2400" t="str">
            <v>419100029313</v>
          </cell>
          <cell r="I2400" t="str">
            <v>Y</v>
          </cell>
          <cell r="J2400" t="str">
            <v>Y</v>
          </cell>
          <cell r="K2400" t="str">
            <v>Y</v>
          </cell>
          <cell r="L2400" t="str">
            <v>Y</v>
          </cell>
          <cell r="M2400" t="str">
            <v>Y</v>
          </cell>
          <cell r="O2400" t="str">
            <v>JP101</v>
          </cell>
          <cell r="Q2400" t="str">
            <v>CWA-JP101</v>
          </cell>
          <cell r="R2400" t="str">
            <v>DENIEL HOGUE</v>
          </cell>
          <cell r="S2400" t="str">
            <v>DAN@OCCASH.COM</v>
          </cell>
        </row>
        <row r="2401">
          <cell r="F2401" t="str">
            <v>419100029313</v>
          </cell>
          <cell r="I2401" t="str">
            <v>Y</v>
          </cell>
          <cell r="J2401" t="str">
            <v>Y</v>
          </cell>
          <cell r="K2401" t="str">
            <v>Y</v>
          </cell>
          <cell r="L2401" t="str">
            <v>Y</v>
          </cell>
          <cell r="M2401" t="str">
            <v>Y</v>
          </cell>
          <cell r="O2401" t="str">
            <v>JP101</v>
          </cell>
          <cell r="Q2401" t="str">
            <v>CWA-JP101</v>
          </cell>
          <cell r="R2401" t="str">
            <v>DENIEL HOGUE</v>
          </cell>
          <cell r="S2401" t="str">
            <v>DAN@OCCASH.COM</v>
          </cell>
        </row>
        <row r="2402">
          <cell r="F2402" t="str">
            <v>419100029313</v>
          </cell>
          <cell r="I2402" t="str">
            <v>Y</v>
          </cell>
          <cell r="J2402" t="str">
            <v>Y</v>
          </cell>
          <cell r="K2402" t="str">
            <v>Y</v>
          </cell>
          <cell r="L2402" t="str">
            <v>Y</v>
          </cell>
          <cell r="M2402" t="str">
            <v>Y</v>
          </cell>
          <cell r="O2402" t="str">
            <v>JP101</v>
          </cell>
          <cell r="Q2402" t="str">
            <v>CWA-JP101</v>
          </cell>
          <cell r="R2402" t="str">
            <v>DENIEL HOGUE</v>
          </cell>
          <cell r="S2402" t="str">
            <v>DAN@OCCASH.COM</v>
          </cell>
        </row>
        <row r="2403">
          <cell r="F2403" t="str">
            <v>419100029313</v>
          </cell>
          <cell r="I2403" t="str">
            <v>Y</v>
          </cell>
          <cell r="J2403" t="str">
            <v>Y</v>
          </cell>
          <cell r="K2403" t="str">
            <v>Y</v>
          </cell>
          <cell r="L2403" t="str">
            <v>Y</v>
          </cell>
          <cell r="M2403" t="str">
            <v>Y</v>
          </cell>
          <cell r="O2403" t="str">
            <v>JP101</v>
          </cell>
          <cell r="Q2403" t="str">
            <v>CWA-JP101</v>
          </cell>
          <cell r="R2403" t="str">
            <v>DENIEL HOGUE</v>
          </cell>
          <cell r="S2403" t="str">
            <v>DAN@OCCASH.COM</v>
          </cell>
        </row>
        <row r="2404">
          <cell r="F2404" t="str">
            <v>419100029313</v>
          </cell>
          <cell r="I2404" t="str">
            <v>Y</v>
          </cell>
          <cell r="J2404" t="str">
            <v>Y</v>
          </cell>
          <cell r="K2404" t="str">
            <v>Y</v>
          </cell>
          <cell r="L2404" t="str">
            <v>Y</v>
          </cell>
          <cell r="M2404" t="str">
            <v>Y</v>
          </cell>
          <cell r="O2404" t="str">
            <v>JP101</v>
          </cell>
          <cell r="Q2404" t="str">
            <v>CWA-JP101</v>
          </cell>
          <cell r="R2404" t="str">
            <v>DENIEL HOGUE</v>
          </cell>
          <cell r="S2404" t="str">
            <v>DAN@OCCASH.COM</v>
          </cell>
        </row>
        <row r="2405">
          <cell r="F2405" t="str">
            <v>419100029313</v>
          </cell>
          <cell r="I2405" t="str">
            <v>Y</v>
          </cell>
          <cell r="J2405" t="str">
            <v>Y</v>
          </cell>
          <cell r="K2405" t="str">
            <v>Y</v>
          </cell>
          <cell r="L2405" t="str">
            <v>Y</v>
          </cell>
          <cell r="M2405" t="str">
            <v>Y</v>
          </cell>
          <cell r="O2405" t="str">
            <v>JP101</v>
          </cell>
          <cell r="Q2405" t="str">
            <v>CWA-JP101</v>
          </cell>
          <cell r="R2405" t="str">
            <v>DENIEL HOGUE</v>
          </cell>
          <cell r="S2405" t="str">
            <v>DAN@OCCASH.COM</v>
          </cell>
        </row>
        <row r="2406">
          <cell r="F2406" t="str">
            <v>419100029313</v>
          </cell>
          <cell r="I2406" t="str">
            <v>Y</v>
          </cell>
          <cell r="J2406" t="str">
            <v>Y</v>
          </cell>
          <cell r="K2406" t="str">
            <v>Y</v>
          </cell>
          <cell r="L2406" t="str">
            <v>Y</v>
          </cell>
          <cell r="M2406" t="str">
            <v>Y</v>
          </cell>
          <cell r="O2406" t="str">
            <v>JP101</v>
          </cell>
          <cell r="Q2406" t="str">
            <v>CWA-JP101</v>
          </cell>
          <cell r="R2406" t="str">
            <v>DENIEL HOGUE</v>
          </cell>
          <cell r="S2406" t="str">
            <v>DAN@OCCASH.COM</v>
          </cell>
        </row>
        <row r="2407">
          <cell r="F2407" t="str">
            <v>419100029313</v>
          </cell>
          <cell r="I2407" t="str">
            <v>Y</v>
          </cell>
          <cell r="J2407" t="str">
            <v>Y</v>
          </cell>
          <cell r="K2407" t="str">
            <v>Y</v>
          </cell>
          <cell r="L2407" t="str">
            <v>Y</v>
          </cell>
          <cell r="M2407" t="str">
            <v>Y</v>
          </cell>
          <cell r="O2407" t="str">
            <v>JP101</v>
          </cell>
          <cell r="Q2407" t="str">
            <v>CWA-JP101</v>
          </cell>
          <cell r="R2407" t="str">
            <v>DENIEL HOGUE</v>
          </cell>
          <cell r="S2407" t="str">
            <v>DAN@OCCASH.COM</v>
          </cell>
        </row>
        <row r="2408">
          <cell r="F2408" t="str">
            <v>419100029313</v>
          </cell>
          <cell r="I2408" t="str">
            <v>Y</v>
          </cell>
          <cell r="J2408" t="str">
            <v>Y</v>
          </cell>
          <cell r="K2408" t="str">
            <v>Y</v>
          </cell>
          <cell r="L2408" t="str">
            <v>Y</v>
          </cell>
          <cell r="M2408" t="str">
            <v>Y</v>
          </cell>
          <cell r="O2408" t="str">
            <v>JP101</v>
          </cell>
          <cell r="Q2408" t="str">
            <v>CWA-JP101</v>
          </cell>
          <cell r="R2408" t="str">
            <v>DENIEL HOGUE</v>
          </cell>
          <cell r="S2408" t="str">
            <v>DAN@OCCASH.COM</v>
          </cell>
        </row>
        <row r="2409">
          <cell r="F2409" t="str">
            <v>419100029313</v>
          </cell>
          <cell r="I2409" t="str">
            <v>Y</v>
          </cell>
          <cell r="J2409" t="str">
            <v>Y</v>
          </cell>
          <cell r="K2409" t="str">
            <v>Y</v>
          </cell>
          <cell r="L2409" t="str">
            <v>Y</v>
          </cell>
          <cell r="M2409" t="str">
            <v>Y</v>
          </cell>
          <cell r="O2409" t="str">
            <v>JP101</v>
          </cell>
          <cell r="Q2409" t="str">
            <v>CWA-JP101</v>
          </cell>
          <cell r="R2409" t="str">
            <v>DENIEL HOGUE</v>
          </cell>
          <cell r="S2409" t="str">
            <v>DAN@OCCASH.COM</v>
          </cell>
        </row>
        <row r="2410">
          <cell r="F2410" t="str">
            <v>419100029313</v>
          </cell>
          <cell r="I2410" t="str">
            <v>Y</v>
          </cell>
          <cell r="J2410" t="str">
            <v>Y</v>
          </cell>
          <cell r="K2410" t="str">
            <v>Y</v>
          </cell>
          <cell r="L2410" t="str">
            <v>Y</v>
          </cell>
          <cell r="M2410" t="str">
            <v>Y</v>
          </cell>
          <cell r="O2410" t="str">
            <v>JP101</v>
          </cell>
          <cell r="Q2410" t="str">
            <v>CWA-JP101</v>
          </cell>
          <cell r="R2410" t="str">
            <v>DENIEL HOGUE</v>
          </cell>
          <cell r="S2410" t="str">
            <v>DAN@OCCASH.COM</v>
          </cell>
        </row>
        <row r="2411">
          <cell r="F2411" t="str">
            <v>419100029313</v>
          </cell>
          <cell r="I2411" t="str">
            <v>Y</v>
          </cell>
          <cell r="J2411" t="str">
            <v>Y</v>
          </cell>
          <cell r="K2411" t="str">
            <v>Y</v>
          </cell>
          <cell r="L2411" t="str">
            <v>Y</v>
          </cell>
          <cell r="M2411" t="str">
            <v>Y</v>
          </cell>
          <cell r="O2411" t="str">
            <v>JP101</v>
          </cell>
          <cell r="Q2411" t="str">
            <v>CWA-JP101</v>
          </cell>
          <cell r="R2411" t="str">
            <v>DENIEL HOGUE</v>
          </cell>
          <cell r="S2411" t="str">
            <v>DAN@OCCASH.COM</v>
          </cell>
        </row>
        <row r="2412">
          <cell r="F2412" t="str">
            <v>419100029313</v>
          </cell>
          <cell r="I2412" t="str">
            <v>Y</v>
          </cell>
          <cell r="J2412" t="str">
            <v>Y</v>
          </cell>
          <cell r="K2412" t="str">
            <v>Y</v>
          </cell>
          <cell r="L2412" t="str">
            <v>Y</v>
          </cell>
          <cell r="M2412" t="str">
            <v>Y</v>
          </cell>
          <cell r="O2412" t="str">
            <v>JP101</v>
          </cell>
          <cell r="Q2412" t="str">
            <v>CWA-JP101</v>
          </cell>
          <cell r="R2412" t="str">
            <v>DENIEL HOGUE</v>
          </cell>
          <cell r="S2412" t="str">
            <v>DAN@OCCASH.COM</v>
          </cell>
        </row>
        <row r="2413">
          <cell r="F2413" t="str">
            <v>419100038116</v>
          </cell>
          <cell r="I2413" t="str">
            <v>Y</v>
          </cell>
          <cell r="J2413" t="str">
            <v>Y</v>
          </cell>
          <cell r="K2413" t="str">
            <v>Y</v>
          </cell>
          <cell r="L2413" t="str">
            <v>Y</v>
          </cell>
          <cell r="M2413" t="str">
            <v>Y</v>
          </cell>
          <cell r="O2413" t="str">
            <v>MOB101</v>
          </cell>
          <cell r="Q2413" t="str">
            <v>CWA-MOB101</v>
          </cell>
          <cell r="R2413" t="str">
            <v>BEN ISENBERG</v>
          </cell>
          <cell r="S2413" t="str">
            <v>BEN@INFINITECONNECTIONSINC.COM</v>
          </cell>
        </row>
        <row r="2414">
          <cell r="F2414" t="str">
            <v>419100042593</v>
          </cell>
          <cell r="I2414" t="str">
            <v>Y</v>
          </cell>
          <cell r="J2414" t="str">
            <v>Y</v>
          </cell>
          <cell r="K2414" t="str">
            <v>Y</v>
          </cell>
          <cell r="L2414" t="str">
            <v>Y</v>
          </cell>
          <cell r="M2414" t="str">
            <v>Y</v>
          </cell>
          <cell r="O2414" t="str">
            <v>JP101</v>
          </cell>
          <cell r="Q2414" t="str">
            <v>CWA-JP101</v>
          </cell>
          <cell r="R2414" t="str">
            <v>SERITA D BRAME</v>
          </cell>
          <cell r="S2414" t="str">
            <v>INSHIN@PROTONMAIL.COM</v>
          </cell>
        </row>
        <row r="2415">
          <cell r="F2415" t="str">
            <v>419100039525</v>
          </cell>
          <cell r="I2415" t="str">
            <v>Y</v>
          </cell>
          <cell r="J2415" t="str">
            <v>Y</v>
          </cell>
          <cell r="K2415" t="str">
            <v>Y</v>
          </cell>
          <cell r="L2415" t="str">
            <v>Y</v>
          </cell>
          <cell r="M2415" t="str">
            <v>Y</v>
          </cell>
          <cell r="O2415" t="str">
            <v>JP101</v>
          </cell>
          <cell r="Q2415" t="str">
            <v>CWA-JP101</v>
          </cell>
          <cell r="R2415" t="str">
            <v>ALEJANDRO</v>
          </cell>
          <cell r="S2415" t="str">
            <v>ALEX@INSSPIRA.COM</v>
          </cell>
        </row>
        <row r="2416">
          <cell r="F2416" t="str">
            <v>419100037206</v>
          </cell>
          <cell r="I2416" t="str">
            <v>Y</v>
          </cell>
          <cell r="J2416" t="str">
            <v>Y</v>
          </cell>
          <cell r="K2416" t="str">
            <v>Y</v>
          </cell>
          <cell r="L2416" t="str">
            <v>Y</v>
          </cell>
          <cell r="M2416" t="str">
            <v>Y</v>
          </cell>
          <cell r="O2416" t="str">
            <v>JP101</v>
          </cell>
          <cell r="Q2416" t="str">
            <v>CWA-JP101</v>
          </cell>
          <cell r="R2416" t="str">
            <v>ED DOOGE</v>
          </cell>
          <cell r="S2416" t="str">
            <v>EDDOOGE@GMAIL.COM</v>
          </cell>
        </row>
        <row r="2417">
          <cell r="F2417" t="str">
            <v>419100037206</v>
          </cell>
          <cell r="I2417" t="str">
            <v>Y</v>
          </cell>
          <cell r="J2417" t="str">
            <v>Y</v>
          </cell>
          <cell r="K2417" t="str">
            <v>Y</v>
          </cell>
          <cell r="L2417" t="str">
            <v>Y</v>
          </cell>
          <cell r="M2417" t="str">
            <v>Y</v>
          </cell>
          <cell r="O2417" t="str">
            <v>JP101</v>
          </cell>
          <cell r="Q2417" t="str">
            <v>CWA-JP101</v>
          </cell>
          <cell r="R2417" t="str">
            <v>ED DOOGE</v>
          </cell>
          <cell r="S2417" t="str">
            <v>EDDOOGE@GMAIL.COM</v>
          </cell>
        </row>
        <row r="2418">
          <cell r="F2418" t="str">
            <v>419100037206</v>
          </cell>
          <cell r="I2418" t="str">
            <v>Y</v>
          </cell>
          <cell r="J2418" t="str">
            <v>Y</v>
          </cell>
          <cell r="K2418" t="str">
            <v>Y</v>
          </cell>
          <cell r="L2418" t="str">
            <v>Y</v>
          </cell>
          <cell r="M2418" t="str">
            <v>Y</v>
          </cell>
          <cell r="O2418" t="str">
            <v>JP101</v>
          </cell>
          <cell r="Q2418" t="str">
            <v>CWA-JP101</v>
          </cell>
          <cell r="R2418" t="str">
            <v>ED DOOGE</v>
          </cell>
          <cell r="S2418" t="str">
            <v>EDDOOGE@GMAIL.COM</v>
          </cell>
        </row>
        <row r="2419">
          <cell r="F2419" t="str">
            <v>419100037206</v>
          </cell>
          <cell r="I2419" t="str">
            <v>Y</v>
          </cell>
          <cell r="J2419" t="str">
            <v>Y</v>
          </cell>
          <cell r="K2419" t="str">
            <v>Y</v>
          </cell>
          <cell r="L2419" t="str">
            <v>Y</v>
          </cell>
          <cell r="M2419" t="str">
            <v>Y</v>
          </cell>
          <cell r="O2419" t="str">
            <v>JP101</v>
          </cell>
          <cell r="Q2419" t="str">
            <v>CWA-JP101</v>
          </cell>
          <cell r="R2419" t="str">
            <v>ED DOOGE</v>
          </cell>
          <cell r="S2419" t="str">
            <v>EDDOOGE@GMAIL.COM</v>
          </cell>
        </row>
        <row r="2420">
          <cell r="F2420" t="str">
            <v>419100037206</v>
          </cell>
          <cell r="I2420" t="str">
            <v>Y</v>
          </cell>
          <cell r="J2420" t="str">
            <v>Y</v>
          </cell>
          <cell r="K2420" t="str">
            <v>Y</v>
          </cell>
          <cell r="L2420" t="str">
            <v>Y</v>
          </cell>
          <cell r="M2420" t="str">
            <v>Y</v>
          </cell>
          <cell r="O2420" t="str">
            <v>JP101</v>
          </cell>
          <cell r="Q2420" t="str">
            <v>CWA-JP101</v>
          </cell>
          <cell r="R2420" t="str">
            <v>ED DOOGE</v>
          </cell>
          <cell r="S2420" t="str">
            <v>EDDOOGE@GMAIL.COM</v>
          </cell>
        </row>
        <row r="2421">
          <cell r="F2421" t="str">
            <v>419100037206</v>
          </cell>
          <cell r="I2421" t="str">
            <v>Y</v>
          </cell>
          <cell r="J2421" t="str">
            <v>Y</v>
          </cell>
          <cell r="K2421" t="str">
            <v>Y</v>
          </cell>
          <cell r="L2421" t="str">
            <v>Y</v>
          </cell>
          <cell r="M2421" t="str">
            <v>Y</v>
          </cell>
          <cell r="O2421" t="str">
            <v>JP101</v>
          </cell>
          <cell r="Q2421" t="str">
            <v>CWA-JP101</v>
          </cell>
          <cell r="R2421" t="str">
            <v>ED DOOGE</v>
          </cell>
          <cell r="S2421" t="str">
            <v>EDDOOGE@GMAIL.COM</v>
          </cell>
        </row>
        <row r="2422">
          <cell r="F2422" t="str">
            <v>419100037206</v>
          </cell>
          <cell r="I2422" t="str">
            <v>Y</v>
          </cell>
          <cell r="J2422" t="str">
            <v>Y</v>
          </cell>
          <cell r="K2422" t="str">
            <v>Y</v>
          </cell>
          <cell r="L2422" t="str">
            <v>Y</v>
          </cell>
          <cell r="M2422" t="str">
            <v>Y</v>
          </cell>
          <cell r="O2422" t="str">
            <v>JP101</v>
          </cell>
          <cell r="Q2422" t="str">
            <v>CWA-JP101</v>
          </cell>
          <cell r="R2422" t="str">
            <v>ED DOOGE</v>
          </cell>
          <cell r="S2422" t="str">
            <v>EDDOOGE@GMAIL.COM</v>
          </cell>
        </row>
        <row r="2423">
          <cell r="F2423" t="str">
            <v>419100037206</v>
          </cell>
          <cell r="I2423" t="str">
            <v>Y</v>
          </cell>
          <cell r="J2423" t="str">
            <v>Y</v>
          </cell>
          <cell r="K2423" t="str">
            <v>Y</v>
          </cell>
          <cell r="L2423" t="str">
            <v>Y</v>
          </cell>
          <cell r="M2423" t="str">
            <v>Y</v>
          </cell>
          <cell r="O2423" t="str">
            <v>JP101</v>
          </cell>
          <cell r="Q2423" t="str">
            <v>CWA-JP101</v>
          </cell>
          <cell r="R2423" t="str">
            <v>ED DOOGE</v>
          </cell>
          <cell r="S2423" t="str">
            <v>EDDOOGE@GMAIL.COM</v>
          </cell>
        </row>
        <row r="2424">
          <cell r="F2424" t="str">
            <v>419100037206</v>
          </cell>
          <cell r="I2424" t="str">
            <v>Y</v>
          </cell>
          <cell r="J2424" t="str">
            <v>Y</v>
          </cell>
          <cell r="K2424" t="str">
            <v>Y</v>
          </cell>
          <cell r="L2424" t="str">
            <v>Y</v>
          </cell>
          <cell r="M2424" t="str">
            <v>Y</v>
          </cell>
          <cell r="O2424" t="str">
            <v>JP101</v>
          </cell>
          <cell r="Q2424" t="str">
            <v>CWA-JP101</v>
          </cell>
          <cell r="R2424" t="str">
            <v>ED DOOGE</v>
          </cell>
          <cell r="S2424" t="str">
            <v>EDDOOGE@GMAIL.COM</v>
          </cell>
        </row>
        <row r="2425">
          <cell r="F2425" t="str">
            <v>419100037206</v>
          </cell>
          <cell r="I2425" t="str">
            <v>Y</v>
          </cell>
          <cell r="J2425" t="str">
            <v>Y</v>
          </cell>
          <cell r="K2425" t="str">
            <v>Y</v>
          </cell>
          <cell r="L2425" t="str">
            <v>Y</v>
          </cell>
          <cell r="M2425" t="str">
            <v>Y</v>
          </cell>
          <cell r="O2425" t="str">
            <v>JP101</v>
          </cell>
          <cell r="Q2425" t="str">
            <v>CWA-JP101</v>
          </cell>
          <cell r="R2425" t="str">
            <v>ED DOOGE</v>
          </cell>
          <cell r="S2425" t="str">
            <v>EDDOOGE@GMAIL.COM</v>
          </cell>
        </row>
        <row r="2426">
          <cell r="F2426" t="str">
            <v>419100037206</v>
          </cell>
          <cell r="I2426" t="str">
            <v>Y</v>
          </cell>
          <cell r="J2426" t="str">
            <v>Y</v>
          </cell>
          <cell r="K2426" t="str">
            <v>Y</v>
          </cell>
          <cell r="L2426" t="str">
            <v>Y</v>
          </cell>
          <cell r="M2426" t="str">
            <v>Y</v>
          </cell>
          <cell r="O2426" t="str">
            <v>JP101</v>
          </cell>
          <cell r="Q2426" t="str">
            <v>CWA-JP101</v>
          </cell>
          <cell r="R2426" t="str">
            <v>ED DOOGE</v>
          </cell>
          <cell r="S2426" t="str">
            <v>EDDOOGE@GMAIL.COM</v>
          </cell>
        </row>
        <row r="2427">
          <cell r="F2427" t="str">
            <v>419100037206</v>
          </cell>
          <cell r="I2427" t="str">
            <v>Y</v>
          </cell>
          <cell r="J2427" t="str">
            <v>Y</v>
          </cell>
          <cell r="K2427" t="str">
            <v>Y</v>
          </cell>
          <cell r="L2427" t="str">
            <v>Y</v>
          </cell>
          <cell r="M2427" t="str">
            <v>Y</v>
          </cell>
          <cell r="O2427" t="str">
            <v>JP101</v>
          </cell>
          <cell r="Q2427" t="str">
            <v>CWA-JP101</v>
          </cell>
          <cell r="R2427" t="str">
            <v>ED DOOGE</v>
          </cell>
          <cell r="S2427" t="str">
            <v>EDDOOGE@GMAIL.COM</v>
          </cell>
        </row>
        <row r="2428">
          <cell r="F2428" t="str">
            <v>419100037206</v>
          </cell>
          <cell r="I2428" t="str">
            <v>Y</v>
          </cell>
          <cell r="J2428" t="str">
            <v>Y</v>
          </cell>
          <cell r="K2428" t="str">
            <v>Y</v>
          </cell>
          <cell r="L2428" t="str">
            <v>Y</v>
          </cell>
          <cell r="M2428" t="str">
            <v>Y</v>
          </cell>
          <cell r="O2428" t="str">
            <v>JP101</v>
          </cell>
          <cell r="Q2428" t="str">
            <v>CWA-JP101</v>
          </cell>
          <cell r="R2428" t="str">
            <v>ED DOOGE</v>
          </cell>
          <cell r="S2428" t="str">
            <v>EDDOOGE@GMAIL.COM</v>
          </cell>
        </row>
        <row r="2429">
          <cell r="F2429" t="str">
            <v>419100037206</v>
          </cell>
          <cell r="I2429" t="str">
            <v>Y</v>
          </cell>
          <cell r="J2429" t="str">
            <v>Y</v>
          </cell>
          <cell r="K2429" t="str">
            <v>Y</v>
          </cell>
          <cell r="L2429" t="str">
            <v>Y</v>
          </cell>
          <cell r="M2429" t="str">
            <v>Y</v>
          </cell>
          <cell r="O2429" t="str">
            <v>JP101</v>
          </cell>
          <cell r="Q2429" t="str">
            <v>CWA-JP101</v>
          </cell>
          <cell r="R2429" t="str">
            <v>ED DOOGE</v>
          </cell>
          <cell r="S2429" t="str">
            <v>EDDOOGE@GMAIL.COM</v>
          </cell>
        </row>
        <row r="2430">
          <cell r="F2430" t="str">
            <v>419100037206</v>
          </cell>
          <cell r="I2430" t="str">
            <v>Y</v>
          </cell>
          <cell r="J2430" t="str">
            <v>Y</v>
          </cell>
          <cell r="K2430" t="str">
            <v>Y</v>
          </cell>
          <cell r="L2430" t="str">
            <v>Y</v>
          </cell>
          <cell r="M2430" t="str">
            <v>Y</v>
          </cell>
          <cell r="O2430" t="str">
            <v>JP101</v>
          </cell>
          <cell r="Q2430" t="str">
            <v>CWA-JP101</v>
          </cell>
          <cell r="R2430" t="str">
            <v>ED DOOGE</v>
          </cell>
          <cell r="S2430" t="str">
            <v>EDDOOGE@GMAIL.COM</v>
          </cell>
        </row>
        <row r="2431">
          <cell r="F2431" t="str">
            <v>419100037206</v>
          </cell>
          <cell r="I2431" t="str">
            <v>Y</v>
          </cell>
          <cell r="J2431" t="str">
            <v>Y</v>
          </cell>
          <cell r="K2431" t="str">
            <v>Y</v>
          </cell>
          <cell r="L2431" t="str">
            <v>Y</v>
          </cell>
          <cell r="M2431" t="str">
            <v>Y</v>
          </cell>
          <cell r="O2431" t="str">
            <v>JP101</v>
          </cell>
          <cell r="Q2431" t="str">
            <v>CWA-JP101</v>
          </cell>
          <cell r="R2431" t="str">
            <v>ED DOOGE</v>
          </cell>
          <cell r="S2431" t="str">
            <v>EDDOOGE@GMAIL.COM</v>
          </cell>
        </row>
        <row r="2432">
          <cell r="F2432" t="str">
            <v>419100037206</v>
          </cell>
          <cell r="I2432" t="str">
            <v>Y</v>
          </cell>
          <cell r="J2432" t="str">
            <v>Y</v>
          </cell>
          <cell r="K2432" t="str">
            <v>Y</v>
          </cell>
          <cell r="L2432" t="str">
            <v>Y</v>
          </cell>
          <cell r="M2432" t="str">
            <v>Y</v>
          </cell>
          <cell r="O2432" t="str">
            <v>JP101</v>
          </cell>
          <cell r="Q2432" t="str">
            <v>CWA-JP101</v>
          </cell>
          <cell r="R2432" t="str">
            <v>ED DOOGE</v>
          </cell>
          <cell r="S2432" t="str">
            <v>EDDOOGE@GMAIL.COM</v>
          </cell>
        </row>
        <row r="2433">
          <cell r="F2433" t="str">
            <v>419100037206</v>
          </cell>
          <cell r="I2433" t="str">
            <v>Y</v>
          </cell>
          <cell r="J2433" t="str">
            <v>Y</v>
          </cell>
          <cell r="K2433" t="str">
            <v>Y</v>
          </cell>
          <cell r="L2433" t="str">
            <v>Y</v>
          </cell>
          <cell r="M2433" t="str">
            <v>Y</v>
          </cell>
          <cell r="O2433" t="str">
            <v>JP101</v>
          </cell>
          <cell r="Q2433" t="str">
            <v>CWA-JP101</v>
          </cell>
          <cell r="R2433" t="str">
            <v>ED DOOGE</v>
          </cell>
          <cell r="S2433" t="str">
            <v>EDDOOGE@GMAIL.COM</v>
          </cell>
        </row>
        <row r="2434">
          <cell r="F2434" t="str">
            <v>419100037206</v>
          </cell>
          <cell r="I2434" t="str">
            <v>Y</v>
          </cell>
          <cell r="J2434" t="str">
            <v>Y</v>
          </cell>
          <cell r="K2434" t="str">
            <v>Y</v>
          </cell>
          <cell r="L2434" t="str">
            <v>Y</v>
          </cell>
          <cell r="M2434" t="str">
            <v>Y</v>
          </cell>
          <cell r="O2434" t="str">
            <v>JP101</v>
          </cell>
          <cell r="Q2434" t="str">
            <v>CWA-JP101</v>
          </cell>
          <cell r="R2434" t="str">
            <v>ED DOOGE</v>
          </cell>
          <cell r="S2434" t="str">
            <v>EDDOOGE@GMAIL.COM</v>
          </cell>
        </row>
        <row r="2435">
          <cell r="F2435" t="str">
            <v>419100037206</v>
          </cell>
          <cell r="I2435" t="str">
            <v>Y</v>
          </cell>
          <cell r="J2435" t="str">
            <v>Y</v>
          </cell>
          <cell r="K2435" t="str">
            <v>Y</v>
          </cell>
          <cell r="L2435" t="str">
            <v>Y</v>
          </cell>
          <cell r="M2435" t="str">
            <v>Y</v>
          </cell>
          <cell r="O2435" t="str">
            <v>JP101</v>
          </cell>
          <cell r="Q2435" t="str">
            <v>CWA-JP101</v>
          </cell>
          <cell r="R2435" t="str">
            <v>ED DOOGE</v>
          </cell>
          <cell r="S2435" t="str">
            <v>EDDOOGE@GMAIL.COM</v>
          </cell>
        </row>
        <row r="2436">
          <cell r="F2436" t="str">
            <v>419100037206</v>
          </cell>
          <cell r="I2436" t="str">
            <v>Y</v>
          </cell>
          <cell r="J2436" t="str">
            <v>Y</v>
          </cell>
          <cell r="K2436" t="str">
            <v>Y</v>
          </cell>
          <cell r="L2436" t="str">
            <v>Y</v>
          </cell>
          <cell r="M2436" t="str">
            <v>Y</v>
          </cell>
          <cell r="O2436" t="str">
            <v>JP101</v>
          </cell>
          <cell r="Q2436" t="str">
            <v>CWA-JP101</v>
          </cell>
          <cell r="R2436" t="str">
            <v>ED DOOGE</v>
          </cell>
          <cell r="S2436" t="str">
            <v>EDDOOGE@GMAIL.COM</v>
          </cell>
        </row>
        <row r="2437">
          <cell r="F2437" t="str">
            <v>419100037206</v>
          </cell>
          <cell r="I2437" t="str">
            <v>Y</v>
          </cell>
          <cell r="J2437" t="str">
            <v>Y</v>
          </cell>
          <cell r="K2437" t="str">
            <v>Y</v>
          </cell>
          <cell r="L2437" t="str">
            <v>Y</v>
          </cell>
          <cell r="M2437" t="str">
            <v>Y</v>
          </cell>
          <cell r="O2437" t="str">
            <v>JP101</v>
          </cell>
          <cell r="Q2437" t="str">
            <v>CWA-JP101</v>
          </cell>
          <cell r="R2437" t="str">
            <v>ED DOOGE</v>
          </cell>
          <cell r="S2437" t="str">
            <v>EDDOOGE@GMAIL.COM</v>
          </cell>
        </row>
        <row r="2438">
          <cell r="F2438" t="str">
            <v>419100037206</v>
          </cell>
          <cell r="I2438" t="str">
            <v>Y</v>
          </cell>
          <cell r="J2438" t="str">
            <v>Y</v>
          </cell>
          <cell r="K2438" t="str">
            <v>Y</v>
          </cell>
          <cell r="L2438" t="str">
            <v>Y</v>
          </cell>
          <cell r="M2438" t="str">
            <v>Y</v>
          </cell>
          <cell r="O2438" t="str">
            <v>JP101</v>
          </cell>
          <cell r="Q2438" t="str">
            <v>CWA-JP101</v>
          </cell>
          <cell r="R2438" t="str">
            <v>ED DOOGE</v>
          </cell>
          <cell r="S2438" t="str">
            <v>EDDOOGE@GMAIL.COM</v>
          </cell>
        </row>
        <row r="2439">
          <cell r="F2439" t="str">
            <v>419100037206</v>
          </cell>
          <cell r="I2439" t="str">
            <v>Y</v>
          </cell>
          <cell r="J2439" t="str">
            <v>Y</v>
          </cell>
          <cell r="K2439" t="str">
            <v>Y</v>
          </cell>
          <cell r="L2439" t="str">
            <v>Y</v>
          </cell>
          <cell r="M2439" t="str">
            <v>Y</v>
          </cell>
          <cell r="O2439" t="str">
            <v>JP101</v>
          </cell>
          <cell r="Q2439" t="str">
            <v>CWA-JP101</v>
          </cell>
          <cell r="R2439" t="str">
            <v>ED DOOGE</v>
          </cell>
          <cell r="S2439" t="str">
            <v>EDDOOGE@GMAIL.COM</v>
          </cell>
        </row>
        <row r="2440">
          <cell r="F2440" t="str">
            <v>419100037206</v>
          </cell>
          <cell r="I2440" t="str">
            <v>Y</v>
          </cell>
          <cell r="J2440" t="str">
            <v>Y</v>
          </cell>
          <cell r="K2440" t="str">
            <v>Y</v>
          </cell>
          <cell r="L2440" t="str">
            <v>Y</v>
          </cell>
          <cell r="M2440" t="str">
            <v>Y</v>
          </cell>
          <cell r="O2440" t="str">
            <v>JP101</v>
          </cell>
          <cell r="Q2440" t="str">
            <v>CWA-JP101</v>
          </cell>
          <cell r="R2440" t="str">
            <v>ED DOOGE</v>
          </cell>
          <cell r="S2440" t="str">
            <v>EDDOOGE@GMAIL.COM</v>
          </cell>
        </row>
        <row r="2441">
          <cell r="F2441" t="str">
            <v>419100037206</v>
          </cell>
          <cell r="I2441" t="str">
            <v>Y</v>
          </cell>
          <cell r="J2441" t="str">
            <v>Y</v>
          </cell>
          <cell r="K2441" t="str">
            <v>Y</v>
          </cell>
          <cell r="L2441" t="str">
            <v>Y</v>
          </cell>
          <cell r="M2441" t="str">
            <v>Y</v>
          </cell>
          <cell r="O2441" t="str">
            <v>JP101</v>
          </cell>
          <cell r="Q2441" t="str">
            <v>CWA-JP101</v>
          </cell>
          <cell r="R2441" t="str">
            <v>ED DOOGE</v>
          </cell>
          <cell r="S2441" t="str">
            <v>EDDOOGE@GMAIL.COM</v>
          </cell>
        </row>
        <row r="2442">
          <cell r="F2442" t="str">
            <v>419100037206</v>
          </cell>
          <cell r="I2442" t="str">
            <v>Y</v>
          </cell>
          <cell r="J2442" t="str">
            <v>Y</v>
          </cell>
          <cell r="K2442" t="str">
            <v>Y</v>
          </cell>
          <cell r="L2442" t="str">
            <v>Y</v>
          </cell>
          <cell r="M2442" t="str">
            <v>Y</v>
          </cell>
          <cell r="O2442" t="str">
            <v>JP101</v>
          </cell>
          <cell r="Q2442" t="str">
            <v>CWA-JP101</v>
          </cell>
          <cell r="R2442" t="str">
            <v>ED DOOGE</v>
          </cell>
          <cell r="S2442" t="str">
            <v>EDDOOGE@GMAIL.COM</v>
          </cell>
        </row>
        <row r="2443">
          <cell r="F2443" t="str">
            <v>419100037206</v>
          </cell>
          <cell r="I2443" t="str">
            <v>Y</v>
          </cell>
          <cell r="J2443" t="str">
            <v>Y</v>
          </cell>
          <cell r="K2443" t="str">
            <v>Y</v>
          </cell>
          <cell r="L2443" t="str">
            <v>Y</v>
          </cell>
          <cell r="M2443" t="str">
            <v>Y</v>
          </cell>
          <cell r="O2443" t="str">
            <v>JP101</v>
          </cell>
          <cell r="Q2443" t="str">
            <v>CWA-JP101</v>
          </cell>
          <cell r="R2443" t="str">
            <v>ED DOOGE</v>
          </cell>
          <cell r="S2443" t="str">
            <v>EDDOOGE@GMAIL.COM</v>
          </cell>
        </row>
        <row r="2444">
          <cell r="F2444" t="str">
            <v>419100037206</v>
          </cell>
          <cell r="I2444" t="str">
            <v>Y</v>
          </cell>
          <cell r="J2444" t="str">
            <v>Y</v>
          </cell>
          <cell r="K2444" t="str">
            <v>Y</v>
          </cell>
          <cell r="L2444" t="str">
            <v>Y</v>
          </cell>
          <cell r="M2444" t="str">
            <v>Y</v>
          </cell>
          <cell r="O2444" t="str">
            <v>JP101</v>
          </cell>
          <cell r="Q2444" t="str">
            <v>CWA-JP101</v>
          </cell>
          <cell r="R2444" t="str">
            <v>ED DOOGE</v>
          </cell>
          <cell r="S2444" t="str">
            <v>EDDOOGE@GMAIL.COM</v>
          </cell>
        </row>
        <row r="2445">
          <cell r="F2445" t="str">
            <v>419100037206</v>
          </cell>
          <cell r="I2445" t="str">
            <v>Y</v>
          </cell>
          <cell r="J2445" t="str">
            <v>Y</v>
          </cell>
          <cell r="K2445" t="str">
            <v>Y</v>
          </cell>
          <cell r="L2445" t="str">
            <v>Y</v>
          </cell>
          <cell r="M2445" t="str">
            <v>Y</v>
          </cell>
          <cell r="O2445" t="str">
            <v>JP101</v>
          </cell>
          <cell r="Q2445" t="str">
            <v>CWA-JP101</v>
          </cell>
          <cell r="R2445" t="str">
            <v>ED DOOGE</v>
          </cell>
          <cell r="S2445" t="str">
            <v>EDDOOGE@GMAIL.COM</v>
          </cell>
        </row>
        <row r="2446">
          <cell r="F2446" t="str">
            <v>419100037206</v>
          </cell>
          <cell r="I2446" t="str">
            <v>Y</v>
          </cell>
          <cell r="J2446" t="str">
            <v>Y</v>
          </cell>
          <cell r="K2446" t="str">
            <v>Y</v>
          </cell>
          <cell r="L2446" t="str">
            <v>Y</v>
          </cell>
          <cell r="M2446" t="str">
            <v>Y</v>
          </cell>
          <cell r="O2446" t="str">
            <v>JP101</v>
          </cell>
          <cell r="Q2446" t="str">
            <v>CWA-JP101</v>
          </cell>
          <cell r="R2446" t="str">
            <v>ED DOOGE</v>
          </cell>
          <cell r="S2446" t="str">
            <v>EDDOOGE@GMAIL.COM</v>
          </cell>
        </row>
        <row r="2447">
          <cell r="F2447" t="str">
            <v>419100037206</v>
          </cell>
          <cell r="I2447" t="str">
            <v>Y</v>
          </cell>
          <cell r="J2447" t="str">
            <v>Y</v>
          </cell>
          <cell r="K2447" t="str">
            <v>Y</v>
          </cell>
          <cell r="L2447" t="str">
            <v>Y</v>
          </cell>
          <cell r="M2447" t="str">
            <v>Y</v>
          </cell>
          <cell r="O2447" t="str">
            <v>JP101</v>
          </cell>
          <cell r="Q2447" t="str">
            <v>CWA-JP101</v>
          </cell>
          <cell r="R2447" t="str">
            <v>ED DOOGE</v>
          </cell>
          <cell r="S2447" t="str">
            <v>EDDOOGE@GMAIL.COM</v>
          </cell>
        </row>
        <row r="2448">
          <cell r="F2448" t="str">
            <v>419100037206</v>
          </cell>
          <cell r="I2448" t="str">
            <v>Y</v>
          </cell>
          <cell r="J2448" t="str">
            <v>Y</v>
          </cell>
          <cell r="K2448" t="str">
            <v>Y</v>
          </cell>
          <cell r="L2448" t="str">
            <v>Y</v>
          </cell>
          <cell r="M2448" t="str">
            <v>Y</v>
          </cell>
          <cell r="O2448" t="str">
            <v>JP101</v>
          </cell>
          <cell r="Q2448" t="str">
            <v>CWA-JP101</v>
          </cell>
          <cell r="R2448" t="str">
            <v>ED DOOGE</v>
          </cell>
          <cell r="S2448" t="str">
            <v>EDDOOGE@GMAIL.COM</v>
          </cell>
        </row>
        <row r="2449">
          <cell r="F2449" t="str">
            <v>419100037206</v>
          </cell>
          <cell r="I2449" t="str">
            <v>Y</v>
          </cell>
          <cell r="J2449" t="str">
            <v>Y</v>
          </cell>
          <cell r="K2449" t="str">
            <v>Y</v>
          </cell>
          <cell r="L2449" t="str">
            <v>Y</v>
          </cell>
          <cell r="M2449" t="str">
            <v>Y</v>
          </cell>
          <cell r="O2449" t="str">
            <v>JP101</v>
          </cell>
          <cell r="Q2449" t="str">
            <v>CWA-JP101</v>
          </cell>
          <cell r="R2449" t="str">
            <v>ED DOOGE</v>
          </cell>
          <cell r="S2449" t="str">
            <v>EDDOOGE@GMAIL.COM</v>
          </cell>
        </row>
        <row r="2450">
          <cell r="F2450" t="str">
            <v>419100037206</v>
          </cell>
          <cell r="I2450" t="str">
            <v>Y</v>
          </cell>
          <cell r="J2450" t="str">
            <v>Y</v>
          </cell>
          <cell r="K2450" t="str">
            <v>Y</v>
          </cell>
          <cell r="L2450" t="str">
            <v>Y</v>
          </cell>
          <cell r="M2450" t="str">
            <v>Y</v>
          </cell>
          <cell r="O2450" t="str">
            <v>JP101</v>
          </cell>
          <cell r="Q2450" t="str">
            <v>CWA-JP101</v>
          </cell>
          <cell r="R2450" t="str">
            <v>ED DOOGE</v>
          </cell>
          <cell r="S2450" t="str">
            <v>EDDOOGE@GMAIL.COM</v>
          </cell>
        </row>
        <row r="2451">
          <cell r="F2451" t="str">
            <v>419100037206</v>
          </cell>
          <cell r="I2451" t="str">
            <v>Y</v>
          </cell>
          <cell r="J2451" t="str">
            <v>Y</v>
          </cell>
          <cell r="K2451" t="str">
            <v>Y</v>
          </cell>
          <cell r="L2451" t="str">
            <v>Y</v>
          </cell>
          <cell r="M2451" t="str">
            <v>Y</v>
          </cell>
          <cell r="O2451" t="str">
            <v>JP101</v>
          </cell>
          <cell r="Q2451" t="str">
            <v>CWA-JP101</v>
          </cell>
          <cell r="R2451" t="str">
            <v>ED DOOGE</v>
          </cell>
          <cell r="S2451" t="str">
            <v>EDDOOGE@GMAIL.COM</v>
          </cell>
        </row>
        <row r="2452">
          <cell r="F2452" t="str">
            <v>419100037206</v>
          </cell>
          <cell r="I2452" t="str">
            <v>Y</v>
          </cell>
          <cell r="J2452" t="str">
            <v>Y</v>
          </cell>
          <cell r="K2452" t="str">
            <v>Y</v>
          </cell>
          <cell r="L2452" t="str">
            <v>Y</v>
          </cell>
          <cell r="M2452" t="str">
            <v>Y</v>
          </cell>
          <cell r="O2452" t="str">
            <v>JP101</v>
          </cell>
          <cell r="Q2452" t="str">
            <v>CWA-JP101</v>
          </cell>
          <cell r="R2452" t="str">
            <v>ED DOOGE</v>
          </cell>
          <cell r="S2452" t="str">
            <v>EDDOOGE@GMAIL.COM</v>
          </cell>
        </row>
        <row r="2453">
          <cell r="F2453" t="str">
            <v>419100037206</v>
          </cell>
          <cell r="I2453" t="str">
            <v>Y</v>
          </cell>
          <cell r="J2453" t="str">
            <v>Y</v>
          </cell>
          <cell r="K2453" t="str">
            <v>Y</v>
          </cell>
          <cell r="L2453" t="str">
            <v>Y</v>
          </cell>
          <cell r="M2453" t="str">
            <v>Y</v>
          </cell>
          <cell r="O2453" t="str">
            <v>JP101</v>
          </cell>
          <cell r="Q2453" t="str">
            <v>CWA-JP101</v>
          </cell>
          <cell r="R2453" t="str">
            <v>ED DOOGE</v>
          </cell>
          <cell r="S2453" t="str">
            <v>EDDOOGE@GMAIL.COM</v>
          </cell>
        </row>
        <row r="2454">
          <cell r="F2454" t="str">
            <v>419100037206</v>
          </cell>
          <cell r="I2454" t="str">
            <v>Y</v>
          </cell>
          <cell r="J2454" t="str">
            <v>Y</v>
          </cell>
          <cell r="K2454" t="str">
            <v>Y</v>
          </cell>
          <cell r="L2454" t="str">
            <v>Y</v>
          </cell>
          <cell r="M2454" t="str">
            <v>Y</v>
          </cell>
          <cell r="O2454" t="str">
            <v>JP101</v>
          </cell>
          <cell r="Q2454" t="str">
            <v>CWA-JP101</v>
          </cell>
          <cell r="R2454" t="str">
            <v>ED DOOGE</v>
          </cell>
          <cell r="S2454" t="str">
            <v>EDDOOGE@GMAIL.COM</v>
          </cell>
        </row>
        <row r="2455">
          <cell r="F2455" t="str">
            <v>419100037206</v>
          </cell>
          <cell r="I2455" t="str">
            <v>Y</v>
          </cell>
          <cell r="J2455" t="str">
            <v>Y</v>
          </cell>
          <cell r="K2455" t="str">
            <v>Y</v>
          </cell>
          <cell r="L2455" t="str">
            <v>Y</v>
          </cell>
          <cell r="M2455" t="str">
            <v>Y</v>
          </cell>
          <cell r="O2455" t="str">
            <v>JP101</v>
          </cell>
          <cell r="Q2455" t="str">
            <v>CWA-JP101</v>
          </cell>
          <cell r="R2455" t="str">
            <v>ED DOOGE</v>
          </cell>
          <cell r="S2455" t="str">
            <v>EDDOOGE@GMAIL.COM</v>
          </cell>
        </row>
        <row r="2456">
          <cell r="F2456" t="str">
            <v>419100037206</v>
          </cell>
          <cell r="I2456" t="str">
            <v>Y</v>
          </cell>
          <cell r="J2456" t="str">
            <v>Y</v>
          </cell>
          <cell r="K2456" t="str">
            <v>Y</v>
          </cell>
          <cell r="L2456" t="str">
            <v>Y</v>
          </cell>
          <cell r="M2456" t="str">
            <v>Y</v>
          </cell>
          <cell r="O2456" t="str">
            <v>JP101</v>
          </cell>
          <cell r="Q2456" t="str">
            <v>CWA-JP101</v>
          </cell>
          <cell r="R2456" t="str">
            <v>ED DOOGE</v>
          </cell>
          <cell r="S2456" t="str">
            <v>EDDOOGE@GMAIL.COM</v>
          </cell>
        </row>
        <row r="2457">
          <cell r="F2457" t="str">
            <v>419100037206</v>
          </cell>
          <cell r="I2457" t="str">
            <v>Y</v>
          </cell>
          <cell r="J2457" t="str">
            <v>Y</v>
          </cell>
          <cell r="K2457" t="str">
            <v>Y</v>
          </cell>
          <cell r="L2457" t="str">
            <v>Y</v>
          </cell>
          <cell r="M2457" t="str">
            <v>Y</v>
          </cell>
          <cell r="O2457" t="str">
            <v>JP101</v>
          </cell>
          <cell r="Q2457" t="str">
            <v>CWA-JP101</v>
          </cell>
          <cell r="R2457" t="str">
            <v>ED DOOGE</v>
          </cell>
          <cell r="S2457" t="str">
            <v>EDDOOGE@GMAIL.COM</v>
          </cell>
        </row>
        <row r="2458">
          <cell r="F2458" t="str">
            <v>419100037206</v>
          </cell>
          <cell r="I2458" t="str">
            <v>Y</v>
          </cell>
          <cell r="J2458" t="str">
            <v>Y</v>
          </cell>
          <cell r="K2458" t="str">
            <v>Y</v>
          </cell>
          <cell r="L2458" t="str">
            <v>Y</v>
          </cell>
          <cell r="M2458" t="str">
            <v>Y</v>
          </cell>
          <cell r="O2458" t="str">
            <v>JP101</v>
          </cell>
          <cell r="Q2458" t="str">
            <v>CWA-JP101</v>
          </cell>
          <cell r="R2458" t="str">
            <v>ED DOOGE</v>
          </cell>
          <cell r="S2458" t="str">
            <v>EDDOOGE@GMAIL.COM</v>
          </cell>
        </row>
        <row r="2459">
          <cell r="F2459" t="str">
            <v>419100037206</v>
          </cell>
          <cell r="I2459" t="str">
            <v>Y</v>
          </cell>
          <cell r="J2459" t="str">
            <v>Y</v>
          </cell>
          <cell r="K2459" t="str">
            <v>Y</v>
          </cell>
          <cell r="L2459" t="str">
            <v>Y</v>
          </cell>
          <cell r="M2459" t="str">
            <v>Y</v>
          </cell>
          <cell r="O2459" t="str">
            <v>JP101</v>
          </cell>
          <cell r="Q2459" t="str">
            <v>CWA-JP101</v>
          </cell>
          <cell r="R2459" t="str">
            <v>ED DOOGE</v>
          </cell>
          <cell r="S2459" t="str">
            <v>EDDOOGE@GMAIL.COM</v>
          </cell>
        </row>
        <row r="2460">
          <cell r="F2460" t="str">
            <v>419100037206</v>
          </cell>
          <cell r="I2460" t="str">
            <v>Y</v>
          </cell>
          <cell r="J2460" t="str">
            <v>Y</v>
          </cell>
          <cell r="K2460" t="str">
            <v>Y</v>
          </cell>
          <cell r="L2460" t="str">
            <v>Y</v>
          </cell>
          <cell r="M2460" t="str">
            <v>Y</v>
          </cell>
          <cell r="O2460" t="str">
            <v>JP101</v>
          </cell>
          <cell r="Q2460" t="str">
            <v>CWA-JP101</v>
          </cell>
          <cell r="R2460" t="str">
            <v>ED DOOGE</v>
          </cell>
          <cell r="S2460" t="str">
            <v>EDDOOGE@GMAIL.COM</v>
          </cell>
        </row>
        <row r="2461">
          <cell r="F2461" t="str">
            <v>419100037206</v>
          </cell>
          <cell r="I2461" t="str">
            <v>Y</v>
          </cell>
          <cell r="J2461" t="str">
            <v>Y</v>
          </cell>
          <cell r="K2461" t="str">
            <v>Y</v>
          </cell>
          <cell r="L2461" t="str">
            <v>Y</v>
          </cell>
          <cell r="M2461" t="str">
            <v>Y</v>
          </cell>
          <cell r="O2461" t="str">
            <v>JP101</v>
          </cell>
          <cell r="Q2461" t="str">
            <v>CWA-JP101</v>
          </cell>
          <cell r="R2461" t="str">
            <v>ED DOOGE</v>
          </cell>
          <cell r="S2461" t="str">
            <v>EDDOOGE@GMAIL.COM</v>
          </cell>
        </row>
        <row r="2462">
          <cell r="F2462" t="str">
            <v>419100037206</v>
          </cell>
          <cell r="I2462" t="str">
            <v>Y</v>
          </cell>
          <cell r="J2462" t="str">
            <v>Y</v>
          </cell>
          <cell r="K2462" t="str">
            <v>Y</v>
          </cell>
          <cell r="L2462" t="str">
            <v>Y</v>
          </cell>
          <cell r="M2462" t="str">
            <v>Y</v>
          </cell>
          <cell r="O2462" t="str">
            <v>JP101</v>
          </cell>
          <cell r="Q2462" t="str">
            <v>CWA-JP101</v>
          </cell>
          <cell r="R2462" t="str">
            <v>ED DOOGE</v>
          </cell>
          <cell r="S2462" t="str">
            <v>EDDOOGE@GMAIL.COM</v>
          </cell>
        </row>
        <row r="2463">
          <cell r="F2463" t="str">
            <v>419100037206</v>
          </cell>
          <cell r="I2463" t="str">
            <v>Y</v>
          </cell>
          <cell r="J2463" t="str">
            <v>Y</v>
          </cell>
          <cell r="K2463" t="str">
            <v>Y</v>
          </cell>
          <cell r="L2463" t="str">
            <v>Y</v>
          </cell>
          <cell r="M2463" t="str">
            <v>Y</v>
          </cell>
          <cell r="O2463" t="str">
            <v>JP101</v>
          </cell>
          <cell r="Q2463" t="str">
            <v>CWA-JP101</v>
          </cell>
          <cell r="R2463" t="str">
            <v>ED DOOGE</v>
          </cell>
          <cell r="S2463" t="str">
            <v>EDDOOGE@GMAIL.COM</v>
          </cell>
        </row>
        <row r="2464">
          <cell r="F2464" t="str">
            <v>419100037206</v>
          </cell>
          <cell r="I2464" t="str">
            <v>Y</v>
          </cell>
          <cell r="J2464" t="str">
            <v>Y</v>
          </cell>
          <cell r="K2464" t="str">
            <v>Y</v>
          </cell>
          <cell r="L2464" t="str">
            <v>Y</v>
          </cell>
          <cell r="M2464" t="str">
            <v>Y</v>
          </cell>
          <cell r="O2464" t="str">
            <v>JP101</v>
          </cell>
          <cell r="Q2464" t="str">
            <v>CWA-JP101</v>
          </cell>
          <cell r="R2464" t="str">
            <v>ED DOOGE</v>
          </cell>
          <cell r="S2464" t="str">
            <v>EDDOOGE@GMAIL.COM</v>
          </cell>
        </row>
        <row r="2465">
          <cell r="F2465" t="str">
            <v>419100037206</v>
          </cell>
          <cell r="I2465" t="str">
            <v>Y</v>
          </cell>
          <cell r="J2465" t="str">
            <v>Y</v>
          </cell>
          <cell r="K2465" t="str">
            <v>Y</v>
          </cell>
          <cell r="L2465" t="str">
            <v>Y</v>
          </cell>
          <cell r="M2465" t="str">
            <v>Y</v>
          </cell>
          <cell r="O2465" t="str">
            <v>JP101</v>
          </cell>
          <cell r="Q2465" t="str">
            <v>CWA-JP101</v>
          </cell>
          <cell r="R2465" t="str">
            <v>ED DOOGE</v>
          </cell>
          <cell r="S2465" t="str">
            <v>EDDOOGE@GMAIL.COM</v>
          </cell>
        </row>
        <row r="2466">
          <cell r="F2466" t="str">
            <v>419100037206</v>
          </cell>
          <cell r="I2466" t="str">
            <v>Y</v>
          </cell>
          <cell r="J2466" t="str">
            <v>Y</v>
          </cell>
          <cell r="K2466" t="str">
            <v>Y</v>
          </cell>
          <cell r="L2466" t="str">
            <v>Y</v>
          </cell>
          <cell r="M2466" t="str">
            <v>Y</v>
          </cell>
          <cell r="O2466" t="str">
            <v>JP101</v>
          </cell>
          <cell r="Q2466" t="str">
            <v>CWA-JP101</v>
          </cell>
          <cell r="R2466" t="str">
            <v>ED DOOGE</v>
          </cell>
          <cell r="S2466" t="str">
            <v>EDDOOGE@GMAIL.COM</v>
          </cell>
        </row>
        <row r="2467">
          <cell r="F2467" t="str">
            <v>419100037206</v>
          </cell>
          <cell r="I2467" t="str">
            <v>Y</v>
          </cell>
          <cell r="J2467" t="str">
            <v>Y</v>
          </cell>
          <cell r="K2467" t="str">
            <v>Y</v>
          </cell>
          <cell r="L2467" t="str">
            <v>Y</v>
          </cell>
          <cell r="M2467" t="str">
            <v>Y</v>
          </cell>
          <cell r="O2467" t="str">
            <v>JP101</v>
          </cell>
          <cell r="Q2467" t="str">
            <v>CWA-JP101</v>
          </cell>
          <cell r="R2467" t="str">
            <v>ED DOOGE</v>
          </cell>
          <cell r="S2467" t="str">
            <v>EDDOOGE@GMAIL.COM</v>
          </cell>
        </row>
        <row r="2468">
          <cell r="F2468" t="str">
            <v>419100037206</v>
          </cell>
          <cell r="I2468" t="str">
            <v>Y</v>
          </cell>
          <cell r="J2468" t="str">
            <v>Y</v>
          </cell>
          <cell r="K2468" t="str">
            <v>Y</v>
          </cell>
          <cell r="L2468" t="str">
            <v>Y</v>
          </cell>
          <cell r="M2468" t="str">
            <v>Y</v>
          </cell>
          <cell r="O2468" t="str">
            <v>JP101</v>
          </cell>
          <cell r="Q2468" t="str">
            <v>CWA-JP101</v>
          </cell>
          <cell r="R2468" t="str">
            <v>ED DOOGE</v>
          </cell>
          <cell r="S2468" t="str">
            <v>EDDOOGE@GMAIL.COM</v>
          </cell>
        </row>
        <row r="2469">
          <cell r="F2469" t="str">
            <v>419100037206</v>
          </cell>
          <cell r="I2469" t="str">
            <v>Y</v>
          </cell>
          <cell r="J2469" t="str">
            <v>Y</v>
          </cell>
          <cell r="K2469" t="str">
            <v>Y</v>
          </cell>
          <cell r="L2469" t="str">
            <v>Y</v>
          </cell>
          <cell r="M2469" t="str">
            <v>Y</v>
          </cell>
          <cell r="O2469" t="str">
            <v>JP101</v>
          </cell>
          <cell r="Q2469" t="str">
            <v>CWA-JP101</v>
          </cell>
          <cell r="R2469" t="str">
            <v>ED DOOGE</v>
          </cell>
          <cell r="S2469" t="str">
            <v>EDDOOGE@GMAIL.COM</v>
          </cell>
        </row>
        <row r="2470">
          <cell r="F2470" t="str">
            <v>419100037206</v>
          </cell>
          <cell r="I2470" t="str">
            <v>Y</v>
          </cell>
          <cell r="J2470" t="str">
            <v>Y</v>
          </cell>
          <cell r="K2470" t="str">
            <v>Y</v>
          </cell>
          <cell r="L2470" t="str">
            <v>Y</v>
          </cell>
          <cell r="M2470" t="str">
            <v>Y</v>
          </cell>
          <cell r="O2470" t="str">
            <v>JP101</v>
          </cell>
          <cell r="Q2470" t="str">
            <v>CWA-JP101</v>
          </cell>
          <cell r="R2470" t="str">
            <v>ED DOOGE</v>
          </cell>
          <cell r="S2470" t="str">
            <v>EDDOOGE@GMAIL.COM</v>
          </cell>
        </row>
        <row r="2471">
          <cell r="F2471" t="str">
            <v>419100038875</v>
          </cell>
          <cell r="I2471" t="str">
            <v>Y</v>
          </cell>
          <cell r="J2471" t="str">
            <v>Y</v>
          </cell>
          <cell r="K2471" t="str">
            <v>Y</v>
          </cell>
          <cell r="L2471" t="str">
            <v>Y</v>
          </cell>
          <cell r="M2471" t="str">
            <v>Y</v>
          </cell>
          <cell r="O2471" t="str">
            <v>MOB101</v>
          </cell>
          <cell r="Q2471" t="str">
            <v>CWA-MOB101</v>
          </cell>
          <cell r="R2471" t="str">
            <v>SANDRA GOODWIN</v>
          </cell>
          <cell r="S2471" t="str">
            <v>info@ivygiganticinc.com</v>
          </cell>
        </row>
        <row r="2472">
          <cell r="F2472" t="str">
            <v>419100034842</v>
          </cell>
          <cell r="I2472" t="str">
            <v>Y</v>
          </cell>
          <cell r="J2472" t="str">
            <v>Y</v>
          </cell>
          <cell r="K2472" t="str">
            <v>Y</v>
          </cell>
          <cell r="L2472" t="str">
            <v>Y</v>
          </cell>
          <cell r="M2472" t="str">
            <v>Y</v>
          </cell>
          <cell r="O2472" t="str">
            <v>MOB101</v>
          </cell>
          <cell r="Q2472" t="str">
            <v>CWA-MOB101</v>
          </cell>
          <cell r="R2472" t="str">
            <v>MONIQUE REISING</v>
          </cell>
          <cell r="S2472" t="str">
            <v>jeliciousent@gmail.com</v>
          </cell>
        </row>
        <row r="2473">
          <cell r="F2473" t="str">
            <v>419100038376</v>
          </cell>
          <cell r="I2473" t="str">
            <v>Y</v>
          </cell>
          <cell r="J2473" t="str">
            <v>Y</v>
          </cell>
          <cell r="K2473" t="str">
            <v>Y</v>
          </cell>
          <cell r="L2473" t="str">
            <v>Y</v>
          </cell>
          <cell r="M2473" t="str">
            <v>Y</v>
          </cell>
          <cell r="O2473" t="str">
            <v>MOB101</v>
          </cell>
          <cell r="Q2473" t="str">
            <v>CWA-MOB101</v>
          </cell>
          <cell r="R2473" t="str">
            <v>JESSICA ALJONA</v>
          </cell>
          <cell r="S2473" t="str">
            <v>jessicaljona91@gmail.com</v>
          </cell>
        </row>
        <row r="2474">
          <cell r="F2474" t="str">
            <v>419100041077</v>
          </cell>
          <cell r="I2474" t="str">
            <v>Y</v>
          </cell>
          <cell r="J2474" t="str">
            <v>Y</v>
          </cell>
          <cell r="K2474" t="str">
            <v>Y</v>
          </cell>
          <cell r="L2474" t="str">
            <v>Y</v>
          </cell>
          <cell r="M2474" t="str">
            <v>Y</v>
          </cell>
          <cell r="O2474" t="str">
            <v>MOB101</v>
          </cell>
          <cell r="Q2474" t="str">
            <v>CWA-MOB101</v>
          </cell>
          <cell r="R2474" t="str">
            <v>MONIQUE REISING</v>
          </cell>
          <cell r="S2474" t="str">
            <v>DOUBLEJMEDIALLC@GMAIL.COM</v>
          </cell>
        </row>
        <row r="2475">
          <cell r="F2475" t="str">
            <v>419100025843</v>
          </cell>
          <cell r="I2475" t="str">
            <v>Y</v>
          </cell>
          <cell r="J2475" t="str">
            <v>Y</v>
          </cell>
          <cell r="K2475" t="str">
            <v>Y</v>
          </cell>
          <cell r="L2475" t="str">
            <v>Y</v>
          </cell>
          <cell r="M2475" t="str">
            <v>Y</v>
          </cell>
          <cell r="O2475" t="str">
            <v>MOB101</v>
          </cell>
          <cell r="Q2475" t="str">
            <v>CWA-MOB101</v>
          </cell>
          <cell r="R2475" t="str">
            <v>JAMES HARRINGTO</v>
          </cell>
          <cell r="S2475" t="str">
            <v>UKNM@ATT.NET</v>
          </cell>
        </row>
        <row r="2476">
          <cell r="F2476" t="str">
            <v>419100025843</v>
          </cell>
          <cell r="I2476" t="str">
            <v>Y</v>
          </cell>
          <cell r="J2476" t="str">
            <v>Y</v>
          </cell>
          <cell r="K2476" t="str">
            <v>Y</v>
          </cell>
          <cell r="L2476" t="str">
            <v>Y</v>
          </cell>
          <cell r="M2476" t="str">
            <v>Y</v>
          </cell>
          <cell r="O2476" t="str">
            <v>MOB101</v>
          </cell>
          <cell r="Q2476" t="str">
            <v>CWA-MOB101</v>
          </cell>
          <cell r="R2476" t="str">
            <v>JAMES HARRINGTO</v>
          </cell>
          <cell r="S2476" t="str">
            <v>UKNM@ATT.NET</v>
          </cell>
        </row>
        <row r="2477">
          <cell r="F2477" t="str">
            <v>419100025843</v>
          </cell>
          <cell r="I2477" t="str">
            <v>Y</v>
          </cell>
          <cell r="J2477" t="str">
            <v>Y</v>
          </cell>
          <cell r="K2477" t="str">
            <v>Y</v>
          </cell>
          <cell r="L2477" t="str">
            <v>Y</v>
          </cell>
          <cell r="M2477" t="str">
            <v>Y</v>
          </cell>
          <cell r="O2477" t="str">
            <v>MOB101</v>
          </cell>
          <cell r="Q2477" t="str">
            <v>CWA-MOB101</v>
          </cell>
          <cell r="R2477" t="str">
            <v>JAMES HARRINGTO</v>
          </cell>
          <cell r="S2477" t="str">
            <v>UKNM@ATT.NET</v>
          </cell>
        </row>
        <row r="2478">
          <cell r="F2478" t="str">
            <v>419100025843</v>
          </cell>
          <cell r="I2478" t="str">
            <v>Y</v>
          </cell>
          <cell r="J2478" t="str">
            <v>Y</v>
          </cell>
          <cell r="K2478" t="str">
            <v>Y</v>
          </cell>
          <cell r="L2478" t="str">
            <v>Y</v>
          </cell>
          <cell r="M2478" t="str">
            <v>Y</v>
          </cell>
          <cell r="O2478" t="str">
            <v>MOB101</v>
          </cell>
          <cell r="Q2478" t="str">
            <v>CWA-MOB101</v>
          </cell>
          <cell r="R2478" t="str">
            <v>JAMES HARRINGTO</v>
          </cell>
          <cell r="S2478" t="str">
            <v>UKNM@ATT.NET</v>
          </cell>
        </row>
        <row r="2479">
          <cell r="F2479" t="str">
            <v>419100025843</v>
          </cell>
          <cell r="I2479" t="str">
            <v>Y</v>
          </cell>
          <cell r="J2479" t="str">
            <v>Y</v>
          </cell>
          <cell r="K2479" t="str">
            <v>Y</v>
          </cell>
          <cell r="L2479" t="str">
            <v>Y</v>
          </cell>
          <cell r="M2479" t="str">
            <v>Y</v>
          </cell>
          <cell r="O2479" t="str">
            <v>MOB101</v>
          </cell>
          <cell r="Q2479" t="str">
            <v>CWA-MOB101</v>
          </cell>
          <cell r="R2479" t="str">
            <v>JAMES HARRINGTO</v>
          </cell>
          <cell r="S2479" t="str">
            <v>UKNM@ATT.NET</v>
          </cell>
        </row>
        <row r="2480">
          <cell r="F2480" t="str">
            <v>419100042682</v>
          </cell>
          <cell r="I2480" t="str">
            <v>Y</v>
          </cell>
          <cell r="J2480" t="str">
            <v>Y</v>
          </cell>
          <cell r="K2480" t="str">
            <v>Y</v>
          </cell>
          <cell r="L2480" t="str">
            <v>Y</v>
          </cell>
          <cell r="M2480" t="str">
            <v>Y</v>
          </cell>
          <cell r="O2480" t="str">
            <v>MOB101</v>
          </cell>
          <cell r="Q2480" t="str">
            <v>CWA-MOB101</v>
          </cell>
          <cell r="R2480" t="str">
            <v>JOSHUA STRINGER</v>
          </cell>
          <cell r="S2480" t="str">
            <v>INFO@JUMPINGTOYGERINC.COM</v>
          </cell>
        </row>
        <row r="2481">
          <cell r="F2481" t="str">
            <v>419100035119</v>
          </cell>
          <cell r="I2481" t="str">
            <v>Y</v>
          </cell>
          <cell r="J2481" t="str">
            <v>Y</v>
          </cell>
          <cell r="K2481" t="str">
            <v>Y</v>
          </cell>
          <cell r="L2481" t="str">
            <v>Y</v>
          </cell>
          <cell r="M2481" t="str">
            <v>Y</v>
          </cell>
          <cell r="O2481" t="str">
            <v>MOB101</v>
          </cell>
          <cell r="Q2481" t="str">
            <v>CWA-MOB101</v>
          </cell>
          <cell r="R2481" t="str">
            <v>QUINN VAVERKA</v>
          </cell>
          <cell r="S2481" t="str">
            <v>QUINNV22@GMAIL.COM</v>
          </cell>
        </row>
        <row r="2482">
          <cell r="F2482" t="str">
            <v>419100028699</v>
          </cell>
          <cell r="I2482" t="str">
            <v>Y</v>
          </cell>
          <cell r="J2482" t="str">
            <v>Y</v>
          </cell>
          <cell r="K2482" t="str">
            <v>Y</v>
          </cell>
          <cell r="L2482" t="str">
            <v>Y</v>
          </cell>
          <cell r="M2482" t="str">
            <v>Y</v>
          </cell>
          <cell r="O2482" t="str">
            <v>MOB101</v>
          </cell>
          <cell r="Q2482" t="str">
            <v>CWA-MOB101</v>
          </cell>
          <cell r="R2482" t="str">
            <v>JOSHUA GRANTZ</v>
          </cell>
          <cell r="S2482" t="str">
            <v>JOSHUA@KBMEDIAPRTNERS.COM</v>
          </cell>
        </row>
        <row r="2483">
          <cell r="F2483" t="str">
            <v>419100036788</v>
          </cell>
          <cell r="I2483" t="str">
            <v>Y</v>
          </cell>
          <cell r="J2483" t="str">
            <v>Y</v>
          </cell>
          <cell r="K2483" t="str">
            <v>Y</v>
          </cell>
          <cell r="L2483" t="str">
            <v>Y</v>
          </cell>
          <cell r="M2483" t="str">
            <v>Y</v>
          </cell>
          <cell r="O2483" t="str">
            <v>MOB101</v>
          </cell>
          <cell r="Q2483" t="str">
            <v>CWA-MOB101</v>
          </cell>
          <cell r="R2483" t="str">
            <v>TODD GLIDER</v>
          </cell>
          <cell r="S2483" t="str">
            <v>todd@teamcmp.com</v>
          </cell>
        </row>
        <row r="2484">
          <cell r="F2484" t="str">
            <v>419100037929</v>
          </cell>
          <cell r="I2484" t="str">
            <v>Y</v>
          </cell>
          <cell r="J2484" t="str">
            <v>Y</v>
          </cell>
          <cell r="K2484" t="str">
            <v>Y</v>
          </cell>
          <cell r="L2484" t="str">
            <v>Y</v>
          </cell>
          <cell r="M2484" t="str">
            <v>Y</v>
          </cell>
          <cell r="O2484" t="str">
            <v>MOB101</v>
          </cell>
          <cell r="Q2484" t="str">
            <v>CWA-MOB101</v>
          </cell>
          <cell r="R2484" t="str">
            <v>KIM NIELSEN</v>
          </cell>
          <cell r="S2484" t="str">
            <v>KIMTHYBRONIELSEN@GMAIL.COM</v>
          </cell>
        </row>
        <row r="2485">
          <cell r="F2485" t="str">
            <v>419100037929</v>
          </cell>
          <cell r="I2485" t="str">
            <v>Y</v>
          </cell>
          <cell r="J2485" t="str">
            <v>Y</v>
          </cell>
          <cell r="K2485" t="str">
            <v>Y</v>
          </cell>
          <cell r="L2485" t="str">
            <v>Y</v>
          </cell>
          <cell r="M2485" t="str">
            <v>Y</v>
          </cell>
          <cell r="O2485" t="str">
            <v>MOB101</v>
          </cell>
          <cell r="Q2485" t="str">
            <v>CWA-MOB101</v>
          </cell>
          <cell r="R2485" t="str">
            <v>KIM NIELSEN</v>
          </cell>
          <cell r="S2485" t="str">
            <v>KIMTHYBRONIELSEN@GMAIL.COM</v>
          </cell>
        </row>
        <row r="2486">
          <cell r="F2486" t="str">
            <v>419100037929</v>
          </cell>
          <cell r="I2486" t="str">
            <v>Y</v>
          </cell>
          <cell r="J2486" t="str">
            <v>Y</v>
          </cell>
          <cell r="K2486" t="str">
            <v>Y</v>
          </cell>
          <cell r="L2486" t="str">
            <v>Y</v>
          </cell>
          <cell r="M2486" t="str">
            <v>Y</v>
          </cell>
          <cell r="O2486" t="str">
            <v>MOB101</v>
          </cell>
          <cell r="Q2486" t="str">
            <v>CWA-MOB101</v>
          </cell>
          <cell r="R2486" t="str">
            <v>KIM NIELSEN</v>
          </cell>
          <cell r="S2486" t="str">
            <v>KIMTHYBRONIELSEN@GMAIL.COM</v>
          </cell>
        </row>
        <row r="2487">
          <cell r="F2487" t="str">
            <v>419100037929</v>
          </cell>
          <cell r="I2487" t="str">
            <v>Y</v>
          </cell>
          <cell r="J2487" t="str">
            <v>Y</v>
          </cell>
          <cell r="K2487" t="str">
            <v>Y</v>
          </cell>
          <cell r="L2487" t="str">
            <v>Y</v>
          </cell>
          <cell r="M2487" t="str">
            <v>Y</v>
          </cell>
          <cell r="O2487" t="str">
            <v>MOB101</v>
          </cell>
          <cell r="Q2487" t="str">
            <v>CWA-MOB101</v>
          </cell>
          <cell r="R2487" t="str">
            <v>KIM NIELSEN</v>
          </cell>
          <cell r="S2487" t="str">
            <v>KIMTHYBRONIELSEN@GMAIL.COM</v>
          </cell>
        </row>
        <row r="2488">
          <cell r="F2488" t="str">
            <v>419100037929</v>
          </cell>
          <cell r="I2488" t="str">
            <v>Y</v>
          </cell>
          <cell r="J2488" t="str">
            <v>Y</v>
          </cell>
          <cell r="K2488" t="str">
            <v>Y</v>
          </cell>
          <cell r="L2488" t="str">
            <v>Y</v>
          </cell>
          <cell r="M2488" t="str">
            <v>Y</v>
          </cell>
          <cell r="O2488" t="str">
            <v>MOB101</v>
          </cell>
          <cell r="Q2488" t="str">
            <v>CWA-MOB101</v>
          </cell>
          <cell r="R2488" t="str">
            <v>KIM NIELSEN</v>
          </cell>
          <cell r="S2488" t="str">
            <v>KIMTHYBRONIELSEN@GMAIL.COM</v>
          </cell>
        </row>
        <row r="2489">
          <cell r="F2489" t="str">
            <v>419100037929</v>
          </cell>
          <cell r="I2489" t="str">
            <v>Y</v>
          </cell>
          <cell r="J2489" t="str">
            <v>Y</v>
          </cell>
          <cell r="K2489" t="str">
            <v>Y</v>
          </cell>
          <cell r="L2489" t="str">
            <v>Y</v>
          </cell>
          <cell r="M2489" t="str">
            <v>Y</v>
          </cell>
          <cell r="O2489" t="str">
            <v>MOB101</v>
          </cell>
          <cell r="Q2489" t="str">
            <v>CWA-MOB101</v>
          </cell>
          <cell r="R2489" t="str">
            <v>KIM NIELSEN</v>
          </cell>
          <cell r="S2489" t="str">
            <v>KIMTHYBRONIELSEN@GMAIL.COM</v>
          </cell>
        </row>
        <row r="2490">
          <cell r="F2490" t="str">
            <v>419100037929</v>
          </cell>
          <cell r="I2490" t="str">
            <v>Y</v>
          </cell>
          <cell r="J2490" t="str">
            <v>Y</v>
          </cell>
          <cell r="K2490" t="str">
            <v>Y</v>
          </cell>
          <cell r="L2490" t="str">
            <v>Y</v>
          </cell>
          <cell r="M2490" t="str">
            <v>Y</v>
          </cell>
          <cell r="O2490" t="str">
            <v>MOB101</v>
          </cell>
          <cell r="Q2490" t="str">
            <v>CWA-MOB101</v>
          </cell>
          <cell r="R2490" t="str">
            <v>KIM NIELSEN</v>
          </cell>
          <cell r="S2490" t="str">
            <v>KIMTHYBRONIELSEN@GMAIL.COM</v>
          </cell>
        </row>
        <row r="2491">
          <cell r="F2491" t="str">
            <v>419100037929</v>
          </cell>
          <cell r="I2491" t="str">
            <v>Y</v>
          </cell>
          <cell r="J2491" t="str">
            <v>Y</v>
          </cell>
          <cell r="K2491" t="str">
            <v>Y</v>
          </cell>
          <cell r="L2491" t="str">
            <v>Y</v>
          </cell>
          <cell r="M2491" t="str">
            <v>Y</v>
          </cell>
          <cell r="O2491" t="str">
            <v>MOB101</v>
          </cell>
          <cell r="Q2491" t="str">
            <v>CWA-MOB101</v>
          </cell>
          <cell r="R2491" t="str">
            <v>KIM NIELSEN</v>
          </cell>
          <cell r="S2491" t="str">
            <v>KIMTHYBRONIELSEN@GMAIL.COM</v>
          </cell>
        </row>
        <row r="2492">
          <cell r="F2492" t="str">
            <v>892902153948</v>
          </cell>
          <cell r="I2492" t="str">
            <v>Y</v>
          </cell>
          <cell r="J2492" t="str">
            <v>Y</v>
          </cell>
          <cell r="K2492" t="str">
            <v>Y</v>
          </cell>
          <cell r="L2492" t="str">
            <v>Y</v>
          </cell>
          <cell r="M2492" t="str">
            <v>Y</v>
          </cell>
          <cell r="O2492" t="str">
            <v>PP101</v>
          </cell>
          <cell r="Q2492" t="e">
            <v>#N/A</v>
          </cell>
          <cell r="R2492" t="e">
            <v>#N/A</v>
          </cell>
          <cell r="S2492" t="e">
            <v>#N/A</v>
          </cell>
        </row>
        <row r="2493">
          <cell r="F2493" t="str">
            <v>419100035798</v>
          </cell>
          <cell r="I2493" t="str">
            <v>Y</v>
          </cell>
          <cell r="J2493" t="str">
            <v>Y</v>
          </cell>
          <cell r="K2493" t="str">
            <v>Y</v>
          </cell>
          <cell r="L2493" t="str">
            <v>Y</v>
          </cell>
          <cell r="M2493" t="str">
            <v>Y</v>
          </cell>
          <cell r="O2493" t="str">
            <v>MOB101</v>
          </cell>
          <cell r="Q2493" t="str">
            <v>CWA-MOB101</v>
          </cell>
          <cell r="R2493" t="str">
            <v>EOIN LAFFERTY</v>
          </cell>
          <cell r="S2493" t="str">
            <v>EOIN.LAFFERTY@TEAMCMP.COM</v>
          </cell>
        </row>
        <row r="2494">
          <cell r="F2494" t="str">
            <v>419100035011</v>
          </cell>
          <cell r="I2494" t="str">
            <v>Y</v>
          </cell>
          <cell r="J2494" t="str">
            <v>Y</v>
          </cell>
          <cell r="K2494" t="str">
            <v>Y</v>
          </cell>
          <cell r="L2494" t="str">
            <v>Y</v>
          </cell>
          <cell r="M2494" t="str">
            <v>Y</v>
          </cell>
          <cell r="O2494" t="str">
            <v>MOB101</v>
          </cell>
          <cell r="Q2494" t="str">
            <v>CWA-MOB101</v>
          </cell>
          <cell r="R2494" t="str">
            <v>MARIANNE</v>
          </cell>
          <cell r="S2494" t="str">
            <v>HELLO@LAVISHM.COM</v>
          </cell>
        </row>
        <row r="2495">
          <cell r="F2495" t="str">
            <v>419100034254</v>
          </cell>
          <cell r="I2495" t="str">
            <v>Y</v>
          </cell>
          <cell r="J2495" t="str">
            <v>Y</v>
          </cell>
          <cell r="K2495" t="str">
            <v>Y</v>
          </cell>
          <cell r="L2495" t="str">
            <v>Y</v>
          </cell>
          <cell r="M2495" t="str">
            <v>Y</v>
          </cell>
          <cell r="O2495" t="str">
            <v>MOB101</v>
          </cell>
          <cell r="Q2495" t="str">
            <v>CWA-MOB101</v>
          </cell>
          <cell r="R2495" t="str">
            <v>LUKE KEHRLI</v>
          </cell>
          <cell r="S2495">
            <v>0</v>
          </cell>
        </row>
        <row r="2496">
          <cell r="F2496" t="str">
            <v>419100039204</v>
          </cell>
          <cell r="I2496" t="str">
            <v>Y</v>
          </cell>
          <cell r="J2496" t="str">
            <v>Y</v>
          </cell>
          <cell r="K2496" t="str">
            <v>Y</v>
          </cell>
          <cell r="L2496" t="str">
            <v>Y</v>
          </cell>
          <cell r="M2496" t="str">
            <v>Y</v>
          </cell>
          <cell r="O2496" t="str">
            <v>MOB101</v>
          </cell>
          <cell r="Q2496" t="str">
            <v>CWA-MOB101</v>
          </cell>
          <cell r="R2496" t="str">
            <v>RUTH Herrera</v>
          </cell>
          <cell r="S2496" t="str">
            <v>LEMASTERKENTUCKY@GMAIL.COM</v>
          </cell>
        </row>
        <row r="2497">
          <cell r="F2497" t="str">
            <v>419100043850</v>
          </cell>
          <cell r="I2497" t="str">
            <v>Y</v>
          </cell>
          <cell r="J2497" t="str">
            <v>Y</v>
          </cell>
          <cell r="K2497" t="str">
            <v>Y</v>
          </cell>
          <cell r="L2497" t="str">
            <v>Y</v>
          </cell>
          <cell r="M2497" t="str">
            <v>Y</v>
          </cell>
          <cell r="O2497" t="str">
            <v>RG101</v>
          </cell>
          <cell r="Q2497" t="str">
            <v>CWA-RG101</v>
          </cell>
          <cell r="R2497" t="str">
            <v>SANDRA KEMP</v>
          </cell>
          <cell r="S2497" t="str">
            <v>sandra@lucasentertainment.com</v>
          </cell>
        </row>
        <row r="2498">
          <cell r="F2498" t="str">
            <v>419100043850</v>
          </cell>
          <cell r="I2498" t="str">
            <v>Y</v>
          </cell>
          <cell r="J2498" t="str">
            <v>Y</v>
          </cell>
          <cell r="K2498" t="str">
            <v>Y</v>
          </cell>
          <cell r="L2498" t="str">
            <v>Y</v>
          </cell>
          <cell r="M2498" t="str">
            <v>Y</v>
          </cell>
          <cell r="O2498" t="str">
            <v>RG101</v>
          </cell>
          <cell r="Q2498" t="str">
            <v>CWA-RG101</v>
          </cell>
          <cell r="R2498" t="str">
            <v>SANDRA KEMP</v>
          </cell>
          <cell r="S2498" t="str">
            <v>sandra@lucasentertainment.com</v>
          </cell>
        </row>
        <row r="2499">
          <cell r="F2499" t="str">
            <v>419100043869</v>
          </cell>
          <cell r="I2499" t="str">
            <v>Y</v>
          </cell>
          <cell r="J2499" t="str">
            <v>Y</v>
          </cell>
          <cell r="K2499" t="str">
            <v>Y</v>
          </cell>
          <cell r="L2499" t="str">
            <v>Y</v>
          </cell>
          <cell r="M2499" t="str">
            <v>Y</v>
          </cell>
          <cell r="O2499" t="str">
            <v>RG101</v>
          </cell>
          <cell r="Q2499" t="str">
            <v>CWA-RG101</v>
          </cell>
          <cell r="R2499" t="str">
            <v>SANDRA KEMP</v>
          </cell>
          <cell r="S2499" t="str">
            <v>sandra@lucasentertainment.com</v>
          </cell>
        </row>
        <row r="2500">
          <cell r="F2500" t="str">
            <v>892999915240</v>
          </cell>
          <cell r="I2500" t="str">
            <v>Y</v>
          </cell>
          <cell r="J2500" t="str">
            <v>Y</v>
          </cell>
          <cell r="K2500" t="str">
            <v>Y</v>
          </cell>
          <cell r="L2500" t="str">
            <v>Y</v>
          </cell>
          <cell r="M2500" t="str">
            <v>Y</v>
          </cell>
          <cell r="O2500" t="str">
            <v>RG101</v>
          </cell>
          <cell r="Q2500" t="e">
            <v>#N/A</v>
          </cell>
          <cell r="R2500" t="e">
            <v>#N/A</v>
          </cell>
          <cell r="S2500" t="e">
            <v>#N/A</v>
          </cell>
        </row>
        <row r="2501">
          <cell r="F2501" t="str">
            <v>419100034165</v>
          </cell>
          <cell r="I2501" t="str">
            <v>Y</v>
          </cell>
          <cell r="J2501" t="str">
            <v>Y</v>
          </cell>
          <cell r="K2501" t="str">
            <v>Y</v>
          </cell>
          <cell r="L2501" t="str">
            <v>Y</v>
          </cell>
          <cell r="M2501" t="str">
            <v>Y</v>
          </cell>
          <cell r="O2501" t="str">
            <v>MOB101</v>
          </cell>
          <cell r="Q2501" t="str">
            <v>CWA-MOB101</v>
          </cell>
          <cell r="R2501" t="str">
            <v>LUCINDA GALLOP</v>
          </cell>
          <cell r="S2501" t="str">
            <v>CINDY@IFWERANTHEWORLD.COM</v>
          </cell>
        </row>
        <row r="2502">
          <cell r="F2502" t="str">
            <v>419100024817</v>
          </cell>
          <cell r="I2502" t="str">
            <v>Y</v>
          </cell>
          <cell r="J2502" t="str">
            <v>Y</v>
          </cell>
          <cell r="K2502" t="str">
            <v>Y</v>
          </cell>
          <cell r="L2502" t="str">
            <v>Y</v>
          </cell>
          <cell r="M2502" t="str">
            <v>Y</v>
          </cell>
          <cell r="O2502" t="str">
            <v>MOB101</v>
          </cell>
          <cell r="Q2502" t="str">
            <v>CWA-MOB101</v>
          </cell>
          <cell r="R2502" t="str">
            <v>ROGER</v>
          </cell>
          <cell r="S2502" t="str">
            <v>ROGER@MANIAMEDIA.CA</v>
          </cell>
        </row>
        <row r="2503">
          <cell r="F2503" t="str">
            <v>419100024817</v>
          </cell>
          <cell r="I2503" t="str">
            <v>Y</v>
          </cell>
          <cell r="J2503" t="str">
            <v>Y</v>
          </cell>
          <cell r="K2503" t="str">
            <v>Y</v>
          </cell>
          <cell r="L2503" t="str">
            <v>Y</v>
          </cell>
          <cell r="M2503" t="str">
            <v>Y</v>
          </cell>
          <cell r="O2503" t="str">
            <v>MOB101</v>
          </cell>
          <cell r="Q2503" t="str">
            <v>CWA-MOB101</v>
          </cell>
          <cell r="R2503" t="str">
            <v>ROGER</v>
          </cell>
          <cell r="S2503" t="str">
            <v>ROGER@MANIAMEDIA.CA</v>
          </cell>
        </row>
        <row r="2504">
          <cell r="F2504" t="str">
            <v>419100024817</v>
          </cell>
          <cell r="I2504" t="str">
            <v>Y</v>
          </cell>
          <cell r="J2504" t="str">
            <v>Y</v>
          </cell>
          <cell r="K2504" t="str">
            <v>Y</v>
          </cell>
          <cell r="L2504" t="str">
            <v>Y</v>
          </cell>
          <cell r="M2504" t="str">
            <v>Y</v>
          </cell>
          <cell r="O2504" t="str">
            <v>MOB101</v>
          </cell>
          <cell r="Q2504" t="str">
            <v>CWA-MOB101</v>
          </cell>
          <cell r="R2504" t="str">
            <v>ROGER</v>
          </cell>
          <cell r="S2504" t="str">
            <v>ROGER@MANIAMEDIA.CA</v>
          </cell>
        </row>
        <row r="2505">
          <cell r="F2505" t="str">
            <v>419100024817</v>
          </cell>
          <cell r="I2505" t="str">
            <v>Y</v>
          </cell>
          <cell r="J2505" t="str">
            <v>Y</v>
          </cell>
          <cell r="K2505" t="str">
            <v>Y</v>
          </cell>
          <cell r="L2505" t="str">
            <v>Y</v>
          </cell>
          <cell r="M2505" t="str">
            <v>Y</v>
          </cell>
          <cell r="O2505" t="str">
            <v>MOB101</v>
          </cell>
          <cell r="Q2505" t="str">
            <v>CWA-MOB101</v>
          </cell>
          <cell r="R2505" t="str">
            <v>ROGER</v>
          </cell>
          <cell r="S2505" t="str">
            <v>ROGER@MANIAMEDIA.CA</v>
          </cell>
        </row>
        <row r="2506">
          <cell r="F2506" t="str">
            <v>419100024817</v>
          </cell>
          <cell r="I2506" t="str">
            <v>Y</v>
          </cell>
          <cell r="J2506" t="str">
            <v>Y</v>
          </cell>
          <cell r="K2506" t="str">
            <v>Y</v>
          </cell>
          <cell r="L2506" t="str">
            <v>Y</v>
          </cell>
          <cell r="M2506" t="str">
            <v>Y</v>
          </cell>
          <cell r="O2506" t="str">
            <v>MOB101</v>
          </cell>
          <cell r="Q2506" t="str">
            <v>CWA-MOB101</v>
          </cell>
          <cell r="R2506" t="str">
            <v>ROGER</v>
          </cell>
          <cell r="S2506" t="str">
            <v>ROGER@MANIAMEDIA.CA</v>
          </cell>
        </row>
        <row r="2507">
          <cell r="F2507" t="str">
            <v>419100024817</v>
          </cell>
          <cell r="I2507" t="str">
            <v>Y</v>
          </cell>
          <cell r="J2507" t="str">
            <v>Y</v>
          </cell>
          <cell r="K2507" t="str">
            <v>Y</v>
          </cell>
          <cell r="L2507" t="str">
            <v>Y</v>
          </cell>
          <cell r="M2507" t="str">
            <v>Y</v>
          </cell>
          <cell r="O2507" t="str">
            <v>MOB101</v>
          </cell>
          <cell r="Q2507" t="str">
            <v>CWA-MOB101</v>
          </cell>
          <cell r="R2507" t="str">
            <v>ROGER</v>
          </cell>
          <cell r="S2507" t="str">
            <v>ROGER@MANIAMEDIA.CA</v>
          </cell>
        </row>
        <row r="2508">
          <cell r="F2508" t="str">
            <v>419100024817</v>
          </cell>
          <cell r="I2508" t="str">
            <v>Y</v>
          </cell>
          <cell r="J2508" t="str">
            <v>Y</v>
          </cell>
          <cell r="K2508" t="str">
            <v>Y</v>
          </cell>
          <cell r="L2508" t="str">
            <v>Y</v>
          </cell>
          <cell r="M2508" t="str">
            <v>Y</v>
          </cell>
          <cell r="O2508" t="str">
            <v>MOB101</v>
          </cell>
          <cell r="Q2508" t="str">
            <v>CWA-MOB101</v>
          </cell>
          <cell r="R2508" t="str">
            <v>ROGER</v>
          </cell>
          <cell r="S2508" t="str">
            <v>ROGER@MANIAMEDIA.CA</v>
          </cell>
        </row>
        <row r="2509">
          <cell r="F2509" t="str">
            <v>419100024817</v>
          </cell>
          <cell r="I2509" t="str">
            <v>Y</v>
          </cell>
          <cell r="J2509" t="str">
            <v>Y</v>
          </cell>
          <cell r="K2509" t="str">
            <v>Y</v>
          </cell>
          <cell r="L2509" t="str">
            <v>Y</v>
          </cell>
          <cell r="M2509" t="str">
            <v>Y</v>
          </cell>
          <cell r="O2509" t="str">
            <v>MOB101</v>
          </cell>
          <cell r="Q2509" t="str">
            <v>CWA-MOB101</v>
          </cell>
          <cell r="R2509" t="str">
            <v>ROGER</v>
          </cell>
          <cell r="S2509" t="str">
            <v>ROGER@MANIAMEDIA.CA</v>
          </cell>
        </row>
        <row r="2510">
          <cell r="F2510" t="str">
            <v>419100024817</v>
          </cell>
          <cell r="I2510" t="str">
            <v>Y</v>
          </cell>
          <cell r="J2510" t="str">
            <v>Y</v>
          </cell>
          <cell r="K2510" t="str">
            <v>Y</v>
          </cell>
          <cell r="L2510" t="str">
            <v>Y</v>
          </cell>
          <cell r="M2510" t="str">
            <v>Y</v>
          </cell>
          <cell r="O2510" t="str">
            <v>MOB101</v>
          </cell>
          <cell r="Q2510" t="str">
            <v>CWA-MOB101</v>
          </cell>
          <cell r="R2510" t="str">
            <v>ROGER</v>
          </cell>
          <cell r="S2510" t="str">
            <v>ROGER@MANIAMEDIA.CA</v>
          </cell>
        </row>
        <row r="2511">
          <cell r="F2511" t="str">
            <v>419100024817</v>
          </cell>
          <cell r="I2511" t="str">
            <v>Y</v>
          </cell>
          <cell r="J2511" t="str">
            <v>Y</v>
          </cell>
          <cell r="K2511" t="str">
            <v>Y</v>
          </cell>
          <cell r="L2511" t="str">
            <v>Y</v>
          </cell>
          <cell r="M2511" t="str">
            <v>Y</v>
          </cell>
          <cell r="O2511" t="str">
            <v>MOB101</v>
          </cell>
          <cell r="Q2511" t="str">
            <v>CWA-MOB101</v>
          </cell>
          <cell r="R2511" t="str">
            <v>ROGER</v>
          </cell>
          <cell r="S2511" t="str">
            <v>ROGER@MANIAMEDIA.CA</v>
          </cell>
        </row>
        <row r="2512">
          <cell r="F2512" t="str">
            <v>419100024817</v>
          </cell>
          <cell r="I2512" t="str">
            <v>Y</v>
          </cell>
          <cell r="J2512" t="str">
            <v>Y</v>
          </cell>
          <cell r="K2512" t="str">
            <v>Y</v>
          </cell>
          <cell r="L2512" t="str">
            <v>Y</v>
          </cell>
          <cell r="M2512" t="str">
            <v>Y</v>
          </cell>
          <cell r="O2512" t="str">
            <v>MOB101</v>
          </cell>
          <cell r="Q2512" t="str">
            <v>CWA-MOB101</v>
          </cell>
          <cell r="R2512" t="str">
            <v>ROGER</v>
          </cell>
          <cell r="S2512" t="str">
            <v>ROGER@MANIAMEDIA.CA</v>
          </cell>
        </row>
        <row r="2513">
          <cell r="F2513" t="str">
            <v>419100024817</v>
          </cell>
          <cell r="I2513" t="str">
            <v>Y</v>
          </cell>
          <cell r="J2513" t="str">
            <v>Y</v>
          </cell>
          <cell r="K2513" t="str">
            <v>Y</v>
          </cell>
          <cell r="L2513" t="str">
            <v>Y</v>
          </cell>
          <cell r="M2513" t="str">
            <v>Y</v>
          </cell>
          <cell r="O2513" t="str">
            <v>MOB101</v>
          </cell>
          <cell r="Q2513" t="str">
            <v>CWA-MOB101</v>
          </cell>
          <cell r="R2513" t="str">
            <v>ROGER</v>
          </cell>
          <cell r="S2513" t="str">
            <v>ROGER@MANIAMEDIA.CA</v>
          </cell>
        </row>
        <row r="2514">
          <cell r="F2514" t="str">
            <v>419100024817</v>
          </cell>
          <cell r="I2514" t="str">
            <v>Y</v>
          </cell>
          <cell r="J2514" t="str">
            <v>Y</v>
          </cell>
          <cell r="K2514" t="str">
            <v>Y</v>
          </cell>
          <cell r="L2514" t="str">
            <v>Y</v>
          </cell>
          <cell r="M2514" t="str">
            <v>Y</v>
          </cell>
          <cell r="O2514" t="str">
            <v>MOB101</v>
          </cell>
          <cell r="Q2514" t="str">
            <v>CWA-MOB101</v>
          </cell>
          <cell r="R2514" t="str">
            <v>ROGER</v>
          </cell>
          <cell r="S2514" t="str">
            <v>ROGER@MANIAMEDIA.CA</v>
          </cell>
        </row>
        <row r="2515">
          <cell r="F2515" t="str">
            <v>419100024817</v>
          </cell>
          <cell r="I2515" t="str">
            <v>Y</v>
          </cell>
          <cell r="J2515" t="str">
            <v>Y</v>
          </cell>
          <cell r="K2515" t="str">
            <v>Y</v>
          </cell>
          <cell r="L2515" t="str">
            <v>Y</v>
          </cell>
          <cell r="M2515" t="str">
            <v>Y</v>
          </cell>
          <cell r="O2515" t="str">
            <v>MOB101</v>
          </cell>
          <cell r="Q2515" t="str">
            <v>CWA-MOB101</v>
          </cell>
          <cell r="R2515" t="str">
            <v>ROGER</v>
          </cell>
          <cell r="S2515" t="str">
            <v>ROGER@MANIAMEDIA.CA</v>
          </cell>
        </row>
        <row r="2516">
          <cell r="F2516" t="str">
            <v>419100024817</v>
          </cell>
          <cell r="I2516" t="str">
            <v>Y</v>
          </cell>
          <cell r="J2516" t="str">
            <v>Y</v>
          </cell>
          <cell r="K2516" t="str">
            <v>Y</v>
          </cell>
          <cell r="L2516" t="str">
            <v>Y</v>
          </cell>
          <cell r="M2516" t="str">
            <v>Y</v>
          </cell>
          <cell r="O2516" t="str">
            <v>MOB101</v>
          </cell>
          <cell r="Q2516" t="str">
            <v>CWA-MOB101</v>
          </cell>
          <cell r="R2516" t="str">
            <v>ROGER</v>
          </cell>
          <cell r="S2516" t="str">
            <v>ROGER@MANIAMEDIA.CA</v>
          </cell>
        </row>
        <row r="2517">
          <cell r="F2517" t="str">
            <v>419100024817</v>
          </cell>
          <cell r="I2517" t="str">
            <v>Y</v>
          </cell>
          <cell r="J2517" t="str">
            <v>Y</v>
          </cell>
          <cell r="K2517" t="str">
            <v>Y</v>
          </cell>
          <cell r="L2517" t="str">
            <v>Y</v>
          </cell>
          <cell r="M2517" t="str">
            <v>Y</v>
          </cell>
          <cell r="O2517" t="str">
            <v>MOB101</v>
          </cell>
          <cell r="Q2517" t="str">
            <v>CWA-MOB101</v>
          </cell>
          <cell r="R2517" t="str">
            <v>ROGER</v>
          </cell>
          <cell r="S2517" t="str">
            <v>ROGER@MANIAMEDIA.CA</v>
          </cell>
        </row>
        <row r="2518">
          <cell r="F2518" t="str">
            <v>419100024817</v>
          </cell>
          <cell r="I2518" t="str">
            <v>Y</v>
          </cell>
          <cell r="J2518" t="str">
            <v>Y</v>
          </cell>
          <cell r="K2518" t="str">
            <v>Y</v>
          </cell>
          <cell r="L2518" t="str">
            <v>Y</v>
          </cell>
          <cell r="M2518" t="str">
            <v>Y</v>
          </cell>
          <cell r="O2518" t="str">
            <v>MOB101</v>
          </cell>
          <cell r="Q2518" t="str">
            <v>CWA-MOB101</v>
          </cell>
          <cell r="R2518" t="str">
            <v>ROGER</v>
          </cell>
          <cell r="S2518" t="str">
            <v>ROGER@MANIAMEDIA.CA</v>
          </cell>
        </row>
        <row r="2519">
          <cell r="F2519" t="str">
            <v>419100024817</v>
          </cell>
          <cell r="I2519" t="str">
            <v>Y</v>
          </cell>
          <cell r="J2519" t="str">
            <v>Y</v>
          </cell>
          <cell r="K2519" t="str">
            <v>Y</v>
          </cell>
          <cell r="L2519" t="str">
            <v>Y</v>
          </cell>
          <cell r="M2519" t="str">
            <v>Y</v>
          </cell>
          <cell r="O2519" t="str">
            <v>MOB101</v>
          </cell>
          <cell r="Q2519" t="str">
            <v>CWA-MOB101</v>
          </cell>
          <cell r="R2519" t="str">
            <v>ROGER</v>
          </cell>
          <cell r="S2519" t="str">
            <v>ROGER@MANIAMEDIA.CA</v>
          </cell>
        </row>
        <row r="2520">
          <cell r="F2520" t="str">
            <v>419100024817</v>
          </cell>
          <cell r="I2520" t="str">
            <v>Y</v>
          </cell>
          <cell r="J2520" t="str">
            <v>Y</v>
          </cell>
          <cell r="K2520" t="str">
            <v>Y</v>
          </cell>
          <cell r="L2520" t="str">
            <v>Y</v>
          </cell>
          <cell r="M2520" t="str">
            <v>Y</v>
          </cell>
          <cell r="O2520" t="str">
            <v>MOB101</v>
          </cell>
          <cell r="Q2520" t="str">
            <v>CWA-MOB101</v>
          </cell>
          <cell r="R2520" t="str">
            <v>ROGER</v>
          </cell>
          <cell r="S2520" t="str">
            <v>ROGER@MANIAMEDIA.CA</v>
          </cell>
        </row>
        <row r="2521">
          <cell r="F2521" t="str">
            <v>419100024817</v>
          </cell>
          <cell r="G2521" t="str">
            <v>mobius</v>
          </cell>
          <cell r="H2521" t="str">
            <v>miajonathan</v>
          </cell>
          <cell r="I2521" t="str">
            <v>Y</v>
          </cell>
          <cell r="J2521" t="str">
            <v>Y</v>
          </cell>
          <cell r="K2521" t="str">
            <v>Y</v>
          </cell>
          <cell r="L2521" t="str">
            <v>Y</v>
          </cell>
          <cell r="M2521" t="str">
            <v>Y</v>
          </cell>
          <cell r="O2521" t="str">
            <v>MOB101</v>
          </cell>
          <cell r="Q2521" t="str">
            <v>CWA-MOB101</v>
          </cell>
          <cell r="R2521" t="str">
            <v>ROGER</v>
          </cell>
          <cell r="S2521" t="str">
            <v>ROGER@MANIAMEDIA.CA</v>
          </cell>
        </row>
        <row r="2522">
          <cell r="F2522" t="str">
            <v>419100033745</v>
          </cell>
          <cell r="I2522" t="str">
            <v>Y</v>
          </cell>
          <cell r="J2522" t="str">
            <v>Y</v>
          </cell>
          <cell r="K2522" t="str">
            <v>Y</v>
          </cell>
          <cell r="L2522" t="str">
            <v>Y</v>
          </cell>
          <cell r="M2522" t="str">
            <v>Y</v>
          </cell>
          <cell r="O2522" t="str">
            <v>RG101</v>
          </cell>
          <cell r="Q2522" t="str">
            <v>CWA-RG101</v>
          </cell>
          <cell r="R2522" t="str">
            <v>BETTINA DAVID</v>
          </cell>
          <cell r="S2522" t="str">
            <v>BETTINA@METAINTERFACES.COM</v>
          </cell>
        </row>
        <row r="2523">
          <cell r="F2523" t="str">
            <v>419100033745</v>
          </cell>
          <cell r="I2523" t="str">
            <v>Y</v>
          </cell>
          <cell r="J2523" t="str">
            <v>Y</v>
          </cell>
          <cell r="K2523" t="str">
            <v>Y</v>
          </cell>
          <cell r="L2523" t="str">
            <v>Y</v>
          </cell>
          <cell r="M2523" t="str">
            <v>Y</v>
          </cell>
          <cell r="O2523" t="str">
            <v>RG101</v>
          </cell>
          <cell r="Q2523" t="str">
            <v>CWA-RG101</v>
          </cell>
          <cell r="R2523" t="str">
            <v>BETTINA DAVID</v>
          </cell>
          <cell r="S2523" t="str">
            <v>BETTINA@METAINTERFACES.COM</v>
          </cell>
        </row>
        <row r="2524">
          <cell r="F2524" t="str">
            <v>419100033745</v>
          </cell>
          <cell r="I2524" t="str">
            <v>Y</v>
          </cell>
          <cell r="J2524" t="str">
            <v>Y</v>
          </cell>
          <cell r="K2524" t="str">
            <v>Y</v>
          </cell>
          <cell r="L2524" t="str">
            <v>Y</v>
          </cell>
          <cell r="M2524" t="str">
            <v>Y</v>
          </cell>
          <cell r="O2524" t="str">
            <v>RG101</v>
          </cell>
          <cell r="Q2524" t="str">
            <v>CWA-RG101</v>
          </cell>
          <cell r="R2524" t="str">
            <v>BETTINA DAVID</v>
          </cell>
          <cell r="S2524" t="str">
            <v>BETTINA@METAINTERFACES.COM</v>
          </cell>
        </row>
        <row r="2525">
          <cell r="F2525" t="str">
            <v>419100033745</v>
          </cell>
          <cell r="I2525" t="str">
            <v>Y</v>
          </cell>
          <cell r="J2525" t="str">
            <v>Y</v>
          </cell>
          <cell r="K2525" t="str">
            <v>Y</v>
          </cell>
          <cell r="L2525" t="str">
            <v>Y</v>
          </cell>
          <cell r="M2525" t="str">
            <v>Y</v>
          </cell>
          <cell r="O2525" t="str">
            <v>RG101</v>
          </cell>
          <cell r="Q2525" t="str">
            <v>CWA-RG101</v>
          </cell>
          <cell r="R2525" t="str">
            <v>BETTINA DAVID</v>
          </cell>
          <cell r="S2525" t="str">
            <v>BETTINA@METAINTERFACES.COM</v>
          </cell>
        </row>
        <row r="2526">
          <cell r="F2526" t="str">
            <v>419100037215</v>
          </cell>
          <cell r="I2526" t="str">
            <v>Y</v>
          </cell>
          <cell r="J2526" t="str">
            <v>Y</v>
          </cell>
          <cell r="K2526" t="str">
            <v>Y</v>
          </cell>
          <cell r="L2526" t="str">
            <v>Y</v>
          </cell>
          <cell r="M2526" t="str">
            <v>Y</v>
          </cell>
          <cell r="O2526" t="str">
            <v>MOB101</v>
          </cell>
          <cell r="Q2526" t="str">
            <v>CWA-MOB101</v>
          </cell>
          <cell r="R2526" t="str">
            <v>NICHOLAS DODGE</v>
          </cell>
          <cell r="S2526" t="str">
            <v>NICK@VRELEASED.COM</v>
          </cell>
        </row>
        <row r="2527">
          <cell r="F2527" t="str">
            <v>419100034619</v>
          </cell>
          <cell r="I2527" t="str">
            <v>Y</v>
          </cell>
          <cell r="J2527" t="str">
            <v>Y</v>
          </cell>
          <cell r="K2527" t="str">
            <v>Y</v>
          </cell>
          <cell r="L2527" t="str">
            <v>Y</v>
          </cell>
          <cell r="M2527" t="str">
            <v>Y</v>
          </cell>
          <cell r="O2527" t="str">
            <v>MOB101</v>
          </cell>
          <cell r="Q2527" t="str">
            <v>CWA-MOB101</v>
          </cell>
          <cell r="R2527" t="str">
            <v>MATTHEW LA ROCH</v>
          </cell>
          <cell r="S2527" t="str">
            <v>ML.MEDIA.PROD@GMAIL.COM</v>
          </cell>
        </row>
        <row r="2528">
          <cell r="F2528" t="str">
            <v>419100040121</v>
          </cell>
          <cell r="I2528" t="str">
            <v>Y</v>
          </cell>
          <cell r="J2528" t="str">
            <v>Y</v>
          </cell>
          <cell r="K2528" t="str">
            <v>Y</v>
          </cell>
          <cell r="L2528" t="str">
            <v>Y</v>
          </cell>
          <cell r="M2528" t="str">
            <v>Y</v>
          </cell>
          <cell r="O2528" t="str">
            <v>MOB101</v>
          </cell>
          <cell r="Q2528" t="str">
            <v>CWA-MOB101</v>
          </cell>
          <cell r="R2528" t="str">
            <v>SANDRA GOODWIN</v>
          </cell>
          <cell r="S2528" t="str">
            <v>INFO@MONARCHORANGEINC.COM</v>
          </cell>
        </row>
        <row r="2529">
          <cell r="F2529" t="str">
            <v>419100040434</v>
          </cell>
          <cell r="I2529" t="str">
            <v>Y</v>
          </cell>
          <cell r="J2529" t="str">
            <v>Y</v>
          </cell>
          <cell r="K2529" t="str">
            <v>Y</v>
          </cell>
          <cell r="L2529" t="str">
            <v>Y</v>
          </cell>
          <cell r="M2529" t="str">
            <v>Y</v>
          </cell>
          <cell r="O2529" t="str">
            <v>JP101</v>
          </cell>
          <cell r="Q2529" t="str">
            <v>CWA-JP101</v>
          </cell>
          <cell r="R2529" t="str">
            <v>WILMA DIAZ</v>
          </cell>
          <cell r="S2529" t="str">
            <v>WEB@MTBCSPAY.COM</v>
          </cell>
        </row>
        <row r="2530">
          <cell r="F2530" t="str">
            <v>419100017772</v>
          </cell>
          <cell r="I2530" t="str">
            <v>Y</v>
          </cell>
          <cell r="J2530" t="str">
            <v>Y</v>
          </cell>
          <cell r="K2530" t="str">
            <v>Y</v>
          </cell>
          <cell r="L2530" t="str">
            <v>Y</v>
          </cell>
          <cell r="M2530" t="str">
            <v>Y</v>
          </cell>
          <cell r="O2530" t="str">
            <v>JP101</v>
          </cell>
          <cell r="Q2530" t="str">
            <v>CWA-JP101</v>
          </cell>
          <cell r="R2530" t="str">
            <v>PHIL GATT</v>
          </cell>
          <cell r="S2530" t="str">
            <v>GATTSER@GMAIL.COM</v>
          </cell>
        </row>
        <row r="2531">
          <cell r="F2531" t="str">
            <v>419100034058</v>
          </cell>
          <cell r="I2531" t="str">
            <v>Y</v>
          </cell>
          <cell r="J2531" t="str">
            <v>Y</v>
          </cell>
          <cell r="K2531" t="str">
            <v>Y</v>
          </cell>
          <cell r="L2531" t="str">
            <v>Y</v>
          </cell>
          <cell r="M2531" t="str">
            <v>Y</v>
          </cell>
          <cell r="O2531" t="str">
            <v>MOB101</v>
          </cell>
          <cell r="Q2531" t="str">
            <v>CWA-MOB101</v>
          </cell>
          <cell r="R2531" t="str">
            <v>JAMES CASTELLI</v>
          </cell>
          <cell r="S2531" t="str">
            <v>ADMIN@AOTTPAY.COM</v>
          </cell>
        </row>
        <row r="2532">
          <cell r="F2532" t="str">
            <v>419100041905</v>
          </cell>
          <cell r="I2532" t="str">
            <v>Y</v>
          </cell>
          <cell r="J2532" t="str">
            <v>Y</v>
          </cell>
          <cell r="K2532" t="str">
            <v>Y</v>
          </cell>
          <cell r="L2532" t="str">
            <v>Y</v>
          </cell>
          <cell r="M2532" t="str">
            <v>Y</v>
          </cell>
          <cell r="O2532" t="str">
            <v>MOB101</v>
          </cell>
          <cell r="Q2532" t="str">
            <v>CWA-MOB101</v>
          </cell>
          <cell r="R2532" t="str">
            <v>BRIAN LYONS</v>
          </cell>
          <cell r="S2532" t="str">
            <v>SUPPORT@NERIODIGITALMEDIA.COM</v>
          </cell>
        </row>
        <row r="2533">
          <cell r="F2533" t="str">
            <v>419100041905</v>
          </cell>
          <cell r="I2533" t="str">
            <v>Y</v>
          </cell>
          <cell r="J2533" t="str">
            <v>Y</v>
          </cell>
          <cell r="K2533" t="str">
            <v>Y</v>
          </cell>
          <cell r="L2533" t="str">
            <v>Y</v>
          </cell>
          <cell r="M2533" t="str">
            <v>Y</v>
          </cell>
          <cell r="O2533" t="str">
            <v>MOB101</v>
          </cell>
          <cell r="Q2533" t="str">
            <v>CWA-MOB101</v>
          </cell>
          <cell r="R2533" t="str">
            <v>BRIAN LYONS</v>
          </cell>
          <cell r="S2533" t="str">
            <v>SUPPORT@NERIODIGITALMEDIA.COM</v>
          </cell>
        </row>
        <row r="2534">
          <cell r="F2534" t="str">
            <v>419100041941</v>
          </cell>
          <cell r="I2534" t="str">
            <v>Y</v>
          </cell>
          <cell r="J2534" t="str">
            <v>Y</v>
          </cell>
          <cell r="K2534" t="str">
            <v>Y</v>
          </cell>
          <cell r="L2534" t="str">
            <v>Y</v>
          </cell>
          <cell r="M2534" t="str">
            <v>Y</v>
          </cell>
          <cell r="O2534" t="str">
            <v>MOB101</v>
          </cell>
          <cell r="Q2534" t="str">
            <v>CWA-MOB101</v>
          </cell>
          <cell r="R2534" t="str">
            <v>WILLIAM SLOVER</v>
          </cell>
          <cell r="S2534" t="str">
            <v>BILL@NEWCITYMODELS.COM</v>
          </cell>
        </row>
        <row r="2535">
          <cell r="F2535" t="str">
            <v>419100041941</v>
          </cell>
          <cell r="I2535" t="str">
            <v>Y</v>
          </cell>
          <cell r="J2535" t="str">
            <v>Y</v>
          </cell>
          <cell r="K2535" t="str">
            <v>Y</v>
          </cell>
          <cell r="L2535" t="str">
            <v>Y</v>
          </cell>
          <cell r="M2535" t="str">
            <v>Y</v>
          </cell>
          <cell r="O2535" t="str">
            <v>MOB101</v>
          </cell>
          <cell r="Q2535" t="str">
            <v>CWA-MOB101</v>
          </cell>
          <cell r="R2535" t="str">
            <v>WILLIAM SLOVER</v>
          </cell>
          <cell r="S2535" t="str">
            <v>BILL@NEWCITYMODELS.COM</v>
          </cell>
        </row>
        <row r="2536">
          <cell r="F2536" t="str">
            <v>419100041941</v>
          </cell>
          <cell r="I2536" t="str">
            <v>Y</v>
          </cell>
          <cell r="J2536" t="str">
            <v>Y</v>
          </cell>
          <cell r="K2536" t="str">
            <v>Y</v>
          </cell>
          <cell r="L2536" t="str">
            <v>Y</v>
          </cell>
          <cell r="M2536" t="str">
            <v>Y</v>
          </cell>
          <cell r="O2536" t="str">
            <v>MOB101</v>
          </cell>
          <cell r="Q2536" t="str">
            <v>CWA-MOB101</v>
          </cell>
          <cell r="R2536" t="str">
            <v>WILLIAM SLOVER</v>
          </cell>
          <cell r="S2536" t="str">
            <v>BILL@NEWCITYMODELS.COM</v>
          </cell>
        </row>
        <row r="2537">
          <cell r="F2537" t="str">
            <v>419100041941</v>
          </cell>
          <cell r="I2537" t="str">
            <v>Y</v>
          </cell>
          <cell r="J2537" t="str">
            <v>Y</v>
          </cell>
          <cell r="K2537" t="str">
            <v>Y</v>
          </cell>
          <cell r="L2537" t="str">
            <v>Y</v>
          </cell>
          <cell r="M2537" t="str">
            <v>Y</v>
          </cell>
          <cell r="O2537" t="str">
            <v>MOB101</v>
          </cell>
          <cell r="Q2537" t="str">
            <v>CWA-MOB101</v>
          </cell>
          <cell r="R2537" t="str">
            <v>WILLIAM SLOVER</v>
          </cell>
          <cell r="S2537" t="str">
            <v>BILL@NEWCITYMODELS.COM</v>
          </cell>
        </row>
        <row r="2538">
          <cell r="F2538" t="str">
            <v>419100041941</v>
          </cell>
          <cell r="I2538" t="str">
            <v>Y</v>
          </cell>
          <cell r="J2538" t="str">
            <v>Y</v>
          </cell>
          <cell r="K2538" t="str">
            <v>Y</v>
          </cell>
          <cell r="L2538" t="str">
            <v>Y</v>
          </cell>
          <cell r="M2538" t="str">
            <v>Y</v>
          </cell>
          <cell r="O2538" t="str">
            <v>MOB101</v>
          </cell>
          <cell r="Q2538" t="str">
            <v>CWA-MOB101</v>
          </cell>
          <cell r="R2538" t="str">
            <v>WILLIAM SLOVER</v>
          </cell>
          <cell r="S2538" t="str">
            <v>BILL@NEWCITYMODELS.COM</v>
          </cell>
        </row>
        <row r="2539">
          <cell r="F2539" t="str">
            <v>419100024853</v>
          </cell>
          <cell r="I2539" t="str">
            <v>Y</v>
          </cell>
          <cell r="J2539" t="str">
            <v>Y</v>
          </cell>
          <cell r="K2539" t="str">
            <v>Y</v>
          </cell>
          <cell r="L2539" t="str">
            <v>Y</v>
          </cell>
          <cell r="M2539" t="str">
            <v>Y</v>
          </cell>
          <cell r="O2539" t="str">
            <v>MOB101</v>
          </cell>
          <cell r="Q2539" t="str">
            <v>CWA-MOB101</v>
          </cell>
          <cell r="R2539" t="str">
            <v>BEN ALBITZ</v>
          </cell>
          <cell r="S2539" t="str">
            <v>ALBITZIAN@GMAIL.COM</v>
          </cell>
        </row>
        <row r="2540">
          <cell r="F2540" t="str">
            <v>419100034487</v>
          </cell>
          <cell r="I2540" t="str">
            <v>Y</v>
          </cell>
          <cell r="J2540" t="str">
            <v>Y</v>
          </cell>
          <cell r="K2540" t="str">
            <v>Y</v>
          </cell>
          <cell r="L2540" t="str">
            <v>Y</v>
          </cell>
          <cell r="M2540" t="str">
            <v>Y</v>
          </cell>
          <cell r="O2540" t="str">
            <v>MOB101</v>
          </cell>
          <cell r="Q2540" t="str">
            <v>CWA-MOB101</v>
          </cell>
          <cell r="R2540" t="str">
            <v>TODD GLIDER</v>
          </cell>
          <cell r="S2540" t="str">
            <v>TODD@TEAMCMP.COM</v>
          </cell>
        </row>
        <row r="2541">
          <cell r="F2541" t="str">
            <v>419100040372</v>
          </cell>
          <cell r="I2541" t="str">
            <v>Y</v>
          </cell>
          <cell r="J2541" t="str">
            <v>Y</v>
          </cell>
          <cell r="K2541" t="str">
            <v>Y</v>
          </cell>
          <cell r="L2541" t="str">
            <v>Y</v>
          </cell>
          <cell r="M2541" t="str">
            <v>Y</v>
          </cell>
          <cell r="O2541" t="str">
            <v>JP101</v>
          </cell>
          <cell r="Q2541" t="str">
            <v>CWA-JP101</v>
          </cell>
          <cell r="R2541" t="str">
            <v>ELEZI DUDIJE</v>
          </cell>
          <cell r="S2541" t="str">
            <v>ADMIN@GLBCSPAY.COM</v>
          </cell>
        </row>
        <row r="2542">
          <cell r="F2542" t="str">
            <v>419100036421</v>
          </cell>
          <cell r="I2542" t="str">
            <v>Y</v>
          </cell>
          <cell r="J2542" t="str">
            <v>Y</v>
          </cell>
          <cell r="K2542" t="str">
            <v>Y</v>
          </cell>
          <cell r="L2542" t="str">
            <v>Y</v>
          </cell>
          <cell r="M2542" t="str">
            <v>Y</v>
          </cell>
          <cell r="O2542" t="str">
            <v>MOB101</v>
          </cell>
          <cell r="Q2542" t="str">
            <v>CWA-MOB101</v>
          </cell>
          <cell r="R2542" t="str">
            <v>CARLY OSBORNE</v>
          </cell>
          <cell r="S2542" t="str">
            <v>OZZY.TECH.INC@GMAIL.COM</v>
          </cell>
        </row>
        <row r="2543">
          <cell r="F2543" t="str">
            <v>419100034815</v>
          </cell>
          <cell r="I2543" t="str">
            <v>Y</v>
          </cell>
          <cell r="J2543" t="str">
            <v>Y</v>
          </cell>
          <cell r="K2543" t="str">
            <v>Y</v>
          </cell>
          <cell r="L2543" t="str">
            <v>Y</v>
          </cell>
          <cell r="M2543" t="str">
            <v>Y</v>
          </cell>
          <cell r="O2543" t="str">
            <v>MOB101</v>
          </cell>
          <cell r="Q2543" t="str">
            <v>CWA-MOB101</v>
          </cell>
          <cell r="R2543" t="str">
            <v>EVAN SCHWEITZER</v>
          </cell>
          <cell r="S2543" t="str">
            <v>info@parsleysolutionsinc.com</v>
          </cell>
        </row>
        <row r="2544">
          <cell r="F2544" t="str">
            <v>419100041095</v>
          </cell>
          <cell r="I2544" t="str">
            <v>Y</v>
          </cell>
          <cell r="J2544" t="str">
            <v>Y</v>
          </cell>
          <cell r="K2544" t="str">
            <v>Y</v>
          </cell>
          <cell r="L2544" t="str">
            <v>Y</v>
          </cell>
          <cell r="M2544" t="str">
            <v>Y</v>
          </cell>
          <cell r="O2544" t="str">
            <v>JP101</v>
          </cell>
          <cell r="Q2544" t="str">
            <v>CWA-JP101</v>
          </cell>
          <cell r="R2544" t="str">
            <v>FRED HARRIS</v>
          </cell>
          <cell r="S2544" t="str">
            <v>ADMIN@WOLDBCS.COM</v>
          </cell>
        </row>
        <row r="2545">
          <cell r="F2545" t="str">
            <v>419100042539</v>
          </cell>
          <cell r="I2545" t="str">
            <v>Y</v>
          </cell>
          <cell r="J2545" t="str">
            <v>Y</v>
          </cell>
          <cell r="K2545" t="str">
            <v>Y</v>
          </cell>
          <cell r="L2545" t="str">
            <v>Y</v>
          </cell>
          <cell r="M2545" t="str">
            <v>Y</v>
          </cell>
          <cell r="O2545" t="str">
            <v>MOB101</v>
          </cell>
          <cell r="Q2545" t="str">
            <v>CWA-MOB101</v>
          </cell>
          <cell r="R2545" t="str">
            <v>REENA PATEL</v>
          </cell>
          <cell r="S2545" t="str">
            <v>DM-WEBM@PLAYBOY.COM</v>
          </cell>
        </row>
        <row r="2546">
          <cell r="F2546" t="str">
            <v>419100042539</v>
          </cell>
          <cell r="I2546" t="str">
            <v>Y</v>
          </cell>
          <cell r="J2546" t="str">
            <v>Y</v>
          </cell>
          <cell r="K2546" t="str">
            <v>Y</v>
          </cell>
          <cell r="L2546" t="str">
            <v>Y</v>
          </cell>
          <cell r="M2546" t="str">
            <v>Y</v>
          </cell>
          <cell r="O2546" t="str">
            <v>MOB101</v>
          </cell>
          <cell r="Q2546" t="str">
            <v>CWA-MOB101</v>
          </cell>
          <cell r="R2546" t="str">
            <v>REENA PATEL</v>
          </cell>
          <cell r="S2546" t="str">
            <v>DM-WEBM@PLAYBOY.COM</v>
          </cell>
        </row>
        <row r="2547">
          <cell r="F2547" t="str">
            <v>892999915034</v>
          </cell>
          <cell r="I2547" t="str">
            <v>Y</v>
          </cell>
          <cell r="J2547" t="str">
            <v>Y</v>
          </cell>
          <cell r="K2547" t="str">
            <v>Y</v>
          </cell>
          <cell r="L2547" t="str">
            <v>Y</v>
          </cell>
          <cell r="M2547" t="str">
            <v>Y</v>
          </cell>
          <cell r="O2547" t="str">
            <v>MOB101</v>
          </cell>
          <cell r="Q2547" t="e">
            <v>#N/A</v>
          </cell>
          <cell r="R2547" t="e">
            <v>#N/A</v>
          </cell>
          <cell r="S2547" t="e">
            <v>#N/A</v>
          </cell>
        </row>
        <row r="2548">
          <cell r="F2548" t="str">
            <v>419100043672</v>
          </cell>
          <cell r="I2548" t="str">
            <v>Y</v>
          </cell>
          <cell r="J2548" t="str">
            <v>Y</v>
          </cell>
          <cell r="K2548" t="str">
            <v>Y</v>
          </cell>
          <cell r="L2548" t="str">
            <v>Y</v>
          </cell>
          <cell r="M2548" t="str">
            <v>Y</v>
          </cell>
          <cell r="O2548" t="str">
            <v>MOB101</v>
          </cell>
          <cell r="Q2548" t="str">
            <v>CWA-MOB101</v>
          </cell>
          <cell r="S2548" t="str">
            <v>DM-WEBM@PLAYBOY.COM</v>
          </cell>
        </row>
        <row r="2549">
          <cell r="F2549" t="str">
            <v>419100044895</v>
          </cell>
          <cell r="I2549" t="str">
            <v>Y</v>
          </cell>
          <cell r="J2549" t="str">
            <v>Y</v>
          </cell>
          <cell r="K2549" t="str">
            <v>Y</v>
          </cell>
          <cell r="L2549" t="str">
            <v>Y</v>
          </cell>
          <cell r="M2549" t="str">
            <v>Y</v>
          </cell>
          <cell r="O2549" t="str">
            <v>MOB101</v>
          </cell>
        </row>
        <row r="2550">
          <cell r="F2550" t="str">
            <v>419100044902</v>
          </cell>
          <cell r="I2550" t="str">
            <v>Y</v>
          </cell>
          <cell r="J2550" t="str">
            <v>Y</v>
          </cell>
          <cell r="K2550" t="str">
            <v>Y</v>
          </cell>
          <cell r="L2550" t="str">
            <v>Y</v>
          </cell>
          <cell r="M2550" t="str">
            <v>Y</v>
          </cell>
          <cell r="O2550" t="str">
            <v>MOB101</v>
          </cell>
        </row>
        <row r="2551">
          <cell r="F2551" t="str">
            <v>419100042968</v>
          </cell>
          <cell r="I2551" t="str">
            <v>Y</v>
          </cell>
          <cell r="J2551" t="str">
            <v>Y</v>
          </cell>
          <cell r="K2551" t="str">
            <v>Y</v>
          </cell>
          <cell r="L2551" t="str">
            <v>Y</v>
          </cell>
          <cell r="M2551" t="str">
            <v>Y</v>
          </cell>
          <cell r="O2551" t="str">
            <v>RG101</v>
          </cell>
          <cell r="Q2551" t="str">
            <v>CWA-RG101</v>
          </cell>
          <cell r="R2551" t="str">
            <v>CHARLES PRAST</v>
          </cell>
          <cell r="S2551" t="str">
            <v>CHARLES.PRAST@PRIVATE.COM</v>
          </cell>
        </row>
        <row r="2552">
          <cell r="F2552" t="str">
            <v>419100041969</v>
          </cell>
          <cell r="I2552" t="str">
            <v>Y</v>
          </cell>
          <cell r="J2552" t="str">
            <v>Y</v>
          </cell>
          <cell r="K2552" t="str">
            <v>Y</v>
          </cell>
          <cell r="L2552" t="str">
            <v>Y</v>
          </cell>
          <cell r="M2552" t="str">
            <v>Y</v>
          </cell>
          <cell r="O2552" t="str">
            <v>JP101</v>
          </cell>
          <cell r="Q2552" t="str">
            <v>CWA-JP101</v>
          </cell>
          <cell r="R2552" t="str">
            <v>MICHELLE JORDAN</v>
          </cell>
          <cell r="S2552" t="str">
            <v>portida.consult@yahoo.com</v>
          </cell>
        </row>
        <row r="2553">
          <cell r="F2553" t="str">
            <v>419100023248</v>
          </cell>
          <cell r="I2553" t="str">
            <v>Y</v>
          </cell>
          <cell r="J2553" t="str">
            <v>Y</v>
          </cell>
          <cell r="K2553" t="str">
            <v>Y</v>
          </cell>
          <cell r="L2553" t="str">
            <v>Y</v>
          </cell>
          <cell r="M2553" t="str">
            <v>Y</v>
          </cell>
          <cell r="O2553" t="str">
            <v>MOB101</v>
          </cell>
          <cell r="Q2553" t="str">
            <v>CWA-MOB101</v>
          </cell>
          <cell r="R2553" t="str">
            <v>TODD GLIDER</v>
          </cell>
          <cell r="S2553" t="str">
            <v>TODD@QUANTUMKCORP.COM</v>
          </cell>
        </row>
        <row r="2554">
          <cell r="F2554" t="str">
            <v>419100037509</v>
          </cell>
          <cell r="I2554" t="str">
            <v>Y</v>
          </cell>
          <cell r="J2554" t="str">
            <v>Y</v>
          </cell>
          <cell r="K2554" t="str">
            <v>Y</v>
          </cell>
          <cell r="L2554" t="str">
            <v>Y</v>
          </cell>
          <cell r="M2554" t="str">
            <v>Y</v>
          </cell>
          <cell r="O2554" t="str">
            <v>MOB101</v>
          </cell>
          <cell r="Q2554" t="str">
            <v>CWA-MOB101</v>
          </cell>
          <cell r="R2554" t="str">
            <v>QUINN VAVERKA</v>
          </cell>
          <cell r="S2554" t="str">
            <v>quinn22@gmail.com</v>
          </cell>
        </row>
        <row r="2555">
          <cell r="F2555" t="str">
            <v>419100037901</v>
          </cell>
          <cell r="I2555" t="str">
            <v>Y</v>
          </cell>
          <cell r="J2555" t="str">
            <v>Y</v>
          </cell>
          <cell r="K2555" t="str">
            <v>Y</v>
          </cell>
          <cell r="L2555" t="str">
            <v>Y</v>
          </cell>
          <cell r="M2555" t="str">
            <v>Y</v>
          </cell>
          <cell r="O2555" t="str">
            <v>JP101</v>
          </cell>
          <cell r="Q2555" t="str">
            <v>CWA-JP101</v>
          </cell>
          <cell r="R2555" t="str">
            <v>RONALD MASETH</v>
          </cell>
          <cell r="S2555" t="str">
            <v>admin@bdbpays.com</v>
          </cell>
        </row>
        <row r="2556">
          <cell r="F2556" t="str">
            <v>419100037901</v>
          </cell>
          <cell r="I2556" t="str">
            <v>Y</v>
          </cell>
          <cell r="J2556" t="str">
            <v>Y</v>
          </cell>
          <cell r="K2556" t="str">
            <v>Y</v>
          </cell>
          <cell r="L2556" t="str">
            <v>Y</v>
          </cell>
          <cell r="M2556" t="str">
            <v>Y</v>
          </cell>
          <cell r="O2556" t="str">
            <v>JP101</v>
          </cell>
          <cell r="Q2556" t="str">
            <v>CWA-JP101</v>
          </cell>
          <cell r="R2556" t="str">
            <v>RONALD MASETH</v>
          </cell>
          <cell r="S2556" t="str">
            <v>admin@bdbpays.com</v>
          </cell>
        </row>
        <row r="2557">
          <cell r="F2557" t="str">
            <v>419100037849</v>
          </cell>
          <cell r="I2557" t="str">
            <v>Y</v>
          </cell>
          <cell r="J2557" t="str">
            <v>Y</v>
          </cell>
          <cell r="K2557" t="str">
            <v>Y</v>
          </cell>
          <cell r="L2557" t="str">
            <v>Y</v>
          </cell>
          <cell r="M2557" t="str">
            <v>Y</v>
          </cell>
          <cell r="O2557" t="str">
            <v>JP101</v>
          </cell>
          <cell r="Q2557" t="str">
            <v>CWA-JP101</v>
          </cell>
          <cell r="R2557" t="str">
            <v>KARLA SAMMUT</v>
          </cell>
          <cell r="S2557" t="str">
            <v>admin@bhdgcs1.com</v>
          </cell>
        </row>
        <row r="2558">
          <cell r="F2558" t="str">
            <v>419100042502</v>
          </cell>
          <cell r="I2558" t="str">
            <v>Y</v>
          </cell>
          <cell r="J2558" t="str">
            <v>Y</v>
          </cell>
          <cell r="K2558" t="str">
            <v>Y</v>
          </cell>
          <cell r="L2558" t="str">
            <v>Y</v>
          </cell>
          <cell r="M2558" t="str">
            <v>Y</v>
          </cell>
          <cell r="O2558" t="str">
            <v>MOB101</v>
          </cell>
          <cell r="Q2558" t="str">
            <v>CWA-MOB101</v>
          </cell>
          <cell r="R2558" t="str">
            <v>DANIELLE GRIFFI</v>
          </cell>
          <cell r="S2558" t="str">
            <v>RUNAWAY.PUPPY@YAHOO.COM</v>
          </cell>
        </row>
        <row r="2559">
          <cell r="F2559" t="str">
            <v>419100037395</v>
          </cell>
          <cell r="I2559" t="str">
            <v>Y</v>
          </cell>
          <cell r="J2559" t="str">
            <v>Y</v>
          </cell>
          <cell r="K2559" t="str">
            <v>Y</v>
          </cell>
          <cell r="L2559" t="str">
            <v>Y</v>
          </cell>
          <cell r="M2559" t="str">
            <v>Y</v>
          </cell>
          <cell r="O2559" t="str">
            <v>JP101</v>
          </cell>
          <cell r="Q2559" t="str">
            <v>CWA-JP101</v>
          </cell>
          <cell r="R2559" t="str">
            <v>JAMES DEANDA</v>
          </cell>
          <cell r="S2559" t="str">
            <v>ADMIN@HERPLUSCS.COM</v>
          </cell>
        </row>
        <row r="2560">
          <cell r="F2560" t="str">
            <v>419100024844</v>
          </cell>
          <cell r="I2560" t="str">
            <v>Y</v>
          </cell>
          <cell r="J2560" t="str">
            <v>Y</v>
          </cell>
          <cell r="K2560" t="str">
            <v>Y</v>
          </cell>
          <cell r="L2560" t="str">
            <v>Y</v>
          </cell>
          <cell r="M2560" t="str">
            <v>Y</v>
          </cell>
          <cell r="O2560" t="str">
            <v>MOB101</v>
          </cell>
          <cell r="Q2560" t="str">
            <v>CWA-MOB101</v>
          </cell>
          <cell r="R2560" t="str">
            <v>MICHAEL ALBITZ</v>
          </cell>
          <cell r="S2560" t="str">
            <v>MICHAEL.ALBITZ@GMAIL.COM</v>
          </cell>
        </row>
        <row r="2561">
          <cell r="F2561" t="str">
            <v>419100034913</v>
          </cell>
          <cell r="I2561" t="str">
            <v>Y</v>
          </cell>
          <cell r="J2561" t="str">
            <v>Y</v>
          </cell>
          <cell r="K2561" t="str">
            <v>Y</v>
          </cell>
          <cell r="L2561" t="str">
            <v>Y</v>
          </cell>
          <cell r="M2561" t="str">
            <v>Y</v>
          </cell>
          <cell r="O2561" t="str">
            <v>MOB101</v>
          </cell>
          <cell r="Q2561" t="str">
            <v>CWA-MOB101</v>
          </cell>
          <cell r="R2561" t="str">
            <v>BRIAN STUKA</v>
          </cell>
          <cell r="S2561" t="str">
            <v>BILLING@ATTBILLER.COM</v>
          </cell>
        </row>
        <row r="2562">
          <cell r="F2562" t="str">
            <v>419100034575</v>
          </cell>
          <cell r="I2562" t="str">
            <v>Y</v>
          </cell>
          <cell r="J2562" t="str">
            <v>Y</v>
          </cell>
          <cell r="K2562" t="str">
            <v>Y</v>
          </cell>
          <cell r="L2562" t="str">
            <v>Y</v>
          </cell>
          <cell r="M2562" t="str">
            <v>Y</v>
          </cell>
          <cell r="O2562" t="str">
            <v>MOB101</v>
          </cell>
          <cell r="Q2562" t="str">
            <v>CWA-MOB101</v>
          </cell>
          <cell r="R2562" t="str">
            <v>BENJAMIN TAO</v>
          </cell>
          <cell r="S2562" t="str">
            <v>EXTRALUNCHMONEY@GMAIL.COM</v>
          </cell>
        </row>
        <row r="2563">
          <cell r="F2563" t="str">
            <v>419100038704</v>
          </cell>
          <cell r="I2563" t="str">
            <v>Y</v>
          </cell>
          <cell r="J2563" t="str">
            <v>Y</v>
          </cell>
          <cell r="K2563" t="str">
            <v>Y</v>
          </cell>
          <cell r="L2563" t="str">
            <v>Y</v>
          </cell>
          <cell r="M2563" t="str">
            <v>Y</v>
          </cell>
          <cell r="O2563" t="str">
            <v>JP101</v>
          </cell>
          <cell r="Q2563" t="str">
            <v>CWA-JP101</v>
          </cell>
          <cell r="R2563" t="str">
            <v>R.THOMAS SLIGER</v>
          </cell>
          <cell r="S2563" t="str">
            <v>ADMIN@FSUPPORTNOW.COM</v>
          </cell>
        </row>
        <row r="2564">
          <cell r="F2564" t="str">
            <v>419100044350</v>
          </cell>
          <cell r="I2564" t="str">
            <v>Y</v>
          </cell>
          <cell r="J2564" t="str">
            <v>Y</v>
          </cell>
          <cell r="K2564" t="str">
            <v>Y</v>
          </cell>
          <cell r="L2564" t="str">
            <v>Y</v>
          </cell>
          <cell r="M2564" t="str">
            <v>Y</v>
          </cell>
          <cell r="O2564" t="str">
            <v>MOB101</v>
          </cell>
          <cell r="Q2564" t="str">
            <v>CWA-MOB101</v>
          </cell>
          <cell r="R2564" t="str">
            <v>COLIN BUSSE</v>
          </cell>
          <cell r="S2564" t="str">
            <v>INFO@SEMAPHOREEQUATIONINC.COM</v>
          </cell>
        </row>
        <row r="2565">
          <cell r="F2565" t="str">
            <v>419100043020</v>
          </cell>
          <cell r="I2565" t="str">
            <v>Y</v>
          </cell>
          <cell r="J2565" t="str">
            <v>Y</v>
          </cell>
          <cell r="K2565" t="str">
            <v>Y</v>
          </cell>
          <cell r="L2565" t="str">
            <v>Y</v>
          </cell>
          <cell r="M2565" t="str">
            <v>Y</v>
          </cell>
          <cell r="O2565" t="str">
            <v>CWARHR</v>
          </cell>
          <cell r="Q2565" t="str">
            <v>CWA-CWARHR</v>
          </cell>
          <cell r="R2565" t="str">
            <v>VICTORIA SOLANO</v>
          </cell>
          <cell r="S2565" t="str">
            <v>victoria@suicidegirls.com</v>
          </cell>
        </row>
        <row r="2566">
          <cell r="F2566" t="str">
            <v>419100043039</v>
          </cell>
          <cell r="I2566" t="str">
            <v>Y</v>
          </cell>
          <cell r="J2566" t="str">
            <v>Y</v>
          </cell>
          <cell r="K2566" t="str">
            <v>Y</v>
          </cell>
          <cell r="L2566" t="str">
            <v>Y</v>
          </cell>
          <cell r="M2566" t="str">
            <v>Y</v>
          </cell>
          <cell r="O2566" t="str">
            <v>CWARHR</v>
          </cell>
          <cell r="Q2566" t="str">
            <v>CWA-CWARHR</v>
          </cell>
          <cell r="R2566" t="str">
            <v>VICTORIA SOLANO</v>
          </cell>
          <cell r="S2566" t="str">
            <v>victoria@suicidegirls.com</v>
          </cell>
        </row>
        <row r="2567">
          <cell r="F2567" t="str">
            <v>419100043048</v>
          </cell>
          <cell r="I2567" t="str">
            <v>Y</v>
          </cell>
          <cell r="J2567" t="str">
            <v>Y</v>
          </cell>
          <cell r="K2567" t="str">
            <v>Y</v>
          </cell>
          <cell r="L2567" t="str">
            <v>Y</v>
          </cell>
          <cell r="M2567" t="str">
            <v>Y</v>
          </cell>
          <cell r="O2567" t="str">
            <v>CWARHR</v>
          </cell>
          <cell r="Q2567" t="str">
            <v>CWA-CWARHR</v>
          </cell>
          <cell r="R2567" t="str">
            <v>VICTORIA SOLANO</v>
          </cell>
          <cell r="S2567" t="str">
            <v>victoria@suicidegirls.com</v>
          </cell>
        </row>
        <row r="2568">
          <cell r="F2568" t="str">
            <v>419100034003</v>
          </cell>
          <cell r="I2568" t="str">
            <v>Y</v>
          </cell>
          <cell r="J2568" t="str">
            <v>Y</v>
          </cell>
          <cell r="K2568" t="str">
            <v>Y</v>
          </cell>
          <cell r="L2568" t="str">
            <v>Y</v>
          </cell>
          <cell r="M2568" t="str">
            <v>Y</v>
          </cell>
          <cell r="O2568" t="str">
            <v>MOB101</v>
          </cell>
          <cell r="Q2568" t="str">
            <v>CWA-MOB101</v>
          </cell>
          <cell r="R2568" t="str">
            <v>HOWARD FEINMAN</v>
          </cell>
          <cell r="S2568" t="str">
            <v>support@bnghelp.com</v>
          </cell>
        </row>
        <row r="2569">
          <cell r="F2569" t="str">
            <v>419100036975</v>
          </cell>
          <cell r="I2569" t="str">
            <v>Y</v>
          </cell>
          <cell r="J2569" t="str">
            <v>Y</v>
          </cell>
          <cell r="K2569" t="str">
            <v>Y</v>
          </cell>
          <cell r="L2569" t="str">
            <v>Y</v>
          </cell>
          <cell r="M2569" t="str">
            <v>Y</v>
          </cell>
          <cell r="O2569" t="str">
            <v>MOB101</v>
          </cell>
          <cell r="Q2569" t="str">
            <v>CWA-MOB101</v>
          </cell>
          <cell r="R2569" t="str">
            <v>DANIELLE DEATON</v>
          </cell>
          <cell r="S2569" t="str">
            <v>SHYLEREMAIL@GMAIL.COM</v>
          </cell>
        </row>
        <row r="2570">
          <cell r="F2570" t="str">
            <v>419100033727</v>
          </cell>
          <cell r="I2570" t="str">
            <v>Y</v>
          </cell>
          <cell r="J2570" t="str">
            <v>Y</v>
          </cell>
          <cell r="K2570" t="str">
            <v>Y</v>
          </cell>
          <cell r="L2570" t="str">
            <v>Y</v>
          </cell>
          <cell r="M2570" t="str">
            <v>Y</v>
          </cell>
          <cell r="O2570" t="str">
            <v>MOB101</v>
          </cell>
          <cell r="Q2570" t="str">
            <v>CWA-MOB101</v>
          </cell>
          <cell r="R2570" t="str">
            <v>SARAH STOVER</v>
          </cell>
          <cell r="S2570" t="str">
            <v>SILLYGIRLMEDIALLC@GMAIL.COM</v>
          </cell>
        </row>
        <row r="2571">
          <cell r="F2571" t="str">
            <v>419100036136</v>
          </cell>
          <cell r="I2571" t="str">
            <v>Y</v>
          </cell>
          <cell r="J2571" t="str">
            <v>Y</v>
          </cell>
          <cell r="K2571" t="str">
            <v>Y</v>
          </cell>
          <cell r="L2571" t="str">
            <v>Y</v>
          </cell>
          <cell r="M2571" t="str">
            <v>Y</v>
          </cell>
          <cell r="O2571" t="str">
            <v>RG101</v>
          </cell>
          <cell r="Q2571" t="str">
            <v>CWA-RG101</v>
          </cell>
          <cell r="R2571">
            <v>0</v>
          </cell>
          <cell r="S2571" t="str">
            <v>sam@skintertainment.com</v>
          </cell>
        </row>
        <row r="2572">
          <cell r="F2572" t="str">
            <v>419100036136</v>
          </cell>
          <cell r="I2572" t="str">
            <v>Y</v>
          </cell>
          <cell r="J2572" t="str">
            <v>Y</v>
          </cell>
          <cell r="K2572" t="str">
            <v>Y</v>
          </cell>
          <cell r="L2572" t="str">
            <v>Y</v>
          </cell>
          <cell r="M2572" t="str">
            <v>Y</v>
          </cell>
          <cell r="O2572" t="str">
            <v>RG101</v>
          </cell>
          <cell r="Q2572" t="str">
            <v>CWA-RG101</v>
          </cell>
          <cell r="R2572">
            <v>0</v>
          </cell>
          <cell r="S2572" t="str">
            <v>sam@skintertainment.com</v>
          </cell>
        </row>
        <row r="2573">
          <cell r="F2573" t="str">
            <v>419100038795</v>
          </cell>
          <cell r="I2573" t="str">
            <v>Y</v>
          </cell>
          <cell r="J2573" t="str">
            <v>Y</v>
          </cell>
          <cell r="K2573" t="str">
            <v>Y</v>
          </cell>
          <cell r="L2573" t="str">
            <v>Y</v>
          </cell>
          <cell r="M2573" t="str">
            <v>Y</v>
          </cell>
          <cell r="O2573" t="str">
            <v>JP101</v>
          </cell>
          <cell r="Q2573" t="str">
            <v>CWA-JP101</v>
          </cell>
          <cell r="R2573" t="str">
            <v>CARLOS</v>
          </cell>
          <cell r="S2573" t="str">
            <v>webmaster@ghfcspay.com</v>
          </cell>
        </row>
        <row r="2574">
          <cell r="F2574" t="str">
            <v>419100040924</v>
          </cell>
          <cell r="I2574" t="str">
            <v>Y</v>
          </cell>
          <cell r="J2574" t="str">
            <v>Y</v>
          </cell>
          <cell r="K2574" t="str">
            <v>Y</v>
          </cell>
          <cell r="L2574" t="str">
            <v>Y</v>
          </cell>
          <cell r="M2574" t="str">
            <v>Y</v>
          </cell>
          <cell r="O2574" t="str">
            <v>MOB101</v>
          </cell>
          <cell r="Q2574" t="str">
            <v>CWA-MOB101</v>
          </cell>
          <cell r="R2574" t="str">
            <v>STEPHEN RANIERI</v>
          </cell>
          <cell r="S2574" t="str">
            <v>STEVE@SNRPRODUCTIONS.COM</v>
          </cell>
        </row>
        <row r="2575">
          <cell r="F2575" t="str">
            <v>419100040924</v>
          </cell>
          <cell r="I2575" t="str">
            <v>Y</v>
          </cell>
          <cell r="J2575" t="str">
            <v>Y</v>
          </cell>
          <cell r="K2575" t="str">
            <v>Y</v>
          </cell>
          <cell r="L2575" t="str">
            <v>Y</v>
          </cell>
          <cell r="M2575" t="str">
            <v>Y</v>
          </cell>
          <cell r="O2575" t="str">
            <v>MOB101</v>
          </cell>
          <cell r="Q2575" t="str">
            <v>CWA-MOB101</v>
          </cell>
          <cell r="R2575" t="str">
            <v>STEPHEN RANIERI</v>
          </cell>
          <cell r="S2575" t="str">
            <v>STEVE@SNRPRODUCTIONS.COM</v>
          </cell>
        </row>
        <row r="2576">
          <cell r="F2576" t="str">
            <v>419100016501</v>
          </cell>
          <cell r="I2576" t="str">
            <v>Y</v>
          </cell>
          <cell r="J2576" t="str">
            <v>Y</v>
          </cell>
          <cell r="K2576" t="str">
            <v>Y</v>
          </cell>
          <cell r="L2576" t="str">
            <v>Y</v>
          </cell>
          <cell r="M2576" t="str">
            <v>Y</v>
          </cell>
          <cell r="O2576" t="str">
            <v>JP101</v>
          </cell>
          <cell r="Q2576" t="str">
            <v>CWA-JP101</v>
          </cell>
          <cell r="R2576" t="str">
            <v>JEFF TOCHTROP</v>
          </cell>
          <cell r="S2576" t="str">
            <v>JEFF@SOCIALLOGICLLC.COM</v>
          </cell>
        </row>
        <row r="2577">
          <cell r="F2577" t="str">
            <v>419100016501</v>
          </cell>
          <cell r="I2577" t="str">
            <v>Y</v>
          </cell>
          <cell r="J2577" t="str">
            <v>Y</v>
          </cell>
          <cell r="K2577" t="str">
            <v>Y</v>
          </cell>
          <cell r="L2577" t="str">
            <v>Y</v>
          </cell>
          <cell r="M2577" t="str">
            <v>Y</v>
          </cell>
          <cell r="O2577" t="str">
            <v>JP101</v>
          </cell>
          <cell r="Q2577" t="str">
            <v>CWA-JP101</v>
          </cell>
          <cell r="R2577" t="str">
            <v>JEFF TOCHTROP</v>
          </cell>
          <cell r="S2577" t="str">
            <v>JEFF@SOCIALLOGICLLC.COM</v>
          </cell>
        </row>
        <row r="2578">
          <cell r="F2578" t="str">
            <v>419100016501</v>
          </cell>
          <cell r="I2578" t="str">
            <v>Y</v>
          </cell>
          <cell r="J2578" t="str">
            <v>Y</v>
          </cell>
          <cell r="K2578" t="str">
            <v>Y</v>
          </cell>
          <cell r="L2578" t="str">
            <v>Y</v>
          </cell>
          <cell r="M2578" t="str">
            <v>Y</v>
          </cell>
          <cell r="O2578" t="str">
            <v>JP101</v>
          </cell>
          <cell r="Q2578" t="str">
            <v>CWA-JP101</v>
          </cell>
          <cell r="R2578" t="str">
            <v>JEFF TOCHTROP</v>
          </cell>
          <cell r="S2578" t="str">
            <v>JEFF@SOCIALLOGICLLC.COM</v>
          </cell>
        </row>
        <row r="2579">
          <cell r="F2579" t="str">
            <v>419100022388</v>
          </cell>
          <cell r="I2579" t="str">
            <v>Y</v>
          </cell>
          <cell r="J2579" t="str">
            <v>Y</v>
          </cell>
          <cell r="K2579" t="str">
            <v>Y</v>
          </cell>
          <cell r="L2579" t="str">
            <v>Y</v>
          </cell>
          <cell r="M2579" t="str">
            <v>Y</v>
          </cell>
          <cell r="O2579" t="str">
            <v>MSC101</v>
          </cell>
          <cell r="Q2579" t="str">
            <v>CWA-MSC101</v>
          </cell>
          <cell r="R2579" t="str">
            <v>GARY BRUDNER</v>
          </cell>
          <cell r="S2579" t="str">
            <v>INFO@XXXBANKER.COM</v>
          </cell>
        </row>
        <row r="2580">
          <cell r="F2580" t="str">
            <v>419100022388</v>
          </cell>
          <cell r="I2580" t="str">
            <v>Y</v>
          </cell>
          <cell r="J2580" t="str">
            <v>Y</v>
          </cell>
          <cell r="K2580" t="str">
            <v>Y</v>
          </cell>
          <cell r="L2580" t="str">
            <v>Y</v>
          </cell>
          <cell r="M2580" t="str">
            <v>Y</v>
          </cell>
          <cell r="O2580" t="str">
            <v>MSC101</v>
          </cell>
          <cell r="Q2580" t="str">
            <v>CWA-MSC101</v>
          </cell>
          <cell r="R2580" t="str">
            <v>GARY BRUDNER</v>
          </cell>
          <cell r="S2580" t="str">
            <v>INFO@XXXBANKER.COM</v>
          </cell>
        </row>
        <row r="2581">
          <cell r="F2581" t="str">
            <v>419100022388</v>
          </cell>
          <cell r="I2581" t="str">
            <v>Y</v>
          </cell>
          <cell r="J2581" t="str">
            <v>Y</v>
          </cell>
          <cell r="K2581" t="str">
            <v>Y</v>
          </cell>
          <cell r="L2581" t="str">
            <v>Y</v>
          </cell>
          <cell r="M2581" t="str">
            <v>Y</v>
          </cell>
          <cell r="O2581" t="str">
            <v>MSC101</v>
          </cell>
          <cell r="Q2581" t="str">
            <v>CWA-MSC101</v>
          </cell>
          <cell r="R2581" t="str">
            <v>GARY BRUDNER</v>
          </cell>
          <cell r="S2581" t="str">
            <v>INFO@XXXBANKER.COM</v>
          </cell>
        </row>
        <row r="2582">
          <cell r="F2582" t="str">
            <v>419100041763</v>
          </cell>
          <cell r="I2582" t="str">
            <v>Y</v>
          </cell>
          <cell r="J2582" t="str">
            <v>Y</v>
          </cell>
          <cell r="K2582" t="str">
            <v>Y</v>
          </cell>
          <cell r="L2582" t="str">
            <v>Y</v>
          </cell>
          <cell r="M2582" t="str">
            <v>Y</v>
          </cell>
          <cell r="O2582" t="str">
            <v>JP101</v>
          </cell>
          <cell r="Q2582" t="str">
            <v>CWA-JP101</v>
          </cell>
          <cell r="R2582" t="str">
            <v>LISA P VRANEY</v>
          </cell>
          <cell r="S2582" t="str">
            <v>SOMETHINGWEIRDVIDEO@COMCAST.NET</v>
          </cell>
        </row>
        <row r="2583">
          <cell r="F2583" t="str">
            <v>419100042664</v>
          </cell>
          <cell r="I2583" t="str">
            <v>Y</v>
          </cell>
          <cell r="J2583" t="str">
            <v>Y</v>
          </cell>
          <cell r="K2583" t="str">
            <v>Y</v>
          </cell>
          <cell r="L2583" t="str">
            <v>Y</v>
          </cell>
          <cell r="M2583" t="str">
            <v>Y</v>
          </cell>
          <cell r="O2583" t="str">
            <v>MOB101</v>
          </cell>
          <cell r="Q2583" t="str">
            <v>CWA-MOB101</v>
          </cell>
          <cell r="R2583" t="str">
            <v>NICOLE M POWER</v>
          </cell>
          <cell r="S2583" t="str">
            <v>SQUARED.MEDIA@YAHOO.COM</v>
          </cell>
        </row>
        <row r="2584">
          <cell r="F2584" t="str">
            <v>419100044341</v>
          </cell>
          <cell r="I2584" t="str">
            <v>Y</v>
          </cell>
          <cell r="J2584" t="str">
            <v>Y</v>
          </cell>
          <cell r="K2584" t="str">
            <v>Y</v>
          </cell>
          <cell r="L2584" t="str">
            <v>Y</v>
          </cell>
          <cell r="M2584" t="str">
            <v>Y</v>
          </cell>
          <cell r="O2584" t="str">
            <v>MOB101</v>
          </cell>
          <cell r="Q2584" t="str">
            <v>CWA-MOB101</v>
          </cell>
          <cell r="R2584" t="str">
            <v>COLIN BUSSE</v>
          </cell>
          <cell r="S2584" t="str">
            <v>INFO@SUBTLETURBINEINC.COM</v>
          </cell>
        </row>
        <row r="2585">
          <cell r="F2585" t="str">
            <v>419100044387</v>
          </cell>
          <cell r="I2585" t="str">
            <v>Y</v>
          </cell>
          <cell r="J2585" t="str">
            <v>Y</v>
          </cell>
          <cell r="K2585" t="str">
            <v>Y</v>
          </cell>
          <cell r="L2585" t="str">
            <v>Y</v>
          </cell>
          <cell r="M2585" t="str">
            <v>Y</v>
          </cell>
          <cell r="O2585" t="str">
            <v>JP101</v>
          </cell>
          <cell r="Q2585" t="str">
            <v>CWA-JP101</v>
          </cell>
          <cell r="R2585" t="str">
            <v>JEFF COLLIER</v>
          </cell>
          <cell r="S2585" t="str">
            <v>PRESIDENT@SWINGTREEDIGITAL.COM</v>
          </cell>
        </row>
        <row r="2586">
          <cell r="F2586" t="str">
            <v>892999910423</v>
          </cell>
          <cell r="I2586" t="str">
            <v>Y</v>
          </cell>
          <cell r="J2586" t="str">
            <v>Y</v>
          </cell>
          <cell r="K2586" t="str">
            <v>Y</v>
          </cell>
          <cell r="L2586" t="str">
            <v>Y</v>
          </cell>
          <cell r="M2586" t="str">
            <v>Y</v>
          </cell>
          <cell r="O2586" t="str">
            <v>JP101</v>
          </cell>
          <cell r="Q2586" t="e">
            <v>#N/A</v>
          </cell>
          <cell r="R2586" t="e">
            <v>#N/A</v>
          </cell>
          <cell r="S2586" t="e">
            <v>#N/A</v>
          </cell>
        </row>
        <row r="2587">
          <cell r="F2587" t="str">
            <v>419100044485</v>
          </cell>
          <cell r="I2587" t="str">
            <v>Y</v>
          </cell>
          <cell r="J2587" t="str">
            <v>Y</v>
          </cell>
          <cell r="K2587" t="str">
            <v>Y</v>
          </cell>
          <cell r="L2587" t="str">
            <v>Y</v>
          </cell>
          <cell r="M2587" t="str">
            <v>Y</v>
          </cell>
          <cell r="O2587" t="str">
            <v>MOB101</v>
          </cell>
          <cell r="Q2587" t="str">
            <v>CWA-MOB101</v>
          </cell>
          <cell r="R2587" t="str">
            <v>ADAM BOURESSA</v>
          </cell>
          <cell r="S2587" t="str">
            <v>INFO@E2OBOA.COM</v>
          </cell>
        </row>
        <row r="2588">
          <cell r="F2588" t="str">
            <v>419100034110</v>
          </cell>
          <cell r="I2588" t="str">
            <v>Y</v>
          </cell>
          <cell r="J2588" t="str">
            <v>Y</v>
          </cell>
          <cell r="K2588" t="str">
            <v>Y</v>
          </cell>
          <cell r="L2588" t="str">
            <v>Y</v>
          </cell>
          <cell r="M2588" t="str">
            <v>Y</v>
          </cell>
          <cell r="O2588" t="str">
            <v>MOB101</v>
          </cell>
          <cell r="Q2588" t="str">
            <v>CWA-MOB101</v>
          </cell>
          <cell r="R2588" t="str">
            <v>K. JACKSON</v>
          </cell>
          <cell r="S2588" t="str">
            <v>HARLEY@MISTRESSHARLEY.COM</v>
          </cell>
        </row>
        <row r="2589">
          <cell r="F2589" t="str">
            <v>419100036840</v>
          </cell>
          <cell r="I2589" t="str">
            <v>Y</v>
          </cell>
          <cell r="J2589" t="str">
            <v>Y</v>
          </cell>
          <cell r="K2589" t="str">
            <v>Y</v>
          </cell>
          <cell r="L2589" t="str">
            <v>Y</v>
          </cell>
          <cell r="M2589" t="str">
            <v>Y</v>
          </cell>
          <cell r="O2589" t="str">
            <v>MOB101</v>
          </cell>
          <cell r="Q2589" t="str">
            <v>CWA-MOB101</v>
          </cell>
          <cell r="R2589" t="str">
            <v>RICHARD SCHOONE</v>
          </cell>
          <cell r="S2589" t="str">
            <v>BILLING@TEAMCMP.COM</v>
          </cell>
        </row>
        <row r="2590">
          <cell r="F2590" t="str">
            <v>419100037199</v>
          </cell>
          <cell r="I2590" t="str">
            <v>Y</v>
          </cell>
          <cell r="J2590" t="str">
            <v>Y</v>
          </cell>
          <cell r="K2590" t="str">
            <v>Y</v>
          </cell>
          <cell r="L2590" t="str">
            <v>Y</v>
          </cell>
          <cell r="M2590" t="str">
            <v>Y</v>
          </cell>
          <cell r="O2590" t="str">
            <v>MOB101</v>
          </cell>
          <cell r="Q2590" t="str">
            <v>CWA-MOB101</v>
          </cell>
          <cell r="R2590" t="str">
            <v>SUNNY LANE</v>
          </cell>
          <cell r="S2590" t="str">
            <v>TREEOFBIRDS@GMAIL.COM</v>
          </cell>
        </row>
        <row r="2591">
          <cell r="F2591" t="str">
            <v>419100033978</v>
          </cell>
          <cell r="I2591" t="str">
            <v>Y</v>
          </cell>
          <cell r="J2591" t="str">
            <v>Y</v>
          </cell>
          <cell r="K2591" t="str">
            <v>Y</v>
          </cell>
          <cell r="L2591" t="str">
            <v>Y</v>
          </cell>
          <cell r="M2591" t="str">
            <v>Y</v>
          </cell>
          <cell r="O2591" t="str">
            <v>MCCSPA</v>
          </cell>
          <cell r="Q2591" t="str">
            <v>CWA-MCCSPA</v>
          </cell>
          <cell r="R2591" t="str">
            <v>IZABELLA</v>
          </cell>
          <cell r="S2591" t="str">
            <v>IZABELLA@SUMMERDALE.COM</v>
          </cell>
        </row>
        <row r="2592">
          <cell r="F2592" t="str">
            <v>419100036074</v>
          </cell>
          <cell r="I2592" t="str">
            <v>Y</v>
          </cell>
          <cell r="J2592" t="str">
            <v>Y</v>
          </cell>
          <cell r="K2592" t="str">
            <v>Y</v>
          </cell>
          <cell r="L2592" t="str">
            <v>Y</v>
          </cell>
          <cell r="M2592" t="str">
            <v>Y</v>
          </cell>
          <cell r="O2592" t="str">
            <v>MOB101</v>
          </cell>
          <cell r="Q2592" t="str">
            <v>CWA-MOB101</v>
          </cell>
          <cell r="R2592" t="str">
            <v>MATTHEW</v>
          </cell>
          <cell r="S2592" t="str">
            <v>TWENTY1PROD@GMAIL.COM</v>
          </cell>
        </row>
        <row r="2593">
          <cell r="F2593" t="str">
            <v>419100036056</v>
          </cell>
          <cell r="I2593" t="str">
            <v>Y</v>
          </cell>
          <cell r="J2593" t="str">
            <v>Y</v>
          </cell>
          <cell r="K2593" t="str">
            <v>Y</v>
          </cell>
          <cell r="L2593" t="str">
            <v>Y</v>
          </cell>
          <cell r="M2593" t="str">
            <v>Y</v>
          </cell>
          <cell r="O2593" t="str">
            <v>MOB101</v>
          </cell>
          <cell r="Q2593" t="str">
            <v>CWA-MOB101</v>
          </cell>
          <cell r="R2593" t="str">
            <v>WILLIAM HEIMAN</v>
          </cell>
          <cell r="S2593" t="str">
            <v>billyheiman@gmail.com</v>
          </cell>
        </row>
        <row r="2594">
          <cell r="F2594" t="str">
            <v>419100036662</v>
          </cell>
          <cell r="I2594" t="str">
            <v>Y</v>
          </cell>
          <cell r="J2594" t="str">
            <v>Y</v>
          </cell>
          <cell r="K2594" t="str">
            <v>Y</v>
          </cell>
          <cell r="L2594" t="str">
            <v>Y</v>
          </cell>
          <cell r="M2594" t="str">
            <v>Y</v>
          </cell>
          <cell r="O2594" t="str">
            <v>MOB101</v>
          </cell>
          <cell r="Q2594" t="str">
            <v>CWA-MOB101</v>
          </cell>
          <cell r="R2594" t="str">
            <v>LINDA MOORE</v>
          </cell>
          <cell r="S2594" t="str">
            <v>lindam@utherverse.com</v>
          </cell>
        </row>
        <row r="2595">
          <cell r="F2595" t="str">
            <v>419100025291</v>
          </cell>
          <cell r="I2595" t="str">
            <v>Y</v>
          </cell>
          <cell r="J2595" t="str">
            <v>Y</v>
          </cell>
          <cell r="K2595" t="str">
            <v>Y</v>
          </cell>
          <cell r="L2595" t="str">
            <v>Y</v>
          </cell>
          <cell r="M2595" t="str">
            <v>Y</v>
          </cell>
          <cell r="O2595" t="str">
            <v>MOB101</v>
          </cell>
          <cell r="Q2595" t="str">
            <v>CWA-MOB101</v>
          </cell>
          <cell r="R2595" t="str">
            <v>QUINN VAVERKA</v>
          </cell>
          <cell r="S2595" t="str">
            <v>QUINNV22@GMAIL.COM</v>
          </cell>
        </row>
        <row r="2596">
          <cell r="F2596" t="str">
            <v>419100025317</v>
          </cell>
          <cell r="I2596" t="str">
            <v>Y</v>
          </cell>
          <cell r="J2596" t="str">
            <v>Y</v>
          </cell>
          <cell r="K2596" t="str">
            <v>Y</v>
          </cell>
          <cell r="L2596" t="str">
            <v>Y</v>
          </cell>
          <cell r="M2596" t="str">
            <v>Y</v>
          </cell>
          <cell r="O2596" t="str">
            <v>MOB101</v>
          </cell>
          <cell r="Q2596" t="str">
            <v>CWA-MOB101</v>
          </cell>
          <cell r="R2596" t="str">
            <v>QUINN VAVERKA</v>
          </cell>
          <cell r="S2596" t="str">
            <v>QUINNV22@GMAIL.COM</v>
          </cell>
        </row>
        <row r="2597">
          <cell r="F2597" t="str">
            <v>419100025308</v>
          </cell>
          <cell r="I2597" t="str">
            <v>Y</v>
          </cell>
          <cell r="J2597" t="str">
            <v>Y</v>
          </cell>
          <cell r="K2597" t="str">
            <v>Y</v>
          </cell>
          <cell r="L2597" t="str">
            <v>Y</v>
          </cell>
          <cell r="M2597" t="str">
            <v>Y</v>
          </cell>
          <cell r="O2597" t="str">
            <v>MOB101</v>
          </cell>
          <cell r="Q2597" t="str">
            <v>CWA-MOB101</v>
          </cell>
          <cell r="R2597" t="str">
            <v>QUINN VAVERKA</v>
          </cell>
          <cell r="S2597" t="str">
            <v>QUINNV22@GMAIL.COM</v>
          </cell>
        </row>
        <row r="2598">
          <cell r="F2598" t="str">
            <v>419100026441</v>
          </cell>
          <cell r="I2598" t="str">
            <v>Y</v>
          </cell>
          <cell r="J2598" t="str">
            <v>Y</v>
          </cell>
          <cell r="K2598" t="str">
            <v>Y</v>
          </cell>
          <cell r="L2598" t="str">
            <v>Y</v>
          </cell>
          <cell r="M2598" t="str">
            <v>Y</v>
          </cell>
          <cell r="O2598" t="str">
            <v>MOB101</v>
          </cell>
          <cell r="Q2598" t="str">
            <v>CWA-MOB101</v>
          </cell>
          <cell r="R2598" t="str">
            <v>QUINN VAVERKA</v>
          </cell>
          <cell r="S2598" t="str">
            <v>QUINNV22@GMAIL.COM</v>
          </cell>
        </row>
        <row r="2599">
          <cell r="F2599" t="str">
            <v>419100026450</v>
          </cell>
          <cell r="I2599" t="str">
            <v>Y</v>
          </cell>
          <cell r="J2599" t="str">
            <v>Y</v>
          </cell>
          <cell r="K2599" t="str">
            <v>Y</v>
          </cell>
          <cell r="L2599" t="str">
            <v>Y</v>
          </cell>
          <cell r="M2599" t="str">
            <v>Y</v>
          </cell>
          <cell r="O2599" t="str">
            <v>MOB101</v>
          </cell>
          <cell r="Q2599" t="str">
            <v>CWA-MOB101</v>
          </cell>
          <cell r="R2599" t="str">
            <v>QUINN VAVERKA</v>
          </cell>
          <cell r="S2599" t="str">
            <v>QUINNV22@GMAIL.COM</v>
          </cell>
        </row>
        <row r="2600">
          <cell r="F2600" t="str">
            <v>419100035841</v>
          </cell>
          <cell r="I2600" t="str">
            <v>Y</v>
          </cell>
          <cell r="J2600" t="str">
            <v>Y</v>
          </cell>
          <cell r="K2600" t="str">
            <v>Y</v>
          </cell>
          <cell r="L2600" t="str">
            <v>Y</v>
          </cell>
          <cell r="M2600" t="str">
            <v>Y</v>
          </cell>
          <cell r="O2600" t="str">
            <v>MOB101</v>
          </cell>
          <cell r="Q2600" t="str">
            <v>CWA-MOB101</v>
          </cell>
          <cell r="R2600" t="str">
            <v>MIKE ALMEIDA</v>
          </cell>
          <cell r="S2600" t="str">
            <v>support@verifiedbilling.com</v>
          </cell>
        </row>
        <row r="2601">
          <cell r="F2601" t="str">
            <v>419100036476</v>
          </cell>
          <cell r="I2601" t="str">
            <v>Y</v>
          </cell>
          <cell r="J2601" t="str">
            <v>Y</v>
          </cell>
          <cell r="K2601" t="str">
            <v>Y</v>
          </cell>
          <cell r="L2601" t="str">
            <v>Y</v>
          </cell>
          <cell r="M2601" t="str">
            <v>Y</v>
          </cell>
          <cell r="O2601" t="str">
            <v>MOB101</v>
          </cell>
          <cell r="Q2601" t="str">
            <v>CWA-MOB101</v>
          </cell>
          <cell r="R2601" t="str">
            <v>MIKE ALMEIDA</v>
          </cell>
          <cell r="S2601" t="str">
            <v>SUPPORT@VERIFIEDBILLINGSERVICES.COM</v>
          </cell>
        </row>
        <row r="2602">
          <cell r="F2602" t="str">
            <v>419100038811</v>
          </cell>
          <cell r="I2602" t="str">
            <v>Y</v>
          </cell>
          <cell r="J2602" t="str">
            <v>Y</v>
          </cell>
          <cell r="K2602" t="str">
            <v>Y</v>
          </cell>
          <cell r="L2602" t="str">
            <v>Y</v>
          </cell>
          <cell r="M2602" t="str">
            <v>Y</v>
          </cell>
          <cell r="O2602" t="str">
            <v>MOB101</v>
          </cell>
          <cell r="Q2602" t="str">
            <v>CWA-MOB101</v>
          </cell>
          <cell r="R2602" t="str">
            <v>VINCENT ENLUND</v>
          </cell>
          <cell r="S2602" t="str">
            <v>vindlerllc@gmail.com</v>
          </cell>
        </row>
        <row r="2603">
          <cell r="F2603" t="str">
            <v>419100042548</v>
          </cell>
          <cell r="I2603" t="str">
            <v>Y</v>
          </cell>
          <cell r="J2603" t="str">
            <v>Y</v>
          </cell>
          <cell r="K2603" t="str">
            <v>Y</v>
          </cell>
          <cell r="L2603" t="str">
            <v>Y</v>
          </cell>
          <cell r="M2603" t="str">
            <v>Y</v>
          </cell>
          <cell r="O2603" t="str">
            <v>JP101</v>
          </cell>
          <cell r="Q2603" t="str">
            <v>CWA-JP101</v>
          </cell>
          <cell r="R2603" t="str">
            <v>GUISEPPE</v>
          </cell>
          <cell r="S2603" t="str">
            <v>support@virtualworld-llc.com</v>
          </cell>
        </row>
        <row r="2604">
          <cell r="F2604" t="str">
            <v>419100021927</v>
          </cell>
          <cell r="I2604" t="str">
            <v>Y</v>
          </cell>
          <cell r="J2604" t="str">
            <v>Y</v>
          </cell>
          <cell r="K2604" t="str">
            <v>Y</v>
          </cell>
          <cell r="L2604" t="str">
            <v>Y</v>
          </cell>
          <cell r="M2604" t="str">
            <v>Y</v>
          </cell>
          <cell r="O2604" t="str">
            <v>LCS101</v>
          </cell>
          <cell r="Q2604" t="str">
            <v>CWA-LCS101</v>
          </cell>
          <cell r="R2604" t="str">
            <v>BRAD ESTES</v>
          </cell>
          <cell r="S2604" t="str">
            <v>lisa.ketrick@vsmedia.com</v>
          </cell>
        </row>
        <row r="2605">
          <cell r="F2605" t="str">
            <v>419100022115</v>
          </cell>
          <cell r="I2605" t="str">
            <v>Y</v>
          </cell>
          <cell r="J2605" t="str">
            <v>Y</v>
          </cell>
          <cell r="K2605" t="str">
            <v>Y</v>
          </cell>
          <cell r="L2605" t="str">
            <v>Y</v>
          </cell>
          <cell r="M2605" t="str">
            <v>Y</v>
          </cell>
          <cell r="O2605" t="str">
            <v>LCS101</v>
          </cell>
          <cell r="Q2605" t="str">
            <v>CWA-LCS101</v>
          </cell>
          <cell r="R2605" t="str">
            <v>BRAD ESTES</v>
          </cell>
          <cell r="S2605" t="str">
            <v>lisa.ketrick@vsmedia.com</v>
          </cell>
        </row>
        <row r="2606">
          <cell r="F2606" t="str">
            <v>419100022125</v>
          </cell>
          <cell r="I2606" t="str">
            <v>Y</v>
          </cell>
          <cell r="J2606" t="str">
            <v>Y</v>
          </cell>
          <cell r="K2606" t="str">
            <v>Y</v>
          </cell>
          <cell r="L2606" t="str">
            <v>Y</v>
          </cell>
          <cell r="M2606" t="str">
            <v>Y</v>
          </cell>
          <cell r="O2606" t="str">
            <v>LCS101</v>
          </cell>
          <cell r="Q2606" t="str">
            <v>CWA-LCS101</v>
          </cell>
          <cell r="R2606" t="str">
            <v>BRAD ESTES</v>
          </cell>
          <cell r="S2606" t="str">
            <v>lisa.ketrick@vsmedia.com</v>
          </cell>
        </row>
        <row r="2607">
          <cell r="F2607" t="str">
            <v>419100022131</v>
          </cell>
          <cell r="I2607" t="str">
            <v>Y</v>
          </cell>
          <cell r="J2607" t="str">
            <v>Y</v>
          </cell>
          <cell r="K2607" t="str">
            <v>Y</v>
          </cell>
          <cell r="L2607" t="str">
            <v>Y</v>
          </cell>
          <cell r="M2607" t="str">
            <v>Y</v>
          </cell>
          <cell r="O2607" t="str">
            <v>LCS101</v>
          </cell>
          <cell r="Q2607" t="str">
            <v>CWA-LCS101</v>
          </cell>
          <cell r="R2607" t="str">
            <v>BRAD ESTES</v>
          </cell>
          <cell r="S2607" t="str">
            <v>lisa.ketrick@vsmedia.com</v>
          </cell>
        </row>
        <row r="2608">
          <cell r="F2608" t="str">
            <v>419100033521</v>
          </cell>
          <cell r="I2608" t="str">
            <v>Y</v>
          </cell>
          <cell r="J2608" t="str">
            <v>Y</v>
          </cell>
          <cell r="K2608" t="str">
            <v>Y</v>
          </cell>
          <cell r="L2608" t="str">
            <v>Y</v>
          </cell>
          <cell r="M2608" t="str">
            <v>Y</v>
          </cell>
          <cell r="O2608" t="str">
            <v>LCS101</v>
          </cell>
          <cell r="Q2608" t="str">
            <v>CWA-LCS101</v>
          </cell>
          <cell r="R2608" t="str">
            <v>JENNIFER</v>
          </cell>
          <cell r="S2608" t="str">
            <v>JENNIFER@VUBEOLOGY.COM</v>
          </cell>
        </row>
        <row r="2609">
          <cell r="F2609" t="str">
            <v>419100033291</v>
          </cell>
          <cell r="I2609" t="str">
            <v>Y</v>
          </cell>
          <cell r="J2609" t="str">
            <v>Y</v>
          </cell>
          <cell r="K2609" t="str">
            <v>Y</v>
          </cell>
          <cell r="L2609" t="str">
            <v>Y</v>
          </cell>
          <cell r="M2609" t="str">
            <v>Y</v>
          </cell>
          <cell r="O2609" t="str">
            <v>MOB101</v>
          </cell>
          <cell r="Q2609" t="str">
            <v>CWA-MOB101</v>
          </cell>
          <cell r="R2609" t="str">
            <v>MARK RYBARCZYK</v>
          </cell>
          <cell r="S2609" t="str">
            <v>MARK@VUIER.COM</v>
          </cell>
        </row>
        <row r="2610">
          <cell r="F2610" t="str">
            <v>419100036412</v>
          </cell>
          <cell r="I2610" t="str">
            <v>Y</v>
          </cell>
          <cell r="J2610" t="str">
            <v>Y</v>
          </cell>
          <cell r="K2610" t="str">
            <v>Y</v>
          </cell>
          <cell r="L2610" t="str">
            <v>Y</v>
          </cell>
          <cell r="M2610" t="str">
            <v>Y</v>
          </cell>
          <cell r="O2610" t="str">
            <v>JP101</v>
          </cell>
          <cell r="Q2610" t="str">
            <v>CWA-JP101</v>
          </cell>
          <cell r="R2610" t="str">
            <v>ANDY ALVAREZ</v>
          </cell>
          <cell r="S2610" t="str">
            <v>ANDY@ENTERTEK.NET</v>
          </cell>
        </row>
        <row r="2611">
          <cell r="F2611" t="str">
            <v>419100037420</v>
          </cell>
          <cell r="I2611" t="str">
            <v>Y</v>
          </cell>
          <cell r="J2611" t="str">
            <v>Y</v>
          </cell>
          <cell r="K2611" t="str">
            <v>Y</v>
          </cell>
          <cell r="L2611" t="str">
            <v>Y</v>
          </cell>
          <cell r="M2611" t="str">
            <v>Y</v>
          </cell>
          <cell r="O2611" t="str">
            <v>JP101</v>
          </cell>
          <cell r="Q2611" t="str">
            <v>CWA-JP101</v>
          </cell>
          <cell r="R2611" t="str">
            <v>DEMI SINA</v>
          </cell>
          <cell r="S2611" t="str">
            <v>admin@trhumpbill.com</v>
          </cell>
        </row>
        <row r="2612">
          <cell r="F2612" t="str">
            <v>419100033996</v>
          </cell>
          <cell r="I2612" t="str">
            <v>Y</v>
          </cell>
          <cell r="J2612" t="str">
            <v>Y</v>
          </cell>
          <cell r="K2612" t="str">
            <v>Y</v>
          </cell>
          <cell r="L2612" t="str">
            <v>Y</v>
          </cell>
          <cell r="M2612" t="str">
            <v>Y</v>
          </cell>
          <cell r="O2612" t="str">
            <v>MOB101</v>
          </cell>
          <cell r="Q2612" t="str">
            <v>CWA-MOB101</v>
          </cell>
          <cell r="R2612" t="str">
            <v>ARLENE FEINMAN</v>
          </cell>
          <cell r="S2612" t="str">
            <v>cs@FLOURPAY.COM</v>
          </cell>
        </row>
        <row r="2613">
          <cell r="F2613" t="str">
            <v>419100033843</v>
          </cell>
          <cell r="I2613" t="str">
            <v>Y</v>
          </cell>
          <cell r="J2613" t="str">
            <v>Y</v>
          </cell>
          <cell r="K2613" t="str">
            <v>Y</v>
          </cell>
          <cell r="L2613" t="str">
            <v>Y</v>
          </cell>
          <cell r="M2613" t="str">
            <v>Y</v>
          </cell>
          <cell r="O2613" t="str">
            <v>MOB101</v>
          </cell>
          <cell r="Q2613" t="str">
            <v>CWA-MOB101</v>
          </cell>
          <cell r="R2613" t="str">
            <v>STEV WOJNAROWSK</v>
          </cell>
          <cell r="S2613" t="str">
            <v>WOJO.MEDIA.INC@GMAIL.COM</v>
          </cell>
        </row>
        <row r="2614">
          <cell r="F2614" t="str">
            <v>419100035789</v>
          </cell>
          <cell r="I2614" t="str">
            <v>Y</v>
          </cell>
          <cell r="J2614" t="str">
            <v>Y</v>
          </cell>
          <cell r="K2614" t="str">
            <v>Y</v>
          </cell>
          <cell r="L2614" t="str">
            <v>Y</v>
          </cell>
          <cell r="M2614" t="str">
            <v>Y</v>
          </cell>
          <cell r="O2614" t="str">
            <v>MOB101</v>
          </cell>
          <cell r="Q2614" t="str">
            <v>CWA-MOB101</v>
          </cell>
          <cell r="R2614" t="str">
            <v>MATT LAROCHELLE</v>
          </cell>
          <cell r="S2614" t="str">
            <v>WW.ENT.VENTURES@GMAIL.COM</v>
          </cell>
        </row>
        <row r="2615">
          <cell r="F2615" t="str">
            <v>419100036387</v>
          </cell>
          <cell r="I2615" t="str">
            <v>Y</v>
          </cell>
          <cell r="J2615" t="str">
            <v>Y</v>
          </cell>
          <cell r="K2615" t="str">
            <v>Y</v>
          </cell>
          <cell r="L2615" t="str">
            <v>Y</v>
          </cell>
          <cell r="M2615" t="str">
            <v>Y</v>
          </cell>
          <cell r="O2615" t="str">
            <v>JP101</v>
          </cell>
          <cell r="Q2615" t="str">
            <v>CWA-JP101</v>
          </cell>
          <cell r="R2615" t="str">
            <v>NOELIA NOLAND</v>
          </cell>
          <cell r="S2615" t="str">
            <v>ZEFR.LLC@GMAIL.COM</v>
          </cell>
        </row>
        <row r="2616">
          <cell r="F2616" t="str">
            <v>419100044877</v>
          </cell>
          <cell r="I2616" t="str">
            <v>Y</v>
          </cell>
          <cell r="J2616" t="str">
            <v>Y</v>
          </cell>
          <cell r="K2616" t="str">
            <v>Y</v>
          </cell>
          <cell r="L2616" t="str">
            <v>Y</v>
          </cell>
          <cell r="M2616" t="str">
            <v>Y</v>
          </cell>
          <cell r="O2616" t="str">
            <v>JP101</v>
          </cell>
          <cell r="Q2616" t="str">
            <v>CWA-JP101</v>
          </cell>
          <cell r="R2616" t="str">
            <v>KEN ABRAMOVITCH</v>
          </cell>
          <cell r="S2616" t="str">
            <v>KEN@KBPROD.COM</v>
          </cell>
        </row>
        <row r="2617">
          <cell r="F2617" t="str">
            <v>419100044877</v>
          </cell>
          <cell r="I2617" t="str">
            <v>Y</v>
          </cell>
          <cell r="J2617" t="str">
            <v>Y</v>
          </cell>
          <cell r="K2617" t="str">
            <v>Y</v>
          </cell>
          <cell r="L2617" t="str">
            <v>Y</v>
          </cell>
          <cell r="M2617" t="str">
            <v>Y</v>
          </cell>
          <cell r="O2617" t="str">
            <v>JP101</v>
          </cell>
          <cell r="Q2617" t="str">
            <v>CWA-JP101</v>
          </cell>
          <cell r="R2617" t="str">
            <v>KEN ABRAMOVITCH</v>
          </cell>
          <cell r="S2617" t="str">
            <v>KEN@KBPROD.COM</v>
          </cell>
        </row>
        <row r="2618">
          <cell r="F2618" t="str">
            <v>419100044877</v>
          </cell>
          <cell r="I2618" t="str">
            <v>Y</v>
          </cell>
          <cell r="J2618" t="str">
            <v>Y</v>
          </cell>
          <cell r="K2618" t="str">
            <v>Y</v>
          </cell>
          <cell r="L2618" t="str">
            <v>Y</v>
          </cell>
          <cell r="M2618" t="str">
            <v>Y</v>
          </cell>
          <cell r="O2618" t="str">
            <v>JP101</v>
          </cell>
          <cell r="Q2618" t="str">
            <v>CWA-JP101</v>
          </cell>
          <cell r="R2618" t="str">
            <v>KEN ABRAMOVITCH</v>
          </cell>
          <cell r="S2618" t="str">
            <v>KEN@KBPROD.COM</v>
          </cell>
        </row>
        <row r="2619">
          <cell r="F2619" t="str">
            <v>419100044877</v>
          </cell>
          <cell r="I2619" t="str">
            <v>Y</v>
          </cell>
          <cell r="J2619" t="str">
            <v>Y</v>
          </cell>
          <cell r="K2619" t="str">
            <v>Y</v>
          </cell>
          <cell r="L2619" t="str">
            <v>Y</v>
          </cell>
          <cell r="M2619" t="str">
            <v>Y</v>
          </cell>
          <cell r="O2619" t="str">
            <v>JP101</v>
          </cell>
          <cell r="Q2619" t="str">
            <v>CWA-JP101</v>
          </cell>
          <cell r="R2619" t="str">
            <v>KEN ABRAMOVITCH</v>
          </cell>
          <cell r="S2619" t="str">
            <v>KEN@KBPROD.COM</v>
          </cell>
        </row>
        <row r="2620">
          <cell r="F2620" t="str">
            <v>419100044877</v>
          </cell>
          <cell r="I2620" t="str">
            <v>Y</v>
          </cell>
          <cell r="J2620" t="str">
            <v>Y</v>
          </cell>
          <cell r="K2620" t="str">
            <v>Y</v>
          </cell>
          <cell r="L2620" t="str">
            <v>Y</v>
          </cell>
          <cell r="M2620" t="str">
            <v>Y</v>
          </cell>
          <cell r="O2620" t="str">
            <v>JP101</v>
          </cell>
          <cell r="Q2620" t="str">
            <v>CWA-JP101</v>
          </cell>
          <cell r="R2620" t="str">
            <v>KEN ABRAMOVITCH</v>
          </cell>
          <cell r="S2620" t="str">
            <v>KEN@KBPROD.COM</v>
          </cell>
        </row>
        <row r="2621">
          <cell r="F2621" t="str">
            <v>419100044877</v>
          </cell>
          <cell r="I2621" t="str">
            <v>Y</v>
          </cell>
          <cell r="J2621" t="str">
            <v>Y</v>
          </cell>
          <cell r="K2621" t="str">
            <v>Y</v>
          </cell>
          <cell r="L2621" t="str">
            <v>Y</v>
          </cell>
          <cell r="M2621" t="str">
            <v>Y</v>
          </cell>
          <cell r="O2621" t="str">
            <v>JP101</v>
          </cell>
          <cell r="Q2621" t="str">
            <v>CWA-JP101</v>
          </cell>
          <cell r="R2621" t="str">
            <v>KEN ABRAMOVITCH</v>
          </cell>
          <cell r="S2621" t="str">
            <v>KEN@KBPROD.COM</v>
          </cell>
        </row>
        <row r="2622">
          <cell r="F2622" t="str">
            <v>419100044877</v>
          </cell>
          <cell r="I2622" t="str">
            <v>Y</v>
          </cell>
          <cell r="J2622" t="str">
            <v>Y</v>
          </cell>
          <cell r="K2622" t="str">
            <v>Y</v>
          </cell>
          <cell r="L2622" t="str">
            <v>Y</v>
          </cell>
          <cell r="M2622" t="str">
            <v>Y</v>
          </cell>
          <cell r="O2622" t="str">
            <v>JP101</v>
          </cell>
          <cell r="Q2622" t="str">
            <v>CWA-JP101</v>
          </cell>
          <cell r="R2622" t="str">
            <v>KEN ABRAMOVITCH</v>
          </cell>
          <cell r="S2622" t="str">
            <v>KEN@KBPROD.COM</v>
          </cell>
        </row>
        <row r="2623">
          <cell r="F2623" t="str">
            <v>419100044877</v>
          </cell>
          <cell r="I2623" t="str">
            <v>Y</v>
          </cell>
          <cell r="J2623" t="str">
            <v>Y</v>
          </cell>
          <cell r="K2623" t="str">
            <v>Y</v>
          </cell>
          <cell r="L2623" t="str">
            <v>Y</v>
          </cell>
          <cell r="M2623" t="str">
            <v>Y</v>
          </cell>
          <cell r="O2623" t="str">
            <v>JP101</v>
          </cell>
          <cell r="Q2623" t="str">
            <v>CWA-JP101</v>
          </cell>
          <cell r="R2623" t="str">
            <v>KEN ABRAMOVITCH</v>
          </cell>
          <cell r="S2623" t="str">
            <v>KEN@KBPROD.COM</v>
          </cell>
        </row>
        <row r="2624">
          <cell r="F2624" t="str">
            <v>419100044877</v>
          </cell>
          <cell r="I2624" t="str">
            <v>Y</v>
          </cell>
          <cell r="J2624" t="str">
            <v>Y</v>
          </cell>
          <cell r="K2624" t="str">
            <v>Y</v>
          </cell>
          <cell r="L2624" t="str">
            <v>Y</v>
          </cell>
          <cell r="M2624" t="str">
            <v>Y</v>
          </cell>
          <cell r="O2624" t="str">
            <v>JP101</v>
          </cell>
          <cell r="Q2624" t="str">
            <v>CWA-JP101</v>
          </cell>
          <cell r="R2624" t="str">
            <v>KEN ABRAMOVITCH</v>
          </cell>
          <cell r="S2624" t="str">
            <v>KEN@KBPROD.COM</v>
          </cell>
        </row>
        <row r="2625">
          <cell r="F2625" t="str">
            <v>419100044877</v>
          </cell>
          <cell r="I2625" t="str">
            <v>Y</v>
          </cell>
          <cell r="J2625" t="str">
            <v>Y</v>
          </cell>
          <cell r="K2625" t="str">
            <v>Y</v>
          </cell>
          <cell r="L2625" t="str">
            <v>Y</v>
          </cell>
          <cell r="M2625" t="str">
            <v>Y</v>
          </cell>
          <cell r="O2625" t="str">
            <v>JP101</v>
          </cell>
          <cell r="Q2625" t="str">
            <v>CWA-JP101</v>
          </cell>
          <cell r="R2625" t="str">
            <v>KEN ABRAMOVITCH</v>
          </cell>
          <cell r="S2625" t="str">
            <v>KEN@KBPROD.COM</v>
          </cell>
        </row>
        <row r="2626">
          <cell r="F2626" t="str">
            <v>419100044877</v>
          </cell>
          <cell r="I2626" t="str">
            <v>Y</v>
          </cell>
          <cell r="J2626" t="str">
            <v>Y</v>
          </cell>
          <cell r="K2626" t="str">
            <v>Y</v>
          </cell>
          <cell r="L2626" t="str">
            <v>Y</v>
          </cell>
          <cell r="M2626" t="str">
            <v>Y</v>
          </cell>
          <cell r="O2626" t="str">
            <v>JP101</v>
          </cell>
          <cell r="Q2626" t="str">
            <v>CWA-JP101</v>
          </cell>
          <cell r="R2626" t="str">
            <v>KEN ABRAMOVITCH</v>
          </cell>
          <cell r="S2626" t="str">
            <v>KEN@KBPROD.COM</v>
          </cell>
        </row>
        <row r="2627">
          <cell r="F2627" t="str">
            <v>419100044877</v>
          </cell>
          <cell r="I2627" t="str">
            <v>Y</v>
          </cell>
          <cell r="J2627" t="str">
            <v>Y</v>
          </cell>
          <cell r="K2627" t="str">
            <v>Y</v>
          </cell>
          <cell r="L2627" t="str">
            <v>Y</v>
          </cell>
          <cell r="M2627" t="str">
            <v>Y</v>
          </cell>
          <cell r="O2627" t="str">
            <v>JP101</v>
          </cell>
          <cell r="Q2627" t="str">
            <v>CWA-JP101</v>
          </cell>
          <cell r="R2627" t="str">
            <v>KEN ABRAMOVITCH</v>
          </cell>
          <cell r="S2627" t="str">
            <v>KEN@KBPROD.COM</v>
          </cell>
        </row>
        <row r="2628">
          <cell r="F2628" t="str">
            <v>419100044877</v>
          </cell>
          <cell r="I2628" t="str">
            <v>Y</v>
          </cell>
          <cell r="J2628" t="str">
            <v>Y</v>
          </cell>
          <cell r="K2628" t="str">
            <v>Y</v>
          </cell>
          <cell r="L2628" t="str">
            <v>Y</v>
          </cell>
          <cell r="M2628" t="str">
            <v>Y</v>
          </cell>
          <cell r="O2628" t="str">
            <v>JP101</v>
          </cell>
          <cell r="Q2628" t="str">
            <v>CWA-JP101</v>
          </cell>
          <cell r="R2628" t="str">
            <v>KEN ABRAMOVITCH</v>
          </cell>
          <cell r="S2628" t="str">
            <v>KEN@KBPROD.COM</v>
          </cell>
        </row>
        <row r="2629">
          <cell r="F2629" t="str">
            <v>419100044877</v>
          </cell>
          <cell r="I2629" t="str">
            <v>Y</v>
          </cell>
          <cell r="J2629" t="str">
            <v>Y</v>
          </cell>
          <cell r="K2629" t="str">
            <v>Y</v>
          </cell>
          <cell r="L2629" t="str">
            <v>Y</v>
          </cell>
          <cell r="M2629" t="str">
            <v>Y</v>
          </cell>
          <cell r="O2629" t="str">
            <v>JP101</v>
          </cell>
          <cell r="Q2629" t="str">
            <v>CWA-JP101</v>
          </cell>
          <cell r="R2629" t="str">
            <v>KEN ABRAMOVITCH</v>
          </cell>
          <cell r="S2629" t="str">
            <v>KEN@KBPROD.COM</v>
          </cell>
        </row>
        <row r="2630">
          <cell r="F2630" t="str">
            <v>419100044877</v>
          </cell>
          <cell r="I2630" t="str">
            <v>Y</v>
          </cell>
          <cell r="J2630" t="str">
            <v>Y</v>
          </cell>
          <cell r="K2630" t="str">
            <v>Y</v>
          </cell>
          <cell r="L2630" t="str">
            <v>Y</v>
          </cell>
          <cell r="M2630" t="str">
            <v>Y</v>
          </cell>
          <cell r="O2630" t="str">
            <v>JP101</v>
          </cell>
          <cell r="Q2630" t="str">
            <v>CWA-JP101</v>
          </cell>
          <cell r="R2630" t="str">
            <v>KEN ABRAMOVITCH</v>
          </cell>
          <cell r="S2630" t="str">
            <v>KEN@KBPROD.COM</v>
          </cell>
        </row>
        <row r="2631">
          <cell r="F2631" t="str">
            <v>419100044877</v>
          </cell>
          <cell r="I2631" t="str">
            <v>Y</v>
          </cell>
          <cell r="J2631" t="str">
            <v>Y</v>
          </cell>
          <cell r="K2631" t="str">
            <v>Y</v>
          </cell>
          <cell r="L2631" t="str">
            <v>Y</v>
          </cell>
          <cell r="M2631" t="str">
            <v>Y</v>
          </cell>
          <cell r="O2631" t="str">
            <v>JP101</v>
          </cell>
          <cell r="Q2631" t="str">
            <v>CWA-JP101</v>
          </cell>
          <cell r="R2631" t="str">
            <v>KEN ABRAMOVITCH</v>
          </cell>
          <cell r="S2631" t="str">
            <v>KEN@KBPROD.COM</v>
          </cell>
        </row>
        <row r="2632">
          <cell r="F2632" t="str">
            <v>419100044877</v>
          </cell>
          <cell r="I2632" t="str">
            <v>Y</v>
          </cell>
          <cell r="J2632" t="str">
            <v>Y</v>
          </cell>
          <cell r="K2632" t="str">
            <v>Y</v>
          </cell>
          <cell r="L2632" t="str">
            <v>Y</v>
          </cell>
          <cell r="M2632" t="str">
            <v>Y</v>
          </cell>
          <cell r="O2632" t="str">
            <v>JP101</v>
          </cell>
          <cell r="Q2632" t="str">
            <v>CWA-JP101</v>
          </cell>
          <cell r="R2632" t="str">
            <v>KEN ABRAMOVITCH</v>
          </cell>
          <cell r="S2632" t="str">
            <v>KEN@KBPROD.COM</v>
          </cell>
        </row>
        <row r="2633">
          <cell r="F2633" t="str">
            <v>419100044877</v>
          </cell>
          <cell r="I2633" t="str">
            <v>Y</v>
          </cell>
          <cell r="J2633" t="str">
            <v>Y</v>
          </cell>
          <cell r="K2633" t="str">
            <v>Y</v>
          </cell>
          <cell r="L2633" t="str">
            <v>Y</v>
          </cell>
          <cell r="M2633" t="str">
            <v>Y</v>
          </cell>
          <cell r="O2633" t="str">
            <v>JP101</v>
          </cell>
          <cell r="Q2633" t="str">
            <v>CWA-JP101</v>
          </cell>
          <cell r="R2633" t="str">
            <v>KEN ABRAMOVITCH</v>
          </cell>
          <cell r="S2633" t="str">
            <v>KEN@KBPROD.COM</v>
          </cell>
        </row>
        <row r="2634">
          <cell r="F2634" t="str">
            <v>419100044877</v>
          </cell>
          <cell r="I2634" t="str">
            <v>Y</v>
          </cell>
          <cell r="J2634" t="str">
            <v>Y</v>
          </cell>
          <cell r="K2634" t="str">
            <v>Y</v>
          </cell>
          <cell r="L2634" t="str">
            <v>Y</v>
          </cell>
          <cell r="M2634" t="str">
            <v>Y</v>
          </cell>
          <cell r="O2634" t="str">
            <v>JP101</v>
          </cell>
          <cell r="Q2634" t="str">
            <v>CWA-JP101</v>
          </cell>
          <cell r="R2634" t="str">
            <v>KEN ABRAMOVITCH</v>
          </cell>
          <cell r="S2634" t="str">
            <v>KEN@KBPROD.COM</v>
          </cell>
        </row>
        <row r="2635">
          <cell r="F2635" t="str">
            <v>419100044877</v>
          </cell>
          <cell r="I2635" t="str">
            <v>Y</v>
          </cell>
          <cell r="J2635" t="str">
            <v>Y</v>
          </cell>
          <cell r="K2635" t="str">
            <v>Y</v>
          </cell>
          <cell r="L2635" t="str">
            <v>Y</v>
          </cell>
          <cell r="M2635" t="str">
            <v>Y</v>
          </cell>
          <cell r="O2635" t="str">
            <v>JP101</v>
          </cell>
          <cell r="Q2635" t="str">
            <v>CWA-JP101</v>
          </cell>
          <cell r="R2635" t="str">
            <v>KEN ABRAMOVITCH</v>
          </cell>
          <cell r="S2635" t="str">
            <v>KEN@KBPROD.COM</v>
          </cell>
        </row>
        <row r="2636">
          <cell r="F2636" t="str">
            <v>419100044877</v>
          </cell>
          <cell r="I2636" t="str">
            <v>Y</v>
          </cell>
          <cell r="J2636" t="str">
            <v>Y</v>
          </cell>
          <cell r="K2636" t="str">
            <v>Y</v>
          </cell>
          <cell r="L2636" t="str">
            <v>Y</v>
          </cell>
          <cell r="M2636" t="str">
            <v>Y</v>
          </cell>
          <cell r="O2636" t="str">
            <v>JP101</v>
          </cell>
          <cell r="Q2636" t="str">
            <v>CWA-JP101</v>
          </cell>
          <cell r="R2636" t="str">
            <v>KEN ABRAMOVITCH</v>
          </cell>
          <cell r="S2636" t="str">
            <v>KEN@KBPROD.COM</v>
          </cell>
        </row>
        <row r="2637">
          <cell r="F2637" t="str">
            <v>419100044877</v>
          </cell>
          <cell r="I2637" t="str">
            <v>Y</v>
          </cell>
          <cell r="J2637" t="str">
            <v>Y</v>
          </cell>
          <cell r="K2637" t="str">
            <v>Y</v>
          </cell>
          <cell r="L2637" t="str">
            <v>Y</v>
          </cell>
          <cell r="M2637" t="str">
            <v>Y</v>
          </cell>
          <cell r="O2637" t="str">
            <v>JP101</v>
          </cell>
          <cell r="Q2637" t="str">
            <v>CWA-JP101</v>
          </cell>
          <cell r="R2637" t="str">
            <v>KEN ABRAMOVITCH</v>
          </cell>
          <cell r="S2637" t="str">
            <v>KEN@KBPROD.COM</v>
          </cell>
        </row>
        <row r="2638">
          <cell r="F2638" t="str">
            <v>419100044877</v>
          </cell>
          <cell r="I2638" t="str">
            <v>Y</v>
          </cell>
          <cell r="J2638" t="str">
            <v>Y</v>
          </cell>
          <cell r="K2638" t="str">
            <v>Y</v>
          </cell>
          <cell r="L2638" t="str">
            <v>Y</v>
          </cell>
          <cell r="M2638" t="str">
            <v>Y</v>
          </cell>
          <cell r="O2638" t="str">
            <v>JP101</v>
          </cell>
          <cell r="Q2638" t="str">
            <v>CWA-JP101</v>
          </cell>
          <cell r="R2638" t="str">
            <v>KEN ABRAMOVITCH</v>
          </cell>
          <cell r="S2638" t="str">
            <v>KEN@KBPROD.COM</v>
          </cell>
        </row>
        <row r="2639">
          <cell r="F2639" t="str">
            <v>419100044877</v>
          </cell>
          <cell r="I2639" t="str">
            <v>Y</v>
          </cell>
          <cell r="J2639" t="str">
            <v>Y</v>
          </cell>
          <cell r="K2639" t="str">
            <v>Y</v>
          </cell>
          <cell r="L2639" t="str">
            <v>Y</v>
          </cell>
          <cell r="M2639" t="str">
            <v>Y</v>
          </cell>
          <cell r="O2639" t="str">
            <v>JP101</v>
          </cell>
          <cell r="Q2639" t="str">
            <v>CWA-JP101</v>
          </cell>
          <cell r="R2639" t="str">
            <v>KEN ABRAMOVITCH</v>
          </cell>
          <cell r="S2639" t="str">
            <v>KEN@KBPROD.COM</v>
          </cell>
        </row>
        <row r="2640">
          <cell r="F2640" t="str">
            <v>419100044877</v>
          </cell>
          <cell r="I2640" t="str">
            <v>Y</v>
          </cell>
          <cell r="J2640" t="str">
            <v>Y</v>
          </cell>
          <cell r="K2640" t="str">
            <v>Y</v>
          </cell>
          <cell r="L2640" t="str">
            <v>Y</v>
          </cell>
          <cell r="M2640" t="str">
            <v>Y</v>
          </cell>
          <cell r="O2640" t="str">
            <v>JP101</v>
          </cell>
          <cell r="Q2640" t="str">
            <v>CWA-JP101</v>
          </cell>
          <cell r="R2640" t="str">
            <v>KEN ABRAMOVITCH</v>
          </cell>
          <cell r="S2640" t="str">
            <v>KEN@KBPROD.COM</v>
          </cell>
        </row>
        <row r="2641">
          <cell r="F2641" t="str">
            <v>419100044877</v>
          </cell>
          <cell r="I2641" t="str">
            <v>Y</v>
          </cell>
          <cell r="J2641" t="str">
            <v>Y</v>
          </cell>
          <cell r="K2641" t="str">
            <v>Y</v>
          </cell>
          <cell r="L2641" t="str">
            <v>Y</v>
          </cell>
          <cell r="M2641" t="str">
            <v>Y</v>
          </cell>
          <cell r="O2641" t="str">
            <v>JP101</v>
          </cell>
          <cell r="Q2641" t="str">
            <v>CWA-JP101</v>
          </cell>
          <cell r="R2641" t="str">
            <v>KEN ABRAMOVITCH</v>
          </cell>
          <cell r="S2641" t="str">
            <v>KEN@KBPROD.COM</v>
          </cell>
        </row>
        <row r="2642">
          <cell r="F2642" t="str">
            <v>419100044877</v>
          </cell>
          <cell r="I2642" t="str">
            <v>Y</v>
          </cell>
          <cell r="J2642" t="str">
            <v>Y</v>
          </cell>
          <cell r="K2642" t="str">
            <v>Y</v>
          </cell>
          <cell r="L2642" t="str">
            <v>Y</v>
          </cell>
          <cell r="M2642" t="str">
            <v>Y</v>
          </cell>
          <cell r="O2642" t="str">
            <v>JP101</v>
          </cell>
          <cell r="Q2642" t="str">
            <v>CWA-JP101</v>
          </cell>
          <cell r="R2642" t="str">
            <v>KEN ABRAMOVITCH</v>
          </cell>
          <cell r="S2642" t="str">
            <v>KEN@KBPROD.COM</v>
          </cell>
        </row>
        <row r="2643">
          <cell r="F2643" t="str">
            <v>419100044877</v>
          </cell>
          <cell r="I2643" t="str">
            <v>Y</v>
          </cell>
          <cell r="J2643" t="str">
            <v>Y</v>
          </cell>
          <cell r="K2643" t="str">
            <v>Y</v>
          </cell>
          <cell r="L2643" t="str">
            <v>Y</v>
          </cell>
          <cell r="M2643" t="str">
            <v>Y</v>
          </cell>
          <cell r="O2643" t="str">
            <v>JP101</v>
          </cell>
          <cell r="Q2643" t="str">
            <v>CWA-JP101</v>
          </cell>
          <cell r="R2643" t="str">
            <v>KEN ABRAMOVITCH</v>
          </cell>
          <cell r="S2643" t="str">
            <v>KEN@KBPROD.COM</v>
          </cell>
        </row>
        <row r="2644">
          <cell r="F2644" t="str">
            <v>419100044877</v>
          </cell>
          <cell r="I2644" t="str">
            <v>Y</v>
          </cell>
          <cell r="J2644" t="str">
            <v>Y</v>
          </cell>
          <cell r="K2644" t="str">
            <v>Y</v>
          </cell>
          <cell r="L2644" t="str">
            <v>Y</v>
          </cell>
          <cell r="M2644" t="str">
            <v>Y</v>
          </cell>
          <cell r="O2644" t="str">
            <v>JP101</v>
          </cell>
          <cell r="Q2644" t="str">
            <v>CWA-JP101</v>
          </cell>
          <cell r="R2644" t="str">
            <v>KEN ABRAMOVITCH</v>
          </cell>
          <cell r="S2644" t="str">
            <v>KEN@KBPROD.COM</v>
          </cell>
        </row>
        <row r="2645">
          <cell r="F2645" t="str">
            <v>419100044877</v>
          </cell>
          <cell r="I2645" t="str">
            <v>Y</v>
          </cell>
          <cell r="J2645" t="str">
            <v>Y</v>
          </cell>
          <cell r="K2645" t="str">
            <v>Y</v>
          </cell>
          <cell r="L2645" t="str">
            <v>Y</v>
          </cell>
          <cell r="M2645" t="str">
            <v>Y</v>
          </cell>
          <cell r="O2645" t="str">
            <v>JP101</v>
          </cell>
          <cell r="Q2645" t="str">
            <v>CWA-JP101</v>
          </cell>
          <cell r="R2645" t="str">
            <v>KEN ABRAMOVITCH</v>
          </cell>
          <cell r="S2645" t="str">
            <v>KEN@KBPROD.COM</v>
          </cell>
        </row>
        <row r="2646">
          <cell r="F2646" t="str">
            <v>419100044877</v>
          </cell>
          <cell r="I2646" t="str">
            <v>Y</v>
          </cell>
          <cell r="J2646" t="str">
            <v>Y</v>
          </cell>
          <cell r="K2646" t="str">
            <v>Y</v>
          </cell>
          <cell r="L2646" t="str">
            <v>Y</v>
          </cell>
          <cell r="M2646" t="str">
            <v>Y</v>
          </cell>
          <cell r="O2646" t="str">
            <v>JP101</v>
          </cell>
          <cell r="Q2646" t="str">
            <v>CWA-JP101</v>
          </cell>
          <cell r="R2646" t="str">
            <v>KEN ABRAMOVITCH</v>
          </cell>
          <cell r="S2646" t="str">
            <v>KEN@KBPROD.COM</v>
          </cell>
        </row>
        <row r="2647">
          <cell r="F2647" t="str">
            <v>419100044877</v>
          </cell>
          <cell r="I2647" t="str">
            <v>Y</v>
          </cell>
          <cell r="J2647" t="str">
            <v>Y</v>
          </cell>
          <cell r="K2647" t="str">
            <v>Y</v>
          </cell>
          <cell r="L2647" t="str">
            <v>Y</v>
          </cell>
          <cell r="M2647" t="str">
            <v>Y</v>
          </cell>
          <cell r="O2647" t="str">
            <v>JP101</v>
          </cell>
          <cell r="Q2647" t="str">
            <v>CWA-JP101</v>
          </cell>
          <cell r="R2647" t="str">
            <v>KEN ABRAMOVITCH</v>
          </cell>
          <cell r="S2647" t="str">
            <v>KEN@KBPROD.COM</v>
          </cell>
        </row>
        <row r="2648">
          <cell r="F2648" t="str">
            <v>419100044877</v>
          </cell>
          <cell r="I2648" t="str">
            <v>Y</v>
          </cell>
          <cell r="J2648" t="str">
            <v>Y</v>
          </cell>
          <cell r="K2648" t="str">
            <v>Y</v>
          </cell>
          <cell r="L2648" t="str">
            <v>Y</v>
          </cell>
          <cell r="M2648" t="str">
            <v>Y</v>
          </cell>
          <cell r="O2648" t="str">
            <v>JP101</v>
          </cell>
          <cell r="Q2648" t="str">
            <v>CWA-JP101</v>
          </cell>
          <cell r="R2648" t="str">
            <v>KEN ABRAMOVITCH</v>
          </cell>
          <cell r="S2648" t="str">
            <v>KEN@KBPROD.COM</v>
          </cell>
        </row>
        <row r="2649">
          <cell r="F2649" t="str">
            <v>419100044877</v>
          </cell>
          <cell r="I2649" t="str">
            <v>Y</v>
          </cell>
          <cell r="J2649" t="str">
            <v>Y</v>
          </cell>
          <cell r="K2649" t="str">
            <v>Y</v>
          </cell>
          <cell r="L2649" t="str">
            <v>Y</v>
          </cell>
          <cell r="M2649" t="str">
            <v>Y</v>
          </cell>
          <cell r="O2649" t="str">
            <v>JP101</v>
          </cell>
          <cell r="Q2649" t="str">
            <v>CWA-JP101</v>
          </cell>
          <cell r="R2649" t="str">
            <v>KEN ABRAMOVITCH</v>
          </cell>
          <cell r="S2649" t="str">
            <v>KEN@KBPROD.COM</v>
          </cell>
        </row>
        <row r="2650">
          <cell r="F2650" t="str">
            <v>419100044877</v>
          </cell>
          <cell r="I2650" t="str">
            <v>Y</v>
          </cell>
          <cell r="J2650" t="str">
            <v>Y</v>
          </cell>
          <cell r="K2650" t="str">
            <v>Y</v>
          </cell>
          <cell r="L2650" t="str">
            <v>Y</v>
          </cell>
          <cell r="M2650" t="str">
            <v>Y</v>
          </cell>
          <cell r="O2650" t="str">
            <v>JP101</v>
          </cell>
          <cell r="Q2650" t="str">
            <v>CWA-JP101</v>
          </cell>
          <cell r="R2650" t="str">
            <v>KEN ABRAMOVITCH</v>
          </cell>
          <cell r="S2650" t="str">
            <v>KEN@KBPROD.COM</v>
          </cell>
        </row>
        <row r="2651">
          <cell r="F2651" t="str">
            <v>419100044877</v>
          </cell>
          <cell r="I2651" t="str">
            <v>Y</v>
          </cell>
          <cell r="J2651" t="str">
            <v>Y</v>
          </cell>
          <cell r="K2651" t="str">
            <v>Y</v>
          </cell>
          <cell r="L2651" t="str">
            <v>Y</v>
          </cell>
          <cell r="M2651" t="str">
            <v>Y</v>
          </cell>
          <cell r="O2651" t="str">
            <v>JP101</v>
          </cell>
          <cell r="Q2651" t="str">
            <v>CWA-JP101</v>
          </cell>
          <cell r="R2651" t="str">
            <v>KEN ABRAMOVITCH</v>
          </cell>
          <cell r="S2651" t="str">
            <v>KEN@KBPROD.COM</v>
          </cell>
        </row>
        <row r="2652">
          <cell r="F2652" t="str">
            <v>419100044877</v>
          </cell>
          <cell r="I2652" t="str">
            <v>Y</v>
          </cell>
          <cell r="J2652" t="str">
            <v>Y</v>
          </cell>
          <cell r="K2652" t="str">
            <v>Y</v>
          </cell>
          <cell r="L2652" t="str">
            <v>Y</v>
          </cell>
          <cell r="M2652" t="str">
            <v>Y</v>
          </cell>
          <cell r="O2652" t="str">
            <v>JP101</v>
          </cell>
          <cell r="Q2652" t="str">
            <v>CWA-JP101</v>
          </cell>
          <cell r="R2652" t="str">
            <v>KEN ABRAMOVITCH</v>
          </cell>
          <cell r="S2652" t="str">
            <v>KEN@KBPROD.COM</v>
          </cell>
        </row>
        <row r="2653">
          <cell r="F2653" t="str">
            <v>419100044877</v>
          </cell>
          <cell r="I2653" t="str">
            <v>Y</v>
          </cell>
          <cell r="J2653" t="str">
            <v>Y</v>
          </cell>
          <cell r="K2653" t="str">
            <v>Y</v>
          </cell>
          <cell r="L2653" t="str">
            <v>Y</v>
          </cell>
          <cell r="M2653" t="str">
            <v>Y</v>
          </cell>
          <cell r="O2653" t="str">
            <v>JP101</v>
          </cell>
          <cell r="Q2653" t="str">
            <v>CWA-JP101</v>
          </cell>
          <cell r="R2653" t="str">
            <v>KEN ABRAMOVITCH</v>
          </cell>
          <cell r="S2653" t="str">
            <v>KEN@KBPROD.COM</v>
          </cell>
        </row>
        <row r="2654">
          <cell r="F2654" t="str">
            <v>419100044877</v>
          </cell>
          <cell r="I2654" t="str">
            <v>Y</v>
          </cell>
          <cell r="J2654" t="str">
            <v>Y</v>
          </cell>
          <cell r="K2654" t="str">
            <v>Y</v>
          </cell>
          <cell r="L2654" t="str">
            <v>Y</v>
          </cell>
          <cell r="M2654" t="str">
            <v>Y</v>
          </cell>
          <cell r="O2654" t="str">
            <v>JP101</v>
          </cell>
          <cell r="Q2654" t="str">
            <v>CWA-JP101</v>
          </cell>
          <cell r="R2654" t="str">
            <v>KEN ABRAMOVITCH</v>
          </cell>
          <cell r="S2654" t="str">
            <v>KEN@KBPROD.COM</v>
          </cell>
        </row>
        <row r="2655">
          <cell r="F2655" t="str">
            <v>419100044877</v>
          </cell>
          <cell r="I2655" t="str">
            <v>Y</v>
          </cell>
          <cell r="J2655" t="str">
            <v>Y</v>
          </cell>
          <cell r="K2655" t="str">
            <v>Y</v>
          </cell>
          <cell r="L2655" t="str">
            <v>Y</v>
          </cell>
          <cell r="M2655" t="str">
            <v>Y</v>
          </cell>
          <cell r="O2655" t="str">
            <v>JP101</v>
          </cell>
          <cell r="Q2655" t="str">
            <v>CWA-JP101</v>
          </cell>
          <cell r="R2655" t="str">
            <v>KEN ABRAMOVITCH</v>
          </cell>
          <cell r="S2655" t="str">
            <v>KEN@KBPROD.COM</v>
          </cell>
        </row>
        <row r="2656">
          <cell r="F2656" t="str">
            <v>419100044877</v>
          </cell>
          <cell r="I2656" t="str">
            <v>Y</v>
          </cell>
          <cell r="J2656" t="str">
            <v>Y</v>
          </cell>
          <cell r="K2656" t="str">
            <v>Y</v>
          </cell>
          <cell r="L2656" t="str">
            <v>Y</v>
          </cell>
          <cell r="M2656" t="str">
            <v>Y</v>
          </cell>
          <cell r="O2656" t="str">
            <v>JP101</v>
          </cell>
          <cell r="Q2656" t="str">
            <v>CWA-JP101</v>
          </cell>
          <cell r="R2656" t="str">
            <v>KEN ABRAMOVITCH</v>
          </cell>
          <cell r="S2656" t="str">
            <v>KEN@KBPROD.COM</v>
          </cell>
        </row>
        <row r="2657">
          <cell r="F2657" t="str">
            <v>419100044877</v>
          </cell>
          <cell r="I2657" t="str">
            <v>Y</v>
          </cell>
          <cell r="J2657" t="str">
            <v>Y</v>
          </cell>
          <cell r="K2657" t="str">
            <v>Y</v>
          </cell>
          <cell r="L2657" t="str">
            <v>Y</v>
          </cell>
          <cell r="M2657" t="str">
            <v>Y</v>
          </cell>
          <cell r="O2657" t="str">
            <v>JP101</v>
          </cell>
          <cell r="Q2657" t="str">
            <v>CWA-JP101</v>
          </cell>
          <cell r="R2657" t="str">
            <v>KEN ABRAMOVITCH</v>
          </cell>
          <cell r="S2657" t="str">
            <v>KEN@KBPROD.COM</v>
          </cell>
        </row>
        <row r="2658">
          <cell r="F2658" t="str">
            <v>419100044877</v>
          </cell>
          <cell r="I2658" t="str">
            <v>Y</v>
          </cell>
          <cell r="J2658" t="str">
            <v>Y</v>
          </cell>
          <cell r="K2658" t="str">
            <v>Y</v>
          </cell>
          <cell r="L2658" t="str">
            <v>Y</v>
          </cell>
          <cell r="M2658" t="str">
            <v>Y</v>
          </cell>
          <cell r="O2658" t="str">
            <v>JP101</v>
          </cell>
          <cell r="Q2658" t="str">
            <v>CWA-JP101</v>
          </cell>
          <cell r="R2658" t="str">
            <v>KEN ABRAMOVITCH</v>
          </cell>
          <cell r="S2658" t="str">
            <v>KEN@KBPROD.COM</v>
          </cell>
        </row>
        <row r="2659">
          <cell r="F2659" t="str">
            <v>419100044877</v>
          </cell>
          <cell r="I2659" t="str">
            <v>Y</v>
          </cell>
          <cell r="J2659" t="str">
            <v>Y</v>
          </cell>
          <cell r="K2659" t="str">
            <v>Y</v>
          </cell>
          <cell r="L2659" t="str">
            <v>Y</v>
          </cell>
          <cell r="M2659" t="str">
            <v>Y</v>
          </cell>
          <cell r="O2659" t="str">
            <v>JP101</v>
          </cell>
          <cell r="Q2659" t="str">
            <v>CWA-JP101</v>
          </cell>
          <cell r="R2659" t="str">
            <v>KEN ABRAMOVITCH</v>
          </cell>
          <cell r="S2659" t="str">
            <v>KEN@KBPROD.COM</v>
          </cell>
        </row>
        <row r="2660">
          <cell r="F2660" t="str">
            <v>419100044877</v>
          </cell>
          <cell r="I2660" t="str">
            <v>Y</v>
          </cell>
          <cell r="J2660" t="str">
            <v>Y</v>
          </cell>
          <cell r="K2660" t="str">
            <v>Y</v>
          </cell>
          <cell r="L2660" t="str">
            <v>Y</v>
          </cell>
          <cell r="M2660" t="str">
            <v>Y</v>
          </cell>
          <cell r="O2660" t="str">
            <v>JP101</v>
          </cell>
          <cell r="Q2660" t="str">
            <v>CWA-JP101</v>
          </cell>
          <cell r="R2660" t="str">
            <v>KEN ABRAMOVITCH</v>
          </cell>
          <cell r="S2660" t="str">
            <v>KEN@KBPROD.COM</v>
          </cell>
        </row>
        <row r="2661">
          <cell r="F2661" t="str">
            <v>419100044877</v>
          </cell>
          <cell r="I2661" t="str">
            <v>Y</v>
          </cell>
          <cell r="J2661" t="str">
            <v>Y</v>
          </cell>
          <cell r="K2661" t="str">
            <v>Y</v>
          </cell>
          <cell r="L2661" t="str">
            <v>Y</v>
          </cell>
          <cell r="M2661" t="str">
            <v>Y</v>
          </cell>
          <cell r="O2661" t="str">
            <v>JP101</v>
          </cell>
          <cell r="Q2661" t="str">
            <v>CWA-JP101</v>
          </cell>
          <cell r="R2661" t="str">
            <v>KEN ABRAMOVITCH</v>
          </cell>
          <cell r="S2661" t="str">
            <v>KEN@KBPROD.COM</v>
          </cell>
        </row>
        <row r="2662">
          <cell r="F2662" t="str">
            <v>419100044877</v>
          </cell>
          <cell r="I2662" t="str">
            <v>Y</v>
          </cell>
          <cell r="J2662" t="str">
            <v>Y</v>
          </cell>
          <cell r="K2662" t="str">
            <v>Y</v>
          </cell>
          <cell r="L2662" t="str">
            <v>Y</v>
          </cell>
          <cell r="M2662" t="str">
            <v>Y</v>
          </cell>
          <cell r="O2662" t="str">
            <v>JP101</v>
          </cell>
          <cell r="Q2662" t="str">
            <v>CWA-JP101</v>
          </cell>
          <cell r="R2662" t="str">
            <v>KEN ABRAMOVITCH</v>
          </cell>
          <cell r="S2662" t="str">
            <v>KEN@KBPROD.COM</v>
          </cell>
        </row>
        <row r="2663">
          <cell r="F2663" t="str">
            <v>419100044877</v>
          </cell>
          <cell r="I2663" t="str">
            <v>Y</v>
          </cell>
          <cell r="J2663" t="str">
            <v>Y</v>
          </cell>
          <cell r="K2663" t="str">
            <v>Y</v>
          </cell>
          <cell r="L2663" t="str">
            <v>Y</v>
          </cell>
          <cell r="M2663" t="str">
            <v>Y</v>
          </cell>
          <cell r="O2663" t="str">
            <v>JP101</v>
          </cell>
          <cell r="Q2663" t="str">
            <v>CWA-JP101</v>
          </cell>
          <cell r="R2663" t="str">
            <v>KEN ABRAMOVITCH</v>
          </cell>
          <cell r="S2663" t="str">
            <v>KEN@KBPROD.COM</v>
          </cell>
        </row>
        <row r="2664">
          <cell r="F2664" t="str">
            <v>419100044877</v>
          </cell>
          <cell r="I2664" t="str">
            <v>Y</v>
          </cell>
          <cell r="J2664" t="str">
            <v>Y</v>
          </cell>
          <cell r="K2664" t="str">
            <v>Y</v>
          </cell>
          <cell r="L2664" t="str">
            <v>Y</v>
          </cell>
          <cell r="M2664" t="str">
            <v>Y</v>
          </cell>
          <cell r="O2664" t="str">
            <v>JP101</v>
          </cell>
          <cell r="Q2664" t="str">
            <v>CWA-JP101</v>
          </cell>
          <cell r="R2664" t="str">
            <v>KEN ABRAMOVITCH</v>
          </cell>
          <cell r="S2664" t="str">
            <v>KEN@KBPROD.COM</v>
          </cell>
        </row>
        <row r="2665">
          <cell r="F2665" t="str">
            <v>419100044877</v>
          </cell>
          <cell r="I2665" t="str">
            <v>Y</v>
          </cell>
          <cell r="J2665" t="str">
            <v>Y</v>
          </cell>
          <cell r="K2665" t="str">
            <v>Y</v>
          </cell>
          <cell r="L2665" t="str">
            <v>Y</v>
          </cell>
          <cell r="M2665" t="str">
            <v>Y</v>
          </cell>
          <cell r="O2665" t="str">
            <v>JP101</v>
          </cell>
          <cell r="Q2665" t="str">
            <v>CWA-JP101</v>
          </cell>
          <cell r="R2665" t="str">
            <v>KEN ABRAMOVITCH</v>
          </cell>
          <cell r="S2665" t="str">
            <v>KEN@KBPROD.COM</v>
          </cell>
        </row>
        <row r="2666">
          <cell r="F2666" t="str">
            <v>419100044877</v>
          </cell>
          <cell r="I2666" t="str">
            <v>Y</v>
          </cell>
          <cell r="J2666" t="str">
            <v>Y</v>
          </cell>
          <cell r="K2666" t="str">
            <v>Y</v>
          </cell>
          <cell r="L2666" t="str">
            <v>Y</v>
          </cell>
          <cell r="M2666" t="str">
            <v>Y</v>
          </cell>
          <cell r="O2666" t="str">
            <v>JP101</v>
          </cell>
          <cell r="Q2666" t="str">
            <v>CWA-JP101</v>
          </cell>
          <cell r="R2666" t="str">
            <v>KEN ABRAMOVITCH</v>
          </cell>
          <cell r="S2666" t="str">
            <v>KEN@KBPROD.COM</v>
          </cell>
        </row>
        <row r="2667">
          <cell r="F2667" t="str">
            <v>419100044877</v>
          </cell>
          <cell r="I2667" t="str">
            <v>Y</v>
          </cell>
          <cell r="J2667" t="str">
            <v>Y</v>
          </cell>
          <cell r="K2667" t="str">
            <v>Y</v>
          </cell>
          <cell r="L2667" t="str">
            <v>Y</v>
          </cell>
          <cell r="M2667" t="str">
            <v>Y</v>
          </cell>
          <cell r="O2667" t="str">
            <v>JP101</v>
          </cell>
          <cell r="Q2667" t="str">
            <v>CWA-JP101</v>
          </cell>
          <cell r="R2667" t="str">
            <v>KEN ABRAMOVITCH</v>
          </cell>
          <cell r="S2667" t="str">
            <v>KEN@KBPROD.COM</v>
          </cell>
        </row>
        <row r="2668">
          <cell r="F2668" t="str">
            <v>419100044877</v>
          </cell>
          <cell r="I2668" t="str">
            <v>Y</v>
          </cell>
          <cell r="J2668" t="str">
            <v>Y</v>
          </cell>
          <cell r="K2668" t="str">
            <v>Y</v>
          </cell>
          <cell r="L2668" t="str">
            <v>Y</v>
          </cell>
          <cell r="M2668" t="str">
            <v>Y</v>
          </cell>
          <cell r="O2668" t="str">
            <v>JP101</v>
          </cell>
          <cell r="Q2668" t="str">
            <v>CWA-JP101</v>
          </cell>
          <cell r="R2668" t="str">
            <v>KEN ABRAMOVITCH</v>
          </cell>
          <cell r="S2668" t="str">
            <v>KEN@KBPROD.COM</v>
          </cell>
        </row>
        <row r="2669">
          <cell r="F2669" t="str">
            <v>419100044877</v>
          </cell>
          <cell r="I2669" t="str">
            <v>Y</v>
          </cell>
          <cell r="J2669" t="str">
            <v>Y</v>
          </cell>
          <cell r="K2669" t="str">
            <v>Y</v>
          </cell>
          <cell r="L2669" t="str">
            <v>Y</v>
          </cell>
          <cell r="M2669" t="str">
            <v>Y</v>
          </cell>
          <cell r="O2669" t="str">
            <v>JP101</v>
          </cell>
          <cell r="Q2669" t="str">
            <v>CWA-JP101</v>
          </cell>
          <cell r="R2669" t="str">
            <v>KEN ABRAMOVITCH</v>
          </cell>
          <cell r="S2669" t="str">
            <v>KEN@KBPROD.COM</v>
          </cell>
        </row>
        <row r="2670">
          <cell r="F2670" t="str">
            <v>419100044877</v>
          </cell>
          <cell r="I2670" t="str">
            <v>Y</v>
          </cell>
          <cell r="J2670" t="str">
            <v>Y</v>
          </cell>
          <cell r="K2670" t="str">
            <v>Y</v>
          </cell>
          <cell r="L2670" t="str">
            <v>Y</v>
          </cell>
          <cell r="M2670" t="str">
            <v>Y</v>
          </cell>
          <cell r="O2670" t="str">
            <v>JP101</v>
          </cell>
          <cell r="Q2670" t="str">
            <v>CWA-JP101</v>
          </cell>
          <cell r="R2670" t="str">
            <v>KEN ABRAMOVITCH</v>
          </cell>
          <cell r="S2670" t="str">
            <v>KEN@KBPROD.COM</v>
          </cell>
        </row>
        <row r="2671">
          <cell r="F2671" t="str">
            <v>419100044877</v>
          </cell>
          <cell r="I2671" t="str">
            <v>Y</v>
          </cell>
          <cell r="J2671" t="str">
            <v>Y</v>
          </cell>
          <cell r="K2671" t="str">
            <v>Y</v>
          </cell>
          <cell r="L2671" t="str">
            <v>Y</v>
          </cell>
          <cell r="M2671" t="str">
            <v>Y</v>
          </cell>
          <cell r="O2671" t="str">
            <v>JP101</v>
          </cell>
          <cell r="Q2671" t="str">
            <v>CWA-JP101</v>
          </cell>
          <cell r="R2671" t="str">
            <v>KEN ABRAMOVITCH</v>
          </cell>
          <cell r="S2671" t="str">
            <v>KEN@KBPROD.COM</v>
          </cell>
        </row>
        <row r="2672">
          <cell r="F2672" t="str">
            <v>419100044877</v>
          </cell>
          <cell r="I2672" t="str">
            <v>Y</v>
          </cell>
          <cell r="J2672" t="str">
            <v>Y</v>
          </cell>
          <cell r="K2672" t="str">
            <v>Y</v>
          </cell>
          <cell r="L2672" t="str">
            <v>Y</v>
          </cell>
          <cell r="M2672" t="str">
            <v>Y</v>
          </cell>
          <cell r="O2672" t="str">
            <v>JP101</v>
          </cell>
          <cell r="Q2672" t="str">
            <v>CWA-JP101</v>
          </cell>
          <cell r="R2672" t="str">
            <v>KEN ABRAMOVITCH</v>
          </cell>
          <cell r="S2672" t="str">
            <v>KEN@KBPROD.COM</v>
          </cell>
        </row>
        <row r="2673">
          <cell r="F2673" t="str">
            <v>419100044877</v>
          </cell>
          <cell r="I2673" t="str">
            <v>Y</v>
          </cell>
          <cell r="J2673" t="str">
            <v>Y</v>
          </cell>
          <cell r="K2673" t="str">
            <v>Y</v>
          </cell>
          <cell r="L2673" t="str">
            <v>Y</v>
          </cell>
          <cell r="M2673" t="str">
            <v>Y</v>
          </cell>
          <cell r="O2673" t="str">
            <v>JP101</v>
          </cell>
          <cell r="Q2673" t="str">
            <v>CWA-JP101</v>
          </cell>
          <cell r="R2673" t="str">
            <v>KEN ABRAMOVITCH</v>
          </cell>
          <cell r="S2673" t="str">
            <v>KEN@KBPROD.COM</v>
          </cell>
        </row>
        <row r="2674">
          <cell r="F2674" t="str">
            <v>419100044877</v>
          </cell>
          <cell r="I2674" t="str">
            <v>Y</v>
          </cell>
          <cell r="J2674" t="str">
            <v>Y</v>
          </cell>
          <cell r="K2674" t="str">
            <v>Y</v>
          </cell>
          <cell r="L2674" t="str">
            <v>Y</v>
          </cell>
          <cell r="M2674" t="str">
            <v>Y</v>
          </cell>
          <cell r="O2674" t="str">
            <v>JP101</v>
          </cell>
          <cell r="Q2674" t="str">
            <v>CWA-JP101</v>
          </cell>
          <cell r="R2674" t="str">
            <v>KEN ABRAMOVITCH</v>
          </cell>
          <cell r="S2674" t="str">
            <v>KEN@KBPROD.COM</v>
          </cell>
        </row>
        <row r="2675">
          <cell r="F2675" t="str">
            <v>419100044877</v>
          </cell>
          <cell r="I2675" t="str">
            <v>Y</v>
          </cell>
          <cell r="J2675" t="str">
            <v>Y</v>
          </cell>
          <cell r="K2675" t="str">
            <v>Y</v>
          </cell>
          <cell r="L2675" t="str">
            <v>Y</v>
          </cell>
          <cell r="M2675" t="str">
            <v>Y</v>
          </cell>
          <cell r="O2675" t="str">
            <v>JP101</v>
          </cell>
          <cell r="Q2675" t="str">
            <v>CWA-JP101</v>
          </cell>
          <cell r="R2675" t="str">
            <v>KEN ABRAMOVITCH</v>
          </cell>
          <cell r="S2675" t="str">
            <v>KEN@KBPROD.COM</v>
          </cell>
        </row>
        <row r="2676">
          <cell r="F2676" t="str">
            <v>419100044877</v>
          </cell>
          <cell r="I2676" t="str">
            <v>Y</v>
          </cell>
          <cell r="J2676" t="str">
            <v>Y</v>
          </cell>
          <cell r="K2676" t="str">
            <v>Y</v>
          </cell>
          <cell r="L2676" t="str">
            <v>Y</v>
          </cell>
          <cell r="M2676" t="str">
            <v>Y</v>
          </cell>
          <cell r="O2676" t="str">
            <v>JP101</v>
          </cell>
          <cell r="Q2676" t="str">
            <v>CWA-JP101</v>
          </cell>
          <cell r="R2676" t="str">
            <v>KEN ABRAMOVITCH</v>
          </cell>
          <cell r="S2676" t="str">
            <v>KEN@KBPROD.COM</v>
          </cell>
        </row>
        <row r="2677">
          <cell r="F2677" t="str">
            <v>419100044877</v>
          </cell>
          <cell r="I2677" t="str">
            <v>Y</v>
          </cell>
          <cell r="J2677" t="str">
            <v>Y</v>
          </cell>
          <cell r="K2677" t="str">
            <v>Y</v>
          </cell>
          <cell r="L2677" t="str">
            <v>Y</v>
          </cell>
          <cell r="M2677" t="str">
            <v>Y</v>
          </cell>
          <cell r="O2677" t="str">
            <v>JP101</v>
          </cell>
          <cell r="Q2677" t="str">
            <v>CWA-JP101</v>
          </cell>
          <cell r="R2677" t="str">
            <v>KEN ABRAMOVITCH</v>
          </cell>
          <cell r="S2677" t="str">
            <v>KEN@KBPROD.COM</v>
          </cell>
        </row>
        <row r="2678">
          <cell r="F2678" t="str">
            <v>419100044877</v>
          </cell>
          <cell r="I2678" t="str">
            <v>Y</v>
          </cell>
          <cell r="J2678" t="str">
            <v>Y</v>
          </cell>
          <cell r="K2678" t="str">
            <v>Y</v>
          </cell>
          <cell r="L2678" t="str">
            <v>Y</v>
          </cell>
          <cell r="M2678" t="str">
            <v>Y</v>
          </cell>
          <cell r="O2678" t="str">
            <v>JP101</v>
          </cell>
          <cell r="Q2678" t="str">
            <v>CWA-JP101</v>
          </cell>
          <cell r="R2678" t="str">
            <v>KEN ABRAMOVITCH</v>
          </cell>
          <cell r="S2678" t="str">
            <v>KEN@KBPROD.COM</v>
          </cell>
        </row>
        <row r="2679">
          <cell r="F2679" t="str">
            <v>419100044877</v>
          </cell>
          <cell r="I2679" t="str">
            <v>Y</v>
          </cell>
          <cell r="J2679" t="str">
            <v>Y</v>
          </cell>
          <cell r="K2679" t="str">
            <v>Y</v>
          </cell>
          <cell r="L2679" t="str">
            <v>Y</v>
          </cell>
          <cell r="M2679" t="str">
            <v>Y</v>
          </cell>
          <cell r="O2679" t="str">
            <v>JP101</v>
          </cell>
          <cell r="Q2679" t="str">
            <v>CWA-JP101</v>
          </cell>
          <cell r="R2679" t="str">
            <v>KEN ABRAMOVITCH</v>
          </cell>
          <cell r="S2679" t="str">
            <v>KEN@KBPROD.COM</v>
          </cell>
        </row>
        <row r="2680">
          <cell r="F2680" t="str">
            <v>419100044877</v>
          </cell>
          <cell r="I2680" t="str">
            <v>Y</v>
          </cell>
          <cell r="J2680" t="str">
            <v>Y</v>
          </cell>
          <cell r="K2680" t="str">
            <v>Y</v>
          </cell>
          <cell r="L2680" t="str">
            <v>Y</v>
          </cell>
          <cell r="M2680" t="str">
            <v>Y</v>
          </cell>
          <cell r="O2680" t="str">
            <v>JP101</v>
          </cell>
          <cell r="Q2680" t="str">
            <v>CWA-JP101</v>
          </cell>
          <cell r="R2680" t="str">
            <v>KEN ABRAMOVITCH</v>
          </cell>
          <cell r="S2680" t="str">
            <v>KEN@KBPROD.COM</v>
          </cell>
        </row>
        <row r="2681">
          <cell r="F2681" t="str">
            <v>419100044877</v>
          </cell>
          <cell r="I2681" t="str">
            <v>Y</v>
          </cell>
          <cell r="J2681" t="str">
            <v>Y</v>
          </cell>
          <cell r="K2681" t="str">
            <v>Y</v>
          </cell>
          <cell r="L2681" t="str">
            <v>Y</v>
          </cell>
          <cell r="M2681" t="str">
            <v>Y</v>
          </cell>
          <cell r="O2681" t="str">
            <v>JP101</v>
          </cell>
          <cell r="Q2681" t="str">
            <v>CWA-JP101</v>
          </cell>
          <cell r="R2681" t="str">
            <v>KEN ABRAMOVITCH</v>
          </cell>
          <cell r="S2681" t="str">
            <v>KEN@KBPROD.COM</v>
          </cell>
        </row>
        <row r="2682">
          <cell r="F2682" t="str">
            <v>419100044877</v>
          </cell>
          <cell r="I2682" t="str">
            <v>Y</v>
          </cell>
          <cell r="J2682" t="str">
            <v>Y</v>
          </cell>
          <cell r="K2682" t="str">
            <v>Y</v>
          </cell>
          <cell r="L2682" t="str">
            <v>Y</v>
          </cell>
          <cell r="M2682" t="str">
            <v>Y</v>
          </cell>
          <cell r="O2682" t="str">
            <v>JP101</v>
          </cell>
          <cell r="Q2682" t="str">
            <v>CWA-JP101</v>
          </cell>
          <cell r="R2682" t="str">
            <v>KEN ABRAMOVITCH</v>
          </cell>
          <cell r="S2682" t="str">
            <v>KEN@KBPROD.COM</v>
          </cell>
        </row>
        <row r="2683">
          <cell r="F2683" t="str">
            <v>419100044877</v>
          </cell>
          <cell r="I2683" t="str">
            <v>Y</v>
          </cell>
          <cell r="J2683" t="str">
            <v>Y</v>
          </cell>
          <cell r="K2683" t="str">
            <v>Y</v>
          </cell>
          <cell r="L2683" t="str">
            <v>Y</v>
          </cell>
          <cell r="M2683" t="str">
            <v>Y</v>
          </cell>
          <cell r="O2683" t="str">
            <v>JP101</v>
          </cell>
          <cell r="Q2683" t="str">
            <v>CWA-JP101</v>
          </cell>
          <cell r="R2683" t="str">
            <v>KEN ABRAMOVITCH</v>
          </cell>
          <cell r="S2683" t="str">
            <v>KEN@KBPROD.COM</v>
          </cell>
        </row>
        <row r="2684">
          <cell r="F2684" t="str">
            <v>419100044877</v>
          </cell>
          <cell r="I2684" t="str">
            <v>Y</v>
          </cell>
          <cell r="J2684" t="str">
            <v>Y</v>
          </cell>
          <cell r="K2684" t="str">
            <v>Y</v>
          </cell>
          <cell r="L2684" t="str">
            <v>Y</v>
          </cell>
          <cell r="M2684" t="str">
            <v>Y</v>
          </cell>
          <cell r="O2684" t="str">
            <v>JP101</v>
          </cell>
          <cell r="Q2684" t="str">
            <v>CWA-JP101</v>
          </cell>
          <cell r="R2684" t="str">
            <v>KEN ABRAMOVITCH</v>
          </cell>
          <cell r="S2684" t="str">
            <v>KEN@KBPROD.COM</v>
          </cell>
        </row>
        <row r="2685">
          <cell r="F2685" t="str">
            <v>419100044877</v>
          </cell>
          <cell r="I2685" t="str">
            <v>Y</v>
          </cell>
          <cell r="J2685" t="str">
            <v>Y</v>
          </cell>
          <cell r="K2685" t="str">
            <v>Y</v>
          </cell>
          <cell r="L2685" t="str">
            <v>Y</v>
          </cell>
          <cell r="M2685" t="str">
            <v>Y</v>
          </cell>
          <cell r="O2685" t="str">
            <v>JP101</v>
          </cell>
          <cell r="Q2685" t="str">
            <v>CWA-JP101</v>
          </cell>
          <cell r="R2685" t="str">
            <v>KEN ABRAMOVITCH</v>
          </cell>
          <cell r="S2685" t="str">
            <v>KEN@KBPROD.COM</v>
          </cell>
        </row>
        <row r="2686">
          <cell r="F2686" t="str">
            <v>419100044877</v>
          </cell>
          <cell r="I2686" t="str">
            <v>Y</v>
          </cell>
          <cell r="J2686" t="str">
            <v>Y</v>
          </cell>
          <cell r="K2686" t="str">
            <v>Y</v>
          </cell>
          <cell r="L2686" t="str">
            <v>Y</v>
          </cell>
          <cell r="M2686" t="str">
            <v>Y</v>
          </cell>
          <cell r="O2686" t="str">
            <v>JP101</v>
          </cell>
          <cell r="Q2686" t="str">
            <v>CWA-JP101</v>
          </cell>
          <cell r="R2686" t="str">
            <v>KEN ABRAMOVITCH</v>
          </cell>
          <cell r="S2686" t="str">
            <v>KEN@KBPROD.COM</v>
          </cell>
        </row>
        <row r="2687">
          <cell r="F2687" t="str">
            <v>419100044877</v>
          </cell>
          <cell r="I2687" t="str">
            <v>Y</v>
          </cell>
          <cell r="J2687" t="str">
            <v>Y</v>
          </cell>
          <cell r="K2687" t="str">
            <v>Y</v>
          </cell>
          <cell r="L2687" t="str">
            <v>Y</v>
          </cell>
          <cell r="M2687" t="str">
            <v>Y</v>
          </cell>
          <cell r="O2687" t="str">
            <v>JP101</v>
          </cell>
          <cell r="Q2687" t="str">
            <v>CWA-JP101</v>
          </cell>
          <cell r="R2687" t="str">
            <v>KEN ABRAMOVITCH</v>
          </cell>
          <cell r="S2687" t="str">
            <v>KEN@KBPROD.COM</v>
          </cell>
        </row>
        <row r="2688">
          <cell r="F2688" t="str">
            <v>419100044877</v>
          </cell>
          <cell r="I2688" t="str">
            <v>Y</v>
          </cell>
          <cell r="J2688" t="str">
            <v>Y</v>
          </cell>
          <cell r="K2688" t="str">
            <v>Y</v>
          </cell>
          <cell r="L2688" t="str">
            <v>Y</v>
          </cell>
          <cell r="M2688" t="str">
            <v>Y</v>
          </cell>
          <cell r="O2688" t="str">
            <v>JP101</v>
          </cell>
          <cell r="Q2688" t="str">
            <v>CWA-JP101</v>
          </cell>
          <cell r="R2688" t="str">
            <v>KEN ABRAMOVITCH</v>
          </cell>
          <cell r="S2688" t="str">
            <v>KEN@KBPROD.COM</v>
          </cell>
        </row>
        <row r="2689">
          <cell r="F2689" t="str">
            <v>419100044877</v>
          </cell>
          <cell r="I2689" t="str">
            <v>Y</v>
          </cell>
          <cell r="J2689" t="str">
            <v>Y</v>
          </cell>
          <cell r="K2689" t="str">
            <v>Y</v>
          </cell>
          <cell r="L2689" t="str">
            <v>Y</v>
          </cell>
          <cell r="M2689" t="str">
            <v>Y</v>
          </cell>
          <cell r="O2689" t="str">
            <v>JP101</v>
          </cell>
          <cell r="Q2689" t="str">
            <v>CWA-JP101</v>
          </cell>
          <cell r="R2689" t="str">
            <v>KEN ABRAMOVITCH</v>
          </cell>
          <cell r="S2689" t="str">
            <v>KEN@KBPROD.COM</v>
          </cell>
        </row>
        <row r="2690">
          <cell r="F2690" t="str">
            <v>419100044877</v>
          </cell>
          <cell r="I2690" t="str">
            <v>Y</v>
          </cell>
          <cell r="J2690" t="str">
            <v>Y</v>
          </cell>
          <cell r="K2690" t="str">
            <v>Y</v>
          </cell>
          <cell r="L2690" t="str">
            <v>Y</v>
          </cell>
          <cell r="M2690" t="str">
            <v>Y</v>
          </cell>
          <cell r="O2690" t="str">
            <v>JP101</v>
          </cell>
          <cell r="Q2690" t="str">
            <v>CWA-JP101</v>
          </cell>
          <cell r="R2690" t="str">
            <v>KEN ABRAMOVITCH</v>
          </cell>
          <cell r="S2690" t="str">
            <v>KEN@KBPROD.COM</v>
          </cell>
        </row>
        <row r="2691">
          <cell r="F2691" t="str">
            <v>419100044877</v>
          </cell>
          <cell r="I2691" t="str">
            <v>Y</v>
          </cell>
          <cell r="J2691" t="str">
            <v>Y</v>
          </cell>
          <cell r="K2691" t="str">
            <v>Y</v>
          </cell>
          <cell r="L2691" t="str">
            <v>Y</v>
          </cell>
          <cell r="M2691" t="str">
            <v>Y</v>
          </cell>
          <cell r="O2691" t="str">
            <v>JP101</v>
          </cell>
          <cell r="Q2691" t="str">
            <v>CWA-JP101</v>
          </cell>
          <cell r="R2691" t="str">
            <v>KEN ABRAMOVITCH</v>
          </cell>
          <cell r="S2691" t="str">
            <v>KEN@KBPROD.COM</v>
          </cell>
        </row>
        <row r="2692">
          <cell r="F2692" t="str">
            <v>419100044877</v>
          </cell>
          <cell r="I2692" t="str">
            <v>Y</v>
          </cell>
          <cell r="J2692" t="str">
            <v>Y</v>
          </cell>
          <cell r="K2692" t="str">
            <v>Y</v>
          </cell>
          <cell r="L2692" t="str">
            <v>Y</v>
          </cell>
          <cell r="M2692" t="str">
            <v>Y</v>
          </cell>
          <cell r="O2692" t="str">
            <v>JP101</v>
          </cell>
          <cell r="Q2692" t="str">
            <v>CWA-JP101</v>
          </cell>
          <cell r="R2692" t="str">
            <v>KEN ABRAMOVITCH</v>
          </cell>
          <cell r="S2692" t="str">
            <v>KEN@KBPROD.COM</v>
          </cell>
        </row>
        <row r="2693">
          <cell r="F2693" t="str">
            <v>419100044877</v>
          </cell>
          <cell r="I2693" t="str">
            <v>Y</v>
          </cell>
          <cell r="J2693" t="str">
            <v>Y</v>
          </cell>
          <cell r="K2693" t="str">
            <v>Y</v>
          </cell>
          <cell r="L2693" t="str">
            <v>Y</v>
          </cell>
          <cell r="M2693" t="str">
            <v>Y</v>
          </cell>
          <cell r="O2693" t="str">
            <v>JP101</v>
          </cell>
          <cell r="Q2693" t="str">
            <v>CWA-JP101</v>
          </cell>
          <cell r="R2693" t="str">
            <v>KEN ABRAMOVITCH</v>
          </cell>
          <cell r="S2693" t="str">
            <v>KEN@KBPROD.COM</v>
          </cell>
        </row>
        <row r="2694">
          <cell r="F2694" t="str">
            <v>419100044877</v>
          </cell>
          <cell r="I2694" t="str">
            <v>Y</v>
          </cell>
          <cell r="J2694" t="str">
            <v>Y</v>
          </cell>
          <cell r="K2694" t="str">
            <v>Y</v>
          </cell>
          <cell r="L2694" t="str">
            <v>Y</v>
          </cell>
          <cell r="M2694" t="str">
            <v>Y</v>
          </cell>
          <cell r="O2694" t="str">
            <v>JP101</v>
          </cell>
          <cell r="Q2694" t="str">
            <v>CWA-JP101</v>
          </cell>
          <cell r="R2694" t="str">
            <v>KEN ABRAMOVITCH</v>
          </cell>
          <cell r="S2694" t="str">
            <v>KEN@KBPROD.COM</v>
          </cell>
        </row>
        <row r="2695">
          <cell r="F2695" t="str">
            <v>419100044877</v>
          </cell>
          <cell r="I2695" t="str">
            <v>Y</v>
          </cell>
          <cell r="J2695" t="str">
            <v>Y</v>
          </cell>
          <cell r="K2695" t="str">
            <v>Y</v>
          </cell>
          <cell r="L2695" t="str">
            <v>Y</v>
          </cell>
          <cell r="M2695" t="str">
            <v>Y</v>
          </cell>
          <cell r="O2695" t="str">
            <v>JP101</v>
          </cell>
          <cell r="Q2695" t="str">
            <v>CWA-JP101</v>
          </cell>
          <cell r="R2695" t="str">
            <v>KEN ABRAMOVITCH</v>
          </cell>
          <cell r="S2695" t="str">
            <v>KEN@KBPROD.COM</v>
          </cell>
        </row>
        <row r="2696">
          <cell r="F2696" t="str">
            <v>419100044877</v>
          </cell>
          <cell r="I2696" t="str">
            <v>Y</v>
          </cell>
          <cell r="J2696" t="str">
            <v>Y</v>
          </cell>
          <cell r="K2696" t="str">
            <v>Y</v>
          </cell>
          <cell r="L2696" t="str">
            <v>Y</v>
          </cell>
          <cell r="M2696" t="str">
            <v>Y</v>
          </cell>
          <cell r="O2696" t="str">
            <v>JP101</v>
          </cell>
          <cell r="Q2696" t="str">
            <v>CWA-JP101</v>
          </cell>
          <cell r="R2696" t="str">
            <v>KEN ABRAMOVITCH</v>
          </cell>
          <cell r="S2696" t="str">
            <v>KEN@KBPROD.COM</v>
          </cell>
        </row>
        <row r="2697">
          <cell r="F2697" t="str">
            <v>419100044877</v>
          </cell>
          <cell r="I2697" t="str">
            <v>Y</v>
          </cell>
          <cell r="J2697" t="str">
            <v>Y</v>
          </cell>
          <cell r="K2697" t="str">
            <v>Y</v>
          </cell>
          <cell r="L2697" t="str">
            <v>Y</v>
          </cell>
          <cell r="M2697" t="str">
            <v>Y</v>
          </cell>
          <cell r="O2697" t="str">
            <v>JP101</v>
          </cell>
          <cell r="Q2697" t="str">
            <v>CWA-JP101</v>
          </cell>
          <cell r="R2697" t="str">
            <v>KEN ABRAMOVITCH</v>
          </cell>
          <cell r="S2697" t="str">
            <v>KEN@KBPROD.COM</v>
          </cell>
        </row>
        <row r="2698">
          <cell r="F2698" t="str">
            <v>419100044877</v>
          </cell>
          <cell r="I2698" t="str">
            <v>Y</v>
          </cell>
          <cell r="J2698" t="str">
            <v>Y</v>
          </cell>
          <cell r="K2698" t="str">
            <v>Y</v>
          </cell>
          <cell r="L2698" t="str">
            <v>Y</v>
          </cell>
          <cell r="M2698" t="str">
            <v>Y</v>
          </cell>
          <cell r="O2698" t="str">
            <v>JP101</v>
          </cell>
          <cell r="Q2698" t="str">
            <v>CWA-JP101</v>
          </cell>
          <cell r="R2698" t="str">
            <v>KEN ABRAMOVITCH</v>
          </cell>
          <cell r="S2698" t="str">
            <v>KEN@KBPROD.COM</v>
          </cell>
        </row>
        <row r="2699">
          <cell r="F2699" t="str">
            <v>419100044877</v>
          </cell>
          <cell r="I2699" t="str">
            <v>Y</v>
          </cell>
          <cell r="J2699" t="str">
            <v>Y</v>
          </cell>
          <cell r="K2699" t="str">
            <v>Y</v>
          </cell>
          <cell r="L2699" t="str">
            <v>Y</v>
          </cell>
          <cell r="M2699" t="str">
            <v>Y</v>
          </cell>
          <cell r="O2699" t="str">
            <v>JP101</v>
          </cell>
          <cell r="Q2699" t="str">
            <v>CWA-JP101</v>
          </cell>
          <cell r="R2699" t="str">
            <v>KEN ABRAMOVITCH</v>
          </cell>
          <cell r="S2699" t="str">
            <v>KEN@KBPROD.COM</v>
          </cell>
        </row>
        <row r="2700">
          <cell r="F2700" t="str">
            <v>419100044877</v>
          </cell>
          <cell r="I2700" t="str">
            <v>Y</v>
          </cell>
          <cell r="J2700" t="str">
            <v>Y</v>
          </cell>
          <cell r="K2700" t="str">
            <v>Y</v>
          </cell>
          <cell r="L2700" t="str">
            <v>Y</v>
          </cell>
          <cell r="M2700" t="str">
            <v>Y</v>
          </cell>
          <cell r="O2700" t="str">
            <v>JP101</v>
          </cell>
          <cell r="Q2700" t="str">
            <v>CWA-JP101</v>
          </cell>
          <cell r="R2700" t="str">
            <v>KEN ABRAMOVITCH</v>
          </cell>
          <cell r="S2700" t="str">
            <v>KEN@KBPROD.COM</v>
          </cell>
        </row>
        <row r="2701">
          <cell r="F2701" t="str">
            <v>419100044877</v>
          </cell>
          <cell r="I2701" t="str">
            <v>Y</v>
          </cell>
          <cell r="J2701" t="str">
            <v>Y</v>
          </cell>
          <cell r="K2701" t="str">
            <v>Y</v>
          </cell>
          <cell r="L2701" t="str">
            <v>Y</v>
          </cell>
          <cell r="M2701" t="str">
            <v>Y</v>
          </cell>
          <cell r="O2701" t="str">
            <v>JP101</v>
          </cell>
          <cell r="Q2701" t="str">
            <v>CWA-JP101</v>
          </cell>
          <cell r="R2701" t="str">
            <v>KEN ABRAMOVITCH</v>
          </cell>
          <cell r="S2701" t="str">
            <v>KEN@KBPROD.COM</v>
          </cell>
        </row>
        <row r="2702">
          <cell r="F2702" t="str">
            <v>419100044877</v>
          </cell>
          <cell r="I2702" t="str">
            <v>Y</v>
          </cell>
          <cell r="J2702" t="str">
            <v>Y</v>
          </cell>
          <cell r="K2702" t="str">
            <v>Y</v>
          </cell>
          <cell r="L2702" t="str">
            <v>Y</v>
          </cell>
          <cell r="M2702" t="str">
            <v>Y</v>
          </cell>
          <cell r="O2702" t="str">
            <v>JP101</v>
          </cell>
          <cell r="Q2702" t="str">
            <v>CWA-JP101</v>
          </cell>
          <cell r="R2702" t="str">
            <v>KEN ABRAMOVITCH</v>
          </cell>
          <cell r="S2702" t="str">
            <v>KEN@KBPROD.COM</v>
          </cell>
        </row>
        <row r="2703">
          <cell r="F2703" t="str">
            <v>419100044877</v>
          </cell>
          <cell r="I2703" t="str">
            <v>Y</v>
          </cell>
          <cell r="J2703" t="str">
            <v>Y</v>
          </cell>
          <cell r="K2703" t="str">
            <v>Y</v>
          </cell>
          <cell r="L2703" t="str">
            <v>Y</v>
          </cell>
          <cell r="M2703" t="str">
            <v>Y</v>
          </cell>
          <cell r="O2703" t="str">
            <v>JP101</v>
          </cell>
          <cell r="Q2703" t="str">
            <v>CWA-JP101</v>
          </cell>
          <cell r="R2703" t="str">
            <v>KEN ABRAMOVITCH</v>
          </cell>
          <cell r="S2703" t="str">
            <v>KEN@KBPROD.COM</v>
          </cell>
        </row>
        <row r="2704">
          <cell r="F2704" t="str">
            <v>419100046429</v>
          </cell>
          <cell r="G2704" t="str">
            <v>demouser</v>
          </cell>
          <cell r="H2704" t="str">
            <v>tT67NLsa</v>
          </cell>
          <cell r="I2704" t="str">
            <v>Y</v>
          </cell>
          <cell r="J2704" t="str">
            <v>Y</v>
          </cell>
          <cell r="K2704" t="str">
            <v>Y</v>
          </cell>
          <cell r="L2704" t="str">
            <v>Y</v>
          </cell>
          <cell r="M2704" t="str">
            <v>Y</v>
          </cell>
          <cell r="O2704" t="str">
            <v>JP101</v>
          </cell>
        </row>
        <row r="2705">
          <cell r="F2705" t="str">
            <v>419100047348</v>
          </cell>
          <cell r="G2705" t="str">
            <v>dcarter</v>
          </cell>
          <cell r="H2705" t="str">
            <v>cbff542f</v>
          </cell>
          <cell r="O2705" t="str">
            <v>MOB101</v>
          </cell>
        </row>
        <row r="2706">
          <cell r="O2706" t="str">
            <v>MOB101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support@adultmembersites.com" TargetMode="External"/><Relationship Id="rId21" Type="http://schemas.openxmlformats.org/officeDocument/2006/relationships/hyperlink" Target="http://gaypornhublive.com/" TargetMode="External"/><Relationship Id="rId42" Type="http://schemas.openxmlformats.org/officeDocument/2006/relationships/hyperlink" Target="https://www.seemomsuck.com/tour1.htm" TargetMode="External"/><Relationship Id="rId63" Type="http://schemas.openxmlformats.org/officeDocument/2006/relationships/hyperlink" Target="mailto:carlaheart@gmail.com" TargetMode="External"/><Relationship Id="rId84" Type="http://schemas.openxmlformats.org/officeDocument/2006/relationships/hyperlink" Target="mailto:support@adultmembersites.com" TargetMode="External"/><Relationship Id="rId138" Type="http://schemas.openxmlformats.org/officeDocument/2006/relationships/hyperlink" Target="mailto:kapparis123@gmail.com" TargetMode="External"/><Relationship Id="rId159" Type="http://schemas.openxmlformats.org/officeDocument/2006/relationships/hyperlink" Target="http://gayt8live.com/" TargetMode="External"/><Relationship Id="rId170" Type="http://schemas.openxmlformats.org/officeDocument/2006/relationships/hyperlink" Target="mailto:visa-approval@streamate.com" TargetMode="External"/><Relationship Id="rId191" Type="http://schemas.openxmlformats.org/officeDocument/2006/relationships/hyperlink" Target="mailto:visa-approval@streamate.com" TargetMode="External"/><Relationship Id="rId205" Type="http://schemas.openxmlformats.org/officeDocument/2006/relationships/hyperlink" Target="mailto:visa-approval@streamate.com" TargetMode="External"/><Relationship Id="rId107" Type="http://schemas.openxmlformats.org/officeDocument/2006/relationships/hyperlink" Target="http://summerslounge.adultmembersites.com/bypass/4it0ujtwkxfvytgjbvau6xxothluvs" TargetMode="External"/><Relationship Id="rId11" Type="http://schemas.openxmlformats.org/officeDocument/2006/relationships/hyperlink" Target="mailto:bou1@test.com1" TargetMode="External"/><Relationship Id="rId32" Type="http://schemas.openxmlformats.org/officeDocument/2006/relationships/hyperlink" Target="mailto:info@mobiuspay.com" TargetMode="External"/><Relationship Id="rId53" Type="http://schemas.openxmlformats.org/officeDocument/2006/relationships/hyperlink" Target="mailto:visa-approval@streamate.com" TargetMode="External"/><Relationship Id="rId74" Type="http://schemas.openxmlformats.org/officeDocument/2006/relationships/hyperlink" Target="mailto:visa-approval@streamate.com" TargetMode="External"/><Relationship Id="rId128" Type="http://schemas.openxmlformats.org/officeDocument/2006/relationships/hyperlink" Target="mailto:visa-approval@streamate.com" TargetMode="External"/><Relationship Id="rId149" Type="http://schemas.openxmlformats.org/officeDocument/2006/relationships/hyperlink" Target="mailto:myfreecreditscore120419a@mailinator.com" TargetMode="External"/><Relationship Id="rId5" Type="http://schemas.openxmlformats.org/officeDocument/2006/relationships/printerSettings" Target="../printerSettings/printerSettings5.bin"/><Relationship Id="rId90" Type="http://schemas.openxmlformats.org/officeDocument/2006/relationships/hyperlink" Target="https://site-ma.maleaccess.com/" TargetMode="External"/><Relationship Id="rId95" Type="http://schemas.openxmlformats.org/officeDocument/2006/relationships/hyperlink" Target="mailto:irvinerag@comcast.net" TargetMode="External"/><Relationship Id="rId160" Type="http://schemas.openxmlformats.org/officeDocument/2006/relationships/hyperlink" Target="http://transt8live.com/" TargetMode="External"/><Relationship Id="rId165" Type="http://schemas.openxmlformats.org/officeDocument/2006/relationships/hyperlink" Target="http://vivosesso.com/" TargetMode="External"/><Relationship Id="rId181" Type="http://schemas.openxmlformats.org/officeDocument/2006/relationships/hyperlink" Target="mailto:OliverMartin3@protonmail.com" TargetMode="External"/><Relationship Id="rId186" Type="http://schemas.openxmlformats.org/officeDocument/2006/relationships/hyperlink" Target="mailto:kgreer@segpay.com" TargetMode="External"/><Relationship Id="rId216" Type="http://schemas.openxmlformats.org/officeDocument/2006/relationships/hyperlink" Target="mailto:visa-approval@streamate.com" TargetMode="External"/><Relationship Id="rId211" Type="http://schemas.openxmlformats.org/officeDocument/2006/relationships/hyperlink" Target="mailto:visa-approval@streamate.com" TargetMode="External"/><Relationship Id="rId22" Type="http://schemas.openxmlformats.org/officeDocument/2006/relationships/hyperlink" Target="mailto:visa-approval@streamate.com" TargetMode="External"/><Relationship Id="rId27" Type="http://schemas.openxmlformats.org/officeDocument/2006/relationships/hyperlink" Target="mailto:visa-approval@streamate.com" TargetMode="External"/><Relationship Id="rId43" Type="http://schemas.openxmlformats.org/officeDocument/2006/relationships/hyperlink" Target="https://www.ebonytugs.com/tour.htm" TargetMode="External"/><Relationship Id="rId48" Type="http://schemas.openxmlformats.org/officeDocument/2006/relationships/hyperlink" Target="http://africangirls.com/" TargetMode="External"/><Relationship Id="rId64" Type="http://schemas.openxmlformats.org/officeDocument/2006/relationships/hyperlink" Target="mailto:bevdog1974@cox.net" TargetMode="External"/><Relationship Id="rId69" Type="http://schemas.openxmlformats.org/officeDocument/2006/relationships/hyperlink" Target="http://analwebcams.com/" TargetMode="External"/><Relationship Id="rId113" Type="http://schemas.openxmlformats.org/officeDocument/2006/relationships/hyperlink" Target="mailto:bubblebow@gmx.com" TargetMode="External"/><Relationship Id="rId118" Type="http://schemas.openxmlformats.org/officeDocument/2006/relationships/hyperlink" Target="mailto:support@adultmembersites.com" TargetMode="External"/><Relationship Id="rId134" Type="http://schemas.openxmlformats.org/officeDocument/2006/relationships/hyperlink" Target="mailto:sajclk2019inc@gmail.com" TargetMode="External"/><Relationship Id="rId139" Type="http://schemas.openxmlformats.org/officeDocument/2006/relationships/hyperlink" Target="mailto:caitlyn@tekka.com" TargetMode="External"/><Relationship Id="rId80" Type="http://schemas.openxmlformats.org/officeDocument/2006/relationships/hyperlink" Target="mailto:support@adultmembersites.com" TargetMode="External"/><Relationship Id="rId85" Type="http://schemas.openxmlformats.org/officeDocument/2006/relationships/hyperlink" Target="mailto:support@adultmembersites.com" TargetMode="External"/><Relationship Id="rId150" Type="http://schemas.openxmlformats.org/officeDocument/2006/relationships/hyperlink" Target="mailto:mycreditobserver051120a@mailinator.com" TargetMode="External"/><Relationship Id="rId155" Type="http://schemas.openxmlformats.org/officeDocument/2006/relationships/hyperlink" Target="http://transphlive.com/" TargetMode="External"/><Relationship Id="rId171" Type="http://schemas.openxmlformats.org/officeDocument/2006/relationships/hyperlink" Target="mailto:visa-approval@streamate.com" TargetMode="External"/><Relationship Id="rId176" Type="http://schemas.openxmlformats.org/officeDocument/2006/relationships/hyperlink" Target="mailto:visa-approval@streamate.com" TargetMode="External"/><Relationship Id="rId192" Type="http://schemas.openxmlformats.org/officeDocument/2006/relationships/hyperlink" Target="mailto:test@mobiuspay.com" TargetMode="External"/><Relationship Id="rId197" Type="http://schemas.openxmlformats.org/officeDocument/2006/relationships/hyperlink" Target="mailto:lonelyboi3214@yahoo.com" TargetMode="External"/><Relationship Id="rId206" Type="http://schemas.openxmlformats.org/officeDocument/2006/relationships/hyperlink" Target="mailto:visa-approval@streamate.com" TargetMode="External"/><Relationship Id="rId201" Type="http://schemas.openxmlformats.org/officeDocument/2006/relationships/hyperlink" Target="mailto:bball2night2236@yahoo.com" TargetMode="External"/><Relationship Id="rId12" Type="http://schemas.openxmlformats.org/officeDocument/2006/relationships/hyperlink" Target="mailto:bou1@test.com1" TargetMode="External"/><Relationship Id="rId17" Type="http://schemas.openxmlformats.org/officeDocument/2006/relationships/hyperlink" Target="mailto:L3tm3!npl3@s3" TargetMode="External"/><Relationship Id="rId33" Type="http://schemas.openxmlformats.org/officeDocument/2006/relationships/hyperlink" Target="mailto:banklogin@example.com" TargetMode="External"/><Relationship Id="rId38" Type="http://schemas.openxmlformats.org/officeDocument/2006/relationships/hyperlink" Target="https://www.meanmassage.com/tour.html" TargetMode="External"/><Relationship Id="rId59" Type="http://schemas.openxmlformats.org/officeDocument/2006/relationships/hyperlink" Target="mailto:support@adultmembersites.com" TargetMode="External"/><Relationship Id="rId103" Type="http://schemas.openxmlformats.org/officeDocument/2006/relationships/hyperlink" Target="http://makbambibaby.adultmembersites.com/bypass/hupbm8aagbsad4klb1orrqbzxnas0q" TargetMode="External"/><Relationship Id="rId108" Type="http://schemas.openxmlformats.org/officeDocument/2006/relationships/hyperlink" Target="http://veronica6969.adultmembersites.com/bypass/k5t081m2qxwshbbfvtsqu9j5husw7t" TargetMode="External"/><Relationship Id="rId124" Type="http://schemas.openxmlformats.org/officeDocument/2006/relationships/hyperlink" Target="http://danielhausserxx.com/" TargetMode="External"/><Relationship Id="rId129" Type="http://schemas.openxmlformats.org/officeDocument/2006/relationships/hyperlink" Target="mailto:visa-approval@streamate.com" TargetMode="External"/><Relationship Id="rId54" Type="http://schemas.openxmlformats.org/officeDocument/2006/relationships/hyperlink" Target="mailto:visa-approval@streamate.com" TargetMode="External"/><Relationship Id="rId70" Type="http://schemas.openxmlformats.org/officeDocument/2006/relationships/hyperlink" Target="http://biwebcams.com/" TargetMode="External"/><Relationship Id="rId75" Type="http://schemas.openxmlformats.org/officeDocument/2006/relationships/hyperlink" Target="mailto:visa-approval@streamate.com" TargetMode="External"/><Relationship Id="rId91" Type="http://schemas.openxmlformats.org/officeDocument/2006/relationships/hyperlink" Target="mailto:caitlyn-ci-paying-user@tekka.it" TargetMode="External"/><Relationship Id="rId96" Type="http://schemas.openxmlformats.org/officeDocument/2006/relationships/hyperlink" Target="mailto:glendaleguy@cox.net" TargetMode="External"/><Relationship Id="rId140" Type="http://schemas.openxmlformats.org/officeDocument/2006/relationships/hyperlink" Target="mailto:info@jzlstyle.com" TargetMode="External"/><Relationship Id="rId145" Type="http://schemas.openxmlformats.org/officeDocument/2006/relationships/hyperlink" Target="mailto:test1@gmail.com" TargetMode="External"/><Relationship Id="rId161" Type="http://schemas.openxmlformats.org/officeDocument/2006/relationships/hyperlink" Target="http://ypgaylive.com/" TargetMode="External"/><Relationship Id="rId166" Type="http://schemas.openxmlformats.org/officeDocument/2006/relationships/hyperlink" Target="mailto:visa-approval@streamate.com" TargetMode="External"/><Relationship Id="rId182" Type="http://schemas.openxmlformats.org/officeDocument/2006/relationships/hyperlink" Target="mailto:qxhsiutz@sharklasers.com" TargetMode="External"/><Relationship Id="rId187" Type="http://schemas.openxmlformats.org/officeDocument/2006/relationships/hyperlink" Target="mailto:kapparis123@gmail.com" TargetMode="External"/><Relationship Id="rId217" Type="http://schemas.openxmlformats.org/officeDocument/2006/relationships/hyperlink" Target="mailto:5a@Lzn?!k" TargetMode="External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212" Type="http://schemas.openxmlformats.org/officeDocument/2006/relationships/hyperlink" Target="mailto:support@adultmembersites.com" TargetMode="External"/><Relationship Id="rId23" Type="http://schemas.openxmlformats.org/officeDocument/2006/relationships/hyperlink" Target="http://gayredtubelive.com/" TargetMode="External"/><Relationship Id="rId28" Type="http://schemas.openxmlformats.org/officeDocument/2006/relationships/hyperlink" Target="mailto:visa-approval@streamate.com" TargetMode="External"/><Relationship Id="rId49" Type="http://schemas.openxmlformats.org/officeDocument/2006/relationships/hyperlink" Target="http://asianhotcams.com/" TargetMode="External"/><Relationship Id="rId114" Type="http://schemas.openxmlformats.org/officeDocument/2006/relationships/hyperlink" Target="mailto:vanyan@msn.com" TargetMode="External"/><Relationship Id="rId119" Type="http://schemas.openxmlformats.org/officeDocument/2006/relationships/hyperlink" Target="mailto:support@adultmembersites.com" TargetMode="External"/><Relationship Id="rId44" Type="http://schemas.openxmlformats.org/officeDocument/2006/relationships/hyperlink" Target="https://www.over40handjobs.com/tour.htm" TargetMode="External"/><Relationship Id="rId60" Type="http://schemas.openxmlformats.org/officeDocument/2006/relationships/hyperlink" Target="mailto:test12345@domainmanagementcorporation.com" TargetMode="External"/><Relationship Id="rId65" Type="http://schemas.openxmlformats.org/officeDocument/2006/relationships/hyperlink" Target="mailto:poison45@icloud.com" TargetMode="External"/><Relationship Id="rId81" Type="http://schemas.openxmlformats.org/officeDocument/2006/relationships/hyperlink" Target="mailto:support@adultmembersites.com" TargetMode="External"/><Relationship Id="rId86" Type="http://schemas.openxmlformats.org/officeDocument/2006/relationships/hyperlink" Target="https://site-ma.maleaccess.com/" TargetMode="External"/><Relationship Id="rId130" Type="http://schemas.openxmlformats.org/officeDocument/2006/relationships/hyperlink" Target="mailto:visa-approval@streamate.com" TargetMode="External"/><Relationship Id="rId135" Type="http://schemas.openxmlformats.org/officeDocument/2006/relationships/hyperlink" Target="mailto:.@carnegie1" TargetMode="External"/><Relationship Id="rId151" Type="http://schemas.openxmlformats.org/officeDocument/2006/relationships/hyperlink" Target="mailto:testbankdeviant@processing.mindgeek.com" TargetMode="External"/><Relationship Id="rId156" Type="http://schemas.openxmlformats.org/officeDocument/2006/relationships/hyperlink" Target="http://rtmate.com/" TargetMode="External"/><Relationship Id="rId177" Type="http://schemas.openxmlformats.org/officeDocument/2006/relationships/hyperlink" Target="mailto:visa-approval@streamate.com" TargetMode="External"/><Relationship Id="rId198" Type="http://schemas.openxmlformats.org/officeDocument/2006/relationships/hyperlink" Target="mailto:waryGary66@outlook.com" TargetMode="External"/><Relationship Id="rId172" Type="http://schemas.openxmlformats.org/officeDocument/2006/relationships/hyperlink" Target="mailto:visa-approval@streamate.com" TargetMode="External"/><Relationship Id="rId193" Type="http://schemas.openxmlformats.org/officeDocument/2006/relationships/hyperlink" Target="mailto:mobius_tipsnaps@tipsnaps.com" TargetMode="External"/><Relationship Id="rId202" Type="http://schemas.openxmlformats.org/officeDocument/2006/relationships/hyperlink" Target="mailto:deepDepp0@zoho.com" TargetMode="External"/><Relationship Id="rId207" Type="http://schemas.openxmlformats.org/officeDocument/2006/relationships/hyperlink" Target="mailto:visa-approval@streamate.com" TargetMode="External"/><Relationship Id="rId13" Type="http://schemas.openxmlformats.org/officeDocument/2006/relationships/hyperlink" Target="mailto:test1203@test.com" TargetMode="External"/><Relationship Id="rId18" Type="http://schemas.openxmlformats.org/officeDocument/2006/relationships/hyperlink" Target="mailto:L3tm3!npl3@s3" TargetMode="External"/><Relationship Id="rId39" Type="http://schemas.openxmlformats.org/officeDocument/2006/relationships/hyperlink" Target="https://www.tugpass.com/" TargetMode="External"/><Relationship Id="rId109" Type="http://schemas.openxmlformats.org/officeDocument/2006/relationships/hyperlink" Target="http://daryloconnell.adultmembersites.com/bypass/0lz0wnjson0og1kjz8qy1icm3pvaa6" TargetMode="External"/><Relationship Id="rId34" Type="http://schemas.openxmlformats.org/officeDocument/2006/relationships/hyperlink" Target="https://www.mylked.com/tour1.html" TargetMode="External"/><Relationship Id="rId50" Type="http://schemas.openxmlformats.org/officeDocument/2006/relationships/hyperlink" Target="http://camladies.com/" TargetMode="External"/><Relationship Id="rId55" Type="http://schemas.openxmlformats.org/officeDocument/2006/relationships/hyperlink" Target="mailto:visa-approval@streamate.com" TargetMode="External"/><Relationship Id="rId76" Type="http://schemas.openxmlformats.org/officeDocument/2006/relationships/hyperlink" Target="mailto:visa-approval@streamate.com" TargetMode="External"/><Relationship Id="rId97" Type="http://schemas.openxmlformats.org/officeDocument/2006/relationships/hyperlink" Target="mailto:newportbug@live.com" TargetMode="External"/><Relationship Id="rId104" Type="http://schemas.openxmlformats.org/officeDocument/2006/relationships/hyperlink" Target="http://emeraldqueenshotspot.adultmembersites.com/bypass/n04yivaqmytvldzewokjuiuuo2nxwt" TargetMode="External"/><Relationship Id="rId120" Type="http://schemas.openxmlformats.org/officeDocument/2006/relationships/hyperlink" Target="mailto:support@adultmembersites.com" TargetMode="External"/><Relationship Id="rId125" Type="http://schemas.openxmlformats.org/officeDocument/2006/relationships/hyperlink" Target="http://yptransmate.com/" TargetMode="External"/><Relationship Id="rId141" Type="http://schemas.openxmlformats.org/officeDocument/2006/relationships/hyperlink" Target="mailto:demo@getrealgifts.com" TargetMode="External"/><Relationship Id="rId146" Type="http://schemas.openxmlformats.org/officeDocument/2006/relationships/hyperlink" Target="mailto:support@robreaoasisgreens.com" TargetMode="External"/><Relationship Id="rId167" Type="http://schemas.openxmlformats.org/officeDocument/2006/relationships/hyperlink" Target="mailto:visa-approval@streamate.com" TargetMode="External"/><Relationship Id="rId188" Type="http://schemas.openxmlformats.org/officeDocument/2006/relationships/hyperlink" Target="mailto:test1@gmail.com" TargetMode="External"/><Relationship Id="rId7" Type="http://schemas.openxmlformats.org/officeDocument/2006/relationships/hyperlink" Target="https://loverwhirl.com/" TargetMode="External"/><Relationship Id="rId71" Type="http://schemas.openxmlformats.org/officeDocument/2006/relationships/hyperlink" Target="http://redheadcams.com/" TargetMode="External"/><Relationship Id="rId92" Type="http://schemas.openxmlformats.org/officeDocument/2006/relationships/hyperlink" Target="mailto:cleantome@yahoo.com" TargetMode="External"/><Relationship Id="rId162" Type="http://schemas.openxmlformats.org/officeDocument/2006/relationships/hyperlink" Target="http://yptranslive.com/" TargetMode="External"/><Relationship Id="rId183" Type="http://schemas.openxmlformats.org/officeDocument/2006/relationships/hyperlink" Target="mailto:wdhnngxe@sharklasers.com" TargetMode="External"/><Relationship Id="rId213" Type="http://schemas.openxmlformats.org/officeDocument/2006/relationships/hyperlink" Target="mailto:support@adultmembersites.com" TargetMode="External"/><Relationship Id="rId218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29" Type="http://schemas.openxmlformats.org/officeDocument/2006/relationships/hyperlink" Target="mailto:alan_2@aol.com" TargetMode="External"/><Relationship Id="rId24" Type="http://schemas.openxmlformats.org/officeDocument/2006/relationships/hyperlink" Target="http://youporngaylive.com/" TargetMode="External"/><Relationship Id="rId40" Type="http://schemas.openxmlformats.org/officeDocument/2006/relationships/hyperlink" Target="https://petite18.com/tour1.html" TargetMode="External"/><Relationship Id="rId45" Type="http://schemas.openxmlformats.org/officeDocument/2006/relationships/hyperlink" Target="https://www.cumblastcity.com/tour1.htm" TargetMode="External"/><Relationship Id="rId66" Type="http://schemas.openxmlformats.org/officeDocument/2006/relationships/hyperlink" Target="mailto:valentinojones@yahoo.com" TargetMode="External"/><Relationship Id="rId87" Type="http://schemas.openxmlformats.org/officeDocument/2006/relationships/hyperlink" Target="https://www.eat-fit-mealplan.com/" TargetMode="External"/><Relationship Id="rId110" Type="http://schemas.openxmlformats.org/officeDocument/2006/relationships/hyperlink" Target="http://laylahjay.adultmembersites.com/bypass/ffzmyjbzyqythbfmkreziwrvbf8mop" TargetMode="External"/><Relationship Id="rId115" Type="http://schemas.openxmlformats.org/officeDocument/2006/relationships/hyperlink" Target="mailto:togo77@aol.com" TargetMode="External"/><Relationship Id="rId131" Type="http://schemas.openxmlformats.org/officeDocument/2006/relationships/hyperlink" Target="mailto:jon@mobiuspay.com" TargetMode="External"/><Relationship Id="rId136" Type="http://schemas.openxmlformats.org/officeDocument/2006/relationships/hyperlink" Target="mailto:test@gmail.com" TargetMode="External"/><Relationship Id="rId157" Type="http://schemas.openxmlformats.org/officeDocument/2006/relationships/hyperlink" Target="http://gayrtlive.com/" TargetMode="External"/><Relationship Id="rId178" Type="http://schemas.openxmlformats.org/officeDocument/2006/relationships/hyperlink" Target="mailto:visa-approval@streamate.com" TargetMode="External"/><Relationship Id="rId61" Type="http://schemas.openxmlformats.org/officeDocument/2006/relationships/hyperlink" Target="mailto:bank1@depositphotos.com" TargetMode="External"/><Relationship Id="rId82" Type="http://schemas.openxmlformats.org/officeDocument/2006/relationships/hyperlink" Target="mailto:support@adultmembersites.com" TargetMode="External"/><Relationship Id="rId152" Type="http://schemas.openxmlformats.org/officeDocument/2006/relationships/hyperlink" Target="mailto:jspar-24hrlive11@nationalfibre.net" TargetMode="External"/><Relationship Id="rId173" Type="http://schemas.openxmlformats.org/officeDocument/2006/relationships/hyperlink" Target="mailto:visa-approval@streamate.com" TargetMode="External"/><Relationship Id="rId194" Type="http://schemas.openxmlformats.org/officeDocument/2006/relationships/hyperlink" Target="mailto:cardworks@agencyla.co" TargetMode="External"/><Relationship Id="rId199" Type="http://schemas.openxmlformats.org/officeDocument/2006/relationships/hyperlink" Target="mailto:pioletPenn4@aol.com" TargetMode="External"/><Relationship Id="rId203" Type="http://schemas.openxmlformats.org/officeDocument/2006/relationships/hyperlink" Target="mailto:greenGabe44@yahoo.com" TargetMode="External"/><Relationship Id="rId208" Type="http://schemas.openxmlformats.org/officeDocument/2006/relationships/hyperlink" Target="mailto:visa-approval@streamate.com" TargetMode="External"/><Relationship Id="rId19" Type="http://schemas.openxmlformats.org/officeDocument/2006/relationships/hyperlink" Target="mailto:L3tm3!npl3@s3" TargetMode="External"/><Relationship Id="rId14" Type="http://schemas.openxmlformats.org/officeDocument/2006/relationships/hyperlink" Target="http://dialtoneoflove.com/" TargetMode="External"/><Relationship Id="rId30" Type="http://schemas.openxmlformats.org/officeDocument/2006/relationships/hyperlink" Target="mailto:GPO12@test.com1" TargetMode="External"/><Relationship Id="rId35" Type="http://schemas.openxmlformats.org/officeDocument/2006/relationships/hyperlink" Target="https://www.finishhim.com/" TargetMode="External"/><Relationship Id="rId56" Type="http://schemas.openxmlformats.org/officeDocument/2006/relationships/hyperlink" Target="mailto:visa-approval@streamate.com" TargetMode="External"/><Relationship Id="rId77" Type="http://schemas.openxmlformats.org/officeDocument/2006/relationships/hyperlink" Target="mailto:Q3@gHp" TargetMode="External"/><Relationship Id="rId100" Type="http://schemas.openxmlformats.org/officeDocument/2006/relationships/hyperlink" Target="mailto:4@hn*3Y7&amp;Ln" TargetMode="External"/><Relationship Id="rId105" Type="http://schemas.openxmlformats.org/officeDocument/2006/relationships/hyperlink" Target="http://suckubus.adultmembersites.com/bypass/zkunzquyl1rt3somjyy0fz0zecawoh" TargetMode="External"/><Relationship Id="rId126" Type="http://schemas.openxmlformats.org/officeDocument/2006/relationships/hyperlink" Target="http://transpornhublive.com/" TargetMode="External"/><Relationship Id="rId147" Type="http://schemas.openxmlformats.org/officeDocument/2006/relationships/hyperlink" Target="mailto:contact@irodoricomics.com" TargetMode="External"/><Relationship Id="rId168" Type="http://schemas.openxmlformats.org/officeDocument/2006/relationships/hyperlink" Target="mailto:visa-approval@streamate.com" TargetMode="External"/><Relationship Id="rId8" Type="http://schemas.openxmlformats.org/officeDocument/2006/relationships/hyperlink" Target="mailto:vip@findingurlove.com" TargetMode="External"/><Relationship Id="rId51" Type="http://schemas.openxmlformats.org/officeDocument/2006/relationships/hyperlink" Target="http://hotboy.com/" TargetMode="External"/><Relationship Id="rId72" Type="http://schemas.openxmlformats.org/officeDocument/2006/relationships/hyperlink" Target="http://maturewebcams.com/" TargetMode="External"/><Relationship Id="rId93" Type="http://schemas.openxmlformats.org/officeDocument/2006/relationships/hyperlink" Target="mailto:boxtox@zoho.com" TargetMode="External"/><Relationship Id="rId98" Type="http://schemas.openxmlformats.org/officeDocument/2006/relationships/hyperlink" Target="mailto:test.user@gmail.com" TargetMode="External"/><Relationship Id="rId121" Type="http://schemas.openxmlformats.org/officeDocument/2006/relationships/hyperlink" Target="mailto:support@adultmembersites.com" TargetMode="External"/><Relationship Id="rId142" Type="http://schemas.openxmlformats.org/officeDocument/2006/relationships/hyperlink" Target="mailto:thepeoplesearchers@gmail.com" TargetMode="External"/><Relationship Id="rId163" Type="http://schemas.openxmlformats.org/officeDocument/2006/relationships/hyperlink" Target="http://cfnmchat.com/" TargetMode="External"/><Relationship Id="rId184" Type="http://schemas.openxmlformats.org/officeDocument/2006/relationships/hyperlink" Target="mailto:lmllmgwu@sharklasers.com" TargetMode="External"/><Relationship Id="rId189" Type="http://schemas.openxmlformats.org/officeDocument/2006/relationships/hyperlink" Target="mailto:test@smalltowndates.com" TargetMode="External"/><Relationship Id="rId3" Type="http://schemas.openxmlformats.org/officeDocument/2006/relationships/printerSettings" Target="../printerSettings/printerSettings3.bin"/><Relationship Id="rId214" Type="http://schemas.openxmlformats.org/officeDocument/2006/relationships/hyperlink" Target="mailto:support@adultmembersites.com" TargetMode="External"/><Relationship Id="rId25" Type="http://schemas.openxmlformats.org/officeDocument/2006/relationships/hyperlink" Target="http://gaytube8live.com/" TargetMode="External"/><Relationship Id="rId46" Type="http://schemas.openxmlformats.org/officeDocument/2006/relationships/hyperlink" Target="https://www.teentugs.com/tour.htm" TargetMode="External"/><Relationship Id="rId67" Type="http://schemas.openxmlformats.org/officeDocument/2006/relationships/hyperlink" Target="mailto:metalhead01@hotmail.com" TargetMode="External"/><Relationship Id="rId116" Type="http://schemas.openxmlformats.org/officeDocument/2006/relationships/hyperlink" Target="mailto:fan3637@icloud.com" TargetMode="External"/><Relationship Id="rId137" Type="http://schemas.openxmlformats.org/officeDocument/2006/relationships/hyperlink" Target="mailto:testuser@homemadenudes.com" TargetMode="External"/><Relationship Id="rId158" Type="http://schemas.openxmlformats.org/officeDocument/2006/relationships/hyperlink" Target="http://t8mate.com/" TargetMode="External"/><Relationship Id="rId20" Type="http://schemas.openxmlformats.org/officeDocument/2006/relationships/hyperlink" Target="mailto:alan_usa@hotmail.com" TargetMode="External"/><Relationship Id="rId41" Type="http://schemas.openxmlformats.org/officeDocument/2006/relationships/hyperlink" Target="https://www.clubtug.com/tour1.htm" TargetMode="External"/><Relationship Id="rId62" Type="http://schemas.openxmlformats.org/officeDocument/2006/relationships/hyperlink" Target="mailto:ericjames78@comcast.net" TargetMode="External"/><Relationship Id="rId83" Type="http://schemas.openxmlformats.org/officeDocument/2006/relationships/hyperlink" Target="mailto:support@adultmembersites.com" TargetMode="External"/><Relationship Id="rId88" Type="http://schemas.openxmlformats.org/officeDocument/2006/relationships/hyperlink" Target="mailto:test@premiumselfshots.com" TargetMode="External"/><Relationship Id="rId111" Type="http://schemas.openxmlformats.org/officeDocument/2006/relationships/hyperlink" Target="mailto:tigereyes@zoho.com" TargetMode="External"/><Relationship Id="rId132" Type="http://schemas.openxmlformats.org/officeDocument/2006/relationships/hyperlink" Target="mailto:traz27@outlook.com" TargetMode="External"/><Relationship Id="rId153" Type="http://schemas.openxmlformats.org/officeDocument/2006/relationships/hyperlink" Target="http://phcams.com/" TargetMode="External"/><Relationship Id="rId174" Type="http://schemas.openxmlformats.org/officeDocument/2006/relationships/hyperlink" Target="mailto:visa-approval@streamate.com" TargetMode="External"/><Relationship Id="rId179" Type="http://schemas.openxmlformats.org/officeDocument/2006/relationships/hyperlink" Target="http://bigfungames.us/" TargetMode="External"/><Relationship Id="rId195" Type="http://schemas.openxmlformats.org/officeDocument/2006/relationships/hyperlink" Target="mailto:whaf@heff1naux6KNIF" TargetMode="External"/><Relationship Id="rId209" Type="http://schemas.openxmlformats.org/officeDocument/2006/relationships/hyperlink" Target="mailto:visa-approval@streamate.com" TargetMode="External"/><Relationship Id="rId190" Type="http://schemas.openxmlformats.org/officeDocument/2006/relationships/hyperlink" Target="mailto:visa-approval@streamate.com" TargetMode="External"/><Relationship Id="rId204" Type="http://schemas.openxmlformats.org/officeDocument/2006/relationships/hyperlink" Target="mailto:Ben.VanMeid4479@yahoo.com" TargetMode="External"/><Relationship Id="rId15" Type="http://schemas.openxmlformats.org/officeDocument/2006/relationships/hyperlink" Target="mailto:Alan_usa@live.com" TargetMode="External"/><Relationship Id="rId36" Type="http://schemas.openxmlformats.org/officeDocument/2006/relationships/hyperlink" Target="https://www.familylust.com/" TargetMode="External"/><Relationship Id="rId57" Type="http://schemas.openxmlformats.org/officeDocument/2006/relationships/hyperlink" Target="mailto:visa-approval@streamate.com" TargetMode="External"/><Relationship Id="rId106" Type="http://schemas.openxmlformats.org/officeDocument/2006/relationships/hyperlink" Target="http://d0lor3s-h4ze.adultmembersites.com/bypass/zybmczdkf2gzaskhgals2uj8sruufe" TargetMode="External"/><Relationship Id="rId127" Type="http://schemas.openxmlformats.org/officeDocument/2006/relationships/hyperlink" Target="http://transrtlive.com/" TargetMode="External"/><Relationship Id="rId10" Type="http://schemas.openxmlformats.org/officeDocument/2006/relationships/hyperlink" Target="mailto:50M02.important@mate1qa.com" TargetMode="External"/><Relationship Id="rId31" Type="http://schemas.openxmlformats.org/officeDocument/2006/relationships/hyperlink" Target="mailto:alan_hw@yahoo.com" TargetMode="External"/><Relationship Id="rId52" Type="http://schemas.openxmlformats.org/officeDocument/2006/relationships/hyperlink" Target="http://milfhotcams.com/" TargetMode="External"/><Relationship Id="rId73" Type="http://schemas.openxmlformats.org/officeDocument/2006/relationships/hyperlink" Target="http://gayforitlive.com/" TargetMode="External"/><Relationship Id="rId78" Type="http://schemas.openxmlformats.org/officeDocument/2006/relationships/hyperlink" Target="mailto:tsarleonid66@gmail.com" TargetMode="External"/><Relationship Id="rId94" Type="http://schemas.openxmlformats.org/officeDocument/2006/relationships/hyperlink" Target="mailto:flowerpower@aol.com" TargetMode="External"/><Relationship Id="rId99" Type="http://schemas.openxmlformats.org/officeDocument/2006/relationships/hyperlink" Target="mailto:preview@sniffies.com" TargetMode="External"/><Relationship Id="rId101" Type="http://schemas.openxmlformats.org/officeDocument/2006/relationships/hyperlink" Target="http://lilyboo513.adultmembersites.com/bypass/txun7gtvvpjdctcfds5ztwvbgmue4z" TargetMode="External"/><Relationship Id="rId122" Type="http://schemas.openxmlformats.org/officeDocument/2006/relationships/hyperlink" Target="mailto:support@adultmembersites.com" TargetMode="External"/><Relationship Id="rId143" Type="http://schemas.openxmlformats.org/officeDocument/2006/relationships/hyperlink" Target="mailto:mc2data.1@gmail.com" TargetMode="External"/><Relationship Id="rId148" Type="http://schemas.openxmlformats.org/officeDocument/2006/relationships/hyperlink" Target="mailto:test1@gmail.com" TargetMode="External"/><Relationship Id="rId164" Type="http://schemas.openxmlformats.org/officeDocument/2006/relationships/hyperlink" Target="http://ladyboychat.com/" TargetMode="External"/><Relationship Id="rId169" Type="http://schemas.openxmlformats.org/officeDocument/2006/relationships/hyperlink" Target="mailto:visa-approval@streamate.com" TargetMode="External"/><Relationship Id="rId185" Type="http://schemas.openxmlformats.org/officeDocument/2006/relationships/hyperlink" Target="mailto:silyzbvx@sharklasers.com" TargetMode="External"/><Relationship Id="rId4" Type="http://schemas.openxmlformats.org/officeDocument/2006/relationships/printerSettings" Target="../printerSettings/printerSettings4.bin"/><Relationship Id="rId9" Type="http://schemas.openxmlformats.org/officeDocument/2006/relationships/hyperlink" Target="mailto:FM01.important@mate1qa.com" TargetMode="External"/><Relationship Id="rId180" Type="http://schemas.openxmlformats.org/officeDocument/2006/relationships/hyperlink" Target="mailto:jectixco@example.com" TargetMode="External"/><Relationship Id="rId210" Type="http://schemas.openxmlformats.org/officeDocument/2006/relationships/hyperlink" Target="mailto:visa-approval@streamate.com" TargetMode="External"/><Relationship Id="rId215" Type="http://schemas.openxmlformats.org/officeDocument/2006/relationships/hyperlink" Target="mailto:support@adultmembersites.com" TargetMode="External"/><Relationship Id="rId26" Type="http://schemas.openxmlformats.org/officeDocument/2006/relationships/hyperlink" Target="mailto:visa-approval@streamate.com" TargetMode="External"/><Relationship Id="rId47" Type="http://schemas.openxmlformats.org/officeDocument/2006/relationships/hyperlink" Target="https://v2.lesworship.com/Japan" TargetMode="External"/><Relationship Id="rId68" Type="http://schemas.openxmlformats.org/officeDocument/2006/relationships/hyperlink" Target="http://amateurwebcams.com/" TargetMode="External"/><Relationship Id="rId89" Type="http://schemas.openxmlformats.org/officeDocument/2006/relationships/hyperlink" Target="mailto:test@hotmodelsnaps.com" TargetMode="External"/><Relationship Id="rId112" Type="http://schemas.openxmlformats.org/officeDocument/2006/relationships/hyperlink" Target="mailto:deskdoor@comcast.net" TargetMode="External"/><Relationship Id="rId133" Type="http://schemas.openxmlformats.org/officeDocument/2006/relationships/hyperlink" Target="mailto:test-access@xfanclubs.com" TargetMode="External"/><Relationship Id="rId154" Type="http://schemas.openxmlformats.org/officeDocument/2006/relationships/hyperlink" Target="http://gayphlive.com/" TargetMode="External"/><Relationship Id="rId175" Type="http://schemas.openxmlformats.org/officeDocument/2006/relationships/hyperlink" Target="mailto:visa-approval@streamate.com" TargetMode="External"/><Relationship Id="rId196" Type="http://schemas.openxmlformats.org/officeDocument/2006/relationships/hyperlink" Target="mailto:he22hockeyStiX@hotmail.com" TargetMode="External"/><Relationship Id="rId200" Type="http://schemas.openxmlformats.org/officeDocument/2006/relationships/hyperlink" Target="mailto:william.goodwin8544@outlook.com" TargetMode="External"/><Relationship Id="rId16" Type="http://schemas.openxmlformats.org/officeDocument/2006/relationships/hyperlink" Target="mailto:vip@onlinedating247.com" TargetMode="External"/><Relationship Id="rId37" Type="http://schemas.openxmlformats.org/officeDocument/2006/relationships/hyperlink" Target="https://www.teasepov.com/" TargetMode="External"/><Relationship Id="rId58" Type="http://schemas.openxmlformats.org/officeDocument/2006/relationships/hyperlink" Target="mailto:SA8p@G" TargetMode="External"/><Relationship Id="rId79" Type="http://schemas.openxmlformats.org/officeDocument/2006/relationships/hyperlink" Target="mailto:mb@test.com" TargetMode="External"/><Relationship Id="rId102" Type="http://schemas.openxmlformats.org/officeDocument/2006/relationships/hyperlink" Target="http://sphynximortal.com/bypass/jumsr8qxnid06gx9xgpxpwooeepu0u" TargetMode="External"/><Relationship Id="rId123" Type="http://schemas.openxmlformats.org/officeDocument/2006/relationships/hyperlink" Target="http://celebboyz.com/" TargetMode="External"/><Relationship Id="rId144" Type="http://schemas.openxmlformats.org/officeDocument/2006/relationships/hyperlink" Target="mailto:test1@g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7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EU1048533"/>
  <sheetViews>
    <sheetView tabSelected="1" zoomScaleNormal="100" workbookViewId="0">
      <pane ySplit="1" topLeftCell="A200" activePane="bottomLeft" state="frozen"/>
      <selection activeCell="B1" sqref="B1"/>
      <selection pane="bottomLeft" activeCell="C206" sqref="C206"/>
    </sheetView>
  </sheetViews>
  <sheetFormatPr defaultColWidth="42.5703125" defaultRowHeight="15" x14ac:dyDescent="0.25"/>
  <cols>
    <col min="1" max="1" width="58.7109375" bestFit="1" customWidth="1"/>
    <col min="2" max="2" width="38.42578125" customWidth="1"/>
    <col min="3" max="3" width="35" customWidth="1"/>
    <col min="4" max="4" width="35.140625" customWidth="1"/>
    <col min="5" max="5" width="7.42578125" customWidth="1"/>
    <col min="6" max="6" width="17.42578125" customWidth="1"/>
    <col min="7" max="7" width="42.42578125" customWidth="1"/>
    <col min="8" max="8" width="30.7109375" bestFit="1" customWidth="1"/>
    <col min="9" max="9" width="10.42578125" customWidth="1"/>
    <col min="10" max="10" width="16.28515625" customWidth="1"/>
    <col min="11" max="11" width="16" customWidth="1"/>
    <col min="12" max="12" width="9.85546875" customWidth="1"/>
    <col min="13" max="13" width="9.42578125" customWidth="1"/>
    <col min="14" max="14" width="77.7109375" hidden="1" customWidth="1"/>
    <col min="15" max="15" width="20.5703125" customWidth="1"/>
    <col min="16" max="16" width="16.85546875" hidden="1" customWidth="1"/>
    <col min="17" max="17" width="37.85546875" hidden="1" customWidth="1"/>
    <col min="18" max="18" width="19.85546875" bestFit="1" customWidth="1"/>
    <col min="19" max="19" width="11.140625" customWidth="1"/>
    <col min="20" max="20" width="10.5703125" customWidth="1"/>
    <col min="21" max="21" width="10.5703125" hidden="1" customWidth="1"/>
    <col min="22" max="22" width="32.140625" bestFit="1" customWidth="1"/>
    <col min="23" max="23" width="33.7109375" hidden="1" customWidth="1"/>
    <col min="24" max="27" width="42.5703125" hidden="1" customWidth="1"/>
  </cols>
  <sheetData>
    <row r="1" spans="1:26" s="27" customFormat="1" ht="12.75" x14ac:dyDescent="0.25">
      <c r="A1" s="11" t="s">
        <v>1</v>
      </c>
      <c r="B1" s="11" t="s">
        <v>0</v>
      </c>
      <c r="C1" s="11" t="s">
        <v>15</v>
      </c>
      <c r="D1" s="11" t="s">
        <v>14</v>
      </c>
      <c r="E1" s="15" t="s">
        <v>6</v>
      </c>
      <c r="F1" s="15" t="s">
        <v>4</v>
      </c>
      <c r="G1" s="11" t="s">
        <v>2</v>
      </c>
      <c r="H1" s="11" t="s">
        <v>3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7</v>
      </c>
      <c r="O1" s="11" t="s">
        <v>3897</v>
      </c>
      <c r="P1" s="25" t="s">
        <v>3904</v>
      </c>
      <c r="Q1" s="25" t="s">
        <v>3921</v>
      </c>
      <c r="R1" s="11" t="s">
        <v>5</v>
      </c>
      <c r="S1" s="11" t="s">
        <v>13</v>
      </c>
      <c r="T1" s="11" t="s">
        <v>3471</v>
      </c>
      <c r="U1" s="11" t="s">
        <v>3472</v>
      </c>
      <c r="V1" s="11" t="s">
        <v>3451</v>
      </c>
      <c r="W1" s="38" t="s">
        <v>4256</v>
      </c>
      <c r="X1" s="26" t="s">
        <v>4066</v>
      </c>
      <c r="Y1" s="26" t="s">
        <v>4067</v>
      </c>
      <c r="Z1" s="26" t="s">
        <v>4068</v>
      </c>
    </row>
    <row r="2" spans="1:26" s="6" customFormat="1" ht="12.75" customHeight="1" x14ac:dyDescent="0.2">
      <c r="A2" s="28" t="s">
        <v>103</v>
      </c>
      <c r="B2" s="5" t="s">
        <v>142</v>
      </c>
      <c r="C2" s="29" t="s">
        <v>16</v>
      </c>
      <c r="D2" s="5" t="str">
        <f t="shared" ref="D2:D62" si="0">C2</f>
        <v>XPRLIVE.COM</v>
      </c>
      <c r="E2" s="16" t="s">
        <v>1690</v>
      </c>
      <c r="F2" s="16" t="s">
        <v>68</v>
      </c>
      <c r="G2" s="6" t="s">
        <v>4456</v>
      </c>
      <c r="H2" s="7" t="s">
        <v>4455</v>
      </c>
      <c r="I2" s="7" t="s">
        <v>151</v>
      </c>
      <c r="J2" s="7" t="s">
        <v>151</v>
      </c>
      <c r="K2" s="7" t="s">
        <v>151</v>
      </c>
      <c r="L2" s="7" t="s">
        <v>151</v>
      </c>
      <c r="M2" s="7" t="s">
        <v>151</v>
      </c>
      <c r="O2" s="6" t="s">
        <v>3899</v>
      </c>
      <c r="P2" s="9"/>
      <c r="Q2" s="9"/>
      <c r="R2" s="6" t="s">
        <v>1742</v>
      </c>
      <c r="S2" s="6" t="s">
        <v>1743</v>
      </c>
      <c r="T2" s="6" t="e">
        <v>#N/A</v>
      </c>
      <c r="W2" s="23" t="e">
        <f>VLOOKUP(F2,'[1]AM Report'!$C:$L,10,FALSE)</f>
        <v>#N/A</v>
      </c>
      <c r="X2" s="6" t="str">
        <f>VLOOKUP($F2,'[2]Master URL List'!$F:$S,12,FALSE)</f>
        <v>CWA-RG101</v>
      </c>
      <c r="Y2" s="6" t="str">
        <f>VLOOKUP($F2,'[2]Master URL List'!$F:$S,13,FALSE)</f>
        <v>ED KUNKEL</v>
      </c>
      <c r="Z2" s="6" t="str">
        <f>VLOOKUP($F2,'[2]Master URL List'!$F:$S,14,FALSE)</f>
        <v>accounting@experiencedinternet.com</v>
      </c>
    </row>
    <row r="3" spans="1:26" s="6" customFormat="1" ht="12.75" customHeight="1" x14ac:dyDescent="0.2">
      <c r="A3" s="28" t="s">
        <v>1598</v>
      </c>
      <c r="B3" s="5" t="s">
        <v>17</v>
      </c>
      <c r="C3" s="29" t="s">
        <v>17</v>
      </c>
      <c r="D3" s="5" t="str">
        <f t="shared" si="0"/>
        <v>CLEAR SCREEN COMPUTERS INC</v>
      </c>
      <c r="E3" s="16" t="s">
        <v>1690</v>
      </c>
      <c r="F3" s="16" t="s">
        <v>69</v>
      </c>
      <c r="G3" s="6" t="s">
        <v>4453</v>
      </c>
      <c r="H3" s="7" t="s">
        <v>4455</v>
      </c>
      <c r="I3" s="7" t="s">
        <v>151</v>
      </c>
      <c r="J3" s="7" t="s">
        <v>151</v>
      </c>
      <c r="K3" s="7" t="s">
        <v>151</v>
      </c>
      <c r="L3" s="7" t="s">
        <v>151</v>
      </c>
      <c r="M3" s="7" t="s">
        <v>151</v>
      </c>
      <c r="O3" s="6" t="s">
        <v>3901</v>
      </c>
      <c r="P3" s="9"/>
      <c r="Q3" s="9"/>
      <c r="R3" s="6" t="s">
        <v>1742</v>
      </c>
      <c r="S3" s="6" t="s">
        <v>1743</v>
      </c>
      <c r="T3" s="6" t="e">
        <v>#N/A</v>
      </c>
      <c r="W3" s="23" t="e">
        <f>VLOOKUP(F3,'[1]AM Report'!$C:$L,10,FALSE)</f>
        <v>#N/A</v>
      </c>
      <c r="X3" s="6" t="str">
        <f>VLOOKUP(F3,'[2]Master URL List'!$F:$S,12,FALSE)</f>
        <v>CWA-RG101</v>
      </c>
      <c r="Y3" s="6" t="str">
        <f>VLOOKUP($F3,'[2]Master URL List'!$F:$S,13,FALSE)</f>
        <v>SYLVIA BEDOYA</v>
      </c>
      <c r="Z3" s="6" t="str">
        <f>VLOOKUP($F3,'[2]Master URL List'!$F:$S,14,FALSE)</f>
        <v>accounting@clear-screen.com</v>
      </c>
    </row>
    <row r="4" spans="1:26" s="6" customFormat="1" ht="12.75" customHeight="1" x14ac:dyDescent="0.2">
      <c r="A4" s="28" t="s">
        <v>1599</v>
      </c>
      <c r="B4" s="5" t="s">
        <v>17</v>
      </c>
      <c r="C4" s="29" t="s">
        <v>17</v>
      </c>
      <c r="D4" s="5" t="str">
        <f t="shared" si="0"/>
        <v>CLEAR SCREEN COMPUTERS INC</v>
      </c>
      <c r="E4" s="16" t="s">
        <v>1690</v>
      </c>
      <c r="F4" s="16" t="s">
        <v>69</v>
      </c>
      <c r="G4" s="6" t="s">
        <v>4456</v>
      </c>
      <c r="H4" s="7" t="s">
        <v>4455</v>
      </c>
      <c r="I4" s="7" t="s">
        <v>151</v>
      </c>
      <c r="J4" s="7" t="s">
        <v>151</v>
      </c>
      <c r="K4" s="7" t="s">
        <v>151</v>
      </c>
      <c r="L4" s="7" t="s">
        <v>151</v>
      </c>
      <c r="M4" s="7" t="s">
        <v>151</v>
      </c>
      <c r="O4" s="6" t="s">
        <v>3899</v>
      </c>
      <c r="P4" s="9"/>
      <c r="Q4" s="9"/>
      <c r="R4" s="6" t="s">
        <v>1742</v>
      </c>
      <c r="S4" s="6" t="s">
        <v>1743</v>
      </c>
      <c r="T4" s="6" t="e">
        <v>#N/A</v>
      </c>
      <c r="W4" s="23" t="e">
        <f>VLOOKUP(F4,'[1]AM Report'!$C:$L,10,FALSE)</f>
        <v>#N/A</v>
      </c>
      <c r="X4" s="6" t="str">
        <f>VLOOKUP(F4,'[2]Master URL List'!$F:$S,12,FALSE)</f>
        <v>CWA-RG101</v>
      </c>
      <c r="Y4" s="6" t="str">
        <f>VLOOKUP($F4,'[2]Master URL List'!$F:$S,13,FALSE)</f>
        <v>SYLVIA BEDOYA</v>
      </c>
      <c r="Z4" s="6" t="str">
        <f>VLOOKUP($F4,'[2]Master URL List'!$F:$S,14,FALSE)</f>
        <v>accounting@clear-screen.com</v>
      </c>
    </row>
    <row r="5" spans="1:26" s="6" customFormat="1" ht="12.75" customHeight="1" x14ac:dyDescent="0.2">
      <c r="A5" s="28" t="s">
        <v>1596</v>
      </c>
      <c r="B5" s="5" t="s">
        <v>18</v>
      </c>
      <c r="C5" s="29" t="s">
        <v>18</v>
      </c>
      <c r="D5" s="5" t="str">
        <f t="shared" si="0"/>
        <v>MUNDO ADVERTISING COM INC</v>
      </c>
      <c r="E5" s="16" t="s">
        <v>1690</v>
      </c>
      <c r="F5" s="35" t="s">
        <v>70</v>
      </c>
      <c r="G5" s="6" t="s">
        <v>4453</v>
      </c>
      <c r="H5" s="7" t="s">
        <v>4455</v>
      </c>
      <c r="I5" s="7" t="s">
        <v>151</v>
      </c>
      <c r="J5" s="7" t="s">
        <v>151</v>
      </c>
      <c r="K5" s="7" t="s">
        <v>151</v>
      </c>
      <c r="L5" s="7" t="s">
        <v>151</v>
      </c>
      <c r="M5" s="7" t="s">
        <v>151</v>
      </c>
      <c r="O5" s="6" t="s">
        <v>3901</v>
      </c>
      <c r="P5" s="9"/>
      <c r="Q5" s="9"/>
      <c r="R5" s="6" t="s">
        <v>1742</v>
      </c>
      <c r="S5" s="6" t="s">
        <v>1743</v>
      </c>
      <c r="T5" s="6" t="e">
        <v>#N/A</v>
      </c>
      <c r="W5" s="23" t="e">
        <f>VLOOKUP(F5,'[1]AM Report'!$C:$L,10,FALSE)</f>
        <v>#N/A</v>
      </c>
      <c r="X5" s="6" t="str">
        <f>VLOOKUP(F5,'[2]Master URL List'!$F:$S,12,FALSE)</f>
        <v>CWA-RG101</v>
      </c>
      <c r="Y5" s="6" t="str">
        <f>VLOOKUP($F5,'[2]Master URL List'!$F:$S,13,FALSE)</f>
        <v>MARCO LEIVA</v>
      </c>
      <c r="Z5" s="6" t="str">
        <f>VLOOKUP($F5,'[2]Master URL List'!$F:$S,14,FALSE)</f>
        <v>accounting@mundoadvertising.com</v>
      </c>
    </row>
    <row r="6" spans="1:26" s="6" customFormat="1" ht="12.75" customHeight="1" x14ac:dyDescent="0.2">
      <c r="A6" s="28" t="s">
        <v>1597</v>
      </c>
      <c r="B6" s="5" t="s">
        <v>18</v>
      </c>
      <c r="C6" s="29" t="s">
        <v>18</v>
      </c>
      <c r="D6" s="5" t="str">
        <f t="shared" si="0"/>
        <v>MUNDO ADVERTISING COM INC</v>
      </c>
      <c r="E6" s="16" t="s">
        <v>1690</v>
      </c>
      <c r="F6" s="35" t="s">
        <v>70</v>
      </c>
      <c r="G6" s="6" t="s">
        <v>4456</v>
      </c>
      <c r="H6" s="7" t="s">
        <v>4455</v>
      </c>
      <c r="I6" s="7" t="s">
        <v>151</v>
      </c>
      <c r="J6" s="7" t="s">
        <v>151</v>
      </c>
      <c r="K6" s="7" t="s">
        <v>151</v>
      </c>
      <c r="L6" s="7" t="s">
        <v>151</v>
      </c>
      <c r="M6" s="7" t="s">
        <v>151</v>
      </c>
      <c r="O6" s="6" t="s">
        <v>3899</v>
      </c>
      <c r="P6" s="9"/>
      <c r="Q6" s="9" t="s">
        <v>3922</v>
      </c>
      <c r="R6" s="6" t="s">
        <v>1742</v>
      </c>
      <c r="S6" s="6" t="s">
        <v>1743</v>
      </c>
      <c r="T6" s="6" t="e">
        <v>#N/A</v>
      </c>
      <c r="W6" s="23" t="e">
        <f>VLOOKUP(F6,'[1]AM Report'!$C:$L,10,FALSE)</f>
        <v>#N/A</v>
      </c>
      <c r="X6" s="6" t="str">
        <f>VLOOKUP(F6,'[2]Master URL List'!$F:$S,12,FALSE)</f>
        <v>CWA-RG101</v>
      </c>
      <c r="Y6" s="6" t="str">
        <f>VLOOKUP($F6,'[2]Master URL List'!$F:$S,13,FALSE)</f>
        <v>MARCO LEIVA</v>
      </c>
      <c r="Z6" s="6" t="str">
        <f>VLOOKUP($F6,'[2]Master URL List'!$F:$S,14,FALSE)</f>
        <v>accounting@mundoadvertising.com</v>
      </c>
    </row>
    <row r="7" spans="1:26" s="6" customFormat="1" ht="12.75" customHeight="1" x14ac:dyDescent="0.2">
      <c r="A7" s="28" t="s">
        <v>134</v>
      </c>
      <c r="B7" s="5" t="s">
        <v>19</v>
      </c>
      <c r="C7" s="29" t="s">
        <v>19</v>
      </c>
      <c r="D7" s="5" t="str">
        <f t="shared" si="0"/>
        <v>SHELLBUTT INC</v>
      </c>
      <c r="E7" s="16" t="s">
        <v>1690</v>
      </c>
      <c r="F7" s="35" t="s">
        <v>71</v>
      </c>
      <c r="G7" s="6" t="s">
        <v>4453</v>
      </c>
      <c r="H7" s="7" t="s">
        <v>4455</v>
      </c>
      <c r="I7" s="7" t="s">
        <v>151</v>
      </c>
      <c r="J7" s="7" t="s">
        <v>151</v>
      </c>
      <c r="K7" s="7" t="s">
        <v>151</v>
      </c>
      <c r="L7" s="7" t="s">
        <v>151</v>
      </c>
      <c r="M7" s="7" t="s">
        <v>151</v>
      </c>
      <c r="O7" s="6" t="s">
        <v>3901</v>
      </c>
      <c r="P7" s="9"/>
      <c r="Q7" s="9"/>
      <c r="R7" s="6" t="s">
        <v>1742</v>
      </c>
      <c r="S7" s="6" t="s">
        <v>1743</v>
      </c>
      <c r="T7" s="6" t="e">
        <v>#N/A</v>
      </c>
      <c r="W7" s="23" t="e">
        <f>VLOOKUP(F7,'[1]AM Report'!$C:$L,10,FALSE)</f>
        <v>#N/A</v>
      </c>
      <c r="X7" s="6" t="str">
        <f>VLOOKUP(F7,'[2]Master URL List'!$F:$S,12,FALSE)</f>
        <v>CWA-RG101</v>
      </c>
      <c r="Y7" s="6" t="str">
        <f>VLOOKUP($F7,'[2]Master URL List'!$F:$S,13,FALSE)</f>
        <v>DIANNE</v>
      </c>
      <c r="Z7" s="6" t="str">
        <f>VLOOKUP($F7,'[2]Master URL List'!$F:$S,14,FALSE)</f>
        <v>accounting@shellbutt.com</v>
      </c>
    </row>
    <row r="8" spans="1:26" s="6" customFormat="1" ht="12.75" customHeight="1" x14ac:dyDescent="0.2">
      <c r="A8" s="28" t="s">
        <v>135</v>
      </c>
      <c r="B8" s="5" t="s">
        <v>19</v>
      </c>
      <c r="C8" s="29" t="s">
        <v>19</v>
      </c>
      <c r="D8" s="5" t="str">
        <f t="shared" si="0"/>
        <v>SHELLBUTT INC</v>
      </c>
      <c r="E8" s="16" t="s">
        <v>1690</v>
      </c>
      <c r="F8" s="35" t="s">
        <v>71</v>
      </c>
      <c r="G8" s="6" t="s">
        <v>4456</v>
      </c>
      <c r="H8" s="7" t="s">
        <v>4455</v>
      </c>
      <c r="I8" s="7" t="s">
        <v>151</v>
      </c>
      <c r="J8" s="7" t="s">
        <v>151</v>
      </c>
      <c r="K8" s="7" t="s">
        <v>151</v>
      </c>
      <c r="L8" s="7" t="s">
        <v>151</v>
      </c>
      <c r="M8" s="7" t="s">
        <v>151</v>
      </c>
      <c r="O8" s="6" t="s">
        <v>3899</v>
      </c>
      <c r="P8" s="9"/>
      <c r="Q8" s="9" t="s">
        <v>3922</v>
      </c>
      <c r="R8" s="6" t="s">
        <v>1742</v>
      </c>
      <c r="S8" s="6" t="s">
        <v>1743</v>
      </c>
      <c r="T8" s="6" t="e">
        <v>#N/A</v>
      </c>
      <c r="W8" s="23" t="e">
        <f>VLOOKUP(F8,'[1]AM Report'!$C:$L,10,FALSE)</f>
        <v>#N/A</v>
      </c>
      <c r="X8" s="6" t="str">
        <f>VLOOKUP(F8,'[2]Master URL List'!$F:$S,12,FALSE)</f>
        <v>CWA-RG101</v>
      </c>
      <c r="Y8" s="6" t="str">
        <f>VLOOKUP($F8,'[2]Master URL List'!$F:$S,13,FALSE)</f>
        <v>DIANNE</v>
      </c>
      <c r="Z8" s="6" t="str">
        <f>VLOOKUP($F8,'[2]Master URL List'!$F:$S,14,FALSE)</f>
        <v>accounting@shellbutt.com</v>
      </c>
    </row>
    <row r="9" spans="1:26" s="6" customFormat="1" ht="12.75" customHeight="1" x14ac:dyDescent="0.2">
      <c r="A9" s="28" t="s">
        <v>1594</v>
      </c>
      <c r="B9" s="5" t="s">
        <v>20</v>
      </c>
      <c r="C9" s="29" t="s">
        <v>21</v>
      </c>
      <c r="D9" s="5" t="str">
        <f t="shared" si="0"/>
        <v>WOLF MANAGEMENT</v>
      </c>
      <c r="E9" s="16" t="s">
        <v>1690</v>
      </c>
      <c r="F9" s="35" t="s">
        <v>72</v>
      </c>
      <c r="G9" s="6" t="s">
        <v>4453</v>
      </c>
      <c r="H9" s="7" t="s">
        <v>4455</v>
      </c>
      <c r="I9" s="7" t="s">
        <v>151</v>
      </c>
      <c r="J9" s="7" t="s">
        <v>151</v>
      </c>
      <c r="K9" s="7" t="s">
        <v>151</v>
      </c>
      <c r="L9" s="7" t="s">
        <v>151</v>
      </c>
      <c r="M9" s="7" t="s">
        <v>151</v>
      </c>
      <c r="O9" s="6" t="s">
        <v>3901</v>
      </c>
      <c r="P9" s="9"/>
      <c r="Q9" s="9"/>
      <c r="R9" s="6" t="s">
        <v>1742</v>
      </c>
      <c r="S9" s="6" t="s">
        <v>1743</v>
      </c>
      <c r="T9" s="6" t="e">
        <v>#N/A</v>
      </c>
      <c r="W9" s="23" t="e">
        <f>VLOOKUP(F9,'[1]AM Report'!$C:$L,10,FALSE)</f>
        <v>#N/A</v>
      </c>
      <c r="X9" s="6" t="str">
        <f>VLOOKUP(F9,'[2]Master URL List'!$F:$S,12,FALSE)</f>
        <v>CWA-RG101</v>
      </c>
      <c r="Y9" s="6" t="str">
        <f>VLOOKUP($F9,'[2]Master URL List'!$F:$S,13,FALSE)</f>
        <v>TRISHA UPTON</v>
      </c>
      <c r="Z9" s="6" t="str">
        <f>VLOOKUP($F9,'[2]Master URL List'!$F:$S,14,FALSE)</f>
        <v>accounting@wolfe-simple.com</v>
      </c>
    </row>
    <row r="10" spans="1:26" s="6" customFormat="1" ht="12.75" customHeight="1" x14ac:dyDescent="0.2">
      <c r="A10" s="28" t="s">
        <v>1595</v>
      </c>
      <c r="B10" s="5" t="s">
        <v>20</v>
      </c>
      <c r="C10" s="29" t="s">
        <v>21</v>
      </c>
      <c r="D10" s="5" t="str">
        <f t="shared" si="0"/>
        <v>WOLF MANAGEMENT</v>
      </c>
      <c r="E10" s="16" t="s">
        <v>1690</v>
      </c>
      <c r="F10" s="35" t="s">
        <v>72</v>
      </c>
      <c r="G10" s="6" t="s">
        <v>4457</v>
      </c>
      <c r="H10" s="7" t="s">
        <v>4455</v>
      </c>
      <c r="I10" s="7" t="s">
        <v>151</v>
      </c>
      <c r="J10" s="7" t="s">
        <v>151</v>
      </c>
      <c r="K10" s="7" t="s">
        <v>151</v>
      </c>
      <c r="L10" s="7" t="s">
        <v>151</v>
      </c>
      <c r="M10" s="7" t="s">
        <v>151</v>
      </c>
      <c r="O10" s="6" t="s">
        <v>3899</v>
      </c>
      <c r="P10" s="9"/>
      <c r="Q10" s="9" t="s">
        <v>3922</v>
      </c>
      <c r="R10" s="6" t="s">
        <v>1742</v>
      </c>
      <c r="S10" s="6" t="s">
        <v>1743</v>
      </c>
      <c r="T10" s="6" t="e">
        <v>#N/A</v>
      </c>
      <c r="W10" s="23" t="e">
        <f>VLOOKUP(F10,'[1]AM Report'!$C:$L,10,FALSE)</f>
        <v>#N/A</v>
      </c>
      <c r="X10" s="6" t="str">
        <f>VLOOKUP(F10,'[2]Master URL List'!$F:$S,12,FALSE)</f>
        <v>CWA-RG101</v>
      </c>
      <c r="Y10" s="6" t="str">
        <f>VLOOKUP($F10,'[2]Master URL List'!$F:$S,13,FALSE)</f>
        <v>TRISHA UPTON</v>
      </c>
      <c r="Z10" s="6" t="str">
        <f>VLOOKUP($F10,'[2]Master URL List'!$F:$S,14,FALSE)</f>
        <v>accounting@wolfe-simple.com</v>
      </c>
    </row>
    <row r="11" spans="1:26" s="6" customFormat="1" ht="12.75" customHeight="1" x14ac:dyDescent="0.2">
      <c r="A11" s="28" t="s">
        <v>104</v>
      </c>
      <c r="B11" s="5" t="s">
        <v>22</v>
      </c>
      <c r="C11" s="29" t="s">
        <v>23</v>
      </c>
      <c r="D11" s="5" t="str">
        <f t="shared" si="0"/>
        <v>YIPOPAC.COM</v>
      </c>
      <c r="E11" s="16" t="s">
        <v>1690</v>
      </c>
      <c r="F11" s="35" t="s">
        <v>73</v>
      </c>
      <c r="G11" s="6" t="s">
        <v>4457</v>
      </c>
      <c r="H11" s="7" t="s">
        <v>4455</v>
      </c>
      <c r="I11" s="7" t="s">
        <v>151</v>
      </c>
      <c r="J11" s="7" t="s">
        <v>151</v>
      </c>
      <c r="K11" s="7" t="s">
        <v>151</v>
      </c>
      <c r="L11" s="7" t="s">
        <v>151</v>
      </c>
      <c r="M11" s="7" t="s">
        <v>151</v>
      </c>
      <c r="O11" s="6" t="s">
        <v>3899</v>
      </c>
      <c r="P11" s="9"/>
      <c r="Q11" s="9"/>
      <c r="R11" s="6" t="s">
        <v>1742</v>
      </c>
      <c r="S11" s="6" t="s">
        <v>1743</v>
      </c>
      <c r="T11" s="6" t="e">
        <v>#N/A</v>
      </c>
      <c r="W11" s="23" t="e">
        <f>VLOOKUP(F11,'[1]AM Report'!$C:$L,10,FALSE)</f>
        <v>#N/A</v>
      </c>
      <c r="X11" s="6" t="str">
        <f>VLOOKUP(F11,'[2]Master URL List'!$F:$S,12,FALSE)</f>
        <v>CWA-RG101</v>
      </c>
      <c r="Y11" s="6" t="str">
        <f>VLOOKUP($F11,'[2]Master URL List'!$F:$S,13,FALSE)</f>
        <v>ERNEST MARTINEZ</v>
      </c>
      <c r="Z11" s="6" t="str">
        <f>VLOOKUP($F11,'[2]Master URL List'!$F:$S,14,FALSE)</f>
        <v>accounting@evm123.com</v>
      </c>
    </row>
    <row r="12" spans="1:26" s="6" customFormat="1" ht="12.75" customHeight="1" x14ac:dyDescent="0.2">
      <c r="A12" s="7" t="s">
        <v>105</v>
      </c>
      <c r="B12" s="6" t="s">
        <v>24</v>
      </c>
      <c r="C12" s="5" t="s">
        <v>25</v>
      </c>
      <c r="D12" s="5" t="str">
        <f t="shared" si="0"/>
        <v>ZARADLE.COM</v>
      </c>
      <c r="E12" s="16" t="s">
        <v>1690</v>
      </c>
      <c r="F12" s="16" t="s">
        <v>74</v>
      </c>
      <c r="G12" s="6" t="s">
        <v>4457</v>
      </c>
      <c r="H12" s="7" t="s">
        <v>4455</v>
      </c>
      <c r="I12" s="7" t="s">
        <v>151</v>
      </c>
      <c r="J12" s="7" t="s">
        <v>151</v>
      </c>
      <c r="K12" s="7" t="s">
        <v>151</v>
      </c>
      <c r="L12" s="7" t="s">
        <v>151</v>
      </c>
      <c r="M12" s="7" t="s">
        <v>151</v>
      </c>
      <c r="O12" s="6" t="s">
        <v>3899</v>
      </c>
      <c r="P12" s="9"/>
      <c r="Q12" s="9"/>
      <c r="R12" s="6" t="s">
        <v>1742</v>
      </c>
      <c r="S12" s="6" t="s">
        <v>1743</v>
      </c>
      <c r="T12" s="6" t="e">
        <v>#N/A</v>
      </c>
      <c r="W12" s="23" t="e">
        <f>VLOOKUP(F12,'[1]AM Report'!$C:$L,10,FALSE)</f>
        <v>#N/A</v>
      </c>
      <c r="X12" s="6" t="str">
        <f>VLOOKUP(F12,'[2]Master URL List'!$F:$S,12,FALSE)</f>
        <v>CWA-RG101</v>
      </c>
      <c r="Y12" s="6" t="str">
        <f>VLOOKUP($F12,'[2]Master URL List'!$F:$S,13,FALSE)</f>
        <v>ELIZABETH SHENB</v>
      </c>
      <c r="Z12" s="6" t="str">
        <f>VLOOKUP($F12,'[2]Master URL List'!$F:$S,14,FALSE)</f>
        <v>accounting@SGLMELcorp.com</v>
      </c>
    </row>
    <row r="13" spans="1:26" s="6" customFormat="1" ht="12.75" customHeight="1" x14ac:dyDescent="0.2">
      <c r="A13" s="7" t="s">
        <v>106</v>
      </c>
      <c r="B13" s="6" t="s">
        <v>26</v>
      </c>
      <c r="C13" s="5" t="s">
        <v>27</v>
      </c>
      <c r="D13" s="5" t="str">
        <f t="shared" si="0"/>
        <v>FUBRIGE.COM</v>
      </c>
      <c r="E13" s="16" t="s">
        <v>1690</v>
      </c>
      <c r="F13" s="16" t="s">
        <v>75</v>
      </c>
      <c r="G13" s="6" t="s">
        <v>4457</v>
      </c>
      <c r="H13" s="7" t="s">
        <v>4455</v>
      </c>
      <c r="I13" s="7" t="s">
        <v>151</v>
      </c>
      <c r="J13" s="7" t="s">
        <v>151</v>
      </c>
      <c r="K13" s="7" t="s">
        <v>151</v>
      </c>
      <c r="L13" s="7" t="s">
        <v>151</v>
      </c>
      <c r="M13" s="7" t="s">
        <v>151</v>
      </c>
      <c r="O13" s="6" t="s">
        <v>3899</v>
      </c>
      <c r="P13" s="9"/>
      <c r="Q13" s="9"/>
      <c r="R13" s="6" t="s">
        <v>1742</v>
      </c>
      <c r="S13" s="6" t="s">
        <v>1743</v>
      </c>
      <c r="T13" s="6" t="e">
        <v>#N/A</v>
      </c>
      <c r="W13" s="23" t="e">
        <f>VLOOKUP(F13,'[1]AM Report'!$C:$L,10,FALSE)</f>
        <v>#N/A</v>
      </c>
      <c r="X13" s="6" t="str">
        <f>VLOOKUP(F13,'[2]Master URL List'!$F:$S,12,FALSE)</f>
        <v>CWA-RG101</v>
      </c>
      <c r="Y13" s="6" t="str">
        <f>VLOOKUP($F13,'[2]Master URL List'!$F:$S,13,FALSE)</f>
        <v>LISA JACOBS</v>
      </c>
      <c r="Z13" s="6" t="str">
        <f>VLOOKUP($F13,'[2]Master URL List'!$F:$S,14,FALSE)</f>
        <v>accounting@properlyventured.com</v>
      </c>
    </row>
    <row r="14" spans="1:26" s="6" customFormat="1" ht="12.75" customHeight="1" x14ac:dyDescent="0.2">
      <c r="A14" s="6" t="s">
        <v>107</v>
      </c>
      <c r="B14" s="6" t="s">
        <v>28</v>
      </c>
      <c r="C14" s="5" t="s">
        <v>29</v>
      </c>
      <c r="D14" s="5" t="str">
        <f t="shared" si="0"/>
        <v>SPLORFI.COM</v>
      </c>
      <c r="E14" s="16" t="s">
        <v>1690</v>
      </c>
      <c r="F14" s="16" t="s">
        <v>76</v>
      </c>
      <c r="G14" s="6" t="s">
        <v>4457</v>
      </c>
      <c r="H14" s="7" t="s">
        <v>4455</v>
      </c>
      <c r="I14" s="7" t="s">
        <v>151</v>
      </c>
      <c r="J14" s="7" t="s">
        <v>151</v>
      </c>
      <c r="K14" s="7" t="s">
        <v>151</v>
      </c>
      <c r="L14" s="7" t="s">
        <v>151</v>
      </c>
      <c r="M14" s="7" t="s">
        <v>151</v>
      </c>
      <c r="O14" s="6" t="s">
        <v>3899</v>
      </c>
      <c r="P14" s="9"/>
      <c r="Q14" s="9"/>
      <c r="R14" s="6" t="s">
        <v>1742</v>
      </c>
      <c r="S14" s="6" t="s">
        <v>1743</v>
      </c>
      <c r="T14" s="6" t="e">
        <v>#N/A</v>
      </c>
      <c r="W14" s="23" t="e">
        <f>VLOOKUP(F14,'[1]AM Report'!$C:$L,10,FALSE)</f>
        <v>#N/A</v>
      </c>
      <c r="X14" s="6" t="str">
        <f>VLOOKUP(F14,'[2]Master URL List'!$F:$S,12,FALSE)</f>
        <v>CWA-RG101</v>
      </c>
      <c r="Y14" s="6" t="str">
        <f>VLOOKUP($F14,'[2]Master URL List'!$F:$S,13,FALSE)</f>
        <v>ELLEN PETTIGREW</v>
      </c>
      <c r="Z14" s="6" t="str">
        <f>VLOOKUP($F14,'[2]Master URL List'!$F:$S,14,FALSE)</f>
        <v>accounting@meetingswithpurpose.com</v>
      </c>
    </row>
    <row r="15" spans="1:26" s="6" customFormat="1" ht="12.75" customHeight="1" x14ac:dyDescent="0.2">
      <c r="A15" s="6" t="s">
        <v>108</v>
      </c>
      <c r="B15" s="6" t="s">
        <v>30</v>
      </c>
      <c r="C15" s="5" t="s">
        <v>31</v>
      </c>
      <c r="D15" s="5" t="str">
        <f t="shared" si="0"/>
        <v>XBAXIC.COM</v>
      </c>
      <c r="E15" s="16" t="s">
        <v>1690</v>
      </c>
      <c r="F15" s="16" t="s">
        <v>77</v>
      </c>
      <c r="G15" s="6" t="s">
        <v>4457</v>
      </c>
      <c r="H15" s="7" t="s">
        <v>4455</v>
      </c>
      <c r="I15" s="7" t="s">
        <v>151</v>
      </c>
      <c r="J15" s="7" t="s">
        <v>151</v>
      </c>
      <c r="K15" s="7" t="s">
        <v>151</v>
      </c>
      <c r="L15" s="7" t="s">
        <v>151</v>
      </c>
      <c r="M15" s="7" t="s">
        <v>151</v>
      </c>
      <c r="O15" s="6" t="s">
        <v>3899</v>
      </c>
      <c r="P15" s="9"/>
      <c r="Q15" s="9"/>
      <c r="R15" s="6" t="s">
        <v>1742</v>
      </c>
      <c r="S15" s="6" t="s">
        <v>1743</v>
      </c>
      <c r="T15" s="6" t="e">
        <v>#N/A</v>
      </c>
      <c r="W15" s="23" t="e">
        <f>VLOOKUP(F15,'[1]AM Report'!$C:$L,10,FALSE)</f>
        <v>#N/A</v>
      </c>
      <c r="X15" s="6" t="str">
        <f>VLOOKUP(F15,'[2]Master URL List'!$F:$S,12,FALSE)</f>
        <v>CWA-RG101</v>
      </c>
      <c r="Y15" s="6" t="str">
        <f>VLOOKUP($F15,'[2]Master URL List'!$F:$S,13,FALSE)</f>
        <v>SETH</v>
      </c>
      <c r="Z15" s="6" t="str">
        <f>VLOOKUP($F15,'[2]Master URL List'!$F:$S,14,FALSE)</f>
        <v>accountingt@singularitymercantileservices.com</v>
      </c>
    </row>
    <row r="16" spans="1:26" s="6" customFormat="1" ht="12.75" customHeight="1" x14ac:dyDescent="0.2">
      <c r="A16" s="6" t="s">
        <v>109</v>
      </c>
      <c r="B16" s="6" t="s">
        <v>32</v>
      </c>
      <c r="C16" s="5" t="s">
        <v>33</v>
      </c>
      <c r="D16" s="5" t="str">
        <f t="shared" si="0"/>
        <v>FIRUINO.COM</v>
      </c>
      <c r="E16" s="16" t="s">
        <v>1690</v>
      </c>
      <c r="F16" s="16" t="s">
        <v>78</v>
      </c>
      <c r="G16" s="6" t="s">
        <v>4457</v>
      </c>
      <c r="H16" s="7" t="s">
        <v>4455</v>
      </c>
      <c r="I16" s="7" t="s">
        <v>151</v>
      </c>
      <c r="J16" s="7" t="s">
        <v>151</v>
      </c>
      <c r="K16" s="7" t="s">
        <v>151</v>
      </c>
      <c r="L16" s="7" t="s">
        <v>151</v>
      </c>
      <c r="M16" s="7" t="s">
        <v>151</v>
      </c>
      <c r="O16" s="6" t="s">
        <v>3899</v>
      </c>
      <c r="P16" s="9"/>
      <c r="Q16" s="9"/>
      <c r="R16" s="6" t="s">
        <v>1742</v>
      </c>
      <c r="S16" s="6" t="s">
        <v>1743</v>
      </c>
      <c r="T16" s="6" t="e">
        <v>#N/A</v>
      </c>
      <c r="W16" s="23" t="e">
        <f>VLOOKUP(F16,'[1]AM Report'!$C:$L,10,FALSE)</f>
        <v>#N/A</v>
      </c>
      <c r="X16" s="6" t="str">
        <f>VLOOKUP(F16,'[2]Master URL List'!$F:$S,12,FALSE)</f>
        <v>CWA-RG101</v>
      </c>
      <c r="Y16" s="6" t="str">
        <f>VLOOKUP($F16,'[2]Master URL List'!$F:$S,13,FALSE)</f>
        <v>TERRY REED</v>
      </c>
      <c r="Z16" s="6" t="str">
        <f>VLOOKUP($F16,'[2]Master URL List'!$F:$S,14,FALSE)</f>
        <v>accounting@reedmarketcompany.com</v>
      </c>
    </row>
    <row r="17" spans="1:27" s="6" customFormat="1" ht="12.75" customHeight="1" x14ac:dyDescent="0.2">
      <c r="A17" s="6" t="s">
        <v>110</v>
      </c>
      <c r="B17" s="6" t="s">
        <v>34</v>
      </c>
      <c r="C17" s="5" t="s">
        <v>35</v>
      </c>
      <c r="D17" s="5" t="str">
        <f t="shared" si="0"/>
        <v>NAVEILA.COM</v>
      </c>
      <c r="E17" s="16" t="s">
        <v>1690</v>
      </c>
      <c r="F17" s="16" t="s">
        <v>79</v>
      </c>
      <c r="G17" s="6" t="s">
        <v>4458</v>
      </c>
      <c r="H17" s="7" t="s">
        <v>4455</v>
      </c>
      <c r="I17" s="7" t="s">
        <v>151</v>
      </c>
      <c r="J17" s="7" t="s">
        <v>151</v>
      </c>
      <c r="K17" s="7" t="s">
        <v>151</v>
      </c>
      <c r="L17" s="7" t="s">
        <v>151</v>
      </c>
      <c r="M17" s="7" t="s">
        <v>151</v>
      </c>
      <c r="O17" s="6" t="s">
        <v>3899</v>
      </c>
      <c r="P17" s="9"/>
      <c r="Q17" s="9" t="s">
        <v>3922</v>
      </c>
      <c r="R17" s="6" t="s">
        <v>1742</v>
      </c>
      <c r="S17" s="6" t="s">
        <v>1743</v>
      </c>
      <c r="T17" s="6" t="e">
        <v>#N/A</v>
      </c>
      <c r="W17" s="23" t="e">
        <f>VLOOKUP(F17,'[1]AM Report'!$C:$L,10,FALSE)</f>
        <v>#N/A</v>
      </c>
      <c r="X17" s="6" t="str">
        <f>VLOOKUP(F17,'[2]Master URL List'!$F:$S,12,FALSE)</f>
        <v>CWA-RG101</v>
      </c>
      <c r="Y17" s="6" t="str">
        <f>VLOOKUP($F17,'[2]Master URL List'!$F:$S,13,FALSE)</f>
        <v>JENNIFER</v>
      </c>
      <c r="Z17" s="6" t="str">
        <f>VLOOKUP($F17,'[2]Master URL List'!$F:$S,14,FALSE)</f>
        <v>accounting@jacdirect.com</v>
      </c>
    </row>
    <row r="18" spans="1:27" s="6" customFormat="1" ht="12.75" customHeight="1" x14ac:dyDescent="0.2">
      <c r="A18" s="6" t="s">
        <v>111</v>
      </c>
      <c r="B18" s="6" t="s">
        <v>36</v>
      </c>
      <c r="C18" s="5" t="s">
        <v>37</v>
      </c>
      <c r="D18" s="5" t="str">
        <f t="shared" si="0"/>
        <v>TRIFINT.COM</v>
      </c>
      <c r="E18" s="16" t="s">
        <v>1690</v>
      </c>
      <c r="F18" s="16" t="s">
        <v>80</v>
      </c>
      <c r="G18" s="6" t="s">
        <v>4457</v>
      </c>
      <c r="H18" s="7" t="s">
        <v>4455</v>
      </c>
      <c r="I18" s="7" t="s">
        <v>151</v>
      </c>
      <c r="J18" s="7" t="s">
        <v>151</v>
      </c>
      <c r="K18" s="7" t="s">
        <v>151</v>
      </c>
      <c r="L18" s="7" t="s">
        <v>151</v>
      </c>
      <c r="M18" s="7" t="s">
        <v>151</v>
      </c>
      <c r="O18" s="6" t="s">
        <v>3899</v>
      </c>
      <c r="P18" s="9"/>
      <c r="Q18" s="9"/>
      <c r="R18" s="6" t="s">
        <v>1742</v>
      </c>
      <c r="S18" s="6" t="s">
        <v>1743</v>
      </c>
      <c r="T18" s="6" t="e">
        <v>#N/A</v>
      </c>
      <c r="W18" s="23" t="e">
        <f>VLOOKUP(F18,'[1]AM Report'!$C:$L,10,FALSE)</f>
        <v>#N/A</v>
      </c>
      <c r="X18" s="6" t="str">
        <f>VLOOKUP(F18,'[2]Master URL List'!$F:$S,12,FALSE)</f>
        <v>CWA-RG101</v>
      </c>
      <c r="Y18" s="6" t="str">
        <f>VLOOKUP($F18,'[2]Master URL List'!$F:$S,13,FALSE)</f>
        <v>FRANCINE LEIBMA</v>
      </c>
      <c r="Z18" s="6" t="str">
        <f>VLOOKUP($F18,'[2]Master URL List'!$F:$S,14,FALSE)</f>
        <v>accounting@rollei88.com</v>
      </c>
    </row>
    <row r="19" spans="1:27" s="6" customFormat="1" ht="12.75" customHeight="1" x14ac:dyDescent="0.2">
      <c r="A19" s="6" t="s">
        <v>112</v>
      </c>
      <c r="B19" s="6" t="s">
        <v>38</v>
      </c>
      <c r="C19" s="5" t="s">
        <v>39</v>
      </c>
      <c r="D19" s="5" t="str">
        <f t="shared" si="0"/>
        <v>ARSCALY.COM</v>
      </c>
      <c r="E19" s="16" t="s">
        <v>1690</v>
      </c>
      <c r="F19" s="16" t="s">
        <v>81</v>
      </c>
      <c r="G19" s="6" t="s">
        <v>4457</v>
      </c>
      <c r="H19" s="7" t="s">
        <v>4455</v>
      </c>
      <c r="I19" s="7" t="s">
        <v>151</v>
      </c>
      <c r="J19" s="7" t="s">
        <v>151</v>
      </c>
      <c r="K19" s="7" t="s">
        <v>151</v>
      </c>
      <c r="L19" s="7" t="s">
        <v>151</v>
      </c>
      <c r="M19" s="7" t="s">
        <v>151</v>
      </c>
      <c r="O19" s="6" t="s">
        <v>3899</v>
      </c>
      <c r="P19" s="9"/>
      <c r="Q19" s="9"/>
      <c r="R19" s="6" t="s">
        <v>1742</v>
      </c>
      <c r="S19" s="6" t="s">
        <v>1743</v>
      </c>
      <c r="T19" s="6" t="e">
        <v>#N/A</v>
      </c>
      <c r="W19" s="23" t="e">
        <f>VLOOKUP(F19,'[1]AM Report'!$C:$L,10,FALSE)</f>
        <v>#N/A</v>
      </c>
      <c r="X19" s="6" t="str">
        <f>VLOOKUP(F19,'[2]Master URL List'!$F:$S,12,FALSE)</f>
        <v>CWA-RG101</v>
      </c>
      <c r="Y19" s="6" t="str">
        <f>VLOOKUP($F19,'[2]Master URL List'!$F:$S,13,FALSE)</f>
        <v>DEBORAH HECT</v>
      </c>
      <c r="Z19" s="6" t="str">
        <f>VLOOKUP($F19,'[2]Master URL List'!$F:$S,14,FALSE)</f>
        <v>accounting@HamanasServices.com</v>
      </c>
    </row>
    <row r="20" spans="1:27" s="6" customFormat="1" ht="12.75" customHeight="1" x14ac:dyDescent="0.2">
      <c r="A20" s="6" t="s">
        <v>113</v>
      </c>
      <c r="B20" s="6" t="s">
        <v>40</v>
      </c>
      <c r="C20" s="5" t="s">
        <v>41</v>
      </c>
      <c r="D20" s="5" t="str">
        <f t="shared" si="0"/>
        <v>TSUSITE.COM</v>
      </c>
      <c r="E20" s="16" t="s">
        <v>1691</v>
      </c>
      <c r="F20" s="16" t="s">
        <v>82</v>
      </c>
      <c r="G20" s="6" t="s">
        <v>4453</v>
      </c>
      <c r="H20" s="7" t="s">
        <v>4454</v>
      </c>
      <c r="I20" s="7" t="s">
        <v>151</v>
      </c>
      <c r="J20" s="7" t="s">
        <v>151</v>
      </c>
      <c r="K20" s="7" t="s">
        <v>151</v>
      </c>
      <c r="L20" s="7" t="s">
        <v>151</v>
      </c>
      <c r="M20" s="7" t="s">
        <v>151</v>
      </c>
      <c r="O20" s="6" t="s">
        <v>3899</v>
      </c>
      <c r="P20" s="9"/>
      <c r="Q20" s="9"/>
      <c r="R20" s="6" t="s">
        <v>1742</v>
      </c>
      <c r="S20" s="6" t="s">
        <v>1743</v>
      </c>
      <c r="T20" s="6" t="e">
        <v>#N/A</v>
      </c>
      <c r="W20" s="23" t="e">
        <f>VLOOKUP(F20,'[1]AM Report'!$C:$L,10,FALSE)</f>
        <v>#N/A</v>
      </c>
      <c r="X20" s="6" t="str">
        <f>VLOOKUP(F20,'[2]Master URL List'!$F:$S,12,FALSE)</f>
        <v>CWA-RG101</v>
      </c>
      <c r="Y20" s="6" t="str">
        <f>VLOOKUP($F20,'[2]Master URL List'!$F:$S,13,FALSE)</f>
        <v>SAMANTHA WILLIA</v>
      </c>
      <c r="Z20" s="6" t="str">
        <f>VLOOKUP($F20,'[2]Master URL List'!$F:$S,14,FALSE)</f>
        <v>accounting@SEWTLPartners.com</v>
      </c>
    </row>
    <row r="21" spans="1:27" s="6" customFormat="1" ht="12.75" customHeight="1" x14ac:dyDescent="0.2">
      <c r="A21" s="6" t="s">
        <v>114</v>
      </c>
      <c r="B21" s="5" t="s">
        <v>144</v>
      </c>
      <c r="C21" s="6" t="s">
        <v>42</v>
      </c>
      <c r="D21" s="5" t="str">
        <f t="shared" si="0"/>
        <v>HOPLITR.COM</v>
      </c>
      <c r="E21" s="16" t="s">
        <v>1690</v>
      </c>
      <c r="F21" s="16" t="s">
        <v>83</v>
      </c>
      <c r="G21" s="6" t="s">
        <v>4457</v>
      </c>
      <c r="H21" s="7" t="s">
        <v>4455</v>
      </c>
      <c r="I21" s="7" t="s">
        <v>151</v>
      </c>
      <c r="J21" s="7" t="s">
        <v>151</v>
      </c>
      <c r="K21" s="7" t="s">
        <v>151</v>
      </c>
      <c r="L21" s="7" t="s">
        <v>151</v>
      </c>
      <c r="M21" s="7" t="s">
        <v>151</v>
      </c>
      <c r="O21" s="6" t="s">
        <v>3899</v>
      </c>
      <c r="P21" s="9"/>
      <c r="Q21" s="9"/>
      <c r="R21" s="6" t="s">
        <v>1742</v>
      </c>
      <c r="S21" s="6" t="s">
        <v>1743</v>
      </c>
      <c r="T21" s="6" t="e">
        <v>#N/A</v>
      </c>
      <c r="W21" s="23" t="e">
        <f>VLOOKUP(F21,'[1]AM Report'!$C:$L,10,FALSE)</f>
        <v>#N/A</v>
      </c>
      <c r="X21" s="6" t="str">
        <f>VLOOKUP(F21,'[2]Master URL List'!$F:$S,12,FALSE)</f>
        <v>CWA-RG101</v>
      </c>
      <c r="Y21" s="6" t="str">
        <f>VLOOKUP($F21,'[2]Master URL List'!$F:$S,13,FALSE)</f>
        <v>RACHEL</v>
      </c>
      <c r="Z21" s="6" t="str">
        <f>VLOOKUP($F21,'[2]Master URL List'!$F:$S,14,FALSE)</f>
        <v>accounting@Meadowlark520.com</v>
      </c>
    </row>
    <row r="22" spans="1:27" s="6" customFormat="1" ht="12.75" customHeight="1" x14ac:dyDescent="0.2">
      <c r="A22" s="6" t="s">
        <v>115</v>
      </c>
      <c r="B22" s="5" t="s">
        <v>44</v>
      </c>
      <c r="C22" s="6" t="s">
        <v>43</v>
      </c>
      <c r="D22" s="5" t="str">
        <f t="shared" si="0"/>
        <v>LURBENY.COM</v>
      </c>
      <c r="E22" s="16" t="s">
        <v>1690</v>
      </c>
      <c r="F22" s="16" t="s">
        <v>84</v>
      </c>
      <c r="G22" s="6" t="s">
        <v>4457</v>
      </c>
      <c r="H22" s="7" t="s">
        <v>4455</v>
      </c>
      <c r="I22" s="7" t="s">
        <v>151</v>
      </c>
      <c r="J22" s="7" t="s">
        <v>151</v>
      </c>
      <c r="K22" s="7" t="s">
        <v>151</v>
      </c>
      <c r="L22" s="7" t="s">
        <v>151</v>
      </c>
      <c r="M22" s="7" t="s">
        <v>151</v>
      </c>
      <c r="O22" s="6" t="s">
        <v>3899</v>
      </c>
      <c r="P22" s="9"/>
      <c r="Q22" s="9"/>
      <c r="R22" s="6" t="s">
        <v>1742</v>
      </c>
      <c r="S22" s="6" t="s">
        <v>1743</v>
      </c>
      <c r="T22" s="6" t="e">
        <v>#N/A</v>
      </c>
      <c r="W22" s="23" t="e">
        <f>VLOOKUP(F22,'[1]AM Report'!$C:$L,10,FALSE)</f>
        <v>#N/A</v>
      </c>
      <c r="X22" s="6" t="str">
        <f>VLOOKUP(F22,'[2]Master URL List'!$F:$S,12,FALSE)</f>
        <v>CWA-RG101</v>
      </c>
      <c r="Y22" s="6" t="str">
        <f>VLOOKUP($F22,'[2]Master URL List'!$F:$S,13,FALSE)</f>
        <v>JAMES HARP</v>
      </c>
      <c r="Z22" s="6" t="str">
        <f>VLOOKUP($F22,'[2]Master URL List'!$F:$S,14,FALSE)</f>
        <v>accounting@schaffnerroundup.com</v>
      </c>
    </row>
    <row r="23" spans="1:27" s="6" customFormat="1" ht="12.75" customHeight="1" x14ac:dyDescent="0.2">
      <c r="A23" s="6" t="s">
        <v>116</v>
      </c>
      <c r="B23" s="5" t="s">
        <v>146</v>
      </c>
      <c r="C23" s="6" t="s">
        <v>45</v>
      </c>
      <c r="D23" s="5" t="str">
        <f t="shared" si="0"/>
        <v>PHIAREK.COM</v>
      </c>
      <c r="E23" s="16" t="s">
        <v>1690</v>
      </c>
      <c r="F23" s="16" t="s">
        <v>85</v>
      </c>
      <c r="G23" s="6" t="s">
        <v>4457</v>
      </c>
      <c r="H23" s="7" t="s">
        <v>4455</v>
      </c>
      <c r="I23" s="7" t="s">
        <v>151</v>
      </c>
      <c r="J23" s="7" t="s">
        <v>151</v>
      </c>
      <c r="K23" s="7" t="s">
        <v>151</v>
      </c>
      <c r="L23" s="7" t="s">
        <v>151</v>
      </c>
      <c r="M23" s="7" t="s">
        <v>151</v>
      </c>
      <c r="O23" s="6" t="s">
        <v>3899</v>
      </c>
      <c r="P23" s="9"/>
      <c r="Q23" s="9"/>
      <c r="R23" s="6" t="s">
        <v>1742</v>
      </c>
      <c r="S23" s="6" t="s">
        <v>1743</v>
      </c>
      <c r="T23" s="6" t="e">
        <v>#N/A</v>
      </c>
      <c r="W23" s="23" t="e">
        <f>VLOOKUP(F23,'[1]AM Report'!$C:$L,10,FALSE)</f>
        <v>#N/A</v>
      </c>
      <c r="X23" s="6" t="str">
        <f>VLOOKUP(F23,'[2]Master URL List'!$F:$S,12,FALSE)</f>
        <v>CWA-RG101</v>
      </c>
      <c r="Y23" s="6" t="str">
        <f>VLOOKUP($F23,'[2]Master URL List'!$F:$S,13,FALSE)</f>
        <v>PATRICIA KOCH</v>
      </c>
      <c r="Z23" s="6" t="str">
        <f>VLOOKUP($F23,'[2]Master URL List'!$F:$S,14,FALSE)</f>
        <v>accounting@naturalbrightness.com</v>
      </c>
    </row>
    <row r="24" spans="1:27" s="64" customFormat="1" ht="12.75" customHeight="1" x14ac:dyDescent="0.2">
      <c r="A24" s="64" t="s">
        <v>117</v>
      </c>
      <c r="B24" s="65" t="s">
        <v>47</v>
      </c>
      <c r="C24" s="64" t="s">
        <v>46</v>
      </c>
      <c r="D24" s="65" t="str">
        <f t="shared" si="0"/>
        <v>RINCTOL.COM</v>
      </c>
      <c r="E24" s="67" t="s">
        <v>1690</v>
      </c>
      <c r="F24" s="67" t="s">
        <v>86</v>
      </c>
      <c r="G24" s="64" t="s">
        <v>4457</v>
      </c>
      <c r="H24" s="64" t="s">
        <v>4455</v>
      </c>
      <c r="I24" s="64" t="s">
        <v>151</v>
      </c>
      <c r="J24" s="64" t="s">
        <v>151</v>
      </c>
      <c r="K24" s="64" t="s">
        <v>151</v>
      </c>
      <c r="L24" s="64" t="s">
        <v>151</v>
      </c>
      <c r="M24" s="64" t="s">
        <v>151</v>
      </c>
      <c r="O24" s="64" t="s">
        <v>3899</v>
      </c>
      <c r="P24" s="69"/>
      <c r="Q24" s="69"/>
      <c r="R24" s="64" t="s">
        <v>1742</v>
      </c>
      <c r="S24" s="64" t="s">
        <v>1743</v>
      </c>
      <c r="T24" s="64" t="e">
        <v>#N/A</v>
      </c>
      <c r="W24" s="70" t="e">
        <f>VLOOKUP(F24,'[1]AM Report'!$C:$L,10,FALSE)</f>
        <v>#N/A</v>
      </c>
      <c r="X24" s="64" t="str">
        <f>VLOOKUP(F24,'[2]Master URL List'!$F:$S,12,FALSE)</f>
        <v>CWA-RG101</v>
      </c>
      <c r="Y24" s="64" t="str">
        <f>VLOOKUP($F24,'[2]Master URL List'!$F:$S,13,FALSE)</f>
        <v>COURTNEY</v>
      </c>
      <c r="Z24" s="64" t="str">
        <f>VLOOKUP($F24,'[2]Master URL List'!$F:$S,14,FALSE)</f>
        <v>accounting@fitzcorplimited.com</v>
      </c>
    </row>
    <row r="25" spans="1:27" s="64" customFormat="1" ht="12.75" customHeight="1" x14ac:dyDescent="0.2">
      <c r="A25" s="64" t="s">
        <v>118</v>
      </c>
      <c r="B25" s="65" t="s">
        <v>49</v>
      </c>
      <c r="C25" s="64" t="s">
        <v>48</v>
      </c>
      <c r="D25" s="65" t="str">
        <f t="shared" si="0"/>
        <v>PIRLTY.COM</v>
      </c>
      <c r="E25" s="67" t="s">
        <v>1690</v>
      </c>
      <c r="F25" s="67" t="s">
        <v>87</v>
      </c>
      <c r="G25" s="64" t="s">
        <v>4457</v>
      </c>
      <c r="H25" s="64" t="s">
        <v>4455</v>
      </c>
      <c r="I25" s="64" t="s">
        <v>151</v>
      </c>
      <c r="J25" s="64" t="s">
        <v>151</v>
      </c>
      <c r="K25" s="64" t="s">
        <v>151</v>
      </c>
      <c r="L25" s="64" t="s">
        <v>151</v>
      </c>
      <c r="M25" s="64" t="s">
        <v>151</v>
      </c>
      <c r="O25" s="64" t="s">
        <v>3899</v>
      </c>
      <c r="P25" s="69"/>
      <c r="Q25" s="69"/>
      <c r="R25" s="64" t="s">
        <v>1742</v>
      </c>
      <c r="S25" s="64" t="s">
        <v>1743</v>
      </c>
      <c r="T25" s="64" t="e">
        <v>#N/A</v>
      </c>
      <c r="W25" s="70" t="e">
        <f>VLOOKUP(F25,'[1]AM Report'!$C:$L,10,FALSE)</f>
        <v>#N/A</v>
      </c>
      <c r="X25" s="64" t="str">
        <f>VLOOKUP(F25,'[2]Master URL List'!$F:$S,12,FALSE)</f>
        <v>CWA-RG101</v>
      </c>
      <c r="Y25" s="64" t="str">
        <f>VLOOKUP($F25,'[2]Master URL List'!$F:$S,13,FALSE)</f>
        <v>KALEY LYNN</v>
      </c>
      <c r="Z25" s="64" t="str">
        <f>VLOOKUP($F25,'[2]Master URL List'!$F:$S,14,FALSE)</f>
        <v>accounting@ping-ww.com</v>
      </c>
    </row>
    <row r="26" spans="1:27" s="6" customFormat="1" ht="12.75" customHeight="1" x14ac:dyDescent="0.2">
      <c r="A26" s="6" t="s">
        <v>119</v>
      </c>
      <c r="B26" s="5" t="s">
        <v>143</v>
      </c>
      <c r="C26" s="6" t="s">
        <v>50</v>
      </c>
      <c r="D26" s="5" t="str">
        <f t="shared" si="0"/>
        <v>GORTOYI.COM</v>
      </c>
      <c r="E26" s="16" t="s">
        <v>1690</v>
      </c>
      <c r="F26" s="16" t="s">
        <v>88</v>
      </c>
      <c r="G26" s="6" t="s">
        <v>4457</v>
      </c>
      <c r="H26" s="7" t="s">
        <v>4455</v>
      </c>
      <c r="I26" s="7" t="s">
        <v>151</v>
      </c>
      <c r="J26" s="7" t="s">
        <v>151</v>
      </c>
      <c r="K26" s="7" t="s">
        <v>151</v>
      </c>
      <c r="L26" s="7" t="s">
        <v>151</v>
      </c>
      <c r="M26" s="7" t="s">
        <v>151</v>
      </c>
      <c r="O26" s="6" t="s">
        <v>3899</v>
      </c>
      <c r="P26" s="9"/>
      <c r="Q26" s="9"/>
      <c r="R26" s="6" t="s">
        <v>1742</v>
      </c>
      <c r="S26" s="6" t="s">
        <v>1743</v>
      </c>
      <c r="T26" s="6" t="e">
        <v>#N/A</v>
      </c>
      <c r="W26" s="23" t="e">
        <f>VLOOKUP(F26,'[1]AM Report'!$C:$L,10,FALSE)</f>
        <v>#N/A</v>
      </c>
      <c r="X26" s="6" t="str">
        <f>VLOOKUP(F26,'[2]Master URL List'!$F:$S,12,FALSE)</f>
        <v>CWA-RG101</v>
      </c>
      <c r="Y26" s="6" t="str">
        <f>VLOOKUP($F26,'[2]Master URL List'!$F:$S,13,FALSE)</f>
        <v>GERARDO QUIROGA</v>
      </c>
      <c r="Z26" s="6" t="str">
        <f>VLOOKUP($F26,'[2]Master URL List'!$F:$S,14,FALSE)</f>
        <v>accounting@sale-hallelujah.com</v>
      </c>
    </row>
    <row r="27" spans="1:27" s="6" customFormat="1" ht="12.75" customHeight="1" x14ac:dyDescent="0.2">
      <c r="A27" s="6" t="s">
        <v>120</v>
      </c>
      <c r="B27" s="5" t="s">
        <v>138</v>
      </c>
      <c r="C27" s="6" t="s">
        <v>51</v>
      </c>
      <c r="D27" s="5" t="str">
        <f t="shared" si="0"/>
        <v>IDOCIME.COM</v>
      </c>
      <c r="E27" s="16" t="s">
        <v>1690</v>
      </c>
      <c r="F27" s="16" t="s">
        <v>89</v>
      </c>
      <c r="G27" s="6" t="s">
        <v>4457</v>
      </c>
      <c r="H27" s="7" t="s">
        <v>4455</v>
      </c>
      <c r="I27" s="7" t="s">
        <v>151</v>
      </c>
      <c r="J27" s="7" t="s">
        <v>151</v>
      </c>
      <c r="K27" s="7" t="s">
        <v>151</v>
      </c>
      <c r="L27" s="7" t="s">
        <v>151</v>
      </c>
      <c r="M27" s="7" t="s">
        <v>151</v>
      </c>
      <c r="O27" s="6" t="s">
        <v>3899</v>
      </c>
      <c r="P27" s="9"/>
      <c r="Q27" s="9"/>
      <c r="R27" s="6" t="s">
        <v>1742</v>
      </c>
      <c r="S27" s="6" t="s">
        <v>1743</v>
      </c>
      <c r="T27" s="6" t="e">
        <v>#N/A</v>
      </c>
      <c r="W27" s="23" t="e">
        <f>VLOOKUP(F27,'[1]AM Report'!$C:$L,10,FALSE)</f>
        <v>#N/A</v>
      </c>
      <c r="X27" s="6" t="str">
        <f>VLOOKUP(F27,'[2]Master URL List'!$F:$S,12,FALSE)</f>
        <v>CWA-RG101</v>
      </c>
      <c r="Y27" s="6" t="str">
        <f>VLOOKUP($F27,'[2]Master URL List'!$F:$S,13,FALSE)</f>
        <v>STACEY L. MORSE</v>
      </c>
      <c r="Z27" s="6" t="str">
        <f>VLOOKUP($F27,'[2]Master URL List'!$F:$S,14,FALSE)</f>
        <v>accountingt@groupoexhibiting.com</v>
      </c>
    </row>
    <row r="28" spans="1:27" s="6" customFormat="1" ht="12.75" customHeight="1" x14ac:dyDescent="0.2">
      <c r="A28" s="6" t="s">
        <v>121</v>
      </c>
      <c r="B28" s="5" t="s">
        <v>139</v>
      </c>
      <c r="C28" s="6" t="s">
        <v>52</v>
      </c>
      <c r="D28" s="5" t="str">
        <f t="shared" si="0"/>
        <v>RUKCLOY.COM</v>
      </c>
      <c r="E28" s="16" t="s">
        <v>1690</v>
      </c>
      <c r="F28" s="16" t="s">
        <v>90</v>
      </c>
      <c r="G28" s="6" t="s">
        <v>4457</v>
      </c>
      <c r="H28" s="7" t="s">
        <v>4455</v>
      </c>
      <c r="I28" s="7" t="s">
        <v>151</v>
      </c>
      <c r="J28" s="7" t="s">
        <v>151</v>
      </c>
      <c r="K28" s="7" t="s">
        <v>151</v>
      </c>
      <c r="L28" s="7" t="s">
        <v>151</v>
      </c>
      <c r="M28" s="7" t="s">
        <v>151</v>
      </c>
      <c r="O28" s="6" t="s">
        <v>3899</v>
      </c>
      <c r="P28" s="9"/>
      <c r="Q28" s="9"/>
      <c r="R28" s="6" t="s">
        <v>1742</v>
      </c>
      <c r="S28" s="6" t="s">
        <v>1743</v>
      </c>
      <c r="T28" s="6" t="e">
        <v>#N/A</v>
      </c>
      <c r="W28" s="23" t="e">
        <f>VLOOKUP(F28,'[1]AM Report'!$C:$L,10,FALSE)</f>
        <v>#N/A</v>
      </c>
      <c r="X28" s="6" t="str">
        <f>VLOOKUP(F28,'[2]Master URL List'!$F:$S,12,FALSE)</f>
        <v>CWA-RG101</v>
      </c>
      <c r="Y28" s="6" t="str">
        <f>VLOOKUP($F28,'[2]Master URL List'!$F:$S,13,FALSE)</f>
        <v>JENNIFER MIGLIO</v>
      </c>
      <c r="Z28" s="6" t="str">
        <f>VLOOKUP($F28,'[2]Master URL List'!$F:$S,14,FALSE)</f>
        <v>accounting@MiglioreEnterprise.com</v>
      </c>
    </row>
    <row r="29" spans="1:27" s="6" customFormat="1" ht="12.75" customHeight="1" x14ac:dyDescent="0.2">
      <c r="A29" s="6" t="s">
        <v>122</v>
      </c>
      <c r="B29" s="5" t="s">
        <v>54</v>
      </c>
      <c r="C29" s="6" t="s">
        <v>53</v>
      </c>
      <c r="D29" s="5" t="str">
        <f t="shared" si="0"/>
        <v>DIGRELY.COM</v>
      </c>
      <c r="E29" s="16" t="s">
        <v>1690</v>
      </c>
      <c r="F29" s="16" t="s">
        <v>91</v>
      </c>
      <c r="G29" s="6" t="s">
        <v>4457</v>
      </c>
      <c r="H29" s="7" t="s">
        <v>4455</v>
      </c>
      <c r="I29" s="7" t="s">
        <v>151</v>
      </c>
      <c r="J29" s="7" t="s">
        <v>151</v>
      </c>
      <c r="K29" s="7" t="s">
        <v>151</v>
      </c>
      <c r="L29" s="7" t="s">
        <v>151</v>
      </c>
      <c r="M29" s="7" t="s">
        <v>151</v>
      </c>
      <c r="O29" s="6" t="s">
        <v>3899</v>
      </c>
      <c r="P29" s="9"/>
      <c r="Q29" s="9"/>
      <c r="R29" s="6" t="s">
        <v>1742</v>
      </c>
      <c r="S29" s="6" t="s">
        <v>1743</v>
      </c>
      <c r="T29" s="6" t="e">
        <v>#N/A</v>
      </c>
      <c r="W29" s="23" t="e">
        <f>VLOOKUP(F29,'[1]AM Report'!$C:$L,10,FALSE)</f>
        <v>#N/A</v>
      </c>
      <c r="X29" s="6" t="str">
        <f>VLOOKUP(F29,'[2]Master URL List'!$F:$S,12,FALSE)</f>
        <v>CWA-RG101</v>
      </c>
      <c r="Y29" s="6" t="str">
        <f>VLOOKUP($F29,'[2]Master URL List'!$F:$S,13,FALSE)</f>
        <v>REBECCA</v>
      </c>
      <c r="Z29" s="6" t="str">
        <f>VLOOKUP($F29,'[2]Master URL List'!$F:$S,14,FALSE)</f>
        <v>accounting@begexpress.com</v>
      </c>
    </row>
    <row r="30" spans="1:27" s="6" customFormat="1" ht="12.75" customHeight="1" x14ac:dyDescent="0.2">
      <c r="A30" s="6" t="s">
        <v>123</v>
      </c>
      <c r="B30" s="6" t="s">
        <v>149</v>
      </c>
      <c r="C30" s="5" t="s">
        <v>136</v>
      </c>
      <c r="D30" s="5" t="str">
        <f t="shared" si="0"/>
        <v>ECISASO.COM</v>
      </c>
      <c r="E30" s="16" t="s">
        <v>1690</v>
      </c>
      <c r="F30" s="16" t="s">
        <v>92</v>
      </c>
      <c r="G30" s="6" t="s">
        <v>4457</v>
      </c>
      <c r="H30" s="7" t="s">
        <v>4455</v>
      </c>
      <c r="I30" s="7" t="s">
        <v>151</v>
      </c>
      <c r="J30" s="7" t="s">
        <v>151</v>
      </c>
      <c r="K30" s="7" t="s">
        <v>151</v>
      </c>
      <c r="L30" s="7" t="s">
        <v>151</v>
      </c>
      <c r="M30" s="7" t="s">
        <v>151</v>
      </c>
      <c r="O30" s="6" t="s">
        <v>3899</v>
      </c>
      <c r="P30" s="9"/>
      <c r="Q30" s="9"/>
      <c r="R30" s="6" t="s">
        <v>1742</v>
      </c>
      <c r="S30" s="6" t="s">
        <v>1743</v>
      </c>
      <c r="T30" s="6" t="e">
        <v>#N/A</v>
      </c>
      <c r="W30" s="23" t="e">
        <f>VLOOKUP(F30,'[1]AM Report'!$C:$L,10,FALSE)</f>
        <v>#N/A</v>
      </c>
      <c r="X30" s="6" t="str">
        <f>VLOOKUP(F30,'[2]Master URL List'!$F:$S,12,FALSE)</f>
        <v>CWA-RG101</v>
      </c>
      <c r="Y30" s="6" t="str">
        <f>VLOOKUP($F30,'[2]Master URL List'!$F:$S,13,FALSE)</f>
        <v>MICHELLE KIDD</v>
      </c>
      <c r="Z30" s="6" t="str">
        <f>VLOOKUP($F30,'[2]Master URL List'!$F:$S,14,FALSE)</f>
        <v>accounting@careco-way.com</v>
      </c>
    </row>
    <row r="31" spans="1:27" s="64" customFormat="1" ht="12.75" customHeight="1" x14ac:dyDescent="0.2">
      <c r="A31" s="64" t="s">
        <v>124</v>
      </c>
      <c r="B31" s="64" t="s">
        <v>148</v>
      </c>
      <c r="C31" s="65" t="s">
        <v>137</v>
      </c>
      <c r="D31" s="65" t="str">
        <f t="shared" si="0"/>
        <v>FAUTEZI.COM</v>
      </c>
      <c r="E31" s="67" t="s">
        <v>1690</v>
      </c>
      <c r="F31" s="67" t="s">
        <v>93</v>
      </c>
      <c r="G31" s="64" t="s">
        <v>4457</v>
      </c>
      <c r="H31" s="64" t="s">
        <v>4455</v>
      </c>
      <c r="I31" s="64" t="s">
        <v>151</v>
      </c>
      <c r="J31" s="64" t="s">
        <v>151</v>
      </c>
      <c r="K31" s="64" t="s">
        <v>151</v>
      </c>
      <c r="L31" s="64" t="s">
        <v>151</v>
      </c>
      <c r="M31" s="64" t="s">
        <v>151</v>
      </c>
      <c r="N31" s="6"/>
      <c r="O31" s="64" t="s">
        <v>3899</v>
      </c>
      <c r="P31" s="9"/>
      <c r="Q31" s="9"/>
      <c r="R31" s="64" t="s">
        <v>1742</v>
      </c>
      <c r="S31" s="64" t="s">
        <v>1743</v>
      </c>
      <c r="T31" s="64" t="e">
        <v>#N/A</v>
      </c>
      <c r="U31" s="6"/>
      <c r="W31" s="23" t="e">
        <f>VLOOKUP(F31,'[1]AM Report'!$C:$L,10,FALSE)</f>
        <v>#N/A</v>
      </c>
      <c r="X31" s="6" t="str">
        <f>VLOOKUP(F31,'[2]Master URL List'!$F:$S,12,FALSE)</f>
        <v>CWA-RG101</v>
      </c>
      <c r="Y31" s="6" t="str">
        <f>VLOOKUP($F31,'[2]Master URL List'!$F:$S,13,FALSE)</f>
        <v>VANNESSA SISTO</v>
      </c>
      <c r="Z31" s="6" t="str">
        <f>VLOOKUP($F31,'[2]Master URL List'!$F:$S,14,FALSE)</f>
        <v>accounting@golfdeltameyers.com</v>
      </c>
      <c r="AA31" s="6"/>
    </row>
    <row r="32" spans="1:27" s="6" customFormat="1" ht="12.75" customHeight="1" x14ac:dyDescent="0.2">
      <c r="A32" s="6" t="s">
        <v>124</v>
      </c>
      <c r="B32" s="6" t="s">
        <v>148</v>
      </c>
      <c r="C32" s="5" t="s">
        <v>137</v>
      </c>
      <c r="D32" s="5" t="str">
        <f t="shared" si="0"/>
        <v>FAUTEZI.COM</v>
      </c>
      <c r="E32" s="16" t="s">
        <v>1690</v>
      </c>
      <c r="F32" s="16" t="s">
        <v>4237</v>
      </c>
      <c r="G32" s="6" t="s">
        <v>4457</v>
      </c>
      <c r="H32" s="7" t="s">
        <v>4455</v>
      </c>
      <c r="I32" s="7" t="s">
        <v>151</v>
      </c>
      <c r="J32" s="7" t="s">
        <v>151</v>
      </c>
      <c r="K32" s="7" t="s">
        <v>151</v>
      </c>
      <c r="L32" s="7" t="s">
        <v>151</v>
      </c>
      <c r="M32" s="7" t="s">
        <v>151</v>
      </c>
      <c r="O32" s="6" t="s">
        <v>3899</v>
      </c>
      <c r="P32" s="9"/>
      <c r="Q32" s="9"/>
      <c r="R32" s="6" t="s">
        <v>1742</v>
      </c>
      <c r="S32" s="6" t="s">
        <v>1743</v>
      </c>
      <c r="T32" s="6" t="e">
        <v>#N/A</v>
      </c>
      <c r="W32" s="23" t="e">
        <f>VLOOKUP(F32,'[1]AM Report'!$C:$L,10,FALSE)</f>
        <v>#N/A</v>
      </c>
    </row>
    <row r="33" spans="1:26" s="6" customFormat="1" ht="12.75" customHeight="1" x14ac:dyDescent="0.2">
      <c r="A33" s="6" t="s">
        <v>125</v>
      </c>
      <c r="B33" s="6" t="s">
        <v>55</v>
      </c>
      <c r="C33" s="5" t="s">
        <v>56</v>
      </c>
      <c r="D33" s="5" t="str">
        <f t="shared" si="0"/>
        <v>PATSILO.COM</v>
      </c>
      <c r="E33" s="16" t="s">
        <v>1690</v>
      </c>
      <c r="F33" s="16" t="s">
        <v>94</v>
      </c>
      <c r="G33" s="6" t="s">
        <v>4457</v>
      </c>
      <c r="H33" s="7" t="s">
        <v>4455</v>
      </c>
      <c r="I33" s="7" t="s">
        <v>151</v>
      </c>
      <c r="J33" s="7" t="s">
        <v>151</v>
      </c>
      <c r="K33" s="7" t="s">
        <v>151</v>
      </c>
      <c r="L33" s="7" t="s">
        <v>151</v>
      </c>
      <c r="M33" s="7" t="s">
        <v>151</v>
      </c>
      <c r="O33" s="6" t="s">
        <v>3899</v>
      </c>
      <c r="P33" s="9"/>
      <c r="Q33" s="9"/>
      <c r="R33" s="6" t="s">
        <v>1742</v>
      </c>
      <c r="S33" s="6" t="s">
        <v>1743</v>
      </c>
      <c r="T33" s="6" t="e">
        <v>#N/A</v>
      </c>
      <c r="W33" s="23" t="e">
        <f>VLOOKUP(F33,'[1]AM Report'!$C:$L,10,FALSE)</f>
        <v>#N/A</v>
      </c>
      <c r="X33" s="6" t="str">
        <f>VLOOKUP(F33,'[2]Master URL List'!$F:$S,12,FALSE)</f>
        <v>CWA-RG101</v>
      </c>
      <c r="Y33" s="6" t="str">
        <f>VLOOKUP($F33,'[2]Master URL List'!$F:$S,13,FALSE)</f>
        <v>MARIS MITCHELL</v>
      </c>
      <c r="Z33" s="6" t="str">
        <f>VLOOKUP($F33,'[2]Master URL List'!$F:$S,14,FALSE)</f>
        <v>accounting@duoroseservices.com</v>
      </c>
    </row>
    <row r="34" spans="1:26" s="6" customFormat="1" ht="12.75" customHeight="1" x14ac:dyDescent="0.2">
      <c r="A34" s="6" t="s">
        <v>126</v>
      </c>
      <c r="B34" s="6" t="s">
        <v>140</v>
      </c>
      <c r="C34" s="5" t="s">
        <v>57</v>
      </c>
      <c r="D34" s="5" t="str">
        <f t="shared" si="0"/>
        <v>GRIETRO.COM</v>
      </c>
      <c r="E34" s="16" t="s">
        <v>1690</v>
      </c>
      <c r="F34" s="16" t="s">
        <v>95</v>
      </c>
      <c r="G34" s="6" t="s">
        <v>4457</v>
      </c>
      <c r="H34" s="7" t="s">
        <v>4455</v>
      </c>
      <c r="I34" s="7" t="s">
        <v>151</v>
      </c>
      <c r="J34" s="7" t="s">
        <v>151</v>
      </c>
      <c r="K34" s="7" t="s">
        <v>151</v>
      </c>
      <c r="L34" s="7" t="s">
        <v>151</v>
      </c>
      <c r="M34" s="7" t="s">
        <v>151</v>
      </c>
      <c r="O34" s="6" t="s">
        <v>3899</v>
      </c>
      <c r="P34" s="9"/>
      <c r="Q34" s="9"/>
      <c r="R34" s="6" t="s">
        <v>1742</v>
      </c>
      <c r="S34" s="6" t="s">
        <v>1743</v>
      </c>
      <c r="T34" s="6" t="e">
        <v>#N/A</v>
      </c>
      <c r="W34" s="23" t="e">
        <f>VLOOKUP(F34,'[1]AM Report'!$C:$L,10,FALSE)</f>
        <v>#N/A</v>
      </c>
      <c r="X34" s="6" t="str">
        <f>VLOOKUP(F34,'[2]Master URL List'!$F:$S,12,FALSE)</f>
        <v>CWA-RG101</v>
      </c>
      <c r="Y34" s="6" t="str">
        <f>VLOOKUP($F34,'[2]Master URL List'!$F:$S,13,FALSE)</f>
        <v>JOELL GRAMACY</v>
      </c>
      <c r="Z34" s="6" t="str">
        <f>VLOOKUP($F34,'[2]Master URL List'!$F:$S,14,FALSE)</f>
        <v>admin@hiddenvalley-indust.com</v>
      </c>
    </row>
    <row r="35" spans="1:26" s="6" customFormat="1" ht="12.75" customHeight="1" x14ac:dyDescent="0.2">
      <c r="A35" s="6" t="s">
        <v>127</v>
      </c>
      <c r="B35" s="6" t="s">
        <v>141</v>
      </c>
      <c r="C35" s="5" t="s">
        <v>58</v>
      </c>
      <c r="D35" s="5" t="str">
        <f t="shared" si="0"/>
        <v>FILDROD.COM</v>
      </c>
      <c r="E35" s="16" t="s">
        <v>1690</v>
      </c>
      <c r="F35" s="16" t="s">
        <v>96</v>
      </c>
      <c r="G35" s="6" t="s">
        <v>4457</v>
      </c>
      <c r="H35" s="7" t="s">
        <v>4455</v>
      </c>
      <c r="I35" s="7" t="s">
        <v>151</v>
      </c>
      <c r="J35" s="7" t="s">
        <v>151</v>
      </c>
      <c r="K35" s="7" t="s">
        <v>151</v>
      </c>
      <c r="L35" s="7" t="s">
        <v>151</v>
      </c>
      <c r="M35" s="7" t="s">
        <v>151</v>
      </c>
      <c r="O35" s="6" t="s">
        <v>3899</v>
      </c>
      <c r="P35" s="9"/>
      <c r="Q35" s="9"/>
      <c r="R35" s="6" t="s">
        <v>1742</v>
      </c>
      <c r="S35" s="6" t="s">
        <v>1743</v>
      </c>
      <c r="T35" s="6" t="e">
        <v>#N/A</v>
      </c>
      <c r="W35" s="23" t="e">
        <f>VLOOKUP(F35,'[1]AM Report'!$C:$L,10,FALSE)</f>
        <v>#N/A</v>
      </c>
      <c r="X35" s="6" t="str">
        <f>VLOOKUP(F35,'[2]Master URL List'!$F:$S,12,FALSE)</f>
        <v>CWA-RG101</v>
      </c>
      <c r="Y35" s="6" t="str">
        <f>VLOOKUP($F35,'[2]Master URL List'!$F:$S,13,FALSE)</f>
        <v>DEBRA ROSMARIN</v>
      </c>
      <c r="Z35" s="6" t="str">
        <f>VLOOKUP($F35,'[2]Master URL List'!$F:$S,14,FALSE)</f>
        <v>admin@marinindustry.com</v>
      </c>
    </row>
    <row r="36" spans="1:26" s="6" customFormat="1" ht="12.75" customHeight="1" x14ac:dyDescent="0.2">
      <c r="A36" s="6" t="s">
        <v>128</v>
      </c>
      <c r="B36" s="6" t="s">
        <v>59</v>
      </c>
      <c r="C36" s="5" t="s">
        <v>60</v>
      </c>
      <c r="D36" s="5" t="str">
        <f t="shared" si="0"/>
        <v>GOFRIOT.COM</v>
      </c>
      <c r="E36" s="16" t="s">
        <v>1690</v>
      </c>
      <c r="F36" s="16" t="s">
        <v>97</v>
      </c>
      <c r="G36" s="6" t="s">
        <v>4457</v>
      </c>
      <c r="H36" s="7" t="s">
        <v>4455</v>
      </c>
      <c r="I36" s="7" t="s">
        <v>151</v>
      </c>
      <c r="J36" s="7" t="s">
        <v>151</v>
      </c>
      <c r="K36" s="7" t="s">
        <v>151</v>
      </c>
      <c r="L36" s="7" t="s">
        <v>151</v>
      </c>
      <c r="M36" s="7" t="s">
        <v>151</v>
      </c>
      <c r="O36" s="6" t="s">
        <v>3899</v>
      </c>
      <c r="P36" s="9"/>
      <c r="Q36" s="9"/>
      <c r="R36" s="6" t="s">
        <v>1742</v>
      </c>
      <c r="S36" s="6" t="s">
        <v>1743</v>
      </c>
      <c r="T36" s="6" t="e">
        <v>#N/A</v>
      </c>
      <c r="W36" s="23" t="e">
        <f>VLOOKUP(F36,'[1]AM Report'!$C:$L,10,FALSE)</f>
        <v>#N/A</v>
      </c>
      <c r="X36" s="6" t="str">
        <f>VLOOKUP(F36,'[2]Master URL List'!$F:$S,12,FALSE)</f>
        <v>CWA-RG101</v>
      </c>
      <c r="Y36" s="6" t="str">
        <f>VLOOKUP($F36,'[2]Master URL List'!$F:$S,13,FALSE)</f>
        <v>JORDAN MAGAZINE</v>
      </c>
      <c r="Z36" s="6" t="str">
        <f>VLOOKUP($F36,'[2]Master URL List'!$F:$S,14,FALSE)</f>
        <v>ADMIN@JORMAZ.COM</v>
      </c>
    </row>
    <row r="37" spans="1:26" s="6" customFormat="1" ht="12.75" customHeight="1" x14ac:dyDescent="0.2">
      <c r="A37" s="6" t="s">
        <v>129</v>
      </c>
      <c r="B37" s="6" t="s">
        <v>61</v>
      </c>
      <c r="C37" s="5" t="s">
        <v>62</v>
      </c>
      <c r="D37" s="5" t="str">
        <f t="shared" si="0"/>
        <v>ERUCLOR.COM</v>
      </c>
      <c r="E37" s="16" t="s">
        <v>1690</v>
      </c>
      <c r="F37" s="16" t="s">
        <v>98</v>
      </c>
      <c r="G37" s="6" t="s">
        <v>4457</v>
      </c>
      <c r="H37" s="7" t="s">
        <v>4455</v>
      </c>
      <c r="I37" s="7" t="s">
        <v>151</v>
      </c>
      <c r="J37" s="7" t="s">
        <v>151</v>
      </c>
      <c r="K37" s="7" t="s">
        <v>151</v>
      </c>
      <c r="L37" s="7" t="s">
        <v>151</v>
      </c>
      <c r="M37" s="7" t="s">
        <v>151</v>
      </c>
      <c r="O37" s="6" t="s">
        <v>3899</v>
      </c>
      <c r="P37" s="9"/>
      <c r="Q37" s="9"/>
      <c r="R37" s="6" t="s">
        <v>1742</v>
      </c>
      <c r="S37" s="6" t="s">
        <v>1743</v>
      </c>
      <c r="T37" s="6" t="e">
        <v>#N/A</v>
      </c>
      <c r="W37" s="23" t="e">
        <f>VLOOKUP(F37,'[1]AM Report'!$C:$L,10,FALSE)</f>
        <v>#N/A</v>
      </c>
      <c r="X37" s="6" t="str">
        <f>VLOOKUP(F37,'[2]Master URL List'!$F:$S,12,FALSE)</f>
        <v>CWA-RG101</v>
      </c>
      <c r="Y37" s="6" t="str">
        <f>VLOOKUP($F37,'[2]Master URL List'!$F:$S,13,FALSE)</f>
        <v>MARTIN LEWIS</v>
      </c>
      <c r="Z37" s="6" t="str">
        <f>VLOOKUP($F37,'[2]Master URL List'!$F:$S,14,FALSE)</f>
        <v>ADMIN@RIDEJUSTUS.COM</v>
      </c>
    </row>
    <row r="38" spans="1:26" s="6" customFormat="1" ht="12.75" customHeight="1" x14ac:dyDescent="0.2">
      <c r="A38" s="6" t="s">
        <v>130</v>
      </c>
      <c r="B38" s="6" t="s">
        <v>145</v>
      </c>
      <c r="C38" s="5" t="s">
        <v>63</v>
      </c>
      <c r="D38" s="5" t="str">
        <f t="shared" si="0"/>
        <v>TRUGFER.COM</v>
      </c>
      <c r="E38" s="16" t="s">
        <v>1690</v>
      </c>
      <c r="F38" s="16" t="s">
        <v>99</v>
      </c>
      <c r="G38" s="6" t="s">
        <v>4457</v>
      </c>
      <c r="H38" s="7" t="s">
        <v>4455</v>
      </c>
      <c r="I38" s="7" t="s">
        <v>151</v>
      </c>
      <c r="J38" s="7" t="s">
        <v>151</v>
      </c>
      <c r="K38" s="7" t="s">
        <v>151</v>
      </c>
      <c r="L38" s="7" t="s">
        <v>151</v>
      </c>
      <c r="M38" s="7" t="s">
        <v>151</v>
      </c>
      <c r="O38" s="6" t="s">
        <v>3899</v>
      </c>
      <c r="P38" s="9"/>
      <c r="Q38" s="9"/>
      <c r="R38" s="6" t="s">
        <v>1742</v>
      </c>
      <c r="S38" s="6" t="s">
        <v>1743</v>
      </c>
      <c r="T38" s="6" t="e">
        <v>#N/A</v>
      </c>
      <c r="W38" s="23" t="e">
        <f>VLOOKUP(F38,'[1]AM Report'!$C:$L,10,FALSE)</f>
        <v>#N/A</v>
      </c>
      <c r="X38" s="6" t="str">
        <f>VLOOKUP(F38,'[2]Master URL List'!$F:$S,12,FALSE)</f>
        <v>CWA-RG101</v>
      </c>
      <c r="Y38" s="6" t="str">
        <f>VLOOKUP($F38,'[2]Master URL List'!$F:$S,13,FALSE)</f>
        <v>MEG PUKEL</v>
      </c>
      <c r="Z38" s="6" t="str">
        <f>VLOOKUP($F38,'[2]Master URL List'!$F:$S,14,FALSE)</f>
        <v>admin@mgpunlimited.com</v>
      </c>
    </row>
    <row r="39" spans="1:26" s="6" customFormat="1" ht="12.75" customHeight="1" x14ac:dyDescent="0.2">
      <c r="A39" s="6" t="s">
        <v>131</v>
      </c>
      <c r="B39" s="6" t="s">
        <v>147</v>
      </c>
      <c r="C39" s="5" t="s">
        <v>64</v>
      </c>
      <c r="D39" s="5" t="str">
        <f t="shared" si="0"/>
        <v>SLIJOIT.COM</v>
      </c>
      <c r="E39" s="16" t="s">
        <v>1690</v>
      </c>
      <c r="F39" s="16" t="s">
        <v>100</v>
      </c>
      <c r="G39" s="6" t="s">
        <v>4457</v>
      </c>
      <c r="H39" s="7" t="s">
        <v>4455</v>
      </c>
      <c r="I39" s="7" t="s">
        <v>151</v>
      </c>
      <c r="J39" s="7" t="s">
        <v>151</v>
      </c>
      <c r="K39" s="7" t="s">
        <v>151</v>
      </c>
      <c r="L39" s="7" t="s">
        <v>151</v>
      </c>
      <c r="M39" s="7" t="s">
        <v>151</v>
      </c>
      <c r="O39" s="6" t="s">
        <v>3899</v>
      </c>
      <c r="P39" s="9"/>
      <c r="Q39" s="9"/>
      <c r="R39" s="6" t="s">
        <v>1742</v>
      </c>
      <c r="S39" s="6" t="s">
        <v>1743</v>
      </c>
      <c r="T39" s="6" t="e">
        <v>#N/A</v>
      </c>
      <c r="W39" s="23" t="e">
        <f>VLOOKUP(F39,'[1]AM Report'!$C:$L,10,FALSE)</f>
        <v>#N/A</v>
      </c>
      <c r="X39" s="6" t="str">
        <f>VLOOKUP(F39,'[2]Master URL List'!$F:$S,12,FALSE)</f>
        <v>CWA-RG101</v>
      </c>
      <c r="Y39" s="6" t="str">
        <f>VLOOKUP($F39,'[2]Master URL List'!$F:$S,13,FALSE)</f>
        <v>HUNTER MORSE</v>
      </c>
      <c r="Z39" s="6" t="str">
        <f>VLOOKUP($F39,'[2]Master URL List'!$F:$S,14,FALSE)</f>
        <v>admin@broodishinternational.com</v>
      </c>
    </row>
    <row r="40" spans="1:26" s="6" customFormat="1" ht="12.75" customHeight="1" x14ac:dyDescent="0.2">
      <c r="A40" s="6" t="s">
        <v>132</v>
      </c>
      <c r="B40" s="6" t="s">
        <v>65</v>
      </c>
      <c r="C40" s="5" t="s">
        <v>66</v>
      </c>
      <c r="D40" s="5" t="str">
        <f t="shared" si="0"/>
        <v>VICVLER.COM</v>
      </c>
      <c r="E40" s="16" t="s">
        <v>1690</v>
      </c>
      <c r="F40" s="16" t="s">
        <v>101</v>
      </c>
      <c r="G40" s="6" t="s">
        <v>4457</v>
      </c>
      <c r="H40" s="7" t="s">
        <v>4455</v>
      </c>
      <c r="I40" s="7" t="s">
        <v>151</v>
      </c>
      <c r="J40" s="7" t="s">
        <v>151</v>
      </c>
      <c r="K40" s="7" t="s">
        <v>151</v>
      </c>
      <c r="L40" s="7" t="s">
        <v>151</v>
      </c>
      <c r="M40" s="7" t="s">
        <v>151</v>
      </c>
      <c r="O40" s="6" t="s">
        <v>3899</v>
      </c>
      <c r="P40" s="9"/>
      <c r="Q40" s="9"/>
      <c r="R40" s="6" t="s">
        <v>1742</v>
      </c>
      <c r="S40" s="6" t="s">
        <v>1743</v>
      </c>
      <c r="T40" s="6" t="e">
        <v>#N/A</v>
      </c>
      <c r="W40" s="23" t="e">
        <f>VLOOKUP(F40,'[1]AM Report'!$C:$L,10,FALSE)</f>
        <v>#N/A</v>
      </c>
      <c r="X40" s="6" t="str">
        <f>VLOOKUP(F40,'[2]Master URL List'!$F:$S,12,FALSE)</f>
        <v>CWA-RG101</v>
      </c>
      <c r="Y40" s="6" t="str">
        <f>VLOOKUP($F40,'[2]Master URL List'!$F:$S,13,FALSE)</f>
        <v>JESSICA HERZON</v>
      </c>
      <c r="Z40" s="6" t="str">
        <f>VLOOKUP($F40,'[2]Master URL List'!$F:$S,14,FALSE)</f>
        <v>admin@jbedpro.com</v>
      </c>
    </row>
    <row r="41" spans="1:26" s="6" customFormat="1" ht="12.75" customHeight="1" x14ac:dyDescent="0.2">
      <c r="A41" s="6" t="s">
        <v>133</v>
      </c>
      <c r="B41" s="6" t="s">
        <v>150</v>
      </c>
      <c r="C41" s="5" t="s">
        <v>67</v>
      </c>
      <c r="D41" s="5" t="str">
        <f t="shared" si="0"/>
        <v>BRIKVEL.COM</v>
      </c>
      <c r="E41" s="16" t="s">
        <v>1690</v>
      </c>
      <c r="F41" s="16" t="s">
        <v>102</v>
      </c>
      <c r="G41" s="6" t="s">
        <v>4457</v>
      </c>
      <c r="H41" s="7" t="s">
        <v>4455</v>
      </c>
      <c r="I41" s="7" t="s">
        <v>151</v>
      </c>
      <c r="J41" s="7" t="s">
        <v>151</v>
      </c>
      <c r="K41" s="7" t="s">
        <v>151</v>
      </c>
      <c r="L41" s="7" t="s">
        <v>151</v>
      </c>
      <c r="M41" s="7" t="s">
        <v>151</v>
      </c>
      <c r="O41" s="6" t="s">
        <v>3899</v>
      </c>
      <c r="P41" s="9"/>
      <c r="Q41" s="9"/>
      <c r="R41" s="6" t="s">
        <v>1742</v>
      </c>
      <c r="S41" s="6" t="s">
        <v>1743</v>
      </c>
      <c r="T41" s="6" t="e">
        <v>#N/A</v>
      </c>
      <c r="W41" s="23" t="e">
        <f>VLOOKUP(F41,'[1]AM Report'!$C:$L,10,FALSE)</f>
        <v>#N/A</v>
      </c>
      <c r="X41" s="6" t="str">
        <f>VLOOKUP(F41,'[2]Master URL List'!$F:$S,12,FALSE)</f>
        <v>CWA-RG101</v>
      </c>
      <c r="Y41" s="6" t="str">
        <f>VLOOKUP($F41,'[2]Master URL List'!$F:$S,13,FALSE)</f>
        <v>JESSICA</v>
      </c>
      <c r="Z41" s="6" t="str">
        <f>VLOOKUP($F41,'[2]Master URL List'!$F:$S,14,FALSE)</f>
        <v>admin@magtastic-fl.com</v>
      </c>
    </row>
    <row r="42" spans="1:26" s="6" customFormat="1" ht="12.75" customHeight="1" x14ac:dyDescent="0.2">
      <c r="A42" s="6" t="s">
        <v>152</v>
      </c>
      <c r="B42" s="6" t="s">
        <v>984</v>
      </c>
      <c r="C42" s="5" t="s">
        <v>985</v>
      </c>
      <c r="D42" s="5" t="str">
        <f t="shared" si="0"/>
        <v>ECHST.NET</v>
      </c>
      <c r="E42" s="16" t="s">
        <v>1690</v>
      </c>
      <c r="F42" s="16" t="s">
        <v>983</v>
      </c>
      <c r="G42" s="6" t="s">
        <v>3914</v>
      </c>
      <c r="H42" s="7" t="s">
        <v>3915</v>
      </c>
      <c r="I42" s="7" t="s">
        <v>151</v>
      </c>
      <c r="J42" s="7" t="s">
        <v>151</v>
      </c>
      <c r="K42" s="7" t="s">
        <v>151</v>
      </c>
      <c r="L42" s="7" t="s">
        <v>151</v>
      </c>
      <c r="M42" s="7" t="s">
        <v>151</v>
      </c>
      <c r="O42" s="6" t="s">
        <v>3901</v>
      </c>
      <c r="P42" s="9"/>
      <c r="Q42" s="9"/>
      <c r="R42" s="6" t="s">
        <v>1744</v>
      </c>
      <c r="S42" s="6" t="e">
        <v>#N/A</v>
      </c>
      <c r="T42" s="6" t="e">
        <v>#N/A</v>
      </c>
      <c r="W42" s="23" t="e">
        <f>VLOOKUP(F42,'[1]AM Report'!$C:$L,10,FALSE)</f>
        <v>#N/A</v>
      </c>
      <c r="X42" s="6" t="str">
        <f>VLOOKUP(F42,'[2]Master URL List'!$F:$S,12,FALSE)</f>
        <v>CWA-LCS101</v>
      </c>
      <c r="Y42" s="6" t="str">
        <f>VLOOKUP($F42,'[2]Master URL List'!$F:$S,13,FALSE)</f>
        <v>VICKY TRIEB</v>
      </c>
      <c r="Z42" s="6" t="str">
        <f>VLOOKUP($F42,'[2]Master URL List'!$F:$S,14,FALSE)</f>
        <v>VICKYT@ACCRETIVETG.COM</v>
      </c>
    </row>
    <row r="43" spans="1:26" s="6" customFormat="1" ht="12.75" customHeight="1" x14ac:dyDescent="0.2">
      <c r="A43" s="6" t="s">
        <v>153</v>
      </c>
      <c r="B43" s="6" t="s">
        <v>984</v>
      </c>
      <c r="C43" s="5" t="s">
        <v>985</v>
      </c>
      <c r="D43" s="5" t="str">
        <f t="shared" si="0"/>
        <v>ECHST.NET</v>
      </c>
      <c r="E43" s="16" t="s">
        <v>1690</v>
      </c>
      <c r="F43" s="16" t="s">
        <v>983</v>
      </c>
      <c r="H43" s="7"/>
      <c r="I43" s="7" t="s">
        <v>151</v>
      </c>
      <c r="J43" s="7" t="s">
        <v>151</v>
      </c>
      <c r="K43" s="7" t="s">
        <v>151</v>
      </c>
      <c r="L43" s="7" t="s">
        <v>151</v>
      </c>
      <c r="M43" s="7" t="s">
        <v>151</v>
      </c>
      <c r="O43" s="6" t="s">
        <v>3899</v>
      </c>
      <c r="P43" s="9"/>
      <c r="Q43" s="9" t="s">
        <v>3906</v>
      </c>
      <c r="R43" s="6" t="s">
        <v>1744</v>
      </c>
      <c r="S43" s="6" t="e">
        <v>#N/A</v>
      </c>
      <c r="T43" s="6" t="e">
        <v>#N/A</v>
      </c>
      <c r="W43" s="23" t="e">
        <f>VLOOKUP(F43,'[1]AM Report'!$C:$L,10,FALSE)</f>
        <v>#N/A</v>
      </c>
      <c r="X43" s="6" t="str">
        <f>VLOOKUP(F43,'[2]Master URL List'!$F:$S,12,FALSE)</f>
        <v>CWA-LCS101</v>
      </c>
      <c r="Y43" s="6" t="str">
        <f>VLOOKUP($F43,'[2]Master URL List'!$F:$S,13,FALSE)</f>
        <v>VICKY TRIEB</v>
      </c>
      <c r="Z43" s="6" t="str">
        <f>VLOOKUP($F43,'[2]Master URL List'!$F:$S,14,FALSE)</f>
        <v>VICKYT@ACCRETIVETG.COM</v>
      </c>
    </row>
    <row r="44" spans="1:26" s="6" customFormat="1" ht="12.75" customHeight="1" x14ac:dyDescent="0.2">
      <c r="A44" s="6" t="s">
        <v>154</v>
      </c>
      <c r="B44" s="6" t="s">
        <v>984</v>
      </c>
      <c r="C44" s="5" t="s">
        <v>985</v>
      </c>
      <c r="D44" s="5" t="str">
        <f t="shared" si="0"/>
        <v>ECHST.NET</v>
      </c>
      <c r="E44" s="16" t="s">
        <v>1690</v>
      </c>
      <c r="F44" s="16" t="s">
        <v>983</v>
      </c>
      <c r="G44" s="6" t="s">
        <v>3914</v>
      </c>
      <c r="H44" s="7" t="s">
        <v>3915</v>
      </c>
      <c r="I44" s="7" t="s">
        <v>151</v>
      </c>
      <c r="J44" s="7" t="s">
        <v>151</v>
      </c>
      <c r="K44" s="7" t="s">
        <v>151</v>
      </c>
      <c r="L44" s="7" t="s">
        <v>151</v>
      </c>
      <c r="M44" s="7" t="s">
        <v>151</v>
      </c>
      <c r="O44" s="6" t="s">
        <v>3901</v>
      </c>
      <c r="P44" s="9"/>
      <c r="Q44" s="9"/>
      <c r="R44" s="6" t="s">
        <v>1744</v>
      </c>
      <c r="S44" s="6" t="e">
        <v>#N/A</v>
      </c>
      <c r="T44" s="6" t="e">
        <v>#N/A</v>
      </c>
      <c r="W44" s="23" t="e">
        <f>VLOOKUP(F44,'[1]AM Report'!$C:$L,10,FALSE)</f>
        <v>#N/A</v>
      </c>
      <c r="X44" s="6" t="str">
        <f>VLOOKUP(F44,'[2]Master URL List'!$F:$S,12,FALSE)</f>
        <v>CWA-LCS101</v>
      </c>
      <c r="Y44" s="6" t="str">
        <f>VLOOKUP($F44,'[2]Master URL List'!$F:$S,13,FALSE)</f>
        <v>VICKY TRIEB</v>
      </c>
      <c r="Z44" s="6" t="str">
        <f>VLOOKUP($F44,'[2]Master URL List'!$F:$S,14,FALSE)</f>
        <v>VICKYT@ACCRETIVETG.COM</v>
      </c>
    </row>
    <row r="45" spans="1:26" s="6" customFormat="1" ht="12.75" customHeight="1" x14ac:dyDescent="0.2">
      <c r="A45" s="6" t="s">
        <v>155</v>
      </c>
      <c r="B45" s="6" t="s">
        <v>984</v>
      </c>
      <c r="C45" s="5" t="s">
        <v>985</v>
      </c>
      <c r="D45" s="5" t="str">
        <f t="shared" si="0"/>
        <v>ECHST.NET</v>
      </c>
      <c r="E45" s="16" t="s">
        <v>1690</v>
      </c>
      <c r="F45" s="16" t="s">
        <v>983</v>
      </c>
      <c r="H45" s="7"/>
      <c r="I45" s="7" t="s">
        <v>151</v>
      </c>
      <c r="J45" s="7" t="s">
        <v>151</v>
      </c>
      <c r="K45" s="7" t="s">
        <v>151</v>
      </c>
      <c r="L45" s="7" t="s">
        <v>151</v>
      </c>
      <c r="M45" s="7" t="s">
        <v>151</v>
      </c>
      <c r="N45" s="6" t="s">
        <v>3911</v>
      </c>
      <c r="O45" s="6" t="s">
        <v>3899</v>
      </c>
      <c r="P45" s="9"/>
      <c r="Q45" s="9" t="s">
        <v>3906</v>
      </c>
      <c r="R45" s="6" t="s">
        <v>1744</v>
      </c>
      <c r="S45" s="6" t="e">
        <v>#N/A</v>
      </c>
      <c r="T45" s="6" t="e">
        <v>#N/A</v>
      </c>
      <c r="W45" s="23" t="e">
        <f>VLOOKUP(F45,'[1]AM Report'!$C:$L,10,FALSE)</f>
        <v>#N/A</v>
      </c>
      <c r="X45" s="6" t="str">
        <f>VLOOKUP(F45,'[2]Master URL List'!$F:$S,12,FALSE)</f>
        <v>CWA-LCS101</v>
      </c>
      <c r="Y45" s="6" t="str">
        <f>VLOOKUP($F45,'[2]Master URL List'!$F:$S,13,FALSE)</f>
        <v>VICKY TRIEB</v>
      </c>
      <c r="Z45" s="6" t="str">
        <f>VLOOKUP($F45,'[2]Master URL List'!$F:$S,14,FALSE)</f>
        <v>VICKYT@ACCRETIVETG.COM</v>
      </c>
    </row>
    <row r="46" spans="1:26" s="6" customFormat="1" ht="12.75" customHeight="1" x14ac:dyDescent="0.2">
      <c r="A46" s="6" t="s">
        <v>156</v>
      </c>
      <c r="B46" s="6" t="s">
        <v>984</v>
      </c>
      <c r="C46" s="5" t="s">
        <v>985</v>
      </c>
      <c r="D46" s="5" t="str">
        <f t="shared" si="0"/>
        <v>ECHST.NET</v>
      </c>
      <c r="E46" s="16" t="s">
        <v>1690</v>
      </c>
      <c r="F46" s="16" t="s">
        <v>983</v>
      </c>
      <c r="H46" s="7"/>
      <c r="I46" s="7" t="s">
        <v>151</v>
      </c>
      <c r="J46" s="7" t="s">
        <v>151</v>
      </c>
      <c r="K46" s="7" t="s">
        <v>151</v>
      </c>
      <c r="L46" s="7" t="s">
        <v>151</v>
      </c>
      <c r="M46" s="7" t="s">
        <v>151</v>
      </c>
      <c r="N46" s="6" t="s">
        <v>3911</v>
      </c>
      <c r="O46" s="6" t="s">
        <v>3899</v>
      </c>
      <c r="P46" s="9"/>
      <c r="Q46" s="9" t="s">
        <v>3906</v>
      </c>
      <c r="R46" s="6" t="s">
        <v>1744</v>
      </c>
      <c r="S46" s="6" t="e">
        <v>#N/A</v>
      </c>
      <c r="T46" s="6" t="e">
        <v>#N/A</v>
      </c>
      <c r="W46" s="23" t="e">
        <f>VLOOKUP(F46,'[1]AM Report'!$C:$L,10,FALSE)</f>
        <v>#N/A</v>
      </c>
      <c r="X46" s="6" t="str">
        <f>VLOOKUP(F46,'[2]Master URL List'!$F:$S,12,FALSE)</f>
        <v>CWA-LCS101</v>
      </c>
      <c r="Y46" s="6" t="str">
        <f>VLOOKUP($F46,'[2]Master URL List'!$F:$S,13,FALSE)</f>
        <v>VICKY TRIEB</v>
      </c>
      <c r="Z46" s="6" t="str">
        <f>VLOOKUP($F46,'[2]Master URL List'!$F:$S,14,FALSE)</f>
        <v>VICKYT@ACCRETIVETG.COM</v>
      </c>
    </row>
    <row r="47" spans="1:26" s="6" customFormat="1" ht="12.75" customHeight="1" x14ac:dyDescent="0.2">
      <c r="A47" s="6" t="s">
        <v>157</v>
      </c>
      <c r="B47" s="6" t="s">
        <v>984</v>
      </c>
      <c r="C47" s="5" t="s">
        <v>985</v>
      </c>
      <c r="D47" s="5" t="str">
        <f t="shared" si="0"/>
        <v>ECHST.NET</v>
      </c>
      <c r="E47" s="16" t="s">
        <v>1690</v>
      </c>
      <c r="F47" s="16" t="s">
        <v>983</v>
      </c>
      <c r="G47" s="6" t="s">
        <v>3914</v>
      </c>
      <c r="H47" s="7" t="s">
        <v>3915</v>
      </c>
      <c r="I47" s="7" t="s">
        <v>151</v>
      </c>
      <c r="J47" s="7" t="s">
        <v>151</v>
      </c>
      <c r="K47" s="7" t="s">
        <v>151</v>
      </c>
      <c r="L47" s="7" t="s">
        <v>151</v>
      </c>
      <c r="M47" s="7" t="s">
        <v>151</v>
      </c>
      <c r="O47" s="6" t="s">
        <v>3901</v>
      </c>
      <c r="P47" s="9"/>
      <c r="Q47" s="9"/>
      <c r="R47" s="6" t="s">
        <v>1744</v>
      </c>
      <c r="S47" s="6" t="e">
        <v>#N/A</v>
      </c>
      <c r="T47" s="6" t="e">
        <v>#N/A</v>
      </c>
      <c r="W47" s="23" t="e">
        <f>VLOOKUP(F47,'[1]AM Report'!$C:$L,10,FALSE)</f>
        <v>#N/A</v>
      </c>
      <c r="X47" s="6" t="str">
        <f>VLOOKUP(F47,'[2]Master URL List'!$F:$S,12,FALSE)</f>
        <v>CWA-LCS101</v>
      </c>
      <c r="Y47" s="6" t="str">
        <f>VLOOKUP($F47,'[2]Master URL List'!$F:$S,13,FALSE)</f>
        <v>VICKY TRIEB</v>
      </c>
      <c r="Z47" s="6" t="str">
        <f>VLOOKUP($F47,'[2]Master URL List'!$F:$S,14,FALSE)</f>
        <v>VICKYT@ACCRETIVETG.COM</v>
      </c>
    </row>
    <row r="48" spans="1:26" s="6" customFormat="1" ht="12.75" customHeight="1" x14ac:dyDescent="0.2">
      <c r="A48" s="6" t="s">
        <v>158</v>
      </c>
      <c r="B48" s="6" t="s">
        <v>984</v>
      </c>
      <c r="C48" s="5" t="s">
        <v>985</v>
      </c>
      <c r="D48" s="5" t="str">
        <f t="shared" si="0"/>
        <v>ECHST.NET</v>
      </c>
      <c r="E48" s="16" t="s">
        <v>1690</v>
      </c>
      <c r="F48" s="16" t="s">
        <v>983</v>
      </c>
      <c r="G48" s="6" t="s">
        <v>3914</v>
      </c>
      <c r="H48" s="7" t="s">
        <v>3915</v>
      </c>
      <c r="I48" s="7" t="s">
        <v>151</v>
      </c>
      <c r="J48" s="7" t="s">
        <v>151</v>
      </c>
      <c r="K48" s="7" t="s">
        <v>151</v>
      </c>
      <c r="L48" s="7" t="s">
        <v>151</v>
      </c>
      <c r="M48" s="7" t="s">
        <v>151</v>
      </c>
      <c r="O48" s="6" t="s">
        <v>3901</v>
      </c>
      <c r="P48" s="9"/>
      <c r="Q48" s="9"/>
      <c r="R48" s="6" t="s">
        <v>1744</v>
      </c>
      <c r="S48" s="6" t="e">
        <v>#N/A</v>
      </c>
      <c r="T48" s="6" t="e">
        <v>#N/A</v>
      </c>
      <c r="W48" s="23" t="e">
        <f>VLOOKUP(F48,'[1]AM Report'!$C:$L,10,FALSE)</f>
        <v>#N/A</v>
      </c>
      <c r="X48" s="6" t="str">
        <f>VLOOKUP(F48,'[2]Master URL List'!$F:$S,12,FALSE)</f>
        <v>CWA-LCS101</v>
      </c>
      <c r="Y48" s="6" t="str">
        <f>VLOOKUP($F48,'[2]Master URL List'!$F:$S,13,FALSE)</f>
        <v>VICKY TRIEB</v>
      </c>
      <c r="Z48" s="6" t="str">
        <f>VLOOKUP($F48,'[2]Master URL List'!$F:$S,14,FALSE)</f>
        <v>VICKYT@ACCRETIVETG.COM</v>
      </c>
    </row>
    <row r="49" spans="1:26" s="6" customFormat="1" ht="12.75" customHeight="1" x14ac:dyDescent="0.2">
      <c r="A49" s="6" t="s">
        <v>159</v>
      </c>
      <c r="B49" s="6" t="s">
        <v>984</v>
      </c>
      <c r="C49" s="5" t="s">
        <v>985</v>
      </c>
      <c r="D49" s="5" t="str">
        <f t="shared" si="0"/>
        <v>ECHST.NET</v>
      </c>
      <c r="E49" s="16" t="s">
        <v>1690</v>
      </c>
      <c r="F49" s="16" t="s">
        <v>983</v>
      </c>
      <c r="G49" s="6" t="s">
        <v>3914</v>
      </c>
      <c r="H49" s="7" t="s">
        <v>3915</v>
      </c>
      <c r="I49" s="7" t="s">
        <v>151</v>
      </c>
      <c r="J49" s="7" t="s">
        <v>151</v>
      </c>
      <c r="K49" s="7" t="s">
        <v>151</v>
      </c>
      <c r="L49" s="7" t="s">
        <v>151</v>
      </c>
      <c r="M49" s="7" t="s">
        <v>151</v>
      </c>
      <c r="O49" s="6" t="s">
        <v>3901</v>
      </c>
      <c r="P49" s="9"/>
      <c r="Q49" s="9"/>
      <c r="R49" s="6" t="s">
        <v>1744</v>
      </c>
      <c r="S49" s="6" t="e">
        <v>#N/A</v>
      </c>
      <c r="T49" s="6" t="e">
        <v>#N/A</v>
      </c>
      <c r="W49" s="23" t="e">
        <f>VLOOKUP(F49,'[1]AM Report'!$C:$L,10,FALSE)</f>
        <v>#N/A</v>
      </c>
      <c r="X49" s="6" t="str">
        <f>VLOOKUP(F49,'[2]Master URL List'!$F:$S,12,FALSE)</f>
        <v>CWA-LCS101</v>
      </c>
      <c r="Y49" s="6" t="str">
        <f>VLOOKUP($F49,'[2]Master URL List'!$F:$S,13,FALSE)</f>
        <v>VICKY TRIEB</v>
      </c>
      <c r="Z49" s="6" t="str">
        <f>VLOOKUP($F49,'[2]Master URL List'!$F:$S,14,FALSE)</f>
        <v>VICKYT@ACCRETIVETG.COM</v>
      </c>
    </row>
    <row r="50" spans="1:26" s="6" customFormat="1" ht="12.75" customHeight="1" x14ac:dyDescent="0.2">
      <c r="A50" s="6" t="s">
        <v>160</v>
      </c>
      <c r="B50" s="6" t="s">
        <v>984</v>
      </c>
      <c r="C50" s="5" t="s">
        <v>985</v>
      </c>
      <c r="D50" s="5" t="str">
        <f t="shared" si="0"/>
        <v>ECHST.NET</v>
      </c>
      <c r="E50" s="16" t="s">
        <v>1690</v>
      </c>
      <c r="F50" s="16" t="s">
        <v>983</v>
      </c>
      <c r="G50" s="6" t="s">
        <v>3914</v>
      </c>
      <c r="H50" s="7" t="s">
        <v>3915</v>
      </c>
      <c r="I50" s="7" t="s">
        <v>151</v>
      </c>
      <c r="J50" s="7" t="s">
        <v>151</v>
      </c>
      <c r="K50" s="7" t="s">
        <v>151</v>
      </c>
      <c r="L50" s="7" t="s">
        <v>151</v>
      </c>
      <c r="M50" s="7" t="s">
        <v>151</v>
      </c>
      <c r="O50" s="6" t="s">
        <v>3901</v>
      </c>
      <c r="P50" s="9"/>
      <c r="Q50" s="9"/>
      <c r="R50" s="6" t="s">
        <v>1744</v>
      </c>
      <c r="S50" s="6" t="e">
        <v>#N/A</v>
      </c>
      <c r="T50" s="6" t="e">
        <v>#N/A</v>
      </c>
      <c r="W50" s="23" t="e">
        <f>VLOOKUP(F50,'[1]AM Report'!$C:$L,10,FALSE)</f>
        <v>#N/A</v>
      </c>
      <c r="X50" s="6" t="str">
        <f>VLOOKUP(F50,'[2]Master URL List'!$F:$S,12,FALSE)</f>
        <v>CWA-LCS101</v>
      </c>
      <c r="Y50" s="6" t="str">
        <f>VLOOKUP($F50,'[2]Master URL List'!$F:$S,13,FALSE)</f>
        <v>VICKY TRIEB</v>
      </c>
      <c r="Z50" s="6" t="str">
        <f>VLOOKUP($F50,'[2]Master URL List'!$F:$S,14,FALSE)</f>
        <v>VICKYT@ACCRETIVETG.COM</v>
      </c>
    </row>
    <row r="51" spans="1:26" s="6" customFormat="1" ht="12.75" customHeight="1" x14ac:dyDescent="0.2">
      <c r="A51" s="6" t="s">
        <v>161</v>
      </c>
      <c r="B51" s="6" t="s">
        <v>984</v>
      </c>
      <c r="C51" s="5" t="s">
        <v>985</v>
      </c>
      <c r="D51" s="5" t="str">
        <f t="shared" si="0"/>
        <v>ECHST.NET</v>
      </c>
      <c r="E51" s="16" t="s">
        <v>1690</v>
      </c>
      <c r="F51" s="16" t="s">
        <v>983</v>
      </c>
      <c r="G51" s="6" t="s">
        <v>3914</v>
      </c>
      <c r="H51" s="7" t="s">
        <v>3915</v>
      </c>
      <c r="I51" s="7" t="s">
        <v>151</v>
      </c>
      <c r="J51" s="7" t="s">
        <v>151</v>
      </c>
      <c r="K51" s="7" t="s">
        <v>151</v>
      </c>
      <c r="L51" s="7" t="s">
        <v>151</v>
      </c>
      <c r="M51" s="7" t="s">
        <v>151</v>
      </c>
      <c r="O51" s="6" t="s">
        <v>3901</v>
      </c>
      <c r="P51" s="9"/>
      <c r="Q51" s="9"/>
      <c r="R51" s="6" t="s">
        <v>1744</v>
      </c>
      <c r="S51" s="6" t="e">
        <v>#N/A</v>
      </c>
      <c r="T51" s="6" t="e">
        <v>#N/A</v>
      </c>
      <c r="W51" s="23" t="e">
        <f>VLOOKUP(F51,'[1]AM Report'!$C:$L,10,FALSE)</f>
        <v>#N/A</v>
      </c>
      <c r="X51" s="6" t="str">
        <f>VLOOKUP(F51,'[2]Master URL List'!$F:$S,12,FALSE)</f>
        <v>CWA-LCS101</v>
      </c>
      <c r="Y51" s="6" t="str">
        <f>VLOOKUP($F51,'[2]Master URL List'!$F:$S,13,FALSE)</f>
        <v>VICKY TRIEB</v>
      </c>
      <c r="Z51" s="6" t="str">
        <f>VLOOKUP($F51,'[2]Master URL List'!$F:$S,14,FALSE)</f>
        <v>VICKYT@ACCRETIVETG.COM</v>
      </c>
    </row>
    <row r="52" spans="1:26" s="6" customFormat="1" ht="12.75" customHeight="1" x14ac:dyDescent="0.2">
      <c r="A52" s="6" t="s">
        <v>162</v>
      </c>
      <c r="B52" s="6" t="s">
        <v>984</v>
      </c>
      <c r="C52" s="5" t="s">
        <v>985</v>
      </c>
      <c r="D52" s="5" t="str">
        <f t="shared" si="0"/>
        <v>ECHST.NET</v>
      </c>
      <c r="E52" s="16" t="s">
        <v>1690</v>
      </c>
      <c r="F52" s="16" t="s">
        <v>983</v>
      </c>
      <c r="G52" s="6" t="s">
        <v>3914</v>
      </c>
      <c r="H52" s="7" t="s">
        <v>3915</v>
      </c>
      <c r="I52" s="7" t="s">
        <v>151</v>
      </c>
      <c r="J52" s="7" t="s">
        <v>151</v>
      </c>
      <c r="K52" s="7" t="s">
        <v>151</v>
      </c>
      <c r="L52" s="7" t="s">
        <v>151</v>
      </c>
      <c r="M52" s="7" t="s">
        <v>151</v>
      </c>
      <c r="O52" s="6" t="s">
        <v>3901</v>
      </c>
      <c r="P52" s="9"/>
      <c r="Q52" s="9"/>
      <c r="R52" s="6" t="s">
        <v>1744</v>
      </c>
      <c r="S52" s="6" t="e">
        <v>#N/A</v>
      </c>
      <c r="T52" s="6" t="e">
        <v>#N/A</v>
      </c>
      <c r="W52" s="23" t="e">
        <f>VLOOKUP(F52,'[1]AM Report'!$C:$L,10,FALSE)</f>
        <v>#N/A</v>
      </c>
      <c r="X52" s="6" t="str">
        <f>VLOOKUP(F52,'[2]Master URL List'!$F:$S,12,FALSE)</f>
        <v>CWA-LCS101</v>
      </c>
      <c r="Y52" s="6" t="str">
        <f>VLOOKUP($F52,'[2]Master URL List'!$F:$S,13,FALSE)</f>
        <v>VICKY TRIEB</v>
      </c>
      <c r="Z52" s="6" t="str">
        <f>VLOOKUP($F52,'[2]Master URL List'!$F:$S,14,FALSE)</f>
        <v>VICKYT@ACCRETIVETG.COM</v>
      </c>
    </row>
    <row r="53" spans="1:26" s="6" customFormat="1" ht="12.75" customHeight="1" x14ac:dyDescent="0.2">
      <c r="A53" s="6" t="s">
        <v>163</v>
      </c>
      <c r="B53" s="6" t="s">
        <v>984</v>
      </c>
      <c r="C53" s="5" t="s">
        <v>985</v>
      </c>
      <c r="D53" s="5" t="str">
        <f t="shared" si="0"/>
        <v>ECHST.NET</v>
      </c>
      <c r="E53" s="16" t="s">
        <v>1690</v>
      </c>
      <c r="F53" s="16" t="s">
        <v>983</v>
      </c>
      <c r="G53" s="6" t="s">
        <v>3914</v>
      </c>
      <c r="H53" s="7" t="s">
        <v>3915</v>
      </c>
      <c r="I53" s="7" t="s">
        <v>151</v>
      </c>
      <c r="J53" s="7" t="s">
        <v>151</v>
      </c>
      <c r="K53" s="7" t="s">
        <v>151</v>
      </c>
      <c r="L53" s="7" t="s">
        <v>151</v>
      </c>
      <c r="M53" s="7" t="s">
        <v>151</v>
      </c>
      <c r="O53" s="6" t="s">
        <v>3901</v>
      </c>
      <c r="P53" s="9"/>
      <c r="Q53" s="9"/>
      <c r="R53" s="6" t="s">
        <v>1744</v>
      </c>
      <c r="S53" s="6" t="e">
        <v>#N/A</v>
      </c>
      <c r="T53" s="6" t="e">
        <v>#N/A</v>
      </c>
      <c r="W53" s="23" t="e">
        <f>VLOOKUP(F53,'[1]AM Report'!$C:$L,10,FALSE)</f>
        <v>#N/A</v>
      </c>
      <c r="X53" s="6" t="str">
        <f>VLOOKUP(F53,'[2]Master URL List'!$F:$S,12,FALSE)</f>
        <v>CWA-LCS101</v>
      </c>
      <c r="Y53" s="6" t="str">
        <f>VLOOKUP($F53,'[2]Master URL List'!$F:$S,13,FALSE)</f>
        <v>VICKY TRIEB</v>
      </c>
      <c r="Z53" s="6" t="str">
        <f>VLOOKUP($F53,'[2]Master URL List'!$F:$S,14,FALSE)</f>
        <v>VICKYT@ACCRETIVETG.COM</v>
      </c>
    </row>
    <row r="54" spans="1:26" s="6" customFormat="1" ht="12.75" customHeight="1" x14ac:dyDescent="0.2">
      <c r="A54" s="6" t="s">
        <v>164</v>
      </c>
      <c r="B54" s="6" t="s">
        <v>984</v>
      </c>
      <c r="C54" s="5" t="s">
        <v>985</v>
      </c>
      <c r="D54" s="5" t="str">
        <f t="shared" si="0"/>
        <v>ECHST.NET</v>
      </c>
      <c r="E54" s="16" t="s">
        <v>1690</v>
      </c>
      <c r="F54" s="16" t="s">
        <v>983</v>
      </c>
      <c r="G54" s="6" t="s">
        <v>3914</v>
      </c>
      <c r="H54" s="7" t="s">
        <v>3915</v>
      </c>
      <c r="I54" s="7" t="s">
        <v>151</v>
      </c>
      <c r="J54" s="7" t="s">
        <v>151</v>
      </c>
      <c r="K54" s="7" t="s">
        <v>151</v>
      </c>
      <c r="L54" s="7" t="s">
        <v>151</v>
      </c>
      <c r="M54" s="7" t="s">
        <v>151</v>
      </c>
      <c r="O54" s="6" t="s">
        <v>3901</v>
      </c>
      <c r="P54" s="9"/>
      <c r="Q54" s="9"/>
      <c r="R54" s="6" t="s">
        <v>1744</v>
      </c>
      <c r="S54" s="6" t="e">
        <v>#N/A</v>
      </c>
      <c r="T54" s="6" t="e">
        <v>#N/A</v>
      </c>
      <c r="W54" s="23" t="e">
        <f>VLOOKUP(F54,'[1]AM Report'!$C:$L,10,FALSE)</f>
        <v>#N/A</v>
      </c>
      <c r="X54" s="6" t="str">
        <f>VLOOKUP(F54,'[2]Master URL List'!$F:$S,12,FALSE)</f>
        <v>CWA-LCS101</v>
      </c>
      <c r="Y54" s="6" t="str">
        <f>VLOOKUP($F54,'[2]Master URL List'!$F:$S,13,FALSE)</f>
        <v>VICKY TRIEB</v>
      </c>
      <c r="Z54" s="6" t="str">
        <f>VLOOKUP($F54,'[2]Master URL List'!$F:$S,14,FALSE)</f>
        <v>VICKYT@ACCRETIVETG.COM</v>
      </c>
    </row>
    <row r="55" spans="1:26" s="6" customFormat="1" ht="12.75" customHeight="1" x14ac:dyDescent="0.2">
      <c r="A55" s="6" t="s">
        <v>165</v>
      </c>
      <c r="B55" s="6" t="s">
        <v>984</v>
      </c>
      <c r="C55" s="5" t="s">
        <v>985</v>
      </c>
      <c r="D55" s="5" t="str">
        <f t="shared" si="0"/>
        <v>ECHST.NET</v>
      </c>
      <c r="E55" s="16" t="s">
        <v>1690</v>
      </c>
      <c r="F55" s="16" t="s">
        <v>983</v>
      </c>
      <c r="G55" s="6" t="s">
        <v>3914</v>
      </c>
      <c r="H55" s="7" t="s">
        <v>3915</v>
      </c>
      <c r="I55" s="7" t="s">
        <v>151</v>
      </c>
      <c r="J55" s="7" t="s">
        <v>151</v>
      </c>
      <c r="K55" s="7" t="s">
        <v>151</v>
      </c>
      <c r="L55" s="7" t="s">
        <v>151</v>
      </c>
      <c r="M55" s="7" t="s">
        <v>151</v>
      </c>
      <c r="O55" s="6" t="s">
        <v>3901</v>
      </c>
      <c r="P55" s="9"/>
      <c r="Q55" s="9"/>
      <c r="R55" s="6" t="s">
        <v>1744</v>
      </c>
      <c r="S55" s="6" t="e">
        <v>#N/A</v>
      </c>
      <c r="T55" s="6" t="e">
        <v>#N/A</v>
      </c>
      <c r="W55" s="23" t="e">
        <f>VLOOKUP(F55,'[1]AM Report'!$C:$L,10,FALSE)</f>
        <v>#N/A</v>
      </c>
      <c r="X55" s="6" t="str">
        <f>VLOOKUP(F55,'[2]Master URL List'!$F:$S,12,FALSE)</f>
        <v>CWA-LCS101</v>
      </c>
      <c r="Y55" s="6" t="str">
        <f>VLOOKUP($F55,'[2]Master URL List'!$F:$S,13,FALSE)</f>
        <v>VICKY TRIEB</v>
      </c>
      <c r="Z55" s="6" t="str">
        <f>VLOOKUP($F55,'[2]Master URL List'!$F:$S,14,FALSE)</f>
        <v>VICKYT@ACCRETIVETG.COM</v>
      </c>
    </row>
    <row r="56" spans="1:26" s="6" customFormat="1" ht="12.75" customHeight="1" x14ac:dyDescent="0.2">
      <c r="A56" s="6" t="s">
        <v>166</v>
      </c>
      <c r="B56" s="6" t="s">
        <v>984</v>
      </c>
      <c r="C56" s="5" t="s">
        <v>985</v>
      </c>
      <c r="D56" s="5" t="str">
        <f t="shared" si="0"/>
        <v>ECHST.NET</v>
      </c>
      <c r="E56" s="16" t="s">
        <v>1690</v>
      </c>
      <c r="F56" s="16" t="s">
        <v>983</v>
      </c>
      <c r="G56" s="6" t="s">
        <v>3914</v>
      </c>
      <c r="H56" s="7" t="s">
        <v>3915</v>
      </c>
      <c r="I56" s="7" t="s">
        <v>151</v>
      </c>
      <c r="J56" s="7" t="s">
        <v>151</v>
      </c>
      <c r="K56" s="7" t="s">
        <v>151</v>
      </c>
      <c r="L56" s="7" t="s">
        <v>151</v>
      </c>
      <c r="M56" s="7" t="s">
        <v>151</v>
      </c>
      <c r="O56" s="6" t="s">
        <v>3901</v>
      </c>
      <c r="P56" s="9"/>
      <c r="Q56" s="9"/>
      <c r="R56" s="6" t="s">
        <v>1744</v>
      </c>
      <c r="S56" s="6" t="e">
        <v>#N/A</v>
      </c>
      <c r="T56" s="6" t="e">
        <v>#N/A</v>
      </c>
      <c r="W56" s="23" t="e">
        <f>VLOOKUP(F56,'[1]AM Report'!$C:$L,10,FALSE)</f>
        <v>#N/A</v>
      </c>
      <c r="X56" s="6" t="str">
        <f>VLOOKUP(F56,'[2]Master URL List'!$F:$S,12,FALSE)</f>
        <v>CWA-LCS101</v>
      </c>
      <c r="Y56" s="6" t="str">
        <f>VLOOKUP($F56,'[2]Master URL List'!$F:$S,13,FALSE)</f>
        <v>VICKY TRIEB</v>
      </c>
      <c r="Z56" s="6" t="str">
        <f>VLOOKUP($F56,'[2]Master URL List'!$F:$S,14,FALSE)</f>
        <v>VICKYT@ACCRETIVETG.COM</v>
      </c>
    </row>
    <row r="57" spans="1:26" s="6" customFormat="1" ht="12.75" customHeight="1" x14ac:dyDescent="0.2">
      <c r="A57" s="6" t="s">
        <v>167</v>
      </c>
      <c r="B57" s="6" t="s">
        <v>984</v>
      </c>
      <c r="C57" s="5" t="s">
        <v>985</v>
      </c>
      <c r="D57" s="5" t="str">
        <f t="shared" si="0"/>
        <v>ECHST.NET</v>
      </c>
      <c r="E57" s="16" t="s">
        <v>1690</v>
      </c>
      <c r="F57" s="16" t="s">
        <v>983</v>
      </c>
      <c r="G57" s="6" t="s">
        <v>3914</v>
      </c>
      <c r="H57" s="7" t="s">
        <v>3915</v>
      </c>
      <c r="I57" s="7" t="s">
        <v>151</v>
      </c>
      <c r="J57" s="7" t="s">
        <v>151</v>
      </c>
      <c r="K57" s="7" t="s">
        <v>151</v>
      </c>
      <c r="L57" s="7" t="s">
        <v>151</v>
      </c>
      <c r="M57" s="7" t="s">
        <v>151</v>
      </c>
      <c r="O57" s="6" t="s">
        <v>3901</v>
      </c>
      <c r="P57" s="9"/>
      <c r="Q57" s="9"/>
      <c r="R57" s="6" t="s">
        <v>1744</v>
      </c>
      <c r="S57" s="6" t="e">
        <v>#N/A</v>
      </c>
      <c r="T57" s="6" t="e">
        <v>#N/A</v>
      </c>
      <c r="W57" s="23" t="e">
        <f>VLOOKUP(F57,'[1]AM Report'!$C:$L,10,FALSE)</f>
        <v>#N/A</v>
      </c>
      <c r="X57" s="6" t="str">
        <f>VLOOKUP(F57,'[2]Master URL List'!$F:$S,12,FALSE)</f>
        <v>CWA-LCS101</v>
      </c>
      <c r="Y57" s="6" t="str">
        <f>VLOOKUP($F57,'[2]Master URL List'!$F:$S,13,FALSE)</f>
        <v>VICKY TRIEB</v>
      </c>
      <c r="Z57" s="6" t="str">
        <f>VLOOKUP($F57,'[2]Master URL List'!$F:$S,14,FALSE)</f>
        <v>VICKYT@ACCRETIVETG.COM</v>
      </c>
    </row>
    <row r="58" spans="1:26" s="6" customFormat="1" ht="12.75" customHeight="1" x14ac:dyDescent="0.2">
      <c r="A58" s="6" t="s">
        <v>168</v>
      </c>
      <c r="B58" s="6" t="s">
        <v>984</v>
      </c>
      <c r="C58" s="5" t="s">
        <v>985</v>
      </c>
      <c r="D58" s="5" t="str">
        <f t="shared" si="0"/>
        <v>ECHST.NET</v>
      </c>
      <c r="E58" s="16" t="s">
        <v>1690</v>
      </c>
      <c r="F58" s="16" t="s">
        <v>983</v>
      </c>
      <c r="H58" s="7"/>
      <c r="I58" s="7" t="s">
        <v>151</v>
      </c>
      <c r="J58" s="7" t="s">
        <v>151</v>
      </c>
      <c r="K58" s="7" t="s">
        <v>151</v>
      </c>
      <c r="L58" s="7" t="s">
        <v>151</v>
      </c>
      <c r="M58" s="7" t="s">
        <v>151</v>
      </c>
      <c r="N58" s="6" t="s">
        <v>3917</v>
      </c>
      <c r="O58" s="6" t="s">
        <v>3899</v>
      </c>
      <c r="P58" s="9"/>
      <c r="Q58" s="9" t="s">
        <v>3908</v>
      </c>
      <c r="R58" s="6" t="s">
        <v>1744</v>
      </c>
      <c r="S58" s="6" t="e">
        <v>#N/A</v>
      </c>
      <c r="T58" s="6" t="e">
        <v>#N/A</v>
      </c>
      <c r="W58" s="23" t="e">
        <f>VLOOKUP(F58,'[1]AM Report'!$C:$L,10,FALSE)</f>
        <v>#N/A</v>
      </c>
      <c r="X58" s="6" t="str">
        <f>VLOOKUP(F58,'[2]Master URL List'!$F:$S,12,FALSE)</f>
        <v>CWA-LCS101</v>
      </c>
      <c r="Y58" s="6" t="str">
        <f>VLOOKUP($F58,'[2]Master URL List'!$F:$S,13,FALSE)</f>
        <v>VICKY TRIEB</v>
      </c>
      <c r="Z58" s="6" t="str">
        <f>VLOOKUP($F58,'[2]Master URL List'!$F:$S,14,FALSE)</f>
        <v>VICKYT@ACCRETIVETG.COM</v>
      </c>
    </row>
    <row r="59" spans="1:26" s="6" customFormat="1" ht="12.75" customHeight="1" x14ac:dyDescent="0.2">
      <c r="A59" s="6" t="s">
        <v>169</v>
      </c>
      <c r="B59" s="6" t="s">
        <v>984</v>
      </c>
      <c r="C59" s="5" t="s">
        <v>985</v>
      </c>
      <c r="D59" s="5" t="str">
        <f t="shared" si="0"/>
        <v>ECHST.NET</v>
      </c>
      <c r="E59" s="16" t="s">
        <v>1690</v>
      </c>
      <c r="F59" s="16" t="s">
        <v>983</v>
      </c>
      <c r="G59" s="6" t="s">
        <v>3914</v>
      </c>
      <c r="H59" s="7" t="s">
        <v>3915</v>
      </c>
      <c r="I59" s="7" t="s">
        <v>151</v>
      </c>
      <c r="J59" s="7" t="s">
        <v>151</v>
      </c>
      <c r="K59" s="7" t="s">
        <v>151</v>
      </c>
      <c r="L59" s="7" t="s">
        <v>151</v>
      </c>
      <c r="M59" s="7" t="s">
        <v>151</v>
      </c>
      <c r="O59" s="6" t="s">
        <v>3901</v>
      </c>
      <c r="P59" s="9"/>
      <c r="Q59" s="9"/>
      <c r="R59" s="6" t="s">
        <v>1744</v>
      </c>
      <c r="S59" s="6" t="e">
        <v>#N/A</v>
      </c>
      <c r="T59" s="6" t="e">
        <v>#N/A</v>
      </c>
      <c r="W59" s="23" t="e">
        <f>VLOOKUP(F59,'[1]AM Report'!$C:$L,10,FALSE)</f>
        <v>#N/A</v>
      </c>
      <c r="X59" s="6" t="str">
        <f>VLOOKUP(F59,'[2]Master URL List'!$F:$S,12,FALSE)</f>
        <v>CWA-LCS101</v>
      </c>
      <c r="Y59" s="6" t="str">
        <f>VLOOKUP($F59,'[2]Master URL List'!$F:$S,13,FALSE)</f>
        <v>VICKY TRIEB</v>
      </c>
      <c r="Z59" s="6" t="str">
        <f>VLOOKUP($F59,'[2]Master URL List'!$F:$S,14,FALSE)</f>
        <v>VICKYT@ACCRETIVETG.COM</v>
      </c>
    </row>
    <row r="60" spans="1:26" s="6" customFormat="1" ht="12.75" customHeight="1" x14ac:dyDescent="0.2">
      <c r="A60" s="6" t="s">
        <v>170</v>
      </c>
      <c r="B60" s="6" t="s">
        <v>984</v>
      </c>
      <c r="C60" s="5" t="s">
        <v>985</v>
      </c>
      <c r="D60" s="5" t="str">
        <f t="shared" si="0"/>
        <v>ECHST.NET</v>
      </c>
      <c r="E60" s="16" t="s">
        <v>1690</v>
      </c>
      <c r="F60" s="16" t="s">
        <v>983</v>
      </c>
      <c r="H60" s="7"/>
      <c r="I60" s="7" t="s">
        <v>151</v>
      </c>
      <c r="J60" s="7" t="s">
        <v>151</v>
      </c>
      <c r="K60" s="7" t="s">
        <v>151</v>
      </c>
      <c r="L60" s="7" t="s">
        <v>151</v>
      </c>
      <c r="M60" s="7" t="s">
        <v>151</v>
      </c>
      <c r="N60" s="6" t="s">
        <v>3912</v>
      </c>
      <c r="O60" s="6" t="s">
        <v>3899</v>
      </c>
      <c r="P60" s="9"/>
      <c r="Q60" s="9" t="s">
        <v>3909</v>
      </c>
      <c r="R60" s="6" t="s">
        <v>1744</v>
      </c>
      <c r="S60" s="6" t="e">
        <v>#N/A</v>
      </c>
      <c r="T60" s="6" t="e">
        <v>#N/A</v>
      </c>
      <c r="W60" s="23" t="e">
        <f>VLOOKUP(F60,'[1]AM Report'!$C:$L,10,FALSE)</f>
        <v>#N/A</v>
      </c>
      <c r="X60" s="6" t="str">
        <f>VLOOKUP(F60,'[2]Master URL List'!$F:$S,12,FALSE)</f>
        <v>CWA-LCS101</v>
      </c>
      <c r="Y60" s="6" t="str">
        <f>VLOOKUP($F60,'[2]Master URL List'!$F:$S,13,FALSE)</f>
        <v>VICKY TRIEB</v>
      </c>
      <c r="Z60" s="6" t="str">
        <f>VLOOKUP($F60,'[2]Master URL List'!$F:$S,14,FALSE)</f>
        <v>VICKYT@ACCRETIVETG.COM</v>
      </c>
    </row>
    <row r="61" spans="1:26" s="6" customFormat="1" ht="12.75" customHeight="1" x14ac:dyDescent="0.2">
      <c r="A61" s="6" t="s">
        <v>171</v>
      </c>
      <c r="B61" s="6" t="s">
        <v>984</v>
      </c>
      <c r="C61" s="5" t="s">
        <v>985</v>
      </c>
      <c r="D61" s="5" t="str">
        <f t="shared" si="0"/>
        <v>ECHST.NET</v>
      </c>
      <c r="E61" s="16" t="s">
        <v>1690</v>
      </c>
      <c r="F61" s="16" t="s">
        <v>983</v>
      </c>
      <c r="H61" s="7"/>
      <c r="I61" s="7" t="s">
        <v>151</v>
      </c>
      <c r="J61" s="7" t="s">
        <v>151</v>
      </c>
      <c r="K61" s="7" t="s">
        <v>151</v>
      </c>
      <c r="L61" s="7" t="s">
        <v>151</v>
      </c>
      <c r="M61" s="7" t="s">
        <v>151</v>
      </c>
      <c r="O61" s="6" t="s">
        <v>3899</v>
      </c>
      <c r="P61" s="9"/>
      <c r="Q61" s="9" t="s">
        <v>3908</v>
      </c>
      <c r="R61" s="6" t="s">
        <v>1744</v>
      </c>
      <c r="S61" s="6" t="e">
        <v>#N/A</v>
      </c>
      <c r="T61" s="6" t="e">
        <v>#N/A</v>
      </c>
      <c r="W61" s="23" t="e">
        <f>VLOOKUP(F61,'[1]AM Report'!$C:$L,10,FALSE)</f>
        <v>#N/A</v>
      </c>
      <c r="X61" s="6" t="str">
        <f>VLOOKUP(F61,'[2]Master URL List'!$F:$S,12,FALSE)</f>
        <v>CWA-LCS101</v>
      </c>
      <c r="Y61" s="6" t="str">
        <f>VLOOKUP($F61,'[2]Master URL List'!$F:$S,13,FALSE)</f>
        <v>VICKY TRIEB</v>
      </c>
      <c r="Z61" s="6" t="str">
        <f>VLOOKUP($F61,'[2]Master URL List'!$F:$S,14,FALSE)</f>
        <v>VICKYT@ACCRETIVETG.COM</v>
      </c>
    </row>
    <row r="62" spans="1:26" s="6" customFormat="1" ht="12.75" customHeight="1" x14ac:dyDescent="0.2">
      <c r="A62" s="6" t="s">
        <v>172</v>
      </c>
      <c r="B62" s="6" t="s">
        <v>984</v>
      </c>
      <c r="C62" s="5" t="s">
        <v>985</v>
      </c>
      <c r="D62" s="5" t="str">
        <f t="shared" si="0"/>
        <v>ECHST.NET</v>
      </c>
      <c r="E62" s="16" t="s">
        <v>1690</v>
      </c>
      <c r="F62" s="16" t="s">
        <v>983</v>
      </c>
      <c r="G62" s="6" t="s">
        <v>3914</v>
      </c>
      <c r="H62" s="7" t="s">
        <v>3915</v>
      </c>
      <c r="I62" s="7" t="s">
        <v>151</v>
      </c>
      <c r="J62" s="7" t="s">
        <v>151</v>
      </c>
      <c r="K62" s="7" t="s">
        <v>151</v>
      </c>
      <c r="L62" s="7" t="s">
        <v>151</v>
      </c>
      <c r="M62" s="7" t="s">
        <v>151</v>
      </c>
      <c r="O62" s="6" t="s">
        <v>3901</v>
      </c>
      <c r="P62" s="9"/>
      <c r="Q62" s="9"/>
      <c r="R62" s="6" t="s">
        <v>1744</v>
      </c>
      <c r="S62" s="6" t="e">
        <v>#N/A</v>
      </c>
      <c r="T62" s="6" t="e">
        <v>#N/A</v>
      </c>
      <c r="W62" s="23" t="e">
        <f>VLOOKUP(F62,'[1]AM Report'!$C:$L,10,FALSE)</f>
        <v>#N/A</v>
      </c>
      <c r="X62" s="6" t="str">
        <f>VLOOKUP(F62,'[2]Master URL List'!$F:$S,12,FALSE)</f>
        <v>CWA-LCS101</v>
      </c>
      <c r="Y62" s="6" t="str">
        <f>VLOOKUP($F62,'[2]Master URL List'!$F:$S,13,FALSE)</f>
        <v>VICKY TRIEB</v>
      </c>
      <c r="Z62" s="6" t="str">
        <f>VLOOKUP($F62,'[2]Master URL List'!$F:$S,14,FALSE)</f>
        <v>VICKYT@ACCRETIVETG.COM</v>
      </c>
    </row>
    <row r="63" spans="1:26" s="6" customFormat="1" ht="12.75" customHeight="1" x14ac:dyDescent="0.2">
      <c r="A63" s="6" t="s">
        <v>173</v>
      </c>
      <c r="B63" s="6" t="s">
        <v>984</v>
      </c>
      <c r="C63" s="5" t="s">
        <v>985</v>
      </c>
      <c r="D63" s="5" t="str">
        <f t="shared" ref="D63:D124" si="1">C63</f>
        <v>ECHST.NET</v>
      </c>
      <c r="E63" s="16" t="s">
        <v>1690</v>
      </c>
      <c r="F63" s="16" t="s">
        <v>983</v>
      </c>
      <c r="G63" s="6" t="s">
        <v>3914</v>
      </c>
      <c r="H63" s="7" t="s">
        <v>3915</v>
      </c>
      <c r="I63" s="7" t="s">
        <v>151</v>
      </c>
      <c r="J63" s="7" t="s">
        <v>151</v>
      </c>
      <c r="K63" s="7" t="s">
        <v>151</v>
      </c>
      <c r="L63" s="7" t="s">
        <v>151</v>
      </c>
      <c r="M63" s="7" t="s">
        <v>151</v>
      </c>
      <c r="O63" s="6" t="s">
        <v>3901</v>
      </c>
      <c r="P63" s="9"/>
      <c r="Q63" s="9"/>
      <c r="R63" s="6" t="s">
        <v>1744</v>
      </c>
      <c r="S63" s="6" t="e">
        <v>#N/A</v>
      </c>
      <c r="T63" s="6" t="e">
        <v>#N/A</v>
      </c>
      <c r="W63" s="23" t="e">
        <f>VLOOKUP(F63,'[1]AM Report'!$C:$L,10,FALSE)</f>
        <v>#N/A</v>
      </c>
      <c r="X63" s="6" t="str">
        <f>VLOOKUP(F63,'[2]Master URL List'!$F:$S,12,FALSE)</f>
        <v>CWA-LCS101</v>
      </c>
      <c r="Y63" s="6" t="str">
        <f>VLOOKUP($F63,'[2]Master URL List'!$F:$S,13,FALSE)</f>
        <v>VICKY TRIEB</v>
      </c>
      <c r="Z63" s="6" t="str">
        <f>VLOOKUP($F63,'[2]Master URL List'!$F:$S,14,FALSE)</f>
        <v>VICKYT@ACCRETIVETG.COM</v>
      </c>
    </row>
    <row r="64" spans="1:26" s="6" customFormat="1" ht="12.75" customHeight="1" x14ac:dyDescent="0.2">
      <c r="A64" s="6" t="s">
        <v>174</v>
      </c>
      <c r="B64" s="6" t="s">
        <v>984</v>
      </c>
      <c r="C64" s="5" t="s">
        <v>985</v>
      </c>
      <c r="D64" s="5" t="str">
        <f t="shared" si="1"/>
        <v>ECHST.NET</v>
      </c>
      <c r="E64" s="16" t="s">
        <v>1690</v>
      </c>
      <c r="F64" s="16" t="s">
        <v>983</v>
      </c>
      <c r="G64" s="6" t="s">
        <v>3914</v>
      </c>
      <c r="H64" s="7" t="s">
        <v>3915</v>
      </c>
      <c r="I64" s="7" t="s">
        <v>151</v>
      </c>
      <c r="J64" s="7" t="s">
        <v>151</v>
      </c>
      <c r="K64" s="7" t="s">
        <v>151</v>
      </c>
      <c r="L64" s="7" t="s">
        <v>151</v>
      </c>
      <c r="M64" s="7" t="s">
        <v>151</v>
      </c>
      <c r="O64" s="6" t="s">
        <v>3901</v>
      </c>
      <c r="P64" s="9"/>
      <c r="Q64" s="9"/>
      <c r="R64" s="6" t="s">
        <v>1744</v>
      </c>
      <c r="S64" s="6" t="e">
        <v>#N/A</v>
      </c>
      <c r="T64" s="6" t="e">
        <v>#N/A</v>
      </c>
      <c r="W64" s="23" t="e">
        <f>VLOOKUP(F64,'[1]AM Report'!$C:$L,10,FALSE)</f>
        <v>#N/A</v>
      </c>
      <c r="X64" s="6" t="str">
        <f>VLOOKUP(F64,'[2]Master URL List'!$F:$S,12,FALSE)</f>
        <v>CWA-LCS101</v>
      </c>
      <c r="Y64" s="6" t="str">
        <f>VLOOKUP($F64,'[2]Master URL List'!$F:$S,13,FALSE)</f>
        <v>VICKY TRIEB</v>
      </c>
      <c r="Z64" s="6" t="str">
        <f>VLOOKUP($F64,'[2]Master URL List'!$F:$S,14,FALSE)</f>
        <v>VICKYT@ACCRETIVETG.COM</v>
      </c>
    </row>
    <row r="65" spans="1:26" s="6" customFormat="1" ht="12.75" customHeight="1" x14ac:dyDescent="0.2">
      <c r="A65" s="6" t="s">
        <v>175</v>
      </c>
      <c r="B65" s="6" t="s">
        <v>984</v>
      </c>
      <c r="C65" s="5" t="s">
        <v>985</v>
      </c>
      <c r="D65" s="5" t="str">
        <f t="shared" si="1"/>
        <v>ECHST.NET</v>
      </c>
      <c r="E65" s="16" t="s">
        <v>1690</v>
      </c>
      <c r="F65" s="16" t="s">
        <v>983</v>
      </c>
      <c r="G65" s="6" t="s">
        <v>3914</v>
      </c>
      <c r="H65" s="7" t="s">
        <v>3915</v>
      </c>
      <c r="I65" s="7" t="s">
        <v>151</v>
      </c>
      <c r="J65" s="7" t="s">
        <v>151</v>
      </c>
      <c r="K65" s="7" t="s">
        <v>151</v>
      </c>
      <c r="L65" s="7" t="s">
        <v>151</v>
      </c>
      <c r="M65" s="7" t="s">
        <v>151</v>
      </c>
      <c r="N65" s="6" t="s">
        <v>4054</v>
      </c>
      <c r="O65" s="6" t="s">
        <v>3965</v>
      </c>
      <c r="P65" s="9" t="s">
        <v>3903</v>
      </c>
      <c r="Q65" s="9"/>
      <c r="R65" s="6" t="s">
        <v>1744</v>
      </c>
      <c r="S65" s="6" t="e">
        <v>#N/A</v>
      </c>
      <c r="T65" s="6" t="e">
        <v>#N/A</v>
      </c>
      <c r="W65" s="23" t="e">
        <f>VLOOKUP(F65,'[1]AM Report'!$C:$L,10,FALSE)</f>
        <v>#N/A</v>
      </c>
      <c r="X65" s="6" t="str">
        <f>VLOOKUP(F65,'[2]Master URL List'!$F:$S,12,FALSE)</f>
        <v>CWA-LCS101</v>
      </c>
      <c r="Y65" s="6" t="str">
        <f>VLOOKUP($F65,'[2]Master URL List'!$F:$S,13,FALSE)</f>
        <v>VICKY TRIEB</v>
      </c>
      <c r="Z65" s="6" t="str">
        <f>VLOOKUP($F65,'[2]Master URL List'!$F:$S,14,FALSE)</f>
        <v>VICKYT@ACCRETIVETG.COM</v>
      </c>
    </row>
    <row r="66" spans="1:26" s="6" customFormat="1" ht="12.75" customHeight="1" x14ac:dyDescent="0.2">
      <c r="A66" s="6" t="s">
        <v>177</v>
      </c>
      <c r="B66" s="6" t="s">
        <v>984</v>
      </c>
      <c r="C66" s="5" t="s">
        <v>985</v>
      </c>
      <c r="D66" s="5" t="str">
        <f t="shared" si="1"/>
        <v>ECHST.NET</v>
      </c>
      <c r="E66" s="16" t="s">
        <v>1690</v>
      </c>
      <c r="F66" s="16" t="s">
        <v>983</v>
      </c>
      <c r="G66" s="6" t="s">
        <v>3914</v>
      </c>
      <c r="H66" s="7" t="s">
        <v>3915</v>
      </c>
      <c r="I66" s="7" t="s">
        <v>151</v>
      </c>
      <c r="J66" s="7" t="s">
        <v>151</v>
      </c>
      <c r="K66" s="7" t="s">
        <v>151</v>
      </c>
      <c r="L66" s="7" t="s">
        <v>151</v>
      </c>
      <c r="M66" s="7" t="s">
        <v>151</v>
      </c>
      <c r="O66" s="6" t="s">
        <v>3901</v>
      </c>
      <c r="P66" s="9"/>
      <c r="Q66" s="9"/>
      <c r="R66" s="6" t="s">
        <v>1744</v>
      </c>
      <c r="S66" s="6" t="e">
        <v>#N/A</v>
      </c>
      <c r="T66" s="6" t="e">
        <v>#N/A</v>
      </c>
      <c r="W66" s="23" t="e">
        <f>VLOOKUP(F66,'[1]AM Report'!$C:$L,10,FALSE)</f>
        <v>#N/A</v>
      </c>
      <c r="X66" s="6" t="str">
        <f>VLOOKUP(F66,'[2]Master URL List'!$F:$S,12,FALSE)</f>
        <v>CWA-LCS101</v>
      </c>
      <c r="Y66" s="6" t="str">
        <f>VLOOKUP($F66,'[2]Master URL List'!$F:$S,13,FALSE)</f>
        <v>VICKY TRIEB</v>
      </c>
      <c r="Z66" s="6" t="str">
        <f>VLOOKUP($F66,'[2]Master URL List'!$F:$S,14,FALSE)</f>
        <v>VICKYT@ACCRETIVETG.COM</v>
      </c>
    </row>
    <row r="67" spans="1:26" s="6" customFormat="1" ht="12.75" customHeight="1" x14ac:dyDescent="0.2">
      <c r="A67" s="6" t="s">
        <v>178</v>
      </c>
      <c r="B67" s="6" t="s">
        <v>984</v>
      </c>
      <c r="C67" s="5" t="s">
        <v>985</v>
      </c>
      <c r="D67" s="5" t="str">
        <f t="shared" si="1"/>
        <v>ECHST.NET</v>
      </c>
      <c r="E67" s="16" t="s">
        <v>1690</v>
      </c>
      <c r="F67" s="16" t="s">
        <v>983</v>
      </c>
      <c r="G67" s="6" t="s">
        <v>3914</v>
      </c>
      <c r="H67" s="7" t="s">
        <v>3915</v>
      </c>
      <c r="I67" s="7" t="s">
        <v>151</v>
      </c>
      <c r="J67" s="7" t="s">
        <v>151</v>
      </c>
      <c r="K67" s="7" t="s">
        <v>151</v>
      </c>
      <c r="L67" s="7" t="s">
        <v>151</v>
      </c>
      <c r="M67" s="7" t="s">
        <v>151</v>
      </c>
      <c r="O67" s="6" t="s">
        <v>3901</v>
      </c>
      <c r="P67" s="9"/>
      <c r="Q67" s="9"/>
      <c r="R67" s="6" t="s">
        <v>1744</v>
      </c>
      <c r="S67" s="6" t="e">
        <v>#N/A</v>
      </c>
      <c r="T67" s="6" t="e">
        <v>#N/A</v>
      </c>
      <c r="W67" s="23" t="e">
        <f>VLOOKUP(F67,'[1]AM Report'!$C:$L,10,FALSE)</f>
        <v>#N/A</v>
      </c>
      <c r="X67" s="6" t="str">
        <f>VLOOKUP(F67,'[2]Master URL List'!$F:$S,12,FALSE)</f>
        <v>CWA-LCS101</v>
      </c>
      <c r="Y67" s="6" t="str">
        <f>VLOOKUP($F67,'[2]Master URL List'!$F:$S,13,FALSE)</f>
        <v>VICKY TRIEB</v>
      </c>
      <c r="Z67" s="6" t="str">
        <f>VLOOKUP($F67,'[2]Master URL List'!$F:$S,14,FALSE)</f>
        <v>VICKYT@ACCRETIVETG.COM</v>
      </c>
    </row>
    <row r="68" spans="1:26" s="6" customFormat="1" ht="12.75" customHeight="1" x14ac:dyDescent="0.2">
      <c r="A68" s="6" t="s">
        <v>179</v>
      </c>
      <c r="B68" s="6" t="s">
        <v>984</v>
      </c>
      <c r="C68" s="5" t="s">
        <v>985</v>
      </c>
      <c r="D68" s="5" t="str">
        <f t="shared" si="1"/>
        <v>ECHST.NET</v>
      </c>
      <c r="E68" s="16" t="s">
        <v>1690</v>
      </c>
      <c r="F68" s="16" t="s">
        <v>983</v>
      </c>
      <c r="H68" s="7"/>
      <c r="I68" s="7" t="s">
        <v>151</v>
      </c>
      <c r="J68" s="7" t="s">
        <v>151</v>
      </c>
      <c r="K68" s="7" t="s">
        <v>151</v>
      </c>
      <c r="L68" s="7" t="s">
        <v>151</v>
      </c>
      <c r="M68" s="7" t="s">
        <v>151</v>
      </c>
      <c r="O68" s="6" t="s">
        <v>3899</v>
      </c>
      <c r="P68" s="9"/>
      <c r="Q68" s="9" t="s">
        <v>3910</v>
      </c>
      <c r="R68" s="6" t="s">
        <v>1744</v>
      </c>
      <c r="S68" s="6" t="e">
        <v>#N/A</v>
      </c>
      <c r="T68" s="6" t="e">
        <v>#N/A</v>
      </c>
      <c r="W68" s="23" t="e">
        <f>VLOOKUP(F68,'[1]AM Report'!$C:$L,10,FALSE)</f>
        <v>#N/A</v>
      </c>
      <c r="X68" s="6" t="str">
        <f>VLOOKUP(F68,'[2]Master URL List'!$F:$S,12,FALSE)</f>
        <v>CWA-LCS101</v>
      </c>
      <c r="Y68" s="6" t="str">
        <f>VLOOKUP($F68,'[2]Master URL List'!$F:$S,13,FALSE)</f>
        <v>VICKY TRIEB</v>
      </c>
      <c r="Z68" s="6" t="str">
        <f>VLOOKUP($F68,'[2]Master URL List'!$F:$S,14,FALSE)</f>
        <v>VICKYT@ACCRETIVETG.COM</v>
      </c>
    </row>
    <row r="69" spans="1:26" s="6" customFormat="1" ht="12.75" customHeight="1" x14ac:dyDescent="0.2">
      <c r="A69" s="6" t="s">
        <v>180</v>
      </c>
      <c r="B69" s="6" t="s">
        <v>984</v>
      </c>
      <c r="C69" s="5" t="s">
        <v>985</v>
      </c>
      <c r="D69" s="5" t="str">
        <f t="shared" si="1"/>
        <v>ECHST.NET</v>
      </c>
      <c r="E69" s="16" t="s">
        <v>1690</v>
      </c>
      <c r="F69" s="16" t="s">
        <v>983</v>
      </c>
      <c r="G69" s="6" t="s">
        <v>3914</v>
      </c>
      <c r="H69" s="7" t="s">
        <v>3915</v>
      </c>
      <c r="I69" s="7" t="s">
        <v>151</v>
      </c>
      <c r="J69" s="7" t="s">
        <v>151</v>
      </c>
      <c r="K69" s="7" t="s">
        <v>151</v>
      </c>
      <c r="L69" s="7" t="s">
        <v>151</v>
      </c>
      <c r="M69" s="7" t="s">
        <v>151</v>
      </c>
      <c r="O69" s="6" t="s">
        <v>3901</v>
      </c>
      <c r="P69" s="9"/>
      <c r="Q69" s="9"/>
      <c r="R69" s="6" t="s">
        <v>1744</v>
      </c>
      <c r="S69" s="6" t="e">
        <v>#N/A</v>
      </c>
      <c r="T69" s="6" t="e">
        <v>#N/A</v>
      </c>
      <c r="W69" s="23" t="e">
        <f>VLOOKUP(F69,'[1]AM Report'!$C:$L,10,FALSE)</f>
        <v>#N/A</v>
      </c>
      <c r="X69" s="6" t="str">
        <f>VLOOKUP(F69,'[2]Master URL List'!$F:$S,12,FALSE)</f>
        <v>CWA-LCS101</v>
      </c>
      <c r="Y69" s="6" t="str">
        <f>VLOOKUP($F69,'[2]Master URL List'!$F:$S,13,FALSE)</f>
        <v>VICKY TRIEB</v>
      </c>
      <c r="Z69" s="6" t="str">
        <f>VLOOKUP($F69,'[2]Master URL List'!$F:$S,14,FALSE)</f>
        <v>VICKYT@ACCRETIVETG.COM</v>
      </c>
    </row>
    <row r="70" spans="1:26" s="6" customFormat="1" ht="12.75" customHeight="1" x14ac:dyDescent="0.2">
      <c r="A70" s="6" t="s">
        <v>181</v>
      </c>
      <c r="B70" s="6" t="s">
        <v>984</v>
      </c>
      <c r="C70" s="5" t="s">
        <v>985</v>
      </c>
      <c r="D70" s="5" t="str">
        <f t="shared" si="1"/>
        <v>ECHST.NET</v>
      </c>
      <c r="E70" s="16" t="s">
        <v>1690</v>
      </c>
      <c r="F70" s="16" t="s">
        <v>983</v>
      </c>
      <c r="G70" s="6" t="s">
        <v>3914</v>
      </c>
      <c r="H70" s="7" t="s">
        <v>3915</v>
      </c>
      <c r="I70" s="7" t="s">
        <v>151</v>
      </c>
      <c r="J70" s="7" t="s">
        <v>151</v>
      </c>
      <c r="K70" s="7" t="s">
        <v>151</v>
      </c>
      <c r="L70" s="7" t="s">
        <v>151</v>
      </c>
      <c r="M70" s="7" t="s">
        <v>151</v>
      </c>
      <c r="O70" s="6" t="s">
        <v>3901</v>
      </c>
      <c r="P70" s="9"/>
      <c r="Q70" s="9"/>
      <c r="R70" s="6" t="s">
        <v>1744</v>
      </c>
      <c r="S70" s="6" t="e">
        <v>#N/A</v>
      </c>
      <c r="T70" s="6" t="e">
        <v>#N/A</v>
      </c>
      <c r="W70" s="23" t="e">
        <f>VLOOKUP(F70,'[1]AM Report'!$C:$L,10,FALSE)</f>
        <v>#N/A</v>
      </c>
      <c r="X70" s="6" t="str">
        <f>VLOOKUP(F70,'[2]Master URL List'!$F:$S,12,FALSE)</f>
        <v>CWA-LCS101</v>
      </c>
      <c r="Y70" s="6" t="str">
        <f>VLOOKUP($F70,'[2]Master URL List'!$F:$S,13,FALSE)</f>
        <v>VICKY TRIEB</v>
      </c>
      <c r="Z70" s="6" t="str">
        <f>VLOOKUP($F70,'[2]Master URL List'!$F:$S,14,FALSE)</f>
        <v>VICKYT@ACCRETIVETG.COM</v>
      </c>
    </row>
    <row r="71" spans="1:26" s="6" customFormat="1" ht="12.75" customHeight="1" x14ac:dyDescent="0.2">
      <c r="A71" s="6" t="s">
        <v>182</v>
      </c>
      <c r="B71" s="6" t="s">
        <v>984</v>
      </c>
      <c r="C71" s="5" t="s">
        <v>985</v>
      </c>
      <c r="D71" s="5" t="str">
        <f t="shared" si="1"/>
        <v>ECHST.NET</v>
      </c>
      <c r="E71" s="16" t="s">
        <v>1690</v>
      </c>
      <c r="F71" s="16" t="s">
        <v>983</v>
      </c>
      <c r="G71" s="6" t="s">
        <v>3914</v>
      </c>
      <c r="H71" s="7" t="s">
        <v>3915</v>
      </c>
      <c r="I71" s="7" t="s">
        <v>151</v>
      </c>
      <c r="J71" s="7" t="s">
        <v>151</v>
      </c>
      <c r="K71" s="7" t="s">
        <v>151</v>
      </c>
      <c r="L71" s="7" t="s">
        <v>151</v>
      </c>
      <c r="M71" s="7" t="s">
        <v>151</v>
      </c>
      <c r="O71" s="6" t="s">
        <v>3901</v>
      </c>
      <c r="P71" s="9"/>
      <c r="Q71" s="9"/>
      <c r="R71" s="6" t="s">
        <v>1744</v>
      </c>
      <c r="S71" s="6" t="e">
        <v>#N/A</v>
      </c>
      <c r="T71" s="6" t="e">
        <v>#N/A</v>
      </c>
      <c r="W71" s="23" t="e">
        <f>VLOOKUP(F71,'[1]AM Report'!$C:$L,10,FALSE)</f>
        <v>#N/A</v>
      </c>
      <c r="X71" s="6" t="str">
        <f>VLOOKUP(F71,'[2]Master URL List'!$F:$S,12,FALSE)</f>
        <v>CWA-LCS101</v>
      </c>
      <c r="Y71" s="6" t="str">
        <f>VLOOKUP($F71,'[2]Master URL List'!$F:$S,13,FALSE)</f>
        <v>VICKY TRIEB</v>
      </c>
      <c r="Z71" s="6" t="str">
        <f>VLOOKUP($F71,'[2]Master URL List'!$F:$S,14,FALSE)</f>
        <v>VICKYT@ACCRETIVETG.COM</v>
      </c>
    </row>
    <row r="72" spans="1:26" s="6" customFormat="1" ht="12.75" customHeight="1" x14ac:dyDescent="0.2">
      <c r="A72" s="6" t="s">
        <v>184</v>
      </c>
      <c r="B72" s="6" t="s">
        <v>984</v>
      </c>
      <c r="C72" s="5" t="s">
        <v>985</v>
      </c>
      <c r="D72" s="5" t="str">
        <f t="shared" si="1"/>
        <v>ECHST.NET</v>
      </c>
      <c r="E72" s="16" t="s">
        <v>1690</v>
      </c>
      <c r="F72" s="16" t="s">
        <v>983</v>
      </c>
      <c r="G72" s="6" t="s">
        <v>3914</v>
      </c>
      <c r="H72" s="7" t="s">
        <v>3915</v>
      </c>
      <c r="I72" s="7" t="s">
        <v>151</v>
      </c>
      <c r="J72" s="7" t="s">
        <v>151</v>
      </c>
      <c r="K72" s="7" t="s">
        <v>151</v>
      </c>
      <c r="L72" s="7" t="s">
        <v>151</v>
      </c>
      <c r="M72" s="7" t="s">
        <v>151</v>
      </c>
      <c r="O72" s="6" t="s">
        <v>3901</v>
      </c>
      <c r="P72" s="9"/>
      <c r="Q72" s="9"/>
      <c r="R72" s="6" t="s">
        <v>1744</v>
      </c>
      <c r="S72" s="6" t="e">
        <v>#N/A</v>
      </c>
      <c r="T72" s="6" t="e">
        <v>#N/A</v>
      </c>
      <c r="W72" s="23" t="e">
        <f>VLOOKUP(F72,'[1]AM Report'!$C:$L,10,FALSE)</f>
        <v>#N/A</v>
      </c>
      <c r="X72" s="6" t="str">
        <f>VLOOKUP(F72,'[2]Master URL List'!$F:$S,12,FALSE)</f>
        <v>CWA-LCS101</v>
      </c>
      <c r="Y72" s="6" t="str">
        <f>VLOOKUP($F72,'[2]Master URL List'!$F:$S,13,FALSE)</f>
        <v>VICKY TRIEB</v>
      </c>
      <c r="Z72" s="6" t="str">
        <f>VLOOKUP($F72,'[2]Master URL List'!$F:$S,14,FALSE)</f>
        <v>VICKYT@ACCRETIVETG.COM</v>
      </c>
    </row>
    <row r="73" spans="1:26" s="6" customFormat="1" ht="12.75" customHeight="1" x14ac:dyDescent="0.2">
      <c r="A73" s="6" t="s">
        <v>185</v>
      </c>
      <c r="B73" s="6" t="s">
        <v>984</v>
      </c>
      <c r="C73" s="5" t="s">
        <v>985</v>
      </c>
      <c r="D73" s="5" t="str">
        <f t="shared" si="1"/>
        <v>ECHST.NET</v>
      </c>
      <c r="E73" s="16" t="s">
        <v>1690</v>
      </c>
      <c r="F73" s="16" t="s">
        <v>983</v>
      </c>
      <c r="G73" s="6" t="s">
        <v>3914</v>
      </c>
      <c r="H73" s="7" t="s">
        <v>3915</v>
      </c>
      <c r="I73" s="7" t="s">
        <v>151</v>
      </c>
      <c r="J73" s="7" t="s">
        <v>151</v>
      </c>
      <c r="K73" s="7" t="s">
        <v>151</v>
      </c>
      <c r="L73" s="7" t="s">
        <v>151</v>
      </c>
      <c r="M73" s="7" t="s">
        <v>151</v>
      </c>
      <c r="O73" s="6" t="s">
        <v>3901</v>
      </c>
      <c r="P73" s="9"/>
      <c r="Q73" s="9"/>
      <c r="R73" s="6" t="s">
        <v>1744</v>
      </c>
      <c r="S73" s="6" t="e">
        <v>#N/A</v>
      </c>
      <c r="T73" s="6" t="e">
        <v>#N/A</v>
      </c>
      <c r="W73" s="23" t="e">
        <f>VLOOKUP(F73,'[1]AM Report'!$C:$L,10,FALSE)</f>
        <v>#N/A</v>
      </c>
      <c r="X73" s="6" t="str">
        <f>VLOOKUP(F73,'[2]Master URL List'!$F:$S,12,FALSE)</f>
        <v>CWA-LCS101</v>
      </c>
      <c r="Y73" s="6" t="str">
        <f>VLOOKUP($F73,'[2]Master URL List'!$F:$S,13,FALSE)</f>
        <v>VICKY TRIEB</v>
      </c>
      <c r="Z73" s="6" t="str">
        <f>VLOOKUP($F73,'[2]Master URL List'!$F:$S,14,FALSE)</f>
        <v>VICKYT@ACCRETIVETG.COM</v>
      </c>
    </row>
    <row r="74" spans="1:26" s="6" customFormat="1" ht="12.75" customHeight="1" x14ac:dyDescent="0.2">
      <c r="A74" s="6" t="s">
        <v>186</v>
      </c>
      <c r="B74" s="6" t="s">
        <v>984</v>
      </c>
      <c r="C74" s="5" t="s">
        <v>985</v>
      </c>
      <c r="D74" s="5" t="str">
        <f t="shared" si="1"/>
        <v>ECHST.NET</v>
      </c>
      <c r="E74" s="16" t="s">
        <v>1690</v>
      </c>
      <c r="F74" s="16" t="s">
        <v>983</v>
      </c>
      <c r="G74" s="6" t="s">
        <v>3914</v>
      </c>
      <c r="H74" s="7" t="s">
        <v>3915</v>
      </c>
      <c r="I74" s="7" t="s">
        <v>151</v>
      </c>
      <c r="J74" s="7" t="s">
        <v>151</v>
      </c>
      <c r="K74" s="7" t="s">
        <v>151</v>
      </c>
      <c r="L74" s="7" t="s">
        <v>151</v>
      </c>
      <c r="M74" s="7" t="s">
        <v>151</v>
      </c>
      <c r="O74" s="6" t="s">
        <v>3901</v>
      </c>
      <c r="P74" s="9"/>
      <c r="Q74" s="9"/>
      <c r="R74" s="6" t="s">
        <v>1744</v>
      </c>
      <c r="S74" s="6" t="e">
        <v>#N/A</v>
      </c>
      <c r="T74" s="6" t="e">
        <v>#N/A</v>
      </c>
      <c r="W74" s="23" t="e">
        <f>VLOOKUP(F74,'[1]AM Report'!$C:$L,10,FALSE)</f>
        <v>#N/A</v>
      </c>
      <c r="X74" s="6" t="str">
        <f>VLOOKUP(F74,'[2]Master URL List'!$F:$S,12,FALSE)</f>
        <v>CWA-LCS101</v>
      </c>
      <c r="Y74" s="6" t="str">
        <f>VLOOKUP($F74,'[2]Master URL List'!$F:$S,13,FALSE)</f>
        <v>VICKY TRIEB</v>
      </c>
      <c r="Z74" s="6" t="str">
        <f>VLOOKUP($F74,'[2]Master URL List'!$F:$S,14,FALSE)</f>
        <v>VICKYT@ACCRETIVETG.COM</v>
      </c>
    </row>
    <row r="75" spans="1:26" s="6" customFormat="1" ht="12.75" customHeight="1" x14ac:dyDescent="0.2">
      <c r="A75" s="6" t="s">
        <v>187</v>
      </c>
      <c r="B75" s="6" t="s">
        <v>984</v>
      </c>
      <c r="C75" s="5" t="s">
        <v>985</v>
      </c>
      <c r="D75" s="5" t="str">
        <f t="shared" si="1"/>
        <v>ECHST.NET</v>
      </c>
      <c r="E75" s="16" t="s">
        <v>1690</v>
      </c>
      <c r="F75" s="16" t="s">
        <v>983</v>
      </c>
      <c r="G75" s="6" t="s">
        <v>3914</v>
      </c>
      <c r="H75" s="7" t="s">
        <v>3915</v>
      </c>
      <c r="I75" s="7" t="s">
        <v>151</v>
      </c>
      <c r="J75" s="7" t="s">
        <v>151</v>
      </c>
      <c r="K75" s="7" t="s">
        <v>151</v>
      </c>
      <c r="L75" s="7" t="s">
        <v>151</v>
      </c>
      <c r="M75" s="7" t="s">
        <v>151</v>
      </c>
      <c r="O75" s="6" t="s">
        <v>3901</v>
      </c>
      <c r="P75" s="9"/>
      <c r="Q75" s="9"/>
      <c r="R75" s="6" t="s">
        <v>1744</v>
      </c>
      <c r="S75" s="6" t="e">
        <v>#N/A</v>
      </c>
      <c r="T75" s="6" t="e">
        <v>#N/A</v>
      </c>
      <c r="W75" s="23" t="e">
        <f>VLOOKUP(F75,'[1]AM Report'!$C:$L,10,FALSE)</f>
        <v>#N/A</v>
      </c>
      <c r="X75" s="6" t="str">
        <f>VLOOKUP(F75,'[2]Master URL List'!$F:$S,12,FALSE)</f>
        <v>CWA-LCS101</v>
      </c>
      <c r="Y75" s="6" t="str">
        <f>VLOOKUP($F75,'[2]Master URL List'!$F:$S,13,FALSE)</f>
        <v>VICKY TRIEB</v>
      </c>
      <c r="Z75" s="6" t="str">
        <f>VLOOKUP($F75,'[2]Master URL List'!$F:$S,14,FALSE)</f>
        <v>VICKYT@ACCRETIVETG.COM</v>
      </c>
    </row>
    <row r="76" spans="1:26" s="6" customFormat="1" ht="12.75" customHeight="1" x14ac:dyDescent="0.2">
      <c r="A76" s="6" t="s">
        <v>188</v>
      </c>
      <c r="B76" s="6" t="s">
        <v>984</v>
      </c>
      <c r="C76" s="5" t="s">
        <v>985</v>
      </c>
      <c r="D76" s="5" t="str">
        <f t="shared" si="1"/>
        <v>ECHST.NET</v>
      </c>
      <c r="E76" s="16" t="s">
        <v>1690</v>
      </c>
      <c r="F76" s="16" t="s">
        <v>983</v>
      </c>
      <c r="G76" s="6" t="s">
        <v>3914</v>
      </c>
      <c r="H76" s="7" t="s">
        <v>3915</v>
      </c>
      <c r="I76" s="7" t="s">
        <v>151</v>
      </c>
      <c r="J76" s="7" t="s">
        <v>151</v>
      </c>
      <c r="K76" s="7" t="s">
        <v>151</v>
      </c>
      <c r="L76" s="7" t="s">
        <v>151</v>
      </c>
      <c r="M76" s="7" t="s">
        <v>151</v>
      </c>
      <c r="O76" s="6" t="s">
        <v>3901</v>
      </c>
      <c r="P76" s="9"/>
      <c r="Q76" s="9"/>
      <c r="R76" s="6" t="s">
        <v>1744</v>
      </c>
      <c r="S76" s="6" t="e">
        <v>#N/A</v>
      </c>
      <c r="T76" s="6" t="e">
        <v>#N/A</v>
      </c>
      <c r="W76" s="23" t="e">
        <f>VLOOKUP(F76,'[1]AM Report'!$C:$L,10,FALSE)</f>
        <v>#N/A</v>
      </c>
      <c r="X76" s="6" t="str">
        <f>VLOOKUP(F76,'[2]Master URL List'!$F:$S,12,FALSE)</f>
        <v>CWA-LCS101</v>
      </c>
      <c r="Y76" s="6" t="str">
        <f>VLOOKUP($F76,'[2]Master URL List'!$F:$S,13,FALSE)</f>
        <v>VICKY TRIEB</v>
      </c>
      <c r="Z76" s="6" t="str">
        <f>VLOOKUP($F76,'[2]Master URL List'!$F:$S,14,FALSE)</f>
        <v>VICKYT@ACCRETIVETG.COM</v>
      </c>
    </row>
    <row r="77" spans="1:26" s="6" customFormat="1" ht="12.75" customHeight="1" x14ac:dyDescent="0.2">
      <c r="A77" s="6" t="s">
        <v>189</v>
      </c>
      <c r="B77" s="6" t="s">
        <v>984</v>
      </c>
      <c r="C77" s="5" t="s">
        <v>985</v>
      </c>
      <c r="D77" s="5" t="str">
        <f t="shared" si="1"/>
        <v>ECHST.NET</v>
      </c>
      <c r="E77" s="16" t="s">
        <v>1690</v>
      </c>
      <c r="F77" s="16" t="s">
        <v>983</v>
      </c>
      <c r="G77" s="6" t="s">
        <v>3914</v>
      </c>
      <c r="H77" s="7" t="s">
        <v>3915</v>
      </c>
      <c r="I77" s="7" t="s">
        <v>151</v>
      </c>
      <c r="J77" s="7" t="s">
        <v>151</v>
      </c>
      <c r="K77" s="7" t="s">
        <v>151</v>
      </c>
      <c r="L77" s="7" t="s">
        <v>151</v>
      </c>
      <c r="M77" s="7" t="s">
        <v>151</v>
      </c>
      <c r="O77" s="6" t="s">
        <v>3901</v>
      </c>
      <c r="P77" s="9"/>
      <c r="Q77" s="9"/>
      <c r="R77" s="6" t="s">
        <v>1744</v>
      </c>
      <c r="S77" s="6" t="e">
        <v>#N/A</v>
      </c>
      <c r="T77" s="6" t="e">
        <v>#N/A</v>
      </c>
      <c r="W77" s="23" t="e">
        <f>VLOOKUP(F77,'[1]AM Report'!$C:$L,10,FALSE)</f>
        <v>#N/A</v>
      </c>
      <c r="X77" s="6" t="str">
        <f>VLOOKUP(F77,'[2]Master URL List'!$F:$S,12,FALSE)</f>
        <v>CWA-LCS101</v>
      </c>
      <c r="Y77" s="6" t="str">
        <f>VLOOKUP($F77,'[2]Master URL List'!$F:$S,13,FALSE)</f>
        <v>VICKY TRIEB</v>
      </c>
      <c r="Z77" s="6" t="str">
        <f>VLOOKUP($F77,'[2]Master URL List'!$F:$S,14,FALSE)</f>
        <v>VICKYT@ACCRETIVETG.COM</v>
      </c>
    </row>
    <row r="78" spans="1:26" s="6" customFormat="1" ht="12.75" customHeight="1" x14ac:dyDescent="0.2">
      <c r="A78" s="6" t="s">
        <v>190</v>
      </c>
      <c r="B78" s="6" t="s">
        <v>984</v>
      </c>
      <c r="C78" s="5" t="s">
        <v>985</v>
      </c>
      <c r="D78" s="5" t="str">
        <f t="shared" si="1"/>
        <v>ECHST.NET</v>
      </c>
      <c r="E78" s="16" t="s">
        <v>1690</v>
      </c>
      <c r="F78" s="16" t="s">
        <v>983</v>
      </c>
      <c r="H78" s="7"/>
      <c r="I78" s="7" t="s">
        <v>151</v>
      </c>
      <c r="J78" s="7" t="s">
        <v>151</v>
      </c>
      <c r="K78" s="7" t="s">
        <v>151</v>
      </c>
      <c r="L78" s="7" t="s">
        <v>151</v>
      </c>
      <c r="M78" s="7" t="s">
        <v>151</v>
      </c>
      <c r="N78" s="6" t="s">
        <v>4054</v>
      </c>
      <c r="O78" s="6" t="s">
        <v>3965</v>
      </c>
      <c r="P78" s="9" t="s">
        <v>3903</v>
      </c>
      <c r="Q78" s="9"/>
      <c r="R78" s="6" t="s">
        <v>1744</v>
      </c>
      <c r="S78" s="6" t="e">
        <v>#N/A</v>
      </c>
      <c r="T78" s="6" t="e">
        <v>#N/A</v>
      </c>
      <c r="W78" s="23" t="e">
        <f>VLOOKUP(F78,'[1]AM Report'!$C:$L,10,FALSE)</f>
        <v>#N/A</v>
      </c>
      <c r="X78" s="6" t="str">
        <f>VLOOKUP(F78,'[2]Master URL List'!$F:$S,12,FALSE)</f>
        <v>CWA-LCS101</v>
      </c>
      <c r="Y78" s="6" t="str">
        <f>VLOOKUP($F78,'[2]Master URL List'!$F:$S,13,FALSE)</f>
        <v>VICKY TRIEB</v>
      </c>
      <c r="Z78" s="6" t="str">
        <f>VLOOKUP($F78,'[2]Master URL List'!$F:$S,14,FALSE)</f>
        <v>VICKYT@ACCRETIVETG.COM</v>
      </c>
    </row>
    <row r="79" spans="1:26" s="6" customFormat="1" ht="12.75" customHeight="1" x14ac:dyDescent="0.2">
      <c r="A79" s="6" t="s">
        <v>191</v>
      </c>
      <c r="B79" s="6" t="s">
        <v>984</v>
      </c>
      <c r="C79" s="5" t="s">
        <v>985</v>
      </c>
      <c r="D79" s="5" t="str">
        <f t="shared" si="1"/>
        <v>ECHST.NET</v>
      </c>
      <c r="E79" s="16" t="s">
        <v>1690</v>
      </c>
      <c r="F79" s="16" t="s">
        <v>983</v>
      </c>
      <c r="G79" s="6" t="s">
        <v>3914</v>
      </c>
      <c r="H79" s="7" t="s">
        <v>3915</v>
      </c>
      <c r="I79" s="7" t="s">
        <v>151</v>
      </c>
      <c r="J79" s="7" t="s">
        <v>151</v>
      </c>
      <c r="K79" s="7" t="s">
        <v>151</v>
      </c>
      <c r="L79" s="7" t="s">
        <v>151</v>
      </c>
      <c r="M79" s="7" t="s">
        <v>151</v>
      </c>
      <c r="O79" s="6" t="s">
        <v>3901</v>
      </c>
      <c r="P79" s="9"/>
      <c r="Q79" s="9"/>
      <c r="R79" s="6" t="s">
        <v>1744</v>
      </c>
      <c r="S79" s="6" t="e">
        <v>#N/A</v>
      </c>
      <c r="T79" s="6" t="e">
        <v>#N/A</v>
      </c>
      <c r="W79" s="23" t="e">
        <f>VLOOKUP(F79,'[1]AM Report'!$C:$L,10,FALSE)</f>
        <v>#N/A</v>
      </c>
      <c r="X79" s="6" t="str">
        <f>VLOOKUP(F79,'[2]Master URL List'!$F:$S,12,FALSE)</f>
        <v>CWA-LCS101</v>
      </c>
      <c r="Y79" s="6" t="str">
        <f>VLOOKUP($F79,'[2]Master URL List'!$F:$S,13,FALSE)</f>
        <v>VICKY TRIEB</v>
      </c>
      <c r="Z79" s="6" t="str">
        <f>VLOOKUP($F79,'[2]Master URL List'!$F:$S,14,FALSE)</f>
        <v>VICKYT@ACCRETIVETG.COM</v>
      </c>
    </row>
    <row r="80" spans="1:26" s="6" customFormat="1" ht="12.75" customHeight="1" x14ac:dyDescent="0.2">
      <c r="A80" s="6" t="s">
        <v>192</v>
      </c>
      <c r="B80" s="6" t="s">
        <v>984</v>
      </c>
      <c r="C80" s="5" t="s">
        <v>985</v>
      </c>
      <c r="D80" s="5" t="str">
        <f t="shared" si="1"/>
        <v>ECHST.NET</v>
      </c>
      <c r="E80" s="16" t="s">
        <v>1690</v>
      </c>
      <c r="F80" s="16" t="s">
        <v>983</v>
      </c>
      <c r="G80" s="6" t="s">
        <v>3914</v>
      </c>
      <c r="H80" s="7" t="s">
        <v>3915</v>
      </c>
      <c r="I80" s="7" t="s">
        <v>151</v>
      </c>
      <c r="J80" s="7" t="s">
        <v>151</v>
      </c>
      <c r="K80" s="7" t="s">
        <v>151</v>
      </c>
      <c r="L80" s="7" t="s">
        <v>151</v>
      </c>
      <c r="M80" s="7" t="s">
        <v>151</v>
      </c>
      <c r="O80" s="6" t="s">
        <v>3901</v>
      </c>
      <c r="P80" s="9"/>
      <c r="Q80" s="9"/>
      <c r="R80" s="6" t="s">
        <v>1744</v>
      </c>
      <c r="S80" s="6" t="e">
        <v>#N/A</v>
      </c>
      <c r="T80" s="6" t="e">
        <v>#N/A</v>
      </c>
      <c r="W80" s="23" t="e">
        <f>VLOOKUP(F80,'[1]AM Report'!$C:$L,10,FALSE)</f>
        <v>#N/A</v>
      </c>
      <c r="X80" s="6" t="str">
        <f>VLOOKUP(F80,'[2]Master URL List'!$F:$S,12,FALSE)</f>
        <v>CWA-LCS101</v>
      </c>
      <c r="Y80" s="6" t="str">
        <f>VLOOKUP($F80,'[2]Master URL List'!$F:$S,13,FALSE)</f>
        <v>VICKY TRIEB</v>
      </c>
      <c r="Z80" s="6" t="str">
        <f>VLOOKUP($F80,'[2]Master URL List'!$F:$S,14,FALSE)</f>
        <v>VICKYT@ACCRETIVETG.COM</v>
      </c>
    </row>
    <row r="81" spans="1:26" s="6" customFormat="1" ht="12.75" customHeight="1" x14ac:dyDescent="0.2">
      <c r="A81" s="6" t="s">
        <v>193</v>
      </c>
      <c r="B81" s="6" t="s">
        <v>984</v>
      </c>
      <c r="C81" s="5" t="s">
        <v>985</v>
      </c>
      <c r="D81" s="5" t="str">
        <f t="shared" si="1"/>
        <v>ECHST.NET</v>
      </c>
      <c r="E81" s="16" t="s">
        <v>1690</v>
      </c>
      <c r="F81" s="16" t="s">
        <v>983</v>
      </c>
      <c r="H81" s="7"/>
      <c r="I81" s="7" t="s">
        <v>151</v>
      </c>
      <c r="J81" s="7" t="s">
        <v>151</v>
      </c>
      <c r="K81" s="7" t="s">
        <v>151</v>
      </c>
      <c r="L81" s="7" t="s">
        <v>151</v>
      </c>
      <c r="M81" s="7" t="s">
        <v>151</v>
      </c>
      <c r="O81" s="6" t="s">
        <v>3899</v>
      </c>
      <c r="P81" s="9"/>
      <c r="Q81" s="9" t="s">
        <v>3906</v>
      </c>
      <c r="R81" s="6" t="s">
        <v>1744</v>
      </c>
      <c r="S81" s="6" t="e">
        <v>#N/A</v>
      </c>
      <c r="T81" s="6" t="e">
        <v>#N/A</v>
      </c>
      <c r="W81" s="23" t="e">
        <f>VLOOKUP(F81,'[1]AM Report'!$C:$L,10,FALSE)</f>
        <v>#N/A</v>
      </c>
      <c r="X81" s="6" t="str">
        <f>VLOOKUP(F81,'[2]Master URL List'!$F:$S,12,FALSE)</f>
        <v>CWA-LCS101</v>
      </c>
      <c r="Y81" s="6" t="str">
        <f>VLOOKUP($F81,'[2]Master URL List'!$F:$S,13,FALSE)</f>
        <v>VICKY TRIEB</v>
      </c>
      <c r="Z81" s="6" t="str">
        <f>VLOOKUP($F81,'[2]Master URL List'!$F:$S,14,FALSE)</f>
        <v>VICKYT@ACCRETIVETG.COM</v>
      </c>
    </row>
    <row r="82" spans="1:26" s="6" customFormat="1" ht="12.75" customHeight="1" x14ac:dyDescent="0.2">
      <c r="A82" s="6" t="s">
        <v>194</v>
      </c>
      <c r="B82" s="6" t="s">
        <v>984</v>
      </c>
      <c r="C82" s="5" t="s">
        <v>985</v>
      </c>
      <c r="D82" s="5" t="str">
        <f t="shared" si="1"/>
        <v>ECHST.NET</v>
      </c>
      <c r="E82" s="16" t="s">
        <v>1690</v>
      </c>
      <c r="F82" s="16" t="s">
        <v>983</v>
      </c>
      <c r="G82" s="6" t="s">
        <v>3914</v>
      </c>
      <c r="H82" s="7" t="s">
        <v>3915</v>
      </c>
      <c r="I82" s="7" t="s">
        <v>151</v>
      </c>
      <c r="J82" s="7" t="s">
        <v>151</v>
      </c>
      <c r="K82" s="7" t="s">
        <v>151</v>
      </c>
      <c r="L82" s="7" t="s">
        <v>151</v>
      </c>
      <c r="M82" s="7" t="s">
        <v>151</v>
      </c>
      <c r="O82" s="6" t="s">
        <v>3901</v>
      </c>
      <c r="P82" s="9"/>
      <c r="Q82" s="9"/>
      <c r="R82" s="6" t="s">
        <v>1744</v>
      </c>
      <c r="S82" s="6" t="e">
        <v>#N/A</v>
      </c>
      <c r="T82" s="6" t="e">
        <v>#N/A</v>
      </c>
      <c r="W82" s="23" t="e">
        <f>VLOOKUP(F82,'[1]AM Report'!$C:$L,10,FALSE)</f>
        <v>#N/A</v>
      </c>
      <c r="X82" s="6" t="str">
        <f>VLOOKUP(F82,'[2]Master URL List'!$F:$S,12,FALSE)</f>
        <v>CWA-LCS101</v>
      </c>
      <c r="Y82" s="6" t="str">
        <f>VLOOKUP($F82,'[2]Master URL List'!$F:$S,13,FALSE)</f>
        <v>VICKY TRIEB</v>
      </c>
      <c r="Z82" s="6" t="str">
        <f>VLOOKUP($F82,'[2]Master URL List'!$F:$S,14,FALSE)</f>
        <v>VICKYT@ACCRETIVETG.COM</v>
      </c>
    </row>
    <row r="83" spans="1:26" s="6" customFormat="1" ht="12.75" customHeight="1" x14ac:dyDescent="0.2">
      <c r="A83" s="6" t="s">
        <v>195</v>
      </c>
      <c r="B83" s="6" t="s">
        <v>984</v>
      </c>
      <c r="C83" s="5" t="s">
        <v>985</v>
      </c>
      <c r="D83" s="5" t="str">
        <f t="shared" si="1"/>
        <v>ECHST.NET</v>
      </c>
      <c r="E83" s="16" t="s">
        <v>1690</v>
      </c>
      <c r="F83" s="16" t="s">
        <v>983</v>
      </c>
      <c r="G83" s="6" t="s">
        <v>3914</v>
      </c>
      <c r="H83" s="7" t="s">
        <v>3915</v>
      </c>
      <c r="I83" s="7" t="s">
        <v>151</v>
      </c>
      <c r="J83" s="7" t="s">
        <v>151</v>
      </c>
      <c r="K83" s="7" t="s">
        <v>151</v>
      </c>
      <c r="L83" s="7" t="s">
        <v>151</v>
      </c>
      <c r="M83" s="7" t="s">
        <v>151</v>
      </c>
      <c r="O83" s="6" t="s">
        <v>3901</v>
      </c>
      <c r="P83" s="9"/>
      <c r="Q83" s="9"/>
      <c r="R83" s="6" t="s">
        <v>1744</v>
      </c>
      <c r="S83" s="6" t="e">
        <v>#N/A</v>
      </c>
      <c r="T83" s="6" t="e">
        <v>#N/A</v>
      </c>
      <c r="W83" s="23" t="e">
        <f>VLOOKUP(F83,'[1]AM Report'!$C:$L,10,FALSE)</f>
        <v>#N/A</v>
      </c>
      <c r="X83" s="6" t="str">
        <f>VLOOKUP(F83,'[2]Master URL List'!$F:$S,12,FALSE)</f>
        <v>CWA-LCS101</v>
      </c>
      <c r="Y83" s="6" t="str">
        <f>VLOOKUP($F83,'[2]Master URL List'!$F:$S,13,FALSE)</f>
        <v>VICKY TRIEB</v>
      </c>
      <c r="Z83" s="6" t="str">
        <f>VLOOKUP($F83,'[2]Master URL List'!$F:$S,14,FALSE)</f>
        <v>VICKYT@ACCRETIVETG.COM</v>
      </c>
    </row>
    <row r="84" spans="1:26" s="6" customFormat="1" ht="12.75" customHeight="1" x14ac:dyDescent="0.2">
      <c r="A84" s="6" t="s">
        <v>196</v>
      </c>
      <c r="B84" s="6" t="s">
        <v>984</v>
      </c>
      <c r="C84" s="5" t="s">
        <v>985</v>
      </c>
      <c r="D84" s="5" t="str">
        <f t="shared" si="1"/>
        <v>ECHST.NET</v>
      </c>
      <c r="E84" s="16" t="s">
        <v>1690</v>
      </c>
      <c r="F84" s="16" t="s">
        <v>983</v>
      </c>
      <c r="G84" s="6" t="s">
        <v>3914</v>
      </c>
      <c r="H84" s="7" t="s">
        <v>3915</v>
      </c>
      <c r="I84" s="7" t="s">
        <v>151</v>
      </c>
      <c r="J84" s="7" t="s">
        <v>151</v>
      </c>
      <c r="K84" s="7" t="s">
        <v>151</v>
      </c>
      <c r="L84" s="7" t="s">
        <v>151</v>
      </c>
      <c r="M84" s="7" t="s">
        <v>151</v>
      </c>
      <c r="O84" s="6" t="s">
        <v>3901</v>
      </c>
      <c r="P84" s="9"/>
      <c r="Q84" s="9"/>
      <c r="R84" s="6" t="s">
        <v>1744</v>
      </c>
      <c r="S84" s="6" t="e">
        <v>#N/A</v>
      </c>
      <c r="T84" s="6" t="e">
        <v>#N/A</v>
      </c>
      <c r="W84" s="23" t="e">
        <f>VLOOKUP(F84,'[1]AM Report'!$C:$L,10,FALSE)</f>
        <v>#N/A</v>
      </c>
      <c r="X84" s="6" t="str">
        <f>VLOOKUP(F84,'[2]Master URL List'!$F:$S,12,FALSE)</f>
        <v>CWA-LCS101</v>
      </c>
      <c r="Y84" s="6" t="str">
        <f>VLOOKUP($F84,'[2]Master URL List'!$F:$S,13,FALSE)</f>
        <v>VICKY TRIEB</v>
      </c>
      <c r="Z84" s="6" t="str">
        <f>VLOOKUP($F84,'[2]Master URL List'!$F:$S,14,FALSE)</f>
        <v>VICKYT@ACCRETIVETG.COM</v>
      </c>
    </row>
    <row r="85" spans="1:26" s="6" customFormat="1" ht="12.75" customHeight="1" x14ac:dyDescent="0.2">
      <c r="A85" s="6" t="s">
        <v>197</v>
      </c>
      <c r="B85" s="6" t="s">
        <v>984</v>
      </c>
      <c r="C85" s="5" t="s">
        <v>985</v>
      </c>
      <c r="D85" s="5" t="str">
        <f t="shared" si="1"/>
        <v>ECHST.NET</v>
      </c>
      <c r="E85" s="16" t="s">
        <v>1690</v>
      </c>
      <c r="F85" s="16" t="s">
        <v>983</v>
      </c>
      <c r="H85" s="7"/>
      <c r="I85" s="7" t="s">
        <v>151</v>
      </c>
      <c r="J85" s="7" t="s">
        <v>151</v>
      </c>
      <c r="K85" s="7" t="s">
        <v>151</v>
      </c>
      <c r="L85" s="7" t="s">
        <v>151</v>
      </c>
      <c r="M85" s="7" t="s">
        <v>151</v>
      </c>
      <c r="O85" s="6" t="s">
        <v>3899</v>
      </c>
      <c r="P85" s="9"/>
      <c r="Q85" s="9"/>
      <c r="R85" s="6" t="s">
        <v>1744</v>
      </c>
      <c r="S85" s="6" t="e">
        <v>#N/A</v>
      </c>
      <c r="T85" s="6" t="e">
        <v>#N/A</v>
      </c>
      <c r="W85" s="23" t="e">
        <f>VLOOKUP(F85,'[1]AM Report'!$C:$L,10,FALSE)</f>
        <v>#N/A</v>
      </c>
      <c r="X85" s="6" t="str">
        <f>VLOOKUP(F85,'[2]Master URL List'!$F:$S,12,FALSE)</f>
        <v>CWA-LCS101</v>
      </c>
      <c r="Y85" s="6" t="str">
        <f>VLOOKUP($F85,'[2]Master URL List'!$F:$S,13,FALSE)</f>
        <v>VICKY TRIEB</v>
      </c>
      <c r="Z85" s="6" t="str">
        <f>VLOOKUP($F85,'[2]Master URL List'!$F:$S,14,FALSE)</f>
        <v>VICKYT@ACCRETIVETG.COM</v>
      </c>
    </row>
    <row r="86" spans="1:26" s="6" customFormat="1" ht="12.75" customHeight="1" x14ac:dyDescent="0.2">
      <c r="A86" s="6" t="s">
        <v>198</v>
      </c>
      <c r="B86" s="6" t="s">
        <v>984</v>
      </c>
      <c r="C86" s="5" t="s">
        <v>985</v>
      </c>
      <c r="D86" s="5" t="str">
        <f t="shared" si="1"/>
        <v>ECHST.NET</v>
      </c>
      <c r="E86" s="16" t="s">
        <v>1690</v>
      </c>
      <c r="F86" s="16" t="s">
        <v>983</v>
      </c>
      <c r="H86" s="7"/>
      <c r="I86" s="7" t="s">
        <v>151</v>
      </c>
      <c r="J86" s="7" t="s">
        <v>151</v>
      </c>
      <c r="K86" s="7" t="s">
        <v>151</v>
      </c>
      <c r="L86" s="7" t="s">
        <v>151</v>
      </c>
      <c r="M86" s="7" t="s">
        <v>151</v>
      </c>
      <c r="N86" s="6" t="s">
        <v>3917</v>
      </c>
      <c r="O86" s="6" t="s">
        <v>3899</v>
      </c>
      <c r="P86" s="9"/>
      <c r="Q86" s="9" t="s">
        <v>3908</v>
      </c>
      <c r="R86" s="6" t="s">
        <v>1744</v>
      </c>
      <c r="S86" s="6" t="e">
        <v>#N/A</v>
      </c>
      <c r="T86" s="6" t="e">
        <v>#N/A</v>
      </c>
      <c r="W86" s="23" t="e">
        <f>VLOOKUP(F86,'[1]AM Report'!$C:$L,10,FALSE)</f>
        <v>#N/A</v>
      </c>
      <c r="X86" s="6" t="str">
        <f>VLOOKUP(F86,'[2]Master URL List'!$F:$S,12,FALSE)</f>
        <v>CWA-LCS101</v>
      </c>
      <c r="Y86" s="6" t="str">
        <f>VLOOKUP($F86,'[2]Master URL List'!$F:$S,13,FALSE)</f>
        <v>VICKY TRIEB</v>
      </c>
      <c r="Z86" s="6" t="str">
        <f>VLOOKUP($F86,'[2]Master URL List'!$F:$S,14,FALSE)</f>
        <v>VICKYT@ACCRETIVETG.COM</v>
      </c>
    </row>
    <row r="87" spans="1:26" s="6" customFormat="1" ht="12.75" customHeight="1" x14ac:dyDescent="0.2">
      <c r="A87" s="6" t="s">
        <v>199</v>
      </c>
      <c r="B87" s="6" t="s">
        <v>984</v>
      </c>
      <c r="C87" s="5" t="s">
        <v>985</v>
      </c>
      <c r="D87" s="5" t="str">
        <f t="shared" si="1"/>
        <v>ECHST.NET</v>
      </c>
      <c r="E87" s="16" t="s">
        <v>1690</v>
      </c>
      <c r="F87" s="16" t="s">
        <v>983</v>
      </c>
      <c r="G87" s="6" t="s">
        <v>3914</v>
      </c>
      <c r="H87" s="7" t="s">
        <v>3915</v>
      </c>
      <c r="I87" s="7" t="s">
        <v>151</v>
      </c>
      <c r="J87" s="7" t="s">
        <v>151</v>
      </c>
      <c r="K87" s="7" t="s">
        <v>151</v>
      </c>
      <c r="L87" s="7" t="s">
        <v>151</v>
      </c>
      <c r="M87" s="7" t="s">
        <v>151</v>
      </c>
      <c r="O87" s="6" t="s">
        <v>3901</v>
      </c>
      <c r="P87" s="9"/>
      <c r="Q87" s="9"/>
      <c r="R87" s="6" t="s">
        <v>1744</v>
      </c>
      <c r="S87" s="6" t="e">
        <v>#N/A</v>
      </c>
      <c r="T87" s="6" t="e">
        <v>#N/A</v>
      </c>
      <c r="W87" s="23" t="e">
        <f>VLOOKUP(F87,'[1]AM Report'!$C:$L,10,FALSE)</f>
        <v>#N/A</v>
      </c>
      <c r="X87" s="6" t="str">
        <f>VLOOKUP(F87,'[2]Master URL List'!$F:$S,12,FALSE)</f>
        <v>CWA-LCS101</v>
      </c>
      <c r="Y87" s="6" t="str">
        <f>VLOOKUP($F87,'[2]Master URL List'!$F:$S,13,FALSE)</f>
        <v>VICKY TRIEB</v>
      </c>
      <c r="Z87" s="6" t="str">
        <f>VLOOKUP($F87,'[2]Master URL List'!$F:$S,14,FALSE)</f>
        <v>VICKYT@ACCRETIVETG.COM</v>
      </c>
    </row>
    <row r="88" spans="1:26" s="6" customFormat="1" ht="12.75" customHeight="1" x14ac:dyDescent="0.2">
      <c r="A88" s="6" t="s">
        <v>200</v>
      </c>
      <c r="B88" s="6" t="s">
        <v>984</v>
      </c>
      <c r="C88" s="5" t="s">
        <v>985</v>
      </c>
      <c r="D88" s="5" t="str">
        <f t="shared" si="1"/>
        <v>ECHST.NET</v>
      </c>
      <c r="E88" s="16" t="s">
        <v>1690</v>
      </c>
      <c r="F88" s="16" t="s">
        <v>983</v>
      </c>
      <c r="G88" s="6" t="s">
        <v>3914</v>
      </c>
      <c r="H88" s="7" t="s">
        <v>3915</v>
      </c>
      <c r="I88" s="7" t="s">
        <v>151</v>
      </c>
      <c r="J88" s="7" t="s">
        <v>151</v>
      </c>
      <c r="K88" s="7" t="s">
        <v>151</v>
      </c>
      <c r="L88" s="7" t="s">
        <v>151</v>
      </c>
      <c r="M88" s="7" t="s">
        <v>151</v>
      </c>
      <c r="O88" s="6" t="s">
        <v>3901</v>
      </c>
      <c r="P88" s="9"/>
      <c r="Q88" s="9"/>
      <c r="R88" s="6" t="s">
        <v>1744</v>
      </c>
      <c r="S88" s="6" t="e">
        <v>#N/A</v>
      </c>
      <c r="T88" s="6" t="e">
        <v>#N/A</v>
      </c>
      <c r="W88" s="23" t="e">
        <f>VLOOKUP(F88,'[1]AM Report'!$C:$L,10,FALSE)</f>
        <v>#N/A</v>
      </c>
      <c r="X88" s="6" t="str">
        <f>VLOOKUP(F88,'[2]Master URL List'!$F:$S,12,FALSE)</f>
        <v>CWA-LCS101</v>
      </c>
      <c r="Y88" s="6" t="str">
        <f>VLOOKUP($F88,'[2]Master URL List'!$F:$S,13,FALSE)</f>
        <v>VICKY TRIEB</v>
      </c>
      <c r="Z88" s="6" t="str">
        <f>VLOOKUP($F88,'[2]Master URL List'!$F:$S,14,FALSE)</f>
        <v>VICKYT@ACCRETIVETG.COM</v>
      </c>
    </row>
    <row r="89" spans="1:26" s="6" customFormat="1" ht="12.75" customHeight="1" x14ac:dyDescent="0.2">
      <c r="A89" s="6" t="s">
        <v>201</v>
      </c>
      <c r="B89" s="6" t="s">
        <v>984</v>
      </c>
      <c r="C89" s="5" t="s">
        <v>985</v>
      </c>
      <c r="D89" s="5" t="str">
        <f t="shared" si="1"/>
        <v>ECHST.NET</v>
      </c>
      <c r="E89" s="16" t="s">
        <v>1690</v>
      </c>
      <c r="F89" s="16" t="s">
        <v>983</v>
      </c>
      <c r="G89" s="6" t="s">
        <v>3914</v>
      </c>
      <c r="H89" s="7" t="s">
        <v>3915</v>
      </c>
      <c r="I89" s="7" t="s">
        <v>151</v>
      </c>
      <c r="J89" s="7" t="s">
        <v>151</v>
      </c>
      <c r="K89" s="7" t="s">
        <v>151</v>
      </c>
      <c r="L89" s="7" t="s">
        <v>151</v>
      </c>
      <c r="M89" s="7" t="s">
        <v>151</v>
      </c>
      <c r="O89" s="6" t="s">
        <v>3901</v>
      </c>
      <c r="P89" s="9"/>
      <c r="Q89" s="9"/>
      <c r="R89" s="6" t="s">
        <v>1744</v>
      </c>
      <c r="S89" s="6" t="e">
        <v>#N/A</v>
      </c>
      <c r="T89" s="6" t="e">
        <v>#N/A</v>
      </c>
      <c r="W89" s="23" t="e">
        <f>VLOOKUP(F89,'[1]AM Report'!$C:$L,10,FALSE)</f>
        <v>#N/A</v>
      </c>
      <c r="X89" s="6" t="str">
        <f>VLOOKUP(F89,'[2]Master URL List'!$F:$S,12,FALSE)</f>
        <v>CWA-LCS101</v>
      </c>
      <c r="Y89" s="6" t="str">
        <f>VLOOKUP($F89,'[2]Master URL List'!$F:$S,13,FALSE)</f>
        <v>VICKY TRIEB</v>
      </c>
      <c r="Z89" s="6" t="str">
        <f>VLOOKUP($F89,'[2]Master URL List'!$F:$S,14,FALSE)</f>
        <v>VICKYT@ACCRETIVETG.COM</v>
      </c>
    </row>
    <row r="90" spans="1:26" s="6" customFormat="1" ht="12.75" customHeight="1" x14ac:dyDescent="0.2">
      <c r="A90" s="6" t="s">
        <v>202</v>
      </c>
      <c r="B90" s="6" t="s">
        <v>984</v>
      </c>
      <c r="C90" s="5" t="s">
        <v>985</v>
      </c>
      <c r="D90" s="5" t="str">
        <f t="shared" si="1"/>
        <v>ECHST.NET</v>
      </c>
      <c r="E90" s="16" t="s">
        <v>1690</v>
      </c>
      <c r="F90" s="16" t="s">
        <v>983</v>
      </c>
      <c r="G90" s="6" t="s">
        <v>3914</v>
      </c>
      <c r="H90" s="7" t="s">
        <v>3915</v>
      </c>
      <c r="I90" s="7" t="s">
        <v>151</v>
      </c>
      <c r="J90" s="7" t="s">
        <v>151</v>
      </c>
      <c r="K90" s="7" t="s">
        <v>151</v>
      </c>
      <c r="L90" s="7" t="s">
        <v>151</v>
      </c>
      <c r="M90" s="7" t="s">
        <v>151</v>
      </c>
      <c r="O90" s="6" t="s">
        <v>3901</v>
      </c>
      <c r="P90" s="9"/>
      <c r="Q90" s="9"/>
      <c r="R90" s="6" t="s">
        <v>1744</v>
      </c>
      <c r="S90" s="6" t="e">
        <v>#N/A</v>
      </c>
      <c r="T90" s="6" t="e">
        <v>#N/A</v>
      </c>
      <c r="W90" s="23" t="e">
        <f>VLOOKUP(F90,'[1]AM Report'!$C:$L,10,FALSE)</f>
        <v>#N/A</v>
      </c>
      <c r="X90" s="6" t="str">
        <f>VLOOKUP(F90,'[2]Master URL List'!$F:$S,12,FALSE)</f>
        <v>CWA-LCS101</v>
      </c>
      <c r="Y90" s="6" t="str">
        <f>VLOOKUP($F90,'[2]Master URL List'!$F:$S,13,FALSE)</f>
        <v>VICKY TRIEB</v>
      </c>
      <c r="Z90" s="6" t="str">
        <f>VLOOKUP($F90,'[2]Master URL List'!$F:$S,14,FALSE)</f>
        <v>VICKYT@ACCRETIVETG.COM</v>
      </c>
    </row>
    <row r="91" spans="1:26" s="64" customFormat="1" ht="12.75" customHeight="1" x14ac:dyDescent="0.2">
      <c r="A91" s="64" t="s">
        <v>203</v>
      </c>
      <c r="B91" s="64" t="s">
        <v>984</v>
      </c>
      <c r="C91" s="65" t="s">
        <v>985</v>
      </c>
      <c r="D91" s="65" t="str">
        <f t="shared" si="1"/>
        <v>ECHST.NET</v>
      </c>
      <c r="E91" s="67" t="s">
        <v>1690</v>
      </c>
      <c r="F91" s="67" t="s">
        <v>983</v>
      </c>
      <c r="G91" s="64" t="s">
        <v>3914</v>
      </c>
      <c r="H91" s="64" t="s">
        <v>3915</v>
      </c>
      <c r="I91" s="64" t="s">
        <v>151</v>
      </c>
      <c r="J91" s="64" t="s">
        <v>151</v>
      </c>
      <c r="K91" s="64" t="s">
        <v>151</v>
      </c>
      <c r="L91" s="64" t="s">
        <v>151</v>
      </c>
      <c r="M91" s="64" t="s">
        <v>151</v>
      </c>
      <c r="O91" s="64" t="s">
        <v>3901</v>
      </c>
      <c r="P91" s="69"/>
      <c r="Q91" s="69"/>
      <c r="R91" s="64" t="s">
        <v>1744</v>
      </c>
      <c r="S91" s="64" t="e">
        <v>#N/A</v>
      </c>
      <c r="T91" s="64" t="e">
        <v>#N/A</v>
      </c>
      <c r="W91" s="70" t="e">
        <f>VLOOKUP(F91,'[1]AM Report'!$C:$L,10,FALSE)</f>
        <v>#N/A</v>
      </c>
      <c r="X91" s="64" t="str">
        <f>VLOOKUP(F91,'[2]Master URL List'!$F:$S,12,FALSE)</f>
        <v>CWA-LCS101</v>
      </c>
      <c r="Y91" s="64" t="str">
        <f>VLOOKUP($F91,'[2]Master URL List'!$F:$S,13,FALSE)</f>
        <v>VICKY TRIEB</v>
      </c>
      <c r="Z91" s="64" t="str">
        <f>VLOOKUP($F91,'[2]Master URL List'!$F:$S,14,FALSE)</f>
        <v>VICKYT@ACCRETIVETG.COM</v>
      </c>
    </row>
    <row r="92" spans="1:26" s="6" customFormat="1" ht="12.75" customHeight="1" x14ac:dyDescent="0.2">
      <c r="A92" s="6" t="s">
        <v>204</v>
      </c>
      <c r="B92" s="6" t="s">
        <v>984</v>
      </c>
      <c r="C92" s="5" t="s">
        <v>985</v>
      </c>
      <c r="D92" s="5" t="str">
        <f t="shared" si="1"/>
        <v>ECHST.NET</v>
      </c>
      <c r="E92" s="16" t="s">
        <v>1690</v>
      </c>
      <c r="F92" s="16" t="s">
        <v>983</v>
      </c>
      <c r="G92" s="6" t="s">
        <v>3914</v>
      </c>
      <c r="H92" s="7" t="s">
        <v>3915</v>
      </c>
      <c r="I92" s="7" t="s">
        <v>151</v>
      </c>
      <c r="J92" s="7" t="s">
        <v>151</v>
      </c>
      <c r="K92" s="7" t="s">
        <v>151</v>
      </c>
      <c r="L92" s="7" t="s">
        <v>151</v>
      </c>
      <c r="M92" s="7" t="s">
        <v>151</v>
      </c>
      <c r="O92" s="6" t="s">
        <v>3901</v>
      </c>
      <c r="P92" s="9"/>
      <c r="Q92" s="9"/>
      <c r="R92" s="6" t="s">
        <v>1744</v>
      </c>
      <c r="S92" s="6" t="e">
        <v>#N/A</v>
      </c>
      <c r="T92" s="6" t="e">
        <v>#N/A</v>
      </c>
      <c r="W92" s="23" t="e">
        <f>VLOOKUP(F92,'[1]AM Report'!$C:$L,10,FALSE)</f>
        <v>#N/A</v>
      </c>
      <c r="X92" s="6" t="str">
        <f>VLOOKUP(F92,'[2]Master URL List'!$F:$S,12,FALSE)</f>
        <v>CWA-LCS101</v>
      </c>
      <c r="Y92" s="6" t="str">
        <f>VLOOKUP($F92,'[2]Master URL List'!$F:$S,13,FALSE)</f>
        <v>VICKY TRIEB</v>
      </c>
      <c r="Z92" s="6" t="str">
        <f>VLOOKUP($F92,'[2]Master URL List'!$F:$S,14,FALSE)</f>
        <v>VICKYT@ACCRETIVETG.COM</v>
      </c>
    </row>
    <row r="93" spans="1:26" s="6" customFormat="1" ht="12.75" customHeight="1" x14ac:dyDescent="0.2">
      <c r="A93" s="6" t="s">
        <v>205</v>
      </c>
      <c r="B93" s="6" t="s">
        <v>984</v>
      </c>
      <c r="C93" s="5" t="s">
        <v>985</v>
      </c>
      <c r="D93" s="5" t="str">
        <f t="shared" si="1"/>
        <v>ECHST.NET</v>
      </c>
      <c r="E93" s="16" t="s">
        <v>1690</v>
      </c>
      <c r="F93" s="16" t="s">
        <v>983</v>
      </c>
      <c r="G93" s="6" t="s">
        <v>3914</v>
      </c>
      <c r="H93" s="7" t="s">
        <v>3915</v>
      </c>
      <c r="I93" s="7" t="s">
        <v>151</v>
      </c>
      <c r="J93" s="7" t="s">
        <v>151</v>
      </c>
      <c r="K93" s="7" t="s">
        <v>151</v>
      </c>
      <c r="L93" s="7" t="s">
        <v>151</v>
      </c>
      <c r="M93" s="7" t="s">
        <v>151</v>
      </c>
      <c r="O93" s="6" t="s">
        <v>3901</v>
      </c>
      <c r="P93" s="9"/>
      <c r="Q93" s="9"/>
      <c r="R93" s="6" t="s">
        <v>1744</v>
      </c>
      <c r="S93" s="6" t="e">
        <v>#N/A</v>
      </c>
      <c r="T93" s="6" t="e">
        <v>#N/A</v>
      </c>
      <c r="W93" s="23" t="e">
        <f>VLOOKUP(F93,'[1]AM Report'!$C:$L,10,FALSE)</f>
        <v>#N/A</v>
      </c>
      <c r="X93" s="6" t="str">
        <f>VLOOKUP(F93,'[2]Master URL List'!$F:$S,12,FALSE)</f>
        <v>CWA-LCS101</v>
      </c>
      <c r="Y93" s="6" t="str">
        <f>VLOOKUP($F93,'[2]Master URL List'!$F:$S,13,FALSE)</f>
        <v>VICKY TRIEB</v>
      </c>
      <c r="Z93" s="6" t="str">
        <f>VLOOKUP($F93,'[2]Master URL List'!$F:$S,14,FALSE)</f>
        <v>VICKYT@ACCRETIVETG.COM</v>
      </c>
    </row>
    <row r="94" spans="1:26" s="6" customFormat="1" ht="12.75" customHeight="1" x14ac:dyDescent="0.2">
      <c r="A94" s="6" t="s">
        <v>206</v>
      </c>
      <c r="B94" s="6" t="s">
        <v>984</v>
      </c>
      <c r="C94" s="5" t="s">
        <v>985</v>
      </c>
      <c r="D94" s="5" t="str">
        <f t="shared" si="1"/>
        <v>ECHST.NET</v>
      </c>
      <c r="E94" s="16" t="s">
        <v>1690</v>
      </c>
      <c r="F94" s="16" t="s">
        <v>983</v>
      </c>
      <c r="G94" s="6" t="s">
        <v>3914</v>
      </c>
      <c r="H94" s="7" t="s">
        <v>3915</v>
      </c>
      <c r="I94" s="7" t="s">
        <v>151</v>
      </c>
      <c r="J94" s="7" t="s">
        <v>151</v>
      </c>
      <c r="K94" s="7" t="s">
        <v>151</v>
      </c>
      <c r="L94" s="7" t="s">
        <v>151</v>
      </c>
      <c r="M94" s="7" t="s">
        <v>151</v>
      </c>
      <c r="O94" s="6" t="s">
        <v>3901</v>
      </c>
      <c r="P94" s="9"/>
      <c r="Q94" s="9"/>
      <c r="R94" s="6" t="s">
        <v>1744</v>
      </c>
      <c r="S94" s="6" t="e">
        <v>#N/A</v>
      </c>
      <c r="T94" s="6" t="e">
        <v>#N/A</v>
      </c>
      <c r="W94" s="23" t="e">
        <f>VLOOKUP(F94,'[1]AM Report'!$C:$L,10,FALSE)</f>
        <v>#N/A</v>
      </c>
      <c r="X94" s="6" t="str">
        <f>VLOOKUP(F94,'[2]Master URL List'!$F:$S,12,FALSE)</f>
        <v>CWA-LCS101</v>
      </c>
      <c r="Y94" s="6" t="str">
        <f>VLOOKUP($F94,'[2]Master URL List'!$F:$S,13,FALSE)</f>
        <v>VICKY TRIEB</v>
      </c>
      <c r="Z94" s="6" t="str">
        <f>VLOOKUP($F94,'[2]Master URL List'!$F:$S,14,FALSE)</f>
        <v>VICKYT@ACCRETIVETG.COM</v>
      </c>
    </row>
    <row r="95" spans="1:26" s="6" customFormat="1" ht="12.75" customHeight="1" x14ac:dyDescent="0.2">
      <c r="A95" s="6" t="s">
        <v>207</v>
      </c>
      <c r="B95" s="6" t="s">
        <v>984</v>
      </c>
      <c r="C95" s="5" t="s">
        <v>985</v>
      </c>
      <c r="D95" s="5" t="str">
        <f t="shared" si="1"/>
        <v>ECHST.NET</v>
      </c>
      <c r="E95" s="16" t="s">
        <v>1690</v>
      </c>
      <c r="F95" s="16" t="s">
        <v>983</v>
      </c>
      <c r="G95" s="6" t="s">
        <v>3914</v>
      </c>
      <c r="H95" s="7" t="s">
        <v>3915</v>
      </c>
      <c r="I95" s="7" t="s">
        <v>151</v>
      </c>
      <c r="J95" s="7" t="s">
        <v>151</v>
      </c>
      <c r="K95" s="7" t="s">
        <v>151</v>
      </c>
      <c r="L95" s="7" t="s">
        <v>151</v>
      </c>
      <c r="M95" s="7" t="s">
        <v>151</v>
      </c>
      <c r="O95" s="6" t="s">
        <v>3901</v>
      </c>
      <c r="P95" s="9"/>
      <c r="Q95" s="9"/>
      <c r="R95" s="6" t="s">
        <v>1744</v>
      </c>
      <c r="S95" s="6" t="e">
        <v>#N/A</v>
      </c>
      <c r="T95" s="6" t="e">
        <v>#N/A</v>
      </c>
      <c r="W95" s="23" t="e">
        <f>VLOOKUP(F95,'[1]AM Report'!$C:$L,10,FALSE)</f>
        <v>#N/A</v>
      </c>
      <c r="X95" s="6" t="str">
        <f>VLOOKUP(F95,'[2]Master URL List'!$F:$S,12,FALSE)</f>
        <v>CWA-LCS101</v>
      </c>
      <c r="Y95" s="6" t="str">
        <f>VLOOKUP($F95,'[2]Master URL List'!$F:$S,13,FALSE)</f>
        <v>VICKY TRIEB</v>
      </c>
      <c r="Z95" s="6" t="str">
        <f>VLOOKUP($F95,'[2]Master URL List'!$F:$S,14,FALSE)</f>
        <v>VICKYT@ACCRETIVETG.COM</v>
      </c>
    </row>
    <row r="96" spans="1:26" s="6" customFormat="1" ht="12.75" customHeight="1" x14ac:dyDescent="0.2">
      <c r="A96" s="6" t="s">
        <v>208</v>
      </c>
      <c r="B96" s="6" t="s">
        <v>984</v>
      </c>
      <c r="C96" s="5" t="s">
        <v>985</v>
      </c>
      <c r="D96" s="5" t="str">
        <f t="shared" si="1"/>
        <v>ECHST.NET</v>
      </c>
      <c r="E96" s="16" t="s">
        <v>1690</v>
      </c>
      <c r="F96" s="16" t="s">
        <v>983</v>
      </c>
      <c r="G96" s="6" t="s">
        <v>3914</v>
      </c>
      <c r="H96" s="7" t="s">
        <v>3915</v>
      </c>
      <c r="I96" s="7" t="s">
        <v>151</v>
      </c>
      <c r="J96" s="7" t="s">
        <v>151</v>
      </c>
      <c r="K96" s="7" t="s">
        <v>151</v>
      </c>
      <c r="L96" s="7" t="s">
        <v>151</v>
      </c>
      <c r="M96" s="7" t="s">
        <v>151</v>
      </c>
      <c r="O96" s="6" t="s">
        <v>3901</v>
      </c>
      <c r="P96" s="9"/>
      <c r="Q96" s="9"/>
      <c r="R96" s="6" t="s">
        <v>1744</v>
      </c>
      <c r="S96" s="6" t="e">
        <v>#N/A</v>
      </c>
      <c r="T96" s="6" t="e">
        <v>#N/A</v>
      </c>
      <c r="W96" s="23" t="e">
        <f>VLOOKUP(F96,'[1]AM Report'!$C:$L,10,FALSE)</f>
        <v>#N/A</v>
      </c>
      <c r="X96" s="6" t="str">
        <f>VLOOKUP(F96,'[2]Master URL List'!$F:$S,12,FALSE)</f>
        <v>CWA-LCS101</v>
      </c>
      <c r="Y96" s="6" t="str">
        <f>VLOOKUP($F96,'[2]Master URL List'!$F:$S,13,FALSE)</f>
        <v>VICKY TRIEB</v>
      </c>
      <c r="Z96" s="6" t="str">
        <f>VLOOKUP($F96,'[2]Master URL List'!$F:$S,14,FALSE)</f>
        <v>VICKYT@ACCRETIVETG.COM</v>
      </c>
    </row>
    <row r="97" spans="1:26" s="6" customFormat="1" ht="12.75" customHeight="1" x14ac:dyDescent="0.2">
      <c r="A97" s="6" t="s">
        <v>209</v>
      </c>
      <c r="B97" s="6" t="s">
        <v>984</v>
      </c>
      <c r="C97" s="5" t="s">
        <v>985</v>
      </c>
      <c r="D97" s="5" t="str">
        <f t="shared" si="1"/>
        <v>ECHST.NET</v>
      </c>
      <c r="E97" s="16" t="s">
        <v>1690</v>
      </c>
      <c r="F97" s="16" t="s">
        <v>983</v>
      </c>
      <c r="G97" s="6" t="s">
        <v>3914</v>
      </c>
      <c r="H97" s="7" t="s">
        <v>3915</v>
      </c>
      <c r="I97" s="7" t="s">
        <v>151</v>
      </c>
      <c r="J97" s="7" t="s">
        <v>151</v>
      </c>
      <c r="K97" s="7" t="s">
        <v>151</v>
      </c>
      <c r="L97" s="7" t="s">
        <v>151</v>
      </c>
      <c r="M97" s="7" t="s">
        <v>151</v>
      </c>
      <c r="O97" s="6" t="s">
        <v>3901</v>
      </c>
      <c r="P97" s="9"/>
      <c r="Q97" s="9"/>
      <c r="R97" s="6" t="s">
        <v>1744</v>
      </c>
      <c r="S97" s="6" t="e">
        <v>#N/A</v>
      </c>
      <c r="T97" s="6" t="e">
        <v>#N/A</v>
      </c>
      <c r="W97" s="23" t="e">
        <f>VLOOKUP(F97,'[1]AM Report'!$C:$L,10,FALSE)</f>
        <v>#N/A</v>
      </c>
      <c r="X97" s="6" t="str">
        <f>VLOOKUP(F97,'[2]Master URL List'!$F:$S,12,FALSE)</f>
        <v>CWA-LCS101</v>
      </c>
      <c r="Y97" s="6" t="str">
        <f>VLOOKUP($F97,'[2]Master URL List'!$F:$S,13,FALSE)</f>
        <v>VICKY TRIEB</v>
      </c>
      <c r="Z97" s="6" t="str">
        <f>VLOOKUP($F97,'[2]Master URL List'!$F:$S,14,FALSE)</f>
        <v>VICKYT@ACCRETIVETG.COM</v>
      </c>
    </row>
    <row r="98" spans="1:26" s="6" customFormat="1" ht="12.75" customHeight="1" x14ac:dyDescent="0.2">
      <c r="A98" s="6" t="s">
        <v>210</v>
      </c>
      <c r="B98" s="6" t="s">
        <v>984</v>
      </c>
      <c r="C98" s="5" t="s">
        <v>985</v>
      </c>
      <c r="D98" s="5" t="str">
        <f t="shared" si="1"/>
        <v>ECHST.NET</v>
      </c>
      <c r="E98" s="16" t="s">
        <v>1690</v>
      </c>
      <c r="F98" s="16" t="s">
        <v>983</v>
      </c>
      <c r="H98" s="7"/>
      <c r="I98" s="7" t="s">
        <v>151</v>
      </c>
      <c r="J98" s="7" t="s">
        <v>151</v>
      </c>
      <c r="K98" s="7" t="s">
        <v>151</v>
      </c>
      <c r="L98" s="7" t="s">
        <v>151</v>
      </c>
      <c r="M98" s="7" t="s">
        <v>151</v>
      </c>
      <c r="N98" s="6" t="s">
        <v>3905</v>
      </c>
      <c r="O98" s="6" t="s">
        <v>3901</v>
      </c>
      <c r="P98" s="9"/>
      <c r="Q98" s="9"/>
      <c r="R98" s="6" t="s">
        <v>1744</v>
      </c>
      <c r="S98" s="6" t="e">
        <v>#N/A</v>
      </c>
      <c r="T98" s="6" t="e">
        <v>#N/A</v>
      </c>
      <c r="W98" s="23" t="e">
        <f>VLOOKUP(F98,'[1]AM Report'!$C:$L,10,FALSE)</f>
        <v>#N/A</v>
      </c>
      <c r="X98" s="6" t="str">
        <f>VLOOKUP(F98,'[2]Master URL List'!$F:$S,12,FALSE)</f>
        <v>CWA-LCS101</v>
      </c>
      <c r="Y98" s="6" t="str">
        <f>VLOOKUP($F98,'[2]Master URL List'!$F:$S,13,FALSE)</f>
        <v>VICKY TRIEB</v>
      </c>
      <c r="Z98" s="6" t="str">
        <f>VLOOKUP($F98,'[2]Master URL List'!$F:$S,14,FALSE)</f>
        <v>VICKYT@ACCRETIVETG.COM</v>
      </c>
    </row>
    <row r="99" spans="1:26" s="6" customFormat="1" ht="12.75" customHeight="1" x14ac:dyDescent="0.2">
      <c r="A99" s="6" t="s">
        <v>211</v>
      </c>
      <c r="B99" s="6" t="s">
        <v>984</v>
      </c>
      <c r="C99" s="5" t="s">
        <v>985</v>
      </c>
      <c r="D99" s="5" t="str">
        <f t="shared" si="1"/>
        <v>ECHST.NET</v>
      </c>
      <c r="E99" s="16" t="s">
        <v>1690</v>
      </c>
      <c r="F99" s="16" t="s">
        <v>983</v>
      </c>
      <c r="H99" s="7"/>
      <c r="I99" s="7" t="s">
        <v>151</v>
      </c>
      <c r="J99" s="7" t="s">
        <v>151</v>
      </c>
      <c r="K99" s="7" t="s">
        <v>151</v>
      </c>
      <c r="L99" s="7" t="s">
        <v>151</v>
      </c>
      <c r="M99" s="7" t="s">
        <v>151</v>
      </c>
      <c r="N99" s="6" t="s">
        <v>3991</v>
      </c>
      <c r="O99" s="6" t="s">
        <v>3899</v>
      </c>
      <c r="P99" s="9"/>
      <c r="Q99" s="9"/>
      <c r="R99" s="6" t="s">
        <v>1744</v>
      </c>
      <c r="S99" s="6" t="e">
        <v>#N/A</v>
      </c>
      <c r="T99" s="6" t="e">
        <v>#N/A</v>
      </c>
      <c r="W99" s="23" t="e">
        <f>VLOOKUP(F99,'[1]AM Report'!$C:$L,10,FALSE)</f>
        <v>#N/A</v>
      </c>
      <c r="X99" s="6" t="str">
        <f>VLOOKUP(F99,'[2]Master URL List'!$F:$S,12,FALSE)</f>
        <v>CWA-LCS101</v>
      </c>
      <c r="Y99" s="6" t="str">
        <f>VLOOKUP($F99,'[2]Master URL List'!$F:$S,13,FALSE)</f>
        <v>VICKY TRIEB</v>
      </c>
      <c r="Z99" s="6" t="str">
        <f>VLOOKUP($F99,'[2]Master URL List'!$F:$S,14,FALSE)</f>
        <v>VICKYT@ACCRETIVETG.COM</v>
      </c>
    </row>
    <row r="100" spans="1:26" s="6" customFormat="1" ht="12.75" customHeight="1" x14ac:dyDescent="0.2">
      <c r="A100" s="6" t="s">
        <v>212</v>
      </c>
      <c r="B100" s="6" t="s">
        <v>984</v>
      </c>
      <c r="C100" s="5" t="s">
        <v>985</v>
      </c>
      <c r="D100" s="5" t="str">
        <f t="shared" si="1"/>
        <v>ECHST.NET</v>
      </c>
      <c r="E100" s="16" t="s">
        <v>1690</v>
      </c>
      <c r="F100" s="16" t="s">
        <v>983</v>
      </c>
      <c r="G100" s="6" t="s">
        <v>3914</v>
      </c>
      <c r="H100" s="7" t="s">
        <v>3915</v>
      </c>
      <c r="I100" s="7" t="s">
        <v>151</v>
      </c>
      <c r="J100" s="7" t="s">
        <v>151</v>
      </c>
      <c r="K100" s="7" t="s">
        <v>151</v>
      </c>
      <c r="L100" s="7" t="s">
        <v>151</v>
      </c>
      <c r="M100" s="7" t="s">
        <v>151</v>
      </c>
      <c r="O100" s="6" t="s">
        <v>3901</v>
      </c>
      <c r="P100" s="9"/>
      <c r="Q100" s="9"/>
      <c r="R100" s="6" t="s">
        <v>1744</v>
      </c>
      <c r="S100" s="6" t="e">
        <v>#N/A</v>
      </c>
      <c r="T100" s="6" t="e">
        <v>#N/A</v>
      </c>
      <c r="W100" s="23" t="e">
        <f>VLOOKUP(F100,'[1]AM Report'!$C:$L,10,FALSE)</f>
        <v>#N/A</v>
      </c>
      <c r="X100" s="6" t="str">
        <f>VLOOKUP(F100,'[2]Master URL List'!$F:$S,12,FALSE)</f>
        <v>CWA-LCS101</v>
      </c>
      <c r="Y100" s="6" t="str">
        <f>VLOOKUP($F100,'[2]Master URL List'!$F:$S,13,FALSE)</f>
        <v>VICKY TRIEB</v>
      </c>
      <c r="Z100" s="6" t="str">
        <f>VLOOKUP($F100,'[2]Master URL List'!$F:$S,14,FALSE)</f>
        <v>VICKYT@ACCRETIVETG.COM</v>
      </c>
    </row>
    <row r="101" spans="1:26" s="6" customFormat="1" ht="12.75" customHeight="1" x14ac:dyDescent="0.2">
      <c r="A101" s="6" t="s">
        <v>213</v>
      </c>
      <c r="B101" s="6" t="s">
        <v>984</v>
      </c>
      <c r="C101" s="5" t="s">
        <v>985</v>
      </c>
      <c r="D101" s="5" t="str">
        <f t="shared" si="1"/>
        <v>ECHST.NET</v>
      </c>
      <c r="E101" s="16" t="s">
        <v>1690</v>
      </c>
      <c r="F101" s="16" t="s">
        <v>983</v>
      </c>
      <c r="G101" s="6" t="s">
        <v>3914</v>
      </c>
      <c r="H101" s="7" t="s">
        <v>3915</v>
      </c>
      <c r="I101" s="7" t="s">
        <v>151</v>
      </c>
      <c r="J101" s="7" t="s">
        <v>151</v>
      </c>
      <c r="K101" s="7" t="s">
        <v>151</v>
      </c>
      <c r="L101" s="7" t="s">
        <v>151</v>
      </c>
      <c r="M101" s="7" t="s">
        <v>151</v>
      </c>
      <c r="O101" s="6" t="s">
        <v>3901</v>
      </c>
      <c r="P101" s="9"/>
      <c r="Q101" s="9"/>
      <c r="R101" s="6" t="s">
        <v>1744</v>
      </c>
      <c r="S101" s="6" t="e">
        <v>#N/A</v>
      </c>
      <c r="T101" s="6" t="e">
        <v>#N/A</v>
      </c>
      <c r="W101" s="23" t="e">
        <f>VLOOKUP(F101,'[1]AM Report'!$C:$L,10,FALSE)</f>
        <v>#N/A</v>
      </c>
      <c r="X101" s="6" t="str">
        <f>VLOOKUP(F101,'[2]Master URL List'!$F:$S,12,FALSE)</f>
        <v>CWA-LCS101</v>
      </c>
      <c r="Y101" s="6" t="str">
        <f>VLOOKUP($F101,'[2]Master URL List'!$F:$S,13,FALSE)</f>
        <v>VICKY TRIEB</v>
      </c>
      <c r="Z101" s="6" t="str">
        <f>VLOOKUP($F101,'[2]Master URL List'!$F:$S,14,FALSE)</f>
        <v>VICKYT@ACCRETIVETG.COM</v>
      </c>
    </row>
    <row r="102" spans="1:26" s="6" customFormat="1" ht="12.75" customHeight="1" x14ac:dyDescent="0.2">
      <c r="A102" s="6" t="s">
        <v>214</v>
      </c>
      <c r="B102" s="6" t="s">
        <v>984</v>
      </c>
      <c r="C102" s="5" t="s">
        <v>985</v>
      </c>
      <c r="D102" s="5" t="str">
        <f t="shared" si="1"/>
        <v>ECHST.NET</v>
      </c>
      <c r="E102" s="16" t="s">
        <v>1690</v>
      </c>
      <c r="F102" s="16" t="s">
        <v>983</v>
      </c>
      <c r="G102" s="6" t="s">
        <v>3914</v>
      </c>
      <c r="H102" s="7" t="s">
        <v>3915</v>
      </c>
      <c r="I102" s="7" t="s">
        <v>151</v>
      </c>
      <c r="J102" s="7" t="s">
        <v>151</v>
      </c>
      <c r="K102" s="7" t="s">
        <v>151</v>
      </c>
      <c r="L102" s="7" t="s">
        <v>151</v>
      </c>
      <c r="M102" s="7" t="s">
        <v>151</v>
      </c>
      <c r="O102" s="6" t="s">
        <v>3901</v>
      </c>
      <c r="P102" s="9"/>
      <c r="Q102" s="9"/>
      <c r="R102" s="6" t="s">
        <v>1744</v>
      </c>
      <c r="S102" s="6" t="e">
        <v>#N/A</v>
      </c>
      <c r="T102" s="6" t="e">
        <v>#N/A</v>
      </c>
      <c r="W102" s="23" t="e">
        <f>VLOOKUP(F102,'[1]AM Report'!$C:$L,10,FALSE)</f>
        <v>#N/A</v>
      </c>
      <c r="X102" s="6" t="str">
        <f>VLOOKUP(F102,'[2]Master URL List'!$F:$S,12,FALSE)</f>
        <v>CWA-LCS101</v>
      </c>
      <c r="Y102" s="6" t="str">
        <f>VLOOKUP($F102,'[2]Master URL List'!$F:$S,13,FALSE)</f>
        <v>VICKY TRIEB</v>
      </c>
      <c r="Z102" s="6" t="str">
        <f>VLOOKUP($F102,'[2]Master URL List'!$F:$S,14,FALSE)</f>
        <v>VICKYT@ACCRETIVETG.COM</v>
      </c>
    </row>
    <row r="103" spans="1:26" s="6" customFormat="1" ht="12.75" customHeight="1" x14ac:dyDescent="0.2">
      <c r="A103" s="6" t="s">
        <v>215</v>
      </c>
      <c r="B103" s="6" t="s">
        <v>984</v>
      </c>
      <c r="C103" s="5" t="s">
        <v>985</v>
      </c>
      <c r="D103" s="5" t="str">
        <f t="shared" si="1"/>
        <v>ECHST.NET</v>
      </c>
      <c r="E103" s="16" t="s">
        <v>1690</v>
      </c>
      <c r="F103" s="16" t="s">
        <v>983</v>
      </c>
      <c r="G103" s="6" t="s">
        <v>3914</v>
      </c>
      <c r="H103" s="7" t="s">
        <v>3915</v>
      </c>
      <c r="I103" s="7" t="s">
        <v>151</v>
      </c>
      <c r="J103" s="7" t="s">
        <v>151</v>
      </c>
      <c r="K103" s="7" t="s">
        <v>151</v>
      </c>
      <c r="L103" s="7" t="s">
        <v>151</v>
      </c>
      <c r="M103" s="7" t="s">
        <v>151</v>
      </c>
      <c r="O103" s="6" t="s">
        <v>3901</v>
      </c>
      <c r="P103" s="9"/>
      <c r="Q103" s="9"/>
      <c r="R103" s="6" t="s">
        <v>1744</v>
      </c>
      <c r="S103" s="6" t="e">
        <v>#N/A</v>
      </c>
      <c r="T103" s="6" t="e">
        <v>#N/A</v>
      </c>
      <c r="W103" s="23" t="e">
        <f>VLOOKUP(F103,'[1]AM Report'!$C:$L,10,FALSE)</f>
        <v>#N/A</v>
      </c>
      <c r="X103" s="6" t="str">
        <f>VLOOKUP(F103,'[2]Master URL List'!$F:$S,12,FALSE)</f>
        <v>CWA-LCS101</v>
      </c>
      <c r="Y103" s="6" t="str">
        <f>VLOOKUP($F103,'[2]Master URL List'!$F:$S,13,FALSE)</f>
        <v>VICKY TRIEB</v>
      </c>
      <c r="Z103" s="6" t="str">
        <f>VLOOKUP($F103,'[2]Master URL List'!$F:$S,14,FALSE)</f>
        <v>VICKYT@ACCRETIVETG.COM</v>
      </c>
    </row>
    <row r="104" spans="1:26" s="6" customFormat="1" ht="12.75" customHeight="1" x14ac:dyDescent="0.2">
      <c r="A104" s="6" t="s">
        <v>216</v>
      </c>
      <c r="B104" s="6" t="s">
        <v>984</v>
      </c>
      <c r="C104" s="5" t="s">
        <v>985</v>
      </c>
      <c r="D104" s="5" t="str">
        <f t="shared" si="1"/>
        <v>ECHST.NET</v>
      </c>
      <c r="E104" s="16" t="s">
        <v>1690</v>
      </c>
      <c r="F104" s="16" t="s">
        <v>983</v>
      </c>
      <c r="G104" s="6" t="s">
        <v>3914</v>
      </c>
      <c r="H104" s="7" t="s">
        <v>3915</v>
      </c>
      <c r="I104" s="7" t="s">
        <v>151</v>
      </c>
      <c r="J104" s="7" t="s">
        <v>151</v>
      </c>
      <c r="K104" s="7" t="s">
        <v>151</v>
      </c>
      <c r="L104" s="7" t="s">
        <v>151</v>
      </c>
      <c r="M104" s="7" t="s">
        <v>151</v>
      </c>
      <c r="O104" s="6" t="s">
        <v>3901</v>
      </c>
      <c r="P104" s="9"/>
      <c r="Q104" s="9"/>
      <c r="R104" s="6" t="s">
        <v>1744</v>
      </c>
      <c r="S104" s="6" t="e">
        <v>#N/A</v>
      </c>
      <c r="T104" s="6" t="e">
        <v>#N/A</v>
      </c>
      <c r="W104" s="23" t="e">
        <f>VLOOKUP(F104,'[1]AM Report'!$C:$L,10,FALSE)</f>
        <v>#N/A</v>
      </c>
      <c r="X104" s="6" t="str">
        <f>VLOOKUP(F104,'[2]Master URL List'!$F:$S,12,FALSE)</f>
        <v>CWA-LCS101</v>
      </c>
      <c r="Y104" s="6" t="str">
        <f>VLOOKUP($F104,'[2]Master URL List'!$F:$S,13,FALSE)</f>
        <v>VICKY TRIEB</v>
      </c>
      <c r="Z104" s="6" t="str">
        <f>VLOOKUP($F104,'[2]Master URL List'!$F:$S,14,FALSE)</f>
        <v>VICKYT@ACCRETIVETG.COM</v>
      </c>
    </row>
    <row r="105" spans="1:26" s="6" customFormat="1" ht="12.75" customHeight="1" x14ac:dyDescent="0.2">
      <c r="A105" s="6" t="s">
        <v>217</v>
      </c>
      <c r="B105" s="6" t="s">
        <v>984</v>
      </c>
      <c r="C105" s="5" t="s">
        <v>985</v>
      </c>
      <c r="D105" s="5" t="str">
        <f t="shared" si="1"/>
        <v>ECHST.NET</v>
      </c>
      <c r="E105" s="16" t="s">
        <v>1690</v>
      </c>
      <c r="F105" s="16" t="s">
        <v>983</v>
      </c>
      <c r="G105" s="6" t="s">
        <v>3914</v>
      </c>
      <c r="H105" s="7" t="s">
        <v>3915</v>
      </c>
      <c r="I105" s="7" t="s">
        <v>151</v>
      </c>
      <c r="J105" s="7" t="s">
        <v>151</v>
      </c>
      <c r="K105" s="7" t="s">
        <v>151</v>
      </c>
      <c r="L105" s="7" t="s">
        <v>151</v>
      </c>
      <c r="M105" s="7" t="s">
        <v>151</v>
      </c>
      <c r="O105" s="6" t="s">
        <v>3901</v>
      </c>
      <c r="P105" s="9"/>
      <c r="Q105" s="9"/>
      <c r="R105" s="6" t="s">
        <v>1744</v>
      </c>
      <c r="S105" s="6" t="e">
        <v>#N/A</v>
      </c>
      <c r="T105" s="6" t="e">
        <v>#N/A</v>
      </c>
      <c r="W105" s="23" t="e">
        <f>VLOOKUP(F105,'[1]AM Report'!$C:$L,10,FALSE)</f>
        <v>#N/A</v>
      </c>
      <c r="X105" s="6" t="str">
        <f>VLOOKUP(F105,'[2]Master URL List'!$F:$S,12,FALSE)</f>
        <v>CWA-LCS101</v>
      </c>
      <c r="Y105" s="6" t="str">
        <f>VLOOKUP($F105,'[2]Master URL List'!$F:$S,13,FALSE)</f>
        <v>VICKY TRIEB</v>
      </c>
      <c r="Z105" s="6" t="str">
        <f>VLOOKUP($F105,'[2]Master URL List'!$F:$S,14,FALSE)</f>
        <v>VICKYT@ACCRETIVETG.COM</v>
      </c>
    </row>
    <row r="106" spans="1:26" s="6" customFormat="1" ht="12.75" customHeight="1" x14ac:dyDescent="0.2">
      <c r="A106" s="6" t="s">
        <v>218</v>
      </c>
      <c r="B106" s="6" t="s">
        <v>984</v>
      </c>
      <c r="C106" s="5" t="s">
        <v>985</v>
      </c>
      <c r="D106" s="5" t="str">
        <f t="shared" si="1"/>
        <v>ECHST.NET</v>
      </c>
      <c r="E106" s="16" t="s">
        <v>1690</v>
      </c>
      <c r="F106" s="16" t="s">
        <v>983</v>
      </c>
      <c r="H106" s="7"/>
      <c r="I106" s="7" t="s">
        <v>151</v>
      </c>
      <c r="J106" s="7" t="s">
        <v>151</v>
      </c>
      <c r="K106" s="7" t="s">
        <v>151</v>
      </c>
      <c r="L106" s="7" t="s">
        <v>151</v>
      </c>
      <c r="M106" s="7" t="s">
        <v>151</v>
      </c>
      <c r="N106" s="6" t="s">
        <v>3913</v>
      </c>
      <c r="O106" s="6" t="s">
        <v>3899</v>
      </c>
      <c r="P106" s="9"/>
      <c r="Q106" s="9" t="s">
        <v>3906</v>
      </c>
      <c r="R106" s="6" t="s">
        <v>1744</v>
      </c>
      <c r="S106" s="6" t="e">
        <v>#N/A</v>
      </c>
      <c r="T106" s="6" t="e">
        <v>#N/A</v>
      </c>
      <c r="W106" s="23" t="e">
        <f>VLOOKUP(F106,'[1]AM Report'!$C:$L,10,FALSE)</f>
        <v>#N/A</v>
      </c>
      <c r="X106" s="6" t="str">
        <f>VLOOKUP(F106,'[2]Master URL List'!$F:$S,12,FALSE)</f>
        <v>CWA-LCS101</v>
      </c>
      <c r="Y106" s="6" t="str">
        <f>VLOOKUP($F106,'[2]Master URL List'!$F:$S,13,FALSE)</f>
        <v>VICKY TRIEB</v>
      </c>
      <c r="Z106" s="6" t="str">
        <f>VLOOKUP($F106,'[2]Master URL List'!$F:$S,14,FALSE)</f>
        <v>VICKYT@ACCRETIVETG.COM</v>
      </c>
    </row>
    <row r="107" spans="1:26" s="6" customFormat="1" ht="12.75" customHeight="1" x14ac:dyDescent="0.2">
      <c r="A107" s="6" t="s">
        <v>219</v>
      </c>
      <c r="B107" s="6" t="s">
        <v>984</v>
      </c>
      <c r="C107" s="5" t="s">
        <v>985</v>
      </c>
      <c r="D107" s="5" t="str">
        <f t="shared" si="1"/>
        <v>ECHST.NET</v>
      </c>
      <c r="E107" s="16" t="s">
        <v>1690</v>
      </c>
      <c r="F107" s="16" t="s">
        <v>983</v>
      </c>
      <c r="G107" s="6" t="s">
        <v>3914</v>
      </c>
      <c r="H107" s="7" t="s">
        <v>3915</v>
      </c>
      <c r="I107" s="7" t="s">
        <v>151</v>
      </c>
      <c r="J107" s="7" t="s">
        <v>151</v>
      </c>
      <c r="K107" s="7" t="s">
        <v>151</v>
      </c>
      <c r="L107" s="7" t="s">
        <v>151</v>
      </c>
      <c r="M107" s="7" t="s">
        <v>151</v>
      </c>
      <c r="O107" s="6" t="s">
        <v>3901</v>
      </c>
      <c r="P107" s="9"/>
      <c r="Q107" s="9"/>
      <c r="R107" s="6" t="s">
        <v>1744</v>
      </c>
      <c r="S107" s="6" t="e">
        <v>#N/A</v>
      </c>
      <c r="T107" s="6" t="e">
        <v>#N/A</v>
      </c>
      <c r="W107" s="23" t="e">
        <f>VLOOKUP(F107,'[1]AM Report'!$C:$L,10,FALSE)</f>
        <v>#N/A</v>
      </c>
      <c r="X107" s="6" t="str">
        <f>VLOOKUP(F107,'[2]Master URL List'!$F:$S,12,FALSE)</f>
        <v>CWA-LCS101</v>
      </c>
      <c r="Y107" s="6" t="str">
        <f>VLOOKUP($F107,'[2]Master URL List'!$F:$S,13,FALSE)</f>
        <v>VICKY TRIEB</v>
      </c>
      <c r="Z107" s="6" t="str">
        <f>VLOOKUP($F107,'[2]Master URL List'!$F:$S,14,FALSE)</f>
        <v>VICKYT@ACCRETIVETG.COM</v>
      </c>
    </row>
    <row r="108" spans="1:26" s="6" customFormat="1" ht="12.75" customHeight="1" x14ac:dyDescent="0.2">
      <c r="A108" s="6" t="s">
        <v>220</v>
      </c>
      <c r="B108" s="6" t="s">
        <v>984</v>
      </c>
      <c r="C108" s="5" t="s">
        <v>985</v>
      </c>
      <c r="D108" s="5" t="str">
        <f t="shared" si="1"/>
        <v>ECHST.NET</v>
      </c>
      <c r="E108" s="16" t="s">
        <v>1690</v>
      </c>
      <c r="F108" s="16" t="s">
        <v>983</v>
      </c>
      <c r="G108" s="6" t="s">
        <v>3914</v>
      </c>
      <c r="H108" s="7" t="s">
        <v>3915</v>
      </c>
      <c r="I108" s="7" t="s">
        <v>151</v>
      </c>
      <c r="J108" s="7" t="s">
        <v>151</v>
      </c>
      <c r="K108" s="7" t="s">
        <v>151</v>
      </c>
      <c r="L108" s="7" t="s">
        <v>151</v>
      </c>
      <c r="M108" s="7" t="s">
        <v>151</v>
      </c>
      <c r="O108" s="6" t="s">
        <v>3901</v>
      </c>
      <c r="P108" s="9"/>
      <c r="Q108" s="9"/>
      <c r="R108" s="6" t="s">
        <v>1744</v>
      </c>
      <c r="S108" s="6" t="e">
        <v>#N/A</v>
      </c>
      <c r="T108" s="6" t="e">
        <v>#N/A</v>
      </c>
      <c r="W108" s="23" t="e">
        <f>VLOOKUP(F108,'[1]AM Report'!$C:$L,10,FALSE)</f>
        <v>#N/A</v>
      </c>
      <c r="X108" s="6" t="str">
        <f>VLOOKUP(F108,'[2]Master URL List'!$F:$S,12,FALSE)</f>
        <v>CWA-LCS101</v>
      </c>
      <c r="Y108" s="6" t="str">
        <f>VLOOKUP($F108,'[2]Master URL List'!$F:$S,13,FALSE)</f>
        <v>VICKY TRIEB</v>
      </c>
      <c r="Z108" s="6" t="str">
        <f>VLOOKUP($F108,'[2]Master URL List'!$F:$S,14,FALSE)</f>
        <v>VICKYT@ACCRETIVETG.COM</v>
      </c>
    </row>
    <row r="109" spans="1:26" s="6" customFormat="1" ht="12.75" customHeight="1" x14ac:dyDescent="0.2">
      <c r="A109" s="6" t="s">
        <v>221</v>
      </c>
      <c r="B109" s="6" t="s">
        <v>984</v>
      </c>
      <c r="C109" s="5" t="s">
        <v>985</v>
      </c>
      <c r="D109" s="5" t="str">
        <f t="shared" si="1"/>
        <v>ECHST.NET</v>
      </c>
      <c r="E109" s="16" t="s">
        <v>1690</v>
      </c>
      <c r="F109" s="16" t="s">
        <v>983</v>
      </c>
      <c r="G109" s="6" t="s">
        <v>3914</v>
      </c>
      <c r="H109" s="7" t="s">
        <v>3915</v>
      </c>
      <c r="I109" s="7" t="s">
        <v>151</v>
      </c>
      <c r="J109" s="7" t="s">
        <v>151</v>
      </c>
      <c r="K109" s="7" t="s">
        <v>151</v>
      </c>
      <c r="L109" s="7" t="s">
        <v>151</v>
      </c>
      <c r="M109" s="7" t="s">
        <v>151</v>
      </c>
      <c r="O109" s="6" t="s">
        <v>3901</v>
      </c>
      <c r="P109" s="9"/>
      <c r="Q109" s="9"/>
      <c r="R109" s="6" t="s">
        <v>1744</v>
      </c>
      <c r="S109" s="6" t="e">
        <v>#N/A</v>
      </c>
      <c r="T109" s="6" t="e">
        <v>#N/A</v>
      </c>
      <c r="W109" s="23" t="e">
        <f>VLOOKUP(F109,'[1]AM Report'!$C:$L,10,FALSE)</f>
        <v>#N/A</v>
      </c>
      <c r="X109" s="6" t="str">
        <f>VLOOKUP(F109,'[2]Master URL List'!$F:$S,12,FALSE)</f>
        <v>CWA-LCS101</v>
      </c>
      <c r="Y109" s="6" t="str">
        <f>VLOOKUP($F109,'[2]Master URL List'!$F:$S,13,FALSE)</f>
        <v>VICKY TRIEB</v>
      </c>
      <c r="Z109" s="6" t="str">
        <f>VLOOKUP($F109,'[2]Master URL List'!$F:$S,14,FALSE)</f>
        <v>VICKYT@ACCRETIVETG.COM</v>
      </c>
    </row>
    <row r="110" spans="1:26" s="6" customFormat="1" ht="12.75" customHeight="1" x14ac:dyDescent="0.2">
      <c r="A110" s="6" t="s">
        <v>222</v>
      </c>
      <c r="B110" s="6" t="s">
        <v>984</v>
      </c>
      <c r="C110" s="5" t="s">
        <v>985</v>
      </c>
      <c r="D110" s="5" t="str">
        <f t="shared" si="1"/>
        <v>ECHST.NET</v>
      </c>
      <c r="E110" s="16" t="s">
        <v>1690</v>
      </c>
      <c r="F110" s="16" t="s">
        <v>983</v>
      </c>
      <c r="G110" s="6" t="s">
        <v>3914</v>
      </c>
      <c r="H110" s="7" t="s">
        <v>3915</v>
      </c>
      <c r="I110" s="7" t="s">
        <v>151</v>
      </c>
      <c r="J110" s="7" t="s">
        <v>151</v>
      </c>
      <c r="K110" s="7" t="s">
        <v>151</v>
      </c>
      <c r="L110" s="7" t="s">
        <v>151</v>
      </c>
      <c r="M110" s="7" t="s">
        <v>151</v>
      </c>
      <c r="O110" s="6" t="s">
        <v>3901</v>
      </c>
      <c r="P110" s="9"/>
      <c r="Q110" s="9"/>
      <c r="R110" s="6" t="s">
        <v>1744</v>
      </c>
      <c r="S110" s="6" t="e">
        <v>#N/A</v>
      </c>
      <c r="T110" s="6" t="e">
        <v>#N/A</v>
      </c>
      <c r="W110" s="23" t="e">
        <f>VLOOKUP(F110,'[1]AM Report'!$C:$L,10,FALSE)</f>
        <v>#N/A</v>
      </c>
      <c r="X110" s="6" t="str">
        <f>VLOOKUP(F110,'[2]Master URL List'!$F:$S,12,FALSE)</f>
        <v>CWA-LCS101</v>
      </c>
      <c r="Y110" s="6" t="str">
        <f>VLOOKUP($F110,'[2]Master URL List'!$F:$S,13,FALSE)</f>
        <v>VICKY TRIEB</v>
      </c>
      <c r="Z110" s="6" t="str">
        <f>VLOOKUP($F110,'[2]Master URL List'!$F:$S,14,FALSE)</f>
        <v>VICKYT@ACCRETIVETG.COM</v>
      </c>
    </row>
    <row r="111" spans="1:26" s="6" customFormat="1" ht="12.75" customHeight="1" x14ac:dyDescent="0.2">
      <c r="A111" s="6" t="s">
        <v>223</v>
      </c>
      <c r="B111" s="6" t="s">
        <v>984</v>
      </c>
      <c r="C111" s="5" t="s">
        <v>985</v>
      </c>
      <c r="D111" s="5" t="str">
        <f t="shared" si="1"/>
        <v>ECHST.NET</v>
      </c>
      <c r="E111" s="16" t="s">
        <v>1690</v>
      </c>
      <c r="F111" s="16" t="s">
        <v>983</v>
      </c>
      <c r="G111" s="6" t="s">
        <v>3914</v>
      </c>
      <c r="H111" s="7" t="s">
        <v>3915</v>
      </c>
      <c r="I111" s="7" t="s">
        <v>151</v>
      </c>
      <c r="J111" s="7" t="s">
        <v>151</v>
      </c>
      <c r="K111" s="7" t="s">
        <v>151</v>
      </c>
      <c r="L111" s="7" t="s">
        <v>151</v>
      </c>
      <c r="M111" s="7" t="s">
        <v>151</v>
      </c>
      <c r="O111" s="6" t="s">
        <v>3901</v>
      </c>
      <c r="P111" s="9"/>
      <c r="Q111" s="9"/>
      <c r="R111" s="6" t="s">
        <v>1744</v>
      </c>
      <c r="S111" s="6" t="e">
        <v>#N/A</v>
      </c>
      <c r="T111" s="6" t="e">
        <v>#N/A</v>
      </c>
      <c r="W111" s="23" t="e">
        <f>VLOOKUP(F111,'[1]AM Report'!$C:$L,10,FALSE)</f>
        <v>#N/A</v>
      </c>
      <c r="X111" s="6" t="str">
        <f>VLOOKUP(F111,'[2]Master URL List'!$F:$S,12,FALSE)</f>
        <v>CWA-LCS101</v>
      </c>
      <c r="Y111" s="6" t="str">
        <f>VLOOKUP($F111,'[2]Master URL List'!$F:$S,13,FALSE)</f>
        <v>VICKY TRIEB</v>
      </c>
      <c r="Z111" s="6" t="str">
        <f>VLOOKUP($F111,'[2]Master URL List'!$F:$S,14,FALSE)</f>
        <v>VICKYT@ACCRETIVETG.COM</v>
      </c>
    </row>
    <row r="112" spans="1:26" s="6" customFormat="1" ht="12.75" customHeight="1" x14ac:dyDescent="0.2">
      <c r="A112" s="6" t="s">
        <v>224</v>
      </c>
      <c r="B112" s="6" t="s">
        <v>984</v>
      </c>
      <c r="C112" s="5" t="s">
        <v>985</v>
      </c>
      <c r="D112" s="5" t="str">
        <f t="shared" si="1"/>
        <v>ECHST.NET</v>
      </c>
      <c r="E112" s="16" t="s">
        <v>1690</v>
      </c>
      <c r="F112" s="16" t="s">
        <v>983</v>
      </c>
      <c r="G112" s="6" t="s">
        <v>3914</v>
      </c>
      <c r="H112" s="7" t="s">
        <v>3915</v>
      </c>
      <c r="I112" s="7" t="s">
        <v>151</v>
      </c>
      <c r="J112" s="7" t="s">
        <v>151</v>
      </c>
      <c r="K112" s="7" t="s">
        <v>151</v>
      </c>
      <c r="L112" s="7" t="s">
        <v>151</v>
      </c>
      <c r="M112" s="7" t="s">
        <v>151</v>
      </c>
      <c r="O112" s="6" t="s">
        <v>3901</v>
      </c>
      <c r="P112" s="9"/>
      <c r="Q112" s="9"/>
      <c r="R112" s="6" t="s">
        <v>1744</v>
      </c>
      <c r="S112" s="6" t="e">
        <v>#N/A</v>
      </c>
      <c r="T112" s="6" t="e">
        <v>#N/A</v>
      </c>
      <c r="W112" s="23" t="e">
        <f>VLOOKUP(F112,'[1]AM Report'!$C:$L,10,FALSE)</f>
        <v>#N/A</v>
      </c>
      <c r="X112" s="6" t="str">
        <f>VLOOKUP(F112,'[2]Master URL List'!$F:$S,12,FALSE)</f>
        <v>CWA-LCS101</v>
      </c>
      <c r="Y112" s="6" t="str">
        <f>VLOOKUP($F112,'[2]Master URL List'!$F:$S,13,FALSE)</f>
        <v>VICKY TRIEB</v>
      </c>
      <c r="Z112" s="6" t="str">
        <f>VLOOKUP($F112,'[2]Master URL List'!$F:$S,14,FALSE)</f>
        <v>VICKYT@ACCRETIVETG.COM</v>
      </c>
    </row>
    <row r="113" spans="1:26" s="6" customFormat="1" ht="12.75" customHeight="1" x14ac:dyDescent="0.2">
      <c r="A113" s="6" t="s">
        <v>225</v>
      </c>
      <c r="B113" s="6" t="s">
        <v>984</v>
      </c>
      <c r="C113" s="5" t="s">
        <v>985</v>
      </c>
      <c r="D113" s="5" t="str">
        <f t="shared" si="1"/>
        <v>ECHST.NET</v>
      </c>
      <c r="E113" s="16" t="s">
        <v>1690</v>
      </c>
      <c r="F113" s="16" t="s">
        <v>983</v>
      </c>
      <c r="G113" s="6" t="s">
        <v>3914</v>
      </c>
      <c r="H113" s="7" t="s">
        <v>3915</v>
      </c>
      <c r="I113" s="7" t="s">
        <v>151</v>
      </c>
      <c r="J113" s="7" t="s">
        <v>151</v>
      </c>
      <c r="K113" s="7" t="s">
        <v>151</v>
      </c>
      <c r="L113" s="7" t="s">
        <v>151</v>
      </c>
      <c r="M113" s="7" t="s">
        <v>151</v>
      </c>
      <c r="O113" s="6" t="s">
        <v>3901</v>
      </c>
      <c r="P113" s="9"/>
      <c r="Q113" s="9"/>
      <c r="R113" s="6" t="s">
        <v>1744</v>
      </c>
      <c r="S113" s="6" t="e">
        <v>#N/A</v>
      </c>
      <c r="T113" s="6" t="e">
        <v>#N/A</v>
      </c>
      <c r="W113" s="23" t="e">
        <f>VLOOKUP(F113,'[1]AM Report'!$C:$L,10,FALSE)</f>
        <v>#N/A</v>
      </c>
      <c r="X113" s="6" t="str">
        <f>VLOOKUP(F113,'[2]Master URL List'!$F:$S,12,FALSE)</f>
        <v>CWA-LCS101</v>
      </c>
      <c r="Y113" s="6" t="str">
        <f>VLOOKUP($F113,'[2]Master URL List'!$F:$S,13,FALSE)</f>
        <v>VICKY TRIEB</v>
      </c>
      <c r="Z113" s="6" t="str">
        <f>VLOOKUP($F113,'[2]Master URL List'!$F:$S,14,FALSE)</f>
        <v>VICKYT@ACCRETIVETG.COM</v>
      </c>
    </row>
    <row r="114" spans="1:26" s="6" customFormat="1" ht="12.75" customHeight="1" x14ac:dyDescent="0.2">
      <c r="A114" s="6" t="s">
        <v>226</v>
      </c>
      <c r="B114" s="6" t="s">
        <v>984</v>
      </c>
      <c r="C114" s="5" t="s">
        <v>985</v>
      </c>
      <c r="D114" s="5" t="str">
        <f t="shared" si="1"/>
        <v>ECHST.NET</v>
      </c>
      <c r="E114" s="16" t="s">
        <v>1690</v>
      </c>
      <c r="F114" s="16" t="s">
        <v>983</v>
      </c>
      <c r="G114" s="6" t="s">
        <v>3914</v>
      </c>
      <c r="H114" s="7" t="s">
        <v>3915</v>
      </c>
      <c r="I114" s="7" t="s">
        <v>151</v>
      </c>
      <c r="J114" s="7" t="s">
        <v>151</v>
      </c>
      <c r="K114" s="7" t="s">
        <v>151</v>
      </c>
      <c r="L114" s="7" t="s">
        <v>151</v>
      </c>
      <c r="M114" s="7" t="s">
        <v>151</v>
      </c>
      <c r="O114" s="6" t="s">
        <v>3901</v>
      </c>
      <c r="P114" s="9"/>
      <c r="Q114" s="9"/>
      <c r="R114" s="6" t="s">
        <v>1744</v>
      </c>
      <c r="S114" s="6" t="e">
        <v>#N/A</v>
      </c>
      <c r="T114" s="6" t="e">
        <v>#N/A</v>
      </c>
      <c r="W114" s="23" t="e">
        <f>VLOOKUP(F114,'[1]AM Report'!$C:$L,10,FALSE)</f>
        <v>#N/A</v>
      </c>
      <c r="X114" s="6" t="str">
        <f>VLOOKUP(F114,'[2]Master URL List'!$F:$S,12,FALSE)</f>
        <v>CWA-LCS101</v>
      </c>
      <c r="Y114" s="6" t="str">
        <f>VLOOKUP($F114,'[2]Master URL List'!$F:$S,13,FALSE)</f>
        <v>VICKY TRIEB</v>
      </c>
      <c r="Z114" s="6" t="str">
        <f>VLOOKUP($F114,'[2]Master URL List'!$F:$S,14,FALSE)</f>
        <v>VICKYT@ACCRETIVETG.COM</v>
      </c>
    </row>
    <row r="115" spans="1:26" s="6" customFormat="1" ht="12.75" customHeight="1" x14ac:dyDescent="0.2">
      <c r="A115" s="6" t="s">
        <v>227</v>
      </c>
      <c r="B115" s="6" t="s">
        <v>984</v>
      </c>
      <c r="C115" s="5" t="s">
        <v>985</v>
      </c>
      <c r="D115" s="5" t="str">
        <f t="shared" si="1"/>
        <v>ECHST.NET</v>
      </c>
      <c r="E115" s="16" t="s">
        <v>1690</v>
      </c>
      <c r="F115" s="16" t="s">
        <v>983</v>
      </c>
      <c r="H115" s="7"/>
      <c r="I115" s="7" t="s">
        <v>151</v>
      </c>
      <c r="J115" s="7" t="s">
        <v>151</v>
      </c>
      <c r="K115" s="7" t="s">
        <v>151</v>
      </c>
      <c r="L115" s="7" t="s">
        <v>151</v>
      </c>
      <c r="M115" s="7" t="s">
        <v>151</v>
      </c>
      <c r="O115" s="6" t="s">
        <v>3899</v>
      </c>
      <c r="P115" s="9"/>
      <c r="Q115" s="9" t="s">
        <v>3910</v>
      </c>
      <c r="R115" s="6" t="s">
        <v>1744</v>
      </c>
      <c r="S115" s="6" t="e">
        <v>#N/A</v>
      </c>
      <c r="T115" s="6" t="e">
        <v>#N/A</v>
      </c>
      <c r="W115" s="23" t="e">
        <f>VLOOKUP(F115,'[1]AM Report'!$C:$L,10,FALSE)</f>
        <v>#N/A</v>
      </c>
      <c r="X115" s="6" t="str">
        <f>VLOOKUP(F115,'[2]Master URL List'!$F:$S,12,FALSE)</f>
        <v>CWA-LCS101</v>
      </c>
      <c r="Y115" s="6" t="str">
        <f>VLOOKUP($F115,'[2]Master URL List'!$F:$S,13,FALSE)</f>
        <v>VICKY TRIEB</v>
      </c>
      <c r="Z115" s="6" t="str">
        <f>VLOOKUP($F115,'[2]Master URL List'!$F:$S,14,FALSE)</f>
        <v>VICKYT@ACCRETIVETG.COM</v>
      </c>
    </row>
    <row r="116" spans="1:26" s="6" customFormat="1" ht="12.75" customHeight="1" x14ac:dyDescent="0.2">
      <c r="A116" s="6" t="s">
        <v>228</v>
      </c>
      <c r="B116" s="6" t="s">
        <v>984</v>
      </c>
      <c r="C116" s="5" t="s">
        <v>985</v>
      </c>
      <c r="D116" s="5" t="str">
        <f t="shared" si="1"/>
        <v>ECHST.NET</v>
      </c>
      <c r="E116" s="16" t="s">
        <v>1690</v>
      </c>
      <c r="F116" s="16" t="s">
        <v>983</v>
      </c>
      <c r="G116" s="6" t="s">
        <v>3914</v>
      </c>
      <c r="H116" s="7" t="s">
        <v>3915</v>
      </c>
      <c r="I116" s="7" t="s">
        <v>151</v>
      </c>
      <c r="J116" s="7" t="s">
        <v>151</v>
      </c>
      <c r="K116" s="7" t="s">
        <v>151</v>
      </c>
      <c r="L116" s="7" t="s">
        <v>151</v>
      </c>
      <c r="M116" s="7" t="s">
        <v>151</v>
      </c>
      <c r="O116" s="6" t="s">
        <v>3901</v>
      </c>
      <c r="P116" s="9"/>
      <c r="Q116" s="9"/>
      <c r="R116" s="6" t="s">
        <v>1744</v>
      </c>
      <c r="S116" s="6" t="e">
        <v>#N/A</v>
      </c>
      <c r="T116" s="6" t="e">
        <v>#N/A</v>
      </c>
      <c r="W116" s="23" t="e">
        <f>VLOOKUP(F116,'[1]AM Report'!$C:$L,10,FALSE)</f>
        <v>#N/A</v>
      </c>
      <c r="X116" s="6" t="str">
        <f>VLOOKUP(F116,'[2]Master URL List'!$F:$S,12,FALSE)</f>
        <v>CWA-LCS101</v>
      </c>
      <c r="Y116" s="6" t="str">
        <f>VLOOKUP($F116,'[2]Master URL List'!$F:$S,13,FALSE)</f>
        <v>VICKY TRIEB</v>
      </c>
      <c r="Z116" s="6" t="str">
        <f>VLOOKUP($F116,'[2]Master URL List'!$F:$S,14,FALSE)</f>
        <v>VICKYT@ACCRETIVETG.COM</v>
      </c>
    </row>
    <row r="117" spans="1:26" s="6" customFormat="1" ht="12.75" customHeight="1" x14ac:dyDescent="0.2">
      <c r="A117" s="6" t="s">
        <v>229</v>
      </c>
      <c r="B117" s="6" t="s">
        <v>984</v>
      </c>
      <c r="C117" s="5" t="s">
        <v>985</v>
      </c>
      <c r="D117" s="5" t="str">
        <f t="shared" si="1"/>
        <v>ECHST.NET</v>
      </c>
      <c r="E117" s="16" t="s">
        <v>1690</v>
      </c>
      <c r="F117" s="16" t="s">
        <v>983</v>
      </c>
      <c r="G117" s="6" t="s">
        <v>3914</v>
      </c>
      <c r="H117" s="7" t="s">
        <v>3915</v>
      </c>
      <c r="I117" s="7" t="s">
        <v>151</v>
      </c>
      <c r="J117" s="7" t="s">
        <v>151</v>
      </c>
      <c r="K117" s="7" t="s">
        <v>151</v>
      </c>
      <c r="L117" s="7" t="s">
        <v>151</v>
      </c>
      <c r="M117" s="7" t="s">
        <v>151</v>
      </c>
      <c r="O117" s="6" t="s">
        <v>3901</v>
      </c>
      <c r="P117" s="9"/>
      <c r="Q117" s="9"/>
      <c r="R117" s="6" t="s">
        <v>1744</v>
      </c>
      <c r="S117" s="6" t="e">
        <v>#N/A</v>
      </c>
      <c r="T117" s="6" t="e">
        <v>#N/A</v>
      </c>
      <c r="W117" s="23" t="e">
        <f>VLOOKUP(F117,'[1]AM Report'!$C:$L,10,FALSE)</f>
        <v>#N/A</v>
      </c>
      <c r="X117" s="6" t="str">
        <f>VLOOKUP(F117,'[2]Master URL List'!$F:$S,12,FALSE)</f>
        <v>CWA-LCS101</v>
      </c>
      <c r="Y117" s="6" t="str">
        <f>VLOOKUP($F117,'[2]Master URL List'!$F:$S,13,FALSE)</f>
        <v>VICKY TRIEB</v>
      </c>
      <c r="Z117" s="6" t="str">
        <f>VLOOKUP($F117,'[2]Master URL List'!$F:$S,14,FALSE)</f>
        <v>VICKYT@ACCRETIVETG.COM</v>
      </c>
    </row>
    <row r="118" spans="1:26" s="6" customFormat="1" ht="12.75" customHeight="1" x14ac:dyDescent="0.2">
      <c r="A118" s="6" t="s">
        <v>230</v>
      </c>
      <c r="B118" s="6" t="s">
        <v>984</v>
      </c>
      <c r="C118" s="5" t="s">
        <v>985</v>
      </c>
      <c r="D118" s="5" t="str">
        <f t="shared" si="1"/>
        <v>ECHST.NET</v>
      </c>
      <c r="E118" s="16" t="s">
        <v>1690</v>
      </c>
      <c r="F118" s="16" t="s">
        <v>983</v>
      </c>
      <c r="G118" s="6" t="s">
        <v>3914</v>
      </c>
      <c r="H118" s="7" t="s">
        <v>3915</v>
      </c>
      <c r="I118" s="7" t="s">
        <v>151</v>
      </c>
      <c r="J118" s="7" t="s">
        <v>151</v>
      </c>
      <c r="K118" s="7" t="s">
        <v>151</v>
      </c>
      <c r="L118" s="7" t="s">
        <v>151</v>
      </c>
      <c r="M118" s="7" t="s">
        <v>151</v>
      </c>
      <c r="O118" s="6" t="s">
        <v>3901</v>
      </c>
      <c r="P118" s="9"/>
      <c r="Q118" s="9"/>
      <c r="R118" s="6" t="s">
        <v>1744</v>
      </c>
      <c r="S118" s="6" t="e">
        <v>#N/A</v>
      </c>
      <c r="T118" s="6" t="e">
        <v>#N/A</v>
      </c>
      <c r="W118" s="23" t="e">
        <f>VLOOKUP(F118,'[1]AM Report'!$C:$L,10,FALSE)</f>
        <v>#N/A</v>
      </c>
      <c r="X118" s="6" t="str">
        <f>VLOOKUP(F118,'[2]Master URL List'!$F:$S,12,FALSE)</f>
        <v>CWA-LCS101</v>
      </c>
      <c r="Y118" s="6" t="str">
        <f>VLOOKUP($F118,'[2]Master URL List'!$F:$S,13,FALSE)</f>
        <v>VICKY TRIEB</v>
      </c>
      <c r="Z118" s="6" t="str">
        <f>VLOOKUP($F118,'[2]Master URL List'!$F:$S,14,FALSE)</f>
        <v>VICKYT@ACCRETIVETG.COM</v>
      </c>
    </row>
    <row r="119" spans="1:26" s="6" customFormat="1" ht="12.75" customHeight="1" x14ac:dyDescent="0.2">
      <c r="A119" s="6" t="s">
        <v>231</v>
      </c>
      <c r="B119" s="6" t="s">
        <v>984</v>
      </c>
      <c r="C119" s="5" t="s">
        <v>985</v>
      </c>
      <c r="D119" s="5" t="str">
        <f t="shared" si="1"/>
        <v>ECHST.NET</v>
      </c>
      <c r="E119" s="16" t="s">
        <v>1690</v>
      </c>
      <c r="F119" s="16" t="s">
        <v>983</v>
      </c>
      <c r="G119" s="6" t="s">
        <v>3914</v>
      </c>
      <c r="H119" s="7" t="s">
        <v>3915</v>
      </c>
      <c r="I119" s="7" t="s">
        <v>151</v>
      </c>
      <c r="J119" s="7" t="s">
        <v>151</v>
      </c>
      <c r="K119" s="7" t="s">
        <v>151</v>
      </c>
      <c r="L119" s="7" t="s">
        <v>151</v>
      </c>
      <c r="M119" s="7" t="s">
        <v>151</v>
      </c>
      <c r="O119" s="6" t="s">
        <v>3901</v>
      </c>
      <c r="P119" s="9"/>
      <c r="Q119" s="9"/>
      <c r="R119" s="6" t="s">
        <v>1744</v>
      </c>
      <c r="S119" s="6" t="e">
        <v>#N/A</v>
      </c>
      <c r="T119" s="6" t="e">
        <v>#N/A</v>
      </c>
      <c r="W119" s="23" t="e">
        <f>VLOOKUP(F119,'[1]AM Report'!$C:$L,10,FALSE)</f>
        <v>#N/A</v>
      </c>
      <c r="X119" s="6" t="str">
        <f>VLOOKUP(F119,'[2]Master URL List'!$F:$S,12,FALSE)</f>
        <v>CWA-LCS101</v>
      </c>
      <c r="Y119" s="6" t="str">
        <f>VLOOKUP($F119,'[2]Master URL List'!$F:$S,13,FALSE)</f>
        <v>VICKY TRIEB</v>
      </c>
      <c r="Z119" s="6" t="str">
        <f>VLOOKUP($F119,'[2]Master URL List'!$F:$S,14,FALSE)</f>
        <v>VICKYT@ACCRETIVETG.COM</v>
      </c>
    </row>
    <row r="120" spans="1:26" s="6" customFormat="1" ht="12.75" customHeight="1" x14ac:dyDescent="0.2">
      <c r="A120" s="6" t="s">
        <v>232</v>
      </c>
      <c r="B120" s="6" t="s">
        <v>984</v>
      </c>
      <c r="C120" s="5" t="s">
        <v>985</v>
      </c>
      <c r="D120" s="5" t="str">
        <f t="shared" si="1"/>
        <v>ECHST.NET</v>
      </c>
      <c r="E120" s="16" t="s">
        <v>1690</v>
      </c>
      <c r="F120" s="16" t="s">
        <v>983</v>
      </c>
      <c r="G120" s="6" t="s">
        <v>3914</v>
      </c>
      <c r="H120" s="7" t="s">
        <v>3915</v>
      </c>
      <c r="I120" s="7" t="s">
        <v>151</v>
      </c>
      <c r="J120" s="7" t="s">
        <v>151</v>
      </c>
      <c r="K120" s="7" t="s">
        <v>151</v>
      </c>
      <c r="L120" s="7" t="s">
        <v>151</v>
      </c>
      <c r="M120" s="7" t="s">
        <v>151</v>
      </c>
      <c r="O120" s="6" t="s">
        <v>3901</v>
      </c>
      <c r="P120" s="9"/>
      <c r="Q120" s="9"/>
      <c r="R120" s="6" t="s">
        <v>1744</v>
      </c>
      <c r="S120" s="6" t="e">
        <v>#N/A</v>
      </c>
      <c r="T120" s="6" t="e">
        <v>#N/A</v>
      </c>
      <c r="W120" s="23" t="e">
        <f>VLOOKUP(F120,'[1]AM Report'!$C:$L,10,FALSE)</f>
        <v>#N/A</v>
      </c>
      <c r="X120" s="6" t="str">
        <f>VLOOKUP(F120,'[2]Master URL List'!$F:$S,12,FALSE)</f>
        <v>CWA-LCS101</v>
      </c>
      <c r="Y120" s="6" t="str">
        <f>VLOOKUP($F120,'[2]Master URL List'!$F:$S,13,FALSE)</f>
        <v>VICKY TRIEB</v>
      </c>
      <c r="Z120" s="6" t="str">
        <f>VLOOKUP($F120,'[2]Master URL List'!$F:$S,14,FALSE)</f>
        <v>VICKYT@ACCRETIVETG.COM</v>
      </c>
    </row>
    <row r="121" spans="1:26" s="6" customFormat="1" ht="12.75" customHeight="1" x14ac:dyDescent="0.2">
      <c r="A121" s="6" t="s">
        <v>233</v>
      </c>
      <c r="B121" s="6" t="s">
        <v>984</v>
      </c>
      <c r="C121" s="5" t="s">
        <v>985</v>
      </c>
      <c r="D121" s="5" t="str">
        <f t="shared" si="1"/>
        <v>ECHST.NET</v>
      </c>
      <c r="E121" s="16" t="s">
        <v>1690</v>
      </c>
      <c r="F121" s="16" t="s">
        <v>983</v>
      </c>
      <c r="G121" s="6" t="s">
        <v>3914</v>
      </c>
      <c r="H121" s="7" t="s">
        <v>3915</v>
      </c>
      <c r="I121" s="7" t="s">
        <v>151</v>
      </c>
      <c r="J121" s="7" t="s">
        <v>151</v>
      </c>
      <c r="K121" s="7" t="s">
        <v>151</v>
      </c>
      <c r="L121" s="7" t="s">
        <v>151</v>
      </c>
      <c r="M121" s="7" t="s">
        <v>151</v>
      </c>
      <c r="O121" s="6" t="s">
        <v>3901</v>
      </c>
      <c r="P121" s="9"/>
      <c r="Q121" s="9"/>
      <c r="R121" s="6" t="s">
        <v>1744</v>
      </c>
      <c r="S121" s="6" t="e">
        <v>#N/A</v>
      </c>
      <c r="T121" s="6" t="e">
        <v>#N/A</v>
      </c>
      <c r="W121" s="23" t="e">
        <f>VLOOKUP(F121,'[1]AM Report'!$C:$L,10,FALSE)</f>
        <v>#N/A</v>
      </c>
      <c r="X121" s="6" t="str">
        <f>VLOOKUP(F121,'[2]Master URL List'!$F:$S,12,FALSE)</f>
        <v>CWA-LCS101</v>
      </c>
      <c r="Y121" s="6" t="str">
        <f>VLOOKUP($F121,'[2]Master URL List'!$F:$S,13,FALSE)</f>
        <v>VICKY TRIEB</v>
      </c>
      <c r="Z121" s="6" t="str">
        <f>VLOOKUP($F121,'[2]Master URL List'!$F:$S,14,FALSE)</f>
        <v>VICKYT@ACCRETIVETG.COM</v>
      </c>
    </row>
    <row r="122" spans="1:26" s="6" customFormat="1" ht="12.75" customHeight="1" x14ac:dyDescent="0.2">
      <c r="A122" s="6" t="s">
        <v>234</v>
      </c>
      <c r="B122" s="6" t="s">
        <v>984</v>
      </c>
      <c r="C122" s="5" t="s">
        <v>985</v>
      </c>
      <c r="D122" s="5" t="str">
        <f t="shared" si="1"/>
        <v>ECHST.NET</v>
      </c>
      <c r="E122" s="16" t="s">
        <v>1690</v>
      </c>
      <c r="F122" s="16" t="s">
        <v>983</v>
      </c>
      <c r="G122" s="6" t="s">
        <v>3914</v>
      </c>
      <c r="H122" s="7" t="s">
        <v>3915</v>
      </c>
      <c r="I122" s="7" t="s">
        <v>151</v>
      </c>
      <c r="J122" s="7" t="s">
        <v>151</v>
      </c>
      <c r="K122" s="7" t="s">
        <v>151</v>
      </c>
      <c r="L122" s="7" t="s">
        <v>151</v>
      </c>
      <c r="M122" s="7" t="s">
        <v>151</v>
      </c>
      <c r="O122" s="6" t="s">
        <v>3901</v>
      </c>
      <c r="P122" s="9"/>
      <c r="Q122" s="9"/>
      <c r="R122" s="6" t="s">
        <v>1744</v>
      </c>
      <c r="S122" s="6" t="e">
        <v>#N/A</v>
      </c>
      <c r="T122" s="6" t="e">
        <v>#N/A</v>
      </c>
      <c r="W122" s="23" t="e">
        <f>VLOOKUP(F122,'[1]AM Report'!$C:$L,10,FALSE)</f>
        <v>#N/A</v>
      </c>
      <c r="X122" s="6" t="str">
        <f>VLOOKUP(F122,'[2]Master URL List'!$F:$S,12,FALSE)</f>
        <v>CWA-LCS101</v>
      </c>
      <c r="Y122" s="6" t="str">
        <f>VLOOKUP($F122,'[2]Master URL List'!$F:$S,13,FALSE)</f>
        <v>VICKY TRIEB</v>
      </c>
      <c r="Z122" s="6" t="str">
        <f>VLOOKUP($F122,'[2]Master URL List'!$F:$S,14,FALSE)</f>
        <v>VICKYT@ACCRETIVETG.COM</v>
      </c>
    </row>
    <row r="123" spans="1:26" s="6" customFormat="1" ht="12.75" customHeight="1" x14ac:dyDescent="0.2">
      <c r="A123" s="6" t="s">
        <v>235</v>
      </c>
      <c r="B123" s="6" t="s">
        <v>984</v>
      </c>
      <c r="C123" s="5" t="s">
        <v>985</v>
      </c>
      <c r="D123" s="5" t="str">
        <f t="shared" si="1"/>
        <v>ECHST.NET</v>
      </c>
      <c r="E123" s="16" t="s">
        <v>1690</v>
      </c>
      <c r="F123" s="16" t="s">
        <v>983</v>
      </c>
      <c r="G123" s="6" t="s">
        <v>3914</v>
      </c>
      <c r="H123" s="7" t="s">
        <v>3915</v>
      </c>
      <c r="I123" s="7" t="s">
        <v>151</v>
      </c>
      <c r="J123" s="7" t="s">
        <v>151</v>
      </c>
      <c r="K123" s="7" t="s">
        <v>151</v>
      </c>
      <c r="L123" s="7" t="s">
        <v>151</v>
      </c>
      <c r="M123" s="7" t="s">
        <v>151</v>
      </c>
      <c r="O123" s="6" t="s">
        <v>3901</v>
      </c>
      <c r="P123" s="9"/>
      <c r="Q123" s="9"/>
      <c r="R123" s="6" t="s">
        <v>1744</v>
      </c>
      <c r="S123" s="6" t="e">
        <v>#N/A</v>
      </c>
      <c r="T123" s="6" t="e">
        <v>#N/A</v>
      </c>
      <c r="W123" s="23" t="e">
        <f>VLOOKUP(F123,'[1]AM Report'!$C:$L,10,FALSE)</f>
        <v>#N/A</v>
      </c>
      <c r="X123" s="6" t="str">
        <f>VLOOKUP(F123,'[2]Master URL List'!$F:$S,12,FALSE)</f>
        <v>CWA-LCS101</v>
      </c>
      <c r="Y123" s="6" t="str">
        <f>VLOOKUP($F123,'[2]Master URL List'!$F:$S,13,FALSE)</f>
        <v>VICKY TRIEB</v>
      </c>
      <c r="Z123" s="6" t="str">
        <f>VLOOKUP($F123,'[2]Master URL List'!$F:$S,14,FALSE)</f>
        <v>VICKYT@ACCRETIVETG.COM</v>
      </c>
    </row>
    <row r="124" spans="1:26" s="6" customFormat="1" ht="12.75" customHeight="1" x14ac:dyDescent="0.2">
      <c r="A124" s="6" t="s">
        <v>236</v>
      </c>
      <c r="B124" s="6" t="s">
        <v>984</v>
      </c>
      <c r="C124" s="5" t="s">
        <v>985</v>
      </c>
      <c r="D124" s="5" t="str">
        <f t="shared" si="1"/>
        <v>ECHST.NET</v>
      </c>
      <c r="E124" s="16" t="s">
        <v>1690</v>
      </c>
      <c r="F124" s="16" t="s">
        <v>983</v>
      </c>
      <c r="G124" s="6" t="s">
        <v>3914</v>
      </c>
      <c r="H124" s="7" t="s">
        <v>3915</v>
      </c>
      <c r="I124" s="7" t="s">
        <v>151</v>
      </c>
      <c r="J124" s="7" t="s">
        <v>151</v>
      </c>
      <c r="K124" s="7" t="s">
        <v>151</v>
      </c>
      <c r="L124" s="7" t="s">
        <v>151</v>
      </c>
      <c r="M124" s="7" t="s">
        <v>151</v>
      </c>
      <c r="O124" s="6" t="s">
        <v>3901</v>
      </c>
      <c r="P124" s="9"/>
      <c r="Q124" s="9"/>
      <c r="R124" s="6" t="s">
        <v>1744</v>
      </c>
      <c r="S124" s="6" t="e">
        <v>#N/A</v>
      </c>
      <c r="T124" s="6" t="e">
        <v>#N/A</v>
      </c>
      <c r="W124" s="23" t="e">
        <f>VLOOKUP(F124,'[1]AM Report'!$C:$L,10,FALSE)</f>
        <v>#N/A</v>
      </c>
      <c r="X124" s="6" t="str">
        <f>VLOOKUP(F124,'[2]Master URL List'!$F:$S,12,FALSE)</f>
        <v>CWA-LCS101</v>
      </c>
      <c r="Y124" s="6" t="str">
        <f>VLOOKUP($F124,'[2]Master URL List'!$F:$S,13,FALSE)</f>
        <v>VICKY TRIEB</v>
      </c>
      <c r="Z124" s="6" t="str">
        <f>VLOOKUP($F124,'[2]Master URL List'!$F:$S,14,FALSE)</f>
        <v>VICKYT@ACCRETIVETG.COM</v>
      </c>
    </row>
    <row r="125" spans="1:26" s="6" customFormat="1" ht="12.75" customHeight="1" x14ac:dyDescent="0.2">
      <c r="A125" s="6" t="s">
        <v>237</v>
      </c>
      <c r="B125" s="6" t="s">
        <v>984</v>
      </c>
      <c r="C125" s="5" t="s">
        <v>985</v>
      </c>
      <c r="D125" s="5" t="str">
        <f t="shared" ref="D125:D188" si="2">C125</f>
        <v>ECHST.NET</v>
      </c>
      <c r="E125" s="16" t="s">
        <v>1690</v>
      </c>
      <c r="F125" s="16" t="s">
        <v>983</v>
      </c>
      <c r="G125" s="6" t="s">
        <v>3914</v>
      </c>
      <c r="H125" s="7" t="s">
        <v>3915</v>
      </c>
      <c r="I125" s="7" t="s">
        <v>151</v>
      </c>
      <c r="J125" s="7" t="s">
        <v>151</v>
      </c>
      <c r="K125" s="7" t="s">
        <v>151</v>
      </c>
      <c r="L125" s="7" t="s">
        <v>151</v>
      </c>
      <c r="M125" s="7" t="s">
        <v>151</v>
      </c>
      <c r="O125" s="6" t="s">
        <v>3901</v>
      </c>
      <c r="P125" s="9"/>
      <c r="Q125" s="9"/>
      <c r="R125" s="6" t="s">
        <v>1744</v>
      </c>
      <c r="S125" s="6" t="e">
        <v>#N/A</v>
      </c>
      <c r="T125" s="6" t="e">
        <v>#N/A</v>
      </c>
      <c r="W125" s="23" t="e">
        <f>VLOOKUP(F125,'[1]AM Report'!$C:$L,10,FALSE)</f>
        <v>#N/A</v>
      </c>
      <c r="X125" s="6" t="str">
        <f>VLOOKUP(F125,'[2]Master URL List'!$F:$S,12,FALSE)</f>
        <v>CWA-LCS101</v>
      </c>
      <c r="Y125" s="6" t="str">
        <f>VLOOKUP($F125,'[2]Master URL List'!$F:$S,13,FALSE)</f>
        <v>VICKY TRIEB</v>
      </c>
      <c r="Z125" s="6" t="str">
        <f>VLOOKUP($F125,'[2]Master URL List'!$F:$S,14,FALSE)</f>
        <v>VICKYT@ACCRETIVETG.COM</v>
      </c>
    </row>
    <row r="126" spans="1:26" s="6" customFormat="1" ht="12.75" customHeight="1" x14ac:dyDescent="0.2">
      <c r="A126" s="6" t="s">
        <v>238</v>
      </c>
      <c r="B126" s="6" t="s">
        <v>984</v>
      </c>
      <c r="C126" s="5" t="s">
        <v>985</v>
      </c>
      <c r="D126" s="5" t="str">
        <f t="shared" si="2"/>
        <v>ECHST.NET</v>
      </c>
      <c r="E126" s="16" t="s">
        <v>1690</v>
      </c>
      <c r="F126" s="16" t="s">
        <v>983</v>
      </c>
      <c r="G126" s="6" t="s">
        <v>3914</v>
      </c>
      <c r="H126" s="7" t="s">
        <v>3915</v>
      </c>
      <c r="I126" s="7" t="s">
        <v>151</v>
      </c>
      <c r="J126" s="7" t="s">
        <v>151</v>
      </c>
      <c r="K126" s="7" t="s">
        <v>151</v>
      </c>
      <c r="L126" s="7" t="s">
        <v>151</v>
      </c>
      <c r="M126" s="7" t="s">
        <v>151</v>
      </c>
      <c r="O126" s="6" t="s">
        <v>3901</v>
      </c>
      <c r="P126" s="9"/>
      <c r="Q126" s="9"/>
      <c r="R126" s="6" t="s">
        <v>1744</v>
      </c>
      <c r="S126" s="6" t="e">
        <v>#N/A</v>
      </c>
      <c r="T126" s="6" t="e">
        <v>#N/A</v>
      </c>
      <c r="W126" s="23" t="e">
        <f>VLOOKUP(F126,'[1]AM Report'!$C:$L,10,FALSE)</f>
        <v>#N/A</v>
      </c>
      <c r="X126" s="6" t="str">
        <f>VLOOKUP(F126,'[2]Master URL List'!$F:$S,12,FALSE)</f>
        <v>CWA-LCS101</v>
      </c>
      <c r="Y126" s="6" t="str">
        <f>VLOOKUP($F126,'[2]Master URL List'!$F:$S,13,FALSE)</f>
        <v>VICKY TRIEB</v>
      </c>
      <c r="Z126" s="6" t="str">
        <f>VLOOKUP($F126,'[2]Master URL List'!$F:$S,14,FALSE)</f>
        <v>VICKYT@ACCRETIVETG.COM</v>
      </c>
    </row>
    <row r="127" spans="1:26" s="6" customFormat="1" ht="12.75" customHeight="1" x14ac:dyDescent="0.2">
      <c r="A127" s="6" t="s">
        <v>239</v>
      </c>
      <c r="B127" s="6" t="s">
        <v>984</v>
      </c>
      <c r="C127" s="5" t="s">
        <v>985</v>
      </c>
      <c r="D127" s="5" t="str">
        <f t="shared" si="2"/>
        <v>ECHST.NET</v>
      </c>
      <c r="E127" s="16" t="s">
        <v>1690</v>
      </c>
      <c r="F127" s="16" t="s">
        <v>983</v>
      </c>
      <c r="G127" s="6" t="s">
        <v>3914</v>
      </c>
      <c r="H127" s="7" t="s">
        <v>3915</v>
      </c>
      <c r="I127" s="7" t="s">
        <v>151</v>
      </c>
      <c r="J127" s="7" t="s">
        <v>151</v>
      </c>
      <c r="K127" s="7" t="s">
        <v>151</v>
      </c>
      <c r="L127" s="7" t="s">
        <v>151</v>
      </c>
      <c r="M127" s="7" t="s">
        <v>151</v>
      </c>
      <c r="O127" s="6" t="s">
        <v>3901</v>
      </c>
      <c r="P127" s="9"/>
      <c r="Q127" s="9"/>
      <c r="R127" s="6" t="s">
        <v>1744</v>
      </c>
      <c r="S127" s="6" t="e">
        <v>#N/A</v>
      </c>
      <c r="T127" s="6" t="e">
        <v>#N/A</v>
      </c>
      <c r="W127" s="23" t="e">
        <f>VLOOKUP(F127,'[1]AM Report'!$C:$L,10,FALSE)</f>
        <v>#N/A</v>
      </c>
      <c r="X127" s="6" t="str">
        <f>VLOOKUP(F127,'[2]Master URL List'!$F:$S,12,FALSE)</f>
        <v>CWA-LCS101</v>
      </c>
      <c r="Y127" s="6" t="str">
        <f>VLOOKUP($F127,'[2]Master URL List'!$F:$S,13,FALSE)</f>
        <v>VICKY TRIEB</v>
      </c>
      <c r="Z127" s="6" t="str">
        <f>VLOOKUP($F127,'[2]Master URL List'!$F:$S,14,FALSE)</f>
        <v>VICKYT@ACCRETIVETG.COM</v>
      </c>
    </row>
    <row r="128" spans="1:26" s="6" customFormat="1" ht="12.75" customHeight="1" x14ac:dyDescent="0.2">
      <c r="A128" s="6" t="s">
        <v>240</v>
      </c>
      <c r="B128" s="6" t="s">
        <v>984</v>
      </c>
      <c r="C128" s="5" t="s">
        <v>985</v>
      </c>
      <c r="D128" s="5" t="str">
        <f t="shared" si="2"/>
        <v>ECHST.NET</v>
      </c>
      <c r="E128" s="16" t="s">
        <v>1690</v>
      </c>
      <c r="F128" s="16" t="s">
        <v>983</v>
      </c>
      <c r="G128" s="6" t="s">
        <v>3914</v>
      </c>
      <c r="H128" s="7" t="s">
        <v>3915</v>
      </c>
      <c r="I128" s="7" t="s">
        <v>151</v>
      </c>
      <c r="J128" s="7" t="s">
        <v>151</v>
      </c>
      <c r="K128" s="7" t="s">
        <v>151</v>
      </c>
      <c r="L128" s="7" t="s">
        <v>151</v>
      </c>
      <c r="M128" s="7" t="s">
        <v>151</v>
      </c>
      <c r="O128" s="6" t="s">
        <v>3901</v>
      </c>
      <c r="P128" s="9"/>
      <c r="Q128" s="9"/>
      <c r="R128" s="6" t="s">
        <v>1744</v>
      </c>
      <c r="S128" s="6" t="e">
        <v>#N/A</v>
      </c>
      <c r="T128" s="6" t="e">
        <v>#N/A</v>
      </c>
      <c r="W128" s="23" t="e">
        <f>VLOOKUP(F128,'[1]AM Report'!$C:$L,10,FALSE)</f>
        <v>#N/A</v>
      </c>
      <c r="X128" s="6" t="str">
        <f>VLOOKUP(F128,'[2]Master URL List'!$F:$S,12,FALSE)</f>
        <v>CWA-LCS101</v>
      </c>
      <c r="Y128" s="6" t="str">
        <f>VLOOKUP($F128,'[2]Master URL List'!$F:$S,13,FALSE)</f>
        <v>VICKY TRIEB</v>
      </c>
      <c r="Z128" s="6" t="str">
        <f>VLOOKUP($F128,'[2]Master URL List'!$F:$S,14,FALSE)</f>
        <v>VICKYT@ACCRETIVETG.COM</v>
      </c>
    </row>
    <row r="129" spans="1:26" s="6" customFormat="1" ht="12.75" customHeight="1" x14ac:dyDescent="0.2">
      <c r="A129" s="6" t="s">
        <v>241</v>
      </c>
      <c r="B129" s="6" t="s">
        <v>984</v>
      </c>
      <c r="C129" s="5" t="s">
        <v>985</v>
      </c>
      <c r="D129" s="5" t="str">
        <f t="shared" si="2"/>
        <v>ECHST.NET</v>
      </c>
      <c r="E129" s="16" t="s">
        <v>1690</v>
      </c>
      <c r="F129" s="16" t="s">
        <v>983</v>
      </c>
      <c r="G129" s="6" t="s">
        <v>3914</v>
      </c>
      <c r="H129" s="7" t="s">
        <v>3915</v>
      </c>
      <c r="I129" s="7" t="s">
        <v>151</v>
      </c>
      <c r="J129" s="7" t="s">
        <v>151</v>
      </c>
      <c r="K129" s="7" t="s">
        <v>151</v>
      </c>
      <c r="L129" s="7" t="s">
        <v>151</v>
      </c>
      <c r="M129" s="7" t="s">
        <v>151</v>
      </c>
      <c r="O129" s="6" t="s">
        <v>3901</v>
      </c>
      <c r="P129" s="9"/>
      <c r="Q129" s="9"/>
      <c r="R129" s="6" t="s">
        <v>1744</v>
      </c>
      <c r="S129" s="6" t="e">
        <v>#N/A</v>
      </c>
      <c r="T129" s="6" t="e">
        <v>#N/A</v>
      </c>
      <c r="W129" s="23" t="e">
        <f>VLOOKUP(F129,'[1]AM Report'!$C:$L,10,FALSE)</f>
        <v>#N/A</v>
      </c>
      <c r="X129" s="6" t="str">
        <f>VLOOKUP(F129,'[2]Master URL List'!$F:$S,12,FALSE)</f>
        <v>CWA-LCS101</v>
      </c>
      <c r="Y129" s="6" t="str">
        <f>VLOOKUP($F129,'[2]Master URL List'!$F:$S,13,FALSE)</f>
        <v>VICKY TRIEB</v>
      </c>
      <c r="Z129" s="6" t="str">
        <f>VLOOKUP($F129,'[2]Master URL List'!$F:$S,14,FALSE)</f>
        <v>VICKYT@ACCRETIVETG.COM</v>
      </c>
    </row>
    <row r="130" spans="1:26" s="6" customFormat="1" ht="12.75" customHeight="1" x14ac:dyDescent="0.2">
      <c r="A130" s="6" t="s">
        <v>242</v>
      </c>
      <c r="B130" s="6" t="s">
        <v>984</v>
      </c>
      <c r="C130" s="5" t="s">
        <v>985</v>
      </c>
      <c r="D130" s="5" t="str">
        <f t="shared" si="2"/>
        <v>ECHST.NET</v>
      </c>
      <c r="E130" s="16" t="s">
        <v>1690</v>
      </c>
      <c r="F130" s="16" t="s">
        <v>983</v>
      </c>
      <c r="G130" s="6" t="s">
        <v>3914</v>
      </c>
      <c r="H130" s="7" t="s">
        <v>3915</v>
      </c>
      <c r="I130" s="7" t="s">
        <v>151</v>
      </c>
      <c r="J130" s="7" t="s">
        <v>151</v>
      </c>
      <c r="K130" s="7" t="s">
        <v>151</v>
      </c>
      <c r="L130" s="7" t="s">
        <v>151</v>
      </c>
      <c r="M130" s="7" t="s">
        <v>151</v>
      </c>
      <c r="O130" s="6" t="s">
        <v>3901</v>
      </c>
      <c r="P130" s="9"/>
      <c r="Q130" s="9"/>
      <c r="R130" s="6" t="s">
        <v>1744</v>
      </c>
      <c r="S130" s="6" t="e">
        <v>#N/A</v>
      </c>
      <c r="T130" s="6" t="e">
        <v>#N/A</v>
      </c>
      <c r="W130" s="23" t="e">
        <f>VLOOKUP(F130,'[1]AM Report'!$C:$L,10,FALSE)</f>
        <v>#N/A</v>
      </c>
      <c r="X130" s="6" t="str">
        <f>VLOOKUP(F130,'[2]Master URL List'!$F:$S,12,FALSE)</f>
        <v>CWA-LCS101</v>
      </c>
      <c r="Y130" s="6" t="str">
        <f>VLOOKUP($F130,'[2]Master URL List'!$F:$S,13,FALSE)</f>
        <v>VICKY TRIEB</v>
      </c>
      <c r="Z130" s="6" t="str">
        <f>VLOOKUP($F130,'[2]Master URL List'!$F:$S,14,FALSE)</f>
        <v>VICKYT@ACCRETIVETG.COM</v>
      </c>
    </row>
    <row r="131" spans="1:26" s="6" customFormat="1" ht="12.75" customHeight="1" x14ac:dyDescent="0.2">
      <c r="A131" s="6" t="s">
        <v>243</v>
      </c>
      <c r="B131" s="6" t="s">
        <v>984</v>
      </c>
      <c r="C131" s="5" t="s">
        <v>985</v>
      </c>
      <c r="D131" s="5" t="str">
        <f t="shared" si="2"/>
        <v>ECHST.NET</v>
      </c>
      <c r="E131" s="16" t="s">
        <v>1690</v>
      </c>
      <c r="F131" s="16" t="s">
        <v>983</v>
      </c>
      <c r="G131" s="6" t="s">
        <v>3914</v>
      </c>
      <c r="H131" s="7" t="s">
        <v>3915</v>
      </c>
      <c r="I131" s="7" t="s">
        <v>151</v>
      </c>
      <c r="J131" s="7" t="s">
        <v>151</v>
      </c>
      <c r="K131" s="7" t="s">
        <v>151</v>
      </c>
      <c r="L131" s="7" t="s">
        <v>151</v>
      </c>
      <c r="M131" s="7" t="s">
        <v>151</v>
      </c>
      <c r="O131" s="6" t="s">
        <v>3901</v>
      </c>
      <c r="P131" s="9"/>
      <c r="Q131" s="9"/>
      <c r="R131" s="6" t="s">
        <v>1744</v>
      </c>
      <c r="S131" s="6" t="e">
        <v>#N/A</v>
      </c>
      <c r="T131" s="6" t="e">
        <v>#N/A</v>
      </c>
      <c r="W131" s="23" t="e">
        <f>VLOOKUP(F131,'[1]AM Report'!$C:$L,10,FALSE)</f>
        <v>#N/A</v>
      </c>
      <c r="X131" s="6" t="str">
        <f>VLOOKUP(F131,'[2]Master URL List'!$F:$S,12,FALSE)</f>
        <v>CWA-LCS101</v>
      </c>
      <c r="Y131" s="6" t="str">
        <f>VLOOKUP($F131,'[2]Master URL List'!$F:$S,13,FALSE)</f>
        <v>VICKY TRIEB</v>
      </c>
      <c r="Z131" s="6" t="str">
        <f>VLOOKUP($F131,'[2]Master URL List'!$F:$S,14,FALSE)</f>
        <v>VICKYT@ACCRETIVETG.COM</v>
      </c>
    </row>
    <row r="132" spans="1:26" s="6" customFormat="1" ht="12.75" customHeight="1" x14ac:dyDescent="0.2">
      <c r="A132" s="6" t="s">
        <v>244</v>
      </c>
      <c r="B132" s="6" t="s">
        <v>984</v>
      </c>
      <c r="C132" s="5" t="s">
        <v>985</v>
      </c>
      <c r="D132" s="5" t="str">
        <f t="shared" si="2"/>
        <v>ECHST.NET</v>
      </c>
      <c r="E132" s="16" t="s">
        <v>1690</v>
      </c>
      <c r="F132" s="16" t="s">
        <v>983</v>
      </c>
      <c r="G132" s="6" t="s">
        <v>3914</v>
      </c>
      <c r="H132" s="7" t="s">
        <v>3915</v>
      </c>
      <c r="I132" s="7" t="s">
        <v>151</v>
      </c>
      <c r="J132" s="7" t="s">
        <v>151</v>
      </c>
      <c r="K132" s="7" t="s">
        <v>151</v>
      </c>
      <c r="L132" s="7" t="s">
        <v>151</v>
      </c>
      <c r="M132" s="7" t="s">
        <v>151</v>
      </c>
      <c r="O132" s="6" t="s">
        <v>3901</v>
      </c>
      <c r="P132" s="9"/>
      <c r="Q132" s="9"/>
      <c r="R132" s="6" t="s">
        <v>1744</v>
      </c>
      <c r="S132" s="6" t="e">
        <v>#N/A</v>
      </c>
      <c r="T132" s="6" t="e">
        <v>#N/A</v>
      </c>
      <c r="W132" s="23" t="e">
        <f>VLOOKUP(F132,'[1]AM Report'!$C:$L,10,FALSE)</f>
        <v>#N/A</v>
      </c>
      <c r="X132" s="6" t="str">
        <f>VLOOKUP(F132,'[2]Master URL List'!$F:$S,12,FALSE)</f>
        <v>CWA-LCS101</v>
      </c>
      <c r="Y132" s="6" t="str">
        <f>VLOOKUP($F132,'[2]Master URL List'!$F:$S,13,FALSE)</f>
        <v>VICKY TRIEB</v>
      </c>
      <c r="Z132" s="6" t="str">
        <f>VLOOKUP($F132,'[2]Master URL List'!$F:$S,14,FALSE)</f>
        <v>VICKYT@ACCRETIVETG.COM</v>
      </c>
    </row>
    <row r="133" spans="1:26" s="6" customFormat="1" ht="12.75" customHeight="1" x14ac:dyDescent="0.2">
      <c r="A133" s="6" t="s">
        <v>245</v>
      </c>
      <c r="B133" s="6" t="s">
        <v>984</v>
      </c>
      <c r="C133" s="5" t="s">
        <v>985</v>
      </c>
      <c r="D133" s="5" t="str">
        <f t="shared" si="2"/>
        <v>ECHST.NET</v>
      </c>
      <c r="E133" s="16" t="s">
        <v>1690</v>
      </c>
      <c r="F133" s="16" t="s">
        <v>983</v>
      </c>
      <c r="G133" s="6" t="s">
        <v>3914</v>
      </c>
      <c r="H133" s="7" t="s">
        <v>3915</v>
      </c>
      <c r="I133" s="7" t="s">
        <v>151</v>
      </c>
      <c r="J133" s="7" t="s">
        <v>151</v>
      </c>
      <c r="K133" s="7" t="s">
        <v>151</v>
      </c>
      <c r="L133" s="7" t="s">
        <v>151</v>
      </c>
      <c r="M133" s="7" t="s">
        <v>151</v>
      </c>
      <c r="O133" s="6" t="s">
        <v>3901</v>
      </c>
      <c r="P133" s="9"/>
      <c r="Q133" s="9"/>
      <c r="R133" s="6" t="s">
        <v>1744</v>
      </c>
      <c r="S133" s="6" t="e">
        <v>#N/A</v>
      </c>
      <c r="T133" s="6" t="e">
        <v>#N/A</v>
      </c>
      <c r="W133" s="23" t="e">
        <f>VLOOKUP(F133,'[1]AM Report'!$C:$L,10,FALSE)</f>
        <v>#N/A</v>
      </c>
      <c r="X133" s="6" t="str">
        <f>VLOOKUP(F133,'[2]Master URL List'!$F:$S,12,FALSE)</f>
        <v>CWA-LCS101</v>
      </c>
      <c r="Y133" s="6" t="str">
        <f>VLOOKUP($F133,'[2]Master URL List'!$F:$S,13,FALSE)</f>
        <v>VICKY TRIEB</v>
      </c>
      <c r="Z133" s="6" t="str">
        <f>VLOOKUP($F133,'[2]Master URL List'!$F:$S,14,FALSE)</f>
        <v>VICKYT@ACCRETIVETG.COM</v>
      </c>
    </row>
    <row r="134" spans="1:26" s="6" customFormat="1" ht="12.75" customHeight="1" x14ac:dyDescent="0.2">
      <c r="A134" s="6" t="s">
        <v>246</v>
      </c>
      <c r="B134" s="6" t="s">
        <v>984</v>
      </c>
      <c r="C134" s="5" t="s">
        <v>985</v>
      </c>
      <c r="D134" s="5" t="str">
        <f t="shared" si="2"/>
        <v>ECHST.NET</v>
      </c>
      <c r="E134" s="16" t="s">
        <v>1690</v>
      </c>
      <c r="F134" s="16" t="s">
        <v>983</v>
      </c>
      <c r="G134" s="6" t="s">
        <v>3914</v>
      </c>
      <c r="H134" s="7" t="s">
        <v>3915</v>
      </c>
      <c r="I134" s="7" t="s">
        <v>151</v>
      </c>
      <c r="J134" s="7" t="s">
        <v>151</v>
      </c>
      <c r="K134" s="7" t="s">
        <v>151</v>
      </c>
      <c r="L134" s="7" t="s">
        <v>151</v>
      </c>
      <c r="M134" s="7" t="s">
        <v>151</v>
      </c>
      <c r="O134" s="6" t="s">
        <v>3901</v>
      </c>
      <c r="P134" s="9"/>
      <c r="Q134" s="9"/>
      <c r="R134" s="6" t="s">
        <v>1744</v>
      </c>
      <c r="S134" s="6" t="e">
        <v>#N/A</v>
      </c>
      <c r="T134" s="6" t="e">
        <v>#N/A</v>
      </c>
      <c r="W134" s="23" t="e">
        <f>VLOOKUP(F134,'[1]AM Report'!$C:$L,10,FALSE)</f>
        <v>#N/A</v>
      </c>
      <c r="X134" s="6" t="str">
        <f>VLOOKUP(F134,'[2]Master URL List'!$F:$S,12,FALSE)</f>
        <v>CWA-LCS101</v>
      </c>
      <c r="Y134" s="6" t="str">
        <f>VLOOKUP($F134,'[2]Master URL List'!$F:$S,13,FALSE)</f>
        <v>VICKY TRIEB</v>
      </c>
      <c r="Z134" s="6" t="str">
        <f>VLOOKUP($F134,'[2]Master URL List'!$F:$S,14,FALSE)</f>
        <v>VICKYT@ACCRETIVETG.COM</v>
      </c>
    </row>
    <row r="135" spans="1:26" s="6" customFormat="1" ht="12.75" customHeight="1" x14ac:dyDescent="0.2">
      <c r="A135" s="6" t="s">
        <v>247</v>
      </c>
      <c r="B135" s="6" t="s">
        <v>984</v>
      </c>
      <c r="C135" s="5" t="s">
        <v>985</v>
      </c>
      <c r="D135" s="5" t="str">
        <f t="shared" si="2"/>
        <v>ECHST.NET</v>
      </c>
      <c r="E135" s="16" t="s">
        <v>1690</v>
      </c>
      <c r="F135" s="16" t="s">
        <v>983</v>
      </c>
      <c r="G135" s="6" t="s">
        <v>3914</v>
      </c>
      <c r="H135" s="7" t="s">
        <v>3915</v>
      </c>
      <c r="I135" s="7" t="s">
        <v>151</v>
      </c>
      <c r="J135" s="7" t="s">
        <v>151</v>
      </c>
      <c r="K135" s="7" t="s">
        <v>151</v>
      </c>
      <c r="L135" s="7" t="s">
        <v>151</v>
      </c>
      <c r="M135" s="7" t="s">
        <v>151</v>
      </c>
      <c r="O135" s="6" t="s">
        <v>3901</v>
      </c>
      <c r="P135" s="9"/>
      <c r="Q135" s="9"/>
      <c r="R135" s="6" t="s">
        <v>1744</v>
      </c>
      <c r="S135" s="6" t="e">
        <v>#N/A</v>
      </c>
      <c r="T135" s="6" t="e">
        <v>#N/A</v>
      </c>
      <c r="W135" s="23" t="e">
        <f>VLOOKUP(F135,'[1]AM Report'!$C:$L,10,FALSE)</f>
        <v>#N/A</v>
      </c>
      <c r="X135" s="6" t="str">
        <f>VLOOKUP(F135,'[2]Master URL List'!$F:$S,12,FALSE)</f>
        <v>CWA-LCS101</v>
      </c>
      <c r="Y135" s="6" t="str">
        <f>VLOOKUP($F135,'[2]Master URL List'!$F:$S,13,FALSE)</f>
        <v>VICKY TRIEB</v>
      </c>
      <c r="Z135" s="6" t="str">
        <f>VLOOKUP($F135,'[2]Master URL List'!$F:$S,14,FALSE)</f>
        <v>VICKYT@ACCRETIVETG.COM</v>
      </c>
    </row>
    <row r="136" spans="1:26" s="6" customFormat="1" ht="12.75" customHeight="1" x14ac:dyDescent="0.2">
      <c r="A136" s="6" t="s">
        <v>248</v>
      </c>
      <c r="B136" s="6" t="s">
        <v>984</v>
      </c>
      <c r="C136" s="5" t="s">
        <v>985</v>
      </c>
      <c r="D136" s="5" t="str">
        <f t="shared" si="2"/>
        <v>ECHST.NET</v>
      </c>
      <c r="E136" s="16" t="s">
        <v>1690</v>
      </c>
      <c r="F136" s="16" t="s">
        <v>983</v>
      </c>
      <c r="G136" s="6" t="s">
        <v>3914</v>
      </c>
      <c r="H136" s="7" t="s">
        <v>3915</v>
      </c>
      <c r="I136" s="7" t="s">
        <v>151</v>
      </c>
      <c r="J136" s="7" t="s">
        <v>151</v>
      </c>
      <c r="K136" s="7" t="s">
        <v>151</v>
      </c>
      <c r="L136" s="7" t="s">
        <v>151</v>
      </c>
      <c r="M136" s="7" t="s">
        <v>151</v>
      </c>
      <c r="O136" s="6" t="s">
        <v>3901</v>
      </c>
      <c r="P136" s="9"/>
      <c r="Q136" s="9"/>
      <c r="R136" s="6" t="s">
        <v>1744</v>
      </c>
      <c r="S136" s="6" t="e">
        <v>#N/A</v>
      </c>
      <c r="T136" s="6" t="e">
        <v>#N/A</v>
      </c>
      <c r="W136" s="23" t="e">
        <f>VLOOKUP(F136,'[1]AM Report'!$C:$L,10,FALSE)</f>
        <v>#N/A</v>
      </c>
      <c r="X136" s="6" t="str">
        <f>VLOOKUP(F136,'[2]Master URL List'!$F:$S,12,FALSE)</f>
        <v>CWA-LCS101</v>
      </c>
      <c r="Y136" s="6" t="str">
        <f>VLOOKUP($F136,'[2]Master URL List'!$F:$S,13,FALSE)</f>
        <v>VICKY TRIEB</v>
      </c>
      <c r="Z136" s="6" t="str">
        <f>VLOOKUP($F136,'[2]Master URL List'!$F:$S,14,FALSE)</f>
        <v>VICKYT@ACCRETIVETG.COM</v>
      </c>
    </row>
    <row r="137" spans="1:26" s="6" customFormat="1" ht="12.75" customHeight="1" x14ac:dyDescent="0.2">
      <c r="A137" s="6" t="s">
        <v>249</v>
      </c>
      <c r="B137" s="6" t="s">
        <v>984</v>
      </c>
      <c r="C137" s="5" t="s">
        <v>985</v>
      </c>
      <c r="D137" s="5" t="str">
        <f t="shared" si="2"/>
        <v>ECHST.NET</v>
      </c>
      <c r="E137" s="16" t="s">
        <v>1690</v>
      </c>
      <c r="F137" s="16" t="s">
        <v>983</v>
      </c>
      <c r="G137" s="6" t="s">
        <v>3914</v>
      </c>
      <c r="H137" s="7" t="s">
        <v>3915</v>
      </c>
      <c r="I137" s="7" t="s">
        <v>151</v>
      </c>
      <c r="J137" s="7" t="s">
        <v>151</v>
      </c>
      <c r="K137" s="7" t="s">
        <v>151</v>
      </c>
      <c r="L137" s="7" t="s">
        <v>151</v>
      </c>
      <c r="M137" s="7" t="s">
        <v>151</v>
      </c>
      <c r="O137" s="6" t="s">
        <v>3901</v>
      </c>
      <c r="P137" s="9"/>
      <c r="Q137" s="9"/>
      <c r="R137" s="6" t="s">
        <v>1744</v>
      </c>
      <c r="S137" s="6" t="e">
        <v>#N/A</v>
      </c>
      <c r="T137" s="6" t="e">
        <v>#N/A</v>
      </c>
      <c r="W137" s="23" t="e">
        <f>VLOOKUP(F137,'[1]AM Report'!$C:$L,10,FALSE)</f>
        <v>#N/A</v>
      </c>
      <c r="X137" s="6" t="str">
        <f>VLOOKUP(F137,'[2]Master URL List'!$F:$S,12,FALSE)</f>
        <v>CWA-LCS101</v>
      </c>
      <c r="Y137" s="6" t="str">
        <f>VLOOKUP($F137,'[2]Master URL List'!$F:$S,13,FALSE)</f>
        <v>VICKY TRIEB</v>
      </c>
      <c r="Z137" s="6" t="str">
        <f>VLOOKUP($F137,'[2]Master URL List'!$F:$S,14,FALSE)</f>
        <v>VICKYT@ACCRETIVETG.COM</v>
      </c>
    </row>
    <row r="138" spans="1:26" s="6" customFormat="1" ht="12.75" customHeight="1" x14ac:dyDescent="0.2">
      <c r="A138" s="6" t="s">
        <v>250</v>
      </c>
      <c r="B138" s="6" t="s">
        <v>984</v>
      </c>
      <c r="C138" s="5" t="s">
        <v>985</v>
      </c>
      <c r="D138" s="5" t="str">
        <f t="shared" si="2"/>
        <v>ECHST.NET</v>
      </c>
      <c r="E138" s="16" t="s">
        <v>1690</v>
      </c>
      <c r="F138" s="16" t="s">
        <v>983</v>
      </c>
      <c r="G138" s="6" t="s">
        <v>3914</v>
      </c>
      <c r="H138" s="7" t="s">
        <v>3915</v>
      </c>
      <c r="I138" s="7" t="s">
        <v>151</v>
      </c>
      <c r="J138" s="7" t="s">
        <v>151</v>
      </c>
      <c r="K138" s="7" t="s">
        <v>151</v>
      </c>
      <c r="L138" s="7" t="s">
        <v>151</v>
      </c>
      <c r="M138" s="7" t="s">
        <v>151</v>
      </c>
      <c r="O138" s="6" t="s">
        <v>3901</v>
      </c>
      <c r="P138" s="9"/>
      <c r="Q138" s="9"/>
      <c r="R138" s="6" t="s">
        <v>1744</v>
      </c>
      <c r="S138" s="6" t="e">
        <v>#N/A</v>
      </c>
      <c r="T138" s="6" t="e">
        <v>#N/A</v>
      </c>
      <c r="W138" s="23" t="e">
        <f>VLOOKUP(F138,'[1]AM Report'!$C:$L,10,FALSE)</f>
        <v>#N/A</v>
      </c>
      <c r="X138" s="6" t="str">
        <f>VLOOKUP(F138,'[2]Master URL List'!$F:$S,12,FALSE)</f>
        <v>CWA-LCS101</v>
      </c>
      <c r="Y138" s="6" t="str">
        <f>VLOOKUP($F138,'[2]Master URL List'!$F:$S,13,FALSE)</f>
        <v>VICKY TRIEB</v>
      </c>
      <c r="Z138" s="6" t="str">
        <f>VLOOKUP($F138,'[2]Master URL List'!$F:$S,14,FALSE)</f>
        <v>VICKYT@ACCRETIVETG.COM</v>
      </c>
    </row>
    <row r="139" spans="1:26" s="6" customFormat="1" ht="12.75" customHeight="1" x14ac:dyDescent="0.2">
      <c r="A139" s="6" t="s">
        <v>251</v>
      </c>
      <c r="B139" s="6" t="s">
        <v>984</v>
      </c>
      <c r="C139" s="5" t="s">
        <v>985</v>
      </c>
      <c r="D139" s="5" t="str">
        <f t="shared" si="2"/>
        <v>ECHST.NET</v>
      </c>
      <c r="E139" s="16" t="s">
        <v>1690</v>
      </c>
      <c r="F139" s="16" t="s">
        <v>983</v>
      </c>
      <c r="G139" s="6" t="s">
        <v>3914</v>
      </c>
      <c r="H139" s="7" t="s">
        <v>3915</v>
      </c>
      <c r="I139" s="7" t="s">
        <v>151</v>
      </c>
      <c r="J139" s="7" t="s">
        <v>151</v>
      </c>
      <c r="K139" s="7" t="s">
        <v>151</v>
      </c>
      <c r="L139" s="7" t="s">
        <v>151</v>
      </c>
      <c r="M139" s="7" t="s">
        <v>151</v>
      </c>
      <c r="O139" s="6" t="s">
        <v>3901</v>
      </c>
      <c r="P139" s="9"/>
      <c r="Q139" s="9"/>
      <c r="R139" s="6" t="s">
        <v>1744</v>
      </c>
      <c r="S139" s="6" t="e">
        <v>#N/A</v>
      </c>
      <c r="T139" s="6" t="e">
        <v>#N/A</v>
      </c>
      <c r="W139" s="23" t="e">
        <f>VLOOKUP(F139,'[1]AM Report'!$C:$L,10,FALSE)</f>
        <v>#N/A</v>
      </c>
      <c r="X139" s="6" t="str">
        <f>VLOOKUP(F139,'[2]Master URL List'!$F:$S,12,FALSE)</f>
        <v>CWA-LCS101</v>
      </c>
      <c r="Y139" s="6" t="str">
        <f>VLOOKUP($F139,'[2]Master URL List'!$F:$S,13,FALSE)</f>
        <v>VICKY TRIEB</v>
      </c>
      <c r="Z139" s="6" t="str">
        <f>VLOOKUP($F139,'[2]Master URL List'!$F:$S,14,FALSE)</f>
        <v>VICKYT@ACCRETIVETG.COM</v>
      </c>
    </row>
    <row r="140" spans="1:26" s="6" customFormat="1" ht="12.75" customHeight="1" x14ac:dyDescent="0.2">
      <c r="A140" s="6" t="s">
        <v>252</v>
      </c>
      <c r="B140" s="6" t="s">
        <v>984</v>
      </c>
      <c r="C140" s="5" t="s">
        <v>985</v>
      </c>
      <c r="D140" s="5" t="str">
        <f t="shared" si="2"/>
        <v>ECHST.NET</v>
      </c>
      <c r="E140" s="16" t="s">
        <v>1690</v>
      </c>
      <c r="F140" s="16" t="s">
        <v>983</v>
      </c>
      <c r="G140" s="6" t="s">
        <v>3914</v>
      </c>
      <c r="H140" s="7" t="s">
        <v>3915</v>
      </c>
      <c r="I140" s="7" t="s">
        <v>151</v>
      </c>
      <c r="J140" s="7" t="s">
        <v>151</v>
      </c>
      <c r="K140" s="7" t="s">
        <v>151</v>
      </c>
      <c r="L140" s="7" t="s">
        <v>151</v>
      </c>
      <c r="M140" s="7" t="s">
        <v>151</v>
      </c>
      <c r="O140" s="6" t="s">
        <v>3901</v>
      </c>
      <c r="P140" s="9"/>
      <c r="Q140" s="9"/>
      <c r="R140" s="6" t="s">
        <v>1744</v>
      </c>
      <c r="S140" s="6" t="e">
        <v>#N/A</v>
      </c>
      <c r="T140" s="6" t="e">
        <v>#N/A</v>
      </c>
      <c r="W140" s="23" t="e">
        <f>VLOOKUP(F140,'[1]AM Report'!$C:$L,10,FALSE)</f>
        <v>#N/A</v>
      </c>
      <c r="X140" s="6" t="str">
        <f>VLOOKUP(F140,'[2]Master URL List'!$F:$S,12,FALSE)</f>
        <v>CWA-LCS101</v>
      </c>
      <c r="Y140" s="6" t="str">
        <f>VLOOKUP($F140,'[2]Master URL List'!$F:$S,13,FALSE)</f>
        <v>VICKY TRIEB</v>
      </c>
      <c r="Z140" s="6" t="str">
        <f>VLOOKUP($F140,'[2]Master URL List'!$F:$S,14,FALSE)</f>
        <v>VICKYT@ACCRETIVETG.COM</v>
      </c>
    </row>
    <row r="141" spans="1:26" s="6" customFormat="1" ht="12.75" customHeight="1" x14ac:dyDescent="0.2">
      <c r="A141" s="6" t="s">
        <v>253</v>
      </c>
      <c r="B141" s="6" t="s">
        <v>984</v>
      </c>
      <c r="C141" s="5" t="s">
        <v>985</v>
      </c>
      <c r="D141" s="5" t="str">
        <f t="shared" si="2"/>
        <v>ECHST.NET</v>
      </c>
      <c r="E141" s="16" t="s">
        <v>1690</v>
      </c>
      <c r="F141" s="16" t="s">
        <v>983</v>
      </c>
      <c r="G141" s="6" t="s">
        <v>3914</v>
      </c>
      <c r="H141" s="7" t="s">
        <v>3915</v>
      </c>
      <c r="I141" s="7" t="s">
        <v>151</v>
      </c>
      <c r="J141" s="7" t="s">
        <v>151</v>
      </c>
      <c r="K141" s="7" t="s">
        <v>151</v>
      </c>
      <c r="L141" s="7" t="s">
        <v>151</v>
      </c>
      <c r="M141" s="7" t="s">
        <v>151</v>
      </c>
      <c r="O141" s="6" t="s">
        <v>3901</v>
      </c>
      <c r="P141" s="9"/>
      <c r="Q141" s="9"/>
      <c r="R141" s="6" t="s">
        <v>1744</v>
      </c>
      <c r="S141" s="6" t="e">
        <v>#N/A</v>
      </c>
      <c r="T141" s="6" t="e">
        <v>#N/A</v>
      </c>
      <c r="W141" s="23" t="e">
        <f>VLOOKUP(F141,'[1]AM Report'!$C:$L,10,FALSE)</f>
        <v>#N/A</v>
      </c>
      <c r="X141" s="6" t="str">
        <f>VLOOKUP(F141,'[2]Master URL List'!$F:$S,12,FALSE)</f>
        <v>CWA-LCS101</v>
      </c>
      <c r="Y141" s="6" t="str">
        <f>VLOOKUP($F141,'[2]Master URL List'!$F:$S,13,FALSE)</f>
        <v>VICKY TRIEB</v>
      </c>
      <c r="Z141" s="6" t="str">
        <f>VLOOKUP($F141,'[2]Master URL List'!$F:$S,14,FALSE)</f>
        <v>VICKYT@ACCRETIVETG.COM</v>
      </c>
    </row>
    <row r="142" spans="1:26" s="6" customFormat="1" ht="12.75" customHeight="1" x14ac:dyDescent="0.2">
      <c r="A142" s="6" t="s">
        <v>254</v>
      </c>
      <c r="B142" s="6" t="s">
        <v>984</v>
      </c>
      <c r="C142" s="5" t="s">
        <v>985</v>
      </c>
      <c r="D142" s="5" t="str">
        <f t="shared" si="2"/>
        <v>ECHST.NET</v>
      </c>
      <c r="E142" s="16" t="s">
        <v>1690</v>
      </c>
      <c r="F142" s="16" t="s">
        <v>983</v>
      </c>
      <c r="G142" s="6" t="s">
        <v>3914</v>
      </c>
      <c r="H142" s="7" t="s">
        <v>3915</v>
      </c>
      <c r="I142" s="7" t="s">
        <v>151</v>
      </c>
      <c r="J142" s="7" t="s">
        <v>151</v>
      </c>
      <c r="K142" s="7" t="s">
        <v>151</v>
      </c>
      <c r="L142" s="7" t="s">
        <v>151</v>
      </c>
      <c r="M142" s="7" t="s">
        <v>151</v>
      </c>
      <c r="O142" s="6" t="s">
        <v>3901</v>
      </c>
      <c r="P142" s="9"/>
      <c r="Q142" s="9"/>
      <c r="R142" s="6" t="s">
        <v>1744</v>
      </c>
      <c r="S142" s="6" t="e">
        <v>#N/A</v>
      </c>
      <c r="T142" s="6" t="e">
        <v>#N/A</v>
      </c>
      <c r="W142" s="23" t="e">
        <f>VLOOKUP(F142,'[1]AM Report'!$C:$L,10,FALSE)</f>
        <v>#N/A</v>
      </c>
      <c r="X142" s="6" t="str">
        <f>VLOOKUP(F142,'[2]Master URL List'!$F:$S,12,FALSE)</f>
        <v>CWA-LCS101</v>
      </c>
      <c r="Y142" s="6" t="str">
        <f>VLOOKUP($F142,'[2]Master URL List'!$F:$S,13,FALSE)</f>
        <v>VICKY TRIEB</v>
      </c>
      <c r="Z142" s="6" t="str">
        <f>VLOOKUP($F142,'[2]Master URL List'!$F:$S,14,FALSE)</f>
        <v>VICKYT@ACCRETIVETG.COM</v>
      </c>
    </row>
    <row r="143" spans="1:26" s="6" customFormat="1" ht="12.75" customHeight="1" x14ac:dyDescent="0.2">
      <c r="A143" s="6" t="s">
        <v>255</v>
      </c>
      <c r="B143" s="6" t="s">
        <v>984</v>
      </c>
      <c r="C143" s="5" t="s">
        <v>985</v>
      </c>
      <c r="D143" s="5" t="str">
        <f t="shared" si="2"/>
        <v>ECHST.NET</v>
      </c>
      <c r="E143" s="16" t="s">
        <v>1690</v>
      </c>
      <c r="F143" s="16" t="s">
        <v>983</v>
      </c>
      <c r="G143" s="6" t="s">
        <v>3914</v>
      </c>
      <c r="H143" s="7" t="s">
        <v>3915</v>
      </c>
      <c r="I143" s="7" t="s">
        <v>151</v>
      </c>
      <c r="J143" s="7" t="s">
        <v>151</v>
      </c>
      <c r="K143" s="7" t="s">
        <v>151</v>
      </c>
      <c r="L143" s="7" t="s">
        <v>151</v>
      </c>
      <c r="M143" s="7" t="s">
        <v>151</v>
      </c>
      <c r="O143" s="6" t="s">
        <v>3901</v>
      </c>
      <c r="P143" s="9"/>
      <c r="Q143" s="9"/>
      <c r="R143" s="6" t="s">
        <v>1744</v>
      </c>
      <c r="S143" s="6" t="e">
        <v>#N/A</v>
      </c>
      <c r="T143" s="6" t="e">
        <v>#N/A</v>
      </c>
      <c r="W143" s="23" t="e">
        <f>VLOOKUP(F143,'[1]AM Report'!$C:$L,10,FALSE)</f>
        <v>#N/A</v>
      </c>
      <c r="X143" s="6" t="str">
        <f>VLOOKUP(F143,'[2]Master URL List'!$F:$S,12,FALSE)</f>
        <v>CWA-LCS101</v>
      </c>
      <c r="Y143" s="6" t="str">
        <f>VLOOKUP($F143,'[2]Master URL List'!$F:$S,13,FALSE)</f>
        <v>VICKY TRIEB</v>
      </c>
      <c r="Z143" s="6" t="str">
        <f>VLOOKUP($F143,'[2]Master URL List'!$F:$S,14,FALSE)</f>
        <v>VICKYT@ACCRETIVETG.COM</v>
      </c>
    </row>
    <row r="144" spans="1:26" s="6" customFormat="1" ht="12.75" customHeight="1" x14ac:dyDescent="0.2">
      <c r="A144" s="6" t="s">
        <v>256</v>
      </c>
      <c r="B144" s="6" t="s">
        <v>984</v>
      </c>
      <c r="C144" s="5" t="s">
        <v>985</v>
      </c>
      <c r="D144" s="5" t="str">
        <f t="shared" si="2"/>
        <v>ECHST.NET</v>
      </c>
      <c r="E144" s="16" t="s">
        <v>1690</v>
      </c>
      <c r="F144" s="16" t="s">
        <v>983</v>
      </c>
      <c r="G144" s="6" t="s">
        <v>3914</v>
      </c>
      <c r="H144" s="7" t="s">
        <v>3915</v>
      </c>
      <c r="I144" s="7" t="s">
        <v>151</v>
      </c>
      <c r="J144" s="7" t="s">
        <v>151</v>
      </c>
      <c r="K144" s="7" t="s">
        <v>151</v>
      </c>
      <c r="L144" s="7" t="s">
        <v>151</v>
      </c>
      <c r="M144" s="7" t="s">
        <v>151</v>
      </c>
      <c r="O144" s="6" t="s">
        <v>3901</v>
      </c>
      <c r="P144" s="9"/>
      <c r="Q144" s="9"/>
      <c r="R144" s="6" t="s">
        <v>1744</v>
      </c>
      <c r="S144" s="6" t="e">
        <v>#N/A</v>
      </c>
      <c r="T144" s="6" t="e">
        <v>#N/A</v>
      </c>
      <c r="W144" s="23" t="e">
        <f>VLOOKUP(F144,'[1]AM Report'!$C:$L,10,FALSE)</f>
        <v>#N/A</v>
      </c>
      <c r="X144" s="6" t="str">
        <f>VLOOKUP(F144,'[2]Master URL List'!$F:$S,12,FALSE)</f>
        <v>CWA-LCS101</v>
      </c>
      <c r="Y144" s="6" t="str">
        <f>VLOOKUP($F144,'[2]Master URL List'!$F:$S,13,FALSE)</f>
        <v>VICKY TRIEB</v>
      </c>
      <c r="Z144" s="6" t="str">
        <f>VLOOKUP($F144,'[2]Master URL List'!$F:$S,14,FALSE)</f>
        <v>VICKYT@ACCRETIVETG.COM</v>
      </c>
    </row>
    <row r="145" spans="1:26" s="6" customFormat="1" ht="12.75" customHeight="1" x14ac:dyDescent="0.2">
      <c r="A145" s="6" t="s">
        <v>257</v>
      </c>
      <c r="B145" s="6" t="s">
        <v>984</v>
      </c>
      <c r="C145" s="5" t="s">
        <v>985</v>
      </c>
      <c r="D145" s="5" t="str">
        <f t="shared" si="2"/>
        <v>ECHST.NET</v>
      </c>
      <c r="E145" s="16" t="s">
        <v>1690</v>
      </c>
      <c r="F145" s="16" t="s">
        <v>983</v>
      </c>
      <c r="G145" s="6" t="s">
        <v>3914</v>
      </c>
      <c r="H145" s="7" t="s">
        <v>3915</v>
      </c>
      <c r="I145" s="7" t="s">
        <v>151</v>
      </c>
      <c r="J145" s="7" t="s">
        <v>151</v>
      </c>
      <c r="K145" s="7" t="s">
        <v>151</v>
      </c>
      <c r="L145" s="7" t="s">
        <v>151</v>
      </c>
      <c r="M145" s="7" t="s">
        <v>151</v>
      </c>
      <c r="O145" s="6" t="s">
        <v>3901</v>
      </c>
      <c r="P145" s="9"/>
      <c r="Q145" s="9"/>
      <c r="R145" s="6" t="s">
        <v>1744</v>
      </c>
      <c r="S145" s="6" t="e">
        <v>#N/A</v>
      </c>
      <c r="T145" s="6" t="e">
        <v>#N/A</v>
      </c>
      <c r="W145" s="23" t="e">
        <f>VLOOKUP(F145,'[1]AM Report'!$C:$L,10,FALSE)</f>
        <v>#N/A</v>
      </c>
      <c r="X145" s="6" t="str">
        <f>VLOOKUP(F145,'[2]Master URL List'!$F:$S,12,FALSE)</f>
        <v>CWA-LCS101</v>
      </c>
      <c r="Y145" s="6" t="str">
        <f>VLOOKUP($F145,'[2]Master URL List'!$F:$S,13,FALSE)</f>
        <v>VICKY TRIEB</v>
      </c>
      <c r="Z145" s="6" t="str">
        <f>VLOOKUP($F145,'[2]Master URL List'!$F:$S,14,FALSE)</f>
        <v>VICKYT@ACCRETIVETG.COM</v>
      </c>
    </row>
    <row r="146" spans="1:26" s="6" customFormat="1" ht="12.75" customHeight="1" x14ac:dyDescent="0.2">
      <c r="A146" s="6" t="s">
        <v>258</v>
      </c>
      <c r="B146" s="6" t="s">
        <v>984</v>
      </c>
      <c r="C146" s="5" t="s">
        <v>985</v>
      </c>
      <c r="D146" s="5" t="str">
        <f t="shared" si="2"/>
        <v>ECHST.NET</v>
      </c>
      <c r="E146" s="16" t="s">
        <v>1690</v>
      </c>
      <c r="F146" s="16" t="s">
        <v>983</v>
      </c>
      <c r="G146" s="6" t="s">
        <v>3914</v>
      </c>
      <c r="H146" s="7" t="s">
        <v>3915</v>
      </c>
      <c r="I146" s="7" t="s">
        <v>151</v>
      </c>
      <c r="J146" s="7" t="s">
        <v>151</v>
      </c>
      <c r="K146" s="7" t="s">
        <v>151</v>
      </c>
      <c r="L146" s="7" t="s">
        <v>151</v>
      </c>
      <c r="M146" s="7" t="s">
        <v>151</v>
      </c>
      <c r="O146" s="6" t="s">
        <v>3901</v>
      </c>
      <c r="P146" s="9"/>
      <c r="Q146" s="9"/>
      <c r="R146" s="6" t="s">
        <v>1744</v>
      </c>
      <c r="S146" s="6" t="e">
        <v>#N/A</v>
      </c>
      <c r="T146" s="6" t="e">
        <v>#N/A</v>
      </c>
      <c r="W146" s="23" t="e">
        <f>VLOOKUP(F146,'[1]AM Report'!$C:$L,10,FALSE)</f>
        <v>#N/A</v>
      </c>
      <c r="X146" s="6" t="str">
        <f>VLOOKUP(F146,'[2]Master URL List'!$F:$S,12,FALSE)</f>
        <v>CWA-LCS101</v>
      </c>
      <c r="Y146" s="6" t="str">
        <f>VLOOKUP($F146,'[2]Master URL List'!$F:$S,13,FALSE)</f>
        <v>VICKY TRIEB</v>
      </c>
      <c r="Z146" s="6" t="str">
        <f>VLOOKUP($F146,'[2]Master URL List'!$F:$S,14,FALSE)</f>
        <v>VICKYT@ACCRETIVETG.COM</v>
      </c>
    </row>
    <row r="147" spans="1:26" s="6" customFormat="1" ht="12.75" customHeight="1" x14ac:dyDescent="0.2">
      <c r="A147" s="6" t="s">
        <v>259</v>
      </c>
      <c r="B147" s="6" t="s">
        <v>984</v>
      </c>
      <c r="C147" s="5" t="s">
        <v>985</v>
      </c>
      <c r="D147" s="5" t="str">
        <f t="shared" si="2"/>
        <v>ECHST.NET</v>
      </c>
      <c r="E147" s="16" t="s">
        <v>1690</v>
      </c>
      <c r="F147" s="16" t="s">
        <v>983</v>
      </c>
      <c r="G147" s="6" t="s">
        <v>3914</v>
      </c>
      <c r="H147" s="7" t="s">
        <v>3915</v>
      </c>
      <c r="I147" s="7" t="s">
        <v>151</v>
      </c>
      <c r="J147" s="7" t="s">
        <v>151</v>
      </c>
      <c r="K147" s="7" t="s">
        <v>151</v>
      </c>
      <c r="L147" s="7" t="s">
        <v>151</v>
      </c>
      <c r="M147" s="7" t="s">
        <v>151</v>
      </c>
      <c r="O147" s="6" t="s">
        <v>3901</v>
      </c>
      <c r="P147" s="9"/>
      <c r="Q147" s="9"/>
      <c r="R147" s="6" t="s">
        <v>1744</v>
      </c>
      <c r="S147" s="6" t="e">
        <v>#N/A</v>
      </c>
      <c r="T147" s="6" t="e">
        <v>#N/A</v>
      </c>
      <c r="W147" s="23" t="e">
        <f>VLOOKUP(F147,'[1]AM Report'!$C:$L,10,FALSE)</f>
        <v>#N/A</v>
      </c>
      <c r="X147" s="6" t="str">
        <f>VLOOKUP(F147,'[2]Master URL List'!$F:$S,12,FALSE)</f>
        <v>CWA-LCS101</v>
      </c>
      <c r="Y147" s="6" t="str">
        <f>VLOOKUP($F147,'[2]Master URL List'!$F:$S,13,FALSE)</f>
        <v>VICKY TRIEB</v>
      </c>
      <c r="Z147" s="6" t="str">
        <f>VLOOKUP($F147,'[2]Master URL List'!$F:$S,14,FALSE)</f>
        <v>VICKYT@ACCRETIVETG.COM</v>
      </c>
    </row>
    <row r="148" spans="1:26" s="6" customFormat="1" ht="12.75" customHeight="1" x14ac:dyDescent="0.2">
      <c r="A148" s="6" t="s">
        <v>260</v>
      </c>
      <c r="B148" s="6" t="s">
        <v>984</v>
      </c>
      <c r="C148" s="5" t="s">
        <v>985</v>
      </c>
      <c r="D148" s="5" t="str">
        <f t="shared" si="2"/>
        <v>ECHST.NET</v>
      </c>
      <c r="E148" s="16" t="s">
        <v>1690</v>
      </c>
      <c r="F148" s="16" t="s">
        <v>983</v>
      </c>
      <c r="G148" s="6" t="s">
        <v>3914</v>
      </c>
      <c r="H148" s="7" t="s">
        <v>3915</v>
      </c>
      <c r="I148" s="7" t="s">
        <v>151</v>
      </c>
      <c r="J148" s="7" t="s">
        <v>151</v>
      </c>
      <c r="K148" s="7" t="s">
        <v>151</v>
      </c>
      <c r="L148" s="7" t="s">
        <v>151</v>
      </c>
      <c r="M148" s="7" t="s">
        <v>151</v>
      </c>
      <c r="O148" s="6" t="s">
        <v>3901</v>
      </c>
      <c r="P148" s="9"/>
      <c r="Q148" s="9"/>
      <c r="R148" s="6" t="s">
        <v>1744</v>
      </c>
      <c r="S148" s="6" t="e">
        <v>#N/A</v>
      </c>
      <c r="T148" s="6" t="e">
        <v>#N/A</v>
      </c>
      <c r="W148" s="23" t="e">
        <f>VLOOKUP(F148,'[1]AM Report'!$C:$L,10,FALSE)</f>
        <v>#N/A</v>
      </c>
      <c r="X148" s="6" t="str">
        <f>VLOOKUP(F148,'[2]Master URL List'!$F:$S,12,FALSE)</f>
        <v>CWA-LCS101</v>
      </c>
      <c r="Y148" s="6" t="str">
        <f>VLOOKUP($F148,'[2]Master URL List'!$F:$S,13,FALSE)</f>
        <v>VICKY TRIEB</v>
      </c>
      <c r="Z148" s="6" t="str">
        <f>VLOOKUP($F148,'[2]Master URL List'!$F:$S,14,FALSE)</f>
        <v>VICKYT@ACCRETIVETG.COM</v>
      </c>
    </row>
    <row r="149" spans="1:26" s="6" customFormat="1" ht="12.75" customHeight="1" x14ac:dyDescent="0.2">
      <c r="A149" s="6" t="s">
        <v>261</v>
      </c>
      <c r="B149" s="6" t="s">
        <v>984</v>
      </c>
      <c r="C149" s="5" t="s">
        <v>985</v>
      </c>
      <c r="D149" s="5" t="str">
        <f t="shared" si="2"/>
        <v>ECHST.NET</v>
      </c>
      <c r="E149" s="16" t="s">
        <v>1690</v>
      </c>
      <c r="F149" s="16" t="s">
        <v>983</v>
      </c>
      <c r="G149" s="6" t="s">
        <v>3914</v>
      </c>
      <c r="H149" s="7" t="s">
        <v>3915</v>
      </c>
      <c r="I149" s="7" t="s">
        <v>151</v>
      </c>
      <c r="J149" s="7" t="s">
        <v>151</v>
      </c>
      <c r="K149" s="7" t="s">
        <v>151</v>
      </c>
      <c r="L149" s="7" t="s">
        <v>151</v>
      </c>
      <c r="M149" s="7" t="s">
        <v>151</v>
      </c>
      <c r="O149" s="6" t="s">
        <v>3901</v>
      </c>
      <c r="P149" s="9"/>
      <c r="Q149" s="9"/>
      <c r="R149" s="6" t="s">
        <v>1744</v>
      </c>
      <c r="S149" s="6" t="e">
        <v>#N/A</v>
      </c>
      <c r="T149" s="6" t="e">
        <v>#N/A</v>
      </c>
      <c r="W149" s="23" t="e">
        <f>VLOOKUP(F149,'[1]AM Report'!$C:$L,10,FALSE)</f>
        <v>#N/A</v>
      </c>
      <c r="X149" s="6" t="str">
        <f>VLOOKUP(F149,'[2]Master URL List'!$F:$S,12,FALSE)</f>
        <v>CWA-LCS101</v>
      </c>
      <c r="Y149" s="6" t="str">
        <f>VLOOKUP($F149,'[2]Master URL List'!$F:$S,13,FALSE)</f>
        <v>VICKY TRIEB</v>
      </c>
      <c r="Z149" s="6" t="str">
        <f>VLOOKUP($F149,'[2]Master URL List'!$F:$S,14,FALSE)</f>
        <v>VICKYT@ACCRETIVETG.COM</v>
      </c>
    </row>
    <row r="150" spans="1:26" s="6" customFormat="1" ht="12.75" customHeight="1" x14ac:dyDescent="0.2">
      <c r="A150" s="6" t="s">
        <v>262</v>
      </c>
      <c r="B150" s="6" t="s">
        <v>984</v>
      </c>
      <c r="C150" s="5" t="s">
        <v>985</v>
      </c>
      <c r="D150" s="5" t="str">
        <f t="shared" si="2"/>
        <v>ECHST.NET</v>
      </c>
      <c r="E150" s="16" t="s">
        <v>1690</v>
      </c>
      <c r="F150" s="16" t="s">
        <v>983</v>
      </c>
      <c r="G150" s="6" t="s">
        <v>3914</v>
      </c>
      <c r="H150" s="7" t="s">
        <v>3915</v>
      </c>
      <c r="I150" s="7" t="s">
        <v>151</v>
      </c>
      <c r="J150" s="7" t="s">
        <v>151</v>
      </c>
      <c r="K150" s="7" t="s">
        <v>151</v>
      </c>
      <c r="L150" s="7" t="s">
        <v>151</v>
      </c>
      <c r="M150" s="7" t="s">
        <v>151</v>
      </c>
      <c r="O150" s="6" t="s">
        <v>3901</v>
      </c>
      <c r="P150" s="9"/>
      <c r="Q150" s="9"/>
      <c r="R150" s="6" t="s">
        <v>1744</v>
      </c>
      <c r="S150" s="6" t="e">
        <v>#N/A</v>
      </c>
      <c r="T150" s="6" t="e">
        <v>#N/A</v>
      </c>
      <c r="W150" s="23" t="e">
        <f>VLOOKUP(F150,'[1]AM Report'!$C:$L,10,FALSE)</f>
        <v>#N/A</v>
      </c>
      <c r="X150" s="6" t="str">
        <f>VLOOKUP(F150,'[2]Master URL List'!$F:$S,12,FALSE)</f>
        <v>CWA-LCS101</v>
      </c>
      <c r="Y150" s="6" t="str">
        <f>VLOOKUP($F150,'[2]Master URL List'!$F:$S,13,FALSE)</f>
        <v>VICKY TRIEB</v>
      </c>
      <c r="Z150" s="6" t="str">
        <f>VLOOKUP($F150,'[2]Master URL List'!$F:$S,14,FALSE)</f>
        <v>VICKYT@ACCRETIVETG.COM</v>
      </c>
    </row>
    <row r="151" spans="1:26" s="6" customFormat="1" ht="12.75" customHeight="1" x14ac:dyDescent="0.2">
      <c r="A151" s="6" t="s">
        <v>263</v>
      </c>
      <c r="B151" s="6" t="s">
        <v>984</v>
      </c>
      <c r="C151" s="5" t="s">
        <v>985</v>
      </c>
      <c r="D151" s="5" t="str">
        <f t="shared" si="2"/>
        <v>ECHST.NET</v>
      </c>
      <c r="E151" s="16" t="s">
        <v>1690</v>
      </c>
      <c r="F151" s="16" t="s">
        <v>983</v>
      </c>
      <c r="G151" s="6" t="s">
        <v>3914</v>
      </c>
      <c r="H151" s="7" t="s">
        <v>3915</v>
      </c>
      <c r="I151" s="7" t="s">
        <v>151</v>
      </c>
      <c r="J151" s="7" t="s">
        <v>151</v>
      </c>
      <c r="K151" s="7" t="s">
        <v>151</v>
      </c>
      <c r="L151" s="7" t="s">
        <v>151</v>
      </c>
      <c r="M151" s="7" t="s">
        <v>151</v>
      </c>
      <c r="O151" s="6" t="s">
        <v>3901</v>
      </c>
      <c r="P151" s="9"/>
      <c r="Q151" s="9"/>
      <c r="R151" s="6" t="s">
        <v>1744</v>
      </c>
      <c r="S151" s="6" t="e">
        <v>#N/A</v>
      </c>
      <c r="T151" s="6" t="e">
        <v>#N/A</v>
      </c>
      <c r="W151" s="23" t="e">
        <f>VLOOKUP(F151,'[1]AM Report'!$C:$L,10,FALSE)</f>
        <v>#N/A</v>
      </c>
      <c r="X151" s="6" t="str">
        <f>VLOOKUP(F151,'[2]Master URL List'!$F:$S,12,FALSE)</f>
        <v>CWA-LCS101</v>
      </c>
      <c r="Y151" s="6" t="str">
        <f>VLOOKUP($F151,'[2]Master URL List'!$F:$S,13,FALSE)</f>
        <v>VICKY TRIEB</v>
      </c>
      <c r="Z151" s="6" t="str">
        <f>VLOOKUP($F151,'[2]Master URL List'!$F:$S,14,FALSE)</f>
        <v>VICKYT@ACCRETIVETG.COM</v>
      </c>
    </row>
    <row r="152" spans="1:26" s="6" customFormat="1" ht="12.75" customHeight="1" x14ac:dyDescent="0.2">
      <c r="A152" s="6" t="s">
        <v>264</v>
      </c>
      <c r="B152" s="6" t="s">
        <v>984</v>
      </c>
      <c r="C152" s="5" t="s">
        <v>985</v>
      </c>
      <c r="D152" s="5" t="str">
        <f t="shared" si="2"/>
        <v>ECHST.NET</v>
      </c>
      <c r="E152" s="16" t="s">
        <v>1690</v>
      </c>
      <c r="F152" s="16" t="s">
        <v>983</v>
      </c>
      <c r="G152" s="6" t="s">
        <v>3914</v>
      </c>
      <c r="H152" s="7" t="s">
        <v>3915</v>
      </c>
      <c r="I152" s="7" t="s">
        <v>151</v>
      </c>
      <c r="J152" s="7" t="s">
        <v>151</v>
      </c>
      <c r="K152" s="7" t="s">
        <v>151</v>
      </c>
      <c r="L152" s="7" t="s">
        <v>151</v>
      </c>
      <c r="M152" s="7" t="s">
        <v>151</v>
      </c>
      <c r="O152" s="6" t="s">
        <v>3901</v>
      </c>
      <c r="P152" s="9"/>
      <c r="Q152" s="9"/>
      <c r="R152" s="6" t="s">
        <v>1744</v>
      </c>
      <c r="S152" s="6" t="e">
        <v>#N/A</v>
      </c>
      <c r="T152" s="6" t="e">
        <v>#N/A</v>
      </c>
      <c r="W152" s="23" t="e">
        <f>VLOOKUP(F152,'[1]AM Report'!$C:$L,10,FALSE)</f>
        <v>#N/A</v>
      </c>
      <c r="X152" s="6" t="str">
        <f>VLOOKUP(F152,'[2]Master URL List'!$F:$S,12,FALSE)</f>
        <v>CWA-LCS101</v>
      </c>
      <c r="Y152" s="6" t="str">
        <f>VLOOKUP($F152,'[2]Master URL List'!$F:$S,13,FALSE)</f>
        <v>VICKY TRIEB</v>
      </c>
      <c r="Z152" s="6" t="str">
        <f>VLOOKUP($F152,'[2]Master URL List'!$F:$S,14,FALSE)</f>
        <v>VICKYT@ACCRETIVETG.COM</v>
      </c>
    </row>
    <row r="153" spans="1:26" s="6" customFormat="1" ht="12.75" customHeight="1" x14ac:dyDescent="0.2">
      <c r="A153" s="6" t="s">
        <v>265</v>
      </c>
      <c r="B153" s="6" t="s">
        <v>984</v>
      </c>
      <c r="C153" s="5" t="s">
        <v>985</v>
      </c>
      <c r="D153" s="5" t="str">
        <f t="shared" si="2"/>
        <v>ECHST.NET</v>
      </c>
      <c r="E153" s="16" t="s">
        <v>1690</v>
      </c>
      <c r="F153" s="16" t="s">
        <v>983</v>
      </c>
      <c r="H153" s="7"/>
      <c r="I153" s="7" t="s">
        <v>151</v>
      </c>
      <c r="J153" s="7" t="s">
        <v>151</v>
      </c>
      <c r="K153" s="7" t="s">
        <v>151</v>
      </c>
      <c r="L153" s="7" t="s">
        <v>151</v>
      </c>
      <c r="M153" s="7" t="s">
        <v>151</v>
      </c>
      <c r="N153" s="6" t="s">
        <v>3917</v>
      </c>
      <c r="O153" s="6" t="s">
        <v>3899</v>
      </c>
      <c r="P153" s="9"/>
      <c r="Q153" s="9" t="s">
        <v>3908</v>
      </c>
      <c r="R153" s="6" t="s">
        <v>1744</v>
      </c>
      <c r="S153" s="6" t="e">
        <v>#N/A</v>
      </c>
      <c r="T153" s="6" t="e">
        <v>#N/A</v>
      </c>
      <c r="W153" s="23" t="e">
        <f>VLOOKUP(F153,'[1]AM Report'!$C:$L,10,FALSE)</f>
        <v>#N/A</v>
      </c>
      <c r="X153" s="6" t="str">
        <f>VLOOKUP(F153,'[2]Master URL List'!$F:$S,12,FALSE)</f>
        <v>CWA-LCS101</v>
      </c>
      <c r="Y153" s="6" t="str">
        <f>VLOOKUP($F153,'[2]Master URL List'!$F:$S,13,FALSE)</f>
        <v>VICKY TRIEB</v>
      </c>
      <c r="Z153" s="6" t="str">
        <f>VLOOKUP($F153,'[2]Master URL List'!$F:$S,14,FALSE)</f>
        <v>VICKYT@ACCRETIVETG.COM</v>
      </c>
    </row>
    <row r="154" spans="1:26" s="6" customFormat="1" ht="12.75" customHeight="1" x14ac:dyDescent="0.2">
      <c r="A154" s="6" t="s">
        <v>266</v>
      </c>
      <c r="B154" s="6" t="s">
        <v>984</v>
      </c>
      <c r="C154" s="5" t="s">
        <v>985</v>
      </c>
      <c r="D154" s="5" t="str">
        <f t="shared" si="2"/>
        <v>ECHST.NET</v>
      </c>
      <c r="E154" s="16" t="s">
        <v>1690</v>
      </c>
      <c r="F154" s="16" t="s">
        <v>983</v>
      </c>
      <c r="G154" s="6" t="s">
        <v>3914</v>
      </c>
      <c r="H154" s="7" t="s">
        <v>3915</v>
      </c>
      <c r="I154" s="7" t="s">
        <v>151</v>
      </c>
      <c r="J154" s="7" t="s">
        <v>151</v>
      </c>
      <c r="K154" s="7" t="s">
        <v>151</v>
      </c>
      <c r="L154" s="7" t="s">
        <v>151</v>
      </c>
      <c r="M154" s="7" t="s">
        <v>151</v>
      </c>
      <c r="O154" s="6" t="s">
        <v>3901</v>
      </c>
      <c r="P154" s="9"/>
      <c r="Q154" s="9"/>
      <c r="R154" s="6" t="s">
        <v>1744</v>
      </c>
      <c r="S154" s="6" t="e">
        <v>#N/A</v>
      </c>
      <c r="T154" s="6" t="e">
        <v>#N/A</v>
      </c>
      <c r="W154" s="23" t="e">
        <f>VLOOKUP(F154,'[1]AM Report'!$C:$L,10,FALSE)</f>
        <v>#N/A</v>
      </c>
      <c r="X154" s="6" t="str">
        <f>VLOOKUP(F154,'[2]Master URL List'!$F:$S,12,FALSE)</f>
        <v>CWA-LCS101</v>
      </c>
      <c r="Y154" s="6" t="str">
        <f>VLOOKUP($F154,'[2]Master URL List'!$F:$S,13,FALSE)</f>
        <v>VICKY TRIEB</v>
      </c>
      <c r="Z154" s="6" t="str">
        <f>VLOOKUP($F154,'[2]Master URL List'!$F:$S,14,FALSE)</f>
        <v>VICKYT@ACCRETIVETG.COM</v>
      </c>
    </row>
    <row r="155" spans="1:26" s="6" customFormat="1" ht="12.75" customHeight="1" x14ac:dyDescent="0.2">
      <c r="A155" s="6" t="s">
        <v>267</v>
      </c>
      <c r="B155" s="6" t="s">
        <v>984</v>
      </c>
      <c r="C155" s="5" t="s">
        <v>985</v>
      </c>
      <c r="D155" s="5" t="str">
        <f t="shared" si="2"/>
        <v>ECHST.NET</v>
      </c>
      <c r="E155" s="16" t="s">
        <v>1690</v>
      </c>
      <c r="F155" s="16" t="s">
        <v>983</v>
      </c>
      <c r="G155" s="6" t="s">
        <v>3914</v>
      </c>
      <c r="H155" s="7" t="s">
        <v>3915</v>
      </c>
      <c r="I155" s="7" t="s">
        <v>151</v>
      </c>
      <c r="J155" s="7" t="s">
        <v>151</v>
      </c>
      <c r="K155" s="7" t="s">
        <v>151</v>
      </c>
      <c r="L155" s="7" t="s">
        <v>151</v>
      </c>
      <c r="M155" s="7" t="s">
        <v>151</v>
      </c>
      <c r="O155" s="6" t="s">
        <v>3901</v>
      </c>
      <c r="P155" s="9"/>
      <c r="Q155" s="9"/>
      <c r="R155" s="6" t="s">
        <v>1744</v>
      </c>
      <c r="S155" s="6" t="e">
        <v>#N/A</v>
      </c>
      <c r="T155" s="6" t="e">
        <v>#N/A</v>
      </c>
      <c r="W155" s="23" t="e">
        <f>VLOOKUP(F155,'[1]AM Report'!$C:$L,10,FALSE)</f>
        <v>#N/A</v>
      </c>
      <c r="X155" s="6" t="str">
        <f>VLOOKUP(F155,'[2]Master URL List'!$F:$S,12,FALSE)</f>
        <v>CWA-LCS101</v>
      </c>
      <c r="Y155" s="6" t="str">
        <f>VLOOKUP($F155,'[2]Master URL List'!$F:$S,13,FALSE)</f>
        <v>VICKY TRIEB</v>
      </c>
      <c r="Z155" s="6" t="str">
        <f>VLOOKUP($F155,'[2]Master URL List'!$F:$S,14,FALSE)</f>
        <v>VICKYT@ACCRETIVETG.COM</v>
      </c>
    </row>
    <row r="156" spans="1:26" s="6" customFormat="1" ht="12.75" customHeight="1" x14ac:dyDescent="0.2">
      <c r="A156" s="6" t="s">
        <v>268</v>
      </c>
      <c r="B156" s="6" t="s">
        <v>984</v>
      </c>
      <c r="C156" s="5" t="s">
        <v>985</v>
      </c>
      <c r="D156" s="5" t="str">
        <f t="shared" si="2"/>
        <v>ECHST.NET</v>
      </c>
      <c r="E156" s="16" t="s">
        <v>1690</v>
      </c>
      <c r="F156" s="16" t="s">
        <v>983</v>
      </c>
      <c r="G156" s="6" t="s">
        <v>3914</v>
      </c>
      <c r="H156" s="7" t="s">
        <v>3915</v>
      </c>
      <c r="I156" s="7" t="s">
        <v>151</v>
      </c>
      <c r="J156" s="7" t="s">
        <v>151</v>
      </c>
      <c r="K156" s="7" t="s">
        <v>151</v>
      </c>
      <c r="L156" s="7" t="s">
        <v>151</v>
      </c>
      <c r="M156" s="7" t="s">
        <v>151</v>
      </c>
      <c r="O156" s="6" t="s">
        <v>3901</v>
      </c>
      <c r="P156" s="9"/>
      <c r="Q156" s="9"/>
      <c r="R156" s="6" t="s">
        <v>1744</v>
      </c>
      <c r="S156" s="6" t="e">
        <v>#N/A</v>
      </c>
      <c r="T156" s="6" t="e">
        <v>#N/A</v>
      </c>
      <c r="W156" s="23" t="e">
        <f>VLOOKUP(F156,'[1]AM Report'!$C:$L,10,FALSE)</f>
        <v>#N/A</v>
      </c>
      <c r="X156" s="6" t="str">
        <f>VLOOKUP(F156,'[2]Master URL List'!$F:$S,12,FALSE)</f>
        <v>CWA-LCS101</v>
      </c>
      <c r="Y156" s="6" t="str">
        <f>VLOOKUP($F156,'[2]Master URL List'!$F:$S,13,FALSE)</f>
        <v>VICKY TRIEB</v>
      </c>
      <c r="Z156" s="6" t="str">
        <f>VLOOKUP($F156,'[2]Master URL List'!$F:$S,14,FALSE)</f>
        <v>VICKYT@ACCRETIVETG.COM</v>
      </c>
    </row>
    <row r="157" spans="1:26" s="6" customFormat="1" ht="12.75" customHeight="1" x14ac:dyDescent="0.2">
      <c r="A157" s="6" t="s">
        <v>269</v>
      </c>
      <c r="B157" s="6" t="s">
        <v>984</v>
      </c>
      <c r="C157" s="5" t="s">
        <v>985</v>
      </c>
      <c r="D157" s="5" t="str">
        <f t="shared" si="2"/>
        <v>ECHST.NET</v>
      </c>
      <c r="E157" s="16" t="s">
        <v>1690</v>
      </c>
      <c r="F157" s="16" t="s">
        <v>983</v>
      </c>
      <c r="G157" s="6" t="s">
        <v>3914</v>
      </c>
      <c r="H157" s="7" t="s">
        <v>3915</v>
      </c>
      <c r="I157" s="7" t="s">
        <v>151</v>
      </c>
      <c r="J157" s="7" t="s">
        <v>151</v>
      </c>
      <c r="K157" s="7" t="s">
        <v>151</v>
      </c>
      <c r="L157" s="7" t="s">
        <v>151</v>
      </c>
      <c r="M157" s="7" t="s">
        <v>151</v>
      </c>
      <c r="O157" s="6" t="s">
        <v>3901</v>
      </c>
      <c r="P157" s="9"/>
      <c r="Q157" s="9"/>
      <c r="R157" s="6" t="s">
        <v>1744</v>
      </c>
      <c r="S157" s="6" t="e">
        <v>#N/A</v>
      </c>
      <c r="T157" s="6" t="e">
        <v>#N/A</v>
      </c>
      <c r="W157" s="23" t="e">
        <f>VLOOKUP(F157,'[1]AM Report'!$C:$L,10,FALSE)</f>
        <v>#N/A</v>
      </c>
      <c r="X157" s="6" t="str">
        <f>VLOOKUP(F157,'[2]Master URL List'!$F:$S,12,FALSE)</f>
        <v>CWA-LCS101</v>
      </c>
      <c r="Y157" s="6" t="str">
        <f>VLOOKUP($F157,'[2]Master URL List'!$F:$S,13,FALSE)</f>
        <v>VICKY TRIEB</v>
      </c>
      <c r="Z157" s="6" t="str">
        <f>VLOOKUP($F157,'[2]Master URL List'!$F:$S,14,FALSE)</f>
        <v>VICKYT@ACCRETIVETG.COM</v>
      </c>
    </row>
    <row r="158" spans="1:26" s="6" customFormat="1" ht="12.75" customHeight="1" x14ac:dyDescent="0.2">
      <c r="A158" s="6" t="s">
        <v>270</v>
      </c>
      <c r="B158" s="6" t="s">
        <v>984</v>
      </c>
      <c r="C158" s="5" t="s">
        <v>985</v>
      </c>
      <c r="D158" s="5" t="str">
        <f t="shared" si="2"/>
        <v>ECHST.NET</v>
      </c>
      <c r="E158" s="16" t="s">
        <v>1690</v>
      </c>
      <c r="F158" s="16" t="s">
        <v>983</v>
      </c>
      <c r="G158" s="6" t="s">
        <v>3914</v>
      </c>
      <c r="H158" s="7" t="s">
        <v>3915</v>
      </c>
      <c r="I158" s="7" t="s">
        <v>151</v>
      </c>
      <c r="J158" s="7" t="s">
        <v>151</v>
      </c>
      <c r="K158" s="7" t="s">
        <v>151</v>
      </c>
      <c r="L158" s="7" t="s">
        <v>151</v>
      </c>
      <c r="M158" s="7" t="s">
        <v>151</v>
      </c>
      <c r="O158" s="6" t="s">
        <v>3901</v>
      </c>
      <c r="P158" s="9"/>
      <c r="Q158" s="9"/>
      <c r="R158" s="6" t="s">
        <v>1744</v>
      </c>
      <c r="S158" s="6" t="e">
        <v>#N/A</v>
      </c>
      <c r="T158" s="6" t="e">
        <v>#N/A</v>
      </c>
      <c r="W158" s="23" t="e">
        <f>VLOOKUP(F158,'[1]AM Report'!$C:$L,10,FALSE)</f>
        <v>#N/A</v>
      </c>
      <c r="X158" s="6" t="str">
        <f>VLOOKUP(F158,'[2]Master URL List'!$F:$S,12,FALSE)</f>
        <v>CWA-LCS101</v>
      </c>
      <c r="Y158" s="6" t="str">
        <f>VLOOKUP($F158,'[2]Master URL List'!$F:$S,13,FALSE)</f>
        <v>VICKY TRIEB</v>
      </c>
      <c r="Z158" s="6" t="str">
        <f>VLOOKUP($F158,'[2]Master URL List'!$F:$S,14,FALSE)</f>
        <v>VICKYT@ACCRETIVETG.COM</v>
      </c>
    </row>
    <row r="159" spans="1:26" s="6" customFormat="1" ht="12.75" customHeight="1" x14ac:dyDescent="0.2">
      <c r="A159" s="6" t="s">
        <v>271</v>
      </c>
      <c r="B159" s="6" t="s">
        <v>984</v>
      </c>
      <c r="C159" s="5" t="s">
        <v>985</v>
      </c>
      <c r="D159" s="5" t="str">
        <f t="shared" si="2"/>
        <v>ECHST.NET</v>
      </c>
      <c r="E159" s="16" t="s">
        <v>1690</v>
      </c>
      <c r="F159" s="16" t="s">
        <v>983</v>
      </c>
      <c r="G159" s="6" t="s">
        <v>3914</v>
      </c>
      <c r="H159" s="7" t="s">
        <v>3915</v>
      </c>
      <c r="I159" s="7" t="s">
        <v>151</v>
      </c>
      <c r="J159" s="7" t="s">
        <v>151</v>
      </c>
      <c r="K159" s="7" t="s">
        <v>151</v>
      </c>
      <c r="L159" s="7" t="s">
        <v>151</v>
      </c>
      <c r="M159" s="7" t="s">
        <v>151</v>
      </c>
      <c r="O159" s="6" t="s">
        <v>3901</v>
      </c>
      <c r="P159" s="9"/>
      <c r="Q159" s="9"/>
      <c r="R159" s="6" t="s">
        <v>1744</v>
      </c>
      <c r="S159" s="6" t="e">
        <v>#N/A</v>
      </c>
      <c r="T159" s="6" t="e">
        <v>#N/A</v>
      </c>
      <c r="W159" s="23" t="e">
        <f>VLOOKUP(F159,'[1]AM Report'!$C:$L,10,FALSE)</f>
        <v>#N/A</v>
      </c>
      <c r="X159" s="6" t="str">
        <f>VLOOKUP(F159,'[2]Master URL List'!$F:$S,12,FALSE)</f>
        <v>CWA-LCS101</v>
      </c>
      <c r="Y159" s="6" t="str">
        <f>VLOOKUP($F159,'[2]Master URL List'!$F:$S,13,FALSE)</f>
        <v>VICKY TRIEB</v>
      </c>
      <c r="Z159" s="6" t="str">
        <f>VLOOKUP($F159,'[2]Master URL List'!$F:$S,14,FALSE)</f>
        <v>VICKYT@ACCRETIVETG.COM</v>
      </c>
    </row>
    <row r="160" spans="1:26" s="6" customFormat="1" ht="12.75" customHeight="1" x14ac:dyDescent="0.2">
      <c r="A160" s="6" t="s">
        <v>272</v>
      </c>
      <c r="B160" s="6" t="s">
        <v>984</v>
      </c>
      <c r="C160" s="5" t="s">
        <v>985</v>
      </c>
      <c r="D160" s="5" t="str">
        <f t="shared" si="2"/>
        <v>ECHST.NET</v>
      </c>
      <c r="E160" s="16" t="s">
        <v>1690</v>
      </c>
      <c r="F160" s="16" t="s">
        <v>983</v>
      </c>
      <c r="G160" s="6" t="s">
        <v>3914</v>
      </c>
      <c r="H160" s="7" t="s">
        <v>3915</v>
      </c>
      <c r="I160" s="7" t="s">
        <v>151</v>
      </c>
      <c r="J160" s="7" t="s">
        <v>151</v>
      </c>
      <c r="K160" s="7" t="s">
        <v>151</v>
      </c>
      <c r="L160" s="7" t="s">
        <v>151</v>
      </c>
      <c r="M160" s="7" t="s">
        <v>151</v>
      </c>
      <c r="O160" s="6" t="s">
        <v>3901</v>
      </c>
      <c r="P160" s="9"/>
      <c r="Q160" s="9"/>
      <c r="R160" s="6" t="s">
        <v>1744</v>
      </c>
      <c r="S160" s="6" t="e">
        <v>#N/A</v>
      </c>
      <c r="T160" s="6" t="e">
        <v>#N/A</v>
      </c>
      <c r="W160" s="23" t="e">
        <f>VLOOKUP(F160,'[1]AM Report'!$C:$L,10,FALSE)</f>
        <v>#N/A</v>
      </c>
      <c r="X160" s="6" t="str">
        <f>VLOOKUP(F160,'[2]Master URL List'!$F:$S,12,FALSE)</f>
        <v>CWA-LCS101</v>
      </c>
      <c r="Y160" s="6" t="str">
        <f>VLOOKUP($F160,'[2]Master URL List'!$F:$S,13,FALSE)</f>
        <v>VICKY TRIEB</v>
      </c>
      <c r="Z160" s="6" t="str">
        <f>VLOOKUP($F160,'[2]Master URL List'!$F:$S,14,FALSE)</f>
        <v>VICKYT@ACCRETIVETG.COM</v>
      </c>
    </row>
    <row r="161" spans="1:26" s="6" customFormat="1" ht="12.75" customHeight="1" x14ac:dyDescent="0.2">
      <c r="A161" s="6" t="s">
        <v>273</v>
      </c>
      <c r="B161" s="6" t="s">
        <v>984</v>
      </c>
      <c r="C161" s="5" t="s">
        <v>985</v>
      </c>
      <c r="D161" s="5" t="str">
        <f t="shared" si="2"/>
        <v>ECHST.NET</v>
      </c>
      <c r="E161" s="16" t="s">
        <v>1690</v>
      </c>
      <c r="F161" s="16" t="s">
        <v>983</v>
      </c>
      <c r="G161" s="6" t="s">
        <v>3914</v>
      </c>
      <c r="H161" s="7" t="s">
        <v>3915</v>
      </c>
      <c r="I161" s="7" t="s">
        <v>151</v>
      </c>
      <c r="J161" s="7" t="s">
        <v>151</v>
      </c>
      <c r="K161" s="7" t="s">
        <v>151</v>
      </c>
      <c r="L161" s="7" t="s">
        <v>151</v>
      </c>
      <c r="M161" s="7" t="s">
        <v>151</v>
      </c>
      <c r="O161" s="6" t="s">
        <v>3901</v>
      </c>
      <c r="P161" s="9"/>
      <c r="Q161" s="9"/>
      <c r="R161" s="6" t="s">
        <v>1744</v>
      </c>
      <c r="S161" s="6" t="e">
        <v>#N/A</v>
      </c>
      <c r="T161" s="6" t="e">
        <v>#N/A</v>
      </c>
      <c r="W161" s="23" t="e">
        <f>VLOOKUP(F161,'[1]AM Report'!$C:$L,10,FALSE)</f>
        <v>#N/A</v>
      </c>
      <c r="X161" s="6" t="str">
        <f>VLOOKUP(F161,'[2]Master URL List'!$F:$S,12,FALSE)</f>
        <v>CWA-LCS101</v>
      </c>
      <c r="Y161" s="6" t="str">
        <f>VLOOKUP($F161,'[2]Master URL List'!$F:$S,13,FALSE)</f>
        <v>VICKY TRIEB</v>
      </c>
      <c r="Z161" s="6" t="str">
        <f>VLOOKUP($F161,'[2]Master URL List'!$F:$S,14,FALSE)</f>
        <v>VICKYT@ACCRETIVETG.COM</v>
      </c>
    </row>
    <row r="162" spans="1:26" s="6" customFormat="1" ht="12.75" customHeight="1" x14ac:dyDescent="0.2">
      <c r="A162" s="6" t="s">
        <v>274</v>
      </c>
      <c r="B162" s="6" t="s">
        <v>984</v>
      </c>
      <c r="C162" s="5" t="s">
        <v>985</v>
      </c>
      <c r="D162" s="5" t="str">
        <f t="shared" si="2"/>
        <v>ECHST.NET</v>
      </c>
      <c r="E162" s="16" t="s">
        <v>1690</v>
      </c>
      <c r="F162" s="16" t="s">
        <v>983</v>
      </c>
      <c r="G162" s="6" t="s">
        <v>3914</v>
      </c>
      <c r="H162" s="7" t="s">
        <v>3915</v>
      </c>
      <c r="I162" s="7" t="s">
        <v>151</v>
      </c>
      <c r="J162" s="7" t="s">
        <v>151</v>
      </c>
      <c r="K162" s="7" t="s">
        <v>151</v>
      </c>
      <c r="L162" s="7" t="s">
        <v>151</v>
      </c>
      <c r="M162" s="7" t="s">
        <v>151</v>
      </c>
      <c r="O162" s="6" t="s">
        <v>3901</v>
      </c>
      <c r="P162" s="9"/>
      <c r="Q162" s="9"/>
      <c r="R162" s="6" t="s">
        <v>1744</v>
      </c>
      <c r="S162" s="6" t="e">
        <v>#N/A</v>
      </c>
      <c r="T162" s="6" t="e">
        <v>#N/A</v>
      </c>
      <c r="W162" s="23" t="e">
        <f>VLOOKUP(F162,'[1]AM Report'!$C:$L,10,FALSE)</f>
        <v>#N/A</v>
      </c>
      <c r="X162" s="6" t="str">
        <f>VLOOKUP(F162,'[2]Master URL List'!$F:$S,12,FALSE)</f>
        <v>CWA-LCS101</v>
      </c>
      <c r="Y162" s="6" t="str">
        <f>VLOOKUP($F162,'[2]Master URL List'!$F:$S,13,FALSE)</f>
        <v>VICKY TRIEB</v>
      </c>
      <c r="Z162" s="6" t="str">
        <f>VLOOKUP($F162,'[2]Master URL List'!$F:$S,14,FALSE)</f>
        <v>VICKYT@ACCRETIVETG.COM</v>
      </c>
    </row>
    <row r="163" spans="1:26" s="6" customFormat="1" ht="12.75" customHeight="1" x14ac:dyDescent="0.2">
      <c r="A163" s="6" t="s">
        <v>275</v>
      </c>
      <c r="B163" s="6" t="s">
        <v>984</v>
      </c>
      <c r="C163" s="5" t="s">
        <v>985</v>
      </c>
      <c r="D163" s="5" t="str">
        <f t="shared" si="2"/>
        <v>ECHST.NET</v>
      </c>
      <c r="E163" s="16" t="s">
        <v>1690</v>
      </c>
      <c r="F163" s="16" t="s">
        <v>983</v>
      </c>
      <c r="G163" s="6" t="s">
        <v>3914</v>
      </c>
      <c r="H163" s="7" t="s">
        <v>3915</v>
      </c>
      <c r="I163" s="7" t="s">
        <v>151</v>
      </c>
      <c r="J163" s="7" t="s">
        <v>151</v>
      </c>
      <c r="K163" s="7" t="s">
        <v>151</v>
      </c>
      <c r="L163" s="7" t="s">
        <v>151</v>
      </c>
      <c r="M163" s="7" t="s">
        <v>151</v>
      </c>
      <c r="O163" s="6" t="s">
        <v>3901</v>
      </c>
      <c r="P163" s="9"/>
      <c r="Q163" s="9"/>
      <c r="R163" s="6" t="s">
        <v>1744</v>
      </c>
      <c r="S163" s="6" t="e">
        <v>#N/A</v>
      </c>
      <c r="T163" s="6" t="e">
        <v>#N/A</v>
      </c>
      <c r="W163" s="23" t="e">
        <f>VLOOKUP(F163,'[1]AM Report'!$C:$L,10,FALSE)</f>
        <v>#N/A</v>
      </c>
      <c r="X163" s="6" t="str">
        <f>VLOOKUP(F163,'[2]Master URL List'!$F:$S,12,FALSE)</f>
        <v>CWA-LCS101</v>
      </c>
      <c r="Y163" s="6" t="str">
        <f>VLOOKUP($F163,'[2]Master URL List'!$F:$S,13,FALSE)</f>
        <v>VICKY TRIEB</v>
      </c>
      <c r="Z163" s="6" t="str">
        <f>VLOOKUP($F163,'[2]Master URL List'!$F:$S,14,FALSE)</f>
        <v>VICKYT@ACCRETIVETG.COM</v>
      </c>
    </row>
    <row r="164" spans="1:26" s="6" customFormat="1" ht="12.75" customHeight="1" x14ac:dyDescent="0.2">
      <c r="A164" s="6" t="s">
        <v>276</v>
      </c>
      <c r="B164" s="6" t="s">
        <v>984</v>
      </c>
      <c r="C164" s="5" t="s">
        <v>985</v>
      </c>
      <c r="D164" s="5" t="str">
        <f t="shared" si="2"/>
        <v>ECHST.NET</v>
      </c>
      <c r="E164" s="16" t="s">
        <v>1690</v>
      </c>
      <c r="F164" s="16" t="s">
        <v>983</v>
      </c>
      <c r="G164" s="6" t="s">
        <v>3914</v>
      </c>
      <c r="H164" s="7" t="s">
        <v>3915</v>
      </c>
      <c r="I164" s="7" t="s">
        <v>151</v>
      </c>
      <c r="J164" s="7" t="s">
        <v>151</v>
      </c>
      <c r="K164" s="7" t="s">
        <v>151</v>
      </c>
      <c r="L164" s="7" t="s">
        <v>151</v>
      </c>
      <c r="M164" s="7" t="s">
        <v>151</v>
      </c>
      <c r="O164" s="6" t="s">
        <v>3901</v>
      </c>
      <c r="P164" s="9"/>
      <c r="Q164" s="9"/>
      <c r="R164" s="6" t="s">
        <v>1744</v>
      </c>
      <c r="S164" s="6" t="e">
        <v>#N/A</v>
      </c>
      <c r="T164" s="6" t="e">
        <v>#N/A</v>
      </c>
      <c r="W164" s="23" t="e">
        <f>VLOOKUP(F164,'[1]AM Report'!$C:$L,10,FALSE)</f>
        <v>#N/A</v>
      </c>
      <c r="X164" s="6" t="str">
        <f>VLOOKUP(F164,'[2]Master URL List'!$F:$S,12,FALSE)</f>
        <v>CWA-LCS101</v>
      </c>
      <c r="Y164" s="6" t="str">
        <f>VLOOKUP($F164,'[2]Master URL List'!$F:$S,13,FALSE)</f>
        <v>VICKY TRIEB</v>
      </c>
      <c r="Z164" s="6" t="str">
        <f>VLOOKUP($F164,'[2]Master URL List'!$F:$S,14,FALSE)</f>
        <v>VICKYT@ACCRETIVETG.COM</v>
      </c>
    </row>
    <row r="165" spans="1:26" s="6" customFormat="1" ht="12.75" customHeight="1" x14ac:dyDescent="0.2">
      <c r="A165" s="6" t="s">
        <v>277</v>
      </c>
      <c r="B165" s="6" t="s">
        <v>984</v>
      </c>
      <c r="C165" s="5" t="s">
        <v>985</v>
      </c>
      <c r="D165" s="5" t="str">
        <f t="shared" si="2"/>
        <v>ECHST.NET</v>
      </c>
      <c r="E165" s="16" t="s">
        <v>1690</v>
      </c>
      <c r="F165" s="16" t="s">
        <v>983</v>
      </c>
      <c r="G165" s="6" t="s">
        <v>3914</v>
      </c>
      <c r="H165" s="7" t="s">
        <v>3915</v>
      </c>
      <c r="I165" s="7" t="s">
        <v>151</v>
      </c>
      <c r="J165" s="7" t="s">
        <v>151</v>
      </c>
      <c r="K165" s="7" t="s">
        <v>151</v>
      </c>
      <c r="L165" s="7" t="s">
        <v>151</v>
      </c>
      <c r="M165" s="7" t="s">
        <v>151</v>
      </c>
      <c r="O165" s="6" t="s">
        <v>3901</v>
      </c>
      <c r="P165" s="9"/>
      <c r="Q165" s="9"/>
      <c r="R165" s="6" t="s">
        <v>1744</v>
      </c>
      <c r="S165" s="6" t="e">
        <v>#N/A</v>
      </c>
      <c r="T165" s="6" t="e">
        <v>#N/A</v>
      </c>
      <c r="W165" s="23" t="e">
        <f>VLOOKUP(F165,'[1]AM Report'!$C:$L,10,FALSE)</f>
        <v>#N/A</v>
      </c>
      <c r="X165" s="6" t="str">
        <f>VLOOKUP(F165,'[2]Master URL List'!$F:$S,12,FALSE)</f>
        <v>CWA-LCS101</v>
      </c>
      <c r="Y165" s="6" t="str">
        <f>VLOOKUP($F165,'[2]Master URL List'!$F:$S,13,FALSE)</f>
        <v>VICKY TRIEB</v>
      </c>
      <c r="Z165" s="6" t="str">
        <f>VLOOKUP($F165,'[2]Master URL List'!$F:$S,14,FALSE)</f>
        <v>VICKYT@ACCRETIVETG.COM</v>
      </c>
    </row>
    <row r="166" spans="1:26" s="6" customFormat="1" ht="12.75" customHeight="1" x14ac:dyDescent="0.2">
      <c r="A166" s="6" t="s">
        <v>278</v>
      </c>
      <c r="B166" s="6" t="s">
        <v>984</v>
      </c>
      <c r="C166" s="5" t="s">
        <v>985</v>
      </c>
      <c r="D166" s="5" t="str">
        <f t="shared" si="2"/>
        <v>ECHST.NET</v>
      </c>
      <c r="E166" s="16" t="s">
        <v>1690</v>
      </c>
      <c r="F166" s="16" t="s">
        <v>983</v>
      </c>
      <c r="G166" s="6" t="s">
        <v>3914</v>
      </c>
      <c r="H166" s="7" t="s">
        <v>3915</v>
      </c>
      <c r="I166" s="7" t="s">
        <v>151</v>
      </c>
      <c r="J166" s="7" t="s">
        <v>151</v>
      </c>
      <c r="K166" s="7" t="s">
        <v>151</v>
      </c>
      <c r="L166" s="7" t="s">
        <v>151</v>
      </c>
      <c r="M166" s="7" t="s">
        <v>151</v>
      </c>
      <c r="O166" s="6" t="s">
        <v>3901</v>
      </c>
      <c r="P166" s="9"/>
      <c r="Q166" s="9"/>
      <c r="R166" s="6" t="s">
        <v>1744</v>
      </c>
      <c r="S166" s="6" t="e">
        <v>#N/A</v>
      </c>
      <c r="T166" s="6" t="e">
        <v>#N/A</v>
      </c>
      <c r="W166" s="23" t="e">
        <f>VLOOKUP(F166,'[1]AM Report'!$C:$L,10,FALSE)</f>
        <v>#N/A</v>
      </c>
      <c r="X166" s="6" t="str">
        <f>VLOOKUP(F166,'[2]Master URL List'!$F:$S,12,FALSE)</f>
        <v>CWA-LCS101</v>
      </c>
      <c r="Y166" s="6" t="str">
        <f>VLOOKUP($F166,'[2]Master URL List'!$F:$S,13,FALSE)</f>
        <v>VICKY TRIEB</v>
      </c>
      <c r="Z166" s="6" t="str">
        <f>VLOOKUP($F166,'[2]Master URL List'!$F:$S,14,FALSE)</f>
        <v>VICKYT@ACCRETIVETG.COM</v>
      </c>
    </row>
    <row r="167" spans="1:26" s="6" customFormat="1" ht="12.75" customHeight="1" x14ac:dyDescent="0.2">
      <c r="A167" s="6" t="s">
        <v>279</v>
      </c>
      <c r="B167" s="6" t="s">
        <v>984</v>
      </c>
      <c r="C167" s="5" t="s">
        <v>985</v>
      </c>
      <c r="D167" s="5" t="str">
        <f t="shared" si="2"/>
        <v>ECHST.NET</v>
      </c>
      <c r="E167" s="16" t="s">
        <v>1690</v>
      </c>
      <c r="F167" s="16" t="s">
        <v>983</v>
      </c>
      <c r="G167" s="6" t="s">
        <v>3914</v>
      </c>
      <c r="H167" s="7" t="s">
        <v>3915</v>
      </c>
      <c r="I167" s="7" t="s">
        <v>151</v>
      </c>
      <c r="J167" s="7" t="s">
        <v>151</v>
      </c>
      <c r="K167" s="7" t="s">
        <v>151</v>
      </c>
      <c r="L167" s="7" t="s">
        <v>151</v>
      </c>
      <c r="M167" s="7" t="s">
        <v>151</v>
      </c>
      <c r="O167" s="6" t="s">
        <v>3901</v>
      </c>
      <c r="P167" s="9"/>
      <c r="Q167" s="9"/>
      <c r="R167" s="6" t="s">
        <v>1744</v>
      </c>
      <c r="S167" s="6" t="e">
        <v>#N/A</v>
      </c>
      <c r="T167" s="6" t="e">
        <v>#N/A</v>
      </c>
      <c r="W167" s="23" t="e">
        <f>VLOOKUP(F167,'[1]AM Report'!$C:$L,10,FALSE)</f>
        <v>#N/A</v>
      </c>
      <c r="X167" s="6" t="str">
        <f>VLOOKUP(F167,'[2]Master URL List'!$F:$S,12,FALSE)</f>
        <v>CWA-LCS101</v>
      </c>
      <c r="Y167" s="6" t="str">
        <f>VLOOKUP($F167,'[2]Master URL List'!$F:$S,13,FALSE)</f>
        <v>VICKY TRIEB</v>
      </c>
      <c r="Z167" s="6" t="str">
        <f>VLOOKUP($F167,'[2]Master URL List'!$F:$S,14,FALSE)</f>
        <v>VICKYT@ACCRETIVETG.COM</v>
      </c>
    </row>
    <row r="168" spans="1:26" s="6" customFormat="1" ht="12.75" customHeight="1" x14ac:dyDescent="0.2">
      <c r="A168" s="6" t="s">
        <v>280</v>
      </c>
      <c r="B168" s="6" t="s">
        <v>984</v>
      </c>
      <c r="C168" s="5" t="s">
        <v>985</v>
      </c>
      <c r="D168" s="5" t="str">
        <f t="shared" si="2"/>
        <v>ECHST.NET</v>
      </c>
      <c r="E168" s="16" t="s">
        <v>1690</v>
      </c>
      <c r="F168" s="16" t="s">
        <v>983</v>
      </c>
      <c r="G168" s="6" t="s">
        <v>3914</v>
      </c>
      <c r="H168" s="7" t="s">
        <v>3915</v>
      </c>
      <c r="I168" s="7" t="s">
        <v>151</v>
      </c>
      <c r="J168" s="7" t="s">
        <v>151</v>
      </c>
      <c r="K168" s="7" t="s">
        <v>151</v>
      </c>
      <c r="L168" s="7" t="s">
        <v>151</v>
      </c>
      <c r="M168" s="7" t="s">
        <v>151</v>
      </c>
      <c r="O168" s="6" t="s">
        <v>3901</v>
      </c>
      <c r="P168" s="9"/>
      <c r="Q168" s="9"/>
      <c r="R168" s="6" t="s">
        <v>1744</v>
      </c>
      <c r="S168" s="6" t="e">
        <v>#N/A</v>
      </c>
      <c r="T168" s="6" t="e">
        <v>#N/A</v>
      </c>
      <c r="W168" s="23" t="e">
        <f>VLOOKUP(F168,'[1]AM Report'!$C:$L,10,FALSE)</f>
        <v>#N/A</v>
      </c>
      <c r="X168" s="6" t="str">
        <f>VLOOKUP(F168,'[2]Master URL List'!$F:$S,12,FALSE)</f>
        <v>CWA-LCS101</v>
      </c>
      <c r="Y168" s="6" t="str">
        <f>VLOOKUP($F168,'[2]Master URL List'!$F:$S,13,FALSE)</f>
        <v>VICKY TRIEB</v>
      </c>
      <c r="Z168" s="6" t="str">
        <f>VLOOKUP($F168,'[2]Master URL List'!$F:$S,14,FALSE)</f>
        <v>VICKYT@ACCRETIVETG.COM</v>
      </c>
    </row>
    <row r="169" spans="1:26" s="6" customFormat="1" ht="12.75" customHeight="1" x14ac:dyDescent="0.2">
      <c r="A169" s="6" t="s">
        <v>281</v>
      </c>
      <c r="B169" s="6" t="s">
        <v>984</v>
      </c>
      <c r="C169" s="5" t="s">
        <v>985</v>
      </c>
      <c r="D169" s="5" t="str">
        <f t="shared" si="2"/>
        <v>ECHST.NET</v>
      </c>
      <c r="E169" s="16" t="s">
        <v>1690</v>
      </c>
      <c r="F169" s="16" t="s">
        <v>983</v>
      </c>
      <c r="G169" s="6" t="s">
        <v>3914</v>
      </c>
      <c r="H169" s="7" t="s">
        <v>3915</v>
      </c>
      <c r="I169" s="7" t="s">
        <v>151</v>
      </c>
      <c r="J169" s="7" t="s">
        <v>151</v>
      </c>
      <c r="K169" s="7" t="s">
        <v>151</v>
      </c>
      <c r="L169" s="7" t="s">
        <v>151</v>
      </c>
      <c r="M169" s="7" t="s">
        <v>151</v>
      </c>
      <c r="O169" s="6" t="s">
        <v>3901</v>
      </c>
      <c r="P169" s="9"/>
      <c r="Q169" s="9"/>
      <c r="R169" s="6" t="s">
        <v>1744</v>
      </c>
      <c r="S169" s="6" t="e">
        <v>#N/A</v>
      </c>
      <c r="T169" s="6" t="e">
        <v>#N/A</v>
      </c>
      <c r="W169" s="23" t="e">
        <f>VLOOKUP(F169,'[1]AM Report'!$C:$L,10,FALSE)</f>
        <v>#N/A</v>
      </c>
      <c r="X169" s="6" t="str">
        <f>VLOOKUP(F169,'[2]Master URL List'!$F:$S,12,FALSE)</f>
        <v>CWA-LCS101</v>
      </c>
      <c r="Y169" s="6" t="str">
        <f>VLOOKUP($F169,'[2]Master URL List'!$F:$S,13,FALSE)</f>
        <v>VICKY TRIEB</v>
      </c>
      <c r="Z169" s="6" t="str">
        <f>VLOOKUP($F169,'[2]Master URL List'!$F:$S,14,FALSE)</f>
        <v>VICKYT@ACCRETIVETG.COM</v>
      </c>
    </row>
    <row r="170" spans="1:26" s="6" customFormat="1" ht="12.75" customHeight="1" x14ac:dyDescent="0.2">
      <c r="A170" s="6" t="s">
        <v>282</v>
      </c>
      <c r="B170" s="6" t="s">
        <v>984</v>
      </c>
      <c r="C170" s="5" t="s">
        <v>985</v>
      </c>
      <c r="D170" s="5" t="str">
        <f t="shared" si="2"/>
        <v>ECHST.NET</v>
      </c>
      <c r="E170" s="16" t="s">
        <v>1690</v>
      </c>
      <c r="F170" s="16" t="s">
        <v>983</v>
      </c>
      <c r="G170" s="6" t="s">
        <v>3914</v>
      </c>
      <c r="H170" s="7" t="s">
        <v>3915</v>
      </c>
      <c r="I170" s="7" t="s">
        <v>151</v>
      </c>
      <c r="J170" s="7" t="s">
        <v>151</v>
      </c>
      <c r="K170" s="7" t="s">
        <v>151</v>
      </c>
      <c r="L170" s="7" t="s">
        <v>151</v>
      </c>
      <c r="M170" s="7" t="s">
        <v>151</v>
      </c>
      <c r="O170" s="6" t="s">
        <v>3901</v>
      </c>
      <c r="P170" s="9"/>
      <c r="Q170" s="9"/>
      <c r="R170" s="6" t="s">
        <v>1744</v>
      </c>
      <c r="S170" s="6" t="e">
        <v>#N/A</v>
      </c>
      <c r="T170" s="6" t="e">
        <v>#N/A</v>
      </c>
      <c r="W170" s="23" t="e">
        <f>VLOOKUP(F170,'[1]AM Report'!$C:$L,10,FALSE)</f>
        <v>#N/A</v>
      </c>
      <c r="X170" s="6" t="str">
        <f>VLOOKUP(F170,'[2]Master URL List'!$F:$S,12,FALSE)</f>
        <v>CWA-LCS101</v>
      </c>
      <c r="Y170" s="6" t="str">
        <f>VLOOKUP($F170,'[2]Master URL List'!$F:$S,13,FALSE)</f>
        <v>VICKY TRIEB</v>
      </c>
      <c r="Z170" s="6" t="str">
        <f>VLOOKUP($F170,'[2]Master URL List'!$F:$S,14,FALSE)</f>
        <v>VICKYT@ACCRETIVETG.COM</v>
      </c>
    </row>
    <row r="171" spans="1:26" s="6" customFormat="1" ht="12.75" customHeight="1" x14ac:dyDescent="0.2">
      <c r="A171" s="6" t="s">
        <v>283</v>
      </c>
      <c r="B171" s="6" t="s">
        <v>984</v>
      </c>
      <c r="C171" s="5" t="s">
        <v>985</v>
      </c>
      <c r="D171" s="5" t="str">
        <f t="shared" si="2"/>
        <v>ECHST.NET</v>
      </c>
      <c r="E171" s="16" t="s">
        <v>1690</v>
      </c>
      <c r="F171" s="16" t="s">
        <v>983</v>
      </c>
      <c r="G171" s="6" t="s">
        <v>3914</v>
      </c>
      <c r="H171" s="7" t="s">
        <v>3915</v>
      </c>
      <c r="I171" s="7" t="s">
        <v>151</v>
      </c>
      <c r="J171" s="7" t="s">
        <v>151</v>
      </c>
      <c r="K171" s="7" t="s">
        <v>151</v>
      </c>
      <c r="L171" s="7" t="s">
        <v>151</v>
      </c>
      <c r="M171" s="7" t="s">
        <v>151</v>
      </c>
      <c r="O171" s="6" t="s">
        <v>3901</v>
      </c>
      <c r="P171" s="9"/>
      <c r="Q171" s="9"/>
      <c r="R171" s="6" t="s">
        <v>1744</v>
      </c>
      <c r="S171" s="6" t="e">
        <v>#N/A</v>
      </c>
      <c r="T171" s="6" t="e">
        <v>#N/A</v>
      </c>
      <c r="W171" s="23" t="e">
        <f>VLOOKUP(F171,'[1]AM Report'!$C:$L,10,FALSE)</f>
        <v>#N/A</v>
      </c>
      <c r="X171" s="6" t="str">
        <f>VLOOKUP(F171,'[2]Master URL List'!$F:$S,12,FALSE)</f>
        <v>CWA-LCS101</v>
      </c>
      <c r="Y171" s="6" t="str">
        <f>VLOOKUP($F171,'[2]Master URL List'!$F:$S,13,FALSE)</f>
        <v>VICKY TRIEB</v>
      </c>
      <c r="Z171" s="6" t="str">
        <f>VLOOKUP($F171,'[2]Master URL List'!$F:$S,14,FALSE)</f>
        <v>VICKYT@ACCRETIVETG.COM</v>
      </c>
    </row>
    <row r="172" spans="1:26" s="6" customFormat="1" ht="12.75" customHeight="1" x14ac:dyDescent="0.2">
      <c r="A172" s="6" t="s">
        <v>284</v>
      </c>
      <c r="B172" s="6" t="s">
        <v>984</v>
      </c>
      <c r="C172" s="5" t="s">
        <v>985</v>
      </c>
      <c r="D172" s="5" t="str">
        <f t="shared" si="2"/>
        <v>ECHST.NET</v>
      </c>
      <c r="E172" s="16" t="s">
        <v>1690</v>
      </c>
      <c r="F172" s="16" t="s">
        <v>983</v>
      </c>
      <c r="G172" s="6" t="s">
        <v>3914</v>
      </c>
      <c r="H172" s="7" t="s">
        <v>3915</v>
      </c>
      <c r="I172" s="7" t="s">
        <v>151</v>
      </c>
      <c r="J172" s="7" t="s">
        <v>151</v>
      </c>
      <c r="K172" s="7" t="s">
        <v>151</v>
      </c>
      <c r="L172" s="7" t="s">
        <v>151</v>
      </c>
      <c r="M172" s="7" t="s">
        <v>151</v>
      </c>
      <c r="O172" s="6" t="s">
        <v>3901</v>
      </c>
      <c r="P172" s="9"/>
      <c r="Q172" s="9"/>
      <c r="R172" s="6" t="s">
        <v>1744</v>
      </c>
      <c r="S172" s="6" t="e">
        <v>#N/A</v>
      </c>
      <c r="T172" s="6" t="e">
        <v>#N/A</v>
      </c>
      <c r="W172" s="23" t="e">
        <f>VLOOKUP(F172,'[1]AM Report'!$C:$L,10,FALSE)</f>
        <v>#N/A</v>
      </c>
      <c r="X172" s="6" t="str">
        <f>VLOOKUP(F172,'[2]Master URL List'!$F:$S,12,FALSE)</f>
        <v>CWA-LCS101</v>
      </c>
      <c r="Y172" s="6" t="str">
        <f>VLOOKUP($F172,'[2]Master URL List'!$F:$S,13,FALSE)</f>
        <v>VICKY TRIEB</v>
      </c>
      <c r="Z172" s="6" t="str">
        <f>VLOOKUP($F172,'[2]Master URL List'!$F:$S,14,FALSE)</f>
        <v>VICKYT@ACCRETIVETG.COM</v>
      </c>
    </row>
    <row r="173" spans="1:26" s="6" customFormat="1" ht="12.75" customHeight="1" x14ac:dyDescent="0.2">
      <c r="A173" s="6" t="s">
        <v>285</v>
      </c>
      <c r="B173" s="6" t="s">
        <v>984</v>
      </c>
      <c r="C173" s="5" t="s">
        <v>985</v>
      </c>
      <c r="D173" s="5" t="str">
        <f t="shared" si="2"/>
        <v>ECHST.NET</v>
      </c>
      <c r="E173" s="16" t="s">
        <v>1690</v>
      </c>
      <c r="F173" s="16" t="s">
        <v>983</v>
      </c>
      <c r="G173" s="6" t="s">
        <v>3914</v>
      </c>
      <c r="H173" s="7" t="s">
        <v>3915</v>
      </c>
      <c r="I173" s="7" t="s">
        <v>151</v>
      </c>
      <c r="J173" s="7" t="s">
        <v>151</v>
      </c>
      <c r="K173" s="7" t="s">
        <v>151</v>
      </c>
      <c r="L173" s="7" t="s">
        <v>151</v>
      </c>
      <c r="M173" s="7" t="s">
        <v>151</v>
      </c>
      <c r="O173" s="6" t="s">
        <v>3901</v>
      </c>
      <c r="P173" s="9"/>
      <c r="Q173" s="9"/>
      <c r="R173" s="6" t="s">
        <v>1744</v>
      </c>
      <c r="S173" s="6" t="e">
        <v>#N/A</v>
      </c>
      <c r="T173" s="6" t="e">
        <v>#N/A</v>
      </c>
      <c r="W173" s="23" t="e">
        <f>VLOOKUP(F173,'[1]AM Report'!$C:$L,10,FALSE)</f>
        <v>#N/A</v>
      </c>
      <c r="X173" s="6" t="str">
        <f>VLOOKUP(F173,'[2]Master URL List'!$F:$S,12,FALSE)</f>
        <v>CWA-LCS101</v>
      </c>
      <c r="Y173" s="6" t="str">
        <f>VLOOKUP($F173,'[2]Master URL List'!$F:$S,13,FALSE)</f>
        <v>VICKY TRIEB</v>
      </c>
      <c r="Z173" s="6" t="str">
        <f>VLOOKUP($F173,'[2]Master URL List'!$F:$S,14,FALSE)</f>
        <v>VICKYT@ACCRETIVETG.COM</v>
      </c>
    </row>
    <row r="174" spans="1:26" s="6" customFormat="1" ht="12.75" customHeight="1" x14ac:dyDescent="0.2">
      <c r="A174" s="6" t="s">
        <v>286</v>
      </c>
      <c r="B174" s="6" t="s">
        <v>984</v>
      </c>
      <c r="C174" s="5" t="s">
        <v>985</v>
      </c>
      <c r="D174" s="5" t="str">
        <f t="shared" si="2"/>
        <v>ECHST.NET</v>
      </c>
      <c r="E174" s="16" t="s">
        <v>1690</v>
      </c>
      <c r="F174" s="16" t="s">
        <v>983</v>
      </c>
      <c r="G174" s="6" t="s">
        <v>3914</v>
      </c>
      <c r="H174" s="7" t="s">
        <v>3915</v>
      </c>
      <c r="I174" s="7" t="s">
        <v>151</v>
      </c>
      <c r="J174" s="7" t="s">
        <v>151</v>
      </c>
      <c r="K174" s="7" t="s">
        <v>151</v>
      </c>
      <c r="L174" s="7" t="s">
        <v>151</v>
      </c>
      <c r="M174" s="7" t="s">
        <v>151</v>
      </c>
      <c r="O174" s="6" t="s">
        <v>3901</v>
      </c>
      <c r="P174" s="9"/>
      <c r="Q174" s="9"/>
      <c r="R174" s="6" t="s">
        <v>1744</v>
      </c>
      <c r="S174" s="6" t="e">
        <v>#N/A</v>
      </c>
      <c r="T174" s="6" t="e">
        <v>#N/A</v>
      </c>
      <c r="W174" s="23" t="e">
        <f>VLOOKUP(F174,'[1]AM Report'!$C:$L,10,FALSE)</f>
        <v>#N/A</v>
      </c>
      <c r="X174" s="6" t="str">
        <f>VLOOKUP(F174,'[2]Master URL List'!$F:$S,12,FALSE)</f>
        <v>CWA-LCS101</v>
      </c>
      <c r="Y174" s="6" t="str">
        <f>VLOOKUP($F174,'[2]Master URL List'!$F:$S,13,FALSE)</f>
        <v>VICKY TRIEB</v>
      </c>
      <c r="Z174" s="6" t="str">
        <f>VLOOKUP($F174,'[2]Master URL List'!$F:$S,14,FALSE)</f>
        <v>VICKYT@ACCRETIVETG.COM</v>
      </c>
    </row>
    <row r="175" spans="1:26" s="6" customFormat="1" ht="12.75" customHeight="1" x14ac:dyDescent="0.2">
      <c r="A175" s="6" t="s">
        <v>287</v>
      </c>
      <c r="B175" s="6" t="s">
        <v>984</v>
      </c>
      <c r="C175" s="5" t="s">
        <v>985</v>
      </c>
      <c r="D175" s="5" t="str">
        <f t="shared" si="2"/>
        <v>ECHST.NET</v>
      </c>
      <c r="E175" s="16" t="s">
        <v>1690</v>
      </c>
      <c r="F175" s="16" t="s">
        <v>983</v>
      </c>
      <c r="G175" s="6" t="s">
        <v>3914</v>
      </c>
      <c r="H175" s="7" t="s">
        <v>3915</v>
      </c>
      <c r="I175" s="7" t="s">
        <v>151</v>
      </c>
      <c r="J175" s="7" t="s">
        <v>151</v>
      </c>
      <c r="K175" s="7" t="s">
        <v>151</v>
      </c>
      <c r="L175" s="7" t="s">
        <v>151</v>
      </c>
      <c r="M175" s="7" t="s">
        <v>151</v>
      </c>
      <c r="O175" s="6" t="s">
        <v>3901</v>
      </c>
      <c r="P175" s="9"/>
      <c r="Q175" s="9"/>
      <c r="R175" s="6" t="s">
        <v>1744</v>
      </c>
      <c r="S175" s="6" t="e">
        <v>#N/A</v>
      </c>
      <c r="T175" s="6" t="e">
        <v>#N/A</v>
      </c>
      <c r="W175" s="23" t="e">
        <f>VLOOKUP(F175,'[1]AM Report'!$C:$L,10,FALSE)</f>
        <v>#N/A</v>
      </c>
      <c r="X175" s="6" t="str">
        <f>VLOOKUP(F175,'[2]Master URL List'!$F:$S,12,FALSE)</f>
        <v>CWA-LCS101</v>
      </c>
      <c r="Y175" s="6" t="str">
        <f>VLOOKUP($F175,'[2]Master URL List'!$F:$S,13,FALSE)</f>
        <v>VICKY TRIEB</v>
      </c>
      <c r="Z175" s="6" t="str">
        <f>VLOOKUP($F175,'[2]Master URL List'!$F:$S,14,FALSE)</f>
        <v>VICKYT@ACCRETIVETG.COM</v>
      </c>
    </row>
    <row r="176" spans="1:26" s="6" customFormat="1" ht="12.75" customHeight="1" x14ac:dyDescent="0.2">
      <c r="A176" s="6" t="s">
        <v>288</v>
      </c>
      <c r="B176" s="6" t="s">
        <v>984</v>
      </c>
      <c r="C176" s="5" t="s">
        <v>985</v>
      </c>
      <c r="D176" s="5" t="str">
        <f t="shared" si="2"/>
        <v>ECHST.NET</v>
      </c>
      <c r="E176" s="16" t="s">
        <v>1690</v>
      </c>
      <c r="F176" s="16" t="s">
        <v>983</v>
      </c>
      <c r="G176" s="6" t="s">
        <v>3914</v>
      </c>
      <c r="H176" s="7" t="s">
        <v>3915</v>
      </c>
      <c r="I176" s="7" t="s">
        <v>151</v>
      </c>
      <c r="J176" s="7" t="s">
        <v>151</v>
      </c>
      <c r="K176" s="7" t="s">
        <v>151</v>
      </c>
      <c r="L176" s="7" t="s">
        <v>151</v>
      </c>
      <c r="M176" s="7" t="s">
        <v>151</v>
      </c>
      <c r="O176" s="6" t="s">
        <v>3901</v>
      </c>
      <c r="P176" s="9"/>
      <c r="Q176" s="9"/>
      <c r="R176" s="6" t="s">
        <v>1744</v>
      </c>
      <c r="S176" s="6" t="e">
        <v>#N/A</v>
      </c>
      <c r="T176" s="6" t="e">
        <v>#N/A</v>
      </c>
      <c r="W176" s="23" t="e">
        <f>VLOOKUP(F176,'[1]AM Report'!$C:$L,10,FALSE)</f>
        <v>#N/A</v>
      </c>
      <c r="X176" s="6" t="str">
        <f>VLOOKUP(F176,'[2]Master URL List'!$F:$S,12,FALSE)</f>
        <v>CWA-LCS101</v>
      </c>
      <c r="Y176" s="6" t="str">
        <f>VLOOKUP($F176,'[2]Master URL List'!$F:$S,13,FALSE)</f>
        <v>VICKY TRIEB</v>
      </c>
      <c r="Z176" s="6" t="str">
        <f>VLOOKUP($F176,'[2]Master URL List'!$F:$S,14,FALSE)</f>
        <v>VICKYT@ACCRETIVETG.COM</v>
      </c>
    </row>
    <row r="177" spans="1:26" s="6" customFormat="1" ht="12.75" customHeight="1" x14ac:dyDescent="0.2">
      <c r="A177" s="6" t="s">
        <v>289</v>
      </c>
      <c r="B177" s="6" t="s">
        <v>984</v>
      </c>
      <c r="C177" s="5" t="s">
        <v>985</v>
      </c>
      <c r="D177" s="5" t="str">
        <f t="shared" si="2"/>
        <v>ECHST.NET</v>
      </c>
      <c r="E177" s="16" t="s">
        <v>1690</v>
      </c>
      <c r="F177" s="16" t="s">
        <v>983</v>
      </c>
      <c r="G177" s="6" t="s">
        <v>3914</v>
      </c>
      <c r="H177" s="7" t="s">
        <v>3915</v>
      </c>
      <c r="I177" s="7" t="s">
        <v>151</v>
      </c>
      <c r="J177" s="7" t="s">
        <v>151</v>
      </c>
      <c r="K177" s="7" t="s">
        <v>151</v>
      </c>
      <c r="L177" s="7" t="s">
        <v>151</v>
      </c>
      <c r="M177" s="7" t="s">
        <v>151</v>
      </c>
      <c r="O177" s="6" t="s">
        <v>3901</v>
      </c>
      <c r="P177" s="9"/>
      <c r="Q177" s="9"/>
      <c r="R177" s="6" t="s">
        <v>1744</v>
      </c>
      <c r="S177" s="6" t="e">
        <v>#N/A</v>
      </c>
      <c r="T177" s="6" t="e">
        <v>#N/A</v>
      </c>
      <c r="W177" s="23" t="e">
        <f>VLOOKUP(F177,'[1]AM Report'!$C:$L,10,FALSE)</f>
        <v>#N/A</v>
      </c>
      <c r="X177" s="6" t="str">
        <f>VLOOKUP(F177,'[2]Master URL List'!$F:$S,12,FALSE)</f>
        <v>CWA-LCS101</v>
      </c>
      <c r="Y177" s="6" t="str">
        <f>VLOOKUP($F177,'[2]Master URL List'!$F:$S,13,FALSE)</f>
        <v>VICKY TRIEB</v>
      </c>
      <c r="Z177" s="6" t="str">
        <f>VLOOKUP($F177,'[2]Master URL List'!$F:$S,14,FALSE)</f>
        <v>VICKYT@ACCRETIVETG.COM</v>
      </c>
    </row>
    <row r="178" spans="1:26" s="6" customFormat="1" ht="12.75" customHeight="1" x14ac:dyDescent="0.2">
      <c r="A178" s="6" t="s">
        <v>290</v>
      </c>
      <c r="B178" s="6" t="s">
        <v>984</v>
      </c>
      <c r="C178" s="5" t="s">
        <v>985</v>
      </c>
      <c r="D178" s="5" t="str">
        <f t="shared" si="2"/>
        <v>ECHST.NET</v>
      </c>
      <c r="E178" s="16" t="s">
        <v>1690</v>
      </c>
      <c r="F178" s="16" t="s">
        <v>983</v>
      </c>
      <c r="G178" s="6" t="s">
        <v>3914</v>
      </c>
      <c r="H178" s="7" t="s">
        <v>3915</v>
      </c>
      <c r="I178" s="7" t="s">
        <v>151</v>
      </c>
      <c r="J178" s="7" t="s">
        <v>151</v>
      </c>
      <c r="K178" s="7" t="s">
        <v>151</v>
      </c>
      <c r="L178" s="7" t="s">
        <v>151</v>
      </c>
      <c r="M178" s="7" t="s">
        <v>151</v>
      </c>
      <c r="O178" s="6" t="s">
        <v>3901</v>
      </c>
      <c r="P178" s="9"/>
      <c r="Q178" s="9"/>
      <c r="R178" s="6" t="s">
        <v>1744</v>
      </c>
      <c r="S178" s="6" t="e">
        <v>#N/A</v>
      </c>
      <c r="T178" s="6" t="e">
        <v>#N/A</v>
      </c>
      <c r="W178" s="23" t="e">
        <f>VLOOKUP(F178,'[1]AM Report'!$C:$L,10,FALSE)</f>
        <v>#N/A</v>
      </c>
      <c r="X178" s="6" t="str">
        <f>VLOOKUP(F178,'[2]Master URL List'!$F:$S,12,FALSE)</f>
        <v>CWA-LCS101</v>
      </c>
      <c r="Y178" s="6" t="str">
        <f>VLOOKUP($F178,'[2]Master URL List'!$F:$S,13,FALSE)</f>
        <v>VICKY TRIEB</v>
      </c>
      <c r="Z178" s="6" t="str">
        <f>VLOOKUP($F178,'[2]Master URL List'!$F:$S,14,FALSE)</f>
        <v>VICKYT@ACCRETIVETG.COM</v>
      </c>
    </row>
    <row r="179" spans="1:26" s="6" customFormat="1" ht="12.75" customHeight="1" x14ac:dyDescent="0.2">
      <c r="A179" s="6" t="s">
        <v>291</v>
      </c>
      <c r="B179" s="6" t="s">
        <v>984</v>
      </c>
      <c r="C179" s="5" t="s">
        <v>985</v>
      </c>
      <c r="D179" s="5" t="str">
        <f t="shared" si="2"/>
        <v>ECHST.NET</v>
      </c>
      <c r="E179" s="16" t="s">
        <v>1690</v>
      </c>
      <c r="F179" s="16" t="s">
        <v>983</v>
      </c>
      <c r="G179" s="6" t="s">
        <v>3914</v>
      </c>
      <c r="H179" s="7" t="s">
        <v>3915</v>
      </c>
      <c r="I179" s="7" t="s">
        <v>151</v>
      </c>
      <c r="J179" s="7" t="s">
        <v>151</v>
      </c>
      <c r="K179" s="7" t="s">
        <v>151</v>
      </c>
      <c r="L179" s="7" t="s">
        <v>151</v>
      </c>
      <c r="M179" s="7" t="s">
        <v>151</v>
      </c>
      <c r="O179" s="6" t="s">
        <v>3901</v>
      </c>
      <c r="P179" s="9"/>
      <c r="Q179" s="9"/>
      <c r="R179" s="6" t="s">
        <v>1744</v>
      </c>
      <c r="S179" s="6" t="e">
        <v>#N/A</v>
      </c>
      <c r="T179" s="6" t="e">
        <v>#N/A</v>
      </c>
      <c r="W179" s="23" t="e">
        <f>VLOOKUP(F179,'[1]AM Report'!$C:$L,10,FALSE)</f>
        <v>#N/A</v>
      </c>
      <c r="X179" s="6" t="str">
        <f>VLOOKUP(F179,'[2]Master URL List'!$F:$S,12,FALSE)</f>
        <v>CWA-LCS101</v>
      </c>
      <c r="Y179" s="6" t="str">
        <f>VLOOKUP($F179,'[2]Master URL List'!$F:$S,13,FALSE)</f>
        <v>VICKY TRIEB</v>
      </c>
      <c r="Z179" s="6" t="str">
        <f>VLOOKUP($F179,'[2]Master URL List'!$F:$S,14,FALSE)</f>
        <v>VICKYT@ACCRETIVETG.COM</v>
      </c>
    </row>
    <row r="180" spans="1:26" s="6" customFormat="1" ht="12.75" customHeight="1" x14ac:dyDescent="0.2">
      <c r="A180" s="6" t="s">
        <v>292</v>
      </c>
      <c r="B180" s="6" t="s">
        <v>984</v>
      </c>
      <c r="C180" s="5" t="s">
        <v>985</v>
      </c>
      <c r="D180" s="5" t="str">
        <f t="shared" si="2"/>
        <v>ECHST.NET</v>
      </c>
      <c r="E180" s="16" t="s">
        <v>1690</v>
      </c>
      <c r="F180" s="16" t="s">
        <v>983</v>
      </c>
      <c r="G180" s="6" t="s">
        <v>3914</v>
      </c>
      <c r="H180" s="7" t="s">
        <v>3915</v>
      </c>
      <c r="I180" s="7" t="s">
        <v>151</v>
      </c>
      <c r="J180" s="7" t="s">
        <v>151</v>
      </c>
      <c r="K180" s="7" t="s">
        <v>151</v>
      </c>
      <c r="L180" s="7" t="s">
        <v>151</v>
      </c>
      <c r="M180" s="7" t="s">
        <v>151</v>
      </c>
      <c r="O180" s="6" t="s">
        <v>3901</v>
      </c>
      <c r="P180" s="9"/>
      <c r="Q180" s="9"/>
      <c r="R180" s="6" t="s">
        <v>1744</v>
      </c>
      <c r="S180" s="6" t="e">
        <v>#N/A</v>
      </c>
      <c r="T180" s="6" t="e">
        <v>#N/A</v>
      </c>
      <c r="W180" s="23" t="e">
        <f>VLOOKUP(F180,'[1]AM Report'!$C:$L,10,FALSE)</f>
        <v>#N/A</v>
      </c>
      <c r="X180" s="6" t="str">
        <f>VLOOKUP(F180,'[2]Master URL List'!$F:$S,12,FALSE)</f>
        <v>CWA-LCS101</v>
      </c>
      <c r="Y180" s="6" t="str">
        <f>VLOOKUP($F180,'[2]Master URL List'!$F:$S,13,FALSE)</f>
        <v>VICKY TRIEB</v>
      </c>
      <c r="Z180" s="6" t="str">
        <f>VLOOKUP($F180,'[2]Master URL List'!$F:$S,14,FALSE)</f>
        <v>VICKYT@ACCRETIVETG.COM</v>
      </c>
    </row>
    <row r="181" spans="1:26" s="6" customFormat="1" ht="12.75" customHeight="1" x14ac:dyDescent="0.2">
      <c r="A181" s="6" t="s">
        <v>293</v>
      </c>
      <c r="B181" s="6" t="s">
        <v>984</v>
      </c>
      <c r="C181" s="5" t="s">
        <v>985</v>
      </c>
      <c r="D181" s="5" t="str">
        <f t="shared" si="2"/>
        <v>ECHST.NET</v>
      </c>
      <c r="E181" s="16" t="s">
        <v>1690</v>
      </c>
      <c r="F181" s="16" t="s">
        <v>983</v>
      </c>
      <c r="G181" s="6" t="s">
        <v>3914</v>
      </c>
      <c r="H181" s="7" t="s">
        <v>3915</v>
      </c>
      <c r="I181" s="7" t="s">
        <v>151</v>
      </c>
      <c r="J181" s="7" t="s">
        <v>151</v>
      </c>
      <c r="K181" s="7" t="s">
        <v>151</v>
      </c>
      <c r="L181" s="7" t="s">
        <v>151</v>
      </c>
      <c r="M181" s="7" t="s">
        <v>151</v>
      </c>
      <c r="O181" s="6" t="s">
        <v>3901</v>
      </c>
      <c r="P181" s="9"/>
      <c r="Q181" s="9"/>
      <c r="R181" s="6" t="s">
        <v>1744</v>
      </c>
      <c r="S181" s="6" t="e">
        <v>#N/A</v>
      </c>
      <c r="T181" s="6" t="e">
        <v>#N/A</v>
      </c>
      <c r="W181" s="23" t="e">
        <f>VLOOKUP(F181,'[1]AM Report'!$C:$L,10,FALSE)</f>
        <v>#N/A</v>
      </c>
      <c r="X181" s="6" t="str">
        <f>VLOOKUP(F181,'[2]Master URL List'!$F:$S,12,FALSE)</f>
        <v>CWA-LCS101</v>
      </c>
      <c r="Y181" s="6" t="str">
        <f>VLOOKUP($F181,'[2]Master URL List'!$F:$S,13,FALSE)</f>
        <v>VICKY TRIEB</v>
      </c>
      <c r="Z181" s="6" t="str">
        <f>VLOOKUP($F181,'[2]Master URL List'!$F:$S,14,FALSE)</f>
        <v>VICKYT@ACCRETIVETG.COM</v>
      </c>
    </row>
    <row r="182" spans="1:26" s="6" customFormat="1" ht="12.75" customHeight="1" x14ac:dyDescent="0.2">
      <c r="A182" s="6" t="s">
        <v>294</v>
      </c>
      <c r="B182" s="6" t="s">
        <v>984</v>
      </c>
      <c r="C182" s="5" t="s">
        <v>985</v>
      </c>
      <c r="D182" s="5" t="str">
        <f t="shared" si="2"/>
        <v>ECHST.NET</v>
      </c>
      <c r="E182" s="16" t="s">
        <v>1690</v>
      </c>
      <c r="F182" s="16" t="s">
        <v>983</v>
      </c>
      <c r="G182" s="6" t="s">
        <v>3914</v>
      </c>
      <c r="H182" s="7" t="s">
        <v>3915</v>
      </c>
      <c r="I182" s="7" t="s">
        <v>151</v>
      </c>
      <c r="J182" s="7" t="s">
        <v>151</v>
      </c>
      <c r="K182" s="7" t="s">
        <v>151</v>
      </c>
      <c r="L182" s="7" t="s">
        <v>151</v>
      </c>
      <c r="M182" s="7" t="s">
        <v>151</v>
      </c>
      <c r="O182" s="6" t="s">
        <v>3901</v>
      </c>
      <c r="P182" s="9"/>
      <c r="Q182" s="9"/>
      <c r="R182" s="6" t="s">
        <v>1744</v>
      </c>
      <c r="S182" s="6" t="e">
        <v>#N/A</v>
      </c>
      <c r="T182" s="6" t="e">
        <v>#N/A</v>
      </c>
      <c r="W182" s="23" t="e">
        <f>VLOOKUP(F182,'[1]AM Report'!$C:$L,10,FALSE)</f>
        <v>#N/A</v>
      </c>
      <c r="X182" s="6" t="str">
        <f>VLOOKUP(F182,'[2]Master URL List'!$F:$S,12,FALSE)</f>
        <v>CWA-LCS101</v>
      </c>
      <c r="Y182" s="6" t="str">
        <f>VLOOKUP($F182,'[2]Master URL List'!$F:$S,13,FALSE)</f>
        <v>VICKY TRIEB</v>
      </c>
      <c r="Z182" s="6" t="str">
        <f>VLOOKUP($F182,'[2]Master URL List'!$F:$S,14,FALSE)</f>
        <v>VICKYT@ACCRETIVETG.COM</v>
      </c>
    </row>
    <row r="183" spans="1:26" s="6" customFormat="1" ht="12.75" customHeight="1" x14ac:dyDescent="0.2">
      <c r="A183" s="6" t="s">
        <v>295</v>
      </c>
      <c r="B183" s="6" t="s">
        <v>984</v>
      </c>
      <c r="C183" s="5" t="s">
        <v>985</v>
      </c>
      <c r="D183" s="5" t="str">
        <f t="shared" si="2"/>
        <v>ECHST.NET</v>
      </c>
      <c r="E183" s="16" t="s">
        <v>1690</v>
      </c>
      <c r="F183" s="16" t="s">
        <v>983</v>
      </c>
      <c r="G183" s="6" t="s">
        <v>3914</v>
      </c>
      <c r="H183" s="7" t="s">
        <v>3915</v>
      </c>
      <c r="I183" s="7" t="s">
        <v>151</v>
      </c>
      <c r="J183" s="7" t="s">
        <v>151</v>
      </c>
      <c r="K183" s="7" t="s">
        <v>151</v>
      </c>
      <c r="L183" s="7" t="s">
        <v>151</v>
      </c>
      <c r="M183" s="7" t="s">
        <v>151</v>
      </c>
      <c r="O183" s="6" t="s">
        <v>3901</v>
      </c>
      <c r="P183" s="9"/>
      <c r="Q183" s="9"/>
      <c r="R183" s="6" t="s">
        <v>1744</v>
      </c>
      <c r="S183" s="6" t="e">
        <v>#N/A</v>
      </c>
      <c r="T183" s="6" t="e">
        <v>#N/A</v>
      </c>
      <c r="W183" s="23" t="e">
        <f>VLOOKUP(F183,'[1]AM Report'!$C:$L,10,FALSE)</f>
        <v>#N/A</v>
      </c>
      <c r="X183" s="6" t="str">
        <f>VLOOKUP(F183,'[2]Master URL List'!$F:$S,12,FALSE)</f>
        <v>CWA-LCS101</v>
      </c>
      <c r="Y183" s="6" t="str">
        <f>VLOOKUP($F183,'[2]Master URL List'!$F:$S,13,FALSE)</f>
        <v>VICKY TRIEB</v>
      </c>
      <c r="Z183" s="6" t="str">
        <f>VLOOKUP($F183,'[2]Master URL List'!$F:$S,14,FALSE)</f>
        <v>VICKYT@ACCRETIVETG.COM</v>
      </c>
    </row>
    <row r="184" spans="1:26" s="6" customFormat="1" ht="12.75" customHeight="1" x14ac:dyDescent="0.2">
      <c r="A184" s="6" t="s">
        <v>296</v>
      </c>
      <c r="B184" s="6" t="s">
        <v>984</v>
      </c>
      <c r="C184" s="5" t="s">
        <v>985</v>
      </c>
      <c r="D184" s="5" t="str">
        <f t="shared" si="2"/>
        <v>ECHST.NET</v>
      </c>
      <c r="E184" s="16" t="s">
        <v>1690</v>
      </c>
      <c r="F184" s="16" t="s">
        <v>983</v>
      </c>
      <c r="G184" s="6" t="s">
        <v>3914</v>
      </c>
      <c r="H184" s="7" t="s">
        <v>3915</v>
      </c>
      <c r="I184" s="7" t="s">
        <v>151</v>
      </c>
      <c r="J184" s="7" t="s">
        <v>151</v>
      </c>
      <c r="K184" s="7" t="s">
        <v>151</v>
      </c>
      <c r="L184" s="7" t="s">
        <v>151</v>
      </c>
      <c r="M184" s="7" t="s">
        <v>151</v>
      </c>
      <c r="O184" s="6" t="s">
        <v>3901</v>
      </c>
      <c r="P184" s="9"/>
      <c r="Q184" s="9"/>
      <c r="R184" s="6" t="s">
        <v>1744</v>
      </c>
      <c r="S184" s="6" t="e">
        <v>#N/A</v>
      </c>
      <c r="T184" s="6" t="e">
        <v>#N/A</v>
      </c>
      <c r="W184" s="23" t="e">
        <f>VLOOKUP(F184,'[1]AM Report'!$C:$L,10,FALSE)</f>
        <v>#N/A</v>
      </c>
      <c r="X184" s="6" t="str">
        <f>VLOOKUP(F184,'[2]Master URL List'!$F:$S,12,FALSE)</f>
        <v>CWA-LCS101</v>
      </c>
      <c r="Y184" s="6" t="str">
        <f>VLOOKUP($F184,'[2]Master URL List'!$F:$S,13,FALSE)</f>
        <v>VICKY TRIEB</v>
      </c>
      <c r="Z184" s="6" t="str">
        <f>VLOOKUP($F184,'[2]Master URL List'!$F:$S,14,FALSE)</f>
        <v>VICKYT@ACCRETIVETG.COM</v>
      </c>
    </row>
    <row r="185" spans="1:26" s="6" customFormat="1" ht="12.75" customHeight="1" x14ac:dyDescent="0.2">
      <c r="A185" s="6" t="s">
        <v>297</v>
      </c>
      <c r="B185" s="6" t="s">
        <v>984</v>
      </c>
      <c r="C185" s="5" t="s">
        <v>985</v>
      </c>
      <c r="D185" s="5" t="str">
        <f t="shared" si="2"/>
        <v>ECHST.NET</v>
      </c>
      <c r="E185" s="16" t="s">
        <v>1690</v>
      </c>
      <c r="F185" s="16" t="s">
        <v>983</v>
      </c>
      <c r="G185" s="6" t="s">
        <v>3914</v>
      </c>
      <c r="H185" s="7" t="s">
        <v>3915</v>
      </c>
      <c r="I185" s="7" t="s">
        <v>151</v>
      </c>
      <c r="J185" s="7" t="s">
        <v>151</v>
      </c>
      <c r="K185" s="7" t="s">
        <v>151</v>
      </c>
      <c r="L185" s="7" t="s">
        <v>151</v>
      </c>
      <c r="M185" s="7" t="s">
        <v>151</v>
      </c>
      <c r="O185" s="6" t="s">
        <v>3901</v>
      </c>
      <c r="P185" s="9"/>
      <c r="Q185" s="9"/>
      <c r="R185" s="6" t="s">
        <v>1744</v>
      </c>
      <c r="S185" s="6" t="e">
        <v>#N/A</v>
      </c>
      <c r="T185" s="6" t="e">
        <v>#N/A</v>
      </c>
      <c r="W185" s="23" t="e">
        <f>VLOOKUP(F185,'[1]AM Report'!$C:$L,10,FALSE)</f>
        <v>#N/A</v>
      </c>
      <c r="X185" s="6" t="str">
        <f>VLOOKUP(F185,'[2]Master URL List'!$F:$S,12,FALSE)</f>
        <v>CWA-LCS101</v>
      </c>
      <c r="Y185" s="6" t="str">
        <f>VLOOKUP($F185,'[2]Master URL List'!$F:$S,13,FALSE)</f>
        <v>VICKY TRIEB</v>
      </c>
      <c r="Z185" s="6" t="str">
        <f>VLOOKUP($F185,'[2]Master URL List'!$F:$S,14,FALSE)</f>
        <v>VICKYT@ACCRETIVETG.COM</v>
      </c>
    </row>
    <row r="186" spans="1:26" s="6" customFormat="1" ht="12.75" customHeight="1" x14ac:dyDescent="0.2">
      <c r="A186" s="6" t="s">
        <v>298</v>
      </c>
      <c r="B186" s="6" t="s">
        <v>984</v>
      </c>
      <c r="C186" s="5" t="s">
        <v>985</v>
      </c>
      <c r="D186" s="5" t="str">
        <f t="shared" si="2"/>
        <v>ECHST.NET</v>
      </c>
      <c r="E186" s="16" t="s">
        <v>1690</v>
      </c>
      <c r="F186" s="16" t="s">
        <v>983</v>
      </c>
      <c r="G186" s="6" t="s">
        <v>3914</v>
      </c>
      <c r="H186" s="7" t="s">
        <v>3915</v>
      </c>
      <c r="I186" s="7" t="s">
        <v>151</v>
      </c>
      <c r="J186" s="7" t="s">
        <v>151</v>
      </c>
      <c r="K186" s="7" t="s">
        <v>151</v>
      </c>
      <c r="L186" s="7" t="s">
        <v>151</v>
      </c>
      <c r="M186" s="7" t="s">
        <v>151</v>
      </c>
      <c r="O186" s="6" t="s">
        <v>3901</v>
      </c>
      <c r="P186" s="9"/>
      <c r="Q186" s="9"/>
      <c r="R186" s="6" t="s">
        <v>1744</v>
      </c>
      <c r="S186" s="6" t="e">
        <v>#N/A</v>
      </c>
      <c r="T186" s="6" t="e">
        <v>#N/A</v>
      </c>
      <c r="W186" s="23" t="e">
        <f>VLOOKUP(F186,'[1]AM Report'!$C:$L,10,FALSE)</f>
        <v>#N/A</v>
      </c>
      <c r="X186" s="6" t="str">
        <f>VLOOKUP(F186,'[2]Master URL List'!$F:$S,12,FALSE)</f>
        <v>CWA-LCS101</v>
      </c>
      <c r="Y186" s="6" t="str">
        <f>VLOOKUP($F186,'[2]Master URL List'!$F:$S,13,FALSE)</f>
        <v>VICKY TRIEB</v>
      </c>
      <c r="Z186" s="6" t="str">
        <f>VLOOKUP($F186,'[2]Master URL List'!$F:$S,14,FALSE)</f>
        <v>VICKYT@ACCRETIVETG.COM</v>
      </c>
    </row>
    <row r="187" spans="1:26" s="6" customFormat="1" ht="12.75" customHeight="1" x14ac:dyDescent="0.2">
      <c r="A187" s="6" t="s">
        <v>299</v>
      </c>
      <c r="B187" s="6" t="s">
        <v>984</v>
      </c>
      <c r="C187" s="5" t="s">
        <v>985</v>
      </c>
      <c r="D187" s="5" t="str">
        <f t="shared" si="2"/>
        <v>ECHST.NET</v>
      </c>
      <c r="E187" s="16" t="s">
        <v>1690</v>
      </c>
      <c r="F187" s="16" t="s">
        <v>983</v>
      </c>
      <c r="G187" s="6" t="s">
        <v>3914</v>
      </c>
      <c r="H187" s="7" t="s">
        <v>3915</v>
      </c>
      <c r="I187" s="7" t="s">
        <v>151</v>
      </c>
      <c r="J187" s="7" t="s">
        <v>151</v>
      </c>
      <c r="K187" s="7" t="s">
        <v>151</v>
      </c>
      <c r="L187" s="7" t="s">
        <v>151</v>
      </c>
      <c r="M187" s="7" t="s">
        <v>151</v>
      </c>
      <c r="O187" s="6" t="s">
        <v>3901</v>
      </c>
      <c r="P187" s="9"/>
      <c r="Q187" s="9"/>
      <c r="R187" s="6" t="s">
        <v>1744</v>
      </c>
      <c r="S187" s="6" t="e">
        <v>#N/A</v>
      </c>
      <c r="T187" s="6" t="e">
        <v>#N/A</v>
      </c>
      <c r="W187" s="23" t="e">
        <f>VLOOKUP(F187,'[1]AM Report'!$C:$L,10,FALSE)</f>
        <v>#N/A</v>
      </c>
      <c r="X187" s="6" t="str">
        <f>VLOOKUP(F187,'[2]Master URL List'!$F:$S,12,FALSE)</f>
        <v>CWA-LCS101</v>
      </c>
      <c r="Y187" s="6" t="str">
        <f>VLOOKUP($F187,'[2]Master URL List'!$F:$S,13,FALSE)</f>
        <v>VICKY TRIEB</v>
      </c>
      <c r="Z187" s="6" t="str">
        <f>VLOOKUP($F187,'[2]Master URL List'!$F:$S,14,FALSE)</f>
        <v>VICKYT@ACCRETIVETG.COM</v>
      </c>
    </row>
    <row r="188" spans="1:26" s="6" customFormat="1" ht="12.75" customHeight="1" x14ac:dyDescent="0.2">
      <c r="A188" s="6" t="s">
        <v>300</v>
      </c>
      <c r="B188" s="6" t="s">
        <v>984</v>
      </c>
      <c r="C188" s="5" t="s">
        <v>985</v>
      </c>
      <c r="D188" s="5" t="str">
        <f t="shared" si="2"/>
        <v>ECHST.NET</v>
      </c>
      <c r="E188" s="16" t="s">
        <v>1690</v>
      </c>
      <c r="F188" s="16" t="s">
        <v>983</v>
      </c>
      <c r="G188" s="6" t="s">
        <v>3914</v>
      </c>
      <c r="H188" s="7" t="s">
        <v>3915</v>
      </c>
      <c r="I188" s="7" t="s">
        <v>151</v>
      </c>
      <c r="J188" s="7" t="s">
        <v>151</v>
      </c>
      <c r="K188" s="7" t="s">
        <v>151</v>
      </c>
      <c r="L188" s="7" t="s">
        <v>151</v>
      </c>
      <c r="M188" s="7" t="s">
        <v>151</v>
      </c>
      <c r="O188" s="6" t="s">
        <v>3901</v>
      </c>
      <c r="P188" s="9"/>
      <c r="Q188" s="9"/>
      <c r="R188" s="6" t="s">
        <v>1744</v>
      </c>
      <c r="S188" s="6" t="e">
        <v>#N/A</v>
      </c>
      <c r="T188" s="6" t="e">
        <v>#N/A</v>
      </c>
      <c r="W188" s="23" t="e">
        <f>VLOOKUP(F188,'[1]AM Report'!$C:$L,10,FALSE)</f>
        <v>#N/A</v>
      </c>
      <c r="X188" s="6" t="str">
        <f>VLOOKUP(F188,'[2]Master URL List'!$F:$S,12,FALSE)</f>
        <v>CWA-LCS101</v>
      </c>
      <c r="Y188" s="6" t="str">
        <f>VLOOKUP($F188,'[2]Master URL List'!$F:$S,13,FALSE)</f>
        <v>VICKY TRIEB</v>
      </c>
      <c r="Z188" s="6" t="str">
        <f>VLOOKUP($F188,'[2]Master URL List'!$F:$S,14,FALSE)</f>
        <v>VICKYT@ACCRETIVETG.COM</v>
      </c>
    </row>
    <row r="189" spans="1:26" s="6" customFormat="1" ht="12.75" customHeight="1" x14ac:dyDescent="0.2">
      <c r="A189" s="6" t="s">
        <v>301</v>
      </c>
      <c r="B189" s="6" t="s">
        <v>984</v>
      </c>
      <c r="C189" s="5" t="s">
        <v>985</v>
      </c>
      <c r="D189" s="5" t="str">
        <f t="shared" ref="D189:D252" si="3">C189</f>
        <v>ECHST.NET</v>
      </c>
      <c r="E189" s="16" t="s">
        <v>1690</v>
      </c>
      <c r="F189" s="16" t="s">
        <v>983</v>
      </c>
      <c r="G189" s="6" t="s">
        <v>3914</v>
      </c>
      <c r="H189" s="7" t="s">
        <v>3915</v>
      </c>
      <c r="I189" s="7" t="s">
        <v>151</v>
      </c>
      <c r="J189" s="7" t="s">
        <v>151</v>
      </c>
      <c r="K189" s="7" t="s">
        <v>151</v>
      </c>
      <c r="L189" s="7" t="s">
        <v>151</v>
      </c>
      <c r="M189" s="7" t="s">
        <v>151</v>
      </c>
      <c r="O189" s="6" t="s">
        <v>3901</v>
      </c>
      <c r="P189" s="9"/>
      <c r="Q189" s="9"/>
      <c r="R189" s="6" t="s">
        <v>1744</v>
      </c>
      <c r="S189" s="6" t="e">
        <v>#N/A</v>
      </c>
      <c r="T189" s="6" t="e">
        <v>#N/A</v>
      </c>
      <c r="W189" s="23" t="e">
        <f>VLOOKUP(F189,'[1]AM Report'!$C:$L,10,FALSE)</f>
        <v>#N/A</v>
      </c>
      <c r="X189" s="6" t="str">
        <f>VLOOKUP(F189,'[2]Master URL List'!$F:$S,12,FALSE)</f>
        <v>CWA-LCS101</v>
      </c>
      <c r="Y189" s="6" t="str">
        <f>VLOOKUP($F189,'[2]Master URL List'!$F:$S,13,FALSE)</f>
        <v>VICKY TRIEB</v>
      </c>
      <c r="Z189" s="6" t="str">
        <f>VLOOKUP($F189,'[2]Master URL List'!$F:$S,14,FALSE)</f>
        <v>VICKYT@ACCRETIVETG.COM</v>
      </c>
    </row>
    <row r="190" spans="1:26" s="6" customFormat="1" ht="12.75" customHeight="1" x14ac:dyDescent="0.2">
      <c r="A190" s="6" t="s">
        <v>302</v>
      </c>
      <c r="B190" s="6" t="s">
        <v>984</v>
      </c>
      <c r="C190" s="5" t="s">
        <v>985</v>
      </c>
      <c r="D190" s="5" t="str">
        <f t="shared" si="3"/>
        <v>ECHST.NET</v>
      </c>
      <c r="E190" s="16" t="s">
        <v>1690</v>
      </c>
      <c r="F190" s="16" t="s">
        <v>983</v>
      </c>
      <c r="G190" s="6" t="s">
        <v>3914</v>
      </c>
      <c r="H190" s="7" t="s">
        <v>3915</v>
      </c>
      <c r="I190" s="7" t="s">
        <v>151</v>
      </c>
      <c r="J190" s="7" t="s">
        <v>151</v>
      </c>
      <c r="K190" s="7" t="s">
        <v>151</v>
      </c>
      <c r="L190" s="7" t="s">
        <v>151</v>
      </c>
      <c r="M190" s="7" t="s">
        <v>151</v>
      </c>
      <c r="O190" s="6" t="s">
        <v>3901</v>
      </c>
      <c r="P190" s="9"/>
      <c r="Q190" s="9"/>
      <c r="R190" s="6" t="s">
        <v>1744</v>
      </c>
      <c r="S190" s="6" t="e">
        <v>#N/A</v>
      </c>
      <c r="T190" s="6" t="e">
        <v>#N/A</v>
      </c>
      <c r="W190" s="23" t="e">
        <f>VLOOKUP(F190,'[1]AM Report'!$C:$L,10,FALSE)</f>
        <v>#N/A</v>
      </c>
      <c r="X190" s="6" t="str">
        <f>VLOOKUP(F190,'[2]Master URL List'!$F:$S,12,FALSE)</f>
        <v>CWA-LCS101</v>
      </c>
      <c r="Y190" s="6" t="str">
        <f>VLOOKUP($F190,'[2]Master URL List'!$F:$S,13,FALSE)</f>
        <v>VICKY TRIEB</v>
      </c>
      <c r="Z190" s="6" t="str">
        <f>VLOOKUP($F190,'[2]Master URL List'!$F:$S,14,FALSE)</f>
        <v>VICKYT@ACCRETIVETG.COM</v>
      </c>
    </row>
    <row r="191" spans="1:26" s="6" customFormat="1" ht="12.75" customHeight="1" x14ac:dyDescent="0.2">
      <c r="A191" s="6" t="s">
        <v>303</v>
      </c>
      <c r="B191" s="6" t="s">
        <v>984</v>
      </c>
      <c r="C191" s="5" t="s">
        <v>985</v>
      </c>
      <c r="D191" s="5" t="str">
        <f t="shared" si="3"/>
        <v>ECHST.NET</v>
      </c>
      <c r="E191" s="16" t="s">
        <v>1690</v>
      </c>
      <c r="F191" s="16" t="s">
        <v>983</v>
      </c>
      <c r="G191" s="6" t="s">
        <v>3914</v>
      </c>
      <c r="H191" s="7" t="s">
        <v>3915</v>
      </c>
      <c r="I191" s="7" t="s">
        <v>151</v>
      </c>
      <c r="J191" s="7" t="s">
        <v>151</v>
      </c>
      <c r="K191" s="7" t="s">
        <v>151</v>
      </c>
      <c r="L191" s="7" t="s">
        <v>151</v>
      </c>
      <c r="M191" s="7" t="s">
        <v>151</v>
      </c>
      <c r="O191" s="6" t="s">
        <v>3901</v>
      </c>
      <c r="P191" s="9"/>
      <c r="Q191" s="9"/>
      <c r="R191" s="6" t="s">
        <v>1744</v>
      </c>
      <c r="S191" s="6" t="e">
        <v>#N/A</v>
      </c>
      <c r="T191" s="6" t="e">
        <v>#N/A</v>
      </c>
      <c r="W191" s="23" t="e">
        <f>VLOOKUP(F191,'[1]AM Report'!$C:$L,10,FALSE)</f>
        <v>#N/A</v>
      </c>
      <c r="X191" s="6" t="str">
        <f>VLOOKUP(F191,'[2]Master URL List'!$F:$S,12,FALSE)</f>
        <v>CWA-LCS101</v>
      </c>
      <c r="Y191" s="6" t="str">
        <f>VLOOKUP($F191,'[2]Master URL List'!$F:$S,13,FALSE)</f>
        <v>VICKY TRIEB</v>
      </c>
      <c r="Z191" s="6" t="str">
        <f>VLOOKUP($F191,'[2]Master URL List'!$F:$S,14,FALSE)</f>
        <v>VICKYT@ACCRETIVETG.COM</v>
      </c>
    </row>
    <row r="192" spans="1:26" s="6" customFormat="1" ht="12.75" customHeight="1" x14ac:dyDescent="0.2">
      <c r="A192" s="6" t="s">
        <v>304</v>
      </c>
      <c r="B192" s="6" t="s">
        <v>984</v>
      </c>
      <c r="C192" s="5" t="s">
        <v>985</v>
      </c>
      <c r="D192" s="5" t="str">
        <f t="shared" si="3"/>
        <v>ECHST.NET</v>
      </c>
      <c r="E192" s="16" t="s">
        <v>1690</v>
      </c>
      <c r="F192" s="16" t="s">
        <v>983</v>
      </c>
      <c r="G192" s="6" t="s">
        <v>3914</v>
      </c>
      <c r="H192" s="7" t="s">
        <v>3915</v>
      </c>
      <c r="I192" s="7" t="s">
        <v>151</v>
      </c>
      <c r="J192" s="7" t="s">
        <v>151</v>
      </c>
      <c r="K192" s="7" t="s">
        <v>151</v>
      </c>
      <c r="L192" s="7" t="s">
        <v>151</v>
      </c>
      <c r="M192" s="7" t="s">
        <v>151</v>
      </c>
      <c r="O192" s="6" t="s">
        <v>3901</v>
      </c>
      <c r="P192" s="9"/>
      <c r="Q192" s="9"/>
      <c r="R192" s="6" t="s">
        <v>1744</v>
      </c>
      <c r="S192" s="6" t="e">
        <v>#N/A</v>
      </c>
      <c r="T192" s="6" t="e">
        <v>#N/A</v>
      </c>
      <c r="W192" s="23" t="e">
        <f>VLOOKUP(F192,'[1]AM Report'!$C:$L,10,FALSE)</f>
        <v>#N/A</v>
      </c>
      <c r="X192" s="6" t="str">
        <f>VLOOKUP(F192,'[2]Master URL List'!$F:$S,12,FALSE)</f>
        <v>CWA-LCS101</v>
      </c>
      <c r="Y192" s="6" t="str">
        <f>VLOOKUP($F192,'[2]Master URL List'!$F:$S,13,FALSE)</f>
        <v>VICKY TRIEB</v>
      </c>
      <c r="Z192" s="6" t="str">
        <f>VLOOKUP($F192,'[2]Master URL List'!$F:$S,14,FALSE)</f>
        <v>VICKYT@ACCRETIVETG.COM</v>
      </c>
    </row>
    <row r="193" spans="1:26" s="6" customFormat="1" ht="12.75" customHeight="1" x14ac:dyDescent="0.2">
      <c r="A193" s="6" t="s">
        <v>305</v>
      </c>
      <c r="B193" s="6" t="s">
        <v>984</v>
      </c>
      <c r="C193" s="5" t="s">
        <v>985</v>
      </c>
      <c r="D193" s="5" t="str">
        <f t="shared" si="3"/>
        <v>ECHST.NET</v>
      </c>
      <c r="E193" s="16" t="s">
        <v>1690</v>
      </c>
      <c r="F193" s="16" t="s">
        <v>983</v>
      </c>
      <c r="G193" s="6" t="s">
        <v>3914</v>
      </c>
      <c r="H193" s="7" t="s">
        <v>3915</v>
      </c>
      <c r="I193" s="7" t="s">
        <v>151</v>
      </c>
      <c r="J193" s="7" t="s">
        <v>151</v>
      </c>
      <c r="K193" s="7" t="s">
        <v>151</v>
      </c>
      <c r="L193" s="7" t="s">
        <v>151</v>
      </c>
      <c r="M193" s="7" t="s">
        <v>151</v>
      </c>
      <c r="O193" s="6" t="s">
        <v>3901</v>
      </c>
      <c r="P193" s="9"/>
      <c r="Q193" s="9"/>
      <c r="R193" s="6" t="s">
        <v>1744</v>
      </c>
      <c r="S193" s="6" t="e">
        <v>#N/A</v>
      </c>
      <c r="T193" s="6" t="e">
        <v>#N/A</v>
      </c>
      <c r="W193" s="23" t="e">
        <f>VLOOKUP(F193,'[1]AM Report'!$C:$L,10,FALSE)</f>
        <v>#N/A</v>
      </c>
      <c r="X193" s="6" t="str">
        <f>VLOOKUP(F193,'[2]Master URL List'!$F:$S,12,FALSE)</f>
        <v>CWA-LCS101</v>
      </c>
      <c r="Y193" s="6" t="str">
        <f>VLOOKUP($F193,'[2]Master URL List'!$F:$S,13,FALSE)</f>
        <v>VICKY TRIEB</v>
      </c>
      <c r="Z193" s="6" t="str">
        <f>VLOOKUP($F193,'[2]Master URL List'!$F:$S,14,FALSE)</f>
        <v>VICKYT@ACCRETIVETG.COM</v>
      </c>
    </row>
    <row r="194" spans="1:26" s="6" customFormat="1" ht="12.75" customHeight="1" x14ac:dyDescent="0.2">
      <c r="A194" s="6" t="s">
        <v>306</v>
      </c>
      <c r="B194" s="6" t="s">
        <v>984</v>
      </c>
      <c r="C194" s="5" t="s">
        <v>985</v>
      </c>
      <c r="D194" s="5" t="str">
        <f t="shared" si="3"/>
        <v>ECHST.NET</v>
      </c>
      <c r="E194" s="16" t="s">
        <v>1690</v>
      </c>
      <c r="F194" s="16" t="s">
        <v>983</v>
      </c>
      <c r="G194" s="6" t="s">
        <v>3914</v>
      </c>
      <c r="H194" s="7" t="s">
        <v>3915</v>
      </c>
      <c r="I194" s="7" t="s">
        <v>151</v>
      </c>
      <c r="J194" s="7" t="s">
        <v>151</v>
      </c>
      <c r="K194" s="7" t="s">
        <v>151</v>
      </c>
      <c r="L194" s="7" t="s">
        <v>151</v>
      </c>
      <c r="M194" s="7" t="s">
        <v>151</v>
      </c>
      <c r="O194" s="6" t="s">
        <v>3901</v>
      </c>
      <c r="P194" s="9"/>
      <c r="Q194" s="9"/>
      <c r="R194" s="6" t="s">
        <v>1744</v>
      </c>
      <c r="S194" s="6" t="e">
        <v>#N/A</v>
      </c>
      <c r="T194" s="6" t="e">
        <v>#N/A</v>
      </c>
      <c r="W194" s="23" t="e">
        <f>VLOOKUP(F194,'[1]AM Report'!$C:$L,10,FALSE)</f>
        <v>#N/A</v>
      </c>
      <c r="X194" s="6" t="str">
        <f>VLOOKUP(F194,'[2]Master URL List'!$F:$S,12,FALSE)</f>
        <v>CWA-LCS101</v>
      </c>
      <c r="Y194" s="6" t="str">
        <f>VLOOKUP($F194,'[2]Master URL List'!$F:$S,13,FALSE)</f>
        <v>VICKY TRIEB</v>
      </c>
      <c r="Z194" s="6" t="str">
        <f>VLOOKUP($F194,'[2]Master URL List'!$F:$S,14,FALSE)</f>
        <v>VICKYT@ACCRETIVETG.COM</v>
      </c>
    </row>
    <row r="195" spans="1:26" s="6" customFormat="1" ht="12.75" customHeight="1" x14ac:dyDescent="0.2">
      <c r="A195" s="6" t="s">
        <v>307</v>
      </c>
      <c r="B195" s="6" t="s">
        <v>984</v>
      </c>
      <c r="C195" s="5" t="s">
        <v>985</v>
      </c>
      <c r="D195" s="5" t="str">
        <f t="shared" si="3"/>
        <v>ECHST.NET</v>
      </c>
      <c r="E195" s="16" t="s">
        <v>1690</v>
      </c>
      <c r="F195" s="16" t="s">
        <v>983</v>
      </c>
      <c r="G195" s="6" t="s">
        <v>3914</v>
      </c>
      <c r="H195" s="7" t="s">
        <v>3915</v>
      </c>
      <c r="I195" s="7" t="s">
        <v>151</v>
      </c>
      <c r="J195" s="7" t="s">
        <v>151</v>
      </c>
      <c r="K195" s="7" t="s">
        <v>151</v>
      </c>
      <c r="L195" s="7" t="s">
        <v>151</v>
      </c>
      <c r="M195" s="7" t="s">
        <v>151</v>
      </c>
      <c r="O195" s="6" t="s">
        <v>3901</v>
      </c>
      <c r="P195" s="9"/>
      <c r="Q195" s="9"/>
      <c r="R195" s="6" t="s">
        <v>1744</v>
      </c>
      <c r="S195" s="6" t="e">
        <v>#N/A</v>
      </c>
      <c r="T195" s="6" t="e">
        <v>#N/A</v>
      </c>
      <c r="W195" s="23" t="e">
        <f>VLOOKUP(F195,'[1]AM Report'!$C:$L,10,FALSE)</f>
        <v>#N/A</v>
      </c>
      <c r="X195" s="6" t="str">
        <f>VLOOKUP(F195,'[2]Master URL List'!$F:$S,12,FALSE)</f>
        <v>CWA-LCS101</v>
      </c>
      <c r="Y195" s="6" t="str">
        <f>VLOOKUP($F195,'[2]Master URL List'!$F:$S,13,FALSE)</f>
        <v>VICKY TRIEB</v>
      </c>
      <c r="Z195" s="6" t="str">
        <f>VLOOKUP($F195,'[2]Master URL List'!$F:$S,14,FALSE)</f>
        <v>VICKYT@ACCRETIVETG.COM</v>
      </c>
    </row>
    <row r="196" spans="1:26" s="6" customFormat="1" ht="12.75" customHeight="1" x14ac:dyDescent="0.2">
      <c r="A196" s="6" t="s">
        <v>308</v>
      </c>
      <c r="B196" s="6" t="s">
        <v>984</v>
      </c>
      <c r="C196" s="5" t="s">
        <v>985</v>
      </c>
      <c r="D196" s="5" t="str">
        <f t="shared" si="3"/>
        <v>ECHST.NET</v>
      </c>
      <c r="E196" s="16" t="s">
        <v>1690</v>
      </c>
      <c r="F196" s="16" t="s">
        <v>983</v>
      </c>
      <c r="G196" s="6" t="s">
        <v>3914</v>
      </c>
      <c r="H196" s="7" t="s">
        <v>3915</v>
      </c>
      <c r="I196" s="7" t="s">
        <v>151</v>
      </c>
      <c r="J196" s="7" t="s">
        <v>151</v>
      </c>
      <c r="K196" s="7" t="s">
        <v>151</v>
      </c>
      <c r="L196" s="7" t="s">
        <v>151</v>
      </c>
      <c r="M196" s="7" t="s">
        <v>151</v>
      </c>
      <c r="O196" s="6" t="s">
        <v>3901</v>
      </c>
      <c r="P196" s="9"/>
      <c r="Q196" s="9"/>
      <c r="R196" s="6" t="s">
        <v>1744</v>
      </c>
      <c r="S196" s="6" t="e">
        <v>#N/A</v>
      </c>
      <c r="T196" s="6" t="e">
        <v>#N/A</v>
      </c>
      <c r="W196" s="23" t="e">
        <f>VLOOKUP(F196,'[1]AM Report'!$C:$L,10,FALSE)</f>
        <v>#N/A</v>
      </c>
      <c r="X196" s="6" t="str">
        <f>VLOOKUP(F196,'[2]Master URL List'!$F:$S,12,FALSE)</f>
        <v>CWA-LCS101</v>
      </c>
      <c r="Y196" s="6" t="str">
        <f>VLOOKUP($F196,'[2]Master URL List'!$F:$S,13,FALSE)</f>
        <v>VICKY TRIEB</v>
      </c>
      <c r="Z196" s="6" t="str">
        <f>VLOOKUP($F196,'[2]Master URL List'!$F:$S,14,FALSE)</f>
        <v>VICKYT@ACCRETIVETG.COM</v>
      </c>
    </row>
    <row r="197" spans="1:26" s="6" customFormat="1" ht="12.75" customHeight="1" x14ac:dyDescent="0.2">
      <c r="A197" s="6" t="s">
        <v>309</v>
      </c>
      <c r="B197" s="6" t="s">
        <v>984</v>
      </c>
      <c r="C197" s="5" t="s">
        <v>985</v>
      </c>
      <c r="D197" s="5" t="str">
        <f t="shared" si="3"/>
        <v>ECHST.NET</v>
      </c>
      <c r="E197" s="16" t="s">
        <v>1690</v>
      </c>
      <c r="F197" s="16" t="s">
        <v>983</v>
      </c>
      <c r="G197" s="6" t="s">
        <v>3914</v>
      </c>
      <c r="H197" s="7" t="s">
        <v>3915</v>
      </c>
      <c r="I197" s="7" t="s">
        <v>151</v>
      </c>
      <c r="J197" s="7" t="s">
        <v>151</v>
      </c>
      <c r="K197" s="7" t="s">
        <v>151</v>
      </c>
      <c r="L197" s="7" t="s">
        <v>151</v>
      </c>
      <c r="M197" s="7" t="s">
        <v>151</v>
      </c>
      <c r="O197" s="6" t="s">
        <v>3901</v>
      </c>
      <c r="P197" s="9"/>
      <c r="Q197" s="9"/>
      <c r="R197" s="6" t="s">
        <v>1744</v>
      </c>
      <c r="S197" s="6" t="e">
        <v>#N/A</v>
      </c>
      <c r="T197" s="6" t="e">
        <v>#N/A</v>
      </c>
      <c r="W197" s="23" t="e">
        <f>VLOOKUP(F197,'[1]AM Report'!$C:$L,10,FALSE)</f>
        <v>#N/A</v>
      </c>
      <c r="X197" s="6" t="str">
        <f>VLOOKUP(F197,'[2]Master URL List'!$F:$S,12,FALSE)</f>
        <v>CWA-LCS101</v>
      </c>
      <c r="Y197" s="6" t="str">
        <f>VLOOKUP($F197,'[2]Master URL List'!$F:$S,13,FALSE)</f>
        <v>VICKY TRIEB</v>
      </c>
      <c r="Z197" s="6" t="str">
        <f>VLOOKUP($F197,'[2]Master URL List'!$F:$S,14,FALSE)</f>
        <v>VICKYT@ACCRETIVETG.COM</v>
      </c>
    </row>
    <row r="198" spans="1:26" s="6" customFormat="1" ht="12.75" customHeight="1" x14ac:dyDescent="0.2">
      <c r="A198" s="6" t="s">
        <v>310</v>
      </c>
      <c r="B198" s="6" t="s">
        <v>984</v>
      </c>
      <c r="C198" s="5" t="s">
        <v>985</v>
      </c>
      <c r="D198" s="5" t="str">
        <f t="shared" si="3"/>
        <v>ECHST.NET</v>
      </c>
      <c r="E198" s="16" t="s">
        <v>1690</v>
      </c>
      <c r="F198" s="16" t="s">
        <v>983</v>
      </c>
      <c r="G198" s="6" t="s">
        <v>3914</v>
      </c>
      <c r="H198" s="7" t="s">
        <v>3915</v>
      </c>
      <c r="I198" s="7" t="s">
        <v>151</v>
      </c>
      <c r="J198" s="7" t="s">
        <v>151</v>
      </c>
      <c r="K198" s="7" t="s">
        <v>151</v>
      </c>
      <c r="L198" s="7" t="s">
        <v>151</v>
      </c>
      <c r="M198" s="7" t="s">
        <v>151</v>
      </c>
      <c r="O198" s="6" t="s">
        <v>3901</v>
      </c>
      <c r="P198" s="9"/>
      <c r="Q198" s="9"/>
      <c r="R198" s="6" t="s">
        <v>1744</v>
      </c>
      <c r="S198" s="6" t="e">
        <v>#N/A</v>
      </c>
      <c r="T198" s="6" t="e">
        <v>#N/A</v>
      </c>
      <c r="W198" s="23" t="e">
        <f>VLOOKUP(F198,'[1]AM Report'!$C:$L,10,FALSE)</f>
        <v>#N/A</v>
      </c>
      <c r="X198" s="6" t="str">
        <f>VLOOKUP(F198,'[2]Master URL List'!$F:$S,12,FALSE)</f>
        <v>CWA-LCS101</v>
      </c>
      <c r="Y198" s="6" t="str">
        <f>VLOOKUP($F198,'[2]Master URL List'!$F:$S,13,FALSE)</f>
        <v>VICKY TRIEB</v>
      </c>
      <c r="Z198" s="6" t="str">
        <f>VLOOKUP($F198,'[2]Master URL List'!$F:$S,14,FALSE)</f>
        <v>VICKYT@ACCRETIVETG.COM</v>
      </c>
    </row>
    <row r="199" spans="1:26" s="6" customFormat="1" ht="12.75" customHeight="1" x14ac:dyDescent="0.2">
      <c r="A199" s="6" t="s">
        <v>311</v>
      </c>
      <c r="B199" s="6" t="s">
        <v>984</v>
      </c>
      <c r="C199" s="5" t="s">
        <v>985</v>
      </c>
      <c r="D199" s="5" t="str">
        <f t="shared" si="3"/>
        <v>ECHST.NET</v>
      </c>
      <c r="E199" s="16" t="s">
        <v>1690</v>
      </c>
      <c r="F199" s="16" t="s">
        <v>983</v>
      </c>
      <c r="G199" s="6" t="s">
        <v>3914</v>
      </c>
      <c r="H199" s="7" t="s">
        <v>3915</v>
      </c>
      <c r="I199" s="7" t="s">
        <v>151</v>
      </c>
      <c r="J199" s="7" t="s">
        <v>151</v>
      </c>
      <c r="K199" s="7" t="s">
        <v>151</v>
      </c>
      <c r="L199" s="7" t="s">
        <v>151</v>
      </c>
      <c r="M199" s="7" t="s">
        <v>151</v>
      </c>
      <c r="O199" s="6" t="s">
        <v>3901</v>
      </c>
      <c r="P199" s="9"/>
      <c r="Q199" s="9"/>
      <c r="R199" s="6" t="s">
        <v>1744</v>
      </c>
      <c r="S199" s="6" t="e">
        <v>#N/A</v>
      </c>
      <c r="T199" s="6" t="e">
        <v>#N/A</v>
      </c>
      <c r="W199" s="23" t="e">
        <f>VLOOKUP(F199,'[1]AM Report'!$C:$L,10,FALSE)</f>
        <v>#N/A</v>
      </c>
      <c r="X199" s="6" t="str">
        <f>VLOOKUP(F199,'[2]Master URL List'!$F:$S,12,FALSE)</f>
        <v>CWA-LCS101</v>
      </c>
      <c r="Y199" s="6" t="str">
        <f>VLOOKUP($F199,'[2]Master URL List'!$F:$S,13,FALSE)</f>
        <v>VICKY TRIEB</v>
      </c>
      <c r="Z199" s="6" t="str">
        <f>VLOOKUP($F199,'[2]Master URL List'!$F:$S,14,FALSE)</f>
        <v>VICKYT@ACCRETIVETG.COM</v>
      </c>
    </row>
    <row r="200" spans="1:26" s="6" customFormat="1" ht="12.75" customHeight="1" x14ac:dyDescent="0.2">
      <c r="A200" s="6" t="s">
        <v>312</v>
      </c>
      <c r="B200" s="6" t="s">
        <v>984</v>
      </c>
      <c r="C200" s="5" t="s">
        <v>985</v>
      </c>
      <c r="D200" s="5" t="str">
        <f t="shared" si="3"/>
        <v>ECHST.NET</v>
      </c>
      <c r="E200" s="16" t="s">
        <v>1690</v>
      </c>
      <c r="F200" s="16" t="s">
        <v>983</v>
      </c>
      <c r="G200" s="6" t="s">
        <v>3914</v>
      </c>
      <c r="H200" s="7" t="s">
        <v>3915</v>
      </c>
      <c r="I200" s="7" t="s">
        <v>151</v>
      </c>
      <c r="J200" s="7" t="s">
        <v>151</v>
      </c>
      <c r="K200" s="7" t="s">
        <v>151</v>
      </c>
      <c r="L200" s="7" t="s">
        <v>151</v>
      </c>
      <c r="M200" s="7" t="s">
        <v>151</v>
      </c>
      <c r="O200" s="6" t="s">
        <v>3901</v>
      </c>
      <c r="P200" s="9"/>
      <c r="Q200" s="9"/>
      <c r="R200" s="6" t="s">
        <v>1744</v>
      </c>
      <c r="S200" s="6" t="e">
        <v>#N/A</v>
      </c>
      <c r="T200" s="6" t="e">
        <v>#N/A</v>
      </c>
      <c r="W200" s="23" t="e">
        <f>VLOOKUP(F200,'[1]AM Report'!$C:$L,10,FALSE)</f>
        <v>#N/A</v>
      </c>
      <c r="X200" s="6" t="str">
        <f>VLOOKUP(F200,'[2]Master URL List'!$F:$S,12,FALSE)</f>
        <v>CWA-LCS101</v>
      </c>
      <c r="Y200" s="6" t="str">
        <f>VLOOKUP($F200,'[2]Master URL List'!$F:$S,13,FALSE)</f>
        <v>VICKY TRIEB</v>
      </c>
      <c r="Z200" s="6" t="str">
        <f>VLOOKUP($F200,'[2]Master URL List'!$F:$S,14,FALSE)</f>
        <v>VICKYT@ACCRETIVETG.COM</v>
      </c>
    </row>
    <row r="201" spans="1:26" s="6" customFormat="1" ht="12.75" customHeight="1" x14ac:dyDescent="0.2">
      <c r="A201" s="6" t="s">
        <v>313</v>
      </c>
      <c r="B201" s="6" t="s">
        <v>984</v>
      </c>
      <c r="C201" s="5" t="s">
        <v>985</v>
      </c>
      <c r="D201" s="5" t="str">
        <f t="shared" si="3"/>
        <v>ECHST.NET</v>
      </c>
      <c r="E201" s="16" t="s">
        <v>1690</v>
      </c>
      <c r="F201" s="16" t="s">
        <v>983</v>
      </c>
      <c r="G201" s="6" t="s">
        <v>3914</v>
      </c>
      <c r="H201" s="7" t="s">
        <v>3915</v>
      </c>
      <c r="I201" s="7" t="s">
        <v>151</v>
      </c>
      <c r="J201" s="7" t="s">
        <v>151</v>
      </c>
      <c r="K201" s="7" t="s">
        <v>151</v>
      </c>
      <c r="L201" s="7" t="s">
        <v>151</v>
      </c>
      <c r="M201" s="7" t="s">
        <v>151</v>
      </c>
      <c r="O201" s="6" t="s">
        <v>3901</v>
      </c>
      <c r="P201" s="9"/>
      <c r="Q201" s="9"/>
      <c r="R201" s="6" t="s">
        <v>1744</v>
      </c>
      <c r="S201" s="6" t="e">
        <v>#N/A</v>
      </c>
      <c r="T201" s="6" t="e">
        <v>#N/A</v>
      </c>
      <c r="W201" s="23" t="e">
        <f>VLOOKUP(F201,'[1]AM Report'!$C:$L,10,FALSE)</f>
        <v>#N/A</v>
      </c>
      <c r="X201" s="6" t="str">
        <f>VLOOKUP(F201,'[2]Master URL List'!$F:$S,12,FALSE)</f>
        <v>CWA-LCS101</v>
      </c>
      <c r="Y201" s="6" t="str">
        <f>VLOOKUP($F201,'[2]Master URL List'!$F:$S,13,FALSE)</f>
        <v>VICKY TRIEB</v>
      </c>
      <c r="Z201" s="6" t="str">
        <f>VLOOKUP($F201,'[2]Master URL List'!$F:$S,14,FALSE)</f>
        <v>VICKYT@ACCRETIVETG.COM</v>
      </c>
    </row>
    <row r="202" spans="1:26" s="6" customFormat="1" ht="12.75" customHeight="1" x14ac:dyDescent="0.2">
      <c r="A202" s="6" t="s">
        <v>314</v>
      </c>
      <c r="B202" s="6" t="s">
        <v>984</v>
      </c>
      <c r="C202" s="5" t="s">
        <v>985</v>
      </c>
      <c r="D202" s="5" t="str">
        <f t="shared" si="3"/>
        <v>ECHST.NET</v>
      </c>
      <c r="E202" s="16" t="s">
        <v>1690</v>
      </c>
      <c r="F202" s="16" t="s">
        <v>983</v>
      </c>
      <c r="G202" s="6" t="s">
        <v>3914</v>
      </c>
      <c r="H202" s="7" t="s">
        <v>3915</v>
      </c>
      <c r="I202" s="7" t="s">
        <v>151</v>
      </c>
      <c r="J202" s="7" t="s">
        <v>151</v>
      </c>
      <c r="K202" s="7" t="s">
        <v>151</v>
      </c>
      <c r="L202" s="7" t="s">
        <v>151</v>
      </c>
      <c r="M202" s="7" t="s">
        <v>151</v>
      </c>
      <c r="O202" s="6" t="s">
        <v>3901</v>
      </c>
      <c r="P202" s="9"/>
      <c r="Q202" s="9"/>
      <c r="R202" s="6" t="s">
        <v>1744</v>
      </c>
      <c r="S202" s="6" t="e">
        <v>#N/A</v>
      </c>
      <c r="T202" s="6" t="e">
        <v>#N/A</v>
      </c>
      <c r="W202" s="23" t="e">
        <f>VLOOKUP(F202,'[1]AM Report'!$C:$L,10,FALSE)</f>
        <v>#N/A</v>
      </c>
      <c r="X202" s="6" t="str">
        <f>VLOOKUP(F202,'[2]Master URL List'!$F:$S,12,FALSE)</f>
        <v>CWA-LCS101</v>
      </c>
      <c r="Y202" s="6" t="str">
        <f>VLOOKUP($F202,'[2]Master URL List'!$F:$S,13,FALSE)</f>
        <v>VICKY TRIEB</v>
      </c>
      <c r="Z202" s="6" t="str">
        <f>VLOOKUP($F202,'[2]Master URL List'!$F:$S,14,FALSE)</f>
        <v>VICKYT@ACCRETIVETG.COM</v>
      </c>
    </row>
    <row r="203" spans="1:26" s="6" customFormat="1" ht="12.75" customHeight="1" x14ac:dyDescent="0.2">
      <c r="A203" s="6" t="s">
        <v>315</v>
      </c>
      <c r="B203" s="6" t="s">
        <v>984</v>
      </c>
      <c r="C203" s="5" t="s">
        <v>985</v>
      </c>
      <c r="D203" s="5" t="str">
        <f t="shared" si="3"/>
        <v>ECHST.NET</v>
      </c>
      <c r="E203" s="16" t="s">
        <v>1690</v>
      </c>
      <c r="F203" s="16" t="s">
        <v>983</v>
      </c>
      <c r="G203" s="6" t="s">
        <v>3914</v>
      </c>
      <c r="H203" s="7" t="s">
        <v>3915</v>
      </c>
      <c r="I203" s="7" t="s">
        <v>151</v>
      </c>
      <c r="J203" s="7" t="s">
        <v>151</v>
      </c>
      <c r="K203" s="7" t="s">
        <v>151</v>
      </c>
      <c r="L203" s="7" t="s">
        <v>151</v>
      </c>
      <c r="M203" s="7" t="s">
        <v>151</v>
      </c>
      <c r="O203" s="6" t="s">
        <v>3901</v>
      </c>
      <c r="P203" s="9"/>
      <c r="Q203" s="9"/>
      <c r="R203" s="6" t="s">
        <v>1744</v>
      </c>
      <c r="S203" s="6" t="e">
        <v>#N/A</v>
      </c>
      <c r="T203" s="6" t="e">
        <v>#N/A</v>
      </c>
      <c r="W203" s="23" t="e">
        <f>VLOOKUP(F203,'[1]AM Report'!$C:$L,10,FALSE)</f>
        <v>#N/A</v>
      </c>
      <c r="X203" s="6" t="str">
        <f>VLOOKUP(F203,'[2]Master URL List'!$F:$S,12,FALSE)</f>
        <v>CWA-LCS101</v>
      </c>
      <c r="Y203" s="6" t="str">
        <f>VLOOKUP($F203,'[2]Master URL List'!$F:$S,13,FALSE)</f>
        <v>VICKY TRIEB</v>
      </c>
      <c r="Z203" s="6" t="str">
        <f>VLOOKUP($F203,'[2]Master URL List'!$F:$S,14,FALSE)</f>
        <v>VICKYT@ACCRETIVETG.COM</v>
      </c>
    </row>
    <row r="204" spans="1:26" s="6" customFormat="1" ht="12.75" customHeight="1" x14ac:dyDescent="0.2">
      <c r="A204" s="6" t="s">
        <v>316</v>
      </c>
      <c r="B204" s="6" t="s">
        <v>984</v>
      </c>
      <c r="C204" s="5" t="s">
        <v>985</v>
      </c>
      <c r="D204" s="5" t="str">
        <f t="shared" si="3"/>
        <v>ECHST.NET</v>
      </c>
      <c r="E204" s="16" t="s">
        <v>1690</v>
      </c>
      <c r="F204" s="16" t="s">
        <v>983</v>
      </c>
      <c r="G204" s="6" t="s">
        <v>3914</v>
      </c>
      <c r="H204" s="7" t="s">
        <v>3915</v>
      </c>
      <c r="I204" s="7" t="s">
        <v>151</v>
      </c>
      <c r="J204" s="7" t="s">
        <v>151</v>
      </c>
      <c r="K204" s="7" t="s">
        <v>151</v>
      </c>
      <c r="L204" s="7" t="s">
        <v>151</v>
      </c>
      <c r="M204" s="7" t="s">
        <v>151</v>
      </c>
      <c r="O204" s="6" t="s">
        <v>3901</v>
      </c>
      <c r="P204" s="9"/>
      <c r="Q204" s="9"/>
      <c r="R204" s="6" t="s">
        <v>1744</v>
      </c>
      <c r="S204" s="6" t="e">
        <v>#N/A</v>
      </c>
      <c r="T204" s="6" t="e">
        <v>#N/A</v>
      </c>
      <c r="W204" s="23" t="e">
        <f>VLOOKUP(F204,'[1]AM Report'!$C:$L,10,FALSE)</f>
        <v>#N/A</v>
      </c>
      <c r="X204" s="6" t="str">
        <f>VLOOKUP(F204,'[2]Master URL List'!$F:$S,12,FALSE)</f>
        <v>CWA-LCS101</v>
      </c>
      <c r="Y204" s="6" t="str">
        <f>VLOOKUP($F204,'[2]Master URL List'!$F:$S,13,FALSE)</f>
        <v>VICKY TRIEB</v>
      </c>
      <c r="Z204" s="6" t="str">
        <f>VLOOKUP($F204,'[2]Master URL List'!$F:$S,14,FALSE)</f>
        <v>VICKYT@ACCRETIVETG.COM</v>
      </c>
    </row>
    <row r="205" spans="1:26" s="6" customFormat="1" ht="12.75" customHeight="1" x14ac:dyDescent="0.2">
      <c r="A205" s="6" t="s">
        <v>317</v>
      </c>
      <c r="B205" s="6" t="s">
        <v>984</v>
      </c>
      <c r="C205" s="5" t="s">
        <v>985</v>
      </c>
      <c r="D205" s="5" t="str">
        <f t="shared" si="3"/>
        <v>ECHST.NET</v>
      </c>
      <c r="E205" s="16" t="s">
        <v>1690</v>
      </c>
      <c r="F205" s="16" t="s">
        <v>983</v>
      </c>
      <c r="G205" s="6" t="s">
        <v>3914</v>
      </c>
      <c r="H205" s="7" t="s">
        <v>3915</v>
      </c>
      <c r="I205" s="7" t="s">
        <v>151</v>
      </c>
      <c r="J205" s="7" t="s">
        <v>151</v>
      </c>
      <c r="K205" s="7" t="s">
        <v>151</v>
      </c>
      <c r="L205" s="7" t="s">
        <v>151</v>
      </c>
      <c r="M205" s="7" t="s">
        <v>151</v>
      </c>
      <c r="O205" s="6" t="s">
        <v>3901</v>
      </c>
      <c r="P205" s="9"/>
      <c r="Q205" s="9"/>
      <c r="R205" s="6" t="s">
        <v>1744</v>
      </c>
      <c r="S205" s="6" t="e">
        <v>#N/A</v>
      </c>
      <c r="T205" s="6" t="e">
        <v>#N/A</v>
      </c>
      <c r="W205" s="23" t="e">
        <f>VLOOKUP(F205,'[1]AM Report'!$C:$L,10,FALSE)</f>
        <v>#N/A</v>
      </c>
      <c r="X205" s="6" t="str">
        <f>VLOOKUP(F205,'[2]Master URL List'!$F:$S,12,FALSE)</f>
        <v>CWA-LCS101</v>
      </c>
      <c r="Y205" s="6" t="str">
        <f>VLOOKUP($F205,'[2]Master URL List'!$F:$S,13,FALSE)</f>
        <v>VICKY TRIEB</v>
      </c>
      <c r="Z205" s="6" t="str">
        <f>VLOOKUP($F205,'[2]Master URL List'!$F:$S,14,FALSE)</f>
        <v>VICKYT@ACCRETIVETG.COM</v>
      </c>
    </row>
    <row r="206" spans="1:26" s="6" customFormat="1" ht="12.75" customHeight="1" x14ac:dyDescent="0.2">
      <c r="A206" s="6" t="s">
        <v>318</v>
      </c>
      <c r="B206" s="6" t="s">
        <v>984</v>
      </c>
      <c r="C206" s="5" t="s">
        <v>985</v>
      </c>
      <c r="D206" s="5" t="str">
        <f t="shared" si="3"/>
        <v>ECHST.NET</v>
      </c>
      <c r="E206" s="16" t="s">
        <v>1690</v>
      </c>
      <c r="F206" s="16" t="s">
        <v>983</v>
      </c>
      <c r="G206" s="6" t="s">
        <v>3914</v>
      </c>
      <c r="H206" s="7" t="s">
        <v>3915</v>
      </c>
      <c r="I206" s="7" t="s">
        <v>151</v>
      </c>
      <c r="J206" s="7" t="s">
        <v>151</v>
      </c>
      <c r="K206" s="7" t="s">
        <v>151</v>
      </c>
      <c r="L206" s="7" t="s">
        <v>151</v>
      </c>
      <c r="M206" s="7" t="s">
        <v>151</v>
      </c>
      <c r="O206" s="6" t="s">
        <v>3901</v>
      </c>
      <c r="P206" s="9"/>
      <c r="Q206" s="9"/>
      <c r="R206" s="6" t="s">
        <v>1744</v>
      </c>
      <c r="S206" s="6" t="e">
        <v>#N/A</v>
      </c>
      <c r="T206" s="6" t="e">
        <v>#N/A</v>
      </c>
      <c r="W206" s="23" t="e">
        <f>VLOOKUP(F206,'[1]AM Report'!$C:$L,10,FALSE)</f>
        <v>#N/A</v>
      </c>
      <c r="X206" s="6" t="str">
        <f>VLOOKUP(F206,'[2]Master URL List'!$F:$S,12,FALSE)</f>
        <v>CWA-LCS101</v>
      </c>
      <c r="Y206" s="6" t="str">
        <f>VLOOKUP($F206,'[2]Master URL List'!$F:$S,13,FALSE)</f>
        <v>VICKY TRIEB</v>
      </c>
      <c r="Z206" s="6" t="str">
        <f>VLOOKUP($F206,'[2]Master URL List'!$F:$S,14,FALSE)</f>
        <v>VICKYT@ACCRETIVETG.COM</v>
      </c>
    </row>
    <row r="207" spans="1:26" s="6" customFormat="1" ht="12.75" customHeight="1" x14ac:dyDescent="0.2">
      <c r="A207" s="6" t="s">
        <v>319</v>
      </c>
      <c r="B207" s="6" t="s">
        <v>984</v>
      </c>
      <c r="C207" s="5" t="s">
        <v>985</v>
      </c>
      <c r="D207" s="5" t="str">
        <f t="shared" si="3"/>
        <v>ECHST.NET</v>
      </c>
      <c r="E207" s="16" t="s">
        <v>1690</v>
      </c>
      <c r="F207" s="16" t="s">
        <v>983</v>
      </c>
      <c r="G207" s="6" t="s">
        <v>3914</v>
      </c>
      <c r="H207" s="7" t="s">
        <v>3915</v>
      </c>
      <c r="I207" s="7" t="s">
        <v>151</v>
      </c>
      <c r="J207" s="7" t="s">
        <v>151</v>
      </c>
      <c r="K207" s="7" t="s">
        <v>151</v>
      </c>
      <c r="L207" s="7" t="s">
        <v>151</v>
      </c>
      <c r="M207" s="7" t="s">
        <v>151</v>
      </c>
      <c r="O207" s="6" t="s">
        <v>3901</v>
      </c>
      <c r="P207" s="9"/>
      <c r="Q207" s="9"/>
      <c r="R207" s="6" t="s">
        <v>1744</v>
      </c>
      <c r="S207" s="6" t="e">
        <v>#N/A</v>
      </c>
      <c r="T207" s="6" t="e">
        <v>#N/A</v>
      </c>
      <c r="W207" s="23" t="e">
        <f>VLOOKUP(F207,'[1]AM Report'!$C:$L,10,FALSE)</f>
        <v>#N/A</v>
      </c>
      <c r="X207" s="6" t="str">
        <f>VLOOKUP(F207,'[2]Master URL List'!$F:$S,12,FALSE)</f>
        <v>CWA-LCS101</v>
      </c>
      <c r="Y207" s="6" t="str">
        <f>VLOOKUP($F207,'[2]Master URL List'!$F:$S,13,FALSE)</f>
        <v>VICKY TRIEB</v>
      </c>
      <c r="Z207" s="6" t="str">
        <f>VLOOKUP($F207,'[2]Master URL List'!$F:$S,14,FALSE)</f>
        <v>VICKYT@ACCRETIVETG.COM</v>
      </c>
    </row>
    <row r="208" spans="1:26" s="6" customFormat="1" ht="12.75" customHeight="1" x14ac:dyDescent="0.2">
      <c r="A208" s="6" t="s">
        <v>320</v>
      </c>
      <c r="B208" s="6" t="s">
        <v>984</v>
      </c>
      <c r="C208" s="5" t="s">
        <v>985</v>
      </c>
      <c r="D208" s="5" t="str">
        <f t="shared" si="3"/>
        <v>ECHST.NET</v>
      </c>
      <c r="E208" s="16" t="s">
        <v>1690</v>
      </c>
      <c r="F208" s="16" t="s">
        <v>983</v>
      </c>
      <c r="G208" s="6" t="s">
        <v>3914</v>
      </c>
      <c r="H208" s="7" t="s">
        <v>3915</v>
      </c>
      <c r="I208" s="7" t="s">
        <v>151</v>
      </c>
      <c r="J208" s="7" t="s">
        <v>151</v>
      </c>
      <c r="K208" s="7" t="s">
        <v>151</v>
      </c>
      <c r="L208" s="7" t="s">
        <v>151</v>
      </c>
      <c r="M208" s="7" t="s">
        <v>151</v>
      </c>
      <c r="O208" s="6" t="s">
        <v>3901</v>
      </c>
      <c r="P208" s="9"/>
      <c r="Q208" s="9"/>
      <c r="R208" s="6" t="s">
        <v>1744</v>
      </c>
      <c r="S208" s="6" t="e">
        <v>#N/A</v>
      </c>
      <c r="T208" s="6" t="e">
        <v>#N/A</v>
      </c>
      <c r="W208" s="23" t="e">
        <f>VLOOKUP(F208,'[1]AM Report'!$C:$L,10,FALSE)</f>
        <v>#N/A</v>
      </c>
      <c r="X208" s="6" t="str">
        <f>VLOOKUP(F208,'[2]Master URL List'!$F:$S,12,FALSE)</f>
        <v>CWA-LCS101</v>
      </c>
      <c r="Y208" s="6" t="str">
        <f>VLOOKUP($F208,'[2]Master URL List'!$F:$S,13,FALSE)</f>
        <v>VICKY TRIEB</v>
      </c>
      <c r="Z208" s="6" t="str">
        <f>VLOOKUP($F208,'[2]Master URL List'!$F:$S,14,FALSE)</f>
        <v>VICKYT@ACCRETIVETG.COM</v>
      </c>
    </row>
    <row r="209" spans="1:27" s="6" customFormat="1" ht="12.75" customHeight="1" x14ac:dyDescent="0.2">
      <c r="A209" s="6" t="s">
        <v>321</v>
      </c>
      <c r="B209" s="6" t="s">
        <v>984</v>
      </c>
      <c r="C209" s="5" t="s">
        <v>985</v>
      </c>
      <c r="D209" s="5" t="str">
        <f t="shared" si="3"/>
        <v>ECHST.NET</v>
      </c>
      <c r="E209" s="16" t="s">
        <v>1690</v>
      </c>
      <c r="F209" s="16" t="s">
        <v>983</v>
      </c>
      <c r="G209" s="6" t="s">
        <v>3914</v>
      </c>
      <c r="H209" s="7" t="s">
        <v>3915</v>
      </c>
      <c r="I209" s="7" t="s">
        <v>151</v>
      </c>
      <c r="J209" s="7" t="s">
        <v>151</v>
      </c>
      <c r="K209" s="7" t="s">
        <v>151</v>
      </c>
      <c r="L209" s="7" t="s">
        <v>151</v>
      </c>
      <c r="M209" s="7" t="s">
        <v>151</v>
      </c>
      <c r="O209" s="6" t="s">
        <v>3901</v>
      </c>
      <c r="P209" s="9"/>
      <c r="Q209" s="9"/>
      <c r="R209" s="6" t="s">
        <v>1744</v>
      </c>
      <c r="S209" s="6" t="e">
        <v>#N/A</v>
      </c>
      <c r="T209" s="6" t="e">
        <v>#N/A</v>
      </c>
      <c r="W209" s="23" t="e">
        <f>VLOOKUP(F209,'[1]AM Report'!$C:$L,10,FALSE)</f>
        <v>#N/A</v>
      </c>
      <c r="X209" s="6" t="str">
        <f>VLOOKUP(F209,'[2]Master URL List'!$F:$S,12,FALSE)</f>
        <v>CWA-LCS101</v>
      </c>
      <c r="Y209" s="6" t="str">
        <f>VLOOKUP($F209,'[2]Master URL List'!$F:$S,13,FALSE)</f>
        <v>VICKY TRIEB</v>
      </c>
      <c r="Z209" s="6" t="str">
        <f>VLOOKUP($F209,'[2]Master URL List'!$F:$S,14,FALSE)</f>
        <v>VICKYT@ACCRETIVETG.COM</v>
      </c>
    </row>
    <row r="210" spans="1:27" s="6" customFormat="1" ht="12.75" customHeight="1" x14ac:dyDescent="0.2">
      <c r="A210" s="6" t="s">
        <v>322</v>
      </c>
      <c r="B210" s="6" t="s">
        <v>984</v>
      </c>
      <c r="C210" s="5" t="s">
        <v>985</v>
      </c>
      <c r="D210" s="5" t="str">
        <f t="shared" si="3"/>
        <v>ECHST.NET</v>
      </c>
      <c r="E210" s="16" t="s">
        <v>1690</v>
      </c>
      <c r="F210" s="16" t="s">
        <v>983</v>
      </c>
      <c r="G210" s="6" t="s">
        <v>3914</v>
      </c>
      <c r="H210" s="7" t="s">
        <v>3915</v>
      </c>
      <c r="I210" s="7" t="s">
        <v>151</v>
      </c>
      <c r="J210" s="7" t="s">
        <v>151</v>
      </c>
      <c r="K210" s="7" t="s">
        <v>151</v>
      </c>
      <c r="L210" s="7" t="s">
        <v>151</v>
      </c>
      <c r="M210" s="7" t="s">
        <v>151</v>
      </c>
      <c r="O210" s="6" t="s">
        <v>3901</v>
      </c>
      <c r="P210" s="9"/>
      <c r="Q210" s="9"/>
      <c r="R210" s="6" t="s">
        <v>1744</v>
      </c>
      <c r="S210" s="6" t="e">
        <v>#N/A</v>
      </c>
      <c r="T210" s="6" t="e">
        <v>#N/A</v>
      </c>
      <c r="W210" s="23" t="e">
        <f>VLOOKUP(F210,'[1]AM Report'!$C:$L,10,FALSE)</f>
        <v>#N/A</v>
      </c>
      <c r="X210" s="6" t="str">
        <f>VLOOKUP(F210,'[2]Master URL List'!$F:$S,12,FALSE)</f>
        <v>CWA-LCS101</v>
      </c>
      <c r="Y210" s="6" t="str">
        <f>VLOOKUP($F210,'[2]Master URL List'!$F:$S,13,FALSE)</f>
        <v>VICKY TRIEB</v>
      </c>
      <c r="Z210" s="6" t="str">
        <f>VLOOKUP($F210,'[2]Master URL List'!$F:$S,14,FALSE)</f>
        <v>VICKYT@ACCRETIVETG.COM</v>
      </c>
    </row>
    <row r="211" spans="1:27" s="6" customFormat="1" ht="12.75" customHeight="1" x14ac:dyDescent="0.2">
      <c r="A211" s="6" t="s">
        <v>323</v>
      </c>
      <c r="B211" s="6" t="s">
        <v>984</v>
      </c>
      <c r="C211" s="5" t="s">
        <v>985</v>
      </c>
      <c r="D211" s="5" t="str">
        <f t="shared" si="3"/>
        <v>ECHST.NET</v>
      </c>
      <c r="E211" s="16" t="s">
        <v>1690</v>
      </c>
      <c r="F211" s="16" t="s">
        <v>983</v>
      </c>
      <c r="G211" s="6" t="s">
        <v>3914</v>
      </c>
      <c r="H211" s="7" t="s">
        <v>3915</v>
      </c>
      <c r="I211" s="7" t="s">
        <v>151</v>
      </c>
      <c r="J211" s="7" t="s">
        <v>151</v>
      </c>
      <c r="K211" s="7" t="s">
        <v>151</v>
      </c>
      <c r="L211" s="7" t="s">
        <v>151</v>
      </c>
      <c r="M211" s="7" t="s">
        <v>151</v>
      </c>
      <c r="O211" s="6" t="s">
        <v>3901</v>
      </c>
      <c r="P211" s="9"/>
      <c r="Q211" s="9"/>
      <c r="R211" s="6" t="s">
        <v>1744</v>
      </c>
      <c r="S211" s="6" t="e">
        <v>#N/A</v>
      </c>
      <c r="T211" s="6" t="e">
        <v>#N/A</v>
      </c>
      <c r="W211" s="23" t="e">
        <f>VLOOKUP(F211,'[1]AM Report'!$C:$L,10,FALSE)</f>
        <v>#N/A</v>
      </c>
      <c r="X211" s="6" t="str">
        <f>VLOOKUP(F211,'[2]Master URL List'!$F:$S,12,FALSE)</f>
        <v>CWA-LCS101</v>
      </c>
      <c r="Y211" s="6" t="str">
        <f>VLOOKUP($F211,'[2]Master URL List'!$F:$S,13,FALSE)</f>
        <v>VICKY TRIEB</v>
      </c>
      <c r="Z211" s="6" t="str">
        <f>VLOOKUP($F211,'[2]Master URL List'!$F:$S,14,FALSE)</f>
        <v>VICKYT@ACCRETIVETG.COM</v>
      </c>
    </row>
    <row r="212" spans="1:27" s="6" customFormat="1" ht="12.75" customHeight="1" x14ac:dyDescent="0.2">
      <c r="A212" s="6" t="s">
        <v>324</v>
      </c>
      <c r="B212" s="6" t="s">
        <v>984</v>
      </c>
      <c r="C212" s="5" t="s">
        <v>985</v>
      </c>
      <c r="D212" s="5" t="str">
        <f t="shared" si="3"/>
        <v>ECHST.NET</v>
      </c>
      <c r="E212" s="16" t="s">
        <v>1690</v>
      </c>
      <c r="F212" s="16" t="s">
        <v>983</v>
      </c>
      <c r="G212" s="6" t="s">
        <v>3914</v>
      </c>
      <c r="H212" s="7" t="s">
        <v>3915</v>
      </c>
      <c r="I212" s="7" t="s">
        <v>151</v>
      </c>
      <c r="J212" s="7" t="s">
        <v>151</v>
      </c>
      <c r="K212" s="7" t="s">
        <v>151</v>
      </c>
      <c r="L212" s="7" t="s">
        <v>151</v>
      </c>
      <c r="M212" s="7" t="s">
        <v>151</v>
      </c>
      <c r="O212" s="6" t="s">
        <v>3901</v>
      </c>
      <c r="P212" s="9"/>
      <c r="Q212" s="9"/>
      <c r="R212" s="6" t="s">
        <v>1744</v>
      </c>
      <c r="S212" s="6" t="e">
        <v>#N/A</v>
      </c>
      <c r="T212" s="6" t="e">
        <v>#N/A</v>
      </c>
      <c r="W212" s="23" t="e">
        <f>VLOOKUP(F212,'[1]AM Report'!$C:$L,10,FALSE)</f>
        <v>#N/A</v>
      </c>
      <c r="X212" s="6" t="str">
        <f>VLOOKUP(F212,'[2]Master URL List'!$F:$S,12,FALSE)</f>
        <v>CWA-LCS101</v>
      </c>
      <c r="Y212" s="6" t="str">
        <f>VLOOKUP($F212,'[2]Master URL List'!$F:$S,13,FALSE)</f>
        <v>VICKY TRIEB</v>
      </c>
      <c r="Z212" s="6" t="str">
        <f>VLOOKUP($F212,'[2]Master URL List'!$F:$S,14,FALSE)</f>
        <v>VICKYT@ACCRETIVETG.COM</v>
      </c>
    </row>
    <row r="213" spans="1:27" s="6" customFormat="1" ht="12.75" customHeight="1" x14ac:dyDescent="0.2">
      <c r="A213" s="6" t="s">
        <v>325</v>
      </c>
      <c r="B213" s="6" t="s">
        <v>984</v>
      </c>
      <c r="C213" s="5" t="s">
        <v>985</v>
      </c>
      <c r="D213" s="5" t="str">
        <f t="shared" si="3"/>
        <v>ECHST.NET</v>
      </c>
      <c r="E213" s="16" t="s">
        <v>1690</v>
      </c>
      <c r="F213" s="16" t="s">
        <v>983</v>
      </c>
      <c r="G213" s="6" t="s">
        <v>3914</v>
      </c>
      <c r="H213" s="7" t="s">
        <v>3915</v>
      </c>
      <c r="I213" s="7" t="s">
        <v>151</v>
      </c>
      <c r="J213" s="7" t="s">
        <v>151</v>
      </c>
      <c r="K213" s="7" t="s">
        <v>151</v>
      </c>
      <c r="L213" s="7" t="s">
        <v>151</v>
      </c>
      <c r="M213" s="7" t="s">
        <v>151</v>
      </c>
      <c r="O213" s="6" t="s">
        <v>3901</v>
      </c>
      <c r="P213" s="9"/>
      <c r="Q213" s="9"/>
      <c r="R213" s="6" t="s">
        <v>1744</v>
      </c>
      <c r="S213" s="6" t="e">
        <v>#N/A</v>
      </c>
      <c r="T213" s="6" t="e">
        <v>#N/A</v>
      </c>
      <c r="W213" s="23" t="e">
        <f>VLOOKUP(F213,'[1]AM Report'!$C:$L,10,FALSE)</f>
        <v>#N/A</v>
      </c>
      <c r="X213" s="6" t="str">
        <f>VLOOKUP(F213,'[2]Master URL List'!$F:$S,12,FALSE)</f>
        <v>CWA-LCS101</v>
      </c>
      <c r="Y213" s="6" t="str">
        <f>VLOOKUP($F213,'[2]Master URL List'!$F:$S,13,FALSE)</f>
        <v>VICKY TRIEB</v>
      </c>
      <c r="Z213" s="6" t="str">
        <f>VLOOKUP($F213,'[2]Master URL List'!$F:$S,14,FALSE)</f>
        <v>VICKYT@ACCRETIVETG.COM</v>
      </c>
    </row>
    <row r="214" spans="1:27" s="6" customFormat="1" ht="12.75" customHeight="1" x14ac:dyDescent="0.2">
      <c r="A214" s="6" t="s">
        <v>326</v>
      </c>
      <c r="B214" s="6" t="s">
        <v>984</v>
      </c>
      <c r="C214" s="5" t="s">
        <v>985</v>
      </c>
      <c r="D214" s="5" t="str">
        <f t="shared" si="3"/>
        <v>ECHST.NET</v>
      </c>
      <c r="E214" s="16" t="s">
        <v>1690</v>
      </c>
      <c r="F214" s="16" t="s">
        <v>983</v>
      </c>
      <c r="G214" s="6" t="s">
        <v>3914</v>
      </c>
      <c r="H214" s="7" t="s">
        <v>3915</v>
      </c>
      <c r="I214" s="7" t="s">
        <v>151</v>
      </c>
      <c r="J214" s="7" t="s">
        <v>151</v>
      </c>
      <c r="K214" s="7" t="s">
        <v>151</v>
      </c>
      <c r="L214" s="7" t="s">
        <v>151</v>
      </c>
      <c r="M214" s="7" t="s">
        <v>151</v>
      </c>
      <c r="O214" s="6" t="s">
        <v>3901</v>
      </c>
      <c r="P214" s="9"/>
      <c r="Q214" s="9"/>
      <c r="R214" s="6" t="s">
        <v>1744</v>
      </c>
      <c r="S214" s="6" t="e">
        <v>#N/A</v>
      </c>
      <c r="T214" s="6" t="e">
        <v>#N/A</v>
      </c>
      <c r="W214" s="23" t="e">
        <f>VLOOKUP(F214,'[1]AM Report'!$C:$L,10,FALSE)</f>
        <v>#N/A</v>
      </c>
      <c r="X214" s="6" t="str">
        <f>VLOOKUP(F214,'[2]Master URL List'!$F:$S,12,FALSE)</f>
        <v>CWA-LCS101</v>
      </c>
      <c r="Y214" s="6" t="str">
        <f>VLOOKUP($F214,'[2]Master URL List'!$F:$S,13,FALSE)</f>
        <v>VICKY TRIEB</v>
      </c>
      <c r="Z214" s="6" t="str">
        <f>VLOOKUP($F214,'[2]Master URL List'!$F:$S,14,FALSE)</f>
        <v>VICKYT@ACCRETIVETG.COM</v>
      </c>
    </row>
    <row r="215" spans="1:27" s="6" customFormat="1" ht="12.75" customHeight="1" x14ac:dyDescent="0.2">
      <c r="A215" s="6" t="s">
        <v>327</v>
      </c>
      <c r="B215" s="6" t="s">
        <v>984</v>
      </c>
      <c r="C215" s="5" t="s">
        <v>985</v>
      </c>
      <c r="D215" s="5" t="str">
        <f t="shared" si="3"/>
        <v>ECHST.NET</v>
      </c>
      <c r="E215" s="16" t="s">
        <v>1690</v>
      </c>
      <c r="F215" s="16" t="s">
        <v>983</v>
      </c>
      <c r="G215" s="6" t="s">
        <v>3914</v>
      </c>
      <c r="H215" s="7" t="s">
        <v>3915</v>
      </c>
      <c r="I215" s="7" t="s">
        <v>151</v>
      </c>
      <c r="J215" s="7" t="s">
        <v>151</v>
      </c>
      <c r="K215" s="7" t="s">
        <v>151</v>
      </c>
      <c r="L215" s="7" t="s">
        <v>151</v>
      </c>
      <c r="M215" s="7" t="s">
        <v>151</v>
      </c>
      <c r="O215" s="6" t="s">
        <v>3901</v>
      </c>
      <c r="P215" s="9"/>
      <c r="Q215" s="9"/>
      <c r="R215" s="6" t="s">
        <v>1744</v>
      </c>
      <c r="S215" s="6" t="e">
        <v>#N/A</v>
      </c>
      <c r="T215" s="6" t="e">
        <v>#N/A</v>
      </c>
      <c r="W215" s="23" t="e">
        <f>VLOOKUP(F215,'[1]AM Report'!$C:$L,10,FALSE)</f>
        <v>#N/A</v>
      </c>
      <c r="X215" s="6" t="str">
        <f>VLOOKUP(F215,'[2]Master URL List'!$F:$S,12,FALSE)</f>
        <v>CWA-LCS101</v>
      </c>
      <c r="Y215" s="6" t="str">
        <f>VLOOKUP($F215,'[2]Master URL List'!$F:$S,13,FALSE)</f>
        <v>VICKY TRIEB</v>
      </c>
      <c r="Z215" s="6" t="str">
        <f>VLOOKUP($F215,'[2]Master URL List'!$F:$S,14,FALSE)</f>
        <v>VICKYT@ACCRETIVETG.COM</v>
      </c>
    </row>
    <row r="216" spans="1:27" s="6" customFormat="1" ht="12.75" customHeight="1" x14ac:dyDescent="0.2">
      <c r="A216" s="6" t="s">
        <v>328</v>
      </c>
      <c r="B216" s="6" t="s">
        <v>984</v>
      </c>
      <c r="C216" s="5" t="s">
        <v>985</v>
      </c>
      <c r="D216" s="5" t="str">
        <f t="shared" si="3"/>
        <v>ECHST.NET</v>
      </c>
      <c r="E216" s="16" t="s">
        <v>1690</v>
      </c>
      <c r="F216" s="16" t="s">
        <v>983</v>
      </c>
      <c r="G216" s="6" t="s">
        <v>3914</v>
      </c>
      <c r="H216" s="7" t="s">
        <v>3915</v>
      </c>
      <c r="I216" s="7" t="s">
        <v>151</v>
      </c>
      <c r="J216" s="7" t="s">
        <v>151</v>
      </c>
      <c r="K216" s="7" t="s">
        <v>151</v>
      </c>
      <c r="L216" s="7" t="s">
        <v>151</v>
      </c>
      <c r="M216" s="7" t="s">
        <v>151</v>
      </c>
      <c r="O216" s="6" t="s">
        <v>3901</v>
      </c>
      <c r="P216" s="9"/>
      <c r="Q216" s="9"/>
      <c r="R216" s="6" t="s">
        <v>1744</v>
      </c>
      <c r="S216" s="6" t="e">
        <v>#N/A</v>
      </c>
      <c r="T216" s="6" t="e">
        <v>#N/A</v>
      </c>
      <c r="W216" s="23" t="e">
        <f>VLOOKUP(F216,'[1]AM Report'!$C:$L,10,FALSE)</f>
        <v>#N/A</v>
      </c>
      <c r="X216" s="6" t="str">
        <f>VLOOKUP(F216,'[2]Master URL List'!$F:$S,12,FALSE)</f>
        <v>CWA-LCS101</v>
      </c>
      <c r="Y216" s="6" t="str">
        <f>VLOOKUP($F216,'[2]Master URL List'!$F:$S,13,FALSE)</f>
        <v>VICKY TRIEB</v>
      </c>
      <c r="Z216" s="6" t="str">
        <f>VLOOKUP($F216,'[2]Master URL List'!$F:$S,14,FALSE)</f>
        <v>VICKYT@ACCRETIVETG.COM</v>
      </c>
    </row>
    <row r="217" spans="1:27" s="6" customFormat="1" ht="12.75" customHeight="1" x14ac:dyDescent="0.2">
      <c r="A217" s="6" t="s">
        <v>329</v>
      </c>
      <c r="B217" s="6" t="s">
        <v>984</v>
      </c>
      <c r="C217" s="5" t="s">
        <v>985</v>
      </c>
      <c r="D217" s="5" t="str">
        <f t="shared" si="3"/>
        <v>ECHST.NET</v>
      </c>
      <c r="E217" s="16" t="s">
        <v>1690</v>
      </c>
      <c r="F217" s="16" t="s">
        <v>983</v>
      </c>
      <c r="G217" s="6" t="s">
        <v>3914</v>
      </c>
      <c r="H217" s="7" t="s">
        <v>3915</v>
      </c>
      <c r="I217" s="7" t="s">
        <v>151</v>
      </c>
      <c r="J217" s="7" t="s">
        <v>151</v>
      </c>
      <c r="K217" s="7" t="s">
        <v>151</v>
      </c>
      <c r="L217" s="7" t="s">
        <v>151</v>
      </c>
      <c r="M217" s="7" t="s">
        <v>151</v>
      </c>
      <c r="O217" s="6" t="s">
        <v>3901</v>
      </c>
      <c r="P217" s="9"/>
      <c r="Q217" s="9"/>
      <c r="R217" s="6" t="s">
        <v>1744</v>
      </c>
      <c r="S217" s="6" t="e">
        <v>#N/A</v>
      </c>
      <c r="T217" s="6" t="e">
        <v>#N/A</v>
      </c>
      <c r="W217" s="23" t="e">
        <f>VLOOKUP(F217,'[1]AM Report'!$C:$L,10,FALSE)</f>
        <v>#N/A</v>
      </c>
      <c r="X217" s="6" t="str">
        <f>VLOOKUP(F217,'[2]Master URL List'!$F:$S,12,FALSE)</f>
        <v>CWA-LCS101</v>
      </c>
      <c r="Y217" s="6" t="str">
        <f>VLOOKUP($F217,'[2]Master URL List'!$F:$S,13,FALSE)</f>
        <v>VICKY TRIEB</v>
      </c>
      <c r="Z217" s="6" t="str">
        <f>VLOOKUP($F217,'[2]Master URL List'!$F:$S,14,FALSE)</f>
        <v>VICKYT@ACCRETIVETG.COM</v>
      </c>
    </row>
    <row r="218" spans="1:27" s="6" customFormat="1" ht="12.75" customHeight="1" x14ac:dyDescent="0.2">
      <c r="A218" s="6" t="s">
        <v>330</v>
      </c>
      <c r="B218" s="6" t="s">
        <v>984</v>
      </c>
      <c r="C218" s="5" t="s">
        <v>985</v>
      </c>
      <c r="D218" s="5" t="str">
        <f t="shared" si="3"/>
        <v>ECHST.NET</v>
      </c>
      <c r="E218" s="16" t="s">
        <v>1690</v>
      </c>
      <c r="F218" s="16" t="s">
        <v>983</v>
      </c>
      <c r="G218" s="6" t="s">
        <v>3914</v>
      </c>
      <c r="H218" s="7" t="s">
        <v>3915</v>
      </c>
      <c r="I218" s="7" t="s">
        <v>151</v>
      </c>
      <c r="J218" s="7" t="s">
        <v>151</v>
      </c>
      <c r="K218" s="7" t="s">
        <v>151</v>
      </c>
      <c r="L218" s="7" t="s">
        <v>151</v>
      </c>
      <c r="M218" s="7" t="s">
        <v>151</v>
      </c>
      <c r="O218" s="6" t="s">
        <v>3901</v>
      </c>
      <c r="P218" s="9"/>
      <c r="Q218" s="9"/>
      <c r="R218" s="6" t="s">
        <v>1744</v>
      </c>
      <c r="S218" s="6" t="e">
        <v>#N/A</v>
      </c>
      <c r="T218" s="6" t="e">
        <v>#N/A</v>
      </c>
      <c r="W218" s="23" t="e">
        <f>VLOOKUP(F218,'[1]AM Report'!$C:$L,10,FALSE)</f>
        <v>#N/A</v>
      </c>
      <c r="X218" s="6" t="str">
        <f>VLOOKUP(F218,'[2]Master URL List'!$F:$S,12,FALSE)</f>
        <v>CWA-LCS101</v>
      </c>
      <c r="Y218" s="6" t="str">
        <f>VLOOKUP($F218,'[2]Master URL List'!$F:$S,13,FALSE)</f>
        <v>VICKY TRIEB</v>
      </c>
      <c r="Z218" s="6" t="str">
        <f>VLOOKUP($F218,'[2]Master URL List'!$F:$S,14,FALSE)</f>
        <v>VICKYT@ACCRETIVETG.COM</v>
      </c>
    </row>
    <row r="219" spans="1:27" s="6" customFormat="1" ht="12.75" customHeight="1" x14ac:dyDescent="0.2">
      <c r="A219" s="6" t="s">
        <v>331</v>
      </c>
      <c r="B219" s="6" t="s">
        <v>984</v>
      </c>
      <c r="C219" s="5" t="s">
        <v>985</v>
      </c>
      <c r="D219" s="5" t="str">
        <f t="shared" si="3"/>
        <v>ECHST.NET</v>
      </c>
      <c r="E219" s="16" t="s">
        <v>1690</v>
      </c>
      <c r="F219" s="16" t="s">
        <v>983</v>
      </c>
      <c r="G219" s="6" t="s">
        <v>3914</v>
      </c>
      <c r="H219" s="7" t="s">
        <v>3915</v>
      </c>
      <c r="I219" s="7" t="s">
        <v>151</v>
      </c>
      <c r="J219" s="7" t="s">
        <v>151</v>
      </c>
      <c r="K219" s="7" t="s">
        <v>151</v>
      </c>
      <c r="L219" s="7" t="s">
        <v>151</v>
      </c>
      <c r="M219" s="7" t="s">
        <v>151</v>
      </c>
      <c r="O219" s="6" t="s">
        <v>3901</v>
      </c>
      <c r="P219" s="9"/>
      <c r="Q219" s="9"/>
      <c r="R219" s="6" t="s">
        <v>1744</v>
      </c>
      <c r="S219" s="6" t="e">
        <v>#N/A</v>
      </c>
      <c r="T219" s="6" t="e">
        <v>#N/A</v>
      </c>
      <c r="W219" s="23" t="e">
        <f>VLOOKUP(F219,'[1]AM Report'!$C:$L,10,FALSE)</f>
        <v>#N/A</v>
      </c>
      <c r="X219" s="6" t="str">
        <f>VLOOKUP(F219,'[2]Master URL List'!$F:$S,12,FALSE)</f>
        <v>CWA-LCS101</v>
      </c>
      <c r="Y219" s="6" t="str">
        <f>VLOOKUP($F219,'[2]Master URL List'!$F:$S,13,FALSE)</f>
        <v>VICKY TRIEB</v>
      </c>
      <c r="Z219" s="6" t="str">
        <f>VLOOKUP($F219,'[2]Master URL List'!$F:$S,14,FALSE)</f>
        <v>VICKYT@ACCRETIVETG.COM</v>
      </c>
    </row>
    <row r="220" spans="1:27" s="6" customFormat="1" ht="12.75" customHeight="1" x14ac:dyDescent="0.25">
      <c r="A220" s="6" t="s">
        <v>332</v>
      </c>
      <c r="B220" s="6" t="s">
        <v>984</v>
      </c>
      <c r="C220" s="5" t="s">
        <v>985</v>
      </c>
      <c r="D220" s="5" t="str">
        <f t="shared" si="3"/>
        <v>ECHST.NET</v>
      </c>
      <c r="E220" s="16" t="s">
        <v>1690</v>
      </c>
      <c r="F220" s="16" t="s">
        <v>983</v>
      </c>
      <c r="G220" s="6" t="s">
        <v>3914</v>
      </c>
      <c r="H220" s="7" t="s">
        <v>3915</v>
      </c>
      <c r="I220" s="7" t="s">
        <v>151</v>
      </c>
      <c r="J220" s="7" t="s">
        <v>151</v>
      </c>
      <c r="K220" s="7" t="s">
        <v>151</v>
      </c>
      <c r="L220" s="7" t="s">
        <v>151</v>
      </c>
      <c r="M220" s="7" t="s">
        <v>151</v>
      </c>
      <c r="O220" s="6" t="s">
        <v>3901</v>
      </c>
      <c r="P220" s="9"/>
      <c r="Q220" s="9"/>
      <c r="R220" s="6" t="s">
        <v>1744</v>
      </c>
      <c r="S220" s="6" t="e">
        <v>#N/A</v>
      </c>
      <c r="T220" s="6" t="e">
        <v>#N/A</v>
      </c>
      <c r="W220" s="23" t="e">
        <f>VLOOKUP(F220,'[1]AM Report'!$C:$L,10,FALSE)</f>
        <v>#N/A</v>
      </c>
      <c r="X220" s="6" t="str">
        <f>VLOOKUP(F220,'[2]Master URL List'!$F:$S,12,FALSE)</f>
        <v>CWA-LCS101</v>
      </c>
      <c r="Y220" s="6" t="str">
        <f>VLOOKUP($F220,'[2]Master URL List'!$F:$S,13,FALSE)</f>
        <v>VICKY TRIEB</v>
      </c>
      <c r="Z220" s="6" t="str">
        <f>VLOOKUP($F220,'[2]Master URL List'!$F:$S,14,FALSE)</f>
        <v>VICKYT@ACCRETIVETG.COM</v>
      </c>
      <c r="AA220"/>
    </row>
    <row r="221" spans="1:27" s="6" customFormat="1" ht="12.75" customHeight="1" x14ac:dyDescent="0.25">
      <c r="A221" s="6" t="s">
        <v>333</v>
      </c>
      <c r="B221" s="6" t="s">
        <v>984</v>
      </c>
      <c r="C221" s="5" t="s">
        <v>985</v>
      </c>
      <c r="D221" s="5" t="str">
        <f t="shared" si="3"/>
        <v>ECHST.NET</v>
      </c>
      <c r="E221" s="16" t="s">
        <v>1690</v>
      </c>
      <c r="F221" s="16" t="s">
        <v>983</v>
      </c>
      <c r="G221" s="6" t="s">
        <v>3914</v>
      </c>
      <c r="H221" s="7" t="s">
        <v>3915</v>
      </c>
      <c r="I221" s="7" t="s">
        <v>151</v>
      </c>
      <c r="J221" s="7" t="s">
        <v>151</v>
      </c>
      <c r="K221" s="7" t="s">
        <v>151</v>
      </c>
      <c r="L221" s="7" t="s">
        <v>151</v>
      </c>
      <c r="M221" s="7" t="s">
        <v>151</v>
      </c>
      <c r="O221" s="6" t="s">
        <v>3901</v>
      </c>
      <c r="P221" s="9"/>
      <c r="Q221" s="9"/>
      <c r="R221" s="6" t="s">
        <v>1744</v>
      </c>
      <c r="S221" s="6" t="e">
        <v>#N/A</v>
      </c>
      <c r="T221" s="6" t="e">
        <v>#N/A</v>
      </c>
      <c r="W221" s="23" t="e">
        <f>VLOOKUP(F221,'[1]AM Report'!$C:$L,10,FALSE)</f>
        <v>#N/A</v>
      </c>
      <c r="X221" s="6" t="str">
        <f>VLOOKUP(F221,'[2]Master URL List'!$F:$S,12,FALSE)</f>
        <v>CWA-LCS101</v>
      </c>
      <c r="Y221" s="6" t="str">
        <f>VLOOKUP($F221,'[2]Master URL List'!$F:$S,13,FALSE)</f>
        <v>VICKY TRIEB</v>
      </c>
      <c r="Z221" s="6" t="str">
        <f>VLOOKUP($F221,'[2]Master URL List'!$F:$S,14,FALSE)</f>
        <v>VICKYT@ACCRETIVETG.COM</v>
      </c>
      <c r="AA221"/>
    </row>
    <row r="222" spans="1:27" s="6" customFormat="1" ht="12.75" customHeight="1" x14ac:dyDescent="0.25">
      <c r="A222" s="6" t="s">
        <v>3882</v>
      </c>
      <c r="B222" s="6" t="s">
        <v>984</v>
      </c>
      <c r="C222" s="5" t="s">
        <v>985</v>
      </c>
      <c r="D222" s="5" t="str">
        <f t="shared" si="3"/>
        <v>ECHST.NET</v>
      </c>
      <c r="E222" s="16" t="s">
        <v>1690</v>
      </c>
      <c r="F222" s="16" t="s">
        <v>983</v>
      </c>
      <c r="H222" s="7"/>
      <c r="I222" s="7" t="s">
        <v>151</v>
      </c>
      <c r="J222" s="7" t="s">
        <v>151</v>
      </c>
      <c r="K222" s="7" t="s">
        <v>151</v>
      </c>
      <c r="L222" s="7" t="s">
        <v>151</v>
      </c>
      <c r="M222" s="7" t="s">
        <v>151</v>
      </c>
      <c r="O222" s="6" t="s">
        <v>3901</v>
      </c>
      <c r="P222" s="9"/>
      <c r="Q222" s="9"/>
      <c r="R222" s="6" t="s">
        <v>1744</v>
      </c>
      <c r="S222" s="6" t="e">
        <v>#N/A</v>
      </c>
      <c r="T222" s="6" t="e">
        <v>#N/A</v>
      </c>
      <c r="W222" s="23" t="e">
        <f>VLOOKUP(F222,'[1]AM Report'!$C:$L,10,FALSE)</f>
        <v>#N/A</v>
      </c>
      <c r="AA222"/>
    </row>
    <row r="223" spans="1:27" s="6" customFormat="1" ht="12.75" customHeight="1" x14ac:dyDescent="0.25">
      <c r="A223" s="6" t="s">
        <v>334</v>
      </c>
      <c r="B223" s="6" t="s">
        <v>984</v>
      </c>
      <c r="C223" s="5" t="s">
        <v>985</v>
      </c>
      <c r="D223" s="5" t="str">
        <f t="shared" si="3"/>
        <v>ECHST.NET</v>
      </c>
      <c r="E223" s="16" t="s">
        <v>1690</v>
      </c>
      <c r="F223" s="16" t="s">
        <v>983</v>
      </c>
      <c r="G223" s="6" t="s">
        <v>3914</v>
      </c>
      <c r="H223" s="7" t="s">
        <v>3915</v>
      </c>
      <c r="I223" s="7" t="s">
        <v>151</v>
      </c>
      <c r="J223" s="7" t="s">
        <v>151</v>
      </c>
      <c r="K223" s="7" t="s">
        <v>151</v>
      </c>
      <c r="L223" s="7" t="s">
        <v>151</v>
      </c>
      <c r="M223" s="7" t="s">
        <v>151</v>
      </c>
      <c r="O223" s="6" t="s">
        <v>3901</v>
      </c>
      <c r="P223" s="9"/>
      <c r="Q223" s="9"/>
      <c r="R223" s="6" t="s">
        <v>1744</v>
      </c>
      <c r="S223" s="6" t="e">
        <v>#N/A</v>
      </c>
      <c r="T223" s="6" t="e">
        <v>#N/A</v>
      </c>
      <c r="W223" s="23" t="e">
        <f>VLOOKUP(F223,'[1]AM Report'!$C:$L,10,FALSE)</f>
        <v>#N/A</v>
      </c>
      <c r="X223" s="6" t="str">
        <f>VLOOKUP(F223,'[2]Master URL List'!$F:$S,12,FALSE)</f>
        <v>CWA-LCS101</v>
      </c>
      <c r="Y223" s="6" t="str">
        <f>VLOOKUP($F223,'[2]Master URL List'!$F:$S,13,FALSE)</f>
        <v>VICKY TRIEB</v>
      </c>
      <c r="Z223" s="6" t="str">
        <f>VLOOKUP($F223,'[2]Master URL List'!$F:$S,14,FALSE)</f>
        <v>VICKYT@ACCRETIVETG.COM</v>
      </c>
      <c r="AA223"/>
    </row>
    <row r="224" spans="1:27" s="86" customFormat="1" ht="12.75" customHeight="1" x14ac:dyDescent="0.25">
      <c r="A224" s="86" t="s">
        <v>335</v>
      </c>
      <c r="B224" s="86" t="s">
        <v>984</v>
      </c>
      <c r="C224" s="148" t="s">
        <v>985</v>
      </c>
      <c r="D224" s="148" t="str">
        <f t="shared" si="3"/>
        <v>ECHST.NET</v>
      </c>
      <c r="E224" s="87" t="s">
        <v>1690</v>
      </c>
      <c r="F224" s="87" t="s">
        <v>983</v>
      </c>
      <c r="G224" s="86" t="s">
        <v>3914</v>
      </c>
      <c r="H224" s="86" t="s">
        <v>3915</v>
      </c>
      <c r="I224" s="86" t="s">
        <v>151</v>
      </c>
      <c r="J224" s="86" t="s">
        <v>151</v>
      </c>
      <c r="K224" s="86" t="s">
        <v>151</v>
      </c>
      <c r="L224" s="86" t="s">
        <v>151</v>
      </c>
      <c r="M224" s="86" t="s">
        <v>151</v>
      </c>
      <c r="O224" s="86" t="s">
        <v>3901</v>
      </c>
      <c r="P224" s="149"/>
      <c r="Q224" s="149"/>
      <c r="R224" s="86" t="s">
        <v>1744</v>
      </c>
      <c r="S224" s="86" t="e">
        <v>#N/A</v>
      </c>
      <c r="T224" s="86" t="e">
        <v>#N/A</v>
      </c>
      <c r="W224" s="150" t="e">
        <f>VLOOKUP(F224,'[1]AM Report'!$C:$L,10,FALSE)</f>
        <v>#N/A</v>
      </c>
      <c r="X224" s="86" t="str">
        <f>VLOOKUP(F224,'[2]Master URL List'!$F:$S,12,FALSE)</f>
        <v>CWA-LCS101</v>
      </c>
      <c r="Y224" s="86" t="str">
        <f>VLOOKUP($F224,'[2]Master URL List'!$F:$S,13,FALSE)</f>
        <v>VICKY TRIEB</v>
      </c>
      <c r="Z224" s="86" t="str">
        <f>VLOOKUP($F224,'[2]Master URL List'!$F:$S,14,FALSE)</f>
        <v>VICKYT@ACCRETIVETG.COM</v>
      </c>
      <c r="AA224" s="143"/>
    </row>
    <row r="225" spans="1:27" s="6" customFormat="1" ht="12.75" customHeight="1" x14ac:dyDescent="0.25">
      <c r="A225" s="6" t="s">
        <v>336</v>
      </c>
      <c r="B225" s="6" t="s">
        <v>984</v>
      </c>
      <c r="C225" s="5" t="s">
        <v>985</v>
      </c>
      <c r="D225" s="5" t="str">
        <f t="shared" si="3"/>
        <v>ECHST.NET</v>
      </c>
      <c r="E225" s="16" t="s">
        <v>1690</v>
      </c>
      <c r="F225" s="16" t="s">
        <v>983</v>
      </c>
      <c r="G225" s="6" t="s">
        <v>3914</v>
      </c>
      <c r="H225" s="7" t="s">
        <v>3915</v>
      </c>
      <c r="I225" s="7" t="s">
        <v>151</v>
      </c>
      <c r="J225" s="7" t="s">
        <v>151</v>
      </c>
      <c r="K225" s="7" t="s">
        <v>151</v>
      </c>
      <c r="L225" s="7" t="s">
        <v>151</v>
      </c>
      <c r="M225" s="7" t="s">
        <v>151</v>
      </c>
      <c r="O225" s="6" t="s">
        <v>3901</v>
      </c>
      <c r="P225" s="9"/>
      <c r="Q225" s="9"/>
      <c r="R225" s="6" t="s">
        <v>1744</v>
      </c>
      <c r="S225" s="6" t="e">
        <v>#N/A</v>
      </c>
      <c r="T225" s="6" t="e">
        <v>#N/A</v>
      </c>
      <c r="W225" s="23" t="e">
        <f>VLOOKUP(F225,'[1]AM Report'!$C:$L,10,FALSE)</f>
        <v>#N/A</v>
      </c>
      <c r="X225" s="6" t="str">
        <f>VLOOKUP(F225,'[2]Master URL List'!$F:$S,12,FALSE)</f>
        <v>CWA-LCS101</v>
      </c>
      <c r="Y225" s="6" t="str">
        <f>VLOOKUP($F225,'[2]Master URL List'!$F:$S,13,FALSE)</f>
        <v>VICKY TRIEB</v>
      </c>
      <c r="Z225" s="6" t="str">
        <f>VLOOKUP($F225,'[2]Master URL List'!$F:$S,14,FALSE)</f>
        <v>VICKYT@ACCRETIVETG.COM</v>
      </c>
      <c r="AA225"/>
    </row>
    <row r="226" spans="1:27" s="6" customFormat="1" ht="12.75" customHeight="1" x14ac:dyDescent="0.25">
      <c r="A226" s="6" t="s">
        <v>337</v>
      </c>
      <c r="B226" s="6" t="s">
        <v>984</v>
      </c>
      <c r="C226" s="5" t="s">
        <v>985</v>
      </c>
      <c r="D226" s="5" t="str">
        <f t="shared" si="3"/>
        <v>ECHST.NET</v>
      </c>
      <c r="E226" s="16" t="s">
        <v>1690</v>
      </c>
      <c r="F226" s="16" t="s">
        <v>983</v>
      </c>
      <c r="G226" s="6" t="s">
        <v>3914</v>
      </c>
      <c r="H226" s="7" t="s">
        <v>3915</v>
      </c>
      <c r="I226" s="7" t="s">
        <v>151</v>
      </c>
      <c r="J226" s="7" t="s">
        <v>151</v>
      </c>
      <c r="K226" s="7" t="s">
        <v>151</v>
      </c>
      <c r="L226" s="7" t="s">
        <v>151</v>
      </c>
      <c r="M226" s="7" t="s">
        <v>151</v>
      </c>
      <c r="O226" s="6" t="s">
        <v>3901</v>
      </c>
      <c r="P226" s="9"/>
      <c r="Q226" s="9"/>
      <c r="R226" s="6" t="s">
        <v>1744</v>
      </c>
      <c r="S226" s="6" t="e">
        <v>#N/A</v>
      </c>
      <c r="T226" s="6" t="e">
        <v>#N/A</v>
      </c>
      <c r="W226" s="23" t="e">
        <f>VLOOKUP(F226,'[1]AM Report'!$C:$L,10,FALSE)</f>
        <v>#N/A</v>
      </c>
      <c r="X226" s="6" t="str">
        <f>VLOOKUP(F226,'[2]Master URL List'!$F:$S,12,FALSE)</f>
        <v>CWA-LCS101</v>
      </c>
      <c r="Y226" s="6" t="str">
        <f>VLOOKUP($F226,'[2]Master URL List'!$F:$S,13,FALSE)</f>
        <v>VICKY TRIEB</v>
      </c>
      <c r="Z226" s="6" t="str">
        <f>VLOOKUP($F226,'[2]Master URL List'!$F:$S,14,FALSE)</f>
        <v>VICKYT@ACCRETIVETG.COM</v>
      </c>
      <c r="AA226"/>
    </row>
    <row r="227" spans="1:27" s="6" customFormat="1" ht="12.75" customHeight="1" x14ac:dyDescent="0.25">
      <c r="A227" s="6" t="s">
        <v>338</v>
      </c>
      <c r="B227" s="6" t="s">
        <v>984</v>
      </c>
      <c r="C227" s="5" t="s">
        <v>985</v>
      </c>
      <c r="D227" s="5" t="str">
        <f t="shared" si="3"/>
        <v>ECHST.NET</v>
      </c>
      <c r="E227" s="16" t="s">
        <v>1690</v>
      </c>
      <c r="F227" s="16" t="s">
        <v>983</v>
      </c>
      <c r="H227" s="7"/>
      <c r="I227" s="7" t="s">
        <v>151</v>
      </c>
      <c r="J227" s="7" t="s">
        <v>151</v>
      </c>
      <c r="K227" s="7" t="s">
        <v>151</v>
      </c>
      <c r="L227" s="7" t="s">
        <v>151</v>
      </c>
      <c r="M227" s="7" t="s">
        <v>151</v>
      </c>
      <c r="O227" s="6" t="s">
        <v>3899</v>
      </c>
      <c r="P227" s="9"/>
      <c r="Q227" s="9" t="s">
        <v>1961</v>
      </c>
      <c r="R227" s="6" t="s">
        <v>1744</v>
      </c>
      <c r="S227" s="6" t="e">
        <v>#N/A</v>
      </c>
      <c r="T227" s="6" t="e">
        <v>#N/A</v>
      </c>
      <c r="W227" s="23" t="e">
        <f>VLOOKUP(F227,'[1]AM Report'!$C:$L,10,FALSE)</f>
        <v>#N/A</v>
      </c>
      <c r="X227" s="6" t="str">
        <f>VLOOKUP(F227,'[2]Master URL List'!$F:$S,12,FALSE)</f>
        <v>CWA-LCS101</v>
      </c>
      <c r="Y227" s="6" t="str">
        <f>VLOOKUP($F227,'[2]Master URL List'!$F:$S,13,FALSE)</f>
        <v>VICKY TRIEB</v>
      </c>
      <c r="Z227" s="6" t="str">
        <f>VLOOKUP($F227,'[2]Master URL List'!$F:$S,14,FALSE)</f>
        <v>VICKYT@ACCRETIVETG.COM</v>
      </c>
      <c r="AA227"/>
    </row>
    <row r="228" spans="1:27" s="6" customFormat="1" ht="12.75" customHeight="1" x14ac:dyDescent="0.25">
      <c r="A228" s="6" t="s">
        <v>339</v>
      </c>
      <c r="B228" s="6" t="s">
        <v>984</v>
      </c>
      <c r="C228" s="5" t="s">
        <v>985</v>
      </c>
      <c r="D228" s="5" t="str">
        <f t="shared" si="3"/>
        <v>ECHST.NET</v>
      </c>
      <c r="E228" s="16" t="s">
        <v>1690</v>
      </c>
      <c r="F228" s="16" t="s">
        <v>983</v>
      </c>
      <c r="H228" s="7"/>
      <c r="I228" s="7" t="s">
        <v>151</v>
      </c>
      <c r="J228" s="7" t="s">
        <v>151</v>
      </c>
      <c r="K228" s="7" t="s">
        <v>151</v>
      </c>
      <c r="L228" s="7" t="s">
        <v>151</v>
      </c>
      <c r="M228" s="7" t="s">
        <v>151</v>
      </c>
      <c r="O228" s="6" t="s">
        <v>3899</v>
      </c>
      <c r="P228" s="9"/>
      <c r="Q228" s="9" t="s">
        <v>3908</v>
      </c>
      <c r="R228" s="6" t="s">
        <v>1744</v>
      </c>
      <c r="S228" s="6" t="e">
        <v>#N/A</v>
      </c>
      <c r="T228" s="6" t="e">
        <v>#N/A</v>
      </c>
      <c r="W228" s="23" t="e">
        <f>VLOOKUP(F228,'[1]AM Report'!$C:$L,10,FALSE)</f>
        <v>#N/A</v>
      </c>
      <c r="X228" s="6" t="str">
        <f>VLOOKUP(F228,'[2]Master URL List'!$F:$S,12,FALSE)</f>
        <v>CWA-LCS101</v>
      </c>
      <c r="Y228" s="6" t="str">
        <f>VLOOKUP($F228,'[2]Master URL List'!$F:$S,13,FALSE)</f>
        <v>VICKY TRIEB</v>
      </c>
      <c r="Z228" s="6" t="str">
        <f>VLOOKUP($F228,'[2]Master URL List'!$F:$S,14,FALSE)</f>
        <v>VICKYT@ACCRETIVETG.COM</v>
      </c>
      <c r="AA228"/>
    </row>
    <row r="229" spans="1:27" s="6" customFormat="1" ht="12.75" customHeight="1" x14ac:dyDescent="0.25">
      <c r="A229" s="6" t="s">
        <v>340</v>
      </c>
      <c r="B229" s="6" t="s">
        <v>984</v>
      </c>
      <c r="C229" s="5" t="s">
        <v>985</v>
      </c>
      <c r="D229" s="5" t="str">
        <f t="shared" si="3"/>
        <v>ECHST.NET</v>
      </c>
      <c r="E229" s="16" t="s">
        <v>1690</v>
      </c>
      <c r="F229" s="16" t="s">
        <v>983</v>
      </c>
      <c r="G229" s="6" t="s">
        <v>3914</v>
      </c>
      <c r="H229" s="7" t="s">
        <v>3915</v>
      </c>
      <c r="I229" s="7" t="s">
        <v>151</v>
      </c>
      <c r="J229" s="7" t="s">
        <v>151</v>
      </c>
      <c r="K229" s="7" t="s">
        <v>151</v>
      </c>
      <c r="L229" s="7" t="s">
        <v>151</v>
      </c>
      <c r="M229" s="7" t="s">
        <v>151</v>
      </c>
      <c r="O229" s="6" t="s">
        <v>3901</v>
      </c>
      <c r="P229" s="9"/>
      <c r="Q229" s="9"/>
      <c r="R229" s="6" t="s">
        <v>1744</v>
      </c>
      <c r="S229" s="6" t="e">
        <v>#N/A</v>
      </c>
      <c r="T229" s="6" t="e">
        <v>#N/A</v>
      </c>
      <c r="W229" s="23" t="e">
        <f>VLOOKUP(F229,'[1]AM Report'!$C:$L,10,FALSE)</f>
        <v>#N/A</v>
      </c>
      <c r="X229" s="6" t="str">
        <f>VLOOKUP(F229,'[2]Master URL List'!$F:$S,12,FALSE)</f>
        <v>CWA-LCS101</v>
      </c>
      <c r="Y229" s="6" t="str">
        <f>VLOOKUP($F229,'[2]Master URL List'!$F:$S,13,FALSE)</f>
        <v>VICKY TRIEB</v>
      </c>
      <c r="Z229" s="6" t="str">
        <f>VLOOKUP($F229,'[2]Master URL List'!$F:$S,14,FALSE)</f>
        <v>VICKYT@ACCRETIVETG.COM</v>
      </c>
      <c r="AA229"/>
    </row>
    <row r="230" spans="1:27" s="6" customFormat="1" ht="12.75" customHeight="1" x14ac:dyDescent="0.25">
      <c r="A230" s="6" t="s">
        <v>341</v>
      </c>
      <c r="B230" s="6" t="s">
        <v>984</v>
      </c>
      <c r="C230" s="5" t="s">
        <v>985</v>
      </c>
      <c r="D230" s="5" t="str">
        <f t="shared" si="3"/>
        <v>ECHST.NET</v>
      </c>
      <c r="E230" s="16" t="s">
        <v>1690</v>
      </c>
      <c r="F230" s="16" t="s">
        <v>983</v>
      </c>
      <c r="G230" s="6" t="s">
        <v>3914</v>
      </c>
      <c r="H230" s="7" t="s">
        <v>3915</v>
      </c>
      <c r="I230" s="7" t="s">
        <v>151</v>
      </c>
      <c r="J230" s="7" t="s">
        <v>151</v>
      </c>
      <c r="K230" s="7" t="s">
        <v>151</v>
      </c>
      <c r="L230" s="7" t="s">
        <v>151</v>
      </c>
      <c r="M230" s="7" t="s">
        <v>151</v>
      </c>
      <c r="O230" s="6" t="s">
        <v>3901</v>
      </c>
      <c r="P230" s="9"/>
      <c r="Q230" s="9"/>
      <c r="R230" s="6" t="s">
        <v>1744</v>
      </c>
      <c r="S230" s="6" t="e">
        <v>#N/A</v>
      </c>
      <c r="T230" s="6" t="e">
        <v>#N/A</v>
      </c>
      <c r="W230" s="23" t="e">
        <f>VLOOKUP(F230,'[1]AM Report'!$C:$L,10,FALSE)</f>
        <v>#N/A</v>
      </c>
      <c r="X230" s="6" t="str">
        <f>VLOOKUP(F230,'[2]Master URL List'!$F:$S,12,FALSE)</f>
        <v>CWA-LCS101</v>
      </c>
      <c r="Y230" s="6" t="str">
        <f>VLOOKUP($F230,'[2]Master URL List'!$F:$S,13,FALSE)</f>
        <v>VICKY TRIEB</v>
      </c>
      <c r="Z230" s="6" t="str">
        <f>VLOOKUP($F230,'[2]Master URL List'!$F:$S,14,FALSE)</f>
        <v>VICKYT@ACCRETIVETG.COM</v>
      </c>
      <c r="AA230"/>
    </row>
    <row r="231" spans="1:27" s="6" customFormat="1" ht="12.75" customHeight="1" x14ac:dyDescent="0.25">
      <c r="A231" s="6" t="s">
        <v>342</v>
      </c>
      <c r="B231" s="6" t="s">
        <v>984</v>
      </c>
      <c r="C231" s="5" t="s">
        <v>985</v>
      </c>
      <c r="D231" s="5" t="str">
        <f t="shared" si="3"/>
        <v>ECHST.NET</v>
      </c>
      <c r="E231" s="16" t="s">
        <v>1690</v>
      </c>
      <c r="F231" s="16" t="s">
        <v>983</v>
      </c>
      <c r="G231" s="6" t="s">
        <v>3914</v>
      </c>
      <c r="H231" s="7" t="s">
        <v>3915</v>
      </c>
      <c r="I231" s="7" t="s">
        <v>151</v>
      </c>
      <c r="J231" s="7" t="s">
        <v>151</v>
      </c>
      <c r="K231" s="7" t="s">
        <v>151</v>
      </c>
      <c r="L231" s="7" t="s">
        <v>151</v>
      </c>
      <c r="M231" s="7" t="s">
        <v>151</v>
      </c>
      <c r="O231" s="6" t="s">
        <v>3901</v>
      </c>
      <c r="P231" s="9"/>
      <c r="Q231" s="9"/>
      <c r="R231" s="6" t="s">
        <v>1744</v>
      </c>
      <c r="S231" s="6" t="e">
        <v>#N/A</v>
      </c>
      <c r="T231" s="6" t="e">
        <v>#N/A</v>
      </c>
      <c r="W231" s="23" t="e">
        <f>VLOOKUP(F231,'[1]AM Report'!$C:$L,10,FALSE)</f>
        <v>#N/A</v>
      </c>
      <c r="X231" s="6" t="str">
        <f>VLOOKUP(F231,'[2]Master URL List'!$F:$S,12,FALSE)</f>
        <v>CWA-LCS101</v>
      </c>
      <c r="Y231" s="6" t="str">
        <f>VLOOKUP($F231,'[2]Master URL List'!$F:$S,13,FALSE)</f>
        <v>VICKY TRIEB</v>
      </c>
      <c r="Z231" s="6" t="str">
        <f>VLOOKUP($F231,'[2]Master URL List'!$F:$S,14,FALSE)</f>
        <v>VICKYT@ACCRETIVETG.COM</v>
      </c>
      <c r="AA231"/>
    </row>
    <row r="232" spans="1:27" s="6" customFormat="1" ht="12.75" customHeight="1" x14ac:dyDescent="0.25">
      <c r="A232" s="6" t="s">
        <v>343</v>
      </c>
      <c r="B232" s="6" t="s">
        <v>984</v>
      </c>
      <c r="C232" s="5" t="s">
        <v>985</v>
      </c>
      <c r="D232" s="5" t="str">
        <f t="shared" si="3"/>
        <v>ECHST.NET</v>
      </c>
      <c r="E232" s="16" t="s">
        <v>1690</v>
      </c>
      <c r="F232" s="16" t="s">
        <v>983</v>
      </c>
      <c r="G232" s="6" t="s">
        <v>3914</v>
      </c>
      <c r="H232" s="7" t="s">
        <v>3915</v>
      </c>
      <c r="I232" s="7" t="s">
        <v>151</v>
      </c>
      <c r="J232" s="7" t="s">
        <v>151</v>
      </c>
      <c r="K232" s="7" t="s">
        <v>151</v>
      </c>
      <c r="L232" s="7" t="s">
        <v>151</v>
      </c>
      <c r="M232" s="7" t="s">
        <v>151</v>
      </c>
      <c r="O232" s="6" t="s">
        <v>3901</v>
      </c>
      <c r="P232" s="9"/>
      <c r="Q232" s="9"/>
      <c r="R232" s="6" t="s">
        <v>1744</v>
      </c>
      <c r="S232" s="6" t="e">
        <v>#N/A</v>
      </c>
      <c r="T232" s="6" t="e">
        <v>#N/A</v>
      </c>
      <c r="W232" s="23" t="e">
        <f>VLOOKUP(F232,'[1]AM Report'!$C:$L,10,FALSE)</f>
        <v>#N/A</v>
      </c>
      <c r="X232" s="6" t="str">
        <f>VLOOKUP(F232,'[2]Master URL List'!$F:$S,12,FALSE)</f>
        <v>CWA-LCS101</v>
      </c>
      <c r="Y232" s="6" t="str">
        <f>VLOOKUP($F232,'[2]Master URL List'!$F:$S,13,FALSE)</f>
        <v>VICKY TRIEB</v>
      </c>
      <c r="Z232" s="6" t="str">
        <f>VLOOKUP($F232,'[2]Master URL List'!$F:$S,14,FALSE)</f>
        <v>VICKYT@ACCRETIVETG.COM</v>
      </c>
      <c r="AA232"/>
    </row>
    <row r="233" spans="1:27" s="6" customFormat="1" ht="12.75" customHeight="1" x14ac:dyDescent="0.25">
      <c r="A233" s="6" t="s">
        <v>344</v>
      </c>
      <c r="B233" s="6" t="s">
        <v>984</v>
      </c>
      <c r="C233" s="5" t="s">
        <v>985</v>
      </c>
      <c r="D233" s="5" t="str">
        <f t="shared" si="3"/>
        <v>ECHST.NET</v>
      </c>
      <c r="E233" s="16" t="s">
        <v>1690</v>
      </c>
      <c r="F233" s="16" t="s">
        <v>983</v>
      </c>
      <c r="G233" s="6" t="s">
        <v>3914</v>
      </c>
      <c r="H233" s="7" t="s">
        <v>3915</v>
      </c>
      <c r="I233" s="7" t="s">
        <v>151</v>
      </c>
      <c r="J233" s="7" t="s">
        <v>151</v>
      </c>
      <c r="K233" s="7" t="s">
        <v>151</v>
      </c>
      <c r="L233" s="7" t="s">
        <v>151</v>
      </c>
      <c r="M233" s="7" t="s">
        <v>151</v>
      </c>
      <c r="O233" s="6" t="s">
        <v>3901</v>
      </c>
      <c r="P233" s="9"/>
      <c r="Q233" s="9"/>
      <c r="R233" s="6" t="s">
        <v>1744</v>
      </c>
      <c r="S233" s="6" t="e">
        <v>#N/A</v>
      </c>
      <c r="T233" s="6" t="e">
        <v>#N/A</v>
      </c>
      <c r="W233" s="23" t="e">
        <f>VLOOKUP(F233,'[1]AM Report'!$C:$L,10,FALSE)</f>
        <v>#N/A</v>
      </c>
      <c r="X233" s="6" t="str">
        <f>VLOOKUP(F233,'[2]Master URL List'!$F:$S,12,FALSE)</f>
        <v>CWA-LCS101</v>
      </c>
      <c r="Y233" s="6" t="str">
        <f>VLOOKUP($F233,'[2]Master URL List'!$F:$S,13,FALSE)</f>
        <v>VICKY TRIEB</v>
      </c>
      <c r="Z233" s="6" t="str">
        <f>VLOOKUP($F233,'[2]Master URL List'!$F:$S,14,FALSE)</f>
        <v>VICKYT@ACCRETIVETG.COM</v>
      </c>
      <c r="AA233"/>
    </row>
    <row r="234" spans="1:27" s="6" customFormat="1" ht="12.75" customHeight="1" x14ac:dyDescent="0.25">
      <c r="A234" s="6" t="s">
        <v>345</v>
      </c>
      <c r="B234" s="6" t="s">
        <v>984</v>
      </c>
      <c r="C234" s="5" t="s">
        <v>985</v>
      </c>
      <c r="D234" s="5" t="str">
        <f t="shared" si="3"/>
        <v>ECHST.NET</v>
      </c>
      <c r="E234" s="16" t="s">
        <v>1690</v>
      </c>
      <c r="F234" s="16" t="s">
        <v>983</v>
      </c>
      <c r="G234" s="6" t="s">
        <v>3914</v>
      </c>
      <c r="H234" s="7" t="s">
        <v>3915</v>
      </c>
      <c r="I234" s="7" t="s">
        <v>151</v>
      </c>
      <c r="J234" s="7" t="s">
        <v>151</v>
      </c>
      <c r="K234" s="7" t="s">
        <v>151</v>
      </c>
      <c r="L234" s="7" t="s">
        <v>151</v>
      </c>
      <c r="M234" s="7" t="s">
        <v>151</v>
      </c>
      <c r="O234" s="6" t="s">
        <v>3901</v>
      </c>
      <c r="P234" s="9"/>
      <c r="Q234" s="9"/>
      <c r="R234" s="6" t="s">
        <v>1744</v>
      </c>
      <c r="S234" s="6" t="e">
        <v>#N/A</v>
      </c>
      <c r="T234" s="6" t="e">
        <v>#N/A</v>
      </c>
      <c r="W234" s="23" t="e">
        <f>VLOOKUP(F234,'[1]AM Report'!$C:$L,10,FALSE)</f>
        <v>#N/A</v>
      </c>
      <c r="X234" s="6" t="str">
        <f>VLOOKUP(F234,'[2]Master URL List'!$F:$S,12,FALSE)</f>
        <v>CWA-LCS101</v>
      </c>
      <c r="Y234" s="6" t="str">
        <f>VLOOKUP($F234,'[2]Master URL List'!$F:$S,13,FALSE)</f>
        <v>VICKY TRIEB</v>
      </c>
      <c r="Z234" s="6" t="str">
        <f>VLOOKUP($F234,'[2]Master URL List'!$F:$S,14,FALSE)</f>
        <v>VICKYT@ACCRETIVETG.COM</v>
      </c>
      <c r="AA234"/>
    </row>
    <row r="235" spans="1:27" s="6" customFormat="1" ht="12.75" customHeight="1" x14ac:dyDescent="0.25">
      <c r="A235" s="6" t="s">
        <v>346</v>
      </c>
      <c r="B235" s="6" t="s">
        <v>984</v>
      </c>
      <c r="C235" s="5" t="s">
        <v>985</v>
      </c>
      <c r="D235" s="5" t="str">
        <f t="shared" si="3"/>
        <v>ECHST.NET</v>
      </c>
      <c r="E235" s="16" t="s">
        <v>1690</v>
      </c>
      <c r="F235" s="16" t="s">
        <v>983</v>
      </c>
      <c r="G235" s="6" t="s">
        <v>3914</v>
      </c>
      <c r="H235" s="7" t="s">
        <v>3915</v>
      </c>
      <c r="I235" s="7" t="s">
        <v>151</v>
      </c>
      <c r="J235" s="7" t="s">
        <v>151</v>
      </c>
      <c r="K235" s="7" t="s">
        <v>151</v>
      </c>
      <c r="L235" s="7" t="s">
        <v>151</v>
      </c>
      <c r="M235" s="7" t="s">
        <v>151</v>
      </c>
      <c r="O235" s="6" t="s">
        <v>3901</v>
      </c>
      <c r="P235" s="9"/>
      <c r="Q235" s="9"/>
      <c r="R235" s="6" t="s">
        <v>1744</v>
      </c>
      <c r="S235" s="6" t="e">
        <v>#N/A</v>
      </c>
      <c r="T235" s="6" t="e">
        <v>#N/A</v>
      </c>
      <c r="W235" s="23" t="e">
        <f>VLOOKUP(F235,'[1]AM Report'!$C:$L,10,FALSE)</f>
        <v>#N/A</v>
      </c>
      <c r="X235" s="6" t="str">
        <f>VLOOKUP(F235,'[2]Master URL List'!$F:$S,12,FALSE)</f>
        <v>CWA-LCS101</v>
      </c>
      <c r="Y235" s="6" t="str">
        <f>VLOOKUP($F235,'[2]Master URL List'!$F:$S,13,FALSE)</f>
        <v>VICKY TRIEB</v>
      </c>
      <c r="Z235" s="6" t="str">
        <f>VLOOKUP($F235,'[2]Master URL List'!$F:$S,14,FALSE)</f>
        <v>VICKYT@ACCRETIVETG.COM</v>
      </c>
      <c r="AA235"/>
    </row>
    <row r="236" spans="1:27" s="6" customFormat="1" ht="12.75" customHeight="1" x14ac:dyDescent="0.2">
      <c r="A236" s="6" t="s">
        <v>347</v>
      </c>
      <c r="B236" s="6" t="s">
        <v>984</v>
      </c>
      <c r="C236" s="5" t="s">
        <v>985</v>
      </c>
      <c r="D236" s="5" t="str">
        <f t="shared" si="3"/>
        <v>ECHST.NET</v>
      </c>
      <c r="E236" s="16" t="s">
        <v>1690</v>
      </c>
      <c r="F236" s="16" t="s">
        <v>983</v>
      </c>
      <c r="G236" s="6" t="s">
        <v>3914</v>
      </c>
      <c r="H236" s="7" t="s">
        <v>3915</v>
      </c>
      <c r="I236" s="7" t="s">
        <v>151</v>
      </c>
      <c r="J236" s="7" t="s">
        <v>151</v>
      </c>
      <c r="K236" s="7" t="s">
        <v>151</v>
      </c>
      <c r="L236" s="7" t="s">
        <v>151</v>
      </c>
      <c r="M236" s="7" t="s">
        <v>151</v>
      </c>
      <c r="O236" s="6" t="s">
        <v>3901</v>
      </c>
      <c r="P236" s="9"/>
      <c r="Q236" s="9"/>
      <c r="R236" s="6" t="s">
        <v>1744</v>
      </c>
      <c r="S236" s="6" t="e">
        <v>#N/A</v>
      </c>
      <c r="T236" s="6" t="e">
        <v>#N/A</v>
      </c>
      <c r="W236" s="23" t="e">
        <f>VLOOKUP(F236,'[1]AM Report'!$C:$L,10,FALSE)</f>
        <v>#N/A</v>
      </c>
      <c r="X236" s="6" t="str">
        <f>VLOOKUP(F236,'[2]Master URL List'!$F:$S,12,FALSE)</f>
        <v>CWA-LCS101</v>
      </c>
      <c r="Y236" s="6" t="str">
        <f>VLOOKUP($F236,'[2]Master URL List'!$F:$S,13,FALSE)</f>
        <v>VICKY TRIEB</v>
      </c>
      <c r="Z236" s="6" t="str">
        <f>VLOOKUP($F236,'[2]Master URL List'!$F:$S,14,FALSE)</f>
        <v>VICKYT@ACCRETIVETG.COM</v>
      </c>
    </row>
    <row r="237" spans="1:27" s="6" customFormat="1" ht="12.75" customHeight="1" x14ac:dyDescent="0.2">
      <c r="A237" s="6" t="s">
        <v>348</v>
      </c>
      <c r="B237" s="6" t="s">
        <v>984</v>
      </c>
      <c r="C237" s="5" t="s">
        <v>985</v>
      </c>
      <c r="D237" s="5" t="str">
        <f t="shared" si="3"/>
        <v>ECHST.NET</v>
      </c>
      <c r="E237" s="16" t="s">
        <v>1690</v>
      </c>
      <c r="F237" s="16" t="s">
        <v>983</v>
      </c>
      <c r="G237" s="6" t="s">
        <v>3914</v>
      </c>
      <c r="H237" s="7" t="s">
        <v>3915</v>
      </c>
      <c r="I237" s="7" t="s">
        <v>151</v>
      </c>
      <c r="J237" s="7" t="s">
        <v>151</v>
      </c>
      <c r="K237" s="7" t="s">
        <v>151</v>
      </c>
      <c r="L237" s="7" t="s">
        <v>151</v>
      </c>
      <c r="M237" s="7" t="s">
        <v>151</v>
      </c>
      <c r="O237" s="6" t="s">
        <v>3901</v>
      </c>
      <c r="P237" s="9"/>
      <c r="Q237" s="9"/>
      <c r="R237" s="6" t="s">
        <v>1744</v>
      </c>
      <c r="S237" s="6" t="e">
        <v>#N/A</v>
      </c>
      <c r="T237" s="6" t="e">
        <v>#N/A</v>
      </c>
      <c r="W237" s="23" t="e">
        <f>VLOOKUP(F237,'[1]AM Report'!$C:$L,10,FALSE)</f>
        <v>#N/A</v>
      </c>
      <c r="X237" s="6" t="str">
        <f>VLOOKUP(F237,'[2]Master URL List'!$F:$S,12,FALSE)</f>
        <v>CWA-LCS101</v>
      </c>
      <c r="Y237" s="6" t="str">
        <f>VLOOKUP($F237,'[2]Master URL List'!$F:$S,13,FALSE)</f>
        <v>VICKY TRIEB</v>
      </c>
      <c r="Z237" s="6" t="str">
        <f>VLOOKUP($F237,'[2]Master URL List'!$F:$S,14,FALSE)</f>
        <v>VICKYT@ACCRETIVETG.COM</v>
      </c>
    </row>
    <row r="238" spans="1:27" s="6" customFormat="1" ht="12.75" customHeight="1" x14ac:dyDescent="0.2">
      <c r="A238" s="6" t="s">
        <v>349</v>
      </c>
      <c r="B238" s="6" t="s">
        <v>984</v>
      </c>
      <c r="C238" s="5" t="s">
        <v>985</v>
      </c>
      <c r="D238" s="5" t="str">
        <f t="shared" si="3"/>
        <v>ECHST.NET</v>
      </c>
      <c r="E238" s="16" t="s">
        <v>1690</v>
      </c>
      <c r="F238" s="16" t="s">
        <v>983</v>
      </c>
      <c r="G238" s="6" t="s">
        <v>3914</v>
      </c>
      <c r="H238" s="7" t="s">
        <v>3915</v>
      </c>
      <c r="I238" s="7" t="s">
        <v>151</v>
      </c>
      <c r="J238" s="7" t="s">
        <v>151</v>
      </c>
      <c r="K238" s="7" t="s">
        <v>151</v>
      </c>
      <c r="L238" s="7" t="s">
        <v>151</v>
      </c>
      <c r="M238" s="7" t="s">
        <v>151</v>
      </c>
      <c r="O238" s="6" t="s">
        <v>3901</v>
      </c>
      <c r="P238" s="9"/>
      <c r="Q238" s="9"/>
      <c r="R238" s="6" t="s">
        <v>1744</v>
      </c>
      <c r="S238" s="6" t="e">
        <v>#N/A</v>
      </c>
      <c r="T238" s="6" t="e">
        <v>#N/A</v>
      </c>
      <c r="W238" s="23" t="e">
        <f>VLOOKUP(F238,'[1]AM Report'!$C:$L,10,FALSE)</f>
        <v>#N/A</v>
      </c>
      <c r="X238" s="6" t="str">
        <f>VLOOKUP(F238,'[2]Master URL List'!$F:$S,12,FALSE)</f>
        <v>CWA-LCS101</v>
      </c>
      <c r="Y238" s="6" t="str">
        <f>VLOOKUP($F238,'[2]Master URL List'!$F:$S,13,FALSE)</f>
        <v>VICKY TRIEB</v>
      </c>
      <c r="Z238" s="6" t="str">
        <f>VLOOKUP($F238,'[2]Master URL List'!$F:$S,14,FALSE)</f>
        <v>VICKYT@ACCRETIVETG.COM</v>
      </c>
    </row>
    <row r="239" spans="1:27" s="6" customFormat="1" ht="12.75" customHeight="1" x14ac:dyDescent="0.2">
      <c r="A239" s="6" t="s">
        <v>350</v>
      </c>
      <c r="B239" s="6" t="s">
        <v>984</v>
      </c>
      <c r="C239" s="5" t="s">
        <v>985</v>
      </c>
      <c r="D239" s="5" t="str">
        <f t="shared" si="3"/>
        <v>ECHST.NET</v>
      </c>
      <c r="E239" s="16" t="s">
        <v>1690</v>
      </c>
      <c r="F239" s="16" t="s">
        <v>983</v>
      </c>
      <c r="G239" s="6" t="s">
        <v>3914</v>
      </c>
      <c r="H239" s="7" t="s">
        <v>3915</v>
      </c>
      <c r="I239" s="7" t="s">
        <v>151</v>
      </c>
      <c r="J239" s="7" t="s">
        <v>151</v>
      </c>
      <c r="K239" s="7" t="s">
        <v>151</v>
      </c>
      <c r="L239" s="7" t="s">
        <v>151</v>
      </c>
      <c r="M239" s="7" t="s">
        <v>151</v>
      </c>
      <c r="O239" s="6" t="s">
        <v>3901</v>
      </c>
      <c r="P239" s="9"/>
      <c r="Q239" s="9"/>
      <c r="R239" s="6" t="s">
        <v>1744</v>
      </c>
      <c r="S239" s="6" t="e">
        <v>#N/A</v>
      </c>
      <c r="T239" s="6" t="e">
        <v>#N/A</v>
      </c>
      <c r="W239" s="23" t="e">
        <f>VLOOKUP(F239,'[1]AM Report'!$C:$L,10,FALSE)</f>
        <v>#N/A</v>
      </c>
      <c r="X239" s="6" t="str">
        <f>VLOOKUP(F239,'[2]Master URL List'!$F:$S,12,FALSE)</f>
        <v>CWA-LCS101</v>
      </c>
      <c r="Y239" s="6" t="str">
        <f>VLOOKUP($F239,'[2]Master URL List'!$F:$S,13,FALSE)</f>
        <v>VICKY TRIEB</v>
      </c>
      <c r="Z239" s="6" t="str">
        <f>VLOOKUP($F239,'[2]Master URL List'!$F:$S,14,FALSE)</f>
        <v>VICKYT@ACCRETIVETG.COM</v>
      </c>
    </row>
    <row r="240" spans="1:27" s="6" customFormat="1" ht="12.75" customHeight="1" x14ac:dyDescent="0.2">
      <c r="A240" s="6" t="s">
        <v>351</v>
      </c>
      <c r="B240" s="6" t="s">
        <v>984</v>
      </c>
      <c r="C240" s="5" t="s">
        <v>985</v>
      </c>
      <c r="D240" s="5" t="str">
        <f t="shared" si="3"/>
        <v>ECHST.NET</v>
      </c>
      <c r="E240" s="16" t="s">
        <v>1690</v>
      </c>
      <c r="F240" s="16" t="s">
        <v>983</v>
      </c>
      <c r="G240" s="6" t="s">
        <v>3914</v>
      </c>
      <c r="H240" s="7" t="s">
        <v>3915</v>
      </c>
      <c r="I240" s="7" t="s">
        <v>151</v>
      </c>
      <c r="J240" s="7" t="s">
        <v>151</v>
      </c>
      <c r="K240" s="7" t="s">
        <v>151</v>
      </c>
      <c r="L240" s="7" t="s">
        <v>151</v>
      </c>
      <c r="M240" s="7" t="s">
        <v>151</v>
      </c>
      <c r="O240" s="6" t="s">
        <v>3901</v>
      </c>
      <c r="P240" s="9"/>
      <c r="Q240" s="9"/>
      <c r="R240" s="6" t="s">
        <v>1744</v>
      </c>
      <c r="S240" s="6" t="e">
        <v>#N/A</v>
      </c>
      <c r="T240" s="6" t="e">
        <v>#N/A</v>
      </c>
      <c r="W240" s="23" t="e">
        <f>VLOOKUP(F240,'[1]AM Report'!$C:$L,10,FALSE)</f>
        <v>#N/A</v>
      </c>
      <c r="X240" s="6" t="str">
        <f>VLOOKUP(F240,'[2]Master URL List'!$F:$S,12,FALSE)</f>
        <v>CWA-LCS101</v>
      </c>
      <c r="Y240" s="6" t="str">
        <f>VLOOKUP($F240,'[2]Master URL List'!$F:$S,13,FALSE)</f>
        <v>VICKY TRIEB</v>
      </c>
      <c r="Z240" s="6" t="str">
        <f>VLOOKUP($F240,'[2]Master URL List'!$F:$S,14,FALSE)</f>
        <v>VICKYT@ACCRETIVETG.COM</v>
      </c>
    </row>
    <row r="241" spans="1:26" s="6" customFormat="1" ht="12.75" customHeight="1" x14ac:dyDescent="0.2">
      <c r="A241" s="6" t="s">
        <v>352</v>
      </c>
      <c r="B241" s="6" t="s">
        <v>984</v>
      </c>
      <c r="C241" s="5" t="s">
        <v>985</v>
      </c>
      <c r="D241" s="5" t="str">
        <f t="shared" si="3"/>
        <v>ECHST.NET</v>
      </c>
      <c r="E241" s="16" t="s">
        <v>1690</v>
      </c>
      <c r="F241" s="16" t="s">
        <v>983</v>
      </c>
      <c r="G241" s="6" t="s">
        <v>3914</v>
      </c>
      <c r="H241" s="7" t="s">
        <v>3915</v>
      </c>
      <c r="I241" s="7" t="s">
        <v>151</v>
      </c>
      <c r="J241" s="7" t="s">
        <v>151</v>
      </c>
      <c r="K241" s="7" t="s">
        <v>151</v>
      </c>
      <c r="L241" s="7" t="s">
        <v>151</v>
      </c>
      <c r="M241" s="7" t="s">
        <v>151</v>
      </c>
      <c r="O241" s="6" t="s">
        <v>3901</v>
      </c>
      <c r="P241" s="9"/>
      <c r="Q241" s="9"/>
      <c r="R241" s="6" t="s">
        <v>1744</v>
      </c>
      <c r="S241" s="6" t="e">
        <v>#N/A</v>
      </c>
      <c r="T241" s="6" t="e">
        <v>#N/A</v>
      </c>
      <c r="W241" s="23" t="e">
        <f>VLOOKUP(F241,'[1]AM Report'!$C:$L,10,FALSE)</f>
        <v>#N/A</v>
      </c>
      <c r="X241" s="6" t="str">
        <f>VLOOKUP(F241,'[2]Master URL List'!$F:$S,12,FALSE)</f>
        <v>CWA-LCS101</v>
      </c>
      <c r="Y241" s="6" t="str">
        <f>VLOOKUP($F241,'[2]Master URL List'!$F:$S,13,FALSE)</f>
        <v>VICKY TRIEB</v>
      </c>
      <c r="Z241" s="6" t="str">
        <f>VLOOKUP($F241,'[2]Master URL List'!$F:$S,14,FALSE)</f>
        <v>VICKYT@ACCRETIVETG.COM</v>
      </c>
    </row>
    <row r="242" spans="1:26" s="6" customFormat="1" ht="12.75" customHeight="1" x14ac:dyDescent="0.2">
      <c r="A242" s="6" t="s">
        <v>353</v>
      </c>
      <c r="B242" s="6" t="s">
        <v>984</v>
      </c>
      <c r="C242" s="5" t="s">
        <v>985</v>
      </c>
      <c r="D242" s="5" t="str">
        <f t="shared" si="3"/>
        <v>ECHST.NET</v>
      </c>
      <c r="E242" s="16" t="s">
        <v>1690</v>
      </c>
      <c r="F242" s="16" t="s">
        <v>983</v>
      </c>
      <c r="G242" s="6" t="s">
        <v>3914</v>
      </c>
      <c r="H242" s="7" t="s">
        <v>3915</v>
      </c>
      <c r="I242" s="7" t="s">
        <v>151</v>
      </c>
      <c r="J242" s="7" t="s">
        <v>151</v>
      </c>
      <c r="K242" s="7" t="s">
        <v>151</v>
      </c>
      <c r="L242" s="7" t="s">
        <v>151</v>
      </c>
      <c r="M242" s="7" t="s">
        <v>151</v>
      </c>
      <c r="O242" s="6" t="s">
        <v>3901</v>
      </c>
      <c r="P242" s="9"/>
      <c r="Q242" s="9"/>
      <c r="R242" s="6" t="s">
        <v>1744</v>
      </c>
      <c r="S242" s="6" t="e">
        <v>#N/A</v>
      </c>
      <c r="T242" s="6" t="e">
        <v>#N/A</v>
      </c>
      <c r="W242" s="23" t="e">
        <f>VLOOKUP(F242,'[1]AM Report'!$C:$L,10,FALSE)</f>
        <v>#N/A</v>
      </c>
      <c r="X242" s="6" t="str">
        <f>VLOOKUP(F242,'[2]Master URL List'!$F:$S,12,FALSE)</f>
        <v>CWA-LCS101</v>
      </c>
      <c r="Y242" s="6" t="str">
        <f>VLOOKUP($F242,'[2]Master URL List'!$F:$S,13,FALSE)</f>
        <v>VICKY TRIEB</v>
      </c>
      <c r="Z242" s="6" t="str">
        <f>VLOOKUP($F242,'[2]Master URL List'!$F:$S,14,FALSE)</f>
        <v>VICKYT@ACCRETIVETG.COM</v>
      </c>
    </row>
    <row r="243" spans="1:26" s="6" customFormat="1" ht="12.75" customHeight="1" x14ac:dyDescent="0.2">
      <c r="A243" s="6" t="s">
        <v>354</v>
      </c>
      <c r="B243" s="6" t="s">
        <v>984</v>
      </c>
      <c r="C243" s="5" t="s">
        <v>985</v>
      </c>
      <c r="D243" s="5" t="str">
        <f t="shared" si="3"/>
        <v>ECHST.NET</v>
      </c>
      <c r="E243" s="16" t="s">
        <v>1690</v>
      </c>
      <c r="F243" s="16" t="s">
        <v>983</v>
      </c>
      <c r="G243" s="6" t="s">
        <v>3914</v>
      </c>
      <c r="H243" s="7" t="s">
        <v>3915</v>
      </c>
      <c r="I243" s="7" t="s">
        <v>151</v>
      </c>
      <c r="J243" s="7" t="s">
        <v>151</v>
      </c>
      <c r="K243" s="7" t="s">
        <v>151</v>
      </c>
      <c r="L243" s="7" t="s">
        <v>151</v>
      </c>
      <c r="M243" s="7" t="s">
        <v>151</v>
      </c>
      <c r="O243" s="6" t="s">
        <v>3901</v>
      </c>
      <c r="P243" s="9"/>
      <c r="Q243" s="9"/>
      <c r="R243" s="6" t="s">
        <v>1744</v>
      </c>
      <c r="S243" s="6" t="e">
        <v>#N/A</v>
      </c>
      <c r="T243" s="6" t="e">
        <v>#N/A</v>
      </c>
      <c r="W243" s="23" t="e">
        <f>VLOOKUP(F243,'[1]AM Report'!$C:$L,10,FALSE)</f>
        <v>#N/A</v>
      </c>
      <c r="X243" s="6" t="str">
        <f>VLOOKUP(F243,'[2]Master URL List'!$F:$S,12,FALSE)</f>
        <v>CWA-LCS101</v>
      </c>
      <c r="Y243" s="6" t="str">
        <f>VLOOKUP($F243,'[2]Master URL List'!$F:$S,13,FALSE)</f>
        <v>VICKY TRIEB</v>
      </c>
      <c r="Z243" s="6" t="str">
        <f>VLOOKUP($F243,'[2]Master URL List'!$F:$S,14,FALSE)</f>
        <v>VICKYT@ACCRETIVETG.COM</v>
      </c>
    </row>
    <row r="244" spans="1:26" s="6" customFormat="1" ht="12.75" customHeight="1" x14ac:dyDescent="0.2">
      <c r="A244" s="6" t="s">
        <v>355</v>
      </c>
      <c r="B244" s="6" t="s">
        <v>984</v>
      </c>
      <c r="C244" s="5" t="s">
        <v>985</v>
      </c>
      <c r="D244" s="5" t="str">
        <f t="shared" si="3"/>
        <v>ECHST.NET</v>
      </c>
      <c r="E244" s="16" t="s">
        <v>1690</v>
      </c>
      <c r="F244" s="16" t="s">
        <v>983</v>
      </c>
      <c r="G244" s="6" t="s">
        <v>3914</v>
      </c>
      <c r="H244" s="7" t="s">
        <v>3915</v>
      </c>
      <c r="I244" s="7" t="s">
        <v>151</v>
      </c>
      <c r="J244" s="7" t="s">
        <v>151</v>
      </c>
      <c r="K244" s="7" t="s">
        <v>151</v>
      </c>
      <c r="L244" s="7" t="s">
        <v>151</v>
      </c>
      <c r="M244" s="7" t="s">
        <v>151</v>
      </c>
      <c r="O244" s="6" t="s">
        <v>3901</v>
      </c>
      <c r="P244" s="9"/>
      <c r="Q244" s="9"/>
      <c r="R244" s="6" t="s">
        <v>1744</v>
      </c>
      <c r="S244" s="6" t="e">
        <v>#N/A</v>
      </c>
      <c r="T244" s="6" t="e">
        <v>#N/A</v>
      </c>
      <c r="W244" s="23" t="e">
        <f>VLOOKUP(F244,'[1]AM Report'!$C:$L,10,FALSE)</f>
        <v>#N/A</v>
      </c>
      <c r="X244" s="6" t="str">
        <f>VLOOKUP(F244,'[2]Master URL List'!$F:$S,12,FALSE)</f>
        <v>CWA-LCS101</v>
      </c>
      <c r="Y244" s="6" t="str">
        <f>VLOOKUP($F244,'[2]Master URL List'!$F:$S,13,FALSE)</f>
        <v>VICKY TRIEB</v>
      </c>
      <c r="Z244" s="6" t="str">
        <f>VLOOKUP($F244,'[2]Master URL List'!$F:$S,14,FALSE)</f>
        <v>VICKYT@ACCRETIVETG.COM</v>
      </c>
    </row>
    <row r="245" spans="1:26" s="6" customFormat="1" ht="12.75" customHeight="1" x14ac:dyDescent="0.2">
      <c r="A245" s="6" t="s">
        <v>356</v>
      </c>
      <c r="B245" s="6" t="s">
        <v>984</v>
      </c>
      <c r="C245" s="5" t="s">
        <v>985</v>
      </c>
      <c r="D245" s="5" t="str">
        <f t="shared" si="3"/>
        <v>ECHST.NET</v>
      </c>
      <c r="E245" s="16" t="s">
        <v>1690</v>
      </c>
      <c r="F245" s="16" t="s">
        <v>983</v>
      </c>
      <c r="G245" s="6" t="s">
        <v>3914</v>
      </c>
      <c r="H245" s="7" t="s">
        <v>3915</v>
      </c>
      <c r="I245" s="7" t="s">
        <v>151</v>
      </c>
      <c r="J245" s="7" t="s">
        <v>151</v>
      </c>
      <c r="K245" s="7" t="s">
        <v>151</v>
      </c>
      <c r="L245" s="7" t="s">
        <v>151</v>
      </c>
      <c r="M245" s="7" t="s">
        <v>151</v>
      </c>
      <c r="O245" s="6" t="s">
        <v>3901</v>
      </c>
      <c r="P245" s="9"/>
      <c r="Q245" s="9"/>
      <c r="R245" s="6" t="s">
        <v>1744</v>
      </c>
      <c r="S245" s="6" t="e">
        <v>#N/A</v>
      </c>
      <c r="T245" s="6" t="e">
        <v>#N/A</v>
      </c>
      <c r="W245" s="23" t="e">
        <f>VLOOKUP(F245,'[1]AM Report'!$C:$L,10,FALSE)</f>
        <v>#N/A</v>
      </c>
      <c r="X245" s="6" t="str">
        <f>VLOOKUP(F245,'[2]Master URL List'!$F:$S,12,FALSE)</f>
        <v>CWA-LCS101</v>
      </c>
      <c r="Y245" s="6" t="str">
        <f>VLOOKUP($F245,'[2]Master URL List'!$F:$S,13,FALSE)</f>
        <v>VICKY TRIEB</v>
      </c>
      <c r="Z245" s="6" t="str">
        <f>VLOOKUP($F245,'[2]Master URL List'!$F:$S,14,FALSE)</f>
        <v>VICKYT@ACCRETIVETG.COM</v>
      </c>
    </row>
    <row r="246" spans="1:26" s="6" customFormat="1" ht="12.75" customHeight="1" x14ac:dyDescent="0.2">
      <c r="A246" s="6" t="s">
        <v>357</v>
      </c>
      <c r="B246" s="6" t="s">
        <v>984</v>
      </c>
      <c r="C246" s="5" t="s">
        <v>985</v>
      </c>
      <c r="D246" s="5" t="str">
        <f t="shared" si="3"/>
        <v>ECHST.NET</v>
      </c>
      <c r="E246" s="16" t="s">
        <v>1690</v>
      </c>
      <c r="F246" s="16" t="s">
        <v>983</v>
      </c>
      <c r="G246" s="6" t="s">
        <v>3914</v>
      </c>
      <c r="H246" s="7" t="s">
        <v>3915</v>
      </c>
      <c r="I246" s="7" t="s">
        <v>151</v>
      </c>
      <c r="J246" s="7" t="s">
        <v>151</v>
      </c>
      <c r="K246" s="7" t="s">
        <v>151</v>
      </c>
      <c r="L246" s="7" t="s">
        <v>151</v>
      </c>
      <c r="M246" s="7" t="s">
        <v>151</v>
      </c>
      <c r="O246" s="6" t="s">
        <v>3901</v>
      </c>
      <c r="P246" s="9"/>
      <c r="Q246" s="9"/>
      <c r="R246" s="6" t="s">
        <v>1744</v>
      </c>
      <c r="S246" s="6" t="e">
        <v>#N/A</v>
      </c>
      <c r="T246" s="6" t="e">
        <v>#N/A</v>
      </c>
      <c r="W246" s="23" t="e">
        <f>VLOOKUP(F246,'[1]AM Report'!$C:$L,10,FALSE)</f>
        <v>#N/A</v>
      </c>
      <c r="X246" s="6" t="str">
        <f>VLOOKUP(F246,'[2]Master URL List'!$F:$S,12,FALSE)</f>
        <v>CWA-LCS101</v>
      </c>
      <c r="Y246" s="6" t="str">
        <f>VLOOKUP($F246,'[2]Master URL List'!$F:$S,13,FALSE)</f>
        <v>VICKY TRIEB</v>
      </c>
      <c r="Z246" s="6" t="str">
        <f>VLOOKUP($F246,'[2]Master URL List'!$F:$S,14,FALSE)</f>
        <v>VICKYT@ACCRETIVETG.COM</v>
      </c>
    </row>
    <row r="247" spans="1:26" s="6" customFormat="1" ht="12.75" customHeight="1" x14ac:dyDescent="0.2">
      <c r="A247" s="6" t="s">
        <v>358</v>
      </c>
      <c r="B247" s="6" t="s">
        <v>984</v>
      </c>
      <c r="C247" s="5" t="s">
        <v>985</v>
      </c>
      <c r="D247" s="5" t="str">
        <f t="shared" si="3"/>
        <v>ECHST.NET</v>
      </c>
      <c r="E247" s="16" t="s">
        <v>1690</v>
      </c>
      <c r="F247" s="16" t="s">
        <v>983</v>
      </c>
      <c r="G247" s="6" t="s">
        <v>3914</v>
      </c>
      <c r="H247" s="7" t="s">
        <v>3915</v>
      </c>
      <c r="I247" s="7" t="s">
        <v>151</v>
      </c>
      <c r="J247" s="7" t="s">
        <v>151</v>
      </c>
      <c r="K247" s="7" t="s">
        <v>151</v>
      </c>
      <c r="L247" s="7" t="s">
        <v>151</v>
      </c>
      <c r="M247" s="7" t="s">
        <v>151</v>
      </c>
      <c r="O247" s="6" t="s">
        <v>3901</v>
      </c>
      <c r="P247" s="9"/>
      <c r="Q247" s="9"/>
      <c r="R247" s="6" t="s">
        <v>1744</v>
      </c>
      <c r="S247" s="6" t="e">
        <v>#N/A</v>
      </c>
      <c r="T247" s="6" t="e">
        <v>#N/A</v>
      </c>
      <c r="W247" s="23" t="e">
        <f>VLOOKUP(F247,'[1]AM Report'!$C:$L,10,FALSE)</f>
        <v>#N/A</v>
      </c>
      <c r="X247" s="6" t="str">
        <f>VLOOKUP(F247,'[2]Master URL List'!$F:$S,12,FALSE)</f>
        <v>CWA-LCS101</v>
      </c>
      <c r="Y247" s="6" t="str">
        <f>VLOOKUP($F247,'[2]Master URL List'!$F:$S,13,FALSE)</f>
        <v>VICKY TRIEB</v>
      </c>
      <c r="Z247" s="6" t="str">
        <f>VLOOKUP($F247,'[2]Master URL List'!$F:$S,14,FALSE)</f>
        <v>VICKYT@ACCRETIVETG.COM</v>
      </c>
    </row>
    <row r="248" spans="1:26" s="6" customFormat="1" ht="12.75" customHeight="1" x14ac:dyDescent="0.2">
      <c r="A248" s="6" t="s">
        <v>359</v>
      </c>
      <c r="B248" s="6" t="s">
        <v>984</v>
      </c>
      <c r="C248" s="5" t="s">
        <v>985</v>
      </c>
      <c r="D248" s="5" t="str">
        <f t="shared" si="3"/>
        <v>ECHST.NET</v>
      </c>
      <c r="E248" s="16" t="s">
        <v>1690</v>
      </c>
      <c r="F248" s="16" t="s">
        <v>983</v>
      </c>
      <c r="G248" s="6" t="s">
        <v>3914</v>
      </c>
      <c r="H248" s="7" t="s">
        <v>3915</v>
      </c>
      <c r="I248" s="7" t="s">
        <v>151</v>
      </c>
      <c r="J248" s="7" t="s">
        <v>151</v>
      </c>
      <c r="K248" s="7" t="s">
        <v>151</v>
      </c>
      <c r="L248" s="7" t="s">
        <v>151</v>
      </c>
      <c r="M248" s="7" t="s">
        <v>151</v>
      </c>
      <c r="O248" s="6" t="s">
        <v>3901</v>
      </c>
      <c r="P248" s="9"/>
      <c r="Q248" s="9"/>
      <c r="R248" s="6" t="s">
        <v>1744</v>
      </c>
      <c r="S248" s="6" t="e">
        <v>#N/A</v>
      </c>
      <c r="T248" s="6" t="e">
        <v>#N/A</v>
      </c>
      <c r="W248" s="23" t="e">
        <f>VLOOKUP(F248,'[1]AM Report'!$C:$L,10,FALSE)</f>
        <v>#N/A</v>
      </c>
      <c r="X248" s="6" t="str">
        <f>VLOOKUP(F248,'[2]Master URL List'!$F:$S,12,FALSE)</f>
        <v>CWA-LCS101</v>
      </c>
      <c r="Y248" s="6" t="str">
        <f>VLOOKUP($F248,'[2]Master URL List'!$F:$S,13,FALSE)</f>
        <v>VICKY TRIEB</v>
      </c>
      <c r="Z248" s="6" t="str">
        <f>VLOOKUP($F248,'[2]Master URL List'!$F:$S,14,FALSE)</f>
        <v>VICKYT@ACCRETIVETG.COM</v>
      </c>
    </row>
    <row r="249" spans="1:26" s="6" customFormat="1" ht="12.75" customHeight="1" x14ac:dyDescent="0.2">
      <c r="A249" s="6" t="s">
        <v>360</v>
      </c>
      <c r="B249" s="6" t="s">
        <v>984</v>
      </c>
      <c r="C249" s="5" t="s">
        <v>985</v>
      </c>
      <c r="D249" s="5" t="str">
        <f t="shared" si="3"/>
        <v>ECHST.NET</v>
      </c>
      <c r="E249" s="16" t="s">
        <v>1690</v>
      </c>
      <c r="F249" s="16" t="s">
        <v>983</v>
      </c>
      <c r="G249" s="6" t="s">
        <v>3914</v>
      </c>
      <c r="H249" s="7" t="s">
        <v>3915</v>
      </c>
      <c r="I249" s="7" t="s">
        <v>151</v>
      </c>
      <c r="J249" s="7" t="s">
        <v>151</v>
      </c>
      <c r="K249" s="7" t="s">
        <v>151</v>
      </c>
      <c r="L249" s="7" t="s">
        <v>151</v>
      </c>
      <c r="M249" s="7" t="s">
        <v>151</v>
      </c>
      <c r="O249" s="6" t="s">
        <v>3901</v>
      </c>
      <c r="P249" s="9"/>
      <c r="Q249" s="9"/>
      <c r="R249" s="6" t="s">
        <v>1744</v>
      </c>
      <c r="S249" s="6" t="e">
        <v>#N/A</v>
      </c>
      <c r="T249" s="6" t="e">
        <v>#N/A</v>
      </c>
      <c r="W249" s="23" t="e">
        <f>VLOOKUP(F249,'[1]AM Report'!$C:$L,10,FALSE)</f>
        <v>#N/A</v>
      </c>
      <c r="X249" s="6" t="str">
        <f>VLOOKUP(F249,'[2]Master URL List'!$F:$S,12,FALSE)</f>
        <v>CWA-LCS101</v>
      </c>
      <c r="Y249" s="6" t="str">
        <f>VLOOKUP($F249,'[2]Master URL List'!$F:$S,13,FALSE)</f>
        <v>VICKY TRIEB</v>
      </c>
      <c r="Z249" s="6" t="str">
        <f>VLOOKUP($F249,'[2]Master URL List'!$F:$S,14,FALSE)</f>
        <v>VICKYT@ACCRETIVETG.COM</v>
      </c>
    </row>
    <row r="250" spans="1:26" s="6" customFormat="1" ht="12.75" customHeight="1" x14ac:dyDescent="0.2">
      <c r="A250" s="6" t="s">
        <v>361</v>
      </c>
      <c r="B250" s="6" t="s">
        <v>984</v>
      </c>
      <c r="C250" s="5" t="s">
        <v>985</v>
      </c>
      <c r="D250" s="5" t="str">
        <f t="shared" si="3"/>
        <v>ECHST.NET</v>
      </c>
      <c r="E250" s="16" t="s">
        <v>1690</v>
      </c>
      <c r="F250" s="16" t="s">
        <v>983</v>
      </c>
      <c r="G250" s="6" t="s">
        <v>3914</v>
      </c>
      <c r="H250" s="7" t="s">
        <v>3915</v>
      </c>
      <c r="I250" s="7" t="s">
        <v>151</v>
      </c>
      <c r="J250" s="7" t="s">
        <v>151</v>
      </c>
      <c r="K250" s="7" t="s">
        <v>151</v>
      </c>
      <c r="L250" s="7" t="s">
        <v>151</v>
      </c>
      <c r="M250" s="7" t="s">
        <v>151</v>
      </c>
      <c r="O250" s="6" t="s">
        <v>3901</v>
      </c>
      <c r="P250" s="9"/>
      <c r="Q250" s="9"/>
      <c r="R250" s="6" t="s">
        <v>1744</v>
      </c>
      <c r="S250" s="6" t="e">
        <v>#N/A</v>
      </c>
      <c r="T250" s="6" t="e">
        <v>#N/A</v>
      </c>
      <c r="W250" s="23" t="e">
        <f>VLOOKUP(F250,'[1]AM Report'!$C:$L,10,FALSE)</f>
        <v>#N/A</v>
      </c>
      <c r="X250" s="6" t="str">
        <f>VLOOKUP(F250,'[2]Master URL List'!$F:$S,12,FALSE)</f>
        <v>CWA-LCS101</v>
      </c>
      <c r="Y250" s="6" t="str">
        <f>VLOOKUP($F250,'[2]Master URL List'!$F:$S,13,FALSE)</f>
        <v>VICKY TRIEB</v>
      </c>
      <c r="Z250" s="6" t="str">
        <f>VLOOKUP($F250,'[2]Master URL List'!$F:$S,14,FALSE)</f>
        <v>VICKYT@ACCRETIVETG.COM</v>
      </c>
    </row>
    <row r="251" spans="1:26" s="6" customFormat="1" ht="12.75" customHeight="1" x14ac:dyDescent="0.2">
      <c r="A251" s="6" t="s">
        <v>362</v>
      </c>
      <c r="B251" s="6" t="s">
        <v>984</v>
      </c>
      <c r="C251" s="5" t="s">
        <v>985</v>
      </c>
      <c r="D251" s="5" t="str">
        <f t="shared" si="3"/>
        <v>ECHST.NET</v>
      </c>
      <c r="E251" s="16" t="s">
        <v>1690</v>
      </c>
      <c r="F251" s="16" t="s">
        <v>983</v>
      </c>
      <c r="G251" s="6" t="s">
        <v>3914</v>
      </c>
      <c r="H251" s="7" t="s">
        <v>3915</v>
      </c>
      <c r="I251" s="7" t="s">
        <v>151</v>
      </c>
      <c r="J251" s="7" t="s">
        <v>151</v>
      </c>
      <c r="K251" s="7" t="s">
        <v>151</v>
      </c>
      <c r="L251" s="7" t="s">
        <v>151</v>
      </c>
      <c r="M251" s="7" t="s">
        <v>151</v>
      </c>
      <c r="O251" s="6" t="s">
        <v>3901</v>
      </c>
      <c r="P251" s="9"/>
      <c r="Q251" s="9"/>
      <c r="R251" s="6" t="s">
        <v>1744</v>
      </c>
      <c r="S251" s="6" t="e">
        <v>#N/A</v>
      </c>
      <c r="T251" s="6" t="e">
        <v>#N/A</v>
      </c>
      <c r="W251" s="23" t="e">
        <f>VLOOKUP(F251,'[1]AM Report'!$C:$L,10,FALSE)</f>
        <v>#N/A</v>
      </c>
      <c r="X251" s="6" t="str">
        <f>VLOOKUP(F251,'[2]Master URL List'!$F:$S,12,FALSE)</f>
        <v>CWA-LCS101</v>
      </c>
      <c r="Y251" s="6" t="str">
        <f>VLOOKUP($F251,'[2]Master URL List'!$F:$S,13,FALSE)</f>
        <v>VICKY TRIEB</v>
      </c>
      <c r="Z251" s="6" t="str">
        <f>VLOOKUP($F251,'[2]Master URL List'!$F:$S,14,FALSE)</f>
        <v>VICKYT@ACCRETIVETG.COM</v>
      </c>
    </row>
    <row r="252" spans="1:26" s="6" customFormat="1" ht="12.75" customHeight="1" x14ac:dyDescent="0.2">
      <c r="A252" s="6" t="s">
        <v>363</v>
      </c>
      <c r="B252" s="6" t="s">
        <v>984</v>
      </c>
      <c r="C252" s="5" t="s">
        <v>985</v>
      </c>
      <c r="D252" s="5" t="str">
        <f t="shared" si="3"/>
        <v>ECHST.NET</v>
      </c>
      <c r="E252" s="16" t="s">
        <v>1690</v>
      </c>
      <c r="F252" s="16" t="s">
        <v>983</v>
      </c>
      <c r="G252" s="6" t="s">
        <v>3914</v>
      </c>
      <c r="H252" s="7" t="s">
        <v>3915</v>
      </c>
      <c r="I252" s="7" t="s">
        <v>151</v>
      </c>
      <c r="J252" s="7" t="s">
        <v>151</v>
      </c>
      <c r="K252" s="7" t="s">
        <v>151</v>
      </c>
      <c r="L252" s="7" t="s">
        <v>151</v>
      </c>
      <c r="M252" s="7" t="s">
        <v>151</v>
      </c>
      <c r="O252" s="6" t="s">
        <v>3901</v>
      </c>
      <c r="P252" s="9"/>
      <c r="Q252" s="9"/>
      <c r="R252" s="6" t="s">
        <v>1744</v>
      </c>
      <c r="S252" s="6" t="e">
        <v>#N/A</v>
      </c>
      <c r="T252" s="6" t="e">
        <v>#N/A</v>
      </c>
      <c r="W252" s="23" t="e">
        <f>VLOOKUP(F252,'[1]AM Report'!$C:$L,10,FALSE)</f>
        <v>#N/A</v>
      </c>
      <c r="X252" s="6" t="str">
        <f>VLOOKUP(F252,'[2]Master URL List'!$F:$S,12,FALSE)</f>
        <v>CWA-LCS101</v>
      </c>
      <c r="Y252" s="6" t="str">
        <f>VLOOKUP($F252,'[2]Master URL List'!$F:$S,13,FALSE)</f>
        <v>VICKY TRIEB</v>
      </c>
      <c r="Z252" s="6" t="str">
        <f>VLOOKUP($F252,'[2]Master URL List'!$F:$S,14,FALSE)</f>
        <v>VICKYT@ACCRETIVETG.COM</v>
      </c>
    </row>
    <row r="253" spans="1:26" s="6" customFormat="1" ht="12.75" customHeight="1" x14ac:dyDescent="0.2">
      <c r="A253" s="6" t="s">
        <v>364</v>
      </c>
      <c r="B253" s="6" t="s">
        <v>984</v>
      </c>
      <c r="C253" s="5" t="s">
        <v>985</v>
      </c>
      <c r="D253" s="5" t="str">
        <f t="shared" ref="D253:D316" si="4">C253</f>
        <v>ECHST.NET</v>
      </c>
      <c r="E253" s="16" t="s">
        <v>1690</v>
      </c>
      <c r="F253" s="16" t="s">
        <v>983</v>
      </c>
      <c r="H253" s="7"/>
      <c r="I253" s="7" t="s">
        <v>151</v>
      </c>
      <c r="J253" s="7" t="s">
        <v>151</v>
      </c>
      <c r="K253" s="7" t="s">
        <v>151</v>
      </c>
      <c r="L253" s="7" t="s">
        <v>151</v>
      </c>
      <c r="M253" s="7" t="s">
        <v>151</v>
      </c>
      <c r="O253" s="6" t="s">
        <v>3899</v>
      </c>
      <c r="P253" s="9"/>
      <c r="Q253" s="9" t="s">
        <v>3908</v>
      </c>
      <c r="R253" s="6" t="s">
        <v>1744</v>
      </c>
      <c r="S253" s="6" t="e">
        <v>#N/A</v>
      </c>
      <c r="T253" s="6" t="e">
        <v>#N/A</v>
      </c>
      <c r="W253" s="23" t="e">
        <f>VLOOKUP(F253,'[1]AM Report'!$C:$L,10,FALSE)</f>
        <v>#N/A</v>
      </c>
      <c r="X253" s="6" t="str">
        <f>VLOOKUP(F253,'[2]Master URL List'!$F:$S,12,FALSE)</f>
        <v>CWA-LCS101</v>
      </c>
      <c r="Y253" s="6" t="str">
        <f>VLOOKUP($F253,'[2]Master URL List'!$F:$S,13,FALSE)</f>
        <v>VICKY TRIEB</v>
      </c>
      <c r="Z253" s="6" t="str">
        <f>VLOOKUP($F253,'[2]Master URL List'!$F:$S,14,FALSE)</f>
        <v>VICKYT@ACCRETIVETG.COM</v>
      </c>
    </row>
    <row r="254" spans="1:26" s="6" customFormat="1" ht="12.75" customHeight="1" x14ac:dyDescent="0.2">
      <c r="A254" s="6" t="s">
        <v>365</v>
      </c>
      <c r="B254" s="6" t="s">
        <v>984</v>
      </c>
      <c r="C254" s="5" t="s">
        <v>985</v>
      </c>
      <c r="D254" s="5" t="str">
        <f t="shared" si="4"/>
        <v>ECHST.NET</v>
      </c>
      <c r="E254" s="16" t="s">
        <v>1690</v>
      </c>
      <c r="F254" s="16" t="s">
        <v>983</v>
      </c>
      <c r="G254" s="6" t="s">
        <v>3914</v>
      </c>
      <c r="H254" s="7" t="s">
        <v>3915</v>
      </c>
      <c r="I254" s="7" t="s">
        <v>151</v>
      </c>
      <c r="J254" s="7" t="s">
        <v>151</v>
      </c>
      <c r="K254" s="7" t="s">
        <v>151</v>
      </c>
      <c r="L254" s="7" t="s">
        <v>151</v>
      </c>
      <c r="M254" s="7" t="s">
        <v>151</v>
      </c>
      <c r="O254" s="6" t="s">
        <v>3901</v>
      </c>
      <c r="P254" s="9"/>
      <c r="Q254" s="9"/>
      <c r="R254" s="6" t="s">
        <v>1744</v>
      </c>
      <c r="S254" s="6" t="e">
        <v>#N/A</v>
      </c>
      <c r="T254" s="6" t="e">
        <v>#N/A</v>
      </c>
      <c r="W254" s="23" t="e">
        <f>VLOOKUP(F254,'[1]AM Report'!$C:$L,10,FALSE)</f>
        <v>#N/A</v>
      </c>
      <c r="X254" s="6" t="str">
        <f>VLOOKUP(F254,'[2]Master URL List'!$F:$S,12,FALSE)</f>
        <v>CWA-LCS101</v>
      </c>
      <c r="Y254" s="6" t="str">
        <f>VLOOKUP($F254,'[2]Master URL List'!$F:$S,13,FALSE)</f>
        <v>VICKY TRIEB</v>
      </c>
      <c r="Z254" s="6" t="str">
        <f>VLOOKUP($F254,'[2]Master URL List'!$F:$S,14,FALSE)</f>
        <v>VICKYT@ACCRETIVETG.COM</v>
      </c>
    </row>
    <row r="255" spans="1:26" s="6" customFormat="1" ht="12.75" customHeight="1" x14ac:dyDescent="0.2">
      <c r="A255" s="6" t="s">
        <v>366</v>
      </c>
      <c r="B255" s="6" t="s">
        <v>984</v>
      </c>
      <c r="C255" s="5" t="s">
        <v>985</v>
      </c>
      <c r="D255" s="5" t="str">
        <f t="shared" si="4"/>
        <v>ECHST.NET</v>
      </c>
      <c r="E255" s="16" t="s">
        <v>1690</v>
      </c>
      <c r="F255" s="16" t="s">
        <v>983</v>
      </c>
      <c r="G255" s="6" t="s">
        <v>3914</v>
      </c>
      <c r="H255" s="7" t="s">
        <v>3915</v>
      </c>
      <c r="I255" s="7" t="s">
        <v>151</v>
      </c>
      <c r="J255" s="7" t="s">
        <v>151</v>
      </c>
      <c r="K255" s="7" t="s">
        <v>151</v>
      </c>
      <c r="L255" s="7" t="s">
        <v>151</v>
      </c>
      <c r="M255" s="7" t="s">
        <v>151</v>
      </c>
      <c r="O255" s="6" t="s">
        <v>3901</v>
      </c>
      <c r="P255" s="9"/>
      <c r="Q255" s="9"/>
      <c r="R255" s="6" t="s">
        <v>1744</v>
      </c>
      <c r="S255" s="6" t="e">
        <v>#N/A</v>
      </c>
      <c r="T255" s="6" t="e">
        <v>#N/A</v>
      </c>
      <c r="W255" s="23" t="e">
        <f>VLOOKUP(F255,'[1]AM Report'!$C:$L,10,FALSE)</f>
        <v>#N/A</v>
      </c>
      <c r="X255" s="6" t="str">
        <f>VLOOKUP(F255,'[2]Master URL List'!$F:$S,12,FALSE)</f>
        <v>CWA-LCS101</v>
      </c>
      <c r="Y255" s="6" t="str">
        <f>VLOOKUP($F255,'[2]Master URL List'!$F:$S,13,FALSE)</f>
        <v>VICKY TRIEB</v>
      </c>
      <c r="Z255" s="6" t="str">
        <f>VLOOKUP($F255,'[2]Master URL List'!$F:$S,14,FALSE)</f>
        <v>VICKYT@ACCRETIVETG.COM</v>
      </c>
    </row>
    <row r="256" spans="1:26" s="6" customFormat="1" ht="12.75" customHeight="1" x14ac:dyDescent="0.2">
      <c r="A256" s="6" t="s">
        <v>367</v>
      </c>
      <c r="B256" s="6" t="s">
        <v>984</v>
      </c>
      <c r="C256" s="5" t="s">
        <v>985</v>
      </c>
      <c r="D256" s="5" t="str">
        <f t="shared" si="4"/>
        <v>ECHST.NET</v>
      </c>
      <c r="E256" s="16" t="s">
        <v>1690</v>
      </c>
      <c r="F256" s="16" t="s">
        <v>983</v>
      </c>
      <c r="G256" s="6" t="s">
        <v>3914</v>
      </c>
      <c r="H256" s="7" t="s">
        <v>3915</v>
      </c>
      <c r="I256" s="7" t="s">
        <v>151</v>
      </c>
      <c r="J256" s="7" t="s">
        <v>151</v>
      </c>
      <c r="K256" s="7" t="s">
        <v>151</v>
      </c>
      <c r="L256" s="7" t="s">
        <v>151</v>
      </c>
      <c r="M256" s="7" t="s">
        <v>151</v>
      </c>
      <c r="O256" s="6" t="s">
        <v>3901</v>
      </c>
      <c r="P256" s="9"/>
      <c r="Q256" s="9"/>
      <c r="R256" s="6" t="s">
        <v>1744</v>
      </c>
      <c r="S256" s="6" t="e">
        <v>#N/A</v>
      </c>
      <c r="T256" s="6" t="e">
        <v>#N/A</v>
      </c>
      <c r="W256" s="23" t="e">
        <f>VLOOKUP(F256,'[1]AM Report'!$C:$L,10,FALSE)</f>
        <v>#N/A</v>
      </c>
      <c r="X256" s="6" t="str">
        <f>VLOOKUP(F256,'[2]Master URL List'!$F:$S,12,FALSE)</f>
        <v>CWA-LCS101</v>
      </c>
      <c r="Y256" s="6" t="str">
        <f>VLOOKUP($F256,'[2]Master URL List'!$F:$S,13,FALSE)</f>
        <v>VICKY TRIEB</v>
      </c>
      <c r="Z256" s="6" t="str">
        <f>VLOOKUP($F256,'[2]Master URL List'!$F:$S,14,FALSE)</f>
        <v>VICKYT@ACCRETIVETG.COM</v>
      </c>
    </row>
    <row r="257" spans="1:26" s="6" customFormat="1" ht="12.75" customHeight="1" x14ac:dyDescent="0.2">
      <c r="A257" s="6" t="s">
        <v>368</v>
      </c>
      <c r="B257" s="6" t="s">
        <v>984</v>
      </c>
      <c r="C257" s="5" t="s">
        <v>985</v>
      </c>
      <c r="D257" s="5" t="str">
        <f t="shared" si="4"/>
        <v>ECHST.NET</v>
      </c>
      <c r="E257" s="16" t="s">
        <v>1690</v>
      </c>
      <c r="F257" s="16" t="s">
        <v>983</v>
      </c>
      <c r="G257" s="6" t="s">
        <v>3914</v>
      </c>
      <c r="H257" s="7" t="s">
        <v>3915</v>
      </c>
      <c r="I257" s="7" t="s">
        <v>151</v>
      </c>
      <c r="J257" s="7" t="s">
        <v>151</v>
      </c>
      <c r="K257" s="7" t="s">
        <v>151</v>
      </c>
      <c r="L257" s="7" t="s">
        <v>151</v>
      </c>
      <c r="M257" s="7" t="s">
        <v>151</v>
      </c>
      <c r="O257" s="6" t="s">
        <v>3901</v>
      </c>
      <c r="P257" s="9"/>
      <c r="Q257" s="9"/>
      <c r="R257" s="6" t="s">
        <v>1744</v>
      </c>
      <c r="S257" s="6" t="e">
        <v>#N/A</v>
      </c>
      <c r="T257" s="6" t="e">
        <v>#N/A</v>
      </c>
      <c r="W257" s="23" t="e">
        <f>VLOOKUP(F257,'[1]AM Report'!$C:$L,10,FALSE)</f>
        <v>#N/A</v>
      </c>
      <c r="X257" s="6" t="str">
        <f>VLOOKUP(F257,'[2]Master URL List'!$F:$S,12,FALSE)</f>
        <v>CWA-LCS101</v>
      </c>
      <c r="Y257" s="6" t="str">
        <f>VLOOKUP($F257,'[2]Master URL List'!$F:$S,13,FALSE)</f>
        <v>VICKY TRIEB</v>
      </c>
      <c r="Z257" s="6" t="str">
        <f>VLOOKUP($F257,'[2]Master URL List'!$F:$S,14,FALSE)</f>
        <v>VICKYT@ACCRETIVETG.COM</v>
      </c>
    </row>
    <row r="258" spans="1:26" s="6" customFormat="1" ht="12.75" customHeight="1" x14ac:dyDescent="0.2">
      <c r="A258" s="6" t="s">
        <v>369</v>
      </c>
      <c r="B258" s="6" t="s">
        <v>984</v>
      </c>
      <c r="C258" s="5" t="s">
        <v>985</v>
      </c>
      <c r="D258" s="5" t="str">
        <f t="shared" si="4"/>
        <v>ECHST.NET</v>
      </c>
      <c r="E258" s="16" t="s">
        <v>1690</v>
      </c>
      <c r="F258" s="16" t="s">
        <v>983</v>
      </c>
      <c r="G258" s="6" t="s">
        <v>3914</v>
      </c>
      <c r="H258" s="7" t="s">
        <v>3915</v>
      </c>
      <c r="I258" s="7" t="s">
        <v>151</v>
      </c>
      <c r="J258" s="7" t="s">
        <v>151</v>
      </c>
      <c r="K258" s="7" t="s">
        <v>151</v>
      </c>
      <c r="L258" s="7" t="s">
        <v>151</v>
      </c>
      <c r="M258" s="7" t="s">
        <v>151</v>
      </c>
      <c r="O258" s="6" t="s">
        <v>3901</v>
      </c>
      <c r="P258" s="9"/>
      <c r="Q258" s="9"/>
      <c r="R258" s="6" t="s">
        <v>1744</v>
      </c>
      <c r="S258" s="6" t="e">
        <v>#N/A</v>
      </c>
      <c r="T258" s="6" t="e">
        <v>#N/A</v>
      </c>
      <c r="W258" s="23" t="e">
        <f>VLOOKUP(F258,'[1]AM Report'!$C:$L,10,FALSE)</f>
        <v>#N/A</v>
      </c>
      <c r="X258" s="6" t="str">
        <f>VLOOKUP(F258,'[2]Master URL List'!$F:$S,12,FALSE)</f>
        <v>CWA-LCS101</v>
      </c>
      <c r="Y258" s="6" t="str">
        <f>VLOOKUP($F258,'[2]Master URL List'!$F:$S,13,FALSE)</f>
        <v>VICKY TRIEB</v>
      </c>
      <c r="Z258" s="6" t="str">
        <f>VLOOKUP($F258,'[2]Master URL List'!$F:$S,14,FALSE)</f>
        <v>VICKYT@ACCRETIVETG.COM</v>
      </c>
    </row>
    <row r="259" spans="1:26" s="6" customFormat="1" ht="12.75" customHeight="1" x14ac:dyDescent="0.2">
      <c r="A259" s="6" t="s">
        <v>370</v>
      </c>
      <c r="B259" s="6" t="s">
        <v>984</v>
      </c>
      <c r="C259" s="5" t="s">
        <v>985</v>
      </c>
      <c r="D259" s="5" t="str">
        <f t="shared" si="4"/>
        <v>ECHST.NET</v>
      </c>
      <c r="E259" s="16" t="s">
        <v>1690</v>
      </c>
      <c r="F259" s="16" t="s">
        <v>983</v>
      </c>
      <c r="G259" s="6" t="s">
        <v>3914</v>
      </c>
      <c r="H259" s="7" t="s">
        <v>3915</v>
      </c>
      <c r="I259" s="7" t="s">
        <v>151</v>
      </c>
      <c r="J259" s="7" t="s">
        <v>151</v>
      </c>
      <c r="K259" s="7" t="s">
        <v>151</v>
      </c>
      <c r="L259" s="7" t="s">
        <v>151</v>
      </c>
      <c r="M259" s="7" t="s">
        <v>151</v>
      </c>
      <c r="O259" s="6" t="s">
        <v>3901</v>
      </c>
      <c r="P259" s="9"/>
      <c r="Q259" s="9"/>
      <c r="R259" s="6" t="s">
        <v>1744</v>
      </c>
      <c r="S259" s="6" t="e">
        <v>#N/A</v>
      </c>
      <c r="T259" s="6" t="e">
        <v>#N/A</v>
      </c>
      <c r="W259" s="23" t="e">
        <f>VLOOKUP(F259,'[1]AM Report'!$C:$L,10,FALSE)</f>
        <v>#N/A</v>
      </c>
      <c r="X259" s="6" t="str">
        <f>VLOOKUP(F259,'[2]Master URL List'!$F:$S,12,FALSE)</f>
        <v>CWA-LCS101</v>
      </c>
      <c r="Y259" s="6" t="str">
        <f>VLOOKUP($F259,'[2]Master URL List'!$F:$S,13,FALSE)</f>
        <v>VICKY TRIEB</v>
      </c>
      <c r="Z259" s="6" t="str">
        <f>VLOOKUP($F259,'[2]Master URL List'!$F:$S,14,FALSE)</f>
        <v>VICKYT@ACCRETIVETG.COM</v>
      </c>
    </row>
    <row r="260" spans="1:26" s="6" customFormat="1" ht="12.75" customHeight="1" x14ac:dyDescent="0.2">
      <c r="A260" s="6" t="s">
        <v>371</v>
      </c>
      <c r="B260" s="6" t="s">
        <v>984</v>
      </c>
      <c r="C260" s="5" t="s">
        <v>985</v>
      </c>
      <c r="D260" s="5" t="str">
        <f t="shared" si="4"/>
        <v>ECHST.NET</v>
      </c>
      <c r="E260" s="16" t="s">
        <v>1690</v>
      </c>
      <c r="F260" s="16" t="s">
        <v>983</v>
      </c>
      <c r="G260" s="6" t="s">
        <v>3914</v>
      </c>
      <c r="H260" s="7" t="s">
        <v>3915</v>
      </c>
      <c r="I260" s="7" t="s">
        <v>151</v>
      </c>
      <c r="J260" s="7" t="s">
        <v>151</v>
      </c>
      <c r="K260" s="7" t="s">
        <v>151</v>
      </c>
      <c r="L260" s="7" t="s">
        <v>151</v>
      </c>
      <c r="M260" s="7" t="s">
        <v>151</v>
      </c>
      <c r="O260" s="6" t="s">
        <v>3901</v>
      </c>
      <c r="P260" s="9"/>
      <c r="Q260" s="9"/>
      <c r="R260" s="6" t="s">
        <v>1744</v>
      </c>
      <c r="S260" s="6" t="e">
        <v>#N/A</v>
      </c>
      <c r="T260" s="6" t="e">
        <v>#N/A</v>
      </c>
      <c r="W260" s="23" t="e">
        <f>VLOOKUP(F260,'[1]AM Report'!$C:$L,10,FALSE)</f>
        <v>#N/A</v>
      </c>
      <c r="X260" s="6" t="str">
        <f>VLOOKUP(F260,'[2]Master URL List'!$F:$S,12,FALSE)</f>
        <v>CWA-LCS101</v>
      </c>
      <c r="Y260" s="6" t="str">
        <f>VLOOKUP($F260,'[2]Master URL List'!$F:$S,13,FALSE)</f>
        <v>VICKY TRIEB</v>
      </c>
      <c r="Z260" s="6" t="str">
        <f>VLOOKUP($F260,'[2]Master URL List'!$F:$S,14,FALSE)</f>
        <v>VICKYT@ACCRETIVETG.COM</v>
      </c>
    </row>
    <row r="261" spans="1:26" s="6" customFormat="1" ht="12.75" customHeight="1" x14ac:dyDescent="0.2">
      <c r="A261" s="6" t="s">
        <v>372</v>
      </c>
      <c r="B261" s="6" t="s">
        <v>984</v>
      </c>
      <c r="C261" s="5" t="s">
        <v>985</v>
      </c>
      <c r="D261" s="5" t="str">
        <f t="shared" si="4"/>
        <v>ECHST.NET</v>
      </c>
      <c r="E261" s="16" t="s">
        <v>1690</v>
      </c>
      <c r="F261" s="16" t="s">
        <v>983</v>
      </c>
      <c r="G261" s="6" t="s">
        <v>3914</v>
      </c>
      <c r="H261" s="7" t="s">
        <v>3915</v>
      </c>
      <c r="I261" s="7" t="s">
        <v>151</v>
      </c>
      <c r="J261" s="7" t="s">
        <v>151</v>
      </c>
      <c r="K261" s="7" t="s">
        <v>151</v>
      </c>
      <c r="L261" s="7" t="s">
        <v>151</v>
      </c>
      <c r="M261" s="7" t="s">
        <v>151</v>
      </c>
      <c r="O261" s="6" t="s">
        <v>3901</v>
      </c>
      <c r="P261" s="9"/>
      <c r="Q261" s="9"/>
      <c r="R261" s="6" t="s">
        <v>1744</v>
      </c>
      <c r="S261" s="6" t="e">
        <v>#N/A</v>
      </c>
      <c r="T261" s="6" t="e">
        <v>#N/A</v>
      </c>
      <c r="W261" s="23" t="e">
        <f>VLOOKUP(F261,'[1]AM Report'!$C:$L,10,FALSE)</f>
        <v>#N/A</v>
      </c>
      <c r="X261" s="6" t="str">
        <f>VLOOKUP(F261,'[2]Master URL List'!$F:$S,12,FALSE)</f>
        <v>CWA-LCS101</v>
      </c>
      <c r="Y261" s="6" t="str">
        <f>VLOOKUP($F261,'[2]Master URL List'!$F:$S,13,FALSE)</f>
        <v>VICKY TRIEB</v>
      </c>
      <c r="Z261" s="6" t="str">
        <f>VLOOKUP($F261,'[2]Master URL List'!$F:$S,14,FALSE)</f>
        <v>VICKYT@ACCRETIVETG.COM</v>
      </c>
    </row>
    <row r="262" spans="1:26" s="6" customFormat="1" ht="12.75" customHeight="1" x14ac:dyDescent="0.2">
      <c r="A262" s="6" t="s">
        <v>373</v>
      </c>
      <c r="B262" s="6" t="s">
        <v>984</v>
      </c>
      <c r="C262" s="5" t="s">
        <v>985</v>
      </c>
      <c r="D262" s="5" t="str">
        <f t="shared" si="4"/>
        <v>ECHST.NET</v>
      </c>
      <c r="E262" s="16" t="s">
        <v>1690</v>
      </c>
      <c r="F262" s="16" t="s">
        <v>983</v>
      </c>
      <c r="G262" s="6" t="s">
        <v>3914</v>
      </c>
      <c r="H262" s="7" t="s">
        <v>3915</v>
      </c>
      <c r="I262" s="7" t="s">
        <v>151</v>
      </c>
      <c r="J262" s="7" t="s">
        <v>151</v>
      </c>
      <c r="K262" s="7" t="s">
        <v>151</v>
      </c>
      <c r="L262" s="7" t="s">
        <v>151</v>
      </c>
      <c r="M262" s="7" t="s">
        <v>151</v>
      </c>
      <c r="O262" s="6" t="s">
        <v>3901</v>
      </c>
      <c r="P262" s="9"/>
      <c r="Q262" s="9"/>
      <c r="R262" s="6" t="s">
        <v>1744</v>
      </c>
      <c r="S262" s="6" t="e">
        <v>#N/A</v>
      </c>
      <c r="T262" s="6" t="e">
        <v>#N/A</v>
      </c>
      <c r="W262" s="23" t="e">
        <f>VLOOKUP(F262,'[1]AM Report'!$C:$L,10,FALSE)</f>
        <v>#N/A</v>
      </c>
      <c r="X262" s="6" t="str">
        <f>VLOOKUP(F262,'[2]Master URL List'!$F:$S,12,FALSE)</f>
        <v>CWA-LCS101</v>
      </c>
      <c r="Y262" s="6" t="str">
        <f>VLOOKUP($F262,'[2]Master URL List'!$F:$S,13,FALSE)</f>
        <v>VICKY TRIEB</v>
      </c>
      <c r="Z262" s="6" t="str">
        <f>VLOOKUP($F262,'[2]Master URL List'!$F:$S,14,FALSE)</f>
        <v>VICKYT@ACCRETIVETG.COM</v>
      </c>
    </row>
    <row r="263" spans="1:26" s="6" customFormat="1" ht="12.75" customHeight="1" x14ac:dyDescent="0.2">
      <c r="A263" s="6" t="s">
        <v>374</v>
      </c>
      <c r="B263" s="6" t="s">
        <v>984</v>
      </c>
      <c r="C263" s="5" t="s">
        <v>985</v>
      </c>
      <c r="D263" s="5" t="str">
        <f t="shared" si="4"/>
        <v>ECHST.NET</v>
      </c>
      <c r="E263" s="16" t="s">
        <v>1690</v>
      </c>
      <c r="F263" s="16" t="s">
        <v>983</v>
      </c>
      <c r="H263" s="7"/>
      <c r="I263" s="7" t="s">
        <v>151</v>
      </c>
      <c r="J263" s="7" t="s">
        <v>151</v>
      </c>
      <c r="K263" s="7" t="s">
        <v>151</v>
      </c>
      <c r="L263" s="7" t="s">
        <v>151</v>
      </c>
      <c r="M263" s="7" t="s">
        <v>151</v>
      </c>
      <c r="O263" s="6" t="s">
        <v>3899</v>
      </c>
      <c r="P263" s="9"/>
      <c r="Q263" s="9" t="s">
        <v>3908</v>
      </c>
      <c r="R263" s="6" t="s">
        <v>1744</v>
      </c>
      <c r="S263" s="6" t="e">
        <v>#N/A</v>
      </c>
      <c r="T263" s="6" t="e">
        <v>#N/A</v>
      </c>
      <c r="W263" s="23" t="e">
        <f>VLOOKUP(F263,'[1]AM Report'!$C:$L,10,FALSE)</f>
        <v>#N/A</v>
      </c>
      <c r="X263" s="6" t="str">
        <f>VLOOKUP(F263,'[2]Master URL List'!$F:$S,12,FALSE)</f>
        <v>CWA-LCS101</v>
      </c>
      <c r="Y263" s="6" t="str">
        <f>VLOOKUP($F263,'[2]Master URL List'!$F:$S,13,FALSE)</f>
        <v>VICKY TRIEB</v>
      </c>
      <c r="Z263" s="6" t="str">
        <f>VLOOKUP($F263,'[2]Master URL List'!$F:$S,14,FALSE)</f>
        <v>VICKYT@ACCRETIVETG.COM</v>
      </c>
    </row>
    <row r="264" spans="1:26" s="6" customFormat="1" ht="12.75" customHeight="1" x14ac:dyDescent="0.2">
      <c r="A264" s="6" t="s">
        <v>375</v>
      </c>
      <c r="B264" s="6" t="s">
        <v>984</v>
      </c>
      <c r="C264" s="5" t="s">
        <v>985</v>
      </c>
      <c r="D264" s="5" t="str">
        <f t="shared" si="4"/>
        <v>ECHST.NET</v>
      </c>
      <c r="E264" s="16" t="s">
        <v>1690</v>
      </c>
      <c r="F264" s="16" t="s">
        <v>983</v>
      </c>
      <c r="G264" s="6" t="s">
        <v>3914</v>
      </c>
      <c r="H264" s="7" t="s">
        <v>3915</v>
      </c>
      <c r="I264" s="7" t="s">
        <v>151</v>
      </c>
      <c r="J264" s="7" t="s">
        <v>151</v>
      </c>
      <c r="K264" s="7" t="s">
        <v>151</v>
      </c>
      <c r="L264" s="7" t="s">
        <v>151</v>
      </c>
      <c r="M264" s="7" t="s">
        <v>151</v>
      </c>
      <c r="O264" s="6" t="s">
        <v>3901</v>
      </c>
      <c r="P264" s="9"/>
      <c r="Q264" s="9"/>
      <c r="R264" s="6" t="s">
        <v>1744</v>
      </c>
      <c r="S264" s="6" t="e">
        <v>#N/A</v>
      </c>
      <c r="T264" s="6" t="e">
        <v>#N/A</v>
      </c>
      <c r="W264" s="23" t="e">
        <f>VLOOKUP(F264,'[1]AM Report'!$C:$L,10,FALSE)</f>
        <v>#N/A</v>
      </c>
      <c r="X264" s="6" t="str">
        <f>VLOOKUP(F264,'[2]Master URL List'!$F:$S,12,FALSE)</f>
        <v>CWA-LCS101</v>
      </c>
      <c r="Y264" s="6" t="str">
        <f>VLOOKUP($F264,'[2]Master URL List'!$F:$S,13,FALSE)</f>
        <v>VICKY TRIEB</v>
      </c>
      <c r="Z264" s="6" t="str">
        <f>VLOOKUP($F264,'[2]Master URL List'!$F:$S,14,FALSE)</f>
        <v>VICKYT@ACCRETIVETG.COM</v>
      </c>
    </row>
    <row r="265" spans="1:26" s="6" customFormat="1" ht="12.75" customHeight="1" x14ac:dyDescent="0.2">
      <c r="A265" s="6" t="s">
        <v>376</v>
      </c>
      <c r="B265" s="6" t="s">
        <v>984</v>
      </c>
      <c r="C265" s="5" t="s">
        <v>985</v>
      </c>
      <c r="D265" s="5" t="str">
        <f t="shared" si="4"/>
        <v>ECHST.NET</v>
      </c>
      <c r="E265" s="16" t="s">
        <v>1690</v>
      </c>
      <c r="F265" s="16" t="s">
        <v>983</v>
      </c>
      <c r="G265" s="6" t="s">
        <v>3914</v>
      </c>
      <c r="H265" s="7" t="s">
        <v>3915</v>
      </c>
      <c r="I265" s="7" t="s">
        <v>151</v>
      </c>
      <c r="J265" s="7" t="s">
        <v>151</v>
      </c>
      <c r="K265" s="7" t="s">
        <v>151</v>
      </c>
      <c r="L265" s="7" t="s">
        <v>151</v>
      </c>
      <c r="M265" s="7" t="s">
        <v>151</v>
      </c>
      <c r="O265" s="6" t="s">
        <v>3901</v>
      </c>
      <c r="P265" s="9"/>
      <c r="Q265" s="9"/>
      <c r="R265" s="6" t="s">
        <v>1744</v>
      </c>
      <c r="S265" s="6" t="e">
        <v>#N/A</v>
      </c>
      <c r="T265" s="6" t="e">
        <v>#N/A</v>
      </c>
      <c r="W265" s="23" t="e">
        <f>VLOOKUP(F265,'[1]AM Report'!$C:$L,10,FALSE)</f>
        <v>#N/A</v>
      </c>
      <c r="X265" s="6" t="str">
        <f>VLOOKUP(F265,'[2]Master URL List'!$F:$S,12,FALSE)</f>
        <v>CWA-LCS101</v>
      </c>
      <c r="Y265" s="6" t="str">
        <f>VLOOKUP($F265,'[2]Master URL List'!$F:$S,13,FALSE)</f>
        <v>VICKY TRIEB</v>
      </c>
      <c r="Z265" s="6" t="str">
        <f>VLOOKUP($F265,'[2]Master URL List'!$F:$S,14,FALSE)</f>
        <v>VICKYT@ACCRETIVETG.COM</v>
      </c>
    </row>
    <row r="266" spans="1:26" s="6" customFormat="1" ht="12.75" customHeight="1" x14ac:dyDescent="0.2">
      <c r="A266" s="6" t="s">
        <v>377</v>
      </c>
      <c r="B266" s="6" t="s">
        <v>984</v>
      </c>
      <c r="C266" s="5" t="s">
        <v>985</v>
      </c>
      <c r="D266" s="5" t="str">
        <f t="shared" si="4"/>
        <v>ECHST.NET</v>
      </c>
      <c r="E266" s="16" t="s">
        <v>1690</v>
      </c>
      <c r="F266" s="16" t="s">
        <v>983</v>
      </c>
      <c r="G266" s="6" t="s">
        <v>3914</v>
      </c>
      <c r="H266" s="7" t="s">
        <v>3915</v>
      </c>
      <c r="I266" s="7" t="s">
        <v>151</v>
      </c>
      <c r="J266" s="7" t="s">
        <v>151</v>
      </c>
      <c r="K266" s="7" t="s">
        <v>151</v>
      </c>
      <c r="L266" s="7" t="s">
        <v>151</v>
      </c>
      <c r="M266" s="7" t="s">
        <v>151</v>
      </c>
      <c r="O266" s="6" t="s">
        <v>3901</v>
      </c>
      <c r="P266" s="9"/>
      <c r="Q266" s="9"/>
      <c r="R266" s="6" t="s">
        <v>1744</v>
      </c>
      <c r="S266" s="6" t="e">
        <v>#N/A</v>
      </c>
      <c r="T266" s="6" t="e">
        <v>#N/A</v>
      </c>
      <c r="W266" s="23" t="e">
        <f>VLOOKUP(F266,'[1]AM Report'!$C:$L,10,FALSE)</f>
        <v>#N/A</v>
      </c>
      <c r="X266" s="6" t="str">
        <f>VLOOKUP(F266,'[2]Master URL List'!$F:$S,12,FALSE)</f>
        <v>CWA-LCS101</v>
      </c>
      <c r="Y266" s="6" t="str">
        <f>VLOOKUP($F266,'[2]Master URL List'!$F:$S,13,FALSE)</f>
        <v>VICKY TRIEB</v>
      </c>
      <c r="Z266" s="6" t="str">
        <f>VLOOKUP($F266,'[2]Master URL List'!$F:$S,14,FALSE)</f>
        <v>VICKYT@ACCRETIVETG.COM</v>
      </c>
    </row>
    <row r="267" spans="1:26" s="6" customFormat="1" ht="12.75" customHeight="1" x14ac:dyDescent="0.2">
      <c r="A267" s="6" t="s">
        <v>378</v>
      </c>
      <c r="B267" s="6" t="s">
        <v>984</v>
      </c>
      <c r="C267" s="5" t="s">
        <v>985</v>
      </c>
      <c r="D267" s="5" t="str">
        <f t="shared" si="4"/>
        <v>ECHST.NET</v>
      </c>
      <c r="E267" s="16" t="s">
        <v>1690</v>
      </c>
      <c r="F267" s="16" t="s">
        <v>983</v>
      </c>
      <c r="G267" s="6" t="s">
        <v>3914</v>
      </c>
      <c r="H267" s="7" t="s">
        <v>3915</v>
      </c>
      <c r="I267" s="7" t="s">
        <v>151</v>
      </c>
      <c r="J267" s="7" t="s">
        <v>151</v>
      </c>
      <c r="K267" s="7" t="s">
        <v>151</v>
      </c>
      <c r="L267" s="7" t="s">
        <v>151</v>
      </c>
      <c r="M267" s="7" t="s">
        <v>151</v>
      </c>
      <c r="O267" s="6" t="s">
        <v>3901</v>
      </c>
      <c r="P267" s="9"/>
      <c r="Q267" s="9"/>
      <c r="R267" s="6" t="s">
        <v>1744</v>
      </c>
      <c r="S267" s="6" t="e">
        <v>#N/A</v>
      </c>
      <c r="T267" s="6" t="e">
        <v>#N/A</v>
      </c>
      <c r="W267" s="23" t="e">
        <f>VLOOKUP(F267,'[1]AM Report'!$C:$L,10,FALSE)</f>
        <v>#N/A</v>
      </c>
      <c r="X267" s="6" t="str">
        <f>VLOOKUP(F267,'[2]Master URL List'!$F:$S,12,FALSE)</f>
        <v>CWA-LCS101</v>
      </c>
      <c r="Y267" s="6" t="str">
        <f>VLOOKUP($F267,'[2]Master URL List'!$F:$S,13,FALSE)</f>
        <v>VICKY TRIEB</v>
      </c>
      <c r="Z267" s="6" t="str">
        <f>VLOOKUP($F267,'[2]Master URL List'!$F:$S,14,FALSE)</f>
        <v>VICKYT@ACCRETIVETG.COM</v>
      </c>
    </row>
    <row r="268" spans="1:26" s="6" customFormat="1" ht="12.75" customHeight="1" x14ac:dyDescent="0.2">
      <c r="A268" s="6" t="s">
        <v>379</v>
      </c>
      <c r="B268" s="6" t="s">
        <v>984</v>
      </c>
      <c r="C268" s="5" t="s">
        <v>985</v>
      </c>
      <c r="D268" s="5" t="str">
        <f t="shared" si="4"/>
        <v>ECHST.NET</v>
      </c>
      <c r="E268" s="16" t="s">
        <v>1690</v>
      </c>
      <c r="F268" s="16" t="s">
        <v>983</v>
      </c>
      <c r="G268" s="6" t="s">
        <v>3914</v>
      </c>
      <c r="H268" s="7" t="s">
        <v>3915</v>
      </c>
      <c r="I268" s="7" t="s">
        <v>151</v>
      </c>
      <c r="J268" s="7" t="s">
        <v>151</v>
      </c>
      <c r="K268" s="7" t="s">
        <v>151</v>
      </c>
      <c r="L268" s="7" t="s">
        <v>151</v>
      </c>
      <c r="M268" s="7" t="s">
        <v>151</v>
      </c>
      <c r="O268" s="6" t="s">
        <v>3901</v>
      </c>
      <c r="P268" s="9"/>
      <c r="Q268" s="9"/>
      <c r="R268" s="6" t="s">
        <v>1744</v>
      </c>
      <c r="S268" s="6" t="e">
        <v>#N/A</v>
      </c>
      <c r="T268" s="6" t="e">
        <v>#N/A</v>
      </c>
      <c r="W268" s="23" t="e">
        <f>VLOOKUP(F268,'[1]AM Report'!$C:$L,10,FALSE)</f>
        <v>#N/A</v>
      </c>
      <c r="X268" s="6" t="str">
        <f>VLOOKUP(F268,'[2]Master URL List'!$F:$S,12,FALSE)</f>
        <v>CWA-LCS101</v>
      </c>
      <c r="Y268" s="6" t="str">
        <f>VLOOKUP($F268,'[2]Master URL List'!$F:$S,13,FALSE)</f>
        <v>VICKY TRIEB</v>
      </c>
      <c r="Z268" s="6" t="str">
        <f>VLOOKUP($F268,'[2]Master URL List'!$F:$S,14,FALSE)</f>
        <v>VICKYT@ACCRETIVETG.COM</v>
      </c>
    </row>
    <row r="269" spans="1:26" s="6" customFormat="1" ht="12.75" customHeight="1" x14ac:dyDescent="0.2">
      <c r="A269" s="6" t="s">
        <v>380</v>
      </c>
      <c r="B269" s="6" t="s">
        <v>984</v>
      </c>
      <c r="C269" s="5" t="s">
        <v>985</v>
      </c>
      <c r="D269" s="5" t="str">
        <f t="shared" si="4"/>
        <v>ECHST.NET</v>
      </c>
      <c r="E269" s="16" t="s">
        <v>1690</v>
      </c>
      <c r="F269" s="16" t="s">
        <v>983</v>
      </c>
      <c r="H269" s="7"/>
      <c r="I269" s="7" t="s">
        <v>151</v>
      </c>
      <c r="J269" s="7" t="s">
        <v>151</v>
      </c>
      <c r="K269" s="7" t="s">
        <v>151</v>
      </c>
      <c r="L269" s="7" t="s">
        <v>151</v>
      </c>
      <c r="M269" s="7" t="s">
        <v>151</v>
      </c>
      <c r="O269" s="6" t="s">
        <v>3899</v>
      </c>
      <c r="P269" s="9"/>
      <c r="Q269" s="9" t="s">
        <v>2331</v>
      </c>
      <c r="R269" s="6" t="s">
        <v>1744</v>
      </c>
      <c r="S269" s="6" t="e">
        <v>#N/A</v>
      </c>
      <c r="T269" s="6" t="e">
        <v>#N/A</v>
      </c>
      <c r="W269" s="23" t="e">
        <f>VLOOKUP(F269,'[1]AM Report'!$C:$L,10,FALSE)</f>
        <v>#N/A</v>
      </c>
      <c r="X269" s="6" t="str">
        <f>VLOOKUP(F269,'[2]Master URL List'!$F:$S,12,FALSE)</f>
        <v>CWA-LCS101</v>
      </c>
      <c r="Y269" s="6" t="str">
        <f>VLOOKUP($F269,'[2]Master URL List'!$F:$S,13,FALSE)</f>
        <v>VICKY TRIEB</v>
      </c>
      <c r="Z269" s="6" t="str">
        <f>VLOOKUP($F269,'[2]Master URL List'!$F:$S,14,FALSE)</f>
        <v>VICKYT@ACCRETIVETG.COM</v>
      </c>
    </row>
    <row r="270" spans="1:26" s="6" customFormat="1" ht="12.75" customHeight="1" x14ac:dyDescent="0.2">
      <c r="A270" s="6" t="s">
        <v>381</v>
      </c>
      <c r="B270" s="6" t="s">
        <v>984</v>
      </c>
      <c r="C270" s="5" t="s">
        <v>985</v>
      </c>
      <c r="D270" s="5" t="str">
        <f t="shared" si="4"/>
        <v>ECHST.NET</v>
      </c>
      <c r="E270" s="16" t="s">
        <v>1690</v>
      </c>
      <c r="F270" s="16" t="s">
        <v>983</v>
      </c>
      <c r="G270" s="6" t="s">
        <v>3914</v>
      </c>
      <c r="H270" s="7" t="s">
        <v>3915</v>
      </c>
      <c r="I270" s="7" t="s">
        <v>151</v>
      </c>
      <c r="J270" s="7" t="s">
        <v>151</v>
      </c>
      <c r="K270" s="7" t="s">
        <v>151</v>
      </c>
      <c r="L270" s="7" t="s">
        <v>151</v>
      </c>
      <c r="M270" s="7" t="s">
        <v>151</v>
      </c>
      <c r="O270" s="6" t="s">
        <v>3901</v>
      </c>
      <c r="P270" s="9"/>
      <c r="Q270" s="9"/>
      <c r="R270" s="6" t="s">
        <v>1744</v>
      </c>
      <c r="S270" s="6" t="e">
        <v>#N/A</v>
      </c>
      <c r="T270" s="6" t="e">
        <v>#N/A</v>
      </c>
      <c r="W270" s="23" t="e">
        <f>VLOOKUP(F270,'[1]AM Report'!$C:$L,10,FALSE)</f>
        <v>#N/A</v>
      </c>
      <c r="X270" s="6" t="str">
        <f>VLOOKUP(F270,'[2]Master URL List'!$F:$S,12,FALSE)</f>
        <v>CWA-LCS101</v>
      </c>
      <c r="Y270" s="6" t="str">
        <f>VLOOKUP($F270,'[2]Master URL List'!$F:$S,13,FALSE)</f>
        <v>VICKY TRIEB</v>
      </c>
      <c r="Z270" s="6" t="str">
        <f>VLOOKUP($F270,'[2]Master URL List'!$F:$S,14,FALSE)</f>
        <v>VICKYT@ACCRETIVETG.COM</v>
      </c>
    </row>
    <row r="271" spans="1:26" s="6" customFormat="1" ht="12.75" customHeight="1" x14ac:dyDescent="0.2">
      <c r="A271" s="6" t="s">
        <v>382</v>
      </c>
      <c r="B271" s="6" t="s">
        <v>984</v>
      </c>
      <c r="C271" s="5" t="s">
        <v>985</v>
      </c>
      <c r="D271" s="5" t="str">
        <f t="shared" si="4"/>
        <v>ECHST.NET</v>
      </c>
      <c r="E271" s="16" t="s">
        <v>1690</v>
      </c>
      <c r="F271" s="16" t="s">
        <v>983</v>
      </c>
      <c r="G271" s="6" t="s">
        <v>3914</v>
      </c>
      <c r="H271" s="7" t="s">
        <v>3915</v>
      </c>
      <c r="I271" s="7" t="s">
        <v>151</v>
      </c>
      <c r="J271" s="7" t="s">
        <v>151</v>
      </c>
      <c r="K271" s="7" t="s">
        <v>151</v>
      </c>
      <c r="L271" s="7" t="s">
        <v>151</v>
      </c>
      <c r="M271" s="7" t="s">
        <v>151</v>
      </c>
      <c r="O271" s="6" t="s">
        <v>3901</v>
      </c>
      <c r="P271" s="9"/>
      <c r="Q271" s="9"/>
      <c r="R271" s="6" t="s">
        <v>1744</v>
      </c>
      <c r="S271" s="6" t="e">
        <v>#N/A</v>
      </c>
      <c r="T271" s="6" t="e">
        <v>#N/A</v>
      </c>
      <c r="W271" s="23" t="e">
        <f>VLOOKUP(F271,'[1]AM Report'!$C:$L,10,FALSE)</f>
        <v>#N/A</v>
      </c>
      <c r="X271" s="6" t="str">
        <f>VLOOKUP(F271,'[2]Master URL List'!$F:$S,12,FALSE)</f>
        <v>CWA-LCS101</v>
      </c>
      <c r="Y271" s="6" t="str">
        <f>VLOOKUP($F271,'[2]Master URL List'!$F:$S,13,FALSE)</f>
        <v>VICKY TRIEB</v>
      </c>
      <c r="Z271" s="6" t="str">
        <f>VLOOKUP($F271,'[2]Master URL List'!$F:$S,14,FALSE)</f>
        <v>VICKYT@ACCRETIVETG.COM</v>
      </c>
    </row>
    <row r="272" spans="1:26" s="6" customFormat="1" ht="12.75" customHeight="1" x14ac:dyDescent="0.2">
      <c r="A272" s="6" t="s">
        <v>383</v>
      </c>
      <c r="B272" s="6" t="s">
        <v>984</v>
      </c>
      <c r="C272" s="5" t="s">
        <v>985</v>
      </c>
      <c r="D272" s="5" t="str">
        <f t="shared" si="4"/>
        <v>ECHST.NET</v>
      </c>
      <c r="E272" s="16" t="s">
        <v>1690</v>
      </c>
      <c r="F272" s="16" t="s">
        <v>983</v>
      </c>
      <c r="G272" s="6" t="s">
        <v>3914</v>
      </c>
      <c r="H272" s="7" t="s">
        <v>3915</v>
      </c>
      <c r="I272" s="7" t="s">
        <v>151</v>
      </c>
      <c r="J272" s="7" t="s">
        <v>151</v>
      </c>
      <c r="K272" s="7" t="s">
        <v>151</v>
      </c>
      <c r="L272" s="7" t="s">
        <v>151</v>
      </c>
      <c r="M272" s="7" t="s">
        <v>151</v>
      </c>
      <c r="O272" s="6" t="s">
        <v>3901</v>
      </c>
      <c r="P272" s="9"/>
      <c r="Q272" s="9"/>
      <c r="R272" s="6" t="s">
        <v>1744</v>
      </c>
      <c r="S272" s="6" t="e">
        <v>#N/A</v>
      </c>
      <c r="T272" s="6" t="e">
        <v>#N/A</v>
      </c>
      <c r="W272" s="23" t="e">
        <f>VLOOKUP(F272,'[1]AM Report'!$C:$L,10,FALSE)</f>
        <v>#N/A</v>
      </c>
      <c r="X272" s="6" t="str">
        <f>VLOOKUP(F272,'[2]Master URL List'!$F:$S,12,FALSE)</f>
        <v>CWA-LCS101</v>
      </c>
      <c r="Y272" s="6" t="str">
        <f>VLOOKUP($F272,'[2]Master URL List'!$F:$S,13,FALSE)</f>
        <v>VICKY TRIEB</v>
      </c>
      <c r="Z272" s="6" t="str">
        <f>VLOOKUP($F272,'[2]Master URL List'!$F:$S,14,FALSE)</f>
        <v>VICKYT@ACCRETIVETG.COM</v>
      </c>
    </row>
    <row r="273" spans="1:26" s="6" customFormat="1" ht="12.75" customHeight="1" x14ac:dyDescent="0.2">
      <c r="A273" s="6" t="s">
        <v>384</v>
      </c>
      <c r="B273" s="6" t="s">
        <v>984</v>
      </c>
      <c r="C273" s="5" t="s">
        <v>985</v>
      </c>
      <c r="D273" s="5" t="str">
        <f t="shared" si="4"/>
        <v>ECHST.NET</v>
      </c>
      <c r="E273" s="16" t="s">
        <v>1690</v>
      </c>
      <c r="F273" s="16" t="s">
        <v>983</v>
      </c>
      <c r="G273" s="6" t="s">
        <v>3914</v>
      </c>
      <c r="H273" s="7" t="s">
        <v>3915</v>
      </c>
      <c r="I273" s="7" t="s">
        <v>151</v>
      </c>
      <c r="J273" s="7" t="s">
        <v>151</v>
      </c>
      <c r="K273" s="7" t="s">
        <v>151</v>
      </c>
      <c r="L273" s="7" t="s">
        <v>151</v>
      </c>
      <c r="M273" s="7" t="s">
        <v>151</v>
      </c>
      <c r="O273" s="6" t="s">
        <v>3901</v>
      </c>
      <c r="P273" s="9"/>
      <c r="Q273" s="9"/>
      <c r="R273" s="6" t="s">
        <v>1744</v>
      </c>
      <c r="S273" s="6" t="e">
        <v>#N/A</v>
      </c>
      <c r="T273" s="6" t="e">
        <v>#N/A</v>
      </c>
      <c r="W273" s="23" t="e">
        <f>VLOOKUP(F273,'[1]AM Report'!$C:$L,10,FALSE)</f>
        <v>#N/A</v>
      </c>
      <c r="X273" s="6" t="str">
        <f>VLOOKUP(F273,'[2]Master URL List'!$F:$S,12,FALSE)</f>
        <v>CWA-LCS101</v>
      </c>
      <c r="Y273" s="6" t="str">
        <f>VLOOKUP($F273,'[2]Master URL List'!$F:$S,13,FALSE)</f>
        <v>VICKY TRIEB</v>
      </c>
      <c r="Z273" s="6" t="str">
        <f>VLOOKUP($F273,'[2]Master URL List'!$F:$S,14,FALSE)</f>
        <v>VICKYT@ACCRETIVETG.COM</v>
      </c>
    </row>
    <row r="274" spans="1:26" s="6" customFormat="1" ht="12.75" customHeight="1" x14ac:dyDescent="0.2">
      <c r="A274" s="6" t="s">
        <v>385</v>
      </c>
      <c r="B274" s="6" t="s">
        <v>984</v>
      </c>
      <c r="C274" s="5" t="s">
        <v>985</v>
      </c>
      <c r="D274" s="5" t="str">
        <f t="shared" si="4"/>
        <v>ECHST.NET</v>
      </c>
      <c r="E274" s="16" t="s">
        <v>1690</v>
      </c>
      <c r="F274" s="16" t="s">
        <v>983</v>
      </c>
      <c r="G274" s="6" t="s">
        <v>3914</v>
      </c>
      <c r="H274" s="7" t="s">
        <v>3915</v>
      </c>
      <c r="I274" s="7" t="s">
        <v>151</v>
      </c>
      <c r="J274" s="7" t="s">
        <v>151</v>
      </c>
      <c r="K274" s="7" t="s">
        <v>151</v>
      </c>
      <c r="L274" s="7" t="s">
        <v>151</v>
      </c>
      <c r="M274" s="7" t="s">
        <v>151</v>
      </c>
      <c r="O274" s="6" t="s">
        <v>3901</v>
      </c>
      <c r="P274" s="9"/>
      <c r="Q274" s="9"/>
      <c r="R274" s="6" t="s">
        <v>1744</v>
      </c>
      <c r="S274" s="6" t="e">
        <v>#N/A</v>
      </c>
      <c r="T274" s="6" t="e">
        <v>#N/A</v>
      </c>
      <c r="W274" s="23" t="e">
        <f>VLOOKUP(F274,'[1]AM Report'!$C:$L,10,FALSE)</f>
        <v>#N/A</v>
      </c>
      <c r="X274" s="6" t="str">
        <f>VLOOKUP(F274,'[2]Master URL List'!$F:$S,12,FALSE)</f>
        <v>CWA-LCS101</v>
      </c>
      <c r="Y274" s="6" t="str">
        <f>VLOOKUP($F274,'[2]Master URL List'!$F:$S,13,FALSE)</f>
        <v>VICKY TRIEB</v>
      </c>
      <c r="Z274" s="6" t="str">
        <f>VLOOKUP($F274,'[2]Master URL List'!$F:$S,14,FALSE)</f>
        <v>VICKYT@ACCRETIVETG.COM</v>
      </c>
    </row>
    <row r="275" spans="1:26" s="6" customFormat="1" ht="12.75" customHeight="1" x14ac:dyDescent="0.2">
      <c r="A275" s="6" t="s">
        <v>386</v>
      </c>
      <c r="B275" s="6" t="s">
        <v>984</v>
      </c>
      <c r="C275" s="5" t="s">
        <v>985</v>
      </c>
      <c r="D275" s="5" t="str">
        <f t="shared" si="4"/>
        <v>ECHST.NET</v>
      </c>
      <c r="E275" s="16" t="s">
        <v>1690</v>
      </c>
      <c r="F275" s="16" t="s">
        <v>983</v>
      </c>
      <c r="H275" s="7"/>
      <c r="I275" s="7" t="s">
        <v>151</v>
      </c>
      <c r="J275" s="7" t="s">
        <v>151</v>
      </c>
      <c r="K275" s="7" t="s">
        <v>151</v>
      </c>
      <c r="L275" s="7" t="s">
        <v>151</v>
      </c>
      <c r="M275" s="7" t="s">
        <v>151</v>
      </c>
      <c r="O275" s="6" t="s">
        <v>3899</v>
      </c>
      <c r="P275" s="9"/>
      <c r="Q275" s="9" t="s">
        <v>3906</v>
      </c>
      <c r="R275" s="6" t="s">
        <v>1744</v>
      </c>
      <c r="S275" s="6" t="e">
        <v>#N/A</v>
      </c>
      <c r="T275" s="6" t="e">
        <v>#N/A</v>
      </c>
      <c r="W275" s="23" t="e">
        <f>VLOOKUP(F275,'[1]AM Report'!$C:$L,10,FALSE)</f>
        <v>#N/A</v>
      </c>
      <c r="X275" s="6" t="str">
        <f>VLOOKUP(F275,'[2]Master URL List'!$F:$S,12,FALSE)</f>
        <v>CWA-LCS101</v>
      </c>
      <c r="Y275" s="6" t="str">
        <f>VLOOKUP($F275,'[2]Master URL List'!$F:$S,13,FALSE)</f>
        <v>VICKY TRIEB</v>
      </c>
      <c r="Z275" s="6" t="str">
        <f>VLOOKUP($F275,'[2]Master URL List'!$F:$S,14,FALSE)</f>
        <v>VICKYT@ACCRETIVETG.COM</v>
      </c>
    </row>
    <row r="276" spans="1:26" s="6" customFormat="1" ht="12.75" customHeight="1" x14ac:dyDescent="0.2">
      <c r="A276" s="6" t="s">
        <v>387</v>
      </c>
      <c r="B276" s="6" t="s">
        <v>984</v>
      </c>
      <c r="C276" s="5" t="s">
        <v>985</v>
      </c>
      <c r="D276" s="5" t="str">
        <f t="shared" si="4"/>
        <v>ECHST.NET</v>
      </c>
      <c r="E276" s="16" t="s">
        <v>1690</v>
      </c>
      <c r="F276" s="16" t="s">
        <v>983</v>
      </c>
      <c r="G276" s="6" t="s">
        <v>3914</v>
      </c>
      <c r="H276" s="7" t="s">
        <v>3915</v>
      </c>
      <c r="I276" s="7" t="s">
        <v>151</v>
      </c>
      <c r="J276" s="7" t="s">
        <v>151</v>
      </c>
      <c r="K276" s="7" t="s">
        <v>151</v>
      </c>
      <c r="L276" s="7" t="s">
        <v>151</v>
      </c>
      <c r="M276" s="7" t="s">
        <v>151</v>
      </c>
      <c r="O276" s="6" t="s">
        <v>3901</v>
      </c>
      <c r="P276" s="9"/>
      <c r="Q276" s="9"/>
      <c r="R276" s="6" t="s">
        <v>1744</v>
      </c>
      <c r="S276" s="6" t="e">
        <v>#N/A</v>
      </c>
      <c r="T276" s="6" t="e">
        <v>#N/A</v>
      </c>
      <c r="W276" s="23" t="e">
        <f>VLOOKUP(F276,'[1]AM Report'!$C:$L,10,FALSE)</f>
        <v>#N/A</v>
      </c>
      <c r="X276" s="6" t="str">
        <f>VLOOKUP(F276,'[2]Master URL List'!$F:$S,12,FALSE)</f>
        <v>CWA-LCS101</v>
      </c>
      <c r="Y276" s="6" t="str">
        <f>VLOOKUP($F276,'[2]Master URL List'!$F:$S,13,FALSE)</f>
        <v>VICKY TRIEB</v>
      </c>
      <c r="Z276" s="6" t="str">
        <f>VLOOKUP($F276,'[2]Master URL List'!$F:$S,14,FALSE)</f>
        <v>VICKYT@ACCRETIVETG.COM</v>
      </c>
    </row>
    <row r="277" spans="1:26" s="6" customFormat="1" ht="12.75" customHeight="1" x14ac:dyDescent="0.2">
      <c r="A277" s="6" t="s">
        <v>388</v>
      </c>
      <c r="B277" s="6" t="s">
        <v>984</v>
      </c>
      <c r="C277" s="5" t="s">
        <v>985</v>
      </c>
      <c r="D277" s="5" t="str">
        <f t="shared" si="4"/>
        <v>ECHST.NET</v>
      </c>
      <c r="E277" s="16" t="s">
        <v>1690</v>
      </c>
      <c r="F277" s="16" t="s">
        <v>983</v>
      </c>
      <c r="G277" s="6" t="s">
        <v>3914</v>
      </c>
      <c r="H277" s="7" t="s">
        <v>3915</v>
      </c>
      <c r="I277" s="7" t="s">
        <v>151</v>
      </c>
      <c r="J277" s="7" t="s">
        <v>151</v>
      </c>
      <c r="K277" s="7" t="s">
        <v>151</v>
      </c>
      <c r="L277" s="7" t="s">
        <v>151</v>
      </c>
      <c r="M277" s="7" t="s">
        <v>151</v>
      </c>
      <c r="O277" s="6" t="s">
        <v>3901</v>
      </c>
      <c r="P277" s="9"/>
      <c r="Q277" s="9"/>
      <c r="R277" s="6" t="s">
        <v>1744</v>
      </c>
      <c r="S277" s="6" t="e">
        <v>#N/A</v>
      </c>
      <c r="T277" s="6" t="e">
        <v>#N/A</v>
      </c>
      <c r="W277" s="23" t="e">
        <f>VLOOKUP(F277,'[1]AM Report'!$C:$L,10,FALSE)</f>
        <v>#N/A</v>
      </c>
      <c r="X277" s="6" t="str">
        <f>VLOOKUP(F277,'[2]Master URL List'!$F:$S,12,FALSE)</f>
        <v>CWA-LCS101</v>
      </c>
      <c r="Y277" s="6" t="str">
        <f>VLOOKUP($F277,'[2]Master URL List'!$F:$S,13,FALSE)</f>
        <v>VICKY TRIEB</v>
      </c>
      <c r="Z277" s="6" t="str">
        <f>VLOOKUP($F277,'[2]Master URL List'!$F:$S,14,FALSE)</f>
        <v>VICKYT@ACCRETIVETG.COM</v>
      </c>
    </row>
    <row r="278" spans="1:26" s="6" customFormat="1" ht="12.75" customHeight="1" x14ac:dyDescent="0.2">
      <c r="A278" s="6" t="s">
        <v>389</v>
      </c>
      <c r="B278" s="6" t="s">
        <v>984</v>
      </c>
      <c r="C278" s="5" t="s">
        <v>985</v>
      </c>
      <c r="D278" s="5" t="str">
        <f t="shared" si="4"/>
        <v>ECHST.NET</v>
      </c>
      <c r="E278" s="16" t="s">
        <v>1690</v>
      </c>
      <c r="F278" s="16" t="s">
        <v>983</v>
      </c>
      <c r="G278" s="6" t="s">
        <v>3914</v>
      </c>
      <c r="H278" s="7" t="s">
        <v>3915</v>
      </c>
      <c r="I278" s="7" t="s">
        <v>151</v>
      </c>
      <c r="J278" s="7" t="s">
        <v>151</v>
      </c>
      <c r="K278" s="7" t="s">
        <v>151</v>
      </c>
      <c r="L278" s="7" t="s">
        <v>151</v>
      </c>
      <c r="M278" s="7" t="s">
        <v>151</v>
      </c>
      <c r="O278" s="6" t="s">
        <v>3901</v>
      </c>
      <c r="P278" s="9"/>
      <c r="Q278" s="9"/>
      <c r="R278" s="6" t="s">
        <v>1744</v>
      </c>
      <c r="S278" s="6" t="e">
        <v>#N/A</v>
      </c>
      <c r="T278" s="6" t="e">
        <v>#N/A</v>
      </c>
      <c r="W278" s="23" t="e">
        <f>VLOOKUP(F278,'[1]AM Report'!$C:$L,10,FALSE)</f>
        <v>#N/A</v>
      </c>
      <c r="X278" s="6" t="str">
        <f>VLOOKUP(F278,'[2]Master URL List'!$F:$S,12,FALSE)</f>
        <v>CWA-LCS101</v>
      </c>
      <c r="Y278" s="6" t="str">
        <f>VLOOKUP($F278,'[2]Master URL List'!$F:$S,13,FALSE)</f>
        <v>VICKY TRIEB</v>
      </c>
      <c r="Z278" s="6" t="str">
        <f>VLOOKUP($F278,'[2]Master URL List'!$F:$S,14,FALSE)</f>
        <v>VICKYT@ACCRETIVETG.COM</v>
      </c>
    </row>
    <row r="279" spans="1:26" s="6" customFormat="1" ht="12.75" customHeight="1" x14ac:dyDescent="0.2">
      <c r="A279" s="6" t="s">
        <v>390</v>
      </c>
      <c r="B279" s="6" t="s">
        <v>984</v>
      </c>
      <c r="C279" s="5" t="s">
        <v>985</v>
      </c>
      <c r="D279" s="5" t="str">
        <f t="shared" si="4"/>
        <v>ECHST.NET</v>
      </c>
      <c r="E279" s="16" t="s">
        <v>1690</v>
      </c>
      <c r="F279" s="16" t="s">
        <v>983</v>
      </c>
      <c r="G279" s="6" t="s">
        <v>3914</v>
      </c>
      <c r="H279" s="7" t="s">
        <v>3915</v>
      </c>
      <c r="I279" s="7" t="s">
        <v>151</v>
      </c>
      <c r="J279" s="7" t="s">
        <v>151</v>
      </c>
      <c r="K279" s="7" t="s">
        <v>151</v>
      </c>
      <c r="L279" s="7" t="s">
        <v>151</v>
      </c>
      <c r="M279" s="7" t="s">
        <v>151</v>
      </c>
      <c r="O279" s="6" t="s">
        <v>3901</v>
      </c>
      <c r="P279" s="9"/>
      <c r="Q279" s="9"/>
      <c r="R279" s="6" t="s">
        <v>1744</v>
      </c>
      <c r="S279" s="6" t="e">
        <v>#N/A</v>
      </c>
      <c r="T279" s="6" t="e">
        <v>#N/A</v>
      </c>
      <c r="W279" s="23" t="e">
        <f>VLOOKUP(F279,'[1]AM Report'!$C:$L,10,FALSE)</f>
        <v>#N/A</v>
      </c>
      <c r="X279" s="6" t="str">
        <f>VLOOKUP(F279,'[2]Master URL List'!$F:$S,12,FALSE)</f>
        <v>CWA-LCS101</v>
      </c>
      <c r="Y279" s="6" t="str">
        <f>VLOOKUP($F279,'[2]Master URL List'!$F:$S,13,FALSE)</f>
        <v>VICKY TRIEB</v>
      </c>
      <c r="Z279" s="6" t="str">
        <f>VLOOKUP($F279,'[2]Master URL List'!$F:$S,14,FALSE)</f>
        <v>VICKYT@ACCRETIVETG.COM</v>
      </c>
    </row>
    <row r="280" spans="1:26" s="6" customFormat="1" ht="12.75" customHeight="1" x14ac:dyDescent="0.2">
      <c r="A280" s="6" t="s">
        <v>391</v>
      </c>
      <c r="B280" s="6" t="s">
        <v>984</v>
      </c>
      <c r="C280" s="5" t="s">
        <v>985</v>
      </c>
      <c r="D280" s="5" t="str">
        <f t="shared" si="4"/>
        <v>ECHST.NET</v>
      </c>
      <c r="E280" s="16" t="s">
        <v>1690</v>
      </c>
      <c r="F280" s="16" t="s">
        <v>983</v>
      </c>
      <c r="G280" s="6" t="s">
        <v>3914</v>
      </c>
      <c r="H280" s="7" t="s">
        <v>3915</v>
      </c>
      <c r="I280" s="7" t="s">
        <v>151</v>
      </c>
      <c r="J280" s="7" t="s">
        <v>151</v>
      </c>
      <c r="K280" s="7" t="s">
        <v>151</v>
      </c>
      <c r="L280" s="7" t="s">
        <v>151</v>
      </c>
      <c r="M280" s="7" t="s">
        <v>151</v>
      </c>
      <c r="O280" s="6" t="s">
        <v>3901</v>
      </c>
      <c r="P280" s="9"/>
      <c r="Q280" s="9"/>
      <c r="R280" s="6" t="s">
        <v>1744</v>
      </c>
      <c r="S280" s="6" t="e">
        <v>#N/A</v>
      </c>
      <c r="T280" s="6" t="e">
        <v>#N/A</v>
      </c>
      <c r="W280" s="23" t="e">
        <f>VLOOKUP(F280,'[1]AM Report'!$C:$L,10,FALSE)</f>
        <v>#N/A</v>
      </c>
      <c r="X280" s="6" t="str">
        <f>VLOOKUP(F280,'[2]Master URL List'!$F:$S,12,FALSE)</f>
        <v>CWA-LCS101</v>
      </c>
      <c r="Y280" s="6" t="str">
        <f>VLOOKUP($F280,'[2]Master URL List'!$F:$S,13,FALSE)</f>
        <v>VICKY TRIEB</v>
      </c>
      <c r="Z280" s="6" t="str">
        <f>VLOOKUP($F280,'[2]Master URL List'!$F:$S,14,FALSE)</f>
        <v>VICKYT@ACCRETIVETG.COM</v>
      </c>
    </row>
    <row r="281" spans="1:26" s="6" customFormat="1" ht="12.75" customHeight="1" x14ac:dyDescent="0.2">
      <c r="A281" s="6" t="s">
        <v>392</v>
      </c>
      <c r="B281" s="6" t="s">
        <v>984</v>
      </c>
      <c r="C281" s="5" t="s">
        <v>985</v>
      </c>
      <c r="D281" s="5" t="str">
        <f t="shared" si="4"/>
        <v>ECHST.NET</v>
      </c>
      <c r="E281" s="16" t="s">
        <v>1690</v>
      </c>
      <c r="F281" s="16" t="s">
        <v>983</v>
      </c>
      <c r="G281" s="6" t="s">
        <v>3914</v>
      </c>
      <c r="H281" s="7" t="s">
        <v>3915</v>
      </c>
      <c r="I281" s="7" t="s">
        <v>151</v>
      </c>
      <c r="J281" s="7" t="s">
        <v>151</v>
      </c>
      <c r="K281" s="7" t="s">
        <v>151</v>
      </c>
      <c r="L281" s="7" t="s">
        <v>151</v>
      </c>
      <c r="M281" s="7" t="s">
        <v>151</v>
      </c>
      <c r="O281" s="6" t="s">
        <v>3901</v>
      </c>
      <c r="P281" s="9"/>
      <c r="Q281" s="9"/>
      <c r="R281" s="6" t="s">
        <v>1744</v>
      </c>
      <c r="S281" s="6" t="e">
        <v>#N/A</v>
      </c>
      <c r="T281" s="6" t="e">
        <v>#N/A</v>
      </c>
      <c r="W281" s="23" t="e">
        <f>VLOOKUP(F281,'[1]AM Report'!$C:$L,10,FALSE)</f>
        <v>#N/A</v>
      </c>
      <c r="X281" s="6" t="str">
        <f>VLOOKUP(F281,'[2]Master URL List'!$F:$S,12,FALSE)</f>
        <v>CWA-LCS101</v>
      </c>
      <c r="Y281" s="6" t="str">
        <f>VLOOKUP($F281,'[2]Master URL List'!$F:$S,13,FALSE)</f>
        <v>VICKY TRIEB</v>
      </c>
      <c r="Z281" s="6" t="str">
        <f>VLOOKUP($F281,'[2]Master URL List'!$F:$S,14,FALSE)</f>
        <v>VICKYT@ACCRETIVETG.COM</v>
      </c>
    </row>
    <row r="282" spans="1:26" s="6" customFormat="1" ht="12.75" customHeight="1" x14ac:dyDescent="0.2">
      <c r="A282" s="6" t="s">
        <v>393</v>
      </c>
      <c r="B282" s="6" t="s">
        <v>984</v>
      </c>
      <c r="C282" s="5" t="s">
        <v>985</v>
      </c>
      <c r="D282" s="5" t="str">
        <f t="shared" si="4"/>
        <v>ECHST.NET</v>
      </c>
      <c r="E282" s="16" t="s">
        <v>1690</v>
      </c>
      <c r="F282" s="16" t="s">
        <v>983</v>
      </c>
      <c r="G282" s="6" t="s">
        <v>3914</v>
      </c>
      <c r="H282" s="7" t="s">
        <v>3915</v>
      </c>
      <c r="I282" s="7" t="s">
        <v>151</v>
      </c>
      <c r="J282" s="7" t="s">
        <v>151</v>
      </c>
      <c r="K282" s="7" t="s">
        <v>151</v>
      </c>
      <c r="L282" s="7" t="s">
        <v>151</v>
      </c>
      <c r="M282" s="7" t="s">
        <v>151</v>
      </c>
      <c r="O282" s="6" t="s">
        <v>3901</v>
      </c>
      <c r="P282" s="9"/>
      <c r="Q282" s="9"/>
      <c r="R282" s="6" t="s">
        <v>1744</v>
      </c>
      <c r="S282" s="6" t="e">
        <v>#N/A</v>
      </c>
      <c r="T282" s="6" t="e">
        <v>#N/A</v>
      </c>
      <c r="W282" s="23" t="e">
        <f>VLOOKUP(F282,'[1]AM Report'!$C:$L,10,FALSE)</f>
        <v>#N/A</v>
      </c>
      <c r="X282" s="6" t="str">
        <f>VLOOKUP(F282,'[2]Master URL List'!$F:$S,12,FALSE)</f>
        <v>CWA-LCS101</v>
      </c>
      <c r="Y282" s="6" t="str">
        <f>VLOOKUP($F282,'[2]Master URL List'!$F:$S,13,FALSE)</f>
        <v>VICKY TRIEB</v>
      </c>
      <c r="Z282" s="6" t="str">
        <f>VLOOKUP($F282,'[2]Master URL List'!$F:$S,14,FALSE)</f>
        <v>VICKYT@ACCRETIVETG.COM</v>
      </c>
    </row>
    <row r="283" spans="1:26" s="6" customFormat="1" ht="12.75" customHeight="1" x14ac:dyDescent="0.2">
      <c r="A283" s="6" t="s">
        <v>394</v>
      </c>
      <c r="B283" s="6" t="s">
        <v>984</v>
      </c>
      <c r="C283" s="5" t="s">
        <v>985</v>
      </c>
      <c r="D283" s="5" t="str">
        <f t="shared" si="4"/>
        <v>ECHST.NET</v>
      </c>
      <c r="E283" s="16" t="s">
        <v>1690</v>
      </c>
      <c r="F283" s="16" t="s">
        <v>983</v>
      </c>
      <c r="G283" s="6" t="s">
        <v>3914</v>
      </c>
      <c r="H283" s="7" t="s">
        <v>3915</v>
      </c>
      <c r="I283" s="7" t="s">
        <v>151</v>
      </c>
      <c r="J283" s="7" t="s">
        <v>151</v>
      </c>
      <c r="K283" s="7" t="s">
        <v>151</v>
      </c>
      <c r="L283" s="7" t="s">
        <v>151</v>
      </c>
      <c r="M283" s="7" t="s">
        <v>151</v>
      </c>
      <c r="O283" s="6" t="s">
        <v>3901</v>
      </c>
      <c r="P283" s="9"/>
      <c r="Q283" s="9"/>
      <c r="R283" s="6" t="s">
        <v>1744</v>
      </c>
      <c r="S283" s="6" t="e">
        <v>#N/A</v>
      </c>
      <c r="T283" s="6" t="e">
        <v>#N/A</v>
      </c>
      <c r="W283" s="23" t="e">
        <f>VLOOKUP(F283,'[1]AM Report'!$C:$L,10,FALSE)</f>
        <v>#N/A</v>
      </c>
      <c r="X283" s="6" t="str">
        <f>VLOOKUP(F283,'[2]Master URL List'!$F:$S,12,FALSE)</f>
        <v>CWA-LCS101</v>
      </c>
      <c r="Y283" s="6" t="str">
        <f>VLOOKUP($F283,'[2]Master URL List'!$F:$S,13,FALSE)</f>
        <v>VICKY TRIEB</v>
      </c>
      <c r="Z283" s="6" t="str">
        <f>VLOOKUP($F283,'[2]Master URL List'!$F:$S,14,FALSE)</f>
        <v>VICKYT@ACCRETIVETG.COM</v>
      </c>
    </row>
    <row r="284" spans="1:26" s="6" customFormat="1" ht="12.75" customHeight="1" x14ac:dyDescent="0.2">
      <c r="A284" s="6" t="s">
        <v>395</v>
      </c>
      <c r="B284" s="6" t="s">
        <v>984</v>
      </c>
      <c r="C284" s="5" t="s">
        <v>985</v>
      </c>
      <c r="D284" s="5" t="str">
        <f t="shared" si="4"/>
        <v>ECHST.NET</v>
      </c>
      <c r="E284" s="16" t="s">
        <v>1690</v>
      </c>
      <c r="F284" s="16" t="s">
        <v>983</v>
      </c>
      <c r="G284" s="6" t="s">
        <v>3914</v>
      </c>
      <c r="H284" s="7" t="s">
        <v>3915</v>
      </c>
      <c r="I284" s="7" t="s">
        <v>151</v>
      </c>
      <c r="J284" s="7" t="s">
        <v>151</v>
      </c>
      <c r="K284" s="7" t="s">
        <v>151</v>
      </c>
      <c r="L284" s="7" t="s">
        <v>151</v>
      </c>
      <c r="M284" s="7" t="s">
        <v>151</v>
      </c>
      <c r="O284" s="6" t="s">
        <v>3901</v>
      </c>
      <c r="P284" s="9"/>
      <c r="Q284" s="9"/>
      <c r="R284" s="6" t="s">
        <v>1744</v>
      </c>
      <c r="S284" s="6" t="e">
        <v>#N/A</v>
      </c>
      <c r="T284" s="6" t="e">
        <v>#N/A</v>
      </c>
      <c r="W284" s="23" t="e">
        <f>VLOOKUP(F284,'[1]AM Report'!$C:$L,10,FALSE)</f>
        <v>#N/A</v>
      </c>
      <c r="X284" s="6" t="str">
        <f>VLOOKUP(F284,'[2]Master URL List'!$F:$S,12,FALSE)</f>
        <v>CWA-LCS101</v>
      </c>
      <c r="Y284" s="6" t="str">
        <f>VLOOKUP($F284,'[2]Master URL List'!$F:$S,13,FALSE)</f>
        <v>VICKY TRIEB</v>
      </c>
      <c r="Z284" s="6" t="str">
        <f>VLOOKUP($F284,'[2]Master URL List'!$F:$S,14,FALSE)</f>
        <v>VICKYT@ACCRETIVETG.COM</v>
      </c>
    </row>
    <row r="285" spans="1:26" s="6" customFormat="1" ht="12.75" customHeight="1" x14ac:dyDescent="0.2">
      <c r="A285" s="6" t="s">
        <v>396</v>
      </c>
      <c r="B285" s="6" t="s">
        <v>984</v>
      </c>
      <c r="C285" s="5" t="s">
        <v>985</v>
      </c>
      <c r="D285" s="5" t="str">
        <f t="shared" si="4"/>
        <v>ECHST.NET</v>
      </c>
      <c r="E285" s="16" t="s">
        <v>1690</v>
      </c>
      <c r="F285" s="16" t="s">
        <v>983</v>
      </c>
      <c r="G285" s="6" t="s">
        <v>3914</v>
      </c>
      <c r="H285" s="7" t="s">
        <v>3915</v>
      </c>
      <c r="I285" s="7" t="s">
        <v>151</v>
      </c>
      <c r="J285" s="7" t="s">
        <v>151</v>
      </c>
      <c r="K285" s="7" t="s">
        <v>151</v>
      </c>
      <c r="L285" s="7" t="s">
        <v>151</v>
      </c>
      <c r="M285" s="7" t="s">
        <v>151</v>
      </c>
      <c r="O285" s="6" t="s">
        <v>3901</v>
      </c>
      <c r="P285" s="9"/>
      <c r="Q285" s="9"/>
      <c r="R285" s="6" t="s">
        <v>1744</v>
      </c>
      <c r="S285" s="6" t="e">
        <v>#N/A</v>
      </c>
      <c r="T285" s="6" t="e">
        <v>#N/A</v>
      </c>
      <c r="W285" s="23" t="e">
        <f>VLOOKUP(F285,'[1]AM Report'!$C:$L,10,FALSE)</f>
        <v>#N/A</v>
      </c>
      <c r="X285" s="6" t="str">
        <f>VLOOKUP(F285,'[2]Master URL List'!$F:$S,12,FALSE)</f>
        <v>CWA-LCS101</v>
      </c>
      <c r="Y285" s="6" t="str">
        <f>VLOOKUP($F285,'[2]Master URL List'!$F:$S,13,FALSE)</f>
        <v>VICKY TRIEB</v>
      </c>
      <c r="Z285" s="6" t="str">
        <f>VLOOKUP($F285,'[2]Master URL List'!$F:$S,14,FALSE)</f>
        <v>VICKYT@ACCRETIVETG.COM</v>
      </c>
    </row>
    <row r="286" spans="1:26" s="6" customFormat="1" ht="12.75" customHeight="1" x14ac:dyDescent="0.2">
      <c r="A286" s="6" t="s">
        <v>397</v>
      </c>
      <c r="B286" s="6" t="s">
        <v>984</v>
      </c>
      <c r="C286" s="5" t="s">
        <v>985</v>
      </c>
      <c r="D286" s="5" t="str">
        <f t="shared" si="4"/>
        <v>ECHST.NET</v>
      </c>
      <c r="E286" s="16" t="s">
        <v>1690</v>
      </c>
      <c r="F286" s="16" t="s">
        <v>983</v>
      </c>
      <c r="G286" s="6" t="s">
        <v>3914</v>
      </c>
      <c r="H286" s="7" t="s">
        <v>3915</v>
      </c>
      <c r="I286" s="7" t="s">
        <v>151</v>
      </c>
      <c r="J286" s="7" t="s">
        <v>151</v>
      </c>
      <c r="K286" s="7" t="s">
        <v>151</v>
      </c>
      <c r="L286" s="7" t="s">
        <v>151</v>
      </c>
      <c r="M286" s="7" t="s">
        <v>151</v>
      </c>
      <c r="O286" s="6" t="s">
        <v>3901</v>
      </c>
      <c r="P286" s="9"/>
      <c r="Q286" s="9"/>
      <c r="R286" s="6" t="s">
        <v>1744</v>
      </c>
      <c r="S286" s="6" t="e">
        <v>#N/A</v>
      </c>
      <c r="T286" s="6" t="e">
        <v>#N/A</v>
      </c>
      <c r="W286" s="23" t="e">
        <f>VLOOKUP(F286,'[1]AM Report'!$C:$L,10,FALSE)</f>
        <v>#N/A</v>
      </c>
      <c r="X286" s="6" t="str">
        <f>VLOOKUP(F286,'[2]Master URL List'!$F:$S,12,FALSE)</f>
        <v>CWA-LCS101</v>
      </c>
      <c r="Y286" s="6" t="str">
        <f>VLOOKUP($F286,'[2]Master URL List'!$F:$S,13,FALSE)</f>
        <v>VICKY TRIEB</v>
      </c>
      <c r="Z286" s="6" t="str">
        <f>VLOOKUP($F286,'[2]Master URL List'!$F:$S,14,FALSE)</f>
        <v>VICKYT@ACCRETIVETG.COM</v>
      </c>
    </row>
    <row r="287" spans="1:26" s="6" customFormat="1" ht="12.75" customHeight="1" x14ac:dyDescent="0.2">
      <c r="A287" s="6" t="s">
        <v>398</v>
      </c>
      <c r="B287" s="6" t="s">
        <v>984</v>
      </c>
      <c r="C287" s="5" t="s">
        <v>985</v>
      </c>
      <c r="D287" s="5" t="str">
        <f t="shared" si="4"/>
        <v>ECHST.NET</v>
      </c>
      <c r="E287" s="16" t="s">
        <v>1690</v>
      </c>
      <c r="F287" s="16" t="s">
        <v>983</v>
      </c>
      <c r="G287" s="6" t="s">
        <v>3914</v>
      </c>
      <c r="H287" s="7" t="s">
        <v>3915</v>
      </c>
      <c r="I287" s="7" t="s">
        <v>151</v>
      </c>
      <c r="J287" s="7" t="s">
        <v>151</v>
      </c>
      <c r="K287" s="7" t="s">
        <v>151</v>
      </c>
      <c r="L287" s="7" t="s">
        <v>151</v>
      </c>
      <c r="M287" s="7" t="s">
        <v>151</v>
      </c>
      <c r="O287" s="6" t="s">
        <v>3901</v>
      </c>
      <c r="P287" s="9"/>
      <c r="Q287" s="9"/>
      <c r="R287" s="6" t="s">
        <v>1744</v>
      </c>
      <c r="S287" s="6" t="e">
        <v>#N/A</v>
      </c>
      <c r="T287" s="6" t="e">
        <v>#N/A</v>
      </c>
      <c r="W287" s="23" t="e">
        <f>VLOOKUP(F287,'[1]AM Report'!$C:$L,10,FALSE)</f>
        <v>#N/A</v>
      </c>
      <c r="X287" s="6" t="str">
        <f>VLOOKUP(F287,'[2]Master URL List'!$F:$S,12,FALSE)</f>
        <v>CWA-LCS101</v>
      </c>
      <c r="Y287" s="6" t="str">
        <f>VLOOKUP($F287,'[2]Master URL List'!$F:$S,13,FALSE)</f>
        <v>VICKY TRIEB</v>
      </c>
      <c r="Z287" s="6" t="str">
        <f>VLOOKUP($F287,'[2]Master URL List'!$F:$S,14,FALSE)</f>
        <v>VICKYT@ACCRETIVETG.COM</v>
      </c>
    </row>
    <row r="288" spans="1:26" s="6" customFormat="1" ht="12.75" customHeight="1" x14ac:dyDescent="0.2">
      <c r="A288" s="6" t="s">
        <v>399</v>
      </c>
      <c r="B288" s="6" t="s">
        <v>984</v>
      </c>
      <c r="C288" s="5" t="s">
        <v>985</v>
      </c>
      <c r="D288" s="5" t="str">
        <f t="shared" si="4"/>
        <v>ECHST.NET</v>
      </c>
      <c r="E288" s="16" t="s">
        <v>1690</v>
      </c>
      <c r="F288" s="16" t="s">
        <v>983</v>
      </c>
      <c r="G288" s="6" t="s">
        <v>3914</v>
      </c>
      <c r="H288" s="7" t="s">
        <v>3915</v>
      </c>
      <c r="I288" s="7" t="s">
        <v>151</v>
      </c>
      <c r="J288" s="7" t="s">
        <v>151</v>
      </c>
      <c r="K288" s="7" t="s">
        <v>151</v>
      </c>
      <c r="L288" s="7" t="s">
        <v>151</v>
      </c>
      <c r="M288" s="7" t="s">
        <v>151</v>
      </c>
      <c r="O288" s="6" t="s">
        <v>3901</v>
      </c>
      <c r="P288" s="9"/>
      <c r="Q288" s="9"/>
      <c r="R288" s="6" t="s">
        <v>1744</v>
      </c>
      <c r="S288" s="6" t="e">
        <v>#N/A</v>
      </c>
      <c r="T288" s="6" t="e">
        <v>#N/A</v>
      </c>
      <c r="W288" s="23" t="e">
        <f>VLOOKUP(F288,'[1]AM Report'!$C:$L,10,FALSE)</f>
        <v>#N/A</v>
      </c>
      <c r="X288" s="6" t="str">
        <f>VLOOKUP(F288,'[2]Master URL List'!$F:$S,12,FALSE)</f>
        <v>CWA-LCS101</v>
      </c>
      <c r="Y288" s="6" t="str">
        <f>VLOOKUP($F288,'[2]Master URL List'!$F:$S,13,FALSE)</f>
        <v>VICKY TRIEB</v>
      </c>
      <c r="Z288" s="6" t="str">
        <f>VLOOKUP($F288,'[2]Master URL List'!$F:$S,14,FALSE)</f>
        <v>VICKYT@ACCRETIVETG.COM</v>
      </c>
    </row>
    <row r="289" spans="1:26" s="6" customFormat="1" ht="12.75" customHeight="1" x14ac:dyDescent="0.2">
      <c r="A289" s="6" t="s">
        <v>400</v>
      </c>
      <c r="B289" s="6" t="s">
        <v>984</v>
      </c>
      <c r="C289" s="5" t="s">
        <v>985</v>
      </c>
      <c r="D289" s="5" t="str">
        <f t="shared" si="4"/>
        <v>ECHST.NET</v>
      </c>
      <c r="E289" s="16" t="s">
        <v>1690</v>
      </c>
      <c r="F289" s="16" t="s">
        <v>983</v>
      </c>
      <c r="G289" s="6" t="s">
        <v>3914</v>
      </c>
      <c r="H289" s="7" t="s">
        <v>3915</v>
      </c>
      <c r="I289" s="7" t="s">
        <v>151</v>
      </c>
      <c r="J289" s="7" t="s">
        <v>151</v>
      </c>
      <c r="K289" s="7" t="s">
        <v>151</v>
      </c>
      <c r="L289" s="7" t="s">
        <v>151</v>
      </c>
      <c r="M289" s="7" t="s">
        <v>151</v>
      </c>
      <c r="O289" s="6" t="s">
        <v>3901</v>
      </c>
      <c r="P289" s="9"/>
      <c r="Q289" s="9"/>
      <c r="R289" s="6" t="s">
        <v>1744</v>
      </c>
      <c r="S289" s="6" t="e">
        <v>#N/A</v>
      </c>
      <c r="T289" s="6" t="e">
        <v>#N/A</v>
      </c>
      <c r="W289" s="23" t="e">
        <f>VLOOKUP(F289,'[1]AM Report'!$C:$L,10,FALSE)</f>
        <v>#N/A</v>
      </c>
      <c r="X289" s="6" t="str">
        <f>VLOOKUP(F289,'[2]Master URL List'!$F:$S,12,FALSE)</f>
        <v>CWA-LCS101</v>
      </c>
      <c r="Y289" s="6" t="str">
        <f>VLOOKUP($F289,'[2]Master URL List'!$F:$S,13,FALSE)</f>
        <v>VICKY TRIEB</v>
      </c>
      <c r="Z289" s="6" t="str">
        <f>VLOOKUP($F289,'[2]Master URL List'!$F:$S,14,FALSE)</f>
        <v>VICKYT@ACCRETIVETG.COM</v>
      </c>
    </row>
    <row r="290" spans="1:26" s="6" customFormat="1" ht="12.75" customHeight="1" x14ac:dyDescent="0.2">
      <c r="A290" s="6" t="s">
        <v>401</v>
      </c>
      <c r="B290" s="6" t="s">
        <v>984</v>
      </c>
      <c r="C290" s="5" t="s">
        <v>985</v>
      </c>
      <c r="D290" s="5" t="str">
        <f t="shared" si="4"/>
        <v>ECHST.NET</v>
      </c>
      <c r="E290" s="16" t="s">
        <v>1690</v>
      </c>
      <c r="F290" s="16" t="s">
        <v>983</v>
      </c>
      <c r="G290" s="6" t="s">
        <v>3914</v>
      </c>
      <c r="H290" s="7" t="s">
        <v>3915</v>
      </c>
      <c r="I290" s="7" t="s">
        <v>151</v>
      </c>
      <c r="J290" s="7" t="s">
        <v>151</v>
      </c>
      <c r="K290" s="7" t="s">
        <v>151</v>
      </c>
      <c r="L290" s="7" t="s">
        <v>151</v>
      </c>
      <c r="M290" s="7" t="s">
        <v>151</v>
      </c>
      <c r="O290" s="6" t="s">
        <v>3901</v>
      </c>
      <c r="P290" s="9"/>
      <c r="Q290" s="9"/>
      <c r="R290" s="6" t="s">
        <v>1744</v>
      </c>
      <c r="S290" s="6" t="e">
        <v>#N/A</v>
      </c>
      <c r="T290" s="6" t="e">
        <v>#N/A</v>
      </c>
      <c r="W290" s="23" t="e">
        <f>VLOOKUP(F290,'[1]AM Report'!$C:$L,10,FALSE)</f>
        <v>#N/A</v>
      </c>
      <c r="X290" s="6" t="str">
        <f>VLOOKUP(F290,'[2]Master URL List'!$F:$S,12,FALSE)</f>
        <v>CWA-LCS101</v>
      </c>
      <c r="Y290" s="6" t="str">
        <f>VLOOKUP($F290,'[2]Master URL List'!$F:$S,13,FALSE)</f>
        <v>VICKY TRIEB</v>
      </c>
      <c r="Z290" s="6" t="str">
        <f>VLOOKUP($F290,'[2]Master URL List'!$F:$S,14,FALSE)</f>
        <v>VICKYT@ACCRETIVETG.COM</v>
      </c>
    </row>
    <row r="291" spans="1:26" s="6" customFormat="1" ht="12.75" customHeight="1" x14ac:dyDescent="0.2">
      <c r="A291" s="6" t="s">
        <v>402</v>
      </c>
      <c r="B291" s="6" t="s">
        <v>984</v>
      </c>
      <c r="C291" s="5" t="s">
        <v>985</v>
      </c>
      <c r="D291" s="5" t="str">
        <f t="shared" si="4"/>
        <v>ECHST.NET</v>
      </c>
      <c r="E291" s="16" t="s">
        <v>1690</v>
      </c>
      <c r="F291" s="16" t="s">
        <v>983</v>
      </c>
      <c r="G291" s="6" t="s">
        <v>3914</v>
      </c>
      <c r="H291" s="7" t="s">
        <v>3915</v>
      </c>
      <c r="I291" s="7" t="s">
        <v>151</v>
      </c>
      <c r="J291" s="7" t="s">
        <v>151</v>
      </c>
      <c r="K291" s="7" t="s">
        <v>151</v>
      </c>
      <c r="L291" s="7" t="s">
        <v>151</v>
      </c>
      <c r="M291" s="7" t="s">
        <v>151</v>
      </c>
      <c r="O291" s="6" t="s">
        <v>3901</v>
      </c>
      <c r="P291" s="9"/>
      <c r="Q291" s="9"/>
      <c r="R291" s="6" t="s">
        <v>1744</v>
      </c>
      <c r="S291" s="6" t="e">
        <v>#N/A</v>
      </c>
      <c r="T291" s="6" t="e">
        <v>#N/A</v>
      </c>
      <c r="W291" s="23" t="e">
        <f>VLOOKUP(F291,'[1]AM Report'!$C:$L,10,FALSE)</f>
        <v>#N/A</v>
      </c>
      <c r="X291" s="6" t="str">
        <f>VLOOKUP(F291,'[2]Master URL List'!$F:$S,12,FALSE)</f>
        <v>CWA-LCS101</v>
      </c>
      <c r="Y291" s="6" t="str">
        <f>VLOOKUP($F291,'[2]Master URL List'!$F:$S,13,FALSE)</f>
        <v>VICKY TRIEB</v>
      </c>
      <c r="Z291" s="6" t="str">
        <f>VLOOKUP($F291,'[2]Master URL List'!$F:$S,14,FALSE)</f>
        <v>VICKYT@ACCRETIVETG.COM</v>
      </c>
    </row>
    <row r="292" spans="1:26" s="6" customFormat="1" ht="12.75" customHeight="1" x14ac:dyDescent="0.2">
      <c r="A292" s="6" t="s">
        <v>403</v>
      </c>
      <c r="B292" s="6" t="s">
        <v>984</v>
      </c>
      <c r="C292" s="5" t="s">
        <v>985</v>
      </c>
      <c r="D292" s="5" t="str">
        <f t="shared" si="4"/>
        <v>ECHST.NET</v>
      </c>
      <c r="E292" s="16" t="s">
        <v>1690</v>
      </c>
      <c r="F292" s="16" t="s">
        <v>983</v>
      </c>
      <c r="G292" s="6" t="s">
        <v>3914</v>
      </c>
      <c r="H292" s="7" t="s">
        <v>3915</v>
      </c>
      <c r="I292" s="7" t="s">
        <v>151</v>
      </c>
      <c r="J292" s="7" t="s">
        <v>151</v>
      </c>
      <c r="K292" s="7" t="s">
        <v>151</v>
      </c>
      <c r="L292" s="7" t="s">
        <v>151</v>
      </c>
      <c r="M292" s="7" t="s">
        <v>151</v>
      </c>
      <c r="O292" s="6" t="s">
        <v>3901</v>
      </c>
      <c r="P292" s="9"/>
      <c r="Q292" s="9"/>
      <c r="R292" s="6" t="s">
        <v>1744</v>
      </c>
      <c r="S292" s="6" t="e">
        <v>#N/A</v>
      </c>
      <c r="T292" s="6" t="e">
        <v>#N/A</v>
      </c>
      <c r="W292" s="23" t="e">
        <f>VLOOKUP(F292,'[1]AM Report'!$C:$L,10,FALSE)</f>
        <v>#N/A</v>
      </c>
      <c r="X292" s="6" t="str">
        <f>VLOOKUP(F292,'[2]Master URL List'!$F:$S,12,FALSE)</f>
        <v>CWA-LCS101</v>
      </c>
      <c r="Y292" s="6" t="str">
        <f>VLOOKUP($F292,'[2]Master URL List'!$F:$S,13,FALSE)</f>
        <v>VICKY TRIEB</v>
      </c>
      <c r="Z292" s="6" t="str">
        <f>VLOOKUP($F292,'[2]Master URL List'!$F:$S,14,FALSE)</f>
        <v>VICKYT@ACCRETIVETG.COM</v>
      </c>
    </row>
    <row r="293" spans="1:26" s="6" customFormat="1" ht="12.75" customHeight="1" x14ac:dyDescent="0.2">
      <c r="A293" s="6" t="s">
        <v>404</v>
      </c>
      <c r="B293" s="6" t="s">
        <v>984</v>
      </c>
      <c r="C293" s="5" t="s">
        <v>985</v>
      </c>
      <c r="D293" s="5" t="str">
        <f t="shared" si="4"/>
        <v>ECHST.NET</v>
      </c>
      <c r="E293" s="16" t="s">
        <v>1690</v>
      </c>
      <c r="F293" s="16" t="s">
        <v>983</v>
      </c>
      <c r="H293" s="7"/>
      <c r="I293" s="7" t="s">
        <v>151</v>
      </c>
      <c r="J293" s="7" t="s">
        <v>151</v>
      </c>
      <c r="K293" s="7" t="s">
        <v>151</v>
      </c>
      <c r="L293" s="7" t="s">
        <v>151</v>
      </c>
      <c r="M293" s="7" t="s">
        <v>151</v>
      </c>
      <c r="O293" s="6" t="s">
        <v>3899</v>
      </c>
      <c r="P293" s="9"/>
      <c r="Q293" s="9" t="s">
        <v>2331</v>
      </c>
      <c r="R293" s="6" t="s">
        <v>1744</v>
      </c>
      <c r="S293" s="6" t="e">
        <v>#N/A</v>
      </c>
      <c r="T293" s="6" t="e">
        <v>#N/A</v>
      </c>
      <c r="W293" s="23" t="e">
        <f>VLOOKUP(F293,'[1]AM Report'!$C:$L,10,FALSE)</f>
        <v>#N/A</v>
      </c>
      <c r="X293" s="6" t="str">
        <f>VLOOKUP(F293,'[2]Master URL List'!$F:$S,12,FALSE)</f>
        <v>CWA-LCS101</v>
      </c>
      <c r="Y293" s="6" t="str">
        <f>VLOOKUP($F293,'[2]Master URL List'!$F:$S,13,FALSE)</f>
        <v>VICKY TRIEB</v>
      </c>
      <c r="Z293" s="6" t="str">
        <f>VLOOKUP($F293,'[2]Master URL List'!$F:$S,14,FALSE)</f>
        <v>VICKYT@ACCRETIVETG.COM</v>
      </c>
    </row>
    <row r="294" spans="1:26" s="6" customFormat="1" ht="12.75" customHeight="1" x14ac:dyDescent="0.2">
      <c r="A294" s="6" t="s">
        <v>405</v>
      </c>
      <c r="B294" s="6" t="s">
        <v>984</v>
      </c>
      <c r="C294" s="5" t="s">
        <v>985</v>
      </c>
      <c r="D294" s="5" t="str">
        <f t="shared" si="4"/>
        <v>ECHST.NET</v>
      </c>
      <c r="E294" s="16" t="s">
        <v>1690</v>
      </c>
      <c r="F294" s="16" t="s">
        <v>983</v>
      </c>
      <c r="H294" s="7"/>
      <c r="I294" s="7" t="s">
        <v>151</v>
      </c>
      <c r="J294" s="7" t="s">
        <v>151</v>
      </c>
      <c r="K294" s="7" t="s">
        <v>151</v>
      </c>
      <c r="L294" s="7" t="s">
        <v>151</v>
      </c>
      <c r="M294" s="7" t="s">
        <v>151</v>
      </c>
      <c r="O294" s="6" t="s">
        <v>3899</v>
      </c>
      <c r="P294" s="9"/>
      <c r="Q294" s="9" t="s">
        <v>2331</v>
      </c>
      <c r="R294" s="6" t="s">
        <v>1744</v>
      </c>
      <c r="S294" s="6" t="e">
        <v>#N/A</v>
      </c>
      <c r="T294" s="6" t="e">
        <v>#N/A</v>
      </c>
      <c r="W294" s="23" t="e">
        <f>VLOOKUP(F294,'[1]AM Report'!$C:$L,10,FALSE)</f>
        <v>#N/A</v>
      </c>
      <c r="X294" s="6" t="str">
        <f>VLOOKUP(F294,'[2]Master URL List'!$F:$S,12,FALSE)</f>
        <v>CWA-LCS101</v>
      </c>
      <c r="Y294" s="6" t="str">
        <f>VLOOKUP($F294,'[2]Master URL List'!$F:$S,13,FALSE)</f>
        <v>VICKY TRIEB</v>
      </c>
      <c r="Z294" s="6" t="str">
        <f>VLOOKUP($F294,'[2]Master URL List'!$F:$S,14,FALSE)</f>
        <v>VICKYT@ACCRETIVETG.COM</v>
      </c>
    </row>
    <row r="295" spans="1:26" s="6" customFormat="1" ht="12.75" customHeight="1" x14ac:dyDescent="0.2">
      <c r="A295" s="6" t="s">
        <v>406</v>
      </c>
      <c r="B295" s="6" t="s">
        <v>984</v>
      </c>
      <c r="C295" s="5" t="s">
        <v>985</v>
      </c>
      <c r="D295" s="5" t="str">
        <f t="shared" si="4"/>
        <v>ECHST.NET</v>
      </c>
      <c r="E295" s="16" t="s">
        <v>1690</v>
      </c>
      <c r="F295" s="16" t="s">
        <v>983</v>
      </c>
      <c r="G295" s="6" t="s">
        <v>3914</v>
      </c>
      <c r="H295" s="7" t="s">
        <v>3915</v>
      </c>
      <c r="I295" s="7" t="s">
        <v>151</v>
      </c>
      <c r="J295" s="7" t="s">
        <v>151</v>
      </c>
      <c r="K295" s="7" t="s">
        <v>151</v>
      </c>
      <c r="L295" s="7" t="s">
        <v>151</v>
      </c>
      <c r="M295" s="7" t="s">
        <v>151</v>
      </c>
      <c r="O295" s="6" t="s">
        <v>3901</v>
      </c>
      <c r="P295" s="9"/>
      <c r="Q295" s="9"/>
      <c r="R295" s="6" t="s">
        <v>1744</v>
      </c>
      <c r="S295" s="6" t="e">
        <v>#N/A</v>
      </c>
      <c r="T295" s="6" t="e">
        <v>#N/A</v>
      </c>
      <c r="W295" s="23" t="e">
        <f>VLOOKUP(F295,'[1]AM Report'!$C:$L,10,FALSE)</f>
        <v>#N/A</v>
      </c>
      <c r="X295" s="6" t="str">
        <f>VLOOKUP(F295,'[2]Master URL List'!$F:$S,12,FALSE)</f>
        <v>CWA-LCS101</v>
      </c>
      <c r="Y295" s="6" t="str">
        <f>VLOOKUP($F295,'[2]Master URL List'!$F:$S,13,FALSE)</f>
        <v>VICKY TRIEB</v>
      </c>
      <c r="Z295" s="6" t="str">
        <f>VLOOKUP($F295,'[2]Master URL List'!$F:$S,14,FALSE)</f>
        <v>VICKYT@ACCRETIVETG.COM</v>
      </c>
    </row>
    <row r="296" spans="1:26" s="6" customFormat="1" ht="12.75" customHeight="1" x14ac:dyDescent="0.2">
      <c r="A296" s="6" t="s">
        <v>407</v>
      </c>
      <c r="B296" s="6" t="s">
        <v>984</v>
      </c>
      <c r="C296" s="5" t="s">
        <v>985</v>
      </c>
      <c r="D296" s="5" t="str">
        <f t="shared" si="4"/>
        <v>ECHST.NET</v>
      </c>
      <c r="E296" s="16" t="s">
        <v>1690</v>
      </c>
      <c r="F296" s="16" t="s">
        <v>983</v>
      </c>
      <c r="G296" s="6" t="s">
        <v>3914</v>
      </c>
      <c r="H296" s="7" t="s">
        <v>3915</v>
      </c>
      <c r="I296" s="7" t="s">
        <v>151</v>
      </c>
      <c r="J296" s="7" t="s">
        <v>151</v>
      </c>
      <c r="K296" s="7" t="s">
        <v>151</v>
      </c>
      <c r="L296" s="7" t="s">
        <v>151</v>
      </c>
      <c r="M296" s="7" t="s">
        <v>151</v>
      </c>
      <c r="O296" s="6" t="s">
        <v>3901</v>
      </c>
      <c r="P296" s="9"/>
      <c r="Q296" s="9"/>
      <c r="R296" s="6" t="s">
        <v>1744</v>
      </c>
      <c r="S296" s="6" t="e">
        <v>#N/A</v>
      </c>
      <c r="T296" s="6" t="e">
        <v>#N/A</v>
      </c>
      <c r="W296" s="23" t="e">
        <f>VLOOKUP(F296,'[1]AM Report'!$C:$L,10,FALSE)</f>
        <v>#N/A</v>
      </c>
      <c r="X296" s="6" t="str">
        <f>VLOOKUP(F296,'[2]Master URL List'!$F:$S,12,FALSE)</f>
        <v>CWA-LCS101</v>
      </c>
      <c r="Y296" s="6" t="str">
        <f>VLOOKUP($F296,'[2]Master URL List'!$F:$S,13,FALSE)</f>
        <v>VICKY TRIEB</v>
      </c>
      <c r="Z296" s="6" t="str">
        <f>VLOOKUP($F296,'[2]Master URL List'!$F:$S,14,FALSE)</f>
        <v>VICKYT@ACCRETIVETG.COM</v>
      </c>
    </row>
    <row r="297" spans="1:26" s="6" customFormat="1" ht="12.75" customHeight="1" x14ac:dyDescent="0.2">
      <c r="A297" s="6" t="s">
        <v>408</v>
      </c>
      <c r="B297" s="6" t="s">
        <v>984</v>
      </c>
      <c r="C297" s="5" t="s">
        <v>985</v>
      </c>
      <c r="D297" s="5" t="str">
        <f t="shared" si="4"/>
        <v>ECHST.NET</v>
      </c>
      <c r="E297" s="16" t="s">
        <v>1690</v>
      </c>
      <c r="F297" s="16" t="s">
        <v>983</v>
      </c>
      <c r="H297" s="7"/>
      <c r="I297" s="7" t="s">
        <v>151</v>
      </c>
      <c r="J297" s="7" t="s">
        <v>151</v>
      </c>
      <c r="K297" s="7" t="s">
        <v>151</v>
      </c>
      <c r="L297" s="7" t="s">
        <v>151</v>
      </c>
      <c r="M297" s="7" t="s">
        <v>151</v>
      </c>
      <c r="O297" s="6" t="s">
        <v>3899</v>
      </c>
      <c r="P297" s="9"/>
      <c r="Q297" s="9"/>
      <c r="R297" s="6" t="s">
        <v>1744</v>
      </c>
      <c r="S297" s="6" t="e">
        <v>#N/A</v>
      </c>
      <c r="T297" s="6" t="e">
        <v>#N/A</v>
      </c>
      <c r="W297" s="23" t="e">
        <f>VLOOKUP(F297,'[1]AM Report'!$C:$L,10,FALSE)</f>
        <v>#N/A</v>
      </c>
      <c r="X297" s="6" t="str">
        <f>VLOOKUP(F297,'[2]Master URL List'!$F:$S,12,FALSE)</f>
        <v>CWA-LCS101</v>
      </c>
      <c r="Y297" s="6" t="str">
        <f>VLOOKUP($F297,'[2]Master URL List'!$F:$S,13,FALSE)</f>
        <v>VICKY TRIEB</v>
      </c>
      <c r="Z297" s="6" t="str">
        <f>VLOOKUP($F297,'[2]Master URL List'!$F:$S,14,FALSE)</f>
        <v>VICKYT@ACCRETIVETG.COM</v>
      </c>
    </row>
    <row r="298" spans="1:26" s="6" customFormat="1" ht="12.75" customHeight="1" x14ac:dyDescent="0.2">
      <c r="A298" s="6" t="s">
        <v>409</v>
      </c>
      <c r="B298" s="6" t="s">
        <v>984</v>
      </c>
      <c r="C298" s="5" t="s">
        <v>985</v>
      </c>
      <c r="D298" s="5" t="str">
        <f t="shared" si="4"/>
        <v>ECHST.NET</v>
      </c>
      <c r="E298" s="16" t="s">
        <v>1690</v>
      </c>
      <c r="F298" s="16" t="s">
        <v>983</v>
      </c>
      <c r="G298" s="6" t="s">
        <v>3914</v>
      </c>
      <c r="H298" s="7" t="s">
        <v>3915</v>
      </c>
      <c r="I298" s="7" t="s">
        <v>151</v>
      </c>
      <c r="J298" s="7" t="s">
        <v>151</v>
      </c>
      <c r="K298" s="7" t="s">
        <v>151</v>
      </c>
      <c r="L298" s="7" t="s">
        <v>151</v>
      </c>
      <c r="M298" s="7" t="s">
        <v>151</v>
      </c>
      <c r="O298" s="6" t="s">
        <v>3901</v>
      </c>
      <c r="P298" s="9"/>
      <c r="Q298" s="9"/>
      <c r="R298" s="6" t="s">
        <v>1744</v>
      </c>
      <c r="S298" s="6" t="e">
        <v>#N/A</v>
      </c>
      <c r="T298" s="6" t="e">
        <v>#N/A</v>
      </c>
      <c r="W298" s="23" t="e">
        <f>VLOOKUP(F298,'[1]AM Report'!$C:$L,10,FALSE)</f>
        <v>#N/A</v>
      </c>
      <c r="X298" s="6" t="str">
        <f>VLOOKUP(F298,'[2]Master URL List'!$F:$S,12,FALSE)</f>
        <v>CWA-LCS101</v>
      </c>
      <c r="Y298" s="6" t="str">
        <f>VLOOKUP($F298,'[2]Master URL List'!$F:$S,13,FALSE)</f>
        <v>VICKY TRIEB</v>
      </c>
      <c r="Z298" s="6" t="str">
        <f>VLOOKUP($F298,'[2]Master URL List'!$F:$S,14,FALSE)</f>
        <v>VICKYT@ACCRETIVETG.COM</v>
      </c>
    </row>
    <row r="299" spans="1:26" s="6" customFormat="1" ht="12.75" customHeight="1" x14ac:dyDescent="0.2">
      <c r="A299" s="6" t="s">
        <v>410</v>
      </c>
      <c r="B299" s="6" t="s">
        <v>984</v>
      </c>
      <c r="C299" s="5" t="s">
        <v>985</v>
      </c>
      <c r="D299" s="5" t="str">
        <f t="shared" si="4"/>
        <v>ECHST.NET</v>
      </c>
      <c r="E299" s="16" t="s">
        <v>1690</v>
      </c>
      <c r="F299" s="16" t="s">
        <v>983</v>
      </c>
      <c r="G299" s="6" t="s">
        <v>3914</v>
      </c>
      <c r="H299" s="7" t="s">
        <v>3915</v>
      </c>
      <c r="I299" s="7" t="s">
        <v>151</v>
      </c>
      <c r="J299" s="7" t="s">
        <v>151</v>
      </c>
      <c r="K299" s="7" t="s">
        <v>151</v>
      </c>
      <c r="L299" s="7" t="s">
        <v>151</v>
      </c>
      <c r="M299" s="7" t="s">
        <v>151</v>
      </c>
      <c r="O299" s="6" t="s">
        <v>3901</v>
      </c>
      <c r="P299" s="9"/>
      <c r="Q299" s="9"/>
      <c r="R299" s="6" t="s">
        <v>1744</v>
      </c>
      <c r="S299" s="6" t="e">
        <v>#N/A</v>
      </c>
      <c r="T299" s="6" t="e">
        <v>#N/A</v>
      </c>
      <c r="W299" s="23" t="e">
        <f>VLOOKUP(F299,'[1]AM Report'!$C:$L,10,FALSE)</f>
        <v>#N/A</v>
      </c>
      <c r="X299" s="6" t="str">
        <f>VLOOKUP(F299,'[2]Master URL List'!$F:$S,12,FALSE)</f>
        <v>CWA-LCS101</v>
      </c>
      <c r="Y299" s="6" t="str">
        <f>VLOOKUP($F299,'[2]Master URL List'!$F:$S,13,FALSE)</f>
        <v>VICKY TRIEB</v>
      </c>
      <c r="Z299" s="6" t="str">
        <f>VLOOKUP($F299,'[2]Master URL List'!$F:$S,14,FALSE)</f>
        <v>VICKYT@ACCRETIVETG.COM</v>
      </c>
    </row>
    <row r="300" spans="1:26" s="6" customFormat="1" ht="12.75" customHeight="1" x14ac:dyDescent="0.2">
      <c r="A300" s="6" t="s">
        <v>411</v>
      </c>
      <c r="B300" s="6" t="s">
        <v>984</v>
      </c>
      <c r="C300" s="5" t="s">
        <v>985</v>
      </c>
      <c r="D300" s="5" t="str">
        <f t="shared" si="4"/>
        <v>ECHST.NET</v>
      </c>
      <c r="E300" s="16" t="s">
        <v>1690</v>
      </c>
      <c r="F300" s="16" t="s">
        <v>983</v>
      </c>
      <c r="G300" s="6" t="s">
        <v>3914</v>
      </c>
      <c r="H300" s="7" t="s">
        <v>3915</v>
      </c>
      <c r="I300" s="7" t="s">
        <v>151</v>
      </c>
      <c r="J300" s="7" t="s">
        <v>151</v>
      </c>
      <c r="K300" s="7" t="s">
        <v>151</v>
      </c>
      <c r="L300" s="7" t="s">
        <v>151</v>
      </c>
      <c r="M300" s="7" t="s">
        <v>151</v>
      </c>
      <c r="O300" s="6" t="s">
        <v>3901</v>
      </c>
      <c r="P300" s="9"/>
      <c r="Q300" s="9"/>
      <c r="R300" s="6" t="s">
        <v>1744</v>
      </c>
      <c r="S300" s="6" t="e">
        <v>#N/A</v>
      </c>
      <c r="T300" s="6" t="e">
        <v>#N/A</v>
      </c>
      <c r="W300" s="23" t="e">
        <f>VLOOKUP(F300,'[1]AM Report'!$C:$L,10,FALSE)</f>
        <v>#N/A</v>
      </c>
      <c r="X300" s="6" t="str">
        <f>VLOOKUP(F300,'[2]Master URL List'!$F:$S,12,FALSE)</f>
        <v>CWA-LCS101</v>
      </c>
      <c r="Y300" s="6" t="str">
        <f>VLOOKUP($F300,'[2]Master URL List'!$F:$S,13,FALSE)</f>
        <v>VICKY TRIEB</v>
      </c>
      <c r="Z300" s="6" t="str">
        <f>VLOOKUP($F300,'[2]Master URL List'!$F:$S,14,FALSE)</f>
        <v>VICKYT@ACCRETIVETG.COM</v>
      </c>
    </row>
    <row r="301" spans="1:26" s="6" customFormat="1" ht="12.75" customHeight="1" x14ac:dyDescent="0.2">
      <c r="A301" s="6" t="s">
        <v>412</v>
      </c>
      <c r="B301" s="6" t="s">
        <v>984</v>
      </c>
      <c r="C301" s="5" t="s">
        <v>985</v>
      </c>
      <c r="D301" s="5" t="str">
        <f t="shared" si="4"/>
        <v>ECHST.NET</v>
      </c>
      <c r="E301" s="16" t="s">
        <v>1690</v>
      </c>
      <c r="F301" s="16" t="s">
        <v>983</v>
      </c>
      <c r="H301" s="7"/>
      <c r="I301" s="7" t="s">
        <v>151</v>
      </c>
      <c r="J301" s="7" t="s">
        <v>151</v>
      </c>
      <c r="K301" s="7" t="s">
        <v>151</v>
      </c>
      <c r="L301" s="7" t="s">
        <v>151</v>
      </c>
      <c r="M301" s="7" t="s">
        <v>151</v>
      </c>
      <c r="O301" s="6" t="s">
        <v>3899</v>
      </c>
      <c r="P301" s="9"/>
      <c r="Q301" s="9"/>
      <c r="R301" s="6" t="s">
        <v>1744</v>
      </c>
      <c r="S301" s="6" t="e">
        <v>#N/A</v>
      </c>
      <c r="T301" s="6" t="e">
        <v>#N/A</v>
      </c>
      <c r="W301" s="23" t="e">
        <f>VLOOKUP(F301,'[1]AM Report'!$C:$L,10,FALSE)</f>
        <v>#N/A</v>
      </c>
      <c r="X301" s="6" t="str">
        <f>VLOOKUP(F301,'[2]Master URL List'!$F:$S,12,FALSE)</f>
        <v>CWA-LCS101</v>
      </c>
      <c r="Y301" s="6" t="str">
        <f>VLOOKUP($F301,'[2]Master URL List'!$F:$S,13,FALSE)</f>
        <v>VICKY TRIEB</v>
      </c>
      <c r="Z301" s="6" t="str">
        <f>VLOOKUP($F301,'[2]Master URL List'!$F:$S,14,FALSE)</f>
        <v>VICKYT@ACCRETIVETG.COM</v>
      </c>
    </row>
    <row r="302" spans="1:26" s="6" customFormat="1" ht="12.75" customHeight="1" x14ac:dyDescent="0.2">
      <c r="A302" s="6" t="s">
        <v>413</v>
      </c>
      <c r="B302" s="6" t="s">
        <v>984</v>
      </c>
      <c r="C302" s="5" t="s">
        <v>985</v>
      </c>
      <c r="D302" s="5" t="str">
        <f t="shared" si="4"/>
        <v>ECHST.NET</v>
      </c>
      <c r="E302" s="16" t="s">
        <v>1690</v>
      </c>
      <c r="F302" s="16" t="s">
        <v>983</v>
      </c>
      <c r="G302" s="6" t="s">
        <v>3914</v>
      </c>
      <c r="H302" s="7" t="s">
        <v>3915</v>
      </c>
      <c r="I302" s="7" t="s">
        <v>151</v>
      </c>
      <c r="J302" s="7" t="s">
        <v>151</v>
      </c>
      <c r="K302" s="7" t="s">
        <v>151</v>
      </c>
      <c r="L302" s="7" t="s">
        <v>151</v>
      </c>
      <c r="M302" s="7" t="s">
        <v>151</v>
      </c>
      <c r="O302" s="6" t="s">
        <v>3901</v>
      </c>
      <c r="P302" s="9"/>
      <c r="Q302" s="9"/>
      <c r="R302" s="6" t="s">
        <v>1744</v>
      </c>
      <c r="S302" s="6" t="e">
        <v>#N/A</v>
      </c>
      <c r="T302" s="6" t="e">
        <v>#N/A</v>
      </c>
      <c r="W302" s="23" t="e">
        <f>VLOOKUP(F302,'[1]AM Report'!$C:$L,10,FALSE)</f>
        <v>#N/A</v>
      </c>
      <c r="X302" s="6" t="str">
        <f>VLOOKUP(F302,'[2]Master URL List'!$F:$S,12,FALSE)</f>
        <v>CWA-LCS101</v>
      </c>
      <c r="Y302" s="6" t="str">
        <f>VLOOKUP($F302,'[2]Master URL List'!$F:$S,13,FALSE)</f>
        <v>VICKY TRIEB</v>
      </c>
      <c r="Z302" s="6" t="str">
        <f>VLOOKUP($F302,'[2]Master URL List'!$F:$S,14,FALSE)</f>
        <v>VICKYT@ACCRETIVETG.COM</v>
      </c>
    </row>
    <row r="303" spans="1:26" s="6" customFormat="1" ht="12.75" customHeight="1" x14ac:dyDescent="0.2">
      <c r="A303" s="6" t="s">
        <v>414</v>
      </c>
      <c r="B303" s="6" t="s">
        <v>984</v>
      </c>
      <c r="C303" s="5" t="s">
        <v>985</v>
      </c>
      <c r="D303" s="5" t="str">
        <f t="shared" si="4"/>
        <v>ECHST.NET</v>
      </c>
      <c r="E303" s="16" t="s">
        <v>1690</v>
      </c>
      <c r="F303" s="16" t="s">
        <v>983</v>
      </c>
      <c r="G303" s="6" t="s">
        <v>3914</v>
      </c>
      <c r="H303" s="7" t="s">
        <v>3915</v>
      </c>
      <c r="I303" s="7" t="s">
        <v>151</v>
      </c>
      <c r="J303" s="7" t="s">
        <v>151</v>
      </c>
      <c r="K303" s="7" t="s">
        <v>151</v>
      </c>
      <c r="L303" s="7" t="s">
        <v>151</v>
      </c>
      <c r="M303" s="7" t="s">
        <v>151</v>
      </c>
      <c r="O303" s="6" t="s">
        <v>3901</v>
      </c>
      <c r="P303" s="9"/>
      <c r="Q303" s="9"/>
      <c r="R303" s="6" t="s">
        <v>1744</v>
      </c>
      <c r="S303" s="6" t="e">
        <v>#N/A</v>
      </c>
      <c r="T303" s="6" t="e">
        <v>#N/A</v>
      </c>
      <c r="W303" s="23" t="e">
        <f>VLOOKUP(F303,'[1]AM Report'!$C:$L,10,FALSE)</f>
        <v>#N/A</v>
      </c>
      <c r="X303" s="6" t="str">
        <f>VLOOKUP(F303,'[2]Master URL List'!$F:$S,12,FALSE)</f>
        <v>CWA-LCS101</v>
      </c>
      <c r="Y303" s="6" t="str">
        <f>VLOOKUP($F303,'[2]Master URL List'!$F:$S,13,FALSE)</f>
        <v>VICKY TRIEB</v>
      </c>
      <c r="Z303" s="6" t="str">
        <f>VLOOKUP($F303,'[2]Master URL List'!$F:$S,14,FALSE)</f>
        <v>VICKYT@ACCRETIVETG.COM</v>
      </c>
    </row>
    <row r="304" spans="1:26" s="6" customFormat="1" ht="12.75" customHeight="1" x14ac:dyDescent="0.2">
      <c r="A304" s="6" t="s">
        <v>415</v>
      </c>
      <c r="B304" s="6" t="s">
        <v>984</v>
      </c>
      <c r="C304" s="5" t="s">
        <v>985</v>
      </c>
      <c r="D304" s="5" t="str">
        <f t="shared" si="4"/>
        <v>ECHST.NET</v>
      </c>
      <c r="E304" s="16" t="s">
        <v>1690</v>
      </c>
      <c r="F304" s="16" t="s">
        <v>983</v>
      </c>
      <c r="G304" s="6" t="s">
        <v>3914</v>
      </c>
      <c r="H304" s="7" t="s">
        <v>3915</v>
      </c>
      <c r="I304" s="7" t="s">
        <v>151</v>
      </c>
      <c r="J304" s="7" t="s">
        <v>151</v>
      </c>
      <c r="K304" s="7" t="s">
        <v>151</v>
      </c>
      <c r="L304" s="7" t="s">
        <v>151</v>
      </c>
      <c r="M304" s="7" t="s">
        <v>151</v>
      </c>
      <c r="O304" s="6" t="s">
        <v>3901</v>
      </c>
      <c r="P304" s="9"/>
      <c r="Q304" s="9"/>
      <c r="R304" s="6" t="s">
        <v>1744</v>
      </c>
      <c r="S304" s="6" t="e">
        <v>#N/A</v>
      </c>
      <c r="T304" s="6" t="e">
        <v>#N/A</v>
      </c>
      <c r="W304" s="23" t="e">
        <f>VLOOKUP(F304,'[1]AM Report'!$C:$L,10,FALSE)</f>
        <v>#N/A</v>
      </c>
      <c r="X304" s="6" t="str">
        <f>VLOOKUP(F304,'[2]Master URL List'!$F:$S,12,FALSE)</f>
        <v>CWA-LCS101</v>
      </c>
      <c r="Y304" s="6" t="str">
        <f>VLOOKUP($F304,'[2]Master URL List'!$F:$S,13,FALSE)</f>
        <v>VICKY TRIEB</v>
      </c>
      <c r="Z304" s="6" t="str">
        <f>VLOOKUP($F304,'[2]Master URL List'!$F:$S,14,FALSE)</f>
        <v>VICKYT@ACCRETIVETG.COM</v>
      </c>
    </row>
    <row r="305" spans="1:26" s="6" customFormat="1" ht="12.75" customHeight="1" x14ac:dyDescent="0.2">
      <c r="A305" s="6" t="s">
        <v>416</v>
      </c>
      <c r="B305" s="6" t="s">
        <v>984</v>
      </c>
      <c r="C305" s="5" t="s">
        <v>985</v>
      </c>
      <c r="D305" s="5" t="str">
        <f t="shared" si="4"/>
        <v>ECHST.NET</v>
      </c>
      <c r="E305" s="16" t="s">
        <v>1690</v>
      </c>
      <c r="F305" s="16" t="s">
        <v>983</v>
      </c>
      <c r="G305" s="6" t="s">
        <v>3914</v>
      </c>
      <c r="H305" s="7" t="s">
        <v>3915</v>
      </c>
      <c r="I305" s="7" t="s">
        <v>151</v>
      </c>
      <c r="J305" s="7" t="s">
        <v>151</v>
      </c>
      <c r="K305" s="7" t="s">
        <v>151</v>
      </c>
      <c r="L305" s="7" t="s">
        <v>151</v>
      </c>
      <c r="M305" s="7" t="s">
        <v>151</v>
      </c>
      <c r="O305" s="6" t="s">
        <v>3901</v>
      </c>
      <c r="P305" s="9"/>
      <c r="Q305" s="9"/>
      <c r="R305" s="6" t="s">
        <v>1744</v>
      </c>
      <c r="S305" s="6" t="e">
        <v>#N/A</v>
      </c>
      <c r="T305" s="6" t="e">
        <v>#N/A</v>
      </c>
      <c r="W305" s="23" t="e">
        <f>VLOOKUP(F305,'[1]AM Report'!$C:$L,10,FALSE)</f>
        <v>#N/A</v>
      </c>
      <c r="X305" s="6" t="str">
        <f>VLOOKUP(F305,'[2]Master URL List'!$F:$S,12,FALSE)</f>
        <v>CWA-LCS101</v>
      </c>
      <c r="Y305" s="6" t="str">
        <f>VLOOKUP($F305,'[2]Master URL List'!$F:$S,13,FALSE)</f>
        <v>VICKY TRIEB</v>
      </c>
      <c r="Z305" s="6" t="str">
        <f>VLOOKUP($F305,'[2]Master URL List'!$F:$S,14,FALSE)</f>
        <v>VICKYT@ACCRETIVETG.COM</v>
      </c>
    </row>
    <row r="306" spans="1:26" s="6" customFormat="1" ht="12.75" customHeight="1" x14ac:dyDescent="0.2">
      <c r="A306" s="6" t="s">
        <v>417</v>
      </c>
      <c r="B306" s="6" t="s">
        <v>984</v>
      </c>
      <c r="C306" s="5" t="s">
        <v>985</v>
      </c>
      <c r="D306" s="5" t="str">
        <f t="shared" si="4"/>
        <v>ECHST.NET</v>
      </c>
      <c r="E306" s="16" t="s">
        <v>1690</v>
      </c>
      <c r="F306" s="16" t="s">
        <v>983</v>
      </c>
      <c r="G306" s="6" t="s">
        <v>3914</v>
      </c>
      <c r="H306" s="7" t="s">
        <v>3915</v>
      </c>
      <c r="I306" s="7" t="s">
        <v>151</v>
      </c>
      <c r="J306" s="7" t="s">
        <v>151</v>
      </c>
      <c r="K306" s="7" t="s">
        <v>151</v>
      </c>
      <c r="L306" s="7" t="s">
        <v>151</v>
      </c>
      <c r="M306" s="7" t="s">
        <v>151</v>
      </c>
      <c r="O306" s="6" t="s">
        <v>3901</v>
      </c>
      <c r="P306" s="9"/>
      <c r="Q306" s="9"/>
      <c r="R306" s="6" t="s">
        <v>1744</v>
      </c>
      <c r="S306" s="6" t="e">
        <v>#N/A</v>
      </c>
      <c r="T306" s="6" t="e">
        <v>#N/A</v>
      </c>
      <c r="W306" s="23" t="e">
        <f>VLOOKUP(F306,'[1]AM Report'!$C:$L,10,FALSE)</f>
        <v>#N/A</v>
      </c>
      <c r="X306" s="6" t="str">
        <f>VLOOKUP(F306,'[2]Master URL List'!$F:$S,12,FALSE)</f>
        <v>CWA-LCS101</v>
      </c>
      <c r="Y306" s="6" t="str">
        <f>VLOOKUP($F306,'[2]Master URL List'!$F:$S,13,FALSE)</f>
        <v>VICKY TRIEB</v>
      </c>
      <c r="Z306" s="6" t="str">
        <f>VLOOKUP($F306,'[2]Master URL List'!$F:$S,14,FALSE)</f>
        <v>VICKYT@ACCRETIVETG.COM</v>
      </c>
    </row>
    <row r="307" spans="1:26" s="6" customFormat="1" ht="12.75" customHeight="1" x14ac:dyDescent="0.2">
      <c r="A307" s="6" t="s">
        <v>418</v>
      </c>
      <c r="B307" s="6" t="s">
        <v>984</v>
      </c>
      <c r="C307" s="5" t="s">
        <v>985</v>
      </c>
      <c r="D307" s="5" t="str">
        <f t="shared" si="4"/>
        <v>ECHST.NET</v>
      </c>
      <c r="E307" s="16" t="s">
        <v>1690</v>
      </c>
      <c r="F307" s="16" t="s">
        <v>983</v>
      </c>
      <c r="G307" s="6" t="s">
        <v>3914</v>
      </c>
      <c r="H307" s="7" t="s">
        <v>3915</v>
      </c>
      <c r="I307" s="7" t="s">
        <v>151</v>
      </c>
      <c r="J307" s="7" t="s">
        <v>151</v>
      </c>
      <c r="K307" s="7" t="s">
        <v>151</v>
      </c>
      <c r="L307" s="7" t="s">
        <v>151</v>
      </c>
      <c r="M307" s="7" t="s">
        <v>151</v>
      </c>
      <c r="O307" s="6" t="s">
        <v>3901</v>
      </c>
      <c r="P307" s="9"/>
      <c r="Q307" s="9"/>
      <c r="R307" s="6" t="s">
        <v>1744</v>
      </c>
      <c r="S307" s="6" t="e">
        <v>#N/A</v>
      </c>
      <c r="T307" s="6" t="e">
        <v>#N/A</v>
      </c>
      <c r="W307" s="23" t="e">
        <f>VLOOKUP(F307,'[1]AM Report'!$C:$L,10,FALSE)</f>
        <v>#N/A</v>
      </c>
      <c r="X307" s="6" t="str">
        <f>VLOOKUP(F307,'[2]Master URL List'!$F:$S,12,FALSE)</f>
        <v>CWA-LCS101</v>
      </c>
      <c r="Y307" s="6" t="str">
        <f>VLOOKUP($F307,'[2]Master URL List'!$F:$S,13,FALSE)</f>
        <v>VICKY TRIEB</v>
      </c>
      <c r="Z307" s="6" t="str">
        <f>VLOOKUP($F307,'[2]Master URL List'!$F:$S,14,FALSE)</f>
        <v>VICKYT@ACCRETIVETG.COM</v>
      </c>
    </row>
    <row r="308" spans="1:26" s="6" customFormat="1" ht="12.75" customHeight="1" x14ac:dyDescent="0.2">
      <c r="A308" s="6" t="s">
        <v>419</v>
      </c>
      <c r="B308" s="6" t="s">
        <v>984</v>
      </c>
      <c r="C308" s="5" t="s">
        <v>985</v>
      </c>
      <c r="D308" s="5" t="str">
        <f t="shared" si="4"/>
        <v>ECHST.NET</v>
      </c>
      <c r="E308" s="16" t="s">
        <v>1690</v>
      </c>
      <c r="F308" s="16" t="s">
        <v>983</v>
      </c>
      <c r="G308" s="6" t="s">
        <v>3914</v>
      </c>
      <c r="H308" s="7" t="s">
        <v>3915</v>
      </c>
      <c r="I308" s="7" t="s">
        <v>151</v>
      </c>
      <c r="J308" s="7" t="s">
        <v>151</v>
      </c>
      <c r="K308" s="7" t="s">
        <v>151</v>
      </c>
      <c r="L308" s="7" t="s">
        <v>151</v>
      </c>
      <c r="M308" s="7" t="s">
        <v>151</v>
      </c>
      <c r="O308" s="6" t="s">
        <v>3901</v>
      </c>
      <c r="P308" s="9"/>
      <c r="Q308" s="9"/>
      <c r="R308" s="6" t="s">
        <v>1744</v>
      </c>
      <c r="S308" s="6" t="e">
        <v>#N/A</v>
      </c>
      <c r="T308" s="6" t="e">
        <v>#N/A</v>
      </c>
      <c r="W308" s="23" t="e">
        <f>VLOOKUP(F308,'[1]AM Report'!$C:$L,10,FALSE)</f>
        <v>#N/A</v>
      </c>
      <c r="X308" s="6" t="str">
        <f>VLOOKUP(F308,'[2]Master URL List'!$F:$S,12,FALSE)</f>
        <v>CWA-LCS101</v>
      </c>
      <c r="Y308" s="6" t="str">
        <f>VLOOKUP($F308,'[2]Master URL List'!$F:$S,13,FALSE)</f>
        <v>VICKY TRIEB</v>
      </c>
      <c r="Z308" s="6" t="str">
        <f>VLOOKUP($F308,'[2]Master URL List'!$F:$S,14,FALSE)</f>
        <v>VICKYT@ACCRETIVETG.COM</v>
      </c>
    </row>
    <row r="309" spans="1:26" s="6" customFormat="1" ht="12.75" customHeight="1" x14ac:dyDescent="0.2">
      <c r="A309" s="6" t="s">
        <v>420</v>
      </c>
      <c r="B309" s="6" t="s">
        <v>984</v>
      </c>
      <c r="C309" s="5" t="s">
        <v>985</v>
      </c>
      <c r="D309" s="5" t="str">
        <f t="shared" si="4"/>
        <v>ECHST.NET</v>
      </c>
      <c r="E309" s="16" t="s">
        <v>1690</v>
      </c>
      <c r="F309" s="16" t="s">
        <v>983</v>
      </c>
      <c r="G309" s="6" t="s">
        <v>3914</v>
      </c>
      <c r="H309" s="7" t="s">
        <v>3915</v>
      </c>
      <c r="I309" s="7" t="s">
        <v>151</v>
      </c>
      <c r="J309" s="7" t="s">
        <v>151</v>
      </c>
      <c r="K309" s="7" t="s">
        <v>151</v>
      </c>
      <c r="L309" s="7" t="s">
        <v>151</v>
      </c>
      <c r="M309" s="7" t="s">
        <v>151</v>
      </c>
      <c r="O309" s="6" t="s">
        <v>3901</v>
      </c>
      <c r="P309" s="9"/>
      <c r="Q309" s="9"/>
      <c r="R309" s="6" t="s">
        <v>1744</v>
      </c>
      <c r="S309" s="6" t="e">
        <v>#N/A</v>
      </c>
      <c r="T309" s="6" t="e">
        <v>#N/A</v>
      </c>
      <c r="W309" s="23" t="e">
        <f>VLOOKUP(F309,'[1]AM Report'!$C:$L,10,FALSE)</f>
        <v>#N/A</v>
      </c>
      <c r="X309" s="6" t="str">
        <f>VLOOKUP(F309,'[2]Master URL List'!$F:$S,12,FALSE)</f>
        <v>CWA-LCS101</v>
      </c>
      <c r="Y309" s="6" t="str">
        <f>VLOOKUP($F309,'[2]Master URL List'!$F:$S,13,FALSE)</f>
        <v>VICKY TRIEB</v>
      </c>
      <c r="Z309" s="6" t="str">
        <f>VLOOKUP($F309,'[2]Master URL List'!$F:$S,14,FALSE)</f>
        <v>VICKYT@ACCRETIVETG.COM</v>
      </c>
    </row>
    <row r="310" spans="1:26" s="6" customFormat="1" ht="12.75" customHeight="1" x14ac:dyDescent="0.2">
      <c r="A310" s="6" t="s">
        <v>421</v>
      </c>
      <c r="B310" s="6" t="s">
        <v>984</v>
      </c>
      <c r="C310" s="5" t="s">
        <v>985</v>
      </c>
      <c r="D310" s="5" t="str">
        <f t="shared" si="4"/>
        <v>ECHST.NET</v>
      </c>
      <c r="E310" s="16" t="s">
        <v>1690</v>
      </c>
      <c r="F310" s="16" t="s">
        <v>983</v>
      </c>
      <c r="G310" s="6" t="s">
        <v>3914</v>
      </c>
      <c r="H310" s="7" t="s">
        <v>3915</v>
      </c>
      <c r="I310" s="7" t="s">
        <v>151</v>
      </c>
      <c r="J310" s="7" t="s">
        <v>151</v>
      </c>
      <c r="K310" s="7" t="s">
        <v>151</v>
      </c>
      <c r="L310" s="7" t="s">
        <v>151</v>
      </c>
      <c r="M310" s="7" t="s">
        <v>151</v>
      </c>
      <c r="O310" s="6" t="s">
        <v>3901</v>
      </c>
      <c r="P310" s="9"/>
      <c r="Q310" s="9"/>
      <c r="R310" s="6" t="s">
        <v>1744</v>
      </c>
      <c r="S310" s="6" t="e">
        <v>#N/A</v>
      </c>
      <c r="T310" s="6" t="e">
        <v>#N/A</v>
      </c>
      <c r="W310" s="23" t="e">
        <f>VLOOKUP(F310,'[1]AM Report'!$C:$L,10,FALSE)</f>
        <v>#N/A</v>
      </c>
      <c r="X310" s="6" t="str">
        <f>VLOOKUP(F310,'[2]Master URL List'!$F:$S,12,FALSE)</f>
        <v>CWA-LCS101</v>
      </c>
      <c r="Y310" s="6" t="str">
        <f>VLOOKUP($F310,'[2]Master URL List'!$F:$S,13,FALSE)</f>
        <v>VICKY TRIEB</v>
      </c>
      <c r="Z310" s="6" t="str">
        <f>VLOOKUP($F310,'[2]Master URL List'!$F:$S,14,FALSE)</f>
        <v>VICKYT@ACCRETIVETG.COM</v>
      </c>
    </row>
    <row r="311" spans="1:26" s="6" customFormat="1" ht="12.75" customHeight="1" x14ac:dyDescent="0.2">
      <c r="A311" s="6" t="s">
        <v>422</v>
      </c>
      <c r="B311" s="6" t="s">
        <v>984</v>
      </c>
      <c r="C311" s="5" t="s">
        <v>985</v>
      </c>
      <c r="D311" s="5" t="str">
        <f t="shared" si="4"/>
        <v>ECHST.NET</v>
      </c>
      <c r="E311" s="16" t="s">
        <v>1690</v>
      </c>
      <c r="F311" s="16" t="s">
        <v>983</v>
      </c>
      <c r="G311" s="6" t="s">
        <v>3914</v>
      </c>
      <c r="H311" s="7" t="s">
        <v>3915</v>
      </c>
      <c r="I311" s="7" t="s">
        <v>151</v>
      </c>
      <c r="J311" s="7" t="s">
        <v>151</v>
      </c>
      <c r="K311" s="7" t="s">
        <v>151</v>
      </c>
      <c r="L311" s="7" t="s">
        <v>151</v>
      </c>
      <c r="M311" s="7" t="s">
        <v>151</v>
      </c>
      <c r="O311" s="6" t="s">
        <v>3901</v>
      </c>
      <c r="P311" s="9"/>
      <c r="Q311" s="9"/>
      <c r="R311" s="6" t="s">
        <v>1744</v>
      </c>
      <c r="S311" s="6" t="e">
        <v>#N/A</v>
      </c>
      <c r="T311" s="6" t="e">
        <v>#N/A</v>
      </c>
      <c r="W311" s="23" t="e">
        <f>VLOOKUP(F311,'[1]AM Report'!$C:$L,10,FALSE)</f>
        <v>#N/A</v>
      </c>
      <c r="X311" s="6" t="str">
        <f>VLOOKUP(F311,'[2]Master URL List'!$F:$S,12,FALSE)</f>
        <v>CWA-LCS101</v>
      </c>
      <c r="Y311" s="6" t="str">
        <f>VLOOKUP($F311,'[2]Master URL List'!$F:$S,13,FALSE)</f>
        <v>VICKY TRIEB</v>
      </c>
      <c r="Z311" s="6" t="str">
        <f>VLOOKUP($F311,'[2]Master URL List'!$F:$S,14,FALSE)</f>
        <v>VICKYT@ACCRETIVETG.COM</v>
      </c>
    </row>
    <row r="312" spans="1:26" s="6" customFormat="1" ht="12.75" customHeight="1" x14ac:dyDescent="0.2">
      <c r="A312" s="6" t="s">
        <v>423</v>
      </c>
      <c r="B312" s="6" t="s">
        <v>984</v>
      </c>
      <c r="C312" s="5" t="s">
        <v>985</v>
      </c>
      <c r="D312" s="5" t="str">
        <f t="shared" si="4"/>
        <v>ECHST.NET</v>
      </c>
      <c r="E312" s="16" t="s">
        <v>1690</v>
      </c>
      <c r="F312" s="16" t="s">
        <v>983</v>
      </c>
      <c r="G312" s="6" t="s">
        <v>3914</v>
      </c>
      <c r="H312" s="7" t="s">
        <v>3915</v>
      </c>
      <c r="I312" s="7" t="s">
        <v>151</v>
      </c>
      <c r="J312" s="7" t="s">
        <v>151</v>
      </c>
      <c r="K312" s="7" t="s">
        <v>151</v>
      </c>
      <c r="L312" s="7" t="s">
        <v>151</v>
      </c>
      <c r="M312" s="7" t="s">
        <v>151</v>
      </c>
      <c r="O312" s="6" t="s">
        <v>3901</v>
      </c>
      <c r="P312" s="9"/>
      <c r="Q312" s="9"/>
      <c r="R312" s="6" t="s">
        <v>1744</v>
      </c>
      <c r="S312" s="6" t="e">
        <v>#N/A</v>
      </c>
      <c r="T312" s="6" t="e">
        <v>#N/A</v>
      </c>
      <c r="W312" s="23" t="e">
        <f>VLOOKUP(F312,'[1]AM Report'!$C:$L,10,FALSE)</f>
        <v>#N/A</v>
      </c>
      <c r="X312" s="6" t="str">
        <f>VLOOKUP(F312,'[2]Master URL List'!$F:$S,12,FALSE)</f>
        <v>CWA-LCS101</v>
      </c>
      <c r="Y312" s="6" t="str">
        <f>VLOOKUP($F312,'[2]Master URL List'!$F:$S,13,FALSE)</f>
        <v>VICKY TRIEB</v>
      </c>
      <c r="Z312" s="6" t="str">
        <f>VLOOKUP($F312,'[2]Master URL List'!$F:$S,14,FALSE)</f>
        <v>VICKYT@ACCRETIVETG.COM</v>
      </c>
    </row>
    <row r="313" spans="1:26" s="6" customFormat="1" ht="12.75" customHeight="1" x14ac:dyDescent="0.2">
      <c r="A313" s="6" t="s">
        <v>424</v>
      </c>
      <c r="B313" s="6" t="s">
        <v>984</v>
      </c>
      <c r="C313" s="5" t="s">
        <v>985</v>
      </c>
      <c r="D313" s="5" t="str">
        <f t="shared" si="4"/>
        <v>ECHST.NET</v>
      </c>
      <c r="E313" s="16" t="s">
        <v>1690</v>
      </c>
      <c r="F313" s="16" t="s">
        <v>983</v>
      </c>
      <c r="G313" s="6" t="s">
        <v>3914</v>
      </c>
      <c r="H313" s="7" t="s">
        <v>3915</v>
      </c>
      <c r="I313" s="7" t="s">
        <v>151</v>
      </c>
      <c r="J313" s="7" t="s">
        <v>151</v>
      </c>
      <c r="K313" s="7" t="s">
        <v>151</v>
      </c>
      <c r="L313" s="7" t="s">
        <v>151</v>
      </c>
      <c r="M313" s="7" t="s">
        <v>151</v>
      </c>
      <c r="O313" s="6" t="s">
        <v>3901</v>
      </c>
      <c r="P313" s="9"/>
      <c r="Q313" s="9"/>
      <c r="R313" s="6" t="s">
        <v>1744</v>
      </c>
      <c r="S313" s="6" t="e">
        <v>#N/A</v>
      </c>
      <c r="T313" s="6" t="e">
        <v>#N/A</v>
      </c>
      <c r="W313" s="23" t="e">
        <f>VLOOKUP(F313,'[1]AM Report'!$C:$L,10,FALSE)</f>
        <v>#N/A</v>
      </c>
      <c r="X313" s="6" t="str">
        <f>VLOOKUP(F313,'[2]Master URL List'!$F:$S,12,FALSE)</f>
        <v>CWA-LCS101</v>
      </c>
      <c r="Y313" s="6" t="str">
        <f>VLOOKUP($F313,'[2]Master URL List'!$F:$S,13,FALSE)</f>
        <v>VICKY TRIEB</v>
      </c>
      <c r="Z313" s="6" t="str">
        <f>VLOOKUP($F313,'[2]Master URL List'!$F:$S,14,FALSE)</f>
        <v>VICKYT@ACCRETIVETG.COM</v>
      </c>
    </row>
    <row r="314" spans="1:26" s="6" customFormat="1" ht="12.75" customHeight="1" x14ac:dyDescent="0.2">
      <c r="A314" s="6" t="s">
        <v>425</v>
      </c>
      <c r="B314" s="6" t="s">
        <v>984</v>
      </c>
      <c r="C314" s="5" t="s">
        <v>985</v>
      </c>
      <c r="D314" s="5" t="str">
        <f t="shared" si="4"/>
        <v>ECHST.NET</v>
      </c>
      <c r="E314" s="16" t="s">
        <v>1690</v>
      </c>
      <c r="F314" s="16" t="s">
        <v>983</v>
      </c>
      <c r="G314" s="6" t="s">
        <v>3914</v>
      </c>
      <c r="H314" s="7" t="s">
        <v>3915</v>
      </c>
      <c r="I314" s="7" t="s">
        <v>151</v>
      </c>
      <c r="J314" s="7" t="s">
        <v>151</v>
      </c>
      <c r="K314" s="7" t="s">
        <v>151</v>
      </c>
      <c r="L314" s="7" t="s">
        <v>151</v>
      </c>
      <c r="M314" s="7" t="s">
        <v>151</v>
      </c>
      <c r="O314" s="6" t="s">
        <v>3901</v>
      </c>
      <c r="P314" s="9"/>
      <c r="Q314" s="9"/>
      <c r="R314" s="6" t="s">
        <v>1744</v>
      </c>
      <c r="S314" s="6" t="e">
        <v>#N/A</v>
      </c>
      <c r="T314" s="6" t="e">
        <v>#N/A</v>
      </c>
      <c r="W314" s="23" t="e">
        <f>VLOOKUP(F314,'[1]AM Report'!$C:$L,10,FALSE)</f>
        <v>#N/A</v>
      </c>
      <c r="X314" s="6" t="str">
        <f>VLOOKUP(F314,'[2]Master URL List'!$F:$S,12,FALSE)</f>
        <v>CWA-LCS101</v>
      </c>
      <c r="Y314" s="6" t="str">
        <f>VLOOKUP($F314,'[2]Master URL List'!$F:$S,13,FALSE)</f>
        <v>VICKY TRIEB</v>
      </c>
      <c r="Z314" s="6" t="str">
        <f>VLOOKUP($F314,'[2]Master URL List'!$F:$S,14,FALSE)</f>
        <v>VICKYT@ACCRETIVETG.COM</v>
      </c>
    </row>
    <row r="315" spans="1:26" s="6" customFormat="1" ht="12.75" customHeight="1" x14ac:dyDescent="0.2">
      <c r="A315" s="6" t="s">
        <v>426</v>
      </c>
      <c r="B315" s="6" t="s">
        <v>984</v>
      </c>
      <c r="C315" s="5" t="s">
        <v>985</v>
      </c>
      <c r="D315" s="5" t="str">
        <f t="shared" si="4"/>
        <v>ECHST.NET</v>
      </c>
      <c r="E315" s="16" t="s">
        <v>1690</v>
      </c>
      <c r="F315" s="16" t="s">
        <v>983</v>
      </c>
      <c r="G315" s="6" t="s">
        <v>3914</v>
      </c>
      <c r="H315" s="7" t="s">
        <v>3915</v>
      </c>
      <c r="I315" s="7" t="s">
        <v>151</v>
      </c>
      <c r="J315" s="7" t="s">
        <v>151</v>
      </c>
      <c r="K315" s="7" t="s">
        <v>151</v>
      </c>
      <c r="L315" s="7" t="s">
        <v>151</v>
      </c>
      <c r="M315" s="7" t="s">
        <v>151</v>
      </c>
      <c r="O315" s="6" t="s">
        <v>3901</v>
      </c>
      <c r="P315" s="9"/>
      <c r="Q315" s="9"/>
      <c r="R315" s="6" t="s">
        <v>1744</v>
      </c>
      <c r="S315" s="6" t="e">
        <v>#N/A</v>
      </c>
      <c r="T315" s="6" t="e">
        <v>#N/A</v>
      </c>
      <c r="W315" s="23" t="e">
        <f>VLOOKUP(F315,'[1]AM Report'!$C:$L,10,FALSE)</f>
        <v>#N/A</v>
      </c>
      <c r="X315" s="6" t="str">
        <f>VLOOKUP(F315,'[2]Master URL List'!$F:$S,12,FALSE)</f>
        <v>CWA-LCS101</v>
      </c>
      <c r="Y315" s="6" t="str">
        <f>VLOOKUP($F315,'[2]Master URL List'!$F:$S,13,FALSE)</f>
        <v>VICKY TRIEB</v>
      </c>
      <c r="Z315" s="6" t="str">
        <f>VLOOKUP($F315,'[2]Master URL List'!$F:$S,14,FALSE)</f>
        <v>VICKYT@ACCRETIVETG.COM</v>
      </c>
    </row>
    <row r="316" spans="1:26" s="6" customFormat="1" ht="12.75" customHeight="1" x14ac:dyDescent="0.2">
      <c r="A316" s="6" t="s">
        <v>427</v>
      </c>
      <c r="B316" s="6" t="s">
        <v>984</v>
      </c>
      <c r="C316" s="5" t="s">
        <v>985</v>
      </c>
      <c r="D316" s="5" t="str">
        <f t="shared" si="4"/>
        <v>ECHST.NET</v>
      </c>
      <c r="E316" s="16" t="s">
        <v>1690</v>
      </c>
      <c r="F316" s="16" t="s">
        <v>983</v>
      </c>
      <c r="G316" s="6" t="s">
        <v>3914</v>
      </c>
      <c r="H316" s="7" t="s">
        <v>3915</v>
      </c>
      <c r="I316" s="7" t="s">
        <v>151</v>
      </c>
      <c r="J316" s="7" t="s">
        <v>151</v>
      </c>
      <c r="K316" s="7" t="s">
        <v>151</v>
      </c>
      <c r="L316" s="7" t="s">
        <v>151</v>
      </c>
      <c r="M316" s="7" t="s">
        <v>151</v>
      </c>
      <c r="O316" s="6" t="s">
        <v>3901</v>
      </c>
      <c r="P316" s="9"/>
      <c r="Q316" s="9"/>
      <c r="R316" s="6" t="s">
        <v>1744</v>
      </c>
      <c r="S316" s="6" t="e">
        <v>#N/A</v>
      </c>
      <c r="T316" s="6" t="e">
        <v>#N/A</v>
      </c>
      <c r="W316" s="23" t="e">
        <f>VLOOKUP(F316,'[1]AM Report'!$C:$L,10,FALSE)</f>
        <v>#N/A</v>
      </c>
      <c r="X316" s="6" t="str">
        <f>VLOOKUP(F316,'[2]Master URL List'!$F:$S,12,FALSE)</f>
        <v>CWA-LCS101</v>
      </c>
      <c r="Y316" s="6" t="str">
        <f>VLOOKUP($F316,'[2]Master URL List'!$F:$S,13,FALSE)</f>
        <v>VICKY TRIEB</v>
      </c>
      <c r="Z316" s="6" t="str">
        <f>VLOOKUP($F316,'[2]Master URL List'!$F:$S,14,FALSE)</f>
        <v>VICKYT@ACCRETIVETG.COM</v>
      </c>
    </row>
    <row r="317" spans="1:26" s="6" customFormat="1" ht="12.75" customHeight="1" x14ac:dyDescent="0.2">
      <c r="A317" s="6" t="s">
        <v>428</v>
      </c>
      <c r="B317" s="6" t="s">
        <v>984</v>
      </c>
      <c r="C317" s="5" t="s">
        <v>985</v>
      </c>
      <c r="D317" s="5" t="str">
        <f t="shared" ref="D317:D380" si="5">C317</f>
        <v>ECHST.NET</v>
      </c>
      <c r="E317" s="16" t="s">
        <v>1690</v>
      </c>
      <c r="F317" s="16" t="s">
        <v>983</v>
      </c>
      <c r="G317" s="6" t="s">
        <v>3914</v>
      </c>
      <c r="H317" s="7" t="s">
        <v>3915</v>
      </c>
      <c r="I317" s="7" t="s">
        <v>151</v>
      </c>
      <c r="J317" s="7" t="s">
        <v>151</v>
      </c>
      <c r="K317" s="7" t="s">
        <v>151</v>
      </c>
      <c r="L317" s="7" t="s">
        <v>151</v>
      </c>
      <c r="M317" s="7" t="s">
        <v>151</v>
      </c>
      <c r="O317" s="6" t="s">
        <v>3901</v>
      </c>
      <c r="P317" s="9"/>
      <c r="Q317" s="9"/>
      <c r="R317" s="6" t="s">
        <v>1744</v>
      </c>
      <c r="S317" s="6" t="e">
        <v>#N/A</v>
      </c>
      <c r="T317" s="6" t="e">
        <v>#N/A</v>
      </c>
      <c r="W317" s="23" t="e">
        <f>VLOOKUP(F317,'[1]AM Report'!$C:$L,10,FALSE)</f>
        <v>#N/A</v>
      </c>
      <c r="X317" s="6" t="str">
        <f>VLOOKUP(F317,'[2]Master URL List'!$F:$S,12,FALSE)</f>
        <v>CWA-LCS101</v>
      </c>
      <c r="Y317" s="6" t="str">
        <f>VLOOKUP($F317,'[2]Master URL List'!$F:$S,13,FALSE)</f>
        <v>VICKY TRIEB</v>
      </c>
      <c r="Z317" s="6" t="str">
        <f>VLOOKUP($F317,'[2]Master URL List'!$F:$S,14,FALSE)</f>
        <v>VICKYT@ACCRETIVETG.COM</v>
      </c>
    </row>
    <row r="318" spans="1:26" s="6" customFormat="1" ht="12.75" customHeight="1" x14ac:dyDescent="0.2">
      <c r="A318" s="6" t="s">
        <v>429</v>
      </c>
      <c r="B318" s="6" t="s">
        <v>984</v>
      </c>
      <c r="C318" s="5" t="s">
        <v>985</v>
      </c>
      <c r="D318" s="5" t="str">
        <f t="shared" si="5"/>
        <v>ECHST.NET</v>
      </c>
      <c r="E318" s="16" t="s">
        <v>1690</v>
      </c>
      <c r="F318" s="16" t="s">
        <v>983</v>
      </c>
      <c r="G318" s="6" t="s">
        <v>3914</v>
      </c>
      <c r="H318" s="7" t="s">
        <v>3915</v>
      </c>
      <c r="I318" s="7" t="s">
        <v>151</v>
      </c>
      <c r="J318" s="7" t="s">
        <v>151</v>
      </c>
      <c r="K318" s="7" t="s">
        <v>151</v>
      </c>
      <c r="L318" s="7" t="s">
        <v>151</v>
      </c>
      <c r="M318" s="7" t="s">
        <v>151</v>
      </c>
      <c r="O318" s="6" t="s">
        <v>3901</v>
      </c>
      <c r="P318" s="9"/>
      <c r="Q318" s="9"/>
      <c r="R318" s="6" t="s">
        <v>1744</v>
      </c>
      <c r="S318" s="6" t="e">
        <v>#N/A</v>
      </c>
      <c r="T318" s="6" t="e">
        <v>#N/A</v>
      </c>
      <c r="W318" s="23" t="e">
        <f>VLOOKUP(F318,'[1]AM Report'!$C:$L,10,FALSE)</f>
        <v>#N/A</v>
      </c>
      <c r="X318" s="6" t="str">
        <f>VLOOKUP(F318,'[2]Master URL List'!$F:$S,12,FALSE)</f>
        <v>CWA-LCS101</v>
      </c>
      <c r="Y318" s="6" t="str">
        <f>VLOOKUP($F318,'[2]Master URL List'!$F:$S,13,FALSE)</f>
        <v>VICKY TRIEB</v>
      </c>
      <c r="Z318" s="6" t="str">
        <f>VLOOKUP($F318,'[2]Master URL List'!$F:$S,14,FALSE)</f>
        <v>VICKYT@ACCRETIVETG.COM</v>
      </c>
    </row>
    <row r="319" spans="1:26" s="6" customFormat="1" ht="12.75" customHeight="1" x14ac:dyDescent="0.2">
      <c r="A319" s="6" t="s">
        <v>430</v>
      </c>
      <c r="B319" s="6" t="s">
        <v>984</v>
      </c>
      <c r="C319" s="5" t="s">
        <v>985</v>
      </c>
      <c r="D319" s="5" t="str">
        <f t="shared" si="5"/>
        <v>ECHST.NET</v>
      </c>
      <c r="E319" s="16" t="s">
        <v>1690</v>
      </c>
      <c r="F319" s="16" t="s">
        <v>983</v>
      </c>
      <c r="G319" s="6" t="s">
        <v>3914</v>
      </c>
      <c r="H319" s="7" t="s">
        <v>3915</v>
      </c>
      <c r="I319" s="7" t="s">
        <v>151</v>
      </c>
      <c r="J319" s="7" t="s">
        <v>151</v>
      </c>
      <c r="K319" s="7" t="s">
        <v>151</v>
      </c>
      <c r="L319" s="7" t="s">
        <v>151</v>
      </c>
      <c r="M319" s="7" t="s">
        <v>151</v>
      </c>
      <c r="O319" s="6" t="s">
        <v>3901</v>
      </c>
      <c r="P319" s="9"/>
      <c r="Q319" s="9"/>
      <c r="R319" s="6" t="s">
        <v>1744</v>
      </c>
      <c r="S319" s="6" t="e">
        <v>#N/A</v>
      </c>
      <c r="T319" s="6" t="e">
        <v>#N/A</v>
      </c>
      <c r="W319" s="23" t="e">
        <f>VLOOKUP(F319,'[1]AM Report'!$C:$L,10,FALSE)</f>
        <v>#N/A</v>
      </c>
      <c r="X319" s="6" t="str">
        <f>VLOOKUP(F319,'[2]Master URL List'!$F:$S,12,FALSE)</f>
        <v>CWA-LCS101</v>
      </c>
      <c r="Y319" s="6" t="str">
        <f>VLOOKUP($F319,'[2]Master URL List'!$F:$S,13,FALSE)</f>
        <v>VICKY TRIEB</v>
      </c>
      <c r="Z319" s="6" t="str">
        <f>VLOOKUP($F319,'[2]Master URL List'!$F:$S,14,FALSE)</f>
        <v>VICKYT@ACCRETIVETG.COM</v>
      </c>
    </row>
    <row r="320" spans="1:26" s="6" customFormat="1" ht="12.75" customHeight="1" x14ac:dyDescent="0.2">
      <c r="A320" s="6" t="s">
        <v>431</v>
      </c>
      <c r="B320" s="6" t="s">
        <v>984</v>
      </c>
      <c r="C320" s="5" t="s">
        <v>985</v>
      </c>
      <c r="D320" s="5" t="str">
        <f t="shared" si="5"/>
        <v>ECHST.NET</v>
      </c>
      <c r="E320" s="16" t="s">
        <v>1690</v>
      </c>
      <c r="F320" s="16" t="s">
        <v>983</v>
      </c>
      <c r="G320" s="6" t="s">
        <v>3914</v>
      </c>
      <c r="H320" s="7" t="s">
        <v>3915</v>
      </c>
      <c r="I320" s="7" t="s">
        <v>151</v>
      </c>
      <c r="J320" s="7" t="s">
        <v>151</v>
      </c>
      <c r="K320" s="7" t="s">
        <v>151</v>
      </c>
      <c r="L320" s="7" t="s">
        <v>151</v>
      </c>
      <c r="M320" s="7" t="s">
        <v>151</v>
      </c>
      <c r="O320" s="6" t="s">
        <v>3901</v>
      </c>
      <c r="P320" s="9"/>
      <c r="Q320" s="9"/>
      <c r="R320" s="6" t="s">
        <v>1744</v>
      </c>
      <c r="S320" s="6" t="e">
        <v>#N/A</v>
      </c>
      <c r="T320" s="6" t="e">
        <v>#N/A</v>
      </c>
      <c r="W320" s="23" t="e">
        <f>VLOOKUP(F320,'[1]AM Report'!$C:$L,10,FALSE)</f>
        <v>#N/A</v>
      </c>
      <c r="X320" s="6" t="str">
        <f>VLOOKUP(F320,'[2]Master URL List'!$F:$S,12,FALSE)</f>
        <v>CWA-LCS101</v>
      </c>
      <c r="Y320" s="6" t="str">
        <f>VLOOKUP($F320,'[2]Master URL List'!$F:$S,13,FALSE)</f>
        <v>VICKY TRIEB</v>
      </c>
      <c r="Z320" s="6" t="str">
        <f>VLOOKUP($F320,'[2]Master URL List'!$F:$S,14,FALSE)</f>
        <v>VICKYT@ACCRETIVETG.COM</v>
      </c>
    </row>
    <row r="321" spans="1:26" s="6" customFormat="1" ht="12.75" customHeight="1" x14ac:dyDescent="0.2">
      <c r="A321" s="6" t="s">
        <v>432</v>
      </c>
      <c r="B321" s="6" t="s">
        <v>984</v>
      </c>
      <c r="C321" s="5" t="s">
        <v>985</v>
      </c>
      <c r="D321" s="5" t="str">
        <f t="shared" si="5"/>
        <v>ECHST.NET</v>
      </c>
      <c r="E321" s="16" t="s">
        <v>1690</v>
      </c>
      <c r="F321" s="16" t="s">
        <v>983</v>
      </c>
      <c r="G321" s="6" t="s">
        <v>3914</v>
      </c>
      <c r="H321" s="7" t="s">
        <v>3915</v>
      </c>
      <c r="I321" s="7" t="s">
        <v>151</v>
      </c>
      <c r="J321" s="7" t="s">
        <v>151</v>
      </c>
      <c r="K321" s="7" t="s">
        <v>151</v>
      </c>
      <c r="L321" s="7" t="s">
        <v>151</v>
      </c>
      <c r="M321" s="7" t="s">
        <v>151</v>
      </c>
      <c r="O321" s="6" t="s">
        <v>3901</v>
      </c>
      <c r="P321" s="9"/>
      <c r="Q321" s="9"/>
      <c r="R321" s="6" t="s">
        <v>1744</v>
      </c>
      <c r="S321" s="6" t="e">
        <v>#N/A</v>
      </c>
      <c r="T321" s="6" t="e">
        <v>#N/A</v>
      </c>
      <c r="W321" s="23" t="e">
        <f>VLOOKUP(F321,'[1]AM Report'!$C:$L,10,FALSE)</f>
        <v>#N/A</v>
      </c>
      <c r="X321" s="6" t="str">
        <f>VLOOKUP(F321,'[2]Master URL List'!$F:$S,12,FALSE)</f>
        <v>CWA-LCS101</v>
      </c>
      <c r="Y321" s="6" t="str">
        <f>VLOOKUP($F321,'[2]Master URL List'!$F:$S,13,FALSE)</f>
        <v>VICKY TRIEB</v>
      </c>
      <c r="Z321" s="6" t="str">
        <f>VLOOKUP($F321,'[2]Master URL List'!$F:$S,14,FALSE)</f>
        <v>VICKYT@ACCRETIVETG.COM</v>
      </c>
    </row>
    <row r="322" spans="1:26" s="6" customFormat="1" ht="12.75" customHeight="1" x14ac:dyDescent="0.2">
      <c r="A322" s="6" t="s">
        <v>433</v>
      </c>
      <c r="B322" s="6" t="s">
        <v>984</v>
      </c>
      <c r="C322" s="5" t="s">
        <v>985</v>
      </c>
      <c r="D322" s="5" t="str">
        <f t="shared" si="5"/>
        <v>ECHST.NET</v>
      </c>
      <c r="E322" s="16" t="s">
        <v>1690</v>
      </c>
      <c r="F322" s="16" t="s">
        <v>983</v>
      </c>
      <c r="G322" s="6" t="s">
        <v>3914</v>
      </c>
      <c r="H322" s="7" t="s">
        <v>3915</v>
      </c>
      <c r="I322" s="7" t="s">
        <v>151</v>
      </c>
      <c r="J322" s="7" t="s">
        <v>151</v>
      </c>
      <c r="K322" s="7" t="s">
        <v>151</v>
      </c>
      <c r="L322" s="7" t="s">
        <v>151</v>
      </c>
      <c r="M322" s="7" t="s">
        <v>151</v>
      </c>
      <c r="O322" s="6" t="s">
        <v>3901</v>
      </c>
      <c r="P322" s="9"/>
      <c r="Q322" s="9"/>
      <c r="R322" s="6" t="s">
        <v>1744</v>
      </c>
      <c r="S322" s="6" t="e">
        <v>#N/A</v>
      </c>
      <c r="T322" s="6" t="e">
        <v>#N/A</v>
      </c>
      <c r="W322" s="23" t="e">
        <f>VLOOKUP(F322,'[1]AM Report'!$C:$L,10,FALSE)</f>
        <v>#N/A</v>
      </c>
      <c r="X322" s="6" t="str">
        <f>VLOOKUP(F322,'[2]Master URL List'!$F:$S,12,FALSE)</f>
        <v>CWA-LCS101</v>
      </c>
      <c r="Y322" s="6" t="str">
        <f>VLOOKUP($F322,'[2]Master URL List'!$F:$S,13,FALSE)</f>
        <v>VICKY TRIEB</v>
      </c>
      <c r="Z322" s="6" t="str">
        <f>VLOOKUP($F322,'[2]Master URL List'!$F:$S,14,FALSE)</f>
        <v>VICKYT@ACCRETIVETG.COM</v>
      </c>
    </row>
    <row r="323" spans="1:26" s="6" customFormat="1" ht="12.75" customHeight="1" x14ac:dyDescent="0.2">
      <c r="A323" s="6" t="s">
        <v>434</v>
      </c>
      <c r="B323" s="6" t="s">
        <v>984</v>
      </c>
      <c r="C323" s="5" t="s">
        <v>985</v>
      </c>
      <c r="D323" s="5" t="str">
        <f t="shared" si="5"/>
        <v>ECHST.NET</v>
      </c>
      <c r="E323" s="16" t="s">
        <v>1690</v>
      </c>
      <c r="F323" s="16" t="s">
        <v>983</v>
      </c>
      <c r="G323" s="6" t="s">
        <v>3914</v>
      </c>
      <c r="H323" s="7" t="s">
        <v>3915</v>
      </c>
      <c r="I323" s="7" t="s">
        <v>151</v>
      </c>
      <c r="J323" s="7" t="s">
        <v>151</v>
      </c>
      <c r="K323" s="7" t="s">
        <v>151</v>
      </c>
      <c r="L323" s="7" t="s">
        <v>151</v>
      </c>
      <c r="M323" s="7" t="s">
        <v>151</v>
      </c>
      <c r="O323" s="6" t="s">
        <v>3901</v>
      </c>
      <c r="P323" s="9"/>
      <c r="Q323" s="9"/>
      <c r="R323" s="6" t="s">
        <v>1744</v>
      </c>
      <c r="S323" s="6" t="e">
        <v>#N/A</v>
      </c>
      <c r="T323" s="6" t="e">
        <v>#N/A</v>
      </c>
      <c r="W323" s="23" t="e">
        <f>VLOOKUP(F323,'[1]AM Report'!$C:$L,10,FALSE)</f>
        <v>#N/A</v>
      </c>
      <c r="X323" s="6" t="str">
        <f>VLOOKUP(F323,'[2]Master URL List'!$F:$S,12,FALSE)</f>
        <v>CWA-LCS101</v>
      </c>
      <c r="Y323" s="6" t="str">
        <f>VLOOKUP($F323,'[2]Master URL List'!$F:$S,13,FALSE)</f>
        <v>VICKY TRIEB</v>
      </c>
      <c r="Z323" s="6" t="str">
        <f>VLOOKUP($F323,'[2]Master URL List'!$F:$S,14,FALSE)</f>
        <v>VICKYT@ACCRETIVETG.COM</v>
      </c>
    </row>
    <row r="324" spans="1:26" s="6" customFormat="1" ht="12.75" customHeight="1" x14ac:dyDescent="0.2">
      <c r="A324" s="6" t="s">
        <v>435</v>
      </c>
      <c r="B324" s="6" t="s">
        <v>984</v>
      </c>
      <c r="C324" s="5" t="s">
        <v>985</v>
      </c>
      <c r="D324" s="5" t="str">
        <f t="shared" si="5"/>
        <v>ECHST.NET</v>
      </c>
      <c r="E324" s="16" t="s">
        <v>1690</v>
      </c>
      <c r="F324" s="16" t="s">
        <v>983</v>
      </c>
      <c r="G324" s="6" t="s">
        <v>3914</v>
      </c>
      <c r="H324" s="7" t="s">
        <v>3915</v>
      </c>
      <c r="I324" s="7" t="s">
        <v>151</v>
      </c>
      <c r="J324" s="7" t="s">
        <v>151</v>
      </c>
      <c r="K324" s="7" t="s">
        <v>151</v>
      </c>
      <c r="L324" s="7" t="s">
        <v>151</v>
      </c>
      <c r="M324" s="7" t="s">
        <v>151</v>
      </c>
      <c r="O324" s="6" t="s">
        <v>3901</v>
      </c>
      <c r="P324" s="9"/>
      <c r="Q324" s="9"/>
      <c r="R324" s="6" t="s">
        <v>1744</v>
      </c>
      <c r="S324" s="6" t="e">
        <v>#N/A</v>
      </c>
      <c r="T324" s="6" t="e">
        <v>#N/A</v>
      </c>
      <c r="W324" s="23" t="e">
        <f>VLOOKUP(F324,'[1]AM Report'!$C:$L,10,FALSE)</f>
        <v>#N/A</v>
      </c>
      <c r="X324" s="6" t="str">
        <f>VLOOKUP(F324,'[2]Master URL List'!$F:$S,12,FALSE)</f>
        <v>CWA-LCS101</v>
      </c>
      <c r="Y324" s="6" t="str">
        <f>VLOOKUP($F324,'[2]Master URL List'!$F:$S,13,FALSE)</f>
        <v>VICKY TRIEB</v>
      </c>
      <c r="Z324" s="6" t="str">
        <f>VLOOKUP($F324,'[2]Master URL List'!$F:$S,14,FALSE)</f>
        <v>VICKYT@ACCRETIVETG.COM</v>
      </c>
    </row>
    <row r="325" spans="1:26" s="6" customFormat="1" ht="12.75" customHeight="1" x14ac:dyDescent="0.2">
      <c r="A325" s="6" t="s">
        <v>436</v>
      </c>
      <c r="B325" s="6" t="s">
        <v>984</v>
      </c>
      <c r="C325" s="5" t="s">
        <v>985</v>
      </c>
      <c r="D325" s="5" t="str">
        <f t="shared" si="5"/>
        <v>ECHST.NET</v>
      </c>
      <c r="E325" s="16" t="s">
        <v>1690</v>
      </c>
      <c r="F325" s="16" t="s">
        <v>983</v>
      </c>
      <c r="G325" s="6" t="s">
        <v>3914</v>
      </c>
      <c r="H325" s="7" t="s">
        <v>3915</v>
      </c>
      <c r="I325" s="7" t="s">
        <v>151</v>
      </c>
      <c r="J325" s="7" t="s">
        <v>151</v>
      </c>
      <c r="K325" s="7" t="s">
        <v>151</v>
      </c>
      <c r="L325" s="7" t="s">
        <v>151</v>
      </c>
      <c r="M325" s="7" t="s">
        <v>151</v>
      </c>
      <c r="O325" s="6" t="s">
        <v>3901</v>
      </c>
      <c r="P325" s="9"/>
      <c r="Q325" s="9"/>
      <c r="R325" s="6" t="s">
        <v>1744</v>
      </c>
      <c r="S325" s="6" t="e">
        <v>#N/A</v>
      </c>
      <c r="T325" s="6" t="e">
        <v>#N/A</v>
      </c>
      <c r="W325" s="23" t="e">
        <f>VLOOKUP(F325,'[1]AM Report'!$C:$L,10,FALSE)</f>
        <v>#N/A</v>
      </c>
      <c r="X325" s="6" t="str">
        <f>VLOOKUP(F325,'[2]Master URL List'!$F:$S,12,FALSE)</f>
        <v>CWA-LCS101</v>
      </c>
      <c r="Y325" s="6" t="str">
        <f>VLOOKUP($F325,'[2]Master URL List'!$F:$S,13,FALSE)</f>
        <v>VICKY TRIEB</v>
      </c>
      <c r="Z325" s="6" t="str">
        <f>VLOOKUP($F325,'[2]Master URL List'!$F:$S,14,FALSE)</f>
        <v>VICKYT@ACCRETIVETG.COM</v>
      </c>
    </row>
    <row r="326" spans="1:26" s="6" customFormat="1" ht="12.75" customHeight="1" x14ac:dyDescent="0.2">
      <c r="A326" s="6" t="s">
        <v>437</v>
      </c>
      <c r="B326" s="6" t="s">
        <v>984</v>
      </c>
      <c r="C326" s="5" t="s">
        <v>985</v>
      </c>
      <c r="D326" s="5" t="str">
        <f t="shared" si="5"/>
        <v>ECHST.NET</v>
      </c>
      <c r="E326" s="16" t="s">
        <v>1690</v>
      </c>
      <c r="F326" s="16" t="s">
        <v>983</v>
      </c>
      <c r="G326" s="6" t="s">
        <v>3914</v>
      </c>
      <c r="H326" s="7" t="s">
        <v>3915</v>
      </c>
      <c r="I326" s="7" t="s">
        <v>151</v>
      </c>
      <c r="J326" s="7" t="s">
        <v>151</v>
      </c>
      <c r="K326" s="7" t="s">
        <v>151</v>
      </c>
      <c r="L326" s="7" t="s">
        <v>151</v>
      </c>
      <c r="M326" s="7" t="s">
        <v>151</v>
      </c>
      <c r="O326" s="6" t="s">
        <v>3901</v>
      </c>
      <c r="P326" s="9"/>
      <c r="Q326" s="9"/>
      <c r="R326" s="6" t="s">
        <v>1744</v>
      </c>
      <c r="S326" s="6" t="e">
        <v>#N/A</v>
      </c>
      <c r="T326" s="6" t="e">
        <v>#N/A</v>
      </c>
      <c r="W326" s="23" t="e">
        <f>VLOOKUP(F326,'[1]AM Report'!$C:$L,10,FALSE)</f>
        <v>#N/A</v>
      </c>
      <c r="X326" s="6" t="str">
        <f>VLOOKUP(F326,'[2]Master URL List'!$F:$S,12,FALSE)</f>
        <v>CWA-LCS101</v>
      </c>
      <c r="Y326" s="6" t="str">
        <f>VLOOKUP($F326,'[2]Master URL List'!$F:$S,13,FALSE)</f>
        <v>VICKY TRIEB</v>
      </c>
      <c r="Z326" s="6" t="str">
        <f>VLOOKUP($F326,'[2]Master URL List'!$F:$S,14,FALSE)</f>
        <v>VICKYT@ACCRETIVETG.COM</v>
      </c>
    </row>
    <row r="327" spans="1:26" s="6" customFormat="1" ht="12.75" customHeight="1" x14ac:dyDescent="0.2">
      <c r="A327" s="6" t="s">
        <v>438</v>
      </c>
      <c r="B327" s="6" t="s">
        <v>984</v>
      </c>
      <c r="C327" s="5" t="s">
        <v>985</v>
      </c>
      <c r="D327" s="5" t="str">
        <f t="shared" si="5"/>
        <v>ECHST.NET</v>
      </c>
      <c r="E327" s="16" t="s">
        <v>1690</v>
      </c>
      <c r="F327" s="16" t="s">
        <v>983</v>
      </c>
      <c r="G327" s="6" t="s">
        <v>3914</v>
      </c>
      <c r="H327" s="7" t="s">
        <v>3915</v>
      </c>
      <c r="I327" s="7" t="s">
        <v>151</v>
      </c>
      <c r="J327" s="7" t="s">
        <v>151</v>
      </c>
      <c r="K327" s="7" t="s">
        <v>151</v>
      </c>
      <c r="L327" s="7" t="s">
        <v>151</v>
      </c>
      <c r="M327" s="7" t="s">
        <v>151</v>
      </c>
      <c r="O327" s="6" t="s">
        <v>3901</v>
      </c>
      <c r="P327" s="9"/>
      <c r="Q327" s="9"/>
      <c r="R327" s="6" t="s">
        <v>1744</v>
      </c>
      <c r="S327" s="6" t="e">
        <v>#N/A</v>
      </c>
      <c r="T327" s="6" t="e">
        <v>#N/A</v>
      </c>
      <c r="W327" s="23" t="e">
        <f>VLOOKUP(F327,'[1]AM Report'!$C:$L,10,FALSE)</f>
        <v>#N/A</v>
      </c>
      <c r="X327" s="6" t="str">
        <f>VLOOKUP(F327,'[2]Master URL List'!$F:$S,12,FALSE)</f>
        <v>CWA-LCS101</v>
      </c>
      <c r="Y327" s="6" t="str">
        <f>VLOOKUP($F327,'[2]Master URL List'!$F:$S,13,FALSE)</f>
        <v>VICKY TRIEB</v>
      </c>
      <c r="Z327" s="6" t="str">
        <f>VLOOKUP($F327,'[2]Master URL List'!$F:$S,14,FALSE)</f>
        <v>VICKYT@ACCRETIVETG.COM</v>
      </c>
    </row>
    <row r="328" spans="1:26" s="6" customFormat="1" ht="12.75" customHeight="1" x14ac:dyDescent="0.2">
      <c r="A328" s="6" t="s">
        <v>439</v>
      </c>
      <c r="B328" s="6" t="s">
        <v>984</v>
      </c>
      <c r="C328" s="5" t="s">
        <v>985</v>
      </c>
      <c r="D328" s="5" t="str">
        <f t="shared" si="5"/>
        <v>ECHST.NET</v>
      </c>
      <c r="E328" s="16" t="s">
        <v>1690</v>
      </c>
      <c r="F328" s="16" t="s">
        <v>983</v>
      </c>
      <c r="G328" s="6" t="s">
        <v>3914</v>
      </c>
      <c r="H328" s="7" t="s">
        <v>3915</v>
      </c>
      <c r="I328" s="7" t="s">
        <v>151</v>
      </c>
      <c r="J328" s="7" t="s">
        <v>151</v>
      </c>
      <c r="K328" s="7" t="s">
        <v>151</v>
      </c>
      <c r="L328" s="7" t="s">
        <v>151</v>
      </c>
      <c r="M328" s="7" t="s">
        <v>151</v>
      </c>
      <c r="O328" s="6" t="s">
        <v>3901</v>
      </c>
      <c r="P328" s="9"/>
      <c r="Q328" s="9"/>
      <c r="R328" s="6" t="s">
        <v>1744</v>
      </c>
      <c r="S328" s="6" t="e">
        <v>#N/A</v>
      </c>
      <c r="T328" s="6" t="e">
        <v>#N/A</v>
      </c>
      <c r="W328" s="23" t="e">
        <f>VLOOKUP(F328,'[1]AM Report'!$C:$L,10,FALSE)</f>
        <v>#N/A</v>
      </c>
      <c r="X328" s="6" t="str">
        <f>VLOOKUP(F328,'[2]Master URL List'!$F:$S,12,FALSE)</f>
        <v>CWA-LCS101</v>
      </c>
      <c r="Y328" s="6" t="str">
        <f>VLOOKUP($F328,'[2]Master URL List'!$F:$S,13,FALSE)</f>
        <v>VICKY TRIEB</v>
      </c>
      <c r="Z328" s="6" t="str">
        <f>VLOOKUP($F328,'[2]Master URL List'!$F:$S,14,FALSE)</f>
        <v>VICKYT@ACCRETIVETG.COM</v>
      </c>
    </row>
    <row r="329" spans="1:26" s="6" customFormat="1" ht="12.75" customHeight="1" x14ac:dyDescent="0.2">
      <c r="A329" s="6" t="s">
        <v>440</v>
      </c>
      <c r="B329" s="6" t="s">
        <v>984</v>
      </c>
      <c r="C329" s="5" t="s">
        <v>985</v>
      </c>
      <c r="D329" s="5" t="str">
        <f t="shared" si="5"/>
        <v>ECHST.NET</v>
      </c>
      <c r="E329" s="16" t="s">
        <v>1690</v>
      </c>
      <c r="F329" s="16" t="s">
        <v>983</v>
      </c>
      <c r="G329" s="6" t="s">
        <v>3914</v>
      </c>
      <c r="H329" s="7" t="s">
        <v>3915</v>
      </c>
      <c r="I329" s="7" t="s">
        <v>151</v>
      </c>
      <c r="J329" s="7" t="s">
        <v>151</v>
      </c>
      <c r="K329" s="7" t="s">
        <v>151</v>
      </c>
      <c r="L329" s="7" t="s">
        <v>151</v>
      </c>
      <c r="M329" s="7" t="s">
        <v>151</v>
      </c>
      <c r="O329" s="6" t="s">
        <v>3901</v>
      </c>
      <c r="P329" s="9"/>
      <c r="Q329" s="9"/>
      <c r="R329" s="6" t="s">
        <v>1744</v>
      </c>
      <c r="S329" s="6" t="e">
        <v>#N/A</v>
      </c>
      <c r="T329" s="6" t="e">
        <v>#N/A</v>
      </c>
      <c r="W329" s="23" t="e">
        <f>VLOOKUP(F329,'[1]AM Report'!$C:$L,10,FALSE)</f>
        <v>#N/A</v>
      </c>
      <c r="X329" s="6" t="str">
        <f>VLOOKUP(F329,'[2]Master URL List'!$F:$S,12,FALSE)</f>
        <v>CWA-LCS101</v>
      </c>
      <c r="Y329" s="6" t="str">
        <f>VLOOKUP($F329,'[2]Master URL List'!$F:$S,13,FALSE)</f>
        <v>VICKY TRIEB</v>
      </c>
      <c r="Z329" s="6" t="str">
        <f>VLOOKUP($F329,'[2]Master URL List'!$F:$S,14,FALSE)</f>
        <v>VICKYT@ACCRETIVETG.COM</v>
      </c>
    </row>
    <row r="330" spans="1:26" s="6" customFormat="1" ht="12.75" customHeight="1" x14ac:dyDescent="0.2">
      <c r="A330" s="6" t="s">
        <v>441</v>
      </c>
      <c r="B330" s="6" t="s">
        <v>984</v>
      </c>
      <c r="C330" s="5" t="s">
        <v>985</v>
      </c>
      <c r="D330" s="5" t="str">
        <f t="shared" si="5"/>
        <v>ECHST.NET</v>
      </c>
      <c r="E330" s="16" t="s">
        <v>1690</v>
      </c>
      <c r="F330" s="16" t="s">
        <v>983</v>
      </c>
      <c r="G330" s="6" t="s">
        <v>3914</v>
      </c>
      <c r="H330" s="7" t="s">
        <v>3915</v>
      </c>
      <c r="I330" s="7" t="s">
        <v>151</v>
      </c>
      <c r="J330" s="7" t="s">
        <v>151</v>
      </c>
      <c r="K330" s="7" t="s">
        <v>151</v>
      </c>
      <c r="L330" s="7" t="s">
        <v>151</v>
      </c>
      <c r="M330" s="7" t="s">
        <v>151</v>
      </c>
      <c r="O330" s="6" t="s">
        <v>3901</v>
      </c>
      <c r="P330" s="9"/>
      <c r="Q330" s="9"/>
      <c r="R330" s="6" t="s">
        <v>1744</v>
      </c>
      <c r="S330" s="6" t="e">
        <v>#N/A</v>
      </c>
      <c r="T330" s="6" t="e">
        <v>#N/A</v>
      </c>
      <c r="W330" s="23" t="e">
        <f>VLOOKUP(F330,'[1]AM Report'!$C:$L,10,FALSE)</f>
        <v>#N/A</v>
      </c>
      <c r="X330" s="6" t="str">
        <f>VLOOKUP(F330,'[2]Master URL List'!$F:$S,12,FALSE)</f>
        <v>CWA-LCS101</v>
      </c>
      <c r="Y330" s="6" t="str">
        <f>VLOOKUP($F330,'[2]Master URL List'!$F:$S,13,FALSE)</f>
        <v>VICKY TRIEB</v>
      </c>
      <c r="Z330" s="6" t="str">
        <f>VLOOKUP($F330,'[2]Master URL List'!$F:$S,14,FALSE)</f>
        <v>VICKYT@ACCRETIVETG.COM</v>
      </c>
    </row>
    <row r="331" spans="1:26" s="6" customFormat="1" ht="12.75" customHeight="1" x14ac:dyDescent="0.2">
      <c r="A331" s="6" t="s">
        <v>442</v>
      </c>
      <c r="B331" s="6" t="s">
        <v>984</v>
      </c>
      <c r="C331" s="5" t="s">
        <v>985</v>
      </c>
      <c r="D331" s="5" t="str">
        <f t="shared" si="5"/>
        <v>ECHST.NET</v>
      </c>
      <c r="E331" s="16" t="s">
        <v>1690</v>
      </c>
      <c r="F331" s="16" t="s">
        <v>983</v>
      </c>
      <c r="G331" s="6" t="s">
        <v>3914</v>
      </c>
      <c r="H331" s="7" t="s">
        <v>3915</v>
      </c>
      <c r="I331" s="7" t="s">
        <v>151</v>
      </c>
      <c r="J331" s="7" t="s">
        <v>151</v>
      </c>
      <c r="K331" s="7" t="s">
        <v>151</v>
      </c>
      <c r="L331" s="7" t="s">
        <v>151</v>
      </c>
      <c r="M331" s="7" t="s">
        <v>151</v>
      </c>
      <c r="O331" s="6" t="s">
        <v>3901</v>
      </c>
      <c r="P331" s="9"/>
      <c r="Q331" s="9"/>
      <c r="R331" s="6" t="s">
        <v>1744</v>
      </c>
      <c r="S331" s="6" t="e">
        <v>#N/A</v>
      </c>
      <c r="T331" s="6" t="e">
        <v>#N/A</v>
      </c>
      <c r="W331" s="23" t="e">
        <f>VLOOKUP(F331,'[1]AM Report'!$C:$L,10,FALSE)</f>
        <v>#N/A</v>
      </c>
      <c r="X331" s="6" t="str">
        <f>VLOOKUP(F331,'[2]Master URL List'!$F:$S,12,FALSE)</f>
        <v>CWA-LCS101</v>
      </c>
      <c r="Y331" s="6" t="str">
        <f>VLOOKUP($F331,'[2]Master URL List'!$F:$S,13,FALSE)</f>
        <v>VICKY TRIEB</v>
      </c>
      <c r="Z331" s="6" t="str">
        <f>VLOOKUP($F331,'[2]Master URL List'!$F:$S,14,FALSE)</f>
        <v>VICKYT@ACCRETIVETG.COM</v>
      </c>
    </row>
    <row r="332" spans="1:26" s="6" customFormat="1" ht="12.75" customHeight="1" x14ac:dyDescent="0.2">
      <c r="A332" s="6" t="s">
        <v>443</v>
      </c>
      <c r="B332" s="6" t="s">
        <v>984</v>
      </c>
      <c r="C332" s="5" t="s">
        <v>985</v>
      </c>
      <c r="D332" s="5" t="str">
        <f t="shared" si="5"/>
        <v>ECHST.NET</v>
      </c>
      <c r="E332" s="16" t="s">
        <v>1690</v>
      </c>
      <c r="F332" s="16" t="s">
        <v>983</v>
      </c>
      <c r="G332" s="6" t="s">
        <v>3914</v>
      </c>
      <c r="H332" s="7" t="s">
        <v>3915</v>
      </c>
      <c r="I332" s="7" t="s">
        <v>151</v>
      </c>
      <c r="J332" s="7" t="s">
        <v>151</v>
      </c>
      <c r="K332" s="7" t="s">
        <v>151</v>
      </c>
      <c r="L332" s="7" t="s">
        <v>151</v>
      </c>
      <c r="M332" s="7" t="s">
        <v>151</v>
      </c>
      <c r="O332" s="6" t="s">
        <v>3901</v>
      </c>
      <c r="P332" s="9"/>
      <c r="Q332" s="9"/>
      <c r="R332" s="6" t="s">
        <v>1744</v>
      </c>
      <c r="S332" s="6" t="e">
        <v>#N/A</v>
      </c>
      <c r="T332" s="6" t="e">
        <v>#N/A</v>
      </c>
      <c r="W332" s="23" t="e">
        <f>VLOOKUP(F332,'[1]AM Report'!$C:$L,10,FALSE)</f>
        <v>#N/A</v>
      </c>
      <c r="X332" s="6" t="str">
        <f>VLOOKUP(F332,'[2]Master URL List'!$F:$S,12,FALSE)</f>
        <v>CWA-LCS101</v>
      </c>
      <c r="Y332" s="6" t="str">
        <f>VLOOKUP($F332,'[2]Master URL List'!$F:$S,13,FALSE)</f>
        <v>VICKY TRIEB</v>
      </c>
      <c r="Z332" s="6" t="str">
        <f>VLOOKUP($F332,'[2]Master URL List'!$F:$S,14,FALSE)</f>
        <v>VICKYT@ACCRETIVETG.COM</v>
      </c>
    </row>
    <row r="333" spans="1:26" s="6" customFormat="1" ht="12.75" customHeight="1" x14ac:dyDescent="0.2">
      <c r="A333" s="6" t="s">
        <v>444</v>
      </c>
      <c r="B333" s="6" t="s">
        <v>984</v>
      </c>
      <c r="C333" s="5" t="s">
        <v>985</v>
      </c>
      <c r="D333" s="5" t="str">
        <f t="shared" si="5"/>
        <v>ECHST.NET</v>
      </c>
      <c r="E333" s="16" t="s">
        <v>1690</v>
      </c>
      <c r="F333" s="16" t="s">
        <v>983</v>
      </c>
      <c r="G333" s="6" t="s">
        <v>3914</v>
      </c>
      <c r="H333" s="7" t="s">
        <v>3915</v>
      </c>
      <c r="I333" s="7" t="s">
        <v>151</v>
      </c>
      <c r="J333" s="7" t="s">
        <v>151</v>
      </c>
      <c r="K333" s="7" t="s">
        <v>151</v>
      </c>
      <c r="L333" s="7" t="s">
        <v>151</v>
      </c>
      <c r="M333" s="7" t="s">
        <v>151</v>
      </c>
      <c r="O333" s="6" t="s">
        <v>3901</v>
      </c>
      <c r="P333" s="9"/>
      <c r="Q333" s="9"/>
      <c r="R333" s="6" t="s">
        <v>1744</v>
      </c>
      <c r="S333" s="6" t="e">
        <v>#N/A</v>
      </c>
      <c r="T333" s="6" t="e">
        <v>#N/A</v>
      </c>
      <c r="W333" s="23" t="e">
        <f>VLOOKUP(F333,'[1]AM Report'!$C:$L,10,FALSE)</f>
        <v>#N/A</v>
      </c>
      <c r="X333" s="6" t="str">
        <f>VLOOKUP(F333,'[2]Master URL List'!$F:$S,12,FALSE)</f>
        <v>CWA-LCS101</v>
      </c>
      <c r="Y333" s="6" t="str">
        <f>VLOOKUP($F333,'[2]Master URL List'!$F:$S,13,FALSE)</f>
        <v>VICKY TRIEB</v>
      </c>
      <c r="Z333" s="6" t="str">
        <f>VLOOKUP($F333,'[2]Master URL List'!$F:$S,14,FALSE)</f>
        <v>VICKYT@ACCRETIVETG.COM</v>
      </c>
    </row>
    <row r="334" spans="1:26" s="6" customFormat="1" ht="12.75" customHeight="1" x14ac:dyDescent="0.2">
      <c r="A334" s="6" t="s">
        <v>445</v>
      </c>
      <c r="B334" s="6" t="s">
        <v>984</v>
      </c>
      <c r="C334" s="5" t="s">
        <v>985</v>
      </c>
      <c r="D334" s="5" t="str">
        <f t="shared" si="5"/>
        <v>ECHST.NET</v>
      </c>
      <c r="E334" s="16" t="s">
        <v>1690</v>
      </c>
      <c r="F334" s="16" t="s">
        <v>983</v>
      </c>
      <c r="G334" s="6" t="s">
        <v>3914</v>
      </c>
      <c r="H334" s="7" t="s">
        <v>3915</v>
      </c>
      <c r="I334" s="7" t="s">
        <v>151</v>
      </c>
      <c r="J334" s="7" t="s">
        <v>151</v>
      </c>
      <c r="K334" s="7" t="s">
        <v>151</v>
      </c>
      <c r="L334" s="7" t="s">
        <v>151</v>
      </c>
      <c r="M334" s="7" t="s">
        <v>151</v>
      </c>
      <c r="O334" s="6" t="s">
        <v>3901</v>
      </c>
      <c r="P334" s="9"/>
      <c r="Q334" s="9"/>
      <c r="R334" s="6" t="s">
        <v>1744</v>
      </c>
      <c r="S334" s="6" t="e">
        <v>#N/A</v>
      </c>
      <c r="T334" s="6" t="e">
        <v>#N/A</v>
      </c>
      <c r="W334" s="23" t="e">
        <f>VLOOKUP(F334,'[1]AM Report'!$C:$L,10,FALSE)</f>
        <v>#N/A</v>
      </c>
      <c r="X334" s="6" t="str">
        <f>VLOOKUP(F334,'[2]Master URL List'!$F:$S,12,FALSE)</f>
        <v>CWA-LCS101</v>
      </c>
      <c r="Y334" s="6" t="str">
        <f>VLOOKUP($F334,'[2]Master URL List'!$F:$S,13,FALSE)</f>
        <v>VICKY TRIEB</v>
      </c>
      <c r="Z334" s="6" t="str">
        <f>VLOOKUP($F334,'[2]Master URL List'!$F:$S,14,FALSE)</f>
        <v>VICKYT@ACCRETIVETG.COM</v>
      </c>
    </row>
    <row r="335" spans="1:26" s="64" customFormat="1" ht="12.75" customHeight="1" x14ac:dyDescent="0.2">
      <c r="A335" s="64" t="s">
        <v>446</v>
      </c>
      <c r="B335" s="64" t="s">
        <v>984</v>
      </c>
      <c r="C335" s="65" t="s">
        <v>985</v>
      </c>
      <c r="D335" s="65" t="str">
        <f t="shared" si="5"/>
        <v>ECHST.NET</v>
      </c>
      <c r="E335" s="67" t="s">
        <v>1690</v>
      </c>
      <c r="F335" s="67" t="s">
        <v>983</v>
      </c>
      <c r="G335" s="64" t="s">
        <v>3914</v>
      </c>
      <c r="H335" s="64" t="s">
        <v>3915</v>
      </c>
      <c r="I335" s="64" t="s">
        <v>151</v>
      </c>
      <c r="J335" s="64" t="s">
        <v>151</v>
      </c>
      <c r="K335" s="64" t="s">
        <v>151</v>
      </c>
      <c r="L335" s="64" t="s">
        <v>151</v>
      </c>
      <c r="M335" s="64" t="s">
        <v>151</v>
      </c>
      <c r="O335" s="64" t="s">
        <v>3901</v>
      </c>
      <c r="P335" s="69"/>
      <c r="Q335" s="69"/>
      <c r="R335" s="64" t="s">
        <v>1744</v>
      </c>
      <c r="S335" s="64" t="e">
        <v>#N/A</v>
      </c>
      <c r="T335" s="64" t="e">
        <v>#N/A</v>
      </c>
      <c r="W335" s="70" t="e">
        <f>VLOOKUP(F335,'[1]AM Report'!$C:$L,10,FALSE)</f>
        <v>#N/A</v>
      </c>
      <c r="X335" s="64" t="str">
        <f>VLOOKUP(F335,'[2]Master URL List'!$F:$S,12,FALSE)</f>
        <v>CWA-LCS101</v>
      </c>
      <c r="Y335" s="64" t="str">
        <f>VLOOKUP($F335,'[2]Master URL List'!$F:$S,13,FALSE)</f>
        <v>VICKY TRIEB</v>
      </c>
      <c r="Z335" s="64" t="str">
        <f>VLOOKUP($F335,'[2]Master URL List'!$F:$S,14,FALSE)</f>
        <v>VICKYT@ACCRETIVETG.COM</v>
      </c>
    </row>
    <row r="336" spans="1:26" s="6" customFormat="1" ht="12.75" customHeight="1" x14ac:dyDescent="0.2">
      <c r="A336" s="6" t="s">
        <v>447</v>
      </c>
      <c r="B336" s="6" t="s">
        <v>984</v>
      </c>
      <c r="C336" s="5" t="s">
        <v>985</v>
      </c>
      <c r="D336" s="5" t="str">
        <f t="shared" si="5"/>
        <v>ECHST.NET</v>
      </c>
      <c r="E336" s="16" t="s">
        <v>1690</v>
      </c>
      <c r="F336" s="16" t="s">
        <v>983</v>
      </c>
      <c r="G336" s="6" t="s">
        <v>3914</v>
      </c>
      <c r="H336" s="7" t="s">
        <v>3915</v>
      </c>
      <c r="I336" s="7" t="s">
        <v>151</v>
      </c>
      <c r="J336" s="7" t="s">
        <v>151</v>
      </c>
      <c r="K336" s="7" t="s">
        <v>151</v>
      </c>
      <c r="L336" s="7" t="s">
        <v>151</v>
      </c>
      <c r="M336" s="7" t="s">
        <v>151</v>
      </c>
      <c r="O336" s="6" t="s">
        <v>3901</v>
      </c>
      <c r="P336" s="9"/>
      <c r="Q336" s="9"/>
      <c r="R336" s="6" t="s">
        <v>1744</v>
      </c>
      <c r="S336" s="6" t="e">
        <v>#N/A</v>
      </c>
      <c r="T336" s="6" t="e">
        <v>#N/A</v>
      </c>
      <c r="W336" s="23" t="e">
        <f>VLOOKUP(F336,'[1]AM Report'!$C:$L,10,FALSE)</f>
        <v>#N/A</v>
      </c>
      <c r="X336" s="6" t="str">
        <f>VLOOKUP(F336,'[2]Master URL List'!$F:$S,12,FALSE)</f>
        <v>CWA-LCS101</v>
      </c>
      <c r="Y336" s="6" t="str">
        <f>VLOOKUP($F336,'[2]Master URL List'!$F:$S,13,FALSE)</f>
        <v>VICKY TRIEB</v>
      </c>
      <c r="Z336" s="6" t="str">
        <f>VLOOKUP($F336,'[2]Master URL List'!$F:$S,14,FALSE)</f>
        <v>VICKYT@ACCRETIVETG.COM</v>
      </c>
    </row>
    <row r="337" spans="1:26" s="6" customFormat="1" ht="12.75" customHeight="1" x14ac:dyDescent="0.2">
      <c r="A337" s="6" t="s">
        <v>448</v>
      </c>
      <c r="B337" s="6" t="s">
        <v>984</v>
      </c>
      <c r="C337" s="5" t="s">
        <v>985</v>
      </c>
      <c r="D337" s="5" t="str">
        <f t="shared" si="5"/>
        <v>ECHST.NET</v>
      </c>
      <c r="E337" s="16" t="s">
        <v>1690</v>
      </c>
      <c r="F337" s="16" t="s">
        <v>983</v>
      </c>
      <c r="G337" s="6" t="s">
        <v>3914</v>
      </c>
      <c r="H337" s="7" t="s">
        <v>3915</v>
      </c>
      <c r="I337" s="7" t="s">
        <v>151</v>
      </c>
      <c r="J337" s="7" t="s">
        <v>151</v>
      </c>
      <c r="K337" s="7" t="s">
        <v>151</v>
      </c>
      <c r="L337" s="7" t="s">
        <v>151</v>
      </c>
      <c r="M337" s="7" t="s">
        <v>151</v>
      </c>
      <c r="O337" s="6" t="s">
        <v>3901</v>
      </c>
      <c r="P337" s="9"/>
      <c r="Q337" s="9"/>
      <c r="R337" s="6" t="s">
        <v>1744</v>
      </c>
      <c r="S337" s="6" t="e">
        <v>#N/A</v>
      </c>
      <c r="T337" s="6" t="e">
        <v>#N/A</v>
      </c>
      <c r="W337" s="23" t="e">
        <f>VLOOKUP(F337,'[1]AM Report'!$C:$L,10,FALSE)</f>
        <v>#N/A</v>
      </c>
      <c r="X337" s="6" t="str">
        <f>VLOOKUP(F337,'[2]Master URL List'!$F:$S,12,FALSE)</f>
        <v>CWA-LCS101</v>
      </c>
      <c r="Y337" s="6" t="str">
        <f>VLOOKUP($F337,'[2]Master URL List'!$F:$S,13,FALSE)</f>
        <v>VICKY TRIEB</v>
      </c>
      <c r="Z337" s="6" t="str">
        <f>VLOOKUP($F337,'[2]Master URL List'!$F:$S,14,FALSE)</f>
        <v>VICKYT@ACCRETIVETG.COM</v>
      </c>
    </row>
    <row r="338" spans="1:26" s="6" customFormat="1" ht="12.75" customHeight="1" x14ac:dyDescent="0.2">
      <c r="A338" s="6" t="s">
        <v>449</v>
      </c>
      <c r="B338" s="6" t="s">
        <v>984</v>
      </c>
      <c r="C338" s="5" t="s">
        <v>985</v>
      </c>
      <c r="D338" s="5" t="str">
        <f t="shared" si="5"/>
        <v>ECHST.NET</v>
      </c>
      <c r="E338" s="16" t="s">
        <v>1690</v>
      </c>
      <c r="F338" s="16" t="s">
        <v>983</v>
      </c>
      <c r="G338" s="6" t="s">
        <v>3914</v>
      </c>
      <c r="H338" s="7" t="s">
        <v>3915</v>
      </c>
      <c r="I338" s="7" t="s">
        <v>151</v>
      </c>
      <c r="J338" s="7" t="s">
        <v>151</v>
      </c>
      <c r="K338" s="7" t="s">
        <v>151</v>
      </c>
      <c r="L338" s="7" t="s">
        <v>151</v>
      </c>
      <c r="M338" s="7" t="s">
        <v>151</v>
      </c>
      <c r="O338" s="6" t="s">
        <v>3901</v>
      </c>
      <c r="P338" s="9"/>
      <c r="Q338" s="9"/>
      <c r="R338" s="6" t="s">
        <v>1744</v>
      </c>
      <c r="S338" s="6" t="e">
        <v>#N/A</v>
      </c>
      <c r="T338" s="6" t="e">
        <v>#N/A</v>
      </c>
      <c r="W338" s="23" t="e">
        <f>VLOOKUP(F338,'[1]AM Report'!$C:$L,10,FALSE)</f>
        <v>#N/A</v>
      </c>
      <c r="X338" s="6" t="str">
        <f>VLOOKUP(F338,'[2]Master URL List'!$F:$S,12,FALSE)</f>
        <v>CWA-LCS101</v>
      </c>
      <c r="Y338" s="6" t="str">
        <f>VLOOKUP($F338,'[2]Master URL List'!$F:$S,13,FALSE)</f>
        <v>VICKY TRIEB</v>
      </c>
      <c r="Z338" s="6" t="str">
        <f>VLOOKUP($F338,'[2]Master URL List'!$F:$S,14,FALSE)</f>
        <v>VICKYT@ACCRETIVETG.COM</v>
      </c>
    </row>
    <row r="339" spans="1:26" s="6" customFormat="1" ht="12.75" customHeight="1" x14ac:dyDescent="0.2">
      <c r="A339" s="6" t="s">
        <v>450</v>
      </c>
      <c r="B339" s="6" t="s">
        <v>984</v>
      </c>
      <c r="C339" s="5" t="s">
        <v>985</v>
      </c>
      <c r="D339" s="5" t="str">
        <f t="shared" si="5"/>
        <v>ECHST.NET</v>
      </c>
      <c r="E339" s="16" t="s">
        <v>1690</v>
      </c>
      <c r="F339" s="16" t="s">
        <v>983</v>
      </c>
      <c r="G339" s="6" t="s">
        <v>3914</v>
      </c>
      <c r="H339" s="7" t="s">
        <v>3915</v>
      </c>
      <c r="I339" s="7" t="s">
        <v>151</v>
      </c>
      <c r="J339" s="7" t="s">
        <v>151</v>
      </c>
      <c r="K339" s="7" t="s">
        <v>151</v>
      </c>
      <c r="L339" s="7" t="s">
        <v>151</v>
      </c>
      <c r="M339" s="7" t="s">
        <v>151</v>
      </c>
      <c r="O339" s="6" t="s">
        <v>3901</v>
      </c>
      <c r="P339" s="9"/>
      <c r="Q339" s="9"/>
      <c r="R339" s="6" t="s">
        <v>1744</v>
      </c>
      <c r="S339" s="6" t="e">
        <v>#N/A</v>
      </c>
      <c r="T339" s="6" t="e">
        <v>#N/A</v>
      </c>
      <c r="W339" s="23" t="e">
        <f>VLOOKUP(F339,'[1]AM Report'!$C:$L,10,FALSE)</f>
        <v>#N/A</v>
      </c>
      <c r="X339" s="6" t="str">
        <f>VLOOKUP(F339,'[2]Master URL List'!$F:$S,12,FALSE)</f>
        <v>CWA-LCS101</v>
      </c>
      <c r="Y339" s="6" t="str">
        <f>VLOOKUP($F339,'[2]Master URL List'!$F:$S,13,FALSE)</f>
        <v>VICKY TRIEB</v>
      </c>
      <c r="Z339" s="6" t="str">
        <f>VLOOKUP($F339,'[2]Master URL List'!$F:$S,14,FALSE)</f>
        <v>VICKYT@ACCRETIVETG.COM</v>
      </c>
    </row>
    <row r="340" spans="1:26" s="6" customFormat="1" ht="12.75" customHeight="1" x14ac:dyDescent="0.2">
      <c r="A340" s="6" t="s">
        <v>451</v>
      </c>
      <c r="B340" s="6" t="s">
        <v>984</v>
      </c>
      <c r="C340" s="5" t="s">
        <v>985</v>
      </c>
      <c r="D340" s="5" t="str">
        <f t="shared" si="5"/>
        <v>ECHST.NET</v>
      </c>
      <c r="E340" s="16" t="s">
        <v>1690</v>
      </c>
      <c r="F340" s="16" t="s">
        <v>983</v>
      </c>
      <c r="G340" s="6" t="s">
        <v>3914</v>
      </c>
      <c r="H340" s="7" t="s">
        <v>3915</v>
      </c>
      <c r="I340" s="7" t="s">
        <v>151</v>
      </c>
      <c r="J340" s="7" t="s">
        <v>151</v>
      </c>
      <c r="K340" s="7" t="s">
        <v>151</v>
      </c>
      <c r="L340" s="7" t="s">
        <v>151</v>
      </c>
      <c r="M340" s="7" t="s">
        <v>151</v>
      </c>
      <c r="O340" s="6" t="s">
        <v>3901</v>
      </c>
      <c r="P340" s="9"/>
      <c r="Q340" s="9"/>
      <c r="R340" s="6" t="s">
        <v>1744</v>
      </c>
      <c r="S340" s="6" t="e">
        <v>#N/A</v>
      </c>
      <c r="T340" s="6" t="e">
        <v>#N/A</v>
      </c>
      <c r="W340" s="23" t="e">
        <f>VLOOKUP(F340,'[1]AM Report'!$C:$L,10,FALSE)</f>
        <v>#N/A</v>
      </c>
      <c r="X340" s="6" t="str">
        <f>VLOOKUP(F340,'[2]Master URL List'!$F:$S,12,FALSE)</f>
        <v>CWA-LCS101</v>
      </c>
      <c r="Y340" s="6" t="str">
        <f>VLOOKUP($F340,'[2]Master URL List'!$F:$S,13,FALSE)</f>
        <v>VICKY TRIEB</v>
      </c>
      <c r="Z340" s="6" t="str">
        <f>VLOOKUP($F340,'[2]Master URL List'!$F:$S,14,FALSE)</f>
        <v>VICKYT@ACCRETIVETG.COM</v>
      </c>
    </row>
    <row r="341" spans="1:26" s="6" customFormat="1" ht="12.75" customHeight="1" x14ac:dyDescent="0.2">
      <c r="A341" s="6" t="s">
        <v>452</v>
      </c>
      <c r="B341" s="6" t="s">
        <v>984</v>
      </c>
      <c r="C341" s="5" t="s">
        <v>985</v>
      </c>
      <c r="D341" s="5" t="str">
        <f t="shared" si="5"/>
        <v>ECHST.NET</v>
      </c>
      <c r="E341" s="16" t="s">
        <v>1690</v>
      </c>
      <c r="F341" s="16" t="s">
        <v>983</v>
      </c>
      <c r="G341" s="6" t="s">
        <v>3914</v>
      </c>
      <c r="H341" s="7" t="s">
        <v>3915</v>
      </c>
      <c r="I341" s="7" t="s">
        <v>151</v>
      </c>
      <c r="J341" s="7" t="s">
        <v>151</v>
      </c>
      <c r="K341" s="7" t="s">
        <v>151</v>
      </c>
      <c r="L341" s="7" t="s">
        <v>151</v>
      </c>
      <c r="M341" s="7" t="s">
        <v>151</v>
      </c>
      <c r="O341" s="6" t="s">
        <v>3901</v>
      </c>
      <c r="P341" s="9"/>
      <c r="Q341" s="9"/>
      <c r="R341" s="6" t="s">
        <v>1744</v>
      </c>
      <c r="S341" s="6" t="e">
        <v>#N/A</v>
      </c>
      <c r="T341" s="6" t="e">
        <v>#N/A</v>
      </c>
      <c r="W341" s="23" t="e">
        <f>VLOOKUP(F341,'[1]AM Report'!$C:$L,10,FALSE)</f>
        <v>#N/A</v>
      </c>
      <c r="X341" s="6" t="str">
        <f>VLOOKUP(F341,'[2]Master URL List'!$F:$S,12,FALSE)</f>
        <v>CWA-LCS101</v>
      </c>
      <c r="Y341" s="6" t="str">
        <f>VLOOKUP($F341,'[2]Master URL List'!$F:$S,13,FALSE)</f>
        <v>VICKY TRIEB</v>
      </c>
      <c r="Z341" s="6" t="str">
        <f>VLOOKUP($F341,'[2]Master URL List'!$F:$S,14,FALSE)</f>
        <v>VICKYT@ACCRETIVETG.COM</v>
      </c>
    </row>
    <row r="342" spans="1:26" s="6" customFormat="1" ht="12.75" customHeight="1" x14ac:dyDescent="0.2">
      <c r="A342" s="6" t="s">
        <v>453</v>
      </c>
      <c r="B342" s="6" t="s">
        <v>984</v>
      </c>
      <c r="C342" s="5" t="s">
        <v>985</v>
      </c>
      <c r="D342" s="5" t="str">
        <f t="shared" si="5"/>
        <v>ECHST.NET</v>
      </c>
      <c r="E342" s="16" t="s">
        <v>1690</v>
      </c>
      <c r="F342" s="16" t="s">
        <v>983</v>
      </c>
      <c r="G342" s="6" t="s">
        <v>3914</v>
      </c>
      <c r="H342" s="7" t="s">
        <v>3915</v>
      </c>
      <c r="I342" s="7" t="s">
        <v>151</v>
      </c>
      <c r="J342" s="7" t="s">
        <v>151</v>
      </c>
      <c r="K342" s="7" t="s">
        <v>151</v>
      </c>
      <c r="L342" s="7" t="s">
        <v>151</v>
      </c>
      <c r="M342" s="7" t="s">
        <v>151</v>
      </c>
      <c r="O342" s="6" t="s">
        <v>3901</v>
      </c>
      <c r="P342" s="9"/>
      <c r="Q342" s="9"/>
      <c r="R342" s="6" t="s">
        <v>1744</v>
      </c>
      <c r="S342" s="6" t="e">
        <v>#N/A</v>
      </c>
      <c r="T342" s="6" t="e">
        <v>#N/A</v>
      </c>
      <c r="W342" s="23" t="e">
        <f>VLOOKUP(F342,'[1]AM Report'!$C:$L,10,FALSE)</f>
        <v>#N/A</v>
      </c>
      <c r="X342" s="6" t="str">
        <f>VLOOKUP(F342,'[2]Master URL List'!$F:$S,12,FALSE)</f>
        <v>CWA-LCS101</v>
      </c>
      <c r="Y342" s="6" t="str">
        <f>VLOOKUP($F342,'[2]Master URL List'!$F:$S,13,FALSE)</f>
        <v>VICKY TRIEB</v>
      </c>
      <c r="Z342" s="6" t="str">
        <f>VLOOKUP($F342,'[2]Master URL List'!$F:$S,14,FALSE)</f>
        <v>VICKYT@ACCRETIVETG.COM</v>
      </c>
    </row>
    <row r="343" spans="1:26" s="6" customFormat="1" ht="12.75" customHeight="1" x14ac:dyDescent="0.2">
      <c r="A343" s="6" t="s">
        <v>454</v>
      </c>
      <c r="B343" s="6" t="s">
        <v>984</v>
      </c>
      <c r="C343" s="5" t="s">
        <v>985</v>
      </c>
      <c r="D343" s="5" t="str">
        <f t="shared" si="5"/>
        <v>ECHST.NET</v>
      </c>
      <c r="E343" s="16" t="s">
        <v>1690</v>
      </c>
      <c r="F343" s="16" t="s">
        <v>983</v>
      </c>
      <c r="G343" s="6" t="s">
        <v>3914</v>
      </c>
      <c r="H343" s="7" t="s">
        <v>3915</v>
      </c>
      <c r="I343" s="7" t="s">
        <v>151</v>
      </c>
      <c r="J343" s="7" t="s">
        <v>151</v>
      </c>
      <c r="K343" s="7" t="s">
        <v>151</v>
      </c>
      <c r="L343" s="7" t="s">
        <v>151</v>
      </c>
      <c r="M343" s="7" t="s">
        <v>151</v>
      </c>
      <c r="O343" s="6" t="s">
        <v>3901</v>
      </c>
      <c r="P343" s="9"/>
      <c r="Q343" s="9"/>
      <c r="R343" s="6" t="s">
        <v>1744</v>
      </c>
      <c r="S343" s="6" t="e">
        <v>#N/A</v>
      </c>
      <c r="T343" s="6" t="e">
        <v>#N/A</v>
      </c>
      <c r="W343" s="23" t="e">
        <f>VLOOKUP(F343,'[1]AM Report'!$C:$L,10,FALSE)</f>
        <v>#N/A</v>
      </c>
      <c r="X343" s="6" t="str">
        <f>VLOOKUP(F343,'[2]Master URL List'!$F:$S,12,FALSE)</f>
        <v>CWA-LCS101</v>
      </c>
      <c r="Y343" s="6" t="str">
        <f>VLOOKUP($F343,'[2]Master URL List'!$F:$S,13,FALSE)</f>
        <v>VICKY TRIEB</v>
      </c>
      <c r="Z343" s="6" t="str">
        <f>VLOOKUP($F343,'[2]Master URL List'!$F:$S,14,FALSE)</f>
        <v>VICKYT@ACCRETIVETG.COM</v>
      </c>
    </row>
    <row r="344" spans="1:26" s="6" customFormat="1" ht="12.75" customHeight="1" x14ac:dyDescent="0.2">
      <c r="A344" s="6" t="s">
        <v>455</v>
      </c>
      <c r="B344" s="6" t="s">
        <v>984</v>
      </c>
      <c r="C344" s="5" t="s">
        <v>985</v>
      </c>
      <c r="D344" s="5" t="str">
        <f t="shared" si="5"/>
        <v>ECHST.NET</v>
      </c>
      <c r="E344" s="16" t="s">
        <v>1690</v>
      </c>
      <c r="F344" s="16" t="s">
        <v>983</v>
      </c>
      <c r="G344" s="6" t="s">
        <v>3914</v>
      </c>
      <c r="H344" s="7" t="s">
        <v>3915</v>
      </c>
      <c r="I344" s="7" t="s">
        <v>151</v>
      </c>
      <c r="J344" s="7" t="s">
        <v>151</v>
      </c>
      <c r="K344" s="7" t="s">
        <v>151</v>
      </c>
      <c r="L344" s="7" t="s">
        <v>151</v>
      </c>
      <c r="M344" s="7" t="s">
        <v>151</v>
      </c>
      <c r="O344" s="6" t="s">
        <v>3901</v>
      </c>
      <c r="P344" s="9"/>
      <c r="Q344" s="9"/>
      <c r="R344" s="6" t="s">
        <v>1744</v>
      </c>
      <c r="S344" s="6" t="e">
        <v>#N/A</v>
      </c>
      <c r="T344" s="6" t="e">
        <v>#N/A</v>
      </c>
      <c r="W344" s="23" t="e">
        <f>VLOOKUP(F344,'[1]AM Report'!$C:$L,10,FALSE)</f>
        <v>#N/A</v>
      </c>
      <c r="X344" s="6" t="str">
        <f>VLOOKUP(F344,'[2]Master URL List'!$F:$S,12,FALSE)</f>
        <v>CWA-LCS101</v>
      </c>
      <c r="Y344" s="6" t="str">
        <f>VLOOKUP($F344,'[2]Master URL List'!$F:$S,13,FALSE)</f>
        <v>VICKY TRIEB</v>
      </c>
      <c r="Z344" s="6" t="str">
        <f>VLOOKUP($F344,'[2]Master URL List'!$F:$S,14,FALSE)</f>
        <v>VICKYT@ACCRETIVETG.COM</v>
      </c>
    </row>
    <row r="345" spans="1:26" s="6" customFormat="1" ht="12.75" customHeight="1" x14ac:dyDescent="0.2">
      <c r="A345" s="6" t="s">
        <v>456</v>
      </c>
      <c r="B345" s="6" t="s">
        <v>984</v>
      </c>
      <c r="C345" s="5" t="s">
        <v>985</v>
      </c>
      <c r="D345" s="5" t="str">
        <f t="shared" si="5"/>
        <v>ECHST.NET</v>
      </c>
      <c r="E345" s="16" t="s">
        <v>1690</v>
      </c>
      <c r="F345" s="16" t="s">
        <v>983</v>
      </c>
      <c r="G345" s="6" t="s">
        <v>3914</v>
      </c>
      <c r="H345" s="7" t="s">
        <v>3915</v>
      </c>
      <c r="I345" s="7" t="s">
        <v>151</v>
      </c>
      <c r="J345" s="7" t="s">
        <v>151</v>
      </c>
      <c r="K345" s="7" t="s">
        <v>151</v>
      </c>
      <c r="L345" s="7" t="s">
        <v>151</v>
      </c>
      <c r="M345" s="7" t="s">
        <v>151</v>
      </c>
      <c r="O345" s="6" t="s">
        <v>3901</v>
      </c>
      <c r="P345" s="9"/>
      <c r="Q345" s="9"/>
      <c r="R345" s="6" t="s">
        <v>1744</v>
      </c>
      <c r="S345" s="6" t="e">
        <v>#N/A</v>
      </c>
      <c r="T345" s="6" t="e">
        <v>#N/A</v>
      </c>
      <c r="W345" s="23" t="e">
        <f>VLOOKUP(F345,'[1]AM Report'!$C:$L,10,FALSE)</f>
        <v>#N/A</v>
      </c>
      <c r="X345" s="6" t="str">
        <f>VLOOKUP(F345,'[2]Master URL List'!$F:$S,12,FALSE)</f>
        <v>CWA-LCS101</v>
      </c>
      <c r="Y345" s="6" t="str">
        <f>VLOOKUP($F345,'[2]Master URL List'!$F:$S,13,FALSE)</f>
        <v>VICKY TRIEB</v>
      </c>
      <c r="Z345" s="6" t="str">
        <f>VLOOKUP($F345,'[2]Master URL List'!$F:$S,14,FALSE)</f>
        <v>VICKYT@ACCRETIVETG.COM</v>
      </c>
    </row>
    <row r="346" spans="1:26" s="6" customFormat="1" ht="12.75" customHeight="1" x14ac:dyDescent="0.2">
      <c r="A346" s="6" t="s">
        <v>457</v>
      </c>
      <c r="B346" s="6" t="s">
        <v>984</v>
      </c>
      <c r="C346" s="5" t="s">
        <v>985</v>
      </c>
      <c r="D346" s="5" t="str">
        <f t="shared" si="5"/>
        <v>ECHST.NET</v>
      </c>
      <c r="E346" s="16" t="s">
        <v>1690</v>
      </c>
      <c r="F346" s="16" t="s">
        <v>983</v>
      </c>
      <c r="G346" s="6" t="s">
        <v>3914</v>
      </c>
      <c r="H346" s="7" t="s">
        <v>3915</v>
      </c>
      <c r="I346" s="7" t="s">
        <v>151</v>
      </c>
      <c r="J346" s="7" t="s">
        <v>151</v>
      </c>
      <c r="K346" s="7" t="s">
        <v>151</v>
      </c>
      <c r="L346" s="7" t="s">
        <v>151</v>
      </c>
      <c r="M346" s="7" t="s">
        <v>151</v>
      </c>
      <c r="O346" s="6" t="s">
        <v>3901</v>
      </c>
      <c r="P346" s="9"/>
      <c r="Q346" s="9"/>
      <c r="R346" s="6" t="s">
        <v>1744</v>
      </c>
      <c r="S346" s="6" t="e">
        <v>#N/A</v>
      </c>
      <c r="T346" s="6" t="e">
        <v>#N/A</v>
      </c>
      <c r="W346" s="23" t="e">
        <f>VLOOKUP(F346,'[1]AM Report'!$C:$L,10,FALSE)</f>
        <v>#N/A</v>
      </c>
      <c r="X346" s="6" t="str">
        <f>VLOOKUP(F346,'[2]Master URL List'!$F:$S,12,FALSE)</f>
        <v>CWA-LCS101</v>
      </c>
      <c r="Y346" s="6" t="str">
        <f>VLOOKUP($F346,'[2]Master URL List'!$F:$S,13,FALSE)</f>
        <v>VICKY TRIEB</v>
      </c>
      <c r="Z346" s="6" t="str">
        <f>VLOOKUP($F346,'[2]Master URL List'!$F:$S,14,FALSE)</f>
        <v>VICKYT@ACCRETIVETG.COM</v>
      </c>
    </row>
    <row r="347" spans="1:26" s="6" customFormat="1" ht="12.75" customHeight="1" x14ac:dyDescent="0.2">
      <c r="A347" s="6" t="s">
        <v>458</v>
      </c>
      <c r="B347" s="6" t="s">
        <v>984</v>
      </c>
      <c r="C347" s="5" t="s">
        <v>985</v>
      </c>
      <c r="D347" s="5" t="str">
        <f t="shared" si="5"/>
        <v>ECHST.NET</v>
      </c>
      <c r="E347" s="16" t="s">
        <v>1690</v>
      </c>
      <c r="F347" s="16" t="s">
        <v>983</v>
      </c>
      <c r="G347" s="6" t="s">
        <v>3914</v>
      </c>
      <c r="H347" s="7" t="s">
        <v>3915</v>
      </c>
      <c r="I347" s="7" t="s">
        <v>151</v>
      </c>
      <c r="J347" s="7" t="s">
        <v>151</v>
      </c>
      <c r="K347" s="7" t="s">
        <v>151</v>
      </c>
      <c r="L347" s="7" t="s">
        <v>151</v>
      </c>
      <c r="M347" s="7" t="s">
        <v>151</v>
      </c>
      <c r="O347" s="6" t="s">
        <v>3901</v>
      </c>
      <c r="P347" s="9"/>
      <c r="Q347" s="9"/>
      <c r="R347" s="6" t="s">
        <v>1744</v>
      </c>
      <c r="S347" s="6" t="e">
        <v>#N/A</v>
      </c>
      <c r="T347" s="6" t="e">
        <v>#N/A</v>
      </c>
      <c r="W347" s="23" t="e">
        <f>VLOOKUP(F347,'[1]AM Report'!$C:$L,10,FALSE)</f>
        <v>#N/A</v>
      </c>
      <c r="X347" s="6" t="str">
        <f>VLOOKUP(F347,'[2]Master URL List'!$F:$S,12,FALSE)</f>
        <v>CWA-LCS101</v>
      </c>
      <c r="Y347" s="6" t="str">
        <f>VLOOKUP($F347,'[2]Master URL List'!$F:$S,13,FALSE)</f>
        <v>VICKY TRIEB</v>
      </c>
      <c r="Z347" s="6" t="str">
        <f>VLOOKUP($F347,'[2]Master URL List'!$F:$S,14,FALSE)</f>
        <v>VICKYT@ACCRETIVETG.COM</v>
      </c>
    </row>
    <row r="348" spans="1:26" s="6" customFormat="1" ht="12.75" customHeight="1" x14ac:dyDescent="0.2">
      <c r="A348" s="6" t="s">
        <v>459</v>
      </c>
      <c r="B348" s="6" t="s">
        <v>984</v>
      </c>
      <c r="C348" s="5" t="s">
        <v>985</v>
      </c>
      <c r="D348" s="5" t="str">
        <f t="shared" si="5"/>
        <v>ECHST.NET</v>
      </c>
      <c r="E348" s="16" t="s">
        <v>1690</v>
      </c>
      <c r="F348" s="16" t="s">
        <v>983</v>
      </c>
      <c r="G348" s="6" t="s">
        <v>3914</v>
      </c>
      <c r="H348" s="7" t="s">
        <v>3915</v>
      </c>
      <c r="I348" s="7" t="s">
        <v>151</v>
      </c>
      <c r="J348" s="7" t="s">
        <v>151</v>
      </c>
      <c r="K348" s="7" t="s">
        <v>151</v>
      </c>
      <c r="L348" s="7" t="s">
        <v>151</v>
      </c>
      <c r="M348" s="7" t="s">
        <v>151</v>
      </c>
      <c r="O348" s="6" t="s">
        <v>3901</v>
      </c>
      <c r="P348" s="9"/>
      <c r="Q348" s="9"/>
      <c r="R348" s="6" t="s">
        <v>1744</v>
      </c>
      <c r="S348" s="6" t="e">
        <v>#N/A</v>
      </c>
      <c r="T348" s="6" t="e">
        <v>#N/A</v>
      </c>
      <c r="W348" s="23" t="e">
        <f>VLOOKUP(F348,'[1]AM Report'!$C:$L,10,FALSE)</f>
        <v>#N/A</v>
      </c>
      <c r="X348" s="6" t="str">
        <f>VLOOKUP(F348,'[2]Master URL List'!$F:$S,12,FALSE)</f>
        <v>CWA-LCS101</v>
      </c>
      <c r="Y348" s="6" t="str">
        <f>VLOOKUP($F348,'[2]Master URL List'!$F:$S,13,FALSE)</f>
        <v>VICKY TRIEB</v>
      </c>
      <c r="Z348" s="6" t="str">
        <f>VLOOKUP($F348,'[2]Master URL List'!$F:$S,14,FALSE)</f>
        <v>VICKYT@ACCRETIVETG.COM</v>
      </c>
    </row>
    <row r="349" spans="1:26" s="6" customFormat="1" ht="12.75" customHeight="1" x14ac:dyDescent="0.2">
      <c r="A349" s="6" t="s">
        <v>460</v>
      </c>
      <c r="B349" s="6" t="s">
        <v>984</v>
      </c>
      <c r="C349" s="5" t="s">
        <v>985</v>
      </c>
      <c r="D349" s="5" t="str">
        <f t="shared" si="5"/>
        <v>ECHST.NET</v>
      </c>
      <c r="E349" s="16" t="s">
        <v>1690</v>
      </c>
      <c r="F349" s="16" t="s">
        <v>983</v>
      </c>
      <c r="G349" s="6" t="s">
        <v>3914</v>
      </c>
      <c r="H349" s="7" t="s">
        <v>3915</v>
      </c>
      <c r="I349" s="7" t="s">
        <v>151</v>
      </c>
      <c r="J349" s="7" t="s">
        <v>151</v>
      </c>
      <c r="K349" s="7" t="s">
        <v>151</v>
      </c>
      <c r="L349" s="7" t="s">
        <v>151</v>
      </c>
      <c r="M349" s="7" t="s">
        <v>151</v>
      </c>
      <c r="O349" s="6" t="s">
        <v>3901</v>
      </c>
      <c r="P349" s="9"/>
      <c r="Q349" s="9"/>
      <c r="R349" s="6" t="s">
        <v>1744</v>
      </c>
      <c r="S349" s="6" t="e">
        <v>#N/A</v>
      </c>
      <c r="T349" s="6" t="e">
        <v>#N/A</v>
      </c>
      <c r="W349" s="23" t="e">
        <f>VLOOKUP(F349,'[1]AM Report'!$C:$L,10,FALSE)</f>
        <v>#N/A</v>
      </c>
      <c r="X349" s="6" t="str">
        <f>VLOOKUP(F349,'[2]Master URL List'!$F:$S,12,FALSE)</f>
        <v>CWA-LCS101</v>
      </c>
      <c r="Y349" s="6" t="str">
        <f>VLOOKUP($F349,'[2]Master URL List'!$F:$S,13,FALSE)</f>
        <v>VICKY TRIEB</v>
      </c>
      <c r="Z349" s="6" t="str">
        <f>VLOOKUP($F349,'[2]Master URL List'!$F:$S,14,FALSE)</f>
        <v>VICKYT@ACCRETIVETG.COM</v>
      </c>
    </row>
    <row r="350" spans="1:26" s="6" customFormat="1" ht="12.75" customHeight="1" x14ac:dyDescent="0.2">
      <c r="A350" s="6" t="s">
        <v>461</v>
      </c>
      <c r="B350" s="6" t="s">
        <v>984</v>
      </c>
      <c r="C350" s="5" t="s">
        <v>985</v>
      </c>
      <c r="D350" s="5" t="str">
        <f t="shared" si="5"/>
        <v>ECHST.NET</v>
      </c>
      <c r="E350" s="16" t="s">
        <v>1690</v>
      </c>
      <c r="F350" s="16" t="s">
        <v>983</v>
      </c>
      <c r="G350" s="6" t="s">
        <v>3914</v>
      </c>
      <c r="H350" s="7" t="s">
        <v>3915</v>
      </c>
      <c r="I350" s="7" t="s">
        <v>151</v>
      </c>
      <c r="J350" s="7" t="s">
        <v>151</v>
      </c>
      <c r="K350" s="7" t="s">
        <v>151</v>
      </c>
      <c r="L350" s="7" t="s">
        <v>151</v>
      </c>
      <c r="M350" s="7" t="s">
        <v>151</v>
      </c>
      <c r="O350" s="6" t="s">
        <v>3901</v>
      </c>
      <c r="P350" s="9"/>
      <c r="Q350" s="9"/>
      <c r="R350" s="6" t="s">
        <v>1744</v>
      </c>
      <c r="S350" s="6" t="e">
        <v>#N/A</v>
      </c>
      <c r="T350" s="6" t="e">
        <v>#N/A</v>
      </c>
      <c r="W350" s="23" t="e">
        <f>VLOOKUP(F350,'[1]AM Report'!$C:$L,10,FALSE)</f>
        <v>#N/A</v>
      </c>
      <c r="X350" s="6" t="str">
        <f>VLOOKUP(F350,'[2]Master URL List'!$F:$S,12,FALSE)</f>
        <v>CWA-LCS101</v>
      </c>
      <c r="Y350" s="6" t="str">
        <f>VLOOKUP($F350,'[2]Master URL List'!$F:$S,13,FALSE)</f>
        <v>VICKY TRIEB</v>
      </c>
      <c r="Z350" s="6" t="str">
        <f>VLOOKUP($F350,'[2]Master URL List'!$F:$S,14,FALSE)</f>
        <v>VICKYT@ACCRETIVETG.COM</v>
      </c>
    </row>
    <row r="351" spans="1:26" s="6" customFormat="1" ht="12.75" customHeight="1" x14ac:dyDescent="0.2">
      <c r="A351" s="6" t="s">
        <v>462</v>
      </c>
      <c r="B351" s="6" t="s">
        <v>984</v>
      </c>
      <c r="C351" s="5" t="s">
        <v>985</v>
      </c>
      <c r="D351" s="5" t="str">
        <f t="shared" si="5"/>
        <v>ECHST.NET</v>
      </c>
      <c r="E351" s="16" t="s">
        <v>1690</v>
      </c>
      <c r="F351" s="16" t="s">
        <v>983</v>
      </c>
      <c r="G351" s="6" t="s">
        <v>3914</v>
      </c>
      <c r="H351" s="7" t="s">
        <v>3915</v>
      </c>
      <c r="I351" s="7" t="s">
        <v>151</v>
      </c>
      <c r="J351" s="7" t="s">
        <v>151</v>
      </c>
      <c r="K351" s="7" t="s">
        <v>151</v>
      </c>
      <c r="L351" s="7" t="s">
        <v>151</v>
      </c>
      <c r="M351" s="7" t="s">
        <v>151</v>
      </c>
      <c r="O351" s="6" t="s">
        <v>3901</v>
      </c>
      <c r="P351" s="9"/>
      <c r="Q351" s="9"/>
      <c r="R351" s="6" t="s">
        <v>1744</v>
      </c>
      <c r="S351" s="6" t="e">
        <v>#N/A</v>
      </c>
      <c r="T351" s="6" t="e">
        <v>#N/A</v>
      </c>
      <c r="W351" s="23" t="e">
        <f>VLOOKUP(F351,'[1]AM Report'!$C:$L,10,FALSE)</f>
        <v>#N/A</v>
      </c>
      <c r="X351" s="6" t="str">
        <f>VLOOKUP(F351,'[2]Master URL List'!$F:$S,12,FALSE)</f>
        <v>CWA-LCS101</v>
      </c>
      <c r="Y351" s="6" t="str">
        <f>VLOOKUP($F351,'[2]Master URL List'!$F:$S,13,FALSE)</f>
        <v>VICKY TRIEB</v>
      </c>
      <c r="Z351" s="6" t="str">
        <f>VLOOKUP($F351,'[2]Master URL List'!$F:$S,14,FALSE)</f>
        <v>VICKYT@ACCRETIVETG.COM</v>
      </c>
    </row>
    <row r="352" spans="1:26" s="6" customFormat="1" ht="12.75" customHeight="1" x14ac:dyDescent="0.2">
      <c r="A352" s="6" t="s">
        <v>463</v>
      </c>
      <c r="B352" s="6" t="s">
        <v>984</v>
      </c>
      <c r="C352" s="5" t="s">
        <v>985</v>
      </c>
      <c r="D352" s="5" t="str">
        <f t="shared" si="5"/>
        <v>ECHST.NET</v>
      </c>
      <c r="E352" s="16" t="s">
        <v>1690</v>
      </c>
      <c r="F352" s="16" t="s">
        <v>983</v>
      </c>
      <c r="G352" s="6" t="s">
        <v>3914</v>
      </c>
      <c r="H352" s="7" t="s">
        <v>3915</v>
      </c>
      <c r="I352" s="7" t="s">
        <v>151</v>
      </c>
      <c r="J352" s="7" t="s">
        <v>151</v>
      </c>
      <c r="K352" s="7" t="s">
        <v>151</v>
      </c>
      <c r="L352" s="7" t="s">
        <v>151</v>
      </c>
      <c r="M352" s="7" t="s">
        <v>151</v>
      </c>
      <c r="O352" s="6" t="s">
        <v>3901</v>
      </c>
      <c r="P352" s="9"/>
      <c r="Q352" s="9"/>
      <c r="R352" s="6" t="s">
        <v>1744</v>
      </c>
      <c r="S352" s="6" t="e">
        <v>#N/A</v>
      </c>
      <c r="T352" s="6" t="e">
        <v>#N/A</v>
      </c>
      <c r="W352" s="23" t="e">
        <f>VLOOKUP(F352,'[1]AM Report'!$C:$L,10,FALSE)</f>
        <v>#N/A</v>
      </c>
      <c r="X352" s="6" t="str">
        <f>VLOOKUP(F352,'[2]Master URL List'!$F:$S,12,FALSE)</f>
        <v>CWA-LCS101</v>
      </c>
      <c r="Y352" s="6" t="str">
        <f>VLOOKUP($F352,'[2]Master URL List'!$F:$S,13,FALSE)</f>
        <v>VICKY TRIEB</v>
      </c>
      <c r="Z352" s="6" t="str">
        <f>VLOOKUP($F352,'[2]Master URL List'!$F:$S,14,FALSE)</f>
        <v>VICKYT@ACCRETIVETG.COM</v>
      </c>
    </row>
    <row r="353" spans="1:26" s="6" customFormat="1" ht="12.75" customHeight="1" x14ac:dyDescent="0.2">
      <c r="A353" s="6" t="s">
        <v>464</v>
      </c>
      <c r="B353" s="6" t="s">
        <v>984</v>
      </c>
      <c r="C353" s="5" t="s">
        <v>985</v>
      </c>
      <c r="D353" s="5" t="str">
        <f t="shared" si="5"/>
        <v>ECHST.NET</v>
      </c>
      <c r="E353" s="16" t="s">
        <v>1690</v>
      </c>
      <c r="F353" s="16" t="s">
        <v>983</v>
      </c>
      <c r="G353" s="6" t="s">
        <v>3914</v>
      </c>
      <c r="H353" s="7" t="s">
        <v>3915</v>
      </c>
      <c r="I353" s="7" t="s">
        <v>151</v>
      </c>
      <c r="J353" s="7" t="s">
        <v>151</v>
      </c>
      <c r="K353" s="7" t="s">
        <v>151</v>
      </c>
      <c r="L353" s="7" t="s">
        <v>151</v>
      </c>
      <c r="M353" s="7" t="s">
        <v>151</v>
      </c>
      <c r="O353" s="6" t="s">
        <v>3901</v>
      </c>
      <c r="P353" s="9"/>
      <c r="Q353" s="9"/>
      <c r="R353" s="6" t="s">
        <v>1744</v>
      </c>
      <c r="S353" s="6" t="e">
        <v>#N/A</v>
      </c>
      <c r="T353" s="6" t="e">
        <v>#N/A</v>
      </c>
      <c r="W353" s="23" t="e">
        <f>VLOOKUP(F353,'[1]AM Report'!$C:$L,10,FALSE)</f>
        <v>#N/A</v>
      </c>
      <c r="X353" s="6" t="str">
        <f>VLOOKUP(F353,'[2]Master URL List'!$F:$S,12,FALSE)</f>
        <v>CWA-LCS101</v>
      </c>
      <c r="Y353" s="6" t="str">
        <f>VLOOKUP($F353,'[2]Master URL List'!$F:$S,13,FALSE)</f>
        <v>VICKY TRIEB</v>
      </c>
      <c r="Z353" s="6" t="str">
        <f>VLOOKUP($F353,'[2]Master URL List'!$F:$S,14,FALSE)</f>
        <v>VICKYT@ACCRETIVETG.COM</v>
      </c>
    </row>
    <row r="354" spans="1:26" s="6" customFormat="1" ht="12.75" customHeight="1" x14ac:dyDescent="0.2">
      <c r="A354" s="6" t="s">
        <v>465</v>
      </c>
      <c r="B354" s="6" t="s">
        <v>984</v>
      </c>
      <c r="C354" s="5" t="s">
        <v>985</v>
      </c>
      <c r="D354" s="5" t="str">
        <f t="shared" si="5"/>
        <v>ECHST.NET</v>
      </c>
      <c r="E354" s="16" t="s">
        <v>1690</v>
      </c>
      <c r="F354" s="16" t="s">
        <v>983</v>
      </c>
      <c r="G354" s="6" t="s">
        <v>3914</v>
      </c>
      <c r="H354" s="7" t="s">
        <v>3915</v>
      </c>
      <c r="I354" s="7" t="s">
        <v>151</v>
      </c>
      <c r="J354" s="7" t="s">
        <v>151</v>
      </c>
      <c r="K354" s="7" t="s">
        <v>151</v>
      </c>
      <c r="L354" s="7" t="s">
        <v>151</v>
      </c>
      <c r="M354" s="7" t="s">
        <v>151</v>
      </c>
      <c r="O354" s="6" t="s">
        <v>3901</v>
      </c>
      <c r="P354" s="9"/>
      <c r="Q354" s="9"/>
      <c r="R354" s="6" t="s">
        <v>1744</v>
      </c>
      <c r="S354" s="6" t="e">
        <v>#N/A</v>
      </c>
      <c r="T354" s="6" t="e">
        <v>#N/A</v>
      </c>
      <c r="W354" s="23" t="e">
        <f>VLOOKUP(F354,'[1]AM Report'!$C:$L,10,FALSE)</f>
        <v>#N/A</v>
      </c>
      <c r="X354" s="6" t="str">
        <f>VLOOKUP(F354,'[2]Master URL List'!$F:$S,12,FALSE)</f>
        <v>CWA-LCS101</v>
      </c>
      <c r="Y354" s="6" t="str">
        <f>VLOOKUP($F354,'[2]Master URL List'!$F:$S,13,FALSE)</f>
        <v>VICKY TRIEB</v>
      </c>
      <c r="Z354" s="6" t="str">
        <f>VLOOKUP($F354,'[2]Master URL List'!$F:$S,14,FALSE)</f>
        <v>VICKYT@ACCRETIVETG.COM</v>
      </c>
    </row>
    <row r="355" spans="1:26" s="6" customFormat="1" ht="12.75" customHeight="1" x14ac:dyDescent="0.2">
      <c r="A355" s="6" t="s">
        <v>466</v>
      </c>
      <c r="B355" s="6" t="s">
        <v>984</v>
      </c>
      <c r="C355" s="5" t="s">
        <v>985</v>
      </c>
      <c r="D355" s="5" t="str">
        <f t="shared" si="5"/>
        <v>ECHST.NET</v>
      </c>
      <c r="E355" s="16" t="s">
        <v>1690</v>
      </c>
      <c r="F355" s="16" t="s">
        <v>983</v>
      </c>
      <c r="G355" s="6" t="s">
        <v>3914</v>
      </c>
      <c r="H355" s="7" t="s">
        <v>3915</v>
      </c>
      <c r="I355" s="7" t="s">
        <v>151</v>
      </c>
      <c r="J355" s="7" t="s">
        <v>151</v>
      </c>
      <c r="K355" s="7" t="s">
        <v>151</v>
      </c>
      <c r="L355" s="7" t="s">
        <v>151</v>
      </c>
      <c r="M355" s="7" t="s">
        <v>151</v>
      </c>
      <c r="O355" s="6" t="s">
        <v>3901</v>
      </c>
      <c r="P355" s="9"/>
      <c r="Q355" s="9"/>
      <c r="R355" s="6" t="s">
        <v>1744</v>
      </c>
      <c r="S355" s="6" t="e">
        <v>#N/A</v>
      </c>
      <c r="T355" s="6" t="e">
        <v>#N/A</v>
      </c>
      <c r="W355" s="23" t="e">
        <f>VLOOKUP(F355,'[1]AM Report'!$C:$L,10,FALSE)</f>
        <v>#N/A</v>
      </c>
      <c r="X355" s="6" t="str">
        <f>VLOOKUP(F355,'[2]Master URL List'!$F:$S,12,FALSE)</f>
        <v>CWA-LCS101</v>
      </c>
      <c r="Y355" s="6" t="str">
        <f>VLOOKUP($F355,'[2]Master URL List'!$F:$S,13,FALSE)</f>
        <v>VICKY TRIEB</v>
      </c>
      <c r="Z355" s="6" t="str">
        <f>VLOOKUP($F355,'[2]Master URL List'!$F:$S,14,FALSE)</f>
        <v>VICKYT@ACCRETIVETG.COM</v>
      </c>
    </row>
    <row r="356" spans="1:26" s="6" customFormat="1" ht="12.75" customHeight="1" x14ac:dyDescent="0.2">
      <c r="A356" s="6" t="s">
        <v>467</v>
      </c>
      <c r="B356" s="6" t="s">
        <v>984</v>
      </c>
      <c r="C356" s="5" t="s">
        <v>985</v>
      </c>
      <c r="D356" s="5" t="str">
        <f t="shared" si="5"/>
        <v>ECHST.NET</v>
      </c>
      <c r="E356" s="16" t="s">
        <v>1690</v>
      </c>
      <c r="F356" s="16" t="s">
        <v>983</v>
      </c>
      <c r="G356" s="6" t="s">
        <v>3914</v>
      </c>
      <c r="H356" s="7" t="s">
        <v>3915</v>
      </c>
      <c r="I356" s="7" t="s">
        <v>151</v>
      </c>
      <c r="J356" s="7" t="s">
        <v>151</v>
      </c>
      <c r="K356" s="7" t="s">
        <v>151</v>
      </c>
      <c r="L356" s="7" t="s">
        <v>151</v>
      </c>
      <c r="M356" s="7" t="s">
        <v>151</v>
      </c>
      <c r="O356" s="6" t="s">
        <v>3901</v>
      </c>
      <c r="P356" s="9"/>
      <c r="Q356" s="9"/>
      <c r="R356" s="6" t="s">
        <v>1744</v>
      </c>
      <c r="S356" s="6" t="e">
        <v>#N/A</v>
      </c>
      <c r="T356" s="6" t="e">
        <v>#N/A</v>
      </c>
      <c r="W356" s="23" t="e">
        <f>VLOOKUP(F356,'[1]AM Report'!$C:$L,10,FALSE)</f>
        <v>#N/A</v>
      </c>
      <c r="X356" s="6" t="str">
        <f>VLOOKUP(F356,'[2]Master URL List'!$F:$S,12,FALSE)</f>
        <v>CWA-LCS101</v>
      </c>
      <c r="Y356" s="6" t="str">
        <f>VLOOKUP($F356,'[2]Master URL List'!$F:$S,13,FALSE)</f>
        <v>VICKY TRIEB</v>
      </c>
      <c r="Z356" s="6" t="str">
        <f>VLOOKUP($F356,'[2]Master URL List'!$F:$S,14,FALSE)</f>
        <v>VICKYT@ACCRETIVETG.COM</v>
      </c>
    </row>
    <row r="357" spans="1:26" s="6" customFormat="1" ht="12.75" customHeight="1" x14ac:dyDescent="0.2">
      <c r="A357" s="6" t="s">
        <v>468</v>
      </c>
      <c r="B357" s="6" t="s">
        <v>984</v>
      </c>
      <c r="C357" s="5" t="s">
        <v>985</v>
      </c>
      <c r="D357" s="5" t="str">
        <f t="shared" si="5"/>
        <v>ECHST.NET</v>
      </c>
      <c r="E357" s="16" t="s">
        <v>1690</v>
      </c>
      <c r="F357" s="16" t="s">
        <v>983</v>
      </c>
      <c r="G357" s="6" t="s">
        <v>3914</v>
      </c>
      <c r="H357" s="7" t="s">
        <v>3915</v>
      </c>
      <c r="I357" s="7" t="s">
        <v>151</v>
      </c>
      <c r="J357" s="7" t="s">
        <v>151</v>
      </c>
      <c r="K357" s="7" t="s">
        <v>151</v>
      </c>
      <c r="L357" s="7" t="s">
        <v>151</v>
      </c>
      <c r="M357" s="7" t="s">
        <v>151</v>
      </c>
      <c r="O357" s="6" t="s">
        <v>3901</v>
      </c>
      <c r="P357" s="9"/>
      <c r="Q357" s="9"/>
      <c r="R357" s="6" t="s">
        <v>1744</v>
      </c>
      <c r="S357" s="6" t="e">
        <v>#N/A</v>
      </c>
      <c r="T357" s="6" t="e">
        <v>#N/A</v>
      </c>
      <c r="W357" s="23" t="e">
        <f>VLOOKUP(F357,'[1]AM Report'!$C:$L,10,FALSE)</f>
        <v>#N/A</v>
      </c>
      <c r="X357" s="6" t="str">
        <f>VLOOKUP(F357,'[2]Master URL List'!$F:$S,12,FALSE)</f>
        <v>CWA-LCS101</v>
      </c>
      <c r="Y357" s="6" t="str">
        <f>VLOOKUP($F357,'[2]Master URL List'!$F:$S,13,FALSE)</f>
        <v>VICKY TRIEB</v>
      </c>
      <c r="Z357" s="6" t="str">
        <f>VLOOKUP($F357,'[2]Master URL List'!$F:$S,14,FALSE)</f>
        <v>VICKYT@ACCRETIVETG.COM</v>
      </c>
    </row>
    <row r="358" spans="1:26" s="6" customFormat="1" ht="12.75" customHeight="1" x14ac:dyDescent="0.2">
      <c r="A358" s="6" t="s">
        <v>469</v>
      </c>
      <c r="B358" s="6" t="s">
        <v>984</v>
      </c>
      <c r="C358" s="5" t="s">
        <v>985</v>
      </c>
      <c r="D358" s="5" t="str">
        <f t="shared" si="5"/>
        <v>ECHST.NET</v>
      </c>
      <c r="E358" s="16" t="s">
        <v>1690</v>
      </c>
      <c r="F358" s="16" t="s">
        <v>983</v>
      </c>
      <c r="G358" s="6" t="s">
        <v>3914</v>
      </c>
      <c r="H358" s="7" t="s">
        <v>3915</v>
      </c>
      <c r="I358" s="7" t="s">
        <v>151</v>
      </c>
      <c r="J358" s="7" t="s">
        <v>151</v>
      </c>
      <c r="K358" s="7" t="s">
        <v>151</v>
      </c>
      <c r="L358" s="7" t="s">
        <v>151</v>
      </c>
      <c r="M358" s="7" t="s">
        <v>151</v>
      </c>
      <c r="O358" s="6" t="s">
        <v>3901</v>
      </c>
      <c r="P358" s="9"/>
      <c r="Q358" s="9"/>
      <c r="R358" s="6" t="s">
        <v>1744</v>
      </c>
      <c r="S358" s="6" t="e">
        <v>#N/A</v>
      </c>
      <c r="T358" s="6" t="e">
        <v>#N/A</v>
      </c>
      <c r="W358" s="23" t="e">
        <f>VLOOKUP(F358,'[1]AM Report'!$C:$L,10,FALSE)</f>
        <v>#N/A</v>
      </c>
      <c r="X358" s="6" t="str">
        <f>VLOOKUP(F358,'[2]Master URL List'!$F:$S,12,FALSE)</f>
        <v>CWA-LCS101</v>
      </c>
      <c r="Y358" s="6" t="str">
        <f>VLOOKUP($F358,'[2]Master URL List'!$F:$S,13,FALSE)</f>
        <v>VICKY TRIEB</v>
      </c>
      <c r="Z358" s="6" t="str">
        <f>VLOOKUP($F358,'[2]Master URL List'!$F:$S,14,FALSE)</f>
        <v>VICKYT@ACCRETIVETG.COM</v>
      </c>
    </row>
    <row r="359" spans="1:26" s="6" customFormat="1" ht="12.75" customHeight="1" x14ac:dyDescent="0.2">
      <c r="A359" s="6" t="s">
        <v>470</v>
      </c>
      <c r="B359" s="6" t="s">
        <v>984</v>
      </c>
      <c r="C359" s="5" t="s">
        <v>985</v>
      </c>
      <c r="D359" s="5" t="str">
        <f t="shared" si="5"/>
        <v>ECHST.NET</v>
      </c>
      <c r="E359" s="16" t="s">
        <v>1690</v>
      </c>
      <c r="F359" s="16" t="s">
        <v>983</v>
      </c>
      <c r="G359" s="6" t="s">
        <v>3914</v>
      </c>
      <c r="H359" s="7" t="s">
        <v>3915</v>
      </c>
      <c r="I359" s="7" t="s">
        <v>151</v>
      </c>
      <c r="J359" s="7" t="s">
        <v>151</v>
      </c>
      <c r="K359" s="7" t="s">
        <v>151</v>
      </c>
      <c r="L359" s="7" t="s">
        <v>151</v>
      </c>
      <c r="M359" s="7" t="s">
        <v>151</v>
      </c>
      <c r="O359" s="6" t="s">
        <v>3901</v>
      </c>
      <c r="P359" s="9"/>
      <c r="Q359" s="9"/>
      <c r="R359" s="6" t="s">
        <v>1744</v>
      </c>
      <c r="S359" s="6" t="e">
        <v>#N/A</v>
      </c>
      <c r="T359" s="6" t="e">
        <v>#N/A</v>
      </c>
      <c r="W359" s="23" t="e">
        <f>VLOOKUP(F359,'[1]AM Report'!$C:$L,10,FALSE)</f>
        <v>#N/A</v>
      </c>
      <c r="X359" s="6" t="str">
        <f>VLOOKUP(F359,'[2]Master URL List'!$F:$S,12,FALSE)</f>
        <v>CWA-LCS101</v>
      </c>
      <c r="Y359" s="6" t="str">
        <f>VLOOKUP($F359,'[2]Master URL List'!$F:$S,13,FALSE)</f>
        <v>VICKY TRIEB</v>
      </c>
      <c r="Z359" s="6" t="str">
        <f>VLOOKUP($F359,'[2]Master URL List'!$F:$S,14,FALSE)</f>
        <v>VICKYT@ACCRETIVETG.COM</v>
      </c>
    </row>
    <row r="360" spans="1:26" s="6" customFormat="1" ht="12.75" customHeight="1" x14ac:dyDescent="0.2">
      <c r="A360" s="6" t="s">
        <v>471</v>
      </c>
      <c r="B360" s="6" t="s">
        <v>984</v>
      </c>
      <c r="C360" s="5" t="s">
        <v>985</v>
      </c>
      <c r="D360" s="5" t="str">
        <f t="shared" si="5"/>
        <v>ECHST.NET</v>
      </c>
      <c r="E360" s="16" t="s">
        <v>1690</v>
      </c>
      <c r="F360" s="16" t="s">
        <v>983</v>
      </c>
      <c r="G360" s="6" t="s">
        <v>3914</v>
      </c>
      <c r="H360" s="7" t="s">
        <v>3915</v>
      </c>
      <c r="I360" s="7" t="s">
        <v>151</v>
      </c>
      <c r="J360" s="7" t="s">
        <v>151</v>
      </c>
      <c r="K360" s="7" t="s">
        <v>151</v>
      </c>
      <c r="L360" s="7" t="s">
        <v>151</v>
      </c>
      <c r="M360" s="7" t="s">
        <v>151</v>
      </c>
      <c r="O360" s="6" t="s">
        <v>3901</v>
      </c>
      <c r="P360" s="9"/>
      <c r="Q360" s="9"/>
      <c r="R360" s="6" t="s">
        <v>1744</v>
      </c>
      <c r="S360" s="6" t="e">
        <v>#N/A</v>
      </c>
      <c r="T360" s="6" t="e">
        <v>#N/A</v>
      </c>
      <c r="W360" s="23" t="e">
        <f>VLOOKUP(F360,'[1]AM Report'!$C:$L,10,FALSE)</f>
        <v>#N/A</v>
      </c>
      <c r="X360" s="6" t="str">
        <f>VLOOKUP(F360,'[2]Master URL List'!$F:$S,12,FALSE)</f>
        <v>CWA-LCS101</v>
      </c>
      <c r="Y360" s="6" t="str">
        <f>VLOOKUP($F360,'[2]Master URL List'!$F:$S,13,FALSE)</f>
        <v>VICKY TRIEB</v>
      </c>
      <c r="Z360" s="6" t="str">
        <f>VLOOKUP($F360,'[2]Master URL List'!$F:$S,14,FALSE)</f>
        <v>VICKYT@ACCRETIVETG.COM</v>
      </c>
    </row>
    <row r="361" spans="1:26" s="6" customFormat="1" ht="12.75" customHeight="1" x14ac:dyDescent="0.2">
      <c r="A361" s="6" t="s">
        <v>472</v>
      </c>
      <c r="B361" s="6" t="s">
        <v>984</v>
      </c>
      <c r="C361" s="5" t="s">
        <v>985</v>
      </c>
      <c r="D361" s="5" t="str">
        <f t="shared" si="5"/>
        <v>ECHST.NET</v>
      </c>
      <c r="E361" s="16" t="s">
        <v>1690</v>
      </c>
      <c r="F361" s="16" t="s">
        <v>983</v>
      </c>
      <c r="G361" s="6" t="s">
        <v>3914</v>
      </c>
      <c r="H361" s="7" t="s">
        <v>3915</v>
      </c>
      <c r="I361" s="7" t="s">
        <v>151</v>
      </c>
      <c r="J361" s="7" t="s">
        <v>151</v>
      </c>
      <c r="K361" s="7" t="s">
        <v>151</v>
      </c>
      <c r="L361" s="7" t="s">
        <v>151</v>
      </c>
      <c r="M361" s="7" t="s">
        <v>151</v>
      </c>
      <c r="O361" s="6" t="s">
        <v>3901</v>
      </c>
      <c r="P361" s="9"/>
      <c r="Q361" s="9"/>
      <c r="R361" s="6" t="s">
        <v>1744</v>
      </c>
      <c r="S361" s="6" t="e">
        <v>#N/A</v>
      </c>
      <c r="T361" s="6" t="e">
        <v>#N/A</v>
      </c>
      <c r="W361" s="23" t="e">
        <f>VLOOKUP(F361,'[1]AM Report'!$C:$L,10,FALSE)</f>
        <v>#N/A</v>
      </c>
      <c r="X361" s="6" t="str">
        <f>VLOOKUP(F361,'[2]Master URL List'!$F:$S,12,FALSE)</f>
        <v>CWA-LCS101</v>
      </c>
      <c r="Y361" s="6" t="str">
        <f>VLOOKUP($F361,'[2]Master URL List'!$F:$S,13,FALSE)</f>
        <v>VICKY TRIEB</v>
      </c>
      <c r="Z361" s="6" t="str">
        <f>VLOOKUP($F361,'[2]Master URL List'!$F:$S,14,FALSE)</f>
        <v>VICKYT@ACCRETIVETG.COM</v>
      </c>
    </row>
    <row r="362" spans="1:26" s="6" customFormat="1" ht="12.75" customHeight="1" x14ac:dyDescent="0.2">
      <c r="A362" s="6" t="s">
        <v>473</v>
      </c>
      <c r="B362" s="6" t="s">
        <v>984</v>
      </c>
      <c r="C362" s="5" t="s">
        <v>985</v>
      </c>
      <c r="D362" s="5" t="str">
        <f t="shared" si="5"/>
        <v>ECHST.NET</v>
      </c>
      <c r="E362" s="16" t="s">
        <v>1690</v>
      </c>
      <c r="F362" s="16" t="s">
        <v>983</v>
      </c>
      <c r="G362" s="6" t="s">
        <v>3914</v>
      </c>
      <c r="H362" s="7" t="s">
        <v>3915</v>
      </c>
      <c r="I362" s="7" t="s">
        <v>151</v>
      </c>
      <c r="J362" s="7" t="s">
        <v>151</v>
      </c>
      <c r="K362" s="7" t="s">
        <v>151</v>
      </c>
      <c r="L362" s="7" t="s">
        <v>151</v>
      </c>
      <c r="M362" s="7" t="s">
        <v>151</v>
      </c>
      <c r="O362" s="6" t="s">
        <v>3901</v>
      </c>
      <c r="P362" s="9"/>
      <c r="Q362" s="9"/>
      <c r="R362" s="6" t="s">
        <v>1744</v>
      </c>
      <c r="S362" s="6" t="e">
        <v>#N/A</v>
      </c>
      <c r="T362" s="6" t="e">
        <v>#N/A</v>
      </c>
      <c r="W362" s="23" t="e">
        <f>VLOOKUP(F362,'[1]AM Report'!$C:$L,10,FALSE)</f>
        <v>#N/A</v>
      </c>
      <c r="X362" s="6" t="str">
        <f>VLOOKUP(F362,'[2]Master URL List'!$F:$S,12,FALSE)</f>
        <v>CWA-LCS101</v>
      </c>
      <c r="Y362" s="6" t="str">
        <f>VLOOKUP($F362,'[2]Master URL List'!$F:$S,13,FALSE)</f>
        <v>VICKY TRIEB</v>
      </c>
      <c r="Z362" s="6" t="str">
        <f>VLOOKUP($F362,'[2]Master URL List'!$F:$S,14,FALSE)</f>
        <v>VICKYT@ACCRETIVETG.COM</v>
      </c>
    </row>
    <row r="363" spans="1:26" s="6" customFormat="1" ht="12.75" customHeight="1" x14ac:dyDescent="0.2">
      <c r="A363" s="6" t="s">
        <v>474</v>
      </c>
      <c r="B363" s="6" t="s">
        <v>984</v>
      </c>
      <c r="C363" s="5" t="s">
        <v>985</v>
      </c>
      <c r="D363" s="5" t="str">
        <f t="shared" si="5"/>
        <v>ECHST.NET</v>
      </c>
      <c r="E363" s="16" t="s">
        <v>1690</v>
      </c>
      <c r="F363" s="16" t="s">
        <v>983</v>
      </c>
      <c r="H363" s="7"/>
      <c r="I363" s="7" t="s">
        <v>151</v>
      </c>
      <c r="J363" s="7" t="s">
        <v>151</v>
      </c>
      <c r="K363" s="7" t="s">
        <v>151</v>
      </c>
      <c r="L363" s="7" t="s">
        <v>151</v>
      </c>
      <c r="M363" s="7" t="s">
        <v>151</v>
      </c>
      <c r="O363" s="6" t="s">
        <v>3899</v>
      </c>
      <c r="P363" s="9"/>
      <c r="Q363" s="9" t="s">
        <v>3906</v>
      </c>
      <c r="R363" s="6" t="s">
        <v>1744</v>
      </c>
      <c r="S363" s="6" t="e">
        <v>#N/A</v>
      </c>
      <c r="T363" s="6" t="e">
        <v>#N/A</v>
      </c>
      <c r="W363" s="23" t="e">
        <f>VLOOKUP(F363,'[1]AM Report'!$C:$L,10,FALSE)</f>
        <v>#N/A</v>
      </c>
      <c r="X363" s="6" t="str">
        <f>VLOOKUP(F363,'[2]Master URL List'!$F:$S,12,FALSE)</f>
        <v>CWA-LCS101</v>
      </c>
      <c r="Y363" s="6" t="str">
        <f>VLOOKUP($F363,'[2]Master URL List'!$F:$S,13,FALSE)</f>
        <v>VICKY TRIEB</v>
      </c>
      <c r="Z363" s="6" t="str">
        <f>VLOOKUP($F363,'[2]Master URL List'!$F:$S,14,FALSE)</f>
        <v>VICKYT@ACCRETIVETG.COM</v>
      </c>
    </row>
    <row r="364" spans="1:26" s="6" customFormat="1" ht="12.75" customHeight="1" x14ac:dyDescent="0.2">
      <c r="A364" s="6" t="s">
        <v>475</v>
      </c>
      <c r="B364" s="6" t="s">
        <v>984</v>
      </c>
      <c r="C364" s="5" t="s">
        <v>985</v>
      </c>
      <c r="D364" s="5" t="str">
        <f t="shared" si="5"/>
        <v>ECHST.NET</v>
      </c>
      <c r="E364" s="16" t="s">
        <v>1690</v>
      </c>
      <c r="F364" s="16" t="s">
        <v>983</v>
      </c>
      <c r="G364" s="6" t="s">
        <v>3914</v>
      </c>
      <c r="H364" s="7" t="s">
        <v>3915</v>
      </c>
      <c r="I364" s="7" t="s">
        <v>151</v>
      </c>
      <c r="J364" s="7" t="s">
        <v>151</v>
      </c>
      <c r="K364" s="7" t="s">
        <v>151</v>
      </c>
      <c r="L364" s="7" t="s">
        <v>151</v>
      </c>
      <c r="M364" s="7" t="s">
        <v>151</v>
      </c>
      <c r="O364" s="6" t="s">
        <v>3901</v>
      </c>
      <c r="P364" s="9"/>
      <c r="Q364" s="9"/>
      <c r="R364" s="6" t="s">
        <v>1744</v>
      </c>
      <c r="S364" s="6" t="e">
        <v>#N/A</v>
      </c>
      <c r="T364" s="6" t="e">
        <v>#N/A</v>
      </c>
      <c r="W364" s="23" t="e">
        <f>VLOOKUP(F364,'[1]AM Report'!$C:$L,10,FALSE)</f>
        <v>#N/A</v>
      </c>
      <c r="X364" s="6" t="str">
        <f>VLOOKUP(F364,'[2]Master URL List'!$F:$S,12,FALSE)</f>
        <v>CWA-LCS101</v>
      </c>
      <c r="Y364" s="6" t="str">
        <f>VLOOKUP($F364,'[2]Master URL List'!$F:$S,13,FALSE)</f>
        <v>VICKY TRIEB</v>
      </c>
      <c r="Z364" s="6" t="str">
        <f>VLOOKUP($F364,'[2]Master URL List'!$F:$S,14,FALSE)</f>
        <v>VICKYT@ACCRETIVETG.COM</v>
      </c>
    </row>
    <row r="365" spans="1:26" s="6" customFormat="1" ht="12.75" customHeight="1" x14ac:dyDescent="0.2">
      <c r="A365" s="6" t="s">
        <v>476</v>
      </c>
      <c r="B365" s="6" t="s">
        <v>984</v>
      </c>
      <c r="C365" s="5" t="s">
        <v>985</v>
      </c>
      <c r="D365" s="5" t="str">
        <f t="shared" si="5"/>
        <v>ECHST.NET</v>
      </c>
      <c r="E365" s="16" t="s">
        <v>1690</v>
      </c>
      <c r="F365" s="16" t="s">
        <v>983</v>
      </c>
      <c r="G365" s="6" t="s">
        <v>3914</v>
      </c>
      <c r="H365" s="7" t="s">
        <v>3915</v>
      </c>
      <c r="I365" s="7" t="s">
        <v>151</v>
      </c>
      <c r="J365" s="7" t="s">
        <v>151</v>
      </c>
      <c r="K365" s="7" t="s">
        <v>151</v>
      </c>
      <c r="L365" s="7" t="s">
        <v>151</v>
      </c>
      <c r="M365" s="7" t="s">
        <v>151</v>
      </c>
      <c r="O365" s="6" t="s">
        <v>3901</v>
      </c>
      <c r="P365" s="9"/>
      <c r="Q365" s="9"/>
      <c r="R365" s="6" t="s">
        <v>1744</v>
      </c>
      <c r="S365" s="6" t="e">
        <v>#N/A</v>
      </c>
      <c r="T365" s="6" t="e">
        <v>#N/A</v>
      </c>
      <c r="W365" s="23" t="e">
        <f>VLOOKUP(F365,'[1]AM Report'!$C:$L,10,FALSE)</f>
        <v>#N/A</v>
      </c>
      <c r="X365" s="6" t="str">
        <f>VLOOKUP(F365,'[2]Master URL List'!$F:$S,12,FALSE)</f>
        <v>CWA-LCS101</v>
      </c>
      <c r="Y365" s="6" t="str">
        <f>VLOOKUP($F365,'[2]Master URL List'!$F:$S,13,FALSE)</f>
        <v>VICKY TRIEB</v>
      </c>
      <c r="Z365" s="6" t="str">
        <f>VLOOKUP($F365,'[2]Master URL List'!$F:$S,14,FALSE)</f>
        <v>VICKYT@ACCRETIVETG.COM</v>
      </c>
    </row>
    <row r="366" spans="1:26" s="6" customFormat="1" ht="12.75" customHeight="1" x14ac:dyDescent="0.2">
      <c r="A366" s="6" t="s">
        <v>477</v>
      </c>
      <c r="B366" s="6" t="s">
        <v>984</v>
      </c>
      <c r="C366" s="5" t="s">
        <v>985</v>
      </c>
      <c r="D366" s="5" t="str">
        <f t="shared" si="5"/>
        <v>ECHST.NET</v>
      </c>
      <c r="E366" s="16" t="s">
        <v>1690</v>
      </c>
      <c r="F366" s="16" t="s">
        <v>983</v>
      </c>
      <c r="G366" s="6" t="s">
        <v>3914</v>
      </c>
      <c r="H366" s="7" t="s">
        <v>3915</v>
      </c>
      <c r="I366" s="7" t="s">
        <v>151</v>
      </c>
      <c r="J366" s="7" t="s">
        <v>151</v>
      </c>
      <c r="K366" s="7" t="s">
        <v>151</v>
      </c>
      <c r="L366" s="7" t="s">
        <v>151</v>
      </c>
      <c r="M366" s="7" t="s">
        <v>151</v>
      </c>
      <c r="O366" s="6" t="s">
        <v>3901</v>
      </c>
      <c r="P366" s="9"/>
      <c r="Q366" s="9"/>
      <c r="R366" s="6" t="s">
        <v>1744</v>
      </c>
      <c r="S366" s="6" t="e">
        <v>#N/A</v>
      </c>
      <c r="T366" s="6" t="e">
        <v>#N/A</v>
      </c>
      <c r="W366" s="23" t="e">
        <f>VLOOKUP(F366,'[1]AM Report'!$C:$L,10,FALSE)</f>
        <v>#N/A</v>
      </c>
      <c r="X366" s="6" t="str">
        <f>VLOOKUP(F366,'[2]Master URL List'!$F:$S,12,FALSE)</f>
        <v>CWA-LCS101</v>
      </c>
      <c r="Y366" s="6" t="str">
        <f>VLOOKUP($F366,'[2]Master URL List'!$F:$S,13,FALSE)</f>
        <v>VICKY TRIEB</v>
      </c>
      <c r="Z366" s="6" t="str">
        <f>VLOOKUP($F366,'[2]Master URL List'!$F:$S,14,FALSE)</f>
        <v>VICKYT@ACCRETIVETG.COM</v>
      </c>
    </row>
    <row r="367" spans="1:26" s="6" customFormat="1" ht="12.75" customHeight="1" x14ac:dyDescent="0.2">
      <c r="A367" s="6" t="s">
        <v>478</v>
      </c>
      <c r="B367" s="6" t="s">
        <v>984</v>
      </c>
      <c r="C367" s="5" t="s">
        <v>985</v>
      </c>
      <c r="D367" s="5" t="str">
        <f t="shared" si="5"/>
        <v>ECHST.NET</v>
      </c>
      <c r="E367" s="16" t="s">
        <v>1690</v>
      </c>
      <c r="F367" s="16" t="s">
        <v>983</v>
      </c>
      <c r="G367" s="6" t="s">
        <v>3914</v>
      </c>
      <c r="H367" s="7" t="s">
        <v>3915</v>
      </c>
      <c r="I367" s="7" t="s">
        <v>151</v>
      </c>
      <c r="J367" s="7" t="s">
        <v>151</v>
      </c>
      <c r="K367" s="7" t="s">
        <v>151</v>
      </c>
      <c r="L367" s="7" t="s">
        <v>151</v>
      </c>
      <c r="M367" s="7" t="s">
        <v>151</v>
      </c>
      <c r="O367" s="6" t="s">
        <v>3901</v>
      </c>
      <c r="P367" s="9"/>
      <c r="Q367" s="9"/>
      <c r="R367" s="6" t="s">
        <v>1744</v>
      </c>
      <c r="S367" s="6" t="e">
        <v>#N/A</v>
      </c>
      <c r="T367" s="6" t="e">
        <v>#N/A</v>
      </c>
      <c r="W367" s="23" t="e">
        <f>VLOOKUP(F367,'[1]AM Report'!$C:$L,10,FALSE)</f>
        <v>#N/A</v>
      </c>
      <c r="X367" s="6" t="str">
        <f>VLOOKUP(F367,'[2]Master URL List'!$F:$S,12,FALSE)</f>
        <v>CWA-LCS101</v>
      </c>
      <c r="Y367" s="6" t="str">
        <f>VLOOKUP($F367,'[2]Master URL List'!$F:$S,13,FALSE)</f>
        <v>VICKY TRIEB</v>
      </c>
      <c r="Z367" s="6" t="str">
        <f>VLOOKUP($F367,'[2]Master URL List'!$F:$S,14,FALSE)</f>
        <v>VICKYT@ACCRETIVETG.COM</v>
      </c>
    </row>
    <row r="368" spans="1:26" s="6" customFormat="1" ht="12.75" customHeight="1" x14ac:dyDescent="0.2">
      <c r="A368" s="6" t="s">
        <v>479</v>
      </c>
      <c r="B368" s="6" t="s">
        <v>984</v>
      </c>
      <c r="C368" s="5" t="s">
        <v>985</v>
      </c>
      <c r="D368" s="5" t="str">
        <f t="shared" si="5"/>
        <v>ECHST.NET</v>
      </c>
      <c r="E368" s="16" t="s">
        <v>1690</v>
      </c>
      <c r="F368" s="16" t="s">
        <v>983</v>
      </c>
      <c r="G368" s="6" t="s">
        <v>3914</v>
      </c>
      <c r="H368" s="7" t="s">
        <v>3915</v>
      </c>
      <c r="I368" s="7" t="s">
        <v>151</v>
      </c>
      <c r="J368" s="7" t="s">
        <v>151</v>
      </c>
      <c r="K368" s="7" t="s">
        <v>151</v>
      </c>
      <c r="L368" s="7" t="s">
        <v>151</v>
      </c>
      <c r="M368" s="7" t="s">
        <v>151</v>
      </c>
      <c r="O368" s="6" t="s">
        <v>3901</v>
      </c>
      <c r="P368" s="9"/>
      <c r="Q368" s="9"/>
      <c r="R368" s="6" t="s">
        <v>1744</v>
      </c>
      <c r="S368" s="6" t="e">
        <v>#N/A</v>
      </c>
      <c r="T368" s="6" t="e">
        <v>#N/A</v>
      </c>
      <c r="W368" s="23" t="e">
        <f>VLOOKUP(F368,'[1]AM Report'!$C:$L,10,FALSE)</f>
        <v>#N/A</v>
      </c>
      <c r="X368" s="6" t="str">
        <f>VLOOKUP(F368,'[2]Master URL List'!$F:$S,12,FALSE)</f>
        <v>CWA-LCS101</v>
      </c>
      <c r="Y368" s="6" t="str">
        <f>VLOOKUP($F368,'[2]Master URL List'!$F:$S,13,FALSE)</f>
        <v>VICKY TRIEB</v>
      </c>
      <c r="Z368" s="6" t="str">
        <f>VLOOKUP($F368,'[2]Master URL List'!$F:$S,14,FALSE)</f>
        <v>VICKYT@ACCRETIVETG.COM</v>
      </c>
    </row>
    <row r="369" spans="1:26" s="6" customFormat="1" ht="12.75" customHeight="1" x14ac:dyDescent="0.2">
      <c r="A369" s="6" t="s">
        <v>480</v>
      </c>
      <c r="B369" s="6" t="s">
        <v>984</v>
      </c>
      <c r="C369" s="5" t="s">
        <v>985</v>
      </c>
      <c r="D369" s="5" t="str">
        <f t="shared" si="5"/>
        <v>ECHST.NET</v>
      </c>
      <c r="E369" s="16" t="s">
        <v>1690</v>
      </c>
      <c r="F369" s="16" t="s">
        <v>983</v>
      </c>
      <c r="G369" s="6" t="s">
        <v>3914</v>
      </c>
      <c r="H369" s="7" t="s">
        <v>3915</v>
      </c>
      <c r="I369" s="7" t="s">
        <v>151</v>
      </c>
      <c r="J369" s="7" t="s">
        <v>151</v>
      </c>
      <c r="K369" s="7" t="s">
        <v>151</v>
      </c>
      <c r="L369" s="7" t="s">
        <v>151</v>
      </c>
      <c r="M369" s="7" t="s">
        <v>151</v>
      </c>
      <c r="O369" s="6" t="s">
        <v>3901</v>
      </c>
      <c r="P369" s="9"/>
      <c r="Q369" s="9"/>
      <c r="R369" s="6" t="s">
        <v>1744</v>
      </c>
      <c r="S369" s="6" t="e">
        <v>#N/A</v>
      </c>
      <c r="T369" s="6" t="e">
        <v>#N/A</v>
      </c>
      <c r="W369" s="23" t="e">
        <f>VLOOKUP(F369,'[1]AM Report'!$C:$L,10,FALSE)</f>
        <v>#N/A</v>
      </c>
      <c r="X369" s="6" t="str">
        <f>VLOOKUP(F369,'[2]Master URL List'!$F:$S,12,FALSE)</f>
        <v>CWA-LCS101</v>
      </c>
      <c r="Y369" s="6" t="str">
        <f>VLOOKUP($F369,'[2]Master URL List'!$F:$S,13,FALSE)</f>
        <v>VICKY TRIEB</v>
      </c>
      <c r="Z369" s="6" t="str">
        <f>VLOOKUP($F369,'[2]Master URL List'!$F:$S,14,FALSE)</f>
        <v>VICKYT@ACCRETIVETG.COM</v>
      </c>
    </row>
    <row r="370" spans="1:26" s="6" customFormat="1" ht="12.75" customHeight="1" x14ac:dyDescent="0.2">
      <c r="A370" s="6" t="s">
        <v>481</v>
      </c>
      <c r="B370" s="6" t="s">
        <v>984</v>
      </c>
      <c r="C370" s="5" t="s">
        <v>985</v>
      </c>
      <c r="D370" s="5" t="str">
        <f t="shared" si="5"/>
        <v>ECHST.NET</v>
      </c>
      <c r="E370" s="16" t="s">
        <v>1690</v>
      </c>
      <c r="F370" s="16" t="s">
        <v>983</v>
      </c>
      <c r="G370" s="6" t="s">
        <v>3914</v>
      </c>
      <c r="H370" s="7" t="s">
        <v>3915</v>
      </c>
      <c r="I370" s="7" t="s">
        <v>151</v>
      </c>
      <c r="J370" s="7" t="s">
        <v>151</v>
      </c>
      <c r="K370" s="7" t="s">
        <v>151</v>
      </c>
      <c r="L370" s="7" t="s">
        <v>151</v>
      </c>
      <c r="M370" s="7" t="s">
        <v>151</v>
      </c>
      <c r="O370" s="6" t="s">
        <v>3901</v>
      </c>
      <c r="P370" s="9"/>
      <c r="Q370" s="9"/>
      <c r="R370" s="6" t="s">
        <v>1744</v>
      </c>
      <c r="S370" s="6" t="e">
        <v>#N/A</v>
      </c>
      <c r="T370" s="6" t="e">
        <v>#N/A</v>
      </c>
      <c r="W370" s="23" t="e">
        <f>VLOOKUP(F370,'[1]AM Report'!$C:$L,10,FALSE)</f>
        <v>#N/A</v>
      </c>
      <c r="X370" s="6" t="str">
        <f>VLOOKUP(F370,'[2]Master URL List'!$F:$S,12,FALSE)</f>
        <v>CWA-LCS101</v>
      </c>
      <c r="Y370" s="6" t="str">
        <f>VLOOKUP($F370,'[2]Master URL List'!$F:$S,13,FALSE)</f>
        <v>VICKY TRIEB</v>
      </c>
      <c r="Z370" s="6" t="str">
        <f>VLOOKUP($F370,'[2]Master URL List'!$F:$S,14,FALSE)</f>
        <v>VICKYT@ACCRETIVETG.COM</v>
      </c>
    </row>
    <row r="371" spans="1:26" s="64" customFormat="1" ht="12.75" customHeight="1" x14ac:dyDescent="0.2">
      <c r="A371" s="64" t="s">
        <v>482</v>
      </c>
      <c r="B371" s="64" t="s">
        <v>984</v>
      </c>
      <c r="C371" s="65" t="s">
        <v>985</v>
      </c>
      <c r="D371" s="65" t="str">
        <f t="shared" si="5"/>
        <v>ECHST.NET</v>
      </c>
      <c r="E371" s="67" t="s">
        <v>1690</v>
      </c>
      <c r="F371" s="67" t="s">
        <v>983</v>
      </c>
      <c r="G371" s="64" t="s">
        <v>3914</v>
      </c>
      <c r="H371" s="64" t="s">
        <v>3915</v>
      </c>
      <c r="I371" s="64" t="s">
        <v>151</v>
      </c>
      <c r="J371" s="64" t="s">
        <v>151</v>
      </c>
      <c r="K371" s="64" t="s">
        <v>151</v>
      </c>
      <c r="L371" s="64" t="s">
        <v>151</v>
      </c>
      <c r="M371" s="64" t="s">
        <v>151</v>
      </c>
      <c r="O371" s="64" t="s">
        <v>3901</v>
      </c>
      <c r="P371" s="69"/>
      <c r="Q371" s="69"/>
      <c r="R371" s="64" t="s">
        <v>1744</v>
      </c>
      <c r="S371" s="64" t="e">
        <v>#N/A</v>
      </c>
      <c r="T371" s="64" t="e">
        <v>#N/A</v>
      </c>
      <c r="W371" s="70" t="e">
        <f>VLOOKUP(F371,'[1]AM Report'!$C:$L,10,FALSE)</f>
        <v>#N/A</v>
      </c>
      <c r="X371" s="64" t="str">
        <f>VLOOKUP(F371,'[2]Master URL List'!$F:$S,12,FALSE)</f>
        <v>CWA-LCS101</v>
      </c>
      <c r="Y371" s="64" t="str">
        <f>VLOOKUP($F371,'[2]Master URL List'!$F:$S,13,FALSE)</f>
        <v>VICKY TRIEB</v>
      </c>
      <c r="Z371" s="64" t="str">
        <f>VLOOKUP($F371,'[2]Master URL List'!$F:$S,14,FALSE)</f>
        <v>VICKYT@ACCRETIVETG.COM</v>
      </c>
    </row>
    <row r="372" spans="1:26" s="6" customFormat="1" ht="12.75" customHeight="1" x14ac:dyDescent="0.2">
      <c r="A372" s="6" t="s">
        <v>483</v>
      </c>
      <c r="B372" s="6" t="s">
        <v>984</v>
      </c>
      <c r="C372" s="5" t="s">
        <v>985</v>
      </c>
      <c r="D372" s="5" t="str">
        <f t="shared" si="5"/>
        <v>ECHST.NET</v>
      </c>
      <c r="E372" s="16" t="s">
        <v>1690</v>
      </c>
      <c r="F372" s="16" t="s">
        <v>983</v>
      </c>
      <c r="G372" s="6" t="s">
        <v>3914</v>
      </c>
      <c r="H372" s="7" t="s">
        <v>3915</v>
      </c>
      <c r="I372" s="7" t="s">
        <v>151</v>
      </c>
      <c r="J372" s="7" t="s">
        <v>151</v>
      </c>
      <c r="K372" s="7" t="s">
        <v>151</v>
      </c>
      <c r="L372" s="7" t="s">
        <v>151</v>
      </c>
      <c r="M372" s="7" t="s">
        <v>151</v>
      </c>
      <c r="O372" s="6" t="s">
        <v>3901</v>
      </c>
      <c r="P372" s="9"/>
      <c r="Q372" s="9"/>
      <c r="R372" s="6" t="s">
        <v>1744</v>
      </c>
      <c r="S372" s="6" t="e">
        <v>#N/A</v>
      </c>
      <c r="T372" s="6" t="e">
        <v>#N/A</v>
      </c>
      <c r="W372" s="23" t="e">
        <f>VLOOKUP(F372,'[1]AM Report'!$C:$L,10,FALSE)</f>
        <v>#N/A</v>
      </c>
      <c r="X372" s="6" t="str">
        <f>VLOOKUP(F372,'[2]Master URL List'!$F:$S,12,FALSE)</f>
        <v>CWA-LCS101</v>
      </c>
      <c r="Y372" s="6" t="str">
        <f>VLOOKUP($F372,'[2]Master URL List'!$F:$S,13,FALSE)</f>
        <v>VICKY TRIEB</v>
      </c>
      <c r="Z372" s="6" t="str">
        <f>VLOOKUP($F372,'[2]Master URL List'!$F:$S,14,FALSE)</f>
        <v>VICKYT@ACCRETIVETG.COM</v>
      </c>
    </row>
    <row r="373" spans="1:26" s="6" customFormat="1" ht="12.75" customHeight="1" x14ac:dyDescent="0.2">
      <c r="A373" s="6" t="s">
        <v>484</v>
      </c>
      <c r="B373" s="6" t="s">
        <v>984</v>
      </c>
      <c r="C373" s="5" t="s">
        <v>985</v>
      </c>
      <c r="D373" s="5" t="str">
        <f t="shared" si="5"/>
        <v>ECHST.NET</v>
      </c>
      <c r="E373" s="16" t="s">
        <v>1690</v>
      </c>
      <c r="F373" s="16" t="s">
        <v>983</v>
      </c>
      <c r="G373" s="6" t="s">
        <v>3914</v>
      </c>
      <c r="H373" s="7" t="s">
        <v>3915</v>
      </c>
      <c r="I373" s="7" t="s">
        <v>151</v>
      </c>
      <c r="J373" s="7" t="s">
        <v>151</v>
      </c>
      <c r="K373" s="7" t="s">
        <v>151</v>
      </c>
      <c r="L373" s="7" t="s">
        <v>151</v>
      </c>
      <c r="M373" s="7" t="s">
        <v>151</v>
      </c>
      <c r="O373" s="6" t="s">
        <v>3901</v>
      </c>
      <c r="P373" s="9"/>
      <c r="Q373" s="9"/>
      <c r="R373" s="6" t="s">
        <v>1744</v>
      </c>
      <c r="S373" s="6" t="e">
        <v>#N/A</v>
      </c>
      <c r="T373" s="6" t="e">
        <v>#N/A</v>
      </c>
      <c r="W373" s="23" t="e">
        <f>VLOOKUP(F373,'[1]AM Report'!$C:$L,10,FALSE)</f>
        <v>#N/A</v>
      </c>
      <c r="X373" s="6" t="str">
        <f>VLOOKUP(F373,'[2]Master URL List'!$F:$S,12,FALSE)</f>
        <v>CWA-LCS101</v>
      </c>
      <c r="Y373" s="6" t="str">
        <f>VLOOKUP($F373,'[2]Master URL List'!$F:$S,13,FALSE)</f>
        <v>VICKY TRIEB</v>
      </c>
      <c r="Z373" s="6" t="str">
        <f>VLOOKUP($F373,'[2]Master URL List'!$F:$S,14,FALSE)</f>
        <v>VICKYT@ACCRETIVETG.COM</v>
      </c>
    </row>
    <row r="374" spans="1:26" s="6" customFormat="1" ht="12.75" customHeight="1" x14ac:dyDescent="0.2">
      <c r="A374" s="6" t="s">
        <v>485</v>
      </c>
      <c r="B374" s="6" t="s">
        <v>984</v>
      </c>
      <c r="C374" s="5" t="s">
        <v>985</v>
      </c>
      <c r="D374" s="5" t="str">
        <f t="shared" si="5"/>
        <v>ECHST.NET</v>
      </c>
      <c r="E374" s="16" t="s">
        <v>1690</v>
      </c>
      <c r="F374" s="16" t="s">
        <v>983</v>
      </c>
      <c r="G374" s="6" t="s">
        <v>3914</v>
      </c>
      <c r="H374" s="7" t="s">
        <v>3915</v>
      </c>
      <c r="I374" s="7" t="s">
        <v>151</v>
      </c>
      <c r="J374" s="7" t="s">
        <v>151</v>
      </c>
      <c r="K374" s="7" t="s">
        <v>151</v>
      </c>
      <c r="L374" s="7" t="s">
        <v>151</v>
      </c>
      <c r="M374" s="7" t="s">
        <v>151</v>
      </c>
      <c r="O374" s="6" t="s">
        <v>3901</v>
      </c>
      <c r="P374" s="9"/>
      <c r="Q374" s="9"/>
      <c r="R374" s="6" t="s">
        <v>1744</v>
      </c>
      <c r="S374" s="6" t="e">
        <v>#N/A</v>
      </c>
      <c r="T374" s="6" t="e">
        <v>#N/A</v>
      </c>
      <c r="W374" s="23" t="e">
        <f>VLOOKUP(F374,'[1]AM Report'!$C:$L,10,FALSE)</f>
        <v>#N/A</v>
      </c>
      <c r="X374" s="6" t="str">
        <f>VLOOKUP(F374,'[2]Master URL List'!$F:$S,12,FALSE)</f>
        <v>CWA-LCS101</v>
      </c>
      <c r="Y374" s="6" t="str">
        <f>VLOOKUP($F374,'[2]Master URL List'!$F:$S,13,FALSE)</f>
        <v>VICKY TRIEB</v>
      </c>
      <c r="Z374" s="6" t="str">
        <f>VLOOKUP($F374,'[2]Master URL List'!$F:$S,14,FALSE)</f>
        <v>VICKYT@ACCRETIVETG.COM</v>
      </c>
    </row>
    <row r="375" spans="1:26" s="6" customFormat="1" ht="12.75" customHeight="1" x14ac:dyDescent="0.2">
      <c r="A375" s="6" t="s">
        <v>486</v>
      </c>
      <c r="B375" s="6" t="s">
        <v>984</v>
      </c>
      <c r="C375" s="5" t="s">
        <v>985</v>
      </c>
      <c r="D375" s="5" t="str">
        <f t="shared" si="5"/>
        <v>ECHST.NET</v>
      </c>
      <c r="E375" s="16" t="s">
        <v>1690</v>
      </c>
      <c r="F375" s="16" t="s">
        <v>983</v>
      </c>
      <c r="G375" s="6" t="s">
        <v>3914</v>
      </c>
      <c r="H375" s="7" t="s">
        <v>3915</v>
      </c>
      <c r="I375" s="7" t="s">
        <v>151</v>
      </c>
      <c r="J375" s="7" t="s">
        <v>151</v>
      </c>
      <c r="K375" s="7" t="s">
        <v>151</v>
      </c>
      <c r="L375" s="7" t="s">
        <v>151</v>
      </c>
      <c r="M375" s="7" t="s">
        <v>151</v>
      </c>
      <c r="O375" s="6" t="s">
        <v>3901</v>
      </c>
      <c r="P375" s="9"/>
      <c r="Q375" s="9"/>
      <c r="R375" s="6" t="s">
        <v>1744</v>
      </c>
      <c r="S375" s="6" t="e">
        <v>#N/A</v>
      </c>
      <c r="T375" s="6" t="e">
        <v>#N/A</v>
      </c>
      <c r="W375" s="23" t="e">
        <f>VLOOKUP(F375,'[1]AM Report'!$C:$L,10,FALSE)</f>
        <v>#N/A</v>
      </c>
      <c r="X375" s="6" t="str">
        <f>VLOOKUP(F375,'[2]Master URL List'!$F:$S,12,FALSE)</f>
        <v>CWA-LCS101</v>
      </c>
      <c r="Y375" s="6" t="str">
        <f>VLOOKUP($F375,'[2]Master URL List'!$F:$S,13,FALSE)</f>
        <v>VICKY TRIEB</v>
      </c>
      <c r="Z375" s="6" t="str">
        <f>VLOOKUP($F375,'[2]Master URL List'!$F:$S,14,FALSE)</f>
        <v>VICKYT@ACCRETIVETG.COM</v>
      </c>
    </row>
    <row r="376" spans="1:26" s="6" customFormat="1" ht="12.75" customHeight="1" x14ac:dyDescent="0.2">
      <c r="A376" s="6" t="s">
        <v>487</v>
      </c>
      <c r="B376" s="6" t="s">
        <v>984</v>
      </c>
      <c r="C376" s="5" t="s">
        <v>985</v>
      </c>
      <c r="D376" s="5" t="str">
        <f t="shared" si="5"/>
        <v>ECHST.NET</v>
      </c>
      <c r="E376" s="16" t="s">
        <v>1690</v>
      </c>
      <c r="F376" s="16" t="s">
        <v>983</v>
      </c>
      <c r="G376" s="6" t="s">
        <v>3914</v>
      </c>
      <c r="H376" s="7" t="s">
        <v>3915</v>
      </c>
      <c r="I376" s="7" t="s">
        <v>151</v>
      </c>
      <c r="J376" s="7" t="s">
        <v>151</v>
      </c>
      <c r="K376" s="7" t="s">
        <v>151</v>
      </c>
      <c r="L376" s="7" t="s">
        <v>151</v>
      </c>
      <c r="M376" s="7" t="s">
        <v>151</v>
      </c>
      <c r="O376" s="6" t="s">
        <v>3901</v>
      </c>
      <c r="P376" s="9"/>
      <c r="Q376" s="9"/>
      <c r="R376" s="6" t="s">
        <v>1744</v>
      </c>
      <c r="S376" s="6" t="e">
        <v>#N/A</v>
      </c>
      <c r="T376" s="6" t="e">
        <v>#N/A</v>
      </c>
      <c r="W376" s="23" t="e">
        <f>VLOOKUP(F376,'[1]AM Report'!$C:$L,10,FALSE)</f>
        <v>#N/A</v>
      </c>
      <c r="X376" s="6" t="str">
        <f>VLOOKUP(F376,'[2]Master URL List'!$F:$S,12,FALSE)</f>
        <v>CWA-LCS101</v>
      </c>
      <c r="Y376" s="6" t="str">
        <f>VLOOKUP($F376,'[2]Master URL List'!$F:$S,13,FALSE)</f>
        <v>VICKY TRIEB</v>
      </c>
      <c r="Z376" s="6" t="str">
        <f>VLOOKUP($F376,'[2]Master URL List'!$F:$S,14,FALSE)</f>
        <v>VICKYT@ACCRETIVETG.COM</v>
      </c>
    </row>
    <row r="377" spans="1:26" s="64" customFormat="1" ht="12.75" customHeight="1" x14ac:dyDescent="0.2">
      <c r="A377" s="64" t="s">
        <v>488</v>
      </c>
      <c r="B377" s="64" t="s">
        <v>984</v>
      </c>
      <c r="C377" s="65" t="s">
        <v>985</v>
      </c>
      <c r="D377" s="65" t="str">
        <f t="shared" si="5"/>
        <v>ECHST.NET</v>
      </c>
      <c r="E377" s="67" t="s">
        <v>1690</v>
      </c>
      <c r="F377" s="67" t="s">
        <v>983</v>
      </c>
      <c r="G377" s="64" t="s">
        <v>3914</v>
      </c>
      <c r="H377" s="64" t="s">
        <v>3915</v>
      </c>
      <c r="I377" s="64" t="s">
        <v>151</v>
      </c>
      <c r="J377" s="64" t="s">
        <v>151</v>
      </c>
      <c r="K377" s="64" t="s">
        <v>151</v>
      </c>
      <c r="L377" s="64" t="s">
        <v>151</v>
      </c>
      <c r="M377" s="64" t="s">
        <v>151</v>
      </c>
      <c r="O377" s="64" t="s">
        <v>3901</v>
      </c>
      <c r="P377" s="69"/>
      <c r="Q377" s="69"/>
      <c r="R377" s="64" t="s">
        <v>1744</v>
      </c>
      <c r="S377" s="64" t="e">
        <v>#N/A</v>
      </c>
      <c r="T377" s="64" t="e">
        <v>#N/A</v>
      </c>
      <c r="W377" s="70" t="e">
        <f>VLOOKUP(F377,'[1]AM Report'!$C:$L,10,FALSE)</f>
        <v>#N/A</v>
      </c>
      <c r="X377" s="64" t="str">
        <f>VLOOKUP(F377,'[2]Master URL List'!$F:$S,12,FALSE)</f>
        <v>CWA-LCS101</v>
      </c>
      <c r="Y377" s="64" t="str">
        <f>VLOOKUP($F377,'[2]Master URL List'!$F:$S,13,FALSE)</f>
        <v>VICKY TRIEB</v>
      </c>
      <c r="Z377" s="64" t="str">
        <f>VLOOKUP($F377,'[2]Master URL List'!$F:$S,14,FALSE)</f>
        <v>VICKYT@ACCRETIVETG.COM</v>
      </c>
    </row>
    <row r="378" spans="1:26" s="6" customFormat="1" ht="12.75" customHeight="1" x14ac:dyDescent="0.2">
      <c r="A378" s="6" t="s">
        <v>489</v>
      </c>
      <c r="B378" s="6" t="s">
        <v>984</v>
      </c>
      <c r="C378" s="5" t="s">
        <v>985</v>
      </c>
      <c r="D378" s="5" t="str">
        <f t="shared" si="5"/>
        <v>ECHST.NET</v>
      </c>
      <c r="E378" s="16" t="s">
        <v>1690</v>
      </c>
      <c r="F378" s="16" t="s">
        <v>983</v>
      </c>
      <c r="G378" s="6" t="s">
        <v>3914</v>
      </c>
      <c r="H378" s="7" t="s">
        <v>3915</v>
      </c>
      <c r="I378" s="7" t="s">
        <v>151</v>
      </c>
      <c r="J378" s="7" t="s">
        <v>151</v>
      </c>
      <c r="K378" s="7" t="s">
        <v>151</v>
      </c>
      <c r="L378" s="7" t="s">
        <v>151</v>
      </c>
      <c r="M378" s="7" t="s">
        <v>151</v>
      </c>
      <c r="O378" s="6" t="s">
        <v>3901</v>
      </c>
      <c r="P378" s="9"/>
      <c r="Q378" s="9"/>
      <c r="R378" s="6" t="s">
        <v>1744</v>
      </c>
      <c r="S378" s="6" t="e">
        <v>#N/A</v>
      </c>
      <c r="T378" s="6" t="e">
        <v>#N/A</v>
      </c>
      <c r="W378" s="23" t="e">
        <f>VLOOKUP(F378,'[1]AM Report'!$C:$L,10,FALSE)</f>
        <v>#N/A</v>
      </c>
      <c r="X378" s="6" t="str">
        <f>VLOOKUP(F378,'[2]Master URL List'!$F:$S,12,FALSE)</f>
        <v>CWA-LCS101</v>
      </c>
      <c r="Y378" s="6" t="str">
        <f>VLOOKUP($F378,'[2]Master URL List'!$F:$S,13,FALSE)</f>
        <v>VICKY TRIEB</v>
      </c>
      <c r="Z378" s="6" t="str">
        <f>VLOOKUP($F378,'[2]Master URL List'!$F:$S,14,FALSE)</f>
        <v>VICKYT@ACCRETIVETG.COM</v>
      </c>
    </row>
    <row r="379" spans="1:26" s="6" customFormat="1" ht="12.75" customHeight="1" x14ac:dyDescent="0.2">
      <c r="A379" s="6" t="s">
        <v>490</v>
      </c>
      <c r="B379" s="6" t="s">
        <v>984</v>
      </c>
      <c r="C379" s="5" t="s">
        <v>985</v>
      </c>
      <c r="D379" s="5" t="str">
        <f t="shared" si="5"/>
        <v>ECHST.NET</v>
      </c>
      <c r="E379" s="16" t="s">
        <v>1690</v>
      </c>
      <c r="F379" s="16" t="s">
        <v>983</v>
      </c>
      <c r="G379" s="6" t="s">
        <v>3914</v>
      </c>
      <c r="H379" s="7" t="s">
        <v>3915</v>
      </c>
      <c r="I379" s="7" t="s">
        <v>151</v>
      </c>
      <c r="J379" s="7" t="s">
        <v>151</v>
      </c>
      <c r="K379" s="7" t="s">
        <v>151</v>
      </c>
      <c r="L379" s="7" t="s">
        <v>151</v>
      </c>
      <c r="M379" s="7" t="s">
        <v>151</v>
      </c>
      <c r="O379" s="6" t="s">
        <v>3901</v>
      </c>
      <c r="P379" s="9"/>
      <c r="Q379" s="9"/>
      <c r="R379" s="6" t="s">
        <v>1744</v>
      </c>
      <c r="S379" s="6" t="e">
        <v>#N/A</v>
      </c>
      <c r="T379" s="6" t="e">
        <v>#N/A</v>
      </c>
      <c r="W379" s="23" t="e">
        <f>VLOOKUP(F379,'[1]AM Report'!$C:$L,10,FALSE)</f>
        <v>#N/A</v>
      </c>
      <c r="X379" s="6" t="str">
        <f>VLOOKUP(F379,'[2]Master URL List'!$F:$S,12,FALSE)</f>
        <v>CWA-LCS101</v>
      </c>
      <c r="Y379" s="6" t="str">
        <f>VLOOKUP($F379,'[2]Master URL List'!$F:$S,13,FALSE)</f>
        <v>VICKY TRIEB</v>
      </c>
      <c r="Z379" s="6" t="str">
        <f>VLOOKUP($F379,'[2]Master URL List'!$F:$S,14,FALSE)</f>
        <v>VICKYT@ACCRETIVETG.COM</v>
      </c>
    </row>
    <row r="380" spans="1:26" s="6" customFormat="1" ht="12.75" customHeight="1" x14ac:dyDescent="0.2">
      <c r="A380" s="6" t="s">
        <v>491</v>
      </c>
      <c r="B380" s="6" t="s">
        <v>984</v>
      </c>
      <c r="C380" s="5" t="s">
        <v>985</v>
      </c>
      <c r="D380" s="5" t="str">
        <f t="shared" si="5"/>
        <v>ECHST.NET</v>
      </c>
      <c r="E380" s="16" t="s">
        <v>1690</v>
      </c>
      <c r="F380" s="16" t="s">
        <v>983</v>
      </c>
      <c r="G380" s="6" t="s">
        <v>3914</v>
      </c>
      <c r="H380" s="7" t="s">
        <v>3915</v>
      </c>
      <c r="I380" s="7" t="s">
        <v>151</v>
      </c>
      <c r="J380" s="7" t="s">
        <v>151</v>
      </c>
      <c r="K380" s="7" t="s">
        <v>151</v>
      </c>
      <c r="L380" s="7" t="s">
        <v>151</v>
      </c>
      <c r="M380" s="7" t="s">
        <v>151</v>
      </c>
      <c r="O380" s="6" t="s">
        <v>3901</v>
      </c>
      <c r="P380" s="9"/>
      <c r="Q380" s="9"/>
      <c r="R380" s="6" t="s">
        <v>1744</v>
      </c>
      <c r="S380" s="6" t="e">
        <v>#N/A</v>
      </c>
      <c r="T380" s="6" t="e">
        <v>#N/A</v>
      </c>
      <c r="W380" s="23" t="e">
        <f>VLOOKUP(F380,'[1]AM Report'!$C:$L,10,FALSE)</f>
        <v>#N/A</v>
      </c>
      <c r="X380" s="6" t="str">
        <f>VLOOKUP(F380,'[2]Master URL List'!$F:$S,12,FALSE)</f>
        <v>CWA-LCS101</v>
      </c>
      <c r="Y380" s="6" t="str">
        <f>VLOOKUP($F380,'[2]Master URL List'!$F:$S,13,FALSE)</f>
        <v>VICKY TRIEB</v>
      </c>
      <c r="Z380" s="6" t="str">
        <f>VLOOKUP($F380,'[2]Master URL List'!$F:$S,14,FALSE)</f>
        <v>VICKYT@ACCRETIVETG.COM</v>
      </c>
    </row>
    <row r="381" spans="1:26" s="6" customFormat="1" ht="12.75" customHeight="1" x14ac:dyDescent="0.2">
      <c r="A381" s="6" t="s">
        <v>492</v>
      </c>
      <c r="B381" s="6" t="s">
        <v>984</v>
      </c>
      <c r="C381" s="5" t="s">
        <v>985</v>
      </c>
      <c r="D381" s="5" t="str">
        <f t="shared" ref="D381:D444" si="6">C381</f>
        <v>ECHST.NET</v>
      </c>
      <c r="E381" s="16" t="s">
        <v>1690</v>
      </c>
      <c r="F381" s="16" t="s">
        <v>983</v>
      </c>
      <c r="G381" s="6" t="s">
        <v>3914</v>
      </c>
      <c r="H381" s="7" t="s">
        <v>3915</v>
      </c>
      <c r="I381" s="7" t="s">
        <v>151</v>
      </c>
      <c r="J381" s="7" t="s">
        <v>151</v>
      </c>
      <c r="K381" s="7" t="s">
        <v>151</v>
      </c>
      <c r="L381" s="7" t="s">
        <v>151</v>
      </c>
      <c r="M381" s="7" t="s">
        <v>151</v>
      </c>
      <c r="O381" s="6" t="s">
        <v>3901</v>
      </c>
      <c r="P381" s="9"/>
      <c r="Q381" s="9"/>
      <c r="R381" s="6" t="s">
        <v>1744</v>
      </c>
      <c r="S381" s="6" t="e">
        <v>#N/A</v>
      </c>
      <c r="T381" s="6" t="e">
        <v>#N/A</v>
      </c>
      <c r="W381" s="23" t="e">
        <f>VLOOKUP(F381,'[1]AM Report'!$C:$L,10,FALSE)</f>
        <v>#N/A</v>
      </c>
      <c r="X381" s="6" t="str">
        <f>VLOOKUP(F381,'[2]Master URL List'!$F:$S,12,FALSE)</f>
        <v>CWA-LCS101</v>
      </c>
      <c r="Y381" s="6" t="str">
        <f>VLOOKUP($F381,'[2]Master URL List'!$F:$S,13,FALSE)</f>
        <v>VICKY TRIEB</v>
      </c>
      <c r="Z381" s="6" t="str">
        <f>VLOOKUP($F381,'[2]Master URL List'!$F:$S,14,FALSE)</f>
        <v>VICKYT@ACCRETIVETG.COM</v>
      </c>
    </row>
    <row r="382" spans="1:26" s="6" customFormat="1" ht="12.75" customHeight="1" x14ac:dyDescent="0.2">
      <c r="A382" s="6" t="s">
        <v>493</v>
      </c>
      <c r="B382" s="6" t="s">
        <v>984</v>
      </c>
      <c r="C382" s="5" t="s">
        <v>985</v>
      </c>
      <c r="D382" s="5" t="str">
        <f t="shared" si="6"/>
        <v>ECHST.NET</v>
      </c>
      <c r="E382" s="16" t="s">
        <v>1690</v>
      </c>
      <c r="F382" s="16" t="s">
        <v>983</v>
      </c>
      <c r="H382" s="7"/>
      <c r="I382" s="7" t="s">
        <v>151</v>
      </c>
      <c r="J382" s="7" t="s">
        <v>151</v>
      </c>
      <c r="K382" s="7" t="s">
        <v>151</v>
      </c>
      <c r="L382" s="7" t="s">
        <v>151</v>
      </c>
      <c r="M382" s="7" t="s">
        <v>151</v>
      </c>
      <c r="O382" s="6" t="s">
        <v>3899</v>
      </c>
      <c r="P382" s="9"/>
      <c r="Q382" s="9" t="s">
        <v>3906</v>
      </c>
      <c r="R382" s="6" t="s">
        <v>1744</v>
      </c>
      <c r="S382" s="6" t="e">
        <v>#N/A</v>
      </c>
      <c r="T382" s="6" t="e">
        <v>#N/A</v>
      </c>
      <c r="W382" s="23" t="e">
        <f>VLOOKUP(F382,'[1]AM Report'!$C:$L,10,FALSE)</f>
        <v>#N/A</v>
      </c>
      <c r="X382" s="6" t="str">
        <f>VLOOKUP(F382,'[2]Master URL List'!$F:$S,12,FALSE)</f>
        <v>CWA-LCS101</v>
      </c>
      <c r="Y382" s="6" t="str">
        <f>VLOOKUP($F382,'[2]Master URL List'!$F:$S,13,FALSE)</f>
        <v>VICKY TRIEB</v>
      </c>
      <c r="Z382" s="6" t="str">
        <f>VLOOKUP($F382,'[2]Master URL List'!$F:$S,14,FALSE)</f>
        <v>VICKYT@ACCRETIVETG.COM</v>
      </c>
    </row>
    <row r="383" spans="1:26" s="6" customFormat="1" ht="12.75" customHeight="1" x14ac:dyDescent="0.2">
      <c r="A383" s="6" t="s">
        <v>494</v>
      </c>
      <c r="B383" s="6" t="s">
        <v>984</v>
      </c>
      <c r="C383" s="5" t="s">
        <v>985</v>
      </c>
      <c r="D383" s="5" t="str">
        <f t="shared" si="6"/>
        <v>ECHST.NET</v>
      </c>
      <c r="E383" s="16" t="s">
        <v>1690</v>
      </c>
      <c r="F383" s="16" t="s">
        <v>983</v>
      </c>
      <c r="H383" s="7"/>
      <c r="I383" s="7" t="s">
        <v>151</v>
      </c>
      <c r="J383" s="7" t="s">
        <v>151</v>
      </c>
      <c r="K383" s="7" t="s">
        <v>151</v>
      </c>
      <c r="L383" s="7" t="s">
        <v>151</v>
      </c>
      <c r="M383" s="7" t="s">
        <v>151</v>
      </c>
      <c r="O383" s="6" t="s">
        <v>3899</v>
      </c>
      <c r="P383" s="9"/>
      <c r="Q383" s="9" t="s">
        <v>3906</v>
      </c>
      <c r="R383" s="6" t="s">
        <v>1744</v>
      </c>
      <c r="S383" s="6" t="e">
        <v>#N/A</v>
      </c>
      <c r="T383" s="6" t="e">
        <v>#N/A</v>
      </c>
      <c r="W383" s="23" t="e">
        <f>VLOOKUP(F383,'[1]AM Report'!$C:$L,10,FALSE)</f>
        <v>#N/A</v>
      </c>
      <c r="X383" s="6" t="str">
        <f>VLOOKUP(F383,'[2]Master URL List'!$F:$S,12,FALSE)</f>
        <v>CWA-LCS101</v>
      </c>
      <c r="Y383" s="6" t="str">
        <f>VLOOKUP($F383,'[2]Master URL List'!$F:$S,13,FALSE)</f>
        <v>VICKY TRIEB</v>
      </c>
      <c r="Z383" s="6" t="str">
        <f>VLOOKUP($F383,'[2]Master URL List'!$F:$S,14,FALSE)</f>
        <v>VICKYT@ACCRETIVETG.COM</v>
      </c>
    </row>
    <row r="384" spans="1:26" s="6" customFormat="1" ht="12.75" customHeight="1" x14ac:dyDescent="0.2">
      <c r="A384" s="6" t="s">
        <v>495</v>
      </c>
      <c r="B384" s="6" t="s">
        <v>984</v>
      </c>
      <c r="C384" s="5" t="s">
        <v>985</v>
      </c>
      <c r="D384" s="5" t="str">
        <f t="shared" si="6"/>
        <v>ECHST.NET</v>
      </c>
      <c r="E384" s="16" t="s">
        <v>1690</v>
      </c>
      <c r="F384" s="16" t="s">
        <v>983</v>
      </c>
      <c r="G384" s="6" t="s">
        <v>3914</v>
      </c>
      <c r="H384" s="7" t="s">
        <v>3915</v>
      </c>
      <c r="I384" s="7" t="s">
        <v>151</v>
      </c>
      <c r="J384" s="7" t="s">
        <v>151</v>
      </c>
      <c r="K384" s="7" t="s">
        <v>151</v>
      </c>
      <c r="L384" s="7" t="s">
        <v>151</v>
      </c>
      <c r="M384" s="7" t="s">
        <v>151</v>
      </c>
      <c r="O384" s="6" t="s">
        <v>3901</v>
      </c>
      <c r="P384" s="9"/>
      <c r="Q384" s="9"/>
      <c r="R384" s="6" t="s">
        <v>1744</v>
      </c>
      <c r="S384" s="6" t="e">
        <v>#N/A</v>
      </c>
      <c r="T384" s="6" t="e">
        <v>#N/A</v>
      </c>
      <c r="W384" s="23" t="e">
        <f>VLOOKUP(F384,'[1]AM Report'!$C:$L,10,FALSE)</f>
        <v>#N/A</v>
      </c>
      <c r="X384" s="6" t="str">
        <f>VLOOKUP(F384,'[2]Master URL List'!$F:$S,12,FALSE)</f>
        <v>CWA-LCS101</v>
      </c>
      <c r="Y384" s="6" t="str">
        <f>VLOOKUP($F384,'[2]Master URL List'!$F:$S,13,FALSE)</f>
        <v>VICKY TRIEB</v>
      </c>
      <c r="Z384" s="6" t="str">
        <f>VLOOKUP($F384,'[2]Master URL List'!$F:$S,14,FALSE)</f>
        <v>VICKYT@ACCRETIVETG.COM</v>
      </c>
    </row>
    <row r="385" spans="1:26" s="6" customFormat="1" ht="12.75" customHeight="1" x14ac:dyDescent="0.2">
      <c r="A385" s="6" t="s">
        <v>496</v>
      </c>
      <c r="B385" s="6" t="s">
        <v>984</v>
      </c>
      <c r="C385" s="5" t="s">
        <v>985</v>
      </c>
      <c r="D385" s="5" t="str">
        <f t="shared" si="6"/>
        <v>ECHST.NET</v>
      </c>
      <c r="E385" s="16" t="s">
        <v>1690</v>
      </c>
      <c r="F385" s="16" t="s">
        <v>983</v>
      </c>
      <c r="G385" s="6" t="s">
        <v>3914</v>
      </c>
      <c r="H385" s="7" t="s">
        <v>3915</v>
      </c>
      <c r="I385" s="7" t="s">
        <v>151</v>
      </c>
      <c r="J385" s="7" t="s">
        <v>151</v>
      </c>
      <c r="K385" s="7" t="s">
        <v>151</v>
      </c>
      <c r="L385" s="7" t="s">
        <v>151</v>
      </c>
      <c r="M385" s="7" t="s">
        <v>151</v>
      </c>
      <c r="O385" s="6" t="s">
        <v>3901</v>
      </c>
      <c r="P385" s="9"/>
      <c r="Q385" s="9"/>
      <c r="R385" s="6" t="s">
        <v>1744</v>
      </c>
      <c r="S385" s="6" t="e">
        <v>#N/A</v>
      </c>
      <c r="T385" s="6" t="e">
        <v>#N/A</v>
      </c>
      <c r="W385" s="23" t="e">
        <f>VLOOKUP(F385,'[1]AM Report'!$C:$L,10,FALSE)</f>
        <v>#N/A</v>
      </c>
      <c r="X385" s="6" t="str">
        <f>VLOOKUP(F385,'[2]Master URL List'!$F:$S,12,FALSE)</f>
        <v>CWA-LCS101</v>
      </c>
      <c r="Y385" s="6" t="str">
        <f>VLOOKUP($F385,'[2]Master URL List'!$F:$S,13,FALSE)</f>
        <v>VICKY TRIEB</v>
      </c>
      <c r="Z385" s="6" t="str">
        <f>VLOOKUP($F385,'[2]Master URL List'!$F:$S,14,FALSE)</f>
        <v>VICKYT@ACCRETIVETG.COM</v>
      </c>
    </row>
    <row r="386" spans="1:26" s="6" customFormat="1" ht="12.75" customHeight="1" x14ac:dyDescent="0.2">
      <c r="A386" s="6" t="s">
        <v>497</v>
      </c>
      <c r="B386" s="6" t="s">
        <v>984</v>
      </c>
      <c r="C386" s="5" t="s">
        <v>985</v>
      </c>
      <c r="D386" s="5" t="str">
        <f t="shared" si="6"/>
        <v>ECHST.NET</v>
      </c>
      <c r="E386" s="16" t="s">
        <v>1690</v>
      </c>
      <c r="F386" s="16" t="s">
        <v>983</v>
      </c>
      <c r="G386" s="6" t="s">
        <v>3914</v>
      </c>
      <c r="H386" s="7" t="s">
        <v>3915</v>
      </c>
      <c r="I386" s="7" t="s">
        <v>151</v>
      </c>
      <c r="J386" s="7" t="s">
        <v>151</v>
      </c>
      <c r="K386" s="7" t="s">
        <v>151</v>
      </c>
      <c r="L386" s="7" t="s">
        <v>151</v>
      </c>
      <c r="M386" s="7" t="s">
        <v>151</v>
      </c>
      <c r="O386" s="6" t="s">
        <v>3901</v>
      </c>
      <c r="P386" s="9"/>
      <c r="Q386" s="9"/>
      <c r="R386" s="6" t="s">
        <v>1744</v>
      </c>
      <c r="S386" s="6" t="e">
        <v>#N/A</v>
      </c>
      <c r="T386" s="6" t="e">
        <v>#N/A</v>
      </c>
      <c r="W386" s="23" t="e">
        <f>VLOOKUP(F386,'[1]AM Report'!$C:$L,10,FALSE)</f>
        <v>#N/A</v>
      </c>
      <c r="X386" s="6" t="str">
        <f>VLOOKUP(F386,'[2]Master URL List'!$F:$S,12,FALSE)</f>
        <v>CWA-LCS101</v>
      </c>
      <c r="Y386" s="6" t="str">
        <f>VLOOKUP($F386,'[2]Master URL List'!$F:$S,13,FALSE)</f>
        <v>VICKY TRIEB</v>
      </c>
      <c r="Z386" s="6" t="str">
        <f>VLOOKUP($F386,'[2]Master URL List'!$F:$S,14,FALSE)</f>
        <v>VICKYT@ACCRETIVETG.COM</v>
      </c>
    </row>
    <row r="387" spans="1:26" s="6" customFormat="1" ht="12.75" customHeight="1" x14ac:dyDescent="0.2">
      <c r="A387" s="6" t="s">
        <v>498</v>
      </c>
      <c r="B387" s="6" t="s">
        <v>984</v>
      </c>
      <c r="C387" s="5" t="s">
        <v>985</v>
      </c>
      <c r="D387" s="5" t="str">
        <f t="shared" si="6"/>
        <v>ECHST.NET</v>
      </c>
      <c r="E387" s="16" t="s">
        <v>1690</v>
      </c>
      <c r="F387" s="16" t="s">
        <v>983</v>
      </c>
      <c r="G387" s="6" t="s">
        <v>3914</v>
      </c>
      <c r="H387" s="7" t="s">
        <v>3915</v>
      </c>
      <c r="I387" s="7" t="s">
        <v>151</v>
      </c>
      <c r="J387" s="7" t="s">
        <v>151</v>
      </c>
      <c r="K387" s="7" t="s">
        <v>151</v>
      </c>
      <c r="L387" s="7" t="s">
        <v>151</v>
      </c>
      <c r="M387" s="7" t="s">
        <v>151</v>
      </c>
      <c r="O387" s="6" t="s">
        <v>3901</v>
      </c>
      <c r="P387" s="9"/>
      <c r="Q387" s="9"/>
      <c r="R387" s="6" t="s">
        <v>1744</v>
      </c>
      <c r="S387" s="6" t="e">
        <v>#N/A</v>
      </c>
      <c r="T387" s="6" t="e">
        <v>#N/A</v>
      </c>
      <c r="W387" s="23" t="e">
        <f>VLOOKUP(F387,'[1]AM Report'!$C:$L,10,FALSE)</f>
        <v>#N/A</v>
      </c>
      <c r="X387" s="6" t="str">
        <f>VLOOKUP(F387,'[2]Master URL List'!$F:$S,12,FALSE)</f>
        <v>CWA-LCS101</v>
      </c>
      <c r="Y387" s="6" t="str">
        <f>VLOOKUP($F387,'[2]Master URL List'!$F:$S,13,FALSE)</f>
        <v>VICKY TRIEB</v>
      </c>
      <c r="Z387" s="6" t="str">
        <f>VLOOKUP($F387,'[2]Master URL List'!$F:$S,14,FALSE)</f>
        <v>VICKYT@ACCRETIVETG.COM</v>
      </c>
    </row>
    <row r="388" spans="1:26" s="6" customFormat="1" ht="12.75" customHeight="1" x14ac:dyDescent="0.2">
      <c r="A388" s="6" t="s">
        <v>499</v>
      </c>
      <c r="B388" s="6" t="s">
        <v>984</v>
      </c>
      <c r="C388" s="5" t="s">
        <v>985</v>
      </c>
      <c r="D388" s="5" t="str">
        <f t="shared" si="6"/>
        <v>ECHST.NET</v>
      </c>
      <c r="E388" s="16" t="s">
        <v>1690</v>
      </c>
      <c r="F388" s="16" t="s">
        <v>983</v>
      </c>
      <c r="G388" s="6" t="s">
        <v>3914</v>
      </c>
      <c r="H388" s="7" t="s">
        <v>3915</v>
      </c>
      <c r="I388" s="7" t="s">
        <v>151</v>
      </c>
      <c r="J388" s="7" t="s">
        <v>151</v>
      </c>
      <c r="K388" s="7" t="s">
        <v>151</v>
      </c>
      <c r="L388" s="7" t="s">
        <v>151</v>
      </c>
      <c r="M388" s="7" t="s">
        <v>151</v>
      </c>
      <c r="O388" s="6" t="s">
        <v>3901</v>
      </c>
      <c r="P388" s="9"/>
      <c r="Q388" s="9"/>
      <c r="R388" s="6" t="s">
        <v>1744</v>
      </c>
      <c r="S388" s="6" t="e">
        <v>#N/A</v>
      </c>
      <c r="T388" s="6" t="e">
        <v>#N/A</v>
      </c>
      <c r="W388" s="23" t="e">
        <f>VLOOKUP(F388,'[1]AM Report'!$C:$L,10,FALSE)</f>
        <v>#N/A</v>
      </c>
      <c r="X388" s="6" t="str">
        <f>VLOOKUP(F388,'[2]Master URL List'!$F:$S,12,FALSE)</f>
        <v>CWA-LCS101</v>
      </c>
      <c r="Y388" s="6" t="str">
        <f>VLOOKUP($F388,'[2]Master URL List'!$F:$S,13,FALSE)</f>
        <v>VICKY TRIEB</v>
      </c>
      <c r="Z388" s="6" t="str">
        <f>VLOOKUP($F388,'[2]Master URL List'!$F:$S,14,FALSE)</f>
        <v>VICKYT@ACCRETIVETG.COM</v>
      </c>
    </row>
    <row r="389" spans="1:26" s="6" customFormat="1" ht="12.75" customHeight="1" x14ac:dyDescent="0.2">
      <c r="A389" s="6" t="s">
        <v>500</v>
      </c>
      <c r="B389" s="6" t="s">
        <v>984</v>
      </c>
      <c r="C389" s="5" t="s">
        <v>985</v>
      </c>
      <c r="D389" s="5" t="str">
        <f t="shared" si="6"/>
        <v>ECHST.NET</v>
      </c>
      <c r="E389" s="16" t="s">
        <v>1690</v>
      </c>
      <c r="F389" s="16" t="s">
        <v>983</v>
      </c>
      <c r="G389" s="6" t="s">
        <v>3914</v>
      </c>
      <c r="H389" s="7" t="s">
        <v>3915</v>
      </c>
      <c r="I389" s="7" t="s">
        <v>151</v>
      </c>
      <c r="J389" s="7" t="s">
        <v>151</v>
      </c>
      <c r="K389" s="7" t="s">
        <v>151</v>
      </c>
      <c r="L389" s="7" t="s">
        <v>151</v>
      </c>
      <c r="M389" s="7" t="s">
        <v>151</v>
      </c>
      <c r="O389" s="6" t="s">
        <v>3901</v>
      </c>
      <c r="P389" s="9"/>
      <c r="Q389" s="9"/>
      <c r="R389" s="6" t="s">
        <v>1744</v>
      </c>
      <c r="S389" s="6" t="e">
        <v>#N/A</v>
      </c>
      <c r="T389" s="6" t="e">
        <v>#N/A</v>
      </c>
      <c r="W389" s="23" t="e">
        <f>VLOOKUP(F389,'[1]AM Report'!$C:$L,10,FALSE)</f>
        <v>#N/A</v>
      </c>
      <c r="X389" s="6" t="str">
        <f>VLOOKUP(F389,'[2]Master URL List'!$F:$S,12,FALSE)</f>
        <v>CWA-LCS101</v>
      </c>
      <c r="Y389" s="6" t="str">
        <f>VLOOKUP($F389,'[2]Master URL List'!$F:$S,13,FALSE)</f>
        <v>VICKY TRIEB</v>
      </c>
      <c r="Z389" s="6" t="str">
        <f>VLOOKUP($F389,'[2]Master URL List'!$F:$S,14,FALSE)</f>
        <v>VICKYT@ACCRETIVETG.COM</v>
      </c>
    </row>
    <row r="390" spans="1:26" s="6" customFormat="1" ht="12.75" customHeight="1" x14ac:dyDescent="0.2">
      <c r="A390" s="6" t="s">
        <v>501</v>
      </c>
      <c r="B390" s="6" t="s">
        <v>984</v>
      </c>
      <c r="C390" s="5" t="s">
        <v>985</v>
      </c>
      <c r="D390" s="5" t="str">
        <f t="shared" si="6"/>
        <v>ECHST.NET</v>
      </c>
      <c r="E390" s="16" t="s">
        <v>1690</v>
      </c>
      <c r="F390" s="16" t="s">
        <v>983</v>
      </c>
      <c r="G390" s="6" t="s">
        <v>3914</v>
      </c>
      <c r="H390" s="7" t="s">
        <v>3915</v>
      </c>
      <c r="I390" s="7" t="s">
        <v>151</v>
      </c>
      <c r="J390" s="7" t="s">
        <v>151</v>
      </c>
      <c r="K390" s="7" t="s">
        <v>151</v>
      </c>
      <c r="L390" s="7" t="s">
        <v>151</v>
      </c>
      <c r="M390" s="7" t="s">
        <v>151</v>
      </c>
      <c r="O390" s="6" t="s">
        <v>3901</v>
      </c>
      <c r="P390" s="9"/>
      <c r="Q390" s="9"/>
      <c r="R390" s="6" t="s">
        <v>1744</v>
      </c>
      <c r="S390" s="6" t="e">
        <v>#N/A</v>
      </c>
      <c r="T390" s="6" t="e">
        <v>#N/A</v>
      </c>
      <c r="W390" s="23" t="e">
        <f>VLOOKUP(F390,'[1]AM Report'!$C:$L,10,FALSE)</f>
        <v>#N/A</v>
      </c>
      <c r="X390" s="6" t="str">
        <f>VLOOKUP(F390,'[2]Master URL List'!$F:$S,12,FALSE)</f>
        <v>CWA-LCS101</v>
      </c>
      <c r="Y390" s="6" t="str">
        <f>VLOOKUP($F390,'[2]Master URL List'!$F:$S,13,FALSE)</f>
        <v>VICKY TRIEB</v>
      </c>
      <c r="Z390" s="6" t="str">
        <f>VLOOKUP($F390,'[2]Master URL List'!$F:$S,14,FALSE)</f>
        <v>VICKYT@ACCRETIVETG.COM</v>
      </c>
    </row>
    <row r="391" spans="1:26" s="6" customFormat="1" ht="12.75" customHeight="1" x14ac:dyDescent="0.2">
      <c r="A391" s="6" t="s">
        <v>502</v>
      </c>
      <c r="B391" s="6" t="s">
        <v>984</v>
      </c>
      <c r="C391" s="5" t="s">
        <v>985</v>
      </c>
      <c r="D391" s="5" t="str">
        <f t="shared" si="6"/>
        <v>ECHST.NET</v>
      </c>
      <c r="E391" s="16" t="s">
        <v>1690</v>
      </c>
      <c r="F391" s="16" t="s">
        <v>983</v>
      </c>
      <c r="G391" s="6" t="s">
        <v>3914</v>
      </c>
      <c r="H391" s="7" t="s">
        <v>3915</v>
      </c>
      <c r="I391" s="7" t="s">
        <v>151</v>
      </c>
      <c r="J391" s="7" t="s">
        <v>151</v>
      </c>
      <c r="K391" s="7" t="s">
        <v>151</v>
      </c>
      <c r="L391" s="7" t="s">
        <v>151</v>
      </c>
      <c r="M391" s="7" t="s">
        <v>151</v>
      </c>
      <c r="O391" s="6" t="s">
        <v>3901</v>
      </c>
      <c r="P391" s="9"/>
      <c r="Q391" s="9"/>
      <c r="R391" s="6" t="s">
        <v>1744</v>
      </c>
      <c r="S391" s="6" t="e">
        <v>#N/A</v>
      </c>
      <c r="T391" s="6" t="e">
        <v>#N/A</v>
      </c>
      <c r="W391" s="23" t="e">
        <f>VLOOKUP(F391,'[1]AM Report'!$C:$L,10,FALSE)</f>
        <v>#N/A</v>
      </c>
      <c r="X391" s="6" t="str">
        <f>VLOOKUP(F391,'[2]Master URL List'!$F:$S,12,FALSE)</f>
        <v>CWA-LCS101</v>
      </c>
      <c r="Y391" s="6" t="str">
        <f>VLOOKUP($F391,'[2]Master URL List'!$F:$S,13,FALSE)</f>
        <v>VICKY TRIEB</v>
      </c>
      <c r="Z391" s="6" t="str">
        <f>VLOOKUP($F391,'[2]Master URL List'!$F:$S,14,FALSE)</f>
        <v>VICKYT@ACCRETIVETG.COM</v>
      </c>
    </row>
    <row r="392" spans="1:26" s="6" customFormat="1" ht="12.75" customHeight="1" x14ac:dyDescent="0.2">
      <c r="A392" s="6" t="s">
        <v>503</v>
      </c>
      <c r="B392" s="6" t="s">
        <v>984</v>
      </c>
      <c r="C392" s="5" t="s">
        <v>985</v>
      </c>
      <c r="D392" s="5" t="str">
        <f t="shared" si="6"/>
        <v>ECHST.NET</v>
      </c>
      <c r="E392" s="16" t="s">
        <v>1690</v>
      </c>
      <c r="F392" s="16" t="s">
        <v>983</v>
      </c>
      <c r="G392" s="6" t="s">
        <v>3914</v>
      </c>
      <c r="H392" s="7" t="s">
        <v>3915</v>
      </c>
      <c r="I392" s="7" t="s">
        <v>151</v>
      </c>
      <c r="J392" s="7" t="s">
        <v>151</v>
      </c>
      <c r="K392" s="7" t="s">
        <v>151</v>
      </c>
      <c r="L392" s="7" t="s">
        <v>151</v>
      </c>
      <c r="M392" s="7" t="s">
        <v>151</v>
      </c>
      <c r="O392" s="6" t="s">
        <v>3901</v>
      </c>
      <c r="P392" s="9"/>
      <c r="Q392" s="9"/>
      <c r="R392" s="6" t="s">
        <v>1744</v>
      </c>
      <c r="S392" s="6" t="e">
        <v>#N/A</v>
      </c>
      <c r="T392" s="6" t="e">
        <v>#N/A</v>
      </c>
      <c r="W392" s="23" t="e">
        <f>VLOOKUP(F392,'[1]AM Report'!$C:$L,10,FALSE)</f>
        <v>#N/A</v>
      </c>
      <c r="X392" s="6" t="str">
        <f>VLOOKUP(F392,'[2]Master URL List'!$F:$S,12,FALSE)</f>
        <v>CWA-LCS101</v>
      </c>
      <c r="Y392" s="6" t="str">
        <f>VLOOKUP($F392,'[2]Master URL List'!$F:$S,13,FALSE)</f>
        <v>VICKY TRIEB</v>
      </c>
      <c r="Z392" s="6" t="str">
        <f>VLOOKUP($F392,'[2]Master URL List'!$F:$S,14,FALSE)</f>
        <v>VICKYT@ACCRETIVETG.COM</v>
      </c>
    </row>
    <row r="393" spans="1:26" s="6" customFormat="1" ht="12.75" customHeight="1" x14ac:dyDescent="0.2">
      <c r="A393" s="6" t="s">
        <v>504</v>
      </c>
      <c r="B393" s="6" t="s">
        <v>984</v>
      </c>
      <c r="C393" s="5" t="s">
        <v>985</v>
      </c>
      <c r="D393" s="5" t="str">
        <f t="shared" si="6"/>
        <v>ECHST.NET</v>
      </c>
      <c r="E393" s="16" t="s">
        <v>1690</v>
      </c>
      <c r="F393" s="16" t="s">
        <v>983</v>
      </c>
      <c r="G393" s="6" t="s">
        <v>3914</v>
      </c>
      <c r="H393" s="7" t="s">
        <v>3915</v>
      </c>
      <c r="I393" s="7" t="s">
        <v>151</v>
      </c>
      <c r="J393" s="7" t="s">
        <v>151</v>
      </c>
      <c r="K393" s="7" t="s">
        <v>151</v>
      </c>
      <c r="L393" s="7" t="s">
        <v>151</v>
      </c>
      <c r="M393" s="7" t="s">
        <v>151</v>
      </c>
      <c r="O393" s="6" t="s">
        <v>3901</v>
      </c>
      <c r="P393" s="9"/>
      <c r="Q393" s="9"/>
      <c r="R393" s="6" t="s">
        <v>1744</v>
      </c>
      <c r="S393" s="6" t="e">
        <v>#N/A</v>
      </c>
      <c r="T393" s="6" t="e">
        <v>#N/A</v>
      </c>
      <c r="W393" s="23" t="e">
        <f>VLOOKUP(F393,'[1]AM Report'!$C:$L,10,FALSE)</f>
        <v>#N/A</v>
      </c>
      <c r="X393" s="6" t="str">
        <f>VLOOKUP(F393,'[2]Master URL List'!$F:$S,12,FALSE)</f>
        <v>CWA-LCS101</v>
      </c>
      <c r="Y393" s="6" t="str">
        <f>VLOOKUP($F393,'[2]Master URL List'!$F:$S,13,FALSE)</f>
        <v>VICKY TRIEB</v>
      </c>
      <c r="Z393" s="6" t="str">
        <f>VLOOKUP($F393,'[2]Master URL List'!$F:$S,14,FALSE)</f>
        <v>VICKYT@ACCRETIVETG.COM</v>
      </c>
    </row>
    <row r="394" spans="1:26" s="6" customFormat="1" ht="12.75" customHeight="1" x14ac:dyDescent="0.2">
      <c r="A394" s="6" t="s">
        <v>505</v>
      </c>
      <c r="B394" s="6" t="s">
        <v>984</v>
      </c>
      <c r="C394" s="5" t="s">
        <v>985</v>
      </c>
      <c r="D394" s="5" t="str">
        <f t="shared" si="6"/>
        <v>ECHST.NET</v>
      </c>
      <c r="E394" s="16" t="s">
        <v>1690</v>
      </c>
      <c r="F394" s="16" t="s">
        <v>983</v>
      </c>
      <c r="G394" s="6" t="s">
        <v>3914</v>
      </c>
      <c r="H394" s="7" t="s">
        <v>3915</v>
      </c>
      <c r="I394" s="7" t="s">
        <v>151</v>
      </c>
      <c r="J394" s="7" t="s">
        <v>151</v>
      </c>
      <c r="K394" s="7" t="s">
        <v>151</v>
      </c>
      <c r="L394" s="7" t="s">
        <v>151</v>
      </c>
      <c r="M394" s="7" t="s">
        <v>151</v>
      </c>
      <c r="O394" s="6" t="s">
        <v>3901</v>
      </c>
      <c r="P394" s="9"/>
      <c r="Q394" s="9"/>
      <c r="R394" s="6" t="s">
        <v>1744</v>
      </c>
      <c r="S394" s="6" t="e">
        <v>#N/A</v>
      </c>
      <c r="T394" s="6" t="e">
        <v>#N/A</v>
      </c>
      <c r="W394" s="23" t="e">
        <f>VLOOKUP(F394,'[1]AM Report'!$C:$L,10,FALSE)</f>
        <v>#N/A</v>
      </c>
      <c r="X394" s="6" t="str">
        <f>VLOOKUP(F394,'[2]Master URL List'!$F:$S,12,FALSE)</f>
        <v>CWA-LCS101</v>
      </c>
      <c r="Y394" s="6" t="str">
        <f>VLOOKUP($F394,'[2]Master URL List'!$F:$S,13,FALSE)</f>
        <v>VICKY TRIEB</v>
      </c>
      <c r="Z394" s="6" t="str">
        <f>VLOOKUP($F394,'[2]Master URL List'!$F:$S,14,FALSE)</f>
        <v>VICKYT@ACCRETIVETG.COM</v>
      </c>
    </row>
    <row r="395" spans="1:26" s="6" customFormat="1" ht="12.75" customHeight="1" x14ac:dyDescent="0.2">
      <c r="A395" s="6" t="s">
        <v>506</v>
      </c>
      <c r="B395" s="6" t="s">
        <v>984</v>
      </c>
      <c r="C395" s="5" t="s">
        <v>985</v>
      </c>
      <c r="D395" s="5" t="str">
        <f t="shared" si="6"/>
        <v>ECHST.NET</v>
      </c>
      <c r="E395" s="16" t="s">
        <v>1690</v>
      </c>
      <c r="F395" s="16" t="s">
        <v>983</v>
      </c>
      <c r="G395" s="6" t="s">
        <v>3914</v>
      </c>
      <c r="H395" s="7" t="s">
        <v>3915</v>
      </c>
      <c r="I395" s="7" t="s">
        <v>151</v>
      </c>
      <c r="J395" s="7" t="s">
        <v>151</v>
      </c>
      <c r="K395" s="7" t="s">
        <v>151</v>
      </c>
      <c r="L395" s="7" t="s">
        <v>151</v>
      </c>
      <c r="M395" s="7" t="s">
        <v>151</v>
      </c>
      <c r="O395" s="6" t="s">
        <v>3901</v>
      </c>
      <c r="P395" s="9"/>
      <c r="Q395" s="9"/>
      <c r="R395" s="6" t="s">
        <v>1744</v>
      </c>
      <c r="S395" s="6" t="e">
        <v>#N/A</v>
      </c>
      <c r="T395" s="6" t="e">
        <v>#N/A</v>
      </c>
      <c r="W395" s="23" t="e">
        <f>VLOOKUP(F395,'[1]AM Report'!$C:$L,10,FALSE)</f>
        <v>#N/A</v>
      </c>
      <c r="X395" s="6" t="str">
        <f>VLOOKUP(F395,'[2]Master URL List'!$F:$S,12,FALSE)</f>
        <v>CWA-LCS101</v>
      </c>
      <c r="Y395" s="6" t="str">
        <f>VLOOKUP($F395,'[2]Master URL List'!$F:$S,13,FALSE)</f>
        <v>VICKY TRIEB</v>
      </c>
      <c r="Z395" s="6" t="str">
        <f>VLOOKUP($F395,'[2]Master URL List'!$F:$S,14,FALSE)</f>
        <v>VICKYT@ACCRETIVETG.COM</v>
      </c>
    </row>
    <row r="396" spans="1:26" s="6" customFormat="1" ht="12.75" customHeight="1" x14ac:dyDescent="0.2">
      <c r="A396" s="6" t="s">
        <v>507</v>
      </c>
      <c r="B396" s="6" t="s">
        <v>984</v>
      </c>
      <c r="C396" s="5" t="s">
        <v>985</v>
      </c>
      <c r="D396" s="5" t="str">
        <f t="shared" si="6"/>
        <v>ECHST.NET</v>
      </c>
      <c r="E396" s="16" t="s">
        <v>1690</v>
      </c>
      <c r="F396" s="16" t="s">
        <v>983</v>
      </c>
      <c r="G396" s="6" t="s">
        <v>3914</v>
      </c>
      <c r="H396" s="7" t="s">
        <v>3915</v>
      </c>
      <c r="I396" s="7" t="s">
        <v>151</v>
      </c>
      <c r="J396" s="7" t="s">
        <v>151</v>
      </c>
      <c r="K396" s="7" t="s">
        <v>151</v>
      </c>
      <c r="L396" s="7" t="s">
        <v>151</v>
      </c>
      <c r="M396" s="7" t="s">
        <v>151</v>
      </c>
      <c r="O396" s="6" t="s">
        <v>3901</v>
      </c>
      <c r="P396" s="9"/>
      <c r="Q396" s="9"/>
      <c r="R396" s="6" t="s">
        <v>1744</v>
      </c>
      <c r="S396" s="6" t="e">
        <v>#N/A</v>
      </c>
      <c r="T396" s="6" t="e">
        <v>#N/A</v>
      </c>
      <c r="W396" s="23" t="e">
        <f>VLOOKUP(F396,'[1]AM Report'!$C:$L,10,FALSE)</f>
        <v>#N/A</v>
      </c>
      <c r="X396" s="6" t="str">
        <f>VLOOKUP(F396,'[2]Master URL List'!$F:$S,12,FALSE)</f>
        <v>CWA-LCS101</v>
      </c>
      <c r="Y396" s="6" t="str">
        <f>VLOOKUP($F396,'[2]Master URL List'!$F:$S,13,FALSE)</f>
        <v>VICKY TRIEB</v>
      </c>
      <c r="Z396" s="6" t="str">
        <f>VLOOKUP($F396,'[2]Master URL List'!$F:$S,14,FALSE)</f>
        <v>VICKYT@ACCRETIVETG.COM</v>
      </c>
    </row>
    <row r="397" spans="1:26" s="6" customFormat="1" ht="12.75" customHeight="1" x14ac:dyDescent="0.2">
      <c r="A397" s="6" t="s">
        <v>508</v>
      </c>
      <c r="B397" s="6" t="s">
        <v>984</v>
      </c>
      <c r="C397" s="5" t="s">
        <v>985</v>
      </c>
      <c r="D397" s="5" t="str">
        <f t="shared" si="6"/>
        <v>ECHST.NET</v>
      </c>
      <c r="E397" s="16" t="s">
        <v>1690</v>
      </c>
      <c r="F397" s="16" t="s">
        <v>983</v>
      </c>
      <c r="H397" s="7"/>
      <c r="I397" s="7" t="s">
        <v>151</v>
      </c>
      <c r="J397" s="7" t="s">
        <v>151</v>
      </c>
      <c r="K397" s="7" t="s">
        <v>151</v>
      </c>
      <c r="L397" s="7" t="s">
        <v>151</v>
      </c>
      <c r="M397" s="7" t="s">
        <v>151</v>
      </c>
      <c r="O397" s="6" t="s">
        <v>3899</v>
      </c>
      <c r="P397" s="9"/>
      <c r="Q397" s="9" t="s">
        <v>2331</v>
      </c>
      <c r="R397" s="6" t="s">
        <v>1744</v>
      </c>
      <c r="S397" s="6" t="e">
        <v>#N/A</v>
      </c>
      <c r="T397" s="6" t="e">
        <v>#N/A</v>
      </c>
      <c r="W397" s="23" t="e">
        <f>VLOOKUP(F397,'[1]AM Report'!$C:$L,10,FALSE)</f>
        <v>#N/A</v>
      </c>
      <c r="X397" s="6" t="str">
        <f>VLOOKUP(F397,'[2]Master URL List'!$F:$S,12,FALSE)</f>
        <v>CWA-LCS101</v>
      </c>
      <c r="Y397" s="6" t="str">
        <f>VLOOKUP($F397,'[2]Master URL List'!$F:$S,13,FALSE)</f>
        <v>VICKY TRIEB</v>
      </c>
      <c r="Z397" s="6" t="str">
        <f>VLOOKUP($F397,'[2]Master URL List'!$F:$S,14,FALSE)</f>
        <v>VICKYT@ACCRETIVETG.COM</v>
      </c>
    </row>
    <row r="398" spans="1:26" s="6" customFormat="1" ht="12.75" customHeight="1" x14ac:dyDescent="0.2">
      <c r="A398" s="6" t="s">
        <v>509</v>
      </c>
      <c r="B398" s="6" t="s">
        <v>984</v>
      </c>
      <c r="C398" s="5" t="s">
        <v>985</v>
      </c>
      <c r="D398" s="5" t="str">
        <f t="shared" si="6"/>
        <v>ECHST.NET</v>
      </c>
      <c r="E398" s="16" t="s">
        <v>1690</v>
      </c>
      <c r="F398" s="16" t="s">
        <v>983</v>
      </c>
      <c r="G398" s="6" t="s">
        <v>3914</v>
      </c>
      <c r="H398" s="7" t="s">
        <v>3915</v>
      </c>
      <c r="I398" s="7" t="s">
        <v>151</v>
      </c>
      <c r="J398" s="7" t="s">
        <v>151</v>
      </c>
      <c r="K398" s="7" t="s">
        <v>151</v>
      </c>
      <c r="L398" s="7" t="s">
        <v>151</v>
      </c>
      <c r="M398" s="7" t="s">
        <v>151</v>
      </c>
      <c r="O398" s="6" t="s">
        <v>3901</v>
      </c>
      <c r="P398" s="9"/>
      <c r="Q398" s="9"/>
      <c r="R398" s="6" t="s">
        <v>1744</v>
      </c>
      <c r="S398" s="6" t="e">
        <v>#N/A</v>
      </c>
      <c r="T398" s="6" t="e">
        <v>#N/A</v>
      </c>
      <c r="W398" s="23" t="e">
        <f>VLOOKUP(F398,'[1]AM Report'!$C:$L,10,FALSE)</f>
        <v>#N/A</v>
      </c>
      <c r="X398" s="6" t="str">
        <f>VLOOKUP(F398,'[2]Master URL List'!$F:$S,12,FALSE)</f>
        <v>CWA-LCS101</v>
      </c>
      <c r="Y398" s="6" t="str">
        <f>VLOOKUP($F398,'[2]Master URL List'!$F:$S,13,FALSE)</f>
        <v>VICKY TRIEB</v>
      </c>
      <c r="Z398" s="6" t="str">
        <f>VLOOKUP($F398,'[2]Master URL List'!$F:$S,14,FALSE)</f>
        <v>VICKYT@ACCRETIVETG.COM</v>
      </c>
    </row>
    <row r="399" spans="1:26" s="6" customFormat="1" ht="12.75" customHeight="1" x14ac:dyDescent="0.2">
      <c r="A399" s="6" t="s">
        <v>510</v>
      </c>
      <c r="B399" s="6" t="s">
        <v>984</v>
      </c>
      <c r="C399" s="5" t="s">
        <v>985</v>
      </c>
      <c r="D399" s="5" t="str">
        <f t="shared" si="6"/>
        <v>ECHST.NET</v>
      </c>
      <c r="E399" s="16" t="s">
        <v>1690</v>
      </c>
      <c r="F399" s="16" t="s">
        <v>983</v>
      </c>
      <c r="G399" s="6" t="s">
        <v>3914</v>
      </c>
      <c r="H399" s="7" t="s">
        <v>3915</v>
      </c>
      <c r="I399" s="7" t="s">
        <v>151</v>
      </c>
      <c r="J399" s="7" t="s">
        <v>151</v>
      </c>
      <c r="K399" s="7" t="s">
        <v>151</v>
      </c>
      <c r="L399" s="7" t="s">
        <v>151</v>
      </c>
      <c r="M399" s="7" t="s">
        <v>151</v>
      </c>
      <c r="O399" s="6" t="s">
        <v>3901</v>
      </c>
      <c r="P399" s="9"/>
      <c r="Q399" s="9"/>
      <c r="R399" s="6" t="s">
        <v>1744</v>
      </c>
      <c r="S399" s="6" t="e">
        <v>#N/A</v>
      </c>
      <c r="T399" s="6" t="e">
        <v>#N/A</v>
      </c>
      <c r="W399" s="23" t="e">
        <f>VLOOKUP(F399,'[1]AM Report'!$C:$L,10,FALSE)</f>
        <v>#N/A</v>
      </c>
      <c r="X399" s="6" t="str">
        <f>VLOOKUP(F399,'[2]Master URL List'!$F:$S,12,FALSE)</f>
        <v>CWA-LCS101</v>
      </c>
      <c r="Y399" s="6" t="str">
        <f>VLOOKUP($F399,'[2]Master URL List'!$F:$S,13,FALSE)</f>
        <v>VICKY TRIEB</v>
      </c>
      <c r="Z399" s="6" t="str">
        <f>VLOOKUP($F399,'[2]Master URL List'!$F:$S,14,FALSE)</f>
        <v>VICKYT@ACCRETIVETG.COM</v>
      </c>
    </row>
    <row r="400" spans="1:26" s="6" customFormat="1" ht="12.75" customHeight="1" x14ac:dyDescent="0.2">
      <c r="A400" s="6" t="s">
        <v>511</v>
      </c>
      <c r="B400" s="6" t="s">
        <v>984</v>
      </c>
      <c r="C400" s="5" t="s">
        <v>985</v>
      </c>
      <c r="D400" s="5" t="str">
        <f t="shared" si="6"/>
        <v>ECHST.NET</v>
      </c>
      <c r="E400" s="16" t="s">
        <v>1690</v>
      </c>
      <c r="F400" s="16" t="s">
        <v>983</v>
      </c>
      <c r="G400" s="6" t="s">
        <v>3914</v>
      </c>
      <c r="H400" s="7" t="s">
        <v>3915</v>
      </c>
      <c r="I400" s="7" t="s">
        <v>151</v>
      </c>
      <c r="J400" s="7" t="s">
        <v>151</v>
      </c>
      <c r="K400" s="7" t="s">
        <v>151</v>
      </c>
      <c r="L400" s="7" t="s">
        <v>151</v>
      </c>
      <c r="M400" s="7" t="s">
        <v>151</v>
      </c>
      <c r="O400" s="6" t="s">
        <v>3901</v>
      </c>
      <c r="P400" s="9"/>
      <c r="Q400" s="9"/>
      <c r="R400" s="6" t="s">
        <v>1744</v>
      </c>
      <c r="S400" s="6" t="e">
        <v>#N/A</v>
      </c>
      <c r="T400" s="6" t="e">
        <v>#N/A</v>
      </c>
      <c r="W400" s="23" t="e">
        <f>VLOOKUP(F400,'[1]AM Report'!$C:$L,10,FALSE)</f>
        <v>#N/A</v>
      </c>
      <c r="X400" s="6" t="str">
        <f>VLOOKUP(F400,'[2]Master URL List'!$F:$S,12,FALSE)</f>
        <v>CWA-LCS101</v>
      </c>
      <c r="Y400" s="6" t="str">
        <f>VLOOKUP($F400,'[2]Master URL List'!$F:$S,13,FALSE)</f>
        <v>VICKY TRIEB</v>
      </c>
      <c r="Z400" s="6" t="str">
        <f>VLOOKUP($F400,'[2]Master URL List'!$F:$S,14,FALSE)</f>
        <v>VICKYT@ACCRETIVETG.COM</v>
      </c>
    </row>
    <row r="401" spans="1:26" s="6" customFormat="1" ht="12.75" customHeight="1" x14ac:dyDescent="0.2">
      <c r="A401" s="6" t="s">
        <v>512</v>
      </c>
      <c r="B401" s="6" t="s">
        <v>984</v>
      </c>
      <c r="C401" s="5" t="s">
        <v>985</v>
      </c>
      <c r="D401" s="5" t="str">
        <f t="shared" si="6"/>
        <v>ECHST.NET</v>
      </c>
      <c r="E401" s="16" t="s">
        <v>1690</v>
      </c>
      <c r="F401" s="16" t="s">
        <v>983</v>
      </c>
      <c r="G401" s="6" t="s">
        <v>3914</v>
      </c>
      <c r="H401" s="7" t="s">
        <v>3915</v>
      </c>
      <c r="I401" s="7" t="s">
        <v>151</v>
      </c>
      <c r="J401" s="7" t="s">
        <v>151</v>
      </c>
      <c r="K401" s="7" t="s">
        <v>151</v>
      </c>
      <c r="L401" s="7" t="s">
        <v>151</v>
      </c>
      <c r="M401" s="7" t="s">
        <v>151</v>
      </c>
      <c r="O401" s="6" t="s">
        <v>3901</v>
      </c>
      <c r="P401" s="9"/>
      <c r="Q401" s="9"/>
      <c r="R401" s="6" t="s">
        <v>1744</v>
      </c>
      <c r="S401" s="6" t="e">
        <v>#N/A</v>
      </c>
      <c r="T401" s="6" t="e">
        <v>#N/A</v>
      </c>
      <c r="W401" s="23" t="e">
        <f>VLOOKUP(F401,'[1]AM Report'!$C:$L,10,FALSE)</f>
        <v>#N/A</v>
      </c>
      <c r="X401" s="6" t="str">
        <f>VLOOKUP(F401,'[2]Master URL List'!$F:$S,12,FALSE)</f>
        <v>CWA-LCS101</v>
      </c>
      <c r="Y401" s="6" t="str">
        <f>VLOOKUP($F401,'[2]Master URL List'!$F:$S,13,FALSE)</f>
        <v>VICKY TRIEB</v>
      </c>
      <c r="Z401" s="6" t="str">
        <f>VLOOKUP($F401,'[2]Master URL List'!$F:$S,14,FALSE)</f>
        <v>VICKYT@ACCRETIVETG.COM</v>
      </c>
    </row>
    <row r="402" spans="1:26" s="6" customFormat="1" ht="12.75" customHeight="1" x14ac:dyDescent="0.2">
      <c r="A402" s="6" t="s">
        <v>513</v>
      </c>
      <c r="B402" s="6" t="s">
        <v>984</v>
      </c>
      <c r="C402" s="5" t="s">
        <v>985</v>
      </c>
      <c r="D402" s="5" t="str">
        <f t="shared" si="6"/>
        <v>ECHST.NET</v>
      </c>
      <c r="E402" s="16" t="s">
        <v>1690</v>
      </c>
      <c r="F402" s="16" t="s">
        <v>983</v>
      </c>
      <c r="G402" s="6" t="s">
        <v>3914</v>
      </c>
      <c r="H402" s="7" t="s">
        <v>3915</v>
      </c>
      <c r="I402" s="7" t="s">
        <v>151</v>
      </c>
      <c r="J402" s="7" t="s">
        <v>151</v>
      </c>
      <c r="K402" s="7" t="s">
        <v>151</v>
      </c>
      <c r="L402" s="7" t="s">
        <v>151</v>
      </c>
      <c r="M402" s="7" t="s">
        <v>151</v>
      </c>
      <c r="O402" s="6" t="s">
        <v>3901</v>
      </c>
      <c r="P402" s="9"/>
      <c r="Q402" s="9"/>
      <c r="R402" s="6" t="s">
        <v>1744</v>
      </c>
      <c r="S402" s="6" t="e">
        <v>#N/A</v>
      </c>
      <c r="T402" s="6" t="e">
        <v>#N/A</v>
      </c>
      <c r="W402" s="23" t="e">
        <f>VLOOKUP(F402,'[1]AM Report'!$C:$L,10,FALSE)</f>
        <v>#N/A</v>
      </c>
      <c r="X402" s="6" t="str">
        <f>VLOOKUP(F402,'[2]Master URL List'!$F:$S,12,FALSE)</f>
        <v>CWA-LCS101</v>
      </c>
      <c r="Y402" s="6" t="str">
        <f>VLOOKUP($F402,'[2]Master URL List'!$F:$S,13,FALSE)</f>
        <v>VICKY TRIEB</v>
      </c>
      <c r="Z402" s="6" t="str">
        <f>VLOOKUP($F402,'[2]Master URL List'!$F:$S,14,FALSE)</f>
        <v>VICKYT@ACCRETIVETG.COM</v>
      </c>
    </row>
    <row r="403" spans="1:26" s="6" customFormat="1" ht="12.75" customHeight="1" x14ac:dyDescent="0.2">
      <c r="A403" s="6" t="s">
        <v>514</v>
      </c>
      <c r="B403" s="6" t="s">
        <v>984</v>
      </c>
      <c r="C403" s="5" t="s">
        <v>985</v>
      </c>
      <c r="D403" s="5" t="str">
        <f t="shared" si="6"/>
        <v>ECHST.NET</v>
      </c>
      <c r="E403" s="16" t="s">
        <v>1690</v>
      </c>
      <c r="F403" s="16" t="s">
        <v>983</v>
      </c>
      <c r="G403" s="6" t="s">
        <v>3914</v>
      </c>
      <c r="H403" s="7" t="s">
        <v>3915</v>
      </c>
      <c r="I403" s="7" t="s">
        <v>151</v>
      </c>
      <c r="J403" s="7" t="s">
        <v>151</v>
      </c>
      <c r="K403" s="7" t="s">
        <v>151</v>
      </c>
      <c r="L403" s="7" t="s">
        <v>151</v>
      </c>
      <c r="M403" s="7" t="s">
        <v>151</v>
      </c>
      <c r="O403" s="6" t="s">
        <v>3901</v>
      </c>
      <c r="P403" s="9"/>
      <c r="Q403" s="9"/>
      <c r="R403" s="6" t="s">
        <v>1744</v>
      </c>
      <c r="S403" s="6" t="e">
        <v>#N/A</v>
      </c>
      <c r="T403" s="6" t="e">
        <v>#N/A</v>
      </c>
      <c r="W403" s="23" t="e">
        <f>VLOOKUP(F403,'[1]AM Report'!$C:$L,10,FALSE)</f>
        <v>#N/A</v>
      </c>
      <c r="X403" s="6" t="str">
        <f>VLOOKUP(F403,'[2]Master URL List'!$F:$S,12,FALSE)</f>
        <v>CWA-LCS101</v>
      </c>
      <c r="Y403" s="6" t="str">
        <f>VLOOKUP($F403,'[2]Master URL List'!$F:$S,13,FALSE)</f>
        <v>VICKY TRIEB</v>
      </c>
      <c r="Z403" s="6" t="str">
        <f>VLOOKUP($F403,'[2]Master URL List'!$F:$S,14,FALSE)</f>
        <v>VICKYT@ACCRETIVETG.COM</v>
      </c>
    </row>
    <row r="404" spans="1:26" s="6" customFormat="1" ht="12.75" customHeight="1" x14ac:dyDescent="0.2">
      <c r="A404" s="6" t="s">
        <v>515</v>
      </c>
      <c r="B404" s="6" t="s">
        <v>984</v>
      </c>
      <c r="C404" s="5" t="s">
        <v>985</v>
      </c>
      <c r="D404" s="5" t="str">
        <f t="shared" si="6"/>
        <v>ECHST.NET</v>
      </c>
      <c r="E404" s="16" t="s">
        <v>1690</v>
      </c>
      <c r="F404" s="16" t="s">
        <v>983</v>
      </c>
      <c r="H404" s="7"/>
      <c r="I404" s="7" t="s">
        <v>151</v>
      </c>
      <c r="J404" s="7" t="s">
        <v>151</v>
      </c>
      <c r="K404" s="7" t="s">
        <v>151</v>
      </c>
      <c r="L404" s="7" t="s">
        <v>151</v>
      </c>
      <c r="M404" s="7" t="s">
        <v>151</v>
      </c>
      <c r="N404" s="6" t="s">
        <v>4054</v>
      </c>
      <c r="O404" s="6" t="s">
        <v>3965</v>
      </c>
      <c r="P404" s="9" t="s">
        <v>3903</v>
      </c>
      <c r="Q404" s="9"/>
      <c r="R404" s="6" t="s">
        <v>1744</v>
      </c>
      <c r="S404" s="6" t="e">
        <v>#N/A</v>
      </c>
      <c r="T404" s="6" t="e">
        <v>#N/A</v>
      </c>
      <c r="W404" s="23" t="e">
        <f>VLOOKUP(F404,'[1]AM Report'!$C:$L,10,FALSE)</f>
        <v>#N/A</v>
      </c>
      <c r="X404" s="6" t="str">
        <f>VLOOKUP(F404,'[2]Master URL List'!$F:$S,12,FALSE)</f>
        <v>CWA-LCS101</v>
      </c>
      <c r="Y404" s="6" t="str">
        <f>VLOOKUP($F404,'[2]Master URL List'!$F:$S,13,FALSE)</f>
        <v>VICKY TRIEB</v>
      </c>
      <c r="Z404" s="6" t="str">
        <f>VLOOKUP($F404,'[2]Master URL List'!$F:$S,14,FALSE)</f>
        <v>VICKYT@ACCRETIVETG.COM</v>
      </c>
    </row>
    <row r="405" spans="1:26" s="6" customFormat="1" ht="12.75" customHeight="1" x14ac:dyDescent="0.2">
      <c r="A405" s="6" t="s">
        <v>516</v>
      </c>
      <c r="B405" s="6" t="s">
        <v>984</v>
      </c>
      <c r="C405" s="5" t="s">
        <v>985</v>
      </c>
      <c r="D405" s="5" t="str">
        <f t="shared" si="6"/>
        <v>ECHST.NET</v>
      </c>
      <c r="E405" s="16" t="s">
        <v>1690</v>
      </c>
      <c r="F405" s="16" t="s">
        <v>983</v>
      </c>
      <c r="G405" s="6" t="s">
        <v>3914</v>
      </c>
      <c r="H405" s="7" t="s">
        <v>3915</v>
      </c>
      <c r="I405" s="7" t="s">
        <v>151</v>
      </c>
      <c r="J405" s="7" t="s">
        <v>151</v>
      </c>
      <c r="K405" s="7" t="s">
        <v>151</v>
      </c>
      <c r="L405" s="7" t="s">
        <v>151</v>
      </c>
      <c r="M405" s="7" t="s">
        <v>151</v>
      </c>
      <c r="O405" s="6" t="s">
        <v>3901</v>
      </c>
      <c r="P405" s="9"/>
      <c r="Q405" s="9"/>
      <c r="R405" s="6" t="s">
        <v>1744</v>
      </c>
      <c r="S405" s="6" t="e">
        <v>#N/A</v>
      </c>
      <c r="T405" s="6" t="e">
        <v>#N/A</v>
      </c>
      <c r="W405" s="23" t="e">
        <f>VLOOKUP(F405,'[1]AM Report'!$C:$L,10,FALSE)</f>
        <v>#N/A</v>
      </c>
      <c r="X405" s="6" t="str">
        <f>VLOOKUP(F405,'[2]Master URL List'!$F:$S,12,FALSE)</f>
        <v>CWA-LCS101</v>
      </c>
      <c r="Y405" s="6" t="str">
        <f>VLOOKUP($F405,'[2]Master URL List'!$F:$S,13,FALSE)</f>
        <v>VICKY TRIEB</v>
      </c>
      <c r="Z405" s="6" t="str">
        <f>VLOOKUP($F405,'[2]Master URL List'!$F:$S,14,FALSE)</f>
        <v>VICKYT@ACCRETIVETG.COM</v>
      </c>
    </row>
    <row r="406" spans="1:26" s="6" customFormat="1" ht="12.75" customHeight="1" x14ac:dyDescent="0.2">
      <c r="A406" s="6" t="s">
        <v>517</v>
      </c>
      <c r="B406" s="6" t="s">
        <v>984</v>
      </c>
      <c r="C406" s="5" t="s">
        <v>985</v>
      </c>
      <c r="D406" s="5" t="str">
        <f t="shared" si="6"/>
        <v>ECHST.NET</v>
      </c>
      <c r="E406" s="16" t="s">
        <v>1690</v>
      </c>
      <c r="F406" s="16" t="s">
        <v>983</v>
      </c>
      <c r="G406" s="6" t="s">
        <v>3914</v>
      </c>
      <c r="H406" s="7" t="s">
        <v>3915</v>
      </c>
      <c r="I406" s="7" t="s">
        <v>151</v>
      </c>
      <c r="J406" s="7" t="s">
        <v>151</v>
      </c>
      <c r="K406" s="7" t="s">
        <v>151</v>
      </c>
      <c r="L406" s="7" t="s">
        <v>151</v>
      </c>
      <c r="M406" s="7" t="s">
        <v>151</v>
      </c>
      <c r="O406" s="6" t="s">
        <v>3901</v>
      </c>
      <c r="P406" s="9"/>
      <c r="Q406" s="9"/>
      <c r="R406" s="6" t="s">
        <v>1744</v>
      </c>
      <c r="S406" s="6" t="e">
        <v>#N/A</v>
      </c>
      <c r="T406" s="6" t="e">
        <v>#N/A</v>
      </c>
      <c r="W406" s="23" t="e">
        <f>VLOOKUP(F406,'[1]AM Report'!$C:$L,10,FALSE)</f>
        <v>#N/A</v>
      </c>
      <c r="X406" s="6" t="str">
        <f>VLOOKUP(F406,'[2]Master URL List'!$F:$S,12,FALSE)</f>
        <v>CWA-LCS101</v>
      </c>
      <c r="Y406" s="6" t="str">
        <f>VLOOKUP($F406,'[2]Master URL List'!$F:$S,13,FALSE)</f>
        <v>VICKY TRIEB</v>
      </c>
      <c r="Z406" s="6" t="str">
        <f>VLOOKUP($F406,'[2]Master URL List'!$F:$S,14,FALSE)</f>
        <v>VICKYT@ACCRETIVETG.COM</v>
      </c>
    </row>
    <row r="407" spans="1:26" s="6" customFormat="1" ht="12.75" customHeight="1" x14ac:dyDescent="0.2">
      <c r="A407" s="6" t="s">
        <v>518</v>
      </c>
      <c r="B407" s="6" t="s">
        <v>984</v>
      </c>
      <c r="C407" s="5" t="s">
        <v>985</v>
      </c>
      <c r="D407" s="5" t="str">
        <f t="shared" si="6"/>
        <v>ECHST.NET</v>
      </c>
      <c r="E407" s="16" t="s">
        <v>1690</v>
      </c>
      <c r="F407" s="16" t="s">
        <v>983</v>
      </c>
      <c r="G407" s="6" t="s">
        <v>3914</v>
      </c>
      <c r="H407" s="7" t="s">
        <v>3915</v>
      </c>
      <c r="I407" s="7" t="s">
        <v>151</v>
      </c>
      <c r="J407" s="7" t="s">
        <v>151</v>
      </c>
      <c r="K407" s="7" t="s">
        <v>151</v>
      </c>
      <c r="L407" s="7" t="s">
        <v>151</v>
      </c>
      <c r="M407" s="7" t="s">
        <v>151</v>
      </c>
      <c r="O407" s="6" t="s">
        <v>3901</v>
      </c>
      <c r="P407" s="9"/>
      <c r="Q407" s="9"/>
      <c r="R407" s="6" t="s">
        <v>1744</v>
      </c>
      <c r="S407" s="6" t="e">
        <v>#N/A</v>
      </c>
      <c r="T407" s="6" t="e">
        <v>#N/A</v>
      </c>
      <c r="W407" s="23" t="e">
        <f>VLOOKUP(F407,'[1]AM Report'!$C:$L,10,FALSE)</f>
        <v>#N/A</v>
      </c>
      <c r="X407" s="6" t="str">
        <f>VLOOKUP(F407,'[2]Master URL List'!$F:$S,12,FALSE)</f>
        <v>CWA-LCS101</v>
      </c>
      <c r="Y407" s="6" t="str">
        <f>VLOOKUP($F407,'[2]Master URL List'!$F:$S,13,FALSE)</f>
        <v>VICKY TRIEB</v>
      </c>
      <c r="Z407" s="6" t="str">
        <f>VLOOKUP($F407,'[2]Master URL List'!$F:$S,14,FALSE)</f>
        <v>VICKYT@ACCRETIVETG.COM</v>
      </c>
    </row>
    <row r="408" spans="1:26" s="6" customFormat="1" ht="12.75" customHeight="1" x14ac:dyDescent="0.2">
      <c r="A408" s="6" t="s">
        <v>519</v>
      </c>
      <c r="B408" s="6" t="s">
        <v>984</v>
      </c>
      <c r="C408" s="5" t="s">
        <v>985</v>
      </c>
      <c r="D408" s="5" t="str">
        <f t="shared" si="6"/>
        <v>ECHST.NET</v>
      </c>
      <c r="E408" s="16" t="s">
        <v>1690</v>
      </c>
      <c r="F408" s="16" t="s">
        <v>983</v>
      </c>
      <c r="H408" s="7"/>
      <c r="I408" s="7" t="s">
        <v>151</v>
      </c>
      <c r="J408" s="7" t="s">
        <v>151</v>
      </c>
      <c r="K408" s="7" t="s">
        <v>151</v>
      </c>
      <c r="L408" s="7" t="s">
        <v>151</v>
      </c>
      <c r="M408" s="7" t="s">
        <v>151</v>
      </c>
      <c r="N408" s="6" t="s">
        <v>3917</v>
      </c>
      <c r="O408" s="6" t="s">
        <v>3899</v>
      </c>
      <c r="P408" s="9"/>
      <c r="Q408" s="9" t="s">
        <v>3908</v>
      </c>
      <c r="R408" s="6" t="s">
        <v>1744</v>
      </c>
      <c r="S408" s="6" t="e">
        <v>#N/A</v>
      </c>
      <c r="T408" s="6" t="e">
        <v>#N/A</v>
      </c>
      <c r="W408" s="23" t="e">
        <f>VLOOKUP(F408,'[1]AM Report'!$C:$L,10,FALSE)</f>
        <v>#N/A</v>
      </c>
      <c r="X408" s="6" t="str">
        <f>VLOOKUP(F408,'[2]Master URL List'!$F:$S,12,FALSE)</f>
        <v>CWA-LCS101</v>
      </c>
      <c r="Y408" s="6" t="str">
        <f>VLOOKUP($F408,'[2]Master URL List'!$F:$S,13,FALSE)</f>
        <v>VICKY TRIEB</v>
      </c>
      <c r="Z408" s="6" t="str">
        <f>VLOOKUP($F408,'[2]Master URL List'!$F:$S,14,FALSE)</f>
        <v>VICKYT@ACCRETIVETG.COM</v>
      </c>
    </row>
    <row r="409" spans="1:26" s="6" customFormat="1" ht="12.75" customHeight="1" x14ac:dyDescent="0.2">
      <c r="A409" s="6" t="s">
        <v>520</v>
      </c>
      <c r="B409" s="6" t="s">
        <v>984</v>
      </c>
      <c r="C409" s="5" t="s">
        <v>985</v>
      </c>
      <c r="D409" s="5" t="str">
        <f t="shared" si="6"/>
        <v>ECHST.NET</v>
      </c>
      <c r="E409" s="16" t="s">
        <v>1690</v>
      </c>
      <c r="F409" s="16" t="s">
        <v>983</v>
      </c>
      <c r="G409" s="6" t="s">
        <v>3914</v>
      </c>
      <c r="H409" s="7" t="s">
        <v>3915</v>
      </c>
      <c r="I409" s="7" t="s">
        <v>151</v>
      </c>
      <c r="J409" s="7" t="s">
        <v>151</v>
      </c>
      <c r="K409" s="7" t="s">
        <v>151</v>
      </c>
      <c r="L409" s="7" t="s">
        <v>151</v>
      </c>
      <c r="M409" s="7" t="s">
        <v>151</v>
      </c>
      <c r="O409" s="6" t="s">
        <v>3901</v>
      </c>
      <c r="P409" s="9"/>
      <c r="Q409" s="9"/>
      <c r="R409" s="6" t="s">
        <v>1744</v>
      </c>
      <c r="S409" s="6" t="e">
        <v>#N/A</v>
      </c>
      <c r="T409" s="6" t="e">
        <v>#N/A</v>
      </c>
      <c r="W409" s="23" t="e">
        <f>VLOOKUP(F409,'[1]AM Report'!$C:$L,10,FALSE)</f>
        <v>#N/A</v>
      </c>
      <c r="X409" s="6" t="str">
        <f>VLOOKUP(F409,'[2]Master URL List'!$F:$S,12,FALSE)</f>
        <v>CWA-LCS101</v>
      </c>
      <c r="Y409" s="6" t="str">
        <f>VLOOKUP($F409,'[2]Master URL List'!$F:$S,13,FALSE)</f>
        <v>VICKY TRIEB</v>
      </c>
      <c r="Z409" s="6" t="str">
        <f>VLOOKUP($F409,'[2]Master URL List'!$F:$S,14,FALSE)</f>
        <v>VICKYT@ACCRETIVETG.COM</v>
      </c>
    </row>
    <row r="410" spans="1:26" s="6" customFormat="1" ht="12.75" customHeight="1" x14ac:dyDescent="0.2">
      <c r="A410" s="6" t="s">
        <v>521</v>
      </c>
      <c r="B410" s="6" t="s">
        <v>984</v>
      </c>
      <c r="C410" s="5" t="s">
        <v>985</v>
      </c>
      <c r="D410" s="5" t="str">
        <f t="shared" si="6"/>
        <v>ECHST.NET</v>
      </c>
      <c r="E410" s="16" t="s">
        <v>1690</v>
      </c>
      <c r="F410" s="16" t="s">
        <v>983</v>
      </c>
      <c r="G410" s="6" t="s">
        <v>3914</v>
      </c>
      <c r="H410" s="7" t="s">
        <v>3915</v>
      </c>
      <c r="I410" s="7" t="s">
        <v>151</v>
      </c>
      <c r="J410" s="7" t="s">
        <v>151</v>
      </c>
      <c r="K410" s="7" t="s">
        <v>151</v>
      </c>
      <c r="L410" s="7" t="s">
        <v>151</v>
      </c>
      <c r="M410" s="7" t="s">
        <v>151</v>
      </c>
      <c r="O410" s="6" t="s">
        <v>3901</v>
      </c>
      <c r="P410" s="9"/>
      <c r="Q410" s="9"/>
      <c r="R410" s="6" t="s">
        <v>1744</v>
      </c>
      <c r="S410" s="6" t="e">
        <v>#N/A</v>
      </c>
      <c r="T410" s="6" t="e">
        <v>#N/A</v>
      </c>
      <c r="W410" s="23" t="e">
        <f>VLOOKUP(F410,'[1]AM Report'!$C:$L,10,FALSE)</f>
        <v>#N/A</v>
      </c>
      <c r="X410" s="6" t="str">
        <f>VLOOKUP(F410,'[2]Master URL List'!$F:$S,12,FALSE)</f>
        <v>CWA-LCS101</v>
      </c>
      <c r="Y410" s="6" t="str">
        <f>VLOOKUP($F410,'[2]Master URL List'!$F:$S,13,FALSE)</f>
        <v>VICKY TRIEB</v>
      </c>
      <c r="Z410" s="6" t="str">
        <f>VLOOKUP($F410,'[2]Master URL List'!$F:$S,14,FALSE)</f>
        <v>VICKYT@ACCRETIVETG.COM</v>
      </c>
    </row>
    <row r="411" spans="1:26" s="6" customFormat="1" ht="12.75" customHeight="1" x14ac:dyDescent="0.2">
      <c r="A411" s="6" t="s">
        <v>522</v>
      </c>
      <c r="B411" s="6" t="s">
        <v>984</v>
      </c>
      <c r="C411" s="5" t="s">
        <v>985</v>
      </c>
      <c r="D411" s="5" t="str">
        <f t="shared" si="6"/>
        <v>ECHST.NET</v>
      </c>
      <c r="E411" s="16" t="s">
        <v>1690</v>
      </c>
      <c r="F411" s="16" t="s">
        <v>983</v>
      </c>
      <c r="G411" s="6" t="s">
        <v>3914</v>
      </c>
      <c r="H411" s="7" t="s">
        <v>3915</v>
      </c>
      <c r="I411" s="7" t="s">
        <v>151</v>
      </c>
      <c r="J411" s="7" t="s">
        <v>151</v>
      </c>
      <c r="K411" s="7" t="s">
        <v>151</v>
      </c>
      <c r="L411" s="7" t="s">
        <v>151</v>
      </c>
      <c r="M411" s="7" t="s">
        <v>151</v>
      </c>
      <c r="O411" s="6" t="s">
        <v>3901</v>
      </c>
      <c r="P411" s="9"/>
      <c r="Q411" s="9"/>
      <c r="R411" s="6" t="s">
        <v>1744</v>
      </c>
      <c r="S411" s="6" t="e">
        <v>#N/A</v>
      </c>
      <c r="T411" s="6" t="e">
        <v>#N/A</v>
      </c>
      <c r="W411" s="23" t="e">
        <f>VLOOKUP(F411,'[1]AM Report'!$C:$L,10,FALSE)</f>
        <v>#N/A</v>
      </c>
      <c r="X411" s="6" t="str">
        <f>VLOOKUP(F411,'[2]Master URL List'!$F:$S,12,FALSE)</f>
        <v>CWA-LCS101</v>
      </c>
      <c r="Y411" s="6" t="str">
        <f>VLOOKUP($F411,'[2]Master URL List'!$F:$S,13,FALSE)</f>
        <v>VICKY TRIEB</v>
      </c>
      <c r="Z411" s="6" t="str">
        <f>VLOOKUP($F411,'[2]Master URL List'!$F:$S,14,FALSE)</f>
        <v>VICKYT@ACCRETIVETG.COM</v>
      </c>
    </row>
    <row r="412" spans="1:26" s="6" customFormat="1" ht="12.75" customHeight="1" x14ac:dyDescent="0.2">
      <c r="A412" s="6" t="s">
        <v>523</v>
      </c>
      <c r="B412" s="6" t="s">
        <v>984</v>
      </c>
      <c r="C412" s="5" t="s">
        <v>985</v>
      </c>
      <c r="D412" s="5" t="str">
        <f t="shared" si="6"/>
        <v>ECHST.NET</v>
      </c>
      <c r="E412" s="16" t="s">
        <v>1690</v>
      </c>
      <c r="F412" s="16" t="s">
        <v>983</v>
      </c>
      <c r="H412" s="7"/>
      <c r="I412" s="7" t="s">
        <v>151</v>
      </c>
      <c r="J412" s="7" t="s">
        <v>151</v>
      </c>
      <c r="K412" s="7" t="s">
        <v>151</v>
      </c>
      <c r="L412" s="7" t="s">
        <v>151</v>
      </c>
      <c r="M412" s="7" t="s">
        <v>151</v>
      </c>
      <c r="O412" s="6" t="s">
        <v>3899</v>
      </c>
      <c r="P412" s="9"/>
      <c r="Q412" s="9" t="s">
        <v>2331</v>
      </c>
      <c r="R412" s="6" t="s">
        <v>1744</v>
      </c>
      <c r="S412" s="6" t="e">
        <v>#N/A</v>
      </c>
      <c r="T412" s="6" t="e">
        <v>#N/A</v>
      </c>
      <c r="W412" s="23" t="e">
        <f>VLOOKUP(F412,'[1]AM Report'!$C:$L,10,FALSE)</f>
        <v>#N/A</v>
      </c>
      <c r="X412" s="6" t="str">
        <f>VLOOKUP(F412,'[2]Master URL List'!$F:$S,12,FALSE)</f>
        <v>CWA-LCS101</v>
      </c>
      <c r="Y412" s="6" t="str">
        <f>VLOOKUP($F412,'[2]Master URL List'!$F:$S,13,FALSE)</f>
        <v>VICKY TRIEB</v>
      </c>
      <c r="Z412" s="6" t="str">
        <f>VLOOKUP($F412,'[2]Master URL List'!$F:$S,14,FALSE)</f>
        <v>VICKYT@ACCRETIVETG.COM</v>
      </c>
    </row>
    <row r="413" spans="1:26" s="6" customFormat="1" ht="12.75" customHeight="1" x14ac:dyDescent="0.2">
      <c r="A413" s="6" t="s">
        <v>524</v>
      </c>
      <c r="B413" s="6" t="s">
        <v>984</v>
      </c>
      <c r="C413" s="5" t="s">
        <v>985</v>
      </c>
      <c r="D413" s="5" t="str">
        <f t="shared" si="6"/>
        <v>ECHST.NET</v>
      </c>
      <c r="E413" s="16" t="s">
        <v>1690</v>
      </c>
      <c r="F413" s="16" t="s">
        <v>983</v>
      </c>
      <c r="G413" s="6" t="s">
        <v>3914</v>
      </c>
      <c r="H413" s="7" t="s">
        <v>3915</v>
      </c>
      <c r="I413" s="7" t="s">
        <v>151</v>
      </c>
      <c r="J413" s="7" t="s">
        <v>151</v>
      </c>
      <c r="K413" s="7" t="s">
        <v>151</v>
      </c>
      <c r="L413" s="7" t="s">
        <v>151</v>
      </c>
      <c r="M413" s="7" t="s">
        <v>151</v>
      </c>
      <c r="O413" s="6" t="s">
        <v>3901</v>
      </c>
      <c r="P413" s="9"/>
      <c r="Q413" s="9"/>
      <c r="R413" s="6" t="s">
        <v>1744</v>
      </c>
      <c r="S413" s="6" t="e">
        <v>#N/A</v>
      </c>
      <c r="T413" s="6" t="e">
        <v>#N/A</v>
      </c>
      <c r="W413" s="23" t="e">
        <f>VLOOKUP(F413,'[1]AM Report'!$C:$L,10,FALSE)</f>
        <v>#N/A</v>
      </c>
      <c r="X413" s="6" t="str">
        <f>VLOOKUP(F413,'[2]Master URL List'!$F:$S,12,FALSE)</f>
        <v>CWA-LCS101</v>
      </c>
      <c r="Y413" s="6" t="str">
        <f>VLOOKUP($F413,'[2]Master URL List'!$F:$S,13,FALSE)</f>
        <v>VICKY TRIEB</v>
      </c>
      <c r="Z413" s="6" t="str">
        <f>VLOOKUP($F413,'[2]Master URL List'!$F:$S,14,FALSE)</f>
        <v>VICKYT@ACCRETIVETG.COM</v>
      </c>
    </row>
    <row r="414" spans="1:26" s="6" customFormat="1" ht="12.75" customHeight="1" x14ac:dyDescent="0.2">
      <c r="A414" s="6" t="s">
        <v>525</v>
      </c>
      <c r="B414" s="6" t="s">
        <v>984</v>
      </c>
      <c r="C414" s="5" t="s">
        <v>985</v>
      </c>
      <c r="D414" s="5" t="str">
        <f t="shared" si="6"/>
        <v>ECHST.NET</v>
      </c>
      <c r="E414" s="16" t="s">
        <v>1690</v>
      </c>
      <c r="F414" s="16" t="s">
        <v>983</v>
      </c>
      <c r="G414" s="6" t="s">
        <v>3914</v>
      </c>
      <c r="H414" s="7" t="s">
        <v>3915</v>
      </c>
      <c r="I414" s="7" t="s">
        <v>151</v>
      </c>
      <c r="J414" s="7" t="s">
        <v>151</v>
      </c>
      <c r="K414" s="7" t="s">
        <v>151</v>
      </c>
      <c r="L414" s="7" t="s">
        <v>151</v>
      </c>
      <c r="M414" s="7" t="s">
        <v>151</v>
      </c>
      <c r="O414" s="6" t="s">
        <v>3901</v>
      </c>
      <c r="P414" s="9"/>
      <c r="Q414" s="9"/>
      <c r="R414" s="6" t="s">
        <v>1744</v>
      </c>
      <c r="S414" s="6" t="e">
        <v>#N/A</v>
      </c>
      <c r="T414" s="6" t="e">
        <v>#N/A</v>
      </c>
      <c r="W414" s="23" t="e">
        <f>VLOOKUP(F414,'[1]AM Report'!$C:$L,10,FALSE)</f>
        <v>#N/A</v>
      </c>
      <c r="X414" s="6" t="str">
        <f>VLOOKUP(F414,'[2]Master URL List'!$F:$S,12,FALSE)</f>
        <v>CWA-LCS101</v>
      </c>
      <c r="Y414" s="6" t="str">
        <f>VLOOKUP($F414,'[2]Master URL List'!$F:$S,13,FALSE)</f>
        <v>VICKY TRIEB</v>
      </c>
      <c r="Z414" s="6" t="str">
        <f>VLOOKUP($F414,'[2]Master URL List'!$F:$S,14,FALSE)</f>
        <v>VICKYT@ACCRETIVETG.COM</v>
      </c>
    </row>
    <row r="415" spans="1:26" s="6" customFormat="1" ht="12.75" customHeight="1" x14ac:dyDescent="0.2">
      <c r="A415" s="6" t="s">
        <v>526</v>
      </c>
      <c r="B415" s="6" t="s">
        <v>984</v>
      </c>
      <c r="C415" s="5" t="s">
        <v>985</v>
      </c>
      <c r="D415" s="5" t="str">
        <f t="shared" si="6"/>
        <v>ECHST.NET</v>
      </c>
      <c r="E415" s="16" t="s">
        <v>1690</v>
      </c>
      <c r="F415" s="16" t="s">
        <v>983</v>
      </c>
      <c r="G415" s="6" t="s">
        <v>3914</v>
      </c>
      <c r="H415" s="7" t="s">
        <v>3915</v>
      </c>
      <c r="I415" s="7" t="s">
        <v>151</v>
      </c>
      <c r="J415" s="7" t="s">
        <v>151</v>
      </c>
      <c r="K415" s="7" t="s">
        <v>151</v>
      </c>
      <c r="L415" s="7" t="s">
        <v>151</v>
      </c>
      <c r="M415" s="7" t="s">
        <v>151</v>
      </c>
      <c r="O415" s="6" t="s">
        <v>3901</v>
      </c>
      <c r="P415" s="9"/>
      <c r="Q415" s="9"/>
      <c r="R415" s="6" t="s">
        <v>1744</v>
      </c>
      <c r="S415" s="6" t="e">
        <v>#N/A</v>
      </c>
      <c r="T415" s="6" t="e">
        <v>#N/A</v>
      </c>
      <c r="W415" s="23" t="e">
        <f>VLOOKUP(F415,'[1]AM Report'!$C:$L,10,FALSE)</f>
        <v>#N/A</v>
      </c>
      <c r="X415" s="6" t="str">
        <f>VLOOKUP(F415,'[2]Master URL List'!$F:$S,12,FALSE)</f>
        <v>CWA-LCS101</v>
      </c>
      <c r="Y415" s="6" t="str">
        <f>VLOOKUP($F415,'[2]Master URL List'!$F:$S,13,FALSE)</f>
        <v>VICKY TRIEB</v>
      </c>
      <c r="Z415" s="6" t="str">
        <f>VLOOKUP($F415,'[2]Master URL List'!$F:$S,14,FALSE)</f>
        <v>VICKYT@ACCRETIVETG.COM</v>
      </c>
    </row>
    <row r="416" spans="1:26" s="64" customFormat="1" ht="12.75" customHeight="1" x14ac:dyDescent="0.2">
      <c r="A416" s="64" t="s">
        <v>527</v>
      </c>
      <c r="B416" s="64" t="s">
        <v>984</v>
      </c>
      <c r="C416" s="65" t="s">
        <v>985</v>
      </c>
      <c r="D416" s="65" t="str">
        <f t="shared" si="6"/>
        <v>ECHST.NET</v>
      </c>
      <c r="E416" s="67" t="s">
        <v>1690</v>
      </c>
      <c r="F416" s="67" t="s">
        <v>983</v>
      </c>
      <c r="G416" s="64" t="s">
        <v>3914</v>
      </c>
      <c r="H416" s="64" t="s">
        <v>3915</v>
      </c>
      <c r="I416" s="64" t="s">
        <v>151</v>
      </c>
      <c r="J416" s="64" t="s">
        <v>151</v>
      </c>
      <c r="K416" s="64" t="s">
        <v>151</v>
      </c>
      <c r="L416" s="64" t="s">
        <v>151</v>
      </c>
      <c r="M416" s="64" t="s">
        <v>151</v>
      </c>
      <c r="O416" s="64" t="s">
        <v>3901</v>
      </c>
      <c r="P416" s="69"/>
      <c r="Q416" s="69"/>
      <c r="R416" s="64" t="s">
        <v>1744</v>
      </c>
      <c r="S416" s="6" t="e">
        <v>#N/A</v>
      </c>
      <c r="T416" s="6" t="e">
        <v>#N/A</v>
      </c>
      <c r="W416" s="70" t="e">
        <f>VLOOKUP(F416,'[1]AM Report'!$C:$L,10,FALSE)</f>
        <v>#N/A</v>
      </c>
      <c r="X416" s="64" t="str">
        <f>VLOOKUP(F416,'[2]Master URL List'!$F:$S,12,FALSE)</f>
        <v>CWA-LCS101</v>
      </c>
      <c r="Y416" s="64" t="str">
        <f>VLOOKUP($F416,'[2]Master URL List'!$F:$S,13,FALSE)</f>
        <v>VICKY TRIEB</v>
      </c>
      <c r="Z416" s="64" t="str">
        <f>VLOOKUP($F416,'[2]Master URL List'!$F:$S,14,FALSE)</f>
        <v>VICKYT@ACCRETIVETG.COM</v>
      </c>
    </row>
    <row r="417" spans="1:26" s="6" customFormat="1" ht="12.75" customHeight="1" x14ac:dyDescent="0.2">
      <c r="A417" s="6" t="s">
        <v>528</v>
      </c>
      <c r="B417" s="6" t="s">
        <v>984</v>
      </c>
      <c r="C417" s="5" t="s">
        <v>985</v>
      </c>
      <c r="D417" s="5" t="str">
        <f t="shared" si="6"/>
        <v>ECHST.NET</v>
      </c>
      <c r="E417" s="16" t="s">
        <v>1690</v>
      </c>
      <c r="F417" s="16" t="s">
        <v>983</v>
      </c>
      <c r="G417" s="6" t="s">
        <v>3914</v>
      </c>
      <c r="H417" s="7" t="s">
        <v>3915</v>
      </c>
      <c r="I417" s="7" t="s">
        <v>151</v>
      </c>
      <c r="J417" s="7" t="s">
        <v>151</v>
      </c>
      <c r="K417" s="7" t="s">
        <v>151</v>
      </c>
      <c r="L417" s="7" t="s">
        <v>151</v>
      </c>
      <c r="M417" s="7" t="s">
        <v>151</v>
      </c>
      <c r="O417" s="6" t="s">
        <v>3901</v>
      </c>
      <c r="P417" s="9"/>
      <c r="Q417" s="9"/>
      <c r="R417" s="6" t="s">
        <v>1744</v>
      </c>
      <c r="S417" s="6" t="e">
        <v>#N/A</v>
      </c>
      <c r="T417" s="6" t="e">
        <v>#N/A</v>
      </c>
      <c r="W417" s="23" t="e">
        <f>VLOOKUP(F417,'[1]AM Report'!$C:$L,10,FALSE)</f>
        <v>#N/A</v>
      </c>
      <c r="X417" s="6" t="str">
        <f>VLOOKUP(F417,'[2]Master URL List'!$F:$S,12,FALSE)</f>
        <v>CWA-LCS101</v>
      </c>
      <c r="Y417" s="6" t="str">
        <f>VLOOKUP($F417,'[2]Master URL List'!$F:$S,13,FALSE)</f>
        <v>VICKY TRIEB</v>
      </c>
      <c r="Z417" s="6" t="str">
        <f>VLOOKUP($F417,'[2]Master URL List'!$F:$S,14,FALSE)</f>
        <v>VICKYT@ACCRETIVETG.COM</v>
      </c>
    </row>
    <row r="418" spans="1:26" s="6" customFormat="1" ht="12.75" customHeight="1" x14ac:dyDescent="0.2">
      <c r="A418" s="6" t="s">
        <v>529</v>
      </c>
      <c r="B418" s="6" t="s">
        <v>984</v>
      </c>
      <c r="C418" s="5" t="s">
        <v>985</v>
      </c>
      <c r="D418" s="5" t="str">
        <f t="shared" si="6"/>
        <v>ECHST.NET</v>
      </c>
      <c r="E418" s="16" t="s">
        <v>1690</v>
      </c>
      <c r="F418" s="16" t="s">
        <v>983</v>
      </c>
      <c r="G418" s="6" t="s">
        <v>3914</v>
      </c>
      <c r="H418" s="7" t="s">
        <v>3915</v>
      </c>
      <c r="I418" s="7" t="s">
        <v>151</v>
      </c>
      <c r="J418" s="7" t="s">
        <v>151</v>
      </c>
      <c r="K418" s="7" t="s">
        <v>151</v>
      </c>
      <c r="L418" s="7" t="s">
        <v>151</v>
      </c>
      <c r="M418" s="7" t="s">
        <v>151</v>
      </c>
      <c r="O418" s="6" t="s">
        <v>3901</v>
      </c>
      <c r="P418" s="9"/>
      <c r="Q418" s="9"/>
      <c r="R418" s="6" t="s">
        <v>1744</v>
      </c>
      <c r="S418" s="6" t="e">
        <v>#N/A</v>
      </c>
      <c r="T418" s="6" t="e">
        <v>#N/A</v>
      </c>
      <c r="W418" s="23" t="e">
        <f>VLOOKUP(F418,'[1]AM Report'!$C:$L,10,FALSE)</f>
        <v>#N/A</v>
      </c>
      <c r="X418" s="6" t="str">
        <f>VLOOKUP(F418,'[2]Master URL List'!$F:$S,12,FALSE)</f>
        <v>CWA-LCS101</v>
      </c>
      <c r="Y418" s="6" t="str">
        <f>VLOOKUP($F418,'[2]Master URL List'!$F:$S,13,FALSE)</f>
        <v>VICKY TRIEB</v>
      </c>
      <c r="Z418" s="6" t="str">
        <f>VLOOKUP($F418,'[2]Master URL List'!$F:$S,14,FALSE)</f>
        <v>VICKYT@ACCRETIVETG.COM</v>
      </c>
    </row>
    <row r="419" spans="1:26" s="6" customFormat="1" ht="12.75" customHeight="1" x14ac:dyDescent="0.2">
      <c r="A419" s="6" t="s">
        <v>530</v>
      </c>
      <c r="B419" s="6" t="s">
        <v>984</v>
      </c>
      <c r="C419" s="5" t="s">
        <v>985</v>
      </c>
      <c r="D419" s="5" t="str">
        <f t="shared" si="6"/>
        <v>ECHST.NET</v>
      </c>
      <c r="E419" s="16" t="s">
        <v>1690</v>
      </c>
      <c r="F419" s="16" t="s">
        <v>983</v>
      </c>
      <c r="G419" s="6" t="s">
        <v>3914</v>
      </c>
      <c r="H419" s="7" t="s">
        <v>3915</v>
      </c>
      <c r="I419" s="7" t="s">
        <v>151</v>
      </c>
      <c r="J419" s="7" t="s">
        <v>151</v>
      </c>
      <c r="K419" s="7" t="s">
        <v>151</v>
      </c>
      <c r="L419" s="7" t="s">
        <v>151</v>
      </c>
      <c r="M419" s="7" t="s">
        <v>151</v>
      </c>
      <c r="O419" s="6" t="s">
        <v>3901</v>
      </c>
      <c r="P419" s="9"/>
      <c r="Q419" s="9"/>
      <c r="R419" s="6" t="s">
        <v>1744</v>
      </c>
      <c r="S419" s="6" t="e">
        <v>#N/A</v>
      </c>
      <c r="T419" s="6" t="e">
        <v>#N/A</v>
      </c>
      <c r="W419" s="23" t="e">
        <f>VLOOKUP(F419,'[1]AM Report'!$C:$L,10,FALSE)</f>
        <v>#N/A</v>
      </c>
      <c r="X419" s="6" t="str">
        <f>VLOOKUP(F419,'[2]Master URL List'!$F:$S,12,FALSE)</f>
        <v>CWA-LCS101</v>
      </c>
      <c r="Y419" s="6" t="str">
        <f>VLOOKUP($F419,'[2]Master URL List'!$F:$S,13,FALSE)</f>
        <v>VICKY TRIEB</v>
      </c>
      <c r="Z419" s="6" t="str">
        <f>VLOOKUP($F419,'[2]Master URL List'!$F:$S,14,FALSE)</f>
        <v>VICKYT@ACCRETIVETG.COM</v>
      </c>
    </row>
    <row r="420" spans="1:26" s="6" customFormat="1" ht="12.75" customHeight="1" x14ac:dyDescent="0.2">
      <c r="A420" s="6" t="s">
        <v>531</v>
      </c>
      <c r="B420" s="6" t="s">
        <v>984</v>
      </c>
      <c r="C420" s="5" t="s">
        <v>985</v>
      </c>
      <c r="D420" s="5" t="str">
        <f t="shared" si="6"/>
        <v>ECHST.NET</v>
      </c>
      <c r="E420" s="16" t="s">
        <v>1690</v>
      </c>
      <c r="F420" s="16" t="s">
        <v>983</v>
      </c>
      <c r="G420" s="6" t="s">
        <v>3914</v>
      </c>
      <c r="H420" s="7" t="s">
        <v>3915</v>
      </c>
      <c r="I420" s="7" t="s">
        <v>151</v>
      </c>
      <c r="J420" s="7" t="s">
        <v>151</v>
      </c>
      <c r="K420" s="7" t="s">
        <v>151</v>
      </c>
      <c r="L420" s="7" t="s">
        <v>151</v>
      </c>
      <c r="M420" s="7" t="s">
        <v>151</v>
      </c>
      <c r="O420" s="6" t="s">
        <v>3901</v>
      </c>
      <c r="P420" s="9"/>
      <c r="Q420" s="9"/>
      <c r="R420" s="6" t="s">
        <v>1744</v>
      </c>
      <c r="S420" s="6" t="e">
        <v>#N/A</v>
      </c>
      <c r="T420" s="6" t="e">
        <v>#N/A</v>
      </c>
      <c r="W420" s="23" t="e">
        <f>VLOOKUP(F420,'[1]AM Report'!$C:$L,10,FALSE)</f>
        <v>#N/A</v>
      </c>
      <c r="X420" s="6" t="str">
        <f>VLOOKUP(F420,'[2]Master URL List'!$F:$S,12,FALSE)</f>
        <v>CWA-LCS101</v>
      </c>
      <c r="Y420" s="6" t="str">
        <f>VLOOKUP($F420,'[2]Master URL List'!$F:$S,13,FALSE)</f>
        <v>VICKY TRIEB</v>
      </c>
      <c r="Z420" s="6" t="str">
        <f>VLOOKUP($F420,'[2]Master URL List'!$F:$S,14,FALSE)</f>
        <v>VICKYT@ACCRETIVETG.COM</v>
      </c>
    </row>
    <row r="421" spans="1:26" s="6" customFormat="1" ht="12.75" customHeight="1" x14ac:dyDescent="0.2">
      <c r="A421" s="6" t="s">
        <v>532</v>
      </c>
      <c r="B421" s="6" t="s">
        <v>984</v>
      </c>
      <c r="C421" s="5" t="s">
        <v>985</v>
      </c>
      <c r="D421" s="5" t="str">
        <f t="shared" si="6"/>
        <v>ECHST.NET</v>
      </c>
      <c r="E421" s="16" t="s">
        <v>1690</v>
      </c>
      <c r="F421" s="16" t="s">
        <v>983</v>
      </c>
      <c r="G421" s="6" t="s">
        <v>3914</v>
      </c>
      <c r="H421" s="7" t="s">
        <v>3915</v>
      </c>
      <c r="I421" s="7" t="s">
        <v>151</v>
      </c>
      <c r="J421" s="7" t="s">
        <v>151</v>
      </c>
      <c r="K421" s="7" t="s">
        <v>151</v>
      </c>
      <c r="L421" s="7" t="s">
        <v>151</v>
      </c>
      <c r="M421" s="7" t="s">
        <v>151</v>
      </c>
      <c r="O421" s="6" t="s">
        <v>3901</v>
      </c>
      <c r="P421" s="9"/>
      <c r="Q421" s="9"/>
      <c r="R421" s="6" t="s">
        <v>1744</v>
      </c>
      <c r="S421" s="6" t="e">
        <v>#N/A</v>
      </c>
      <c r="T421" s="6" t="e">
        <v>#N/A</v>
      </c>
      <c r="W421" s="23" t="e">
        <f>VLOOKUP(F421,'[1]AM Report'!$C:$L,10,FALSE)</f>
        <v>#N/A</v>
      </c>
      <c r="X421" s="6" t="str">
        <f>VLOOKUP(F421,'[2]Master URL List'!$F:$S,12,FALSE)</f>
        <v>CWA-LCS101</v>
      </c>
      <c r="Y421" s="6" t="str">
        <f>VLOOKUP($F421,'[2]Master URL List'!$F:$S,13,FALSE)</f>
        <v>VICKY TRIEB</v>
      </c>
      <c r="Z421" s="6" t="str">
        <f>VLOOKUP($F421,'[2]Master URL List'!$F:$S,14,FALSE)</f>
        <v>VICKYT@ACCRETIVETG.COM</v>
      </c>
    </row>
    <row r="422" spans="1:26" s="6" customFormat="1" ht="12.75" customHeight="1" x14ac:dyDescent="0.2">
      <c r="A422" s="6" t="s">
        <v>533</v>
      </c>
      <c r="B422" s="6" t="s">
        <v>984</v>
      </c>
      <c r="C422" s="5" t="s">
        <v>985</v>
      </c>
      <c r="D422" s="5" t="str">
        <f t="shared" si="6"/>
        <v>ECHST.NET</v>
      </c>
      <c r="E422" s="16" t="s">
        <v>1690</v>
      </c>
      <c r="F422" s="16" t="s">
        <v>983</v>
      </c>
      <c r="G422" s="6" t="s">
        <v>3914</v>
      </c>
      <c r="H422" s="7" t="s">
        <v>3915</v>
      </c>
      <c r="I422" s="7" t="s">
        <v>151</v>
      </c>
      <c r="J422" s="7" t="s">
        <v>151</v>
      </c>
      <c r="K422" s="7" t="s">
        <v>151</v>
      </c>
      <c r="L422" s="7" t="s">
        <v>151</v>
      </c>
      <c r="M422" s="7" t="s">
        <v>151</v>
      </c>
      <c r="O422" s="6" t="s">
        <v>3901</v>
      </c>
      <c r="P422" s="9"/>
      <c r="Q422" s="9"/>
      <c r="R422" s="6" t="s">
        <v>1744</v>
      </c>
      <c r="S422" s="6" t="e">
        <v>#N/A</v>
      </c>
      <c r="T422" s="6" t="e">
        <v>#N/A</v>
      </c>
      <c r="W422" s="23" t="e">
        <f>VLOOKUP(F422,'[1]AM Report'!$C:$L,10,FALSE)</f>
        <v>#N/A</v>
      </c>
      <c r="X422" s="6" t="str">
        <f>VLOOKUP(F422,'[2]Master URL List'!$F:$S,12,FALSE)</f>
        <v>CWA-LCS101</v>
      </c>
      <c r="Y422" s="6" t="str">
        <f>VLOOKUP($F422,'[2]Master URL List'!$F:$S,13,FALSE)</f>
        <v>VICKY TRIEB</v>
      </c>
      <c r="Z422" s="6" t="str">
        <f>VLOOKUP($F422,'[2]Master URL List'!$F:$S,14,FALSE)</f>
        <v>VICKYT@ACCRETIVETG.COM</v>
      </c>
    </row>
    <row r="423" spans="1:26" s="6" customFormat="1" ht="12.75" customHeight="1" x14ac:dyDescent="0.2">
      <c r="A423" s="6" t="s">
        <v>534</v>
      </c>
      <c r="B423" s="6" t="s">
        <v>984</v>
      </c>
      <c r="C423" s="5" t="s">
        <v>985</v>
      </c>
      <c r="D423" s="5" t="str">
        <f t="shared" si="6"/>
        <v>ECHST.NET</v>
      </c>
      <c r="E423" s="16" t="s">
        <v>1690</v>
      </c>
      <c r="F423" s="16" t="s">
        <v>983</v>
      </c>
      <c r="G423" s="6" t="s">
        <v>3914</v>
      </c>
      <c r="H423" s="7" t="s">
        <v>3915</v>
      </c>
      <c r="I423" s="7" t="s">
        <v>151</v>
      </c>
      <c r="J423" s="7" t="s">
        <v>151</v>
      </c>
      <c r="K423" s="7" t="s">
        <v>151</v>
      </c>
      <c r="L423" s="7" t="s">
        <v>151</v>
      </c>
      <c r="M423" s="7" t="s">
        <v>151</v>
      </c>
      <c r="O423" s="6" t="s">
        <v>3901</v>
      </c>
      <c r="P423" s="9"/>
      <c r="Q423" s="9"/>
      <c r="R423" s="6" t="s">
        <v>1744</v>
      </c>
      <c r="S423" s="6" t="e">
        <v>#N/A</v>
      </c>
      <c r="T423" s="6" t="e">
        <v>#N/A</v>
      </c>
      <c r="W423" s="23" t="e">
        <f>VLOOKUP(F423,'[1]AM Report'!$C:$L,10,FALSE)</f>
        <v>#N/A</v>
      </c>
      <c r="X423" s="6" t="str">
        <f>VLOOKUP(F423,'[2]Master URL List'!$F:$S,12,FALSE)</f>
        <v>CWA-LCS101</v>
      </c>
      <c r="Y423" s="6" t="str">
        <f>VLOOKUP($F423,'[2]Master URL List'!$F:$S,13,FALSE)</f>
        <v>VICKY TRIEB</v>
      </c>
      <c r="Z423" s="6" t="str">
        <f>VLOOKUP($F423,'[2]Master URL List'!$F:$S,14,FALSE)</f>
        <v>VICKYT@ACCRETIVETG.COM</v>
      </c>
    </row>
    <row r="424" spans="1:26" s="6" customFormat="1" ht="12.75" customHeight="1" x14ac:dyDescent="0.2">
      <c r="A424" s="6" t="s">
        <v>535</v>
      </c>
      <c r="B424" s="6" t="s">
        <v>984</v>
      </c>
      <c r="C424" s="5" t="s">
        <v>985</v>
      </c>
      <c r="D424" s="5" t="str">
        <f t="shared" si="6"/>
        <v>ECHST.NET</v>
      </c>
      <c r="E424" s="16" t="s">
        <v>1690</v>
      </c>
      <c r="F424" s="16" t="s">
        <v>983</v>
      </c>
      <c r="G424" s="6" t="s">
        <v>3914</v>
      </c>
      <c r="H424" s="7" t="s">
        <v>3915</v>
      </c>
      <c r="I424" s="7" t="s">
        <v>151</v>
      </c>
      <c r="J424" s="7" t="s">
        <v>151</v>
      </c>
      <c r="K424" s="7" t="s">
        <v>151</v>
      </c>
      <c r="L424" s="7" t="s">
        <v>151</v>
      </c>
      <c r="M424" s="7" t="s">
        <v>151</v>
      </c>
      <c r="O424" s="6" t="s">
        <v>3901</v>
      </c>
      <c r="P424" s="9"/>
      <c r="Q424" s="9"/>
      <c r="R424" s="6" t="s">
        <v>1744</v>
      </c>
      <c r="S424" s="6" t="e">
        <v>#N/A</v>
      </c>
      <c r="T424" s="6" t="e">
        <v>#N/A</v>
      </c>
      <c r="W424" s="23" t="e">
        <f>VLOOKUP(F424,'[1]AM Report'!$C:$L,10,FALSE)</f>
        <v>#N/A</v>
      </c>
      <c r="X424" s="6" t="str">
        <f>VLOOKUP(F424,'[2]Master URL List'!$F:$S,12,FALSE)</f>
        <v>CWA-LCS101</v>
      </c>
      <c r="Y424" s="6" t="str">
        <f>VLOOKUP($F424,'[2]Master URL List'!$F:$S,13,FALSE)</f>
        <v>VICKY TRIEB</v>
      </c>
      <c r="Z424" s="6" t="str">
        <f>VLOOKUP($F424,'[2]Master URL List'!$F:$S,14,FALSE)</f>
        <v>VICKYT@ACCRETIVETG.COM</v>
      </c>
    </row>
    <row r="425" spans="1:26" s="6" customFormat="1" ht="12.75" customHeight="1" x14ac:dyDescent="0.2">
      <c r="A425" s="6" t="s">
        <v>536</v>
      </c>
      <c r="B425" s="6" t="s">
        <v>984</v>
      </c>
      <c r="C425" s="5" t="s">
        <v>985</v>
      </c>
      <c r="D425" s="5" t="str">
        <f t="shared" si="6"/>
        <v>ECHST.NET</v>
      </c>
      <c r="E425" s="16" t="s">
        <v>1690</v>
      </c>
      <c r="F425" s="16" t="s">
        <v>983</v>
      </c>
      <c r="G425" s="6" t="s">
        <v>3914</v>
      </c>
      <c r="H425" s="7" t="s">
        <v>3915</v>
      </c>
      <c r="I425" s="7" t="s">
        <v>151</v>
      </c>
      <c r="J425" s="7" t="s">
        <v>151</v>
      </c>
      <c r="K425" s="7" t="s">
        <v>151</v>
      </c>
      <c r="L425" s="7" t="s">
        <v>151</v>
      </c>
      <c r="M425" s="7" t="s">
        <v>151</v>
      </c>
      <c r="O425" s="6" t="s">
        <v>3901</v>
      </c>
      <c r="P425" s="9"/>
      <c r="Q425" s="9"/>
      <c r="R425" s="6" t="s">
        <v>1744</v>
      </c>
      <c r="S425" s="6" t="e">
        <v>#N/A</v>
      </c>
      <c r="T425" s="6" t="e">
        <v>#N/A</v>
      </c>
      <c r="W425" s="23" t="e">
        <f>VLOOKUP(F425,'[1]AM Report'!$C:$L,10,FALSE)</f>
        <v>#N/A</v>
      </c>
      <c r="X425" s="6" t="str">
        <f>VLOOKUP(F425,'[2]Master URL List'!$F:$S,12,FALSE)</f>
        <v>CWA-LCS101</v>
      </c>
      <c r="Y425" s="6" t="str">
        <f>VLOOKUP($F425,'[2]Master URL List'!$F:$S,13,FALSE)</f>
        <v>VICKY TRIEB</v>
      </c>
      <c r="Z425" s="6" t="str">
        <f>VLOOKUP($F425,'[2]Master URL List'!$F:$S,14,FALSE)</f>
        <v>VICKYT@ACCRETIVETG.COM</v>
      </c>
    </row>
    <row r="426" spans="1:26" s="6" customFormat="1" ht="12.75" customHeight="1" x14ac:dyDescent="0.2">
      <c r="A426" s="6" t="s">
        <v>537</v>
      </c>
      <c r="B426" s="6" t="s">
        <v>984</v>
      </c>
      <c r="C426" s="5" t="s">
        <v>985</v>
      </c>
      <c r="D426" s="5" t="str">
        <f t="shared" si="6"/>
        <v>ECHST.NET</v>
      </c>
      <c r="E426" s="16" t="s">
        <v>1690</v>
      </c>
      <c r="F426" s="16" t="s">
        <v>983</v>
      </c>
      <c r="G426" s="6" t="s">
        <v>3914</v>
      </c>
      <c r="H426" s="7" t="s">
        <v>3915</v>
      </c>
      <c r="I426" s="7" t="s">
        <v>151</v>
      </c>
      <c r="J426" s="7" t="s">
        <v>151</v>
      </c>
      <c r="K426" s="7" t="s">
        <v>151</v>
      </c>
      <c r="L426" s="7" t="s">
        <v>151</v>
      </c>
      <c r="M426" s="7" t="s">
        <v>151</v>
      </c>
      <c r="O426" s="6" t="s">
        <v>3901</v>
      </c>
      <c r="P426" s="9"/>
      <c r="Q426" s="9"/>
      <c r="R426" s="6" t="s">
        <v>1744</v>
      </c>
      <c r="S426" s="6" t="e">
        <v>#N/A</v>
      </c>
      <c r="T426" s="6" t="e">
        <v>#N/A</v>
      </c>
      <c r="W426" s="23" t="e">
        <f>VLOOKUP(F426,'[1]AM Report'!$C:$L,10,FALSE)</f>
        <v>#N/A</v>
      </c>
      <c r="X426" s="6" t="str">
        <f>VLOOKUP(F426,'[2]Master URL List'!$F:$S,12,FALSE)</f>
        <v>CWA-LCS101</v>
      </c>
      <c r="Y426" s="6" t="str">
        <f>VLOOKUP($F426,'[2]Master URL List'!$F:$S,13,FALSE)</f>
        <v>VICKY TRIEB</v>
      </c>
      <c r="Z426" s="6" t="str">
        <f>VLOOKUP($F426,'[2]Master URL List'!$F:$S,14,FALSE)</f>
        <v>VICKYT@ACCRETIVETG.COM</v>
      </c>
    </row>
    <row r="427" spans="1:26" s="6" customFormat="1" ht="12.75" customHeight="1" x14ac:dyDescent="0.2">
      <c r="A427" s="6" t="s">
        <v>538</v>
      </c>
      <c r="B427" s="6" t="s">
        <v>984</v>
      </c>
      <c r="C427" s="5" t="s">
        <v>985</v>
      </c>
      <c r="D427" s="5" t="str">
        <f t="shared" si="6"/>
        <v>ECHST.NET</v>
      </c>
      <c r="E427" s="16" t="s">
        <v>1690</v>
      </c>
      <c r="F427" s="16" t="s">
        <v>983</v>
      </c>
      <c r="G427" s="6" t="s">
        <v>3914</v>
      </c>
      <c r="H427" s="7" t="s">
        <v>3915</v>
      </c>
      <c r="I427" s="7" t="s">
        <v>151</v>
      </c>
      <c r="J427" s="7" t="s">
        <v>151</v>
      </c>
      <c r="K427" s="7" t="s">
        <v>151</v>
      </c>
      <c r="L427" s="7" t="s">
        <v>151</v>
      </c>
      <c r="M427" s="7" t="s">
        <v>151</v>
      </c>
      <c r="O427" s="6" t="s">
        <v>3901</v>
      </c>
      <c r="P427" s="9"/>
      <c r="Q427" s="9"/>
      <c r="R427" s="6" t="s">
        <v>1744</v>
      </c>
      <c r="S427" s="6" t="e">
        <v>#N/A</v>
      </c>
      <c r="T427" s="6" t="e">
        <v>#N/A</v>
      </c>
      <c r="W427" s="23" t="e">
        <f>VLOOKUP(F427,'[1]AM Report'!$C:$L,10,FALSE)</f>
        <v>#N/A</v>
      </c>
      <c r="X427" s="6" t="str">
        <f>VLOOKUP(F427,'[2]Master URL List'!$F:$S,12,FALSE)</f>
        <v>CWA-LCS101</v>
      </c>
      <c r="Y427" s="6" t="str">
        <f>VLOOKUP($F427,'[2]Master URL List'!$F:$S,13,FALSE)</f>
        <v>VICKY TRIEB</v>
      </c>
      <c r="Z427" s="6" t="str">
        <f>VLOOKUP($F427,'[2]Master URL List'!$F:$S,14,FALSE)</f>
        <v>VICKYT@ACCRETIVETG.COM</v>
      </c>
    </row>
    <row r="428" spans="1:26" s="6" customFormat="1" ht="12.75" customHeight="1" x14ac:dyDescent="0.2">
      <c r="A428" s="6" t="s">
        <v>539</v>
      </c>
      <c r="B428" s="6" t="s">
        <v>984</v>
      </c>
      <c r="C428" s="5" t="s">
        <v>985</v>
      </c>
      <c r="D428" s="5" t="str">
        <f t="shared" si="6"/>
        <v>ECHST.NET</v>
      </c>
      <c r="E428" s="16" t="s">
        <v>1690</v>
      </c>
      <c r="F428" s="16" t="s">
        <v>983</v>
      </c>
      <c r="G428" s="6" t="s">
        <v>3914</v>
      </c>
      <c r="H428" s="7" t="s">
        <v>3915</v>
      </c>
      <c r="I428" s="7" t="s">
        <v>151</v>
      </c>
      <c r="J428" s="7" t="s">
        <v>151</v>
      </c>
      <c r="K428" s="7" t="s">
        <v>151</v>
      </c>
      <c r="L428" s="7" t="s">
        <v>151</v>
      </c>
      <c r="M428" s="7" t="s">
        <v>151</v>
      </c>
      <c r="O428" s="6" t="s">
        <v>3901</v>
      </c>
      <c r="P428" s="9"/>
      <c r="Q428" s="9"/>
      <c r="R428" s="6" t="s">
        <v>1744</v>
      </c>
      <c r="S428" s="6" t="e">
        <v>#N/A</v>
      </c>
      <c r="T428" s="6" t="e">
        <v>#N/A</v>
      </c>
      <c r="W428" s="23" t="e">
        <f>VLOOKUP(F428,'[1]AM Report'!$C:$L,10,FALSE)</f>
        <v>#N/A</v>
      </c>
      <c r="X428" s="6" t="str">
        <f>VLOOKUP(F428,'[2]Master URL List'!$F:$S,12,FALSE)</f>
        <v>CWA-LCS101</v>
      </c>
      <c r="Y428" s="6" t="str">
        <f>VLOOKUP($F428,'[2]Master URL List'!$F:$S,13,FALSE)</f>
        <v>VICKY TRIEB</v>
      </c>
      <c r="Z428" s="6" t="str">
        <f>VLOOKUP($F428,'[2]Master URL List'!$F:$S,14,FALSE)</f>
        <v>VICKYT@ACCRETIVETG.COM</v>
      </c>
    </row>
    <row r="429" spans="1:26" s="6" customFormat="1" ht="12.75" customHeight="1" x14ac:dyDescent="0.2">
      <c r="A429" s="6" t="s">
        <v>540</v>
      </c>
      <c r="B429" s="6" t="s">
        <v>984</v>
      </c>
      <c r="C429" s="5" t="s">
        <v>985</v>
      </c>
      <c r="D429" s="5" t="str">
        <f t="shared" si="6"/>
        <v>ECHST.NET</v>
      </c>
      <c r="E429" s="16" t="s">
        <v>1690</v>
      </c>
      <c r="F429" s="16" t="s">
        <v>983</v>
      </c>
      <c r="G429" s="6" t="s">
        <v>3914</v>
      </c>
      <c r="H429" s="7" t="s">
        <v>3915</v>
      </c>
      <c r="I429" s="7" t="s">
        <v>151</v>
      </c>
      <c r="J429" s="7" t="s">
        <v>151</v>
      </c>
      <c r="K429" s="7" t="s">
        <v>151</v>
      </c>
      <c r="L429" s="7" t="s">
        <v>151</v>
      </c>
      <c r="M429" s="7" t="s">
        <v>151</v>
      </c>
      <c r="O429" s="6" t="s">
        <v>3901</v>
      </c>
      <c r="P429" s="9"/>
      <c r="Q429" s="9"/>
      <c r="R429" s="6" t="s">
        <v>1744</v>
      </c>
      <c r="S429" s="6" t="e">
        <v>#N/A</v>
      </c>
      <c r="T429" s="6" t="e">
        <v>#N/A</v>
      </c>
      <c r="W429" s="23" t="e">
        <f>VLOOKUP(F429,'[1]AM Report'!$C:$L,10,FALSE)</f>
        <v>#N/A</v>
      </c>
      <c r="X429" s="6" t="str">
        <f>VLOOKUP(F429,'[2]Master URL List'!$F:$S,12,FALSE)</f>
        <v>CWA-LCS101</v>
      </c>
      <c r="Y429" s="6" t="str">
        <f>VLOOKUP($F429,'[2]Master URL List'!$F:$S,13,FALSE)</f>
        <v>VICKY TRIEB</v>
      </c>
      <c r="Z429" s="6" t="str">
        <f>VLOOKUP($F429,'[2]Master URL List'!$F:$S,14,FALSE)</f>
        <v>VICKYT@ACCRETIVETG.COM</v>
      </c>
    </row>
    <row r="430" spans="1:26" s="6" customFormat="1" ht="12.75" customHeight="1" x14ac:dyDescent="0.2">
      <c r="A430" s="6" t="s">
        <v>541</v>
      </c>
      <c r="B430" s="6" t="s">
        <v>984</v>
      </c>
      <c r="C430" s="5" t="s">
        <v>985</v>
      </c>
      <c r="D430" s="5" t="str">
        <f t="shared" si="6"/>
        <v>ECHST.NET</v>
      </c>
      <c r="E430" s="16" t="s">
        <v>1690</v>
      </c>
      <c r="F430" s="16" t="s">
        <v>983</v>
      </c>
      <c r="G430" s="6" t="s">
        <v>3914</v>
      </c>
      <c r="H430" s="7" t="s">
        <v>3915</v>
      </c>
      <c r="I430" s="7" t="s">
        <v>151</v>
      </c>
      <c r="J430" s="7" t="s">
        <v>151</v>
      </c>
      <c r="K430" s="7" t="s">
        <v>151</v>
      </c>
      <c r="L430" s="7" t="s">
        <v>151</v>
      </c>
      <c r="M430" s="7" t="s">
        <v>151</v>
      </c>
      <c r="O430" s="6" t="s">
        <v>3901</v>
      </c>
      <c r="P430" s="9"/>
      <c r="Q430" s="9"/>
      <c r="R430" s="6" t="s">
        <v>1744</v>
      </c>
      <c r="S430" s="6" t="e">
        <v>#N/A</v>
      </c>
      <c r="T430" s="6" t="e">
        <v>#N/A</v>
      </c>
      <c r="W430" s="23" t="e">
        <f>VLOOKUP(F430,'[1]AM Report'!$C:$L,10,FALSE)</f>
        <v>#N/A</v>
      </c>
      <c r="X430" s="6" t="str">
        <f>VLOOKUP(F430,'[2]Master URL List'!$F:$S,12,FALSE)</f>
        <v>CWA-LCS101</v>
      </c>
      <c r="Y430" s="6" t="str">
        <f>VLOOKUP($F430,'[2]Master URL List'!$F:$S,13,FALSE)</f>
        <v>VICKY TRIEB</v>
      </c>
      <c r="Z430" s="6" t="str">
        <f>VLOOKUP($F430,'[2]Master URL List'!$F:$S,14,FALSE)</f>
        <v>VICKYT@ACCRETIVETG.COM</v>
      </c>
    </row>
    <row r="431" spans="1:26" s="76" customFormat="1" ht="12.75" customHeight="1" x14ac:dyDescent="0.2">
      <c r="A431" s="76" t="s">
        <v>543</v>
      </c>
      <c r="B431" s="76" t="s">
        <v>984</v>
      </c>
      <c r="C431" s="77" t="s">
        <v>985</v>
      </c>
      <c r="D431" s="77" t="str">
        <f t="shared" si="6"/>
        <v>ECHST.NET</v>
      </c>
      <c r="E431" s="79" t="s">
        <v>1690</v>
      </c>
      <c r="F431" s="79" t="s">
        <v>983</v>
      </c>
      <c r="G431" s="76" t="s">
        <v>3914</v>
      </c>
      <c r="H431" s="76" t="s">
        <v>3915</v>
      </c>
      <c r="I431" s="76" t="s">
        <v>151</v>
      </c>
      <c r="J431" s="76" t="s">
        <v>151</v>
      </c>
      <c r="K431" s="76" t="s">
        <v>151</v>
      </c>
      <c r="L431" s="76" t="s">
        <v>151</v>
      </c>
      <c r="M431" s="76" t="s">
        <v>151</v>
      </c>
      <c r="O431" s="76" t="s">
        <v>3901</v>
      </c>
      <c r="P431" s="80"/>
      <c r="Q431" s="80"/>
      <c r="R431" s="76" t="s">
        <v>1744</v>
      </c>
      <c r="S431" s="6" t="e">
        <v>#N/A</v>
      </c>
      <c r="T431" s="6" t="e">
        <v>#N/A</v>
      </c>
      <c r="W431" s="81" t="e">
        <f>VLOOKUP(F431,'[1]AM Report'!$C:$L,10,FALSE)</f>
        <v>#N/A</v>
      </c>
      <c r="X431" s="76" t="str">
        <f>VLOOKUP(F431,'[2]Master URL List'!$F:$S,12,FALSE)</f>
        <v>CWA-LCS101</v>
      </c>
      <c r="Y431" s="76" t="str">
        <f>VLOOKUP($F431,'[2]Master URL List'!$F:$S,13,FALSE)</f>
        <v>VICKY TRIEB</v>
      </c>
      <c r="Z431" s="76" t="str">
        <f>VLOOKUP($F431,'[2]Master URL List'!$F:$S,14,FALSE)</f>
        <v>VICKYT@ACCRETIVETG.COM</v>
      </c>
    </row>
    <row r="432" spans="1:26" s="6" customFormat="1" ht="12.75" customHeight="1" x14ac:dyDescent="0.2">
      <c r="A432" s="6" t="s">
        <v>544</v>
      </c>
      <c r="B432" s="6" t="s">
        <v>984</v>
      </c>
      <c r="C432" s="5" t="s">
        <v>985</v>
      </c>
      <c r="D432" s="5" t="str">
        <f t="shared" si="6"/>
        <v>ECHST.NET</v>
      </c>
      <c r="E432" s="16" t="s">
        <v>1690</v>
      </c>
      <c r="F432" s="16" t="s">
        <v>983</v>
      </c>
      <c r="G432" s="6" t="s">
        <v>3914</v>
      </c>
      <c r="H432" s="7" t="s">
        <v>3915</v>
      </c>
      <c r="I432" s="7" t="s">
        <v>151</v>
      </c>
      <c r="J432" s="7" t="s">
        <v>151</v>
      </c>
      <c r="K432" s="7" t="s">
        <v>151</v>
      </c>
      <c r="L432" s="7" t="s">
        <v>151</v>
      </c>
      <c r="M432" s="7" t="s">
        <v>151</v>
      </c>
      <c r="O432" s="6" t="s">
        <v>3901</v>
      </c>
      <c r="P432" s="9"/>
      <c r="Q432" s="9"/>
      <c r="R432" s="6" t="s">
        <v>1744</v>
      </c>
      <c r="S432" s="6" t="e">
        <v>#N/A</v>
      </c>
      <c r="T432" s="6" t="e">
        <v>#N/A</v>
      </c>
      <c r="W432" s="23" t="e">
        <f>VLOOKUP(F432,'[1]AM Report'!$C:$L,10,FALSE)</f>
        <v>#N/A</v>
      </c>
      <c r="X432" s="6" t="str">
        <f>VLOOKUP(F432,'[2]Master URL List'!$F:$S,12,FALSE)</f>
        <v>CWA-LCS101</v>
      </c>
      <c r="Y432" s="6" t="str">
        <f>VLOOKUP($F432,'[2]Master URL List'!$F:$S,13,FALSE)</f>
        <v>VICKY TRIEB</v>
      </c>
      <c r="Z432" s="6" t="str">
        <f>VLOOKUP($F432,'[2]Master URL List'!$F:$S,14,FALSE)</f>
        <v>VICKYT@ACCRETIVETG.COM</v>
      </c>
    </row>
    <row r="433" spans="1:26" s="6" customFormat="1" ht="12.75" customHeight="1" x14ac:dyDescent="0.2">
      <c r="A433" s="6" t="s">
        <v>545</v>
      </c>
      <c r="B433" s="6" t="s">
        <v>984</v>
      </c>
      <c r="C433" s="5" t="s">
        <v>985</v>
      </c>
      <c r="D433" s="5" t="str">
        <f t="shared" si="6"/>
        <v>ECHST.NET</v>
      </c>
      <c r="E433" s="16" t="s">
        <v>1690</v>
      </c>
      <c r="F433" s="16" t="s">
        <v>983</v>
      </c>
      <c r="G433" s="6" t="s">
        <v>3914</v>
      </c>
      <c r="H433" s="7" t="s">
        <v>3915</v>
      </c>
      <c r="I433" s="7" t="s">
        <v>151</v>
      </c>
      <c r="J433" s="7" t="s">
        <v>151</v>
      </c>
      <c r="K433" s="7" t="s">
        <v>151</v>
      </c>
      <c r="L433" s="7" t="s">
        <v>151</v>
      </c>
      <c r="M433" s="7" t="s">
        <v>151</v>
      </c>
      <c r="O433" s="6" t="s">
        <v>3901</v>
      </c>
      <c r="P433" s="9"/>
      <c r="Q433" s="9"/>
      <c r="R433" s="6" t="s">
        <v>1744</v>
      </c>
      <c r="S433" s="6" t="e">
        <v>#N/A</v>
      </c>
      <c r="T433" s="6" t="e">
        <v>#N/A</v>
      </c>
      <c r="W433" s="23" t="e">
        <f>VLOOKUP(F433,'[1]AM Report'!$C:$L,10,FALSE)</f>
        <v>#N/A</v>
      </c>
      <c r="X433" s="6" t="str">
        <f>VLOOKUP(F433,'[2]Master URL List'!$F:$S,12,FALSE)</f>
        <v>CWA-LCS101</v>
      </c>
      <c r="Y433" s="6" t="str">
        <f>VLOOKUP($F433,'[2]Master URL List'!$F:$S,13,FALSE)</f>
        <v>VICKY TRIEB</v>
      </c>
      <c r="Z433" s="6" t="str">
        <f>VLOOKUP($F433,'[2]Master URL List'!$F:$S,14,FALSE)</f>
        <v>VICKYT@ACCRETIVETG.COM</v>
      </c>
    </row>
    <row r="434" spans="1:26" s="6" customFormat="1" ht="12.75" customHeight="1" x14ac:dyDescent="0.2">
      <c r="A434" s="6" t="s">
        <v>546</v>
      </c>
      <c r="B434" s="6" t="s">
        <v>984</v>
      </c>
      <c r="C434" s="5" t="s">
        <v>985</v>
      </c>
      <c r="D434" s="5" t="str">
        <f t="shared" si="6"/>
        <v>ECHST.NET</v>
      </c>
      <c r="E434" s="16" t="s">
        <v>1690</v>
      </c>
      <c r="F434" s="16" t="s">
        <v>983</v>
      </c>
      <c r="G434" s="6" t="s">
        <v>3914</v>
      </c>
      <c r="H434" s="7" t="s">
        <v>3915</v>
      </c>
      <c r="I434" s="7" t="s">
        <v>151</v>
      </c>
      <c r="J434" s="7" t="s">
        <v>151</v>
      </c>
      <c r="K434" s="7" t="s">
        <v>151</v>
      </c>
      <c r="L434" s="7" t="s">
        <v>151</v>
      </c>
      <c r="M434" s="7" t="s">
        <v>151</v>
      </c>
      <c r="O434" s="6" t="s">
        <v>3901</v>
      </c>
      <c r="P434" s="9"/>
      <c r="Q434" s="9"/>
      <c r="R434" s="6" t="s">
        <v>1744</v>
      </c>
      <c r="S434" s="6" t="e">
        <v>#N/A</v>
      </c>
      <c r="T434" s="6" t="e">
        <v>#N/A</v>
      </c>
      <c r="W434" s="23" t="e">
        <f>VLOOKUP(F434,'[1]AM Report'!$C:$L,10,FALSE)</f>
        <v>#N/A</v>
      </c>
      <c r="X434" s="6" t="str">
        <f>VLOOKUP(F434,'[2]Master URL List'!$F:$S,12,FALSE)</f>
        <v>CWA-LCS101</v>
      </c>
      <c r="Y434" s="6" t="str">
        <f>VLOOKUP($F434,'[2]Master URL List'!$F:$S,13,FALSE)</f>
        <v>VICKY TRIEB</v>
      </c>
      <c r="Z434" s="6" t="str">
        <f>VLOOKUP($F434,'[2]Master URL List'!$F:$S,14,FALSE)</f>
        <v>VICKYT@ACCRETIVETG.COM</v>
      </c>
    </row>
    <row r="435" spans="1:26" s="6" customFormat="1" ht="12.75" customHeight="1" x14ac:dyDescent="0.2">
      <c r="A435" s="6" t="s">
        <v>547</v>
      </c>
      <c r="B435" s="6" t="s">
        <v>984</v>
      </c>
      <c r="C435" s="5" t="s">
        <v>985</v>
      </c>
      <c r="D435" s="5" t="str">
        <f t="shared" si="6"/>
        <v>ECHST.NET</v>
      </c>
      <c r="E435" s="16" t="s">
        <v>1690</v>
      </c>
      <c r="F435" s="16" t="s">
        <v>983</v>
      </c>
      <c r="G435" s="6" t="s">
        <v>3914</v>
      </c>
      <c r="H435" s="7" t="s">
        <v>3915</v>
      </c>
      <c r="I435" s="7" t="s">
        <v>151</v>
      </c>
      <c r="J435" s="7" t="s">
        <v>151</v>
      </c>
      <c r="K435" s="7" t="s">
        <v>151</v>
      </c>
      <c r="L435" s="7" t="s">
        <v>151</v>
      </c>
      <c r="M435" s="7" t="s">
        <v>151</v>
      </c>
      <c r="O435" s="6" t="s">
        <v>3901</v>
      </c>
      <c r="P435" s="9"/>
      <c r="Q435" s="9"/>
      <c r="R435" s="6" t="s">
        <v>1744</v>
      </c>
      <c r="S435" s="6" t="e">
        <v>#N/A</v>
      </c>
      <c r="T435" s="6" t="e">
        <v>#N/A</v>
      </c>
      <c r="W435" s="23" t="e">
        <f>VLOOKUP(F435,'[1]AM Report'!$C:$L,10,FALSE)</f>
        <v>#N/A</v>
      </c>
      <c r="X435" s="6" t="str">
        <f>VLOOKUP(F435,'[2]Master URL List'!$F:$S,12,FALSE)</f>
        <v>CWA-LCS101</v>
      </c>
      <c r="Y435" s="6" t="str">
        <f>VLOOKUP($F435,'[2]Master URL List'!$F:$S,13,FALSE)</f>
        <v>VICKY TRIEB</v>
      </c>
      <c r="Z435" s="6" t="str">
        <f>VLOOKUP($F435,'[2]Master URL List'!$F:$S,14,FALSE)</f>
        <v>VICKYT@ACCRETIVETG.COM</v>
      </c>
    </row>
    <row r="436" spans="1:26" s="6" customFormat="1" ht="12.75" customHeight="1" x14ac:dyDescent="0.2">
      <c r="A436" s="6" t="s">
        <v>548</v>
      </c>
      <c r="B436" s="6" t="s">
        <v>984</v>
      </c>
      <c r="C436" s="5" t="s">
        <v>985</v>
      </c>
      <c r="D436" s="5" t="str">
        <f t="shared" si="6"/>
        <v>ECHST.NET</v>
      </c>
      <c r="E436" s="16" t="s">
        <v>1690</v>
      </c>
      <c r="F436" s="16" t="s">
        <v>983</v>
      </c>
      <c r="G436" s="6" t="s">
        <v>3914</v>
      </c>
      <c r="H436" s="7" t="s">
        <v>3915</v>
      </c>
      <c r="I436" s="7" t="s">
        <v>151</v>
      </c>
      <c r="J436" s="7" t="s">
        <v>151</v>
      </c>
      <c r="K436" s="7" t="s">
        <v>151</v>
      </c>
      <c r="L436" s="7" t="s">
        <v>151</v>
      </c>
      <c r="M436" s="7" t="s">
        <v>151</v>
      </c>
      <c r="O436" s="6" t="s">
        <v>3901</v>
      </c>
      <c r="P436" s="9"/>
      <c r="Q436" s="9"/>
      <c r="R436" s="6" t="s">
        <v>1744</v>
      </c>
      <c r="S436" s="6" t="e">
        <v>#N/A</v>
      </c>
      <c r="T436" s="6" t="e">
        <v>#N/A</v>
      </c>
      <c r="W436" s="23" t="e">
        <f>VLOOKUP(F436,'[1]AM Report'!$C:$L,10,FALSE)</f>
        <v>#N/A</v>
      </c>
      <c r="X436" s="6" t="str">
        <f>VLOOKUP(F436,'[2]Master URL List'!$F:$S,12,FALSE)</f>
        <v>CWA-LCS101</v>
      </c>
      <c r="Y436" s="6" t="str">
        <f>VLOOKUP($F436,'[2]Master URL List'!$F:$S,13,FALSE)</f>
        <v>VICKY TRIEB</v>
      </c>
      <c r="Z436" s="6" t="str">
        <f>VLOOKUP($F436,'[2]Master URL List'!$F:$S,14,FALSE)</f>
        <v>VICKYT@ACCRETIVETG.COM</v>
      </c>
    </row>
    <row r="437" spans="1:26" s="6" customFormat="1" ht="12.75" customHeight="1" x14ac:dyDescent="0.2">
      <c r="A437" s="6" t="s">
        <v>549</v>
      </c>
      <c r="B437" s="6" t="s">
        <v>984</v>
      </c>
      <c r="C437" s="5" t="s">
        <v>985</v>
      </c>
      <c r="D437" s="5" t="str">
        <f t="shared" si="6"/>
        <v>ECHST.NET</v>
      </c>
      <c r="E437" s="16" t="s">
        <v>1690</v>
      </c>
      <c r="F437" s="16" t="s">
        <v>983</v>
      </c>
      <c r="G437" s="6" t="s">
        <v>3914</v>
      </c>
      <c r="H437" s="7" t="s">
        <v>3915</v>
      </c>
      <c r="I437" s="7" t="s">
        <v>151</v>
      </c>
      <c r="J437" s="7" t="s">
        <v>151</v>
      </c>
      <c r="K437" s="7" t="s">
        <v>151</v>
      </c>
      <c r="L437" s="7" t="s">
        <v>151</v>
      </c>
      <c r="M437" s="7" t="s">
        <v>151</v>
      </c>
      <c r="O437" s="6" t="s">
        <v>3901</v>
      </c>
      <c r="P437" s="9"/>
      <c r="Q437" s="9"/>
      <c r="R437" s="6" t="s">
        <v>1744</v>
      </c>
      <c r="S437" s="6" t="e">
        <v>#N/A</v>
      </c>
      <c r="T437" s="6" t="e">
        <v>#N/A</v>
      </c>
      <c r="W437" s="23" t="e">
        <f>VLOOKUP(F437,'[1]AM Report'!$C:$L,10,FALSE)</f>
        <v>#N/A</v>
      </c>
      <c r="X437" s="6" t="str">
        <f>VLOOKUP(F437,'[2]Master URL List'!$F:$S,12,FALSE)</f>
        <v>CWA-LCS101</v>
      </c>
      <c r="Y437" s="6" t="str">
        <f>VLOOKUP($F437,'[2]Master URL List'!$F:$S,13,FALSE)</f>
        <v>VICKY TRIEB</v>
      </c>
      <c r="Z437" s="6" t="str">
        <f>VLOOKUP($F437,'[2]Master URL List'!$F:$S,14,FALSE)</f>
        <v>VICKYT@ACCRETIVETG.COM</v>
      </c>
    </row>
    <row r="438" spans="1:26" s="6" customFormat="1" ht="12.75" customHeight="1" x14ac:dyDescent="0.2">
      <c r="A438" s="6" t="s">
        <v>550</v>
      </c>
      <c r="B438" s="6" t="s">
        <v>984</v>
      </c>
      <c r="C438" s="5" t="s">
        <v>985</v>
      </c>
      <c r="D438" s="5" t="str">
        <f t="shared" si="6"/>
        <v>ECHST.NET</v>
      </c>
      <c r="E438" s="16" t="s">
        <v>1690</v>
      </c>
      <c r="F438" s="16" t="s">
        <v>983</v>
      </c>
      <c r="G438" s="6" t="s">
        <v>3914</v>
      </c>
      <c r="H438" s="7" t="s">
        <v>3915</v>
      </c>
      <c r="I438" s="7" t="s">
        <v>151</v>
      </c>
      <c r="J438" s="7" t="s">
        <v>151</v>
      </c>
      <c r="K438" s="7" t="s">
        <v>151</v>
      </c>
      <c r="L438" s="7" t="s">
        <v>151</v>
      </c>
      <c r="M438" s="7" t="s">
        <v>151</v>
      </c>
      <c r="O438" s="6" t="s">
        <v>3901</v>
      </c>
      <c r="P438" s="9"/>
      <c r="Q438" s="9"/>
      <c r="R438" s="6" t="s">
        <v>1744</v>
      </c>
      <c r="S438" s="6" t="e">
        <v>#N/A</v>
      </c>
      <c r="T438" s="6" t="e">
        <v>#N/A</v>
      </c>
      <c r="W438" s="23" t="e">
        <f>VLOOKUP(F438,'[1]AM Report'!$C:$L,10,FALSE)</f>
        <v>#N/A</v>
      </c>
      <c r="X438" s="6" t="str">
        <f>VLOOKUP(F438,'[2]Master URL List'!$F:$S,12,FALSE)</f>
        <v>CWA-LCS101</v>
      </c>
      <c r="Y438" s="6" t="str">
        <f>VLOOKUP($F438,'[2]Master URL List'!$F:$S,13,FALSE)</f>
        <v>VICKY TRIEB</v>
      </c>
      <c r="Z438" s="6" t="str">
        <f>VLOOKUP($F438,'[2]Master URL List'!$F:$S,14,FALSE)</f>
        <v>VICKYT@ACCRETIVETG.COM</v>
      </c>
    </row>
    <row r="439" spans="1:26" s="6" customFormat="1" ht="12.75" customHeight="1" x14ac:dyDescent="0.2">
      <c r="A439" s="6" t="s">
        <v>551</v>
      </c>
      <c r="B439" s="6" t="s">
        <v>984</v>
      </c>
      <c r="C439" s="5" t="s">
        <v>985</v>
      </c>
      <c r="D439" s="5" t="str">
        <f t="shared" si="6"/>
        <v>ECHST.NET</v>
      </c>
      <c r="E439" s="16" t="s">
        <v>1690</v>
      </c>
      <c r="F439" s="16" t="s">
        <v>983</v>
      </c>
      <c r="G439" s="6" t="s">
        <v>3914</v>
      </c>
      <c r="H439" s="7" t="s">
        <v>3915</v>
      </c>
      <c r="I439" s="7" t="s">
        <v>151</v>
      </c>
      <c r="J439" s="7" t="s">
        <v>151</v>
      </c>
      <c r="K439" s="7" t="s">
        <v>151</v>
      </c>
      <c r="L439" s="7" t="s">
        <v>151</v>
      </c>
      <c r="M439" s="7" t="s">
        <v>151</v>
      </c>
      <c r="O439" s="6" t="s">
        <v>3901</v>
      </c>
      <c r="P439" s="9"/>
      <c r="Q439" s="9"/>
      <c r="R439" s="6" t="s">
        <v>1744</v>
      </c>
      <c r="S439" s="6" t="e">
        <v>#N/A</v>
      </c>
      <c r="T439" s="6" t="e">
        <v>#N/A</v>
      </c>
      <c r="W439" s="23" t="e">
        <f>VLOOKUP(F439,'[1]AM Report'!$C:$L,10,FALSE)</f>
        <v>#N/A</v>
      </c>
      <c r="X439" s="6" t="str">
        <f>VLOOKUP(F439,'[2]Master URL List'!$F:$S,12,FALSE)</f>
        <v>CWA-LCS101</v>
      </c>
      <c r="Y439" s="6" t="str">
        <f>VLOOKUP($F439,'[2]Master URL List'!$F:$S,13,FALSE)</f>
        <v>VICKY TRIEB</v>
      </c>
      <c r="Z439" s="6" t="str">
        <f>VLOOKUP($F439,'[2]Master URL List'!$F:$S,14,FALSE)</f>
        <v>VICKYT@ACCRETIVETG.COM</v>
      </c>
    </row>
    <row r="440" spans="1:26" s="6" customFormat="1" ht="12.75" customHeight="1" x14ac:dyDescent="0.2">
      <c r="A440" s="6" t="s">
        <v>552</v>
      </c>
      <c r="B440" s="6" t="s">
        <v>984</v>
      </c>
      <c r="C440" s="5" t="s">
        <v>985</v>
      </c>
      <c r="D440" s="5" t="str">
        <f t="shared" si="6"/>
        <v>ECHST.NET</v>
      </c>
      <c r="E440" s="16" t="s">
        <v>1690</v>
      </c>
      <c r="F440" s="16" t="s">
        <v>983</v>
      </c>
      <c r="G440" s="6" t="s">
        <v>3914</v>
      </c>
      <c r="H440" s="7" t="s">
        <v>3915</v>
      </c>
      <c r="I440" s="7" t="s">
        <v>151</v>
      </c>
      <c r="J440" s="7" t="s">
        <v>151</v>
      </c>
      <c r="K440" s="7" t="s">
        <v>151</v>
      </c>
      <c r="L440" s="7" t="s">
        <v>151</v>
      </c>
      <c r="M440" s="7" t="s">
        <v>151</v>
      </c>
      <c r="O440" s="6" t="s">
        <v>3901</v>
      </c>
      <c r="P440" s="9"/>
      <c r="Q440" s="9"/>
      <c r="R440" s="6" t="s">
        <v>1744</v>
      </c>
      <c r="S440" s="6" t="e">
        <v>#N/A</v>
      </c>
      <c r="T440" s="6" t="e">
        <v>#N/A</v>
      </c>
      <c r="W440" s="23" t="e">
        <f>VLOOKUP(F440,'[1]AM Report'!$C:$L,10,FALSE)</f>
        <v>#N/A</v>
      </c>
      <c r="X440" s="6" t="str">
        <f>VLOOKUP(F440,'[2]Master URL List'!$F:$S,12,FALSE)</f>
        <v>CWA-LCS101</v>
      </c>
      <c r="Y440" s="6" t="str">
        <f>VLOOKUP($F440,'[2]Master URL List'!$F:$S,13,FALSE)</f>
        <v>VICKY TRIEB</v>
      </c>
      <c r="Z440" s="6" t="str">
        <f>VLOOKUP($F440,'[2]Master URL List'!$F:$S,14,FALSE)</f>
        <v>VICKYT@ACCRETIVETG.COM</v>
      </c>
    </row>
    <row r="441" spans="1:26" s="6" customFormat="1" ht="12.75" customHeight="1" x14ac:dyDescent="0.2">
      <c r="A441" s="6" t="s">
        <v>553</v>
      </c>
      <c r="B441" s="6" t="s">
        <v>984</v>
      </c>
      <c r="C441" s="5" t="s">
        <v>985</v>
      </c>
      <c r="D441" s="5" t="str">
        <f t="shared" si="6"/>
        <v>ECHST.NET</v>
      </c>
      <c r="E441" s="16" t="s">
        <v>1690</v>
      </c>
      <c r="F441" s="16" t="s">
        <v>983</v>
      </c>
      <c r="G441" s="6" t="s">
        <v>3914</v>
      </c>
      <c r="H441" s="7" t="s">
        <v>3915</v>
      </c>
      <c r="I441" s="7" t="s">
        <v>151</v>
      </c>
      <c r="J441" s="7" t="s">
        <v>151</v>
      </c>
      <c r="K441" s="7" t="s">
        <v>151</v>
      </c>
      <c r="L441" s="7" t="s">
        <v>151</v>
      </c>
      <c r="M441" s="7" t="s">
        <v>151</v>
      </c>
      <c r="O441" s="6" t="s">
        <v>3901</v>
      </c>
      <c r="P441" s="9"/>
      <c r="Q441" s="9"/>
      <c r="R441" s="6" t="s">
        <v>1744</v>
      </c>
      <c r="S441" s="6" t="e">
        <v>#N/A</v>
      </c>
      <c r="T441" s="6" t="e">
        <v>#N/A</v>
      </c>
      <c r="W441" s="23" t="e">
        <f>VLOOKUP(F441,'[1]AM Report'!$C:$L,10,FALSE)</f>
        <v>#N/A</v>
      </c>
      <c r="X441" s="6" t="str">
        <f>VLOOKUP(F441,'[2]Master URL List'!$F:$S,12,FALSE)</f>
        <v>CWA-LCS101</v>
      </c>
      <c r="Y441" s="6" t="str">
        <f>VLOOKUP($F441,'[2]Master URL List'!$F:$S,13,FALSE)</f>
        <v>VICKY TRIEB</v>
      </c>
      <c r="Z441" s="6" t="str">
        <f>VLOOKUP($F441,'[2]Master URL List'!$F:$S,14,FALSE)</f>
        <v>VICKYT@ACCRETIVETG.COM</v>
      </c>
    </row>
    <row r="442" spans="1:26" s="6" customFormat="1" ht="12.75" customHeight="1" x14ac:dyDescent="0.2">
      <c r="A442" s="6" t="s">
        <v>554</v>
      </c>
      <c r="B442" s="6" t="s">
        <v>984</v>
      </c>
      <c r="C442" s="5" t="s">
        <v>985</v>
      </c>
      <c r="D442" s="5" t="str">
        <f t="shared" si="6"/>
        <v>ECHST.NET</v>
      </c>
      <c r="E442" s="16" t="s">
        <v>1690</v>
      </c>
      <c r="F442" s="16" t="s">
        <v>983</v>
      </c>
      <c r="G442" s="6" t="s">
        <v>3914</v>
      </c>
      <c r="H442" s="7" t="s">
        <v>3915</v>
      </c>
      <c r="I442" s="7" t="s">
        <v>151</v>
      </c>
      <c r="J442" s="7" t="s">
        <v>151</v>
      </c>
      <c r="K442" s="7" t="s">
        <v>151</v>
      </c>
      <c r="L442" s="7" t="s">
        <v>151</v>
      </c>
      <c r="M442" s="7" t="s">
        <v>151</v>
      </c>
      <c r="O442" s="6" t="s">
        <v>3901</v>
      </c>
      <c r="P442" s="9"/>
      <c r="Q442" s="9"/>
      <c r="R442" s="6" t="s">
        <v>1744</v>
      </c>
      <c r="S442" s="6" t="e">
        <v>#N/A</v>
      </c>
      <c r="T442" s="6" t="e">
        <v>#N/A</v>
      </c>
      <c r="W442" s="23" t="e">
        <f>VLOOKUP(F442,'[1]AM Report'!$C:$L,10,FALSE)</f>
        <v>#N/A</v>
      </c>
      <c r="X442" s="6" t="str">
        <f>VLOOKUP(F442,'[2]Master URL List'!$F:$S,12,FALSE)</f>
        <v>CWA-LCS101</v>
      </c>
      <c r="Y442" s="6" t="str">
        <f>VLOOKUP($F442,'[2]Master URL List'!$F:$S,13,FALSE)</f>
        <v>VICKY TRIEB</v>
      </c>
      <c r="Z442" s="6" t="str">
        <f>VLOOKUP($F442,'[2]Master URL List'!$F:$S,14,FALSE)</f>
        <v>VICKYT@ACCRETIVETG.COM</v>
      </c>
    </row>
    <row r="443" spans="1:26" s="6" customFormat="1" ht="12.75" customHeight="1" x14ac:dyDescent="0.2">
      <c r="A443" s="6" t="s">
        <v>555</v>
      </c>
      <c r="B443" s="6" t="s">
        <v>984</v>
      </c>
      <c r="C443" s="5" t="s">
        <v>985</v>
      </c>
      <c r="D443" s="5" t="str">
        <f t="shared" si="6"/>
        <v>ECHST.NET</v>
      </c>
      <c r="E443" s="16" t="s">
        <v>1690</v>
      </c>
      <c r="F443" s="16" t="s">
        <v>983</v>
      </c>
      <c r="G443" s="6" t="s">
        <v>3914</v>
      </c>
      <c r="H443" s="7" t="s">
        <v>3915</v>
      </c>
      <c r="I443" s="7" t="s">
        <v>151</v>
      </c>
      <c r="J443" s="7" t="s">
        <v>151</v>
      </c>
      <c r="K443" s="7" t="s">
        <v>151</v>
      </c>
      <c r="L443" s="7" t="s">
        <v>151</v>
      </c>
      <c r="M443" s="7" t="s">
        <v>151</v>
      </c>
      <c r="O443" s="6" t="s">
        <v>3901</v>
      </c>
      <c r="P443" s="9"/>
      <c r="Q443" s="9"/>
      <c r="R443" s="6" t="s">
        <v>1744</v>
      </c>
      <c r="S443" s="6" t="e">
        <v>#N/A</v>
      </c>
      <c r="T443" s="6" t="e">
        <v>#N/A</v>
      </c>
      <c r="W443" s="23" t="e">
        <f>VLOOKUP(F443,'[1]AM Report'!$C:$L,10,FALSE)</f>
        <v>#N/A</v>
      </c>
      <c r="X443" s="6" t="str">
        <f>VLOOKUP(F443,'[2]Master URL List'!$F:$S,12,FALSE)</f>
        <v>CWA-LCS101</v>
      </c>
      <c r="Y443" s="6" t="str">
        <f>VLOOKUP($F443,'[2]Master URL List'!$F:$S,13,FALSE)</f>
        <v>VICKY TRIEB</v>
      </c>
      <c r="Z443" s="6" t="str">
        <f>VLOOKUP($F443,'[2]Master URL List'!$F:$S,14,FALSE)</f>
        <v>VICKYT@ACCRETIVETG.COM</v>
      </c>
    </row>
    <row r="444" spans="1:26" s="6" customFormat="1" ht="12.75" customHeight="1" x14ac:dyDescent="0.2">
      <c r="A444" s="6" t="s">
        <v>556</v>
      </c>
      <c r="B444" s="6" t="s">
        <v>984</v>
      </c>
      <c r="C444" s="5" t="s">
        <v>985</v>
      </c>
      <c r="D444" s="5" t="str">
        <f t="shared" si="6"/>
        <v>ECHST.NET</v>
      </c>
      <c r="E444" s="16" t="s">
        <v>1690</v>
      </c>
      <c r="F444" s="16" t="s">
        <v>983</v>
      </c>
      <c r="G444" s="6" t="s">
        <v>3914</v>
      </c>
      <c r="H444" s="7" t="s">
        <v>3915</v>
      </c>
      <c r="I444" s="7" t="s">
        <v>151</v>
      </c>
      <c r="J444" s="7" t="s">
        <v>151</v>
      </c>
      <c r="K444" s="7" t="s">
        <v>151</v>
      </c>
      <c r="L444" s="7" t="s">
        <v>151</v>
      </c>
      <c r="M444" s="7" t="s">
        <v>151</v>
      </c>
      <c r="O444" s="6" t="s">
        <v>3901</v>
      </c>
      <c r="P444" s="9"/>
      <c r="Q444" s="9"/>
      <c r="R444" s="6" t="s">
        <v>1744</v>
      </c>
      <c r="S444" s="6" t="e">
        <v>#N/A</v>
      </c>
      <c r="T444" s="6" t="e">
        <v>#N/A</v>
      </c>
      <c r="W444" s="23" t="e">
        <f>VLOOKUP(F444,'[1]AM Report'!$C:$L,10,FALSE)</f>
        <v>#N/A</v>
      </c>
      <c r="X444" s="6" t="str">
        <f>VLOOKUP(F444,'[2]Master URL List'!$F:$S,12,FALSE)</f>
        <v>CWA-LCS101</v>
      </c>
      <c r="Y444" s="6" t="str">
        <f>VLOOKUP($F444,'[2]Master URL List'!$F:$S,13,FALSE)</f>
        <v>VICKY TRIEB</v>
      </c>
      <c r="Z444" s="6" t="str">
        <f>VLOOKUP($F444,'[2]Master URL List'!$F:$S,14,FALSE)</f>
        <v>VICKYT@ACCRETIVETG.COM</v>
      </c>
    </row>
    <row r="445" spans="1:26" s="6" customFormat="1" ht="12.75" customHeight="1" x14ac:dyDescent="0.2">
      <c r="A445" s="6" t="s">
        <v>557</v>
      </c>
      <c r="B445" s="6" t="s">
        <v>984</v>
      </c>
      <c r="C445" s="5" t="s">
        <v>985</v>
      </c>
      <c r="D445" s="5" t="str">
        <f t="shared" ref="D445:D508" si="7">C445</f>
        <v>ECHST.NET</v>
      </c>
      <c r="E445" s="16" t="s">
        <v>1690</v>
      </c>
      <c r="F445" s="16" t="s">
        <v>983</v>
      </c>
      <c r="G445" s="6" t="s">
        <v>3914</v>
      </c>
      <c r="H445" s="7" t="s">
        <v>3915</v>
      </c>
      <c r="I445" s="7" t="s">
        <v>151</v>
      </c>
      <c r="J445" s="7" t="s">
        <v>151</v>
      </c>
      <c r="K445" s="7" t="s">
        <v>151</v>
      </c>
      <c r="L445" s="7" t="s">
        <v>151</v>
      </c>
      <c r="M445" s="7" t="s">
        <v>151</v>
      </c>
      <c r="O445" s="6" t="s">
        <v>3901</v>
      </c>
      <c r="P445" s="9"/>
      <c r="Q445" s="9"/>
      <c r="R445" s="6" t="s">
        <v>1744</v>
      </c>
      <c r="S445" s="6" t="e">
        <v>#N/A</v>
      </c>
      <c r="T445" s="6" t="e">
        <v>#N/A</v>
      </c>
      <c r="W445" s="23" t="e">
        <f>VLOOKUP(F445,'[1]AM Report'!$C:$L,10,FALSE)</f>
        <v>#N/A</v>
      </c>
      <c r="X445" s="6" t="str">
        <f>VLOOKUP(F445,'[2]Master URL List'!$F:$S,12,FALSE)</f>
        <v>CWA-LCS101</v>
      </c>
      <c r="Y445" s="6" t="str">
        <f>VLOOKUP($F445,'[2]Master URL List'!$F:$S,13,FALSE)</f>
        <v>VICKY TRIEB</v>
      </c>
      <c r="Z445" s="6" t="str">
        <f>VLOOKUP($F445,'[2]Master URL List'!$F:$S,14,FALSE)</f>
        <v>VICKYT@ACCRETIVETG.COM</v>
      </c>
    </row>
    <row r="446" spans="1:26" s="6" customFormat="1" ht="12.75" customHeight="1" x14ac:dyDescent="0.2">
      <c r="A446" s="6" t="s">
        <v>558</v>
      </c>
      <c r="B446" s="6" t="s">
        <v>984</v>
      </c>
      <c r="C446" s="5" t="s">
        <v>985</v>
      </c>
      <c r="D446" s="5" t="str">
        <f t="shared" si="7"/>
        <v>ECHST.NET</v>
      </c>
      <c r="E446" s="16" t="s">
        <v>1690</v>
      </c>
      <c r="F446" s="16" t="s">
        <v>983</v>
      </c>
      <c r="G446" s="6" t="s">
        <v>3914</v>
      </c>
      <c r="H446" s="7" t="s">
        <v>3915</v>
      </c>
      <c r="I446" s="7" t="s">
        <v>151</v>
      </c>
      <c r="J446" s="7" t="s">
        <v>151</v>
      </c>
      <c r="K446" s="7" t="s">
        <v>151</v>
      </c>
      <c r="L446" s="7" t="s">
        <v>151</v>
      </c>
      <c r="M446" s="7" t="s">
        <v>151</v>
      </c>
      <c r="O446" s="6" t="s">
        <v>3901</v>
      </c>
      <c r="P446" s="9"/>
      <c r="Q446" s="9"/>
      <c r="R446" s="6" t="s">
        <v>1744</v>
      </c>
      <c r="S446" s="6" t="e">
        <v>#N/A</v>
      </c>
      <c r="T446" s="6" t="e">
        <v>#N/A</v>
      </c>
      <c r="W446" s="23" t="e">
        <f>VLOOKUP(F446,'[1]AM Report'!$C:$L,10,FALSE)</f>
        <v>#N/A</v>
      </c>
      <c r="X446" s="6" t="str">
        <f>VLOOKUP(F446,'[2]Master URL List'!$F:$S,12,FALSE)</f>
        <v>CWA-LCS101</v>
      </c>
      <c r="Y446" s="6" t="str">
        <f>VLOOKUP($F446,'[2]Master URL List'!$F:$S,13,FALSE)</f>
        <v>VICKY TRIEB</v>
      </c>
      <c r="Z446" s="6" t="str">
        <f>VLOOKUP($F446,'[2]Master URL List'!$F:$S,14,FALSE)</f>
        <v>VICKYT@ACCRETIVETG.COM</v>
      </c>
    </row>
    <row r="447" spans="1:26" s="6" customFormat="1" ht="12.75" customHeight="1" x14ac:dyDescent="0.2">
      <c r="A447" s="6" t="s">
        <v>559</v>
      </c>
      <c r="B447" s="6" t="s">
        <v>984</v>
      </c>
      <c r="C447" s="5" t="s">
        <v>985</v>
      </c>
      <c r="D447" s="5" t="str">
        <f t="shared" si="7"/>
        <v>ECHST.NET</v>
      </c>
      <c r="E447" s="16" t="s">
        <v>1690</v>
      </c>
      <c r="F447" s="16" t="s">
        <v>983</v>
      </c>
      <c r="G447" s="6" t="s">
        <v>3914</v>
      </c>
      <c r="H447" s="7" t="s">
        <v>3915</v>
      </c>
      <c r="I447" s="7" t="s">
        <v>151</v>
      </c>
      <c r="J447" s="7" t="s">
        <v>151</v>
      </c>
      <c r="K447" s="7" t="s">
        <v>151</v>
      </c>
      <c r="L447" s="7" t="s">
        <v>151</v>
      </c>
      <c r="M447" s="7" t="s">
        <v>151</v>
      </c>
      <c r="O447" s="6" t="s">
        <v>3901</v>
      </c>
      <c r="P447" s="9"/>
      <c r="Q447" s="9"/>
      <c r="R447" s="6" t="s">
        <v>1744</v>
      </c>
      <c r="S447" s="6" t="e">
        <v>#N/A</v>
      </c>
      <c r="T447" s="6" t="e">
        <v>#N/A</v>
      </c>
      <c r="W447" s="23" t="e">
        <f>VLOOKUP(F447,'[1]AM Report'!$C:$L,10,FALSE)</f>
        <v>#N/A</v>
      </c>
      <c r="X447" s="6" t="str">
        <f>VLOOKUP(F447,'[2]Master URL List'!$F:$S,12,FALSE)</f>
        <v>CWA-LCS101</v>
      </c>
      <c r="Y447" s="6" t="str">
        <f>VLOOKUP($F447,'[2]Master URL List'!$F:$S,13,FALSE)</f>
        <v>VICKY TRIEB</v>
      </c>
      <c r="Z447" s="6" t="str">
        <f>VLOOKUP($F447,'[2]Master URL List'!$F:$S,14,FALSE)</f>
        <v>VICKYT@ACCRETIVETG.COM</v>
      </c>
    </row>
    <row r="448" spans="1:26" s="6" customFormat="1" ht="12.75" customHeight="1" x14ac:dyDescent="0.2">
      <c r="A448" s="6" t="s">
        <v>560</v>
      </c>
      <c r="B448" s="6" t="s">
        <v>984</v>
      </c>
      <c r="C448" s="5" t="s">
        <v>985</v>
      </c>
      <c r="D448" s="5" t="str">
        <f t="shared" si="7"/>
        <v>ECHST.NET</v>
      </c>
      <c r="E448" s="16" t="s">
        <v>1690</v>
      </c>
      <c r="F448" s="16" t="s">
        <v>983</v>
      </c>
      <c r="G448" s="6" t="s">
        <v>3914</v>
      </c>
      <c r="H448" s="7" t="s">
        <v>3915</v>
      </c>
      <c r="I448" s="7" t="s">
        <v>151</v>
      </c>
      <c r="J448" s="7" t="s">
        <v>151</v>
      </c>
      <c r="K448" s="7" t="s">
        <v>151</v>
      </c>
      <c r="L448" s="7" t="s">
        <v>151</v>
      </c>
      <c r="M448" s="7" t="s">
        <v>151</v>
      </c>
      <c r="O448" s="6" t="s">
        <v>3901</v>
      </c>
      <c r="P448" s="9"/>
      <c r="Q448" s="9"/>
      <c r="R448" s="6" t="s">
        <v>1744</v>
      </c>
      <c r="S448" s="6" t="e">
        <v>#N/A</v>
      </c>
      <c r="T448" s="6" t="e">
        <v>#N/A</v>
      </c>
      <c r="W448" s="23" t="e">
        <f>VLOOKUP(F448,'[1]AM Report'!$C:$L,10,FALSE)</f>
        <v>#N/A</v>
      </c>
      <c r="X448" s="6" t="str">
        <f>VLOOKUP(F448,'[2]Master URL List'!$F:$S,12,FALSE)</f>
        <v>CWA-LCS101</v>
      </c>
      <c r="Y448" s="6" t="str">
        <f>VLOOKUP($F448,'[2]Master URL List'!$F:$S,13,FALSE)</f>
        <v>VICKY TRIEB</v>
      </c>
      <c r="Z448" s="6" t="str">
        <f>VLOOKUP($F448,'[2]Master URL List'!$F:$S,14,FALSE)</f>
        <v>VICKYT@ACCRETIVETG.COM</v>
      </c>
    </row>
    <row r="449" spans="1:26" s="6" customFormat="1" ht="12.75" customHeight="1" x14ac:dyDescent="0.2">
      <c r="A449" s="6" t="s">
        <v>561</v>
      </c>
      <c r="B449" s="6" t="s">
        <v>984</v>
      </c>
      <c r="C449" s="5" t="s">
        <v>985</v>
      </c>
      <c r="D449" s="5" t="str">
        <f t="shared" si="7"/>
        <v>ECHST.NET</v>
      </c>
      <c r="E449" s="16" t="s">
        <v>1690</v>
      </c>
      <c r="F449" s="16" t="s">
        <v>983</v>
      </c>
      <c r="G449" s="6" t="s">
        <v>3914</v>
      </c>
      <c r="H449" s="7" t="s">
        <v>3915</v>
      </c>
      <c r="I449" s="7" t="s">
        <v>151</v>
      </c>
      <c r="J449" s="7" t="s">
        <v>151</v>
      </c>
      <c r="K449" s="7" t="s">
        <v>151</v>
      </c>
      <c r="L449" s="7" t="s">
        <v>151</v>
      </c>
      <c r="M449" s="7" t="s">
        <v>151</v>
      </c>
      <c r="O449" s="6" t="s">
        <v>3901</v>
      </c>
      <c r="P449" s="9"/>
      <c r="Q449" s="9"/>
      <c r="R449" s="6" t="s">
        <v>1744</v>
      </c>
      <c r="S449" s="6" t="e">
        <v>#N/A</v>
      </c>
      <c r="T449" s="6" t="e">
        <v>#N/A</v>
      </c>
      <c r="W449" s="23" t="e">
        <f>VLOOKUP(F449,'[1]AM Report'!$C:$L,10,FALSE)</f>
        <v>#N/A</v>
      </c>
      <c r="X449" s="6" t="str">
        <f>VLOOKUP(F449,'[2]Master URL List'!$F:$S,12,FALSE)</f>
        <v>CWA-LCS101</v>
      </c>
      <c r="Y449" s="6" t="str">
        <f>VLOOKUP($F449,'[2]Master URL List'!$F:$S,13,FALSE)</f>
        <v>VICKY TRIEB</v>
      </c>
      <c r="Z449" s="6" t="str">
        <f>VLOOKUP($F449,'[2]Master URL List'!$F:$S,14,FALSE)</f>
        <v>VICKYT@ACCRETIVETG.COM</v>
      </c>
    </row>
    <row r="450" spans="1:26" s="6" customFormat="1" ht="12.75" customHeight="1" x14ac:dyDescent="0.2">
      <c r="A450" s="6" t="s">
        <v>562</v>
      </c>
      <c r="B450" s="6" t="s">
        <v>984</v>
      </c>
      <c r="C450" s="5" t="s">
        <v>985</v>
      </c>
      <c r="D450" s="5" t="str">
        <f t="shared" si="7"/>
        <v>ECHST.NET</v>
      </c>
      <c r="E450" s="16" t="s">
        <v>1690</v>
      </c>
      <c r="F450" s="16" t="s">
        <v>983</v>
      </c>
      <c r="G450" s="6" t="s">
        <v>3914</v>
      </c>
      <c r="H450" s="7" t="s">
        <v>3915</v>
      </c>
      <c r="I450" s="7" t="s">
        <v>151</v>
      </c>
      <c r="J450" s="7" t="s">
        <v>151</v>
      </c>
      <c r="K450" s="7" t="s">
        <v>151</v>
      </c>
      <c r="L450" s="7" t="s">
        <v>151</v>
      </c>
      <c r="M450" s="7" t="s">
        <v>151</v>
      </c>
      <c r="O450" s="6" t="s">
        <v>3901</v>
      </c>
      <c r="P450" s="9"/>
      <c r="Q450" s="9"/>
      <c r="R450" s="6" t="s">
        <v>1744</v>
      </c>
      <c r="S450" s="6" t="e">
        <v>#N/A</v>
      </c>
      <c r="T450" s="6" t="e">
        <v>#N/A</v>
      </c>
      <c r="W450" s="23" t="e">
        <f>VLOOKUP(F450,'[1]AM Report'!$C:$L,10,FALSE)</f>
        <v>#N/A</v>
      </c>
      <c r="X450" s="6" t="str">
        <f>VLOOKUP(F450,'[2]Master URL List'!$F:$S,12,FALSE)</f>
        <v>CWA-LCS101</v>
      </c>
      <c r="Y450" s="6" t="str">
        <f>VLOOKUP($F450,'[2]Master URL List'!$F:$S,13,FALSE)</f>
        <v>VICKY TRIEB</v>
      </c>
      <c r="Z450" s="6" t="str">
        <f>VLOOKUP($F450,'[2]Master URL List'!$F:$S,14,FALSE)</f>
        <v>VICKYT@ACCRETIVETG.COM</v>
      </c>
    </row>
    <row r="451" spans="1:26" s="6" customFormat="1" ht="12.75" customHeight="1" x14ac:dyDescent="0.2">
      <c r="A451" s="6" t="s">
        <v>563</v>
      </c>
      <c r="B451" s="6" t="s">
        <v>984</v>
      </c>
      <c r="C451" s="5" t="s">
        <v>985</v>
      </c>
      <c r="D451" s="5" t="str">
        <f t="shared" si="7"/>
        <v>ECHST.NET</v>
      </c>
      <c r="E451" s="16" t="s">
        <v>1690</v>
      </c>
      <c r="F451" s="16" t="s">
        <v>983</v>
      </c>
      <c r="G451" s="6" t="s">
        <v>3914</v>
      </c>
      <c r="H451" s="7" t="s">
        <v>3915</v>
      </c>
      <c r="I451" s="7" t="s">
        <v>151</v>
      </c>
      <c r="J451" s="7" t="s">
        <v>151</v>
      </c>
      <c r="K451" s="7" t="s">
        <v>151</v>
      </c>
      <c r="L451" s="7" t="s">
        <v>151</v>
      </c>
      <c r="M451" s="7" t="s">
        <v>151</v>
      </c>
      <c r="O451" s="6" t="s">
        <v>3901</v>
      </c>
      <c r="P451" s="9"/>
      <c r="Q451" s="9"/>
      <c r="R451" s="6" t="s">
        <v>1744</v>
      </c>
      <c r="S451" s="6" t="e">
        <v>#N/A</v>
      </c>
      <c r="T451" s="6" t="e">
        <v>#N/A</v>
      </c>
      <c r="W451" s="23" t="e">
        <f>VLOOKUP(F451,'[1]AM Report'!$C:$L,10,FALSE)</f>
        <v>#N/A</v>
      </c>
      <c r="X451" s="6" t="str">
        <f>VLOOKUP(F451,'[2]Master URL List'!$F:$S,12,FALSE)</f>
        <v>CWA-LCS101</v>
      </c>
      <c r="Y451" s="6" t="str">
        <f>VLOOKUP($F451,'[2]Master URL List'!$F:$S,13,FALSE)</f>
        <v>VICKY TRIEB</v>
      </c>
      <c r="Z451" s="6" t="str">
        <f>VLOOKUP($F451,'[2]Master URL List'!$F:$S,14,FALSE)</f>
        <v>VICKYT@ACCRETIVETG.COM</v>
      </c>
    </row>
    <row r="452" spans="1:26" s="6" customFormat="1" ht="12.75" customHeight="1" x14ac:dyDescent="0.2">
      <c r="A452" s="6" t="s">
        <v>564</v>
      </c>
      <c r="B452" s="6" t="s">
        <v>984</v>
      </c>
      <c r="C452" s="5" t="s">
        <v>985</v>
      </c>
      <c r="D452" s="5" t="str">
        <f t="shared" si="7"/>
        <v>ECHST.NET</v>
      </c>
      <c r="E452" s="16" t="s">
        <v>1690</v>
      </c>
      <c r="F452" s="16" t="s">
        <v>983</v>
      </c>
      <c r="G452" s="6" t="s">
        <v>3914</v>
      </c>
      <c r="H452" s="7" t="s">
        <v>3915</v>
      </c>
      <c r="I452" s="7" t="s">
        <v>151</v>
      </c>
      <c r="J452" s="7" t="s">
        <v>151</v>
      </c>
      <c r="K452" s="7" t="s">
        <v>151</v>
      </c>
      <c r="L452" s="7" t="s">
        <v>151</v>
      </c>
      <c r="M452" s="7" t="s">
        <v>151</v>
      </c>
      <c r="O452" s="6" t="s">
        <v>3901</v>
      </c>
      <c r="P452" s="9"/>
      <c r="Q452" s="9"/>
      <c r="R452" s="6" t="s">
        <v>1744</v>
      </c>
      <c r="S452" s="6" t="e">
        <v>#N/A</v>
      </c>
      <c r="T452" s="6" t="e">
        <v>#N/A</v>
      </c>
      <c r="W452" s="23" t="e">
        <f>VLOOKUP(F452,'[1]AM Report'!$C:$L,10,FALSE)</f>
        <v>#N/A</v>
      </c>
      <c r="X452" s="6" t="str">
        <f>VLOOKUP(F452,'[2]Master URL List'!$F:$S,12,FALSE)</f>
        <v>CWA-LCS101</v>
      </c>
      <c r="Y452" s="6" t="str">
        <f>VLOOKUP($F452,'[2]Master URL List'!$F:$S,13,FALSE)</f>
        <v>VICKY TRIEB</v>
      </c>
      <c r="Z452" s="6" t="str">
        <f>VLOOKUP($F452,'[2]Master URL List'!$F:$S,14,FALSE)</f>
        <v>VICKYT@ACCRETIVETG.COM</v>
      </c>
    </row>
    <row r="453" spans="1:26" s="6" customFormat="1" ht="12.75" customHeight="1" x14ac:dyDescent="0.2">
      <c r="A453" s="6" t="s">
        <v>565</v>
      </c>
      <c r="B453" s="6" t="s">
        <v>984</v>
      </c>
      <c r="C453" s="5" t="s">
        <v>985</v>
      </c>
      <c r="D453" s="5" t="str">
        <f t="shared" si="7"/>
        <v>ECHST.NET</v>
      </c>
      <c r="E453" s="16" t="s">
        <v>1690</v>
      </c>
      <c r="F453" s="16" t="s">
        <v>983</v>
      </c>
      <c r="G453" s="6" t="s">
        <v>3914</v>
      </c>
      <c r="H453" s="7" t="s">
        <v>3915</v>
      </c>
      <c r="I453" s="7" t="s">
        <v>151</v>
      </c>
      <c r="J453" s="7" t="s">
        <v>151</v>
      </c>
      <c r="K453" s="7" t="s">
        <v>151</v>
      </c>
      <c r="L453" s="7" t="s">
        <v>151</v>
      </c>
      <c r="M453" s="7" t="s">
        <v>151</v>
      </c>
      <c r="O453" s="6" t="s">
        <v>3901</v>
      </c>
      <c r="P453" s="9"/>
      <c r="Q453" s="9"/>
      <c r="R453" s="6" t="s">
        <v>1744</v>
      </c>
      <c r="S453" s="6" t="e">
        <v>#N/A</v>
      </c>
      <c r="T453" s="6" t="e">
        <v>#N/A</v>
      </c>
      <c r="W453" s="23" t="e">
        <f>VLOOKUP(F453,'[1]AM Report'!$C:$L,10,FALSE)</f>
        <v>#N/A</v>
      </c>
      <c r="X453" s="6" t="str">
        <f>VLOOKUP(F453,'[2]Master URL List'!$F:$S,12,FALSE)</f>
        <v>CWA-LCS101</v>
      </c>
      <c r="Y453" s="6" t="str">
        <f>VLOOKUP($F453,'[2]Master URL List'!$F:$S,13,FALSE)</f>
        <v>VICKY TRIEB</v>
      </c>
      <c r="Z453" s="6" t="str">
        <f>VLOOKUP($F453,'[2]Master URL List'!$F:$S,14,FALSE)</f>
        <v>VICKYT@ACCRETIVETG.COM</v>
      </c>
    </row>
    <row r="454" spans="1:26" s="6" customFormat="1" ht="12.75" customHeight="1" x14ac:dyDescent="0.2">
      <c r="A454" s="6" t="s">
        <v>566</v>
      </c>
      <c r="B454" s="6" t="s">
        <v>984</v>
      </c>
      <c r="C454" s="5" t="s">
        <v>985</v>
      </c>
      <c r="D454" s="5" t="str">
        <f t="shared" si="7"/>
        <v>ECHST.NET</v>
      </c>
      <c r="E454" s="16" t="s">
        <v>1690</v>
      </c>
      <c r="F454" s="16" t="s">
        <v>983</v>
      </c>
      <c r="G454" s="6" t="s">
        <v>3914</v>
      </c>
      <c r="H454" s="7" t="s">
        <v>3915</v>
      </c>
      <c r="I454" s="7" t="s">
        <v>151</v>
      </c>
      <c r="J454" s="7" t="s">
        <v>151</v>
      </c>
      <c r="K454" s="7" t="s">
        <v>151</v>
      </c>
      <c r="L454" s="7" t="s">
        <v>151</v>
      </c>
      <c r="M454" s="7" t="s">
        <v>151</v>
      </c>
      <c r="O454" s="6" t="s">
        <v>3901</v>
      </c>
      <c r="P454" s="9"/>
      <c r="Q454" s="9"/>
      <c r="R454" s="6" t="s">
        <v>1744</v>
      </c>
      <c r="S454" s="6" t="e">
        <v>#N/A</v>
      </c>
      <c r="T454" s="6" t="e">
        <v>#N/A</v>
      </c>
      <c r="W454" s="23" t="e">
        <f>VLOOKUP(F454,'[1]AM Report'!$C:$L,10,FALSE)</f>
        <v>#N/A</v>
      </c>
      <c r="X454" s="6" t="str">
        <f>VLOOKUP(F454,'[2]Master URL List'!$F:$S,12,FALSE)</f>
        <v>CWA-LCS101</v>
      </c>
      <c r="Y454" s="6" t="str">
        <f>VLOOKUP($F454,'[2]Master URL List'!$F:$S,13,FALSE)</f>
        <v>VICKY TRIEB</v>
      </c>
      <c r="Z454" s="6" t="str">
        <f>VLOOKUP($F454,'[2]Master URL List'!$F:$S,14,FALSE)</f>
        <v>VICKYT@ACCRETIVETG.COM</v>
      </c>
    </row>
    <row r="455" spans="1:26" s="6" customFormat="1" ht="12.75" customHeight="1" x14ac:dyDescent="0.2">
      <c r="A455" s="6" t="s">
        <v>567</v>
      </c>
      <c r="B455" s="6" t="s">
        <v>984</v>
      </c>
      <c r="C455" s="5" t="s">
        <v>985</v>
      </c>
      <c r="D455" s="5" t="str">
        <f t="shared" si="7"/>
        <v>ECHST.NET</v>
      </c>
      <c r="E455" s="16" t="s">
        <v>1690</v>
      </c>
      <c r="F455" s="16" t="s">
        <v>983</v>
      </c>
      <c r="G455" s="6" t="s">
        <v>3914</v>
      </c>
      <c r="H455" s="7" t="s">
        <v>3915</v>
      </c>
      <c r="I455" s="7" t="s">
        <v>151</v>
      </c>
      <c r="J455" s="7" t="s">
        <v>151</v>
      </c>
      <c r="K455" s="7" t="s">
        <v>151</v>
      </c>
      <c r="L455" s="7" t="s">
        <v>151</v>
      </c>
      <c r="M455" s="7" t="s">
        <v>151</v>
      </c>
      <c r="O455" s="6" t="s">
        <v>3901</v>
      </c>
      <c r="P455" s="9"/>
      <c r="Q455" s="9"/>
      <c r="R455" s="6" t="s">
        <v>1744</v>
      </c>
      <c r="S455" s="6" t="e">
        <v>#N/A</v>
      </c>
      <c r="T455" s="6" t="e">
        <v>#N/A</v>
      </c>
      <c r="W455" s="23" t="e">
        <f>VLOOKUP(F455,'[1]AM Report'!$C:$L,10,FALSE)</f>
        <v>#N/A</v>
      </c>
      <c r="X455" s="6" t="str">
        <f>VLOOKUP(F455,'[2]Master URL List'!$F:$S,12,FALSE)</f>
        <v>CWA-LCS101</v>
      </c>
      <c r="Y455" s="6" t="str">
        <f>VLOOKUP($F455,'[2]Master URL List'!$F:$S,13,FALSE)</f>
        <v>VICKY TRIEB</v>
      </c>
      <c r="Z455" s="6" t="str">
        <f>VLOOKUP($F455,'[2]Master URL List'!$F:$S,14,FALSE)</f>
        <v>VICKYT@ACCRETIVETG.COM</v>
      </c>
    </row>
    <row r="456" spans="1:26" s="6" customFormat="1" ht="12.75" customHeight="1" x14ac:dyDescent="0.2">
      <c r="A456" s="6" t="s">
        <v>568</v>
      </c>
      <c r="B456" s="6" t="s">
        <v>984</v>
      </c>
      <c r="C456" s="5" t="s">
        <v>985</v>
      </c>
      <c r="D456" s="5" t="str">
        <f t="shared" si="7"/>
        <v>ECHST.NET</v>
      </c>
      <c r="E456" s="16" t="s">
        <v>1690</v>
      </c>
      <c r="F456" s="16" t="s">
        <v>983</v>
      </c>
      <c r="G456" s="6" t="s">
        <v>3914</v>
      </c>
      <c r="H456" s="7" t="s">
        <v>3915</v>
      </c>
      <c r="I456" s="7" t="s">
        <v>151</v>
      </c>
      <c r="J456" s="7" t="s">
        <v>151</v>
      </c>
      <c r="K456" s="7" t="s">
        <v>151</v>
      </c>
      <c r="L456" s="7" t="s">
        <v>151</v>
      </c>
      <c r="M456" s="7" t="s">
        <v>151</v>
      </c>
      <c r="O456" s="6" t="s">
        <v>3901</v>
      </c>
      <c r="P456" s="9"/>
      <c r="Q456" s="9"/>
      <c r="R456" s="6" t="s">
        <v>1744</v>
      </c>
      <c r="S456" s="6" t="e">
        <v>#N/A</v>
      </c>
      <c r="T456" s="6" t="e">
        <v>#N/A</v>
      </c>
      <c r="W456" s="23" t="e">
        <f>VLOOKUP(F456,'[1]AM Report'!$C:$L,10,FALSE)</f>
        <v>#N/A</v>
      </c>
      <c r="X456" s="6" t="str">
        <f>VLOOKUP(F456,'[2]Master URL List'!$F:$S,12,FALSE)</f>
        <v>CWA-LCS101</v>
      </c>
      <c r="Y456" s="6" t="str">
        <f>VLOOKUP($F456,'[2]Master URL List'!$F:$S,13,FALSE)</f>
        <v>VICKY TRIEB</v>
      </c>
      <c r="Z456" s="6" t="str">
        <f>VLOOKUP($F456,'[2]Master URL List'!$F:$S,14,FALSE)</f>
        <v>VICKYT@ACCRETIVETG.COM</v>
      </c>
    </row>
    <row r="457" spans="1:26" s="6" customFormat="1" ht="12.75" customHeight="1" x14ac:dyDescent="0.2">
      <c r="A457" s="6" t="s">
        <v>569</v>
      </c>
      <c r="B457" s="6" t="s">
        <v>984</v>
      </c>
      <c r="C457" s="5" t="s">
        <v>985</v>
      </c>
      <c r="D457" s="5" t="str">
        <f t="shared" si="7"/>
        <v>ECHST.NET</v>
      </c>
      <c r="E457" s="16" t="s">
        <v>1690</v>
      </c>
      <c r="F457" s="16" t="s">
        <v>983</v>
      </c>
      <c r="G457" s="6" t="s">
        <v>3914</v>
      </c>
      <c r="H457" s="7" t="s">
        <v>3915</v>
      </c>
      <c r="I457" s="7" t="s">
        <v>151</v>
      </c>
      <c r="J457" s="7" t="s">
        <v>151</v>
      </c>
      <c r="K457" s="7" t="s">
        <v>151</v>
      </c>
      <c r="L457" s="7" t="s">
        <v>151</v>
      </c>
      <c r="M457" s="7" t="s">
        <v>151</v>
      </c>
      <c r="O457" s="6" t="s">
        <v>3901</v>
      </c>
      <c r="P457" s="9"/>
      <c r="Q457" s="9"/>
      <c r="R457" s="6" t="s">
        <v>1744</v>
      </c>
      <c r="S457" s="6" t="e">
        <v>#N/A</v>
      </c>
      <c r="T457" s="6" t="e">
        <v>#N/A</v>
      </c>
      <c r="W457" s="23" t="e">
        <f>VLOOKUP(F457,'[1]AM Report'!$C:$L,10,FALSE)</f>
        <v>#N/A</v>
      </c>
      <c r="X457" s="6" t="str">
        <f>VLOOKUP(F457,'[2]Master URL List'!$F:$S,12,FALSE)</f>
        <v>CWA-LCS101</v>
      </c>
      <c r="Y457" s="6" t="str">
        <f>VLOOKUP($F457,'[2]Master URL List'!$F:$S,13,FALSE)</f>
        <v>VICKY TRIEB</v>
      </c>
      <c r="Z457" s="6" t="str">
        <f>VLOOKUP($F457,'[2]Master URL List'!$F:$S,14,FALSE)</f>
        <v>VICKYT@ACCRETIVETG.COM</v>
      </c>
    </row>
    <row r="458" spans="1:26" s="6" customFormat="1" ht="12.75" customHeight="1" x14ac:dyDescent="0.2">
      <c r="A458" s="6" t="s">
        <v>570</v>
      </c>
      <c r="B458" s="6" t="s">
        <v>984</v>
      </c>
      <c r="C458" s="5" t="s">
        <v>985</v>
      </c>
      <c r="D458" s="5" t="str">
        <f t="shared" si="7"/>
        <v>ECHST.NET</v>
      </c>
      <c r="E458" s="16" t="s">
        <v>1690</v>
      </c>
      <c r="F458" s="16" t="s">
        <v>983</v>
      </c>
      <c r="G458" s="6" t="s">
        <v>3914</v>
      </c>
      <c r="H458" s="7" t="s">
        <v>3915</v>
      </c>
      <c r="I458" s="7" t="s">
        <v>151</v>
      </c>
      <c r="J458" s="7" t="s">
        <v>151</v>
      </c>
      <c r="K458" s="7" t="s">
        <v>151</v>
      </c>
      <c r="L458" s="7" t="s">
        <v>151</v>
      </c>
      <c r="M458" s="7" t="s">
        <v>151</v>
      </c>
      <c r="O458" s="6" t="s">
        <v>3901</v>
      </c>
      <c r="P458" s="9"/>
      <c r="Q458" s="9"/>
      <c r="R458" s="6" t="s">
        <v>1744</v>
      </c>
      <c r="S458" s="6" t="e">
        <v>#N/A</v>
      </c>
      <c r="T458" s="6" t="e">
        <v>#N/A</v>
      </c>
      <c r="W458" s="23" t="e">
        <f>VLOOKUP(F458,'[1]AM Report'!$C:$L,10,FALSE)</f>
        <v>#N/A</v>
      </c>
      <c r="X458" s="6" t="str">
        <f>VLOOKUP(F458,'[2]Master URL List'!$F:$S,12,FALSE)</f>
        <v>CWA-LCS101</v>
      </c>
      <c r="Y458" s="6" t="str">
        <f>VLOOKUP($F458,'[2]Master URL List'!$F:$S,13,FALSE)</f>
        <v>VICKY TRIEB</v>
      </c>
      <c r="Z458" s="6" t="str">
        <f>VLOOKUP($F458,'[2]Master URL List'!$F:$S,14,FALSE)</f>
        <v>VICKYT@ACCRETIVETG.COM</v>
      </c>
    </row>
    <row r="459" spans="1:26" s="6" customFormat="1" ht="12.75" customHeight="1" x14ac:dyDescent="0.2">
      <c r="A459" s="6" t="s">
        <v>571</v>
      </c>
      <c r="B459" s="6" t="s">
        <v>984</v>
      </c>
      <c r="C459" s="5" t="s">
        <v>985</v>
      </c>
      <c r="D459" s="5" t="str">
        <f t="shared" si="7"/>
        <v>ECHST.NET</v>
      </c>
      <c r="E459" s="16" t="s">
        <v>1690</v>
      </c>
      <c r="F459" s="16" t="s">
        <v>983</v>
      </c>
      <c r="G459" s="6" t="s">
        <v>3914</v>
      </c>
      <c r="H459" s="7" t="s">
        <v>3915</v>
      </c>
      <c r="I459" s="7" t="s">
        <v>151</v>
      </c>
      <c r="J459" s="7" t="s">
        <v>151</v>
      </c>
      <c r="K459" s="7" t="s">
        <v>151</v>
      </c>
      <c r="L459" s="7" t="s">
        <v>151</v>
      </c>
      <c r="M459" s="7" t="s">
        <v>151</v>
      </c>
      <c r="O459" s="6" t="s">
        <v>3901</v>
      </c>
      <c r="P459" s="9"/>
      <c r="Q459" s="9"/>
      <c r="R459" s="6" t="s">
        <v>1744</v>
      </c>
      <c r="S459" s="6" t="e">
        <v>#N/A</v>
      </c>
      <c r="T459" s="6" t="e">
        <v>#N/A</v>
      </c>
      <c r="W459" s="23" t="e">
        <f>VLOOKUP(F459,'[1]AM Report'!$C:$L,10,FALSE)</f>
        <v>#N/A</v>
      </c>
      <c r="X459" s="6" t="str">
        <f>VLOOKUP(F459,'[2]Master URL List'!$F:$S,12,FALSE)</f>
        <v>CWA-LCS101</v>
      </c>
      <c r="Y459" s="6" t="str">
        <f>VLOOKUP($F459,'[2]Master URL List'!$F:$S,13,FALSE)</f>
        <v>VICKY TRIEB</v>
      </c>
      <c r="Z459" s="6" t="str">
        <f>VLOOKUP($F459,'[2]Master URL List'!$F:$S,14,FALSE)</f>
        <v>VICKYT@ACCRETIVETG.COM</v>
      </c>
    </row>
    <row r="460" spans="1:26" s="6" customFormat="1" ht="12.75" customHeight="1" x14ac:dyDescent="0.2">
      <c r="A460" s="6" t="s">
        <v>572</v>
      </c>
      <c r="B460" s="6" t="s">
        <v>984</v>
      </c>
      <c r="C460" s="5" t="s">
        <v>985</v>
      </c>
      <c r="D460" s="5" t="str">
        <f t="shared" si="7"/>
        <v>ECHST.NET</v>
      </c>
      <c r="E460" s="16" t="s">
        <v>1690</v>
      </c>
      <c r="F460" s="16" t="s">
        <v>983</v>
      </c>
      <c r="G460" s="6" t="s">
        <v>3914</v>
      </c>
      <c r="H460" s="7" t="s">
        <v>3915</v>
      </c>
      <c r="I460" s="7" t="s">
        <v>151</v>
      </c>
      <c r="J460" s="7" t="s">
        <v>151</v>
      </c>
      <c r="K460" s="7" t="s">
        <v>151</v>
      </c>
      <c r="L460" s="7" t="s">
        <v>151</v>
      </c>
      <c r="M460" s="7" t="s">
        <v>151</v>
      </c>
      <c r="O460" s="6" t="s">
        <v>3901</v>
      </c>
      <c r="P460" s="9"/>
      <c r="Q460" s="9"/>
      <c r="R460" s="6" t="s">
        <v>1744</v>
      </c>
      <c r="S460" s="6" t="e">
        <v>#N/A</v>
      </c>
      <c r="T460" s="6" t="e">
        <v>#N/A</v>
      </c>
      <c r="W460" s="23" t="e">
        <f>VLOOKUP(F460,'[1]AM Report'!$C:$L,10,FALSE)</f>
        <v>#N/A</v>
      </c>
      <c r="X460" s="6" t="str">
        <f>VLOOKUP(F460,'[2]Master URL List'!$F:$S,12,FALSE)</f>
        <v>CWA-LCS101</v>
      </c>
      <c r="Y460" s="6" t="str">
        <f>VLOOKUP($F460,'[2]Master URL List'!$F:$S,13,FALSE)</f>
        <v>VICKY TRIEB</v>
      </c>
      <c r="Z460" s="6" t="str">
        <f>VLOOKUP($F460,'[2]Master URL List'!$F:$S,14,FALSE)</f>
        <v>VICKYT@ACCRETIVETG.COM</v>
      </c>
    </row>
    <row r="461" spans="1:26" s="6" customFormat="1" ht="12.75" customHeight="1" x14ac:dyDescent="0.2">
      <c r="A461" s="6" t="s">
        <v>573</v>
      </c>
      <c r="B461" s="6" t="s">
        <v>984</v>
      </c>
      <c r="C461" s="5" t="s">
        <v>985</v>
      </c>
      <c r="D461" s="5" t="str">
        <f t="shared" si="7"/>
        <v>ECHST.NET</v>
      </c>
      <c r="E461" s="16" t="s">
        <v>1690</v>
      </c>
      <c r="F461" s="16" t="s">
        <v>983</v>
      </c>
      <c r="G461" s="6" t="s">
        <v>3914</v>
      </c>
      <c r="H461" s="7" t="s">
        <v>3915</v>
      </c>
      <c r="I461" s="7" t="s">
        <v>151</v>
      </c>
      <c r="J461" s="7" t="s">
        <v>151</v>
      </c>
      <c r="K461" s="7" t="s">
        <v>151</v>
      </c>
      <c r="L461" s="7" t="s">
        <v>151</v>
      </c>
      <c r="M461" s="7" t="s">
        <v>151</v>
      </c>
      <c r="O461" s="6" t="s">
        <v>3901</v>
      </c>
      <c r="P461" s="9"/>
      <c r="Q461" s="9"/>
      <c r="R461" s="6" t="s">
        <v>1744</v>
      </c>
      <c r="S461" s="6" t="e">
        <v>#N/A</v>
      </c>
      <c r="T461" s="6" t="e">
        <v>#N/A</v>
      </c>
      <c r="W461" s="23" t="e">
        <f>VLOOKUP(F461,'[1]AM Report'!$C:$L,10,FALSE)</f>
        <v>#N/A</v>
      </c>
      <c r="X461" s="6" t="str">
        <f>VLOOKUP(F461,'[2]Master URL List'!$F:$S,12,FALSE)</f>
        <v>CWA-LCS101</v>
      </c>
      <c r="Y461" s="6" t="str">
        <f>VLOOKUP($F461,'[2]Master URL List'!$F:$S,13,FALSE)</f>
        <v>VICKY TRIEB</v>
      </c>
      <c r="Z461" s="6" t="str">
        <f>VLOOKUP($F461,'[2]Master URL List'!$F:$S,14,FALSE)</f>
        <v>VICKYT@ACCRETIVETG.COM</v>
      </c>
    </row>
    <row r="462" spans="1:26" s="6" customFormat="1" ht="12.75" customHeight="1" x14ac:dyDescent="0.2">
      <c r="A462" s="6" t="s">
        <v>574</v>
      </c>
      <c r="B462" s="6" t="s">
        <v>984</v>
      </c>
      <c r="C462" s="5" t="s">
        <v>985</v>
      </c>
      <c r="D462" s="5" t="str">
        <f t="shared" si="7"/>
        <v>ECHST.NET</v>
      </c>
      <c r="E462" s="16" t="s">
        <v>1690</v>
      </c>
      <c r="F462" s="16" t="s">
        <v>983</v>
      </c>
      <c r="G462" s="6" t="s">
        <v>3914</v>
      </c>
      <c r="H462" s="7" t="s">
        <v>3915</v>
      </c>
      <c r="I462" s="7" t="s">
        <v>151</v>
      </c>
      <c r="J462" s="7" t="s">
        <v>151</v>
      </c>
      <c r="K462" s="7" t="s">
        <v>151</v>
      </c>
      <c r="L462" s="7" t="s">
        <v>151</v>
      </c>
      <c r="M462" s="7" t="s">
        <v>151</v>
      </c>
      <c r="O462" s="6" t="s">
        <v>3901</v>
      </c>
      <c r="P462" s="9"/>
      <c r="Q462" s="9"/>
      <c r="R462" s="6" t="s">
        <v>1744</v>
      </c>
      <c r="S462" s="6" t="e">
        <v>#N/A</v>
      </c>
      <c r="T462" s="6" t="e">
        <v>#N/A</v>
      </c>
      <c r="W462" s="23" t="e">
        <f>VLOOKUP(F462,'[1]AM Report'!$C:$L,10,FALSE)</f>
        <v>#N/A</v>
      </c>
      <c r="X462" s="6" t="str">
        <f>VLOOKUP(F462,'[2]Master URL List'!$F:$S,12,FALSE)</f>
        <v>CWA-LCS101</v>
      </c>
      <c r="Y462" s="6" t="str">
        <f>VLOOKUP($F462,'[2]Master URL List'!$F:$S,13,FALSE)</f>
        <v>VICKY TRIEB</v>
      </c>
      <c r="Z462" s="6" t="str">
        <f>VLOOKUP($F462,'[2]Master URL List'!$F:$S,14,FALSE)</f>
        <v>VICKYT@ACCRETIVETG.COM</v>
      </c>
    </row>
    <row r="463" spans="1:26" s="6" customFormat="1" ht="12.75" customHeight="1" x14ac:dyDescent="0.2">
      <c r="A463" s="6" t="s">
        <v>575</v>
      </c>
      <c r="B463" s="6" t="s">
        <v>984</v>
      </c>
      <c r="C463" s="5" t="s">
        <v>985</v>
      </c>
      <c r="D463" s="5" t="str">
        <f t="shared" si="7"/>
        <v>ECHST.NET</v>
      </c>
      <c r="E463" s="16" t="s">
        <v>1690</v>
      </c>
      <c r="F463" s="16" t="s">
        <v>983</v>
      </c>
      <c r="G463" s="6" t="s">
        <v>3914</v>
      </c>
      <c r="H463" s="7" t="s">
        <v>3915</v>
      </c>
      <c r="I463" s="7" t="s">
        <v>151</v>
      </c>
      <c r="J463" s="7" t="s">
        <v>151</v>
      </c>
      <c r="K463" s="7" t="s">
        <v>151</v>
      </c>
      <c r="L463" s="7" t="s">
        <v>151</v>
      </c>
      <c r="M463" s="7" t="s">
        <v>151</v>
      </c>
      <c r="O463" s="6" t="s">
        <v>3901</v>
      </c>
      <c r="P463" s="9"/>
      <c r="Q463" s="9"/>
      <c r="R463" s="6" t="s">
        <v>1744</v>
      </c>
      <c r="S463" s="6" t="e">
        <v>#N/A</v>
      </c>
      <c r="T463" s="6" t="e">
        <v>#N/A</v>
      </c>
      <c r="W463" s="23" t="e">
        <f>VLOOKUP(F463,'[1]AM Report'!$C:$L,10,FALSE)</f>
        <v>#N/A</v>
      </c>
      <c r="X463" s="6" t="str">
        <f>VLOOKUP(F463,'[2]Master URL List'!$F:$S,12,FALSE)</f>
        <v>CWA-LCS101</v>
      </c>
      <c r="Y463" s="6" t="str">
        <f>VLOOKUP($F463,'[2]Master URL List'!$F:$S,13,FALSE)</f>
        <v>VICKY TRIEB</v>
      </c>
      <c r="Z463" s="6" t="str">
        <f>VLOOKUP($F463,'[2]Master URL List'!$F:$S,14,FALSE)</f>
        <v>VICKYT@ACCRETIVETG.COM</v>
      </c>
    </row>
    <row r="464" spans="1:26" s="6" customFormat="1" ht="12.75" customHeight="1" x14ac:dyDescent="0.2">
      <c r="A464" s="6" t="s">
        <v>576</v>
      </c>
      <c r="B464" s="6" t="s">
        <v>984</v>
      </c>
      <c r="C464" s="5" t="s">
        <v>985</v>
      </c>
      <c r="D464" s="5" t="str">
        <f t="shared" si="7"/>
        <v>ECHST.NET</v>
      </c>
      <c r="E464" s="16" t="s">
        <v>1690</v>
      </c>
      <c r="F464" s="16" t="s">
        <v>983</v>
      </c>
      <c r="G464" s="6" t="s">
        <v>3914</v>
      </c>
      <c r="H464" s="7" t="s">
        <v>3915</v>
      </c>
      <c r="I464" s="7" t="s">
        <v>151</v>
      </c>
      <c r="J464" s="7" t="s">
        <v>151</v>
      </c>
      <c r="K464" s="7" t="s">
        <v>151</v>
      </c>
      <c r="L464" s="7" t="s">
        <v>151</v>
      </c>
      <c r="M464" s="7" t="s">
        <v>151</v>
      </c>
      <c r="O464" s="6" t="s">
        <v>3901</v>
      </c>
      <c r="P464" s="9"/>
      <c r="Q464" s="9"/>
      <c r="R464" s="6" t="s">
        <v>1744</v>
      </c>
      <c r="S464" s="6" t="e">
        <v>#N/A</v>
      </c>
      <c r="T464" s="6" t="e">
        <v>#N/A</v>
      </c>
      <c r="W464" s="23" t="e">
        <f>VLOOKUP(F464,'[1]AM Report'!$C:$L,10,FALSE)</f>
        <v>#N/A</v>
      </c>
      <c r="X464" s="6" t="str">
        <f>VLOOKUP(F464,'[2]Master URL List'!$F:$S,12,FALSE)</f>
        <v>CWA-LCS101</v>
      </c>
      <c r="Y464" s="6" t="str">
        <f>VLOOKUP($F464,'[2]Master URL List'!$F:$S,13,FALSE)</f>
        <v>VICKY TRIEB</v>
      </c>
      <c r="Z464" s="6" t="str">
        <f>VLOOKUP($F464,'[2]Master URL List'!$F:$S,14,FALSE)</f>
        <v>VICKYT@ACCRETIVETG.COM</v>
      </c>
    </row>
    <row r="465" spans="1:26" s="6" customFormat="1" ht="12.75" customHeight="1" x14ac:dyDescent="0.2">
      <c r="A465" s="6" t="s">
        <v>577</v>
      </c>
      <c r="B465" s="6" t="s">
        <v>984</v>
      </c>
      <c r="C465" s="5" t="s">
        <v>985</v>
      </c>
      <c r="D465" s="5" t="str">
        <f t="shared" si="7"/>
        <v>ECHST.NET</v>
      </c>
      <c r="E465" s="16" t="s">
        <v>1690</v>
      </c>
      <c r="F465" s="16" t="s">
        <v>983</v>
      </c>
      <c r="G465" s="6" t="s">
        <v>3914</v>
      </c>
      <c r="H465" s="7" t="s">
        <v>6247</v>
      </c>
      <c r="I465" s="7" t="s">
        <v>151</v>
      </c>
      <c r="J465" s="7" t="s">
        <v>151</v>
      </c>
      <c r="K465" s="7" t="s">
        <v>151</v>
      </c>
      <c r="L465" s="7" t="s">
        <v>151</v>
      </c>
      <c r="M465" s="7" t="s">
        <v>151</v>
      </c>
      <c r="O465" s="6" t="s">
        <v>3901</v>
      </c>
      <c r="P465" s="9"/>
      <c r="Q465" s="9"/>
      <c r="R465" s="6" t="s">
        <v>1744</v>
      </c>
      <c r="S465" s="6" t="e">
        <v>#N/A</v>
      </c>
      <c r="T465" s="6" t="e">
        <v>#N/A</v>
      </c>
      <c r="W465" s="23" t="e">
        <f>VLOOKUP(F465,'[1]AM Report'!$C:$L,10,FALSE)</f>
        <v>#N/A</v>
      </c>
      <c r="X465" s="6" t="str">
        <f>VLOOKUP(F465,'[2]Master URL List'!$F:$S,12,FALSE)</f>
        <v>CWA-LCS101</v>
      </c>
      <c r="Y465" s="6" t="str">
        <f>VLOOKUP($F465,'[2]Master URL List'!$F:$S,13,FALSE)</f>
        <v>VICKY TRIEB</v>
      </c>
      <c r="Z465" s="6" t="str">
        <f>VLOOKUP($F465,'[2]Master URL List'!$F:$S,14,FALSE)</f>
        <v>VICKYT@ACCRETIVETG.COM</v>
      </c>
    </row>
    <row r="466" spans="1:26" s="6" customFormat="1" ht="12.75" customHeight="1" x14ac:dyDescent="0.2">
      <c r="A466" s="6" t="s">
        <v>578</v>
      </c>
      <c r="B466" s="6" t="s">
        <v>984</v>
      </c>
      <c r="C466" s="5" t="s">
        <v>985</v>
      </c>
      <c r="D466" s="5" t="str">
        <f t="shared" si="7"/>
        <v>ECHST.NET</v>
      </c>
      <c r="E466" s="16" t="s">
        <v>1690</v>
      </c>
      <c r="F466" s="16" t="s">
        <v>983</v>
      </c>
      <c r="G466" s="6" t="s">
        <v>3914</v>
      </c>
      <c r="H466" s="7" t="s">
        <v>3915</v>
      </c>
      <c r="I466" s="7" t="s">
        <v>151</v>
      </c>
      <c r="J466" s="7" t="s">
        <v>151</v>
      </c>
      <c r="K466" s="7" t="s">
        <v>151</v>
      </c>
      <c r="L466" s="7" t="s">
        <v>151</v>
      </c>
      <c r="M466" s="7" t="s">
        <v>151</v>
      </c>
      <c r="O466" s="6" t="s">
        <v>3901</v>
      </c>
      <c r="P466" s="9"/>
      <c r="Q466" s="9"/>
      <c r="R466" s="6" t="s">
        <v>1744</v>
      </c>
      <c r="S466" s="6" t="e">
        <v>#N/A</v>
      </c>
      <c r="T466" s="6" t="e">
        <v>#N/A</v>
      </c>
      <c r="W466" s="23" t="e">
        <f>VLOOKUP(F466,'[1]AM Report'!$C:$L,10,FALSE)</f>
        <v>#N/A</v>
      </c>
      <c r="X466" s="6" t="str">
        <f>VLOOKUP(F466,'[2]Master URL List'!$F:$S,12,FALSE)</f>
        <v>CWA-LCS101</v>
      </c>
      <c r="Y466" s="6" t="str">
        <f>VLOOKUP($F466,'[2]Master URL List'!$F:$S,13,FALSE)</f>
        <v>VICKY TRIEB</v>
      </c>
      <c r="Z466" s="6" t="str">
        <f>VLOOKUP($F466,'[2]Master URL List'!$F:$S,14,FALSE)</f>
        <v>VICKYT@ACCRETIVETG.COM</v>
      </c>
    </row>
    <row r="467" spans="1:26" s="6" customFormat="1" ht="12.75" customHeight="1" x14ac:dyDescent="0.2">
      <c r="A467" s="6" t="s">
        <v>579</v>
      </c>
      <c r="B467" s="6" t="s">
        <v>984</v>
      </c>
      <c r="C467" s="5" t="s">
        <v>985</v>
      </c>
      <c r="D467" s="5" t="str">
        <f t="shared" si="7"/>
        <v>ECHST.NET</v>
      </c>
      <c r="E467" s="16" t="s">
        <v>1690</v>
      </c>
      <c r="F467" s="16" t="s">
        <v>983</v>
      </c>
      <c r="G467" s="6" t="s">
        <v>3914</v>
      </c>
      <c r="H467" s="7" t="s">
        <v>3915</v>
      </c>
      <c r="I467" s="7" t="s">
        <v>151</v>
      </c>
      <c r="J467" s="7" t="s">
        <v>151</v>
      </c>
      <c r="K467" s="7" t="s">
        <v>151</v>
      </c>
      <c r="L467" s="7" t="s">
        <v>151</v>
      </c>
      <c r="M467" s="7" t="s">
        <v>151</v>
      </c>
      <c r="O467" s="6" t="s">
        <v>3901</v>
      </c>
      <c r="P467" s="9"/>
      <c r="Q467" s="9"/>
      <c r="R467" s="6" t="s">
        <v>1744</v>
      </c>
      <c r="S467" s="6" t="e">
        <v>#N/A</v>
      </c>
      <c r="T467" s="6" t="e">
        <v>#N/A</v>
      </c>
      <c r="W467" s="23" t="e">
        <f>VLOOKUP(F467,'[1]AM Report'!$C:$L,10,FALSE)</f>
        <v>#N/A</v>
      </c>
      <c r="X467" s="6" t="str">
        <f>VLOOKUP(F467,'[2]Master URL List'!$F:$S,12,FALSE)</f>
        <v>CWA-LCS101</v>
      </c>
      <c r="Y467" s="6" t="str">
        <f>VLOOKUP($F467,'[2]Master URL List'!$F:$S,13,FALSE)</f>
        <v>VICKY TRIEB</v>
      </c>
      <c r="Z467" s="6" t="str">
        <f>VLOOKUP($F467,'[2]Master URL List'!$F:$S,14,FALSE)</f>
        <v>VICKYT@ACCRETIVETG.COM</v>
      </c>
    </row>
    <row r="468" spans="1:26" s="6" customFormat="1" ht="12.75" customHeight="1" x14ac:dyDescent="0.2">
      <c r="A468" s="6" t="s">
        <v>580</v>
      </c>
      <c r="B468" s="6" t="s">
        <v>984</v>
      </c>
      <c r="C468" s="5" t="s">
        <v>985</v>
      </c>
      <c r="D468" s="5" t="str">
        <f t="shared" si="7"/>
        <v>ECHST.NET</v>
      </c>
      <c r="E468" s="16" t="s">
        <v>1690</v>
      </c>
      <c r="F468" s="16" t="s">
        <v>983</v>
      </c>
      <c r="G468" s="6" t="s">
        <v>3914</v>
      </c>
      <c r="H468" s="7" t="s">
        <v>3915</v>
      </c>
      <c r="I468" s="7" t="s">
        <v>151</v>
      </c>
      <c r="J468" s="7" t="s">
        <v>151</v>
      </c>
      <c r="K468" s="7" t="s">
        <v>151</v>
      </c>
      <c r="L468" s="7" t="s">
        <v>151</v>
      </c>
      <c r="M468" s="7" t="s">
        <v>151</v>
      </c>
      <c r="O468" s="6" t="s">
        <v>3901</v>
      </c>
      <c r="P468" s="9"/>
      <c r="Q468" s="9"/>
      <c r="R468" s="6" t="s">
        <v>1744</v>
      </c>
      <c r="S468" s="6" t="e">
        <v>#N/A</v>
      </c>
      <c r="T468" s="6" t="e">
        <v>#N/A</v>
      </c>
      <c r="W468" s="23" t="e">
        <f>VLOOKUP(F468,'[1]AM Report'!$C:$L,10,FALSE)</f>
        <v>#N/A</v>
      </c>
      <c r="X468" s="6" t="str">
        <f>VLOOKUP(F468,'[2]Master URL List'!$F:$S,12,FALSE)</f>
        <v>CWA-LCS101</v>
      </c>
      <c r="Y468" s="6" t="str">
        <f>VLOOKUP($F468,'[2]Master URL List'!$F:$S,13,FALSE)</f>
        <v>VICKY TRIEB</v>
      </c>
      <c r="Z468" s="6" t="str">
        <f>VLOOKUP($F468,'[2]Master URL List'!$F:$S,14,FALSE)</f>
        <v>VICKYT@ACCRETIVETG.COM</v>
      </c>
    </row>
    <row r="469" spans="1:26" s="6" customFormat="1" ht="12.75" customHeight="1" x14ac:dyDescent="0.2">
      <c r="A469" s="6" t="s">
        <v>581</v>
      </c>
      <c r="B469" s="6" t="s">
        <v>984</v>
      </c>
      <c r="C469" s="5" t="s">
        <v>985</v>
      </c>
      <c r="D469" s="5" t="str">
        <f t="shared" si="7"/>
        <v>ECHST.NET</v>
      </c>
      <c r="E469" s="16" t="s">
        <v>1690</v>
      </c>
      <c r="F469" s="16" t="s">
        <v>983</v>
      </c>
      <c r="G469" s="6" t="s">
        <v>3914</v>
      </c>
      <c r="H469" s="7" t="s">
        <v>3915</v>
      </c>
      <c r="I469" s="7" t="s">
        <v>151</v>
      </c>
      <c r="J469" s="7" t="s">
        <v>151</v>
      </c>
      <c r="K469" s="7" t="s">
        <v>151</v>
      </c>
      <c r="L469" s="7" t="s">
        <v>151</v>
      </c>
      <c r="M469" s="7" t="s">
        <v>151</v>
      </c>
      <c r="O469" s="6" t="s">
        <v>3901</v>
      </c>
      <c r="P469" s="9"/>
      <c r="Q469" s="9"/>
      <c r="R469" s="6" t="s">
        <v>1744</v>
      </c>
      <c r="S469" s="6" t="e">
        <v>#N/A</v>
      </c>
      <c r="T469" s="6" t="e">
        <v>#N/A</v>
      </c>
      <c r="W469" s="23" t="e">
        <f>VLOOKUP(F469,'[1]AM Report'!$C:$L,10,FALSE)</f>
        <v>#N/A</v>
      </c>
      <c r="X469" s="6" t="str">
        <f>VLOOKUP(F469,'[2]Master URL List'!$F:$S,12,FALSE)</f>
        <v>CWA-LCS101</v>
      </c>
      <c r="Y469" s="6" t="str">
        <f>VLOOKUP($F469,'[2]Master URL List'!$F:$S,13,FALSE)</f>
        <v>VICKY TRIEB</v>
      </c>
      <c r="Z469" s="6" t="str">
        <f>VLOOKUP($F469,'[2]Master URL List'!$F:$S,14,FALSE)</f>
        <v>VICKYT@ACCRETIVETG.COM</v>
      </c>
    </row>
    <row r="470" spans="1:26" s="6" customFormat="1" ht="12.75" customHeight="1" x14ac:dyDescent="0.2">
      <c r="A470" s="6" t="s">
        <v>582</v>
      </c>
      <c r="B470" s="6" t="s">
        <v>984</v>
      </c>
      <c r="C470" s="5" t="s">
        <v>985</v>
      </c>
      <c r="D470" s="5" t="str">
        <f t="shared" si="7"/>
        <v>ECHST.NET</v>
      </c>
      <c r="E470" s="16" t="s">
        <v>1690</v>
      </c>
      <c r="F470" s="16" t="s">
        <v>983</v>
      </c>
      <c r="G470" s="6" t="s">
        <v>3914</v>
      </c>
      <c r="H470" s="7" t="s">
        <v>3915</v>
      </c>
      <c r="I470" s="7" t="s">
        <v>151</v>
      </c>
      <c r="J470" s="7" t="s">
        <v>151</v>
      </c>
      <c r="K470" s="7" t="s">
        <v>151</v>
      </c>
      <c r="L470" s="7" t="s">
        <v>151</v>
      </c>
      <c r="M470" s="7" t="s">
        <v>151</v>
      </c>
      <c r="O470" s="6" t="s">
        <v>3901</v>
      </c>
      <c r="P470" s="9"/>
      <c r="Q470" s="9"/>
      <c r="R470" s="6" t="s">
        <v>1744</v>
      </c>
      <c r="S470" s="6" t="e">
        <v>#N/A</v>
      </c>
      <c r="T470" s="6" t="e">
        <v>#N/A</v>
      </c>
      <c r="W470" s="23" t="e">
        <f>VLOOKUP(F470,'[1]AM Report'!$C:$L,10,FALSE)</f>
        <v>#N/A</v>
      </c>
      <c r="X470" s="6" t="str">
        <f>VLOOKUP(F470,'[2]Master URL List'!$F:$S,12,FALSE)</f>
        <v>CWA-LCS101</v>
      </c>
      <c r="Y470" s="6" t="str">
        <f>VLOOKUP($F470,'[2]Master URL List'!$F:$S,13,FALSE)</f>
        <v>VICKY TRIEB</v>
      </c>
      <c r="Z470" s="6" t="str">
        <f>VLOOKUP($F470,'[2]Master URL List'!$F:$S,14,FALSE)</f>
        <v>VICKYT@ACCRETIVETG.COM</v>
      </c>
    </row>
    <row r="471" spans="1:26" s="6" customFormat="1" ht="12.75" customHeight="1" x14ac:dyDescent="0.2">
      <c r="A471" s="6" t="s">
        <v>583</v>
      </c>
      <c r="B471" s="6" t="s">
        <v>984</v>
      </c>
      <c r="C471" s="5" t="s">
        <v>985</v>
      </c>
      <c r="D471" s="5" t="str">
        <f t="shared" si="7"/>
        <v>ECHST.NET</v>
      </c>
      <c r="E471" s="16" t="s">
        <v>1690</v>
      </c>
      <c r="F471" s="16" t="s">
        <v>983</v>
      </c>
      <c r="G471" s="6" t="s">
        <v>3914</v>
      </c>
      <c r="H471" s="7" t="s">
        <v>3915</v>
      </c>
      <c r="I471" s="7" t="s">
        <v>151</v>
      </c>
      <c r="J471" s="7" t="s">
        <v>151</v>
      </c>
      <c r="K471" s="7" t="s">
        <v>151</v>
      </c>
      <c r="L471" s="7" t="s">
        <v>151</v>
      </c>
      <c r="M471" s="7" t="s">
        <v>151</v>
      </c>
      <c r="O471" s="6" t="s">
        <v>3901</v>
      </c>
      <c r="P471" s="9"/>
      <c r="Q471" s="9"/>
      <c r="R471" s="6" t="s">
        <v>1744</v>
      </c>
      <c r="S471" s="6" t="e">
        <v>#N/A</v>
      </c>
      <c r="T471" s="6" t="e">
        <v>#N/A</v>
      </c>
      <c r="W471" s="23" t="e">
        <f>VLOOKUP(F471,'[1]AM Report'!$C:$L,10,FALSE)</f>
        <v>#N/A</v>
      </c>
      <c r="X471" s="6" t="str">
        <f>VLOOKUP(F471,'[2]Master URL List'!$F:$S,12,FALSE)</f>
        <v>CWA-LCS101</v>
      </c>
      <c r="Y471" s="6" t="str">
        <f>VLOOKUP($F471,'[2]Master URL List'!$F:$S,13,FALSE)</f>
        <v>VICKY TRIEB</v>
      </c>
      <c r="Z471" s="6" t="str">
        <f>VLOOKUP($F471,'[2]Master URL List'!$F:$S,14,FALSE)</f>
        <v>VICKYT@ACCRETIVETG.COM</v>
      </c>
    </row>
    <row r="472" spans="1:26" s="6" customFormat="1" ht="12.75" customHeight="1" x14ac:dyDescent="0.2">
      <c r="A472" s="6" t="s">
        <v>584</v>
      </c>
      <c r="B472" s="6" t="s">
        <v>984</v>
      </c>
      <c r="C472" s="5" t="s">
        <v>985</v>
      </c>
      <c r="D472" s="5" t="str">
        <f t="shared" si="7"/>
        <v>ECHST.NET</v>
      </c>
      <c r="E472" s="16" t="s">
        <v>1690</v>
      </c>
      <c r="F472" s="16" t="s">
        <v>983</v>
      </c>
      <c r="G472" s="6" t="s">
        <v>3914</v>
      </c>
      <c r="H472" s="7" t="s">
        <v>3915</v>
      </c>
      <c r="I472" s="7" t="s">
        <v>151</v>
      </c>
      <c r="J472" s="7" t="s">
        <v>151</v>
      </c>
      <c r="K472" s="7" t="s">
        <v>151</v>
      </c>
      <c r="L472" s="7" t="s">
        <v>151</v>
      </c>
      <c r="M472" s="7" t="s">
        <v>151</v>
      </c>
      <c r="O472" s="6" t="s">
        <v>3901</v>
      </c>
      <c r="P472" s="9"/>
      <c r="Q472" s="9"/>
      <c r="R472" s="6" t="s">
        <v>1744</v>
      </c>
      <c r="S472" s="6" t="e">
        <v>#N/A</v>
      </c>
      <c r="T472" s="6" t="e">
        <v>#N/A</v>
      </c>
      <c r="W472" s="23" t="e">
        <f>VLOOKUP(F472,'[1]AM Report'!$C:$L,10,FALSE)</f>
        <v>#N/A</v>
      </c>
      <c r="X472" s="6" t="str">
        <f>VLOOKUP(F472,'[2]Master URL List'!$F:$S,12,FALSE)</f>
        <v>CWA-LCS101</v>
      </c>
      <c r="Y472" s="6" t="str">
        <f>VLOOKUP($F472,'[2]Master URL List'!$F:$S,13,FALSE)</f>
        <v>VICKY TRIEB</v>
      </c>
      <c r="Z472" s="6" t="str">
        <f>VLOOKUP($F472,'[2]Master URL List'!$F:$S,14,FALSE)</f>
        <v>VICKYT@ACCRETIVETG.COM</v>
      </c>
    </row>
    <row r="473" spans="1:26" s="6" customFormat="1" ht="12.75" customHeight="1" x14ac:dyDescent="0.2">
      <c r="A473" s="6" t="s">
        <v>585</v>
      </c>
      <c r="B473" s="6" t="s">
        <v>984</v>
      </c>
      <c r="C473" s="5" t="s">
        <v>985</v>
      </c>
      <c r="D473" s="5" t="str">
        <f t="shared" si="7"/>
        <v>ECHST.NET</v>
      </c>
      <c r="E473" s="16" t="s">
        <v>1690</v>
      </c>
      <c r="F473" s="16" t="s">
        <v>983</v>
      </c>
      <c r="G473" s="6" t="s">
        <v>3914</v>
      </c>
      <c r="H473" s="7" t="s">
        <v>3915</v>
      </c>
      <c r="I473" s="7" t="s">
        <v>151</v>
      </c>
      <c r="J473" s="7" t="s">
        <v>151</v>
      </c>
      <c r="K473" s="7" t="s">
        <v>151</v>
      </c>
      <c r="L473" s="7" t="s">
        <v>151</v>
      </c>
      <c r="M473" s="7" t="s">
        <v>151</v>
      </c>
      <c r="O473" s="6" t="s">
        <v>3901</v>
      </c>
      <c r="P473" s="9"/>
      <c r="Q473" s="9"/>
      <c r="R473" s="6" t="s">
        <v>1744</v>
      </c>
      <c r="S473" s="6" t="e">
        <v>#N/A</v>
      </c>
      <c r="T473" s="6" t="e">
        <v>#N/A</v>
      </c>
      <c r="W473" s="23" t="e">
        <f>VLOOKUP(F473,'[1]AM Report'!$C:$L,10,FALSE)</f>
        <v>#N/A</v>
      </c>
      <c r="X473" s="6" t="str">
        <f>VLOOKUP(F473,'[2]Master URL List'!$F:$S,12,FALSE)</f>
        <v>CWA-LCS101</v>
      </c>
      <c r="Y473" s="6" t="str">
        <f>VLOOKUP($F473,'[2]Master URL List'!$F:$S,13,FALSE)</f>
        <v>VICKY TRIEB</v>
      </c>
      <c r="Z473" s="6" t="str">
        <f>VLOOKUP($F473,'[2]Master URL List'!$F:$S,14,FALSE)</f>
        <v>VICKYT@ACCRETIVETG.COM</v>
      </c>
    </row>
    <row r="474" spans="1:26" s="6" customFormat="1" ht="12.75" customHeight="1" x14ac:dyDescent="0.2">
      <c r="A474" s="6" t="s">
        <v>586</v>
      </c>
      <c r="B474" s="6" t="s">
        <v>984</v>
      </c>
      <c r="C474" s="5" t="s">
        <v>985</v>
      </c>
      <c r="D474" s="5" t="str">
        <f t="shared" si="7"/>
        <v>ECHST.NET</v>
      </c>
      <c r="E474" s="16" t="s">
        <v>1690</v>
      </c>
      <c r="F474" s="16" t="s">
        <v>983</v>
      </c>
      <c r="G474" s="6" t="s">
        <v>3914</v>
      </c>
      <c r="H474" s="7" t="s">
        <v>3915</v>
      </c>
      <c r="I474" s="7" t="s">
        <v>151</v>
      </c>
      <c r="J474" s="7" t="s">
        <v>151</v>
      </c>
      <c r="K474" s="7" t="s">
        <v>151</v>
      </c>
      <c r="L474" s="7" t="s">
        <v>151</v>
      </c>
      <c r="M474" s="7" t="s">
        <v>151</v>
      </c>
      <c r="O474" s="6" t="s">
        <v>3901</v>
      </c>
      <c r="P474" s="9"/>
      <c r="Q474" s="9"/>
      <c r="R474" s="6" t="s">
        <v>1744</v>
      </c>
      <c r="S474" s="6" t="e">
        <v>#N/A</v>
      </c>
      <c r="T474" s="6" t="e">
        <v>#N/A</v>
      </c>
      <c r="W474" s="23" t="e">
        <f>VLOOKUP(F474,'[1]AM Report'!$C:$L,10,FALSE)</f>
        <v>#N/A</v>
      </c>
      <c r="X474" s="6" t="str">
        <f>VLOOKUP(F474,'[2]Master URL List'!$F:$S,12,FALSE)</f>
        <v>CWA-LCS101</v>
      </c>
      <c r="Y474" s="6" t="str">
        <f>VLOOKUP($F474,'[2]Master URL List'!$F:$S,13,FALSE)</f>
        <v>VICKY TRIEB</v>
      </c>
      <c r="Z474" s="6" t="str">
        <f>VLOOKUP($F474,'[2]Master URL List'!$F:$S,14,FALSE)</f>
        <v>VICKYT@ACCRETIVETG.COM</v>
      </c>
    </row>
    <row r="475" spans="1:26" s="6" customFormat="1" ht="12.75" customHeight="1" x14ac:dyDescent="0.2">
      <c r="A475" s="6" t="s">
        <v>587</v>
      </c>
      <c r="B475" s="6" t="s">
        <v>984</v>
      </c>
      <c r="C475" s="5" t="s">
        <v>985</v>
      </c>
      <c r="D475" s="5" t="str">
        <f t="shared" si="7"/>
        <v>ECHST.NET</v>
      </c>
      <c r="E475" s="16" t="s">
        <v>1690</v>
      </c>
      <c r="F475" s="16" t="s">
        <v>983</v>
      </c>
      <c r="G475" s="6" t="s">
        <v>3914</v>
      </c>
      <c r="H475" s="7" t="s">
        <v>3915</v>
      </c>
      <c r="I475" s="7" t="s">
        <v>151</v>
      </c>
      <c r="J475" s="7" t="s">
        <v>151</v>
      </c>
      <c r="K475" s="7" t="s">
        <v>151</v>
      </c>
      <c r="L475" s="7" t="s">
        <v>151</v>
      </c>
      <c r="M475" s="7" t="s">
        <v>151</v>
      </c>
      <c r="O475" s="6" t="s">
        <v>3901</v>
      </c>
      <c r="P475" s="9"/>
      <c r="Q475" s="9"/>
      <c r="R475" s="6" t="s">
        <v>1744</v>
      </c>
      <c r="S475" s="6" t="e">
        <v>#N/A</v>
      </c>
      <c r="T475" s="6" t="e">
        <v>#N/A</v>
      </c>
      <c r="W475" s="23" t="e">
        <f>VLOOKUP(F475,'[1]AM Report'!$C:$L,10,FALSE)</f>
        <v>#N/A</v>
      </c>
      <c r="X475" s="6" t="str">
        <f>VLOOKUP(F475,'[2]Master URL List'!$F:$S,12,FALSE)</f>
        <v>CWA-LCS101</v>
      </c>
      <c r="Y475" s="6" t="str">
        <f>VLOOKUP($F475,'[2]Master URL List'!$F:$S,13,FALSE)</f>
        <v>VICKY TRIEB</v>
      </c>
      <c r="Z475" s="6" t="str">
        <f>VLOOKUP($F475,'[2]Master URL List'!$F:$S,14,FALSE)</f>
        <v>VICKYT@ACCRETIVETG.COM</v>
      </c>
    </row>
    <row r="476" spans="1:26" s="6" customFormat="1" ht="12.75" customHeight="1" x14ac:dyDescent="0.2">
      <c r="A476" s="6" t="s">
        <v>588</v>
      </c>
      <c r="B476" s="6" t="s">
        <v>984</v>
      </c>
      <c r="C476" s="5" t="s">
        <v>985</v>
      </c>
      <c r="D476" s="5" t="str">
        <f t="shared" si="7"/>
        <v>ECHST.NET</v>
      </c>
      <c r="E476" s="16" t="s">
        <v>1690</v>
      </c>
      <c r="F476" s="16" t="s">
        <v>983</v>
      </c>
      <c r="G476" s="6" t="s">
        <v>3914</v>
      </c>
      <c r="H476" s="7" t="s">
        <v>3915</v>
      </c>
      <c r="I476" s="7" t="s">
        <v>151</v>
      </c>
      <c r="J476" s="7" t="s">
        <v>151</v>
      </c>
      <c r="K476" s="7" t="s">
        <v>151</v>
      </c>
      <c r="L476" s="7" t="s">
        <v>151</v>
      </c>
      <c r="M476" s="7" t="s">
        <v>151</v>
      </c>
      <c r="O476" s="6" t="s">
        <v>3901</v>
      </c>
      <c r="P476" s="9"/>
      <c r="Q476" s="9"/>
      <c r="R476" s="6" t="s">
        <v>1744</v>
      </c>
      <c r="S476" s="6" t="e">
        <v>#N/A</v>
      </c>
      <c r="T476" s="6" t="e">
        <v>#N/A</v>
      </c>
      <c r="W476" s="23" t="e">
        <f>VLOOKUP(F476,'[1]AM Report'!$C:$L,10,FALSE)</f>
        <v>#N/A</v>
      </c>
      <c r="X476" s="6" t="str">
        <f>VLOOKUP(F476,'[2]Master URL List'!$F:$S,12,FALSE)</f>
        <v>CWA-LCS101</v>
      </c>
      <c r="Y476" s="6" t="str">
        <f>VLOOKUP($F476,'[2]Master URL List'!$F:$S,13,FALSE)</f>
        <v>VICKY TRIEB</v>
      </c>
      <c r="Z476" s="6" t="str">
        <f>VLOOKUP($F476,'[2]Master URL List'!$F:$S,14,FALSE)</f>
        <v>VICKYT@ACCRETIVETG.COM</v>
      </c>
    </row>
    <row r="477" spans="1:26" s="6" customFormat="1" ht="12.75" customHeight="1" x14ac:dyDescent="0.2">
      <c r="A477" s="6" t="s">
        <v>589</v>
      </c>
      <c r="B477" s="6" t="s">
        <v>984</v>
      </c>
      <c r="C477" s="5" t="s">
        <v>985</v>
      </c>
      <c r="D477" s="5" t="str">
        <f t="shared" si="7"/>
        <v>ECHST.NET</v>
      </c>
      <c r="E477" s="16" t="s">
        <v>1690</v>
      </c>
      <c r="F477" s="16" t="s">
        <v>983</v>
      </c>
      <c r="G477" s="6" t="s">
        <v>3914</v>
      </c>
      <c r="H477" s="7" t="s">
        <v>3915</v>
      </c>
      <c r="I477" s="7" t="s">
        <v>151</v>
      </c>
      <c r="J477" s="7" t="s">
        <v>151</v>
      </c>
      <c r="K477" s="7" t="s">
        <v>151</v>
      </c>
      <c r="L477" s="7" t="s">
        <v>151</v>
      </c>
      <c r="M477" s="7" t="s">
        <v>151</v>
      </c>
      <c r="O477" s="6" t="s">
        <v>3901</v>
      </c>
      <c r="P477" s="9"/>
      <c r="Q477" s="9"/>
      <c r="R477" s="6" t="s">
        <v>1744</v>
      </c>
      <c r="S477" s="6" t="e">
        <v>#N/A</v>
      </c>
      <c r="T477" s="6" t="e">
        <v>#N/A</v>
      </c>
      <c r="W477" s="23" t="e">
        <f>VLOOKUP(F477,'[1]AM Report'!$C:$L,10,FALSE)</f>
        <v>#N/A</v>
      </c>
      <c r="X477" s="6" t="str">
        <f>VLOOKUP(F477,'[2]Master URL List'!$F:$S,12,FALSE)</f>
        <v>CWA-LCS101</v>
      </c>
      <c r="Y477" s="6" t="str">
        <f>VLOOKUP($F477,'[2]Master URL List'!$F:$S,13,FALSE)</f>
        <v>VICKY TRIEB</v>
      </c>
      <c r="Z477" s="6" t="str">
        <f>VLOOKUP($F477,'[2]Master URL List'!$F:$S,14,FALSE)</f>
        <v>VICKYT@ACCRETIVETG.COM</v>
      </c>
    </row>
    <row r="478" spans="1:26" s="6" customFormat="1" ht="12.75" customHeight="1" x14ac:dyDescent="0.2">
      <c r="A478" s="6" t="s">
        <v>590</v>
      </c>
      <c r="B478" s="6" t="s">
        <v>984</v>
      </c>
      <c r="C478" s="5" t="s">
        <v>985</v>
      </c>
      <c r="D478" s="5" t="str">
        <f t="shared" si="7"/>
        <v>ECHST.NET</v>
      </c>
      <c r="E478" s="16" t="s">
        <v>1690</v>
      </c>
      <c r="F478" s="16" t="s">
        <v>983</v>
      </c>
      <c r="G478" s="6" t="s">
        <v>3914</v>
      </c>
      <c r="H478" s="7" t="s">
        <v>3915</v>
      </c>
      <c r="I478" s="7" t="s">
        <v>151</v>
      </c>
      <c r="J478" s="7" t="s">
        <v>151</v>
      </c>
      <c r="K478" s="7" t="s">
        <v>151</v>
      </c>
      <c r="L478" s="7" t="s">
        <v>151</v>
      </c>
      <c r="M478" s="7" t="s">
        <v>151</v>
      </c>
      <c r="O478" s="6" t="s">
        <v>3901</v>
      </c>
      <c r="P478" s="9"/>
      <c r="Q478" s="9"/>
      <c r="R478" s="6" t="s">
        <v>1744</v>
      </c>
      <c r="S478" s="6" t="e">
        <v>#N/A</v>
      </c>
      <c r="T478" s="6" t="e">
        <v>#N/A</v>
      </c>
      <c r="W478" s="23" t="e">
        <f>VLOOKUP(F478,'[1]AM Report'!$C:$L,10,FALSE)</f>
        <v>#N/A</v>
      </c>
      <c r="X478" s="6" t="str">
        <f>VLOOKUP(F478,'[2]Master URL List'!$F:$S,12,FALSE)</f>
        <v>CWA-LCS101</v>
      </c>
      <c r="Y478" s="6" t="str">
        <f>VLOOKUP($F478,'[2]Master URL List'!$F:$S,13,FALSE)</f>
        <v>VICKY TRIEB</v>
      </c>
      <c r="Z478" s="6" t="str">
        <f>VLOOKUP($F478,'[2]Master URL List'!$F:$S,14,FALSE)</f>
        <v>VICKYT@ACCRETIVETG.COM</v>
      </c>
    </row>
    <row r="479" spans="1:26" s="6" customFormat="1" ht="12.75" customHeight="1" x14ac:dyDescent="0.2">
      <c r="A479" s="6" t="s">
        <v>591</v>
      </c>
      <c r="B479" s="6" t="s">
        <v>984</v>
      </c>
      <c r="C479" s="5" t="s">
        <v>985</v>
      </c>
      <c r="D479" s="5" t="str">
        <f t="shared" si="7"/>
        <v>ECHST.NET</v>
      </c>
      <c r="E479" s="16" t="s">
        <v>1690</v>
      </c>
      <c r="F479" s="16" t="s">
        <v>983</v>
      </c>
      <c r="G479" s="6" t="s">
        <v>3914</v>
      </c>
      <c r="H479" s="7" t="s">
        <v>3915</v>
      </c>
      <c r="I479" s="7" t="s">
        <v>151</v>
      </c>
      <c r="J479" s="7" t="s">
        <v>151</v>
      </c>
      <c r="K479" s="7" t="s">
        <v>151</v>
      </c>
      <c r="L479" s="7" t="s">
        <v>151</v>
      </c>
      <c r="M479" s="7" t="s">
        <v>151</v>
      </c>
      <c r="O479" s="6" t="s">
        <v>3901</v>
      </c>
      <c r="P479" s="9"/>
      <c r="Q479" s="9"/>
      <c r="R479" s="6" t="s">
        <v>1744</v>
      </c>
      <c r="S479" s="6" t="e">
        <v>#N/A</v>
      </c>
      <c r="T479" s="6" t="e">
        <v>#N/A</v>
      </c>
      <c r="W479" s="23" t="e">
        <f>VLOOKUP(F479,'[1]AM Report'!$C:$L,10,FALSE)</f>
        <v>#N/A</v>
      </c>
      <c r="X479" s="6" t="str">
        <f>VLOOKUP(F479,'[2]Master URL List'!$F:$S,12,FALSE)</f>
        <v>CWA-LCS101</v>
      </c>
      <c r="Y479" s="6" t="str">
        <f>VLOOKUP($F479,'[2]Master URL List'!$F:$S,13,FALSE)</f>
        <v>VICKY TRIEB</v>
      </c>
      <c r="Z479" s="6" t="str">
        <f>VLOOKUP($F479,'[2]Master URL List'!$F:$S,14,FALSE)</f>
        <v>VICKYT@ACCRETIVETG.COM</v>
      </c>
    </row>
    <row r="480" spans="1:26" s="6" customFormat="1" ht="12.75" customHeight="1" x14ac:dyDescent="0.2">
      <c r="A480" s="6" t="s">
        <v>592</v>
      </c>
      <c r="B480" s="6" t="s">
        <v>984</v>
      </c>
      <c r="C480" s="5" t="s">
        <v>985</v>
      </c>
      <c r="D480" s="5" t="str">
        <f t="shared" si="7"/>
        <v>ECHST.NET</v>
      </c>
      <c r="E480" s="16" t="s">
        <v>1690</v>
      </c>
      <c r="F480" s="16" t="s">
        <v>983</v>
      </c>
      <c r="G480" s="6" t="s">
        <v>3914</v>
      </c>
      <c r="H480" s="7" t="s">
        <v>3915</v>
      </c>
      <c r="I480" s="7" t="s">
        <v>151</v>
      </c>
      <c r="J480" s="7" t="s">
        <v>151</v>
      </c>
      <c r="K480" s="7" t="s">
        <v>151</v>
      </c>
      <c r="L480" s="7" t="s">
        <v>151</v>
      </c>
      <c r="M480" s="7" t="s">
        <v>151</v>
      </c>
      <c r="O480" s="6" t="s">
        <v>3901</v>
      </c>
      <c r="P480" s="9"/>
      <c r="Q480" s="9"/>
      <c r="R480" s="6" t="s">
        <v>1744</v>
      </c>
      <c r="S480" s="6" t="e">
        <v>#N/A</v>
      </c>
      <c r="T480" s="6" t="e">
        <v>#N/A</v>
      </c>
      <c r="W480" s="23" t="e">
        <f>VLOOKUP(F480,'[1]AM Report'!$C:$L,10,FALSE)</f>
        <v>#N/A</v>
      </c>
      <c r="X480" s="6" t="str">
        <f>VLOOKUP(F480,'[2]Master URL List'!$F:$S,12,FALSE)</f>
        <v>CWA-LCS101</v>
      </c>
      <c r="Y480" s="6" t="str">
        <f>VLOOKUP($F480,'[2]Master URL List'!$F:$S,13,FALSE)</f>
        <v>VICKY TRIEB</v>
      </c>
      <c r="Z480" s="6" t="str">
        <f>VLOOKUP($F480,'[2]Master URL List'!$F:$S,14,FALSE)</f>
        <v>VICKYT@ACCRETIVETG.COM</v>
      </c>
    </row>
    <row r="481" spans="1:26" s="6" customFormat="1" ht="12.75" customHeight="1" x14ac:dyDescent="0.2">
      <c r="A481" s="6" t="s">
        <v>593</v>
      </c>
      <c r="B481" s="6" t="s">
        <v>984</v>
      </c>
      <c r="C481" s="5" t="s">
        <v>985</v>
      </c>
      <c r="D481" s="5" t="str">
        <f t="shared" si="7"/>
        <v>ECHST.NET</v>
      </c>
      <c r="E481" s="16" t="s">
        <v>1690</v>
      </c>
      <c r="F481" s="16" t="s">
        <v>983</v>
      </c>
      <c r="G481" s="6" t="s">
        <v>3914</v>
      </c>
      <c r="H481" s="7" t="s">
        <v>3915</v>
      </c>
      <c r="I481" s="7" t="s">
        <v>151</v>
      </c>
      <c r="J481" s="7" t="s">
        <v>151</v>
      </c>
      <c r="K481" s="7" t="s">
        <v>151</v>
      </c>
      <c r="L481" s="7" t="s">
        <v>151</v>
      </c>
      <c r="M481" s="7" t="s">
        <v>151</v>
      </c>
      <c r="O481" s="6" t="s">
        <v>3901</v>
      </c>
      <c r="P481" s="9"/>
      <c r="Q481" s="9"/>
      <c r="R481" s="6" t="s">
        <v>1744</v>
      </c>
      <c r="S481" s="6" t="e">
        <v>#N/A</v>
      </c>
      <c r="T481" s="6" t="e">
        <v>#N/A</v>
      </c>
      <c r="W481" s="23" t="e">
        <f>VLOOKUP(F481,'[1]AM Report'!$C:$L,10,FALSE)</f>
        <v>#N/A</v>
      </c>
      <c r="X481" s="6" t="str">
        <f>VLOOKUP(F481,'[2]Master URL List'!$F:$S,12,FALSE)</f>
        <v>CWA-LCS101</v>
      </c>
      <c r="Y481" s="6" t="str">
        <f>VLOOKUP($F481,'[2]Master URL List'!$F:$S,13,FALSE)</f>
        <v>VICKY TRIEB</v>
      </c>
      <c r="Z481" s="6" t="str">
        <f>VLOOKUP($F481,'[2]Master URL List'!$F:$S,14,FALSE)</f>
        <v>VICKYT@ACCRETIVETG.COM</v>
      </c>
    </row>
    <row r="482" spans="1:26" s="6" customFormat="1" ht="12.75" customHeight="1" x14ac:dyDescent="0.2">
      <c r="A482" s="6" t="s">
        <v>594</v>
      </c>
      <c r="B482" s="6" t="s">
        <v>984</v>
      </c>
      <c r="C482" s="5" t="s">
        <v>985</v>
      </c>
      <c r="D482" s="5" t="str">
        <f t="shared" si="7"/>
        <v>ECHST.NET</v>
      </c>
      <c r="E482" s="16" t="s">
        <v>1690</v>
      </c>
      <c r="F482" s="16" t="s">
        <v>983</v>
      </c>
      <c r="G482" s="6" t="s">
        <v>3914</v>
      </c>
      <c r="H482" s="7" t="s">
        <v>3915</v>
      </c>
      <c r="I482" s="7" t="s">
        <v>151</v>
      </c>
      <c r="J482" s="7" t="s">
        <v>151</v>
      </c>
      <c r="K482" s="7" t="s">
        <v>151</v>
      </c>
      <c r="L482" s="7" t="s">
        <v>151</v>
      </c>
      <c r="M482" s="7" t="s">
        <v>151</v>
      </c>
      <c r="O482" s="6" t="s">
        <v>3901</v>
      </c>
      <c r="P482" s="9"/>
      <c r="Q482" s="9"/>
      <c r="R482" s="6" t="s">
        <v>1744</v>
      </c>
      <c r="S482" s="6" t="e">
        <v>#N/A</v>
      </c>
      <c r="T482" s="6" t="e">
        <v>#N/A</v>
      </c>
      <c r="W482" s="23" t="e">
        <f>VLOOKUP(F482,'[1]AM Report'!$C:$L,10,FALSE)</f>
        <v>#N/A</v>
      </c>
      <c r="X482" s="6" t="str">
        <f>VLOOKUP(F482,'[2]Master URL List'!$F:$S,12,FALSE)</f>
        <v>CWA-LCS101</v>
      </c>
      <c r="Y482" s="6" t="str">
        <f>VLOOKUP($F482,'[2]Master URL List'!$F:$S,13,FALSE)</f>
        <v>VICKY TRIEB</v>
      </c>
      <c r="Z482" s="6" t="str">
        <f>VLOOKUP($F482,'[2]Master URL List'!$F:$S,14,FALSE)</f>
        <v>VICKYT@ACCRETIVETG.COM</v>
      </c>
    </row>
    <row r="483" spans="1:26" s="6" customFormat="1" ht="12.75" customHeight="1" x14ac:dyDescent="0.2">
      <c r="A483" s="6" t="s">
        <v>595</v>
      </c>
      <c r="B483" s="6" t="s">
        <v>984</v>
      </c>
      <c r="C483" s="5" t="s">
        <v>985</v>
      </c>
      <c r="D483" s="5" t="str">
        <f t="shared" si="7"/>
        <v>ECHST.NET</v>
      </c>
      <c r="E483" s="16" t="s">
        <v>1690</v>
      </c>
      <c r="F483" s="16" t="s">
        <v>983</v>
      </c>
      <c r="G483" s="6" t="s">
        <v>3914</v>
      </c>
      <c r="H483" s="7" t="s">
        <v>3915</v>
      </c>
      <c r="I483" s="7" t="s">
        <v>151</v>
      </c>
      <c r="J483" s="7" t="s">
        <v>151</v>
      </c>
      <c r="K483" s="7" t="s">
        <v>151</v>
      </c>
      <c r="L483" s="7" t="s">
        <v>151</v>
      </c>
      <c r="M483" s="7" t="s">
        <v>151</v>
      </c>
      <c r="O483" s="6" t="s">
        <v>3901</v>
      </c>
      <c r="P483" s="9"/>
      <c r="Q483" s="9"/>
      <c r="R483" s="6" t="s">
        <v>1744</v>
      </c>
      <c r="S483" s="6" t="e">
        <v>#N/A</v>
      </c>
      <c r="T483" s="6" t="e">
        <v>#N/A</v>
      </c>
      <c r="W483" s="23" t="e">
        <f>VLOOKUP(F483,'[1]AM Report'!$C:$L,10,FALSE)</f>
        <v>#N/A</v>
      </c>
      <c r="X483" s="6" t="str">
        <f>VLOOKUP(F483,'[2]Master URL List'!$F:$S,12,FALSE)</f>
        <v>CWA-LCS101</v>
      </c>
      <c r="Y483" s="6" t="str">
        <f>VLOOKUP($F483,'[2]Master URL List'!$F:$S,13,FALSE)</f>
        <v>VICKY TRIEB</v>
      </c>
      <c r="Z483" s="6" t="str">
        <f>VLOOKUP($F483,'[2]Master URL List'!$F:$S,14,FALSE)</f>
        <v>VICKYT@ACCRETIVETG.COM</v>
      </c>
    </row>
    <row r="484" spans="1:26" s="6" customFormat="1" ht="12.75" customHeight="1" x14ac:dyDescent="0.2">
      <c r="A484" s="6" t="s">
        <v>596</v>
      </c>
      <c r="B484" s="6" t="s">
        <v>984</v>
      </c>
      <c r="C484" s="5" t="s">
        <v>985</v>
      </c>
      <c r="D484" s="5" t="str">
        <f t="shared" si="7"/>
        <v>ECHST.NET</v>
      </c>
      <c r="E484" s="16" t="s">
        <v>1690</v>
      </c>
      <c r="F484" s="16" t="s">
        <v>983</v>
      </c>
      <c r="G484" s="6" t="s">
        <v>3914</v>
      </c>
      <c r="H484" s="7" t="s">
        <v>3915</v>
      </c>
      <c r="I484" s="7" t="s">
        <v>151</v>
      </c>
      <c r="J484" s="7" t="s">
        <v>151</v>
      </c>
      <c r="K484" s="7" t="s">
        <v>151</v>
      </c>
      <c r="L484" s="7" t="s">
        <v>151</v>
      </c>
      <c r="M484" s="7" t="s">
        <v>151</v>
      </c>
      <c r="O484" s="6" t="s">
        <v>3901</v>
      </c>
      <c r="P484" s="9"/>
      <c r="Q484" s="9"/>
      <c r="R484" s="6" t="s">
        <v>1744</v>
      </c>
      <c r="S484" s="6" t="e">
        <v>#N/A</v>
      </c>
      <c r="T484" s="6" t="e">
        <v>#N/A</v>
      </c>
      <c r="W484" s="23" t="e">
        <f>VLOOKUP(F484,'[1]AM Report'!$C:$L,10,FALSE)</f>
        <v>#N/A</v>
      </c>
      <c r="X484" s="6" t="str">
        <f>VLOOKUP(F484,'[2]Master URL List'!$F:$S,12,FALSE)</f>
        <v>CWA-LCS101</v>
      </c>
      <c r="Y484" s="6" t="str">
        <f>VLOOKUP($F484,'[2]Master URL List'!$F:$S,13,FALSE)</f>
        <v>VICKY TRIEB</v>
      </c>
      <c r="Z484" s="6" t="str">
        <f>VLOOKUP($F484,'[2]Master URL List'!$F:$S,14,FALSE)</f>
        <v>VICKYT@ACCRETIVETG.COM</v>
      </c>
    </row>
    <row r="485" spans="1:26" s="6" customFormat="1" ht="12.75" customHeight="1" x14ac:dyDescent="0.2">
      <c r="A485" s="6" t="s">
        <v>597</v>
      </c>
      <c r="B485" s="6" t="s">
        <v>984</v>
      </c>
      <c r="C485" s="5" t="s">
        <v>985</v>
      </c>
      <c r="D485" s="5" t="str">
        <f t="shared" si="7"/>
        <v>ECHST.NET</v>
      </c>
      <c r="E485" s="16" t="s">
        <v>1690</v>
      </c>
      <c r="F485" s="16" t="s">
        <v>983</v>
      </c>
      <c r="G485" s="6" t="s">
        <v>3914</v>
      </c>
      <c r="H485" s="7" t="s">
        <v>3915</v>
      </c>
      <c r="I485" s="7" t="s">
        <v>151</v>
      </c>
      <c r="J485" s="7" t="s">
        <v>151</v>
      </c>
      <c r="K485" s="7" t="s">
        <v>151</v>
      </c>
      <c r="L485" s="7" t="s">
        <v>151</v>
      </c>
      <c r="M485" s="7" t="s">
        <v>151</v>
      </c>
      <c r="O485" s="6" t="s">
        <v>3901</v>
      </c>
      <c r="P485" s="9"/>
      <c r="Q485" s="9"/>
      <c r="R485" s="6" t="s">
        <v>1744</v>
      </c>
      <c r="S485" s="6" t="e">
        <v>#N/A</v>
      </c>
      <c r="T485" s="6" t="e">
        <v>#N/A</v>
      </c>
      <c r="W485" s="23" t="e">
        <f>VLOOKUP(F485,'[1]AM Report'!$C:$L,10,FALSE)</f>
        <v>#N/A</v>
      </c>
      <c r="X485" s="6" t="str">
        <f>VLOOKUP(F485,'[2]Master URL List'!$F:$S,12,FALSE)</f>
        <v>CWA-LCS101</v>
      </c>
      <c r="Y485" s="6" t="str">
        <f>VLOOKUP($F485,'[2]Master URL List'!$F:$S,13,FALSE)</f>
        <v>VICKY TRIEB</v>
      </c>
      <c r="Z485" s="6" t="str">
        <f>VLOOKUP($F485,'[2]Master URL List'!$F:$S,14,FALSE)</f>
        <v>VICKYT@ACCRETIVETG.COM</v>
      </c>
    </row>
    <row r="486" spans="1:26" s="6" customFormat="1" ht="12.75" customHeight="1" x14ac:dyDescent="0.2">
      <c r="A486" s="6" t="s">
        <v>598</v>
      </c>
      <c r="B486" s="6" t="s">
        <v>984</v>
      </c>
      <c r="C486" s="5" t="s">
        <v>985</v>
      </c>
      <c r="D486" s="5" t="str">
        <f t="shared" si="7"/>
        <v>ECHST.NET</v>
      </c>
      <c r="E486" s="16" t="s">
        <v>1690</v>
      </c>
      <c r="F486" s="16" t="s">
        <v>983</v>
      </c>
      <c r="G486" s="6" t="s">
        <v>3914</v>
      </c>
      <c r="H486" s="7" t="s">
        <v>3915</v>
      </c>
      <c r="I486" s="7" t="s">
        <v>151</v>
      </c>
      <c r="J486" s="7" t="s">
        <v>151</v>
      </c>
      <c r="K486" s="7" t="s">
        <v>151</v>
      </c>
      <c r="L486" s="7" t="s">
        <v>151</v>
      </c>
      <c r="M486" s="7" t="s">
        <v>151</v>
      </c>
      <c r="O486" s="6" t="s">
        <v>3901</v>
      </c>
      <c r="P486" s="9"/>
      <c r="Q486" s="9"/>
      <c r="R486" s="6" t="s">
        <v>1744</v>
      </c>
      <c r="S486" s="6" t="e">
        <v>#N/A</v>
      </c>
      <c r="T486" s="6" t="e">
        <v>#N/A</v>
      </c>
      <c r="W486" s="23" t="e">
        <f>VLOOKUP(F486,'[1]AM Report'!$C:$L,10,FALSE)</f>
        <v>#N/A</v>
      </c>
      <c r="X486" s="6" t="str">
        <f>VLOOKUP(F486,'[2]Master URL List'!$F:$S,12,FALSE)</f>
        <v>CWA-LCS101</v>
      </c>
      <c r="Y486" s="6" t="str">
        <f>VLOOKUP($F486,'[2]Master URL List'!$F:$S,13,FALSE)</f>
        <v>VICKY TRIEB</v>
      </c>
      <c r="Z486" s="6" t="str">
        <f>VLOOKUP($F486,'[2]Master URL List'!$F:$S,14,FALSE)</f>
        <v>VICKYT@ACCRETIVETG.COM</v>
      </c>
    </row>
    <row r="487" spans="1:26" s="6" customFormat="1" ht="12.75" customHeight="1" x14ac:dyDescent="0.2">
      <c r="A487" s="6" t="s">
        <v>599</v>
      </c>
      <c r="B487" s="6" t="s">
        <v>984</v>
      </c>
      <c r="C487" s="5" t="s">
        <v>985</v>
      </c>
      <c r="D487" s="5" t="str">
        <f t="shared" si="7"/>
        <v>ECHST.NET</v>
      </c>
      <c r="E487" s="16" t="s">
        <v>1690</v>
      </c>
      <c r="F487" s="16" t="s">
        <v>983</v>
      </c>
      <c r="G487" s="6" t="s">
        <v>3914</v>
      </c>
      <c r="H487" s="7" t="s">
        <v>3915</v>
      </c>
      <c r="I487" s="7" t="s">
        <v>151</v>
      </c>
      <c r="J487" s="7" t="s">
        <v>151</v>
      </c>
      <c r="K487" s="7" t="s">
        <v>151</v>
      </c>
      <c r="L487" s="7" t="s">
        <v>151</v>
      </c>
      <c r="M487" s="7" t="s">
        <v>151</v>
      </c>
      <c r="O487" s="6" t="s">
        <v>3901</v>
      </c>
      <c r="P487" s="9"/>
      <c r="Q487" s="9"/>
      <c r="R487" s="6" t="s">
        <v>1744</v>
      </c>
      <c r="S487" s="6" t="e">
        <v>#N/A</v>
      </c>
      <c r="T487" s="6" t="e">
        <v>#N/A</v>
      </c>
      <c r="W487" s="23" t="e">
        <f>VLOOKUP(F487,'[1]AM Report'!$C:$L,10,FALSE)</f>
        <v>#N/A</v>
      </c>
      <c r="X487" s="6" t="str">
        <f>VLOOKUP(F487,'[2]Master URL List'!$F:$S,12,FALSE)</f>
        <v>CWA-LCS101</v>
      </c>
      <c r="Y487" s="6" t="str">
        <f>VLOOKUP($F487,'[2]Master URL List'!$F:$S,13,FALSE)</f>
        <v>VICKY TRIEB</v>
      </c>
      <c r="Z487" s="6" t="str">
        <f>VLOOKUP($F487,'[2]Master URL List'!$F:$S,14,FALSE)</f>
        <v>VICKYT@ACCRETIVETG.COM</v>
      </c>
    </row>
    <row r="488" spans="1:26" s="6" customFormat="1" ht="12.75" customHeight="1" x14ac:dyDescent="0.2">
      <c r="A488" s="6" t="s">
        <v>600</v>
      </c>
      <c r="B488" s="6" t="s">
        <v>984</v>
      </c>
      <c r="C488" s="5" t="s">
        <v>985</v>
      </c>
      <c r="D488" s="5" t="str">
        <f t="shared" si="7"/>
        <v>ECHST.NET</v>
      </c>
      <c r="E488" s="16" t="s">
        <v>1690</v>
      </c>
      <c r="F488" s="16" t="s">
        <v>983</v>
      </c>
      <c r="G488" s="6" t="s">
        <v>3914</v>
      </c>
      <c r="H488" s="7" t="s">
        <v>3915</v>
      </c>
      <c r="I488" s="7" t="s">
        <v>151</v>
      </c>
      <c r="J488" s="7" t="s">
        <v>151</v>
      </c>
      <c r="K488" s="7" t="s">
        <v>151</v>
      </c>
      <c r="L488" s="7" t="s">
        <v>151</v>
      </c>
      <c r="M488" s="7" t="s">
        <v>151</v>
      </c>
      <c r="O488" s="6" t="s">
        <v>3901</v>
      </c>
      <c r="P488" s="9"/>
      <c r="Q488" s="9"/>
      <c r="R488" s="6" t="s">
        <v>1744</v>
      </c>
      <c r="S488" s="6" t="e">
        <v>#N/A</v>
      </c>
      <c r="T488" s="6" t="e">
        <v>#N/A</v>
      </c>
      <c r="W488" s="23" t="e">
        <f>VLOOKUP(F488,'[1]AM Report'!$C:$L,10,FALSE)</f>
        <v>#N/A</v>
      </c>
      <c r="X488" s="6" t="str">
        <f>VLOOKUP(F488,'[2]Master URL List'!$F:$S,12,FALSE)</f>
        <v>CWA-LCS101</v>
      </c>
      <c r="Y488" s="6" t="str">
        <f>VLOOKUP($F488,'[2]Master URL List'!$F:$S,13,FALSE)</f>
        <v>VICKY TRIEB</v>
      </c>
      <c r="Z488" s="6" t="str">
        <f>VLOOKUP($F488,'[2]Master URL List'!$F:$S,14,FALSE)</f>
        <v>VICKYT@ACCRETIVETG.COM</v>
      </c>
    </row>
    <row r="489" spans="1:26" s="6" customFormat="1" ht="12.75" customHeight="1" x14ac:dyDescent="0.2">
      <c r="A489" s="6" t="s">
        <v>601</v>
      </c>
      <c r="B489" s="6" t="s">
        <v>984</v>
      </c>
      <c r="C489" s="5" t="s">
        <v>985</v>
      </c>
      <c r="D489" s="5" t="str">
        <f t="shared" si="7"/>
        <v>ECHST.NET</v>
      </c>
      <c r="E489" s="16" t="s">
        <v>1690</v>
      </c>
      <c r="F489" s="16" t="s">
        <v>983</v>
      </c>
      <c r="G489" s="6" t="s">
        <v>3914</v>
      </c>
      <c r="H489" s="7" t="s">
        <v>3915</v>
      </c>
      <c r="I489" s="7" t="s">
        <v>151</v>
      </c>
      <c r="J489" s="7" t="s">
        <v>151</v>
      </c>
      <c r="K489" s="7" t="s">
        <v>151</v>
      </c>
      <c r="L489" s="7" t="s">
        <v>151</v>
      </c>
      <c r="M489" s="7" t="s">
        <v>151</v>
      </c>
      <c r="O489" s="6" t="s">
        <v>3901</v>
      </c>
      <c r="P489" s="9"/>
      <c r="Q489" s="9"/>
      <c r="R489" s="6" t="s">
        <v>1744</v>
      </c>
      <c r="S489" s="6" t="e">
        <v>#N/A</v>
      </c>
      <c r="T489" s="6" t="e">
        <v>#N/A</v>
      </c>
      <c r="W489" s="23" t="e">
        <f>VLOOKUP(F489,'[1]AM Report'!$C:$L,10,FALSE)</f>
        <v>#N/A</v>
      </c>
      <c r="X489" s="6" t="str">
        <f>VLOOKUP(F489,'[2]Master URL List'!$F:$S,12,FALSE)</f>
        <v>CWA-LCS101</v>
      </c>
      <c r="Y489" s="6" t="str">
        <f>VLOOKUP($F489,'[2]Master URL List'!$F:$S,13,FALSE)</f>
        <v>VICKY TRIEB</v>
      </c>
      <c r="Z489" s="6" t="str">
        <f>VLOOKUP($F489,'[2]Master URL List'!$F:$S,14,FALSE)</f>
        <v>VICKYT@ACCRETIVETG.COM</v>
      </c>
    </row>
    <row r="490" spans="1:26" s="6" customFormat="1" ht="12.75" customHeight="1" x14ac:dyDescent="0.2">
      <c r="A490" s="6" t="s">
        <v>602</v>
      </c>
      <c r="B490" s="6" t="s">
        <v>984</v>
      </c>
      <c r="C490" s="5" t="s">
        <v>985</v>
      </c>
      <c r="D490" s="5" t="str">
        <f t="shared" si="7"/>
        <v>ECHST.NET</v>
      </c>
      <c r="E490" s="16" t="s">
        <v>1690</v>
      </c>
      <c r="F490" s="16" t="s">
        <v>983</v>
      </c>
      <c r="G490" s="6" t="s">
        <v>3914</v>
      </c>
      <c r="H490" s="7" t="s">
        <v>3915</v>
      </c>
      <c r="I490" s="7" t="s">
        <v>151</v>
      </c>
      <c r="J490" s="7" t="s">
        <v>151</v>
      </c>
      <c r="K490" s="7" t="s">
        <v>151</v>
      </c>
      <c r="L490" s="7" t="s">
        <v>151</v>
      </c>
      <c r="M490" s="7" t="s">
        <v>151</v>
      </c>
      <c r="O490" s="6" t="s">
        <v>3901</v>
      </c>
      <c r="P490" s="9"/>
      <c r="Q490" s="9"/>
      <c r="R490" s="6" t="s">
        <v>1744</v>
      </c>
      <c r="S490" s="6" t="e">
        <v>#N/A</v>
      </c>
      <c r="T490" s="6" t="e">
        <v>#N/A</v>
      </c>
      <c r="W490" s="23" t="e">
        <f>VLOOKUP(F490,'[1]AM Report'!$C:$L,10,FALSE)</f>
        <v>#N/A</v>
      </c>
      <c r="X490" s="6" t="str">
        <f>VLOOKUP(F490,'[2]Master URL List'!$F:$S,12,FALSE)</f>
        <v>CWA-LCS101</v>
      </c>
      <c r="Y490" s="6" t="str">
        <f>VLOOKUP($F490,'[2]Master URL List'!$F:$S,13,FALSE)</f>
        <v>VICKY TRIEB</v>
      </c>
      <c r="Z490" s="6" t="str">
        <f>VLOOKUP($F490,'[2]Master URL List'!$F:$S,14,FALSE)</f>
        <v>VICKYT@ACCRETIVETG.COM</v>
      </c>
    </row>
    <row r="491" spans="1:26" s="6" customFormat="1" ht="12.75" customHeight="1" x14ac:dyDescent="0.2">
      <c r="A491" s="6" t="s">
        <v>603</v>
      </c>
      <c r="B491" s="6" t="s">
        <v>984</v>
      </c>
      <c r="C491" s="5" t="s">
        <v>985</v>
      </c>
      <c r="D491" s="5" t="str">
        <f t="shared" si="7"/>
        <v>ECHST.NET</v>
      </c>
      <c r="E491" s="16" t="s">
        <v>1690</v>
      </c>
      <c r="F491" s="16" t="s">
        <v>983</v>
      </c>
      <c r="G491" s="6" t="s">
        <v>3914</v>
      </c>
      <c r="H491" s="7" t="s">
        <v>3915</v>
      </c>
      <c r="I491" s="7" t="s">
        <v>151</v>
      </c>
      <c r="J491" s="7" t="s">
        <v>151</v>
      </c>
      <c r="K491" s="7" t="s">
        <v>151</v>
      </c>
      <c r="L491" s="7" t="s">
        <v>151</v>
      </c>
      <c r="M491" s="7" t="s">
        <v>151</v>
      </c>
      <c r="O491" s="6" t="s">
        <v>3901</v>
      </c>
      <c r="P491" s="9"/>
      <c r="Q491" s="9"/>
      <c r="R491" s="6" t="s">
        <v>1744</v>
      </c>
      <c r="S491" s="6" t="e">
        <v>#N/A</v>
      </c>
      <c r="T491" s="6" t="e">
        <v>#N/A</v>
      </c>
      <c r="W491" s="23" t="e">
        <f>VLOOKUP(F491,'[1]AM Report'!$C:$L,10,FALSE)</f>
        <v>#N/A</v>
      </c>
      <c r="X491" s="6" t="str">
        <f>VLOOKUP(F491,'[2]Master URL List'!$F:$S,12,FALSE)</f>
        <v>CWA-LCS101</v>
      </c>
      <c r="Y491" s="6" t="str">
        <f>VLOOKUP($F491,'[2]Master URL List'!$F:$S,13,FALSE)</f>
        <v>VICKY TRIEB</v>
      </c>
      <c r="Z491" s="6" t="str">
        <f>VLOOKUP($F491,'[2]Master URL List'!$F:$S,14,FALSE)</f>
        <v>VICKYT@ACCRETIVETG.COM</v>
      </c>
    </row>
    <row r="492" spans="1:26" s="6" customFormat="1" ht="12.75" customHeight="1" x14ac:dyDescent="0.2">
      <c r="A492" s="6" t="s">
        <v>604</v>
      </c>
      <c r="B492" s="6" t="s">
        <v>984</v>
      </c>
      <c r="C492" s="5" t="s">
        <v>985</v>
      </c>
      <c r="D492" s="5" t="str">
        <f t="shared" si="7"/>
        <v>ECHST.NET</v>
      </c>
      <c r="E492" s="16" t="s">
        <v>1690</v>
      </c>
      <c r="F492" s="16" t="s">
        <v>983</v>
      </c>
      <c r="G492" s="6" t="s">
        <v>3914</v>
      </c>
      <c r="H492" s="7" t="s">
        <v>3915</v>
      </c>
      <c r="I492" s="7" t="s">
        <v>151</v>
      </c>
      <c r="J492" s="7" t="s">
        <v>151</v>
      </c>
      <c r="K492" s="7" t="s">
        <v>151</v>
      </c>
      <c r="L492" s="7" t="s">
        <v>151</v>
      </c>
      <c r="M492" s="7" t="s">
        <v>151</v>
      </c>
      <c r="O492" s="6" t="s">
        <v>3901</v>
      </c>
      <c r="P492" s="9"/>
      <c r="Q492" s="9"/>
      <c r="R492" s="6" t="s">
        <v>1744</v>
      </c>
      <c r="S492" s="6" t="e">
        <v>#N/A</v>
      </c>
      <c r="T492" s="6" t="e">
        <v>#N/A</v>
      </c>
      <c r="W492" s="23" t="e">
        <f>VLOOKUP(F492,'[1]AM Report'!$C:$L,10,FALSE)</f>
        <v>#N/A</v>
      </c>
      <c r="X492" s="6" t="str">
        <f>VLOOKUP(F492,'[2]Master URL List'!$F:$S,12,FALSE)</f>
        <v>CWA-LCS101</v>
      </c>
      <c r="Y492" s="6" t="str">
        <f>VLOOKUP($F492,'[2]Master URL List'!$F:$S,13,FALSE)</f>
        <v>VICKY TRIEB</v>
      </c>
      <c r="Z492" s="6" t="str">
        <f>VLOOKUP($F492,'[2]Master URL List'!$F:$S,14,FALSE)</f>
        <v>VICKYT@ACCRETIVETG.COM</v>
      </c>
    </row>
    <row r="493" spans="1:26" s="6" customFormat="1" ht="12.75" customHeight="1" x14ac:dyDescent="0.2">
      <c r="A493" s="6" t="s">
        <v>605</v>
      </c>
      <c r="B493" s="6" t="s">
        <v>984</v>
      </c>
      <c r="C493" s="5" t="s">
        <v>985</v>
      </c>
      <c r="D493" s="5" t="str">
        <f t="shared" si="7"/>
        <v>ECHST.NET</v>
      </c>
      <c r="E493" s="16" t="s">
        <v>1690</v>
      </c>
      <c r="F493" s="16" t="s">
        <v>983</v>
      </c>
      <c r="G493" s="6" t="s">
        <v>3914</v>
      </c>
      <c r="H493" s="7" t="s">
        <v>3915</v>
      </c>
      <c r="I493" s="7" t="s">
        <v>151</v>
      </c>
      <c r="J493" s="7" t="s">
        <v>151</v>
      </c>
      <c r="K493" s="7" t="s">
        <v>151</v>
      </c>
      <c r="L493" s="7" t="s">
        <v>151</v>
      </c>
      <c r="M493" s="7" t="s">
        <v>151</v>
      </c>
      <c r="O493" s="6" t="s">
        <v>3901</v>
      </c>
      <c r="P493" s="9"/>
      <c r="Q493" s="9"/>
      <c r="R493" s="6" t="s">
        <v>1744</v>
      </c>
      <c r="S493" s="6" t="e">
        <v>#N/A</v>
      </c>
      <c r="T493" s="6" t="e">
        <v>#N/A</v>
      </c>
      <c r="W493" s="23" t="e">
        <f>VLOOKUP(F493,'[1]AM Report'!$C:$L,10,FALSE)</f>
        <v>#N/A</v>
      </c>
      <c r="X493" s="6" t="str">
        <f>VLOOKUP(F493,'[2]Master URL List'!$F:$S,12,FALSE)</f>
        <v>CWA-LCS101</v>
      </c>
      <c r="Y493" s="6" t="str">
        <f>VLOOKUP($F493,'[2]Master URL List'!$F:$S,13,FALSE)</f>
        <v>VICKY TRIEB</v>
      </c>
      <c r="Z493" s="6" t="str">
        <f>VLOOKUP($F493,'[2]Master URL List'!$F:$S,14,FALSE)</f>
        <v>VICKYT@ACCRETIVETG.COM</v>
      </c>
    </row>
    <row r="494" spans="1:26" s="6" customFormat="1" ht="12.75" customHeight="1" x14ac:dyDescent="0.2">
      <c r="A494" s="6" t="s">
        <v>606</v>
      </c>
      <c r="B494" s="6" t="s">
        <v>984</v>
      </c>
      <c r="C494" s="5" t="s">
        <v>985</v>
      </c>
      <c r="D494" s="5" t="str">
        <f t="shared" si="7"/>
        <v>ECHST.NET</v>
      </c>
      <c r="E494" s="16" t="s">
        <v>1690</v>
      </c>
      <c r="F494" s="16" t="s">
        <v>983</v>
      </c>
      <c r="G494" s="6" t="s">
        <v>3914</v>
      </c>
      <c r="H494" s="7" t="s">
        <v>3915</v>
      </c>
      <c r="I494" s="7" t="s">
        <v>151</v>
      </c>
      <c r="J494" s="7" t="s">
        <v>151</v>
      </c>
      <c r="K494" s="7" t="s">
        <v>151</v>
      </c>
      <c r="L494" s="7" t="s">
        <v>151</v>
      </c>
      <c r="M494" s="7" t="s">
        <v>151</v>
      </c>
      <c r="O494" s="6" t="s">
        <v>3901</v>
      </c>
      <c r="P494" s="9"/>
      <c r="Q494" s="9"/>
      <c r="R494" s="6" t="s">
        <v>1744</v>
      </c>
      <c r="S494" s="6" t="e">
        <v>#N/A</v>
      </c>
      <c r="T494" s="6" t="e">
        <v>#N/A</v>
      </c>
      <c r="W494" s="23" t="e">
        <f>VLOOKUP(F494,'[1]AM Report'!$C:$L,10,FALSE)</f>
        <v>#N/A</v>
      </c>
      <c r="X494" s="6" t="str">
        <f>VLOOKUP(F494,'[2]Master URL List'!$F:$S,12,FALSE)</f>
        <v>CWA-LCS101</v>
      </c>
      <c r="Y494" s="6" t="str">
        <f>VLOOKUP($F494,'[2]Master URL List'!$F:$S,13,FALSE)</f>
        <v>VICKY TRIEB</v>
      </c>
      <c r="Z494" s="6" t="str">
        <f>VLOOKUP($F494,'[2]Master URL List'!$F:$S,14,FALSE)</f>
        <v>VICKYT@ACCRETIVETG.COM</v>
      </c>
    </row>
    <row r="495" spans="1:26" s="6" customFormat="1" ht="12.75" customHeight="1" x14ac:dyDescent="0.2">
      <c r="A495" s="6" t="s">
        <v>607</v>
      </c>
      <c r="B495" s="6" t="s">
        <v>984</v>
      </c>
      <c r="C495" s="5" t="s">
        <v>985</v>
      </c>
      <c r="D495" s="5" t="str">
        <f t="shared" si="7"/>
        <v>ECHST.NET</v>
      </c>
      <c r="E495" s="16" t="s">
        <v>1690</v>
      </c>
      <c r="F495" s="16" t="s">
        <v>983</v>
      </c>
      <c r="G495" s="6" t="s">
        <v>3914</v>
      </c>
      <c r="H495" s="7" t="s">
        <v>3915</v>
      </c>
      <c r="I495" s="7" t="s">
        <v>151</v>
      </c>
      <c r="J495" s="7" t="s">
        <v>151</v>
      </c>
      <c r="K495" s="7" t="s">
        <v>151</v>
      </c>
      <c r="L495" s="7" t="s">
        <v>151</v>
      </c>
      <c r="M495" s="7" t="s">
        <v>151</v>
      </c>
      <c r="O495" s="6" t="s">
        <v>3901</v>
      </c>
      <c r="P495" s="9"/>
      <c r="Q495" s="9"/>
      <c r="R495" s="6" t="s">
        <v>1744</v>
      </c>
      <c r="S495" s="6" t="e">
        <v>#N/A</v>
      </c>
      <c r="T495" s="6" t="e">
        <v>#N/A</v>
      </c>
      <c r="W495" s="23" t="e">
        <f>VLOOKUP(F495,'[1]AM Report'!$C:$L,10,FALSE)</f>
        <v>#N/A</v>
      </c>
      <c r="X495" s="6" t="str">
        <f>VLOOKUP(F495,'[2]Master URL List'!$F:$S,12,FALSE)</f>
        <v>CWA-LCS101</v>
      </c>
      <c r="Y495" s="6" t="str">
        <f>VLOOKUP($F495,'[2]Master URL List'!$F:$S,13,FALSE)</f>
        <v>VICKY TRIEB</v>
      </c>
      <c r="Z495" s="6" t="str">
        <f>VLOOKUP($F495,'[2]Master URL List'!$F:$S,14,FALSE)</f>
        <v>VICKYT@ACCRETIVETG.COM</v>
      </c>
    </row>
    <row r="496" spans="1:26" s="6" customFormat="1" ht="12.75" customHeight="1" x14ac:dyDescent="0.2">
      <c r="A496" s="6" t="s">
        <v>608</v>
      </c>
      <c r="B496" s="6" t="s">
        <v>984</v>
      </c>
      <c r="C496" s="5" t="s">
        <v>985</v>
      </c>
      <c r="D496" s="5" t="str">
        <f t="shared" si="7"/>
        <v>ECHST.NET</v>
      </c>
      <c r="E496" s="16" t="s">
        <v>1690</v>
      </c>
      <c r="F496" s="16" t="s">
        <v>983</v>
      </c>
      <c r="G496" s="6" t="s">
        <v>3914</v>
      </c>
      <c r="H496" s="7" t="s">
        <v>3915</v>
      </c>
      <c r="I496" s="7" t="s">
        <v>151</v>
      </c>
      <c r="J496" s="7" t="s">
        <v>151</v>
      </c>
      <c r="K496" s="7" t="s">
        <v>151</v>
      </c>
      <c r="L496" s="7" t="s">
        <v>151</v>
      </c>
      <c r="M496" s="7" t="s">
        <v>151</v>
      </c>
      <c r="O496" s="6" t="s">
        <v>3901</v>
      </c>
      <c r="P496" s="9"/>
      <c r="Q496" s="9"/>
      <c r="R496" s="6" t="s">
        <v>1744</v>
      </c>
      <c r="S496" s="6" t="e">
        <v>#N/A</v>
      </c>
      <c r="T496" s="6" t="e">
        <v>#N/A</v>
      </c>
      <c r="W496" s="23" t="e">
        <f>VLOOKUP(F496,'[1]AM Report'!$C:$L,10,FALSE)</f>
        <v>#N/A</v>
      </c>
      <c r="X496" s="6" t="str">
        <f>VLOOKUP(F496,'[2]Master URL List'!$F:$S,12,FALSE)</f>
        <v>CWA-LCS101</v>
      </c>
      <c r="Y496" s="6" t="str">
        <f>VLOOKUP($F496,'[2]Master URL List'!$F:$S,13,FALSE)</f>
        <v>VICKY TRIEB</v>
      </c>
      <c r="Z496" s="6" t="str">
        <f>VLOOKUP($F496,'[2]Master URL List'!$F:$S,14,FALSE)</f>
        <v>VICKYT@ACCRETIVETG.COM</v>
      </c>
    </row>
    <row r="497" spans="1:26" s="6" customFormat="1" ht="12.75" customHeight="1" x14ac:dyDescent="0.2">
      <c r="A497" s="6" t="s">
        <v>609</v>
      </c>
      <c r="B497" s="6" t="s">
        <v>984</v>
      </c>
      <c r="C497" s="5" t="s">
        <v>985</v>
      </c>
      <c r="D497" s="5" t="str">
        <f t="shared" si="7"/>
        <v>ECHST.NET</v>
      </c>
      <c r="E497" s="16" t="s">
        <v>1690</v>
      </c>
      <c r="F497" s="16" t="s">
        <v>983</v>
      </c>
      <c r="G497" s="6" t="s">
        <v>3914</v>
      </c>
      <c r="H497" s="7" t="s">
        <v>3915</v>
      </c>
      <c r="I497" s="7" t="s">
        <v>151</v>
      </c>
      <c r="J497" s="7" t="s">
        <v>151</v>
      </c>
      <c r="K497" s="7" t="s">
        <v>151</v>
      </c>
      <c r="L497" s="7" t="s">
        <v>151</v>
      </c>
      <c r="M497" s="7" t="s">
        <v>151</v>
      </c>
      <c r="O497" s="6" t="s">
        <v>3901</v>
      </c>
      <c r="P497" s="9"/>
      <c r="Q497" s="9"/>
      <c r="R497" s="6" t="s">
        <v>1744</v>
      </c>
      <c r="S497" s="6" t="e">
        <v>#N/A</v>
      </c>
      <c r="T497" s="6" t="e">
        <v>#N/A</v>
      </c>
      <c r="W497" s="23" t="e">
        <f>VLOOKUP(F497,'[1]AM Report'!$C:$L,10,FALSE)</f>
        <v>#N/A</v>
      </c>
      <c r="X497" s="6" t="str">
        <f>VLOOKUP(F497,'[2]Master URL List'!$F:$S,12,FALSE)</f>
        <v>CWA-LCS101</v>
      </c>
      <c r="Y497" s="6" t="str">
        <f>VLOOKUP($F497,'[2]Master URL List'!$F:$S,13,FALSE)</f>
        <v>VICKY TRIEB</v>
      </c>
      <c r="Z497" s="6" t="str">
        <f>VLOOKUP($F497,'[2]Master URL List'!$F:$S,14,FALSE)</f>
        <v>VICKYT@ACCRETIVETG.COM</v>
      </c>
    </row>
    <row r="498" spans="1:26" s="6" customFormat="1" ht="12.75" customHeight="1" x14ac:dyDescent="0.2">
      <c r="A498" s="6" t="s">
        <v>610</v>
      </c>
      <c r="B498" s="6" t="s">
        <v>984</v>
      </c>
      <c r="C498" s="5" t="s">
        <v>985</v>
      </c>
      <c r="D498" s="5" t="str">
        <f t="shared" si="7"/>
        <v>ECHST.NET</v>
      </c>
      <c r="E498" s="16" t="s">
        <v>1690</v>
      </c>
      <c r="F498" s="16" t="s">
        <v>983</v>
      </c>
      <c r="G498" s="6" t="s">
        <v>3914</v>
      </c>
      <c r="H498" s="7" t="s">
        <v>3915</v>
      </c>
      <c r="I498" s="7" t="s">
        <v>151</v>
      </c>
      <c r="J498" s="7" t="s">
        <v>151</v>
      </c>
      <c r="K498" s="7" t="s">
        <v>151</v>
      </c>
      <c r="L498" s="7" t="s">
        <v>151</v>
      </c>
      <c r="M498" s="7" t="s">
        <v>151</v>
      </c>
      <c r="O498" s="6" t="s">
        <v>3901</v>
      </c>
      <c r="P498" s="9"/>
      <c r="Q498" s="9"/>
      <c r="R498" s="6" t="s">
        <v>1744</v>
      </c>
      <c r="S498" s="6" t="e">
        <v>#N/A</v>
      </c>
      <c r="T498" s="6" t="e">
        <v>#N/A</v>
      </c>
      <c r="W498" s="23" t="e">
        <f>VLOOKUP(F498,'[1]AM Report'!$C:$L,10,FALSE)</f>
        <v>#N/A</v>
      </c>
      <c r="X498" s="6" t="str">
        <f>VLOOKUP(F498,'[2]Master URL List'!$F:$S,12,FALSE)</f>
        <v>CWA-LCS101</v>
      </c>
      <c r="Y498" s="6" t="str">
        <f>VLOOKUP($F498,'[2]Master URL List'!$F:$S,13,FALSE)</f>
        <v>VICKY TRIEB</v>
      </c>
      <c r="Z498" s="6" t="str">
        <f>VLOOKUP($F498,'[2]Master URL List'!$F:$S,14,FALSE)</f>
        <v>VICKYT@ACCRETIVETG.COM</v>
      </c>
    </row>
    <row r="499" spans="1:26" s="6" customFormat="1" ht="12.75" customHeight="1" x14ac:dyDescent="0.2">
      <c r="A499" s="6" t="s">
        <v>611</v>
      </c>
      <c r="B499" s="6" t="s">
        <v>984</v>
      </c>
      <c r="C499" s="5" t="s">
        <v>985</v>
      </c>
      <c r="D499" s="5" t="str">
        <f t="shared" si="7"/>
        <v>ECHST.NET</v>
      </c>
      <c r="E499" s="16" t="s">
        <v>1690</v>
      </c>
      <c r="F499" s="16" t="s">
        <v>983</v>
      </c>
      <c r="G499" s="6" t="s">
        <v>3914</v>
      </c>
      <c r="H499" s="7" t="s">
        <v>3915</v>
      </c>
      <c r="I499" s="7" t="s">
        <v>151</v>
      </c>
      <c r="J499" s="7" t="s">
        <v>151</v>
      </c>
      <c r="K499" s="7" t="s">
        <v>151</v>
      </c>
      <c r="L499" s="7" t="s">
        <v>151</v>
      </c>
      <c r="M499" s="7" t="s">
        <v>151</v>
      </c>
      <c r="O499" s="6" t="s">
        <v>3901</v>
      </c>
      <c r="P499" s="9"/>
      <c r="Q499" s="9"/>
      <c r="R499" s="6" t="s">
        <v>1744</v>
      </c>
      <c r="S499" s="6" t="e">
        <v>#N/A</v>
      </c>
      <c r="T499" s="6" t="e">
        <v>#N/A</v>
      </c>
      <c r="W499" s="23" t="e">
        <f>VLOOKUP(F499,'[1]AM Report'!$C:$L,10,FALSE)</f>
        <v>#N/A</v>
      </c>
      <c r="X499" s="6" t="str">
        <f>VLOOKUP(F499,'[2]Master URL List'!$F:$S,12,FALSE)</f>
        <v>CWA-LCS101</v>
      </c>
      <c r="Y499" s="6" t="str">
        <f>VLOOKUP($F499,'[2]Master URL List'!$F:$S,13,FALSE)</f>
        <v>VICKY TRIEB</v>
      </c>
      <c r="Z499" s="6" t="str">
        <f>VLOOKUP($F499,'[2]Master URL List'!$F:$S,14,FALSE)</f>
        <v>VICKYT@ACCRETIVETG.COM</v>
      </c>
    </row>
    <row r="500" spans="1:26" s="6" customFormat="1" ht="12.75" customHeight="1" x14ac:dyDescent="0.2">
      <c r="A500" s="6" t="s">
        <v>612</v>
      </c>
      <c r="B500" s="6" t="s">
        <v>984</v>
      </c>
      <c r="C500" s="5" t="s">
        <v>985</v>
      </c>
      <c r="D500" s="5" t="str">
        <f t="shared" si="7"/>
        <v>ECHST.NET</v>
      </c>
      <c r="E500" s="16" t="s">
        <v>1690</v>
      </c>
      <c r="F500" s="16" t="s">
        <v>983</v>
      </c>
      <c r="G500" s="6" t="s">
        <v>3914</v>
      </c>
      <c r="H500" s="7" t="s">
        <v>3915</v>
      </c>
      <c r="I500" s="7" t="s">
        <v>151</v>
      </c>
      <c r="J500" s="7" t="s">
        <v>151</v>
      </c>
      <c r="K500" s="7" t="s">
        <v>151</v>
      </c>
      <c r="L500" s="7" t="s">
        <v>151</v>
      </c>
      <c r="M500" s="7" t="s">
        <v>151</v>
      </c>
      <c r="O500" s="6" t="s">
        <v>3901</v>
      </c>
      <c r="P500" s="9"/>
      <c r="Q500" s="9"/>
      <c r="R500" s="6" t="s">
        <v>1744</v>
      </c>
      <c r="S500" s="6" t="e">
        <v>#N/A</v>
      </c>
      <c r="T500" s="6" t="e">
        <v>#N/A</v>
      </c>
      <c r="W500" s="23" t="e">
        <f>VLOOKUP(F500,'[1]AM Report'!$C:$L,10,FALSE)</f>
        <v>#N/A</v>
      </c>
      <c r="X500" s="6" t="str">
        <f>VLOOKUP(F500,'[2]Master URL List'!$F:$S,12,FALSE)</f>
        <v>CWA-LCS101</v>
      </c>
      <c r="Y500" s="6" t="str">
        <f>VLOOKUP($F500,'[2]Master URL List'!$F:$S,13,FALSE)</f>
        <v>VICKY TRIEB</v>
      </c>
      <c r="Z500" s="6" t="str">
        <f>VLOOKUP($F500,'[2]Master URL List'!$F:$S,14,FALSE)</f>
        <v>VICKYT@ACCRETIVETG.COM</v>
      </c>
    </row>
    <row r="501" spans="1:26" s="6" customFormat="1" ht="12.75" customHeight="1" x14ac:dyDescent="0.2">
      <c r="A501" s="6" t="s">
        <v>613</v>
      </c>
      <c r="B501" s="6" t="s">
        <v>984</v>
      </c>
      <c r="C501" s="5" t="s">
        <v>985</v>
      </c>
      <c r="D501" s="5" t="str">
        <f t="shared" si="7"/>
        <v>ECHST.NET</v>
      </c>
      <c r="E501" s="16" t="s">
        <v>1690</v>
      </c>
      <c r="F501" s="16" t="s">
        <v>983</v>
      </c>
      <c r="G501" s="6" t="s">
        <v>3914</v>
      </c>
      <c r="H501" s="7" t="s">
        <v>3915</v>
      </c>
      <c r="I501" s="7" t="s">
        <v>151</v>
      </c>
      <c r="J501" s="7" t="s">
        <v>151</v>
      </c>
      <c r="K501" s="7" t="s">
        <v>151</v>
      </c>
      <c r="L501" s="7" t="s">
        <v>151</v>
      </c>
      <c r="M501" s="7" t="s">
        <v>151</v>
      </c>
      <c r="O501" s="6" t="s">
        <v>3901</v>
      </c>
      <c r="P501" s="9"/>
      <c r="Q501" s="9"/>
      <c r="R501" s="6" t="s">
        <v>1744</v>
      </c>
      <c r="S501" s="6" t="e">
        <v>#N/A</v>
      </c>
      <c r="T501" s="6" t="e">
        <v>#N/A</v>
      </c>
      <c r="W501" s="23" t="e">
        <f>VLOOKUP(F501,'[1]AM Report'!$C:$L,10,FALSE)</f>
        <v>#N/A</v>
      </c>
      <c r="X501" s="6" t="str">
        <f>VLOOKUP(F501,'[2]Master URL List'!$F:$S,12,FALSE)</f>
        <v>CWA-LCS101</v>
      </c>
      <c r="Y501" s="6" t="str">
        <f>VLOOKUP($F501,'[2]Master URL List'!$F:$S,13,FALSE)</f>
        <v>VICKY TRIEB</v>
      </c>
      <c r="Z501" s="6" t="str">
        <f>VLOOKUP($F501,'[2]Master URL List'!$F:$S,14,FALSE)</f>
        <v>VICKYT@ACCRETIVETG.COM</v>
      </c>
    </row>
    <row r="502" spans="1:26" s="6" customFormat="1" ht="12.75" customHeight="1" x14ac:dyDescent="0.2">
      <c r="A502" s="6" t="s">
        <v>614</v>
      </c>
      <c r="B502" s="6" t="s">
        <v>984</v>
      </c>
      <c r="C502" s="5" t="s">
        <v>985</v>
      </c>
      <c r="D502" s="5" t="str">
        <f t="shared" si="7"/>
        <v>ECHST.NET</v>
      </c>
      <c r="E502" s="16" t="s">
        <v>1690</v>
      </c>
      <c r="F502" s="16" t="s">
        <v>983</v>
      </c>
      <c r="G502" s="6" t="s">
        <v>3914</v>
      </c>
      <c r="H502" s="7" t="s">
        <v>3915</v>
      </c>
      <c r="I502" s="7" t="s">
        <v>151</v>
      </c>
      <c r="J502" s="7" t="s">
        <v>151</v>
      </c>
      <c r="K502" s="7" t="s">
        <v>151</v>
      </c>
      <c r="L502" s="7" t="s">
        <v>151</v>
      </c>
      <c r="M502" s="7" t="s">
        <v>151</v>
      </c>
      <c r="O502" s="6" t="s">
        <v>3901</v>
      </c>
      <c r="P502" s="9"/>
      <c r="Q502" s="9"/>
      <c r="R502" s="6" t="s">
        <v>1744</v>
      </c>
      <c r="S502" s="6" t="e">
        <v>#N/A</v>
      </c>
      <c r="T502" s="6" t="e">
        <v>#N/A</v>
      </c>
      <c r="W502" s="23" t="e">
        <f>VLOOKUP(F502,'[1]AM Report'!$C:$L,10,FALSE)</f>
        <v>#N/A</v>
      </c>
      <c r="X502" s="6" t="str">
        <f>VLOOKUP(F502,'[2]Master URL List'!$F:$S,12,FALSE)</f>
        <v>CWA-LCS101</v>
      </c>
      <c r="Y502" s="6" t="str">
        <f>VLOOKUP($F502,'[2]Master URL List'!$F:$S,13,FALSE)</f>
        <v>VICKY TRIEB</v>
      </c>
      <c r="Z502" s="6" t="str">
        <f>VLOOKUP($F502,'[2]Master URL List'!$F:$S,14,FALSE)</f>
        <v>VICKYT@ACCRETIVETG.COM</v>
      </c>
    </row>
    <row r="503" spans="1:26" s="6" customFormat="1" ht="12.75" customHeight="1" x14ac:dyDescent="0.2">
      <c r="A503" s="6" t="s">
        <v>615</v>
      </c>
      <c r="B503" s="6" t="s">
        <v>984</v>
      </c>
      <c r="C503" s="5" t="s">
        <v>985</v>
      </c>
      <c r="D503" s="5" t="str">
        <f t="shared" si="7"/>
        <v>ECHST.NET</v>
      </c>
      <c r="E503" s="16" t="s">
        <v>1690</v>
      </c>
      <c r="F503" s="16" t="s">
        <v>983</v>
      </c>
      <c r="G503" s="6" t="s">
        <v>3914</v>
      </c>
      <c r="H503" s="7" t="s">
        <v>3915</v>
      </c>
      <c r="I503" s="7" t="s">
        <v>151</v>
      </c>
      <c r="J503" s="7" t="s">
        <v>151</v>
      </c>
      <c r="K503" s="7" t="s">
        <v>151</v>
      </c>
      <c r="L503" s="7" t="s">
        <v>151</v>
      </c>
      <c r="M503" s="7" t="s">
        <v>151</v>
      </c>
      <c r="O503" s="6" t="s">
        <v>3901</v>
      </c>
      <c r="P503" s="9"/>
      <c r="Q503" s="9"/>
      <c r="R503" s="6" t="s">
        <v>1744</v>
      </c>
      <c r="S503" s="6" t="e">
        <v>#N/A</v>
      </c>
      <c r="T503" s="6" t="e">
        <v>#N/A</v>
      </c>
      <c r="W503" s="23" t="e">
        <f>VLOOKUP(F503,'[1]AM Report'!$C:$L,10,FALSE)</f>
        <v>#N/A</v>
      </c>
      <c r="X503" s="6" t="str">
        <f>VLOOKUP(F503,'[2]Master URL List'!$F:$S,12,FALSE)</f>
        <v>CWA-LCS101</v>
      </c>
      <c r="Y503" s="6" t="str">
        <f>VLOOKUP($F503,'[2]Master URL List'!$F:$S,13,FALSE)</f>
        <v>VICKY TRIEB</v>
      </c>
      <c r="Z503" s="6" t="str">
        <f>VLOOKUP($F503,'[2]Master URL List'!$F:$S,14,FALSE)</f>
        <v>VICKYT@ACCRETIVETG.COM</v>
      </c>
    </row>
    <row r="504" spans="1:26" s="6" customFormat="1" ht="12.75" customHeight="1" x14ac:dyDescent="0.2">
      <c r="A504" s="6" t="s">
        <v>616</v>
      </c>
      <c r="B504" s="6" t="s">
        <v>984</v>
      </c>
      <c r="C504" s="5" t="s">
        <v>985</v>
      </c>
      <c r="D504" s="5" t="str">
        <f t="shared" si="7"/>
        <v>ECHST.NET</v>
      </c>
      <c r="E504" s="16" t="s">
        <v>1690</v>
      </c>
      <c r="F504" s="16" t="s">
        <v>983</v>
      </c>
      <c r="G504" s="6" t="s">
        <v>3914</v>
      </c>
      <c r="H504" s="7" t="s">
        <v>3915</v>
      </c>
      <c r="I504" s="7" t="s">
        <v>151</v>
      </c>
      <c r="J504" s="7" t="s">
        <v>151</v>
      </c>
      <c r="K504" s="7" t="s">
        <v>151</v>
      </c>
      <c r="L504" s="7" t="s">
        <v>151</v>
      </c>
      <c r="M504" s="7" t="s">
        <v>151</v>
      </c>
      <c r="O504" s="6" t="s">
        <v>3901</v>
      </c>
      <c r="P504" s="9"/>
      <c r="Q504" s="9"/>
      <c r="R504" s="6" t="s">
        <v>1744</v>
      </c>
      <c r="S504" s="6" t="e">
        <v>#N/A</v>
      </c>
      <c r="T504" s="6" t="e">
        <v>#N/A</v>
      </c>
      <c r="W504" s="23" t="e">
        <f>VLOOKUP(F504,'[1]AM Report'!$C:$L,10,FALSE)</f>
        <v>#N/A</v>
      </c>
      <c r="X504" s="6" t="str">
        <f>VLOOKUP(F504,'[2]Master URL List'!$F:$S,12,FALSE)</f>
        <v>CWA-LCS101</v>
      </c>
      <c r="Y504" s="6" t="str">
        <f>VLOOKUP($F504,'[2]Master URL List'!$F:$S,13,FALSE)</f>
        <v>VICKY TRIEB</v>
      </c>
      <c r="Z504" s="6" t="str">
        <f>VLOOKUP($F504,'[2]Master URL List'!$F:$S,14,FALSE)</f>
        <v>VICKYT@ACCRETIVETG.COM</v>
      </c>
    </row>
    <row r="505" spans="1:26" s="6" customFormat="1" ht="12.75" customHeight="1" x14ac:dyDescent="0.2">
      <c r="A505" s="6" t="s">
        <v>617</v>
      </c>
      <c r="B505" s="6" t="s">
        <v>984</v>
      </c>
      <c r="C505" s="5" t="s">
        <v>985</v>
      </c>
      <c r="D505" s="5" t="str">
        <f t="shared" si="7"/>
        <v>ECHST.NET</v>
      </c>
      <c r="E505" s="16" t="s">
        <v>1690</v>
      </c>
      <c r="F505" s="16" t="s">
        <v>983</v>
      </c>
      <c r="G505" s="6" t="s">
        <v>3914</v>
      </c>
      <c r="H505" s="7" t="s">
        <v>3915</v>
      </c>
      <c r="I505" s="7" t="s">
        <v>151</v>
      </c>
      <c r="J505" s="7" t="s">
        <v>151</v>
      </c>
      <c r="K505" s="7" t="s">
        <v>151</v>
      </c>
      <c r="L505" s="7" t="s">
        <v>151</v>
      </c>
      <c r="M505" s="7" t="s">
        <v>151</v>
      </c>
      <c r="O505" s="6" t="s">
        <v>3901</v>
      </c>
      <c r="P505" s="9"/>
      <c r="Q505" s="9"/>
      <c r="R505" s="6" t="s">
        <v>1744</v>
      </c>
      <c r="S505" s="6" t="e">
        <v>#N/A</v>
      </c>
      <c r="T505" s="6" t="e">
        <v>#N/A</v>
      </c>
      <c r="W505" s="23" t="e">
        <f>VLOOKUP(F505,'[1]AM Report'!$C:$L,10,FALSE)</f>
        <v>#N/A</v>
      </c>
      <c r="X505" s="6" t="str">
        <f>VLOOKUP(F505,'[2]Master URL List'!$F:$S,12,FALSE)</f>
        <v>CWA-LCS101</v>
      </c>
      <c r="Y505" s="6" t="str">
        <f>VLOOKUP($F505,'[2]Master URL List'!$F:$S,13,FALSE)</f>
        <v>VICKY TRIEB</v>
      </c>
      <c r="Z505" s="6" t="str">
        <f>VLOOKUP($F505,'[2]Master URL List'!$F:$S,14,FALSE)</f>
        <v>VICKYT@ACCRETIVETG.COM</v>
      </c>
    </row>
    <row r="506" spans="1:26" s="6" customFormat="1" ht="12.75" customHeight="1" x14ac:dyDescent="0.2">
      <c r="A506" s="6" t="s">
        <v>618</v>
      </c>
      <c r="B506" s="6" t="s">
        <v>984</v>
      </c>
      <c r="C506" s="5" t="s">
        <v>985</v>
      </c>
      <c r="D506" s="5" t="str">
        <f t="shared" si="7"/>
        <v>ECHST.NET</v>
      </c>
      <c r="E506" s="16" t="s">
        <v>1690</v>
      </c>
      <c r="F506" s="16" t="s">
        <v>983</v>
      </c>
      <c r="G506" s="6" t="s">
        <v>3914</v>
      </c>
      <c r="H506" s="7" t="s">
        <v>3915</v>
      </c>
      <c r="I506" s="7" t="s">
        <v>151</v>
      </c>
      <c r="J506" s="7" t="s">
        <v>151</v>
      </c>
      <c r="K506" s="7" t="s">
        <v>151</v>
      </c>
      <c r="L506" s="7" t="s">
        <v>151</v>
      </c>
      <c r="M506" s="7" t="s">
        <v>151</v>
      </c>
      <c r="O506" s="6" t="s">
        <v>3901</v>
      </c>
      <c r="P506" s="9"/>
      <c r="Q506" s="9"/>
      <c r="R506" s="6" t="s">
        <v>1744</v>
      </c>
      <c r="S506" s="6" t="e">
        <v>#N/A</v>
      </c>
      <c r="T506" s="6" t="e">
        <v>#N/A</v>
      </c>
      <c r="W506" s="23" t="e">
        <f>VLOOKUP(F506,'[1]AM Report'!$C:$L,10,FALSE)</f>
        <v>#N/A</v>
      </c>
      <c r="X506" s="6" t="str">
        <f>VLOOKUP(F506,'[2]Master URL List'!$F:$S,12,FALSE)</f>
        <v>CWA-LCS101</v>
      </c>
      <c r="Y506" s="6" t="str">
        <f>VLOOKUP($F506,'[2]Master URL List'!$F:$S,13,FALSE)</f>
        <v>VICKY TRIEB</v>
      </c>
      <c r="Z506" s="6" t="str">
        <f>VLOOKUP($F506,'[2]Master URL List'!$F:$S,14,FALSE)</f>
        <v>VICKYT@ACCRETIVETG.COM</v>
      </c>
    </row>
    <row r="507" spans="1:26" s="6" customFormat="1" ht="12.75" customHeight="1" x14ac:dyDescent="0.2">
      <c r="A507" s="6" t="s">
        <v>619</v>
      </c>
      <c r="B507" s="6" t="s">
        <v>984</v>
      </c>
      <c r="C507" s="5" t="s">
        <v>985</v>
      </c>
      <c r="D507" s="5" t="str">
        <f t="shared" si="7"/>
        <v>ECHST.NET</v>
      </c>
      <c r="E507" s="16" t="s">
        <v>1690</v>
      </c>
      <c r="F507" s="16" t="s">
        <v>983</v>
      </c>
      <c r="G507" s="6" t="s">
        <v>3914</v>
      </c>
      <c r="H507" s="7" t="s">
        <v>3915</v>
      </c>
      <c r="I507" s="7" t="s">
        <v>151</v>
      </c>
      <c r="J507" s="7" t="s">
        <v>151</v>
      </c>
      <c r="K507" s="7" t="s">
        <v>151</v>
      </c>
      <c r="L507" s="7" t="s">
        <v>151</v>
      </c>
      <c r="M507" s="7" t="s">
        <v>151</v>
      </c>
      <c r="O507" s="6" t="s">
        <v>3901</v>
      </c>
      <c r="P507" s="9"/>
      <c r="Q507" s="9"/>
      <c r="R507" s="6" t="s">
        <v>1744</v>
      </c>
      <c r="S507" s="6" t="e">
        <v>#N/A</v>
      </c>
      <c r="T507" s="6" t="e">
        <v>#N/A</v>
      </c>
      <c r="W507" s="23" t="e">
        <f>VLOOKUP(F507,'[1]AM Report'!$C:$L,10,FALSE)</f>
        <v>#N/A</v>
      </c>
      <c r="X507" s="6" t="str">
        <f>VLOOKUP(F507,'[2]Master URL List'!$F:$S,12,FALSE)</f>
        <v>CWA-LCS101</v>
      </c>
      <c r="Y507" s="6" t="str">
        <f>VLOOKUP($F507,'[2]Master URL List'!$F:$S,13,FALSE)</f>
        <v>VICKY TRIEB</v>
      </c>
      <c r="Z507" s="6" t="str">
        <f>VLOOKUP($F507,'[2]Master URL List'!$F:$S,14,FALSE)</f>
        <v>VICKYT@ACCRETIVETG.COM</v>
      </c>
    </row>
    <row r="508" spans="1:26" s="6" customFormat="1" ht="12.75" customHeight="1" x14ac:dyDescent="0.2">
      <c r="A508" s="6" t="s">
        <v>620</v>
      </c>
      <c r="B508" s="6" t="s">
        <v>984</v>
      </c>
      <c r="C508" s="5" t="s">
        <v>985</v>
      </c>
      <c r="D508" s="5" t="str">
        <f t="shared" si="7"/>
        <v>ECHST.NET</v>
      </c>
      <c r="E508" s="16" t="s">
        <v>1690</v>
      </c>
      <c r="F508" s="16" t="s">
        <v>983</v>
      </c>
      <c r="G508" s="6" t="s">
        <v>3914</v>
      </c>
      <c r="H508" s="7" t="s">
        <v>3915</v>
      </c>
      <c r="I508" s="7" t="s">
        <v>151</v>
      </c>
      <c r="J508" s="7" t="s">
        <v>151</v>
      </c>
      <c r="K508" s="7" t="s">
        <v>151</v>
      </c>
      <c r="L508" s="7" t="s">
        <v>151</v>
      </c>
      <c r="M508" s="7" t="s">
        <v>151</v>
      </c>
      <c r="O508" s="6" t="s">
        <v>3901</v>
      </c>
      <c r="P508" s="9"/>
      <c r="Q508" s="9"/>
      <c r="R508" s="6" t="s">
        <v>1744</v>
      </c>
      <c r="S508" s="6" t="e">
        <v>#N/A</v>
      </c>
      <c r="T508" s="6" t="e">
        <v>#N/A</v>
      </c>
      <c r="W508" s="23" t="e">
        <f>VLOOKUP(F508,'[1]AM Report'!$C:$L,10,FALSE)</f>
        <v>#N/A</v>
      </c>
      <c r="X508" s="6" t="str">
        <f>VLOOKUP(F508,'[2]Master URL List'!$F:$S,12,FALSE)</f>
        <v>CWA-LCS101</v>
      </c>
      <c r="Y508" s="6" t="str">
        <f>VLOOKUP($F508,'[2]Master URL List'!$F:$S,13,FALSE)</f>
        <v>VICKY TRIEB</v>
      </c>
      <c r="Z508" s="6" t="str">
        <f>VLOOKUP($F508,'[2]Master URL List'!$F:$S,14,FALSE)</f>
        <v>VICKYT@ACCRETIVETG.COM</v>
      </c>
    </row>
    <row r="509" spans="1:26" s="6" customFormat="1" ht="12.75" customHeight="1" x14ac:dyDescent="0.2">
      <c r="A509" s="6" t="s">
        <v>621</v>
      </c>
      <c r="B509" s="6" t="s">
        <v>984</v>
      </c>
      <c r="C509" s="5" t="s">
        <v>985</v>
      </c>
      <c r="D509" s="5" t="str">
        <f t="shared" ref="D509:D572" si="8">C509</f>
        <v>ECHST.NET</v>
      </c>
      <c r="E509" s="16" t="s">
        <v>1690</v>
      </c>
      <c r="F509" s="16" t="s">
        <v>983</v>
      </c>
      <c r="G509" s="6" t="s">
        <v>3914</v>
      </c>
      <c r="H509" s="7" t="s">
        <v>3915</v>
      </c>
      <c r="I509" s="7" t="s">
        <v>151</v>
      </c>
      <c r="J509" s="7" t="s">
        <v>151</v>
      </c>
      <c r="K509" s="7" t="s">
        <v>151</v>
      </c>
      <c r="L509" s="7" t="s">
        <v>151</v>
      </c>
      <c r="M509" s="7" t="s">
        <v>151</v>
      </c>
      <c r="O509" s="6" t="s">
        <v>3901</v>
      </c>
      <c r="P509" s="9"/>
      <c r="Q509" s="9"/>
      <c r="R509" s="6" t="s">
        <v>1744</v>
      </c>
      <c r="S509" s="6" t="e">
        <v>#N/A</v>
      </c>
      <c r="T509" s="6" t="e">
        <v>#N/A</v>
      </c>
      <c r="W509" s="23" t="e">
        <f>VLOOKUP(F509,'[1]AM Report'!$C:$L,10,FALSE)</f>
        <v>#N/A</v>
      </c>
      <c r="X509" s="6" t="str">
        <f>VLOOKUP(F509,'[2]Master URL List'!$F:$S,12,FALSE)</f>
        <v>CWA-LCS101</v>
      </c>
      <c r="Y509" s="6" t="str">
        <f>VLOOKUP($F509,'[2]Master URL List'!$F:$S,13,FALSE)</f>
        <v>VICKY TRIEB</v>
      </c>
      <c r="Z509" s="6" t="str">
        <f>VLOOKUP($F509,'[2]Master URL List'!$F:$S,14,FALSE)</f>
        <v>VICKYT@ACCRETIVETG.COM</v>
      </c>
    </row>
    <row r="510" spans="1:26" s="6" customFormat="1" ht="12.75" customHeight="1" x14ac:dyDescent="0.2">
      <c r="A510" s="6" t="s">
        <v>622</v>
      </c>
      <c r="B510" s="6" t="s">
        <v>984</v>
      </c>
      <c r="C510" s="5" t="s">
        <v>985</v>
      </c>
      <c r="D510" s="5" t="str">
        <f t="shared" si="8"/>
        <v>ECHST.NET</v>
      </c>
      <c r="E510" s="16" t="s">
        <v>1690</v>
      </c>
      <c r="F510" s="16" t="s">
        <v>983</v>
      </c>
      <c r="G510" s="6" t="s">
        <v>3914</v>
      </c>
      <c r="H510" s="7" t="s">
        <v>3915</v>
      </c>
      <c r="I510" s="7" t="s">
        <v>151</v>
      </c>
      <c r="J510" s="7" t="s">
        <v>151</v>
      </c>
      <c r="K510" s="7" t="s">
        <v>151</v>
      </c>
      <c r="L510" s="7" t="s">
        <v>151</v>
      </c>
      <c r="M510" s="7" t="s">
        <v>151</v>
      </c>
      <c r="O510" s="6" t="s">
        <v>3901</v>
      </c>
      <c r="P510" s="9"/>
      <c r="Q510" s="9"/>
      <c r="R510" s="6" t="s">
        <v>1744</v>
      </c>
      <c r="S510" s="6" t="e">
        <v>#N/A</v>
      </c>
      <c r="T510" s="6" t="e">
        <v>#N/A</v>
      </c>
      <c r="W510" s="23" t="e">
        <f>VLOOKUP(F510,'[1]AM Report'!$C:$L,10,FALSE)</f>
        <v>#N/A</v>
      </c>
      <c r="X510" s="6" t="str">
        <f>VLOOKUP(F510,'[2]Master URL List'!$F:$S,12,FALSE)</f>
        <v>CWA-LCS101</v>
      </c>
      <c r="Y510" s="6" t="str">
        <f>VLOOKUP($F510,'[2]Master URL List'!$F:$S,13,FALSE)</f>
        <v>VICKY TRIEB</v>
      </c>
      <c r="Z510" s="6" t="str">
        <f>VLOOKUP($F510,'[2]Master URL List'!$F:$S,14,FALSE)</f>
        <v>VICKYT@ACCRETIVETG.COM</v>
      </c>
    </row>
    <row r="511" spans="1:26" s="6" customFormat="1" ht="12.75" customHeight="1" x14ac:dyDescent="0.2">
      <c r="A511" s="6" t="s">
        <v>623</v>
      </c>
      <c r="B511" s="6" t="s">
        <v>984</v>
      </c>
      <c r="C511" s="5" t="s">
        <v>985</v>
      </c>
      <c r="D511" s="5" t="str">
        <f t="shared" si="8"/>
        <v>ECHST.NET</v>
      </c>
      <c r="E511" s="16" t="s">
        <v>1690</v>
      </c>
      <c r="F511" s="16" t="s">
        <v>983</v>
      </c>
      <c r="G511" s="6" t="s">
        <v>3914</v>
      </c>
      <c r="H511" s="7" t="s">
        <v>3915</v>
      </c>
      <c r="I511" s="7" t="s">
        <v>151</v>
      </c>
      <c r="J511" s="7" t="s">
        <v>151</v>
      </c>
      <c r="K511" s="7" t="s">
        <v>151</v>
      </c>
      <c r="L511" s="7" t="s">
        <v>151</v>
      </c>
      <c r="M511" s="7" t="s">
        <v>151</v>
      </c>
      <c r="O511" s="6" t="s">
        <v>3901</v>
      </c>
      <c r="P511" s="9"/>
      <c r="Q511" s="9"/>
      <c r="R511" s="6" t="s">
        <v>1744</v>
      </c>
      <c r="S511" s="6" t="e">
        <v>#N/A</v>
      </c>
      <c r="T511" s="6" t="e">
        <v>#N/A</v>
      </c>
      <c r="W511" s="23" t="e">
        <f>VLOOKUP(F511,'[1]AM Report'!$C:$L,10,FALSE)</f>
        <v>#N/A</v>
      </c>
      <c r="X511" s="6" t="str">
        <f>VLOOKUP(F511,'[2]Master URL List'!$F:$S,12,FALSE)</f>
        <v>CWA-LCS101</v>
      </c>
      <c r="Y511" s="6" t="str">
        <f>VLOOKUP($F511,'[2]Master URL List'!$F:$S,13,FALSE)</f>
        <v>VICKY TRIEB</v>
      </c>
      <c r="Z511" s="6" t="str">
        <f>VLOOKUP($F511,'[2]Master URL List'!$F:$S,14,FALSE)</f>
        <v>VICKYT@ACCRETIVETG.COM</v>
      </c>
    </row>
    <row r="512" spans="1:26" s="6" customFormat="1" ht="12.75" customHeight="1" x14ac:dyDescent="0.2">
      <c r="A512" s="6" t="s">
        <v>624</v>
      </c>
      <c r="B512" s="6" t="s">
        <v>984</v>
      </c>
      <c r="C512" s="5" t="s">
        <v>985</v>
      </c>
      <c r="D512" s="5" t="str">
        <f t="shared" si="8"/>
        <v>ECHST.NET</v>
      </c>
      <c r="E512" s="16" t="s">
        <v>1690</v>
      </c>
      <c r="F512" s="16" t="s">
        <v>983</v>
      </c>
      <c r="G512" s="6" t="s">
        <v>3914</v>
      </c>
      <c r="H512" s="7" t="s">
        <v>3915</v>
      </c>
      <c r="I512" s="7" t="s">
        <v>151</v>
      </c>
      <c r="J512" s="7" t="s">
        <v>151</v>
      </c>
      <c r="K512" s="7" t="s">
        <v>151</v>
      </c>
      <c r="L512" s="7" t="s">
        <v>151</v>
      </c>
      <c r="M512" s="7" t="s">
        <v>151</v>
      </c>
      <c r="O512" s="6" t="s">
        <v>3901</v>
      </c>
      <c r="P512" s="9"/>
      <c r="Q512" s="9"/>
      <c r="R512" s="6" t="s">
        <v>1744</v>
      </c>
      <c r="S512" s="6" t="e">
        <v>#N/A</v>
      </c>
      <c r="T512" s="6" t="e">
        <v>#N/A</v>
      </c>
      <c r="W512" s="23" t="e">
        <f>VLOOKUP(F512,'[1]AM Report'!$C:$L,10,FALSE)</f>
        <v>#N/A</v>
      </c>
      <c r="X512" s="6" t="str">
        <f>VLOOKUP(F512,'[2]Master URL List'!$F:$S,12,FALSE)</f>
        <v>CWA-LCS101</v>
      </c>
      <c r="Y512" s="6" t="str">
        <f>VLOOKUP($F512,'[2]Master URL List'!$F:$S,13,FALSE)</f>
        <v>VICKY TRIEB</v>
      </c>
      <c r="Z512" s="6" t="str">
        <f>VLOOKUP($F512,'[2]Master URL List'!$F:$S,14,FALSE)</f>
        <v>VICKYT@ACCRETIVETG.COM</v>
      </c>
    </row>
    <row r="513" spans="1:26" s="6" customFormat="1" ht="12.75" customHeight="1" x14ac:dyDescent="0.2">
      <c r="A513" s="6" t="s">
        <v>625</v>
      </c>
      <c r="B513" s="6" t="s">
        <v>984</v>
      </c>
      <c r="C513" s="5" t="s">
        <v>985</v>
      </c>
      <c r="D513" s="5" t="str">
        <f t="shared" si="8"/>
        <v>ECHST.NET</v>
      </c>
      <c r="E513" s="16" t="s">
        <v>1690</v>
      </c>
      <c r="F513" s="16" t="s">
        <v>983</v>
      </c>
      <c r="G513" s="6" t="s">
        <v>3914</v>
      </c>
      <c r="H513" s="7" t="s">
        <v>3915</v>
      </c>
      <c r="I513" s="7" t="s">
        <v>151</v>
      </c>
      <c r="J513" s="7" t="s">
        <v>151</v>
      </c>
      <c r="K513" s="7" t="s">
        <v>151</v>
      </c>
      <c r="L513" s="7" t="s">
        <v>151</v>
      </c>
      <c r="M513" s="7" t="s">
        <v>151</v>
      </c>
      <c r="O513" s="6" t="s">
        <v>3901</v>
      </c>
      <c r="P513" s="9"/>
      <c r="Q513" s="9"/>
      <c r="R513" s="6" t="s">
        <v>1744</v>
      </c>
      <c r="S513" s="6" t="e">
        <v>#N/A</v>
      </c>
      <c r="T513" s="6" t="e">
        <v>#N/A</v>
      </c>
      <c r="W513" s="23" t="e">
        <f>VLOOKUP(F513,'[1]AM Report'!$C:$L,10,FALSE)</f>
        <v>#N/A</v>
      </c>
      <c r="X513" s="6" t="str">
        <f>VLOOKUP(F513,'[2]Master URL List'!$F:$S,12,FALSE)</f>
        <v>CWA-LCS101</v>
      </c>
      <c r="Y513" s="6" t="str">
        <f>VLOOKUP($F513,'[2]Master URL List'!$F:$S,13,FALSE)</f>
        <v>VICKY TRIEB</v>
      </c>
      <c r="Z513" s="6" t="str">
        <f>VLOOKUP($F513,'[2]Master URL List'!$F:$S,14,FALSE)</f>
        <v>VICKYT@ACCRETIVETG.COM</v>
      </c>
    </row>
    <row r="514" spans="1:26" s="6" customFormat="1" ht="12.75" customHeight="1" x14ac:dyDescent="0.2">
      <c r="A514" s="6" t="s">
        <v>626</v>
      </c>
      <c r="B514" s="6" t="s">
        <v>984</v>
      </c>
      <c r="C514" s="5" t="s">
        <v>985</v>
      </c>
      <c r="D514" s="5" t="str">
        <f t="shared" si="8"/>
        <v>ECHST.NET</v>
      </c>
      <c r="E514" s="16" t="s">
        <v>1690</v>
      </c>
      <c r="F514" s="16" t="s">
        <v>983</v>
      </c>
      <c r="G514" s="6" t="s">
        <v>3914</v>
      </c>
      <c r="H514" s="7" t="s">
        <v>3915</v>
      </c>
      <c r="I514" s="7" t="s">
        <v>151</v>
      </c>
      <c r="J514" s="7" t="s">
        <v>151</v>
      </c>
      <c r="K514" s="7" t="s">
        <v>151</v>
      </c>
      <c r="L514" s="7" t="s">
        <v>151</v>
      </c>
      <c r="M514" s="7" t="s">
        <v>151</v>
      </c>
      <c r="O514" s="6" t="s">
        <v>3901</v>
      </c>
      <c r="P514" s="9"/>
      <c r="Q514" s="9"/>
      <c r="R514" s="6" t="s">
        <v>1744</v>
      </c>
      <c r="S514" s="6" t="e">
        <v>#N/A</v>
      </c>
      <c r="T514" s="6" t="e">
        <v>#N/A</v>
      </c>
      <c r="W514" s="23" t="e">
        <f>VLOOKUP(F514,'[1]AM Report'!$C:$L,10,FALSE)</f>
        <v>#N/A</v>
      </c>
      <c r="X514" s="6" t="str">
        <f>VLOOKUP(F514,'[2]Master URL List'!$F:$S,12,FALSE)</f>
        <v>CWA-LCS101</v>
      </c>
      <c r="Y514" s="6" t="str">
        <f>VLOOKUP($F514,'[2]Master URL List'!$F:$S,13,FALSE)</f>
        <v>VICKY TRIEB</v>
      </c>
      <c r="Z514" s="6" t="str">
        <f>VLOOKUP($F514,'[2]Master URL List'!$F:$S,14,FALSE)</f>
        <v>VICKYT@ACCRETIVETG.COM</v>
      </c>
    </row>
    <row r="515" spans="1:26" s="6" customFormat="1" ht="12.75" customHeight="1" x14ac:dyDescent="0.2">
      <c r="A515" s="6" t="s">
        <v>627</v>
      </c>
      <c r="B515" s="6" t="s">
        <v>984</v>
      </c>
      <c r="C515" s="5" t="s">
        <v>985</v>
      </c>
      <c r="D515" s="5" t="str">
        <f t="shared" si="8"/>
        <v>ECHST.NET</v>
      </c>
      <c r="E515" s="16" t="s">
        <v>1690</v>
      </c>
      <c r="F515" s="16" t="s">
        <v>983</v>
      </c>
      <c r="G515" s="6" t="s">
        <v>3914</v>
      </c>
      <c r="H515" s="7" t="s">
        <v>3915</v>
      </c>
      <c r="I515" s="7" t="s">
        <v>151</v>
      </c>
      <c r="J515" s="7" t="s">
        <v>151</v>
      </c>
      <c r="K515" s="7" t="s">
        <v>151</v>
      </c>
      <c r="L515" s="7" t="s">
        <v>151</v>
      </c>
      <c r="M515" s="7" t="s">
        <v>151</v>
      </c>
      <c r="O515" s="6" t="s">
        <v>3901</v>
      </c>
      <c r="P515" s="9"/>
      <c r="Q515" s="9"/>
      <c r="R515" s="6" t="s">
        <v>1744</v>
      </c>
      <c r="S515" s="6" t="e">
        <v>#N/A</v>
      </c>
      <c r="T515" s="6" t="e">
        <v>#N/A</v>
      </c>
      <c r="W515" s="23" t="e">
        <f>VLOOKUP(F515,'[1]AM Report'!$C:$L,10,FALSE)</f>
        <v>#N/A</v>
      </c>
      <c r="X515" s="6" t="str">
        <f>VLOOKUP(F515,'[2]Master URL List'!$F:$S,12,FALSE)</f>
        <v>CWA-LCS101</v>
      </c>
      <c r="Y515" s="6" t="str">
        <f>VLOOKUP($F515,'[2]Master URL List'!$F:$S,13,FALSE)</f>
        <v>VICKY TRIEB</v>
      </c>
      <c r="Z515" s="6" t="str">
        <f>VLOOKUP($F515,'[2]Master URL List'!$F:$S,14,FALSE)</f>
        <v>VICKYT@ACCRETIVETG.COM</v>
      </c>
    </row>
    <row r="516" spans="1:26" s="6" customFormat="1" ht="12.75" customHeight="1" x14ac:dyDescent="0.2">
      <c r="A516" s="6" t="s">
        <v>628</v>
      </c>
      <c r="B516" s="6" t="s">
        <v>984</v>
      </c>
      <c r="C516" s="5" t="s">
        <v>985</v>
      </c>
      <c r="D516" s="5" t="str">
        <f t="shared" si="8"/>
        <v>ECHST.NET</v>
      </c>
      <c r="E516" s="16" t="s">
        <v>1690</v>
      </c>
      <c r="F516" s="16" t="s">
        <v>983</v>
      </c>
      <c r="G516" s="6" t="s">
        <v>3914</v>
      </c>
      <c r="H516" s="7" t="s">
        <v>3915</v>
      </c>
      <c r="I516" s="7" t="s">
        <v>151</v>
      </c>
      <c r="J516" s="7" t="s">
        <v>151</v>
      </c>
      <c r="K516" s="7" t="s">
        <v>151</v>
      </c>
      <c r="L516" s="7" t="s">
        <v>151</v>
      </c>
      <c r="M516" s="7" t="s">
        <v>151</v>
      </c>
      <c r="O516" s="6" t="s">
        <v>3901</v>
      </c>
      <c r="P516" s="9"/>
      <c r="Q516" s="9"/>
      <c r="R516" s="6" t="s">
        <v>1744</v>
      </c>
      <c r="S516" s="6" t="e">
        <v>#N/A</v>
      </c>
      <c r="T516" s="6" t="e">
        <v>#N/A</v>
      </c>
      <c r="W516" s="23" t="e">
        <f>VLOOKUP(F516,'[1]AM Report'!$C:$L,10,FALSE)</f>
        <v>#N/A</v>
      </c>
      <c r="X516" s="6" t="str">
        <f>VLOOKUP(F516,'[2]Master URL List'!$F:$S,12,FALSE)</f>
        <v>CWA-LCS101</v>
      </c>
      <c r="Y516" s="6" t="str">
        <f>VLOOKUP($F516,'[2]Master URL List'!$F:$S,13,FALSE)</f>
        <v>VICKY TRIEB</v>
      </c>
      <c r="Z516" s="6" t="str">
        <f>VLOOKUP($F516,'[2]Master URL List'!$F:$S,14,FALSE)</f>
        <v>VICKYT@ACCRETIVETG.COM</v>
      </c>
    </row>
    <row r="517" spans="1:26" s="6" customFormat="1" ht="12.75" customHeight="1" x14ac:dyDescent="0.2">
      <c r="A517" s="6" t="s">
        <v>630</v>
      </c>
      <c r="B517" s="6" t="s">
        <v>984</v>
      </c>
      <c r="C517" s="5" t="s">
        <v>985</v>
      </c>
      <c r="D517" s="5" t="str">
        <f t="shared" si="8"/>
        <v>ECHST.NET</v>
      </c>
      <c r="E517" s="16" t="s">
        <v>1690</v>
      </c>
      <c r="F517" s="16" t="s">
        <v>983</v>
      </c>
      <c r="G517" s="6" t="s">
        <v>3914</v>
      </c>
      <c r="H517" s="7" t="s">
        <v>3915</v>
      </c>
      <c r="I517" s="7" t="s">
        <v>151</v>
      </c>
      <c r="J517" s="7" t="s">
        <v>151</v>
      </c>
      <c r="K517" s="7" t="s">
        <v>151</v>
      </c>
      <c r="L517" s="7" t="s">
        <v>151</v>
      </c>
      <c r="M517" s="7" t="s">
        <v>151</v>
      </c>
      <c r="O517" s="6" t="s">
        <v>3901</v>
      </c>
      <c r="P517" s="9"/>
      <c r="Q517" s="9"/>
      <c r="R517" s="6" t="s">
        <v>1744</v>
      </c>
      <c r="S517" s="6" t="e">
        <v>#N/A</v>
      </c>
      <c r="T517" s="6" t="e">
        <v>#N/A</v>
      </c>
      <c r="W517" s="23" t="e">
        <f>VLOOKUP(F517,'[1]AM Report'!$C:$L,10,FALSE)</f>
        <v>#N/A</v>
      </c>
      <c r="X517" s="6" t="str">
        <f>VLOOKUP(F517,'[2]Master URL List'!$F:$S,12,FALSE)</f>
        <v>CWA-LCS101</v>
      </c>
      <c r="Y517" s="6" t="str">
        <f>VLOOKUP($F517,'[2]Master URL List'!$F:$S,13,FALSE)</f>
        <v>VICKY TRIEB</v>
      </c>
      <c r="Z517" s="6" t="str">
        <f>VLOOKUP($F517,'[2]Master URL List'!$F:$S,14,FALSE)</f>
        <v>VICKYT@ACCRETIVETG.COM</v>
      </c>
    </row>
    <row r="518" spans="1:26" s="6" customFormat="1" ht="12.75" customHeight="1" x14ac:dyDescent="0.2">
      <c r="A518" s="6" t="s">
        <v>631</v>
      </c>
      <c r="B518" s="6" t="s">
        <v>984</v>
      </c>
      <c r="C518" s="5" t="s">
        <v>985</v>
      </c>
      <c r="D518" s="5" t="str">
        <f t="shared" si="8"/>
        <v>ECHST.NET</v>
      </c>
      <c r="E518" s="16" t="s">
        <v>1690</v>
      </c>
      <c r="F518" s="16" t="s">
        <v>983</v>
      </c>
      <c r="G518" s="6" t="s">
        <v>3914</v>
      </c>
      <c r="H518" s="7" t="s">
        <v>3915</v>
      </c>
      <c r="I518" s="7" t="s">
        <v>151</v>
      </c>
      <c r="J518" s="7" t="s">
        <v>151</v>
      </c>
      <c r="K518" s="7" t="s">
        <v>151</v>
      </c>
      <c r="L518" s="7" t="s">
        <v>151</v>
      </c>
      <c r="M518" s="7" t="s">
        <v>151</v>
      </c>
      <c r="O518" s="6" t="s">
        <v>3901</v>
      </c>
      <c r="P518" s="9"/>
      <c r="Q518" s="9"/>
      <c r="R518" s="6" t="s">
        <v>1744</v>
      </c>
      <c r="S518" s="6" t="e">
        <v>#N/A</v>
      </c>
      <c r="T518" s="6" t="e">
        <v>#N/A</v>
      </c>
      <c r="W518" s="23" t="e">
        <f>VLOOKUP(F518,'[1]AM Report'!$C:$L,10,FALSE)</f>
        <v>#N/A</v>
      </c>
      <c r="X518" s="6" t="str">
        <f>VLOOKUP(F518,'[2]Master URL List'!$F:$S,12,FALSE)</f>
        <v>CWA-LCS101</v>
      </c>
      <c r="Y518" s="6" t="str">
        <f>VLOOKUP($F518,'[2]Master URL List'!$F:$S,13,FALSE)</f>
        <v>VICKY TRIEB</v>
      </c>
      <c r="Z518" s="6" t="str">
        <f>VLOOKUP($F518,'[2]Master URL List'!$F:$S,14,FALSE)</f>
        <v>VICKYT@ACCRETIVETG.COM</v>
      </c>
    </row>
    <row r="519" spans="1:26" s="6" customFormat="1" ht="12.75" customHeight="1" x14ac:dyDescent="0.2">
      <c r="A519" s="6" t="s">
        <v>633</v>
      </c>
      <c r="B519" s="6" t="s">
        <v>984</v>
      </c>
      <c r="C519" s="5" t="s">
        <v>985</v>
      </c>
      <c r="D519" s="5" t="str">
        <f t="shared" si="8"/>
        <v>ECHST.NET</v>
      </c>
      <c r="E519" s="16" t="s">
        <v>1690</v>
      </c>
      <c r="F519" s="16" t="s">
        <v>983</v>
      </c>
      <c r="G519" s="6" t="s">
        <v>3914</v>
      </c>
      <c r="H519" s="7" t="s">
        <v>3915</v>
      </c>
      <c r="I519" s="7" t="s">
        <v>151</v>
      </c>
      <c r="J519" s="7" t="s">
        <v>151</v>
      </c>
      <c r="K519" s="7" t="s">
        <v>151</v>
      </c>
      <c r="L519" s="7" t="s">
        <v>151</v>
      </c>
      <c r="M519" s="7" t="s">
        <v>151</v>
      </c>
      <c r="O519" s="6" t="s">
        <v>3901</v>
      </c>
      <c r="P519" s="9"/>
      <c r="Q519" s="9"/>
      <c r="R519" s="6" t="s">
        <v>1744</v>
      </c>
      <c r="S519" s="6" t="e">
        <v>#N/A</v>
      </c>
      <c r="T519" s="6" t="e">
        <v>#N/A</v>
      </c>
      <c r="W519" s="23" t="e">
        <f>VLOOKUP(F519,'[1]AM Report'!$C:$L,10,FALSE)</f>
        <v>#N/A</v>
      </c>
      <c r="X519" s="6" t="str">
        <f>VLOOKUP(F519,'[2]Master URL List'!$F:$S,12,FALSE)</f>
        <v>CWA-LCS101</v>
      </c>
      <c r="Y519" s="6" t="str">
        <f>VLOOKUP($F519,'[2]Master URL List'!$F:$S,13,FALSE)</f>
        <v>VICKY TRIEB</v>
      </c>
      <c r="Z519" s="6" t="str">
        <f>VLOOKUP($F519,'[2]Master URL List'!$F:$S,14,FALSE)</f>
        <v>VICKYT@ACCRETIVETG.COM</v>
      </c>
    </row>
    <row r="520" spans="1:26" s="6" customFormat="1" ht="12.75" customHeight="1" x14ac:dyDescent="0.2">
      <c r="A520" s="6" t="s">
        <v>634</v>
      </c>
      <c r="B520" s="6" t="s">
        <v>984</v>
      </c>
      <c r="C520" s="5" t="s">
        <v>985</v>
      </c>
      <c r="D520" s="5" t="str">
        <f t="shared" si="8"/>
        <v>ECHST.NET</v>
      </c>
      <c r="E520" s="16" t="s">
        <v>1690</v>
      </c>
      <c r="F520" s="16" t="s">
        <v>983</v>
      </c>
      <c r="G520" s="6" t="s">
        <v>3914</v>
      </c>
      <c r="H520" s="7" t="s">
        <v>3915</v>
      </c>
      <c r="I520" s="7" t="s">
        <v>151</v>
      </c>
      <c r="J520" s="7" t="s">
        <v>151</v>
      </c>
      <c r="K520" s="7" t="s">
        <v>151</v>
      </c>
      <c r="L520" s="7" t="s">
        <v>151</v>
      </c>
      <c r="M520" s="7" t="s">
        <v>151</v>
      </c>
      <c r="O520" s="6" t="s">
        <v>3901</v>
      </c>
      <c r="P520" s="9"/>
      <c r="Q520" s="9"/>
      <c r="R520" s="6" t="s">
        <v>1744</v>
      </c>
      <c r="S520" s="6" t="e">
        <v>#N/A</v>
      </c>
      <c r="T520" s="6" t="e">
        <v>#N/A</v>
      </c>
      <c r="W520" s="23" t="e">
        <f>VLOOKUP(F520,'[1]AM Report'!$C:$L,10,FALSE)</f>
        <v>#N/A</v>
      </c>
      <c r="X520" s="6" t="str">
        <f>VLOOKUP(F520,'[2]Master URL List'!$F:$S,12,FALSE)</f>
        <v>CWA-LCS101</v>
      </c>
      <c r="Y520" s="6" t="str">
        <f>VLOOKUP($F520,'[2]Master URL List'!$F:$S,13,FALSE)</f>
        <v>VICKY TRIEB</v>
      </c>
      <c r="Z520" s="6" t="str">
        <f>VLOOKUP($F520,'[2]Master URL List'!$F:$S,14,FALSE)</f>
        <v>VICKYT@ACCRETIVETG.COM</v>
      </c>
    </row>
    <row r="521" spans="1:26" s="6" customFormat="1" ht="12.75" customHeight="1" x14ac:dyDescent="0.2">
      <c r="A521" s="6" t="s">
        <v>635</v>
      </c>
      <c r="B521" s="6" t="s">
        <v>984</v>
      </c>
      <c r="C521" s="5" t="s">
        <v>985</v>
      </c>
      <c r="D521" s="5" t="str">
        <f t="shared" si="8"/>
        <v>ECHST.NET</v>
      </c>
      <c r="E521" s="16" t="s">
        <v>1690</v>
      </c>
      <c r="F521" s="16" t="s">
        <v>983</v>
      </c>
      <c r="G521" s="6" t="s">
        <v>3914</v>
      </c>
      <c r="H521" s="7" t="s">
        <v>3915</v>
      </c>
      <c r="I521" s="7" t="s">
        <v>151</v>
      </c>
      <c r="J521" s="7" t="s">
        <v>151</v>
      </c>
      <c r="K521" s="7" t="s">
        <v>151</v>
      </c>
      <c r="L521" s="7" t="s">
        <v>151</v>
      </c>
      <c r="M521" s="7" t="s">
        <v>151</v>
      </c>
      <c r="O521" s="6" t="s">
        <v>3901</v>
      </c>
      <c r="P521" s="9"/>
      <c r="Q521" s="9"/>
      <c r="R521" s="6" t="s">
        <v>1744</v>
      </c>
      <c r="S521" s="6" t="e">
        <v>#N/A</v>
      </c>
      <c r="T521" s="6" t="e">
        <v>#N/A</v>
      </c>
      <c r="W521" s="23" t="e">
        <f>VLOOKUP(F521,'[1]AM Report'!$C:$L,10,FALSE)</f>
        <v>#N/A</v>
      </c>
      <c r="X521" s="6" t="str">
        <f>VLOOKUP(F521,'[2]Master URL List'!$F:$S,12,FALSE)</f>
        <v>CWA-LCS101</v>
      </c>
      <c r="Y521" s="6" t="str">
        <f>VLOOKUP($F521,'[2]Master URL List'!$F:$S,13,FALSE)</f>
        <v>VICKY TRIEB</v>
      </c>
      <c r="Z521" s="6" t="str">
        <f>VLOOKUP($F521,'[2]Master URL List'!$F:$S,14,FALSE)</f>
        <v>VICKYT@ACCRETIVETG.COM</v>
      </c>
    </row>
    <row r="522" spans="1:26" s="6" customFormat="1" ht="12.75" customHeight="1" x14ac:dyDescent="0.2">
      <c r="A522" s="6" t="s">
        <v>636</v>
      </c>
      <c r="B522" s="6" t="s">
        <v>984</v>
      </c>
      <c r="C522" s="5" t="s">
        <v>985</v>
      </c>
      <c r="D522" s="5" t="str">
        <f t="shared" si="8"/>
        <v>ECHST.NET</v>
      </c>
      <c r="E522" s="16" t="s">
        <v>1690</v>
      </c>
      <c r="F522" s="16" t="s">
        <v>983</v>
      </c>
      <c r="G522" s="6" t="s">
        <v>3914</v>
      </c>
      <c r="H522" s="7" t="s">
        <v>3915</v>
      </c>
      <c r="I522" s="7" t="s">
        <v>151</v>
      </c>
      <c r="J522" s="7" t="s">
        <v>151</v>
      </c>
      <c r="K522" s="7" t="s">
        <v>151</v>
      </c>
      <c r="L522" s="7" t="s">
        <v>151</v>
      </c>
      <c r="M522" s="7" t="s">
        <v>151</v>
      </c>
      <c r="O522" s="6" t="s">
        <v>3901</v>
      </c>
      <c r="P522" s="9"/>
      <c r="Q522" s="9"/>
      <c r="R522" s="6" t="s">
        <v>1744</v>
      </c>
      <c r="S522" s="6" t="e">
        <v>#N/A</v>
      </c>
      <c r="T522" s="6" t="e">
        <v>#N/A</v>
      </c>
      <c r="W522" s="23" t="e">
        <f>VLOOKUP(F522,'[1]AM Report'!$C:$L,10,FALSE)</f>
        <v>#N/A</v>
      </c>
      <c r="X522" s="6" t="str">
        <f>VLOOKUP(F522,'[2]Master URL List'!$F:$S,12,FALSE)</f>
        <v>CWA-LCS101</v>
      </c>
      <c r="Y522" s="6" t="str">
        <f>VLOOKUP($F522,'[2]Master URL List'!$F:$S,13,FALSE)</f>
        <v>VICKY TRIEB</v>
      </c>
      <c r="Z522" s="6" t="str">
        <f>VLOOKUP($F522,'[2]Master URL List'!$F:$S,14,FALSE)</f>
        <v>VICKYT@ACCRETIVETG.COM</v>
      </c>
    </row>
    <row r="523" spans="1:26" s="6" customFormat="1" ht="12.75" customHeight="1" x14ac:dyDescent="0.2">
      <c r="A523" s="6" t="s">
        <v>637</v>
      </c>
      <c r="B523" s="6" t="s">
        <v>984</v>
      </c>
      <c r="C523" s="5" t="s">
        <v>985</v>
      </c>
      <c r="D523" s="5" t="str">
        <f t="shared" si="8"/>
        <v>ECHST.NET</v>
      </c>
      <c r="E523" s="16" t="s">
        <v>1690</v>
      </c>
      <c r="F523" s="16" t="s">
        <v>983</v>
      </c>
      <c r="G523" s="6" t="s">
        <v>3914</v>
      </c>
      <c r="H523" s="7" t="s">
        <v>3915</v>
      </c>
      <c r="I523" s="7" t="s">
        <v>151</v>
      </c>
      <c r="J523" s="7" t="s">
        <v>151</v>
      </c>
      <c r="K523" s="7" t="s">
        <v>151</v>
      </c>
      <c r="L523" s="7" t="s">
        <v>151</v>
      </c>
      <c r="M523" s="7" t="s">
        <v>151</v>
      </c>
      <c r="O523" s="6" t="s">
        <v>3901</v>
      </c>
      <c r="P523" s="9"/>
      <c r="Q523" s="9"/>
      <c r="R523" s="6" t="s">
        <v>1744</v>
      </c>
      <c r="S523" s="6" t="e">
        <v>#N/A</v>
      </c>
      <c r="T523" s="6" t="e">
        <v>#N/A</v>
      </c>
      <c r="W523" s="23" t="e">
        <f>VLOOKUP(F523,'[1]AM Report'!$C:$L,10,FALSE)</f>
        <v>#N/A</v>
      </c>
      <c r="X523" s="6" t="str">
        <f>VLOOKUP(F523,'[2]Master URL List'!$F:$S,12,FALSE)</f>
        <v>CWA-LCS101</v>
      </c>
      <c r="Y523" s="6" t="str">
        <f>VLOOKUP($F523,'[2]Master URL List'!$F:$S,13,FALSE)</f>
        <v>VICKY TRIEB</v>
      </c>
      <c r="Z523" s="6" t="str">
        <f>VLOOKUP($F523,'[2]Master URL List'!$F:$S,14,FALSE)</f>
        <v>VICKYT@ACCRETIVETG.COM</v>
      </c>
    </row>
    <row r="524" spans="1:26" s="6" customFormat="1" ht="12.75" customHeight="1" x14ac:dyDescent="0.2">
      <c r="A524" s="6" t="s">
        <v>638</v>
      </c>
      <c r="B524" s="6" t="s">
        <v>984</v>
      </c>
      <c r="C524" s="5" t="s">
        <v>985</v>
      </c>
      <c r="D524" s="5" t="str">
        <f t="shared" si="8"/>
        <v>ECHST.NET</v>
      </c>
      <c r="E524" s="16" t="s">
        <v>1690</v>
      </c>
      <c r="F524" s="16" t="s">
        <v>983</v>
      </c>
      <c r="G524" s="6" t="s">
        <v>3914</v>
      </c>
      <c r="H524" s="7" t="s">
        <v>3915</v>
      </c>
      <c r="I524" s="7" t="s">
        <v>151</v>
      </c>
      <c r="J524" s="7" t="s">
        <v>151</v>
      </c>
      <c r="K524" s="7" t="s">
        <v>151</v>
      </c>
      <c r="L524" s="7" t="s">
        <v>151</v>
      </c>
      <c r="M524" s="7" t="s">
        <v>151</v>
      </c>
      <c r="O524" s="6" t="s">
        <v>3901</v>
      </c>
      <c r="P524" s="9"/>
      <c r="Q524" s="9"/>
      <c r="R524" s="6" t="s">
        <v>1744</v>
      </c>
      <c r="S524" s="6" t="e">
        <v>#N/A</v>
      </c>
      <c r="T524" s="6" t="e">
        <v>#N/A</v>
      </c>
      <c r="W524" s="23" t="e">
        <f>VLOOKUP(F524,'[1]AM Report'!$C:$L,10,FALSE)</f>
        <v>#N/A</v>
      </c>
      <c r="X524" s="6" t="str">
        <f>VLOOKUP(F524,'[2]Master URL List'!$F:$S,12,FALSE)</f>
        <v>CWA-LCS101</v>
      </c>
      <c r="Y524" s="6" t="str">
        <f>VLOOKUP($F524,'[2]Master URL List'!$F:$S,13,FALSE)</f>
        <v>VICKY TRIEB</v>
      </c>
      <c r="Z524" s="6" t="str">
        <f>VLOOKUP($F524,'[2]Master URL List'!$F:$S,14,FALSE)</f>
        <v>VICKYT@ACCRETIVETG.COM</v>
      </c>
    </row>
    <row r="525" spans="1:26" s="6" customFormat="1" ht="12.75" customHeight="1" x14ac:dyDescent="0.2">
      <c r="A525" s="6" t="s">
        <v>639</v>
      </c>
      <c r="B525" s="6" t="s">
        <v>984</v>
      </c>
      <c r="C525" s="5" t="s">
        <v>985</v>
      </c>
      <c r="D525" s="5" t="str">
        <f t="shared" si="8"/>
        <v>ECHST.NET</v>
      </c>
      <c r="E525" s="16" t="s">
        <v>1690</v>
      </c>
      <c r="F525" s="16" t="s">
        <v>983</v>
      </c>
      <c r="G525" s="6" t="s">
        <v>3914</v>
      </c>
      <c r="H525" s="7" t="s">
        <v>3915</v>
      </c>
      <c r="I525" s="7" t="s">
        <v>151</v>
      </c>
      <c r="J525" s="7" t="s">
        <v>151</v>
      </c>
      <c r="K525" s="7" t="s">
        <v>151</v>
      </c>
      <c r="L525" s="7" t="s">
        <v>151</v>
      </c>
      <c r="M525" s="7" t="s">
        <v>151</v>
      </c>
      <c r="O525" s="6" t="s">
        <v>3901</v>
      </c>
      <c r="P525" s="9"/>
      <c r="Q525" s="9"/>
      <c r="R525" s="6" t="s">
        <v>1744</v>
      </c>
      <c r="S525" s="6" t="e">
        <v>#N/A</v>
      </c>
      <c r="T525" s="6" t="e">
        <v>#N/A</v>
      </c>
      <c r="W525" s="23" t="e">
        <f>VLOOKUP(F525,'[1]AM Report'!$C:$L,10,FALSE)</f>
        <v>#N/A</v>
      </c>
      <c r="X525" s="6" t="str">
        <f>VLOOKUP(F525,'[2]Master URL List'!$F:$S,12,FALSE)</f>
        <v>CWA-LCS101</v>
      </c>
      <c r="Y525" s="6" t="str">
        <f>VLOOKUP($F525,'[2]Master URL List'!$F:$S,13,FALSE)</f>
        <v>VICKY TRIEB</v>
      </c>
      <c r="Z525" s="6" t="str">
        <f>VLOOKUP($F525,'[2]Master URL List'!$F:$S,14,FALSE)</f>
        <v>VICKYT@ACCRETIVETG.COM</v>
      </c>
    </row>
    <row r="526" spans="1:26" s="6" customFormat="1" ht="12.75" customHeight="1" x14ac:dyDescent="0.2">
      <c r="A526" s="6" t="s">
        <v>640</v>
      </c>
      <c r="B526" s="6" t="s">
        <v>984</v>
      </c>
      <c r="C526" s="5" t="s">
        <v>985</v>
      </c>
      <c r="D526" s="5" t="str">
        <f t="shared" si="8"/>
        <v>ECHST.NET</v>
      </c>
      <c r="E526" s="16" t="s">
        <v>1690</v>
      </c>
      <c r="F526" s="16" t="s">
        <v>983</v>
      </c>
      <c r="G526" s="6" t="s">
        <v>3914</v>
      </c>
      <c r="H526" s="7" t="s">
        <v>3915</v>
      </c>
      <c r="I526" s="7" t="s">
        <v>151</v>
      </c>
      <c r="J526" s="7" t="s">
        <v>151</v>
      </c>
      <c r="K526" s="7" t="s">
        <v>151</v>
      </c>
      <c r="L526" s="7" t="s">
        <v>151</v>
      </c>
      <c r="M526" s="7" t="s">
        <v>151</v>
      </c>
      <c r="O526" s="6" t="s">
        <v>3901</v>
      </c>
      <c r="P526" s="9"/>
      <c r="Q526" s="9"/>
      <c r="R526" s="6" t="s">
        <v>1744</v>
      </c>
      <c r="S526" s="6" t="e">
        <v>#N/A</v>
      </c>
      <c r="T526" s="6" t="e">
        <v>#N/A</v>
      </c>
      <c r="W526" s="23" t="e">
        <f>VLOOKUP(F526,'[1]AM Report'!$C:$L,10,FALSE)</f>
        <v>#N/A</v>
      </c>
      <c r="X526" s="6" t="str">
        <f>VLOOKUP(F526,'[2]Master URL List'!$F:$S,12,FALSE)</f>
        <v>CWA-LCS101</v>
      </c>
      <c r="Y526" s="6" t="str">
        <f>VLOOKUP($F526,'[2]Master URL List'!$F:$S,13,FALSE)</f>
        <v>VICKY TRIEB</v>
      </c>
      <c r="Z526" s="6" t="str">
        <f>VLOOKUP($F526,'[2]Master URL List'!$F:$S,14,FALSE)</f>
        <v>VICKYT@ACCRETIVETG.COM</v>
      </c>
    </row>
    <row r="527" spans="1:26" s="6" customFormat="1" ht="12.75" customHeight="1" x14ac:dyDescent="0.2">
      <c r="A527" s="6" t="s">
        <v>641</v>
      </c>
      <c r="B527" s="6" t="s">
        <v>984</v>
      </c>
      <c r="C527" s="5" t="s">
        <v>985</v>
      </c>
      <c r="D527" s="5" t="str">
        <f t="shared" si="8"/>
        <v>ECHST.NET</v>
      </c>
      <c r="E527" s="16" t="s">
        <v>1690</v>
      </c>
      <c r="F527" s="16" t="s">
        <v>983</v>
      </c>
      <c r="G527" s="6" t="s">
        <v>3914</v>
      </c>
      <c r="H527" s="7" t="s">
        <v>3915</v>
      </c>
      <c r="I527" s="7" t="s">
        <v>151</v>
      </c>
      <c r="J527" s="7" t="s">
        <v>151</v>
      </c>
      <c r="K527" s="7" t="s">
        <v>151</v>
      </c>
      <c r="L527" s="7" t="s">
        <v>151</v>
      </c>
      <c r="M527" s="7" t="s">
        <v>151</v>
      </c>
      <c r="O527" s="6" t="s">
        <v>3901</v>
      </c>
      <c r="P527" s="9"/>
      <c r="Q527" s="9"/>
      <c r="R527" s="6" t="s">
        <v>1744</v>
      </c>
      <c r="S527" s="6" t="e">
        <v>#N/A</v>
      </c>
      <c r="T527" s="6" t="e">
        <v>#N/A</v>
      </c>
      <c r="W527" s="23" t="e">
        <f>VLOOKUP(F527,'[1]AM Report'!$C:$L,10,FALSE)</f>
        <v>#N/A</v>
      </c>
      <c r="X527" s="6" t="str">
        <f>VLOOKUP(F527,'[2]Master URL List'!$F:$S,12,FALSE)</f>
        <v>CWA-LCS101</v>
      </c>
      <c r="Y527" s="6" t="str">
        <f>VLOOKUP($F527,'[2]Master URL List'!$F:$S,13,FALSE)</f>
        <v>VICKY TRIEB</v>
      </c>
      <c r="Z527" s="6" t="str">
        <f>VLOOKUP($F527,'[2]Master URL List'!$F:$S,14,FALSE)</f>
        <v>VICKYT@ACCRETIVETG.COM</v>
      </c>
    </row>
    <row r="528" spans="1:26" s="6" customFormat="1" ht="12.75" customHeight="1" x14ac:dyDescent="0.2">
      <c r="A528" s="6" t="s">
        <v>642</v>
      </c>
      <c r="B528" s="6" t="s">
        <v>984</v>
      </c>
      <c r="C528" s="5" t="s">
        <v>985</v>
      </c>
      <c r="D528" s="5" t="str">
        <f t="shared" si="8"/>
        <v>ECHST.NET</v>
      </c>
      <c r="E528" s="16" t="s">
        <v>1690</v>
      </c>
      <c r="F528" s="16" t="s">
        <v>983</v>
      </c>
      <c r="G528" s="6" t="s">
        <v>3914</v>
      </c>
      <c r="H528" s="7" t="s">
        <v>3915</v>
      </c>
      <c r="I528" s="7" t="s">
        <v>151</v>
      </c>
      <c r="J528" s="7" t="s">
        <v>151</v>
      </c>
      <c r="K528" s="7" t="s">
        <v>151</v>
      </c>
      <c r="L528" s="7" t="s">
        <v>151</v>
      </c>
      <c r="M528" s="7" t="s">
        <v>151</v>
      </c>
      <c r="O528" s="6" t="s">
        <v>3901</v>
      </c>
      <c r="P528" s="9"/>
      <c r="Q528" s="9"/>
      <c r="R528" s="6" t="s">
        <v>1744</v>
      </c>
      <c r="S528" s="6" t="e">
        <v>#N/A</v>
      </c>
      <c r="T528" s="6" t="e">
        <v>#N/A</v>
      </c>
      <c r="W528" s="23" t="e">
        <f>VLOOKUP(F528,'[1]AM Report'!$C:$L,10,FALSE)</f>
        <v>#N/A</v>
      </c>
      <c r="X528" s="6" t="str">
        <f>VLOOKUP(F528,'[2]Master URL List'!$F:$S,12,FALSE)</f>
        <v>CWA-LCS101</v>
      </c>
      <c r="Y528" s="6" t="str">
        <f>VLOOKUP($F528,'[2]Master URL List'!$F:$S,13,FALSE)</f>
        <v>VICKY TRIEB</v>
      </c>
      <c r="Z528" s="6" t="str">
        <f>VLOOKUP($F528,'[2]Master URL List'!$F:$S,14,FALSE)</f>
        <v>VICKYT@ACCRETIVETG.COM</v>
      </c>
    </row>
    <row r="529" spans="1:26" s="6" customFormat="1" ht="12.75" customHeight="1" x14ac:dyDescent="0.2">
      <c r="A529" s="6" t="s">
        <v>643</v>
      </c>
      <c r="B529" s="6" t="s">
        <v>984</v>
      </c>
      <c r="C529" s="5" t="s">
        <v>985</v>
      </c>
      <c r="D529" s="5" t="str">
        <f t="shared" si="8"/>
        <v>ECHST.NET</v>
      </c>
      <c r="E529" s="16" t="s">
        <v>1690</v>
      </c>
      <c r="F529" s="16" t="s">
        <v>983</v>
      </c>
      <c r="G529" s="6" t="s">
        <v>3914</v>
      </c>
      <c r="H529" s="7" t="s">
        <v>3915</v>
      </c>
      <c r="I529" s="7" t="s">
        <v>151</v>
      </c>
      <c r="J529" s="7" t="s">
        <v>151</v>
      </c>
      <c r="K529" s="7" t="s">
        <v>151</v>
      </c>
      <c r="L529" s="7" t="s">
        <v>151</v>
      </c>
      <c r="M529" s="7" t="s">
        <v>151</v>
      </c>
      <c r="O529" s="6" t="s">
        <v>3901</v>
      </c>
      <c r="P529" s="9"/>
      <c r="Q529" s="9"/>
      <c r="R529" s="6" t="s">
        <v>1744</v>
      </c>
      <c r="S529" s="6" t="e">
        <v>#N/A</v>
      </c>
      <c r="T529" s="6" t="e">
        <v>#N/A</v>
      </c>
      <c r="W529" s="23" t="e">
        <f>VLOOKUP(F529,'[1]AM Report'!$C:$L,10,FALSE)</f>
        <v>#N/A</v>
      </c>
      <c r="X529" s="6" t="str">
        <f>VLOOKUP(F529,'[2]Master URL List'!$F:$S,12,FALSE)</f>
        <v>CWA-LCS101</v>
      </c>
      <c r="Y529" s="6" t="str">
        <f>VLOOKUP($F529,'[2]Master URL List'!$F:$S,13,FALSE)</f>
        <v>VICKY TRIEB</v>
      </c>
      <c r="Z529" s="6" t="str">
        <f>VLOOKUP($F529,'[2]Master URL List'!$F:$S,14,FALSE)</f>
        <v>VICKYT@ACCRETIVETG.COM</v>
      </c>
    </row>
    <row r="530" spans="1:26" s="6" customFormat="1" ht="12.75" customHeight="1" x14ac:dyDescent="0.2">
      <c r="A530" s="6" t="s">
        <v>644</v>
      </c>
      <c r="B530" s="6" t="s">
        <v>984</v>
      </c>
      <c r="C530" s="5" t="s">
        <v>985</v>
      </c>
      <c r="D530" s="5" t="str">
        <f t="shared" si="8"/>
        <v>ECHST.NET</v>
      </c>
      <c r="E530" s="16" t="s">
        <v>1690</v>
      </c>
      <c r="F530" s="16" t="s">
        <v>983</v>
      </c>
      <c r="G530" s="6" t="s">
        <v>3914</v>
      </c>
      <c r="H530" s="7" t="s">
        <v>3915</v>
      </c>
      <c r="I530" s="7" t="s">
        <v>151</v>
      </c>
      <c r="J530" s="7" t="s">
        <v>151</v>
      </c>
      <c r="K530" s="7" t="s">
        <v>151</v>
      </c>
      <c r="L530" s="7" t="s">
        <v>151</v>
      </c>
      <c r="M530" s="7" t="s">
        <v>151</v>
      </c>
      <c r="O530" s="6" t="s">
        <v>3901</v>
      </c>
      <c r="P530" s="9"/>
      <c r="Q530" s="9"/>
      <c r="R530" s="6" t="s">
        <v>1744</v>
      </c>
      <c r="S530" s="6" t="e">
        <v>#N/A</v>
      </c>
      <c r="T530" s="6" t="e">
        <v>#N/A</v>
      </c>
      <c r="W530" s="23" t="e">
        <f>VLOOKUP(F530,'[1]AM Report'!$C:$L,10,FALSE)</f>
        <v>#N/A</v>
      </c>
      <c r="X530" s="6" t="str">
        <f>VLOOKUP(F530,'[2]Master URL List'!$F:$S,12,FALSE)</f>
        <v>CWA-LCS101</v>
      </c>
      <c r="Y530" s="6" t="str">
        <f>VLOOKUP($F530,'[2]Master URL List'!$F:$S,13,FALSE)</f>
        <v>VICKY TRIEB</v>
      </c>
      <c r="Z530" s="6" t="str">
        <f>VLOOKUP($F530,'[2]Master URL List'!$F:$S,14,FALSE)</f>
        <v>VICKYT@ACCRETIVETG.COM</v>
      </c>
    </row>
    <row r="531" spans="1:26" s="6" customFormat="1" ht="12.75" customHeight="1" x14ac:dyDescent="0.2">
      <c r="A531" s="6" t="s">
        <v>645</v>
      </c>
      <c r="B531" s="6" t="s">
        <v>984</v>
      </c>
      <c r="C531" s="5" t="s">
        <v>985</v>
      </c>
      <c r="D531" s="5" t="str">
        <f t="shared" si="8"/>
        <v>ECHST.NET</v>
      </c>
      <c r="E531" s="16" t="s">
        <v>1690</v>
      </c>
      <c r="F531" s="16" t="s">
        <v>983</v>
      </c>
      <c r="G531" s="6" t="s">
        <v>3914</v>
      </c>
      <c r="H531" s="7" t="s">
        <v>3915</v>
      </c>
      <c r="I531" s="7" t="s">
        <v>151</v>
      </c>
      <c r="J531" s="7" t="s">
        <v>151</v>
      </c>
      <c r="K531" s="7" t="s">
        <v>151</v>
      </c>
      <c r="L531" s="7" t="s">
        <v>151</v>
      </c>
      <c r="M531" s="7" t="s">
        <v>151</v>
      </c>
      <c r="O531" s="6" t="s">
        <v>3901</v>
      </c>
      <c r="P531" s="9"/>
      <c r="Q531" s="9"/>
      <c r="R531" s="6" t="s">
        <v>1744</v>
      </c>
      <c r="S531" s="6" t="e">
        <v>#N/A</v>
      </c>
      <c r="T531" s="6" t="e">
        <v>#N/A</v>
      </c>
      <c r="W531" s="23" t="e">
        <f>VLOOKUP(F531,'[1]AM Report'!$C:$L,10,FALSE)</f>
        <v>#N/A</v>
      </c>
      <c r="X531" s="6" t="str">
        <f>VLOOKUP(F531,'[2]Master URL List'!$F:$S,12,FALSE)</f>
        <v>CWA-LCS101</v>
      </c>
      <c r="Y531" s="6" t="str">
        <f>VLOOKUP($F531,'[2]Master URL List'!$F:$S,13,FALSE)</f>
        <v>VICKY TRIEB</v>
      </c>
      <c r="Z531" s="6" t="str">
        <f>VLOOKUP($F531,'[2]Master URL List'!$F:$S,14,FALSE)</f>
        <v>VICKYT@ACCRETIVETG.COM</v>
      </c>
    </row>
    <row r="532" spans="1:26" s="64" customFormat="1" ht="12.75" customHeight="1" x14ac:dyDescent="0.2">
      <c r="A532" s="64" t="s">
        <v>646</v>
      </c>
      <c r="B532" s="64" t="s">
        <v>984</v>
      </c>
      <c r="C532" s="65" t="s">
        <v>985</v>
      </c>
      <c r="D532" s="65" t="str">
        <f t="shared" si="8"/>
        <v>ECHST.NET</v>
      </c>
      <c r="E532" s="67" t="s">
        <v>1690</v>
      </c>
      <c r="F532" s="67" t="s">
        <v>983</v>
      </c>
      <c r="G532" s="64" t="s">
        <v>3914</v>
      </c>
      <c r="H532" s="64" t="s">
        <v>3915</v>
      </c>
      <c r="I532" s="64" t="s">
        <v>151</v>
      </c>
      <c r="J532" s="64" t="s">
        <v>151</v>
      </c>
      <c r="K532" s="64" t="s">
        <v>151</v>
      </c>
      <c r="L532" s="64" t="s">
        <v>151</v>
      </c>
      <c r="M532" s="64" t="s">
        <v>151</v>
      </c>
      <c r="O532" s="64" t="s">
        <v>3901</v>
      </c>
      <c r="P532" s="69"/>
      <c r="Q532" s="69"/>
      <c r="R532" s="64" t="s">
        <v>1744</v>
      </c>
      <c r="S532" s="64" t="e">
        <v>#N/A</v>
      </c>
      <c r="T532" s="64" t="e">
        <v>#N/A</v>
      </c>
      <c r="W532" s="70" t="e">
        <f>VLOOKUP(F532,'[1]AM Report'!$C:$L,10,FALSE)</f>
        <v>#N/A</v>
      </c>
      <c r="X532" s="64" t="str">
        <f>VLOOKUP(F532,'[2]Master URL List'!$F:$S,12,FALSE)</f>
        <v>CWA-LCS101</v>
      </c>
      <c r="Y532" s="64" t="str">
        <f>VLOOKUP($F532,'[2]Master URL List'!$F:$S,13,FALSE)</f>
        <v>VICKY TRIEB</v>
      </c>
      <c r="Z532" s="64" t="str">
        <f>VLOOKUP($F532,'[2]Master URL List'!$F:$S,14,FALSE)</f>
        <v>VICKYT@ACCRETIVETG.COM</v>
      </c>
    </row>
    <row r="533" spans="1:26" s="6" customFormat="1" ht="12.75" customHeight="1" x14ac:dyDescent="0.2">
      <c r="A533" s="6" t="s">
        <v>647</v>
      </c>
      <c r="B533" s="6" t="s">
        <v>984</v>
      </c>
      <c r="C533" s="5" t="s">
        <v>985</v>
      </c>
      <c r="D533" s="5" t="str">
        <f t="shared" si="8"/>
        <v>ECHST.NET</v>
      </c>
      <c r="E533" s="16" t="s">
        <v>1690</v>
      </c>
      <c r="F533" s="16" t="s">
        <v>983</v>
      </c>
      <c r="G533" s="6" t="s">
        <v>3914</v>
      </c>
      <c r="H533" s="7" t="s">
        <v>3915</v>
      </c>
      <c r="I533" s="7" t="s">
        <v>151</v>
      </c>
      <c r="J533" s="7" t="s">
        <v>151</v>
      </c>
      <c r="K533" s="7" t="s">
        <v>151</v>
      </c>
      <c r="L533" s="7" t="s">
        <v>151</v>
      </c>
      <c r="M533" s="7" t="s">
        <v>151</v>
      </c>
      <c r="O533" s="6" t="s">
        <v>3901</v>
      </c>
      <c r="P533" s="9"/>
      <c r="Q533" s="9"/>
      <c r="R533" s="6" t="s">
        <v>1744</v>
      </c>
      <c r="S533" s="6" t="e">
        <v>#N/A</v>
      </c>
      <c r="T533" s="6" t="e">
        <v>#N/A</v>
      </c>
      <c r="W533" s="23" t="e">
        <f>VLOOKUP(F533,'[1]AM Report'!$C:$L,10,FALSE)</f>
        <v>#N/A</v>
      </c>
      <c r="X533" s="6" t="str">
        <f>VLOOKUP(F533,'[2]Master URL List'!$F:$S,12,FALSE)</f>
        <v>CWA-LCS101</v>
      </c>
      <c r="Y533" s="6" t="str">
        <f>VLOOKUP($F533,'[2]Master URL List'!$F:$S,13,FALSE)</f>
        <v>VICKY TRIEB</v>
      </c>
      <c r="Z533" s="6" t="str">
        <f>VLOOKUP($F533,'[2]Master URL List'!$F:$S,14,FALSE)</f>
        <v>VICKYT@ACCRETIVETG.COM</v>
      </c>
    </row>
    <row r="534" spans="1:26" s="64" customFormat="1" ht="12.75" customHeight="1" x14ac:dyDescent="0.2">
      <c r="A534" s="64" t="s">
        <v>648</v>
      </c>
      <c r="B534" s="64" t="s">
        <v>984</v>
      </c>
      <c r="C534" s="65" t="s">
        <v>985</v>
      </c>
      <c r="D534" s="65" t="str">
        <f t="shared" si="8"/>
        <v>ECHST.NET</v>
      </c>
      <c r="E534" s="67" t="s">
        <v>1690</v>
      </c>
      <c r="F534" s="67" t="s">
        <v>983</v>
      </c>
      <c r="G534" s="64" t="s">
        <v>3914</v>
      </c>
      <c r="H534" s="64" t="s">
        <v>3915</v>
      </c>
      <c r="I534" s="64" t="s">
        <v>151</v>
      </c>
      <c r="J534" s="64" t="s">
        <v>151</v>
      </c>
      <c r="K534" s="64" t="s">
        <v>151</v>
      </c>
      <c r="L534" s="64" t="s">
        <v>151</v>
      </c>
      <c r="M534" s="64" t="s">
        <v>151</v>
      </c>
      <c r="O534" s="64" t="s">
        <v>3901</v>
      </c>
      <c r="P534" s="69"/>
      <c r="Q534" s="69"/>
      <c r="R534" s="64" t="s">
        <v>1744</v>
      </c>
      <c r="S534" s="6" t="e">
        <v>#N/A</v>
      </c>
      <c r="T534" s="6" t="e">
        <v>#N/A</v>
      </c>
      <c r="W534" s="70" t="e">
        <f>VLOOKUP(F534,'[1]AM Report'!$C:$L,10,FALSE)</f>
        <v>#N/A</v>
      </c>
      <c r="X534" s="64" t="str">
        <f>VLOOKUP(F534,'[2]Master URL List'!$F:$S,12,FALSE)</f>
        <v>CWA-LCS101</v>
      </c>
      <c r="Y534" s="64" t="str">
        <f>VLOOKUP($F534,'[2]Master URL List'!$F:$S,13,FALSE)</f>
        <v>VICKY TRIEB</v>
      </c>
      <c r="Z534" s="64" t="str">
        <f>VLOOKUP($F534,'[2]Master URL List'!$F:$S,14,FALSE)</f>
        <v>VICKYT@ACCRETIVETG.COM</v>
      </c>
    </row>
    <row r="535" spans="1:26" s="6" customFormat="1" ht="12.75" customHeight="1" x14ac:dyDescent="0.2">
      <c r="A535" s="6" t="s">
        <v>649</v>
      </c>
      <c r="B535" s="6" t="s">
        <v>984</v>
      </c>
      <c r="C535" s="5" t="s">
        <v>985</v>
      </c>
      <c r="D535" s="5" t="str">
        <f t="shared" si="8"/>
        <v>ECHST.NET</v>
      </c>
      <c r="E535" s="16" t="s">
        <v>1690</v>
      </c>
      <c r="F535" s="16" t="s">
        <v>983</v>
      </c>
      <c r="G535" s="6" t="s">
        <v>3914</v>
      </c>
      <c r="H535" s="7" t="s">
        <v>3915</v>
      </c>
      <c r="I535" s="7" t="s">
        <v>151</v>
      </c>
      <c r="J535" s="7" t="s">
        <v>151</v>
      </c>
      <c r="K535" s="7" t="s">
        <v>151</v>
      </c>
      <c r="L535" s="7" t="s">
        <v>151</v>
      </c>
      <c r="M535" s="7" t="s">
        <v>151</v>
      </c>
      <c r="O535" s="6" t="s">
        <v>3901</v>
      </c>
      <c r="P535" s="9"/>
      <c r="Q535" s="9"/>
      <c r="R535" s="6" t="s">
        <v>1744</v>
      </c>
      <c r="S535" s="6" t="e">
        <v>#N/A</v>
      </c>
      <c r="T535" s="6" t="e">
        <v>#N/A</v>
      </c>
      <c r="W535" s="23" t="e">
        <f>VLOOKUP(F535,'[1]AM Report'!$C:$L,10,FALSE)</f>
        <v>#N/A</v>
      </c>
      <c r="X535" s="6" t="str">
        <f>VLOOKUP(F535,'[2]Master URL List'!$F:$S,12,FALSE)</f>
        <v>CWA-LCS101</v>
      </c>
      <c r="Y535" s="6" t="str">
        <f>VLOOKUP($F535,'[2]Master URL List'!$F:$S,13,FALSE)</f>
        <v>VICKY TRIEB</v>
      </c>
      <c r="Z535" s="6" t="str">
        <f>VLOOKUP($F535,'[2]Master URL List'!$F:$S,14,FALSE)</f>
        <v>VICKYT@ACCRETIVETG.COM</v>
      </c>
    </row>
    <row r="536" spans="1:26" s="6" customFormat="1" ht="12.75" customHeight="1" x14ac:dyDescent="0.2">
      <c r="A536" s="6" t="s">
        <v>650</v>
      </c>
      <c r="B536" s="6" t="s">
        <v>984</v>
      </c>
      <c r="C536" s="5" t="s">
        <v>985</v>
      </c>
      <c r="D536" s="5" t="str">
        <f t="shared" si="8"/>
        <v>ECHST.NET</v>
      </c>
      <c r="E536" s="16" t="s">
        <v>1690</v>
      </c>
      <c r="F536" s="16" t="s">
        <v>983</v>
      </c>
      <c r="H536" s="7"/>
      <c r="I536" s="7" t="s">
        <v>151</v>
      </c>
      <c r="J536" s="7" t="s">
        <v>151</v>
      </c>
      <c r="K536" s="7" t="s">
        <v>151</v>
      </c>
      <c r="L536" s="7" t="s">
        <v>151</v>
      </c>
      <c r="M536" s="7" t="s">
        <v>151</v>
      </c>
      <c r="O536" s="6" t="s">
        <v>3899</v>
      </c>
      <c r="P536" s="9"/>
      <c r="Q536" s="9" t="s">
        <v>2331</v>
      </c>
      <c r="R536" s="6" t="s">
        <v>1744</v>
      </c>
      <c r="S536" s="6" t="e">
        <v>#N/A</v>
      </c>
      <c r="T536" s="6" t="e">
        <v>#N/A</v>
      </c>
      <c r="W536" s="23" t="e">
        <f>VLOOKUP(F536,'[1]AM Report'!$C:$L,10,FALSE)</f>
        <v>#N/A</v>
      </c>
      <c r="X536" s="6" t="str">
        <f>VLOOKUP(F536,'[2]Master URL List'!$F:$S,12,FALSE)</f>
        <v>CWA-LCS101</v>
      </c>
      <c r="Y536" s="6" t="str">
        <f>VLOOKUP($F536,'[2]Master URL List'!$F:$S,13,FALSE)</f>
        <v>VICKY TRIEB</v>
      </c>
      <c r="Z536" s="6" t="str">
        <f>VLOOKUP($F536,'[2]Master URL List'!$F:$S,14,FALSE)</f>
        <v>VICKYT@ACCRETIVETG.COM</v>
      </c>
    </row>
    <row r="537" spans="1:26" s="6" customFormat="1" ht="12.75" customHeight="1" x14ac:dyDescent="0.2">
      <c r="A537" s="6" t="s">
        <v>651</v>
      </c>
      <c r="B537" s="6" t="s">
        <v>984</v>
      </c>
      <c r="C537" s="5" t="s">
        <v>985</v>
      </c>
      <c r="D537" s="5" t="str">
        <f t="shared" si="8"/>
        <v>ECHST.NET</v>
      </c>
      <c r="E537" s="16" t="s">
        <v>1690</v>
      </c>
      <c r="F537" s="16" t="s">
        <v>983</v>
      </c>
      <c r="G537" s="6" t="s">
        <v>3914</v>
      </c>
      <c r="H537" s="7" t="s">
        <v>3915</v>
      </c>
      <c r="I537" s="7" t="s">
        <v>151</v>
      </c>
      <c r="J537" s="7" t="s">
        <v>151</v>
      </c>
      <c r="K537" s="7" t="s">
        <v>151</v>
      </c>
      <c r="L537" s="7" t="s">
        <v>151</v>
      </c>
      <c r="M537" s="7" t="s">
        <v>151</v>
      </c>
      <c r="O537" s="6" t="s">
        <v>3901</v>
      </c>
      <c r="P537" s="9"/>
      <c r="Q537" s="9"/>
      <c r="R537" s="6" t="s">
        <v>1744</v>
      </c>
      <c r="S537" s="6" t="e">
        <v>#N/A</v>
      </c>
      <c r="T537" s="6" t="e">
        <v>#N/A</v>
      </c>
      <c r="W537" s="23" t="e">
        <f>VLOOKUP(F537,'[1]AM Report'!$C:$L,10,FALSE)</f>
        <v>#N/A</v>
      </c>
      <c r="X537" s="6" t="str">
        <f>VLOOKUP(F537,'[2]Master URL List'!$F:$S,12,FALSE)</f>
        <v>CWA-LCS101</v>
      </c>
      <c r="Y537" s="6" t="str">
        <f>VLOOKUP($F537,'[2]Master URL List'!$F:$S,13,FALSE)</f>
        <v>VICKY TRIEB</v>
      </c>
      <c r="Z537" s="6" t="str">
        <f>VLOOKUP($F537,'[2]Master URL List'!$F:$S,14,FALSE)</f>
        <v>VICKYT@ACCRETIVETG.COM</v>
      </c>
    </row>
    <row r="538" spans="1:26" s="6" customFormat="1" ht="12.75" customHeight="1" x14ac:dyDescent="0.2">
      <c r="A538" s="6" t="s">
        <v>652</v>
      </c>
      <c r="B538" s="6" t="s">
        <v>984</v>
      </c>
      <c r="C538" s="5" t="s">
        <v>985</v>
      </c>
      <c r="D538" s="5" t="str">
        <f t="shared" si="8"/>
        <v>ECHST.NET</v>
      </c>
      <c r="E538" s="16" t="s">
        <v>1690</v>
      </c>
      <c r="F538" s="16" t="s">
        <v>983</v>
      </c>
      <c r="G538" s="6" t="s">
        <v>3914</v>
      </c>
      <c r="H538" s="7" t="s">
        <v>3915</v>
      </c>
      <c r="I538" s="7" t="s">
        <v>151</v>
      </c>
      <c r="J538" s="7" t="s">
        <v>151</v>
      </c>
      <c r="K538" s="7" t="s">
        <v>151</v>
      </c>
      <c r="L538" s="7" t="s">
        <v>151</v>
      </c>
      <c r="M538" s="7" t="s">
        <v>151</v>
      </c>
      <c r="O538" s="6" t="s">
        <v>3901</v>
      </c>
      <c r="P538" s="9"/>
      <c r="Q538" s="9"/>
      <c r="R538" s="6" t="s">
        <v>1744</v>
      </c>
      <c r="S538" s="6" t="e">
        <v>#N/A</v>
      </c>
      <c r="T538" s="6" t="e">
        <v>#N/A</v>
      </c>
      <c r="W538" s="23" t="e">
        <f>VLOOKUP(F538,'[1]AM Report'!$C:$L,10,FALSE)</f>
        <v>#N/A</v>
      </c>
      <c r="X538" s="6" t="str">
        <f>VLOOKUP(F538,'[2]Master URL List'!$F:$S,12,FALSE)</f>
        <v>CWA-LCS101</v>
      </c>
      <c r="Y538" s="6" t="str">
        <f>VLOOKUP($F538,'[2]Master URL List'!$F:$S,13,FALSE)</f>
        <v>VICKY TRIEB</v>
      </c>
      <c r="Z538" s="6" t="str">
        <f>VLOOKUP($F538,'[2]Master URL List'!$F:$S,14,FALSE)</f>
        <v>VICKYT@ACCRETIVETG.COM</v>
      </c>
    </row>
    <row r="539" spans="1:26" s="6" customFormat="1" ht="12.75" customHeight="1" x14ac:dyDescent="0.2">
      <c r="A539" s="6" t="s">
        <v>653</v>
      </c>
      <c r="B539" s="6" t="s">
        <v>984</v>
      </c>
      <c r="C539" s="5" t="s">
        <v>985</v>
      </c>
      <c r="D539" s="5" t="str">
        <f t="shared" si="8"/>
        <v>ECHST.NET</v>
      </c>
      <c r="E539" s="16" t="s">
        <v>1690</v>
      </c>
      <c r="F539" s="16" t="s">
        <v>983</v>
      </c>
      <c r="G539" s="6" t="s">
        <v>3914</v>
      </c>
      <c r="H539" s="7" t="s">
        <v>3915</v>
      </c>
      <c r="I539" s="7" t="s">
        <v>151</v>
      </c>
      <c r="J539" s="7" t="s">
        <v>151</v>
      </c>
      <c r="K539" s="7" t="s">
        <v>151</v>
      </c>
      <c r="L539" s="7" t="s">
        <v>151</v>
      </c>
      <c r="M539" s="7" t="s">
        <v>151</v>
      </c>
      <c r="O539" s="6" t="s">
        <v>3901</v>
      </c>
      <c r="P539" s="9"/>
      <c r="Q539" s="9"/>
      <c r="R539" s="6" t="s">
        <v>1744</v>
      </c>
      <c r="S539" s="6" t="e">
        <v>#N/A</v>
      </c>
      <c r="T539" s="6" t="e">
        <v>#N/A</v>
      </c>
      <c r="W539" s="23" t="e">
        <f>VLOOKUP(F539,'[1]AM Report'!$C:$L,10,FALSE)</f>
        <v>#N/A</v>
      </c>
      <c r="X539" s="6" t="str">
        <f>VLOOKUP(F539,'[2]Master URL List'!$F:$S,12,FALSE)</f>
        <v>CWA-LCS101</v>
      </c>
      <c r="Y539" s="6" t="str">
        <f>VLOOKUP($F539,'[2]Master URL List'!$F:$S,13,FALSE)</f>
        <v>VICKY TRIEB</v>
      </c>
      <c r="Z539" s="6" t="str">
        <f>VLOOKUP($F539,'[2]Master URL List'!$F:$S,14,FALSE)</f>
        <v>VICKYT@ACCRETIVETG.COM</v>
      </c>
    </row>
    <row r="540" spans="1:26" s="6" customFormat="1" ht="12.75" customHeight="1" x14ac:dyDescent="0.2">
      <c r="A540" s="6" t="s">
        <v>654</v>
      </c>
      <c r="B540" s="6" t="s">
        <v>984</v>
      </c>
      <c r="C540" s="5" t="s">
        <v>985</v>
      </c>
      <c r="D540" s="5" t="str">
        <f t="shared" si="8"/>
        <v>ECHST.NET</v>
      </c>
      <c r="E540" s="16" t="s">
        <v>1690</v>
      </c>
      <c r="F540" s="16" t="s">
        <v>983</v>
      </c>
      <c r="H540" s="7"/>
      <c r="I540" s="7" t="s">
        <v>151</v>
      </c>
      <c r="J540" s="7" t="s">
        <v>151</v>
      </c>
      <c r="K540" s="7" t="s">
        <v>151</v>
      </c>
      <c r="L540" s="7" t="s">
        <v>151</v>
      </c>
      <c r="M540" s="7" t="s">
        <v>151</v>
      </c>
      <c r="O540" s="6" t="s">
        <v>3899</v>
      </c>
      <c r="P540" s="9"/>
      <c r="Q540" s="9" t="s">
        <v>2331</v>
      </c>
      <c r="R540" s="6" t="s">
        <v>1744</v>
      </c>
      <c r="S540" s="6" t="e">
        <v>#N/A</v>
      </c>
      <c r="T540" s="6" t="e">
        <v>#N/A</v>
      </c>
      <c r="W540" s="23" t="e">
        <f>VLOOKUP(F540,'[1]AM Report'!$C:$L,10,FALSE)</f>
        <v>#N/A</v>
      </c>
      <c r="X540" s="6" t="str">
        <f>VLOOKUP(F540,'[2]Master URL List'!$F:$S,12,FALSE)</f>
        <v>CWA-LCS101</v>
      </c>
      <c r="Y540" s="6" t="str">
        <f>VLOOKUP($F540,'[2]Master URL List'!$F:$S,13,FALSE)</f>
        <v>VICKY TRIEB</v>
      </c>
      <c r="Z540" s="6" t="str">
        <f>VLOOKUP($F540,'[2]Master URL List'!$F:$S,14,FALSE)</f>
        <v>VICKYT@ACCRETIVETG.COM</v>
      </c>
    </row>
    <row r="541" spans="1:26" s="6" customFormat="1" ht="12.75" customHeight="1" x14ac:dyDescent="0.2">
      <c r="A541" s="6" t="s">
        <v>655</v>
      </c>
      <c r="B541" s="6" t="s">
        <v>984</v>
      </c>
      <c r="C541" s="5" t="s">
        <v>985</v>
      </c>
      <c r="D541" s="5" t="str">
        <f t="shared" si="8"/>
        <v>ECHST.NET</v>
      </c>
      <c r="E541" s="16" t="s">
        <v>1690</v>
      </c>
      <c r="F541" s="16" t="s">
        <v>983</v>
      </c>
      <c r="G541" s="6" t="s">
        <v>3914</v>
      </c>
      <c r="H541" s="7" t="s">
        <v>3915</v>
      </c>
      <c r="I541" s="7" t="s">
        <v>151</v>
      </c>
      <c r="J541" s="7" t="s">
        <v>151</v>
      </c>
      <c r="K541" s="7" t="s">
        <v>151</v>
      </c>
      <c r="L541" s="7" t="s">
        <v>151</v>
      </c>
      <c r="M541" s="7" t="s">
        <v>151</v>
      </c>
      <c r="O541" s="6" t="s">
        <v>3901</v>
      </c>
      <c r="P541" s="9"/>
      <c r="Q541" s="9"/>
      <c r="R541" s="6" t="s">
        <v>1744</v>
      </c>
      <c r="S541" s="6" t="e">
        <v>#N/A</v>
      </c>
      <c r="T541" s="6" t="e">
        <v>#N/A</v>
      </c>
      <c r="W541" s="23" t="e">
        <f>VLOOKUP(F541,'[1]AM Report'!$C:$L,10,FALSE)</f>
        <v>#N/A</v>
      </c>
      <c r="X541" s="6" t="str">
        <f>VLOOKUP(F541,'[2]Master URL List'!$F:$S,12,FALSE)</f>
        <v>CWA-LCS101</v>
      </c>
      <c r="Y541" s="6" t="str">
        <f>VLOOKUP($F541,'[2]Master URL List'!$F:$S,13,FALSE)</f>
        <v>VICKY TRIEB</v>
      </c>
      <c r="Z541" s="6" t="str">
        <f>VLOOKUP($F541,'[2]Master URL List'!$F:$S,14,FALSE)</f>
        <v>VICKYT@ACCRETIVETG.COM</v>
      </c>
    </row>
    <row r="542" spans="1:26" s="6" customFormat="1" ht="12.75" customHeight="1" x14ac:dyDescent="0.2">
      <c r="A542" s="6" t="s">
        <v>656</v>
      </c>
      <c r="B542" s="6" t="s">
        <v>984</v>
      </c>
      <c r="C542" s="5" t="s">
        <v>985</v>
      </c>
      <c r="D542" s="5" t="str">
        <f t="shared" si="8"/>
        <v>ECHST.NET</v>
      </c>
      <c r="E542" s="16" t="s">
        <v>1690</v>
      </c>
      <c r="F542" s="16" t="s">
        <v>983</v>
      </c>
      <c r="G542" s="6" t="s">
        <v>3914</v>
      </c>
      <c r="H542" s="7" t="s">
        <v>3915</v>
      </c>
      <c r="I542" s="7" t="s">
        <v>151</v>
      </c>
      <c r="J542" s="7" t="s">
        <v>151</v>
      </c>
      <c r="K542" s="7" t="s">
        <v>151</v>
      </c>
      <c r="L542" s="7" t="s">
        <v>151</v>
      </c>
      <c r="M542" s="7" t="s">
        <v>151</v>
      </c>
      <c r="O542" s="6" t="s">
        <v>3901</v>
      </c>
      <c r="P542" s="9"/>
      <c r="Q542" s="9"/>
      <c r="R542" s="6" t="s">
        <v>1744</v>
      </c>
      <c r="S542" s="6" t="e">
        <v>#N/A</v>
      </c>
      <c r="T542" s="6" t="e">
        <v>#N/A</v>
      </c>
      <c r="W542" s="23" t="e">
        <f>VLOOKUP(F542,'[1]AM Report'!$C:$L,10,FALSE)</f>
        <v>#N/A</v>
      </c>
      <c r="X542" s="6" t="str">
        <f>VLOOKUP(F542,'[2]Master URL List'!$F:$S,12,FALSE)</f>
        <v>CWA-LCS101</v>
      </c>
      <c r="Y542" s="6" t="str">
        <f>VLOOKUP($F542,'[2]Master URL List'!$F:$S,13,FALSE)</f>
        <v>VICKY TRIEB</v>
      </c>
      <c r="Z542" s="6" t="str">
        <f>VLOOKUP($F542,'[2]Master URL List'!$F:$S,14,FALSE)</f>
        <v>VICKYT@ACCRETIVETG.COM</v>
      </c>
    </row>
    <row r="543" spans="1:26" s="6" customFormat="1" ht="12.75" customHeight="1" x14ac:dyDescent="0.2">
      <c r="A543" s="6" t="s">
        <v>657</v>
      </c>
      <c r="B543" s="6" t="s">
        <v>984</v>
      </c>
      <c r="C543" s="5" t="s">
        <v>985</v>
      </c>
      <c r="D543" s="5" t="str">
        <f t="shared" si="8"/>
        <v>ECHST.NET</v>
      </c>
      <c r="E543" s="16" t="s">
        <v>1690</v>
      </c>
      <c r="F543" s="16" t="s">
        <v>983</v>
      </c>
      <c r="G543" s="6" t="s">
        <v>3914</v>
      </c>
      <c r="H543" s="7" t="s">
        <v>3915</v>
      </c>
      <c r="I543" s="7" t="s">
        <v>151</v>
      </c>
      <c r="J543" s="7" t="s">
        <v>151</v>
      </c>
      <c r="K543" s="7" t="s">
        <v>151</v>
      </c>
      <c r="L543" s="7" t="s">
        <v>151</v>
      </c>
      <c r="M543" s="7" t="s">
        <v>151</v>
      </c>
      <c r="O543" s="6" t="s">
        <v>3901</v>
      </c>
      <c r="P543" s="9"/>
      <c r="Q543" s="9"/>
      <c r="R543" s="6" t="s">
        <v>1744</v>
      </c>
      <c r="S543" s="6" t="e">
        <v>#N/A</v>
      </c>
      <c r="T543" s="6" t="e">
        <v>#N/A</v>
      </c>
      <c r="W543" s="23" t="e">
        <f>VLOOKUP(F543,'[1]AM Report'!$C:$L,10,FALSE)</f>
        <v>#N/A</v>
      </c>
      <c r="X543" s="6" t="str">
        <f>VLOOKUP(F543,'[2]Master URL List'!$F:$S,12,FALSE)</f>
        <v>CWA-LCS101</v>
      </c>
      <c r="Y543" s="6" t="str">
        <f>VLOOKUP($F543,'[2]Master URL List'!$F:$S,13,FALSE)</f>
        <v>VICKY TRIEB</v>
      </c>
      <c r="Z543" s="6" t="str">
        <f>VLOOKUP($F543,'[2]Master URL List'!$F:$S,14,FALSE)</f>
        <v>VICKYT@ACCRETIVETG.COM</v>
      </c>
    </row>
    <row r="544" spans="1:26" s="6" customFormat="1" ht="12.75" customHeight="1" x14ac:dyDescent="0.2">
      <c r="A544" s="6" t="s">
        <v>658</v>
      </c>
      <c r="B544" s="6" t="s">
        <v>984</v>
      </c>
      <c r="C544" s="5" t="s">
        <v>985</v>
      </c>
      <c r="D544" s="5" t="str">
        <f t="shared" si="8"/>
        <v>ECHST.NET</v>
      </c>
      <c r="E544" s="16" t="s">
        <v>1690</v>
      </c>
      <c r="F544" s="16" t="s">
        <v>983</v>
      </c>
      <c r="G544" s="6" t="s">
        <v>3914</v>
      </c>
      <c r="H544" s="7" t="s">
        <v>3915</v>
      </c>
      <c r="I544" s="7" t="s">
        <v>151</v>
      </c>
      <c r="J544" s="7" t="s">
        <v>151</v>
      </c>
      <c r="K544" s="7" t="s">
        <v>151</v>
      </c>
      <c r="L544" s="7" t="s">
        <v>151</v>
      </c>
      <c r="M544" s="7" t="s">
        <v>151</v>
      </c>
      <c r="O544" s="6" t="s">
        <v>3901</v>
      </c>
      <c r="P544" s="9"/>
      <c r="Q544" s="9"/>
      <c r="R544" s="6" t="s">
        <v>1744</v>
      </c>
      <c r="S544" s="6" t="e">
        <v>#N/A</v>
      </c>
      <c r="T544" s="6" t="e">
        <v>#N/A</v>
      </c>
      <c r="W544" s="23" t="e">
        <f>VLOOKUP(F544,'[1]AM Report'!$C:$L,10,FALSE)</f>
        <v>#N/A</v>
      </c>
      <c r="X544" s="6" t="str">
        <f>VLOOKUP(F544,'[2]Master URL List'!$F:$S,12,FALSE)</f>
        <v>CWA-LCS101</v>
      </c>
      <c r="Y544" s="6" t="str">
        <f>VLOOKUP($F544,'[2]Master URL List'!$F:$S,13,FALSE)</f>
        <v>VICKY TRIEB</v>
      </c>
      <c r="Z544" s="6" t="str">
        <f>VLOOKUP($F544,'[2]Master URL List'!$F:$S,14,FALSE)</f>
        <v>VICKYT@ACCRETIVETG.COM</v>
      </c>
    </row>
    <row r="545" spans="1:26" s="6" customFormat="1" ht="12.75" customHeight="1" x14ac:dyDescent="0.2">
      <c r="A545" s="6" t="s">
        <v>659</v>
      </c>
      <c r="B545" s="6" t="s">
        <v>984</v>
      </c>
      <c r="C545" s="5" t="s">
        <v>985</v>
      </c>
      <c r="D545" s="5" t="str">
        <f t="shared" si="8"/>
        <v>ECHST.NET</v>
      </c>
      <c r="E545" s="16" t="s">
        <v>1690</v>
      </c>
      <c r="F545" s="16" t="s">
        <v>983</v>
      </c>
      <c r="G545" s="6" t="s">
        <v>3914</v>
      </c>
      <c r="H545" s="7" t="s">
        <v>3915</v>
      </c>
      <c r="I545" s="7" t="s">
        <v>151</v>
      </c>
      <c r="J545" s="7" t="s">
        <v>151</v>
      </c>
      <c r="K545" s="7" t="s">
        <v>151</v>
      </c>
      <c r="L545" s="7" t="s">
        <v>151</v>
      </c>
      <c r="M545" s="7" t="s">
        <v>151</v>
      </c>
      <c r="O545" s="6" t="s">
        <v>3901</v>
      </c>
      <c r="P545" s="9"/>
      <c r="Q545" s="9"/>
      <c r="R545" s="6" t="s">
        <v>1744</v>
      </c>
      <c r="S545" s="6" t="e">
        <v>#N/A</v>
      </c>
      <c r="T545" s="6" t="e">
        <v>#N/A</v>
      </c>
      <c r="W545" s="23" t="e">
        <f>VLOOKUP(F545,'[1]AM Report'!$C:$L,10,FALSE)</f>
        <v>#N/A</v>
      </c>
      <c r="X545" s="6" t="str">
        <f>VLOOKUP(F545,'[2]Master URL List'!$F:$S,12,FALSE)</f>
        <v>CWA-LCS101</v>
      </c>
      <c r="Y545" s="6" t="str">
        <f>VLOOKUP($F545,'[2]Master URL List'!$F:$S,13,FALSE)</f>
        <v>VICKY TRIEB</v>
      </c>
      <c r="Z545" s="6" t="str">
        <f>VLOOKUP($F545,'[2]Master URL List'!$F:$S,14,FALSE)</f>
        <v>VICKYT@ACCRETIVETG.COM</v>
      </c>
    </row>
    <row r="546" spans="1:26" s="6" customFormat="1" ht="12.75" customHeight="1" x14ac:dyDescent="0.2">
      <c r="A546" s="6" t="s">
        <v>660</v>
      </c>
      <c r="B546" s="6" t="s">
        <v>984</v>
      </c>
      <c r="C546" s="5" t="s">
        <v>985</v>
      </c>
      <c r="D546" s="5" t="str">
        <f t="shared" si="8"/>
        <v>ECHST.NET</v>
      </c>
      <c r="E546" s="16" t="s">
        <v>1690</v>
      </c>
      <c r="F546" s="16" t="s">
        <v>983</v>
      </c>
      <c r="G546" s="6" t="s">
        <v>3914</v>
      </c>
      <c r="H546" s="7" t="s">
        <v>3915</v>
      </c>
      <c r="I546" s="7" t="s">
        <v>151</v>
      </c>
      <c r="J546" s="7" t="s">
        <v>151</v>
      </c>
      <c r="K546" s="7" t="s">
        <v>151</v>
      </c>
      <c r="L546" s="7" t="s">
        <v>151</v>
      </c>
      <c r="M546" s="7" t="s">
        <v>151</v>
      </c>
      <c r="O546" s="6" t="s">
        <v>3901</v>
      </c>
      <c r="P546" s="9"/>
      <c r="Q546" s="9"/>
      <c r="R546" s="6" t="s">
        <v>1744</v>
      </c>
      <c r="S546" s="6" t="e">
        <v>#N/A</v>
      </c>
      <c r="T546" s="6" t="e">
        <v>#N/A</v>
      </c>
      <c r="W546" s="23" t="e">
        <f>VLOOKUP(F546,'[1]AM Report'!$C:$L,10,FALSE)</f>
        <v>#N/A</v>
      </c>
      <c r="X546" s="6" t="str">
        <f>VLOOKUP(F546,'[2]Master URL List'!$F:$S,12,FALSE)</f>
        <v>CWA-LCS101</v>
      </c>
      <c r="Y546" s="6" t="str">
        <f>VLOOKUP($F546,'[2]Master URL List'!$F:$S,13,FALSE)</f>
        <v>VICKY TRIEB</v>
      </c>
      <c r="Z546" s="6" t="str">
        <f>VLOOKUP($F546,'[2]Master URL List'!$F:$S,14,FALSE)</f>
        <v>VICKYT@ACCRETIVETG.COM</v>
      </c>
    </row>
    <row r="547" spans="1:26" s="6" customFormat="1" ht="12.75" customHeight="1" x14ac:dyDescent="0.2">
      <c r="A547" s="6" t="s">
        <v>661</v>
      </c>
      <c r="B547" s="6" t="s">
        <v>984</v>
      </c>
      <c r="C547" s="5" t="s">
        <v>985</v>
      </c>
      <c r="D547" s="5" t="str">
        <f t="shared" si="8"/>
        <v>ECHST.NET</v>
      </c>
      <c r="E547" s="16" t="s">
        <v>1690</v>
      </c>
      <c r="F547" s="16" t="s">
        <v>983</v>
      </c>
      <c r="G547" s="6" t="s">
        <v>3914</v>
      </c>
      <c r="H547" s="7" t="s">
        <v>3915</v>
      </c>
      <c r="I547" s="7" t="s">
        <v>151</v>
      </c>
      <c r="J547" s="7" t="s">
        <v>151</v>
      </c>
      <c r="K547" s="7" t="s">
        <v>151</v>
      </c>
      <c r="L547" s="7" t="s">
        <v>151</v>
      </c>
      <c r="M547" s="7" t="s">
        <v>151</v>
      </c>
      <c r="O547" s="6" t="s">
        <v>3901</v>
      </c>
      <c r="P547" s="9"/>
      <c r="Q547" s="9"/>
      <c r="R547" s="6" t="s">
        <v>1744</v>
      </c>
      <c r="S547" s="6" t="e">
        <v>#N/A</v>
      </c>
      <c r="T547" s="6" t="e">
        <v>#N/A</v>
      </c>
      <c r="W547" s="23" t="e">
        <f>VLOOKUP(F547,'[1]AM Report'!$C:$L,10,FALSE)</f>
        <v>#N/A</v>
      </c>
      <c r="X547" s="6" t="str">
        <f>VLOOKUP(F547,'[2]Master URL List'!$F:$S,12,FALSE)</f>
        <v>CWA-LCS101</v>
      </c>
      <c r="Y547" s="6" t="str">
        <f>VLOOKUP($F547,'[2]Master URL List'!$F:$S,13,FALSE)</f>
        <v>VICKY TRIEB</v>
      </c>
      <c r="Z547" s="6" t="str">
        <f>VLOOKUP($F547,'[2]Master URL List'!$F:$S,14,FALSE)</f>
        <v>VICKYT@ACCRETIVETG.COM</v>
      </c>
    </row>
    <row r="548" spans="1:26" s="6" customFormat="1" ht="12.75" customHeight="1" x14ac:dyDescent="0.2">
      <c r="A548" s="6" t="s">
        <v>662</v>
      </c>
      <c r="B548" s="6" t="s">
        <v>984</v>
      </c>
      <c r="C548" s="5" t="s">
        <v>985</v>
      </c>
      <c r="D548" s="5" t="str">
        <f t="shared" si="8"/>
        <v>ECHST.NET</v>
      </c>
      <c r="E548" s="16" t="s">
        <v>1690</v>
      </c>
      <c r="F548" s="16" t="s">
        <v>983</v>
      </c>
      <c r="G548" s="6" t="s">
        <v>3914</v>
      </c>
      <c r="H548" s="7" t="s">
        <v>3915</v>
      </c>
      <c r="I548" s="7" t="s">
        <v>151</v>
      </c>
      <c r="J548" s="7" t="s">
        <v>151</v>
      </c>
      <c r="K548" s="7" t="s">
        <v>151</v>
      </c>
      <c r="L548" s="7" t="s">
        <v>151</v>
      </c>
      <c r="M548" s="7" t="s">
        <v>151</v>
      </c>
      <c r="O548" s="6" t="s">
        <v>3901</v>
      </c>
      <c r="P548" s="9"/>
      <c r="Q548" s="9"/>
      <c r="R548" s="6" t="s">
        <v>1744</v>
      </c>
      <c r="S548" s="6" t="e">
        <v>#N/A</v>
      </c>
      <c r="T548" s="6" t="e">
        <v>#N/A</v>
      </c>
      <c r="W548" s="23" t="e">
        <f>VLOOKUP(F548,'[1]AM Report'!$C:$L,10,FALSE)</f>
        <v>#N/A</v>
      </c>
      <c r="X548" s="6" t="str">
        <f>VLOOKUP(F548,'[2]Master URL List'!$F:$S,12,FALSE)</f>
        <v>CWA-LCS101</v>
      </c>
      <c r="Y548" s="6" t="str">
        <f>VLOOKUP($F548,'[2]Master URL List'!$F:$S,13,FALSE)</f>
        <v>VICKY TRIEB</v>
      </c>
      <c r="Z548" s="6" t="str">
        <f>VLOOKUP($F548,'[2]Master URL List'!$F:$S,14,FALSE)</f>
        <v>VICKYT@ACCRETIVETG.COM</v>
      </c>
    </row>
    <row r="549" spans="1:26" s="6" customFormat="1" ht="12.75" customHeight="1" x14ac:dyDescent="0.2">
      <c r="A549" s="6" t="s">
        <v>663</v>
      </c>
      <c r="B549" s="6" t="s">
        <v>984</v>
      </c>
      <c r="C549" s="5" t="s">
        <v>985</v>
      </c>
      <c r="D549" s="5" t="str">
        <f t="shared" si="8"/>
        <v>ECHST.NET</v>
      </c>
      <c r="E549" s="16" t="s">
        <v>1690</v>
      </c>
      <c r="F549" s="16" t="s">
        <v>983</v>
      </c>
      <c r="G549" s="6" t="s">
        <v>3914</v>
      </c>
      <c r="H549" s="7" t="s">
        <v>3915</v>
      </c>
      <c r="I549" s="7" t="s">
        <v>151</v>
      </c>
      <c r="J549" s="7" t="s">
        <v>151</v>
      </c>
      <c r="K549" s="7" t="s">
        <v>151</v>
      </c>
      <c r="L549" s="7" t="s">
        <v>151</v>
      </c>
      <c r="M549" s="7" t="s">
        <v>151</v>
      </c>
      <c r="O549" s="6" t="s">
        <v>3901</v>
      </c>
      <c r="P549" s="9"/>
      <c r="Q549" s="9"/>
      <c r="R549" s="6" t="s">
        <v>1744</v>
      </c>
      <c r="S549" s="6" t="e">
        <v>#N/A</v>
      </c>
      <c r="T549" s="6" t="e">
        <v>#N/A</v>
      </c>
      <c r="W549" s="23" t="e">
        <f>VLOOKUP(F549,'[1]AM Report'!$C:$L,10,FALSE)</f>
        <v>#N/A</v>
      </c>
      <c r="X549" s="6" t="str">
        <f>VLOOKUP(F549,'[2]Master URL List'!$F:$S,12,FALSE)</f>
        <v>CWA-LCS101</v>
      </c>
      <c r="Y549" s="6" t="str">
        <f>VLOOKUP($F549,'[2]Master URL List'!$F:$S,13,FALSE)</f>
        <v>VICKY TRIEB</v>
      </c>
      <c r="Z549" s="6" t="str">
        <f>VLOOKUP($F549,'[2]Master URL List'!$F:$S,14,FALSE)</f>
        <v>VICKYT@ACCRETIVETG.COM</v>
      </c>
    </row>
    <row r="550" spans="1:26" s="6" customFormat="1" ht="12.75" customHeight="1" x14ac:dyDescent="0.2">
      <c r="A550" s="6" t="s">
        <v>664</v>
      </c>
      <c r="B550" s="6" t="s">
        <v>984</v>
      </c>
      <c r="C550" s="5" t="s">
        <v>985</v>
      </c>
      <c r="D550" s="5" t="str">
        <f t="shared" si="8"/>
        <v>ECHST.NET</v>
      </c>
      <c r="E550" s="16" t="s">
        <v>1690</v>
      </c>
      <c r="F550" s="16" t="s">
        <v>983</v>
      </c>
      <c r="G550" s="6" t="s">
        <v>3914</v>
      </c>
      <c r="H550" s="7" t="s">
        <v>3915</v>
      </c>
      <c r="I550" s="7" t="s">
        <v>151</v>
      </c>
      <c r="J550" s="7" t="s">
        <v>151</v>
      </c>
      <c r="K550" s="7" t="s">
        <v>151</v>
      </c>
      <c r="L550" s="7" t="s">
        <v>151</v>
      </c>
      <c r="M550" s="7" t="s">
        <v>151</v>
      </c>
      <c r="O550" s="6" t="s">
        <v>3901</v>
      </c>
      <c r="P550" s="9"/>
      <c r="Q550" s="9"/>
      <c r="R550" s="6" t="s">
        <v>1744</v>
      </c>
      <c r="S550" s="6" t="e">
        <v>#N/A</v>
      </c>
      <c r="T550" s="6" t="e">
        <v>#N/A</v>
      </c>
      <c r="W550" s="23" t="e">
        <f>VLOOKUP(F550,'[1]AM Report'!$C:$L,10,FALSE)</f>
        <v>#N/A</v>
      </c>
      <c r="X550" s="6" t="str">
        <f>VLOOKUP(F550,'[2]Master URL List'!$F:$S,12,FALSE)</f>
        <v>CWA-LCS101</v>
      </c>
      <c r="Y550" s="6" t="str">
        <f>VLOOKUP($F550,'[2]Master URL List'!$F:$S,13,FALSE)</f>
        <v>VICKY TRIEB</v>
      </c>
      <c r="Z550" s="6" t="str">
        <f>VLOOKUP($F550,'[2]Master URL List'!$F:$S,14,FALSE)</f>
        <v>VICKYT@ACCRETIVETG.COM</v>
      </c>
    </row>
    <row r="551" spans="1:26" s="6" customFormat="1" ht="12.75" customHeight="1" x14ac:dyDescent="0.2">
      <c r="A551" s="6" t="s">
        <v>665</v>
      </c>
      <c r="B551" s="6" t="s">
        <v>984</v>
      </c>
      <c r="C551" s="5" t="s">
        <v>985</v>
      </c>
      <c r="D551" s="5" t="str">
        <f t="shared" si="8"/>
        <v>ECHST.NET</v>
      </c>
      <c r="E551" s="16" t="s">
        <v>1690</v>
      </c>
      <c r="F551" s="16" t="s">
        <v>983</v>
      </c>
      <c r="G551" s="6" t="s">
        <v>3914</v>
      </c>
      <c r="H551" s="7" t="s">
        <v>3915</v>
      </c>
      <c r="I551" s="7" t="s">
        <v>151</v>
      </c>
      <c r="J551" s="7" t="s">
        <v>151</v>
      </c>
      <c r="K551" s="7" t="s">
        <v>151</v>
      </c>
      <c r="L551" s="7" t="s">
        <v>151</v>
      </c>
      <c r="M551" s="7" t="s">
        <v>151</v>
      </c>
      <c r="O551" s="6" t="s">
        <v>3901</v>
      </c>
      <c r="P551" s="9"/>
      <c r="Q551" s="9"/>
      <c r="R551" s="6" t="s">
        <v>1744</v>
      </c>
      <c r="S551" s="6" t="e">
        <v>#N/A</v>
      </c>
      <c r="T551" s="6" t="e">
        <v>#N/A</v>
      </c>
      <c r="W551" s="23" t="e">
        <f>VLOOKUP(F551,'[1]AM Report'!$C:$L,10,FALSE)</f>
        <v>#N/A</v>
      </c>
      <c r="X551" s="6" t="str">
        <f>VLOOKUP(F551,'[2]Master URL List'!$F:$S,12,FALSE)</f>
        <v>CWA-LCS101</v>
      </c>
      <c r="Y551" s="6" t="str">
        <f>VLOOKUP($F551,'[2]Master URL List'!$F:$S,13,FALSE)</f>
        <v>VICKY TRIEB</v>
      </c>
      <c r="Z551" s="6" t="str">
        <f>VLOOKUP($F551,'[2]Master URL List'!$F:$S,14,FALSE)</f>
        <v>VICKYT@ACCRETIVETG.COM</v>
      </c>
    </row>
    <row r="552" spans="1:26" s="6" customFormat="1" ht="12.75" customHeight="1" x14ac:dyDescent="0.2">
      <c r="A552" s="6" t="s">
        <v>666</v>
      </c>
      <c r="B552" s="6" t="s">
        <v>984</v>
      </c>
      <c r="C552" s="5" t="s">
        <v>985</v>
      </c>
      <c r="D552" s="5" t="str">
        <f t="shared" si="8"/>
        <v>ECHST.NET</v>
      </c>
      <c r="E552" s="16" t="s">
        <v>1690</v>
      </c>
      <c r="F552" s="16" t="s">
        <v>983</v>
      </c>
      <c r="G552" s="6" t="s">
        <v>3914</v>
      </c>
      <c r="H552" s="7" t="s">
        <v>3915</v>
      </c>
      <c r="I552" s="7" t="s">
        <v>151</v>
      </c>
      <c r="J552" s="7" t="s">
        <v>151</v>
      </c>
      <c r="K552" s="7" t="s">
        <v>151</v>
      </c>
      <c r="L552" s="7" t="s">
        <v>151</v>
      </c>
      <c r="M552" s="7" t="s">
        <v>151</v>
      </c>
      <c r="O552" s="6" t="s">
        <v>3901</v>
      </c>
      <c r="P552" s="9"/>
      <c r="Q552" s="9"/>
      <c r="R552" s="6" t="s">
        <v>1744</v>
      </c>
      <c r="S552" s="6" t="e">
        <v>#N/A</v>
      </c>
      <c r="T552" s="6" t="e">
        <v>#N/A</v>
      </c>
      <c r="W552" s="23" t="e">
        <f>VLOOKUP(F552,'[1]AM Report'!$C:$L,10,FALSE)</f>
        <v>#N/A</v>
      </c>
      <c r="X552" s="6" t="str">
        <f>VLOOKUP(F552,'[2]Master URL List'!$F:$S,12,FALSE)</f>
        <v>CWA-LCS101</v>
      </c>
      <c r="Y552" s="6" t="str">
        <f>VLOOKUP($F552,'[2]Master URL List'!$F:$S,13,FALSE)</f>
        <v>VICKY TRIEB</v>
      </c>
      <c r="Z552" s="6" t="str">
        <f>VLOOKUP($F552,'[2]Master URL List'!$F:$S,14,FALSE)</f>
        <v>VICKYT@ACCRETIVETG.COM</v>
      </c>
    </row>
    <row r="553" spans="1:26" s="6" customFormat="1" ht="12.75" customHeight="1" x14ac:dyDescent="0.2">
      <c r="A553" s="6" t="s">
        <v>667</v>
      </c>
      <c r="B553" s="6" t="s">
        <v>984</v>
      </c>
      <c r="C553" s="5" t="s">
        <v>985</v>
      </c>
      <c r="D553" s="5" t="str">
        <f t="shared" si="8"/>
        <v>ECHST.NET</v>
      </c>
      <c r="E553" s="16" t="s">
        <v>1690</v>
      </c>
      <c r="F553" s="16" t="s">
        <v>983</v>
      </c>
      <c r="G553" s="6" t="s">
        <v>3914</v>
      </c>
      <c r="H553" s="7" t="s">
        <v>3915</v>
      </c>
      <c r="I553" s="7" t="s">
        <v>151</v>
      </c>
      <c r="J553" s="7" t="s">
        <v>151</v>
      </c>
      <c r="K553" s="7" t="s">
        <v>151</v>
      </c>
      <c r="L553" s="7" t="s">
        <v>151</v>
      </c>
      <c r="M553" s="7" t="s">
        <v>151</v>
      </c>
      <c r="O553" s="6" t="s">
        <v>3901</v>
      </c>
      <c r="P553" s="9"/>
      <c r="Q553" s="9"/>
      <c r="R553" s="6" t="s">
        <v>1744</v>
      </c>
      <c r="S553" s="6" t="e">
        <v>#N/A</v>
      </c>
      <c r="T553" s="6" t="e">
        <v>#N/A</v>
      </c>
      <c r="W553" s="23" t="e">
        <f>VLOOKUP(F553,'[1]AM Report'!$C:$L,10,FALSE)</f>
        <v>#N/A</v>
      </c>
      <c r="X553" s="6" t="str">
        <f>VLOOKUP(F553,'[2]Master URL List'!$F:$S,12,FALSE)</f>
        <v>CWA-LCS101</v>
      </c>
      <c r="Y553" s="6" t="str">
        <f>VLOOKUP($F553,'[2]Master URL List'!$F:$S,13,FALSE)</f>
        <v>VICKY TRIEB</v>
      </c>
      <c r="Z553" s="6" t="str">
        <f>VLOOKUP($F553,'[2]Master URL List'!$F:$S,14,FALSE)</f>
        <v>VICKYT@ACCRETIVETG.COM</v>
      </c>
    </row>
    <row r="554" spans="1:26" s="6" customFormat="1" ht="12.75" customHeight="1" x14ac:dyDescent="0.2">
      <c r="A554" s="6" t="s">
        <v>668</v>
      </c>
      <c r="B554" s="6" t="s">
        <v>984</v>
      </c>
      <c r="C554" s="5" t="s">
        <v>985</v>
      </c>
      <c r="D554" s="5" t="str">
        <f t="shared" si="8"/>
        <v>ECHST.NET</v>
      </c>
      <c r="E554" s="16" t="s">
        <v>1690</v>
      </c>
      <c r="F554" s="16" t="s">
        <v>983</v>
      </c>
      <c r="H554" s="7"/>
      <c r="I554" s="7" t="s">
        <v>151</v>
      </c>
      <c r="J554" s="7" t="s">
        <v>151</v>
      </c>
      <c r="K554" s="7" t="s">
        <v>151</v>
      </c>
      <c r="L554" s="7" t="s">
        <v>151</v>
      </c>
      <c r="M554" s="7" t="s">
        <v>151</v>
      </c>
      <c r="N554" s="6" t="s">
        <v>3917</v>
      </c>
      <c r="O554" s="6" t="s">
        <v>3899</v>
      </c>
      <c r="P554" s="9"/>
      <c r="Q554" s="9" t="s">
        <v>3907</v>
      </c>
      <c r="R554" s="6" t="s">
        <v>1744</v>
      </c>
      <c r="S554" s="6" t="e">
        <v>#N/A</v>
      </c>
      <c r="T554" s="6" t="e">
        <v>#N/A</v>
      </c>
      <c r="W554" s="23" t="e">
        <f>VLOOKUP(F554,'[1]AM Report'!$C:$L,10,FALSE)</f>
        <v>#N/A</v>
      </c>
      <c r="X554" s="6" t="str">
        <f>VLOOKUP(F554,'[2]Master URL List'!$F:$S,12,FALSE)</f>
        <v>CWA-LCS101</v>
      </c>
      <c r="Y554" s="6" t="str">
        <f>VLOOKUP($F554,'[2]Master URL List'!$F:$S,13,FALSE)</f>
        <v>VICKY TRIEB</v>
      </c>
      <c r="Z554" s="6" t="str">
        <f>VLOOKUP($F554,'[2]Master URL List'!$F:$S,14,FALSE)</f>
        <v>VICKYT@ACCRETIVETG.COM</v>
      </c>
    </row>
    <row r="555" spans="1:26" s="6" customFormat="1" ht="12.75" customHeight="1" x14ac:dyDescent="0.2">
      <c r="A555" s="6" t="s">
        <v>669</v>
      </c>
      <c r="B555" s="6" t="s">
        <v>984</v>
      </c>
      <c r="C555" s="5" t="s">
        <v>985</v>
      </c>
      <c r="D555" s="5" t="str">
        <f t="shared" si="8"/>
        <v>ECHST.NET</v>
      </c>
      <c r="E555" s="16" t="s">
        <v>1690</v>
      </c>
      <c r="F555" s="16" t="s">
        <v>983</v>
      </c>
      <c r="G555" s="6" t="s">
        <v>3914</v>
      </c>
      <c r="H555" s="7" t="s">
        <v>3915</v>
      </c>
      <c r="I555" s="7" t="s">
        <v>151</v>
      </c>
      <c r="J555" s="7" t="s">
        <v>151</v>
      </c>
      <c r="K555" s="7" t="s">
        <v>151</v>
      </c>
      <c r="L555" s="7" t="s">
        <v>151</v>
      </c>
      <c r="M555" s="7" t="s">
        <v>151</v>
      </c>
      <c r="O555" s="6" t="s">
        <v>3901</v>
      </c>
      <c r="P555" s="9"/>
      <c r="Q555" s="9"/>
      <c r="R555" s="6" t="s">
        <v>1744</v>
      </c>
      <c r="S555" s="6" t="e">
        <v>#N/A</v>
      </c>
      <c r="T555" s="6" t="e">
        <v>#N/A</v>
      </c>
      <c r="W555" s="23" t="e">
        <f>VLOOKUP(F555,'[1]AM Report'!$C:$L,10,FALSE)</f>
        <v>#N/A</v>
      </c>
      <c r="X555" s="6" t="str">
        <f>VLOOKUP(F555,'[2]Master URL List'!$F:$S,12,FALSE)</f>
        <v>CWA-LCS101</v>
      </c>
      <c r="Y555" s="6" t="str">
        <f>VLOOKUP($F555,'[2]Master URL List'!$F:$S,13,FALSE)</f>
        <v>VICKY TRIEB</v>
      </c>
      <c r="Z555" s="6" t="str">
        <f>VLOOKUP($F555,'[2]Master URL List'!$F:$S,14,FALSE)</f>
        <v>VICKYT@ACCRETIVETG.COM</v>
      </c>
    </row>
    <row r="556" spans="1:26" s="6" customFormat="1" ht="12.75" customHeight="1" x14ac:dyDescent="0.2">
      <c r="A556" s="6" t="s">
        <v>670</v>
      </c>
      <c r="B556" s="6" t="s">
        <v>984</v>
      </c>
      <c r="C556" s="5" t="s">
        <v>985</v>
      </c>
      <c r="D556" s="5" t="str">
        <f t="shared" si="8"/>
        <v>ECHST.NET</v>
      </c>
      <c r="E556" s="16" t="s">
        <v>1690</v>
      </c>
      <c r="F556" s="16" t="s">
        <v>983</v>
      </c>
      <c r="G556" s="6" t="s">
        <v>3914</v>
      </c>
      <c r="H556" s="7" t="s">
        <v>3915</v>
      </c>
      <c r="I556" s="7" t="s">
        <v>151</v>
      </c>
      <c r="J556" s="7" t="s">
        <v>151</v>
      </c>
      <c r="K556" s="7" t="s">
        <v>151</v>
      </c>
      <c r="L556" s="7" t="s">
        <v>151</v>
      </c>
      <c r="M556" s="7" t="s">
        <v>151</v>
      </c>
      <c r="O556" s="6" t="s">
        <v>3901</v>
      </c>
      <c r="P556" s="9"/>
      <c r="Q556" s="9"/>
      <c r="R556" s="6" t="s">
        <v>1744</v>
      </c>
      <c r="S556" s="6" t="e">
        <v>#N/A</v>
      </c>
      <c r="T556" s="6" t="e">
        <v>#N/A</v>
      </c>
      <c r="W556" s="23" t="e">
        <f>VLOOKUP(F556,'[1]AM Report'!$C:$L,10,FALSE)</f>
        <v>#N/A</v>
      </c>
      <c r="X556" s="6" t="str">
        <f>VLOOKUP(F556,'[2]Master URL List'!$F:$S,12,FALSE)</f>
        <v>CWA-LCS101</v>
      </c>
      <c r="Y556" s="6" t="str">
        <f>VLOOKUP($F556,'[2]Master URL List'!$F:$S,13,FALSE)</f>
        <v>VICKY TRIEB</v>
      </c>
      <c r="Z556" s="6" t="str">
        <f>VLOOKUP($F556,'[2]Master URL List'!$F:$S,14,FALSE)</f>
        <v>VICKYT@ACCRETIVETG.COM</v>
      </c>
    </row>
    <row r="557" spans="1:26" s="6" customFormat="1" ht="12.75" customHeight="1" x14ac:dyDescent="0.2">
      <c r="A557" s="6" t="s">
        <v>671</v>
      </c>
      <c r="B557" s="6" t="s">
        <v>984</v>
      </c>
      <c r="C557" s="5" t="s">
        <v>985</v>
      </c>
      <c r="D557" s="5" t="str">
        <f t="shared" si="8"/>
        <v>ECHST.NET</v>
      </c>
      <c r="E557" s="16" t="s">
        <v>1690</v>
      </c>
      <c r="F557" s="16" t="s">
        <v>983</v>
      </c>
      <c r="G557" s="6" t="s">
        <v>3914</v>
      </c>
      <c r="H557" s="7" t="s">
        <v>3915</v>
      </c>
      <c r="I557" s="7" t="s">
        <v>151</v>
      </c>
      <c r="J557" s="7" t="s">
        <v>151</v>
      </c>
      <c r="K557" s="7" t="s">
        <v>151</v>
      </c>
      <c r="L557" s="7" t="s">
        <v>151</v>
      </c>
      <c r="M557" s="7" t="s">
        <v>151</v>
      </c>
      <c r="O557" s="6" t="s">
        <v>3901</v>
      </c>
      <c r="P557" s="9"/>
      <c r="Q557" s="9"/>
      <c r="R557" s="6" t="s">
        <v>1744</v>
      </c>
      <c r="S557" s="6" t="e">
        <v>#N/A</v>
      </c>
      <c r="T557" s="6" t="e">
        <v>#N/A</v>
      </c>
      <c r="W557" s="23" t="e">
        <f>VLOOKUP(F557,'[1]AM Report'!$C:$L,10,FALSE)</f>
        <v>#N/A</v>
      </c>
      <c r="X557" s="6" t="str">
        <f>VLOOKUP(F557,'[2]Master URL List'!$F:$S,12,FALSE)</f>
        <v>CWA-LCS101</v>
      </c>
      <c r="Y557" s="6" t="str">
        <f>VLOOKUP($F557,'[2]Master URL List'!$F:$S,13,FALSE)</f>
        <v>VICKY TRIEB</v>
      </c>
      <c r="Z557" s="6" t="str">
        <f>VLOOKUP($F557,'[2]Master URL List'!$F:$S,14,FALSE)</f>
        <v>VICKYT@ACCRETIVETG.COM</v>
      </c>
    </row>
    <row r="558" spans="1:26" s="6" customFormat="1" ht="12.75" customHeight="1" x14ac:dyDescent="0.2">
      <c r="A558" s="6" t="s">
        <v>672</v>
      </c>
      <c r="B558" s="6" t="s">
        <v>984</v>
      </c>
      <c r="C558" s="5" t="s">
        <v>985</v>
      </c>
      <c r="D558" s="5" t="str">
        <f t="shared" si="8"/>
        <v>ECHST.NET</v>
      </c>
      <c r="E558" s="16" t="s">
        <v>1690</v>
      </c>
      <c r="F558" s="16" t="s">
        <v>983</v>
      </c>
      <c r="G558" s="6" t="s">
        <v>3914</v>
      </c>
      <c r="H558" s="7" t="s">
        <v>3915</v>
      </c>
      <c r="I558" s="7" t="s">
        <v>151</v>
      </c>
      <c r="J558" s="7" t="s">
        <v>151</v>
      </c>
      <c r="K558" s="7" t="s">
        <v>151</v>
      </c>
      <c r="L558" s="7" t="s">
        <v>151</v>
      </c>
      <c r="M558" s="7" t="s">
        <v>151</v>
      </c>
      <c r="O558" s="6" t="s">
        <v>3901</v>
      </c>
      <c r="P558" s="9"/>
      <c r="Q558" s="9"/>
      <c r="R558" s="6" t="s">
        <v>1744</v>
      </c>
      <c r="S558" s="6" t="e">
        <v>#N/A</v>
      </c>
      <c r="T558" s="6" t="e">
        <v>#N/A</v>
      </c>
      <c r="W558" s="23" t="e">
        <f>VLOOKUP(F558,'[1]AM Report'!$C:$L,10,FALSE)</f>
        <v>#N/A</v>
      </c>
      <c r="X558" s="6" t="str">
        <f>VLOOKUP(F558,'[2]Master URL List'!$F:$S,12,FALSE)</f>
        <v>CWA-LCS101</v>
      </c>
      <c r="Y558" s="6" t="str">
        <f>VLOOKUP($F558,'[2]Master URL List'!$F:$S,13,FALSE)</f>
        <v>VICKY TRIEB</v>
      </c>
      <c r="Z558" s="6" t="str">
        <f>VLOOKUP($F558,'[2]Master URL List'!$F:$S,14,FALSE)</f>
        <v>VICKYT@ACCRETIVETG.COM</v>
      </c>
    </row>
    <row r="559" spans="1:26" s="64" customFormat="1" ht="12.75" customHeight="1" x14ac:dyDescent="0.2">
      <c r="A559" s="64" t="s">
        <v>673</v>
      </c>
      <c r="B559" s="64" t="s">
        <v>984</v>
      </c>
      <c r="C559" s="65" t="s">
        <v>985</v>
      </c>
      <c r="D559" s="65" t="str">
        <f t="shared" si="8"/>
        <v>ECHST.NET</v>
      </c>
      <c r="E559" s="67" t="s">
        <v>1690</v>
      </c>
      <c r="F559" s="67" t="s">
        <v>983</v>
      </c>
      <c r="G559" s="64" t="s">
        <v>3914</v>
      </c>
      <c r="H559" s="64" t="s">
        <v>3915</v>
      </c>
      <c r="I559" s="64" t="s">
        <v>151</v>
      </c>
      <c r="J559" s="64" t="s">
        <v>151</v>
      </c>
      <c r="K559" s="64" t="s">
        <v>151</v>
      </c>
      <c r="L559" s="64" t="s">
        <v>151</v>
      </c>
      <c r="M559" s="64" t="s">
        <v>151</v>
      </c>
      <c r="O559" s="64" t="s">
        <v>3901</v>
      </c>
      <c r="P559" s="69"/>
      <c r="Q559" s="69"/>
      <c r="R559" s="64" t="s">
        <v>1744</v>
      </c>
      <c r="S559" s="64" t="e">
        <v>#N/A</v>
      </c>
      <c r="T559" s="64" t="e">
        <v>#N/A</v>
      </c>
      <c r="W559" s="70" t="e">
        <f>VLOOKUP(F559,'[1]AM Report'!$C:$L,10,FALSE)</f>
        <v>#N/A</v>
      </c>
      <c r="X559" s="64" t="str">
        <f>VLOOKUP(F559,'[2]Master URL List'!$F:$S,12,FALSE)</f>
        <v>CWA-LCS101</v>
      </c>
      <c r="Y559" s="64" t="str">
        <f>VLOOKUP($F559,'[2]Master URL List'!$F:$S,13,FALSE)</f>
        <v>VICKY TRIEB</v>
      </c>
      <c r="Z559" s="64" t="str">
        <f>VLOOKUP($F559,'[2]Master URL List'!$F:$S,14,FALSE)</f>
        <v>VICKYT@ACCRETIVETG.COM</v>
      </c>
    </row>
    <row r="560" spans="1:26" s="6" customFormat="1" ht="12.75" customHeight="1" x14ac:dyDescent="0.2">
      <c r="A560" s="6" t="s">
        <v>674</v>
      </c>
      <c r="B560" s="6" t="s">
        <v>984</v>
      </c>
      <c r="C560" s="5" t="s">
        <v>985</v>
      </c>
      <c r="D560" s="5" t="str">
        <f t="shared" si="8"/>
        <v>ECHST.NET</v>
      </c>
      <c r="E560" s="16" t="s">
        <v>1690</v>
      </c>
      <c r="F560" s="16" t="s">
        <v>983</v>
      </c>
      <c r="G560" s="6" t="s">
        <v>3914</v>
      </c>
      <c r="H560" s="7" t="s">
        <v>3915</v>
      </c>
      <c r="I560" s="7" t="s">
        <v>151</v>
      </c>
      <c r="J560" s="7" t="s">
        <v>151</v>
      </c>
      <c r="K560" s="7" t="s">
        <v>151</v>
      </c>
      <c r="L560" s="7" t="s">
        <v>151</v>
      </c>
      <c r="M560" s="7" t="s">
        <v>151</v>
      </c>
      <c r="O560" s="6" t="s">
        <v>3901</v>
      </c>
      <c r="P560" s="9"/>
      <c r="Q560" s="9"/>
      <c r="R560" s="6" t="s">
        <v>1744</v>
      </c>
      <c r="S560" s="6" t="e">
        <v>#N/A</v>
      </c>
      <c r="T560" s="6" t="e">
        <v>#N/A</v>
      </c>
      <c r="W560" s="23" t="e">
        <f>VLOOKUP(F560,'[1]AM Report'!$C:$L,10,FALSE)</f>
        <v>#N/A</v>
      </c>
      <c r="X560" s="6" t="str">
        <f>VLOOKUP(F560,'[2]Master URL List'!$F:$S,12,FALSE)</f>
        <v>CWA-LCS101</v>
      </c>
      <c r="Y560" s="6" t="str">
        <f>VLOOKUP($F560,'[2]Master URL List'!$F:$S,13,FALSE)</f>
        <v>VICKY TRIEB</v>
      </c>
      <c r="Z560" s="6" t="str">
        <f>VLOOKUP($F560,'[2]Master URL List'!$F:$S,14,FALSE)</f>
        <v>VICKYT@ACCRETIVETG.COM</v>
      </c>
    </row>
    <row r="561" spans="1:26" s="6" customFormat="1" ht="12.75" customHeight="1" x14ac:dyDescent="0.2">
      <c r="A561" s="6" t="s">
        <v>675</v>
      </c>
      <c r="B561" s="6" t="s">
        <v>984</v>
      </c>
      <c r="C561" s="5" t="s">
        <v>985</v>
      </c>
      <c r="D561" s="5" t="str">
        <f t="shared" si="8"/>
        <v>ECHST.NET</v>
      </c>
      <c r="E561" s="16" t="s">
        <v>1690</v>
      </c>
      <c r="F561" s="16" t="s">
        <v>983</v>
      </c>
      <c r="H561" s="7"/>
      <c r="I561" s="7" t="s">
        <v>151</v>
      </c>
      <c r="J561" s="7" t="s">
        <v>151</v>
      </c>
      <c r="K561" s="7" t="s">
        <v>151</v>
      </c>
      <c r="L561" s="7" t="s">
        <v>151</v>
      </c>
      <c r="M561" s="7" t="s">
        <v>151</v>
      </c>
      <c r="O561" s="6" t="s">
        <v>3899</v>
      </c>
      <c r="P561" s="9"/>
      <c r="Q561" s="9" t="s">
        <v>2331</v>
      </c>
      <c r="R561" s="6" t="s">
        <v>1744</v>
      </c>
      <c r="S561" s="6" t="e">
        <v>#N/A</v>
      </c>
      <c r="T561" s="6" t="e">
        <v>#N/A</v>
      </c>
      <c r="W561" s="23" t="e">
        <f>VLOOKUP(F561,'[1]AM Report'!$C:$L,10,FALSE)</f>
        <v>#N/A</v>
      </c>
      <c r="X561" s="6" t="str">
        <f>VLOOKUP(F561,'[2]Master URL List'!$F:$S,12,FALSE)</f>
        <v>CWA-LCS101</v>
      </c>
      <c r="Y561" s="6" t="str">
        <f>VLOOKUP($F561,'[2]Master URL List'!$F:$S,13,FALSE)</f>
        <v>VICKY TRIEB</v>
      </c>
      <c r="Z561" s="6" t="str">
        <f>VLOOKUP($F561,'[2]Master URL List'!$F:$S,14,FALSE)</f>
        <v>VICKYT@ACCRETIVETG.COM</v>
      </c>
    </row>
    <row r="562" spans="1:26" s="6" customFormat="1" ht="12.75" customHeight="1" x14ac:dyDescent="0.2">
      <c r="A562" s="6" t="s">
        <v>676</v>
      </c>
      <c r="B562" s="6" t="s">
        <v>984</v>
      </c>
      <c r="C562" s="5" t="s">
        <v>985</v>
      </c>
      <c r="D562" s="5" t="str">
        <f t="shared" si="8"/>
        <v>ECHST.NET</v>
      </c>
      <c r="E562" s="16" t="s">
        <v>1690</v>
      </c>
      <c r="F562" s="16" t="s">
        <v>983</v>
      </c>
      <c r="H562" s="7"/>
      <c r="I562" s="7" t="s">
        <v>151</v>
      </c>
      <c r="J562" s="7" t="s">
        <v>151</v>
      </c>
      <c r="K562" s="7" t="s">
        <v>151</v>
      </c>
      <c r="L562" s="7" t="s">
        <v>151</v>
      </c>
      <c r="M562" s="7" t="s">
        <v>151</v>
      </c>
      <c r="O562" s="6" t="s">
        <v>3899</v>
      </c>
      <c r="P562" s="9"/>
      <c r="Q562" s="9" t="s">
        <v>2331</v>
      </c>
      <c r="R562" s="6" t="s">
        <v>1744</v>
      </c>
      <c r="S562" s="6" t="e">
        <v>#N/A</v>
      </c>
      <c r="T562" s="6" t="e">
        <v>#N/A</v>
      </c>
      <c r="W562" s="23" t="e">
        <f>VLOOKUP(F562,'[1]AM Report'!$C:$L,10,FALSE)</f>
        <v>#N/A</v>
      </c>
      <c r="X562" s="6" t="str">
        <f>VLOOKUP(F562,'[2]Master URL List'!$F:$S,12,FALSE)</f>
        <v>CWA-LCS101</v>
      </c>
      <c r="Y562" s="6" t="str">
        <f>VLOOKUP($F562,'[2]Master URL List'!$F:$S,13,FALSE)</f>
        <v>VICKY TRIEB</v>
      </c>
      <c r="Z562" s="6" t="str">
        <f>VLOOKUP($F562,'[2]Master URL List'!$F:$S,14,FALSE)</f>
        <v>VICKYT@ACCRETIVETG.COM</v>
      </c>
    </row>
    <row r="563" spans="1:26" s="6" customFormat="1" ht="12.75" customHeight="1" x14ac:dyDescent="0.2">
      <c r="A563" s="6" t="s">
        <v>677</v>
      </c>
      <c r="B563" s="6" t="s">
        <v>984</v>
      </c>
      <c r="C563" s="5" t="s">
        <v>985</v>
      </c>
      <c r="D563" s="5" t="str">
        <f t="shared" si="8"/>
        <v>ECHST.NET</v>
      </c>
      <c r="E563" s="16" t="s">
        <v>1690</v>
      </c>
      <c r="F563" s="16" t="s">
        <v>983</v>
      </c>
      <c r="H563" s="7"/>
      <c r="I563" s="7" t="s">
        <v>151</v>
      </c>
      <c r="J563" s="7" t="s">
        <v>151</v>
      </c>
      <c r="K563" s="7" t="s">
        <v>151</v>
      </c>
      <c r="L563" s="7" t="s">
        <v>151</v>
      </c>
      <c r="M563" s="7" t="s">
        <v>151</v>
      </c>
      <c r="O563" s="6" t="s">
        <v>3899</v>
      </c>
      <c r="P563" s="9"/>
      <c r="Q563" s="9" t="s">
        <v>2331</v>
      </c>
      <c r="R563" s="6" t="s">
        <v>1744</v>
      </c>
      <c r="S563" s="6" t="e">
        <v>#N/A</v>
      </c>
      <c r="T563" s="6" t="e">
        <v>#N/A</v>
      </c>
      <c r="W563" s="23" t="e">
        <f>VLOOKUP(F563,'[1]AM Report'!$C:$L,10,FALSE)</f>
        <v>#N/A</v>
      </c>
      <c r="X563" s="6" t="str">
        <f>VLOOKUP(F563,'[2]Master URL List'!$F:$S,12,FALSE)</f>
        <v>CWA-LCS101</v>
      </c>
      <c r="Y563" s="6" t="str">
        <f>VLOOKUP($F563,'[2]Master URL List'!$F:$S,13,FALSE)</f>
        <v>VICKY TRIEB</v>
      </c>
      <c r="Z563" s="6" t="str">
        <f>VLOOKUP($F563,'[2]Master URL List'!$F:$S,14,FALSE)</f>
        <v>VICKYT@ACCRETIVETG.COM</v>
      </c>
    </row>
    <row r="564" spans="1:26" s="6" customFormat="1" ht="12.75" customHeight="1" x14ac:dyDescent="0.2">
      <c r="A564" s="6" t="s">
        <v>678</v>
      </c>
      <c r="B564" s="6" t="s">
        <v>984</v>
      </c>
      <c r="C564" s="5" t="s">
        <v>985</v>
      </c>
      <c r="D564" s="5" t="str">
        <f t="shared" si="8"/>
        <v>ECHST.NET</v>
      </c>
      <c r="E564" s="16" t="s">
        <v>1690</v>
      </c>
      <c r="F564" s="16" t="s">
        <v>983</v>
      </c>
      <c r="H564" s="7"/>
      <c r="I564" s="7" t="s">
        <v>151</v>
      </c>
      <c r="J564" s="7" t="s">
        <v>151</v>
      </c>
      <c r="K564" s="7" t="s">
        <v>151</v>
      </c>
      <c r="L564" s="7" t="s">
        <v>151</v>
      </c>
      <c r="M564" s="7" t="s">
        <v>151</v>
      </c>
      <c r="O564" s="6" t="s">
        <v>3899</v>
      </c>
      <c r="P564" s="9"/>
      <c r="Q564" s="9" t="s">
        <v>2331</v>
      </c>
      <c r="R564" s="6" t="s">
        <v>1744</v>
      </c>
      <c r="S564" s="6" t="e">
        <v>#N/A</v>
      </c>
      <c r="T564" s="6" t="e">
        <v>#N/A</v>
      </c>
      <c r="W564" s="23" t="e">
        <f>VLOOKUP(F564,'[1]AM Report'!$C:$L,10,FALSE)</f>
        <v>#N/A</v>
      </c>
      <c r="X564" s="6" t="str">
        <f>VLOOKUP(F564,'[2]Master URL List'!$F:$S,12,FALSE)</f>
        <v>CWA-LCS101</v>
      </c>
      <c r="Y564" s="6" t="str">
        <f>VLOOKUP($F564,'[2]Master URL List'!$F:$S,13,FALSE)</f>
        <v>VICKY TRIEB</v>
      </c>
      <c r="Z564" s="6" t="str">
        <f>VLOOKUP($F564,'[2]Master URL List'!$F:$S,14,FALSE)</f>
        <v>VICKYT@ACCRETIVETG.COM</v>
      </c>
    </row>
    <row r="565" spans="1:26" s="6" customFormat="1" ht="12.75" customHeight="1" x14ac:dyDescent="0.2">
      <c r="A565" s="6" t="s">
        <v>679</v>
      </c>
      <c r="B565" s="6" t="s">
        <v>984</v>
      </c>
      <c r="C565" s="5" t="s">
        <v>985</v>
      </c>
      <c r="D565" s="5" t="str">
        <f t="shared" si="8"/>
        <v>ECHST.NET</v>
      </c>
      <c r="E565" s="16" t="s">
        <v>1690</v>
      </c>
      <c r="F565" s="16" t="s">
        <v>983</v>
      </c>
      <c r="G565" s="6" t="s">
        <v>3914</v>
      </c>
      <c r="H565" s="7" t="s">
        <v>3915</v>
      </c>
      <c r="I565" s="7" t="s">
        <v>151</v>
      </c>
      <c r="J565" s="7" t="s">
        <v>151</v>
      </c>
      <c r="K565" s="7" t="s">
        <v>151</v>
      </c>
      <c r="L565" s="7" t="s">
        <v>151</v>
      </c>
      <c r="M565" s="7" t="s">
        <v>151</v>
      </c>
      <c r="O565" s="6" t="s">
        <v>3901</v>
      </c>
      <c r="P565" s="9"/>
      <c r="Q565" s="9"/>
      <c r="R565" s="6" t="s">
        <v>1744</v>
      </c>
      <c r="S565" s="6" t="e">
        <v>#N/A</v>
      </c>
      <c r="T565" s="6" t="e">
        <v>#N/A</v>
      </c>
      <c r="W565" s="23" t="e">
        <f>VLOOKUP(F565,'[1]AM Report'!$C:$L,10,FALSE)</f>
        <v>#N/A</v>
      </c>
      <c r="X565" s="6" t="str">
        <f>VLOOKUP(F565,'[2]Master URL List'!$F:$S,12,FALSE)</f>
        <v>CWA-LCS101</v>
      </c>
      <c r="Y565" s="6" t="str">
        <f>VLOOKUP($F565,'[2]Master URL List'!$F:$S,13,FALSE)</f>
        <v>VICKY TRIEB</v>
      </c>
      <c r="Z565" s="6" t="str">
        <f>VLOOKUP($F565,'[2]Master URL List'!$F:$S,14,FALSE)</f>
        <v>VICKYT@ACCRETIVETG.COM</v>
      </c>
    </row>
    <row r="566" spans="1:26" s="6" customFormat="1" ht="12.75" customHeight="1" x14ac:dyDescent="0.2">
      <c r="A566" s="6" t="s">
        <v>680</v>
      </c>
      <c r="B566" s="6" t="s">
        <v>984</v>
      </c>
      <c r="C566" s="5" t="s">
        <v>985</v>
      </c>
      <c r="D566" s="5" t="str">
        <f t="shared" si="8"/>
        <v>ECHST.NET</v>
      </c>
      <c r="E566" s="16" t="s">
        <v>1690</v>
      </c>
      <c r="F566" s="16" t="s">
        <v>983</v>
      </c>
      <c r="H566" s="7"/>
      <c r="I566" s="7" t="s">
        <v>151</v>
      </c>
      <c r="J566" s="7" t="s">
        <v>151</v>
      </c>
      <c r="K566" s="7" t="s">
        <v>151</v>
      </c>
      <c r="L566" s="7" t="s">
        <v>151</v>
      </c>
      <c r="M566" s="7" t="s">
        <v>151</v>
      </c>
      <c r="N566" s="6" t="s">
        <v>3916</v>
      </c>
      <c r="O566" s="6" t="s">
        <v>3899</v>
      </c>
      <c r="P566" s="9"/>
      <c r="Q566" s="9"/>
      <c r="R566" s="6" t="s">
        <v>1744</v>
      </c>
      <c r="S566" s="6" t="e">
        <v>#N/A</v>
      </c>
      <c r="T566" s="6" t="e">
        <v>#N/A</v>
      </c>
      <c r="W566" s="23" t="e">
        <f>VLOOKUP(F566,'[1]AM Report'!$C:$L,10,FALSE)</f>
        <v>#N/A</v>
      </c>
      <c r="X566" s="6" t="str">
        <f>VLOOKUP(F566,'[2]Master URL List'!$F:$S,12,FALSE)</f>
        <v>CWA-LCS101</v>
      </c>
      <c r="Y566" s="6" t="str">
        <f>VLOOKUP($F566,'[2]Master URL List'!$F:$S,13,FALSE)</f>
        <v>VICKY TRIEB</v>
      </c>
      <c r="Z566" s="6" t="str">
        <f>VLOOKUP($F566,'[2]Master URL List'!$F:$S,14,FALSE)</f>
        <v>VICKYT@ACCRETIVETG.COM</v>
      </c>
    </row>
    <row r="567" spans="1:26" s="6" customFormat="1" ht="12.75" customHeight="1" x14ac:dyDescent="0.2">
      <c r="A567" s="6" t="s">
        <v>681</v>
      </c>
      <c r="B567" s="6" t="s">
        <v>984</v>
      </c>
      <c r="C567" s="5" t="s">
        <v>985</v>
      </c>
      <c r="D567" s="5" t="str">
        <f t="shared" si="8"/>
        <v>ECHST.NET</v>
      </c>
      <c r="E567" s="16" t="s">
        <v>1690</v>
      </c>
      <c r="F567" s="16" t="s">
        <v>983</v>
      </c>
      <c r="G567" s="6" t="s">
        <v>3914</v>
      </c>
      <c r="H567" s="7" t="s">
        <v>3915</v>
      </c>
      <c r="I567" s="7" t="s">
        <v>151</v>
      </c>
      <c r="J567" s="7" t="s">
        <v>151</v>
      </c>
      <c r="K567" s="7" t="s">
        <v>151</v>
      </c>
      <c r="L567" s="7" t="s">
        <v>151</v>
      </c>
      <c r="M567" s="7" t="s">
        <v>151</v>
      </c>
      <c r="O567" s="6" t="s">
        <v>3901</v>
      </c>
      <c r="P567" s="9"/>
      <c r="Q567" s="9"/>
      <c r="R567" s="6" t="s">
        <v>1744</v>
      </c>
      <c r="S567" s="6" t="e">
        <v>#N/A</v>
      </c>
      <c r="T567" s="6" t="e">
        <v>#N/A</v>
      </c>
      <c r="W567" s="23" t="e">
        <f>VLOOKUP(F567,'[1]AM Report'!$C:$L,10,FALSE)</f>
        <v>#N/A</v>
      </c>
      <c r="X567" s="6" t="str">
        <f>VLOOKUP(F567,'[2]Master URL List'!$F:$S,12,FALSE)</f>
        <v>CWA-LCS101</v>
      </c>
      <c r="Y567" s="6" t="str">
        <f>VLOOKUP($F567,'[2]Master URL List'!$F:$S,13,FALSE)</f>
        <v>VICKY TRIEB</v>
      </c>
      <c r="Z567" s="6" t="str">
        <f>VLOOKUP($F567,'[2]Master URL List'!$F:$S,14,FALSE)</f>
        <v>VICKYT@ACCRETIVETG.COM</v>
      </c>
    </row>
    <row r="568" spans="1:26" s="6" customFormat="1" ht="12.75" customHeight="1" x14ac:dyDescent="0.2">
      <c r="A568" s="6" t="s">
        <v>682</v>
      </c>
      <c r="B568" s="6" t="s">
        <v>984</v>
      </c>
      <c r="C568" s="5" t="s">
        <v>985</v>
      </c>
      <c r="D568" s="5" t="str">
        <f t="shared" si="8"/>
        <v>ECHST.NET</v>
      </c>
      <c r="E568" s="16" t="s">
        <v>1690</v>
      </c>
      <c r="F568" s="16" t="s">
        <v>983</v>
      </c>
      <c r="H568" s="7"/>
      <c r="I568" s="7" t="s">
        <v>151</v>
      </c>
      <c r="J568" s="7" t="s">
        <v>151</v>
      </c>
      <c r="K568" s="7" t="s">
        <v>151</v>
      </c>
      <c r="L568" s="7" t="s">
        <v>151</v>
      </c>
      <c r="M568" s="7" t="s">
        <v>151</v>
      </c>
      <c r="O568" s="6" t="s">
        <v>3899</v>
      </c>
      <c r="P568" s="9"/>
      <c r="Q568" s="9"/>
      <c r="R568" s="6" t="s">
        <v>1744</v>
      </c>
      <c r="S568" s="6" t="e">
        <v>#N/A</v>
      </c>
      <c r="T568" s="6" t="e">
        <v>#N/A</v>
      </c>
      <c r="W568" s="23" t="e">
        <f>VLOOKUP(F568,'[1]AM Report'!$C:$L,10,FALSE)</f>
        <v>#N/A</v>
      </c>
      <c r="X568" s="6" t="str">
        <f>VLOOKUP(F568,'[2]Master URL List'!$F:$S,12,FALSE)</f>
        <v>CWA-LCS101</v>
      </c>
      <c r="Y568" s="6" t="str">
        <f>VLOOKUP($F568,'[2]Master URL List'!$F:$S,13,FALSE)</f>
        <v>VICKY TRIEB</v>
      </c>
      <c r="Z568" s="6" t="str">
        <f>VLOOKUP($F568,'[2]Master URL List'!$F:$S,14,FALSE)</f>
        <v>VICKYT@ACCRETIVETG.COM</v>
      </c>
    </row>
    <row r="569" spans="1:26" s="6" customFormat="1" ht="12.75" customHeight="1" x14ac:dyDescent="0.2">
      <c r="A569" s="6" t="s">
        <v>683</v>
      </c>
      <c r="B569" s="6" t="s">
        <v>984</v>
      </c>
      <c r="C569" s="5" t="s">
        <v>985</v>
      </c>
      <c r="D569" s="5" t="str">
        <f t="shared" si="8"/>
        <v>ECHST.NET</v>
      </c>
      <c r="E569" s="16" t="s">
        <v>1690</v>
      </c>
      <c r="F569" s="16" t="s">
        <v>983</v>
      </c>
      <c r="G569" s="6" t="s">
        <v>3914</v>
      </c>
      <c r="H569" s="7" t="s">
        <v>3915</v>
      </c>
      <c r="I569" s="7" t="s">
        <v>151</v>
      </c>
      <c r="J569" s="7" t="s">
        <v>151</v>
      </c>
      <c r="K569" s="7" t="s">
        <v>151</v>
      </c>
      <c r="L569" s="7" t="s">
        <v>151</v>
      </c>
      <c r="M569" s="7" t="s">
        <v>151</v>
      </c>
      <c r="O569" s="6" t="s">
        <v>3901</v>
      </c>
      <c r="P569" s="9"/>
      <c r="Q569" s="9"/>
      <c r="R569" s="6" t="s">
        <v>1744</v>
      </c>
      <c r="S569" s="6" t="e">
        <v>#N/A</v>
      </c>
      <c r="T569" s="6" t="e">
        <v>#N/A</v>
      </c>
      <c r="W569" s="23" t="e">
        <f>VLOOKUP(F569,'[1]AM Report'!$C:$L,10,FALSE)</f>
        <v>#N/A</v>
      </c>
      <c r="X569" s="6" t="str">
        <f>VLOOKUP(F569,'[2]Master URL List'!$F:$S,12,FALSE)</f>
        <v>CWA-LCS101</v>
      </c>
      <c r="Y569" s="6" t="str">
        <f>VLOOKUP($F569,'[2]Master URL List'!$F:$S,13,FALSE)</f>
        <v>VICKY TRIEB</v>
      </c>
      <c r="Z569" s="6" t="str">
        <f>VLOOKUP($F569,'[2]Master URL List'!$F:$S,14,FALSE)</f>
        <v>VICKYT@ACCRETIVETG.COM</v>
      </c>
    </row>
    <row r="570" spans="1:26" s="6" customFormat="1" ht="12.75" customHeight="1" x14ac:dyDescent="0.2">
      <c r="A570" s="6" t="s">
        <v>684</v>
      </c>
      <c r="B570" s="6" t="s">
        <v>984</v>
      </c>
      <c r="C570" s="5" t="s">
        <v>985</v>
      </c>
      <c r="D570" s="5" t="str">
        <f t="shared" si="8"/>
        <v>ECHST.NET</v>
      </c>
      <c r="E570" s="16" t="s">
        <v>1690</v>
      </c>
      <c r="F570" s="16" t="s">
        <v>983</v>
      </c>
      <c r="G570" s="6" t="s">
        <v>3914</v>
      </c>
      <c r="H570" s="7" t="s">
        <v>3915</v>
      </c>
      <c r="I570" s="7" t="s">
        <v>151</v>
      </c>
      <c r="J570" s="7" t="s">
        <v>151</v>
      </c>
      <c r="K570" s="7" t="s">
        <v>151</v>
      </c>
      <c r="L570" s="7" t="s">
        <v>151</v>
      </c>
      <c r="M570" s="7" t="s">
        <v>151</v>
      </c>
      <c r="O570" s="6" t="s">
        <v>3901</v>
      </c>
      <c r="P570" s="9"/>
      <c r="Q570" s="9"/>
      <c r="R570" s="6" t="s">
        <v>1744</v>
      </c>
      <c r="S570" s="6" t="e">
        <v>#N/A</v>
      </c>
      <c r="T570" s="6" t="e">
        <v>#N/A</v>
      </c>
      <c r="W570" s="23" t="e">
        <f>VLOOKUP(F570,'[1]AM Report'!$C:$L,10,FALSE)</f>
        <v>#N/A</v>
      </c>
      <c r="X570" s="6" t="str">
        <f>VLOOKUP(F570,'[2]Master URL List'!$F:$S,12,FALSE)</f>
        <v>CWA-LCS101</v>
      </c>
      <c r="Y570" s="6" t="str">
        <f>VLOOKUP($F570,'[2]Master URL List'!$F:$S,13,FALSE)</f>
        <v>VICKY TRIEB</v>
      </c>
      <c r="Z570" s="6" t="str">
        <f>VLOOKUP($F570,'[2]Master URL List'!$F:$S,14,FALSE)</f>
        <v>VICKYT@ACCRETIVETG.COM</v>
      </c>
    </row>
    <row r="571" spans="1:26" s="6" customFormat="1" ht="12.75" customHeight="1" x14ac:dyDescent="0.2">
      <c r="A571" s="6" t="s">
        <v>685</v>
      </c>
      <c r="B571" s="6" t="s">
        <v>984</v>
      </c>
      <c r="C571" s="5" t="s">
        <v>985</v>
      </c>
      <c r="D571" s="5" t="str">
        <f t="shared" si="8"/>
        <v>ECHST.NET</v>
      </c>
      <c r="E571" s="16" t="s">
        <v>1690</v>
      </c>
      <c r="F571" s="16" t="s">
        <v>983</v>
      </c>
      <c r="G571" s="6" t="s">
        <v>3914</v>
      </c>
      <c r="H571" s="7" t="s">
        <v>3915</v>
      </c>
      <c r="I571" s="7" t="s">
        <v>151</v>
      </c>
      <c r="J571" s="7" t="s">
        <v>151</v>
      </c>
      <c r="K571" s="7" t="s">
        <v>151</v>
      </c>
      <c r="L571" s="7" t="s">
        <v>151</v>
      </c>
      <c r="M571" s="7" t="s">
        <v>151</v>
      </c>
      <c r="O571" s="6" t="s">
        <v>3901</v>
      </c>
      <c r="P571" s="9"/>
      <c r="Q571" s="9"/>
      <c r="R571" s="6" t="s">
        <v>1744</v>
      </c>
      <c r="S571" s="6" t="e">
        <v>#N/A</v>
      </c>
      <c r="T571" s="6" t="e">
        <v>#N/A</v>
      </c>
      <c r="W571" s="23" t="e">
        <f>VLOOKUP(F571,'[1]AM Report'!$C:$L,10,FALSE)</f>
        <v>#N/A</v>
      </c>
      <c r="X571" s="6" t="str">
        <f>VLOOKUP(F571,'[2]Master URL List'!$F:$S,12,FALSE)</f>
        <v>CWA-LCS101</v>
      </c>
      <c r="Y571" s="6" t="str">
        <f>VLOOKUP($F571,'[2]Master URL List'!$F:$S,13,FALSE)</f>
        <v>VICKY TRIEB</v>
      </c>
      <c r="Z571" s="6" t="str">
        <f>VLOOKUP($F571,'[2]Master URL List'!$F:$S,14,FALSE)</f>
        <v>VICKYT@ACCRETIVETG.COM</v>
      </c>
    </row>
    <row r="572" spans="1:26" s="6" customFormat="1" ht="12.75" customHeight="1" x14ac:dyDescent="0.2">
      <c r="A572" s="6" t="s">
        <v>686</v>
      </c>
      <c r="B572" s="6" t="s">
        <v>984</v>
      </c>
      <c r="C572" s="5" t="s">
        <v>985</v>
      </c>
      <c r="D572" s="5" t="str">
        <f t="shared" si="8"/>
        <v>ECHST.NET</v>
      </c>
      <c r="E572" s="16" t="s">
        <v>1690</v>
      </c>
      <c r="F572" s="16" t="s">
        <v>983</v>
      </c>
      <c r="H572" s="7"/>
      <c r="I572" s="7" t="s">
        <v>151</v>
      </c>
      <c r="J572" s="7" t="s">
        <v>151</v>
      </c>
      <c r="K572" s="7" t="s">
        <v>151</v>
      </c>
      <c r="L572" s="7" t="s">
        <v>151</v>
      </c>
      <c r="M572" s="7" t="s">
        <v>151</v>
      </c>
      <c r="N572" s="6" t="s">
        <v>4054</v>
      </c>
      <c r="O572" s="6" t="s">
        <v>3965</v>
      </c>
      <c r="P572" s="9" t="s">
        <v>3903</v>
      </c>
      <c r="Q572" s="9"/>
      <c r="R572" s="6" t="s">
        <v>1744</v>
      </c>
      <c r="S572" s="6" t="e">
        <v>#N/A</v>
      </c>
      <c r="T572" s="6" t="e">
        <v>#N/A</v>
      </c>
      <c r="W572" s="23" t="e">
        <f>VLOOKUP(F572,'[1]AM Report'!$C:$L,10,FALSE)</f>
        <v>#N/A</v>
      </c>
      <c r="X572" s="6" t="str">
        <f>VLOOKUP(F572,'[2]Master URL List'!$F:$S,12,FALSE)</f>
        <v>CWA-LCS101</v>
      </c>
      <c r="Y572" s="6" t="str">
        <f>VLOOKUP($F572,'[2]Master URL List'!$F:$S,13,FALSE)</f>
        <v>VICKY TRIEB</v>
      </c>
      <c r="Z572" s="6" t="str">
        <f>VLOOKUP($F572,'[2]Master URL List'!$F:$S,14,FALSE)</f>
        <v>VICKYT@ACCRETIVETG.COM</v>
      </c>
    </row>
    <row r="573" spans="1:26" s="6" customFormat="1" ht="12.75" customHeight="1" x14ac:dyDescent="0.2">
      <c r="A573" s="6" t="s">
        <v>687</v>
      </c>
      <c r="B573" s="6" t="s">
        <v>984</v>
      </c>
      <c r="C573" s="5" t="s">
        <v>985</v>
      </c>
      <c r="D573" s="5" t="str">
        <f t="shared" ref="D573:D636" si="9">C573</f>
        <v>ECHST.NET</v>
      </c>
      <c r="E573" s="16" t="s">
        <v>1690</v>
      </c>
      <c r="F573" s="16" t="s">
        <v>983</v>
      </c>
      <c r="H573" s="7"/>
      <c r="I573" s="7" t="s">
        <v>151</v>
      </c>
      <c r="J573" s="7" t="s">
        <v>151</v>
      </c>
      <c r="K573" s="7" t="s">
        <v>151</v>
      </c>
      <c r="L573" s="7" t="s">
        <v>151</v>
      </c>
      <c r="M573" s="7" t="s">
        <v>151</v>
      </c>
      <c r="N573" s="6" t="s">
        <v>4054</v>
      </c>
      <c r="O573" s="6" t="s">
        <v>3965</v>
      </c>
      <c r="P573" s="9" t="s">
        <v>3903</v>
      </c>
      <c r="Q573" s="9"/>
      <c r="R573" s="6" t="s">
        <v>1744</v>
      </c>
      <c r="S573" s="6" t="e">
        <v>#N/A</v>
      </c>
      <c r="T573" s="6" t="e">
        <v>#N/A</v>
      </c>
      <c r="W573" s="23" t="e">
        <f>VLOOKUP(F573,'[1]AM Report'!$C:$L,10,FALSE)</f>
        <v>#N/A</v>
      </c>
      <c r="X573" s="6" t="str">
        <f>VLOOKUP(F573,'[2]Master URL List'!$F:$S,12,FALSE)</f>
        <v>CWA-LCS101</v>
      </c>
      <c r="Y573" s="6" t="str">
        <f>VLOOKUP($F573,'[2]Master URL List'!$F:$S,13,FALSE)</f>
        <v>VICKY TRIEB</v>
      </c>
      <c r="Z573" s="6" t="str">
        <f>VLOOKUP($F573,'[2]Master URL List'!$F:$S,14,FALSE)</f>
        <v>VICKYT@ACCRETIVETG.COM</v>
      </c>
    </row>
    <row r="574" spans="1:26" s="6" customFormat="1" ht="12.75" customHeight="1" x14ac:dyDescent="0.2">
      <c r="A574" s="6" t="s">
        <v>688</v>
      </c>
      <c r="B574" s="6" t="s">
        <v>984</v>
      </c>
      <c r="C574" s="5" t="s">
        <v>985</v>
      </c>
      <c r="D574" s="5" t="str">
        <f t="shared" si="9"/>
        <v>ECHST.NET</v>
      </c>
      <c r="E574" s="16" t="s">
        <v>1690</v>
      </c>
      <c r="F574" s="16" t="s">
        <v>983</v>
      </c>
      <c r="G574" s="6" t="s">
        <v>3914</v>
      </c>
      <c r="H574" s="7" t="s">
        <v>3915</v>
      </c>
      <c r="I574" s="7" t="s">
        <v>151</v>
      </c>
      <c r="J574" s="7" t="s">
        <v>151</v>
      </c>
      <c r="K574" s="7" t="s">
        <v>151</v>
      </c>
      <c r="L574" s="7" t="s">
        <v>151</v>
      </c>
      <c r="M574" s="7" t="s">
        <v>151</v>
      </c>
      <c r="O574" s="6" t="s">
        <v>3901</v>
      </c>
      <c r="P574" s="9"/>
      <c r="Q574" s="9"/>
      <c r="R574" s="6" t="s">
        <v>1744</v>
      </c>
      <c r="S574" s="6" t="e">
        <v>#N/A</v>
      </c>
      <c r="T574" s="6" t="e">
        <v>#N/A</v>
      </c>
      <c r="W574" s="23" t="e">
        <f>VLOOKUP(F574,'[1]AM Report'!$C:$L,10,FALSE)</f>
        <v>#N/A</v>
      </c>
      <c r="X574" s="6" t="str">
        <f>VLOOKUP(F574,'[2]Master URL List'!$F:$S,12,FALSE)</f>
        <v>CWA-LCS101</v>
      </c>
      <c r="Y574" s="6" t="str">
        <f>VLOOKUP($F574,'[2]Master URL List'!$F:$S,13,FALSE)</f>
        <v>VICKY TRIEB</v>
      </c>
      <c r="Z574" s="6" t="str">
        <f>VLOOKUP($F574,'[2]Master URL List'!$F:$S,14,FALSE)</f>
        <v>VICKYT@ACCRETIVETG.COM</v>
      </c>
    </row>
    <row r="575" spans="1:26" s="6" customFormat="1" ht="12.75" customHeight="1" x14ac:dyDescent="0.2">
      <c r="A575" s="6" t="s">
        <v>689</v>
      </c>
      <c r="B575" s="6" t="s">
        <v>984</v>
      </c>
      <c r="C575" s="5" t="s">
        <v>985</v>
      </c>
      <c r="D575" s="5" t="str">
        <f t="shared" si="9"/>
        <v>ECHST.NET</v>
      </c>
      <c r="E575" s="16" t="s">
        <v>1690</v>
      </c>
      <c r="F575" s="16" t="s">
        <v>983</v>
      </c>
      <c r="G575" s="6" t="s">
        <v>3914</v>
      </c>
      <c r="H575" s="7" t="s">
        <v>3915</v>
      </c>
      <c r="I575" s="7" t="s">
        <v>151</v>
      </c>
      <c r="J575" s="7" t="s">
        <v>151</v>
      </c>
      <c r="K575" s="7" t="s">
        <v>151</v>
      </c>
      <c r="L575" s="7" t="s">
        <v>151</v>
      </c>
      <c r="M575" s="7" t="s">
        <v>151</v>
      </c>
      <c r="O575" s="6" t="s">
        <v>3901</v>
      </c>
      <c r="P575" s="9"/>
      <c r="Q575" s="9"/>
      <c r="R575" s="6" t="s">
        <v>1744</v>
      </c>
      <c r="S575" s="6" t="e">
        <v>#N/A</v>
      </c>
      <c r="T575" s="6" t="e">
        <v>#N/A</v>
      </c>
      <c r="W575" s="23" t="e">
        <f>VLOOKUP(F575,'[1]AM Report'!$C:$L,10,FALSE)</f>
        <v>#N/A</v>
      </c>
      <c r="X575" s="6" t="str">
        <f>VLOOKUP(F575,'[2]Master URL List'!$F:$S,12,FALSE)</f>
        <v>CWA-LCS101</v>
      </c>
      <c r="Y575" s="6" t="str">
        <f>VLOOKUP($F575,'[2]Master URL List'!$F:$S,13,FALSE)</f>
        <v>VICKY TRIEB</v>
      </c>
      <c r="Z575" s="6" t="str">
        <f>VLOOKUP($F575,'[2]Master URL List'!$F:$S,14,FALSE)</f>
        <v>VICKYT@ACCRETIVETG.COM</v>
      </c>
    </row>
    <row r="576" spans="1:26" s="6" customFormat="1" ht="12.75" customHeight="1" x14ac:dyDescent="0.2">
      <c r="A576" s="6" t="s">
        <v>690</v>
      </c>
      <c r="B576" s="6" t="s">
        <v>984</v>
      </c>
      <c r="C576" s="5" t="s">
        <v>985</v>
      </c>
      <c r="D576" s="5" t="str">
        <f t="shared" si="9"/>
        <v>ECHST.NET</v>
      </c>
      <c r="E576" s="16" t="s">
        <v>1690</v>
      </c>
      <c r="F576" s="16" t="s">
        <v>983</v>
      </c>
      <c r="G576" s="6" t="s">
        <v>3914</v>
      </c>
      <c r="H576" s="7" t="s">
        <v>3915</v>
      </c>
      <c r="I576" s="7" t="s">
        <v>151</v>
      </c>
      <c r="J576" s="7" t="s">
        <v>151</v>
      </c>
      <c r="K576" s="7" t="s">
        <v>151</v>
      </c>
      <c r="L576" s="7" t="s">
        <v>151</v>
      </c>
      <c r="M576" s="7" t="s">
        <v>151</v>
      </c>
      <c r="O576" s="6" t="s">
        <v>3901</v>
      </c>
      <c r="P576" s="9"/>
      <c r="Q576" s="9"/>
      <c r="R576" s="6" t="s">
        <v>1744</v>
      </c>
      <c r="S576" s="6" t="e">
        <v>#N/A</v>
      </c>
      <c r="T576" s="6" t="e">
        <v>#N/A</v>
      </c>
      <c r="W576" s="23" t="e">
        <f>VLOOKUP(F576,'[1]AM Report'!$C:$L,10,FALSE)</f>
        <v>#N/A</v>
      </c>
      <c r="X576" s="6" t="str">
        <f>VLOOKUP(F576,'[2]Master URL List'!$F:$S,12,FALSE)</f>
        <v>CWA-LCS101</v>
      </c>
      <c r="Y576" s="6" t="str">
        <f>VLOOKUP($F576,'[2]Master URL List'!$F:$S,13,FALSE)</f>
        <v>VICKY TRIEB</v>
      </c>
      <c r="Z576" s="6" t="str">
        <f>VLOOKUP($F576,'[2]Master URL List'!$F:$S,14,FALSE)</f>
        <v>VICKYT@ACCRETIVETG.COM</v>
      </c>
    </row>
    <row r="577" spans="1:26" s="6" customFormat="1" ht="12.75" customHeight="1" x14ac:dyDescent="0.2">
      <c r="A577" s="6" t="s">
        <v>691</v>
      </c>
      <c r="B577" s="6" t="s">
        <v>984</v>
      </c>
      <c r="C577" s="5" t="s">
        <v>985</v>
      </c>
      <c r="D577" s="5" t="str">
        <f t="shared" si="9"/>
        <v>ECHST.NET</v>
      </c>
      <c r="E577" s="16" t="s">
        <v>1690</v>
      </c>
      <c r="F577" s="16" t="s">
        <v>983</v>
      </c>
      <c r="G577" s="6" t="s">
        <v>3914</v>
      </c>
      <c r="H577" s="7" t="s">
        <v>3915</v>
      </c>
      <c r="I577" s="7" t="s">
        <v>151</v>
      </c>
      <c r="J577" s="7" t="s">
        <v>151</v>
      </c>
      <c r="K577" s="7" t="s">
        <v>151</v>
      </c>
      <c r="L577" s="7" t="s">
        <v>151</v>
      </c>
      <c r="M577" s="7" t="s">
        <v>151</v>
      </c>
      <c r="O577" s="6" t="s">
        <v>3901</v>
      </c>
      <c r="P577" s="9"/>
      <c r="Q577" s="9"/>
      <c r="R577" s="6" t="s">
        <v>1744</v>
      </c>
      <c r="S577" s="6" t="e">
        <v>#N/A</v>
      </c>
      <c r="T577" s="6" t="e">
        <v>#N/A</v>
      </c>
      <c r="W577" s="23" t="e">
        <f>VLOOKUP(F577,'[1]AM Report'!$C:$L,10,FALSE)</f>
        <v>#N/A</v>
      </c>
      <c r="X577" s="6" t="str">
        <f>VLOOKUP(F577,'[2]Master URL List'!$F:$S,12,FALSE)</f>
        <v>CWA-LCS101</v>
      </c>
      <c r="Y577" s="6" t="str">
        <f>VLOOKUP($F577,'[2]Master URL List'!$F:$S,13,FALSE)</f>
        <v>VICKY TRIEB</v>
      </c>
      <c r="Z577" s="6" t="str">
        <f>VLOOKUP($F577,'[2]Master URL List'!$F:$S,14,FALSE)</f>
        <v>VICKYT@ACCRETIVETG.COM</v>
      </c>
    </row>
    <row r="578" spans="1:26" s="6" customFormat="1" ht="12.75" customHeight="1" x14ac:dyDescent="0.2">
      <c r="A578" s="6" t="s">
        <v>692</v>
      </c>
      <c r="B578" s="6" t="s">
        <v>984</v>
      </c>
      <c r="C578" s="5" t="s">
        <v>985</v>
      </c>
      <c r="D578" s="5" t="str">
        <f t="shared" si="9"/>
        <v>ECHST.NET</v>
      </c>
      <c r="E578" s="16" t="s">
        <v>1690</v>
      </c>
      <c r="F578" s="16" t="s">
        <v>983</v>
      </c>
      <c r="G578" s="6" t="s">
        <v>3914</v>
      </c>
      <c r="H578" s="7" t="s">
        <v>3915</v>
      </c>
      <c r="I578" s="7" t="s">
        <v>151</v>
      </c>
      <c r="J578" s="7" t="s">
        <v>151</v>
      </c>
      <c r="K578" s="7" t="s">
        <v>151</v>
      </c>
      <c r="L578" s="7" t="s">
        <v>151</v>
      </c>
      <c r="M578" s="7" t="s">
        <v>151</v>
      </c>
      <c r="O578" s="6" t="s">
        <v>3901</v>
      </c>
      <c r="P578" s="9"/>
      <c r="Q578" s="9"/>
      <c r="R578" s="6" t="s">
        <v>1744</v>
      </c>
      <c r="S578" s="6" t="e">
        <v>#N/A</v>
      </c>
      <c r="T578" s="6" t="e">
        <v>#N/A</v>
      </c>
      <c r="W578" s="23" t="e">
        <f>VLOOKUP(F578,'[1]AM Report'!$C:$L,10,FALSE)</f>
        <v>#N/A</v>
      </c>
      <c r="X578" s="6" t="str">
        <f>VLOOKUP(F578,'[2]Master URL List'!$F:$S,12,FALSE)</f>
        <v>CWA-LCS101</v>
      </c>
      <c r="Y578" s="6" t="str">
        <f>VLOOKUP($F578,'[2]Master URL List'!$F:$S,13,FALSE)</f>
        <v>VICKY TRIEB</v>
      </c>
      <c r="Z578" s="6" t="str">
        <f>VLOOKUP($F578,'[2]Master URL List'!$F:$S,14,FALSE)</f>
        <v>VICKYT@ACCRETIVETG.COM</v>
      </c>
    </row>
    <row r="579" spans="1:26" s="6" customFormat="1" ht="12.75" customHeight="1" x14ac:dyDescent="0.2">
      <c r="A579" s="6" t="s">
        <v>693</v>
      </c>
      <c r="B579" s="6" t="s">
        <v>984</v>
      </c>
      <c r="C579" s="5" t="s">
        <v>985</v>
      </c>
      <c r="D579" s="5" t="str">
        <f t="shared" si="9"/>
        <v>ECHST.NET</v>
      </c>
      <c r="E579" s="16" t="s">
        <v>1690</v>
      </c>
      <c r="F579" s="16" t="s">
        <v>983</v>
      </c>
      <c r="G579" s="6" t="s">
        <v>3914</v>
      </c>
      <c r="H579" s="7" t="s">
        <v>3915</v>
      </c>
      <c r="I579" s="7" t="s">
        <v>151</v>
      </c>
      <c r="J579" s="7" t="s">
        <v>151</v>
      </c>
      <c r="K579" s="7" t="s">
        <v>151</v>
      </c>
      <c r="L579" s="7" t="s">
        <v>151</v>
      </c>
      <c r="M579" s="7" t="s">
        <v>151</v>
      </c>
      <c r="O579" s="6" t="s">
        <v>3901</v>
      </c>
      <c r="P579" s="9"/>
      <c r="Q579" s="9"/>
      <c r="R579" s="6" t="s">
        <v>1744</v>
      </c>
      <c r="S579" s="6" t="e">
        <v>#N/A</v>
      </c>
      <c r="T579" s="6" t="e">
        <v>#N/A</v>
      </c>
      <c r="W579" s="23" t="e">
        <f>VLOOKUP(F579,'[1]AM Report'!$C:$L,10,FALSE)</f>
        <v>#N/A</v>
      </c>
      <c r="X579" s="6" t="str">
        <f>VLOOKUP(F579,'[2]Master URL List'!$F:$S,12,FALSE)</f>
        <v>CWA-LCS101</v>
      </c>
      <c r="Y579" s="6" t="str">
        <f>VLOOKUP($F579,'[2]Master URL List'!$F:$S,13,FALSE)</f>
        <v>VICKY TRIEB</v>
      </c>
      <c r="Z579" s="6" t="str">
        <f>VLOOKUP($F579,'[2]Master URL List'!$F:$S,14,FALSE)</f>
        <v>VICKYT@ACCRETIVETG.COM</v>
      </c>
    </row>
    <row r="580" spans="1:26" s="6" customFormat="1" ht="12.75" customHeight="1" x14ac:dyDescent="0.2">
      <c r="A580" s="6" t="s">
        <v>694</v>
      </c>
      <c r="B580" s="6" t="s">
        <v>984</v>
      </c>
      <c r="C580" s="5" t="s">
        <v>985</v>
      </c>
      <c r="D580" s="5" t="str">
        <f t="shared" si="9"/>
        <v>ECHST.NET</v>
      </c>
      <c r="E580" s="16" t="s">
        <v>1690</v>
      </c>
      <c r="F580" s="16" t="s">
        <v>983</v>
      </c>
      <c r="G580" s="6" t="s">
        <v>3914</v>
      </c>
      <c r="H580" s="7" t="s">
        <v>3915</v>
      </c>
      <c r="I580" s="7" t="s">
        <v>151</v>
      </c>
      <c r="J580" s="7" t="s">
        <v>151</v>
      </c>
      <c r="K580" s="7" t="s">
        <v>151</v>
      </c>
      <c r="L580" s="7" t="s">
        <v>151</v>
      </c>
      <c r="M580" s="7" t="s">
        <v>151</v>
      </c>
      <c r="O580" s="6" t="s">
        <v>3901</v>
      </c>
      <c r="P580" s="9"/>
      <c r="Q580" s="9"/>
      <c r="R580" s="6" t="s">
        <v>1744</v>
      </c>
      <c r="S580" s="6" t="e">
        <v>#N/A</v>
      </c>
      <c r="T580" s="6" t="e">
        <v>#N/A</v>
      </c>
      <c r="W580" s="23" t="e">
        <f>VLOOKUP(F580,'[1]AM Report'!$C:$L,10,FALSE)</f>
        <v>#N/A</v>
      </c>
      <c r="X580" s="6" t="str">
        <f>VLOOKUP(F580,'[2]Master URL List'!$F:$S,12,FALSE)</f>
        <v>CWA-LCS101</v>
      </c>
      <c r="Y580" s="6" t="str">
        <f>VLOOKUP($F580,'[2]Master URL List'!$F:$S,13,FALSE)</f>
        <v>VICKY TRIEB</v>
      </c>
      <c r="Z580" s="6" t="str">
        <f>VLOOKUP($F580,'[2]Master URL List'!$F:$S,14,FALSE)</f>
        <v>VICKYT@ACCRETIVETG.COM</v>
      </c>
    </row>
    <row r="581" spans="1:26" s="6" customFormat="1" ht="12.75" customHeight="1" x14ac:dyDescent="0.2">
      <c r="A581" s="6" t="s">
        <v>695</v>
      </c>
      <c r="B581" s="6" t="s">
        <v>984</v>
      </c>
      <c r="C581" s="5" t="s">
        <v>985</v>
      </c>
      <c r="D581" s="5" t="str">
        <f t="shared" si="9"/>
        <v>ECHST.NET</v>
      </c>
      <c r="E581" s="16" t="s">
        <v>1690</v>
      </c>
      <c r="F581" s="16" t="s">
        <v>983</v>
      </c>
      <c r="G581" s="6" t="s">
        <v>3914</v>
      </c>
      <c r="H581" s="7" t="s">
        <v>3915</v>
      </c>
      <c r="I581" s="7" t="s">
        <v>151</v>
      </c>
      <c r="J581" s="7" t="s">
        <v>151</v>
      </c>
      <c r="K581" s="7" t="s">
        <v>151</v>
      </c>
      <c r="L581" s="7" t="s">
        <v>151</v>
      </c>
      <c r="M581" s="7" t="s">
        <v>151</v>
      </c>
      <c r="O581" s="6" t="s">
        <v>3901</v>
      </c>
      <c r="P581" s="9"/>
      <c r="Q581" s="9"/>
      <c r="R581" s="6" t="s">
        <v>1744</v>
      </c>
      <c r="S581" s="6" t="e">
        <v>#N/A</v>
      </c>
      <c r="T581" s="6" t="e">
        <v>#N/A</v>
      </c>
      <c r="W581" s="23" t="e">
        <f>VLOOKUP(F581,'[1]AM Report'!$C:$L,10,FALSE)</f>
        <v>#N/A</v>
      </c>
      <c r="X581" s="6" t="str">
        <f>VLOOKUP(F581,'[2]Master URL List'!$F:$S,12,FALSE)</f>
        <v>CWA-LCS101</v>
      </c>
      <c r="Y581" s="6" t="str">
        <f>VLOOKUP($F581,'[2]Master URL List'!$F:$S,13,FALSE)</f>
        <v>VICKY TRIEB</v>
      </c>
      <c r="Z581" s="6" t="str">
        <f>VLOOKUP($F581,'[2]Master URL List'!$F:$S,14,FALSE)</f>
        <v>VICKYT@ACCRETIVETG.COM</v>
      </c>
    </row>
    <row r="582" spans="1:26" s="6" customFormat="1" ht="12.75" customHeight="1" x14ac:dyDescent="0.2">
      <c r="A582" s="6" t="s">
        <v>696</v>
      </c>
      <c r="B582" s="6" t="s">
        <v>984</v>
      </c>
      <c r="C582" s="5" t="s">
        <v>985</v>
      </c>
      <c r="D582" s="5" t="str">
        <f t="shared" si="9"/>
        <v>ECHST.NET</v>
      </c>
      <c r="E582" s="16" t="s">
        <v>1690</v>
      </c>
      <c r="F582" s="16" t="s">
        <v>983</v>
      </c>
      <c r="G582" s="6" t="s">
        <v>3914</v>
      </c>
      <c r="H582" s="7" t="s">
        <v>3915</v>
      </c>
      <c r="I582" s="7" t="s">
        <v>151</v>
      </c>
      <c r="J582" s="7" t="s">
        <v>151</v>
      </c>
      <c r="K582" s="7" t="s">
        <v>151</v>
      </c>
      <c r="L582" s="7" t="s">
        <v>151</v>
      </c>
      <c r="M582" s="7" t="s">
        <v>151</v>
      </c>
      <c r="O582" s="6" t="s">
        <v>3901</v>
      </c>
      <c r="P582" s="9"/>
      <c r="Q582" s="9"/>
      <c r="R582" s="6" t="s">
        <v>1744</v>
      </c>
      <c r="S582" s="6" t="e">
        <v>#N/A</v>
      </c>
      <c r="T582" s="6" t="e">
        <v>#N/A</v>
      </c>
      <c r="W582" s="23" t="e">
        <f>VLOOKUP(F582,'[1]AM Report'!$C:$L,10,FALSE)</f>
        <v>#N/A</v>
      </c>
      <c r="X582" s="6" t="str">
        <f>VLOOKUP(F582,'[2]Master URL List'!$F:$S,12,FALSE)</f>
        <v>CWA-LCS101</v>
      </c>
      <c r="Y582" s="6" t="str">
        <f>VLOOKUP($F582,'[2]Master URL List'!$F:$S,13,FALSE)</f>
        <v>VICKY TRIEB</v>
      </c>
      <c r="Z582" s="6" t="str">
        <f>VLOOKUP($F582,'[2]Master URL List'!$F:$S,14,FALSE)</f>
        <v>VICKYT@ACCRETIVETG.COM</v>
      </c>
    </row>
    <row r="583" spans="1:26" s="6" customFormat="1" ht="12.75" customHeight="1" x14ac:dyDescent="0.2">
      <c r="A583" s="6" t="s">
        <v>697</v>
      </c>
      <c r="B583" s="6" t="s">
        <v>984</v>
      </c>
      <c r="C583" s="5" t="s">
        <v>985</v>
      </c>
      <c r="D583" s="5" t="str">
        <f t="shared" si="9"/>
        <v>ECHST.NET</v>
      </c>
      <c r="E583" s="16" t="s">
        <v>1690</v>
      </c>
      <c r="F583" s="16" t="s">
        <v>983</v>
      </c>
      <c r="G583" s="6" t="s">
        <v>3914</v>
      </c>
      <c r="H583" s="7" t="s">
        <v>3915</v>
      </c>
      <c r="I583" s="7" t="s">
        <v>151</v>
      </c>
      <c r="J583" s="7" t="s">
        <v>151</v>
      </c>
      <c r="K583" s="7" t="s">
        <v>151</v>
      </c>
      <c r="L583" s="7" t="s">
        <v>151</v>
      </c>
      <c r="M583" s="7" t="s">
        <v>151</v>
      </c>
      <c r="O583" s="6" t="s">
        <v>3901</v>
      </c>
      <c r="P583" s="9"/>
      <c r="Q583" s="9"/>
      <c r="R583" s="6" t="s">
        <v>1744</v>
      </c>
      <c r="S583" s="6" t="e">
        <v>#N/A</v>
      </c>
      <c r="T583" s="6" t="e">
        <v>#N/A</v>
      </c>
      <c r="W583" s="23" t="e">
        <f>VLOOKUP(F583,'[1]AM Report'!$C:$L,10,FALSE)</f>
        <v>#N/A</v>
      </c>
      <c r="X583" s="6" t="str">
        <f>VLOOKUP(F583,'[2]Master URL List'!$F:$S,12,FALSE)</f>
        <v>CWA-LCS101</v>
      </c>
      <c r="Y583" s="6" t="str">
        <f>VLOOKUP($F583,'[2]Master URL List'!$F:$S,13,FALSE)</f>
        <v>VICKY TRIEB</v>
      </c>
      <c r="Z583" s="6" t="str">
        <f>VLOOKUP($F583,'[2]Master URL List'!$F:$S,14,FALSE)</f>
        <v>VICKYT@ACCRETIVETG.COM</v>
      </c>
    </row>
    <row r="584" spans="1:26" s="6" customFormat="1" ht="12.75" customHeight="1" x14ac:dyDescent="0.2">
      <c r="A584" s="6" t="s">
        <v>698</v>
      </c>
      <c r="B584" s="6" t="s">
        <v>984</v>
      </c>
      <c r="C584" s="5" t="s">
        <v>985</v>
      </c>
      <c r="D584" s="5" t="str">
        <f t="shared" si="9"/>
        <v>ECHST.NET</v>
      </c>
      <c r="E584" s="16" t="s">
        <v>1690</v>
      </c>
      <c r="F584" s="16" t="s">
        <v>983</v>
      </c>
      <c r="G584" s="6" t="s">
        <v>3914</v>
      </c>
      <c r="H584" s="7" t="s">
        <v>3915</v>
      </c>
      <c r="I584" s="7" t="s">
        <v>151</v>
      </c>
      <c r="J584" s="7" t="s">
        <v>151</v>
      </c>
      <c r="K584" s="7" t="s">
        <v>151</v>
      </c>
      <c r="L584" s="7" t="s">
        <v>151</v>
      </c>
      <c r="M584" s="7" t="s">
        <v>151</v>
      </c>
      <c r="O584" s="6" t="s">
        <v>3901</v>
      </c>
      <c r="P584" s="9"/>
      <c r="Q584" s="9"/>
      <c r="R584" s="6" t="s">
        <v>1744</v>
      </c>
      <c r="S584" s="6" t="e">
        <v>#N/A</v>
      </c>
      <c r="T584" s="6" t="e">
        <v>#N/A</v>
      </c>
      <c r="W584" s="23" t="e">
        <f>VLOOKUP(F584,'[1]AM Report'!$C:$L,10,FALSE)</f>
        <v>#N/A</v>
      </c>
      <c r="X584" s="6" t="str">
        <f>VLOOKUP(F584,'[2]Master URL List'!$F:$S,12,FALSE)</f>
        <v>CWA-LCS101</v>
      </c>
      <c r="Y584" s="6" t="str">
        <f>VLOOKUP($F584,'[2]Master URL List'!$F:$S,13,FALSE)</f>
        <v>VICKY TRIEB</v>
      </c>
      <c r="Z584" s="6" t="str">
        <f>VLOOKUP($F584,'[2]Master URL List'!$F:$S,14,FALSE)</f>
        <v>VICKYT@ACCRETIVETG.COM</v>
      </c>
    </row>
    <row r="585" spans="1:26" s="6" customFormat="1" ht="12.75" customHeight="1" x14ac:dyDescent="0.2">
      <c r="A585" s="6" t="s">
        <v>699</v>
      </c>
      <c r="B585" s="6" t="s">
        <v>984</v>
      </c>
      <c r="C585" s="5" t="s">
        <v>985</v>
      </c>
      <c r="D585" s="5" t="str">
        <f t="shared" si="9"/>
        <v>ECHST.NET</v>
      </c>
      <c r="E585" s="16" t="s">
        <v>1690</v>
      </c>
      <c r="F585" s="16" t="s">
        <v>983</v>
      </c>
      <c r="G585" s="6" t="s">
        <v>3914</v>
      </c>
      <c r="H585" s="7" t="s">
        <v>3915</v>
      </c>
      <c r="I585" s="7" t="s">
        <v>151</v>
      </c>
      <c r="J585" s="7" t="s">
        <v>151</v>
      </c>
      <c r="K585" s="7" t="s">
        <v>151</v>
      </c>
      <c r="L585" s="7" t="s">
        <v>151</v>
      </c>
      <c r="M585" s="7" t="s">
        <v>151</v>
      </c>
      <c r="O585" s="6" t="s">
        <v>3901</v>
      </c>
      <c r="P585" s="9"/>
      <c r="Q585" s="9"/>
      <c r="R585" s="6" t="s">
        <v>1744</v>
      </c>
      <c r="S585" s="6" t="e">
        <v>#N/A</v>
      </c>
      <c r="T585" s="6" t="e">
        <v>#N/A</v>
      </c>
      <c r="W585" s="23" t="e">
        <f>VLOOKUP(F585,'[1]AM Report'!$C:$L,10,FALSE)</f>
        <v>#N/A</v>
      </c>
      <c r="X585" s="6" t="str">
        <f>VLOOKUP(F585,'[2]Master URL List'!$F:$S,12,FALSE)</f>
        <v>CWA-LCS101</v>
      </c>
      <c r="Y585" s="6" t="str">
        <f>VLOOKUP($F585,'[2]Master URL List'!$F:$S,13,FALSE)</f>
        <v>VICKY TRIEB</v>
      </c>
      <c r="Z585" s="6" t="str">
        <f>VLOOKUP($F585,'[2]Master URL List'!$F:$S,14,FALSE)</f>
        <v>VICKYT@ACCRETIVETG.COM</v>
      </c>
    </row>
    <row r="586" spans="1:26" s="6" customFormat="1" ht="12.75" customHeight="1" x14ac:dyDescent="0.2">
      <c r="A586" s="6" t="s">
        <v>700</v>
      </c>
      <c r="B586" s="6" t="s">
        <v>984</v>
      </c>
      <c r="C586" s="5" t="s">
        <v>985</v>
      </c>
      <c r="D586" s="5" t="str">
        <f t="shared" si="9"/>
        <v>ECHST.NET</v>
      </c>
      <c r="E586" s="16" t="s">
        <v>1690</v>
      </c>
      <c r="F586" s="16" t="s">
        <v>983</v>
      </c>
      <c r="G586" s="6" t="s">
        <v>3914</v>
      </c>
      <c r="H586" s="7" t="s">
        <v>3915</v>
      </c>
      <c r="I586" s="7" t="s">
        <v>151</v>
      </c>
      <c r="J586" s="7" t="s">
        <v>151</v>
      </c>
      <c r="K586" s="7" t="s">
        <v>151</v>
      </c>
      <c r="L586" s="7" t="s">
        <v>151</v>
      </c>
      <c r="M586" s="7" t="s">
        <v>151</v>
      </c>
      <c r="O586" s="6" t="s">
        <v>3901</v>
      </c>
      <c r="P586" s="9"/>
      <c r="Q586" s="9"/>
      <c r="R586" s="6" t="s">
        <v>1744</v>
      </c>
      <c r="S586" s="6" t="e">
        <v>#N/A</v>
      </c>
      <c r="T586" s="6" t="e">
        <v>#N/A</v>
      </c>
      <c r="W586" s="23" t="e">
        <f>VLOOKUP(F586,'[1]AM Report'!$C:$L,10,FALSE)</f>
        <v>#N/A</v>
      </c>
      <c r="X586" s="6" t="str">
        <f>VLOOKUP(F586,'[2]Master URL List'!$F:$S,12,FALSE)</f>
        <v>CWA-LCS101</v>
      </c>
      <c r="Y586" s="6" t="str">
        <f>VLOOKUP($F586,'[2]Master URL List'!$F:$S,13,FALSE)</f>
        <v>VICKY TRIEB</v>
      </c>
      <c r="Z586" s="6" t="str">
        <f>VLOOKUP($F586,'[2]Master URL List'!$F:$S,14,FALSE)</f>
        <v>VICKYT@ACCRETIVETG.COM</v>
      </c>
    </row>
    <row r="587" spans="1:26" s="6" customFormat="1" ht="12.75" customHeight="1" x14ac:dyDescent="0.2">
      <c r="A587" s="6" t="s">
        <v>701</v>
      </c>
      <c r="B587" s="6" t="s">
        <v>984</v>
      </c>
      <c r="C587" s="5" t="s">
        <v>985</v>
      </c>
      <c r="D587" s="5" t="str">
        <f t="shared" si="9"/>
        <v>ECHST.NET</v>
      </c>
      <c r="E587" s="16" t="s">
        <v>1690</v>
      </c>
      <c r="F587" s="16" t="s">
        <v>983</v>
      </c>
      <c r="G587" s="6" t="s">
        <v>3914</v>
      </c>
      <c r="H587" s="7" t="s">
        <v>3915</v>
      </c>
      <c r="I587" s="7" t="s">
        <v>151</v>
      </c>
      <c r="J587" s="7" t="s">
        <v>151</v>
      </c>
      <c r="K587" s="7" t="s">
        <v>151</v>
      </c>
      <c r="L587" s="7" t="s">
        <v>151</v>
      </c>
      <c r="M587" s="7" t="s">
        <v>151</v>
      </c>
      <c r="O587" s="6" t="s">
        <v>3901</v>
      </c>
      <c r="P587" s="9"/>
      <c r="Q587" s="9"/>
      <c r="R587" s="6" t="s">
        <v>1744</v>
      </c>
      <c r="S587" s="6" t="e">
        <v>#N/A</v>
      </c>
      <c r="T587" s="6" t="e">
        <v>#N/A</v>
      </c>
      <c r="W587" s="23" t="e">
        <f>VLOOKUP(F587,'[1]AM Report'!$C:$L,10,FALSE)</f>
        <v>#N/A</v>
      </c>
      <c r="X587" s="6" t="str">
        <f>VLOOKUP(F587,'[2]Master URL List'!$F:$S,12,FALSE)</f>
        <v>CWA-LCS101</v>
      </c>
      <c r="Y587" s="6" t="str">
        <f>VLOOKUP($F587,'[2]Master URL List'!$F:$S,13,FALSE)</f>
        <v>VICKY TRIEB</v>
      </c>
      <c r="Z587" s="6" t="str">
        <f>VLOOKUP($F587,'[2]Master URL List'!$F:$S,14,FALSE)</f>
        <v>VICKYT@ACCRETIVETG.COM</v>
      </c>
    </row>
    <row r="588" spans="1:26" s="6" customFormat="1" ht="12.75" customHeight="1" x14ac:dyDescent="0.2">
      <c r="A588" s="6" t="s">
        <v>702</v>
      </c>
      <c r="B588" s="6" t="s">
        <v>984</v>
      </c>
      <c r="C588" s="5" t="s">
        <v>985</v>
      </c>
      <c r="D588" s="5" t="str">
        <f t="shared" si="9"/>
        <v>ECHST.NET</v>
      </c>
      <c r="E588" s="16" t="s">
        <v>1690</v>
      </c>
      <c r="F588" s="16" t="s">
        <v>983</v>
      </c>
      <c r="G588" s="6" t="s">
        <v>3914</v>
      </c>
      <c r="H588" s="7" t="s">
        <v>3915</v>
      </c>
      <c r="I588" s="7" t="s">
        <v>151</v>
      </c>
      <c r="J588" s="7" t="s">
        <v>151</v>
      </c>
      <c r="K588" s="7" t="s">
        <v>151</v>
      </c>
      <c r="L588" s="7" t="s">
        <v>151</v>
      </c>
      <c r="M588" s="7" t="s">
        <v>151</v>
      </c>
      <c r="O588" s="6" t="s">
        <v>3901</v>
      </c>
      <c r="P588" s="9"/>
      <c r="Q588" s="9"/>
      <c r="R588" s="6" t="s">
        <v>1744</v>
      </c>
      <c r="S588" s="6" t="e">
        <v>#N/A</v>
      </c>
      <c r="T588" s="6" t="e">
        <v>#N/A</v>
      </c>
      <c r="W588" s="23" t="e">
        <f>VLOOKUP(F588,'[1]AM Report'!$C:$L,10,FALSE)</f>
        <v>#N/A</v>
      </c>
      <c r="X588" s="6" t="str">
        <f>VLOOKUP(F588,'[2]Master URL List'!$F:$S,12,FALSE)</f>
        <v>CWA-LCS101</v>
      </c>
      <c r="Y588" s="6" t="str">
        <f>VLOOKUP($F588,'[2]Master URL List'!$F:$S,13,FALSE)</f>
        <v>VICKY TRIEB</v>
      </c>
      <c r="Z588" s="6" t="str">
        <f>VLOOKUP($F588,'[2]Master URL List'!$F:$S,14,FALSE)</f>
        <v>VICKYT@ACCRETIVETG.COM</v>
      </c>
    </row>
    <row r="589" spans="1:26" s="6" customFormat="1" ht="12.75" customHeight="1" x14ac:dyDescent="0.2">
      <c r="A589" s="6" t="s">
        <v>703</v>
      </c>
      <c r="B589" s="6" t="s">
        <v>984</v>
      </c>
      <c r="C589" s="5" t="s">
        <v>985</v>
      </c>
      <c r="D589" s="5" t="str">
        <f t="shared" si="9"/>
        <v>ECHST.NET</v>
      </c>
      <c r="E589" s="16" t="s">
        <v>1690</v>
      </c>
      <c r="F589" s="16" t="s">
        <v>983</v>
      </c>
      <c r="G589" s="6" t="s">
        <v>3914</v>
      </c>
      <c r="H589" s="7" t="s">
        <v>3915</v>
      </c>
      <c r="I589" s="7" t="s">
        <v>151</v>
      </c>
      <c r="J589" s="7" t="s">
        <v>151</v>
      </c>
      <c r="K589" s="7" t="s">
        <v>151</v>
      </c>
      <c r="L589" s="7" t="s">
        <v>151</v>
      </c>
      <c r="M589" s="7" t="s">
        <v>151</v>
      </c>
      <c r="O589" s="6" t="s">
        <v>3901</v>
      </c>
      <c r="P589" s="9"/>
      <c r="Q589" s="9"/>
      <c r="R589" s="6" t="s">
        <v>1744</v>
      </c>
      <c r="S589" s="6" t="e">
        <v>#N/A</v>
      </c>
      <c r="T589" s="6" t="e">
        <v>#N/A</v>
      </c>
      <c r="W589" s="23" t="e">
        <f>VLOOKUP(F589,'[1]AM Report'!$C:$L,10,FALSE)</f>
        <v>#N/A</v>
      </c>
      <c r="X589" s="6" t="str">
        <f>VLOOKUP(F589,'[2]Master URL List'!$F:$S,12,FALSE)</f>
        <v>CWA-LCS101</v>
      </c>
      <c r="Y589" s="6" t="str">
        <f>VLOOKUP($F589,'[2]Master URL List'!$F:$S,13,FALSE)</f>
        <v>VICKY TRIEB</v>
      </c>
      <c r="Z589" s="6" t="str">
        <f>VLOOKUP($F589,'[2]Master URL List'!$F:$S,14,FALSE)</f>
        <v>VICKYT@ACCRETIVETG.COM</v>
      </c>
    </row>
    <row r="590" spans="1:26" s="6" customFormat="1" ht="12.75" customHeight="1" x14ac:dyDescent="0.2">
      <c r="A590" s="6" t="s">
        <v>704</v>
      </c>
      <c r="B590" s="6" t="s">
        <v>984</v>
      </c>
      <c r="C590" s="5" t="s">
        <v>985</v>
      </c>
      <c r="D590" s="5" t="str">
        <f t="shared" si="9"/>
        <v>ECHST.NET</v>
      </c>
      <c r="E590" s="16" t="s">
        <v>1690</v>
      </c>
      <c r="F590" s="16" t="s">
        <v>983</v>
      </c>
      <c r="G590" s="6" t="s">
        <v>3914</v>
      </c>
      <c r="H590" s="7" t="s">
        <v>3915</v>
      </c>
      <c r="I590" s="7" t="s">
        <v>151</v>
      </c>
      <c r="J590" s="7" t="s">
        <v>151</v>
      </c>
      <c r="K590" s="7" t="s">
        <v>151</v>
      </c>
      <c r="L590" s="7" t="s">
        <v>151</v>
      </c>
      <c r="M590" s="7" t="s">
        <v>151</v>
      </c>
      <c r="O590" s="6" t="s">
        <v>3901</v>
      </c>
      <c r="P590" s="9"/>
      <c r="Q590" s="9"/>
      <c r="R590" s="6" t="s">
        <v>1744</v>
      </c>
      <c r="S590" s="6" t="e">
        <v>#N/A</v>
      </c>
      <c r="T590" s="6" t="e">
        <v>#N/A</v>
      </c>
      <c r="W590" s="23" t="e">
        <f>VLOOKUP(F590,'[1]AM Report'!$C:$L,10,FALSE)</f>
        <v>#N/A</v>
      </c>
      <c r="X590" s="6" t="str">
        <f>VLOOKUP(F590,'[2]Master URL List'!$F:$S,12,FALSE)</f>
        <v>CWA-LCS101</v>
      </c>
      <c r="Y590" s="6" t="str">
        <f>VLOOKUP($F590,'[2]Master URL List'!$F:$S,13,FALSE)</f>
        <v>VICKY TRIEB</v>
      </c>
      <c r="Z590" s="6" t="str">
        <f>VLOOKUP($F590,'[2]Master URL List'!$F:$S,14,FALSE)</f>
        <v>VICKYT@ACCRETIVETG.COM</v>
      </c>
    </row>
    <row r="591" spans="1:26" s="6" customFormat="1" ht="12.75" customHeight="1" x14ac:dyDescent="0.2">
      <c r="A591" s="6" t="s">
        <v>705</v>
      </c>
      <c r="B591" s="6" t="s">
        <v>984</v>
      </c>
      <c r="C591" s="5" t="s">
        <v>985</v>
      </c>
      <c r="D591" s="5" t="str">
        <f t="shared" si="9"/>
        <v>ECHST.NET</v>
      </c>
      <c r="E591" s="16" t="s">
        <v>1690</v>
      </c>
      <c r="F591" s="16" t="s">
        <v>983</v>
      </c>
      <c r="G591" s="6" t="s">
        <v>3914</v>
      </c>
      <c r="H591" s="7" t="s">
        <v>3915</v>
      </c>
      <c r="I591" s="7" t="s">
        <v>151</v>
      </c>
      <c r="J591" s="7" t="s">
        <v>151</v>
      </c>
      <c r="K591" s="7" t="s">
        <v>151</v>
      </c>
      <c r="L591" s="7" t="s">
        <v>151</v>
      </c>
      <c r="M591" s="7" t="s">
        <v>151</v>
      </c>
      <c r="O591" s="6" t="s">
        <v>3901</v>
      </c>
      <c r="P591" s="9"/>
      <c r="Q591" s="9"/>
      <c r="R591" s="6" t="s">
        <v>1744</v>
      </c>
      <c r="S591" s="6" t="e">
        <v>#N/A</v>
      </c>
      <c r="T591" s="6" t="e">
        <v>#N/A</v>
      </c>
      <c r="W591" s="23" t="e">
        <f>VLOOKUP(F591,'[1]AM Report'!$C:$L,10,FALSE)</f>
        <v>#N/A</v>
      </c>
      <c r="X591" s="6" t="str">
        <f>VLOOKUP(F591,'[2]Master URL List'!$F:$S,12,FALSE)</f>
        <v>CWA-LCS101</v>
      </c>
      <c r="Y591" s="6" t="str">
        <f>VLOOKUP($F591,'[2]Master URL List'!$F:$S,13,FALSE)</f>
        <v>VICKY TRIEB</v>
      </c>
      <c r="Z591" s="6" t="str">
        <f>VLOOKUP($F591,'[2]Master URL List'!$F:$S,14,FALSE)</f>
        <v>VICKYT@ACCRETIVETG.COM</v>
      </c>
    </row>
    <row r="592" spans="1:26" s="6" customFormat="1" ht="12.75" customHeight="1" x14ac:dyDescent="0.2">
      <c r="A592" s="6" t="s">
        <v>706</v>
      </c>
      <c r="B592" s="6" t="s">
        <v>984</v>
      </c>
      <c r="C592" s="5" t="s">
        <v>985</v>
      </c>
      <c r="D592" s="5" t="str">
        <f t="shared" si="9"/>
        <v>ECHST.NET</v>
      </c>
      <c r="E592" s="16" t="s">
        <v>1690</v>
      </c>
      <c r="F592" s="16" t="s">
        <v>983</v>
      </c>
      <c r="G592" s="6" t="s">
        <v>3914</v>
      </c>
      <c r="H592" s="7" t="s">
        <v>3915</v>
      </c>
      <c r="I592" s="7" t="s">
        <v>151</v>
      </c>
      <c r="J592" s="7" t="s">
        <v>151</v>
      </c>
      <c r="K592" s="7" t="s">
        <v>151</v>
      </c>
      <c r="L592" s="7" t="s">
        <v>151</v>
      </c>
      <c r="M592" s="7" t="s">
        <v>151</v>
      </c>
      <c r="O592" s="6" t="s">
        <v>3901</v>
      </c>
      <c r="P592" s="9"/>
      <c r="Q592" s="9"/>
      <c r="R592" s="6" t="s">
        <v>1744</v>
      </c>
      <c r="S592" s="6" t="e">
        <v>#N/A</v>
      </c>
      <c r="T592" s="6" t="e">
        <v>#N/A</v>
      </c>
      <c r="W592" s="23" t="e">
        <f>VLOOKUP(F592,'[1]AM Report'!$C:$L,10,FALSE)</f>
        <v>#N/A</v>
      </c>
      <c r="X592" s="6" t="str">
        <f>VLOOKUP(F592,'[2]Master URL List'!$F:$S,12,FALSE)</f>
        <v>CWA-LCS101</v>
      </c>
      <c r="Y592" s="6" t="str">
        <f>VLOOKUP($F592,'[2]Master URL List'!$F:$S,13,FALSE)</f>
        <v>VICKY TRIEB</v>
      </c>
      <c r="Z592" s="6" t="str">
        <f>VLOOKUP($F592,'[2]Master URL List'!$F:$S,14,FALSE)</f>
        <v>VICKYT@ACCRETIVETG.COM</v>
      </c>
    </row>
    <row r="593" spans="1:26" s="6" customFormat="1" ht="12.75" customHeight="1" x14ac:dyDescent="0.2">
      <c r="A593" s="6" t="s">
        <v>707</v>
      </c>
      <c r="B593" s="6" t="s">
        <v>984</v>
      </c>
      <c r="C593" s="5" t="s">
        <v>985</v>
      </c>
      <c r="D593" s="5" t="str">
        <f t="shared" si="9"/>
        <v>ECHST.NET</v>
      </c>
      <c r="E593" s="16" t="s">
        <v>1690</v>
      </c>
      <c r="F593" s="16" t="s">
        <v>983</v>
      </c>
      <c r="G593" s="6" t="s">
        <v>3914</v>
      </c>
      <c r="H593" s="7" t="s">
        <v>3915</v>
      </c>
      <c r="I593" s="7" t="s">
        <v>151</v>
      </c>
      <c r="J593" s="7" t="s">
        <v>151</v>
      </c>
      <c r="K593" s="7" t="s">
        <v>151</v>
      </c>
      <c r="L593" s="7" t="s">
        <v>151</v>
      </c>
      <c r="M593" s="7" t="s">
        <v>151</v>
      </c>
      <c r="O593" s="6" t="s">
        <v>3901</v>
      </c>
      <c r="P593" s="9"/>
      <c r="Q593" s="9"/>
      <c r="R593" s="6" t="s">
        <v>1744</v>
      </c>
      <c r="S593" s="6" t="e">
        <v>#N/A</v>
      </c>
      <c r="T593" s="6" t="e">
        <v>#N/A</v>
      </c>
      <c r="W593" s="23" t="e">
        <f>VLOOKUP(F593,'[1]AM Report'!$C:$L,10,FALSE)</f>
        <v>#N/A</v>
      </c>
      <c r="X593" s="6" t="str">
        <f>VLOOKUP(F593,'[2]Master URL List'!$F:$S,12,FALSE)</f>
        <v>CWA-LCS101</v>
      </c>
      <c r="Y593" s="6" t="str">
        <f>VLOOKUP($F593,'[2]Master URL List'!$F:$S,13,FALSE)</f>
        <v>VICKY TRIEB</v>
      </c>
      <c r="Z593" s="6" t="str">
        <f>VLOOKUP($F593,'[2]Master URL List'!$F:$S,14,FALSE)</f>
        <v>VICKYT@ACCRETIVETG.COM</v>
      </c>
    </row>
    <row r="594" spans="1:26" s="6" customFormat="1" ht="12.75" customHeight="1" x14ac:dyDescent="0.2">
      <c r="A594" s="6" t="s">
        <v>708</v>
      </c>
      <c r="B594" s="6" t="s">
        <v>984</v>
      </c>
      <c r="C594" s="5" t="s">
        <v>985</v>
      </c>
      <c r="D594" s="5" t="str">
        <f t="shared" si="9"/>
        <v>ECHST.NET</v>
      </c>
      <c r="E594" s="16" t="s">
        <v>1690</v>
      </c>
      <c r="F594" s="16" t="s">
        <v>983</v>
      </c>
      <c r="G594" s="6" t="s">
        <v>3914</v>
      </c>
      <c r="H594" s="7" t="s">
        <v>3915</v>
      </c>
      <c r="I594" s="7" t="s">
        <v>151</v>
      </c>
      <c r="J594" s="7" t="s">
        <v>151</v>
      </c>
      <c r="K594" s="7" t="s">
        <v>151</v>
      </c>
      <c r="L594" s="7" t="s">
        <v>151</v>
      </c>
      <c r="M594" s="7" t="s">
        <v>151</v>
      </c>
      <c r="O594" s="6" t="s">
        <v>3901</v>
      </c>
      <c r="P594" s="9"/>
      <c r="Q594" s="9"/>
      <c r="R594" s="6" t="s">
        <v>1744</v>
      </c>
      <c r="S594" s="6" t="e">
        <v>#N/A</v>
      </c>
      <c r="T594" s="6" t="e">
        <v>#N/A</v>
      </c>
      <c r="W594" s="23" t="e">
        <f>VLOOKUP(F594,'[1]AM Report'!$C:$L,10,FALSE)</f>
        <v>#N/A</v>
      </c>
      <c r="X594" s="6" t="str">
        <f>VLOOKUP(F594,'[2]Master URL List'!$F:$S,12,FALSE)</f>
        <v>CWA-LCS101</v>
      </c>
      <c r="Y594" s="6" t="str">
        <f>VLOOKUP($F594,'[2]Master URL List'!$F:$S,13,FALSE)</f>
        <v>VICKY TRIEB</v>
      </c>
      <c r="Z594" s="6" t="str">
        <f>VLOOKUP($F594,'[2]Master URL List'!$F:$S,14,FALSE)</f>
        <v>VICKYT@ACCRETIVETG.COM</v>
      </c>
    </row>
    <row r="595" spans="1:26" s="6" customFormat="1" ht="12.75" customHeight="1" x14ac:dyDescent="0.2">
      <c r="A595" s="6" t="s">
        <v>709</v>
      </c>
      <c r="B595" s="6" t="s">
        <v>984</v>
      </c>
      <c r="C595" s="5" t="s">
        <v>985</v>
      </c>
      <c r="D595" s="5" t="str">
        <f t="shared" si="9"/>
        <v>ECHST.NET</v>
      </c>
      <c r="E595" s="16" t="s">
        <v>1690</v>
      </c>
      <c r="F595" s="16" t="s">
        <v>983</v>
      </c>
      <c r="G595" s="6" t="s">
        <v>3914</v>
      </c>
      <c r="H595" s="7" t="s">
        <v>3915</v>
      </c>
      <c r="I595" s="7" t="s">
        <v>151</v>
      </c>
      <c r="J595" s="7" t="s">
        <v>151</v>
      </c>
      <c r="K595" s="7" t="s">
        <v>151</v>
      </c>
      <c r="L595" s="7" t="s">
        <v>151</v>
      </c>
      <c r="M595" s="7" t="s">
        <v>151</v>
      </c>
      <c r="O595" s="6" t="s">
        <v>3901</v>
      </c>
      <c r="P595" s="9"/>
      <c r="Q595" s="9"/>
      <c r="R595" s="6" t="s">
        <v>1744</v>
      </c>
      <c r="S595" s="6" t="e">
        <v>#N/A</v>
      </c>
      <c r="T595" s="6" t="e">
        <v>#N/A</v>
      </c>
      <c r="W595" s="23" t="e">
        <f>VLOOKUP(F595,'[1]AM Report'!$C:$L,10,FALSE)</f>
        <v>#N/A</v>
      </c>
      <c r="X595" s="6" t="str">
        <f>VLOOKUP(F595,'[2]Master URL List'!$F:$S,12,FALSE)</f>
        <v>CWA-LCS101</v>
      </c>
      <c r="Y595" s="6" t="str">
        <f>VLOOKUP($F595,'[2]Master URL List'!$F:$S,13,FALSE)</f>
        <v>VICKY TRIEB</v>
      </c>
      <c r="Z595" s="6" t="str">
        <f>VLOOKUP($F595,'[2]Master URL List'!$F:$S,14,FALSE)</f>
        <v>VICKYT@ACCRETIVETG.COM</v>
      </c>
    </row>
    <row r="596" spans="1:26" s="6" customFormat="1" ht="12.75" customHeight="1" x14ac:dyDescent="0.2">
      <c r="A596" s="6" t="s">
        <v>710</v>
      </c>
      <c r="B596" s="6" t="s">
        <v>984</v>
      </c>
      <c r="C596" s="5" t="s">
        <v>985</v>
      </c>
      <c r="D596" s="5" t="str">
        <f t="shared" si="9"/>
        <v>ECHST.NET</v>
      </c>
      <c r="E596" s="16" t="s">
        <v>1690</v>
      </c>
      <c r="F596" s="16" t="s">
        <v>983</v>
      </c>
      <c r="G596" s="6" t="s">
        <v>3914</v>
      </c>
      <c r="H596" s="7" t="s">
        <v>3915</v>
      </c>
      <c r="I596" s="7" t="s">
        <v>151</v>
      </c>
      <c r="J596" s="7" t="s">
        <v>151</v>
      </c>
      <c r="K596" s="7" t="s">
        <v>151</v>
      </c>
      <c r="L596" s="7" t="s">
        <v>151</v>
      </c>
      <c r="M596" s="7" t="s">
        <v>151</v>
      </c>
      <c r="O596" s="6" t="s">
        <v>3901</v>
      </c>
      <c r="P596" s="9"/>
      <c r="Q596" s="9"/>
      <c r="R596" s="6" t="s">
        <v>1744</v>
      </c>
      <c r="S596" s="6" t="e">
        <v>#N/A</v>
      </c>
      <c r="T596" s="6" t="e">
        <v>#N/A</v>
      </c>
      <c r="W596" s="23" t="e">
        <f>VLOOKUP(F596,'[1]AM Report'!$C:$L,10,FALSE)</f>
        <v>#N/A</v>
      </c>
      <c r="X596" s="6" t="str">
        <f>VLOOKUP(F596,'[2]Master URL List'!$F:$S,12,FALSE)</f>
        <v>CWA-LCS101</v>
      </c>
      <c r="Y596" s="6" t="str">
        <f>VLOOKUP($F596,'[2]Master URL List'!$F:$S,13,FALSE)</f>
        <v>VICKY TRIEB</v>
      </c>
      <c r="Z596" s="6" t="str">
        <f>VLOOKUP($F596,'[2]Master URL List'!$F:$S,14,FALSE)</f>
        <v>VICKYT@ACCRETIVETG.COM</v>
      </c>
    </row>
    <row r="597" spans="1:26" s="6" customFormat="1" ht="12.75" customHeight="1" x14ac:dyDescent="0.2">
      <c r="A597" s="6" t="s">
        <v>711</v>
      </c>
      <c r="B597" s="6" t="s">
        <v>984</v>
      </c>
      <c r="C597" s="5" t="s">
        <v>985</v>
      </c>
      <c r="D597" s="5" t="str">
        <f t="shared" si="9"/>
        <v>ECHST.NET</v>
      </c>
      <c r="E597" s="16" t="s">
        <v>1690</v>
      </c>
      <c r="F597" s="16" t="s">
        <v>983</v>
      </c>
      <c r="G597" s="6" t="s">
        <v>3914</v>
      </c>
      <c r="H597" s="7" t="s">
        <v>3915</v>
      </c>
      <c r="I597" s="7" t="s">
        <v>151</v>
      </c>
      <c r="J597" s="7" t="s">
        <v>151</v>
      </c>
      <c r="K597" s="7" t="s">
        <v>151</v>
      </c>
      <c r="L597" s="7" t="s">
        <v>151</v>
      </c>
      <c r="M597" s="7" t="s">
        <v>151</v>
      </c>
      <c r="O597" s="6" t="s">
        <v>3901</v>
      </c>
      <c r="P597" s="9"/>
      <c r="Q597" s="9"/>
      <c r="R597" s="6" t="s">
        <v>1744</v>
      </c>
      <c r="S597" s="6" t="e">
        <v>#N/A</v>
      </c>
      <c r="T597" s="6" t="e">
        <v>#N/A</v>
      </c>
      <c r="W597" s="23" t="e">
        <f>VLOOKUP(F597,'[1]AM Report'!$C:$L,10,FALSE)</f>
        <v>#N/A</v>
      </c>
      <c r="X597" s="6" t="str">
        <f>VLOOKUP(F597,'[2]Master URL List'!$F:$S,12,FALSE)</f>
        <v>CWA-LCS101</v>
      </c>
      <c r="Y597" s="6" t="str">
        <f>VLOOKUP($F597,'[2]Master URL List'!$F:$S,13,FALSE)</f>
        <v>VICKY TRIEB</v>
      </c>
      <c r="Z597" s="6" t="str">
        <f>VLOOKUP($F597,'[2]Master URL List'!$F:$S,14,FALSE)</f>
        <v>VICKYT@ACCRETIVETG.COM</v>
      </c>
    </row>
    <row r="598" spans="1:26" s="6" customFormat="1" ht="12.75" customHeight="1" x14ac:dyDescent="0.2">
      <c r="A598" s="6" t="s">
        <v>712</v>
      </c>
      <c r="B598" s="6" t="s">
        <v>984</v>
      </c>
      <c r="C598" s="5" t="s">
        <v>985</v>
      </c>
      <c r="D598" s="5" t="str">
        <f t="shared" si="9"/>
        <v>ECHST.NET</v>
      </c>
      <c r="E598" s="16" t="s">
        <v>1690</v>
      </c>
      <c r="F598" s="16" t="s">
        <v>983</v>
      </c>
      <c r="G598" s="6" t="s">
        <v>3914</v>
      </c>
      <c r="H598" s="7" t="s">
        <v>3915</v>
      </c>
      <c r="I598" s="7" t="s">
        <v>151</v>
      </c>
      <c r="J598" s="7" t="s">
        <v>151</v>
      </c>
      <c r="K598" s="7" t="s">
        <v>151</v>
      </c>
      <c r="L598" s="7" t="s">
        <v>151</v>
      </c>
      <c r="M598" s="7" t="s">
        <v>151</v>
      </c>
      <c r="O598" s="6" t="s">
        <v>3901</v>
      </c>
      <c r="P598" s="9"/>
      <c r="Q598" s="9"/>
      <c r="R598" s="6" t="s">
        <v>1744</v>
      </c>
      <c r="S598" s="6" t="e">
        <v>#N/A</v>
      </c>
      <c r="T598" s="6" t="e">
        <v>#N/A</v>
      </c>
      <c r="W598" s="23" t="e">
        <f>VLOOKUP(F598,'[1]AM Report'!$C:$L,10,FALSE)</f>
        <v>#N/A</v>
      </c>
      <c r="X598" s="6" t="str">
        <f>VLOOKUP(F598,'[2]Master URL List'!$F:$S,12,FALSE)</f>
        <v>CWA-LCS101</v>
      </c>
      <c r="Y598" s="6" t="str">
        <f>VLOOKUP($F598,'[2]Master URL List'!$F:$S,13,FALSE)</f>
        <v>VICKY TRIEB</v>
      </c>
      <c r="Z598" s="6" t="str">
        <f>VLOOKUP($F598,'[2]Master URL List'!$F:$S,14,FALSE)</f>
        <v>VICKYT@ACCRETIVETG.COM</v>
      </c>
    </row>
    <row r="599" spans="1:26" s="6" customFormat="1" ht="12.75" customHeight="1" x14ac:dyDescent="0.2">
      <c r="A599" s="6" t="s">
        <v>713</v>
      </c>
      <c r="B599" s="6" t="s">
        <v>984</v>
      </c>
      <c r="C599" s="5" t="s">
        <v>985</v>
      </c>
      <c r="D599" s="5" t="str">
        <f t="shared" si="9"/>
        <v>ECHST.NET</v>
      </c>
      <c r="E599" s="16" t="s">
        <v>1690</v>
      </c>
      <c r="F599" s="16" t="s">
        <v>983</v>
      </c>
      <c r="G599" s="6" t="s">
        <v>3914</v>
      </c>
      <c r="H599" s="7" t="s">
        <v>3915</v>
      </c>
      <c r="I599" s="7" t="s">
        <v>151</v>
      </c>
      <c r="J599" s="7" t="s">
        <v>151</v>
      </c>
      <c r="K599" s="7" t="s">
        <v>151</v>
      </c>
      <c r="L599" s="7" t="s">
        <v>151</v>
      </c>
      <c r="M599" s="7" t="s">
        <v>151</v>
      </c>
      <c r="O599" s="6" t="s">
        <v>3901</v>
      </c>
      <c r="P599" s="9"/>
      <c r="Q599" s="9"/>
      <c r="R599" s="6" t="s">
        <v>1744</v>
      </c>
      <c r="S599" s="6" t="e">
        <v>#N/A</v>
      </c>
      <c r="T599" s="6" t="e">
        <v>#N/A</v>
      </c>
      <c r="W599" s="23" t="e">
        <f>VLOOKUP(F599,'[1]AM Report'!$C:$L,10,FALSE)</f>
        <v>#N/A</v>
      </c>
      <c r="X599" s="6" t="str">
        <f>VLOOKUP(F599,'[2]Master URL List'!$F:$S,12,FALSE)</f>
        <v>CWA-LCS101</v>
      </c>
      <c r="Y599" s="6" t="str">
        <f>VLOOKUP($F599,'[2]Master URL List'!$F:$S,13,FALSE)</f>
        <v>VICKY TRIEB</v>
      </c>
      <c r="Z599" s="6" t="str">
        <f>VLOOKUP($F599,'[2]Master URL List'!$F:$S,14,FALSE)</f>
        <v>VICKYT@ACCRETIVETG.COM</v>
      </c>
    </row>
    <row r="600" spans="1:26" s="6" customFormat="1" ht="12.75" customHeight="1" x14ac:dyDescent="0.2">
      <c r="A600" s="6" t="s">
        <v>714</v>
      </c>
      <c r="B600" s="6" t="s">
        <v>984</v>
      </c>
      <c r="C600" s="5" t="s">
        <v>985</v>
      </c>
      <c r="D600" s="5" t="str">
        <f t="shared" si="9"/>
        <v>ECHST.NET</v>
      </c>
      <c r="E600" s="16" t="s">
        <v>1690</v>
      </c>
      <c r="F600" s="16" t="s">
        <v>983</v>
      </c>
      <c r="G600" s="6" t="s">
        <v>3914</v>
      </c>
      <c r="H600" s="7" t="s">
        <v>3915</v>
      </c>
      <c r="I600" s="7" t="s">
        <v>151</v>
      </c>
      <c r="J600" s="7" t="s">
        <v>151</v>
      </c>
      <c r="K600" s="7" t="s">
        <v>151</v>
      </c>
      <c r="L600" s="7" t="s">
        <v>151</v>
      </c>
      <c r="M600" s="7" t="s">
        <v>151</v>
      </c>
      <c r="O600" s="6" t="s">
        <v>3901</v>
      </c>
      <c r="P600" s="9"/>
      <c r="Q600" s="9"/>
      <c r="R600" s="6" t="s">
        <v>1744</v>
      </c>
      <c r="S600" s="6" t="e">
        <v>#N/A</v>
      </c>
      <c r="T600" s="6" t="e">
        <v>#N/A</v>
      </c>
      <c r="W600" s="23" t="e">
        <f>VLOOKUP(F600,'[1]AM Report'!$C:$L,10,FALSE)</f>
        <v>#N/A</v>
      </c>
      <c r="X600" s="6" t="str">
        <f>VLOOKUP(F600,'[2]Master URL List'!$F:$S,12,FALSE)</f>
        <v>CWA-LCS101</v>
      </c>
      <c r="Y600" s="6" t="str">
        <f>VLOOKUP($F600,'[2]Master URL List'!$F:$S,13,FALSE)</f>
        <v>VICKY TRIEB</v>
      </c>
      <c r="Z600" s="6" t="str">
        <f>VLOOKUP($F600,'[2]Master URL List'!$F:$S,14,FALSE)</f>
        <v>VICKYT@ACCRETIVETG.COM</v>
      </c>
    </row>
    <row r="601" spans="1:26" s="6" customFormat="1" ht="12.75" customHeight="1" x14ac:dyDescent="0.2">
      <c r="A601" s="6" t="s">
        <v>715</v>
      </c>
      <c r="B601" s="6" t="s">
        <v>984</v>
      </c>
      <c r="C601" s="5" t="s">
        <v>985</v>
      </c>
      <c r="D601" s="5" t="str">
        <f t="shared" si="9"/>
        <v>ECHST.NET</v>
      </c>
      <c r="E601" s="16" t="s">
        <v>1690</v>
      </c>
      <c r="F601" s="16" t="s">
        <v>983</v>
      </c>
      <c r="G601" s="6" t="s">
        <v>3914</v>
      </c>
      <c r="H601" s="7" t="s">
        <v>3915</v>
      </c>
      <c r="I601" s="7" t="s">
        <v>151</v>
      </c>
      <c r="J601" s="7" t="s">
        <v>151</v>
      </c>
      <c r="K601" s="7" t="s">
        <v>151</v>
      </c>
      <c r="L601" s="7" t="s">
        <v>151</v>
      </c>
      <c r="M601" s="7" t="s">
        <v>151</v>
      </c>
      <c r="O601" s="6" t="s">
        <v>3901</v>
      </c>
      <c r="P601" s="9"/>
      <c r="Q601" s="9"/>
      <c r="R601" s="6" t="s">
        <v>1744</v>
      </c>
      <c r="S601" s="6" t="e">
        <v>#N/A</v>
      </c>
      <c r="T601" s="6" t="e">
        <v>#N/A</v>
      </c>
      <c r="W601" s="23" t="e">
        <f>VLOOKUP(F601,'[1]AM Report'!$C:$L,10,FALSE)</f>
        <v>#N/A</v>
      </c>
      <c r="X601" s="6" t="str">
        <f>VLOOKUP(F601,'[2]Master URL List'!$F:$S,12,FALSE)</f>
        <v>CWA-LCS101</v>
      </c>
      <c r="Y601" s="6" t="str">
        <f>VLOOKUP($F601,'[2]Master URL List'!$F:$S,13,FALSE)</f>
        <v>VICKY TRIEB</v>
      </c>
      <c r="Z601" s="6" t="str">
        <f>VLOOKUP($F601,'[2]Master URL List'!$F:$S,14,FALSE)</f>
        <v>VICKYT@ACCRETIVETG.COM</v>
      </c>
    </row>
    <row r="602" spans="1:26" s="6" customFormat="1" ht="12.75" customHeight="1" x14ac:dyDescent="0.2">
      <c r="A602" s="6" t="s">
        <v>716</v>
      </c>
      <c r="B602" s="6" t="s">
        <v>984</v>
      </c>
      <c r="C602" s="5" t="s">
        <v>985</v>
      </c>
      <c r="D602" s="5" t="str">
        <f t="shared" si="9"/>
        <v>ECHST.NET</v>
      </c>
      <c r="E602" s="16" t="s">
        <v>1690</v>
      </c>
      <c r="F602" s="16" t="s">
        <v>983</v>
      </c>
      <c r="G602" s="6" t="s">
        <v>3914</v>
      </c>
      <c r="H602" s="7" t="s">
        <v>3915</v>
      </c>
      <c r="I602" s="7" t="s">
        <v>151</v>
      </c>
      <c r="J602" s="7" t="s">
        <v>151</v>
      </c>
      <c r="K602" s="7" t="s">
        <v>151</v>
      </c>
      <c r="L602" s="7" t="s">
        <v>151</v>
      </c>
      <c r="M602" s="7" t="s">
        <v>151</v>
      </c>
      <c r="O602" s="6" t="s">
        <v>3901</v>
      </c>
      <c r="P602" s="9"/>
      <c r="Q602" s="9"/>
      <c r="R602" s="6" t="s">
        <v>1744</v>
      </c>
      <c r="S602" s="6" t="e">
        <v>#N/A</v>
      </c>
      <c r="T602" s="6" t="e">
        <v>#N/A</v>
      </c>
      <c r="W602" s="23" t="e">
        <f>VLOOKUP(F602,'[1]AM Report'!$C:$L,10,FALSE)</f>
        <v>#N/A</v>
      </c>
      <c r="X602" s="6" t="str">
        <f>VLOOKUP(F602,'[2]Master URL List'!$F:$S,12,FALSE)</f>
        <v>CWA-LCS101</v>
      </c>
      <c r="Y602" s="6" t="str">
        <f>VLOOKUP($F602,'[2]Master URL List'!$F:$S,13,FALSE)</f>
        <v>VICKY TRIEB</v>
      </c>
      <c r="Z602" s="6" t="str">
        <f>VLOOKUP($F602,'[2]Master URL List'!$F:$S,14,FALSE)</f>
        <v>VICKYT@ACCRETIVETG.COM</v>
      </c>
    </row>
    <row r="603" spans="1:26" s="6" customFormat="1" ht="12.75" customHeight="1" x14ac:dyDescent="0.2">
      <c r="A603" s="6" t="s">
        <v>717</v>
      </c>
      <c r="B603" s="6" t="s">
        <v>984</v>
      </c>
      <c r="C603" s="5" t="s">
        <v>985</v>
      </c>
      <c r="D603" s="5" t="str">
        <f t="shared" si="9"/>
        <v>ECHST.NET</v>
      </c>
      <c r="E603" s="16" t="s">
        <v>1690</v>
      </c>
      <c r="F603" s="16" t="s">
        <v>983</v>
      </c>
      <c r="G603" s="6" t="s">
        <v>3914</v>
      </c>
      <c r="H603" s="7" t="s">
        <v>3915</v>
      </c>
      <c r="I603" s="7" t="s">
        <v>151</v>
      </c>
      <c r="J603" s="7" t="s">
        <v>151</v>
      </c>
      <c r="K603" s="7" t="s">
        <v>151</v>
      </c>
      <c r="L603" s="7" t="s">
        <v>151</v>
      </c>
      <c r="M603" s="7" t="s">
        <v>151</v>
      </c>
      <c r="O603" s="6" t="s">
        <v>3901</v>
      </c>
      <c r="P603" s="9"/>
      <c r="Q603" s="9"/>
      <c r="R603" s="6" t="s">
        <v>1744</v>
      </c>
      <c r="S603" s="6" t="e">
        <v>#N/A</v>
      </c>
      <c r="T603" s="6" t="e">
        <v>#N/A</v>
      </c>
      <c r="W603" s="23" t="e">
        <f>VLOOKUP(F603,'[1]AM Report'!$C:$L,10,FALSE)</f>
        <v>#N/A</v>
      </c>
      <c r="X603" s="6" t="str">
        <f>VLOOKUP(F603,'[2]Master URL List'!$F:$S,12,FALSE)</f>
        <v>CWA-LCS101</v>
      </c>
      <c r="Y603" s="6" t="str">
        <f>VLOOKUP($F603,'[2]Master URL List'!$F:$S,13,FALSE)</f>
        <v>VICKY TRIEB</v>
      </c>
      <c r="Z603" s="6" t="str">
        <f>VLOOKUP($F603,'[2]Master URL List'!$F:$S,14,FALSE)</f>
        <v>VICKYT@ACCRETIVETG.COM</v>
      </c>
    </row>
    <row r="604" spans="1:26" s="6" customFormat="1" ht="12.75" customHeight="1" x14ac:dyDescent="0.2">
      <c r="A604" s="6" t="s">
        <v>718</v>
      </c>
      <c r="B604" s="6" t="s">
        <v>984</v>
      </c>
      <c r="C604" s="5" t="s">
        <v>985</v>
      </c>
      <c r="D604" s="5" t="str">
        <f t="shared" si="9"/>
        <v>ECHST.NET</v>
      </c>
      <c r="E604" s="16" t="s">
        <v>1690</v>
      </c>
      <c r="F604" s="16" t="s">
        <v>983</v>
      </c>
      <c r="G604" s="6" t="s">
        <v>3914</v>
      </c>
      <c r="H604" s="7" t="s">
        <v>3915</v>
      </c>
      <c r="I604" s="7" t="s">
        <v>151</v>
      </c>
      <c r="J604" s="7" t="s">
        <v>151</v>
      </c>
      <c r="K604" s="7" t="s">
        <v>151</v>
      </c>
      <c r="L604" s="7" t="s">
        <v>151</v>
      </c>
      <c r="M604" s="7" t="s">
        <v>151</v>
      </c>
      <c r="O604" s="6" t="s">
        <v>3901</v>
      </c>
      <c r="P604" s="9"/>
      <c r="Q604" s="9"/>
      <c r="R604" s="6" t="s">
        <v>1744</v>
      </c>
      <c r="S604" s="6" t="e">
        <v>#N/A</v>
      </c>
      <c r="T604" s="6" t="e">
        <v>#N/A</v>
      </c>
      <c r="W604" s="23" t="e">
        <f>VLOOKUP(F604,'[1]AM Report'!$C:$L,10,FALSE)</f>
        <v>#N/A</v>
      </c>
      <c r="X604" s="6" t="str">
        <f>VLOOKUP(F604,'[2]Master URL List'!$F:$S,12,FALSE)</f>
        <v>CWA-LCS101</v>
      </c>
      <c r="Y604" s="6" t="str">
        <f>VLOOKUP($F604,'[2]Master URL List'!$F:$S,13,FALSE)</f>
        <v>VICKY TRIEB</v>
      </c>
      <c r="Z604" s="6" t="str">
        <f>VLOOKUP($F604,'[2]Master URL List'!$F:$S,14,FALSE)</f>
        <v>VICKYT@ACCRETIVETG.COM</v>
      </c>
    </row>
    <row r="605" spans="1:26" s="6" customFormat="1" ht="12.75" customHeight="1" x14ac:dyDescent="0.2">
      <c r="A605" s="6" t="s">
        <v>719</v>
      </c>
      <c r="B605" s="6" t="s">
        <v>984</v>
      </c>
      <c r="C605" s="5" t="s">
        <v>985</v>
      </c>
      <c r="D605" s="5" t="str">
        <f t="shared" si="9"/>
        <v>ECHST.NET</v>
      </c>
      <c r="E605" s="16" t="s">
        <v>1690</v>
      </c>
      <c r="F605" s="16" t="s">
        <v>983</v>
      </c>
      <c r="G605" s="6" t="s">
        <v>3914</v>
      </c>
      <c r="H605" s="7" t="s">
        <v>3915</v>
      </c>
      <c r="I605" s="7" t="s">
        <v>151</v>
      </c>
      <c r="J605" s="7" t="s">
        <v>151</v>
      </c>
      <c r="K605" s="7" t="s">
        <v>151</v>
      </c>
      <c r="L605" s="7" t="s">
        <v>151</v>
      </c>
      <c r="M605" s="7" t="s">
        <v>151</v>
      </c>
      <c r="O605" s="6" t="s">
        <v>3901</v>
      </c>
      <c r="P605" s="9"/>
      <c r="Q605" s="9"/>
      <c r="R605" s="6" t="s">
        <v>1744</v>
      </c>
      <c r="S605" s="6" t="e">
        <v>#N/A</v>
      </c>
      <c r="T605" s="6" t="e">
        <v>#N/A</v>
      </c>
      <c r="W605" s="23" t="e">
        <f>VLOOKUP(F605,'[1]AM Report'!$C:$L,10,FALSE)</f>
        <v>#N/A</v>
      </c>
      <c r="X605" s="6" t="str">
        <f>VLOOKUP(F605,'[2]Master URL List'!$F:$S,12,FALSE)</f>
        <v>CWA-LCS101</v>
      </c>
      <c r="Y605" s="6" t="str">
        <f>VLOOKUP($F605,'[2]Master URL List'!$F:$S,13,FALSE)</f>
        <v>VICKY TRIEB</v>
      </c>
      <c r="Z605" s="6" t="str">
        <f>VLOOKUP($F605,'[2]Master URL List'!$F:$S,14,FALSE)</f>
        <v>VICKYT@ACCRETIVETG.COM</v>
      </c>
    </row>
    <row r="606" spans="1:26" s="6" customFormat="1" ht="12.75" customHeight="1" x14ac:dyDescent="0.2">
      <c r="A606" s="6" t="s">
        <v>720</v>
      </c>
      <c r="B606" s="6" t="s">
        <v>984</v>
      </c>
      <c r="C606" s="5" t="s">
        <v>985</v>
      </c>
      <c r="D606" s="5" t="str">
        <f t="shared" si="9"/>
        <v>ECHST.NET</v>
      </c>
      <c r="E606" s="16" t="s">
        <v>1690</v>
      </c>
      <c r="F606" s="16" t="s">
        <v>983</v>
      </c>
      <c r="H606" s="7"/>
      <c r="I606" s="7" t="s">
        <v>151</v>
      </c>
      <c r="J606" s="7" t="s">
        <v>151</v>
      </c>
      <c r="K606" s="7" t="s">
        <v>151</v>
      </c>
      <c r="L606" s="7" t="s">
        <v>151</v>
      </c>
      <c r="M606" s="7" t="s">
        <v>151</v>
      </c>
      <c r="N606" s="6" t="s">
        <v>3918</v>
      </c>
      <c r="O606" s="6" t="s">
        <v>3899</v>
      </c>
      <c r="P606" s="9"/>
      <c r="Q606" s="9" t="s">
        <v>3919</v>
      </c>
      <c r="R606" s="6" t="s">
        <v>1744</v>
      </c>
      <c r="S606" s="6" t="e">
        <v>#N/A</v>
      </c>
      <c r="T606" s="6" t="e">
        <v>#N/A</v>
      </c>
      <c r="W606" s="23" t="e">
        <f>VLOOKUP(F606,'[1]AM Report'!$C:$L,10,FALSE)</f>
        <v>#N/A</v>
      </c>
      <c r="X606" s="6" t="str">
        <f>VLOOKUP(F606,'[2]Master URL List'!$F:$S,12,FALSE)</f>
        <v>CWA-LCS101</v>
      </c>
      <c r="Y606" s="6" t="str">
        <f>VLOOKUP($F606,'[2]Master URL List'!$F:$S,13,FALSE)</f>
        <v>VICKY TRIEB</v>
      </c>
      <c r="Z606" s="6" t="str">
        <f>VLOOKUP($F606,'[2]Master URL List'!$F:$S,14,FALSE)</f>
        <v>VICKYT@ACCRETIVETG.COM</v>
      </c>
    </row>
    <row r="607" spans="1:26" s="6" customFormat="1" ht="12.75" customHeight="1" x14ac:dyDescent="0.2">
      <c r="A607" s="6" t="s">
        <v>721</v>
      </c>
      <c r="B607" s="6" t="s">
        <v>984</v>
      </c>
      <c r="C607" s="5" t="s">
        <v>985</v>
      </c>
      <c r="D607" s="5" t="str">
        <f t="shared" si="9"/>
        <v>ECHST.NET</v>
      </c>
      <c r="E607" s="16" t="s">
        <v>1690</v>
      </c>
      <c r="F607" s="16" t="s">
        <v>983</v>
      </c>
      <c r="H607" s="7"/>
      <c r="I607" s="7" t="s">
        <v>151</v>
      </c>
      <c r="J607" s="7" t="s">
        <v>151</v>
      </c>
      <c r="K607" s="7" t="s">
        <v>151</v>
      </c>
      <c r="L607" s="7" t="s">
        <v>151</v>
      </c>
      <c r="M607" s="7" t="s">
        <v>151</v>
      </c>
      <c r="N607" s="6" t="s">
        <v>4054</v>
      </c>
      <c r="O607" s="6" t="s">
        <v>3965</v>
      </c>
      <c r="P607" s="9" t="s">
        <v>3903</v>
      </c>
      <c r="Q607" s="9"/>
      <c r="R607" s="6" t="s">
        <v>1744</v>
      </c>
      <c r="S607" s="6" t="e">
        <v>#N/A</v>
      </c>
      <c r="T607" s="6" t="e">
        <v>#N/A</v>
      </c>
      <c r="W607" s="23" t="e">
        <f>VLOOKUP(F607,'[1]AM Report'!$C:$L,10,FALSE)</f>
        <v>#N/A</v>
      </c>
      <c r="X607" s="6" t="str">
        <f>VLOOKUP(F607,'[2]Master URL List'!$F:$S,12,FALSE)</f>
        <v>CWA-LCS101</v>
      </c>
      <c r="Y607" s="6" t="str">
        <f>VLOOKUP($F607,'[2]Master URL List'!$F:$S,13,FALSE)</f>
        <v>VICKY TRIEB</v>
      </c>
      <c r="Z607" s="6" t="str">
        <f>VLOOKUP($F607,'[2]Master URL List'!$F:$S,14,FALSE)</f>
        <v>VICKYT@ACCRETIVETG.COM</v>
      </c>
    </row>
    <row r="608" spans="1:26" s="6" customFormat="1" ht="12.75" customHeight="1" x14ac:dyDescent="0.2">
      <c r="A608" s="6" t="s">
        <v>722</v>
      </c>
      <c r="B608" s="6" t="s">
        <v>984</v>
      </c>
      <c r="C608" s="5" t="s">
        <v>985</v>
      </c>
      <c r="D608" s="5" t="str">
        <f t="shared" si="9"/>
        <v>ECHST.NET</v>
      </c>
      <c r="E608" s="16" t="s">
        <v>1690</v>
      </c>
      <c r="F608" s="16" t="s">
        <v>983</v>
      </c>
      <c r="G608" s="6" t="s">
        <v>3914</v>
      </c>
      <c r="H608" s="7" t="s">
        <v>3915</v>
      </c>
      <c r="I608" s="7" t="s">
        <v>151</v>
      </c>
      <c r="J608" s="7" t="s">
        <v>151</v>
      </c>
      <c r="K608" s="7" t="s">
        <v>151</v>
      </c>
      <c r="L608" s="7" t="s">
        <v>151</v>
      </c>
      <c r="M608" s="7" t="s">
        <v>151</v>
      </c>
      <c r="O608" s="6" t="s">
        <v>3901</v>
      </c>
      <c r="P608" s="9"/>
      <c r="Q608" s="9"/>
      <c r="R608" s="6" t="s">
        <v>1744</v>
      </c>
      <c r="S608" s="6" t="e">
        <v>#N/A</v>
      </c>
      <c r="T608" s="6" t="e">
        <v>#N/A</v>
      </c>
      <c r="W608" s="23" t="e">
        <f>VLOOKUP(F608,'[1]AM Report'!$C:$L,10,FALSE)</f>
        <v>#N/A</v>
      </c>
      <c r="X608" s="6" t="str">
        <f>VLOOKUP(F608,'[2]Master URL List'!$F:$S,12,FALSE)</f>
        <v>CWA-LCS101</v>
      </c>
      <c r="Y608" s="6" t="str">
        <f>VLOOKUP($F608,'[2]Master URL List'!$F:$S,13,FALSE)</f>
        <v>VICKY TRIEB</v>
      </c>
      <c r="Z608" s="6" t="str">
        <f>VLOOKUP($F608,'[2]Master URL List'!$F:$S,14,FALSE)</f>
        <v>VICKYT@ACCRETIVETG.COM</v>
      </c>
    </row>
    <row r="609" spans="1:26" s="6" customFormat="1" ht="12.75" customHeight="1" x14ac:dyDescent="0.2">
      <c r="A609" s="6" t="s">
        <v>723</v>
      </c>
      <c r="B609" s="6" t="s">
        <v>984</v>
      </c>
      <c r="C609" s="5" t="s">
        <v>985</v>
      </c>
      <c r="D609" s="5" t="str">
        <f t="shared" si="9"/>
        <v>ECHST.NET</v>
      </c>
      <c r="E609" s="16" t="s">
        <v>1690</v>
      </c>
      <c r="F609" s="16" t="s">
        <v>983</v>
      </c>
      <c r="G609" s="6" t="s">
        <v>3914</v>
      </c>
      <c r="H609" s="7" t="s">
        <v>3915</v>
      </c>
      <c r="I609" s="7" t="s">
        <v>151</v>
      </c>
      <c r="J609" s="7" t="s">
        <v>151</v>
      </c>
      <c r="K609" s="7" t="s">
        <v>151</v>
      </c>
      <c r="L609" s="7" t="s">
        <v>151</v>
      </c>
      <c r="M609" s="7" t="s">
        <v>151</v>
      </c>
      <c r="O609" s="6" t="s">
        <v>3901</v>
      </c>
      <c r="P609" s="9"/>
      <c r="Q609" s="9"/>
      <c r="R609" s="6" t="s">
        <v>1744</v>
      </c>
      <c r="S609" s="6" t="e">
        <v>#N/A</v>
      </c>
      <c r="T609" s="6" t="e">
        <v>#N/A</v>
      </c>
      <c r="W609" s="23" t="e">
        <f>VLOOKUP(F609,'[1]AM Report'!$C:$L,10,FALSE)</f>
        <v>#N/A</v>
      </c>
      <c r="X609" s="6" t="str">
        <f>VLOOKUP(F609,'[2]Master URL List'!$F:$S,12,FALSE)</f>
        <v>CWA-LCS101</v>
      </c>
      <c r="Y609" s="6" t="str">
        <f>VLOOKUP($F609,'[2]Master URL List'!$F:$S,13,FALSE)</f>
        <v>VICKY TRIEB</v>
      </c>
      <c r="Z609" s="6" t="str">
        <f>VLOOKUP($F609,'[2]Master URL List'!$F:$S,14,FALSE)</f>
        <v>VICKYT@ACCRETIVETG.COM</v>
      </c>
    </row>
    <row r="610" spans="1:26" s="6" customFormat="1" ht="12.75" customHeight="1" x14ac:dyDescent="0.2">
      <c r="A610" s="6" t="s">
        <v>724</v>
      </c>
      <c r="B610" s="6" t="s">
        <v>984</v>
      </c>
      <c r="C610" s="5" t="s">
        <v>985</v>
      </c>
      <c r="D610" s="5" t="str">
        <f t="shared" si="9"/>
        <v>ECHST.NET</v>
      </c>
      <c r="E610" s="16" t="s">
        <v>1690</v>
      </c>
      <c r="F610" s="16" t="s">
        <v>983</v>
      </c>
      <c r="G610" s="6" t="s">
        <v>3914</v>
      </c>
      <c r="H610" s="7" t="s">
        <v>3915</v>
      </c>
      <c r="I610" s="7" t="s">
        <v>151</v>
      </c>
      <c r="J610" s="7" t="s">
        <v>151</v>
      </c>
      <c r="K610" s="7" t="s">
        <v>151</v>
      </c>
      <c r="L610" s="7" t="s">
        <v>151</v>
      </c>
      <c r="M610" s="7" t="s">
        <v>151</v>
      </c>
      <c r="O610" s="6" t="s">
        <v>3901</v>
      </c>
      <c r="P610" s="9"/>
      <c r="Q610" s="9"/>
      <c r="R610" s="6" t="s">
        <v>1744</v>
      </c>
      <c r="S610" s="6" t="e">
        <v>#N/A</v>
      </c>
      <c r="T610" s="6" t="e">
        <v>#N/A</v>
      </c>
      <c r="W610" s="23" t="e">
        <f>VLOOKUP(F610,'[1]AM Report'!$C:$L,10,FALSE)</f>
        <v>#N/A</v>
      </c>
      <c r="X610" s="6" t="str">
        <f>VLOOKUP(F610,'[2]Master URL List'!$F:$S,12,FALSE)</f>
        <v>CWA-LCS101</v>
      </c>
      <c r="Y610" s="6" t="str">
        <f>VLOOKUP($F610,'[2]Master URL List'!$F:$S,13,FALSE)</f>
        <v>VICKY TRIEB</v>
      </c>
      <c r="Z610" s="6" t="str">
        <f>VLOOKUP($F610,'[2]Master URL List'!$F:$S,14,FALSE)</f>
        <v>VICKYT@ACCRETIVETG.COM</v>
      </c>
    </row>
    <row r="611" spans="1:26" s="6" customFormat="1" ht="12.75" customHeight="1" x14ac:dyDescent="0.2">
      <c r="A611" s="6" t="s">
        <v>725</v>
      </c>
      <c r="B611" s="6" t="s">
        <v>984</v>
      </c>
      <c r="C611" s="5" t="s">
        <v>985</v>
      </c>
      <c r="D611" s="5" t="str">
        <f t="shared" si="9"/>
        <v>ECHST.NET</v>
      </c>
      <c r="E611" s="16" t="s">
        <v>1690</v>
      </c>
      <c r="F611" s="16" t="s">
        <v>983</v>
      </c>
      <c r="G611" s="6" t="s">
        <v>3914</v>
      </c>
      <c r="H611" s="7" t="s">
        <v>3915</v>
      </c>
      <c r="I611" s="7" t="s">
        <v>151</v>
      </c>
      <c r="J611" s="7" t="s">
        <v>151</v>
      </c>
      <c r="K611" s="7" t="s">
        <v>151</v>
      </c>
      <c r="L611" s="7" t="s">
        <v>151</v>
      </c>
      <c r="M611" s="7" t="s">
        <v>151</v>
      </c>
      <c r="O611" s="6" t="s">
        <v>3901</v>
      </c>
      <c r="P611" s="9"/>
      <c r="Q611" s="9"/>
      <c r="R611" s="6" t="s">
        <v>1744</v>
      </c>
      <c r="S611" s="6" t="e">
        <v>#N/A</v>
      </c>
      <c r="T611" s="6" t="e">
        <v>#N/A</v>
      </c>
      <c r="W611" s="23" t="e">
        <f>VLOOKUP(F611,'[1]AM Report'!$C:$L,10,FALSE)</f>
        <v>#N/A</v>
      </c>
      <c r="X611" s="6" t="str">
        <f>VLOOKUP(F611,'[2]Master URL List'!$F:$S,12,FALSE)</f>
        <v>CWA-LCS101</v>
      </c>
      <c r="Y611" s="6" t="str">
        <f>VLOOKUP($F611,'[2]Master URL List'!$F:$S,13,FALSE)</f>
        <v>VICKY TRIEB</v>
      </c>
      <c r="Z611" s="6" t="str">
        <f>VLOOKUP($F611,'[2]Master URL List'!$F:$S,14,FALSE)</f>
        <v>VICKYT@ACCRETIVETG.COM</v>
      </c>
    </row>
    <row r="612" spans="1:26" s="6" customFormat="1" ht="12.75" customHeight="1" x14ac:dyDescent="0.2">
      <c r="A612" s="6" t="s">
        <v>726</v>
      </c>
      <c r="B612" s="6" t="s">
        <v>984</v>
      </c>
      <c r="C612" s="5" t="s">
        <v>985</v>
      </c>
      <c r="D612" s="5" t="str">
        <f t="shared" si="9"/>
        <v>ECHST.NET</v>
      </c>
      <c r="E612" s="16" t="s">
        <v>1690</v>
      </c>
      <c r="F612" s="16" t="s">
        <v>983</v>
      </c>
      <c r="G612" s="6" t="s">
        <v>3914</v>
      </c>
      <c r="H612" s="7" t="s">
        <v>3915</v>
      </c>
      <c r="I612" s="7" t="s">
        <v>151</v>
      </c>
      <c r="J612" s="7" t="s">
        <v>151</v>
      </c>
      <c r="K612" s="7" t="s">
        <v>151</v>
      </c>
      <c r="L612" s="7" t="s">
        <v>151</v>
      </c>
      <c r="M612" s="7" t="s">
        <v>151</v>
      </c>
      <c r="O612" s="6" t="s">
        <v>3901</v>
      </c>
      <c r="P612" s="9"/>
      <c r="Q612" s="9"/>
      <c r="R612" s="6" t="s">
        <v>1744</v>
      </c>
      <c r="S612" s="6" t="e">
        <v>#N/A</v>
      </c>
      <c r="T612" s="6" t="e">
        <v>#N/A</v>
      </c>
      <c r="W612" s="23" t="e">
        <f>VLOOKUP(F612,'[1]AM Report'!$C:$L,10,FALSE)</f>
        <v>#N/A</v>
      </c>
      <c r="X612" s="6" t="str">
        <f>VLOOKUP(F612,'[2]Master URL List'!$F:$S,12,FALSE)</f>
        <v>CWA-LCS101</v>
      </c>
      <c r="Y612" s="6" t="str">
        <f>VLOOKUP($F612,'[2]Master URL List'!$F:$S,13,FALSE)</f>
        <v>VICKY TRIEB</v>
      </c>
      <c r="Z612" s="6" t="str">
        <f>VLOOKUP($F612,'[2]Master URL List'!$F:$S,14,FALSE)</f>
        <v>VICKYT@ACCRETIVETG.COM</v>
      </c>
    </row>
    <row r="613" spans="1:26" s="6" customFormat="1" ht="12.75" customHeight="1" x14ac:dyDescent="0.2">
      <c r="A613" s="6" t="s">
        <v>727</v>
      </c>
      <c r="B613" s="6" t="s">
        <v>984</v>
      </c>
      <c r="C613" s="5" t="s">
        <v>985</v>
      </c>
      <c r="D613" s="5" t="str">
        <f t="shared" si="9"/>
        <v>ECHST.NET</v>
      </c>
      <c r="E613" s="16" t="s">
        <v>1690</v>
      </c>
      <c r="F613" s="16" t="s">
        <v>983</v>
      </c>
      <c r="G613" s="6" t="s">
        <v>3914</v>
      </c>
      <c r="H613" s="7" t="s">
        <v>3915</v>
      </c>
      <c r="I613" s="7" t="s">
        <v>151</v>
      </c>
      <c r="J613" s="7" t="s">
        <v>151</v>
      </c>
      <c r="K613" s="7" t="s">
        <v>151</v>
      </c>
      <c r="L613" s="7" t="s">
        <v>151</v>
      </c>
      <c r="M613" s="7" t="s">
        <v>151</v>
      </c>
      <c r="O613" s="6" t="s">
        <v>3901</v>
      </c>
      <c r="P613" s="9"/>
      <c r="Q613" s="9"/>
      <c r="R613" s="6" t="s">
        <v>1744</v>
      </c>
      <c r="S613" s="6" t="e">
        <v>#N/A</v>
      </c>
      <c r="T613" s="6" t="e">
        <v>#N/A</v>
      </c>
      <c r="W613" s="23" t="e">
        <f>VLOOKUP(F613,'[1]AM Report'!$C:$L,10,FALSE)</f>
        <v>#N/A</v>
      </c>
      <c r="X613" s="6" t="str">
        <f>VLOOKUP(F613,'[2]Master URL List'!$F:$S,12,FALSE)</f>
        <v>CWA-LCS101</v>
      </c>
      <c r="Y613" s="6" t="str">
        <f>VLOOKUP($F613,'[2]Master URL List'!$F:$S,13,FALSE)</f>
        <v>VICKY TRIEB</v>
      </c>
      <c r="Z613" s="6" t="str">
        <f>VLOOKUP($F613,'[2]Master URL List'!$F:$S,14,FALSE)</f>
        <v>VICKYT@ACCRETIVETG.COM</v>
      </c>
    </row>
    <row r="614" spans="1:26" s="6" customFormat="1" ht="12.75" customHeight="1" x14ac:dyDescent="0.2">
      <c r="A614" s="6" t="s">
        <v>728</v>
      </c>
      <c r="B614" s="6" t="s">
        <v>984</v>
      </c>
      <c r="C614" s="5" t="s">
        <v>985</v>
      </c>
      <c r="D614" s="5" t="str">
        <f t="shared" si="9"/>
        <v>ECHST.NET</v>
      </c>
      <c r="E614" s="16" t="s">
        <v>1690</v>
      </c>
      <c r="F614" s="16" t="s">
        <v>983</v>
      </c>
      <c r="G614" s="6" t="s">
        <v>3914</v>
      </c>
      <c r="H614" s="7" t="s">
        <v>3915</v>
      </c>
      <c r="I614" s="7" t="s">
        <v>151</v>
      </c>
      <c r="J614" s="7" t="s">
        <v>151</v>
      </c>
      <c r="K614" s="7" t="s">
        <v>151</v>
      </c>
      <c r="L614" s="7" t="s">
        <v>151</v>
      </c>
      <c r="M614" s="7" t="s">
        <v>151</v>
      </c>
      <c r="O614" s="6" t="s">
        <v>3901</v>
      </c>
      <c r="P614" s="9"/>
      <c r="Q614" s="9"/>
      <c r="R614" s="6" t="s">
        <v>1744</v>
      </c>
      <c r="S614" s="6" t="e">
        <v>#N/A</v>
      </c>
      <c r="T614" s="6" t="e">
        <v>#N/A</v>
      </c>
      <c r="W614" s="23" t="e">
        <f>VLOOKUP(F614,'[1]AM Report'!$C:$L,10,FALSE)</f>
        <v>#N/A</v>
      </c>
      <c r="X614" s="6" t="str">
        <f>VLOOKUP(F614,'[2]Master URL List'!$F:$S,12,FALSE)</f>
        <v>CWA-LCS101</v>
      </c>
      <c r="Y614" s="6" t="str">
        <f>VLOOKUP($F614,'[2]Master URL List'!$F:$S,13,FALSE)</f>
        <v>VICKY TRIEB</v>
      </c>
      <c r="Z614" s="6" t="str">
        <f>VLOOKUP($F614,'[2]Master URL List'!$F:$S,14,FALSE)</f>
        <v>VICKYT@ACCRETIVETG.COM</v>
      </c>
    </row>
    <row r="615" spans="1:26" s="6" customFormat="1" ht="12.75" customHeight="1" x14ac:dyDescent="0.2">
      <c r="A615" s="6" t="s">
        <v>729</v>
      </c>
      <c r="B615" s="6" t="s">
        <v>984</v>
      </c>
      <c r="C615" s="5" t="s">
        <v>985</v>
      </c>
      <c r="D615" s="5" t="str">
        <f t="shared" si="9"/>
        <v>ECHST.NET</v>
      </c>
      <c r="E615" s="16" t="s">
        <v>1690</v>
      </c>
      <c r="F615" s="16" t="s">
        <v>983</v>
      </c>
      <c r="G615" s="6" t="s">
        <v>3914</v>
      </c>
      <c r="H615" s="7" t="s">
        <v>3915</v>
      </c>
      <c r="I615" s="7" t="s">
        <v>151</v>
      </c>
      <c r="J615" s="7" t="s">
        <v>151</v>
      </c>
      <c r="K615" s="7" t="s">
        <v>151</v>
      </c>
      <c r="L615" s="7" t="s">
        <v>151</v>
      </c>
      <c r="M615" s="7" t="s">
        <v>151</v>
      </c>
      <c r="O615" s="6" t="s">
        <v>3901</v>
      </c>
      <c r="P615" s="9"/>
      <c r="Q615" s="9"/>
      <c r="R615" s="6" t="s">
        <v>1744</v>
      </c>
      <c r="S615" s="6" t="e">
        <v>#N/A</v>
      </c>
      <c r="T615" s="6" t="e">
        <v>#N/A</v>
      </c>
      <c r="W615" s="23" t="e">
        <f>VLOOKUP(F615,'[1]AM Report'!$C:$L,10,FALSE)</f>
        <v>#N/A</v>
      </c>
      <c r="X615" s="6" t="str">
        <f>VLOOKUP(F615,'[2]Master URL List'!$F:$S,12,FALSE)</f>
        <v>CWA-LCS101</v>
      </c>
      <c r="Y615" s="6" t="str">
        <f>VLOOKUP($F615,'[2]Master URL List'!$F:$S,13,FALSE)</f>
        <v>VICKY TRIEB</v>
      </c>
      <c r="Z615" s="6" t="str">
        <f>VLOOKUP($F615,'[2]Master URL List'!$F:$S,14,FALSE)</f>
        <v>VICKYT@ACCRETIVETG.COM</v>
      </c>
    </row>
    <row r="616" spans="1:26" s="6" customFormat="1" ht="12.75" customHeight="1" x14ac:dyDescent="0.2">
      <c r="A616" s="6" t="s">
        <v>730</v>
      </c>
      <c r="B616" s="6" t="s">
        <v>984</v>
      </c>
      <c r="C616" s="5" t="s">
        <v>985</v>
      </c>
      <c r="D616" s="5" t="str">
        <f t="shared" si="9"/>
        <v>ECHST.NET</v>
      </c>
      <c r="E616" s="16" t="s">
        <v>1690</v>
      </c>
      <c r="F616" s="16" t="s">
        <v>983</v>
      </c>
      <c r="G616" s="6" t="s">
        <v>3914</v>
      </c>
      <c r="H616" s="7" t="s">
        <v>3915</v>
      </c>
      <c r="I616" s="7" t="s">
        <v>151</v>
      </c>
      <c r="J616" s="7" t="s">
        <v>151</v>
      </c>
      <c r="K616" s="7" t="s">
        <v>151</v>
      </c>
      <c r="L616" s="7" t="s">
        <v>151</v>
      </c>
      <c r="M616" s="7" t="s">
        <v>151</v>
      </c>
      <c r="O616" s="6" t="s">
        <v>3901</v>
      </c>
      <c r="P616" s="9"/>
      <c r="Q616" s="9"/>
      <c r="R616" s="6" t="s">
        <v>1744</v>
      </c>
      <c r="S616" s="6" t="e">
        <v>#N/A</v>
      </c>
      <c r="T616" s="6" t="e">
        <v>#N/A</v>
      </c>
      <c r="W616" s="23" t="e">
        <f>VLOOKUP(F616,'[1]AM Report'!$C:$L,10,FALSE)</f>
        <v>#N/A</v>
      </c>
      <c r="X616" s="6" t="str">
        <f>VLOOKUP(F616,'[2]Master URL List'!$F:$S,12,FALSE)</f>
        <v>CWA-LCS101</v>
      </c>
      <c r="Y616" s="6" t="str">
        <f>VLOOKUP($F616,'[2]Master URL List'!$F:$S,13,FALSE)</f>
        <v>VICKY TRIEB</v>
      </c>
      <c r="Z616" s="6" t="str">
        <f>VLOOKUP($F616,'[2]Master URL List'!$F:$S,14,FALSE)</f>
        <v>VICKYT@ACCRETIVETG.COM</v>
      </c>
    </row>
    <row r="617" spans="1:26" s="6" customFormat="1" ht="12.75" customHeight="1" x14ac:dyDescent="0.2">
      <c r="A617" s="6" t="s">
        <v>731</v>
      </c>
      <c r="B617" s="6" t="s">
        <v>984</v>
      </c>
      <c r="C617" s="5" t="s">
        <v>985</v>
      </c>
      <c r="D617" s="5" t="str">
        <f t="shared" si="9"/>
        <v>ECHST.NET</v>
      </c>
      <c r="E617" s="16" t="s">
        <v>1690</v>
      </c>
      <c r="F617" s="16" t="s">
        <v>983</v>
      </c>
      <c r="G617" s="6" t="s">
        <v>3914</v>
      </c>
      <c r="H617" s="7" t="s">
        <v>3915</v>
      </c>
      <c r="I617" s="7" t="s">
        <v>151</v>
      </c>
      <c r="J617" s="7" t="s">
        <v>151</v>
      </c>
      <c r="K617" s="7" t="s">
        <v>151</v>
      </c>
      <c r="L617" s="7" t="s">
        <v>151</v>
      </c>
      <c r="M617" s="7" t="s">
        <v>151</v>
      </c>
      <c r="O617" s="6" t="s">
        <v>3901</v>
      </c>
      <c r="P617" s="9"/>
      <c r="Q617" s="9"/>
      <c r="R617" s="6" t="s">
        <v>1744</v>
      </c>
      <c r="S617" s="6" t="e">
        <v>#N/A</v>
      </c>
      <c r="T617" s="6" t="e">
        <v>#N/A</v>
      </c>
      <c r="W617" s="23" t="e">
        <f>VLOOKUP(F617,'[1]AM Report'!$C:$L,10,FALSE)</f>
        <v>#N/A</v>
      </c>
      <c r="X617" s="6" t="str">
        <f>VLOOKUP(F617,'[2]Master URL List'!$F:$S,12,FALSE)</f>
        <v>CWA-LCS101</v>
      </c>
      <c r="Y617" s="6" t="str">
        <f>VLOOKUP($F617,'[2]Master URL List'!$F:$S,13,FALSE)</f>
        <v>VICKY TRIEB</v>
      </c>
      <c r="Z617" s="6" t="str">
        <f>VLOOKUP($F617,'[2]Master URL List'!$F:$S,14,FALSE)</f>
        <v>VICKYT@ACCRETIVETG.COM</v>
      </c>
    </row>
    <row r="618" spans="1:26" s="6" customFormat="1" ht="12.75" customHeight="1" x14ac:dyDescent="0.2">
      <c r="A618" s="6" t="s">
        <v>732</v>
      </c>
      <c r="B618" s="6" t="s">
        <v>984</v>
      </c>
      <c r="C618" s="5" t="s">
        <v>985</v>
      </c>
      <c r="D618" s="5" t="str">
        <f t="shared" si="9"/>
        <v>ECHST.NET</v>
      </c>
      <c r="E618" s="16" t="s">
        <v>1690</v>
      </c>
      <c r="F618" s="16" t="s">
        <v>983</v>
      </c>
      <c r="G618" s="6" t="s">
        <v>3914</v>
      </c>
      <c r="H618" s="7" t="s">
        <v>3915</v>
      </c>
      <c r="I618" s="7" t="s">
        <v>151</v>
      </c>
      <c r="J618" s="7" t="s">
        <v>151</v>
      </c>
      <c r="K618" s="7" t="s">
        <v>151</v>
      </c>
      <c r="L618" s="7" t="s">
        <v>151</v>
      </c>
      <c r="M618" s="7" t="s">
        <v>151</v>
      </c>
      <c r="O618" s="6" t="s">
        <v>3901</v>
      </c>
      <c r="P618" s="9"/>
      <c r="Q618" s="9"/>
      <c r="R618" s="6" t="s">
        <v>1744</v>
      </c>
      <c r="S618" s="6" t="e">
        <v>#N/A</v>
      </c>
      <c r="T618" s="6" t="e">
        <v>#N/A</v>
      </c>
      <c r="W618" s="23" t="e">
        <f>VLOOKUP(F618,'[1]AM Report'!$C:$L,10,FALSE)</f>
        <v>#N/A</v>
      </c>
      <c r="X618" s="6" t="str">
        <f>VLOOKUP(F618,'[2]Master URL List'!$F:$S,12,FALSE)</f>
        <v>CWA-LCS101</v>
      </c>
      <c r="Y618" s="6" t="str">
        <f>VLOOKUP($F618,'[2]Master URL List'!$F:$S,13,FALSE)</f>
        <v>VICKY TRIEB</v>
      </c>
      <c r="Z618" s="6" t="str">
        <f>VLOOKUP($F618,'[2]Master URL List'!$F:$S,14,FALSE)</f>
        <v>VICKYT@ACCRETIVETG.COM</v>
      </c>
    </row>
    <row r="619" spans="1:26" s="6" customFormat="1" ht="12.75" customHeight="1" x14ac:dyDescent="0.2">
      <c r="A619" s="6" t="s">
        <v>733</v>
      </c>
      <c r="B619" s="6" t="s">
        <v>984</v>
      </c>
      <c r="C619" s="5" t="s">
        <v>985</v>
      </c>
      <c r="D619" s="5" t="str">
        <f t="shared" si="9"/>
        <v>ECHST.NET</v>
      </c>
      <c r="E619" s="16" t="s">
        <v>1690</v>
      </c>
      <c r="F619" s="16" t="s">
        <v>983</v>
      </c>
      <c r="G619" s="6" t="s">
        <v>3914</v>
      </c>
      <c r="H619" s="7" t="s">
        <v>3915</v>
      </c>
      <c r="I619" s="7" t="s">
        <v>151</v>
      </c>
      <c r="J619" s="7" t="s">
        <v>151</v>
      </c>
      <c r="K619" s="7" t="s">
        <v>151</v>
      </c>
      <c r="L619" s="7" t="s">
        <v>151</v>
      </c>
      <c r="M619" s="7" t="s">
        <v>151</v>
      </c>
      <c r="O619" s="6" t="s">
        <v>3901</v>
      </c>
      <c r="P619" s="9"/>
      <c r="Q619" s="9"/>
      <c r="R619" s="6" t="s">
        <v>1744</v>
      </c>
      <c r="S619" s="6" t="e">
        <v>#N/A</v>
      </c>
      <c r="T619" s="6" t="e">
        <v>#N/A</v>
      </c>
      <c r="W619" s="23" t="e">
        <f>VLOOKUP(F619,'[1]AM Report'!$C:$L,10,FALSE)</f>
        <v>#N/A</v>
      </c>
      <c r="X619" s="6" t="str">
        <f>VLOOKUP(F619,'[2]Master URL List'!$F:$S,12,FALSE)</f>
        <v>CWA-LCS101</v>
      </c>
      <c r="Y619" s="6" t="str">
        <f>VLOOKUP($F619,'[2]Master URL List'!$F:$S,13,FALSE)</f>
        <v>VICKY TRIEB</v>
      </c>
      <c r="Z619" s="6" t="str">
        <f>VLOOKUP($F619,'[2]Master URL List'!$F:$S,14,FALSE)</f>
        <v>VICKYT@ACCRETIVETG.COM</v>
      </c>
    </row>
    <row r="620" spans="1:26" s="6" customFormat="1" ht="12.75" customHeight="1" x14ac:dyDescent="0.2">
      <c r="A620" s="6" t="s">
        <v>734</v>
      </c>
      <c r="B620" s="6" t="s">
        <v>984</v>
      </c>
      <c r="C620" s="5" t="s">
        <v>985</v>
      </c>
      <c r="D620" s="5" t="str">
        <f t="shared" si="9"/>
        <v>ECHST.NET</v>
      </c>
      <c r="E620" s="16" t="s">
        <v>1690</v>
      </c>
      <c r="F620" s="16" t="s">
        <v>983</v>
      </c>
      <c r="G620" s="6" t="s">
        <v>3914</v>
      </c>
      <c r="H620" s="7" t="s">
        <v>3915</v>
      </c>
      <c r="I620" s="7" t="s">
        <v>151</v>
      </c>
      <c r="J620" s="7" t="s">
        <v>151</v>
      </c>
      <c r="K620" s="7" t="s">
        <v>151</v>
      </c>
      <c r="L620" s="7" t="s">
        <v>151</v>
      </c>
      <c r="M620" s="7" t="s">
        <v>151</v>
      </c>
      <c r="O620" s="6" t="s">
        <v>3901</v>
      </c>
      <c r="P620" s="9"/>
      <c r="Q620" s="9"/>
      <c r="R620" s="6" t="s">
        <v>1744</v>
      </c>
      <c r="S620" s="6" t="e">
        <v>#N/A</v>
      </c>
      <c r="T620" s="6" t="e">
        <v>#N/A</v>
      </c>
      <c r="W620" s="23" t="e">
        <f>VLOOKUP(F620,'[1]AM Report'!$C:$L,10,FALSE)</f>
        <v>#N/A</v>
      </c>
      <c r="X620" s="6" t="str">
        <f>VLOOKUP(F620,'[2]Master URL List'!$F:$S,12,FALSE)</f>
        <v>CWA-LCS101</v>
      </c>
      <c r="Y620" s="6" t="str">
        <f>VLOOKUP($F620,'[2]Master URL List'!$F:$S,13,FALSE)</f>
        <v>VICKY TRIEB</v>
      </c>
      <c r="Z620" s="6" t="str">
        <f>VLOOKUP($F620,'[2]Master URL List'!$F:$S,14,FALSE)</f>
        <v>VICKYT@ACCRETIVETG.COM</v>
      </c>
    </row>
    <row r="621" spans="1:26" s="6" customFormat="1" ht="12.75" customHeight="1" x14ac:dyDescent="0.2">
      <c r="A621" s="6" t="s">
        <v>735</v>
      </c>
      <c r="B621" s="6" t="s">
        <v>984</v>
      </c>
      <c r="C621" s="5" t="s">
        <v>985</v>
      </c>
      <c r="D621" s="5" t="str">
        <f t="shared" si="9"/>
        <v>ECHST.NET</v>
      </c>
      <c r="E621" s="16" t="s">
        <v>1690</v>
      </c>
      <c r="F621" s="16" t="s">
        <v>983</v>
      </c>
      <c r="G621" s="6" t="s">
        <v>3914</v>
      </c>
      <c r="H621" s="7" t="s">
        <v>3915</v>
      </c>
      <c r="I621" s="7" t="s">
        <v>151</v>
      </c>
      <c r="J621" s="7" t="s">
        <v>151</v>
      </c>
      <c r="K621" s="7" t="s">
        <v>151</v>
      </c>
      <c r="L621" s="7" t="s">
        <v>151</v>
      </c>
      <c r="M621" s="7" t="s">
        <v>151</v>
      </c>
      <c r="O621" s="6" t="s">
        <v>3901</v>
      </c>
      <c r="P621" s="9"/>
      <c r="Q621" s="9"/>
      <c r="R621" s="6" t="s">
        <v>1744</v>
      </c>
      <c r="S621" s="6" t="e">
        <v>#N/A</v>
      </c>
      <c r="T621" s="6" t="e">
        <v>#N/A</v>
      </c>
      <c r="W621" s="23" t="e">
        <f>VLOOKUP(F621,'[1]AM Report'!$C:$L,10,FALSE)</f>
        <v>#N/A</v>
      </c>
      <c r="X621" s="6" t="str">
        <f>VLOOKUP(F621,'[2]Master URL List'!$F:$S,12,FALSE)</f>
        <v>CWA-LCS101</v>
      </c>
      <c r="Y621" s="6" t="str">
        <f>VLOOKUP($F621,'[2]Master URL List'!$F:$S,13,FALSE)</f>
        <v>VICKY TRIEB</v>
      </c>
      <c r="Z621" s="6" t="str">
        <f>VLOOKUP($F621,'[2]Master URL List'!$F:$S,14,FALSE)</f>
        <v>VICKYT@ACCRETIVETG.COM</v>
      </c>
    </row>
    <row r="622" spans="1:26" s="6" customFormat="1" ht="12.75" customHeight="1" x14ac:dyDescent="0.2">
      <c r="A622" s="6" t="s">
        <v>736</v>
      </c>
      <c r="B622" s="6" t="s">
        <v>984</v>
      </c>
      <c r="C622" s="5" t="s">
        <v>985</v>
      </c>
      <c r="D622" s="5" t="str">
        <f t="shared" si="9"/>
        <v>ECHST.NET</v>
      </c>
      <c r="E622" s="16" t="s">
        <v>1690</v>
      </c>
      <c r="F622" s="16" t="s">
        <v>983</v>
      </c>
      <c r="G622" s="6" t="s">
        <v>3914</v>
      </c>
      <c r="H622" s="7" t="s">
        <v>3915</v>
      </c>
      <c r="I622" s="7" t="s">
        <v>151</v>
      </c>
      <c r="J622" s="7" t="s">
        <v>151</v>
      </c>
      <c r="K622" s="7" t="s">
        <v>151</v>
      </c>
      <c r="L622" s="7" t="s">
        <v>151</v>
      </c>
      <c r="M622" s="7" t="s">
        <v>151</v>
      </c>
      <c r="O622" s="6" t="s">
        <v>3901</v>
      </c>
      <c r="P622" s="9"/>
      <c r="Q622" s="9"/>
      <c r="R622" s="6" t="s">
        <v>1744</v>
      </c>
      <c r="S622" s="6" t="e">
        <v>#N/A</v>
      </c>
      <c r="T622" s="6" t="e">
        <v>#N/A</v>
      </c>
      <c r="W622" s="23" t="e">
        <f>VLOOKUP(F622,'[1]AM Report'!$C:$L,10,FALSE)</f>
        <v>#N/A</v>
      </c>
      <c r="X622" s="6" t="str">
        <f>VLOOKUP(F622,'[2]Master URL List'!$F:$S,12,FALSE)</f>
        <v>CWA-LCS101</v>
      </c>
      <c r="Y622" s="6" t="str">
        <f>VLOOKUP($F622,'[2]Master URL List'!$F:$S,13,FALSE)</f>
        <v>VICKY TRIEB</v>
      </c>
      <c r="Z622" s="6" t="str">
        <f>VLOOKUP($F622,'[2]Master URL List'!$F:$S,14,FALSE)</f>
        <v>VICKYT@ACCRETIVETG.COM</v>
      </c>
    </row>
    <row r="623" spans="1:26" s="6" customFormat="1" ht="12.75" customHeight="1" x14ac:dyDescent="0.2">
      <c r="A623" s="6" t="s">
        <v>737</v>
      </c>
      <c r="B623" s="6" t="s">
        <v>984</v>
      </c>
      <c r="C623" s="5" t="s">
        <v>985</v>
      </c>
      <c r="D623" s="5" t="str">
        <f t="shared" si="9"/>
        <v>ECHST.NET</v>
      </c>
      <c r="E623" s="16" t="s">
        <v>1690</v>
      </c>
      <c r="F623" s="16" t="s">
        <v>983</v>
      </c>
      <c r="G623" s="6" t="s">
        <v>3914</v>
      </c>
      <c r="H623" s="7" t="s">
        <v>3915</v>
      </c>
      <c r="I623" s="7" t="s">
        <v>151</v>
      </c>
      <c r="J623" s="7" t="s">
        <v>151</v>
      </c>
      <c r="K623" s="7" t="s">
        <v>151</v>
      </c>
      <c r="L623" s="7" t="s">
        <v>151</v>
      </c>
      <c r="M623" s="7" t="s">
        <v>151</v>
      </c>
      <c r="O623" s="6" t="s">
        <v>3901</v>
      </c>
      <c r="P623" s="9"/>
      <c r="Q623" s="9"/>
      <c r="R623" s="6" t="s">
        <v>1744</v>
      </c>
      <c r="S623" s="6" t="e">
        <v>#N/A</v>
      </c>
      <c r="T623" s="6" t="e">
        <v>#N/A</v>
      </c>
      <c r="W623" s="23" t="e">
        <f>VLOOKUP(F623,'[1]AM Report'!$C:$L,10,FALSE)</f>
        <v>#N/A</v>
      </c>
      <c r="X623" s="6" t="str">
        <f>VLOOKUP(F623,'[2]Master URL List'!$F:$S,12,FALSE)</f>
        <v>CWA-LCS101</v>
      </c>
      <c r="Y623" s="6" t="str">
        <f>VLOOKUP($F623,'[2]Master URL List'!$F:$S,13,FALSE)</f>
        <v>VICKY TRIEB</v>
      </c>
      <c r="Z623" s="6" t="str">
        <f>VLOOKUP($F623,'[2]Master URL List'!$F:$S,14,FALSE)</f>
        <v>VICKYT@ACCRETIVETG.COM</v>
      </c>
    </row>
    <row r="624" spans="1:26" s="6" customFormat="1" ht="12.75" customHeight="1" x14ac:dyDescent="0.2">
      <c r="A624" s="6" t="s">
        <v>738</v>
      </c>
      <c r="B624" s="6" t="s">
        <v>984</v>
      </c>
      <c r="C624" s="5" t="s">
        <v>985</v>
      </c>
      <c r="D624" s="5" t="str">
        <f t="shared" si="9"/>
        <v>ECHST.NET</v>
      </c>
      <c r="E624" s="16" t="s">
        <v>1690</v>
      </c>
      <c r="F624" s="16" t="s">
        <v>983</v>
      </c>
      <c r="G624" s="6" t="s">
        <v>3914</v>
      </c>
      <c r="H624" s="7" t="s">
        <v>3915</v>
      </c>
      <c r="I624" s="7" t="s">
        <v>151</v>
      </c>
      <c r="J624" s="7" t="s">
        <v>151</v>
      </c>
      <c r="K624" s="7" t="s">
        <v>151</v>
      </c>
      <c r="L624" s="7" t="s">
        <v>151</v>
      </c>
      <c r="M624" s="7" t="s">
        <v>151</v>
      </c>
      <c r="O624" s="6" t="s">
        <v>3901</v>
      </c>
      <c r="P624" s="9"/>
      <c r="Q624" s="9"/>
      <c r="R624" s="6" t="s">
        <v>1744</v>
      </c>
      <c r="S624" s="6" t="e">
        <v>#N/A</v>
      </c>
      <c r="T624" s="6" t="e">
        <v>#N/A</v>
      </c>
      <c r="W624" s="23" t="e">
        <f>VLOOKUP(F624,'[1]AM Report'!$C:$L,10,FALSE)</f>
        <v>#N/A</v>
      </c>
      <c r="X624" s="6" t="str">
        <f>VLOOKUP(F624,'[2]Master URL List'!$F:$S,12,FALSE)</f>
        <v>CWA-LCS101</v>
      </c>
      <c r="Y624" s="6" t="str">
        <f>VLOOKUP($F624,'[2]Master URL List'!$F:$S,13,FALSE)</f>
        <v>VICKY TRIEB</v>
      </c>
      <c r="Z624" s="6" t="str">
        <f>VLOOKUP($F624,'[2]Master URL List'!$F:$S,14,FALSE)</f>
        <v>VICKYT@ACCRETIVETG.COM</v>
      </c>
    </row>
    <row r="625" spans="1:26" s="6" customFormat="1" ht="12.75" customHeight="1" x14ac:dyDescent="0.2">
      <c r="A625" s="6" t="s">
        <v>739</v>
      </c>
      <c r="B625" s="6" t="s">
        <v>984</v>
      </c>
      <c r="C625" s="5" t="s">
        <v>985</v>
      </c>
      <c r="D625" s="5" t="str">
        <f t="shared" si="9"/>
        <v>ECHST.NET</v>
      </c>
      <c r="E625" s="16" t="s">
        <v>1690</v>
      </c>
      <c r="F625" s="16" t="s">
        <v>983</v>
      </c>
      <c r="G625" s="6" t="s">
        <v>3914</v>
      </c>
      <c r="H625" s="7" t="s">
        <v>3915</v>
      </c>
      <c r="I625" s="7" t="s">
        <v>151</v>
      </c>
      <c r="J625" s="7" t="s">
        <v>151</v>
      </c>
      <c r="K625" s="7" t="s">
        <v>151</v>
      </c>
      <c r="L625" s="7" t="s">
        <v>151</v>
      </c>
      <c r="M625" s="7" t="s">
        <v>151</v>
      </c>
      <c r="O625" s="6" t="s">
        <v>3901</v>
      </c>
      <c r="P625" s="9"/>
      <c r="Q625" s="9"/>
      <c r="R625" s="6" t="s">
        <v>1744</v>
      </c>
      <c r="S625" s="6" t="e">
        <v>#N/A</v>
      </c>
      <c r="T625" s="6" t="e">
        <v>#N/A</v>
      </c>
      <c r="W625" s="23" t="e">
        <f>VLOOKUP(F625,'[1]AM Report'!$C:$L,10,FALSE)</f>
        <v>#N/A</v>
      </c>
      <c r="X625" s="6" t="str">
        <f>VLOOKUP(F625,'[2]Master URL List'!$F:$S,12,FALSE)</f>
        <v>CWA-LCS101</v>
      </c>
      <c r="Y625" s="6" t="str">
        <f>VLOOKUP($F625,'[2]Master URL List'!$F:$S,13,FALSE)</f>
        <v>VICKY TRIEB</v>
      </c>
      <c r="Z625" s="6" t="str">
        <f>VLOOKUP($F625,'[2]Master URL List'!$F:$S,14,FALSE)</f>
        <v>VICKYT@ACCRETIVETG.COM</v>
      </c>
    </row>
    <row r="626" spans="1:26" s="6" customFormat="1" ht="12.75" customHeight="1" x14ac:dyDescent="0.2">
      <c r="A626" s="6" t="s">
        <v>740</v>
      </c>
      <c r="B626" s="6" t="s">
        <v>984</v>
      </c>
      <c r="C626" s="5" t="s">
        <v>985</v>
      </c>
      <c r="D626" s="5" t="str">
        <f t="shared" si="9"/>
        <v>ECHST.NET</v>
      </c>
      <c r="E626" s="16" t="s">
        <v>1690</v>
      </c>
      <c r="F626" s="16" t="s">
        <v>983</v>
      </c>
      <c r="G626" s="6" t="s">
        <v>3914</v>
      </c>
      <c r="H626" s="7" t="s">
        <v>3915</v>
      </c>
      <c r="I626" s="7" t="s">
        <v>151</v>
      </c>
      <c r="J626" s="7" t="s">
        <v>151</v>
      </c>
      <c r="K626" s="7" t="s">
        <v>151</v>
      </c>
      <c r="L626" s="7" t="s">
        <v>151</v>
      </c>
      <c r="M626" s="7" t="s">
        <v>151</v>
      </c>
      <c r="O626" s="6" t="s">
        <v>3901</v>
      </c>
      <c r="P626" s="9"/>
      <c r="Q626" s="9"/>
      <c r="R626" s="6" t="s">
        <v>1744</v>
      </c>
      <c r="S626" s="6" t="e">
        <v>#N/A</v>
      </c>
      <c r="T626" s="6" t="e">
        <v>#N/A</v>
      </c>
      <c r="W626" s="23" t="e">
        <f>VLOOKUP(F626,'[1]AM Report'!$C:$L,10,FALSE)</f>
        <v>#N/A</v>
      </c>
      <c r="X626" s="6" t="str">
        <f>VLOOKUP(F626,'[2]Master URL List'!$F:$S,12,FALSE)</f>
        <v>CWA-LCS101</v>
      </c>
      <c r="Y626" s="6" t="str">
        <f>VLOOKUP($F626,'[2]Master URL List'!$F:$S,13,FALSE)</f>
        <v>VICKY TRIEB</v>
      </c>
      <c r="Z626" s="6" t="str">
        <f>VLOOKUP($F626,'[2]Master URL List'!$F:$S,14,FALSE)</f>
        <v>VICKYT@ACCRETIVETG.COM</v>
      </c>
    </row>
    <row r="627" spans="1:26" s="6" customFormat="1" ht="12.75" customHeight="1" x14ac:dyDescent="0.2">
      <c r="A627" s="6" t="s">
        <v>741</v>
      </c>
      <c r="B627" s="6" t="s">
        <v>984</v>
      </c>
      <c r="C627" s="5" t="s">
        <v>985</v>
      </c>
      <c r="D627" s="5" t="str">
        <f t="shared" si="9"/>
        <v>ECHST.NET</v>
      </c>
      <c r="E627" s="16" t="s">
        <v>1690</v>
      </c>
      <c r="F627" s="16" t="s">
        <v>983</v>
      </c>
      <c r="G627" s="6" t="s">
        <v>3914</v>
      </c>
      <c r="H627" s="7" t="s">
        <v>3915</v>
      </c>
      <c r="I627" s="7" t="s">
        <v>151</v>
      </c>
      <c r="J627" s="7" t="s">
        <v>151</v>
      </c>
      <c r="K627" s="7" t="s">
        <v>151</v>
      </c>
      <c r="L627" s="7" t="s">
        <v>151</v>
      </c>
      <c r="M627" s="7" t="s">
        <v>151</v>
      </c>
      <c r="O627" s="6" t="s">
        <v>3901</v>
      </c>
      <c r="P627" s="9"/>
      <c r="Q627" s="9"/>
      <c r="R627" s="6" t="s">
        <v>1744</v>
      </c>
      <c r="S627" s="6" t="e">
        <v>#N/A</v>
      </c>
      <c r="T627" s="6" t="e">
        <v>#N/A</v>
      </c>
      <c r="W627" s="23" t="e">
        <f>VLOOKUP(F627,'[1]AM Report'!$C:$L,10,FALSE)</f>
        <v>#N/A</v>
      </c>
      <c r="X627" s="6" t="str">
        <f>VLOOKUP(F627,'[2]Master URL List'!$F:$S,12,FALSE)</f>
        <v>CWA-LCS101</v>
      </c>
      <c r="Y627" s="6" t="str">
        <f>VLOOKUP($F627,'[2]Master URL List'!$F:$S,13,FALSE)</f>
        <v>VICKY TRIEB</v>
      </c>
      <c r="Z627" s="6" t="str">
        <f>VLOOKUP($F627,'[2]Master URL List'!$F:$S,14,FALSE)</f>
        <v>VICKYT@ACCRETIVETG.COM</v>
      </c>
    </row>
    <row r="628" spans="1:26" s="6" customFormat="1" ht="12.75" customHeight="1" x14ac:dyDescent="0.2">
      <c r="A628" s="6" t="s">
        <v>742</v>
      </c>
      <c r="B628" s="6" t="s">
        <v>984</v>
      </c>
      <c r="C628" s="5" t="s">
        <v>985</v>
      </c>
      <c r="D628" s="5" t="str">
        <f t="shared" si="9"/>
        <v>ECHST.NET</v>
      </c>
      <c r="E628" s="16" t="s">
        <v>1690</v>
      </c>
      <c r="F628" s="16" t="s">
        <v>983</v>
      </c>
      <c r="G628" s="6" t="s">
        <v>3914</v>
      </c>
      <c r="H628" s="7" t="s">
        <v>3915</v>
      </c>
      <c r="I628" s="7" t="s">
        <v>151</v>
      </c>
      <c r="J628" s="7" t="s">
        <v>151</v>
      </c>
      <c r="K628" s="7" t="s">
        <v>151</v>
      </c>
      <c r="L628" s="7" t="s">
        <v>151</v>
      </c>
      <c r="M628" s="7" t="s">
        <v>151</v>
      </c>
      <c r="O628" s="6" t="s">
        <v>3901</v>
      </c>
      <c r="P628" s="9"/>
      <c r="Q628" s="9"/>
      <c r="R628" s="6" t="s">
        <v>1744</v>
      </c>
      <c r="S628" s="6" t="e">
        <v>#N/A</v>
      </c>
      <c r="T628" s="6" t="e">
        <v>#N/A</v>
      </c>
      <c r="W628" s="23" t="e">
        <f>VLOOKUP(F628,'[1]AM Report'!$C:$L,10,FALSE)</f>
        <v>#N/A</v>
      </c>
      <c r="X628" s="6" t="str">
        <f>VLOOKUP(F628,'[2]Master URL List'!$F:$S,12,FALSE)</f>
        <v>CWA-LCS101</v>
      </c>
      <c r="Y628" s="6" t="str">
        <f>VLOOKUP($F628,'[2]Master URL List'!$F:$S,13,FALSE)</f>
        <v>VICKY TRIEB</v>
      </c>
      <c r="Z628" s="6" t="str">
        <f>VLOOKUP($F628,'[2]Master URL List'!$F:$S,14,FALSE)</f>
        <v>VICKYT@ACCRETIVETG.COM</v>
      </c>
    </row>
    <row r="629" spans="1:26" s="6" customFormat="1" ht="12.75" customHeight="1" x14ac:dyDescent="0.2">
      <c r="A629" s="6" t="s">
        <v>743</v>
      </c>
      <c r="B629" s="6" t="s">
        <v>984</v>
      </c>
      <c r="C629" s="5" t="s">
        <v>985</v>
      </c>
      <c r="D629" s="5" t="str">
        <f t="shared" si="9"/>
        <v>ECHST.NET</v>
      </c>
      <c r="E629" s="16" t="s">
        <v>1690</v>
      </c>
      <c r="F629" s="16" t="s">
        <v>983</v>
      </c>
      <c r="G629" s="6" t="s">
        <v>3914</v>
      </c>
      <c r="H629" s="7" t="s">
        <v>3915</v>
      </c>
      <c r="I629" s="7" t="s">
        <v>151</v>
      </c>
      <c r="J629" s="7" t="s">
        <v>151</v>
      </c>
      <c r="K629" s="7" t="s">
        <v>151</v>
      </c>
      <c r="L629" s="7" t="s">
        <v>151</v>
      </c>
      <c r="M629" s="7" t="s">
        <v>151</v>
      </c>
      <c r="O629" s="6" t="s">
        <v>3901</v>
      </c>
      <c r="P629" s="9"/>
      <c r="Q629" s="9"/>
      <c r="R629" s="6" t="s">
        <v>1744</v>
      </c>
      <c r="S629" s="6" t="e">
        <v>#N/A</v>
      </c>
      <c r="T629" s="6" t="e">
        <v>#N/A</v>
      </c>
      <c r="W629" s="23" t="e">
        <f>VLOOKUP(F629,'[1]AM Report'!$C:$L,10,FALSE)</f>
        <v>#N/A</v>
      </c>
      <c r="X629" s="6" t="str">
        <f>VLOOKUP(F629,'[2]Master URL List'!$F:$S,12,FALSE)</f>
        <v>CWA-LCS101</v>
      </c>
      <c r="Y629" s="6" t="str">
        <f>VLOOKUP($F629,'[2]Master URL List'!$F:$S,13,FALSE)</f>
        <v>VICKY TRIEB</v>
      </c>
      <c r="Z629" s="6" t="str">
        <f>VLOOKUP($F629,'[2]Master URL List'!$F:$S,14,FALSE)</f>
        <v>VICKYT@ACCRETIVETG.COM</v>
      </c>
    </row>
    <row r="630" spans="1:26" s="6" customFormat="1" ht="12.75" customHeight="1" x14ac:dyDescent="0.2">
      <c r="A630" s="6" t="s">
        <v>744</v>
      </c>
      <c r="B630" s="6" t="s">
        <v>984</v>
      </c>
      <c r="C630" s="5" t="s">
        <v>985</v>
      </c>
      <c r="D630" s="5" t="str">
        <f t="shared" si="9"/>
        <v>ECHST.NET</v>
      </c>
      <c r="E630" s="16" t="s">
        <v>1690</v>
      </c>
      <c r="F630" s="16" t="s">
        <v>983</v>
      </c>
      <c r="G630" s="6" t="s">
        <v>3914</v>
      </c>
      <c r="H630" s="7" t="s">
        <v>3915</v>
      </c>
      <c r="I630" s="7" t="s">
        <v>151</v>
      </c>
      <c r="J630" s="7" t="s">
        <v>151</v>
      </c>
      <c r="K630" s="7" t="s">
        <v>151</v>
      </c>
      <c r="L630" s="7" t="s">
        <v>151</v>
      </c>
      <c r="M630" s="7" t="s">
        <v>151</v>
      </c>
      <c r="O630" s="6" t="s">
        <v>3901</v>
      </c>
      <c r="P630" s="9"/>
      <c r="Q630" s="9"/>
      <c r="R630" s="6" t="s">
        <v>1744</v>
      </c>
      <c r="S630" s="6" t="e">
        <v>#N/A</v>
      </c>
      <c r="T630" s="6" t="e">
        <v>#N/A</v>
      </c>
      <c r="W630" s="23" t="e">
        <f>VLOOKUP(F630,'[1]AM Report'!$C:$L,10,FALSE)</f>
        <v>#N/A</v>
      </c>
      <c r="X630" s="6" t="str">
        <f>VLOOKUP(F630,'[2]Master URL List'!$F:$S,12,FALSE)</f>
        <v>CWA-LCS101</v>
      </c>
      <c r="Y630" s="6" t="str">
        <f>VLOOKUP($F630,'[2]Master URL List'!$F:$S,13,FALSE)</f>
        <v>VICKY TRIEB</v>
      </c>
      <c r="Z630" s="6" t="str">
        <f>VLOOKUP($F630,'[2]Master URL List'!$F:$S,14,FALSE)</f>
        <v>VICKYT@ACCRETIVETG.COM</v>
      </c>
    </row>
    <row r="631" spans="1:26" s="6" customFormat="1" ht="12.75" customHeight="1" x14ac:dyDescent="0.2">
      <c r="A631" s="6" t="s">
        <v>745</v>
      </c>
      <c r="B631" s="6" t="s">
        <v>984</v>
      </c>
      <c r="C631" s="5" t="s">
        <v>985</v>
      </c>
      <c r="D631" s="5" t="str">
        <f t="shared" si="9"/>
        <v>ECHST.NET</v>
      </c>
      <c r="E631" s="16" t="s">
        <v>1690</v>
      </c>
      <c r="F631" s="16" t="s">
        <v>983</v>
      </c>
      <c r="G631" s="6" t="s">
        <v>3914</v>
      </c>
      <c r="H631" s="7" t="s">
        <v>3915</v>
      </c>
      <c r="I631" s="7" t="s">
        <v>151</v>
      </c>
      <c r="J631" s="7" t="s">
        <v>151</v>
      </c>
      <c r="K631" s="7" t="s">
        <v>151</v>
      </c>
      <c r="L631" s="7" t="s">
        <v>151</v>
      </c>
      <c r="M631" s="7" t="s">
        <v>151</v>
      </c>
      <c r="O631" s="6" t="s">
        <v>3901</v>
      </c>
      <c r="P631" s="9"/>
      <c r="Q631" s="9"/>
      <c r="R631" s="6" t="s">
        <v>1744</v>
      </c>
      <c r="S631" s="6" t="e">
        <v>#N/A</v>
      </c>
      <c r="T631" s="6" t="e">
        <v>#N/A</v>
      </c>
      <c r="W631" s="23" t="e">
        <f>VLOOKUP(F631,'[1]AM Report'!$C:$L,10,FALSE)</f>
        <v>#N/A</v>
      </c>
      <c r="X631" s="6" t="str">
        <f>VLOOKUP(F631,'[2]Master URL List'!$F:$S,12,FALSE)</f>
        <v>CWA-LCS101</v>
      </c>
      <c r="Y631" s="6" t="str">
        <f>VLOOKUP($F631,'[2]Master URL List'!$F:$S,13,FALSE)</f>
        <v>VICKY TRIEB</v>
      </c>
      <c r="Z631" s="6" t="str">
        <f>VLOOKUP($F631,'[2]Master URL List'!$F:$S,14,FALSE)</f>
        <v>VICKYT@ACCRETIVETG.COM</v>
      </c>
    </row>
    <row r="632" spans="1:26" s="6" customFormat="1" ht="12.75" customHeight="1" x14ac:dyDescent="0.2">
      <c r="A632" s="6" t="s">
        <v>746</v>
      </c>
      <c r="B632" s="6" t="s">
        <v>984</v>
      </c>
      <c r="C632" s="5" t="s">
        <v>985</v>
      </c>
      <c r="D632" s="5" t="str">
        <f t="shared" si="9"/>
        <v>ECHST.NET</v>
      </c>
      <c r="E632" s="16" t="s">
        <v>1690</v>
      </c>
      <c r="F632" s="16" t="s">
        <v>983</v>
      </c>
      <c r="G632" s="6" t="s">
        <v>3914</v>
      </c>
      <c r="H632" s="7" t="s">
        <v>3915</v>
      </c>
      <c r="I632" s="7" t="s">
        <v>151</v>
      </c>
      <c r="J632" s="7" t="s">
        <v>151</v>
      </c>
      <c r="K632" s="7" t="s">
        <v>151</v>
      </c>
      <c r="L632" s="7" t="s">
        <v>151</v>
      </c>
      <c r="M632" s="7" t="s">
        <v>151</v>
      </c>
      <c r="O632" s="6" t="s">
        <v>3901</v>
      </c>
      <c r="P632" s="9"/>
      <c r="Q632" s="9"/>
      <c r="R632" s="6" t="s">
        <v>1744</v>
      </c>
      <c r="S632" s="6" t="e">
        <v>#N/A</v>
      </c>
      <c r="T632" s="6" t="e">
        <v>#N/A</v>
      </c>
      <c r="W632" s="23" t="e">
        <f>VLOOKUP(F632,'[1]AM Report'!$C:$L,10,FALSE)</f>
        <v>#N/A</v>
      </c>
      <c r="X632" s="6" t="str">
        <f>VLOOKUP(F632,'[2]Master URL List'!$F:$S,12,FALSE)</f>
        <v>CWA-LCS101</v>
      </c>
      <c r="Y632" s="6" t="str">
        <f>VLOOKUP($F632,'[2]Master URL List'!$F:$S,13,FALSE)</f>
        <v>VICKY TRIEB</v>
      </c>
      <c r="Z632" s="6" t="str">
        <f>VLOOKUP($F632,'[2]Master URL List'!$F:$S,14,FALSE)</f>
        <v>VICKYT@ACCRETIVETG.COM</v>
      </c>
    </row>
    <row r="633" spans="1:26" s="6" customFormat="1" ht="12.75" customHeight="1" x14ac:dyDescent="0.2">
      <c r="A633" s="6" t="s">
        <v>747</v>
      </c>
      <c r="B633" s="6" t="s">
        <v>984</v>
      </c>
      <c r="C633" s="5" t="s">
        <v>985</v>
      </c>
      <c r="D633" s="5" t="str">
        <f t="shared" si="9"/>
        <v>ECHST.NET</v>
      </c>
      <c r="E633" s="16" t="s">
        <v>1690</v>
      </c>
      <c r="F633" s="16" t="s">
        <v>983</v>
      </c>
      <c r="G633" s="6" t="s">
        <v>3914</v>
      </c>
      <c r="H633" s="7" t="s">
        <v>3915</v>
      </c>
      <c r="I633" s="7" t="s">
        <v>151</v>
      </c>
      <c r="J633" s="7" t="s">
        <v>151</v>
      </c>
      <c r="K633" s="7" t="s">
        <v>151</v>
      </c>
      <c r="L633" s="7" t="s">
        <v>151</v>
      </c>
      <c r="M633" s="7" t="s">
        <v>151</v>
      </c>
      <c r="O633" s="6" t="s">
        <v>3901</v>
      </c>
      <c r="P633" s="9"/>
      <c r="Q633" s="9"/>
      <c r="R633" s="6" t="s">
        <v>1744</v>
      </c>
      <c r="S633" s="6" t="e">
        <v>#N/A</v>
      </c>
      <c r="T633" s="6" t="e">
        <v>#N/A</v>
      </c>
      <c r="W633" s="23" t="e">
        <f>VLOOKUP(F633,'[1]AM Report'!$C:$L,10,FALSE)</f>
        <v>#N/A</v>
      </c>
      <c r="X633" s="6" t="str">
        <f>VLOOKUP(F633,'[2]Master URL List'!$F:$S,12,FALSE)</f>
        <v>CWA-LCS101</v>
      </c>
      <c r="Y633" s="6" t="str">
        <f>VLOOKUP($F633,'[2]Master URL List'!$F:$S,13,FALSE)</f>
        <v>VICKY TRIEB</v>
      </c>
      <c r="Z633" s="6" t="str">
        <f>VLOOKUP($F633,'[2]Master URL List'!$F:$S,14,FALSE)</f>
        <v>VICKYT@ACCRETIVETG.COM</v>
      </c>
    </row>
    <row r="634" spans="1:26" s="64" customFormat="1" ht="12.75" customHeight="1" x14ac:dyDescent="0.2">
      <c r="A634" s="64" t="s">
        <v>748</v>
      </c>
      <c r="B634" s="64" t="s">
        <v>984</v>
      </c>
      <c r="C634" s="65" t="s">
        <v>985</v>
      </c>
      <c r="D634" s="65" t="str">
        <f t="shared" si="9"/>
        <v>ECHST.NET</v>
      </c>
      <c r="E634" s="67" t="s">
        <v>1690</v>
      </c>
      <c r="F634" s="67" t="s">
        <v>983</v>
      </c>
      <c r="G634" s="64" t="s">
        <v>3914</v>
      </c>
      <c r="H634" s="64" t="s">
        <v>3915</v>
      </c>
      <c r="I634" s="64" t="s">
        <v>151</v>
      </c>
      <c r="J634" s="64" t="s">
        <v>151</v>
      </c>
      <c r="K634" s="64" t="s">
        <v>151</v>
      </c>
      <c r="L634" s="64" t="s">
        <v>151</v>
      </c>
      <c r="M634" s="64" t="s">
        <v>151</v>
      </c>
      <c r="O634" s="64" t="s">
        <v>3901</v>
      </c>
      <c r="P634" s="69"/>
      <c r="Q634" s="69"/>
      <c r="R634" s="64" t="s">
        <v>1744</v>
      </c>
      <c r="S634" s="64" t="e">
        <v>#N/A</v>
      </c>
      <c r="T634" s="64" t="e">
        <v>#N/A</v>
      </c>
      <c r="W634" s="70" t="e">
        <f>VLOOKUP(F634,'[1]AM Report'!$C:$L,10,FALSE)</f>
        <v>#N/A</v>
      </c>
      <c r="X634" s="64" t="str">
        <f>VLOOKUP(F634,'[2]Master URL List'!$F:$S,12,FALSE)</f>
        <v>CWA-LCS101</v>
      </c>
      <c r="Y634" s="64" t="str">
        <f>VLOOKUP($F634,'[2]Master URL List'!$F:$S,13,FALSE)</f>
        <v>VICKY TRIEB</v>
      </c>
      <c r="Z634" s="64" t="str">
        <f>VLOOKUP($F634,'[2]Master URL List'!$F:$S,14,FALSE)</f>
        <v>VICKYT@ACCRETIVETG.COM</v>
      </c>
    </row>
    <row r="635" spans="1:26" s="6" customFormat="1" ht="12.75" customHeight="1" x14ac:dyDescent="0.2">
      <c r="A635" s="6" t="s">
        <v>749</v>
      </c>
      <c r="B635" s="6" t="s">
        <v>984</v>
      </c>
      <c r="C635" s="5" t="s">
        <v>985</v>
      </c>
      <c r="D635" s="5" t="str">
        <f t="shared" si="9"/>
        <v>ECHST.NET</v>
      </c>
      <c r="E635" s="16" t="s">
        <v>1690</v>
      </c>
      <c r="F635" s="16" t="s">
        <v>983</v>
      </c>
      <c r="G635" s="6" t="s">
        <v>3914</v>
      </c>
      <c r="H635" s="7" t="s">
        <v>3915</v>
      </c>
      <c r="I635" s="7" t="s">
        <v>151</v>
      </c>
      <c r="J635" s="7" t="s">
        <v>151</v>
      </c>
      <c r="K635" s="7" t="s">
        <v>151</v>
      </c>
      <c r="L635" s="7" t="s">
        <v>151</v>
      </c>
      <c r="M635" s="7" t="s">
        <v>151</v>
      </c>
      <c r="O635" s="6" t="s">
        <v>3901</v>
      </c>
      <c r="P635" s="9"/>
      <c r="Q635" s="9"/>
      <c r="R635" s="6" t="s">
        <v>1744</v>
      </c>
      <c r="S635" s="6" t="e">
        <v>#N/A</v>
      </c>
      <c r="T635" s="6" t="e">
        <v>#N/A</v>
      </c>
      <c r="W635" s="23" t="e">
        <f>VLOOKUP(F635,'[1]AM Report'!$C:$L,10,FALSE)</f>
        <v>#N/A</v>
      </c>
      <c r="X635" s="6" t="str">
        <f>VLOOKUP(F635,'[2]Master URL List'!$F:$S,12,FALSE)</f>
        <v>CWA-LCS101</v>
      </c>
      <c r="Y635" s="6" t="str">
        <f>VLOOKUP($F635,'[2]Master URL List'!$F:$S,13,FALSE)</f>
        <v>VICKY TRIEB</v>
      </c>
      <c r="Z635" s="6" t="str">
        <f>VLOOKUP($F635,'[2]Master URL List'!$F:$S,14,FALSE)</f>
        <v>VICKYT@ACCRETIVETG.COM</v>
      </c>
    </row>
    <row r="636" spans="1:26" s="6" customFormat="1" ht="12.75" customHeight="1" x14ac:dyDescent="0.2">
      <c r="A636" s="6" t="s">
        <v>750</v>
      </c>
      <c r="B636" s="6" t="s">
        <v>984</v>
      </c>
      <c r="C636" s="5" t="s">
        <v>985</v>
      </c>
      <c r="D636" s="5" t="str">
        <f t="shared" si="9"/>
        <v>ECHST.NET</v>
      </c>
      <c r="E636" s="16" t="s">
        <v>1690</v>
      </c>
      <c r="F636" s="16" t="s">
        <v>983</v>
      </c>
      <c r="G636" s="6" t="s">
        <v>3914</v>
      </c>
      <c r="H636" s="7" t="s">
        <v>3915</v>
      </c>
      <c r="I636" s="7" t="s">
        <v>151</v>
      </c>
      <c r="J636" s="7" t="s">
        <v>151</v>
      </c>
      <c r="K636" s="7" t="s">
        <v>151</v>
      </c>
      <c r="L636" s="7" t="s">
        <v>151</v>
      </c>
      <c r="M636" s="7" t="s">
        <v>151</v>
      </c>
      <c r="O636" s="6" t="s">
        <v>3901</v>
      </c>
      <c r="P636" s="9"/>
      <c r="Q636" s="9"/>
      <c r="R636" s="6" t="s">
        <v>1744</v>
      </c>
      <c r="S636" s="6" t="e">
        <v>#N/A</v>
      </c>
      <c r="T636" s="6" t="e">
        <v>#N/A</v>
      </c>
      <c r="W636" s="23" t="e">
        <f>VLOOKUP(F636,'[1]AM Report'!$C:$L,10,FALSE)</f>
        <v>#N/A</v>
      </c>
      <c r="X636" s="6" t="str">
        <f>VLOOKUP(F636,'[2]Master URL List'!$F:$S,12,FALSE)</f>
        <v>CWA-LCS101</v>
      </c>
      <c r="Y636" s="6" t="str">
        <f>VLOOKUP($F636,'[2]Master URL List'!$F:$S,13,FALSE)</f>
        <v>VICKY TRIEB</v>
      </c>
      <c r="Z636" s="6" t="str">
        <f>VLOOKUP($F636,'[2]Master URL List'!$F:$S,14,FALSE)</f>
        <v>VICKYT@ACCRETIVETG.COM</v>
      </c>
    </row>
    <row r="637" spans="1:26" s="6" customFormat="1" ht="12.75" customHeight="1" x14ac:dyDescent="0.2">
      <c r="A637" s="6" t="s">
        <v>751</v>
      </c>
      <c r="B637" s="6" t="s">
        <v>984</v>
      </c>
      <c r="C637" s="5" t="s">
        <v>985</v>
      </c>
      <c r="D637" s="5" t="str">
        <f t="shared" ref="D637:D700" si="10">C637</f>
        <v>ECHST.NET</v>
      </c>
      <c r="E637" s="16" t="s">
        <v>1690</v>
      </c>
      <c r="F637" s="16" t="s">
        <v>983</v>
      </c>
      <c r="G637" s="6" t="s">
        <v>3914</v>
      </c>
      <c r="H637" s="7" t="s">
        <v>3915</v>
      </c>
      <c r="I637" s="7" t="s">
        <v>151</v>
      </c>
      <c r="J637" s="7" t="s">
        <v>151</v>
      </c>
      <c r="K637" s="7" t="s">
        <v>151</v>
      </c>
      <c r="L637" s="7" t="s">
        <v>151</v>
      </c>
      <c r="M637" s="7" t="s">
        <v>151</v>
      </c>
      <c r="O637" s="6" t="s">
        <v>3901</v>
      </c>
      <c r="P637" s="9"/>
      <c r="Q637" s="9"/>
      <c r="R637" s="6" t="s">
        <v>1744</v>
      </c>
      <c r="S637" s="6" t="e">
        <v>#N/A</v>
      </c>
      <c r="T637" s="6" t="e">
        <v>#N/A</v>
      </c>
      <c r="W637" s="23" t="e">
        <f>VLOOKUP(F637,'[1]AM Report'!$C:$L,10,FALSE)</f>
        <v>#N/A</v>
      </c>
      <c r="X637" s="6" t="str">
        <f>VLOOKUP(F637,'[2]Master URL List'!$F:$S,12,FALSE)</f>
        <v>CWA-LCS101</v>
      </c>
      <c r="Y637" s="6" t="str">
        <f>VLOOKUP($F637,'[2]Master URL List'!$F:$S,13,FALSE)</f>
        <v>VICKY TRIEB</v>
      </c>
      <c r="Z637" s="6" t="str">
        <f>VLOOKUP($F637,'[2]Master URL List'!$F:$S,14,FALSE)</f>
        <v>VICKYT@ACCRETIVETG.COM</v>
      </c>
    </row>
    <row r="638" spans="1:26" s="6" customFormat="1" ht="12.75" customHeight="1" x14ac:dyDescent="0.2">
      <c r="A638" s="6" t="s">
        <v>752</v>
      </c>
      <c r="B638" s="6" t="s">
        <v>984</v>
      </c>
      <c r="C638" s="5" t="s">
        <v>985</v>
      </c>
      <c r="D638" s="5" t="str">
        <f t="shared" si="10"/>
        <v>ECHST.NET</v>
      </c>
      <c r="E638" s="16" t="s">
        <v>1690</v>
      </c>
      <c r="F638" s="16" t="s">
        <v>983</v>
      </c>
      <c r="G638" s="6" t="s">
        <v>3914</v>
      </c>
      <c r="H638" s="7" t="s">
        <v>3915</v>
      </c>
      <c r="I638" s="7" t="s">
        <v>151</v>
      </c>
      <c r="J638" s="7" t="s">
        <v>151</v>
      </c>
      <c r="K638" s="7" t="s">
        <v>151</v>
      </c>
      <c r="L638" s="7" t="s">
        <v>151</v>
      </c>
      <c r="M638" s="7" t="s">
        <v>151</v>
      </c>
      <c r="O638" s="6" t="s">
        <v>3901</v>
      </c>
      <c r="P638" s="9"/>
      <c r="Q638" s="9"/>
      <c r="R638" s="6" t="s">
        <v>1744</v>
      </c>
      <c r="S638" s="6" t="e">
        <v>#N/A</v>
      </c>
      <c r="T638" s="6" t="e">
        <v>#N/A</v>
      </c>
      <c r="W638" s="23" t="e">
        <f>VLOOKUP(F638,'[1]AM Report'!$C:$L,10,FALSE)</f>
        <v>#N/A</v>
      </c>
      <c r="X638" s="6" t="str">
        <f>VLOOKUP(F638,'[2]Master URL List'!$F:$S,12,FALSE)</f>
        <v>CWA-LCS101</v>
      </c>
      <c r="Y638" s="6" t="str">
        <f>VLOOKUP($F638,'[2]Master URL List'!$F:$S,13,FALSE)</f>
        <v>VICKY TRIEB</v>
      </c>
      <c r="Z638" s="6" t="str">
        <f>VLOOKUP($F638,'[2]Master URL List'!$F:$S,14,FALSE)</f>
        <v>VICKYT@ACCRETIVETG.COM</v>
      </c>
    </row>
    <row r="639" spans="1:26" s="6" customFormat="1" ht="12.75" customHeight="1" x14ac:dyDescent="0.2">
      <c r="A639" s="6" t="s">
        <v>753</v>
      </c>
      <c r="B639" s="6" t="s">
        <v>984</v>
      </c>
      <c r="C639" s="5" t="s">
        <v>985</v>
      </c>
      <c r="D639" s="5" t="str">
        <f t="shared" si="10"/>
        <v>ECHST.NET</v>
      </c>
      <c r="E639" s="16" t="s">
        <v>1690</v>
      </c>
      <c r="F639" s="16" t="s">
        <v>983</v>
      </c>
      <c r="G639" s="6" t="s">
        <v>3914</v>
      </c>
      <c r="H639" s="7" t="s">
        <v>3915</v>
      </c>
      <c r="I639" s="7" t="s">
        <v>151</v>
      </c>
      <c r="J639" s="7" t="s">
        <v>151</v>
      </c>
      <c r="K639" s="7" t="s">
        <v>151</v>
      </c>
      <c r="L639" s="7" t="s">
        <v>151</v>
      </c>
      <c r="M639" s="7" t="s">
        <v>151</v>
      </c>
      <c r="O639" s="6" t="s">
        <v>3901</v>
      </c>
      <c r="P639" s="9"/>
      <c r="Q639" s="9"/>
      <c r="R639" s="6" t="s">
        <v>1744</v>
      </c>
      <c r="S639" s="6" t="e">
        <v>#N/A</v>
      </c>
      <c r="T639" s="6" t="e">
        <v>#N/A</v>
      </c>
      <c r="W639" s="23" t="e">
        <f>VLOOKUP(F639,'[1]AM Report'!$C:$L,10,FALSE)</f>
        <v>#N/A</v>
      </c>
      <c r="X639" s="6" t="str">
        <f>VLOOKUP(F639,'[2]Master URL List'!$F:$S,12,FALSE)</f>
        <v>CWA-LCS101</v>
      </c>
      <c r="Y639" s="6" t="str">
        <f>VLOOKUP($F639,'[2]Master URL List'!$F:$S,13,FALSE)</f>
        <v>VICKY TRIEB</v>
      </c>
      <c r="Z639" s="6" t="str">
        <f>VLOOKUP($F639,'[2]Master URL List'!$F:$S,14,FALSE)</f>
        <v>VICKYT@ACCRETIVETG.COM</v>
      </c>
    </row>
    <row r="640" spans="1:26" s="6" customFormat="1" ht="12.75" customHeight="1" x14ac:dyDescent="0.2">
      <c r="A640" s="6" t="s">
        <v>754</v>
      </c>
      <c r="B640" s="6" t="s">
        <v>984</v>
      </c>
      <c r="C640" s="5" t="s">
        <v>985</v>
      </c>
      <c r="D640" s="5" t="str">
        <f t="shared" si="10"/>
        <v>ECHST.NET</v>
      </c>
      <c r="E640" s="16" t="s">
        <v>1690</v>
      </c>
      <c r="F640" s="16" t="s">
        <v>983</v>
      </c>
      <c r="G640" s="6" t="s">
        <v>3914</v>
      </c>
      <c r="H640" s="7" t="s">
        <v>3915</v>
      </c>
      <c r="I640" s="7" t="s">
        <v>151</v>
      </c>
      <c r="J640" s="7" t="s">
        <v>151</v>
      </c>
      <c r="K640" s="7" t="s">
        <v>151</v>
      </c>
      <c r="L640" s="7" t="s">
        <v>151</v>
      </c>
      <c r="M640" s="7" t="s">
        <v>151</v>
      </c>
      <c r="O640" s="6" t="s">
        <v>3901</v>
      </c>
      <c r="P640" s="9"/>
      <c r="Q640" s="9"/>
      <c r="R640" s="6" t="s">
        <v>1744</v>
      </c>
      <c r="S640" s="6" t="e">
        <v>#N/A</v>
      </c>
      <c r="T640" s="6" t="e">
        <v>#N/A</v>
      </c>
      <c r="W640" s="23" t="e">
        <f>VLOOKUP(F640,'[1]AM Report'!$C:$L,10,FALSE)</f>
        <v>#N/A</v>
      </c>
      <c r="X640" s="6" t="str">
        <f>VLOOKUP(F640,'[2]Master URL List'!$F:$S,12,FALSE)</f>
        <v>CWA-LCS101</v>
      </c>
      <c r="Y640" s="6" t="str">
        <f>VLOOKUP($F640,'[2]Master URL List'!$F:$S,13,FALSE)</f>
        <v>VICKY TRIEB</v>
      </c>
      <c r="Z640" s="6" t="str">
        <f>VLOOKUP($F640,'[2]Master URL List'!$F:$S,14,FALSE)</f>
        <v>VICKYT@ACCRETIVETG.COM</v>
      </c>
    </row>
    <row r="641" spans="1:26" s="6" customFormat="1" ht="12.75" customHeight="1" x14ac:dyDescent="0.2">
      <c r="A641" s="6" t="s">
        <v>755</v>
      </c>
      <c r="B641" s="6" t="s">
        <v>984</v>
      </c>
      <c r="C641" s="5" t="s">
        <v>985</v>
      </c>
      <c r="D641" s="5" t="str">
        <f t="shared" si="10"/>
        <v>ECHST.NET</v>
      </c>
      <c r="E641" s="16" t="s">
        <v>1690</v>
      </c>
      <c r="F641" s="16" t="s">
        <v>983</v>
      </c>
      <c r="G641" s="6" t="s">
        <v>3914</v>
      </c>
      <c r="H641" s="7" t="s">
        <v>3915</v>
      </c>
      <c r="I641" s="7" t="s">
        <v>151</v>
      </c>
      <c r="J641" s="7" t="s">
        <v>151</v>
      </c>
      <c r="K641" s="7" t="s">
        <v>151</v>
      </c>
      <c r="L641" s="7" t="s">
        <v>151</v>
      </c>
      <c r="M641" s="7" t="s">
        <v>151</v>
      </c>
      <c r="O641" s="6" t="s">
        <v>3901</v>
      </c>
      <c r="P641" s="9"/>
      <c r="Q641" s="9"/>
      <c r="R641" s="6" t="s">
        <v>1744</v>
      </c>
      <c r="S641" s="6" t="e">
        <v>#N/A</v>
      </c>
      <c r="T641" s="6" t="e">
        <v>#N/A</v>
      </c>
      <c r="W641" s="23" t="e">
        <f>VLOOKUP(F641,'[1]AM Report'!$C:$L,10,FALSE)</f>
        <v>#N/A</v>
      </c>
      <c r="X641" s="6" t="str">
        <f>VLOOKUP(F641,'[2]Master URL List'!$F:$S,12,FALSE)</f>
        <v>CWA-LCS101</v>
      </c>
      <c r="Y641" s="6" t="str">
        <f>VLOOKUP($F641,'[2]Master URL List'!$F:$S,13,FALSE)</f>
        <v>VICKY TRIEB</v>
      </c>
      <c r="Z641" s="6" t="str">
        <f>VLOOKUP($F641,'[2]Master URL List'!$F:$S,14,FALSE)</f>
        <v>VICKYT@ACCRETIVETG.COM</v>
      </c>
    </row>
    <row r="642" spans="1:26" s="6" customFormat="1" ht="12.75" customHeight="1" x14ac:dyDescent="0.2">
      <c r="A642" s="6" t="s">
        <v>756</v>
      </c>
      <c r="B642" s="6" t="s">
        <v>984</v>
      </c>
      <c r="C642" s="5" t="s">
        <v>985</v>
      </c>
      <c r="D642" s="5" t="str">
        <f t="shared" si="10"/>
        <v>ECHST.NET</v>
      </c>
      <c r="E642" s="16" t="s">
        <v>1690</v>
      </c>
      <c r="F642" s="16" t="s">
        <v>983</v>
      </c>
      <c r="G642" s="6" t="s">
        <v>3914</v>
      </c>
      <c r="H642" s="7" t="s">
        <v>3915</v>
      </c>
      <c r="I642" s="7" t="s">
        <v>151</v>
      </c>
      <c r="J642" s="7" t="s">
        <v>151</v>
      </c>
      <c r="K642" s="7" t="s">
        <v>151</v>
      </c>
      <c r="L642" s="7" t="s">
        <v>151</v>
      </c>
      <c r="M642" s="7" t="s">
        <v>151</v>
      </c>
      <c r="O642" s="6" t="s">
        <v>3901</v>
      </c>
      <c r="P642" s="9"/>
      <c r="Q642" s="9"/>
      <c r="R642" s="6" t="s">
        <v>1744</v>
      </c>
      <c r="S642" s="6" t="e">
        <v>#N/A</v>
      </c>
      <c r="T642" s="6" t="e">
        <v>#N/A</v>
      </c>
      <c r="W642" s="23" t="e">
        <f>VLOOKUP(F642,'[1]AM Report'!$C:$L,10,FALSE)</f>
        <v>#N/A</v>
      </c>
      <c r="X642" s="6" t="str">
        <f>VLOOKUP(F642,'[2]Master URL List'!$F:$S,12,FALSE)</f>
        <v>CWA-LCS101</v>
      </c>
      <c r="Y642" s="6" t="str">
        <f>VLOOKUP($F642,'[2]Master URL List'!$F:$S,13,FALSE)</f>
        <v>VICKY TRIEB</v>
      </c>
      <c r="Z642" s="6" t="str">
        <f>VLOOKUP($F642,'[2]Master URL List'!$F:$S,14,FALSE)</f>
        <v>VICKYT@ACCRETIVETG.COM</v>
      </c>
    </row>
    <row r="643" spans="1:26" s="6" customFormat="1" ht="12.75" customHeight="1" x14ac:dyDescent="0.2">
      <c r="A643" s="6" t="s">
        <v>757</v>
      </c>
      <c r="B643" s="6" t="s">
        <v>984</v>
      </c>
      <c r="C643" s="5" t="s">
        <v>985</v>
      </c>
      <c r="D643" s="5" t="str">
        <f t="shared" si="10"/>
        <v>ECHST.NET</v>
      </c>
      <c r="E643" s="16" t="s">
        <v>1690</v>
      </c>
      <c r="F643" s="16" t="s">
        <v>983</v>
      </c>
      <c r="G643" s="6" t="s">
        <v>3914</v>
      </c>
      <c r="H643" s="7" t="s">
        <v>3915</v>
      </c>
      <c r="I643" s="7" t="s">
        <v>151</v>
      </c>
      <c r="J643" s="7" t="s">
        <v>151</v>
      </c>
      <c r="K643" s="7" t="s">
        <v>151</v>
      </c>
      <c r="L643" s="7" t="s">
        <v>151</v>
      </c>
      <c r="M643" s="7" t="s">
        <v>151</v>
      </c>
      <c r="O643" s="6" t="s">
        <v>3901</v>
      </c>
      <c r="P643" s="9"/>
      <c r="Q643" s="9"/>
      <c r="R643" s="6" t="s">
        <v>1744</v>
      </c>
      <c r="S643" s="6" t="e">
        <v>#N/A</v>
      </c>
      <c r="T643" s="6" t="e">
        <v>#N/A</v>
      </c>
      <c r="W643" s="23" t="e">
        <f>VLOOKUP(F643,'[1]AM Report'!$C:$L,10,FALSE)</f>
        <v>#N/A</v>
      </c>
      <c r="X643" s="6" t="str">
        <f>VLOOKUP(F643,'[2]Master URL List'!$F:$S,12,FALSE)</f>
        <v>CWA-LCS101</v>
      </c>
      <c r="Y643" s="6" t="str">
        <f>VLOOKUP($F643,'[2]Master URL List'!$F:$S,13,FALSE)</f>
        <v>VICKY TRIEB</v>
      </c>
      <c r="Z643" s="6" t="str">
        <f>VLOOKUP($F643,'[2]Master URL List'!$F:$S,14,FALSE)</f>
        <v>VICKYT@ACCRETIVETG.COM</v>
      </c>
    </row>
    <row r="644" spans="1:26" s="6" customFormat="1" ht="12.75" customHeight="1" x14ac:dyDescent="0.2">
      <c r="A644" s="6" t="s">
        <v>758</v>
      </c>
      <c r="B644" s="6" t="s">
        <v>984</v>
      </c>
      <c r="C644" s="5" t="s">
        <v>985</v>
      </c>
      <c r="D644" s="5" t="str">
        <f t="shared" si="10"/>
        <v>ECHST.NET</v>
      </c>
      <c r="E644" s="16" t="s">
        <v>1690</v>
      </c>
      <c r="F644" s="16" t="s">
        <v>983</v>
      </c>
      <c r="G644" s="6" t="s">
        <v>3914</v>
      </c>
      <c r="H644" s="7" t="s">
        <v>3915</v>
      </c>
      <c r="I644" s="7" t="s">
        <v>151</v>
      </c>
      <c r="J644" s="7" t="s">
        <v>151</v>
      </c>
      <c r="K644" s="7" t="s">
        <v>151</v>
      </c>
      <c r="L644" s="7" t="s">
        <v>151</v>
      </c>
      <c r="M644" s="7" t="s">
        <v>151</v>
      </c>
      <c r="O644" s="6" t="s">
        <v>3901</v>
      </c>
      <c r="P644" s="9"/>
      <c r="Q644" s="9"/>
      <c r="R644" s="6" t="s">
        <v>1744</v>
      </c>
      <c r="S644" s="6" t="e">
        <v>#N/A</v>
      </c>
      <c r="T644" s="6" t="e">
        <v>#N/A</v>
      </c>
      <c r="W644" s="23" t="e">
        <f>VLOOKUP(F644,'[1]AM Report'!$C:$L,10,FALSE)</f>
        <v>#N/A</v>
      </c>
      <c r="X644" s="6" t="str">
        <f>VLOOKUP(F644,'[2]Master URL List'!$F:$S,12,FALSE)</f>
        <v>CWA-LCS101</v>
      </c>
      <c r="Y644" s="6" t="str">
        <f>VLOOKUP($F644,'[2]Master URL List'!$F:$S,13,FALSE)</f>
        <v>VICKY TRIEB</v>
      </c>
      <c r="Z644" s="6" t="str">
        <f>VLOOKUP($F644,'[2]Master URL List'!$F:$S,14,FALSE)</f>
        <v>VICKYT@ACCRETIVETG.COM</v>
      </c>
    </row>
    <row r="645" spans="1:26" s="6" customFormat="1" ht="12.75" customHeight="1" x14ac:dyDescent="0.2">
      <c r="A645" s="6" t="s">
        <v>759</v>
      </c>
      <c r="B645" s="6" t="s">
        <v>984</v>
      </c>
      <c r="C645" s="5" t="s">
        <v>985</v>
      </c>
      <c r="D645" s="5" t="str">
        <f t="shared" si="10"/>
        <v>ECHST.NET</v>
      </c>
      <c r="E645" s="16" t="s">
        <v>1690</v>
      </c>
      <c r="F645" s="16" t="s">
        <v>983</v>
      </c>
      <c r="G645" s="6" t="s">
        <v>3914</v>
      </c>
      <c r="H645" s="7" t="s">
        <v>3915</v>
      </c>
      <c r="I645" s="7" t="s">
        <v>151</v>
      </c>
      <c r="J645" s="7" t="s">
        <v>151</v>
      </c>
      <c r="K645" s="7" t="s">
        <v>151</v>
      </c>
      <c r="L645" s="7" t="s">
        <v>151</v>
      </c>
      <c r="M645" s="7" t="s">
        <v>151</v>
      </c>
      <c r="O645" s="6" t="s">
        <v>3901</v>
      </c>
      <c r="P645" s="9"/>
      <c r="Q645" s="9"/>
      <c r="R645" s="6" t="s">
        <v>1744</v>
      </c>
      <c r="S645" s="6" t="e">
        <v>#N/A</v>
      </c>
      <c r="T645" s="6" t="e">
        <v>#N/A</v>
      </c>
      <c r="W645" s="23" t="e">
        <f>VLOOKUP(F645,'[1]AM Report'!$C:$L,10,FALSE)</f>
        <v>#N/A</v>
      </c>
      <c r="X645" s="6" t="str">
        <f>VLOOKUP(F645,'[2]Master URL List'!$F:$S,12,FALSE)</f>
        <v>CWA-LCS101</v>
      </c>
      <c r="Y645" s="6" t="str">
        <f>VLOOKUP($F645,'[2]Master URL List'!$F:$S,13,FALSE)</f>
        <v>VICKY TRIEB</v>
      </c>
      <c r="Z645" s="6" t="str">
        <f>VLOOKUP($F645,'[2]Master URL List'!$F:$S,14,FALSE)</f>
        <v>VICKYT@ACCRETIVETG.COM</v>
      </c>
    </row>
    <row r="646" spans="1:26" s="64" customFormat="1" ht="12.75" customHeight="1" x14ac:dyDescent="0.2">
      <c r="A646" s="64" t="s">
        <v>760</v>
      </c>
      <c r="B646" s="64" t="s">
        <v>984</v>
      </c>
      <c r="C646" s="65" t="s">
        <v>985</v>
      </c>
      <c r="D646" s="65" t="str">
        <f t="shared" si="10"/>
        <v>ECHST.NET</v>
      </c>
      <c r="E646" s="67" t="s">
        <v>1690</v>
      </c>
      <c r="F646" s="67" t="s">
        <v>983</v>
      </c>
      <c r="G646" s="64" t="s">
        <v>3914</v>
      </c>
      <c r="H646" s="64" t="s">
        <v>3915</v>
      </c>
      <c r="I646" s="64" t="s">
        <v>151</v>
      </c>
      <c r="J646" s="64" t="s">
        <v>151</v>
      </c>
      <c r="K646" s="64" t="s">
        <v>151</v>
      </c>
      <c r="L646" s="64" t="s">
        <v>151</v>
      </c>
      <c r="M646" s="64" t="s">
        <v>151</v>
      </c>
      <c r="O646" s="64" t="s">
        <v>3901</v>
      </c>
      <c r="P646" s="69"/>
      <c r="Q646" s="69"/>
      <c r="R646" s="64" t="s">
        <v>1744</v>
      </c>
      <c r="S646" s="6" t="e">
        <v>#N/A</v>
      </c>
      <c r="T646" s="6" t="e">
        <v>#N/A</v>
      </c>
      <c r="W646" s="70" t="e">
        <f>VLOOKUP(F646,'[1]AM Report'!$C:$L,10,FALSE)</f>
        <v>#N/A</v>
      </c>
      <c r="X646" s="64" t="str">
        <f>VLOOKUP(F646,'[2]Master URL List'!$F:$S,12,FALSE)</f>
        <v>CWA-LCS101</v>
      </c>
      <c r="Y646" s="64" t="str">
        <f>VLOOKUP($F646,'[2]Master URL List'!$F:$S,13,FALSE)</f>
        <v>VICKY TRIEB</v>
      </c>
      <c r="Z646" s="64" t="str">
        <f>VLOOKUP($F646,'[2]Master URL List'!$F:$S,14,FALSE)</f>
        <v>VICKYT@ACCRETIVETG.COM</v>
      </c>
    </row>
    <row r="647" spans="1:26" s="6" customFormat="1" ht="12.75" customHeight="1" x14ac:dyDescent="0.2">
      <c r="A647" s="6" t="s">
        <v>761</v>
      </c>
      <c r="B647" s="6" t="s">
        <v>984</v>
      </c>
      <c r="C647" s="5" t="s">
        <v>985</v>
      </c>
      <c r="D647" s="5" t="str">
        <f t="shared" si="10"/>
        <v>ECHST.NET</v>
      </c>
      <c r="E647" s="16" t="s">
        <v>1690</v>
      </c>
      <c r="F647" s="16" t="s">
        <v>983</v>
      </c>
      <c r="G647" s="6" t="s">
        <v>3914</v>
      </c>
      <c r="H647" s="7" t="s">
        <v>3915</v>
      </c>
      <c r="I647" s="7" t="s">
        <v>151</v>
      </c>
      <c r="J647" s="7" t="s">
        <v>151</v>
      </c>
      <c r="K647" s="7" t="s">
        <v>151</v>
      </c>
      <c r="L647" s="7" t="s">
        <v>151</v>
      </c>
      <c r="M647" s="7" t="s">
        <v>151</v>
      </c>
      <c r="O647" s="6" t="s">
        <v>3901</v>
      </c>
      <c r="P647" s="9"/>
      <c r="Q647" s="9"/>
      <c r="R647" s="6" t="s">
        <v>1744</v>
      </c>
      <c r="S647" s="6" t="e">
        <v>#N/A</v>
      </c>
      <c r="T647" s="6" t="e">
        <v>#N/A</v>
      </c>
      <c r="W647" s="23" t="e">
        <f>VLOOKUP(F647,'[1]AM Report'!$C:$L,10,FALSE)</f>
        <v>#N/A</v>
      </c>
      <c r="X647" s="6" t="str">
        <f>VLOOKUP(F647,'[2]Master URL List'!$F:$S,12,FALSE)</f>
        <v>CWA-LCS101</v>
      </c>
      <c r="Y647" s="6" t="str">
        <f>VLOOKUP($F647,'[2]Master URL List'!$F:$S,13,FALSE)</f>
        <v>VICKY TRIEB</v>
      </c>
      <c r="Z647" s="6" t="str">
        <f>VLOOKUP($F647,'[2]Master URL List'!$F:$S,14,FALSE)</f>
        <v>VICKYT@ACCRETIVETG.COM</v>
      </c>
    </row>
    <row r="648" spans="1:26" s="6" customFormat="1" ht="12.75" customHeight="1" x14ac:dyDescent="0.2">
      <c r="A648" s="6" t="s">
        <v>762</v>
      </c>
      <c r="B648" s="6" t="s">
        <v>984</v>
      </c>
      <c r="C648" s="5" t="s">
        <v>985</v>
      </c>
      <c r="D648" s="5" t="str">
        <f t="shared" si="10"/>
        <v>ECHST.NET</v>
      </c>
      <c r="E648" s="16" t="s">
        <v>1690</v>
      </c>
      <c r="F648" s="16" t="s">
        <v>983</v>
      </c>
      <c r="G648" s="6" t="s">
        <v>3914</v>
      </c>
      <c r="H648" s="7" t="s">
        <v>3915</v>
      </c>
      <c r="I648" s="7" t="s">
        <v>151</v>
      </c>
      <c r="J648" s="7" t="s">
        <v>151</v>
      </c>
      <c r="K648" s="7" t="s">
        <v>151</v>
      </c>
      <c r="L648" s="7" t="s">
        <v>151</v>
      </c>
      <c r="M648" s="7" t="s">
        <v>151</v>
      </c>
      <c r="O648" s="6" t="s">
        <v>3901</v>
      </c>
      <c r="P648" s="9"/>
      <c r="Q648" s="9"/>
      <c r="R648" s="6" t="s">
        <v>1744</v>
      </c>
      <c r="S648" s="6" t="e">
        <v>#N/A</v>
      </c>
      <c r="T648" s="6" t="e">
        <v>#N/A</v>
      </c>
      <c r="W648" s="23" t="e">
        <f>VLOOKUP(F648,'[1]AM Report'!$C:$L,10,FALSE)</f>
        <v>#N/A</v>
      </c>
      <c r="X648" s="6" t="str">
        <f>VLOOKUP(F648,'[2]Master URL List'!$F:$S,12,FALSE)</f>
        <v>CWA-LCS101</v>
      </c>
      <c r="Y648" s="6" t="str">
        <f>VLOOKUP($F648,'[2]Master URL List'!$F:$S,13,FALSE)</f>
        <v>VICKY TRIEB</v>
      </c>
      <c r="Z648" s="6" t="str">
        <f>VLOOKUP($F648,'[2]Master URL List'!$F:$S,14,FALSE)</f>
        <v>VICKYT@ACCRETIVETG.COM</v>
      </c>
    </row>
    <row r="649" spans="1:26" s="6" customFormat="1" ht="12.75" customHeight="1" x14ac:dyDescent="0.2">
      <c r="A649" s="6" t="s">
        <v>763</v>
      </c>
      <c r="B649" s="6" t="s">
        <v>984</v>
      </c>
      <c r="C649" s="5" t="s">
        <v>985</v>
      </c>
      <c r="D649" s="5" t="str">
        <f t="shared" si="10"/>
        <v>ECHST.NET</v>
      </c>
      <c r="E649" s="16" t="s">
        <v>1690</v>
      </c>
      <c r="F649" s="16" t="s">
        <v>983</v>
      </c>
      <c r="G649" s="6" t="s">
        <v>3914</v>
      </c>
      <c r="H649" s="7" t="s">
        <v>3915</v>
      </c>
      <c r="I649" s="7" t="s">
        <v>151</v>
      </c>
      <c r="J649" s="7" t="s">
        <v>151</v>
      </c>
      <c r="K649" s="7" t="s">
        <v>151</v>
      </c>
      <c r="L649" s="7" t="s">
        <v>151</v>
      </c>
      <c r="M649" s="7" t="s">
        <v>151</v>
      </c>
      <c r="O649" s="6" t="s">
        <v>3901</v>
      </c>
      <c r="P649" s="9"/>
      <c r="Q649" s="9"/>
      <c r="R649" s="6" t="s">
        <v>1744</v>
      </c>
      <c r="S649" s="6" t="e">
        <v>#N/A</v>
      </c>
      <c r="T649" s="6" t="e">
        <v>#N/A</v>
      </c>
      <c r="W649" s="23" t="e">
        <f>VLOOKUP(F649,'[1]AM Report'!$C:$L,10,FALSE)</f>
        <v>#N/A</v>
      </c>
      <c r="X649" s="6" t="str">
        <f>VLOOKUP(F649,'[2]Master URL List'!$F:$S,12,FALSE)</f>
        <v>CWA-LCS101</v>
      </c>
      <c r="Y649" s="6" t="str">
        <f>VLOOKUP($F649,'[2]Master URL List'!$F:$S,13,FALSE)</f>
        <v>VICKY TRIEB</v>
      </c>
      <c r="Z649" s="6" t="str">
        <f>VLOOKUP($F649,'[2]Master URL List'!$F:$S,14,FALSE)</f>
        <v>VICKYT@ACCRETIVETG.COM</v>
      </c>
    </row>
    <row r="650" spans="1:26" s="6" customFormat="1" ht="12.75" customHeight="1" x14ac:dyDescent="0.2">
      <c r="A650" s="6" t="s">
        <v>764</v>
      </c>
      <c r="B650" s="6" t="s">
        <v>984</v>
      </c>
      <c r="C650" s="5" t="s">
        <v>985</v>
      </c>
      <c r="D650" s="5" t="str">
        <f t="shared" si="10"/>
        <v>ECHST.NET</v>
      </c>
      <c r="E650" s="16" t="s">
        <v>1690</v>
      </c>
      <c r="F650" s="16" t="s">
        <v>983</v>
      </c>
      <c r="G650" s="6" t="s">
        <v>3914</v>
      </c>
      <c r="H650" s="7" t="s">
        <v>3915</v>
      </c>
      <c r="I650" s="7" t="s">
        <v>151</v>
      </c>
      <c r="J650" s="7" t="s">
        <v>151</v>
      </c>
      <c r="K650" s="7" t="s">
        <v>151</v>
      </c>
      <c r="L650" s="7" t="s">
        <v>151</v>
      </c>
      <c r="M650" s="7" t="s">
        <v>151</v>
      </c>
      <c r="O650" s="6" t="s">
        <v>3901</v>
      </c>
      <c r="P650" s="9"/>
      <c r="Q650" s="9"/>
      <c r="R650" s="6" t="s">
        <v>1744</v>
      </c>
      <c r="S650" s="6" t="e">
        <v>#N/A</v>
      </c>
      <c r="T650" s="6" t="e">
        <v>#N/A</v>
      </c>
      <c r="W650" s="23" t="e">
        <f>VLOOKUP(F650,'[1]AM Report'!$C:$L,10,FALSE)</f>
        <v>#N/A</v>
      </c>
      <c r="X650" s="6" t="str">
        <f>VLOOKUP(F650,'[2]Master URL List'!$F:$S,12,FALSE)</f>
        <v>CWA-LCS101</v>
      </c>
      <c r="Y650" s="6" t="str">
        <f>VLOOKUP($F650,'[2]Master URL List'!$F:$S,13,FALSE)</f>
        <v>VICKY TRIEB</v>
      </c>
      <c r="Z650" s="6" t="str">
        <f>VLOOKUP($F650,'[2]Master URL List'!$F:$S,14,FALSE)</f>
        <v>VICKYT@ACCRETIVETG.COM</v>
      </c>
    </row>
    <row r="651" spans="1:26" s="6" customFormat="1" ht="12.75" customHeight="1" x14ac:dyDescent="0.2">
      <c r="A651" s="6" t="s">
        <v>765</v>
      </c>
      <c r="B651" s="6" t="s">
        <v>984</v>
      </c>
      <c r="C651" s="5" t="s">
        <v>985</v>
      </c>
      <c r="D651" s="5" t="str">
        <f t="shared" si="10"/>
        <v>ECHST.NET</v>
      </c>
      <c r="E651" s="16" t="s">
        <v>1690</v>
      </c>
      <c r="F651" s="16" t="s">
        <v>983</v>
      </c>
      <c r="G651" s="6" t="s">
        <v>3914</v>
      </c>
      <c r="H651" s="7" t="s">
        <v>3915</v>
      </c>
      <c r="I651" s="7" t="s">
        <v>151</v>
      </c>
      <c r="J651" s="7" t="s">
        <v>151</v>
      </c>
      <c r="K651" s="7" t="s">
        <v>151</v>
      </c>
      <c r="L651" s="7" t="s">
        <v>151</v>
      </c>
      <c r="M651" s="7" t="s">
        <v>151</v>
      </c>
      <c r="O651" s="6" t="s">
        <v>3901</v>
      </c>
      <c r="P651" s="9"/>
      <c r="Q651" s="9"/>
      <c r="R651" s="6" t="s">
        <v>1744</v>
      </c>
      <c r="S651" s="6" t="e">
        <v>#N/A</v>
      </c>
      <c r="T651" s="6" t="e">
        <v>#N/A</v>
      </c>
      <c r="W651" s="23" t="e">
        <f>VLOOKUP(F651,'[1]AM Report'!$C:$L,10,FALSE)</f>
        <v>#N/A</v>
      </c>
      <c r="X651" s="6" t="str">
        <f>VLOOKUP(F651,'[2]Master URL List'!$F:$S,12,FALSE)</f>
        <v>CWA-LCS101</v>
      </c>
      <c r="Y651" s="6" t="str">
        <f>VLOOKUP($F651,'[2]Master URL List'!$F:$S,13,FALSE)</f>
        <v>VICKY TRIEB</v>
      </c>
      <c r="Z651" s="6" t="str">
        <f>VLOOKUP($F651,'[2]Master URL List'!$F:$S,14,FALSE)</f>
        <v>VICKYT@ACCRETIVETG.COM</v>
      </c>
    </row>
    <row r="652" spans="1:26" s="6" customFormat="1" ht="12.75" customHeight="1" x14ac:dyDescent="0.2">
      <c r="A652" s="6" t="s">
        <v>766</v>
      </c>
      <c r="B652" s="6" t="s">
        <v>984</v>
      </c>
      <c r="C652" s="5" t="s">
        <v>985</v>
      </c>
      <c r="D652" s="5" t="str">
        <f t="shared" si="10"/>
        <v>ECHST.NET</v>
      </c>
      <c r="E652" s="16" t="s">
        <v>1690</v>
      </c>
      <c r="F652" s="16" t="s">
        <v>983</v>
      </c>
      <c r="H652" s="7"/>
      <c r="I652" s="7" t="s">
        <v>151</v>
      </c>
      <c r="J652" s="7" t="s">
        <v>151</v>
      </c>
      <c r="K652" s="7" t="s">
        <v>151</v>
      </c>
      <c r="L652" s="7" t="s">
        <v>151</v>
      </c>
      <c r="M652" s="7" t="s">
        <v>151</v>
      </c>
      <c r="N652" s="6" t="s">
        <v>4054</v>
      </c>
      <c r="O652" s="6" t="s">
        <v>3965</v>
      </c>
      <c r="P652" s="9" t="s">
        <v>3903</v>
      </c>
      <c r="Q652" s="9"/>
      <c r="R652" s="6" t="s">
        <v>1744</v>
      </c>
      <c r="S652" s="6" t="e">
        <v>#N/A</v>
      </c>
      <c r="T652" s="6" t="e">
        <v>#N/A</v>
      </c>
      <c r="W652" s="23" t="e">
        <f>VLOOKUP(F652,'[1]AM Report'!$C:$L,10,FALSE)</f>
        <v>#N/A</v>
      </c>
      <c r="X652" s="6" t="str">
        <f>VLOOKUP(F652,'[2]Master URL List'!$F:$S,12,FALSE)</f>
        <v>CWA-LCS101</v>
      </c>
      <c r="Y652" s="6" t="str">
        <f>VLOOKUP($F652,'[2]Master URL List'!$F:$S,13,FALSE)</f>
        <v>VICKY TRIEB</v>
      </c>
      <c r="Z652" s="6" t="str">
        <f>VLOOKUP($F652,'[2]Master URL List'!$F:$S,14,FALSE)</f>
        <v>VICKYT@ACCRETIVETG.COM</v>
      </c>
    </row>
    <row r="653" spans="1:26" s="6" customFormat="1" ht="12.75" customHeight="1" x14ac:dyDescent="0.2">
      <c r="A653" s="6" t="s">
        <v>767</v>
      </c>
      <c r="B653" s="6" t="s">
        <v>984</v>
      </c>
      <c r="C653" s="5" t="s">
        <v>985</v>
      </c>
      <c r="D653" s="5" t="str">
        <f t="shared" si="10"/>
        <v>ECHST.NET</v>
      </c>
      <c r="E653" s="16" t="s">
        <v>1690</v>
      </c>
      <c r="F653" s="16" t="s">
        <v>983</v>
      </c>
      <c r="G653" s="6" t="s">
        <v>3914</v>
      </c>
      <c r="H653" s="7" t="s">
        <v>3915</v>
      </c>
      <c r="I653" s="7" t="s">
        <v>151</v>
      </c>
      <c r="J653" s="7" t="s">
        <v>151</v>
      </c>
      <c r="K653" s="7" t="s">
        <v>151</v>
      </c>
      <c r="L653" s="7" t="s">
        <v>151</v>
      </c>
      <c r="M653" s="7" t="s">
        <v>151</v>
      </c>
      <c r="O653" s="6" t="s">
        <v>3901</v>
      </c>
      <c r="P653" s="9"/>
      <c r="Q653" s="9"/>
      <c r="R653" s="6" t="s">
        <v>1744</v>
      </c>
      <c r="S653" s="6" t="e">
        <v>#N/A</v>
      </c>
      <c r="T653" s="6" t="e">
        <v>#N/A</v>
      </c>
      <c r="W653" s="23" t="e">
        <f>VLOOKUP(F653,'[1]AM Report'!$C:$L,10,FALSE)</f>
        <v>#N/A</v>
      </c>
      <c r="X653" s="6" t="str">
        <f>VLOOKUP(F653,'[2]Master URL List'!$F:$S,12,FALSE)</f>
        <v>CWA-LCS101</v>
      </c>
      <c r="Y653" s="6" t="str">
        <f>VLOOKUP($F653,'[2]Master URL List'!$F:$S,13,FALSE)</f>
        <v>VICKY TRIEB</v>
      </c>
      <c r="Z653" s="6" t="str">
        <f>VLOOKUP($F653,'[2]Master URL List'!$F:$S,14,FALSE)</f>
        <v>VICKYT@ACCRETIVETG.COM</v>
      </c>
    </row>
    <row r="654" spans="1:26" s="6" customFormat="1" ht="12.75" customHeight="1" x14ac:dyDescent="0.2">
      <c r="A654" s="6" t="s">
        <v>768</v>
      </c>
      <c r="B654" s="6" t="s">
        <v>984</v>
      </c>
      <c r="C654" s="5" t="s">
        <v>985</v>
      </c>
      <c r="D654" s="5" t="str">
        <f t="shared" si="10"/>
        <v>ECHST.NET</v>
      </c>
      <c r="E654" s="16" t="s">
        <v>1690</v>
      </c>
      <c r="F654" s="16" t="s">
        <v>983</v>
      </c>
      <c r="G654" s="6" t="s">
        <v>3914</v>
      </c>
      <c r="H654" s="7" t="s">
        <v>3915</v>
      </c>
      <c r="I654" s="7" t="s">
        <v>151</v>
      </c>
      <c r="J654" s="7" t="s">
        <v>151</v>
      </c>
      <c r="K654" s="7" t="s">
        <v>151</v>
      </c>
      <c r="L654" s="7" t="s">
        <v>151</v>
      </c>
      <c r="M654" s="7" t="s">
        <v>151</v>
      </c>
      <c r="O654" s="6" t="s">
        <v>3901</v>
      </c>
      <c r="P654" s="9"/>
      <c r="Q654" s="9"/>
      <c r="R654" s="6" t="s">
        <v>1744</v>
      </c>
      <c r="S654" s="6" t="e">
        <v>#N/A</v>
      </c>
      <c r="T654" s="6" t="e">
        <v>#N/A</v>
      </c>
      <c r="W654" s="23" t="e">
        <f>VLOOKUP(F654,'[1]AM Report'!$C:$L,10,FALSE)</f>
        <v>#N/A</v>
      </c>
      <c r="X654" s="6" t="str">
        <f>VLOOKUP(F654,'[2]Master URL List'!$F:$S,12,FALSE)</f>
        <v>CWA-LCS101</v>
      </c>
      <c r="Y654" s="6" t="str">
        <f>VLOOKUP($F654,'[2]Master URL List'!$F:$S,13,FALSE)</f>
        <v>VICKY TRIEB</v>
      </c>
      <c r="Z654" s="6" t="str">
        <f>VLOOKUP($F654,'[2]Master URL List'!$F:$S,14,FALSE)</f>
        <v>VICKYT@ACCRETIVETG.COM</v>
      </c>
    </row>
    <row r="655" spans="1:26" s="6" customFormat="1" ht="12.75" customHeight="1" x14ac:dyDescent="0.2">
      <c r="A655" s="6" t="s">
        <v>769</v>
      </c>
      <c r="B655" s="6" t="s">
        <v>984</v>
      </c>
      <c r="C655" s="5" t="s">
        <v>985</v>
      </c>
      <c r="D655" s="5" t="str">
        <f t="shared" si="10"/>
        <v>ECHST.NET</v>
      </c>
      <c r="E655" s="16" t="s">
        <v>1690</v>
      </c>
      <c r="F655" s="16" t="s">
        <v>983</v>
      </c>
      <c r="G655" s="6" t="s">
        <v>3914</v>
      </c>
      <c r="H655" s="7" t="s">
        <v>3915</v>
      </c>
      <c r="I655" s="7" t="s">
        <v>151</v>
      </c>
      <c r="J655" s="7" t="s">
        <v>151</v>
      </c>
      <c r="K655" s="7" t="s">
        <v>151</v>
      </c>
      <c r="L655" s="7" t="s">
        <v>151</v>
      </c>
      <c r="M655" s="7" t="s">
        <v>151</v>
      </c>
      <c r="O655" s="6" t="s">
        <v>3901</v>
      </c>
      <c r="P655" s="9"/>
      <c r="Q655" s="9"/>
      <c r="R655" s="6" t="s">
        <v>1744</v>
      </c>
      <c r="S655" s="6" t="e">
        <v>#N/A</v>
      </c>
      <c r="T655" s="6" t="e">
        <v>#N/A</v>
      </c>
      <c r="W655" s="23" t="e">
        <f>VLOOKUP(F655,'[1]AM Report'!$C:$L,10,FALSE)</f>
        <v>#N/A</v>
      </c>
      <c r="X655" s="6" t="str">
        <f>VLOOKUP(F655,'[2]Master URL List'!$F:$S,12,FALSE)</f>
        <v>CWA-LCS101</v>
      </c>
      <c r="Y655" s="6" t="str">
        <f>VLOOKUP($F655,'[2]Master URL List'!$F:$S,13,FALSE)</f>
        <v>VICKY TRIEB</v>
      </c>
      <c r="Z655" s="6" t="str">
        <f>VLOOKUP($F655,'[2]Master URL List'!$F:$S,14,FALSE)</f>
        <v>VICKYT@ACCRETIVETG.COM</v>
      </c>
    </row>
    <row r="656" spans="1:26" s="6" customFormat="1" ht="12.75" customHeight="1" x14ac:dyDescent="0.2">
      <c r="A656" s="6" t="s">
        <v>770</v>
      </c>
      <c r="B656" s="6" t="s">
        <v>984</v>
      </c>
      <c r="C656" s="5" t="s">
        <v>985</v>
      </c>
      <c r="D656" s="5" t="str">
        <f t="shared" si="10"/>
        <v>ECHST.NET</v>
      </c>
      <c r="E656" s="16" t="s">
        <v>1690</v>
      </c>
      <c r="F656" s="16" t="s">
        <v>983</v>
      </c>
      <c r="G656" s="6" t="s">
        <v>3914</v>
      </c>
      <c r="H656" s="7" t="s">
        <v>3915</v>
      </c>
      <c r="I656" s="7" t="s">
        <v>151</v>
      </c>
      <c r="J656" s="7" t="s">
        <v>151</v>
      </c>
      <c r="K656" s="7" t="s">
        <v>151</v>
      </c>
      <c r="L656" s="7" t="s">
        <v>151</v>
      </c>
      <c r="M656" s="7" t="s">
        <v>151</v>
      </c>
      <c r="O656" s="6" t="s">
        <v>3901</v>
      </c>
      <c r="P656" s="9"/>
      <c r="Q656" s="9"/>
      <c r="R656" s="6" t="s">
        <v>1744</v>
      </c>
      <c r="S656" s="6" t="e">
        <v>#N/A</v>
      </c>
      <c r="T656" s="6" t="e">
        <v>#N/A</v>
      </c>
      <c r="W656" s="23" t="e">
        <f>VLOOKUP(F656,'[1]AM Report'!$C:$L,10,FALSE)</f>
        <v>#N/A</v>
      </c>
      <c r="X656" s="6" t="str">
        <f>VLOOKUP(F656,'[2]Master URL List'!$F:$S,12,FALSE)</f>
        <v>CWA-LCS101</v>
      </c>
      <c r="Y656" s="6" t="str">
        <f>VLOOKUP($F656,'[2]Master URL List'!$F:$S,13,FALSE)</f>
        <v>VICKY TRIEB</v>
      </c>
      <c r="Z656" s="6" t="str">
        <f>VLOOKUP($F656,'[2]Master URL List'!$F:$S,14,FALSE)</f>
        <v>VICKYT@ACCRETIVETG.COM</v>
      </c>
    </row>
    <row r="657" spans="1:26" s="64" customFormat="1" ht="12.75" customHeight="1" x14ac:dyDescent="0.2">
      <c r="A657" s="64" t="s">
        <v>771</v>
      </c>
      <c r="B657" s="64" t="s">
        <v>984</v>
      </c>
      <c r="C657" s="65" t="s">
        <v>985</v>
      </c>
      <c r="D657" s="65" t="str">
        <f t="shared" si="10"/>
        <v>ECHST.NET</v>
      </c>
      <c r="E657" s="67" t="s">
        <v>1690</v>
      </c>
      <c r="F657" s="67" t="s">
        <v>983</v>
      </c>
      <c r="G657" s="64" t="s">
        <v>3914</v>
      </c>
      <c r="H657" s="64" t="s">
        <v>3915</v>
      </c>
      <c r="I657" s="64" t="s">
        <v>151</v>
      </c>
      <c r="J657" s="64" t="s">
        <v>151</v>
      </c>
      <c r="K657" s="64" t="s">
        <v>151</v>
      </c>
      <c r="L657" s="64" t="s">
        <v>151</v>
      </c>
      <c r="M657" s="64" t="s">
        <v>151</v>
      </c>
      <c r="O657" s="64" t="s">
        <v>3901</v>
      </c>
      <c r="P657" s="69"/>
      <c r="Q657" s="69"/>
      <c r="R657" s="64" t="s">
        <v>1744</v>
      </c>
      <c r="S657" s="6" t="e">
        <v>#N/A</v>
      </c>
      <c r="T657" s="6" t="e">
        <v>#N/A</v>
      </c>
      <c r="W657" s="70" t="e">
        <f>VLOOKUP(F657,'[1]AM Report'!$C:$L,10,FALSE)</f>
        <v>#N/A</v>
      </c>
      <c r="X657" s="64" t="str">
        <f>VLOOKUP(F657,'[2]Master URL List'!$F:$S,12,FALSE)</f>
        <v>CWA-LCS101</v>
      </c>
      <c r="Y657" s="64" t="str">
        <f>VLOOKUP($F657,'[2]Master URL List'!$F:$S,13,FALSE)</f>
        <v>VICKY TRIEB</v>
      </c>
      <c r="Z657" s="64" t="str">
        <f>VLOOKUP($F657,'[2]Master URL List'!$F:$S,14,FALSE)</f>
        <v>VICKYT@ACCRETIVETG.COM</v>
      </c>
    </row>
    <row r="658" spans="1:26" s="6" customFormat="1" ht="12.75" customHeight="1" x14ac:dyDescent="0.2">
      <c r="A658" s="6" t="s">
        <v>772</v>
      </c>
      <c r="B658" s="6" t="s">
        <v>984</v>
      </c>
      <c r="C658" s="5" t="s">
        <v>985</v>
      </c>
      <c r="D658" s="5" t="str">
        <f t="shared" si="10"/>
        <v>ECHST.NET</v>
      </c>
      <c r="E658" s="16" t="s">
        <v>1690</v>
      </c>
      <c r="F658" s="16" t="s">
        <v>983</v>
      </c>
      <c r="G658" s="6" t="s">
        <v>3914</v>
      </c>
      <c r="H658" s="7" t="s">
        <v>3915</v>
      </c>
      <c r="I658" s="7" t="s">
        <v>151</v>
      </c>
      <c r="J658" s="7" t="s">
        <v>151</v>
      </c>
      <c r="K658" s="7" t="s">
        <v>151</v>
      </c>
      <c r="L658" s="7" t="s">
        <v>151</v>
      </c>
      <c r="M658" s="7" t="s">
        <v>151</v>
      </c>
      <c r="O658" s="6" t="s">
        <v>3901</v>
      </c>
      <c r="P658" s="9"/>
      <c r="Q658" s="9"/>
      <c r="R658" s="6" t="s">
        <v>1744</v>
      </c>
      <c r="S658" s="6" t="e">
        <v>#N/A</v>
      </c>
      <c r="T658" s="6" t="e">
        <v>#N/A</v>
      </c>
      <c r="W658" s="23" t="e">
        <f>VLOOKUP(F658,'[1]AM Report'!$C:$L,10,FALSE)</f>
        <v>#N/A</v>
      </c>
      <c r="X658" s="6" t="str">
        <f>VLOOKUP(F658,'[2]Master URL List'!$F:$S,12,FALSE)</f>
        <v>CWA-LCS101</v>
      </c>
      <c r="Y658" s="6" t="str">
        <f>VLOOKUP($F658,'[2]Master URL List'!$F:$S,13,FALSE)</f>
        <v>VICKY TRIEB</v>
      </c>
      <c r="Z658" s="6" t="str">
        <f>VLOOKUP($F658,'[2]Master URL List'!$F:$S,14,FALSE)</f>
        <v>VICKYT@ACCRETIVETG.COM</v>
      </c>
    </row>
    <row r="659" spans="1:26" s="6" customFormat="1" ht="12.75" customHeight="1" x14ac:dyDescent="0.2">
      <c r="A659" s="6" t="s">
        <v>773</v>
      </c>
      <c r="B659" s="6" t="s">
        <v>984</v>
      </c>
      <c r="C659" s="5" t="s">
        <v>985</v>
      </c>
      <c r="D659" s="5" t="str">
        <f t="shared" si="10"/>
        <v>ECHST.NET</v>
      </c>
      <c r="E659" s="16" t="s">
        <v>1690</v>
      </c>
      <c r="F659" s="16" t="s">
        <v>983</v>
      </c>
      <c r="G659" s="6" t="s">
        <v>3914</v>
      </c>
      <c r="H659" s="7" t="s">
        <v>3915</v>
      </c>
      <c r="I659" s="7" t="s">
        <v>151</v>
      </c>
      <c r="J659" s="7" t="s">
        <v>151</v>
      </c>
      <c r="K659" s="7" t="s">
        <v>151</v>
      </c>
      <c r="L659" s="7" t="s">
        <v>151</v>
      </c>
      <c r="M659" s="7" t="s">
        <v>151</v>
      </c>
      <c r="O659" s="6" t="s">
        <v>3901</v>
      </c>
      <c r="P659" s="9"/>
      <c r="Q659" s="9"/>
      <c r="R659" s="6" t="s">
        <v>1744</v>
      </c>
      <c r="S659" s="6" t="e">
        <v>#N/A</v>
      </c>
      <c r="T659" s="6" t="e">
        <v>#N/A</v>
      </c>
      <c r="W659" s="23" t="e">
        <f>VLOOKUP(F659,'[1]AM Report'!$C:$L,10,FALSE)</f>
        <v>#N/A</v>
      </c>
      <c r="X659" s="6" t="str">
        <f>VLOOKUP(F659,'[2]Master URL List'!$F:$S,12,FALSE)</f>
        <v>CWA-LCS101</v>
      </c>
      <c r="Y659" s="6" t="str">
        <f>VLOOKUP($F659,'[2]Master URL List'!$F:$S,13,FALSE)</f>
        <v>VICKY TRIEB</v>
      </c>
      <c r="Z659" s="6" t="str">
        <f>VLOOKUP($F659,'[2]Master URL List'!$F:$S,14,FALSE)</f>
        <v>VICKYT@ACCRETIVETG.COM</v>
      </c>
    </row>
    <row r="660" spans="1:26" s="6" customFormat="1" ht="12.75" customHeight="1" x14ac:dyDescent="0.2">
      <c r="A660" s="6" t="s">
        <v>774</v>
      </c>
      <c r="B660" s="6" t="s">
        <v>984</v>
      </c>
      <c r="C660" s="5" t="s">
        <v>985</v>
      </c>
      <c r="D660" s="5" t="str">
        <f t="shared" si="10"/>
        <v>ECHST.NET</v>
      </c>
      <c r="E660" s="16" t="s">
        <v>1690</v>
      </c>
      <c r="F660" s="16" t="s">
        <v>983</v>
      </c>
      <c r="G660" s="6" t="s">
        <v>3914</v>
      </c>
      <c r="H660" s="7" t="s">
        <v>3915</v>
      </c>
      <c r="I660" s="7" t="s">
        <v>151</v>
      </c>
      <c r="J660" s="7" t="s">
        <v>151</v>
      </c>
      <c r="K660" s="7" t="s">
        <v>151</v>
      </c>
      <c r="L660" s="7" t="s">
        <v>151</v>
      </c>
      <c r="M660" s="7" t="s">
        <v>151</v>
      </c>
      <c r="O660" s="6" t="s">
        <v>3901</v>
      </c>
      <c r="P660" s="9"/>
      <c r="Q660" s="9"/>
      <c r="R660" s="6" t="s">
        <v>1744</v>
      </c>
      <c r="S660" s="6" t="e">
        <v>#N/A</v>
      </c>
      <c r="T660" s="6" t="e">
        <v>#N/A</v>
      </c>
      <c r="W660" s="23" t="e">
        <f>VLOOKUP(F660,'[1]AM Report'!$C:$L,10,FALSE)</f>
        <v>#N/A</v>
      </c>
      <c r="X660" s="6" t="str">
        <f>VLOOKUP(F660,'[2]Master URL List'!$F:$S,12,FALSE)</f>
        <v>CWA-LCS101</v>
      </c>
      <c r="Y660" s="6" t="str">
        <f>VLOOKUP($F660,'[2]Master URL List'!$F:$S,13,FALSE)</f>
        <v>VICKY TRIEB</v>
      </c>
      <c r="Z660" s="6" t="str">
        <f>VLOOKUP($F660,'[2]Master URL List'!$F:$S,14,FALSE)</f>
        <v>VICKYT@ACCRETIVETG.COM</v>
      </c>
    </row>
    <row r="661" spans="1:26" s="6" customFormat="1" ht="12.75" customHeight="1" x14ac:dyDescent="0.2">
      <c r="A661" s="6" t="s">
        <v>775</v>
      </c>
      <c r="B661" s="6" t="s">
        <v>984</v>
      </c>
      <c r="C661" s="5" t="s">
        <v>985</v>
      </c>
      <c r="D661" s="5" t="str">
        <f t="shared" si="10"/>
        <v>ECHST.NET</v>
      </c>
      <c r="E661" s="16" t="s">
        <v>1690</v>
      </c>
      <c r="F661" s="16" t="s">
        <v>983</v>
      </c>
      <c r="G661" s="6" t="s">
        <v>3914</v>
      </c>
      <c r="H661" s="7" t="s">
        <v>3915</v>
      </c>
      <c r="I661" s="7" t="s">
        <v>151</v>
      </c>
      <c r="J661" s="7" t="s">
        <v>151</v>
      </c>
      <c r="K661" s="7" t="s">
        <v>151</v>
      </c>
      <c r="L661" s="7" t="s">
        <v>151</v>
      </c>
      <c r="M661" s="7" t="s">
        <v>151</v>
      </c>
      <c r="O661" s="6" t="s">
        <v>3901</v>
      </c>
      <c r="P661" s="9"/>
      <c r="Q661" s="9"/>
      <c r="R661" s="6" t="s">
        <v>1744</v>
      </c>
      <c r="S661" s="6" t="e">
        <v>#N/A</v>
      </c>
      <c r="T661" s="6" t="e">
        <v>#N/A</v>
      </c>
      <c r="W661" s="23" t="e">
        <f>VLOOKUP(F661,'[1]AM Report'!$C:$L,10,FALSE)</f>
        <v>#N/A</v>
      </c>
      <c r="X661" s="6" t="str">
        <f>VLOOKUP(F661,'[2]Master URL List'!$F:$S,12,FALSE)</f>
        <v>CWA-LCS101</v>
      </c>
      <c r="Y661" s="6" t="str">
        <f>VLOOKUP($F661,'[2]Master URL List'!$F:$S,13,FALSE)</f>
        <v>VICKY TRIEB</v>
      </c>
      <c r="Z661" s="6" t="str">
        <f>VLOOKUP($F661,'[2]Master URL List'!$F:$S,14,FALSE)</f>
        <v>VICKYT@ACCRETIVETG.COM</v>
      </c>
    </row>
    <row r="662" spans="1:26" s="6" customFormat="1" ht="12.75" customHeight="1" x14ac:dyDescent="0.2">
      <c r="A662" s="6" t="s">
        <v>776</v>
      </c>
      <c r="B662" s="6" t="s">
        <v>984</v>
      </c>
      <c r="C662" s="5" t="s">
        <v>985</v>
      </c>
      <c r="D662" s="5" t="str">
        <f t="shared" si="10"/>
        <v>ECHST.NET</v>
      </c>
      <c r="E662" s="16" t="s">
        <v>1690</v>
      </c>
      <c r="F662" s="16" t="s">
        <v>983</v>
      </c>
      <c r="G662" s="6" t="s">
        <v>3914</v>
      </c>
      <c r="H662" s="7" t="s">
        <v>3915</v>
      </c>
      <c r="I662" s="7" t="s">
        <v>151</v>
      </c>
      <c r="J662" s="7" t="s">
        <v>151</v>
      </c>
      <c r="K662" s="7" t="s">
        <v>151</v>
      </c>
      <c r="L662" s="7" t="s">
        <v>151</v>
      </c>
      <c r="M662" s="7" t="s">
        <v>151</v>
      </c>
      <c r="O662" s="6" t="s">
        <v>3901</v>
      </c>
      <c r="P662" s="9"/>
      <c r="Q662" s="9"/>
      <c r="R662" s="6" t="s">
        <v>1744</v>
      </c>
      <c r="S662" s="6" t="e">
        <v>#N/A</v>
      </c>
      <c r="T662" s="6" t="e">
        <v>#N/A</v>
      </c>
      <c r="W662" s="23" t="e">
        <f>VLOOKUP(F662,'[1]AM Report'!$C:$L,10,FALSE)</f>
        <v>#N/A</v>
      </c>
      <c r="X662" s="6" t="str">
        <f>VLOOKUP(F662,'[2]Master URL List'!$F:$S,12,FALSE)</f>
        <v>CWA-LCS101</v>
      </c>
      <c r="Y662" s="6" t="str">
        <f>VLOOKUP($F662,'[2]Master URL List'!$F:$S,13,FALSE)</f>
        <v>VICKY TRIEB</v>
      </c>
      <c r="Z662" s="6" t="str">
        <f>VLOOKUP($F662,'[2]Master URL List'!$F:$S,14,FALSE)</f>
        <v>VICKYT@ACCRETIVETG.COM</v>
      </c>
    </row>
    <row r="663" spans="1:26" s="64" customFormat="1" ht="12.75" customHeight="1" x14ac:dyDescent="0.2">
      <c r="A663" s="64" t="s">
        <v>777</v>
      </c>
      <c r="B663" s="64" t="s">
        <v>984</v>
      </c>
      <c r="C663" s="65" t="s">
        <v>985</v>
      </c>
      <c r="D663" s="65" t="str">
        <f t="shared" si="10"/>
        <v>ECHST.NET</v>
      </c>
      <c r="E663" s="67" t="s">
        <v>1690</v>
      </c>
      <c r="F663" s="67" t="s">
        <v>983</v>
      </c>
      <c r="G663" s="64" t="s">
        <v>3914</v>
      </c>
      <c r="H663" s="64" t="s">
        <v>3915</v>
      </c>
      <c r="I663" s="64" t="s">
        <v>151</v>
      </c>
      <c r="J663" s="64" t="s">
        <v>151</v>
      </c>
      <c r="K663" s="64" t="s">
        <v>151</v>
      </c>
      <c r="L663" s="64" t="s">
        <v>151</v>
      </c>
      <c r="M663" s="64" t="s">
        <v>151</v>
      </c>
      <c r="O663" s="64" t="s">
        <v>3901</v>
      </c>
      <c r="P663" s="69"/>
      <c r="Q663" s="69"/>
      <c r="R663" s="64" t="s">
        <v>1744</v>
      </c>
      <c r="S663" s="64" t="e">
        <v>#N/A</v>
      </c>
      <c r="T663" s="64" t="e">
        <v>#N/A</v>
      </c>
      <c r="W663" s="70" t="e">
        <f>VLOOKUP(F663,'[1]AM Report'!$C:$L,10,FALSE)</f>
        <v>#N/A</v>
      </c>
      <c r="X663" s="64" t="str">
        <f>VLOOKUP(F663,'[2]Master URL List'!$F:$S,12,FALSE)</f>
        <v>CWA-LCS101</v>
      </c>
      <c r="Y663" s="64" t="str">
        <f>VLOOKUP($F663,'[2]Master URL List'!$F:$S,13,FALSE)</f>
        <v>VICKY TRIEB</v>
      </c>
      <c r="Z663" s="64" t="str">
        <f>VLOOKUP($F663,'[2]Master URL List'!$F:$S,14,FALSE)</f>
        <v>VICKYT@ACCRETIVETG.COM</v>
      </c>
    </row>
    <row r="664" spans="1:26" s="6" customFormat="1" ht="12.75" customHeight="1" x14ac:dyDescent="0.2">
      <c r="A664" s="6" t="s">
        <v>778</v>
      </c>
      <c r="B664" s="6" t="s">
        <v>984</v>
      </c>
      <c r="C664" s="5" t="s">
        <v>985</v>
      </c>
      <c r="D664" s="5" t="str">
        <f t="shared" si="10"/>
        <v>ECHST.NET</v>
      </c>
      <c r="E664" s="16" t="s">
        <v>1690</v>
      </c>
      <c r="F664" s="16" t="s">
        <v>983</v>
      </c>
      <c r="G664" s="6" t="s">
        <v>3914</v>
      </c>
      <c r="H664" s="7" t="s">
        <v>3915</v>
      </c>
      <c r="I664" s="7" t="s">
        <v>151</v>
      </c>
      <c r="J664" s="7" t="s">
        <v>151</v>
      </c>
      <c r="K664" s="7" t="s">
        <v>151</v>
      </c>
      <c r="L664" s="7" t="s">
        <v>151</v>
      </c>
      <c r="M664" s="7" t="s">
        <v>151</v>
      </c>
      <c r="O664" s="6" t="s">
        <v>3901</v>
      </c>
      <c r="P664" s="9"/>
      <c r="Q664" s="9"/>
      <c r="R664" s="6" t="s">
        <v>1744</v>
      </c>
      <c r="S664" s="6" t="e">
        <v>#N/A</v>
      </c>
      <c r="T664" s="6" t="e">
        <v>#N/A</v>
      </c>
      <c r="W664" s="23" t="e">
        <f>VLOOKUP(F664,'[1]AM Report'!$C:$L,10,FALSE)</f>
        <v>#N/A</v>
      </c>
      <c r="X664" s="6" t="str">
        <f>VLOOKUP(F664,'[2]Master URL List'!$F:$S,12,FALSE)</f>
        <v>CWA-LCS101</v>
      </c>
      <c r="Y664" s="6" t="str">
        <f>VLOOKUP($F664,'[2]Master URL List'!$F:$S,13,FALSE)</f>
        <v>VICKY TRIEB</v>
      </c>
      <c r="Z664" s="6" t="str">
        <f>VLOOKUP($F664,'[2]Master URL List'!$F:$S,14,FALSE)</f>
        <v>VICKYT@ACCRETIVETG.COM</v>
      </c>
    </row>
    <row r="665" spans="1:26" s="6" customFormat="1" ht="12.75" customHeight="1" x14ac:dyDescent="0.2">
      <c r="A665" s="6" t="s">
        <v>779</v>
      </c>
      <c r="B665" s="6" t="s">
        <v>984</v>
      </c>
      <c r="C665" s="5" t="s">
        <v>985</v>
      </c>
      <c r="D665" s="5" t="str">
        <f t="shared" si="10"/>
        <v>ECHST.NET</v>
      </c>
      <c r="E665" s="16" t="s">
        <v>1690</v>
      </c>
      <c r="F665" s="16" t="s">
        <v>983</v>
      </c>
      <c r="G665" s="6" t="s">
        <v>3914</v>
      </c>
      <c r="H665" s="7" t="s">
        <v>3915</v>
      </c>
      <c r="I665" s="7" t="s">
        <v>151</v>
      </c>
      <c r="J665" s="7" t="s">
        <v>151</v>
      </c>
      <c r="K665" s="7" t="s">
        <v>151</v>
      </c>
      <c r="L665" s="7" t="s">
        <v>151</v>
      </c>
      <c r="M665" s="7" t="s">
        <v>151</v>
      </c>
      <c r="O665" s="6" t="s">
        <v>3901</v>
      </c>
      <c r="P665" s="9"/>
      <c r="Q665" s="9"/>
      <c r="R665" s="6" t="s">
        <v>1744</v>
      </c>
      <c r="S665" s="6" t="e">
        <v>#N/A</v>
      </c>
      <c r="T665" s="6" t="e">
        <v>#N/A</v>
      </c>
      <c r="W665" s="23" t="e">
        <f>VLOOKUP(F665,'[1]AM Report'!$C:$L,10,FALSE)</f>
        <v>#N/A</v>
      </c>
      <c r="X665" s="6" t="str">
        <f>VLOOKUP(F665,'[2]Master URL List'!$F:$S,12,FALSE)</f>
        <v>CWA-LCS101</v>
      </c>
      <c r="Y665" s="6" t="str">
        <f>VLOOKUP($F665,'[2]Master URL List'!$F:$S,13,FALSE)</f>
        <v>VICKY TRIEB</v>
      </c>
      <c r="Z665" s="6" t="str">
        <f>VLOOKUP($F665,'[2]Master URL List'!$F:$S,14,FALSE)</f>
        <v>VICKYT@ACCRETIVETG.COM</v>
      </c>
    </row>
    <row r="666" spans="1:26" s="6" customFormat="1" ht="12.75" customHeight="1" x14ac:dyDescent="0.2">
      <c r="A666" s="6" t="s">
        <v>780</v>
      </c>
      <c r="B666" s="6" t="s">
        <v>984</v>
      </c>
      <c r="C666" s="5" t="s">
        <v>985</v>
      </c>
      <c r="D666" s="5" t="str">
        <f t="shared" si="10"/>
        <v>ECHST.NET</v>
      </c>
      <c r="E666" s="16" t="s">
        <v>1690</v>
      </c>
      <c r="F666" s="16" t="s">
        <v>983</v>
      </c>
      <c r="G666" s="6" t="s">
        <v>3914</v>
      </c>
      <c r="H666" s="7" t="s">
        <v>3915</v>
      </c>
      <c r="I666" s="7" t="s">
        <v>151</v>
      </c>
      <c r="J666" s="7" t="s">
        <v>151</v>
      </c>
      <c r="K666" s="7" t="s">
        <v>151</v>
      </c>
      <c r="L666" s="7" t="s">
        <v>151</v>
      </c>
      <c r="M666" s="7" t="s">
        <v>151</v>
      </c>
      <c r="O666" s="6" t="s">
        <v>3901</v>
      </c>
      <c r="P666" s="9"/>
      <c r="Q666" s="9"/>
      <c r="R666" s="6" t="s">
        <v>1744</v>
      </c>
      <c r="S666" s="6" t="e">
        <v>#N/A</v>
      </c>
      <c r="T666" s="6" t="e">
        <v>#N/A</v>
      </c>
      <c r="W666" s="23" t="e">
        <f>VLOOKUP(F666,'[1]AM Report'!$C:$L,10,FALSE)</f>
        <v>#N/A</v>
      </c>
      <c r="X666" s="6" t="str">
        <f>VLOOKUP(F666,'[2]Master URL List'!$F:$S,12,FALSE)</f>
        <v>CWA-LCS101</v>
      </c>
      <c r="Y666" s="6" t="str">
        <f>VLOOKUP($F666,'[2]Master URL List'!$F:$S,13,FALSE)</f>
        <v>VICKY TRIEB</v>
      </c>
      <c r="Z666" s="6" t="str">
        <f>VLOOKUP($F666,'[2]Master URL List'!$F:$S,14,FALSE)</f>
        <v>VICKYT@ACCRETIVETG.COM</v>
      </c>
    </row>
    <row r="667" spans="1:26" s="6" customFormat="1" ht="12.75" customHeight="1" x14ac:dyDescent="0.2">
      <c r="A667" s="6" t="s">
        <v>781</v>
      </c>
      <c r="B667" s="6" t="s">
        <v>984</v>
      </c>
      <c r="C667" s="5" t="s">
        <v>985</v>
      </c>
      <c r="D667" s="5" t="str">
        <f t="shared" si="10"/>
        <v>ECHST.NET</v>
      </c>
      <c r="E667" s="16" t="s">
        <v>1690</v>
      </c>
      <c r="F667" s="16" t="s">
        <v>983</v>
      </c>
      <c r="G667" s="6" t="s">
        <v>3914</v>
      </c>
      <c r="H667" s="7" t="s">
        <v>3915</v>
      </c>
      <c r="I667" s="7" t="s">
        <v>151</v>
      </c>
      <c r="J667" s="7" t="s">
        <v>151</v>
      </c>
      <c r="K667" s="7" t="s">
        <v>151</v>
      </c>
      <c r="L667" s="7" t="s">
        <v>151</v>
      </c>
      <c r="M667" s="7" t="s">
        <v>151</v>
      </c>
      <c r="O667" s="6" t="s">
        <v>3901</v>
      </c>
      <c r="P667" s="9"/>
      <c r="Q667" s="9"/>
      <c r="R667" s="6" t="s">
        <v>1744</v>
      </c>
      <c r="S667" s="6" t="e">
        <v>#N/A</v>
      </c>
      <c r="T667" s="6" t="e">
        <v>#N/A</v>
      </c>
      <c r="W667" s="23" t="e">
        <f>VLOOKUP(F667,'[1]AM Report'!$C:$L,10,FALSE)</f>
        <v>#N/A</v>
      </c>
      <c r="X667" s="6" t="str">
        <f>VLOOKUP(F667,'[2]Master URL List'!$F:$S,12,FALSE)</f>
        <v>CWA-LCS101</v>
      </c>
      <c r="Y667" s="6" t="str">
        <f>VLOOKUP($F667,'[2]Master URL List'!$F:$S,13,FALSE)</f>
        <v>VICKY TRIEB</v>
      </c>
      <c r="Z667" s="6" t="str">
        <f>VLOOKUP($F667,'[2]Master URL List'!$F:$S,14,FALSE)</f>
        <v>VICKYT@ACCRETIVETG.COM</v>
      </c>
    </row>
    <row r="668" spans="1:26" s="6" customFormat="1" ht="12.75" customHeight="1" x14ac:dyDescent="0.2">
      <c r="A668" s="6" t="s">
        <v>782</v>
      </c>
      <c r="B668" s="6" t="s">
        <v>984</v>
      </c>
      <c r="C668" s="5" t="s">
        <v>985</v>
      </c>
      <c r="D668" s="5" t="str">
        <f t="shared" si="10"/>
        <v>ECHST.NET</v>
      </c>
      <c r="E668" s="16" t="s">
        <v>1690</v>
      </c>
      <c r="F668" s="16" t="s">
        <v>983</v>
      </c>
      <c r="G668" s="6" t="s">
        <v>3914</v>
      </c>
      <c r="H668" s="7" t="s">
        <v>3915</v>
      </c>
      <c r="I668" s="7" t="s">
        <v>151</v>
      </c>
      <c r="J668" s="7" t="s">
        <v>151</v>
      </c>
      <c r="K668" s="7" t="s">
        <v>151</v>
      </c>
      <c r="L668" s="7" t="s">
        <v>151</v>
      </c>
      <c r="M668" s="7" t="s">
        <v>151</v>
      </c>
      <c r="O668" s="6" t="s">
        <v>3901</v>
      </c>
      <c r="P668" s="9"/>
      <c r="Q668" s="9"/>
      <c r="R668" s="6" t="s">
        <v>1744</v>
      </c>
      <c r="S668" s="6" t="e">
        <v>#N/A</v>
      </c>
      <c r="T668" s="6" t="e">
        <v>#N/A</v>
      </c>
      <c r="W668" s="23" t="e">
        <f>VLOOKUP(F668,'[1]AM Report'!$C:$L,10,FALSE)</f>
        <v>#N/A</v>
      </c>
      <c r="X668" s="6" t="str">
        <f>VLOOKUP(F668,'[2]Master URL List'!$F:$S,12,FALSE)</f>
        <v>CWA-LCS101</v>
      </c>
      <c r="Y668" s="6" t="str">
        <f>VLOOKUP($F668,'[2]Master URL List'!$F:$S,13,FALSE)</f>
        <v>VICKY TRIEB</v>
      </c>
      <c r="Z668" s="6" t="str">
        <f>VLOOKUP($F668,'[2]Master URL List'!$F:$S,14,FALSE)</f>
        <v>VICKYT@ACCRETIVETG.COM</v>
      </c>
    </row>
    <row r="669" spans="1:26" s="6" customFormat="1" ht="12.75" customHeight="1" x14ac:dyDescent="0.2">
      <c r="A669" s="6" t="s">
        <v>783</v>
      </c>
      <c r="B669" s="6" t="s">
        <v>984</v>
      </c>
      <c r="C669" s="5" t="s">
        <v>985</v>
      </c>
      <c r="D669" s="5" t="str">
        <f t="shared" si="10"/>
        <v>ECHST.NET</v>
      </c>
      <c r="E669" s="16" t="s">
        <v>1690</v>
      </c>
      <c r="F669" s="16" t="s">
        <v>983</v>
      </c>
      <c r="G669" s="6" t="s">
        <v>3914</v>
      </c>
      <c r="H669" s="7" t="s">
        <v>3915</v>
      </c>
      <c r="I669" s="7" t="s">
        <v>151</v>
      </c>
      <c r="J669" s="7" t="s">
        <v>151</v>
      </c>
      <c r="K669" s="7" t="s">
        <v>151</v>
      </c>
      <c r="L669" s="7" t="s">
        <v>151</v>
      </c>
      <c r="M669" s="7" t="s">
        <v>151</v>
      </c>
      <c r="O669" s="6" t="s">
        <v>3901</v>
      </c>
      <c r="P669" s="9"/>
      <c r="Q669" s="9"/>
      <c r="R669" s="6" t="s">
        <v>1744</v>
      </c>
      <c r="S669" s="6" t="e">
        <v>#N/A</v>
      </c>
      <c r="T669" s="6" t="e">
        <v>#N/A</v>
      </c>
      <c r="W669" s="23" t="e">
        <f>VLOOKUP(F669,'[1]AM Report'!$C:$L,10,FALSE)</f>
        <v>#N/A</v>
      </c>
      <c r="X669" s="6" t="str">
        <f>VLOOKUP(F669,'[2]Master URL List'!$F:$S,12,FALSE)</f>
        <v>CWA-LCS101</v>
      </c>
      <c r="Y669" s="6" t="str">
        <f>VLOOKUP($F669,'[2]Master URL List'!$F:$S,13,FALSE)</f>
        <v>VICKY TRIEB</v>
      </c>
      <c r="Z669" s="6" t="str">
        <f>VLOOKUP($F669,'[2]Master URL List'!$F:$S,14,FALSE)</f>
        <v>VICKYT@ACCRETIVETG.COM</v>
      </c>
    </row>
    <row r="670" spans="1:26" s="6" customFormat="1" ht="12.75" customHeight="1" x14ac:dyDescent="0.2">
      <c r="A670" s="6" t="s">
        <v>784</v>
      </c>
      <c r="B670" s="6" t="s">
        <v>984</v>
      </c>
      <c r="C670" s="5" t="s">
        <v>985</v>
      </c>
      <c r="D670" s="5" t="str">
        <f t="shared" si="10"/>
        <v>ECHST.NET</v>
      </c>
      <c r="E670" s="16" t="s">
        <v>1690</v>
      </c>
      <c r="F670" s="16" t="s">
        <v>983</v>
      </c>
      <c r="G670" s="6" t="s">
        <v>3914</v>
      </c>
      <c r="H670" s="7" t="s">
        <v>3915</v>
      </c>
      <c r="I670" s="7" t="s">
        <v>151</v>
      </c>
      <c r="J670" s="7" t="s">
        <v>151</v>
      </c>
      <c r="K670" s="7" t="s">
        <v>151</v>
      </c>
      <c r="L670" s="7" t="s">
        <v>151</v>
      </c>
      <c r="M670" s="7" t="s">
        <v>151</v>
      </c>
      <c r="O670" s="6" t="s">
        <v>3901</v>
      </c>
      <c r="P670" s="9"/>
      <c r="Q670" s="9"/>
      <c r="R670" s="6" t="s">
        <v>1744</v>
      </c>
      <c r="S670" s="6" t="e">
        <v>#N/A</v>
      </c>
      <c r="T670" s="6" t="e">
        <v>#N/A</v>
      </c>
      <c r="W670" s="23" t="e">
        <f>VLOOKUP(F670,'[1]AM Report'!$C:$L,10,FALSE)</f>
        <v>#N/A</v>
      </c>
      <c r="X670" s="6" t="str">
        <f>VLOOKUP(F670,'[2]Master URL List'!$F:$S,12,FALSE)</f>
        <v>CWA-LCS101</v>
      </c>
      <c r="Y670" s="6" t="str">
        <f>VLOOKUP($F670,'[2]Master URL List'!$F:$S,13,FALSE)</f>
        <v>VICKY TRIEB</v>
      </c>
      <c r="Z670" s="6" t="str">
        <f>VLOOKUP($F670,'[2]Master URL List'!$F:$S,14,FALSE)</f>
        <v>VICKYT@ACCRETIVETG.COM</v>
      </c>
    </row>
    <row r="671" spans="1:26" s="6" customFormat="1" ht="12.75" customHeight="1" x14ac:dyDescent="0.2">
      <c r="A671" s="6" t="s">
        <v>785</v>
      </c>
      <c r="B671" s="6" t="s">
        <v>984</v>
      </c>
      <c r="C671" s="5" t="s">
        <v>985</v>
      </c>
      <c r="D671" s="5" t="str">
        <f t="shared" si="10"/>
        <v>ECHST.NET</v>
      </c>
      <c r="E671" s="16" t="s">
        <v>1690</v>
      </c>
      <c r="F671" s="16" t="s">
        <v>983</v>
      </c>
      <c r="G671" s="6" t="s">
        <v>3914</v>
      </c>
      <c r="H671" s="7" t="s">
        <v>3915</v>
      </c>
      <c r="I671" s="7" t="s">
        <v>151</v>
      </c>
      <c r="J671" s="7" t="s">
        <v>151</v>
      </c>
      <c r="K671" s="7" t="s">
        <v>151</v>
      </c>
      <c r="L671" s="7" t="s">
        <v>151</v>
      </c>
      <c r="M671" s="7" t="s">
        <v>151</v>
      </c>
      <c r="O671" s="6" t="s">
        <v>3901</v>
      </c>
      <c r="P671" s="9"/>
      <c r="Q671" s="9"/>
      <c r="R671" s="6" t="s">
        <v>1744</v>
      </c>
      <c r="S671" s="6" t="e">
        <v>#N/A</v>
      </c>
      <c r="T671" s="6" t="e">
        <v>#N/A</v>
      </c>
      <c r="W671" s="23" t="e">
        <f>VLOOKUP(F671,'[1]AM Report'!$C:$L,10,FALSE)</f>
        <v>#N/A</v>
      </c>
      <c r="X671" s="6" t="str">
        <f>VLOOKUP(F671,'[2]Master URL List'!$F:$S,12,FALSE)</f>
        <v>CWA-LCS101</v>
      </c>
      <c r="Y671" s="6" t="str">
        <f>VLOOKUP($F671,'[2]Master URL List'!$F:$S,13,FALSE)</f>
        <v>VICKY TRIEB</v>
      </c>
      <c r="Z671" s="6" t="str">
        <f>VLOOKUP($F671,'[2]Master URL List'!$F:$S,14,FALSE)</f>
        <v>VICKYT@ACCRETIVETG.COM</v>
      </c>
    </row>
    <row r="672" spans="1:26" s="6" customFormat="1" ht="12.75" customHeight="1" x14ac:dyDescent="0.2">
      <c r="A672" s="6" t="s">
        <v>786</v>
      </c>
      <c r="B672" s="6" t="s">
        <v>984</v>
      </c>
      <c r="C672" s="5" t="s">
        <v>985</v>
      </c>
      <c r="D672" s="5" t="str">
        <f t="shared" si="10"/>
        <v>ECHST.NET</v>
      </c>
      <c r="E672" s="16" t="s">
        <v>1690</v>
      </c>
      <c r="F672" s="16" t="s">
        <v>983</v>
      </c>
      <c r="G672" s="6" t="s">
        <v>3914</v>
      </c>
      <c r="H672" s="7" t="s">
        <v>3915</v>
      </c>
      <c r="I672" s="7" t="s">
        <v>151</v>
      </c>
      <c r="J672" s="7" t="s">
        <v>151</v>
      </c>
      <c r="K672" s="7" t="s">
        <v>151</v>
      </c>
      <c r="L672" s="7" t="s">
        <v>151</v>
      </c>
      <c r="M672" s="7" t="s">
        <v>151</v>
      </c>
      <c r="O672" s="6" t="s">
        <v>3901</v>
      </c>
      <c r="P672" s="9"/>
      <c r="Q672" s="9"/>
      <c r="R672" s="6" t="s">
        <v>1744</v>
      </c>
      <c r="S672" s="6" t="e">
        <v>#N/A</v>
      </c>
      <c r="T672" s="6" t="e">
        <v>#N/A</v>
      </c>
      <c r="W672" s="23" t="e">
        <f>VLOOKUP(F672,'[1]AM Report'!$C:$L,10,FALSE)</f>
        <v>#N/A</v>
      </c>
      <c r="X672" s="6" t="str">
        <f>VLOOKUP(F672,'[2]Master URL List'!$F:$S,12,FALSE)</f>
        <v>CWA-LCS101</v>
      </c>
      <c r="Y672" s="6" t="str">
        <f>VLOOKUP($F672,'[2]Master URL List'!$F:$S,13,FALSE)</f>
        <v>VICKY TRIEB</v>
      </c>
      <c r="Z672" s="6" t="str">
        <f>VLOOKUP($F672,'[2]Master URL List'!$F:$S,14,FALSE)</f>
        <v>VICKYT@ACCRETIVETG.COM</v>
      </c>
    </row>
    <row r="673" spans="1:26" s="6" customFormat="1" ht="12.75" customHeight="1" x14ac:dyDescent="0.2">
      <c r="A673" s="6" t="s">
        <v>787</v>
      </c>
      <c r="B673" s="6" t="s">
        <v>984</v>
      </c>
      <c r="C673" s="5" t="s">
        <v>985</v>
      </c>
      <c r="D673" s="5" t="str">
        <f t="shared" si="10"/>
        <v>ECHST.NET</v>
      </c>
      <c r="E673" s="16" t="s">
        <v>1690</v>
      </c>
      <c r="F673" s="16" t="s">
        <v>983</v>
      </c>
      <c r="G673" s="6" t="s">
        <v>3914</v>
      </c>
      <c r="H673" s="7" t="s">
        <v>3915</v>
      </c>
      <c r="I673" s="7" t="s">
        <v>151</v>
      </c>
      <c r="J673" s="7" t="s">
        <v>151</v>
      </c>
      <c r="K673" s="7" t="s">
        <v>151</v>
      </c>
      <c r="L673" s="7" t="s">
        <v>151</v>
      </c>
      <c r="M673" s="7" t="s">
        <v>151</v>
      </c>
      <c r="O673" s="6" t="s">
        <v>3901</v>
      </c>
      <c r="P673" s="9"/>
      <c r="Q673" s="9"/>
      <c r="R673" s="6" t="s">
        <v>1744</v>
      </c>
      <c r="S673" s="6" t="e">
        <v>#N/A</v>
      </c>
      <c r="T673" s="6" t="e">
        <v>#N/A</v>
      </c>
      <c r="W673" s="23" t="e">
        <f>VLOOKUP(F673,'[1]AM Report'!$C:$L,10,FALSE)</f>
        <v>#N/A</v>
      </c>
      <c r="X673" s="6" t="str">
        <f>VLOOKUP(F673,'[2]Master URL List'!$F:$S,12,FALSE)</f>
        <v>CWA-LCS101</v>
      </c>
      <c r="Y673" s="6" t="str">
        <f>VLOOKUP($F673,'[2]Master URL List'!$F:$S,13,FALSE)</f>
        <v>VICKY TRIEB</v>
      </c>
      <c r="Z673" s="6" t="str">
        <f>VLOOKUP($F673,'[2]Master URL List'!$F:$S,14,FALSE)</f>
        <v>VICKYT@ACCRETIVETG.COM</v>
      </c>
    </row>
    <row r="674" spans="1:26" s="6" customFormat="1" ht="12.75" customHeight="1" x14ac:dyDescent="0.2">
      <c r="A674" s="6" t="s">
        <v>788</v>
      </c>
      <c r="B674" s="6" t="s">
        <v>984</v>
      </c>
      <c r="C674" s="5" t="s">
        <v>985</v>
      </c>
      <c r="D674" s="5" t="str">
        <f t="shared" si="10"/>
        <v>ECHST.NET</v>
      </c>
      <c r="E674" s="16" t="s">
        <v>1690</v>
      </c>
      <c r="F674" s="16" t="s">
        <v>983</v>
      </c>
      <c r="G674" s="6" t="s">
        <v>3914</v>
      </c>
      <c r="H674" s="7" t="s">
        <v>3915</v>
      </c>
      <c r="I674" s="7" t="s">
        <v>151</v>
      </c>
      <c r="J674" s="7" t="s">
        <v>151</v>
      </c>
      <c r="K674" s="7" t="s">
        <v>151</v>
      </c>
      <c r="L674" s="7" t="s">
        <v>151</v>
      </c>
      <c r="M674" s="7" t="s">
        <v>151</v>
      </c>
      <c r="O674" s="6" t="s">
        <v>3901</v>
      </c>
      <c r="P674" s="9"/>
      <c r="Q674" s="9"/>
      <c r="R674" s="6" t="s">
        <v>1744</v>
      </c>
      <c r="S674" s="6" t="e">
        <v>#N/A</v>
      </c>
      <c r="T674" s="6" t="e">
        <v>#N/A</v>
      </c>
      <c r="W674" s="23" t="e">
        <f>VLOOKUP(F674,'[1]AM Report'!$C:$L,10,FALSE)</f>
        <v>#N/A</v>
      </c>
      <c r="X674" s="6" t="str">
        <f>VLOOKUP(F674,'[2]Master URL List'!$F:$S,12,FALSE)</f>
        <v>CWA-LCS101</v>
      </c>
      <c r="Y674" s="6" t="str">
        <f>VLOOKUP($F674,'[2]Master URL List'!$F:$S,13,FALSE)</f>
        <v>VICKY TRIEB</v>
      </c>
      <c r="Z674" s="6" t="str">
        <f>VLOOKUP($F674,'[2]Master URL List'!$F:$S,14,FALSE)</f>
        <v>VICKYT@ACCRETIVETG.COM</v>
      </c>
    </row>
    <row r="675" spans="1:26" s="6" customFormat="1" ht="12.75" customHeight="1" x14ac:dyDescent="0.2">
      <c r="A675" s="6" t="s">
        <v>789</v>
      </c>
      <c r="B675" s="6" t="s">
        <v>984</v>
      </c>
      <c r="C675" s="5" t="s">
        <v>985</v>
      </c>
      <c r="D675" s="5" t="str">
        <f t="shared" si="10"/>
        <v>ECHST.NET</v>
      </c>
      <c r="E675" s="16" t="s">
        <v>1690</v>
      </c>
      <c r="F675" s="16" t="s">
        <v>983</v>
      </c>
      <c r="G675" s="6" t="s">
        <v>3914</v>
      </c>
      <c r="H675" s="7" t="s">
        <v>3915</v>
      </c>
      <c r="I675" s="7" t="s">
        <v>151</v>
      </c>
      <c r="J675" s="7" t="s">
        <v>151</v>
      </c>
      <c r="K675" s="7" t="s">
        <v>151</v>
      </c>
      <c r="L675" s="7" t="s">
        <v>151</v>
      </c>
      <c r="M675" s="7" t="s">
        <v>151</v>
      </c>
      <c r="O675" s="6" t="s">
        <v>3901</v>
      </c>
      <c r="P675" s="9"/>
      <c r="Q675" s="9"/>
      <c r="R675" s="6" t="s">
        <v>1744</v>
      </c>
      <c r="S675" s="6" t="e">
        <v>#N/A</v>
      </c>
      <c r="T675" s="6" t="e">
        <v>#N/A</v>
      </c>
      <c r="W675" s="23" t="e">
        <f>VLOOKUP(F675,'[1]AM Report'!$C:$L,10,FALSE)</f>
        <v>#N/A</v>
      </c>
      <c r="X675" s="6" t="str">
        <f>VLOOKUP(F675,'[2]Master URL List'!$F:$S,12,FALSE)</f>
        <v>CWA-LCS101</v>
      </c>
      <c r="Y675" s="6" t="str">
        <f>VLOOKUP($F675,'[2]Master URL List'!$F:$S,13,FALSE)</f>
        <v>VICKY TRIEB</v>
      </c>
      <c r="Z675" s="6" t="str">
        <f>VLOOKUP($F675,'[2]Master URL List'!$F:$S,14,FALSE)</f>
        <v>VICKYT@ACCRETIVETG.COM</v>
      </c>
    </row>
    <row r="676" spans="1:26" s="6" customFormat="1" ht="12.75" customHeight="1" x14ac:dyDescent="0.2">
      <c r="A676" s="6" t="s">
        <v>790</v>
      </c>
      <c r="B676" s="6" t="s">
        <v>984</v>
      </c>
      <c r="C676" s="5" t="s">
        <v>985</v>
      </c>
      <c r="D676" s="5" t="str">
        <f t="shared" si="10"/>
        <v>ECHST.NET</v>
      </c>
      <c r="E676" s="16" t="s">
        <v>1690</v>
      </c>
      <c r="F676" s="16" t="s">
        <v>983</v>
      </c>
      <c r="G676" s="6" t="s">
        <v>3914</v>
      </c>
      <c r="H676" s="7" t="s">
        <v>3915</v>
      </c>
      <c r="I676" s="7" t="s">
        <v>151</v>
      </c>
      <c r="J676" s="7" t="s">
        <v>151</v>
      </c>
      <c r="K676" s="7" t="s">
        <v>151</v>
      </c>
      <c r="L676" s="7" t="s">
        <v>151</v>
      </c>
      <c r="M676" s="7" t="s">
        <v>151</v>
      </c>
      <c r="O676" s="6" t="s">
        <v>3901</v>
      </c>
      <c r="P676" s="9"/>
      <c r="Q676" s="9"/>
      <c r="R676" s="6" t="s">
        <v>1744</v>
      </c>
      <c r="S676" s="6" t="e">
        <v>#N/A</v>
      </c>
      <c r="T676" s="6" t="e">
        <v>#N/A</v>
      </c>
      <c r="W676" s="23" t="e">
        <f>VLOOKUP(F676,'[1]AM Report'!$C:$L,10,FALSE)</f>
        <v>#N/A</v>
      </c>
      <c r="X676" s="6" t="str">
        <f>VLOOKUP(F676,'[2]Master URL List'!$F:$S,12,FALSE)</f>
        <v>CWA-LCS101</v>
      </c>
      <c r="Y676" s="6" t="str">
        <f>VLOOKUP($F676,'[2]Master URL List'!$F:$S,13,FALSE)</f>
        <v>VICKY TRIEB</v>
      </c>
      <c r="Z676" s="6" t="str">
        <f>VLOOKUP($F676,'[2]Master URL List'!$F:$S,14,FALSE)</f>
        <v>VICKYT@ACCRETIVETG.COM</v>
      </c>
    </row>
    <row r="677" spans="1:26" s="6" customFormat="1" ht="12.75" customHeight="1" x14ac:dyDescent="0.2">
      <c r="A677" s="6" t="s">
        <v>791</v>
      </c>
      <c r="B677" s="6" t="s">
        <v>984</v>
      </c>
      <c r="C677" s="5" t="s">
        <v>985</v>
      </c>
      <c r="D677" s="5" t="str">
        <f t="shared" si="10"/>
        <v>ECHST.NET</v>
      </c>
      <c r="E677" s="16" t="s">
        <v>1690</v>
      </c>
      <c r="F677" s="16" t="s">
        <v>983</v>
      </c>
      <c r="G677" s="6" t="s">
        <v>3914</v>
      </c>
      <c r="H677" s="7" t="s">
        <v>3915</v>
      </c>
      <c r="I677" s="7" t="s">
        <v>151</v>
      </c>
      <c r="J677" s="7" t="s">
        <v>151</v>
      </c>
      <c r="K677" s="7" t="s">
        <v>151</v>
      </c>
      <c r="L677" s="7" t="s">
        <v>151</v>
      </c>
      <c r="M677" s="7" t="s">
        <v>151</v>
      </c>
      <c r="O677" s="6" t="s">
        <v>3901</v>
      </c>
      <c r="P677" s="9"/>
      <c r="Q677" s="9"/>
      <c r="R677" s="6" t="s">
        <v>1744</v>
      </c>
      <c r="S677" s="6" t="e">
        <v>#N/A</v>
      </c>
      <c r="T677" s="6" t="e">
        <v>#N/A</v>
      </c>
      <c r="W677" s="23" t="e">
        <f>VLOOKUP(F677,'[1]AM Report'!$C:$L,10,FALSE)</f>
        <v>#N/A</v>
      </c>
      <c r="X677" s="6" t="str">
        <f>VLOOKUP(F677,'[2]Master URL List'!$F:$S,12,FALSE)</f>
        <v>CWA-LCS101</v>
      </c>
      <c r="Y677" s="6" t="str">
        <f>VLOOKUP($F677,'[2]Master URL List'!$F:$S,13,FALSE)</f>
        <v>VICKY TRIEB</v>
      </c>
      <c r="Z677" s="6" t="str">
        <f>VLOOKUP($F677,'[2]Master URL List'!$F:$S,14,FALSE)</f>
        <v>VICKYT@ACCRETIVETG.COM</v>
      </c>
    </row>
    <row r="678" spans="1:26" s="6" customFormat="1" ht="12.75" customHeight="1" x14ac:dyDescent="0.2">
      <c r="A678" s="6" t="s">
        <v>792</v>
      </c>
      <c r="B678" s="6" t="s">
        <v>984</v>
      </c>
      <c r="C678" s="5" t="s">
        <v>985</v>
      </c>
      <c r="D678" s="5" t="str">
        <f t="shared" si="10"/>
        <v>ECHST.NET</v>
      </c>
      <c r="E678" s="16" t="s">
        <v>1690</v>
      </c>
      <c r="F678" s="16" t="s">
        <v>983</v>
      </c>
      <c r="G678" s="6" t="s">
        <v>3914</v>
      </c>
      <c r="H678" s="7" t="s">
        <v>3915</v>
      </c>
      <c r="I678" s="7" t="s">
        <v>151</v>
      </c>
      <c r="J678" s="7" t="s">
        <v>151</v>
      </c>
      <c r="K678" s="7" t="s">
        <v>151</v>
      </c>
      <c r="L678" s="7" t="s">
        <v>151</v>
      </c>
      <c r="M678" s="7" t="s">
        <v>151</v>
      </c>
      <c r="O678" s="6" t="s">
        <v>3901</v>
      </c>
      <c r="P678" s="9"/>
      <c r="Q678" s="9"/>
      <c r="R678" s="6" t="s">
        <v>1744</v>
      </c>
      <c r="S678" s="6" t="e">
        <v>#N/A</v>
      </c>
      <c r="T678" s="6" t="e">
        <v>#N/A</v>
      </c>
      <c r="W678" s="23" t="e">
        <f>VLOOKUP(F678,'[1]AM Report'!$C:$L,10,FALSE)</f>
        <v>#N/A</v>
      </c>
      <c r="X678" s="6" t="str">
        <f>VLOOKUP(F678,'[2]Master URL List'!$F:$S,12,FALSE)</f>
        <v>CWA-LCS101</v>
      </c>
      <c r="Y678" s="6" t="str">
        <f>VLOOKUP($F678,'[2]Master URL List'!$F:$S,13,FALSE)</f>
        <v>VICKY TRIEB</v>
      </c>
      <c r="Z678" s="6" t="str">
        <f>VLOOKUP($F678,'[2]Master URL List'!$F:$S,14,FALSE)</f>
        <v>VICKYT@ACCRETIVETG.COM</v>
      </c>
    </row>
    <row r="679" spans="1:26" s="6" customFormat="1" ht="12.75" customHeight="1" x14ac:dyDescent="0.2">
      <c r="A679" s="6" t="s">
        <v>793</v>
      </c>
      <c r="B679" s="6" t="s">
        <v>984</v>
      </c>
      <c r="C679" s="5" t="s">
        <v>985</v>
      </c>
      <c r="D679" s="5" t="str">
        <f t="shared" si="10"/>
        <v>ECHST.NET</v>
      </c>
      <c r="E679" s="16" t="s">
        <v>1690</v>
      </c>
      <c r="F679" s="16" t="s">
        <v>983</v>
      </c>
      <c r="G679" s="6" t="s">
        <v>3914</v>
      </c>
      <c r="H679" s="7" t="s">
        <v>3915</v>
      </c>
      <c r="I679" s="7" t="s">
        <v>151</v>
      </c>
      <c r="J679" s="7" t="s">
        <v>151</v>
      </c>
      <c r="K679" s="7" t="s">
        <v>151</v>
      </c>
      <c r="L679" s="7" t="s">
        <v>151</v>
      </c>
      <c r="M679" s="7" t="s">
        <v>151</v>
      </c>
      <c r="O679" s="6" t="s">
        <v>3901</v>
      </c>
      <c r="P679" s="9"/>
      <c r="Q679" s="9"/>
      <c r="R679" s="6" t="s">
        <v>1744</v>
      </c>
      <c r="S679" s="6" t="e">
        <v>#N/A</v>
      </c>
      <c r="T679" s="6" t="e">
        <v>#N/A</v>
      </c>
      <c r="W679" s="23" t="e">
        <f>VLOOKUP(F679,'[1]AM Report'!$C:$L,10,FALSE)</f>
        <v>#N/A</v>
      </c>
      <c r="X679" s="6" t="str">
        <f>VLOOKUP(F679,'[2]Master URL List'!$F:$S,12,FALSE)</f>
        <v>CWA-LCS101</v>
      </c>
      <c r="Y679" s="6" t="str">
        <f>VLOOKUP($F679,'[2]Master URL List'!$F:$S,13,FALSE)</f>
        <v>VICKY TRIEB</v>
      </c>
      <c r="Z679" s="6" t="str">
        <f>VLOOKUP($F679,'[2]Master URL List'!$F:$S,14,FALSE)</f>
        <v>VICKYT@ACCRETIVETG.COM</v>
      </c>
    </row>
    <row r="680" spans="1:26" s="6" customFormat="1" ht="12.75" customHeight="1" x14ac:dyDescent="0.2">
      <c r="A680" s="6" t="s">
        <v>794</v>
      </c>
      <c r="B680" s="6" t="s">
        <v>984</v>
      </c>
      <c r="C680" s="5" t="s">
        <v>985</v>
      </c>
      <c r="D680" s="5" t="str">
        <f t="shared" si="10"/>
        <v>ECHST.NET</v>
      </c>
      <c r="E680" s="16" t="s">
        <v>1690</v>
      </c>
      <c r="F680" s="16" t="s">
        <v>983</v>
      </c>
      <c r="G680" s="6" t="s">
        <v>3914</v>
      </c>
      <c r="H680" s="7" t="s">
        <v>3915</v>
      </c>
      <c r="I680" s="7" t="s">
        <v>151</v>
      </c>
      <c r="J680" s="7" t="s">
        <v>151</v>
      </c>
      <c r="K680" s="7" t="s">
        <v>151</v>
      </c>
      <c r="L680" s="7" t="s">
        <v>151</v>
      </c>
      <c r="M680" s="7" t="s">
        <v>151</v>
      </c>
      <c r="O680" s="6" t="s">
        <v>3901</v>
      </c>
      <c r="P680" s="9"/>
      <c r="Q680" s="9"/>
      <c r="R680" s="6" t="s">
        <v>1744</v>
      </c>
      <c r="S680" s="6" t="e">
        <v>#N/A</v>
      </c>
      <c r="T680" s="6" t="e">
        <v>#N/A</v>
      </c>
      <c r="W680" s="23" t="e">
        <f>VLOOKUP(F680,'[1]AM Report'!$C:$L,10,FALSE)</f>
        <v>#N/A</v>
      </c>
      <c r="X680" s="6" t="str">
        <f>VLOOKUP(F680,'[2]Master URL List'!$F:$S,12,FALSE)</f>
        <v>CWA-LCS101</v>
      </c>
      <c r="Y680" s="6" t="str">
        <f>VLOOKUP($F680,'[2]Master URL List'!$F:$S,13,FALSE)</f>
        <v>VICKY TRIEB</v>
      </c>
      <c r="Z680" s="6" t="str">
        <f>VLOOKUP($F680,'[2]Master URL List'!$F:$S,14,FALSE)</f>
        <v>VICKYT@ACCRETIVETG.COM</v>
      </c>
    </row>
    <row r="681" spans="1:26" s="6" customFormat="1" ht="12.75" customHeight="1" x14ac:dyDescent="0.2">
      <c r="A681" s="6" t="s">
        <v>795</v>
      </c>
      <c r="B681" s="6" t="s">
        <v>984</v>
      </c>
      <c r="C681" s="5" t="s">
        <v>985</v>
      </c>
      <c r="D681" s="5" t="str">
        <f t="shared" si="10"/>
        <v>ECHST.NET</v>
      </c>
      <c r="E681" s="16" t="s">
        <v>1690</v>
      </c>
      <c r="F681" s="16" t="s">
        <v>983</v>
      </c>
      <c r="G681" s="6" t="s">
        <v>3914</v>
      </c>
      <c r="H681" s="7" t="s">
        <v>3915</v>
      </c>
      <c r="I681" s="7" t="s">
        <v>151</v>
      </c>
      <c r="J681" s="7" t="s">
        <v>151</v>
      </c>
      <c r="K681" s="7" t="s">
        <v>151</v>
      </c>
      <c r="L681" s="7" t="s">
        <v>151</v>
      </c>
      <c r="M681" s="7" t="s">
        <v>151</v>
      </c>
      <c r="O681" s="6" t="s">
        <v>3901</v>
      </c>
      <c r="P681" s="9"/>
      <c r="Q681" s="9"/>
      <c r="R681" s="6" t="s">
        <v>1744</v>
      </c>
      <c r="S681" s="6" t="e">
        <v>#N/A</v>
      </c>
      <c r="T681" s="6" t="e">
        <v>#N/A</v>
      </c>
      <c r="W681" s="23" t="e">
        <f>VLOOKUP(F681,'[1]AM Report'!$C:$L,10,FALSE)</f>
        <v>#N/A</v>
      </c>
      <c r="X681" s="6" t="str">
        <f>VLOOKUP(F681,'[2]Master URL List'!$F:$S,12,FALSE)</f>
        <v>CWA-LCS101</v>
      </c>
      <c r="Y681" s="6" t="str">
        <f>VLOOKUP($F681,'[2]Master URL List'!$F:$S,13,FALSE)</f>
        <v>VICKY TRIEB</v>
      </c>
      <c r="Z681" s="6" t="str">
        <f>VLOOKUP($F681,'[2]Master URL List'!$F:$S,14,FALSE)</f>
        <v>VICKYT@ACCRETIVETG.COM</v>
      </c>
    </row>
    <row r="682" spans="1:26" s="64" customFormat="1" ht="12.75" customHeight="1" x14ac:dyDescent="0.2">
      <c r="A682" s="64" t="s">
        <v>796</v>
      </c>
      <c r="B682" s="64" t="s">
        <v>984</v>
      </c>
      <c r="C682" s="65" t="s">
        <v>985</v>
      </c>
      <c r="D682" s="65" t="str">
        <f t="shared" si="10"/>
        <v>ECHST.NET</v>
      </c>
      <c r="E682" s="67" t="s">
        <v>1690</v>
      </c>
      <c r="F682" s="67" t="s">
        <v>983</v>
      </c>
      <c r="G682" s="64" t="s">
        <v>3914</v>
      </c>
      <c r="H682" s="64" t="s">
        <v>3915</v>
      </c>
      <c r="I682" s="64" t="s">
        <v>151</v>
      </c>
      <c r="J682" s="64" t="s">
        <v>151</v>
      </c>
      <c r="K682" s="64" t="s">
        <v>151</v>
      </c>
      <c r="L682" s="64" t="s">
        <v>151</v>
      </c>
      <c r="M682" s="64" t="s">
        <v>151</v>
      </c>
      <c r="O682" s="64" t="s">
        <v>3901</v>
      </c>
      <c r="P682" s="69"/>
      <c r="Q682" s="69"/>
      <c r="R682" s="64" t="s">
        <v>1744</v>
      </c>
      <c r="S682" s="6" t="e">
        <v>#N/A</v>
      </c>
      <c r="T682" s="6" t="e">
        <v>#N/A</v>
      </c>
      <c r="W682" s="70" t="e">
        <f>VLOOKUP(F682,'[1]AM Report'!$C:$L,10,FALSE)</f>
        <v>#N/A</v>
      </c>
      <c r="X682" s="64" t="str">
        <f>VLOOKUP(F682,'[2]Master URL List'!$F:$S,12,FALSE)</f>
        <v>CWA-LCS101</v>
      </c>
      <c r="Y682" s="64" t="str">
        <f>VLOOKUP($F682,'[2]Master URL List'!$F:$S,13,FALSE)</f>
        <v>VICKY TRIEB</v>
      </c>
      <c r="Z682" s="64" t="str">
        <f>VLOOKUP($F682,'[2]Master URL List'!$F:$S,14,FALSE)</f>
        <v>VICKYT@ACCRETIVETG.COM</v>
      </c>
    </row>
    <row r="683" spans="1:26" s="6" customFormat="1" ht="12.75" customHeight="1" x14ac:dyDescent="0.2">
      <c r="A683" s="6" t="s">
        <v>797</v>
      </c>
      <c r="B683" s="6" t="s">
        <v>984</v>
      </c>
      <c r="C683" s="5" t="s">
        <v>985</v>
      </c>
      <c r="D683" s="5" t="str">
        <f t="shared" si="10"/>
        <v>ECHST.NET</v>
      </c>
      <c r="E683" s="16" t="s">
        <v>1690</v>
      </c>
      <c r="F683" s="16" t="s">
        <v>983</v>
      </c>
      <c r="G683" s="6" t="s">
        <v>3914</v>
      </c>
      <c r="H683" s="7" t="s">
        <v>3915</v>
      </c>
      <c r="I683" s="7" t="s">
        <v>151</v>
      </c>
      <c r="J683" s="7" t="s">
        <v>151</v>
      </c>
      <c r="K683" s="7" t="s">
        <v>151</v>
      </c>
      <c r="L683" s="7" t="s">
        <v>151</v>
      </c>
      <c r="M683" s="7" t="s">
        <v>151</v>
      </c>
      <c r="O683" s="6" t="s">
        <v>3901</v>
      </c>
      <c r="P683" s="9"/>
      <c r="Q683" s="9"/>
      <c r="R683" s="6" t="s">
        <v>1744</v>
      </c>
      <c r="S683" s="6" t="e">
        <v>#N/A</v>
      </c>
      <c r="T683" s="6" t="e">
        <v>#N/A</v>
      </c>
      <c r="W683" s="23" t="e">
        <f>VLOOKUP(F683,'[1]AM Report'!$C:$L,10,FALSE)</f>
        <v>#N/A</v>
      </c>
      <c r="X683" s="6" t="str">
        <f>VLOOKUP(F683,'[2]Master URL List'!$F:$S,12,FALSE)</f>
        <v>CWA-LCS101</v>
      </c>
      <c r="Y683" s="6" t="str">
        <f>VLOOKUP($F683,'[2]Master URL List'!$F:$S,13,FALSE)</f>
        <v>VICKY TRIEB</v>
      </c>
      <c r="Z683" s="6" t="str">
        <f>VLOOKUP($F683,'[2]Master URL List'!$F:$S,14,FALSE)</f>
        <v>VICKYT@ACCRETIVETG.COM</v>
      </c>
    </row>
    <row r="684" spans="1:26" s="6" customFormat="1" ht="12.75" customHeight="1" x14ac:dyDescent="0.2">
      <c r="A684" s="6" t="s">
        <v>798</v>
      </c>
      <c r="B684" s="6" t="s">
        <v>984</v>
      </c>
      <c r="C684" s="5" t="s">
        <v>985</v>
      </c>
      <c r="D684" s="5" t="str">
        <f t="shared" si="10"/>
        <v>ECHST.NET</v>
      </c>
      <c r="E684" s="16" t="s">
        <v>1690</v>
      </c>
      <c r="F684" s="16" t="s">
        <v>983</v>
      </c>
      <c r="G684" s="6" t="s">
        <v>3914</v>
      </c>
      <c r="H684" s="7" t="s">
        <v>3915</v>
      </c>
      <c r="I684" s="7" t="s">
        <v>151</v>
      </c>
      <c r="J684" s="7" t="s">
        <v>151</v>
      </c>
      <c r="K684" s="7" t="s">
        <v>151</v>
      </c>
      <c r="L684" s="7" t="s">
        <v>151</v>
      </c>
      <c r="M684" s="7" t="s">
        <v>151</v>
      </c>
      <c r="O684" s="6" t="s">
        <v>3901</v>
      </c>
      <c r="P684" s="9"/>
      <c r="Q684" s="9"/>
      <c r="R684" s="6" t="s">
        <v>1744</v>
      </c>
      <c r="S684" s="6" t="e">
        <v>#N/A</v>
      </c>
      <c r="T684" s="6" t="e">
        <v>#N/A</v>
      </c>
      <c r="W684" s="23" t="e">
        <f>VLOOKUP(F684,'[1]AM Report'!$C:$L,10,FALSE)</f>
        <v>#N/A</v>
      </c>
      <c r="X684" s="6" t="str">
        <f>VLOOKUP(F684,'[2]Master URL List'!$F:$S,12,FALSE)</f>
        <v>CWA-LCS101</v>
      </c>
      <c r="Y684" s="6" t="str">
        <f>VLOOKUP($F684,'[2]Master URL List'!$F:$S,13,FALSE)</f>
        <v>VICKY TRIEB</v>
      </c>
      <c r="Z684" s="6" t="str">
        <f>VLOOKUP($F684,'[2]Master URL List'!$F:$S,14,FALSE)</f>
        <v>VICKYT@ACCRETIVETG.COM</v>
      </c>
    </row>
    <row r="685" spans="1:26" s="64" customFormat="1" ht="12.75" customHeight="1" x14ac:dyDescent="0.2">
      <c r="A685" s="64" t="s">
        <v>799</v>
      </c>
      <c r="B685" s="64" t="s">
        <v>984</v>
      </c>
      <c r="C685" s="65" t="s">
        <v>985</v>
      </c>
      <c r="D685" s="65" t="str">
        <f t="shared" si="10"/>
        <v>ECHST.NET</v>
      </c>
      <c r="E685" s="67" t="s">
        <v>1690</v>
      </c>
      <c r="F685" s="67" t="s">
        <v>983</v>
      </c>
      <c r="G685" s="64" t="s">
        <v>3914</v>
      </c>
      <c r="H685" s="64" t="s">
        <v>3915</v>
      </c>
      <c r="I685" s="64" t="s">
        <v>151</v>
      </c>
      <c r="J685" s="64" t="s">
        <v>151</v>
      </c>
      <c r="K685" s="64" t="s">
        <v>151</v>
      </c>
      <c r="L685" s="64" t="s">
        <v>151</v>
      </c>
      <c r="M685" s="64" t="s">
        <v>151</v>
      </c>
      <c r="O685" s="64" t="s">
        <v>3901</v>
      </c>
      <c r="P685" s="69"/>
      <c r="Q685" s="69"/>
      <c r="R685" s="64" t="s">
        <v>1744</v>
      </c>
      <c r="S685" s="64" t="e">
        <v>#N/A</v>
      </c>
      <c r="T685" s="64" t="e">
        <v>#N/A</v>
      </c>
      <c r="W685" s="70" t="e">
        <f>VLOOKUP(F685,'[1]AM Report'!$C:$L,10,FALSE)</f>
        <v>#N/A</v>
      </c>
      <c r="X685" s="64" t="str">
        <f>VLOOKUP(F685,'[2]Master URL List'!$F:$S,12,FALSE)</f>
        <v>CWA-LCS101</v>
      </c>
      <c r="Y685" s="64" t="str">
        <f>VLOOKUP($F685,'[2]Master URL List'!$F:$S,13,FALSE)</f>
        <v>VICKY TRIEB</v>
      </c>
      <c r="Z685" s="64" t="str">
        <f>VLOOKUP($F685,'[2]Master URL List'!$F:$S,14,FALSE)</f>
        <v>VICKYT@ACCRETIVETG.COM</v>
      </c>
    </row>
    <row r="686" spans="1:26" s="6" customFormat="1" ht="12.75" customHeight="1" x14ac:dyDescent="0.2">
      <c r="A686" s="6" t="s">
        <v>800</v>
      </c>
      <c r="B686" s="6" t="s">
        <v>984</v>
      </c>
      <c r="C686" s="5" t="s">
        <v>985</v>
      </c>
      <c r="D686" s="5" t="str">
        <f t="shared" si="10"/>
        <v>ECHST.NET</v>
      </c>
      <c r="E686" s="16" t="s">
        <v>1690</v>
      </c>
      <c r="F686" s="16" t="s">
        <v>983</v>
      </c>
      <c r="G686" s="6" t="s">
        <v>3914</v>
      </c>
      <c r="H686" s="7" t="s">
        <v>3915</v>
      </c>
      <c r="I686" s="7" t="s">
        <v>151</v>
      </c>
      <c r="J686" s="7" t="s">
        <v>151</v>
      </c>
      <c r="K686" s="7" t="s">
        <v>151</v>
      </c>
      <c r="L686" s="7" t="s">
        <v>151</v>
      </c>
      <c r="M686" s="7" t="s">
        <v>151</v>
      </c>
      <c r="O686" s="6" t="s">
        <v>3901</v>
      </c>
      <c r="P686" s="9"/>
      <c r="Q686" s="9"/>
      <c r="R686" s="6" t="s">
        <v>1744</v>
      </c>
      <c r="S686" s="6" t="e">
        <v>#N/A</v>
      </c>
      <c r="T686" s="6" t="e">
        <v>#N/A</v>
      </c>
      <c r="W686" s="23" t="e">
        <f>VLOOKUP(F686,'[1]AM Report'!$C:$L,10,FALSE)</f>
        <v>#N/A</v>
      </c>
      <c r="X686" s="6" t="str">
        <f>VLOOKUP(F686,'[2]Master URL List'!$F:$S,12,FALSE)</f>
        <v>CWA-LCS101</v>
      </c>
      <c r="Y686" s="6" t="str">
        <f>VLOOKUP($F686,'[2]Master URL List'!$F:$S,13,FALSE)</f>
        <v>VICKY TRIEB</v>
      </c>
      <c r="Z686" s="6" t="str">
        <f>VLOOKUP($F686,'[2]Master URL List'!$F:$S,14,FALSE)</f>
        <v>VICKYT@ACCRETIVETG.COM</v>
      </c>
    </row>
    <row r="687" spans="1:26" s="6" customFormat="1" ht="12.75" customHeight="1" x14ac:dyDescent="0.2">
      <c r="A687" s="6" t="s">
        <v>801</v>
      </c>
      <c r="B687" s="6" t="s">
        <v>984</v>
      </c>
      <c r="C687" s="5" t="s">
        <v>985</v>
      </c>
      <c r="D687" s="5" t="str">
        <f t="shared" si="10"/>
        <v>ECHST.NET</v>
      </c>
      <c r="E687" s="16" t="s">
        <v>1690</v>
      </c>
      <c r="F687" s="16" t="s">
        <v>983</v>
      </c>
      <c r="G687" s="6" t="s">
        <v>3914</v>
      </c>
      <c r="H687" s="7" t="s">
        <v>3915</v>
      </c>
      <c r="I687" s="7" t="s">
        <v>151</v>
      </c>
      <c r="J687" s="7" t="s">
        <v>151</v>
      </c>
      <c r="K687" s="7" t="s">
        <v>151</v>
      </c>
      <c r="L687" s="7" t="s">
        <v>151</v>
      </c>
      <c r="M687" s="7" t="s">
        <v>151</v>
      </c>
      <c r="O687" s="6" t="s">
        <v>3901</v>
      </c>
      <c r="P687" s="9"/>
      <c r="Q687" s="9"/>
      <c r="R687" s="6" t="s">
        <v>1744</v>
      </c>
      <c r="S687" s="6" t="e">
        <v>#N/A</v>
      </c>
      <c r="T687" s="6" t="e">
        <v>#N/A</v>
      </c>
      <c r="W687" s="23" t="e">
        <f>VLOOKUP(F687,'[1]AM Report'!$C:$L,10,FALSE)</f>
        <v>#N/A</v>
      </c>
      <c r="X687" s="6" t="str">
        <f>VLOOKUP(F687,'[2]Master URL List'!$F:$S,12,FALSE)</f>
        <v>CWA-LCS101</v>
      </c>
      <c r="Y687" s="6" t="str">
        <f>VLOOKUP($F687,'[2]Master URL List'!$F:$S,13,FALSE)</f>
        <v>VICKY TRIEB</v>
      </c>
      <c r="Z687" s="6" t="str">
        <f>VLOOKUP($F687,'[2]Master URL List'!$F:$S,14,FALSE)</f>
        <v>VICKYT@ACCRETIVETG.COM</v>
      </c>
    </row>
    <row r="688" spans="1:26" s="6" customFormat="1" ht="12.75" customHeight="1" x14ac:dyDescent="0.2">
      <c r="A688" s="6" t="s">
        <v>802</v>
      </c>
      <c r="B688" s="6" t="s">
        <v>984</v>
      </c>
      <c r="C688" s="5" t="s">
        <v>985</v>
      </c>
      <c r="D688" s="5" t="str">
        <f t="shared" si="10"/>
        <v>ECHST.NET</v>
      </c>
      <c r="E688" s="16" t="s">
        <v>1690</v>
      </c>
      <c r="F688" s="16" t="s">
        <v>983</v>
      </c>
      <c r="H688" s="7"/>
      <c r="I688" s="7" t="s">
        <v>151</v>
      </c>
      <c r="J688" s="7" t="s">
        <v>151</v>
      </c>
      <c r="K688" s="7" t="s">
        <v>151</v>
      </c>
      <c r="L688" s="7" t="s">
        <v>151</v>
      </c>
      <c r="M688" s="7" t="s">
        <v>151</v>
      </c>
      <c r="O688" s="6" t="s">
        <v>3899</v>
      </c>
      <c r="P688" s="9"/>
      <c r="Q688" s="9" t="s">
        <v>2331</v>
      </c>
      <c r="R688" s="6" t="s">
        <v>1744</v>
      </c>
      <c r="S688" s="6" t="e">
        <v>#N/A</v>
      </c>
      <c r="T688" s="6" t="e">
        <v>#N/A</v>
      </c>
      <c r="W688" s="23" t="e">
        <f>VLOOKUP(F688,'[1]AM Report'!$C:$L,10,FALSE)</f>
        <v>#N/A</v>
      </c>
      <c r="X688" s="6" t="str">
        <f>VLOOKUP(F688,'[2]Master URL List'!$F:$S,12,FALSE)</f>
        <v>CWA-LCS101</v>
      </c>
      <c r="Y688" s="6" t="str">
        <f>VLOOKUP($F688,'[2]Master URL List'!$F:$S,13,FALSE)</f>
        <v>VICKY TRIEB</v>
      </c>
      <c r="Z688" s="6" t="str">
        <f>VLOOKUP($F688,'[2]Master URL List'!$F:$S,14,FALSE)</f>
        <v>VICKYT@ACCRETIVETG.COM</v>
      </c>
    </row>
    <row r="689" spans="1:26" s="6" customFormat="1" ht="12.75" customHeight="1" x14ac:dyDescent="0.2">
      <c r="A689" s="6" t="s">
        <v>803</v>
      </c>
      <c r="B689" s="6" t="s">
        <v>984</v>
      </c>
      <c r="C689" s="5" t="s">
        <v>985</v>
      </c>
      <c r="D689" s="5" t="str">
        <f t="shared" si="10"/>
        <v>ECHST.NET</v>
      </c>
      <c r="E689" s="16" t="s">
        <v>1690</v>
      </c>
      <c r="F689" s="16" t="s">
        <v>983</v>
      </c>
      <c r="G689" s="6" t="s">
        <v>3914</v>
      </c>
      <c r="H689" s="7" t="s">
        <v>3915</v>
      </c>
      <c r="I689" s="7" t="s">
        <v>151</v>
      </c>
      <c r="J689" s="7" t="s">
        <v>151</v>
      </c>
      <c r="K689" s="7" t="s">
        <v>151</v>
      </c>
      <c r="L689" s="7" t="s">
        <v>151</v>
      </c>
      <c r="M689" s="7" t="s">
        <v>151</v>
      </c>
      <c r="O689" s="6" t="s">
        <v>3901</v>
      </c>
      <c r="P689" s="9"/>
      <c r="Q689" s="9"/>
      <c r="R689" s="6" t="s">
        <v>1744</v>
      </c>
      <c r="S689" s="6" t="e">
        <v>#N/A</v>
      </c>
      <c r="T689" s="6" t="e">
        <v>#N/A</v>
      </c>
      <c r="W689" s="23" t="e">
        <f>VLOOKUP(F689,'[1]AM Report'!$C:$L,10,FALSE)</f>
        <v>#N/A</v>
      </c>
      <c r="X689" s="6" t="str">
        <f>VLOOKUP(F689,'[2]Master URL List'!$F:$S,12,FALSE)</f>
        <v>CWA-LCS101</v>
      </c>
      <c r="Y689" s="6" t="str">
        <f>VLOOKUP($F689,'[2]Master URL List'!$F:$S,13,FALSE)</f>
        <v>VICKY TRIEB</v>
      </c>
      <c r="Z689" s="6" t="str">
        <f>VLOOKUP($F689,'[2]Master URL List'!$F:$S,14,FALSE)</f>
        <v>VICKYT@ACCRETIVETG.COM</v>
      </c>
    </row>
    <row r="690" spans="1:26" s="6" customFormat="1" ht="12.75" customHeight="1" x14ac:dyDescent="0.2">
      <c r="A690" s="6" t="s">
        <v>804</v>
      </c>
      <c r="B690" s="6" t="s">
        <v>984</v>
      </c>
      <c r="C690" s="5" t="s">
        <v>985</v>
      </c>
      <c r="D690" s="5" t="str">
        <f t="shared" si="10"/>
        <v>ECHST.NET</v>
      </c>
      <c r="E690" s="16" t="s">
        <v>1690</v>
      </c>
      <c r="F690" s="16" t="s">
        <v>983</v>
      </c>
      <c r="G690" s="6" t="s">
        <v>3914</v>
      </c>
      <c r="H690" s="7" t="s">
        <v>3915</v>
      </c>
      <c r="I690" s="7" t="s">
        <v>151</v>
      </c>
      <c r="J690" s="7" t="s">
        <v>151</v>
      </c>
      <c r="K690" s="7" t="s">
        <v>151</v>
      </c>
      <c r="L690" s="7" t="s">
        <v>151</v>
      </c>
      <c r="M690" s="7" t="s">
        <v>151</v>
      </c>
      <c r="O690" s="6" t="s">
        <v>3901</v>
      </c>
      <c r="P690" s="9"/>
      <c r="Q690" s="9"/>
      <c r="R690" s="6" t="s">
        <v>1744</v>
      </c>
      <c r="S690" s="6" t="e">
        <v>#N/A</v>
      </c>
      <c r="T690" s="6" t="e">
        <v>#N/A</v>
      </c>
      <c r="W690" s="23" t="e">
        <f>VLOOKUP(F690,'[1]AM Report'!$C:$L,10,FALSE)</f>
        <v>#N/A</v>
      </c>
      <c r="X690" s="6" t="str">
        <f>VLOOKUP(F690,'[2]Master URL List'!$F:$S,12,FALSE)</f>
        <v>CWA-LCS101</v>
      </c>
      <c r="Y690" s="6" t="str">
        <f>VLOOKUP($F690,'[2]Master URL List'!$F:$S,13,FALSE)</f>
        <v>VICKY TRIEB</v>
      </c>
      <c r="Z690" s="6" t="str">
        <f>VLOOKUP($F690,'[2]Master URL List'!$F:$S,14,FALSE)</f>
        <v>VICKYT@ACCRETIVETG.COM</v>
      </c>
    </row>
    <row r="691" spans="1:26" s="6" customFormat="1" ht="12.75" customHeight="1" x14ac:dyDescent="0.2">
      <c r="A691" s="6" t="s">
        <v>805</v>
      </c>
      <c r="B691" s="6" t="s">
        <v>984</v>
      </c>
      <c r="C691" s="5" t="s">
        <v>985</v>
      </c>
      <c r="D691" s="5" t="str">
        <f t="shared" si="10"/>
        <v>ECHST.NET</v>
      </c>
      <c r="E691" s="16" t="s">
        <v>1690</v>
      </c>
      <c r="F691" s="16" t="s">
        <v>983</v>
      </c>
      <c r="G691" s="6" t="s">
        <v>3914</v>
      </c>
      <c r="H691" s="7" t="s">
        <v>3915</v>
      </c>
      <c r="I691" s="7" t="s">
        <v>151</v>
      </c>
      <c r="J691" s="7" t="s">
        <v>151</v>
      </c>
      <c r="K691" s="7" t="s">
        <v>151</v>
      </c>
      <c r="L691" s="7" t="s">
        <v>151</v>
      </c>
      <c r="M691" s="7" t="s">
        <v>151</v>
      </c>
      <c r="O691" s="6" t="s">
        <v>3901</v>
      </c>
      <c r="P691" s="9"/>
      <c r="Q691" s="9"/>
      <c r="R691" s="6" t="s">
        <v>1744</v>
      </c>
      <c r="S691" s="6" t="e">
        <v>#N/A</v>
      </c>
      <c r="T691" s="6" t="e">
        <v>#N/A</v>
      </c>
      <c r="W691" s="23" t="e">
        <f>VLOOKUP(F691,'[1]AM Report'!$C:$L,10,FALSE)</f>
        <v>#N/A</v>
      </c>
      <c r="X691" s="6" t="str">
        <f>VLOOKUP(F691,'[2]Master URL List'!$F:$S,12,FALSE)</f>
        <v>CWA-LCS101</v>
      </c>
      <c r="Y691" s="6" t="str">
        <f>VLOOKUP($F691,'[2]Master URL List'!$F:$S,13,FALSE)</f>
        <v>VICKY TRIEB</v>
      </c>
      <c r="Z691" s="6" t="str">
        <f>VLOOKUP($F691,'[2]Master URL List'!$F:$S,14,FALSE)</f>
        <v>VICKYT@ACCRETIVETG.COM</v>
      </c>
    </row>
    <row r="692" spans="1:26" s="6" customFormat="1" ht="12.75" customHeight="1" x14ac:dyDescent="0.2">
      <c r="A692" s="6" t="s">
        <v>806</v>
      </c>
      <c r="B692" s="6" t="s">
        <v>984</v>
      </c>
      <c r="C692" s="5" t="s">
        <v>985</v>
      </c>
      <c r="D692" s="5" t="str">
        <f t="shared" si="10"/>
        <v>ECHST.NET</v>
      </c>
      <c r="E692" s="16" t="s">
        <v>1690</v>
      </c>
      <c r="F692" s="16" t="s">
        <v>983</v>
      </c>
      <c r="G692" s="6" t="s">
        <v>3914</v>
      </c>
      <c r="H692" s="7" t="s">
        <v>3915</v>
      </c>
      <c r="I692" s="7" t="s">
        <v>151</v>
      </c>
      <c r="J692" s="7" t="s">
        <v>151</v>
      </c>
      <c r="K692" s="7" t="s">
        <v>151</v>
      </c>
      <c r="L692" s="7" t="s">
        <v>151</v>
      </c>
      <c r="M692" s="7" t="s">
        <v>151</v>
      </c>
      <c r="O692" s="6" t="s">
        <v>3901</v>
      </c>
      <c r="P692" s="9"/>
      <c r="Q692" s="9"/>
      <c r="R692" s="6" t="s">
        <v>1744</v>
      </c>
      <c r="S692" s="6" t="e">
        <v>#N/A</v>
      </c>
      <c r="T692" s="6" t="e">
        <v>#N/A</v>
      </c>
      <c r="W692" s="23" t="e">
        <f>VLOOKUP(F692,'[1]AM Report'!$C:$L,10,FALSE)</f>
        <v>#N/A</v>
      </c>
      <c r="X692" s="6" t="str">
        <f>VLOOKUP(F692,'[2]Master URL List'!$F:$S,12,FALSE)</f>
        <v>CWA-LCS101</v>
      </c>
      <c r="Y692" s="6" t="str">
        <f>VLOOKUP($F692,'[2]Master URL List'!$F:$S,13,FALSE)</f>
        <v>VICKY TRIEB</v>
      </c>
      <c r="Z692" s="6" t="str">
        <f>VLOOKUP($F692,'[2]Master URL List'!$F:$S,14,FALSE)</f>
        <v>VICKYT@ACCRETIVETG.COM</v>
      </c>
    </row>
    <row r="693" spans="1:26" s="6" customFormat="1" ht="12.75" customHeight="1" x14ac:dyDescent="0.2">
      <c r="A693" s="6" t="s">
        <v>807</v>
      </c>
      <c r="B693" s="6" t="s">
        <v>984</v>
      </c>
      <c r="C693" s="5" t="s">
        <v>985</v>
      </c>
      <c r="D693" s="5" t="str">
        <f t="shared" si="10"/>
        <v>ECHST.NET</v>
      </c>
      <c r="E693" s="16" t="s">
        <v>1690</v>
      </c>
      <c r="F693" s="16" t="s">
        <v>983</v>
      </c>
      <c r="G693" s="6" t="s">
        <v>3914</v>
      </c>
      <c r="H693" s="7" t="s">
        <v>3915</v>
      </c>
      <c r="I693" s="7" t="s">
        <v>151</v>
      </c>
      <c r="J693" s="7" t="s">
        <v>151</v>
      </c>
      <c r="K693" s="7" t="s">
        <v>151</v>
      </c>
      <c r="L693" s="7" t="s">
        <v>151</v>
      </c>
      <c r="M693" s="7" t="s">
        <v>151</v>
      </c>
      <c r="O693" s="6" t="s">
        <v>3901</v>
      </c>
      <c r="P693" s="9"/>
      <c r="Q693" s="9"/>
      <c r="R693" s="6" t="s">
        <v>1744</v>
      </c>
      <c r="S693" s="6" t="e">
        <v>#N/A</v>
      </c>
      <c r="T693" s="6" t="e">
        <v>#N/A</v>
      </c>
      <c r="W693" s="23" t="e">
        <f>VLOOKUP(F693,'[1]AM Report'!$C:$L,10,FALSE)</f>
        <v>#N/A</v>
      </c>
      <c r="X693" s="6" t="str">
        <f>VLOOKUP(F693,'[2]Master URL List'!$F:$S,12,FALSE)</f>
        <v>CWA-LCS101</v>
      </c>
      <c r="Y693" s="6" t="str">
        <f>VLOOKUP($F693,'[2]Master URL List'!$F:$S,13,FALSE)</f>
        <v>VICKY TRIEB</v>
      </c>
      <c r="Z693" s="6" t="str">
        <f>VLOOKUP($F693,'[2]Master URL List'!$F:$S,14,FALSE)</f>
        <v>VICKYT@ACCRETIVETG.COM</v>
      </c>
    </row>
    <row r="694" spans="1:26" s="6" customFormat="1" ht="12.75" customHeight="1" x14ac:dyDescent="0.2">
      <c r="A694" s="6" t="s">
        <v>808</v>
      </c>
      <c r="B694" s="6" t="s">
        <v>984</v>
      </c>
      <c r="C694" s="5" t="s">
        <v>985</v>
      </c>
      <c r="D694" s="5" t="str">
        <f t="shared" si="10"/>
        <v>ECHST.NET</v>
      </c>
      <c r="E694" s="16" t="s">
        <v>1690</v>
      </c>
      <c r="F694" s="16" t="s">
        <v>983</v>
      </c>
      <c r="G694" s="6" t="s">
        <v>3914</v>
      </c>
      <c r="H694" s="7" t="s">
        <v>3915</v>
      </c>
      <c r="I694" s="7" t="s">
        <v>151</v>
      </c>
      <c r="J694" s="7" t="s">
        <v>151</v>
      </c>
      <c r="K694" s="7" t="s">
        <v>151</v>
      </c>
      <c r="L694" s="7" t="s">
        <v>151</v>
      </c>
      <c r="M694" s="7" t="s">
        <v>151</v>
      </c>
      <c r="O694" s="6" t="s">
        <v>3901</v>
      </c>
      <c r="P694" s="9"/>
      <c r="Q694" s="9"/>
      <c r="R694" s="6" t="s">
        <v>1744</v>
      </c>
      <c r="S694" s="6" t="e">
        <v>#N/A</v>
      </c>
      <c r="T694" s="6" t="e">
        <v>#N/A</v>
      </c>
      <c r="W694" s="23" t="e">
        <f>VLOOKUP(F694,'[1]AM Report'!$C:$L,10,FALSE)</f>
        <v>#N/A</v>
      </c>
      <c r="X694" s="6" t="str">
        <f>VLOOKUP(F694,'[2]Master URL List'!$F:$S,12,FALSE)</f>
        <v>CWA-LCS101</v>
      </c>
      <c r="Y694" s="6" t="str">
        <f>VLOOKUP($F694,'[2]Master URL List'!$F:$S,13,FALSE)</f>
        <v>VICKY TRIEB</v>
      </c>
      <c r="Z694" s="6" t="str">
        <f>VLOOKUP($F694,'[2]Master URL List'!$F:$S,14,FALSE)</f>
        <v>VICKYT@ACCRETIVETG.COM</v>
      </c>
    </row>
    <row r="695" spans="1:26" s="6" customFormat="1" ht="12.75" customHeight="1" x14ac:dyDescent="0.2">
      <c r="A695" s="6" t="s">
        <v>809</v>
      </c>
      <c r="B695" s="6" t="s">
        <v>984</v>
      </c>
      <c r="C695" s="5" t="s">
        <v>985</v>
      </c>
      <c r="D695" s="5" t="str">
        <f t="shared" si="10"/>
        <v>ECHST.NET</v>
      </c>
      <c r="E695" s="16" t="s">
        <v>1690</v>
      </c>
      <c r="F695" s="16" t="s">
        <v>983</v>
      </c>
      <c r="H695" s="7"/>
      <c r="I695" s="7" t="s">
        <v>151</v>
      </c>
      <c r="J695" s="7" t="s">
        <v>151</v>
      </c>
      <c r="K695" s="7" t="s">
        <v>151</v>
      </c>
      <c r="L695" s="7" t="s">
        <v>151</v>
      </c>
      <c r="M695" s="7" t="s">
        <v>151</v>
      </c>
      <c r="N695" s="6" t="s">
        <v>4054</v>
      </c>
      <c r="O695" s="6" t="s">
        <v>3965</v>
      </c>
      <c r="P695" s="9" t="s">
        <v>3903</v>
      </c>
      <c r="Q695" s="9"/>
      <c r="R695" s="6" t="s">
        <v>1744</v>
      </c>
      <c r="S695" s="6" t="e">
        <v>#N/A</v>
      </c>
      <c r="T695" s="6" t="e">
        <v>#N/A</v>
      </c>
      <c r="W695" s="23" t="e">
        <f>VLOOKUP(F695,'[1]AM Report'!$C:$L,10,FALSE)</f>
        <v>#N/A</v>
      </c>
      <c r="X695" s="6" t="str">
        <f>VLOOKUP(F695,'[2]Master URL List'!$F:$S,12,FALSE)</f>
        <v>CWA-LCS101</v>
      </c>
      <c r="Y695" s="6" t="str">
        <f>VLOOKUP($F695,'[2]Master URL List'!$F:$S,13,FALSE)</f>
        <v>VICKY TRIEB</v>
      </c>
      <c r="Z695" s="6" t="str">
        <f>VLOOKUP($F695,'[2]Master URL List'!$F:$S,14,FALSE)</f>
        <v>VICKYT@ACCRETIVETG.COM</v>
      </c>
    </row>
    <row r="696" spans="1:26" s="6" customFormat="1" ht="12.75" customHeight="1" x14ac:dyDescent="0.2">
      <c r="A696" s="6" t="s">
        <v>810</v>
      </c>
      <c r="B696" s="6" t="s">
        <v>984</v>
      </c>
      <c r="C696" s="5" t="s">
        <v>985</v>
      </c>
      <c r="D696" s="5" t="str">
        <f t="shared" si="10"/>
        <v>ECHST.NET</v>
      </c>
      <c r="E696" s="16" t="s">
        <v>1690</v>
      </c>
      <c r="F696" s="16" t="s">
        <v>983</v>
      </c>
      <c r="G696" s="6" t="s">
        <v>3914</v>
      </c>
      <c r="H696" s="7" t="s">
        <v>3915</v>
      </c>
      <c r="I696" s="7" t="s">
        <v>151</v>
      </c>
      <c r="J696" s="7" t="s">
        <v>151</v>
      </c>
      <c r="K696" s="7" t="s">
        <v>151</v>
      </c>
      <c r="L696" s="7" t="s">
        <v>151</v>
      </c>
      <c r="M696" s="7" t="s">
        <v>151</v>
      </c>
      <c r="O696" s="6" t="s">
        <v>3901</v>
      </c>
      <c r="P696" s="9"/>
      <c r="Q696" s="9"/>
      <c r="R696" s="6" t="s">
        <v>1744</v>
      </c>
      <c r="S696" s="6" t="e">
        <v>#N/A</v>
      </c>
      <c r="T696" s="6" t="e">
        <v>#N/A</v>
      </c>
      <c r="W696" s="23" t="e">
        <f>VLOOKUP(F696,'[1]AM Report'!$C:$L,10,FALSE)</f>
        <v>#N/A</v>
      </c>
      <c r="X696" s="6" t="str">
        <f>VLOOKUP(F696,'[2]Master URL List'!$F:$S,12,FALSE)</f>
        <v>CWA-LCS101</v>
      </c>
      <c r="Y696" s="6" t="str">
        <f>VLOOKUP($F696,'[2]Master URL List'!$F:$S,13,FALSE)</f>
        <v>VICKY TRIEB</v>
      </c>
      <c r="Z696" s="6" t="str">
        <f>VLOOKUP($F696,'[2]Master URL List'!$F:$S,14,FALSE)</f>
        <v>VICKYT@ACCRETIVETG.COM</v>
      </c>
    </row>
    <row r="697" spans="1:26" s="6" customFormat="1" ht="12.75" customHeight="1" x14ac:dyDescent="0.2">
      <c r="A697" s="6" t="s">
        <v>811</v>
      </c>
      <c r="B697" s="6" t="s">
        <v>984</v>
      </c>
      <c r="C697" s="5" t="s">
        <v>985</v>
      </c>
      <c r="D697" s="5" t="str">
        <f t="shared" si="10"/>
        <v>ECHST.NET</v>
      </c>
      <c r="E697" s="16" t="s">
        <v>1690</v>
      </c>
      <c r="F697" s="16" t="s">
        <v>983</v>
      </c>
      <c r="G697" s="6" t="s">
        <v>3914</v>
      </c>
      <c r="H697" s="7" t="s">
        <v>3915</v>
      </c>
      <c r="I697" s="7" t="s">
        <v>151</v>
      </c>
      <c r="J697" s="7" t="s">
        <v>151</v>
      </c>
      <c r="K697" s="7" t="s">
        <v>151</v>
      </c>
      <c r="L697" s="7" t="s">
        <v>151</v>
      </c>
      <c r="M697" s="7" t="s">
        <v>151</v>
      </c>
      <c r="O697" s="6" t="s">
        <v>3901</v>
      </c>
      <c r="P697" s="9"/>
      <c r="Q697" s="9"/>
      <c r="R697" s="6" t="s">
        <v>1744</v>
      </c>
      <c r="S697" s="6" t="e">
        <v>#N/A</v>
      </c>
      <c r="T697" s="6" t="e">
        <v>#N/A</v>
      </c>
      <c r="W697" s="23" t="e">
        <f>VLOOKUP(F697,'[1]AM Report'!$C:$L,10,FALSE)</f>
        <v>#N/A</v>
      </c>
      <c r="X697" s="6" t="str">
        <f>VLOOKUP(F697,'[2]Master URL List'!$F:$S,12,FALSE)</f>
        <v>CWA-LCS101</v>
      </c>
      <c r="Y697" s="6" t="str">
        <f>VLOOKUP($F697,'[2]Master URL List'!$F:$S,13,FALSE)</f>
        <v>VICKY TRIEB</v>
      </c>
      <c r="Z697" s="6" t="str">
        <f>VLOOKUP($F697,'[2]Master URL List'!$F:$S,14,FALSE)</f>
        <v>VICKYT@ACCRETIVETG.COM</v>
      </c>
    </row>
    <row r="698" spans="1:26" s="6" customFormat="1" ht="12.75" customHeight="1" x14ac:dyDescent="0.2">
      <c r="A698" s="6" t="s">
        <v>812</v>
      </c>
      <c r="B698" s="6" t="s">
        <v>984</v>
      </c>
      <c r="C698" s="5" t="s">
        <v>985</v>
      </c>
      <c r="D698" s="5" t="str">
        <f t="shared" si="10"/>
        <v>ECHST.NET</v>
      </c>
      <c r="E698" s="16" t="s">
        <v>1690</v>
      </c>
      <c r="F698" s="16" t="s">
        <v>983</v>
      </c>
      <c r="G698" s="6" t="s">
        <v>3914</v>
      </c>
      <c r="H698" s="7" t="s">
        <v>3915</v>
      </c>
      <c r="I698" s="7" t="s">
        <v>151</v>
      </c>
      <c r="J698" s="7" t="s">
        <v>151</v>
      </c>
      <c r="K698" s="7" t="s">
        <v>151</v>
      </c>
      <c r="L698" s="7" t="s">
        <v>151</v>
      </c>
      <c r="M698" s="7" t="s">
        <v>151</v>
      </c>
      <c r="O698" s="6" t="s">
        <v>3901</v>
      </c>
      <c r="P698" s="9"/>
      <c r="Q698" s="9"/>
      <c r="R698" s="6" t="s">
        <v>1744</v>
      </c>
      <c r="S698" s="6" t="e">
        <v>#N/A</v>
      </c>
      <c r="T698" s="6" t="e">
        <v>#N/A</v>
      </c>
      <c r="W698" s="23" t="e">
        <f>VLOOKUP(F698,'[1]AM Report'!$C:$L,10,FALSE)</f>
        <v>#N/A</v>
      </c>
      <c r="X698" s="6" t="str">
        <f>VLOOKUP(F698,'[2]Master URL List'!$F:$S,12,FALSE)</f>
        <v>CWA-LCS101</v>
      </c>
      <c r="Y698" s="6" t="str">
        <f>VLOOKUP($F698,'[2]Master URL List'!$F:$S,13,FALSE)</f>
        <v>VICKY TRIEB</v>
      </c>
      <c r="Z698" s="6" t="str">
        <f>VLOOKUP($F698,'[2]Master URL List'!$F:$S,14,FALSE)</f>
        <v>VICKYT@ACCRETIVETG.COM</v>
      </c>
    </row>
    <row r="699" spans="1:26" s="6" customFormat="1" ht="12.75" customHeight="1" x14ac:dyDescent="0.2">
      <c r="A699" s="6" t="s">
        <v>813</v>
      </c>
      <c r="B699" s="6" t="s">
        <v>984</v>
      </c>
      <c r="C699" s="5" t="s">
        <v>985</v>
      </c>
      <c r="D699" s="5" t="str">
        <f t="shared" si="10"/>
        <v>ECHST.NET</v>
      </c>
      <c r="E699" s="16" t="s">
        <v>1690</v>
      </c>
      <c r="F699" s="16" t="s">
        <v>983</v>
      </c>
      <c r="G699" s="6" t="s">
        <v>3914</v>
      </c>
      <c r="H699" s="7" t="s">
        <v>3915</v>
      </c>
      <c r="I699" s="7" t="s">
        <v>151</v>
      </c>
      <c r="J699" s="7" t="s">
        <v>151</v>
      </c>
      <c r="K699" s="7" t="s">
        <v>151</v>
      </c>
      <c r="L699" s="7" t="s">
        <v>151</v>
      </c>
      <c r="M699" s="7" t="s">
        <v>151</v>
      </c>
      <c r="O699" s="6" t="s">
        <v>3901</v>
      </c>
      <c r="P699" s="9"/>
      <c r="Q699" s="9"/>
      <c r="R699" s="6" t="s">
        <v>1744</v>
      </c>
      <c r="S699" s="6" t="e">
        <v>#N/A</v>
      </c>
      <c r="T699" s="6" t="e">
        <v>#N/A</v>
      </c>
      <c r="W699" s="23" t="e">
        <f>VLOOKUP(F699,'[1]AM Report'!$C:$L,10,FALSE)</f>
        <v>#N/A</v>
      </c>
      <c r="X699" s="6" t="str">
        <f>VLOOKUP(F699,'[2]Master URL List'!$F:$S,12,FALSE)</f>
        <v>CWA-LCS101</v>
      </c>
      <c r="Y699" s="6" t="str">
        <f>VLOOKUP($F699,'[2]Master URL List'!$F:$S,13,FALSE)</f>
        <v>VICKY TRIEB</v>
      </c>
      <c r="Z699" s="6" t="str">
        <f>VLOOKUP($F699,'[2]Master URL List'!$F:$S,14,FALSE)</f>
        <v>VICKYT@ACCRETIVETG.COM</v>
      </c>
    </row>
    <row r="700" spans="1:26" s="6" customFormat="1" ht="12.75" customHeight="1" x14ac:dyDescent="0.2">
      <c r="A700" s="6" t="s">
        <v>814</v>
      </c>
      <c r="B700" s="6" t="s">
        <v>984</v>
      </c>
      <c r="C700" s="5" t="s">
        <v>985</v>
      </c>
      <c r="D700" s="5" t="str">
        <f t="shared" si="10"/>
        <v>ECHST.NET</v>
      </c>
      <c r="E700" s="16" t="s">
        <v>1690</v>
      </c>
      <c r="F700" s="16" t="s">
        <v>983</v>
      </c>
      <c r="H700" s="7"/>
      <c r="I700" s="7" t="s">
        <v>151</v>
      </c>
      <c r="J700" s="7" t="s">
        <v>151</v>
      </c>
      <c r="K700" s="7" t="s">
        <v>151</v>
      </c>
      <c r="L700" s="7" t="s">
        <v>151</v>
      </c>
      <c r="M700" s="7" t="s">
        <v>151</v>
      </c>
      <c r="O700" s="6" t="s">
        <v>3899</v>
      </c>
      <c r="P700" s="9"/>
      <c r="Q700" s="9" t="s">
        <v>2331</v>
      </c>
      <c r="R700" s="6" t="s">
        <v>1744</v>
      </c>
      <c r="S700" s="6" t="e">
        <v>#N/A</v>
      </c>
      <c r="T700" s="6" t="e">
        <v>#N/A</v>
      </c>
      <c r="W700" s="23" t="e">
        <f>VLOOKUP(F700,'[1]AM Report'!$C:$L,10,FALSE)</f>
        <v>#N/A</v>
      </c>
      <c r="X700" s="6" t="str">
        <f>VLOOKUP(F700,'[2]Master URL List'!$F:$S,12,FALSE)</f>
        <v>CWA-LCS101</v>
      </c>
      <c r="Y700" s="6" t="str">
        <f>VLOOKUP($F700,'[2]Master URL List'!$F:$S,13,FALSE)</f>
        <v>VICKY TRIEB</v>
      </c>
      <c r="Z700" s="6" t="str">
        <f>VLOOKUP($F700,'[2]Master URL List'!$F:$S,14,FALSE)</f>
        <v>VICKYT@ACCRETIVETG.COM</v>
      </c>
    </row>
    <row r="701" spans="1:26" s="6" customFormat="1" ht="12.75" customHeight="1" x14ac:dyDescent="0.2">
      <c r="A701" s="6" t="s">
        <v>815</v>
      </c>
      <c r="B701" s="6" t="s">
        <v>984</v>
      </c>
      <c r="C701" s="5" t="s">
        <v>985</v>
      </c>
      <c r="D701" s="5" t="str">
        <f t="shared" ref="D701:D763" si="11">C701</f>
        <v>ECHST.NET</v>
      </c>
      <c r="E701" s="16" t="s">
        <v>1690</v>
      </c>
      <c r="F701" s="16" t="s">
        <v>983</v>
      </c>
      <c r="G701" s="6" t="s">
        <v>3914</v>
      </c>
      <c r="H701" s="7" t="s">
        <v>3915</v>
      </c>
      <c r="I701" s="7" t="s">
        <v>151</v>
      </c>
      <c r="J701" s="7" t="s">
        <v>151</v>
      </c>
      <c r="K701" s="7" t="s">
        <v>151</v>
      </c>
      <c r="L701" s="7" t="s">
        <v>151</v>
      </c>
      <c r="M701" s="7" t="s">
        <v>151</v>
      </c>
      <c r="O701" s="6" t="s">
        <v>3901</v>
      </c>
      <c r="P701" s="9"/>
      <c r="Q701" s="9"/>
      <c r="R701" s="6" t="s">
        <v>1744</v>
      </c>
      <c r="S701" s="6" t="e">
        <v>#N/A</v>
      </c>
      <c r="T701" s="6" t="e">
        <v>#N/A</v>
      </c>
      <c r="W701" s="23" t="e">
        <f>VLOOKUP(F701,'[1]AM Report'!$C:$L,10,FALSE)</f>
        <v>#N/A</v>
      </c>
      <c r="X701" s="6" t="str">
        <f>VLOOKUP(F701,'[2]Master URL List'!$F:$S,12,FALSE)</f>
        <v>CWA-LCS101</v>
      </c>
      <c r="Y701" s="6" t="str">
        <f>VLOOKUP($F701,'[2]Master URL List'!$F:$S,13,FALSE)</f>
        <v>VICKY TRIEB</v>
      </c>
      <c r="Z701" s="6" t="str">
        <f>VLOOKUP($F701,'[2]Master URL List'!$F:$S,14,FALSE)</f>
        <v>VICKYT@ACCRETIVETG.COM</v>
      </c>
    </row>
    <row r="702" spans="1:26" s="6" customFormat="1" ht="12.75" customHeight="1" x14ac:dyDescent="0.2">
      <c r="A702" s="6" t="s">
        <v>816</v>
      </c>
      <c r="B702" s="6" t="s">
        <v>984</v>
      </c>
      <c r="C702" s="5" t="s">
        <v>985</v>
      </c>
      <c r="D702" s="5" t="str">
        <f t="shared" si="11"/>
        <v>ECHST.NET</v>
      </c>
      <c r="E702" s="16" t="s">
        <v>1690</v>
      </c>
      <c r="F702" s="16" t="s">
        <v>983</v>
      </c>
      <c r="H702" s="7"/>
      <c r="I702" s="7" t="s">
        <v>151</v>
      </c>
      <c r="J702" s="7" t="s">
        <v>151</v>
      </c>
      <c r="K702" s="7" t="s">
        <v>151</v>
      </c>
      <c r="L702" s="7" t="s">
        <v>151</v>
      </c>
      <c r="M702" s="7" t="s">
        <v>151</v>
      </c>
      <c r="O702" s="6" t="s">
        <v>3899</v>
      </c>
      <c r="P702" s="9"/>
      <c r="Q702" s="9"/>
      <c r="R702" s="6" t="s">
        <v>1744</v>
      </c>
      <c r="S702" s="6" t="e">
        <v>#N/A</v>
      </c>
      <c r="T702" s="6" t="e">
        <v>#N/A</v>
      </c>
      <c r="W702" s="23" t="e">
        <f>VLOOKUP(F702,'[1]AM Report'!$C:$L,10,FALSE)</f>
        <v>#N/A</v>
      </c>
      <c r="X702" s="6" t="str">
        <f>VLOOKUP(F702,'[2]Master URL List'!$F:$S,12,FALSE)</f>
        <v>CWA-LCS101</v>
      </c>
      <c r="Y702" s="6" t="str">
        <f>VLOOKUP($F702,'[2]Master URL List'!$F:$S,13,FALSE)</f>
        <v>VICKY TRIEB</v>
      </c>
      <c r="Z702" s="6" t="str">
        <f>VLOOKUP($F702,'[2]Master URL List'!$F:$S,14,FALSE)</f>
        <v>VICKYT@ACCRETIVETG.COM</v>
      </c>
    </row>
    <row r="703" spans="1:26" s="6" customFormat="1" ht="12.75" customHeight="1" x14ac:dyDescent="0.2">
      <c r="A703" s="6" t="s">
        <v>817</v>
      </c>
      <c r="B703" s="6" t="s">
        <v>984</v>
      </c>
      <c r="C703" s="5" t="s">
        <v>985</v>
      </c>
      <c r="D703" s="5" t="str">
        <f t="shared" si="11"/>
        <v>ECHST.NET</v>
      </c>
      <c r="E703" s="16" t="s">
        <v>1690</v>
      </c>
      <c r="F703" s="16" t="s">
        <v>983</v>
      </c>
      <c r="G703" s="6" t="s">
        <v>3914</v>
      </c>
      <c r="H703" s="7" t="s">
        <v>3915</v>
      </c>
      <c r="I703" s="7" t="s">
        <v>151</v>
      </c>
      <c r="J703" s="7" t="s">
        <v>151</v>
      </c>
      <c r="K703" s="7" t="s">
        <v>151</v>
      </c>
      <c r="L703" s="7" t="s">
        <v>151</v>
      </c>
      <c r="M703" s="7" t="s">
        <v>151</v>
      </c>
      <c r="O703" s="6" t="s">
        <v>3901</v>
      </c>
      <c r="P703" s="9"/>
      <c r="Q703" s="9"/>
      <c r="R703" s="6" t="s">
        <v>1744</v>
      </c>
      <c r="S703" s="6" t="e">
        <v>#N/A</v>
      </c>
      <c r="T703" s="6" t="e">
        <v>#N/A</v>
      </c>
      <c r="W703" s="23" t="e">
        <f>VLOOKUP(F703,'[1]AM Report'!$C:$L,10,FALSE)</f>
        <v>#N/A</v>
      </c>
      <c r="X703" s="6" t="str">
        <f>VLOOKUP(F703,'[2]Master URL List'!$F:$S,12,FALSE)</f>
        <v>CWA-LCS101</v>
      </c>
      <c r="Y703" s="6" t="str">
        <f>VLOOKUP($F703,'[2]Master URL List'!$F:$S,13,FALSE)</f>
        <v>VICKY TRIEB</v>
      </c>
      <c r="Z703" s="6" t="str">
        <f>VLOOKUP($F703,'[2]Master URL List'!$F:$S,14,FALSE)</f>
        <v>VICKYT@ACCRETIVETG.COM</v>
      </c>
    </row>
    <row r="704" spans="1:26" s="6" customFormat="1" ht="12.75" customHeight="1" x14ac:dyDescent="0.2">
      <c r="A704" s="6" t="s">
        <v>818</v>
      </c>
      <c r="B704" s="6" t="s">
        <v>984</v>
      </c>
      <c r="C704" s="5" t="s">
        <v>985</v>
      </c>
      <c r="D704" s="5" t="str">
        <f t="shared" si="11"/>
        <v>ECHST.NET</v>
      </c>
      <c r="E704" s="16" t="s">
        <v>1690</v>
      </c>
      <c r="F704" s="16" t="s">
        <v>983</v>
      </c>
      <c r="G704" s="6" t="s">
        <v>3914</v>
      </c>
      <c r="H704" s="7" t="s">
        <v>3915</v>
      </c>
      <c r="I704" s="7" t="s">
        <v>151</v>
      </c>
      <c r="J704" s="7" t="s">
        <v>151</v>
      </c>
      <c r="K704" s="7" t="s">
        <v>151</v>
      </c>
      <c r="L704" s="7" t="s">
        <v>151</v>
      </c>
      <c r="M704" s="7" t="s">
        <v>151</v>
      </c>
      <c r="O704" s="6" t="s">
        <v>3901</v>
      </c>
      <c r="P704" s="9"/>
      <c r="Q704" s="9"/>
      <c r="R704" s="6" t="s">
        <v>1744</v>
      </c>
      <c r="S704" s="6" t="e">
        <v>#N/A</v>
      </c>
      <c r="T704" s="6" t="e">
        <v>#N/A</v>
      </c>
      <c r="W704" s="23" t="e">
        <f>VLOOKUP(F704,'[1]AM Report'!$C:$L,10,FALSE)</f>
        <v>#N/A</v>
      </c>
      <c r="X704" s="6" t="str">
        <f>VLOOKUP(F704,'[2]Master URL List'!$F:$S,12,FALSE)</f>
        <v>CWA-LCS101</v>
      </c>
      <c r="Y704" s="6" t="str">
        <f>VLOOKUP($F704,'[2]Master URL List'!$F:$S,13,FALSE)</f>
        <v>VICKY TRIEB</v>
      </c>
      <c r="Z704" s="6" t="str">
        <f>VLOOKUP($F704,'[2]Master URL List'!$F:$S,14,FALSE)</f>
        <v>VICKYT@ACCRETIVETG.COM</v>
      </c>
    </row>
    <row r="705" spans="1:26" s="6" customFormat="1" ht="12.75" customHeight="1" x14ac:dyDescent="0.2">
      <c r="A705" s="6" t="s">
        <v>819</v>
      </c>
      <c r="B705" s="6" t="s">
        <v>984</v>
      </c>
      <c r="C705" s="5" t="s">
        <v>985</v>
      </c>
      <c r="D705" s="5" t="str">
        <f t="shared" si="11"/>
        <v>ECHST.NET</v>
      </c>
      <c r="E705" s="16" t="s">
        <v>1690</v>
      </c>
      <c r="F705" s="16" t="s">
        <v>983</v>
      </c>
      <c r="G705" s="6" t="s">
        <v>3914</v>
      </c>
      <c r="H705" s="7" t="s">
        <v>3915</v>
      </c>
      <c r="I705" s="7" t="s">
        <v>151</v>
      </c>
      <c r="J705" s="7" t="s">
        <v>151</v>
      </c>
      <c r="K705" s="7" t="s">
        <v>151</v>
      </c>
      <c r="L705" s="7" t="s">
        <v>151</v>
      </c>
      <c r="M705" s="7" t="s">
        <v>151</v>
      </c>
      <c r="O705" s="6" t="s">
        <v>3901</v>
      </c>
      <c r="P705" s="9"/>
      <c r="Q705" s="9"/>
      <c r="R705" s="6" t="s">
        <v>1744</v>
      </c>
      <c r="S705" s="6" t="e">
        <v>#N/A</v>
      </c>
      <c r="T705" s="6" t="e">
        <v>#N/A</v>
      </c>
      <c r="W705" s="23" t="e">
        <f>VLOOKUP(F705,'[1]AM Report'!$C:$L,10,FALSE)</f>
        <v>#N/A</v>
      </c>
      <c r="X705" s="6" t="str">
        <f>VLOOKUP(F705,'[2]Master URL List'!$F:$S,12,FALSE)</f>
        <v>CWA-LCS101</v>
      </c>
      <c r="Y705" s="6" t="str">
        <f>VLOOKUP($F705,'[2]Master URL List'!$F:$S,13,FALSE)</f>
        <v>VICKY TRIEB</v>
      </c>
      <c r="Z705" s="6" t="str">
        <f>VLOOKUP($F705,'[2]Master URL List'!$F:$S,14,FALSE)</f>
        <v>VICKYT@ACCRETIVETG.COM</v>
      </c>
    </row>
    <row r="706" spans="1:26" s="6" customFormat="1" ht="12.75" customHeight="1" x14ac:dyDescent="0.2">
      <c r="A706" s="6" t="s">
        <v>820</v>
      </c>
      <c r="B706" s="6" t="s">
        <v>984</v>
      </c>
      <c r="C706" s="5" t="s">
        <v>985</v>
      </c>
      <c r="D706" s="5" t="str">
        <f t="shared" si="11"/>
        <v>ECHST.NET</v>
      </c>
      <c r="E706" s="16" t="s">
        <v>1690</v>
      </c>
      <c r="F706" s="16" t="s">
        <v>983</v>
      </c>
      <c r="G706" s="6" t="s">
        <v>3914</v>
      </c>
      <c r="H706" s="7" t="s">
        <v>3915</v>
      </c>
      <c r="I706" s="7" t="s">
        <v>151</v>
      </c>
      <c r="J706" s="7" t="s">
        <v>151</v>
      </c>
      <c r="K706" s="7" t="s">
        <v>151</v>
      </c>
      <c r="L706" s="7" t="s">
        <v>151</v>
      </c>
      <c r="M706" s="7" t="s">
        <v>151</v>
      </c>
      <c r="O706" s="6" t="s">
        <v>3901</v>
      </c>
      <c r="P706" s="9"/>
      <c r="Q706" s="9"/>
      <c r="R706" s="6" t="s">
        <v>1744</v>
      </c>
      <c r="S706" s="6" t="e">
        <v>#N/A</v>
      </c>
      <c r="T706" s="6" t="e">
        <v>#N/A</v>
      </c>
      <c r="W706" s="23" t="e">
        <f>VLOOKUP(F706,'[1]AM Report'!$C:$L,10,FALSE)</f>
        <v>#N/A</v>
      </c>
      <c r="X706" s="6" t="str">
        <f>VLOOKUP(F706,'[2]Master URL List'!$F:$S,12,FALSE)</f>
        <v>CWA-LCS101</v>
      </c>
      <c r="Y706" s="6" t="str">
        <f>VLOOKUP($F706,'[2]Master URL List'!$F:$S,13,FALSE)</f>
        <v>VICKY TRIEB</v>
      </c>
      <c r="Z706" s="6" t="str">
        <f>VLOOKUP($F706,'[2]Master URL List'!$F:$S,14,FALSE)</f>
        <v>VICKYT@ACCRETIVETG.COM</v>
      </c>
    </row>
    <row r="707" spans="1:26" s="6" customFormat="1" ht="12.75" customHeight="1" x14ac:dyDescent="0.2">
      <c r="A707" s="6" t="s">
        <v>821</v>
      </c>
      <c r="B707" s="6" t="s">
        <v>984</v>
      </c>
      <c r="C707" s="5" t="s">
        <v>985</v>
      </c>
      <c r="D707" s="5" t="str">
        <f t="shared" si="11"/>
        <v>ECHST.NET</v>
      </c>
      <c r="E707" s="16" t="s">
        <v>1690</v>
      </c>
      <c r="F707" s="16" t="s">
        <v>983</v>
      </c>
      <c r="G707" s="6" t="s">
        <v>3914</v>
      </c>
      <c r="H707" s="7" t="s">
        <v>3915</v>
      </c>
      <c r="I707" s="7" t="s">
        <v>151</v>
      </c>
      <c r="J707" s="7" t="s">
        <v>151</v>
      </c>
      <c r="K707" s="7" t="s">
        <v>151</v>
      </c>
      <c r="L707" s="7" t="s">
        <v>151</v>
      </c>
      <c r="M707" s="7" t="s">
        <v>151</v>
      </c>
      <c r="O707" s="6" t="s">
        <v>3901</v>
      </c>
      <c r="P707" s="9"/>
      <c r="Q707" s="9"/>
      <c r="R707" s="6" t="s">
        <v>1744</v>
      </c>
      <c r="S707" s="6" t="e">
        <v>#N/A</v>
      </c>
      <c r="T707" s="6" t="e">
        <v>#N/A</v>
      </c>
      <c r="W707" s="23" t="e">
        <f>VLOOKUP(F707,'[1]AM Report'!$C:$L,10,FALSE)</f>
        <v>#N/A</v>
      </c>
      <c r="X707" s="6" t="str">
        <f>VLOOKUP(F707,'[2]Master URL List'!$F:$S,12,FALSE)</f>
        <v>CWA-LCS101</v>
      </c>
      <c r="Y707" s="6" t="str">
        <f>VLOOKUP($F707,'[2]Master URL List'!$F:$S,13,FALSE)</f>
        <v>VICKY TRIEB</v>
      </c>
      <c r="Z707" s="6" t="str">
        <f>VLOOKUP($F707,'[2]Master URL List'!$F:$S,14,FALSE)</f>
        <v>VICKYT@ACCRETIVETG.COM</v>
      </c>
    </row>
    <row r="708" spans="1:26" s="6" customFormat="1" ht="12.75" customHeight="1" x14ac:dyDescent="0.2">
      <c r="A708" s="6" t="s">
        <v>822</v>
      </c>
      <c r="B708" s="6" t="s">
        <v>984</v>
      </c>
      <c r="C708" s="5" t="s">
        <v>985</v>
      </c>
      <c r="D708" s="5" t="str">
        <f t="shared" si="11"/>
        <v>ECHST.NET</v>
      </c>
      <c r="E708" s="16" t="s">
        <v>1690</v>
      </c>
      <c r="F708" s="16" t="s">
        <v>983</v>
      </c>
      <c r="G708" s="6" t="s">
        <v>3914</v>
      </c>
      <c r="H708" s="7" t="s">
        <v>3915</v>
      </c>
      <c r="I708" s="7" t="s">
        <v>151</v>
      </c>
      <c r="J708" s="7" t="s">
        <v>151</v>
      </c>
      <c r="K708" s="7" t="s">
        <v>151</v>
      </c>
      <c r="L708" s="7" t="s">
        <v>151</v>
      </c>
      <c r="M708" s="7" t="s">
        <v>151</v>
      </c>
      <c r="O708" s="6" t="s">
        <v>3901</v>
      </c>
      <c r="P708" s="9"/>
      <c r="Q708" s="9"/>
      <c r="R708" s="6" t="s">
        <v>1744</v>
      </c>
      <c r="S708" s="6" t="e">
        <v>#N/A</v>
      </c>
      <c r="T708" s="6" t="e">
        <v>#N/A</v>
      </c>
      <c r="W708" s="23" t="e">
        <f>VLOOKUP(F708,'[1]AM Report'!$C:$L,10,FALSE)</f>
        <v>#N/A</v>
      </c>
      <c r="X708" s="6" t="str">
        <f>VLOOKUP(F708,'[2]Master URL List'!$F:$S,12,FALSE)</f>
        <v>CWA-LCS101</v>
      </c>
      <c r="Y708" s="6" t="str">
        <f>VLOOKUP($F708,'[2]Master URL List'!$F:$S,13,FALSE)</f>
        <v>VICKY TRIEB</v>
      </c>
      <c r="Z708" s="6" t="str">
        <f>VLOOKUP($F708,'[2]Master URL List'!$F:$S,14,FALSE)</f>
        <v>VICKYT@ACCRETIVETG.COM</v>
      </c>
    </row>
    <row r="709" spans="1:26" s="6" customFormat="1" ht="12.75" customHeight="1" x14ac:dyDescent="0.2">
      <c r="A709" s="6" t="s">
        <v>823</v>
      </c>
      <c r="B709" s="6" t="s">
        <v>984</v>
      </c>
      <c r="C709" s="5" t="s">
        <v>985</v>
      </c>
      <c r="D709" s="5" t="str">
        <f t="shared" si="11"/>
        <v>ECHST.NET</v>
      </c>
      <c r="E709" s="16" t="s">
        <v>1690</v>
      </c>
      <c r="F709" s="16" t="s">
        <v>983</v>
      </c>
      <c r="G709" s="6" t="s">
        <v>3914</v>
      </c>
      <c r="H709" s="7" t="s">
        <v>3915</v>
      </c>
      <c r="I709" s="7" t="s">
        <v>151</v>
      </c>
      <c r="J709" s="7" t="s">
        <v>151</v>
      </c>
      <c r="K709" s="7" t="s">
        <v>151</v>
      </c>
      <c r="L709" s="7" t="s">
        <v>151</v>
      </c>
      <c r="M709" s="7" t="s">
        <v>151</v>
      </c>
      <c r="O709" s="6" t="s">
        <v>3901</v>
      </c>
      <c r="P709" s="9"/>
      <c r="Q709" s="9"/>
      <c r="R709" s="6" t="s">
        <v>1744</v>
      </c>
      <c r="S709" s="6" t="e">
        <v>#N/A</v>
      </c>
      <c r="T709" s="6" t="e">
        <v>#N/A</v>
      </c>
      <c r="W709" s="23" t="e">
        <f>VLOOKUP(F709,'[1]AM Report'!$C:$L,10,FALSE)</f>
        <v>#N/A</v>
      </c>
      <c r="X709" s="6" t="str">
        <f>VLOOKUP(F709,'[2]Master URL List'!$F:$S,12,FALSE)</f>
        <v>CWA-LCS101</v>
      </c>
      <c r="Y709" s="6" t="str">
        <f>VLOOKUP($F709,'[2]Master URL List'!$F:$S,13,FALSE)</f>
        <v>VICKY TRIEB</v>
      </c>
      <c r="Z709" s="6" t="str">
        <f>VLOOKUP($F709,'[2]Master URL List'!$F:$S,14,FALSE)</f>
        <v>VICKYT@ACCRETIVETG.COM</v>
      </c>
    </row>
    <row r="710" spans="1:26" s="6" customFormat="1" ht="12.75" customHeight="1" x14ac:dyDescent="0.2">
      <c r="A710" s="6" t="s">
        <v>824</v>
      </c>
      <c r="B710" s="6" t="s">
        <v>984</v>
      </c>
      <c r="C710" s="5" t="s">
        <v>985</v>
      </c>
      <c r="D710" s="5" t="str">
        <f t="shared" si="11"/>
        <v>ECHST.NET</v>
      </c>
      <c r="E710" s="16" t="s">
        <v>1690</v>
      </c>
      <c r="F710" s="16" t="s">
        <v>983</v>
      </c>
      <c r="G710" s="6" t="s">
        <v>3914</v>
      </c>
      <c r="H710" s="7" t="s">
        <v>3915</v>
      </c>
      <c r="I710" s="7" t="s">
        <v>151</v>
      </c>
      <c r="J710" s="7" t="s">
        <v>151</v>
      </c>
      <c r="K710" s="7" t="s">
        <v>151</v>
      </c>
      <c r="L710" s="7" t="s">
        <v>151</v>
      </c>
      <c r="M710" s="7" t="s">
        <v>151</v>
      </c>
      <c r="O710" s="6" t="s">
        <v>3901</v>
      </c>
      <c r="P710" s="9"/>
      <c r="Q710" s="9"/>
      <c r="R710" s="6" t="s">
        <v>1744</v>
      </c>
      <c r="S710" s="6" t="e">
        <v>#N/A</v>
      </c>
      <c r="T710" s="6" t="e">
        <v>#N/A</v>
      </c>
      <c r="W710" s="23" t="e">
        <f>VLOOKUP(F710,'[1]AM Report'!$C:$L,10,FALSE)</f>
        <v>#N/A</v>
      </c>
      <c r="X710" s="6" t="str">
        <f>VLOOKUP(F710,'[2]Master URL List'!$F:$S,12,FALSE)</f>
        <v>CWA-LCS101</v>
      </c>
      <c r="Y710" s="6" t="str">
        <f>VLOOKUP($F710,'[2]Master URL List'!$F:$S,13,FALSE)</f>
        <v>VICKY TRIEB</v>
      </c>
      <c r="Z710" s="6" t="str">
        <f>VLOOKUP($F710,'[2]Master URL List'!$F:$S,14,FALSE)</f>
        <v>VICKYT@ACCRETIVETG.COM</v>
      </c>
    </row>
    <row r="711" spans="1:26" s="6" customFormat="1" ht="12.75" customHeight="1" x14ac:dyDescent="0.2">
      <c r="A711" s="6" t="s">
        <v>825</v>
      </c>
      <c r="B711" s="6" t="s">
        <v>984</v>
      </c>
      <c r="C711" s="5" t="s">
        <v>985</v>
      </c>
      <c r="D711" s="5" t="str">
        <f t="shared" si="11"/>
        <v>ECHST.NET</v>
      </c>
      <c r="E711" s="16" t="s">
        <v>1690</v>
      </c>
      <c r="F711" s="16" t="s">
        <v>983</v>
      </c>
      <c r="G711" s="6" t="s">
        <v>3914</v>
      </c>
      <c r="H711" s="7" t="s">
        <v>3915</v>
      </c>
      <c r="I711" s="7" t="s">
        <v>151</v>
      </c>
      <c r="J711" s="7" t="s">
        <v>151</v>
      </c>
      <c r="K711" s="7" t="s">
        <v>151</v>
      </c>
      <c r="L711" s="7" t="s">
        <v>151</v>
      </c>
      <c r="M711" s="7" t="s">
        <v>151</v>
      </c>
      <c r="O711" s="6" t="s">
        <v>3901</v>
      </c>
      <c r="P711" s="9"/>
      <c r="Q711" s="9"/>
      <c r="R711" s="6" t="s">
        <v>1744</v>
      </c>
      <c r="S711" s="6" t="e">
        <v>#N/A</v>
      </c>
      <c r="T711" s="6" t="e">
        <v>#N/A</v>
      </c>
      <c r="W711" s="23" t="e">
        <f>VLOOKUP(F711,'[1]AM Report'!$C:$L,10,FALSE)</f>
        <v>#N/A</v>
      </c>
      <c r="X711" s="6" t="str">
        <f>VLOOKUP(F711,'[2]Master URL List'!$F:$S,12,FALSE)</f>
        <v>CWA-LCS101</v>
      </c>
      <c r="Y711" s="6" t="str">
        <f>VLOOKUP($F711,'[2]Master URL List'!$F:$S,13,FALSE)</f>
        <v>VICKY TRIEB</v>
      </c>
      <c r="Z711" s="6" t="str">
        <f>VLOOKUP($F711,'[2]Master URL List'!$F:$S,14,FALSE)</f>
        <v>VICKYT@ACCRETIVETG.COM</v>
      </c>
    </row>
    <row r="712" spans="1:26" s="6" customFormat="1" ht="12.75" customHeight="1" x14ac:dyDescent="0.2">
      <c r="A712" s="6" t="s">
        <v>826</v>
      </c>
      <c r="B712" s="6" t="s">
        <v>984</v>
      </c>
      <c r="C712" s="5" t="s">
        <v>985</v>
      </c>
      <c r="D712" s="5" t="str">
        <f t="shared" si="11"/>
        <v>ECHST.NET</v>
      </c>
      <c r="E712" s="16" t="s">
        <v>1690</v>
      </c>
      <c r="F712" s="16" t="s">
        <v>983</v>
      </c>
      <c r="G712" s="6" t="s">
        <v>3914</v>
      </c>
      <c r="H712" s="7" t="s">
        <v>3915</v>
      </c>
      <c r="I712" s="7" t="s">
        <v>151</v>
      </c>
      <c r="J712" s="7" t="s">
        <v>151</v>
      </c>
      <c r="K712" s="7" t="s">
        <v>151</v>
      </c>
      <c r="L712" s="7" t="s">
        <v>151</v>
      </c>
      <c r="M712" s="7" t="s">
        <v>151</v>
      </c>
      <c r="O712" s="6" t="s">
        <v>3901</v>
      </c>
      <c r="P712" s="9"/>
      <c r="Q712" s="9"/>
      <c r="R712" s="6" t="s">
        <v>1744</v>
      </c>
      <c r="S712" s="6" t="e">
        <v>#N/A</v>
      </c>
      <c r="T712" s="6" t="e">
        <v>#N/A</v>
      </c>
      <c r="W712" s="23" t="e">
        <f>VLOOKUP(F712,'[1]AM Report'!$C:$L,10,FALSE)</f>
        <v>#N/A</v>
      </c>
      <c r="X712" s="6" t="str">
        <f>VLOOKUP(F712,'[2]Master URL List'!$F:$S,12,FALSE)</f>
        <v>CWA-LCS101</v>
      </c>
      <c r="Y712" s="6" t="str">
        <f>VLOOKUP($F712,'[2]Master URL List'!$F:$S,13,FALSE)</f>
        <v>VICKY TRIEB</v>
      </c>
      <c r="Z712" s="6" t="str">
        <f>VLOOKUP($F712,'[2]Master URL List'!$F:$S,14,FALSE)</f>
        <v>VICKYT@ACCRETIVETG.COM</v>
      </c>
    </row>
    <row r="713" spans="1:26" s="6" customFormat="1" ht="12.75" customHeight="1" x14ac:dyDescent="0.2">
      <c r="A713" s="6" t="s">
        <v>827</v>
      </c>
      <c r="B713" s="6" t="s">
        <v>984</v>
      </c>
      <c r="C713" s="5" t="s">
        <v>985</v>
      </c>
      <c r="D713" s="5" t="str">
        <f t="shared" si="11"/>
        <v>ECHST.NET</v>
      </c>
      <c r="E713" s="16" t="s">
        <v>1690</v>
      </c>
      <c r="F713" s="16" t="s">
        <v>983</v>
      </c>
      <c r="G713" s="6" t="s">
        <v>3914</v>
      </c>
      <c r="H713" s="7" t="s">
        <v>3915</v>
      </c>
      <c r="I713" s="7" t="s">
        <v>151</v>
      </c>
      <c r="J713" s="7" t="s">
        <v>151</v>
      </c>
      <c r="K713" s="7" t="s">
        <v>151</v>
      </c>
      <c r="L713" s="7" t="s">
        <v>151</v>
      </c>
      <c r="M713" s="7" t="s">
        <v>151</v>
      </c>
      <c r="O713" s="6" t="s">
        <v>3901</v>
      </c>
      <c r="P713" s="9"/>
      <c r="Q713" s="9"/>
      <c r="R713" s="6" t="s">
        <v>1744</v>
      </c>
      <c r="S713" s="6" t="e">
        <v>#N/A</v>
      </c>
      <c r="T713" s="6" t="e">
        <v>#N/A</v>
      </c>
      <c r="W713" s="23" t="e">
        <f>VLOOKUP(F713,'[1]AM Report'!$C:$L,10,FALSE)</f>
        <v>#N/A</v>
      </c>
      <c r="X713" s="6" t="str">
        <f>VLOOKUP(F713,'[2]Master URL List'!$F:$S,12,FALSE)</f>
        <v>CWA-LCS101</v>
      </c>
      <c r="Y713" s="6" t="str">
        <f>VLOOKUP($F713,'[2]Master URL List'!$F:$S,13,FALSE)</f>
        <v>VICKY TRIEB</v>
      </c>
      <c r="Z713" s="6" t="str">
        <f>VLOOKUP($F713,'[2]Master URL List'!$F:$S,14,FALSE)</f>
        <v>VICKYT@ACCRETIVETG.COM</v>
      </c>
    </row>
    <row r="714" spans="1:26" s="6" customFormat="1" ht="12.75" customHeight="1" x14ac:dyDescent="0.2">
      <c r="A714" s="6" t="s">
        <v>828</v>
      </c>
      <c r="B714" s="6" t="s">
        <v>984</v>
      </c>
      <c r="C714" s="5" t="s">
        <v>985</v>
      </c>
      <c r="D714" s="5" t="str">
        <f t="shared" si="11"/>
        <v>ECHST.NET</v>
      </c>
      <c r="E714" s="16" t="s">
        <v>1690</v>
      </c>
      <c r="F714" s="16" t="s">
        <v>983</v>
      </c>
      <c r="G714" s="6" t="s">
        <v>3914</v>
      </c>
      <c r="H714" s="7" t="s">
        <v>3915</v>
      </c>
      <c r="I714" s="7" t="s">
        <v>151</v>
      </c>
      <c r="J714" s="7" t="s">
        <v>151</v>
      </c>
      <c r="K714" s="7" t="s">
        <v>151</v>
      </c>
      <c r="L714" s="7" t="s">
        <v>151</v>
      </c>
      <c r="M714" s="7" t="s">
        <v>151</v>
      </c>
      <c r="O714" s="6" t="s">
        <v>3901</v>
      </c>
      <c r="P714" s="9"/>
      <c r="Q714" s="9"/>
      <c r="R714" s="6" t="s">
        <v>1744</v>
      </c>
      <c r="S714" s="6" t="e">
        <v>#N/A</v>
      </c>
      <c r="T714" s="6" t="e">
        <v>#N/A</v>
      </c>
      <c r="W714" s="23" t="e">
        <f>VLOOKUP(F714,'[1]AM Report'!$C:$L,10,FALSE)</f>
        <v>#N/A</v>
      </c>
      <c r="X714" s="6" t="str">
        <f>VLOOKUP(F714,'[2]Master URL List'!$F:$S,12,FALSE)</f>
        <v>CWA-LCS101</v>
      </c>
      <c r="Y714" s="6" t="str">
        <f>VLOOKUP($F714,'[2]Master URL List'!$F:$S,13,FALSE)</f>
        <v>VICKY TRIEB</v>
      </c>
      <c r="Z714" s="6" t="str">
        <f>VLOOKUP($F714,'[2]Master URL List'!$F:$S,14,FALSE)</f>
        <v>VICKYT@ACCRETIVETG.COM</v>
      </c>
    </row>
    <row r="715" spans="1:26" s="6" customFormat="1" ht="12.75" customHeight="1" x14ac:dyDescent="0.2">
      <c r="A715" s="6" t="s">
        <v>829</v>
      </c>
      <c r="B715" s="6" t="s">
        <v>984</v>
      </c>
      <c r="C715" s="5" t="s">
        <v>985</v>
      </c>
      <c r="D715" s="5" t="str">
        <f t="shared" si="11"/>
        <v>ECHST.NET</v>
      </c>
      <c r="E715" s="16" t="s">
        <v>1690</v>
      </c>
      <c r="F715" s="16" t="s">
        <v>983</v>
      </c>
      <c r="G715" s="6" t="s">
        <v>3914</v>
      </c>
      <c r="H715" s="7" t="s">
        <v>3915</v>
      </c>
      <c r="I715" s="7" t="s">
        <v>151</v>
      </c>
      <c r="J715" s="7" t="s">
        <v>151</v>
      </c>
      <c r="K715" s="7" t="s">
        <v>151</v>
      </c>
      <c r="L715" s="7" t="s">
        <v>151</v>
      </c>
      <c r="M715" s="7" t="s">
        <v>151</v>
      </c>
      <c r="O715" s="6" t="s">
        <v>3901</v>
      </c>
      <c r="P715" s="9"/>
      <c r="Q715" s="9"/>
      <c r="R715" s="6" t="s">
        <v>1744</v>
      </c>
      <c r="S715" s="6" t="e">
        <v>#N/A</v>
      </c>
      <c r="T715" s="6" t="e">
        <v>#N/A</v>
      </c>
      <c r="W715" s="23" t="e">
        <f>VLOOKUP(F715,'[1]AM Report'!$C:$L,10,FALSE)</f>
        <v>#N/A</v>
      </c>
      <c r="X715" s="6" t="str">
        <f>VLOOKUP(F715,'[2]Master URL List'!$F:$S,12,FALSE)</f>
        <v>CWA-LCS101</v>
      </c>
      <c r="Y715" s="6" t="str">
        <f>VLOOKUP($F715,'[2]Master URL List'!$F:$S,13,FALSE)</f>
        <v>VICKY TRIEB</v>
      </c>
      <c r="Z715" s="6" t="str">
        <f>VLOOKUP($F715,'[2]Master URL List'!$F:$S,14,FALSE)</f>
        <v>VICKYT@ACCRETIVETG.COM</v>
      </c>
    </row>
    <row r="716" spans="1:26" s="6" customFormat="1" ht="12.75" customHeight="1" x14ac:dyDescent="0.2">
      <c r="A716" s="6" t="s">
        <v>830</v>
      </c>
      <c r="B716" s="6" t="s">
        <v>984</v>
      </c>
      <c r="C716" s="5" t="s">
        <v>985</v>
      </c>
      <c r="D716" s="5" t="str">
        <f t="shared" si="11"/>
        <v>ECHST.NET</v>
      </c>
      <c r="E716" s="16" t="s">
        <v>1690</v>
      </c>
      <c r="F716" s="16" t="s">
        <v>983</v>
      </c>
      <c r="G716" s="6" t="s">
        <v>3914</v>
      </c>
      <c r="H716" s="7" t="s">
        <v>3915</v>
      </c>
      <c r="I716" s="7" t="s">
        <v>151</v>
      </c>
      <c r="J716" s="7" t="s">
        <v>151</v>
      </c>
      <c r="K716" s="7" t="s">
        <v>151</v>
      </c>
      <c r="L716" s="7" t="s">
        <v>151</v>
      </c>
      <c r="M716" s="7" t="s">
        <v>151</v>
      </c>
      <c r="O716" s="6" t="s">
        <v>3901</v>
      </c>
      <c r="P716" s="9"/>
      <c r="Q716" s="9"/>
      <c r="R716" s="6" t="s">
        <v>1744</v>
      </c>
      <c r="S716" s="6" t="e">
        <v>#N/A</v>
      </c>
      <c r="T716" s="6" t="e">
        <v>#N/A</v>
      </c>
      <c r="W716" s="23" t="e">
        <f>VLOOKUP(F716,'[1]AM Report'!$C:$L,10,FALSE)</f>
        <v>#N/A</v>
      </c>
      <c r="X716" s="6" t="str">
        <f>VLOOKUP(F716,'[2]Master URL List'!$F:$S,12,FALSE)</f>
        <v>CWA-LCS101</v>
      </c>
      <c r="Y716" s="6" t="str">
        <f>VLOOKUP($F716,'[2]Master URL List'!$F:$S,13,FALSE)</f>
        <v>VICKY TRIEB</v>
      </c>
      <c r="Z716" s="6" t="str">
        <f>VLOOKUP($F716,'[2]Master URL List'!$F:$S,14,FALSE)</f>
        <v>VICKYT@ACCRETIVETG.COM</v>
      </c>
    </row>
    <row r="717" spans="1:26" s="6" customFormat="1" ht="12.75" customHeight="1" x14ac:dyDescent="0.2">
      <c r="A717" s="6" t="s">
        <v>831</v>
      </c>
      <c r="B717" s="6" t="s">
        <v>984</v>
      </c>
      <c r="C717" s="5" t="s">
        <v>985</v>
      </c>
      <c r="D717" s="5" t="str">
        <f t="shared" si="11"/>
        <v>ECHST.NET</v>
      </c>
      <c r="E717" s="16" t="s">
        <v>1690</v>
      </c>
      <c r="F717" s="16" t="s">
        <v>983</v>
      </c>
      <c r="G717" s="6" t="s">
        <v>3914</v>
      </c>
      <c r="H717" s="7" t="s">
        <v>3915</v>
      </c>
      <c r="I717" s="7" t="s">
        <v>151</v>
      </c>
      <c r="J717" s="7" t="s">
        <v>151</v>
      </c>
      <c r="K717" s="7" t="s">
        <v>151</v>
      </c>
      <c r="L717" s="7" t="s">
        <v>151</v>
      </c>
      <c r="M717" s="7" t="s">
        <v>151</v>
      </c>
      <c r="O717" s="6" t="s">
        <v>3901</v>
      </c>
      <c r="P717" s="9"/>
      <c r="Q717" s="9"/>
      <c r="R717" s="6" t="s">
        <v>1744</v>
      </c>
      <c r="S717" s="6" t="e">
        <v>#N/A</v>
      </c>
      <c r="T717" s="6" t="e">
        <v>#N/A</v>
      </c>
      <c r="W717" s="23" t="e">
        <f>VLOOKUP(F717,'[1]AM Report'!$C:$L,10,FALSE)</f>
        <v>#N/A</v>
      </c>
      <c r="X717" s="6" t="str">
        <f>VLOOKUP(F717,'[2]Master URL List'!$F:$S,12,FALSE)</f>
        <v>CWA-LCS101</v>
      </c>
      <c r="Y717" s="6" t="str">
        <f>VLOOKUP($F717,'[2]Master URL List'!$F:$S,13,FALSE)</f>
        <v>VICKY TRIEB</v>
      </c>
      <c r="Z717" s="6" t="str">
        <f>VLOOKUP($F717,'[2]Master URL List'!$F:$S,14,FALSE)</f>
        <v>VICKYT@ACCRETIVETG.COM</v>
      </c>
    </row>
    <row r="718" spans="1:26" s="6" customFormat="1" ht="12.75" customHeight="1" x14ac:dyDescent="0.2">
      <c r="A718" s="6" t="s">
        <v>832</v>
      </c>
      <c r="B718" s="6" t="s">
        <v>984</v>
      </c>
      <c r="C718" s="5" t="s">
        <v>985</v>
      </c>
      <c r="D718" s="5" t="str">
        <f t="shared" si="11"/>
        <v>ECHST.NET</v>
      </c>
      <c r="E718" s="16" t="s">
        <v>1690</v>
      </c>
      <c r="F718" s="16" t="s">
        <v>983</v>
      </c>
      <c r="G718" s="6" t="s">
        <v>3914</v>
      </c>
      <c r="H718" s="7" t="s">
        <v>3915</v>
      </c>
      <c r="I718" s="7" t="s">
        <v>151</v>
      </c>
      <c r="J718" s="7" t="s">
        <v>151</v>
      </c>
      <c r="K718" s="7" t="s">
        <v>151</v>
      </c>
      <c r="L718" s="7" t="s">
        <v>151</v>
      </c>
      <c r="M718" s="7" t="s">
        <v>151</v>
      </c>
      <c r="O718" s="6" t="s">
        <v>3901</v>
      </c>
      <c r="P718" s="9"/>
      <c r="Q718" s="9"/>
      <c r="R718" s="6" t="s">
        <v>1744</v>
      </c>
      <c r="S718" s="6" t="e">
        <v>#N/A</v>
      </c>
      <c r="T718" s="6" t="e">
        <v>#N/A</v>
      </c>
      <c r="W718" s="23" t="e">
        <f>VLOOKUP(F718,'[1]AM Report'!$C:$L,10,FALSE)</f>
        <v>#N/A</v>
      </c>
      <c r="X718" s="6" t="str">
        <f>VLOOKUP(F718,'[2]Master URL List'!$F:$S,12,FALSE)</f>
        <v>CWA-LCS101</v>
      </c>
      <c r="Y718" s="6" t="str">
        <f>VLOOKUP($F718,'[2]Master URL List'!$F:$S,13,FALSE)</f>
        <v>VICKY TRIEB</v>
      </c>
      <c r="Z718" s="6" t="str">
        <f>VLOOKUP($F718,'[2]Master URL List'!$F:$S,14,FALSE)</f>
        <v>VICKYT@ACCRETIVETG.COM</v>
      </c>
    </row>
    <row r="719" spans="1:26" s="6" customFormat="1" ht="12.75" customHeight="1" x14ac:dyDescent="0.2">
      <c r="A719" s="6" t="s">
        <v>833</v>
      </c>
      <c r="B719" s="6" t="s">
        <v>984</v>
      </c>
      <c r="C719" s="5" t="s">
        <v>985</v>
      </c>
      <c r="D719" s="5" t="str">
        <f t="shared" si="11"/>
        <v>ECHST.NET</v>
      </c>
      <c r="E719" s="16" t="s">
        <v>1690</v>
      </c>
      <c r="F719" s="16" t="s">
        <v>983</v>
      </c>
      <c r="G719" s="6" t="s">
        <v>3914</v>
      </c>
      <c r="H719" s="7" t="s">
        <v>3915</v>
      </c>
      <c r="I719" s="7" t="s">
        <v>151</v>
      </c>
      <c r="J719" s="7" t="s">
        <v>151</v>
      </c>
      <c r="K719" s="7" t="s">
        <v>151</v>
      </c>
      <c r="L719" s="7" t="s">
        <v>151</v>
      </c>
      <c r="M719" s="7" t="s">
        <v>151</v>
      </c>
      <c r="O719" s="6" t="s">
        <v>3901</v>
      </c>
      <c r="P719" s="9"/>
      <c r="Q719" s="9"/>
      <c r="R719" s="6" t="s">
        <v>1744</v>
      </c>
      <c r="S719" s="6" t="e">
        <v>#N/A</v>
      </c>
      <c r="T719" s="6" t="e">
        <v>#N/A</v>
      </c>
      <c r="W719" s="23" t="e">
        <f>VLOOKUP(F719,'[1]AM Report'!$C:$L,10,FALSE)</f>
        <v>#N/A</v>
      </c>
      <c r="X719" s="6" t="str">
        <f>VLOOKUP(F719,'[2]Master URL List'!$F:$S,12,FALSE)</f>
        <v>CWA-LCS101</v>
      </c>
      <c r="Y719" s="6" t="str">
        <f>VLOOKUP($F719,'[2]Master URL List'!$F:$S,13,FALSE)</f>
        <v>VICKY TRIEB</v>
      </c>
      <c r="Z719" s="6" t="str">
        <f>VLOOKUP($F719,'[2]Master URL List'!$F:$S,14,FALSE)</f>
        <v>VICKYT@ACCRETIVETG.COM</v>
      </c>
    </row>
    <row r="720" spans="1:26" s="6" customFormat="1" ht="12.75" customHeight="1" x14ac:dyDescent="0.2">
      <c r="A720" s="6" t="s">
        <v>834</v>
      </c>
      <c r="B720" s="6" t="s">
        <v>984</v>
      </c>
      <c r="C720" s="5" t="s">
        <v>985</v>
      </c>
      <c r="D720" s="5" t="str">
        <f t="shared" si="11"/>
        <v>ECHST.NET</v>
      </c>
      <c r="E720" s="16" t="s">
        <v>1690</v>
      </c>
      <c r="F720" s="16" t="s">
        <v>983</v>
      </c>
      <c r="G720" s="6" t="s">
        <v>3914</v>
      </c>
      <c r="H720" s="7" t="s">
        <v>3915</v>
      </c>
      <c r="I720" s="7" t="s">
        <v>151</v>
      </c>
      <c r="J720" s="7" t="s">
        <v>151</v>
      </c>
      <c r="K720" s="7" t="s">
        <v>151</v>
      </c>
      <c r="L720" s="7" t="s">
        <v>151</v>
      </c>
      <c r="M720" s="7" t="s">
        <v>151</v>
      </c>
      <c r="O720" s="6" t="s">
        <v>3901</v>
      </c>
      <c r="P720" s="9"/>
      <c r="Q720" s="9"/>
      <c r="R720" s="6" t="s">
        <v>1744</v>
      </c>
      <c r="S720" s="6" t="e">
        <v>#N/A</v>
      </c>
      <c r="T720" s="6" t="e">
        <v>#N/A</v>
      </c>
      <c r="W720" s="23" t="e">
        <f>VLOOKUP(F720,'[1]AM Report'!$C:$L,10,FALSE)</f>
        <v>#N/A</v>
      </c>
      <c r="X720" s="6" t="str">
        <f>VLOOKUP(F720,'[2]Master URL List'!$F:$S,12,FALSE)</f>
        <v>CWA-LCS101</v>
      </c>
      <c r="Y720" s="6" t="str">
        <f>VLOOKUP($F720,'[2]Master URL List'!$F:$S,13,FALSE)</f>
        <v>VICKY TRIEB</v>
      </c>
      <c r="Z720" s="6" t="str">
        <f>VLOOKUP($F720,'[2]Master URL List'!$F:$S,14,FALSE)</f>
        <v>VICKYT@ACCRETIVETG.COM</v>
      </c>
    </row>
    <row r="721" spans="1:26" s="6" customFormat="1" ht="12.75" customHeight="1" x14ac:dyDescent="0.2">
      <c r="A721" s="6" t="s">
        <v>835</v>
      </c>
      <c r="B721" s="6" t="s">
        <v>984</v>
      </c>
      <c r="C721" s="5" t="s">
        <v>985</v>
      </c>
      <c r="D721" s="5" t="str">
        <f t="shared" si="11"/>
        <v>ECHST.NET</v>
      </c>
      <c r="E721" s="16" t="s">
        <v>1690</v>
      </c>
      <c r="F721" s="16" t="s">
        <v>983</v>
      </c>
      <c r="G721" s="6" t="s">
        <v>3914</v>
      </c>
      <c r="H721" s="7" t="s">
        <v>3915</v>
      </c>
      <c r="I721" s="7" t="s">
        <v>151</v>
      </c>
      <c r="J721" s="7" t="s">
        <v>151</v>
      </c>
      <c r="K721" s="7" t="s">
        <v>151</v>
      </c>
      <c r="L721" s="7" t="s">
        <v>151</v>
      </c>
      <c r="M721" s="7" t="s">
        <v>151</v>
      </c>
      <c r="O721" s="6" t="s">
        <v>3901</v>
      </c>
      <c r="P721" s="9"/>
      <c r="Q721" s="9"/>
      <c r="R721" s="6" t="s">
        <v>1744</v>
      </c>
      <c r="S721" s="6" t="e">
        <v>#N/A</v>
      </c>
      <c r="T721" s="6" t="e">
        <v>#N/A</v>
      </c>
      <c r="W721" s="23" t="e">
        <f>VLOOKUP(F721,'[1]AM Report'!$C:$L,10,FALSE)</f>
        <v>#N/A</v>
      </c>
      <c r="X721" s="6" t="str">
        <f>VLOOKUP(F721,'[2]Master URL List'!$F:$S,12,FALSE)</f>
        <v>CWA-LCS101</v>
      </c>
      <c r="Y721" s="6" t="str">
        <f>VLOOKUP($F721,'[2]Master URL List'!$F:$S,13,FALSE)</f>
        <v>VICKY TRIEB</v>
      </c>
      <c r="Z721" s="6" t="str">
        <f>VLOOKUP($F721,'[2]Master URL List'!$F:$S,14,FALSE)</f>
        <v>VICKYT@ACCRETIVETG.COM</v>
      </c>
    </row>
    <row r="722" spans="1:26" s="6" customFormat="1" ht="12.75" customHeight="1" x14ac:dyDescent="0.2">
      <c r="A722" s="6" t="s">
        <v>836</v>
      </c>
      <c r="B722" s="6" t="s">
        <v>984</v>
      </c>
      <c r="C722" s="5" t="s">
        <v>985</v>
      </c>
      <c r="D722" s="5" t="str">
        <f t="shared" si="11"/>
        <v>ECHST.NET</v>
      </c>
      <c r="E722" s="16" t="s">
        <v>1690</v>
      </c>
      <c r="F722" s="16" t="s">
        <v>983</v>
      </c>
      <c r="G722" s="6" t="s">
        <v>3914</v>
      </c>
      <c r="H722" s="7" t="s">
        <v>3915</v>
      </c>
      <c r="I722" s="7" t="s">
        <v>151</v>
      </c>
      <c r="J722" s="7" t="s">
        <v>151</v>
      </c>
      <c r="K722" s="7" t="s">
        <v>151</v>
      </c>
      <c r="L722" s="7" t="s">
        <v>151</v>
      </c>
      <c r="M722" s="7" t="s">
        <v>151</v>
      </c>
      <c r="O722" s="6" t="s">
        <v>3901</v>
      </c>
      <c r="P722" s="9"/>
      <c r="Q722" s="9"/>
      <c r="R722" s="6" t="s">
        <v>1744</v>
      </c>
      <c r="S722" s="6" t="e">
        <v>#N/A</v>
      </c>
      <c r="T722" s="6" t="e">
        <v>#N/A</v>
      </c>
      <c r="W722" s="23" t="e">
        <f>VLOOKUP(F722,'[1]AM Report'!$C:$L,10,FALSE)</f>
        <v>#N/A</v>
      </c>
      <c r="X722" s="6" t="str">
        <f>VLOOKUP(F722,'[2]Master URL List'!$F:$S,12,FALSE)</f>
        <v>CWA-LCS101</v>
      </c>
      <c r="Y722" s="6" t="str">
        <f>VLOOKUP($F722,'[2]Master URL List'!$F:$S,13,FALSE)</f>
        <v>VICKY TRIEB</v>
      </c>
      <c r="Z722" s="6" t="str">
        <f>VLOOKUP($F722,'[2]Master URL List'!$F:$S,14,FALSE)</f>
        <v>VICKYT@ACCRETIVETG.COM</v>
      </c>
    </row>
    <row r="723" spans="1:26" s="6" customFormat="1" ht="12.75" customHeight="1" x14ac:dyDescent="0.2">
      <c r="A723" s="6" t="s">
        <v>837</v>
      </c>
      <c r="B723" s="6" t="s">
        <v>984</v>
      </c>
      <c r="C723" s="5" t="s">
        <v>985</v>
      </c>
      <c r="D723" s="5" t="str">
        <f t="shared" si="11"/>
        <v>ECHST.NET</v>
      </c>
      <c r="E723" s="16" t="s">
        <v>1690</v>
      </c>
      <c r="F723" s="16" t="s">
        <v>983</v>
      </c>
      <c r="G723" s="6" t="s">
        <v>3914</v>
      </c>
      <c r="H723" s="7" t="s">
        <v>3915</v>
      </c>
      <c r="I723" s="7" t="s">
        <v>151</v>
      </c>
      <c r="J723" s="7" t="s">
        <v>151</v>
      </c>
      <c r="K723" s="7" t="s">
        <v>151</v>
      </c>
      <c r="L723" s="7" t="s">
        <v>151</v>
      </c>
      <c r="M723" s="7" t="s">
        <v>151</v>
      </c>
      <c r="O723" s="6" t="s">
        <v>3901</v>
      </c>
      <c r="P723" s="9"/>
      <c r="Q723" s="9"/>
      <c r="R723" s="6" t="s">
        <v>1744</v>
      </c>
      <c r="S723" s="6" t="e">
        <v>#N/A</v>
      </c>
      <c r="T723" s="6" t="e">
        <v>#N/A</v>
      </c>
      <c r="W723" s="23" t="e">
        <f>VLOOKUP(F723,'[1]AM Report'!$C:$L,10,FALSE)</f>
        <v>#N/A</v>
      </c>
      <c r="X723" s="6" t="str">
        <f>VLOOKUP(F723,'[2]Master URL List'!$F:$S,12,FALSE)</f>
        <v>CWA-LCS101</v>
      </c>
      <c r="Y723" s="6" t="str">
        <f>VLOOKUP($F723,'[2]Master URL List'!$F:$S,13,FALSE)</f>
        <v>VICKY TRIEB</v>
      </c>
      <c r="Z723" s="6" t="str">
        <f>VLOOKUP($F723,'[2]Master URL List'!$F:$S,14,FALSE)</f>
        <v>VICKYT@ACCRETIVETG.COM</v>
      </c>
    </row>
    <row r="724" spans="1:26" s="6" customFormat="1" ht="12.75" customHeight="1" x14ac:dyDescent="0.2">
      <c r="A724" s="6" t="s">
        <v>838</v>
      </c>
      <c r="B724" s="6" t="s">
        <v>984</v>
      </c>
      <c r="C724" s="5" t="s">
        <v>985</v>
      </c>
      <c r="D724" s="5" t="str">
        <f t="shared" si="11"/>
        <v>ECHST.NET</v>
      </c>
      <c r="E724" s="16" t="s">
        <v>1690</v>
      </c>
      <c r="F724" s="16" t="s">
        <v>983</v>
      </c>
      <c r="G724" s="6" t="s">
        <v>3914</v>
      </c>
      <c r="H724" s="7" t="s">
        <v>3915</v>
      </c>
      <c r="I724" s="7" t="s">
        <v>151</v>
      </c>
      <c r="J724" s="7" t="s">
        <v>151</v>
      </c>
      <c r="K724" s="7" t="s">
        <v>151</v>
      </c>
      <c r="L724" s="7" t="s">
        <v>151</v>
      </c>
      <c r="M724" s="7" t="s">
        <v>151</v>
      </c>
      <c r="O724" s="6" t="s">
        <v>3901</v>
      </c>
      <c r="P724" s="9"/>
      <c r="Q724" s="9"/>
      <c r="R724" s="6" t="s">
        <v>1744</v>
      </c>
      <c r="S724" s="6" t="e">
        <v>#N/A</v>
      </c>
      <c r="T724" s="6" t="e">
        <v>#N/A</v>
      </c>
      <c r="W724" s="23" t="e">
        <f>VLOOKUP(F724,'[1]AM Report'!$C:$L,10,FALSE)</f>
        <v>#N/A</v>
      </c>
      <c r="X724" s="6" t="str">
        <f>VLOOKUP(F724,'[2]Master URL List'!$F:$S,12,FALSE)</f>
        <v>CWA-LCS101</v>
      </c>
      <c r="Y724" s="6" t="str">
        <f>VLOOKUP($F724,'[2]Master URL List'!$F:$S,13,FALSE)</f>
        <v>VICKY TRIEB</v>
      </c>
      <c r="Z724" s="6" t="str">
        <f>VLOOKUP($F724,'[2]Master URL List'!$F:$S,14,FALSE)</f>
        <v>VICKYT@ACCRETIVETG.COM</v>
      </c>
    </row>
    <row r="725" spans="1:26" s="6" customFormat="1" ht="12.75" customHeight="1" x14ac:dyDescent="0.2">
      <c r="A725" s="6" t="s">
        <v>839</v>
      </c>
      <c r="B725" s="6" t="s">
        <v>984</v>
      </c>
      <c r="C725" s="5" t="s">
        <v>985</v>
      </c>
      <c r="D725" s="5" t="str">
        <f t="shared" si="11"/>
        <v>ECHST.NET</v>
      </c>
      <c r="E725" s="16" t="s">
        <v>1690</v>
      </c>
      <c r="F725" s="16" t="s">
        <v>983</v>
      </c>
      <c r="G725" s="6" t="s">
        <v>3914</v>
      </c>
      <c r="H725" s="7" t="s">
        <v>3915</v>
      </c>
      <c r="I725" s="7" t="s">
        <v>151</v>
      </c>
      <c r="J725" s="7" t="s">
        <v>151</v>
      </c>
      <c r="K725" s="7" t="s">
        <v>151</v>
      </c>
      <c r="L725" s="7" t="s">
        <v>151</v>
      </c>
      <c r="M725" s="7" t="s">
        <v>151</v>
      </c>
      <c r="O725" s="6" t="s">
        <v>3901</v>
      </c>
      <c r="P725" s="9"/>
      <c r="Q725" s="9"/>
      <c r="R725" s="6" t="s">
        <v>1744</v>
      </c>
      <c r="S725" s="6" t="e">
        <v>#N/A</v>
      </c>
      <c r="T725" s="6" t="e">
        <v>#N/A</v>
      </c>
      <c r="W725" s="23" t="e">
        <f>VLOOKUP(F725,'[1]AM Report'!$C:$L,10,FALSE)</f>
        <v>#N/A</v>
      </c>
      <c r="X725" s="6" t="str">
        <f>VLOOKUP(F725,'[2]Master URL List'!$F:$S,12,FALSE)</f>
        <v>CWA-LCS101</v>
      </c>
      <c r="Y725" s="6" t="str">
        <f>VLOOKUP($F725,'[2]Master URL List'!$F:$S,13,FALSE)</f>
        <v>VICKY TRIEB</v>
      </c>
      <c r="Z725" s="6" t="str">
        <f>VLOOKUP($F725,'[2]Master URL List'!$F:$S,14,FALSE)</f>
        <v>VICKYT@ACCRETIVETG.COM</v>
      </c>
    </row>
    <row r="726" spans="1:26" s="6" customFormat="1" ht="12.75" customHeight="1" x14ac:dyDescent="0.2">
      <c r="A726" s="6" t="s">
        <v>840</v>
      </c>
      <c r="B726" s="6" t="s">
        <v>984</v>
      </c>
      <c r="C726" s="5" t="s">
        <v>985</v>
      </c>
      <c r="D726" s="5" t="str">
        <f t="shared" si="11"/>
        <v>ECHST.NET</v>
      </c>
      <c r="E726" s="16" t="s">
        <v>1690</v>
      </c>
      <c r="F726" s="16" t="s">
        <v>983</v>
      </c>
      <c r="H726" s="7"/>
      <c r="I726" s="7" t="s">
        <v>151</v>
      </c>
      <c r="J726" s="7" t="s">
        <v>151</v>
      </c>
      <c r="K726" s="7" t="s">
        <v>151</v>
      </c>
      <c r="L726" s="7" t="s">
        <v>151</v>
      </c>
      <c r="M726" s="7" t="s">
        <v>151</v>
      </c>
      <c r="N726" s="6" t="s">
        <v>4054</v>
      </c>
      <c r="O726" s="6" t="s">
        <v>3965</v>
      </c>
      <c r="P726" s="9" t="s">
        <v>3903</v>
      </c>
      <c r="Q726" s="9"/>
      <c r="R726" s="6" t="s">
        <v>1744</v>
      </c>
      <c r="S726" s="6" t="e">
        <v>#N/A</v>
      </c>
      <c r="T726" s="6" t="e">
        <v>#N/A</v>
      </c>
      <c r="W726" s="23" t="e">
        <f>VLOOKUP(F726,'[1]AM Report'!$C:$L,10,FALSE)</f>
        <v>#N/A</v>
      </c>
      <c r="X726" s="6" t="str">
        <f>VLOOKUP(F726,'[2]Master URL List'!$F:$S,12,FALSE)</f>
        <v>CWA-LCS101</v>
      </c>
      <c r="Y726" s="6" t="str">
        <f>VLOOKUP($F726,'[2]Master URL List'!$F:$S,13,FALSE)</f>
        <v>VICKY TRIEB</v>
      </c>
      <c r="Z726" s="6" t="str">
        <f>VLOOKUP($F726,'[2]Master URL List'!$F:$S,14,FALSE)</f>
        <v>VICKYT@ACCRETIVETG.COM</v>
      </c>
    </row>
    <row r="727" spans="1:26" s="6" customFormat="1" ht="12.75" customHeight="1" x14ac:dyDescent="0.2">
      <c r="A727" s="6" t="s">
        <v>841</v>
      </c>
      <c r="B727" s="6" t="s">
        <v>984</v>
      </c>
      <c r="C727" s="5" t="s">
        <v>985</v>
      </c>
      <c r="D727" s="5" t="str">
        <f t="shared" si="11"/>
        <v>ECHST.NET</v>
      </c>
      <c r="E727" s="16" t="s">
        <v>1690</v>
      </c>
      <c r="F727" s="16" t="s">
        <v>983</v>
      </c>
      <c r="G727" s="6" t="s">
        <v>3914</v>
      </c>
      <c r="H727" s="7" t="s">
        <v>3915</v>
      </c>
      <c r="I727" s="7" t="s">
        <v>151</v>
      </c>
      <c r="J727" s="7" t="s">
        <v>151</v>
      </c>
      <c r="K727" s="7" t="s">
        <v>151</v>
      </c>
      <c r="L727" s="7" t="s">
        <v>151</v>
      </c>
      <c r="M727" s="7" t="s">
        <v>151</v>
      </c>
      <c r="O727" s="6" t="s">
        <v>3901</v>
      </c>
      <c r="P727" s="9"/>
      <c r="Q727" s="9"/>
      <c r="R727" s="6" t="s">
        <v>1744</v>
      </c>
      <c r="S727" s="6" t="e">
        <v>#N/A</v>
      </c>
      <c r="T727" s="6" t="e">
        <v>#N/A</v>
      </c>
      <c r="W727" s="23" t="e">
        <f>VLOOKUP(F727,'[1]AM Report'!$C:$L,10,FALSE)</f>
        <v>#N/A</v>
      </c>
      <c r="X727" s="6" t="str">
        <f>VLOOKUP(F727,'[2]Master URL List'!$F:$S,12,FALSE)</f>
        <v>CWA-LCS101</v>
      </c>
      <c r="Y727" s="6" t="str">
        <f>VLOOKUP($F727,'[2]Master URL List'!$F:$S,13,FALSE)</f>
        <v>VICKY TRIEB</v>
      </c>
      <c r="Z727" s="6" t="str">
        <f>VLOOKUP($F727,'[2]Master URL List'!$F:$S,14,FALSE)</f>
        <v>VICKYT@ACCRETIVETG.COM</v>
      </c>
    </row>
    <row r="728" spans="1:26" s="6" customFormat="1" ht="12.75" customHeight="1" x14ac:dyDescent="0.2">
      <c r="A728" s="6" t="s">
        <v>842</v>
      </c>
      <c r="B728" s="6" t="s">
        <v>984</v>
      </c>
      <c r="C728" s="5" t="s">
        <v>985</v>
      </c>
      <c r="D728" s="5" t="str">
        <f t="shared" si="11"/>
        <v>ECHST.NET</v>
      </c>
      <c r="E728" s="16" t="s">
        <v>1690</v>
      </c>
      <c r="F728" s="16" t="s">
        <v>983</v>
      </c>
      <c r="G728" s="6" t="s">
        <v>3914</v>
      </c>
      <c r="H728" s="7" t="s">
        <v>3915</v>
      </c>
      <c r="I728" s="7" t="s">
        <v>151</v>
      </c>
      <c r="J728" s="7" t="s">
        <v>151</v>
      </c>
      <c r="K728" s="7" t="s">
        <v>151</v>
      </c>
      <c r="L728" s="7" t="s">
        <v>151</v>
      </c>
      <c r="M728" s="7" t="s">
        <v>151</v>
      </c>
      <c r="O728" s="6" t="s">
        <v>3901</v>
      </c>
      <c r="P728" s="9"/>
      <c r="Q728" s="9"/>
      <c r="R728" s="6" t="s">
        <v>1744</v>
      </c>
      <c r="S728" s="6" t="e">
        <v>#N/A</v>
      </c>
      <c r="T728" s="6" t="e">
        <v>#N/A</v>
      </c>
      <c r="W728" s="23" t="e">
        <f>VLOOKUP(F728,'[1]AM Report'!$C:$L,10,FALSE)</f>
        <v>#N/A</v>
      </c>
      <c r="X728" s="6" t="str">
        <f>VLOOKUP(F728,'[2]Master URL List'!$F:$S,12,FALSE)</f>
        <v>CWA-LCS101</v>
      </c>
      <c r="Y728" s="6" t="str">
        <f>VLOOKUP($F728,'[2]Master URL List'!$F:$S,13,FALSE)</f>
        <v>VICKY TRIEB</v>
      </c>
      <c r="Z728" s="6" t="str">
        <f>VLOOKUP($F728,'[2]Master URL List'!$F:$S,14,FALSE)</f>
        <v>VICKYT@ACCRETIVETG.COM</v>
      </c>
    </row>
    <row r="729" spans="1:26" s="6" customFormat="1" ht="12.75" customHeight="1" x14ac:dyDescent="0.2">
      <c r="A729" s="6" t="s">
        <v>843</v>
      </c>
      <c r="B729" s="6" t="s">
        <v>984</v>
      </c>
      <c r="C729" s="5" t="s">
        <v>985</v>
      </c>
      <c r="D729" s="5" t="str">
        <f t="shared" si="11"/>
        <v>ECHST.NET</v>
      </c>
      <c r="E729" s="16" t="s">
        <v>1690</v>
      </c>
      <c r="F729" s="16" t="s">
        <v>983</v>
      </c>
      <c r="G729" s="6" t="s">
        <v>3914</v>
      </c>
      <c r="H729" s="7" t="s">
        <v>3915</v>
      </c>
      <c r="I729" s="7" t="s">
        <v>151</v>
      </c>
      <c r="J729" s="7" t="s">
        <v>151</v>
      </c>
      <c r="K729" s="7" t="s">
        <v>151</v>
      </c>
      <c r="L729" s="7" t="s">
        <v>151</v>
      </c>
      <c r="M729" s="7" t="s">
        <v>151</v>
      </c>
      <c r="O729" s="6" t="s">
        <v>3901</v>
      </c>
      <c r="P729" s="9"/>
      <c r="Q729" s="9"/>
      <c r="R729" s="6" t="s">
        <v>1744</v>
      </c>
      <c r="S729" s="6" t="e">
        <v>#N/A</v>
      </c>
      <c r="T729" s="6" t="e">
        <v>#N/A</v>
      </c>
      <c r="W729" s="23" t="e">
        <f>VLOOKUP(F729,'[1]AM Report'!$C:$L,10,FALSE)</f>
        <v>#N/A</v>
      </c>
      <c r="X729" s="6" t="str">
        <f>VLOOKUP(F729,'[2]Master URL List'!$F:$S,12,FALSE)</f>
        <v>CWA-LCS101</v>
      </c>
      <c r="Y729" s="6" t="str">
        <f>VLOOKUP($F729,'[2]Master URL List'!$F:$S,13,FALSE)</f>
        <v>VICKY TRIEB</v>
      </c>
      <c r="Z729" s="6" t="str">
        <f>VLOOKUP($F729,'[2]Master URL List'!$F:$S,14,FALSE)</f>
        <v>VICKYT@ACCRETIVETG.COM</v>
      </c>
    </row>
    <row r="730" spans="1:26" s="6" customFormat="1" ht="12.75" customHeight="1" x14ac:dyDescent="0.2">
      <c r="A730" s="6" t="s">
        <v>844</v>
      </c>
      <c r="B730" s="6" t="s">
        <v>984</v>
      </c>
      <c r="C730" s="5" t="s">
        <v>985</v>
      </c>
      <c r="D730" s="5" t="str">
        <f t="shared" si="11"/>
        <v>ECHST.NET</v>
      </c>
      <c r="E730" s="16" t="s">
        <v>1690</v>
      </c>
      <c r="F730" s="16" t="s">
        <v>983</v>
      </c>
      <c r="G730" s="6" t="s">
        <v>3914</v>
      </c>
      <c r="H730" s="7" t="s">
        <v>3915</v>
      </c>
      <c r="I730" s="7" t="s">
        <v>151</v>
      </c>
      <c r="J730" s="7" t="s">
        <v>151</v>
      </c>
      <c r="K730" s="7" t="s">
        <v>151</v>
      </c>
      <c r="L730" s="7" t="s">
        <v>151</v>
      </c>
      <c r="M730" s="7" t="s">
        <v>151</v>
      </c>
      <c r="O730" s="6" t="s">
        <v>3901</v>
      </c>
      <c r="P730" s="9"/>
      <c r="Q730" s="9"/>
      <c r="R730" s="6" t="s">
        <v>1744</v>
      </c>
      <c r="S730" s="6" t="e">
        <v>#N/A</v>
      </c>
      <c r="T730" s="6" t="e">
        <v>#N/A</v>
      </c>
      <c r="W730" s="23" t="e">
        <f>VLOOKUP(F730,'[1]AM Report'!$C:$L,10,FALSE)</f>
        <v>#N/A</v>
      </c>
      <c r="X730" s="6" t="str">
        <f>VLOOKUP(F730,'[2]Master URL List'!$F:$S,12,FALSE)</f>
        <v>CWA-LCS101</v>
      </c>
      <c r="Y730" s="6" t="str">
        <f>VLOOKUP($F730,'[2]Master URL List'!$F:$S,13,FALSE)</f>
        <v>VICKY TRIEB</v>
      </c>
      <c r="Z730" s="6" t="str">
        <f>VLOOKUP($F730,'[2]Master URL List'!$F:$S,14,FALSE)</f>
        <v>VICKYT@ACCRETIVETG.COM</v>
      </c>
    </row>
    <row r="731" spans="1:26" s="6" customFormat="1" ht="12.75" customHeight="1" x14ac:dyDescent="0.2">
      <c r="A731" s="6" t="s">
        <v>845</v>
      </c>
      <c r="B731" s="6" t="s">
        <v>984</v>
      </c>
      <c r="C731" s="5" t="s">
        <v>985</v>
      </c>
      <c r="D731" s="5" t="str">
        <f t="shared" si="11"/>
        <v>ECHST.NET</v>
      </c>
      <c r="E731" s="16" t="s">
        <v>1690</v>
      </c>
      <c r="F731" s="16" t="s">
        <v>983</v>
      </c>
      <c r="G731" s="6" t="s">
        <v>3914</v>
      </c>
      <c r="H731" s="7" t="s">
        <v>3915</v>
      </c>
      <c r="I731" s="7" t="s">
        <v>151</v>
      </c>
      <c r="J731" s="7" t="s">
        <v>151</v>
      </c>
      <c r="K731" s="7" t="s">
        <v>151</v>
      </c>
      <c r="L731" s="7" t="s">
        <v>151</v>
      </c>
      <c r="M731" s="7" t="s">
        <v>151</v>
      </c>
      <c r="O731" s="6" t="s">
        <v>3901</v>
      </c>
      <c r="P731" s="9"/>
      <c r="Q731" s="9"/>
      <c r="R731" s="6" t="s">
        <v>1744</v>
      </c>
      <c r="S731" s="6" t="e">
        <v>#N/A</v>
      </c>
      <c r="T731" s="6" t="e">
        <v>#N/A</v>
      </c>
      <c r="W731" s="23" t="e">
        <f>VLOOKUP(F731,'[1]AM Report'!$C:$L,10,FALSE)</f>
        <v>#N/A</v>
      </c>
      <c r="X731" s="6" t="str">
        <f>VLOOKUP(F731,'[2]Master URL List'!$F:$S,12,FALSE)</f>
        <v>CWA-LCS101</v>
      </c>
      <c r="Y731" s="6" t="str">
        <f>VLOOKUP($F731,'[2]Master URL List'!$F:$S,13,FALSE)</f>
        <v>VICKY TRIEB</v>
      </c>
      <c r="Z731" s="6" t="str">
        <f>VLOOKUP($F731,'[2]Master URL List'!$F:$S,14,FALSE)</f>
        <v>VICKYT@ACCRETIVETG.COM</v>
      </c>
    </row>
    <row r="732" spans="1:26" s="6" customFormat="1" ht="12.75" customHeight="1" x14ac:dyDescent="0.2">
      <c r="A732" s="6" t="s">
        <v>846</v>
      </c>
      <c r="B732" s="6" t="s">
        <v>984</v>
      </c>
      <c r="C732" s="5" t="s">
        <v>985</v>
      </c>
      <c r="D732" s="5" t="str">
        <f t="shared" si="11"/>
        <v>ECHST.NET</v>
      </c>
      <c r="E732" s="16" t="s">
        <v>1690</v>
      </c>
      <c r="F732" s="16" t="s">
        <v>983</v>
      </c>
      <c r="G732" s="6" t="s">
        <v>3914</v>
      </c>
      <c r="H732" s="7" t="s">
        <v>3915</v>
      </c>
      <c r="I732" s="7" t="s">
        <v>151</v>
      </c>
      <c r="J732" s="7" t="s">
        <v>151</v>
      </c>
      <c r="K732" s="7" t="s">
        <v>151</v>
      </c>
      <c r="L732" s="7" t="s">
        <v>151</v>
      </c>
      <c r="M732" s="7" t="s">
        <v>151</v>
      </c>
      <c r="O732" s="6" t="s">
        <v>3901</v>
      </c>
      <c r="P732" s="9"/>
      <c r="Q732" s="9"/>
      <c r="R732" s="6" t="s">
        <v>1744</v>
      </c>
      <c r="S732" s="6" t="e">
        <v>#N/A</v>
      </c>
      <c r="T732" s="6" t="e">
        <v>#N/A</v>
      </c>
      <c r="W732" s="23" t="e">
        <f>VLOOKUP(F732,'[1]AM Report'!$C:$L,10,FALSE)</f>
        <v>#N/A</v>
      </c>
      <c r="X732" s="6" t="str">
        <f>VLOOKUP(F732,'[2]Master URL List'!$F:$S,12,FALSE)</f>
        <v>CWA-LCS101</v>
      </c>
      <c r="Y732" s="6" t="str">
        <f>VLOOKUP($F732,'[2]Master URL List'!$F:$S,13,FALSE)</f>
        <v>VICKY TRIEB</v>
      </c>
      <c r="Z732" s="6" t="str">
        <f>VLOOKUP($F732,'[2]Master URL List'!$F:$S,14,FALSE)</f>
        <v>VICKYT@ACCRETIVETG.COM</v>
      </c>
    </row>
    <row r="733" spans="1:26" s="6" customFormat="1" ht="12.75" customHeight="1" x14ac:dyDescent="0.2">
      <c r="A733" s="6" t="s">
        <v>847</v>
      </c>
      <c r="B733" s="6" t="s">
        <v>984</v>
      </c>
      <c r="C733" s="5" t="s">
        <v>985</v>
      </c>
      <c r="D733" s="5" t="str">
        <f t="shared" si="11"/>
        <v>ECHST.NET</v>
      </c>
      <c r="E733" s="16" t="s">
        <v>1690</v>
      </c>
      <c r="F733" s="16" t="s">
        <v>983</v>
      </c>
      <c r="G733" s="6" t="s">
        <v>3914</v>
      </c>
      <c r="H733" s="7" t="s">
        <v>3915</v>
      </c>
      <c r="I733" s="7" t="s">
        <v>151</v>
      </c>
      <c r="J733" s="7" t="s">
        <v>151</v>
      </c>
      <c r="K733" s="7" t="s">
        <v>151</v>
      </c>
      <c r="L733" s="7" t="s">
        <v>151</v>
      </c>
      <c r="M733" s="7" t="s">
        <v>151</v>
      </c>
      <c r="O733" s="6" t="s">
        <v>3901</v>
      </c>
      <c r="P733" s="9"/>
      <c r="Q733" s="9"/>
      <c r="R733" s="6" t="s">
        <v>1744</v>
      </c>
      <c r="S733" s="6" t="e">
        <v>#N/A</v>
      </c>
      <c r="T733" s="6" t="e">
        <v>#N/A</v>
      </c>
      <c r="W733" s="23" t="e">
        <f>VLOOKUP(F733,'[1]AM Report'!$C:$L,10,FALSE)</f>
        <v>#N/A</v>
      </c>
      <c r="X733" s="6" t="str">
        <f>VLOOKUP(F733,'[2]Master URL List'!$F:$S,12,FALSE)</f>
        <v>CWA-LCS101</v>
      </c>
      <c r="Y733" s="6" t="str">
        <f>VLOOKUP($F733,'[2]Master URL List'!$F:$S,13,FALSE)</f>
        <v>VICKY TRIEB</v>
      </c>
      <c r="Z733" s="6" t="str">
        <f>VLOOKUP($F733,'[2]Master URL List'!$F:$S,14,FALSE)</f>
        <v>VICKYT@ACCRETIVETG.COM</v>
      </c>
    </row>
    <row r="734" spans="1:26" s="6" customFormat="1" ht="12.75" customHeight="1" x14ac:dyDescent="0.2">
      <c r="A734" s="6" t="s">
        <v>848</v>
      </c>
      <c r="B734" s="6" t="s">
        <v>984</v>
      </c>
      <c r="C734" s="5" t="s">
        <v>985</v>
      </c>
      <c r="D734" s="5" t="str">
        <f t="shared" si="11"/>
        <v>ECHST.NET</v>
      </c>
      <c r="E734" s="16" t="s">
        <v>1690</v>
      </c>
      <c r="F734" s="16" t="s">
        <v>983</v>
      </c>
      <c r="G734" s="6" t="s">
        <v>3914</v>
      </c>
      <c r="H734" s="7" t="s">
        <v>3915</v>
      </c>
      <c r="I734" s="7" t="s">
        <v>151</v>
      </c>
      <c r="J734" s="7" t="s">
        <v>151</v>
      </c>
      <c r="K734" s="7" t="s">
        <v>151</v>
      </c>
      <c r="L734" s="7" t="s">
        <v>151</v>
      </c>
      <c r="M734" s="7" t="s">
        <v>151</v>
      </c>
      <c r="O734" s="6" t="s">
        <v>3901</v>
      </c>
      <c r="P734" s="9"/>
      <c r="Q734" s="9"/>
      <c r="R734" s="6" t="s">
        <v>1744</v>
      </c>
      <c r="S734" s="6" t="e">
        <v>#N/A</v>
      </c>
      <c r="T734" s="6" t="e">
        <v>#N/A</v>
      </c>
      <c r="W734" s="23" t="e">
        <f>VLOOKUP(F734,'[1]AM Report'!$C:$L,10,FALSE)</f>
        <v>#N/A</v>
      </c>
      <c r="X734" s="6" t="str">
        <f>VLOOKUP(F734,'[2]Master URL List'!$F:$S,12,FALSE)</f>
        <v>CWA-LCS101</v>
      </c>
      <c r="Y734" s="6" t="str">
        <f>VLOOKUP($F734,'[2]Master URL List'!$F:$S,13,FALSE)</f>
        <v>VICKY TRIEB</v>
      </c>
      <c r="Z734" s="6" t="str">
        <f>VLOOKUP($F734,'[2]Master URL List'!$F:$S,14,FALSE)</f>
        <v>VICKYT@ACCRETIVETG.COM</v>
      </c>
    </row>
    <row r="735" spans="1:26" s="6" customFormat="1" ht="12.75" customHeight="1" x14ac:dyDescent="0.2">
      <c r="A735" s="6" t="s">
        <v>849</v>
      </c>
      <c r="B735" s="6" t="s">
        <v>984</v>
      </c>
      <c r="C735" s="5" t="s">
        <v>985</v>
      </c>
      <c r="D735" s="5" t="str">
        <f t="shared" si="11"/>
        <v>ECHST.NET</v>
      </c>
      <c r="E735" s="16" t="s">
        <v>1690</v>
      </c>
      <c r="F735" s="16" t="s">
        <v>983</v>
      </c>
      <c r="G735" s="6" t="s">
        <v>3914</v>
      </c>
      <c r="H735" s="7" t="s">
        <v>3915</v>
      </c>
      <c r="I735" s="7" t="s">
        <v>151</v>
      </c>
      <c r="J735" s="7" t="s">
        <v>151</v>
      </c>
      <c r="K735" s="7" t="s">
        <v>151</v>
      </c>
      <c r="L735" s="7" t="s">
        <v>151</v>
      </c>
      <c r="M735" s="7" t="s">
        <v>151</v>
      </c>
      <c r="O735" s="6" t="s">
        <v>3901</v>
      </c>
      <c r="P735" s="9"/>
      <c r="Q735" s="9"/>
      <c r="R735" s="6" t="s">
        <v>1744</v>
      </c>
      <c r="S735" s="6" t="e">
        <v>#N/A</v>
      </c>
      <c r="T735" s="6" t="e">
        <v>#N/A</v>
      </c>
      <c r="W735" s="23" t="e">
        <f>VLOOKUP(F735,'[1]AM Report'!$C:$L,10,FALSE)</f>
        <v>#N/A</v>
      </c>
      <c r="X735" s="6" t="str">
        <f>VLOOKUP(F735,'[2]Master URL List'!$F:$S,12,FALSE)</f>
        <v>CWA-LCS101</v>
      </c>
      <c r="Y735" s="6" t="str">
        <f>VLOOKUP($F735,'[2]Master URL List'!$F:$S,13,FALSE)</f>
        <v>VICKY TRIEB</v>
      </c>
      <c r="Z735" s="6" t="str">
        <f>VLOOKUP($F735,'[2]Master URL List'!$F:$S,14,FALSE)</f>
        <v>VICKYT@ACCRETIVETG.COM</v>
      </c>
    </row>
    <row r="736" spans="1:26" s="6" customFormat="1" ht="12.75" customHeight="1" x14ac:dyDescent="0.2">
      <c r="A736" s="6" t="s">
        <v>850</v>
      </c>
      <c r="B736" s="6" t="s">
        <v>984</v>
      </c>
      <c r="C736" s="5" t="s">
        <v>985</v>
      </c>
      <c r="D736" s="5" t="str">
        <f t="shared" si="11"/>
        <v>ECHST.NET</v>
      </c>
      <c r="E736" s="16" t="s">
        <v>1690</v>
      </c>
      <c r="F736" s="16" t="s">
        <v>983</v>
      </c>
      <c r="G736" s="6" t="s">
        <v>3914</v>
      </c>
      <c r="H736" s="7" t="s">
        <v>3915</v>
      </c>
      <c r="I736" s="7" t="s">
        <v>151</v>
      </c>
      <c r="J736" s="7" t="s">
        <v>151</v>
      </c>
      <c r="K736" s="7" t="s">
        <v>151</v>
      </c>
      <c r="L736" s="7" t="s">
        <v>151</v>
      </c>
      <c r="M736" s="7" t="s">
        <v>151</v>
      </c>
      <c r="O736" s="6" t="s">
        <v>3901</v>
      </c>
      <c r="P736" s="9"/>
      <c r="Q736" s="9"/>
      <c r="R736" s="6" t="s">
        <v>1744</v>
      </c>
      <c r="S736" s="6" t="e">
        <v>#N/A</v>
      </c>
      <c r="T736" s="6" t="e">
        <v>#N/A</v>
      </c>
      <c r="W736" s="23" t="e">
        <f>VLOOKUP(F736,'[1]AM Report'!$C:$L,10,FALSE)</f>
        <v>#N/A</v>
      </c>
      <c r="X736" s="6" t="str">
        <f>VLOOKUP(F736,'[2]Master URL List'!$F:$S,12,FALSE)</f>
        <v>CWA-LCS101</v>
      </c>
      <c r="Y736" s="6" t="str">
        <f>VLOOKUP($F736,'[2]Master URL List'!$F:$S,13,FALSE)</f>
        <v>VICKY TRIEB</v>
      </c>
      <c r="Z736" s="6" t="str">
        <f>VLOOKUP($F736,'[2]Master URL List'!$F:$S,14,FALSE)</f>
        <v>VICKYT@ACCRETIVETG.COM</v>
      </c>
    </row>
    <row r="737" spans="1:26" s="6" customFormat="1" ht="12.75" customHeight="1" x14ac:dyDescent="0.2">
      <c r="A737" s="6" t="s">
        <v>851</v>
      </c>
      <c r="B737" s="6" t="s">
        <v>984</v>
      </c>
      <c r="C737" s="5" t="s">
        <v>985</v>
      </c>
      <c r="D737" s="5" t="str">
        <f t="shared" si="11"/>
        <v>ECHST.NET</v>
      </c>
      <c r="E737" s="16" t="s">
        <v>1690</v>
      </c>
      <c r="F737" s="16" t="s">
        <v>983</v>
      </c>
      <c r="G737" s="6" t="s">
        <v>3914</v>
      </c>
      <c r="H737" s="7" t="s">
        <v>3915</v>
      </c>
      <c r="I737" s="7" t="s">
        <v>151</v>
      </c>
      <c r="J737" s="7" t="s">
        <v>151</v>
      </c>
      <c r="K737" s="7" t="s">
        <v>151</v>
      </c>
      <c r="L737" s="7" t="s">
        <v>151</v>
      </c>
      <c r="M737" s="7" t="s">
        <v>151</v>
      </c>
      <c r="O737" s="6" t="s">
        <v>3901</v>
      </c>
      <c r="P737" s="9"/>
      <c r="Q737" s="9"/>
      <c r="R737" s="6" t="s">
        <v>1744</v>
      </c>
      <c r="S737" s="6" t="e">
        <v>#N/A</v>
      </c>
      <c r="T737" s="6" t="e">
        <v>#N/A</v>
      </c>
      <c r="W737" s="23" t="e">
        <f>VLOOKUP(F737,'[1]AM Report'!$C:$L,10,FALSE)</f>
        <v>#N/A</v>
      </c>
      <c r="X737" s="6" t="str">
        <f>VLOOKUP(F737,'[2]Master URL List'!$F:$S,12,FALSE)</f>
        <v>CWA-LCS101</v>
      </c>
      <c r="Y737" s="6" t="str">
        <f>VLOOKUP($F737,'[2]Master URL List'!$F:$S,13,FALSE)</f>
        <v>VICKY TRIEB</v>
      </c>
      <c r="Z737" s="6" t="str">
        <f>VLOOKUP($F737,'[2]Master URL List'!$F:$S,14,FALSE)</f>
        <v>VICKYT@ACCRETIVETG.COM</v>
      </c>
    </row>
    <row r="738" spans="1:26" s="6" customFormat="1" ht="12.75" customHeight="1" x14ac:dyDescent="0.2">
      <c r="A738" s="6" t="s">
        <v>852</v>
      </c>
      <c r="B738" s="6" t="s">
        <v>984</v>
      </c>
      <c r="C738" s="5" t="s">
        <v>985</v>
      </c>
      <c r="D738" s="5" t="str">
        <f t="shared" si="11"/>
        <v>ECHST.NET</v>
      </c>
      <c r="E738" s="16" t="s">
        <v>1690</v>
      </c>
      <c r="F738" s="16" t="s">
        <v>983</v>
      </c>
      <c r="G738" s="6" t="s">
        <v>3914</v>
      </c>
      <c r="H738" s="7" t="s">
        <v>3915</v>
      </c>
      <c r="I738" s="7" t="s">
        <v>151</v>
      </c>
      <c r="J738" s="7" t="s">
        <v>151</v>
      </c>
      <c r="K738" s="7" t="s">
        <v>151</v>
      </c>
      <c r="L738" s="7" t="s">
        <v>151</v>
      </c>
      <c r="M738" s="7" t="s">
        <v>151</v>
      </c>
      <c r="O738" s="6" t="s">
        <v>3901</v>
      </c>
      <c r="P738" s="9"/>
      <c r="Q738" s="9"/>
      <c r="R738" s="6" t="s">
        <v>1744</v>
      </c>
      <c r="S738" s="6" t="e">
        <v>#N/A</v>
      </c>
      <c r="T738" s="6" t="e">
        <v>#N/A</v>
      </c>
      <c r="W738" s="23" t="e">
        <f>VLOOKUP(F738,'[1]AM Report'!$C:$L,10,FALSE)</f>
        <v>#N/A</v>
      </c>
      <c r="X738" s="6" t="str">
        <f>VLOOKUP(F738,'[2]Master URL List'!$F:$S,12,FALSE)</f>
        <v>CWA-LCS101</v>
      </c>
      <c r="Y738" s="6" t="str">
        <f>VLOOKUP($F738,'[2]Master URL List'!$F:$S,13,FALSE)</f>
        <v>VICKY TRIEB</v>
      </c>
      <c r="Z738" s="6" t="str">
        <f>VLOOKUP($F738,'[2]Master URL List'!$F:$S,14,FALSE)</f>
        <v>VICKYT@ACCRETIVETG.COM</v>
      </c>
    </row>
    <row r="739" spans="1:26" s="6" customFormat="1" ht="12.75" customHeight="1" x14ac:dyDescent="0.2">
      <c r="A739" s="6" t="s">
        <v>853</v>
      </c>
      <c r="B739" s="6" t="s">
        <v>984</v>
      </c>
      <c r="C739" s="5" t="s">
        <v>985</v>
      </c>
      <c r="D739" s="5" t="str">
        <f t="shared" si="11"/>
        <v>ECHST.NET</v>
      </c>
      <c r="E739" s="16" t="s">
        <v>1690</v>
      </c>
      <c r="F739" s="16" t="s">
        <v>983</v>
      </c>
      <c r="G739" s="6" t="s">
        <v>3914</v>
      </c>
      <c r="H739" s="7" t="s">
        <v>3915</v>
      </c>
      <c r="I739" s="7" t="s">
        <v>151</v>
      </c>
      <c r="J739" s="7" t="s">
        <v>151</v>
      </c>
      <c r="K739" s="7" t="s">
        <v>151</v>
      </c>
      <c r="L739" s="7" t="s">
        <v>151</v>
      </c>
      <c r="M739" s="7" t="s">
        <v>151</v>
      </c>
      <c r="O739" s="6" t="s">
        <v>3901</v>
      </c>
      <c r="P739" s="9"/>
      <c r="Q739" s="9"/>
      <c r="R739" s="6" t="s">
        <v>1744</v>
      </c>
      <c r="S739" s="6" t="e">
        <v>#N/A</v>
      </c>
      <c r="T739" s="6" t="e">
        <v>#N/A</v>
      </c>
      <c r="W739" s="23" t="e">
        <f>VLOOKUP(F739,'[1]AM Report'!$C:$L,10,FALSE)</f>
        <v>#N/A</v>
      </c>
      <c r="X739" s="6" t="str">
        <f>VLOOKUP(F739,'[2]Master URL List'!$F:$S,12,FALSE)</f>
        <v>CWA-LCS101</v>
      </c>
      <c r="Y739" s="6" t="str">
        <f>VLOOKUP($F739,'[2]Master URL List'!$F:$S,13,FALSE)</f>
        <v>VICKY TRIEB</v>
      </c>
      <c r="Z739" s="6" t="str">
        <f>VLOOKUP($F739,'[2]Master URL List'!$F:$S,14,FALSE)</f>
        <v>VICKYT@ACCRETIVETG.COM</v>
      </c>
    </row>
    <row r="740" spans="1:26" s="6" customFormat="1" ht="12.75" customHeight="1" x14ac:dyDescent="0.2">
      <c r="A740" s="6" t="s">
        <v>854</v>
      </c>
      <c r="B740" s="6" t="s">
        <v>984</v>
      </c>
      <c r="C740" s="5" t="s">
        <v>985</v>
      </c>
      <c r="D740" s="5" t="str">
        <f t="shared" si="11"/>
        <v>ECHST.NET</v>
      </c>
      <c r="E740" s="16" t="s">
        <v>1690</v>
      </c>
      <c r="F740" s="16" t="s">
        <v>983</v>
      </c>
      <c r="G740" s="6" t="s">
        <v>3914</v>
      </c>
      <c r="H740" s="7" t="s">
        <v>3915</v>
      </c>
      <c r="I740" s="7" t="s">
        <v>151</v>
      </c>
      <c r="J740" s="7" t="s">
        <v>151</v>
      </c>
      <c r="K740" s="7" t="s">
        <v>151</v>
      </c>
      <c r="L740" s="7" t="s">
        <v>151</v>
      </c>
      <c r="M740" s="7" t="s">
        <v>151</v>
      </c>
      <c r="O740" s="6" t="s">
        <v>3901</v>
      </c>
      <c r="P740" s="9"/>
      <c r="Q740" s="9"/>
      <c r="R740" s="6" t="s">
        <v>1744</v>
      </c>
      <c r="S740" s="6" t="e">
        <v>#N/A</v>
      </c>
      <c r="T740" s="6" t="e">
        <v>#N/A</v>
      </c>
      <c r="W740" s="23" t="e">
        <f>VLOOKUP(F740,'[1]AM Report'!$C:$L,10,FALSE)</f>
        <v>#N/A</v>
      </c>
      <c r="X740" s="6" t="str">
        <f>VLOOKUP(F740,'[2]Master URL List'!$F:$S,12,FALSE)</f>
        <v>CWA-LCS101</v>
      </c>
      <c r="Y740" s="6" t="str">
        <f>VLOOKUP($F740,'[2]Master URL List'!$F:$S,13,FALSE)</f>
        <v>VICKY TRIEB</v>
      </c>
      <c r="Z740" s="6" t="str">
        <f>VLOOKUP($F740,'[2]Master URL List'!$F:$S,14,FALSE)</f>
        <v>VICKYT@ACCRETIVETG.COM</v>
      </c>
    </row>
    <row r="741" spans="1:26" s="6" customFormat="1" ht="12.75" customHeight="1" x14ac:dyDescent="0.2">
      <c r="A741" s="6" t="s">
        <v>855</v>
      </c>
      <c r="B741" s="6" t="s">
        <v>984</v>
      </c>
      <c r="C741" s="5" t="s">
        <v>985</v>
      </c>
      <c r="D741" s="5" t="str">
        <f t="shared" si="11"/>
        <v>ECHST.NET</v>
      </c>
      <c r="E741" s="16" t="s">
        <v>1690</v>
      </c>
      <c r="F741" s="16" t="s">
        <v>983</v>
      </c>
      <c r="G741" s="6" t="s">
        <v>3914</v>
      </c>
      <c r="H741" s="7" t="s">
        <v>3915</v>
      </c>
      <c r="I741" s="7" t="s">
        <v>151</v>
      </c>
      <c r="J741" s="7" t="s">
        <v>151</v>
      </c>
      <c r="K741" s="7" t="s">
        <v>151</v>
      </c>
      <c r="L741" s="7" t="s">
        <v>151</v>
      </c>
      <c r="M741" s="7" t="s">
        <v>151</v>
      </c>
      <c r="O741" s="6" t="s">
        <v>3901</v>
      </c>
      <c r="P741" s="9"/>
      <c r="Q741" s="9"/>
      <c r="R741" s="6" t="s">
        <v>1744</v>
      </c>
      <c r="S741" s="6" t="e">
        <v>#N/A</v>
      </c>
      <c r="T741" s="6" t="e">
        <v>#N/A</v>
      </c>
      <c r="W741" s="23" t="e">
        <f>VLOOKUP(F741,'[1]AM Report'!$C:$L,10,FALSE)</f>
        <v>#N/A</v>
      </c>
      <c r="X741" s="6" t="str">
        <f>VLOOKUP(F741,'[2]Master URL List'!$F:$S,12,FALSE)</f>
        <v>CWA-LCS101</v>
      </c>
      <c r="Y741" s="6" t="str">
        <f>VLOOKUP($F741,'[2]Master URL List'!$F:$S,13,FALSE)</f>
        <v>VICKY TRIEB</v>
      </c>
      <c r="Z741" s="6" t="str">
        <f>VLOOKUP($F741,'[2]Master URL List'!$F:$S,14,FALSE)</f>
        <v>VICKYT@ACCRETIVETG.COM</v>
      </c>
    </row>
    <row r="742" spans="1:26" s="6" customFormat="1" ht="12.75" customHeight="1" x14ac:dyDescent="0.2">
      <c r="A742" s="6" t="s">
        <v>856</v>
      </c>
      <c r="B742" s="6" t="s">
        <v>984</v>
      </c>
      <c r="C742" s="5" t="s">
        <v>985</v>
      </c>
      <c r="D742" s="5" t="str">
        <f t="shared" si="11"/>
        <v>ECHST.NET</v>
      </c>
      <c r="E742" s="16" t="s">
        <v>1690</v>
      </c>
      <c r="F742" s="16" t="s">
        <v>983</v>
      </c>
      <c r="G742" s="6" t="s">
        <v>3914</v>
      </c>
      <c r="H742" s="7" t="s">
        <v>3915</v>
      </c>
      <c r="I742" s="7" t="s">
        <v>151</v>
      </c>
      <c r="J742" s="7" t="s">
        <v>151</v>
      </c>
      <c r="K742" s="7" t="s">
        <v>151</v>
      </c>
      <c r="L742" s="7" t="s">
        <v>151</v>
      </c>
      <c r="M742" s="7" t="s">
        <v>151</v>
      </c>
      <c r="O742" s="6" t="s">
        <v>3901</v>
      </c>
      <c r="P742" s="9"/>
      <c r="Q742" s="9"/>
      <c r="R742" s="6" t="s">
        <v>1744</v>
      </c>
      <c r="S742" s="6" t="e">
        <v>#N/A</v>
      </c>
      <c r="T742" s="6" t="e">
        <v>#N/A</v>
      </c>
      <c r="W742" s="23" t="e">
        <f>VLOOKUP(F742,'[1]AM Report'!$C:$L,10,FALSE)</f>
        <v>#N/A</v>
      </c>
      <c r="X742" s="6" t="str">
        <f>VLOOKUP(F742,'[2]Master URL List'!$F:$S,12,FALSE)</f>
        <v>CWA-LCS101</v>
      </c>
      <c r="Y742" s="6" t="str">
        <f>VLOOKUP($F742,'[2]Master URL List'!$F:$S,13,FALSE)</f>
        <v>VICKY TRIEB</v>
      </c>
      <c r="Z742" s="6" t="str">
        <f>VLOOKUP($F742,'[2]Master URL List'!$F:$S,14,FALSE)</f>
        <v>VICKYT@ACCRETIVETG.COM</v>
      </c>
    </row>
    <row r="743" spans="1:26" s="6" customFormat="1" ht="12.75" customHeight="1" x14ac:dyDescent="0.2">
      <c r="A743" s="6" t="s">
        <v>857</v>
      </c>
      <c r="B743" s="6" t="s">
        <v>984</v>
      </c>
      <c r="C743" s="5" t="s">
        <v>985</v>
      </c>
      <c r="D743" s="5" t="str">
        <f t="shared" si="11"/>
        <v>ECHST.NET</v>
      </c>
      <c r="E743" s="16" t="s">
        <v>1690</v>
      </c>
      <c r="F743" s="16" t="s">
        <v>983</v>
      </c>
      <c r="G743" s="6" t="s">
        <v>3914</v>
      </c>
      <c r="H743" s="7" t="s">
        <v>3915</v>
      </c>
      <c r="I743" s="7" t="s">
        <v>151</v>
      </c>
      <c r="J743" s="7" t="s">
        <v>151</v>
      </c>
      <c r="K743" s="7" t="s">
        <v>151</v>
      </c>
      <c r="L743" s="7" t="s">
        <v>151</v>
      </c>
      <c r="M743" s="7" t="s">
        <v>151</v>
      </c>
      <c r="O743" s="6" t="s">
        <v>3901</v>
      </c>
      <c r="P743" s="9"/>
      <c r="Q743" s="9"/>
      <c r="R743" s="6" t="s">
        <v>1744</v>
      </c>
      <c r="S743" s="6" t="e">
        <v>#N/A</v>
      </c>
      <c r="T743" s="6" t="e">
        <v>#N/A</v>
      </c>
      <c r="W743" s="23" t="e">
        <f>VLOOKUP(F743,'[1]AM Report'!$C:$L,10,FALSE)</f>
        <v>#N/A</v>
      </c>
      <c r="X743" s="6" t="str">
        <f>VLOOKUP(F743,'[2]Master URL List'!$F:$S,12,FALSE)</f>
        <v>CWA-LCS101</v>
      </c>
      <c r="Y743" s="6" t="str">
        <f>VLOOKUP($F743,'[2]Master URL List'!$F:$S,13,FALSE)</f>
        <v>VICKY TRIEB</v>
      </c>
      <c r="Z743" s="6" t="str">
        <f>VLOOKUP($F743,'[2]Master URL List'!$F:$S,14,FALSE)</f>
        <v>VICKYT@ACCRETIVETG.COM</v>
      </c>
    </row>
    <row r="744" spans="1:26" s="6" customFormat="1" ht="12.75" customHeight="1" x14ac:dyDescent="0.2">
      <c r="A744" s="6" t="s">
        <v>858</v>
      </c>
      <c r="B744" s="6" t="s">
        <v>984</v>
      </c>
      <c r="C744" s="5" t="s">
        <v>985</v>
      </c>
      <c r="D744" s="5" t="str">
        <f t="shared" si="11"/>
        <v>ECHST.NET</v>
      </c>
      <c r="E744" s="16" t="s">
        <v>1690</v>
      </c>
      <c r="F744" s="16" t="s">
        <v>983</v>
      </c>
      <c r="G744" s="6" t="s">
        <v>3914</v>
      </c>
      <c r="H744" s="7" t="s">
        <v>3915</v>
      </c>
      <c r="I744" s="7" t="s">
        <v>151</v>
      </c>
      <c r="J744" s="7" t="s">
        <v>151</v>
      </c>
      <c r="K744" s="7" t="s">
        <v>151</v>
      </c>
      <c r="L744" s="7" t="s">
        <v>151</v>
      </c>
      <c r="M744" s="7" t="s">
        <v>151</v>
      </c>
      <c r="O744" s="6" t="s">
        <v>3901</v>
      </c>
      <c r="P744" s="9"/>
      <c r="Q744" s="9"/>
      <c r="R744" s="6" t="s">
        <v>1744</v>
      </c>
      <c r="S744" s="6" t="e">
        <v>#N/A</v>
      </c>
      <c r="T744" s="6" t="e">
        <v>#N/A</v>
      </c>
      <c r="W744" s="23" t="e">
        <f>VLOOKUP(F744,'[1]AM Report'!$C:$L,10,FALSE)</f>
        <v>#N/A</v>
      </c>
      <c r="X744" s="6" t="str">
        <f>VLOOKUP(F744,'[2]Master URL List'!$F:$S,12,FALSE)</f>
        <v>CWA-LCS101</v>
      </c>
      <c r="Y744" s="6" t="str">
        <f>VLOOKUP($F744,'[2]Master URL List'!$F:$S,13,FALSE)</f>
        <v>VICKY TRIEB</v>
      </c>
      <c r="Z744" s="6" t="str">
        <f>VLOOKUP($F744,'[2]Master URL List'!$F:$S,14,FALSE)</f>
        <v>VICKYT@ACCRETIVETG.COM</v>
      </c>
    </row>
    <row r="745" spans="1:26" s="6" customFormat="1" ht="12.75" customHeight="1" x14ac:dyDescent="0.2">
      <c r="A745" s="6" t="s">
        <v>859</v>
      </c>
      <c r="B745" s="6" t="s">
        <v>984</v>
      </c>
      <c r="C745" s="5" t="s">
        <v>985</v>
      </c>
      <c r="D745" s="5" t="str">
        <f t="shared" si="11"/>
        <v>ECHST.NET</v>
      </c>
      <c r="E745" s="16" t="s">
        <v>1690</v>
      </c>
      <c r="F745" s="16" t="s">
        <v>983</v>
      </c>
      <c r="G745" s="6" t="s">
        <v>3914</v>
      </c>
      <c r="H745" s="7" t="s">
        <v>3915</v>
      </c>
      <c r="I745" s="7" t="s">
        <v>151</v>
      </c>
      <c r="J745" s="7" t="s">
        <v>151</v>
      </c>
      <c r="K745" s="7" t="s">
        <v>151</v>
      </c>
      <c r="L745" s="7" t="s">
        <v>151</v>
      </c>
      <c r="M745" s="7" t="s">
        <v>151</v>
      </c>
      <c r="O745" s="6" t="s">
        <v>3901</v>
      </c>
      <c r="P745" s="9"/>
      <c r="Q745" s="9"/>
      <c r="R745" s="6" t="s">
        <v>1744</v>
      </c>
      <c r="S745" s="6" t="e">
        <v>#N/A</v>
      </c>
      <c r="T745" s="6" t="e">
        <v>#N/A</v>
      </c>
      <c r="W745" s="23" t="e">
        <f>VLOOKUP(F745,'[1]AM Report'!$C:$L,10,FALSE)</f>
        <v>#N/A</v>
      </c>
      <c r="X745" s="6" t="str">
        <f>VLOOKUP(F745,'[2]Master URL List'!$F:$S,12,FALSE)</f>
        <v>CWA-LCS101</v>
      </c>
      <c r="Y745" s="6" t="str">
        <f>VLOOKUP($F745,'[2]Master URL List'!$F:$S,13,FALSE)</f>
        <v>VICKY TRIEB</v>
      </c>
      <c r="Z745" s="6" t="str">
        <f>VLOOKUP($F745,'[2]Master URL List'!$F:$S,14,FALSE)</f>
        <v>VICKYT@ACCRETIVETG.COM</v>
      </c>
    </row>
    <row r="746" spans="1:26" s="6" customFormat="1" ht="12.75" customHeight="1" x14ac:dyDescent="0.2">
      <c r="A746" s="6" t="s">
        <v>860</v>
      </c>
      <c r="B746" s="6" t="s">
        <v>984</v>
      </c>
      <c r="C746" s="5" t="s">
        <v>985</v>
      </c>
      <c r="D746" s="5" t="str">
        <f t="shared" si="11"/>
        <v>ECHST.NET</v>
      </c>
      <c r="E746" s="16" t="s">
        <v>1690</v>
      </c>
      <c r="F746" s="16" t="s">
        <v>983</v>
      </c>
      <c r="G746" s="6" t="s">
        <v>3914</v>
      </c>
      <c r="H746" s="7" t="s">
        <v>3915</v>
      </c>
      <c r="I746" s="7" t="s">
        <v>151</v>
      </c>
      <c r="J746" s="7" t="s">
        <v>151</v>
      </c>
      <c r="K746" s="7" t="s">
        <v>151</v>
      </c>
      <c r="L746" s="7" t="s">
        <v>151</v>
      </c>
      <c r="M746" s="7" t="s">
        <v>151</v>
      </c>
      <c r="O746" s="6" t="s">
        <v>3901</v>
      </c>
      <c r="P746" s="9"/>
      <c r="Q746" s="9"/>
      <c r="R746" s="6" t="s">
        <v>1744</v>
      </c>
      <c r="S746" s="6" t="e">
        <v>#N/A</v>
      </c>
      <c r="T746" s="6" t="e">
        <v>#N/A</v>
      </c>
      <c r="W746" s="23" t="e">
        <f>VLOOKUP(F746,'[1]AM Report'!$C:$L,10,FALSE)</f>
        <v>#N/A</v>
      </c>
      <c r="X746" s="6" t="str">
        <f>VLOOKUP(F746,'[2]Master URL List'!$F:$S,12,FALSE)</f>
        <v>CWA-LCS101</v>
      </c>
      <c r="Y746" s="6" t="str">
        <f>VLOOKUP($F746,'[2]Master URL List'!$F:$S,13,FALSE)</f>
        <v>VICKY TRIEB</v>
      </c>
      <c r="Z746" s="6" t="str">
        <f>VLOOKUP($F746,'[2]Master URL List'!$F:$S,14,FALSE)</f>
        <v>VICKYT@ACCRETIVETG.COM</v>
      </c>
    </row>
    <row r="747" spans="1:26" s="6" customFormat="1" ht="12.75" customHeight="1" x14ac:dyDescent="0.2">
      <c r="A747" s="6" t="s">
        <v>861</v>
      </c>
      <c r="B747" s="6" t="s">
        <v>984</v>
      </c>
      <c r="C747" s="5" t="s">
        <v>985</v>
      </c>
      <c r="D747" s="5" t="str">
        <f t="shared" si="11"/>
        <v>ECHST.NET</v>
      </c>
      <c r="E747" s="16" t="s">
        <v>1690</v>
      </c>
      <c r="F747" s="16" t="s">
        <v>983</v>
      </c>
      <c r="G747" s="6" t="s">
        <v>3914</v>
      </c>
      <c r="H747" s="7" t="s">
        <v>3915</v>
      </c>
      <c r="I747" s="7" t="s">
        <v>151</v>
      </c>
      <c r="J747" s="7" t="s">
        <v>151</v>
      </c>
      <c r="K747" s="7" t="s">
        <v>151</v>
      </c>
      <c r="L747" s="7" t="s">
        <v>151</v>
      </c>
      <c r="M747" s="7" t="s">
        <v>151</v>
      </c>
      <c r="O747" s="6" t="s">
        <v>3901</v>
      </c>
      <c r="P747" s="9"/>
      <c r="Q747" s="9"/>
      <c r="R747" s="6" t="s">
        <v>1744</v>
      </c>
      <c r="S747" s="6" t="e">
        <v>#N/A</v>
      </c>
      <c r="T747" s="6" t="e">
        <v>#N/A</v>
      </c>
      <c r="W747" s="23" t="e">
        <f>VLOOKUP(F747,'[1]AM Report'!$C:$L,10,FALSE)</f>
        <v>#N/A</v>
      </c>
      <c r="X747" s="6" t="str">
        <f>VLOOKUP(F747,'[2]Master URL List'!$F:$S,12,FALSE)</f>
        <v>CWA-LCS101</v>
      </c>
      <c r="Y747" s="6" t="str">
        <f>VLOOKUP($F747,'[2]Master URL List'!$F:$S,13,FALSE)</f>
        <v>VICKY TRIEB</v>
      </c>
      <c r="Z747" s="6" t="str">
        <f>VLOOKUP($F747,'[2]Master URL List'!$F:$S,14,FALSE)</f>
        <v>VICKYT@ACCRETIVETG.COM</v>
      </c>
    </row>
    <row r="748" spans="1:26" s="6" customFormat="1" ht="12.75" customHeight="1" x14ac:dyDescent="0.2">
      <c r="A748" s="6" t="s">
        <v>862</v>
      </c>
      <c r="B748" s="6" t="s">
        <v>984</v>
      </c>
      <c r="C748" s="5" t="s">
        <v>985</v>
      </c>
      <c r="D748" s="5" t="str">
        <f t="shared" si="11"/>
        <v>ECHST.NET</v>
      </c>
      <c r="E748" s="16" t="s">
        <v>1690</v>
      </c>
      <c r="F748" s="16" t="s">
        <v>983</v>
      </c>
      <c r="G748" s="6" t="s">
        <v>3914</v>
      </c>
      <c r="H748" s="7" t="s">
        <v>3915</v>
      </c>
      <c r="I748" s="7" t="s">
        <v>151</v>
      </c>
      <c r="J748" s="7" t="s">
        <v>151</v>
      </c>
      <c r="K748" s="7" t="s">
        <v>151</v>
      </c>
      <c r="L748" s="7" t="s">
        <v>151</v>
      </c>
      <c r="M748" s="7" t="s">
        <v>151</v>
      </c>
      <c r="O748" s="6" t="s">
        <v>3901</v>
      </c>
      <c r="P748" s="9"/>
      <c r="Q748" s="9"/>
      <c r="R748" s="6" t="s">
        <v>1744</v>
      </c>
      <c r="S748" s="6" t="e">
        <v>#N/A</v>
      </c>
      <c r="T748" s="6" t="e">
        <v>#N/A</v>
      </c>
      <c r="W748" s="23" t="e">
        <f>VLOOKUP(F748,'[1]AM Report'!$C:$L,10,FALSE)</f>
        <v>#N/A</v>
      </c>
      <c r="X748" s="6" t="str">
        <f>VLOOKUP(F748,'[2]Master URL List'!$F:$S,12,FALSE)</f>
        <v>CWA-LCS101</v>
      </c>
      <c r="Y748" s="6" t="str">
        <f>VLOOKUP($F748,'[2]Master URL List'!$F:$S,13,FALSE)</f>
        <v>VICKY TRIEB</v>
      </c>
      <c r="Z748" s="6" t="str">
        <f>VLOOKUP($F748,'[2]Master URL List'!$F:$S,14,FALSE)</f>
        <v>VICKYT@ACCRETIVETG.COM</v>
      </c>
    </row>
    <row r="749" spans="1:26" s="6" customFormat="1" ht="12.75" customHeight="1" x14ac:dyDescent="0.2">
      <c r="A749" s="6" t="s">
        <v>863</v>
      </c>
      <c r="B749" s="6" t="s">
        <v>984</v>
      </c>
      <c r="C749" s="5" t="s">
        <v>985</v>
      </c>
      <c r="D749" s="5" t="str">
        <f t="shared" si="11"/>
        <v>ECHST.NET</v>
      </c>
      <c r="E749" s="16" t="s">
        <v>1690</v>
      </c>
      <c r="F749" s="16" t="s">
        <v>983</v>
      </c>
      <c r="G749" s="6" t="s">
        <v>3914</v>
      </c>
      <c r="H749" s="7" t="s">
        <v>3915</v>
      </c>
      <c r="I749" s="7" t="s">
        <v>151</v>
      </c>
      <c r="J749" s="7" t="s">
        <v>151</v>
      </c>
      <c r="K749" s="7" t="s">
        <v>151</v>
      </c>
      <c r="L749" s="7" t="s">
        <v>151</v>
      </c>
      <c r="M749" s="7" t="s">
        <v>151</v>
      </c>
      <c r="O749" s="6" t="s">
        <v>3901</v>
      </c>
      <c r="P749" s="9"/>
      <c r="Q749" s="9"/>
      <c r="R749" s="6" t="s">
        <v>1744</v>
      </c>
      <c r="S749" s="6" t="e">
        <v>#N/A</v>
      </c>
      <c r="T749" s="6" t="e">
        <v>#N/A</v>
      </c>
      <c r="W749" s="23" t="e">
        <f>VLOOKUP(F749,'[1]AM Report'!$C:$L,10,FALSE)</f>
        <v>#N/A</v>
      </c>
      <c r="X749" s="6" t="str">
        <f>VLOOKUP(F749,'[2]Master URL List'!$F:$S,12,FALSE)</f>
        <v>CWA-LCS101</v>
      </c>
      <c r="Y749" s="6" t="str">
        <f>VLOOKUP($F749,'[2]Master URL List'!$F:$S,13,FALSE)</f>
        <v>VICKY TRIEB</v>
      </c>
      <c r="Z749" s="6" t="str">
        <f>VLOOKUP($F749,'[2]Master URL List'!$F:$S,14,FALSE)</f>
        <v>VICKYT@ACCRETIVETG.COM</v>
      </c>
    </row>
    <row r="750" spans="1:26" s="6" customFormat="1" ht="12.75" customHeight="1" x14ac:dyDescent="0.2">
      <c r="A750" s="6" t="s">
        <v>864</v>
      </c>
      <c r="B750" s="6" t="s">
        <v>984</v>
      </c>
      <c r="C750" s="5" t="s">
        <v>985</v>
      </c>
      <c r="D750" s="5" t="str">
        <f t="shared" si="11"/>
        <v>ECHST.NET</v>
      </c>
      <c r="E750" s="16" t="s">
        <v>1690</v>
      </c>
      <c r="F750" s="16" t="s">
        <v>983</v>
      </c>
      <c r="G750" s="6" t="s">
        <v>3914</v>
      </c>
      <c r="H750" s="7" t="s">
        <v>3915</v>
      </c>
      <c r="I750" s="7" t="s">
        <v>151</v>
      </c>
      <c r="J750" s="7" t="s">
        <v>151</v>
      </c>
      <c r="K750" s="7" t="s">
        <v>151</v>
      </c>
      <c r="L750" s="7" t="s">
        <v>151</v>
      </c>
      <c r="M750" s="7" t="s">
        <v>151</v>
      </c>
      <c r="O750" s="6" t="s">
        <v>3901</v>
      </c>
      <c r="P750" s="9"/>
      <c r="Q750" s="9"/>
      <c r="R750" s="6" t="s">
        <v>1744</v>
      </c>
      <c r="S750" s="6" t="e">
        <v>#N/A</v>
      </c>
      <c r="T750" s="6" t="e">
        <v>#N/A</v>
      </c>
      <c r="W750" s="23" t="e">
        <f>VLOOKUP(F750,'[1]AM Report'!$C:$L,10,FALSE)</f>
        <v>#N/A</v>
      </c>
      <c r="X750" s="6" t="str">
        <f>VLOOKUP(F750,'[2]Master URL List'!$F:$S,12,FALSE)</f>
        <v>CWA-LCS101</v>
      </c>
      <c r="Y750" s="6" t="str">
        <f>VLOOKUP($F750,'[2]Master URL List'!$F:$S,13,FALSE)</f>
        <v>VICKY TRIEB</v>
      </c>
      <c r="Z750" s="6" t="str">
        <f>VLOOKUP($F750,'[2]Master URL List'!$F:$S,14,FALSE)</f>
        <v>VICKYT@ACCRETIVETG.COM</v>
      </c>
    </row>
    <row r="751" spans="1:26" s="6" customFormat="1" ht="12.75" customHeight="1" x14ac:dyDescent="0.2">
      <c r="A751" s="6" t="s">
        <v>865</v>
      </c>
      <c r="B751" s="6" t="s">
        <v>984</v>
      </c>
      <c r="C751" s="5" t="s">
        <v>985</v>
      </c>
      <c r="D751" s="5" t="str">
        <f t="shared" si="11"/>
        <v>ECHST.NET</v>
      </c>
      <c r="E751" s="16" t="s">
        <v>1690</v>
      </c>
      <c r="F751" s="16" t="s">
        <v>983</v>
      </c>
      <c r="G751" s="6" t="s">
        <v>3914</v>
      </c>
      <c r="H751" s="7" t="s">
        <v>3915</v>
      </c>
      <c r="I751" s="7" t="s">
        <v>151</v>
      </c>
      <c r="J751" s="7" t="s">
        <v>151</v>
      </c>
      <c r="K751" s="7" t="s">
        <v>151</v>
      </c>
      <c r="L751" s="7" t="s">
        <v>151</v>
      </c>
      <c r="M751" s="7" t="s">
        <v>151</v>
      </c>
      <c r="O751" s="6" t="s">
        <v>3901</v>
      </c>
      <c r="P751" s="9"/>
      <c r="Q751" s="9"/>
      <c r="R751" s="6" t="s">
        <v>1744</v>
      </c>
      <c r="S751" s="6" t="e">
        <v>#N/A</v>
      </c>
      <c r="T751" s="6" t="e">
        <v>#N/A</v>
      </c>
      <c r="W751" s="23" t="e">
        <f>VLOOKUP(F751,'[1]AM Report'!$C:$L,10,FALSE)</f>
        <v>#N/A</v>
      </c>
      <c r="X751" s="6" t="str">
        <f>VLOOKUP(F751,'[2]Master URL List'!$F:$S,12,FALSE)</f>
        <v>CWA-LCS101</v>
      </c>
      <c r="Y751" s="6" t="str">
        <f>VLOOKUP($F751,'[2]Master URL List'!$F:$S,13,FALSE)</f>
        <v>VICKY TRIEB</v>
      </c>
      <c r="Z751" s="6" t="str">
        <f>VLOOKUP($F751,'[2]Master URL List'!$F:$S,14,FALSE)</f>
        <v>VICKYT@ACCRETIVETG.COM</v>
      </c>
    </row>
    <row r="752" spans="1:26" s="6" customFormat="1" ht="12.75" customHeight="1" x14ac:dyDescent="0.2">
      <c r="A752" s="6" t="s">
        <v>866</v>
      </c>
      <c r="B752" s="6" t="s">
        <v>984</v>
      </c>
      <c r="C752" s="5" t="s">
        <v>985</v>
      </c>
      <c r="D752" s="5" t="str">
        <f t="shared" si="11"/>
        <v>ECHST.NET</v>
      </c>
      <c r="E752" s="16" t="s">
        <v>1690</v>
      </c>
      <c r="F752" s="16" t="s">
        <v>983</v>
      </c>
      <c r="G752" s="6" t="s">
        <v>3914</v>
      </c>
      <c r="H752" s="7" t="s">
        <v>3915</v>
      </c>
      <c r="I752" s="7" t="s">
        <v>151</v>
      </c>
      <c r="J752" s="7" t="s">
        <v>151</v>
      </c>
      <c r="K752" s="7" t="s">
        <v>151</v>
      </c>
      <c r="L752" s="7" t="s">
        <v>151</v>
      </c>
      <c r="M752" s="7" t="s">
        <v>151</v>
      </c>
      <c r="O752" s="6" t="s">
        <v>3901</v>
      </c>
      <c r="P752" s="9"/>
      <c r="Q752" s="9"/>
      <c r="R752" s="6" t="s">
        <v>1744</v>
      </c>
      <c r="S752" s="6" t="e">
        <v>#N/A</v>
      </c>
      <c r="T752" s="6" t="e">
        <v>#N/A</v>
      </c>
      <c r="W752" s="23" t="e">
        <f>VLOOKUP(F752,'[1]AM Report'!$C:$L,10,FALSE)</f>
        <v>#N/A</v>
      </c>
      <c r="X752" s="6" t="str">
        <f>VLOOKUP(F752,'[2]Master URL List'!$F:$S,12,FALSE)</f>
        <v>CWA-LCS101</v>
      </c>
      <c r="Y752" s="6" t="str">
        <f>VLOOKUP($F752,'[2]Master URL List'!$F:$S,13,FALSE)</f>
        <v>VICKY TRIEB</v>
      </c>
      <c r="Z752" s="6" t="str">
        <f>VLOOKUP($F752,'[2]Master URL List'!$F:$S,14,FALSE)</f>
        <v>VICKYT@ACCRETIVETG.COM</v>
      </c>
    </row>
    <row r="753" spans="1:26" s="6" customFormat="1" ht="12.75" customHeight="1" x14ac:dyDescent="0.2">
      <c r="A753" s="6" t="s">
        <v>867</v>
      </c>
      <c r="B753" s="6" t="s">
        <v>984</v>
      </c>
      <c r="C753" s="5" t="s">
        <v>985</v>
      </c>
      <c r="D753" s="5" t="str">
        <f t="shared" si="11"/>
        <v>ECHST.NET</v>
      </c>
      <c r="E753" s="16" t="s">
        <v>1690</v>
      </c>
      <c r="F753" s="16" t="s">
        <v>983</v>
      </c>
      <c r="G753" s="6" t="s">
        <v>3914</v>
      </c>
      <c r="H753" s="7" t="s">
        <v>3915</v>
      </c>
      <c r="I753" s="7" t="s">
        <v>151</v>
      </c>
      <c r="J753" s="7" t="s">
        <v>151</v>
      </c>
      <c r="K753" s="7" t="s">
        <v>151</v>
      </c>
      <c r="L753" s="7" t="s">
        <v>151</v>
      </c>
      <c r="M753" s="7" t="s">
        <v>151</v>
      </c>
      <c r="O753" s="6" t="s">
        <v>3901</v>
      </c>
      <c r="P753" s="9"/>
      <c r="Q753" s="9"/>
      <c r="R753" s="6" t="s">
        <v>1744</v>
      </c>
      <c r="S753" s="6" t="e">
        <v>#N/A</v>
      </c>
      <c r="T753" s="6" t="e">
        <v>#N/A</v>
      </c>
      <c r="W753" s="23" t="e">
        <f>VLOOKUP(F753,'[1]AM Report'!$C:$L,10,FALSE)</f>
        <v>#N/A</v>
      </c>
      <c r="X753" s="6" t="str">
        <f>VLOOKUP(F753,'[2]Master URL List'!$F:$S,12,FALSE)</f>
        <v>CWA-LCS101</v>
      </c>
      <c r="Y753" s="6" t="str">
        <f>VLOOKUP($F753,'[2]Master URL List'!$F:$S,13,FALSE)</f>
        <v>VICKY TRIEB</v>
      </c>
      <c r="Z753" s="6" t="str">
        <f>VLOOKUP($F753,'[2]Master URL List'!$F:$S,14,FALSE)</f>
        <v>VICKYT@ACCRETIVETG.COM</v>
      </c>
    </row>
    <row r="754" spans="1:26" s="6" customFormat="1" ht="12.75" customHeight="1" x14ac:dyDescent="0.2">
      <c r="A754" s="6" t="s">
        <v>868</v>
      </c>
      <c r="B754" s="6" t="s">
        <v>984</v>
      </c>
      <c r="C754" s="5" t="s">
        <v>985</v>
      </c>
      <c r="D754" s="5" t="str">
        <f t="shared" si="11"/>
        <v>ECHST.NET</v>
      </c>
      <c r="E754" s="16" t="s">
        <v>1690</v>
      </c>
      <c r="F754" s="16" t="s">
        <v>983</v>
      </c>
      <c r="G754" s="6" t="s">
        <v>3914</v>
      </c>
      <c r="H754" s="7" t="s">
        <v>3915</v>
      </c>
      <c r="I754" s="7" t="s">
        <v>151</v>
      </c>
      <c r="J754" s="7" t="s">
        <v>151</v>
      </c>
      <c r="K754" s="7" t="s">
        <v>151</v>
      </c>
      <c r="L754" s="7" t="s">
        <v>151</v>
      </c>
      <c r="M754" s="7" t="s">
        <v>151</v>
      </c>
      <c r="O754" s="6" t="s">
        <v>3901</v>
      </c>
      <c r="P754" s="9"/>
      <c r="Q754" s="9"/>
      <c r="R754" s="6" t="s">
        <v>1744</v>
      </c>
      <c r="S754" s="6" t="e">
        <v>#N/A</v>
      </c>
      <c r="T754" s="6" t="e">
        <v>#N/A</v>
      </c>
      <c r="W754" s="23" t="e">
        <f>VLOOKUP(F754,'[1]AM Report'!$C:$L,10,FALSE)</f>
        <v>#N/A</v>
      </c>
      <c r="X754" s="6" t="str">
        <f>VLOOKUP(F754,'[2]Master URL List'!$F:$S,12,FALSE)</f>
        <v>CWA-LCS101</v>
      </c>
      <c r="Y754" s="6" t="str">
        <f>VLOOKUP($F754,'[2]Master URL List'!$F:$S,13,FALSE)</f>
        <v>VICKY TRIEB</v>
      </c>
      <c r="Z754" s="6" t="str">
        <f>VLOOKUP($F754,'[2]Master URL List'!$F:$S,14,FALSE)</f>
        <v>VICKYT@ACCRETIVETG.COM</v>
      </c>
    </row>
    <row r="755" spans="1:26" s="6" customFormat="1" ht="12.75" customHeight="1" x14ac:dyDescent="0.2">
      <c r="A755" s="6" t="s">
        <v>869</v>
      </c>
      <c r="B755" s="6" t="s">
        <v>984</v>
      </c>
      <c r="C755" s="5" t="s">
        <v>985</v>
      </c>
      <c r="D755" s="5" t="str">
        <f t="shared" si="11"/>
        <v>ECHST.NET</v>
      </c>
      <c r="E755" s="16" t="s">
        <v>1690</v>
      </c>
      <c r="F755" s="16" t="s">
        <v>983</v>
      </c>
      <c r="G755" s="6" t="s">
        <v>3914</v>
      </c>
      <c r="H755" s="7" t="s">
        <v>3915</v>
      </c>
      <c r="I755" s="7" t="s">
        <v>151</v>
      </c>
      <c r="J755" s="7" t="s">
        <v>151</v>
      </c>
      <c r="K755" s="7" t="s">
        <v>151</v>
      </c>
      <c r="L755" s="7" t="s">
        <v>151</v>
      </c>
      <c r="M755" s="7" t="s">
        <v>151</v>
      </c>
      <c r="O755" s="6" t="s">
        <v>3901</v>
      </c>
      <c r="P755" s="9"/>
      <c r="Q755" s="9"/>
      <c r="R755" s="6" t="s">
        <v>1744</v>
      </c>
      <c r="S755" s="6" t="e">
        <v>#N/A</v>
      </c>
      <c r="T755" s="6" t="e">
        <v>#N/A</v>
      </c>
      <c r="W755" s="23" t="e">
        <f>VLOOKUP(F755,'[1]AM Report'!$C:$L,10,FALSE)</f>
        <v>#N/A</v>
      </c>
      <c r="X755" s="6" t="str">
        <f>VLOOKUP(F755,'[2]Master URL List'!$F:$S,12,FALSE)</f>
        <v>CWA-LCS101</v>
      </c>
      <c r="Y755" s="6" t="str">
        <f>VLOOKUP($F755,'[2]Master URL List'!$F:$S,13,FALSE)</f>
        <v>VICKY TRIEB</v>
      </c>
      <c r="Z755" s="6" t="str">
        <f>VLOOKUP($F755,'[2]Master URL List'!$F:$S,14,FALSE)</f>
        <v>VICKYT@ACCRETIVETG.COM</v>
      </c>
    </row>
    <row r="756" spans="1:26" s="6" customFormat="1" ht="12.75" customHeight="1" x14ac:dyDescent="0.2">
      <c r="A756" s="6" t="s">
        <v>870</v>
      </c>
      <c r="B756" s="6" t="s">
        <v>984</v>
      </c>
      <c r="C756" s="5" t="s">
        <v>985</v>
      </c>
      <c r="D756" s="5" t="str">
        <f t="shared" si="11"/>
        <v>ECHST.NET</v>
      </c>
      <c r="E756" s="16" t="s">
        <v>1690</v>
      </c>
      <c r="F756" s="16" t="s">
        <v>983</v>
      </c>
      <c r="G756" s="6" t="s">
        <v>3914</v>
      </c>
      <c r="H756" s="7" t="s">
        <v>3915</v>
      </c>
      <c r="I756" s="7" t="s">
        <v>151</v>
      </c>
      <c r="J756" s="7" t="s">
        <v>151</v>
      </c>
      <c r="K756" s="7" t="s">
        <v>151</v>
      </c>
      <c r="L756" s="7" t="s">
        <v>151</v>
      </c>
      <c r="M756" s="7" t="s">
        <v>151</v>
      </c>
      <c r="O756" s="6" t="s">
        <v>3901</v>
      </c>
      <c r="P756" s="9"/>
      <c r="Q756" s="9"/>
      <c r="R756" s="6" t="s">
        <v>1744</v>
      </c>
      <c r="S756" s="6" t="e">
        <v>#N/A</v>
      </c>
      <c r="T756" s="6" t="e">
        <v>#N/A</v>
      </c>
      <c r="W756" s="23" t="e">
        <f>VLOOKUP(F756,'[1]AM Report'!$C:$L,10,FALSE)</f>
        <v>#N/A</v>
      </c>
      <c r="X756" s="6" t="str">
        <f>VLOOKUP(F756,'[2]Master URL List'!$F:$S,12,FALSE)</f>
        <v>CWA-LCS101</v>
      </c>
      <c r="Y756" s="6" t="str">
        <f>VLOOKUP($F756,'[2]Master URL List'!$F:$S,13,FALSE)</f>
        <v>VICKY TRIEB</v>
      </c>
      <c r="Z756" s="6" t="str">
        <f>VLOOKUP($F756,'[2]Master URL List'!$F:$S,14,FALSE)</f>
        <v>VICKYT@ACCRETIVETG.COM</v>
      </c>
    </row>
    <row r="757" spans="1:26" s="6" customFormat="1" ht="12.75" customHeight="1" x14ac:dyDescent="0.2">
      <c r="A757" s="6" t="s">
        <v>871</v>
      </c>
      <c r="B757" s="6" t="s">
        <v>984</v>
      </c>
      <c r="C757" s="5" t="s">
        <v>985</v>
      </c>
      <c r="D757" s="5" t="str">
        <f t="shared" si="11"/>
        <v>ECHST.NET</v>
      </c>
      <c r="E757" s="16" t="s">
        <v>1690</v>
      </c>
      <c r="F757" s="16" t="s">
        <v>983</v>
      </c>
      <c r="G757" s="6" t="s">
        <v>3914</v>
      </c>
      <c r="H757" s="7" t="s">
        <v>3915</v>
      </c>
      <c r="I757" s="7" t="s">
        <v>151</v>
      </c>
      <c r="J757" s="7" t="s">
        <v>151</v>
      </c>
      <c r="K757" s="7" t="s">
        <v>151</v>
      </c>
      <c r="L757" s="7" t="s">
        <v>151</v>
      </c>
      <c r="M757" s="7" t="s">
        <v>151</v>
      </c>
      <c r="O757" s="6" t="s">
        <v>3901</v>
      </c>
      <c r="P757" s="9"/>
      <c r="Q757" s="9"/>
      <c r="R757" s="6" t="s">
        <v>1744</v>
      </c>
      <c r="S757" s="6" t="e">
        <v>#N/A</v>
      </c>
      <c r="T757" s="6" t="e">
        <v>#N/A</v>
      </c>
      <c r="W757" s="23" t="e">
        <f>VLOOKUP(F757,'[1]AM Report'!$C:$L,10,FALSE)</f>
        <v>#N/A</v>
      </c>
      <c r="X757" s="6" t="str">
        <f>VLOOKUP(F757,'[2]Master URL List'!$F:$S,12,FALSE)</f>
        <v>CWA-LCS101</v>
      </c>
      <c r="Y757" s="6" t="str">
        <f>VLOOKUP($F757,'[2]Master URL List'!$F:$S,13,FALSE)</f>
        <v>VICKY TRIEB</v>
      </c>
      <c r="Z757" s="6" t="str">
        <f>VLOOKUP($F757,'[2]Master URL List'!$F:$S,14,FALSE)</f>
        <v>VICKYT@ACCRETIVETG.COM</v>
      </c>
    </row>
    <row r="758" spans="1:26" s="6" customFormat="1" ht="12.75" customHeight="1" x14ac:dyDescent="0.2">
      <c r="A758" s="6" t="s">
        <v>872</v>
      </c>
      <c r="B758" s="6" t="s">
        <v>984</v>
      </c>
      <c r="C758" s="5" t="s">
        <v>985</v>
      </c>
      <c r="D758" s="5" t="str">
        <f t="shared" si="11"/>
        <v>ECHST.NET</v>
      </c>
      <c r="E758" s="16" t="s">
        <v>1690</v>
      </c>
      <c r="F758" s="16" t="s">
        <v>983</v>
      </c>
      <c r="G758" s="6" t="s">
        <v>3914</v>
      </c>
      <c r="H758" s="7" t="s">
        <v>3915</v>
      </c>
      <c r="I758" s="7" t="s">
        <v>151</v>
      </c>
      <c r="J758" s="7" t="s">
        <v>151</v>
      </c>
      <c r="K758" s="7" t="s">
        <v>151</v>
      </c>
      <c r="L758" s="7" t="s">
        <v>151</v>
      </c>
      <c r="M758" s="7" t="s">
        <v>151</v>
      </c>
      <c r="O758" s="6" t="s">
        <v>3901</v>
      </c>
      <c r="P758" s="9"/>
      <c r="Q758" s="9"/>
      <c r="R758" s="6" t="s">
        <v>1744</v>
      </c>
      <c r="S758" s="6" t="e">
        <v>#N/A</v>
      </c>
      <c r="T758" s="6" t="e">
        <v>#N/A</v>
      </c>
      <c r="W758" s="23" t="e">
        <f>VLOOKUP(F758,'[1]AM Report'!$C:$L,10,FALSE)</f>
        <v>#N/A</v>
      </c>
      <c r="X758" s="6" t="str">
        <f>VLOOKUP(F758,'[2]Master URL List'!$F:$S,12,FALSE)</f>
        <v>CWA-LCS101</v>
      </c>
      <c r="Y758" s="6" t="str">
        <f>VLOOKUP($F758,'[2]Master URL List'!$F:$S,13,FALSE)</f>
        <v>VICKY TRIEB</v>
      </c>
      <c r="Z758" s="6" t="str">
        <f>VLOOKUP($F758,'[2]Master URL List'!$F:$S,14,FALSE)</f>
        <v>VICKYT@ACCRETIVETG.COM</v>
      </c>
    </row>
    <row r="759" spans="1:26" s="6" customFormat="1" ht="12.75" customHeight="1" x14ac:dyDescent="0.2">
      <c r="A759" s="6" t="s">
        <v>873</v>
      </c>
      <c r="B759" s="6" t="s">
        <v>984</v>
      </c>
      <c r="C759" s="5" t="s">
        <v>985</v>
      </c>
      <c r="D759" s="5" t="str">
        <f t="shared" si="11"/>
        <v>ECHST.NET</v>
      </c>
      <c r="E759" s="16" t="s">
        <v>1690</v>
      </c>
      <c r="F759" s="16" t="s">
        <v>983</v>
      </c>
      <c r="G759" s="6" t="s">
        <v>3914</v>
      </c>
      <c r="H759" s="7" t="s">
        <v>3915</v>
      </c>
      <c r="I759" s="7" t="s">
        <v>151</v>
      </c>
      <c r="J759" s="7" t="s">
        <v>151</v>
      </c>
      <c r="K759" s="7" t="s">
        <v>151</v>
      </c>
      <c r="L759" s="7" t="s">
        <v>151</v>
      </c>
      <c r="M759" s="7" t="s">
        <v>151</v>
      </c>
      <c r="O759" s="6" t="s">
        <v>3901</v>
      </c>
      <c r="P759" s="9"/>
      <c r="Q759" s="9"/>
      <c r="R759" s="6" t="s">
        <v>1744</v>
      </c>
      <c r="S759" s="6" t="e">
        <v>#N/A</v>
      </c>
      <c r="T759" s="6" t="e">
        <v>#N/A</v>
      </c>
      <c r="W759" s="23" t="e">
        <f>VLOOKUP(F759,'[1]AM Report'!$C:$L,10,FALSE)</f>
        <v>#N/A</v>
      </c>
      <c r="X759" s="6" t="str">
        <f>VLOOKUP(F759,'[2]Master URL List'!$F:$S,12,FALSE)</f>
        <v>CWA-LCS101</v>
      </c>
      <c r="Y759" s="6" t="str">
        <f>VLOOKUP($F759,'[2]Master URL List'!$F:$S,13,FALSE)</f>
        <v>VICKY TRIEB</v>
      </c>
      <c r="Z759" s="6" t="str">
        <f>VLOOKUP($F759,'[2]Master URL List'!$F:$S,14,FALSE)</f>
        <v>VICKYT@ACCRETIVETG.COM</v>
      </c>
    </row>
    <row r="760" spans="1:26" s="6" customFormat="1" ht="12.75" customHeight="1" x14ac:dyDescent="0.2">
      <c r="A760" s="6" t="s">
        <v>874</v>
      </c>
      <c r="B760" s="6" t="s">
        <v>984</v>
      </c>
      <c r="C760" s="5" t="s">
        <v>985</v>
      </c>
      <c r="D760" s="5" t="str">
        <f t="shared" si="11"/>
        <v>ECHST.NET</v>
      </c>
      <c r="E760" s="16" t="s">
        <v>1690</v>
      </c>
      <c r="F760" s="16" t="s">
        <v>983</v>
      </c>
      <c r="G760" s="6" t="s">
        <v>3914</v>
      </c>
      <c r="H760" s="7" t="s">
        <v>3915</v>
      </c>
      <c r="I760" s="7" t="s">
        <v>151</v>
      </c>
      <c r="J760" s="7" t="s">
        <v>151</v>
      </c>
      <c r="K760" s="7" t="s">
        <v>151</v>
      </c>
      <c r="L760" s="7" t="s">
        <v>151</v>
      </c>
      <c r="M760" s="7" t="s">
        <v>151</v>
      </c>
      <c r="O760" s="6" t="s">
        <v>3901</v>
      </c>
      <c r="P760" s="9"/>
      <c r="Q760" s="9"/>
      <c r="R760" s="6" t="s">
        <v>1744</v>
      </c>
      <c r="S760" s="6" t="e">
        <v>#N/A</v>
      </c>
      <c r="T760" s="6" t="e">
        <v>#N/A</v>
      </c>
      <c r="W760" s="23" t="e">
        <f>VLOOKUP(F760,'[1]AM Report'!$C:$L,10,FALSE)</f>
        <v>#N/A</v>
      </c>
      <c r="X760" s="6" t="str">
        <f>VLOOKUP(F760,'[2]Master URL List'!$F:$S,12,FALSE)</f>
        <v>CWA-LCS101</v>
      </c>
      <c r="Y760" s="6" t="str">
        <f>VLOOKUP($F760,'[2]Master URL List'!$F:$S,13,FALSE)</f>
        <v>VICKY TRIEB</v>
      </c>
      <c r="Z760" s="6" t="str">
        <f>VLOOKUP($F760,'[2]Master URL List'!$F:$S,14,FALSE)</f>
        <v>VICKYT@ACCRETIVETG.COM</v>
      </c>
    </row>
    <row r="761" spans="1:26" s="6" customFormat="1" ht="12.75" customHeight="1" x14ac:dyDescent="0.2">
      <c r="A761" s="6" t="s">
        <v>875</v>
      </c>
      <c r="B761" s="6" t="s">
        <v>984</v>
      </c>
      <c r="C761" s="5" t="s">
        <v>985</v>
      </c>
      <c r="D761" s="5" t="str">
        <f t="shared" si="11"/>
        <v>ECHST.NET</v>
      </c>
      <c r="E761" s="16" t="s">
        <v>1690</v>
      </c>
      <c r="F761" s="16" t="s">
        <v>983</v>
      </c>
      <c r="H761" s="7"/>
      <c r="I761" s="7" t="s">
        <v>151</v>
      </c>
      <c r="J761" s="7" t="s">
        <v>151</v>
      </c>
      <c r="K761" s="7" t="s">
        <v>151</v>
      </c>
      <c r="L761" s="7" t="s">
        <v>151</v>
      </c>
      <c r="M761" s="30" t="s">
        <v>3920</v>
      </c>
      <c r="N761" s="6" t="s">
        <v>4069</v>
      </c>
      <c r="O761" s="6" t="s">
        <v>3899</v>
      </c>
      <c r="P761" s="9"/>
      <c r="Q761" s="9" t="s">
        <v>2331</v>
      </c>
      <c r="R761" s="6" t="s">
        <v>1744</v>
      </c>
      <c r="S761" s="6" t="e">
        <v>#N/A</v>
      </c>
      <c r="T761" s="6" t="e">
        <v>#N/A</v>
      </c>
      <c r="W761" s="23" t="e">
        <f>VLOOKUP(F761,'[1]AM Report'!$C:$L,10,FALSE)</f>
        <v>#N/A</v>
      </c>
      <c r="X761" s="6" t="str">
        <f>VLOOKUP(F761,'[2]Master URL List'!$F:$S,12,FALSE)</f>
        <v>CWA-LCS101</v>
      </c>
      <c r="Y761" s="6" t="str">
        <f>VLOOKUP($F761,'[2]Master URL List'!$F:$S,13,FALSE)</f>
        <v>VICKY TRIEB</v>
      </c>
      <c r="Z761" s="6" t="str">
        <f>VLOOKUP($F761,'[2]Master URL List'!$F:$S,14,FALSE)</f>
        <v>VICKYT@ACCRETIVETG.COM</v>
      </c>
    </row>
    <row r="762" spans="1:26" s="6" customFormat="1" ht="12.75" customHeight="1" x14ac:dyDescent="0.2">
      <c r="A762" s="6" t="s">
        <v>876</v>
      </c>
      <c r="B762" s="6" t="s">
        <v>984</v>
      </c>
      <c r="C762" s="5" t="s">
        <v>985</v>
      </c>
      <c r="D762" s="5" t="str">
        <f t="shared" si="11"/>
        <v>ECHST.NET</v>
      </c>
      <c r="E762" s="16" t="s">
        <v>1690</v>
      </c>
      <c r="F762" s="16" t="s">
        <v>983</v>
      </c>
      <c r="G762" s="6" t="s">
        <v>3914</v>
      </c>
      <c r="H762" s="7" t="s">
        <v>3915</v>
      </c>
      <c r="I762" s="7" t="s">
        <v>151</v>
      </c>
      <c r="J762" s="7" t="s">
        <v>151</v>
      </c>
      <c r="K762" s="7" t="s">
        <v>151</v>
      </c>
      <c r="L762" s="7" t="s">
        <v>151</v>
      </c>
      <c r="M762" s="7" t="s">
        <v>151</v>
      </c>
      <c r="O762" s="6" t="s">
        <v>3901</v>
      </c>
      <c r="P762" s="9"/>
      <c r="Q762" s="9"/>
      <c r="R762" s="6" t="s">
        <v>1744</v>
      </c>
      <c r="S762" s="6" t="e">
        <v>#N/A</v>
      </c>
      <c r="T762" s="6" t="e">
        <v>#N/A</v>
      </c>
      <c r="W762" s="23" t="e">
        <f>VLOOKUP(F762,'[1]AM Report'!$C:$L,10,FALSE)</f>
        <v>#N/A</v>
      </c>
      <c r="X762" s="6" t="str">
        <f>VLOOKUP(F762,'[2]Master URL List'!$F:$S,12,FALSE)</f>
        <v>CWA-LCS101</v>
      </c>
      <c r="Y762" s="6" t="str">
        <f>VLOOKUP($F762,'[2]Master URL List'!$F:$S,13,FALSE)</f>
        <v>VICKY TRIEB</v>
      </c>
      <c r="Z762" s="6" t="str">
        <f>VLOOKUP($F762,'[2]Master URL List'!$F:$S,14,FALSE)</f>
        <v>VICKYT@ACCRETIVETG.COM</v>
      </c>
    </row>
    <row r="763" spans="1:26" s="6" customFormat="1" ht="12.75" customHeight="1" x14ac:dyDescent="0.2">
      <c r="A763" s="6" t="s">
        <v>877</v>
      </c>
      <c r="B763" s="6" t="s">
        <v>984</v>
      </c>
      <c r="C763" s="5" t="s">
        <v>985</v>
      </c>
      <c r="D763" s="5" t="str">
        <f t="shared" si="11"/>
        <v>ECHST.NET</v>
      </c>
      <c r="E763" s="16" t="s">
        <v>1690</v>
      </c>
      <c r="F763" s="16" t="s">
        <v>983</v>
      </c>
      <c r="H763" s="7"/>
      <c r="I763" s="7" t="s">
        <v>151</v>
      </c>
      <c r="J763" s="7" t="s">
        <v>151</v>
      </c>
      <c r="K763" s="7" t="s">
        <v>151</v>
      </c>
      <c r="L763" s="7" t="s">
        <v>151</v>
      </c>
      <c r="M763" s="7" t="s">
        <v>151</v>
      </c>
      <c r="O763" s="6" t="s">
        <v>3899</v>
      </c>
      <c r="P763" s="9"/>
      <c r="Q763" s="9" t="s">
        <v>2331</v>
      </c>
      <c r="R763" s="6" t="s">
        <v>1744</v>
      </c>
      <c r="S763" s="6" t="e">
        <v>#N/A</v>
      </c>
      <c r="T763" s="6" t="e">
        <v>#N/A</v>
      </c>
      <c r="W763" s="23" t="e">
        <f>VLOOKUP(F763,'[1]AM Report'!$C:$L,10,FALSE)</f>
        <v>#N/A</v>
      </c>
      <c r="X763" s="6" t="str">
        <f>VLOOKUP(F763,'[2]Master URL List'!$F:$S,12,FALSE)</f>
        <v>CWA-LCS101</v>
      </c>
      <c r="Y763" s="6" t="str">
        <f>VLOOKUP($F763,'[2]Master URL List'!$F:$S,13,FALSE)</f>
        <v>VICKY TRIEB</v>
      </c>
      <c r="Z763" s="6" t="str">
        <f>VLOOKUP($F763,'[2]Master URL List'!$F:$S,14,FALSE)</f>
        <v>VICKYT@ACCRETIVETG.COM</v>
      </c>
    </row>
    <row r="764" spans="1:26" s="6" customFormat="1" ht="12.75" customHeight="1" x14ac:dyDescent="0.2">
      <c r="A764" s="6" t="s">
        <v>878</v>
      </c>
      <c r="B764" s="6" t="s">
        <v>984</v>
      </c>
      <c r="C764" s="5" t="s">
        <v>985</v>
      </c>
      <c r="D764" s="5" t="str">
        <f t="shared" ref="D764:D826" si="12">C764</f>
        <v>ECHST.NET</v>
      </c>
      <c r="E764" s="16" t="s">
        <v>1690</v>
      </c>
      <c r="F764" s="16" t="s">
        <v>983</v>
      </c>
      <c r="G764" s="6" t="s">
        <v>3914</v>
      </c>
      <c r="H764" s="7" t="s">
        <v>3915</v>
      </c>
      <c r="I764" s="7" t="s">
        <v>151</v>
      </c>
      <c r="J764" s="7" t="s">
        <v>151</v>
      </c>
      <c r="K764" s="7" t="s">
        <v>151</v>
      </c>
      <c r="L764" s="7" t="s">
        <v>151</v>
      </c>
      <c r="M764" s="7" t="s">
        <v>151</v>
      </c>
      <c r="O764" s="6" t="s">
        <v>3901</v>
      </c>
      <c r="P764" s="9"/>
      <c r="Q764" s="9"/>
      <c r="R764" s="6" t="s">
        <v>1744</v>
      </c>
      <c r="S764" s="6" t="e">
        <v>#N/A</v>
      </c>
      <c r="T764" s="6" t="e">
        <v>#N/A</v>
      </c>
      <c r="W764" s="23" t="e">
        <f>VLOOKUP(F764,'[1]AM Report'!$C:$L,10,FALSE)</f>
        <v>#N/A</v>
      </c>
      <c r="X764" s="6" t="str">
        <f>VLOOKUP(F764,'[2]Master URL List'!$F:$S,12,FALSE)</f>
        <v>CWA-LCS101</v>
      </c>
      <c r="Y764" s="6" t="str">
        <f>VLOOKUP($F764,'[2]Master URL List'!$F:$S,13,FALSE)</f>
        <v>VICKY TRIEB</v>
      </c>
      <c r="Z764" s="6" t="str">
        <f>VLOOKUP($F764,'[2]Master URL List'!$F:$S,14,FALSE)</f>
        <v>VICKYT@ACCRETIVETG.COM</v>
      </c>
    </row>
    <row r="765" spans="1:26" s="6" customFormat="1" ht="12.75" customHeight="1" x14ac:dyDescent="0.2">
      <c r="A765" s="6" t="s">
        <v>879</v>
      </c>
      <c r="B765" s="6" t="s">
        <v>984</v>
      </c>
      <c r="C765" s="5" t="s">
        <v>985</v>
      </c>
      <c r="D765" s="5" t="str">
        <f t="shared" si="12"/>
        <v>ECHST.NET</v>
      </c>
      <c r="E765" s="16" t="s">
        <v>1690</v>
      </c>
      <c r="F765" s="16" t="s">
        <v>983</v>
      </c>
      <c r="G765" s="6" t="s">
        <v>3914</v>
      </c>
      <c r="H765" s="7" t="s">
        <v>3915</v>
      </c>
      <c r="I765" s="7" t="s">
        <v>151</v>
      </c>
      <c r="J765" s="7" t="s">
        <v>151</v>
      </c>
      <c r="K765" s="7" t="s">
        <v>151</v>
      </c>
      <c r="L765" s="7" t="s">
        <v>151</v>
      </c>
      <c r="M765" s="7" t="s">
        <v>151</v>
      </c>
      <c r="O765" s="6" t="s">
        <v>3901</v>
      </c>
      <c r="P765" s="9"/>
      <c r="Q765" s="9"/>
      <c r="R765" s="6" t="s">
        <v>1744</v>
      </c>
      <c r="S765" s="6" t="e">
        <v>#N/A</v>
      </c>
      <c r="T765" s="6" t="e">
        <v>#N/A</v>
      </c>
      <c r="W765" s="23" t="e">
        <f>VLOOKUP(F765,'[1]AM Report'!$C:$L,10,FALSE)</f>
        <v>#N/A</v>
      </c>
      <c r="X765" s="6" t="str">
        <f>VLOOKUP(F765,'[2]Master URL List'!$F:$S,12,FALSE)</f>
        <v>CWA-LCS101</v>
      </c>
      <c r="Y765" s="6" t="str">
        <f>VLOOKUP($F765,'[2]Master URL List'!$F:$S,13,FALSE)</f>
        <v>VICKY TRIEB</v>
      </c>
      <c r="Z765" s="6" t="str">
        <f>VLOOKUP($F765,'[2]Master URL List'!$F:$S,14,FALSE)</f>
        <v>VICKYT@ACCRETIVETG.COM</v>
      </c>
    </row>
    <row r="766" spans="1:26" s="6" customFormat="1" ht="12.75" customHeight="1" x14ac:dyDescent="0.2">
      <c r="A766" s="6" t="s">
        <v>880</v>
      </c>
      <c r="B766" s="6" t="s">
        <v>984</v>
      </c>
      <c r="C766" s="5" t="s">
        <v>985</v>
      </c>
      <c r="D766" s="5" t="str">
        <f t="shared" si="12"/>
        <v>ECHST.NET</v>
      </c>
      <c r="E766" s="16" t="s">
        <v>1690</v>
      </c>
      <c r="F766" s="16" t="s">
        <v>983</v>
      </c>
      <c r="G766" s="6" t="s">
        <v>3914</v>
      </c>
      <c r="H766" s="7" t="s">
        <v>3915</v>
      </c>
      <c r="I766" s="7" t="s">
        <v>151</v>
      </c>
      <c r="J766" s="7" t="s">
        <v>151</v>
      </c>
      <c r="K766" s="7" t="s">
        <v>151</v>
      </c>
      <c r="L766" s="7" t="s">
        <v>151</v>
      </c>
      <c r="M766" s="7" t="s">
        <v>151</v>
      </c>
      <c r="O766" s="6" t="s">
        <v>3901</v>
      </c>
      <c r="P766" s="9"/>
      <c r="Q766" s="9"/>
      <c r="R766" s="6" t="s">
        <v>1744</v>
      </c>
      <c r="S766" s="6" t="e">
        <v>#N/A</v>
      </c>
      <c r="T766" s="6" t="e">
        <v>#N/A</v>
      </c>
      <c r="W766" s="23" t="e">
        <f>VLOOKUP(F766,'[1]AM Report'!$C:$L,10,FALSE)</f>
        <v>#N/A</v>
      </c>
      <c r="X766" s="6" t="str">
        <f>VLOOKUP(F766,'[2]Master URL List'!$F:$S,12,FALSE)</f>
        <v>CWA-LCS101</v>
      </c>
      <c r="Y766" s="6" t="str">
        <f>VLOOKUP($F766,'[2]Master URL List'!$F:$S,13,FALSE)</f>
        <v>VICKY TRIEB</v>
      </c>
      <c r="Z766" s="6" t="str">
        <f>VLOOKUP($F766,'[2]Master URL List'!$F:$S,14,FALSE)</f>
        <v>VICKYT@ACCRETIVETG.COM</v>
      </c>
    </row>
    <row r="767" spans="1:26" s="6" customFormat="1" ht="12.75" customHeight="1" x14ac:dyDescent="0.2">
      <c r="A767" s="6" t="s">
        <v>881</v>
      </c>
      <c r="B767" s="6" t="s">
        <v>984</v>
      </c>
      <c r="C767" s="5" t="s">
        <v>985</v>
      </c>
      <c r="D767" s="5" t="str">
        <f t="shared" si="12"/>
        <v>ECHST.NET</v>
      </c>
      <c r="E767" s="16" t="s">
        <v>1690</v>
      </c>
      <c r="F767" s="16" t="s">
        <v>983</v>
      </c>
      <c r="G767" s="6" t="s">
        <v>3914</v>
      </c>
      <c r="H767" s="7" t="s">
        <v>3915</v>
      </c>
      <c r="I767" s="7" t="s">
        <v>151</v>
      </c>
      <c r="J767" s="7" t="s">
        <v>151</v>
      </c>
      <c r="K767" s="7" t="s">
        <v>151</v>
      </c>
      <c r="L767" s="7" t="s">
        <v>151</v>
      </c>
      <c r="M767" s="7" t="s">
        <v>151</v>
      </c>
      <c r="O767" s="6" t="s">
        <v>3901</v>
      </c>
      <c r="P767" s="9"/>
      <c r="Q767" s="9"/>
      <c r="R767" s="6" t="s">
        <v>1744</v>
      </c>
      <c r="S767" s="6" t="e">
        <v>#N/A</v>
      </c>
      <c r="T767" s="6" t="e">
        <v>#N/A</v>
      </c>
      <c r="W767" s="23" t="e">
        <f>VLOOKUP(F767,'[1]AM Report'!$C:$L,10,FALSE)</f>
        <v>#N/A</v>
      </c>
      <c r="X767" s="6" t="str">
        <f>VLOOKUP(F767,'[2]Master URL List'!$F:$S,12,FALSE)</f>
        <v>CWA-LCS101</v>
      </c>
      <c r="Y767" s="6" t="str">
        <f>VLOOKUP($F767,'[2]Master URL List'!$F:$S,13,FALSE)</f>
        <v>VICKY TRIEB</v>
      </c>
      <c r="Z767" s="6" t="str">
        <f>VLOOKUP($F767,'[2]Master URL List'!$F:$S,14,FALSE)</f>
        <v>VICKYT@ACCRETIVETG.COM</v>
      </c>
    </row>
    <row r="768" spans="1:26" s="6" customFormat="1" ht="12.75" customHeight="1" x14ac:dyDescent="0.2">
      <c r="A768" s="6" t="s">
        <v>882</v>
      </c>
      <c r="B768" s="6" t="s">
        <v>984</v>
      </c>
      <c r="C768" s="5" t="s">
        <v>985</v>
      </c>
      <c r="D768" s="5" t="str">
        <f t="shared" si="12"/>
        <v>ECHST.NET</v>
      </c>
      <c r="E768" s="16" t="s">
        <v>1690</v>
      </c>
      <c r="F768" s="16" t="s">
        <v>983</v>
      </c>
      <c r="G768" s="6" t="s">
        <v>3914</v>
      </c>
      <c r="H768" s="7" t="s">
        <v>3915</v>
      </c>
      <c r="I768" s="7" t="s">
        <v>151</v>
      </c>
      <c r="J768" s="7" t="s">
        <v>151</v>
      </c>
      <c r="K768" s="7" t="s">
        <v>151</v>
      </c>
      <c r="L768" s="7" t="s">
        <v>151</v>
      </c>
      <c r="M768" s="7" t="s">
        <v>151</v>
      </c>
      <c r="O768" s="6" t="s">
        <v>3901</v>
      </c>
      <c r="P768" s="9"/>
      <c r="Q768" s="9"/>
      <c r="R768" s="6" t="s">
        <v>1744</v>
      </c>
      <c r="S768" s="6" t="e">
        <v>#N/A</v>
      </c>
      <c r="T768" s="6" t="e">
        <v>#N/A</v>
      </c>
      <c r="W768" s="23" t="e">
        <f>VLOOKUP(F768,'[1]AM Report'!$C:$L,10,FALSE)</f>
        <v>#N/A</v>
      </c>
      <c r="X768" s="6" t="str">
        <f>VLOOKUP(F768,'[2]Master URL List'!$F:$S,12,FALSE)</f>
        <v>CWA-LCS101</v>
      </c>
      <c r="Y768" s="6" t="str">
        <f>VLOOKUP($F768,'[2]Master URL List'!$F:$S,13,FALSE)</f>
        <v>VICKY TRIEB</v>
      </c>
      <c r="Z768" s="6" t="str">
        <f>VLOOKUP($F768,'[2]Master URL List'!$F:$S,14,FALSE)</f>
        <v>VICKYT@ACCRETIVETG.COM</v>
      </c>
    </row>
    <row r="769" spans="1:26" s="6" customFormat="1" ht="12.75" customHeight="1" x14ac:dyDescent="0.2">
      <c r="A769" s="6" t="s">
        <v>883</v>
      </c>
      <c r="B769" s="6" t="s">
        <v>984</v>
      </c>
      <c r="C769" s="5" t="s">
        <v>985</v>
      </c>
      <c r="D769" s="5" t="str">
        <f t="shared" si="12"/>
        <v>ECHST.NET</v>
      </c>
      <c r="E769" s="16" t="s">
        <v>1690</v>
      </c>
      <c r="F769" s="16" t="s">
        <v>983</v>
      </c>
      <c r="G769" s="6" t="s">
        <v>3914</v>
      </c>
      <c r="H769" s="7" t="s">
        <v>3915</v>
      </c>
      <c r="I769" s="7" t="s">
        <v>151</v>
      </c>
      <c r="J769" s="7" t="s">
        <v>151</v>
      </c>
      <c r="K769" s="7" t="s">
        <v>151</v>
      </c>
      <c r="L769" s="7" t="s">
        <v>151</v>
      </c>
      <c r="M769" s="7" t="s">
        <v>151</v>
      </c>
      <c r="O769" s="6" t="s">
        <v>3901</v>
      </c>
      <c r="P769" s="9"/>
      <c r="Q769" s="9"/>
      <c r="R769" s="6" t="s">
        <v>1744</v>
      </c>
      <c r="S769" s="6" t="e">
        <v>#N/A</v>
      </c>
      <c r="T769" s="6" t="e">
        <v>#N/A</v>
      </c>
      <c r="W769" s="23" t="e">
        <f>VLOOKUP(F769,'[1]AM Report'!$C:$L,10,FALSE)</f>
        <v>#N/A</v>
      </c>
      <c r="X769" s="6" t="str">
        <f>VLOOKUP(F769,'[2]Master URL List'!$F:$S,12,FALSE)</f>
        <v>CWA-LCS101</v>
      </c>
      <c r="Y769" s="6" t="str">
        <f>VLOOKUP($F769,'[2]Master URL List'!$F:$S,13,FALSE)</f>
        <v>VICKY TRIEB</v>
      </c>
      <c r="Z769" s="6" t="str">
        <f>VLOOKUP($F769,'[2]Master URL List'!$F:$S,14,FALSE)</f>
        <v>VICKYT@ACCRETIVETG.COM</v>
      </c>
    </row>
    <row r="770" spans="1:26" s="6" customFormat="1" ht="12.75" customHeight="1" x14ac:dyDescent="0.2">
      <c r="A770" s="6" t="s">
        <v>884</v>
      </c>
      <c r="B770" s="6" t="s">
        <v>984</v>
      </c>
      <c r="C770" s="5" t="s">
        <v>985</v>
      </c>
      <c r="D770" s="5" t="str">
        <f t="shared" si="12"/>
        <v>ECHST.NET</v>
      </c>
      <c r="E770" s="16" t="s">
        <v>1690</v>
      </c>
      <c r="F770" s="16" t="s">
        <v>983</v>
      </c>
      <c r="G770" s="6" t="s">
        <v>3914</v>
      </c>
      <c r="H770" s="7" t="s">
        <v>3915</v>
      </c>
      <c r="I770" s="7" t="s">
        <v>151</v>
      </c>
      <c r="J770" s="7" t="s">
        <v>151</v>
      </c>
      <c r="K770" s="7" t="s">
        <v>151</v>
      </c>
      <c r="L770" s="7" t="s">
        <v>151</v>
      </c>
      <c r="M770" s="7" t="s">
        <v>151</v>
      </c>
      <c r="O770" s="6" t="s">
        <v>3901</v>
      </c>
      <c r="P770" s="9"/>
      <c r="Q770" s="9"/>
      <c r="R770" s="6" t="s">
        <v>1744</v>
      </c>
      <c r="S770" s="6" t="e">
        <v>#N/A</v>
      </c>
      <c r="T770" s="6" t="e">
        <v>#N/A</v>
      </c>
      <c r="W770" s="23" t="e">
        <f>VLOOKUP(F770,'[1]AM Report'!$C:$L,10,FALSE)</f>
        <v>#N/A</v>
      </c>
      <c r="X770" s="6" t="str">
        <f>VLOOKUP(F770,'[2]Master URL List'!$F:$S,12,FALSE)</f>
        <v>CWA-LCS101</v>
      </c>
      <c r="Y770" s="6" t="str">
        <f>VLOOKUP($F770,'[2]Master URL List'!$F:$S,13,FALSE)</f>
        <v>VICKY TRIEB</v>
      </c>
      <c r="Z770" s="6" t="str">
        <f>VLOOKUP($F770,'[2]Master URL List'!$F:$S,14,FALSE)</f>
        <v>VICKYT@ACCRETIVETG.COM</v>
      </c>
    </row>
    <row r="771" spans="1:26" s="6" customFormat="1" ht="12.75" customHeight="1" x14ac:dyDescent="0.2">
      <c r="A771" s="6" t="s">
        <v>885</v>
      </c>
      <c r="B771" s="6" t="s">
        <v>984</v>
      </c>
      <c r="C771" s="5" t="s">
        <v>985</v>
      </c>
      <c r="D771" s="5" t="str">
        <f t="shared" si="12"/>
        <v>ECHST.NET</v>
      </c>
      <c r="E771" s="16" t="s">
        <v>1690</v>
      </c>
      <c r="F771" s="16" t="s">
        <v>983</v>
      </c>
      <c r="G771" s="6" t="s">
        <v>3914</v>
      </c>
      <c r="H771" s="7" t="s">
        <v>3915</v>
      </c>
      <c r="I771" s="7" t="s">
        <v>151</v>
      </c>
      <c r="J771" s="7" t="s">
        <v>151</v>
      </c>
      <c r="K771" s="7" t="s">
        <v>151</v>
      </c>
      <c r="L771" s="7" t="s">
        <v>151</v>
      </c>
      <c r="M771" s="7" t="s">
        <v>151</v>
      </c>
      <c r="O771" s="6" t="s">
        <v>3901</v>
      </c>
      <c r="P771" s="9"/>
      <c r="Q771" s="9"/>
      <c r="R771" s="6" t="s">
        <v>1744</v>
      </c>
      <c r="S771" s="6" t="e">
        <v>#N/A</v>
      </c>
      <c r="T771" s="6" t="e">
        <v>#N/A</v>
      </c>
      <c r="W771" s="23" t="e">
        <f>VLOOKUP(F771,'[1]AM Report'!$C:$L,10,FALSE)</f>
        <v>#N/A</v>
      </c>
      <c r="X771" s="6" t="str">
        <f>VLOOKUP(F771,'[2]Master URL List'!$F:$S,12,FALSE)</f>
        <v>CWA-LCS101</v>
      </c>
      <c r="Y771" s="6" t="str">
        <f>VLOOKUP($F771,'[2]Master URL List'!$F:$S,13,FALSE)</f>
        <v>VICKY TRIEB</v>
      </c>
      <c r="Z771" s="6" t="str">
        <f>VLOOKUP($F771,'[2]Master URL List'!$F:$S,14,FALSE)</f>
        <v>VICKYT@ACCRETIVETG.COM</v>
      </c>
    </row>
    <row r="772" spans="1:26" s="6" customFormat="1" ht="12.75" customHeight="1" x14ac:dyDescent="0.2">
      <c r="A772" s="6" t="s">
        <v>886</v>
      </c>
      <c r="B772" s="6" t="s">
        <v>984</v>
      </c>
      <c r="C772" s="5" t="s">
        <v>985</v>
      </c>
      <c r="D772" s="5" t="str">
        <f t="shared" si="12"/>
        <v>ECHST.NET</v>
      </c>
      <c r="E772" s="16" t="s">
        <v>1690</v>
      </c>
      <c r="F772" s="16" t="s">
        <v>983</v>
      </c>
      <c r="G772" s="6" t="s">
        <v>3914</v>
      </c>
      <c r="H772" s="7" t="s">
        <v>3915</v>
      </c>
      <c r="I772" s="7" t="s">
        <v>151</v>
      </c>
      <c r="J772" s="7" t="s">
        <v>151</v>
      </c>
      <c r="K772" s="7" t="s">
        <v>151</v>
      </c>
      <c r="L772" s="7" t="s">
        <v>151</v>
      </c>
      <c r="M772" s="7" t="s">
        <v>151</v>
      </c>
      <c r="O772" s="6" t="s">
        <v>3901</v>
      </c>
      <c r="P772" s="9"/>
      <c r="Q772" s="9"/>
      <c r="R772" s="6" t="s">
        <v>1744</v>
      </c>
      <c r="S772" s="6" t="e">
        <v>#N/A</v>
      </c>
      <c r="T772" s="6" t="e">
        <v>#N/A</v>
      </c>
      <c r="W772" s="23" t="e">
        <f>VLOOKUP(F772,'[1]AM Report'!$C:$L,10,FALSE)</f>
        <v>#N/A</v>
      </c>
      <c r="X772" s="6" t="str">
        <f>VLOOKUP(F772,'[2]Master URL List'!$F:$S,12,FALSE)</f>
        <v>CWA-LCS101</v>
      </c>
      <c r="Y772" s="6" t="str">
        <f>VLOOKUP($F772,'[2]Master URL List'!$F:$S,13,FALSE)</f>
        <v>VICKY TRIEB</v>
      </c>
      <c r="Z772" s="6" t="str">
        <f>VLOOKUP($F772,'[2]Master URL List'!$F:$S,14,FALSE)</f>
        <v>VICKYT@ACCRETIVETG.COM</v>
      </c>
    </row>
    <row r="773" spans="1:26" s="6" customFormat="1" ht="12.75" customHeight="1" x14ac:dyDescent="0.2">
      <c r="A773" s="6" t="s">
        <v>887</v>
      </c>
      <c r="B773" s="6" t="s">
        <v>984</v>
      </c>
      <c r="C773" s="5" t="s">
        <v>985</v>
      </c>
      <c r="D773" s="5" t="str">
        <f t="shared" si="12"/>
        <v>ECHST.NET</v>
      </c>
      <c r="E773" s="16" t="s">
        <v>1690</v>
      </c>
      <c r="F773" s="16" t="s">
        <v>983</v>
      </c>
      <c r="G773" s="6" t="s">
        <v>3914</v>
      </c>
      <c r="H773" s="7" t="s">
        <v>3915</v>
      </c>
      <c r="I773" s="7" t="s">
        <v>151</v>
      </c>
      <c r="J773" s="7" t="s">
        <v>151</v>
      </c>
      <c r="K773" s="7" t="s">
        <v>151</v>
      </c>
      <c r="L773" s="7" t="s">
        <v>151</v>
      </c>
      <c r="M773" s="7" t="s">
        <v>151</v>
      </c>
      <c r="O773" s="6" t="s">
        <v>3901</v>
      </c>
      <c r="P773" s="9"/>
      <c r="Q773" s="9"/>
      <c r="R773" s="6" t="s">
        <v>1744</v>
      </c>
      <c r="S773" s="6" t="e">
        <v>#N/A</v>
      </c>
      <c r="T773" s="6" t="e">
        <v>#N/A</v>
      </c>
      <c r="W773" s="23" t="e">
        <f>VLOOKUP(F773,'[1]AM Report'!$C:$L,10,FALSE)</f>
        <v>#N/A</v>
      </c>
      <c r="X773" s="6" t="str">
        <f>VLOOKUP(F773,'[2]Master URL List'!$F:$S,12,FALSE)</f>
        <v>CWA-LCS101</v>
      </c>
      <c r="Y773" s="6" t="str">
        <f>VLOOKUP($F773,'[2]Master URL List'!$F:$S,13,FALSE)</f>
        <v>VICKY TRIEB</v>
      </c>
      <c r="Z773" s="6" t="str">
        <f>VLOOKUP($F773,'[2]Master URL List'!$F:$S,14,FALSE)</f>
        <v>VICKYT@ACCRETIVETG.COM</v>
      </c>
    </row>
    <row r="774" spans="1:26" s="6" customFormat="1" ht="12.75" customHeight="1" x14ac:dyDescent="0.2">
      <c r="A774" s="6" t="s">
        <v>888</v>
      </c>
      <c r="B774" s="6" t="s">
        <v>984</v>
      </c>
      <c r="C774" s="5" t="s">
        <v>985</v>
      </c>
      <c r="D774" s="5" t="str">
        <f t="shared" si="12"/>
        <v>ECHST.NET</v>
      </c>
      <c r="E774" s="16" t="s">
        <v>1690</v>
      </c>
      <c r="F774" s="16" t="s">
        <v>983</v>
      </c>
      <c r="G774" s="6" t="s">
        <v>3914</v>
      </c>
      <c r="H774" s="7" t="s">
        <v>3915</v>
      </c>
      <c r="I774" s="7" t="s">
        <v>151</v>
      </c>
      <c r="J774" s="7" t="s">
        <v>151</v>
      </c>
      <c r="K774" s="7" t="s">
        <v>151</v>
      </c>
      <c r="L774" s="7" t="s">
        <v>151</v>
      </c>
      <c r="M774" s="7" t="s">
        <v>151</v>
      </c>
      <c r="O774" s="6" t="s">
        <v>3901</v>
      </c>
      <c r="P774" s="9"/>
      <c r="Q774" s="9"/>
      <c r="R774" s="6" t="s">
        <v>1744</v>
      </c>
      <c r="S774" s="6" t="e">
        <v>#N/A</v>
      </c>
      <c r="T774" s="6" t="e">
        <v>#N/A</v>
      </c>
      <c r="W774" s="23" t="e">
        <f>VLOOKUP(F774,'[1]AM Report'!$C:$L,10,FALSE)</f>
        <v>#N/A</v>
      </c>
      <c r="X774" s="6" t="str">
        <f>VLOOKUP(F774,'[2]Master URL List'!$F:$S,12,FALSE)</f>
        <v>CWA-LCS101</v>
      </c>
      <c r="Y774" s="6" t="str">
        <f>VLOOKUP($F774,'[2]Master URL List'!$F:$S,13,FALSE)</f>
        <v>VICKY TRIEB</v>
      </c>
      <c r="Z774" s="6" t="str">
        <f>VLOOKUP($F774,'[2]Master URL List'!$F:$S,14,FALSE)</f>
        <v>VICKYT@ACCRETIVETG.COM</v>
      </c>
    </row>
    <row r="775" spans="1:26" s="6" customFormat="1" ht="12.75" customHeight="1" x14ac:dyDescent="0.2">
      <c r="A775" s="6" t="s">
        <v>889</v>
      </c>
      <c r="B775" s="6" t="s">
        <v>984</v>
      </c>
      <c r="C775" s="5" t="s">
        <v>985</v>
      </c>
      <c r="D775" s="5" t="str">
        <f t="shared" si="12"/>
        <v>ECHST.NET</v>
      </c>
      <c r="E775" s="16" t="s">
        <v>1690</v>
      </c>
      <c r="F775" s="16" t="s">
        <v>983</v>
      </c>
      <c r="G775" s="6" t="s">
        <v>3914</v>
      </c>
      <c r="H775" s="7" t="s">
        <v>3915</v>
      </c>
      <c r="I775" s="7" t="s">
        <v>151</v>
      </c>
      <c r="J775" s="7" t="s">
        <v>151</v>
      </c>
      <c r="K775" s="7" t="s">
        <v>151</v>
      </c>
      <c r="L775" s="7" t="s">
        <v>151</v>
      </c>
      <c r="M775" s="7" t="s">
        <v>151</v>
      </c>
      <c r="O775" s="6" t="s">
        <v>3901</v>
      </c>
      <c r="P775" s="9"/>
      <c r="Q775" s="9"/>
      <c r="R775" s="6" t="s">
        <v>1744</v>
      </c>
      <c r="S775" s="6" t="e">
        <v>#N/A</v>
      </c>
      <c r="T775" s="6" t="e">
        <v>#N/A</v>
      </c>
      <c r="W775" s="23" t="e">
        <f>VLOOKUP(F775,'[1]AM Report'!$C:$L,10,FALSE)</f>
        <v>#N/A</v>
      </c>
      <c r="X775" s="6" t="str">
        <f>VLOOKUP(F775,'[2]Master URL List'!$F:$S,12,FALSE)</f>
        <v>CWA-LCS101</v>
      </c>
      <c r="Y775" s="6" t="str">
        <f>VLOOKUP($F775,'[2]Master URL List'!$F:$S,13,FALSE)</f>
        <v>VICKY TRIEB</v>
      </c>
      <c r="Z775" s="6" t="str">
        <f>VLOOKUP($F775,'[2]Master URL List'!$F:$S,14,FALSE)</f>
        <v>VICKYT@ACCRETIVETG.COM</v>
      </c>
    </row>
    <row r="776" spans="1:26" s="6" customFormat="1" ht="12.75" customHeight="1" x14ac:dyDescent="0.2">
      <c r="A776" s="6" t="s">
        <v>890</v>
      </c>
      <c r="B776" s="6" t="s">
        <v>984</v>
      </c>
      <c r="C776" s="5" t="s">
        <v>985</v>
      </c>
      <c r="D776" s="5" t="str">
        <f t="shared" si="12"/>
        <v>ECHST.NET</v>
      </c>
      <c r="E776" s="16" t="s">
        <v>1690</v>
      </c>
      <c r="F776" s="16" t="s">
        <v>983</v>
      </c>
      <c r="G776" s="6" t="s">
        <v>3914</v>
      </c>
      <c r="H776" s="7" t="s">
        <v>3915</v>
      </c>
      <c r="I776" s="7" t="s">
        <v>151</v>
      </c>
      <c r="J776" s="7" t="s">
        <v>151</v>
      </c>
      <c r="K776" s="7" t="s">
        <v>151</v>
      </c>
      <c r="L776" s="7" t="s">
        <v>151</v>
      </c>
      <c r="M776" s="7" t="s">
        <v>151</v>
      </c>
      <c r="O776" s="6" t="s">
        <v>3901</v>
      </c>
      <c r="P776" s="9"/>
      <c r="Q776" s="9"/>
      <c r="R776" s="6" t="s">
        <v>1744</v>
      </c>
      <c r="S776" s="6" t="e">
        <v>#N/A</v>
      </c>
      <c r="T776" s="6" t="e">
        <v>#N/A</v>
      </c>
      <c r="W776" s="23" t="e">
        <f>VLOOKUP(F776,'[1]AM Report'!$C:$L,10,FALSE)</f>
        <v>#N/A</v>
      </c>
      <c r="X776" s="6" t="str">
        <f>VLOOKUP(F776,'[2]Master URL List'!$F:$S,12,FALSE)</f>
        <v>CWA-LCS101</v>
      </c>
      <c r="Y776" s="6" t="str">
        <f>VLOOKUP($F776,'[2]Master URL List'!$F:$S,13,FALSE)</f>
        <v>VICKY TRIEB</v>
      </c>
      <c r="Z776" s="6" t="str">
        <f>VLOOKUP($F776,'[2]Master URL List'!$F:$S,14,FALSE)</f>
        <v>VICKYT@ACCRETIVETG.COM</v>
      </c>
    </row>
    <row r="777" spans="1:26" s="6" customFormat="1" ht="12.75" customHeight="1" x14ac:dyDescent="0.2">
      <c r="A777" s="6" t="s">
        <v>891</v>
      </c>
      <c r="B777" s="6" t="s">
        <v>984</v>
      </c>
      <c r="C777" s="5" t="s">
        <v>985</v>
      </c>
      <c r="D777" s="5" t="str">
        <f t="shared" si="12"/>
        <v>ECHST.NET</v>
      </c>
      <c r="E777" s="16" t="s">
        <v>1690</v>
      </c>
      <c r="F777" s="16" t="s">
        <v>983</v>
      </c>
      <c r="G777" s="6" t="s">
        <v>3914</v>
      </c>
      <c r="H777" s="7" t="s">
        <v>3915</v>
      </c>
      <c r="I777" s="7" t="s">
        <v>151</v>
      </c>
      <c r="J777" s="7" t="s">
        <v>151</v>
      </c>
      <c r="K777" s="7" t="s">
        <v>151</v>
      </c>
      <c r="L777" s="7" t="s">
        <v>151</v>
      </c>
      <c r="M777" s="7" t="s">
        <v>151</v>
      </c>
      <c r="O777" s="6" t="s">
        <v>3901</v>
      </c>
      <c r="P777" s="9"/>
      <c r="Q777" s="9"/>
      <c r="R777" s="6" t="s">
        <v>1744</v>
      </c>
      <c r="S777" s="6" t="e">
        <v>#N/A</v>
      </c>
      <c r="T777" s="6" t="e">
        <v>#N/A</v>
      </c>
      <c r="W777" s="23" t="e">
        <f>VLOOKUP(F777,'[1]AM Report'!$C:$L,10,FALSE)</f>
        <v>#N/A</v>
      </c>
      <c r="X777" s="6" t="str">
        <f>VLOOKUP(F777,'[2]Master URL List'!$F:$S,12,FALSE)</f>
        <v>CWA-LCS101</v>
      </c>
      <c r="Y777" s="6" t="str">
        <f>VLOOKUP($F777,'[2]Master URL List'!$F:$S,13,FALSE)</f>
        <v>VICKY TRIEB</v>
      </c>
      <c r="Z777" s="6" t="str">
        <f>VLOOKUP($F777,'[2]Master URL List'!$F:$S,14,FALSE)</f>
        <v>VICKYT@ACCRETIVETG.COM</v>
      </c>
    </row>
    <row r="778" spans="1:26" s="6" customFormat="1" ht="12.75" customHeight="1" x14ac:dyDescent="0.2">
      <c r="A778" s="6" t="s">
        <v>892</v>
      </c>
      <c r="B778" s="6" t="s">
        <v>984</v>
      </c>
      <c r="C778" s="5" t="s">
        <v>985</v>
      </c>
      <c r="D778" s="5" t="str">
        <f t="shared" si="12"/>
        <v>ECHST.NET</v>
      </c>
      <c r="E778" s="16" t="s">
        <v>1690</v>
      </c>
      <c r="F778" s="16" t="s">
        <v>983</v>
      </c>
      <c r="G778" s="6" t="s">
        <v>3914</v>
      </c>
      <c r="H778" s="7" t="s">
        <v>3915</v>
      </c>
      <c r="I778" s="7" t="s">
        <v>151</v>
      </c>
      <c r="J778" s="7" t="s">
        <v>151</v>
      </c>
      <c r="K778" s="7" t="s">
        <v>151</v>
      </c>
      <c r="L778" s="7" t="s">
        <v>151</v>
      </c>
      <c r="M778" s="7" t="s">
        <v>151</v>
      </c>
      <c r="O778" s="6" t="s">
        <v>3901</v>
      </c>
      <c r="P778" s="9"/>
      <c r="Q778" s="9"/>
      <c r="R778" s="6" t="s">
        <v>1744</v>
      </c>
      <c r="S778" s="6" t="e">
        <v>#N/A</v>
      </c>
      <c r="T778" s="6" t="e">
        <v>#N/A</v>
      </c>
      <c r="W778" s="23" t="e">
        <f>VLOOKUP(F778,'[1]AM Report'!$C:$L,10,FALSE)</f>
        <v>#N/A</v>
      </c>
      <c r="X778" s="6" t="str">
        <f>VLOOKUP(F778,'[2]Master URL List'!$F:$S,12,FALSE)</f>
        <v>CWA-LCS101</v>
      </c>
      <c r="Y778" s="6" t="str">
        <f>VLOOKUP($F778,'[2]Master URL List'!$F:$S,13,FALSE)</f>
        <v>VICKY TRIEB</v>
      </c>
      <c r="Z778" s="6" t="str">
        <f>VLOOKUP($F778,'[2]Master URL List'!$F:$S,14,FALSE)</f>
        <v>VICKYT@ACCRETIVETG.COM</v>
      </c>
    </row>
    <row r="779" spans="1:26" s="6" customFormat="1" ht="12.75" customHeight="1" x14ac:dyDescent="0.2">
      <c r="A779" s="6" t="s">
        <v>893</v>
      </c>
      <c r="B779" s="6" t="s">
        <v>984</v>
      </c>
      <c r="C779" s="5" t="s">
        <v>985</v>
      </c>
      <c r="D779" s="5" t="str">
        <f t="shared" si="12"/>
        <v>ECHST.NET</v>
      </c>
      <c r="E779" s="16" t="s">
        <v>1690</v>
      </c>
      <c r="F779" s="16" t="s">
        <v>983</v>
      </c>
      <c r="G779" s="6" t="s">
        <v>3914</v>
      </c>
      <c r="H779" s="7" t="s">
        <v>3915</v>
      </c>
      <c r="I779" s="7" t="s">
        <v>151</v>
      </c>
      <c r="J779" s="7" t="s">
        <v>151</v>
      </c>
      <c r="K779" s="7" t="s">
        <v>151</v>
      </c>
      <c r="L779" s="7" t="s">
        <v>151</v>
      </c>
      <c r="M779" s="7" t="s">
        <v>151</v>
      </c>
      <c r="O779" s="6" t="s">
        <v>3901</v>
      </c>
      <c r="P779" s="9"/>
      <c r="Q779" s="9"/>
      <c r="R779" s="6" t="s">
        <v>1744</v>
      </c>
      <c r="S779" s="6" t="e">
        <v>#N/A</v>
      </c>
      <c r="T779" s="6" t="e">
        <v>#N/A</v>
      </c>
      <c r="W779" s="23" t="e">
        <f>VLOOKUP(F779,'[1]AM Report'!$C:$L,10,FALSE)</f>
        <v>#N/A</v>
      </c>
      <c r="X779" s="6" t="str">
        <f>VLOOKUP(F779,'[2]Master URL List'!$F:$S,12,FALSE)</f>
        <v>CWA-LCS101</v>
      </c>
      <c r="Y779" s="6" t="str">
        <f>VLOOKUP($F779,'[2]Master URL List'!$F:$S,13,FALSE)</f>
        <v>VICKY TRIEB</v>
      </c>
      <c r="Z779" s="6" t="str">
        <f>VLOOKUP($F779,'[2]Master URL List'!$F:$S,14,FALSE)</f>
        <v>VICKYT@ACCRETIVETG.COM</v>
      </c>
    </row>
    <row r="780" spans="1:26" s="6" customFormat="1" ht="12.75" customHeight="1" x14ac:dyDescent="0.2">
      <c r="A780" s="6" t="s">
        <v>894</v>
      </c>
      <c r="B780" s="6" t="s">
        <v>984</v>
      </c>
      <c r="C780" s="5" t="s">
        <v>985</v>
      </c>
      <c r="D780" s="5" t="str">
        <f t="shared" si="12"/>
        <v>ECHST.NET</v>
      </c>
      <c r="E780" s="16" t="s">
        <v>1690</v>
      </c>
      <c r="F780" s="16" t="s">
        <v>983</v>
      </c>
      <c r="G780" s="6" t="s">
        <v>3914</v>
      </c>
      <c r="H780" s="7" t="s">
        <v>3915</v>
      </c>
      <c r="I780" s="7" t="s">
        <v>151</v>
      </c>
      <c r="J780" s="7" t="s">
        <v>151</v>
      </c>
      <c r="K780" s="7" t="s">
        <v>151</v>
      </c>
      <c r="L780" s="7" t="s">
        <v>151</v>
      </c>
      <c r="M780" s="7" t="s">
        <v>151</v>
      </c>
      <c r="O780" s="6" t="s">
        <v>3901</v>
      </c>
      <c r="P780" s="9"/>
      <c r="Q780" s="9"/>
      <c r="R780" s="6" t="s">
        <v>1744</v>
      </c>
      <c r="S780" s="6" t="e">
        <v>#N/A</v>
      </c>
      <c r="T780" s="6" t="e">
        <v>#N/A</v>
      </c>
      <c r="W780" s="23" t="e">
        <f>VLOOKUP(F780,'[1]AM Report'!$C:$L,10,FALSE)</f>
        <v>#N/A</v>
      </c>
      <c r="X780" s="6" t="str">
        <f>VLOOKUP(F780,'[2]Master URL List'!$F:$S,12,FALSE)</f>
        <v>CWA-LCS101</v>
      </c>
      <c r="Y780" s="6" t="str">
        <f>VLOOKUP($F780,'[2]Master URL List'!$F:$S,13,FALSE)</f>
        <v>VICKY TRIEB</v>
      </c>
      <c r="Z780" s="6" t="str">
        <f>VLOOKUP($F780,'[2]Master URL List'!$F:$S,14,FALSE)</f>
        <v>VICKYT@ACCRETIVETG.COM</v>
      </c>
    </row>
    <row r="781" spans="1:26" s="6" customFormat="1" ht="12.75" customHeight="1" x14ac:dyDescent="0.2">
      <c r="A781" s="6" t="s">
        <v>895</v>
      </c>
      <c r="B781" s="6" t="s">
        <v>984</v>
      </c>
      <c r="C781" s="5" t="s">
        <v>985</v>
      </c>
      <c r="D781" s="5" t="str">
        <f t="shared" si="12"/>
        <v>ECHST.NET</v>
      </c>
      <c r="E781" s="16" t="s">
        <v>1690</v>
      </c>
      <c r="F781" s="16" t="s">
        <v>983</v>
      </c>
      <c r="G781" s="6" t="s">
        <v>3914</v>
      </c>
      <c r="H781" s="7" t="s">
        <v>3915</v>
      </c>
      <c r="I781" s="7" t="s">
        <v>151</v>
      </c>
      <c r="J781" s="7" t="s">
        <v>151</v>
      </c>
      <c r="K781" s="7" t="s">
        <v>151</v>
      </c>
      <c r="L781" s="7" t="s">
        <v>151</v>
      </c>
      <c r="M781" s="7" t="s">
        <v>151</v>
      </c>
      <c r="O781" s="6" t="s">
        <v>3901</v>
      </c>
      <c r="P781" s="9"/>
      <c r="Q781" s="9"/>
      <c r="R781" s="6" t="s">
        <v>1744</v>
      </c>
      <c r="S781" s="6" t="e">
        <v>#N/A</v>
      </c>
      <c r="T781" s="6" t="e">
        <v>#N/A</v>
      </c>
      <c r="W781" s="23" t="e">
        <f>VLOOKUP(F781,'[1]AM Report'!$C:$L,10,FALSE)</f>
        <v>#N/A</v>
      </c>
      <c r="X781" s="6" t="str">
        <f>VLOOKUP(F781,'[2]Master URL List'!$F:$S,12,FALSE)</f>
        <v>CWA-LCS101</v>
      </c>
      <c r="Y781" s="6" t="str">
        <f>VLOOKUP($F781,'[2]Master URL List'!$F:$S,13,FALSE)</f>
        <v>VICKY TRIEB</v>
      </c>
      <c r="Z781" s="6" t="str">
        <f>VLOOKUP($F781,'[2]Master URL List'!$F:$S,14,FALSE)</f>
        <v>VICKYT@ACCRETIVETG.COM</v>
      </c>
    </row>
    <row r="782" spans="1:26" s="6" customFormat="1" ht="12.75" customHeight="1" x14ac:dyDescent="0.2">
      <c r="A782" s="6" t="s">
        <v>896</v>
      </c>
      <c r="B782" s="6" t="s">
        <v>984</v>
      </c>
      <c r="C782" s="5" t="s">
        <v>985</v>
      </c>
      <c r="D782" s="5" t="str">
        <f t="shared" si="12"/>
        <v>ECHST.NET</v>
      </c>
      <c r="E782" s="16" t="s">
        <v>1690</v>
      </c>
      <c r="F782" s="16" t="s">
        <v>983</v>
      </c>
      <c r="G782" s="6" t="s">
        <v>3914</v>
      </c>
      <c r="H782" s="7" t="s">
        <v>3915</v>
      </c>
      <c r="I782" s="7" t="s">
        <v>151</v>
      </c>
      <c r="J782" s="7" t="s">
        <v>151</v>
      </c>
      <c r="K782" s="7" t="s">
        <v>151</v>
      </c>
      <c r="L782" s="7" t="s">
        <v>151</v>
      </c>
      <c r="M782" s="7" t="s">
        <v>151</v>
      </c>
      <c r="O782" s="6" t="s">
        <v>3901</v>
      </c>
      <c r="P782" s="9"/>
      <c r="Q782" s="9"/>
      <c r="R782" s="6" t="s">
        <v>1744</v>
      </c>
      <c r="S782" s="6" t="e">
        <v>#N/A</v>
      </c>
      <c r="T782" s="6" t="e">
        <v>#N/A</v>
      </c>
      <c r="W782" s="23" t="e">
        <f>VLOOKUP(F782,'[1]AM Report'!$C:$L,10,FALSE)</f>
        <v>#N/A</v>
      </c>
      <c r="X782" s="6" t="str">
        <f>VLOOKUP(F782,'[2]Master URL List'!$F:$S,12,FALSE)</f>
        <v>CWA-LCS101</v>
      </c>
      <c r="Y782" s="6" t="str">
        <f>VLOOKUP($F782,'[2]Master URL List'!$F:$S,13,FALSE)</f>
        <v>VICKY TRIEB</v>
      </c>
      <c r="Z782" s="6" t="str">
        <f>VLOOKUP($F782,'[2]Master URL List'!$F:$S,14,FALSE)</f>
        <v>VICKYT@ACCRETIVETG.COM</v>
      </c>
    </row>
    <row r="783" spans="1:26" s="6" customFormat="1" ht="12.75" customHeight="1" x14ac:dyDescent="0.2">
      <c r="A783" s="6" t="s">
        <v>897</v>
      </c>
      <c r="B783" s="6" t="s">
        <v>984</v>
      </c>
      <c r="C783" s="5" t="s">
        <v>985</v>
      </c>
      <c r="D783" s="5" t="str">
        <f t="shared" si="12"/>
        <v>ECHST.NET</v>
      </c>
      <c r="E783" s="16" t="s">
        <v>1690</v>
      </c>
      <c r="F783" s="16" t="s">
        <v>983</v>
      </c>
      <c r="G783" s="6" t="s">
        <v>3914</v>
      </c>
      <c r="H783" s="7" t="s">
        <v>3915</v>
      </c>
      <c r="I783" s="7" t="s">
        <v>151</v>
      </c>
      <c r="J783" s="7" t="s">
        <v>151</v>
      </c>
      <c r="K783" s="7" t="s">
        <v>151</v>
      </c>
      <c r="L783" s="7" t="s">
        <v>151</v>
      </c>
      <c r="M783" s="7" t="s">
        <v>151</v>
      </c>
      <c r="O783" s="6" t="s">
        <v>3901</v>
      </c>
      <c r="P783" s="9"/>
      <c r="Q783" s="9"/>
      <c r="R783" s="6" t="s">
        <v>1744</v>
      </c>
      <c r="S783" s="6" t="e">
        <v>#N/A</v>
      </c>
      <c r="T783" s="6" t="e">
        <v>#N/A</v>
      </c>
      <c r="W783" s="23" t="e">
        <f>VLOOKUP(F783,'[1]AM Report'!$C:$L,10,FALSE)</f>
        <v>#N/A</v>
      </c>
      <c r="X783" s="6" t="str">
        <f>VLOOKUP(F783,'[2]Master URL List'!$F:$S,12,FALSE)</f>
        <v>CWA-LCS101</v>
      </c>
      <c r="Y783" s="6" t="str">
        <f>VLOOKUP($F783,'[2]Master URL List'!$F:$S,13,FALSE)</f>
        <v>VICKY TRIEB</v>
      </c>
      <c r="Z783" s="6" t="str">
        <f>VLOOKUP($F783,'[2]Master URL List'!$F:$S,14,FALSE)</f>
        <v>VICKYT@ACCRETIVETG.COM</v>
      </c>
    </row>
    <row r="784" spans="1:26" s="6" customFormat="1" ht="12.75" customHeight="1" x14ac:dyDescent="0.2">
      <c r="A784" s="6" t="s">
        <v>898</v>
      </c>
      <c r="B784" s="6" t="s">
        <v>984</v>
      </c>
      <c r="C784" s="5" t="s">
        <v>985</v>
      </c>
      <c r="D784" s="5" t="str">
        <f t="shared" si="12"/>
        <v>ECHST.NET</v>
      </c>
      <c r="E784" s="16" t="s">
        <v>1690</v>
      </c>
      <c r="F784" s="16" t="s">
        <v>983</v>
      </c>
      <c r="H784" s="7"/>
      <c r="I784" s="7" t="s">
        <v>151</v>
      </c>
      <c r="J784" s="7" t="s">
        <v>151</v>
      </c>
      <c r="K784" s="7" t="s">
        <v>151</v>
      </c>
      <c r="L784" s="7" t="s">
        <v>151</v>
      </c>
      <c r="M784" s="7" t="s">
        <v>151</v>
      </c>
      <c r="O784" s="6" t="s">
        <v>3899</v>
      </c>
      <c r="P784" s="9"/>
      <c r="Q784" s="9" t="s">
        <v>2331</v>
      </c>
      <c r="R784" s="6" t="s">
        <v>1744</v>
      </c>
      <c r="S784" s="6" t="e">
        <v>#N/A</v>
      </c>
      <c r="T784" s="6" t="e">
        <v>#N/A</v>
      </c>
      <c r="W784" s="23" t="e">
        <f>VLOOKUP(F784,'[1]AM Report'!$C:$L,10,FALSE)</f>
        <v>#N/A</v>
      </c>
      <c r="X784" s="6" t="str">
        <f>VLOOKUP(F784,'[2]Master URL List'!$F:$S,12,FALSE)</f>
        <v>CWA-LCS101</v>
      </c>
      <c r="Y784" s="6" t="str">
        <f>VLOOKUP($F784,'[2]Master URL List'!$F:$S,13,FALSE)</f>
        <v>VICKY TRIEB</v>
      </c>
      <c r="Z784" s="6" t="str">
        <f>VLOOKUP($F784,'[2]Master URL List'!$F:$S,14,FALSE)</f>
        <v>VICKYT@ACCRETIVETG.COM</v>
      </c>
    </row>
    <row r="785" spans="1:26" s="6" customFormat="1" ht="12.75" customHeight="1" x14ac:dyDescent="0.2">
      <c r="A785" s="6" t="s">
        <v>899</v>
      </c>
      <c r="B785" s="6" t="s">
        <v>984</v>
      </c>
      <c r="C785" s="5" t="s">
        <v>985</v>
      </c>
      <c r="D785" s="5" t="str">
        <f t="shared" si="12"/>
        <v>ECHST.NET</v>
      </c>
      <c r="E785" s="16" t="s">
        <v>1690</v>
      </c>
      <c r="F785" s="16" t="s">
        <v>983</v>
      </c>
      <c r="G785" s="6" t="s">
        <v>3914</v>
      </c>
      <c r="H785" s="7" t="s">
        <v>3915</v>
      </c>
      <c r="I785" s="7" t="s">
        <v>151</v>
      </c>
      <c r="J785" s="7" t="s">
        <v>151</v>
      </c>
      <c r="K785" s="7" t="s">
        <v>151</v>
      </c>
      <c r="L785" s="7" t="s">
        <v>151</v>
      </c>
      <c r="M785" s="7" t="s">
        <v>151</v>
      </c>
      <c r="O785" s="6" t="s">
        <v>3901</v>
      </c>
      <c r="P785" s="9"/>
      <c r="Q785" s="9"/>
      <c r="R785" s="6" t="s">
        <v>1744</v>
      </c>
      <c r="S785" s="6" t="e">
        <v>#N/A</v>
      </c>
      <c r="T785" s="6" t="e">
        <v>#N/A</v>
      </c>
      <c r="W785" s="23" t="e">
        <f>VLOOKUP(F785,'[1]AM Report'!$C:$L,10,FALSE)</f>
        <v>#N/A</v>
      </c>
      <c r="X785" s="6" t="str">
        <f>VLOOKUP(F785,'[2]Master URL List'!$F:$S,12,FALSE)</f>
        <v>CWA-LCS101</v>
      </c>
      <c r="Y785" s="6" t="str">
        <f>VLOOKUP($F785,'[2]Master URL List'!$F:$S,13,FALSE)</f>
        <v>VICKY TRIEB</v>
      </c>
      <c r="Z785" s="6" t="str">
        <f>VLOOKUP($F785,'[2]Master URL List'!$F:$S,14,FALSE)</f>
        <v>VICKYT@ACCRETIVETG.COM</v>
      </c>
    </row>
    <row r="786" spans="1:26" s="6" customFormat="1" ht="12.75" customHeight="1" x14ac:dyDescent="0.2">
      <c r="A786" s="6" t="s">
        <v>900</v>
      </c>
      <c r="B786" s="6" t="s">
        <v>984</v>
      </c>
      <c r="C786" s="5" t="s">
        <v>985</v>
      </c>
      <c r="D786" s="5" t="str">
        <f t="shared" si="12"/>
        <v>ECHST.NET</v>
      </c>
      <c r="E786" s="16" t="s">
        <v>1690</v>
      </c>
      <c r="F786" s="16" t="s">
        <v>983</v>
      </c>
      <c r="G786" s="6" t="s">
        <v>3914</v>
      </c>
      <c r="H786" s="7" t="s">
        <v>3915</v>
      </c>
      <c r="I786" s="7" t="s">
        <v>151</v>
      </c>
      <c r="J786" s="7" t="s">
        <v>151</v>
      </c>
      <c r="K786" s="7" t="s">
        <v>151</v>
      </c>
      <c r="L786" s="7" t="s">
        <v>151</v>
      </c>
      <c r="M786" s="7" t="s">
        <v>151</v>
      </c>
      <c r="O786" s="6" t="s">
        <v>3901</v>
      </c>
      <c r="P786" s="9"/>
      <c r="Q786" s="9"/>
      <c r="R786" s="6" t="s">
        <v>1744</v>
      </c>
      <c r="S786" s="6" t="e">
        <v>#N/A</v>
      </c>
      <c r="T786" s="6" t="e">
        <v>#N/A</v>
      </c>
      <c r="W786" s="23" t="e">
        <f>VLOOKUP(F786,'[1]AM Report'!$C:$L,10,FALSE)</f>
        <v>#N/A</v>
      </c>
      <c r="X786" s="6" t="str">
        <f>VLOOKUP(F786,'[2]Master URL List'!$F:$S,12,FALSE)</f>
        <v>CWA-LCS101</v>
      </c>
      <c r="Y786" s="6" t="str">
        <f>VLOOKUP($F786,'[2]Master URL List'!$F:$S,13,FALSE)</f>
        <v>VICKY TRIEB</v>
      </c>
      <c r="Z786" s="6" t="str">
        <f>VLOOKUP($F786,'[2]Master URL List'!$F:$S,14,FALSE)</f>
        <v>VICKYT@ACCRETIVETG.COM</v>
      </c>
    </row>
    <row r="787" spans="1:26" s="6" customFormat="1" ht="12.75" customHeight="1" x14ac:dyDescent="0.2">
      <c r="A787" s="6" t="s">
        <v>901</v>
      </c>
      <c r="B787" s="6" t="s">
        <v>984</v>
      </c>
      <c r="C787" s="5" t="s">
        <v>985</v>
      </c>
      <c r="D787" s="5" t="str">
        <f t="shared" si="12"/>
        <v>ECHST.NET</v>
      </c>
      <c r="E787" s="16" t="s">
        <v>1690</v>
      </c>
      <c r="F787" s="16" t="s">
        <v>983</v>
      </c>
      <c r="G787" s="6" t="s">
        <v>3914</v>
      </c>
      <c r="H787" s="7" t="s">
        <v>3915</v>
      </c>
      <c r="I787" s="7" t="s">
        <v>151</v>
      </c>
      <c r="J787" s="7" t="s">
        <v>151</v>
      </c>
      <c r="K787" s="7" t="s">
        <v>151</v>
      </c>
      <c r="L787" s="7" t="s">
        <v>151</v>
      </c>
      <c r="M787" s="7" t="s">
        <v>151</v>
      </c>
      <c r="O787" s="6" t="s">
        <v>3901</v>
      </c>
      <c r="P787" s="9"/>
      <c r="Q787" s="9"/>
      <c r="R787" s="6" t="s">
        <v>1744</v>
      </c>
      <c r="S787" s="6" t="e">
        <v>#N/A</v>
      </c>
      <c r="T787" s="6" t="e">
        <v>#N/A</v>
      </c>
      <c r="W787" s="23" t="e">
        <f>VLOOKUP(F787,'[1]AM Report'!$C:$L,10,FALSE)</f>
        <v>#N/A</v>
      </c>
      <c r="X787" s="6" t="str">
        <f>VLOOKUP(F787,'[2]Master URL List'!$F:$S,12,FALSE)</f>
        <v>CWA-LCS101</v>
      </c>
      <c r="Y787" s="6" t="str">
        <f>VLOOKUP($F787,'[2]Master URL List'!$F:$S,13,FALSE)</f>
        <v>VICKY TRIEB</v>
      </c>
      <c r="Z787" s="6" t="str">
        <f>VLOOKUP($F787,'[2]Master URL List'!$F:$S,14,FALSE)</f>
        <v>VICKYT@ACCRETIVETG.COM</v>
      </c>
    </row>
    <row r="788" spans="1:26" s="6" customFormat="1" ht="12.75" customHeight="1" x14ac:dyDescent="0.2">
      <c r="A788" s="6" t="s">
        <v>902</v>
      </c>
      <c r="B788" s="6" t="s">
        <v>984</v>
      </c>
      <c r="C788" s="5" t="s">
        <v>985</v>
      </c>
      <c r="D788" s="5" t="str">
        <f t="shared" si="12"/>
        <v>ECHST.NET</v>
      </c>
      <c r="E788" s="16" t="s">
        <v>1690</v>
      </c>
      <c r="F788" s="16" t="s">
        <v>983</v>
      </c>
      <c r="G788" s="6" t="s">
        <v>3914</v>
      </c>
      <c r="H788" s="7" t="s">
        <v>3915</v>
      </c>
      <c r="I788" s="7" t="s">
        <v>151</v>
      </c>
      <c r="J788" s="7" t="s">
        <v>151</v>
      </c>
      <c r="K788" s="7" t="s">
        <v>151</v>
      </c>
      <c r="L788" s="7" t="s">
        <v>151</v>
      </c>
      <c r="M788" s="7" t="s">
        <v>151</v>
      </c>
      <c r="O788" s="6" t="s">
        <v>3901</v>
      </c>
      <c r="P788" s="9"/>
      <c r="Q788" s="9"/>
      <c r="R788" s="6" t="s">
        <v>1744</v>
      </c>
      <c r="S788" s="6" t="e">
        <v>#N/A</v>
      </c>
      <c r="T788" s="6" t="e">
        <v>#N/A</v>
      </c>
      <c r="W788" s="23" t="e">
        <f>VLOOKUP(F788,'[1]AM Report'!$C:$L,10,FALSE)</f>
        <v>#N/A</v>
      </c>
      <c r="X788" s="6" t="str">
        <f>VLOOKUP(F788,'[2]Master URL List'!$F:$S,12,FALSE)</f>
        <v>CWA-LCS101</v>
      </c>
      <c r="Y788" s="6" t="str">
        <f>VLOOKUP($F788,'[2]Master URL List'!$F:$S,13,FALSE)</f>
        <v>VICKY TRIEB</v>
      </c>
      <c r="Z788" s="6" t="str">
        <f>VLOOKUP($F788,'[2]Master URL List'!$F:$S,14,FALSE)</f>
        <v>VICKYT@ACCRETIVETG.COM</v>
      </c>
    </row>
    <row r="789" spans="1:26" s="6" customFormat="1" ht="12.75" customHeight="1" x14ac:dyDescent="0.2">
      <c r="A789" s="6" t="s">
        <v>903</v>
      </c>
      <c r="B789" s="6" t="s">
        <v>984</v>
      </c>
      <c r="C789" s="5" t="s">
        <v>985</v>
      </c>
      <c r="D789" s="5" t="str">
        <f t="shared" si="12"/>
        <v>ECHST.NET</v>
      </c>
      <c r="E789" s="16" t="s">
        <v>1690</v>
      </c>
      <c r="F789" s="16" t="s">
        <v>983</v>
      </c>
      <c r="G789" s="6" t="s">
        <v>3914</v>
      </c>
      <c r="H789" s="7" t="s">
        <v>3915</v>
      </c>
      <c r="I789" s="7" t="s">
        <v>151</v>
      </c>
      <c r="J789" s="7" t="s">
        <v>151</v>
      </c>
      <c r="K789" s="7" t="s">
        <v>151</v>
      </c>
      <c r="L789" s="7" t="s">
        <v>151</v>
      </c>
      <c r="M789" s="7" t="s">
        <v>151</v>
      </c>
      <c r="O789" s="6" t="s">
        <v>3901</v>
      </c>
      <c r="P789" s="9"/>
      <c r="Q789" s="9"/>
      <c r="R789" s="6" t="s">
        <v>1744</v>
      </c>
      <c r="S789" s="6" t="e">
        <v>#N/A</v>
      </c>
      <c r="T789" s="6" t="e">
        <v>#N/A</v>
      </c>
      <c r="W789" s="23" t="e">
        <f>VLOOKUP(F789,'[1]AM Report'!$C:$L,10,FALSE)</f>
        <v>#N/A</v>
      </c>
      <c r="X789" s="6" t="str">
        <f>VLOOKUP(F789,'[2]Master URL List'!$F:$S,12,FALSE)</f>
        <v>CWA-LCS101</v>
      </c>
      <c r="Y789" s="6" t="str">
        <f>VLOOKUP($F789,'[2]Master URL List'!$F:$S,13,FALSE)</f>
        <v>VICKY TRIEB</v>
      </c>
      <c r="Z789" s="6" t="str">
        <f>VLOOKUP($F789,'[2]Master URL List'!$F:$S,14,FALSE)</f>
        <v>VICKYT@ACCRETIVETG.COM</v>
      </c>
    </row>
    <row r="790" spans="1:26" s="6" customFormat="1" ht="12.75" customHeight="1" x14ac:dyDescent="0.2">
      <c r="A790" s="6" t="s">
        <v>904</v>
      </c>
      <c r="B790" s="6" t="s">
        <v>984</v>
      </c>
      <c r="C790" s="5" t="s">
        <v>985</v>
      </c>
      <c r="D790" s="5" t="str">
        <f t="shared" si="12"/>
        <v>ECHST.NET</v>
      </c>
      <c r="E790" s="16" t="s">
        <v>1690</v>
      </c>
      <c r="F790" s="16" t="s">
        <v>983</v>
      </c>
      <c r="G790" s="6" t="s">
        <v>3914</v>
      </c>
      <c r="H790" s="7" t="s">
        <v>3915</v>
      </c>
      <c r="I790" s="7" t="s">
        <v>151</v>
      </c>
      <c r="J790" s="7" t="s">
        <v>151</v>
      </c>
      <c r="K790" s="7" t="s">
        <v>151</v>
      </c>
      <c r="L790" s="7" t="s">
        <v>151</v>
      </c>
      <c r="M790" s="7" t="s">
        <v>151</v>
      </c>
      <c r="O790" s="6" t="s">
        <v>3901</v>
      </c>
      <c r="P790" s="9"/>
      <c r="Q790" s="9"/>
      <c r="R790" s="6" t="s">
        <v>1744</v>
      </c>
      <c r="S790" s="6" t="e">
        <v>#N/A</v>
      </c>
      <c r="T790" s="6" t="e">
        <v>#N/A</v>
      </c>
      <c r="W790" s="23" t="e">
        <f>VLOOKUP(F790,'[1]AM Report'!$C:$L,10,FALSE)</f>
        <v>#N/A</v>
      </c>
      <c r="X790" s="6" t="str">
        <f>VLOOKUP(F790,'[2]Master URL List'!$F:$S,12,FALSE)</f>
        <v>CWA-LCS101</v>
      </c>
      <c r="Y790" s="6" t="str">
        <f>VLOOKUP($F790,'[2]Master URL List'!$F:$S,13,FALSE)</f>
        <v>VICKY TRIEB</v>
      </c>
      <c r="Z790" s="6" t="str">
        <f>VLOOKUP($F790,'[2]Master URL List'!$F:$S,14,FALSE)</f>
        <v>VICKYT@ACCRETIVETG.COM</v>
      </c>
    </row>
    <row r="791" spans="1:26" s="6" customFormat="1" ht="12.75" customHeight="1" x14ac:dyDescent="0.2">
      <c r="A791" s="6" t="s">
        <v>905</v>
      </c>
      <c r="B791" s="6" t="s">
        <v>984</v>
      </c>
      <c r="C791" s="5" t="s">
        <v>985</v>
      </c>
      <c r="D791" s="5" t="str">
        <f t="shared" si="12"/>
        <v>ECHST.NET</v>
      </c>
      <c r="E791" s="16" t="s">
        <v>1690</v>
      </c>
      <c r="F791" s="16" t="s">
        <v>983</v>
      </c>
      <c r="G791" s="6" t="s">
        <v>3914</v>
      </c>
      <c r="H791" s="7" t="s">
        <v>3915</v>
      </c>
      <c r="I791" s="7" t="s">
        <v>151</v>
      </c>
      <c r="J791" s="7" t="s">
        <v>151</v>
      </c>
      <c r="K791" s="7" t="s">
        <v>151</v>
      </c>
      <c r="L791" s="7" t="s">
        <v>151</v>
      </c>
      <c r="M791" s="7" t="s">
        <v>151</v>
      </c>
      <c r="O791" s="6" t="s">
        <v>3901</v>
      </c>
      <c r="P791" s="9"/>
      <c r="Q791" s="9"/>
      <c r="R791" s="6" t="s">
        <v>1744</v>
      </c>
      <c r="S791" s="6" t="e">
        <v>#N/A</v>
      </c>
      <c r="T791" s="6" t="e">
        <v>#N/A</v>
      </c>
      <c r="W791" s="23" t="e">
        <f>VLOOKUP(F791,'[1]AM Report'!$C:$L,10,FALSE)</f>
        <v>#N/A</v>
      </c>
      <c r="X791" s="6" t="str">
        <f>VLOOKUP(F791,'[2]Master URL List'!$F:$S,12,FALSE)</f>
        <v>CWA-LCS101</v>
      </c>
      <c r="Y791" s="6" t="str">
        <f>VLOOKUP($F791,'[2]Master URL List'!$F:$S,13,FALSE)</f>
        <v>VICKY TRIEB</v>
      </c>
      <c r="Z791" s="6" t="str">
        <f>VLOOKUP($F791,'[2]Master URL List'!$F:$S,14,FALSE)</f>
        <v>VICKYT@ACCRETIVETG.COM</v>
      </c>
    </row>
    <row r="792" spans="1:26" s="6" customFormat="1" ht="12.75" customHeight="1" x14ac:dyDescent="0.2">
      <c r="A792" s="6" t="s">
        <v>906</v>
      </c>
      <c r="B792" s="6" t="s">
        <v>984</v>
      </c>
      <c r="C792" s="5" t="s">
        <v>985</v>
      </c>
      <c r="D792" s="5" t="str">
        <f t="shared" si="12"/>
        <v>ECHST.NET</v>
      </c>
      <c r="E792" s="16" t="s">
        <v>1690</v>
      </c>
      <c r="F792" s="16" t="s">
        <v>983</v>
      </c>
      <c r="G792" s="6" t="s">
        <v>3914</v>
      </c>
      <c r="H792" s="7" t="s">
        <v>3915</v>
      </c>
      <c r="I792" s="7" t="s">
        <v>151</v>
      </c>
      <c r="J792" s="7" t="s">
        <v>151</v>
      </c>
      <c r="K792" s="7" t="s">
        <v>151</v>
      </c>
      <c r="L792" s="7" t="s">
        <v>151</v>
      </c>
      <c r="M792" s="7" t="s">
        <v>151</v>
      </c>
      <c r="O792" s="6" t="s">
        <v>3901</v>
      </c>
      <c r="P792" s="9"/>
      <c r="Q792" s="9"/>
      <c r="R792" s="6" t="s">
        <v>1744</v>
      </c>
      <c r="S792" s="6" t="e">
        <v>#N/A</v>
      </c>
      <c r="T792" s="6" t="e">
        <v>#N/A</v>
      </c>
      <c r="W792" s="23" t="e">
        <f>VLOOKUP(F792,'[1]AM Report'!$C:$L,10,FALSE)</f>
        <v>#N/A</v>
      </c>
      <c r="X792" s="6" t="str">
        <f>VLOOKUP(F792,'[2]Master URL List'!$F:$S,12,FALSE)</f>
        <v>CWA-LCS101</v>
      </c>
      <c r="Y792" s="6" t="str">
        <f>VLOOKUP($F792,'[2]Master URL List'!$F:$S,13,FALSE)</f>
        <v>VICKY TRIEB</v>
      </c>
      <c r="Z792" s="6" t="str">
        <f>VLOOKUP($F792,'[2]Master URL List'!$F:$S,14,FALSE)</f>
        <v>VICKYT@ACCRETIVETG.COM</v>
      </c>
    </row>
    <row r="793" spans="1:26" s="6" customFormat="1" ht="12.75" customHeight="1" x14ac:dyDescent="0.2">
      <c r="A793" s="6" t="s">
        <v>907</v>
      </c>
      <c r="B793" s="6" t="s">
        <v>984</v>
      </c>
      <c r="C793" s="5" t="s">
        <v>985</v>
      </c>
      <c r="D793" s="5" t="str">
        <f t="shared" si="12"/>
        <v>ECHST.NET</v>
      </c>
      <c r="E793" s="16" t="s">
        <v>1690</v>
      </c>
      <c r="F793" s="16" t="s">
        <v>983</v>
      </c>
      <c r="G793" s="6" t="s">
        <v>3914</v>
      </c>
      <c r="H793" s="7" t="s">
        <v>3915</v>
      </c>
      <c r="I793" s="7" t="s">
        <v>151</v>
      </c>
      <c r="J793" s="7" t="s">
        <v>151</v>
      </c>
      <c r="K793" s="7" t="s">
        <v>151</v>
      </c>
      <c r="L793" s="7" t="s">
        <v>151</v>
      </c>
      <c r="M793" s="7" t="s">
        <v>151</v>
      </c>
      <c r="O793" s="6" t="s">
        <v>3901</v>
      </c>
      <c r="P793" s="9"/>
      <c r="Q793" s="9"/>
      <c r="R793" s="6" t="s">
        <v>1744</v>
      </c>
      <c r="S793" s="6" t="e">
        <v>#N/A</v>
      </c>
      <c r="T793" s="6" t="e">
        <v>#N/A</v>
      </c>
      <c r="W793" s="23" t="e">
        <f>VLOOKUP(F793,'[1]AM Report'!$C:$L,10,FALSE)</f>
        <v>#N/A</v>
      </c>
      <c r="X793" s="6" t="str">
        <f>VLOOKUP(F793,'[2]Master URL List'!$F:$S,12,FALSE)</f>
        <v>CWA-LCS101</v>
      </c>
      <c r="Y793" s="6" t="str">
        <f>VLOOKUP($F793,'[2]Master URL List'!$F:$S,13,FALSE)</f>
        <v>VICKY TRIEB</v>
      </c>
      <c r="Z793" s="6" t="str">
        <f>VLOOKUP($F793,'[2]Master URL List'!$F:$S,14,FALSE)</f>
        <v>VICKYT@ACCRETIVETG.COM</v>
      </c>
    </row>
    <row r="794" spans="1:26" s="6" customFormat="1" ht="12.75" customHeight="1" x14ac:dyDescent="0.2">
      <c r="A794" s="6" t="s">
        <v>908</v>
      </c>
      <c r="B794" s="6" t="s">
        <v>984</v>
      </c>
      <c r="C794" s="5" t="s">
        <v>985</v>
      </c>
      <c r="D794" s="5" t="str">
        <f t="shared" si="12"/>
        <v>ECHST.NET</v>
      </c>
      <c r="E794" s="16" t="s">
        <v>1690</v>
      </c>
      <c r="F794" s="16" t="s">
        <v>983</v>
      </c>
      <c r="G794" s="6" t="s">
        <v>3914</v>
      </c>
      <c r="H794" s="7" t="s">
        <v>3915</v>
      </c>
      <c r="I794" s="7" t="s">
        <v>151</v>
      </c>
      <c r="J794" s="7" t="s">
        <v>151</v>
      </c>
      <c r="K794" s="7" t="s">
        <v>151</v>
      </c>
      <c r="L794" s="7" t="s">
        <v>151</v>
      </c>
      <c r="M794" s="7" t="s">
        <v>151</v>
      </c>
      <c r="O794" s="6" t="s">
        <v>3901</v>
      </c>
      <c r="P794" s="9"/>
      <c r="Q794" s="9"/>
      <c r="R794" s="6" t="s">
        <v>1744</v>
      </c>
      <c r="S794" s="6" t="e">
        <v>#N/A</v>
      </c>
      <c r="T794" s="6" t="e">
        <v>#N/A</v>
      </c>
      <c r="W794" s="23" t="e">
        <f>VLOOKUP(F794,'[1]AM Report'!$C:$L,10,FALSE)</f>
        <v>#N/A</v>
      </c>
      <c r="X794" s="6" t="str">
        <f>VLOOKUP(F794,'[2]Master URL List'!$F:$S,12,FALSE)</f>
        <v>CWA-LCS101</v>
      </c>
      <c r="Y794" s="6" t="str">
        <f>VLOOKUP($F794,'[2]Master URL List'!$F:$S,13,FALSE)</f>
        <v>VICKY TRIEB</v>
      </c>
      <c r="Z794" s="6" t="str">
        <f>VLOOKUP($F794,'[2]Master URL List'!$F:$S,14,FALSE)</f>
        <v>VICKYT@ACCRETIVETG.COM</v>
      </c>
    </row>
    <row r="795" spans="1:26" s="6" customFormat="1" ht="12.75" customHeight="1" x14ac:dyDescent="0.2">
      <c r="A795" s="6" t="s">
        <v>909</v>
      </c>
      <c r="B795" s="6" t="s">
        <v>984</v>
      </c>
      <c r="C795" s="5" t="s">
        <v>985</v>
      </c>
      <c r="D795" s="5" t="str">
        <f t="shared" si="12"/>
        <v>ECHST.NET</v>
      </c>
      <c r="E795" s="16" t="s">
        <v>1690</v>
      </c>
      <c r="F795" s="16" t="s">
        <v>983</v>
      </c>
      <c r="G795" s="6" t="s">
        <v>3914</v>
      </c>
      <c r="H795" s="7" t="s">
        <v>3915</v>
      </c>
      <c r="I795" s="7" t="s">
        <v>151</v>
      </c>
      <c r="J795" s="7" t="s">
        <v>151</v>
      </c>
      <c r="K795" s="7" t="s">
        <v>151</v>
      </c>
      <c r="L795" s="7" t="s">
        <v>151</v>
      </c>
      <c r="M795" s="7" t="s">
        <v>151</v>
      </c>
      <c r="O795" s="6" t="s">
        <v>3901</v>
      </c>
      <c r="P795" s="9"/>
      <c r="Q795" s="9"/>
      <c r="R795" s="6" t="s">
        <v>1744</v>
      </c>
      <c r="S795" s="6" t="e">
        <v>#N/A</v>
      </c>
      <c r="T795" s="6" t="e">
        <v>#N/A</v>
      </c>
      <c r="W795" s="23" t="e">
        <f>VLOOKUP(F795,'[1]AM Report'!$C:$L,10,FALSE)</f>
        <v>#N/A</v>
      </c>
      <c r="X795" s="6" t="str">
        <f>VLOOKUP(F795,'[2]Master URL List'!$F:$S,12,FALSE)</f>
        <v>CWA-LCS101</v>
      </c>
      <c r="Y795" s="6" t="str">
        <f>VLOOKUP($F795,'[2]Master URL List'!$F:$S,13,FALSE)</f>
        <v>VICKY TRIEB</v>
      </c>
      <c r="Z795" s="6" t="str">
        <f>VLOOKUP($F795,'[2]Master URL List'!$F:$S,14,FALSE)</f>
        <v>VICKYT@ACCRETIVETG.COM</v>
      </c>
    </row>
    <row r="796" spans="1:26" s="6" customFormat="1" ht="12.75" customHeight="1" x14ac:dyDescent="0.2">
      <c r="A796" s="6" t="s">
        <v>910</v>
      </c>
      <c r="B796" s="6" t="s">
        <v>984</v>
      </c>
      <c r="C796" s="5" t="s">
        <v>985</v>
      </c>
      <c r="D796" s="5" t="str">
        <f t="shared" si="12"/>
        <v>ECHST.NET</v>
      </c>
      <c r="E796" s="16" t="s">
        <v>1690</v>
      </c>
      <c r="F796" s="16" t="s">
        <v>983</v>
      </c>
      <c r="H796" s="7"/>
      <c r="I796" s="7" t="s">
        <v>151</v>
      </c>
      <c r="J796" s="7" t="s">
        <v>151</v>
      </c>
      <c r="K796" s="7" t="s">
        <v>151</v>
      </c>
      <c r="L796" s="7" t="s">
        <v>151</v>
      </c>
      <c r="M796" s="7" t="s">
        <v>151</v>
      </c>
      <c r="O796" s="6" t="s">
        <v>3899</v>
      </c>
      <c r="P796" s="9"/>
      <c r="Q796" s="9" t="s">
        <v>1961</v>
      </c>
      <c r="R796" s="6" t="s">
        <v>1744</v>
      </c>
      <c r="S796" s="6" t="e">
        <v>#N/A</v>
      </c>
      <c r="T796" s="6" t="e">
        <v>#N/A</v>
      </c>
      <c r="W796" s="23" t="e">
        <f>VLOOKUP(F796,'[1]AM Report'!$C:$L,10,FALSE)</f>
        <v>#N/A</v>
      </c>
      <c r="X796" s="6" t="str">
        <f>VLOOKUP(F796,'[2]Master URL List'!$F:$S,12,FALSE)</f>
        <v>CWA-LCS101</v>
      </c>
      <c r="Y796" s="6" t="str">
        <f>VLOOKUP($F796,'[2]Master URL List'!$F:$S,13,FALSE)</f>
        <v>VICKY TRIEB</v>
      </c>
      <c r="Z796" s="6" t="str">
        <f>VLOOKUP($F796,'[2]Master URL List'!$F:$S,14,FALSE)</f>
        <v>VICKYT@ACCRETIVETG.COM</v>
      </c>
    </row>
    <row r="797" spans="1:26" s="6" customFormat="1" ht="12.75" customHeight="1" x14ac:dyDescent="0.2">
      <c r="A797" s="6" t="s">
        <v>911</v>
      </c>
      <c r="B797" s="6" t="s">
        <v>984</v>
      </c>
      <c r="C797" s="5" t="s">
        <v>985</v>
      </c>
      <c r="D797" s="5" t="str">
        <f t="shared" si="12"/>
        <v>ECHST.NET</v>
      </c>
      <c r="E797" s="16" t="s">
        <v>1690</v>
      </c>
      <c r="F797" s="16" t="s">
        <v>983</v>
      </c>
      <c r="H797" s="7"/>
      <c r="I797" s="7" t="s">
        <v>151</v>
      </c>
      <c r="J797" s="7" t="s">
        <v>151</v>
      </c>
      <c r="K797" s="7" t="s">
        <v>151</v>
      </c>
      <c r="L797" s="7" t="s">
        <v>151</v>
      </c>
      <c r="M797" s="7" t="s">
        <v>151</v>
      </c>
      <c r="O797" s="6" t="s">
        <v>3899</v>
      </c>
      <c r="P797" s="9"/>
      <c r="Q797" s="9"/>
      <c r="R797" s="6" t="s">
        <v>1744</v>
      </c>
      <c r="S797" s="6" t="e">
        <v>#N/A</v>
      </c>
      <c r="T797" s="6" t="e">
        <v>#N/A</v>
      </c>
      <c r="W797" s="23" t="e">
        <f>VLOOKUP(F797,'[1]AM Report'!$C:$L,10,FALSE)</f>
        <v>#N/A</v>
      </c>
      <c r="X797" s="6" t="str">
        <f>VLOOKUP(F797,'[2]Master URL List'!$F:$S,12,FALSE)</f>
        <v>CWA-LCS101</v>
      </c>
      <c r="Y797" s="6" t="str">
        <f>VLOOKUP($F797,'[2]Master URL List'!$F:$S,13,FALSE)</f>
        <v>VICKY TRIEB</v>
      </c>
      <c r="Z797" s="6" t="str">
        <f>VLOOKUP($F797,'[2]Master URL List'!$F:$S,14,FALSE)</f>
        <v>VICKYT@ACCRETIVETG.COM</v>
      </c>
    </row>
    <row r="798" spans="1:26" s="6" customFormat="1" ht="12.75" customHeight="1" x14ac:dyDescent="0.2">
      <c r="A798" s="6" t="s">
        <v>912</v>
      </c>
      <c r="B798" s="6" t="s">
        <v>984</v>
      </c>
      <c r="C798" s="5" t="s">
        <v>985</v>
      </c>
      <c r="D798" s="5" t="str">
        <f t="shared" si="12"/>
        <v>ECHST.NET</v>
      </c>
      <c r="E798" s="16" t="s">
        <v>1690</v>
      </c>
      <c r="F798" s="16" t="s">
        <v>983</v>
      </c>
      <c r="G798" s="6" t="s">
        <v>3914</v>
      </c>
      <c r="H798" s="7" t="s">
        <v>3915</v>
      </c>
      <c r="I798" s="7" t="s">
        <v>151</v>
      </c>
      <c r="J798" s="7" t="s">
        <v>151</v>
      </c>
      <c r="K798" s="7" t="s">
        <v>151</v>
      </c>
      <c r="L798" s="7" t="s">
        <v>151</v>
      </c>
      <c r="M798" s="7" t="s">
        <v>151</v>
      </c>
      <c r="O798" s="6" t="s">
        <v>3901</v>
      </c>
      <c r="P798" s="9"/>
      <c r="Q798" s="9"/>
      <c r="R798" s="6" t="s">
        <v>1744</v>
      </c>
      <c r="S798" s="6" t="e">
        <v>#N/A</v>
      </c>
      <c r="T798" s="6" t="e">
        <v>#N/A</v>
      </c>
      <c r="W798" s="23" t="e">
        <f>VLOOKUP(F798,'[1]AM Report'!$C:$L,10,FALSE)</f>
        <v>#N/A</v>
      </c>
      <c r="X798" s="6" t="str">
        <f>VLOOKUP(F798,'[2]Master URL List'!$F:$S,12,FALSE)</f>
        <v>CWA-LCS101</v>
      </c>
      <c r="Y798" s="6" t="str">
        <f>VLOOKUP($F798,'[2]Master URL List'!$F:$S,13,FALSE)</f>
        <v>VICKY TRIEB</v>
      </c>
      <c r="Z798" s="6" t="str">
        <f>VLOOKUP($F798,'[2]Master URL List'!$F:$S,14,FALSE)</f>
        <v>VICKYT@ACCRETIVETG.COM</v>
      </c>
    </row>
    <row r="799" spans="1:26" s="6" customFormat="1" ht="12.75" customHeight="1" x14ac:dyDescent="0.2">
      <c r="A799" s="6" t="s">
        <v>913</v>
      </c>
      <c r="B799" s="6" t="s">
        <v>984</v>
      </c>
      <c r="C799" s="5" t="s">
        <v>985</v>
      </c>
      <c r="D799" s="5" t="str">
        <f t="shared" si="12"/>
        <v>ECHST.NET</v>
      </c>
      <c r="E799" s="16" t="s">
        <v>1690</v>
      </c>
      <c r="F799" s="16" t="s">
        <v>983</v>
      </c>
      <c r="G799" s="6" t="s">
        <v>3914</v>
      </c>
      <c r="H799" s="7" t="s">
        <v>3915</v>
      </c>
      <c r="I799" s="7" t="s">
        <v>151</v>
      </c>
      <c r="J799" s="7" t="s">
        <v>151</v>
      </c>
      <c r="K799" s="7" t="s">
        <v>151</v>
      </c>
      <c r="L799" s="7" t="s">
        <v>151</v>
      </c>
      <c r="M799" s="7" t="s">
        <v>151</v>
      </c>
      <c r="O799" s="6" t="s">
        <v>3901</v>
      </c>
      <c r="P799" s="9"/>
      <c r="Q799" s="9"/>
      <c r="R799" s="6" t="s">
        <v>1744</v>
      </c>
      <c r="S799" s="6" t="e">
        <v>#N/A</v>
      </c>
      <c r="T799" s="6" t="e">
        <v>#N/A</v>
      </c>
      <c r="W799" s="23" t="e">
        <f>VLOOKUP(F799,'[1]AM Report'!$C:$L,10,FALSE)</f>
        <v>#N/A</v>
      </c>
      <c r="X799" s="6" t="str">
        <f>VLOOKUP(F799,'[2]Master URL List'!$F:$S,12,FALSE)</f>
        <v>CWA-LCS101</v>
      </c>
      <c r="Y799" s="6" t="str">
        <f>VLOOKUP($F799,'[2]Master URL List'!$F:$S,13,FALSE)</f>
        <v>VICKY TRIEB</v>
      </c>
      <c r="Z799" s="6" t="str">
        <f>VLOOKUP($F799,'[2]Master URL List'!$F:$S,14,FALSE)</f>
        <v>VICKYT@ACCRETIVETG.COM</v>
      </c>
    </row>
    <row r="800" spans="1:26" s="6" customFormat="1" ht="12.75" customHeight="1" x14ac:dyDescent="0.2">
      <c r="A800" s="6" t="s">
        <v>914</v>
      </c>
      <c r="B800" s="6" t="s">
        <v>984</v>
      </c>
      <c r="C800" s="5" t="s">
        <v>985</v>
      </c>
      <c r="D800" s="5" t="str">
        <f t="shared" si="12"/>
        <v>ECHST.NET</v>
      </c>
      <c r="E800" s="16" t="s">
        <v>1690</v>
      </c>
      <c r="F800" s="16" t="s">
        <v>983</v>
      </c>
      <c r="G800" s="6" t="s">
        <v>3914</v>
      </c>
      <c r="H800" s="7" t="s">
        <v>3915</v>
      </c>
      <c r="I800" s="7" t="s">
        <v>151</v>
      </c>
      <c r="J800" s="7" t="s">
        <v>151</v>
      </c>
      <c r="K800" s="7" t="s">
        <v>151</v>
      </c>
      <c r="L800" s="7" t="s">
        <v>151</v>
      </c>
      <c r="M800" s="7" t="s">
        <v>151</v>
      </c>
      <c r="O800" s="6" t="s">
        <v>3901</v>
      </c>
      <c r="P800" s="9"/>
      <c r="Q800" s="9"/>
      <c r="R800" s="6" t="s">
        <v>1744</v>
      </c>
      <c r="S800" s="6" t="e">
        <v>#N/A</v>
      </c>
      <c r="T800" s="6" t="e">
        <v>#N/A</v>
      </c>
      <c r="W800" s="23" t="e">
        <f>VLOOKUP(F800,'[1]AM Report'!$C:$L,10,FALSE)</f>
        <v>#N/A</v>
      </c>
      <c r="X800" s="6" t="str">
        <f>VLOOKUP(F800,'[2]Master URL List'!$F:$S,12,FALSE)</f>
        <v>CWA-LCS101</v>
      </c>
      <c r="Y800" s="6" t="str">
        <f>VLOOKUP($F800,'[2]Master URL List'!$F:$S,13,FALSE)</f>
        <v>VICKY TRIEB</v>
      </c>
      <c r="Z800" s="6" t="str">
        <f>VLOOKUP($F800,'[2]Master URL List'!$F:$S,14,FALSE)</f>
        <v>VICKYT@ACCRETIVETG.COM</v>
      </c>
    </row>
    <row r="801" spans="1:26" s="6" customFormat="1" ht="12.75" customHeight="1" x14ac:dyDescent="0.2">
      <c r="A801" s="6" t="s">
        <v>915</v>
      </c>
      <c r="B801" s="6" t="s">
        <v>984</v>
      </c>
      <c r="C801" s="5" t="s">
        <v>985</v>
      </c>
      <c r="D801" s="5" t="str">
        <f t="shared" si="12"/>
        <v>ECHST.NET</v>
      </c>
      <c r="E801" s="16" t="s">
        <v>1690</v>
      </c>
      <c r="F801" s="16" t="s">
        <v>983</v>
      </c>
      <c r="G801" s="6" t="s">
        <v>3914</v>
      </c>
      <c r="H801" s="7" t="s">
        <v>3915</v>
      </c>
      <c r="I801" s="7" t="s">
        <v>151</v>
      </c>
      <c r="J801" s="7" t="s">
        <v>151</v>
      </c>
      <c r="K801" s="7" t="s">
        <v>151</v>
      </c>
      <c r="L801" s="7" t="s">
        <v>151</v>
      </c>
      <c r="M801" s="7" t="s">
        <v>151</v>
      </c>
      <c r="O801" s="6" t="s">
        <v>3901</v>
      </c>
      <c r="P801" s="9"/>
      <c r="Q801" s="9"/>
      <c r="R801" s="6" t="s">
        <v>1744</v>
      </c>
      <c r="S801" s="6" t="e">
        <v>#N/A</v>
      </c>
      <c r="T801" s="6" t="e">
        <v>#N/A</v>
      </c>
      <c r="W801" s="23" t="e">
        <f>VLOOKUP(F801,'[1]AM Report'!$C:$L,10,FALSE)</f>
        <v>#N/A</v>
      </c>
      <c r="X801" s="6" t="str">
        <f>VLOOKUP(F801,'[2]Master URL List'!$F:$S,12,FALSE)</f>
        <v>CWA-LCS101</v>
      </c>
      <c r="Y801" s="6" t="str">
        <f>VLOOKUP($F801,'[2]Master URL List'!$F:$S,13,FALSE)</f>
        <v>VICKY TRIEB</v>
      </c>
      <c r="Z801" s="6" t="str">
        <f>VLOOKUP($F801,'[2]Master URL List'!$F:$S,14,FALSE)</f>
        <v>VICKYT@ACCRETIVETG.COM</v>
      </c>
    </row>
    <row r="802" spans="1:26" s="6" customFormat="1" ht="12.75" customHeight="1" x14ac:dyDescent="0.2">
      <c r="A802" s="6" t="s">
        <v>916</v>
      </c>
      <c r="B802" s="6" t="s">
        <v>984</v>
      </c>
      <c r="C802" s="5" t="s">
        <v>985</v>
      </c>
      <c r="D802" s="5" t="str">
        <f t="shared" si="12"/>
        <v>ECHST.NET</v>
      </c>
      <c r="E802" s="16" t="s">
        <v>1690</v>
      </c>
      <c r="F802" s="16" t="s">
        <v>983</v>
      </c>
      <c r="G802" s="6" t="s">
        <v>3914</v>
      </c>
      <c r="H802" s="7" t="s">
        <v>3915</v>
      </c>
      <c r="I802" s="7" t="s">
        <v>151</v>
      </c>
      <c r="J802" s="7" t="s">
        <v>151</v>
      </c>
      <c r="K802" s="7" t="s">
        <v>151</v>
      </c>
      <c r="L802" s="7" t="s">
        <v>151</v>
      </c>
      <c r="M802" s="7" t="s">
        <v>151</v>
      </c>
      <c r="O802" s="6" t="s">
        <v>3901</v>
      </c>
      <c r="P802" s="9"/>
      <c r="Q802" s="9"/>
      <c r="R802" s="6" t="s">
        <v>1744</v>
      </c>
      <c r="S802" s="6" t="e">
        <v>#N/A</v>
      </c>
      <c r="T802" s="6" t="e">
        <v>#N/A</v>
      </c>
      <c r="W802" s="23" t="e">
        <f>VLOOKUP(F802,'[1]AM Report'!$C:$L,10,FALSE)</f>
        <v>#N/A</v>
      </c>
      <c r="X802" s="6" t="str">
        <f>VLOOKUP(F802,'[2]Master URL List'!$F:$S,12,FALSE)</f>
        <v>CWA-LCS101</v>
      </c>
      <c r="Y802" s="6" t="str">
        <f>VLOOKUP($F802,'[2]Master URL List'!$F:$S,13,FALSE)</f>
        <v>VICKY TRIEB</v>
      </c>
      <c r="Z802" s="6" t="str">
        <f>VLOOKUP($F802,'[2]Master URL List'!$F:$S,14,FALSE)</f>
        <v>VICKYT@ACCRETIVETG.COM</v>
      </c>
    </row>
    <row r="803" spans="1:26" s="6" customFormat="1" ht="12.75" customHeight="1" x14ac:dyDescent="0.2">
      <c r="A803" s="6" t="s">
        <v>917</v>
      </c>
      <c r="B803" s="6" t="s">
        <v>984</v>
      </c>
      <c r="C803" s="5" t="s">
        <v>985</v>
      </c>
      <c r="D803" s="5" t="str">
        <f t="shared" si="12"/>
        <v>ECHST.NET</v>
      </c>
      <c r="E803" s="16" t="s">
        <v>1690</v>
      </c>
      <c r="F803" s="16" t="s">
        <v>983</v>
      </c>
      <c r="G803" s="6" t="s">
        <v>3914</v>
      </c>
      <c r="H803" s="7" t="s">
        <v>3915</v>
      </c>
      <c r="I803" s="7" t="s">
        <v>151</v>
      </c>
      <c r="J803" s="7" t="s">
        <v>151</v>
      </c>
      <c r="K803" s="7" t="s">
        <v>151</v>
      </c>
      <c r="L803" s="7" t="s">
        <v>151</v>
      </c>
      <c r="M803" s="7" t="s">
        <v>151</v>
      </c>
      <c r="O803" s="6" t="s">
        <v>3901</v>
      </c>
      <c r="P803" s="9"/>
      <c r="Q803" s="9"/>
      <c r="R803" s="6" t="s">
        <v>1744</v>
      </c>
      <c r="S803" s="6" t="e">
        <v>#N/A</v>
      </c>
      <c r="T803" s="6" t="e">
        <v>#N/A</v>
      </c>
      <c r="W803" s="23" t="e">
        <f>VLOOKUP(F803,'[1]AM Report'!$C:$L,10,FALSE)</f>
        <v>#N/A</v>
      </c>
      <c r="X803" s="6" t="str">
        <f>VLOOKUP(F803,'[2]Master URL List'!$F:$S,12,FALSE)</f>
        <v>CWA-LCS101</v>
      </c>
      <c r="Y803" s="6" t="str">
        <f>VLOOKUP($F803,'[2]Master URL List'!$F:$S,13,FALSE)</f>
        <v>VICKY TRIEB</v>
      </c>
      <c r="Z803" s="6" t="str">
        <f>VLOOKUP($F803,'[2]Master URL List'!$F:$S,14,FALSE)</f>
        <v>VICKYT@ACCRETIVETG.COM</v>
      </c>
    </row>
    <row r="804" spans="1:26" s="6" customFormat="1" ht="12.75" customHeight="1" x14ac:dyDescent="0.2">
      <c r="A804" s="6" t="s">
        <v>918</v>
      </c>
      <c r="B804" s="6" t="s">
        <v>984</v>
      </c>
      <c r="C804" s="5" t="s">
        <v>985</v>
      </c>
      <c r="D804" s="5" t="str">
        <f t="shared" si="12"/>
        <v>ECHST.NET</v>
      </c>
      <c r="E804" s="16" t="s">
        <v>1690</v>
      </c>
      <c r="F804" s="16" t="s">
        <v>983</v>
      </c>
      <c r="G804" s="6" t="s">
        <v>3914</v>
      </c>
      <c r="H804" s="7" t="s">
        <v>3915</v>
      </c>
      <c r="I804" s="7" t="s">
        <v>151</v>
      </c>
      <c r="J804" s="7" t="s">
        <v>151</v>
      </c>
      <c r="K804" s="7" t="s">
        <v>151</v>
      </c>
      <c r="L804" s="7" t="s">
        <v>151</v>
      </c>
      <c r="M804" s="7" t="s">
        <v>151</v>
      </c>
      <c r="O804" s="6" t="s">
        <v>3901</v>
      </c>
      <c r="P804" s="9"/>
      <c r="Q804" s="9"/>
      <c r="R804" s="6" t="s">
        <v>1744</v>
      </c>
      <c r="S804" s="6" t="e">
        <v>#N/A</v>
      </c>
      <c r="T804" s="6" t="e">
        <v>#N/A</v>
      </c>
      <c r="W804" s="23" t="e">
        <f>VLOOKUP(F804,'[1]AM Report'!$C:$L,10,FALSE)</f>
        <v>#N/A</v>
      </c>
      <c r="X804" s="6" t="str">
        <f>VLOOKUP(F804,'[2]Master URL List'!$F:$S,12,FALSE)</f>
        <v>CWA-LCS101</v>
      </c>
      <c r="Y804" s="6" t="str">
        <f>VLOOKUP($F804,'[2]Master URL List'!$F:$S,13,FALSE)</f>
        <v>VICKY TRIEB</v>
      </c>
      <c r="Z804" s="6" t="str">
        <f>VLOOKUP($F804,'[2]Master URL List'!$F:$S,14,FALSE)</f>
        <v>VICKYT@ACCRETIVETG.COM</v>
      </c>
    </row>
    <row r="805" spans="1:26" s="6" customFormat="1" ht="12.75" customHeight="1" x14ac:dyDescent="0.2">
      <c r="A805" s="6" t="s">
        <v>919</v>
      </c>
      <c r="B805" s="6" t="s">
        <v>984</v>
      </c>
      <c r="C805" s="5" t="s">
        <v>985</v>
      </c>
      <c r="D805" s="5" t="str">
        <f t="shared" si="12"/>
        <v>ECHST.NET</v>
      </c>
      <c r="E805" s="16" t="s">
        <v>1690</v>
      </c>
      <c r="F805" s="16" t="s">
        <v>983</v>
      </c>
      <c r="G805" s="6" t="s">
        <v>3914</v>
      </c>
      <c r="H805" s="7" t="s">
        <v>3915</v>
      </c>
      <c r="I805" s="7" t="s">
        <v>151</v>
      </c>
      <c r="J805" s="7" t="s">
        <v>151</v>
      </c>
      <c r="K805" s="7" t="s">
        <v>151</v>
      </c>
      <c r="L805" s="7" t="s">
        <v>151</v>
      </c>
      <c r="M805" s="7" t="s">
        <v>151</v>
      </c>
      <c r="O805" s="6" t="s">
        <v>3901</v>
      </c>
      <c r="P805" s="9"/>
      <c r="Q805" s="9"/>
      <c r="R805" s="6" t="s">
        <v>1744</v>
      </c>
      <c r="S805" s="6" t="e">
        <v>#N/A</v>
      </c>
      <c r="T805" s="6" t="e">
        <v>#N/A</v>
      </c>
      <c r="W805" s="23" t="e">
        <f>VLOOKUP(F805,'[1]AM Report'!$C:$L,10,FALSE)</f>
        <v>#N/A</v>
      </c>
      <c r="X805" s="6" t="str">
        <f>VLOOKUP(F805,'[2]Master URL List'!$F:$S,12,FALSE)</f>
        <v>CWA-LCS101</v>
      </c>
      <c r="Y805" s="6" t="str">
        <f>VLOOKUP($F805,'[2]Master URL List'!$F:$S,13,FALSE)</f>
        <v>VICKY TRIEB</v>
      </c>
      <c r="Z805" s="6" t="str">
        <f>VLOOKUP($F805,'[2]Master URL List'!$F:$S,14,FALSE)</f>
        <v>VICKYT@ACCRETIVETG.COM</v>
      </c>
    </row>
    <row r="806" spans="1:26" s="6" customFormat="1" ht="12.75" customHeight="1" x14ac:dyDescent="0.2">
      <c r="A806" s="6" t="s">
        <v>920</v>
      </c>
      <c r="B806" s="6" t="s">
        <v>984</v>
      </c>
      <c r="C806" s="5" t="s">
        <v>985</v>
      </c>
      <c r="D806" s="5" t="str">
        <f t="shared" si="12"/>
        <v>ECHST.NET</v>
      </c>
      <c r="E806" s="16" t="s">
        <v>1690</v>
      </c>
      <c r="F806" s="16" t="s">
        <v>983</v>
      </c>
      <c r="G806" s="6" t="s">
        <v>3914</v>
      </c>
      <c r="H806" s="7" t="s">
        <v>3915</v>
      </c>
      <c r="I806" s="7" t="s">
        <v>151</v>
      </c>
      <c r="J806" s="7" t="s">
        <v>151</v>
      </c>
      <c r="K806" s="7" t="s">
        <v>151</v>
      </c>
      <c r="L806" s="7" t="s">
        <v>151</v>
      </c>
      <c r="M806" s="7" t="s">
        <v>151</v>
      </c>
      <c r="O806" s="6" t="s">
        <v>3901</v>
      </c>
      <c r="P806" s="9"/>
      <c r="Q806" s="9"/>
      <c r="R806" s="6" t="s">
        <v>1744</v>
      </c>
      <c r="S806" s="6" t="e">
        <v>#N/A</v>
      </c>
      <c r="T806" s="6" t="e">
        <v>#N/A</v>
      </c>
      <c r="W806" s="23" t="e">
        <f>VLOOKUP(F806,'[1]AM Report'!$C:$L,10,FALSE)</f>
        <v>#N/A</v>
      </c>
      <c r="X806" s="6" t="str">
        <f>VLOOKUP(F806,'[2]Master URL List'!$F:$S,12,FALSE)</f>
        <v>CWA-LCS101</v>
      </c>
      <c r="Y806" s="6" t="str">
        <f>VLOOKUP($F806,'[2]Master URL List'!$F:$S,13,FALSE)</f>
        <v>VICKY TRIEB</v>
      </c>
      <c r="Z806" s="6" t="str">
        <f>VLOOKUP($F806,'[2]Master URL List'!$F:$S,14,FALSE)</f>
        <v>VICKYT@ACCRETIVETG.COM</v>
      </c>
    </row>
    <row r="807" spans="1:26" s="6" customFormat="1" ht="12.75" customHeight="1" x14ac:dyDescent="0.2">
      <c r="A807" s="6" t="s">
        <v>921</v>
      </c>
      <c r="B807" s="6" t="s">
        <v>984</v>
      </c>
      <c r="C807" s="5" t="s">
        <v>985</v>
      </c>
      <c r="D807" s="5" t="str">
        <f t="shared" si="12"/>
        <v>ECHST.NET</v>
      </c>
      <c r="E807" s="16" t="s">
        <v>1690</v>
      </c>
      <c r="F807" s="16" t="s">
        <v>983</v>
      </c>
      <c r="G807" s="6" t="s">
        <v>3914</v>
      </c>
      <c r="H807" s="7" t="s">
        <v>3915</v>
      </c>
      <c r="I807" s="7" t="s">
        <v>151</v>
      </c>
      <c r="J807" s="7" t="s">
        <v>151</v>
      </c>
      <c r="K807" s="7" t="s">
        <v>151</v>
      </c>
      <c r="L807" s="7" t="s">
        <v>151</v>
      </c>
      <c r="M807" s="7" t="s">
        <v>151</v>
      </c>
      <c r="O807" s="6" t="s">
        <v>3901</v>
      </c>
      <c r="P807" s="9"/>
      <c r="Q807" s="9"/>
      <c r="R807" s="6" t="s">
        <v>1744</v>
      </c>
      <c r="S807" s="6" t="e">
        <v>#N/A</v>
      </c>
      <c r="T807" s="6" t="e">
        <v>#N/A</v>
      </c>
      <c r="W807" s="23" t="e">
        <f>VLOOKUP(F807,'[1]AM Report'!$C:$L,10,FALSE)</f>
        <v>#N/A</v>
      </c>
      <c r="X807" s="6" t="str">
        <f>VLOOKUP(F807,'[2]Master URL List'!$F:$S,12,FALSE)</f>
        <v>CWA-LCS101</v>
      </c>
      <c r="Y807" s="6" t="str">
        <f>VLOOKUP($F807,'[2]Master URL List'!$F:$S,13,FALSE)</f>
        <v>VICKY TRIEB</v>
      </c>
      <c r="Z807" s="6" t="str">
        <f>VLOOKUP($F807,'[2]Master URL List'!$F:$S,14,FALSE)</f>
        <v>VICKYT@ACCRETIVETG.COM</v>
      </c>
    </row>
    <row r="808" spans="1:26" s="6" customFormat="1" ht="12.75" customHeight="1" x14ac:dyDescent="0.2">
      <c r="A808" s="6" t="s">
        <v>922</v>
      </c>
      <c r="B808" s="6" t="s">
        <v>984</v>
      </c>
      <c r="C808" s="5" t="s">
        <v>985</v>
      </c>
      <c r="D808" s="5" t="str">
        <f t="shared" si="12"/>
        <v>ECHST.NET</v>
      </c>
      <c r="E808" s="16" t="s">
        <v>1690</v>
      </c>
      <c r="F808" s="16" t="s">
        <v>983</v>
      </c>
      <c r="G808" s="6" t="s">
        <v>3914</v>
      </c>
      <c r="H808" s="7" t="s">
        <v>3915</v>
      </c>
      <c r="I808" s="7" t="s">
        <v>151</v>
      </c>
      <c r="J808" s="7" t="s">
        <v>151</v>
      </c>
      <c r="K808" s="7" t="s">
        <v>151</v>
      </c>
      <c r="L808" s="7" t="s">
        <v>151</v>
      </c>
      <c r="M808" s="7" t="s">
        <v>151</v>
      </c>
      <c r="O808" s="6" t="s">
        <v>3901</v>
      </c>
      <c r="P808" s="9"/>
      <c r="Q808" s="9"/>
      <c r="R808" s="6" t="s">
        <v>1744</v>
      </c>
      <c r="S808" s="6" t="e">
        <v>#N/A</v>
      </c>
      <c r="T808" s="6" t="e">
        <v>#N/A</v>
      </c>
      <c r="W808" s="23" t="e">
        <f>VLOOKUP(F808,'[1]AM Report'!$C:$L,10,FALSE)</f>
        <v>#N/A</v>
      </c>
      <c r="X808" s="6" t="str">
        <f>VLOOKUP(F808,'[2]Master URL List'!$F:$S,12,FALSE)</f>
        <v>CWA-LCS101</v>
      </c>
      <c r="Y808" s="6" t="str">
        <f>VLOOKUP($F808,'[2]Master URL List'!$F:$S,13,FALSE)</f>
        <v>VICKY TRIEB</v>
      </c>
      <c r="Z808" s="6" t="str">
        <f>VLOOKUP($F808,'[2]Master URL List'!$F:$S,14,FALSE)</f>
        <v>VICKYT@ACCRETIVETG.COM</v>
      </c>
    </row>
    <row r="809" spans="1:26" s="6" customFormat="1" ht="12.75" customHeight="1" x14ac:dyDescent="0.2">
      <c r="A809" s="6" t="s">
        <v>923</v>
      </c>
      <c r="B809" s="6" t="s">
        <v>984</v>
      </c>
      <c r="C809" s="5" t="s">
        <v>985</v>
      </c>
      <c r="D809" s="5" t="str">
        <f t="shared" si="12"/>
        <v>ECHST.NET</v>
      </c>
      <c r="E809" s="16" t="s">
        <v>1690</v>
      </c>
      <c r="F809" s="16" t="s">
        <v>983</v>
      </c>
      <c r="H809" s="7"/>
      <c r="I809" s="7" t="s">
        <v>151</v>
      </c>
      <c r="J809" s="7" t="s">
        <v>151</v>
      </c>
      <c r="K809" s="7" t="s">
        <v>151</v>
      </c>
      <c r="L809" s="7" t="s">
        <v>151</v>
      </c>
      <c r="M809" s="7" t="s">
        <v>151</v>
      </c>
      <c r="O809" s="6" t="s">
        <v>3899</v>
      </c>
      <c r="P809" s="9"/>
      <c r="Q809" s="9" t="s">
        <v>3906</v>
      </c>
      <c r="R809" s="6" t="s">
        <v>1744</v>
      </c>
      <c r="S809" s="6" t="e">
        <v>#N/A</v>
      </c>
      <c r="T809" s="6" t="e">
        <v>#N/A</v>
      </c>
      <c r="W809" s="23" t="e">
        <f>VLOOKUP(F809,'[1]AM Report'!$C:$L,10,FALSE)</f>
        <v>#N/A</v>
      </c>
      <c r="X809" s="6" t="str">
        <f>VLOOKUP(F809,'[2]Master URL List'!$F:$S,12,FALSE)</f>
        <v>CWA-LCS101</v>
      </c>
      <c r="Y809" s="6" t="str">
        <f>VLOOKUP($F809,'[2]Master URL List'!$F:$S,13,FALSE)</f>
        <v>VICKY TRIEB</v>
      </c>
      <c r="Z809" s="6" t="str">
        <f>VLOOKUP($F809,'[2]Master URL List'!$F:$S,14,FALSE)</f>
        <v>VICKYT@ACCRETIVETG.COM</v>
      </c>
    </row>
    <row r="810" spans="1:26" s="6" customFormat="1" ht="12.75" customHeight="1" x14ac:dyDescent="0.2">
      <c r="A810" s="6" t="s">
        <v>924</v>
      </c>
      <c r="B810" s="6" t="s">
        <v>984</v>
      </c>
      <c r="C810" s="5" t="s">
        <v>985</v>
      </c>
      <c r="D810" s="5" t="str">
        <f t="shared" si="12"/>
        <v>ECHST.NET</v>
      </c>
      <c r="E810" s="16" t="s">
        <v>1690</v>
      </c>
      <c r="F810" s="16" t="s">
        <v>983</v>
      </c>
      <c r="G810" s="6" t="s">
        <v>3914</v>
      </c>
      <c r="H810" s="7" t="s">
        <v>3915</v>
      </c>
      <c r="I810" s="7" t="s">
        <v>151</v>
      </c>
      <c r="J810" s="7" t="s">
        <v>151</v>
      </c>
      <c r="K810" s="7" t="s">
        <v>151</v>
      </c>
      <c r="L810" s="7" t="s">
        <v>151</v>
      </c>
      <c r="M810" s="7" t="s">
        <v>151</v>
      </c>
      <c r="O810" s="6" t="s">
        <v>3901</v>
      </c>
      <c r="P810" s="9"/>
      <c r="Q810" s="9"/>
      <c r="R810" s="6" t="s">
        <v>1744</v>
      </c>
      <c r="S810" s="6" t="e">
        <v>#N/A</v>
      </c>
      <c r="T810" s="6" t="e">
        <v>#N/A</v>
      </c>
      <c r="W810" s="23" t="e">
        <f>VLOOKUP(F810,'[1]AM Report'!$C:$L,10,FALSE)</f>
        <v>#N/A</v>
      </c>
      <c r="X810" s="6" t="str">
        <f>VLOOKUP(F810,'[2]Master URL List'!$F:$S,12,FALSE)</f>
        <v>CWA-LCS101</v>
      </c>
      <c r="Y810" s="6" t="str">
        <f>VLOOKUP($F810,'[2]Master URL List'!$F:$S,13,FALSE)</f>
        <v>VICKY TRIEB</v>
      </c>
      <c r="Z810" s="6" t="str">
        <f>VLOOKUP($F810,'[2]Master URL List'!$F:$S,14,FALSE)</f>
        <v>VICKYT@ACCRETIVETG.COM</v>
      </c>
    </row>
    <row r="811" spans="1:26" s="6" customFormat="1" ht="12.75" customHeight="1" x14ac:dyDescent="0.2">
      <c r="A811" s="6" t="s">
        <v>925</v>
      </c>
      <c r="B811" s="6" t="s">
        <v>984</v>
      </c>
      <c r="C811" s="5" t="s">
        <v>985</v>
      </c>
      <c r="D811" s="5" t="str">
        <f t="shared" si="12"/>
        <v>ECHST.NET</v>
      </c>
      <c r="E811" s="16" t="s">
        <v>1690</v>
      </c>
      <c r="F811" s="16" t="s">
        <v>983</v>
      </c>
      <c r="G811" s="6" t="s">
        <v>3914</v>
      </c>
      <c r="H811" s="7" t="s">
        <v>3915</v>
      </c>
      <c r="I811" s="7" t="s">
        <v>151</v>
      </c>
      <c r="J811" s="7" t="s">
        <v>151</v>
      </c>
      <c r="K811" s="7" t="s">
        <v>151</v>
      </c>
      <c r="L811" s="7" t="s">
        <v>151</v>
      </c>
      <c r="M811" s="7" t="s">
        <v>151</v>
      </c>
      <c r="O811" s="6" t="s">
        <v>3901</v>
      </c>
      <c r="P811" s="9"/>
      <c r="Q811" s="9"/>
      <c r="R811" s="6" t="s">
        <v>1744</v>
      </c>
      <c r="S811" s="6" t="e">
        <v>#N/A</v>
      </c>
      <c r="T811" s="6" t="e">
        <v>#N/A</v>
      </c>
      <c r="W811" s="23" t="e">
        <f>VLOOKUP(F811,'[1]AM Report'!$C:$L,10,FALSE)</f>
        <v>#N/A</v>
      </c>
      <c r="X811" s="6" t="str">
        <f>VLOOKUP(F811,'[2]Master URL List'!$F:$S,12,FALSE)</f>
        <v>CWA-LCS101</v>
      </c>
      <c r="Y811" s="6" t="str">
        <f>VLOOKUP($F811,'[2]Master URL List'!$F:$S,13,FALSE)</f>
        <v>VICKY TRIEB</v>
      </c>
      <c r="Z811" s="6" t="str">
        <f>VLOOKUP($F811,'[2]Master URL List'!$F:$S,14,FALSE)</f>
        <v>VICKYT@ACCRETIVETG.COM</v>
      </c>
    </row>
    <row r="812" spans="1:26" s="6" customFormat="1" ht="12.75" customHeight="1" x14ac:dyDescent="0.2">
      <c r="A812" s="6" t="s">
        <v>926</v>
      </c>
      <c r="B812" s="6" t="s">
        <v>984</v>
      </c>
      <c r="C812" s="5" t="s">
        <v>985</v>
      </c>
      <c r="D812" s="5" t="str">
        <f t="shared" si="12"/>
        <v>ECHST.NET</v>
      </c>
      <c r="E812" s="16" t="s">
        <v>1690</v>
      </c>
      <c r="F812" s="16" t="s">
        <v>983</v>
      </c>
      <c r="G812" s="6" t="s">
        <v>3914</v>
      </c>
      <c r="H812" s="7" t="s">
        <v>3915</v>
      </c>
      <c r="I812" s="7" t="s">
        <v>151</v>
      </c>
      <c r="J812" s="7" t="s">
        <v>151</v>
      </c>
      <c r="K812" s="7" t="s">
        <v>151</v>
      </c>
      <c r="L812" s="7" t="s">
        <v>151</v>
      </c>
      <c r="M812" s="7" t="s">
        <v>151</v>
      </c>
      <c r="O812" s="6" t="s">
        <v>3901</v>
      </c>
      <c r="P812" s="9"/>
      <c r="Q812" s="9"/>
      <c r="R812" s="6" t="s">
        <v>1744</v>
      </c>
      <c r="S812" s="6" t="e">
        <v>#N/A</v>
      </c>
      <c r="T812" s="6" t="e">
        <v>#N/A</v>
      </c>
      <c r="W812" s="23" t="e">
        <f>VLOOKUP(F812,'[1]AM Report'!$C:$L,10,FALSE)</f>
        <v>#N/A</v>
      </c>
      <c r="X812" s="6" t="str">
        <f>VLOOKUP(F812,'[2]Master URL List'!$F:$S,12,FALSE)</f>
        <v>CWA-LCS101</v>
      </c>
      <c r="Y812" s="6" t="str">
        <f>VLOOKUP($F812,'[2]Master URL List'!$F:$S,13,FALSE)</f>
        <v>VICKY TRIEB</v>
      </c>
      <c r="Z812" s="6" t="str">
        <f>VLOOKUP($F812,'[2]Master URL List'!$F:$S,14,FALSE)</f>
        <v>VICKYT@ACCRETIVETG.COM</v>
      </c>
    </row>
    <row r="813" spans="1:26" s="6" customFormat="1" ht="12.75" customHeight="1" x14ac:dyDescent="0.2">
      <c r="A813" s="6" t="s">
        <v>927</v>
      </c>
      <c r="B813" s="6" t="s">
        <v>984</v>
      </c>
      <c r="C813" s="5" t="s">
        <v>985</v>
      </c>
      <c r="D813" s="5" t="str">
        <f t="shared" si="12"/>
        <v>ECHST.NET</v>
      </c>
      <c r="E813" s="16" t="s">
        <v>1690</v>
      </c>
      <c r="F813" s="16" t="s">
        <v>983</v>
      </c>
      <c r="G813" s="6" t="s">
        <v>3914</v>
      </c>
      <c r="H813" s="7" t="s">
        <v>3915</v>
      </c>
      <c r="I813" s="7" t="s">
        <v>151</v>
      </c>
      <c r="J813" s="7" t="s">
        <v>151</v>
      </c>
      <c r="K813" s="7" t="s">
        <v>151</v>
      </c>
      <c r="L813" s="7" t="s">
        <v>151</v>
      </c>
      <c r="M813" s="7" t="s">
        <v>151</v>
      </c>
      <c r="O813" s="6" t="s">
        <v>3901</v>
      </c>
      <c r="P813" s="9"/>
      <c r="Q813" s="9"/>
      <c r="R813" s="6" t="s">
        <v>1744</v>
      </c>
      <c r="S813" s="6" t="e">
        <v>#N/A</v>
      </c>
      <c r="T813" s="6" t="e">
        <v>#N/A</v>
      </c>
      <c r="W813" s="23" t="e">
        <f>VLOOKUP(F813,'[1]AM Report'!$C:$L,10,FALSE)</f>
        <v>#N/A</v>
      </c>
      <c r="X813" s="6" t="str">
        <f>VLOOKUP(F813,'[2]Master URL List'!$F:$S,12,FALSE)</f>
        <v>CWA-LCS101</v>
      </c>
      <c r="Y813" s="6" t="str">
        <f>VLOOKUP($F813,'[2]Master URL List'!$F:$S,13,FALSE)</f>
        <v>VICKY TRIEB</v>
      </c>
      <c r="Z813" s="6" t="str">
        <f>VLOOKUP($F813,'[2]Master URL List'!$F:$S,14,FALSE)</f>
        <v>VICKYT@ACCRETIVETG.COM</v>
      </c>
    </row>
    <row r="814" spans="1:26" s="6" customFormat="1" ht="12.75" customHeight="1" x14ac:dyDescent="0.2">
      <c r="A814" s="6" t="s">
        <v>928</v>
      </c>
      <c r="B814" s="6" t="s">
        <v>984</v>
      </c>
      <c r="C814" s="5" t="s">
        <v>985</v>
      </c>
      <c r="D814" s="5" t="str">
        <f t="shared" si="12"/>
        <v>ECHST.NET</v>
      </c>
      <c r="E814" s="16" t="s">
        <v>1690</v>
      </c>
      <c r="F814" s="16" t="s">
        <v>983</v>
      </c>
      <c r="G814" s="6" t="s">
        <v>3914</v>
      </c>
      <c r="H814" s="7" t="s">
        <v>3915</v>
      </c>
      <c r="I814" s="7" t="s">
        <v>151</v>
      </c>
      <c r="J814" s="7" t="s">
        <v>151</v>
      </c>
      <c r="K814" s="7" t="s">
        <v>151</v>
      </c>
      <c r="L814" s="7" t="s">
        <v>151</v>
      </c>
      <c r="M814" s="7" t="s">
        <v>151</v>
      </c>
      <c r="O814" s="6" t="s">
        <v>3901</v>
      </c>
      <c r="P814" s="9"/>
      <c r="Q814" s="9"/>
      <c r="R814" s="6" t="s">
        <v>1744</v>
      </c>
      <c r="S814" s="6" t="e">
        <v>#N/A</v>
      </c>
      <c r="T814" s="6" t="e">
        <v>#N/A</v>
      </c>
      <c r="W814" s="23" t="e">
        <f>VLOOKUP(F814,'[1]AM Report'!$C:$L,10,FALSE)</f>
        <v>#N/A</v>
      </c>
      <c r="X814" s="6" t="str">
        <f>VLOOKUP(F814,'[2]Master URL List'!$F:$S,12,FALSE)</f>
        <v>CWA-LCS101</v>
      </c>
      <c r="Y814" s="6" t="str">
        <f>VLOOKUP($F814,'[2]Master URL List'!$F:$S,13,FALSE)</f>
        <v>VICKY TRIEB</v>
      </c>
      <c r="Z814" s="6" t="str">
        <f>VLOOKUP($F814,'[2]Master URL List'!$F:$S,14,FALSE)</f>
        <v>VICKYT@ACCRETIVETG.COM</v>
      </c>
    </row>
    <row r="815" spans="1:26" s="6" customFormat="1" ht="12.75" customHeight="1" x14ac:dyDescent="0.2">
      <c r="A815" s="6" t="s">
        <v>929</v>
      </c>
      <c r="B815" s="6" t="s">
        <v>984</v>
      </c>
      <c r="C815" s="5" t="s">
        <v>985</v>
      </c>
      <c r="D815" s="5" t="str">
        <f t="shared" si="12"/>
        <v>ECHST.NET</v>
      </c>
      <c r="E815" s="16" t="s">
        <v>1690</v>
      </c>
      <c r="F815" s="16" t="s">
        <v>983</v>
      </c>
      <c r="H815" s="7"/>
      <c r="I815" s="7" t="s">
        <v>151</v>
      </c>
      <c r="J815" s="7" t="s">
        <v>151</v>
      </c>
      <c r="K815" s="7" t="s">
        <v>151</v>
      </c>
      <c r="L815" s="7" t="s">
        <v>151</v>
      </c>
      <c r="M815" s="7" t="s">
        <v>151</v>
      </c>
      <c r="O815" s="6" t="s">
        <v>3899</v>
      </c>
      <c r="P815" s="9"/>
      <c r="Q815" s="9" t="s">
        <v>2331</v>
      </c>
      <c r="R815" s="6" t="s">
        <v>1744</v>
      </c>
      <c r="S815" s="6" t="e">
        <v>#N/A</v>
      </c>
      <c r="T815" s="6" t="e">
        <v>#N/A</v>
      </c>
      <c r="W815" s="23" t="e">
        <f>VLOOKUP(F815,'[1]AM Report'!$C:$L,10,FALSE)</f>
        <v>#N/A</v>
      </c>
      <c r="X815" s="6" t="str">
        <f>VLOOKUP(F815,'[2]Master URL List'!$F:$S,12,FALSE)</f>
        <v>CWA-LCS101</v>
      </c>
      <c r="Y815" s="6" t="str">
        <f>VLOOKUP($F815,'[2]Master URL List'!$F:$S,13,FALSE)</f>
        <v>VICKY TRIEB</v>
      </c>
      <c r="Z815" s="6" t="str">
        <f>VLOOKUP($F815,'[2]Master URL List'!$F:$S,14,FALSE)</f>
        <v>VICKYT@ACCRETIVETG.COM</v>
      </c>
    </row>
    <row r="816" spans="1:26" s="6" customFormat="1" ht="12.75" customHeight="1" x14ac:dyDescent="0.2">
      <c r="A816" s="6" t="s">
        <v>930</v>
      </c>
      <c r="B816" s="6" t="s">
        <v>984</v>
      </c>
      <c r="C816" s="5" t="s">
        <v>985</v>
      </c>
      <c r="D816" s="5" t="str">
        <f t="shared" si="12"/>
        <v>ECHST.NET</v>
      </c>
      <c r="E816" s="16" t="s">
        <v>1690</v>
      </c>
      <c r="F816" s="16" t="s">
        <v>983</v>
      </c>
      <c r="G816" s="6" t="s">
        <v>3914</v>
      </c>
      <c r="H816" s="7" t="s">
        <v>3915</v>
      </c>
      <c r="I816" s="7" t="s">
        <v>151</v>
      </c>
      <c r="J816" s="7" t="s">
        <v>151</v>
      </c>
      <c r="K816" s="7" t="s">
        <v>151</v>
      </c>
      <c r="L816" s="7" t="s">
        <v>151</v>
      </c>
      <c r="M816" s="7" t="s">
        <v>151</v>
      </c>
      <c r="O816" s="6" t="s">
        <v>3901</v>
      </c>
      <c r="P816" s="9"/>
      <c r="Q816" s="9"/>
      <c r="R816" s="6" t="s">
        <v>1744</v>
      </c>
      <c r="S816" s="6" t="e">
        <v>#N/A</v>
      </c>
      <c r="T816" s="6" t="e">
        <v>#N/A</v>
      </c>
      <c r="W816" s="23" t="e">
        <f>VLOOKUP(F816,'[1]AM Report'!$C:$L,10,FALSE)</f>
        <v>#N/A</v>
      </c>
      <c r="X816" s="6" t="str">
        <f>VLOOKUP(F816,'[2]Master URL List'!$F:$S,12,FALSE)</f>
        <v>CWA-LCS101</v>
      </c>
      <c r="Y816" s="6" t="str">
        <f>VLOOKUP($F816,'[2]Master URL List'!$F:$S,13,FALSE)</f>
        <v>VICKY TRIEB</v>
      </c>
      <c r="Z816" s="6" t="str">
        <f>VLOOKUP($F816,'[2]Master URL List'!$F:$S,14,FALSE)</f>
        <v>VICKYT@ACCRETIVETG.COM</v>
      </c>
    </row>
    <row r="817" spans="1:26" s="6" customFormat="1" ht="12.75" customHeight="1" x14ac:dyDescent="0.2">
      <c r="A817" s="6" t="s">
        <v>931</v>
      </c>
      <c r="B817" s="6" t="s">
        <v>984</v>
      </c>
      <c r="C817" s="5" t="s">
        <v>985</v>
      </c>
      <c r="D817" s="5" t="str">
        <f t="shared" si="12"/>
        <v>ECHST.NET</v>
      </c>
      <c r="E817" s="16" t="s">
        <v>1690</v>
      </c>
      <c r="F817" s="16" t="s">
        <v>983</v>
      </c>
      <c r="G817" s="6" t="s">
        <v>3914</v>
      </c>
      <c r="H817" s="7" t="s">
        <v>3915</v>
      </c>
      <c r="I817" s="7" t="s">
        <v>151</v>
      </c>
      <c r="J817" s="7" t="s">
        <v>151</v>
      </c>
      <c r="K817" s="7" t="s">
        <v>151</v>
      </c>
      <c r="L817" s="7" t="s">
        <v>151</v>
      </c>
      <c r="M817" s="7" t="s">
        <v>151</v>
      </c>
      <c r="O817" s="6" t="s">
        <v>3901</v>
      </c>
      <c r="P817" s="9"/>
      <c r="Q817" s="9"/>
      <c r="R817" s="6" t="s">
        <v>1744</v>
      </c>
      <c r="S817" s="6" t="e">
        <v>#N/A</v>
      </c>
      <c r="T817" s="6" t="e">
        <v>#N/A</v>
      </c>
      <c r="W817" s="23" t="e">
        <f>VLOOKUP(F817,'[1]AM Report'!$C:$L,10,FALSE)</f>
        <v>#N/A</v>
      </c>
      <c r="X817" s="6" t="str">
        <f>VLOOKUP(F817,'[2]Master URL List'!$F:$S,12,FALSE)</f>
        <v>CWA-LCS101</v>
      </c>
      <c r="Y817" s="6" t="str">
        <f>VLOOKUP($F817,'[2]Master URL List'!$F:$S,13,FALSE)</f>
        <v>VICKY TRIEB</v>
      </c>
      <c r="Z817" s="6" t="str">
        <f>VLOOKUP($F817,'[2]Master URL List'!$F:$S,14,FALSE)</f>
        <v>VICKYT@ACCRETIVETG.COM</v>
      </c>
    </row>
    <row r="818" spans="1:26" s="6" customFormat="1" ht="12.75" customHeight="1" x14ac:dyDescent="0.2">
      <c r="A818" s="6" t="s">
        <v>932</v>
      </c>
      <c r="B818" s="6" t="s">
        <v>984</v>
      </c>
      <c r="C818" s="5" t="s">
        <v>985</v>
      </c>
      <c r="D818" s="5" t="str">
        <f t="shared" si="12"/>
        <v>ECHST.NET</v>
      </c>
      <c r="E818" s="16" t="s">
        <v>1690</v>
      </c>
      <c r="F818" s="16" t="s">
        <v>983</v>
      </c>
      <c r="G818" s="6" t="s">
        <v>3914</v>
      </c>
      <c r="H818" s="7" t="s">
        <v>3915</v>
      </c>
      <c r="I818" s="7" t="s">
        <v>151</v>
      </c>
      <c r="J818" s="7" t="s">
        <v>151</v>
      </c>
      <c r="K818" s="7" t="s">
        <v>151</v>
      </c>
      <c r="L818" s="7" t="s">
        <v>151</v>
      </c>
      <c r="M818" s="7" t="s">
        <v>151</v>
      </c>
      <c r="O818" s="6" t="s">
        <v>3901</v>
      </c>
      <c r="P818" s="9"/>
      <c r="Q818" s="9"/>
      <c r="R818" s="6" t="s">
        <v>1744</v>
      </c>
      <c r="S818" s="6" t="e">
        <v>#N/A</v>
      </c>
      <c r="T818" s="6" t="e">
        <v>#N/A</v>
      </c>
      <c r="W818" s="23" t="e">
        <f>VLOOKUP(F818,'[1]AM Report'!$C:$L,10,FALSE)</f>
        <v>#N/A</v>
      </c>
      <c r="X818" s="6" t="str">
        <f>VLOOKUP(F818,'[2]Master URL List'!$F:$S,12,FALSE)</f>
        <v>CWA-LCS101</v>
      </c>
      <c r="Y818" s="6" t="str">
        <f>VLOOKUP($F818,'[2]Master URL List'!$F:$S,13,FALSE)</f>
        <v>VICKY TRIEB</v>
      </c>
      <c r="Z818" s="6" t="str">
        <f>VLOOKUP($F818,'[2]Master URL List'!$F:$S,14,FALSE)</f>
        <v>VICKYT@ACCRETIVETG.COM</v>
      </c>
    </row>
    <row r="819" spans="1:26" s="6" customFormat="1" ht="12.75" customHeight="1" x14ac:dyDescent="0.2">
      <c r="A819" s="6" t="s">
        <v>933</v>
      </c>
      <c r="B819" s="6" t="s">
        <v>984</v>
      </c>
      <c r="C819" s="5" t="s">
        <v>985</v>
      </c>
      <c r="D819" s="5" t="str">
        <f t="shared" si="12"/>
        <v>ECHST.NET</v>
      </c>
      <c r="E819" s="16" t="s">
        <v>1690</v>
      </c>
      <c r="F819" s="16" t="s">
        <v>983</v>
      </c>
      <c r="G819" s="6" t="s">
        <v>3914</v>
      </c>
      <c r="H819" s="7" t="s">
        <v>3915</v>
      </c>
      <c r="I819" s="7" t="s">
        <v>151</v>
      </c>
      <c r="J819" s="7" t="s">
        <v>151</v>
      </c>
      <c r="K819" s="7" t="s">
        <v>151</v>
      </c>
      <c r="L819" s="7" t="s">
        <v>151</v>
      </c>
      <c r="M819" s="7" t="s">
        <v>151</v>
      </c>
      <c r="O819" s="6" t="s">
        <v>3901</v>
      </c>
      <c r="P819" s="9"/>
      <c r="Q819" s="9"/>
      <c r="R819" s="6" t="s">
        <v>1744</v>
      </c>
      <c r="S819" s="6" t="e">
        <v>#N/A</v>
      </c>
      <c r="T819" s="6" t="e">
        <v>#N/A</v>
      </c>
      <c r="W819" s="23" t="e">
        <f>VLOOKUP(F819,'[1]AM Report'!$C:$L,10,FALSE)</f>
        <v>#N/A</v>
      </c>
      <c r="X819" s="6" t="str">
        <f>VLOOKUP(F819,'[2]Master URL List'!$F:$S,12,FALSE)</f>
        <v>CWA-LCS101</v>
      </c>
      <c r="Y819" s="6" t="str">
        <f>VLOOKUP($F819,'[2]Master URL List'!$F:$S,13,FALSE)</f>
        <v>VICKY TRIEB</v>
      </c>
      <c r="Z819" s="6" t="str">
        <f>VLOOKUP($F819,'[2]Master URL List'!$F:$S,14,FALSE)</f>
        <v>VICKYT@ACCRETIVETG.COM</v>
      </c>
    </row>
    <row r="820" spans="1:26" s="6" customFormat="1" ht="12.75" customHeight="1" x14ac:dyDescent="0.2">
      <c r="A820" s="6" t="s">
        <v>935</v>
      </c>
      <c r="B820" s="6" t="s">
        <v>984</v>
      </c>
      <c r="C820" s="5" t="s">
        <v>985</v>
      </c>
      <c r="D820" s="5" t="str">
        <f t="shared" si="12"/>
        <v>ECHST.NET</v>
      </c>
      <c r="E820" s="16" t="s">
        <v>1690</v>
      </c>
      <c r="F820" s="16" t="s">
        <v>983</v>
      </c>
      <c r="G820" s="6" t="s">
        <v>3914</v>
      </c>
      <c r="H820" s="7" t="s">
        <v>3915</v>
      </c>
      <c r="I820" s="7" t="s">
        <v>151</v>
      </c>
      <c r="J820" s="7" t="s">
        <v>151</v>
      </c>
      <c r="K820" s="7" t="s">
        <v>151</v>
      </c>
      <c r="L820" s="7" t="s">
        <v>151</v>
      </c>
      <c r="M820" s="7" t="s">
        <v>151</v>
      </c>
      <c r="O820" s="6" t="s">
        <v>3901</v>
      </c>
      <c r="P820" s="9"/>
      <c r="Q820" s="9"/>
      <c r="R820" s="6" t="s">
        <v>1744</v>
      </c>
      <c r="S820" s="6" t="e">
        <v>#N/A</v>
      </c>
      <c r="T820" s="6" t="e">
        <v>#N/A</v>
      </c>
      <c r="W820" s="23" t="e">
        <f>VLOOKUP(F820,'[1]AM Report'!$C:$L,10,FALSE)</f>
        <v>#N/A</v>
      </c>
      <c r="X820" s="6" t="str">
        <f>VLOOKUP(F820,'[2]Master URL List'!$F:$S,12,FALSE)</f>
        <v>CWA-LCS101</v>
      </c>
      <c r="Y820" s="6" t="str">
        <f>VLOOKUP($F820,'[2]Master URL List'!$F:$S,13,FALSE)</f>
        <v>VICKY TRIEB</v>
      </c>
      <c r="Z820" s="6" t="str">
        <f>VLOOKUP($F820,'[2]Master URL List'!$F:$S,14,FALSE)</f>
        <v>VICKYT@ACCRETIVETG.COM</v>
      </c>
    </row>
    <row r="821" spans="1:26" s="6" customFormat="1" ht="12.75" customHeight="1" x14ac:dyDescent="0.2">
      <c r="A821" s="6" t="s">
        <v>936</v>
      </c>
      <c r="B821" s="6" t="s">
        <v>984</v>
      </c>
      <c r="C821" s="5" t="s">
        <v>985</v>
      </c>
      <c r="D821" s="5" t="str">
        <f t="shared" si="12"/>
        <v>ECHST.NET</v>
      </c>
      <c r="E821" s="16" t="s">
        <v>1690</v>
      </c>
      <c r="F821" s="16" t="s">
        <v>983</v>
      </c>
      <c r="G821" s="6" t="s">
        <v>3914</v>
      </c>
      <c r="H821" s="7" t="s">
        <v>3915</v>
      </c>
      <c r="I821" s="7" t="s">
        <v>151</v>
      </c>
      <c r="J821" s="7" t="s">
        <v>151</v>
      </c>
      <c r="K821" s="7" t="s">
        <v>151</v>
      </c>
      <c r="L821" s="7" t="s">
        <v>151</v>
      </c>
      <c r="M821" s="7" t="s">
        <v>151</v>
      </c>
      <c r="O821" s="6" t="s">
        <v>3901</v>
      </c>
      <c r="P821" s="9"/>
      <c r="Q821" s="9"/>
      <c r="R821" s="6" t="s">
        <v>1744</v>
      </c>
      <c r="S821" s="6" t="e">
        <v>#N/A</v>
      </c>
      <c r="T821" s="6" t="e">
        <v>#N/A</v>
      </c>
      <c r="W821" s="23" t="e">
        <f>VLOOKUP(F821,'[1]AM Report'!$C:$L,10,FALSE)</f>
        <v>#N/A</v>
      </c>
      <c r="X821" s="6" t="str">
        <f>VLOOKUP(F821,'[2]Master URL List'!$F:$S,12,FALSE)</f>
        <v>CWA-LCS101</v>
      </c>
      <c r="Y821" s="6" t="str">
        <f>VLOOKUP($F821,'[2]Master URL List'!$F:$S,13,FALSE)</f>
        <v>VICKY TRIEB</v>
      </c>
      <c r="Z821" s="6" t="str">
        <f>VLOOKUP($F821,'[2]Master URL List'!$F:$S,14,FALSE)</f>
        <v>VICKYT@ACCRETIVETG.COM</v>
      </c>
    </row>
    <row r="822" spans="1:26" s="6" customFormat="1" ht="12.75" customHeight="1" x14ac:dyDescent="0.2">
      <c r="A822" s="6" t="s">
        <v>937</v>
      </c>
      <c r="B822" s="6" t="s">
        <v>984</v>
      </c>
      <c r="C822" s="5" t="s">
        <v>985</v>
      </c>
      <c r="D822" s="5" t="str">
        <f t="shared" si="12"/>
        <v>ECHST.NET</v>
      </c>
      <c r="E822" s="16" t="s">
        <v>1690</v>
      </c>
      <c r="F822" s="16" t="s">
        <v>983</v>
      </c>
      <c r="G822" s="6" t="s">
        <v>3914</v>
      </c>
      <c r="H822" s="7" t="s">
        <v>3915</v>
      </c>
      <c r="I822" s="7" t="s">
        <v>151</v>
      </c>
      <c r="J822" s="7" t="s">
        <v>151</v>
      </c>
      <c r="K822" s="7" t="s">
        <v>151</v>
      </c>
      <c r="L822" s="7" t="s">
        <v>151</v>
      </c>
      <c r="M822" s="7" t="s">
        <v>151</v>
      </c>
      <c r="O822" s="6" t="s">
        <v>3901</v>
      </c>
      <c r="P822" s="9"/>
      <c r="Q822" s="9"/>
      <c r="R822" s="6" t="s">
        <v>1744</v>
      </c>
      <c r="S822" s="6" t="e">
        <v>#N/A</v>
      </c>
      <c r="T822" s="6" t="e">
        <v>#N/A</v>
      </c>
      <c r="W822" s="23" t="e">
        <f>VLOOKUP(F822,'[1]AM Report'!$C:$L,10,FALSE)</f>
        <v>#N/A</v>
      </c>
      <c r="X822" s="6" t="str">
        <f>VLOOKUP(F822,'[2]Master URL List'!$F:$S,12,FALSE)</f>
        <v>CWA-LCS101</v>
      </c>
      <c r="Y822" s="6" t="str">
        <f>VLOOKUP($F822,'[2]Master URL List'!$F:$S,13,FALSE)</f>
        <v>VICKY TRIEB</v>
      </c>
      <c r="Z822" s="6" t="str">
        <f>VLOOKUP($F822,'[2]Master URL List'!$F:$S,14,FALSE)</f>
        <v>VICKYT@ACCRETIVETG.COM</v>
      </c>
    </row>
    <row r="823" spans="1:26" s="6" customFormat="1" ht="12.75" customHeight="1" x14ac:dyDescent="0.2">
      <c r="A823" s="6" t="s">
        <v>938</v>
      </c>
      <c r="B823" s="6" t="s">
        <v>984</v>
      </c>
      <c r="C823" s="5" t="s">
        <v>985</v>
      </c>
      <c r="D823" s="5" t="str">
        <f t="shared" si="12"/>
        <v>ECHST.NET</v>
      </c>
      <c r="E823" s="16" t="s">
        <v>1690</v>
      </c>
      <c r="F823" s="16" t="s">
        <v>983</v>
      </c>
      <c r="G823" s="6" t="s">
        <v>3914</v>
      </c>
      <c r="H823" s="7" t="s">
        <v>3915</v>
      </c>
      <c r="I823" s="7" t="s">
        <v>151</v>
      </c>
      <c r="J823" s="7" t="s">
        <v>151</v>
      </c>
      <c r="K823" s="7" t="s">
        <v>151</v>
      </c>
      <c r="L823" s="7" t="s">
        <v>151</v>
      </c>
      <c r="M823" s="7" t="s">
        <v>151</v>
      </c>
      <c r="O823" s="6" t="s">
        <v>3901</v>
      </c>
      <c r="P823" s="9"/>
      <c r="Q823" s="9"/>
      <c r="R823" s="6" t="s">
        <v>1744</v>
      </c>
      <c r="S823" s="6" t="e">
        <v>#N/A</v>
      </c>
      <c r="T823" s="6" t="e">
        <v>#N/A</v>
      </c>
      <c r="W823" s="23" t="e">
        <f>VLOOKUP(F823,'[1]AM Report'!$C:$L,10,FALSE)</f>
        <v>#N/A</v>
      </c>
      <c r="X823" s="6" t="str">
        <f>VLOOKUP(F823,'[2]Master URL List'!$F:$S,12,FALSE)</f>
        <v>CWA-LCS101</v>
      </c>
      <c r="Y823" s="6" t="str">
        <f>VLOOKUP($F823,'[2]Master URL List'!$F:$S,13,FALSE)</f>
        <v>VICKY TRIEB</v>
      </c>
      <c r="Z823" s="6" t="str">
        <f>VLOOKUP($F823,'[2]Master URL List'!$F:$S,14,FALSE)</f>
        <v>VICKYT@ACCRETIVETG.COM</v>
      </c>
    </row>
    <row r="824" spans="1:26" s="6" customFormat="1" ht="12.75" customHeight="1" x14ac:dyDescent="0.2">
      <c r="A824" s="6" t="s">
        <v>939</v>
      </c>
      <c r="B824" s="6" t="s">
        <v>984</v>
      </c>
      <c r="C824" s="5" t="s">
        <v>985</v>
      </c>
      <c r="D824" s="5" t="str">
        <f t="shared" si="12"/>
        <v>ECHST.NET</v>
      </c>
      <c r="E824" s="16" t="s">
        <v>1690</v>
      </c>
      <c r="F824" s="16" t="s">
        <v>983</v>
      </c>
      <c r="G824" s="6" t="s">
        <v>3914</v>
      </c>
      <c r="H824" s="7" t="s">
        <v>3915</v>
      </c>
      <c r="I824" s="7" t="s">
        <v>151</v>
      </c>
      <c r="J824" s="7" t="s">
        <v>151</v>
      </c>
      <c r="K824" s="7" t="s">
        <v>151</v>
      </c>
      <c r="L824" s="7" t="s">
        <v>151</v>
      </c>
      <c r="M824" s="7" t="s">
        <v>151</v>
      </c>
      <c r="O824" s="6" t="s">
        <v>3901</v>
      </c>
      <c r="P824" s="9"/>
      <c r="Q824" s="9"/>
      <c r="R824" s="6" t="s">
        <v>1744</v>
      </c>
      <c r="S824" s="6" t="e">
        <v>#N/A</v>
      </c>
      <c r="T824" s="6" t="e">
        <v>#N/A</v>
      </c>
      <c r="W824" s="23" t="e">
        <f>VLOOKUP(F824,'[1]AM Report'!$C:$L,10,FALSE)</f>
        <v>#N/A</v>
      </c>
      <c r="X824" s="6" t="str">
        <f>VLOOKUP(F824,'[2]Master URL List'!$F:$S,12,FALSE)</f>
        <v>CWA-LCS101</v>
      </c>
      <c r="Y824" s="6" t="str">
        <f>VLOOKUP($F824,'[2]Master URL List'!$F:$S,13,FALSE)</f>
        <v>VICKY TRIEB</v>
      </c>
      <c r="Z824" s="6" t="str">
        <f>VLOOKUP($F824,'[2]Master URL List'!$F:$S,14,FALSE)</f>
        <v>VICKYT@ACCRETIVETG.COM</v>
      </c>
    </row>
    <row r="825" spans="1:26" s="6" customFormat="1" ht="12.75" customHeight="1" x14ac:dyDescent="0.2">
      <c r="A825" s="6" t="s">
        <v>940</v>
      </c>
      <c r="B825" s="6" t="s">
        <v>984</v>
      </c>
      <c r="C825" s="5" t="s">
        <v>985</v>
      </c>
      <c r="D825" s="5" t="str">
        <f t="shared" si="12"/>
        <v>ECHST.NET</v>
      </c>
      <c r="E825" s="16" t="s">
        <v>1690</v>
      </c>
      <c r="F825" s="16" t="s">
        <v>983</v>
      </c>
      <c r="G825" s="6" t="s">
        <v>3914</v>
      </c>
      <c r="H825" s="7" t="s">
        <v>3915</v>
      </c>
      <c r="I825" s="7" t="s">
        <v>151</v>
      </c>
      <c r="J825" s="7" t="s">
        <v>151</v>
      </c>
      <c r="K825" s="7" t="s">
        <v>151</v>
      </c>
      <c r="L825" s="7" t="s">
        <v>151</v>
      </c>
      <c r="M825" s="7" t="s">
        <v>151</v>
      </c>
      <c r="O825" s="6" t="s">
        <v>3901</v>
      </c>
      <c r="P825" s="9"/>
      <c r="Q825" s="9"/>
      <c r="R825" s="6" t="s">
        <v>1744</v>
      </c>
      <c r="S825" s="6" t="e">
        <v>#N/A</v>
      </c>
      <c r="T825" s="6" t="e">
        <v>#N/A</v>
      </c>
      <c r="W825" s="23" t="e">
        <f>VLOOKUP(F825,'[1]AM Report'!$C:$L,10,FALSE)</f>
        <v>#N/A</v>
      </c>
      <c r="X825" s="6" t="str">
        <f>VLOOKUP(F825,'[2]Master URL List'!$F:$S,12,FALSE)</f>
        <v>CWA-LCS101</v>
      </c>
      <c r="Y825" s="6" t="str">
        <f>VLOOKUP($F825,'[2]Master URL List'!$F:$S,13,FALSE)</f>
        <v>VICKY TRIEB</v>
      </c>
      <c r="Z825" s="6" t="str">
        <f>VLOOKUP($F825,'[2]Master URL List'!$F:$S,14,FALSE)</f>
        <v>VICKYT@ACCRETIVETG.COM</v>
      </c>
    </row>
    <row r="826" spans="1:26" s="6" customFormat="1" ht="12.75" customHeight="1" x14ac:dyDescent="0.2">
      <c r="A826" s="6" t="s">
        <v>941</v>
      </c>
      <c r="B826" s="6" t="s">
        <v>984</v>
      </c>
      <c r="C826" s="5" t="s">
        <v>985</v>
      </c>
      <c r="D826" s="5" t="str">
        <f t="shared" si="12"/>
        <v>ECHST.NET</v>
      </c>
      <c r="E826" s="16" t="s">
        <v>1690</v>
      </c>
      <c r="F826" s="16" t="s">
        <v>983</v>
      </c>
      <c r="G826" s="6" t="s">
        <v>3914</v>
      </c>
      <c r="H826" s="7" t="s">
        <v>3915</v>
      </c>
      <c r="I826" s="7" t="s">
        <v>151</v>
      </c>
      <c r="J826" s="7" t="s">
        <v>151</v>
      </c>
      <c r="K826" s="7" t="s">
        <v>151</v>
      </c>
      <c r="L826" s="7" t="s">
        <v>151</v>
      </c>
      <c r="M826" s="7" t="s">
        <v>151</v>
      </c>
      <c r="O826" s="6" t="s">
        <v>3901</v>
      </c>
      <c r="P826" s="9"/>
      <c r="Q826" s="9"/>
      <c r="R826" s="6" t="s">
        <v>1744</v>
      </c>
      <c r="S826" s="6" t="e">
        <v>#N/A</v>
      </c>
      <c r="T826" s="6" t="e">
        <v>#N/A</v>
      </c>
      <c r="W826" s="23" t="e">
        <f>VLOOKUP(F826,'[1]AM Report'!$C:$L,10,FALSE)</f>
        <v>#N/A</v>
      </c>
      <c r="X826" s="6" t="str">
        <f>VLOOKUP(F826,'[2]Master URL List'!$F:$S,12,FALSE)</f>
        <v>CWA-LCS101</v>
      </c>
      <c r="Y826" s="6" t="str">
        <f>VLOOKUP($F826,'[2]Master URL List'!$F:$S,13,FALSE)</f>
        <v>VICKY TRIEB</v>
      </c>
      <c r="Z826" s="6" t="str">
        <f>VLOOKUP($F826,'[2]Master URL List'!$F:$S,14,FALSE)</f>
        <v>VICKYT@ACCRETIVETG.COM</v>
      </c>
    </row>
    <row r="827" spans="1:26" s="6" customFormat="1" ht="12.75" customHeight="1" x14ac:dyDescent="0.2">
      <c r="A827" s="6" t="s">
        <v>942</v>
      </c>
      <c r="B827" s="6" t="s">
        <v>984</v>
      </c>
      <c r="C827" s="5" t="s">
        <v>985</v>
      </c>
      <c r="D827" s="5" t="str">
        <f t="shared" ref="D827:D928" si="13">C827</f>
        <v>ECHST.NET</v>
      </c>
      <c r="E827" s="16" t="s">
        <v>1690</v>
      </c>
      <c r="F827" s="16" t="s">
        <v>983</v>
      </c>
      <c r="G827" s="6" t="s">
        <v>3914</v>
      </c>
      <c r="H827" s="7" t="s">
        <v>3915</v>
      </c>
      <c r="I827" s="7" t="s">
        <v>151</v>
      </c>
      <c r="J827" s="7" t="s">
        <v>151</v>
      </c>
      <c r="K827" s="7" t="s">
        <v>151</v>
      </c>
      <c r="L827" s="7" t="s">
        <v>151</v>
      </c>
      <c r="M827" s="7" t="s">
        <v>151</v>
      </c>
      <c r="O827" s="6" t="s">
        <v>3901</v>
      </c>
      <c r="P827" s="9"/>
      <c r="Q827" s="9"/>
      <c r="R827" s="6" t="s">
        <v>1744</v>
      </c>
      <c r="S827" s="6" t="e">
        <v>#N/A</v>
      </c>
      <c r="T827" s="6" t="e">
        <v>#N/A</v>
      </c>
      <c r="W827" s="23" t="e">
        <f>VLOOKUP(F827,'[1]AM Report'!$C:$L,10,FALSE)</f>
        <v>#N/A</v>
      </c>
      <c r="X827" s="6" t="str">
        <f>VLOOKUP(F827,'[2]Master URL List'!$F:$S,12,FALSE)</f>
        <v>CWA-LCS101</v>
      </c>
      <c r="Y827" s="6" t="str">
        <f>VLOOKUP($F827,'[2]Master URL List'!$F:$S,13,FALSE)</f>
        <v>VICKY TRIEB</v>
      </c>
      <c r="Z827" s="6" t="str">
        <f>VLOOKUP($F827,'[2]Master URL List'!$F:$S,14,FALSE)</f>
        <v>VICKYT@ACCRETIVETG.COM</v>
      </c>
    </row>
    <row r="828" spans="1:26" s="6" customFormat="1" ht="12.75" customHeight="1" x14ac:dyDescent="0.2">
      <c r="A828" s="6" t="s">
        <v>943</v>
      </c>
      <c r="B828" s="6" t="s">
        <v>984</v>
      </c>
      <c r="C828" s="5" t="s">
        <v>985</v>
      </c>
      <c r="D828" s="5" t="str">
        <f t="shared" si="13"/>
        <v>ECHST.NET</v>
      </c>
      <c r="E828" s="16" t="s">
        <v>1690</v>
      </c>
      <c r="F828" s="16" t="s">
        <v>983</v>
      </c>
      <c r="G828" s="6" t="s">
        <v>3914</v>
      </c>
      <c r="H828" s="7" t="s">
        <v>3915</v>
      </c>
      <c r="I828" s="7" t="s">
        <v>151</v>
      </c>
      <c r="J828" s="7" t="s">
        <v>151</v>
      </c>
      <c r="K828" s="7" t="s">
        <v>151</v>
      </c>
      <c r="L828" s="7" t="s">
        <v>151</v>
      </c>
      <c r="M828" s="7" t="s">
        <v>151</v>
      </c>
      <c r="O828" s="6" t="s">
        <v>3901</v>
      </c>
      <c r="P828" s="9"/>
      <c r="Q828" s="9"/>
      <c r="R828" s="6" t="s">
        <v>1744</v>
      </c>
      <c r="S828" s="6" t="e">
        <v>#N/A</v>
      </c>
      <c r="T828" s="6" t="e">
        <v>#N/A</v>
      </c>
      <c r="W828" s="23" t="e">
        <f>VLOOKUP(F828,'[1]AM Report'!$C:$L,10,FALSE)</f>
        <v>#N/A</v>
      </c>
      <c r="X828" s="6" t="str">
        <f>VLOOKUP(F828,'[2]Master URL List'!$F:$S,12,FALSE)</f>
        <v>CWA-LCS101</v>
      </c>
      <c r="Y828" s="6" t="str">
        <f>VLOOKUP($F828,'[2]Master URL List'!$F:$S,13,FALSE)</f>
        <v>VICKY TRIEB</v>
      </c>
      <c r="Z828" s="6" t="str">
        <f>VLOOKUP($F828,'[2]Master URL List'!$F:$S,14,FALSE)</f>
        <v>VICKYT@ACCRETIVETG.COM</v>
      </c>
    </row>
    <row r="829" spans="1:26" s="6" customFormat="1" ht="12.75" customHeight="1" x14ac:dyDescent="0.2">
      <c r="A829" s="6" t="s">
        <v>944</v>
      </c>
      <c r="B829" s="6" t="s">
        <v>984</v>
      </c>
      <c r="C829" s="5" t="s">
        <v>985</v>
      </c>
      <c r="D829" s="5" t="str">
        <f t="shared" si="13"/>
        <v>ECHST.NET</v>
      </c>
      <c r="E829" s="16" t="s">
        <v>1690</v>
      </c>
      <c r="F829" s="16" t="s">
        <v>983</v>
      </c>
      <c r="G829" s="6" t="s">
        <v>3914</v>
      </c>
      <c r="H829" s="7" t="s">
        <v>3915</v>
      </c>
      <c r="I829" s="7" t="s">
        <v>151</v>
      </c>
      <c r="J829" s="7" t="s">
        <v>151</v>
      </c>
      <c r="K829" s="7" t="s">
        <v>151</v>
      </c>
      <c r="L829" s="7" t="s">
        <v>151</v>
      </c>
      <c r="M829" s="7" t="s">
        <v>151</v>
      </c>
      <c r="O829" s="6" t="s">
        <v>3901</v>
      </c>
      <c r="P829" s="9"/>
      <c r="Q829" s="9"/>
      <c r="R829" s="6" t="s">
        <v>1744</v>
      </c>
      <c r="S829" s="6" t="e">
        <v>#N/A</v>
      </c>
      <c r="T829" s="6" t="e">
        <v>#N/A</v>
      </c>
      <c r="W829" s="23" t="e">
        <f>VLOOKUP(F829,'[1]AM Report'!$C:$L,10,FALSE)</f>
        <v>#N/A</v>
      </c>
      <c r="X829" s="6" t="str">
        <f>VLOOKUP(F829,'[2]Master URL List'!$F:$S,12,FALSE)</f>
        <v>CWA-LCS101</v>
      </c>
      <c r="Y829" s="6" t="str">
        <f>VLOOKUP($F829,'[2]Master URL List'!$F:$S,13,FALSE)</f>
        <v>VICKY TRIEB</v>
      </c>
      <c r="Z829" s="6" t="str">
        <f>VLOOKUP($F829,'[2]Master URL List'!$F:$S,14,FALSE)</f>
        <v>VICKYT@ACCRETIVETG.COM</v>
      </c>
    </row>
    <row r="830" spans="1:26" s="6" customFormat="1" ht="12.75" customHeight="1" x14ac:dyDescent="0.2">
      <c r="A830" s="6" t="s">
        <v>945</v>
      </c>
      <c r="B830" s="6" t="s">
        <v>984</v>
      </c>
      <c r="C830" s="5" t="s">
        <v>985</v>
      </c>
      <c r="D830" s="5" t="str">
        <f t="shared" si="13"/>
        <v>ECHST.NET</v>
      </c>
      <c r="E830" s="16" t="s">
        <v>1690</v>
      </c>
      <c r="F830" s="16" t="s">
        <v>983</v>
      </c>
      <c r="G830" s="6" t="s">
        <v>3914</v>
      </c>
      <c r="H830" s="7" t="s">
        <v>3915</v>
      </c>
      <c r="I830" s="7" t="s">
        <v>151</v>
      </c>
      <c r="J830" s="7" t="s">
        <v>151</v>
      </c>
      <c r="K830" s="7" t="s">
        <v>151</v>
      </c>
      <c r="L830" s="7" t="s">
        <v>151</v>
      </c>
      <c r="M830" s="7" t="s">
        <v>151</v>
      </c>
      <c r="O830" s="6" t="s">
        <v>3901</v>
      </c>
      <c r="P830" s="9"/>
      <c r="Q830" s="9"/>
      <c r="R830" s="6" t="s">
        <v>1744</v>
      </c>
      <c r="S830" s="6" t="e">
        <v>#N/A</v>
      </c>
      <c r="T830" s="6" t="e">
        <v>#N/A</v>
      </c>
      <c r="W830" s="23" t="e">
        <f>VLOOKUP(F830,'[1]AM Report'!$C:$L,10,FALSE)</f>
        <v>#N/A</v>
      </c>
      <c r="X830" s="6" t="str">
        <f>VLOOKUP(F830,'[2]Master URL List'!$F:$S,12,FALSE)</f>
        <v>CWA-LCS101</v>
      </c>
      <c r="Y830" s="6" t="str">
        <f>VLOOKUP($F830,'[2]Master URL List'!$F:$S,13,FALSE)</f>
        <v>VICKY TRIEB</v>
      </c>
      <c r="Z830" s="6" t="str">
        <f>VLOOKUP($F830,'[2]Master URL List'!$F:$S,14,FALSE)</f>
        <v>VICKYT@ACCRETIVETG.COM</v>
      </c>
    </row>
    <row r="831" spans="1:26" s="6" customFormat="1" ht="12.75" customHeight="1" x14ac:dyDescent="0.2">
      <c r="A831" s="6" t="s">
        <v>946</v>
      </c>
      <c r="B831" s="6" t="s">
        <v>984</v>
      </c>
      <c r="C831" s="5" t="s">
        <v>985</v>
      </c>
      <c r="D831" s="5" t="str">
        <f t="shared" si="13"/>
        <v>ECHST.NET</v>
      </c>
      <c r="E831" s="16" t="s">
        <v>1690</v>
      </c>
      <c r="F831" s="16" t="s">
        <v>983</v>
      </c>
      <c r="G831" s="6" t="s">
        <v>3914</v>
      </c>
      <c r="H831" s="7" t="s">
        <v>3915</v>
      </c>
      <c r="I831" s="7" t="s">
        <v>151</v>
      </c>
      <c r="J831" s="7" t="s">
        <v>151</v>
      </c>
      <c r="K831" s="7" t="s">
        <v>151</v>
      </c>
      <c r="L831" s="7" t="s">
        <v>151</v>
      </c>
      <c r="M831" s="7" t="s">
        <v>151</v>
      </c>
      <c r="O831" s="6" t="s">
        <v>3901</v>
      </c>
      <c r="P831" s="9"/>
      <c r="Q831" s="9"/>
      <c r="R831" s="6" t="s">
        <v>1744</v>
      </c>
      <c r="S831" s="6" t="e">
        <v>#N/A</v>
      </c>
      <c r="T831" s="6" t="e">
        <v>#N/A</v>
      </c>
      <c r="W831" s="23" t="e">
        <f>VLOOKUP(F831,'[1]AM Report'!$C:$L,10,FALSE)</f>
        <v>#N/A</v>
      </c>
      <c r="X831" s="6" t="str">
        <f>VLOOKUP(F831,'[2]Master URL List'!$F:$S,12,FALSE)</f>
        <v>CWA-LCS101</v>
      </c>
      <c r="Y831" s="6" t="str">
        <f>VLOOKUP($F831,'[2]Master URL List'!$F:$S,13,FALSE)</f>
        <v>VICKY TRIEB</v>
      </c>
      <c r="Z831" s="6" t="str">
        <f>VLOOKUP($F831,'[2]Master URL List'!$F:$S,14,FALSE)</f>
        <v>VICKYT@ACCRETIVETG.COM</v>
      </c>
    </row>
    <row r="832" spans="1:26" s="6" customFormat="1" ht="12.75" customHeight="1" x14ac:dyDescent="0.2">
      <c r="A832" s="6" t="s">
        <v>947</v>
      </c>
      <c r="B832" s="6" t="s">
        <v>984</v>
      </c>
      <c r="C832" s="5" t="s">
        <v>985</v>
      </c>
      <c r="D832" s="5" t="str">
        <f t="shared" si="13"/>
        <v>ECHST.NET</v>
      </c>
      <c r="E832" s="16" t="s">
        <v>1690</v>
      </c>
      <c r="F832" s="16" t="s">
        <v>983</v>
      </c>
      <c r="G832" s="6" t="s">
        <v>3914</v>
      </c>
      <c r="H832" s="7" t="s">
        <v>3915</v>
      </c>
      <c r="I832" s="7" t="s">
        <v>151</v>
      </c>
      <c r="J832" s="7" t="s">
        <v>151</v>
      </c>
      <c r="K832" s="7" t="s">
        <v>151</v>
      </c>
      <c r="L832" s="7" t="s">
        <v>151</v>
      </c>
      <c r="M832" s="7" t="s">
        <v>151</v>
      </c>
      <c r="O832" s="6" t="s">
        <v>3901</v>
      </c>
      <c r="P832" s="9"/>
      <c r="Q832" s="9"/>
      <c r="R832" s="6" t="s">
        <v>1744</v>
      </c>
      <c r="S832" s="6" t="e">
        <v>#N/A</v>
      </c>
      <c r="T832" s="6" t="e">
        <v>#N/A</v>
      </c>
      <c r="W832" s="23" t="e">
        <f>VLOOKUP(F832,'[1]AM Report'!$C:$L,10,FALSE)</f>
        <v>#N/A</v>
      </c>
      <c r="X832" s="6" t="str">
        <f>VLOOKUP(F832,'[2]Master URL List'!$F:$S,12,FALSE)</f>
        <v>CWA-LCS101</v>
      </c>
      <c r="Y832" s="6" t="str">
        <f>VLOOKUP($F832,'[2]Master URL List'!$F:$S,13,FALSE)</f>
        <v>VICKY TRIEB</v>
      </c>
      <c r="Z832" s="6" t="str">
        <f>VLOOKUP($F832,'[2]Master URL List'!$F:$S,14,FALSE)</f>
        <v>VICKYT@ACCRETIVETG.COM</v>
      </c>
    </row>
    <row r="833" spans="1:26" s="6" customFormat="1" ht="12.75" customHeight="1" x14ac:dyDescent="0.2">
      <c r="A833" s="6" t="s">
        <v>948</v>
      </c>
      <c r="B833" s="6" t="s">
        <v>984</v>
      </c>
      <c r="C833" s="5" t="s">
        <v>985</v>
      </c>
      <c r="D833" s="5" t="str">
        <f t="shared" si="13"/>
        <v>ECHST.NET</v>
      </c>
      <c r="E833" s="16" t="s">
        <v>1690</v>
      </c>
      <c r="F833" s="16" t="s">
        <v>983</v>
      </c>
      <c r="G833" s="6" t="s">
        <v>3914</v>
      </c>
      <c r="H833" s="7" t="s">
        <v>3915</v>
      </c>
      <c r="I833" s="7" t="s">
        <v>151</v>
      </c>
      <c r="J833" s="7" t="s">
        <v>151</v>
      </c>
      <c r="K833" s="7" t="s">
        <v>151</v>
      </c>
      <c r="L833" s="7" t="s">
        <v>151</v>
      </c>
      <c r="M833" s="7" t="s">
        <v>151</v>
      </c>
      <c r="O833" s="6" t="s">
        <v>3901</v>
      </c>
      <c r="P833" s="9"/>
      <c r="Q833" s="9"/>
      <c r="R833" s="6" t="s">
        <v>1744</v>
      </c>
      <c r="S833" s="6" t="e">
        <v>#N/A</v>
      </c>
      <c r="T833" s="6" t="e">
        <v>#N/A</v>
      </c>
      <c r="W833" s="23" t="e">
        <f>VLOOKUP(F833,'[1]AM Report'!$C:$L,10,FALSE)</f>
        <v>#N/A</v>
      </c>
      <c r="X833" s="6" t="str">
        <f>VLOOKUP(F833,'[2]Master URL List'!$F:$S,12,FALSE)</f>
        <v>CWA-LCS101</v>
      </c>
      <c r="Y833" s="6" t="str">
        <f>VLOOKUP($F833,'[2]Master URL List'!$F:$S,13,FALSE)</f>
        <v>VICKY TRIEB</v>
      </c>
      <c r="Z833" s="6" t="str">
        <f>VLOOKUP($F833,'[2]Master URL List'!$F:$S,14,FALSE)</f>
        <v>VICKYT@ACCRETIVETG.COM</v>
      </c>
    </row>
    <row r="834" spans="1:26" s="6" customFormat="1" ht="12.75" customHeight="1" x14ac:dyDescent="0.2">
      <c r="A834" s="6" t="s">
        <v>949</v>
      </c>
      <c r="B834" s="6" t="s">
        <v>984</v>
      </c>
      <c r="C834" s="5" t="s">
        <v>985</v>
      </c>
      <c r="D834" s="5" t="str">
        <f t="shared" si="13"/>
        <v>ECHST.NET</v>
      </c>
      <c r="E834" s="16" t="s">
        <v>1690</v>
      </c>
      <c r="F834" s="16" t="s">
        <v>983</v>
      </c>
      <c r="G834" s="6" t="s">
        <v>3914</v>
      </c>
      <c r="H834" s="7" t="s">
        <v>3915</v>
      </c>
      <c r="I834" s="7" t="s">
        <v>151</v>
      </c>
      <c r="J834" s="7" t="s">
        <v>151</v>
      </c>
      <c r="K834" s="7" t="s">
        <v>151</v>
      </c>
      <c r="L834" s="7" t="s">
        <v>151</v>
      </c>
      <c r="M834" s="7" t="s">
        <v>151</v>
      </c>
      <c r="O834" s="6" t="s">
        <v>3901</v>
      </c>
      <c r="P834" s="9"/>
      <c r="Q834" s="9"/>
      <c r="R834" s="6" t="s">
        <v>1744</v>
      </c>
      <c r="S834" s="6" t="e">
        <v>#N/A</v>
      </c>
      <c r="T834" s="6" t="e">
        <v>#N/A</v>
      </c>
      <c r="W834" s="23" t="e">
        <f>VLOOKUP(F834,'[1]AM Report'!$C:$L,10,FALSE)</f>
        <v>#N/A</v>
      </c>
      <c r="X834" s="6" t="str">
        <f>VLOOKUP(F834,'[2]Master URL List'!$F:$S,12,FALSE)</f>
        <v>CWA-LCS101</v>
      </c>
      <c r="Y834" s="6" t="str">
        <f>VLOOKUP($F834,'[2]Master URL List'!$F:$S,13,FALSE)</f>
        <v>VICKY TRIEB</v>
      </c>
      <c r="Z834" s="6" t="str">
        <f>VLOOKUP($F834,'[2]Master URL List'!$F:$S,14,FALSE)</f>
        <v>VICKYT@ACCRETIVETG.COM</v>
      </c>
    </row>
    <row r="835" spans="1:26" s="6" customFormat="1" ht="12.75" customHeight="1" x14ac:dyDescent="0.2">
      <c r="A835" s="6" t="s">
        <v>950</v>
      </c>
      <c r="B835" s="6" t="s">
        <v>984</v>
      </c>
      <c r="C835" s="5" t="s">
        <v>985</v>
      </c>
      <c r="D835" s="5" t="str">
        <f t="shared" si="13"/>
        <v>ECHST.NET</v>
      </c>
      <c r="E835" s="16" t="s">
        <v>1690</v>
      </c>
      <c r="F835" s="16" t="s">
        <v>983</v>
      </c>
      <c r="G835" s="6" t="s">
        <v>3914</v>
      </c>
      <c r="H835" s="7" t="s">
        <v>3915</v>
      </c>
      <c r="I835" s="7" t="s">
        <v>151</v>
      </c>
      <c r="J835" s="7" t="s">
        <v>151</v>
      </c>
      <c r="K835" s="7" t="s">
        <v>151</v>
      </c>
      <c r="L835" s="7" t="s">
        <v>151</v>
      </c>
      <c r="M835" s="7" t="s">
        <v>151</v>
      </c>
      <c r="O835" s="6" t="s">
        <v>3901</v>
      </c>
      <c r="P835" s="9"/>
      <c r="Q835" s="9"/>
      <c r="R835" s="6" t="s">
        <v>1744</v>
      </c>
      <c r="S835" s="6" t="e">
        <v>#N/A</v>
      </c>
      <c r="T835" s="6" t="e">
        <v>#N/A</v>
      </c>
      <c r="W835" s="23" t="e">
        <f>VLOOKUP(F835,'[1]AM Report'!$C:$L,10,FALSE)</f>
        <v>#N/A</v>
      </c>
      <c r="X835" s="6" t="str">
        <f>VLOOKUP(F835,'[2]Master URL List'!$F:$S,12,FALSE)</f>
        <v>CWA-LCS101</v>
      </c>
      <c r="Y835" s="6" t="str">
        <f>VLOOKUP($F835,'[2]Master URL List'!$F:$S,13,FALSE)</f>
        <v>VICKY TRIEB</v>
      </c>
      <c r="Z835" s="6" t="str">
        <f>VLOOKUP($F835,'[2]Master URL List'!$F:$S,14,FALSE)</f>
        <v>VICKYT@ACCRETIVETG.COM</v>
      </c>
    </row>
    <row r="836" spans="1:26" s="6" customFormat="1" ht="12.75" customHeight="1" x14ac:dyDescent="0.2">
      <c r="A836" s="6" t="s">
        <v>951</v>
      </c>
      <c r="B836" s="6" t="s">
        <v>984</v>
      </c>
      <c r="C836" s="5" t="s">
        <v>985</v>
      </c>
      <c r="D836" s="5" t="str">
        <f t="shared" si="13"/>
        <v>ECHST.NET</v>
      </c>
      <c r="E836" s="16" t="s">
        <v>1690</v>
      </c>
      <c r="F836" s="16" t="s">
        <v>983</v>
      </c>
      <c r="G836" s="6" t="s">
        <v>3914</v>
      </c>
      <c r="H836" s="7" t="s">
        <v>3915</v>
      </c>
      <c r="I836" s="7" t="s">
        <v>151</v>
      </c>
      <c r="J836" s="7" t="s">
        <v>151</v>
      </c>
      <c r="K836" s="7" t="s">
        <v>151</v>
      </c>
      <c r="L836" s="7" t="s">
        <v>151</v>
      </c>
      <c r="M836" s="7" t="s">
        <v>151</v>
      </c>
      <c r="O836" s="6" t="s">
        <v>3901</v>
      </c>
      <c r="P836" s="9"/>
      <c r="Q836" s="9"/>
      <c r="R836" s="6" t="s">
        <v>1744</v>
      </c>
      <c r="S836" s="6" t="e">
        <v>#N/A</v>
      </c>
      <c r="T836" s="6" t="e">
        <v>#N/A</v>
      </c>
      <c r="W836" s="23" t="e">
        <f>VLOOKUP(F836,'[1]AM Report'!$C:$L,10,FALSE)</f>
        <v>#N/A</v>
      </c>
      <c r="X836" s="6" t="str">
        <f>VLOOKUP(F836,'[2]Master URL List'!$F:$S,12,FALSE)</f>
        <v>CWA-LCS101</v>
      </c>
      <c r="Y836" s="6" t="str">
        <f>VLOOKUP($F836,'[2]Master URL List'!$F:$S,13,FALSE)</f>
        <v>VICKY TRIEB</v>
      </c>
      <c r="Z836" s="6" t="str">
        <f>VLOOKUP($F836,'[2]Master URL List'!$F:$S,14,FALSE)</f>
        <v>VICKYT@ACCRETIVETG.COM</v>
      </c>
    </row>
    <row r="837" spans="1:26" s="6" customFormat="1" ht="12.75" customHeight="1" x14ac:dyDescent="0.2">
      <c r="A837" s="6" t="s">
        <v>952</v>
      </c>
      <c r="B837" s="6" t="s">
        <v>984</v>
      </c>
      <c r="C837" s="5" t="s">
        <v>985</v>
      </c>
      <c r="D837" s="5" t="str">
        <f t="shared" si="13"/>
        <v>ECHST.NET</v>
      </c>
      <c r="E837" s="16" t="s">
        <v>1690</v>
      </c>
      <c r="F837" s="16" t="s">
        <v>983</v>
      </c>
      <c r="G837" s="6" t="s">
        <v>3914</v>
      </c>
      <c r="H837" s="7" t="s">
        <v>3915</v>
      </c>
      <c r="I837" s="7" t="s">
        <v>151</v>
      </c>
      <c r="J837" s="7" t="s">
        <v>151</v>
      </c>
      <c r="K837" s="7" t="s">
        <v>151</v>
      </c>
      <c r="L837" s="7" t="s">
        <v>151</v>
      </c>
      <c r="M837" s="7" t="s">
        <v>151</v>
      </c>
      <c r="O837" s="6" t="s">
        <v>3901</v>
      </c>
      <c r="P837" s="9"/>
      <c r="Q837" s="9"/>
      <c r="R837" s="6" t="s">
        <v>1744</v>
      </c>
      <c r="S837" s="6" t="e">
        <v>#N/A</v>
      </c>
      <c r="T837" s="6" t="e">
        <v>#N/A</v>
      </c>
      <c r="W837" s="23" t="e">
        <f>VLOOKUP(F837,'[1]AM Report'!$C:$L,10,FALSE)</f>
        <v>#N/A</v>
      </c>
      <c r="X837" s="6" t="str">
        <f>VLOOKUP(F837,'[2]Master URL List'!$F:$S,12,FALSE)</f>
        <v>CWA-LCS101</v>
      </c>
      <c r="Y837" s="6" t="str">
        <f>VLOOKUP($F837,'[2]Master URL List'!$F:$S,13,FALSE)</f>
        <v>VICKY TRIEB</v>
      </c>
      <c r="Z837" s="6" t="str">
        <f>VLOOKUP($F837,'[2]Master URL List'!$F:$S,14,FALSE)</f>
        <v>VICKYT@ACCRETIVETG.COM</v>
      </c>
    </row>
    <row r="838" spans="1:26" s="6" customFormat="1" ht="12.75" customHeight="1" x14ac:dyDescent="0.2">
      <c r="A838" s="6" t="s">
        <v>953</v>
      </c>
      <c r="B838" s="6" t="s">
        <v>984</v>
      </c>
      <c r="C838" s="5" t="s">
        <v>985</v>
      </c>
      <c r="D838" s="5" t="str">
        <f t="shared" si="13"/>
        <v>ECHST.NET</v>
      </c>
      <c r="E838" s="16" t="s">
        <v>1690</v>
      </c>
      <c r="F838" s="16" t="s">
        <v>983</v>
      </c>
      <c r="G838" s="6" t="s">
        <v>3914</v>
      </c>
      <c r="H838" s="7" t="s">
        <v>3915</v>
      </c>
      <c r="I838" s="7" t="s">
        <v>151</v>
      </c>
      <c r="J838" s="7" t="s">
        <v>151</v>
      </c>
      <c r="K838" s="7" t="s">
        <v>151</v>
      </c>
      <c r="L838" s="7" t="s">
        <v>151</v>
      </c>
      <c r="M838" s="7" t="s">
        <v>151</v>
      </c>
      <c r="O838" s="6" t="s">
        <v>3901</v>
      </c>
      <c r="P838" s="9"/>
      <c r="Q838" s="9"/>
      <c r="R838" s="6" t="s">
        <v>1744</v>
      </c>
      <c r="S838" s="6" t="e">
        <v>#N/A</v>
      </c>
      <c r="T838" s="6" t="e">
        <v>#N/A</v>
      </c>
      <c r="W838" s="23" t="e">
        <f>VLOOKUP(F838,'[1]AM Report'!$C:$L,10,FALSE)</f>
        <v>#N/A</v>
      </c>
      <c r="X838" s="6" t="str">
        <f>VLOOKUP(F838,'[2]Master URL List'!$F:$S,12,FALSE)</f>
        <v>CWA-LCS101</v>
      </c>
      <c r="Y838" s="6" t="str">
        <f>VLOOKUP($F838,'[2]Master URL List'!$F:$S,13,FALSE)</f>
        <v>VICKY TRIEB</v>
      </c>
      <c r="Z838" s="6" t="str">
        <f>VLOOKUP($F838,'[2]Master URL List'!$F:$S,14,FALSE)</f>
        <v>VICKYT@ACCRETIVETG.COM</v>
      </c>
    </row>
    <row r="839" spans="1:26" s="6" customFormat="1" ht="12.75" customHeight="1" x14ac:dyDescent="0.2">
      <c r="A839" s="6" t="s">
        <v>954</v>
      </c>
      <c r="B839" s="6" t="s">
        <v>984</v>
      </c>
      <c r="C839" s="5" t="s">
        <v>985</v>
      </c>
      <c r="D839" s="5" t="str">
        <f t="shared" si="13"/>
        <v>ECHST.NET</v>
      </c>
      <c r="E839" s="16" t="s">
        <v>1690</v>
      </c>
      <c r="F839" s="16" t="s">
        <v>983</v>
      </c>
      <c r="G839" s="6" t="s">
        <v>3914</v>
      </c>
      <c r="H839" s="7" t="s">
        <v>3915</v>
      </c>
      <c r="I839" s="7" t="s">
        <v>151</v>
      </c>
      <c r="J839" s="7" t="s">
        <v>151</v>
      </c>
      <c r="K839" s="7" t="s">
        <v>151</v>
      </c>
      <c r="L839" s="7" t="s">
        <v>151</v>
      </c>
      <c r="M839" s="7" t="s">
        <v>151</v>
      </c>
      <c r="O839" s="6" t="s">
        <v>3901</v>
      </c>
      <c r="P839" s="9"/>
      <c r="Q839" s="9"/>
      <c r="R839" s="6" t="s">
        <v>1744</v>
      </c>
      <c r="S839" s="6" t="e">
        <v>#N/A</v>
      </c>
      <c r="T839" s="6" t="e">
        <v>#N/A</v>
      </c>
      <c r="W839" s="23" t="e">
        <f>VLOOKUP(F839,'[1]AM Report'!$C:$L,10,FALSE)</f>
        <v>#N/A</v>
      </c>
      <c r="X839" s="6" t="str">
        <f>VLOOKUP(F839,'[2]Master URL List'!$F:$S,12,FALSE)</f>
        <v>CWA-LCS101</v>
      </c>
      <c r="Y839" s="6" t="str">
        <f>VLOOKUP($F839,'[2]Master URL List'!$F:$S,13,FALSE)</f>
        <v>VICKY TRIEB</v>
      </c>
      <c r="Z839" s="6" t="str">
        <f>VLOOKUP($F839,'[2]Master URL List'!$F:$S,14,FALSE)</f>
        <v>VICKYT@ACCRETIVETG.COM</v>
      </c>
    </row>
    <row r="840" spans="1:26" s="6" customFormat="1" ht="12.75" customHeight="1" x14ac:dyDescent="0.2">
      <c r="A840" s="6" t="s">
        <v>955</v>
      </c>
      <c r="B840" s="6" t="s">
        <v>984</v>
      </c>
      <c r="C840" s="5" t="s">
        <v>985</v>
      </c>
      <c r="D840" s="5" t="str">
        <f t="shared" si="13"/>
        <v>ECHST.NET</v>
      </c>
      <c r="E840" s="16" t="s">
        <v>1690</v>
      </c>
      <c r="F840" s="16" t="s">
        <v>983</v>
      </c>
      <c r="G840" s="6" t="s">
        <v>3914</v>
      </c>
      <c r="H840" s="7" t="s">
        <v>3915</v>
      </c>
      <c r="I840" s="7" t="s">
        <v>151</v>
      </c>
      <c r="J840" s="7" t="s">
        <v>151</v>
      </c>
      <c r="K840" s="7" t="s">
        <v>151</v>
      </c>
      <c r="L840" s="7" t="s">
        <v>151</v>
      </c>
      <c r="M840" s="7" t="s">
        <v>151</v>
      </c>
      <c r="O840" s="6" t="s">
        <v>3901</v>
      </c>
      <c r="P840" s="9"/>
      <c r="Q840" s="9"/>
      <c r="R840" s="6" t="s">
        <v>1744</v>
      </c>
      <c r="S840" s="6" t="e">
        <v>#N/A</v>
      </c>
      <c r="T840" s="6" t="e">
        <v>#N/A</v>
      </c>
      <c r="W840" s="23" t="e">
        <f>VLOOKUP(F840,'[1]AM Report'!$C:$L,10,FALSE)</f>
        <v>#N/A</v>
      </c>
      <c r="X840" s="6" t="str">
        <f>VLOOKUP(F840,'[2]Master URL List'!$F:$S,12,FALSE)</f>
        <v>CWA-LCS101</v>
      </c>
      <c r="Y840" s="6" t="str">
        <f>VLOOKUP($F840,'[2]Master URL List'!$F:$S,13,FALSE)</f>
        <v>VICKY TRIEB</v>
      </c>
      <c r="Z840" s="6" t="str">
        <f>VLOOKUP($F840,'[2]Master URL List'!$F:$S,14,FALSE)</f>
        <v>VICKYT@ACCRETIVETG.COM</v>
      </c>
    </row>
    <row r="841" spans="1:26" s="6" customFormat="1" ht="12.75" customHeight="1" x14ac:dyDescent="0.2">
      <c r="A841" s="6" t="s">
        <v>956</v>
      </c>
      <c r="B841" s="6" t="s">
        <v>984</v>
      </c>
      <c r="C841" s="5" t="s">
        <v>985</v>
      </c>
      <c r="D841" s="5" t="str">
        <f t="shared" si="13"/>
        <v>ECHST.NET</v>
      </c>
      <c r="E841" s="16" t="s">
        <v>1690</v>
      </c>
      <c r="F841" s="16" t="s">
        <v>983</v>
      </c>
      <c r="G841" s="6" t="s">
        <v>3914</v>
      </c>
      <c r="H841" s="7" t="s">
        <v>3915</v>
      </c>
      <c r="I841" s="7" t="s">
        <v>151</v>
      </c>
      <c r="J841" s="7" t="s">
        <v>151</v>
      </c>
      <c r="K841" s="7" t="s">
        <v>151</v>
      </c>
      <c r="L841" s="7" t="s">
        <v>151</v>
      </c>
      <c r="M841" s="7" t="s">
        <v>151</v>
      </c>
      <c r="O841" s="6" t="s">
        <v>3901</v>
      </c>
      <c r="P841" s="9"/>
      <c r="Q841" s="9"/>
      <c r="R841" s="6" t="s">
        <v>1744</v>
      </c>
      <c r="S841" s="6" t="e">
        <v>#N/A</v>
      </c>
      <c r="T841" s="6" t="e">
        <v>#N/A</v>
      </c>
      <c r="W841" s="23" t="e">
        <f>VLOOKUP(F841,'[1]AM Report'!$C:$L,10,FALSE)</f>
        <v>#N/A</v>
      </c>
      <c r="X841" s="6" t="str">
        <f>VLOOKUP(F841,'[2]Master URL List'!$F:$S,12,FALSE)</f>
        <v>CWA-LCS101</v>
      </c>
      <c r="Y841" s="6" t="str">
        <f>VLOOKUP($F841,'[2]Master URL List'!$F:$S,13,FALSE)</f>
        <v>VICKY TRIEB</v>
      </c>
      <c r="Z841" s="6" t="str">
        <f>VLOOKUP($F841,'[2]Master URL List'!$F:$S,14,FALSE)</f>
        <v>VICKYT@ACCRETIVETG.COM</v>
      </c>
    </row>
    <row r="842" spans="1:26" s="6" customFormat="1" ht="12.75" customHeight="1" x14ac:dyDescent="0.2">
      <c r="A842" s="6" t="s">
        <v>957</v>
      </c>
      <c r="B842" s="6" t="s">
        <v>984</v>
      </c>
      <c r="C842" s="5" t="s">
        <v>985</v>
      </c>
      <c r="D842" s="5" t="str">
        <f t="shared" si="13"/>
        <v>ECHST.NET</v>
      </c>
      <c r="E842" s="16" t="s">
        <v>1690</v>
      </c>
      <c r="F842" s="16" t="s">
        <v>983</v>
      </c>
      <c r="G842" s="6" t="s">
        <v>3914</v>
      </c>
      <c r="H842" s="7" t="s">
        <v>3915</v>
      </c>
      <c r="I842" s="7" t="s">
        <v>151</v>
      </c>
      <c r="J842" s="7" t="s">
        <v>151</v>
      </c>
      <c r="K842" s="7" t="s">
        <v>151</v>
      </c>
      <c r="L842" s="7" t="s">
        <v>151</v>
      </c>
      <c r="M842" s="7" t="s">
        <v>151</v>
      </c>
      <c r="O842" s="6" t="s">
        <v>3901</v>
      </c>
      <c r="P842" s="9"/>
      <c r="Q842" s="9"/>
      <c r="R842" s="6" t="s">
        <v>1744</v>
      </c>
      <c r="S842" s="6" t="e">
        <v>#N/A</v>
      </c>
      <c r="T842" s="6" t="e">
        <v>#N/A</v>
      </c>
      <c r="W842" s="23" t="e">
        <f>VLOOKUP(F842,'[1]AM Report'!$C:$L,10,FALSE)</f>
        <v>#N/A</v>
      </c>
      <c r="X842" s="6" t="str">
        <f>VLOOKUP(F842,'[2]Master URL List'!$F:$S,12,FALSE)</f>
        <v>CWA-LCS101</v>
      </c>
      <c r="Y842" s="6" t="str">
        <f>VLOOKUP($F842,'[2]Master URL List'!$F:$S,13,FALSE)</f>
        <v>VICKY TRIEB</v>
      </c>
      <c r="Z842" s="6" t="str">
        <f>VLOOKUP($F842,'[2]Master URL List'!$F:$S,14,FALSE)</f>
        <v>VICKYT@ACCRETIVETG.COM</v>
      </c>
    </row>
    <row r="843" spans="1:26" s="6" customFormat="1" ht="12.75" customHeight="1" x14ac:dyDescent="0.2">
      <c r="A843" s="6" t="s">
        <v>958</v>
      </c>
      <c r="B843" s="6" t="s">
        <v>984</v>
      </c>
      <c r="C843" s="5" t="s">
        <v>985</v>
      </c>
      <c r="D843" s="5" t="str">
        <f t="shared" si="13"/>
        <v>ECHST.NET</v>
      </c>
      <c r="E843" s="16" t="s">
        <v>1690</v>
      </c>
      <c r="F843" s="16" t="s">
        <v>983</v>
      </c>
      <c r="G843" s="6" t="s">
        <v>3914</v>
      </c>
      <c r="H843" s="7" t="s">
        <v>3915</v>
      </c>
      <c r="I843" s="7" t="s">
        <v>151</v>
      </c>
      <c r="J843" s="7" t="s">
        <v>151</v>
      </c>
      <c r="K843" s="7" t="s">
        <v>151</v>
      </c>
      <c r="L843" s="7" t="s">
        <v>151</v>
      </c>
      <c r="M843" s="7" t="s">
        <v>151</v>
      </c>
      <c r="O843" s="6" t="s">
        <v>3901</v>
      </c>
      <c r="P843" s="9"/>
      <c r="Q843" s="9"/>
      <c r="R843" s="6" t="s">
        <v>1744</v>
      </c>
      <c r="S843" s="6" t="e">
        <v>#N/A</v>
      </c>
      <c r="T843" s="6" t="e">
        <v>#N/A</v>
      </c>
      <c r="W843" s="23" t="e">
        <f>VLOOKUP(F843,'[1]AM Report'!$C:$L,10,FALSE)</f>
        <v>#N/A</v>
      </c>
      <c r="X843" s="6" t="str">
        <f>VLOOKUP(F843,'[2]Master URL List'!$F:$S,12,FALSE)</f>
        <v>CWA-LCS101</v>
      </c>
      <c r="Y843" s="6" t="str">
        <f>VLOOKUP($F843,'[2]Master URL List'!$F:$S,13,FALSE)</f>
        <v>VICKY TRIEB</v>
      </c>
      <c r="Z843" s="6" t="str">
        <f>VLOOKUP($F843,'[2]Master URL List'!$F:$S,14,FALSE)</f>
        <v>VICKYT@ACCRETIVETG.COM</v>
      </c>
    </row>
    <row r="844" spans="1:26" s="6" customFormat="1" ht="12.75" customHeight="1" x14ac:dyDescent="0.2">
      <c r="A844" s="6" t="s">
        <v>959</v>
      </c>
      <c r="B844" s="6" t="s">
        <v>984</v>
      </c>
      <c r="C844" s="5" t="s">
        <v>985</v>
      </c>
      <c r="D844" s="5" t="str">
        <f t="shared" si="13"/>
        <v>ECHST.NET</v>
      </c>
      <c r="E844" s="16" t="s">
        <v>1690</v>
      </c>
      <c r="F844" s="16" t="s">
        <v>983</v>
      </c>
      <c r="G844" s="6" t="s">
        <v>3914</v>
      </c>
      <c r="H844" s="7" t="s">
        <v>3915</v>
      </c>
      <c r="I844" s="7" t="s">
        <v>151</v>
      </c>
      <c r="J844" s="7" t="s">
        <v>151</v>
      </c>
      <c r="K844" s="7" t="s">
        <v>151</v>
      </c>
      <c r="L844" s="7" t="s">
        <v>151</v>
      </c>
      <c r="M844" s="7" t="s">
        <v>151</v>
      </c>
      <c r="O844" s="6" t="s">
        <v>3901</v>
      </c>
      <c r="P844" s="9"/>
      <c r="Q844" s="9"/>
      <c r="R844" s="6" t="s">
        <v>1744</v>
      </c>
      <c r="S844" s="6" t="e">
        <v>#N/A</v>
      </c>
      <c r="T844" s="6" t="e">
        <v>#N/A</v>
      </c>
      <c r="W844" s="23" t="e">
        <f>VLOOKUP(F844,'[1]AM Report'!$C:$L,10,FALSE)</f>
        <v>#N/A</v>
      </c>
      <c r="X844" s="6" t="str">
        <f>VLOOKUP(F844,'[2]Master URL List'!$F:$S,12,FALSE)</f>
        <v>CWA-LCS101</v>
      </c>
      <c r="Y844" s="6" t="str">
        <f>VLOOKUP($F844,'[2]Master URL List'!$F:$S,13,FALSE)</f>
        <v>VICKY TRIEB</v>
      </c>
      <c r="Z844" s="6" t="str">
        <f>VLOOKUP($F844,'[2]Master URL List'!$F:$S,14,FALSE)</f>
        <v>VICKYT@ACCRETIVETG.COM</v>
      </c>
    </row>
    <row r="845" spans="1:26" s="6" customFormat="1" ht="12.75" customHeight="1" x14ac:dyDescent="0.2">
      <c r="A845" s="6" t="s">
        <v>960</v>
      </c>
      <c r="B845" s="6" t="s">
        <v>984</v>
      </c>
      <c r="C845" s="5" t="s">
        <v>985</v>
      </c>
      <c r="D845" s="5" t="str">
        <f t="shared" si="13"/>
        <v>ECHST.NET</v>
      </c>
      <c r="E845" s="16" t="s">
        <v>1690</v>
      </c>
      <c r="F845" s="16" t="s">
        <v>983</v>
      </c>
      <c r="G845" s="6" t="s">
        <v>3914</v>
      </c>
      <c r="H845" s="7" t="s">
        <v>3915</v>
      </c>
      <c r="I845" s="7" t="s">
        <v>151</v>
      </c>
      <c r="J845" s="7" t="s">
        <v>151</v>
      </c>
      <c r="K845" s="7" t="s">
        <v>151</v>
      </c>
      <c r="L845" s="7" t="s">
        <v>151</v>
      </c>
      <c r="M845" s="7" t="s">
        <v>151</v>
      </c>
      <c r="O845" s="6" t="s">
        <v>3901</v>
      </c>
      <c r="P845" s="9"/>
      <c r="Q845" s="9"/>
      <c r="R845" s="6" t="s">
        <v>1744</v>
      </c>
      <c r="S845" s="6" t="e">
        <v>#N/A</v>
      </c>
      <c r="T845" s="6" t="e">
        <v>#N/A</v>
      </c>
      <c r="W845" s="23" t="e">
        <f>VLOOKUP(F845,'[1]AM Report'!$C:$L,10,FALSE)</f>
        <v>#N/A</v>
      </c>
      <c r="X845" s="6" t="str">
        <f>VLOOKUP(F845,'[2]Master URL List'!$F:$S,12,FALSE)</f>
        <v>CWA-LCS101</v>
      </c>
      <c r="Y845" s="6" t="str">
        <f>VLOOKUP($F845,'[2]Master URL List'!$F:$S,13,FALSE)</f>
        <v>VICKY TRIEB</v>
      </c>
      <c r="Z845" s="6" t="str">
        <f>VLOOKUP($F845,'[2]Master URL List'!$F:$S,14,FALSE)</f>
        <v>VICKYT@ACCRETIVETG.COM</v>
      </c>
    </row>
    <row r="846" spans="1:26" s="6" customFormat="1" ht="12.75" customHeight="1" x14ac:dyDescent="0.2">
      <c r="A846" s="6" t="s">
        <v>961</v>
      </c>
      <c r="B846" s="6" t="s">
        <v>984</v>
      </c>
      <c r="C846" s="5" t="s">
        <v>985</v>
      </c>
      <c r="D846" s="5" t="str">
        <f t="shared" si="13"/>
        <v>ECHST.NET</v>
      </c>
      <c r="E846" s="16" t="s">
        <v>1690</v>
      </c>
      <c r="F846" s="16" t="s">
        <v>983</v>
      </c>
      <c r="G846" s="6" t="s">
        <v>3914</v>
      </c>
      <c r="H846" s="7" t="s">
        <v>3915</v>
      </c>
      <c r="I846" s="7" t="s">
        <v>151</v>
      </c>
      <c r="J846" s="7" t="s">
        <v>151</v>
      </c>
      <c r="K846" s="7" t="s">
        <v>151</v>
      </c>
      <c r="L846" s="7" t="s">
        <v>151</v>
      </c>
      <c r="M846" s="7" t="s">
        <v>151</v>
      </c>
      <c r="O846" s="6" t="s">
        <v>3901</v>
      </c>
      <c r="P846" s="9"/>
      <c r="Q846" s="9"/>
      <c r="R846" s="6" t="s">
        <v>1744</v>
      </c>
      <c r="S846" s="6" t="e">
        <v>#N/A</v>
      </c>
      <c r="T846" s="6" t="e">
        <v>#N/A</v>
      </c>
      <c r="W846" s="23" t="e">
        <f>VLOOKUP(F846,'[1]AM Report'!$C:$L,10,FALSE)</f>
        <v>#N/A</v>
      </c>
      <c r="X846" s="6" t="str">
        <f>VLOOKUP(F846,'[2]Master URL List'!$F:$S,12,FALSE)</f>
        <v>CWA-LCS101</v>
      </c>
      <c r="Y846" s="6" t="str">
        <f>VLOOKUP($F846,'[2]Master URL List'!$F:$S,13,FALSE)</f>
        <v>VICKY TRIEB</v>
      </c>
      <c r="Z846" s="6" t="str">
        <f>VLOOKUP($F846,'[2]Master URL List'!$F:$S,14,FALSE)</f>
        <v>VICKYT@ACCRETIVETG.COM</v>
      </c>
    </row>
    <row r="847" spans="1:26" s="6" customFormat="1" ht="12.75" customHeight="1" x14ac:dyDescent="0.2">
      <c r="A847" s="6" t="s">
        <v>962</v>
      </c>
      <c r="B847" s="6" t="s">
        <v>984</v>
      </c>
      <c r="C847" s="5" t="s">
        <v>985</v>
      </c>
      <c r="D847" s="5" t="str">
        <f t="shared" si="13"/>
        <v>ECHST.NET</v>
      </c>
      <c r="E847" s="16" t="s">
        <v>1690</v>
      </c>
      <c r="F847" s="16" t="s">
        <v>983</v>
      </c>
      <c r="G847" s="6" t="s">
        <v>3914</v>
      </c>
      <c r="H847" s="7" t="s">
        <v>3915</v>
      </c>
      <c r="I847" s="7" t="s">
        <v>151</v>
      </c>
      <c r="J847" s="7" t="s">
        <v>151</v>
      </c>
      <c r="K847" s="7" t="s">
        <v>151</v>
      </c>
      <c r="L847" s="7" t="s">
        <v>151</v>
      </c>
      <c r="M847" s="7" t="s">
        <v>151</v>
      </c>
      <c r="O847" s="6" t="s">
        <v>3901</v>
      </c>
      <c r="P847" s="9"/>
      <c r="Q847" s="9"/>
      <c r="R847" s="6" t="s">
        <v>1744</v>
      </c>
      <c r="S847" s="6" t="e">
        <v>#N/A</v>
      </c>
      <c r="T847" s="6" t="e">
        <v>#N/A</v>
      </c>
      <c r="W847" s="23" t="e">
        <f>VLOOKUP(F847,'[1]AM Report'!$C:$L,10,FALSE)</f>
        <v>#N/A</v>
      </c>
      <c r="X847" s="6" t="str">
        <f>VLOOKUP(F847,'[2]Master URL List'!$F:$S,12,FALSE)</f>
        <v>CWA-LCS101</v>
      </c>
      <c r="Y847" s="6" t="str">
        <f>VLOOKUP($F847,'[2]Master URL List'!$F:$S,13,FALSE)</f>
        <v>VICKY TRIEB</v>
      </c>
      <c r="Z847" s="6" t="str">
        <f>VLOOKUP($F847,'[2]Master URL List'!$F:$S,14,FALSE)</f>
        <v>VICKYT@ACCRETIVETG.COM</v>
      </c>
    </row>
    <row r="848" spans="1:26" s="6" customFormat="1" ht="12.75" customHeight="1" x14ac:dyDescent="0.2">
      <c r="A848" s="6" t="s">
        <v>963</v>
      </c>
      <c r="B848" s="6" t="s">
        <v>984</v>
      </c>
      <c r="C848" s="5" t="s">
        <v>985</v>
      </c>
      <c r="D848" s="5" t="str">
        <f t="shared" si="13"/>
        <v>ECHST.NET</v>
      </c>
      <c r="E848" s="16" t="s">
        <v>1690</v>
      </c>
      <c r="F848" s="16" t="s">
        <v>983</v>
      </c>
      <c r="G848" s="6" t="s">
        <v>3914</v>
      </c>
      <c r="H848" s="7" t="s">
        <v>3915</v>
      </c>
      <c r="I848" s="7" t="s">
        <v>151</v>
      </c>
      <c r="J848" s="7" t="s">
        <v>151</v>
      </c>
      <c r="K848" s="7" t="s">
        <v>151</v>
      </c>
      <c r="L848" s="7" t="s">
        <v>151</v>
      </c>
      <c r="M848" s="7" t="s">
        <v>151</v>
      </c>
      <c r="O848" s="6" t="s">
        <v>3901</v>
      </c>
      <c r="P848" s="9"/>
      <c r="Q848" s="9"/>
      <c r="R848" s="6" t="s">
        <v>1744</v>
      </c>
      <c r="S848" s="6" t="e">
        <v>#N/A</v>
      </c>
      <c r="T848" s="6" t="e">
        <v>#N/A</v>
      </c>
      <c r="W848" s="23" t="e">
        <f>VLOOKUP(F848,'[1]AM Report'!$C:$L,10,FALSE)</f>
        <v>#N/A</v>
      </c>
      <c r="X848" s="6" t="str">
        <f>VLOOKUP(F848,'[2]Master URL List'!$F:$S,12,FALSE)</f>
        <v>CWA-LCS101</v>
      </c>
      <c r="Y848" s="6" t="str">
        <f>VLOOKUP($F848,'[2]Master URL List'!$F:$S,13,FALSE)</f>
        <v>VICKY TRIEB</v>
      </c>
      <c r="Z848" s="6" t="str">
        <f>VLOOKUP($F848,'[2]Master URL List'!$F:$S,14,FALSE)</f>
        <v>VICKYT@ACCRETIVETG.COM</v>
      </c>
    </row>
    <row r="849" spans="1:26" s="6" customFormat="1" ht="12.75" customHeight="1" x14ac:dyDescent="0.2">
      <c r="A849" s="6" t="s">
        <v>964</v>
      </c>
      <c r="B849" s="6" t="s">
        <v>984</v>
      </c>
      <c r="C849" s="5" t="s">
        <v>985</v>
      </c>
      <c r="D849" s="5" t="str">
        <f t="shared" si="13"/>
        <v>ECHST.NET</v>
      </c>
      <c r="E849" s="16" t="s">
        <v>1690</v>
      </c>
      <c r="F849" s="16" t="s">
        <v>983</v>
      </c>
      <c r="G849" s="6" t="s">
        <v>3914</v>
      </c>
      <c r="H849" s="7" t="s">
        <v>3915</v>
      </c>
      <c r="I849" s="7" t="s">
        <v>151</v>
      </c>
      <c r="J849" s="7" t="s">
        <v>151</v>
      </c>
      <c r="K849" s="7" t="s">
        <v>151</v>
      </c>
      <c r="L849" s="7" t="s">
        <v>151</v>
      </c>
      <c r="M849" s="7" t="s">
        <v>151</v>
      </c>
      <c r="O849" s="6" t="s">
        <v>3901</v>
      </c>
      <c r="P849" s="9"/>
      <c r="Q849" s="9"/>
      <c r="R849" s="6" t="s">
        <v>1744</v>
      </c>
      <c r="S849" s="6" t="e">
        <v>#N/A</v>
      </c>
      <c r="T849" s="6" t="e">
        <v>#N/A</v>
      </c>
      <c r="W849" s="23" t="e">
        <f>VLOOKUP(F849,'[1]AM Report'!$C:$L,10,FALSE)</f>
        <v>#N/A</v>
      </c>
      <c r="X849" s="6" t="str">
        <f>VLOOKUP(F849,'[2]Master URL List'!$F:$S,12,FALSE)</f>
        <v>CWA-LCS101</v>
      </c>
      <c r="Y849" s="6" t="str">
        <f>VLOOKUP($F849,'[2]Master URL List'!$F:$S,13,FALSE)</f>
        <v>VICKY TRIEB</v>
      </c>
      <c r="Z849" s="6" t="str">
        <f>VLOOKUP($F849,'[2]Master URL List'!$F:$S,14,FALSE)</f>
        <v>VICKYT@ACCRETIVETG.COM</v>
      </c>
    </row>
    <row r="850" spans="1:26" s="6" customFormat="1" ht="12.75" customHeight="1" x14ac:dyDescent="0.2">
      <c r="A850" s="6" t="s">
        <v>965</v>
      </c>
      <c r="B850" s="6" t="s">
        <v>984</v>
      </c>
      <c r="C850" s="5" t="s">
        <v>985</v>
      </c>
      <c r="D850" s="5" t="str">
        <f t="shared" si="13"/>
        <v>ECHST.NET</v>
      </c>
      <c r="E850" s="16" t="s">
        <v>1690</v>
      </c>
      <c r="F850" s="16" t="s">
        <v>983</v>
      </c>
      <c r="H850" s="7"/>
      <c r="I850" s="7" t="s">
        <v>151</v>
      </c>
      <c r="J850" s="7" t="s">
        <v>151</v>
      </c>
      <c r="K850" s="7" t="s">
        <v>151</v>
      </c>
      <c r="L850" s="7" t="s">
        <v>151</v>
      </c>
      <c r="M850" s="7" t="s">
        <v>151</v>
      </c>
      <c r="O850" s="6" t="s">
        <v>3899</v>
      </c>
      <c r="P850" s="9"/>
      <c r="Q850" s="9" t="s">
        <v>3910</v>
      </c>
      <c r="R850" s="6" t="s">
        <v>1744</v>
      </c>
      <c r="S850" s="6" t="e">
        <v>#N/A</v>
      </c>
      <c r="T850" s="6" t="e">
        <v>#N/A</v>
      </c>
      <c r="W850" s="23" t="e">
        <f>VLOOKUP(F850,'[1]AM Report'!$C:$L,10,FALSE)</f>
        <v>#N/A</v>
      </c>
      <c r="X850" s="6" t="str">
        <f>VLOOKUP(F850,'[2]Master URL List'!$F:$S,12,FALSE)</f>
        <v>CWA-LCS101</v>
      </c>
      <c r="Y850" s="6" t="str">
        <f>VLOOKUP($F850,'[2]Master URL List'!$F:$S,13,FALSE)</f>
        <v>VICKY TRIEB</v>
      </c>
      <c r="Z850" s="6" t="str">
        <f>VLOOKUP($F850,'[2]Master URL List'!$F:$S,14,FALSE)</f>
        <v>VICKYT@ACCRETIVETG.COM</v>
      </c>
    </row>
    <row r="851" spans="1:26" s="6" customFormat="1" ht="12.75" customHeight="1" x14ac:dyDescent="0.2">
      <c r="A851" s="6" t="s">
        <v>966</v>
      </c>
      <c r="B851" s="6" t="s">
        <v>984</v>
      </c>
      <c r="C851" s="5" t="s">
        <v>985</v>
      </c>
      <c r="D851" s="5" t="str">
        <f t="shared" si="13"/>
        <v>ECHST.NET</v>
      </c>
      <c r="E851" s="16" t="s">
        <v>1690</v>
      </c>
      <c r="F851" s="16" t="s">
        <v>983</v>
      </c>
      <c r="G851" s="6" t="s">
        <v>3914</v>
      </c>
      <c r="H851" s="7" t="s">
        <v>3915</v>
      </c>
      <c r="I851" s="7" t="s">
        <v>151</v>
      </c>
      <c r="J851" s="7" t="s">
        <v>151</v>
      </c>
      <c r="K851" s="7" t="s">
        <v>151</v>
      </c>
      <c r="L851" s="7" t="s">
        <v>151</v>
      </c>
      <c r="M851" s="7" t="s">
        <v>151</v>
      </c>
      <c r="O851" s="6" t="s">
        <v>3901</v>
      </c>
      <c r="P851" s="9"/>
      <c r="Q851" s="9"/>
      <c r="R851" s="6" t="s">
        <v>1744</v>
      </c>
      <c r="S851" s="6" t="e">
        <v>#N/A</v>
      </c>
      <c r="T851" s="6" t="e">
        <v>#N/A</v>
      </c>
      <c r="W851" s="23" t="e">
        <f>VLOOKUP(F851,'[1]AM Report'!$C:$L,10,FALSE)</f>
        <v>#N/A</v>
      </c>
      <c r="X851" s="6" t="str">
        <f>VLOOKUP(F851,'[2]Master URL List'!$F:$S,12,FALSE)</f>
        <v>CWA-LCS101</v>
      </c>
      <c r="Y851" s="6" t="str">
        <f>VLOOKUP($F851,'[2]Master URL List'!$F:$S,13,FALSE)</f>
        <v>VICKY TRIEB</v>
      </c>
      <c r="Z851" s="6" t="str">
        <f>VLOOKUP($F851,'[2]Master URL List'!$F:$S,14,FALSE)</f>
        <v>VICKYT@ACCRETIVETG.COM</v>
      </c>
    </row>
    <row r="852" spans="1:26" s="6" customFormat="1" ht="12.75" customHeight="1" x14ac:dyDescent="0.2">
      <c r="A852" s="6" t="s">
        <v>967</v>
      </c>
      <c r="B852" s="6" t="s">
        <v>984</v>
      </c>
      <c r="C852" s="5" t="s">
        <v>985</v>
      </c>
      <c r="D852" s="5" t="str">
        <f t="shared" si="13"/>
        <v>ECHST.NET</v>
      </c>
      <c r="E852" s="16" t="s">
        <v>1690</v>
      </c>
      <c r="F852" s="16" t="s">
        <v>983</v>
      </c>
      <c r="G852" s="6" t="s">
        <v>3914</v>
      </c>
      <c r="H852" s="7" t="s">
        <v>3915</v>
      </c>
      <c r="I852" s="7" t="s">
        <v>151</v>
      </c>
      <c r="J852" s="7" t="s">
        <v>151</v>
      </c>
      <c r="K852" s="7" t="s">
        <v>151</v>
      </c>
      <c r="L852" s="7" t="s">
        <v>151</v>
      </c>
      <c r="M852" s="7" t="s">
        <v>151</v>
      </c>
      <c r="O852" s="6" t="s">
        <v>3901</v>
      </c>
      <c r="P852" s="9"/>
      <c r="Q852" s="9"/>
      <c r="R852" s="6" t="s">
        <v>1744</v>
      </c>
      <c r="S852" s="6" t="e">
        <v>#N/A</v>
      </c>
      <c r="T852" s="6" t="e">
        <v>#N/A</v>
      </c>
      <c r="W852" s="23" t="e">
        <f>VLOOKUP(F852,'[1]AM Report'!$C:$L,10,FALSE)</f>
        <v>#N/A</v>
      </c>
      <c r="X852" s="6" t="str">
        <f>VLOOKUP(F852,'[2]Master URL List'!$F:$S,12,FALSE)</f>
        <v>CWA-LCS101</v>
      </c>
      <c r="Y852" s="6" t="str">
        <f>VLOOKUP($F852,'[2]Master URL List'!$F:$S,13,FALSE)</f>
        <v>VICKY TRIEB</v>
      </c>
      <c r="Z852" s="6" t="str">
        <f>VLOOKUP($F852,'[2]Master URL List'!$F:$S,14,FALSE)</f>
        <v>VICKYT@ACCRETIVETG.COM</v>
      </c>
    </row>
    <row r="853" spans="1:26" s="6" customFormat="1" ht="12.75" customHeight="1" x14ac:dyDescent="0.2">
      <c r="A853" s="6" t="s">
        <v>968</v>
      </c>
      <c r="B853" s="6" t="s">
        <v>984</v>
      </c>
      <c r="C853" s="5" t="s">
        <v>985</v>
      </c>
      <c r="D853" s="5" t="str">
        <f t="shared" si="13"/>
        <v>ECHST.NET</v>
      </c>
      <c r="E853" s="16" t="s">
        <v>1690</v>
      </c>
      <c r="F853" s="16" t="s">
        <v>983</v>
      </c>
      <c r="G853" s="6" t="s">
        <v>3914</v>
      </c>
      <c r="H853" s="7" t="s">
        <v>3915</v>
      </c>
      <c r="I853" s="7" t="s">
        <v>151</v>
      </c>
      <c r="J853" s="7" t="s">
        <v>151</v>
      </c>
      <c r="K853" s="7" t="s">
        <v>151</v>
      </c>
      <c r="L853" s="7" t="s">
        <v>151</v>
      </c>
      <c r="M853" s="7" t="s">
        <v>151</v>
      </c>
      <c r="O853" s="6" t="s">
        <v>3901</v>
      </c>
      <c r="P853" s="9"/>
      <c r="Q853" s="9"/>
      <c r="R853" s="6" t="s">
        <v>1744</v>
      </c>
      <c r="S853" s="6" t="e">
        <v>#N/A</v>
      </c>
      <c r="T853" s="6" t="e">
        <v>#N/A</v>
      </c>
      <c r="W853" s="23" t="e">
        <f>VLOOKUP(F853,'[1]AM Report'!$C:$L,10,FALSE)</f>
        <v>#N/A</v>
      </c>
      <c r="X853" s="6" t="str">
        <f>VLOOKUP(F853,'[2]Master URL List'!$F:$S,12,FALSE)</f>
        <v>CWA-LCS101</v>
      </c>
      <c r="Y853" s="6" t="str">
        <f>VLOOKUP($F853,'[2]Master URL List'!$F:$S,13,FALSE)</f>
        <v>VICKY TRIEB</v>
      </c>
      <c r="Z853" s="6" t="str">
        <f>VLOOKUP($F853,'[2]Master URL List'!$F:$S,14,FALSE)</f>
        <v>VICKYT@ACCRETIVETG.COM</v>
      </c>
    </row>
    <row r="854" spans="1:26" s="6" customFormat="1" ht="12.75" customHeight="1" x14ac:dyDescent="0.2">
      <c r="A854" s="6" t="s">
        <v>969</v>
      </c>
      <c r="B854" s="6" t="s">
        <v>984</v>
      </c>
      <c r="C854" s="5" t="s">
        <v>985</v>
      </c>
      <c r="D854" s="5" t="str">
        <f t="shared" si="13"/>
        <v>ECHST.NET</v>
      </c>
      <c r="E854" s="16" t="s">
        <v>1690</v>
      </c>
      <c r="F854" s="16" t="s">
        <v>983</v>
      </c>
      <c r="G854" s="6" t="s">
        <v>3914</v>
      </c>
      <c r="H854" s="7" t="s">
        <v>3915</v>
      </c>
      <c r="I854" s="7" t="s">
        <v>151</v>
      </c>
      <c r="J854" s="7" t="s">
        <v>151</v>
      </c>
      <c r="K854" s="7" t="s">
        <v>151</v>
      </c>
      <c r="L854" s="7" t="s">
        <v>151</v>
      </c>
      <c r="M854" s="7" t="s">
        <v>151</v>
      </c>
      <c r="O854" s="6" t="s">
        <v>3901</v>
      </c>
      <c r="P854" s="9"/>
      <c r="Q854" s="9"/>
      <c r="R854" s="6" t="s">
        <v>1744</v>
      </c>
      <c r="S854" s="6" t="e">
        <v>#N/A</v>
      </c>
      <c r="T854" s="6" t="e">
        <v>#N/A</v>
      </c>
      <c r="W854" s="23" t="e">
        <f>VLOOKUP(F854,'[1]AM Report'!$C:$L,10,FALSE)</f>
        <v>#N/A</v>
      </c>
      <c r="X854" s="6" t="str">
        <f>VLOOKUP(F854,'[2]Master URL List'!$F:$S,12,FALSE)</f>
        <v>CWA-LCS101</v>
      </c>
      <c r="Y854" s="6" t="str">
        <f>VLOOKUP($F854,'[2]Master URL List'!$F:$S,13,FALSE)</f>
        <v>VICKY TRIEB</v>
      </c>
      <c r="Z854" s="6" t="str">
        <f>VLOOKUP($F854,'[2]Master URL List'!$F:$S,14,FALSE)</f>
        <v>VICKYT@ACCRETIVETG.COM</v>
      </c>
    </row>
    <row r="855" spans="1:26" s="6" customFormat="1" ht="12.75" customHeight="1" x14ac:dyDescent="0.2">
      <c r="A855" s="6" t="s">
        <v>970</v>
      </c>
      <c r="B855" s="6" t="s">
        <v>984</v>
      </c>
      <c r="C855" s="5" t="s">
        <v>985</v>
      </c>
      <c r="D855" s="5" t="str">
        <f t="shared" si="13"/>
        <v>ECHST.NET</v>
      </c>
      <c r="E855" s="16" t="s">
        <v>1690</v>
      </c>
      <c r="F855" s="16" t="s">
        <v>983</v>
      </c>
      <c r="G855" s="6" t="s">
        <v>3914</v>
      </c>
      <c r="H855" s="7" t="s">
        <v>3915</v>
      </c>
      <c r="I855" s="7" t="s">
        <v>151</v>
      </c>
      <c r="J855" s="7" t="s">
        <v>151</v>
      </c>
      <c r="K855" s="7" t="s">
        <v>151</v>
      </c>
      <c r="L855" s="7" t="s">
        <v>151</v>
      </c>
      <c r="M855" s="7" t="s">
        <v>151</v>
      </c>
      <c r="O855" s="6" t="s">
        <v>3901</v>
      </c>
      <c r="P855" s="9"/>
      <c r="Q855" s="9"/>
      <c r="R855" s="6" t="s">
        <v>1744</v>
      </c>
      <c r="S855" s="6" t="e">
        <v>#N/A</v>
      </c>
      <c r="T855" s="6" t="e">
        <v>#N/A</v>
      </c>
      <c r="W855" s="23" t="e">
        <f>VLOOKUP(F855,'[1]AM Report'!$C:$L,10,FALSE)</f>
        <v>#N/A</v>
      </c>
      <c r="X855" s="6" t="str">
        <f>VLOOKUP(F855,'[2]Master URL List'!$F:$S,12,FALSE)</f>
        <v>CWA-LCS101</v>
      </c>
      <c r="Y855" s="6" t="str">
        <f>VLOOKUP($F855,'[2]Master URL List'!$F:$S,13,FALSE)</f>
        <v>VICKY TRIEB</v>
      </c>
      <c r="Z855" s="6" t="str">
        <f>VLOOKUP($F855,'[2]Master URL List'!$F:$S,14,FALSE)</f>
        <v>VICKYT@ACCRETIVETG.COM</v>
      </c>
    </row>
    <row r="856" spans="1:26" s="6" customFormat="1" ht="12.75" customHeight="1" x14ac:dyDescent="0.2">
      <c r="A856" s="6" t="s">
        <v>971</v>
      </c>
      <c r="B856" s="6" t="s">
        <v>984</v>
      </c>
      <c r="C856" s="5" t="s">
        <v>985</v>
      </c>
      <c r="D856" s="5" t="str">
        <f t="shared" si="13"/>
        <v>ECHST.NET</v>
      </c>
      <c r="E856" s="16" t="s">
        <v>1690</v>
      </c>
      <c r="F856" s="16" t="s">
        <v>983</v>
      </c>
      <c r="G856" s="6" t="s">
        <v>3914</v>
      </c>
      <c r="H856" s="7" t="s">
        <v>3915</v>
      </c>
      <c r="I856" s="7" t="s">
        <v>151</v>
      </c>
      <c r="J856" s="7" t="s">
        <v>151</v>
      </c>
      <c r="K856" s="7" t="s">
        <v>151</v>
      </c>
      <c r="L856" s="7" t="s">
        <v>151</v>
      </c>
      <c r="M856" s="7" t="s">
        <v>151</v>
      </c>
      <c r="O856" s="6" t="s">
        <v>3901</v>
      </c>
      <c r="P856" s="9"/>
      <c r="Q856" s="9"/>
      <c r="R856" s="6" t="s">
        <v>1744</v>
      </c>
      <c r="S856" s="6" t="e">
        <v>#N/A</v>
      </c>
      <c r="T856" s="6" t="e">
        <v>#N/A</v>
      </c>
      <c r="W856" s="23" t="e">
        <f>VLOOKUP(F856,'[1]AM Report'!$C:$L,10,FALSE)</f>
        <v>#N/A</v>
      </c>
      <c r="X856" s="6" t="str">
        <f>VLOOKUP(F856,'[2]Master URL List'!$F:$S,12,FALSE)</f>
        <v>CWA-LCS101</v>
      </c>
      <c r="Y856" s="6" t="str">
        <f>VLOOKUP($F856,'[2]Master URL List'!$F:$S,13,FALSE)</f>
        <v>VICKY TRIEB</v>
      </c>
      <c r="Z856" s="6" t="str">
        <f>VLOOKUP($F856,'[2]Master URL List'!$F:$S,14,FALSE)</f>
        <v>VICKYT@ACCRETIVETG.COM</v>
      </c>
    </row>
    <row r="857" spans="1:26" s="6" customFormat="1" ht="12.75" customHeight="1" x14ac:dyDescent="0.2">
      <c r="A857" s="6" t="s">
        <v>972</v>
      </c>
      <c r="B857" s="6" t="s">
        <v>984</v>
      </c>
      <c r="C857" s="5" t="s">
        <v>985</v>
      </c>
      <c r="D857" s="5" t="str">
        <f t="shared" si="13"/>
        <v>ECHST.NET</v>
      </c>
      <c r="E857" s="16" t="s">
        <v>1690</v>
      </c>
      <c r="F857" s="16" t="s">
        <v>983</v>
      </c>
      <c r="G857" s="6" t="s">
        <v>3914</v>
      </c>
      <c r="H857" s="7" t="s">
        <v>3915</v>
      </c>
      <c r="I857" s="7" t="s">
        <v>151</v>
      </c>
      <c r="J857" s="7" t="s">
        <v>151</v>
      </c>
      <c r="K857" s="7" t="s">
        <v>151</v>
      </c>
      <c r="L857" s="7" t="s">
        <v>151</v>
      </c>
      <c r="M857" s="7" t="s">
        <v>151</v>
      </c>
      <c r="O857" s="6" t="s">
        <v>3901</v>
      </c>
      <c r="P857" s="9"/>
      <c r="Q857" s="9"/>
      <c r="R857" s="6" t="s">
        <v>1744</v>
      </c>
      <c r="S857" s="6" t="e">
        <v>#N/A</v>
      </c>
      <c r="T857" s="6" t="e">
        <v>#N/A</v>
      </c>
      <c r="W857" s="23" t="e">
        <f>VLOOKUP(F857,'[1]AM Report'!$C:$L,10,FALSE)</f>
        <v>#N/A</v>
      </c>
      <c r="X857" s="6" t="str">
        <f>VLOOKUP(F857,'[2]Master URL List'!$F:$S,12,FALSE)</f>
        <v>CWA-LCS101</v>
      </c>
      <c r="Y857" s="6" t="str">
        <f>VLOOKUP($F857,'[2]Master URL List'!$F:$S,13,FALSE)</f>
        <v>VICKY TRIEB</v>
      </c>
      <c r="Z857" s="6" t="str">
        <f>VLOOKUP($F857,'[2]Master URL List'!$F:$S,14,FALSE)</f>
        <v>VICKYT@ACCRETIVETG.COM</v>
      </c>
    </row>
    <row r="858" spans="1:26" s="6" customFormat="1" ht="12.75" customHeight="1" x14ac:dyDescent="0.2">
      <c r="A858" s="6" t="s">
        <v>973</v>
      </c>
      <c r="B858" s="6" t="s">
        <v>984</v>
      </c>
      <c r="C858" s="5" t="s">
        <v>985</v>
      </c>
      <c r="D858" s="5" t="str">
        <f t="shared" si="13"/>
        <v>ECHST.NET</v>
      </c>
      <c r="E858" s="16" t="s">
        <v>1690</v>
      </c>
      <c r="F858" s="16" t="s">
        <v>983</v>
      </c>
      <c r="G858" s="6" t="s">
        <v>3914</v>
      </c>
      <c r="H858" s="7" t="s">
        <v>3915</v>
      </c>
      <c r="I858" s="7" t="s">
        <v>151</v>
      </c>
      <c r="J858" s="7" t="s">
        <v>151</v>
      </c>
      <c r="K858" s="7" t="s">
        <v>151</v>
      </c>
      <c r="L858" s="7" t="s">
        <v>151</v>
      </c>
      <c r="M858" s="7" t="s">
        <v>151</v>
      </c>
      <c r="O858" s="6" t="s">
        <v>3901</v>
      </c>
      <c r="P858" s="9"/>
      <c r="Q858" s="9"/>
      <c r="R858" s="6" t="s">
        <v>1744</v>
      </c>
      <c r="S858" s="6" t="e">
        <v>#N/A</v>
      </c>
      <c r="T858" s="6" t="e">
        <v>#N/A</v>
      </c>
      <c r="W858" s="23" t="e">
        <f>VLOOKUP(F858,'[1]AM Report'!$C:$L,10,FALSE)</f>
        <v>#N/A</v>
      </c>
      <c r="X858" s="6" t="str">
        <f>VLOOKUP(F858,'[2]Master URL List'!$F:$S,12,FALSE)</f>
        <v>CWA-LCS101</v>
      </c>
      <c r="Y858" s="6" t="str">
        <f>VLOOKUP($F858,'[2]Master URL List'!$F:$S,13,FALSE)</f>
        <v>VICKY TRIEB</v>
      </c>
      <c r="Z858" s="6" t="str">
        <f>VLOOKUP($F858,'[2]Master URL List'!$F:$S,14,FALSE)</f>
        <v>VICKYT@ACCRETIVETG.COM</v>
      </c>
    </row>
    <row r="859" spans="1:26" s="6" customFormat="1" ht="12.75" customHeight="1" x14ac:dyDescent="0.2">
      <c r="A859" s="6" t="s">
        <v>974</v>
      </c>
      <c r="B859" s="6" t="s">
        <v>984</v>
      </c>
      <c r="C859" s="5" t="s">
        <v>985</v>
      </c>
      <c r="D859" s="5" t="str">
        <f t="shared" si="13"/>
        <v>ECHST.NET</v>
      </c>
      <c r="E859" s="16" t="s">
        <v>1690</v>
      </c>
      <c r="F859" s="16" t="s">
        <v>983</v>
      </c>
      <c r="G859" s="6" t="s">
        <v>3914</v>
      </c>
      <c r="H859" s="7" t="s">
        <v>3915</v>
      </c>
      <c r="I859" s="7" t="s">
        <v>151</v>
      </c>
      <c r="J859" s="7" t="s">
        <v>151</v>
      </c>
      <c r="K859" s="7" t="s">
        <v>151</v>
      </c>
      <c r="L859" s="7" t="s">
        <v>151</v>
      </c>
      <c r="M859" s="7" t="s">
        <v>151</v>
      </c>
      <c r="O859" s="6" t="s">
        <v>3901</v>
      </c>
      <c r="P859" s="9"/>
      <c r="Q859" s="9"/>
      <c r="R859" s="6" t="s">
        <v>1744</v>
      </c>
      <c r="S859" s="6" t="e">
        <v>#N/A</v>
      </c>
      <c r="T859" s="6" t="e">
        <v>#N/A</v>
      </c>
      <c r="W859" s="23" t="e">
        <f>VLOOKUP(F859,'[1]AM Report'!$C:$L,10,FALSE)</f>
        <v>#N/A</v>
      </c>
      <c r="X859" s="6" t="str">
        <f>VLOOKUP(F859,'[2]Master URL List'!$F:$S,12,FALSE)</f>
        <v>CWA-LCS101</v>
      </c>
      <c r="Y859" s="6" t="str">
        <f>VLOOKUP($F859,'[2]Master URL List'!$F:$S,13,FALSE)</f>
        <v>VICKY TRIEB</v>
      </c>
      <c r="Z859" s="6" t="str">
        <f>VLOOKUP($F859,'[2]Master URL List'!$F:$S,14,FALSE)</f>
        <v>VICKYT@ACCRETIVETG.COM</v>
      </c>
    </row>
    <row r="860" spans="1:26" s="6" customFormat="1" ht="12.75" customHeight="1" x14ac:dyDescent="0.2">
      <c r="A860" s="6" t="s">
        <v>975</v>
      </c>
      <c r="B860" s="6" t="s">
        <v>984</v>
      </c>
      <c r="C860" s="5" t="s">
        <v>985</v>
      </c>
      <c r="D860" s="5" t="str">
        <f t="shared" si="13"/>
        <v>ECHST.NET</v>
      </c>
      <c r="E860" s="16" t="s">
        <v>1690</v>
      </c>
      <c r="F860" s="16" t="s">
        <v>983</v>
      </c>
      <c r="G860" s="6" t="s">
        <v>3914</v>
      </c>
      <c r="H860" s="7" t="s">
        <v>3915</v>
      </c>
      <c r="I860" s="7" t="s">
        <v>151</v>
      </c>
      <c r="J860" s="7" t="s">
        <v>151</v>
      </c>
      <c r="K860" s="7" t="s">
        <v>151</v>
      </c>
      <c r="L860" s="7" t="s">
        <v>151</v>
      </c>
      <c r="M860" s="7" t="s">
        <v>151</v>
      </c>
      <c r="O860" s="6" t="s">
        <v>3901</v>
      </c>
      <c r="P860" s="9"/>
      <c r="Q860" s="9"/>
      <c r="R860" s="6" t="s">
        <v>1744</v>
      </c>
      <c r="S860" s="6" t="e">
        <v>#N/A</v>
      </c>
      <c r="T860" s="6" t="e">
        <v>#N/A</v>
      </c>
      <c r="W860" s="23" t="e">
        <f>VLOOKUP(F860,'[1]AM Report'!$C:$L,10,FALSE)</f>
        <v>#N/A</v>
      </c>
      <c r="X860" s="6" t="str">
        <f>VLOOKUP(F860,'[2]Master URL List'!$F:$S,12,FALSE)</f>
        <v>CWA-LCS101</v>
      </c>
      <c r="Y860" s="6" t="str">
        <f>VLOOKUP($F860,'[2]Master URL List'!$F:$S,13,FALSE)</f>
        <v>VICKY TRIEB</v>
      </c>
      <c r="Z860" s="6" t="str">
        <f>VLOOKUP($F860,'[2]Master URL List'!$F:$S,14,FALSE)</f>
        <v>VICKYT@ACCRETIVETG.COM</v>
      </c>
    </row>
    <row r="861" spans="1:26" s="6" customFormat="1" ht="12.75" customHeight="1" x14ac:dyDescent="0.2">
      <c r="A861" s="6" t="s">
        <v>976</v>
      </c>
      <c r="B861" s="6" t="s">
        <v>984</v>
      </c>
      <c r="C861" s="5" t="s">
        <v>985</v>
      </c>
      <c r="D861" s="5" t="str">
        <f t="shared" si="13"/>
        <v>ECHST.NET</v>
      </c>
      <c r="E861" s="16" t="s">
        <v>1690</v>
      </c>
      <c r="F861" s="16" t="s">
        <v>983</v>
      </c>
      <c r="G861" s="6" t="s">
        <v>3914</v>
      </c>
      <c r="H861" s="7" t="s">
        <v>3915</v>
      </c>
      <c r="I861" s="7" t="s">
        <v>151</v>
      </c>
      <c r="J861" s="7" t="s">
        <v>151</v>
      </c>
      <c r="K861" s="7" t="s">
        <v>151</v>
      </c>
      <c r="L861" s="7" t="s">
        <v>151</v>
      </c>
      <c r="M861" s="7" t="s">
        <v>151</v>
      </c>
      <c r="O861" s="6" t="s">
        <v>3901</v>
      </c>
      <c r="P861" s="9"/>
      <c r="Q861" s="9"/>
      <c r="R861" s="6" t="s">
        <v>1744</v>
      </c>
      <c r="S861" s="6" t="e">
        <v>#N/A</v>
      </c>
      <c r="T861" s="6" t="e">
        <v>#N/A</v>
      </c>
      <c r="W861" s="23" t="e">
        <f>VLOOKUP(F861,'[1]AM Report'!$C:$L,10,FALSE)</f>
        <v>#N/A</v>
      </c>
      <c r="X861" s="6" t="str">
        <f>VLOOKUP(F861,'[2]Master URL List'!$F:$S,12,FALSE)</f>
        <v>CWA-LCS101</v>
      </c>
      <c r="Y861" s="6" t="str">
        <f>VLOOKUP($F861,'[2]Master URL List'!$F:$S,13,FALSE)</f>
        <v>VICKY TRIEB</v>
      </c>
      <c r="Z861" s="6" t="str">
        <f>VLOOKUP($F861,'[2]Master URL List'!$F:$S,14,FALSE)</f>
        <v>VICKYT@ACCRETIVETG.COM</v>
      </c>
    </row>
    <row r="862" spans="1:26" s="6" customFormat="1" ht="12.75" customHeight="1" x14ac:dyDescent="0.2">
      <c r="A862" s="6" t="s">
        <v>977</v>
      </c>
      <c r="B862" s="6" t="s">
        <v>984</v>
      </c>
      <c r="C862" s="5" t="s">
        <v>985</v>
      </c>
      <c r="D862" s="5" t="str">
        <f t="shared" si="13"/>
        <v>ECHST.NET</v>
      </c>
      <c r="E862" s="16" t="s">
        <v>1690</v>
      </c>
      <c r="F862" s="16" t="s">
        <v>983</v>
      </c>
      <c r="G862" s="6" t="s">
        <v>3914</v>
      </c>
      <c r="H862" s="7" t="s">
        <v>3915</v>
      </c>
      <c r="I862" s="7" t="s">
        <v>151</v>
      </c>
      <c r="J862" s="7" t="s">
        <v>151</v>
      </c>
      <c r="K862" s="7" t="s">
        <v>151</v>
      </c>
      <c r="L862" s="7" t="s">
        <v>151</v>
      </c>
      <c r="M862" s="7" t="s">
        <v>151</v>
      </c>
      <c r="O862" s="6" t="s">
        <v>3901</v>
      </c>
      <c r="P862" s="9"/>
      <c r="Q862" s="9"/>
      <c r="R862" s="6" t="s">
        <v>1744</v>
      </c>
      <c r="S862" s="6" t="e">
        <v>#N/A</v>
      </c>
      <c r="T862" s="6" t="e">
        <v>#N/A</v>
      </c>
      <c r="W862" s="23" t="e">
        <f>VLOOKUP(F862,'[1]AM Report'!$C:$L,10,FALSE)</f>
        <v>#N/A</v>
      </c>
      <c r="X862" s="6" t="str">
        <f>VLOOKUP(F862,'[2]Master URL List'!$F:$S,12,FALSE)</f>
        <v>CWA-LCS101</v>
      </c>
      <c r="Y862" s="6" t="str">
        <f>VLOOKUP($F862,'[2]Master URL List'!$F:$S,13,FALSE)</f>
        <v>VICKY TRIEB</v>
      </c>
      <c r="Z862" s="6" t="str">
        <f>VLOOKUP($F862,'[2]Master URL List'!$F:$S,14,FALSE)</f>
        <v>VICKYT@ACCRETIVETG.COM</v>
      </c>
    </row>
    <row r="863" spans="1:26" s="6" customFormat="1" ht="12.75" customHeight="1" x14ac:dyDescent="0.2">
      <c r="A863" s="6" t="s">
        <v>978</v>
      </c>
      <c r="B863" s="6" t="s">
        <v>984</v>
      </c>
      <c r="C863" s="5" t="s">
        <v>985</v>
      </c>
      <c r="D863" s="5" t="str">
        <f t="shared" si="13"/>
        <v>ECHST.NET</v>
      </c>
      <c r="E863" s="16" t="s">
        <v>1690</v>
      </c>
      <c r="F863" s="16" t="s">
        <v>983</v>
      </c>
      <c r="G863" s="6" t="s">
        <v>3914</v>
      </c>
      <c r="H863" s="7" t="s">
        <v>3915</v>
      </c>
      <c r="I863" s="7" t="s">
        <v>151</v>
      </c>
      <c r="J863" s="7" t="s">
        <v>151</v>
      </c>
      <c r="K863" s="7" t="s">
        <v>151</v>
      </c>
      <c r="L863" s="7" t="s">
        <v>151</v>
      </c>
      <c r="M863" s="7" t="s">
        <v>151</v>
      </c>
      <c r="O863" s="6" t="s">
        <v>3901</v>
      </c>
      <c r="P863" s="9"/>
      <c r="Q863" s="9"/>
      <c r="R863" s="6" t="s">
        <v>1744</v>
      </c>
      <c r="S863" s="6" t="e">
        <v>#N/A</v>
      </c>
      <c r="T863" s="6" t="e">
        <v>#N/A</v>
      </c>
      <c r="W863" s="23" t="e">
        <f>VLOOKUP(F863,'[1]AM Report'!$C:$L,10,FALSE)</f>
        <v>#N/A</v>
      </c>
      <c r="X863" s="6" t="str">
        <f>VLOOKUP(F863,'[2]Master URL List'!$F:$S,12,FALSE)</f>
        <v>CWA-LCS101</v>
      </c>
      <c r="Y863" s="6" t="str">
        <f>VLOOKUP($F863,'[2]Master URL List'!$F:$S,13,FALSE)</f>
        <v>VICKY TRIEB</v>
      </c>
      <c r="Z863" s="6" t="str">
        <f>VLOOKUP($F863,'[2]Master URL List'!$F:$S,14,FALSE)</f>
        <v>VICKYT@ACCRETIVETG.COM</v>
      </c>
    </row>
    <row r="864" spans="1:26" s="6" customFormat="1" ht="12.75" customHeight="1" x14ac:dyDescent="0.2">
      <c r="A864" s="6" t="s">
        <v>979</v>
      </c>
      <c r="B864" s="6" t="s">
        <v>984</v>
      </c>
      <c r="C864" s="5" t="s">
        <v>985</v>
      </c>
      <c r="D864" s="5" t="str">
        <f t="shared" si="13"/>
        <v>ECHST.NET</v>
      </c>
      <c r="E864" s="16" t="s">
        <v>1690</v>
      </c>
      <c r="F864" s="16" t="s">
        <v>983</v>
      </c>
      <c r="G864" s="6" t="s">
        <v>3914</v>
      </c>
      <c r="H864" s="7" t="s">
        <v>3915</v>
      </c>
      <c r="I864" s="7" t="s">
        <v>151</v>
      </c>
      <c r="J864" s="7" t="s">
        <v>151</v>
      </c>
      <c r="K864" s="7" t="s">
        <v>151</v>
      </c>
      <c r="L864" s="7" t="s">
        <v>151</v>
      </c>
      <c r="M864" s="7" t="s">
        <v>151</v>
      </c>
      <c r="O864" s="6" t="s">
        <v>3901</v>
      </c>
      <c r="P864" s="9"/>
      <c r="Q864" s="9"/>
      <c r="R864" s="6" t="s">
        <v>1744</v>
      </c>
      <c r="S864" s="6" t="e">
        <v>#N/A</v>
      </c>
      <c r="T864" s="6" t="e">
        <v>#N/A</v>
      </c>
      <c r="W864" s="23" t="e">
        <f>VLOOKUP(F864,'[1]AM Report'!$C:$L,10,FALSE)</f>
        <v>#N/A</v>
      </c>
      <c r="X864" s="6" t="str">
        <f>VLOOKUP(F864,'[2]Master URL List'!$F:$S,12,FALSE)</f>
        <v>CWA-LCS101</v>
      </c>
      <c r="Y864" s="6" t="str">
        <f>VLOOKUP($F864,'[2]Master URL List'!$F:$S,13,FALSE)</f>
        <v>VICKY TRIEB</v>
      </c>
      <c r="Z864" s="6" t="str">
        <f>VLOOKUP($F864,'[2]Master URL List'!$F:$S,14,FALSE)</f>
        <v>VICKYT@ACCRETIVETG.COM</v>
      </c>
    </row>
    <row r="865" spans="1:26" s="64" customFormat="1" ht="12.75" customHeight="1" x14ac:dyDescent="0.2">
      <c r="A865" s="64" t="s">
        <v>980</v>
      </c>
      <c r="B865" s="64" t="s">
        <v>984</v>
      </c>
      <c r="C865" s="65" t="s">
        <v>985</v>
      </c>
      <c r="D865" s="65" t="str">
        <f t="shared" si="13"/>
        <v>ECHST.NET</v>
      </c>
      <c r="E865" s="67" t="s">
        <v>1690</v>
      </c>
      <c r="F865" s="67" t="s">
        <v>983</v>
      </c>
      <c r="G865" s="64" t="s">
        <v>3914</v>
      </c>
      <c r="H865" s="64" t="s">
        <v>3915</v>
      </c>
      <c r="I865" s="64" t="s">
        <v>151</v>
      </c>
      <c r="J865" s="64" t="s">
        <v>151</v>
      </c>
      <c r="K865" s="64" t="s">
        <v>151</v>
      </c>
      <c r="L865" s="64" t="s">
        <v>151</v>
      </c>
      <c r="M865" s="64" t="s">
        <v>151</v>
      </c>
      <c r="O865" s="64" t="s">
        <v>3901</v>
      </c>
      <c r="P865" s="69"/>
      <c r="Q865" s="69"/>
      <c r="R865" s="64" t="s">
        <v>1744</v>
      </c>
      <c r="S865" s="64" t="e">
        <v>#N/A</v>
      </c>
      <c r="T865" s="64" t="e">
        <v>#N/A</v>
      </c>
      <c r="W865" s="70" t="e">
        <f>VLOOKUP(F865,'[1]AM Report'!$C:$L,10,FALSE)</f>
        <v>#N/A</v>
      </c>
      <c r="X865" s="64" t="str">
        <f>VLOOKUP(F865,'[2]Master URL List'!$F:$S,12,FALSE)</f>
        <v>CWA-LCS101</v>
      </c>
      <c r="Y865" s="64" t="str">
        <f>VLOOKUP($F865,'[2]Master URL List'!$F:$S,13,FALSE)</f>
        <v>VICKY TRIEB</v>
      </c>
      <c r="Z865" s="64" t="str">
        <f>VLOOKUP($F865,'[2]Master URL List'!$F:$S,14,FALSE)</f>
        <v>VICKYT@ACCRETIVETG.COM</v>
      </c>
    </row>
    <row r="866" spans="1:26" s="6" customFormat="1" ht="12.75" customHeight="1" x14ac:dyDescent="0.2">
      <c r="A866" s="6" t="s">
        <v>981</v>
      </c>
      <c r="B866" s="6" t="s">
        <v>984</v>
      </c>
      <c r="C866" s="5" t="s">
        <v>985</v>
      </c>
      <c r="D866" s="5" t="str">
        <f t="shared" si="13"/>
        <v>ECHST.NET</v>
      </c>
      <c r="E866" s="16" t="s">
        <v>1690</v>
      </c>
      <c r="F866" s="16" t="s">
        <v>983</v>
      </c>
      <c r="G866" s="6" t="s">
        <v>3914</v>
      </c>
      <c r="H866" s="7" t="s">
        <v>3915</v>
      </c>
      <c r="I866" s="7" t="s">
        <v>151</v>
      </c>
      <c r="J866" s="7" t="s">
        <v>151</v>
      </c>
      <c r="K866" s="7" t="s">
        <v>151</v>
      </c>
      <c r="L866" s="7" t="s">
        <v>151</v>
      </c>
      <c r="M866" s="7" t="s">
        <v>151</v>
      </c>
      <c r="O866" s="6" t="s">
        <v>3901</v>
      </c>
      <c r="P866" s="9"/>
      <c r="Q866" s="9"/>
      <c r="R866" s="6" t="s">
        <v>1744</v>
      </c>
      <c r="S866" s="6" t="e">
        <v>#N/A</v>
      </c>
      <c r="T866" s="6" t="e">
        <v>#N/A</v>
      </c>
      <c r="W866" s="23" t="e">
        <f>VLOOKUP(F866,'[1]AM Report'!$C:$L,10,FALSE)</f>
        <v>#N/A</v>
      </c>
      <c r="X866" s="6" t="str">
        <f>VLOOKUP(F866,'[2]Master URL List'!$F:$S,12,FALSE)</f>
        <v>CWA-LCS101</v>
      </c>
      <c r="Y866" s="6" t="str">
        <f>VLOOKUP($F866,'[2]Master URL List'!$F:$S,13,FALSE)</f>
        <v>VICKY TRIEB</v>
      </c>
      <c r="Z866" s="6" t="str">
        <f>VLOOKUP($F866,'[2]Master URL List'!$F:$S,14,FALSE)</f>
        <v>VICKYT@ACCRETIVETG.COM</v>
      </c>
    </row>
    <row r="867" spans="1:26" s="6" customFormat="1" ht="12.75" customHeight="1" x14ac:dyDescent="0.2">
      <c r="A867" s="6" t="s">
        <v>982</v>
      </c>
      <c r="B867" s="6" t="s">
        <v>984</v>
      </c>
      <c r="C867" s="5" t="s">
        <v>985</v>
      </c>
      <c r="D867" s="5" t="str">
        <f t="shared" si="13"/>
        <v>ECHST.NET</v>
      </c>
      <c r="E867" s="16" t="s">
        <v>1690</v>
      </c>
      <c r="F867" s="16" t="s">
        <v>983</v>
      </c>
      <c r="G867" s="6" t="s">
        <v>3914</v>
      </c>
      <c r="H867" s="7" t="s">
        <v>3915</v>
      </c>
      <c r="I867" s="7" t="s">
        <v>151</v>
      </c>
      <c r="J867" s="7" t="s">
        <v>151</v>
      </c>
      <c r="K867" s="7" t="s">
        <v>151</v>
      </c>
      <c r="L867" s="7" t="s">
        <v>151</v>
      </c>
      <c r="M867" s="7" t="s">
        <v>151</v>
      </c>
      <c r="O867" s="6" t="s">
        <v>3901</v>
      </c>
      <c r="P867" s="9"/>
      <c r="Q867" s="9"/>
      <c r="R867" s="6" t="s">
        <v>1744</v>
      </c>
      <c r="S867" s="6" t="e">
        <v>#N/A</v>
      </c>
      <c r="T867" s="6" t="e">
        <v>#N/A</v>
      </c>
      <c r="W867" s="23" t="e">
        <f>VLOOKUP(F867,'[1]AM Report'!$C:$L,10,FALSE)</f>
        <v>#N/A</v>
      </c>
      <c r="X867" s="6" t="str">
        <f>VLOOKUP(F867,'[2]Master URL List'!$F:$S,12,FALSE)</f>
        <v>CWA-LCS101</v>
      </c>
      <c r="Y867" s="6" t="str">
        <f>VLOOKUP($F867,'[2]Master URL List'!$F:$S,13,FALSE)</f>
        <v>VICKY TRIEB</v>
      </c>
      <c r="Z867" s="6" t="str">
        <f>VLOOKUP($F867,'[2]Master URL List'!$F:$S,14,FALSE)</f>
        <v>VICKYT@ACCRETIVETG.COM</v>
      </c>
    </row>
    <row r="868" spans="1:26" s="6" customFormat="1" ht="12.75" customHeight="1" x14ac:dyDescent="0.2">
      <c r="A868" s="31" t="s">
        <v>3936</v>
      </c>
      <c r="B868" s="6" t="s">
        <v>984</v>
      </c>
      <c r="C868" s="5" t="s">
        <v>985</v>
      </c>
      <c r="D868" s="5" t="str">
        <f t="shared" si="13"/>
        <v>ECHST.NET</v>
      </c>
      <c r="E868" s="16" t="s">
        <v>1690</v>
      </c>
      <c r="F868" s="16" t="s">
        <v>983</v>
      </c>
      <c r="G868" s="6" t="s">
        <v>3914</v>
      </c>
      <c r="H868" s="7" t="s">
        <v>3915</v>
      </c>
      <c r="I868" s="7" t="s">
        <v>151</v>
      </c>
      <c r="J868" s="7" t="s">
        <v>151</v>
      </c>
      <c r="K868" s="7" t="s">
        <v>151</v>
      </c>
      <c r="L868" s="7" t="s">
        <v>151</v>
      </c>
      <c r="M868" s="7" t="s">
        <v>151</v>
      </c>
      <c r="O868" s="6" t="s">
        <v>3901</v>
      </c>
      <c r="P868" s="9"/>
      <c r="Q868" s="9"/>
      <c r="R868" s="6" t="s">
        <v>1744</v>
      </c>
      <c r="S868" s="6" t="e">
        <v>#N/A</v>
      </c>
      <c r="T868" s="6" t="e">
        <v>#N/A</v>
      </c>
      <c r="W868" s="23" t="e">
        <f>VLOOKUP(F868,'[1]AM Report'!$C:$L,10,FALSE)</f>
        <v>#N/A</v>
      </c>
      <c r="X868" s="6" t="str">
        <f>VLOOKUP(F868,'[2]Master URL List'!$F:$S,12,FALSE)</f>
        <v>CWA-LCS101</v>
      </c>
      <c r="Y868" s="6" t="str">
        <f>VLOOKUP($F868,'[2]Master URL List'!$F:$S,13,FALSE)</f>
        <v>VICKY TRIEB</v>
      </c>
      <c r="Z868" s="6" t="str">
        <f>VLOOKUP($F868,'[2]Master URL List'!$F:$S,14,FALSE)</f>
        <v>VICKYT@ACCRETIVETG.COM</v>
      </c>
    </row>
    <row r="869" spans="1:26" s="32" customFormat="1" ht="15" customHeight="1" x14ac:dyDescent="0.2">
      <c r="A869" s="32" t="s">
        <v>3808</v>
      </c>
      <c r="B869" s="32" t="s">
        <v>984</v>
      </c>
      <c r="C869" s="32" t="s">
        <v>985</v>
      </c>
      <c r="D869" s="32" t="s">
        <v>985</v>
      </c>
      <c r="E869" s="32" t="s">
        <v>1690</v>
      </c>
      <c r="F869" s="32" t="s">
        <v>983</v>
      </c>
      <c r="I869" s="32" t="s">
        <v>151</v>
      </c>
      <c r="J869" s="32" t="s">
        <v>151</v>
      </c>
      <c r="K869" s="32" t="s">
        <v>151</v>
      </c>
      <c r="L869" s="32" t="s">
        <v>151</v>
      </c>
      <c r="M869" s="32" t="s">
        <v>151</v>
      </c>
      <c r="O869" s="32" t="s">
        <v>3901</v>
      </c>
      <c r="R869" s="32" t="s">
        <v>1744</v>
      </c>
      <c r="S869" s="6" t="e">
        <v>#N/A</v>
      </c>
      <c r="T869" s="6" t="e">
        <v>#N/A</v>
      </c>
      <c r="W869" s="32" t="e">
        <v>#N/A</v>
      </c>
    </row>
    <row r="870" spans="1:26" s="32" customFormat="1" ht="15" customHeight="1" x14ac:dyDescent="0.2">
      <c r="A870" s="32" t="s">
        <v>3892</v>
      </c>
      <c r="B870" s="32" t="s">
        <v>984</v>
      </c>
      <c r="C870" s="32" t="s">
        <v>985</v>
      </c>
      <c r="D870" s="32" t="s">
        <v>985</v>
      </c>
      <c r="E870" s="32" t="s">
        <v>1690</v>
      </c>
      <c r="F870" s="32" t="s">
        <v>983</v>
      </c>
      <c r="I870" s="32" t="s">
        <v>151</v>
      </c>
      <c r="J870" s="32" t="s">
        <v>151</v>
      </c>
      <c r="K870" s="32" t="s">
        <v>151</v>
      </c>
      <c r="L870" s="32" t="s">
        <v>151</v>
      </c>
      <c r="M870" s="32" t="s">
        <v>151</v>
      </c>
      <c r="O870" s="32" t="s">
        <v>3901</v>
      </c>
      <c r="R870" s="32" t="s">
        <v>1744</v>
      </c>
      <c r="S870" s="6" t="e">
        <v>#N/A</v>
      </c>
      <c r="T870" s="6" t="e">
        <v>#N/A</v>
      </c>
      <c r="W870" s="32" t="e">
        <v>#N/A</v>
      </c>
    </row>
    <row r="871" spans="1:26" s="32" customFormat="1" ht="15" customHeight="1" x14ac:dyDescent="0.2">
      <c r="A871" s="32" t="s">
        <v>5022</v>
      </c>
      <c r="B871" s="32" t="s">
        <v>984</v>
      </c>
      <c r="C871" s="32" t="s">
        <v>985</v>
      </c>
      <c r="D871" s="32" t="s">
        <v>985</v>
      </c>
      <c r="E871" s="32" t="s">
        <v>1690</v>
      </c>
      <c r="F871" s="32" t="s">
        <v>983</v>
      </c>
      <c r="I871" s="32" t="s">
        <v>151</v>
      </c>
      <c r="J871" s="32" t="s">
        <v>151</v>
      </c>
      <c r="K871" s="32" t="s">
        <v>151</v>
      </c>
      <c r="L871" s="32" t="s">
        <v>151</v>
      </c>
      <c r="M871" s="32" t="s">
        <v>151</v>
      </c>
      <c r="O871" s="32" t="s">
        <v>3901</v>
      </c>
      <c r="R871" s="32" t="s">
        <v>1744</v>
      </c>
      <c r="S871" s="6" t="e">
        <v>#N/A</v>
      </c>
      <c r="T871" s="6" t="e">
        <v>#N/A</v>
      </c>
      <c r="W871" s="32" t="e">
        <v>#N/A</v>
      </c>
    </row>
    <row r="872" spans="1:26" s="32" customFormat="1" ht="15" customHeight="1" x14ac:dyDescent="0.2">
      <c r="A872" s="32" t="s">
        <v>3810</v>
      </c>
      <c r="B872" s="32" t="s">
        <v>984</v>
      </c>
      <c r="C872" s="32" t="s">
        <v>985</v>
      </c>
      <c r="D872" s="32" t="s">
        <v>985</v>
      </c>
      <c r="E872" s="32" t="s">
        <v>1690</v>
      </c>
      <c r="F872" s="32" t="s">
        <v>983</v>
      </c>
      <c r="I872" s="32" t="s">
        <v>151</v>
      </c>
      <c r="J872" s="32" t="s">
        <v>151</v>
      </c>
      <c r="K872" s="32" t="s">
        <v>151</v>
      </c>
      <c r="L872" s="32" t="s">
        <v>151</v>
      </c>
      <c r="M872" s="32" t="s">
        <v>151</v>
      </c>
      <c r="O872" s="32" t="s">
        <v>3901</v>
      </c>
      <c r="R872" s="32" t="s">
        <v>1744</v>
      </c>
      <c r="S872" s="6" t="e">
        <v>#N/A</v>
      </c>
      <c r="T872" s="6" t="e">
        <v>#N/A</v>
      </c>
      <c r="W872" s="32" t="e">
        <v>#N/A</v>
      </c>
    </row>
    <row r="873" spans="1:26" s="32" customFormat="1" ht="15" customHeight="1" x14ac:dyDescent="0.2">
      <c r="A873" s="32" t="s">
        <v>3788</v>
      </c>
      <c r="B873" s="32" t="s">
        <v>984</v>
      </c>
      <c r="C873" s="32" t="s">
        <v>985</v>
      </c>
      <c r="D873" s="32" t="s">
        <v>985</v>
      </c>
      <c r="E873" s="32" t="s">
        <v>1690</v>
      </c>
      <c r="F873" s="32" t="s">
        <v>983</v>
      </c>
      <c r="I873" s="32" t="s">
        <v>151</v>
      </c>
      <c r="J873" s="32" t="s">
        <v>151</v>
      </c>
      <c r="K873" s="32" t="s">
        <v>151</v>
      </c>
      <c r="L873" s="32" t="s">
        <v>151</v>
      </c>
      <c r="M873" s="32" t="s">
        <v>151</v>
      </c>
      <c r="O873" s="32" t="s">
        <v>3901</v>
      </c>
      <c r="R873" s="32" t="s">
        <v>1744</v>
      </c>
      <c r="S873" s="6" t="e">
        <v>#N/A</v>
      </c>
      <c r="T873" s="6" t="e">
        <v>#N/A</v>
      </c>
      <c r="W873" s="32" t="e">
        <v>#N/A</v>
      </c>
    </row>
    <row r="874" spans="1:26" s="32" customFormat="1" ht="15" customHeight="1" x14ac:dyDescent="0.2">
      <c r="A874" s="32" t="s">
        <v>3809</v>
      </c>
      <c r="B874" s="32" t="s">
        <v>984</v>
      </c>
      <c r="C874" s="32" t="s">
        <v>985</v>
      </c>
      <c r="D874" s="32" t="s">
        <v>985</v>
      </c>
      <c r="E874" s="32" t="s">
        <v>1690</v>
      </c>
      <c r="F874" s="32" t="s">
        <v>983</v>
      </c>
      <c r="I874" s="32" t="s">
        <v>151</v>
      </c>
      <c r="J874" s="32" t="s">
        <v>151</v>
      </c>
      <c r="K874" s="32" t="s">
        <v>151</v>
      </c>
      <c r="L874" s="32" t="s">
        <v>151</v>
      </c>
      <c r="M874" s="32" t="s">
        <v>151</v>
      </c>
      <c r="O874" s="32" t="s">
        <v>3901</v>
      </c>
      <c r="R874" s="32" t="s">
        <v>1744</v>
      </c>
      <c r="S874" s="6" t="e">
        <v>#N/A</v>
      </c>
      <c r="T874" s="6" t="e">
        <v>#N/A</v>
      </c>
      <c r="W874" s="32" t="e">
        <v>#N/A</v>
      </c>
    </row>
    <row r="875" spans="1:26" s="32" customFormat="1" ht="15" customHeight="1" x14ac:dyDescent="0.2">
      <c r="A875" s="32" t="s">
        <v>542</v>
      </c>
      <c r="B875" s="32" t="s">
        <v>984</v>
      </c>
      <c r="C875" s="32" t="s">
        <v>985</v>
      </c>
      <c r="D875" s="32" t="s">
        <v>985</v>
      </c>
      <c r="E875" s="32" t="s">
        <v>1690</v>
      </c>
      <c r="F875" s="32" t="s">
        <v>983</v>
      </c>
      <c r="I875" s="32" t="s">
        <v>151</v>
      </c>
      <c r="J875" s="32" t="s">
        <v>151</v>
      </c>
      <c r="K875" s="32" t="s">
        <v>151</v>
      </c>
      <c r="L875" s="32" t="s">
        <v>151</v>
      </c>
      <c r="M875" s="32" t="s">
        <v>151</v>
      </c>
      <c r="O875" s="32" t="s">
        <v>3901</v>
      </c>
      <c r="R875" s="32" t="s">
        <v>1744</v>
      </c>
      <c r="S875" s="6" t="e">
        <v>#N/A</v>
      </c>
      <c r="T875" s="6" t="e">
        <v>#N/A</v>
      </c>
      <c r="W875" s="32" t="e">
        <v>#N/A</v>
      </c>
    </row>
    <row r="876" spans="1:26" s="32" customFormat="1" ht="15" customHeight="1" x14ac:dyDescent="0.2">
      <c r="A876" s="32" t="s">
        <v>3548</v>
      </c>
      <c r="B876" s="32" t="s">
        <v>984</v>
      </c>
      <c r="C876" s="32" t="s">
        <v>985</v>
      </c>
      <c r="D876" s="32" t="s">
        <v>985</v>
      </c>
      <c r="E876" s="32" t="s">
        <v>1690</v>
      </c>
      <c r="F876" s="32" t="s">
        <v>983</v>
      </c>
      <c r="I876" s="32" t="s">
        <v>151</v>
      </c>
      <c r="J876" s="32" t="s">
        <v>151</v>
      </c>
      <c r="K876" s="32" t="s">
        <v>151</v>
      </c>
      <c r="L876" s="32" t="s">
        <v>151</v>
      </c>
      <c r="M876" s="32" t="s">
        <v>151</v>
      </c>
      <c r="O876" s="32" t="s">
        <v>3901</v>
      </c>
      <c r="R876" s="32" t="s">
        <v>1744</v>
      </c>
      <c r="S876" s="6" t="e">
        <v>#N/A</v>
      </c>
      <c r="T876" s="6" t="e">
        <v>#N/A</v>
      </c>
      <c r="W876" s="32" t="e">
        <v>#N/A</v>
      </c>
    </row>
    <row r="877" spans="1:26" s="32" customFormat="1" ht="15" customHeight="1" x14ac:dyDescent="0.2">
      <c r="A877" s="32" t="s">
        <v>3733</v>
      </c>
      <c r="B877" s="32" t="s">
        <v>984</v>
      </c>
      <c r="C877" s="32" t="s">
        <v>985</v>
      </c>
      <c r="D877" s="32" t="s">
        <v>985</v>
      </c>
      <c r="E877" s="32" t="s">
        <v>1690</v>
      </c>
      <c r="F877" s="32" t="s">
        <v>983</v>
      </c>
      <c r="I877" s="32" t="s">
        <v>151</v>
      </c>
      <c r="J877" s="32" t="s">
        <v>151</v>
      </c>
      <c r="K877" s="32" t="s">
        <v>151</v>
      </c>
      <c r="L877" s="32" t="s">
        <v>151</v>
      </c>
      <c r="M877" s="32" t="s">
        <v>151</v>
      </c>
      <c r="O877" s="32" t="s">
        <v>3901</v>
      </c>
      <c r="R877" s="32" t="s">
        <v>1744</v>
      </c>
      <c r="S877" s="6" t="e">
        <v>#N/A</v>
      </c>
      <c r="T877" s="6" t="e">
        <v>#N/A</v>
      </c>
      <c r="W877" s="32" t="e">
        <v>#N/A</v>
      </c>
    </row>
    <row r="878" spans="1:26" s="32" customFormat="1" ht="15" customHeight="1" x14ac:dyDescent="0.2">
      <c r="A878" s="32" t="s">
        <v>629</v>
      </c>
      <c r="B878" s="32" t="s">
        <v>984</v>
      </c>
      <c r="C878" s="32" t="s">
        <v>985</v>
      </c>
      <c r="D878" s="32" t="s">
        <v>985</v>
      </c>
      <c r="E878" s="32" t="s">
        <v>1690</v>
      </c>
      <c r="F878" s="32" t="s">
        <v>983</v>
      </c>
      <c r="I878" s="32" t="s">
        <v>151</v>
      </c>
      <c r="J878" s="32" t="s">
        <v>151</v>
      </c>
      <c r="K878" s="32" t="s">
        <v>151</v>
      </c>
      <c r="L878" s="32" t="s">
        <v>151</v>
      </c>
      <c r="M878" s="32" t="s">
        <v>151</v>
      </c>
      <c r="O878" s="32" t="s">
        <v>3901</v>
      </c>
      <c r="R878" s="32" t="s">
        <v>1744</v>
      </c>
      <c r="S878" s="6" t="e">
        <v>#N/A</v>
      </c>
      <c r="T878" s="6" t="e">
        <v>#N/A</v>
      </c>
      <c r="W878" s="32" t="e">
        <v>#N/A</v>
      </c>
    </row>
    <row r="879" spans="1:26" s="32" customFormat="1" ht="15" customHeight="1" x14ac:dyDescent="0.2">
      <c r="A879" s="32" t="s">
        <v>3704</v>
      </c>
      <c r="B879" s="32" t="s">
        <v>984</v>
      </c>
      <c r="C879" s="32" t="s">
        <v>985</v>
      </c>
      <c r="D879" s="32" t="s">
        <v>985</v>
      </c>
      <c r="E879" s="32" t="s">
        <v>1690</v>
      </c>
      <c r="F879" s="32" t="s">
        <v>983</v>
      </c>
      <c r="I879" s="32" t="s">
        <v>151</v>
      </c>
      <c r="J879" s="32" t="s">
        <v>151</v>
      </c>
      <c r="K879" s="32" t="s">
        <v>151</v>
      </c>
      <c r="L879" s="32" t="s">
        <v>151</v>
      </c>
      <c r="M879" s="32" t="s">
        <v>151</v>
      </c>
      <c r="O879" s="32" t="s">
        <v>3901</v>
      </c>
      <c r="R879" s="32" t="s">
        <v>1744</v>
      </c>
      <c r="S879" s="6" t="e">
        <v>#N/A</v>
      </c>
      <c r="T879" s="6" t="e">
        <v>#N/A</v>
      </c>
      <c r="W879" s="32" t="e">
        <v>#N/A</v>
      </c>
    </row>
    <row r="880" spans="1:26" s="32" customFormat="1" ht="15" customHeight="1" x14ac:dyDescent="0.2">
      <c r="A880" s="32" t="s">
        <v>5023</v>
      </c>
      <c r="B880" s="32" t="s">
        <v>984</v>
      </c>
      <c r="C880" s="32" t="s">
        <v>985</v>
      </c>
      <c r="D880" s="32" t="s">
        <v>985</v>
      </c>
      <c r="E880" s="32" t="s">
        <v>1690</v>
      </c>
      <c r="F880" s="32" t="s">
        <v>983</v>
      </c>
      <c r="I880" s="32" t="s">
        <v>151</v>
      </c>
      <c r="J880" s="32" t="s">
        <v>151</v>
      </c>
      <c r="K880" s="32" t="s">
        <v>151</v>
      </c>
      <c r="L880" s="32" t="s">
        <v>151</v>
      </c>
      <c r="M880" s="32" t="s">
        <v>151</v>
      </c>
      <c r="O880" s="32" t="s">
        <v>3901</v>
      </c>
      <c r="R880" s="32" t="s">
        <v>1744</v>
      </c>
      <c r="S880" s="6" t="e">
        <v>#N/A</v>
      </c>
      <c r="T880" s="6" t="e">
        <v>#N/A</v>
      </c>
      <c r="W880" s="32" t="e">
        <v>#N/A</v>
      </c>
    </row>
    <row r="881" spans="1:23" s="32" customFormat="1" ht="15" customHeight="1" x14ac:dyDescent="0.2">
      <c r="A881" s="32" t="s">
        <v>5024</v>
      </c>
      <c r="B881" s="32" t="s">
        <v>984</v>
      </c>
      <c r="C881" s="32" t="s">
        <v>985</v>
      </c>
      <c r="D881" s="32" t="s">
        <v>985</v>
      </c>
      <c r="E881" s="32" t="s">
        <v>1690</v>
      </c>
      <c r="F881" s="32" t="s">
        <v>983</v>
      </c>
      <c r="I881" s="32" t="s">
        <v>151</v>
      </c>
      <c r="J881" s="32" t="s">
        <v>151</v>
      </c>
      <c r="K881" s="32" t="s">
        <v>151</v>
      </c>
      <c r="L881" s="32" t="s">
        <v>151</v>
      </c>
      <c r="M881" s="32" t="s">
        <v>151</v>
      </c>
      <c r="O881" s="32" t="s">
        <v>3901</v>
      </c>
      <c r="R881" s="32" t="s">
        <v>1744</v>
      </c>
      <c r="S881" s="6" t="e">
        <v>#N/A</v>
      </c>
      <c r="T881" s="6" t="e">
        <v>#N/A</v>
      </c>
      <c r="W881" s="32" t="e">
        <v>#N/A</v>
      </c>
    </row>
    <row r="882" spans="1:23" s="32" customFormat="1" ht="15" customHeight="1" x14ac:dyDescent="0.2">
      <c r="A882" s="32" t="s">
        <v>5025</v>
      </c>
      <c r="B882" s="32" t="s">
        <v>984</v>
      </c>
      <c r="C882" s="32" t="s">
        <v>985</v>
      </c>
      <c r="D882" s="32" t="s">
        <v>985</v>
      </c>
      <c r="E882" s="32" t="s">
        <v>1690</v>
      </c>
      <c r="F882" s="32" t="s">
        <v>983</v>
      </c>
      <c r="I882" s="32" t="s">
        <v>151</v>
      </c>
      <c r="J882" s="32" t="s">
        <v>151</v>
      </c>
      <c r="K882" s="32" t="s">
        <v>151</v>
      </c>
      <c r="L882" s="32" t="s">
        <v>151</v>
      </c>
      <c r="M882" s="32" t="s">
        <v>151</v>
      </c>
      <c r="O882" s="32" t="s">
        <v>3901</v>
      </c>
      <c r="R882" s="32" t="s">
        <v>1744</v>
      </c>
      <c r="S882" s="6" t="e">
        <v>#N/A</v>
      </c>
      <c r="T882" s="6" t="e">
        <v>#N/A</v>
      </c>
      <c r="W882" s="32" t="e">
        <v>#N/A</v>
      </c>
    </row>
    <row r="883" spans="1:23" s="32" customFormat="1" ht="15" customHeight="1" x14ac:dyDescent="0.2">
      <c r="A883" s="32" t="s">
        <v>5026</v>
      </c>
      <c r="B883" s="32" t="s">
        <v>984</v>
      </c>
      <c r="C883" s="32" t="s">
        <v>985</v>
      </c>
      <c r="D883" s="32" t="s">
        <v>985</v>
      </c>
      <c r="E883" s="32" t="s">
        <v>1690</v>
      </c>
      <c r="F883" s="32" t="s">
        <v>983</v>
      </c>
      <c r="I883" s="32" t="s">
        <v>151</v>
      </c>
      <c r="J883" s="32" t="s">
        <v>151</v>
      </c>
      <c r="K883" s="32" t="s">
        <v>151</v>
      </c>
      <c r="L883" s="32" t="s">
        <v>151</v>
      </c>
      <c r="M883" s="32" t="s">
        <v>151</v>
      </c>
      <c r="O883" s="32" t="s">
        <v>3901</v>
      </c>
      <c r="R883" s="32" t="s">
        <v>1744</v>
      </c>
      <c r="S883" s="6" t="e">
        <v>#N/A</v>
      </c>
      <c r="T883" s="6" t="e">
        <v>#N/A</v>
      </c>
      <c r="W883" s="32" t="e">
        <v>#N/A</v>
      </c>
    </row>
    <row r="884" spans="1:23" s="32" customFormat="1" ht="15" customHeight="1" x14ac:dyDescent="0.2">
      <c r="A884" s="32" t="s">
        <v>5027</v>
      </c>
      <c r="B884" s="32" t="s">
        <v>984</v>
      </c>
      <c r="C884" s="32" t="s">
        <v>985</v>
      </c>
      <c r="D884" s="32" t="s">
        <v>985</v>
      </c>
      <c r="E884" s="32" t="s">
        <v>1690</v>
      </c>
      <c r="F884" s="32" t="s">
        <v>983</v>
      </c>
      <c r="I884" s="32" t="s">
        <v>151</v>
      </c>
      <c r="J884" s="32" t="s">
        <v>151</v>
      </c>
      <c r="K884" s="32" t="s">
        <v>151</v>
      </c>
      <c r="L884" s="32" t="s">
        <v>151</v>
      </c>
      <c r="M884" s="32" t="s">
        <v>151</v>
      </c>
      <c r="O884" s="32" t="s">
        <v>3901</v>
      </c>
      <c r="R884" s="32" t="s">
        <v>1744</v>
      </c>
      <c r="S884" s="6" t="e">
        <v>#N/A</v>
      </c>
      <c r="T884" s="6" t="e">
        <v>#N/A</v>
      </c>
      <c r="W884" s="32" t="e">
        <v>#N/A</v>
      </c>
    </row>
    <row r="885" spans="1:23" s="32" customFormat="1" ht="15" customHeight="1" x14ac:dyDescent="0.2">
      <c r="A885" s="32" t="s">
        <v>5028</v>
      </c>
      <c r="B885" s="32" t="s">
        <v>984</v>
      </c>
      <c r="C885" s="32" t="s">
        <v>985</v>
      </c>
      <c r="D885" s="32" t="s">
        <v>985</v>
      </c>
      <c r="E885" s="32" t="s">
        <v>1690</v>
      </c>
      <c r="F885" s="32" t="s">
        <v>983</v>
      </c>
      <c r="I885" s="32" t="s">
        <v>151</v>
      </c>
      <c r="J885" s="32" t="s">
        <v>151</v>
      </c>
      <c r="K885" s="32" t="s">
        <v>151</v>
      </c>
      <c r="L885" s="32" t="s">
        <v>151</v>
      </c>
      <c r="M885" s="32" t="s">
        <v>151</v>
      </c>
      <c r="O885" s="32" t="s">
        <v>3901</v>
      </c>
      <c r="R885" s="32" t="s">
        <v>1744</v>
      </c>
      <c r="S885" s="6" t="e">
        <v>#N/A</v>
      </c>
      <c r="T885" s="6" t="e">
        <v>#N/A</v>
      </c>
      <c r="W885" s="32" t="e">
        <v>#N/A</v>
      </c>
    </row>
    <row r="886" spans="1:23" s="32" customFormat="1" ht="15" customHeight="1" x14ac:dyDescent="0.2">
      <c r="A886" s="32" t="s">
        <v>5029</v>
      </c>
      <c r="B886" s="32" t="s">
        <v>984</v>
      </c>
      <c r="C886" s="32" t="s">
        <v>985</v>
      </c>
      <c r="D886" s="32" t="s">
        <v>985</v>
      </c>
      <c r="E886" s="32" t="s">
        <v>1690</v>
      </c>
      <c r="F886" s="32" t="s">
        <v>983</v>
      </c>
      <c r="I886" s="32" t="s">
        <v>151</v>
      </c>
      <c r="J886" s="32" t="s">
        <v>151</v>
      </c>
      <c r="K886" s="32" t="s">
        <v>151</v>
      </c>
      <c r="L886" s="32" t="s">
        <v>151</v>
      </c>
      <c r="M886" s="32" t="s">
        <v>151</v>
      </c>
      <c r="O886" s="32" t="s">
        <v>3901</v>
      </c>
      <c r="R886" s="32" t="s">
        <v>1744</v>
      </c>
      <c r="S886" s="6" t="e">
        <v>#N/A</v>
      </c>
      <c r="T886" s="6" t="e">
        <v>#N/A</v>
      </c>
      <c r="W886" s="32" t="e">
        <v>#N/A</v>
      </c>
    </row>
    <row r="887" spans="1:23" s="32" customFormat="1" ht="15" customHeight="1" x14ac:dyDescent="0.2">
      <c r="A887" s="32" t="s">
        <v>5030</v>
      </c>
      <c r="B887" s="32" t="s">
        <v>984</v>
      </c>
      <c r="C887" s="32" t="s">
        <v>985</v>
      </c>
      <c r="D887" s="32" t="s">
        <v>985</v>
      </c>
      <c r="E887" s="32" t="s">
        <v>1690</v>
      </c>
      <c r="F887" s="32" t="s">
        <v>983</v>
      </c>
      <c r="I887" s="32" t="s">
        <v>151</v>
      </c>
      <c r="J887" s="32" t="s">
        <v>151</v>
      </c>
      <c r="K887" s="32" t="s">
        <v>151</v>
      </c>
      <c r="L887" s="32" t="s">
        <v>151</v>
      </c>
      <c r="M887" s="32" t="s">
        <v>151</v>
      </c>
      <c r="O887" s="32" t="s">
        <v>3901</v>
      </c>
      <c r="R887" s="32" t="s">
        <v>1744</v>
      </c>
      <c r="S887" s="6" t="e">
        <v>#N/A</v>
      </c>
      <c r="T887" s="6" t="e">
        <v>#N/A</v>
      </c>
      <c r="W887" s="32" t="e">
        <v>#N/A</v>
      </c>
    </row>
    <row r="888" spans="1:23" s="32" customFormat="1" ht="15" customHeight="1" x14ac:dyDescent="0.2">
      <c r="A888" s="32" t="s">
        <v>5031</v>
      </c>
      <c r="B888" s="32" t="s">
        <v>984</v>
      </c>
      <c r="C888" s="32" t="s">
        <v>985</v>
      </c>
      <c r="D888" s="32" t="s">
        <v>985</v>
      </c>
      <c r="E888" s="32" t="s">
        <v>1690</v>
      </c>
      <c r="F888" s="32" t="s">
        <v>983</v>
      </c>
      <c r="I888" s="32" t="s">
        <v>151</v>
      </c>
      <c r="J888" s="32" t="s">
        <v>151</v>
      </c>
      <c r="K888" s="32" t="s">
        <v>151</v>
      </c>
      <c r="L888" s="32" t="s">
        <v>151</v>
      </c>
      <c r="M888" s="32" t="s">
        <v>151</v>
      </c>
      <c r="O888" s="32" t="s">
        <v>3901</v>
      </c>
      <c r="R888" s="32" t="s">
        <v>1744</v>
      </c>
      <c r="S888" s="6" t="e">
        <v>#N/A</v>
      </c>
      <c r="T888" s="6" t="e">
        <v>#N/A</v>
      </c>
      <c r="W888" s="32" t="e">
        <v>#N/A</v>
      </c>
    </row>
    <row r="889" spans="1:23" s="32" customFormat="1" ht="15" customHeight="1" x14ac:dyDescent="0.2">
      <c r="A889" s="32" t="s">
        <v>5032</v>
      </c>
      <c r="B889" s="32" t="s">
        <v>984</v>
      </c>
      <c r="C889" s="32" t="s">
        <v>985</v>
      </c>
      <c r="D889" s="32" t="s">
        <v>985</v>
      </c>
      <c r="E889" s="32" t="s">
        <v>1690</v>
      </c>
      <c r="F889" s="32" t="s">
        <v>983</v>
      </c>
      <c r="I889" s="32" t="s">
        <v>151</v>
      </c>
      <c r="J889" s="32" t="s">
        <v>151</v>
      </c>
      <c r="K889" s="32" t="s">
        <v>151</v>
      </c>
      <c r="L889" s="32" t="s">
        <v>151</v>
      </c>
      <c r="M889" s="32" t="s">
        <v>151</v>
      </c>
      <c r="O889" s="32" t="s">
        <v>3901</v>
      </c>
      <c r="R889" s="32" t="s">
        <v>1744</v>
      </c>
      <c r="S889" s="6" t="e">
        <v>#N/A</v>
      </c>
      <c r="T889" s="6" t="e">
        <v>#N/A</v>
      </c>
      <c r="W889" s="32" t="e">
        <v>#N/A</v>
      </c>
    </row>
    <row r="890" spans="1:23" s="32" customFormat="1" ht="15" customHeight="1" x14ac:dyDescent="0.2">
      <c r="A890" s="32" t="s">
        <v>5033</v>
      </c>
      <c r="B890" s="32" t="s">
        <v>984</v>
      </c>
      <c r="C890" s="32" t="s">
        <v>985</v>
      </c>
      <c r="D890" s="32" t="s">
        <v>985</v>
      </c>
      <c r="E890" s="32" t="s">
        <v>1690</v>
      </c>
      <c r="F890" s="32" t="s">
        <v>983</v>
      </c>
      <c r="I890" s="32" t="s">
        <v>151</v>
      </c>
      <c r="J890" s="32" t="s">
        <v>151</v>
      </c>
      <c r="K890" s="32" t="s">
        <v>151</v>
      </c>
      <c r="L890" s="32" t="s">
        <v>151</v>
      </c>
      <c r="M890" s="32" t="s">
        <v>151</v>
      </c>
      <c r="O890" s="32" t="s">
        <v>3901</v>
      </c>
      <c r="R890" s="32" t="s">
        <v>1744</v>
      </c>
      <c r="S890" s="6" t="e">
        <v>#N/A</v>
      </c>
      <c r="T890" s="6" t="e">
        <v>#N/A</v>
      </c>
      <c r="W890" s="32" t="e">
        <v>#N/A</v>
      </c>
    </row>
    <row r="891" spans="1:23" s="32" customFormat="1" ht="15" customHeight="1" x14ac:dyDescent="0.2">
      <c r="A891" s="32" t="s">
        <v>5034</v>
      </c>
      <c r="B891" s="32" t="s">
        <v>984</v>
      </c>
      <c r="C891" s="32" t="s">
        <v>985</v>
      </c>
      <c r="D891" s="32" t="s">
        <v>985</v>
      </c>
      <c r="E891" s="32" t="s">
        <v>1690</v>
      </c>
      <c r="F891" s="32" t="s">
        <v>983</v>
      </c>
      <c r="I891" s="32" t="s">
        <v>151</v>
      </c>
      <c r="J891" s="32" t="s">
        <v>151</v>
      </c>
      <c r="K891" s="32" t="s">
        <v>151</v>
      </c>
      <c r="L891" s="32" t="s">
        <v>151</v>
      </c>
      <c r="M891" s="32" t="s">
        <v>151</v>
      </c>
      <c r="O891" s="32" t="s">
        <v>3901</v>
      </c>
      <c r="R891" s="32" t="s">
        <v>1744</v>
      </c>
      <c r="S891" s="6" t="e">
        <v>#N/A</v>
      </c>
      <c r="T891" s="6" t="e">
        <v>#N/A</v>
      </c>
      <c r="W891" s="32" t="e">
        <v>#N/A</v>
      </c>
    </row>
    <row r="892" spans="1:23" s="32" customFormat="1" ht="15" customHeight="1" x14ac:dyDescent="0.2">
      <c r="A892" s="32" t="s">
        <v>5035</v>
      </c>
      <c r="B892" s="32" t="s">
        <v>984</v>
      </c>
      <c r="C892" s="32" t="s">
        <v>985</v>
      </c>
      <c r="D892" s="32" t="s">
        <v>985</v>
      </c>
      <c r="E892" s="32" t="s">
        <v>1690</v>
      </c>
      <c r="F892" s="32" t="s">
        <v>983</v>
      </c>
      <c r="I892" s="32" t="s">
        <v>151</v>
      </c>
      <c r="J892" s="32" t="s">
        <v>151</v>
      </c>
      <c r="K892" s="32" t="s">
        <v>151</v>
      </c>
      <c r="L892" s="32" t="s">
        <v>151</v>
      </c>
      <c r="M892" s="32" t="s">
        <v>151</v>
      </c>
      <c r="O892" s="32" t="s">
        <v>3901</v>
      </c>
      <c r="R892" s="32" t="s">
        <v>1744</v>
      </c>
      <c r="S892" s="6" t="e">
        <v>#N/A</v>
      </c>
      <c r="T892" s="6" t="e">
        <v>#N/A</v>
      </c>
      <c r="W892" s="32" t="e">
        <v>#N/A</v>
      </c>
    </row>
    <row r="893" spans="1:23" s="32" customFormat="1" ht="15" customHeight="1" x14ac:dyDescent="0.2">
      <c r="A893" s="32" t="s">
        <v>5036</v>
      </c>
      <c r="B893" s="32" t="s">
        <v>984</v>
      </c>
      <c r="C893" s="32" t="s">
        <v>985</v>
      </c>
      <c r="D893" s="32" t="s">
        <v>985</v>
      </c>
      <c r="E893" s="32" t="s">
        <v>1690</v>
      </c>
      <c r="F893" s="32" t="s">
        <v>983</v>
      </c>
      <c r="I893" s="32" t="s">
        <v>151</v>
      </c>
      <c r="J893" s="32" t="s">
        <v>151</v>
      </c>
      <c r="K893" s="32" t="s">
        <v>151</v>
      </c>
      <c r="L893" s="32" t="s">
        <v>151</v>
      </c>
      <c r="M893" s="32" t="s">
        <v>151</v>
      </c>
      <c r="O893" s="32" t="s">
        <v>3901</v>
      </c>
      <c r="R893" s="32" t="s">
        <v>1744</v>
      </c>
      <c r="S893" s="6" t="e">
        <v>#N/A</v>
      </c>
      <c r="T893" s="6" t="e">
        <v>#N/A</v>
      </c>
      <c r="W893" s="32" t="e">
        <v>#N/A</v>
      </c>
    </row>
    <row r="894" spans="1:23" s="32" customFormat="1" ht="15" customHeight="1" x14ac:dyDescent="0.2">
      <c r="A894" s="32" t="s">
        <v>5037</v>
      </c>
      <c r="B894" s="32" t="s">
        <v>984</v>
      </c>
      <c r="C894" s="32" t="s">
        <v>985</v>
      </c>
      <c r="D894" s="32" t="s">
        <v>985</v>
      </c>
      <c r="E894" s="32" t="s">
        <v>1690</v>
      </c>
      <c r="F894" s="32" t="s">
        <v>983</v>
      </c>
      <c r="I894" s="32" t="s">
        <v>151</v>
      </c>
      <c r="J894" s="32" t="s">
        <v>151</v>
      </c>
      <c r="K894" s="32" t="s">
        <v>151</v>
      </c>
      <c r="L894" s="32" t="s">
        <v>151</v>
      </c>
      <c r="M894" s="32" t="s">
        <v>151</v>
      </c>
      <c r="O894" s="32" t="s">
        <v>3901</v>
      </c>
      <c r="R894" s="32" t="s">
        <v>1744</v>
      </c>
      <c r="S894" s="6" t="e">
        <v>#N/A</v>
      </c>
      <c r="T894" s="6" t="e">
        <v>#N/A</v>
      </c>
      <c r="W894" s="32" t="e">
        <v>#N/A</v>
      </c>
    </row>
    <row r="895" spans="1:23" s="32" customFormat="1" ht="15" customHeight="1" x14ac:dyDescent="0.2">
      <c r="A895" s="32" t="s">
        <v>5038</v>
      </c>
      <c r="B895" s="32" t="s">
        <v>984</v>
      </c>
      <c r="C895" s="32" t="s">
        <v>985</v>
      </c>
      <c r="D895" s="32" t="s">
        <v>985</v>
      </c>
      <c r="E895" s="32" t="s">
        <v>1690</v>
      </c>
      <c r="F895" s="32" t="s">
        <v>983</v>
      </c>
      <c r="I895" s="32" t="s">
        <v>151</v>
      </c>
      <c r="J895" s="32" t="s">
        <v>151</v>
      </c>
      <c r="K895" s="32" t="s">
        <v>151</v>
      </c>
      <c r="L895" s="32" t="s">
        <v>151</v>
      </c>
      <c r="M895" s="32" t="s">
        <v>151</v>
      </c>
      <c r="O895" s="32" t="s">
        <v>3901</v>
      </c>
      <c r="R895" s="32" t="s">
        <v>1744</v>
      </c>
      <c r="S895" s="6" t="e">
        <v>#N/A</v>
      </c>
      <c r="T895" s="6" t="e">
        <v>#N/A</v>
      </c>
      <c r="W895" s="32" t="e">
        <v>#N/A</v>
      </c>
    </row>
    <row r="896" spans="1:23" s="32" customFormat="1" ht="15" customHeight="1" x14ac:dyDescent="0.2">
      <c r="A896" s="32" t="s">
        <v>3620</v>
      </c>
      <c r="B896" s="32" t="s">
        <v>984</v>
      </c>
      <c r="C896" s="32" t="s">
        <v>985</v>
      </c>
      <c r="D896" s="32" t="s">
        <v>985</v>
      </c>
      <c r="E896" s="32" t="s">
        <v>1690</v>
      </c>
      <c r="F896" s="32" t="s">
        <v>983</v>
      </c>
      <c r="I896" s="32" t="s">
        <v>151</v>
      </c>
      <c r="J896" s="32" t="s">
        <v>151</v>
      </c>
      <c r="K896" s="32" t="s">
        <v>151</v>
      </c>
      <c r="L896" s="32" t="s">
        <v>151</v>
      </c>
      <c r="M896" s="32" t="s">
        <v>151</v>
      </c>
      <c r="O896" s="32" t="s">
        <v>3901</v>
      </c>
      <c r="R896" s="32" t="s">
        <v>1744</v>
      </c>
      <c r="S896" s="6" t="e">
        <v>#N/A</v>
      </c>
      <c r="T896" s="6" t="e">
        <v>#N/A</v>
      </c>
      <c r="W896" s="32" t="e">
        <v>#N/A</v>
      </c>
    </row>
    <row r="897" spans="1:27" s="32" customFormat="1" ht="15" customHeight="1" x14ac:dyDescent="0.2">
      <c r="A897" s="32" t="s">
        <v>5039</v>
      </c>
      <c r="B897" s="32" t="s">
        <v>984</v>
      </c>
      <c r="C897" s="32" t="s">
        <v>985</v>
      </c>
      <c r="D897" s="32" t="s">
        <v>985</v>
      </c>
      <c r="E897" s="32" t="s">
        <v>1690</v>
      </c>
      <c r="F897" s="32" t="s">
        <v>983</v>
      </c>
      <c r="I897" s="32" t="s">
        <v>151</v>
      </c>
      <c r="J897" s="32" t="s">
        <v>151</v>
      </c>
      <c r="K897" s="32" t="s">
        <v>151</v>
      </c>
      <c r="L897" s="32" t="s">
        <v>151</v>
      </c>
      <c r="M897" s="32" t="s">
        <v>151</v>
      </c>
      <c r="O897" s="32" t="s">
        <v>3901</v>
      </c>
      <c r="R897" s="32" t="s">
        <v>1744</v>
      </c>
      <c r="S897" s="6" t="e">
        <v>#N/A</v>
      </c>
      <c r="T897" s="6" t="e">
        <v>#N/A</v>
      </c>
      <c r="W897" s="32" t="e">
        <v>#N/A</v>
      </c>
    </row>
    <row r="898" spans="1:27" s="32" customFormat="1" ht="15" customHeight="1" x14ac:dyDescent="0.2">
      <c r="A898" s="32" t="s">
        <v>5045</v>
      </c>
      <c r="B898" s="32" t="s">
        <v>984</v>
      </c>
      <c r="C898" s="32" t="s">
        <v>985</v>
      </c>
      <c r="D898" s="32" t="s">
        <v>985</v>
      </c>
      <c r="E898" s="32" t="s">
        <v>1690</v>
      </c>
      <c r="F898" s="32" t="s">
        <v>983</v>
      </c>
      <c r="I898" s="32" t="s">
        <v>151</v>
      </c>
      <c r="J898" s="32" t="s">
        <v>151</v>
      </c>
      <c r="K898" s="32" t="s">
        <v>151</v>
      </c>
      <c r="L898" s="32" t="s">
        <v>151</v>
      </c>
      <c r="M898" s="32" t="s">
        <v>151</v>
      </c>
      <c r="O898" s="32" t="s">
        <v>3901</v>
      </c>
      <c r="R898" s="32" t="s">
        <v>1744</v>
      </c>
      <c r="S898" s="6" t="e">
        <v>#N/A</v>
      </c>
      <c r="T898" s="6" t="e">
        <v>#N/A</v>
      </c>
      <c r="W898" s="32" t="e">
        <v>#N/A</v>
      </c>
    </row>
    <row r="899" spans="1:27" s="32" customFormat="1" ht="15" customHeight="1" x14ac:dyDescent="0.2">
      <c r="A899" s="32" t="s">
        <v>5046</v>
      </c>
      <c r="B899" s="32" t="s">
        <v>984</v>
      </c>
      <c r="C899" s="32" t="s">
        <v>985</v>
      </c>
      <c r="D899" s="32" t="s">
        <v>985</v>
      </c>
      <c r="E899" s="32" t="s">
        <v>1690</v>
      </c>
      <c r="F899" s="32" t="s">
        <v>983</v>
      </c>
      <c r="I899" s="32" t="s">
        <v>151</v>
      </c>
      <c r="J899" s="32" t="s">
        <v>151</v>
      </c>
      <c r="K899" s="32" t="s">
        <v>151</v>
      </c>
      <c r="L899" s="32" t="s">
        <v>151</v>
      </c>
      <c r="M899" s="32" t="s">
        <v>151</v>
      </c>
      <c r="O899" s="32" t="s">
        <v>3901</v>
      </c>
      <c r="R899" s="32" t="s">
        <v>1744</v>
      </c>
      <c r="S899" s="6" t="e">
        <v>#N/A</v>
      </c>
      <c r="T899" s="6" t="e">
        <v>#N/A</v>
      </c>
      <c r="W899" s="32" t="e">
        <v>#N/A</v>
      </c>
    </row>
    <row r="900" spans="1:27" s="32" customFormat="1" ht="15" customHeight="1" x14ac:dyDescent="0.2">
      <c r="A900" s="32" t="s">
        <v>5040</v>
      </c>
      <c r="B900" s="32" t="s">
        <v>984</v>
      </c>
      <c r="C900" s="32" t="s">
        <v>985</v>
      </c>
      <c r="D900" s="32" t="s">
        <v>985</v>
      </c>
      <c r="E900" s="32" t="s">
        <v>1690</v>
      </c>
      <c r="F900" s="32" t="s">
        <v>983</v>
      </c>
      <c r="I900" s="32" t="s">
        <v>151</v>
      </c>
      <c r="J900" s="32" t="s">
        <v>151</v>
      </c>
      <c r="K900" s="32" t="s">
        <v>151</v>
      </c>
      <c r="L900" s="32" t="s">
        <v>151</v>
      </c>
      <c r="M900" s="32" t="s">
        <v>151</v>
      </c>
      <c r="O900" s="32" t="s">
        <v>3901</v>
      </c>
      <c r="R900" s="32" t="s">
        <v>1744</v>
      </c>
      <c r="S900" s="6" t="e">
        <v>#N/A</v>
      </c>
      <c r="T900" s="6" t="e">
        <v>#N/A</v>
      </c>
      <c r="W900" s="32" t="e">
        <v>#N/A</v>
      </c>
    </row>
    <row r="901" spans="1:27" s="32" customFormat="1" ht="15" customHeight="1" x14ac:dyDescent="0.2">
      <c r="A901" s="32" t="s">
        <v>5041</v>
      </c>
      <c r="B901" s="32" t="s">
        <v>984</v>
      </c>
      <c r="C901" s="32" t="s">
        <v>985</v>
      </c>
      <c r="D901" s="32" t="s">
        <v>985</v>
      </c>
      <c r="E901" s="32" t="s">
        <v>1690</v>
      </c>
      <c r="F901" s="32" t="s">
        <v>983</v>
      </c>
      <c r="I901" s="32" t="s">
        <v>151</v>
      </c>
      <c r="J901" s="32" t="s">
        <v>151</v>
      </c>
      <c r="K901" s="32" t="s">
        <v>151</v>
      </c>
      <c r="L901" s="32" t="s">
        <v>151</v>
      </c>
      <c r="M901" s="32" t="s">
        <v>151</v>
      </c>
      <c r="O901" s="32" t="s">
        <v>3901</v>
      </c>
      <c r="R901" s="32" t="s">
        <v>1744</v>
      </c>
      <c r="S901" s="6" t="e">
        <v>#N/A</v>
      </c>
      <c r="T901" s="6" t="e">
        <v>#N/A</v>
      </c>
      <c r="W901" s="32" t="e">
        <v>#N/A</v>
      </c>
    </row>
    <row r="902" spans="1:27" s="32" customFormat="1" ht="15" customHeight="1" x14ac:dyDescent="0.2">
      <c r="A902" s="32" t="s">
        <v>5047</v>
      </c>
      <c r="B902" s="32" t="s">
        <v>984</v>
      </c>
      <c r="C902" s="32" t="s">
        <v>985</v>
      </c>
      <c r="D902" s="32" t="s">
        <v>985</v>
      </c>
      <c r="E902" s="32" t="s">
        <v>1690</v>
      </c>
      <c r="F902" s="32" t="s">
        <v>983</v>
      </c>
      <c r="I902" s="32" t="s">
        <v>151</v>
      </c>
      <c r="J902" s="32" t="s">
        <v>151</v>
      </c>
      <c r="K902" s="32" t="s">
        <v>151</v>
      </c>
      <c r="L902" s="32" t="s">
        <v>151</v>
      </c>
      <c r="M902" s="32" t="s">
        <v>151</v>
      </c>
      <c r="O902" s="32" t="s">
        <v>3901</v>
      </c>
      <c r="R902" s="32" t="s">
        <v>1744</v>
      </c>
      <c r="S902" s="6" t="e">
        <v>#N/A</v>
      </c>
      <c r="T902" s="6" t="e">
        <v>#N/A</v>
      </c>
      <c r="W902" s="32" t="e">
        <v>#N/A</v>
      </c>
    </row>
    <row r="903" spans="1:27" s="32" customFormat="1" ht="15" customHeight="1" x14ac:dyDescent="0.2">
      <c r="A903" s="32" t="s">
        <v>183</v>
      </c>
      <c r="B903" s="32" t="s">
        <v>984</v>
      </c>
      <c r="C903" s="32" t="s">
        <v>985</v>
      </c>
      <c r="D903" s="32" t="s">
        <v>985</v>
      </c>
      <c r="E903" s="32" t="s">
        <v>1690</v>
      </c>
      <c r="F903" s="32" t="s">
        <v>983</v>
      </c>
      <c r="I903" s="32" t="s">
        <v>151</v>
      </c>
      <c r="J903" s="32" t="s">
        <v>151</v>
      </c>
      <c r="K903" s="32" t="s">
        <v>151</v>
      </c>
      <c r="L903" s="32" t="s">
        <v>151</v>
      </c>
      <c r="M903" s="32" t="s">
        <v>151</v>
      </c>
      <c r="O903" s="32" t="s">
        <v>3901</v>
      </c>
      <c r="R903" s="32" t="s">
        <v>1744</v>
      </c>
      <c r="S903" s="6" t="e">
        <v>#N/A</v>
      </c>
      <c r="T903" s="6" t="e">
        <v>#N/A</v>
      </c>
      <c r="W903" s="32" t="e">
        <v>#N/A</v>
      </c>
    </row>
    <row r="904" spans="1:27" s="32" customFormat="1" ht="15" customHeight="1" x14ac:dyDescent="0.2">
      <c r="A904" s="32" t="s">
        <v>5042</v>
      </c>
      <c r="B904" s="32" t="s">
        <v>984</v>
      </c>
      <c r="C904" s="32" t="s">
        <v>985</v>
      </c>
      <c r="D904" s="32" t="s">
        <v>985</v>
      </c>
      <c r="E904" s="32" t="s">
        <v>1690</v>
      </c>
      <c r="F904" s="32" t="s">
        <v>983</v>
      </c>
      <c r="I904" s="32" t="s">
        <v>151</v>
      </c>
      <c r="J904" s="32" t="s">
        <v>151</v>
      </c>
      <c r="K904" s="32" t="s">
        <v>151</v>
      </c>
      <c r="L904" s="32" t="s">
        <v>151</v>
      </c>
      <c r="M904" s="32" t="s">
        <v>151</v>
      </c>
      <c r="O904" s="32" t="s">
        <v>3901</v>
      </c>
      <c r="R904" s="32" t="s">
        <v>1744</v>
      </c>
      <c r="S904" s="6" t="e">
        <v>#N/A</v>
      </c>
      <c r="T904" s="6" t="e">
        <v>#N/A</v>
      </c>
      <c r="W904" s="32" t="e">
        <v>#N/A</v>
      </c>
    </row>
    <row r="905" spans="1:27" s="32" customFormat="1" ht="15" customHeight="1" x14ac:dyDescent="0.2">
      <c r="A905" s="32" t="s">
        <v>5043</v>
      </c>
      <c r="B905" s="32" t="s">
        <v>984</v>
      </c>
      <c r="C905" s="32" t="s">
        <v>985</v>
      </c>
      <c r="D905" s="32" t="s">
        <v>985</v>
      </c>
      <c r="E905" s="32" t="s">
        <v>1690</v>
      </c>
      <c r="F905" s="32" t="s">
        <v>983</v>
      </c>
      <c r="I905" s="32" t="s">
        <v>151</v>
      </c>
      <c r="J905" s="32" t="s">
        <v>151</v>
      </c>
      <c r="K905" s="32" t="s">
        <v>151</v>
      </c>
      <c r="L905" s="32" t="s">
        <v>151</v>
      </c>
      <c r="M905" s="32" t="s">
        <v>151</v>
      </c>
      <c r="O905" s="32" t="s">
        <v>3901</v>
      </c>
      <c r="R905" s="32" t="s">
        <v>1744</v>
      </c>
      <c r="S905" s="6" t="e">
        <v>#N/A</v>
      </c>
      <c r="T905" s="6" t="e">
        <v>#N/A</v>
      </c>
      <c r="W905" s="32" t="e">
        <v>#N/A</v>
      </c>
    </row>
    <row r="906" spans="1:27" s="32" customFormat="1" ht="15" customHeight="1" x14ac:dyDescent="0.2">
      <c r="A906" s="32" t="s">
        <v>5044</v>
      </c>
      <c r="B906" s="32" t="s">
        <v>984</v>
      </c>
      <c r="C906" s="32" t="s">
        <v>985</v>
      </c>
      <c r="D906" s="32" t="s">
        <v>985</v>
      </c>
      <c r="E906" s="32" t="s">
        <v>1690</v>
      </c>
      <c r="F906" s="32" t="s">
        <v>983</v>
      </c>
      <c r="I906" s="32" t="s">
        <v>151</v>
      </c>
      <c r="J906" s="32" t="s">
        <v>151</v>
      </c>
      <c r="K906" s="32" t="s">
        <v>151</v>
      </c>
      <c r="L906" s="32" t="s">
        <v>151</v>
      </c>
      <c r="M906" s="32" t="s">
        <v>151</v>
      </c>
      <c r="O906" s="32" t="s">
        <v>3901</v>
      </c>
      <c r="R906" s="32" t="s">
        <v>1744</v>
      </c>
      <c r="S906" s="6" t="e">
        <v>#N/A</v>
      </c>
      <c r="T906" s="6" t="e">
        <v>#N/A</v>
      </c>
      <c r="W906" s="32" t="e">
        <v>#N/A</v>
      </c>
    </row>
    <row r="907" spans="1:27" s="64" customFormat="1" ht="12.75" customHeight="1" x14ac:dyDescent="0.2">
      <c r="A907" s="64" t="s">
        <v>1060</v>
      </c>
      <c r="B907" s="68" t="s">
        <v>4960</v>
      </c>
      <c r="C907" s="65" t="s">
        <v>987</v>
      </c>
      <c r="D907" s="65" t="str">
        <f t="shared" si="13"/>
        <v>MBI*PROBILLER.COM BZ</v>
      </c>
      <c r="E907" s="67" t="s">
        <v>1690</v>
      </c>
      <c r="F907" s="67" t="s">
        <v>996</v>
      </c>
      <c r="I907" s="64" t="s">
        <v>151</v>
      </c>
      <c r="J907" s="64" t="s">
        <v>151</v>
      </c>
      <c r="K907" s="64" t="s">
        <v>151</v>
      </c>
      <c r="L907" s="64" t="s">
        <v>151</v>
      </c>
      <c r="M907" s="64" t="s">
        <v>151</v>
      </c>
      <c r="N907" s="6" t="s">
        <v>3975</v>
      </c>
      <c r="O907" s="64" t="s">
        <v>3899</v>
      </c>
      <c r="P907" s="9"/>
      <c r="Q907" s="9"/>
      <c r="R907" s="64" t="s">
        <v>1744</v>
      </c>
      <c r="S907" s="64" t="e">
        <v>#N/A</v>
      </c>
      <c r="T907" s="64" t="e">
        <v>#N/A</v>
      </c>
      <c r="U907" s="6"/>
      <c r="W907" s="23" t="e">
        <f>VLOOKUP(F907,'[1]AM Report'!$C:$L,10,FALSE)</f>
        <v>#N/A</v>
      </c>
      <c r="X907" s="6" t="str">
        <f>VLOOKUP(F907,'[2]Master URL List'!$F:$S,12,FALSE)</f>
        <v>CWA-LCS101</v>
      </c>
      <c r="Y907" s="6" t="str">
        <f>VLOOKUP($F907,'[2]Master URL List'!$F:$S,13,FALSE)</f>
        <v>FADI CHOUERI</v>
      </c>
      <c r="Z907" s="6" t="str">
        <f>VLOOKUP($F907,'[2]Master URL List'!$F:$S,14,FALSE)</f>
        <v>FADI.CHOUERI@MANWIN.COM</v>
      </c>
      <c r="AA907" s="6"/>
    </row>
    <row r="908" spans="1:27" s="64" customFormat="1" ht="12.75" customHeight="1" x14ac:dyDescent="0.2">
      <c r="A908" s="64" t="s">
        <v>1061</v>
      </c>
      <c r="B908" s="64" t="s">
        <v>4960</v>
      </c>
      <c r="C908" s="65" t="s">
        <v>987</v>
      </c>
      <c r="D908" s="65" t="str">
        <f t="shared" si="13"/>
        <v>MBI*PROBILLER.COM BZ</v>
      </c>
      <c r="E908" s="67" t="s">
        <v>1690</v>
      </c>
      <c r="F908" s="67" t="s">
        <v>996</v>
      </c>
      <c r="I908" s="64" t="s">
        <v>151</v>
      </c>
      <c r="J908" s="64" t="s">
        <v>151</v>
      </c>
      <c r="K908" s="64" t="s">
        <v>151</v>
      </c>
      <c r="L908" s="64" t="s">
        <v>151</v>
      </c>
      <c r="M908" s="64" t="s">
        <v>151</v>
      </c>
      <c r="N908" s="6" t="s">
        <v>3975</v>
      </c>
      <c r="O908" s="64" t="s">
        <v>3899</v>
      </c>
      <c r="P908" s="9"/>
      <c r="Q908" s="9"/>
      <c r="R908" s="64" t="s">
        <v>1744</v>
      </c>
      <c r="S908" s="64" t="e">
        <v>#N/A</v>
      </c>
      <c r="T908" s="64" t="e">
        <v>#N/A</v>
      </c>
      <c r="U908" s="6"/>
      <c r="W908" s="23" t="e">
        <f>VLOOKUP(F908,'[1]AM Report'!$C:$L,10,FALSE)</f>
        <v>#N/A</v>
      </c>
      <c r="X908" s="6" t="str">
        <f>VLOOKUP(F908,'[2]Master URL List'!$F:$S,12,FALSE)</f>
        <v>CWA-LCS101</v>
      </c>
      <c r="Y908" s="6" t="str">
        <f>VLOOKUP($F908,'[2]Master URL List'!$F:$S,13,FALSE)</f>
        <v>FADI CHOUERI</v>
      </c>
      <c r="Z908" s="6" t="str">
        <f>VLOOKUP($F908,'[2]Master URL List'!$F:$S,14,FALSE)</f>
        <v>FADI.CHOUERI@MANWIN.COM</v>
      </c>
      <c r="AA908" s="6"/>
    </row>
    <row r="909" spans="1:27" s="64" customFormat="1" ht="12.75" customHeight="1" x14ac:dyDescent="0.2">
      <c r="A909" s="64" t="s">
        <v>1308</v>
      </c>
      <c r="B909" s="64" t="s">
        <v>4960</v>
      </c>
      <c r="C909" s="65" t="s">
        <v>991</v>
      </c>
      <c r="D909" s="65" t="str">
        <f t="shared" si="13"/>
        <v>MBI*PROBILLER.COM RK</v>
      </c>
      <c r="E909" s="67" t="s">
        <v>1690</v>
      </c>
      <c r="F909" s="67" t="s">
        <v>999</v>
      </c>
      <c r="I909" s="64" t="s">
        <v>151</v>
      </c>
      <c r="J909" s="64" t="s">
        <v>151</v>
      </c>
      <c r="K909" s="64" t="s">
        <v>151</v>
      </c>
      <c r="L909" s="64" t="s">
        <v>151</v>
      </c>
      <c r="M909" s="64" t="s">
        <v>151</v>
      </c>
      <c r="N909" s="6" t="s">
        <v>3928</v>
      </c>
      <c r="O909" s="64" t="s">
        <v>3899</v>
      </c>
      <c r="P909" s="9"/>
      <c r="Q909" s="9"/>
      <c r="R909" s="64" t="s">
        <v>1744</v>
      </c>
      <c r="S909" s="64" t="e">
        <v>#N/A</v>
      </c>
      <c r="T909" s="64" t="e">
        <v>#N/A</v>
      </c>
      <c r="U909" s="6"/>
      <c r="W909" s="23" t="e">
        <f>VLOOKUP(F909,'[1]AM Report'!$C:$L,10,FALSE)</f>
        <v>#N/A</v>
      </c>
      <c r="X909" s="6" t="str">
        <f>VLOOKUP(F909,'[2]Master URL List'!$F:$S,12,FALSE)</f>
        <v>CWA-LCS101</v>
      </c>
      <c r="Y909" s="6" t="str">
        <f>VLOOKUP($F909,'[2]Master URL List'!$F:$S,13,FALSE)</f>
        <v>FADI CHOUERI</v>
      </c>
      <c r="Z909" s="6" t="str">
        <f>VLOOKUP($F909,'[2]Master URL List'!$F:$S,14,FALSE)</f>
        <v>FADI.CHOUERI@MANWIN.COM</v>
      </c>
      <c r="AA909" s="6"/>
    </row>
    <row r="910" spans="1:27" s="7" customFormat="1" ht="12.75" customHeight="1" x14ac:dyDescent="0.2">
      <c r="A910" s="7" t="s">
        <v>1309</v>
      </c>
      <c r="B910" s="7" t="s">
        <v>4960</v>
      </c>
      <c r="C910" s="131" t="s">
        <v>991</v>
      </c>
      <c r="D910" s="131" t="str">
        <f t="shared" si="13"/>
        <v>MBI*PROBILLER.COM RK</v>
      </c>
      <c r="E910" s="134" t="s">
        <v>1690</v>
      </c>
      <c r="F910" s="134" t="s">
        <v>999</v>
      </c>
      <c r="I910" s="7" t="s">
        <v>151</v>
      </c>
      <c r="J910" s="7" t="s">
        <v>151</v>
      </c>
      <c r="K910" s="7" t="s">
        <v>151</v>
      </c>
      <c r="L910" s="7" t="s">
        <v>151</v>
      </c>
      <c r="M910" s="7" t="s">
        <v>151</v>
      </c>
      <c r="N910" s="7" t="s">
        <v>3928</v>
      </c>
      <c r="O910" s="7" t="s">
        <v>3899</v>
      </c>
      <c r="P910" s="133"/>
      <c r="Q910" s="133"/>
      <c r="R910" s="7" t="s">
        <v>1744</v>
      </c>
      <c r="S910" s="7" t="e">
        <v>#N/A</v>
      </c>
      <c r="T910" s="7" t="e">
        <v>#N/A</v>
      </c>
      <c r="W910" s="130" t="e">
        <f>VLOOKUP(F910,'[1]AM Report'!$C:$L,10,FALSE)</f>
        <v>#N/A</v>
      </c>
      <c r="X910" s="7" t="str">
        <f>VLOOKUP(F910,'[2]Master URL List'!$F:$S,12,FALSE)</f>
        <v>CWA-LCS101</v>
      </c>
      <c r="Y910" s="7" t="str">
        <f>VLOOKUP($F910,'[2]Master URL List'!$F:$S,13,FALSE)</f>
        <v>FADI CHOUERI</v>
      </c>
      <c r="Z910" s="7" t="str">
        <f>VLOOKUP($F910,'[2]Master URL List'!$F:$S,14,FALSE)</f>
        <v>FADI.CHOUERI@MANWIN.COM</v>
      </c>
    </row>
    <row r="911" spans="1:27" s="64" customFormat="1" ht="12.75" customHeight="1" x14ac:dyDescent="0.2">
      <c r="A911" s="64" t="s">
        <v>1277</v>
      </c>
      <c r="B911" s="64" t="s">
        <v>4960</v>
      </c>
      <c r="C911" s="65" t="s">
        <v>1008</v>
      </c>
      <c r="D911" s="65" t="str">
        <f t="shared" si="13"/>
        <v>MBI*PB-ONLINE1.COM</v>
      </c>
      <c r="E911" s="67" t="s">
        <v>1690</v>
      </c>
      <c r="F911" s="67" t="s">
        <v>1001</v>
      </c>
      <c r="I911" s="64" t="s">
        <v>151</v>
      </c>
      <c r="J911" s="64" t="s">
        <v>151</v>
      </c>
      <c r="K911" s="64" t="s">
        <v>151</v>
      </c>
      <c r="L911" s="64" t="s">
        <v>151</v>
      </c>
      <c r="M911" s="64" t="s">
        <v>151</v>
      </c>
      <c r="N911" s="6" t="s">
        <v>4054</v>
      </c>
      <c r="O911" s="64" t="s">
        <v>3965</v>
      </c>
      <c r="P911" s="9" t="s">
        <v>3903</v>
      </c>
      <c r="Q911" s="9"/>
      <c r="R911" s="64" t="s">
        <v>1744</v>
      </c>
      <c r="S911" s="64" t="e">
        <v>#N/A</v>
      </c>
      <c r="T911" s="64" t="e">
        <v>#N/A</v>
      </c>
      <c r="U911" s="6"/>
      <c r="W911" s="23" t="e">
        <f>VLOOKUP(F911,'[1]AM Report'!$C:$L,10,FALSE)</f>
        <v>#N/A</v>
      </c>
      <c r="X911" s="6" t="str">
        <f>VLOOKUP(F911,'[2]Master URL List'!$F:$S,12,FALSE)</f>
        <v>CWA-LCS101</v>
      </c>
      <c r="Y911" s="6" t="str">
        <f>VLOOKUP($F911,'[2]Master URL List'!$F:$S,13,FALSE)</f>
        <v>FADI CHOUERI</v>
      </c>
      <c r="Z911" s="6" t="str">
        <f>VLOOKUP($F911,'[2]Master URL List'!$F:$S,14,FALSE)</f>
        <v>FADI.CHOUERI@MINDGEEK.COM</v>
      </c>
      <c r="AA911" s="6"/>
    </row>
    <row r="912" spans="1:27" s="64" customFormat="1" ht="12.75" customHeight="1" x14ac:dyDescent="0.2">
      <c r="A912" s="64" t="s">
        <v>1228</v>
      </c>
      <c r="B912" s="64" t="s">
        <v>4960</v>
      </c>
      <c r="C912" s="65" t="s">
        <v>990</v>
      </c>
      <c r="D912" s="65" t="str">
        <f t="shared" si="13"/>
        <v>MBI*PROBILLER.COM MB</v>
      </c>
      <c r="E912" s="67" t="s">
        <v>1690</v>
      </c>
      <c r="F912" s="67" t="s">
        <v>994</v>
      </c>
      <c r="I912" s="64" t="s">
        <v>151</v>
      </c>
      <c r="J912" s="64" t="s">
        <v>151</v>
      </c>
      <c r="K912" s="64" t="s">
        <v>151</v>
      </c>
      <c r="L912" s="64" t="s">
        <v>151</v>
      </c>
      <c r="M912" s="64" t="s">
        <v>151</v>
      </c>
      <c r="N912" s="6"/>
      <c r="O912" s="64" t="s">
        <v>3899</v>
      </c>
      <c r="P912" s="9"/>
      <c r="Q912" s="9"/>
      <c r="R912" s="64" t="s">
        <v>1744</v>
      </c>
      <c r="S912" s="64" t="e">
        <v>#N/A</v>
      </c>
      <c r="T912" s="64" t="e">
        <v>#N/A</v>
      </c>
      <c r="U912" s="6"/>
      <c r="W912" s="23" t="e">
        <f>VLOOKUP(F912,'[1]AM Report'!$C:$L,10,FALSE)</f>
        <v>#N/A</v>
      </c>
      <c r="X912" s="6" t="str">
        <f>VLOOKUP(F912,'[2]Master URL List'!$F:$S,12,FALSE)</f>
        <v>CWA-LCS101</v>
      </c>
      <c r="Y912" s="6" t="str">
        <f>VLOOKUP($F912,'[2]Master URL List'!$F:$S,13,FALSE)</f>
        <v>FADI CHOUERI</v>
      </c>
      <c r="Z912" s="6" t="str">
        <f>VLOOKUP($F912,'[2]Master URL List'!$F:$S,14,FALSE)</f>
        <v>FADI.CHOUERI@MINDGEEK.COM</v>
      </c>
      <c r="AA912" s="6"/>
    </row>
    <row r="913" spans="1:27" s="64" customFormat="1" ht="12.75" customHeight="1" x14ac:dyDescent="0.2">
      <c r="A913" s="64" t="s">
        <v>1075</v>
      </c>
      <c r="B913" s="64" t="s">
        <v>4960</v>
      </c>
      <c r="C913" s="65" t="s">
        <v>987</v>
      </c>
      <c r="D913" s="65" t="str">
        <f t="shared" si="13"/>
        <v>MBI*PROBILLER.COM BZ</v>
      </c>
      <c r="E913" s="67" t="s">
        <v>1690</v>
      </c>
      <c r="F913" s="67" t="s">
        <v>996</v>
      </c>
      <c r="I913" s="64" t="s">
        <v>151</v>
      </c>
      <c r="J913" s="64" t="s">
        <v>151</v>
      </c>
      <c r="K913" s="64" t="s">
        <v>151</v>
      </c>
      <c r="L913" s="64" t="s">
        <v>151</v>
      </c>
      <c r="M913" s="64" t="s">
        <v>151</v>
      </c>
      <c r="N913" s="6" t="s">
        <v>3975</v>
      </c>
      <c r="O913" s="64" t="s">
        <v>3899</v>
      </c>
      <c r="P913" s="9"/>
      <c r="Q913" s="9"/>
      <c r="R913" s="64" t="s">
        <v>1744</v>
      </c>
      <c r="S913" s="64" t="e">
        <v>#N/A</v>
      </c>
      <c r="T913" s="64" t="e">
        <v>#N/A</v>
      </c>
      <c r="U913" s="6"/>
      <c r="W913" s="23" t="e">
        <f>VLOOKUP(F913,'[1]AM Report'!$C:$L,10,FALSE)</f>
        <v>#N/A</v>
      </c>
      <c r="X913" s="6" t="str">
        <f>VLOOKUP(F913,'[2]Master URL List'!$F:$S,12,FALSE)</f>
        <v>CWA-LCS101</v>
      </c>
      <c r="Y913" s="6" t="str">
        <f>VLOOKUP($F913,'[2]Master URL List'!$F:$S,13,FALSE)</f>
        <v>FADI CHOUERI</v>
      </c>
      <c r="Z913" s="6" t="str">
        <f>VLOOKUP($F913,'[2]Master URL List'!$F:$S,14,FALSE)</f>
        <v>FADI.CHOUERI@MANWIN.COM</v>
      </c>
      <c r="AA913" s="6"/>
    </row>
    <row r="914" spans="1:27" s="64" customFormat="1" ht="12.75" customHeight="1" x14ac:dyDescent="0.2">
      <c r="A914" s="64" t="s">
        <v>1066</v>
      </c>
      <c r="B914" s="64" t="s">
        <v>4960</v>
      </c>
      <c r="C914" s="65" t="s">
        <v>987</v>
      </c>
      <c r="D914" s="65" t="str">
        <f t="shared" si="13"/>
        <v>MBI*PROBILLER.COM BZ</v>
      </c>
      <c r="E914" s="67" t="s">
        <v>1690</v>
      </c>
      <c r="F914" s="67" t="s">
        <v>996</v>
      </c>
      <c r="I914" s="64" t="s">
        <v>151</v>
      </c>
      <c r="J914" s="64" t="s">
        <v>151</v>
      </c>
      <c r="K914" s="64" t="s">
        <v>151</v>
      </c>
      <c r="L914" s="64" t="s">
        <v>151</v>
      </c>
      <c r="M914" s="64" t="s">
        <v>151</v>
      </c>
      <c r="N914" s="6" t="s">
        <v>3975</v>
      </c>
      <c r="O914" s="64" t="s">
        <v>3899</v>
      </c>
      <c r="P914" s="9"/>
      <c r="Q914" s="9"/>
      <c r="R914" s="64" t="s">
        <v>1744</v>
      </c>
      <c r="S914" s="64" t="e">
        <v>#N/A</v>
      </c>
      <c r="T914" s="64" t="e">
        <v>#N/A</v>
      </c>
      <c r="U914" s="6"/>
      <c r="W914" s="23" t="e">
        <f>VLOOKUP(F914,'[1]AM Report'!$C:$L,10,FALSE)</f>
        <v>#N/A</v>
      </c>
      <c r="X914" s="6" t="str">
        <f>VLOOKUP(F914,'[2]Master URL List'!$F:$S,12,FALSE)</f>
        <v>CWA-LCS101</v>
      </c>
      <c r="Y914" s="6" t="str">
        <f>VLOOKUP($F914,'[2]Master URL List'!$F:$S,13,FALSE)</f>
        <v>FADI CHOUERI</v>
      </c>
      <c r="Z914" s="6" t="str">
        <f>VLOOKUP($F914,'[2]Master URL List'!$F:$S,14,FALSE)</f>
        <v>FADI.CHOUERI@MANWIN.COM</v>
      </c>
      <c r="AA914" s="6"/>
    </row>
    <row r="915" spans="1:27" s="64" customFormat="1" ht="12.75" customHeight="1" x14ac:dyDescent="0.2">
      <c r="A915" s="64" t="s">
        <v>1080</v>
      </c>
      <c r="B915" s="64" t="s">
        <v>4960</v>
      </c>
      <c r="C915" s="65" t="s">
        <v>987</v>
      </c>
      <c r="D915" s="65" t="str">
        <f t="shared" si="13"/>
        <v>MBI*PROBILLER.COM BZ</v>
      </c>
      <c r="E915" s="67" t="s">
        <v>1690</v>
      </c>
      <c r="F915" s="67" t="s">
        <v>996</v>
      </c>
      <c r="I915" s="64" t="s">
        <v>151</v>
      </c>
      <c r="J915" s="64" t="s">
        <v>151</v>
      </c>
      <c r="K915" s="64" t="s">
        <v>151</v>
      </c>
      <c r="L915" s="64" t="s">
        <v>151</v>
      </c>
      <c r="M915" s="64" t="s">
        <v>151</v>
      </c>
      <c r="N915" s="6" t="s">
        <v>3975</v>
      </c>
      <c r="O915" s="64" t="s">
        <v>3899</v>
      </c>
      <c r="P915" s="9"/>
      <c r="Q915" s="9"/>
      <c r="R915" s="64" t="s">
        <v>1744</v>
      </c>
      <c r="S915" s="64" t="e">
        <v>#N/A</v>
      </c>
      <c r="T915" s="64" t="e">
        <v>#N/A</v>
      </c>
      <c r="U915" s="6"/>
      <c r="W915" s="23" t="e">
        <f>VLOOKUP(F915,'[1]AM Report'!$C:$L,10,FALSE)</f>
        <v>#N/A</v>
      </c>
      <c r="X915" s="6" t="str">
        <f>VLOOKUP(F915,'[2]Master URL List'!$F:$S,12,FALSE)</f>
        <v>CWA-LCS101</v>
      </c>
      <c r="Y915" s="6" t="str">
        <f>VLOOKUP($F915,'[2]Master URL List'!$F:$S,13,FALSE)</f>
        <v>FADI CHOUERI</v>
      </c>
      <c r="Z915" s="6" t="str">
        <f>VLOOKUP($F915,'[2]Master URL List'!$F:$S,14,FALSE)</f>
        <v>FADI.CHOUERI@MANWIN.COM</v>
      </c>
      <c r="AA915" s="6"/>
    </row>
    <row r="916" spans="1:27" s="64" customFormat="1" ht="12.75" customHeight="1" x14ac:dyDescent="0.2">
      <c r="A916" s="64" t="s">
        <v>1015</v>
      </c>
      <c r="B916" s="64" t="s">
        <v>4960</v>
      </c>
      <c r="C916" s="65" t="s">
        <v>986</v>
      </c>
      <c r="D916" s="65" t="str">
        <f t="shared" si="13"/>
        <v>MBI*PROBILLER.COM HD</v>
      </c>
      <c r="E916" s="67" t="s">
        <v>1690</v>
      </c>
      <c r="F916" s="67" t="s">
        <v>995</v>
      </c>
      <c r="I916" s="64" t="s">
        <v>151</v>
      </c>
      <c r="J916" s="64" t="s">
        <v>151</v>
      </c>
      <c r="K916" s="64" t="s">
        <v>151</v>
      </c>
      <c r="L916" s="64" t="s">
        <v>151</v>
      </c>
      <c r="M916" s="64" t="s">
        <v>151</v>
      </c>
      <c r="N916" s="6"/>
      <c r="O916" s="64" t="s">
        <v>3899</v>
      </c>
      <c r="P916" s="9"/>
      <c r="Q916" s="9"/>
      <c r="R916" s="64" t="s">
        <v>1744</v>
      </c>
      <c r="S916" s="64" t="e">
        <v>#N/A</v>
      </c>
      <c r="T916" s="64" t="e">
        <v>#N/A</v>
      </c>
      <c r="U916" s="6"/>
      <c r="W916" s="23" t="e">
        <f>VLOOKUP(F916,'[1]AM Report'!$C:$L,10,FALSE)</f>
        <v>#N/A</v>
      </c>
      <c r="X916" s="6" t="str">
        <f>VLOOKUP(F916,'[2]Master URL List'!$F:$S,12,FALSE)</f>
        <v>CWA-LCS101</v>
      </c>
      <c r="Y916" s="6" t="str">
        <f>VLOOKUP($F916,'[2]Master URL List'!$F:$S,13,FALSE)</f>
        <v>FADI CHOUERI</v>
      </c>
      <c r="Z916" s="6" t="str">
        <f>VLOOKUP($F916,'[2]Master URL List'!$F:$S,14,FALSE)</f>
        <v>FADI.CHOUERI@MINDGEEK.COM</v>
      </c>
      <c r="AA916" s="6"/>
    </row>
    <row r="917" spans="1:27" s="64" customFormat="1" ht="12.75" customHeight="1" x14ac:dyDescent="0.2">
      <c r="A917" s="64" t="s">
        <v>1017</v>
      </c>
      <c r="B917" s="64" t="s">
        <v>4960</v>
      </c>
      <c r="C917" s="65" t="s">
        <v>986</v>
      </c>
      <c r="D917" s="65" t="str">
        <f t="shared" si="13"/>
        <v>MBI*PROBILLER.COM HD</v>
      </c>
      <c r="E917" s="67" t="s">
        <v>1690</v>
      </c>
      <c r="F917" s="67" t="s">
        <v>995</v>
      </c>
      <c r="I917" s="64" t="s">
        <v>151</v>
      </c>
      <c r="J917" s="64" t="s">
        <v>151</v>
      </c>
      <c r="K917" s="64" t="s">
        <v>151</v>
      </c>
      <c r="L917" s="64" t="s">
        <v>151</v>
      </c>
      <c r="M917" s="64" t="s">
        <v>151</v>
      </c>
      <c r="N917" s="6"/>
      <c r="O917" s="64" t="s">
        <v>3901</v>
      </c>
      <c r="P917" s="9"/>
      <c r="Q917" s="9"/>
      <c r="R917" s="64" t="s">
        <v>1744</v>
      </c>
      <c r="S917" s="64" t="e">
        <v>#N/A</v>
      </c>
      <c r="T917" s="64" t="e">
        <v>#N/A</v>
      </c>
      <c r="U917" s="6"/>
      <c r="W917" s="23" t="e">
        <f>VLOOKUP(F917,'[1]AM Report'!$C:$L,10,FALSE)</f>
        <v>#N/A</v>
      </c>
      <c r="X917" s="6" t="str">
        <f>VLOOKUP(F917,'[2]Master URL List'!$F:$S,12,FALSE)</f>
        <v>CWA-LCS101</v>
      </c>
      <c r="Y917" s="6" t="str">
        <f>VLOOKUP($F917,'[2]Master URL List'!$F:$S,13,FALSE)</f>
        <v>FADI CHOUERI</v>
      </c>
      <c r="Z917" s="6" t="str">
        <f>VLOOKUP($F917,'[2]Master URL List'!$F:$S,14,FALSE)</f>
        <v>FADI.CHOUERI@MINDGEEK.COM</v>
      </c>
      <c r="AA917" s="6"/>
    </row>
    <row r="918" spans="1:27" s="7" customFormat="1" ht="12.75" customHeight="1" x14ac:dyDescent="0.2">
      <c r="A918" s="7" t="s">
        <v>1013</v>
      </c>
      <c r="B918" s="7" t="s">
        <v>4960</v>
      </c>
      <c r="C918" s="131" t="s">
        <v>986</v>
      </c>
      <c r="D918" s="131" t="str">
        <f t="shared" si="13"/>
        <v>MBI*PROBILLER.COM HD</v>
      </c>
      <c r="E918" s="134" t="s">
        <v>1690</v>
      </c>
      <c r="F918" s="134" t="s">
        <v>995</v>
      </c>
      <c r="I918" s="7" t="s">
        <v>151</v>
      </c>
      <c r="J918" s="7" t="s">
        <v>151</v>
      </c>
      <c r="K918" s="7" t="s">
        <v>151</v>
      </c>
      <c r="L918" s="7" t="s">
        <v>151</v>
      </c>
      <c r="M918" s="7" t="s">
        <v>151</v>
      </c>
      <c r="O918" s="7" t="s">
        <v>3899</v>
      </c>
      <c r="P918" s="133"/>
      <c r="Q918" s="133"/>
      <c r="R918" s="7" t="s">
        <v>1744</v>
      </c>
      <c r="S918" s="7" t="e">
        <v>#N/A</v>
      </c>
      <c r="T918" s="7" t="e">
        <v>#N/A</v>
      </c>
      <c r="W918" s="130" t="e">
        <f>VLOOKUP(F918,'[1]AM Report'!$C:$L,10,FALSE)</f>
        <v>#N/A</v>
      </c>
      <c r="X918" s="7" t="str">
        <f>VLOOKUP(F918,'[2]Master URL List'!$F:$S,12,FALSE)</f>
        <v>CWA-LCS101</v>
      </c>
      <c r="Y918" s="7" t="str">
        <f>VLOOKUP($F918,'[2]Master URL List'!$F:$S,13,FALSE)</f>
        <v>FADI CHOUERI</v>
      </c>
      <c r="Z918" s="7" t="str">
        <f>VLOOKUP($F918,'[2]Master URL List'!$F:$S,14,FALSE)</f>
        <v>FADI.CHOUERI@MINDGEEK.COM</v>
      </c>
    </row>
    <row r="919" spans="1:27" s="7" customFormat="1" ht="12.75" customHeight="1" x14ac:dyDescent="0.2">
      <c r="A919" s="7" t="s">
        <v>1022</v>
      </c>
      <c r="B919" s="7" t="s">
        <v>4960</v>
      </c>
      <c r="C919" s="131" t="s">
        <v>986</v>
      </c>
      <c r="D919" s="131" t="str">
        <f t="shared" si="13"/>
        <v>MBI*PROBILLER.COM HD</v>
      </c>
      <c r="E919" s="134" t="s">
        <v>1690</v>
      </c>
      <c r="F919" s="134" t="s">
        <v>995</v>
      </c>
      <c r="I919" s="7" t="s">
        <v>151</v>
      </c>
      <c r="J919" s="7" t="s">
        <v>151</v>
      </c>
      <c r="K919" s="7" t="s">
        <v>151</v>
      </c>
      <c r="L919" s="7" t="s">
        <v>151</v>
      </c>
      <c r="M919" s="7" t="s">
        <v>151</v>
      </c>
      <c r="O919" s="7" t="s">
        <v>3899</v>
      </c>
      <c r="P919" s="133"/>
      <c r="Q919" s="133"/>
      <c r="R919" s="7" t="s">
        <v>1744</v>
      </c>
      <c r="S919" s="7" t="e">
        <v>#N/A</v>
      </c>
      <c r="T919" s="7" t="e">
        <v>#N/A</v>
      </c>
      <c r="W919" s="130" t="e">
        <f>VLOOKUP(F919,'[1]AM Report'!$C:$L,10,FALSE)</f>
        <v>#N/A</v>
      </c>
      <c r="X919" s="7" t="str">
        <f>VLOOKUP(F919,'[2]Master URL List'!$F:$S,12,FALSE)</f>
        <v>CWA-LCS101</v>
      </c>
      <c r="Y919" s="7" t="str">
        <f>VLOOKUP($F919,'[2]Master URL List'!$F:$S,13,FALSE)</f>
        <v>FADI CHOUERI</v>
      </c>
      <c r="Z919" s="7" t="str">
        <f>VLOOKUP($F919,'[2]Master URL List'!$F:$S,14,FALSE)</f>
        <v>FADI.CHOUERI@MINDGEEK.COM</v>
      </c>
    </row>
    <row r="920" spans="1:27" s="64" customFormat="1" ht="12.75" customHeight="1" x14ac:dyDescent="0.2">
      <c r="A920" s="64" t="s">
        <v>1062</v>
      </c>
      <c r="B920" s="64" t="s">
        <v>4960</v>
      </c>
      <c r="C920" s="65" t="s">
        <v>987</v>
      </c>
      <c r="D920" s="65" t="str">
        <f t="shared" si="13"/>
        <v>MBI*PROBILLER.COM BZ</v>
      </c>
      <c r="E920" s="67" t="s">
        <v>1690</v>
      </c>
      <c r="F920" s="67" t="s">
        <v>996</v>
      </c>
      <c r="I920" s="64" t="s">
        <v>151</v>
      </c>
      <c r="J920" s="64" t="s">
        <v>151</v>
      </c>
      <c r="K920" s="64" t="s">
        <v>151</v>
      </c>
      <c r="L920" s="64" t="s">
        <v>151</v>
      </c>
      <c r="M920" s="64" t="s">
        <v>151</v>
      </c>
      <c r="N920" s="6" t="s">
        <v>3975</v>
      </c>
      <c r="O920" s="64" t="s">
        <v>3899</v>
      </c>
      <c r="P920" s="9"/>
      <c r="Q920" s="9"/>
      <c r="R920" s="64" t="s">
        <v>1744</v>
      </c>
      <c r="S920" s="64" t="e">
        <v>#N/A</v>
      </c>
      <c r="T920" s="64" t="e">
        <v>#N/A</v>
      </c>
      <c r="U920" s="6"/>
      <c r="W920" s="23" t="e">
        <f>VLOOKUP(F920,'[1]AM Report'!$C:$L,10,FALSE)</f>
        <v>#N/A</v>
      </c>
      <c r="X920" s="6" t="str">
        <f>VLOOKUP(F920,'[2]Master URL List'!$F:$S,12,FALSE)</f>
        <v>CWA-LCS101</v>
      </c>
      <c r="Y920" s="6" t="str">
        <f>VLOOKUP($F920,'[2]Master URL List'!$F:$S,13,FALSE)</f>
        <v>FADI CHOUERI</v>
      </c>
      <c r="Z920" s="6" t="str">
        <f>VLOOKUP($F920,'[2]Master URL List'!$F:$S,14,FALSE)</f>
        <v>FADI.CHOUERI@MANWIN.COM</v>
      </c>
      <c r="AA920" s="6"/>
    </row>
    <row r="921" spans="1:27" s="64" customFormat="1" ht="12.75" customHeight="1" x14ac:dyDescent="0.2">
      <c r="A921" s="64" t="s">
        <v>1368</v>
      </c>
      <c r="B921" s="64" t="s">
        <v>4960</v>
      </c>
      <c r="C921" s="65" t="s">
        <v>991</v>
      </c>
      <c r="D921" s="65" t="str">
        <f t="shared" si="13"/>
        <v>MBI*PROBILLER.COM RK</v>
      </c>
      <c r="E921" s="67" t="s">
        <v>1690</v>
      </c>
      <c r="F921" s="67" t="s">
        <v>999</v>
      </c>
      <c r="I921" s="64" t="s">
        <v>151</v>
      </c>
      <c r="J921" s="64" t="s">
        <v>151</v>
      </c>
      <c r="K921" s="64" t="s">
        <v>151</v>
      </c>
      <c r="L921" s="64" t="s">
        <v>151</v>
      </c>
      <c r="M921" s="64" t="s">
        <v>151</v>
      </c>
      <c r="N921" s="6" t="s">
        <v>3928</v>
      </c>
      <c r="O921" s="64" t="s">
        <v>3899</v>
      </c>
      <c r="P921" s="9"/>
      <c r="Q921" s="9"/>
      <c r="R921" s="64" t="s">
        <v>1744</v>
      </c>
      <c r="S921" s="64" t="e">
        <v>#N/A</v>
      </c>
      <c r="T921" s="64" t="e">
        <v>#N/A</v>
      </c>
      <c r="U921" s="6"/>
      <c r="W921" s="23" t="e">
        <f>VLOOKUP(F921,'[1]AM Report'!$C:$L,10,FALSE)</f>
        <v>#N/A</v>
      </c>
      <c r="X921" s="6" t="str">
        <f>VLOOKUP(F921,'[2]Master URL List'!$F:$S,12,FALSE)</f>
        <v>CWA-LCS101</v>
      </c>
      <c r="Y921" s="6" t="str">
        <f>VLOOKUP($F921,'[2]Master URL List'!$F:$S,13,FALSE)</f>
        <v>FADI CHOUERI</v>
      </c>
      <c r="Z921" s="6" t="str">
        <f>VLOOKUP($F921,'[2]Master URL List'!$F:$S,14,FALSE)</f>
        <v>FADI.CHOUERI@MANWIN.COM</v>
      </c>
      <c r="AA921" s="6"/>
    </row>
    <row r="922" spans="1:27" s="64" customFormat="1" ht="12.75" customHeight="1" x14ac:dyDescent="0.2">
      <c r="A922" s="64" t="s">
        <v>1063</v>
      </c>
      <c r="B922" s="64" t="s">
        <v>4960</v>
      </c>
      <c r="C922" s="65" t="s">
        <v>987</v>
      </c>
      <c r="D922" s="65" t="str">
        <f t="shared" si="13"/>
        <v>MBI*PROBILLER.COM BZ</v>
      </c>
      <c r="E922" s="67" t="s">
        <v>1690</v>
      </c>
      <c r="F922" s="67" t="s">
        <v>996</v>
      </c>
      <c r="I922" s="64" t="s">
        <v>151</v>
      </c>
      <c r="J922" s="64" t="s">
        <v>151</v>
      </c>
      <c r="K922" s="64" t="s">
        <v>151</v>
      </c>
      <c r="L922" s="64" t="s">
        <v>151</v>
      </c>
      <c r="M922" s="64" t="s">
        <v>151</v>
      </c>
      <c r="N922" s="6" t="s">
        <v>3975</v>
      </c>
      <c r="O922" s="64" t="s">
        <v>3899</v>
      </c>
      <c r="P922" s="9"/>
      <c r="Q922" s="9"/>
      <c r="R922" s="64" t="s">
        <v>1744</v>
      </c>
      <c r="S922" s="64" t="e">
        <v>#N/A</v>
      </c>
      <c r="T922" s="64" t="e">
        <v>#N/A</v>
      </c>
      <c r="U922" s="6"/>
      <c r="W922" s="23" t="e">
        <f>VLOOKUP(F922,'[1]AM Report'!$C:$L,10,FALSE)</f>
        <v>#N/A</v>
      </c>
      <c r="X922" s="6" t="str">
        <f>VLOOKUP(F922,'[2]Master URL List'!$F:$S,12,FALSE)</f>
        <v>CWA-LCS101</v>
      </c>
      <c r="Y922" s="6" t="str">
        <f>VLOOKUP($F922,'[2]Master URL List'!$F:$S,13,FALSE)</f>
        <v>FADI CHOUERI</v>
      </c>
      <c r="Z922" s="6" t="str">
        <f>VLOOKUP($F922,'[2]Master URL List'!$F:$S,14,FALSE)</f>
        <v>FADI.CHOUERI@MANWIN.COM</v>
      </c>
      <c r="AA922" s="6"/>
    </row>
    <row r="923" spans="1:27" s="64" customFormat="1" ht="12.75" customHeight="1" x14ac:dyDescent="0.2">
      <c r="A923" s="64" t="s">
        <v>1097</v>
      </c>
      <c r="B923" s="64" t="s">
        <v>4960</v>
      </c>
      <c r="C923" s="65" t="s">
        <v>987</v>
      </c>
      <c r="D923" s="65" t="str">
        <f t="shared" si="13"/>
        <v>MBI*PROBILLER.COM BZ</v>
      </c>
      <c r="E923" s="67" t="s">
        <v>1690</v>
      </c>
      <c r="F923" s="67" t="s">
        <v>996</v>
      </c>
      <c r="I923" s="64" t="s">
        <v>151</v>
      </c>
      <c r="J923" s="64" t="s">
        <v>151</v>
      </c>
      <c r="K923" s="64" t="s">
        <v>151</v>
      </c>
      <c r="L923" s="64" t="s">
        <v>151</v>
      </c>
      <c r="M923" s="64" t="s">
        <v>151</v>
      </c>
      <c r="N923" s="6" t="s">
        <v>3975</v>
      </c>
      <c r="O923" s="64" t="s">
        <v>3899</v>
      </c>
      <c r="P923" s="9"/>
      <c r="Q923" s="9"/>
      <c r="R923" s="64" t="s">
        <v>1744</v>
      </c>
      <c r="S923" s="64" t="e">
        <v>#N/A</v>
      </c>
      <c r="T923" s="64" t="e">
        <v>#N/A</v>
      </c>
      <c r="U923" s="6"/>
      <c r="W923" s="23" t="e">
        <f>VLOOKUP(F923,'[1]AM Report'!$C:$L,10,FALSE)</f>
        <v>#N/A</v>
      </c>
      <c r="X923" s="6" t="str">
        <f>VLOOKUP(F923,'[2]Master URL List'!$F:$S,12,FALSE)</f>
        <v>CWA-LCS101</v>
      </c>
      <c r="Y923" s="6" t="str">
        <f>VLOOKUP($F923,'[2]Master URL List'!$F:$S,13,FALSE)</f>
        <v>FADI CHOUERI</v>
      </c>
      <c r="Z923" s="6" t="str">
        <f>VLOOKUP($F923,'[2]Master URL List'!$F:$S,14,FALSE)</f>
        <v>FADI.CHOUERI@MANWIN.COM</v>
      </c>
      <c r="AA923" s="6"/>
    </row>
    <row r="924" spans="1:27" s="64" customFormat="1" ht="12.75" customHeight="1" x14ac:dyDescent="0.2">
      <c r="A924" s="64" t="s">
        <v>1064</v>
      </c>
      <c r="B924" s="64" t="s">
        <v>4960</v>
      </c>
      <c r="C924" s="65" t="s">
        <v>987</v>
      </c>
      <c r="D924" s="65" t="str">
        <f t="shared" si="13"/>
        <v>MBI*PROBILLER.COM BZ</v>
      </c>
      <c r="E924" s="67" t="s">
        <v>1690</v>
      </c>
      <c r="F924" s="67" t="s">
        <v>996</v>
      </c>
      <c r="I924" s="64" t="s">
        <v>151</v>
      </c>
      <c r="J924" s="64" t="s">
        <v>151</v>
      </c>
      <c r="K924" s="64" t="s">
        <v>151</v>
      </c>
      <c r="L924" s="64" t="s">
        <v>151</v>
      </c>
      <c r="M924" s="64" t="s">
        <v>151</v>
      </c>
      <c r="N924" s="6" t="s">
        <v>3975</v>
      </c>
      <c r="O924" s="64" t="s">
        <v>3899</v>
      </c>
      <c r="P924" s="9"/>
      <c r="Q924" s="9"/>
      <c r="R924" s="64" t="s">
        <v>1744</v>
      </c>
      <c r="S924" s="64" t="e">
        <v>#N/A</v>
      </c>
      <c r="T924" s="64" t="e">
        <v>#N/A</v>
      </c>
      <c r="U924" s="6"/>
      <c r="W924" s="23" t="e">
        <f>VLOOKUP(F924,'[1]AM Report'!$C:$L,10,FALSE)</f>
        <v>#N/A</v>
      </c>
      <c r="X924" s="6" t="str">
        <f>VLOOKUP(F924,'[2]Master URL List'!$F:$S,12,FALSE)</f>
        <v>CWA-LCS101</v>
      </c>
      <c r="Y924" s="6" t="str">
        <f>VLOOKUP($F924,'[2]Master URL List'!$F:$S,13,FALSE)</f>
        <v>FADI CHOUERI</v>
      </c>
      <c r="Z924" s="6" t="str">
        <f>VLOOKUP($F924,'[2]Master URL List'!$F:$S,14,FALSE)</f>
        <v>FADI.CHOUERI@MANWIN.COM</v>
      </c>
      <c r="AA924" s="6"/>
    </row>
    <row r="925" spans="1:27" s="64" customFormat="1" ht="12.75" customHeight="1" x14ac:dyDescent="0.2">
      <c r="A925" s="64" t="s">
        <v>1072</v>
      </c>
      <c r="B925" s="64" t="s">
        <v>4960</v>
      </c>
      <c r="C925" s="65" t="s">
        <v>987</v>
      </c>
      <c r="D925" s="65" t="str">
        <f t="shared" si="13"/>
        <v>MBI*PROBILLER.COM BZ</v>
      </c>
      <c r="E925" s="67" t="s">
        <v>1690</v>
      </c>
      <c r="F925" s="67" t="s">
        <v>996</v>
      </c>
      <c r="I925" s="64" t="s">
        <v>151</v>
      </c>
      <c r="J925" s="64" t="s">
        <v>151</v>
      </c>
      <c r="K925" s="64" t="s">
        <v>151</v>
      </c>
      <c r="L925" s="64" t="s">
        <v>151</v>
      </c>
      <c r="M925" s="64" t="s">
        <v>151</v>
      </c>
      <c r="N925" s="6" t="s">
        <v>3975</v>
      </c>
      <c r="O925" s="64" t="s">
        <v>3899</v>
      </c>
      <c r="P925" s="9"/>
      <c r="Q925" s="9"/>
      <c r="R925" s="64" t="s">
        <v>1744</v>
      </c>
      <c r="S925" s="64" t="e">
        <v>#N/A</v>
      </c>
      <c r="T925" s="64" t="e">
        <v>#N/A</v>
      </c>
      <c r="U925" s="6"/>
      <c r="W925" s="23" t="e">
        <f>VLOOKUP(F925,'[1]AM Report'!$C:$L,10,FALSE)</f>
        <v>#N/A</v>
      </c>
      <c r="X925" s="6" t="str">
        <f>VLOOKUP(F925,'[2]Master URL List'!$F:$S,12,FALSE)</f>
        <v>CWA-LCS101</v>
      </c>
      <c r="Y925" s="6" t="str">
        <f>VLOOKUP($F925,'[2]Master URL List'!$F:$S,13,FALSE)</f>
        <v>FADI CHOUERI</v>
      </c>
      <c r="Z925" s="6" t="str">
        <f>VLOOKUP($F925,'[2]Master URL List'!$F:$S,14,FALSE)</f>
        <v>FADI.CHOUERI@MANWIN.COM</v>
      </c>
      <c r="AA925" s="6"/>
    </row>
    <row r="926" spans="1:27" s="7" customFormat="1" ht="12.75" customHeight="1" x14ac:dyDescent="0.2">
      <c r="A926" s="7" t="s">
        <v>1310</v>
      </c>
      <c r="B926" s="7" t="s">
        <v>4960</v>
      </c>
      <c r="C926" s="131" t="s">
        <v>991</v>
      </c>
      <c r="D926" s="131" t="str">
        <f t="shared" si="13"/>
        <v>MBI*PROBILLER.COM RK</v>
      </c>
      <c r="E926" s="134" t="s">
        <v>1690</v>
      </c>
      <c r="F926" s="134" t="s">
        <v>999</v>
      </c>
      <c r="I926" s="7" t="s">
        <v>151</v>
      </c>
      <c r="J926" s="7" t="s">
        <v>151</v>
      </c>
      <c r="K926" s="7" t="s">
        <v>151</v>
      </c>
      <c r="L926" s="7" t="s">
        <v>151</v>
      </c>
      <c r="M926" s="7" t="s">
        <v>151</v>
      </c>
      <c r="N926" s="7" t="s">
        <v>3928</v>
      </c>
      <c r="O926" s="7" t="s">
        <v>3899</v>
      </c>
      <c r="P926" s="133"/>
      <c r="Q926" s="133"/>
      <c r="R926" s="7" t="s">
        <v>1744</v>
      </c>
      <c r="S926" s="7" t="e">
        <v>#N/A</v>
      </c>
      <c r="T926" s="7" t="e">
        <v>#N/A</v>
      </c>
      <c r="W926" s="130" t="e">
        <f>VLOOKUP(F926,'[1]AM Report'!$C:$L,10,FALSE)</f>
        <v>#N/A</v>
      </c>
      <c r="X926" s="7" t="str">
        <f>VLOOKUP(F926,'[2]Master URL List'!$F:$S,12,FALSE)</f>
        <v>CWA-LCS101</v>
      </c>
      <c r="Y926" s="7" t="str">
        <f>VLOOKUP($F926,'[2]Master URL List'!$F:$S,13,FALSE)</f>
        <v>FADI CHOUERI</v>
      </c>
      <c r="Z926" s="7" t="str">
        <f>VLOOKUP($F926,'[2]Master URL List'!$F:$S,14,FALSE)</f>
        <v>FADI.CHOUERI@MANWIN.COM</v>
      </c>
    </row>
    <row r="927" spans="1:27" s="64" customFormat="1" ht="12.75" customHeight="1" x14ac:dyDescent="0.2">
      <c r="A927" s="64" t="s">
        <v>1084</v>
      </c>
      <c r="B927" s="64" t="s">
        <v>4960</v>
      </c>
      <c r="C927" s="65" t="s">
        <v>987</v>
      </c>
      <c r="D927" s="65" t="str">
        <f t="shared" si="13"/>
        <v>MBI*PROBILLER.COM BZ</v>
      </c>
      <c r="E927" s="67" t="s">
        <v>1690</v>
      </c>
      <c r="F927" s="67" t="s">
        <v>996</v>
      </c>
      <c r="I927" s="64" t="s">
        <v>151</v>
      </c>
      <c r="J927" s="64" t="s">
        <v>151</v>
      </c>
      <c r="K927" s="64" t="s">
        <v>151</v>
      </c>
      <c r="L927" s="64" t="s">
        <v>151</v>
      </c>
      <c r="M927" s="64" t="s">
        <v>151</v>
      </c>
      <c r="N927" s="6" t="s">
        <v>3975</v>
      </c>
      <c r="O927" s="64" t="s">
        <v>3899</v>
      </c>
      <c r="P927" s="9"/>
      <c r="Q927" s="9"/>
      <c r="R927" s="64" t="s">
        <v>1744</v>
      </c>
      <c r="S927" s="64" t="e">
        <v>#N/A</v>
      </c>
      <c r="T927" s="64" t="e">
        <v>#N/A</v>
      </c>
      <c r="U927" s="6"/>
      <c r="W927" s="23" t="e">
        <f>VLOOKUP(F927,'[1]AM Report'!$C:$L,10,FALSE)</f>
        <v>#N/A</v>
      </c>
      <c r="X927" s="6" t="str">
        <f>VLOOKUP(F927,'[2]Master URL List'!$F:$S,12,FALSE)</f>
        <v>CWA-LCS101</v>
      </c>
      <c r="Y927" s="6" t="str">
        <f>VLOOKUP($F927,'[2]Master URL List'!$F:$S,13,FALSE)</f>
        <v>FADI CHOUERI</v>
      </c>
      <c r="Z927" s="6" t="str">
        <f>VLOOKUP($F927,'[2]Master URL List'!$F:$S,14,FALSE)</f>
        <v>FADI.CHOUERI@MANWIN.COM</v>
      </c>
      <c r="AA927" s="6"/>
    </row>
    <row r="928" spans="1:27" s="64" customFormat="1" ht="12.75" customHeight="1" x14ac:dyDescent="0.2">
      <c r="A928" s="64" t="s">
        <v>1074</v>
      </c>
      <c r="B928" s="64" t="s">
        <v>4960</v>
      </c>
      <c r="C928" s="65" t="s">
        <v>987</v>
      </c>
      <c r="D928" s="65" t="str">
        <f t="shared" si="13"/>
        <v>MBI*PROBILLER.COM BZ</v>
      </c>
      <c r="E928" s="67" t="s">
        <v>1690</v>
      </c>
      <c r="F928" s="67" t="s">
        <v>996</v>
      </c>
      <c r="I928" s="64" t="s">
        <v>151</v>
      </c>
      <c r="J928" s="64" t="s">
        <v>151</v>
      </c>
      <c r="K928" s="64" t="s">
        <v>151</v>
      </c>
      <c r="L928" s="64" t="s">
        <v>151</v>
      </c>
      <c r="M928" s="64" t="s">
        <v>151</v>
      </c>
      <c r="N928" s="6" t="s">
        <v>3975</v>
      </c>
      <c r="O928" s="64" t="s">
        <v>3899</v>
      </c>
      <c r="P928" s="9"/>
      <c r="Q928" s="9"/>
      <c r="R928" s="64" t="s">
        <v>1744</v>
      </c>
      <c r="S928" s="64" t="e">
        <v>#N/A</v>
      </c>
      <c r="T928" s="64" t="e">
        <v>#N/A</v>
      </c>
      <c r="U928" s="6"/>
      <c r="W928" s="23" t="e">
        <f>VLOOKUP(F928,'[1]AM Report'!$C:$L,10,FALSE)</f>
        <v>#N/A</v>
      </c>
      <c r="X928" s="6" t="str">
        <f>VLOOKUP(F928,'[2]Master URL List'!$F:$S,12,FALSE)</f>
        <v>CWA-LCS101</v>
      </c>
      <c r="Y928" s="6" t="str">
        <f>VLOOKUP($F928,'[2]Master URL List'!$F:$S,13,FALSE)</f>
        <v>FADI CHOUERI</v>
      </c>
      <c r="Z928" s="6" t="str">
        <f>VLOOKUP($F928,'[2]Master URL List'!$F:$S,14,FALSE)</f>
        <v>FADI.CHOUERI@MANWIN.COM</v>
      </c>
      <c r="AA928" s="6"/>
    </row>
    <row r="929" spans="1:27" s="64" customFormat="1" ht="12.75" customHeight="1" x14ac:dyDescent="0.2">
      <c r="A929" s="64" t="s">
        <v>1311</v>
      </c>
      <c r="B929" s="64" t="s">
        <v>4960</v>
      </c>
      <c r="C929" s="65" t="s">
        <v>991</v>
      </c>
      <c r="D929" s="65" t="str">
        <f t="shared" ref="D929:D992" si="14">C929</f>
        <v>MBI*PROBILLER.COM RK</v>
      </c>
      <c r="E929" s="67" t="s">
        <v>1690</v>
      </c>
      <c r="F929" s="67" t="s">
        <v>999</v>
      </c>
      <c r="I929" s="64" t="s">
        <v>151</v>
      </c>
      <c r="J929" s="64" t="s">
        <v>151</v>
      </c>
      <c r="K929" s="64" t="s">
        <v>151</v>
      </c>
      <c r="L929" s="64" t="s">
        <v>151</v>
      </c>
      <c r="M929" s="64" t="s">
        <v>151</v>
      </c>
      <c r="N929" s="6" t="s">
        <v>3928</v>
      </c>
      <c r="O929" s="64" t="s">
        <v>3899</v>
      </c>
      <c r="P929" s="9"/>
      <c r="Q929" s="9"/>
      <c r="R929" s="64" t="s">
        <v>1744</v>
      </c>
      <c r="S929" s="64" t="e">
        <v>#N/A</v>
      </c>
      <c r="T929" s="64" t="e">
        <v>#N/A</v>
      </c>
      <c r="U929" s="6"/>
      <c r="W929" s="23" t="e">
        <f>VLOOKUP(F929,'[1]AM Report'!$C:$L,10,FALSE)</f>
        <v>#N/A</v>
      </c>
      <c r="X929" s="6" t="str">
        <f>VLOOKUP(F929,'[2]Master URL List'!$F:$S,12,FALSE)</f>
        <v>CWA-LCS101</v>
      </c>
      <c r="Y929" s="6" t="str">
        <f>VLOOKUP($F929,'[2]Master URL List'!$F:$S,13,FALSE)</f>
        <v>FADI CHOUERI</v>
      </c>
      <c r="Z929" s="6" t="str">
        <f>VLOOKUP($F929,'[2]Master URL List'!$F:$S,14,FALSE)</f>
        <v>FADI.CHOUERI@MANWIN.COM</v>
      </c>
      <c r="AA929" s="6"/>
    </row>
    <row r="930" spans="1:27" s="64" customFormat="1" ht="12.75" customHeight="1" x14ac:dyDescent="0.2">
      <c r="A930" s="64" t="s">
        <v>1065</v>
      </c>
      <c r="B930" s="64" t="s">
        <v>4960</v>
      </c>
      <c r="C930" s="65" t="s">
        <v>987</v>
      </c>
      <c r="D930" s="65" t="str">
        <f t="shared" si="14"/>
        <v>MBI*PROBILLER.COM BZ</v>
      </c>
      <c r="E930" s="67" t="s">
        <v>1690</v>
      </c>
      <c r="F930" s="67" t="s">
        <v>996</v>
      </c>
      <c r="I930" s="64" t="s">
        <v>151</v>
      </c>
      <c r="J930" s="64" t="s">
        <v>151</v>
      </c>
      <c r="K930" s="64" t="s">
        <v>151</v>
      </c>
      <c r="L930" s="64" t="s">
        <v>151</v>
      </c>
      <c r="M930" s="64" t="s">
        <v>151</v>
      </c>
      <c r="N930" s="6" t="s">
        <v>3975</v>
      </c>
      <c r="O930" s="64" t="s">
        <v>3899</v>
      </c>
      <c r="P930" s="9"/>
      <c r="Q930" s="9"/>
      <c r="R930" s="64" t="s">
        <v>1744</v>
      </c>
      <c r="S930" s="64" t="e">
        <v>#N/A</v>
      </c>
      <c r="T930" s="64" t="e">
        <v>#N/A</v>
      </c>
      <c r="U930" s="6"/>
      <c r="W930" s="23" t="e">
        <f>VLOOKUP(F930,'[1]AM Report'!$C:$L,10,FALSE)</f>
        <v>#N/A</v>
      </c>
      <c r="X930" s="6" t="str">
        <f>VLOOKUP(F930,'[2]Master URL List'!$F:$S,12,FALSE)</f>
        <v>CWA-LCS101</v>
      </c>
      <c r="Y930" s="6" t="str">
        <f>VLOOKUP($F930,'[2]Master URL List'!$F:$S,13,FALSE)</f>
        <v>FADI CHOUERI</v>
      </c>
      <c r="Z930" s="6" t="str">
        <f>VLOOKUP($F930,'[2]Master URL List'!$F:$S,14,FALSE)</f>
        <v>FADI.CHOUERI@MANWIN.COM</v>
      </c>
      <c r="AA930" s="6"/>
    </row>
    <row r="931" spans="1:27" s="64" customFormat="1" ht="12.75" customHeight="1" x14ac:dyDescent="0.2">
      <c r="A931" s="64" t="s">
        <v>1077</v>
      </c>
      <c r="B931" s="64" t="s">
        <v>4960</v>
      </c>
      <c r="C931" s="65" t="s">
        <v>987</v>
      </c>
      <c r="D931" s="65" t="str">
        <f t="shared" si="14"/>
        <v>MBI*PROBILLER.COM BZ</v>
      </c>
      <c r="E931" s="67" t="s">
        <v>1690</v>
      </c>
      <c r="F931" s="67" t="s">
        <v>996</v>
      </c>
      <c r="I931" s="64" t="s">
        <v>151</v>
      </c>
      <c r="J931" s="64" t="s">
        <v>151</v>
      </c>
      <c r="K931" s="64" t="s">
        <v>151</v>
      </c>
      <c r="L931" s="64" t="s">
        <v>151</v>
      </c>
      <c r="M931" s="64" t="s">
        <v>151</v>
      </c>
      <c r="N931" s="6" t="s">
        <v>3975</v>
      </c>
      <c r="O931" s="64" t="s">
        <v>3899</v>
      </c>
      <c r="P931" s="9"/>
      <c r="Q931" s="9"/>
      <c r="R931" s="64" t="s">
        <v>1744</v>
      </c>
      <c r="S931" s="64" t="e">
        <v>#N/A</v>
      </c>
      <c r="T931" s="64" t="e">
        <v>#N/A</v>
      </c>
      <c r="U931" s="6"/>
      <c r="W931" s="23" t="e">
        <f>VLOOKUP(F931,'[1]AM Report'!$C:$L,10,FALSE)</f>
        <v>#N/A</v>
      </c>
      <c r="X931" s="6" t="str">
        <f>VLOOKUP(F931,'[2]Master URL List'!$F:$S,12,FALSE)</f>
        <v>CWA-LCS101</v>
      </c>
      <c r="Y931" s="6" t="str">
        <f>VLOOKUP($F931,'[2]Master URL List'!$F:$S,13,FALSE)</f>
        <v>FADI CHOUERI</v>
      </c>
      <c r="Z931" s="6" t="str">
        <f>VLOOKUP($F931,'[2]Master URL List'!$F:$S,14,FALSE)</f>
        <v>FADI.CHOUERI@MANWIN.COM</v>
      </c>
      <c r="AA931" s="6"/>
    </row>
    <row r="932" spans="1:27" s="64" customFormat="1" ht="12.75" customHeight="1" x14ac:dyDescent="0.2">
      <c r="A932" s="64" t="s">
        <v>1078</v>
      </c>
      <c r="B932" s="64" t="s">
        <v>4960</v>
      </c>
      <c r="C932" s="65" t="s">
        <v>987</v>
      </c>
      <c r="D932" s="65" t="str">
        <f t="shared" si="14"/>
        <v>MBI*PROBILLER.COM BZ</v>
      </c>
      <c r="E932" s="67" t="s">
        <v>1690</v>
      </c>
      <c r="F932" s="67" t="s">
        <v>996</v>
      </c>
      <c r="I932" s="64" t="s">
        <v>151</v>
      </c>
      <c r="J932" s="64" t="s">
        <v>151</v>
      </c>
      <c r="K932" s="64" t="s">
        <v>151</v>
      </c>
      <c r="L932" s="64" t="s">
        <v>151</v>
      </c>
      <c r="M932" s="64" t="s">
        <v>151</v>
      </c>
      <c r="N932" s="6" t="s">
        <v>3975</v>
      </c>
      <c r="O932" s="64" t="s">
        <v>3899</v>
      </c>
      <c r="P932" s="9"/>
      <c r="Q932" s="9"/>
      <c r="R932" s="64" t="s">
        <v>1744</v>
      </c>
      <c r="S932" s="64" t="e">
        <v>#N/A</v>
      </c>
      <c r="T932" s="64" t="e">
        <v>#N/A</v>
      </c>
      <c r="U932" s="6"/>
      <c r="W932" s="23" t="e">
        <f>VLOOKUP(F932,'[1]AM Report'!$C:$L,10,FALSE)</f>
        <v>#N/A</v>
      </c>
      <c r="X932" s="6" t="str">
        <f>VLOOKUP(F932,'[2]Master URL List'!$F:$S,12,FALSE)</f>
        <v>CWA-LCS101</v>
      </c>
      <c r="Y932" s="6" t="str">
        <f>VLOOKUP($F932,'[2]Master URL List'!$F:$S,13,FALSE)</f>
        <v>FADI CHOUERI</v>
      </c>
      <c r="Z932" s="6" t="str">
        <f>VLOOKUP($F932,'[2]Master URL List'!$F:$S,14,FALSE)</f>
        <v>FADI.CHOUERI@MANWIN.COM</v>
      </c>
      <c r="AA932" s="6"/>
    </row>
    <row r="933" spans="1:27" s="64" customFormat="1" ht="12.75" customHeight="1" x14ac:dyDescent="0.2">
      <c r="A933" s="64" t="s">
        <v>1079</v>
      </c>
      <c r="B933" s="64" t="s">
        <v>4960</v>
      </c>
      <c r="C933" s="65" t="s">
        <v>987</v>
      </c>
      <c r="D933" s="65" t="str">
        <f t="shared" si="14"/>
        <v>MBI*PROBILLER.COM BZ</v>
      </c>
      <c r="E933" s="67" t="s">
        <v>1690</v>
      </c>
      <c r="F933" s="67" t="s">
        <v>996</v>
      </c>
      <c r="I933" s="64" t="s">
        <v>151</v>
      </c>
      <c r="J933" s="64" t="s">
        <v>151</v>
      </c>
      <c r="K933" s="64" t="s">
        <v>151</v>
      </c>
      <c r="L933" s="64" t="s">
        <v>151</v>
      </c>
      <c r="M933" s="64" t="s">
        <v>151</v>
      </c>
      <c r="N933" s="6" t="s">
        <v>3975</v>
      </c>
      <c r="O933" s="64" t="s">
        <v>3899</v>
      </c>
      <c r="P933" s="9"/>
      <c r="Q933" s="9"/>
      <c r="R933" s="64" t="s">
        <v>1744</v>
      </c>
      <c r="S933" s="64" t="e">
        <v>#N/A</v>
      </c>
      <c r="T933" s="64" t="e">
        <v>#N/A</v>
      </c>
      <c r="U933" s="6"/>
      <c r="W933" s="23" t="e">
        <f>VLOOKUP(F933,'[1]AM Report'!$C:$L,10,FALSE)</f>
        <v>#N/A</v>
      </c>
      <c r="X933" s="6" t="str">
        <f>VLOOKUP(F933,'[2]Master URL List'!$F:$S,12,FALSE)</f>
        <v>CWA-LCS101</v>
      </c>
      <c r="Y933" s="6" t="str">
        <f>VLOOKUP($F933,'[2]Master URL List'!$F:$S,13,FALSE)</f>
        <v>FADI CHOUERI</v>
      </c>
      <c r="Z933" s="6" t="str">
        <f>VLOOKUP($F933,'[2]Master URL List'!$F:$S,14,FALSE)</f>
        <v>FADI.CHOUERI@MANWIN.COM</v>
      </c>
      <c r="AA933" s="6"/>
    </row>
    <row r="934" spans="1:27" s="64" customFormat="1" ht="12.75" customHeight="1" x14ac:dyDescent="0.2">
      <c r="A934" s="64" t="s">
        <v>1312</v>
      </c>
      <c r="B934" s="64" t="s">
        <v>4960</v>
      </c>
      <c r="C934" s="65" t="s">
        <v>991</v>
      </c>
      <c r="D934" s="65" t="str">
        <f t="shared" si="14"/>
        <v>MBI*PROBILLER.COM RK</v>
      </c>
      <c r="E934" s="67" t="s">
        <v>1690</v>
      </c>
      <c r="F934" s="67" t="s">
        <v>999</v>
      </c>
      <c r="I934" s="64" t="s">
        <v>151</v>
      </c>
      <c r="J934" s="64" t="s">
        <v>151</v>
      </c>
      <c r="K934" s="64" t="s">
        <v>151</v>
      </c>
      <c r="L934" s="64" t="s">
        <v>151</v>
      </c>
      <c r="M934" s="64" t="s">
        <v>151</v>
      </c>
      <c r="N934" s="6" t="s">
        <v>3928</v>
      </c>
      <c r="O934" s="64" t="s">
        <v>3899</v>
      </c>
      <c r="P934" s="9"/>
      <c r="Q934" s="9"/>
      <c r="R934" s="64" t="s">
        <v>1744</v>
      </c>
      <c r="S934" s="64" t="e">
        <v>#N/A</v>
      </c>
      <c r="T934" s="64" t="e">
        <v>#N/A</v>
      </c>
      <c r="U934" s="6"/>
      <c r="W934" s="23" t="e">
        <f>VLOOKUP(F934,'[1]AM Report'!$C:$L,10,FALSE)</f>
        <v>#N/A</v>
      </c>
      <c r="X934" s="6" t="str">
        <f>VLOOKUP(F934,'[2]Master URL List'!$F:$S,12,FALSE)</f>
        <v>CWA-LCS101</v>
      </c>
      <c r="Y934" s="6" t="str">
        <f>VLOOKUP($F934,'[2]Master URL List'!$F:$S,13,FALSE)</f>
        <v>FADI CHOUERI</v>
      </c>
      <c r="Z934" s="6" t="str">
        <f>VLOOKUP($F934,'[2]Master URL List'!$F:$S,14,FALSE)</f>
        <v>FADI.CHOUERI@MANWIN.COM</v>
      </c>
      <c r="AA934" s="6"/>
    </row>
    <row r="935" spans="1:27" s="7" customFormat="1" ht="12.75" customHeight="1" x14ac:dyDescent="0.2">
      <c r="A935" s="7" t="s">
        <v>1494</v>
      </c>
      <c r="B935" s="7" t="s">
        <v>4960</v>
      </c>
      <c r="C935" s="131" t="s">
        <v>993</v>
      </c>
      <c r="D935" s="131" t="str">
        <f t="shared" si="14"/>
        <v>MBI*PROBILLER.COM MU</v>
      </c>
      <c r="E935" s="134" t="s">
        <v>1690</v>
      </c>
      <c r="F935" s="134" t="s">
        <v>1005</v>
      </c>
      <c r="I935" s="7" t="s">
        <v>151</v>
      </c>
      <c r="J935" s="7" t="s">
        <v>151</v>
      </c>
      <c r="K935" s="7" t="s">
        <v>151</v>
      </c>
      <c r="L935" s="7" t="s">
        <v>151</v>
      </c>
      <c r="M935" s="7" t="s">
        <v>151</v>
      </c>
      <c r="O935" s="7" t="s">
        <v>3899</v>
      </c>
      <c r="P935" s="133"/>
      <c r="Q935" s="133"/>
      <c r="R935" s="7" t="s">
        <v>1744</v>
      </c>
      <c r="S935" s="7" t="e">
        <v>#N/A</v>
      </c>
      <c r="T935" s="7" t="e">
        <v>#N/A</v>
      </c>
      <c r="W935" s="130" t="e">
        <f>VLOOKUP(F935,'[1]AM Report'!$C:$L,10,FALSE)</f>
        <v>#N/A</v>
      </c>
      <c r="X935" s="7" t="str">
        <f>VLOOKUP(F935,'[2]Master URL List'!$F:$S,12,FALSE)</f>
        <v>CWA-LCS101</v>
      </c>
      <c r="Y935" s="7" t="str">
        <f>VLOOKUP($F935,'[2]Master URL List'!$F:$S,13,FALSE)</f>
        <v>FADI CHOUERI</v>
      </c>
      <c r="Z935" s="7" t="str">
        <f>VLOOKUP($F935,'[2]Master URL List'!$F:$S,14,FALSE)</f>
        <v>FADI.CHOUERI@MINDGEEK.COM</v>
      </c>
    </row>
    <row r="936" spans="1:27" s="64" customFormat="1" ht="12.75" customHeight="1" x14ac:dyDescent="0.2">
      <c r="A936" s="64" t="s">
        <v>1177</v>
      </c>
      <c r="B936" s="64" t="s">
        <v>4960</v>
      </c>
      <c r="C936" s="65" t="s">
        <v>989</v>
      </c>
      <c r="D936" s="65" t="str">
        <f t="shared" si="14"/>
        <v>MBI*PROBILLER.COM MN</v>
      </c>
      <c r="E936" s="67" t="s">
        <v>1690</v>
      </c>
      <c r="F936" s="67" t="s">
        <v>999</v>
      </c>
      <c r="I936" s="64" t="s">
        <v>151</v>
      </c>
      <c r="J936" s="64" t="s">
        <v>151</v>
      </c>
      <c r="K936" s="64" t="s">
        <v>151</v>
      </c>
      <c r="L936" s="64" t="s">
        <v>151</v>
      </c>
      <c r="M936" s="64" t="s">
        <v>151</v>
      </c>
      <c r="N936" s="6"/>
      <c r="O936" s="64" t="s">
        <v>3899</v>
      </c>
      <c r="P936" s="9"/>
      <c r="Q936" s="9"/>
      <c r="R936" s="64" t="s">
        <v>1744</v>
      </c>
      <c r="S936" s="64" t="e">
        <v>#N/A</v>
      </c>
      <c r="T936" s="64" t="e">
        <v>#N/A</v>
      </c>
      <c r="U936" s="6"/>
      <c r="W936" s="23" t="e">
        <f>VLOOKUP(F936,'[1]AM Report'!$C:$L,10,FALSE)</f>
        <v>#N/A</v>
      </c>
      <c r="X936" s="6" t="str">
        <f>VLOOKUP(F936,'[2]Master URL List'!$F:$S,12,FALSE)</f>
        <v>CWA-LCS101</v>
      </c>
      <c r="Y936" s="6" t="str">
        <f>VLOOKUP($F936,'[2]Master URL List'!$F:$S,13,FALSE)</f>
        <v>FADI CHOUERI</v>
      </c>
      <c r="Z936" s="6" t="str">
        <f>VLOOKUP($F936,'[2]Master URL List'!$F:$S,14,FALSE)</f>
        <v>FADI.CHOUERI@MANWIN.COM</v>
      </c>
      <c r="AA936" s="6"/>
    </row>
    <row r="937" spans="1:27" s="64" customFormat="1" ht="12.75" customHeight="1" x14ac:dyDescent="0.2">
      <c r="A937" s="64" t="s">
        <v>1071</v>
      </c>
      <c r="B937" s="64" t="s">
        <v>4960</v>
      </c>
      <c r="C937" s="65" t="s">
        <v>987</v>
      </c>
      <c r="D937" s="65" t="str">
        <f t="shared" si="14"/>
        <v>MBI*PROBILLER.COM BZ</v>
      </c>
      <c r="E937" s="67" t="s">
        <v>1690</v>
      </c>
      <c r="F937" s="67" t="s">
        <v>996</v>
      </c>
      <c r="I937" s="64" t="s">
        <v>151</v>
      </c>
      <c r="J937" s="64" t="s">
        <v>151</v>
      </c>
      <c r="K937" s="64" t="s">
        <v>151</v>
      </c>
      <c r="L937" s="64" t="s">
        <v>151</v>
      </c>
      <c r="M937" s="64" t="s">
        <v>151</v>
      </c>
      <c r="N937" s="6"/>
      <c r="O937" s="64" t="s">
        <v>3899</v>
      </c>
      <c r="P937" s="9"/>
      <c r="Q937" s="9"/>
      <c r="R937" s="64" t="s">
        <v>1744</v>
      </c>
      <c r="S937" s="64" t="e">
        <v>#N/A</v>
      </c>
      <c r="T937" s="64" t="e">
        <v>#N/A</v>
      </c>
      <c r="U937" s="6"/>
      <c r="W937" s="23" t="e">
        <f>VLOOKUP(F937,'[1]AM Report'!$C:$L,10,FALSE)</f>
        <v>#N/A</v>
      </c>
      <c r="X937" s="6" t="str">
        <f>VLOOKUP(F937,'[2]Master URL List'!$F:$S,12,FALSE)</f>
        <v>CWA-LCS101</v>
      </c>
      <c r="Y937" s="6" t="str">
        <f>VLOOKUP($F937,'[2]Master URL List'!$F:$S,13,FALSE)</f>
        <v>FADI CHOUERI</v>
      </c>
      <c r="Z937" s="6" t="str">
        <f>VLOOKUP($F937,'[2]Master URL List'!$F:$S,14,FALSE)</f>
        <v>FADI.CHOUERI@MANWIN.COM</v>
      </c>
      <c r="AA937" s="6"/>
    </row>
    <row r="938" spans="1:27" s="64" customFormat="1" ht="12.75" customHeight="1" x14ac:dyDescent="0.2">
      <c r="A938" s="64" t="s">
        <v>1290</v>
      </c>
      <c r="B938" s="64" t="s">
        <v>4960</v>
      </c>
      <c r="C938" s="65" t="s">
        <v>1009</v>
      </c>
      <c r="D938" s="65" t="str">
        <f t="shared" si="14"/>
        <v xml:space="preserve">MBI*PROBILLER.COM SC </v>
      </c>
      <c r="E938" s="67" t="s">
        <v>1690</v>
      </c>
      <c r="F938" s="67" t="s">
        <v>1002</v>
      </c>
      <c r="I938" s="64" t="s">
        <v>151</v>
      </c>
      <c r="J938" s="64" t="s">
        <v>151</v>
      </c>
      <c r="K938" s="64" t="s">
        <v>151</v>
      </c>
      <c r="L938" s="64" t="s">
        <v>151</v>
      </c>
      <c r="M938" s="64" t="s">
        <v>151</v>
      </c>
      <c r="N938" s="6"/>
      <c r="O938" s="64" t="s">
        <v>3901</v>
      </c>
      <c r="P938" s="9"/>
      <c r="Q938" s="9"/>
      <c r="R938" s="64" t="s">
        <v>1744</v>
      </c>
      <c r="S938" s="64" t="e">
        <v>#N/A</v>
      </c>
      <c r="T938" s="64" t="e">
        <v>#N/A</v>
      </c>
      <c r="U938" s="6"/>
      <c r="W938" s="23" t="e">
        <f>VLOOKUP(F938,'[1]AM Report'!$C:$L,10,FALSE)</f>
        <v>#N/A</v>
      </c>
      <c r="X938" s="6" t="str">
        <f>VLOOKUP(F938,'[2]Master URL List'!$F:$S,12,FALSE)</f>
        <v>CWA-LCS101</v>
      </c>
      <c r="Y938" s="6" t="str">
        <f>VLOOKUP($F938,'[2]Master URL List'!$F:$S,13,FALSE)</f>
        <v>FADI CHOUERI</v>
      </c>
      <c r="Z938" s="6" t="str">
        <f>VLOOKUP($F938,'[2]Master URL List'!$F:$S,14,FALSE)</f>
        <v>FADI.CHOUERI@MINDGEEK.COM</v>
      </c>
      <c r="AA938" s="6"/>
    </row>
    <row r="939" spans="1:27" s="7" customFormat="1" ht="12.75" customHeight="1" x14ac:dyDescent="0.2">
      <c r="A939" s="7" t="s">
        <v>1102</v>
      </c>
      <c r="B939" s="7" t="s">
        <v>4960</v>
      </c>
      <c r="C939" s="131" t="s">
        <v>987</v>
      </c>
      <c r="D939" s="131" t="str">
        <f t="shared" si="14"/>
        <v>MBI*PROBILLER.COM BZ</v>
      </c>
      <c r="E939" s="134" t="s">
        <v>1690</v>
      </c>
      <c r="F939" s="134" t="s">
        <v>996</v>
      </c>
      <c r="I939" s="7" t="s">
        <v>151</v>
      </c>
      <c r="J939" s="7" t="s">
        <v>151</v>
      </c>
      <c r="K939" s="7" t="s">
        <v>151</v>
      </c>
      <c r="L939" s="7" t="s">
        <v>151</v>
      </c>
      <c r="M939" s="7" t="s">
        <v>151</v>
      </c>
      <c r="O939" s="7" t="s">
        <v>3899</v>
      </c>
      <c r="P939" s="133"/>
      <c r="Q939" s="133"/>
      <c r="R939" s="7" t="s">
        <v>1744</v>
      </c>
      <c r="S939" s="7" t="e">
        <v>#N/A</v>
      </c>
      <c r="T939" s="7" t="e">
        <v>#N/A</v>
      </c>
      <c r="W939" s="130" t="e">
        <f>VLOOKUP(F939,'[1]AM Report'!$C:$L,10,FALSE)</f>
        <v>#N/A</v>
      </c>
      <c r="X939" s="7" t="str">
        <f>VLOOKUP(F939,'[2]Master URL List'!$F:$S,12,FALSE)</f>
        <v>CWA-LCS101</v>
      </c>
      <c r="Y939" s="7" t="str">
        <f>VLOOKUP($F939,'[2]Master URL List'!$F:$S,13,FALSE)</f>
        <v>FADI CHOUERI</v>
      </c>
      <c r="Z939" s="7" t="str">
        <f>VLOOKUP($F939,'[2]Master URL List'!$F:$S,14,FALSE)</f>
        <v>FADI.CHOUERI@MANWIN.COM</v>
      </c>
    </row>
    <row r="940" spans="1:27" s="64" customFormat="1" ht="12.75" customHeight="1" x14ac:dyDescent="0.2">
      <c r="A940" s="64" t="s">
        <v>1073</v>
      </c>
      <c r="B940" s="64" t="s">
        <v>4960</v>
      </c>
      <c r="C940" s="65" t="s">
        <v>987</v>
      </c>
      <c r="D940" s="65" t="str">
        <f t="shared" si="14"/>
        <v>MBI*PROBILLER.COM BZ</v>
      </c>
      <c r="E940" s="67" t="s">
        <v>1690</v>
      </c>
      <c r="F940" s="67" t="s">
        <v>996</v>
      </c>
      <c r="I940" s="64" t="s">
        <v>151</v>
      </c>
      <c r="J940" s="64" t="s">
        <v>151</v>
      </c>
      <c r="K940" s="64" t="s">
        <v>151</v>
      </c>
      <c r="L940" s="64" t="s">
        <v>151</v>
      </c>
      <c r="M940" s="64" t="s">
        <v>151</v>
      </c>
      <c r="N940" s="6" t="s">
        <v>3975</v>
      </c>
      <c r="O940" s="64" t="s">
        <v>3899</v>
      </c>
      <c r="P940" s="9"/>
      <c r="Q940" s="9"/>
      <c r="R940" s="64" t="s">
        <v>1744</v>
      </c>
      <c r="S940" s="64" t="e">
        <v>#N/A</v>
      </c>
      <c r="T940" s="64" t="e">
        <v>#N/A</v>
      </c>
      <c r="U940" s="6"/>
      <c r="W940" s="23" t="e">
        <f>VLOOKUP(F940,'[1]AM Report'!$C:$L,10,FALSE)</f>
        <v>#N/A</v>
      </c>
      <c r="X940" s="6" t="str">
        <f>VLOOKUP(F940,'[2]Master URL List'!$F:$S,12,FALSE)</f>
        <v>CWA-LCS101</v>
      </c>
      <c r="Y940" s="6" t="str">
        <f>VLOOKUP($F940,'[2]Master URL List'!$F:$S,13,FALSE)</f>
        <v>FADI CHOUERI</v>
      </c>
      <c r="Z940" s="6" t="str">
        <f>VLOOKUP($F940,'[2]Master URL List'!$F:$S,14,FALSE)</f>
        <v>FADI.CHOUERI@MANWIN.COM</v>
      </c>
      <c r="AA940" s="6"/>
    </row>
    <row r="941" spans="1:27" s="7" customFormat="1" ht="12.75" customHeight="1" x14ac:dyDescent="0.2">
      <c r="A941" s="7" t="s">
        <v>1083</v>
      </c>
      <c r="B941" s="7" t="s">
        <v>4960</v>
      </c>
      <c r="C941" s="131" t="s">
        <v>987</v>
      </c>
      <c r="D941" s="131" t="str">
        <f t="shared" si="14"/>
        <v>MBI*PROBILLER.COM BZ</v>
      </c>
      <c r="E941" s="134" t="s">
        <v>1690</v>
      </c>
      <c r="F941" s="134" t="s">
        <v>996</v>
      </c>
      <c r="I941" s="7" t="s">
        <v>151</v>
      </c>
      <c r="J941" s="7" t="s">
        <v>151</v>
      </c>
      <c r="K941" s="7" t="s">
        <v>151</v>
      </c>
      <c r="L941" s="7" t="s">
        <v>151</v>
      </c>
      <c r="M941" s="7" t="s">
        <v>151</v>
      </c>
      <c r="O941" s="7" t="s">
        <v>3899</v>
      </c>
      <c r="P941" s="133"/>
      <c r="Q941" s="133"/>
      <c r="R941" s="7" t="s">
        <v>1744</v>
      </c>
      <c r="S941" s="7" t="e">
        <v>#N/A</v>
      </c>
      <c r="T941" s="7" t="e">
        <v>#N/A</v>
      </c>
      <c r="W941" s="130" t="e">
        <f>VLOOKUP(F941,'[1]AM Report'!$C:$L,10,FALSE)</f>
        <v>#N/A</v>
      </c>
      <c r="X941" s="7" t="str">
        <f>VLOOKUP(F941,'[2]Master URL List'!$F:$S,12,FALSE)</f>
        <v>CWA-LCS101</v>
      </c>
      <c r="Y941" s="7" t="str">
        <f>VLOOKUP($F941,'[2]Master URL List'!$F:$S,13,FALSE)</f>
        <v>FADI CHOUERI</v>
      </c>
      <c r="Z941" s="7" t="str">
        <f>VLOOKUP($F941,'[2]Master URL List'!$F:$S,14,FALSE)</f>
        <v>FADI.CHOUERI@MANWIN.COM</v>
      </c>
    </row>
    <row r="942" spans="1:27" s="64" customFormat="1" ht="12.75" customHeight="1" x14ac:dyDescent="0.2">
      <c r="A942" s="64" t="s">
        <v>1069</v>
      </c>
      <c r="B942" s="64" t="s">
        <v>4960</v>
      </c>
      <c r="C942" s="65" t="s">
        <v>987</v>
      </c>
      <c r="D942" s="65" t="str">
        <f t="shared" si="14"/>
        <v>MBI*PROBILLER.COM BZ</v>
      </c>
      <c r="E942" s="67" t="s">
        <v>1690</v>
      </c>
      <c r="F942" s="67" t="s">
        <v>996</v>
      </c>
      <c r="I942" s="64" t="s">
        <v>151</v>
      </c>
      <c r="J942" s="64" t="s">
        <v>151</v>
      </c>
      <c r="K942" s="64" t="s">
        <v>151</v>
      </c>
      <c r="L942" s="64" t="s">
        <v>151</v>
      </c>
      <c r="M942" s="64" t="s">
        <v>151</v>
      </c>
      <c r="N942" s="6" t="s">
        <v>3975</v>
      </c>
      <c r="O942" s="64" t="s">
        <v>3899</v>
      </c>
      <c r="P942" s="9"/>
      <c r="Q942" s="9"/>
      <c r="R942" s="64" t="s">
        <v>1744</v>
      </c>
      <c r="S942" s="64" t="e">
        <v>#N/A</v>
      </c>
      <c r="T942" s="64" t="e">
        <v>#N/A</v>
      </c>
      <c r="U942" s="6"/>
      <c r="W942" s="23" t="e">
        <f>VLOOKUP(F942,'[1]AM Report'!$C:$L,10,FALSE)</f>
        <v>#N/A</v>
      </c>
      <c r="X942" s="6" t="str">
        <f>VLOOKUP(F942,'[2]Master URL List'!$F:$S,12,FALSE)</f>
        <v>CWA-LCS101</v>
      </c>
      <c r="Y942" s="6" t="str">
        <f>VLOOKUP($F942,'[2]Master URL List'!$F:$S,13,FALSE)</f>
        <v>FADI CHOUERI</v>
      </c>
      <c r="Z942" s="6" t="str">
        <f>VLOOKUP($F942,'[2]Master URL List'!$F:$S,14,FALSE)</f>
        <v>FADI.CHOUERI@MANWIN.COM</v>
      </c>
      <c r="AA942" s="6"/>
    </row>
    <row r="943" spans="1:27" s="64" customFormat="1" ht="12.75" customHeight="1" x14ac:dyDescent="0.2">
      <c r="A943" s="64" t="s">
        <v>1100</v>
      </c>
      <c r="B943" s="64" t="s">
        <v>4960</v>
      </c>
      <c r="C943" s="65" t="s">
        <v>987</v>
      </c>
      <c r="D943" s="65" t="str">
        <f t="shared" si="14"/>
        <v>MBI*PROBILLER.COM BZ</v>
      </c>
      <c r="E943" s="67" t="s">
        <v>1690</v>
      </c>
      <c r="F943" s="67" t="s">
        <v>996</v>
      </c>
      <c r="I943" s="64" t="s">
        <v>151</v>
      </c>
      <c r="J943" s="64" t="s">
        <v>151</v>
      </c>
      <c r="K943" s="64" t="s">
        <v>151</v>
      </c>
      <c r="L943" s="64" t="s">
        <v>151</v>
      </c>
      <c r="M943" s="64" t="s">
        <v>151</v>
      </c>
      <c r="N943" s="6"/>
      <c r="O943" s="64" t="s">
        <v>3899</v>
      </c>
      <c r="P943" s="9"/>
      <c r="Q943" s="9"/>
      <c r="R943" s="64" t="s">
        <v>1744</v>
      </c>
      <c r="S943" s="64" t="e">
        <v>#N/A</v>
      </c>
      <c r="T943" s="64" t="e">
        <v>#N/A</v>
      </c>
      <c r="U943" s="6"/>
      <c r="W943" s="23" t="e">
        <f>VLOOKUP(F943,'[1]AM Report'!$C:$L,10,FALSE)</f>
        <v>#N/A</v>
      </c>
      <c r="X943" s="6" t="str">
        <f>VLOOKUP(F943,'[2]Master URL List'!$F:$S,12,FALSE)</f>
        <v>CWA-LCS101</v>
      </c>
      <c r="Y943" s="6" t="str">
        <f>VLOOKUP($F943,'[2]Master URL List'!$F:$S,13,FALSE)</f>
        <v>FADI CHOUERI</v>
      </c>
      <c r="Z943" s="6" t="str">
        <f>VLOOKUP($F943,'[2]Master URL List'!$F:$S,14,FALSE)</f>
        <v>FADI.CHOUERI@MANWIN.COM</v>
      </c>
      <c r="AA943" s="6"/>
    </row>
    <row r="944" spans="1:27" s="64" customFormat="1" ht="12.75" customHeight="1" x14ac:dyDescent="0.2">
      <c r="A944" s="64" t="s">
        <v>1093</v>
      </c>
      <c r="B944" s="64" t="s">
        <v>4960</v>
      </c>
      <c r="C944" s="65" t="s">
        <v>987</v>
      </c>
      <c r="D944" s="65" t="str">
        <f t="shared" si="14"/>
        <v>MBI*PROBILLER.COM BZ</v>
      </c>
      <c r="E944" s="67" t="s">
        <v>1690</v>
      </c>
      <c r="F944" s="67" t="s">
        <v>996</v>
      </c>
      <c r="I944" s="64" t="s">
        <v>151</v>
      </c>
      <c r="J944" s="64" t="s">
        <v>151</v>
      </c>
      <c r="K944" s="64" t="s">
        <v>151</v>
      </c>
      <c r="L944" s="64" t="s">
        <v>151</v>
      </c>
      <c r="M944" s="64" t="s">
        <v>151</v>
      </c>
      <c r="N944" s="6"/>
      <c r="O944" s="64" t="s">
        <v>3899</v>
      </c>
      <c r="P944" s="9"/>
      <c r="Q944" s="9"/>
      <c r="R944" s="64" t="s">
        <v>1744</v>
      </c>
      <c r="S944" s="64" t="e">
        <v>#N/A</v>
      </c>
      <c r="T944" s="64" t="e">
        <v>#N/A</v>
      </c>
      <c r="U944" s="6"/>
      <c r="W944" s="23" t="e">
        <f>VLOOKUP(F944,'[1]AM Report'!$C:$L,10,FALSE)</f>
        <v>#N/A</v>
      </c>
      <c r="X944" s="6" t="str">
        <f>VLOOKUP(F944,'[2]Master URL List'!$F:$S,12,FALSE)</f>
        <v>CWA-LCS101</v>
      </c>
      <c r="Y944" s="6" t="str">
        <f>VLOOKUP($F944,'[2]Master URL List'!$F:$S,13,FALSE)</f>
        <v>FADI CHOUERI</v>
      </c>
      <c r="Z944" s="6" t="str">
        <f>VLOOKUP($F944,'[2]Master URL List'!$F:$S,14,FALSE)</f>
        <v>FADI.CHOUERI@MANWIN.COM</v>
      </c>
      <c r="AA944" s="6"/>
    </row>
    <row r="945" spans="1:27" s="64" customFormat="1" ht="12.75" customHeight="1" x14ac:dyDescent="0.2">
      <c r="A945" s="64" t="s">
        <v>1094</v>
      </c>
      <c r="B945" s="64" t="s">
        <v>4960</v>
      </c>
      <c r="C945" s="65" t="s">
        <v>987</v>
      </c>
      <c r="D945" s="65" t="str">
        <f t="shared" si="14"/>
        <v>MBI*PROBILLER.COM BZ</v>
      </c>
      <c r="E945" s="67" t="s">
        <v>1690</v>
      </c>
      <c r="F945" s="67" t="s">
        <v>996</v>
      </c>
      <c r="I945" s="64" t="s">
        <v>151</v>
      </c>
      <c r="J945" s="64" t="s">
        <v>151</v>
      </c>
      <c r="K945" s="64" t="s">
        <v>151</v>
      </c>
      <c r="L945" s="64" t="s">
        <v>151</v>
      </c>
      <c r="M945" s="64" t="s">
        <v>151</v>
      </c>
      <c r="N945" s="6"/>
      <c r="O945" s="64" t="s">
        <v>3899</v>
      </c>
      <c r="P945" s="9"/>
      <c r="Q945" s="9"/>
      <c r="R945" s="64" t="s">
        <v>1744</v>
      </c>
      <c r="S945" s="64" t="e">
        <v>#N/A</v>
      </c>
      <c r="T945" s="64" t="e">
        <v>#N/A</v>
      </c>
      <c r="U945" s="6"/>
      <c r="W945" s="23" t="e">
        <f>VLOOKUP(F945,'[1]AM Report'!$C:$L,10,FALSE)</f>
        <v>#N/A</v>
      </c>
      <c r="X945" s="6" t="str">
        <f>VLOOKUP(F945,'[2]Master URL List'!$F:$S,12,FALSE)</f>
        <v>CWA-LCS101</v>
      </c>
      <c r="Y945" s="6" t="str">
        <f>VLOOKUP($F945,'[2]Master URL List'!$F:$S,13,FALSE)</f>
        <v>FADI CHOUERI</v>
      </c>
      <c r="Z945" s="6" t="str">
        <f>VLOOKUP($F945,'[2]Master URL List'!$F:$S,14,FALSE)</f>
        <v>FADI.CHOUERI@MANWIN.COM</v>
      </c>
      <c r="AA945" s="6"/>
    </row>
    <row r="946" spans="1:27" s="64" customFormat="1" ht="12.75" customHeight="1" x14ac:dyDescent="0.2">
      <c r="A946" s="64" t="s">
        <v>1103</v>
      </c>
      <c r="B946" s="64" t="s">
        <v>4960</v>
      </c>
      <c r="C946" s="65" t="s">
        <v>987</v>
      </c>
      <c r="D946" s="65" t="str">
        <f t="shared" si="14"/>
        <v>MBI*PROBILLER.COM BZ</v>
      </c>
      <c r="E946" s="67" t="s">
        <v>1690</v>
      </c>
      <c r="F946" s="67" t="s">
        <v>996</v>
      </c>
      <c r="I946" s="64" t="s">
        <v>151</v>
      </c>
      <c r="J946" s="64" t="s">
        <v>151</v>
      </c>
      <c r="K946" s="64" t="s">
        <v>151</v>
      </c>
      <c r="L946" s="64" t="s">
        <v>151</v>
      </c>
      <c r="M946" s="64" t="s">
        <v>151</v>
      </c>
      <c r="N946" s="6" t="s">
        <v>3975</v>
      </c>
      <c r="O946" s="64" t="s">
        <v>3899</v>
      </c>
      <c r="P946" s="9"/>
      <c r="Q946" s="9"/>
      <c r="R946" s="64" t="s">
        <v>1744</v>
      </c>
      <c r="S946" s="64" t="e">
        <v>#N/A</v>
      </c>
      <c r="T946" s="64" t="e">
        <v>#N/A</v>
      </c>
      <c r="U946" s="6"/>
      <c r="W946" s="23" t="e">
        <f>VLOOKUP(F946,'[1]AM Report'!$C:$L,10,FALSE)</f>
        <v>#N/A</v>
      </c>
      <c r="X946" s="6" t="str">
        <f>VLOOKUP(F946,'[2]Master URL List'!$F:$S,12,FALSE)</f>
        <v>CWA-LCS101</v>
      </c>
      <c r="Y946" s="6" t="str">
        <f>VLOOKUP($F946,'[2]Master URL List'!$F:$S,13,FALSE)</f>
        <v>FADI CHOUERI</v>
      </c>
      <c r="Z946" s="6" t="str">
        <f>VLOOKUP($F946,'[2]Master URL List'!$F:$S,14,FALSE)</f>
        <v>FADI.CHOUERI@MANWIN.COM</v>
      </c>
      <c r="AA946" s="6"/>
    </row>
    <row r="947" spans="1:27" s="64" customFormat="1" ht="12.75" customHeight="1" x14ac:dyDescent="0.2">
      <c r="A947" s="64" t="s">
        <v>1208</v>
      </c>
      <c r="B947" s="64" t="s">
        <v>4960</v>
      </c>
      <c r="C947" s="65" t="s">
        <v>990</v>
      </c>
      <c r="D947" s="65" t="str">
        <f t="shared" si="14"/>
        <v>MBI*PROBILLER.COM MB</v>
      </c>
      <c r="E947" s="67" t="s">
        <v>1690</v>
      </c>
      <c r="F947" s="67" t="s">
        <v>994</v>
      </c>
      <c r="I947" s="64" t="s">
        <v>151</v>
      </c>
      <c r="J947" s="64" t="s">
        <v>151</v>
      </c>
      <c r="K947" s="64" t="s">
        <v>151</v>
      </c>
      <c r="L947" s="64" t="s">
        <v>151</v>
      </c>
      <c r="M947" s="64" t="s">
        <v>151</v>
      </c>
      <c r="N947" s="6" t="s">
        <v>4054</v>
      </c>
      <c r="O947" s="64" t="s">
        <v>3965</v>
      </c>
      <c r="P947" s="9" t="s">
        <v>3903</v>
      </c>
      <c r="Q947" s="9"/>
      <c r="R947" s="64" t="s">
        <v>1744</v>
      </c>
      <c r="S947" s="64" t="e">
        <v>#N/A</v>
      </c>
      <c r="T947" s="64" t="e">
        <v>#N/A</v>
      </c>
      <c r="U947" s="6"/>
      <c r="W947" s="23" t="e">
        <f>VLOOKUP(F947,'[1]AM Report'!$C:$L,10,FALSE)</f>
        <v>#N/A</v>
      </c>
      <c r="X947" s="6" t="str">
        <f>VLOOKUP(F947,'[2]Master URL List'!$F:$S,12,FALSE)</f>
        <v>CWA-LCS101</v>
      </c>
      <c r="Y947" s="6" t="str">
        <f>VLOOKUP($F947,'[2]Master URL List'!$F:$S,13,FALSE)</f>
        <v>FADI CHOUERI</v>
      </c>
      <c r="Z947" s="6" t="str">
        <f>VLOOKUP($F947,'[2]Master URL List'!$F:$S,14,FALSE)</f>
        <v>FADI.CHOUERI@MINDGEEK.COM</v>
      </c>
      <c r="AA947" s="6"/>
    </row>
    <row r="948" spans="1:27" s="7" customFormat="1" ht="12.75" customHeight="1" x14ac:dyDescent="0.2">
      <c r="A948" s="7" t="s">
        <v>1175</v>
      </c>
      <c r="B948" s="7" t="s">
        <v>4960</v>
      </c>
      <c r="C948" s="131" t="s">
        <v>989</v>
      </c>
      <c r="D948" s="131" t="str">
        <f t="shared" si="14"/>
        <v>MBI*PROBILLER.COM MN</v>
      </c>
      <c r="E948" s="134" t="s">
        <v>1690</v>
      </c>
      <c r="F948" s="134" t="s">
        <v>998</v>
      </c>
      <c r="I948" s="7" t="s">
        <v>151</v>
      </c>
      <c r="J948" s="7" t="s">
        <v>151</v>
      </c>
      <c r="K948" s="7" t="s">
        <v>151</v>
      </c>
      <c r="L948" s="7" t="s">
        <v>151</v>
      </c>
      <c r="M948" s="7" t="s">
        <v>151</v>
      </c>
      <c r="O948" s="7" t="s">
        <v>3899</v>
      </c>
      <c r="P948" s="133"/>
      <c r="Q948" s="133"/>
      <c r="R948" s="7" t="s">
        <v>1744</v>
      </c>
      <c r="S948" s="7" t="e">
        <v>#N/A</v>
      </c>
      <c r="T948" s="7" t="e">
        <v>#N/A</v>
      </c>
      <c r="W948" s="130" t="e">
        <f>VLOOKUP(F948,'[1]AM Report'!$C:$L,10,FALSE)</f>
        <v>#N/A</v>
      </c>
      <c r="X948" s="7" t="str">
        <f>VLOOKUP(F948,'[2]Master URL List'!$F:$S,12,FALSE)</f>
        <v>CWA-LCS101</v>
      </c>
      <c r="Y948" s="7" t="str">
        <f>VLOOKUP($F948,'[2]Master URL List'!$F:$S,13,FALSE)</f>
        <v>FADI CHOUERI</v>
      </c>
      <c r="Z948" s="7" t="str">
        <f>VLOOKUP($F948,'[2]Master URL List'!$F:$S,14,FALSE)</f>
        <v>FADI.CHOUERI@MINDGEEK.COM</v>
      </c>
    </row>
    <row r="949" spans="1:27" s="7" customFormat="1" ht="12.75" customHeight="1" x14ac:dyDescent="0.2">
      <c r="A949" s="7" t="s">
        <v>1141</v>
      </c>
      <c r="B949" s="7" t="s">
        <v>4960</v>
      </c>
      <c r="C949" s="131" t="s">
        <v>988</v>
      </c>
      <c r="D949" s="131" t="str">
        <f t="shared" si="14"/>
        <v>MBI*PROBILLER.COM MF</v>
      </c>
      <c r="E949" s="134" t="s">
        <v>1690</v>
      </c>
      <c r="F949" s="134" t="s">
        <v>997</v>
      </c>
      <c r="I949" s="7" t="s">
        <v>151</v>
      </c>
      <c r="J949" s="7" t="s">
        <v>151</v>
      </c>
      <c r="K949" s="7" t="s">
        <v>151</v>
      </c>
      <c r="L949" s="7" t="s">
        <v>151</v>
      </c>
      <c r="M949" s="7" t="s">
        <v>151</v>
      </c>
      <c r="O949" s="7" t="s">
        <v>3899</v>
      </c>
      <c r="P949" s="133"/>
      <c r="Q949" s="133"/>
      <c r="R949" s="7" t="s">
        <v>1744</v>
      </c>
      <c r="S949" s="7" t="e">
        <v>#N/A</v>
      </c>
      <c r="T949" s="7" t="e">
        <v>#N/A</v>
      </c>
      <c r="W949" s="130" t="e">
        <f>VLOOKUP(F949,'[1]AM Report'!$C:$L,10,FALSE)</f>
        <v>#N/A</v>
      </c>
      <c r="X949" s="7" t="str">
        <f>VLOOKUP(F949,'[2]Master URL List'!$F:$S,12,FALSE)</f>
        <v>CWA-LCS101</v>
      </c>
      <c r="Y949" s="7" t="str">
        <f>VLOOKUP($F949,'[2]Master URL List'!$F:$S,13,FALSE)</f>
        <v>FADI CHOUERI</v>
      </c>
      <c r="Z949" s="7" t="str">
        <f>VLOOKUP($F949,'[2]Master URL List'!$F:$S,14,FALSE)</f>
        <v>FADI.CHOUERI@MINDGEEK.COM</v>
      </c>
    </row>
    <row r="950" spans="1:27" s="64" customFormat="1" ht="12.75" customHeight="1" x14ac:dyDescent="0.2">
      <c r="A950" s="64" t="s">
        <v>1070</v>
      </c>
      <c r="B950" s="64" t="s">
        <v>4960</v>
      </c>
      <c r="C950" s="65" t="s">
        <v>987</v>
      </c>
      <c r="D950" s="65" t="str">
        <f t="shared" si="14"/>
        <v>MBI*PROBILLER.COM BZ</v>
      </c>
      <c r="E950" s="67" t="s">
        <v>1690</v>
      </c>
      <c r="F950" s="67" t="s">
        <v>996</v>
      </c>
      <c r="I950" s="64" t="s">
        <v>151</v>
      </c>
      <c r="J950" s="64" t="s">
        <v>151</v>
      </c>
      <c r="K950" s="64" t="s">
        <v>151</v>
      </c>
      <c r="L950" s="64" t="s">
        <v>151</v>
      </c>
      <c r="M950" s="64" t="s">
        <v>151</v>
      </c>
      <c r="N950" s="6" t="s">
        <v>3975</v>
      </c>
      <c r="O950" s="64" t="s">
        <v>3899</v>
      </c>
      <c r="P950" s="9"/>
      <c r="Q950" s="9"/>
      <c r="R950" s="64" t="s">
        <v>1744</v>
      </c>
      <c r="S950" s="64" t="e">
        <v>#N/A</v>
      </c>
      <c r="T950" s="64" t="e">
        <v>#N/A</v>
      </c>
      <c r="U950" s="6"/>
      <c r="W950" s="23" t="e">
        <f>VLOOKUP(F950,'[1]AM Report'!$C:$L,10,FALSE)</f>
        <v>#N/A</v>
      </c>
      <c r="X950" s="6" t="str">
        <f>VLOOKUP(F950,'[2]Master URL List'!$F:$S,12,FALSE)</f>
        <v>CWA-LCS101</v>
      </c>
      <c r="Y950" s="6" t="str">
        <f>VLOOKUP($F950,'[2]Master URL List'!$F:$S,13,FALSE)</f>
        <v>FADI CHOUERI</v>
      </c>
      <c r="Z950" s="6" t="str">
        <f>VLOOKUP($F950,'[2]Master URL List'!$F:$S,14,FALSE)</f>
        <v>FADI.CHOUERI@MANWIN.COM</v>
      </c>
      <c r="AA950" s="6"/>
    </row>
    <row r="951" spans="1:27" s="64" customFormat="1" ht="12.75" customHeight="1" x14ac:dyDescent="0.2">
      <c r="A951" s="64" t="s">
        <v>1082</v>
      </c>
      <c r="B951" s="64" t="s">
        <v>4960</v>
      </c>
      <c r="C951" s="65" t="s">
        <v>987</v>
      </c>
      <c r="D951" s="65" t="str">
        <f t="shared" si="14"/>
        <v>MBI*PROBILLER.COM BZ</v>
      </c>
      <c r="E951" s="67" t="s">
        <v>1690</v>
      </c>
      <c r="F951" s="67" t="s">
        <v>996</v>
      </c>
      <c r="I951" s="64" t="s">
        <v>151</v>
      </c>
      <c r="J951" s="64" t="s">
        <v>151</v>
      </c>
      <c r="K951" s="64" t="s">
        <v>151</v>
      </c>
      <c r="L951" s="64" t="s">
        <v>151</v>
      </c>
      <c r="M951" s="64" t="s">
        <v>151</v>
      </c>
      <c r="N951" s="6" t="s">
        <v>3975</v>
      </c>
      <c r="O951" s="64" t="s">
        <v>3899</v>
      </c>
      <c r="P951" s="9"/>
      <c r="Q951" s="9"/>
      <c r="R951" s="64" t="s">
        <v>1744</v>
      </c>
      <c r="S951" s="64" t="e">
        <v>#N/A</v>
      </c>
      <c r="T951" s="64" t="e">
        <v>#N/A</v>
      </c>
      <c r="U951" s="6"/>
      <c r="W951" s="23" t="e">
        <f>VLOOKUP(F951,'[1]AM Report'!$C:$L,10,FALSE)</f>
        <v>#N/A</v>
      </c>
      <c r="X951" s="6" t="str">
        <f>VLOOKUP(F951,'[2]Master URL List'!$F:$S,12,FALSE)</f>
        <v>CWA-LCS101</v>
      </c>
      <c r="Y951" s="6" t="str">
        <f>VLOOKUP($F951,'[2]Master URL List'!$F:$S,13,FALSE)</f>
        <v>FADI CHOUERI</v>
      </c>
      <c r="Z951" s="6" t="str">
        <f>VLOOKUP($F951,'[2]Master URL List'!$F:$S,14,FALSE)</f>
        <v>FADI.CHOUERI@MANWIN.COM</v>
      </c>
      <c r="AA951" s="6"/>
    </row>
    <row r="952" spans="1:27" s="64" customFormat="1" ht="12.75" customHeight="1" x14ac:dyDescent="0.2">
      <c r="A952" s="64" t="s">
        <v>1067</v>
      </c>
      <c r="B952" s="64" t="s">
        <v>4960</v>
      </c>
      <c r="C952" s="65" t="s">
        <v>987</v>
      </c>
      <c r="D952" s="65" t="str">
        <f t="shared" si="14"/>
        <v>MBI*PROBILLER.COM BZ</v>
      </c>
      <c r="E952" s="67" t="s">
        <v>1690</v>
      </c>
      <c r="F952" s="67" t="s">
        <v>996</v>
      </c>
      <c r="I952" s="64" t="s">
        <v>151</v>
      </c>
      <c r="J952" s="64" t="s">
        <v>151</v>
      </c>
      <c r="K952" s="64" t="s">
        <v>151</v>
      </c>
      <c r="L952" s="64" t="s">
        <v>151</v>
      </c>
      <c r="M952" s="64" t="s">
        <v>151</v>
      </c>
      <c r="N952" s="6" t="s">
        <v>3975</v>
      </c>
      <c r="O952" s="64" t="s">
        <v>3899</v>
      </c>
      <c r="P952" s="9"/>
      <c r="Q952" s="9"/>
      <c r="R952" s="64" t="s">
        <v>1744</v>
      </c>
      <c r="S952" s="64" t="e">
        <v>#N/A</v>
      </c>
      <c r="T952" s="64" t="e">
        <v>#N/A</v>
      </c>
      <c r="U952" s="6"/>
      <c r="W952" s="23" t="e">
        <f>VLOOKUP(F952,'[1]AM Report'!$C:$L,10,FALSE)</f>
        <v>#N/A</v>
      </c>
      <c r="X952" s="6" t="str">
        <f>VLOOKUP(F952,'[2]Master URL List'!$F:$S,12,FALSE)</f>
        <v>CWA-LCS101</v>
      </c>
      <c r="Y952" s="6" t="str">
        <f>VLOOKUP($F952,'[2]Master URL List'!$F:$S,13,FALSE)</f>
        <v>FADI CHOUERI</v>
      </c>
      <c r="Z952" s="6" t="str">
        <f>VLOOKUP($F952,'[2]Master URL List'!$F:$S,14,FALSE)</f>
        <v>FADI.CHOUERI@MANWIN.COM</v>
      </c>
      <c r="AA952" s="6"/>
    </row>
    <row r="953" spans="1:27" s="64" customFormat="1" ht="12.75" customHeight="1" x14ac:dyDescent="0.2">
      <c r="A953" s="64" t="s">
        <v>1204</v>
      </c>
      <c r="B953" s="64" t="s">
        <v>4960</v>
      </c>
      <c r="C953" s="65" t="s">
        <v>990</v>
      </c>
      <c r="D953" s="65" t="str">
        <f t="shared" si="14"/>
        <v>MBI*PROBILLER.COM MB</v>
      </c>
      <c r="E953" s="67" t="s">
        <v>1690</v>
      </c>
      <c r="F953" s="67" t="s">
        <v>994</v>
      </c>
      <c r="I953" s="64" t="s">
        <v>151</v>
      </c>
      <c r="J953" s="64" t="s">
        <v>151</v>
      </c>
      <c r="K953" s="64" t="s">
        <v>151</v>
      </c>
      <c r="L953" s="64" t="s">
        <v>151</v>
      </c>
      <c r="M953" s="64" t="s">
        <v>151</v>
      </c>
      <c r="N953" s="6"/>
      <c r="O953" s="64" t="s">
        <v>3901</v>
      </c>
      <c r="P953" s="9"/>
      <c r="Q953" s="9"/>
      <c r="R953" s="64" t="s">
        <v>1744</v>
      </c>
      <c r="S953" s="64" t="e">
        <v>#N/A</v>
      </c>
      <c r="T953" s="64" t="e">
        <v>#N/A</v>
      </c>
      <c r="U953" s="6"/>
      <c r="W953" s="23" t="e">
        <f>VLOOKUP(F953,'[1]AM Report'!$C:$L,10,FALSE)</f>
        <v>#N/A</v>
      </c>
      <c r="X953" s="6" t="str">
        <f>VLOOKUP(F953,'[2]Master URL List'!$F:$S,12,FALSE)</f>
        <v>CWA-LCS101</v>
      </c>
      <c r="Y953" s="6" t="str">
        <f>VLOOKUP($F953,'[2]Master URL List'!$F:$S,13,FALSE)</f>
        <v>FADI CHOUERI</v>
      </c>
      <c r="Z953" s="6" t="str">
        <f>VLOOKUP($F953,'[2]Master URL List'!$F:$S,14,FALSE)</f>
        <v>FADI.CHOUERI@MINDGEEK.COM</v>
      </c>
      <c r="AA953" s="6"/>
    </row>
    <row r="954" spans="1:27" s="64" customFormat="1" ht="12.75" customHeight="1" x14ac:dyDescent="0.2">
      <c r="A954" s="64" t="s">
        <v>1296</v>
      </c>
      <c r="B954" s="64" t="s">
        <v>4960</v>
      </c>
      <c r="C954" s="65" t="s">
        <v>1009</v>
      </c>
      <c r="D954" s="65" t="str">
        <f t="shared" si="14"/>
        <v xml:space="preserve">MBI*PROBILLER.COM SC </v>
      </c>
      <c r="E954" s="67" t="s">
        <v>1690</v>
      </c>
      <c r="F954" s="67" t="s">
        <v>1002</v>
      </c>
      <c r="I954" s="64" t="s">
        <v>151</v>
      </c>
      <c r="J954" s="64" t="s">
        <v>151</v>
      </c>
      <c r="K954" s="64" t="s">
        <v>151</v>
      </c>
      <c r="L954" s="64" t="s">
        <v>151</v>
      </c>
      <c r="M954" s="64" t="s">
        <v>151</v>
      </c>
      <c r="N954" s="6"/>
      <c r="O954" s="64" t="s">
        <v>3901</v>
      </c>
      <c r="P954" s="9"/>
      <c r="Q954" s="9"/>
      <c r="R954" s="64" t="s">
        <v>1744</v>
      </c>
      <c r="S954" s="64" t="e">
        <v>#N/A</v>
      </c>
      <c r="T954" s="64" t="e">
        <v>#N/A</v>
      </c>
      <c r="U954" s="6"/>
      <c r="W954" s="23" t="e">
        <f>VLOOKUP(F954,'[1]AM Report'!$C:$L,10,FALSE)</f>
        <v>#N/A</v>
      </c>
      <c r="X954" s="6" t="str">
        <f>VLOOKUP(F954,'[2]Master URL List'!$F:$S,12,FALSE)</f>
        <v>CWA-LCS101</v>
      </c>
      <c r="Y954" s="6" t="str">
        <f>VLOOKUP($F954,'[2]Master URL List'!$F:$S,13,FALSE)</f>
        <v>FADI CHOUERI</v>
      </c>
      <c r="Z954" s="6" t="str">
        <f>VLOOKUP($F954,'[2]Master URL List'!$F:$S,14,FALSE)</f>
        <v>FADI.CHOUERI@MINDGEEK.COM</v>
      </c>
      <c r="AA954" s="6"/>
    </row>
    <row r="955" spans="1:27" s="64" customFormat="1" ht="12.75" customHeight="1" x14ac:dyDescent="0.2">
      <c r="A955" s="64" t="s">
        <v>1246</v>
      </c>
      <c r="B955" s="64" t="s">
        <v>4960</v>
      </c>
      <c r="C955" s="65" t="s">
        <v>990</v>
      </c>
      <c r="D955" s="65" t="str">
        <f t="shared" si="14"/>
        <v>MBI*PROBILLER.COM MB</v>
      </c>
      <c r="E955" s="67" t="s">
        <v>1690</v>
      </c>
      <c r="F955" s="67" t="s">
        <v>994</v>
      </c>
      <c r="I955" s="64" t="s">
        <v>151</v>
      </c>
      <c r="J955" s="64" t="s">
        <v>151</v>
      </c>
      <c r="K955" s="64" t="s">
        <v>151</v>
      </c>
      <c r="L955" s="64" t="s">
        <v>151</v>
      </c>
      <c r="M955" s="64" t="s">
        <v>151</v>
      </c>
      <c r="N955" s="6"/>
      <c r="O955" s="64" t="s">
        <v>3901</v>
      </c>
      <c r="P955" s="9"/>
      <c r="Q955" s="9"/>
      <c r="R955" s="64" t="s">
        <v>1744</v>
      </c>
      <c r="S955" s="64" t="e">
        <v>#N/A</v>
      </c>
      <c r="T955" s="64" t="e">
        <v>#N/A</v>
      </c>
      <c r="U955" s="6"/>
      <c r="W955" s="23" t="e">
        <f>VLOOKUP(F955,'[1]AM Report'!$C:$L,10,FALSE)</f>
        <v>#N/A</v>
      </c>
      <c r="X955" s="6" t="str">
        <f>VLOOKUP(F955,'[2]Master URL List'!$F:$S,12,FALSE)</f>
        <v>CWA-LCS101</v>
      </c>
      <c r="Y955" s="6" t="str">
        <f>VLOOKUP($F955,'[2]Master URL List'!$F:$S,13,FALSE)</f>
        <v>FADI CHOUERI</v>
      </c>
      <c r="Z955" s="6" t="str">
        <f>VLOOKUP($F955,'[2]Master URL List'!$F:$S,14,FALSE)</f>
        <v>FADI.CHOUERI@MINDGEEK.COM</v>
      </c>
      <c r="AA955" s="6"/>
    </row>
    <row r="956" spans="1:27" s="64" customFormat="1" ht="12.75" customHeight="1" x14ac:dyDescent="0.2">
      <c r="A956" s="64" t="s">
        <v>1018</v>
      </c>
      <c r="B956" s="64" t="s">
        <v>4960</v>
      </c>
      <c r="C956" s="65" t="s">
        <v>986</v>
      </c>
      <c r="D956" s="65" t="str">
        <f t="shared" si="14"/>
        <v>MBI*PROBILLER.COM HD</v>
      </c>
      <c r="E956" s="67" t="s">
        <v>1690</v>
      </c>
      <c r="F956" s="67" t="s">
        <v>995</v>
      </c>
      <c r="I956" s="64" t="s">
        <v>151</v>
      </c>
      <c r="J956" s="64" t="s">
        <v>151</v>
      </c>
      <c r="K956" s="64" t="s">
        <v>151</v>
      </c>
      <c r="L956" s="64" t="s">
        <v>151</v>
      </c>
      <c r="M956" s="64" t="s">
        <v>151</v>
      </c>
      <c r="N956" s="6"/>
      <c r="O956" s="64" t="s">
        <v>3901</v>
      </c>
      <c r="P956" s="9"/>
      <c r="Q956" s="9"/>
      <c r="R956" s="64" t="s">
        <v>1744</v>
      </c>
      <c r="S956" s="64" t="e">
        <v>#N/A</v>
      </c>
      <c r="T956" s="64" t="e">
        <v>#N/A</v>
      </c>
      <c r="U956" s="6"/>
      <c r="W956" s="23" t="e">
        <f>VLOOKUP(F956,'[1]AM Report'!$C:$L,10,FALSE)</f>
        <v>#N/A</v>
      </c>
      <c r="X956" s="6" t="str">
        <f>VLOOKUP(F956,'[2]Master URL List'!$F:$S,12,FALSE)</f>
        <v>CWA-LCS101</v>
      </c>
      <c r="Y956" s="6" t="str">
        <f>VLOOKUP($F956,'[2]Master URL List'!$F:$S,13,FALSE)</f>
        <v>FADI CHOUERI</v>
      </c>
      <c r="Z956" s="6" t="str">
        <f>VLOOKUP($F956,'[2]Master URL List'!$F:$S,14,FALSE)</f>
        <v>FADI.CHOUERI@MINDGEEK.COM</v>
      </c>
      <c r="AA956" s="6"/>
    </row>
    <row r="957" spans="1:27" s="64" customFormat="1" ht="12.75" customHeight="1" x14ac:dyDescent="0.2">
      <c r="A957" s="64" t="s">
        <v>1095</v>
      </c>
      <c r="B957" s="64" t="s">
        <v>4960</v>
      </c>
      <c r="C957" s="65" t="s">
        <v>987</v>
      </c>
      <c r="D957" s="65" t="str">
        <f t="shared" si="14"/>
        <v>MBI*PROBILLER.COM BZ</v>
      </c>
      <c r="E957" s="67" t="s">
        <v>1690</v>
      </c>
      <c r="F957" s="67" t="s">
        <v>996</v>
      </c>
      <c r="I957" s="64" t="s">
        <v>151</v>
      </c>
      <c r="J957" s="64" t="s">
        <v>151</v>
      </c>
      <c r="K957" s="64" t="s">
        <v>151</v>
      </c>
      <c r="L957" s="64" t="s">
        <v>151</v>
      </c>
      <c r="M957" s="64" t="s">
        <v>151</v>
      </c>
      <c r="N957" s="6"/>
      <c r="O957" s="64" t="s">
        <v>3901</v>
      </c>
      <c r="P957" s="9"/>
      <c r="Q957" s="9"/>
      <c r="R957" s="64" t="s">
        <v>1744</v>
      </c>
      <c r="S957" s="64" t="e">
        <v>#N/A</v>
      </c>
      <c r="T957" s="64" t="e">
        <v>#N/A</v>
      </c>
      <c r="U957" s="6"/>
      <c r="W957" s="23" t="e">
        <f>VLOOKUP(F957,'[1]AM Report'!$C:$L,10,FALSE)</f>
        <v>#N/A</v>
      </c>
      <c r="X957" s="6" t="str">
        <f>VLOOKUP(F957,'[2]Master URL List'!$F:$S,12,FALSE)</f>
        <v>CWA-LCS101</v>
      </c>
      <c r="Y957" s="6" t="str">
        <f>VLOOKUP($F957,'[2]Master URL List'!$F:$S,13,FALSE)</f>
        <v>FADI CHOUERI</v>
      </c>
      <c r="Z957" s="6" t="str">
        <f>VLOOKUP($F957,'[2]Master URL List'!$F:$S,14,FALSE)</f>
        <v>FADI.CHOUERI@MANWIN.COM</v>
      </c>
      <c r="AA957" s="6"/>
    </row>
    <row r="958" spans="1:27" s="64" customFormat="1" ht="12.75" customHeight="1" x14ac:dyDescent="0.2">
      <c r="A958" s="64" t="s">
        <v>1174</v>
      </c>
      <c r="B958" s="64" t="s">
        <v>4960</v>
      </c>
      <c r="C958" s="65" t="s">
        <v>989</v>
      </c>
      <c r="D958" s="65" t="str">
        <f t="shared" si="14"/>
        <v>MBI*PROBILLER.COM MN</v>
      </c>
      <c r="E958" s="67" t="s">
        <v>1690</v>
      </c>
      <c r="F958" s="67" t="s">
        <v>998</v>
      </c>
      <c r="I958" s="64" t="s">
        <v>151</v>
      </c>
      <c r="J958" s="64" t="s">
        <v>151</v>
      </c>
      <c r="K958" s="64" t="s">
        <v>151</v>
      </c>
      <c r="L958" s="64" t="s">
        <v>151</v>
      </c>
      <c r="M958" s="64" t="s">
        <v>151</v>
      </c>
      <c r="N958" s="6"/>
      <c r="O958" s="64" t="s">
        <v>3901</v>
      </c>
      <c r="P958" s="9"/>
      <c r="Q958" s="9"/>
      <c r="R958" s="64" t="s">
        <v>1744</v>
      </c>
      <c r="S958" s="64" t="e">
        <v>#N/A</v>
      </c>
      <c r="T958" s="64" t="e">
        <v>#N/A</v>
      </c>
      <c r="U958" s="6"/>
      <c r="W958" s="23" t="e">
        <f>VLOOKUP(F958,'[1]AM Report'!$C:$L,10,FALSE)</f>
        <v>#N/A</v>
      </c>
      <c r="X958" s="6" t="str">
        <f>VLOOKUP(F958,'[2]Master URL List'!$F:$S,12,FALSE)</f>
        <v>CWA-LCS101</v>
      </c>
      <c r="Y958" s="6" t="str">
        <f>VLOOKUP($F958,'[2]Master URL List'!$F:$S,13,FALSE)</f>
        <v>FADI CHOUERI</v>
      </c>
      <c r="Z958" s="6" t="str">
        <f>VLOOKUP($F958,'[2]Master URL List'!$F:$S,14,FALSE)</f>
        <v>FADI.CHOUERI@MINDGEEK.COM</v>
      </c>
      <c r="AA958" s="6"/>
    </row>
    <row r="959" spans="1:27" s="64" customFormat="1" ht="12.75" customHeight="1" x14ac:dyDescent="0.2">
      <c r="A959" s="64" t="s">
        <v>1212</v>
      </c>
      <c r="B959" s="64" t="s">
        <v>4960</v>
      </c>
      <c r="C959" s="65" t="s">
        <v>990</v>
      </c>
      <c r="D959" s="65" t="str">
        <f t="shared" si="14"/>
        <v>MBI*PROBILLER.COM MB</v>
      </c>
      <c r="E959" s="67" t="s">
        <v>1690</v>
      </c>
      <c r="F959" s="67" t="s">
        <v>994</v>
      </c>
      <c r="I959" s="64" t="s">
        <v>151</v>
      </c>
      <c r="J959" s="64" t="s">
        <v>151</v>
      </c>
      <c r="K959" s="64" t="s">
        <v>151</v>
      </c>
      <c r="L959" s="64" t="s">
        <v>151</v>
      </c>
      <c r="M959" s="64" t="s">
        <v>151</v>
      </c>
      <c r="N959" s="6"/>
      <c r="O959" s="64" t="s">
        <v>3901</v>
      </c>
      <c r="P959" s="9"/>
      <c r="Q959" s="9"/>
      <c r="R959" s="64" t="s">
        <v>1744</v>
      </c>
      <c r="S959" s="64" t="e">
        <v>#N/A</v>
      </c>
      <c r="T959" s="64" t="e">
        <v>#N/A</v>
      </c>
      <c r="U959" s="6"/>
      <c r="W959" s="23" t="e">
        <f>VLOOKUP(F959,'[1]AM Report'!$C:$L,10,FALSE)</f>
        <v>#N/A</v>
      </c>
      <c r="X959" s="6" t="str">
        <f>VLOOKUP(F959,'[2]Master URL List'!$F:$S,12,FALSE)</f>
        <v>CWA-LCS101</v>
      </c>
      <c r="Y959" s="6" t="str">
        <f>VLOOKUP($F959,'[2]Master URL List'!$F:$S,13,FALSE)</f>
        <v>FADI CHOUERI</v>
      </c>
      <c r="Z959" s="6" t="str">
        <f>VLOOKUP($F959,'[2]Master URL List'!$F:$S,14,FALSE)</f>
        <v>FADI.CHOUERI@MINDGEEK.COM</v>
      </c>
      <c r="AA959" s="6"/>
    </row>
    <row r="960" spans="1:27" s="64" customFormat="1" ht="12.75" customHeight="1" x14ac:dyDescent="0.2">
      <c r="A960" s="64" t="s">
        <v>1263</v>
      </c>
      <c r="B960" s="64" t="s">
        <v>4960</v>
      </c>
      <c r="C960" s="65" t="s">
        <v>1007</v>
      </c>
      <c r="D960" s="65" t="str">
        <f t="shared" si="14"/>
        <v>MBI*PROBILLER.COM DP</v>
      </c>
      <c r="E960" s="67" t="s">
        <v>1690</v>
      </c>
      <c r="F960" s="67" t="s">
        <v>1000</v>
      </c>
      <c r="I960" s="64" t="s">
        <v>151</v>
      </c>
      <c r="J960" s="64" t="s">
        <v>151</v>
      </c>
      <c r="K960" s="64" t="s">
        <v>151</v>
      </c>
      <c r="L960" s="64" t="s">
        <v>151</v>
      </c>
      <c r="M960" s="64" t="s">
        <v>151</v>
      </c>
      <c r="N960" s="6"/>
      <c r="O960" s="64" t="s">
        <v>3901</v>
      </c>
      <c r="P960" s="9"/>
      <c r="Q960" s="9"/>
      <c r="R960" s="64" t="s">
        <v>1744</v>
      </c>
      <c r="S960" s="64" t="e">
        <v>#N/A</v>
      </c>
      <c r="T960" s="64" t="e">
        <v>#N/A</v>
      </c>
      <c r="U960" s="6"/>
      <c r="W960" s="23" t="e">
        <f>VLOOKUP(F960,'[1]AM Report'!$C:$L,10,FALSE)</f>
        <v>#N/A</v>
      </c>
      <c r="X960" s="6" t="str">
        <f>VLOOKUP(F960,'[2]Master URL List'!$F:$S,12,FALSE)</f>
        <v>CWA-LCS101</v>
      </c>
      <c r="Y960" s="6" t="str">
        <f>VLOOKUP($F960,'[2]Master URL List'!$F:$S,13,FALSE)</f>
        <v>FADI CHOUERI</v>
      </c>
      <c r="Z960" s="6" t="str">
        <f>VLOOKUP($F960,'[2]Master URL List'!$F:$S,14,FALSE)</f>
        <v>FADI.CHOUERI@MINDGEEK.COM</v>
      </c>
      <c r="AA960" s="6"/>
    </row>
    <row r="961" spans="1:27" s="64" customFormat="1" ht="12.75" customHeight="1" x14ac:dyDescent="0.2">
      <c r="A961" s="64" t="s">
        <v>1223</v>
      </c>
      <c r="B961" s="64" t="s">
        <v>4960</v>
      </c>
      <c r="C961" s="65" t="s">
        <v>990</v>
      </c>
      <c r="D961" s="65" t="str">
        <f t="shared" si="14"/>
        <v>MBI*PROBILLER.COM MB</v>
      </c>
      <c r="E961" s="67" t="s">
        <v>1690</v>
      </c>
      <c r="F961" s="67" t="s">
        <v>994</v>
      </c>
      <c r="I961" s="64" t="s">
        <v>151</v>
      </c>
      <c r="J961" s="64" t="s">
        <v>151</v>
      </c>
      <c r="K961" s="64" t="s">
        <v>151</v>
      </c>
      <c r="L961" s="64" t="s">
        <v>151</v>
      </c>
      <c r="M961" s="64" t="s">
        <v>151</v>
      </c>
      <c r="N961" s="6"/>
      <c r="O961" s="64" t="s">
        <v>3901</v>
      </c>
      <c r="P961" s="9"/>
      <c r="Q961" s="9"/>
      <c r="R961" s="64" t="s">
        <v>1744</v>
      </c>
      <c r="S961" s="64" t="e">
        <v>#N/A</v>
      </c>
      <c r="T961" s="64" t="e">
        <v>#N/A</v>
      </c>
      <c r="U961" s="6"/>
      <c r="W961" s="23" t="e">
        <f>VLOOKUP(F961,'[1]AM Report'!$C:$L,10,FALSE)</f>
        <v>#N/A</v>
      </c>
      <c r="X961" s="6" t="str">
        <f>VLOOKUP(F961,'[2]Master URL List'!$F:$S,12,FALSE)</f>
        <v>CWA-LCS101</v>
      </c>
      <c r="Y961" s="6" t="str">
        <f>VLOOKUP($F961,'[2]Master URL List'!$F:$S,13,FALSE)</f>
        <v>FADI CHOUERI</v>
      </c>
      <c r="Z961" s="6" t="str">
        <f>VLOOKUP($F961,'[2]Master URL List'!$F:$S,14,FALSE)</f>
        <v>FADI.CHOUERI@MINDGEEK.COM</v>
      </c>
      <c r="AA961" s="6"/>
    </row>
    <row r="962" spans="1:27" s="64" customFormat="1" ht="12.75" customHeight="1" x14ac:dyDescent="0.2">
      <c r="A962" s="64" t="s">
        <v>1459</v>
      </c>
      <c r="B962" s="64" t="s">
        <v>4960</v>
      </c>
      <c r="C962" s="65" t="s">
        <v>992</v>
      </c>
      <c r="D962" s="65" t="str">
        <f t="shared" si="14"/>
        <v>MBI*PROBILLER.COM MG</v>
      </c>
      <c r="E962" s="67" t="s">
        <v>1690</v>
      </c>
      <c r="F962" s="67" t="s">
        <v>1004</v>
      </c>
      <c r="I962" s="64" t="s">
        <v>151</v>
      </c>
      <c r="J962" s="64" t="s">
        <v>151</v>
      </c>
      <c r="K962" s="64" t="s">
        <v>151</v>
      </c>
      <c r="L962" s="64" t="s">
        <v>151</v>
      </c>
      <c r="M962" s="64" t="s">
        <v>151</v>
      </c>
      <c r="N962" s="6"/>
      <c r="O962" s="64" t="s">
        <v>3901</v>
      </c>
      <c r="P962" s="9"/>
      <c r="Q962" s="9"/>
      <c r="R962" s="64" t="s">
        <v>1744</v>
      </c>
      <c r="S962" s="64" t="e">
        <v>#N/A</v>
      </c>
      <c r="T962" s="64" t="e">
        <v>#N/A</v>
      </c>
      <c r="U962" s="6"/>
      <c r="W962" s="23" t="e">
        <f>VLOOKUP(F962,'[1]AM Report'!$C:$L,10,FALSE)</f>
        <v>#N/A</v>
      </c>
      <c r="X962" s="6" t="str">
        <f>VLOOKUP(F962,'[2]Master URL List'!$F:$S,12,FALSE)</f>
        <v>CWA-LCS101</v>
      </c>
      <c r="Y962" s="6" t="str">
        <f>VLOOKUP($F962,'[2]Master URL List'!$F:$S,13,FALSE)</f>
        <v>FADI CHOUERI</v>
      </c>
      <c r="Z962" s="6" t="str">
        <f>VLOOKUP($F962,'[2]Master URL List'!$F:$S,14,FALSE)</f>
        <v>FADI.CHOUERI@MINDGEEK.COM</v>
      </c>
      <c r="AA962" s="6"/>
    </row>
    <row r="963" spans="1:27" s="64" customFormat="1" ht="12.75" customHeight="1" x14ac:dyDescent="0.2">
      <c r="A963" s="64" t="s">
        <v>1490</v>
      </c>
      <c r="B963" s="64" t="s">
        <v>4960</v>
      </c>
      <c r="C963" s="65" t="s">
        <v>992</v>
      </c>
      <c r="D963" s="65" t="str">
        <f t="shared" si="14"/>
        <v>MBI*PROBILLER.COM MG</v>
      </c>
      <c r="E963" s="67" t="s">
        <v>1690</v>
      </c>
      <c r="F963" s="67" t="s">
        <v>1004</v>
      </c>
      <c r="I963" s="64" t="s">
        <v>151</v>
      </c>
      <c r="J963" s="64" t="s">
        <v>151</v>
      </c>
      <c r="K963" s="64" t="s">
        <v>151</v>
      </c>
      <c r="L963" s="64" t="s">
        <v>151</v>
      </c>
      <c r="M963" s="64" t="s">
        <v>151</v>
      </c>
      <c r="N963" s="6"/>
      <c r="O963" s="64" t="s">
        <v>3901</v>
      </c>
      <c r="P963" s="9"/>
      <c r="Q963" s="9"/>
      <c r="R963" s="64" t="s">
        <v>1744</v>
      </c>
      <c r="S963" s="64" t="e">
        <v>#N/A</v>
      </c>
      <c r="T963" s="64" t="e">
        <v>#N/A</v>
      </c>
      <c r="U963" s="6"/>
      <c r="W963" s="23" t="e">
        <f>VLOOKUP(F963,'[1]AM Report'!$C:$L,10,FALSE)</f>
        <v>#N/A</v>
      </c>
      <c r="X963" s="6" t="str">
        <f>VLOOKUP(F963,'[2]Master URL List'!$F:$S,12,FALSE)</f>
        <v>CWA-LCS101</v>
      </c>
      <c r="Y963" s="6" t="str">
        <f>VLOOKUP($F963,'[2]Master URL List'!$F:$S,13,FALSE)</f>
        <v>FADI CHOUERI</v>
      </c>
      <c r="Z963" s="6" t="str">
        <f>VLOOKUP($F963,'[2]Master URL List'!$F:$S,14,FALSE)</f>
        <v>FADI.CHOUERI@MINDGEEK.COM</v>
      </c>
      <c r="AA963" s="6"/>
    </row>
    <row r="964" spans="1:27" s="64" customFormat="1" ht="12.75" customHeight="1" x14ac:dyDescent="0.2">
      <c r="A964" s="64" t="s">
        <v>1491</v>
      </c>
      <c r="B964" s="64" t="s">
        <v>4960</v>
      </c>
      <c r="C964" s="65" t="s">
        <v>992</v>
      </c>
      <c r="D964" s="65" t="str">
        <f t="shared" si="14"/>
        <v>MBI*PROBILLER.COM MG</v>
      </c>
      <c r="E964" s="67" t="s">
        <v>1690</v>
      </c>
      <c r="F964" s="67" t="s">
        <v>1004</v>
      </c>
      <c r="I964" s="64" t="s">
        <v>151</v>
      </c>
      <c r="J964" s="64" t="s">
        <v>151</v>
      </c>
      <c r="K964" s="64" t="s">
        <v>151</v>
      </c>
      <c r="L964" s="64" t="s">
        <v>151</v>
      </c>
      <c r="M964" s="64" t="s">
        <v>151</v>
      </c>
      <c r="N964" s="6"/>
      <c r="O964" s="64" t="s">
        <v>3901</v>
      </c>
      <c r="P964" s="9"/>
      <c r="Q964" s="9"/>
      <c r="R964" s="64" t="s">
        <v>1744</v>
      </c>
      <c r="S964" s="64" t="e">
        <v>#N/A</v>
      </c>
      <c r="T964" s="64" t="e">
        <v>#N/A</v>
      </c>
      <c r="U964" s="6"/>
      <c r="W964" s="23" t="e">
        <f>VLOOKUP(F964,'[1]AM Report'!$C:$L,10,FALSE)</f>
        <v>#N/A</v>
      </c>
      <c r="X964" s="6" t="str">
        <f>VLOOKUP(F964,'[2]Master URL List'!$F:$S,12,FALSE)</f>
        <v>CWA-LCS101</v>
      </c>
      <c r="Y964" s="6" t="str">
        <f>VLOOKUP($F964,'[2]Master URL List'!$F:$S,13,FALSE)</f>
        <v>FADI CHOUERI</v>
      </c>
      <c r="Z964" s="6" t="str">
        <f>VLOOKUP($F964,'[2]Master URL List'!$F:$S,14,FALSE)</f>
        <v>FADI.CHOUERI@MINDGEEK.COM</v>
      </c>
      <c r="AA964" s="6"/>
    </row>
    <row r="965" spans="1:27" s="64" customFormat="1" ht="12.75" customHeight="1" x14ac:dyDescent="0.2">
      <c r="A965" s="64" t="s">
        <v>1211</v>
      </c>
      <c r="B965" s="64" t="s">
        <v>4960</v>
      </c>
      <c r="C965" s="65" t="s">
        <v>990</v>
      </c>
      <c r="D965" s="65" t="str">
        <f t="shared" si="14"/>
        <v>MBI*PROBILLER.COM MB</v>
      </c>
      <c r="E965" s="67" t="s">
        <v>1690</v>
      </c>
      <c r="F965" s="67" t="s">
        <v>994</v>
      </c>
      <c r="I965" s="64" t="s">
        <v>151</v>
      </c>
      <c r="J965" s="64" t="s">
        <v>151</v>
      </c>
      <c r="K965" s="64" t="s">
        <v>151</v>
      </c>
      <c r="L965" s="64" t="s">
        <v>151</v>
      </c>
      <c r="M965" s="64" t="s">
        <v>151</v>
      </c>
      <c r="N965" s="6"/>
      <c r="O965" s="64" t="s">
        <v>3901</v>
      </c>
      <c r="P965" s="9"/>
      <c r="Q965" s="9"/>
      <c r="R965" s="64" t="s">
        <v>1744</v>
      </c>
      <c r="S965" s="64" t="e">
        <v>#N/A</v>
      </c>
      <c r="T965" s="64" t="e">
        <v>#N/A</v>
      </c>
      <c r="U965" s="6"/>
      <c r="W965" s="23" t="e">
        <f>VLOOKUP(F965,'[1]AM Report'!$C:$L,10,FALSE)</f>
        <v>#N/A</v>
      </c>
      <c r="X965" s="6" t="str">
        <f>VLOOKUP(F965,'[2]Master URL List'!$F:$S,12,FALSE)</f>
        <v>CWA-LCS101</v>
      </c>
      <c r="Y965" s="6" t="str">
        <f>VLOOKUP($F965,'[2]Master URL List'!$F:$S,13,FALSE)</f>
        <v>FADI CHOUERI</v>
      </c>
      <c r="Z965" s="6" t="str">
        <f>VLOOKUP($F965,'[2]Master URL List'!$F:$S,14,FALSE)</f>
        <v>FADI.CHOUERI@MINDGEEK.COM</v>
      </c>
      <c r="AA965" s="6"/>
    </row>
    <row r="966" spans="1:27" s="64" customFormat="1" ht="12.75" customHeight="1" x14ac:dyDescent="0.2">
      <c r="A966" s="64" t="s">
        <v>3924</v>
      </c>
      <c r="B966" s="64" t="s">
        <v>4960</v>
      </c>
      <c r="C966" s="65" t="s">
        <v>990</v>
      </c>
      <c r="D966" s="65" t="str">
        <f t="shared" si="14"/>
        <v>MBI*PROBILLER.COM MB</v>
      </c>
      <c r="E966" s="67" t="s">
        <v>1690</v>
      </c>
      <c r="F966" s="67" t="s">
        <v>994</v>
      </c>
      <c r="I966" s="64" t="s">
        <v>151</v>
      </c>
      <c r="J966" s="64" t="s">
        <v>151</v>
      </c>
      <c r="K966" s="64" t="s">
        <v>151</v>
      </c>
      <c r="L966" s="64" t="s">
        <v>151</v>
      </c>
      <c r="M966" s="64" t="s">
        <v>151</v>
      </c>
      <c r="N966" s="6"/>
      <c r="O966" s="64" t="s">
        <v>3901</v>
      </c>
      <c r="P966" s="9"/>
      <c r="Q966" s="9"/>
      <c r="R966" s="64" t="s">
        <v>1744</v>
      </c>
      <c r="S966" s="64" t="e">
        <v>#N/A</v>
      </c>
      <c r="T966" s="64" t="e">
        <v>#N/A</v>
      </c>
      <c r="U966" s="6"/>
      <c r="W966" s="23" t="e">
        <f>VLOOKUP(F966,'[1]AM Report'!$C:$L,10,FALSE)</f>
        <v>#N/A</v>
      </c>
      <c r="X966" s="6" t="str">
        <f>VLOOKUP(F966,'[2]Master URL List'!$F:$S,12,FALSE)</f>
        <v>CWA-LCS101</v>
      </c>
      <c r="Y966" s="6" t="str">
        <f>VLOOKUP($F966,'[2]Master URL List'!$F:$S,13,FALSE)</f>
        <v>FADI CHOUERI</v>
      </c>
      <c r="Z966" s="6" t="str">
        <f>VLOOKUP($F966,'[2]Master URL List'!$F:$S,14,FALSE)</f>
        <v>FADI.CHOUERI@MINDGEEK.COM</v>
      </c>
      <c r="AA966" s="6"/>
    </row>
    <row r="967" spans="1:27" s="64" customFormat="1" ht="12.75" customHeight="1" x14ac:dyDescent="0.2">
      <c r="A967" s="64" t="s">
        <v>1163</v>
      </c>
      <c r="B967" s="64" t="s">
        <v>4960</v>
      </c>
      <c r="C967" s="65" t="s">
        <v>989</v>
      </c>
      <c r="D967" s="65" t="str">
        <f t="shared" si="14"/>
        <v>MBI*PROBILLER.COM MN</v>
      </c>
      <c r="E967" s="67" t="s">
        <v>1690</v>
      </c>
      <c r="F967" s="67" t="s">
        <v>998</v>
      </c>
      <c r="I967" s="64" t="s">
        <v>151</v>
      </c>
      <c r="J967" s="64" t="s">
        <v>151</v>
      </c>
      <c r="K967" s="64" t="s">
        <v>151</v>
      </c>
      <c r="L967" s="64" t="s">
        <v>151</v>
      </c>
      <c r="M967" s="64" t="s">
        <v>151</v>
      </c>
      <c r="N967" s="6"/>
      <c r="O967" s="64" t="s">
        <v>3901</v>
      </c>
      <c r="P967" s="9"/>
      <c r="Q967" s="9"/>
      <c r="R967" s="64" t="s">
        <v>1744</v>
      </c>
      <c r="S967" s="64" t="e">
        <v>#N/A</v>
      </c>
      <c r="T967" s="64" t="e">
        <v>#N/A</v>
      </c>
      <c r="U967" s="6"/>
      <c r="W967" s="23" t="e">
        <f>VLOOKUP(F967,'[1]AM Report'!$C:$L,10,FALSE)</f>
        <v>#N/A</v>
      </c>
      <c r="X967" s="6" t="str">
        <f>VLOOKUP(F967,'[2]Master URL List'!$F:$S,12,FALSE)</f>
        <v>CWA-LCS101</v>
      </c>
      <c r="Y967" s="6" t="str">
        <f>VLOOKUP($F967,'[2]Master URL List'!$F:$S,13,FALSE)</f>
        <v>FADI CHOUERI</v>
      </c>
      <c r="Z967" s="6" t="str">
        <f>VLOOKUP($F967,'[2]Master URL List'!$F:$S,14,FALSE)</f>
        <v>FADI.CHOUERI@MINDGEEK.COM</v>
      </c>
      <c r="AA967" s="6"/>
    </row>
    <row r="968" spans="1:27" s="64" customFormat="1" ht="12.75" customHeight="1" x14ac:dyDescent="0.2">
      <c r="A968" s="64" t="s">
        <v>1164</v>
      </c>
      <c r="B968" s="64" t="s">
        <v>4960</v>
      </c>
      <c r="C968" s="65" t="s">
        <v>989</v>
      </c>
      <c r="D968" s="65" t="str">
        <f t="shared" si="14"/>
        <v>MBI*PROBILLER.COM MN</v>
      </c>
      <c r="E968" s="67" t="s">
        <v>1690</v>
      </c>
      <c r="F968" s="67" t="s">
        <v>998</v>
      </c>
      <c r="I968" s="64" t="s">
        <v>151</v>
      </c>
      <c r="J968" s="64" t="s">
        <v>151</v>
      </c>
      <c r="K968" s="64" t="s">
        <v>151</v>
      </c>
      <c r="L968" s="64" t="s">
        <v>151</v>
      </c>
      <c r="M968" s="64" t="s">
        <v>151</v>
      </c>
      <c r="N968" s="6"/>
      <c r="O968" s="64" t="s">
        <v>3901</v>
      </c>
      <c r="P968" s="9"/>
      <c r="Q968" s="9"/>
      <c r="R968" s="64" t="s">
        <v>1744</v>
      </c>
      <c r="S968" s="64" t="e">
        <v>#N/A</v>
      </c>
      <c r="T968" s="64" t="e">
        <v>#N/A</v>
      </c>
      <c r="U968" s="6"/>
      <c r="W968" s="23" t="e">
        <f>VLOOKUP(F968,'[1]AM Report'!$C:$L,10,FALSE)</f>
        <v>#N/A</v>
      </c>
      <c r="X968" s="6" t="str">
        <f>VLOOKUP(F968,'[2]Master URL List'!$F:$S,12,FALSE)</f>
        <v>CWA-LCS101</v>
      </c>
      <c r="Y968" s="6" t="str">
        <f>VLOOKUP($F968,'[2]Master URL List'!$F:$S,13,FALSE)</f>
        <v>FADI CHOUERI</v>
      </c>
      <c r="Z968" s="6" t="str">
        <f>VLOOKUP($F968,'[2]Master URL List'!$F:$S,14,FALSE)</f>
        <v>FADI.CHOUERI@MINDGEEK.COM</v>
      </c>
      <c r="AA968" s="6"/>
    </row>
    <row r="969" spans="1:27" s="64" customFormat="1" ht="12.75" customHeight="1" x14ac:dyDescent="0.2">
      <c r="A969" s="64" t="s">
        <v>1122</v>
      </c>
      <c r="B969" s="64" t="s">
        <v>4960</v>
      </c>
      <c r="C969" s="65" t="s">
        <v>988</v>
      </c>
      <c r="D969" s="65" t="str">
        <f t="shared" si="14"/>
        <v>MBI*PROBILLER.COM MF</v>
      </c>
      <c r="E969" s="67" t="s">
        <v>1690</v>
      </c>
      <c r="F969" s="67" t="s">
        <v>997</v>
      </c>
      <c r="I969" s="64" t="s">
        <v>151</v>
      </c>
      <c r="J969" s="64" t="s">
        <v>151</v>
      </c>
      <c r="K969" s="64" t="s">
        <v>151</v>
      </c>
      <c r="L969" s="64" t="s">
        <v>151</v>
      </c>
      <c r="M969" s="64" t="s">
        <v>151</v>
      </c>
      <c r="N969" s="6"/>
      <c r="O969" s="64" t="s">
        <v>3901</v>
      </c>
      <c r="P969" s="9"/>
      <c r="Q969" s="9"/>
      <c r="R969" s="64" t="s">
        <v>1744</v>
      </c>
      <c r="S969" s="64" t="e">
        <v>#N/A</v>
      </c>
      <c r="T969" s="64" t="e">
        <v>#N/A</v>
      </c>
      <c r="U969" s="6"/>
      <c r="W969" s="23" t="e">
        <f>VLOOKUP(F969,'[1]AM Report'!$C:$L,10,FALSE)</f>
        <v>#N/A</v>
      </c>
      <c r="X969" s="6" t="str">
        <f>VLOOKUP(F969,'[2]Master URL List'!$F:$S,12,FALSE)</f>
        <v>CWA-LCS101</v>
      </c>
      <c r="Y969" s="6" t="str">
        <f>VLOOKUP($F969,'[2]Master URL List'!$F:$S,13,FALSE)</f>
        <v>FADI CHOUERI</v>
      </c>
      <c r="Z969" s="6" t="str">
        <f>VLOOKUP($F969,'[2]Master URL List'!$F:$S,14,FALSE)</f>
        <v>FADI.CHOUERI@MINDGEEK.COM</v>
      </c>
      <c r="AA969" s="6"/>
    </row>
    <row r="970" spans="1:27" s="64" customFormat="1" ht="12.75" customHeight="1" x14ac:dyDescent="0.2">
      <c r="A970" s="64" t="s">
        <v>1207</v>
      </c>
      <c r="B970" s="64" t="s">
        <v>4960</v>
      </c>
      <c r="C970" s="65" t="s">
        <v>990</v>
      </c>
      <c r="D970" s="65" t="str">
        <f t="shared" si="14"/>
        <v>MBI*PROBILLER.COM MB</v>
      </c>
      <c r="E970" s="67" t="s">
        <v>1690</v>
      </c>
      <c r="F970" s="67" t="s">
        <v>994</v>
      </c>
      <c r="I970" s="64" t="s">
        <v>151</v>
      </c>
      <c r="J970" s="64" t="s">
        <v>151</v>
      </c>
      <c r="K970" s="64" t="s">
        <v>151</v>
      </c>
      <c r="L970" s="64" t="s">
        <v>151</v>
      </c>
      <c r="M970" s="64" t="s">
        <v>151</v>
      </c>
      <c r="N970" s="6"/>
      <c r="O970" s="64" t="s">
        <v>3901</v>
      </c>
      <c r="P970" s="9"/>
      <c r="Q970" s="9"/>
      <c r="R970" s="64" t="s">
        <v>1744</v>
      </c>
      <c r="S970" s="64" t="e">
        <v>#N/A</v>
      </c>
      <c r="T970" s="64" t="e">
        <v>#N/A</v>
      </c>
      <c r="U970" s="6"/>
      <c r="W970" s="23" t="e">
        <f>VLOOKUP(F970,'[1]AM Report'!$C:$L,10,FALSE)</f>
        <v>#N/A</v>
      </c>
      <c r="X970" s="6" t="str">
        <f>VLOOKUP(F970,'[2]Master URL List'!$F:$S,12,FALSE)</f>
        <v>CWA-LCS101</v>
      </c>
      <c r="Y970" s="6" t="str">
        <f>VLOOKUP($F970,'[2]Master URL List'!$F:$S,13,FALSE)</f>
        <v>FADI CHOUERI</v>
      </c>
      <c r="Z970" s="6" t="str">
        <f>VLOOKUP($F970,'[2]Master URL List'!$F:$S,14,FALSE)</f>
        <v>FADI.CHOUERI@MINDGEEK.COM</v>
      </c>
      <c r="AA970" s="6"/>
    </row>
    <row r="971" spans="1:27" s="64" customFormat="1" ht="12.75" customHeight="1" x14ac:dyDescent="0.2">
      <c r="A971" s="64" t="s">
        <v>1210</v>
      </c>
      <c r="B971" s="64" t="s">
        <v>4960</v>
      </c>
      <c r="C971" s="65" t="s">
        <v>990</v>
      </c>
      <c r="D971" s="65" t="str">
        <f t="shared" si="14"/>
        <v>MBI*PROBILLER.COM MB</v>
      </c>
      <c r="E971" s="67" t="s">
        <v>1690</v>
      </c>
      <c r="F971" s="67" t="s">
        <v>994</v>
      </c>
      <c r="I971" s="64" t="s">
        <v>151</v>
      </c>
      <c r="J971" s="64" t="s">
        <v>151</v>
      </c>
      <c r="K971" s="64" t="s">
        <v>151</v>
      </c>
      <c r="L971" s="64" t="s">
        <v>151</v>
      </c>
      <c r="M971" s="64" t="s">
        <v>151</v>
      </c>
      <c r="N971" s="6"/>
      <c r="O971" s="64" t="s">
        <v>3901</v>
      </c>
      <c r="P971" s="9"/>
      <c r="Q971" s="9"/>
      <c r="R971" s="64" t="s">
        <v>1744</v>
      </c>
      <c r="S971" s="64" t="e">
        <v>#N/A</v>
      </c>
      <c r="T971" s="64" t="e">
        <v>#N/A</v>
      </c>
      <c r="U971" s="6"/>
      <c r="W971" s="23" t="e">
        <f>VLOOKUP(F971,'[1]AM Report'!$C:$L,10,FALSE)</f>
        <v>#N/A</v>
      </c>
      <c r="X971" s="6" t="str">
        <f>VLOOKUP(F971,'[2]Master URL List'!$F:$S,12,FALSE)</f>
        <v>CWA-LCS101</v>
      </c>
      <c r="Y971" s="6" t="str">
        <f>VLOOKUP($F971,'[2]Master URL List'!$F:$S,13,FALSE)</f>
        <v>FADI CHOUERI</v>
      </c>
      <c r="Z971" s="6" t="str">
        <f>VLOOKUP($F971,'[2]Master URL List'!$F:$S,14,FALSE)</f>
        <v>FADI.CHOUERI@MINDGEEK.COM</v>
      </c>
      <c r="AA971" s="6"/>
    </row>
    <row r="972" spans="1:27" s="64" customFormat="1" ht="12.75" customHeight="1" x14ac:dyDescent="0.2">
      <c r="A972" s="64" t="s">
        <v>1173</v>
      </c>
      <c r="B972" s="64" t="s">
        <v>4960</v>
      </c>
      <c r="C972" s="65" t="s">
        <v>989</v>
      </c>
      <c r="D972" s="65" t="str">
        <f t="shared" si="14"/>
        <v>MBI*PROBILLER.COM MN</v>
      </c>
      <c r="E972" s="67" t="s">
        <v>1690</v>
      </c>
      <c r="F972" s="67" t="s">
        <v>998</v>
      </c>
      <c r="I972" s="64" t="s">
        <v>151</v>
      </c>
      <c r="J972" s="64" t="s">
        <v>151</v>
      </c>
      <c r="K972" s="64" t="s">
        <v>151</v>
      </c>
      <c r="L972" s="64" t="s">
        <v>151</v>
      </c>
      <c r="M972" s="64" t="s">
        <v>151</v>
      </c>
      <c r="N972" s="6"/>
      <c r="O972" s="64" t="s">
        <v>3901</v>
      </c>
      <c r="P972" s="9"/>
      <c r="Q972" s="9"/>
      <c r="R972" s="64" t="s">
        <v>1744</v>
      </c>
      <c r="S972" s="64" t="e">
        <v>#N/A</v>
      </c>
      <c r="T972" s="64" t="e">
        <v>#N/A</v>
      </c>
      <c r="U972" s="6"/>
      <c r="W972" s="23" t="e">
        <f>VLOOKUP(F972,'[1]AM Report'!$C:$L,10,FALSE)</f>
        <v>#N/A</v>
      </c>
      <c r="X972" s="6" t="str">
        <f>VLOOKUP(F972,'[2]Master URL List'!$F:$S,12,FALSE)</f>
        <v>CWA-LCS101</v>
      </c>
      <c r="Y972" s="6" t="str">
        <f>VLOOKUP($F972,'[2]Master URL List'!$F:$S,13,FALSE)</f>
        <v>FADI CHOUERI</v>
      </c>
      <c r="Z972" s="6" t="str">
        <f>VLOOKUP($F972,'[2]Master URL List'!$F:$S,14,FALSE)</f>
        <v>FADI.CHOUERI@MINDGEEK.COM</v>
      </c>
      <c r="AA972" s="6"/>
    </row>
    <row r="973" spans="1:27" s="64" customFormat="1" ht="12.75" customHeight="1" x14ac:dyDescent="0.2">
      <c r="A973" s="64" t="s">
        <v>1029</v>
      </c>
      <c r="B973" s="64" t="s">
        <v>4960</v>
      </c>
      <c r="C973" s="65" t="s">
        <v>986</v>
      </c>
      <c r="D973" s="65" t="str">
        <f t="shared" si="14"/>
        <v>MBI*PROBILLER.COM HD</v>
      </c>
      <c r="E973" s="67" t="s">
        <v>1690</v>
      </c>
      <c r="F973" s="67" t="s">
        <v>995</v>
      </c>
      <c r="I973" s="64" t="s">
        <v>151</v>
      </c>
      <c r="J973" s="64" t="s">
        <v>151</v>
      </c>
      <c r="K973" s="64" t="s">
        <v>151</v>
      </c>
      <c r="L973" s="64" t="s">
        <v>151</v>
      </c>
      <c r="M973" s="64" t="s">
        <v>151</v>
      </c>
      <c r="N973" s="6"/>
      <c r="O973" s="64" t="s">
        <v>3901</v>
      </c>
      <c r="P973" s="9"/>
      <c r="Q973" s="9"/>
      <c r="R973" s="64" t="s">
        <v>1744</v>
      </c>
      <c r="S973" s="64" t="e">
        <v>#N/A</v>
      </c>
      <c r="T973" s="64" t="e">
        <v>#N/A</v>
      </c>
      <c r="U973" s="6"/>
      <c r="W973" s="23" t="e">
        <f>VLOOKUP(F973,'[1]AM Report'!$C:$L,10,FALSE)</f>
        <v>#N/A</v>
      </c>
      <c r="X973" s="6" t="str">
        <f>VLOOKUP(F973,'[2]Master URL List'!$F:$S,12,FALSE)</f>
        <v>CWA-LCS101</v>
      </c>
      <c r="Y973" s="6" t="str">
        <f>VLOOKUP($F973,'[2]Master URL List'!$F:$S,13,FALSE)</f>
        <v>FADI CHOUERI</v>
      </c>
      <c r="Z973" s="6" t="str">
        <f>VLOOKUP($F973,'[2]Master URL List'!$F:$S,14,FALSE)</f>
        <v>FADI.CHOUERI@MINDGEEK.COM</v>
      </c>
      <c r="AA973" s="6"/>
    </row>
    <row r="974" spans="1:27" s="64" customFormat="1" ht="12.75" customHeight="1" x14ac:dyDescent="0.2">
      <c r="A974" s="64" t="s">
        <v>1357</v>
      </c>
      <c r="B974" s="64" t="s">
        <v>4960</v>
      </c>
      <c r="C974" s="65" t="s">
        <v>991</v>
      </c>
      <c r="D974" s="65" t="str">
        <f t="shared" si="14"/>
        <v>MBI*PROBILLER.COM RK</v>
      </c>
      <c r="E974" s="67" t="s">
        <v>1690</v>
      </c>
      <c r="F974" s="67" t="s">
        <v>999</v>
      </c>
      <c r="I974" s="64" t="s">
        <v>151</v>
      </c>
      <c r="J974" s="64" t="s">
        <v>151</v>
      </c>
      <c r="K974" s="64" t="s">
        <v>151</v>
      </c>
      <c r="L974" s="64" t="s">
        <v>151</v>
      </c>
      <c r="M974" s="64" t="s">
        <v>151</v>
      </c>
      <c r="N974" s="6" t="s">
        <v>4054</v>
      </c>
      <c r="O974" s="64" t="s">
        <v>3965</v>
      </c>
      <c r="P974" s="9" t="s">
        <v>3903</v>
      </c>
      <c r="Q974" s="9"/>
      <c r="R974" s="64" t="s">
        <v>1744</v>
      </c>
      <c r="S974" s="64" t="e">
        <v>#N/A</v>
      </c>
      <c r="T974" s="64" t="e">
        <v>#N/A</v>
      </c>
      <c r="U974" s="6"/>
      <c r="W974" s="23" t="e">
        <f>VLOOKUP(F974,'[1]AM Report'!$C:$L,10,FALSE)</f>
        <v>#N/A</v>
      </c>
      <c r="X974" s="6" t="str">
        <f>VLOOKUP(F974,'[2]Master URL List'!$F:$S,12,FALSE)</f>
        <v>CWA-LCS101</v>
      </c>
      <c r="Y974" s="6" t="str">
        <f>VLOOKUP($F974,'[2]Master URL List'!$F:$S,13,FALSE)</f>
        <v>FADI CHOUERI</v>
      </c>
      <c r="Z974" s="6" t="str">
        <f>VLOOKUP($F974,'[2]Master URL List'!$F:$S,14,FALSE)</f>
        <v>FADI.CHOUERI@MANWIN.COM</v>
      </c>
      <c r="AA974" s="6"/>
    </row>
    <row r="975" spans="1:27" s="64" customFormat="1" ht="12.75" customHeight="1" x14ac:dyDescent="0.2">
      <c r="A975" s="64" t="s">
        <v>1294</v>
      </c>
      <c r="B975" s="64" t="s">
        <v>4960</v>
      </c>
      <c r="C975" s="65" t="s">
        <v>1009</v>
      </c>
      <c r="D975" s="65" t="str">
        <f t="shared" si="14"/>
        <v xml:space="preserve">MBI*PROBILLER.COM SC </v>
      </c>
      <c r="E975" s="67" t="s">
        <v>1690</v>
      </c>
      <c r="F975" s="67" t="s">
        <v>1002</v>
      </c>
      <c r="I975" s="64" t="s">
        <v>151</v>
      </c>
      <c r="J975" s="64" t="s">
        <v>151</v>
      </c>
      <c r="K975" s="64" t="s">
        <v>151</v>
      </c>
      <c r="L975" s="64" t="s">
        <v>151</v>
      </c>
      <c r="M975" s="64" t="s">
        <v>151</v>
      </c>
      <c r="N975" s="6"/>
      <c r="O975" s="64" t="s">
        <v>3901</v>
      </c>
      <c r="P975" s="9"/>
      <c r="Q975" s="9"/>
      <c r="R975" s="64" t="s">
        <v>1744</v>
      </c>
      <c r="S975" s="64" t="e">
        <v>#N/A</v>
      </c>
      <c r="T975" s="64" t="e">
        <v>#N/A</v>
      </c>
      <c r="U975" s="6"/>
      <c r="W975" s="23" t="e">
        <f>VLOOKUP(F975,'[1]AM Report'!$C:$L,10,FALSE)</f>
        <v>#N/A</v>
      </c>
      <c r="X975" s="6" t="str">
        <f>VLOOKUP(F975,'[2]Master URL List'!$F:$S,12,FALSE)</f>
        <v>CWA-LCS101</v>
      </c>
      <c r="Y975" s="6" t="str">
        <f>VLOOKUP($F975,'[2]Master URL List'!$F:$S,13,FALSE)</f>
        <v>FADI CHOUERI</v>
      </c>
      <c r="Z975" s="6" t="str">
        <f>VLOOKUP($F975,'[2]Master URL List'!$F:$S,14,FALSE)</f>
        <v>FADI.CHOUERI@MINDGEEK.COM</v>
      </c>
      <c r="AA975" s="6"/>
    </row>
    <row r="976" spans="1:27" s="64" customFormat="1" ht="12.75" customHeight="1" x14ac:dyDescent="0.2">
      <c r="A976" s="64" t="s">
        <v>1460</v>
      </c>
      <c r="B976" s="64" t="s">
        <v>4960</v>
      </c>
      <c r="C976" s="65" t="s">
        <v>992</v>
      </c>
      <c r="D976" s="65" t="str">
        <f t="shared" si="14"/>
        <v>MBI*PROBILLER.COM MG</v>
      </c>
      <c r="E976" s="67" t="s">
        <v>1690</v>
      </c>
      <c r="F976" s="67" t="s">
        <v>1004</v>
      </c>
      <c r="I976" s="64" t="s">
        <v>151</v>
      </c>
      <c r="J976" s="64" t="s">
        <v>151</v>
      </c>
      <c r="K976" s="64" t="s">
        <v>151</v>
      </c>
      <c r="L976" s="64" t="s">
        <v>151</v>
      </c>
      <c r="M976" s="64" t="s">
        <v>151</v>
      </c>
      <c r="N976" s="6"/>
      <c r="O976" s="64" t="s">
        <v>3901</v>
      </c>
      <c r="P976" s="9"/>
      <c r="Q976" s="9"/>
      <c r="R976" s="64" t="s">
        <v>1744</v>
      </c>
      <c r="S976" s="64" t="e">
        <v>#N/A</v>
      </c>
      <c r="T976" s="64" t="e">
        <v>#N/A</v>
      </c>
      <c r="U976" s="6"/>
      <c r="W976" s="23" t="e">
        <f>VLOOKUP(F976,'[1]AM Report'!$C:$L,10,FALSE)</f>
        <v>#N/A</v>
      </c>
      <c r="X976" s="6" t="str">
        <f>VLOOKUP(F976,'[2]Master URL List'!$F:$S,12,FALSE)</f>
        <v>CWA-LCS101</v>
      </c>
      <c r="Y976" s="6" t="str">
        <f>VLOOKUP($F976,'[2]Master URL List'!$F:$S,13,FALSE)</f>
        <v>FADI CHOUERI</v>
      </c>
      <c r="Z976" s="6" t="str">
        <f>VLOOKUP($F976,'[2]Master URL List'!$F:$S,14,FALSE)</f>
        <v>FADI.CHOUERI@MINDGEEK.COM</v>
      </c>
      <c r="AA976" s="6"/>
    </row>
    <row r="977" spans="1:27" s="64" customFormat="1" ht="12.75" customHeight="1" x14ac:dyDescent="0.2">
      <c r="A977" s="64" t="s">
        <v>1031</v>
      </c>
      <c r="B977" s="64" t="s">
        <v>4960</v>
      </c>
      <c r="C977" s="65" t="s">
        <v>986</v>
      </c>
      <c r="D977" s="65" t="str">
        <f t="shared" si="14"/>
        <v>MBI*PROBILLER.COM HD</v>
      </c>
      <c r="E977" s="67" t="s">
        <v>1690</v>
      </c>
      <c r="F977" s="67" t="s">
        <v>995</v>
      </c>
      <c r="I977" s="64" t="s">
        <v>151</v>
      </c>
      <c r="J977" s="64" t="s">
        <v>151</v>
      </c>
      <c r="K977" s="64" t="s">
        <v>151</v>
      </c>
      <c r="L977" s="64" t="s">
        <v>151</v>
      </c>
      <c r="M977" s="64" t="s">
        <v>151</v>
      </c>
      <c r="N977" s="6"/>
      <c r="O977" s="64" t="s">
        <v>3901</v>
      </c>
      <c r="P977" s="9"/>
      <c r="Q977" s="9"/>
      <c r="R977" s="64" t="s">
        <v>1744</v>
      </c>
      <c r="S977" s="64" t="e">
        <v>#N/A</v>
      </c>
      <c r="T977" s="64" t="e">
        <v>#N/A</v>
      </c>
      <c r="U977" s="6"/>
      <c r="W977" s="23" t="e">
        <f>VLOOKUP(F977,'[1]AM Report'!$C:$L,10,FALSE)</f>
        <v>#N/A</v>
      </c>
      <c r="X977" s="6" t="str">
        <f>VLOOKUP(F977,'[2]Master URL List'!$F:$S,12,FALSE)</f>
        <v>CWA-LCS101</v>
      </c>
      <c r="Y977" s="6" t="str">
        <f>VLOOKUP($F977,'[2]Master URL List'!$F:$S,13,FALSE)</f>
        <v>FADI CHOUERI</v>
      </c>
      <c r="Z977" s="6" t="str">
        <f>VLOOKUP($F977,'[2]Master URL List'!$F:$S,14,FALSE)</f>
        <v>FADI.CHOUERI@MINDGEEK.COM</v>
      </c>
      <c r="AA977" s="6"/>
    </row>
    <row r="978" spans="1:27" s="64" customFormat="1" ht="12.75" customHeight="1" x14ac:dyDescent="0.2">
      <c r="A978" s="64" t="s">
        <v>1033</v>
      </c>
      <c r="B978" s="64" t="s">
        <v>4960</v>
      </c>
      <c r="C978" s="65" t="s">
        <v>986</v>
      </c>
      <c r="D978" s="65" t="str">
        <f t="shared" si="14"/>
        <v>MBI*PROBILLER.COM HD</v>
      </c>
      <c r="E978" s="67" t="s">
        <v>1690</v>
      </c>
      <c r="F978" s="67" t="s">
        <v>995</v>
      </c>
      <c r="I978" s="64" t="s">
        <v>151</v>
      </c>
      <c r="J978" s="64" t="s">
        <v>151</v>
      </c>
      <c r="K978" s="64" t="s">
        <v>151</v>
      </c>
      <c r="L978" s="64" t="s">
        <v>151</v>
      </c>
      <c r="M978" s="64" t="s">
        <v>151</v>
      </c>
      <c r="N978" s="6"/>
      <c r="O978" s="64" t="s">
        <v>3901</v>
      </c>
      <c r="P978" s="9"/>
      <c r="Q978" s="9"/>
      <c r="R978" s="64" t="s">
        <v>1744</v>
      </c>
      <c r="S978" s="64" t="e">
        <v>#N/A</v>
      </c>
      <c r="T978" s="64" t="e">
        <v>#N/A</v>
      </c>
      <c r="U978" s="6"/>
      <c r="W978" s="23" t="e">
        <f>VLOOKUP(F978,'[1]AM Report'!$C:$L,10,FALSE)</f>
        <v>#N/A</v>
      </c>
      <c r="X978" s="6" t="str">
        <f>VLOOKUP(F978,'[2]Master URL List'!$F:$S,12,FALSE)</f>
        <v>CWA-LCS101</v>
      </c>
      <c r="Y978" s="6" t="str">
        <f>VLOOKUP($F978,'[2]Master URL List'!$F:$S,13,FALSE)</f>
        <v>FADI CHOUERI</v>
      </c>
      <c r="Z978" s="6" t="str">
        <f>VLOOKUP($F978,'[2]Master URL List'!$F:$S,14,FALSE)</f>
        <v>FADI.CHOUERI@MINDGEEK.COM</v>
      </c>
      <c r="AA978" s="6"/>
    </row>
    <row r="979" spans="1:27" s="64" customFormat="1" ht="12.75" customHeight="1" x14ac:dyDescent="0.2">
      <c r="A979" s="64" t="s">
        <v>1305</v>
      </c>
      <c r="B979" s="64" t="s">
        <v>4960</v>
      </c>
      <c r="C979" s="65" t="s">
        <v>1010</v>
      </c>
      <c r="D979" s="65" t="str">
        <f t="shared" si="14"/>
        <v>MBI*PROBILLER.COM WD</v>
      </c>
      <c r="E979" s="67" t="s">
        <v>1690</v>
      </c>
      <c r="F979" s="67" t="s">
        <v>1003</v>
      </c>
      <c r="I979" s="64" t="s">
        <v>151</v>
      </c>
      <c r="J979" s="64" t="s">
        <v>151</v>
      </c>
      <c r="K979" s="64" t="s">
        <v>151</v>
      </c>
      <c r="L979" s="64" t="s">
        <v>151</v>
      </c>
      <c r="M979" s="64" t="s">
        <v>151</v>
      </c>
      <c r="N979" s="6"/>
      <c r="O979" s="64" t="s">
        <v>3901</v>
      </c>
      <c r="P979" s="9"/>
      <c r="Q979" s="9"/>
      <c r="R979" s="64" t="s">
        <v>1744</v>
      </c>
      <c r="S979" s="64" t="e">
        <v>#N/A</v>
      </c>
      <c r="T979" s="64" t="e">
        <v>#N/A</v>
      </c>
      <c r="U979" s="6"/>
      <c r="W979" s="23" t="e">
        <f>VLOOKUP(F979,'[1]AM Report'!$C:$L,10,FALSE)</f>
        <v>#N/A</v>
      </c>
      <c r="X979" s="6" t="str">
        <f>VLOOKUP(F979,'[2]Master URL List'!$F:$S,12,FALSE)</f>
        <v>CWA-LCS101</v>
      </c>
      <c r="Y979" s="6" t="str">
        <f>VLOOKUP($F979,'[2]Master URL List'!$F:$S,13,FALSE)</f>
        <v>FADI CHOUERI</v>
      </c>
      <c r="Z979" s="6" t="str">
        <f>VLOOKUP($F979,'[2]Master URL List'!$F:$S,14,FALSE)</f>
        <v>FADI.CHOUERI@MINDGEEK.COM</v>
      </c>
      <c r="AA979" s="6"/>
    </row>
    <row r="980" spans="1:27" s="64" customFormat="1" ht="12.75" customHeight="1" x14ac:dyDescent="0.2">
      <c r="A980" s="64" t="s">
        <v>1206</v>
      </c>
      <c r="B980" s="64" t="s">
        <v>4960</v>
      </c>
      <c r="C980" s="65" t="s">
        <v>990</v>
      </c>
      <c r="D980" s="65" t="str">
        <f t="shared" si="14"/>
        <v>MBI*PROBILLER.COM MB</v>
      </c>
      <c r="E980" s="67" t="s">
        <v>1690</v>
      </c>
      <c r="F980" s="67" t="s">
        <v>994</v>
      </c>
      <c r="I980" s="64" t="s">
        <v>151</v>
      </c>
      <c r="J980" s="64" t="s">
        <v>151</v>
      </c>
      <c r="K980" s="64" t="s">
        <v>151</v>
      </c>
      <c r="L980" s="64" t="s">
        <v>151</v>
      </c>
      <c r="M980" s="64" t="s">
        <v>151</v>
      </c>
      <c r="N980" s="6"/>
      <c r="O980" s="64" t="s">
        <v>3901</v>
      </c>
      <c r="P980" s="9"/>
      <c r="Q980" s="9"/>
      <c r="R980" s="64" t="s">
        <v>1744</v>
      </c>
      <c r="S980" s="64" t="e">
        <v>#N/A</v>
      </c>
      <c r="T980" s="64" t="e">
        <v>#N/A</v>
      </c>
      <c r="U980" s="6"/>
      <c r="W980" s="23" t="e">
        <f>VLOOKUP(F980,'[1]AM Report'!$C:$L,10,FALSE)</f>
        <v>#N/A</v>
      </c>
      <c r="X980" s="6" t="str">
        <f>VLOOKUP(F980,'[2]Master URL List'!$F:$S,12,FALSE)</f>
        <v>CWA-LCS101</v>
      </c>
      <c r="Y980" s="6" t="str">
        <f>VLOOKUP($F980,'[2]Master URL List'!$F:$S,13,FALSE)</f>
        <v>FADI CHOUERI</v>
      </c>
      <c r="Z980" s="6" t="str">
        <f>VLOOKUP($F980,'[2]Master URL List'!$F:$S,14,FALSE)</f>
        <v>FADI.CHOUERI@MINDGEEK.COM</v>
      </c>
      <c r="AA980" s="6"/>
    </row>
    <row r="981" spans="1:27" s="64" customFormat="1" ht="12.75" customHeight="1" x14ac:dyDescent="0.2">
      <c r="A981" s="64" t="s">
        <v>1138</v>
      </c>
      <c r="B981" s="64" t="s">
        <v>4960</v>
      </c>
      <c r="C981" s="65" t="s">
        <v>988</v>
      </c>
      <c r="D981" s="65" t="str">
        <f t="shared" si="14"/>
        <v>MBI*PROBILLER.COM MF</v>
      </c>
      <c r="E981" s="67" t="s">
        <v>1690</v>
      </c>
      <c r="F981" s="67" t="s">
        <v>997</v>
      </c>
      <c r="I981" s="64" t="s">
        <v>151</v>
      </c>
      <c r="J981" s="64" t="s">
        <v>151</v>
      </c>
      <c r="K981" s="64" t="s">
        <v>151</v>
      </c>
      <c r="L981" s="64" t="s">
        <v>151</v>
      </c>
      <c r="M981" s="64" t="s">
        <v>151</v>
      </c>
      <c r="N981" s="6"/>
      <c r="O981" s="64" t="s">
        <v>3901</v>
      </c>
      <c r="P981" s="9"/>
      <c r="Q981" s="9"/>
      <c r="R981" s="64" t="s">
        <v>1744</v>
      </c>
      <c r="S981" s="64" t="e">
        <v>#N/A</v>
      </c>
      <c r="T981" s="64" t="e">
        <v>#N/A</v>
      </c>
      <c r="U981" s="6"/>
      <c r="W981" s="23" t="e">
        <f>VLOOKUP(F981,'[1]AM Report'!$C:$L,10,FALSE)</f>
        <v>#N/A</v>
      </c>
      <c r="X981" s="6" t="str">
        <f>VLOOKUP(F981,'[2]Master URL List'!$F:$S,12,FALSE)</f>
        <v>CWA-LCS101</v>
      </c>
      <c r="Y981" s="6" t="str">
        <f>VLOOKUP($F981,'[2]Master URL List'!$F:$S,13,FALSE)</f>
        <v>FADI CHOUERI</v>
      </c>
      <c r="Z981" s="6" t="str">
        <f>VLOOKUP($F981,'[2]Master URL List'!$F:$S,14,FALSE)</f>
        <v>FADI.CHOUERI@MINDGEEK.COM</v>
      </c>
      <c r="AA981" s="6"/>
    </row>
    <row r="982" spans="1:27" s="64" customFormat="1" ht="12.75" customHeight="1" x14ac:dyDescent="0.2">
      <c r="A982" s="64" t="s">
        <v>1099</v>
      </c>
      <c r="B982" s="64" t="s">
        <v>4960</v>
      </c>
      <c r="C982" s="65" t="s">
        <v>987</v>
      </c>
      <c r="D982" s="65" t="str">
        <f t="shared" si="14"/>
        <v>MBI*PROBILLER.COM BZ</v>
      </c>
      <c r="E982" s="67" t="s">
        <v>1690</v>
      </c>
      <c r="F982" s="67" t="s">
        <v>996</v>
      </c>
      <c r="I982" s="64" t="s">
        <v>151</v>
      </c>
      <c r="J982" s="64" t="s">
        <v>151</v>
      </c>
      <c r="K982" s="64" t="s">
        <v>151</v>
      </c>
      <c r="L982" s="64" t="s">
        <v>151</v>
      </c>
      <c r="M982" s="64" t="s">
        <v>151</v>
      </c>
      <c r="N982" s="6" t="s">
        <v>3975</v>
      </c>
      <c r="O982" s="64" t="s">
        <v>3899</v>
      </c>
      <c r="P982" s="9"/>
      <c r="Q982" s="9"/>
      <c r="R982" s="64" t="s">
        <v>1744</v>
      </c>
      <c r="S982" s="64" t="e">
        <v>#N/A</v>
      </c>
      <c r="T982" s="64" t="e">
        <v>#N/A</v>
      </c>
      <c r="U982" s="6"/>
      <c r="W982" s="23" t="e">
        <f>VLOOKUP(F982,'[1]AM Report'!$C:$L,10,FALSE)</f>
        <v>#N/A</v>
      </c>
      <c r="X982" s="6" t="str">
        <f>VLOOKUP(F982,'[2]Master URL List'!$F:$S,12,FALSE)</f>
        <v>CWA-LCS101</v>
      </c>
      <c r="Y982" s="6" t="str">
        <f>VLOOKUP($F982,'[2]Master URL List'!$F:$S,13,FALSE)</f>
        <v>FADI CHOUERI</v>
      </c>
      <c r="Z982" s="6" t="str">
        <f>VLOOKUP($F982,'[2]Master URL List'!$F:$S,14,FALSE)</f>
        <v>FADI.CHOUERI@MANWIN.COM</v>
      </c>
      <c r="AA982" s="6"/>
    </row>
    <row r="983" spans="1:27" s="7" customFormat="1" ht="12.75" customHeight="1" x14ac:dyDescent="0.2">
      <c r="A983" s="7" t="s">
        <v>1313</v>
      </c>
      <c r="B983" s="7" t="s">
        <v>4960</v>
      </c>
      <c r="C983" s="131" t="s">
        <v>991</v>
      </c>
      <c r="D983" s="131" t="str">
        <f t="shared" si="14"/>
        <v>MBI*PROBILLER.COM RK</v>
      </c>
      <c r="E983" s="134" t="s">
        <v>1690</v>
      </c>
      <c r="F983" s="134" t="s">
        <v>999</v>
      </c>
      <c r="I983" s="7" t="s">
        <v>151</v>
      </c>
      <c r="J983" s="7" t="s">
        <v>151</v>
      </c>
      <c r="K983" s="7" t="s">
        <v>151</v>
      </c>
      <c r="L983" s="7" t="s">
        <v>151</v>
      </c>
      <c r="M983" s="7" t="s">
        <v>151</v>
      </c>
      <c r="N983" s="7" t="s">
        <v>3928</v>
      </c>
      <c r="O983" s="7" t="s">
        <v>3899</v>
      </c>
      <c r="P983" s="133"/>
      <c r="Q983" s="133"/>
      <c r="R983" s="7" t="s">
        <v>1744</v>
      </c>
      <c r="S983" s="7" t="e">
        <v>#N/A</v>
      </c>
      <c r="T983" s="7" t="e">
        <v>#N/A</v>
      </c>
      <c r="W983" s="130" t="e">
        <f>VLOOKUP(F983,'[1]AM Report'!$C:$L,10,FALSE)</f>
        <v>#N/A</v>
      </c>
      <c r="X983" s="7" t="str">
        <f>VLOOKUP(F983,'[2]Master URL List'!$F:$S,12,FALSE)</f>
        <v>CWA-LCS101</v>
      </c>
      <c r="Y983" s="7" t="str">
        <f>VLOOKUP($F983,'[2]Master URL List'!$F:$S,13,FALSE)</f>
        <v>FADI CHOUERI</v>
      </c>
      <c r="Z983" s="7" t="str">
        <f>VLOOKUP($F983,'[2]Master URL List'!$F:$S,14,FALSE)</f>
        <v>FADI.CHOUERI@MANWIN.COM</v>
      </c>
    </row>
    <row r="984" spans="1:27" s="64" customFormat="1" ht="12.75" customHeight="1" x14ac:dyDescent="0.2">
      <c r="A984" s="64" t="s">
        <v>1090</v>
      </c>
      <c r="B984" s="64" t="s">
        <v>4960</v>
      </c>
      <c r="C984" s="65" t="s">
        <v>987</v>
      </c>
      <c r="D984" s="65" t="str">
        <f t="shared" si="14"/>
        <v>MBI*PROBILLER.COM BZ</v>
      </c>
      <c r="E984" s="67" t="s">
        <v>1690</v>
      </c>
      <c r="F984" s="67" t="s">
        <v>996</v>
      </c>
      <c r="I984" s="64" t="s">
        <v>151</v>
      </c>
      <c r="J984" s="64" t="s">
        <v>151</v>
      </c>
      <c r="K984" s="64" t="s">
        <v>151</v>
      </c>
      <c r="L984" s="64" t="s">
        <v>151</v>
      </c>
      <c r="M984" s="64" t="s">
        <v>151</v>
      </c>
      <c r="N984" s="6" t="s">
        <v>3975</v>
      </c>
      <c r="O984" s="64" t="s">
        <v>3899</v>
      </c>
      <c r="P984" s="9"/>
      <c r="Q984" s="9"/>
      <c r="R984" s="64" t="s">
        <v>1744</v>
      </c>
      <c r="S984" s="64" t="e">
        <v>#N/A</v>
      </c>
      <c r="T984" s="64" t="e">
        <v>#N/A</v>
      </c>
      <c r="U984" s="6"/>
      <c r="W984" s="23" t="e">
        <f>VLOOKUP(F984,'[1]AM Report'!$C:$L,10,FALSE)</f>
        <v>#N/A</v>
      </c>
      <c r="X984" s="6" t="str">
        <f>VLOOKUP(F984,'[2]Master URL List'!$F:$S,12,FALSE)</f>
        <v>CWA-LCS101</v>
      </c>
      <c r="Y984" s="6" t="str">
        <f>VLOOKUP($F984,'[2]Master URL List'!$F:$S,13,FALSE)</f>
        <v>FADI CHOUERI</v>
      </c>
      <c r="Z984" s="6" t="str">
        <f>VLOOKUP($F984,'[2]Master URL List'!$F:$S,14,FALSE)</f>
        <v>FADI.CHOUERI@MANWIN.COM</v>
      </c>
      <c r="AA984" s="6"/>
    </row>
    <row r="985" spans="1:27" s="64" customFormat="1" ht="12.75" customHeight="1" x14ac:dyDescent="0.2">
      <c r="A985" s="64" t="s">
        <v>1314</v>
      </c>
      <c r="B985" s="64" t="s">
        <v>4960</v>
      </c>
      <c r="C985" s="65" t="s">
        <v>991</v>
      </c>
      <c r="D985" s="65" t="str">
        <f t="shared" si="14"/>
        <v>MBI*PROBILLER.COM RK</v>
      </c>
      <c r="E985" s="67" t="s">
        <v>1690</v>
      </c>
      <c r="F985" s="67" t="s">
        <v>999</v>
      </c>
      <c r="I985" s="64" t="s">
        <v>151</v>
      </c>
      <c r="J985" s="64" t="s">
        <v>151</v>
      </c>
      <c r="K985" s="64" t="s">
        <v>151</v>
      </c>
      <c r="L985" s="64" t="s">
        <v>151</v>
      </c>
      <c r="M985" s="64" t="s">
        <v>151</v>
      </c>
      <c r="N985" s="6" t="s">
        <v>3928</v>
      </c>
      <c r="O985" s="64" t="s">
        <v>3899</v>
      </c>
      <c r="P985" s="9"/>
      <c r="Q985" s="9"/>
      <c r="R985" s="64" t="s">
        <v>1744</v>
      </c>
      <c r="S985" s="64" t="e">
        <v>#N/A</v>
      </c>
      <c r="T985" s="64" t="e">
        <v>#N/A</v>
      </c>
      <c r="U985" s="6"/>
      <c r="W985" s="23" t="e">
        <f>VLOOKUP(F985,'[1]AM Report'!$C:$L,10,FALSE)</f>
        <v>#N/A</v>
      </c>
      <c r="X985" s="6" t="str">
        <f>VLOOKUP(F985,'[2]Master URL List'!$F:$S,12,FALSE)</f>
        <v>CWA-LCS101</v>
      </c>
      <c r="Y985" s="6" t="str">
        <f>VLOOKUP($F985,'[2]Master URL List'!$F:$S,13,FALSE)</f>
        <v>FADI CHOUERI</v>
      </c>
      <c r="Z985" s="6" t="str">
        <f>VLOOKUP($F985,'[2]Master URL List'!$F:$S,14,FALSE)</f>
        <v>FADI.CHOUERI@MANWIN.COM</v>
      </c>
      <c r="AA985" s="6"/>
    </row>
    <row r="986" spans="1:27" s="64" customFormat="1" ht="12.75" customHeight="1" x14ac:dyDescent="0.2">
      <c r="A986" s="64" t="s">
        <v>1085</v>
      </c>
      <c r="B986" s="64" t="s">
        <v>4960</v>
      </c>
      <c r="C986" s="65" t="s">
        <v>987</v>
      </c>
      <c r="D986" s="65" t="str">
        <f t="shared" si="14"/>
        <v>MBI*PROBILLER.COM BZ</v>
      </c>
      <c r="E986" s="67" t="s">
        <v>1690</v>
      </c>
      <c r="F986" s="67" t="s">
        <v>996</v>
      </c>
      <c r="I986" s="64" t="s">
        <v>151</v>
      </c>
      <c r="J986" s="64" t="s">
        <v>151</v>
      </c>
      <c r="K986" s="64" t="s">
        <v>151</v>
      </c>
      <c r="L986" s="64" t="s">
        <v>151</v>
      </c>
      <c r="M986" s="64" t="s">
        <v>151</v>
      </c>
      <c r="N986" s="6" t="s">
        <v>3975</v>
      </c>
      <c r="O986" s="64" t="s">
        <v>3899</v>
      </c>
      <c r="P986" s="9"/>
      <c r="Q986" s="9"/>
      <c r="R986" s="64" t="s">
        <v>1744</v>
      </c>
      <c r="S986" s="64" t="e">
        <v>#N/A</v>
      </c>
      <c r="T986" s="64" t="e">
        <v>#N/A</v>
      </c>
      <c r="U986" s="6"/>
      <c r="W986" s="23" t="e">
        <f>VLOOKUP(F986,'[1]AM Report'!$C:$L,10,FALSE)</f>
        <v>#N/A</v>
      </c>
      <c r="X986" s="6" t="str">
        <f>VLOOKUP(F986,'[2]Master URL List'!$F:$S,12,FALSE)</f>
        <v>CWA-LCS101</v>
      </c>
      <c r="Y986" s="6" t="str">
        <f>VLOOKUP($F986,'[2]Master URL List'!$F:$S,13,FALSE)</f>
        <v>FADI CHOUERI</v>
      </c>
      <c r="Z986" s="6" t="str">
        <f>VLOOKUP($F986,'[2]Master URL List'!$F:$S,14,FALSE)</f>
        <v>FADI.CHOUERI@MANWIN.COM</v>
      </c>
      <c r="AA986" s="6"/>
    </row>
    <row r="987" spans="1:27" s="64" customFormat="1" ht="12.75" customHeight="1" x14ac:dyDescent="0.2">
      <c r="A987" s="64" t="s">
        <v>1047</v>
      </c>
      <c r="B987" s="64" t="s">
        <v>4960</v>
      </c>
      <c r="C987" s="65" t="s">
        <v>987</v>
      </c>
      <c r="D987" s="65" t="str">
        <f t="shared" si="14"/>
        <v>MBI*PROBILLER.COM BZ</v>
      </c>
      <c r="E987" s="67" t="s">
        <v>1690</v>
      </c>
      <c r="F987" s="67" t="s">
        <v>996</v>
      </c>
      <c r="I987" s="64" t="s">
        <v>151</v>
      </c>
      <c r="J987" s="64" t="s">
        <v>151</v>
      </c>
      <c r="K987" s="64" t="s">
        <v>151</v>
      </c>
      <c r="L987" s="64" t="s">
        <v>151</v>
      </c>
      <c r="M987" s="64" t="s">
        <v>151</v>
      </c>
      <c r="N987" s="6" t="s">
        <v>3975</v>
      </c>
      <c r="O987" s="64" t="s">
        <v>3899</v>
      </c>
      <c r="P987" s="9"/>
      <c r="Q987" s="9"/>
      <c r="R987" s="64" t="s">
        <v>1744</v>
      </c>
      <c r="S987" s="64" t="e">
        <v>#N/A</v>
      </c>
      <c r="T987" s="64" t="e">
        <v>#N/A</v>
      </c>
      <c r="U987" s="6"/>
      <c r="W987" s="23" t="e">
        <f>VLOOKUP(F987,'[1]AM Report'!$C:$L,10,FALSE)</f>
        <v>#N/A</v>
      </c>
      <c r="X987" s="6" t="str">
        <f>VLOOKUP(F987,'[2]Master URL List'!$F:$S,12,FALSE)</f>
        <v>CWA-LCS101</v>
      </c>
      <c r="Y987" s="6" t="str">
        <f>VLOOKUP($F987,'[2]Master URL List'!$F:$S,13,FALSE)</f>
        <v>FADI CHOUERI</v>
      </c>
      <c r="Z987" s="6" t="str">
        <f>VLOOKUP($F987,'[2]Master URL List'!$F:$S,14,FALSE)</f>
        <v>FADI.CHOUERI@MANWIN.COM</v>
      </c>
      <c r="AA987" s="6"/>
    </row>
    <row r="988" spans="1:27" s="64" customFormat="1" ht="12.75" customHeight="1" x14ac:dyDescent="0.2">
      <c r="A988" s="64" t="s">
        <v>1150</v>
      </c>
      <c r="B988" s="64" t="s">
        <v>4960</v>
      </c>
      <c r="C988" s="65" t="s">
        <v>988</v>
      </c>
      <c r="D988" s="65" t="str">
        <f t="shared" si="14"/>
        <v>MBI*PROBILLER.COM MF</v>
      </c>
      <c r="E988" s="67" t="s">
        <v>1690</v>
      </c>
      <c r="F988" s="67" t="s">
        <v>997</v>
      </c>
      <c r="I988" s="64" t="s">
        <v>151</v>
      </c>
      <c r="J988" s="64" t="s">
        <v>151</v>
      </c>
      <c r="K988" s="64" t="s">
        <v>151</v>
      </c>
      <c r="L988" s="64" t="s">
        <v>151</v>
      </c>
      <c r="M988" s="64" t="s">
        <v>151</v>
      </c>
      <c r="N988" s="6" t="s">
        <v>4054</v>
      </c>
      <c r="O988" s="64" t="s">
        <v>3965</v>
      </c>
      <c r="P988" s="9" t="s">
        <v>3903</v>
      </c>
      <c r="Q988" s="9"/>
      <c r="R988" s="64" t="s">
        <v>1744</v>
      </c>
      <c r="S988" s="64" t="e">
        <v>#N/A</v>
      </c>
      <c r="T988" s="64" t="e">
        <v>#N/A</v>
      </c>
      <c r="U988" s="6"/>
      <c r="W988" s="23" t="e">
        <f>VLOOKUP(F988,'[1]AM Report'!$C:$L,10,FALSE)</f>
        <v>#N/A</v>
      </c>
      <c r="X988" s="6" t="str">
        <f>VLOOKUP(F988,'[2]Master URL List'!$F:$S,12,FALSE)</f>
        <v>CWA-LCS101</v>
      </c>
      <c r="Y988" s="6" t="str">
        <f>VLOOKUP($F988,'[2]Master URL List'!$F:$S,13,FALSE)</f>
        <v>FADI CHOUERI</v>
      </c>
      <c r="Z988" s="6" t="str">
        <f>VLOOKUP($F988,'[2]Master URL List'!$F:$S,14,FALSE)</f>
        <v>FADI.CHOUERI@MINDGEEK.COM</v>
      </c>
      <c r="AA988" s="6"/>
    </row>
    <row r="989" spans="1:27" s="64" customFormat="1" ht="12.75" customHeight="1" x14ac:dyDescent="0.2">
      <c r="A989" s="64" t="s">
        <v>3925</v>
      </c>
      <c r="B989" s="64" t="s">
        <v>4960</v>
      </c>
      <c r="C989" s="65" t="s">
        <v>990</v>
      </c>
      <c r="D989" s="65" t="str">
        <f t="shared" si="14"/>
        <v>MBI*PROBILLER.COM MB</v>
      </c>
      <c r="E989" s="67" t="s">
        <v>1690</v>
      </c>
      <c r="F989" s="67" t="s">
        <v>994</v>
      </c>
      <c r="I989" s="64" t="s">
        <v>151</v>
      </c>
      <c r="J989" s="64" t="s">
        <v>151</v>
      </c>
      <c r="K989" s="64" t="s">
        <v>151</v>
      </c>
      <c r="L989" s="64" t="s">
        <v>151</v>
      </c>
      <c r="M989" s="64" t="s">
        <v>151</v>
      </c>
      <c r="N989" s="6"/>
      <c r="O989" s="64" t="s">
        <v>3899</v>
      </c>
      <c r="P989" s="9"/>
      <c r="Q989" s="9"/>
      <c r="R989" s="64" t="s">
        <v>1744</v>
      </c>
      <c r="S989" s="64" t="e">
        <v>#N/A</v>
      </c>
      <c r="T989" s="64" t="e">
        <v>#N/A</v>
      </c>
      <c r="U989" s="6"/>
      <c r="W989" s="23" t="e">
        <f>VLOOKUP(F989,'[1]AM Report'!$C:$L,10,FALSE)</f>
        <v>#N/A</v>
      </c>
      <c r="X989" s="6" t="str">
        <f>VLOOKUP(F989,'[2]Master URL List'!$F:$S,12,FALSE)</f>
        <v>CWA-LCS101</v>
      </c>
      <c r="Y989" s="6" t="str">
        <f>VLOOKUP($F989,'[2]Master URL List'!$F:$S,13,FALSE)</f>
        <v>FADI CHOUERI</v>
      </c>
      <c r="Z989" s="6" t="str">
        <f>VLOOKUP($F989,'[2]Master URL List'!$F:$S,14,FALSE)</f>
        <v>FADI.CHOUERI@MINDGEEK.COM</v>
      </c>
      <c r="AA989" s="6"/>
    </row>
    <row r="990" spans="1:27" s="7" customFormat="1" ht="12.75" customHeight="1" x14ac:dyDescent="0.2">
      <c r="A990" s="7" t="s">
        <v>1505</v>
      </c>
      <c r="B990" s="7" t="s">
        <v>4960</v>
      </c>
      <c r="C990" s="131" t="s">
        <v>993</v>
      </c>
      <c r="D990" s="131" t="str">
        <f t="shared" si="14"/>
        <v>MBI*PROBILLER.COM MU</v>
      </c>
      <c r="E990" s="134" t="s">
        <v>1690</v>
      </c>
      <c r="F990" s="134" t="s">
        <v>1005</v>
      </c>
      <c r="I990" s="7" t="s">
        <v>151</v>
      </c>
      <c r="J990" s="7" t="s">
        <v>151</v>
      </c>
      <c r="K990" s="7" t="s">
        <v>151</v>
      </c>
      <c r="L990" s="7" t="s">
        <v>151</v>
      </c>
      <c r="M990" s="7" t="s">
        <v>151</v>
      </c>
      <c r="O990" s="7" t="s">
        <v>3899</v>
      </c>
      <c r="P990" s="133"/>
      <c r="Q990" s="133"/>
      <c r="R990" s="7" t="s">
        <v>1744</v>
      </c>
      <c r="S990" s="7" t="e">
        <v>#N/A</v>
      </c>
      <c r="T990" s="7" t="e">
        <v>#N/A</v>
      </c>
      <c r="W990" s="130" t="e">
        <f>VLOOKUP(F990,'[1]AM Report'!$C:$L,10,FALSE)</f>
        <v>#N/A</v>
      </c>
      <c r="X990" s="7" t="str">
        <f>VLOOKUP(F990,'[2]Master URL List'!$F:$S,12,FALSE)</f>
        <v>CWA-LCS101</v>
      </c>
      <c r="Y990" s="7" t="str">
        <f>VLOOKUP($F990,'[2]Master URL List'!$F:$S,13,FALSE)</f>
        <v>FADI CHOUERI</v>
      </c>
      <c r="Z990" s="7" t="str">
        <f>VLOOKUP($F990,'[2]Master URL List'!$F:$S,14,FALSE)</f>
        <v>FADI.CHOUERI@MINDGEEK.COM</v>
      </c>
    </row>
    <row r="991" spans="1:27" s="7" customFormat="1" ht="12.75" customHeight="1" x14ac:dyDescent="0.2">
      <c r="A991" s="7" t="s">
        <v>1503</v>
      </c>
      <c r="B991" s="7" t="s">
        <v>4960</v>
      </c>
      <c r="C991" s="131" t="s">
        <v>993</v>
      </c>
      <c r="D991" s="131" t="str">
        <f t="shared" si="14"/>
        <v>MBI*PROBILLER.COM MU</v>
      </c>
      <c r="E991" s="134" t="s">
        <v>1690</v>
      </c>
      <c r="F991" s="134" t="s">
        <v>1005</v>
      </c>
      <c r="I991" s="7" t="s">
        <v>151</v>
      </c>
      <c r="J991" s="7" t="s">
        <v>151</v>
      </c>
      <c r="K991" s="7" t="s">
        <v>151</v>
      </c>
      <c r="L991" s="7" t="s">
        <v>151</v>
      </c>
      <c r="M991" s="7" t="s">
        <v>151</v>
      </c>
      <c r="O991" s="7" t="s">
        <v>3899</v>
      </c>
      <c r="P991" s="133"/>
      <c r="Q991" s="133"/>
      <c r="R991" s="7" t="s">
        <v>1744</v>
      </c>
      <c r="S991" s="7" t="e">
        <v>#N/A</v>
      </c>
      <c r="T991" s="7" t="e">
        <v>#N/A</v>
      </c>
      <c r="W991" s="130" t="e">
        <f>VLOOKUP(F991,'[1]AM Report'!$C:$L,10,FALSE)</f>
        <v>#N/A</v>
      </c>
      <c r="X991" s="7" t="str">
        <f>VLOOKUP(F991,'[2]Master URL List'!$F:$S,12,FALSE)</f>
        <v>CWA-LCS101</v>
      </c>
      <c r="Y991" s="7" t="str">
        <f>VLOOKUP($F991,'[2]Master URL List'!$F:$S,13,FALSE)</f>
        <v>FADI CHOUERI</v>
      </c>
      <c r="Z991" s="7" t="str">
        <f>VLOOKUP($F991,'[2]Master URL List'!$F:$S,14,FALSE)</f>
        <v>FADI.CHOUERI@MINDGEEK.COM</v>
      </c>
    </row>
    <row r="992" spans="1:27" s="7" customFormat="1" ht="12.75" customHeight="1" x14ac:dyDescent="0.2">
      <c r="A992" s="7" t="s">
        <v>1315</v>
      </c>
      <c r="B992" s="7" t="s">
        <v>4960</v>
      </c>
      <c r="C992" s="131" t="s">
        <v>991</v>
      </c>
      <c r="D992" s="131" t="str">
        <f t="shared" si="14"/>
        <v>MBI*PROBILLER.COM RK</v>
      </c>
      <c r="E992" s="134" t="s">
        <v>1690</v>
      </c>
      <c r="F992" s="134" t="s">
        <v>999</v>
      </c>
      <c r="I992" s="7" t="s">
        <v>151</v>
      </c>
      <c r="J992" s="7" t="s">
        <v>151</v>
      </c>
      <c r="K992" s="7" t="s">
        <v>151</v>
      </c>
      <c r="L992" s="7" t="s">
        <v>151</v>
      </c>
      <c r="M992" s="7" t="s">
        <v>151</v>
      </c>
      <c r="N992" s="7" t="s">
        <v>3928</v>
      </c>
      <c r="O992" s="7" t="s">
        <v>3899</v>
      </c>
      <c r="P992" s="133"/>
      <c r="Q992" s="133"/>
      <c r="R992" s="7" t="s">
        <v>1744</v>
      </c>
      <c r="S992" s="7" t="e">
        <v>#N/A</v>
      </c>
      <c r="T992" s="7" t="e">
        <v>#N/A</v>
      </c>
      <c r="W992" s="130" t="e">
        <f>VLOOKUP(F992,'[1]AM Report'!$C:$L,10,FALSE)</f>
        <v>#N/A</v>
      </c>
      <c r="X992" s="7" t="str">
        <f>VLOOKUP(F992,'[2]Master URL List'!$F:$S,12,FALSE)</f>
        <v>CWA-LCS101</v>
      </c>
      <c r="Y992" s="7" t="str">
        <f>VLOOKUP($F992,'[2]Master URL List'!$F:$S,13,FALSE)</f>
        <v>FADI CHOUERI</v>
      </c>
      <c r="Z992" s="7" t="str">
        <f>VLOOKUP($F992,'[2]Master URL List'!$F:$S,14,FALSE)</f>
        <v>FADI.CHOUERI@MANWIN.COM</v>
      </c>
    </row>
    <row r="993" spans="1:27" s="64" customFormat="1" ht="12.75" customHeight="1" x14ac:dyDescent="0.2">
      <c r="A993" s="64" t="s">
        <v>1048</v>
      </c>
      <c r="B993" s="64" t="s">
        <v>4960</v>
      </c>
      <c r="C993" s="65" t="s">
        <v>987</v>
      </c>
      <c r="D993" s="65" t="str">
        <f t="shared" ref="D993:D1056" si="15">C993</f>
        <v>MBI*PROBILLER.COM BZ</v>
      </c>
      <c r="E993" s="67" t="s">
        <v>1690</v>
      </c>
      <c r="F993" s="67" t="s">
        <v>996</v>
      </c>
      <c r="I993" s="64" t="s">
        <v>151</v>
      </c>
      <c r="J993" s="64" t="s">
        <v>151</v>
      </c>
      <c r="K993" s="64" t="s">
        <v>151</v>
      </c>
      <c r="L993" s="64" t="s">
        <v>151</v>
      </c>
      <c r="M993" s="64" t="s">
        <v>151</v>
      </c>
      <c r="N993" s="6" t="s">
        <v>3975</v>
      </c>
      <c r="O993" s="64" t="s">
        <v>3899</v>
      </c>
      <c r="P993" s="9"/>
      <c r="Q993" s="9"/>
      <c r="R993" s="64" t="s">
        <v>1744</v>
      </c>
      <c r="S993" s="64" t="e">
        <v>#N/A</v>
      </c>
      <c r="T993" s="64" t="e">
        <v>#N/A</v>
      </c>
      <c r="U993" s="6"/>
      <c r="W993" s="23" t="e">
        <f>VLOOKUP(F993,'[1]AM Report'!$C:$L,10,FALSE)</f>
        <v>#N/A</v>
      </c>
      <c r="X993" s="6" t="str">
        <f>VLOOKUP(F993,'[2]Master URL List'!$F:$S,12,FALSE)</f>
        <v>CWA-LCS101</v>
      </c>
      <c r="Y993" s="6" t="str">
        <f>VLOOKUP($F993,'[2]Master URL List'!$F:$S,13,FALSE)</f>
        <v>FADI CHOUERI</v>
      </c>
      <c r="Z993" s="6" t="str">
        <f>VLOOKUP($F993,'[2]Master URL List'!$F:$S,14,FALSE)</f>
        <v>FADI.CHOUERI@MANWIN.COM</v>
      </c>
      <c r="AA993" s="6"/>
    </row>
    <row r="994" spans="1:27" s="64" customFormat="1" ht="12.75" customHeight="1" x14ac:dyDescent="0.2">
      <c r="A994" s="64" t="s">
        <v>1316</v>
      </c>
      <c r="B994" s="64" t="s">
        <v>4960</v>
      </c>
      <c r="C994" s="65" t="s">
        <v>991</v>
      </c>
      <c r="D994" s="65" t="str">
        <f t="shared" si="15"/>
        <v>MBI*PROBILLER.COM RK</v>
      </c>
      <c r="E994" s="67" t="s">
        <v>1690</v>
      </c>
      <c r="F994" s="67" t="s">
        <v>999</v>
      </c>
      <c r="I994" s="64" t="s">
        <v>151</v>
      </c>
      <c r="J994" s="64" t="s">
        <v>151</v>
      </c>
      <c r="K994" s="64" t="s">
        <v>151</v>
      </c>
      <c r="L994" s="64" t="s">
        <v>151</v>
      </c>
      <c r="M994" s="64" t="s">
        <v>151</v>
      </c>
      <c r="N994" s="6" t="s">
        <v>3928</v>
      </c>
      <c r="O994" s="64" t="s">
        <v>3899</v>
      </c>
      <c r="P994" s="9"/>
      <c r="Q994" s="9"/>
      <c r="R994" s="64" t="s">
        <v>1744</v>
      </c>
      <c r="S994" s="64" t="e">
        <v>#N/A</v>
      </c>
      <c r="T994" s="64" t="e">
        <v>#N/A</v>
      </c>
      <c r="U994" s="6"/>
      <c r="W994" s="23" t="e">
        <f>VLOOKUP(F994,'[1]AM Report'!$C:$L,10,FALSE)</f>
        <v>#N/A</v>
      </c>
      <c r="X994" s="6" t="str">
        <f>VLOOKUP(F994,'[2]Master URL List'!$F:$S,12,FALSE)</f>
        <v>CWA-LCS101</v>
      </c>
      <c r="Y994" s="6" t="str">
        <f>VLOOKUP($F994,'[2]Master URL List'!$F:$S,13,FALSE)</f>
        <v>FADI CHOUERI</v>
      </c>
      <c r="Z994" s="6" t="str">
        <f>VLOOKUP($F994,'[2]Master URL List'!$F:$S,14,FALSE)</f>
        <v>FADI.CHOUERI@MANWIN.COM</v>
      </c>
      <c r="AA994" s="6"/>
    </row>
    <row r="995" spans="1:27" s="7" customFormat="1" ht="12.75" customHeight="1" x14ac:dyDescent="0.2">
      <c r="A995" s="7" t="s">
        <v>1446</v>
      </c>
      <c r="B995" s="7" t="s">
        <v>4960</v>
      </c>
      <c r="C995" s="131" t="s">
        <v>992</v>
      </c>
      <c r="D995" s="131" t="str">
        <f t="shared" si="15"/>
        <v>MBI*PROBILLER.COM MG</v>
      </c>
      <c r="E995" s="134" t="s">
        <v>1690</v>
      </c>
      <c r="F995" s="134" t="s">
        <v>1004</v>
      </c>
      <c r="I995" s="7" t="s">
        <v>151</v>
      </c>
      <c r="J995" s="7" t="s">
        <v>151</v>
      </c>
      <c r="K995" s="7" t="s">
        <v>151</v>
      </c>
      <c r="L995" s="7" t="s">
        <v>151</v>
      </c>
      <c r="M995" s="7" t="s">
        <v>151</v>
      </c>
      <c r="O995" s="7" t="s">
        <v>3899</v>
      </c>
      <c r="P995" s="133"/>
      <c r="Q995" s="133"/>
      <c r="R995" s="7" t="s">
        <v>1744</v>
      </c>
      <c r="S995" s="7" t="e">
        <v>#N/A</v>
      </c>
      <c r="T995" s="7" t="e">
        <v>#N/A</v>
      </c>
      <c r="W995" s="130" t="e">
        <f>VLOOKUP(F995,'[1]AM Report'!$C:$L,10,FALSE)</f>
        <v>#N/A</v>
      </c>
      <c r="X995" s="7" t="str">
        <f>VLOOKUP(F995,'[2]Master URL List'!$F:$S,12,FALSE)</f>
        <v>CWA-LCS101</v>
      </c>
      <c r="Y995" s="7" t="str">
        <f>VLOOKUP($F995,'[2]Master URL List'!$F:$S,13,FALSE)</f>
        <v>FADI CHOUERI</v>
      </c>
      <c r="Z995" s="7" t="str">
        <f>VLOOKUP($F995,'[2]Master URL List'!$F:$S,14,FALSE)</f>
        <v>FADI.CHOUERI@MINDGEEK.COM</v>
      </c>
    </row>
    <row r="996" spans="1:27" s="64" customFormat="1" ht="12.75" customHeight="1" x14ac:dyDescent="0.2">
      <c r="A996" s="64" t="s">
        <v>1049</v>
      </c>
      <c r="B996" s="64" t="s">
        <v>4960</v>
      </c>
      <c r="C996" s="65" t="s">
        <v>987</v>
      </c>
      <c r="D996" s="65" t="str">
        <f t="shared" si="15"/>
        <v>MBI*PROBILLER.COM BZ</v>
      </c>
      <c r="E996" s="67" t="s">
        <v>1690</v>
      </c>
      <c r="F996" s="67" t="s">
        <v>996</v>
      </c>
      <c r="I996" s="64" t="s">
        <v>151</v>
      </c>
      <c r="J996" s="64" t="s">
        <v>151</v>
      </c>
      <c r="K996" s="64" t="s">
        <v>151</v>
      </c>
      <c r="L996" s="64" t="s">
        <v>151</v>
      </c>
      <c r="M996" s="64" t="s">
        <v>151</v>
      </c>
      <c r="N996" s="6" t="s">
        <v>3975</v>
      </c>
      <c r="O996" s="64" t="s">
        <v>3899</v>
      </c>
      <c r="P996" s="9"/>
      <c r="Q996" s="9"/>
      <c r="R996" s="64" t="s">
        <v>1744</v>
      </c>
      <c r="S996" s="64" t="e">
        <v>#N/A</v>
      </c>
      <c r="T996" s="64" t="e">
        <v>#N/A</v>
      </c>
      <c r="U996" s="6"/>
      <c r="W996" s="23" t="e">
        <f>VLOOKUP(F996,'[1]AM Report'!$C:$L,10,FALSE)</f>
        <v>#N/A</v>
      </c>
      <c r="X996" s="6" t="str">
        <f>VLOOKUP(F996,'[2]Master URL List'!$F:$S,12,FALSE)</f>
        <v>CWA-LCS101</v>
      </c>
      <c r="Y996" s="6" t="str">
        <f>VLOOKUP($F996,'[2]Master URL List'!$F:$S,13,FALSE)</f>
        <v>FADI CHOUERI</v>
      </c>
      <c r="Z996" s="6" t="str">
        <f>VLOOKUP($F996,'[2]Master URL List'!$F:$S,14,FALSE)</f>
        <v>FADI.CHOUERI@MANWIN.COM</v>
      </c>
      <c r="AA996" s="6"/>
    </row>
    <row r="997" spans="1:27" s="64" customFormat="1" ht="12.75" customHeight="1" x14ac:dyDescent="0.2">
      <c r="A997" s="64" t="s">
        <v>1317</v>
      </c>
      <c r="B997" s="64" t="s">
        <v>4960</v>
      </c>
      <c r="C997" s="65" t="s">
        <v>991</v>
      </c>
      <c r="D997" s="65" t="str">
        <f t="shared" si="15"/>
        <v>MBI*PROBILLER.COM RK</v>
      </c>
      <c r="E997" s="67" t="s">
        <v>1690</v>
      </c>
      <c r="F997" s="67" t="s">
        <v>999</v>
      </c>
      <c r="I997" s="64" t="s">
        <v>151</v>
      </c>
      <c r="J997" s="64" t="s">
        <v>151</v>
      </c>
      <c r="K997" s="64" t="s">
        <v>151</v>
      </c>
      <c r="L997" s="64" t="s">
        <v>151</v>
      </c>
      <c r="M997" s="64" t="s">
        <v>151</v>
      </c>
      <c r="N997" s="6" t="s">
        <v>3928</v>
      </c>
      <c r="O997" s="64" t="s">
        <v>3899</v>
      </c>
      <c r="P997" s="9"/>
      <c r="Q997" s="9"/>
      <c r="R997" s="64" t="s">
        <v>1744</v>
      </c>
      <c r="S997" s="64" t="e">
        <v>#N/A</v>
      </c>
      <c r="T997" s="64" t="e">
        <v>#N/A</v>
      </c>
      <c r="U997" s="6"/>
      <c r="W997" s="23" t="e">
        <f>VLOOKUP(F997,'[1]AM Report'!$C:$L,10,FALSE)</f>
        <v>#N/A</v>
      </c>
      <c r="X997" s="6" t="str">
        <f>VLOOKUP(F997,'[2]Master URL List'!$F:$S,12,FALSE)</f>
        <v>CWA-LCS101</v>
      </c>
      <c r="Y997" s="6" t="str">
        <f>VLOOKUP($F997,'[2]Master URL List'!$F:$S,13,FALSE)</f>
        <v>FADI CHOUERI</v>
      </c>
      <c r="Z997" s="6" t="str">
        <f>VLOOKUP($F997,'[2]Master URL List'!$F:$S,14,FALSE)</f>
        <v>FADI.CHOUERI@MANWIN.COM</v>
      </c>
      <c r="AA997" s="6"/>
    </row>
    <row r="998" spans="1:27" s="7" customFormat="1" ht="12.75" customHeight="1" x14ac:dyDescent="0.2">
      <c r="A998" s="7" t="s">
        <v>1495</v>
      </c>
      <c r="B998" s="7" t="s">
        <v>4960</v>
      </c>
      <c r="C998" s="131" t="s">
        <v>993</v>
      </c>
      <c r="D998" s="131" t="str">
        <f t="shared" si="15"/>
        <v>MBI*PROBILLER.COM MU</v>
      </c>
      <c r="E998" s="134" t="s">
        <v>1690</v>
      </c>
      <c r="F998" s="134" t="s">
        <v>1005</v>
      </c>
      <c r="I998" s="7" t="s">
        <v>151</v>
      </c>
      <c r="J998" s="7" t="s">
        <v>151</v>
      </c>
      <c r="K998" s="7" t="s">
        <v>151</v>
      </c>
      <c r="L998" s="7" t="s">
        <v>151</v>
      </c>
      <c r="M998" s="7" t="s">
        <v>151</v>
      </c>
      <c r="O998" s="7" t="s">
        <v>3899</v>
      </c>
      <c r="P998" s="133"/>
      <c r="Q998" s="133"/>
      <c r="R998" s="7" t="s">
        <v>1744</v>
      </c>
      <c r="S998" s="7" t="e">
        <v>#N/A</v>
      </c>
      <c r="T998" s="7" t="e">
        <v>#N/A</v>
      </c>
      <c r="W998" s="130" t="e">
        <f>VLOOKUP(F998,'[1]AM Report'!$C:$L,10,FALSE)</f>
        <v>#N/A</v>
      </c>
      <c r="X998" s="7" t="str">
        <f>VLOOKUP(F998,'[2]Master URL List'!$F:$S,12,FALSE)</f>
        <v>CWA-LCS101</v>
      </c>
      <c r="Y998" s="7" t="str">
        <f>VLOOKUP($F998,'[2]Master URL List'!$F:$S,13,FALSE)</f>
        <v>FADI CHOUERI</v>
      </c>
      <c r="Z998" s="7" t="str">
        <f>VLOOKUP($F998,'[2]Master URL List'!$F:$S,14,FALSE)</f>
        <v>FADI.CHOUERI@MINDGEEK.COM</v>
      </c>
    </row>
    <row r="999" spans="1:27" s="64" customFormat="1" ht="12.75" customHeight="1" x14ac:dyDescent="0.2">
      <c r="A999" s="64" t="s">
        <v>1050</v>
      </c>
      <c r="B999" s="64" t="s">
        <v>4960</v>
      </c>
      <c r="C999" s="65" t="s">
        <v>987</v>
      </c>
      <c r="D999" s="65" t="str">
        <f t="shared" si="15"/>
        <v>MBI*PROBILLER.COM BZ</v>
      </c>
      <c r="E999" s="67" t="s">
        <v>1690</v>
      </c>
      <c r="F999" s="67" t="s">
        <v>996</v>
      </c>
      <c r="I999" s="64" t="s">
        <v>151</v>
      </c>
      <c r="J999" s="64" t="s">
        <v>151</v>
      </c>
      <c r="K999" s="64" t="s">
        <v>151</v>
      </c>
      <c r="L999" s="64" t="s">
        <v>151</v>
      </c>
      <c r="M999" s="64" t="s">
        <v>151</v>
      </c>
      <c r="N999" s="6" t="s">
        <v>3975</v>
      </c>
      <c r="O999" s="64" t="s">
        <v>3899</v>
      </c>
      <c r="P999" s="9"/>
      <c r="Q999" s="9"/>
      <c r="R999" s="64" t="s">
        <v>1744</v>
      </c>
      <c r="S999" s="64" t="e">
        <v>#N/A</v>
      </c>
      <c r="T999" s="64" t="e">
        <v>#N/A</v>
      </c>
      <c r="U999" s="6"/>
      <c r="W999" s="23" t="e">
        <f>VLOOKUP(F999,'[1]AM Report'!$C:$L,10,FALSE)</f>
        <v>#N/A</v>
      </c>
      <c r="X999" s="6" t="str">
        <f>VLOOKUP(F999,'[2]Master URL List'!$F:$S,12,FALSE)</f>
        <v>CWA-LCS101</v>
      </c>
      <c r="Y999" s="6" t="str">
        <f>VLOOKUP($F999,'[2]Master URL List'!$F:$S,13,FALSE)</f>
        <v>FADI CHOUERI</v>
      </c>
      <c r="Z999" s="6" t="str">
        <f>VLOOKUP($F999,'[2]Master URL List'!$F:$S,14,FALSE)</f>
        <v>FADI.CHOUERI@MANWIN.COM</v>
      </c>
      <c r="AA999" s="6"/>
    </row>
    <row r="1000" spans="1:27" s="64" customFormat="1" ht="12.75" customHeight="1" x14ac:dyDescent="0.2">
      <c r="A1000" s="64" t="s">
        <v>1059</v>
      </c>
      <c r="B1000" s="64" t="s">
        <v>4960</v>
      </c>
      <c r="C1000" s="65" t="s">
        <v>987</v>
      </c>
      <c r="D1000" s="65" t="str">
        <f t="shared" si="15"/>
        <v>MBI*PROBILLER.COM BZ</v>
      </c>
      <c r="E1000" s="67" t="s">
        <v>1690</v>
      </c>
      <c r="F1000" s="67" t="s">
        <v>996</v>
      </c>
      <c r="I1000" s="64" t="s">
        <v>151</v>
      </c>
      <c r="J1000" s="64" t="s">
        <v>151</v>
      </c>
      <c r="K1000" s="64" t="s">
        <v>151</v>
      </c>
      <c r="L1000" s="64" t="s">
        <v>151</v>
      </c>
      <c r="M1000" s="64" t="s">
        <v>151</v>
      </c>
      <c r="N1000" s="6" t="s">
        <v>3975</v>
      </c>
      <c r="O1000" s="64" t="s">
        <v>3899</v>
      </c>
      <c r="P1000" s="9"/>
      <c r="Q1000" s="9"/>
      <c r="R1000" s="64" t="s">
        <v>1744</v>
      </c>
      <c r="S1000" s="64" t="e">
        <v>#N/A</v>
      </c>
      <c r="T1000" s="64" t="e">
        <v>#N/A</v>
      </c>
      <c r="U1000" s="6"/>
      <c r="W1000" s="23" t="e">
        <f>VLOOKUP(F1000,'[1]AM Report'!$C:$L,10,FALSE)</f>
        <v>#N/A</v>
      </c>
      <c r="X1000" s="6" t="str">
        <f>VLOOKUP(F1000,'[2]Master URL List'!$F:$S,12,FALSE)</f>
        <v>CWA-LCS101</v>
      </c>
      <c r="Y1000" s="6" t="str">
        <f>VLOOKUP($F1000,'[2]Master URL List'!$F:$S,13,FALSE)</f>
        <v>FADI CHOUERI</v>
      </c>
      <c r="Z1000" s="6" t="str">
        <f>VLOOKUP($F1000,'[2]Master URL List'!$F:$S,14,FALSE)</f>
        <v>FADI.CHOUERI@MANWIN.COM</v>
      </c>
      <c r="AA1000" s="6"/>
    </row>
    <row r="1001" spans="1:27" s="64" customFormat="1" ht="12.75" customHeight="1" x14ac:dyDescent="0.2">
      <c r="A1001" s="64" t="s">
        <v>1068</v>
      </c>
      <c r="B1001" s="64" t="s">
        <v>4960</v>
      </c>
      <c r="C1001" s="65" t="s">
        <v>987</v>
      </c>
      <c r="D1001" s="65" t="str">
        <f t="shared" si="15"/>
        <v>MBI*PROBILLER.COM BZ</v>
      </c>
      <c r="E1001" s="67" t="s">
        <v>1690</v>
      </c>
      <c r="F1001" s="67" t="s">
        <v>996</v>
      </c>
      <c r="I1001" s="64" t="s">
        <v>151</v>
      </c>
      <c r="J1001" s="64" t="s">
        <v>151</v>
      </c>
      <c r="K1001" s="64" t="s">
        <v>151</v>
      </c>
      <c r="L1001" s="64" t="s">
        <v>151</v>
      </c>
      <c r="M1001" s="64" t="s">
        <v>151</v>
      </c>
      <c r="N1001" s="6" t="s">
        <v>3975</v>
      </c>
      <c r="O1001" s="64" t="s">
        <v>3899</v>
      </c>
      <c r="P1001" s="9"/>
      <c r="Q1001" s="9"/>
      <c r="R1001" s="64" t="s">
        <v>1744</v>
      </c>
      <c r="S1001" s="64" t="e">
        <v>#N/A</v>
      </c>
      <c r="T1001" s="64" t="e">
        <v>#N/A</v>
      </c>
      <c r="U1001" s="6"/>
      <c r="W1001" s="23" t="e">
        <f>VLOOKUP(F1001,'[1]AM Report'!$C:$L,10,FALSE)</f>
        <v>#N/A</v>
      </c>
      <c r="X1001" s="6" t="str">
        <f>VLOOKUP(F1001,'[2]Master URL List'!$F:$S,12,FALSE)</f>
        <v>CWA-LCS101</v>
      </c>
      <c r="Y1001" s="6" t="str">
        <f>VLOOKUP($F1001,'[2]Master URL List'!$F:$S,13,FALSE)</f>
        <v>FADI CHOUERI</v>
      </c>
      <c r="Z1001" s="6" t="str">
        <f>VLOOKUP($F1001,'[2]Master URL List'!$F:$S,14,FALSE)</f>
        <v>FADI.CHOUERI@MANWIN.COM</v>
      </c>
      <c r="AA1001" s="6"/>
    </row>
    <row r="1002" spans="1:27" s="7" customFormat="1" ht="12.75" customHeight="1" x14ac:dyDescent="0.2">
      <c r="A1002" s="7" t="s">
        <v>1179</v>
      </c>
      <c r="B1002" s="7" t="s">
        <v>4960</v>
      </c>
      <c r="C1002" s="131" t="s">
        <v>989</v>
      </c>
      <c r="D1002" s="131" t="str">
        <f t="shared" si="15"/>
        <v>MBI*PROBILLER.COM MN</v>
      </c>
      <c r="E1002" s="134" t="s">
        <v>1690</v>
      </c>
      <c r="F1002" s="134" t="s">
        <v>999</v>
      </c>
      <c r="I1002" s="7" t="s">
        <v>151</v>
      </c>
      <c r="J1002" s="7" t="s">
        <v>151</v>
      </c>
      <c r="K1002" s="7" t="s">
        <v>151</v>
      </c>
      <c r="L1002" s="7" t="s">
        <v>151</v>
      </c>
      <c r="M1002" s="7" t="s">
        <v>151</v>
      </c>
      <c r="O1002" s="7" t="s">
        <v>3899</v>
      </c>
      <c r="P1002" s="133"/>
      <c r="Q1002" s="133"/>
      <c r="R1002" s="7" t="s">
        <v>1744</v>
      </c>
      <c r="S1002" s="7" t="e">
        <v>#N/A</v>
      </c>
      <c r="T1002" s="7" t="e">
        <v>#N/A</v>
      </c>
      <c r="W1002" s="130" t="e">
        <f>VLOOKUP(F1002,'[1]AM Report'!$C:$L,10,FALSE)</f>
        <v>#N/A</v>
      </c>
      <c r="X1002" s="7" t="str">
        <f>VLOOKUP(F1002,'[2]Master URL List'!$F:$S,12,FALSE)</f>
        <v>CWA-LCS101</v>
      </c>
      <c r="Y1002" s="7" t="str">
        <f>VLOOKUP($F1002,'[2]Master URL List'!$F:$S,13,FALSE)</f>
        <v>FADI CHOUERI</v>
      </c>
      <c r="Z1002" s="7" t="str">
        <f>VLOOKUP($F1002,'[2]Master URL List'!$F:$S,14,FALSE)</f>
        <v>FADI.CHOUERI@MANWIN.COM</v>
      </c>
    </row>
    <row r="1003" spans="1:27" s="64" customFormat="1" ht="12.75" customHeight="1" x14ac:dyDescent="0.2">
      <c r="A1003" s="64" t="s">
        <v>1375</v>
      </c>
      <c r="B1003" s="64" t="s">
        <v>4960</v>
      </c>
      <c r="C1003" s="65" t="s">
        <v>991</v>
      </c>
      <c r="D1003" s="65" t="str">
        <f t="shared" si="15"/>
        <v>MBI*PROBILLER.COM RK</v>
      </c>
      <c r="E1003" s="67" t="s">
        <v>1690</v>
      </c>
      <c r="F1003" s="67" t="s">
        <v>999</v>
      </c>
      <c r="I1003" s="64" t="s">
        <v>151</v>
      </c>
      <c r="J1003" s="64" t="s">
        <v>151</v>
      </c>
      <c r="K1003" s="64" t="s">
        <v>151</v>
      </c>
      <c r="L1003" s="64" t="s">
        <v>151</v>
      </c>
      <c r="M1003" s="64" t="s">
        <v>151</v>
      </c>
      <c r="N1003" s="6" t="s">
        <v>3928</v>
      </c>
      <c r="O1003" s="64" t="s">
        <v>3899</v>
      </c>
      <c r="P1003" s="9"/>
      <c r="Q1003" s="9"/>
      <c r="R1003" s="64" t="s">
        <v>1744</v>
      </c>
      <c r="S1003" s="64" t="e">
        <v>#N/A</v>
      </c>
      <c r="T1003" s="64" t="e">
        <v>#N/A</v>
      </c>
      <c r="U1003" s="6"/>
      <c r="W1003" s="23" t="e">
        <f>VLOOKUP(F1003,'[1]AM Report'!$C:$L,10,FALSE)</f>
        <v>#N/A</v>
      </c>
      <c r="X1003" s="6" t="str">
        <f>VLOOKUP(F1003,'[2]Master URL List'!$F:$S,12,FALSE)</f>
        <v>CWA-LCS101</v>
      </c>
      <c r="Y1003" s="6" t="str">
        <f>VLOOKUP($F1003,'[2]Master URL List'!$F:$S,13,FALSE)</f>
        <v>FADI CHOUERI</v>
      </c>
      <c r="Z1003" s="6" t="str">
        <f>VLOOKUP($F1003,'[2]Master URL List'!$F:$S,14,FALSE)</f>
        <v>FADI.CHOUERI@MANWIN.COM</v>
      </c>
      <c r="AA1003" s="6"/>
    </row>
    <row r="1004" spans="1:27" s="64" customFormat="1" ht="12.75" customHeight="1" x14ac:dyDescent="0.2">
      <c r="A1004" s="64" t="s">
        <v>1249</v>
      </c>
      <c r="B1004" s="64" t="s">
        <v>4960</v>
      </c>
      <c r="C1004" s="65" t="s">
        <v>1007</v>
      </c>
      <c r="D1004" s="65" t="str">
        <f t="shared" si="15"/>
        <v>MBI*PROBILLER.COM DP</v>
      </c>
      <c r="E1004" s="67" t="s">
        <v>1690</v>
      </c>
      <c r="F1004" s="67" t="s">
        <v>1000</v>
      </c>
      <c r="I1004" s="64" t="s">
        <v>151</v>
      </c>
      <c r="J1004" s="64" t="s">
        <v>151</v>
      </c>
      <c r="K1004" s="64" t="s">
        <v>151</v>
      </c>
      <c r="L1004" s="64" t="s">
        <v>151</v>
      </c>
      <c r="M1004" s="64" t="s">
        <v>151</v>
      </c>
      <c r="N1004" s="6"/>
      <c r="O1004" s="64" t="s">
        <v>3899</v>
      </c>
      <c r="P1004" s="9"/>
      <c r="Q1004" s="9"/>
      <c r="R1004" s="64" t="s">
        <v>1744</v>
      </c>
      <c r="S1004" s="64" t="e">
        <v>#N/A</v>
      </c>
      <c r="T1004" s="64" t="e">
        <v>#N/A</v>
      </c>
      <c r="U1004" s="6"/>
      <c r="W1004" s="23" t="e">
        <f>VLOOKUP(F1004,'[1]AM Report'!$C:$L,10,FALSE)</f>
        <v>#N/A</v>
      </c>
      <c r="X1004" s="6" t="str">
        <f>VLOOKUP(F1004,'[2]Master URL List'!$F:$S,12,FALSE)</f>
        <v>CWA-LCS101</v>
      </c>
      <c r="Y1004" s="6" t="str">
        <f>VLOOKUP($F1004,'[2]Master URL List'!$F:$S,13,FALSE)</f>
        <v>FADI CHOUERI</v>
      </c>
      <c r="Z1004" s="6" t="str">
        <f>VLOOKUP($F1004,'[2]Master URL List'!$F:$S,14,FALSE)</f>
        <v>FADI.CHOUERI@MINDGEEK.COM</v>
      </c>
      <c r="AA1004" s="6"/>
    </row>
    <row r="1005" spans="1:27" s="64" customFormat="1" ht="12.75" customHeight="1" x14ac:dyDescent="0.2">
      <c r="A1005" s="64" t="s">
        <v>1086</v>
      </c>
      <c r="B1005" s="64" t="s">
        <v>4960</v>
      </c>
      <c r="C1005" s="65" t="s">
        <v>987</v>
      </c>
      <c r="D1005" s="65" t="str">
        <f t="shared" si="15"/>
        <v>MBI*PROBILLER.COM BZ</v>
      </c>
      <c r="E1005" s="67" t="s">
        <v>1690</v>
      </c>
      <c r="F1005" s="67" t="s">
        <v>996</v>
      </c>
      <c r="I1005" s="64" t="s">
        <v>151</v>
      </c>
      <c r="J1005" s="64" t="s">
        <v>151</v>
      </c>
      <c r="K1005" s="64" t="s">
        <v>151</v>
      </c>
      <c r="L1005" s="64" t="s">
        <v>151</v>
      </c>
      <c r="M1005" s="64" t="s">
        <v>151</v>
      </c>
      <c r="N1005" s="6" t="s">
        <v>3975</v>
      </c>
      <c r="O1005" s="64" t="s">
        <v>3899</v>
      </c>
      <c r="P1005" s="9"/>
      <c r="Q1005" s="9"/>
      <c r="R1005" s="64" t="s">
        <v>1744</v>
      </c>
      <c r="S1005" s="64" t="e">
        <v>#N/A</v>
      </c>
      <c r="T1005" s="64" t="e">
        <v>#N/A</v>
      </c>
      <c r="U1005" s="6"/>
      <c r="W1005" s="23" t="e">
        <f>VLOOKUP(F1005,'[1]AM Report'!$C:$L,10,FALSE)</f>
        <v>#N/A</v>
      </c>
      <c r="X1005" s="6" t="str">
        <f>VLOOKUP(F1005,'[2]Master URL List'!$F:$S,12,FALSE)</f>
        <v>CWA-LCS101</v>
      </c>
      <c r="Y1005" s="6" t="str">
        <f>VLOOKUP($F1005,'[2]Master URL List'!$F:$S,13,FALSE)</f>
        <v>FADI CHOUERI</v>
      </c>
      <c r="Z1005" s="6" t="str">
        <f>VLOOKUP($F1005,'[2]Master URL List'!$F:$S,14,FALSE)</f>
        <v>FADI.CHOUERI@MANWIN.COM</v>
      </c>
      <c r="AA1005" s="6"/>
    </row>
    <row r="1006" spans="1:27" s="64" customFormat="1" ht="12.75" customHeight="1" x14ac:dyDescent="0.2">
      <c r="A1006" s="64" t="s">
        <v>1101</v>
      </c>
      <c r="B1006" s="64" t="s">
        <v>4960</v>
      </c>
      <c r="C1006" s="65" t="s">
        <v>987</v>
      </c>
      <c r="D1006" s="65" t="str">
        <f t="shared" si="15"/>
        <v>MBI*PROBILLER.COM BZ</v>
      </c>
      <c r="E1006" s="67" t="s">
        <v>1690</v>
      </c>
      <c r="F1006" s="67" t="s">
        <v>996</v>
      </c>
      <c r="I1006" s="64" t="s">
        <v>151</v>
      </c>
      <c r="J1006" s="64" t="s">
        <v>151</v>
      </c>
      <c r="K1006" s="64" t="s">
        <v>151</v>
      </c>
      <c r="L1006" s="64" t="s">
        <v>151</v>
      </c>
      <c r="M1006" s="64" t="s">
        <v>151</v>
      </c>
      <c r="N1006" s="6" t="s">
        <v>3975</v>
      </c>
      <c r="O1006" s="64" t="s">
        <v>3899</v>
      </c>
      <c r="P1006" s="9"/>
      <c r="Q1006" s="9"/>
      <c r="R1006" s="64" t="s">
        <v>1744</v>
      </c>
      <c r="S1006" s="64" t="e">
        <v>#N/A</v>
      </c>
      <c r="T1006" s="64" t="e">
        <v>#N/A</v>
      </c>
      <c r="U1006" s="6"/>
      <c r="W1006" s="23" t="e">
        <f>VLOOKUP(F1006,'[1]AM Report'!$C:$L,10,FALSE)</f>
        <v>#N/A</v>
      </c>
      <c r="X1006" s="6" t="str">
        <f>VLOOKUP(F1006,'[2]Master URL List'!$F:$S,12,FALSE)</f>
        <v>CWA-LCS101</v>
      </c>
      <c r="Y1006" s="6" t="str">
        <f>VLOOKUP($F1006,'[2]Master URL List'!$F:$S,13,FALSE)</f>
        <v>FADI CHOUERI</v>
      </c>
      <c r="Z1006" s="6" t="str">
        <f>VLOOKUP($F1006,'[2]Master URL List'!$F:$S,14,FALSE)</f>
        <v>FADI.CHOUERI@MANWIN.COM</v>
      </c>
      <c r="AA1006" s="6"/>
    </row>
    <row r="1007" spans="1:27" s="7" customFormat="1" ht="12.75" customHeight="1" x14ac:dyDescent="0.2">
      <c r="A1007" s="7" t="s">
        <v>1144</v>
      </c>
      <c r="B1007" s="7" t="s">
        <v>4960</v>
      </c>
      <c r="C1007" s="131" t="s">
        <v>988</v>
      </c>
      <c r="D1007" s="131" t="str">
        <f t="shared" si="15"/>
        <v>MBI*PROBILLER.COM MF</v>
      </c>
      <c r="E1007" s="134" t="s">
        <v>1690</v>
      </c>
      <c r="F1007" s="134" t="s">
        <v>997</v>
      </c>
      <c r="I1007" s="7" t="s">
        <v>151</v>
      </c>
      <c r="J1007" s="7" t="s">
        <v>151</v>
      </c>
      <c r="K1007" s="7" t="s">
        <v>151</v>
      </c>
      <c r="L1007" s="7" t="s">
        <v>151</v>
      </c>
      <c r="M1007" s="7" t="s">
        <v>151</v>
      </c>
      <c r="O1007" s="7" t="s">
        <v>3899</v>
      </c>
      <c r="P1007" s="133"/>
      <c r="Q1007" s="133"/>
      <c r="R1007" s="7" t="s">
        <v>1744</v>
      </c>
      <c r="S1007" s="7" t="e">
        <v>#N/A</v>
      </c>
      <c r="T1007" s="7" t="e">
        <v>#N/A</v>
      </c>
      <c r="W1007" s="130" t="e">
        <f>VLOOKUP(F1007,'[1]AM Report'!$C:$L,10,FALSE)</f>
        <v>#N/A</v>
      </c>
      <c r="X1007" s="7" t="str">
        <f>VLOOKUP(F1007,'[2]Master URL List'!$F:$S,12,FALSE)</f>
        <v>CWA-LCS101</v>
      </c>
      <c r="Y1007" s="7" t="str">
        <f>VLOOKUP($F1007,'[2]Master URL List'!$F:$S,13,FALSE)</f>
        <v>FADI CHOUERI</v>
      </c>
      <c r="Z1007" s="7" t="str">
        <f>VLOOKUP($F1007,'[2]Master URL List'!$F:$S,14,FALSE)</f>
        <v>FADI.CHOUERI@MINDGEEK.COM</v>
      </c>
    </row>
    <row r="1008" spans="1:27" s="7" customFormat="1" ht="12.75" customHeight="1" x14ac:dyDescent="0.2">
      <c r="A1008" s="7" t="s">
        <v>1151</v>
      </c>
      <c r="B1008" s="7" t="s">
        <v>4960</v>
      </c>
      <c r="C1008" s="131" t="s">
        <v>988</v>
      </c>
      <c r="D1008" s="131" t="str">
        <f t="shared" si="15"/>
        <v>MBI*PROBILLER.COM MF</v>
      </c>
      <c r="E1008" s="134" t="s">
        <v>1690</v>
      </c>
      <c r="F1008" s="134" t="s">
        <v>997</v>
      </c>
      <c r="I1008" s="7" t="s">
        <v>151</v>
      </c>
      <c r="J1008" s="7" t="s">
        <v>151</v>
      </c>
      <c r="K1008" s="7" t="s">
        <v>151</v>
      </c>
      <c r="L1008" s="7" t="s">
        <v>151</v>
      </c>
      <c r="M1008" s="7" t="s">
        <v>151</v>
      </c>
      <c r="O1008" s="7" t="s">
        <v>3899</v>
      </c>
      <c r="P1008" s="133"/>
      <c r="Q1008" s="133"/>
      <c r="R1008" s="7" t="s">
        <v>1744</v>
      </c>
      <c r="S1008" s="7" t="e">
        <v>#N/A</v>
      </c>
      <c r="T1008" s="7" t="e">
        <v>#N/A</v>
      </c>
      <c r="W1008" s="130" t="e">
        <f>VLOOKUP(F1008,'[1]AM Report'!$C:$L,10,FALSE)</f>
        <v>#N/A</v>
      </c>
      <c r="X1008" s="7" t="str">
        <f>VLOOKUP(F1008,'[2]Master URL List'!$F:$S,12,FALSE)</f>
        <v>CWA-LCS101</v>
      </c>
      <c r="Y1008" s="7" t="str">
        <f>VLOOKUP($F1008,'[2]Master URL List'!$F:$S,13,FALSE)</f>
        <v>FADI CHOUERI</v>
      </c>
      <c r="Z1008" s="7" t="str">
        <f>VLOOKUP($F1008,'[2]Master URL List'!$F:$S,14,FALSE)</f>
        <v>FADI.CHOUERI@MINDGEEK.COM</v>
      </c>
    </row>
    <row r="1009" spans="1:27" s="64" customFormat="1" ht="12.75" customHeight="1" x14ac:dyDescent="0.2">
      <c r="A1009" s="64" t="s">
        <v>1264</v>
      </c>
      <c r="B1009" s="64" t="s">
        <v>4960</v>
      </c>
      <c r="C1009" s="65" t="s">
        <v>1007</v>
      </c>
      <c r="D1009" s="65" t="str">
        <f t="shared" si="15"/>
        <v>MBI*PROBILLER.COM DP</v>
      </c>
      <c r="E1009" s="67" t="s">
        <v>1690</v>
      </c>
      <c r="F1009" s="67" t="s">
        <v>1000</v>
      </c>
      <c r="I1009" s="64" t="s">
        <v>151</v>
      </c>
      <c r="J1009" s="64" t="s">
        <v>151</v>
      </c>
      <c r="K1009" s="64" t="s">
        <v>151</v>
      </c>
      <c r="L1009" s="64" t="s">
        <v>151</v>
      </c>
      <c r="M1009" s="64" t="s">
        <v>151</v>
      </c>
      <c r="N1009" s="6"/>
      <c r="O1009" s="64" t="s">
        <v>3901</v>
      </c>
      <c r="P1009" s="9"/>
      <c r="Q1009" s="9"/>
      <c r="R1009" s="64" t="s">
        <v>1744</v>
      </c>
      <c r="S1009" s="64" t="e">
        <v>#N/A</v>
      </c>
      <c r="T1009" s="64" t="e">
        <v>#N/A</v>
      </c>
      <c r="U1009" s="6"/>
      <c r="W1009" s="23" t="e">
        <f>VLOOKUP(F1009,'[1]AM Report'!$C:$L,10,FALSE)</f>
        <v>#N/A</v>
      </c>
      <c r="X1009" s="6" t="str">
        <f>VLOOKUP(F1009,'[2]Master URL List'!$F:$S,12,FALSE)</f>
        <v>CWA-LCS101</v>
      </c>
      <c r="Y1009" s="6" t="str">
        <f>VLOOKUP($F1009,'[2]Master URL List'!$F:$S,13,FALSE)</f>
        <v>FADI CHOUERI</v>
      </c>
      <c r="Z1009" s="6" t="str">
        <f>VLOOKUP($F1009,'[2]Master URL List'!$F:$S,14,FALSE)</f>
        <v>FADI.CHOUERI@MINDGEEK.COM</v>
      </c>
      <c r="AA1009" s="6"/>
    </row>
    <row r="1010" spans="1:27" s="64" customFormat="1" ht="12.75" customHeight="1" x14ac:dyDescent="0.2">
      <c r="A1010" s="64" t="s">
        <v>1076</v>
      </c>
      <c r="B1010" s="64" t="s">
        <v>4960</v>
      </c>
      <c r="C1010" s="65" t="s">
        <v>987</v>
      </c>
      <c r="D1010" s="65" t="str">
        <f t="shared" si="15"/>
        <v>MBI*PROBILLER.COM BZ</v>
      </c>
      <c r="E1010" s="67" t="s">
        <v>1690</v>
      </c>
      <c r="F1010" s="67" t="s">
        <v>996</v>
      </c>
      <c r="I1010" s="64" t="s">
        <v>151</v>
      </c>
      <c r="J1010" s="64" t="s">
        <v>151</v>
      </c>
      <c r="K1010" s="64" t="s">
        <v>151</v>
      </c>
      <c r="L1010" s="64" t="s">
        <v>151</v>
      </c>
      <c r="M1010" s="64" t="s">
        <v>151</v>
      </c>
      <c r="N1010" s="6" t="s">
        <v>3975</v>
      </c>
      <c r="O1010" s="64" t="s">
        <v>3899</v>
      </c>
      <c r="P1010" s="9"/>
      <c r="Q1010" s="9"/>
      <c r="R1010" s="64" t="s">
        <v>1744</v>
      </c>
      <c r="S1010" s="64" t="e">
        <v>#N/A</v>
      </c>
      <c r="T1010" s="64" t="e">
        <v>#N/A</v>
      </c>
      <c r="U1010" s="6"/>
      <c r="W1010" s="23" t="e">
        <f>VLOOKUP(F1010,'[1]AM Report'!$C:$L,10,FALSE)</f>
        <v>#N/A</v>
      </c>
      <c r="X1010" s="6" t="str">
        <f>VLOOKUP(F1010,'[2]Master URL List'!$F:$S,12,FALSE)</f>
        <v>CWA-LCS101</v>
      </c>
      <c r="Y1010" s="6" t="str">
        <f>VLOOKUP($F1010,'[2]Master URL List'!$F:$S,13,FALSE)</f>
        <v>FADI CHOUERI</v>
      </c>
      <c r="Z1010" s="6" t="str">
        <f>VLOOKUP($F1010,'[2]Master URL List'!$F:$S,14,FALSE)</f>
        <v>FADI.CHOUERI@MANWIN.COM</v>
      </c>
      <c r="AA1010" s="6"/>
    </row>
    <row r="1011" spans="1:27" s="64" customFormat="1" ht="12.75" customHeight="1" x14ac:dyDescent="0.2">
      <c r="A1011" s="64" t="s">
        <v>1143</v>
      </c>
      <c r="B1011" s="64" t="s">
        <v>4960</v>
      </c>
      <c r="C1011" s="65" t="s">
        <v>988</v>
      </c>
      <c r="D1011" s="65" t="str">
        <f t="shared" si="15"/>
        <v>MBI*PROBILLER.COM MF</v>
      </c>
      <c r="E1011" s="67" t="s">
        <v>1690</v>
      </c>
      <c r="F1011" s="67" t="s">
        <v>997</v>
      </c>
      <c r="I1011" s="64" t="s">
        <v>151</v>
      </c>
      <c r="J1011" s="64" t="s">
        <v>151</v>
      </c>
      <c r="K1011" s="64" t="s">
        <v>151</v>
      </c>
      <c r="L1011" s="64" t="s">
        <v>151</v>
      </c>
      <c r="M1011" s="64" t="s">
        <v>151</v>
      </c>
      <c r="N1011" s="6"/>
      <c r="O1011" s="64" t="s">
        <v>3899</v>
      </c>
      <c r="P1011" s="9"/>
      <c r="Q1011" s="9"/>
      <c r="R1011" s="64" t="s">
        <v>1744</v>
      </c>
      <c r="S1011" s="64" t="e">
        <v>#N/A</v>
      </c>
      <c r="T1011" s="64" t="e">
        <v>#N/A</v>
      </c>
      <c r="U1011" s="6"/>
      <c r="W1011" s="23" t="e">
        <f>VLOOKUP(F1011,'[1]AM Report'!$C:$L,10,FALSE)</f>
        <v>#N/A</v>
      </c>
      <c r="X1011" s="6" t="str">
        <f>VLOOKUP(F1011,'[2]Master URL List'!$F:$S,12,FALSE)</f>
        <v>CWA-LCS101</v>
      </c>
      <c r="Y1011" s="6" t="str">
        <f>VLOOKUP($F1011,'[2]Master URL List'!$F:$S,13,FALSE)</f>
        <v>FADI CHOUERI</v>
      </c>
      <c r="Z1011" s="6" t="str">
        <f>VLOOKUP($F1011,'[2]Master URL List'!$F:$S,14,FALSE)</f>
        <v>FADI.CHOUERI@MINDGEEK.COM</v>
      </c>
      <c r="AA1011" s="6"/>
    </row>
    <row r="1012" spans="1:27" s="64" customFormat="1" ht="12.75" customHeight="1" x14ac:dyDescent="0.2">
      <c r="A1012" s="64" t="s">
        <v>1020</v>
      </c>
      <c r="B1012" s="64" t="s">
        <v>4960</v>
      </c>
      <c r="C1012" s="65" t="s">
        <v>986</v>
      </c>
      <c r="D1012" s="65" t="str">
        <f t="shared" si="15"/>
        <v>MBI*PROBILLER.COM HD</v>
      </c>
      <c r="E1012" s="67" t="s">
        <v>1690</v>
      </c>
      <c r="F1012" s="67" t="s">
        <v>995</v>
      </c>
      <c r="I1012" s="64" t="s">
        <v>151</v>
      </c>
      <c r="J1012" s="64" t="s">
        <v>151</v>
      </c>
      <c r="K1012" s="64" t="s">
        <v>151</v>
      </c>
      <c r="L1012" s="64" t="s">
        <v>151</v>
      </c>
      <c r="M1012" s="64" t="s">
        <v>151</v>
      </c>
      <c r="N1012" s="6"/>
      <c r="O1012" s="64" t="s">
        <v>3899</v>
      </c>
      <c r="P1012" s="9"/>
      <c r="Q1012" s="9"/>
      <c r="R1012" s="64" t="s">
        <v>1744</v>
      </c>
      <c r="S1012" s="64" t="e">
        <v>#N/A</v>
      </c>
      <c r="T1012" s="64" t="e">
        <v>#N/A</v>
      </c>
      <c r="U1012" s="6"/>
      <c r="W1012" s="23" t="e">
        <f>VLOOKUP(F1012,'[1]AM Report'!$C:$L,10,FALSE)</f>
        <v>#N/A</v>
      </c>
      <c r="X1012" s="6" t="str">
        <f>VLOOKUP(F1012,'[2]Master URL List'!$F:$S,12,FALSE)</f>
        <v>CWA-LCS101</v>
      </c>
      <c r="Y1012" s="6" t="str">
        <f>VLOOKUP($F1012,'[2]Master URL List'!$F:$S,13,FALSE)</f>
        <v>FADI CHOUERI</v>
      </c>
      <c r="Z1012" s="6" t="str">
        <f>VLOOKUP($F1012,'[2]Master URL List'!$F:$S,14,FALSE)</f>
        <v>FADI.CHOUERI@MINDGEEK.COM</v>
      </c>
      <c r="AA1012" s="6"/>
    </row>
    <row r="1013" spans="1:27" s="64" customFormat="1" ht="12.75" customHeight="1" x14ac:dyDescent="0.2">
      <c r="A1013" s="64" t="s">
        <v>1081</v>
      </c>
      <c r="B1013" s="64" t="s">
        <v>4960</v>
      </c>
      <c r="C1013" s="65" t="s">
        <v>987</v>
      </c>
      <c r="D1013" s="65" t="str">
        <f t="shared" si="15"/>
        <v>MBI*PROBILLER.COM BZ</v>
      </c>
      <c r="E1013" s="67" t="s">
        <v>1690</v>
      </c>
      <c r="F1013" s="67" t="s">
        <v>996</v>
      </c>
      <c r="I1013" s="64" t="s">
        <v>151</v>
      </c>
      <c r="J1013" s="64" t="s">
        <v>151</v>
      </c>
      <c r="K1013" s="64" t="s">
        <v>151</v>
      </c>
      <c r="L1013" s="64" t="s">
        <v>151</v>
      </c>
      <c r="M1013" s="64" t="s">
        <v>151</v>
      </c>
      <c r="N1013" s="6" t="s">
        <v>3975</v>
      </c>
      <c r="O1013" s="64" t="s">
        <v>3899</v>
      </c>
      <c r="P1013" s="9"/>
      <c r="Q1013" s="9"/>
      <c r="R1013" s="64" t="s">
        <v>1744</v>
      </c>
      <c r="S1013" s="64" t="e">
        <v>#N/A</v>
      </c>
      <c r="T1013" s="64" t="e">
        <v>#N/A</v>
      </c>
      <c r="U1013" s="6"/>
      <c r="W1013" s="23" t="e">
        <f>VLOOKUP(F1013,'[1]AM Report'!$C:$L,10,FALSE)</f>
        <v>#N/A</v>
      </c>
      <c r="X1013" s="6" t="str">
        <f>VLOOKUP(F1013,'[2]Master URL List'!$F:$S,12,FALSE)</f>
        <v>CWA-LCS101</v>
      </c>
      <c r="Y1013" s="6" t="str">
        <f>VLOOKUP($F1013,'[2]Master URL List'!$F:$S,13,FALSE)</f>
        <v>FADI CHOUERI</v>
      </c>
      <c r="Z1013" s="6" t="str">
        <f>VLOOKUP($F1013,'[2]Master URL List'!$F:$S,14,FALSE)</f>
        <v>FADI.CHOUERI@MANWIN.COM</v>
      </c>
      <c r="AA1013" s="6"/>
    </row>
    <row r="1014" spans="1:27" s="7" customFormat="1" ht="12.75" customHeight="1" x14ac:dyDescent="0.2">
      <c r="A1014" s="7" t="s">
        <v>1215</v>
      </c>
      <c r="B1014" s="7" t="s">
        <v>4960</v>
      </c>
      <c r="C1014" s="131" t="s">
        <v>990</v>
      </c>
      <c r="D1014" s="131" t="str">
        <f t="shared" si="15"/>
        <v>MBI*PROBILLER.COM MB</v>
      </c>
      <c r="E1014" s="134" t="s">
        <v>1690</v>
      </c>
      <c r="F1014" s="134" t="s">
        <v>994</v>
      </c>
      <c r="I1014" s="7" t="s">
        <v>151</v>
      </c>
      <c r="J1014" s="7" t="s">
        <v>151</v>
      </c>
      <c r="K1014" s="7" t="s">
        <v>151</v>
      </c>
      <c r="L1014" s="7" t="s">
        <v>151</v>
      </c>
      <c r="M1014" s="7" t="s">
        <v>151</v>
      </c>
      <c r="O1014" s="7" t="s">
        <v>3899</v>
      </c>
      <c r="P1014" s="133"/>
      <c r="Q1014" s="133"/>
      <c r="R1014" s="7" t="s">
        <v>1744</v>
      </c>
      <c r="S1014" s="7" t="e">
        <v>#N/A</v>
      </c>
      <c r="T1014" s="7" t="e">
        <v>#N/A</v>
      </c>
      <c r="W1014" s="130" t="e">
        <f>VLOOKUP(F1014,'[1]AM Report'!$C:$L,10,FALSE)</f>
        <v>#N/A</v>
      </c>
      <c r="X1014" s="7" t="str">
        <f>VLOOKUP(F1014,'[2]Master URL List'!$F:$S,12,FALSE)</f>
        <v>CWA-LCS101</v>
      </c>
      <c r="Y1014" s="7" t="str">
        <f>VLOOKUP($F1014,'[2]Master URL List'!$F:$S,13,FALSE)</f>
        <v>FADI CHOUERI</v>
      </c>
      <c r="Z1014" s="7" t="str">
        <f>VLOOKUP($F1014,'[2]Master URL List'!$F:$S,14,FALSE)</f>
        <v>FADI.CHOUERI@MINDGEEK.COM</v>
      </c>
    </row>
    <row r="1015" spans="1:27" s="64" customFormat="1" ht="12.75" customHeight="1" x14ac:dyDescent="0.2">
      <c r="A1015" s="64" t="s">
        <v>1220</v>
      </c>
      <c r="B1015" s="64" t="s">
        <v>4960</v>
      </c>
      <c r="C1015" s="65" t="s">
        <v>990</v>
      </c>
      <c r="D1015" s="65" t="str">
        <f t="shared" si="15"/>
        <v>MBI*PROBILLER.COM MB</v>
      </c>
      <c r="E1015" s="67" t="s">
        <v>1690</v>
      </c>
      <c r="F1015" s="67" t="s">
        <v>994</v>
      </c>
      <c r="I1015" s="64" t="s">
        <v>151</v>
      </c>
      <c r="J1015" s="64" t="s">
        <v>151</v>
      </c>
      <c r="K1015" s="64" t="s">
        <v>151</v>
      </c>
      <c r="L1015" s="64" t="s">
        <v>151</v>
      </c>
      <c r="M1015" s="64" t="s">
        <v>151</v>
      </c>
      <c r="N1015" s="6"/>
      <c r="O1015" s="64" t="s">
        <v>3899</v>
      </c>
      <c r="P1015" s="9"/>
      <c r="Q1015" s="9"/>
      <c r="R1015" s="64" t="s">
        <v>1744</v>
      </c>
      <c r="S1015" s="64" t="e">
        <v>#N/A</v>
      </c>
      <c r="T1015" s="64" t="e">
        <v>#N/A</v>
      </c>
      <c r="U1015" s="6"/>
      <c r="W1015" s="23" t="e">
        <f>VLOOKUP(F1015,'[1]AM Report'!$C:$L,10,FALSE)</f>
        <v>#N/A</v>
      </c>
      <c r="X1015" s="6" t="str">
        <f>VLOOKUP(F1015,'[2]Master URL List'!$F:$S,12,FALSE)</f>
        <v>CWA-LCS101</v>
      </c>
      <c r="Y1015" s="6" t="str">
        <f>VLOOKUP($F1015,'[2]Master URL List'!$F:$S,13,FALSE)</f>
        <v>FADI CHOUERI</v>
      </c>
      <c r="Z1015" s="6" t="str">
        <f>VLOOKUP($F1015,'[2]Master URL List'!$F:$S,14,FALSE)</f>
        <v>FADI.CHOUERI@MINDGEEK.COM</v>
      </c>
      <c r="AA1015" s="6"/>
    </row>
    <row r="1016" spans="1:27" s="64" customFormat="1" ht="12.75" customHeight="1" x14ac:dyDescent="0.2">
      <c r="A1016" s="64" t="s">
        <v>1216</v>
      </c>
      <c r="B1016" s="64" t="s">
        <v>4960</v>
      </c>
      <c r="C1016" s="65" t="s">
        <v>990</v>
      </c>
      <c r="D1016" s="65" t="str">
        <f t="shared" si="15"/>
        <v>MBI*PROBILLER.COM MB</v>
      </c>
      <c r="E1016" s="67" t="s">
        <v>1690</v>
      </c>
      <c r="F1016" s="67" t="s">
        <v>994</v>
      </c>
      <c r="I1016" s="64" t="s">
        <v>151</v>
      </c>
      <c r="J1016" s="64" t="s">
        <v>151</v>
      </c>
      <c r="K1016" s="64" t="s">
        <v>151</v>
      </c>
      <c r="L1016" s="64" t="s">
        <v>151</v>
      </c>
      <c r="M1016" s="64" t="s">
        <v>151</v>
      </c>
      <c r="N1016" s="6" t="s">
        <v>4054</v>
      </c>
      <c r="O1016" s="64" t="s">
        <v>3965</v>
      </c>
      <c r="P1016" s="9" t="s">
        <v>3903</v>
      </c>
      <c r="Q1016" s="9"/>
      <c r="R1016" s="64" t="s">
        <v>1744</v>
      </c>
      <c r="S1016" s="64" t="e">
        <v>#N/A</v>
      </c>
      <c r="T1016" s="64" t="e">
        <v>#N/A</v>
      </c>
      <c r="U1016" s="6"/>
      <c r="W1016" s="23" t="e">
        <f>VLOOKUP(F1016,'[1]AM Report'!$C:$L,10,FALSE)</f>
        <v>#N/A</v>
      </c>
      <c r="X1016" s="6" t="str">
        <f>VLOOKUP(F1016,'[2]Master URL List'!$F:$S,12,FALSE)</f>
        <v>CWA-LCS101</v>
      </c>
      <c r="Y1016" s="6" t="str">
        <f>VLOOKUP($F1016,'[2]Master URL List'!$F:$S,13,FALSE)</f>
        <v>FADI CHOUERI</v>
      </c>
      <c r="Z1016" s="6" t="str">
        <f>VLOOKUP($F1016,'[2]Master URL List'!$F:$S,14,FALSE)</f>
        <v>FADI.CHOUERI@MINDGEEK.COM</v>
      </c>
      <c r="AA1016" s="6"/>
    </row>
    <row r="1017" spans="1:27" s="7" customFormat="1" ht="12.75" customHeight="1" x14ac:dyDescent="0.2">
      <c r="A1017" s="7" t="s">
        <v>1224</v>
      </c>
      <c r="B1017" s="7" t="s">
        <v>4960</v>
      </c>
      <c r="C1017" s="131" t="s">
        <v>990</v>
      </c>
      <c r="D1017" s="131" t="str">
        <f t="shared" si="15"/>
        <v>MBI*PROBILLER.COM MB</v>
      </c>
      <c r="E1017" s="134" t="s">
        <v>1690</v>
      </c>
      <c r="F1017" s="134" t="s">
        <v>994</v>
      </c>
      <c r="I1017" s="7" t="s">
        <v>151</v>
      </c>
      <c r="J1017" s="7" t="s">
        <v>151</v>
      </c>
      <c r="K1017" s="7" t="s">
        <v>151</v>
      </c>
      <c r="L1017" s="7" t="s">
        <v>151</v>
      </c>
      <c r="M1017" s="7" t="s">
        <v>151</v>
      </c>
      <c r="O1017" s="7" t="s">
        <v>3899</v>
      </c>
      <c r="P1017" s="133"/>
      <c r="Q1017" s="133"/>
      <c r="R1017" s="7" t="s">
        <v>1744</v>
      </c>
      <c r="S1017" s="7" t="e">
        <v>#N/A</v>
      </c>
      <c r="T1017" s="7" t="e">
        <v>#N/A</v>
      </c>
      <c r="W1017" s="130" t="e">
        <f>VLOOKUP(F1017,'[1]AM Report'!$C:$L,10,FALSE)</f>
        <v>#N/A</v>
      </c>
      <c r="X1017" s="7" t="str">
        <f>VLOOKUP(F1017,'[2]Master URL List'!$F:$S,12,FALSE)</f>
        <v>CWA-LCS101</v>
      </c>
      <c r="Y1017" s="7" t="str">
        <f>VLOOKUP($F1017,'[2]Master URL List'!$F:$S,13,FALSE)</f>
        <v>FADI CHOUERI</v>
      </c>
      <c r="Z1017" s="7" t="str">
        <f>VLOOKUP($F1017,'[2]Master URL List'!$F:$S,14,FALSE)</f>
        <v>FADI.CHOUERI@MINDGEEK.COM</v>
      </c>
    </row>
    <row r="1018" spans="1:27" s="64" customFormat="1" ht="12.75" customHeight="1" x14ac:dyDescent="0.2">
      <c r="A1018" s="64" t="s">
        <v>1278</v>
      </c>
      <c r="B1018" s="64" t="s">
        <v>4960</v>
      </c>
      <c r="C1018" s="65" t="s">
        <v>1008</v>
      </c>
      <c r="D1018" s="65" t="str">
        <f t="shared" si="15"/>
        <v>MBI*PB-ONLINE1.COM</v>
      </c>
      <c r="E1018" s="67" t="s">
        <v>1690</v>
      </c>
      <c r="F1018" s="67" t="s">
        <v>1001</v>
      </c>
      <c r="I1018" s="64" t="s">
        <v>151</v>
      </c>
      <c r="J1018" s="64" t="s">
        <v>151</v>
      </c>
      <c r="K1018" s="64" t="s">
        <v>151</v>
      </c>
      <c r="L1018" s="64" t="s">
        <v>151</v>
      </c>
      <c r="M1018" s="64" t="s">
        <v>151</v>
      </c>
      <c r="N1018" s="6" t="s">
        <v>4054</v>
      </c>
      <c r="O1018" s="64" t="s">
        <v>3965</v>
      </c>
      <c r="P1018" s="9" t="s">
        <v>3903</v>
      </c>
      <c r="Q1018" s="9"/>
      <c r="R1018" s="64" t="s">
        <v>1744</v>
      </c>
      <c r="S1018" s="64" t="e">
        <v>#N/A</v>
      </c>
      <c r="T1018" s="64" t="e">
        <v>#N/A</v>
      </c>
      <c r="U1018" s="6"/>
      <c r="W1018" s="23" t="e">
        <f>VLOOKUP(F1018,'[1]AM Report'!$C:$L,10,FALSE)</f>
        <v>#N/A</v>
      </c>
      <c r="X1018" s="6" t="str">
        <f>VLOOKUP(F1018,'[2]Master URL List'!$F:$S,12,FALSE)</f>
        <v>CWA-LCS101</v>
      </c>
      <c r="Y1018" s="6" t="str">
        <f>VLOOKUP($F1018,'[2]Master URL List'!$F:$S,13,FALSE)</f>
        <v>FADI CHOUERI</v>
      </c>
      <c r="Z1018" s="6" t="str">
        <f>VLOOKUP($F1018,'[2]Master URL List'!$F:$S,14,FALSE)</f>
        <v>FADI.CHOUERI@MINDGEEK.COM</v>
      </c>
      <c r="AA1018" s="6"/>
    </row>
    <row r="1019" spans="1:27" s="64" customFormat="1" ht="12.75" customHeight="1" x14ac:dyDescent="0.2">
      <c r="A1019" s="64" t="s">
        <v>1318</v>
      </c>
      <c r="B1019" s="64" t="s">
        <v>4960</v>
      </c>
      <c r="C1019" s="65" t="s">
        <v>991</v>
      </c>
      <c r="D1019" s="65" t="str">
        <f t="shared" si="15"/>
        <v>MBI*PROBILLER.COM RK</v>
      </c>
      <c r="E1019" s="67" t="s">
        <v>1690</v>
      </c>
      <c r="F1019" s="67" t="s">
        <v>999</v>
      </c>
      <c r="I1019" s="64" t="s">
        <v>151</v>
      </c>
      <c r="J1019" s="64" t="s">
        <v>151</v>
      </c>
      <c r="K1019" s="64" t="s">
        <v>151</v>
      </c>
      <c r="L1019" s="64" t="s">
        <v>151</v>
      </c>
      <c r="M1019" s="64" t="s">
        <v>151</v>
      </c>
      <c r="N1019" s="6" t="s">
        <v>3928</v>
      </c>
      <c r="O1019" s="64" t="s">
        <v>3899</v>
      </c>
      <c r="P1019" s="9"/>
      <c r="Q1019" s="9"/>
      <c r="R1019" s="64" t="s">
        <v>1744</v>
      </c>
      <c r="S1019" s="64" t="e">
        <v>#N/A</v>
      </c>
      <c r="T1019" s="64" t="e">
        <v>#N/A</v>
      </c>
      <c r="U1019" s="6"/>
      <c r="W1019" s="23" t="e">
        <f>VLOOKUP(F1019,'[1]AM Report'!$C:$L,10,FALSE)</f>
        <v>#N/A</v>
      </c>
      <c r="X1019" s="6" t="str">
        <f>VLOOKUP(F1019,'[2]Master URL List'!$F:$S,12,FALSE)</f>
        <v>CWA-LCS101</v>
      </c>
      <c r="Y1019" s="6" t="str">
        <f>VLOOKUP($F1019,'[2]Master URL List'!$F:$S,13,FALSE)</f>
        <v>FADI CHOUERI</v>
      </c>
      <c r="Z1019" s="6" t="str">
        <f>VLOOKUP($F1019,'[2]Master URL List'!$F:$S,14,FALSE)</f>
        <v>FADI.CHOUERI@MANWIN.COM</v>
      </c>
      <c r="AA1019" s="6"/>
    </row>
    <row r="1020" spans="1:27" s="64" customFormat="1" ht="12.75" customHeight="1" x14ac:dyDescent="0.2">
      <c r="A1020" s="64" t="s">
        <v>1087</v>
      </c>
      <c r="B1020" s="64" t="s">
        <v>4960</v>
      </c>
      <c r="C1020" s="65" t="s">
        <v>987</v>
      </c>
      <c r="D1020" s="65" t="str">
        <f t="shared" si="15"/>
        <v>MBI*PROBILLER.COM BZ</v>
      </c>
      <c r="E1020" s="67" t="s">
        <v>1690</v>
      </c>
      <c r="F1020" s="67" t="s">
        <v>996</v>
      </c>
      <c r="I1020" s="64" t="s">
        <v>151</v>
      </c>
      <c r="J1020" s="64" t="s">
        <v>151</v>
      </c>
      <c r="K1020" s="64" t="s">
        <v>151</v>
      </c>
      <c r="L1020" s="64" t="s">
        <v>151</v>
      </c>
      <c r="M1020" s="64" t="s">
        <v>151</v>
      </c>
      <c r="N1020" s="6" t="s">
        <v>3975</v>
      </c>
      <c r="O1020" s="64" t="s">
        <v>3899</v>
      </c>
      <c r="P1020" s="9"/>
      <c r="Q1020" s="9"/>
      <c r="R1020" s="64" t="s">
        <v>1744</v>
      </c>
      <c r="S1020" s="64" t="e">
        <v>#N/A</v>
      </c>
      <c r="T1020" s="64" t="e">
        <v>#N/A</v>
      </c>
      <c r="U1020" s="6"/>
      <c r="W1020" s="23" t="e">
        <f>VLOOKUP(F1020,'[1]AM Report'!$C:$L,10,FALSE)</f>
        <v>#N/A</v>
      </c>
      <c r="X1020" s="6" t="str">
        <f>VLOOKUP(F1020,'[2]Master URL List'!$F:$S,12,FALSE)</f>
        <v>CWA-LCS101</v>
      </c>
      <c r="Y1020" s="6" t="str">
        <f>VLOOKUP($F1020,'[2]Master URL List'!$F:$S,13,FALSE)</f>
        <v>FADI CHOUERI</v>
      </c>
      <c r="Z1020" s="6" t="str">
        <f>VLOOKUP($F1020,'[2]Master URL List'!$F:$S,14,FALSE)</f>
        <v>FADI.CHOUERI@MANWIN.COM</v>
      </c>
      <c r="AA1020" s="6"/>
    </row>
    <row r="1021" spans="1:27" s="64" customFormat="1" ht="12.75" customHeight="1" x14ac:dyDescent="0.2">
      <c r="A1021" s="64" t="s">
        <v>1319</v>
      </c>
      <c r="B1021" s="64" t="s">
        <v>4960</v>
      </c>
      <c r="C1021" s="65" t="s">
        <v>991</v>
      </c>
      <c r="D1021" s="65" t="str">
        <f t="shared" si="15"/>
        <v>MBI*PROBILLER.COM RK</v>
      </c>
      <c r="E1021" s="67" t="s">
        <v>1690</v>
      </c>
      <c r="F1021" s="67" t="s">
        <v>999</v>
      </c>
      <c r="I1021" s="64" t="s">
        <v>151</v>
      </c>
      <c r="J1021" s="64" t="s">
        <v>151</v>
      </c>
      <c r="K1021" s="64" t="s">
        <v>151</v>
      </c>
      <c r="L1021" s="64" t="s">
        <v>151</v>
      </c>
      <c r="M1021" s="64" t="s">
        <v>151</v>
      </c>
      <c r="N1021" s="6" t="s">
        <v>3928</v>
      </c>
      <c r="O1021" s="64" t="s">
        <v>3899</v>
      </c>
      <c r="P1021" s="9"/>
      <c r="Q1021" s="9"/>
      <c r="R1021" s="64" t="s">
        <v>1744</v>
      </c>
      <c r="S1021" s="64" t="e">
        <v>#N/A</v>
      </c>
      <c r="T1021" s="64" t="e">
        <v>#N/A</v>
      </c>
      <c r="U1021" s="6"/>
      <c r="W1021" s="23" t="e">
        <f>VLOOKUP(F1021,'[1]AM Report'!$C:$L,10,FALSE)</f>
        <v>#N/A</v>
      </c>
      <c r="X1021" s="6" t="str">
        <f>VLOOKUP(F1021,'[2]Master URL List'!$F:$S,12,FALSE)</f>
        <v>CWA-LCS101</v>
      </c>
      <c r="Y1021" s="6" t="str">
        <f>VLOOKUP($F1021,'[2]Master URL List'!$F:$S,13,FALSE)</f>
        <v>FADI CHOUERI</v>
      </c>
      <c r="Z1021" s="6" t="str">
        <f>VLOOKUP($F1021,'[2]Master URL List'!$F:$S,14,FALSE)</f>
        <v>FADI.CHOUERI@MANWIN.COM</v>
      </c>
      <c r="AA1021" s="6"/>
    </row>
    <row r="1022" spans="1:27" s="64" customFormat="1" ht="12.75" customHeight="1" x14ac:dyDescent="0.2">
      <c r="A1022" s="64" t="s">
        <v>1320</v>
      </c>
      <c r="B1022" s="64" t="s">
        <v>4960</v>
      </c>
      <c r="C1022" s="65" t="s">
        <v>991</v>
      </c>
      <c r="D1022" s="65" t="str">
        <f t="shared" si="15"/>
        <v>MBI*PROBILLER.COM RK</v>
      </c>
      <c r="E1022" s="67" t="s">
        <v>1690</v>
      </c>
      <c r="F1022" s="67" t="s">
        <v>999</v>
      </c>
      <c r="I1022" s="64" t="s">
        <v>151</v>
      </c>
      <c r="J1022" s="64" t="s">
        <v>151</v>
      </c>
      <c r="K1022" s="64" t="s">
        <v>151</v>
      </c>
      <c r="L1022" s="64" t="s">
        <v>151</v>
      </c>
      <c r="M1022" s="64" t="s">
        <v>151</v>
      </c>
      <c r="N1022" s="6" t="s">
        <v>3928</v>
      </c>
      <c r="O1022" s="64" t="s">
        <v>3899</v>
      </c>
      <c r="P1022" s="9"/>
      <c r="Q1022" s="9"/>
      <c r="R1022" s="64" t="s">
        <v>1744</v>
      </c>
      <c r="S1022" s="64" t="e">
        <v>#N/A</v>
      </c>
      <c r="T1022" s="64" t="e">
        <v>#N/A</v>
      </c>
      <c r="U1022" s="6"/>
      <c r="W1022" s="23" t="e">
        <f>VLOOKUP(F1022,'[1]AM Report'!$C:$L,10,FALSE)</f>
        <v>#N/A</v>
      </c>
      <c r="X1022" s="6" t="str">
        <f>VLOOKUP(F1022,'[2]Master URL List'!$F:$S,12,FALSE)</f>
        <v>CWA-LCS101</v>
      </c>
      <c r="Y1022" s="6" t="str">
        <f>VLOOKUP($F1022,'[2]Master URL List'!$F:$S,13,FALSE)</f>
        <v>FADI CHOUERI</v>
      </c>
      <c r="Z1022" s="6" t="str">
        <f>VLOOKUP($F1022,'[2]Master URL List'!$F:$S,14,FALSE)</f>
        <v>FADI.CHOUERI@MANWIN.COM</v>
      </c>
      <c r="AA1022" s="6"/>
    </row>
    <row r="1023" spans="1:27" s="64" customFormat="1" ht="12.75" customHeight="1" x14ac:dyDescent="0.2">
      <c r="A1023" s="64" t="s">
        <v>1286</v>
      </c>
      <c r="B1023" s="64" t="s">
        <v>4960</v>
      </c>
      <c r="C1023" s="65" t="s">
        <v>1009</v>
      </c>
      <c r="D1023" s="65" t="str">
        <f t="shared" si="15"/>
        <v xml:space="preserve">MBI*PROBILLER.COM SC </v>
      </c>
      <c r="E1023" s="67" t="s">
        <v>1690</v>
      </c>
      <c r="F1023" s="67" t="s">
        <v>1002</v>
      </c>
      <c r="I1023" s="64" t="s">
        <v>151</v>
      </c>
      <c r="J1023" s="64" t="s">
        <v>151</v>
      </c>
      <c r="K1023" s="64" t="s">
        <v>151</v>
      </c>
      <c r="L1023" s="64" t="s">
        <v>151</v>
      </c>
      <c r="M1023" s="64" t="s">
        <v>151</v>
      </c>
      <c r="N1023" s="6"/>
      <c r="O1023" s="64" t="s">
        <v>3901</v>
      </c>
      <c r="P1023" s="9"/>
      <c r="Q1023" s="9"/>
      <c r="R1023" s="64" t="s">
        <v>1744</v>
      </c>
      <c r="S1023" s="64" t="e">
        <v>#N/A</v>
      </c>
      <c r="T1023" s="64" t="e">
        <v>#N/A</v>
      </c>
      <c r="U1023" s="6"/>
      <c r="W1023" s="23" t="e">
        <f>VLOOKUP(F1023,'[1]AM Report'!$C:$L,10,FALSE)</f>
        <v>#N/A</v>
      </c>
      <c r="X1023" s="6" t="str">
        <f>VLOOKUP(F1023,'[2]Master URL List'!$F:$S,12,FALSE)</f>
        <v>CWA-LCS101</v>
      </c>
      <c r="Y1023" s="6" t="str">
        <f>VLOOKUP($F1023,'[2]Master URL List'!$F:$S,13,FALSE)</f>
        <v>FADI CHOUERI</v>
      </c>
      <c r="Z1023" s="6" t="str">
        <f>VLOOKUP($F1023,'[2]Master URL List'!$F:$S,14,FALSE)</f>
        <v>FADI.CHOUERI@MINDGEEK.COM</v>
      </c>
      <c r="AA1023" s="6"/>
    </row>
    <row r="1024" spans="1:27" s="7" customFormat="1" ht="12.75" customHeight="1" x14ac:dyDescent="0.2">
      <c r="A1024" s="7" t="s">
        <v>1448</v>
      </c>
      <c r="B1024" s="7" t="s">
        <v>4960</v>
      </c>
      <c r="C1024" s="131" t="s">
        <v>992</v>
      </c>
      <c r="D1024" s="131" t="str">
        <f t="shared" si="15"/>
        <v>MBI*PROBILLER.COM MG</v>
      </c>
      <c r="E1024" s="134" t="s">
        <v>1690</v>
      </c>
      <c r="F1024" s="134" t="s">
        <v>1004</v>
      </c>
      <c r="I1024" s="7" t="s">
        <v>151</v>
      </c>
      <c r="J1024" s="7" t="s">
        <v>151</v>
      </c>
      <c r="K1024" s="7" t="s">
        <v>151</v>
      </c>
      <c r="L1024" s="7" t="s">
        <v>151</v>
      </c>
      <c r="M1024" s="7" t="s">
        <v>151</v>
      </c>
      <c r="O1024" s="7" t="s">
        <v>3899</v>
      </c>
      <c r="P1024" s="133"/>
      <c r="Q1024" s="133"/>
      <c r="R1024" s="7" t="s">
        <v>1744</v>
      </c>
      <c r="S1024" s="7" t="e">
        <v>#N/A</v>
      </c>
      <c r="T1024" s="7" t="e">
        <v>#N/A</v>
      </c>
      <c r="W1024" s="130" t="e">
        <f>VLOOKUP(F1024,'[1]AM Report'!$C:$L,10,FALSE)</f>
        <v>#N/A</v>
      </c>
      <c r="X1024" s="7" t="str">
        <f>VLOOKUP(F1024,'[2]Master URL List'!$F:$S,12,FALSE)</f>
        <v>CWA-LCS101</v>
      </c>
      <c r="Y1024" s="7" t="str">
        <f>VLOOKUP($F1024,'[2]Master URL List'!$F:$S,13,FALSE)</f>
        <v>FADI CHOUERI</v>
      </c>
      <c r="Z1024" s="7" t="str">
        <f>VLOOKUP($F1024,'[2]Master URL List'!$F:$S,14,FALSE)</f>
        <v>FADI.CHOUERI@MINDGEEK.COM</v>
      </c>
    </row>
    <row r="1025" spans="1:27" s="64" customFormat="1" ht="12.75" customHeight="1" x14ac:dyDescent="0.2">
      <c r="A1025" s="64" t="s">
        <v>1451</v>
      </c>
      <c r="B1025" s="64" t="s">
        <v>4960</v>
      </c>
      <c r="C1025" s="65" t="s">
        <v>992</v>
      </c>
      <c r="D1025" s="65" t="str">
        <f t="shared" si="15"/>
        <v>MBI*PROBILLER.COM MG</v>
      </c>
      <c r="E1025" s="67" t="s">
        <v>1690</v>
      </c>
      <c r="F1025" s="67" t="s">
        <v>1004</v>
      </c>
      <c r="I1025" s="64" t="s">
        <v>151</v>
      </c>
      <c r="J1025" s="64" t="s">
        <v>151</v>
      </c>
      <c r="K1025" s="64" t="s">
        <v>151</v>
      </c>
      <c r="L1025" s="64" t="s">
        <v>151</v>
      </c>
      <c r="M1025" s="64" t="s">
        <v>151</v>
      </c>
      <c r="N1025" s="6"/>
      <c r="O1025" s="64" t="s">
        <v>3899</v>
      </c>
      <c r="P1025" s="9"/>
      <c r="Q1025" s="9"/>
      <c r="R1025" s="64" t="s">
        <v>1744</v>
      </c>
      <c r="S1025" s="64" t="e">
        <v>#N/A</v>
      </c>
      <c r="T1025" s="64" t="e">
        <v>#N/A</v>
      </c>
      <c r="U1025" s="6"/>
      <c r="W1025" s="23" t="e">
        <f>VLOOKUP(F1025,'[1]AM Report'!$C:$L,10,FALSE)</f>
        <v>#N/A</v>
      </c>
      <c r="X1025" s="6" t="str">
        <f>VLOOKUP(F1025,'[2]Master URL List'!$F:$S,12,FALSE)</f>
        <v>CWA-LCS101</v>
      </c>
      <c r="Y1025" s="6" t="str">
        <f>VLOOKUP($F1025,'[2]Master URL List'!$F:$S,13,FALSE)</f>
        <v>FADI CHOUERI</v>
      </c>
      <c r="Z1025" s="6" t="str">
        <f>VLOOKUP($F1025,'[2]Master URL List'!$F:$S,14,FALSE)</f>
        <v>FADI.CHOUERI@MINDGEEK.COM</v>
      </c>
      <c r="AA1025" s="6"/>
    </row>
    <row r="1026" spans="1:27" s="64" customFormat="1" ht="12.75" customHeight="1" x14ac:dyDescent="0.2">
      <c r="A1026" s="64" t="s">
        <v>1464</v>
      </c>
      <c r="B1026" s="64" t="s">
        <v>4960</v>
      </c>
      <c r="C1026" s="65" t="s">
        <v>992</v>
      </c>
      <c r="D1026" s="65" t="str">
        <f t="shared" si="15"/>
        <v>MBI*PROBILLER.COM MG</v>
      </c>
      <c r="E1026" s="67" t="s">
        <v>1690</v>
      </c>
      <c r="F1026" s="67" t="s">
        <v>1004</v>
      </c>
      <c r="I1026" s="64" t="s">
        <v>151</v>
      </c>
      <c r="J1026" s="64" t="s">
        <v>151</v>
      </c>
      <c r="K1026" s="64" t="s">
        <v>151</v>
      </c>
      <c r="L1026" s="64" t="s">
        <v>151</v>
      </c>
      <c r="M1026" s="64" t="s">
        <v>151</v>
      </c>
      <c r="N1026" s="6"/>
      <c r="O1026" s="64" t="s">
        <v>3899</v>
      </c>
      <c r="P1026" s="9"/>
      <c r="Q1026" s="9"/>
      <c r="R1026" s="64" t="s">
        <v>1744</v>
      </c>
      <c r="S1026" s="64" t="e">
        <v>#N/A</v>
      </c>
      <c r="T1026" s="64" t="e">
        <v>#N/A</v>
      </c>
      <c r="U1026" s="6"/>
      <c r="W1026" s="23" t="e">
        <f>VLOOKUP(F1026,'[1]AM Report'!$C:$L,10,FALSE)</f>
        <v>#N/A</v>
      </c>
      <c r="X1026" s="6" t="str">
        <f>VLOOKUP(F1026,'[2]Master URL List'!$F:$S,12,FALSE)</f>
        <v>CWA-LCS101</v>
      </c>
      <c r="Y1026" s="6" t="str">
        <f>VLOOKUP($F1026,'[2]Master URL List'!$F:$S,13,FALSE)</f>
        <v>FADI CHOUERI</v>
      </c>
      <c r="Z1026" s="6" t="str">
        <f>VLOOKUP($F1026,'[2]Master URL List'!$F:$S,14,FALSE)</f>
        <v>FADI.CHOUERI@MINDGEEK.COM</v>
      </c>
      <c r="AA1026" s="6"/>
    </row>
    <row r="1027" spans="1:27" s="64" customFormat="1" ht="12.75" customHeight="1" x14ac:dyDescent="0.2">
      <c r="A1027" s="64" t="s">
        <v>1492</v>
      </c>
      <c r="B1027" s="64" t="s">
        <v>4960</v>
      </c>
      <c r="C1027" s="65" t="s">
        <v>992</v>
      </c>
      <c r="D1027" s="65" t="str">
        <f t="shared" si="15"/>
        <v>MBI*PROBILLER.COM MG</v>
      </c>
      <c r="E1027" s="67" t="s">
        <v>1690</v>
      </c>
      <c r="F1027" s="67" t="s">
        <v>1004</v>
      </c>
      <c r="I1027" s="64" t="s">
        <v>151</v>
      </c>
      <c r="J1027" s="64" t="s">
        <v>151</v>
      </c>
      <c r="K1027" s="64" t="s">
        <v>151</v>
      </c>
      <c r="L1027" s="64" t="s">
        <v>151</v>
      </c>
      <c r="M1027" s="64" t="s">
        <v>151</v>
      </c>
      <c r="N1027" s="6"/>
      <c r="O1027" s="64" t="s">
        <v>3899</v>
      </c>
      <c r="P1027" s="9"/>
      <c r="Q1027" s="9"/>
      <c r="R1027" s="64" t="s">
        <v>1744</v>
      </c>
      <c r="S1027" s="64" t="e">
        <v>#N/A</v>
      </c>
      <c r="T1027" s="64" t="e">
        <v>#N/A</v>
      </c>
      <c r="U1027" s="6"/>
      <c r="W1027" s="23" t="e">
        <f>VLOOKUP(F1027,'[1]AM Report'!$C:$L,10,FALSE)</f>
        <v>#N/A</v>
      </c>
      <c r="X1027" s="6" t="str">
        <f>VLOOKUP(F1027,'[2]Master URL List'!$F:$S,12,FALSE)</f>
        <v>CWA-LCS101</v>
      </c>
      <c r="Y1027" s="6" t="str">
        <f>VLOOKUP($F1027,'[2]Master URL List'!$F:$S,13,FALSE)</f>
        <v>FADI CHOUERI</v>
      </c>
      <c r="Z1027" s="6" t="str">
        <f>VLOOKUP($F1027,'[2]Master URL List'!$F:$S,14,FALSE)</f>
        <v>FADI.CHOUERI@MINDGEEK.COM</v>
      </c>
      <c r="AA1027" s="6"/>
    </row>
    <row r="1028" spans="1:27" s="64" customFormat="1" ht="12.75" customHeight="1" x14ac:dyDescent="0.2">
      <c r="A1028" s="64" t="s">
        <v>1450</v>
      </c>
      <c r="B1028" s="64" t="s">
        <v>4960</v>
      </c>
      <c r="C1028" s="65" t="s">
        <v>992</v>
      </c>
      <c r="D1028" s="65" t="str">
        <f t="shared" si="15"/>
        <v>MBI*PROBILLER.COM MG</v>
      </c>
      <c r="E1028" s="67" t="s">
        <v>1690</v>
      </c>
      <c r="F1028" s="67" t="s">
        <v>1004</v>
      </c>
      <c r="I1028" s="64" t="s">
        <v>151</v>
      </c>
      <c r="J1028" s="64" t="s">
        <v>151</v>
      </c>
      <c r="K1028" s="64" t="s">
        <v>151</v>
      </c>
      <c r="L1028" s="64" t="s">
        <v>151</v>
      </c>
      <c r="M1028" s="64" t="s">
        <v>151</v>
      </c>
      <c r="N1028" s="6"/>
      <c r="O1028" s="64" t="s">
        <v>3899</v>
      </c>
      <c r="P1028" s="9"/>
      <c r="Q1028" s="9"/>
      <c r="R1028" s="64" t="s">
        <v>1744</v>
      </c>
      <c r="S1028" s="64" t="e">
        <v>#N/A</v>
      </c>
      <c r="T1028" s="64" t="e">
        <v>#N/A</v>
      </c>
      <c r="U1028" s="6"/>
      <c r="W1028" s="23" t="e">
        <f>VLOOKUP(F1028,'[1]AM Report'!$C:$L,10,FALSE)</f>
        <v>#N/A</v>
      </c>
      <c r="X1028" s="6" t="str">
        <f>VLOOKUP(F1028,'[2]Master URL List'!$F:$S,12,FALSE)</f>
        <v>CWA-LCS101</v>
      </c>
      <c r="Y1028" s="6" t="str">
        <f>VLOOKUP($F1028,'[2]Master URL List'!$F:$S,13,FALSE)</f>
        <v>FADI CHOUERI</v>
      </c>
      <c r="Z1028" s="6" t="str">
        <f>VLOOKUP($F1028,'[2]Master URL List'!$F:$S,14,FALSE)</f>
        <v>FADI.CHOUERI@MINDGEEK.COM</v>
      </c>
      <c r="AA1028" s="6"/>
    </row>
    <row r="1029" spans="1:27" s="7" customFormat="1" ht="12.75" customHeight="1" x14ac:dyDescent="0.2">
      <c r="A1029" s="7" t="s">
        <v>1465</v>
      </c>
      <c r="B1029" s="7" t="s">
        <v>4960</v>
      </c>
      <c r="C1029" s="131" t="s">
        <v>992</v>
      </c>
      <c r="D1029" s="131" t="str">
        <f t="shared" si="15"/>
        <v>MBI*PROBILLER.COM MG</v>
      </c>
      <c r="E1029" s="134" t="s">
        <v>1690</v>
      </c>
      <c r="F1029" s="134" t="s">
        <v>1004</v>
      </c>
      <c r="I1029" s="7" t="s">
        <v>151</v>
      </c>
      <c r="J1029" s="7" t="s">
        <v>151</v>
      </c>
      <c r="K1029" s="7" t="s">
        <v>151</v>
      </c>
      <c r="L1029" s="7" t="s">
        <v>151</v>
      </c>
      <c r="M1029" s="7" t="s">
        <v>151</v>
      </c>
      <c r="O1029" s="7" t="s">
        <v>3899</v>
      </c>
      <c r="P1029" s="133"/>
      <c r="Q1029" s="133"/>
      <c r="R1029" s="7" t="s">
        <v>1744</v>
      </c>
      <c r="S1029" s="7" t="e">
        <v>#N/A</v>
      </c>
      <c r="T1029" s="7" t="e">
        <v>#N/A</v>
      </c>
      <c r="W1029" s="130" t="e">
        <f>VLOOKUP(F1029,'[1]AM Report'!$C:$L,10,FALSE)</f>
        <v>#N/A</v>
      </c>
      <c r="X1029" s="7" t="str">
        <f>VLOOKUP(F1029,'[2]Master URL List'!$F:$S,12,FALSE)</f>
        <v>CWA-LCS101</v>
      </c>
      <c r="Y1029" s="7" t="str">
        <f>VLOOKUP($F1029,'[2]Master URL List'!$F:$S,13,FALSE)</f>
        <v>FADI CHOUERI</v>
      </c>
      <c r="Z1029" s="7" t="str">
        <f>VLOOKUP($F1029,'[2]Master URL List'!$F:$S,14,FALSE)</f>
        <v>FADI.CHOUERI@MINDGEEK.COM</v>
      </c>
    </row>
    <row r="1030" spans="1:27" s="64" customFormat="1" ht="12.75" customHeight="1" x14ac:dyDescent="0.2">
      <c r="A1030" s="64" t="s">
        <v>1461</v>
      </c>
      <c r="B1030" s="64" t="s">
        <v>4960</v>
      </c>
      <c r="C1030" s="65" t="s">
        <v>992</v>
      </c>
      <c r="D1030" s="65" t="str">
        <f t="shared" si="15"/>
        <v>MBI*PROBILLER.COM MG</v>
      </c>
      <c r="E1030" s="67" t="s">
        <v>1690</v>
      </c>
      <c r="F1030" s="67" t="s">
        <v>1004</v>
      </c>
      <c r="I1030" s="64" t="s">
        <v>151</v>
      </c>
      <c r="J1030" s="64" t="s">
        <v>151</v>
      </c>
      <c r="K1030" s="64" t="s">
        <v>151</v>
      </c>
      <c r="L1030" s="64" t="s">
        <v>151</v>
      </c>
      <c r="M1030" s="64" t="s">
        <v>151</v>
      </c>
      <c r="N1030" s="6"/>
      <c r="O1030" s="64" t="s">
        <v>3899</v>
      </c>
      <c r="P1030" s="9"/>
      <c r="Q1030" s="9"/>
      <c r="R1030" s="64" t="s">
        <v>1744</v>
      </c>
      <c r="S1030" s="64" t="e">
        <v>#N/A</v>
      </c>
      <c r="T1030" s="64" t="e">
        <v>#N/A</v>
      </c>
      <c r="U1030" s="6"/>
      <c r="W1030" s="23" t="e">
        <f>VLOOKUP(F1030,'[1]AM Report'!$C:$L,10,FALSE)</f>
        <v>#N/A</v>
      </c>
      <c r="X1030" s="6" t="str">
        <f>VLOOKUP(F1030,'[2]Master URL List'!$F:$S,12,FALSE)</f>
        <v>CWA-LCS101</v>
      </c>
      <c r="Y1030" s="6" t="str">
        <f>VLOOKUP($F1030,'[2]Master URL List'!$F:$S,13,FALSE)</f>
        <v>FADI CHOUERI</v>
      </c>
      <c r="Z1030" s="6" t="str">
        <f>VLOOKUP($F1030,'[2]Master URL List'!$F:$S,14,FALSE)</f>
        <v>FADI.CHOUERI@MINDGEEK.COM</v>
      </c>
      <c r="AA1030" s="6"/>
    </row>
    <row r="1031" spans="1:27" s="64" customFormat="1" ht="12.75" customHeight="1" x14ac:dyDescent="0.2">
      <c r="A1031" s="64" t="s">
        <v>1441</v>
      </c>
      <c r="B1031" s="64" t="s">
        <v>4960</v>
      </c>
      <c r="C1031" s="65" t="s">
        <v>992</v>
      </c>
      <c r="D1031" s="65" t="str">
        <f t="shared" si="15"/>
        <v>MBI*PROBILLER.COM MG</v>
      </c>
      <c r="E1031" s="67" t="s">
        <v>1690</v>
      </c>
      <c r="F1031" s="67" t="s">
        <v>1004</v>
      </c>
      <c r="I1031" s="64" t="s">
        <v>151</v>
      </c>
      <c r="J1031" s="64" t="s">
        <v>151</v>
      </c>
      <c r="K1031" s="64" t="s">
        <v>151</v>
      </c>
      <c r="L1031" s="64" t="s">
        <v>151</v>
      </c>
      <c r="M1031" s="64" t="s">
        <v>151</v>
      </c>
      <c r="N1031" s="6"/>
      <c r="O1031" s="64" t="s">
        <v>3899</v>
      </c>
      <c r="P1031" s="9"/>
      <c r="Q1031" s="9"/>
      <c r="R1031" s="64" t="s">
        <v>1744</v>
      </c>
      <c r="S1031" s="64" t="e">
        <v>#N/A</v>
      </c>
      <c r="T1031" s="64" t="e">
        <v>#N/A</v>
      </c>
      <c r="U1031" s="6"/>
      <c r="W1031" s="23" t="e">
        <f>VLOOKUP(F1031,'[1]AM Report'!$C:$L,10,FALSE)</f>
        <v>#N/A</v>
      </c>
      <c r="X1031" s="6" t="str">
        <f>VLOOKUP(F1031,'[2]Master URL List'!$F:$S,12,FALSE)</f>
        <v>CWA-LCS101</v>
      </c>
      <c r="Y1031" s="6" t="str">
        <f>VLOOKUP($F1031,'[2]Master URL List'!$F:$S,13,FALSE)</f>
        <v>FADI CHOUERI</v>
      </c>
      <c r="Z1031" s="6" t="str">
        <f>VLOOKUP($F1031,'[2]Master URL List'!$F:$S,14,FALSE)</f>
        <v>FADI.CHOUERI@MINDGEEK.COM</v>
      </c>
      <c r="AA1031" s="6"/>
    </row>
    <row r="1032" spans="1:27" s="64" customFormat="1" ht="12.75" customHeight="1" x14ac:dyDescent="0.2">
      <c r="A1032" s="64" t="s">
        <v>1445</v>
      </c>
      <c r="B1032" s="64" t="s">
        <v>4960</v>
      </c>
      <c r="C1032" s="65" t="s">
        <v>992</v>
      </c>
      <c r="D1032" s="65" t="str">
        <f t="shared" si="15"/>
        <v>MBI*PROBILLER.COM MG</v>
      </c>
      <c r="E1032" s="67" t="s">
        <v>1690</v>
      </c>
      <c r="F1032" s="67" t="s">
        <v>1004</v>
      </c>
      <c r="I1032" s="64" t="s">
        <v>151</v>
      </c>
      <c r="J1032" s="64" t="s">
        <v>151</v>
      </c>
      <c r="K1032" s="64" t="s">
        <v>151</v>
      </c>
      <c r="L1032" s="64" t="s">
        <v>151</v>
      </c>
      <c r="M1032" s="64" t="s">
        <v>151</v>
      </c>
      <c r="N1032" s="6"/>
      <c r="O1032" s="64" t="s">
        <v>3899</v>
      </c>
      <c r="P1032" s="9"/>
      <c r="Q1032" s="9"/>
      <c r="R1032" s="64" t="s">
        <v>1744</v>
      </c>
      <c r="S1032" s="64" t="e">
        <v>#N/A</v>
      </c>
      <c r="T1032" s="64" t="e">
        <v>#N/A</v>
      </c>
      <c r="U1032" s="6"/>
      <c r="W1032" s="23" t="e">
        <f>VLOOKUP(F1032,'[1]AM Report'!$C:$L,10,FALSE)</f>
        <v>#N/A</v>
      </c>
      <c r="X1032" s="6" t="str">
        <f>VLOOKUP(F1032,'[2]Master URL List'!$F:$S,12,FALSE)</f>
        <v>CWA-LCS101</v>
      </c>
      <c r="Y1032" s="6" t="str">
        <f>VLOOKUP($F1032,'[2]Master URL List'!$F:$S,13,FALSE)</f>
        <v>FADI CHOUERI</v>
      </c>
      <c r="Z1032" s="6" t="str">
        <f>VLOOKUP($F1032,'[2]Master URL List'!$F:$S,14,FALSE)</f>
        <v>FADI.CHOUERI@MINDGEEK.COM</v>
      </c>
      <c r="AA1032" s="6"/>
    </row>
    <row r="1033" spans="1:27" s="64" customFormat="1" ht="12.75" customHeight="1" x14ac:dyDescent="0.2">
      <c r="A1033" s="64" t="s">
        <v>1489</v>
      </c>
      <c r="B1033" s="64" t="s">
        <v>4960</v>
      </c>
      <c r="C1033" s="65" t="s">
        <v>992</v>
      </c>
      <c r="D1033" s="65" t="str">
        <f t="shared" si="15"/>
        <v>MBI*PROBILLER.COM MG</v>
      </c>
      <c r="E1033" s="67" t="s">
        <v>1690</v>
      </c>
      <c r="F1033" s="67" t="s">
        <v>1004</v>
      </c>
      <c r="I1033" s="64" t="s">
        <v>151</v>
      </c>
      <c r="J1033" s="64" t="s">
        <v>151</v>
      </c>
      <c r="K1033" s="64" t="s">
        <v>151</v>
      </c>
      <c r="L1033" s="64" t="s">
        <v>151</v>
      </c>
      <c r="M1033" s="64" t="s">
        <v>151</v>
      </c>
      <c r="N1033" s="6"/>
      <c r="O1033" s="64" t="s">
        <v>3899</v>
      </c>
      <c r="P1033" s="9"/>
      <c r="Q1033" s="9"/>
      <c r="R1033" s="64" t="s">
        <v>1744</v>
      </c>
      <c r="S1033" s="64" t="e">
        <v>#N/A</v>
      </c>
      <c r="T1033" s="64" t="e">
        <v>#N/A</v>
      </c>
      <c r="U1033" s="6"/>
      <c r="W1033" s="23" t="e">
        <f>VLOOKUP(F1033,'[1]AM Report'!$C:$L,10,FALSE)</f>
        <v>#N/A</v>
      </c>
      <c r="X1033" s="6" t="str">
        <f>VLOOKUP(F1033,'[2]Master URL List'!$F:$S,12,FALSE)</f>
        <v>CWA-LCS101</v>
      </c>
      <c r="Y1033" s="6" t="str">
        <f>VLOOKUP($F1033,'[2]Master URL List'!$F:$S,13,FALSE)</f>
        <v>FADI CHOUERI</v>
      </c>
      <c r="Z1033" s="6" t="str">
        <f>VLOOKUP($F1033,'[2]Master URL List'!$F:$S,14,FALSE)</f>
        <v>FADI.CHOUERI@MINDGEEK.COM</v>
      </c>
      <c r="AA1033" s="6"/>
    </row>
    <row r="1034" spans="1:27" s="64" customFormat="1" ht="12.75" customHeight="1" x14ac:dyDescent="0.2">
      <c r="A1034" s="64" t="s">
        <v>1321</v>
      </c>
      <c r="B1034" s="64" t="s">
        <v>4960</v>
      </c>
      <c r="C1034" s="65" t="s">
        <v>991</v>
      </c>
      <c r="D1034" s="65" t="str">
        <f t="shared" si="15"/>
        <v>MBI*PROBILLER.COM RK</v>
      </c>
      <c r="E1034" s="67" t="s">
        <v>1690</v>
      </c>
      <c r="F1034" s="67" t="s">
        <v>999</v>
      </c>
      <c r="I1034" s="64" t="s">
        <v>151</v>
      </c>
      <c r="J1034" s="64" t="s">
        <v>151</v>
      </c>
      <c r="K1034" s="64" t="s">
        <v>151</v>
      </c>
      <c r="L1034" s="64" t="s">
        <v>151</v>
      </c>
      <c r="M1034" s="64" t="s">
        <v>151</v>
      </c>
      <c r="N1034" s="6" t="s">
        <v>3928</v>
      </c>
      <c r="O1034" s="64" t="s">
        <v>3899</v>
      </c>
      <c r="P1034" s="9"/>
      <c r="Q1034" s="9"/>
      <c r="R1034" s="64" t="s">
        <v>1744</v>
      </c>
      <c r="S1034" s="64" t="e">
        <v>#N/A</v>
      </c>
      <c r="T1034" s="64" t="e">
        <v>#N/A</v>
      </c>
      <c r="U1034" s="6"/>
      <c r="W1034" s="23" t="e">
        <f>VLOOKUP(F1034,'[1]AM Report'!$C:$L,10,FALSE)</f>
        <v>#N/A</v>
      </c>
      <c r="X1034" s="6" t="str">
        <f>VLOOKUP(F1034,'[2]Master URL List'!$F:$S,12,FALSE)</f>
        <v>CWA-LCS101</v>
      </c>
      <c r="Y1034" s="6" t="str">
        <f>VLOOKUP($F1034,'[2]Master URL List'!$F:$S,13,FALSE)</f>
        <v>FADI CHOUERI</v>
      </c>
      <c r="Z1034" s="6" t="str">
        <f>VLOOKUP($F1034,'[2]Master URL List'!$F:$S,14,FALSE)</f>
        <v>FADI.CHOUERI@MANWIN.COM</v>
      </c>
      <c r="AA1034" s="6"/>
    </row>
    <row r="1035" spans="1:27" s="64" customFormat="1" ht="12.75" customHeight="1" x14ac:dyDescent="0.2">
      <c r="A1035" s="64" t="s">
        <v>1493</v>
      </c>
      <c r="B1035" s="64" t="s">
        <v>4960</v>
      </c>
      <c r="C1035" s="65" t="s">
        <v>992</v>
      </c>
      <c r="D1035" s="65" t="str">
        <f t="shared" si="15"/>
        <v>MBI*PROBILLER.COM MG</v>
      </c>
      <c r="E1035" s="67" t="s">
        <v>1690</v>
      </c>
      <c r="F1035" s="67" t="s">
        <v>1004</v>
      </c>
      <c r="I1035" s="64" t="s">
        <v>151</v>
      </c>
      <c r="J1035" s="64" t="s">
        <v>151</v>
      </c>
      <c r="K1035" s="64" t="s">
        <v>151</v>
      </c>
      <c r="L1035" s="64" t="s">
        <v>151</v>
      </c>
      <c r="M1035" s="64" t="s">
        <v>151</v>
      </c>
      <c r="N1035" s="6"/>
      <c r="O1035" s="64" t="s">
        <v>3901</v>
      </c>
      <c r="P1035" s="9"/>
      <c r="Q1035" s="9"/>
      <c r="R1035" s="64" t="s">
        <v>1744</v>
      </c>
      <c r="S1035" s="64" t="e">
        <v>#N/A</v>
      </c>
      <c r="T1035" s="64" t="e">
        <v>#N/A</v>
      </c>
      <c r="U1035" s="6"/>
      <c r="W1035" s="23" t="e">
        <f>VLOOKUP(F1035,'[1]AM Report'!$C:$L,10,FALSE)</f>
        <v>#N/A</v>
      </c>
      <c r="X1035" s="6" t="str">
        <f>VLOOKUP(F1035,'[2]Master URL List'!$F:$S,12,FALSE)</f>
        <v>CWA-LCS101</v>
      </c>
      <c r="Y1035" s="6" t="str">
        <f>VLOOKUP($F1035,'[2]Master URL List'!$F:$S,13,FALSE)</f>
        <v>FADI CHOUERI</v>
      </c>
      <c r="Z1035" s="6" t="str">
        <f>VLOOKUP($F1035,'[2]Master URL List'!$F:$S,14,FALSE)</f>
        <v>FADI.CHOUERI@MINDGEEK.COM</v>
      </c>
      <c r="AA1035" s="6"/>
    </row>
    <row r="1036" spans="1:27" s="64" customFormat="1" ht="12.75" customHeight="1" x14ac:dyDescent="0.2">
      <c r="A1036" s="64" t="s">
        <v>1322</v>
      </c>
      <c r="B1036" s="64" t="s">
        <v>4960</v>
      </c>
      <c r="C1036" s="65" t="s">
        <v>991</v>
      </c>
      <c r="D1036" s="65" t="str">
        <f t="shared" si="15"/>
        <v>MBI*PROBILLER.COM RK</v>
      </c>
      <c r="E1036" s="67" t="s">
        <v>1690</v>
      </c>
      <c r="F1036" s="67" t="s">
        <v>999</v>
      </c>
      <c r="I1036" s="64" t="s">
        <v>151</v>
      </c>
      <c r="J1036" s="64" t="s">
        <v>151</v>
      </c>
      <c r="K1036" s="64" t="s">
        <v>151</v>
      </c>
      <c r="L1036" s="64" t="s">
        <v>151</v>
      </c>
      <c r="M1036" s="64" t="s">
        <v>151</v>
      </c>
      <c r="N1036" s="6" t="s">
        <v>3928</v>
      </c>
      <c r="O1036" s="64" t="s">
        <v>3899</v>
      </c>
      <c r="P1036" s="9"/>
      <c r="Q1036" s="9"/>
      <c r="R1036" s="64" t="s">
        <v>1744</v>
      </c>
      <c r="S1036" s="64" t="e">
        <v>#N/A</v>
      </c>
      <c r="T1036" s="64" t="e">
        <v>#N/A</v>
      </c>
      <c r="U1036" s="6"/>
      <c r="W1036" s="23" t="e">
        <f>VLOOKUP(F1036,'[1]AM Report'!$C:$L,10,FALSE)</f>
        <v>#N/A</v>
      </c>
      <c r="X1036" s="6" t="str">
        <f>VLOOKUP(F1036,'[2]Master URL List'!$F:$S,12,FALSE)</f>
        <v>CWA-LCS101</v>
      </c>
      <c r="Y1036" s="6" t="str">
        <f>VLOOKUP($F1036,'[2]Master URL List'!$F:$S,13,FALSE)</f>
        <v>FADI CHOUERI</v>
      </c>
      <c r="Z1036" s="6" t="str">
        <f>VLOOKUP($F1036,'[2]Master URL List'!$F:$S,14,FALSE)</f>
        <v>FADI.CHOUERI@MANWIN.COM</v>
      </c>
      <c r="AA1036" s="6"/>
    </row>
    <row r="1037" spans="1:27" s="64" customFormat="1" ht="12.75" customHeight="1" x14ac:dyDescent="0.2">
      <c r="A1037" s="64" t="s">
        <v>1088</v>
      </c>
      <c r="B1037" s="64" t="s">
        <v>4960</v>
      </c>
      <c r="C1037" s="65" t="s">
        <v>987</v>
      </c>
      <c r="D1037" s="65" t="str">
        <f t="shared" si="15"/>
        <v>MBI*PROBILLER.COM BZ</v>
      </c>
      <c r="E1037" s="67" t="s">
        <v>1690</v>
      </c>
      <c r="F1037" s="67" t="s">
        <v>996</v>
      </c>
      <c r="I1037" s="64" t="s">
        <v>151</v>
      </c>
      <c r="J1037" s="64" t="s">
        <v>151</v>
      </c>
      <c r="K1037" s="64" t="s">
        <v>151</v>
      </c>
      <c r="L1037" s="64" t="s">
        <v>151</v>
      </c>
      <c r="M1037" s="64" t="s">
        <v>151</v>
      </c>
      <c r="N1037" s="6" t="s">
        <v>3975</v>
      </c>
      <c r="O1037" s="64" t="s">
        <v>3899</v>
      </c>
      <c r="P1037" s="9"/>
      <c r="Q1037" s="9"/>
      <c r="R1037" s="64" t="s">
        <v>1744</v>
      </c>
      <c r="S1037" s="64" t="e">
        <v>#N/A</v>
      </c>
      <c r="T1037" s="64" t="e">
        <v>#N/A</v>
      </c>
      <c r="U1037" s="6"/>
      <c r="W1037" s="23" t="e">
        <f>VLOOKUP(F1037,'[1]AM Report'!$C:$L,10,FALSE)</f>
        <v>#N/A</v>
      </c>
      <c r="X1037" s="6" t="str">
        <f>VLOOKUP(F1037,'[2]Master URL List'!$F:$S,12,FALSE)</f>
        <v>CWA-LCS101</v>
      </c>
      <c r="Y1037" s="6" t="str">
        <f>VLOOKUP($F1037,'[2]Master URL List'!$F:$S,13,FALSE)</f>
        <v>FADI CHOUERI</v>
      </c>
      <c r="Z1037" s="6" t="str">
        <f>VLOOKUP($F1037,'[2]Master URL List'!$F:$S,14,FALSE)</f>
        <v>FADI.CHOUERI@MANWIN.COM</v>
      </c>
      <c r="AA1037" s="6"/>
    </row>
    <row r="1038" spans="1:27" s="64" customFormat="1" ht="12.75" customHeight="1" x14ac:dyDescent="0.2">
      <c r="A1038" s="64" t="s">
        <v>1089</v>
      </c>
      <c r="B1038" s="64" t="s">
        <v>4960</v>
      </c>
      <c r="C1038" s="65" t="s">
        <v>987</v>
      </c>
      <c r="D1038" s="65" t="str">
        <f t="shared" si="15"/>
        <v>MBI*PROBILLER.COM BZ</v>
      </c>
      <c r="E1038" s="67" t="s">
        <v>1690</v>
      </c>
      <c r="F1038" s="67" t="s">
        <v>996</v>
      </c>
      <c r="I1038" s="64" t="s">
        <v>151</v>
      </c>
      <c r="J1038" s="64" t="s">
        <v>151</v>
      </c>
      <c r="K1038" s="64" t="s">
        <v>151</v>
      </c>
      <c r="L1038" s="64" t="s">
        <v>151</v>
      </c>
      <c r="M1038" s="64" t="s">
        <v>151</v>
      </c>
      <c r="N1038" s="6" t="s">
        <v>3975</v>
      </c>
      <c r="O1038" s="64" t="s">
        <v>3899</v>
      </c>
      <c r="P1038" s="9"/>
      <c r="Q1038" s="9"/>
      <c r="R1038" s="64" t="s">
        <v>1744</v>
      </c>
      <c r="S1038" s="64" t="e">
        <v>#N/A</v>
      </c>
      <c r="T1038" s="64" t="e">
        <v>#N/A</v>
      </c>
      <c r="U1038" s="6"/>
      <c r="W1038" s="23" t="e">
        <f>VLOOKUP(F1038,'[1]AM Report'!$C:$L,10,FALSE)</f>
        <v>#N/A</v>
      </c>
      <c r="X1038" s="6" t="str">
        <f>VLOOKUP(F1038,'[2]Master URL List'!$F:$S,12,FALSE)</f>
        <v>CWA-LCS101</v>
      </c>
      <c r="Y1038" s="6" t="str">
        <f>VLOOKUP($F1038,'[2]Master URL List'!$F:$S,13,FALSE)</f>
        <v>FADI CHOUERI</v>
      </c>
      <c r="Z1038" s="6" t="str">
        <f>VLOOKUP($F1038,'[2]Master URL List'!$F:$S,14,FALSE)</f>
        <v>FADI.CHOUERI@MANWIN.COM</v>
      </c>
      <c r="AA1038" s="6"/>
    </row>
    <row r="1039" spans="1:27" s="64" customFormat="1" ht="12.75" customHeight="1" x14ac:dyDescent="0.2">
      <c r="A1039" s="64" t="s">
        <v>1178</v>
      </c>
      <c r="B1039" s="64" t="s">
        <v>4960</v>
      </c>
      <c r="C1039" s="65" t="s">
        <v>989</v>
      </c>
      <c r="D1039" s="65" t="str">
        <f t="shared" si="15"/>
        <v>MBI*PROBILLER.COM MN</v>
      </c>
      <c r="E1039" s="67" t="s">
        <v>1690</v>
      </c>
      <c r="F1039" s="67" t="s">
        <v>999</v>
      </c>
      <c r="I1039" s="64" t="s">
        <v>151</v>
      </c>
      <c r="J1039" s="64" t="s">
        <v>151</v>
      </c>
      <c r="K1039" s="64" t="s">
        <v>151</v>
      </c>
      <c r="L1039" s="64" t="s">
        <v>151</v>
      </c>
      <c r="M1039" s="64" t="s">
        <v>151</v>
      </c>
      <c r="N1039" s="6"/>
      <c r="O1039" s="64" t="s">
        <v>3899</v>
      </c>
      <c r="P1039" s="9"/>
      <c r="Q1039" s="9"/>
      <c r="R1039" s="64" t="s">
        <v>1744</v>
      </c>
      <c r="S1039" s="64" t="e">
        <v>#N/A</v>
      </c>
      <c r="T1039" s="64" t="e">
        <v>#N/A</v>
      </c>
      <c r="U1039" s="6"/>
      <c r="W1039" s="23" t="e">
        <f>VLOOKUP(F1039,'[1]AM Report'!$C:$L,10,FALSE)</f>
        <v>#N/A</v>
      </c>
      <c r="X1039" s="6" t="str">
        <f>VLOOKUP(F1039,'[2]Master URL List'!$F:$S,12,FALSE)</f>
        <v>CWA-LCS101</v>
      </c>
      <c r="Y1039" s="6" t="str">
        <f>VLOOKUP($F1039,'[2]Master URL List'!$F:$S,13,FALSE)</f>
        <v>FADI CHOUERI</v>
      </c>
      <c r="Z1039" s="6" t="str">
        <f>VLOOKUP($F1039,'[2]Master URL List'!$F:$S,14,FALSE)</f>
        <v>FADI.CHOUERI@MANWIN.COM</v>
      </c>
      <c r="AA1039" s="6"/>
    </row>
    <row r="1040" spans="1:27" s="64" customFormat="1" ht="12.75" customHeight="1" x14ac:dyDescent="0.2">
      <c r="A1040" s="64" t="s">
        <v>1287</v>
      </c>
      <c r="B1040" s="64" t="s">
        <v>4960</v>
      </c>
      <c r="C1040" s="65" t="s">
        <v>1009</v>
      </c>
      <c r="D1040" s="65" t="str">
        <f t="shared" si="15"/>
        <v xml:space="preserve">MBI*PROBILLER.COM SC </v>
      </c>
      <c r="E1040" s="67" t="s">
        <v>1690</v>
      </c>
      <c r="F1040" s="67" t="s">
        <v>1002</v>
      </c>
      <c r="I1040" s="64" t="s">
        <v>151</v>
      </c>
      <c r="J1040" s="64" t="s">
        <v>151</v>
      </c>
      <c r="K1040" s="64" t="s">
        <v>151</v>
      </c>
      <c r="L1040" s="64" t="s">
        <v>151</v>
      </c>
      <c r="M1040" s="64" t="s">
        <v>151</v>
      </c>
      <c r="N1040" s="6"/>
      <c r="O1040" s="64" t="s">
        <v>3901</v>
      </c>
      <c r="P1040" s="9"/>
      <c r="Q1040" s="9"/>
      <c r="R1040" s="64" t="s">
        <v>1744</v>
      </c>
      <c r="S1040" s="64" t="e">
        <v>#N/A</v>
      </c>
      <c r="T1040" s="64" t="e">
        <v>#N/A</v>
      </c>
      <c r="U1040" s="6"/>
      <c r="W1040" s="23" t="e">
        <f>VLOOKUP(F1040,'[1]AM Report'!$C:$L,10,FALSE)</f>
        <v>#N/A</v>
      </c>
      <c r="X1040" s="6" t="str">
        <f>VLOOKUP(F1040,'[2]Master URL List'!$F:$S,12,FALSE)</f>
        <v>CWA-LCS101</v>
      </c>
      <c r="Y1040" s="6" t="str">
        <f>VLOOKUP($F1040,'[2]Master URL List'!$F:$S,13,FALSE)</f>
        <v>FADI CHOUERI</v>
      </c>
      <c r="Z1040" s="6" t="str">
        <f>VLOOKUP($F1040,'[2]Master URL List'!$F:$S,14,FALSE)</f>
        <v>FADI.CHOUERI@MINDGEEK.COM</v>
      </c>
      <c r="AA1040" s="6"/>
    </row>
    <row r="1041" spans="1:27" s="7" customFormat="1" ht="12.75" customHeight="1" x14ac:dyDescent="0.2">
      <c r="A1041" s="7" t="s">
        <v>1507</v>
      </c>
      <c r="B1041" s="7" t="s">
        <v>4960</v>
      </c>
      <c r="C1041" s="131" t="s">
        <v>993</v>
      </c>
      <c r="D1041" s="131" t="str">
        <f t="shared" si="15"/>
        <v>MBI*PROBILLER.COM MU</v>
      </c>
      <c r="E1041" s="134" t="s">
        <v>1690</v>
      </c>
      <c r="F1041" s="134" t="s">
        <v>1005</v>
      </c>
      <c r="I1041" s="7" t="s">
        <v>151</v>
      </c>
      <c r="J1041" s="7" t="s">
        <v>151</v>
      </c>
      <c r="K1041" s="7" t="s">
        <v>151</v>
      </c>
      <c r="L1041" s="7" t="s">
        <v>151</v>
      </c>
      <c r="M1041" s="7" t="s">
        <v>151</v>
      </c>
      <c r="O1041" s="7" t="s">
        <v>3899</v>
      </c>
      <c r="P1041" s="133"/>
      <c r="Q1041" s="133"/>
      <c r="R1041" s="7" t="s">
        <v>1744</v>
      </c>
      <c r="S1041" s="7" t="e">
        <v>#N/A</v>
      </c>
      <c r="T1041" s="7" t="e">
        <v>#N/A</v>
      </c>
      <c r="W1041" s="130" t="e">
        <f>VLOOKUP(F1041,'[1]AM Report'!$C:$L,10,FALSE)</f>
        <v>#N/A</v>
      </c>
      <c r="X1041" s="7" t="str">
        <f>VLOOKUP(F1041,'[2]Master URL List'!$F:$S,12,FALSE)</f>
        <v>CWA-LCS101</v>
      </c>
      <c r="Y1041" s="7" t="str">
        <f>VLOOKUP($F1041,'[2]Master URL List'!$F:$S,13,FALSE)</f>
        <v>FADI CHOUERI</v>
      </c>
      <c r="Z1041" s="7" t="str">
        <f>VLOOKUP($F1041,'[2]Master URL List'!$F:$S,14,FALSE)</f>
        <v>FADI.CHOUERI@MINDGEEK.COM</v>
      </c>
    </row>
    <row r="1042" spans="1:27" s="64" customFormat="1" ht="12.75" customHeight="1" x14ac:dyDescent="0.2">
      <c r="A1042" s="64" t="s">
        <v>1508</v>
      </c>
      <c r="B1042" s="64" t="s">
        <v>4960</v>
      </c>
      <c r="C1042" s="65" t="s">
        <v>993</v>
      </c>
      <c r="D1042" s="65" t="str">
        <f t="shared" si="15"/>
        <v>MBI*PROBILLER.COM MU</v>
      </c>
      <c r="E1042" s="67" t="s">
        <v>1690</v>
      </c>
      <c r="F1042" s="67" t="s">
        <v>1005</v>
      </c>
      <c r="I1042" s="64" t="s">
        <v>151</v>
      </c>
      <c r="J1042" s="64" t="s">
        <v>151</v>
      </c>
      <c r="K1042" s="64" t="s">
        <v>151</v>
      </c>
      <c r="L1042" s="64" t="s">
        <v>151</v>
      </c>
      <c r="M1042" s="64" t="s">
        <v>151</v>
      </c>
      <c r="N1042" s="6"/>
      <c r="O1042" s="64" t="s">
        <v>3899</v>
      </c>
      <c r="P1042" s="9"/>
      <c r="Q1042" s="9"/>
      <c r="R1042" s="64" t="s">
        <v>1744</v>
      </c>
      <c r="S1042" s="64" t="e">
        <v>#N/A</v>
      </c>
      <c r="T1042" s="64" t="e">
        <v>#N/A</v>
      </c>
      <c r="U1042" s="6"/>
      <c r="W1042" s="23" t="e">
        <f>VLOOKUP(F1042,'[1]AM Report'!$C:$L,10,FALSE)</f>
        <v>#N/A</v>
      </c>
      <c r="X1042" s="6" t="str">
        <f>VLOOKUP(F1042,'[2]Master URL List'!$F:$S,12,FALSE)</f>
        <v>CWA-LCS101</v>
      </c>
      <c r="Y1042" s="6" t="str">
        <f>VLOOKUP($F1042,'[2]Master URL List'!$F:$S,13,FALSE)</f>
        <v>FADI CHOUERI</v>
      </c>
      <c r="Z1042" s="6" t="str">
        <f>VLOOKUP($F1042,'[2]Master URL List'!$F:$S,14,FALSE)</f>
        <v>FADI.CHOUERI@MINDGEEK.COM</v>
      </c>
      <c r="AA1042" s="6"/>
    </row>
    <row r="1043" spans="1:27" s="64" customFormat="1" ht="12.75" customHeight="1" x14ac:dyDescent="0.2">
      <c r="A1043" s="64" t="s">
        <v>1496</v>
      </c>
      <c r="B1043" s="64" t="s">
        <v>4960</v>
      </c>
      <c r="C1043" s="65" t="s">
        <v>993</v>
      </c>
      <c r="D1043" s="65" t="str">
        <f t="shared" si="15"/>
        <v>MBI*PROBILLER.COM MU</v>
      </c>
      <c r="E1043" s="67" t="s">
        <v>1690</v>
      </c>
      <c r="F1043" s="67" t="s">
        <v>1005</v>
      </c>
      <c r="I1043" s="64" t="s">
        <v>151</v>
      </c>
      <c r="J1043" s="64" t="s">
        <v>151</v>
      </c>
      <c r="K1043" s="64" t="s">
        <v>151</v>
      </c>
      <c r="L1043" s="64" t="s">
        <v>151</v>
      </c>
      <c r="M1043" s="64" t="s">
        <v>151</v>
      </c>
      <c r="N1043" s="6"/>
      <c r="O1043" s="64" t="s">
        <v>3899</v>
      </c>
      <c r="P1043" s="9"/>
      <c r="Q1043" s="9"/>
      <c r="R1043" s="64" t="s">
        <v>1744</v>
      </c>
      <c r="S1043" s="64" t="e">
        <v>#N/A</v>
      </c>
      <c r="T1043" s="64" t="e">
        <v>#N/A</v>
      </c>
      <c r="U1043" s="6"/>
      <c r="W1043" s="23" t="e">
        <f>VLOOKUP(F1043,'[1]AM Report'!$C:$L,10,FALSE)</f>
        <v>#N/A</v>
      </c>
      <c r="X1043" s="6" t="str">
        <f>VLOOKUP(F1043,'[2]Master URL List'!$F:$S,12,FALSE)</f>
        <v>CWA-LCS101</v>
      </c>
      <c r="Y1043" s="6" t="str">
        <f>VLOOKUP($F1043,'[2]Master URL List'!$F:$S,13,FALSE)</f>
        <v>FADI CHOUERI</v>
      </c>
      <c r="Z1043" s="6" t="str">
        <f>VLOOKUP($F1043,'[2]Master URL List'!$F:$S,14,FALSE)</f>
        <v>FADI.CHOUERI@MINDGEEK.COM</v>
      </c>
      <c r="AA1043" s="6"/>
    </row>
    <row r="1044" spans="1:27" s="64" customFormat="1" ht="12.75" customHeight="1" x14ac:dyDescent="0.2">
      <c r="A1044" s="64" t="s">
        <v>1437</v>
      </c>
      <c r="B1044" s="64" t="s">
        <v>4960</v>
      </c>
      <c r="C1044" s="65" t="s">
        <v>991</v>
      </c>
      <c r="D1044" s="65" t="str">
        <f t="shared" si="15"/>
        <v>MBI*PROBILLER.COM RK</v>
      </c>
      <c r="E1044" s="67" t="s">
        <v>1690</v>
      </c>
      <c r="F1044" s="67" t="s">
        <v>999</v>
      </c>
      <c r="I1044" s="64" t="s">
        <v>151</v>
      </c>
      <c r="J1044" s="64" t="s">
        <v>151</v>
      </c>
      <c r="K1044" s="64" t="s">
        <v>151</v>
      </c>
      <c r="L1044" s="64" t="s">
        <v>151</v>
      </c>
      <c r="M1044" s="64" t="s">
        <v>151</v>
      </c>
      <c r="N1044" s="6" t="s">
        <v>3929</v>
      </c>
      <c r="O1044" s="64" t="s">
        <v>3899</v>
      </c>
      <c r="P1044" s="9"/>
      <c r="Q1044" s="9"/>
      <c r="R1044" s="64" t="s">
        <v>1744</v>
      </c>
      <c r="S1044" s="64" t="e">
        <v>#N/A</v>
      </c>
      <c r="T1044" s="64" t="e">
        <v>#N/A</v>
      </c>
      <c r="U1044" s="6"/>
      <c r="W1044" s="23" t="e">
        <f>VLOOKUP(F1044,'[1]AM Report'!$C:$L,10,FALSE)</f>
        <v>#N/A</v>
      </c>
      <c r="X1044" s="6" t="str">
        <f>VLOOKUP(F1044,'[2]Master URL List'!$F:$S,12,FALSE)</f>
        <v>CWA-LCS101</v>
      </c>
      <c r="Y1044" s="6" t="str">
        <f>VLOOKUP($F1044,'[2]Master URL List'!$F:$S,13,FALSE)</f>
        <v>FADI CHOUERI</v>
      </c>
      <c r="Z1044" s="6" t="str">
        <f>VLOOKUP($F1044,'[2]Master URL List'!$F:$S,14,FALSE)</f>
        <v>FADI.CHOUERI@MANWIN.COM</v>
      </c>
      <c r="AA1044" s="6"/>
    </row>
    <row r="1045" spans="1:27" s="64" customFormat="1" ht="12.75" customHeight="1" x14ac:dyDescent="0.2">
      <c r="A1045" s="64" t="s">
        <v>1456</v>
      </c>
      <c r="B1045" s="64" t="s">
        <v>4960</v>
      </c>
      <c r="C1045" s="65" t="s">
        <v>992</v>
      </c>
      <c r="D1045" s="65" t="str">
        <f t="shared" si="15"/>
        <v>MBI*PROBILLER.COM MG</v>
      </c>
      <c r="E1045" s="67" t="s">
        <v>1690</v>
      </c>
      <c r="F1045" s="67" t="s">
        <v>1004</v>
      </c>
      <c r="I1045" s="64" t="s">
        <v>151</v>
      </c>
      <c r="J1045" s="64" t="s">
        <v>151</v>
      </c>
      <c r="K1045" s="64" t="s">
        <v>151</v>
      </c>
      <c r="L1045" s="64" t="s">
        <v>151</v>
      </c>
      <c r="M1045" s="64" t="s">
        <v>151</v>
      </c>
      <c r="N1045" s="6"/>
      <c r="O1045" s="64" t="s">
        <v>3899</v>
      </c>
      <c r="P1045" s="9"/>
      <c r="Q1045" s="9"/>
      <c r="R1045" s="64" t="s">
        <v>1744</v>
      </c>
      <c r="S1045" s="64" t="e">
        <v>#N/A</v>
      </c>
      <c r="T1045" s="64" t="e">
        <v>#N/A</v>
      </c>
      <c r="U1045" s="6"/>
      <c r="W1045" s="23" t="e">
        <f>VLOOKUP(F1045,'[1]AM Report'!$C:$L,10,FALSE)</f>
        <v>#N/A</v>
      </c>
      <c r="X1045" s="6" t="str">
        <f>VLOOKUP(F1045,'[2]Master URL List'!$F:$S,12,FALSE)</f>
        <v>CWA-LCS101</v>
      </c>
      <c r="Y1045" s="6" t="str">
        <f>VLOOKUP($F1045,'[2]Master URL List'!$F:$S,13,FALSE)</f>
        <v>FADI CHOUERI</v>
      </c>
      <c r="Z1045" s="6" t="str">
        <f>VLOOKUP($F1045,'[2]Master URL List'!$F:$S,14,FALSE)</f>
        <v>FADI.CHOUERI@MINDGEEK.COM</v>
      </c>
      <c r="AA1045" s="6"/>
    </row>
    <row r="1046" spans="1:27" s="64" customFormat="1" ht="12.75" customHeight="1" x14ac:dyDescent="0.2">
      <c r="A1046" s="64" t="s">
        <v>1030</v>
      </c>
      <c r="B1046" s="64" t="s">
        <v>4960</v>
      </c>
      <c r="C1046" s="65" t="s">
        <v>986</v>
      </c>
      <c r="D1046" s="65" t="str">
        <f t="shared" si="15"/>
        <v>MBI*PROBILLER.COM HD</v>
      </c>
      <c r="E1046" s="67" t="s">
        <v>1690</v>
      </c>
      <c r="F1046" s="67" t="s">
        <v>995</v>
      </c>
      <c r="I1046" s="64" t="s">
        <v>151</v>
      </c>
      <c r="J1046" s="64" t="s">
        <v>151</v>
      </c>
      <c r="K1046" s="64" t="s">
        <v>151</v>
      </c>
      <c r="L1046" s="64" t="s">
        <v>151</v>
      </c>
      <c r="M1046" s="64" t="s">
        <v>151</v>
      </c>
      <c r="N1046" s="6"/>
      <c r="O1046" s="64" t="s">
        <v>3901</v>
      </c>
      <c r="P1046" s="9"/>
      <c r="Q1046" s="9"/>
      <c r="R1046" s="64" t="s">
        <v>1744</v>
      </c>
      <c r="S1046" s="64" t="e">
        <v>#N/A</v>
      </c>
      <c r="T1046" s="64" t="e">
        <v>#N/A</v>
      </c>
      <c r="U1046" s="6"/>
      <c r="W1046" s="23" t="e">
        <f>VLOOKUP(F1046,'[1]AM Report'!$C:$L,10,FALSE)</f>
        <v>#N/A</v>
      </c>
      <c r="X1046" s="6" t="str">
        <f>VLOOKUP(F1046,'[2]Master URL List'!$F:$S,12,FALSE)</f>
        <v>CWA-LCS101</v>
      </c>
      <c r="Y1046" s="6" t="str">
        <f>VLOOKUP($F1046,'[2]Master URL List'!$F:$S,13,FALSE)</f>
        <v>FADI CHOUERI</v>
      </c>
      <c r="Z1046" s="6" t="str">
        <f>VLOOKUP($F1046,'[2]Master URL List'!$F:$S,14,FALSE)</f>
        <v>FADI.CHOUERI@MINDGEEK.COM</v>
      </c>
      <c r="AA1046" s="6"/>
    </row>
    <row r="1047" spans="1:27" s="64" customFormat="1" ht="12.75" customHeight="1" x14ac:dyDescent="0.2">
      <c r="A1047" s="64" t="s">
        <v>1169</v>
      </c>
      <c r="B1047" s="64" t="s">
        <v>4960</v>
      </c>
      <c r="C1047" s="65" t="s">
        <v>989</v>
      </c>
      <c r="D1047" s="65" t="str">
        <f t="shared" si="15"/>
        <v>MBI*PROBILLER.COM MN</v>
      </c>
      <c r="E1047" s="67" t="s">
        <v>1690</v>
      </c>
      <c r="F1047" s="67" t="s">
        <v>998</v>
      </c>
      <c r="I1047" s="64" t="s">
        <v>151</v>
      </c>
      <c r="J1047" s="64" t="s">
        <v>151</v>
      </c>
      <c r="K1047" s="64" t="s">
        <v>151</v>
      </c>
      <c r="L1047" s="64" t="s">
        <v>151</v>
      </c>
      <c r="M1047" s="64" t="s">
        <v>151</v>
      </c>
      <c r="N1047" s="6"/>
      <c r="O1047" s="64" t="s">
        <v>3899</v>
      </c>
      <c r="P1047" s="9"/>
      <c r="Q1047" s="9"/>
      <c r="R1047" s="64" t="s">
        <v>1744</v>
      </c>
      <c r="S1047" s="64" t="e">
        <v>#N/A</v>
      </c>
      <c r="T1047" s="64" t="e">
        <v>#N/A</v>
      </c>
      <c r="U1047" s="6"/>
      <c r="W1047" s="23" t="e">
        <f>VLOOKUP(F1047,'[1]AM Report'!$C:$L,10,FALSE)</f>
        <v>#N/A</v>
      </c>
      <c r="X1047" s="6" t="str">
        <f>VLOOKUP(F1047,'[2]Master URL List'!$F:$S,12,FALSE)</f>
        <v>CWA-LCS101</v>
      </c>
      <c r="Y1047" s="6" t="str">
        <f>VLOOKUP($F1047,'[2]Master URL List'!$F:$S,13,FALSE)</f>
        <v>FADI CHOUERI</v>
      </c>
      <c r="Z1047" s="6" t="str">
        <f>VLOOKUP($F1047,'[2]Master URL List'!$F:$S,14,FALSE)</f>
        <v>FADI.CHOUERI@MINDGEEK.COM</v>
      </c>
      <c r="AA1047" s="6"/>
    </row>
    <row r="1048" spans="1:27" s="7" customFormat="1" ht="12.75" customHeight="1" x14ac:dyDescent="0.2">
      <c r="A1048" s="7" t="s">
        <v>1323</v>
      </c>
      <c r="B1048" s="7" t="s">
        <v>4960</v>
      </c>
      <c r="C1048" s="131" t="s">
        <v>991</v>
      </c>
      <c r="D1048" s="131" t="str">
        <f t="shared" si="15"/>
        <v>MBI*PROBILLER.COM RK</v>
      </c>
      <c r="E1048" s="134" t="s">
        <v>1690</v>
      </c>
      <c r="F1048" s="134" t="s">
        <v>999</v>
      </c>
      <c r="I1048" s="7" t="s">
        <v>151</v>
      </c>
      <c r="J1048" s="7" t="s">
        <v>151</v>
      </c>
      <c r="K1048" s="7" t="s">
        <v>151</v>
      </c>
      <c r="L1048" s="7" t="s">
        <v>151</v>
      </c>
      <c r="M1048" s="7" t="s">
        <v>151</v>
      </c>
      <c r="N1048" s="7" t="s">
        <v>3928</v>
      </c>
      <c r="O1048" s="7" t="s">
        <v>3899</v>
      </c>
      <c r="P1048" s="133"/>
      <c r="Q1048" s="133"/>
      <c r="R1048" s="7" t="s">
        <v>1744</v>
      </c>
      <c r="S1048" s="7" t="e">
        <v>#N/A</v>
      </c>
      <c r="T1048" s="7" t="e">
        <v>#N/A</v>
      </c>
      <c r="W1048" s="130" t="e">
        <f>VLOOKUP(F1048,'[1]AM Report'!$C:$L,10,FALSE)</f>
        <v>#N/A</v>
      </c>
      <c r="X1048" s="7" t="str">
        <f>VLOOKUP(F1048,'[2]Master URL List'!$F:$S,12,FALSE)</f>
        <v>CWA-LCS101</v>
      </c>
      <c r="Y1048" s="7" t="str">
        <f>VLOOKUP($F1048,'[2]Master URL List'!$F:$S,13,FALSE)</f>
        <v>FADI CHOUERI</v>
      </c>
      <c r="Z1048" s="7" t="str">
        <f>VLOOKUP($F1048,'[2]Master URL List'!$F:$S,14,FALSE)</f>
        <v>FADI.CHOUERI@MANWIN.COM</v>
      </c>
    </row>
    <row r="1049" spans="1:27" s="64" customFormat="1" ht="12.75" customHeight="1" x14ac:dyDescent="0.2">
      <c r="A1049" s="64" t="s">
        <v>1196</v>
      </c>
      <c r="B1049" s="64" t="s">
        <v>4960</v>
      </c>
      <c r="C1049" s="65" t="s">
        <v>990</v>
      </c>
      <c r="D1049" s="65" t="str">
        <f t="shared" si="15"/>
        <v>MBI*PROBILLER.COM MB</v>
      </c>
      <c r="E1049" s="67" t="s">
        <v>1690</v>
      </c>
      <c r="F1049" s="67" t="s">
        <v>994</v>
      </c>
      <c r="I1049" s="64" t="s">
        <v>151</v>
      </c>
      <c r="J1049" s="64" t="s">
        <v>151</v>
      </c>
      <c r="K1049" s="64" t="s">
        <v>151</v>
      </c>
      <c r="L1049" s="64" t="s">
        <v>151</v>
      </c>
      <c r="M1049" s="64" t="s">
        <v>151</v>
      </c>
      <c r="N1049" s="6"/>
      <c r="O1049" s="64" t="s">
        <v>3899</v>
      </c>
      <c r="P1049" s="9"/>
      <c r="Q1049" s="9"/>
      <c r="R1049" s="64" t="s">
        <v>1744</v>
      </c>
      <c r="S1049" s="64" t="e">
        <v>#N/A</v>
      </c>
      <c r="T1049" s="64" t="e">
        <v>#N/A</v>
      </c>
      <c r="U1049" s="6"/>
      <c r="W1049" s="23" t="e">
        <f>VLOOKUP(F1049,'[1]AM Report'!$C:$L,10,FALSE)</f>
        <v>#N/A</v>
      </c>
      <c r="X1049" s="6" t="str">
        <f>VLOOKUP(F1049,'[2]Master URL List'!$F:$S,12,FALSE)</f>
        <v>CWA-LCS101</v>
      </c>
      <c r="Y1049" s="6" t="str">
        <f>VLOOKUP($F1049,'[2]Master URL List'!$F:$S,13,FALSE)</f>
        <v>FADI CHOUERI</v>
      </c>
      <c r="Z1049" s="6" t="str">
        <f>VLOOKUP($F1049,'[2]Master URL List'!$F:$S,14,FALSE)</f>
        <v>FADI.CHOUERI@MINDGEEK.COM</v>
      </c>
      <c r="AA1049" s="6"/>
    </row>
    <row r="1050" spans="1:27" s="64" customFormat="1" ht="12.75" customHeight="1" x14ac:dyDescent="0.2">
      <c r="A1050" s="64" t="s">
        <v>1360</v>
      </c>
      <c r="B1050" s="64" t="s">
        <v>4960</v>
      </c>
      <c r="C1050" s="65" t="s">
        <v>991</v>
      </c>
      <c r="D1050" s="65" t="str">
        <f t="shared" si="15"/>
        <v>MBI*PROBILLER.COM RK</v>
      </c>
      <c r="E1050" s="67" t="s">
        <v>1690</v>
      </c>
      <c r="F1050" s="67" t="s">
        <v>999</v>
      </c>
      <c r="I1050" s="64" t="s">
        <v>151</v>
      </c>
      <c r="J1050" s="64" t="s">
        <v>151</v>
      </c>
      <c r="K1050" s="64" t="s">
        <v>151</v>
      </c>
      <c r="L1050" s="64" t="s">
        <v>151</v>
      </c>
      <c r="M1050" s="64" t="s">
        <v>151</v>
      </c>
      <c r="N1050" s="6" t="s">
        <v>3928</v>
      </c>
      <c r="O1050" s="64" t="s">
        <v>3899</v>
      </c>
      <c r="P1050" s="9"/>
      <c r="Q1050" s="9"/>
      <c r="R1050" s="64" t="s">
        <v>1744</v>
      </c>
      <c r="S1050" s="64" t="e">
        <v>#N/A</v>
      </c>
      <c r="T1050" s="64" t="e">
        <v>#N/A</v>
      </c>
      <c r="U1050" s="6"/>
      <c r="W1050" s="23" t="e">
        <f>VLOOKUP(F1050,'[1]AM Report'!$C:$L,10,FALSE)</f>
        <v>#N/A</v>
      </c>
      <c r="X1050" s="6" t="str">
        <f>VLOOKUP(F1050,'[2]Master URL List'!$F:$S,12,FALSE)</f>
        <v>CWA-LCS101</v>
      </c>
      <c r="Y1050" s="6" t="str">
        <f>VLOOKUP($F1050,'[2]Master URL List'!$F:$S,13,FALSE)</f>
        <v>FADI CHOUERI</v>
      </c>
      <c r="Z1050" s="6" t="str">
        <f>VLOOKUP($F1050,'[2]Master URL List'!$F:$S,14,FALSE)</f>
        <v>FADI.CHOUERI@MANWIN.COM</v>
      </c>
      <c r="AA1050" s="6"/>
    </row>
    <row r="1051" spans="1:27" s="64" customFormat="1" ht="12.75" customHeight="1" x14ac:dyDescent="0.2">
      <c r="A1051" s="64" t="s">
        <v>1098</v>
      </c>
      <c r="B1051" s="64" t="s">
        <v>4960</v>
      </c>
      <c r="C1051" s="65" t="s">
        <v>987</v>
      </c>
      <c r="D1051" s="65" t="str">
        <f t="shared" si="15"/>
        <v>MBI*PROBILLER.COM BZ</v>
      </c>
      <c r="E1051" s="67" t="s">
        <v>1690</v>
      </c>
      <c r="F1051" s="67" t="s">
        <v>996</v>
      </c>
      <c r="I1051" s="64" t="s">
        <v>151</v>
      </c>
      <c r="J1051" s="64" t="s">
        <v>151</v>
      </c>
      <c r="K1051" s="64" t="s">
        <v>151</v>
      </c>
      <c r="L1051" s="64" t="s">
        <v>151</v>
      </c>
      <c r="M1051" s="64" t="s">
        <v>151</v>
      </c>
      <c r="N1051" s="6" t="s">
        <v>3975</v>
      </c>
      <c r="O1051" s="64" t="s">
        <v>3899</v>
      </c>
      <c r="P1051" s="9"/>
      <c r="Q1051" s="9"/>
      <c r="R1051" s="64" t="s">
        <v>1744</v>
      </c>
      <c r="S1051" s="64" t="e">
        <v>#N/A</v>
      </c>
      <c r="T1051" s="64" t="e">
        <v>#N/A</v>
      </c>
      <c r="U1051" s="6"/>
      <c r="W1051" s="23" t="e">
        <f>VLOOKUP(F1051,'[1]AM Report'!$C:$L,10,FALSE)</f>
        <v>#N/A</v>
      </c>
      <c r="X1051" s="6" t="str">
        <f>VLOOKUP(F1051,'[2]Master URL List'!$F:$S,12,FALSE)</f>
        <v>CWA-LCS101</v>
      </c>
      <c r="Y1051" s="6" t="str">
        <f>VLOOKUP($F1051,'[2]Master URL List'!$F:$S,13,FALSE)</f>
        <v>FADI CHOUERI</v>
      </c>
      <c r="Z1051" s="6" t="str">
        <f>VLOOKUP($F1051,'[2]Master URL List'!$F:$S,14,FALSE)</f>
        <v>FADI.CHOUERI@MANWIN.COM</v>
      </c>
      <c r="AA1051" s="6"/>
    </row>
    <row r="1052" spans="1:27" s="7" customFormat="1" ht="12.75" customHeight="1" x14ac:dyDescent="0.2">
      <c r="A1052" s="7" t="s">
        <v>1226</v>
      </c>
      <c r="B1052" s="7" t="s">
        <v>4960</v>
      </c>
      <c r="C1052" s="131" t="s">
        <v>990</v>
      </c>
      <c r="D1052" s="131" t="str">
        <f t="shared" si="15"/>
        <v>MBI*PROBILLER.COM MB</v>
      </c>
      <c r="E1052" s="134" t="s">
        <v>1690</v>
      </c>
      <c r="F1052" s="134" t="s">
        <v>994</v>
      </c>
      <c r="I1052" s="7" t="s">
        <v>151</v>
      </c>
      <c r="J1052" s="7" t="s">
        <v>151</v>
      </c>
      <c r="K1052" s="7" t="s">
        <v>151</v>
      </c>
      <c r="L1052" s="7" t="s">
        <v>151</v>
      </c>
      <c r="M1052" s="7" t="s">
        <v>151</v>
      </c>
      <c r="O1052" s="7" t="s">
        <v>3899</v>
      </c>
      <c r="P1052" s="133"/>
      <c r="Q1052" s="133"/>
      <c r="R1052" s="7" t="s">
        <v>1744</v>
      </c>
      <c r="S1052" s="7" t="e">
        <v>#N/A</v>
      </c>
      <c r="T1052" s="7" t="e">
        <v>#N/A</v>
      </c>
      <c r="W1052" s="130" t="e">
        <f>VLOOKUP(F1052,'[1]AM Report'!$C:$L,10,FALSE)</f>
        <v>#N/A</v>
      </c>
      <c r="X1052" s="7" t="str">
        <f>VLOOKUP(F1052,'[2]Master URL List'!$F:$S,12,FALSE)</f>
        <v>CWA-LCS101</v>
      </c>
      <c r="Y1052" s="7" t="str">
        <f>VLOOKUP($F1052,'[2]Master URL List'!$F:$S,13,FALSE)</f>
        <v>FADI CHOUERI</v>
      </c>
      <c r="Z1052" s="7" t="str">
        <f>VLOOKUP($F1052,'[2]Master URL List'!$F:$S,14,FALSE)</f>
        <v>FADI.CHOUERI@MINDGEEK.COM</v>
      </c>
    </row>
    <row r="1053" spans="1:27" s="7" customFormat="1" ht="12.75" customHeight="1" x14ac:dyDescent="0.2">
      <c r="A1053" s="7" t="s">
        <v>1247</v>
      </c>
      <c r="B1053" s="7" t="s">
        <v>4960</v>
      </c>
      <c r="C1053" s="131" t="s">
        <v>990</v>
      </c>
      <c r="D1053" s="131" t="str">
        <f t="shared" si="15"/>
        <v>MBI*PROBILLER.COM MB</v>
      </c>
      <c r="E1053" s="134" t="s">
        <v>1690</v>
      </c>
      <c r="F1053" s="134" t="s">
        <v>994</v>
      </c>
      <c r="I1053" s="7" t="s">
        <v>151</v>
      </c>
      <c r="J1053" s="7" t="s">
        <v>151</v>
      </c>
      <c r="K1053" s="7" t="s">
        <v>151</v>
      </c>
      <c r="L1053" s="7" t="s">
        <v>151</v>
      </c>
      <c r="M1053" s="7" t="s">
        <v>151</v>
      </c>
      <c r="O1053" s="7" t="s">
        <v>3899</v>
      </c>
      <c r="P1053" s="133"/>
      <c r="Q1053" s="133"/>
      <c r="R1053" s="7" t="s">
        <v>1744</v>
      </c>
      <c r="S1053" s="7" t="e">
        <v>#N/A</v>
      </c>
      <c r="T1053" s="7" t="e">
        <v>#N/A</v>
      </c>
      <c r="W1053" s="130" t="e">
        <f>VLOOKUP(F1053,'[1]AM Report'!$C:$L,10,FALSE)</f>
        <v>#N/A</v>
      </c>
      <c r="X1053" s="7" t="str">
        <f>VLOOKUP(F1053,'[2]Master URL List'!$F:$S,12,FALSE)</f>
        <v>CWA-LCS101</v>
      </c>
      <c r="Y1053" s="7" t="str">
        <f>VLOOKUP($F1053,'[2]Master URL List'!$F:$S,13,FALSE)</f>
        <v>FADI CHOUERI</v>
      </c>
      <c r="Z1053" s="7" t="str">
        <f>VLOOKUP($F1053,'[2]Master URL List'!$F:$S,14,FALSE)</f>
        <v>FADI.CHOUERI@MINDGEEK.COM</v>
      </c>
    </row>
    <row r="1054" spans="1:27" s="64" customFormat="1" ht="12.75" customHeight="1" x14ac:dyDescent="0.2">
      <c r="A1054" s="64" t="s">
        <v>1497</v>
      </c>
      <c r="B1054" s="64" t="s">
        <v>4960</v>
      </c>
      <c r="C1054" s="65" t="s">
        <v>993</v>
      </c>
      <c r="D1054" s="65" t="str">
        <f t="shared" si="15"/>
        <v>MBI*PROBILLER.COM MU</v>
      </c>
      <c r="E1054" s="67" t="s">
        <v>1690</v>
      </c>
      <c r="F1054" s="67" t="s">
        <v>1005</v>
      </c>
      <c r="I1054" s="64" t="s">
        <v>151</v>
      </c>
      <c r="J1054" s="64" t="s">
        <v>151</v>
      </c>
      <c r="K1054" s="64" t="s">
        <v>151</v>
      </c>
      <c r="L1054" s="64" t="s">
        <v>151</v>
      </c>
      <c r="M1054" s="64" t="s">
        <v>151</v>
      </c>
      <c r="N1054" s="6"/>
      <c r="O1054" s="64" t="s">
        <v>3899</v>
      </c>
      <c r="P1054" s="9"/>
      <c r="Q1054" s="9"/>
      <c r="R1054" s="64" t="s">
        <v>1744</v>
      </c>
      <c r="S1054" s="64" t="e">
        <v>#N/A</v>
      </c>
      <c r="T1054" s="64" t="e">
        <v>#N/A</v>
      </c>
      <c r="U1054" s="6"/>
      <c r="W1054" s="23" t="e">
        <f>VLOOKUP(F1054,'[1]AM Report'!$C:$L,10,FALSE)</f>
        <v>#N/A</v>
      </c>
      <c r="X1054" s="6" t="str">
        <f>VLOOKUP(F1054,'[2]Master URL List'!$F:$S,12,FALSE)</f>
        <v>CWA-LCS101</v>
      </c>
      <c r="Y1054" s="6" t="str">
        <f>VLOOKUP($F1054,'[2]Master URL List'!$F:$S,13,FALSE)</f>
        <v>FADI CHOUERI</v>
      </c>
      <c r="Z1054" s="6" t="str">
        <f>VLOOKUP($F1054,'[2]Master URL List'!$F:$S,14,FALSE)</f>
        <v>FADI.CHOUERI@MINDGEEK.COM</v>
      </c>
      <c r="AA1054" s="6"/>
    </row>
    <row r="1055" spans="1:27" s="64" customFormat="1" ht="12.75" customHeight="1" x14ac:dyDescent="0.2">
      <c r="A1055" s="64" t="s">
        <v>1091</v>
      </c>
      <c r="B1055" s="64" t="s">
        <v>4960</v>
      </c>
      <c r="C1055" s="65" t="s">
        <v>987</v>
      </c>
      <c r="D1055" s="65" t="str">
        <f t="shared" si="15"/>
        <v>MBI*PROBILLER.COM BZ</v>
      </c>
      <c r="E1055" s="67" t="s">
        <v>1690</v>
      </c>
      <c r="F1055" s="67" t="s">
        <v>996</v>
      </c>
      <c r="I1055" s="64" t="s">
        <v>151</v>
      </c>
      <c r="J1055" s="64" t="s">
        <v>151</v>
      </c>
      <c r="K1055" s="64" t="s">
        <v>151</v>
      </c>
      <c r="L1055" s="64" t="s">
        <v>151</v>
      </c>
      <c r="M1055" s="64" t="s">
        <v>151</v>
      </c>
      <c r="N1055" s="6" t="s">
        <v>3975</v>
      </c>
      <c r="O1055" s="64" t="s">
        <v>3899</v>
      </c>
      <c r="P1055" s="9"/>
      <c r="Q1055" s="9"/>
      <c r="R1055" s="64" t="s">
        <v>1744</v>
      </c>
      <c r="S1055" s="64" t="e">
        <v>#N/A</v>
      </c>
      <c r="T1055" s="64" t="e">
        <v>#N/A</v>
      </c>
      <c r="U1055" s="6"/>
      <c r="W1055" s="23" t="e">
        <f>VLOOKUP(F1055,'[1]AM Report'!$C:$L,10,FALSE)</f>
        <v>#N/A</v>
      </c>
      <c r="X1055" s="6" t="str">
        <f>VLOOKUP(F1055,'[2]Master URL List'!$F:$S,12,FALSE)</f>
        <v>CWA-LCS101</v>
      </c>
      <c r="Y1055" s="6" t="str">
        <f>VLOOKUP($F1055,'[2]Master URL List'!$F:$S,13,FALSE)</f>
        <v>FADI CHOUERI</v>
      </c>
      <c r="Z1055" s="6" t="str">
        <f>VLOOKUP($F1055,'[2]Master URL List'!$F:$S,14,FALSE)</f>
        <v>FADI.CHOUERI@MANWIN.COM</v>
      </c>
      <c r="AA1055" s="6"/>
    </row>
    <row r="1056" spans="1:27" s="64" customFormat="1" ht="12.75" customHeight="1" x14ac:dyDescent="0.2">
      <c r="A1056" s="64" t="s">
        <v>1324</v>
      </c>
      <c r="B1056" s="64" t="s">
        <v>4960</v>
      </c>
      <c r="C1056" s="65" t="s">
        <v>991</v>
      </c>
      <c r="D1056" s="65" t="str">
        <f t="shared" si="15"/>
        <v>MBI*PROBILLER.COM RK</v>
      </c>
      <c r="E1056" s="67" t="s">
        <v>1690</v>
      </c>
      <c r="F1056" s="67" t="s">
        <v>999</v>
      </c>
      <c r="I1056" s="64" t="s">
        <v>151</v>
      </c>
      <c r="J1056" s="64" t="s">
        <v>151</v>
      </c>
      <c r="K1056" s="64" t="s">
        <v>151</v>
      </c>
      <c r="L1056" s="64" t="s">
        <v>151</v>
      </c>
      <c r="M1056" s="64" t="s">
        <v>151</v>
      </c>
      <c r="N1056" s="6" t="s">
        <v>3928</v>
      </c>
      <c r="O1056" s="64" t="s">
        <v>3899</v>
      </c>
      <c r="P1056" s="9"/>
      <c r="Q1056" s="9"/>
      <c r="R1056" s="64" t="s">
        <v>1744</v>
      </c>
      <c r="S1056" s="64" t="e">
        <v>#N/A</v>
      </c>
      <c r="T1056" s="64" t="e">
        <v>#N/A</v>
      </c>
      <c r="U1056" s="6"/>
      <c r="W1056" s="23" t="e">
        <f>VLOOKUP(F1056,'[1]AM Report'!$C:$L,10,FALSE)</f>
        <v>#N/A</v>
      </c>
      <c r="X1056" s="6" t="str">
        <f>VLOOKUP(F1056,'[2]Master URL List'!$F:$S,12,FALSE)</f>
        <v>CWA-LCS101</v>
      </c>
      <c r="Y1056" s="6" t="str">
        <f>VLOOKUP($F1056,'[2]Master URL List'!$F:$S,13,FALSE)</f>
        <v>FADI CHOUERI</v>
      </c>
      <c r="Z1056" s="6" t="str">
        <f>VLOOKUP($F1056,'[2]Master URL List'!$F:$S,14,FALSE)</f>
        <v>FADI.CHOUERI@MANWIN.COM</v>
      </c>
      <c r="AA1056" s="6"/>
    </row>
    <row r="1057" spans="1:27" s="64" customFormat="1" ht="12.75" customHeight="1" x14ac:dyDescent="0.2">
      <c r="A1057" s="64" t="s">
        <v>1092</v>
      </c>
      <c r="B1057" s="64" t="s">
        <v>4960</v>
      </c>
      <c r="C1057" s="65" t="s">
        <v>987</v>
      </c>
      <c r="D1057" s="65" t="str">
        <f t="shared" ref="D1057:D1120" si="16">C1057</f>
        <v>MBI*PROBILLER.COM BZ</v>
      </c>
      <c r="E1057" s="67" t="s">
        <v>1690</v>
      </c>
      <c r="F1057" s="67" t="s">
        <v>996</v>
      </c>
      <c r="I1057" s="64" t="s">
        <v>151</v>
      </c>
      <c r="J1057" s="64" t="s">
        <v>151</v>
      </c>
      <c r="K1057" s="64" t="s">
        <v>151</v>
      </c>
      <c r="L1057" s="64" t="s">
        <v>151</v>
      </c>
      <c r="M1057" s="64" t="s">
        <v>151</v>
      </c>
      <c r="N1057" s="6" t="s">
        <v>3975</v>
      </c>
      <c r="O1057" s="64" t="s">
        <v>3899</v>
      </c>
      <c r="P1057" s="9"/>
      <c r="Q1057" s="9"/>
      <c r="R1057" s="64" t="s">
        <v>1744</v>
      </c>
      <c r="S1057" s="64" t="e">
        <v>#N/A</v>
      </c>
      <c r="T1057" s="64" t="e">
        <v>#N/A</v>
      </c>
      <c r="U1057" s="6"/>
      <c r="W1057" s="23" t="e">
        <f>VLOOKUP(F1057,'[1]AM Report'!$C:$L,10,FALSE)</f>
        <v>#N/A</v>
      </c>
      <c r="X1057" s="6" t="str">
        <f>VLOOKUP(F1057,'[2]Master URL List'!$F:$S,12,FALSE)</f>
        <v>CWA-LCS101</v>
      </c>
      <c r="Y1057" s="6" t="str">
        <f>VLOOKUP($F1057,'[2]Master URL List'!$F:$S,13,FALSE)</f>
        <v>FADI CHOUERI</v>
      </c>
      <c r="Z1057" s="6" t="str">
        <f>VLOOKUP($F1057,'[2]Master URL List'!$F:$S,14,FALSE)</f>
        <v>FADI.CHOUERI@MANWIN.COM</v>
      </c>
      <c r="AA1057" s="6"/>
    </row>
    <row r="1058" spans="1:27" s="64" customFormat="1" ht="12.75" customHeight="1" x14ac:dyDescent="0.2">
      <c r="A1058" s="64" t="s">
        <v>1058</v>
      </c>
      <c r="B1058" s="64" t="s">
        <v>4960</v>
      </c>
      <c r="C1058" s="65" t="s">
        <v>987</v>
      </c>
      <c r="D1058" s="65" t="str">
        <f t="shared" si="16"/>
        <v>MBI*PROBILLER.COM BZ</v>
      </c>
      <c r="E1058" s="67" t="s">
        <v>1690</v>
      </c>
      <c r="F1058" s="67" t="s">
        <v>996</v>
      </c>
      <c r="I1058" s="64" t="s">
        <v>151</v>
      </c>
      <c r="J1058" s="64" t="s">
        <v>151</v>
      </c>
      <c r="K1058" s="64" t="s">
        <v>151</v>
      </c>
      <c r="L1058" s="64" t="s">
        <v>151</v>
      </c>
      <c r="M1058" s="64" t="s">
        <v>151</v>
      </c>
      <c r="N1058" s="6" t="s">
        <v>3975</v>
      </c>
      <c r="O1058" s="64" t="s">
        <v>3899</v>
      </c>
      <c r="P1058" s="9"/>
      <c r="Q1058" s="9"/>
      <c r="R1058" s="64" t="s">
        <v>1744</v>
      </c>
      <c r="S1058" s="64" t="e">
        <v>#N/A</v>
      </c>
      <c r="T1058" s="64" t="e">
        <v>#N/A</v>
      </c>
      <c r="U1058" s="6"/>
      <c r="W1058" s="23" t="e">
        <f>VLOOKUP(F1058,'[1]AM Report'!$C:$L,10,FALSE)</f>
        <v>#N/A</v>
      </c>
      <c r="X1058" s="6" t="str">
        <f>VLOOKUP(F1058,'[2]Master URL List'!$F:$S,12,FALSE)</f>
        <v>CWA-LCS101</v>
      </c>
      <c r="Y1058" s="6" t="str">
        <f>VLOOKUP($F1058,'[2]Master URL List'!$F:$S,13,FALSE)</f>
        <v>FADI CHOUERI</v>
      </c>
      <c r="Z1058" s="6" t="str">
        <f>VLOOKUP($F1058,'[2]Master URL List'!$F:$S,14,FALSE)</f>
        <v>FADI.CHOUERI@MANWIN.COM</v>
      </c>
      <c r="AA1058" s="6"/>
    </row>
    <row r="1059" spans="1:27" s="64" customFormat="1" ht="12.75" customHeight="1" x14ac:dyDescent="0.2">
      <c r="A1059" s="64" t="s">
        <v>1248</v>
      </c>
      <c r="B1059" s="64" t="s">
        <v>4960</v>
      </c>
      <c r="C1059" s="65" t="s">
        <v>1007</v>
      </c>
      <c r="D1059" s="65" t="str">
        <f t="shared" si="16"/>
        <v>MBI*PROBILLER.COM DP</v>
      </c>
      <c r="E1059" s="67" t="s">
        <v>1690</v>
      </c>
      <c r="F1059" s="67" t="s">
        <v>1000</v>
      </c>
      <c r="I1059" s="64" t="s">
        <v>151</v>
      </c>
      <c r="J1059" s="64" t="s">
        <v>151</v>
      </c>
      <c r="K1059" s="64" t="s">
        <v>151</v>
      </c>
      <c r="L1059" s="64" t="s">
        <v>151</v>
      </c>
      <c r="M1059" s="64" t="s">
        <v>151</v>
      </c>
      <c r="N1059" s="6" t="s">
        <v>3977</v>
      </c>
      <c r="O1059" s="64" t="s">
        <v>3899</v>
      </c>
      <c r="P1059" s="9"/>
      <c r="Q1059" s="9"/>
      <c r="R1059" s="64" t="s">
        <v>1744</v>
      </c>
      <c r="S1059" s="64" t="e">
        <v>#N/A</v>
      </c>
      <c r="T1059" s="64" t="e">
        <v>#N/A</v>
      </c>
      <c r="U1059" s="6"/>
      <c r="W1059" s="23" t="e">
        <f>VLOOKUP(F1059,'[1]AM Report'!$C:$L,10,FALSE)</f>
        <v>#N/A</v>
      </c>
      <c r="X1059" s="6" t="str">
        <f>VLOOKUP(F1059,'[2]Master URL List'!$F:$S,12,FALSE)</f>
        <v>CWA-LCS101</v>
      </c>
      <c r="Y1059" s="6" t="str">
        <f>VLOOKUP($F1059,'[2]Master URL List'!$F:$S,13,FALSE)</f>
        <v>FADI CHOUERI</v>
      </c>
      <c r="Z1059" s="6" t="str">
        <f>VLOOKUP($F1059,'[2]Master URL List'!$F:$S,14,FALSE)</f>
        <v>FADI.CHOUERI@MINDGEEK.COM</v>
      </c>
      <c r="AA1059" s="6"/>
    </row>
    <row r="1060" spans="1:27" s="64" customFormat="1" ht="12.75" customHeight="1" x14ac:dyDescent="0.2">
      <c r="A1060" s="64" t="s">
        <v>1266</v>
      </c>
      <c r="B1060" s="64" t="s">
        <v>4960</v>
      </c>
      <c r="C1060" s="65" t="s">
        <v>1007</v>
      </c>
      <c r="D1060" s="65" t="str">
        <f t="shared" si="16"/>
        <v>MBI*PROBILLER.COM DP</v>
      </c>
      <c r="E1060" s="67" t="s">
        <v>1690</v>
      </c>
      <c r="F1060" s="67" t="s">
        <v>1000</v>
      </c>
      <c r="I1060" s="64" t="s">
        <v>151</v>
      </c>
      <c r="J1060" s="64" t="s">
        <v>151</v>
      </c>
      <c r="K1060" s="64" t="s">
        <v>151</v>
      </c>
      <c r="L1060" s="64" t="s">
        <v>151</v>
      </c>
      <c r="M1060" s="64" t="s">
        <v>151</v>
      </c>
      <c r="N1060" s="6" t="s">
        <v>3977</v>
      </c>
      <c r="O1060" s="64" t="s">
        <v>3899</v>
      </c>
      <c r="P1060" s="9"/>
      <c r="Q1060" s="9"/>
      <c r="R1060" s="64" t="s">
        <v>1744</v>
      </c>
      <c r="S1060" s="64" t="e">
        <v>#N/A</v>
      </c>
      <c r="T1060" s="64" t="e">
        <v>#N/A</v>
      </c>
      <c r="U1060" s="6"/>
      <c r="W1060" s="23" t="e">
        <f>VLOOKUP(F1060,'[1]AM Report'!$C:$L,10,FALSE)</f>
        <v>#N/A</v>
      </c>
      <c r="X1060" s="6" t="str">
        <f>VLOOKUP(F1060,'[2]Master URL List'!$F:$S,12,FALSE)</f>
        <v>CWA-LCS101</v>
      </c>
      <c r="Y1060" s="6" t="str">
        <f>VLOOKUP($F1060,'[2]Master URL List'!$F:$S,13,FALSE)</f>
        <v>FADI CHOUERI</v>
      </c>
      <c r="Z1060" s="6" t="str">
        <f>VLOOKUP($F1060,'[2]Master URL List'!$F:$S,14,FALSE)</f>
        <v>FADI.CHOUERI@MINDGEEK.COM</v>
      </c>
      <c r="AA1060" s="6"/>
    </row>
    <row r="1061" spans="1:27" s="64" customFormat="1" ht="12.75" customHeight="1" x14ac:dyDescent="0.2">
      <c r="A1061" s="64" t="s">
        <v>1350</v>
      </c>
      <c r="B1061" s="64" t="s">
        <v>4960</v>
      </c>
      <c r="C1061" s="65" t="s">
        <v>991</v>
      </c>
      <c r="D1061" s="65" t="str">
        <f t="shared" si="16"/>
        <v>MBI*PROBILLER.COM RK</v>
      </c>
      <c r="E1061" s="67" t="s">
        <v>1690</v>
      </c>
      <c r="F1061" s="67" t="s">
        <v>999</v>
      </c>
      <c r="I1061" s="64" t="s">
        <v>151</v>
      </c>
      <c r="J1061" s="64" t="s">
        <v>151</v>
      </c>
      <c r="K1061" s="64" t="s">
        <v>151</v>
      </c>
      <c r="L1061" s="64" t="s">
        <v>151</v>
      </c>
      <c r="M1061" s="64" t="s">
        <v>151</v>
      </c>
      <c r="N1061" s="6" t="s">
        <v>3928</v>
      </c>
      <c r="O1061" s="64" t="s">
        <v>3899</v>
      </c>
      <c r="P1061" s="9"/>
      <c r="Q1061" s="9"/>
      <c r="R1061" s="64" t="s">
        <v>1744</v>
      </c>
      <c r="S1061" s="64" t="e">
        <v>#N/A</v>
      </c>
      <c r="T1061" s="64" t="e">
        <v>#N/A</v>
      </c>
      <c r="U1061" s="6"/>
      <c r="W1061" s="23" t="e">
        <f>VLOOKUP(F1061,'[1]AM Report'!$C:$L,10,FALSE)</f>
        <v>#N/A</v>
      </c>
      <c r="X1061" s="6" t="str">
        <f>VLOOKUP(F1061,'[2]Master URL List'!$F:$S,12,FALSE)</f>
        <v>CWA-LCS101</v>
      </c>
      <c r="Y1061" s="6" t="str">
        <f>VLOOKUP($F1061,'[2]Master URL List'!$F:$S,13,FALSE)</f>
        <v>FADI CHOUERI</v>
      </c>
      <c r="Z1061" s="6" t="str">
        <f>VLOOKUP($F1061,'[2]Master URL List'!$F:$S,14,FALSE)</f>
        <v>FADI.CHOUERI@MANWIN.COM</v>
      </c>
      <c r="AA1061" s="6"/>
    </row>
    <row r="1062" spans="1:27" s="7" customFormat="1" ht="12.75" customHeight="1" x14ac:dyDescent="0.2">
      <c r="A1062" s="7" t="s">
        <v>1115</v>
      </c>
      <c r="B1062" s="7" t="s">
        <v>4960</v>
      </c>
      <c r="C1062" s="131" t="s">
        <v>988</v>
      </c>
      <c r="D1062" s="131" t="str">
        <f t="shared" si="16"/>
        <v>MBI*PROBILLER.COM MF</v>
      </c>
      <c r="E1062" s="134" t="s">
        <v>1690</v>
      </c>
      <c r="F1062" s="134" t="s">
        <v>997</v>
      </c>
      <c r="I1062" s="7" t="s">
        <v>151</v>
      </c>
      <c r="J1062" s="7" t="s">
        <v>151</v>
      </c>
      <c r="K1062" s="7" t="s">
        <v>151</v>
      </c>
      <c r="L1062" s="7" t="s">
        <v>151</v>
      </c>
      <c r="M1062" s="7" t="s">
        <v>151</v>
      </c>
      <c r="O1062" s="7" t="s">
        <v>3899</v>
      </c>
      <c r="P1062" s="133"/>
      <c r="Q1062" s="133"/>
      <c r="R1062" s="7" t="s">
        <v>1744</v>
      </c>
      <c r="S1062" s="7" t="e">
        <v>#N/A</v>
      </c>
      <c r="T1062" s="7" t="e">
        <v>#N/A</v>
      </c>
      <c r="W1062" s="130" t="e">
        <f>VLOOKUP(F1062,'[1]AM Report'!$C:$L,10,FALSE)</f>
        <v>#N/A</v>
      </c>
      <c r="X1062" s="7" t="str">
        <f>VLOOKUP(F1062,'[2]Master URL List'!$F:$S,12,FALSE)</f>
        <v>CWA-LCS101</v>
      </c>
      <c r="Y1062" s="7" t="str">
        <f>VLOOKUP($F1062,'[2]Master URL List'!$F:$S,13,FALSE)</f>
        <v>FADI CHOUERI</v>
      </c>
      <c r="Z1062" s="7" t="str">
        <f>VLOOKUP($F1062,'[2]Master URL List'!$F:$S,14,FALSE)</f>
        <v>FADI.CHOUERI@MINDGEEK.COM</v>
      </c>
    </row>
    <row r="1063" spans="1:27" s="7" customFormat="1" ht="12.75" customHeight="1" x14ac:dyDescent="0.2">
      <c r="A1063" s="7" t="s">
        <v>1147</v>
      </c>
      <c r="B1063" s="7" t="s">
        <v>4960</v>
      </c>
      <c r="C1063" s="131" t="s">
        <v>988</v>
      </c>
      <c r="D1063" s="131" t="str">
        <f t="shared" si="16"/>
        <v>MBI*PROBILLER.COM MF</v>
      </c>
      <c r="E1063" s="134" t="s">
        <v>1690</v>
      </c>
      <c r="F1063" s="134" t="s">
        <v>997</v>
      </c>
      <c r="I1063" s="7" t="s">
        <v>151</v>
      </c>
      <c r="J1063" s="7" t="s">
        <v>151</v>
      </c>
      <c r="K1063" s="7" t="s">
        <v>151</v>
      </c>
      <c r="L1063" s="7" t="s">
        <v>151</v>
      </c>
      <c r="M1063" s="7" t="s">
        <v>151</v>
      </c>
      <c r="O1063" s="7" t="s">
        <v>3899</v>
      </c>
      <c r="P1063" s="133"/>
      <c r="Q1063" s="133"/>
      <c r="R1063" s="7" t="s">
        <v>1744</v>
      </c>
      <c r="S1063" s="7" t="e">
        <v>#N/A</v>
      </c>
      <c r="T1063" s="7" t="e">
        <v>#N/A</v>
      </c>
      <c r="W1063" s="130" t="e">
        <f>VLOOKUP(F1063,'[1]AM Report'!$C:$L,10,FALSE)</f>
        <v>#N/A</v>
      </c>
      <c r="X1063" s="7" t="str">
        <f>VLOOKUP(F1063,'[2]Master URL List'!$F:$S,12,FALSE)</f>
        <v>CWA-LCS101</v>
      </c>
      <c r="Y1063" s="7" t="str">
        <f>VLOOKUP($F1063,'[2]Master URL List'!$F:$S,13,FALSE)</f>
        <v>FADI CHOUERI</v>
      </c>
      <c r="Z1063" s="7" t="str">
        <f>VLOOKUP($F1063,'[2]Master URL List'!$F:$S,14,FALSE)</f>
        <v>FADI.CHOUERI@MINDGEEK.COM</v>
      </c>
    </row>
    <row r="1064" spans="1:27" s="64" customFormat="1" ht="12.75" customHeight="1" x14ac:dyDescent="0.2">
      <c r="A1064" s="64" t="s">
        <v>1256</v>
      </c>
      <c r="B1064" s="64" t="s">
        <v>4960</v>
      </c>
      <c r="C1064" s="65" t="s">
        <v>1007</v>
      </c>
      <c r="D1064" s="65" t="str">
        <f t="shared" si="16"/>
        <v>MBI*PROBILLER.COM DP</v>
      </c>
      <c r="E1064" s="67" t="s">
        <v>1690</v>
      </c>
      <c r="F1064" s="67" t="s">
        <v>1000</v>
      </c>
      <c r="I1064" s="64" t="s">
        <v>151</v>
      </c>
      <c r="J1064" s="64" t="s">
        <v>151</v>
      </c>
      <c r="K1064" s="64" t="s">
        <v>151</v>
      </c>
      <c r="L1064" s="64" t="s">
        <v>151</v>
      </c>
      <c r="M1064" s="64" t="s">
        <v>151</v>
      </c>
      <c r="N1064" s="6" t="s">
        <v>3977</v>
      </c>
      <c r="O1064" s="64" t="s">
        <v>3899</v>
      </c>
      <c r="P1064" s="9"/>
      <c r="Q1064" s="9"/>
      <c r="R1064" s="64" t="s">
        <v>1744</v>
      </c>
      <c r="S1064" s="64" t="e">
        <v>#N/A</v>
      </c>
      <c r="T1064" s="64" t="e">
        <v>#N/A</v>
      </c>
      <c r="U1064" s="6"/>
      <c r="W1064" s="23" t="e">
        <f>VLOOKUP(F1064,'[1]AM Report'!$C:$L,10,FALSE)</f>
        <v>#N/A</v>
      </c>
      <c r="X1064" s="6" t="str">
        <f>VLOOKUP(F1064,'[2]Master URL List'!$F:$S,12,FALSE)</f>
        <v>CWA-LCS101</v>
      </c>
      <c r="Y1064" s="6" t="str">
        <f>VLOOKUP($F1064,'[2]Master URL List'!$F:$S,13,FALSE)</f>
        <v>FADI CHOUERI</v>
      </c>
      <c r="Z1064" s="6" t="str">
        <f>VLOOKUP($F1064,'[2]Master URL List'!$F:$S,14,FALSE)</f>
        <v>FADI.CHOUERI@MINDGEEK.COM</v>
      </c>
      <c r="AA1064" s="6"/>
    </row>
    <row r="1065" spans="1:27" s="64" customFormat="1" ht="12.75" customHeight="1" x14ac:dyDescent="0.2">
      <c r="A1065" s="64" t="s">
        <v>1250</v>
      </c>
      <c r="B1065" s="64" t="s">
        <v>4960</v>
      </c>
      <c r="C1065" s="65" t="s">
        <v>1007</v>
      </c>
      <c r="D1065" s="65" t="str">
        <f t="shared" si="16"/>
        <v>MBI*PROBILLER.COM DP</v>
      </c>
      <c r="E1065" s="67" t="s">
        <v>1690</v>
      </c>
      <c r="F1065" s="67" t="s">
        <v>1000</v>
      </c>
      <c r="I1065" s="64" t="s">
        <v>151</v>
      </c>
      <c r="J1065" s="64" t="s">
        <v>151</v>
      </c>
      <c r="K1065" s="64" t="s">
        <v>151</v>
      </c>
      <c r="L1065" s="64" t="s">
        <v>151</v>
      </c>
      <c r="M1065" s="64" t="s">
        <v>151</v>
      </c>
      <c r="N1065" s="6" t="s">
        <v>3977</v>
      </c>
      <c r="O1065" s="64" t="s">
        <v>3899</v>
      </c>
      <c r="P1065" s="9"/>
      <c r="Q1065" s="9"/>
      <c r="R1065" s="64" t="s">
        <v>1744</v>
      </c>
      <c r="S1065" s="64" t="e">
        <v>#N/A</v>
      </c>
      <c r="T1065" s="64" t="e">
        <v>#N/A</v>
      </c>
      <c r="U1065" s="6"/>
      <c r="W1065" s="23" t="e">
        <f>VLOOKUP(F1065,'[1]AM Report'!$C:$L,10,FALSE)</f>
        <v>#N/A</v>
      </c>
      <c r="X1065" s="6" t="str">
        <f>VLOOKUP(F1065,'[2]Master URL List'!$F:$S,12,FALSE)</f>
        <v>CWA-LCS101</v>
      </c>
      <c r="Y1065" s="6" t="str">
        <f>VLOOKUP($F1065,'[2]Master URL List'!$F:$S,13,FALSE)</f>
        <v>FADI CHOUERI</v>
      </c>
      <c r="Z1065" s="6" t="str">
        <f>VLOOKUP($F1065,'[2]Master URL List'!$F:$S,14,FALSE)</f>
        <v>FADI.CHOUERI@MINDGEEK.COM</v>
      </c>
      <c r="AA1065" s="6"/>
    </row>
    <row r="1066" spans="1:27" s="7" customFormat="1" ht="12.75" customHeight="1" x14ac:dyDescent="0.2">
      <c r="A1066" s="7" t="s">
        <v>1325</v>
      </c>
      <c r="B1066" s="7" t="s">
        <v>4960</v>
      </c>
      <c r="C1066" s="131" t="s">
        <v>991</v>
      </c>
      <c r="D1066" s="131" t="str">
        <f t="shared" si="16"/>
        <v>MBI*PROBILLER.COM RK</v>
      </c>
      <c r="E1066" s="134" t="s">
        <v>1690</v>
      </c>
      <c r="F1066" s="134" t="s">
        <v>999</v>
      </c>
      <c r="I1066" s="7" t="s">
        <v>151</v>
      </c>
      <c r="J1066" s="7" t="s">
        <v>151</v>
      </c>
      <c r="K1066" s="7" t="s">
        <v>151</v>
      </c>
      <c r="L1066" s="7" t="s">
        <v>151</v>
      </c>
      <c r="M1066" s="7" t="s">
        <v>151</v>
      </c>
      <c r="N1066" s="7" t="s">
        <v>3928</v>
      </c>
      <c r="O1066" s="7" t="s">
        <v>3899</v>
      </c>
      <c r="P1066" s="133"/>
      <c r="Q1066" s="133"/>
      <c r="R1066" s="7" t="s">
        <v>1744</v>
      </c>
      <c r="S1066" s="7" t="e">
        <v>#N/A</v>
      </c>
      <c r="T1066" s="7" t="e">
        <v>#N/A</v>
      </c>
      <c r="W1066" s="130" t="e">
        <f>VLOOKUP(F1066,'[1]AM Report'!$C:$L,10,FALSE)</f>
        <v>#N/A</v>
      </c>
      <c r="X1066" s="7" t="str">
        <f>VLOOKUP(F1066,'[2]Master URL List'!$F:$S,12,FALSE)</f>
        <v>CWA-LCS101</v>
      </c>
      <c r="Y1066" s="7" t="str">
        <f>VLOOKUP($F1066,'[2]Master URL List'!$F:$S,13,FALSE)</f>
        <v>FADI CHOUERI</v>
      </c>
      <c r="Z1066" s="7" t="str">
        <f>VLOOKUP($F1066,'[2]Master URL List'!$F:$S,14,FALSE)</f>
        <v>FADI.CHOUERI@MANWIN.COM</v>
      </c>
    </row>
    <row r="1067" spans="1:27" s="64" customFormat="1" ht="12.75" customHeight="1" x14ac:dyDescent="0.2">
      <c r="A1067" s="64" t="s">
        <v>1255</v>
      </c>
      <c r="B1067" s="64" t="s">
        <v>4960</v>
      </c>
      <c r="C1067" s="65" t="s">
        <v>1007</v>
      </c>
      <c r="D1067" s="65" t="str">
        <f t="shared" si="16"/>
        <v>MBI*PROBILLER.COM DP</v>
      </c>
      <c r="E1067" s="67" t="s">
        <v>1690</v>
      </c>
      <c r="F1067" s="67" t="s">
        <v>1000</v>
      </c>
      <c r="I1067" s="64" t="s">
        <v>151</v>
      </c>
      <c r="J1067" s="64" t="s">
        <v>151</v>
      </c>
      <c r="K1067" s="64" t="s">
        <v>151</v>
      </c>
      <c r="L1067" s="64" t="s">
        <v>151</v>
      </c>
      <c r="M1067" s="64" t="s">
        <v>151</v>
      </c>
      <c r="N1067" s="6" t="s">
        <v>3977</v>
      </c>
      <c r="O1067" s="64" t="s">
        <v>3899</v>
      </c>
      <c r="P1067" s="9"/>
      <c r="Q1067" s="9"/>
      <c r="R1067" s="64" t="s">
        <v>1744</v>
      </c>
      <c r="S1067" s="64" t="e">
        <v>#N/A</v>
      </c>
      <c r="T1067" s="64" t="e">
        <v>#N/A</v>
      </c>
      <c r="U1067" s="6"/>
      <c r="W1067" s="23" t="e">
        <f>VLOOKUP(F1067,'[1]AM Report'!$C:$L,10,FALSE)</f>
        <v>#N/A</v>
      </c>
      <c r="X1067" s="6" t="str">
        <f>VLOOKUP(F1067,'[2]Master URL List'!$F:$S,12,FALSE)</f>
        <v>CWA-LCS101</v>
      </c>
      <c r="Y1067" s="6" t="str">
        <f>VLOOKUP($F1067,'[2]Master URL List'!$F:$S,13,FALSE)</f>
        <v>FADI CHOUERI</v>
      </c>
      <c r="Z1067" s="6" t="str">
        <f>VLOOKUP($F1067,'[2]Master URL List'!$F:$S,14,FALSE)</f>
        <v>FADI.CHOUERI@MINDGEEK.COM</v>
      </c>
      <c r="AA1067" s="6"/>
    </row>
    <row r="1068" spans="1:27" s="64" customFormat="1" ht="12.75" customHeight="1" x14ac:dyDescent="0.2">
      <c r="A1068" s="64" t="s">
        <v>1438</v>
      </c>
      <c r="B1068" s="64" t="s">
        <v>4960</v>
      </c>
      <c r="C1068" s="65" t="s">
        <v>991</v>
      </c>
      <c r="D1068" s="65" t="str">
        <f t="shared" si="16"/>
        <v>MBI*PROBILLER.COM RK</v>
      </c>
      <c r="E1068" s="67" t="s">
        <v>1690</v>
      </c>
      <c r="F1068" s="67" t="s">
        <v>999</v>
      </c>
      <c r="I1068" s="64" t="s">
        <v>151</v>
      </c>
      <c r="J1068" s="64" t="s">
        <v>151</v>
      </c>
      <c r="K1068" s="64" t="s">
        <v>151</v>
      </c>
      <c r="L1068" s="64" t="s">
        <v>151</v>
      </c>
      <c r="M1068" s="64" t="s">
        <v>151</v>
      </c>
      <c r="N1068" s="6" t="s">
        <v>3929</v>
      </c>
      <c r="O1068" s="64" t="s">
        <v>3899</v>
      </c>
      <c r="P1068" s="9"/>
      <c r="Q1068" s="9"/>
      <c r="R1068" s="64" t="s">
        <v>1744</v>
      </c>
      <c r="S1068" s="64" t="e">
        <v>#N/A</v>
      </c>
      <c r="T1068" s="64" t="e">
        <v>#N/A</v>
      </c>
      <c r="U1068" s="6"/>
      <c r="W1068" s="23" t="e">
        <f>VLOOKUP(F1068,'[1]AM Report'!$C:$L,10,FALSE)</f>
        <v>#N/A</v>
      </c>
      <c r="X1068" s="6" t="str">
        <f>VLOOKUP(F1068,'[2]Master URL List'!$F:$S,12,FALSE)</f>
        <v>CWA-LCS101</v>
      </c>
      <c r="Y1068" s="6" t="str">
        <f>VLOOKUP($F1068,'[2]Master URL List'!$F:$S,13,FALSE)</f>
        <v>FADI CHOUERI</v>
      </c>
      <c r="Z1068" s="6" t="str">
        <f>VLOOKUP($F1068,'[2]Master URL List'!$F:$S,14,FALSE)</f>
        <v>FADI.CHOUERI@MANWIN.COM</v>
      </c>
      <c r="AA1068" s="6"/>
    </row>
    <row r="1069" spans="1:27" s="64" customFormat="1" ht="12.75" customHeight="1" x14ac:dyDescent="0.2">
      <c r="A1069" s="64" t="s">
        <v>1373</v>
      </c>
      <c r="B1069" s="64" t="s">
        <v>4960</v>
      </c>
      <c r="C1069" s="65" t="s">
        <v>991</v>
      </c>
      <c r="D1069" s="65" t="str">
        <f t="shared" si="16"/>
        <v>MBI*PROBILLER.COM RK</v>
      </c>
      <c r="E1069" s="67" t="s">
        <v>1690</v>
      </c>
      <c r="F1069" s="67" t="s">
        <v>999</v>
      </c>
      <c r="I1069" s="64" t="s">
        <v>151</v>
      </c>
      <c r="J1069" s="64" t="s">
        <v>151</v>
      </c>
      <c r="K1069" s="64" t="s">
        <v>151</v>
      </c>
      <c r="L1069" s="64" t="s">
        <v>151</v>
      </c>
      <c r="M1069" s="64" t="s">
        <v>151</v>
      </c>
      <c r="N1069" s="6"/>
      <c r="O1069" s="64" t="s">
        <v>3899</v>
      </c>
      <c r="P1069" s="9"/>
      <c r="Q1069" s="9"/>
      <c r="R1069" s="64" t="s">
        <v>1744</v>
      </c>
      <c r="S1069" s="64" t="e">
        <v>#N/A</v>
      </c>
      <c r="T1069" s="64" t="e">
        <v>#N/A</v>
      </c>
      <c r="U1069" s="6"/>
      <c r="W1069" s="23" t="e">
        <f>VLOOKUP(F1069,'[1]AM Report'!$C:$L,10,FALSE)</f>
        <v>#N/A</v>
      </c>
      <c r="X1069" s="6" t="str">
        <f>VLOOKUP(F1069,'[2]Master URL List'!$F:$S,12,FALSE)</f>
        <v>CWA-LCS101</v>
      </c>
      <c r="Y1069" s="6" t="str">
        <f>VLOOKUP($F1069,'[2]Master URL List'!$F:$S,13,FALSE)</f>
        <v>FADI CHOUERI</v>
      </c>
      <c r="Z1069" s="6" t="str">
        <f>VLOOKUP($F1069,'[2]Master URL List'!$F:$S,14,FALSE)</f>
        <v>FADI.CHOUERI@MANWIN.COM</v>
      </c>
      <c r="AA1069" s="6"/>
    </row>
    <row r="1070" spans="1:27" s="64" customFormat="1" ht="12.75" customHeight="1" x14ac:dyDescent="0.2">
      <c r="A1070" s="64" t="s">
        <v>1433</v>
      </c>
      <c r="B1070" s="64" t="s">
        <v>4960</v>
      </c>
      <c r="C1070" s="65" t="s">
        <v>991</v>
      </c>
      <c r="D1070" s="65" t="str">
        <f t="shared" si="16"/>
        <v>MBI*PROBILLER.COM RK</v>
      </c>
      <c r="E1070" s="67" t="s">
        <v>1690</v>
      </c>
      <c r="F1070" s="67" t="s">
        <v>999</v>
      </c>
      <c r="I1070" s="64" t="s">
        <v>151</v>
      </c>
      <c r="J1070" s="64" t="s">
        <v>151</v>
      </c>
      <c r="K1070" s="64" t="s">
        <v>151</v>
      </c>
      <c r="L1070" s="64" t="s">
        <v>151</v>
      </c>
      <c r="M1070" s="64" t="s">
        <v>151</v>
      </c>
      <c r="N1070" s="6"/>
      <c r="O1070" s="64" t="s">
        <v>3899</v>
      </c>
      <c r="P1070" s="9"/>
      <c r="Q1070" s="9"/>
      <c r="R1070" s="64" t="s">
        <v>1744</v>
      </c>
      <c r="S1070" s="64" t="e">
        <v>#N/A</v>
      </c>
      <c r="T1070" s="64" t="e">
        <v>#N/A</v>
      </c>
      <c r="U1070" s="6"/>
      <c r="W1070" s="23" t="e">
        <f>VLOOKUP(F1070,'[1]AM Report'!$C:$L,10,FALSE)</f>
        <v>#N/A</v>
      </c>
      <c r="X1070" s="6" t="str">
        <f>VLOOKUP(F1070,'[2]Master URL List'!$F:$S,12,FALSE)</f>
        <v>CWA-LCS101</v>
      </c>
      <c r="Y1070" s="6" t="str">
        <f>VLOOKUP($F1070,'[2]Master URL List'!$F:$S,13,FALSE)</f>
        <v>FADI CHOUERI</v>
      </c>
      <c r="Z1070" s="6" t="str">
        <f>VLOOKUP($F1070,'[2]Master URL List'!$F:$S,14,FALSE)</f>
        <v>FADI.CHOUERI@MANWIN.COM</v>
      </c>
      <c r="AA1070" s="6"/>
    </row>
    <row r="1071" spans="1:27" s="64" customFormat="1" ht="12.75" customHeight="1" x14ac:dyDescent="0.2">
      <c r="A1071" s="64" t="s">
        <v>1436</v>
      </c>
      <c r="B1071" s="64" t="s">
        <v>4960</v>
      </c>
      <c r="C1071" s="65" t="s">
        <v>991</v>
      </c>
      <c r="D1071" s="65" t="str">
        <f t="shared" si="16"/>
        <v>MBI*PROBILLER.COM RK</v>
      </c>
      <c r="E1071" s="67" t="s">
        <v>1690</v>
      </c>
      <c r="F1071" s="67" t="s">
        <v>999</v>
      </c>
      <c r="I1071" s="64" t="s">
        <v>151</v>
      </c>
      <c r="J1071" s="64" t="s">
        <v>151</v>
      </c>
      <c r="K1071" s="64" t="s">
        <v>151</v>
      </c>
      <c r="L1071" s="64" t="s">
        <v>151</v>
      </c>
      <c r="M1071" s="64" t="s">
        <v>151</v>
      </c>
      <c r="N1071" s="6" t="s">
        <v>3929</v>
      </c>
      <c r="O1071" s="64" t="s">
        <v>3899</v>
      </c>
      <c r="P1071" s="9"/>
      <c r="Q1071" s="9"/>
      <c r="R1071" s="64" t="s">
        <v>1744</v>
      </c>
      <c r="S1071" s="64" t="e">
        <v>#N/A</v>
      </c>
      <c r="T1071" s="64" t="e">
        <v>#N/A</v>
      </c>
      <c r="U1071" s="6"/>
      <c r="W1071" s="23" t="e">
        <f>VLOOKUP(F1071,'[1]AM Report'!$C:$L,10,FALSE)</f>
        <v>#N/A</v>
      </c>
      <c r="X1071" s="6" t="str">
        <f>VLOOKUP(F1071,'[2]Master URL List'!$F:$S,12,FALSE)</f>
        <v>CWA-LCS101</v>
      </c>
      <c r="Y1071" s="6" t="str">
        <f>VLOOKUP($F1071,'[2]Master URL List'!$F:$S,13,FALSE)</f>
        <v>FADI CHOUERI</v>
      </c>
      <c r="Z1071" s="6" t="str">
        <f>VLOOKUP($F1071,'[2]Master URL List'!$F:$S,14,FALSE)</f>
        <v>FADI.CHOUERI@MANWIN.COM</v>
      </c>
      <c r="AA1071" s="6"/>
    </row>
    <row r="1072" spans="1:27" s="64" customFormat="1" ht="12.75" customHeight="1" x14ac:dyDescent="0.2">
      <c r="A1072" s="64" t="s">
        <v>1380</v>
      </c>
      <c r="B1072" s="64" t="s">
        <v>4960</v>
      </c>
      <c r="C1072" s="65" t="s">
        <v>991</v>
      </c>
      <c r="D1072" s="65" t="str">
        <f t="shared" si="16"/>
        <v>MBI*PROBILLER.COM RK</v>
      </c>
      <c r="E1072" s="67" t="s">
        <v>1690</v>
      </c>
      <c r="F1072" s="67" t="s">
        <v>999</v>
      </c>
      <c r="I1072" s="64" t="s">
        <v>151</v>
      </c>
      <c r="J1072" s="64" t="s">
        <v>151</v>
      </c>
      <c r="K1072" s="64" t="s">
        <v>151</v>
      </c>
      <c r="L1072" s="64" t="s">
        <v>151</v>
      </c>
      <c r="M1072" s="64" t="s">
        <v>151</v>
      </c>
      <c r="N1072" s="6" t="s">
        <v>4054</v>
      </c>
      <c r="O1072" s="64" t="s">
        <v>3965</v>
      </c>
      <c r="P1072" s="9" t="s">
        <v>3903</v>
      </c>
      <c r="Q1072" s="9"/>
      <c r="R1072" s="64" t="s">
        <v>1744</v>
      </c>
      <c r="S1072" s="64" t="e">
        <v>#N/A</v>
      </c>
      <c r="T1072" s="64" t="e">
        <v>#N/A</v>
      </c>
      <c r="U1072" s="6"/>
      <c r="W1072" s="23" t="e">
        <f>VLOOKUP(F1072,'[1]AM Report'!$C:$L,10,FALSE)</f>
        <v>#N/A</v>
      </c>
      <c r="X1072" s="6" t="str">
        <f>VLOOKUP(F1072,'[2]Master URL List'!$F:$S,12,FALSE)</f>
        <v>CWA-LCS101</v>
      </c>
      <c r="Y1072" s="6" t="str">
        <f>VLOOKUP($F1072,'[2]Master URL List'!$F:$S,13,FALSE)</f>
        <v>FADI CHOUERI</v>
      </c>
      <c r="Z1072" s="6" t="str">
        <f>VLOOKUP($F1072,'[2]Master URL List'!$F:$S,14,FALSE)</f>
        <v>FADI.CHOUERI@MANWIN.COM</v>
      </c>
      <c r="AA1072" s="6"/>
    </row>
    <row r="1073" spans="1:27" s="64" customFormat="1" ht="12.75" customHeight="1" x14ac:dyDescent="0.2">
      <c r="A1073" s="64" t="s">
        <v>1253</v>
      </c>
      <c r="B1073" s="64" t="s">
        <v>4960</v>
      </c>
      <c r="C1073" s="65" t="s">
        <v>1007</v>
      </c>
      <c r="D1073" s="65" t="str">
        <f t="shared" si="16"/>
        <v>MBI*PROBILLER.COM DP</v>
      </c>
      <c r="E1073" s="67" t="s">
        <v>1690</v>
      </c>
      <c r="F1073" s="67" t="s">
        <v>1000</v>
      </c>
      <c r="I1073" s="64" t="s">
        <v>151</v>
      </c>
      <c r="J1073" s="64" t="s">
        <v>151</v>
      </c>
      <c r="K1073" s="64" t="s">
        <v>151</v>
      </c>
      <c r="L1073" s="64" t="s">
        <v>151</v>
      </c>
      <c r="M1073" s="64" t="s">
        <v>151</v>
      </c>
      <c r="N1073" s="6"/>
      <c r="O1073" s="64" t="s">
        <v>3899</v>
      </c>
      <c r="P1073" s="9"/>
      <c r="Q1073" s="9"/>
      <c r="R1073" s="64" t="s">
        <v>1744</v>
      </c>
      <c r="S1073" s="64" t="e">
        <v>#N/A</v>
      </c>
      <c r="T1073" s="64" t="e">
        <v>#N/A</v>
      </c>
      <c r="U1073" s="6"/>
      <c r="W1073" s="23" t="e">
        <f>VLOOKUP(F1073,'[1]AM Report'!$C:$L,10,FALSE)</f>
        <v>#N/A</v>
      </c>
      <c r="X1073" s="6" t="str">
        <f>VLOOKUP(F1073,'[2]Master URL List'!$F:$S,12,FALSE)</f>
        <v>CWA-LCS101</v>
      </c>
      <c r="Y1073" s="6" t="str">
        <f>VLOOKUP($F1073,'[2]Master URL List'!$F:$S,13,FALSE)</f>
        <v>FADI CHOUERI</v>
      </c>
      <c r="Z1073" s="6" t="str">
        <f>VLOOKUP($F1073,'[2]Master URL List'!$F:$S,14,FALSE)</f>
        <v>FADI.CHOUERI@MINDGEEK.COM</v>
      </c>
      <c r="AA1073" s="6"/>
    </row>
    <row r="1074" spans="1:27" s="64" customFormat="1" ht="12.75" customHeight="1" x14ac:dyDescent="0.2">
      <c r="A1074" s="64" t="s">
        <v>1012</v>
      </c>
      <c r="B1074" s="64" t="s">
        <v>4960</v>
      </c>
      <c r="C1074" s="65" t="s">
        <v>986</v>
      </c>
      <c r="D1074" s="65" t="str">
        <f t="shared" si="16"/>
        <v>MBI*PROBILLER.COM HD</v>
      </c>
      <c r="E1074" s="67" t="s">
        <v>1690</v>
      </c>
      <c r="F1074" s="67" t="s">
        <v>995</v>
      </c>
      <c r="I1074" s="64" t="s">
        <v>151</v>
      </c>
      <c r="J1074" s="64" t="s">
        <v>151</v>
      </c>
      <c r="K1074" s="64" t="s">
        <v>151</v>
      </c>
      <c r="L1074" s="64" t="s">
        <v>151</v>
      </c>
      <c r="M1074" s="64" t="s">
        <v>151</v>
      </c>
      <c r="N1074" s="6" t="s">
        <v>3966</v>
      </c>
      <c r="O1074" s="64" t="s">
        <v>3899</v>
      </c>
      <c r="P1074" s="9"/>
      <c r="Q1074" s="9"/>
      <c r="R1074" s="64" t="s">
        <v>1744</v>
      </c>
      <c r="S1074" s="64" t="e">
        <v>#N/A</v>
      </c>
      <c r="T1074" s="64" t="e">
        <v>#N/A</v>
      </c>
      <c r="U1074" s="6"/>
      <c r="W1074" s="23" t="e">
        <f>VLOOKUP(F1074,'[1]AM Report'!$C:$L,10,FALSE)</f>
        <v>#N/A</v>
      </c>
      <c r="X1074" s="6" t="str">
        <f>VLOOKUP(F1074,'[2]Master URL List'!$F:$S,12,FALSE)</f>
        <v>CWA-LCS101</v>
      </c>
      <c r="Y1074" s="6" t="str">
        <f>VLOOKUP($F1074,'[2]Master URL List'!$F:$S,13,FALSE)</f>
        <v>FADI CHOUERI</v>
      </c>
      <c r="Z1074" s="6" t="str">
        <f>VLOOKUP($F1074,'[2]Master URL List'!$F:$S,14,FALSE)</f>
        <v>FADI.CHOUERI@MINDGEEK.COM</v>
      </c>
      <c r="AA1074" s="6"/>
    </row>
    <row r="1075" spans="1:27" s="64" customFormat="1" ht="12.75" customHeight="1" x14ac:dyDescent="0.2">
      <c r="A1075" s="64" t="s">
        <v>1012</v>
      </c>
      <c r="B1075" s="64" t="s">
        <v>4960</v>
      </c>
      <c r="C1075" s="65" t="s">
        <v>1903</v>
      </c>
      <c r="D1075" s="65" t="str">
        <f t="shared" si="16"/>
        <v>MBI*WCBICAM.COM 3D</v>
      </c>
      <c r="E1075" s="67" t="s">
        <v>1690</v>
      </c>
      <c r="F1075" s="67" t="s">
        <v>1904</v>
      </c>
      <c r="I1075" s="64" t="s">
        <v>151</v>
      </c>
      <c r="J1075" s="64" t="s">
        <v>151</v>
      </c>
      <c r="K1075" s="64" t="s">
        <v>151</v>
      </c>
      <c r="L1075" s="64" t="s">
        <v>151</v>
      </c>
      <c r="M1075" s="64" t="s">
        <v>151</v>
      </c>
      <c r="N1075" s="6" t="s">
        <v>3966</v>
      </c>
      <c r="O1075" s="64" t="s">
        <v>3899</v>
      </c>
      <c r="P1075" s="9"/>
      <c r="Q1075" s="9"/>
      <c r="R1075" s="64" t="s">
        <v>1744</v>
      </c>
      <c r="S1075" s="64" t="e">
        <v>#N/A</v>
      </c>
      <c r="T1075" s="64" t="e">
        <v>#N/A</v>
      </c>
      <c r="U1075" s="6"/>
      <c r="W1075" s="23" t="e">
        <f>VLOOKUP(F1075,'[1]AM Report'!$C:$L,10,FALSE)</f>
        <v>#N/A</v>
      </c>
      <c r="X1075" s="6" t="str">
        <f>VLOOKUP(F1075,'[2]Master URL List'!$F:$S,12,FALSE)</f>
        <v>CWA-LCS101</v>
      </c>
      <c r="Y1075" s="6" t="str">
        <f>VLOOKUP($F1075,'[2]Master URL List'!$F:$S,13,FALSE)</f>
        <v>FADI CHOUERI</v>
      </c>
      <c r="Z1075" s="6" t="str">
        <f>VLOOKUP($F1075,'[2]Master URL List'!$F:$S,14,FALSE)</f>
        <v>FADI.CHOUERI@MINDGEEK.COM</v>
      </c>
      <c r="AA1075" s="6"/>
    </row>
    <row r="1076" spans="1:27" s="64" customFormat="1" ht="12.75" customHeight="1" x14ac:dyDescent="0.2">
      <c r="A1076" s="64" t="s">
        <v>3926</v>
      </c>
      <c r="B1076" s="64" t="s">
        <v>4960</v>
      </c>
      <c r="C1076" s="65" t="s">
        <v>992</v>
      </c>
      <c r="D1076" s="65" t="str">
        <f t="shared" si="16"/>
        <v>MBI*PROBILLER.COM MG</v>
      </c>
      <c r="E1076" s="67" t="s">
        <v>1690</v>
      </c>
      <c r="F1076" s="67" t="s">
        <v>1004</v>
      </c>
      <c r="I1076" s="64" t="s">
        <v>151</v>
      </c>
      <c r="J1076" s="64" t="s">
        <v>151</v>
      </c>
      <c r="K1076" s="64" t="s">
        <v>151</v>
      </c>
      <c r="L1076" s="64" t="s">
        <v>151</v>
      </c>
      <c r="M1076" s="64" t="s">
        <v>151</v>
      </c>
      <c r="N1076" s="6" t="s">
        <v>3966</v>
      </c>
      <c r="O1076" s="64" t="s">
        <v>3899</v>
      </c>
      <c r="P1076" s="9"/>
      <c r="Q1076" s="9"/>
      <c r="R1076" s="64" t="s">
        <v>1744</v>
      </c>
      <c r="S1076" s="64" t="e">
        <v>#N/A</v>
      </c>
      <c r="T1076" s="64" t="e">
        <v>#N/A</v>
      </c>
      <c r="U1076" s="6"/>
      <c r="W1076" s="23" t="e">
        <f>VLOOKUP(F1076,'[1]AM Report'!$C:$L,10,FALSE)</f>
        <v>#N/A</v>
      </c>
      <c r="X1076" s="6" t="str">
        <f>VLOOKUP(F1076,'[2]Master URL List'!$F:$S,12,FALSE)</f>
        <v>CWA-LCS101</v>
      </c>
      <c r="Y1076" s="6" t="str">
        <f>VLOOKUP($F1076,'[2]Master URL List'!$F:$S,13,FALSE)</f>
        <v>FADI CHOUERI</v>
      </c>
      <c r="Z1076" s="6" t="str">
        <f>VLOOKUP($F1076,'[2]Master URL List'!$F:$S,14,FALSE)</f>
        <v>FADI.CHOUERI@MINDGEEK.COM</v>
      </c>
      <c r="AA1076" s="6"/>
    </row>
    <row r="1077" spans="1:27" s="64" customFormat="1" ht="12.75" customHeight="1" x14ac:dyDescent="0.2">
      <c r="A1077" s="64" t="s">
        <v>1222</v>
      </c>
      <c r="B1077" s="64" t="s">
        <v>4960</v>
      </c>
      <c r="C1077" s="65" t="s">
        <v>990</v>
      </c>
      <c r="D1077" s="65" t="str">
        <f t="shared" si="16"/>
        <v>MBI*PROBILLER.COM MB</v>
      </c>
      <c r="E1077" s="67" t="s">
        <v>1690</v>
      </c>
      <c r="F1077" s="67" t="s">
        <v>994</v>
      </c>
      <c r="I1077" s="64" t="s">
        <v>151</v>
      </c>
      <c r="J1077" s="64" t="s">
        <v>151</v>
      </c>
      <c r="K1077" s="64" t="s">
        <v>151</v>
      </c>
      <c r="L1077" s="64" t="s">
        <v>151</v>
      </c>
      <c r="M1077" s="64" t="s">
        <v>151</v>
      </c>
      <c r="N1077" s="6"/>
      <c r="O1077" s="64" t="s">
        <v>3899</v>
      </c>
      <c r="P1077" s="9"/>
      <c r="Q1077" s="9"/>
      <c r="R1077" s="64" t="s">
        <v>1744</v>
      </c>
      <c r="S1077" s="64" t="e">
        <v>#N/A</v>
      </c>
      <c r="T1077" s="64" t="e">
        <v>#N/A</v>
      </c>
      <c r="U1077" s="6"/>
      <c r="W1077" s="23" t="e">
        <f>VLOOKUP(F1077,'[1]AM Report'!$C:$L,10,FALSE)</f>
        <v>#N/A</v>
      </c>
      <c r="X1077" s="6" t="str">
        <f>VLOOKUP(F1077,'[2]Master URL List'!$F:$S,12,FALSE)</f>
        <v>CWA-LCS101</v>
      </c>
      <c r="Y1077" s="6" t="str">
        <f>VLOOKUP($F1077,'[2]Master URL List'!$F:$S,13,FALSE)</f>
        <v>FADI CHOUERI</v>
      </c>
      <c r="Z1077" s="6" t="str">
        <f>VLOOKUP($F1077,'[2]Master URL List'!$F:$S,14,FALSE)</f>
        <v>FADI.CHOUERI@MINDGEEK.COM</v>
      </c>
      <c r="AA1077" s="6"/>
    </row>
    <row r="1078" spans="1:27" s="64" customFormat="1" ht="12.75" customHeight="1" x14ac:dyDescent="0.2">
      <c r="A1078" s="64" t="s">
        <v>1251</v>
      </c>
      <c r="B1078" s="64" t="s">
        <v>4960</v>
      </c>
      <c r="C1078" s="65" t="s">
        <v>1007</v>
      </c>
      <c r="D1078" s="65" t="str">
        <f t="shared" si="16"/>
        <v>MBI*PROBILLER.COM DP</v>
      </c>
      <c r="E1078" s="67" t="s">
        <v>1690</v>
      </c>
      <c r="F1078" s="67" t="s">
        <v>1000</v>
      </c>
      <c r="I1078" s="64" t="s">
        <v>151</v>
      </c>
      <c r="J1078" s="64" t="s">
        <v>151</v>
      </c>
      <c r="K1078" s="64" t="s">
        <v>151</v>
      </c>
      <c r="L1078" s="64" t="s">
        <v>151</v>
      </c>
      <c r="M1078" s="64" t="s">
        <v>151</v>
      </c>
      <c r="N1078" s="6"/>
      <c r="O1078" s="64" t="s">
        <v>3899</v>
      </c>
      <c r="P1078" s="9"/>
      <c r="Q1078" s="9"/>
      <c r="R1078" s="64" t="s">
        <v>1744</v>
      </c>
      <c r="S1078" s="64" t="e">
        <v>#N/A</v>
      </c>
      <c r="T1078" s="64" t="e">
        <v>#N/A</v>
      </c>
      <c r="U1078" s="6"/>
      <c r="W1078" s="23" t="e">
        <f>VLOOKUP(F1078,'[1]AM Report'!$C:$L,10,FALSE)</f>
        <v>#N/A</v>
      </c>
      <c r="X1078" s="6" t="str">
        <f>VLOOKUP(F1078,'[2]Master URL List'!$F:$S,12,FALSE)</f>
        <v>CWA-LCS101</v>
      </c>
      <c r="Y1078" s="6" t="str">
        <f>VLOOKUP($F1078,'[2]Master URL List'!$F:$S,13,FALSE)</f>
        <v>FADI CHOUERI</v>
      </c>
      <c r="Z1078" s="6" t="str">
        <f>VLOOKUP($F1078,'[2]Master URL List'!$F:$S,14,FALSE)</f>
        <v>FADI.CHOUERI@MINDGEEK.COM</v>
      </c>
      <c r="AA1078" s="6"/>
    </row>
    <row r="1079" spans="1:27" s="64" customFormat="1" ht="12.75" customHeight="1" x14ac:dyDescent="0.2">
      <c r="A1079" s="64" t="s">
        <v>1444</v>
      </c>
      <c r="B1079" s="64" t="s">
        <v>4960</v>
      </c>
      <c r="C1079" s="65" t="s">
        <v>992</v>
      </c>
      <c r="D1079" s="65" t="str">
        <f t="shared" si="16"/>
        <v>MBI*PROBILLER.COM MG</v>
      </c>
      <c r="E1079" s="67" t="s">
        <v>1690</v>
      </c>
      <c r="F1079" s="67" t="s">
        <v>1004</v>
      </c>
      <c r="I1079" s="64" t="s">
        <v>151</v>
      </c>
      <c r="J1079" s="64" t="s">
        <v>151</v>
      </c>
      <c r="K1079" s="64" t="s">
        <v>151</v>
      </c>
      <c r="L1079" s="64" t="s">
        <v>151</v>
      </c>
      <c r="M1079" s="64" t="s">
        <v>151</v>
      </c>
      <c r="N1079" s="6" t="s">
        <v>3966</v>
      </c>
      <c r="O1079" s="64" t="s">
        <v>3899</v>
      </c>
      <c r="P1079" s="9"/>
      <c r="Q1079" s="9"/>
      <c r="R1079" s="64" t="s">
        <v>1744</v>
      </c>
      <c r="S1079" s="64" t="e">
        <v>#N/A</v>
      </c>
      <c r="T1079" s="64" t="e">
        <v>#N/A</v>
      </c>
      <c r="U1079" s="6"/>
      <c r="W1079" s="23" t="e">
        <f>VLOOKUP(F1079,'[1]AM Report'!$C:$L,10,FALSE)</f>
        <v>#N/A</v>
      </c>
      <c r="X1079" s="6" t="str">
        <f>VLOOKUP(F1079,'[2]Master URL List'!$F:$S,12,FALSE)</f>
        <v>CWA-LCS101</v>
      </c>
      <c r="Y1079" s="6" t="str">
        <f>VLOOKUP($F1079,'[2]Master URL List'!$F:$S,13,FALSE)</f>
        <v>FADI CHOUERI</v>
      </c>
      <c r="Z1079" s="6" t="str">
        <f>VLOOKUP($F1079,'[2]Master URL List'!$F:$S,14,FALSE)</f>
        <v>FADI.CHOUERI@MINDGEEK.COM</v>
      </c>
      <c r="AA1079" s="6"/>
    </row>
    <row r="1080" spans="1:27" s="64" customFormat="1" ht="12.75" customHeight="1" x14ac:dyDescent="0.2">
      <c r="A1080" s="64" t="s">
        <v>1189</v>
      </c>
      <c r="B1080" s="64" t="s">
        <v>4960</v>
      </c>
      <c r="C1080" s="65" t="s">
        <v>990</v>
      </c>
      <c r="D1080" s="65" t="str">
        <f t="shared" si="16"/>
        <v>MBI*PROBILLER.COM MB</v>
      </c>
      <c r="E1080" s="67" t="s">
        <v>1690</v>
      </c>
      <c r="F1080" s="67" t="s">
        <v>994</v>
      </c>
      <c r="I1080" s="64" t="s">
        <v>151</v>
      </c>
      <c r="J1080" s="64" t="s">
        <v>151</v>
      </c>
      <c r="K1080" s="64" t="s">
        <v>151</v>
      </c>
      <c r="L1080" s="64" t="s">
        <v>151</v>
      </c>
      <c r="M1080" s="64" t="s">
        <v>151</v>
      </c>
      <c r="N1080" s="6"/>
      <c r="O1080" s="64" t="s">
        <v>3899</v>
      </c>
      <c r="P1080" s="9"/>
      <c r="Q1080" s="9"/>
      <c r="R1080" s="64" t="s">
        <v>1744</v>
      </c>
      <c r="S1080" s="64" t="e">
        <v>#N/A</v>
      </c>
      <c r="T1080" s="64" t="e">
        <v>#N/A</v>
      </c>
      <c r="U1080" s="6"/>
      <c r="W1080" s="23" t="e">
        <f>VLOOKUP(F1080,'[1]AM Report'!$C:$L,10,FALSE)</f>
        <v>#N/A</v>
      </c>
      <c r="X1080" s="6" t="str">
        <f>VLOOKUP(F1080,'[2]Master URL List'!$F:$S,12,FALSE)</f>
        <v>CWA-LCS101</v>
      </c>
      <c r="Y1080" s="6" t="str">
        <f>VLOOKUP($F1080,'[2]Master URL List'!$F:$S,13,FALSE)</f>
        <v>FADI CHOUERI</v>
      </c>
      <c r="Z1080" s="6" t="str">
        <f>VLOOKUP($F1080,'[2]Master URL List'!$F:$S,14,FALSE)</f>
        <v>FADI.CHOUERI@MINDGEEK.COM</v>
      </c>
      <c r="AA1080" s="6"/>
    </row>
    <row r="1081" spans="1:27" s="64" customFormat="1" ht="12.75" customHeight="1" x14ac:dyDescent="0.2">
      <c r="A1081" s="64" t="s">
        <v>1466</v>
      </c>
      <c r="B1081" s="64" t="s">
        <v>4960</v>
      </c>
      <c r="C1081" s="65" t="s">
        <v>992</v>
      </c>
      <c r="D1081" s="65" t="str">
        <f t="shared" si="16"/>
        <v>MBI*PROBILLER.COM MG</v>
      </c>
      <c r="E1081" s="67" t="s">
        <v>1690</v>
      </c>
      <c r="F1081" s="67" t="s">
        <v>1004</v>
      </c>
      <c r="I1081" s="64" t="s">
        <v>151</v>
      </c>
      <c r="J1081" s="64" t="s">
        <v>151</v>
      </c>
      <c r="K1081" s="64" t="s">
        <v>151</v>
      </c>
      <c r="L1081" s="64" t="s">
        <v>151</v>
      </c>
      <c r="M1081" s="64" t="s">
        <v>151</v>
      </c>
      <c r="N1081" s="6" t="s">
        <v>3966</v>
      </c>
      <c r="O1081" s="64" t="s">
        <v>3899</v>
      </c>
      <c r="P1081" s="9"/>
      <c r="Q1081" s="9"/>
      <c r="R1081" s="64" t="s">
        <v>1744</v>
      </c>
      <c r="S1081" s="64" t="e">
        <v>#N/A</v>
      </c>
      <c r="T1081" s="64" t="e">
        <v>#N/A</v>
      </c>
      <c r="U1081" s="6"/>
      <c r="W1081" s="23" t="e">
        <f>VLOOKUP(F1081,'[1]AM Report'!$C:$L,10,FALSE)</f>
        <v>#N/A</v>
      </c>
      <c r="X1081" s="6" t="str">
        <f>VLOOKUP(F1081,'[2]Master URL List'!$F:$S,12,FALSE)</f>
        <v>CWA-LCS101</v>
      </c>
      <c r="Y1081" s="6" t="str">
        <f>VLOOKUP($F1081,'[2]Master URL List'!$F:$S,13,FALSE)</f>
        <v>FADI CHOUERI</v>
      </c>
      <c r="Z1081" s="6" t="str">
        <f>VLOOKUP($F1081,'[2]Master URL List'!$F:$S,14,FALSE)</f>
        <v>FADI.CHOUERI@MINDGEEK.COM</v>
      </c>
      <c r="AA1081" s="6"/>
    </row>
    <row r="1082" spans="1:27" s="7" customFormat="1" ht="12.75" customHeight="1" x14ac:dyDescent="0.2">
      <c r="A1082" s="7" t="s">
        <v>1154</v>
      </c>
      <c r="B1082" s="7" t="s">
        <v>4960</v>
      </c>
      <c r="C1082" s="131" t="s">
        <v>989</v>
      </c>
      <c r="D1082" s="131" t="str">
        <f t="shared" si="16"/>
        <v>MBI*PROBILLER.COM MN</v>
      </c>
      <c r="E1082" s="134" t="s">
        <v>1690</v>
      </c>
      <c r="F1082" s="134" t="s">
        <v>998</v>
      </c>
      <c r="I1082" s="7" t="s">
        <v>151</v>
      </c>
      <c r="J1082" s="7" t="s">
        <v>151</v>
      </c>
      <c r="K1082" s="7" t="s">
        <v>151</v>
      </c>
      <c r="L1082" s="7" t="s">
        <v>151</v>
      </c>
      <c r="M1082" s="7" t="s">
        <v>151</v>
      </c>
      <c r="O1082" s="7" t="s">
        <v>3899</v>
      </c>
      <c r="P1082" s="133"/>
      <c r="Q1082" s="133"/>
      <c r="R1082" s="7" t="s">
        <v>1744</v>
      </c>
      <c r="S1082" s="7" t="e">
        <v>#N/A</v>
      </c>
      <c r="T1082" s="7" t="e">
        <v>#N/A</v>
      </c>
      <c r="W1082" s="130" t="e">
        <f>VLOOKUP(F1082,'[1]AM Report'!$C:$L,10,FALSE)</f>
        <v>#N/A</v>
      </c>
      <c r="X1082" s="7" t="str">
        <f>VLOOKUP(F1082,'[2]Master URL List'!$F:$S,12,FALSE)</f>
        <v>CWA-LCS101</v>
      </c>
      <c r="Y1082" s="7" t="str">
        <f>VLOOKUP($F1082,'[2]Master URL List'!$F:$S,13,FALSE)</f>
        <v>FADI CHOUERI</v>
      </c>
      <c r="Z1082" s="7" t="str">
        <f>VLOOKUP($F1082,'[2]Master URL List'!$F:$S,14,FALSE)</f>
        <v>FADI.CHOUERI@MINDGEEK.COM</v>
      </c>
    </row>
    <row r="1083" spans="1:27" s="64" customFormat="1" ht="12.75" customHeight="1" x14ac:dyDescent="0.2">
      <c r="A1083" s="64" t="s">
        <v>1475</v>
      </c>
      <c r="B1083" s="64" t="s">
        <v>4960</v>
      </c>
      <c r="C1083" s="65" t="s">
        <v>992</v>
      </c>
      <c r="D1083" s="65" t="str">
        <f t="shared" si="16"/>
        <v>MBI*PROBILLER.COM MG</v>
      </c>
      <c r="E1083" s="67" t="s">
        <v>1690</v>
      </c>
      <c r="F1083" s="67" t="s">
        <v>1004</v>
      </c>
      <c r="I1083" s="64" t="s">
        <v>151</v>
      </c>
      <c r="J1083" s="64" t="s">
        <v>151</v>
      </c>
      <c r="K1083" s="64" t="s">
        <v>151</v>
      </c>
      <c r="L1083" s="64" t="s">
        <v>151</v>
      </c>
      <c r="M1083" s="64" t="s">
        <v>151</v>
      </c>
      <c r="N1083" s="6" t="s">
        <v>3966</v>
      </c>
      <c r="O1083" s="64" t="s">
        <v>3899</v>
      </c>
      <c r="P1083" s="9"/>
      <c r="Q1083" s="9"/>
      <c r="R1083" s="64" t="s">
        <v>1744</v>
      </c>
      <c r="S1083" s="64" t="e">
        <v>#N/A</v>
      </c>
      <c r="T1083" s="64" t="e">
        <v>#N/A</v>
      </c>
      <c r="U1083" s="6"/>
      <c r="W1083" s="23" t="e">
        <f>VLOOKUP(F1083,'[1]AM Report'!$C:$L,10,FALSE)</f>
        <v>#N/A</v>
      </c>
      <c r="X1083" s="6" t="str">
        <f>VLOOKUP(F1083,'[2]Master URL List'!$F:$S,12,FALSE)</f>
        <v>CWA-LCS101</v>
      </c>
      <c r="Y1083" s="6" t="str">
        <f>VLOOKUP($F1083,'[2]Master URL List'!$F:$S,13,FALSE)</f>
        <v>FADI CHOUERI</v>
      </c>
      <c r="Z1083" s="6" t="str">
        <f>VLOOKUP($F1083,'[2]Master URL List'!$F:$S,14,FALSE)</f>
        <v>FADI.CHOUERI@MINDGEEK.COM</v>
      </c>
      <c r="AA1083" s="6"/>
    </row>
    <row r="1084" spans="1:27" s="64" customFormat="1" ht="12.75" customHeight="1" x14ac:dyDescent="0.2">
      <c r="A1084" s="64" t="s">
        <v>1166</v>
      </c>
      <c r="B1084" s="64" t="s">
        <v>4960</v>
      </c>
      <c r="C1084" s="65" t="s">
        <v>989</v>
      </c>
      <c r="D1084" s="65" t="str">
        <f t="shared" si="16"/>
        <v>MBI*PROBILLER.COM MN</v>
      </c>
      <c r="E1084" s="67" t="s">
        <v>1690</v>
      </c>
      <c r="F1084" s="67" t="s">
        <v>998</v>
      </c>
      <c r="I1084" s="64" t="s">
        <v>151</v>
      </c>
      <c r="J1084" s="64" t="s">
        <v>151</v>
      </c>
      <c r="K1084" s="64" t="s">
        <v>151</v>
      </c>
      <c r="L1084" s="64" t="s">
        <v>151</v>
      </c>
      <c r="M1084" s="64" t="s">
        <v>151</v>
      </c>
      <c r="N1084" s="6"/>
      <c r="O1084" s="64" t="s">
        <v>3899</v>
      </c>
      <c r="P1084" s="9"/>
      <c r="Q1084" s="9"/>
      <c r="R1084" s="64" t="s">
        <v>1744</v>
      </c>
      <c r="S1084" s="64" t="e">
        <v>#N/A</v>
      </c>
      <c r="T1084" s="64" t="e">
        <v>#N/A</v>
      </c>
      <c r="U1084" s="6"/>
      <c r="W1084" s="23" t="e">
        <f>VLOOKUP(F1084,'[1]AM Report'!$C:$L,10,FALSE)</f>
        <v>#N/A</v>
      </c>
      <c r="X1084" s="6" t="str">
        <f>VLOOKUP(F1084,'[2]Master URL List'!$F:$S,12,FALSE)</f>
        <v>CWA-LCS101</v>
      </c>
      <c r="Y1084" s="6" t="str">
        <f>VLOOKUP($F1084,'[2]Master URL List'!$F:$S,13,FALSE)</f>
        <v>FADI CHOUERI</v>
      </c>
      <c r="Z1084" s="6" t="str">
        <f>VLOOKUP($F1084,'[2]Master URL List'!$F:$S,14,FALSE)</f>
        <v>FADI.CHOUERI@MINDGEEK.COM</v>
      </c>
      <c r="AA1084" s="6"/>
    </row>
    <row r="1085" spans="1:27" s="64" customFormat="1" ht="12.75" customHeight="1" x14ac:dyDescent="0.2">
      <c r="A1085" s="64" t="s">
        <v>1289</v>
      </c>
      <c r="B1085" s="64" t="s">
        <v>4960</v>
      </c>
      <c r="C1085" s="65" t="s">
        <v>1009</v>
      </c>
      <c r="D1085" s="65" t="str">
        <f t="shared" si="16"/>
        <v xml:space="preserve">MBI*PROBILLER.COM SC </v>
      </c>
      <c r="E1085" s="67" t="s">
        <v>1690</v>
      </c>
      <c r="F1085" s="67" t="s">
        <v>1002</v>
      </c>
      <c r="I1085" s="64" t="s">
        <v>151</v>
      </c>
      <c r="J1085" s="64" t="s">
        <v>151</v>
      </c>
      <c r="K1085" s="64" t="s">
        <v>151</v>
      </c>
      <c r="L1085" s="64" t="s">
        <v>151</v>
      </c>
      <c r="M1085" s="64" t="s">
        <v>151</v>
      </c>
      <c r="N1085" s="6"/>
      <c r="O1085" s="64" t="s">
        <v>3901</v>
      </c>
      <c r="P1085" s="9"/>
      <c r="Q1085" s="9"/>
      <c r="R1085" s="64" t="s">
        <v>1744</v>
      </c>
      <c r="S1085" s="64" t="e">
        <v>#N/A</v>
      </c>
      <c r="T1085" s="64" t="e">
        <v>#N/A</v>
      </c>
      <c r="U1085" s="6"/>
      <c r="W1085" s="23" t="e">
        <f>VLOOKUP(F1085,'[1]AM Report'!$C:$L,10,FALSE)</f>
        <v>#N/A</v>
      </c>
      <c r="X1085" s="6" t="str">
        <f>VLOOKUP(F1085,'[2]Master URL List'!$F:$S,12,FALSE)</f>
        <v>CWA-LCS101</v>
      </c>
      <c r="Y1085" s="6" t="str">
        <f>VLOOKUP($F1085,'[2]Master URL List'!$F:$S,13,FALSE)</f>
        <v>FADI CHOUERI</v>
      </c>
      <c r="Z1085" s="6" t="str">
        <f>VLOOKUP($F1085,'[2]Master URL List'!$F:$S,14,FALSE)</f>
        <v>FADI.CHOUERI@MINDGEEK.COM</v>
      </c>
      <c r="AA1085" s="6"/>
    </row>
    <row r="1086" spans="1:27" s="64" customFormat="1" ht="12.75" customHeight="1" x14ac:dyDescent="0.2">
      <c r="A1086" s="64" t="s">
        <v>1477</v>
      </c>
      <c r="B1086" s="64" t="s">
        <v>4960</v>
      </c>
      <c r="C1086" s="65" t="s">
        <v>992</v>
      </c>
      <c r="D1086" s="65" t="str">
        <f t="shared" si="16"/>
        <v>MBI*PROBILLER.COM MG</v>
      </c>
      <c r="E1086" s="67" t="s">
        <v>1690</v>
      </c>
      <c r="F1086" s="67" t="s">
        <v>1004</v>
      </c>
      <c r="I1086" s="64" t="s">
        <v>151</v>
      </c>
      <c r="J1086" s="64" t="s">
        <v>151</v>
      </c>
      <c r="K1086" s="64" t="s">
        <v>151</v>
      </c>
      <c r="L1086" s="64" t="s">
        <v>151</v>
      </c>
      <c r="M1086" s="64" t="s">
        <v>151</v>
      </c>
      <c r="N1086" s="6" t="s">
        <v>3966</v>
      </c>
      <c r="O1086" s="64" t="s">
        <v>3899</v>
      </c>
      <c r="P1086" s="9"/>
      <c r="Q1086" s="9"/>
      <c r="R1086" s="64" t="s">
        <v>1744</v>
      </c>
      <c r="S1086" s="64" t="e">
        <v>#N/A</v>
      </c>
      <c r="T1086" s="64" t="e">
        <v>#N/A</v>
      </c>
      <c r="U1086" s="6"/>
      <c r="W1086" s="23" t="e">
        <f>VLOOKUP(F1086,'[1]AM Report'!$C:$L,10,FALSE)</f>
        <v>#N/A</v>
      </c>
      <c r="X1086" s="6" t="str">
        <f>VLOOKUP(F1086,'[2]Master URL List'!$F:$S,12,FALSE)</f>
        <v>CWA-LCS101</v>
      </c>
      <c r="Y1086" s="6" t="str">
        <f>VLOOKUP($F1086,'[2]Master URL List'!$F:$S,13,FALSE)</f>
        <v>FADI CHOUERI</v>
      </c>
      <c r="Z1086" s="6" t="str">
        <f>VLOOKUP($F1086,'[2]Master URL List'!$F:$S,14,FALSE)</f>
        <v>FADI.CHOUERI@MINDGEEK.COM</v>
      </c>
      <c r="AA1086" s="6"/>
    </row>
    <row r="1087" spans="1:27" s="64" customFormat="1" ht="12.75" customHeight="1" x14ac:dyDescent="0.2">
      <c r="A1087" s="64" t="s">
        <v>1440</v>
      </c>
      <c r="B1087" s="64" t="s">
        <v>4960</v>
      </c>
      <c r="C1087" s="65" t="s">
        <v>992</v>
      </c>
      <c r="D1087" s="65" t="str">
        <f t="shared" si="16"/>
        <v>MBI*PROBILLER.COM MG</v>
      </c>
      <c r="E1087" s="67" t="s">
        <v>1690</v>
      </c>
      <c r="F1087" s="67" t="s">
        <v>1004</v>
      </c>
      <c r="I1087" s="64" t="s">
        <v>151</v>
      </c>
      <c r="J1087" s="64" t="s">
        <v>151</v>
      </c>
      <c r="K1087" s="64" t="s">
        <v>151</v>
      </c>
      <c r="L1087" s="64" t="s">
        <v>151</v>
      </c>
      <c r="M1087" s="64" t="s">
        <v>151</v>
      </c>
      <c r="N1087" s="6" t="s">
        <v>3923</v>
      </c>
      <c r="O1087" s="64" t="s">
        <v>3899</v>
      </c>
      <c r="P1087" s="9"/>
      <c r="Q1087" s="9"/>
      <c r="R1087" s="64" t="s">
        <v>1744</v>
      </c>
      <c r="S1087" s="64" t="e">
        <v>#N/A</v>
      </c>
      <c r="T1087" s="64" t="e">
        <v>#N/A</v>
      </c>
      <c r="U1087" s="6"/>
      <c r="W1087" s="23" t="e">
        <f>VLOOKUP(F1087,'[1]AM Report'!$C:$L,10,FALSE)</f>
        <v>#N/A</v>
      </c>
      <c r="X1087" s="6" t="str">
        <f>VLOOKUP(F1087,'[2]Master URL List'!$F:$S,12,FALSE)</f>
        <v>CWA-LCS101</v>
      </c>
      <c r="Y1087" s="6" t="str">
        <f>VLOOKUP($F1087,'[2]Master URL List'!$F:$S,13,FALSE)</f>
        <v>FADI CHOUERI</v>
      </c>
      <c r="Z1087" s="6" t="str">
        <f>VLOOKUP($F1087,'[2]Master URL List'!$F:$S,14,FALSE)</f>
        <v>FADI.CHOUERI@MINDGEEK.COM</v>
      </c>
      <c r="AA1087" s="6"/>
    </row>
    <row r="1088" spans="1:27" s="64" customFormat="1" ht="12.75" customHeight="1" x14ac:dyDescent="0.2">
      <c r="A1088" s="64" t="s">
        <v>1439</v>
      </c>
      <c r="B1088" s="64" t="s">
        <v>4960</v>
      </c>
      <c r="C1088" s="65" t="s">
        <v>991</v>
      </c>
      <c r="D1088" s="65" t="str">
        <f t="shared" si="16"/>
        <v>MBI*PROBILLER.COM RK</v>
      </c>
      <c r="E1088" s="67" t="s">
        <v>1690</v>
      </c>
      <c r="F1088" s="67" t="s">
        <v>999</v>
      </c>
      <c r="I1088" s="64" t="s">
        <v>151</v>
      </c>
      <c r="J1088" s="64" t="s">
        <v>151</v>
      </c>
      <c r="K1088" s="64" t="s">
        <v>151</v>
      </c>
      <c r="L1088" s="64" t="s">
        <v>151</v>
      </c>
      <c r="M1088" s="64" t="s">
        <v>151</v>
      </c>
      <c r="N1088" s="6" t="s">
        <v>3974</v>
      </c>
      <c r="O1088" s="64" t="s">
        <v>3899</v>
      </c>
      <c r="P1088" s="9"/>
      <c r="Q1088" s="9"/>
      <c r="R1088" s="64" t="s">
        <v>1744</v>
      </c>
      <c r="S1088" s="64" t="e">
        <v>#N/A</v>
      </c>
      <c r="T1088" s="64" t="e">
        <v>#N/A</v>
      </c>
      <c r="U1088" s="6"/>
      <c r="W1088" s="23" t="e">
        <f>VLOOKUP(F1088,'[1]AM Report'!$C:$L,10,FALSE)</f>
        <v>#N/A</v>
      </c>
      <c r="X1088" s="6" t="str">
        <f>VLOOKUP(F1088,'[2]Master URL List'!$F:$S,12,FALSE)</f>
        <v>CWA-LCS101</v>
      </c>
      <c r="Y1088" s="6" t="str">
        <f>VLOOKUP($F1088,'[2]Master URL List'!$F:$S,13,FALSE)</f>
        <v>FADI CHOUERI</v>
      </c>
      <c r="Z1088" s="6" t="str">
        <f>VLOOKUP($F1088,'[2]Master URL List'!$F:$S,14,FALSE)</f>
        <v>FADI.CHOUERI@MANWIN.COM</v>
      </c>
      <c r="AA1088" s="6"/>
    </row>
    <row r="1089" spans="1:27" s="7" customFormat="1" ht="12.75" customHeight="1" x14ac:dyDescent="0.2">
      <c r="A1089" s="7" t="s">
        <v>1111</v>
      </c>
      <c r="B1089" s="7" t="s">
        <v>4960</v>
      </c>
      <c r="C1089" s="131" t="s">
        <v>988</v>
      </c>
      <c r="D1089" s="131" t="str">
        <f t="shared" si="16"/>
        <v>MBI*PROBILLER.COM MF</v>
      </c>
      <c r="E1089" s="134" t="s">
        <v>1690</v>
      </c>
      <c r="F1089" s="134" t="s">
        <v>997</v>
      </c>
      <c r="I1089" s="7" t="s">
        <v>151</v>
      </c>
      <c r="J1089" s="7" t="s">
        <v>151</v>
      </c>
      <c r="K1089" s="7" t="s">
        <v>151</v>
      </c>
      <c r="L1089" s="7" t="s">
        <v>151</v>
      </c>
      <c r="M1089" s="7" t="s">
        <v>151</v>
      </c>
      <c r="O1089" s="7" t="s">
        <v>3899</v>
      </c>
      <c r="P1089" s="133"/>
      <c r="Q1089" s="133"/>
      <c r="R1089" s="7" t="s">
        <v>1744</v>
      </c>
      <c r="S1089" s="7" t="e">
        <v>#N/A</v>
      </c>
      <c r="T1089" s="7" t="e">
        <v>#N/A</v>
      </c>
      <c r="W1089" s="130" t="e">
        <f>VLOOKUP(F1089,'[1]AM Report'!$C:$L,10,FALSE)</f>
        <v>#N/A</v>
      </c>
      <c r="X1089" s="7" t="str">
        <f>VLOOKUP(F1089,'[2]Master URL List'!$F:$S,12,FALSE)</f>
        <v>CWA-LCS101</v>
      </c>
      <c r="Y1089" s="7" t="str">
        <f>VLOOKUP($F1089,'[2]Master URL List'!$F:$S,13,FALSE)</f>
        <v>FADI CHOUERI</v>
      </c>
      <c r="Z1089" s="7" t="str">
        <f>VLOOKUP($F1089,'[2]Master URL List'!$F:$S,14,FALSE)</f>
        <v>FADI.CHOUERI@MINDGEEK.COM</v>
      </c>
    </row>
    <row r="1090" spans="1:27" s="7" customFormat="1" ht="12.75" customHeight="1" x14ac:dyDescent="0.2">
      <c r="A1090" s="7" t="s">
        <v>1447</v>
      </c>
      <c r="B1090" s="7" t="s">
        <v>4960</v>
      </c>
      <c r="C1090" s="131" t="s">
        <v>992</v>
      </c>
      <c r="D1090" s="131" t="str">
        <f t="shared" si="16"/>
        <v>MBI*PROBILLER.COM MG</v>
      </c>
      <c r="E1090" s="134" t="s">
        <v>1690</v>
      </c>
      <c r="F1090" s="134" t="s">
        <v>1004</v>
      </c>
      <c r="I1090" s="7" t="s">
        <v>151</v>
      </c>
      <c r="J1090" s="7" t="s">
        <v>151</v>
      </c>
      <c r="K1090" s="7" t="s">
        <v>151</v>
      </c>
      <c r="L1090" s="7" t="s">
        <v>151</v>
      </c>
      <c r="M1090" s="7" t="s">
        <v>151</v>
      </c>
      <c r="O1090" s="7" t="s">
        <v>3899</v>
      </c>
      <c r="P1090" s="133"/>
      <c r="Q1090" s="133"/>
      <c r="R1090" s="7" t="s">
        <v>1744</v>
      </c>
      <c r="S1090" s="7" t="e">
        <v>#N/A</v>
      </c>
      <c r="T1090" s="7" t="e">
        <v>#N/A</v>
      </c>
      <c r="W1090" s="130" t="e">
        <f>VLOOKUP(F1090,'[1]AM Report'!$C:$L,10,FALSE)</f>
        <v>#N/A</v>
      </c>
      <c r="X1090" s="7" t="str">
        <f>VLOOKUP(F1090,'[2]Master URL List'!$F:$S,12,FALSE)</f>
        <v>CWA-LCS101</v>
      </c>
      <c r="Y1090" s="7" t="str">
        <f>VLOOKUP($F1090,'[2]Master URL List'!$F:$S,13,FALSE)</f>
        <v>FADI CHOUERI</v>
      </c>
      <c r="Z1090" s="7" t="str">
        <f>VLOOKUP($F1090,'[2]Master URL List'!$F:$S,14,FALSE)</f>
        <v>FADI.CHOUERI@MINDGEEK.COM</v>
      </c>
    </row>
    <row r="1091" spans="1:27" s="7" customFormat="1" ht="12.75" customHeight="1" x14ac:dyDescent="0.2">
      <c r="A1091" s="7" t="s">
        <v>1112</v>
      </c>
      <c r="B1091" s="7" t="s">
        <v>4960</v>
      </c>
      <c r="C1091" s="131" t="s">
        <v>988</v>
      </c>
      <c r="D1091" s="131" t="str">
        <f t="shared" si="16"/>
        <v>MBI*PROBILLER.COM MF</v>
      </c>
      <c r="E1091" s="134" t="s">
        <v>1690</v>
      </c>
      <c r="F1091" s="134" t="s">
        <v>997</v>
      </c>
      <c r="I1091" s="7" t="s">
        <v>151</v>
      </c>
      <c r="J1091" s="7" t="s">
        <v>151</v>
      </c>
      <c r="K1091" s="7" t="s">
        <v>151</v>
      </c>
      <c r="L1091" s="7" t="s">
        <v>151</v>
      </c>
      <c r="M1091" s="7" t="s">
        <v>151</v>
      </c>
      <c r="O1091" s="7" t="s">
        <v>3899</v>
      </c>
      <c r="P1091" s="133"/>
      <c r="Q1091" s="133"/>
      <c r="R1091" s="7" t="s">
        <v>1744</v>
      </c>
      <c r="S1091" s="7" t="e">
        <v>#N/A</v>
      </c>
      <c r="T1091" s="7" t="e">
        <v>#N/A</v>
      </c>
      <c r="W1091" s="130" t="e">
        <f>VLOOKUP(F1091,'[1]AM Report'!$C:$L,10,FALSE)</f>
        <v>#N/A</v>
      </c>
      <c r="X1091" s="7" t="str">
        <f>VLOOKUP(F1091,'[2]Master URL List'!$F:$S,12,FALSE)</f>
        <v>CWA-LCS101</v>
      </c>
      <c r="Y1091" s="7" t="str">
        <f>VLOOKUP($F1091,'[2]Master URL List'!$F:$S,13,FALSE)</f>
        <v>FADI CHOUERI</v>
      </c>
      <c r="Z1091" s="7" t="str">
        <f>VLOOKUP($F1091,'[2]Master URL List'!$F:$S,14,FALSE)</f>
        <v>FADI.CHOUERI@MINDGEEK.COM</v>
      </c>
    </row>
    <row r="1092" spans="1:27" s="64" customFormat="1" ht="12.75" customHeight="1" x14ac:dyDescent="0.2">
      <c r="A1092" s="64" t="s">
        <v>1205</v>
      </c>
      <c r="B1092" s="64" t="s">
        <v>4960</v>
      </c>
      <c r="C1092" s="65" t="s">
        <v>990</v>
      </c>
      <c r="D1092" s="65" t="str">
        <f t="shared" si="16"/>
        <v>MBI*PROBILLER.COM MB</v>
      </c>
      <c r="E1092" s="67" t="s">
        <v>1690</v>
      </c>
      <c r="F1092" s="67" t="s">
        <v>994</v>
      </c>
      <c r="I1092" s="64" t="s">
        <v>151</v>
      </c>
      <c r="J1092" s="64" t="s">
        <v>151</v>
      </c>
      <c r="K1092" s="64" t="s">
        <v>151</v>
      </c>
      <c r="L1092" s="64" t="s">
        <v>151</v>
      </c>
      <c r="M1092" s="64" t="s">
        <v>151</v>
      </c>
      <c r="N1092" s="6"/>
      <c r="O1092" s="64" t="s">
        <v>3901</v>
      </c>
      <c r="P1092" s="9"/>
      <c r="Q1092" s="9"/>
      <c r="R1092" s="64" t="s">
        <v>1744</v>
      </c>
      <c r="S1092" s="64" t="e">
        <v>#N/A</v>
      </c>
      <c r="T1092" s="64" t="e">
        <v>#N/A</v>
      </c>
      <c r="U1092" s="6"/>
      <c r="W1092" s="23" t="e">
        <f>VLOOKUP(F1092,'[1]AM Report'!$C:$L,10,FALSE)</f>
        <v>#N/A</v>
      </c>
      <c r="X1092" s="6" t="str">
        <f>VLOOKUP(F1092,'[2]Master URL List'!$F:$S,12,FALSE)</f>
        <v>CWA-LCS101</v>
      </c>
      <c r="Y1092" s="6" t="str">
        <f>VLOOKUP($F1092,'[2]Master URL List'!$F:$S,13,FALSE)</f>
        <v>FADI CHOUERI</v>
      </c>
      <c r="Z1092" s="6" t="str">
        <f>VLOOKUP($F1092,'[2]Master URL List'!$F:$S,14,FALSE)</f>
        <v>FADI.CHOUERI@MINDGEEK.COM</v>
      </c>
      <c r="AA1092" s="6"/>
    </row>
    <row r="1093" spans="1:27" s="64" customFormat="1" ht="12.75" customHeight="1" x14ac:dyDescent="0.2">
      <c r="A1093" s="64" t="s">
        <v>1096</v>
      </c>
      <c r="B1093" s="64" t="s">
        <v>4960</v>
      </c>
      <c r="C1093" s="65" t="s">
        <v>987</v>
      </c>
      <c r="D1093" s="65" t="str">
        <f t="shared" si="16"/>
        <v>MBI*PROBILLER.COM BZ</v>
      </c>
      <c r="E1093" s="67" t="s">
        <v>1690</v>
      </c>
      <c r="F1093" s="67" t="s">
        <v>996</v>
      </c>
      <c r="I1093" s="64" t="s">
        <v>151</v>
      </c>
      <c r="J1093" s="64" t="s">
        <v>151</v>
      </c>
      <c r="K1093" s="64" t="s">
        <v>151</v>
      </c>
      <c r="L1093" s="64" t="s">
        <v>151</v>
      </c>
      <c r="M1093" s="64" t="s">
        <v>151</v>
      </c>
      <c r="N1093" s="6"/>
      <c r="O1093" s="64" t="s">
        <v>3901</v>
      </c>
      <c r="P1093" s="9"/>
      <c r="Q1093" s="9"/>
      <c r="R1093" s="64" t="s">
        <v>1744</v>
      </c>
      <c r="S1093" s="64" t="e">
        <v>#N/A</v>
      </c>
      <c r="T1093" s="64" t="e">
        <v>#N/A</v>
      </c>
      <c r="U1093" s="6"/>
      <c r="W1093" s="23" t="e">
        <f>VLOOKUP(F1093,'[1]AM Report'!$C:$L,10,FALSE)</f>
        <v>#N/A</v>
      </c>
      <c r="X1093" s="6" t="str">
        <f>VLOOKUP(F1093,'[2]Master URL List'!$F:$S,12,FALSE)</f>
        <v>CWA-LCS101</v>
      </c>
      <c r="Y1093" s="6" t="str">
        <f>VLOOKUP($F1093,'[2]Master URL List'!$F:$S,13,FALSE)</f>
        <v>FADI CHOUERI</v>
      </c>
      <c r="Z1093" s="6" t="str">
        <f>VLOOKUP($F1093,'[2]Master URL List'!$F:$S,14,FALSE)</f>
        <v>FADI.CHOUERI@MANWIN.COM</v>
      </c>
      <c r="AA1093" s="6"/>
    </row>
    <row r="1094" spans="1:27" s="64" customFormat="1" ht="12.75" customHeight="1" x14ac:dyDescent="0.2">
      <c r="A1094" s="64" t="s">
        <v>1203</v>
      </c>
      <c r="B1094" s="64" t="s">
        <v>4960</v>
      </c>
      <c r="C1094" s="65" t="s">
        <v>990</v>
      </c>
      <c r="D1094" s="65" t="str">
        <f t="shared" si="16"/>
        <v>MBI*PROBILLER.COM MB</v>
      </c>
      <c r="E1094" s="67" t="s">
        <v>1690</v>
      </c>
      <c r="F1094" s="67" t="s">
        <v>994</v>
      </c>
      <c r="I1094" s="64" t="s">
        <v>151</v>
      </c>
      <c r="J1094" s="64" t="s">
        <v>151</v>
      </c>
      <c r="K1094" s="64" t="s">
        <v>151</v>
      </c>
      <c r="L1094" s="64" t="s">
        <v>151</v>
      </c>
      <c r="M1094" s="64" t="s">
        <v>151</v>
      </c>
      <c r="N1094" s="6"/>
      <c r="O1094" s="64" t="s">
        <v>3901</v>
      </c>
      <c r="P1094" s="9"/>
      <c r="Q1094" s="9"/>
      <c r="R1094" s="64" t="s">
        <v>1744</v>
      </c>
      <c r="S1094" s="64" t="e">
        <v>#N/A</v>
      </c>
      <c r="T1094" s="64" t="e">
        <v>#N/A</v>
      </c>
      <c r="U1094" s="6"/>
      <c r="W1094" s="23" t="e">
        <f>VLOOKUP(F1094,'[1]AM Report'!$C:$L,10,FALSE)</f>
        <v>#N/A</v>
      </c>
      <c r="X1094" s="6" t="str">
        <f>VLOOKUP(F1094,'[2]Master URL List'!$F:$S,12,FALSE)</f>
        <v>CWA-LCS101</v>
      </c>
      <c r="Y1094" s="6" t="str">
        <f>VLOOKUP($F1094,'[2]Master URL List'!$F:$S,13,FALSE)</f>
        <v>FADI CHOUERI</v>
      </c>
      <c r="Z1094" s="6" t="str">
        <f>VLOOKUP($F1094,'[2]Master URL List'!$F:$S,14,FALSE)</f>
        <v>FADI.CHOUERI@MINDGEEK.COM</v>
      </c>
      <c r="AA1094" s="6"/>
    </row>
    <row r="1095" spans="1:27" s="64" customFormat="1" ht="12.75" customHeight="1" x14ac:dyDescent="0.2">
      <c r="A1095" s="64" t="s">
        <v>1364</v>
      </c>
      <c r="B1095" s="64" t="s">
        <v>4960</v>
      </c>
      <c r="C1095" s="65" t="s">
        <v>991</v>
      </c>
      <c r="D1095" s="65" t="str">
        <f t="shared" si="16"/>
        <v>MBI*PROBILLER.COM RK</v>
      </c>
      <c r="E1095" s="67" t="s">
        <v>1690</v>
      </c>
      <c r="F1095" s="67" t="s">
        <v>999</v>
      </c>
      <c r="I1095" s="64" t="s">
        <v>151</v>
      </c>
      <c r="J1095" s="64" t="s">
        <v>151</v>
      </c>
      <c r="K1095" s="64" t="s">
        <v>151</v>
      </c>
      <c r="L1095" s="64" t="s">
        <v>151</v>
      </c>
      <c r="M1095" s="64" t="s">
        <v>151</v>
      </c>
      <c r="N1095" s="6" t="s">
        <v>3974</v>
      </c>
      <c r="O1095" s="64" t="s">
        <v>3899</v>
      </c>
      <c r="P1095" s="9"/>
      <c r="Q1095" s="9"/>
      <c r="R1095" s="64" t="s">
        <v>1744</v>
      </c>
      <c r="S1095" s="64" t="e">
        <v>#N/A</v>
      </c>
      <c r="T1095" s="64" t="e">
        <v>#N/A</v>
      </c>
      <c r="U1095" s="6"/>
      <c r="W1095" s="23" t="e">
        <f>VLOOKUP(F1095,'[1]AM Report'!$C:$L,10,FALSE)</f>
        <v>#N/A</v>
      </c>
      <c r="X1095" s="6" t="str">
        <f>VLOOKUP(F1095,'[2]Master URL List'!$F:$S,12,FALSE)</f>
        <v>CWA-LCS101</v>
      </c>
      <c r="Y1095" s="6" t="str">
        <f>VLOOKUP($F1095,'[2]Master URL List'!$F:$S,13,FALSE)</f>
        <v>FADI CHOUERI</v>
      </c>
      <c r="Z1095" s="6" t="str">
        <f>VLOOKUP($F1095,'[2]Master URL List'!$F:$S,14,FALSE)</f>
        <v>FADI.CHOUERI@MANWIN.COM</v>
      </c>
      <c r="AA1095" s="6"/>
    </row>
    <row r="1096" spans="1:27" s="64" customFormat="1" ht="12.75" customHeight="1" x14ac:dyDescent="0.2">
      <c r="A1096" s="64" t="s">
        <v>1011</v>
      </c>
      <c r="B1096" s="64" t="s">
        <v>4960</v>
      </c>
      <c r="C1096" s="65" t="s">
        <v>986</v>
      </c>
      <c r="D1096" s="65" t="str">
        <f t="shared" si="16"/>
        <v>MBI*PROBILLER.COM HD</v>
      </c>
      <c r="E1096" s="67" t="s">
        <v>1690</v>
      </c>
      <c r="F1096" s="67" t="s">
        <v>995</v>
      </c>
      <c r="I1096" s="64" t="s">
        <v>151</v>
      </c>
      <c r="J1096" s="64" t="s">
        <v>151</v>
      </c>
      <c r="K1096" s="64" t="s">
        <v>151</v>
      </c>
      <c r="L1096" s="64" t="s">
        <v>151</v>
      </c>
      <c r="M1096" s="64" t="s">
        <v>151</v>
      </c>
      <c r="N1096" s="6"/>
      <c r="O1096" s="64" t="s">
        <v>3899</v>
      </c>
      <c r="P1096" s="9"/>
      <c r="Q1096" s="9"/>
      <c r="R1096" s="64" t="s">
        <v>1744</v>
      </c>
      <c r="S1096" s="64" t="e">
        <v>#N/A</v>
      </c>
      <c r="T1096" s="64" t="e">
        <v>#N/A</v>
      </c>
      <c r="U1096" s="6"/>
      <c r="W1096" s="23" t="e">
        <f>VLOOKUP(F1096,'[1]AM Report'!$C:$L,10,FALSE)</f>
        <v>#N/A</v>
      </c>
      <c r="X1096" s="6" t="str">
        <f>VLOOKUP(F1096,'[2]Master URL List'!$F:$S,12,FALSE)</f>
        <v>CWA-LCS101</v>
      </c>
      <c r="Y1096" s="6" t="str">
        <f>VLOOKUP($F1096,'[2]Master URL List'!$F:$S,13,FALSE)</f>
        <v>FADI CHOUERI</v>
      </c>
      <c r="Z1096" s="6" t="str">
        <f>VLOOKUP($F1096,'[2]Master URL List'!$F:$S,14,FALSE)</f>
        <v>FADI.CHOUERI@MINDGEEK.COM</v>
      </c>
      <c r="AA1096" s="6"/>
    </row>
    <row r="1097" spans="1:27" s="64" customFormat="1" ht="12.75" customHeight="1" x14ac:dyDescent="0.2">
      <c r="A1097" s="64" t="s">
        <v>1227</v>
      </c>
      <c r="B1097" s="64" t="s">
        <v>4960</v>
      </c>
      <c r="C1097" s="65" t="s">
        <v>990</v>
      </c>
      <c r="D1097" s="65" t="str">
        <f t="shared" si="16"/>
        <v>MBI*PROBILLER.COM MB</v>
      </c>
      <c r="E1097" s="67" t="s">
        <v>1690</v>
      </c>
      <c r="F1097" s="67" t="s">
        <v>994</v>
      </c>
      <c r="I1097" s="64" t="s">
        <v>151</v>
      </c>
      <c r="J1097" s="64" t="s">
        <v>151</v>
      </c>
      <c r="K1097" s="64" t="s">
        <v>151</v>
      </c>
      <c r="L1097" s="64" t="s">
        <v>151</v>
      </c>
      <c r="M1097" s="64" t="s">
        <v>151</v>
      </c>
      <c r="N1097" s="6"/>
      <c r="O1097" s="64" t="s">
        <v>3899</v>
      </c>
      <c r="P1097" s="9"/>
      <c r="Q1097" s="9"/>
      <c r="R1097" s="64" t="s">
        <v>1744</v>
      </c>
      <c r="S1097" s="64" t="e">
        <v>#N/A</v>
      </c>
      <c r="T1097" s="64" t="e">
        <v>#N/A</v>
      </c>
      <c r="U1097" s="6"/>
      <c r="W1097" s="23" t="e">
        <f>VLOOKUP(F1097,'[1]AM Report'!$C:$L,10,FALSE)</f>
        <v>#N/A</v>
      </c>
      <c r="X1097" s="6" t="str">
        <f>VLOOKUP(F1097,'[2]Master URL List'!$F:$S,12,FALSE)</f>
        <v>CWA-LCS101</v>
      </c>
      <c r="Y1097" s="6" t="str">
        <f>VLOOKUP($F1097,'[2]Master URL List'!$F:$S,13,FALSE)</f>
        <v>FADI CHOUERI</v>
      </c>
      <c r="Z1097" s="6" t="str">
        <f>VLOOKUP($F1097,'[2]Master URL List'!$F:$S,14,FALSE)</f>
        <v>FADI.CHOUERI@MINDGEEK.COM</v>
      </c>
      <c r="AA1097" s="6"/>
    </row>
    <row r="1098" spans="1:27" s="64" customFormat="1" ht="12.75" customHeight="1" x14ac:dyDescent="0.2">
      <c r="A1098" s="64" t="s">
        <v>1419</v>
      </c>
      <c r="B1098" s="64" t="s">
        <v>4960</v>
      </c>
      <c r="C1098" s="65" t="s">
        <v>991</v>
      </c>
      <c r="D1098" s="65" t="str">
        <f t="shared" si="16"/>
        <v>MBI*PROBILLER.COM RK</v>
      </c>
      <c r="E1098" s="67" t="s">
        <v>1690</v>
      </c>
      <c r="F1098" s="67" t="s">
        <v>999</v>
      </c>
      <c r="I1098" s="64" t="s">
        <v>151</v>
      </c>
      <c r="J1098" s="64" t="s">
        <v>151</v>
      </c>
      <c r="K1098" s="64" t="s">
        <v>151</v>
      </c>
      <c r="L1098" s="64" t="s">
        <v>151</v>
      </c>
      <c r="M1098" s="64" t="s">
        <v>151</v>
      </c>
      <c r="N1098" s="6" t="s">
        <v>3974</v>
      </c>
      <c r="O1098" s="64" t="s">
        <v>3899</v>
      </c>
      <c r="P1098" s="9"/>
      <c r="Q1098" s="9"/>
      <c r="R1098" s="64" t="s">
        <v>1744</v>
      </c>
      <c r="S1098" s="64" t="e">
        <v>#N/A</v>
      </c>
      <c r="T1098" s="64" t="e">
        <v>#N/A</v>
      </c>
      <c r="U1098" s="6"/>
      <c r="W1098" s="23" t="e">
        <f>VLOOKUP(F1098,'[1]AM Report'!$C:$L,10,FALSE)</f>
        <v>#N/A</v>
      </c>
      <c r="X1098" s="6" t="str">
        <f>VLOOKUP(F1098,'[2]Master URL List'!$F:$S,12,FALSE)</f>
        <v>CWA-LCS101</v>
      </c>
      <c r="Y1098" s="6" t="str">
        <f>VLOOKUP($F1098,'[2]Master URL List'!$F:$S,13,FALSE)</f>
        <v>FADI CHOUERI</v>
      </c>
      <c r="Z1098" s="6" t="str">
        <f>VLOOKUP($F1098,'[2]Master URL List'!$F:$S,14,FALSE)</f>
        <v>FADI.CHOUERI@MANWIN.COM</v>
      </c>
      <c r="AA1098" s="6"/>
    </row>
    <row r="1099" spans="1:27" s="64" customFormat="1" ht="12.75" customHeight="1" x14ac:dyDescent="0.2">
      <c r="A1099" s="64" t="s">
        <v>1434</v>
      </c>
      <c r="B1099" s="64" t="s">
        <v>4960</v>
      </c>
      <c r="C1099" s="65" t="s">
        <v>991</v>
      </c>
      <c r="D1099" s="65" t="str">
        <f t="shared" si="16"/>
        <v>MBI*PROBILLER.COM RK</v>
      </c>
      <c r="E1099" s="67" t="s">
        <v>1690</v>
      </c>
      <c r="F1099" s="67" t="s">
        <v>999</v>
      </c>
      <c r="I1099" s="64" t="s">
        <v>151</v>
      </c>
      <c r="J1099" s="64" t="s">
        <v>151</v>
      </c>
      <c r="K1099" s="64" t="s">
        <v>151</v>
      </c>
      <c r="L1099" s="64" t="s">
        <v>151</v>
      </c>
      <c r="M1099" s="64" t="s">
        <v>151</v>
      </c>
      <c r="N1099" s="6" t="s">
        <v>3974</v>
      </c>
      <c r="O1099" s="64" t="s">
        <v>3899</v>
      </c>
      <c r="P1099" s="9"/>
      <c r="Q1099" s="9"/>
      <c r="R1099" s="64" t="s">
        <v>1744</v>
      </c>
      <c r="S1099" s="64" t="e">
        <v>#N/A</v>
      </c>
      <c r="T1099" s="64" t="e">
        <v>#N/A</v>
      </c>
      <c r="U1099" s="6"/>
      <c r="W1099" s="23" t="e">
        <f>VLOOKUP(F1099,'[1]AM Report'!$C:$L,10,FALSE)</f>
        <v>#N/A</v>
      </c>
      <c r="X1099" s="6" t="str">
        <f>VLOOKUP(F1099,'[2]Master URL List'!$F:$S,12,FALSE)</f>
        <v>CWA-LCS101</v>
      </c>
      <c r="Y1099" s="6" t="str">
        <f>VLOOKUP($F1099,'[2]Master URL List'!$F:$S,13,FALSE)</f>
        <v>FADI CHOUERI</v>
      </c>
      <c r="Z1099" s="6" t="str">
        <f>VLOOKUP($F1099,'[2]Master URL List'!$F:$S,14,FALSE)</f>
        <v>FADI.CHOUERI@MANWIN.COM</v>
      </c>
      <c r="AA1099" s="6"/>
    </row>
    <row r="1100" spans="1:27" s="64" customFormat="1" ht="12.75" customHeight="1" x14ac:dyDescent="0.2">
      <c r="A1100" s="64" t="s">
        <v>1365</v>
      </c>
      <c r="B1100" s="64" t="s">
        <v>4960</v>
      </c>
      <c r="C1100" s="65" t="s">
        <v>991</v>
      </c>
      <c r="D1100" s="65" t="str">
        <f t="shared" si="16"/>
        <v>MBI*PROBILLER.COM RK</v>
      </c>
      <c r="E1100" s="67" t="s">
        <v>1690</v>
      </c>
      <c r="F1100" s="67" t="s">
        <v>999</v>
      </c>
      <c r="I1100" s="64" t="s">
        <v>151</v>
      </c>
      <c r="J1100" s="64" t="s">
        <v>151</v>
      </c>
      <c r="K1100" s="64" t="s">
        <v>151</v>
      </c>
      <c r="L1100" s="64" t="s">
        <v>151</v>
      </c>
      <c r="M1100" s="64" t="s">
        <v>151</v>
      </c>
      <c r="N1100" s="6" t="s">
        <v>3974</v>
      </c>
      <c r="O1100" s="64" t="s">
        <v>3899</v>
      </c>
      <c r="P1100" s="9"/>
      <c r="Q1100" s="9"/>
      <c r="R1100" s="64" t="s">
        <v>1744</v>
      </c>
      <c r="S1100" s="64" t="e">
        <v>#N/A</v>
      </c>
      <c r="T1100" s="64" t="e">
        <v>#N/A</v>
      </c>
      <c r="U1100" s="6"/>
      <c r="W1100" s="23" t="e">
        <f>VLOOKUP(F1100,'[1]AM Report'!$C:$L,10,FALSE)</f>
        <v>#N/A</v>
      </c>
      <c r="X1100" s="6" t="str">
        <f>VLOOKUP(F1100,'[2]Master URL List'!$F:$S,12,FALSE)</f>
        <v>CWA-LCS101</v>
      </c>
      <c r="Y1100" s="6" t="str">
        <f>VLOOKUP($F1100,'[2]Master URL List'!$F:$S,13,FALSE)</f>
        <v>FADI CHOUERI</v>
      </c>
      <c r="Z1100" s="6" t="str">
        <f>VLOOKUP($F1100,'[2]Master URL List'!$F:$S,14,FALSE)</f>
        <v>FADI.CHOUERI@MANWIN.COM</v>
      </c>
      <c r="AA1100" s="6"/>
    </row>
    <row r="1101" spans="1:27" s="64" customFormat="1" ht="12.75" customHeight="1" x14ac:dyDescent="0.2">
      <c r="A1101" s="64" t="s">
        <v>1353</v>
      </c>
      <c r="B1101" s="64" t="s">
        <v>4960</v>
      </c>
      <c r="C1101" s="65" t="s">
        <v>991</v>
      </c>
      <c r="D1101" s="65" t="str">
        <f t="shared" si="16"/>
        <v>MBI*PROBILLER.COM RK</v>
      </c>
      <c r="E1101" s="67" t="s">
        <v>1690</v>
      </c>
      <c r="F1101" s="67" t="s">
        <v>999</v>
      </c>
      <c r="I1101" s="64" t="s">
        <v>151</v>
      </c>
      <c r="J1101" s="64" t="s">
        <v>151</v>
      </c>
      <c r="K1101" s="64" t="s">
        <v>151</v>
      </c>
      <c r="L1101" s="64" t="s">
        <v>151</v>
      </c>
      <c r="M1101" s="64" t="s">
        <v>151</v>
      </c>
      <c r="N1101" s="6" t="s">
        <v>3973</v>
      </c>
      <c r="O1101" s="64" t="s">
        <v>3899</v>
      </c>
      <c r="P1101" s="9"/>
      <c r="Q1101" s="9"/>
      <c r="R1101" s="64" t="s">
        <v>1744</v>
      </c>
      <c r="S1101" s="64" t="e">
        <v>#N/A</v>
      </c>
      <c r="T1101" s="64" t="e">
        <v>#N/A</v>
      </c>
      <c r="U1101" s="6"/>
      <c r="W1101" s="23" t="e">
        <f>VLOOKUP(F1101,'[1]AM Report'!$C:$L,10,FALSE)</f>
        <v>#N/A</v>
      </c>
      <c r="X1101" s="6" t="str">
        <f>VLOOKUP(F1101,'[2]Master URL List'!$F:$S,12,FALSE)</f>
        <v>CWA-LCS101</v>
      </c>
      <c r="Y1101" s="6" t="str">
        <f>VLOOKUP($F1101,'[2]Master URL List'!$F:$S,13,FALSE)</f>
        <v>FADI CHOUERI</v>
      </c>
      <c r="Z1101" s="6" t="str">
        <f>VLOOKUP($F1101,'[2]Master URL List'!$F:$S,14,FALSE)</f>
        <v>FADI.CHOUERI@MANWIN.COM</v>
      </c>
      <c r="AA1101" s="6"/>
    </row>
    <row r="1102" spans="1:27" s="64" customFormat="1" ht="12.75" customHeight="1" x14ac:dyDescent="0.2">
      <c r="A1102" s="64" t="s">
        <v>1106</v>
      </c>
      <c r="B1102" s="64" t="s">
        <v>4960</v>
      </c>
      <c r="C1102" s="65" t="s">
        <v>988</v>
      </c>
      <c r="D1102" s="65" t="str">
        <f t="shared" si="16"/>
        <v>MBI*PROBILLER.COM MF</v>
      </c>
      <c r="E1102" s="67" t="s">
        <v>1690</v>
      </c>
      <c r="F1102" s="67" t="s">
        <v>997</v>
      </c>
      <c r="I1102" s="64" t="s">
        <v>151</v>
      </c>
      <c r="J1102" s="64" t="s">
        <v>151</v>
      </c>
      <c r="K1102" s="64" t="s">
        <v>151</v>
      </c>
      <c r="L1102" s="64" t="s">
        <v>151</v>
      </c>
      <c r="M1102" s="64" t="s">
        <v>151</v>
      </c>
      <c r="N1102" s="6" t="s">
        <v>3972</v>
      </c>
      <c r="O1102" s="64" t="s">
        <v>3899</v>
      </c>
      <c r="P1102" s="9"/>
      <c r="Q1102" s="9"/>
      <c r="R1102" s="64" t="s">
        <v>1744</v>
      </c>
      <c r="S1102" s="64" t="e">
        <v>#N/A</v>
      </c>
      <c r="T1102" s="64" t="e">
        <v>#N/A</v>
      </c>
      <c r="U1102" s="6"/>
      <c r="W1102" s="23" t="e">
        <f>VLOOKUP(F1102,'[1]AM Report'!$C:$L,10,FALSE)</f>
        <v>#N/A</v>
      </c>
      <c r="X1102" s="6" t="str">
        <f>VLOOKUP(F1102,'[2]Master URL List'!$F:$S,12,FALSE)</f>
        <v>CWA-LCS101</v>
      </c>
      <c r="Y1102" s="6" t="str">
        <f>VLOOKUP($F1102,'[2]Master URL List'!$F:$S,13,FALSE)</f>
        <v>FADI CHOUERI</v>
      </c>
      <c r="Z1102" s="6" t="str">
        <f>VLOOKUP($F1102,'[2]Master URL List'!$F:$S,14,FALSE)</f>
        <v>FADI.CHOUERI@MINDGEEK.COM</v>
      </c>
      <c r="AA1102" s="6"/>
    </row>
    <row r="1103" spans="1:27" s="64" customFormat="1" ht="12.75" customHeight="1" x14ac:dyDescent="0.2">
      <c r="A1103" s="64" t="s">
        <v>1051</v>
      </c>
      <c r="B1103" s="64" t="s">
        <v>4960</v>
      </c>
      <c r="C1103" s="65" t="s">
        <v>987</v>
      </c>
      <c r="D1103" s="65" t="str">
        <f t="shared" si="16"/>
        <v>MBI*PROBILLER.COM BZ</v>
      </c>
      <c r="E1103" s="67" t="s">
        <v>1690</v>
      </c>
      <c r="F1103" s="67" t="s">
        <v>996</v>
      </c>
      <c r="I1103" s="64" t="s">
        <v>151</v>
      </c>
      <c r="J1103" s="64" t="s">
        <v>151</v>
      </c>
      <c r="K1103" s="64" t="s">
        <v>151</v>
      </c>
      <c r="L1103" s="64" t="s">
        <v>151</v>
      </c>
      <c r="M1103" s="64" t="s">
        <v>151</v>
      </c>
      <c r="N1103" s="6" t="s">
        <v>4054</v>
      </c>
      <c r="O1103" s="64" t="s">
        <v>3965</v>
      </c>
      <c r="P1103" s="9" t="s">
        <v>3903</v>
      </c>
      <c r="Q1103" s="9"/>
      <c r="R1103" s="64" t="s">
        <v>1744</v>
      </c>
      <c r="S1103" s="64" t="e">
        <v>#N/A</v>
      </c>
      <c r="T1103" s="64" t="e">
        <v>#N/A</v>
      </c>
      <c r="U1103" s="6"/>
      <c r="W1103" s="23" t="e">
        <f>VLOOKUP(F1103,'[1]AM Report'!$C:$L,10,FALSE)</f>
        <v>#N/A</v>
      </c>
      <c r="X1103" s="6" t="str">
        <f>VLOOKUP(F1103,'[2]Master URL List'!$F:$S,12,FALSE)</f>
        <v>CWA-LCS101</v>
      </c>
      <c r="Y1103" s="6" t="str">
        <f>VLOOKUP($F1103,'[2]Master URL List'!$F:$S,13,FALSE)</f>
        <v>FADI CHOUERI</v>
      </c>
      <c r="Z1103" s="6" t="str">
        <f>VLOOKUP($F1103,'[2]Master URL List'!$F:$S,14,FALSE)</f>
        <v>FADI.CHOUERI@MANWIN.COM</v>
      </c>
      <c r="AA1103" s="6"/>
    </row>
    <row r="1104" spans="1:27" s="64" customFormat="1" ht="12.75" customHeight="1" x14ac:dyDescent="0.2">
      <c r="A1104" s="64" t="s">
        <v>1052</v>
      </c>
      <c r="B1104" s="64" t="s">
        <v>4960</v>
      </c>
      <c r="C1104" s="65" t="s">
        <v>987</v>
      </c>
      <c r="D1104" s="65" t="str">
        <f t="shared" si="16"/>
        <v>MBI*PROBILLER.COM BZ</v>
      </c>
      <c r="E1104" s="67" t="s">
        <v>1690</v>
      </c>
      <c r="F1104" s="67" t="s">
        <v>996</v>
      </c>
      <c r="I1104" s="64" t="s">
        <v>151</v>
      </c>
      <c r="J1104" s="64" t="s">
        <v>151</v>
      </c>
      <c r="K1104" s="64" t="s">
        <v>151</v>
      </c>
      <c r="L1104" s="64" t="s">
        <v>151</v>
      </c>
      <c r="M1104" s="64" t="s">
        <v>151</v>
      </c>
      <c r="N1104" s="6" t="s">
        <v>4054</v>
      </c>
      <c r="O1104" s="64" t="s">
        <v>3965</v>
      </c>
      <c r="P1104" s="9" t="s">
        <v>3903</v>
      </c>
      <c r="Q1104" s="9"/>
      <c r="R1104" s="64" t="s">
        <v>1744</v>
      </c>
      <c r="S1104" s="64" t="e">
        <v>#N/A</v>
      </c>
      <c r="T1104" s="64" t="e">
        <v>#N/A</v>
      </c>
      <c r="U1104" s="6"/>
      <c r="W1104" s="23" t="e">
        <f>VLOOKUP(F1104,'[1]AM Report'!$C:$L,10,FALSE)</f>
        <v>#N/A</v>
      </c>
      <c r="X1104" s="6" t="str">
        <f>VLOOKUP(F1104,'[2]Master URL List'!$F:$S,12,FALSE)</f>
        <v>CWA-LCS101</v>
      </c>
      <c r="Y1104" s="6" t="str">
        <f>VLOOKUP($F1104,'[2]Master URL List'!$F:$S,13,FALSE)</f>
        <v>FADI CHOUERI</v>
      </c>
      <c r="Z1104" s="6" t="str">
        <f>VLOOKUP($F1104,'[2]Master URL List'!$F:$S,14,FALSE)</f>
        <v>FADI.CHOUERI@MANWIN.COM</v>
      </c>
      <c r="AA1104" s="6"/>
    </row>
    <row r="1105" spans="1:27" s="64" customFormat="1" ht="12.75" customHeight="1" x14ac:dyDescent="0.2">
      <c r="A1105" s="64" t="s">
        <v>1107</v>
      </c>
      <c r="B1105" s="64" t="s">
        <v>4960</v>
      </c>
      <c r="C1105" s="65" t="s">
        <v>988</v>
      </c>
      <c r="D1105" s="65" t="str">
        <f t="shared" si="16"/>
        <v>MBI*PROBILLER.COM MF</v>
      </c>
      <c r="E1105" s="67" t="s">
        <v>1690</v>
      </c>
      <c r="F1105" s="67" t="s">
        <v>997</v>
      </c>
      <c r="I1105" s="64" t="s">
        <v>151</v>
      </c>
      <c r="J1105" s="64" t="s">
        <v>151</v>
      </c>
      <c r="K1105" s="64" t="s">
        <v>151</v>
      </c>
      <c r="L1105" s="64" t="s">
        <v>151</v>
      </c>
      <c r="M1105" s="64" t="s">
        <v>151</v>
      </c>
      <c r="N1105" s="6" t="s">
        <v>3972</v>
      </c>
      <c r="O1105" s="64" t="s">
        <v>3899</v>
      </c>
      <c r="P1105" s="9"/>
      <c r="Q1105" s="9"/>
      <c r="R1105" s="64" t="s">
        <v>1744</v>
      </c>
      <c r="S1105" s="64" t="e">
        <v>#N/A</v>
      </c>
      <c r="T1105" s="64" t="e">
        <v>#N/A</v>
      </c>
      <c r="U1105" s="6"/>
      <c r="W1105" s="23" t="e">
        <f>VLOOKUP(F1105,'[1]AM Report'!$C:$L,10,FALSE)</f>
        <v>#N/A</v>
      </c>
      <c r="X1105" s="6" t="str">
        <f>VLOOKUP(F1105,'[2]Master URL List'!$F:$S,12,FALSE)</f>
        <v>CWA-LCS101</v>
      </c>
      <c r="Y1105" s="6" t="str">
        <f>VLOOKUP($F1105,'[2]Master URL List'!$F:$S,13,FALSE)</f>
        <v>FADI CHOUERI</v>
      </c>
      <c r="Z1105" s="6" t="str">
        <f>VLOOKUP($F1105,'[2]Master URL List'!$F:$S,14,FALSE)</f>
        <v>FADI.CHOUERI@MINDGEEK.COM</v>
      </c>
      <c r="AA1105" s="6"/>
    </row>
    <row r="1106" spans="1:27" s="64" customFormat="1" ht="12.75" customHeight="1" x14ac:dyDescent="0.2">
      <c r="A1106" s="64" t="s">
        <v>1385</v>
      </c>
      <c r="B1106" s="64" t="s">
        <v>4960</v>
      </c>
      <c r="C1106" s="65" t="s">
        <v>991</v>
      </c>
      <c r="D1106" s="65" t="str">
        <f t="shared" si="16"/>
        <v>MBI*PROBILLER.COM RK</v>
      </c>
      <c r="E1106" s="67" t="s">
        <v>1690</v>
      </c>
      <c r="F1106" s="67" t="s">
        <v>999</v>
      </c>
      <c r="I1106" s="64" t="s">
        <v>151</v>
      </c>
      <c r="J1106" s="64" t="s">
        <v>151</v>
      </c>
      <c r="K1106" s="64" t="s">
        <v>151</v>
      </c>
      <c r="L1106" s="64" t="s">
        <v>151</v>
      </c>
      <c r="M1106" s="64" t="s">
        <v>151</v>
      </c>
      <c r="N1106" s="6" t="s">
        <v>4054</v>
      </c>
      <c r="O1106" s="64" t="s">
        <v>3965</v>
      </c>
      <c r="P1106" s="9" t="s">
        <v>3903</v>
      </c>
      <c r="Q1106" s="9"/>
      <c r="R1106" s="64" t="s">
        <v>1744</v>
      </c>
      <c r="S1106" s="64" t="e">
        <v>#N/A</v>
      </c>
      <c r="T1106" s="64" t="e">
        <v>#N/A</v>
      </c>
      <c r="U1106" s="6"/>
      <c r="W1106" s="23" t="e">
        <f>VLOOKUP(F1106,'[1]AM Report'!$C:$L,10,FALSE)</f>
        <v>#N/A</v>
      </c>
      <c r="X1106" s="6" t="str">
        <f>VLOOKUP(F1106,'[2]Master URL List'!$F:$S,12,FALSE)</f>
        <v>CWA-LCS101</v>
      </c>
      <c r="Y1106" s="6" t="str">
        <f>VLOOKUP($F1106,'[2]Master URL List'!$F:$S,13,FALSE)</f>
        <v>FADI CHOUERI</v>
      </c>
      <c r="Z1106" s="6" t="str">
        <f>VLOOKUP($F1106,'[2]Master URL List'!$F:$S,14,FALSE)</f>
        <v>FADI.CHOUERI@MANWIN.COM</v>
      </c>
      <c r="AA1106" s="6"/>
    </row>
    <row r="1107" spans="1:27" s="64" customFormat="1" ht="12.75" customHeight="1" x14ac:dyDescent="0.2">
      <c r="A1107" s="64" t="s">
        <v>1170</v>
      </c>
      <c r="B1107" s="64" t="s">
        <v>4960</v>
      </c>
      <c r="C1107" s="65" t="s">
        <v>989</v>
      </c>
      <c r="D1107" s="65" t="str">
        <f t="shared" si="16"/>
        <v>MBI*PROBILLER.COM MN</v>
      </c>
      <c r="E1107" s="67" t="s">
        <v>1690</v>
      </c>
      <c r="F1107" s="67" t="s">
        <v>998</v>
      </c>
      <c r="I1107" s="64" t="s">
        <v>151</v>
      </c>
      <c r="J1107" s="64" t="s">
        <v>151</v>
      </c>
      <c r="K1107" s="64" t="s">
        <v>151</v>
      </c>
      <c r="L1107" s="64" t="s">
        <v>151</v>
      </c>
      <c r="M1107" s="64" t="s">
        <v>151</v>
      </c>
      <c r="N1107" s="6"/>
      <c r="O1107" s="64" t="s">
        <v>3899</v>
      </c>
      <c r="P1107" s="9"/>
      <c r="Q1107" s="9"/>
      <c r="R1107" s="64" t="s">
        <v>1744</v>
      </c>
      <c r="S1107" s="64" t="e">
        <v>#N/A</v>
      </c>
      <c r="T1107" s="64" t="e">
        <v>#N/A</v>
      </c>
      <c r="U1107" s="6"/>
      <c r="W1107" s="23" t="e">
        <f>VLOOKUP(F1107,'[1]AM Report'!$C:$L,10,FALSE)</f>
        <v>#N/A</v>
      </c>
      <c r="X1107" s="6" t="str">
        <f>VLOOKUP(F1107,'[2]Master URL List'!$F:$S,12,FALSE)</f>
        <v>CWA-LCS101</v>
      </c>
      <c r="Y1107" s="6" t="str">
        <f>VLOOKUP($F1107,'[2]Master URL List'!$F:$S,13,FALSE)</f>
        <v>FADI CHOUERI</v>
      </c>
      <c r="Z1107" s="6" t="str">
        <f>VLOOKUP($F1107,'[2]Master URL List'!$F:$S,14,FALSE)</f>
        <v>FADI.CHOUERI@MINDGEEK.COM</v>
      </c>
      <c r="AA1107" s="6"/>
    </row>
    <row r="1108" spans="1:27" s="64" customFormat="1" ht="12.75" customHeight="1" x14ac:dyDescent="0.2">
      <c r="A1108" s="64" t="s">
        <v>1142</v>
      </c>
      <c r="B1108" s="64" t="s">
        <v>4960</v>
      </c>
      <c r="C1108" s="65" t="s">
        <v>988</v>
      </c>
      <c r="D1108" s="65" t="str">
        <f t="shared" si="16"/>
        <v>MBI*PROBILLER.COM MF</v>
      </c>
      <c r="E1108" s="67" t="s">
        <v>1690</v>
      </c>
      <c r="F1108" s="67" t="s">
        <v>997</v>
      </c>
      <c r="I1108" s="64" t="s">
        <v>151</v>
      </c>
      <c r="J1108" s="64" t="s">
        <v>151</v>
      </c>
      <c r="K1108" s="64" t="s">
        <v>151</v>
      </c>
      <c r="L1108" s="64" t="s">
        <v>151</v>
      </c>
      <c r="M1108" s="64" t="s">
        <v>151</v>
      </c>
      <c r="N1108" s="6"/>
      <c r="O1108" s="64" t="s">
        <v>3899</v>
      </c>
      <c r="P1108" s="9"/>
      <c r="Q1108" s="9"/>
      <c r="R1108" s="64" t="s">
        <v>1744</v>
      </c>
      <c r="S1108" s="64" t="e">
        <v>#N/A</v>
      </c>
      <c r="T1108" s="64" t="e">
        <v>#N/A</v>
      </c>
      <c r="U1108" s="6"/>
      <c r="W1108" s="23" t="e">
        <f>VLOOKUP(F1108,'[1]AM Report'!$C:$L,10,FALSE)</f>
        <v>#N/A</v>
      </c>
      <c r="X1108" s="6" t="str">
        <f>VLOOKUP(F1108,'[2]Master URL List'!$F:$S,12,FALSE)</f>
        <v>CWA-LCS101</v>
      </c>
      <c r="Y1108" s="6" t="str">
        <f>VLOOKUP($F1108,'[2]Master URL List'!$F:$S,13,FALSE)</f>
        <v>FADI CHOUERI</v>
      </c>
      <c r="Z1108" s="6" t="str">
        <f>VLOOKUP($F1108,'[2]Master URL List'!$F:$S,14,FALSE)</f>
        <v>FADI.CHOUERI@MINDGEEK.COM</v>
      </c>
      <c r="AA1108" s="6"/>
    </row>
    <row r="1109" spans="1:27" s="64" customFormat="1" ht="12.75" customHeight="1" x14ac:dyDescent="0.2">
      <c r="A1109" s="64" t="s">
        <v>1124</v>
      </c>
      <c r="B1109" s="64" t="s">
        <v>4960</v>
      </c>
      <c r="C1109" s="65" t="s">
        <v>988</v>
      </c>
      <c r="D1109" s="65" t="str">
        <f t="shared" si="16"/>
        <v>MBI*PROBILLER.COM MF</v>
      </c>
      <c r="E1109" s="67" t="s">
        <v>1690</v>
      </c>
      <c r="F1109" s="67" t="s">
        <v>997</v>
      </c>
      <c r="I1109" s="64" t="s">
        <v>151</v>
      </c>
      <c r="J1109" s="64" t="s">
        <v>151</v>
      </c>
      <c r="K1109" s="64" t="s">
        <v>151</v>
      </c>
      <c r="L1109" s="64" t="s">
        <v>151</v>
      </c>
      <c r="M1109" s="64" t="s">
        <v>151</v>
      </c>
      <c r="N1109" s="6" t="s">
        <v>3972</v>
      </c>
      <c r="O1109" s="64" t="s">
        <v>3899</v>
      </c>
      <c r="P1109" s="9"/>
      <c r="Q1109" s="9"/>
      <c r="R1109" s="64" t="s">
        <v>1744</v>
      </c>
      <c r="S1109" s="64" t="e">
        <v>#N/A</v>
      </c>
      <c r="T1109" s="64" t="e">
        <v>#N/A</v>
      </c>
      <c r="U1109" s="6"/>
      <c r="W1109" s="23" t="e">
        <f>VLOOKUP(F1109,'[1]AM Report'!$C:$L,10,FALSE)</f>
        <v>#N/A</v>
      </c>
      <c r="X1109" s="6" t="str">
        <f>VLOOKUP(F1109,'[2]Master URL List'!$F:$S,12,FALSE)</f>
        <v>CWA-LCS101</v>
      </c>
      <c r="Y1109" s="6" t="str">
        <f>VLOOKUP($F1109,'[2]Master URL List'!$F:$S,13,FALSE)</f>
        <v>FADI CHOUERI</v>
      </c>
      <c r="Z1109" s="6" t="str">
        <f>VLOOKUP($F1109,'[2]Master URL List'!$F:$S,14,FALSE)</f>
        <v>FADI.CHOUERI@MINDGEEK.COM</v>
      </c>
      <c r="AA1109" s="6"/>
    </row>
    <row r="1110" spans="1:27" s="64" customFormat="1" ht="12.75" customHeight="1" x14ac:dyDescent="0.2">
      <c r="A1110" s="64" t="s">
        <v>1125</v>
      </c>
      <c r="B1110" s="64" t="s">
        <v>4960</v>
      </c>
      <c r="C1110" s="65" t="s">
        <v>988</v>
      </c>
      <c r="D1110" s="65" t="str">
        <f t="shared" si="16"/>
        <v>MBI*PROBILLER.COM MF</v>
      </c>
      <c r="E1110" s="67" t="s">
        <v>1690</v>
      </c>
      <c r="F1110" s="67" t="s">
        <v>997</v>
      </c>
      <c r="I1110" s="64" t="s">
        <v>151</v>
      </c>
      <c r="J1110" s="64" t="s">
        <v>151</v>
      </c>
      <c r="K1110" s="64" t="s">
        <v>151</v>
      </c>
      <c r="L1110" s="64" t="s">
        <v>151</v>
      </c>
      <c r="M1110" s="64" t="s">
        <v>151</v>
      </c>
      <c r="N1110" s="6" t="s">
        <v>3972</v>
      </c>
      <c r="O1110" s="64" t="s">
        <v>3899</v>
      </c>
      <c r="P1110" s="9"/>
      <c r="Q1110" s="9"/>
      <c r="R1110" s="64" t="s">
        <v>1744</v>
      </c>
      <c r="S1110" s="64" t="e">
        <v>#N/A</v>
      </c>
      <c r="T1110" s="64" t="e">
        <v>#N/A</v>
      </c>
      <c r="U1110" s="6"/>
      <c r="W1110" s="23" t="e">
        <f>VLOOKUP(F1110,'[1]AM Report'!$C:$L,10,FALSE)</f>
        <v>#N/A</v>
      </c>
      <c r="X1110" s="6" t="str">
        <f>VLOOKUP(F1110,'[2]Master URL List'!$F:$S,12,FALSE)</f>
        <v>CWA-LCS101</v>
      </c>
      <c r="Y1110" s="6" t="str">
        <f>VLOOKUP($F1110,'[2]Master URL List'!$F:$S,13,FALSE)</f>
        <v>FADI CHOUERI</v>
      </c>
      <c r="Z1110" s="6" t="str">
        <f>VLOOKUP($F1110,'[2]Master URL List'!$F:$S,14,FALSE)</f>
        <v>FADI.CHOUERI@MINDGEEK.COM</v>
      </c>
      <c r="AA1110" s="6"/>
    </row>
    <row r="1111" spans="1:27" s="64" customFormat="1" ht="12.75" customHeight="1" x14ac:dyDescent="0.2">
      <c r="A1111" s="64" t="s">
        <v>1229</v>
      </c>
      <c r="B1111" s="64" t="s">
        <v>4960</v>
      </c>
      <c r="C1111" s="65" t="s">
        <v>990</v>
      </c>
      <c r="D1111" s="65" t="str">
        <f t="shared" si="16"/>
        <v>MBI*PROBILLER.COM MB</v>
      </c>
      <c r="E1111" s="67" t="s">
        <v>1690</v>
      </c>
      <c r="F1111" s="67" t="s">
        <v>994</v>
      </c>
      <c r="I1111" s="64" t="s">
        <v>151</v>
      </c>
      <c r="J1111" s="64" t="s">
        <v>151</v>
      </c>
      <c r="K1111" s="64" t="s">
        <v>151</v>
      </c>
      <c r="L1111" s="64" t="s">
        <v>151</v>
      </c>
      <c r="M1111" s="64" t="s">
        <v>151</v>
      </c>
      <c r="N1111" s="6" t="s">
        <v>3971</v>
      </c>
      <c r="O1111" s="64" t="s">
        <v>3899</v>
      </c>
      <c r="P1111" s="9"/>
      <c r="Q1111" s="9"/>
      <c r="R1111" s="64" t="s">
        <v>1744</v>
      </c>
      <c r="S1111" s="64" t="e">
        <v>#N/A</v>
      </c>
      <c r="T1111" s="64" t="e">
        <v>#N/A</v>
      </c>
      <c r="U1111" s="6"/>
      <c r="W1111" s="23" t="e">
        <f>VLOOKUP(F1111,'[1]AM Report'!$C:$L,10,FALSE)</f>
        <v>#N/A</v>
      </c>
      <c r="X1111" s="6" t="str">
        <f>VLOOKUP(F1111,'[2]Master URL List'!$F:$S,12,FALSE)</f>
        <v>CWA-LCS101</v>
      </c>
      <c r="Y1111" s="6" t="str">
        <f>VLOOKUP($F1111,'[2]Master URL List'!$F:$S,13,FALSE)</f>
        <v>FADI CHOUERI</v>
      </c>
      <c r="Z1111" s="6" t="str">
        <f>VLOOKUP($F1111,'[2]Master URL List'!$F:$S,14,FALSE)</f>
        <v>FADI.CHOUERI@MINDGEEK.COM</v>
      </c>
      <c r="AA1111" s="6"/>
    </row>
    <row r="1112" spans="1:27" s="64" customFormat="1" ht="12.75" customHeight="1" x14ac:dyDescent="0.2">
      <c r="A1112" s="64" t="s">
        <v>1472</v>
      </c>
      <c r="B1112" s="64" t="s">
        <v>4960</v>
      </c>
      <c r="C1112" s="65" t="s">
        <v>992</v>
      </c>
      <c r="D1112" s="65" t="str">
        <f t="shared" si="16"/>
        <v>MBI*PROBILLER.COM MG</v>
      </c>
      <c r="E1112" s="67" t="s">
        <v>1690</v>
      </c>
      <c r="F1112" s="67" t="s">
        <v>1004</v>
      </c>
      <c r="I1112" s="64" t="s">
        <v>151</v>
      </c>
      <c r="J1112" s="64" t="s">
        <v>151</v>
      </c>
      <c r="K1112" s="64" t="s">
        <v>151</v>
      </c>
      <c r="L1112" s="64" t="s">
        <v>151</v>
      </c>
      <c r="M1112" s="64" t="s">
        <v>151</v>
      </c>
      <c r="N1112" s="6"/>
      <c r="O1112" s="64" t="s">
        <v>3899</v>
      </c>
      <c r="P1112" s="9"/>
      <c r="Q1112" s="9"/>
      <c r="R1112" s="64" t="s">
        <v>1744</v>
      </c>
      <c r="S1112" s="64" t="e">
        <v>#N/A</v>
      </c>
      <c r="T1112" s="64" t="e">
        <v>#N/A</v>
      </c>
      <c r="U1112" s="6"/>
      <c r="W1112" s="23" t="e">
        <f>VLOOKUP(F1112,'[1]AM Report'!$C:$L,10,FALSE)</f>
        <v>#N/A</v>
      </c>
      <c r="X1112" s="6" t="str">
        <f>VLOOKUP(F1112,'[2]Master URL List'!$F:$S,12,FALSE)</f>
        <v>CWA-LCS101</v>
      </c>
      <c r="Y1112" s="6" t="str">
        <f>VLOOKUP($F1112,'[2]Master URL List'!$F:$S,13,FALSE)</f>
        <v>FADI CHOUERI</v>
      </c>
      <c r="Z1112" s="6" t="str">
        <f>VLOOKUP($F1112,'[2]Master URL List'!$F:$S,14,FALSE)</f>
        <v>FADI.CHOUERI@MINDGEEK.COM</v>
      </c>
      <c r="AA1112" s="6"/>
    </row>
    <row r="1113" spans="1:27" s="64" customFormat="1" ht="12.75" customHeight="1" x14ac:dyDescent="0.2">
      <c r="A1113" s="64" t="s">
        <v>1485</v>
      </c>
      <c r="B1113" s="64" t="s">
        <v>4960</v>
      </c>
      <c r="C1113" s="65" t="s">
        <v>992</v>
      </c>
      <c r="D1113" s="65" t="str">
        <f t="shared" si="16"/>
        <v>MBI*PROBILLER.COM MG</v>
      </c>
      <c r="E1113" s="67" t="s">
        <v>1690</v>
      </c>
      <c r="F1113" s="67" t="s">
        <v>1004</v>
      </c>
      <c r="I1113" s="64" t="s">
        <v>151</v>
      </c>
      <c r="J1113" s="64" t="s">
        <v>151</v>
      </c>
      <c r="K1113" s="64" t="s">
        <v>151</v>
      </c>
      <c r="L1113" s="64" t="s">
        <v>151</v>
      </c>
      <c r="M1113" s="64" t="s">
        <v>151</v>
      </c>
      <c r="N1113" s="6" t="s">
        <v>4054</v>
      </c>
      <c r="O1113" s="64" t="s">
        <v>3965</v>
      </c>
      <c r="P1113" s="9" t="s">
        <v>3903</v>
      </c>
      <c r="Q1113" s="9"/>
      <c r="R1113" s="64" t="s">
        <v>1744</v>
      </c>
      <c r="S1113" s="64" t="e">
        <v>#N/A</v>
      </c>
      <c r="T1113" s="64" t="e">
        <v>#N/A</v>
      </c>
      <c r="U1113" s="6"/>
      <c r="W1113" s="23" t="e">
        <f>VLOOKUP(F1113,'[1]AM Report'!$C:$L,10,FALSE)</f>
        <v>#N/A</v>
      </c>
      <c r="X1113" s="6" t="str">
        <f>VLOOKUP(F1113,'[2]Master URL List'!$F:$S,12,FALSE)</f>
        <v>CWA-LCS101</v>
      </c>
      <c r="Y1113" s="6" t="str">
        <f>VLOOKUP($F1113,'[2]Master URL List'!$F:$S,13,FALSE)</f>
        <v>FADI CHOUERI</v>
      </c>
      <c r="Z1113" s="6" t="str">
        <f>VLOOKUP($F1113,'[2]Master URL List'!$F:$S,14,FALSE)</f>
        <v>FADI.CHOUERI@MINDGEEK.COM</v>
      </c>
      <c r="AA1113" s="6"/>
    </row>
    <row r="1114" spans="1:27" s="64" customFormat="1" ht="12.75" customHeight="1" x14ac:dyDescent="0.2">
      <c r="A1114" s="64" t="s">
        <v>1254</v>
      </c>
      <c r="B1114" s="64" t="s">
        <v>4960</v>
      </c>
      <c r="C1114" s="65" t="s">
        <v>1007</v>
      </c>
      <c r="D1114" s="65" t="str">
        <f t="shared" si="16"/>
        <v>MBI*PROBILLER.COM DP</v>
      </c>
      <c r="E1114" s="67" t="s">
        <v>1690</v>
      </c>
      <c r="F1114" s="67" t="s">
        <v>1000</v>
      </c>
      <c r="I1114" s="64" t="s">
        <v>151</v>
      </c>
      <c r="J1114" s="64" t="s">
        <v>151</v>
      </c>
      <c r="K1114" s="64" t="s">
        <v>151</v>
      </c>
      <c r="L1114" s="64" t="s">
        <v>151</v>
      </c>
      <c r="M1114" s="64" t="s">
        <v>151</v>
      </c>
      <c r="N1114" s="6"/>
      <c r="O1114" s="64" t="s">
        <v>3899</v>
      </c>
      <c r="P1114" s="9"/>
      <c r="Q1114" s="9"/>
      <c r="R1114" s="64" t="s">
        <v>1744</v>
      </c>
      <c r="S1114" s="64" t="e">
        <v>#N/A</v>
      </c>
      <c r="T1114" s="64" t="e">
        <v>#N/A</v>
      </c>
      <c r="U1114" s="6"/>
      <c r="W1114" s="23" t="e">
        <f>VLOOKUP(F1114,'[1]AM Report'!$C:$L,10,FALSE)</f>
        <v>#N/A</v>
      </c>
      <c r="X1114" s="6" t="str">
        <f>VLOOKUP(F1114,'[2]Master URL List'!$F:$S,12,FALSE)</f>
        <v>CWA-LCS101</v>
      </c>
      <c r="Y1114" s="6" t="str">
        <f>VLOOKUP($F1114,'[2]Master URL List'!$F:$S,13,FALSE)</f>
        <v>FADI CHOUERI</v>
      </c>
      <c r="Z1114" s="6" t="str">
        <f>VLOOKUP($F1114,'[2]Master URL List'!$F:$S,14,FALSE)</f>
        <v>FADI.CHOUERI@MINDGEEK.COM</v>
      </c>
      <c r="AA1114" s="6"/>
    </row>
    <row r="1115" spans="1:27" s="64" customFormat="1" ht="12.75" customHeight="1" x14ac:dyDescent="0.2">
      <c r="A1115" s="64" t="s">
        <v>1053</v>
      </c>
      <c r="B1115" s="64" t="s">
        <v>4960</v>
      </c>
      <c r="C1115" s="65" t="s">
        <v>987</v>
      </c>
      <c r="D1115" s="65" t="str">
        <f t="shared" si="16"/>
        <v>MBI*PROBILLER.COM BZ</v>
      </c>
      <c r="E1115" s="67" t="s">
        <v>1690</v>
      </c>
      <c r="F1115" s="67" t="s">
        <v>996</v>
      </c>
      <c r="I1115" s="64" t="s">
        <v>151</v>
      </c>
      <c r="J1115" s="64" t="s">
        <v>151</v>
      </c>
      <c r="K1115" s="64" t="s">
        <v>151</v>
      </c>
      <c r="L1115" s="64" t="s">
        <v>151</v>
      </c>
      <c r="M1115" s="64" t="s">
        <v>151</v>
      </c>
      <c r="N1115" s="6" t="s">
        <v>4054</v>
      </c>
      <c r="O1115" s="64" t="s">
        <v>3965</v>
      </c>
      <c r="P1115" s="9" t="s">
        <v>3903</v>
      </c>
      <c r="Q1115" s="9"/>
      <c r="R1115" s="64" t="s">
        <v>1744</v>
      </c>
      <c r="S1115" s="64" t="e">
        <v>#N/A</v>
      </c>
      <c r="T1115" s="64" t="e">
        <v>#N/A</v>
      </c>
      <c r="U1115" s="6"/>
      <c r="W1115" s="23" t="e">
        <f>VLOOKUP(F1115,'[1]AM Report'!$C:$L,10,FALSE)</f>
        <v>#N/A</v>
      </c>
      <c r="X1115" s="6" t="str">
        <f>VLOOKUP(F1115,'[2]Master URL List'!$F:$S,12,FALSE)</f>
        <v>CWA-LCS101</v>
      </c>
      <c r="Y1115" s="6" t="str">
        <f>VLOOKUP($F1115,'[2]Master URL List'!$F:$S,13,FALSE)</f>
        <v>FADI CHOUERI</v>
      </c>
      <c r="Z1115" s="6" t="str">
        <f>VLOOKUP($F1115,'[2]Master URL List'!$F:$S,14,FALSE)</f>
        <v>FADI.CHOUERI@MANWIN.COM</v>
      </c>
      <c r="AA1115" s="6"/>
    </row>
    <row r="1116" spans="1:27" s="64" customFormat="1" ht="12.75" customHeight="1" x14ac:dyDescent="0.2">
      <c r="A1116" s="64" t="s">
        <v>1194</v>
      </c>
      <c r="B1116" s="64" t="s">
        <v>4960</v>
      </c>
      <c r="C1116" s="65" t="s">
        <v>990</v>
      </c>
      <c r="D1116" s="65" t="str">
        <f t="shared" si="16"/>
        <v>MBI*PROBILLER.COM MB</v>
      </c>
      <c r="E1116" s="67" t="s">
        <v>1690</v>
      </c>
      <c r="F1116" s="67" t="s">
        <v>994</v>
      </c>
      <c r="I1116" s="64" t="s">
        <v>151</v>
      </c>
      <c r="J1116" s="64" t="s">
        <v>151</v>
      </c>
      <c r="K1116" s="64" t="s">
        <v>151</v>
      </c>
      <c r="L1116" s="64" t="s">
        <v>151</v>
      </c>
      <c r="M1116" s="64" t="s">
        <v>151</v>
      </c>
      <c r="N1116" s="6" t="s">
        <v>3971</v>
      </c>
      <c r="O1116" s="64" t="s">
        <v>3899</v>
      </c>
      <c r="P1116" s="9"/>
      <c r="Q1116" s="9"/>
      <c r="R1116" s="64" t="s">
        <v>1744</v>
      </c>
      <c r="S1116" s="64" t="e">
        <v>#N/A</v>
      </c>
      <c r="T1116" s="64" t="e">
        <v>#N/A</v>
      </c>
      <c r="U1116" s="6"/>
      <c r="W1116" s="23" t="e">
        <f>VLOOKUP(F1116,'[1]AM Report'!$C:$L,10,FALSE)</f>
        <v>#N/A</v>
      </c>
      <c r="X1116" s="6" t="str">
        <f>VLOOKUP(F1116,'[2]Master URL List'!$F:$S,12,FALSE)</f>
        <v>CWA-LCS101</v>
      </c>
      <c r="Y1116" s="6" t="str">
        <f>VLOOKUP($F1116,'[2]Master URL List'!$F:$S,13,FALSE)</f>
        <v>FADI CHOUERI</v>
      </c>
      <c r="Z1116" s="6" t="str">
        <f>VLOOKUP($F1116,'[2]Master URL List'!$F:$S,14,FALSE)</f>
        <v>FADI.CHOUERI@MINDGEEK.COM</v>
      </c>
      <c r="AA1116" s="6"/>
    </row>
    <row r="1117" spans="1:27" s="64" customFormat="1" ht="12.75" customHeight="1" x14ac:dyDescent="0.2">
      <c r="A1117" s="64" t="s">
        <v>1145</v>
      </c>
      <c r="B1117" s="64" t="s">
        <v>4960</v>
      </c>
      <c r="C1117" s="65" t="s">
        <v>988</v>
      </c>
      <c r="D1117" s="65" t="str">
        <f t="shared" si="16"/>
        <v>MBI*PROBILLER.COM MF</v>
      </c>
      <c r="E1117" s="67" t="s">
        <v>1690</v>
      </c>
      <c r="F1117" s="67" t="s">
        <v>997</v>
      </c>
      <c r="I1117" s="64" t="s">
        <v>151</v>
      </c>
      <c r="J1117" s="64" t="s">
        <v>151</v>
      </c>
      <c r="K1117" s="64" t="s">
        <v>151</v>
      </c>
      <c r="L1117" s="64" t="s">
        <v>151</v>
      </c>
      <c r="M1117" s="64" t="s">
        <v>151</v>
      </c>
      <c r="N1117" s="6"/>
      <c r="O1117" s="64" t="s">
        <v>3899</v>
      </c>
      <c r="P1117" s="9"/>
      <c r="Q1117" s="9"/>
      <c r="R1117" s="64" t="s">
        <v>1744</v>
      </c>
      <c r="S1117" s="64" t="e">
        <v>#N/A</v>
      </c>
      <c r="T1117" s="64" t="e">
        <v>#N/A</v>
      </c>
      <c r="U1117" s="6"/>
      <c r="W1117" s="23" t="e">
        <f>VLOOKUP(F1117,'[1]AM Report'!$C:$L,10,FALSE)</f>
        <v>#N/A</v>
      </c>
      <c r="X1117" s="6" t="str">
        <f>VLOOKUP(F1117,'[2]Master URL List'!$F:$S,12,FALSE)</f>
        <v>CWA-LCS101</v>
      </c>
      <c r="Y1117" s="6" t="str">
        <f>VLOOKUP($F1117,'[2]Master URL List'!$F:$S,13,FALSE)</f>
        <v>FADI CHOUERI</v>
      </c>
      <c r="Z1117" s="6" t="str">
        <f>VLOOKUP($F1117,'[2]Master URL List'!$F:$S,14,FALSE)</f>
        <v>FADI.CHOUERI@MINDGEEK.COM</v>
      </c>
      <c r="AA1117" s="6"/>
    </row>
    <row r="1118" spans="1:27" s="64" customFormat="1" ht="12.75" customHeight="1" x14ac:dyDescent="0.2">
      <c r="A1118" s="64" t="s">
        <v>1488</v>
      </c>
      <c r="B1118" s="64" t="s">
        <v>4960</v>
      </c>
      <c r="C1118" s="65" t="s">
        <v>992</v>
      </c>
      <c r="D1118" s="65" t="str">
        <f t="shared" si="16"/>
        <v>MBI*PROBILLER.COM MG</v>
      </c>
      <c r="E1118" s="67" t="s">
        <v>1690</v>
      </c>
      <c r="F1118" s="67" t="s">
        <v>1004</v>
      </c>
      <c r="I1118" s="64" t="s">
        <v>151</v>
      </c>
      <c r="J1118" s="64" t="s">
        <v>151</v>
      </c>
      <c r="K1118" s="64" t="s">
        <v>151</v>
      </c>
      <c r="L1118" s="64" t="s">
        <v>151</v>
      </c>
      <c r="M1118" s="64" t="s">
        <v>151</v>
      </c>
      <c r="N1118" s="6" t="s">
        <v>4054</v>
      </c>
      <c r="O1118" s="64" t="s">
        <v>3965</v>
      </c>
      <c r="P1118" s="9" t="s">
        <v>3903</v>
      </c>
      <c r="Q1118" s="9"/>
      <c r="R1118" s="64" t="s">
        <v>1744</v>
      </c>
      <c r="S1118" s="64" t="e">
        <v>#N/A</v>
      </c>
      <c r="T1118" s="64" t="e">
        <v>#N/A</v>
      </c>
      <c r="U1118" s="6"/>
      <c r="W1118" s="23" t="e">
        <f>VLOOKUP(F1118,'[1]AM Report'!$C:$L,10,FALSE)</f>
        <v>#N/A</v>
      </c>
      <c r="X1118" s="6" t="str">
        <f>VLOOKUP(F1118,'[2]Master URL List'!$F:$S,12,FALSE)</f>
        <v>CWA-LCS101</v>
      </c>
      <c r="Y1118" s="6" t="str">
        <f>VLOOKUP($F1118,'[2]Master URL List'!$F:$S,13,FALSE)</f>
        <v>FADI CHOUERI</v>
      </c>
      <c r="Z1118" s="6" t="str">
        <f>VLOOKUP($F1118,'[2]Master URL List'!$F:$S,14,FALSE)</f>
        <v>FADI.CHOUERI@MINDGEEK.COM</v>
      </c>
      <c r="AA1118" s="6"/>
    </row>
    <row r="1119" spans="1:27" s="64" customFormat="1" ht="12.75" customHeight="1" x14ac:dyDescent="0.2">
      <c r="A1119" s="64" t="s">
        <v>1217</v>
      </c>
      <c r="B1119" s="64" t="s">
        <v>4960</v>
      </c>
      <c r="C1119" s="65" t="s">
        <v>990</v>
      </c>
      <c r="D1119" s="65" t="str">
        <f t="shared" si="16"/>
        <v>MBI*PROBILLER.COM MB</v>
      </c>
      <c r="E1119" s="67" t="s">
        <v>1690</v>
      </c>
      <c r="F1119" s="67" t="s">
        <v>994</v>
      </c>
      <c r="I1119" s="64" t="s">
        <v>151</v>
      </c>
      <c r="J1119" s="64" t="s">
        <v>151</v>
      </c>
      <c r="K1119" s="64" t="s">
        <v>151</v>
      </c>
      <c r="L1119" s="64" t="s">
        <v>151</v>
      </c>
      <c r="M1119" s="64" t="s">
        <v>151</v>
      </c>
      <c r="N1119" s="6"/>
      <c r="O1119" s="64" t="s">
        <v>3899</v>
      </c>
      <c r="P1119" s="9"/>
      <c r="Q1119" s="9"/>
      <c r="R1119" s="64" t="s">
        <v>1744</v>
      </c>
      <c r="S1119" s="64" t="e">
        <v>#N/A</v>
      </c>
      <c r="T1119" s="64" t="e">
        <v>#N/A</v>
      </c>
      <c r="U1119" s="6"/>
      <c r="W1119" s="23" t="e">
        <f>VLOOKUP(F1119,'[1]AM Report'!$C:$L,10,FALSE)</f>
        <v>#N/A</v>
      </c>
      <c r="X1119" s="6" t="str">
        <f>VLOOKUP(F1119,'[2]Master URL List'!$F:$S,12,FALSE)</f>
        <v>CWA-LCS101</v>
      </c>
      <c r="Y1119" s="6" t="str">
        <f>VLOOKUP($F1119,'[2]Master URL List'!$F:$S,13,FALSE)</f>
        <v>FADI CHOUERI</v>
      </c>
      <c r="Z1119" s="6" t="str">
        <f>VLOOKUP($F1119,'[2]Master URL List'!$F:$S,14,FALSE)</f>
        <v>FADI.CHOUERI@MINDGEEK.COM</v>
      </c>
      <c r="AA1119" s="6"/>
    </row>
    <row r="1120" spans="1:27" s="64" customFormat="1" ht="12.75" customHeight="1" x14ac:dyDescent="0.2">
      <c r="A1120" s="64" t="s">
        <v>1218</v>
      </c>
      <c r="B1120" s="64" t="s">
        <v>4960</v>
      </c>
      <c r="C1120" s="65" t="s">
        <v>990</v>
      </c>
      <c r="D1120" s="65" t="str">
        <f t="shared" si="16"/>
        <v>MBI*PROBILLER.COM MB</v>
      </c>
      <c r="E1120" s="67" t="s">
        <v>1690</v>
      </c>
      <c r="F1120" s="67" t="s">
        <v>994</v>
      </c>
      <c r="I1120" s="64" t="s">
        <v>151</v>
      </c>
      <c r="J1120" s="64" t="s">
        <v>151</v>
      </c>
      <c r="K1120" s="64" t="s">
        <v>151</v>
      </c>
      <c r="L1120" s="64" t="s">
        <v>151</v>
      </c>
      <c r="M1120" s="64" t="s">
        <v>151</v>
      </c>
      <c r="N1120" s="6" t="s">
        <v>4054</v>
      </c>
      <c r="O1120" s="64" t="s">
        <v>3965</v>
      </c>
      <c r="P1120" s="9" t="s">
        <v>3903</v>
      </c>
      <c r="Q1120" s="9"/>
      <c r="R1120" s="64" t="s">
        <v>1744</v>
      </c>
      <c r="S1120" s="64" t="e">
        <v>#N/A</v>
      </c>
      <c r="T1120" s="64" t="e">
        <v>#N/A</v>
      </c>
      <c r="U1120" s="6"/>
      <c r="W1120" s="23" t="e">
        <f>VLOOKUP(F1120,'[1]AM Report'!$C:$L,10,FALSE)</f>
        <v>#N/A</v>
      </c>
      <c r="X1120" s="6" t="str">
        <f>VLOOKUP(F1120,'[2]Master URL List'!$F:$S,12,FALSE)</f>
        <v>CWA-LCS101</v>
      </c>
      <c r="Y1120" s="6" t="str">
        <f>VLOOKUP($F1120,'[2]Master URL List'!$F:$S,13,FALSE)</f>
        <v>FADI CHOUERI</v>
      </c>
      <c r="Z1120" s="6" t="str">
        <f>VLOOKUP($F1120,'[2]Master URL List'!$F:$S,14,FALSE)</f>
        <v>FADI.CHOUERI@MINDGEEK.COM</v>
      </c>
      <c r="AA1120" s="6"/>
    </row>
    <row r="1121" spans="1:27" s="64" customFormat="1" ht="12.75" customHeight="1" x14ac:dyDescent="0.2">
      <c r="A1121" s="64" t="s">
        <v>1474</v>
      </c>
      <c r="B1121" s="64" t="s">
        <v>4960</v>
      </c>
      <c r="C1121" s="65" t="s">
        <v>992</v>
      </c>
      <c r="D1121" s="65" t="str">
        <f t="shared" ref="D1121:D1153" si="17">C1121</f>
        <v>MBI*PROBILLER.COM MG</v>
      </c>
      <c r="E1121" s="67" t="s">
        <v>1690</v>
      </c>
      <c r="F1121" s="67" t="s">
        <v>1004</v>
      </c>
      <c r="I1121" s="64" t="s">
        <v>151</v>
      </c>
      <c r="J1121" s="64" t="s">
        <v>151</v>
      </c>
      <c r="K1121" s="64" t="s">
        <v>151</v>
      </c>
      <c r="L1121" s="64" t="s">
        <v>151</v>
      </c>
      <c r="M1121" s="64" t="s">
        <v>151</v>
      </c>
      <c r="N1121" s="6"/>
      <c r="O1121" s="64" t="s">
        <v>3899</v>
      </c>
      <c r="P1121" s="9"/>
      <c r="Q1121" s="9"/>
      <c r="R1121" s="64" t="s">
        <v>1744</v>
      </c>
      <c r="S1121" s="64" t="e">
        <v>#N/A</v>
      </c>
      <c r="T1121" s="64" t="e">
        <v>#N/A</v>
      </c>
      <c r="U1121" s="6"/>
      <c r="W1121" s="23" t="e">
        <f>VLOOKUP(F1121,'[1]AM Report'!$C:$L,10,FALSE)</f>
        <v>#N/A</v>
      </c>
      <c r="X1121" s="6" t="str">
        <f>VLOOKUP(F1121,'[2]Master URL List'!$F:$S,12,FALSE)</f>
        <v>CWA-LCS101</v>
      </c>
      <c r="Y1121" s="6" t="str">
        <f>VLOOKUP($F1121,'[2]Master URL List'!$F:$S,13,FALSE)</f>
        <v>FADI CHOUERI</v>
      </c>
      <c r="Z1121" s="6" t="str">
        <f>VLOOKUP($F1121,'[2]Master URL List'!$F:$S,14,FALSE)</f>
        <v>FADI.CHOUERI@MINDGEEK.COM</v>
      </c>
      <c r="AA1121" s="6"/>
    </row>
    <row r="1122" spans="1:27" s="64" customFormat="1" ht="12.75" customHeight="1" x14ac:dyDescent="0.2">
      <c r="A1122" s="64" t="s">
        <v>1478</v>
      </c>
      <c r="B1122" s="64" t="s">
        <v>4960</v>
      </c>
      <c r="C1122" s="65" t="s">
        <v>992</v>
      </c>
      <c r="D1122" s="65" t="str">
        <f t="shared" si="17"/>
        <v>MBI*PROBILLER.COM MG</v>
      </c>
      <c r="E1122" s="67" t="s">
        <v>1690</v>
      </c>
      <c r="F1122" s="67" t="s">
        <v>1004</v>
      </c>
      <c r="I1122" s="64" t="s">
        <v>151</v>
      </c>
      <c r="J1122" s="64" t="s">
        <v>151</v>
      </c>
      <c r="K1122" s="64" t="s">
        <v>151</v>
      </c>
      <c r="L1122" s="64" t="s">
        <v>151</v>
      </c>
      <c r="M1122" s="64" t="s">
        <v>151</v>
      </c>
      <c r="N1122" s="6"/>
      <c r="O1122" s="64" t="s">
        <v>3899</v>
      </c>
      <c r="P1122" s="9"/>
      <c r="Q1122" s="9"/>
      <c r="R1122" s="64" t="s">
        <v>1744</v>
      </c>
      <c r="S1122" s="64" t="e">
        <v>#N/A</v>
      </c>
      <c r="T1122" s="64" t="e">
        <v>#N/A</v>
      </c>
      <c r="U1122" s="6"/>
      <c r="W1122" s="23" t="e">
        <f>VLOOKUP(F1122,'[1]AM Report'!$C:$L,10,FALSE)</f>
        <v>#N/A</v>
      </c>
      <c r="X1122" s="6" t="str">
        <f>VLOOKUP(F1122,'[2]Master URL List'!$F:$S,12,FALSE)</f>
        <v>CWA-LCS101</v>
      </c>
      <c r="Y1122" s="6" t="str">
        <f>VLOOKUP($F1122,'[2]Master URL List'!$F:$S,13,FALSE)</f>
        <v>FADI CHOUERI</v>
      </c>
      <c r="Z1122" s="6" t="str">
        <f>VLOOKUP($F1122,'[2]Master URL List'!$F:$S,14,FALSE)</f>
        <v>FADI.CHOUERI@MINDGEEK.COM</v>
      </c>
      <c r="AA1122" s="6"/>
    </row>
    <row r="1123" spans="1:27" s="64" customFormat="1" ht="12.75" customHeight="1" x14ac:dyDescent="0.2">
      <c r="A1123" s="64" t="s">
        <v>1487</v>
      </c>
      <c r="B1123" s="64" t="s">
        <v>4960</v>
      </c>
      <c r="C1123" s="65" t="s">
        <v>992</v>
      </c>
      <c r="D1123" s="65" t="str">
        <f t="shared" si="17"/>
        <v>MBI*PROBILLER.COM MG</v>
      </c>
      <c r="E1123" s="67" t="s">
        <v>1690</v>
      </c>
      <c r="F1123" s="67" t="s">
        <v>1004</v>
      </c>
      <c r="I1123" s="64" t="s">
        <v>151</v>
      </c>
      <c r="J1123" s="64" t="s">
        <v>151</v>
      </c>
      <c r="K1123" s="64" t="s">
        <v>151</v>
      </c>
      <c r="L1123" s="64" t="s">
        <v>151</v>
      </c>
      <c r="M1123" s="64" t="s">
        <v>151</v>
      </c>
      <c r="N1123" s="6" t="s">
        <v>4054</v>
      </c>
      <c r="O1123" s="64" t="s">
        <v>3965</v>
      </c>
      <c r="P1123" s="9" t="s">
        <v>3903</v>
      </c>
      <c r="Q1123" s="9"/>
      <c r="R1123" s="64" t="s">
        <v>1744</v>
      </c>
      <c r="S1123" s="64" t="e">
        <v>#N/A</v>
      </c>
      <c r="T1123" s="64" t="e">
        <v>#N/A</v>
      </c>
      <c r="U1123" s="6"/>
      <c r="W1123" s="23" t="e">
        <f>VLOOKUP(F1123,'[1]AM Report'!$C:$L,10,FALSE)</f>
        <v>#N/A</v>
      </c>
      <c r="X1123" s="6" t="str">
        <f>VLOOKUP(F1123,'[2]Master URL List'!$F:$S,12,FALSE)</f>
        <v>CWA-LCS101</v>
      </c>
      <c r="Y1123" s="6" t="str">
        <f>VLOOKUP($F1123,'[2]Master URL List'!$F:$S,13,FALSE)</f>
        <v>FADI CHOUERI</v>
      </c>
      <c r="Z1123" s="6" t="str">
        <f>VLOOKUP($F1123,'[2]Master URL List'!$F:$S,14,FALSE)</f>
        <v>FADI.CHOUERI@MINDGEEK.COM</v>
      </c>
      <c r="AA1123" s="6"/>
    </row>
    <row r="1124" spans="1:27" s="64" customFormat="1" ht="12.75" customHeight="1" x14ac:dyDescent="0.2">
      <c r="A1124" s="64" t="s">
        <v>1025</v>
      </c>
      <c r="B1124" s="64" t="s">
        <v>4960</v>
      </c>
      <c r="C1124" s="65" t="s">
        <v>986</v>
      </c>
      <c r="D1124" s="65" t="str">
        <f t="shared" si="17"/>
        <v>MBI*PROBILLER.COM HD</v>
      </c>
      <c r="E1124" s="67" t="s">
        <v>1690</v>
      </c>
      <c r="F1124" s="67" t="s">
        <v>995</v>
      </c>
      <c r="I1124" s="64" t="s">
        <v>151</v>
      </c>
      <c r="J1124" s="64" t="s">
        <v>151</v>
      </c>
      <c r="K1124" s="64" t="s">
        <v>151</v>
      </c>
      <c r="L1124" s="64" t="s">
        <v>151</v>
      </c>
      <c r="M1124" s="64" t="s">
        <v>151</v>
      </c>
      <c r="N1124" s="6" t="s">
        <v>3971</v>
      </c>
      <c r="O1124" s="64" t="s">
        <v>3899</v>
      </c>
      <c r="P1124" s="9"/>
      <c r="Q1124" s="9"/>
      <c r="R1124" s="64" t="s">
        <v>1744</v>
      </c>
      <c r="S1124" s="64" t="e">
        <v>#N/A</v>
      </c>
      <c r="T1124" s="64" t="e">
        <v>#N/A</v>
      </c>
      <c r="U1124" s="6"/>
      <c r="W1124" s="23" t="e">
        <f>VLOOKUP(F1124,'[1]AM Report'!$C:$L,10,FALSE)</f>
        <v>#N/A</v>
      </c>
      <c r="X1124" s="6" t="str">
        <f>VLOOKUP(F1124,'[2]Master URL List'!$F:$S,12,FALSE)</f>
        <v>CWA-LCS101</v>
      </c>
      <c r="Y1124" s="6" t="str">
        <f>VLOOKUP($F1124,'[2]Master URL List'!$F:$S,13,FALSE)</f>
        <v>FADI CHOUERI</v>
      </c>
      <c r="Z1124" s="6" t="str">
        <f>VLOOKUP($F1124,'[2]Master URL List'!$F:$S,14,FALSE)</f>
        <v>FADI.CHOUERI@MINDGEEK.COM</v>
      </c>
      <c r="AA1124" s="6"/>
    </row>
    <row r="1125" spans="1:27" s="64" customFormat="1" ht="12.75" customHeight="1" x14ac:dyDescent="0.2">
      <c r="A1125" s="64" t="s">
        <v>1262</v>
      </c>
      <c r="B1125" s="64" t="s">
        <v>4960</v>
      </c>
      <c r="C1125" s="65" t="s">
        <v>1007</v>
      </c>
      <c r="D1125" s="65" t="str">
        <f t="shared" si="17"/>
        <v>MBI*PROBILLER.COM DP</v>
      </c>
      <c r="E1125" s="67" t="s">
        <v>1690</v>
      </c>
      <c r="F1125" s="67" t="s">
        <v>1000</v>
      </c>
      <c r="I1125" s="64" t="s">
        <v>151</v>
      </c>
      <c r="J1125" s="64" t="s">
        <v>151</v>
      </c>
      <c r="K1125" s="64" t="s">
        <v>151</v>
      </c>
      <c r="L1125" s="64" t="s">
        <v>151</v>
      </c>
      <c r="M1125" s="64" t="s">
        <v>151</v>
      </c>
      <c r="N1125" s="6" t="s">
        <v>3971</v>
      </c>
      <c r="O1125" s="64" t="s">
        <v>3899</v>
      </c>
      <c r="P1125" s="9"/>
      <c r="Q1125" s="9"/>
      <c r="R1125" s="64" t="s">
        <v>1744</v>
      </c>
      <c r="S1125" s="64" t="e">
        <v>#N/A</v>
      </c>
      <c r="T1125" s="64" t="e">
        <v>#N/A</v>
      </c>
      <c r="U1125" s="6"/>
      <c r="W1125" s="23" t="e">
        <f>VLOOKUP(F1125,'[1]AM Report'!$C:$L,10,FALSE)</f>
        <v>#N/A</v>
      </c>
      <c r="X1125" s="6" t="str">
        <f>VLOOKUP(F1125,'[2]Master URL List'!$F:$S,12,FALSE)</f>
        <v>CWA-LCS101</v>
      </c>
      <c r="Y1125" s="6" t="str">
        <f>VLOOKUP($F1125,'[2]Master URL List'!$F:$S,13,FALSE)</f>
        <v>FADI CHOUERI</v>
      </c>
      <c r="Z1125" s="6" t="str">
        <f>VLOOKUP($F1125,'[2]Master URL List'!$F:$S,14,FALSE)</f>
        <v>FADI.CHOUERI@MINDGEEK.COM</v>
      </c>
      <c r="AA1125" s="6"/>
    </row>
    <row r="1126" spans="1:27" s="64" customFormat="1" ht="12.75" customHeight="1" x14ac:dyDescent="0.2">
      <c r="A1126" s="64" t="s">
        <v>1019</v>
      </c>
      <c r="B1126" s="64" t="s">
        <v>4960</v>
      </c>
      <c r="C1126" s="65" t="s">
        <v>986</v>
      </c>
      <c r="D1126" s="65" t="str">
        <f t="shared" si="17"/>
        <v>MBI*PROBILLER.COM HD</v>
      </c>
      <c r="E1126" s="67" t="s">
        <v>1690</v>
      </c>
      <c r="F1126" s="67" t="s">
        <v>995</v>
      </c>
      <c r="I1126" s="64" t="s">
        <v>151</v>
      </c>
      <c r="J1126" s="64" t="s">
        <v>151</v>
      </c>
      <c r="K1126" s="64" t="s">
        <v>151</v>
      </c>
      <c r="L1126" s="64" t="s">
        <v>151</v>
      </c>
      <c r="M1126" s="64" t="s">
        <v>151</v>
      </c>
      <c r="N1126" s="6" t="s">
        <v>3971</v>
      </c>
      <c r="O1126" s="64" t="s">
        <v>3899</v>
      </c>
      <c r="P1126" s="9"/>
      <c r="Q1126" s="9"/>
      <c r="R1126" s="64" t="s">
        <v>1744</v>
      </c>
      <c r="S1126" s="64" t="e">
        <v>#N/A</v>
      </c>
      <c r="T1126" s="64" t="e">
        <v>#N/A</v>
      </c>
      <c r="U1126" s="6"/>
      <c r="W1126" s="23" t="e">
        <f>VLOOKUP(F1126,'[1]AM Report'!$C:$L,10,FALSE)</f>
        <v>#N/A</v>
      </c>
      <c r="X1126" s="6" t="str">
        <f>VLOOKUP(F1126,'[2]Master URL List'!$F:$S,12,FALSE)</f>
        <v>CWA-LCS101</v>
      </c>
      <c r="Y1126" s="6" t="str">
        <f>VLOOKUP($F1126,'[2]Master URL List'!$F:$S,13,FALSE)</f>
        <v>FADI CHOUERI</v>
      </c>
      <c r="Z1126" s="6" t="str">
        <f>VLOOKUP($F1126,'[2]Master URL List'!$F:$S,14,FALSE)</f>
        <v>FADI.CHOUERI@MINDGEEK.COM</v>
      </c>
      <c r="AA1126" s="6"/>
    </row>
    <row r="1127" spans="1:27" s="64" customFormat="1" ht="12.75" customHeight="1" x14ac:dyDescent="0.2">
      <c r="A1127" s="64" t="s">
        <v>1161</v>
      </c>
      <c r="B1127" s="64" t="s">
        <v>4960</v>
      </c>
      <c r="C1127" s="65" t="s">
        <v>989</v>
      </c>
      <c r="D1127" s="65" t="str">
        <f t="shared" si="17"/>
        <v>MBI*PROBILLER.COM MN</v>
      </c>
      <c r="E1127" s="67" t="s">
        <v>1690</v>
      </c>
      <c r="F1127" s="67" t="s">
        <v>998</v>
      </c>
      <c r="I1127" s="64" t="s">
        <v>151</v>
      </c>
      <c r="J1127" s="64" t="s">
        <v>151</v>
      </c>
      <c r="K1127" s="64" t="s">
        <v>151</v>
      </c>
      <c r="L1127" s="64" t="s">
        <v>151</v>
      </c>
      <c r="M1127" s="64" t="s">
        <v>151</v>
      </c>
      <c r="N1127" s="6" t="s">
        <v>3976</v>
      </c>
      <c r="O1127" s="64" t="s">
        <v>3899</v>
      </c>
      <c r="P1127" s="9"/>
      <c r="Q1127" s="9"/>
      <c r="R1127" s="64" t="s">
        <v>1744</v>
      </c>
      <c r="S1127" s="64" t="e">
        <v>#N/A</v>
      </c>
      <c r="T1127" s="64" t="e">
        <v>#N/A</v>
      </c>
      <c r="U1127" s="6"/>
      <c r="W1127" s="23" t="e">
        <f>VLOOKUP(F1127,'[1]AM Report'!$C:$L,10,FALSE)</f>
        <v>#N/A</v>
      </c>
      <c r="X1127" s="6" t="str">
        <f>VLOOKUP(F1127,'[2]Master URL List'!$F:$S,12,FALSE)</f>
        <v>CWA-LCS101</v>
      </c>
      <c r="Y1127" s="6" t="str">
        <f>VLOOKUP($F1127,'[2]Master URL List'!$F:$S,13,FALSE)</f>
        <v>FADI CHOUERI</v>
      </c>
      <c r="Z1127" s="6" t="str">
        <f>VLOOKUP($F1127,'[2]Master URL List'!$F:$S,14,FALSE)</f>
        <v>FADI.CHOUERI@MINDGEEK.COM</v>
      </c>
      <c r="AA1127" s="6"/>
    </row>
    <row r="1128" spans="1:27" s="64" customFormat="1" ht="12.75" customHeight="1" x14ac:dyDescent="0.2">
      <c r="A1128" s="64" t="s">
        <v>1483</v>
      </c>
      <c r="B1128" s="64" t="s">
        <v>4960</v>
      </c>
      <c r="C1128" s="65" t="s">
        <v>992</v>
      </c>
      <c r="D1128" s="65" t="str">
        <f t="shared" si="17"/>
        <v>MBI*PROBILLER.COM MG</v>
      </c>
      <c r="E1128" s="67" t="s">
        <v>1690</v>
      </c>
      <c r="F1128" s="67" t="s">
        <v>1004</v>
      </c>
      <c r="I1128" s="64" t="s">
        <v>151</v>
      </c>
      <c r="J1128" s="64" t="s">
        <v>151</v>
      </c>
      <c r="K1128" s="64" t="s">
        <v>151</v>
      </c>
      <c r="L1128" s="64" t="s">
        <v>151</v>
      </c>
      <c r="M1128" s="64" t="s">
        <v>151</v>
      </c>
      <c r="N1128" s="6" t="s">
        <v>3967</v>
      </c>
      <c r="O1128" s="64" t="s">
        <v>3899</v>
      </c>
      <c r="P1128" s="9"/>
      <c r="Q1128" s="9"/>
      <c r="R1128" s="64" t="s">
        <v>1744</v>
      </c>
      <c r="S1128" s="64" t="e">
        <v>#N/A</v>
      </c>
      <c r="T1128" s="64" t="e">
        <v>#N/A</v>
      </c>
      <c r="U1128" s="6"/>
      <c r="W1128" s="23" t="e">
        <f>VLOOKUP(F1128,'[1]AM Report'!$C:$L,10,FALSE)</f>
        <v>#N/A</v>
      </c>
      <c r="X1128" s="6" t="str">
        <f>VLOOKUP(F1128,'[2]Master URL List'!$F:$S,12,FALSE)</f>
        <v>CWA-LCS101</v>
      </c>
      <c r="Y1128" s="6" t="str">
        <f>VLOOKUP($F1128,'[2]Master URL List'!$F:$S,13,FALSE)</f>
        <v>FADI CHOUERI</v>
      </c>
      <c r="Z1128" s="6" t="str">
        <f>VLOOKUP($F1128,'[2]Master URL List'!$F:$S,14,FALSE)</f>
        <v>FADI.CHOUERI@MINDGEEK.COM</v>
      </c>
      <c r="AA1128" s="6"/>
    </row>
    <row r="1129" spans="1:27" s="64" customFormat="1" ht="12.75" customHeight="1" x14ac:dyDescent="0.2">
      <c r="A1129" s="64" t="s">
        <v>1484</v>
      </c>
      <c r="B1129" s="64" t="s">
        <v>4960</v>
      </c>
      <c r="C1129" s="65" t="s">
        <v>992</v>
      </c>
      <c r="D1129" s="65" t="str">
        <f t="shared" si="17"/>
        <v>MBI*PROBILLER.COM MG</v>
      </c>
      <c r="E1129" s="67" t="s">
        <v>1690</v>
      </c>
      <c r="F1129" s="67" t="s">
        <v>1004</v>
      </c>
      <c r="I1129" s="64" t="s">
        <v>151</v>
      </c>
      <c r="J1129" s="64" t="s">
        <v>151</v>
      </c>
      <c r="K1129" s="64" t="s">
        <v>151</v>
      </c>
      <c r="L1129" s="64" t="s">
        <v>151</v>
      </c>
      <c r="M1129" s="64" t="s">
        <v>151</v>
      </c>
      <c r="N1129" s="6" t="s">
        <v>3967</v>
      </c>
      <c r="O1129" s="64" t="s">
        <v>3899</v>
      </c>
      <c r="P1129" s="9"/>
      <c r="Q1129" s="9"/>
      <c r="R1129" s="64" t="s">
        <v>1744</v>
      </c>
      <c r="S1129" s="64" t="e">
        <v>#N/A</v>
      </c>
      <c r="T1129" s="64" t="e">
        <v>#N/A</v>
      </c>
      <c r="U1129" s="6"/>
      <c r="W1129" s="23" t="e">
        <f>VLOOKUP(F1129,'[1]AM Report'!$C:$L,10,FALSE)</f>
        <v>#N/A</v>
      </c>
      <c r="X1129" s="6" t="str">
        <f>VLOOKUP(F1129,'[2]Master URL List'!$F:$S,12,FALSE)</f>
        <v>CWA-LCS101</v>
      </c>
      <c r="Y1129" s="6" t="str">
        <f>VLOOKUP($F1129,'[2]Master URL List'!$F:$S,13,FALSE)</f>
        <v>FADI CHOUERI</v>
      </c>
      <c r="Z1129" s="6" t="str">
        <f>VLOOKUP($F1129,'[2]Master URL List'!$F:$S,14,FALSE)</f>
        <v>FADI.CHOUERI@MINDGEEK.COM</v>
      </c>
      <c r="AA1129" s="6"/>
    </row>
    <row r="1130" spans="1:27" s="64" customFormat="1" ht="12.75" customHeight="1" x14ac:dyDescent="0.2">
      <c r="A1130" s="64" t="s">
        <v>1126</v>
      </c>
      <c r="B1130" s="64" t="s">
        <v>4960</v>
      </c>
      <c r="C1130" s="65" t="s">
        <v>988</v>
      </c>
      <c r="D1130" s="65" t="str">
        <f t="shared" si="17"/>
        <v>MBI*PROBILLER.COM MF</v>
      </c>
      <c r="E1130" s="67" t="s">
        <v>1690</v>
      </c>
      <c r="F1130" s="67" t="s">
        <v>997</v>
      </c>
      <c r="I1130" s="64" t="s">
        <v>151</v>
      </c>
      <c r="J1130" s="64" t="s">
        <v>151</v>
      </c>
      <c r="K1130" s="64" t="s">
        <v>151</v>
      </c>
      <c r="L1130" s="64" t="s">
        <v>151</v>
      </c>
      <c r="M1130" s="64" t="s">
        <v>151</v>
      </c>
      <c r="N1130" s="6"/>
      <c r="O1130" s="64" t="s">
        <v>3899</v>
      </c>
      <c r="P1130" s="9"/>
      <c r="Q1130" s="9"/>
      <c r="R1130" s="64" t="s">
        <v>1744</v>
      </c>
      <c r="S1130" s="64" t="e">
        <v>#N/A</v>
      </c>
      <c r="T1130" s="64" t="e">
        <v>#N/A</v>
      </c>
      <c r="U1130" s="6"/>
      <c r="W1130" s="23" t="e">
        <f>VLOOKUP(F1130,'[1]AM Report'!$C:$L,10,FALSE)</f>
        <v>#N/A</v>
      </c>
      <c r="X1130" s="6" t="str">
        <f>VLOOKUP(F1130,'[2]Master URL List'!$F:$S,12,FALSE)</f>
        <v>CWA-LCS101</v>
      </c>
      <c r="Y1130" s="6" t="str">
        <f>VLOOKUP($F1130,'[2]Master URL List'!$F:$S,13,FALSE)</f>
        <v>FADI CHOUERI</v>
      </c>
      <c r="Z1130" s="6" t="str">
        <f>VLOOKUP($F1130,'[2]Master URL List'!$F:$S,14,FALSE)</f>
        <v>FADI.CHOUERI@MINDGEEK.COM</v>
      </c>
      <c r="AA1130" s="6"/>
    </row>
    <row r="1131" spans="1:27" s="64" customFormat="1" ht="12.75" customHeight="1" x14ac:dyDescent="0.2">
      <c r="A1131" s="64" t="s">
        <v>1127</v>
      </c>
      <c r="B1131" s="64" t="s">
        <v>4960</v>
      </c>
      <c r="C1131" s="65" t="s">
        <v>988</v>
      </c>
      <c r="D1131" s="65" t="str">
        <f t="shared" si="17"/>
        <v>MBI*PROBILLER.COM MF</v>
      </c>
      <c r="E1131" s="67" t="s">
        <v>1690</v>
      </c>
      <c r="F1131" s="67" t="s">
        <v>997</v>
      </c>
      <c r="I1131" s="64" t="s">
        <v>151</v>
      </c>
      <c r="J1131" s="64" t="s">
        <v>151</v>
      </c>
      <c r="K1131" s="64" t="s">
        <v>151</v>
      </c>
      <c r="L1131" s="64" t="s">
        <v>151</v>
      </c>
      <c r="M1131" s="64" t="s">
        <v>151</v>
      </c>
      <c r="N1131" s="6" t="s">
        <v>3972</v>
      </c>
      <c r="O1131" s="64" t="s">
        <v>3899</v>
      </c>
      <c r="P1131" s="9"/>
      <c r="Q1131" s="9"/>
      <c r="R1131" s="64" t="s">
        <v>1744</v>
      </c>
      <c r="S1131" s="64" t="e">
        <v>#N/A</v>
      </c>
      <c r="T1131" s="64" t="e">
        <v>#N/A</v>
      </c>
      <c r="U1131" s="6"/>
      <c r="W1131" s="23" t="e">
        <f>VLOOKUP(F1131,'[1]AM Report'!$C:$L,10,FALSE)</f>
        <v>#N/A</v>
      </c>
      <c r="X1131" s="6" t="str">
        <f>VLOOKUP(F1131,'[2]Master URL List'!$F:$S,12,FALSE)</f>
        <v>CWA-LCS101</v>
      </c>
      <c r="Y1131" s="6" t="str">
        <f>VLOOKUP($F1131,'[2]Master URL List'!$F:$S,13,FALSE)</f>
        <v>FADI CHOUERI</v>
      </c>
      <c r="Z1131" s="6" t="str">
        <f>VLOOKUP($F1131,'[2]Master URL List'!$F:$S,14,FALSE)</f>
        <v>FADI.CHOUERI@MINDGEEK.COM</v>
      </c>
      <c r="AA1131" s="6"/>
    </row>
    <row r="1132" spans="1:27" s="64" customFormat="1" ht="12.75" customHeight="1" x14ac:dyDescent="0.2">
      <c r="A1132" s="64" t="s">
        <v>1470</v>
      </c>
      <c r="B1132" s="64" t="s">
        <v>4960</v>
      </c>
      <c r="C1132" s="65" t="s">
        <v>992</v>
      </c>
      <c r="D1132" s="65" t="str">
        <f t="shared" si="17"/>
        <v>MBI*PROBILLER.COM MG</v>
      </c>
      <c r="E1132" s="67" t="s">
        <v>1690</v>
      </c>
      <c r="F1132" s="67" t="s">
        <v>1004</v>
      </c>
      <c r="I1132" s="64" t="s">
        <v>151</v>
      </c>
      <c r="J1132" s="64" t="s">
        <v>151</v>
      </c>
      <c r="K1132" s="64" t="s">
        <v>151</v>
      </c>
      <c r="L1132" s="64" t="s">
        <v>151</v>
      </c>
      <c r="M1132" s="64" t="s">
        <v>151</v>
      </c>
      <c r="N1132" s="6" t="s">
        <v>4054</v>
      </c>
      <c r="O1132" s="64" t="s">
        <v>3965</v>
      </c>
      <c r="P1132" s="9" t="s">
        <v>3903</v>
      </c>
      <c r="Q1132" s="9"/>
      <c r="R1132" s="64" t="s">
        <v>1744</v>
      </c>
      <c r="S1132" s="64" t="e">
        <v>#N/A</v>
      </c>
      <c r="T1132" s="64" t="e">
        <v>#N/A</v>
      </c>
      <c r="U1132" s="6"/>
      <c r="W1132" s="23" t="e">
        <f>VLOOKUP(F1132,'[1]AM Report'!$C:$L,10,FALSE)</f>
        <v>#N/A</v>
      </c>
      <c r="X1132" s="6" t="str">
        <f>VLOOKUP(F1132,'[2]Master URL List'!$F:$S,12,FALSE)</f>
        <v>CWA-LCS101</v>
      </c>
      <c r="Y1132" s="6" t="str">
        <f>VLOOKUP($F1132,'[2]Master URL List'!$F:$S,13,FALSE)</f>
        <v>FADI CHOUERI</v>
      </c>
      <c r="Z1132" s="6" t="str">
        <f>VLOOKUP($F1132,'[2]Master URL List'!$F:$S,14,FALSE)</f>
        <v>FADI.CHOUERI@MINDGEEK.COM</v>
      </c>
      <c r="AA1132" s="6"/>
    </row>
    <row r="1133" spans="1:27" s="64" customFormat="1" ht="12.75" customHeight="1" x14ac:dyDescent="0.2">
      <c r="A1133" s="64" t="s">
        <v>1165</v>
      </c>
      <c r="B1133" s="64" t="s">
        <v>4960</v>
      </c>
      <c r="C1133" s="65" t="s">
        <v>989</v>
      </c>
      <c r="D1133" s="65" t="str">
        <f t="shared" si="17"/>
        <v>MBI*PROBILLER.COM MN</v>
      </c>
      <c r="E1133" s="67" t="s">
        <v>1690</v>
      </c>
      <c r="F1133" s="67" t="s">
        <v>998</v>
      </c>
      <c r="I1133" s="64" t="s">
        <v>151</v>
      </c>
      <c r="J1133" s="64" t="s">
        <v>151</v>
      </c>
      <c r="K1133" s="64" t="s">
        <v>151</v>
      </c>
      <c r="L1133" s="64" t="s">
        <v>151</v>
      </c>
      <c r="M1133" s="64" t="s">
        <v>151</v>
      </c>
      <c r="N1133" s="6" t="s">
        <v>3976</v>
      </c>
      <c r="O1133" s="64" t="s">
        <v>3899</v>
      </c>
      <c r="P1133" s="9"/>
      <c r="Q1133" s="9"/>
      <c r="R1133" s="64" t="s">
        <v>1744</v>
      </c>
      <c r="S1133" s="64" t="e">
        <v>#N/A</v>
      </c>
      <c r="T1133" s="64" t="e">
        <v>#N/A</v>
      </c>
      <c r="U1133" s="6"/>
      <c r="W1133" s="23" t="e">
        <f>VLOOKUP(F1133,'[1]AM Report'!$C:$L,10,FALSE)</f>
        <v>#N/A</v>
      </c>
      <c r="X1133" s="6" t="str">
        <f>VLOOKUP(F1133,'[2]Master URL List'!$F:$S,12,FALSE)</f>
        <v>CWA-LCS101</v>
      </c>
      <c r="Y1133" s="6" t="str">
        <f>VLOOKUP($F1133,'[2]Master URL List'!$F:$S,13,FALSE)</f>
        <v>FADI CHOUERI</v>
      </c>
      <c r="Z1133" s="6" t="str">
        <f>VLOOKUP($F1133,'[2]Master URL List'!$F:$S,14,FALSE)</f>
        <v>FADI.CHOUERI@MINDGEEK.COM</v>
      </c>
      <c r="AA1133" s="6"/>
    </row>
    <row r="1134" spans="1:27" s="64" customFormat="1" ht="12.75" customHeight="1" x14ac:dyDescent="0.2">
      <c r="A1134" s="64" t="s">
        <v>1482</v>
      </c>
      <c r="B1134" s="64" t="s">
        <v>4960</v>
      </c>
      <c r="C1134" s="65" t="s">
        <v>992</v>
      </c>
      <c r="D1134" s="65" t="str">
        <f t="shared" si="17"/>
        <v>MBI*PROBILLER.COM MG</v>
      </c>
      <c r="E1134" s="67" t="s">
        <v>1690</v>
      </c>
      <c r="F1134" s="67" t="s">
        <v>1004</v>
      </c>
      <c r="I1134" s="64" t="s">
        <v>151</v>
      </c>
      <c r="J1134" s="64" t="s">
        <v>151</v>
      </c>
      <c r="K1134" s="64" t="s">
        <v>151</v>
      </c>
      <c r="L1134" s="64" t="s">
        <v>151</v>
      </c>
      <c r="M1134" s="64" t="s">
        <v>151</v>
      </c>
      <c r="N1134" s="6" t="s">
        <v>3967</v>
      </c>
      <c r="O1134" s="64" t="s">
        <v>3899</v>
      </c>
      <c r="P1134" s="9"/>
      <c r="Q1134" s="9"/>
      <c r="R1134" s="64" t="s">
        <v>1744</v>
      </c>
      <c r="S1134" s="64" t="e">
        <v>#N/A</v>
      </c>
      <c r="T1134" s="64" t="e">
        <v>#N/A</v>
      </c>
      <c r="U1134" s="6"/>
      <c r="W1134" s="23" t="e">
        <f>VLOOKUP(F1134,'[1]AM Report'!$C:$L,10,FALSE)</f>
        <v>#N/A</v>
      </c>
      <c r="X1134" s="6" t="str">
        <f>VLOOKUP(F1134,'[2]Master URL List'!$F:$S,12,FALSE)</f>
        <v>CWA-LCS101</v>
      </c>
      <c r="Y1134" s="6" t="str">
        <f>VLOOKUP($F1134,'[2]Master URL List'!$F:$S,13,FALSE)</f>
        <v>FADI CHOUERI</v>
      </c>
      <c r="Z1134" s="6" t="str">
        <f>VLOOKUP($F1134,'[2]Master URL List'!$F:$S,14,FALSE)</f>
        <v>FADI.CHOUERI@MINDGEEK.COM</v>
      </c>
      <c r="AA1134" s="6"/>
    </row>
    <row r="1135" spans="1:27" s="64" customFormat="1" ht="12.75" customHeight="1" x14ac:dyDescent="0.2">
      <c r="A1135" s="64" t="s">
        <v>1128</v>
      </c>
      <c r="B1135" s="64" t="s">
        <v>4960</v>
      </c>
      <c r="C1135" s="65" t="s">
        <v>988</v>
      </c>
      <c r="D1135" s="65" t="str">
        <f t="shared" si="17"/>
        <v>MBI*PROBILLER.COM MF</v>
      </c>
      <c r="E1135" s="67" t="s">
        <v>1690</v>
      </c>
      <c r="F1135" s="67" t="s">
        <v>997</v>
      </c>
      <c r="I1135" s="64" t="s">
        <v>151</v>
      </c>
      <c r="J1135" s="64" t="s">
        <v>151</v>
      </c>
      <c r="K1135" s="64" t="s">
        <v>151</v>
      </c>
      <c r="L1135" s="64" t="s">
        <v>151</v>
      </c>
      <c r="M1135" s="64" t="s">
        <v>151</v>
      </c>
      <c r="N1135" s="6"/>
      <c r="O1135" s="64" t="s">
        <v>3899</v>
      </c>
      <c r="P1135" s="9"/>
      <c r="Q1135" s="9"/>
      <c r="R1135" s="64" t="s">
        <v>1744</v>
      </c>
      <c r="S1135" s="64" t="e">
        <v>#N/A</v>
      </c>
      <c r="T1135" s="64" t="e">
        <v>#N/A</v>
      </c>
      <c r="U1135" s="6"/>
      <c r="W1135" s="23" t="e">
        <f>VLOOKUP(F1135,'[1]AM Report'!$C:$L,10,FALSE)</f>
        <v>#N/A</v>
      </c>
      <c r="X1135" s="6" t="str">
        <f>VLOOKUP(F1135,'[2]Master URL List'!$F:$S,12,FALSE)</f>
        <v>CWA-LCS101</v>
      </c>
      <c r="Y1135" s="6" t="str">
        <f>VLOOKUP($F1135,'[2]Master URL List'!$F:$S,13,FALSE)</f>
        <v>FADI CHOUERI</v>
      </c>
      <c r="Z1135" s="6" t="str">
        <f>VLOOKUP($F1135,'[2]Master URL List'!$F:$S,14,FALSE)</f>
        <v>FADI.CHOUERI@MINDGEEK.COM</v>
      </c>
      <c r="AA1135" s="6"/>
    </row>
    <row r="1136" spans="1:27" s="64" customFormat="1" ht="12.75" customHeight="1" x14ac:dyDescent="0.2">
      <c r="A1136" s="64" t="s">
        <v>1473</v>
      </c>
      <c r="B1136" s="64" t="s">
        <v>4960</v>
      </c>
      <c r="C1136" s="65" t="s">
        <v>992</v>
      </c>
      <c r="D1136" s="65" t="str">
        <f t="shared" si="17"/>
        <v>MBI*PROBILLER.COM MG</v>
      </c>
      <c r="E1136" s="67" t="s">
        <v>1690</v>
      </c>
      <c r="F1136" s="67" t="s">
        <v>1004</v>
      </c>
      <c r="I1136" s="64" t="s">
        <v>151</v>
      </c>
      <c r="J1136" s="64" t="s">
        <v>151</v>
      </c>
      <c r="K1136" s="64" t="s">
        <v>151</v>
      </c>
      <c r="L1136" s="64" t="s">
        <v>151</v>
      </c>
      <c r="M1136" s="64" t="s">
        <v>151</v>
      </c>
      <c r="N1136" s="6" t="s">
        <v>3967</v>
      </c>
      <c r="O1136" s="64" t="s">
        <v>3899</v>
      </c>
      <c r="P1136" s="9"/>
      <c r="Q1136" s="9"/>
      <c r="R1136" s="64" t="s">
        <v>1744</v>
      </c>
      <c r="S1136" s="64" t="e">
        <v>#N/A</v>
      </c>
      <c r="T1136" s="64" t="e">
        <v>#N/A</v>
      </c>
      <c r="U1136" s="6"/>
      <c r="W1136" s="23" t="e">
        <f>VLOOKUP(F1136,'[1]AM Report'!$C:$L,10,FALSE)</f>
        <v>#N/A</v>
      </c>
      <c r="X1136" s="6" t="str">
        <f>VLOOKUP(F1136,'[2]Master URL List'!$F:$S,12,FALSE)</f>
        <v>CWA-LCS101</v>
      </c>
      <c r="Y1136" s="6" t="str">
        <f>VLOOKUP($F1136,'[2]Master URL List'!$F:$S,13,FALSE)</f>
        <v>FADI CHOUERI</v>
      </c>
      <c r="Z1136" s="6" t="str">
        <f>VLOOKUP($F1136,'[2]Master URL List'!$F:$S,14,FALSE)</f>
        <v>FADI.CHOUERI@MINDGEEK.COM</v>
      </c>
      <c r="AA1136" s="6"/>
    </row>
    <row r="1137" spans="1:27" s="64" customFormat="1" ht="12.75" customHeight="1" x14ac:dyDescent="0.2">
      <c r="A1137" s="64" t="s">
        <v>1129</v>
      </c>
      <c r="B1137" s="64" t="s">
        <v>4960</v>
      </c>
      <c r="C1137" s="65" t="s">
        <v>988</v>
      </c>
      <c r="D1137" s="65" t="str">
        <f t="shared" si="17"/>
        <v>MBI*PROBILLER.COM MF</v>
      </c>
      <c r="E1137" s="67" t="s">
        <v>1690</v>
      </c>
      <c r="F1137" s="67" t="s">
        <v>997</v>
      </c>
      <c r="I1137" s="64" t="s">
        <v>151</v>
      </c>
      <c r="J1137" s="64" t="s">
        <v>151</v>
      </c>
      <c r="K1137" s="64" t="s">
        <v>151</v>
      </c>
      <c r="L1137" s="64" t="s">
        <v>151</v>
      </c>
      <c r="M1137" s="64" t="s">
        <v>151</v>
      </c>
      <c r="N1137" s="6"/>
      <c r="O1137" s="64" t="s">
        <v>3899</v>
      </c>
      <c r="P1137" s="9"/>
      <c r="Q1137" s="9"/>
      <c r="R1137" s="64" t="s">
        <v>1744</v>
      </c>
      <c r="S1137" s="64" t="e">
        <v>#N/A</v>
      </c>
      <c r="T1137" s="64" t="e">
        <v>#N/A</v>
      </c>
      <c r="U1137" s="6"/>
      <c r="W1137" s="23" t="e">
        <f>VLOOKUP(F1137,'[1]AM Report'!$C:$L,10,FALSE)</f>
        <v>#N/A</v>
      </c>
      <c r="X1137" s="6" t="str">
        <f>VLOOKUP(F1137,'[2]Master URL List'!$F:$S,12,FALSE)</f>
        <v>CWA-LCS101</v>
      </c>
      <c r="Y1137" s="6" t="str">
        <f>VLOOKUP($F1137,'[2]Master URL List'!$F:$S,13,FALSE)</f>
        <v>FADI CHOUERI</v>
      </c>
      <c r="Z1137" s="6" t="str">
        <f>VLOOKUP($F1137,'[2]Master URL List'!$F:$S,14,FALSE)</f>
        <v>FADI.CHOUERI@MINDGEEK.COM</v>
      </c>
      <c r="AA1137" s="6"/>
    </row>
    <row r="1138" spans="1:27" s="64" customFormat="1" ht="12.75" customHeight="1" x14ac:dyDescent="0.2">
      <c r="A1138" s="64" t="s">
        <v>1476</v>
      </c>
      <c r="B1138" s="64" t="s">
        <v>4960</v>
      </c>
      <c r="C1138" s="65" t="s">
        <v>992</v>
      </c>
      <c r="D1138" s="65" t="str">
        <f t="shared" si="17"/>
        <v>MBI*PROBILLER.COM MG</v>
      </c>
      <c r="E1138" s="67" t="s">
        <v>1690</v>
      </c>
      <c r="F1138" s="67" t="s">
        <v>1004</v>
      </c>
      <c r="I1138" s="64" t="s">
        <v>151</v>
      </c>
      <c r="J1138" s="64" t="s">
        <v>151</v>
      </c>
      <c r="K1138" s="64" t="s">
        <v>151</v>
      </c>
      <c r="L1138" s="64" t="s">
        <v>151</v>
      </c>
      <c r="M1138" s="64" t="s">
        <v>151</v>
      </c>
      <c r="N1138" s="6" t="s">
        <v>3967</v>
      </c>
      <c r="O1138" s="64" t="s">
        <v>3899</v>
      </c>
      <c r="P1138" s="9"/>
      <c r="Q1138" s="9"/>
      <c r="R1138" s="64" t="s">
        <v>1744</v>
      </c>
      <c r="S1138" s="64" t="e">
        <v>#N/A</v>
      </c>
      <c r="T1138" s="64" t="e">
        <v>#N/A</v>
      </c>
      <c r="U1138" s="6"/>
      <c r="W1138" s="23" t="e">
        <f>VLOOKUP(F1138,'[1]AM Report'!$C:$L,10,FALSE)</f>
        <v>#N/A</v>
      </c>
      <c r="X1138" s="6" t="str">
        <f>VLOOKUP(F1138,'[2]Master URL List'!$F:$S,12,FALSE)</f>
        <v>CWA-LCS101</v>
      </c>
      <c r="Y1138" s="6" t="str">
        <f>VLOOKUP($F1138,'[2]Master URL List'!$F:$S,13,FALSE)</f>
        <v>FADI CHOUERI</v>
      </c>
      <c r="Z1138" s="6" t="str">
        <f>VLOOKUP($F1138,'[2]Master URL List'!$F:$S,14,FALSE)</f>
        <v>FADI.CHOUERI@MINDGEEK.COM</v>
      </c>
      <c r="AA1138" s="6"/>
    </row>
    <row r="1139" spans="1:27" s="64" customFormat="1" ht="12.75" customHeight="1" x14ac:dyDescent="0.2">
      <c r="A1139" s="64" t="s">
        <v>1468</v>
      </c>
      <c r="B1139" s="64" t="s">
        <v>4960</v>
      </c>
      <c r="C1139" s="65" t="s">
        <v>992</v>
      </c>
      <c r="D1139" s="65" t="str">
        <f t="shared" si="17"/>
        <v>MBI*PROBILLER.COM MG</v>
      </c>
      <c r="E1139" s="67" t="s">
        <v>1690</v>
      </c>
      <c r="F1139" s="67" t="s">
        <v>1004</v>
      </c>
      <c r="I1139" s="64" t="s">
        <v>151</v>
      </c>
      <c r="J1139" s="64" t="s">
        <v>151</v>
      </c>
      <c r="K1139" s="64" t="s">
        <v>151</v>
      </c>
      <c r="L1139" s="64" t="s">
        <v>151</v>
      </c>
      <c r="M1139" s="64" t="s">
        <v>151</v>
      </c>
      <c r="N1139" s="6" t="s">
        <v>3967</v>
      </c>
      <c r="O1139" s="64" t="s">
        <v>3899</v>
      </c>
      <c r="P1139" s="9"/>
      <c r="Q1139" s="9"/>
      <c r="R1139" s="64" t="s">
        <v>1744</v>
      </c>
      <c r="S1139" s="64" t="e">
        <v>#N/A</v>
      </c>
      <c r="T1139" s="64" t="e">
        <v>#N/A</v>
      </c>
      <c r="U1139" s="6"/>
      <c r="W1139" s="23" t="e">
        <f>VLOOKUP(F1139,'[1]AM Report'!$C:$L,10,FALSE)</f>
        <v>#N/A</v>
      </c>
      <c r="X1139" s="6" t="str">
        <f>VLOOKUP(F1139,'[2]Master URL List'!$F:$S,12,FALSE)</f>
        <v>CWA-LCS101</v>
      </c>
      <c r="Y1139" s="6" t="str">
        <f>VLOOKUP($F1139,'[2]Master URL List'!$F:$S,13,FALSE)</f>
        <v>FADI CHOUERI</v>
      </c>
      <c r="Z1139" s="6" t="str">
        <f>VLOOKUP($F1139,'[2]Master URL List'!$F:$S,14,FALSE)</f>
        <v>FADI.CHOUERI@MINDGEEK.COM</v>
      </c>
      <c r="AA1139" s="6"/>
    </row>
    <row r="1140" spans="1:27" s="64" customFormat="1" ht="12.75" customHeight="1" x14ac:dyDescent="0.2">
      <c r="A1140" s="64" t="s">
        <v>1155</v>
      </c>
      <c r="B1140" s="64" t="s">
        <v>4960</v>
      </c>
      <c r="C1140" s="65" t="s">
        <v>989</v>
      </c>
      <c r="D1140" s="65" t="str">
        <f t="shared" si="17"/>
        <v>MBI*PROBILLER.COM MN</v>
      </c>
      <c r="E1140" s="67" t="s">
        <v>1690</v>
      </c>
      <c r="F1140" s="67" t="s">
        <v>998</v>
      </c>
      <c r="I1140" s="64" t="s">
        <v>151</v>
      </c>
      <c r="J1140" s="64" t="s">
        <v>151</v>
      </c>
      <c r="K1140" s="64" t="s">
        <v>151</v>
      </c>
      <c r="L1140" s="64" t="s">
        <v>151</v>
      </c>
      <c r="M1140" s="64" t="s">
        <v>151</v>
      </c>
      <c r="N1140" s="6"/>
      <c r="O1140" s="64" t="s">
        <v>3899</v>
      </c>
      <c r="P1140" s="9"/>
      <c r="Q1140" s="9"/>
      <c r="R1140" s="64" t="s">
        <v>1744</v>
      </c>
      <c r="S1140" s="64" t="e">
        <v>#N/A</v>
      </c>
      <c r="T1140" s="64" t="e">
        <v>#N/A</v>
      </c>
      <c r="U1140" s="6"/>
      <c r="W1140" s="23" t="e">
        <f>VLOOKUP(F1140,'[1]AM Report'!$C:$L,10,FALSE)</f>
        <v>#N/A</v>
      </c>
      <c r="X1140" s="6" t="str">
        <f>VLOOKUP(F1140,'[2]Master URL List'!$F:$S,12,FALSE)</f>
        <v>CWA-LCS101</v>
      </c>
      <c r="Y1140" s="6" t="str">
        <f>VLOOKUP($F1140,'[2]Master URL List'!$F:$S,13,FALSE)</f>
        <v>FADI CHOUERI</v>
      </c>
      <c r="Z1140" s="6" t="str">
        <f>VLOOKUP($F1140,'[2]Master URL List'!$F:$S,14,FALSE)</f>
        <v>FADI.CHOUERI@MINDGEEK.COM</v>
      </c>
      <c r="AA1140" s="6"/>
    </row>
    <row r="1141" spans="1:27" s="64" customFormat="1" ht="12.75" customHeight="1" x14ac:dyDescent="0.2">
      <c r="A1141" s="64" t="s">
        <v>1054</v>
      </c>
      <c r="B1141" s="64" t="s">
        <v>4960</v>
      </c>
      <c r="C1141" s="65" t="s">
        <v>987</v>
      </c>
      <c r="D1141" s="65" t="str">
        <f t="shared" si="17"/>
        <v>MBI*PROBILLER.COM BZ</v>
      </c>
      <c r="E1141" s="67" t="s">
        <v>1690</v>
      </c>
      <c r="F1141" s="67" t="s">
        <v>996</v>
      </c>
      <c r="I1141" s="64" t="s">
        <v>151</v>
      </c>
      <c r="J1141" s="64" t="s">
        <v>151</v>
      </c>
      <c r="K1141" s="64" t="s">
        <v>151</v>
      </c>
      <c r="L1141" s="64" t="s">
        <v>151</v>
      </c>
      <c r="M1141" s="64" t="s">
        <v>151</v>
      </c>
      <c r="N1141" s="6" t="s">
        <v>4054</v>
      </c>
      <c r="O1141" s="64" t="s">
        <v>3965</v>
      </c>
      <c r="P1141" s="9" t="s">
        <v>3903</v>
      </c>
      <c r="Q1141" s="9"/>
      <c r="R1141" s="64" t="s">
        <v>1744</v>
      </c>
      <c r="S1141" s="64" t="e">
        <v>#N/A</v>
      </c>
      <c r="T1141" s="64" t="e">
        <v>#N/A</v>
      </c>
      <c r="U1141" s="6"/>
      <c r="W1141" s="23" t="e">
        <f>VLOOKUP(F1141,'[1]AM Report'!$C:$L,10,FALSE)</f>
        <v>#N/A</v>
      </c>
      <c r="X1141" s="6" t="str">
        <f>VLOOKUP(F1141,'[2]Master URL List'!$F:$S,12,FALSE)</f>
        <v>CWA-LCS101</v>
      </c>
      <c r="Y1141" s="6" t="str">
        <f>VLOOKUP($F1141,'[2]Master URL List'!$F:$S,13,FALSE)</f>
        <v>FADI CHOUERI</v>
      </c>
      <c r="Z1141" s="6" t="str">
        <f>VLOOKUP($F1141,'[2]Master URL List'!$F:$S,14,FALSE)</f>
        <v>FADI.CHOUERI@MANWIN.COM</v>
      </c>
      <c r="AA1141" s="6"/>
    </row>
    <row r="1142" spans="1:27" s="64" customFormat="1" ht="12.75" customHeight="1" x14ac:dyDescent="0.2">
      <c r="A1142" s="64" t="s">
        <v>1130</v>
      </c>
      <c r="B1142" s="64" t="s">
        <v>4960</v>
      </c>
      <c r="C1142" s="65" t="s">
        <v>988</v>
      </c>
      <c r="D1142" s="65" t="str">
        <f t="shared" si="17"/>
        <v>MBI*PROBILLER.COM MF</v>
      </c>
      <c r="E1142" s="67" t="s">
        <v>1690</v>
      </c>
      <c r="F1142" s="67" t="s">
        <v>997</v>
      </c>
      <c r="I1142" s="64" t="s">
        <v>151</v>
      </c>
      <c r="J1142" s="64" t="s">
        <v>151</v>
      </c>
      <c r="K1142" s="64" t="s">
        <v>151</v>
      </c>
      <c r="L1142" s="64" t="s">
        <v>151</v>
      </c>
      <c r="M1142" s="64" t="s">
        <v>151</v>
      </c>
      <c r="N1142" s="6" t="s">
        <v>3972</v>
      </c>
      <c r="O1142" s="64" t="s">
        <v>3899</v>
      </c>
      <c r="P1142" s="9"/>
      <c r="Q1142" s="9"/>
      <c r="R1142" s="64" t="s">
        <v>1744</v>
      </c>
      <c r="S1142" s="64" t="e">
        <v>#N/A</v>
      </c>
      <c r="T1142" s="64" t="e">
        <v>#N/A</v>
      </c>
      <c r="U1142" s="6"/>
      <c r="W1142" s="23" t="e">
        <f>VLOOKUP(F1142,'[1]AM Report'!$C:$L,10,FALSE)</f>
        <v>#N/A</v>
      </c>
      <c r="X1142" s="6" t="str">
        <f>VLOOKUP(F1142,'[2]Master URL List'!$F:$S,12,FALSE)</f>
        <v>CWA-LCS101</v>
      </c>
      <c r="Y1142" s="6" t="str">
        <f>VLOOKUP($F1142,'[2]Master URL List'!$F:$S,13,FALSE)</f>
        <v>FADI CHOUERI</v>
      </c>
      <c r="Z1142" s="6" t="str">
        <f>VLOOKUP($F1142,'[2]Master URL List'!$F:$S,14,FALSE)</f>
        <v>FADI.CHOUERI@MINDGEEK.COM</v>
      </c>
      <c r="AA1142" s="6"/>
    </row>
    <row r="1143" spans="1:27" s="64" customFormat="1" ht="12.75" customHeight="1" x14ac:dyDescent="0.2">
      <c r="A1143" s="64" t="s">
        <v>1105</v>
      </c>
      <c r="B1143" s="64" t="s">
        <v>4960</v>
      </c>
      <c r="C1143" s="65" t="s">
        <v>988</v>
      </c>
      <c r="D1143" s="65" t="str">
        <f t="shared" si="17"/>
        <v>MBI*PROBILLER.COM MF</v>
      </c>
      <c r="E1143" s="67" t="s">
        <v>1690</v>
      </c>
      <c r="F1143" s="67" t="s">
        <v>997</v>
      </c>
      <c r="I1143" s="64" t="s">
        <v>151</v>
      </c>
      <c r="J1143" s="64" t="s">
        <v>151</v>
      </c>
      <c r="K1143" s="64" t="s">
        <v>151</v>
      </c>
      <c r="L1143" s="64" t="s">
        <v>151</v>
      </c>
      <c r="M1143" s="64" t="s">
        <v>151</v>
      </c>
      <c r="N1143" s="6"/>
      <c r="O1143" s="64" t="s">
        <v>3899</v>
      </c>
      <c r="P1143" s="9"/>
      <c r="Q1143" s="9"/>
      <c r="R1143" s="64" t="s">
        <v>1744</v>
      </c>
      <c r="S1143" s="64" t="e">
        <v>#N/A</v>
      </c>
      <c r="T1143" s="64" t="e">
        <v>#N/A</v>
      </c>
      <c r="U1143" s="6"/>
      <c r="W1143" s="23" t="e">
        <f>VLOOKUP(F1143,'[1]AM Report'!$C:$L,10,FALSE)</f>
        <v>#N/A</v>
      </c>
      <c r="X1143" s="6" t="str">
        <f>VLOOKUP(F1143,'[2]Master URL List'!$F:$S,12,FALSE)</f>
        <v>CWA-LCS101</v>
      </c>
      <c r="Y1143" s="6" t="str">
        <f>VLOOKUP($F1143,'[2]Master URL List'!$F:$S,13,FALSE)</f>
        <v>FADI CHOUERI</v>
      </c>
      <c r="Z1143" s="6" t="str">
        <f>VLOOKUP($F1143,'[2]Master URL List'!$F:$S,14,FALSE)</f>
        <v>FADI.CHOUERI@MINDGEEK.COM</v>
      </c>
      <c r="AA1143" s="6"/>
    </row>
    <row r="1144" spans="1:27" s="64" customFormat="1" ht="12.75" customHeight="1" x14ac:dyDescent="0.2">
      <c r="A1144" s="64" t="s">
        <v>1131</v>
      </c>
      <c r="B1144" s="64" t="s">
        <v>4960</v>
      </c>
      <c r="C1144" s="65" t="s">
        <v>988</v>
      </c>
      <c r="D1144" s="65" t="str">
        <f t="shared" si="17"/>
        <v>MBI*PROBILLER.COM MF</v>
      </c>
      <c r="E1144" s="67" t="s">
        <v>1690</v>
      </c>
      <c r="F1144" s="67" t="s">
        <v>997</v>
      </c>
      <c r="I1144" s="64" t="s">
        <v>151</v>
      </c>
      <c r="J1144" s="64" t="s">
        <v>151</v>
      </c>
      <c r="K1144" s="64" t="s">
        <v>151</v>
      </c>
      <c r="L1144" s="64" t="s">
        <v>151</v>
      </c>
      <c r="M1144" s="64" t="s">
        <v>151</v>
      </c>
      <c r="N1144" s="6"/>
      <c r="O1144" s="64" t="s">
        <v>3899</v>
      </c>
      <c r="P1144" s="9"/>
      <c r="Q1144" s="9"/>
      <c r="R1144" s="64" t="s">
        <v>1744</v>
      </c>
      <c r="S1144" s="64" t="e">
        <v>#N/A</v>
      </c>
      <c r="T1144" s="64" t="e">
        <v>#N/A</v>
      </c>
      <c r="U1144" s="6"/>
      <c r="W1144" s="23" t="e">
        <f>VLOOKUP(F1144,'[1]AM Report'!$C:$L,10,FALSE)</f>
        <v>#N/A</v>
      </c>
      <c r="X1144" s="6" t="str">
        <f>VLOOKUP(F1144,'[2]Master URL List'!$F:$S,12,FALSE)</f>
        <v>CWA-LCS101</v>
      </c>
      <c r="Y1144" s="6" t="str">
        <f>VLOOKUP($F1144,'[2]Master URL List'!$F:$S,13,FALSE)</f>
        <v>FADI CHOUERI</v>
      </c>
      <c r="Z1144" s="6" t="str">
        <f>VLOOKUP($F1144,'[2]Master URL List'!$F:$S,14,FALSE)</f>
        <v>FADI.CHOUERI@MINDGEEK.COM</v>
      </c>
      <c r="AA1144" s="6"/>
    </row>
    <row r="1145" spans="1:27" s="64" customFormat="1" ht="12.75" customHeight="1" x14ac:dyDescent="0.2">
      <c r="A1145" s="64" t="s">
        <v>1121</v>
      </c>
      <c r="B1145" s="64" t="s">
        <v>4960</v>
      </c>
      <c r="C1145" s="65" t="s">
        <v>988</v>
      </c>
      <c r="D1145" s="65" t="str">
        <f t="shared" si="17"/>
        <v>MBI*PROBILLER.COM MF</v>
      </c>
      <c r="E1145" s="67" t="s">
        <v>1690</v>
      </c>
      <c r="F1145" s="67" t="s">
        <v>997</v>
      </c>
      <c r="I1145" s="64" t="s">
        <v>151</v>
      </c>
      <c r="J1145" s="64" t="s">
        <v>151</v>
      </c>
      <c r="K1145" s="64" t="s">
        <v>151</v>
      </c>
      <c r="L1145" s="64" t="s">
        <v>151</v>
      </c>
      <c r="M1145" s="64" t="s">
        <v>151</v>
      </c>
      <c r="N1145" s="6" t="s">
        <v>3971</v>
      </c>
      <c r="O1145" s="64" t="s">
        <v>3899</v>
      </c>
      <c r="P1145" s="9"/>
      <c r="Q1145" s="9"/>
      <c r="R1145" s="64" t="s">
        <v>1744</v>
      </c>
      <c r="S1145" s="64" t="e">
        <v>#N/A</v>
      </c>
      <c r="T1145" s="64" t="e">
        <v>#N/A</v>
      </c>
      <c r="U1145" s="6"/>
      <c r="W1145" s="23" t="e">
        <f>VLOOKUP(F1145,'[1]AM Report'!$C:$L,10,FALSE)</f>
        <v>#N/A</v>
      </c>
      <c r="X1145" s="6" t="str">
        <f>VLOOKUP(F1145,'[2]Master URL List'!$F:$S,12,FALSE)</f>
        <v>CWA-LCS101</v>
      </c>
      <c r="Y1145" s="6" t="str">
        <f>VLOOKUP($F1145,'[2]Master URL List'!$F:$S,13,FALSE)</f>
        <v>FADI CHOUERI</v>
      </c>
      <c r="Z1145" s="6" t="str">
        <f>VLOOKUP($F1145,'[2]Master URL List'!$F:$S,14,FALSE)</f>
        <v>FADI.CHOUERI@MINDGEEK.COM</v>
      </c>
      <c r="AA1145" s="6"/>
    </row>
    <row r="1146" spans="1:27" s="64" customFormat="1" ht="12.75" customHeight="1" x14ac:dyDescent="0.2">
      <c r="A1146" s="64" t="s">
        <v>1132</v>
      </c>
      <c r="B1146" s="64" t="s">
        <v>4960</v>
      </c>
      <c r="C1146" s="65" t="s">
        <v>988</v>
      </c>
      <c r="D1146" s="65" t="str">
        <f t="shared" si="17"/>
        <v>MBI*PROBILLER.COM MF</v>
      </c>
      <c r="E1146" s="67" t="s">
        <v>1690</v>
      </c>
      <c r="F1146" s="67" t="s">
        <v>997</v>
      </c>
      <c r="I1146" s="64" t="s">
        <v>151</v>
      </c>
      <c r="J1146" s="64" t="s">
        <v>151</v>
      </c>
      <c r="K1146" s="64" t="s">
        <v>151</v>
      </c>
      <c r="L1146" s="64" t="s">
        <v>151</v>
      </c>
      <c r="M1146" s="64" t="s">
        <v>151</v>
      </c>
      <c r="N1146" s="6" t="s">
        <v>3972</v>
      </c>
      <c r="O1146" s="64" t="s">
        <v>3899</v>
      </c>
      <c r="P1146" s="9"/>
      <c r="Q1146" s="9"/>
      <c r="R1146" s="64" t="s">
        <v>1744</v>
      </c>
      <c r="S1146" s="64" t="e">
        <v>#N/A</v>
      </c>
      <c r="T1146" s="64" t="e">
        <v>#N/A</v>
      </c>
      <c r="U1146" s="6"/>
      <c r="W1146" s="23" t="e">
        <f>VLOOKUP(F1146,'[1]AM Report'!$C:$L,10,FALSE)</f>
        <v>#N/A</v>
      </c>
      <c r="X1146" s="6" t="str">
        <f>VLOOKUP(F1146,'[2]Master URL List'!$F:$S,12,FALSE)</f>
        <v>CWA-LCS101</v>
      </c>
      <c r="Y1146" s="6" t="str">
        <f>VLOOKUP($F1146,'[2]Master URL List'!$F:$S,13,FALSE)</f>
        <v>FADI CHOUERI</v>
      </c>
      <c r="Z1146" s="6" t="str">
        <f>VLOOKUP($F1146,'[2]Master URL List'!$F:$S,14,FALSE)</f>
        <v>FADI.CHOUERI@MINDGEEK.COM</v>
      </c>
      <c r="AA1146" s="6"/>
    </row>
    <row r="1147" spans="1:27" s="64" customFormat="1" ht="12.75" customHeight="1" x14ac:dyDescent="0.2">
      <c r="A1147" s="64" t="s">
        <v>1479</v>
      </c>
      <c r="B1147" s="64" t="s">
        <v>4960</v>
      </c>
      <c r="C1147" s="65" t="s">
        <v>992</v>
      </c>
      <c r="D1147" s="65" t="str">
        <f t="shared" si="17"/>
        <v>MBI*PROBILLER.COM MG</v>
      </c>
      <c r="E1147" s="67" t="s">
        <v>1690</v>
      </c>
      <c r="F1147" s="67" t="s">
        <v>1004</v>
      </c>
      <c r="I1147" s="64" t="s">
        <v>151</v>
      </c>
      <c r="J1147" s="64" t="s">
        <v>151</v>
      </c>
      <c r="K1147" s="64" t="s">
        <v>151</v>
      </c>
      <c r="L1147" s="64" t="s">
        <v>151</v>
      </c>
      <c r="M1147" s="64" t="s">
        <v>151</v>
      </c>
      <c r="N1147" s="6" t="s">
        <v>3967</v>
      </c>
      <c r="O1147" s="64" t="s">
        <v>3899</v>
      </c>
      <c r="P1147" s="9"/>
      <c r="Q1147" s="9"/>
      <c r="R1147" s="64" t="s">
        <v>1744</v>
      </c>
      <c r="S1147" s="64" t="e">
        <v>#N/A</v>
      </c>
      <c r="T1147" s="64" t="e">
        <v>#N/A</v>
      </c>
      <c r="U1147" s="6"/>
      <c r="W1147" s="23" t="e">
        <f>VLOOKUP(F1147,'[1]AM Report'!$C:$L,10,FALSE)</f>
        <v>#N/A</v>
      </c>
      <c r="X1147" s="6" t="str">
        <f>VLOOKUP(F1147,'[2]Master URL List'!$F:$S,12,FALSE)</f>
        <v>CWA-LCS101</v>
      </c>
      <c r="Y1147" s="6" t="str">
        <f>VLOOKUP($F1147,'[2]Master URL List'!$F:$S,13,FALSE)</f>
        <v>FADI CHOUERI</v>
      </c>
      <c r="Z1147" s="6" t="str">
        <f>VLOOKUP($F1147,'[2]Master URL List'!$F:$S,14,FALSE)</f>
        <v>FADI.CHOUERI@MINDGEEK.COM</v>
      </c>
      <c r="AA1147" s="6"/>
    </row>
    <row r="1148" spans="1:27" s="64" customFormat="1" ht="12.75" customHeight="1" x14ac:dyDescent="0.2">
      <c r="A1148" s="64" t="s">
        <v>1055</v>
      </c>
      <c r="B1148" s="64" t="s">
        <v>4960</v>
      </c>
      <c r="C1148" s="65" t="s">
        <v>987</v>
      </c>
      <c r="D1148" s="65" t="str">
        <f t="shared" si="17"/>
        <v>MBI*PROBILLER.COM BZ</v>
      </c>
      <c r="E1148" s="67" t="s">
        <v>1690</v>
      </c>
      <c r="F1148" s="67" t="s">
        <v>996</v>
      </c>
      <c r="I1148" s="64" t="s">
        <v>151</v>
      </c>
      <c r="J1148" s="64" t="s">
        <v>151</v>
      </c>
      <c r="K1148" s="64" t="s">
        <v>151</v>
      </c>
      <c r="L1148" s="64" t="s">
        <v>151</v>
      </c>
      <c r="M1148" s="64" t="s">
        <v>151</v>
      </c>
      <c r="N1148" s="6" t="s">
        <v>4054</v>
      </c>
      <c r="O1148" s="64" t="s">
        <v>3965</v>
      </c>
      <c r="P1148" s="9" t="s">
        <v>3903</v>
      </c>
      <c r="Q1148" s="9"/>
      <c r="R1148" s="64" t="s">
        <v>1744</v>
      </c>
      <c r="S1148" s="64" t="e">
        <v>#N/A</v>
      </c>
      <c r="T1148" s="64" t="e">
        <v>#N/A</v>
      </c>
      <c r="U1148" s="6"/>
      <c r="W1148" s="23" t="e">
        <f>VLOOKUP(F1148,'[1]AM Report'!$C:$L,10,FALSE)</f>
        <v>#N/A</v>
      </c>
      <c r="X1148" s="6" t="str">
        <f>VLOOKUP(F1148,'[2]Master URL List'!$F:$S,12,FALSE)</f>
        <v>CWA-LCS101</v>
      </c>
      <c r="Y1148" s="6" t="str">
        <f>VLOOKUP($F1148,'[2]Master URL List'!$F:$S,13,FALSE)</f>
        <v>FADI CHOUERI</v>
      </c>
      <c r="Z1148" s="6" t="str">
        <f>VLOOKUP($F1148,'[2]Master URL List'!$F:$S,14,FALSE)</f>
        <v>FADI.CHOUERI@MANWIN.COM</v>
      </c>
      <c r="AA1148" s="6"/>
    </row>
    <row r="1149" spans="1:27" s="64" customFormat="1" ht="12.75" customHeight="1" x14ac:dyDescent="0.2">
      <c r="A1149" s="64" t="s">
        <v>1480</v>
      </c>
      <c r="B1149" s="64" t="s">
        <v>4960</v>
      </c>
      <c r="C1149" s="65" t="s">
        <v>992</v>
      </c>
      <c r="D1149" s="65" t="str">
        <f t="shared" si="17"/>
        <v>MBI*PROBILLER.COM MG</v>
      </c>
      <c r="E1149" s="67" t="s">
        <v>1690</v>
      </c>
      <c r="F1149" s="67" t="s">
        <v>1004</v>
      </c>
      <c r="I1149" s="64" t="s">
        <v>151</v>
      </c>
      <c r="J1149" s="64" t="s">
        <v>151</v>
      </c>
      <c r="K1149" s="64" t="s">
        <v>151</v>
      </c>
      <c r="L1149" s="64" t="s">
        <v>151</v>
      </c>
      <c r="M1149" s="64" t="s">
        <v>151</v>
      </c>
      <c r="N1149" s="6" t="s">
        <v>3967</v>
      </c>
      <c r="O1149" s="64" t="s">
        <v>3899</v>
      </c>
      <c r="P1149" s="9"/>
      <c r="Q1149" s="9"/>
      <c r="R1149" s="64" t="s">
        <v>1744</v>
      </c>
      <c r="S1149" s="64" t="e">
        <v>#N/A</v>
      </c>
      <c r="T1149" s="64" t="e">
        <v>#N/A</v>
      </c>
      <c r="U1149" s="6"/>
      <c r="W1149" s="23" t="e">
        <f>VLOOKUP(F1149,'[1]AM Report'!$C:$L,10,FALSE)</f>
        <v>#N/A</v>
      </c>
      <c r="X1149" s="6" t="str">
        <f>VLOOKUP(F1149,'[2]Master URL List'!$F:$S,12,FALSE)</f>
        <v>CWA-LCS101</v>
      </c>
      <c r="Y1149" s="6" t="str">
        <f>VLOOKUP($F1149,'[2]Master URL List'!$F:$S,13,FALSE)</f>
        <v>FADI CHOUERI</v>
      </c>
      <c r="Z1149" s="6" t="str">
        <f>VLOOKUP($F1149,'[2]Master URL List'!$F:$S,14,FALSE)</f>
        <v>FADI.CHOUERI@MINDGEEK.COM</v>
      </c>
      <c r="AA1149" s="6"/>
    </row>
    <row r="1150" spans="1:27" s="64" customFormat="1" ht="12.75" customHeight="1" x14ac:dyDescent="0.2">
      <c r="A1150" s="64" t="s">
        <v>1182</v>
      </c>
      <c r="B1150" s="64" t="s">
        <v>4960</v>
      </c>
      <c r="C1150" s="65" t="s">
        <v>990</v>
      </c>
      <c r="D1150" s="65" t="str">
        <f t="shared" si="17"/>
        <v>MBI*PROBILLER.COM MB</v>
      </c>
      <c r="E1150" s="67" t="s">
        <v>1690</v>
      </c>
      <c r="F1150" s="67" t="s">
        <v>994</v>
      </c>
      <c r="I1150" s="64" t="s">
        <v>151</v>
      </c>
      <c r="J1150" s="64" t="s">
        <v>151</v>
      </c>
      <c r="K1150" s="64" t="s">
        <v>151</v>
      </c>
      <c r="L1150" s="64" t="s">
        <v>151</v>
      </c>
      <c r="M1150" s="64" t="s">
        <v>151</v>
      </c>
      <c r="N1150" s="6"/>
      <c r="O1150" s="64" t="s">
        <v>3899</v>
      </c>
      <c r="P1150" s="9"/>
      <c r="Q1150" s="9"/>
      <c r="R1150" s="64" t="s">
        <v>1744</v>
      </c>
      <c r="S1150" s="64" t="e">
        <v>#N/A</v>
      </c>
      <c r="T1150" s="64" t="e">
        <v>#N/A</v>
      </c>
      <c r="U1150" s="6"/>
      <c r="W1150" s="23" t="e">
        <f>VLOOKUP(F1150,'[1]AM Report'!$C:$L,10,FALSE)</f>
        <v>#N/A</v>
      </c>
      <c r="X1150" s="6" t="str">
        <f>VLOOKUP(F1150,'[2]Master URL List'!$F:$S,12,FALSE)</f>
        <v>CWA-LCS101</v>
      </c>
      <c r="Y1150" s="6" t="str">
        <f>VLOOKUP($F1150,'[2]Master URL List'!$F:$S,13,FALSE)</f>
        <v>FADI CHOUERI</v>
      </c>
      <c r="Z1150" s="6" t="str">
        <f>VLOOKUP($F1150,'[2]Master URL List'!$F:$S,14,FALSE)</f>
        <v>FADI.CHOUERI@MINDGEEK.COM</v>
      </c>
      <c r="AA1150" s="6"/>
    </row>
    <row r="1151" spans="1:27" s="64" customFormat="1" ht="12.75" customHeight="1" x14ac:dyDescent="0.2">
      <c r="A1151" s="64" t="s">
        <v>1486</v>
      </c>
      <c r="B1151" s="64" t="s">
        <v>4960</v>
      </c>
      <c r="C1151" s="65" t="s">
        <v>992</v>
      </c>
      <c r="D1151" s="65" t="str">
        <f t="shared" si="17"/>
        <v>MBI*PROBILLER.COM MG</v>
      </c>
      <c r="E1151" s="67" t="s">
        <v>1690</v>
      </c>
      <c r="F1151" s="67" t="s">
        <v>1004</v>
      </c>
      <c r="I1151" s="64" t="s">
        <v>151</v>
      </c>
      <c r="J1151" s="64" t="s">
        <v>151</v>
      </c>
      <c r="K1151" s="64" t="s">
        <v>151</v>
      </c>
      <c r="L1151" s="64" t="s">
        <v>151</v>
      </c>
      <c r="M1151" s="64" t="s">
        <v>151</v>
      </c>
      <c r="N1151" s="6" t="s">
        <v>3967</v>
      </c>
      <c r="O1151" s="64" t="s">
        <v>3899</v>
      </c>
      <c r="P1151" s="9"/>
      <c r="Q1151" s="9"/>
      <c r="R1151" s="64" t="s">
        <v>1744</v>
      </c>
      <c r="S1151" s="64" t="e">
        <v>#N/A</v>
      </c>
      <c r="T1151" s="64" t="e">
        <v>#N/A</v>
      </c>
      <c r="U1151" s="6"/>
      <c r="W1151" s="23" t="e">
        <f>VLOOKUP(F1151,'[1]AM Report'!$C:$L,10,FALSE)</f>
        <v>#N/A</v>
      </c>
      <c r="X1151" s="6" t="str">
        <f>VLOOKUP(F1151,'[2]Master URL List'!$F:$S,12,FALSE)</f>
        <v>CWA-LCS101</v>
      </c>
      <c r="Y1151" s="6" t="str">
        <f>VLOOKUP($F1151,'[2]Master URL List'!$F:$S,13,FALSE)</f>
        <v>FADI CHOUERI</v>
      </c>
      <c r="Z1151" s="6" t="str">
        <f>VLOOKUP($F1151,'[2]Master URL List'!$F:$S,14,FALSE)</f>
        <v>FADI.CHOUERI@MINDGEEK.COM</v>
      </c>
      <c r="AA1151" s="6"/>
    </row>
    <row r="1152" spans="1:27" s="64" customFormat="1" ht="12.75" customHeight="1" x14ac:dyDescent="0.2">
      <c r="A1152" s="64" t="s">
        <v>1133</v>
      </c>
      <c r="B1152" s="64" t="s">
        <v>4960</v>
      </c>
      <c r="C1152" s="65" t="s">
        <v>988</v>
      </c>
      <c r="D1152" s="65" t="str">
        <f t="shared" si="17"/>
        <v>MBI*PROBILLER.COM MF</v>
      </c>
      <c r="E1152" s="67" t="s">
        <v>1690</v>
      </c>
      <c r="F1152" s="67" t="s">
        <v>997</v>
      </c>
      <c r="I1152" s="64" t="s">
        <v>151</v>
      </c>
      <c r="J1152" s="64" t="s">
        <v>151</v>
      </c>
      <c r="K1152" s="64" t="s">
        <v>151</v>
      </c>
      <c r="L1152" s="64" t="s">
        <v>151</v>
      </c>
      <c r="M1152" s="64" t="s">
        <v>151</v>
      </c>
      <c r="N1152" s="6"/>
      <c r="O1152" s="64" t="s">
        <v>3899</v>
      </c>
      <c r="P1152" s="9"/>
      <c r="Q1152" s="9"/>
      <c r="R1152" s="64" t="s">
        <v>1744</v>
      </c>
      <c r="S1152" s="64" t="e">
        <v>#N/A</v>
      </c>
      <c r="T1152" s="64" t="e">
        <v>#N/A</v>
      </c>
      <c r="U1152" s="6"/>
      <c r="W1152" s="23" t="e">
        <f>VLOOKUP(F1152,'[1]AM Report'!$C:$L,10,FALSE)</f>
        <v>#N/A</v>
      </c>
      <c r="X1152" s="6" t="str">
        <f>VLOOKUP(F1152,'[2]Master URL List'!$F:$S,12,FALSE)</f>
        <v>CWA-LCS101</v>
      </c>
      <c r="Y1152" s="6" t="str">
        <f>VLOOKUP($F1152,'[2]Master URL List'!$F:$S,13,FALSE)</f>
        <v>FADI CHOUERI</v>
      </c>
      <c r="Z1152" s="6" t="str">
        <f>VLOOKUP($F1152,'[2]Master URL List'!$F:$S,14,FALSE)</f>
        <v>FADI.CHOUERI@MINDGEEK.COM</v>
      </c>
      <c r="AA1152" s="6"/>
    </row>
    <row r="1153" spans="1:27" s="64" customFormat="1" ht="12.75" customHeight="1" x14ac:dyDescent="0.2">
      <c r="A1153" s="64" t="s">
        <v>1270</v>
      </c>
      <c r="B1153" s="64" t="s">
        <v>4960</v>
      </c>
      <c r="C1153" s="65" t="s">
        <v>1008</v>
      </c>
      <c r="D1153" s="65" t="str">
        <f t="shared" si="17"/>
        <v>MBI*PB-ONLINE1.COM</v>
      </c>
      <c r="E1153" s="67" t="s">
        <v>1690</v>
      </c>
      <c r="F1153" s="67" t="s">
        <v>1001</v>
      </c>
      <c r="I1153" s="64" t="s">
        <v>151</v>
      </c>
      <c r="J1153" s="64" t="s">
        <v>151</v>
      </c>
      <c r="K1153" s="64" t="s">
        <v>151</v>
      </c>
      <c r="L1153" s="64" t="s">
        <v>151</v>
      </c>
      <c r="M1153" s="64" t="s">
        <v>151</v>
      </c>
      <c r="N1153" s="6" t="s">
        <v>4054</v>
      </c>
      <c r="O1153" s="64" t="s">
        <v>3965</v>
      </c>
      <c r="P1153" s="9" t="s">
        <v>3903</v>
      </c>
      <c r="Q1153" s="9"/>
      <c r="R1153" s="64" t="s">
        <v>1744</v>
      </c>
      <c r="S1153" s="64" t="e">
        <v>#N/A</v>
      </c>
      <c r="T1153" s="64" t="e">
        <v>#N/A</v>
      </c>
      <c r="U1153" s="6"/>
      <c r="W1153" s="23" t="e">
        <f>VLOOKUP(F1153,'[1]AM Report'!$C:$L,10,FALSE)</f>
        <v>#N/A</v>
      </c>
      <c r="X1153" s="6" t="str">
        <f>VLOOKUP(F1153,'[2]Master URL List'!$F:$S,12,FALSE)</f>
        <v>CWA-LCS101</v>
      </c>
      <c r="Y1153" s="6" t="str">
        <f>VLOOKUP($F1153,'[2]Master URL List'!$F:$S,13,FALSE)</f>
        <v>FADI CHOUERI</v>
      </c>
      <c r="Z1153" s="6" t="str">
        <f>VLOOKUP($F1153,'[2]Master URL List'!$F:$S,14,FALSE)</f>
        <v>FADI.CHOUERI@MINDGEEK.COM</v>
      </c>
      <c r="AA1153" s="6"/>
    </row>
    <row r="1154" spans="1:27" s="64" customFormat="1" ht="12.75" customHeight="1" x14ac:dyDescent="0.2">
      <c r="A1154" s="64" t="s">
        <v>1281</v>
      </c>
      <c r="B1154" s="64" t="s">
        <v>4960</v>
      </c>
      <c r="C1154" s="65" t="s">
        <v>3979</v>
      </c>
      <c r="D1154" s="65" t="s">
        <v>3979</v>
      </c>
      <c r="E1154" s="67" t="s">
        <v>1690</v>
      </c>
      <c r="F1154" s="67" t="s">
        <v>1001</v>
      </c>
      <c r="I1154" s="64" t="s">
        <v>151</v>
      </c>
      <c r="J1154" s="64" t="s">
        <v>151</v>
      </c>
      <c r="K1154" s="64" t="s">
        <v>151</v>
      </c>
      <c r="L1154" s="64" t="s">
        <v>151</v>
      </c>
      <c r="M1154" s="64" t="s">
        <v>151</v>
      </c>
      <c r="N1154" s="6"/>
      <c r="O1154" s="64" t="s">
        <v>3899</v>
      </c>
      <c r="P1154" s="9"/>
      <c r="Q1154" s="9"/>
      <c r="R1154" s="64" t="s">
        <v>1744</v>
      </c>
      <c r="S1154" s="64" t="e">
        <v>#N/A</v>
      </c>
      <c r="T1154" s="64" t="e">
        <v>#N/A</v>
      </c>
      <c r="U1154" s="6"/>
      <c r="W1154" s="23" t="e">
        <f>VLOOKUP(F1154,'[1]AM Report'!$C:$L,10,FALSE)</f>
        <v>#N/A</v>
      </c>
      <c r="X1154" s="6" t="str">
        <f>VLOOKUP(F1154,'[2]Master URL List'!$F:$S,12,FALSE)</f>
        <v>CWA-LCS101</v>
      </c>
      <c r="Y1154" s="6" t="str">
        <f>VLOOKUP($F1154,'[2]Master URL List'!$F:$S,13,FALSE)</f>
        <v>FADI CHOUERI</v>
      </c>
      <c r="Z1154" s="6" t="str">
        <f>VLOOKUP($F1154,'[2]Master URL List'!$F:$S,14,FALSE)</f>
        <v>FADI.CHOUERI@MINDGEEK.COM</v>
      </c>
      <c r="AA1154" s="6"/>
    </row>
    <row r="1155" spans="1:27" s="64" customFormat="1" ht="12.75" customHeight="1" x14ac:dyDescent="0.2">
      <c r="A1155" s="64" t="s">
        <v>1056</v>
      </c>
      <c r="B1155" s="64" t="s">
        <v>4960</v>
      </c>
      <c r="C1155" s="65" t="s">
        <v>987</v>
      </c>
      <c r="D1155" s="65" t="str">
        <f t="shared" ref="D1155:D1186" si="18">C1155</f>
        <v>MBI*PROBILLER.COM BZ</v>
      </c>
      <c r="E1155" s="67" t="s">
        <v>1690</v>
      </c>
      <c r="F1155" s="67" t="s">
        <v>996</v>
      </c>
      <c r="I1155" s="64" t="s">
        <v>151</v>
      </c>
      <c r="J1155" s="64" t="s">
        <v>151</v>
      </c>
      <c r="K1155" s="64" t="s">
        <v>151</v>
      </c>
      <c r="L1155" s="64" t="s">
        <v>151</v>
      </c>
      <c r="M1155" s="64" t="s">
        <v>151</v>
      </c>
      <c r="N1155" s="6" t="s">
        <v>4054</v>
      </c>
      <c r="O1155" s="64" t="s">
        <v>3965</v>
      </c>
      <c r="P1155" s="9" t="s">
        <v>3903</v>
      </c>
      <c r="Q1155" s="9"/>
      <c r="R1155" s="64" t="s">
        <v>1744</v>
      </c>
      <c r="S1155" s="64" t="e">
        <v>#N/A</v>
      </c>
      <c r="T1155" s="64" t="e">
        <v>#N/A</v>
      </c>
      <c r="U1155" s="6"/>
      <c r="W1155" s="23" t="e">
        <f>VLOOKUP(F1155,'[1]AM Report'!$C:$L,10,FALSE)</f>
        <v>#N/A</v>
      </c>
      <c r="X1155" s="6" t="str">
        <f>VLOOKUP(F1155,'[2]Master URL List'!$F:$S,12,FALSE)</f>
        <v>CWA-LCS101</v>
      </c>
      <c r="Y1155" s="6" t="str">
        <f>VLOOKUP($F1155,'[2]Master URL List'!$F:$S,13,FALSE)</f>
        <v>FADI CHOUERI</v>
      </c>
      <c r="Z1155" s="6" t="str">
        <f>VLOOKUP($F1155,'[2]Master URL List'!$F:$S,14,FALSE)</f>
        <v>FADI.CHOUERI@MANWIN.COM</v>
      </c>
      <c r="AA1155" s="6"/>
    </row>
    <row r="1156" spans="1:27" s="64" customFormat="1" ht="12.75" customHeight="1" x14ac:dyDescent="0.2">
      <c r="A1156" s="64" t="s">
        <v>1295</v>
      </c>
      <c r="B1156" s="64" t="s">
        <v>4960</v>
      </c>
      <c r="C1156" s="65" t="s">
        <v>1009</v>
      </c>
      <c r="D1156" s="65" t="str">
        <f t="shared" si="18"/>
        <v xml:space="preserve">MBI*PROBILLER.COM SC </v>
      </c>
      <c r="E1156" s="67" t="s">
        <v>1690</v>
      </c>
      <c r="F1156" s="67" t="s">
        <v>1002</v>
      </c>
      <c r="I1156" s="64" t="s">
        <v>151</v>
      </c>
      <c r="J1156" s="64" t="s">
        <v>151</v>
      </c>
      <c r="K1156" s="64" t="s">
        <v>151</v>
      </c>
      <c r="L1156" s="64" t="s">
        <v>151</v>
      </c>
      <c r="M1156" s="64" t="s">
        <v>151</v>
      </c>
      <c r="N1156" s="6" t="s">
        <v>4054</v>
      </c>
      <c r="O1156" s="64" t="s">
        <v>3965</v>
      </c>
      <c r="P1156" s="9" t="s">
        <v>3903</v>
      </c>
      <c r="Q1156" s="9"/>
      <c r="R1156" s="64" t="s">
        <v>1744</v>
      </c>
      <c r="S1156" s="64" t="e">
        <v>#N/A</v>
      </c>
      <c r="T1156" s="64" t="e">
        <v>#N/A</v>
      </c>
      <c r="U1156" s="6"/>
      <c r="W1156" s="23" t="e">
        <f>VLOOKUP(F1156,'[1]AM Report'!$C:$L,10,FALSE)</f>
        <v>#N/A</v>
      </c>
      <c r="X1156" s="6" t="str">
        <f>VLOOKUP(F1156,'[2]Master URL List'!$F:$S,12,FALSE)</f>
        <v>CWA-LCS101</v>
      </c>
      <c r="Y1156" s="6" t="str">
        <f>VLOOKUP($F1156,'[2]Master URL List'!$F:$S,13,FALSE)</f>
        <v>FADI CHOUERI</v>
      </c>
      <c r="Z1156" s="6" t="str">
        <f>VLOOKUP($F1156,'[2]Master URL List'!$F:$S,14,FALSE)</f>
        <v>FADI.CHOUERI@MINDGEEK.COM</v>
      </c>
      <c r="AA1156" s="6"/>
    </row>
    <row r="1157" spans="1:27" s="64" customFormat="1" ht="12.75" customHeight="1" x14ac:dyDescent="0.2">
      <c r="A1157" s="64" t="s">
        <v>1469</v>
      </c>
      <c r="B1157" s="64" t="s">
        <v>4960</v>
      </c>
      <c r="C1157" s="65" t="s">
        <v>992</v>
      </c>
      <c r="D1157" s="65" t="str">
        <f t="shared" si="18"/>
        <v>MBI*PROBILLER.COM MG</v>
      </c>
      <c r="E1157" s="67" t="s">
        <v>1690</v>
      </c>
      <c r="F1157" s="67" t="s">
        <v>1004</v>
      </c>
      <c r="I1157" s="64" t="s">
        <v>151</v>
      </c>
      <c r="J1157" s="64" t="s">
        <v>151</v>
      </c>
      <c r="K1157" s="64" t="s">
        <v>151</v>
      </c>
      <c r="L1157" s="64" t="s">
        <v>151</v>
      </c>
      <c r="M1157" s="64" t="s">
        <v>151</v>
      </c>
      <c r="N1157" s="6" t="s">
        <v>3966</v>
      </c>
      <c r="O1157" s="64" t="s">
        <v>3899</v>
      </c>
      <c r="P1157" s="9"/>
      <c r="Q1157" s="9"/>
      <c r="R1157" s="64" t="s">
        <v>1744</v>
      </c>
      <c r="S1157" s="64" t="e">
        <v>#N/A</v>
      </c>
      <c r="T1157" s="64" t="e">
        <v>#N/A</v>
      </c>
      <c r="U1157" s="6"/>
      <c r="W1157" s="23" t="e">
        <f>VLOOKUP(F1157,'[1]AM Report'!$C:$L,10,FALSE)</f>
        <v>#N/A</v>
      </c>
      <c r="X1157" s="6" t="str">
        <f>VLOOKUP(F1157,'[2]Master URL List'!$F:$S,12,FALSE)</f>
        <v>CWA-LCS101</v>
      </c>
      <c r="Y1157" s="6" t="str">
        <f>VLOOKUP($F1157,'[2]Master URL List'!$F:$S,13,FALSE)</f>
        <v>FADI CHOUERI</v>
      </c>
      <c r="Z1157" s="6" t="str">
        <f>VLOOKUP($F1157,'[2]Master URL List'!$F:$S,14,FALSE)</f>
        <v>FADI.CHOUERI@MINDGEEK.COM</v>
      </c>
      <c r="AA1157" s="6"/>
    </row>
    <row r="1158" spans="1:27" s="64" customFormat="1" ht="12.75" customHeight="1" x14ac:dyDescent="0.2">
      <c r="A1158" s="64" t="s">
        <v>1134</v>
      </c>
      <c r="B1158" s="64" t="s">
        <v>4960</v>
      </c>
      <c r="C1158" s="65" t="s">
        <v>988</v>
      </c>
      <c r="D1158" s="65" t="str">
        <f t="shared" si="18"/>
        <v>MBI*PROBILLER.COM MF</v>
      </c>
      <c r="E1158" s="67" t="s">
        <v>1690</v>
      </c>
      <c r="F1158" s="67" t="s">
        <v>997</v>
      </c>
      <c r="I1158" s="64" t="s">
        <v>151</v>
      </c>
      <c r="J1158" s="64" t="s">
        <v>151</v>
      </c>
      <c r="K1158" s="64" t="s">
        <v>151</v>
      </c>
      <c r="L1158" s="64" t="s">
        <v>151</v>
      </c>
      <c r="M1158" s="64" t="s">
        <v>151</v>
      </c>
      <c r="N1158" s="6"/>
      <c r="O1158" s="64" t="s">
        <v>3899</v>
      </c>
      <c r="P1158" s="9"/>
      <c r="Q1158" s="9"/>
      <c r="R1158" s="64" t="s">
        <v>1744</v>
      </c>
      <c r="S1158" s="64" t="e">
        <v>#N/A</v>
      </c>
      <c r="T1158" s="64" t="e">
        <v>#N/A</v>
      </c>
      <c r="U1158" s="6"/>
      <c r="W1158" s="23" t="e">
        <f>VLOOKUP(F1158,'[1]AM Report'!$C:$L,10,FALSE)</f>
        <v>#N/A</v>
      </c>
      <c r="X1158" s="6" t="str">
        <f>VLOOKUP(F1158,'[2]Master URL List'!$F:$S,12,FALSE)</f>
        <v>CWA-LCS101</v>
      </c>
      <c r="Y1158" s="6" t="str">
        <f>VLOOKUP($F1158,'[2]Master URL List'!$F:$S,13,FALSE)</f>
        <v>FADI CHOUERI</v>
      </c>
      <c r="Z1158" s="6" t="str">
        <f>VLOOKUP($F1158,'[2]Master URL List'!$F:$S,14,FALSE)</f>
        <v>FADI.CHOUERI@MINDGEEK.COM</v>
      </c>
      <c r="AA1158" s="6"/>
    </row>
    <row r="1159" spans="1:27" s="64" customFormat="1" ht="12.75" customHeight="1" x14ac:dyDescent="0.2">
      <c r="A1159" s="64" t="s">
        <v>1026</v>
      </c>
      <c r="B1159" s="64" t="s">
        <v>4960</v>
      </c>
      <c r="C1159" s="65" t="s">
        <v>986</v>
      </c>
      <c r="D1159" s="65" t="str">
        <f t="shared" si="18"/>
        <v>MBI*PROBILLER.COM HD</v>
      </c>
      <c r="E1159" s="67" t="s">
        <v>1690</v>
      </c>
      <c r="F1159" s="67" t="s">
        <v>995</v>
      </c>
      <c r="I1159" s="64" t="s">
        <v>151</v>
      </c>
      <c r="J1159" s="64" t="s">
        <v>151</v>
      </c>
      <c r="K1159" s="64" t="s">
        <v>151</v>
      </c>
      <c r="L1159" s="64" t="s">
        <v>151</v>
      </c>
      <c r="M1159" s="64" t="s">
        <v>151</v>
      </c>
      <c r="N1159" s="6"/>
      <c r="O1159" s="64" t="s">
        <v>3899</v>
      </c>
      <c r="P1159" s="9"/>
      <c r="Q1159" s="9"/>
      <c r="R1159" s="64" t="s">
        <v>1744</v>
      </c>
      <c r="S1159" s="64" t="e">
        <v>#N/A</v>
      </c>
      <c r="T1159" s="64" t="e">
        <v>#N/A</v>
      </c>
      <c r="U1159" s="6"/>
      <c r="W1159" s="23" t="e">
        <f>VLOOKUP(F1159,'[1]AM Report'!$C:$L,10,FALSE)</f>
        <v>#N/A</v>
      </c>
      <c r="X1159" s="6" t="str">
        <f>VLOOKUP(F1159,'[2]Master URL List'!$F:$S,12,FALSE)</f>
        <v>CWA-LCS101</v>
      </c>
      <c r="Y1159" s="6" t="str">
        <f>VLOOKUP($F1159,'[2]Master URL List'!$F:$S,13,FALSE)</f>
        <v>FADI CHOUERI</v>
      </c>
      <c r="Z1159" s="6" t="str">
        <f>VLOOKUP($F1159,'[2]Master URL List'!$F:$S,14,FALSE)</f>
        <v>FADI.CHOUERI@MINDGEEK.COM</v>
      </c>
      <c r="AA1159" s="6"/>
    </row>
    <row r="1160" spans="1:27" s="64" customFormat="1" ht="12.75" customHeight="1" x14ac:dyDescent="0.2">
      <c r="A1160" s="64" t="s">
        <v>1418</v>
      </c>
      <c r="B1160" s="64" t="s">
        <v>4960</v>
      </c>
      <c r="C1160" s="65" t="s">
        <v>991</v>
      </c>
      <c r="D1160" s="65" t="str">
        <f t="shared" si="18"/>
        <v>MBI*PROBILLER.COM RK</v>
      </c>
      <c r="E1160" s="67" t="s">
        <v>1690</v>
      </c>
      <c r="F1160" s="67" t="s">
        <v>999</v>
      </c>
      <c r="I1160" s="64" t="s">
        <v>151</v>
      </c>
      <c r="J1160" s="64" t="s">
        <v>151</v>
      </c>
      <c r="K1160" s="64" t="s">
        <v>151</v>
      </c>
      <c r="L1160" s="64" t="s">
        <v>151</v>
      </c>
      <c r="M1160" s="64" t="s">
        <v>151</v>
      </c>
      <c r="N1160" s="6"/>
      <c r="O1160" s="64" t="s">
        <v>3899</v>
      </c>
      <c r="P1160" s="9"/>
      <c r="Q1160" s="9"/>
      <c r="R1160" s="64" t="s">
        <v>1744</v>
      </c>
      <c r="S1160" s="64" t="e">
        <v>#N/A</v>
      </c>
      <c r="T1160" s="64" t="e">
        <v>#N/A</v>
      </c>
      <c r="U1160" s="6"/>
      <c r="W1160" s="23" t="e">
        <f>VLOOKUP(F1160,'[1]AM Report'!$C:$L,10,FALSE)</f>
        <v>#N/A</v>
      </c>
      <c r="X1160" s="6" t="str">
        <f>VLOOKUP(F1160,'[2]Master URL List'!$F:$S,12,FALSE)</f>
        <v>CWA-LCS101</v>
      </c>
      <c r="Y1160" s="6" t="str">
        <f>VLOOKUP($F1160,'[2]Master URL List'!$F:$S,13,FALSE)</f>
        <v>FADI CHOUERI</v>
      </c>
      <c r="Z1160" s="6" t="str">
        <f>VLOOKUP($F1160,'[2]Master URL List'!$F:$S,14,FALSE)</f>
        <v>FADI.CHOUERI@MANWIN.COM</v>
      </c>
      <c r="AA1160" s="6"/>
    </row>
    <row r="1161" spans="1:27" s="64" customFormat="1" ht="12.75" customHeight="1" x14ac:dyDescent="0.2">
      <c r="A1161" s="64" t="s">
        <v>1135</v>
      </c>
      <c r="B1161" s="64" t="s">
        <v>4960</v>
      </c>
      <c r="C1161" s="65" t="s">
        <v>988</v>
      </c>
      <c r="D1161" s="65" t="str">
        <f t="shared" si="18"/>
        <v>MBI*PROBILLER.COM MF</v>
      </c>
      <c r="E1161" s="67" t="s">
        <v>1690</v>
      </c>
      <c r="F1161" s="67" t="s">
        <v>997</v>
      </c>
      <c r="I1161" s="64" t="s">
        <v>151</v>
      </c>
      <c r="J1161" s="64" t="s">
        <v>151</v>
      </c>
      <c r="K1161" s="64" t="s">
        <v>151</v>
      </c>
      <c r="L1161" s="64" t="s">
        <v>151</v>
      </c>
      <c r="M1161" s="64" t="s">
        <v>151</v>
      </c>
      <c r="N1161" s="6"/>
      <c r="O1161" s="64" t="s">
        <v>3899</v>
      </c>
      <c r="P1161" s="9"/>
      <c r="Q1161" s="9"/>
      <c r="R1161" s="64" t="s">
        <v>1744</v>
      </c>
      <c r="S1161" s="64" t="e">
        <v>#N/A</v>
      </c>
      <c r="T1161" s="64" t="e">
        <v>#N/A</v>
      </c>
      <c r="U1161" s="6"/>
      <c r="W1161" s="23" t="e">
        <f>VLOOKUP(F1161,'[1]AM Report'!$C:$L,10,FALSE)</f>
        <v>#N/A</v>
      </c>
      <c r="X1161" s="6" t="str">
        <f>VLOOKUP(F1161,'[2]Master URL List'!$F:$S,12,FALSE)</f>
        <v>CWA-LCS101</v>
      </c>
      <c r="Y1161" s="6" t="str">
        <f>VLOOKUP($F1161,'[2]Master URL List'!$F:$S,13,FALSE)</f>
        <v>FADI CHOUERI</v>
      </c>
      <c r="Z1161" s="6" t="str">
        <f>VLOOKUP($F1161,'[2]Master URL List'!$F:$S,14,FALSE)</f>
        <v>FADI.CHOUERI@MINDGEEK.COM</v>
      </c>
      <c r="AA1161" s="6"/>
    </row>
    <row r="1162" spans="1:27" s="64" customFormat="1" ht="12.75" customHeight="1" x14ac:dyDescent="0.2">
      <c r="A1162" s="64" t="s">
        <v>1057</v>
      </c>
      <c r="B1162" s="64" t="s">
        <v>4960</v>
      </c>
      <c r="C1162" s="65" t="s">
        <v>987</v>
      </c>
      <c r="D1162" s="65" t="str">
        <f t="shared" si="18"/>
        <v>MBI*PROBILLER.COM BZ</v>
      </c>
      <c r="E1162" s="67" t="s">
        <v>1690</v>
      </c>
      <c r="F1162" s="67" t="s">
        <v>996</v>
      </c>
      <c r="I1162" s="64" t="s">
        <v>151</v>
      </c>
      <c r="J1162" s="64" t="s">
        <v>151</v>
      </c>
      <c r="K1162" s="64" t="s">
        <v>151</v>
      </c>
      <c r="L1162" s="64" t="s">
        <v>151</v>
      </c>
      <c r="M1162" s="64" t="s">
        <v>151</v>
      </c>
      <c r="N1162" s="6" t="s">
        <v>4054</v>
      </c>
      <c r="O1162" s="64" t="s">
        <v>3965</v>
      </c>
      <c r="P1162" s="9" t="s">
        <v>3903</v>
      </c>
      <c r="Q1162" s="9"/>
      <c r="R1162" s="64" t="s">
        <v>1744</v>
      </c>
      <c r="S1162" s="64" t="e">
        <v>#N/A</v>
      </c>
      <c r="T1162" s="64" t="e">
        <v>#N/A</v>
      </c>
      <c r="U1162" s="6"/>
      <c r="W1162" s="23" t="e">
        <f>VLOOKUP(F1162,'[1]AM Report'!$C:$L,10,FALSE)</f>
        <v>#N/A</v>
      </c>
      <c r="X1162" s="6" t="str">
        <f>VLOOKUP(F1162,'[2]Master URL List'!$F:$S,12,FALSE)</f>
        <v>CWA-LCS101</v>
      </c>
      <c r="Y1162" s="6" t="str">
        <f>VLOOKUP($F1162,'[2]Master URL List'!$F:$S,13,FALSE)</f>
        <v>FADI CHOUERI</v>
      </c>
      <c r="Z1162" s="6" t="str">
        <f>VLOOKUP($F1162,'[2]Master URL List'!$F:$S,14,FALSE)</f>
        <v>FADI.CHOUERI@MANWIN.COM</v>
      </c>
      <c r="AA1162" s="6"/>
    </row>
    <row r="1163" spans="1:27" s="64" customFormat="1" ht="12.75" customHeight="1" x14ac:dyDescent="0.2">
      <c r="A1163" s="64" t="s">
        <v>1213</v>
      </c>
      <c r="B1163" s="64" t="s">
        <v>4960</v>
      </c>
      <c r="C1163" s="65" t="s">
        <v>990</v>
      </c>
      <c r="D1163" s="65" t="str">
        <f t="shared" si="18"/>
        <v>MBI*PROBILLER.COM MB</v>
      </c>
      <c r="E1163" s="67" t="s">
        <v>1690</v>
      </c>
      <c r="F1163" s="67" t="s">
        <v>994</v>
      </c>
      <c r="I1163" s="64" t="s">
        <v>151</v>
      </c>
      <c r="J1163" s="64" t="s">
        <v>151</v>
      </c>
      <c r="K1163" s="64" t="s">
        <v>151</v>
      </c>
      <c r="L1163" s="64" t="s">
        <v>151</v>
      </c>
      <c r="M1163" s="64" t="s">
        <v>151</v>
      </c>
      <c r="N1163" s="6" t="s">
        <v>3971</v>
      </c>
      <c r="O1163" s="64" t="s">
        <v>3899</v>
      </c>
      <c r="P1163" s="9"/>
      <c r="Q1163" s="9"/>
      <c r="R1163" s="64" t="s">
        <v>1744</v>
      </c>
      <c r="S1163" s="64" t="e">
        <v>#N/A</v>
      </c>
      <c r="T1163" s="64" t="e">
        <v>#N/A</v>
      </c>
      <c r="U1163" s="6"/>
      <c r="W1163" s="23" t="e">
        <f>VLOOKUP(F1163,'[1]AM Report'!$C:$L,10,FALSE)</f>
        <v>#N/A</v>
      </c>
      <c r="X1163" s="6" t="str">
        <f>VLOOKUP(F1163,'[2]Master URL List'!$F:$S,12,FALSE)</f>
        <v>CWA-LCS101</v>
      </c>
      <c r="Y1163" s="6" t="str">
        <f>VLOOKUP($F1163,'[2]Master URL List'!$F:$S,13,FALSE)</f>
        <v>FADI CHOUERI</v>
      </c>
      <c r="Z1163" s="6" t="str">
        <f>VLOOKUP($F1163,'[2]Master URL List'!$F:$S,14,FALSE)</f>
        <v>FADI.CHOUERI@MINDGEEK.COM</v>
      </c>
      <c r="AA1163" s="6"/>
    </row>
    <row r="1164" spans="1:27" s="64" customFormat="1" ht="12.75" customHeight="1" x14ac:dyDescent="0.2">
      <c r="A1164" s="64" t="s">
        <v>1370</v>
      </c>
      <c r="B1164" s="64" t="s">
        <v>4960</v>
      </c>
      <c r="C1164" s="65" t="s">
        <v>991</v>
      </c>
      <c r="D1164" s="65" t="str">
        <f t="shared" si="18"/>
        <v>MBI*PROBILLER.COM RK</v>
      </c>
      <c r="E1164" s="67" t="s">
        <v>1690</v>
      </c>
      <c r="F1164" s="67" t="s">
        <v>999</v>
      </c>
      <c r="I1164" s="64" t="s">
        <v>151</v>
      </c>
      <c r="J1164" s="64" t="s">
        <v>151</v>
      </c>
      <c r="K1164" s="64" t="s">
        <v>151</v>
      </c>
      <c r="L1164" s="64" t="s">
        <v>151</v>
      </c>
      <c r="M1164" s="64" t="s">
        <v>151</v>
      </c>
      <c r="N1164" s="6" t="s">
        <v>3970</v>
      </c>
      <c r="O1164" s="64" t="s">
        <v>3899</v>
      </c>
      <c r="P1164" s="9"/>
      <c r="Q1164" s="9"/>
      <c r="R1164" s="64" t="s">
        <v>1744</v>
      </c>
      <c r="S1164" s="64" t="e">
        <v>#N/A</v>
      </c>
      <c r="T1164" s="64" t="e">
        <v>#N/A</v>
      </c>
      <c r="U1164" s="6"/>
      <c r="W1164" s="23" t="e">
        <f>VLOOKUP(F1164,'[1]AM Report'!$C:$L,10,FALSE)</f>
        <v>#N/A</v>
      </c>
      <c r="X1164" s="6" t="str">
        <f>VLOOKUP(F1164,'[2]Master URL List'!$F:$S,12,FALSE)</f>
        <v>CWA-LCS101</v>
      </c>
      <c r="Y1164" s="6" t="str">
        <f>VLOOKUP($F1164,'[2]Master URL List'!$F:$S,13,FALSE)</f>
        <v>FADI CHOUERI</v>
      </c>
      <c r="Z1164" s="6" t="str">
        <f>VLOOKUP($F1164,'[2]Master URL List'!$F:$S,14,FALSE)</f>
        <v>FADI.CHOUERI@MANWIN.COM</v>
      </c>
      <c r="AA1164" s="6"/>
    </row>
    <row r="1165" spans="1:27" s="64" customFormat="1" ht="12.75" customHeight="1" x14ac:dyDescent="0.2">
      <c r="A1165" s="64" t="s">
        <v>1136</v>
      </c>
      <c r="B1165" s="64" t="s">
        <v>4960</v>
      </c>
      <c r="C1165" s="65" t="s">
        <v>988</v>
      </c>
      <c r="D1165" s="65" t="str">
        <f t="shared" si="18"/>
        <v>MBI*PROBILLER.COM MF</v>
      </c>
      <c r="E1165" s="67" t="s">
        <v>1690</v>
      </c>
      <c r="F1165" s="67" t="s">
        <v>997</v>
      </c>
      <c r="I1165" s="64" t="s">
        <v>151</v>
      </c>
      <c r="J1165" s="64" t="s">
        <v>151</v>
      </c>
      <c r="K1165" s="64" t="s">
        <v>151</v>
      </c>
      <c r="L1165" s="64" t="s">
        <v>151</v>
      </c>
      <c r="M1165" s="64" t="s">
        <v>151</v>
      </c>
      <c r="N1165" s="6"/>
      <c r="O1165" s="64" t="s">
        <v>3899</v>
      </c>
      <c r="P1165" s="9"/>
      <c r="Q1165" s="9"/>
      <c r="R1165" s="64" t="s">
        <v>1744</v>
      </c>
      <c r="S1165" s="64" t="e">
        <v>#N/A</v>
      </c>
      <c r="T1165" s="64" t="e">
        <v>#N/A</v>
      </c>
      <c r="U1165" s="6"/>
      <c r="W1165" s="23" t="e">
        <f>VLOOKUP(F1165,'[1]AM Report'!$C:$L,10,FALSE)</f>
        <v>#N/A</v>
      </c>
      <c r="X1165" s="6" t="str">
        <f>VLOOKUP(F1165,'[2]Master URL List'!$F:$S,12,FALSE)</f>
        <v>CWA-LCS101</v>
      </c>
      <c r="Y1165" s="6" t="str">
        <f>VLOOKUP($F1165,'[2]Master URL List'!$F:$S,13,FALSE)</f>
        <v>FADI CHOUERI</v>
      </c>
      <c r="Z1165" s="6" t="str">
        <f>VLOOKUP($F1165,'[2]Master URL List'!$F:$S,14,FALSE)</f>
        <v>FADI.CHOUERI@MINDGEEK.COM</v>
      </c>
      <c r="AA1165" s="6"/>
    </row>
    <row r="1166" spans="1:27" s="64" customFormat="1" ht="12.75" customHeight="1" x14ac:dyDescent="0.2">
      <c r="A1166" s="64" t="s">
        <v>1140</v>
      </c>
      <c r="B1166" s="64" t="s">
        <v>4960</v>
      </c>
      <c r="C1166" s="65" t="s">
        <v>988</v>
      </c>
      <c r="D1166" s="65" t="str">
        <f t="shared" si="18"/>
        <v>MBI*PROBILLER.COM MF</v>
      </c>
      <c r="E1166" s="67" t="s">
        <v>1690</v>
      </c>
      <c r="F1166" s="67" t="s">
        <v>997</v>
      </c>
      <c r="I1166" s="64" t="s">
        <v>151</v>
      </c>
      <c r="J1166" s="64" t="s">
        <v>151</v>
      </c>
      <c r="K1166" s="64" t="s">
        <v>151</v>
      </c>
      <c r="L1166" s="64" t="s">
        <v>151</v>
      </c>
      <c r="M1166" s="64" t="s">
        <v>151</v>
      </c>
      <c r="N1166" s="6"/>
      <c r="O1166" s="64" t="s">
        <v>3899</v>
      </c>
      <c r="P1166" s="9"/>
      <c r="Q1166" s="9"/>
      <c r="R1166" s="64" t="s">
        <v>1744</v>
      </c>
      <c r="S1166" s="64" t="e">
        <v>#N/A</v>
      </c>
      <c r="T1166" s="64" t="e">
        <v>#N/A</v>
      </c>
      <c r="U1166" s="6"/>
      <c r="W1166" s="23" t="e">
        <f>VLOOKUP(F1166,'[1]AM Report'!$C:$L,10,FALSE)</f>
        <v>#N/A</v>
      </c>
      <c r="X1166" s="6" t="str">
        <f>VLOOKUP(F1166,'[2]Master URL List'!$F:$S,12,FALSE)</f>
        <v>CWA-LCS101</v>
      </c>
      <c r="Y1166" s="6" t="str">
        <f>VLOOKUP($F1166,'[2]Master URL List'!$F:$S,13,FALSE)</f>
        <v>FADI CHOUERI</v>
      </c>
      <c r="Z1166" s="6" t="str">
        <f>VLOOKUP($F1166,'[2]Master URL List'!$F:$S,14,FALSE)</f>
        <v>FADI.CHOUERI@MINDGEEK.COM</v>
      </c>
      <c r="AA1166" s="6"/>
    </row>
    <row r="1167" spans="1:27" s="64" customFormat="1" ht="12.75" customHeight="1" x14ac:dyDescent="0.2">
      <c r="A1167" s="64" t="s">
        <v>1481</v>
      </c>
      <c r="B1167" s="64" t="s">
        <v>4960</v>
      </c>
      <c r="C1167" s="65" t="s">
        <v>992</v>
      </c>
      <c r="D1167" s="65" t="str">
        <f t="shared" si="18"/>
        <v>MBI*PROBILLER.COM MG</v>
      </c>
      <c r="E1167" s="67" t="s">
        <v>1690</v>
      </c>
      <c r="F1167" s="67" t="s">
        <v>1004</v>
      </c>
      <c r="I1167" s="64" t="s">
        <v>151</v>
      </c>
      <c r="J1167" s="64" t="s">
        <v>151</v>
      </c>
      <c r="K1167" s="64" t="s">
        <v>151</v>
      </c>
      <c r="L1167" s="64" t="s">
        <v>151</v>
      </c>
      <c r="M1167" s="64" t="s">
        <v>151</v>
      </c>
      <c r="N1167" s="6" t="s">
        <v>3967</v>
      </c>
      <c r="O1167" s="64" t="s">
        <v>3899</v>
      </c>
      <c r="P1167" s="9"/>
      <c r="Q1167" s="9"/>
      <c r="R1167" s="64" t="s">
        <v>1744</v>
      </c>
      <c r="S1167" s="64" t="e">
        <v>#N/A</v>
      </c>
      <c r="T1167" s="64" t="e">
        <v>#N/A</v>
      </c>
      <c r="U1167" s="6"/>
      <c r="W1167" s="23" t="e">
        <f>VLOOKUP(F1167,'[1]AM Report'!$C:$L,10,FALSE)</f>
        <v>#N/A</v>
      </c>
      <c r="X1167" s="6" t="str">
        <f>VLOOKUP(F1167,'[2]Master URL List'!$F:$S,12,FALSE)</f>
        <v>CWA-LCS101</v>
      </c>
      <c r="Y1167" s="6" t="str">
        <f>VLOOKUP($F1167,'[2]Master URL List'!$F:$S,13,FALSE)</f>
        <v>FADI CHOUERI</v>
      </c>
      <c r="Z1167" s="6" t="str">
        <f>VLOOKUP($F1167,'[2]Master URL List'!$F:$S,14,FALSE)</f>
        <v>FADI.CHOUERI@MINDGEEK.COM</v>
      </c>
      <c r="AA1167" s="6"/>
    </row>
    <row r="1168" spans="1:27" s="64" customFormat="1" ht="12.75" customHeight="1" x14ac:dyDescent="0.2">
      <c r="A1168" s="64" t="s">
        <v>1183</v>
      </c>
      <c r="B1168" s="64" t="s">
        <v>4960</v>
      </c>
      <c r="C1168" s="65" t="s">
        <v>990</v>
      </c>
      <c r="D1168" s="65" t="str">
        <f t="shared" si="18"/>
        <v>MBI*PROBILLER.COM MB</v>
      </c>
      <c r="E1168" s="67" t="s">
        <v>1690</v>
      </c>
      <c r="F1168" s="67" t="s">
        <v>994</v>
      </c>
      <c r="I1168" s="64" t="s">
        <v>151</v>
      </c>
      <c r="J1168" s="64" t="s">
        <v>151</v>
      </c>
      <c r="K1168" s="64" t="s">
        <v>151</v>
      </c>
      <c r="L1168" s="64" t="s">
        <v>151</v>
      </c>
      <c r="M1168" s="64" t="s">
        <v>151</v>
      </c>
      <c r="N1168" s="6"/>
      <c r="O1168" s="64" t="s">
        <v>3899</v>
      </c>
      <c r="P1168" s="9"/>
      <c r="Q1168" s="9"/>
      <c r="R1168" s="64" t="s">
        <v>1744</v>
      </c>
      <c r="S1168" s="64" t="e">
        <v>#N/A</v>
      </c>
      <c r="T1168" s="64" t="e">
        <v>#N/A</v>
      </c>
      <c r="U1168" s="6"/>
      <c r="W1168" s="23" t="e">
        <f>VLOOKUP(F1168,'[1]AM Report'!$C:$L,10,FALSE)</f>
        <v>#N/A</v>
      </c>
      <c r="X1168" s="6" t="str">
        <f>VLOOKUP(F1168,'[2]Master URL List'!$F:$S,12,FALSE)</f>
        <v>CWA-LCS101</v>
      </c>
      <c r="Y1168" s="6" t="str">
        <f>VLOOKUP($F1168,'[2]Master URL List'!$F:$S,13,FALSE)</f>
        <v>FADI CHOUERI</v>
      </c>
      <c r="Z1168" s="6" t="str">
        <f>VLOOKUP($F1168,'[2]Master URL List'!$F:$S,14,FALSE)</f>
        <v>FADI.CHOUERI@MINDGEEK.COM</v>
      </c>
      <c r="AA1168" s="6"/>
    </row>
    <row r="1169" spans="1:27" s="64" customFormat="1" ht="12.75" customHeight="1" x14ac:dyDescent="0.2">
      <c r="A1169" s="64" t="s">
        <v>1137</v>
      </c>
      <c r="B1169" s="64" t="s">
        <v>4960</v>
      </c>
      <c r="C1169" s="65" t="s">
        <v>988</v>
      </c>
      <c r="D1169" s="65" t="str">
        <f t="shared" si="18"/>
        <v>MBI*PROBILLER.COM MF</v>
      </c>
      <c r="E1169" s="67" t="s">
        <v>1690</v>
      </c>
      <c r="F1169" s="67" t="s">
        <v>997</v>
      </c>
      <c r="I1169" s="64" t="s">
        <v>151</v>
      </c>
      <c r="J1169" s="64" t="s">
        <v>151</v>
      </c>
      <c r="K1169" s="64" t="s">
        <v>151</v>
      </c>
      <c r="L1169" s="64" t="s">
        <v>151</v>
      </c>
      <c r="M1169" s="64" t="s">
        <v>151</v>
      </c>
      <c r="N1169" s="6" t="s">
        <v>3972</v>
      </c>
      <c r="O1169" s="64" t="s">
        <v>3899</v>
      </c>
      <c r="P1169" s="9"/>
      <c r="Q1169" s="9"/>
      <c r="R1169" s="64" t="s">
        <v>1744</v>
      </c>
      <c r="S1169" s="64" t="e">
        <v>#N/A</v>
      </c>
      <c r="T1169" s="64" t="e">
        <v>#N/A</v>
      </c>
      <c r="U1169" s="6"/>
      <c r="W1169" s="23" t="e">
        <f>VLOOKUP(F1169,'[1]AM Report'!$C:$L,10,FALSE)</f>
        <v>#N/A</v>
      </c>
      <c r="X1169" s="6" t="str">
        <f>VLOOKUP(F1169,'[2]Master URL List'!$F:$S,12,FALSE)</f>
        <v>CWA-LCS101</v>
      </c>
      <c r="Y1169" s="6" t="str">
        <f>VLOOKUP($F1169,'[2]Master URL List'!$F:$S,13,FALSE)</f>
        <v>FADI CHOUERI</v>
      </c>
      <c r="Z1169" s="6" t="str">
        <f>VLOOKUP($F1169,'[2]Master URL List'!$F:$S,14,FALSE)</f>
        <v>FADI.CHOUERI@MINDGEEK.COM</v>
      </c>
      <c r="AA1169" s="6"/>
    </row>
    <row r="1170" spans="1:27" s="64" customFormat="1" ht="12.75" customHeight="1" x14ac:dyDescent="0.2">
      <c r="A1170" s="64" t="s">
        <v>1376</v>
      </c>
      <c r="B1170" s="64" t="s">
        <v>4960</v>
      </c>
      <c r="C1170" s="65" t="s">
        <v>991</v>
      </c>
      <c r="D1170" s="65" t="str">
        <f t="shared" si="18"/>
        <v>MBI*PROBILLER.COM RK</v>
      </c>
      <c r="E1170" s="67" t="s">
        <v>1690</v>
      </c>
      <c r="F1170" s="67" t="s">
        <v>999</v>
      </c>
      <c r="I1170" s="64" t="s">
        <v>151</v>
      </c>
      <c r="J1170" s="64" t="s">
        <v>151</v>
      </c>
      <c r="K1170" s="64" t="s">
        <v>151</v>
      </c>
      <c r="L1170" s="64" t="s">
        <v>151</v>
      </c>
      <c r="M1170" s="64" t="s">
        <v>151</v>
      </c>
      <c r="N1170" s="6" t="s">
        <v>3970</v>
      </c>
      <c r="O1170" s="64" t="s">
        <v>3899</v>
      </c>
      <c r="P1170" s="9"/>
      <c r="Q1170" s="9"/>
      <c r="R1170" s="64" t="s">
        <v>1744</v>
      </c>
      <c r="S1170" s="64" t="e">
        <v>#N/A</v>
      </c>
      <c r="T1170" s="64" t="e">
        <v>#N/A</v>
      </c>
      <c r="U1170" s="6"/>
      <c r="W1170" s="23" t="e">
        <f>VLOOKUP(F1170,'[1]AM Report'!$C:$L,10,FALSE)</f>
        <v>#N/A</v>
      </c>
      <c r="X1170" s="6" t="str">
        <f>VLOOKUP(F1170,'[2]Master URL List'!$F:$S,12,FALSE)</f>
        <v>CWA-LCS101</v>
      </c>
      <c r="Y1170" s="6" t="str">
        <f>VLOOKUP($F1170,'[2]Master URL List'!$F:$S,13,FALSE)</f>
        <v>FADI CHOUERI</v>
      </c>
      <c r="Z1170" s="6" t="str">
        <f>VLOOKUP($F1170,'[2]Master URL List'!$F:$S,14,FALSE)</f>
        <v>FADI.CHOUERI@MANWIN.COM</v>
      </c>
      <c r="AA1170" s="6"/>
    </row>
    <row r="1171" spans="1:27" s="64" customFormat="1" ht="12.75" customHeight="1" x14ac:dyDescent="0.2">
      <c r="A1171" s="64" t="s">
        <v>1283</v>
      </c>
      <c r="B1171" s="64" t="s">
        <v>4960</v>
      </c>
      <c r="C1171" s="65" t="s">
        <v>1009</v>
      </c>
      <c r="D1171" s="65" t="str">
        <f t="shared" si="18"/>
        <v xml:space="preserve">MBI*PROBILLER.COM SC </v>
      </c>
      <c r="E1171" s="67" t="s">
        <v>1690</v>
      </c>
      <c r="F1171" s="67" t="s">
        <v>1002</v>
      </c>
      <c r="I1171" s="64" t="s">
        <v>151</v>
      </c>
      <c r="J1171" s="64" t="s">
        <v>151</v>
      </c>
      <c r="K1171" s="64" t="s">
        <v>151</v>
      </c>
      <c r="L1171" s="64" t="s">
        <v>151</v>
      </c>
      <c r="M1171" s="64" t="s">
        <v>151</v>
      </c>
      <c r="N1171" s="6" t="s">
        <v>4054</v>
      </c>
      <c r="O1171" s="64" t="s">
        <v>3965</v>
      </c>
      <c r="P1171" s="9" t="s">
        <v>3903</v>
      </c>
      <c r="Q1171" s="9"/>
      <c r="R1171" s="64" t="s">
        <v>1744</v>
      </c>
      <c r="S1171" s="64" t="e">
        <v>#N/A</v>
      </c>
      <c r="T1171" s="64" t="e">
        <v>#N/A</v>
      </c>
      <c r="U1171" s="6"/>
      <c r="W1171" s="23" t="e">
        <f>VLOOKUP(F1171,'[1]AM Report'!$C:$L,10,FALSE)</f>
        <v>#N/A</v>
      </c>
      <c r="X1171" s="6" t="str">
        <f>VLOOKUP(F1171,'[2]Master URL List'!$F:$S,12,FALSE)</f>
        <v>CWA-LCS101</v>
      </c>
      <c r="Y1171" s="6" t="str">
        <f>VLOOKUP($F1171,'[2]Master URL List'!$F:$S,13,FALSE)</f>
        <v>FADI CHOUERI</v>
      </c>
      <c r="Z1171" s="6" t="str">
        <f>VLOOKUP($F1171,'[2]Master URL List'!$F:$S,14,FALSE)</f>
        <v>FADI.CHOUERI@MINDGEEK.COM</v>
      </c>
      <c r="AA1171" s="6"/>
    </row>
    <row r="1172" spans="1:27" s="64" customFormat="1" ht="12.75" customHeight="1" x14ac:dyDescent="0.2">
      <c r="A1172" s="64" t="s">
        <v>1297</v>
      </c>
      <c r="B1172" s="64" t="s">
        <v>4960</v>
      </c>
      <c r="C1172" s="65" t="s">
        <v>1010</v>
      </c>
      <c r="D1172" s="65" t="str">
        <f t="shared" si="18"/>
        <v>MBI*PROBILLER.COM WD</v>
      </c>
      <c r="E1172" s="67" t="s">
        <v>1690</v>
      </c>
      <c r="F1172" s="67" t="s">
        <v>1003</v>
      </c>
      <c r="I1172" s="64" t="s">
        <v>151</v>
      </c>
      <c r="J1172" s="64" t="s">
        <v>151</v>
      </c>
      <c r="K1172" s="64" t="s">
        <v>151</v>
      </c>
      <c r="L1172" s="64" t="s">
        <v>151</v>
      </c>
      <c r="M1172" s="64" t="s">
        <v>151</v>
      </c>
      <c r="N1172" s="6"/>
      <c r="O1172" s="64" t="s">
        <v>3899</v>
      </c>
      <c r="P1172" s="9"/>
      <c r="Q1172" s="9"/>
      <c r="R1172" s="64" t="s">
        <v>1744</v>
      </c>
      <c r="S1172" s="64" t="e">
        <v>#N/A</v>
      </c>
      <c r="T1172" s="64" t="e">
        <v>#N/A</v>
      </c>
      <c r="U1172" s="6"/>
      <c r="W1172" s="23" t="e">
        <f>VLOOKUP(F1172,'[1]AM Report'!$C:$L,10,FALSE)</f>
        <v>#N/A</v>
      </c>
      <c r="X1172" s="6" t="str">
        <f>VLOOKUP(F1172,'[2]Master URL List'!$F:$S,12,FALSE)</f>
        <v>CWA-LCS101</v>
      </c>
      <c r="Y1172" s="6" t="str">
        <f>VLOOKUP($F1172,'[2]Master URL List'!$F:$S,13,FALSE)</f>
        <v>FADI CHOUERI</v>
      </c>
      <c r="Z1172" s="6" t="str">
        <f>VLOOKUP($F1172,'[2]Master URL List'!$F:$S,14,FALSE)</f>
        <v>FADI.CHOUERI@MINDGEEK.COM</v>
      </c>
      <c r="AA1172" s="6"/>
    </row>
    <row r="1173" spans="1:27" s="64" customFormat="1" ht="12.75" customHeight="1" x14ac:dyDescent="0.2">
      <c r="A1173" s="64" t="s">
        <v>1304</v>
      </c>
      <c r="B1173" s="64" t="s">
        <v>4960</v>
      </c>
      <c r="C1173" s="65" t="s">
        <v>1010</v>
      </c>
      <c r="D1173" s="65" t="str">
        <f t="shared" si="18"/>
        <v>MBI*PROBILLER.COM WD</v>
      </c>
      <c r="E1173" s="67" t="s">
        <v>1690</v>
      </c>
      <c r="F1173" s="67" t="s">
        <v>1003</v>
      </c>
      <c r="I1173" s="64" t="s">
        <v>151</v>
      </c>
      <c r="J1173" s="64" t="s">
        <v>151</v>
      </c>
      <c r="K1173" s="64" t="s">
        <v>151</v>
      </c>
      <c r="L1173" s="64" t="s">
        <v>151</v>
      </c>
      <c r="M1173" s="64" t="s">
        <v>151</v>
      </c>
      <c r="N1173" s="6" t="s">
        <v>3971</v>
      </c>
      <c r="O1173" s="64" t="s">
        <v>3899</v>
      </c>
      <c r="P1173" s="9"/>
      <c r="Q1173" s="9"/>
      <c r="R1173" s="64" t="s">
        <v>1744</v>
      </c>
      <c r="S1173" s="64" t="e">
        <v>#N/A</v>
      </c>
      <c r="T1173" s="64" t="e">
        <v>#N/A</v>
      </c>
      <c r="U1173" s="6"/>
      <c r="W1173" s="23" t="e">
        <f>VLOOKUP(F1173,'[1]AM Report'!$C:$L,10,FALSE)</f>
        <v>#N/A</v>
      </c>
      <c r="X1173" s="6" t="str">
        <f>VLOOKUP(F1173,'[2]Master URL List'!$F:$S,12,FALSE)</f>
        <v>CWA-LCS101</v>
      </c>
      <c r="Y1173" s="6" t="str">
        <f>VLOOKUP($F1173,'[2]Master URL List'!$F:$S,13,FALSE)</f>
        <v>FADI CHOUERI</v>
      </c>
      <c r="Z1173" s="6" t="str">
        <f>VLOOKUP($F1173,'[2]Master URL List'!$F:$S,14,FALSE)</f>
        <v>FADI.CHOUERI@MINDGEEK.COM</v>
      </c>
      <c r="AA1173" s="6"/>
    </row>
    <row r="1174" spans="1:27" s="64" customFormat="1" ht="12.75" customHeight="1" x14ac:dyDescent="0.2">
      <c r="A1174" s="64" t="s">
        <v>1184</v>
      </c>
      <c r="B1174" s="64" t="s">
        <v>4960</v>
      </c>
      <c r="C1174" s="65" t="s">
        <v>990</v>
      </c>
      <c r="D1174" s="65" t="str">
        <f t="shared" si="18"/>
        <v>MBI*PROBILLER.COM MB</v>
      </c>
      <c r="E1174" s="67" t="s">
        <v>1690</v>
      </c>
      <c r="F1174" s="67" t="s">
        <v>994</v>
      </c>
      <c r="I1174" s="64" t="s">
        <v>151</v>
      </c>
      <c r="J1174" s="64" t="s">
        <v>151</v>
      </c>
      <c r="K1174" s="64" t="s">
        <v>151</v>
      </c>
      <c r="L1174" s="64" t="s">
        <v>151</v>
      </c>
      <c r="M1174" s="64" t="s">
        <v>151</v>
      </c>
      <c r="N1174" s="6" t="s">
        <v>3971</v>
      </c>
      <c r="O1174" s="64" t="s">
        <v>3899</v>
      </c>
      <c r="P1174" s="9"/>
      <c r="Q1174" s="9"/>
      <c r="R1174" s="64" t="s">
        <v>1744</v>
      </c>
      <c r="S1174" s="64" t="e">
        <v>#N/A</v>
      </c>
      <c r="T1174" s="64" t="e">
        <v>#N/A</v>
      </c>
      <c r="U1174" s="6"/>
      <c r="W1174" s="23" t="e">
        <f>VLOOKUP(F1174,'[1]AM Report'!$C:$L,10,FALSE)</f>
        <v>#N/A</v>
      </c>
      <c r="X1174" s="6" t="str">
        <f>VLOOKUP(F1174,'[2]Master URL List'!$F:$S,12,FALSE)</f>
        <v>CWA-LCS101</v>
      </c>
      <c r="Y1174" s="6" t="str">
        <f>VLOOKUP($F1174,'[2]Master URL List'!$F:$S,13,FALSE)</f>
        <v>FADI CHOUERI</v>
      </c>
      <c r="Z1174" s="6" t="str">
        <f>VLOOKUP($F1174,'[2]Master URL List'!$F:$S,14,FALSE)</f>
        <v>FADI.CHOUERI@MINDGEEK.COM</v>
      </c>
      <c r="AA1174" s="6"/>
    </row>
    <row r="1175" spans="1:27" s="64" customFormat="1" ht="12.75" customHeight="1" x14ac:dyDescent="0.2">
      <c r="A1175" s="64" t="s">
        <v>1377</v>
      </c>
      <c r="B1175" s="64" t="s">
        <v>4960</v>
      </c>
      <c r="C1175" s="65" t="s">
        <v>991</v>
      </c>
      <c r="D1175" s="65" t="str">
        <f t="shared" si="18"/>
        <v>MBI*PROBILLER.COM RK</v>
      </c>
      <c r="E1175" s="67" t="s">
        <v>1690</v>
      </c>
      <c r="F1175" s="67" t="s">
        <v>999</v>
      </c>
      <c r="I1175" s="64" t="s">
        <v>151</v>
      </c>
      <c r="J1175" s="64" t="s">
        <v>151</v>
      </c>
      <c r="K1175" s="64" t="s">
        <v>151</v>
      </c>
      <c r="L1175" s="64" t="s">
        <v>151</v>
      </c>
      <c r="M1175" s="64" t="s">
        <v>151</v>
      </c>
      <c r="N1175" s="6" t="s">
        <v>3970</v>
      </c>
      <c r="O1175" s="64" t="s">
        <v>3899</v>
      </c>
      <c r="P1175" s="9"/>
      <c r="Q1175" s="9"/>
      <c r="R1175" s="64" t="s">
        <v>1744</v>
      </c>
      <c r="S1175" s="64" t="e">
        <v>#N/A</v>
      </c>
      <c r="T1175" s="64" t="e">
        <v>#N/A</v>
      </c>
      <c r="U1175" s="6"/>
      <c r="W1175" s="23" t="e">
        <f>VLOOKUP(F1175,'[1]AM Report'!$C:$L,10,FALSE)</f>
        <v>#N/A</v>
      </c>
      <c r="X1175" s="6" t="str">
        <f>VLOOKUP(F1175,'[2]Master URL List'!$F:$S,12,FALSE)</f>
        <v>CWA-LCS101</v>
      </c>
      <c r="Y1175" s="6" t="str">
        <f>VLOOKUP($F1175,'[2]Master URL List'!$F:$S,13,FALSE)</f>
        <v>FADI CHOUERI</v>
      </c>
      <c r="Z1175" s="6" t="str">
        <f>VLOOKUP($F1175,'[2]Master URL List'!$F:$S,14,FALSE)</f>
        <v>FADI.CHOUERI@MANWIN.COM</v>
      </c>
      <c r="AA1175" s="6"/>
    </row>
    <row r="1176" spans="1:27" s="64" customFormat="1" ht="12.75" customHeight="1" x14ac:dyDescent="0.2">
      <c r="A1176" s="64" t="s">
        <v>1442</v>
      </c>
      <c r="B1176" s="64" t="s">
        <v>4960</v>
      </c>
      <c r="C1176" s="65" t="s">
        <v>992</v>
      </c>
      <c r="D1176" s="65" t="str">
        <f t="shared" si="18"/>
        <v>MBI*PROBILLER.COM MG</v>
      </c>
      <c r="E1176" s="67" t="s">
        <v>1690</v>
      </c>
      <c r="F1176" s="67" t="s">
        <v>1004</v>
      </c>
      <c r="I1176" s="64" t="s">
        <v>151</v>
      </c>
      <c r="J1176" s="64" t="s">
        <v>151</v>
      </c>
      <c r="K1176" s="64" t="s">
        <v>151</v>
      </c>
      <c r="L1176" s="64" t="s">
        <v>151</v>
      </c>
      <c r="M1176" s="64" t="s">
        <v>151</v>
      </c>
      <c r="N1176" s="6"/>
      <c r="O1176" s="64" t="s">
        <v>3899</v>
      </c>
      <c r="P1176" s="9"/>
      <c r="Q1176" s="9"/>
      <c r="R1176" s="64" t="s">
        <v>1744</v>
      </c>
      <c r="S1176" s="64" t="e">
        <v>#N/A</v>
      </c>
      <c r="T1176" s="64" t="e">
        <v>#N/A</v>
      </c>
      <c r="U1176" s="6"/>
      <c r="W1176" s="23" t="e">
        <f>VLOOKUP(F1176,'[1]AM Report'!$C:$L,10,FALSE)</f>
        <v>#N/A</v>
      </c>
      <c r="X1176" s="6" t="str">
        <f>VLOOKUP(F1176,'[2]Master URL List'!$F:$S,12,FALSE)</f>
        <v>CWA-LCS101</v>
      </c>
      <c r="Y1176" s="6" t="str">
        <f>VLOOKUP($F1176,'[2]Master URL List'!$F:$S,13,FALSE)</f>
        <v>FADI CHOUERI</v>
      </c>
      <c r="Z1176" s="6" t="str">
        <f>VLOOKUP($F1176,'[2]Master URL List'!$F:$S,14,FALSE)</f>
        <v>FADI.CHOUERI@MINDGEEK.COM</v>
      </c>
      <c r="AA1176" s="6"/>
    </row>
    <row r="1177" spans="1:27" s="64" customFormat="1" ht="12.75" customHeight="1" x14ac:dyDescent="0.2">
      <c r="A1177" s="64" t="s">
        <v>1351</v>
      </c>
      <c r="B1177" s="64" t="s">
        <v>4960</v>
      </c>
      <c r="C1177" s="65" t="s">
        <v>991</v>
      </c>
      <c r="D1177" s="65" t="str">
        <f t="shared" si="18"/>
        <v>MBI*PROBILLER.COM RK</v>
      </c>
      <c r="E1177" s="67" t="s">
        <v>1690</v>
      </c>
      <c r="F1177" s="67" t="s">
        <v>999</v>
      </c>
      <c r="I1177" s="64" t="s">
        <v>151</v>
      </c>
      <c r="J1177" s="64" t="s">
        <v>151</v>
      </c>
      <c r="K1177" s="64" t="s">
        <v>151</v>
      </c>
      <c r="L1177" s="64" t="s">
        <v>151</v>
      </c>
      <c r="M1177" s="64" t="s">
        <v>151</v>
      </c>
      <c r="N1177" s="6" t="s">
        <v>3928</v>
      </c>
      <c r="O1177" s="64" t="s">
        <v>3899</v>
      </c>
      <c r="P1177" s="9"/>
      <c r="Q1177" s="9"/>
      <c r="R1177" s="64" t="s">
        <v>1744</v>
      </c>
      <c r="S1177" s="64" t="e">
        <v>#N/A</v>
      </c>
      <c r="T1177" s="64" t="e">
        <v>#N/A</v>
      </c>
      <c r="U1177" s="6"/>
      <c r="W1177" s="23" t="e">
        <f>VLOOKUP(F1177,'[1]AM Report'!$C:$L,10,FALSE)</f>
        <v>#N/A</v>
      </c>
      <c r="X1177" s="6" t="str">
        <f>VLOOKUP(F1177,'[2]Master URL List'!$F:$S,12,FALSE)</f>
        <v>CWA-LCS101</v>
      </c>
      <c r="Y1177" s="6" t="str">
        <f>VLOOKUP($F1177,'[2]Master URL List'!$F:$S,13,FALSE)</f>
        <v>FADI CHOUERI</v>
      </c>
      <c r="Z1177" s="6" t="str">
        <f>VLOOKUP($F1177,'[2]Master URL List'!$F:$S,14,FALSE)</f>
        <v>FADI.CHOUERI@MANWIN.COM</v>
      </c>
      <c r="AA1177" s="6"/>
    </row>
    <row r="1178" spans="1:27" s="64" customFormat="1" ht="12.75" customHeight="1" x14ac:dyDescent="0.2">
      <c r="A1178" s="64" t="s">
        <v>1158</v>
      </c>
      <c r="B1178" s="64" t="s">
        <v>4960</v>
      </c>
      <c r="C1178" s="65" t="s">
        <v>989</v>
      </c>
      <c r="D1178" s="65" t="str">
        <f t="shared" si="18"/>
        <v>MBI*PROBILLER.COM MN</v>
      </c>
      <c r="E1178" s="67" t="s">
        <v>1690</v>
      </c>
      <c r="F1178" s="67" t="s">
        <v>998</v>
      </c>
      <c r="I1178" s="64" t="s">
        <v>151</v>
      </c>
      <c r="J1178" s="64" t="s">
        <v>151</v>
      </c>
      <c r="K1178" s="64" t="s">
        <v>151</v>
      </c>
      <c r="L1178" s="64" t="s">
        <v>151</v>
      </c>
      <c r="M1178" s="64" t="s">
        <v>151</v>
      </c>
      <c r="N1178" s="6"/>
      <c r="O1178" s="64" t="s">
        <v>3899</v>
      </c>
      <c r="P1178" s="9"/>
      <c r="Q1178" s="9"/>
      <c r="R1178" s="64" t="s">
        <v>1744</v>
      </c>
      <c r="S1178" s="64" t="e">
        <v>#N/A</v>
      </c>
      <c r="T1178" s="64" t="e">
        <v>#N/A</v>
      </c>
      <c r="U1178" s="6"/>
      <c r="W1178" s="23" t="e">
        <f>VLOOKUP(F1178,'[1]AM Report'!$C:$L,10,FALSE)</f>
        <v>#N/A</v>
      </c>
      <c r="X1178" s="6" t="str">
        <f>VLOOKUP(F1178,'[2]Master URL List'!$F:$S,12,FALSE)</f>
        <v>CWA-LCS101</v>
      </c>
      <c r="Y1178" s="6" t="str">
        <f>VLOOKUP($F1178,'[2]Master URL List'!$F:$S,13,FALSE)</f>
        <v>FADI CHOUERI</v>
      </c>
      <c r="Z1178" s="6" t="str">
        <f>VLOOKUP($F1178,'[2]Master URL List'!$F:$S,14,FALSE)</f>
        <v>FADI.CHOUERI@MINDGEEK.COM</v>
      </c>
      <c r="AA1178" s="6"/>
    </row>
    <row r="1179" spans="1:27" s="7" customFormat="1" ht="12.75" customHeight="1" x14ac:dyDescent="0.2">
      <c r="A1179" s="7" t="s">
        <v>1168</v>
      </c>
      <c r="B1179" s="7" t="s">
        <v>4960</v>
      </c>
      <c r="C1179" s="131" t="s">
        <v>989</v>
      </c>
      <c r="D1179" s="131" t="str">
        <f t="shared" si="18"/>
        <v>MBI*PROBILLER.COM MN</v>
      </c>
      <c r="E1179" s="134" t="s">
        <v>1690</v>
      </c>
      <c r="F1179" s="134" t="s">
        <v>998</v>
      </c>
      <c r="I1179" s="7" t="s">
        <v>151</v>
      </c>
      <c r="J1179" s="7" t="s">
        <v>151</v>
      </c>
      <c r="K1179" s="7" t="s">
        <v>151</v>
      </c>
      <c r="L1179" s="7" t="s">
        <v>151</v>
      </c>
      <c r="M1179" s="7" t="s">
        <v>151</v>
      </c>
      <c r="O1179" s="7" t="s">
        <v>3899</v>
      </c>
      <c r="P1179" s="133"/>
      <c r="Q1179" s="133"/>
      <c r="R1179" s="7" t="s">
        <v>1744</v>
      </c>
      <c r="S1179" s="7" t="e">
        <v>#N/A</v>
      </c>
      <c r="T1179" s="7" t="e">
        <v>#N/A</v>
      </c>
      <c r="W1179" s="130" t="e">
        <f>VLOOKUP(F1179,'[1]AM Report'!$C:$L,10,FALSE)</f>
        <v>#N/A</v>
      </c>
      <c r="X1179" s="7" t="str">
        <f>VLOOKUP(F1179,'[2]Master URL List'!$F:$S,12,FALSE)</f>
        <v>CWA-LCS101</v>
      </c>
      <c r="Y1179" s="7" t="str">
        <f>VLOOKUP($F1179,'[2]Master URL List'!$F:$S,13,FALSE)</f>
        <v>FADI CHOUERI</v>
      </c>
      <c r="Z1179" s="7" t="str">
        <f>VLOOKUP($F1179,'[2]Master URL List'!$F:$S,14,FALSE)</f>
        <v>FADI.CHOUERI@MINDGEEK.COM</v>
      </c>
    </row>
    <row r="1180" spans="1:27" s="64" customFormat="1" ht="12.75" customHeight="1" x14ac:dyDescent="0.2">
      <c r="A1180" s="64" t="s">
        <v>1326</v>
      </c>
      <c r="B1180" s="64" t="s">
        <v>4960</v>
      </c>
      <c r="C1180" s="65" t="s">
        <v>991</v>
      </c>
      <c r="D1180" s="65" t="str">
        <f t="shared" si="18"/>
        <v>MBI*PROBILLER.COM RK</v>
      </c>
      <c r="E1180" s="67" t="s">
        <v>1690</v>
      </c>
      <c r="F1180" s="67" t="s">
        <v>999</v>
      </c>
      <c r="I1180" s="64" t="s">
        <v>151</v>
      </c>
      <c r="J1180" s="64" t="s">
        <v>151</v>
      </c>
      <c r="K1180" s="64" t="s">
        <v>151</v>
      </c>
      <c r="L1180" s="64" t="s">
        <v>151</v>
      </c>
      <c r="M1180" s="64" t="s">
        <v>151</v>
      </c>
      <c r="N1180" s="6" t="s">
        <v>3928</v>
      </c>
      <c r="O1180" s="64" t="s">
        <v>3899</v>
      </c>
      <c r="P1180" s="9"/>
      <c r="Q1180" s="9"/>
      <c r="R1180" s="64" t="s">
        <v>1744</v>
      </c>
      <c r="S1180" s="64" t="e">
        <v>#N/A</v>
      </c>
      <c r="T1180" s="64" t="e">
        <v>#N/A</v>
      </c>
      <c r="U1180" s="6"/>
      <c r="W1180" s="23" t="e">
        <f>VLOOKUP(F1180,'[1]AM Report'!$C:$L,10,FALSE)</f>
        <v>#N/A</v>
      </c>
      <c r="X1180" s="6" t="str">
        <f>VLOOKUP(F1180,'[2]Master URL List'!$F:$S,12,FALSE)</f>
        <v>CWA-LCS101</v>
      </c>
      <c r="Y1180" s="6" t="str">
        <f>VLOOKUP($F1180,'[2]Master URL List'!$F:$S,13,FALSE)</f>
        <v>FADI CHOUERI</v>
      </c>
      <c r="Z1180" s="6" t="str">
        <f>VLOOKUP($F1180,'[2]Master URL List'!$F:$S,14,FALSE)</f>
        <v>FADI.CHOUERI@MANWIN.COM</v>
      </c>
      <c r="AA1180" s="6"/>
    </row>
    <row r="1181" spans="1:27" s="7" customFormat="1" ht="12.75" customHeight="1" x14ac:dyDescent="0.2">
      <c r="A1181" s="7" t="s">
        <v>1327</v>
      </c>
      <c r="B1181" s="7" t="s">
        <v>4960</v>
      </c>
      <c r="C1181" s="131" t="s">
        <v>991</v>
      </c>
      <c r="D1181" s="131" t="str">
        <f t="shared" si="18"/>
        <v>MBI*PROBILLER.COM RK</v>
      </c>
      <c r="E1181" s="134" t="s">
        <v>1690</v>
      </c>
      <c r="F1181" s="134" t="s">
        <v>999</v>
      </c>
      <c r="I1181" s="7" t="s">
        <v>151</v>
      </c>
      <c r="J1181" s="7" t="s">
        <v>151</v>
      </c>
      <c r="K1181" s="7" t="s">
        <v>151</v>
      </c>
      <c r="L1181" s="7" t="s">
        <v>151</v>
      </c>
      <c r="M1181" s="7" t="s">
        <v>151</v>
      </c>
      <c r="N1181" s="7" t="s">
        <v>3928</v>
      </c>
      <c r="O1181" s="7" t="s">
        <v>3899</v>
      </c>
      <c r="P1181" s="133"/>
      <c r="Q1181" s="133"/>
      <c r="R1181" s="7" t="s">
        <v>1744</v>
      </c>
      <c r="S1181" s="7" t="e">
        <v>#N/A</v>
      </c>
      <c r="T1181" s="7" t="e">
        <v>#N/A</v>
      </c>
      <c r="W1181" s="130" t="e">
        <f>VLOOKUP(F1181,'[1]AM Report'!$C:$L,10,FALSE)</f>
        <v>#N/A</v>
      </c>
      <c r="X1181" s="7" t="str">
        <f>VLOOKUP(F1181,'[2]Master URL List'!$F:$S,12,FALSE)</f>
        <v>CWA-LCS101</v>
      </c>
      <c r="Y1181" s="7" t="str">
        <f>VLOOKUP($F1181,'[2]Master URL List'!$F:$S,13,FALSE)</f>
        <v>FADI CHOUERI</v>
      </c>
      <c r="Z1181" s="7" t="str">
        <f>VLOOKUP($F1181,'[2]Master URL List'!$F:$S,14,FALSE)</f>
        <v>FADI.CHOUERI@MANWIN.COM</v>
      </c>
    </row>
    <row r="1182" spans="1:27" s="7" customFormat="1" ht="12.75" customHeight="1" x14ac:dyDescent="0.2">
      <c r="A1182" s="7" t="s">
        <v>1328</v>
      </c>
      <c r="B1182" s="7" t="s">
        <v>4960</v>
      </c>
      <c r="C1182" s="131" t="s">
        <v>991</v>
      </c>
      <c r="D1182" s="131" t="str">
        <f t="shared" si="18"/>
        <v>MBI*PROBILLER.COM RK</v>
      </c>
      <c r="E1182" s="134" t="s">
        <v>1690</v>
      </c>
      <c r="F1182" s="134" t="s">
        <v>999</v>
      </c>
      <c r="I1182" s="7" t="s">
        <v>151</v>
      </c>
      <c r="J1182" s="7" t="s">
        <v>151</v>
      </c>
      <c r="K1182" s="7" t="s">
        <v>151</v>
      </c>
      <c r="L1182" s="7" t="s">
        <v>151</v>
      </c>
      <c r="M1182" s="7" t="s">
        <v>151</v>
      </c>
      <c r="N1182" s="7" t="s">
        <v>3928</v>
      </c>
      <c r="O1182" s="7" t="s">
        <v>3899</v>
      </c>
      <c r="P1182" s="133"/>
      <c r="Q1182" s="133"/>
      <c r="R1182" s="7" t="s">
        <v>1744</v>
      </c>
      <c r="S1182" s="7" t="e">
        <v>#N/A</v>
      </c>
      <c r="T1182" s="7" t="e">
        <v>#N/A</v>
      </c>
      <c r="W1182" s="130" t="e">
        <f>VLOOKUP(F1182,'[1]AM Report'!$C:$L,10,FALSE)</f>
        <v>#N/A</v>
      </c>
      <c r="X1182" s="7" t="str">
        <f>VLOOKUP(F1182,'[2]Master URL List'!$F:$S,12,FALSE)</f>
        <v>CWA-LCS101</v>
      </c>
      <c r="Y1182" s="7" t="str">
        <f>VLOOKUP($F1182,'[2]Master URL List'!$F:$S,13,FALSE)</f>
        <v>FADI CHOUERI</v>
      </c>
      <c r="Z1182" s="7" t="str">
        <f>VLOOKUP($F1182,'[2]Master URL List'!$F:$S,14,FALSE)</f>
        <v>FADI.CHOUERI@MANWIN.COM</v>
      </c>
    </row>
    <row r="1183" spans="1:27" s="64" customFormat="1" ht="12.75" customHeight="1" x14ac:dyDescent="0.2">
      <c r="A1183" s="64" t="s">
        <v>1329</v>
      </c>
      <c r="B1183" s="64" t="s">
        <v>4960</v>
      </c>
      <c r="C1183" s="65" t="s">
        <v>991</v>
      </c>
      <c r="D1183" s="65" t="str">
        <f t="shared" si="18"/>
        <v>MBI*PROBILLER.COM RK</v>
      </c>
      <c r="E1183" s="67" t="s">
        <v>1690</v>
      </c>
      <c r="F1183" s="67" t="s">
        <v>999</v>
      </c>
      <c r="I1183" s="64" t="s">
        <v>151</v>
      </c>
      <c r="J1183" s="64" t="s">
        <v>151</v>
      </c>
      <c r="K1183" s="64" t="s">
        <v>151</v>
      </c>
      <c r="L1183" s="64" t="s">
        <v>151</v>
      </c>
      <c r="M1183" s="64" t="s">
        <v>151</v>
      </c>
      <c r="N1183" s="6" t="s">
        <v>3928</v>
      </c>
      <c r="O1183" s="64" t="s">
        <v>3899</v>
      </c>
      <c r="P1183" s="9"/>
      <c r="Q1183" s="9"/>
      <c r="R1183" s="64" t="s">
        <v>1744</v>
      </c>
      <c r="S1183" s="64" t="e">
        <v>#N/A</v>
      </c>
      <c r="T1183" s="64" t="e">
        <v>#N/A</v>
      </c>
      <c r="U1183" s="6"/>
      <c r="W1183" s="23" t="e">
        <f>VLOOKUP(F1183,'[1]AM Report'!$C:$L,10,FALSE)</f>
        <v>#N/A</v>
      </c>
      <c r="X1183" s="6" t="str">
        <f>VLOOKUP(F1183,'[2]Master URL List'!$F:$S,12,FALSE)</f>
        <v>CWA-LCS101</v>
      </c>
      <c r="Y1183" s="6" t="str">
        <f>VLOOKUP($F1183,'[2]Master URL List'!$F:$S,13,FALSE)</f>
        <v>FADI CHOUERI</v>
      </c>
      <c r="Z1183" s="6" t="str">
        <f>VLOOKUP($F1183,'[2]Master URL List'!$F:$S,14,FALSE)</f>
        <v>FADI.CHOUERI@MANWIN.COM</v>
      </c>
      <c r="AA1183" s="6"/>
    </row>
    <row r="1184" spans="1:27" s="64" customFormat="1" ht="12.75" customHeight="1" x14ac:dyDescent="0.2">
      <c r="A1184" s="64" t="s">
        <v>1378</v>
      </c>
      <c r="B1184" s="64" t="s">
        <v>4960</v>
      </c>
      <c r="C1184" s="65" t="s">
        <v>991</v>
      </c>
      <c r="D1184" s="65" t="str">
        <f t="shared" si="18"/>
        <v>MBI*PROBILLER.COM RK</v>
      </c>
      <c r="E1184" s="67" t="s">
        <v>1690</v>
      </c>
      <c r="F1184" s="67" t="s">
        <v>999</v>
      </c>
      <c r="I1184" s="64" t="s">
        <v>151</v>
      </c>
      <c r="J1184" s="64" t="s">
        <v>151</v>
      </c>
      <c r="K1184" s="64" t="s">
        <v>151</v>
      </c>
      <c r="L1184" s="64" t="s">
        <v>151</v>
      </c>
      <c r="M1184" s="64" t="s">
        <v>151</v>
      </c>
      <c r="N1184" s="6" t="s">
        <v>3970</v>
      </c>
      <c r="O1184" s="64" t="s">
        <v>3899</v>
      </c>
      <c r="P1184" s="9"/>
      <c r="Q1184" s="9"/>
      <c r="R1184" s="64" t="s">
        <v>1744</v>
      </c>
      <c r="S1184" s="64" t="e">
        <v>#N/A</v>
      </c>
      <c r="T1184" s="64" t="e">
        <v>#N/A</v>
      </c>
      <c r="U1184" s="6"/>
      <c r="W1184" s="23" t="e">
        <f>VLOOKUP(F1184,'[1]AM Report'!$C:$L,10,FALSE)</f>
        <v>#N/A</v>
      </c>
      <c r="X1184" s="6" t="str">
        <f>VLOOKUP(F1184,'[2]Master URL List'!$F:$S,12,FALSE)</f>
        <v>CWA-LCS101</v>
      </c>
      <c r="Y1184" s="6" t="str">
        <f>VLOOKUP($F1184,'[2]Master URL List'!$F:$S,13,FALSE)</f>
        <v>FADI CHOUERI</v>
      </c>
      <c r="Z1184" s="6" t="str">
        <f>VLOOKUP($F1184,'[2]Master URL List'!$F:$S,14,FALSE)</f>
        <v>FADI.CHOUERI@MANWIN.COM</v>
      </c>
      <c r="AA1184" s="6"/>
    </row>
    <row r="1185" spans="1:27" s="64" customFormat="1" ht="12.75" customHeight="1" x14ac:dyDescent="0.2">
      <c r="A1185" s="64" t="s">
        <v>1221</v>
      </c>
      <c r="B1185" s="64" t="s">
        <v>4960</v>
      </c>
      <c r="C1185" s="65" t="s">
        <v>990</v>
      </c>
      <c r="D1185" s="65" t="str">
        <f t="shared" si="18"/>
        <v>MBI*PROBILLER.COM MB</v>
      </c>
      <c r="E1185" s="67" t="s">
        <v>1690</v>
      </c>
      <c r="F1185" s="67" t="s">
        <v>994</v>
      </c>
      <c r="I1185" s="64" t="s">
        <v>151</v>
      </c>
      <c r="J1185" s="64" t="s">
        <v>151</v>
      </c>
      <c r="K1185" s="64" t="s">
        <v>151</v>
      </c>
      <c r="L1185" s="64" t="s">
        <v>151</v>
      </c>
      <c r="M1185" s="64" t="s">
        <v>151</v>
      </c>
      <c r="N1185" s="6"/>
      <c r="O1185" s="64" t="s">
        <v>3899</v>
      </c>
      <c r="P1185" s="9"/>
      <c r="Q1185" s="9"/>
      <c r="R1185" s="64" t="s">
        <v>1744</v>
      </c>
      <c r="S1185" s="64" t="e">
        <v>#N/A</v>
      </c>
      <c r="T1185" s="64" t="e">
        <v>#N/A</v>
      </c>
      <c r="U1185" s="6"/>
      <c r="W1185" s="23" t="e">
        <f>VLOOKUP(F1185,'[1]AM Report'!$C:$L,10,FALSE)</f>
        <v>#N/A</v>
      </c>
      <c r="X1185" s="6" t="str">
        <f>VLOOKUP(F1185,'[2]Master URL List'!$F:$S,12,FALSE)</f>
        <v>CWA-LCS101</v>
      </c>
      <c r="Y1185" s="6" t="str">
        <f>VLOOKUP($F1185,'[2]Master URL List'!$F:$S,13,FALSE)</f>
        <v>FADI CHOUERI</v>
      </c>
      <c r="Z1185" s="6" t="str">
        <f>VLOOKUP($F1185,'[2]Master URL List'!$F:$S,14,FALSE)</f>
        <v>FADI.CHOUERI@MINDGEEK.COM</v>
      </c>
      <c r="AA1185" s="6"/>
    </row>
    <row r="1186" spans="1:27" s="64" customFormat="1" ht="12.75" customHeight="1" x14ac:dyDescent="0.2">
      <c r="A1186" s="64" t="s">
        <v>1372</v>
      </c>
      <c r="B1186" s="64" t="s">
        <v>4960</v>
      </c>
      <c r="C1186" s="65" t="s">
        <v>991</v>
      </c>
      <c r="D1186" s="65" t="str">
        <f t="shared" si="18"/>
        <v>MBI*PROBILLER.COM RK</v>
      </c>
      <c r="E1186" s="67" t="s">
        <v>1690</v>
      </c>
      <c r="F1186" s="67" t="s">
        <v>999</v>
      </c>
      <c r="I1186" s="64" t="s">
        <v>151</v>
      </c>
      <c r="J1186" s="64" t="s">
        <v>151</v>
      </c>
      <c r="K1186" s="64" t="s">
        <v>151</v>
      </c>
      <c r="L1186" s="64" t="s">
        <v>151</v>
      </c>
      <c r="M1186" s="64" t="s">
        <v>151</v>
      </c>
      <c r="N1186" s="6" t="s">
        <v>3970</v>
      </c>
      <c r="O1186" s="64" t="s">
        <v>3899</v>
      </c>
      <c r="P1186" s="9"/>
      <c r="Q1186" s="9"/>
      <c r="R1186" s="64" t="s">
        <v>1744</v>
      </c>
      <c r="S1186" s="64" t="e">
        <v>#N/A</v>
      </c>
      <c r="T1186" s="64" t="e">
        <v>#N/A</v>
      </c>
      <c r="U1186" s="6"/>
      <c r="W1186" s="23" t="e">
        <f>VLOOKUP(F1186,'[1]AM Report'!$C:$L,10,FALSE)</f>
        <v>#N/A</v>
      </c>
      <c r="X1186" s="6" t="str">
        <f>VLOOKUP(F1186,'[2]Master URL List'!$F:$S,12,FALSE)</f>
        <v>CWA-LCS101</v>
      </c>
      <c r="Y1186" s="6" t="str">
        <f>VLOOKUP($F1186,'[2]Master URL List'!$F:$S,13,FALSE)</f>
        <v>FADI CHOUERI</v>
      </c>
      <c r="Z1186" s="6" t="str">
        <f>VLOOKUP($F1186,'[2]Master URL List'!$F:$S,14,FALSE)</f>
        <v>FADI.CHOUERI@MANWIN.COM</v>
      </c>
      <c r="AA1186" s="6"/>
    </row>
    <row r="1187" spans="1:27" s="64" customFormat="1" ht="12.75" customHeight="1" x14ac:dyDescent="0.2">
      <c r="A1187" s="64" t="s">
        <v>1116</v>
      </c>
      <c r="B1187" s="64" t="s">
        <v>4960</v>
      </c>
      <c r="C1187" s="65" t="s">
        <v>988</v>
      </c>
      <c r="D1187" s="65" t="str">
        <f t="shared" ref="D1187:D1218" si="19">C1187</f>
        <v>MBI*PROBILLER.COM MF</v>
      </c>
      <c r="E1187" s="67" t="s">
        <v>1690</v>
      </c>
      <c r="F1187" s="67" t="s">
        <v>997</v>
      </c>
      <c r="I1187" s="64" t="s">
        <v>151</v>
      </c>
      <c r="J1187" s="64" t="s">
        <v>151</v>
      </c>
      <c r="K1187" s="64" t="s">
        <v>151</v>
      </c>
      <c r="L1187" s="64" t="s">
        <v>151</v>
      </c>
      <c r="M1187" s="64" t="s">
        <v>151</v>
      </c>
      <c r="N1187" s="6" t="s">
        <v>3972</v>
      </c>
      <c r="O1187" s="64" t="s">
        <v>3899</v>
      </c>
      <c r="P1187" s="9"/>
      <c r="Q1187" s="9"/>
      <c r="R1187" s="64" t="s">
        <v>1744</v>
      </c>
      <c r="S1187" s="64" t="e">
        <v>#N/A</v>
      </c>
      <c r="T1187" s="64" t="e">
        <v>#N/A</v>
      </c>
      <c r="U1187" s="6"/>
      <c r="W1187" s="23" t="e">
        <f>VLOOKUP(F1187,'[1]AM Report'!$C:$L,10,FALSE)</f>
        <v>#N/A</v>
      </c>
      <c r="X1187" s="6" t="str">
        <f>VLOOKUP(F1187,'[2]Master URL List'!$F:$S,12,FALSE)</f>
        <v>CWA-LCS101</v>
      </c>
      <c r="Y1187" s="6" t="str">
        <f>VLOOKUP($F1187,'[2]Master URL List'!$F:$S,13,FALSE)</f>
        <v>FADI CHOUERI</v>
      </c>
      <c r="Z1187" s="6" t="str">
        <f>VLOOKUP($F1187,'[2]Master URL List'!$F:$S,14,FALSE)</f>
        <v>FADI.CHOUERI@MINDGEEK.COM</v>
      </c>
      <c r="AA1187" s="6"/>
    </row>
    <row r="1188" spans="1:27" s="64" customFormat="1" ht="12.75" customHeight="1" x14ac:dyDescent="0.2">
      <c r="A1188" s="64" t="s">
        <v>1191</v>
      </c>
      <c r="B1188" s="64" t="s">
        <v>4960</v>
      </c>
      <c r="C1188" s="65" t="s">
        <v>990</v>
      </c>
      <c r="D1188" s="65" t="str">
        <f t="shared" si="19"/>
        <v>MBI*PROBILLER.COM MB</v>
      </c>
      <c r="E1188" s="67" t="s">
        <v>1690</v>
      </c>
      <c r="F1188" s="67" t="s">
        <v>994</v>
      </c>
      <c r="I1188" s="64" t="s">
        <v>151</v>
      </c>
      <c r="J1188" s="64" t="s">
        <v>151</v>
      </c>
      <c r="K1188" s="64" t="s">
        <v>151</v>
      </c>
      <c r="L1188" s="64" t="s">
        <v>151</v>
      </c>
      <c r="M1188" s="64" t="s">
        <v>151</v>
      </c>
      <c r="N1188" s="6"/>
      <c r="O1188" s="64" t="s">
        <v>3899</v>
      </c>
      <c r="P1188" s="9"/>
      <c r="Q1188" s="9"/>
      <c r="R1188" s="64" t="s">
        <v>1744</v>
      </c>
      <c r="S1188" s="64" t="e">
        <v>#N/A</v>
      </c>
      <c r="T1188" s="64" t="e">
        <v>#N/A</v>
      </c>
      <c r="U1188" s="6"/>
      <c r="W1188" s="23" t="e">
        <f>VLOOKUP(F1188,'[1]AM Report'!$C:$L,10,FALSE)</f>
        <v>#N/A</v>
      </c>
      <c r="X1188" s="6" t="str">
        <f>VLOOKUP(F1188,'[2]Master URL List'!$F:$S,12,FALSE)</f>
        <v>CWA-LCS101</v>
      </c>
      <c r="Y1188" s="6" t="str">
        <f>VLOOKUP($F1188,'[2]Master URL List'!$F:$S,13,FALSE)</f>
        <v>FADI CHOUERI</v>
      </c>
      <c r="Z1188" s="6" t="str">
        <f>VLOOKUP($F1188,'[2]Master URL List'!$F:$S,14,FALSE)</f>
        <v>FADI.CHOUERI@MINDGEEK.COM</v>
      </c>
      <c r="AA1188" s="6"/>
    </row>
    <row r="1189" spans="1:27" s="64" customFormat="1" ht="12.75" customHeight="1" x14ac:dyDescent="0.2">
      <c r="A1189" s="64" t="s">
        <v>1403</v>
      </c>
      <c r="B1189" s="64" t="s">
        <v>4960</v>
      </c>
      <c r="C1189" s="65" t="s">
        <v>991</v>
      </c>
      <c r="D1189" s="65" t="str">
        <f t="shared" si="19"/>
        <v>MBI*PROBILLER.COM RK</v>
      </c>
      <c r="E1189" s="67" t="s">
        <v>1690</v>
      </c>
      <c r="F1189" s="67" t="s">
        <v>999</v>
      </c>
      <c r="I1189" s="64" t="s">
        <v>151</v>
      </c>
      <c r="J1189" s="64" t="s">
        <v>151</v>
      </c>
      <c r="K1189" s="64" t="s">
        <v>151</v>
      </c>
      <c r="L1189" s="64" t="s">
        <v>151</v>
      </c>
      <c r="M1189" s="64" t="s">
        <v>151</v>
      </c>
      <c r="N1189" s="6" t="s">
        <v>3928</v>
      </c>
      <c r="O1189" s="64" t="s">
        <v>3899</v>
      </c>
      <c r="P1189" s="9"/>
      <c r="Q1189" s="9"/>
      <c r="R1189" s="64" t="s">
        <v>1744</v>
      </c>
      <c r="S1189" s="64" t="e">
        <v>#N/A</v>
      </c>
      <c r="T1189" s="64" t="e">
        <v>#N/A</v>
      </c>
      <c r="U1189" s="6"/>
      <c r="W1189" s="23" t="e">
        <f>VLOOKUP(F1189,'[1]AM Report'!$C:$L,10,FALSE)</f>
        <v>#N/A</v>
      </c>
      <c r="X1189" s="6" t="str">
        <f>VLOOKUP(F1189,'[2]Master URL List'!$F:$S,12,FALSE)</f>
        <v>CWA-LCS101</v>
      </c>
      <c r="Y1189" s="6" t="str">
        <f>VLOOKUP($F1189,'[2]Master URL List'!$F:$S,13,FALSE)</f>
        <v>FADI CHOUERI</v>
      </c>
      <c r="Z1189" s="6" t="str">
        <f>VLOOKUP($F1189,'[2]Master URL List'!$F:$S,14,FALSE)</f>
        <v>FADI.CHOUERI@MANWIN.COM</v>
      </c>
      <c r="AA1189" s="6"/>
    </row>
    <row r="1190" spans="1:27" s="64" customFormat="1" ht="12.75" customHeight="1" x14ac:dyDescent="0.2">
      <c r="A1190" s="64" t="s">
        <v>1392</v>
      </c>
      <c r="B1190" s="64" t="s">
        <v>4960</v>
      </c>
      <c r="C1190" s="65" t="s">
        <v>991</v>
      </c>
      <c r="D1190" s="65" t="str">
        <f t="shared" si="19"/>
        <v>MBI*PROBILLER.COM RK</v>
      </c>
      <c r="E1190" s="67" t="s">
        <v>1690</v>
      </c>
      <c r="F1190" s="67" t="s">
        <v>999</v>
      </c>
      <c r="I1190" s="64" t="s">
        <v>151</v>
      </c>
      <c r="J1190" s="64" t="s">
        <v>151</v>
      </c>
      <c r="K1190" s="64" t="s">
        <v>151</v>
      </c>
      <c r="L1190" s="64" t="s">
        <v>151</v>
      </c>
      <c r="M1190" s="64" t="s">
        <v>151</v>
      </c>
      <c r="N1190" s="6" t="s">
        <v>3928</v>
      </c>
      <c r="O1190" s="64" t="s">
        <v>3899</v>
      </c>
      <c r="P1190" s="9"/>
      <c r="Q1190" s="9"/>
      <c r="R1190" s="64" t="s">
        <v>1744</v>
      </c>
      <c r="S1190" s="64" t="e">
        <v>#N/A</v>
      </c>
      <c r="T1190" s="64" t="e">
        <v>#N/A</v>
      </c>
      <c r="U1190" s="6"/>
      <c r="W1190" s="23" t="e">
        <f>VLOOKUP(F1190,'[1]AM Report'!$C:$L,10,FALSE)</f>
        <v>#N/A</v>
      </c>
      <c r="X1190" s="6" t="str">
        <f>VLOOKUP(F1190,'[2]Master URL List'!$F:$S,12,FALSE)</f>
        <v>CWA-LCS101</v>
      </c>
      <c r="Y1190" s="6" t="str">
        <f>VLOOKUP($F1190,'[2]Master URL List'!$F:$S,13,FALSE)</f>
        <v>FADI CHOUERI</v>
      </c>
      <c r="Z1190" s="6" t="str">
        <f>VLOOKUP($F1190,'[2]Master URL List'!$F:$S,14,FALSE)</f>
        <v>FADI.CHOUERI@MANWIN.COM</v>
      </c>
      <c r="AA1190" s="6"/>
    </row>
    <row r="1191" spans="1:27" s="64" customFormat="1" ht="12.75" customHeight="1" x14ac:dyDescent="0.2">
      <c r="A1191" s="64" t="s">
        <v>1014</v>
      </c>
      <c r="B1191" s="64" t="s">
        <v>4960</v>
      </c>
      <c r="C1191" s="65" t="s">
        <v>986</v>
      </c>
      <c r="D1191" s="65" t="str">
        <f t="shared" si="19"/>
        <v>MBI*PROBILLER.COM HD</v>
      </c>
      <c r="E1191" s="67" t="s">
        <v>1690</v>
      </c>
      <c r="F1191" s="67" t="s">
        <v>995</v>
      </c>
      <c r="I1191" s="64" t="s">
        <v>151</v>
      </c>
      <c r="J1191" s="64" t="s">
        <v>151</v>
      </c>
      <c r="K1191" s="64" t="s">
        <v>151</v>
      </c>
      <c r="L1191" s="64" t="s">
        <v>151</v>
      </c>
      <c r="M1191" s="64" t="s">
        <v>151</v>
      </c>
      <c r="N1191" s="6"/>
      <c r="O1191" s="64" t="s">
        <v>3899</v>
      </c>
      <c r="P1191" s="9"/>
      <c r="Q1191" s="9"/>
      <c r="R1191" s="64" t="s">
        <v>1744</v>
      </c>
      <c r="S1191" s="64" t="e">
        <v>#N/A</v>
      </c>
      <c r="T1191" s="64" t="e">
        <v>#N/A</v>
      </c>
      <c r="U1191" s="6"/>
      <c r="W1191" s="23" t="e">
        <f>VLOOKUP(F1191,'[1]AM Report'!$C:$L,10,FALSE)</f>
        <v>#N/A</v>
      </c>
      <c r="X1191" s="6" t="str">
        <f>VLOOKUP(F1191,'[2]Master URL List'!$F:$S,12,FALSE)</f>
        <v>CWA-LCS101</v>
      </c>
      <c r="Y1191" s="6" t="str">
        <f>VLOOKUP($F1191,'[2]Master URL List'!$F:$S,13,FALSE)</f>
        <v>FADI CHOUERI</v>
      </c>
      <c r="Z1191" s="6" t="str">
        <f>VLOOKUP($F1191,'[2]Master URL List'!$F:$S,14,FALSE)</f>
        <v>FADI.CHOUERI@MINDGEEK.COM</v>
      </c>
      <c r="AA1191" s="6"/>
    </row>
    <row r="1192" spans="1:27" s="64" customFormat="1" ht="12.75" customHeight="1" x14ac:dyDescent="0.2">
      <c r="A1192" s="64" t="s">
        <v>1016</v>
      </c>
      <c r="B1192" s="64" t="s">
        <v>4960</v>
      </c>
      <c r="C1192" s="65" t="s">
        <v>986</v>
      </c>
      <c r="D1192" s="65" t="str">
        <f t="shared" si="19"/>
        <v>MBI*PROBILLER.COM HD</v>
      </c>
      <c r="E1192" s="67" t="s">
        <v>1690</v>
      </c>
      <c r="F1192" s="67" t="s">
        <v>995</v>
      </c>
      <c r="I1192" s="64" t="s">
        <v>151</v>
      </c>
      <c r="J1192" s="64" t="s">
        <v>151</v>
      </c>
      <c r="K1192" s="64" t="s">
        <v>151</v>
      </c>
      <c r="L1192" s="64" t="s">
        <v>151</v>
      </c>
      <c r="M1192" s="64" t="s">
        <v>151</v>
      </c>
      <c r="N1192" s="6"/>
      <c r="O1192" s="64" t="s">
        <v>3899</v>
      </c>
      <c r="P1192" s="9"/>
      <c r="Q1192" s="9"/>
      <c r="R1192" s="64" t="s">
        <v>1744</v>
      </c>
      <c r="S1192" s="64" t="e">
        <v>#N/A</v>
      </c>
      <c r="T1192" s="64" t="e">
        <v>#N/A</v>
      </c>
      <c r="U1192" s="6"/>
      <c r="W1192" s="23" t="e">
        <f>VLOOKUP(F1192,'[1]AM Report'!$C:$L,10,FALSE)</f>
        <v>#N/A</v>
      </c>
      <c r="X1192" s="6" t="str">
        <f>VLOOKUP(F1192,'[2]Master URL List'!$F:$S,12,FALSE)</f>
        <v>CWA-LCS101</v>
      </c>
      <c r="Y1192" s="6" t="str">
        <f>VLOOKUP($F1192,'[2]Master URL List'!$F:$S,13,FALSE)</f>
        <v>FADI CHOUERI</v>
      </c>
      <c r="Z1192" s="6" t="str">
        <f>VLOOKUP($F1192,'[2]Master URL List'!$F:$S,14,FALSE)</f>
        <v>FADI.CHOUERI@MINDGEEK.COM</v>
      </c>
      <c r="AA1192" s="6"/>
    </row>
    <row r="1193" spans="1:27" s="64" customFormat="1" ht="12.75" customHeight="1" x14ac:dyDescent="0.2">
      <c r="A1193" s="64" t="s">
        <v>1421</v>
      </c>
      <c r="B1193" s="64" t="s">
        <v>4960</v>
      </c>
      <c r="C1193" s="65" t="s">
        <v>991</v>
      </c>
      <c r="D1193" s="65" t="str">
        <f t="shared" si="19"/>
        <v>MBI*PROBILLER.COM RK</v>
      </c>
      <c r="E1193" s="67" t="s">
        <v>1690</v>
      </c>
      <c r="F1193" s="67" t="s">
        <v>999</v>
      </c>
      <c r="I1193" s="64" t="s">
        <v>151</v>
      </c>
      <c r="J1193" s="64" t="s">
        <v>151</v>
      </c>
      <c r="K1193" s="64" t="s">
        <v>151</v>
      </c>
      <c r="L1193" s="64" t="s">
        <v>151</v>
      </c>
      <c r="M1193" s="64" t="s">
        <v>151</v>
      </c>
      <c r="N1193" s="6" t="s">
        <v>3928</v>
      </c>
      <c r="O1193" s="64" t="s">
        <v>3899</v>
      </c>
      <c r="P1193" s="9"/>
      <c r="Q1193" s="9"/>
      <c r="R1193" s="64" t="s">
        <v>1744</v>
      </c>
      <c r="S1193" s="64" t="e">
        <v>#N/A</v>
      </c>
      <c r="T1193" s="64" t="e">
        <v>#N/A</v>
      </c>
      <c r="U1193" s="6"/>
      <c r="W1193" s="23" t="e">
        <f>VLOOKUP(F1193,'[1]AM Report'!$C:$L,10,FALSE)</f>
        <v>#N/A</v>
      </c>
      <c r="X1193" s="6" t="str">
        <f>VLOOKUP(F1193,'[2]Master URL List'!$F:$S,12,FALSE)</f>
        <v>CWA-LCS101</v>
      </c>
      <c r="Y1193" s="6" t="str">
        <f>VLOOKUP($F1193,'[2]Master URL List'!$F:$S,13,FALSE)</f>
        <v>FADI CHOUERI</v>
      </c>
      <c r="Z1193" s="6" t="str">
        <f>VLOOKUP($F1193,'[2]Master URL List'!$F:$S,14,FALSE)</f>
        <v>FADI.CHOUERI@MANWIN.COM</v>
      </c>
      <c r="AA1193" s="6"/>
    </row>
    <row r="1194" spans="1:27" s="64" customFormat="1" ht="12.75" customHeight="1" x14ac:dyDescent="0.2">
      <c r="A1194" s="64" t="s">
        <v>1387</v>
      </c>
      <c r="B1194" s="64" t="s">
        <v>4960</v>
      </c>
      <c r="C1194" s="65" t="s">
        <v>991</v>
      </c>
      <c r="D1194" s="65" t="str">
        <f t="shared" si="19"/>
        <v>MBI*PROBILLER.COM RK</v>
      </c>
      <c r="E1194" s="67" t="s">
        <v>1690</v>
      </c>
      <c r="F1194" s="67" t="s">
        <v>999</v>
      </c>
      <c r="I1194" s="64" t="s">
        <v>151</v>
      </c>
      <c r="J1194" s="64" t="s">
        <v>151</v>
      </c>
      <c r="K1194" s="64" t="s">
        <v>151</v>
      </c>
      <c r="L1194" s="64" t="s">
        <v>151</v>
      </c>
      <c r="M1194" s="64" t="s">
        <v>151</v>
      </c>
      <c r="N1194" s="6" t="s">
        <v>3928</v>
      </c>
      <c r="O1194" s="64" t="s">
        <v>3899</v>
      </c>
      <c r="P1194" s="9"/>
      <c r="Q1194" s="9"/>
      <c r="R1194" s="64" t="s">
        <v>1744</v>
      </c>
      <c r="S1194" s="64" t="e">
        <v>#N/A</v>
      </c>
      <c r="T1194" s="64" t="e">
        <v>#N/A</v>
      </c>
      <c r="U1194" s="6"/>
      <c r="W1194" s="23" t="e">
        <f>VLOOKUP(F1194,'[1]AM Report'!$C:$L,10,FALSE)</f>
        <v>#N/A</v>
      </c>
      <c r="X1194" s="6" t="str">
        <f>VLOOKUP(F1194,'[2]Master URL List'!$F:$S,12,FALSE)</f>
        <v>CWA-LCS101</v>
      </c>
      <c r="Y1194" s="6" t="str">
        <f>VLOOKUP($F1194,'[2]Master URL List'!$F:$S,13,FALSE)</f>
        <v>FADI CHOUERI</v>
      </c>
      <c r="Z1194" s="6" t="str">
        <f>VLOOKUP($F1194,'[2]Master URL List'!$F:$S,14,FALSE)</f>
        <v>FADI.CHOUERI@MANWIN.COM</v>
      </c>
      <c r="AA1194" s="6"/>
    </row>
    <row r="1195" spans="1:27" s="64" customFormat="1" ht="12.75" customHeight="1" x14ac:dyDescent="0.2">
      <c r="A1195" s="64" t="s">
        <v>1413</v>
      </c>
      <c r="B1195" s="64" t="s">
        <v>4960</v>
      </c>
      <c r="C1195" s="65" t="s">
        <v>991</v>
      </c>
      <c r="D1195" s="65" t="str">
        <f t="shared" si="19"/>
        <v>MBI*PROBILLER.COM RK</v>
      </c>
      <c r="E1195" s="67" t="s">
        <v>1690</v>
      </c>
      <c r="F1195" s="67" t="s">
        <v>999</v>
      </c>
      <c r="I1195" s="64" t="s">
        <v>151</v>
      </c>
      <c r="J1195" s="64" t="s">
        <v>151</v>
      </c>
      <c r="K1195" s="64" t="s">
        <v>151</v>
      </c>
      <c r="L1195" s="64" t="s">
        <v>151</v>
      </c>
      <c r="M1195" s="64" t="s">
        <v>151</v>
      </c>
      <c r="N1195" s="6" t="s">
        <v>3928</v>
      </c>
      <c r="O1195" s="64" t="s">
        <v>3899</v>
      </c>
      <c r="P1195" s="9"/>
      <c r="Q1195" s="9"/>
      <c r="R1195" s="64" t="s">
        <v>1744</v>
      </c>
      <c r="S1195" s="64" t="e">
        <v>#N/A</v>
      </c>
      <c r="T1195" s="64" t="e">
        <v>#N/A</v>
      </c>
      <c r="U1195" s="6"/>
      <c r="W1195" s="23" t="e">
        <f>VLOOKUP(F1195,'[1]AM Report'!$C:$L,10,FALSE)</f>
        <v>#N/A</v>
      </c>
      <c r="X1195" s="6" t="str">
        <f>VLOOKUP(F1195,'[2]Master URL List'!$F:$S,12,FALSE)</f>
        <v>CWA-LCS101</v>
      </c>
      <c r="Y1195" s="6" t="str">
        <f>VLOOKUP($F1195,'[2]Master URL List'!$F:$S,13,FALSE)</f>
        <v>FADI CHOUERI</v>
      </c>
      <c r="Z1195" s="6" t="str">
        <f>VLOOKUP($F1195,'[2]Master URL List'!$F:$S,14,FALSE)</f>
        <v>FADI.CHOUERI@MANWIN.COM</v>
      </c>
      <c r="AA1195" s="6"/>
    </row>
    <row r="1196" spans="1:27" s="64" customFormat="1" ht="12.75" customHeight="1" x14ac:dyDescent="0.2">
      <c r="A1196" s="64" t="s">
        <v>1386</v>
      </c>
      <c r="B1196" s="64" t="s">
        <v>4960</v>
      </c>
      <c r="C1196" s="65" t="s">
        <v>991</v>
      </c>
      <c r="D1196" s="65" t="str">
        <f t="shared" si="19"/>
        <v>MBI*PROBILLER.COM RK</v>
      </c>
      <c r="E1196" s="67" t="s">
        <v>1690</v>
      </c>
      <c r="F1196" s="67" t="s">
        <v>999</v>
      </c>
      <c r="I1196" s="64" t="s">
        <v>151</v>
      </c>
      <c r="J1196" s="64" t="s">
        <v>151</v>
      </c>
      <c r="K1196" s="64" t="s">
        <v>151</v>
      </c>
      <c r="L1196" s="64" t="s">
        <v>151</v>
      </c>
      <c r="M1196" s="64" t="s">
        <v>151</v>
      </c>
      <c r="N1196" s="6" t="s">
        <v>4054</v>
      </c>
      <c r="O1196" s="64" t="s">
        <v>3965</v>
      </c>
      <c r="P1196" s="9" t="s">
        <v>3903</v>
      </c>
      <c r="Q1196" s="9"/>
      <c r="R1196" s="64" t="s">
        <v>1744</v>
      </c>
      <c r="S1196" s="64" t="e">
        <v>#N/A</v>
      </c>
      <c r="T1196" s="64" t="e">
        <v>#N/A</v>
      </c>
      <c r="U1196" s="6"/>
      <c r="W1196" s="23" t="e">
        <f>VLOOKUP(F1196,'[1]AM Report'!$C:$L,10,FALSE)</f>
        <v>#N/A</v>
      </c>
      <c r="X1196" s="6" t="str">
        <f>VLOOKUP(F1196,'[2]Master URL List'!$F:$S,12,FALSE)</f>
        <v>CWA-LCS101</v>
      </c>
      <c r="Y1196" s="6" t="str">
        <f>VLOOKUP($F1196,'[2]Master URL List'!$F:$S,13,FALSE)</f>
        <v>FADI CHOUERI</v>
      </c>
      <c r="Z1196" s="6" t="str">
        <f>VLOOKUP($F1196,'[2]Master URL List'!$F:$S,14,FALSE)</f>
        <v>FADI.CHOUERI@MANWIN.COM</v>
      </c>
      <c r="AA1196" s="6"/>
    </row>
    <row r="1197" spans="1:27" s="64" customFormat="1" ht="12.75" customHeight="1" x14ac:dyDescent="0.2">
      <c r="A1197" s="64" t="s">
        <v>1500</v>
      </c>
      <c r="B1197" s="64" t="s">
        <v>4960</v>
      </c>
      <c r="C1197" s="65" t="s">
        <v>993</v>
      </c>
      <c r="D1197" s="65" t="str">
        <f t="shared" si="19"/>
        <v>MBI*PROBILLER.COM MU</v>
      </c>
      <c r="E1197" s="67" t="s">
        <v>1690</v>
      </c>
      <c r="F1197" s="67" t="s">
        <v>1005</v>
      </c>
      <c r="I1197" s="64" t="s">
        <v>151</v>
      </c>
      <c r="J1197" s="64" t="s">
        <v>151</v>
      </c>
      <c r="K1197" s="64" t="s">
        <v>151</v>
      </c>
      <c r="L1197" s="64" t="s">
        <v>151</v>
      </c>
      <c r="M1197" s="64" t="s">
        <v>151</v>
      </c>
      <c r="N1197" s="6"/>
      <c r="O1197" s="64" t="s">
        <v>3899</v>
      </c>
      <c r="P1197" s="9"/>
      <c r="Q1197" s="9"/>
      <c r="R1197" s="64" t="s">
        <v>1744</v>
      </c>
      <c r="S1197" s="64" t="e">
        <v>#N/A</v>
      </c>
      <c r="T1197" s="64" t="e">
        <v>#N/A</v>
      </c>
      <c r="U1197" s="6"/>
      <c r="W1197" s="23" t="e">
        <f>VLOOKUP(F1197,'[1]AM Report'!$C:$L,10,FALSE)</f>
        <v>#N/A</v>
      </c>
      <c r="X1197" s="6" t="str">
        <f>VLOOKUP(F1197,'[2]Master URL List'!$F:$S,12,FALSE)</f>
        <v>CWA-LCS101</v>
      </c>
      <c r="Y1197" s="6" t="str">
        <f>VLOOKUP($F1197,'[2]Master URL List'!$F:$S,13,FALSE)</f>
        <v>FADI CHOUERI</v>
      </c>
      <c r="Z1197" s="6" t="str">
        <f>VLOOKUP($F1197,'[2]Master URL List'!$F:$S,14,FALSE)</f>
        <v>FADI.CHOUERI@MINDGEEK.COM</v>
      </c>
      <c r="AA1197" s="6"/>
    </row>
    <row r="1198" spans="1:27" s="64" customFormat="1" ht="12.75" customHeight="1" x14ac:dyDescent="0.2">
      <c r="A1198" s="64" t="s">
        <v>1371</v>
      </c>
      <c r="B1198" s="64" t="s">
        <v>4960</v>
      </c>
      <c r="C1198" s="65" t="s">
        <v>991</v>
      </c>
      <c r="D1198" s="65" t="str">
        <f t="shared" si="19"/>
        <v>MBI*PROBILLER.COM RK</v>
      </c>
      <c r="E1198" s="67" t="s">
        <v>1690</v>
      </c>
      <c r="F1198" s="67" t="s">
        <v>999</v>
      </c>
      <c r="I1198" s="64" t="s">
        <v>151</v>
      </c>
      <c r="J1198" s="64" t="s">
        <v>151</v>
      </c>
      <c r="K1198" s="64" t="s">
        <v>151</v>
      </c>
      <c r="L1198" s="64" t="s">
        <v>151</v>
      </c>
      <c r="M1198" s="64" t="s">
        <v>151</v>
      </c>
      <c r="N1198" s="6" t="s">
        <v>3970</v>
      </c>
      <c r="O1198" s="64" t="s">
        <v>3899</v>
      </c>
      <c r="P1198" s="9"/>
      <c r="Q1198" s="9"/>
      <c r="R1198" s="64" t="s">
        <v>1744</v>
      </c>
      <c r="S1198" s="64" t="e">
        <v>#N/A</v>
      </c>
      <c r="T1198" s="64" t="e">
        <v>#N/A</v>
      </c>
      <c r="U1198" s="6"/>
      <c r="W1198" s="23" t="e">
        <f>VLOOKUP(F1198,'[1]AM Report'!$C:$L,10,FALSE)</f>
        <v>#N/A</v>
      </c>
      <c r="X1198" s="6" t="str">
        <f>VLOOKUP(F1198,'[2]Master URL List'!$F:$S,12,FALSE)</f>
        <v>CWA-LCS101</v>
      </c>
      <c r="Y1198" s="6" t="str">
        <f>VLOOKUP($F1198,'[2]Master URL List'!$F:$S,13,FALSE)</f>
        <v>FADI CHOUERI</v>
      </c>
      <c r="Z1198" s="6" t="str">
        <f>VLOOKUP($F1198,'[2]Master URL List'!$F:$S,14,FALSE)</f>
        <v>FADI.CHOUERI@MANWIN.COM</v>
      </c>
      <c r="AA1198" s="6"/>
    </row>
    <row r="1199" spans="1:27" s="64" customFormat="1" ht="12.75" customHeight="1" x14ac:dyDescent="0.2">
      <c r="A1199" s="64" t="s">
        <v>1391</v>
      </c>
      <c r="B1199" s="64" t="s">
        <v>4960</v>
      </c>
      <c r="C1199" s="65" t="s">
        <v>991</v>
      </c>
      <c r="D1199" s="65" t="str">
        <f t="shared" si="19"/>
        <v>MBI*PROBILLER.COM RK</v>
      </c>
      <c r="E1199" s="67" t="s">
        <v>1690</v>
      </c>
      <c r="F1199" s="67" t="s">
        <v>999</v>
      </c>
      <c r="I1199" s="64" t="s">
        <v>151</v>
      </c>
      <c r="J1199" s="64" t="s">
        <v>151</v>
      </c>
      <c r="K1199" s="64" t="s">
        <v>151</v>
      </c>
      <c r="L1199" s="64" t="s">
        <v>151</v>
      </c>
      <c r="M1199" s="64" t="s">
        <v>151</v>
      </c>
      <c r="N1199" s="6" t="s">
        <v>3928</v>
      </c>
      <c r="O1199" s="64" t="s">
        <v>3899</v>
      </c>
      <c r="P1199" s="9"/>
      <c r="Q1199" s="9"/>
      <c r="R1199" s="64" t="s">
        <v>1744</v>
      </c>
      <c r="S1199" s="64" t="e">
        <v>#N/A</v>
      </c>
      <c r="T1199" s="64" t="e">
        <v>#N/A</v>
      </c>
      <c r="U1199" s="6"/>
      <c r="W1199" s="23" t="e">
        <f>VLOOKUP(F1199,'[1]AM Report'!$C:$L,10,FALSE)</f>
        <v>#N/A</v>
      </c>
      <c r="X1199" s="6" t="str">
        <f>VLOOKUP(F1199,'[2]Master URL List'!$F:$S,12,FALSE)</f>
        <v>CWA-LCS101</v>
      </c>
      <c r="Y1199" s="6" t="str">
        <f>VLOOKUP($F1199,'[2]Master URL List'!$F:$S,13,FALSE)</f>
        <v>FADI CHOUERI</v>
      </c>
      <c r="Z1199" s="6" t="str">
        <f>VLOOKUP($F1199,'[2]Master URL List'!$F:$S,14,FALSE)</f>
        <v>FADI.CHOUERI@MANWIN.COM</v>
      </c>
      <c r="AA1199" s="6"/>
    </row>
    <row r="1200" spans="1:27" s="64" customFormat="1" ht="12.75" customHeight="1" x14ac:dyDescent="0.2">
      <c r="A1200" s="64" t="s">
        <v>1416</v>
      </c>
      <c r="B1200" s="64" t="s">
        <v>4960</v>
      </c>
      <c r="C1200" s="65" t="s">
        <v>991</v>
      </c>
      <c r="D1200" s="65" t="str">
        <f t="shared" si="19"/>
        <v>MBI*PROBILLER.COM RK</v>
      </c>
      <c r="E1200" s="67" t="s">
        <v>1690</v>
      </c>
      <c r="F1200" s="67" t="s">
        <v>999</v>
      </c>
      <c r="I1200" s="64" t="s">
        <v>151</v>
      </c>
      <c r="J1200" s="64" t="s">
        <v>151</v>
      </c>
      <c r="K1200" s="64" t="s">
        <v>151</v>
      </c>
      <c r="L1200" s="64" t="s">
        <v>151</v>
      </c>
      <c r="M1200" s="64" t="s">
        <v>151</v>
      </c>
      <c r="N1200" s="6" t="s">
        <v>3928</v>
      </c>
      <c r="O1200" s="64" t="s">
        <v>3899</v>
      </c>
      <c r="P1200" s="9"/>
      <c r="Q1200" s="9"/>
      <c r="R1200" s="64" t="s">
        <v>1744</v>
      </c>
      <c r="S1200" s="64" t="e">
        <v>#N/A</v>
      </c>
      <c r="T1200" s="64" t="e">
        <v>#N/A</v>
      </c>
      <c r="U1200" s="6"/>
      <c r="W1200" s="23" t="e">
        <f>VLOOKUP(F1200,'[1]AM Report'!$C:$L,10,FALSE)</f>
        <v>#N/A</v>
      </c>
      <c r="X1200" s="6" t="str">
        <f>VLOOKUP(F1200,'[2]Master URL List'!$F:$S,12,FALSE)</f>
        <v>CWA-LCS101</v>
      </c>
      <c r="Y1200" s="6" t="str">
        <f>VLOOKUP($F1200,'[2]Master URL List'!$F:$S,13,FALSE)</f>
        <v>FADI CHOUERI</v>
      </c>
      <c r="Z1200" s="6" t="str">
        <f>VLOOKUP($F1200,'[2]Master URL List'!$F:$S,14,FALSE)</f>
        <v>FADI.CHOUERI@MANWIN.COM</v>
      </c>
      <c r="AA1200" s="6"/>
    </row>
    <row r="1201" spans="1:27" s="64" customFormat="1" ht="12.75" customHeight="1" x14ac:dyDescent="0.2">
      <c r="A1201" s="64" t="s">
        <v>1506</v>
      </c>
      <c r="B1201" s="64" t="s">
        <v>4960</v>
      </c>
      <c r="C1201" s="65" t="s">
        <v>993</v>
      </c>
      <c r="D1201" s="65" t="str">
        <f t="shared" si="19"/>
        <v>MBI*PROBILLER.COM MU</v>
      </c>
      <c r="E1201" s="67" t="s">
        <v>1690</v>
      </c>
      <c r="F1201" s="67" t="s">
        <v>1005</v>
      </c>
      <c r="I1201" s="64" t="s">
        <v>151</v>
      </c>
      <c r="J1201" s="64" t="s">
        <v>151</v>
      </c>
      <c r="K1201" s="64" t="s">
        <v>151</v>
      </c>
      <c r="L1201" s="64" t="s">
        <v>151</v>
      </c>
      <c r="M1201" s="64" t="s">
        <v>151</v>
      </c>
      <c r="N1201" s="6"/>
      <c r="O1201" s="64" t="s">
        <v>3899</v>
      </c>
      <c r="P1201" s="9"/>
      <c r="Q1201" s="9"/>
      <c r="R1201" s="64" t="s">
        <v>1744</v>
      </c>
      <c r="S1201" s="64" t="e">
        <v>#N/A</v>
      </c>
      <c r="T1201" s="64" t="e">
        <v>#N/A</v>
      </c>
      <c r="U1201" s="6"/>
      <c r="W1201" s="23" t="e">
        <f>VLOOKUP(F1201,'[1]AM Report'!$C:$L,10,FALSE)</f>
        <v>#N/A</v>
      </c>
      <c r="X1201" s="6" t="str">
        <f>VLOOKUP(F1201,'[2]Master URL List'!$F:$S,12,FALSE)</f>
        <v>CWA-LCS101</v>
      </c>
      <c r="Y1201" s="6" t="str">
        <f>VLOOKUP($F1201,'[2]Master URL List'!$F:$S,13,FALSE)</f>
        <v>FADI CHOUERI</v>
      </c>
      <c r="Z1201" s="6" t="str">
        <f>VLOOKUP($F1201,'[2]Master URL List'!$F:$S,14,FALSE)</f>
        <v>FADI.CHOUERI@MINDGEEK.COM</v>
      </c>
      <c r="AA1201" s="6"/>
    </row>
    <row r="1202" spans="1:27" s="64" customFormat="1" ht="12.75" customHeight="1" x14ac:dyDescent="0.2">
      <c r="A1202" s="64" t="s">
        <v>1504</v>
      </c>
      <c r="B1202" s="64" t="s">
        <v>4960</v>
      </c>
      <c r="C1202" s="65" t="s">
        <v>993</v>
      </c>
      <c r="D1202" s="65" t="str">
        <f t="shared" si="19"/>
        <v>MBI*PROBILLER.COM MU</v>
      </c>
      <c r="E1202" s="67" t="s">
        <v>1690</v>
      </c>
      <c r="F1202" s="67" t="s">
        <v>1005</v>
      </c>
      <c r="I1202" s="64" t="s">
        <v>151</v>
      </c>
      <c r="J1202" s="64" t="s">
        <v>151</v>
      </c>
      <c r="K1202" s="64" t="s">
        <v>151</v>
      </c>
      <c r="L1202" s="64" t="s">
        <v>151</v>
      </c>
      <c r="M1202" s="64" t="s">
        <v>151</v>
      </c>
      <c r="N1202" s="6"/>
      <c r="O1202" s="64" t="s">
        <v>3899</v>
      </c>
      <c r="P1202" s="9"/>
      <c r="Q1202" s="9"/>
      <c r="R1202" s="64" t="s">
        <v>1744</v>
      </c>
      <c r="S1202" s="64" t="e">
        <v>#N/A</v>
      </c>
      <c r="T1202" s="64" t="e">
        <v>#N/A</v>
      </c>
      <c r="U1202" s="6"/>
      <c r="W1202" s="23" t="e">
        <f>VLOOKUP(F1202,'[1]AM Report'!$C:$L,10,FALSE)</f>
        <v>#N/A</v>
      </c>
      <c r="X1202" s="6" t="str">
        <f>VLOOKUP(F1202,'[2]Master URL List'!$F:$S,12,FALSE)</f>
        <v>CWA-LCS101</v>
      </c>
      <c r="Y1202" s="6" t="str">
        <f>VLOOKUP($F1202,'[2]Master URL List'!$F:$S,13,FALSE)</f>
        <v>FADI CHOUERI</v>
      </c>
      <c r="Z1202" s="6" t="str">
        <f>VLOOKUP($F1202,'[2]Master URL List'!$F:$S,14,FALSE)</f>
        <v>FADI.CHOUERI@MINDGEEK.COM</v>
      </c>
      <c r="AA1202" s="6"/>
    </row>
    <row r="1203" spans="1:27" s="64" customFormat="1" ht="12.75" customHeight="1" x14ac:dyDescent="0.2">
      <c r="A1203" s="64" t="s">
        <v>1388</v>
      </c>
      <c r="B1203" s="64" t="s">
        <v>4960</v>
      </c>
      <c r="C1203" s="65" t="s">
        <v>991</v>
      </c>
      <c r="D1203" s="65" t="str">
        <f t="shared" si="19"/>
        <v>MBI*PROBILLER.COM RK</v>
      </c>
      <c r="E1203" s="67" t="s">
        <v>1690</v>
      </c>
      <c r="F1203" s="67" t="s">
        <v>999</v>
      </c>
      <c r="I1203" s="64" t="s">
        <v>151</v>
      </c>
      <c r="J1203" s="64" t="s">
        <v>151</v>
      </c>
      <c r="K1203" s="64" t="s">
        <v>151</v>
      </c>
      <c r="L1203" s="64" t="s">
        <v>151</v>
      </c>
      <c r="M1203" s="64" t="s">
        <v>151</v>
      </c>
      <c r="N1203" s="6" t="s">
        <v>3928</v>
      </c>
      <c r="O1203" s="64" t="s">
        <v>3899</v>
      </c>
      <c r="P1203" s="9"/>
      <c r="Q1203" s="9"/>
      <c r="R1203" s="64" t="s">
        <v>1744</v>
      </c>
      <c r="S1203" s="64" t="e">
        <v>#N/A</v>
      </c>
      <c r="T1203" s="64" t="e">
        <v>#N/A</v>
      </c>
      <c r="U1203" s="6"/>
      <c r="W1203" s="23" t="e">
        <f>VLOOKUP(F1203,'[1]AM Report'!$C:$L,10,FALSE)</f>
        <v>#N/A</v>
      </c>
      <c r="X1203" s="6" t="str">
        <f>VLOOKUP(F1203,'[2]Master URL List'!$F:$S,12,FALSE)</f>
        <v>CWA-LCS101</v>
      </c>
      <c r="Y1203" s="6" t="str">
        <f>VLOOKUP($F1203,'[2]Master URL List'!$F:$S,13,FALSE)</f>
        <v>FADI CHOUERI</v>
      </c>
      <c r="Z1203" s="6" t="str">
        <f>VLOOKUP($F1203,'[2]Master URL List'!$F:$S,14,FALSE)</f>
        <v>FADI.CHOUERI@MANWIN.COM</v>
      </c>
      <c r="AA1203" s="6"/>
    </row>
    <row r="1204" spans="1:27" s="64" customFormat="1" ht="12.75" customHeight="1" x14ac:dyDescent="0.2">
      <c r="A1204" s="64" t="s">
        <v>1502</v>
      </c>
      <c r="B1204" s="64" t="s">
        <v>4960</v>
      </c>
      <c r="C1204" s="65" t="s">
        <v>993</v>
      </c>
      <c r="D1204" s="65" t="str">
        <f t="shared" si="19"/>
        <v>MBI*PROBILLER.COM MU</v>
      </c>
      <c r="E1204" s="67" t="s">
        <v>1690</v>
      </c>
      <c r="F1204" s="67" t="s">
        <v>1005</v>
      </c>
      <c r="I1204" s="64" t="s">
        <v>151</v>
      </c>
      <c r="J1204" s="64" t="s">
        <v>151</v>
      </c>
      <c r="K1204" s="64" t="s">
        <v>151</v>
      </c>
      <c r="L1204" s="64" t="s">
        <v>151</v>
      </c>
      <c r="M1204" s="64" t="s">
        <v>151</v>
      </c>
      <c r="N1204" s="6"/>
      <c r="O1204" s="64" t="s">
        <v>3899</v>
      </c>
      <c r="P1204" s="9"/>
      <c r="Q1204" s="9"/>
      <c r="R1204" s="64" t="s">
        <v>1744</v>
      </c>
      <c r="S1204" s="64" t="e">
        <v>#N/A</v>
      </c>
      <c r="T1204" s="64" t="e">
        <v>#N/A</v>
      </c>
      <c r="U1204" s="6"/>
      <c r="W1204" s="23" t="e">
        <f>VLOOKUP(F1204,'[1]AM Report'!$C:$L,10,FALSE)</f>
        <v>#N/A</v>
      </c>
      <c r="X1204" s="6" t="str">
        <f>VLOOKUP(F1204,'[2]Master URL List'!$F:$S,12,FALSE)</f>
        <v>CWA-LCS101</v>
      </c>
      <c r="Y1204" s="6" t="str">
        <f>VLOOKUP($F1204,'[2]Master URL List'!$F:$S,13,FALSE)</f>
        <v>FADI CHOUERI</v>
      </c>
      <c r="Z1204" s="6" t="str">
        <f>VLOOKUP($F1204,'[2]Master URL List'!$F:$S,14,FALSE)</f>
        <v>FADI.CHOUERI@MINDGEEK.COM</v>
      </c>
      <c r="AA1204" s="6"/>
    </row>
    <row r="1205" spans="1:27" s="64" customFormat="1" ht="12.75" customHeight="1" x14ac:dyDescent="0.2">
      <c r="A1205" s="64" t="s">
        <v>1374</v>
      </c>
      <c r="B1205" s="64" t="s">
        <v>4960</v>
      </c>
      <c r="C1205" s="65" t="s">
        <v>991</v>
      </c>
      <c r="D1205" s="65" t="str">
        <f t="shared" si="19"/>
        <v>MBI*PROBILLER.COM RK</v>
      </c>
      <c r="E1205" s="67" t="s">
        <v>1690</v>
      </c>
      <c r="F1205" s="67" t="s">
        <v>999</v>
      </c>
      <c r="I1205" s="64" t="s">
        <v>151</v>
      </c>
      <c r="J1205" s="64" t="s">
        <v>151</v>
      </c>
      <c r="K1205" s="64" t="s">
        <v>151</v>
      </c>
      <c r="L1205" s="64" t="s">
        <v>151</v>
      </c>
      <c r="M1205" s="64" t="s">
        <v>151</v>
      </c>
      <c r="N1205" s="6"/>
      <c r="O1205" s="64" t="s">
        <v>3899</v>
      </c>
      <c r="P1205" s="9"/>
      <c r="Q1205" s="9"/>
      <c r="R1205" s="64" t="s">
        <v>1744</v>
      </c>
      <c r="S1205" s="64" t="e">
        <v>#N/A</v>
      </c>
      <c r="T1205" s="64" t="e">
        <v>#N/A</v>
      </c>
      <c r="U1205" s="6"/>
      <c r="W1205" s="23" t="e">
        <f>VLOOKUP(F1205,'[1]AM Report'!$C:$L,10,FALSE)</f>
        <v>#N/A</v>
      </c>
      <c r="X1205" s="6" t="str">
        <f>VLOOKUP(F1205,'[2]Master URL List'!$F:$S,12,FALSE)</f>
        <v>CWA-LCS101</v>
      </c>
      <c r="Y1205" s="6" t="str">
        <f>VLOOKUP($F1205,'[2]Master URL List'!$F:$S,13,FALSE)</f>
        <v>FADI CHOUERI</v>
      </c>
      <c r="Z1205" s="6" t="str">
        <f>VLOOKUP($F1205,'[2]Master URL List'!$F:$S,14,FALSE)</f>
        <v>FADI.CHOUERI@MANWIN.COM</v>
      </c>
      <c r="AA1205" s="6"/>
    </row>
    <row r="1206" spans="1:27" s="64" customFormat="1" ht="12.75" customHeight="1" x14ac:dyDescent="0.2">
      <c r="A1206" s="64" t="s">
        <v>1021</v>
      </c>
      <c r="B1206" s="64" t="s">
        <v>4960</v>
      </c>
      <c r="C1206" s="65" t="s">
        <v>986</v>
      </c>
      <c r="D1206" s="65" t="str">
        <f t="shared" si="19"/>
        <v>MBI*PROBILLER.COM HD</v>
      </c>
      <c r="E1206" s="67" t="s">
        <v>1690</v>
      </c>
      <c r="F1206" s="67" t="s">
        <v>995</v>
      </c>
      <c r="I1206" s="64" t="s">
        <v>151</v>
      </c>
      <c r="J1206" s="64" t="s">
        <v>151</v>
      </c>
      <c r="K1206" s="64" t="s">
        <v>151</v>
      </c>
      <c r="L1206" s="64" t="s">
        <v>151</v>
      </c>
      <c r="M1206" s="64" t="s">
        <v>151</v>
      </c>
      <c r="N1206" s="6"/>
      <c r="O1206" s="64" t="s">
        <v>3899</v>
      </c>
      <c r="P1206" s="9"/>
      <c r="Q1206" s="9"/>
      <c r="R1206" s="64" t="s">
        <v>1744</v>
      </c>
      <c r="S1206" s="64" t="e">
        <v>#N/A</v>
      </c>
      <c r="T1206" s="64" t="e">
        <v>#N/A</v>
      </c>
      <c r="U1206" s="6"/>
      <c r="W1206" s="23" t="e">
        <f>VLOOKUP(F1206,'[1]AM Report'!$C:$L,10,FALSE)</f>
        <v>#N/A</v>
      </c>
      <c r="X1206" s="6" t="str">
        <f>VLOOKUP(F1206,'[2]Master URL List'!$F:$S,12,FALSE)</f>
        <v>CWA-LCS101</v>
      </c>
      <c r="Y1206" s="6" t="str">
        <f>VLOOKUP($F1206,'[2]Master URL List'!$F:$S,13,FALSE)</f>
        <v>FADI CHOUERI</v>
      </c>
      <c r="Z1206" s="6" t="str">
        <f>VLOOKUP($F1206,'[2]Master URL List'!$F:$S,14,FALSE)</f>
        <v>FADI.CHOUERI@MINDGEEK.COM</v>
      </c>
      <c r="AA1206" s="6"/>
    </row>
    <row r="1207" spans="1:27" s="64" customFormat="1" ht="12.75" customHeight="1" x14ac:dyDescent="0.2">
      <c r="A1207" s="64" t="s">
        <v>1397</v>
      </c>
      <c r="B1207" s="64" t="s">
        <v>4960</v>
      </c>
      <c r="C1207" s="65" t="s">
        <v>991</v>
      </c>
      <c r="D1207" s="65" t="str">
        <f t="shared" si="19"/>
        <v>MBI*PROBILLER.COM RK</v>
      </c>
      <c r="E1207" s="67" t="s">
        <v>1690</v>
      </c>
      <c r="F1207" s="67" t="s">
        <v>999</v>
      </c>
      <c r="I1207" s="64" t="s">
        <v>151</v>
      </c>
      <c r="J1207" s="64" t="s">
        <v>151</v>
      </c>
      <c r="K1207" s="64" t="s">
        <v>151</v>
      </c>
      <c r="L1207" s="64" t="s">
        <v>151</v>
      </c>
      <c r="M1207" s="64" t="s">
        <v>151</v>
      </c>
      <c r="N1207" s="6" t="s">
        <v>3928</v>
      </c>
      <c r="O1207" s="64" t="s">
        <v>3899</v>
      </c>
      <c r="P1207" s="9"/>
      <c r="Q1207" s="9"/>
      <c r="R1207" s="64" t="s">
        <v>1744</v>
      </c>
      <c r="S1207" s="64" t="e">
        <v>#N/A</v>
      </c>
      <c r="T1207" s="64" t="e">
        <v>#N/A</v>
      </c>
      <c r="U1207" s="6"/>
      <c r="W1207" s="23" t="e">
        <f>VLOOKUP(F1207,'[1]AM Report'!$C:$L,10,FALSE)</f>
        <v>#N/A</v>
      </c>
      <c r="X1207" s="6" t="str">
        <f>VLOOKUP(F1207,'[2]Master URL List'!$F:$S,12,FALSE)</f>
        <v>CWA-LCS101</v>
      </c>
      <c r="Y1207" s="6" t="str">
        <f>VLOOKUP($F1207,'[2]Master URL List'!$F:$S,13,FALSE)</f>
        <v>FADI CHOUERI</v>
      </c>
      <c r="Z1207" s="6" t="str">
        <f>VLOOKUP($F1207,'[2]Master URL List'!$F:$S,14,FALSE)</f>
        <v>FADI.CHOUERI@MANWIN.COM</v>
      </c>
      <c r="AA1207" s="6"/>
    </row>
    <row r="1208" spans="1:27" s="64" customFormat="1" ht="12.75" customHeight="1" x14ac:dyDescent="0.2">
      <c r="A1208" s="64" t="s">
        <v>1407</v>
      </c>
      <c r="B1208" s="64" t="s">
        <v>4960</v>
      </c>
      <c r="C1208" s="65" t="s">
        <v>991</v>
      </c>
      <c r="D1208" s="65" t="str">
        <f t="shared" si="19"/>
        <v>MBI*PROBILLER.COM RK</v>
      </c>
      <c r="E1208" s="67" t="s">
        <v>1690</v>
      </c>
      <c r="F1208" s="67" t="s">
        <v>999</v>
      </c>
      <c r="I1208" s="64" t="s">
        <v>151</v>
      </c>
      <c r="J1208" s="64" t="s">
        <v>151</v>
      </c>
      <c r="K1208" s="64" t="s">
        <v>151</v>
      </c>
      <c r="L1208" s="64" t="s">
        <v>151</v>
      </c>
      <c r="M1208" s="64" t="s">
        <v>151</v>
      </c>
      <c r="N1208" s="6" t="s">
        <v>3928</v>
      </c>
      <c r="O1208" s="64" t="s">
        <v>3899</v>
      </c>
      <c r="P1208" s="9"/>
      <c r="Q1208" s="9"/>
      <c r="R1208" s="64" t="s">
        <v>1744</v>
      </c>
      <c r="S1208" s="64" t="e">
        <v>#N/A</v>
      </c>
      <c r="T1208" s="64" t="e">
        <v>#N/A</v>
      </c>
      <c r="U1208" s="6"/>
      <c r="W1208" s="23" t="e">
        <f>VLOOKUP(F1208,'[1]AM Report'!$C:$L,10,FALSE)</f>
        <v>#N/A</v>
      </c>
      <c r="X1208" s="6" t="str">
        <f>VLOOKUP(F1208,'[2]Master URL List'!$F:$S,12,FALSE)</f>
        <v>CWA-LCS101</v>
      </c>
      <c r="Y1208" s="6" t="str">
        <f>VLOOKUP($F1208,'[2]Master URL List'!$F:$S,13,FALSE)</f>
        <v>FADI CHOUERI</v>
      </c>
      <c r="Z1208" s="6" t="str">
        <f>VLOOKUP($F1208,'[2]Master URL List'!$F:$S,14,FALSE)</f>
        <v>FADI.CHOUERI@MANWIN.COM</v>
      </c>
      <c r="AA1208" s="6"/>
    </row>
    <row r="1209" spans="1:27" s="64" customFormat="1" ht="12.75" customHeight="1" x14ac:dyDescent="0.2">
      <c r="A1209" s="64" t="s">
        <v>1406</v>
      </c>
      <c r="B1209" s="64" t="s">
        <v>4960</v>
      </c>
      <c r="C1209" s="65" t="s">
        <v>991</v>
      </c>
      <c r="D1209" s="65" t="str">
        <f t="shared" si="19"/>
        <v>MBI*PROBILLER.COM RK</v>
      </c>
      <c r="E1209" s="67" t="s">
        <v>1690</v>
      </c>
      <c r="F1209" s="67" t="s">
        <v>999</v>
      </c>
      <c r="I1209" s="64" t="s">
        <v>151</v>
      </c>
      <c r="J1209" s="64" t="s">
        <v>151</v>
      </c>
      <c r="K1209" s="64" t="s">
        <v>151</v>
      </c>
      <c r="L1209" s="64" t="s">
        <v>151</v>
      </c>
      <c r="M1209" s="64" t="s">
        <v>151</v>
      </c>
      <c r="N1209" s="6" t="s">
        <v>3928</v>
      </c>
      <c r="O1209" s="64" t="s">
        <v>3899</v>
      </c>
      <c r="P1209" s="9"/>
      <c r="Q1209" s="9"/>
      <c r="R1209" s="64" t="s">
        <v>1744</v>
      </c>
      <c r="S1209" s="64" t="e">
        <v>#N/A</v>
      </c>
      <c r="T1209" s="64" t="e">
        <v>#N/A</v>
      </c>
      <c r="U1209" s="6"/>
      <c r="W1209" s="23" t="e">
        <f>VLOOKUP(F1209,'[1]AM Report'!$C:$L,10,FALSE)</f>
        <v>#N/A</v>
      </c>
      <c r="X1209" s="6" t="str">
        <f>VLOOKUP(F1209,'[2]Master URL List'!$F:$S,12,FALSE)</f>
        <v>CWA-LCS101</v>
      </c>
      <c r="Y1209" s="6" t="str">
        <f>VLOOKUP($F1209,'[2]Master URL List'!$F:$S,13,FALSE)</f>
        <v>FADI CHOUERI</v>
      </c>
      <c r="Z1209" s="6" t="str">
        <f>VLOOKUP($F1209,'[2]Master URL List'!$F:$S,14,FALSE)</f>
        <v>FADI.CHOUERI@MANWIN.COM</v>
      </c>
      <c r="AA1209" s="6"/>
    </row>
    <row r="1210" spans="1:27" s="64" customFormat="1" ht="12.75" customHeight="1" x14ac:dyDescent="0.2">
      <c r="A1210" s="64" t="s">
        <v>1398</v>
      </c>
      <c r="B1210" s="64" t="s">
        <v>4960</v>
      </c>
      <c r="C1210" s="65" t="s">
        <v>991</v>
      </c>
      <c r="D1210" s="65" t="str">
        <f t="shared" si="19"/>
        <v>MBI*PROBILLER.COM RK</v>
      </c>
      <c r="E1210" s="67" t="s">
        <v>1690</v>
      </c>
      <c r="F1210" s="67" t="s">
        <v>999</v>
      </c>
      <c r="I1210" s="64" t="s">
        <v>151</v>
      </c>
      <c r="J1210" s="64" t="s">
        <v>151</v>
      </c>
      <c r="K1210" s="64" t="s">
        <v>151</v>
      </c>
      <c r="L1210" s="64" t="s">
        <v>151</v>
      </c>
      <c r="M1210" s="64" t="s">
        <v>151</v>
      </c>
      <c r="N1210" s="6" t="s">
        <v>3928</v>
      </c>
      <c r="O1210" s="64" t="s">
        <v>3899</v>
      </c>
      <c r="P1210" s="9"/>
      <c r="Q1210" s="9"/>
      <c r="R1210" s="64" t="s">
        <v>1744</v>
      </c>
      <c r="S1210" s="64" t="e">
        <v>#N/A</v>
      </c>
      <c r="T1210" s="64" t="e">
        <v>#N/A</v>
      </c>
      <c r="U1210" s="6"/>
      <c r="W1210" s="23" t="e">
        <f>VLOOKUP(F1210,'[1]AM Report'!$C:$L,10,FALSE)</f>
        <v>#N/A</v>
      </c>
      <c r="X1210" s="6" t="str">
        <f>VLOOKUP(F1210,'[2]Master URL List'!$F:$S,12,FALSE)</f>
        <v>CWA-LCS101</v>
      </c>
      <c r="Y1210" s="6" t="str">
        <f>VLOOKUP($F1210,'[2]Master URL List'!$F:$S,13,FALSE)</f>
        <v>FADI CHOUERI</v>
      </c>
      <c r="Z1210" s="6" t="str">
        <f>VLOOKUP($F1210,'[2]Master URL List'!$F:$S,14,FALSE)</f>
        <v>FADI.CHOUERI@MANWIN.COM</v>
      </c>
      <c r="AA1210" s="6"/>
    </row>
    <row r="1211" spans="1:27" s="64" customFormat="1" ht="12.75" customHeight="1" x14ac:dyDescent="0.2">
      <c r="A1211" s="64" t="s">
        <v>1411</v>
      </c>
      <c r="B1211" s="64" t="s">
        <v>4960</v>
      </c>
      <c r="C1211" s="65" t="s">
        <v>991</v>
      </c>
      <c r="D1211" s="65" t="str">
        <f t="shared" si="19"/>
        <v>MBI*PROBILLER.COM RK</v>
      </c>
      <c r="E1211" s="67" t="s">
        <v>1690</v>
      </c>
      <c r="F1211" s="67" t="s">
        <v>999</v>
      </c>
      <c r="I1211" s="64" t="s">
        <v>151</v>
      </c>
      <c r="J1211" s="64" t="s">
        <v>151</v>
      </c>
      <c r="K1211" s="64" t="s">
        <v>151</v>
      </c>
      <c r="L1211" s="64" t="s">
        <v>151</v>
      </c>
      <c r="M1211" s="64" t="s">
        <v>151</v>
      </c>
      <c r="N1211" s="6" t="s">
        <v>3928</v>
      </c>
      <c r="O1211" s="64" t="s">
        <v>3899</v>
      </c>
      <c r="P1211" s="9"/>
      <c r="Q1211" s="9"/>
      <c r="R1211" s="64" t="s">
        <v>1744</v>
      </c>
      <c r="S1211" s="64" t="e">
        <v>#N/A</v>
      </c>
      <c r="T1211" s="64" t="e">
        <v>#N/A</v>
      </c>
      <c r="U1211" s="6"/>
      <c r="W1211" s="23" t="e">
        <f>VLOOKUP(F1211,'[1]AM Report'!$C:$L,10,FALSE)</f>
        <v>#N/A</v>
      </c>
      <c r="X1211" s="6" t="str">
        <f>VLOOKUP(F1211,'[2]Master URL List'!$F:$S,12,FALSE)</f>
        <v>CWA-LCS101</v>
      </c>
      <c r="Y1211" s="6" t="str">
        <f>VLOOKUP($F1211,'[2]Master URL List'!$F:$S,13,FALSE)</f>
        <v>FADI CHOUERI</v>
      </c>
      <c r="Z1211" s="6" t="str">
        <f>VLOOKUP($F1211,'[2]Master URL List'!$F:$S,14,FALSE)</f>
        <v>FADI.CHOUERI@MANWIN.COM</v>
      </c>
      <c r="AA1211" s="6"/>
    </row>
    <row r="1212" spans="1:27" s="64" customFormat="1" ht="12.75" customHeight="1" x14ac:dyDescent="0.2">
      <c r="A1212" s="64" t="s">
        <v>1501</v>
      </c>
      <c r="B1212" s="64" t="s">
        <v>4960</v>
      </c>
      <c r="C1212" s="65" t="s">
        <v>993</v>
      </c>
      <c r="D1212" s="65" t="str">
        <f t="shared" si="19"/>
        <v>MBI*PROBILLER.COM MU</v>
      </c>
      <c r="E1212" s="67" t="s">
        <v>1690</v>
      </c>
      <c r="F1212" s="67" t="s">
        <v>1005</v>
      </c>
      <c r="I1212" s="64" t="s">
        <v>151</v>
      </c>
      <c r="J1212" s="64" t="s">
        <v>151</v>
      </c>
      <c r="K1212" s="64" t="s">
        <v>151</v>
      </c>
      <c r="L1212" s="64" t="s">
        <v>151</v>
      </c>
      <c r="M1212" s="64" t="s">
        <v>151</v>
      </c>
      <c r="N1212" s="6"/>
      <c r="O1212" s="64" t="s">
        <v>3899</v>
      </c>
      <c r="P1212" s="9"/>
      <c r="Q1212" s="9"/>
      <c r="R1212" s="64" t="s">
        <v>1744</v>
      </c>
      <c r="S1212" s="64" t="e">
        <v>#N/A</v>
      </c>
      <c r="T1212" s="64" t="e">
        <v>#N/A</v>
      </c>
      <c r="U1212" s="6"/>
      <c r="W1212" s="23" t="e">
        <f>VLOOKUP(F1212,'[1]AM Report'!$C:$L,10,FALSE)</f>
        <v>#N/A</v>
      </c>
      <c r="X1212" s="6" t="str">
        <f>VLOOKUP(F1212,'[2]Master URL List'!$F:$S,12,FALSE)</f>
        <v>CWA-LCS101</v>
      </c>
      <c r="Y1212" s="6" t="str">
        <f>VLOOKUP($F1212,'[2]Master URL List'!$F:$S,13,FALSE)</f>
        <v>FADI CHOUERI</v>
      </c>
      <c r="Z1212" s="6" t="str">
        <f>VLOOKUP($F1212,'[2]Master URL List'!$F:$S,14,FALSE)</f>
        <v>FADI.CHOUERI@MINDGEEK.COM</v>
      </c>
      <c r="AA1212" s="6"/>
    </row>
    <row r="1213" spans="1:27" s="64" customFormat="1" ht="12.75" customHeight="1" x14ac:dyDescent="0.2">
      <c r="A1213" s="64" t="s">
        <v>1409</v>
      </c>
      <c r="B1213" s="64" t="s">
        <v>4960</v>
      </c>
      <c r="C1213" s="65" t="s">
        <v>991</v>
      </c>
      <c r="D1213" s="65" t="str">
        <f t="shared" si="19"/>
        <v>MBI*PROBILLER.COM RK</v>
      </c>
      <c r="E1213" s="67" t="s">
        <v>1690</v>
      </c>
      <c r="F1213" s="67" t="s">
        <v>999</v>
      </c>
      <c r="I1213" s="64" t="s">
        <v>151</v>
      </c>
      <c r="J1213" s="64" t="s">
        <v>151</v>
      </c>
      <c r="K1213" s="64" t="s">
        <v>151</v>
      </c>
      <c r="L1213" s="64" t="s">
        <v>151</v>
      </c>
      <c r="M1213" s="64" t="s">
        <v>151</v>
      </c>
      <c r="N1213" s="6" t="s">
        <v>3928</v>
      </c>
      <c r="O1213" s="64" t="s">
        <v>3899</v>
      </c>
      <c r="P1213" s="9"/>
      <c r="Q1213" s="9"/>
      <c r="R1213" s="64" t="s">
        <v>1744</v>
      </c>
      <c r="S1213" s="64" t="e">
        <v>#N/A</v>
      </c>
      <c r="T1213" s="64" t="e">
        <v>#N/A</v>
      </c>
      <c r="U1213" s="6"/>
      <c r="W1213" s="23" t="e">
        <f>VLOOKUP(F1213,'[1]AM Report'!$C:$L,10,FALSE)</f>
        <v>#N/A</v>
      </c>
      <c r="X1213" s="6" t="str">
        <f>VLOOKUP(F1213,'[2]Master URL List'!$F:$S,12,FALSE)</f>
        <v>CWA-LCS101</v>
      </c>
      <c r="Y1213" s="6" t="str">
        <f>VLOOKUP($F1213,'[2]Master URL List'!$F:$S,13,FALSE)</f>
        <v>FADI CHOUERI</v>
      </c>
      <c r="Z1213" s="6" t="str">
        <f>VLOOKUP($F1213,'[2]Master URL List'!$F:$S,14,FALSE)</f>
        <v>FADI.CHOUERI@MANWIN.COM</v>
      </c>
      <c r="AA1213" s="6"/>
    </row>
    <row r="1214" spans="1:27" s="64" customFormat="1" ht="12.75" customHeight="1" x14ac:dyDescent="0.2">
      <c r="A1214" s="64" t="s">
        <v>1361</v>
      </c>
      <c r="B1214" s="64" t="s">
        <v>4960</v>
      </c>
      <c r="C1214" s="65" t="s">
        <v>991</v>
      </c>
      <c r="D1214" s="65" t="str">
        <f t="shared" si="19"/>
        <v>MBI*PROBILLER.COM RK</v>
      </c>
      <c r="E1214" s="67" t="s">
        <v>1690</v>
      </c>
      <c r="F1214" s="67" t="s">
        <v>999</v>
      </c>
      <c r="I1214" s="64" t="s">
        <v>151</v>
      </c>
      <c r="J1214" s="64" t="s">
        <v>151</v>
      </c>
      <c r="K1214" s="64" t="s">
        <v>151</v>
      </c>
      <c r="L1214" s="64" t="s">
        <v>151</v>
      </c>
      <c r="M1214" s="64" t="s">
        <v>151</v>
      </c>
      <c r="N1214" s="6" t="s">
        <v>3928</v>
      </c>
      <c r="O1214" s="64" t="s">
        <v>3899</v>
      </c>
      <c r="P1214" s="9"/>
      <c r="Q1214" s="9"/>
      <c r="R1214" s="64" t="s">
        <v>1744</v>
      </c>
      <c r="S1214" s="64" t="e">
        <v>#N/A</v>
      </c>
      <c r="T1214" s="64" t="e">
        <v>#N/A</v>
      </c>
      <c r="U1214" s="6"/>
      <c r="W1214" s="23" t="e">
        <f>VLOOKUP(F1214,'[1]AM Report'!$C:$L,10,FALSE)</f>
        <v>#N/A</v>
      </c>
      <c r="X1214" s="6" t="str">
        <f>VLOOKUP(F1214,'[2]Master URL List'!$F:$S,12,FALSE)</f>
        <v>CWA-LCS101</v>
      </c>
      <c r="Y1214" s="6" t="str">
        <f>VLOOKUP($F1214,'[2]Master URL List'!$F:$S,13,FALSE)</f>
        <v>FADI CHOUERI</v>
      </c>
      <c r="Z1214" s="6" t="str">
        <f>VLOOKUP($F1214,'[2]Master URL List'!$F:$S,14,FALSE)</f>
        <v>FADI.CHOUERI@MANWIN.COM</v>
      </c>
      <c r="AA1214" s="6"/>
    </row>
    <row r="1215" spans="1:27" s="64" customFormat="1" ht="12.75" customHeight="1" x14ac:dyDescent="0.2">
      <c r="A1215" s="64" t="s">
        <v>1499</v>
      </c>
      <c r="B1215" s="64" t="s">
        <v>4960</v>
      </c>
      <c r="C1215" s="65" t="s">
        <v>993</v>
      </c>
      <c r="D1215" s="65" t="str">
        <f t="shared" si="19"/>
        <v>MBI*PROBILLER.COM MU</v>
      </c>
      <c r="E1215" s="67" t="s">
        <v>1690</v>
      </c>
      <c r="F1215" s="67" t="s">
        <v>1005</v>
      </c>
      <c r="I1215" s="64" t="s">
        <v>151</v>
      </c>
      <c r="J1215" s="64" t="s">
        <v>151</v>
      </c>
      <c r="K1215" s="64" t="s">
        <v>151</v>
      </c>
      <c r="L1215" s="64" t="s">
        <v>151</v>
      </c>
      <c r="M1215" s="64" t="s">
        <v>151</v>
      </c>
      <c r="N1215" s="6"/>
      <c r="O1215" s="64" t="s">
        <v>3899</v>
      </c>
      <c r="P1215" s="9"/>
      <c r="Q1215" s="9"/>
      <c r="R1215" s="64" t="s">
        <v>1744</v>
      </c>
      <c r="S1215" s="64" t="e">
        <v>#N/A</v>
      </c>
      <c r="T1215" s="64" t="e">
        <v>#N/A</v>
      </c>
      <c r="U1215" s="6"/>
      <c r="W1215" s="23" t="e">
        <f>VLOOKUP(F1215,'[1]AM Report'!$C:$L,10,FALSE)</f>
        <v>#N/A</v>
      </c>
      <c r="X1215" s="6" t="str">
        <f>VLOOKUP(F1215,'[2]Master URL List'!$F:$S,12,FALSE)</f>
        <v>CWA-LCS101</v>
      </c>
      <c r="Y1215" s="6" t="str">
        <f>VLOOKUP($F1215,'[2]Master URL List'!$F:$S,13,FALSE)</f>
        <v>FADI CHOUERI</v>
      </c>
      <c r="Z1215" s="6" t="str">
        <f>VLOOKUP($F1215,'[2]Master URL List'!$F:$S,14,FALSE)</f>
        <v>FADI.CHOUERI@MINDGEEK.COM</v>
      </c>
      <c r="AA1215" s="6"/>
    </row>
    <row r="1216" spans="1:27" s="64" customFormat="1" ht="12.75" customHeight="1" x14ac:dyDescent="0.2">
      <c r="A1216" s="64" t="s">
        <v>1417</v>
      </c>
      <c r="B1216" s="64" t="s">
        <v>4960</v>
      </c>
      <c r="C1216" s="65" t="s">
        <v>991</v>
      </c>
      <c r="D1216" s="65" t="str">
        <f t="shared" si="19"/>
        <v>MBI*PROBILLER.COM RK</v>
      </c>
      <c r="E1216" s="67" t="s">
        <v>1690</v>
      </c>
      <c r="F1216" s="67" t="s">
        <v>999</v>
      </c>
      <c r="I1216" s="64" t="s">
        <v>151</v>
      </c>
      <c r="J1216" s="64" t="s">
        <v>151</v>
      </c>
      <c r="K1216" s="64" t="s">
        <v>151</v>
      </c>
      <c r="L1216" s="64" t="s">
        <v>151</v>
      </c>
      <c r="M1216" s="64" t="s">
        <v>151</v>
      </c>
      <c r="N1216" s="6" t="s">
        <v>3928</v>
      </c>
      <c r="O1216" s="64" t="s">
        <v>3899</v>
      </c>
      <c r="P1216" s="9"/>
      <c r="Q1216" s="9"/>
      <c r="R1216" s="64" t="s">
        <v>1744</v>
      </c>
      <c r="S1216" s="64" t="e">
        <v>#N/A</v>
      </c>
      <c r="T1216" s="64" t="e">
        <v>#N/A</v>
      </c>
      <c r="U1216" s="6"/>
      <c r="W1216" s="23" t="e">
        <f>VLOOKUP(F1216,'[1]AM Report'!$C:$L,10,FALSE)</f>
        <v>#N/A</v>
      </c>
      <c r="X1216" s="6" t="str">
        <f>VLOOKUP(F1216,'[2]Master URL List'!$F:$S,12,FALSE)</f>
        <v>CWA-LCS101</v>
      </c>
      <c r="Y1216" s="6" t="str">
        <f>VLOOKUP($F1216,'[2]Master URL List'!$F:$S,13,FALSE)</f>
        <v>FADI CHOUERI</v>
      </c>
      <c r="Z1216" s="6" t="str">
        <f>VLOOKUP($F1216,'[2]Master URL List'!$F:$S,14,FALSE)</f>
        <v>FADI.CHOUERI@MANWIN.COM</v>
      </c>
      <c r="AA1216" s="6"/>
    </row>
    <row r="1217" spans="1:27" s="64" customFormat="1" ht="12.75" customHeight="1" x14ac:dyDescent="0.2">
      <c r="A1217" s="64" t="s">
        <v>1395</v>
      </c>
      <c r="B1217" s="64" t="s">
        <v>4960</v>
      </c>
      <c r="C1217" s="65" t="s">
        <v>991</v>
      </c>
      <c r="D1217" s="65" t="str">
        <f t="shared" si="19"/>
        <v>MBI*PROBILLER.COM RK</v>
      </c>
      <c r="E1217" s="67" t="s">
        <v>1690</v>
      </c>
      <c r="F1217" s="67" t="s">
        <v>999</v>
      </c>
      <c r="I1217" s="64" t="s">
        <v>151</v>
      </c>
      <c r="J1217" s="64" t="s">
        <v>151</v>
      </c>
      <c r="K1217" s="64" t="s">
        <v>151</v>
      </c>
      <c r="L1217" s="64" t="s">
        <v>151</v>
      </c>
      <c r="M1217" s="64" t="s">
        <v>151</v>
      </c>
      <c r="N1217" s="6" t="s">
        <v>3928</v>
      </c>
      <c r="O1217" s="64" t="s">
        <v>3899</v>
      </c>
      <c r="P1217" s="9"/>
      <c r="Q1217" s="9"/>
      <c r="R1217" s="64" t="s">
        <v>1744</v>
      </c>
      <c r="S1217" s="64" t="e">
        <v>#N/A</v>
      </c>
      <c r="T1217" s="64" t="e">
        <v>#N/A</v>
      </c>
      <c r="U1217" s="6"/>
      <c r="W1217" s="23" t="e">
        <f>VLOOKUP(F1217,'[1]AM Report'!$C:$L,10,FALSE)</f>
        <v>#N/A</v>
      </c>
      <c r="X1217" s="6" t="str">
        <f>VLOOKUP(F1217,'[2]Master URL List'!$F:$S,12,FALSE)</f>
        <v>CWA-LCS101</v>
      </c>
      <c r="Y1217" s="6" t="str">
        <f>VLOOKUP($F1217,'[2]Master URL List'!$F:$S,13,FALSE)</f>
        <v>FADI CHOUERI</v>
      </c>
      <c r="Z1217" s="6" t="str">
        <f>VLOOKUP($F1217,'[2]Master URL List'!$F:$S,14,FALSE)</f>
        <v>FADI.CHOUERI@MANWIN.COM</v>
      </c>
      <c r="AA1217" s="6"/>
    </row>
    <row r="1218" spans="1:27" s="64" customFormat="1" ht="12.75" customHeight="1" x14ac:dyDescent="0.2">
      <c r="A1218" s="64" t="s">
        <v>1399</v>
      </c>
      <c r="B1218" s="64" t="s">
        <v>4960</v>
      </c>
      <c r="C1218" s="65" t="s">
        <v>991</v>
      </c>
      <c r="D1218" s="65" t="str">
        <f t="shared" si="19"/>
        <v>MBI*PROBILLER.COM RK</v>
      </c>
      <c r="E1218" s="67" t="s">
        <v>1690</v>
      </c>
      <c r="F1218" s="67" t="s">
        <v>999</v>
      </c>
      <c r="I1218" s="64" t="s">
        <v>151</v>
      </c>
      <c r="J1218" s="64" t="s">
        <v>151</v>
      </c>
      <c r="K1218" s="64" t="s">
        <v>151</v>
      </c>
      <c r="L1218" s="64" t="s">
        <v>151</v>
      </c>
      <c r="M1218" s="64" t="s">
        <v>151</v>
      </c>
      <c r="N1218" s="6" t="s">
        <v>3928</v>
      </c>
      <c r="O1218" s="64" t="s">
        <v>3899</v>
      </c>
      <c r="P1218" s="9"/>
      <c r="Q1218" s="9"/>
      <c r="R1218" s="64" t="s">
        <v>1744</v>
      </c>
      <c r="S1218" s="64" t="e">
        <v>#N/A</v>
      </c>
      <c r="T1218" s="64" t="e">
        <v>#N/A</v>
      </c>
      <c r="U1218" s="6"/>
      <c r="W1218" s="23" t="e">
        <f>VLOOKUP(F1218,'[1]AM Report'!$C:$L,10,FALSE)</f>
        <v>#N/A</v>
      </c>
      <c r="X1218" s="6" t="str">
        <f>VLOOKUP(F1218,'[2]Master URL List'!$F:$S,12,FALSE)</f>
        <v>CWA-LCS101</v>
      </c>
      <c r="Y1218" s="6" t="str">
        <f>VLOOKUP($F1218,'[2]Master URL List'!$F:$S,13,FALSE)</f>
        <v>FADI CHOUERI</v>
      </c>
      <c r="Z1218" s="6" t="str">
        <f>VLOOKUP($F1218,'[2]Master URL List'!$F:$S,14,FALSE)</f>
        <v>FADI.CHOUERI@MANWIN.COM</v>
      </c>
      <c r="AA1218" s="6"/>
    </row>
    <row r="1219" spans="1:27" s="64" customFormat="1" ht="12.75" customHeight="1" x14ac:dyDescent="0.2">
      <c r="A1219" s="64" t="s">
        <v>1389</v>
      </c>
      <c r="B1219" s="64" t="s">
        <v>4960</v>
      </c>
      <c r="C1219" s="65" t="s">
        <v>991</v>
      </c>
      <c r="D1219" s="65" t="str">
        <f t="shared" ref="D1219:D1250" si="20">C1219</f>
        <v>MBI*PROBILLER.COM RK</v>
      </c>
      <c r="E1219" s="67" t="s">
        <v>1690</v>
      </c>
      <c r="F1219" s="67" t="s">
        <v>999</v>
      </c>
      <c r="I1219" s="64" t="s">
        <v>151</v>
      </c>
      <c r="J1219" s="64" t="s">
        <v>151</v>
      </c>
      <c r="K1219" s="64" t="s">
        <v>151</v>
      </c>
      <c r="L1219" s="64" t="s">
        <v>151</v>
      </c>
      <c r="M1219" s="64" t="s">
        <v>151</v>
      </c>
      <c r="N1219" s="6" t="s">
        <v>3928</v>
      </c>
      <c r="O1219" s="64" t="s">
        <v>3899</v>
      </c>
      <c r="P1219" s="9"/>
      <c r="Q1219" s="9"/>
      <c r="R1219" s="64" t="s">
        <v>1744</v>
      </c>
      <c r="S1219" s="64" t="e">
        <v>#N/A</v>
      </c>
      <c r="T1219" s="64" t="e">
        <v>#N/A</v>
      </c>
      <c r="U1219" s="6"/>
      <c r="W1219" s="23" t="e">
        <f>VLOOKUP(F1219,'[1]AM Report'!$C:$L,10,FALSE)</f>
        <v>#N/A</v>
      </c>
      <c r="X1219" s="6" t="str">
        <f>VLOOKUP(F1219,'[2]Master URL List'!$F:$S,12,FALSE)</f>
        <v>CWA-LCS101</v>
      </c>
      <c r="Y1219" s="6" t="str">
        <f>VLOOKUP($F1219,'[2]Master URL List'!$F:$S,13,FALSE)</f>
        <v>FADI CHOUERI</v>
      </c>
      <c r="Z1219" s="6" t="str">
        <f>VLOOKUP($F1219,'[2]Master URL List'!$F:$S,14,FALSE)</f>
        <v>FADI.CHOUERI@MANWIN.COM</v>
      </c>
      <c r="AA1219" s="6"/>
    </row>
    <row r="1220" spans="1:27" s="64" customFormat="1" ht="12.75" customHeight="1" x14ac:dyDescent="0.2">
      <c r="A1220" s="64" t="s">
        <v>1390</v>
      </c>
      <c r="B1220" s="64" t="s">
        <v>4960</v>
      </c>
      <c r="C1220" s="65" t="s">
        <v>991</v>
      </c>
      <c r="D1220" s="65" t="str">
        <f t="shared" si="20"/>
        <v>MBI*PROBILLER.COM RK</v>
      </c>
      <c r="E1220" s="67" t="s">
        <v>1690</v>
      </c>
      <c r="F1220" s="67" t="s">
        <v>999</v>
      </c>
      <c r="I1220" s="64" t="s">
        <v>151</v>
      </c>
      <c r="J1220" s="64" t="s">
        <v>151</v>
      </c>
      <c r="K1220" s="64" t="s">
        <v>151</v>
      </c>
      <c r="L1220" s="64" t="s">
        <v>151</v>
      </c>
      <c r="M1220" s="64" t="s">
        <v>151</v>
      </c>
      <c r="N1220" s="6" t="s">
        <v>3928</v>
      </c>
      <c r="O1220" s="64" t="s">
        <v>3899</v>
      </c>
      <c r="P1220" s="9"/>
      <c r="Q1220" s="9"/>
      <c r="R1220" s="64" t="s">
        <v>1744</v>
      </c>
      <c r="S1220" s="64" t="e">
        <v>#N/A</v>
      </c>
      <c r="T1220" s="64" t="e">
        <v>#N/A</v>
      </c>
      <c r="U1220" s="6"/>
      <c r="W1220" s="23" t="e">
        <f>VLOOKUP(F1220,'[1]AM Report'!$C:$L,10,FALSE)</f>
        <v>#N/A</v>
      </c>
      <c r="X1220" s="6" t="str">
        <f>VLOOKUP(F1220,'[2]Master URL List'!$F:$S,12,FALSE)</f>
        <v>CWA-LCS101</v>
      </c>
      <c r="Y1220" s="6" t="str">
        <f>VLOOKUP($F1220,'[2]Master URL List'!$F:$S,13,FALSE)</f>
        <v>FADI CHOUERI</v>
      </c>
      <c r="Z1220" s="6" t="str">
        <f>VLOOKUP($F1220,'[2]Master URL List'!$F:$S,14,FALSE)</f>
        <v>FADI.CHOUERI@MANWIN.COM</v>
      </c>
      <c r="AA1220" s="6"/>
    </row>
    <row r="1221" spans="1:27" s="64" customFormat="1" ht="12.75" customHeight="1" x14ac:dyDescent="0.2">
      <c r="A1221" s="64" t="s">
        <v>1402</v>
      </c>
      <c r="B1221" s="64" t="s">
        <v>4960</v>
      </c>
      <c r="C1221" s="65" t="s">
        <v>991</v>
      </c>
      <c r="D1221" s="65" t="str">
        <f t="shared" si="20"/>
        <v>MBI*PROBILLER.COM RK</v>
      </c>
      <c r="E1221" s="67" t="s">
        <v>1690</v>
      </c>
      <c r="F1221" s="67" t="s">
        <v>999</v>
      </c>
      <c r="I1221" s="64" t="s">
        <v>151</v>
      </c>
      <c r="J1221" s="64" t="s">
        <v>151</v>
      </c>
      <c r="K1221" s="64" t="s">
        <v>151</v>
      </c>
      <c r="L1221" s="64" t="s">
        <v>151</v>
      </c>
      <c r="M1221" s="64" t="s">
        <v>151</v>
      </c>
      <c r="N1221" s="6" t="s">
        <v>3928</v>
      </c>
      <c r="O1221" s="64" t="s">
        <v>3899</v>
      </c>
      <c r="P1221" s="9"/>
      <c r="Q1221" s="9"/>
      <c r="R1221" s="64" t="s">
        <v>1744</v>
      </c>
      <c r="S1221" s="64" t="e">
        <v>#N/A</v>
      </c>
      <c r="T1221" s="64" t="e">
        <v>#N/A</v>
      </c>
      <c r="U1221" s="6"/>
      <c r="W1221" s="23" t="e">
        <f>VLOOKUP(F1221,'[1]AM Report'!$C:$L,10,FALSE)</f>
        <v>#N/A</v>
      </c>
      <c r="X1221" s="6" t="str">
        <f>VLOOKUP(F1221,'[2]Master URL List'!$F:$S,12,FALSE)</f>
        <v>CWA-LCS101</v>
      </c>
      <c r="Y1221" s="6" t="str">
        <f>VLOOKUP($F1221,'[2]Master URL List'!$F:$S,13,FALSE)</f>
        <v>FADI CHOUERI</v>
      </c>
      <c r="Z1221" s="6" t="str">
        <f>VLOOKUP($F1221,'[2]Master URL List'!$F:$S,14,FALSE)</f>
        <v>FADI.CHOUERI@MANWIN.COM</v>
      </c>
      <c r="AA1221" s="6"/>
    </row>
    <row r="1222" spans="1:27" s="64" customFormat="1" ht="12.75" customHeight="1" x14ac:dyDescent="0.2">
      <c r="A1222" s="64" t="s">
        <v>1401</v>
      </c>
      <c r="B1222" s="64" t="s">
        <v>4960</v>
      </c>
      <c r="C1222" s="65" t="s">
        <v>991</v>
      </c>
      <c r="D1222" s="65" t="str">
        <f t="shared" si="20"/>
        <v>MBI*PROBILLER.COM RK</v>
      </c>
      <c r="E1222" s="67" t="s">
        <v>1690</v>
      </c>
      <c r="F1222" s="67" t="s">
        <v>999</v>
      </c>
      <c r="I1222" s="64" t="s">
        <v>151</v>
      </c>
      <c r="J1222" s="64" t="s">
        <v>151</v>
      </c>
      <c r="K1222" s="64" t="s">
        <v>151</v>
      </c>
      <c r="L1222" s="64" t="s">
        <v>151</v>
      </c>
      <c r="M1222" s="64" t="s">
        <v>151</v>
      </c>
      <c r="N1222" s="6" t="s">
        <v>3928</v>
      </c>
      <c r="O1222" s="64" t="s">
        <v>3899</v>
      </c>
      <c r="P1222" s="9"/>
      <c r="Q1222" s="9"/>
      <c r="R1222" s="64" t="s">
        <v>1744</v>
      </c>
      <c r="S1222" s="64" t="e">
        <v>#N/A</v>
      </c>
      <c r="T1222" s="64" t="e">
        <v>#N/A</v>
      </c>
      <c r="U1222" s="6"/>
      <c r="W1222" s="23" t="e">
        <f>VLOOKUP(F1222,'[1]AM Report'!$C:$L,10,FALSE)</f>
        <v>#N/A</v>
      </c>
      <c r="X1222" s="6" t="str">
        <f>VLOOKUP(F1222,'[2]Master URL List'!$F:$S,12,FALSE)</f>
        <v>CWA-LCS101</v>
      </c>
      <c r="Y1222" s="6" t="str">
        <f>VLOOKUP($F1222,'[2]Master URL List'!$F:$S,13,FALSE)</f>
        <v>FADI CHOUERI</v>
      </c>
      <c r="Z1222" s="6" t="str">
        <f>VLOOKUP($F1222,'[2]Master URL List'!$F:$S,14,FALSE)</f>
        <v>FADI.CHOUERI@MANWIN.COM</v>
      </c>
      <c r="AA1222" s="6"/>
    </row>
    <row r="1223" spans="1:27" s="64" customFormat="1" ht="12.75" customHeight="1" x14ac:dyDescent="0.2">
      <c r="A1223" s="64" t="s">
        <v>1422</v>
      </c>
      <c r="B1223" s="64" t="s">
        <v>4960</v>
      </c>
      <c r="C1223" s="65" t="s">
        <v>991</v>
      </c>
      <c r="D1223" s="65" t="str">
        <f t="shared" si="20"/>
        <v>MBI*PROBILLER.COM RK</v>
      </c>
      <c r="E1223" s="67" t="s">
        <v>1690</v>
      </c>
      <c r="F1223" s="67" t="s">
        <v>999</v>
      </c>
      <c r="I1223" s="64" t="s">
        <v>151</v>
      </c>
      <c r="J1223" s="64" t="s">
        <v>151</v>
      </c>
      <c r="K1223" s="64" t="s">
        <v>151</v>
      </c>
      <c r="L1223" s="64" t="s">
        <v>151</v>
      </c>
      <c r="M1223" s="64" t="s">
        <v>151</v>
      </c>
      <c r="N1223" s="6" t="s">
        <v>3928</v>
      </c>
      <c r="O1223" s="64" t="s">
        <v>3899</v>
      </c>
      <c r="P1223" s="9"/>
      <c r="Q1223" s="9"/>
      <c r="R1223" s="64" t="s">
        <v>1744</v>
      </c>
      <c r="S1223" s="64" t="e">
        <v>#N/A</v>
      </c>
      <c r="T1223" s="64" t="e">
        <v>#N/A</v>
      </c>
      <c r="U1223" s="6"/>
      <c r="W1223" s="23" t="e">
        <f>VLOOKUP(F1223,'[1]AM Report'!$C:$L,10,FALSE)</f>
        <v>#N/A</v>
      </c>
      <c r="X1223" s="6" t="str">
        <f>VLOOKUP(F1223,'[2]Master URL List'!$F:$S,12,FALSE)</f>
        <v>CWA-LCS101</v>
      </c>
      <c r="Y1223" s="6" t="str">
        <f>VLOOKUP($F1223,'[2]Master URL List'!$F:$S,13,FALSE)</f>
        <v>FADI CHOUERI</v>
      </c>
      <c r="Z1223" s="6" t="str">
        <f>VLOOKUP($F1223,'[2]Master URL List'!$F:$S,14,FALSE)</f>
        <v>FADI.CHOUERI@MANWIN.COM</v>
      </c>
      <c r="AA1223" s="6"/>
    </row>
    <row r="1224" spans="1:27" s="64" customFormat="1" ht="12.75" customHeight="1" x14ac:dyDescent="0.2">
      <c r="A1224" s="64" t="s">
        <v>1410</v>
      </c>
      <c r="B1224" s="64" t="s">
        <v>4960</v>
      </c>
      <c r="C1224" s="65" t="s">
        <v>991</v>
      </c>
      <c r="D1224" s="65" t="str">
        <f t="shared" si="20"/>
        <v>MBI*PROBILLER.COM RK</v>
      </c>
      <c r="E1224" s="67" t="s">
        <v>1690</v>
      </c>
      <c r="F1224" s="67" t="s">
        <v>999</v>
      </c>
      <c r="I1224" s="64" t="s">
        <v>151</v>
      </c>
      <c r="J1224" s="64" t="s">
        <v>151</v>
      </c>
      <c r="K1224" s="64" t="s">
        <v>151</v>
      </c>
      <c r="L1224" s="64" t="s">
        <v>151</v>
      </c>
      <c r="M1224" s="64" t="s">
        <v>151</v>
      </c>
      <c r="N1224" s="6" t="s">
        <v>3928</v>
      </c>
      <c r="O1224" s="64" t="s">
        <v>3899</v>
      </c>
      <c r="P1224" s="9"/>
      <c r="Q1224" s="9"/>
      <c r="R1224" s="64" t="s">
        <v>1744</v>
      </c>
      <c r="S1224" s="64" t="e">
        <v>#N/A</v>
      </c>
      <c r="T1224" s="64" t="e">
        <v>#N/A</v>
      </c>
      <c r="U1224" s="6"/>
      <c r="W1224" s="23" t="e">
        <f>VLOOKUP(F1224,'[1]AM Report'!$C:$L,10,FALSE)</f>
        <v>#N/A</v>
      </c>
      <c r="X1224" s="6" t="str">
        <f>VLOOKUP(F1224,'[2]Master URL List'!$F:$S,12,FALSE)</f>
        <v>CWA-LCS101</v>
      </c>
      <c r="Y1224" s="6" t="str">
        <f>VLOOKUP($F1224,'[2]Master URL List'!$F:$S,13,FALSE)</f>
        <v>FADI CHOUERI</v>
      </c>
      <c r="Z1224" s="6" t="str">
        <f>VLOOKUP($F1224,'[2]Master URL List'!$F:$S,14,FALSE)</f>
        <v>FADI.CHOUERI@MANWIN.COM</v>
      </c>
      <c r="AA1224" s="6"/>
    </row>
    <row r="1225" spans="1:27" s="64" customFormat="1" ht="12.75" customHeight="1" x14ac:dyDescent="0.2">
      <c r="A1225" s="64" t="s">
        <v>1414</v>
      </c>
      <c r="B1225" s="64" t="s">
        <v>4960</v>
      </c>
      <c r="C1225" s="65" t="s">
        <v>991</v>
      </c>
      <c r="D1225" s="65" t="str">
        <f t="shared" si="20"/>
        <v>MBI*PROBILLER.COM RK</v>
      </c>
      <c r="E1225" s="67" t="s">
        <v>1690</v>
      </c>
      <c r="F1225" s="67" t="s">
        <v>999</v>
      </c>
      <c r="I1225" s="64" t="s">
        <v>151</v>
      </c>
      <c r="J1225" s="64" t="s">
        <v>151</v>
      </c>
      <c r="K1225" s="64" t="s">
        <v>151</v>
      </c>
      <c r="L1225" s="64" t="s">
        <v>151</v>
      </c>
      <c r="M1225" s="64" t="s">
        <v>151</v>
      </c>
      <c r="N1225" s="6" t="s">
        <v>3928</v>
      </c>
      <c r="O1225" s="64" t="s">
        <v>3899</v>
      </c>
      <c r="P1225" s="9"/>
      <c r="Q1225" s="9"/>
      <c r="R1225" s="64" t="s">
        <v>1744</v>
      </c>
      <c r="S1225" s="64" t="e">
        <v>#N/A</v>
      </c>
      <c r="T1225" s="64" t="e">
        <v>#N/A</v>
      </c>
      <c r="U1225" s="6"/>
      <c r="W1225" s="23" t="e">
        <f>VLOOKUP(F1225,'[1]AM Report'!$C:$L,10,FALSE)</f>
        <v>#N/A</v>
      </c>
      <c r="X1225" s="6" t="str">
        <f>VLOOKUP(F1225,'[2]Master URL List'!$F:$S,12,FALSE)</f>
        <v>CWA-LCS101</v>
      </c>
      <c r="Y1225" s="6" t="str">
        <f>VLOOKUP($F1225,'[2]Master URL List'!$F:$S,13,FALSE)</f>
        <v>FADI CHOUERI</v>
      </c>
      <c r="Z1225" s="6" t="str">
        <f>VLOOKUP($F1225,'[2]Master URL List'!$F:$S,14,FALSE)</f>
        <v>FADI.CHOUERI@MANWIN.COM</v>
      </c>
      <c r="AA1225" s="6"/>
    </row>
    <row r="1226" spans="1:27" s="64" customFormat="1" ht="12.75" customHeight="1" x14ac:dyDescent="0.2">
      <c r="A1226" s="64" t="s">
        <v>1347</v>
      </c>
      <c r="B1226" s="64" t="s">
        <v>4960</v>
      </c>
      <c r="C1226" s="65" t="s">
        <v>991</v>
      </c>
      <c r="D1226" s="65" t="str">
        <f t="shared" si="20"/>
        <v>MBI*PROBILLER.COM RK</v>
      </c>
      <c r="E1226" s="67" t="s">
        <v>1690</v>
      </c>
      <c r="F1226" s="67" t="s">
        <v>999</v>
      </c>
      <c r="I1226" s="64" t="s">
        <v>151</v>
      </c>
      <c r="J1226" s="64" t="s">
        <v>151</v>
      </c>
      <c r="K1226" s="64" t="s">
        <v>151</v>
      </c>
      <c r="L1226" s="64" t="s">
        <v>151</v>
      </c>
      <c r="M1226" s="64" t="s">
        <v>151</v>
      </c>
      <c r="N1226" s="6" t="s">
        <v>3969</v>
      </c>
      <c r="O1226" s="64" t="s">
        <v>3899</v>
      </c>
      <c r="P1226" s="9"/>
      <c r="Q1226" s="9"/>
      <c r="R1226" s="64" t="s">
        <v>1744</v>
      </c>
      <c r="S1226" s="64" t="e">
        <v>#N/A</v>
      </c>
      <c r="T1226" s="64" t="e">
        <v>#N/A</v>
      </c>
      <c r="U1226" s="6"/>
      <c r="W1226" s="23" t="e">
        <f>VLOOKUP(F1226,'[1]AM Report'!$C:$L,10,FALSE)</f>
        <v>#N/A</v>
      </c>
      <c r="X1226" s="6" t="str">
        <f>VLOOKUP(F1226,'[2]Master URL List'!$F:$S,12,FALSE)</f>
        <v>CWA-LCS101</v>
      </c>
      <c r="Y1226" s="6" t="str">
        <f>VLOOKUP($F1226,'[2]Master URL List'!$F:$S,13,FALSE)</f>
        <v>FADI CHOUERI</v>
      </c>
      <c r="Z1226" s="6" t="str">
        <f>VLOOKUP($F1226,'[2]Master URL List'!$F:$S,14,FALSE)</f>
        <v>FADI.CHOUERI@MANWIN.COM</v>
      </c>
      <c r="AA1226" s="6"/>
    </row>
    <row r="1227" spans="1:27" s="64" customFormat="1" ht="12.75" customHeight="1" x14ac:dyDescent="0.2">
      <c r="A1227" s="64" t="s">
        <v>1348</v>
      </c>
      <c r="B1227" s="64" t="s">
        <v>4960</v>
      </c>
      <c r="C1227" s="65" t="s">
        <v>991</v>
      </c>
      <c r="D1227" s="65" t="str">
        <f t="shared" si="20"/>
        <v>MBI*PROBILLER.COM RK</v>
      </c>
      <c r="E1227" s="67" t="s">
        <v>1690</v>
      </c>
      <c r="F1227" s="67" t="s">
        <v>999</v>
      </c>
      <c r="I1227" s="64" t="s">
        <v>151</v>
      </c>
      <c r="J1227" s="64" t="s">
        <v>151</v>
      </c>
      <c r="K1227" s="64" t="s">
        <v>151</v>
      </c>
      <c r="L1227" s="64" t="s">
        <v>151</v>
      </c>
      <c r="M1227" s="64" t="s">
        <v>151</v>
      </c>
      <c r="N1227" s="6" t="s">
        <v>3969</v>
      </c>
      <c r="O1227" s="64" t="s">
        <v>3899</v>
      </c>
      <c r="P1227" s="9"/>
      <c r="Q1227" s="9"/>
      <c r="R1227" s="64" t="s">
        <v>1744</v>
      </c>
      <c r="S1227" s="64" t="e">
        <v>#N/A</v>
      </c>
      <c r="T1227" s="64" t="e">
        <v>#N/A</v>
      </c>
      <c r="U1227" s="6"/>
      <c r="W1227" s="23" t="e">
        <f>VLOOKUP(F1227,'[1]AM Report'!$C:$L,10,FALSE)</f>
        <v>#N/A</v>
      </c>
      <c r="X1227" s="6" t="str">
        <f>VLOOKUP(F1227,'[2]Master URL List'!$F:$S,12,FALSE)</f>
        <v>CWA-LCS101</v>
      </c>
      <c r="Y1227" s="6" t="str">
        <f>VLOOKUP($F1227,'[2]Master URL List'!$F:$S,13,FALSE)</f>
        <v>FADI CHOUERI</v>
      </c>
      <c r="Z1227" s="6" t="str">
        <f>VLOOKUP($F1227,'[2]Master URL List'!$F:$S,14,FALSE)</f>
        <v>FADI.CHOUERI@MANWIN.COM</v>
      </c>
      <c r="AA1227" s="6"/>
    </row>
    <row r="1228" spans="1:27" s="64" customFormat="1" ht="12.75" customHeight="1" x14ac:dyDescent="0.2">
      <c r="A1228" s="64" t="s">
        <v>1412</v>
      </c>
      <c r="B1228" s="64" t="s">
        <v>4960</v>
      </c>
      <c r="C1228" s="65" t="s">
        <v>991</v>
      </c>
      <c r="D1228" s="65" t="str">
        <f t="shared" si="20"/>
        <v>MBI*PROBILLER.COM RK</v>
      </c>
      <c r="E1228" s="67" t="s">
        <v>1690</v>
      </c>
      <c r="F1228" s="67" t="s">
        <v>999</v>
      </c>
      <c r="I1228" s="64" t="s">
        <v>151</v>
      </c>
      <c r="J1228" s="64" t="s">
        <v>151</v>
      </c>
      <c r="K1228" s="64" t="s">
        <v>151</v>
      </c>
      <c r="L1228" s="64" t="s">
        <v>151</v>
      </c>
      <c r="M1228" s="64" t="s">
        <v>151</v>
      </c>
      <c r="N1228" s="6" t="s">
        <v>3928</v>
      </c>
      <c r="O1228" s="64" t="s">
        <v>3899</v>
      </c>
      <c r="P1228" s="9"/>
      <c r="Q1228" s="9"/>
      <c r="R1228" s="64" t="s">
        <v>1744</v>
      </c>
      <c r="S1228" s="64" t="e">
        <v>#N/A</v>
      </c>
      <c r="T1228" s="64" t="e">
        <v>#N/A</v>
      </c>
      <c r="U1228" s="6"/>
      <c r="W1228" s="23" t="e">
        <f>VLOOKUP(F1228,'[1]AM Report'!$C:$L,10,FALSE)</f>
        <v>#N/A</v>
      </c>
      <c r="X1228" s="6" t="str">
        <f>VLOOKUP(F1228,'[2]Master URL List'!$F:$S,12,FALSE)</f>
        <v>CWA-LCS101</v>
      </c>
      <c r="Y1228" s="6" t="str">
        <f>VLOOKUP($F1228,'[2]Master URL List'!$F:$S,13,FALSE)</f>
        <v>FADI CHOUERI</v>
      </c>
      <c r="Z1228" s="6" t="str">
        <f>VLOOKUP($F1228,'[2]Master URL List'!$F:$S,14,FALSE)</f>
        <v>FADI.CHOUERI@MANWIN.COM</v>
      </c>
      <c r="AA1228" s="6"/>
    </row>
    <row r="1229" spans="1:27" s="64" customFormat="1" ht="12.75" customHeight="1" x14ac:dyDescent="0.2">
      <c r="A1229" s="64" t="s">
        <v>1383</v>
      </c>
      <c r="B1229" s="64" t="s">
        <v>4960</v>
      </c>
      <c r="C1229" s="65" t="s">
        <v>991</v>
      </c>
      <c r="D1229" s="65" t="str">
        <f t="shared" si="20"/>
        <v>MBI*PROBILLER.COM RK</v>
      </c>
      <c r="E1229" s="67" t="s">
        <v>1690</v>
      </c>
      <c r="F1229" s="67" t="s">
        <v>999</v>
      </c>
      <c r="I1229" s="64" t="s">
        <v>151</v>
      </c>
      <c r="J1229" s="64" t="s">
        <v>151</v>
      </c>
      <c r="K1229" s="64" t="s">
        <v>151</v>
      </c>
      <c r="L1229" s="64" t="s">
        <v>151</v>
      </c>
      <c r="M1229" s="64" t="s">
        <v>151</v>
      </c>
      <c r="N1229" s="6"/>
      <c r="O1229" s="64" t="s">
        <v>3899</v>
      </c>
      <c r="P1229" s="9"/>
      <c r="Q1229" s="9"/>
      <c r="R1229" s="64" t="s">
        <v>1744</v>
      </c>
      <c r="S1229" s="64" t="e">
        <v>#N/A</v>
      </c>
      <c r="T1229" s="64" t="e">
        <v>#N/A</v>
      </c>
      <c r="U1229" s="6"/>
      <c r="W1229" s="23" t="e">
        <f>VLOOKUP(F1229,'[1]AM Report'!$C:$L,10,FALSE)</f>
        <v>#N/A</v>
      </c>
      <c r="X1229" s="6" t="str">
        <f>VLOOKUP(F1229,'[2]Master URL List'!$F:$S,12,FALSE)</f>
        <v>CWA-LCS101</v>
      </c>
      <c r="Y1229" s="6" t="str">
        <f>VLOOKUP($F1229,'[2]Master URL List'!$F:$S,13,FALSE)</f>
        <v>FADI CHOUERI</v>
      </c>
      <c r="Z1229" s="6" t="str">
        <f>VLOOKUP($F1229,'[2]Master URL List'!$F:$S,14,FALSE)</f>
        <v>FADI.CHOUERI@MANWIN.COM</v>
      </c>
      <c r="AA1229" s="6"/>
    </row>
    <row r="1230" spans="1:27" s="64" customFormat="1" ht="12.75" customHeight="1" x14ac:dyDescent="0.2">
      <c r="A1230" s="64" t="s">
        <v>1408</v>
      </c>
      <c r="B1230" s="64" t="s">
        <v>4960</v>
      </c>
      <c r="C1230" s="65" t="s">
        <v>991</v>
      </c>
      <c r="D1230" s="65" t="str">
        <f t="shared" si="20"/>
        <v>MBI*PROBILLER.COM RK</v>
      </c>
      <c r="E1230" s="67" t="s">
        <v>1690</v>
      </c>
      <c r="F1230" s="67" t="s">
        <v>999</v>
      </c>
      <c r="I1230" s="64" t="s">
        <v>151</v>
      </c>
      <c r="J1230" s="64" t="s">
        <v>151</v>
      </c>
      <c r="K1230" s="64" t="s">
        <v>151</v>
      </c>
      <c r="L1230" s="64" t="s">
        <v>151</v>
      </c>
      <c r="M1230" s="64" t="s">
        <v>151</v>
      </c>
      <c r="N1230" s="6" t="s">
        <v>3928</v>
      </c>
      <c r="O1230" s="64" t="s">
        <v>3899</v>
      </c>
      <c r="P1230" s="9"/>
      <c r="Q1230" s="9"/>
      <c r="R1230" s="64" t="s">
        <v>1744</v>
      </c>
      <c r="S1230" s="64" t="e">
        <v>#N/A</v>
      </c>
      <c r="T1230" s="64" t="e">
        <v>#N/A</v>
      </c>
      <c r="U1230" s="6"/>
      <c r="W1230" s="23" t="e">
        <f>VLOOKUP(F1230,'[1]AM Report'!$C:$L,10,FALSE)</f>
        <v>#N/A</v>
      </c>
      <c r="X1230" s="6" t="str">
        <f>VLOOKUP(F1230,'[2]Master URL List'!$F:$S,12,FALSE)</f>
        <v>CWA-LCS101</v>
      </c>
      <c r="Y1230" s="6" t="str">
        <f>VLOOKUP($F1230,'[2]Master URL List'!$F:$S,13,FALSE)</f>
        <v>FADI CHOUERI</v>
      </c>
      <c r="Z1230" s="6" t="str">
        <f>VLOOKUP($F1230,'[2]Master URL List'!$F:$S,14,FALSE)</f>
        <v>FADI.CHOUERI@MANWIN.COM</v>
      </c>
      <c r="AA1230" s="6"/>
    </row>
    <row r="1231" spans="1:27" s="64" customFormat="1" ht="12.75" customHeight="1" x14ac:dyDescent="0.2">
      <c r="A1231" s="64" t="s">
        <v>1381</v>
      </c>
      <c r="B1231" s="64" t="s">
        <v>4960</v>
      </c>
      <c r="C1231" s="65" t="s">
        <v>991</v>
      </c>
      <c r="D1231" s="65" t="str">
        <f t="shared" si="20"/>
        <v>MBI*PROBILLER.COM RK</v>
      </c>
      <c r="E1231" s="67" t="s">
        <v>1690</v>
      </c>
      <c r="F1231" s="67" t="s">
        <v>999</v>
      </c>
      <c r="I1231" s="64" t="s">
        <v>151</v>
      </c>
      <c r="J1231" s="64" t="s">
        <v>151</v>
      </c>
      <c r="K1231" s="64" t="s">
        <v>151</v>
      </c>
      <c r="L1231" s="64" t="s">
        <v>151</v>
      </c>
      <c r="M1231" s="64" t="s">
        <v>151</v>
      </c>
      <c r="N1231" s="6" t="s">
        <v>4054</v>
      </c>
      <c r="O1231" s="64" t="s">
        <v>3965</v>
      </c>
      <c r="P1231" s="9" t="s">
        <v>3903</v>
      </c>
      <c r="Q1231" s="9"/>
      <c r="R1231" s="64" t="s">
        <v>1744</v>
      </c>
      <c r="S1231" s="64" t="e">
        <v>#N/A</v>
      </c>
      <c r="T1231" s="64" t="e">
        <v>#N/A</v>
      </c>
      <c r="U1231" s="6"/>
      <c r="W1231" s="23" t="e">
        <f>VLOOKUP(F1231,'[1]AM Report'!$C:$L,10,FALSE)</f>
        <v>#N/A</v>
      </c>
      <c r="X1231" s="6" t="str">
        <f>VLOOKUP(F1231,'[2]Master URL List'!$F:$S,12,FALSE)</f>
        <v>CWA-LCS101</v>
      </c>
      <c r="Y1231" s="6" t="str">
        <f>VLOOKUP($F1231,'[2]Master URL List'!$F:$S,13,FALSE)</f>
        <v>FADI CHOUERI</v>
      </c>
      <c r="Z1231" s="6" t="str">
        <f>VLOOKUP($F1231,'[2]Master URL List'!$F:$S,14,FALSE)</f>
        <v>FADI.CHOUERI@MANWIN.COM</v>
      </c>
      <c r="AA1231" s="6"/>
    </row>
    <row r="1232" spans="1:27" s="64" customFormat="1" ht="12.75" customHeight="1" x14ac:dyDescent="0.2">
      <c r="A1232" s="64" t="s">
        <v>1400</v>
      </c>
      <c r="B1232" s="64" t="s">
        <v>4960</v>
      </c>
      <c r="C1232" s="65" t="s">
        <v>991</v>
      </c>
      <c r="D1232" s="65" t="str">
        <f t="shared" si="20"/>
        <v>MBI*PROBILLER.COM RK</v>
      </c>
      <c r="E1232" s="67" t="s">
        <v>1690</v>
      </c>
      <c r="F1232" s="67" t="s">
        <v>999</v>
      </c>
      <c r="I1232" s="64" t="s">
        <v>151</v>
      </c>
      <c r="J1232" s="64" t="s">
        <v>151</v>
      </c>
      <c r="K1232" s="64" t="s">
        <v>151</v>
      </c>
      <c r="L1232" s="64" t="s">
        <v>151</v>
      </c>
      <c r="M1232" s="64" t="s">
        <v>151</v>
      </c>
      <c r="N1232" s="6" t="s">
        <v>3928</v>
      </c>
      <c r="O1232" s="64" t="s">
        <v>3899</v>
      </c>
      <c r="P1232" s="9"/>
      <c r="Q1232" s="9"/>
      <c r="R1232" s="64" t="s">
        <v>1744</v>
      </c>
      <c r="S1232" s="64" t="e">
        <v>#N/A</v>
      </c>
      <c r="T1232" s="64" t="e">
        <v>#N/A</v>
      </c>
      <c r="U1232" s="6"/>
      <c r="W1232" s="23" t="e">
        <f>VLOOKUP(F1232,'[1]AM Report'!$C:$L,10,FALSE)</f>
        <v>#N/A</v>
      </c>
      <c r="X1232" s="6" t="str">
        <f>VLOOKUP(F1232,'[2]Master URL List'!$F:$S,12,FALSE)</f>
        <v>CWA-LCS101</v>
      </c>
      <c r="Y1232" s="6" t="str">
        <f>VLOOKUP($F1232,'[2]Master URL List'!$F:$S,13,FALSE)</f>
        <v>FADI CHOUERI</v>
      </c>
      <c r="Z1232" s="6" t="str">
        <f>VLOOKUP($F1232,'[2]Master URL List'!$F:$S,14,FALSE)</f>
        <v>FADI.CHOUERI@MANWIN.COM</v>
      </c>
      <c r="AA1232" s="6"/>
    </row>
    <row r="1233" spans="1:27" s="64" customFormat="1" ht="12.75" customHeight="1" x14ac:dyDescent="0.2">
      <c r="A1233" s="64" t="s">
        <v>1415</v>
      </c>
      <c r="B1233" s="64" t="s">
        <v>4960</v>
      </c>
      <c r="C1233" s="65" t="s">
        <v>991</v>
      </c>
      <c r="D1233" s="65" t="str">
        <f t="shared" si="20"/>
        <v>MBI*PROBILLER.COM RK</v>
      </c>
      <c r="E1233" s="67" t="s">
        <v>1690</v>
      </c>
      <c r="F1233" s="67" t="s">
        <v>999</v>
      </c>
      <c r="I1233" s="64" t="s">
        <v>151</v>
      </c>
      <c r="J1233" s="64" t="s">
        <v>151</v>
      </c>
      <c r="K1233" s="64" t="s">
        <v>151</v>
      </c>
      <c r="L1233" s="64" t="s">
        <v>151</v>
      </c>
      <c r="M1233" s="64" t="s">
        <v>151</v>
      </c>
      <c r="N1233" s="6" t="s">
        <v>3928</v>
      </c>
      <c r="O1233" s="64" t="s">
        <v>3899</v>
      </c>
      <c r="P1233" s="9"/>
      <c r="Q1233" s="9"/>
      <c r="R1233" s="64" t="s">
        <v>1744</v>
      </c>
      <c r="S1233" s="64" t="e">
        <v>#N/A</v>
      </c>
      <c r="T1233" s="64" t="e">
        <v>#N/A</v>
      </c>
      <c r="U1233" s="6"/>
      <c r="W1233" s="23" t="e">
        <f>VLOOKUP(F1233,'[1]AM Report'!$C:$L,10,FALSE)</f>
        <v>#N/A</v>
      </c>
      <c r="X1233" s="6" t="str">
        <f>VLOOKUP(F1233,'[2]Master URL List'!$F:$S,12,FALSE)</f>
        <v>CWA-LCS101</v>
      </c>
      <c r="Y1233" s="6" t="str">
        <f>VLOOKUP($F1233,'[2]Master URL List'!$F:$S,13,FALSE)</f>
        <v>FADI CHOUERI</v>
      </c>
      <c r="Z1233" s="6" t="str">
        <f>VLOOKUP($F1233,'[2]Master URL List'!$F:$S,14,FALSE)</f>
        <v>FADI.CHOUERI@MANWIN.COM</v>
      </c>
      <c r="AA1233" s="6"/>
    </row>
    <row r="1234" spans="1:27" s="64" customFormat="1" ht="12.75" customHeight="1" x14ac:dyDescent="0.2">
      <c r="A1234" s="64" t="s">
        <v>1498</v>
      </c>
      <c r="B1234" s="64" t="s">
        <v>4960</v>
      </c>
      <c r="C1234" s="65" t="s">
        <v>993</v>
      </c>
      <c r="D1234" s="65" t="str">
        <f t="shared" si="20"/>
        <v>MBI*PROBILLER.COM MU</v>
      </c>
      <c r="E1234" s="67" t="s">
        <v>1690</v>
      </c>
      <c r="F1234" s="67" t="s">
        <v>1005</v>
      </c>
      <c r="I1234" s="64" t="s">
        <v>151</v>
      </c>
      <c r="J1234" s="64" t="s">
        <v>151</v>
      </c>
      <c r="K1234" s="64" t="s">
        <v>151</v>
      </c>
      <c r="L1234" s="64" t="s">
        <v>151</v>
      </c>
      <c r="M1234" s="64" t="s">
        <v>151</v>
      </c>
      <c r="N1234" s="6" t="s">
        <v>3969</v>
      </c>
      <c r="O1234" s="64" t="s">
        <v>3899</v>
      </c>
      <c r="P1234" s="9"/>
      <c r="Q1234" s="9"/>
      <c r="R1234" s="64" t="s">
        <v>1744</v>
      </c>
      <c r="S1234" s="64" t="e">
        <v>#N/A</v>
      </c>
      <c r="T1234" s="64" t="e">
        <v>#N/A</v>
      </c>
      <c r="U1234" s="6"/>
      <c r="W1234" s="23" t="e">
        <f>VLOOKUP(F1234,'[1]AM Report'!$C:$L,10,FALSE)</f>
        <v>#N/A</v>
      </c>
      <c r="X1234" s="6" t="str">
        <f>VLOOKUP(F1234,'[2]Master URL List'!$F:$S,12,FALSE)</f>
        <v>CWA-LCS101</v>
      </c>
      <c r="Y1234" s="6" t="str">
        <f>VLOOKUP($F1234,'[2]Master URL List'!$F:$S,13,FALSE)</f>
        <v>FADI CHOUERI</v>
      </c>
      <c r="Z1234" s="6" t="str">
        <f>VLOOKUP($F1234,'[2]Master URL List'!$F:$S,14,FALSE)</f>
        <v>FADI.CHOUERI@MINDGEEK.COM</v>
      </c>
      <c r="AA1234" s="6"/>
    </row>
    <row r="1235" spans="1:27" s="64" customFormat="1" ht="12.75" customHeight="1" x14ac:dyDescent="0.2">
      <c r="A1235" s="64" t="s">
        <v>1394</v>
      </c>
      <c r="B1235" s="64" t="s">
        <v>4960</v>
      </c>
      <c r="C1235" s="65" t="s">
        <v>991</v>
      </c>
      <c r="D1235" s="65" t="str">
        <f t="shared" si="20"/>
        <v>MBI*PROBILLER.COM RK</v>
      </c>
      <c r="E1235" s="67" t="s">
        <v>1690</v>
      </c>
      <c r="F1235" s="67" t="s">
        <v>999</v>
      </c>
      <c r="I1235" s="64" t="s">
        <v>151</v>
      </c>
      <c r="J1235" s="64" t="s">
        <v>151</v>
      </c>
      <c r="K1235" s="64" t="s">
        <v>151</v>
      </c>
      <c r="L1235" s="64" t="s">
        <v>151</v>
      </c>
      <c r="M1235" s="64" t="s">
        <v>151</v>
      </c>
      <c r="N1235" s="6" t="s">
        <v>3928</v>
      </c>
      <c r="O1235" s="64" t="s">
        <v>3899</v>
      </c>
      <c r="P1235" s="9"/>
      <c r="Q1235" s="9"/>
      <c r="R1235" s="64" t="s">
        <v>1744</v>
      </c>
      <c r="S1235" s="64" t="e">
        <v>#N/A</v>
      </c>
      <c r="T1235" s="64" t="e">
        <v>#N/A</v>
      </c>
      <c r="U1235" s="6"/>
      <c r="W1235" s="23" t="e">
        <f>VLOOKUP(F1235,'[1]AM Report'!$C:$L,10,FALSE)</f>
        <v>#N/A</v>
      </c>
      <c r="X1235" s="6" t="str">
        <f>VLOOKUP(F1235,'[2]Master URL List'!$F:$S,12,FALSE)</f>
        <v>CWA-LCS101</v>
      </c>
      <c r="Y1235" s="6" t="str">
        <f>VLOOKUP($F1235,'[2]Master URL List'!$F:$S,13,FALSE)</f>
        <v>FADI CHOUERI</v>
      </c>
      <c r="Z1235" s="6" t="str">
        <f>VLOOKUP($F1235,'[2]Master URL List'!$F:$S,14,FALSE)</f>
        <v>FADI.CHOUERI@MANWIN.COM</v>
      </c>
      <c r="AA1235" s="6"/>
    </row>
    <row r="1236" spans="1:27" s="64" customFormat="1" ht="12.75" customHeight="1" x14ac:dyDescent="0.2">
      <c r="A1236" s="64" t="s">
        <v>1405</v>
      </c>
      <c r="B1236" s="64" t="s">
        <v>4960</v>
      </c>
      <c r="C1236" s="65" t="s">
        <v>991</v>
      </c>
      <c r="D1236" s="65" t="str">
        <f t="shared" si="20"/>
        <v>MBI*PROBILLER.COM RK</v>
      </c>
      <c r="E1236" s="67" t="s">
        <v>1690</v>
      </c>
      <c r="F1236" s="67" t="s">
        <v>999</v>
      </c>
      <c r="I1236" s="64" t="s">
        <v>151</v>
      </c>
      <c r="J1236" s="64" t="s">
        <v>151</v>
      </c>
      <c r="K1236" s="64" t="s">
        <v>151</v>
      </c>
      <c r="L1236" s="64" t="s">
        <v>151</v>
      </c>
      <c r="M1236" s="64" t="s">
        <v>151</v>
      </c>
      <c r="N1236" s="6" t="s">
        <v>3928</v>
      </c>
      <c r="O1236" s="64" t="s">
        <v>3899</v>
      </c>
      <c r="P1236" s="9"/>
      <c r="Q1236" s="9"/>
      <c r="R1236" s="64" t="s">
        <v>1744</v>
      </c>
      <c r="S1236" s="64" t="e">
        <v>#N/A</v>
      </c>
      <c r="T1236" s="64" t="e">
        <v>#N/A</v>
      </c>
      <c r="U1236" s="6"/>
      <c r="W1236" s="23" t="e">
        <f>VLOOKUP(F1236,'[1]AM Report'!$C:$L,10,FALSE)</f>
        <v>#N/A</v>
      </c>
      <c r="X1236" s="6" t="str">
        <f>VLOOKUP(F1236,'[2]Master URL List'!$F:$S,12,FALSE)</f>
        <v>CWA-LCS101</v>
      </c>
      <c r="Y1236" s="6" t="str">
        <f>VLOOKUP($F1236,'[2]Master URL List'!$F:$S,13,FALSE)</f>
        <v>FADI CHOUERI</v>
      </c>
      <c r="Z1236" s="6" t="str">
        <f>VLOOKUP($F1236,'[2]Master URL List'!$F:$S,14,FALSE)</f>
        <v>FADI.CHOUERI@MANWIN.COM</v>
      </c>
      <c r="AA1236" s="6"/>
    </row>
    <row r="1237" spans="1:27" s="64" customFormat="1" ht="12.75" customHeight="1" x14ac:dyDescent="0.2">
      <c r="A1237" s="64" t="s">
        <v>1420</v>
      </c>
      <c r="B1237" s="64" t="s">
        <v>4960</v>
      </c>
      <c r="C1237" s="65" t="s">
        <v>991</v>
      </c>
      <c r="D1237" s="65" t="str">
        <f t="shared" si="20"/>
        <v>MBI*PROBILLER.COM RK</v>
      </c>
      <c r="E1237" s="67" t="s">
        <v>1690</v>
      </c>
      <c r="F1237" s="67" t="s">
        <v>999</v>
      </c>
      <c r="I1237" s="64" t="s">
        <v>151</v>
      </c>
      <c r="J1237" s="64" t="s">
        <v>151</v>
      </c>
      <c r="K1237" s="64" t="s">
        <v>151</v>
      </c>
      <c r="L1237" s="64" t="s">
        <v>151</v>
      </c>
      <c r="M1237" s="64" t="s">
        <v>151</v>
      </c>
      <c r="N1237" s="6" t="s">
        <v>3928</v>
      </c>
      <c r="O1237" s="64" t="s">
        <v>3899</v>
      </c>
      <c r="P1237" s="9"/>
      <c r="Q1237" s="9"/>
      <c r="R1237" s="64" t="s">
        <v>1744</v>
      </c>
      <c r="S1237" s="64" t="e">
        <v>#N/A</v>
      </c>
      <c r="T1237" s="64" t="e">
        <v>#N/A</v>
      </c>
      <c r="U1237" s="6"/>
      <c r="W1237" s="23" t="e">
        <f>VLOOKUP(F1237,'[1]AM Report'!$C:$L,10,FALSE)</f>
        <v>#N/A</v>
      </c>
      <c r="X1237" s="6" t="str">
        <f>VLOOKUP(F1237,'[2]Master URL List'!$F:$S,12,FALSE)</f>
        <v>CWA-LCS101</v>
      </c>
      <c r="Y1237" s="6" t="str">
        <f>VLOOKUP($F1237,'[2]Master URL List'!$F:$S,13,FALSE)</f>
        <v>FADI CHOUERI</v>
      </c>
      <c r="Z1237" s="6" t="str">
        <f>VLOOKUP($F1237,'[2]Master URL List'!$F:$S,14,FALSE)</f>
        <v>FADI.CHOUERI@MANWIN.COM</v>
      </c>
      <c r="AA1237" s="6"/>
    </row>
    <row r="1238" spans="1:27" s="64" customFormat="1" ht="12.75" customHeight="1" x14ac:dyDescent="0.2">
      <c r="A1238" s="64" t="s">
        <v>1393</v>
      </c>
      <c r="B1238" s="64" t="s">
        <v>4960</v>
      </c>
      <c r="C1238" s="65" t="s">
        <v>991</v>
      </c>
      <c r="D1238" s="65" t="str">
        <f t="shared" si="20"/>
        <v>MBI*PROBILLER.COM RK</v>
      </c>
      <c r="E1238" s="67" t="s">
        <v>1690</v>
      </c>
      <c r="F1238" s="67" t="s">
        <v>999</v>
      </c>
      <c r="I1238" s="64" t="s">
        <v>151</v>
      </c>
      <c r="J1238" s="64" t="s">
        <v>151</v>
      </c>
      <c r="K1238" s="64" t="s">
        <v>151</v>
      </c>
      <c r="L1238" s="64" t="s">
        <v>151</v>
      </c>
      <c r="M1238" s="64" t="s">
        <v>151</v>
      </c>
      <c r="N1238" s="6" t="s">
        <v>3928</v>
      </c>
      <c r="O1238" s="64" t="s">
        <v>3899</v>
      </c>
      <c r="P1238" s="9"/>
      <c r="Q1238" s="9"/>
      <c r="R1238" s="64" t="s">
        <v>1744</v>
      </c>
      <c r="S1238" s="64" t="e">
        <v>#N/A</v>
      </c>
      <c r="T1238" s="64" t="e">
        <v>#N/A</v>
      </c>
      <c r="U1238" s="6"/>
      <c r="W1238" s="23" t="e">
        <f>VLOOKUP(F1238,'[1]AM Report'!$C:$L,10,FALSE)</f>
        <v>#N/A</v>
      </c>
      <c r="X1238" s="6" t="str">
        <f>VLOOKUP(F1238,'[2]Master URL List'!$F:$S,12,FALSE)</f>
        <v>CWA-LCS101</v>
      </c>
      <c r="Y1238" s="6" t="str">
        <f>VLOOKUP($F1238,'[2]Master URL List'!$F:$S,13,FALSE)</f>
        <v>FADI CHOUERI</v>
      </c>
      <c r="Z1238" s="6" t="str">
        <f>VLOOKUP($F1238,'[2]Master URL List'!$F:$S,14,FALSE)</f>
        <v>FADI.CHOUERI@MANWIN.COM</v>
      </c>
      <c r="AA1238" s="6"/>
    </row>
    <row r="1239" spans="1:27" s="64" customFormat="1" ht="12.75" customHeight="1" x14ac:dyDescent="0.2">
      <c r="A1239" s="64" t="s">
        <v>1032</v>
      </c>
      <c r="B1239" s="64" t="s">
        <v>4960</v>
      </c>
      <c r="C1239" s="65" t="s">
        <v>986</v>
      </c>
      <c r="D1239" s="65" t="str">
        <f t="shared" si="20"/>
        <v>MBI*PROBILLER.COM HD</v>
      </c>
      <c r="E1239" s="67" t="s">
        <v>1690</v>
      </c>
      <c r="F1239" s="67" t="s">
        <v>995</v>
      </c>
      <c r="I1239" s="64" t="s">
        <v>151</v>
      </c>
      <c r="J1239" s="64" t="s">
        <v>151</v>
      </c>
      <c r="K1239" s="64" t="s">
        <v>151</v>
      </c>
      <c r="L1239" s="64" t="s">
        <v>151</v>
      </c>
      <c r="M1239" s="64" t="s">
        <v>151</v>
      </c>
      <c r="N1239" s="6"/>
      <c r="O1239" s="64" t="s">
        <v>3899</v>
      </c>
      <c r="P1239" s="9"/>
      <c r="Q1239" s="9"/>
      <c r="R1239" s="64" t="s">
        <v>1744</v>
      </c>
      <c r="S1239" s="64" t="e">
        <v>#N/A</v>
      </c>
      <c r="T1239" s="64" t="e">
        <v>#N/A</v>
      </c>
      <c r="U1239" s="6"/>
      <c r="W1239" s="23" t="e">
        <f>VLOOKUP(F1239,'[1]AM Report'!$C:$L,10,FALSE)</f>
        <v>#N/A</v>
      </c>
      <c r="X1239" s="6" t="str">
        <f>VLOOKUP(F1239,'[2]Master URL List'!$F:$S,12,FALSE)</f>
        <v>CWA-LCS101</v>
      </c>
      <c r="Y1239" s="6" t="str">
        <f>VLOOKUP($F1239,'[2]Master URL List'!$F:$S,13,FALSE)</f>
        <v>FADI CHOUERI</v>
      </c>
      <c r="Z1239" s="6" t="str">
        <f>VLOOKUP($F1239,'[2]Master URL List'!$F:$S,14,FALSE)</f>
        <v>FADI.CHOUERI@MINDGEEK.COM</v>
      </c>
      <c r="AA1239" s="6"/>
    </row>
    <row r="1240" spans="1:27" s="64" customFormat="1" ht="12.75" customHeight="1" x14ac:dyDescent="0.2">
      <c r="A1240" s="64" t="s">
        <v>1039</v>
      </c>
      <c r="B1240" s="64" t="s">
        <v>4960</v>
      </c>
      <c r="C1240" s="65" t="s">
        <v>986</v>
      </c>
      <c r="D1240" s="65" t="str">
        <f t="shared" si="20"/>
        <v>MBI*PROBILLER.COM HD</v>
      </c>
      <c r="E1240" s="67" t="s">
        <v>1690</v>
      </c>
      <c r="F1240" s="67" t="s">
        <v>995</v>
      </c>
      <c r="I1240" s="64" t="s">
        <v>151</v>
      </c>
      <c r="J1240" s="64" t="s">
        <v>151</v>
      </c>
      <c r="K1240" s="64" t="s">
        <v>151</v>
      </c>
      <c r="L1240" s="64" t="s">
        <v>151</v>
      </c>
      <c r="M1240" s="64" t="s">
        <v>151</v>
      </c>
      <c r="N1240" s="6" t="s">
        <v>3971</v>
      </c>
      <c r="O1240" s="64" t="s">
        <v>3899</v>
      </c>
      <c r="P1240" s="9"/>
      <c r="Q1240" s="9"/>
      <c r="R1240" s="64" t="s">
        <v>1744</v>
      </c>
      <c r="S1240" s="64" t="e">
        <v>#N/A</v>
      </c>
      <c r="T1240" s="64" t="e">
        <v>#N/A</v>
      </c>
      <c r="U1240" s="6"/>
      <c r="W1240" s="23" t="e">
        <f>VLOOKUP(F1240,'[1]AM Report'!$C:$L,10,FALSE)</f>
        <v>#N/A</v>
      </c>
      <c r="X1240" s="6" t="str">
        <f>VLOOKUP(F1240,'[2]Master URL List'!$F:$S,12,FALSE)</f>
        <v>CWA-LCS101</v>
      </c>
      <c r="Y1240" s="6" t="str">
        <f>VLOOKUP($F1240,'[2]Master URL List'!$F:$S,13,FALSE)</f>
        <v>FADI CHOUERI</v>
      </c>
      <c r="Z1240" s="6" t="str">
        <f>VLOOKUP($F1240,'[2]Master URL List'!$F:$S,14,FALSE)</f>
        <v>FADI.CHOUERI@MINDGEEK.COM</v>
      </c>
      <c r="AA1240" s="6"/>
    </row>
    <row r="1241" spans="1:27" s="64" customFormat="1" ht="12.75" customHeight="1" x14ac:dyDescent="0.2">
      <c r="A1241" s="64" t="s">
        <v>1404</v>
      </c>
      <c r="B1241" s="64" t="s">
        <v>4960</v>
      </c>
      <c r="C1241" s="65" t="s">
        <v>991</v>
      </c>
      <c r="D1241" s="65" t="str">
        <f t="shared" si="20"/>
        <v>MBI*PROBILLER.COM RK</v>
      </c>
      <c r="E1241" s="67" t="s">
        <v>1690</v>
      </c>
      <c r="F1241" s="67" t="s">
        <v>999</v>
      </c>
      <c r="I1241" s="64" t="s">
        <v>151</v>
      </c>
      <c r="J1241" s="64" t="s">
        <v>151</v>
      </c>
      <c r="K1241" s="64" t="s">
        <v>151</v>
      </c>
      <c r="L1241" s="64" t="s">
        <v>151</v>
      </c>
      <c r="M1241" s="64" t="s">
        <v>151</v>
      </c>
      <c r="N1241" s="6" t="s">
        <v>3928</v>
      </c>
      <c r="O1241" s="64" t="s">
        <v>3899</v>
      </c>
      <c r="P1241" s="9"/>
      <c r="Q1241" s="9"/>
      <c r="R1241" s="64" t="s">
        <v>1744</v>
      </c>
      <c r="S1241" s="64" t="e">
        <v>#N/A</v>
      </c>
      <c r="T1241" s="64" t="e">
        <v>#N/A</v>
      </c>
      <c r="U1241" s="6"/>
      <c r="W1241" s="23" t="e">
        <f>VLOOKUP(F1241,'[1]AM Report'!$C:$L,10,FALSE)</f>
        <v>#N/A</v>
      </c>
      <c r="X1241" s="6" t="str">
        <f>VLOOKUP(F1241,'[2]Master URL List'!$F:$S,12,FALSE)</f>
        <v>CWA-LCS101</v>
      </c>
      <c r="Y1241" s="6" t="str">
        <f>VLOOKUP($F1241,'[2]Master URL List'!$F:$S,13,FALSE)</f>
        <v>FADI CHOUERI</v>
      </c>
      <c r="Z1241" s="6" t="str">
        <f>VLOOKUP($F1241,'[2]Master URL List'!$F:$S,14,FALSE)</f>
        <v>FADI.CHOUERI@MANWIN.COM</v>
      </c>
      <c r="AA1241" s="6"/>
    </row>
    <row r="1242" spans="1:27" s="64" customFormat="1" ht="12.75" customHeight="1" x14ac:dyDescent="0.2">
      <c r="A1242" s="64" t="s">
        <v>1396</v>
      </c>
      <c r="B1242" s="64" t="s">
        <v>4960</v>
      </c>
      <c r="C1242" s="65" t="s">
        <v>991</v>
      </c>
      <c r="D1242" s="65" t="str">
        <f t="shared" si="20"/>
        <v>MBI*PROBILLER.COM RK</v>
      </c>
      <c r="E1242" s="67" t="s">
        <v>1690</v>
      </c>
      <c r="F1242" s="67" t="s">
        <v>999</v>
      </c>
      <c r="I1242" s="64" t="s">
        <v>151</v>
      </c>
      <c r="J1242" s="64" t="s">
        <v>151</v>
      </c>
      <c r="K1242" s="64" t="s">
        <v>151</v>
      </c>
      <c r="L1242" s="64" t="s">
        <v>151</v>
      </c>
      <c r="M1242" s="64" t="s">
        <v>151</v>
      </c>
      <c r="N1242" s="6" t="s">
        <v>3928</v>
      </c>
      <c r="O1242" s="64" t="s">
        <v>3899</v>
      </c>
      <c r="P1242" s="9"/>
      <c r="Q1242" s="9"/>
      <c r="R1242" s="64" t="s">
        <v>1744</v>
      </c>
      <c r="S1242" s="64" t="e">
        <v>#N/A</v>
      </c>
      <c r="T1242" s="64" t="e">
        <v>#N/A</v>
      </c>
      <c r="U1242" s="6"/>
      <c r="W1242" s="23" t="e">
        <f>VLOOKUP(F1242,'[1]AM Report'!$C:$L,10,FALSE)</f>
        <v>#N/A</v>
      </c>
      <c r="X1242" s="6" t="str">
        <f>VLOOKUP(F1242,'[2]Master URL List'!$F:$S,12,FALSE)</f>
        <v>CWA-LCS101</v>
      </c>
      <c r="Y1242" s="6" t="str">
        <f>VLOOKUP($F1242,'[2]Master URL List'!$F:$S,13,FALSE)</f>
        <v>FADI CHOUERI</v>
      </c>
      <c r="Z1242" s="6" t="str">
        <f>VLOOKUP($F1242,'[2]Master URL List'!$F:$S,14,FALSE)</f>
        <v>FADI.CHOUERI@MANWIN.COM</v>
      </c>
      <c r="AA1242" s="6"/>
    </row>
    <row r="1243" spans="1:27" s="64" customFormat="1" ht="12.75" customHeight="1" x14ac:dyDescent="0.2">
      <c r="A1243" s="64" t="s">
        <v>1040</v>
      </c>
      <c r="B1243" s="64" t="s">
        <v>4960</v>
      </c>
      <c r="C1243" s="65" t="s">
        <v>986</v>
      </c>
      <c r="D1243" s="65" t="str">
        <f t="shared" si="20"/>
        <v>MBI*PROBILLER.COM HD</v>
      </c>
      <c r="E1243" s="67" t="s">
        <v>1690</v>
      </c>
      <c r="F1243" s="67" t="s">
        <v>995</v>
      </c>
      <c r="I1243" s="64" t="s">
        <v>151</v>
      </c>
      <c r="J1243" s="64" t="s">
        <v>151</v>
      </c>
      <c r="K1243" s="64" t="s">
        <v>151</v>
      </c>
      <c r="L1243" s="64" t="s">
        <v>151</v>
      </c>
      <c r="M1243" s="64" t="s">
        <v>151</v>
      </c>
      <c r="N1243" s="6"/>
      <c r="O1243" s="64" t="s">
        <v>3899</v>
      </c>
      <c r="P1243" s="9"/>
      <c r="Q1243" s="9"/>
      <c r="R1243" s="64" t="s">
        <v>1744</v>
      </c>
      <c r="S1243" s="64" t="e">
        <v>#N/A</v>
      </c>
      <c r="T1243" s="64" t="e">
        <v>#N/A</v>
      </c>
      <c r="U1243" s="6"/>
      <c r="W1243" s="23" t="e">
        <f>VLOOKUP(F1243,'[1]AM Report'!$C:$L,10,FALSE)</f>
        <v>#N/A</v>
      </c>
      <c r="X1243" s="6" t="str">
        <f>VLOOKUP(F1243,'[2]Master URL List'!$F:$S,12,FALSE)</f>
        <v>CWA-LCS101</v>
      </c>
      <c r="Y1243" s="6" t="str">
        <f>VLOOKUP($F1243,'[2]Master URL List'!$F:$S,13,FALSE)</f>
        <v>FADI CHOUERI</v>
      </c>
      <c r="Z1243" s="6" t="str">
        <f>VLOOKUP($F1243,'[2]Master URL List'!$F:$S,14,FALSE)</f>
        <v>FADI.CHOUERI@MINDGEEK.COM</v>
      </c>
      <c r="AA1243" s="6"/>
    </row>
    <row r="1244" spans="1:27" s="64" customFormat="1" ht="12.75" customHeight="1" x14ac:dyDescent="0.2">
      <c r="A1244" s="64" t="s">
        <v>1113</v>
      </c>
      <c r="B1244" s="64" t="s">
        <v>4960</v>
      </c>
      <c r="C1244" s="65" t="s">
        <v>988</v>
      </c>
      <c r="D1244" s="65" t="str">
        <f t="shared" si="20"/>
        <v>MBI*PROBILLER.COM MF</v>
      </c>
      <c r="E1244" s="67" t="s">
        <v>1690</v>
      </c>
      <c r="F1244" s="67" t="s">
        <v>997</v>
      </c>
      <c r="I1244" s="64" t="s">
        <v>151</v>
      </c>
      <c r="J1244" s="64" t="s">
        <v>151</v>
      </c>
      <c r="K1244" s="64" t="s">
        <v>151</v>
      </c>
      <c r="L1244" s="64" t="s">
        <v>151</v>
      </c>
      <c r="M1244" s="64" t="s">
        <v>151</v>
      </c>
      <c r="N1244" s="6"/>
      <c r="O1244" s="64" t="s">
        <v>3899</v>
      </c>
      <c r="P1244" s="9"/>
      <c r="Q1244" s="9"/>
      <c r="R1244" s="64" t="s">
        <v>1744</v>
      </c>
      <c r="S1244" s="64" t="e">
        <v>#N/A</v>
      </c>
      <c r="T1244" s="64" t="e">
        <v>#N/A</v>
      </c>
      <c r="U1244" s="6"/>
      <c r="W1244" s="23" t="e">
        <f>VLOOKUP(F1244,'[1]AM Report'!$C:$L,10,FALSE)</f>
        <v>#N/A</v>
      </c>
      <c r="X1244" s="6" t="str">
        <f>VLOOKUP(F1244,'[2]Master URL List'!$F:$S,12,FALSE)</f>
        <v>CWA-LCS101</v>
      </c>
      <c r="Y1244" s="6" t="str">
        <f>VLOOKUP($F1244,'[2]Master URL List'!$F:$S,13,FALSE)</f>
        <v>FADI CHOUERI</v>
      </c>
      <c r="Z1244" s="6" t="str">
        <f>VLOOKUP($F1244,'[2]Master URL List'!$F:$S,14,FALSE)</f>
        <v>FADI.CHOUERI@MINDGEEK.COM</v>
      </c>
      <c r="AA1244" s="6"/>
    </row>
    <row r="1245" spans="1:27" s="64" customFormat="1" ht="12.75" customHeight="1" x14ac:dyDescent="0.2">
      <c r="A1245" s="64" t="s">
        <v>1123</v>
      </c>
      <c r="B1245" s="64" t="s">
        <v>4960</v>
      </c>
      <c r="C1245" s="65" t="s">
        <v>988</v>
      </c>
      <c r="D1245" s="65" t="str">
        <f t="shared" si="20"/>
        <v>MBI*PROBILLER.COM MF</v>
      </c>
      <c r="E1245" s="67" t="s">
        <v>1690</v>
      </c>
      <c r="F1245" s="67" t="s">
        <v>997</v>
      </c>
      <c r="I1245" s="64" t="s">
        <v>151</v>
      </c>
      <c r="J1245" s="64" t="s">
        <v>151</v>
      </c>
      <c r="K1245" s="64" t="s">
        <v>151</v>
      </c>
      <c r="L1245" s="64" t="s">
        <v>151</v>
      </c>
      <c r="M1245" s="64" t="s">
        <v>151</v>
      </c>
      <c r="N1245" s="6"/>
      <c r="O1245" s="64" t="s">
        <v>3901</v>
      </c>
      <c r="P1245" s="9"/>
      <c r="Q1245" s="9"/>
      <c r="R1245" s="64" t="s">
        <v>1744</v>
      </c>
      <c r="S1245" s="64" t="e">
        <v>#N/A</v>
      </c>
      <c r="T1245" s="64" t="e">
        <v>#N/A</v>
      </c>
      <c r="U1245" s="6"/>
      <c r="W1245" s="23" t="e">
        <f>VLOOKUP(F1245,'[1]AM Report'!$C:$L,10,FALSE)</f>
        <v>#N/A</v>
      </c>
      <c r="X1245" s="6" t="str">
        <f>VLOOKUP(F1245,'[2]Master URL List'!$F:$S,12,FALSE)</f>
        <v>CWA-LCS101</v>
      </c>
      <c r="Y1245" s="6" t="str">
        <f>VLOOKUP($F1245,'[2]Master URL List'!$F:$S,13,FALSE)</f>
        <v>FADI CHOUERI</v>
      </c>
      <c r="Z1245" s="6" t="str">
        <f>VLOOKUP($F1245,'[2]Master URL List'!$F:$S,14,FALSE)</f>
        <v>FADI.CHOUERI@MINDGEEK.COM</v>
      </c>
      <c r="AA1245" s="6"/>
    </row>
    <row r="1246" spans="1:27" s="7" customFormat="1" ht="12.75" customHeight="1" x14ac:dyDescent="0.2">
      <c r="A1246" s="7" t="s">
        <v>1108</v>
      </c>
      <c r="B1246" s="7" t="s">
        <v>4960</v>
      </c>
      <c r="C1246" s="131" t="s">
        <v>988</v>
      </c>
      <c r="D1246" s="131" t="str">
        <f t="shared" si="20"/>
        <v>MBI*PROBILLER.COM MF</v>
      </c>
      <c r="E1246" s="134" t="s">
        <v>1690</v>
      </c>
      <c r="F1246" s="134" t="s">
        <v>997</v>
      </c>
      <c r="I1246" s="7" t="s">
        <v>151</v>
      </c>
      <c r="J1246" s="7" t="s">
        <v>151</v>
      </c>
      <c r="K1246" s="7" t="s">
        <v>151</v>
      </c>
      <c r="L1246" s="7" t="s">
        <v>151</v>
      </c>
      <c r="M1246" s="7" t="s">
        <v>151</v>
      </c>
      <c r="O1246" s="7" t="s">
        <v>3899</v>
      </c>
      <c r="P1246" s="133"/>
      <c r="Q1246" s="133"/>
      <c r="R1246" s="7" t="s">
        <v>1744</v>
      </c>
      <c r="S1246" s="7" t="e">
        <v>#N/A</v>
      </c>
      <c r="T1246" s="7" t="e">
        <v>#N/A</v>
      </c>
      <c r="W1246" s="130" t="e">
        <f>VLOOKUP(F1246,'[1]AM Report'!$C:$L,10,FALSE)</f>
        <v>#N/A</v>
      </c>
      <c r="X1246" s="7" t="str">
        <f>VLOOKUP(F1246,'[2]Master URL List'!$F:$S,12,FALSE)</f>
        <v>CWA-LCS101</v>
      </c>
      <c r="Y1246" s="7" t="str">
        <f>VLOOKUP($F1246,'[2]Master URL List'!$F:$S,13,FALSE)</f>
        <v>FADI CHOUERI</v>
      </c>
      <c r="Z1246" s="7" t="str">
        <f>VLOOKUP($F1246,'[2]Master URL List'!$F:$S,14,FALSE)</f>
        <v>FADI.CHOUERI@MINDGEEK.COM</v>
      </c>
    </row>
    <row r="1247" spans="1:27" s="7" customFormat="1" ht="12.75" customHeight="1" x14ac:dyDescent="0.2">
      <c r="A1247" s="7" t="s">
        <v>1146</v>
      </c>
      <c r="B1247" s="7" t="s">
        <v>4960</v>
      </c>
      <c r="C1247" s="131" t="s">
        <v>988</v>
      </c>
      <c r="D1247" s="131" t="str">
        <f t="shared" si="20"/>
        <v>MBI*PROBILLER.COM MF</v>
      </c>
      <c r="E1247" s="134" t="s">
        <v>1690</v>
      </c>
      <c r="F1247" s="134" t="s">
        <v>997</v>
      </c>
      <c r="I1247" s="7" t="s">
        <v>151</v>
      </c>
      <c r="J1247" s="7" t="s">
        <v>151</v>
      </c>
      <c r="K1247" s="7" t="s">
        <v>151</v>
      </c>
      <c r="L1247" s="7" t="s">
        <v>151</v>
      </c>
      <c r="M1247" s="7" t="s">
        <v>151</v>
      </c>
      <c r="O1247" s="7" t="s">
        <v>3899</v>
      </c>
      <c r="P1247" s="133"/>
      <c r="Q1247" s="133"/>
      <c r="R1247" s="7" t="s">
        <v>1744</v>
      </c>
      <c r="S1247" s="7" t="e">
        <v>#N/A</v>
      </c>
      <c r="T1247" s="7" t="e">
        <v>#N/A</v>
      </c>
      <c r="W1247" s="130" t="e">
        <f>VLOOKUP(F1247,'[1]AM Report'!$C:$L,10,FALSE)</f>
        <v>#N/A</v>
      </c>
      <c r="X1247" s="7" t="str">
        <f>VLOOKUP(F1247,'[2]Master URL List'!$F:$S,12,FALSE)</f>
        <v>CWA-LCS101</v>
      </c>
      <c r="Y1247" s="7" t="str">
        <f>VLOOKUP($F1247,'[2]Master URL List'!$F:$S,13,FALSE)</f>
        <v>FADI CHOUERI</v>
      </c>
      <c r="Z1247" s="7" t="str">
        <f>VLOOKUP($F1247,'[2]Master URL List'!$F:$S,14,FALSE)</f>
        <v>FADI.CHOUERI@MINDGEEK.COM</v>
      </c>
    </row>
    <row r="1248" spans="1:27" s="64" customFormat="1" ht="12.75" customHeight="1" x14ac:dyDescent="0.2">
      <c r="A1248" s="64" t="s">
        <v>1120</v>
      </c>
      <c r="B1248" s="64" t="s">
        <v>4960</v>
      </c>
      <c r="C1248" s="65" t="s">
        <v>988</v>
      </c>
      <c r="D1248" s="65" t="str">
        <f t="shared" si="20"/>
        <v>MBI*PROBILLER.COM MF</v>
      </c>
      <c r="E1248" s="67" t="s">
        <v>1690</v>
      </c>
      <c r="F1248" s="67" t="s">
        <v>997</v>
      </c>
      <c r="I1248" s="64" t="s">
        <v>151</v>
      </c>
      <c r="J1248" s="64" t="s">
        <v>151</v>
      </c>
      <c r="K1248" s="64" t="s">
        <v>151</v>
      </c>
      <c r="L1248" s="64" t="s">
        <v>151</v>
      </c>
      <c r="M1248" s="64" t="s">
        <v>151</v>
      </c>
      <c r="N1248" s="6" t="s">
        <v>3971</v>
      </c>
      <c r="O1248" s="64" t="s">
        <v>3899</v>
      </c>
      <c r="P1248" s="9"/>
      <c r="Q1248" s="9"/>
      <c r="R1248" s="64" t="s">
        <v>1744</v>
      </c>
      <c r="S1248" s="64" t="e">
        <v>#N/A</v>
      </c>
      <c r="T1248" s="64" t="e">
        <v>#N/A</v>
      </c>
      <c r="U1248" s="6"/>
      <c r="W1248" s="23" t="e">
        <f>VLOOKUP(F1248,'[1]AM Report'!$C:$L,10,FALSE)</f>
        <v>#N/A</v>
      </c>
      <c r="X1248" s="6" t="str">
        <f>VLOOKUP(F1248,'[2]Master URL List'!$F:$S,12,FALSE)</f>
        <v>CWA-LCS101</v>
      </c>
      <c r="Y1248" s="6" t="str">
        <f>VLOOKUP($F1248,'[2]Master URL List'!$F:$S,13,FALSE)</f>
        <v>FADI CHOUERI</v>
      </c>
      <c r="Z1248" s="6" t="str">
        <f>VLOOKUP($F1248,'[2]Master URL List'!$F:$S,14,FALSE)</f>
        <v>FADI.CHOUERI@MINDGEEK.COM</v>
      </c>
      <c r="AA1248" s="6"/>
    </row>
    <row r="1249" spans="1:27" s="64" customFormat="1" ht="12.75" customHeight="1" x14ac:dyDescent="0.2">
      <c r="A1249" s="64" t="s">
        <v>1109</v>
      </c>
      <c r="B1249" s="64" t="s">
        <v>4960</v>
      </c>
      <c r="C1249" s="65" t="s">
        <v>988</v>
      </c>
      <c r="D1249" s="65" t="str">
        <f t="shared" si="20"/>
        <v>MBI*PROBILLER.COM MF</v>
      </c>
      <c r="E1249" s="67" t="s">
        <v>1690</v>
      </c>
      <c r="F1249" s="67" t="s">
        <v>997</v>
      </c>
      <c r="I1249" s="64" t="s">
        <v>151</v>
      </c>
      <c r="J1249" s="64" t="s">
        <v>151</v>
      </c>
      <c r="K1249" s="64" t="s">
        <v>151</v>
      </c>
      <c r="L1249" s="64" t="s">
        <v>151</v>
      </c>
      <c r="M1249" s="64" t="s">
        <v>151</v>
      </c>
      <c r="N1249" s="6" t="s">
        <v>3972</v>
      </c>
      <c r="O1249" s="64" t="s">
        <v>3899</v>
      </c>
      <c r="P1249" s="9"/>
      <c r="Q1249" s="9"/>
      <c r="R1249" s="64" t="s">
        <v>1744</v>
      </c>
      <c r="S1249" s="64" t="e">
        <v>#N/A</v>
      </c>
      <c r="T1249" s="64" t="e">
        <v>#N/A</v>
      </c>
      <c r="U1249" s="6"/>
      <c r="W1249" s="23" t="e">
        <f>VLOOKUP(F1249,'[1]AM Report'!$C:$L,10,FALSE)</f>
        <v>#N/A</v>
      </c>
      <c r="X1249" s="6" t="str">
        <f>VLOOKUP(F1249,'[2]Master URL List'!$F:$S,12,FALSE)</f>
        <v>CWA-LCS101</v>
      </c>
      <c r="Y1249" s="6" t="str">
        <f>VLOOKUP($F1249,'[2]Master URL List'!$F:$S,13,FALSE)</f>
        <v>FADI CHOUERI</v>
      </c>
      <c r="Z1249" s="6" t="str">
        <f>VLOOKUP($F1249,'[2]Master URL List'!$F:$S,14,FALSE)</f>
        <v>FADI.CHOUERI@MINDGEEK.COM</v>
      </c>
      <c r="AA1249" s="6"/>
    </row>
    <row r="1250" spans="1:27" s="64" customFormat="1" ht="12.75" customHeight="1" x14ac:dyDescent="0.2">
      <c r="A1250" s="64" t="s">
        <v>3927</v>
      </c>
      <c r="B1250" s="64" t="s">
        <v>4960</v>
      </c>
      <c r="C1250" s="65" t="s">
        <v>991</v>
      </c>
      <c r="D1250" s="65" t="str">
        <f t="shared" si="20"/>
        <v>MBI*PROBILLER.COM RK</v>
      </c>
      <c r="E1250" s="67" t="s">
        <v>1690</v>
      </c>
      <c r="F1250" s="67" t="s">
        <v>999</v>
      </c>
      <c r="I1250" s="64" t="s">
        <v>151</v>
      </c>
      <c r="J1250" s="64" t="s">
        <v>151</v>
      </c>
      <c r="K1250" s="64" t="s">
        <v>151</v>
      </c>
      <c r="L1250" s="64" t="s">
        <v>151</v>
      </c>
      <c r="M1250" s="64" t="s">
        <v>151</v>
      </c>
      <c r="N1250" s="6" t="s">
        <v>3969</v>
      </c>
      <c r="O1250" s="64" t="s">
        <v>3899</v>
      </c>
      <c r="P1250" s="9"/>
      <c r="Q1250" s="9"/>
      <c r="R1250" s="64" t="s">
        <v>1744</v>
      </c>
      <c r="S1250" s="64" t="e">
        <v>#N/A</v>
      </c>
      <c r="T1250" s="64" t="e">
        <v>#N/A</v>
      </c>
      <c r="U1250" s="6"/>
      <c r="W1250" s="23" t="e">
        <f>VLOOKUP(F1250,'[1]AM Report'!$C:$L,10,FALSE)</f>
        <v>#N/A</v>
      </c>
      <c r="X1250" s="6" t="str">
        <f>VLOOKUP(F1250,'[2]Master URL List'!$F:$S,12,FALSE)</f>
        <v>CWA-LCS101</v>
      </c>
      <c r="Y1250" s="6" t="str">
        <f>VLOOKUP($F1250,'[2]Master URL List'!$F:$S,13,FALSE)</f>
        <v>FADI CHOUERI</v>
      </c>
      <c r="Z1250" s="6" t="str">
        <f>VLOOKUP($F1250,'[2]Master URL List'!$F:$S,14,FALSE)</f>
        <v>FADI.CHOUERI@MANWIN.COM</v>
      </c>
      <c r="AA1250" s="6"/>
    </row>
    <row r="1251" spans="1:27" s="64" customFormat="1" ht="12.75" customHeight="1" x14ac:dyDescent="0.2">
      <c r="A1251" s="64" t="s">
        <v>1452</v>
      </c>
      <c r="B1251" s="64" t="s">
        <v>4960</v>
      </c>
      <c r="C1251" s="65" t="s">
        <v>992</v>
      </c>
      <c r="D1251" s="65" t="str">
        <f t="shared" ref="D1251:D1264" si="21">C1251</f>
        <v>MBI*PROBILLER.COM MG</v>
      </c>
      <c r="E1251" s="67" t="s">
        <v>1690</v>
      </c>
      <c r="F1251" s="67" t="s">
        <v>1004</v>
      </c>
      <c r="I1251" s="64" t="s">
        <v>151</v>
      </c>
      <c r="J1251" s="64" t="s">
        <v>151</v>
      </c>
      <c r="K1251" s="64" t="s">
        <v>151</v>
      </c>
      <c r="L1251" s="64" t="s">
        <v>151</v>
      </c>
      <c r="M1251" s="64" t="s">
        <v>151</v>
      </c>
      <c r="N1251" s="6" t="s">
        <v>3967</v>
      </c>
      <c r="O1251" s="64" t="s">
        <v>3899</v>
      </c>
      <c r="P1251" s="9"/>
      <c r="Q1251" s="9"/>
      <c r="R1251" s="64" t="s">
        <v>1744</v>
      </c>
      <c r="S1251" s="64" t="e">
        <v>#N/A</v>
      </c>
      <c r="T1251" s="64" t="e">
        <v>#N/A</v>
      </c>
      <c r="U1251" s="6"/>
      <c r="W1251" s="23" t="e">
        <f>VLOOKUP(F1251,'[1]AM Report'!$C:$L,10,FALSE)</f>
        <v>#N/A</v>
      </c>
      <c r="X1251" s="6" t="str">
        <f>VLOOKUP(F1251,'[2]Master URL List'!$F:$S,12,FALSE)</f>
        <v>CWA-LCS101</v>
      </c>
      <c r="Y1251" s="6" t="str">
        <f>VLOOKUP($F1251,'[2]Master URL List'!$F:$S,13,FALSE)</f>
        <v>FADI CHOUERI</v>
      </c>
      <c r="Z1251" s="6" t="str">
        <f>VLOOKUP($F1251,'[2]Master URL List'!$F:$S,14,FALSE)</f>
        <v>FADI.CHOUERI@MINDGEEK.COM</v>
      </c>
      <c r="AA1251" s="6"/>
    </row>
    <row r="1252" spans="1:27" s="64" customFormat="1" ht="12.75" customHeight="1" x14ac:dyDescent="0.2">
      <c r="A1252" s="64" t="s">
        <v>1042</v>
      </c>
      <c r="B1252" s="64" t="s">
        <v>4960</v>
      </c>
      <c r="C1252" s="65" t="s">
        <v>986</v>
      </c>
      <c r="D1252" s="65" t="str">
        <f t="shared" si="21"/>
        <v>MBI*PROBILLER.COM HD</v>
      </c>
      <c r="E1252" s="67" t="s">
        <v>1690</v>
      </c>
      <c r="F1252" s="67" t="s">
        <v>995</v>
      </c>
      <c r="I1252" s="64" t="s">
        <v>151</v>
      </c>
      <c r="J1252" s="64" t="s">
        <v>151</v>
      </c>
      <c r="K1252" s="64" t="s">
        <v>151</v>
      </c>
      <c r="L1252" s="64" t="s">
        <v>151</v>
      </c>
      <c r="M1252" s="64" t="s">
        <v>151</v>
      </c>
      <c r="N1252" s="6"/>
      <c r="O1252" s="64" t="s">
        <v>3899</v>
      </c>
      <c r="P1252" s="9"/>
      <c r="Q1252" s="9"/>
      <c r="R1252" s="64" t="s">
        <v>1744</v>
      </c>
      <c r="S1252" s="64" t="e">
        <v>#N/A</v>
      </c>
      <c r="T1252" s="64" t="e">
        <v>#N/A</v>
      </c>
      <c r="U1252" s="6"/>
      <c r="W1252" s="23" t="e">
        <f>VLOOKUP(F1252,'[1]AM Report'!$C:$L,10,FALSE)</f>
        <v>#N/A</v>
      </c>
      <c r="X1252" s="6" t="str">
        <f>VLOOKUP(F1252,'[2]Master URL List'!$F:$S,12,FALSE)</f>
        <v>CWA-LCS101</v>
      </c>
      <c r="Y1252" s="6" t="str">
        <f>VLOOKUP($F1252,'[2]Master URL List'!$F:$S,13,FALSE)</f>
        <v>FADI CHOUERI</v>
      </c>
      <c r="Z1252" s="6" t="str">
        <f>VLOOKUP($F1252,'[2]Master URL List'!$F:$S,14,FALSE)</f>
        <v>FADI.CHOUERI@MINDGEEK.COM</v>
      </c>
      <c r="AA1252" s="6"/>
    </row>
    <row r="1253" spans="1:27" s="64" customFormat="1" ht="12.75" customHeight="1" x14ac:dyDescent="0.2">
      <c r="A1253" s="64" t="s">
        <v>1356</v>
      </c>
      <c r="B1253" s="64" t="s">
        <v>4960</v>
      </c>
      <c r="C1253" s="65" t="s">
        <v>991</v>
      </c>
      <c r="D1253" s="65" t="str">
        <f t="shared" si="21"/>
        <v>MBI*PROBILLER.COM RK</v>
      </c>
      <c r="E1253" s="67" t="s">
        <v>1690</v>
      </c>
      <c r="F1253" s="67" t="s">
        <v>999</v>
      </c>
      <c r="I1253" s="64" t="s">
        <v>151</v>
      </c>
      <c r="J1253" s="64" t="s">
        <v>151</v>
      </c>
      <c r="K1253" s="64" t="s">
        <v>151</v>
      </c>
      <c r="L1253" s="64" t="s">
        <v>151</v>
      </c>
      <c r="M1253" s="64" t="s">
        <v>151</v>
      </c>
      <c r="N1253" s="6" t="s">
        <v>3969</v>
      </c>
      <c r="O1253" s="64" t="s">
        <v>3899</v>
      </c>
      <c r="P1253" s="9"/>
      <c r="Q1253" s="9"/>
      <c r="R1253" s="64" t="s">
        <v>1744</v>
      </c>
      <c r="S1253" s="64" t="e">
        <v>#N/A</v>
      </c>
      <c r="T1253" s="64" t="e">
        <v>#N/A</v>
      </c>
      <c r="U1253" s="6"/>
      <c r="W1253" s="23" t="e">
        <f>VLOOKUP(F1253,'[1]AM Report'!$C:$L,10,FALSE)</f>
        <v>#N/A</v>
      </c>
      <c r="X1253" s="6" t="str">
        <f>VLOOKUP(F1253,'[2]Master URL List'!$F:$S,12,FALSE)</f>
        <v>CWA-LCS101</v>
      </c>
      <c r="Y1253" s="6" t="str">
        <f>VLOOKUP($F1253,'[2]Master URL List'!$F:$S,13,FALSE)</f>
        <v>FADI CHOUERI</v>
      </c>
      <c r="Z1253" s="6" t="str">
        <f>VLOOKUP($F1253,'[2]Master URL List'!$F:$S,14,FALSE)</f>
        <v>FADI.CHOUERI@MANWIN.COM</v>
      </c>
      <c r="AA1253" s="6"/>
    </row>
    <row r="1254" spans="1:27" s="7" customFormat="1" ht="12.75" customHeight="1" x14ac:dyDescent="0.2">
      <c r="A1254" s="7" t="s">
        <v>1330</v>
      </c>
      <c r="B1254" s="7" t="s">
        <v>4960</v>
      </c>
      <c r="C1254" s="131" t="s">
        <v>991</v>
      </c>
      <c r="D1254" s="131" t="str">
        <f t="shared" si="21"/>
        <v>MBI*PROBILLER.COM RK</v>
      </c>
      <c r="E1254" s="134" t="s">
        <v>1690</v>
      </c>
      <c r="F1254" s="134" t="s">
        <v>999</v>
      </c>
      <c r="I1254" s="7" t="s">
        <v>151</v>
      </c>
      <c r="J1254" s="7" t="s">
        <v>151</v>
      </c>
      <c r="K1254" s="7" t="s">
        <v>151</v>
      </c>
      <c r="L1254" s="7" t="s">
        <v>151</v>
      </c>
      <c r="M1254" s="7" t="s">
        <v>151</v>
      </c>
      <c r="N1254" s="7" t="s">
        <v>3928</v>
      </c>
      <c r="O1254" s="7" t="s">
        <v>3899</v>
      </c>
      <c r="P1254" s="133"/>
      <c r="Q1254" s="133"/>
      <c r="R1254" s="7" t="s">
        <v>1744</v>
      </c>
      <c r="S1254" s="7" t="e">
        <v>#N/A</v>
      </c>
      <c r="T1254" s="7" t="e">
        <v>#N/A</v>
      </c>
      <c r="W1254" s="130" t="e">
        <f>VLOOKUP(F1254,'[1]AM Report'!$C:$L,10,FALSE)</f>
        <v>#N/A</v>
      </c>
      <c r="X1254" s="7" t="str">
        <f>VLOOKUP(F1254,'[2]Master URL List'!$F:$S,12,FALSE)</f>
        <v>CWA-LCS101</v>
      </c>
      <c r="Y1254" s="7" t="str">
        <f>VLOOKUP($F1254,'[2]Master URL List'!$F:$S,13,FALSE)</f>
        <v>FADI CHOUERI</v>
      </c>
      <c r="Z1254" s="7" t="str">
        <f>VLOOKUP($F1254,'[2]Master URL List'!$F:$S,14,FALSE)</f>
        <v>FADI.CHOUERI@MANWIN.COM</v>
      </c>
    </row>
    <row r="1255" spans="1:27" s="64" customFormat="1" ht="12.75" customHeight="1" x14ac:dyDescent="0.2">
      <c r="A1255" s="64" t="s">
        <v>1425</v>
      </c>
      <c r="B1255" s="64" t="s">
        <v>4960</v>
      </c>
      <c r="C1255" s="65" t="s">
        <v>991</v>
      </c>
      <c r="D1255" s="65" t="str">
        <f t="shared" si="21"/>
        <v>MBI*PROBILLER.COM RK</v>
      </c>
      <c r="E1255" s="67" t="s">
        <v>1690</v>
      </c>
      <c r="F1255" s="67" t="s">
        <v>999</v>
      </c>
      <c r="I1255" s="64" t="s">
        <v>151</v>
      </c>
      <c r="J1255" s="64" t="s">
        <v>151</v>
      </c>
      <c r="K1255" s="64" t="s">
        <v>151</v>
      </c>
      <c r="L1255" s="64" t="s">
        <v>151</v>
      </c>
      <c r="M1255" s="64" t="s">
        <v>151</v>
      </c>
      <c r="N1255" s="6" t="s">
        <v>3969</v>
      </c>
      <c r="O1255" s="64" t="s">
        <v>3899</v>
      </c>
      <c r="P1255" s="9"/>
      <c r="Q1255" s="9"/>
      <c r="R1255" s="64" t="s">
        <v>1744</v>
      </c>
      <c r="S1255" s="64" t="e">
        <v>#N/A</v>
      </c>
      <c r="T1255" s="64" t="e">
        <v>#N/A</v>
      </c>
      <c r="U1255" s="6"/>
      <c r="W1255" s="23" t="e">
        <f>VLOOKUP(F1255,'[1]AM Report'!$C:$L,10,FALSE)</f>
        <v>#N/A</v>
      </c>
      <c r="X1255" s="6" t="str">
        <f>VLOOKUP(F1255,'[2]Master URL List'!$F:$S,12,FALSE)</f>
        <v>CWA-LCS101</v>
      </c>
      <c r="Y1255" s="6" t="str">
        <f>VLOOKUP($F1255,'[2]Master URL List'!$F:$S,13,FALSE)</f>
        <v>FADI CHOUERI</v>
      </c>
      <c r="Z1255" s="6" t="str">
        <f>VLOOKUP($F1255,'[2]Master URL List'!$F:$S,14,FALSE)</f>
        <v>FADI.CHOUERI@MANWIN.COM</v>
      </c>
      <c r="AA1255" s="6"/>
    </row>
    <row r="1256" spans="1:27" s="7" customFormat="1" ht="12.75" customHeight="1" x14ac:dyDescent="0.2">
      <c r="A1256" s="7" t="s">
        <v>1369</v>
      </c>
      <c r="B1256" s="7" t="s">
        <v>4960</v>
      </c>
      <c r="C1256" s="131" t="s">
        <v>991</v>
      </c>
      <c r="D1256" s="131" t="str">
        <f t="shared" si="21"/>
        <v>MBI*PROBILLER.COM RK</v>
      </c>
      <c r="E1256" s="134" t="s">
        <v>1690</v>
      </c>
      <c r="F1256" s="134" t="s">
        <v>999</v>
      </c>
      <c r="I1256" s="7" t="s">
        <v>151</v>
      </c>
      <c r="J1256" s="7" t="s">
        <v>151</v>
      </c>
      <c r="K1256" s="7" t="s">
        <v>151</v>
      </c>
      <c r="L1256" s="7" t="s">
        <v>151</v>
      </c>
      <c r="M1256" s="7" t="s">
        <v>151</v>
      </c>
      <c r="N1256" s="7" t="s">
        <v>3928</v>
      </c>
      <c r="O1256" s="7" t="s">
        <v>3899</v>
      </c>
      <c r="P1256" s="133"/>
      <c r="Q1256" s="133"/>
      <c r="R1256" s="7" t="s">
        <v>1744</v>
      </c>
      <c r="S1256" s="7" t="e">
        <v>#N/A</v>
      </c>
      <c r="T1256" s="7" t="e">
        <v>#N/A</v>
      </c>
      <c r="W1256" s="130" t="e">
        <f>VLOOKUP(F1256,'[1]AM Report'!$C:$L,10,FALSE)</f>
        <v>#N/A</v>
      </c>
      <c r="X1256" s="7" t="str">
        <f>VLOOKUP(F1256,'[2]Master URL List'!$F:$S,12,FALSE)</f>
        <v>CWA-LCS101</v>
      </c>
      <c r="Y1256" s="7" t="str">
        <f>VLOOKUP($F1256,'[2]Master URL List'!$F:$S,13,FALSE)</f>
        <v>FADI CHOUERI</v>
      </c>
      <c r="Z1256" s="7" t="str">
        <f>VLOOKUP($F1256,'[2]Master URL List'!$F:$S,14,FALSE)</f>
        <v>FADI.CHOUERI@MANWIN.COM</v>
      </c>
    </row>
    <row r="1257" spans="1:27" s="64" customFormat="1" ht="12.75" customHeight="1" x14ac:dyDescent="0.2">
      <c r="A1257" s="64" t="s">
        <v>1453</v>
      </c>
      <c r="B1257" s="64" t="s">
        <v>4960</v>
      </c>
      <c r="C1257" s="65" t="s">
        <v>992</v>
      </c>
      <c r="D1257" s="65" t="str">
        <f t="shared" si="21"/>
        <v>MBI*PROBILLER.COM MG</v>
      </c>
      <c r="E1257" s="67" t="s">
        <v>1690</v>
      </c>
      <c r="F1257" s="67" t="s">
        <v>1004</v>
      </c>
      <c r="I1257" s="64" t="s">
        <v>151</v>
      </c>
      <c r="J1257" s="64" t="s">
        <v>151</v>
      </c>
      <c r="K1257" s="64" t="s">
        <v>151</v>
      </c>
      <c r="L1257" s="64" t="s">
        <v>151</v>
      </c>
      <c r="M1257" s="64" t="s">
        <v>151</v>
      </c>
      <c r="N1257" s="6"/>
      <c r="O1257" s="64" t="s">
        <v>3899</v>
      </c>
      <c r="P1257" s="9"/>
      <c r="Q1257" s="9"/>
      <c r="R1257" s="64" t="s">
        <v>1744</v>
      </c>
      <c r="S1257" s="64" t="e">
        <v>#N/A</v>
      </c>
      <c r="T1257" s="64" t="e">
        <v>#N/A</v>
      </c>
      <c r="U1257" s="6"/>
      <c r="W1257" s="23" t="e">
        <f>VLOOKUP(F1257,'[1]AM Report'!$C:$L,10,FALSE)</f>
        <v>#N/A</v>
      </c>
      <c r="X1257" s="6" t="str">
        <f>VLOOKUP(F1257,'[2]Master URL List'!$F:$S,12,FALSE)</f>
        <v>CWA-LCS101</v>
      </c>
      <c r="Y1257" s="6" t="str">
        <f>VLOOKUP($F1257,'[2]Master URL List'!$F:$S,13,FALSE)</f>
        <v>FADI CHOUERI</v>
      </c>
      <c r="Z1257" s="6" t="str">
        <f>VLOOKUP($F1257,'[2]Master URL List'!$F:$S,14,FALSE)</f>
        <v>FADI.CHOUERI@MINDGEEK.COM</v>
      </c>
      <c r="AA1257" s="6"/>
    </row>
    <row r="1258" spans="1:27" s="7" customFormat="1" ht="12.75" customHeight="1" x14ac:dyDescent="0.2">
      <c r="A1258" s="7" t="s">
        <v>1331</v>
      </c>
      <c r="B1258" s="7" t="s">
        <v>4960</v>
      </c>
      <c r="C1258" s="131" t="s">
        <v>991</v>
      </c>
      <c r="D1258" s="131" t="str">
        <f t="shared" si="21"/>
        <v>MBI*PROBILLER.COM RK</v>
      </c>
      <c r="E1258" s="134" t="s">
        <v>1690</v>
      </c>
      <c r="F1258" s="134" t="s">
        <v>999</v>
      </c>
      <c r="I1258" s="7" t="s">
        <v>151</v>
      </c>
      <c r="J1258" s="7" t="s">
        <v>151</v>
      </c>
      <c r="K1258" s="7" t="s">
        <v>151</v>
      </c>
      <c r="L1258" s="7" t="s">
        <v>151</v>
      </c>
      <c r="M1258" s="7" t="s">
        <v>151</v>
      </c>
      <c r="N1258" s="7" t="s">
        <v>3928</v>
      </c>
      <c r="O1258" s="7" t="s">
        <v>3899</v>
      </c>
      <c r="P1258" s="133"/>
      <c r="Q1258" s="133"/>
      <c r="R1258" s="7" t="s">
        <v>1744</v>
      </c>
      <c r="S1258" s="7" t="e">
        <v>#N/A</v>
      </c>
      <c r="T1258" s="7" t="e">
        <v>#N/A</v>
      </c>
      <c r="W1258" s="130" t="e">
        <f>VLOOKUP(F1258,'[1]AM Report'!$C:$L,10,FALSE)</f>
        <v>#N/A</v>
      </c>
      <c r="X1258" s="7" t="str">
        <f>VLOOKUP(F1258,'[2]Master URL List'!$F:$S,12,FALSE)</f>
        <v>CWA-LCS101</v>
      </c>
      <c r="Y1258" s="7" t="str">
        <f>VLOOKUP($F1258,'[2]Master URL List'!$F:$S,13,FALSE)</f>
        <v>FADI CHOUERI</v>
      </c>
      <c r="Z1258" s="7" t="str">
        <f>VLOOKUP($F1258,'[2]Master URL List'!$F:$S,14,FALSE)</f>
        <v>FADI.CHOUERI@MANWIN.COM</v>
      </c>
    </row>
    <row r="1259" spans="1:27" s="64" customFormat="1" ht="12.75" customHeight="1" x14ac:dyDescent="0.2">
      <c r="A1259" s="64" t="s">
        <v>1332</v>
      </c>
      <c r="B1259" s="64" t="s">
        <v>4960</v>
      </c>
      <c r="C1259" s="65" t="s">
        <v>991</v>
      </c>
      <c r="D1259" s="65" t="str">
        <f t="shared" si="21"/>
        <v>MBI*PROBILLER.COM RK</v>
      </c>
      <c r="E1259" s="67" t="s">
        <v>1690</v>
      </c>
      <c r="F1259" s="67" t="s">
        <v>999</v>
      </c>
      <c r="I1259" s="64" t="s">
        <v>151</v>
      </c>
      <c r="J1259" s="64" t="s">
        <v>151</v>
      </c>
      <c r="K1259" s="64" t="s">
        <v>151</v>
      </c>
      <c r="L1259" s="64" t="s">
        <v>151</v>
      </c>
      <c r="M1259" s="64" t="s">
        <v>151</v>
      </c>
      <c r="N1259" s="6" t="s">
        <v>3928</v>
      </c>
      <c r="O1259" s="64" t="s">
        <v>3899</v>
      </c>
      <c r="P1259" s="9"/>
      <c r="Q1259" s="9"/>
      <c r="R1259" s="64" t="s">
        <v>1744</v>
      </c>
      <c r="S1259" s="64" t="e">
        <v>#N/A</v>
      </c>
      <c r="T1259" s="64" t="e">
        <v>#N/A</v>
      </c>
      <c r="U1259" s="6"/>
      <c r="W1259" s="23" t="e">
        <f>VLOOKUP(F1259,'[1]AM Report'!$C:$L,10,FALSE)</f>
        <v>#N/A</v>
      </c>
      <c r="X1259" s="6" t="str">
        <f>VLOOKUP(F1259,'[2]Master URL List'!$F:$S,12,FALSE)</f>
        <v>CWA-LCS101</v>
      </c>
      <c r="Y1259" s="6" t="str">
        <f>VLOOKUP($F1259,'[2]Master URL List'!$F:$S,13,FALSE)</f>
        <v>FADI CHOUERI</v>
      </c>
      <c r="Z1259" s="6" t="str">
        <f>VLOOKUP($F1259,'[2]Master URL List'!$F:$S,14,FALSE)</f>
        <v>FADI.CHOUERI@MANWIN.COM</v>
      </c>
      <c r="AA1259" s="6"/>
    </row>
    <row r="1260" spans="1:27" s="64" customFormat="1" ht="12.75" customHeight="1" x14ac:dyDescent="0.2">
      <c r="A1260" s="64" t="s">
        <v>1192</v>
      </c>
      <c r="B1260" s="64" t="s">
        <v>4960</v>
      </c>
      <c r="C1260" s="65" t="s">
        <v>990</v>
      </c>
      <c r="D1260" s="65" t="str">
        <f t="shared" si="21"/>
        <v>MBI*PROBILLER.COM MB</v>
      </c>
      <c r="E1260" s="67" t="s">
        <v>1690</v>
      </c>
      <c r="F1260" s="67" t="s">
        <v>994</v>
      </c>
      <c r="I1260" s="64" t="s">
        <v>151</v>
      </c>
      <c r="J1260" s="64" t="s">
        <v>151</v>
      </c>
      <c r="K1260" s="64" t="s">
        <v>151</v>
      </c>
      <c r="L1260" s="64" t="s">
        <v>151</v>
      </c>
      <c r="M1260" s="64" t="s">
        <v>151</v>
      </c>
      <c r="N1260" s="6"/>
      <c r="O1260" s="64" t="s">
        <v>3899</v>
      </c>
      <c r="P1260" s="9"/>
      <c r="Q1260" s="9"/>
      <c r="R1260" s="64" t="s">
        <v>1744</v>
      </c>
      <c r="S1260" s="64" t="e">
        <v>#N/A</v>
      </c>
      <c r="T1260" s="64" t="e">
        <v>#N/A</v>
      </c>
      <c r="U1260" s="6"/>
      <c r="W1260" s="23" t="e">
        <f>VLOOKUP(F1260,'[1]AM Report'!$C:$L,10,FALSE)</f>
        <v>#N/A</v>
      </c>
      <c r="X1260" s="6" t="str">
        <f>VLOOKUP(F1260,'[2]Master URL List'!$F:$S,12,FALSE)</f>
        <v>CWA-LCS101</v>
      </c>
      <c r="Y1260" s="6" t="str">
        <f>VLOOKUP($F1260,'[2]Master URL List'!$F:$S,13,FALSE)</f>
        <v>FADI CHOUERI</v>
      </c>
      <c r="Z1260" s="6" t="str">
        <f>VLOOKUP($F1260,'[2]Master URL List'!$F:$S,14,FALSE)</f>
        <v>FADI.CHOUERI@MINDGEEK.COM</v>
      </c>
      <c r="AA1260" s="6"/>
    </row>
    <row r="1261" spans="1:27" s="64" customFormat="1" ht="12.75" customHeight="1" x14ac:dyDescent="0.2">
      <c r="A1261" s="64" t="s">
        <v>1349</v>
      </c>
      <c r="B1261" s="64" t="s">
        <v>4960</v>
      </c>
      <c r="C1261" s="65" t="s">
        <v>991</v>
      </c>
      <c r="D1261" s="65" t="str">
        <f t="shared" si="21"/>
        <v>MBI*PROBILLER.COM RK</v>
      </c>
      <c r="E1261" s="67" t="s">
        <v>1690</v>
      </c>
      <c r="F1261" s="67" t="s">
        <v>999</v>
      </c>
      <c r="I1261" s="64" t="s">
        <v>151</v>
      </c>
      <c r="J1261" s="64" t="s">
        <v>151</v>
      </c>
      <c r="K1261" s="64" t="s">
        <v>151</v>
      </c>
      <c r="L1261" s="64" t="s">
        <v>151</v>
      </c>
      <c r="M1261" s="64" t="s">
        <v>151</v>
      </c>
      <c r="N1261" s="6" t="s">
        <v>3969</v>
      </c>
      <c r="O1261" s="64" t="s">
        <v>3899</v>
      </c>
      <c r="P1261" s="9"/>
      <c r="Q1261" s="9"/>
      <c r="R1261" s="64" t="s">
        <v>1744</v>
      </c>
      <c r="S1261" s="64" t="e">
        <v>#N/A</v>
      </c>
      <c r="T1261" s="64" t="e">
        <v>#N/A</v>
      </c>
      <c r="U1261" s="6"/>
      <c r="W1261" s="23" t="e">
        <f>VLOOKUP(F1261,'[1]AM Report'!$C:$L,10,FALSE)</f>
        <v>#N/A</v>
      </c>
      <c r="X1261" s="6" t="str">
        <f>VLOOKUP(F1261,'[2]Master URL List'!$F:$S,12,FALSE)</f>
        <v>CWA-LCS101</v>
      </c>
      <c r="Y1261" s="6" t="str">
        <f>VLOOKUP($F1261,'[2]Master URL List'!$F:$S,13,FALSE)</f>
        <v>FADI CHOUERI</v>
      </c>
      <c r="Z1261" s="6" t="str">
        <f>VLOOKUP($F1261,'[2]Master URL List'!$F:$S,14,FALSE)</f>
        <v>FADI.CHOUERI@MANWIN.COM</v>
      </c>
      <c r="AA1261" s="6"/>
    </row>
    <row r="1262" spans="1:27" s="64" customFormat="1" ht="12.75" customHeight="1" x14ac:dyDescent="0.2">
      <c r="A1262" s="64" t="s">
        <v>1291</v>
      </c>
      <c r="B1262" s="64" t="s">
        <v>4960</v>
      </c>
      <c r="C1262" s="65" t="s">
        <v>1009</v>
      </c>
      <c r="D1262" s="65" t="str">
        <f t="shared" si="21"/>
        <v xml:space="preserve">MBI*PROBILLER.COM SC </v>
      </c>
      <c r="E1262" s="67" t="s">
        <v>1690</v>
      </c>
      <c r="F1262" s="67" t="s">
        <v>1002</v>
      </c>
      <c r="I1262" s="64" t="s">
        <v>151</v>
      </c>
      <c r="J1262" s="64" t="s">
        <v>151</v>
      </c>
      <c r="K1262" s="64" t="s">
        <v>151</v>
      </c>
      <c r="L1262" s="64" t="s">
        <v>151</v>
      </c>
      <c r="M1262" s="64" t="s">
        <v>151</v>
      </c>
      <c r="N1262" s="6"/>
      <c r="O1262" s="64" t="s">
        <v>3899</v>
      </c>
      <c r="P1262" s="9"/>
      <c r="Q1262" s="9"/>
      <c r="R1262" s="64" t="s">
        <v>1744</v>
      </c>
      <c r="S1262" s="64" t="e">
        <v>#N/A</v>
      </c>
      <c r="T1262" s="64" t="e">
        <v>#N/A</v>
      </c>
      <c r="U1262" s="6"/>
      <c r="W1262" s="23" t="e">
        <f>VLOOKUP(F1262,'[1]AM Report'!$C:$L,10,FALSE)</f>
        <v>#N/A</v>
      </c>
      <c r="X1262" s="6" t="str">
        <f>VLOOKUP(F1262,'[2]Master URL List'!$F:$S,12,FALSE)</f>
        <v>CWA-LCS101</v>
      </c>
      <c r="Y1262" s="6" t="str">
        <f>VLOOKUP($F1262,'[2]Master URL List'!$F:$S,13,FALSE)</f>
        <v>FADI CHOUERI</v>
      </c>
      <c r="Z1262" s="6" t="str">
        <f>VLOOKUP($F1262,'[2]Master URL List'!$F:$S,14,FALSE)</f>
        <v>FADI.CHOUERI@MINDGEEK.COM</v>
      </c>
      <c r="AA1262" s="6"/>
    </row>
    <row r="1263" spans="1:27" s="64" customFormat="1" ht="12.75" customHeight="1" x14ac:dyDescent="0.2">
      <c r="A1263" s="64" t="s">
        <v>1427</v>
      </c>
      <c r="B1263" s="64" t="s">
        <v>4960</v>
      </c>
      <c r="C1263" s="65" t="s">
        <v>991</v>
      </c>
      <c r="D1263" s="65" t="str">
        <f t="shared" si="21"/>
        <v>MBI*PROBILLER.COM RK</v>
      </c>
      <c r="E1263" s="67" t="s">
        <v>1690</v>
      </c>
      <c r="F1263" s="67" t="s">
        <v>999</v>
      </c>
      <c r="I1263" s="64" t="s">
        <v>151</v>
      </c>
      <c r="J1263" s="64" t="s">
        <v>151</v>
      </c>
      <c r="K1263" s="64" t="s">
        <v>151</v>
      </c>
      <c r="L1263" s="64" t="s">
        <v>151</v>
      </c>
      <c r="M1263" s="64" t="s">
        <v>151</v>
      </c>
      <c r="N1263" s="6" t="s">
        <v>3969</v>
      </c>
      <c r="O1263" s="64" t="s">
        <v>3899</v>
      </c>
      <c r="P1263" s="9"/>
      <c r="Q1263" s="9"/>
      <c r="R1263" s="64" t="s">
        <v>1744</v>
      </c>
      <c r="S1263" s="64" t="e">
        <v>#N/A</v>
      </c>
      <c r="T1263" s="64" t="e">
        <v>#N/A</v>
      </c>
      <c r="U1263" s="6"/>
      <c r="W1263" s="23" t="e">
        <f>VLOOKUP(F1263,'[1]AM Report'!$C:$L,10,FALSE)</f>
        <v>#N/A</v>
      </c>
      <c r="X1263" s="6" t="str">
        <f>VLOOKUP(F1263,'[2]Master URL List'!$F:$S,12,FALSE)</f>
        <v>CWA-LCS101</v>
      </c>
      <c r="Y1263" s="6" t="str">
        <f>VLOOKUP($F1263,'[2]Master URL List'!$F:$S,13,FALSE)</f>
        <v>FADI CHOUERI</v>
      </c>
      <c r="Z1263" s="6" t="str">
        <f>VLOOKUP($F1263,'[2]Master URL List'!$F:$S,14,FALSE)</f>
        <v>FADI.CHOUERI@MANWIN.COM</v>
      </c>
      <c r="AA1263" s="6"/>
    </row>
    <row r="1264" spans="1:27" s="64" customFormat="1" ht="12.75" customHeight="1" x14ac:dyDescent="0.2">
      <c r="A1264" s="64" t="s">
        <v>1430</v>
      </c>
      <c r="B1264" s="64" t="s">
        <v>4960</v>
      </c>
      <c r="C1264" s="65" t="s">
        <v>991</v>
      </c>
      <c r="D1264" s="65" t="str">
        <f t="shared" si="21"/>
        <v>MBI*PROBILLER.COM RK</v>
      </c>
      <c r="E1264" s="67" t="s">
        <v>1690</v>
      </c>
      <c r="F1264" s="67" t="s">
        <v>999</v>
      </c>
      <c r="I1264" s="64" t="s">
        <v>151</v>
      </c>
      <c r="J1264" s="64" t="s">
        <v>151</v>
      </c>
      <c r="K1264" s="64" t="s">
        <v>151</v>
      </c>
      <c r="L1264" s="64" t="s">
        <v>151</v>
      </c>
      <c r="M1264" s="64" t="s">
        <v>151</v>
      </c>
      <c r="N1264" s="6" t="s">
        <v>3969</v>
      </c>
      <c r="O1264" s="64" t="s">
        <v>3899</v>
      </c>
      <c r="P1264" s="9"/>
      <c r="Q1264" s="9"/>
      <c r="R1264" s="64" t="s">
        <v>1744</v>
      </c>
      <c r="S1264" s="64" t="e">
        <v>#N/A</v>
      </c>
      <c r="T1264" s="64" t="e">
        <v>#N/A</v>
      </c>
      <c r="U1264" s="6"/>
      <c r="W1264" s="23" t="e">
        <f>VLOOKUP(F1264,'[1]AM Report'!$C:$L,10,FALSE)</f>
        <v>#N/A</v>
      </c>
      <c r="X1264" s="6" t="str">
        <f>VLOOKUP(F1264,'[2]Master URL List'!$F:$S,12,FALSE)</f>
        <v>CWA-LCS101</v>
      </c>
      <c r="Y1264" s="6" t="str">
        <f>VLOOKUP($F1264,'[2]Master URL List'!$F:$S,13,FALSE)</f>
        <v>FADI CHOUERI</v>
      </c>
      <c r="Z1264" s="6" t="str">
        <f>VLOOKUP($F1264,'[2]Master URL List'!$F:$S,14,FALSE)</f>
        <v>FADI.CHOUERI@MANWIN.COM</v>
      </c>
      <c r="AA1264" s="6"/>
    </row>
    <row r="1265" spans="1:27" s="64" customFormat="1" ht="12.75" customHeight="1" x14ac:dyDescent="0.2">
      <c r="A1265" s="64" t="s">
        <v>1274</v>
      </c>
      <c r="B1265" s="64" t="s">
        <v>4960</v>
      </c>
      <c r="C1265" s="65" t="s">
        <v>3979</v>
      </c>
      <c r="D1265" s="65" t="s">
        <v>3979</v>
      </c>
      <c r="E1265" s="67" t="s">
        <v>1690</v>
      </c>
      <c r="F1265" s="67" t="s">
        <v>1001</v>
      </c>
      <c r="I1265" s="64" t="s">
        <v>151</v>
      </c>
      <c r="J1265" s="64" t="s">
        <v>151</v>
      </c>
      <c r="K1265" s="64" t="s">
        <v>151</v>
      </c>
      <c r="L1265" s="64" t="s">
        <v>151</v>
      </c>
      <c r="M1265" s="64" t="s">
        <v>151</v>
      </c>
      <c r="N1265" s="6"/>
      <c r="O1265" s="64" t="s">
        <v>3899</v>
      </c>
      <c r="P1265" s="9"/>
      <c r="Q1265" s="9"/>
      <c r="R1265" s="64" t="s">
        <v>1744</v>
      </c>
      <c r="S1265" s="64" t="e">
        <v>#N/A</v>
      </c>
      <c r="T1265" s="64" t="e">
        <v>#N/A</v>
      </c>
      <c r="U1265" s="6"/>
      <c r="W1265" s="23" t="e">
        <f>VLOOKUP(F1265,'[1]AM Report'!$C:$L,10,FALSE)</f>
        <v>#N/A</v>
      </c>
      <c r="X1265" s="6" t="str">
        <f>VLOOKUP(F1265,'[2]Master URL List'!$F:$S,12,FALSE)</f>
        <v>CWA-LCS101</v>
      </c>
      <c r="Y1265" s="6" t="str">
        <f>VLOOKUP($F1265,'[2]Master URL List'!$F:$S,13,FALSE)</f>
        <v>FADI CHOUERI</v>
      </c>
      <c r="Z1265" s="6" t="str">
        <f>VLOOKUP($F1265,'[2]Master URL List'!$F:$S,14,FALSE)</f>
        <v>FADI.CHOUERI@MINDGEEK.COM</v>
      </c>
      <c r="AA1265" s="6"/>
    </row>
    <row r="1266" spans="1:27" s="64" customFormat="1" ht="12.75" customHeight="1" x14ac:dyDescent="0.2">
      <c r="A1266" s="64" t="s">
        <v>1279</v>
      </c>
      <c r="B1266" s="64" t="s">
        <v>4960</v>
      </c>
      <c r="C1266" s="65" t="s">
        <v>3979</v>
      </c>
      <c r="D1266" s="65" t="s">
        <v>3979</v>
      </c>
      <c r="E1266" s="67" t="s">
        <v>1690</v>
      </c>
      <c r="F1266" s="67" t="s">
        <v>1001</v>
      </c>
      <c r="I1266" s="64" t="s">
        <v>151</v>
      </c>
      <c r="J1266" s="64" t="s">
        <v>151</v>
      </c>
      <c r="K1266" s="64" t="s">
        <v>151</v>
      </c>
      <c r="L1266" s="64" t="s">
        <v>151</v>
      </c>
      <c r="M1266" s="64" t="s">
        <v>151</v>
      </c>
      <c r="N1266" s="6"/>
      <c r="O1266" s="64" t="s">
        <v>3899</v>
      </c>
      <c r="P1266" s="9"/>
      <c r="Q1266" s="9"/>
      <c r="R1266" s="64" t="s">
        <v>1744</v>
      </c>
      <c r="S1266" s="64" t="e">
        <v>#N/A</v>
      </c>
      <c r="T1266" s="64" t="e">
        <v>#N/A</v>
      </c>
      <c r="U1266" s="6"/>
      <c r="W1266" s="23" t="e">
        <f>VLOOKUP(F1266,'[1]AM Report'!$C:$L,10,FALSE)</f>
        <v>#N/A</v>
      </c>
      <c r="X1266" s="6" t="str">
        <f>VLOOKUP(F1266,'[2]Master URL List'!$F:$S,12,FALSE)</f>
        <v>CWA-LCS101</v>
      </c>
      <c r="Y1266" s="6" t="str">
        <f>VLOOKUP($F1266,'[2]Master URL List'!$F:$S,13,FALSE)</f>
        <v>FADI CHOUERI</v>
      </c>
      <c r="Z1266" s="6" t="str">
        <f>VLOOKUP($F1266,'[2]Master URL List'!$F:$S,14,FALSE)</f>
        <v>FADI.CHOUERI@MINDGEEK.COM</v>
      </c>
      <c r="AA1266" s="6"/>
    </row>
    <row r="1267" spans="1:27" s="64" customFormat="1" ht="12.75" customHeight="1" x14ac:dyDescent="0.2">
      <c r="A1267" s="64" t="s">
        <v>1268</v>
      </c>
      <c r="B1267" s="64" t="s">
        <v>4960</v>
      </c>
      <c r="C1267" s="65" t="s">
        <v>1007</v>
      </c>
      <c r="D1267" s="65" t="str">
        <f t="shared" ref="D1267:D1277" si="22">C1267</f>
        <v>MBI*PROBILLER.COM DP</v>
      </c>
      <c r="E1267" s="67" t="s">
        <v>1690</v>
      </c>
      <c r="F1267" s="67" t="s">
        <v>1000</v>
      </c>
      <c r="I1267" s="64" t="s">
        <v>151</v>
      </c>
      <c r="J1267" s="64" t="s">
        <v>151</v>
      </c>
      <c r="K1267" s="64" t="s">
        <v>151</v>
      </c>
      <c r="L1267" s="64" t="s">
        <v>151</v>
      </c>
      <c r="M1267" s="64" t="s">
        <v>151</v>
      </c>
      <c r="N1267" s="6" t="s">
        <v>3977</v>
      </c>
      <c r="O1267" s="64" t="s">
        <v>3899</v>
      </c>
      <c r="P1267" s="9"/>
      <c r="Q1267" s="9"/>
      <c r="R1267" s="64" t="s">
        <v>1744</v>
      </c>
      <c r="S1267" s="64" t="e">
        <v>#N/A</v>
      </c>
      <c r="T1267" s="64" t="e">
        <v>#N/A</v>
      </c>
      <c r="U1267" s="6"/>
      <c r="W1267" s="23" t="e">
        <f>VLOOKUP(F1267,'[1]AM Report'!$C:$L,10,FALSE)</f>
        <v>#N/A</v>
      </c>
      <c r="X1267" s="6" t="str">
        <f>VLOOKUP(F1267,'[2]Master URL List'!$F:$S,12,FALSE)</f>
        <v>CWA-LCS101</v>
      </c>
      <c r="Y1267" s="6" t="str">
        <f>VLOOKUP($F1267,'[2]Master URL List'!$F:$S,13,FALSE)</f>
        <v>FADI CHOUERI</v>
      </c>
      <c r="Z1267" s="6" t="str">
        <f>VLOOKUP($F1267,'[2]Master URL List'!$F:$S,14,FALSE)</f>
        <v>FADI.CHOUERI@MINDGEEK.COM</v>
      </c>
      <c r="AA1267" s="6"/>
    </row>
    <row r="1268" spans="1:27" s="64" customFormat="1" ht="12.75" customHeight="1" x14ac:dyDescent="0.2">
      <c r="A1268" s="64" t="s">
        <v>1509</v>
      </c>
      <c r="B1268" s="64" t="s">
        <v>4960</v>
      </c>
      <c r="C1268" s="65" t="s">
        <v>1511</v>
      </c>
      <c r="D1268" s="65" t="str">
        <f t="shared" si="22"/>
        <v>MBI*PROBILLER.COMXT</v>
      </c>
      <c r="E1268" s="67" t="s">
        <v>1690</v>
      </c>
      <c r="F1268" s="67" t="s">
        <v>1006</v>
      </c>
      <c r="I1268" s="64" t="s">
        <v>151</v>
      </c>
      <c r="J1268" s="64" t="s">
        <v>151</v>
      </c>
      <c r="K1268" s="64" t="s">
        <v>151</v>
      </c>
      <c r="L1268" s="64" t="s">
        <v>151</v>
      </c>
      <c r="M1268" s="64" t="s">
        <v>151</v>
      </c>
      <c r="N1268" s="6"/>
      <c r="O1268" s="64" t="s">
        <v>3899</v>
      </c>
      <c r="P1268" s="9"/>
      <c r="Q1268" s="9"/>
      <c r="R1268" s="64" t="s">
        <v>1744</v>
      </c>
      <c r="S1268" s="64" t="e">
        <v>#N/A</v>
      </c>
      <c r="T1268" s="64" t="e">
        <v>#N/A</v>
      </c>
      <c r="U1268" s="6"/>
      <c r="W1268" s="23" t="e">
        <f>VLOOKUP(F1268,'[1]AM Report'!$C:$L,10,FALSE)</f>
        <v>#N/A</v>
      </c>
      <c r="X1268" s="6" t="str">
        <f>VLOOKUP(F1268,'[2]Master URL List'!$F:$S,12,FALSE)</f>
        <v>CWA-LCS101</v>
      </c>
      <c r="Y1268" s="6" t="str">
        <f>VLOOKUP($F1268,'[2]Master URL List'!$F:$S,13,FALSE)</f>
        <v>FADI CHOUERI</v>
      </c>
      <c r="Z1268" s="6" t="str">
        <f>VLOOKUP($F1268,'[2]Master URL List'!$F:$S,14,FALSE)</f>
        <v>FADI.CHOUERI@MANWIN.COM</v>
      </c>
      <c r="AA1268" s="6"/>
    </row>
    <row r="1269" spans="1:27" s="64" customFormat="1" ht="12.75" customHeight="1" x14ac:dyDescent="0.2">
      <c r="A1269" s="64" t="s">
        <v>1024</v>
      </c>
      <c r="B1269" s="64" t="s">
        <v>4960</v>
      </c>
      <c r="C1269" s="65" t="s">
        <v>986</v>
      </c>
      <c r="D1269" s="65" t="str">
        <f t="shared" si="22"/>
        <v>MBI*PROBILLER.COM HD</v>
      </c>
      <c r="E1269" s="67" t="s">
        <v>1690</v>
      </c>
      <c r="F1269" s="67" t="s">
        <v>995</v>
      </c>
      <c r="I1269" s="64" t="s">
        <v>151</v>
      </c>
      <c r="J1269" s="64" t="s">
        <v>151</v>
      </c>
      <c r="K1269" s="64" t="s">
        <v>151</v>
      </c>
      <c r="L1269" s="64" t="s">
        <v>151</v>
      </c>
      <c r="M1269" s="64" t="s">
        <v>151</v>
      </c>
      <c r="N1269" s="6"/>
      <c r="O1269" s="64" t="s">
        <v>3899</v>
      </c>
      <c r="P1269" s="9"/>
      <c r="Q1269" s="9"/>
      <c r="R1269" s="64" t="s">
        <v>1744</v>
      </c>
      <c r="S1269" s="64" t="e">
        <v>#N/A</v>
      </c>
      <c r="T1269" s="64" t="e">
        <v>#N/A</v>
      </c>
      <c r="U1269" s="6"/>
      <c r="W1269" s="23" t="e">
        <f>VLOOKUP(F1269,'[1]AM Report'!$C:$L,10,FALSE)</f>
        <v>#N/A</v>
      </c>
      <c r="X1269" s="6" t="str">
        <f>VLOOKUP(F1269,'[2]Master URL List'!$F:$S,12,FALSE)</f>
        <v>CWA-LCS101</v>
      </c>
      <c r="Y1269" s="6" t="str">
        <f>VLOOKUP($F1269,'[2]Master URL List'!$F:$S,13,FALSE)</f>
        <v>FADI CHOUERI</v>
      </c>
      <c r="Z1269" s="6" t="str">
        <f>VLOOKUP($F1269,'[2]Master URL List'!$F:$S,14,FALSE)</f>
        <v>FADI.CHOUERI@MINDGEEK.COM</v>
      </c>
      <c r="AA1269" s="6"/>
    </row>
    <row r="1270" spans="1:27" s="64" customFormat="1" ht="12.75" customHeight="1" x14ac:dyDescent="0.2">
      <c r="A1270" s="64" t="s">
        <v>1284</v>
      </c>
      <c r="B1270" s="64" t="s">
        <v>4960</v>
      </c>
      <c r="C1270" s="65" t="s">
        <v>1009</v>
      </c>
      <c r="D1270" s="65" t="str">
        <f t="shared" si="22"/>
        <v xml:space="preserve">MBI*PROBILLER.COM SC </v>
      </c>
      <c r="E1270" s="67" t="s">
        <v>1690</v>
      </c>
      <c r="F1270" s="67" t="s">
        <v>1002</v>
      </c>
      <c r="I1270" s="64" t="s">
        <v>151</v>
      </c>
      <c r="J1270" s="64" t="s">
        <v>151</v>
      </c>
      <c r="K1270" s="64" t="s">
        <v>151</v>
      </c>
      <c r="L1270" s="64" t="s">
        <v>151</v>
      </c>
      <c r="M1270" s="64" t="s">
        <v>151</v>
      </c>
      <c r="N1270" s="6"/>
      <c r="O1270" s="64" t="s">
        <v>3899</v>
      </c>
      <c r="P1270" s="9"/>
      <c r="Q1270" s="9"/>
      <c r="R1270" s="64" t="s">
        <v>1744</v>
      </c>
      <c r="S1270" s="64" t="e">
        <v>#N/A</v>
      </c>
      <c r="T1270" s="64" t="e">
        <v>#N/A</v>
      </c>
      <c r="U1270" s="6"/>
      <c r="W1270" s="23" t="e">
        <f>VLOOKUP(F1270,'[1]AM Report'!$C:$L,10,FALSE)</f>
        <v>#N/A</v>
      </c>
      <c r="X1270" s="6" t="str">
        <f>VLOOKUP(F1270,'[2]Master URL List'!$F:$S,12,FALSE)</f>
        <v>CWA-LCS101</v>
      </c>
      <c r="Y1270" s="6" t="str">
        <f>VLOOKUP($F1270,'[2]Master URL List'!$F:$S,13,FALSE)</f>
        <v>FADI CHOUERI</v>
      </c>
      <c r="Z1270" s="6" t="str">
        <f>VLOOKUP($F1270,'[2]Master URL List'!$F:$S,14,FALSE)</f>
        <v>FADI.CHOUERI@MINDGEEK.COM</v>
      </c>
      <c r="AA1270" s="6"/>
    </row>
    <row r="1271" spans="1:27" s="64" customFormat="1" ht="12.75" customHeight="1" x14ac:dyDescent="0.2">
      <c r="A1271" s="64" t="s">
        <v>1429</v>
      </c>
      <c r="B1271" s="64" t="s">
        <v>4960</v>
      </c>
      <c r="C1271" s="65" t="s">
        <v>991</v>
      </c>
      <c r="D1271" s="65" t="str">
        <f t="shared" si="22"/>
        <v>MBI*PROBILLER.COM RK</v>
      </c>
      <c r="E1271" s="67" t="s">
        <v>1690</v>
      </c>
      <c r="F1271" s="67" t="s">
        <v>999</v>
      </c>
      <c r="I1271" s="64" t="s">
        <v>151</v>
      </c>
      <c r="J1271" s="64" t="s">
        <v>151</v>
      </c>
      <c r="K1271" s="64" t="s">
        <v>151</v>
      </c>
      <c r="L1271" s="64" t="s">
        <v>151</v>
      </c>
      <c r="M1271" s="64" t="s">
        <v>151</v>
      </c>
      <c r="N1271" s="6" t="s">
        <v>3969</v>
      </c>
      <c r="O1271" s="64" t="s">
        <v>3899</v>
      </c>
      <c r="P1271" s="9"/>
      <c r="Q1271" s="9"/>
      <c r="R1271" s="64" t="s">
        <v>1744</v>
      </c>
      <c r="S1271" s="64" t="e">
        <v>#N/A</v>
      </c>
      <c r="T1271" s="64" t="e">
        <v>#N/A</v>
      </c>
      <c r="U1271" s="6"/>
      <c r="W1271" s="23" t="e">
        <f>VLOOKUP(F1271,'[1]AM Report'!$C:$L,10,FALSE)</f>
        <v>#N/A</v>
      </c>
      <c r="X1271" s="6" t="str">
        <f>VLOOKUP(F1271,'[2]Master URL List'!$F:$S,12,FALSE)</f>
        <v>CWA-LCS101</v>
      </c>
      <c r="Y1271" s="6" t="str">
        <f>VLOOKUP($F1271,'[2]Master URL List'!$F:$S,13,FALSE)</f>
        <v>FADI CHOUERI</v>
      </c>
      <c r="Z1271" s="6" t="str">
        <f>VLOOKUP($F1271,'[2]Master URL List'!$F:$S,14,FALSE)</f>
        <v>FADI.CHOUERI@MANWIN.COM</v>
      </c>
      <c r="AA1271" s="6"/>
    </row>
    <row r="1272" spans="1:27" s="64" customFormat="1" ht="12.75" customHeight="1" x14ac:dyDescent="0.2">
      <c r="A1272" s="64" t="s">
        <v>1463</v>
      </c>
      <c r="B1272" s="64" t="s">
        <v>4960</v>
      </c>
      <c r="C1272" s="65" t="s">
        <v>992</v>
      </c>
      <c r="D1272" s="65" t="str">
        <f t="shared" si="22"/>
        <v>MBI*PROBILLER.COM MG</v>
      </c>
      <c r="E1272" s="67" t="s">
        <v>1690</v>
      </c>
      <c r="F1272" s="67" t="s">
        <v>1004</v>
      </c>
      <c r="I1272" s="64" t="s">
        <v>151</v>
      </c>
      <c r="J1272" s="64" t="s">
        <v>151</v>
      </c>
      <c r="K1272" s="64" t="s">
        <v>151</v>
      </c>
      <c r="L1272" s="64" t="s">
        <v>151</v>
      </c>
      <c r="M1272" s="64" t="s">
        <v>151</v>
      </c>
      <c r="N1272" s="6" t="s">
        <v>3967</v>
      </c>
      <c r="O1272" s="64" t="s">
        <v>3899</v>
      </c>
      <c r="P1272" s="9"/>
      <c r="Q1272" s="9"/>
      <c r="R1272" s="64" t="s">
        <v>1744</v>
      </c>
      <c r="S1272" s="64" t="e">
        <v>#N/A</v>
      </c>
      <c r="T1272" s="64" t="e">
        <v>#N/A</v>
      </c>
      <c r="U1272" s="6"/>
      <c r="W1272" s="23" t="e">
        <f>VLOOKUP(F1272,'[1]AM Report'!$C:$L,10,FALSE)</f>
        <v>#N/A</v>
      </c>
      <c r="X1272" s="6" t="str">
        <f>VLOOKUP(F1272,'[2]Master URL List'!$F:$S,12,FALSE)</f>
        <v>CWA-LCS101</v>
      </c>
      <c r="Y1272" s="6" t="str">
        <f>VLOOKUP($F1272,'[2]Master URL List'!$F:$S,13,FALSE)</f>
        <v>FADI CHOUERI</v>
      </c>
      <c r="Z1272" s="6" t="str">
        <f>VLOOKUP($F1272,'[2]Master URL List'!$F:$S,14,FALSE)</f>
        <v>FADI.CHOUERI@MINDGEEK.COM</v>
      </c>
      <c r="AA1272" s="6"/>
    </row>
    <row r="1273" spans="1:27" s="64" customFormat="1" ht="12.75" customHeight="1" x14ac:dyDescent="0.2">
      <c r="A1273" s="64" t="s">
        <v>1176</v>
      </c>
      <c r="B1273" s="64" t="s">
        <v>4960</v>
      </c>
      <c r="C1273" s="65" t="s">
        <v>989</v>
      </c>
      <c r="D1273" s="65" t="str">
        <f t="shared" si="22"/>
        <v>MBI*PROBILLER.COM MN</v>
      </c>
      <c r="E1273" s="67" t="s">
        <v>1690</v>
      </c>
      <c r="F1273" s="67" t="s">
        <v>999</v>
      </c>
      <c r="I1273" s="64" t="s">
        <v>151</v>
      </c>
      <c r="J1273" s="64" t="s">
        <v>151</v>
      </c>
      <c r="K1273" s="64" t="s">
        <v>151</v>
      </c>
      <c r="L1273" s="64" t="s">
        <v>151</v>
      </c>
      <c r="M1273" s="64" t="s">
        <v>151</v>
      </c>
      <c r="N1273" s="6"/>
      <c r="O1273" s="64" t="s">
        <v>3899</v>
      </c>
      <c r="P1273" s="9"/>
      <c r="Q1273" s="9"/>
      <c r="R1273" s="64" t="s">
        <v>1744</v>
      </c>
      <c r="S1273" s="64" t="e">
        <v>#N/A</v>
      </c>
      <c r="T1273" s="64" t="e">
        <v>#N/A</v>
      </c>
      <c r="U1273" s="6"/>
      <c r="W1273" s="23" t="e">
        <f>VLOOKUP(F1273,'[1]AM Report'!$C:$L,10,FALSE)</f>
        <v>#N/A</v>
      </c>
      <c r="X1273" s="6" t="str">
        <f>VLOOKUP(F1273,'[2]Master URL List'!$F:$S,12,FALSE)</f>
        <v>CWA-LCS101</v>
      </c>
      <c r="Y1273" s="6" t="str">
        <f>VLOOKUP($F1273,'[2]Master URL List'!$F:$S,13,FALSE)</f>
        <v>FADI CHOUERI</v>
      </c>
      <c r="Z1273" s="6" t="str">
        <f>VLOOKUP($F1273,'[2]Master URL List'!$F:$S,14,FALSE)</f>
        <v>FADI.CHOUERI@MANWIN.COM</v>
      </c>
      <c r="AA1273" s="6"/>
    </row>
    <row r="1274" spans="1:27" s="64" customFormat="1" ht="12.75" customHeight="1" x14ac:dyDescent="0.2">
      <c r="A1274" s="64" t="s">
        <v>1214</v>
      </c>
      <c r="B1274" s="64" t="s">
        <v>4960</v>
      </c>
      <c r="C1274" s="65" t="s">
        <v>990</v>
      </c>
      <c r="D1274" s="65" t="str">
        <f t="shared" si="22"/>
        <v>MBI*PROBILLER.COM MB</v>
      </c>
      <c r="E1274" s="67" t="s">
        <v>1690</v>
      </c>
      <c r="F1274" s="67" t="s">
        <v>994</v>
      </c>
      <c r="I1274" s="64" t="s">
        <v>151</v>
      </c>
      <c r="J1274" s="64" t="s">
        <v>151</v>
      </c>
      <c r="K1274" s="64" t="s">
        <v>151</v>
      </c>
      <c r="L1274" s="64" t="s">
        <v>151</v>
      </c>
      <c r="M1274" s="64" t="s">
        <v>151</v>
      </c>
      <c r="N1274" s="6" t="s">
        <v>4054</v>
      </c>
      <c r="O1274" s="64" t="s">
        <v>3965</v>
      </c>
      <c r="P1274" s="9" t="s">
        <v>3903</v>
      </c>
      <c r="Q1274" s="9"/>
      <c r="R1274" s="64" t="s">
        <v>1744</v>
      </c>
      <c r="S1274" s="64" t="e">
        <v>#N/A</v>
      </c>
      <c r="T1274" s="64" t="e">
        <v>#N/A</v>
      </c>
      <c r="U1274" s="6"/>
      <c r="W1274" s="23" t="e">
        <f>VLOOKUP(F1274,'[1]AM Report'!$C:$L,10,FALSE)</f>
        <v>#N/A</v>
      </c>
      <c r="X1274" s="6" t="str">
        <f>VLOOKUP(F1274,'[2]Master URL List'!$F:$S,12,FALSE)</f>
        <v>CWA-LCS101</v>
      </c>
      <c r="Y1274" s="6" t="str">
        <f>VLOOKUP($F1274,'[2]Master URL List'!$F:$S,13,FALSE)</f>
        <v>FADI CHOUERI</v>
      </c>
      <c r="Z1274" s="6" t="str">
        <f>VLOOKUP($F1274,'[2]Master URL List'!$F:$S,14,FALSE)</f>
        <v>FADI.CHOUERI@MINDGEEK.COM</v>
      </c>
      <c r="AA1274" s="6"/>
    </row>
    <row r="1275" spans="1:27" s="7" customFormat="1" ht="12.75" customHeight="1" x14ac:dyDescent="0.2">
      <c r="A1275" s="7" t="s">
        <v>1117</v>
      </c>
      <c r="B1275" s="7" t="s">
        <v>4960</v>
      </c>
      <c r="C1275" s="131" t="s">
        <v>988</v>
      </c>
      <c r="D1275" s="131" t="str">
        <f t="shared" si="22"/>
        <v>MBI*PROBILLER.COM MF</v>
      </c>
      <c r="E1275" s="134" t="s">
        <v>1690</v>
      </c>
      <c r="F1275" s="134" t="s">
        <v>997</v>
      </c>
      <c r="I1275" s="7" t="s">
        <v>151</v>
      </c>
      <c r="J1275" s="7" t="s">
        <v>151</v>
      </c>
      <c r="K1275" s="7" t="s">
        <v>151</v>
      </c>
      <c r="L1275" s="7" t="s">
        <v>151</v>
      </c>
      <c r="M1275" s="7" t="s">
        <v>151</v>
      </c>
      <c r="O1275" s="7" t="s">
        <v>3899</v>
      </c>
      <c r="P1275" s="133"/>
      <c r="Q1275" s="133"/>
      <c r="R1275" s="7" t="s">
        <v>1744</v>
      </c>
      <c r="S1275" s="7" t="e">
        <v>#N/A</v>
      </c>
      <c r="T1275" s="7" t="e">
        <v>#N/A</v>
      </c>
      <c r="W1275" s="130" t="e">
        <f>VLOOKUP(F1275,'[1]AM Report'!$C:$L,10,FALSE)</f>
        <v>#N/A</v>
      </c>
      <c r="X1275" s="7" t="str">
        <f>VLOOKUP(F1275,'[2]Master URL List'!$F:$S,12,FALSE)</f>
        <v>CWA-LCS101</v>
      </c>
      <c r="Y1275" s="7" t="str">
        <f>VLOOKUP($F1275,'[2]Master URL List'!$F:$S,13,FALSE)</f>
        <v>FADI CHOUERI</v>
      </c>
      <c r="Z1275" s="7" t="str">
        <f>VLOOKUP($F1275,'[2]Master URL List'!$F:$S,14,FALSE)</f>
        <v>FADI.CHOUERI@MINDGEEK.COM</v>
      </c>
    </row>
    <row r="1276" spans="1:27" s="64" customFormat="1" ht="12.75" customHeight="1" x14ac:dyDescent="0.2">
      <c r="A1276" s="64" t="s">
        <v>1267</v>
      </c>
      <c r="B1276" s="64" t="s">
        <v>4960</v>
      </c>
      <c r="C1276" s="65" t="s">
        <v>1007</v>
      </c>
      <c r="D1276" s="65" t="str">
        <f t="shared" si="22"/>
        <v>MBI*PROBILLER.COM DP</v>
      </c>
      <c r="E1276" s="67" t="s">
        <v>1690</v>
      </c>
      <c r="F1276" s="67" t="s">
        <v>1000</v>
      </c>
      <c r="I1276" s="64" t="s">
        <v>151</v>
      </c>
      <c r="J1276" s="64" t="s">
        <v>151</v>
      </c>
      <c r="K1276" s="64" t="s">
        <v>151</v>
      </c>
      <c r="L1276" s="64" t="s">
        <v>151</v>
      </c>
      <c r="M1276" s="64" t="s">
        <v>151</v>
      </c>
      <c r="N1276" s="6" t="s">
        <v>3977</v>
      </c>
      <c r="O1276" s="64" t="s">
        <v>3899</v>
      </c>
      <c r="P1276" s="9"/>
      <c r="Q1276" s="9"/>
      <c r="R1276" s="64" t="s">
        <v>1744</v>
      </c>
      <c r="S1276" s="64" t="e">
        <v>#N/A</v>
      </c>
      <c r="T1276" s="64" t="e">
        <v>#N/A</v>
      </c>
      <c r="U1276" s="6"/>
      <c r="W1276" s="23" t="e">
        <f>VLOOKUP(F1276,'[1]AM Report'!$C:$L,10,FALSE)</f>
        <v>#N/A</v>
      </c>
      <c r="X1276" s="6" t="str">
        <f>VLOOKUP(F1276,'[2]Master URL List'!$F:$S,12,FALSE)</f>
        <v>CWA-LCS101</v>
      </c>
      <c r="Y1276" s="6" t="str">
        <f>VLOOKUP($F1276,'[2]Master URL List'!$F:$S,13,FALSE)</f>
        <v>FADI CHOUERI</v>
      </c>
      <c r="Z1276" s="6" t="str">
        <f>VLOOKUP($F1276,'[2]Master URL List'!$F:$S,14,FALSE)</f>
        <v>FADI.CHOUERI@MINDGEEK.COM</v>
      </c>
      <c r="AA1276" s="6"/>
    </row>
    <row r="1277" spans="1:27" s="64" customFormat="1" ht="12.75" customHeight="1" x14ac:dyDescent="0.2">
      <c r="A1277" s="64" t="s">
        <v>1258</v>
      </c>
      <c r="B1277" s="64" t="s">
        <v>4960</v>
      </c>
      <c r="C1277" s="65" t="s">
        <v>1007</v>
      </c>
      <c r="D1277" s="65" t="str">
        <f t="shared" si="22"/>
        <v>MBI*PROBILLER.COM DP</v>
      </c>
      <c r="E1277" s="67" t="s">
        <v>1690</v>
      </c>
      <c r="F1277" s="67" t="s">
        <v>1000</v>
      </c>
      <c r="I1277" s="64" t="s">
        <v>151</v>
      </c>
      <c r="J1277" s="64" t="s">
        <v>151</v>
      </c>
      <c r="K1277" s="64" t="s">
        <v>151</v>
      </c>
      <c r="L1277" s="64" t="s">
        <v>151</v>
      </c>
      <c r="M1277" s="64" t="s">
        <v>151</v>
      </c>
      <c r="N1277" s="6" t="s">
        <v>3977</v>
      </c>
      <c r="O1277" s="64" t="s">
        <v>3899</v>
      </c>
      <c r="P1277" s="9"/>
      <c r="Q1277" s="9"/>
      <c r="R1277" s="64" t="s">
        <v>1744</v>
      </c>
      <c r="S1277" s="64" t="e">
        <v>#N/A</v>
      </c>
      <c r="T1277" s="64" t="e">
        <v>#N/A</v>
      </c>
      <c r="U1277" s="6"/>
      <c r="W1277" s="23" t="e">
        <f>VLOOKUP(F1277,'[1]AM Report'!$C:$L,10,FALSE)</f>
        <v>#N/A</v>
      </c>
      <c r="X1277" s="6" t="str">
        <f>VLOOKUP(F1277,'[2]Master URL List'!$F:$S,12,FALSE)</f>
        <v>CWA-LCS101</v>
      </c>
      <c r="Y1277" s="6" t="str">
        <f>VLOOKUP($F1277,'[2]Master URL List'!$F:$S,13,FALSE)</f>
        <v>FADI CHOUERI</v>
      </c>
      <c r="Z1277" s="6" t="str">
        <f>VLOOKUP($F1277,'[2]Master URL List'!$F:$S,14,FALSE)</f>
        <v>FADI.CHOUERI@MINDGEEK.COM</v>
      </c>
      <c r="AA1277" s="6"/>
    </row>
    <row r="1278" spans="1:27" s="64" customFormat="1" ht="12.75" customHeight="1" x14ac:dyDescent="0.2">
      <c r="A1278" s="64" t="s">
        <v>1271</v>
      </c>
      <c r="B1278" s="64" t="s">
        <v>4960</v>
      </c>
      <c r="C1278" s="65" t="s">
        <v>3979</v>
      </c>
      <c r="D1278" s="65" t="s">
        <v>3979</v>
      </c>
      <c r="E1278" s="67" t="s">
        <v>1690</v>
      </c>
      <c r="F1278" s="67" t="s">
        <v>1001</v>
      </c>
      <c r="I1278" s="64" t="s">
        <v>151</v>
      </c>
      <c r="J1278" s="64" t="s">
        <v>151</v>
      </c>
      <c r="K1278" s="64" t="s">
        <v>151</v>
      </c>
      <c r="L1278" s="64" t="s">
        <v>151</v>
      </c>
      <c r="M1278" s="64" t="s">
        <v>151</v>
      </c>
      <c r="N1278" s="6"/>
      <c r="O1278" s="64" t="s">
        <v>3899</v>
      </c>
      <c r="P1278" s="9"/>
      <c r="Q1278" s="9"/>
      <c r="R1278" s="64" t="s">
        <v>1744</v>
      </c>
      <c r="S1278" s="64" t="e">
        <v>#N/A</v>
      </c>
      <c r="T1278" s="64" t="e">
        <v>#N/A</v>
      </c>
      <c r="U1278" s="6"/>
      <c r="W1278" s="23" t="e">
        <f>VLOOKUP(F1278,'[1]AM Report'!$C:$L,10,FALSE)</f>
        <v>#N/A</v>
      </c>
      <c r="X1278" s="6" t="str">
        <f>VLOOKUP(F1278,'[2]Master URL List'!$F:$S,12,FALSE)</f>
        <v>CWA-LCS101</v>
      </c>
      <c r="Y1278" s="6" t="str">
        <f>VLOOKUP($F1278,'[2]Master URL List'!$F:$S,13,FALSE)</f>
        <v>FADI CHOUERI</v>
      </c>
      <c r="Z1278" s="6" t="str">
        <f>VLOOKUP($F1278,'[2]Master URL List'!$F:$S,14,FALSE)</f>
        <v>FADI.CHOUERI@MINDGEEK.COM</v>
      </c>
      <c r="AA1278" s="6"/>
    </row>
    <row r="1279" spans="1:27" s="64" customFormat="1" ht="12.75" customHeight="1" x14ac:dyDescent="0.2">
      <c r="A1279" s="64" t="s">
        <v>1273</v>
      </c>
      <c r="B1279" s="64" t="s">
        <v>4960</v>
      </c>
      <c r="C1279" s="65" t="s">
        <v>3979</v>
      </c>
      <c r="D1279" s="65" t="s">
        <v>3979</v>
      </c>
      <c r="E1279" s="67" t="s">
        <v>1690</v>
      </c>
      <c r="F1279" s="67" t="s">
        <v>1001</v>
      </c>
      <c r="I1279" s="64" t="s">
        <v>151</v>
      </c>
      <c r="J1279" s="64" t="s">
        <v>151</v>
      </c>
      <c r="K1279" s="64" t="s">
        <v>151</v>
      </c>
      <c r="L1279" s="64" t="s">
        <v>151</v>
      </c>
      <c r="M1279" s="64" t="s">
        <v>151</v>
      </c>
      <c r="N1279" s="6"/>
      <c r="O1279" s="64" t="s">
        <v>3899</v>
      </c>
      <c r="P1279" s="9"/>
      <c r="Q1279" s="9"/>
      <c r="R1279" s="64" t="s">
        <v>1744</v>
      </c>
      <c r="S1279" s="64" t="e">
        <v>#N/A</v>
      </c>
      <c r="T1279" s="64" t="e">
        <v>#N/A</v>
      </c>
      <c r="U1279" s="6"/>
      <c r="W1279" s="23" t="e">
        <f>VLOOKUP(F1279,'[1]AM Report'!$C:$L,10,FALSE)</f>
        <v>#N/A</v>
      </c>
      <c r="X1279" s="6" t="str">
        <f>VLOOKUP(F1279,'[2]Master URL List'!$F:$S,12,FALSE)</f>
        <v>CWA-LCS101</v>
      </c>
      <c r="Y1279" s="6" t="str">
        <f>VLOOKUP($F1279,'[2]Master URL List'!$F:$S,13,FALSE)</f>
        <v>FADI CHOUERI</v>
      </c>
      <c r="Z1279" s="6" t="str">
        <f>VLOOKUP($F1279,'[2]Master URL List'!$F:$S,14,FALSE)</f>
        <v>FADI.CHOUERI@MINDGEEK.COM</v>
      </c>
      <c r="AA1279" s="6"/>
    </row>
    <row r="1280" spans="1:27" s="64" customFormat="1" ht="12.75" customHeight="1" x14ac:dyDescent="0.2">
      <c r="A1280" s="64" t="s">
        <v>1276</v>
      </c>
      <c r="B1280" s="64" t="s">
        <v>4960</v>
      </c>
      <c r="C1280" s="65" t="s">
        <v>3979</v>
      </c>
      <c r="D1280" s="65" t="s">
        <v>3979</v>
      </c>
      <c r="E1280" s="67" t="s">
        <v>1690</v>
      </c>
      <c r="F1280" s="67" t="s">
        <v>1001</v>
      </c>
      <c r="I1280" s="64" t="s">
        <v>151</v>
      </c>
      <c r="J1280" s="64" t="s">
        <v>151</v>
      </c>
      <c r="K1280" s="64" t="s">
        <v>151</v>
      </c>
      <c r="L1280" s="64" t="s">
        <v>151</v>
      </c>
      <c r="M1280" s="64" t="s">
        <v>151</v>
      </c>
      <c r="N1280" s="6"/>
      <c r="O1280" s="64" t="s">
        <v>3899</v>
      </c>
      <c r="P1280" s="9"/>
      <c r="Q1280" s="9"/>
      <c r="R1280" s="64" t="s">
        <v>1744</v>
      </c>
      <c r="S1280" s="64" t="e">
        <v>#N/A</v>
      </c>
      <c r="T1280" s="64" t="e">
        <v>#N/A</v>
      </c>
      <c r="U1280" s="6"/>
      <c r="W1280" s="23" t="e">
        <f>VLOOKUP(F1280,'[1]AM Report'!$C:$L,10,FALSE)</f>
        <v>#N/A</v>
      </c>
      <c r="X1280" s="6" t="str">
        <f>VLOOKUP(F1280,'[2]Master URL List'!$F:$S,12,FALSE)</f>
        <v>CWA-LCS101</v>
      </c>
      <c r="Y1280" s="6" t="str">
        <f>VLOOKUP($F1280,'[2]Master URL List'!$F:$S,13,FALSE)</f>
        <v>FADI CHOUERI</v>
      </c>
      <c r="Z1280" s="6" t="str">
        <f>VLOOKUP($F1280,'[2]Master URL List'!$F:$S,14,FALSE)</f>
        <v>FADI.CHOUERI@MINDGEEK.COM</v>
      </c>
      <c r="AA1280" s="6"/>
    </row>
    <row r="1281" spans="1:27" s="64" customFormat="1" ht="12.75" customHeight="1" x14ac:dyDescent="0.2">
      <c r="A1281" s="64" t="s">
        <v>1275</v>
      </c>
      <c r="B1281" s="64" t="s">
        <v>4960</v>
      </c>
      <c r="C1281" s="65" t="s">
        <v>3979</v>
      </c>
      <c r="D1281" s="65" t="s">
        <v>3979</v>
      </c>
      <c r="E1281" s="67" t="s">
        <v>1690</v>
      </c>
      <c r="F1281" s="67" t="s">
        <v>1001</v>
      </c>
      <c r="I1281" s="64" t="s">
        <v>151</v>
      </c>
      <c r="J1281" s="64" t="s">
        <v>151</v>
      </c>
      <c r="K1281" s="64" t="s">
        <v>151</v>
      </c>
      <c r="L1281" s="64" t="s">
        <v>151</v>
      </c>
      <c r="M1281" s="64" t="s">
        <v>151</v>
      </c>
      <c r="N1281" s="6" t="s">
        <v>3978</v>
      </c>
      <c r="O1281" s="64" t="s">
        <v>3899</v>
      </c>
      <c r="P1281" s="9"/>
      <c r="Q1281" s="9"/>
      <c r="R1281" s="64" t="s">
        <v>1744</v>
      </c>
      <c r="S1281" s="64" t="e">
        <v>#N/A</v>
      </c>
      <c r="T1281" s="64" t="e">
        <v>#N/A</v>
      </c>
      <c r="U1281" s="6"/>
      <c r="W1281" s="23" t="e">
        <f>VLOOKUP(F1281,'[1]AM Report'!$C:$L,10,FALSE)</f>
        <v>#N/A</v>
      </c>
      <c r="X1281" s="6" t="str">
        <f>VLOOKUP(F1281,'[2]Master URL List'!$F:$S,12,FALSE)</f>
        <v>CWA-LCS101</v>
      </c>
      <c r="Y1281" s="6" t="str">
        <f>VLOOKUP($F1281,'[2]Master URL List'!$F:$S,13,FALSE)</f>
        <v>FADI CHOUERI</v>
      </c>
      <c r="Z1281" s="6" t="str">
        <f>VLOOKUP($F1281,'[2]Master URL List'!$F:$S,14,FALSE)</f>
        <v>FADI.CHOUERI@MINDGEEK.COM</v>
      </c>
      <c r="AA1281" s="6"/>
    </row>
    <row r="1282" spans="1:27" s="64" customFormat="1" ht="12.75" customHeight="1" x14ac:dyDescent="0.2">
      <c r="A1282" s="64" t="s">
        <v>1272</v>
      </c>
      <c r="B1282" s="64" t="s">
        <v>4960</v>
      </c>
      <c r="C1282" s="65" t="s">
        <v>3979</v>
      </c>
      <c r="D1282" s="65" t="s">
        <v>3979</v>
      </c>
      <c r="E1282" s="67" t="s">
        <v>1690</v>
      </c>
      <c r="F1282" s="67" t="s">
        <v>1001</v>
      </c>
      <c r="I1282" s="64" t="s">
        <v>151</v>
      </c>
      <c r="J1282" s="64" t="s">
        <v>151</v>
      </c>
      <c r="K1282" s="64" t="s">
        <v>151</v>
      </c>
      <c r="L1282" s="64" t="s">
        <v>151</v>
      </c>
      <c r="M1282" s="64" t="s">
        <v>151</v>
      </c>
      <c r="N1282" s="6"/>
      <c r="O1282" s="64" t="s">
        <v>3899</v>
      </c>
      <c r="P1282" s="9"/>
      <c r="Q1282" s="9"/>
      <c r="R1282" s="64" t="s">
        <v>1744</v>
      </c>
      <c r="S1282" s="64" t="e">
        <v>#N/A</v>
      </c>
      <c r="T1282" s="64" t="e">
        <v>#N/A</v>
      </c>
      <c r="U1282" s="6"/>
      <c r="W1282" s="23" t="e">
        <f>VLOOKUP(F1282,'[1]AM Report'!$C:$L,10,FALSE)</f>
        <v>#N/A</v>
      </c>
      <c r="X1282" s="6" t="str">
        <f>VLOOKUP(F1282,'[2]Master URL List'!$F:$S,12,FALSE)</f>
        <v>CWA-LCS101</v>
      </c>
      <c r="Y1282" s="6" t="str">
        <f>VLOOKUP($F1282,'[2]Master URL List'!$F:$S,13,FALSE)</f>
        <v>FADI CHOUERI</v>
      </c>
      <c r="Z1282" s="6" t="str">
        <f>VLOOKUP($F1282,'[2]Master URL List'!$F:$S,14,FALSE)</f>
        <v>FADI.CHOUERI@MINDGEEK.COM</v>
      </c>
      <c r="AA1282" s="6"/>
    </row>
    <row r="1283" spans="1:27" s="64" customFormat="1" ht="12.75" customHeight="1" x14ac:dyDescent="0.2">
      <c r="A1283" s="64" t="s">
        <v>1280</v>
      </c>
      <c r="B1283" s="64" t="s">
        <v>4960</v>
      </c>
      <c r="C1283" s="65" t="s">
        <v>3979</v>
      </c>
      <c r="D1283" s="65" t="s">
        <v>3979</v>
      </c>
      <c r="E1283" s="67" t="s">
        <v>1690</v>
      </c>
      <c r="F1283" s="67" t="s">
        <v>1001</v>
      </c>
      <c r="I1283" s="64" t="s">
        <v>151</v>
      </c>
      <c r="J1283" s="64" t="s">
        <v>151</v>
      </c>
      <c r="K1283" s="64" t="s">
        <v>151</v>
      </c>
      <c r="L1283" s="64" t="s">
        <v>151</v>
      </c>
      <c r="M1283" s="64" t="s">
        <v>151</v>
      </c>
      <c r="N1283" s="6" t="s">
        <v>4054</v>
      </c>
      <c r="O1283" s="64" t="s">
        <v>3965</v>
      </c>
      <c r="P1283" s="9" t="s">
        <v>3903</v>
      </c>
      <c r="Q1283" s="9"/>
      <c r="R1283" s="64" t="s">
        <v>1744</v>
      </c>
      <c r="S1283" s="64" t="e">
        <v>#N/A</v>
      </c>
      <c r="T1283" s="64" t="e">
        <v>#N/A</v>
      </c>
      <c r="U1283" s="6"/>
      <c r="W1283" s="23" t="e">
        <f>VLOOKUP(F1283,'[1]AM Report'!$C:$L,10,FALSE)</f>
        <v>#N/A</v>
      </c>
      <c r="X1283" s="6" t="str">
        <f>VLOOKUP(F1283,'[2]Master URL List'!$F:$S,12,FALSE)</f>
        <v>CWA-LCS101</v>
      </c>
      <c r="Y1283" s="6" t="str">
        <f>VLOOKUP($F1283,'[2]Master URL List'!$F:$S,13,FALSE)</f>
        <v>FADI CHOUERI</v>
      </c>
      <c r="Z1283" s="6" t="str">
        <f>VLOOKUP($F1283,'[2]Master URL List'!$F:$S,14,FALSE)</f>
        <v>FADI.CHOUERI@MINDGEEK.COM</v>
      </c>
      <c r="AA1283" s="6"/>
    </row>
    <row r="1284" spans="1:27" s="64" customFormat="1" ht="12.75" customHeight="1" x14ac:dyDescent="0.2">
      <c r="A1284" s="64" t="s">
        <v>1382</v>
      </c>
      <c r="B1284" s="64" t="s">
        <v>4960</v>
      </c>
      <c r="C1284" s="65" t="s">
        <v>991</v>
      </c>
      <c r="D1284" s="65" t="str">
        <f t="shared" ref="D1284:D1347" si="23">C1284</f>
        <v>MBI*PROBILLER.COM RK</v>
      </c>
      <c r="E1284" s="67" t="s">
        <v>1690</v>
      </c>
      <c r="F1284" s="67" t="s">
        <v>999</v>
      </c>
      <c r="I1284" s="64" t="s">
        <v>151</v>
      </c>
      <c r="J1284" s="64" t="s">
        <v>151</v>
      </c>
      <c r="K1284" s="64" t="s">
        <v>151</v>
      </c>
      <c r="L1284" s="64" t="s">
        <v>151</v>
      </c>
      <c r="M1284" s="64" t="s">
        <v>151</v>
      </c>
      <c r="N1284" s="6" t="s">
        <v>3969</v>
      </c>
      <c r="O1284" s="64" t="s">
        <v>3899</v>
      </c>
      <c r="P1284" s="9"/>
      <c r="Q1284" s="9"/>
      <c r="R1284" s="64" t="s">
        <v>1744</v>
      </c>
      <c r="S1284" s="64" t="e">
        <v>#N/A</v>
      </c>
      <c r="T1284" s="64" t="e">
        <v>#N/A</v>
      </c>
      <c r="U1284" s="6"/>
      <c r="W1284" s="23" t="e">
        <f>VLOOKUP(F1284,'[1]AM Report'!$C:$L,10,FALSE)</f>
        <v>#N/A</v>
      </c>
      <c r="X1284" s="6" t="str">
        <f>VLOOKUP(F1284,'[2]Master URL List'!$F:$S,12,FALSE)</f>
        <v>CWA-LCS101</v>
      </c>
      <c r="Y1284" s="6" t="str">
        <f>VLOOKUP($F1284,'[2]Master URL List'!$F:$S,13,FALSE)</f>
        <v>FADI CHOUERI</v>
      </c>
      <c r="Z1284" s="6" t="str">
        <f>VLOOKUP($F1284,'[2]Master URL List'!$F:$S,14,FALSE)</f>
        <v>FADI.CHOUERI@MANWIN.COM</v>
      </c>
      <c r="AA1284" s="6"/>
    </row>
    <row r="1285" spans="1:27" s="64" customFormat="1" ht="12.75" customHeight="1" x14ac:dyDescent="0.2">
      <c r="A1285" s="64" t="s">
        <v>1200</v>
      </c>
      <c r="B1285" s="64" t="s">
        <v>4960</v>
      </c>
      <c r="C1285" s="65" t="s">
        <v>990</v>
      </c>
      <c r="D1285" s="65" t="str">
        <f t="shared" si="23"/>
        <v>MBI*PROBILLER.COM MB</v>
      </c>
      <c r="E1285" s="67" t="s">
        <v>1690</v>
      </c>
      <c r="F1285" s="67" t="s">
        <v>994</v>
      </c>
      <c r="G1285" s="64" t="s">
        <v>11363</v>
      </c>
      <c r="H1285" s="64" t="s">
        <v>11364</v>
      </c>
      <c r="I1285" s="64" t="s">
        <v>151</v>
      </c>
      <c r="J1285" s="64" t="s">
        <v>151</v>
      </c>
      <c r="K1285" s="64" t="s">
        <v>151</v>
      </c>
      <c r="L1285" s="64" t="s">
        <v>151</v>
      </c>
      <c r="M1285" s="64" t="s">
        <v>151</v>
      </c>
      <c r="N1285" s="6"/>
      <c r="O1285" s="64" t="s">
        <v>3899</v>
      </c>
      <c r="P1285" s="9"/>
      <c r="Q1285" s="9"/>
      <c r="R1285" s="64" t="s">
        <v>1744</v>
      </c>
      <c r="S1285" s="64" t="e">
        <v>#N/A</v>
      </c>
      <c r="T1285" s="64" t="e">
        <v>#N/A</v>
      </c>
      <c r="U1285" s="6"/>
      <c r="W1285" s="23" t="e">
        <f>VLOOKUP(F1285,'[1]AM Report'!$C:$L,10,FALSE)</f>
        <v>#N/A</v>
      </c>
      <c r="X1285" s="6" t="str">
        <f>VLOOKUP(F1285,'[2]Master URL List'!$F:$S,12,FALSE)</f>
        <v>CWA-LCS101</v>
      </c>
      <c r="Y1285" s="6" t="str">
        <f>VLOOKUP($F1285,'[2]Master URL List'!$F:$S,13,FALSE)</f>
        <v>FADI CHOUERI</v>
      </c>
      <c r="Z1285" s="6" t="str">
        <f>VLOOKUP($F1285,'[2]Master URL List'!$F:$S,14,FALSE)</f>
        <v>FADI.CHOUERI@MINDGEEK.COM</v>
      </c>
      <c r="AA1285" s="6"/>
    </row>
    <row r="1286" spans="1:27" s="64" customFormat="1" ht="12.75" customHeight="1" x14ac:dyDescent="0.2">
      <c r="A1286" s="64" t="s">
        <v>1285</v>
      </c>
      <c r="B1286" s="64" t="s">
        <v>4960</v>
      </c>
      <c r="C1286" s="65" t="s">
        <v>1009</v>
      </c>
      <c r="D1286" s="65" t="str">
        <f t="shared" si="23"/>
        <v xml:space="preserve">MBI*PROBILLER.COM SC </v>
      </c>
      <c r="E1286" s="67" t="s">
        <v>1690</v>
      </c>
      <c r="F1286" s="67" t="s">
        <v>1002</v>
      </c>
      <c r="I1286" s="64" t="s">
        <v>151</v>
      </c>
      <c r="J1286" s="64" t="s">
        <v>151</v>
      </c>
      <c r="K1286" s="64" t="s">
        <v>151</v>
      </c>
      <c r="L1286" s="64" t="s">
        <v>151</v>
      </c>
      <c r="M1286" s="64" t="s">
        <v>151</v>
      </c>
      <c r="N1286" s="6"/>
      <c r="O1286" s="64" t="s">
        <v>3901</v>
      </c>
      <c r="P1286" s="9"/>
      <c r="Q1286" s="9"/>
      <c r="R1286" s="64" t="s">
        <v>1744</v>
      </c>
      <c r="S1286" s="64" t="e">
        <v>#N/A</v>
      </c>
      <c r="T1286" s="64" t="e">
        <v>#N/A</v>
      </c>
      <c r="U1286" s="6"/>
      <c r="W1286" s="23" t="e">
        <f>VLOOKUP(F1286,'[1]AM Report'!$C:$L,10,FALSE)</f>
        <v>#N/A</v>
      </c>
      <c r="X1286" s="6" t="str">
        <f>VLOOKUP(F1286,'[2]Master URL List'!$F:$S,12,FALSE)</f>
        <v>CWA-LCS101</v>
      </c>
      <c r="Y1286" s="6" t="str">
        <f>VLOOKUP($F1286,'[2]Master URL List'!$F:$S,13,FALSE)</f>
        <v>FADI CHOUERI</v>
      </c>
      <c r="Z1286" s="6" t="str">
        <f>VLOOKUP($F1286,'[2]Master URL List'!$F:$S,14,FALSE)</f>
        <v>FADI.CHOUERI@MINDGEEK.COM</v>
      </c>
      <c r="AA1286" s="6"/>
    </row>
    <row r="1287" spans="1:27" s="64" customFormat="1" ht="12.75" customHeight="1" x14ac:dyDescent="0.2">
      <c r="A1287" s="64" t="s">
        <v>1209</v>
      </c>
      <c r="B1287" s="64" t="s">
        <v>4960</v>
      </c>
      <c r="C1287" s="65" t="s">
        <v>990</v>
      </c>
      <c r="D1287" s="65" t="str">
        <f t="shared" si="23"/>
        <v>MBI*PROBILLER.COM MB</v>
      </c>
      <c r="E1287" s="67" t="s">
        <v>1690</v>
      </c>
      <c r="F1287" s="67" t="s">
        <v>994</v>
      </c>
      <c r="I1287" s="64" t="s">
        <v>151</v>
      </c>
      <c r="J1287" s="64" t="s">
        <v>151</v>
      </c>
      <c r="K1287" s="64" t="s">
        <v>151</v>
      </c>
      <c r="L1287" s="64" t="s">
        <v>151</v>
      </c>
      <c r="M1287" s="64" t="s">
        <v>151</v>
      </c>
      <c r="N1287" s="6" t="s">
        <v>3971</v>
      </c>
      <c r="O1287" s="64" t="s">
        <v>3899</v>
      </c>
      <c r="P1287" s="9"/>
      <c r="Q1287" s="9"/>
      <c r="R1287" s="64" t="s">
        <v>1744</v>
      </c>
      <c r="S1287" s="64" t="e">
        <v>#N/A</v>
      </c>
      <c r="T1287" s="64" t="e">
        <v>#N/A</v>
      </c>
      <c r="U1287" s="6"/>
      <c r="W1287" s="23" t="e">
        <f>VLOOKUP(F1287,'[1]AM Report'!$C:$L,10,FALSE)</f>
        <v>#N/A</v>
      </c>
      <c r="X1287" s="6" t="str">
        <f>VLOOKUP(F1287,'[2]Master URL List'!$F:$S,12,FALSE)</f>
        <v>CWA-LCS101</v>
      </c>
      <c r="Y1287" s="6" t="str">
        <f>VLOOKUP($F1287,'[2]Master URL List'!$F:$S,13,FALSE)</f>
        <v>FADI CHOUERI</v>
      </c>
      <c r="Z1287" s="6" t="str">
        <f>VLOOKUP($F1287,'[2]Master URL List'!$F:$S,14,FALSE)</f>
        <v>FADI.CHOUERI@MINDGEEK.COM</v>
      </c>
      <c r="AA1287" s="6"/>
    </row>
    <row r="1288" spans="1:27" s="64" customFormat="1" ht="12.75" customHeight="1" x14ac:dyDescent="0.2">
      <c r="A1288" s="64" t="s">
        <v>1431</v>
      </c>
      <c r="B1288" s="64" t="s">
        <v>4960</v>
      </c>
      <c r="C1288" s="65" t="s">
        <v>991</v>
      </c>
      <c r="D1288" s="65" t="str">
        <f t="shared" si="23"/>
        <v>MBI*PROBILLER.COM RK</v>
      </c>
      <c r="E1288" s="67" t="s">
        <v>1690</v>
      </c>
      <c r="F1288" s="67" t="s">
        <v>999</v>
      </c>
      <c r="I1288" s="64" t="s">
        <v>151</v>
      </c>
      <c r="J1288" s="64" t="s">
        <v>151</v>
      </c>
      <c r="K1288" s="64" t="s">
        <v>151</v>
      </c>
      <c r="L1288" s="64" t="s">
        <v>151</v>
      </c>
      <c r="M1288" s="64" t="s">
        <v>151</v>
      </c>
      <c r="N1288" s="6" t="s">
        <v>3969</v>
      </c>
      <c r="O1288" s="64" t="s">
        <v>3899</v>
      </c>
      <c r="P1288" s="9"/>
      <c r="Q1288" s="9"/>
      <c r="R1288" s="64" t="s">
        <v>1744</v>
      </c>
      <c r="S1288" s="64" t="e">
        <v>#N/A</v>
      </c>
      <c r="T1288" s="64" t="e">
        <v>#N/A</v>
      </c>
      <c r="U1288" s="6"/>
      <c r="W1288" s="23" t="e">
        <f>VLOOKUP(F1288,'[1]AM Report'!$C:$L,10,FALSE)</f>
        <v>#N/A</v>
      </c>
      <c r="X1288" s="6" t="str">
        <f>VLOOKUP(F1288,'[2]Master URL List'!$F:$S,12,FALSE)</f>
        <v>CWA-LCS101</v>
      </c>
      <c r="Y1288" s="6" t="str">
        <f>VLOOKUP($F1288,'[2]Master URL List'!$F:$S,13,FALSE)</f>
        <v>FADI CHOUERI</v>
      </c>
      <c r="Z1288" s="6" t="str">
        <f>VLOOKUP($F1288,'[2]Master URL List'!$F:$S,14,FALSE)</f>
        <v>FADI.CHOUERI@MANWIN.COM</v>
      </c>
      <c r="AA1288" s="6"/>
    </row>
    <row r="1289" spans="1:27" s="64" customFormat="1" ht="12.75" customHeight="1" x14ac:dyDescent="0.2">
      <c r="A1289" s="64" t="s">
        <v>1352</v>
      </c>
      <c r="B1289" s="64" t="s">
        <v>4960</v>
      </c>
      <c r="C1289" s="65" t="s">
        <v>991</v>
      </c>
      <c r="D1289" s="65" t="str">
        <f t="shared" si="23"/>
        <v>MBI*PROBILLER.COM RK</v>
      </c>
      <c r="E1289" s="67" t="s">
        <v>1690</v>
      </c>
      <c r="F1289" s="67" t="s">
        <v>999</v>
      </c>
      <c r="I1289" s="64" t="s">
        <v>151</v>
      </c>
      <c r="J1289" s="64" t="s">
        <v>151</v>
      </c>
      <c r="K1289" s="64" t="s">
        <v>151</v>
      </c>
      <c r="L1289" s="64" t="s">
        <v>151</v>
      </c>
      <c r="M1289" s="64" t="s">
        <v>151</v>
      </c>
      <c r="N1289" s="6" t="s">
        <v>3969</v>
      </c>
      <c r="O1289" s="64" t="s">
        <v>3899</v>
      </c>
      <c r="P1289" s="9"/>
      <c r="Q1289" s="9"/>
      <c r="R1289" s="64" t="s">
        <v>1744</v>
      </c>
      <c r="S1289" s="64" t="e">
        <v>#N/A</v>
      </c>
      <c r="T1289" s="64" t="e">
        <v>#N/A</v>
      </c>
      <c r="U1289" s="6"/>
      <c r="W1289" s="23" t="e">
        <f>VLOOKUP(F1289,'[1]AM Report'!$C:$L,10,FALSE)</f>
        <v>#N/A</v>
      </c>
      <c r="X1289" s="6" t="str">
        <f>VLOOKUP(F1289,'[2]Master URL List'!$F:$S,12,FALSE)</f>
        <v>CWA-LCS101</v>
      </c>
      <c r="Y1289" s="6" t="str">
        <f>VLOOKUP($F1289,'[2]Master URL List'!$F:$S,13,FALSE)</f>
        <v>FADI CHOUERI</v>
      </c>
      <c r="Z1289" s="6" t="str">
        <f>VLOOKUP($F1289,'[2]Master URL List'!$F:$S,14,FALSE)</f>
        <v>FADI.CHOUERI@MANWIN.COM</v>
      </c>
      <c r="AA1289" s="6"/>
    </row>
    <row r="1290" spans="1:27" s="64" customFormat="1" ht="12.75" customHeight="1" x14ac:dyDescent="0.2">
      <c r="A1290" s="64" t="s">
        <v>1193</v>
      </c>
      <c r="B1290" s="64" t="s">
        <v>4960</v>
      </c>
      <c r="C1290" s="65" t="s">
        <v>990</v>
      </c>
      <c r="D1290" s="65" t="str">
        <f t="shared" si="23"/>
        <v>MBI*PROBILLER.COM MB</v>
      </c>
      <c r="E1290" s="67" t="s">
        <v>1690</v>
      </c>
      <c r="F1290" s="67" t="s">
        <v>994</v>
      </c>
      <c r="I1290" s="64" t="s">
        <v>151</v>
      </c>
      <c r="J1290" s="64" t="s">
        <v>151</v>
      </c>
      <c r="K1290" s="64" t="s">
        <v>151</v>
      </c>
      <c r="L1290" s="64" t="s">
        <v>151</v>
      </c>
      <c r="M1290" s="64" t="s">
        <v>151</v>
      </c>
      <c r="N1290" s="6"/>
      <c r="O1290" s="64" t="s">
        <v>3899</v>
      </c>
      <c r="P1290" s="9"/>
      <c r="Q1290" s="9"/>
      <c r="R1290" s="64" t="s">
        <v>1744</v>
      </c>
      <c r="S1290" s="64" t="e">
        <v>#N/A</v>
      </c>
      <c r="T1290" s="64" t="e">
        <v>#N/A</v>
      </c>
      <c r="U1290" s="6"/>
      <c r="W1290" s="23" t="e">
        <f>VLOOKUP(F1290,'[1]AM Report'!$C:$L,10,FALSE)</f>
        <v>#N/A</v>
      </c>
      <c r="X1290" s="6" t="str">
        <f>VLOOKUP(F1290,'[2]Master URL List'!$F:$S,12,FALSE)</f>
        <v>CWA-LCS101</v>
      </c>
      <c r="Y1290" s="6" t="str">
        <f>VLOOKUP($F1290,'[2]Master URL List'!$F:$S,13,FALSE)</f>
        <v>FADI CHOUERI</v>
      </c>
      <c r="Z1290" s="6" t="str">
        <f>VLOOKUP($F1290,'[2]Master URL List'!$F:$S,14,FALSE)</f>
        <v>FADI.CHOUERI@MINDGEEK.COM</v>
      </c>
      <c r="AA1290" s="6"/>
    </row>
    <row r="1291" spans="1:27" s="64" customFormat="1" ht="12.75" customHeight="1" x14ac:dyDescent="0.2">
      <c r="A1291" s="64" t="s">
        <v>1269</v>
      </c>
      <c r="B1291" s="64" t="s">
        <v>4960</v>
      </c>
      <c r="C1291" s="65" t="s">
        <v>1007</v>
      </c>
      <c r="D1291" s="65" t="str">
        <f t="shared" si="23"/>
        <v>MBI*PROBILLER.COM DP</v>
      </c>
      <c r="E1291" s="67" t="s">
        <v>1690</v>
      </c>
      <c r="F1291" s="67" t="s">
        <v>1000</v>
      </c>
      <c r="I1291" s="64" t="s">
        <v>151</v>
      </c>
      <c r="J1291" s="64" t="s">
        <v>151</v>
      </c>
      <c r="K1291" s="64" t="s">
        <v>151</v>
      </c>
      <c r="L1291" s="64" t="s">
        <v>151</v>
      </c>
      <c r="M1291" s="64" t="s">
        <v>151</v>
      </c>
      <c r="N1291" s="6"/>
      <c r="O1291" s="64" t="s">
        <v>3899</v>
      </c>
      <c r="P1291" s="9"/>
      <c r="Q1291" s="9"/>
      <c r="R1291" s="64" t="s">
        <v>1744</v>
      </c>
      <c r="S1291" s="64" t="e">
        <v>#N/A</v>
      </c>
      <c r="T1291" s="64" t="e">
        <v>#N/A</v>
      </c>
      <c r="U1291" s="6"/>
      <c r="W1291" s="23" t="e">
        <f>VLOOKUP(F1291,'[1]AM Report'!$C:$L,10,FALSE)</f>
        <v>#N/A</v>
      </c>
      <c r="X1291" s="6" t="str">
        <f>VLOOKUP(F1291,'[2]Master URL List'!$F:$S,12,FALSE)</f>
        <v>CWA-LCS101</v>
      </c>
      <c r="Y1291" s="6" t="str">
        <f>VLOOKUP($F1291,'[2]Master URL List'!$F:$S,13,FALSE)</f>
        <v>FADI CHOUERI</v>
      </c>
      <c r="Z1291" s="6" t="str">
        <f>VLOOKUP($F1291,'[2]Master URL List'!$F:$S,14,FALSE)</f>
        <v>FADI.CHOUERI@MINDGEEK.COM</v>
      </c>
      <c r="AA1291" s="6"/>
    </row>
    <row r="1292" spans="1:27" s="64" customFormat="1" ht="12.75" customHeight="1" x14ac:dyDescent="0.2">
      <c r="A1292" s="64" t="s">
        <v>1424</v>
      </c>
      <c r="B1292" s="64" t="s">
        <v>4960</v>
      </c>
      <c r="C1292" s="65" t="s">
        <v>991</v>
      </c>
      <c r="D1292" s="65" t="str">
        <f t="shared" si="23"/>
        <v>MBI*PROBILLER.COM RK</v>
      </c>
      <c r="E1292" s="67" t="s">
        <v>1690</v>
      </c>
      <c r="F1292" s="67" t="s">
        <v>999</v>
      </c>
      <c r="I1292" s="64" t="s">
        <v>151</v>
      </c>
      <c r="J1292" s="64" t="s">
        <v>151</v>
      </c>
      <c r="K1292" s="64" t="s">
        <v>151</v>
      </c>
      <c r="L1292" s="64" t="s">
        <v>151</v>
      </c>
      <c r="M1292" s="64" t="s">
        <v>151</v>
      </c>
      <c r="N1292" s="6" t="s">
        <v>3969</v>
      </c>
      <c r="O1292" s="64" t="s">
        <v>3899</v>
      </c>
      <c r="P1292" s="9"/>
      <c r="Q1292" s="9"/>
      <c r="R1292" s="64" t="s">
        <v>1744</v>
      </c>
      <c r="S1292" s="64" t="e">
        <v>#N/A</v>
      </c>
      <c r="T1292" s="64" t="e">
        <v>#N/A</v>
      </c>
      <c r="U1292" s="6"/>
      <c r="W1292" s="23" t="e">
        <f>VLOOKUP(F1292,'[1]AM Report'!$C:$L,10,FALSE)</f>
        <v>#N/A</v>
      </c>
      <c r="X1292" s="6" t="str">
        <f>VLOOKUP(F1292,'[2]Master URL List'!$F:$S,12,FALSE)</f>
        <v>CWA-LCS101</v>
      </c>
      <c r="Y1292" s="6" t="str">
        <f>VLOOKUP($F1292,'[2]Master URL List'!$F:$S,13,FALSE)</f>
        <v>FADI CHOUERI</v>
      </c>
      <c r="Z1292" s="6" t="str">
        <f>VLOOKUP($F1292,'[2]Master URL List'!$F:$S,14,FALSE)</f>
        <v>FADI.CHOUERI@MANWIN.COM</v>
      </c>
      <c r="AA1292" s="6"/>
    </row>
    <row r="1293" spans="1:27" s="64" customFormat="1" ht="12.75" customHeight="1" x14ac:dyDescent="0.2">
      <c r="A1293" s="64" t="s">
        <v>1435</v>
      </c>
      <c r="B1293" s="64" t="s">
        <v>4960</v>
      </c>
      <c r="C1293" s="65" t="s">
        <v>991</v>
      </c>
      <c r="D1293" s="65" t="str">
        <f t="shared" si="23"/>
        <v>MBI*PROBILLER.COM RK</v>
      </c>
      <c r="E1293" s="67" t="s">
        <v>1690</v>
      </c>
      <c r="F1293" s="67" t="s">
        <v>999</v>
      </c>
      <c r="I1293" s="64" t="s">
        <v>151</v>
      </c>
      <c r="J1293" s="64" t="s">
        <v>151</v>
      </c>
      <c r="K1293" s="64" t="s">
        <v>151</v>
      </c>
      <c r="L1293" s="64" t="s">
        <v>151</v>
      </c>
      <c r="M1293" s="64" t="s">
        <v>151</v>
      </c>
      <c r="N1293" s="6" t="s">
        <v>3929</v>
      </c>
      <c r="O1293" s="64" t="s">
        <v>3899</v>
      </c>
      <c r="P1293" s="9"/>
      <c r="Q1293" s="9"/>
      <c r="R1293" s="64" t="s">
        <v>1744</v>
      </c>
      <c r="S1293" s="64" t="e">
        <v>#N/A</v>
      </c>
      <c r="T1293" s="64" t="e">
        <v>#N/A</v>
      </c>
      <c r="U1293" s="6"/>
      <c r="W1293" s="23" t="e">
        <f>VLOOKUP(F1293,'[1]AM Report'!$C:$L,10,FALSE)</f>
        <v>#N/A</v>
      </c>
      <c r="X1293" s="6" t="str">
        <f>VLOOKUP(F1293,'[2]Master URL List'!$F:$S,12,FALSE)</f>
        <v>CWA-LCS101</v>
      </c>
      <c r="Y1293" s="6" t="str">
        <f>VLOOKUP($F1293,'[2]Master URL List'!$F:$S,13,FALSE)</f>
        <v>FADI CHOUERI</v>
      </c>
      <c r="Z1293" s="6" t="str">
        <f>VLOOKUP($F1293,'[2]Master URL List'!$F:$S,14,FALSE)</f>
        <v>FADI.CHOUERI@MANWIN.COM</v>
      </c>
      <c r="AA1293" s="6"/>
    </row>
    <row r="1294" spans="1:27" s="64" customFormat="1" ht="12.75" customHeight="1" x14ac:dyDescent="0.2">
      <c r="A1294" s="64" t="s">
        <v>1423</v>
      </c>
      <c r="B1294" s="64" t="s">
        <v>4960</v>
      </c>
      <c r="C1294" s="65" t="s">
        <v>991</v>
      </c>
      <c r="D1294" s="65" t="str">
        <f t="shared" si="23"/>
        <v>MBI*PROBILLER.COM RK</v>
      </c>
      <c r="E1294" s="67" t="s">
        <v>1690</v>
      </c>
      <c r="F1294" s="67" t="s">
        <v>999</v>
      </c>
      <c r="I1294" s="64" t="s">
        <v>151</v>
      </c>
      <c r="J1294" s="64" t="s">
        <v>151</v>
      </c>
      <c r="K1294" s="64" t="s">
        <v>151</v>
      </c>
      <c r="L1294" s="64" t="s">
        <v>151</v>
      </c>
      <c r="M1294" s="64" t="s">
        <v>151</v>
      </c>
      <c r="N1294" s="6" t="s">
        <v>3969</v>
      </c>
      <c r="O1294" s="64" t="s">
        <v>3899</v>
      </c>
      <c r="P1294" s="9"/>
      <c r="Q1294" s="9"/>
      <c r="R1294" s="64" t="s">
        <v>1744</v>
      </c>
      <c r="S1294" s="64" t="e">
        <v>#N/A</v>
      </c>
      <c r="T1294" s="64" t="e">
        <v>#N/A</v>
      </c>
      <c r="U1294" s="6"/>
      <c r="W1294" s="23" t="e">
        <f>VLOOKUP(F1294,'[1]AM Report'!$C:$L,10,FALSE)</f>
        <v>#N/A</v>
      </c>
      <c r="X1294" s="6" t="str">
        <f>VLOOKUP(F1294,'[2]Master URL List'!$F:$S,12,FALSE)</f>
        <v>CWA-LCS101</v>
      </c>
      <c r="Y1294" s="6" t="str">
        <f>VLOOKUP($F1294,'[2]Master URL List'!$F:$S,13,FALSE)</f>
        <v>FADI CHOUERI</v>
      </c>
      <c r="Z1294" s="6" t="str">
        <f>VLOOKUP($F1294,'[2]Master URL List'!$F:$S,14,FALSE)</f>
        <v>FADI.CHOUERI@MANWIN.COM</v>
      </c>
      <c r="AA1294" s="6"/>
    </row>
    <row r="1295" spans="1:27" s="7" customFormat="1" ht="12.75" customHeight="1" x14ac:dyDescent="0.2">
      <c r="A1295" s="7" t="s">
        <v>1443</v>
      </c>
      <c r="B1295" s="7" t="s">
        <v>4960</v>
      </c>
      <c r="C1295" s="131" t="s">
        <v>992</v>
      </c>
      <c r="D1295" s="131" t="str">
        <f t="shared" si="23"/>
        <v>MBI*PROBILLER.COM MG</v>
      </c>
      <c r="E1295" s="134" t="s">
        <v>1690</v>
      </c>
      <c r="F1295" s="134" t="s">
        <v>1004</v>
      </c>
      <c r="I1295" s="7" t="s">
        <v>151</v>
      </c>
      <c r="J1295" s="7" t="s">
        <v>151</v>
      </c>
      <c r="K1295" s="7" t="s">
        <v>151</v>
      </c>
      <c r="L1295" s="7" t="s">
        <v>151</v>
      </c>
      <c r="M1295" s="7" t="s">
        <v>151</v>
      </c>
      <c r="O1295" s="7" t="s">
        <v>3899</v>
      </c>
      <c r="P1295" s="133"/>
      <c r="Q1295" s="133"/>
      <c r="R1295" s="7" t="s">
        <v>1744</v>
      </c>
      <c r="S1295" s="7" t="e">
        <v>#N/A</v>
      </c>
      <c r="T1295" s="7" t="e">
        <v>#N/A</v>
      </c>
      <c r="W1295" s="130" t="e">
        <f>VLOOKUP(F1295,'[1]AM Report'!$C:$L,10,FALSE)</f>
        <v>#N/A</v>
      </c>
      <c r="X1295" s="7" t="str">
        <f>VLOOKUP(F1295,'[2]Master URL List'!$F:$S,12,FALSE)</f>
        <v>CWA-LCS101</v>
      </c>
      <c r="Y1295" s="7" t="str">
        <f>VLOOKUP($F1295,'[2]Master URL List'!$F:$S,13,FALSE)</f>
        <v>FADI CHOUERI</v>
      </c>
      <c r="Z1295" s="7" t="str">
        <f>VLOOKUP($F1295,'[2]Master URL List'!$F:$S,14,FALSE)</f>
        <v>FADI.CHOUERI@MINDGEEK.COM</v>
      </c>
    </row>
    <row r="1296" spans="1:27" s="7" customFormat="1" ht="12.75" customHeight="1" x14ac:dyDescent="0.2">
      <c r="A1296" s="7" t="s">
        <v>1118</v>
      </c>
      <c r="B1296" s="7" t="s">
        <v>4960</v>
      </c>
      <c r="C1296" s="131" t="s">
        <v>988</v>
      </c>
      <c r="D1296" s="131" t="str">
        <f t="shared" si="23"/>
        <v>MBI*PROBILLER.COM MF</v>
      </c>
      <c r="E1296" s="134" t="s">
        <v>1690</v>
      </c>
      <c r="F1296" s="134" t="s">
        <v>997</v>
      </c>
      <c r="I1296" s="7" t="s">
        <v>151</v>
      </c>
      <c r="J1296" s="7" t="s">
        <v>151</v>
      </c>
      <c r="K1296" s="7" t="s">
        <v>151</v>
      </c>
      <c r="L1296" s="7" t="s">
        <v>151</v>
      </c>
      <c r="M1296" s="7" t="s">
        <v>151</v>
      </c>
      <c r="O1296" s="7" t="s">
        <v>3899</v>
      </c>
      <c r="P1296" s="133"/>
      <c r="Q1296" s="133"/>
      <c r="R1296" s="7" t="s">
        <v>1744</v>
      </c>
      <c r="S1296" s="7" t="e">
        <v>#N/A</v>
      </c>
      <c r="T1296" s="7" t="e">
        <v>#N/A</v>
      </c>
      <c r="W1296" s="130" t="e">
        <f>VLOOKUP(F1296,'[1]AM Report'!$C:$L,10,FALSE)</f>
        <v>#N/A</v>
      </c>
      <c r="X1296" s="7" t="str">
        <f>VLOOKUP(F1296,'[2]Master URL List'!$F:$S,12,FALSE)</f>
        <v>CWA-LCS101</v>
      </c>
      <c r="Y1296" s="7" t="str">
        <f>VLOOKUP($F1296,'[2]Master URL List'!$F:$S,13,FALSE)</f>
        <v>FADI CHOUERI</v>
      </c>
      <c r="Z1296" s="7" t="str">
        <f>VLOOKUP($F1296,'[2]Master URL List'!$F:$S,14,FALSE)</f>
        <v>FADI.CHOUERI@MINDGEEK.COM</v>
      </c>
    </row>
    <row r="1297" spans="1:27" s="64" customFormat="1" ht="12.75" customHeight="1" x14ac:dyDescent="0.2">
      <c r="A1297" s="64" t="s">
        <v>1333</v>
      </c>
      <c r="B1297" s="64" t="s">
        <v>4960</v>
      </c>
      <c r="C1297" s="65" t="s">
        <v>991</v>
      </c>
      <c r="D1297" s="65" t="str">
        <f t="shared" si="23"/>
        <v>MBI*PROBILLER.COM RK</v>
      </c>
      <c r="E1297" s="67" t="s">
        <v>1690</v>
      </c>
      <c r="F1297" s="67" t="s">
        <v>999</v>
      </c>
      <c r="I1297" s="64" t="s">
        <v>151</v>
      </c>
      <c r="J1297" s="64" t="s">
        <v>151</v>
      </c>
      <c r="K1297" s="64" t="s">
        <v>151</v>
      </c>
      <c r="L1297" s="64" t="s">
        <v>151</v>
      </c>
      <c r="M1297" s="64" t="s">
        <v>151</v>
      </c>
      <c r="N1297" s="6" t="s">
        <v>3928</v>
      </c>
      <c r="O1297" s="64" t="s">
        <v>3899</v>
      </c>
      <c r="P1297" s="9"/>
      <c r="Q1297" s="9"/>
      <c r="R1297" s="64" t="s">
        <v>1744</v>
      </c>
      <c r="S1297" s="64" t="e">
        <v>#N/A</v>
      </c>
      <c r="T1297" s="64" t="e">
        <v>#N/A</v>
      </c>
      <c r="U1297" s="6"/>
      <c r="W1297" s="23" t="e">
        <f>VLOOKUP(F1297,'[1]AM Report'!$C:$L,10,FALSE)</f>
        <v>#N/A</v>
      </c>
      <c r="X1297" s="6" t="str">
        <f>VLOOKUP(F1297,'[2]Master URL List'!$F:$S,12,FALSE)</f>
        <v>CWA-LCS101</v>
      </c>
      <c r="Y1297" s="6" t="str">
        <f>VLOOKUP($F1297,'[2]Master URL List'!$F:$S,13,FALSE)</f>
        <v>FADI CHOUERI</v>
      </c>
      <c r="Z1297" s="6" t="str">
        <f>VLOOKUP($F1297,'[2]Master URL List'!$F:$S,14,FALSE)</f>
        <v>FADI.CHOUERI@MANWIN.COM</v>
      </c>
      <c r="AA1297" s="6"/>
    </row>
    <row r="1298" spans="1:27" s="64" customFormat="1" ht="12.75" customHeight="1" x14ac:dyDescent="0.2">
      <c r="A1298" s="64" t="s">
        <v>1426</v>
      </c>
      <c r="B1298" s="64" t="s">
        <v>4960</v>
      </c>
      <c r="C1298" s="65" t="s">
        <v>991</v>
      </c>
      <c r="D1298" s="65" t="str">
        <f t="shared" si="23"/>
        <v>MBI*PROBILLER.COM RK</v>
      </c>
      <c r="E1298" s="67" t="s">
        <v>1690</v>
      </c>
      <c r="F1298" s="67" t="s">
        <v>999</v>
      </c>
      <c r="I1298" s="64" t="s">
        <v>151</v>
      </c>
      <c r="J1298" s="64" t="s">
        <v>151</v>
      </c>
      <c r="K1298" s="64" t="s">
        <v>151</v>
      </c>
      <c r="L1298" s="64" t="s">
        <v>151</v>
      </c>
      <c r="M1298" s="64" t="s">
        <v>151</v>
      </c>
      <c r="N1298" s="6" t="s">
        <v>3969</v>
      </c>
      <c r="O1298" s="64" t="s">
        <v>3899</v>
      </c>
      <c r="P1298" s="9"/>
      <c r="Q1298" s="9"/>
      <c r="R1298" s="64" t="s">
        <v>1744</v>
      </c>
      <c r="S1298" s="64" t="e">
        <v>#N/A</v>
      </c>
      <c r="T1298" s="64" t="e">
        <v>#N/A</v>
      </c>
      <c r="U1298" s="6"/>
      <c r="W1298" s="23" t="e">
        <f>VLOOKUP(F1298,'[1]AM Report'!$C:$L,10,FALSE)</f>
        <v>#N/A</v>
      </c>
      <c r="X1298" s="6" t="str">
        <f>VLOOKUP(F1298,'[2]Master URL List'!$F:$S,12,FALSE)</f>
        <v>CWA-LCS101</v>
      </c>
      <c r="Y1298" s="6" t="str">
        <f>VLOOKUP($F1298,'[2]Master URL List'!$F:$S,13,FALSE)</f>
        <v>FADI CHOUERI</v>
      </c>
      <c r="Z1298" s="6" t="str">
        <f>VLOOKUP($F1298,'[2]Master URL List'!$F:$S,14,FALSE)</f>
        <v>FADI.CHOUERI@MANWIN.COM</v>
      </c>
      <c r="AA1298" s="6"/>
    </row>
    <row r="1299" spans="1:27" s="7" customFormat="1" ht="12.75" customHeight="1" x14ac:dyDescent="0.2">
      <c r="A1299" s="7" t="s">
        <v>1171</v>
      </c>
      <c r="B1299" s="7" t="s">
        <v>4960</v>
      </c>
      <c r="C1299" s="131" t="s">
        <v>989</v>
      </c>
      <c r="D1299" s="131" t="str">
        <f t="shared" si="23"/>
        <v>MBI*PROBILLER.COM MN</v>
      </c>
      <c r="E1299" s="134" t="s">
        <v>1690</v>
      </c>
      <c r="F1299" s="134" t="s">
        <v>998</v>
      </c>
      <c r="I1299" s="7" t="s">
        <v>151</v>
      </c>
      <c r="J1299" s="7" t="s">
        <v>151</v>
      </c>
      <c r="K1299" s="7" t="s">
        <v>151</v>
      </c>
      <c r="L1299" s="7" t="s">
        <v>151</v>
      </c>
      <c r="M1299" s="7" t="s">
        <v>151</v>
      </c>
      <c r="O1299" s="7" t="s">
        <v>3899</v>
      </c>
      <c r="P1299" s="133"/>
      <c r="Q1299" s="133"/>
      <c r="R1299" s="7" t="s">
        <v>1744</v>
      </c>
      <c r="S1299" s="7" t="e">
        <v>#N/A</v>
      </c>
      <c r="T1299" s="7" t="e">
        <v>#N/A</v>
      </c>
      <c r="W1299" s="130" t="e">
        <f>VLOOKUP(F1299,'[1]AM Report'!$C:$L,10,FALSE)</f>
        <v>#N/A</v>
      </c>
      <c r="X1299" s="7" t="str">
        <f>VLOOKUP(F1299,'[2]Master URL List'!$F:$S,12,FALSE)</f>
        <v>CWA-LCS101</v>
      </c>
      <c r="Y1299" s="7" t="str">
        <f>VLOOKUP($F1299,'[2]Master URL List'!$F:$S,13,FALSE)</f>
        <v>FADI CHOUERI</v>
      </c>
      <c r="Z1299" s="7" t="str">
        <f>VLOOKUP($F1299,'[2]Master URL List'!$F:$S,14,FALSE)</f>
        <v>FADI.CHOUERI@MINDGEEK.COM</v>
      </c>
    </row>
    <row r="1300" spans="1:27" s="64" customFormat="1" ht="12.75" customHeight="1" x14ac:dyDescent="0.2">
      <c r="A1300" s="64" t="s">
        <v>1028</v>
      </c>
      <c r="B1300" s="64" t="s">
        <v>4960</v>
      </c>
      <c r="C1300" s="65" t="s">
        <v>986</v>
      </c>
      <c r="D1300" s="65" t="str">
        <f t="shared" si="23"/>
        <v>MBI*PROBILLER.COM HD</v>
      </c>
      <c r="E1300" s="67" t="s">
        <v>1690</v>
      </c>
      <c r="F1300" s="67" t="s">
        <v>995</v>
      </c>
      <c r="I1300" s="64" t="s">
        <v>151</v>
      </c>
      <c r="J1300" s="64" t="s">
        <v>151</v>
      </c>
      <c r="K1300" s="64" t="s">
        <v>151</v>
      </c>
      <c r="L1300" s="64" t="s">
        <v>151</v>
      </c>
      <c r="M1300" s="64" t="s">
        <v>151</v>
      </c>
      <c r="N1300" s="6"/>
      <c r="O1300" s="64" t="s">
        <v>3901</v>
      </c>
      <c r="P1300" s="9"/>
      <c r="Q1300" s="9"/>
      <c r="R1300" s="64" t="s">
        <v>1744</v>
      </c>
      <c r="S1300" s="64" t="e">
        <v>#N/A</v>
      </c>
      <c r="T1300" s="64" t="e">
        <v>#N/A</v>
      </c>
      <c r="U1300" s="6"/>
      <c r="W1300" s="23" t="e">
        <f>VLOOKUP(F1300,'[1]AM Report'!$C:$L,10,FALSE)</f>
        <v>#N/A</v>
      </c>
      <c r="X1300" s="6" t="str">
        <f>VLOOKUP(F1300,'[2]Master URL List'!$F:$S,12,FALSE)</f>
        <v>CWA-LCS101</v>
      </c>
      <c r="Y1300" s="6" t="str">
        <f>VLOOKUP($F1300,'[2]Master URL List'!$F:$S,13,FALSE)</f>
        <v>FADI CHOUERI</v>
      </c>
      <c r="Z1300" s="6" t="str">
        <f>VLOOKUP($F1300,'[2]Master URL List'!$F:$S,14,FALSE)</f>
        <v>FADI.CHOUERI@MINDGEEK.COM</v>
      </c>
      <c r="AA1300" s="6"/>
    </row>
    <row r="1301" spans="1:27" s="64" customFormat="1" ht="12.75" customHeight="1" x14ac:dyDescent="0.2">
      <c r="A1301" s="64" t="s">
        <v>1027</v>
      </c>
      <c r="B1301" s="64" t="s">
        <v>4960</v>
      </c>
      <c r="C1301" s="65" t="s">
        <v>986</v>
      </c>
      <c r="D1301" s="65" t="str">
        <f t="shared" si="23"/>
        <v>MBI*PROBILLER.COM HD</v>
      </c>
      <c r="E1301" s="67" t="s">
        <v>1690</v>
      </c>
      <c r="F1301" s="67" t="s">
        <v>995</v>
      </c>
      <c r="I1301" s="64" t="s">
        <v>151</v>
      </c>
      <c r="J1301" s="64" t="s">
        <v>151</v>
      </c>
      <c r="K1301" s="64" t="s">
        <v>151</v>
      </c>
      <c r="L1301" s="64" t="s">
        <v>151</v>
      </c>
      <c r="M1301" s="64" t="s">
        <v>151</v>
      </c>
      <c r="N1301" s="6" t="s">
        <v>3971</v>
      </c>
      <c r="O1301" s="64" t="s">
        <v>3899</v>
      </c>
      <c r="P1301" s="9"/>
      <c r="Q1301" s="9"/>
      <c r="R1301" s="64" t="s">
        <v>1744</v>
      </c>
      <c r="S1301" s="64" t="e">
        <v>#N/A</v>
      </c>
      <c r="T1301" s="64" t="e">
        <v>#N/A</v>
      </c>
      <c r="U1301" s="6"/>
      <c r="W1301" s="23" t="e">
        <f>VLOOKUP(F1301,'[1]AM Report'!$C:$L,10,FALSE)</f>
        <v>#N/A</v>
      </c>
      <c r="X1301" s="6" t="str">
        <f>VLOOKUP(F1301,'[2]Master URL List'!$F:$S,12,FALSE)</f>
        <v>CWA-LCS101</v>
      </c>
      <c r="Y1301" s="6" t="str">
        <f>VLOOKUP($F1301,'[2]Master URL List'!$F:$S,13,FALSE)</f>
        <v>FADI CHOUERI</v>
      </c>
      <c r="Z1301" s="6" t="str">
        <f>VLOOKUP($F1301,'[2]Master URL List'!$F:$S,14,FALSE)</f>
        <v>FADI.CHOUERI@MINDGEEK.COM</v>
      </c>
      <c r="AA1301" s="6"/>
    </row>
    <row r="1302" spans="1:27" s="64" customFormat="1" ht="12.75" customHeight="1" x14ac:dyDescent="0.2">
      <c r="A1302" s="64" t="s">
        <v>1345</v>
      </c>
      <c r="B1302" s="64" t="s">
        <v>4960</v>
      </c>
      <c r="C1302" s="65" t="s">
        <v>991</v>
      </c>
      <c r="D1302" s="65" t="str">
        <f t="shared" si="23"/>
        <v>MBI*PROBILLER.COM RK</v>
      </c>
      <c r="E1302" s="67" t="s">
        <v>1690</v>
      </c>
      <c r="F1302" s="67" t="s">
        <v>999</v>
      </c>
      <c r="I1302" s="64" t="s">
        <v>151</v>
      </c>
      <c r="J1302" s="64" t="s">
        <v>151</v>
      </c>
      <c r="K1302" s="64" t="s">
        <v>151</v>
      </c>
      <c r="L1302" s="64" t="s">
        <v>151</v>
      </c>
      <c r="M1302" s="64" t="s">
        <v>151</v>
      </c>
      <c r="N1302" s="6"/>
      <c r="O1302" s="64" t="s">
        <v>3899</v>
      </c>
      <c r="P1302" s="9"/>
      <c r="Q1302" s="9"/>
      <c r="R1302" s="64" t="s">
        <v>1744</v>
      </c>
      <c r="S1302" s="64" t="e">
        <v>#N/A</v>
      </c>
      <c r="T1302" s="64" t="e">
        <v>#N/A</v>
      </c>
      <c r="U1302" s="6"/>
      <c r="W1302" s="23" t="e">
        <f>VLOOKUP(F1302,'[1]AM Report'!$C:$L,10,FALSE)</f>
        <v>#N/A</v>
      </c>
      <c r="X1302" s="6" t="str">
        <f>VLOOKUP(F1302,'[2]Master URL List'!$F:$S,12,FALSE)</f>
        <v>CWA-LCS101</v>
      </c>
      <c r="Y1302" s="6" t="str">
        <f>VLOOKUP($F1302,'[2]Master URL List'!$F:$S,13,FALSE)</f>
        <v>FADI CHOUERI</v>
      </c>
      <c r="Z1302" s="6" t="str">
        <f>VLOOKUP($F1302,'[2]Master URL List'!$F:$S,14,FALSE)</f>
        <v>FADI.CHOUERI@MANWIN.COM</v>
      </c>
      <c r="AA1302" s="6"/>
    </row>
    <row r="1303" spans="1:27" s="64" customFormat="1" ht="12.75" customHeight="1" x14ac:dyDescent="0.2">
      <c r="A1303" s="64" t="s">
        <v>1366</v>
      </c>
      <c r="B1303" s="64" t="s">
        <v>4960</v>
      </c>
      <c r="C1303" s="65" t="s">
        <v>991</v>
      </c>
      <c r="D1303" s="65" t="str">
        <f t="shared" si="23"/>
        <v>MBI*PROBILLER.COM RK</v>
      </c>
      <c r="E1303" s="67" t="s">
        <v>1690</v>
      </c>
      <c r="F1303" s="67" t="s">
        <v>999</v>
      </c>
      <c r="I1303" s="64" t="s">
        <v>151</v>
      </c>
      <c r="J1303" s="64" t="s">
        <v>151</v>
      </c>
      <c r="K1303" s="64" t="s">
        <v>151</v>
      </c>
      <c r="L1303" s="64" t="s">
        <v>151</v>
      </c>
      <c r="M1303" s="64" t="s">
        <v>151</v>
      </c>
      <c r="N1303" s="6"/>
      <c r="O1303" s="64" t="s">
        <v>3899</v>
      </c>
      <c r="P1303" s="9"/>
      <c r="Q1303" s="9"/>
      <c r="R1303" s="64" t="s">
        <v>1744</v>
      </c>
      <c r="S1303" s="64" t="e">
        <v>#N/A</v>
      </c>
      <c r="T1303" s="64" t="e">
        <v>#N/A</v>
      </c>
      <c r="U1303" s="6"/>
      <c r="W1303" s="23" t="e">
        <f>VLOOKUP(F1303,'[1]AM Report'!$C:$L,10,FALSE)</f>
        <v>#N/A</v>
      </c>
      <c r="X1303" s="6" t="str">
        <f>VLOOKUP(F1303,'[2]Master URL List'!$F:$S,12,FALSE)</f>
        <v>CWA-LCS101</v>
      </c>
      <c r="Y1303" s="6" t="str">
        <f>VLOOKUP($F1303,'[2]Master URL List'!$F:$S,13,FALSE)</f>
        <v>FADI CHOUERI</v>
      </c>
      <c r="Z1303" s="6" t="str">
        <f>VLOOKUP($F1303,'[2]Master URL List'!$F:$S,14,FALSE)</f>
        <v>FADI.CHOUERI@MANWIN.COM</v>
      </c>
      <c r="AA1303" s="6"/>
    </row>
    <row r="1304" spans="1:27" s="64" customFormat="1" ht="12.75" customHeight="1" x14ac:dyDescent="0.2">
      <c r="A1304" s="64" t="s">
        <v>1358</v>
      </c>
      <c r="B1304" s="64" t="s">
        <v>4960</v>
      </c>
      <c r="C1304" s="65" t="s">
        <v>991</v>
      </c>
      <c r="D1304" s="65" t="str">
        <f t="shared" si="23"/>
        <v>MBI*PROBILLER.COM RK</v>
      </c>
      <c r="E1304" s="67" t="s">
        <v>1690</v>
      </c>
      <c r="F1304" s="67" t="s">
        <v>999</v>
      </c>
      <c r="I1304" s="64" t="s">
        <v>151</v>
      </c>
      <c r="J1304" s="64" t="s">
        <v>151</v>
      </c>
      <c r="K1304" s="64" t="s">
        <v>151</v>
      </c>
      <c r="L1304" s="64" t="s">
        <v>151</v>
      </c>
      <c r="M1304" s="64" t="s">
        <v>151</v>
      </c>
      <c r="N1304" s="6"/>
      <c r="O1304" s="64" t="s">
        <v>3899</v>
      </c>
      <c r="P1304" s="9"/>
      <c r="Q1304" s="9"/>
      <c r="R1304" s="64" t="s">
        <v>1744</v>
      </c>
      <c r="S1304" s="64" t="e">
        <v>#N/A</v>
      </c>
      <c r="T1304" s="64" t="e">
        <v>#N/A</v>
      </c>
      <c r="U1304" s="6"/>
      <c r="W1304" s="23" t="e">
        <f>VLOOKUP(F1304,'[1]AM Report'!$C:$L,10,FALSE)</f>
        <v>#N/A</v>
      </c>
      <c r="X1304" s="6" t="str">
        <f>VLOOKUP(F1304,'[2]Master URL List'!$F:$S,12,FALSE)</f>
        <v>CWA-LCS101</v>
      </c>
      <c r="Y1304" s="6" t="str">
        <f>VLOOKUP($F1304,'[2]Master URL List'!$F:$S,13,FALSE)</f>
        <v>FADI CHOUERI</v>
      </c>
      <c r="Z1304" s="6" t="str">
        <f>VLOOKUP($F1304,'[2]Master URL List'!$F:$S,14,FALSE)</f>
        <v>FADI.CHOUERI@MANWIN.COM</v>
      </c>
      <c r="AA1304" s="6"/>
    </row>
    <row r="1305" spans="1:27" s="64" customFormat="1" ht="12.75" customHeight="1" x14ac:dyDescent="0.2">
      <c r="A1305" s="64" t="s">
        <v>1359</v>
      </c>
      <c r="B1305" s="64" t="s">
        <v>4960</v>
      </c>
      <c r="C1305" s="65" t="s">
        <v>991</v>
      </c>
      <c r="D1305" s="65" t="str">
        <f t="shared" si="23"/>
        <v>MBI*PROBILLER.COM RK</v>
      </c>
      <c r="E1305" s="67" t="s">
        <v>1690</v>
      </c>
      <c r="F1305" s="67" t="s">
        <v>999</v>
      </c>
      <c r="I1305" s="64" t="s">
        <v>151</v>
      </c>
      <c r="J1305" s="64" t="s">
        <v>151</v>
      </c>
      <c r="K1305" s="64" t="s">
        <v>151</v>
      </c>
      <c r="L1305" s="64" t="s">
        <v>151</v>
      </c>
      <c r="M1305" s="64" t="s">
        <v>151</v>
      </c>
      <c r="N1305" s="6"/>
      <c r="O1305" s="64" t="s">
        <v>3899</v>
      </c>
      <c r="P1305" s="9"/>
      <c r="Q1305" s="9"/>
      <c r="R1305" s="64" t="s">
        <v>1744</v>
      </c>
      <c r="S1305" s="64" t="e">
        <v>#N/A</v>
      </c>
      <c r="T1305" s="64" t="e">
        <v>#N/A</v>
      </c>
      <c r="U1305" s="6"/>
      <c r="W1305" s="23" t="e">
        <f>VLOOKUP(F1305,'[1]AM Report'!$C:$L,10,FALSE)</f>
        <v>#N/A</v>
      </c>
      <c r="X1305" s="6" t="str">
        <f>VLOOKUP(F1305,'[2]Master URL List'!$F:$S,12,FALSE)</f>
        <v>CWA-LCS101</v>
      </c>
      <c r="Y1305" s="6" t="str">
        <f>VLOOKUP($F1305,'[2]Master URL List'!$F:$S,13,FALSE)</f>
        <v>FADI CHOUERI</v>
      </c>
      <c r="Z1305" s="6" t="str">
        <f>VLOOKUP($F1305,'[2]Master URL List'!$F:$S,14,FALSE)</f>
        <v>FADI.CHOUERI@MANWIN.COM</v>
      </c>
      <c r="AA1305" s="6"/>
    </row>
    <row r="1306" spans="1:27" s="64" customFormat="1" ht="12.75" customHeight="1" x14ac:dyDescent="0.2">
      <c r="A1306" s="64" t="s">
        <v>1181</v>
      </c>
      <c r="B1306" s="64" t="s">
        <v>4960</v>
      </c>
      <c r="C1306" s="65" t="s">
        <v>989</v>
      </c>
      <c r="D1306" s="65" t="str">
        <f t="shared" si="23"/>
        <v>MBI*PROBILLER.COM MN</v>
      </c>
      <c r="E1306" s="67" t="s">
        <v>1690</v>
      </c>
      <c r="F1306" s="67" t="s">
        <v>999</v>
      </c>
      <c r="I1306" s="64" t="s">
        <v>151</v>
      </c>
      <c r="J1306" s="64" t="s">
        <v>151</v>
      </c>
      <c r="K1306" s="64" t="s">
        <v>151</v>
      </c>
      <c r="L1306" s="64" t="s">
        <v>151</v>
      </c>
      <c r="M1306" s="64" t="s">
        <v>151</v>
      </c>
      <c r="N1306" s="6"/>
      <c r="O1306" s="64" t="s">
        <v>3899</v>
      </c>
      <c r="P1306" s="9"/>
      <c r="Q1306" s="9"/>
      <c r="R1306" s="64" t="s">
        <v>1744</v>
      </c>
      <c r="S1306" s="64" t="e">
        <v>#N/A</v>
      </c>
      <c r="T1306" s="64" t="e">
        <v>#N/A</v>
      </c>
      <c r="U1306" s="6"/>
      <c r="W1306" s="23" t="e">
        <f>VLOOKUP(F1306,'[1]AM Report'!$C:$L,10,FALSE)</f>
        <v>#N/A</v>
      </c>
      <c r="X1306" s="6" t="str">
        <f>VLOOKUP(F1306,'[2]Master URL List'!$F:$S,12,FALSE)</f>
        <v>CWA-LCS101</v>
      </c>
      <c r="Y1306" s="6" t="str">
        <f>VLOOKUP($F1306,'[2]Master URL List'!$F:$S,13,FALSE)</f>
        <v>FADI CHOUERI</v>
      </c>
      <c r="Z1306" s="6" t="str">
        <f>VLOOKUP($F1306,'[2]Master URL List'!$F:$S,14,FALSE)</f>
        <v>FADI.CHOUERI@MANWIN.COM</v>
      </c>
      <c r="AA1306" s="6"/>
    </row>
    <row r="1307" spans="1:27" s="64" customFormat="1" ht="12.75" customHeight="1" x14ac:dyDescent="0.2">
      <c r="A1307" s="64" t="s">
        <v>1334</v>
      </c>
      <c r="B1307" s="64" t="s">
        <v>4960</v>
      </c>
      <c r="C1307" s="65" t="s">
        <v>991</v>
      </c>
      <c r="D1307" s="65" t="str">
        <f t="shared" si="23"/>
        <v>MBI*PROBILLER.COM RK</v>
      </c>
      <c r="E1307" s="67" t="s">
        <v>1690</v>
      </c>
      <c r="F1307" s="67" t="s">
        <v>999</v>
      </c>
      <c r="I1307" s="64" t="s">
        <v>151</v>
      </c>
      <c r="J1307" s="64" t="s">
        <v>151</v>
      </c>
      <c r="K1307" s="64" t="s">
        <v>151</v>
      </c>
      <c r="L1307" s="64" t="s">
        <v>151</v>
      </c>
      <c r="M1307" s="64" t="s">
        <v>151</v>
      </c>
      <c r="N1307" s="6" t="s">
        <v>3928</v>
      </c>
      <c r="O1307" s="64" t="s">
        <v>3899</v>
      </c>
      <c r="P1307" s="9"/>
      <c r="Q1307" s="9"/>
      <c r="R1307" s="64" t="s">
        <v>1744</v>
      </c>
      <c r="S1307" s="64" t="e">
        <v>#N/A</v>
      </c>
      <c r="T1307" s="64" t="e">
        <v>#N/A</v>
      </c>
      <c r="U1307" s="6"/>
      <c r="W1307" s="23" t="e">
        <f>VLOOKUP(F1307,'[1]AM Report'!$C:$L,10,FALSE)</f>
        <v>#N/A</v>
      </c>
      <c r="X1307" s="6" t="str">
        <f>VLOOKUP(F1307,'[2]Master URL List'!$F:$S,12,FALSE)</f>
        <v>CWA-LCS101</v>
      </c>
      <c r="Y1307" s="6" t="str">
        <f>VLOOKUP($F1307,'[2]Master URL List'!$F:$S,13,FALSE)</f>
        <v>FADI CHOUERI</v>
      </c>
      <c r="Z1307" s="6" t="str">
        <f>VLOOKUP($F1307,'[2]Master URL List'!$F:$S,14,FALSE)</f>
        <v>FADI.CHOUERI@MANWIN.COM</v>
      </c>
      <c r="AA1307" s="6"/>
    </row>
    <row r="1308" spans="1:27" s="64" customFormat="1" ht="12.75" customHeight="1" x14ac:dyDescent="0.2">
      <c r="A1308" s="64" t="s">
        <v>1119</v>
      </c>
      <c r="B1308" s="64" t="s">
        <v>4960</v>
      </c>
      <c r="C1308" s="65" t="s">
        <v>988</v>
      </c>
      <c r="D1308" s="65" t="str">
        <f t="shared" si="23"/>
        <v>MBI*PROBILLER.COM MF</v>
      </c>
      <c r="E1308" s="67" t="s">
        <v>1690</v>
      </c>
      <c r="F1308" s="67" t="s">
        <v>997</v>
      </c>
      <c r="I1308" s="64" t="s">
        <v>151</v>
      </c>
      <c r="J1308" s="64" t="s">
        <v>151</v>
      </c>
      <c r="K1308" s="64" t="s">
        <v>151</v>
      </c>
      <c r="L1308" s="64" t="s">
        <v>151</v>
      </c>
      <c r="M1308" s="64" t="s">
        <v>151</v>
      </c>
      <c r="N1308" s="6"/>
      <c r="O1308" s="64" t="s">
        <v>3899</v>
      </c>
      <c r="P1308" s="9"/>
      <c r="Q1308" s="9"/>
      <c r="R1308" s="64" t="s">
        <v>1744</v>
      </c>
      <c r="S1308" s="64" t="e">
        <v>#N/A</v>
      </c>
      <c r="T1308" s="64" t="e">
        <v>#N/A</v>
      </c>
      <c r="U1308" s="6"/>
      <c r="W1308" s="23" t="e">
        <f>VLOOKUP(F1308,'[1]AM Report'!$C:$L,10,FALSE)</f>
        <v>#N/A</v>
      </c>
      <c r="X1308" s="6" t="str">
        <f>VLOOKUP(F1308,'[2]Master URL List'!$F:$S,12,FALSE)</f>
        <v>CWA-LCS101</v>
      </c>
      <c r="Y1308" s="6" t="str">
        <f>VLOOKUP($F1308,'[2]Master URL List'!$F:$S,13,FALSE)</f>
        <v>FADI CHOUERI</v>
      </c>
      <c r="Z1308" s="6" t="str">
        <f>VLOOKUP($F1308,'[2]Master URL List'!$F:$S,14,FALSE)</f>
        <v>FADI.CHOUERI@MINDGEEK.COM</v>
      </c>
      <c r="AA1308" s="6"/>
    </row>
    <row r="1309" spans="1:27" s="64" customFormat="1" ht="12.75" customHeight="1" x14ac:dyDescent="0.2">
      <c r="A1309" s="64" t="s">
        <v>1428</v>
      </c>
      <c r="B1309" s="64" t="s">
        <v>4960</v>
      </c>
      <c r="C1309" s="65" t="s">
        <v>991</v>
      </c>
      <c r="D1309" s="65" t="str">
        <f t="shared" si="23"/>
        <v>MBI*PROBILLER.COM RK</v>
      </c>
      <c r="E1309" s="67" t="s">
        <v>1690</v>
      </c>
      <c r="F1309" s="67" t="s">
        <v>999</v>
      </c>
      <c r="I1309" s="64" t="s">
        <v>151</v>
      </c>
      <c r="J1309" s="64" t="s">
        <v>151</v>
      </c>
      <c r="K1309" s="64" t="s">
        <v>151</v>
      </c>
      <c r="L1309" s="64" t="s">
        <v>151</v>
      </c>
      <c r="M1309" s="64" t="s">
        <v>151</v>
      </c>
      <c r="N1309" s="6" t="s">
        <v>3969</v>
      </c>
      <c r="O1309" s="64" t="s">
        <v>3899</v>
      </c>
      <c r="P1309" s="9"/>
      <c r="Q1309" s="9"/>
      <c r="R1309" s="64" t="s">
        <v>1744</v>
      </c>
      <c r="S1309" s="64" t="e">
        <v>#N/A</v>
      </c>
      <c r="T1309" s="64" t="e">
        <v>#N/A</v>
      </c>
      <c r="U1309" s="6"/>
      <c r="W1309" s="23" t="e">
        <f>VLOOKUP(F1309,'[1]AM Report'!$C:$L,10,FALSE)</f>
        <v>#N/A</v>
      </c>
      <c r="X1309" s="6" t="str">
        <f>VLOOKUP(F1309,'[2]Master URL List'!$F:$S,12,FALSE)</f>
        <v>CWA-LCS101</v>
      </c>
      <c r="Y1309" s="6" t="str">
        <f>VLOOKUP($F1309,'[2]Master URL List'!$F:$S,13,FALSE)</f>
        <v>FADI CHOUERI</v>
      </c>
      <c r="Z1309" s="6" t="str">
        <f>VLOOKUP($F1309,'[2]Master URL List'!$F:$S,14,FALSE)</f>
        <v>FADI.CHOUERI@MANWIN.COM</v>
      </c>
      <c r="AA1309" s="6"/>
    </row>
    <row r="1310" spans="1:27" s="64" customFormat="1" ht="12.75" customHeight="1" x14ac:dyDescent="0.2">
      <c r="A1310" s="64" t="s">
        <v>1198</v>
      </c>
      <c r="B1310" s="64" t="s">
        <v>4960</v>
      </c>
      <c r="C1310" s="65" t="s">
        <v>990</v>
      </c>
      <c r="D1310" s="65" t="str">
        <f t="shared" si="23"/>
        <v>MBI*PROBILLER.COM MB</v>
      </c>
      <c r="E1310" s="67" t="s">
        <v>1690</v>
      </c>
      <c r="F1310" s="67" t="s">
        <v>994</v>
      </c>
      <c r="I1310" s="64" t="s">
        <v>151</v>
      </c>
      <c r="J1310" s="64" t="s">
        <v>151</v>
      </c>
      <c r="K1310" s="64" t="s">
        <v>151</v>
      </c>
      <c r="L1310" s="64" t="s">
        <v>151</v>
      </c>
      <c r="M1310" s="64" t="s">
        <v>151</v>
      </c>
      <c r="N1310" s="6" t="s">
        <v>3971</v>
      </c>
      <c r="O1310" s="64" t="s">
        <v>3899</v>
      </c>
      <c r="P1310" s="9"/>
      <c r="Q1310" s="9"/>
      <c r="R1310" s="64" t="s">
        <v>1744</v>
      </c>
      <c r="S1310" s="64" t="e">
        <v>#N/A</v>
      </c>
      <c r="T1310" s="64" t="e">
        <v>#N/A</v>
      </c>
      <c r="U1310" s="6"/>
      <c r="W1310" s="23" t="e">
        <f>VLOOKUP(F1310,'[1]AM Report'!$C:$L,10,FALSE)</f>
        <v>#N/A</v>
      </c>
      <c r="X1310" s="6" t="str">
        <f>VLOOKUP(F1310,'[2]Master URL List'!$F:$S,12,FALSE)</f>
        <v>CWA-LCS101</v>
      </c>
      <c r="Y1310" s="6" t="str">
        <f>VLOOKUP($F1310,'[2]Master URL List'!$F:$S,13,FALSE)</f>
        <v>FADI CHOUERI</v>
      </c>
      <c r="Z1310" s="6" t="str">
        <f>VLOOKUP($F1310,'[2]Master URL List'!$F:$S,14,FALSE)</f>
        <v>FADI.CHOUERI@MINDGEEK.COM</v>
      </c>
      <c r="AA1310" s="6"/>
    </row>
    <row r="1311" spans="1:27" s="64" customFormat="1" ht="12.75" customHeight="1" x14ac:dyDescent="0.2">
      <c r="A1311" s="64" t="s">
        <v>1104</v>
      </c>
      <c r="B1311" s="64" t="s">
        <v>4960</v>
      </c>
      <c r="C1311" s="65" t="s">
        <v>987</v>
      </c>
      <c r="D1311" s="65" t="str">
        <f t="shared" si="23"/>
        <v>MBI*PROBILLER.COM BZ</v>
      </c>
      <c r="E1311" s="67" t="s">
        <v>1690</v>
      </c>
      <c r="F1311" s="67" t="s">
        <v>996</v>
      </c>
      <c r="I1311" s="64" t="s">
        <v>151</v>
      </c>
      <c r="J1311" s="64" t="s">
        <v>151</v>
      </c>
      <c r="K1311" s="64" t="s">
        <v>151</v>
      </c>
      <c r="L1311" s="64" t="s">
        <v>151</v>
      </c>
      <c r="M1311" s="64" t="s">
        <v>151</v>
      </c>
      <c r="N1311" s="6"/>
      <c r="O1311" s="64" t="s">
        <v>3899</v>
      </c>
      <c r="P1311" s="9"/>
      <c r="Q1311" s="9"/>
      <c r="R1311" s="64" t="s">
        <v>1744</v>
      </c>
      <c r="S1311" s="64" t="e">
        <v>#N/A</v>
      </c>
      <c r="T1311" s="64" t="e">
        <v>#N/A</v>
      </c>
      <c r="U1311" s="6"/>
      <c r="W1311" s="23" t="e">
        <f>VLOOKUP(F1311,'[1]AM Report'!$C:$L,10,FALSE)</f>
        <v>#N/A</v>
      </c>
      <c r="X1311" s="6" t="str">
        <f>VLOOKUP(F1311,'[2]Master URL List'!$F:$S,12,FALSE)</f>
        <v>CWA-LCS101</v>
      </c>
      <c r="Y1311" s="6" t="str">
        <f>VLOOKUP($F1311,'[2]Master URL List'!$F:$S,13,FALSE)</f>
        <v>FADI CHOUERI</v>
      </c>
      <c r="Z1311" s="6" t="str">
        <f>VLOOKUP($F1311,'[2]Master URL List'!$F:$S,14,FALSE)</f>
        <v>FADI.CHOUERI@MANWIN.COM</v>
      </c>
      <c r="AA1311" s="6"/>
    </row>
    <row r="1312" spans="1:27" s="64" customFormat="1" ht="12.75" customHeight="1" x14ac:dyDescent="0.2">
      <c r="A1312" s="64" t="s">
        <v>1252</v>
      </c>
      <c r="B1312" s="64" t="s">
        <v>4960</v>
      </c>
      <c r="C1312" s="65" t="s">
        <v>1007</v>
      </c>
      <c r="D1312" s="65" t="str">
        <f t="shared" si="23"/>
        <v>MBI*PROBILLER.COM DP</v>
      </c>
      <c r="E1312" s="67" t="s">
        <v>1690</v>
      </c>
      <c r="F1312" s="67" t="s">
        <v>1000</v>
      </c>
      <c r="I1312" s="64" t="s">
        <v>151</v>
      </c>
      <c r="J1312" s="64" t="s">
        <v>151</v>
      </c>
      <c r="K1312" s="64" t="s">
        <v>151</v>
      </c>
      <c r="L1312" s="64" t="s">
        <v>151</v>
      </c>
      <c r="M1312" s="64" t="s">
        <v>151</v>
      </c>
      <c r="N1312" s="6" t="s">
        <v>3977</v>
      </c>
      <c r="O1312" s="64" t="s">
        <v>3899</v>
      </c>
      <c r="P1312" s="9"/>
      <c r="Q1312" s="9"/>
      <c r="R1312" s="64" t="s">
        <v>1744</v>
      </c>
      <c r="S1312" s="64" t="e">
        <v>#N/A</v>
      </c>
      <c r="T1312" s="64" t="e">
        <v>#N/A</v>
      </c>
      <c r="U1312" s="6"/>
      <c r="W1312" s="23" t="e">
        <f>VLOOKUP(F1312,'[1]AM Report'!$C:$L,10,FALSE)</f>
        <v>#N/A</v>
      </c>
      <c r="X1312" s="6" t="str">
        <f>VLOOKUP(F1312,'[2]Master URL List'!$F:$S,12,FALSE)</f>
        <v>CWA-LCS101</v>
      </c>
      <c r="Y1312" s="6" t="str">
        <f>VLOOKUP($F1312,'[2]Master URL List'!$F:$S,13,FALSE)</f>
        <v>FADI CHOUERI</v>
      </c>
      <c r="Z1312" s="6" t="str">
        <f>VLOOKUP($F1312,'[2]Master URL List'!$F:$S,14,FALSE)</f>
        <v>FADI.CHOUERI@MINDGEEK.COM</v>
      </c>
      <c r="AA1312" s="6"/>
    </row>
    <row r="1313" spans="1:27" s="7" customFormat="1" ht="12.75" customHeight="1" x14ac:dyDescent="0.2">
      <c r="A1313" s="7" t="s">
        <v>1346</v>
      </c>
      <c r="B1313" s="7" t="s">
        <v>4960</v>
      </c>
      <c r="C1313" s="131" t="s">
        <v>991</v>
      </c>
      <c r="D1313" s="131" t="str">
        <f t="shared" si="23"/>
        <v>MBI*PROBILLER.COM RK</v>
      </c>
      <c r="E1313" s="134" t="s">
        <v>1690</v>
      </c>
      <c r="F1313" s="134" t="s">
        <v>999</v>
      </c>
      <c r="I1313" s="7" t="s">
        <v>151</v>
      </c>
      <c r="J1313" s="7" t="s">
        <v>151</v>
      </c>
      <c r="K1313" s="7" t="s">
        <v>151</v>
      </c>
      <c r="L1313" s="7" t="s">
        <v>151</v>
      </c>
      <c r="M1313" s="7" t="s">
        <v>151</v>
      </c>
      <c r="O1313" s="7" t="s">
        <v>3899</v>
      </c>
      <c r="P1313" s="133"/>
      <c r="Q1313" s="133"/>
      <c r="R1313" s="7" t="s">
        <v>1744</v>
      </c>
      <c r="S1313" s="7" t="e">
        <v>#N/A</v>
      </c>
      <c r="T1313" s="7" t="e">
        <v>#N/A</v>
      </c>
      <c r="W1313" s="130" t="e">
        <f>VLOOKUP(F1313,'[1]AM Report'!$C:$L,10,FALSE)</f>
        <v>#N/A</v>
      </c>
      <c r="X1313" s="7" t="str">
        <f>VLOOKUP(F1313,'[2]Master URL List'!$F:$S,12,FALSE)</f>
        <v>CWA-LCS101</v>
      </c>
      <c r="Y1313" s="7" t="str">
        <f>VLOOKUP($F1313,'[2]Master URL List'!$F:$S,13,FALSE)</f>
        <v>FADI CHOUERI</v>
      </c>
      <c r="Z1313" s="7" t="str">
        <f>VLOOKUP($F1313,'[2]Master URL List'!$F:$S,14,FALSE)</f>
        <v>FADI.CHOUERI@MANWIN.COM</v>
      </c>
    </row>
    <row r="1314" spans="1:27" s="64" customFormat="1" ht="12.75" customHeight="1" x14ac:dyDescent="0.2">
      <c r="A1314" s="64" t="s">
        <v>1367</v>
      </c>
      <c r="B1314" s="64" t="s">
        <v>4960</v>
      </c>
      <c r="C1314" s="65" t="s">
        <v>991</v>
      </c>
      <c r="D1314" s="65" t="str">
        <f t="shared" si="23"/>
        <v>MBI*PROBILLER.COM RK</v>
      </c>
      <c r="E1314" s="67" t="s">
        <v>1690</v>
      </c>
      <c r="F1314" s="67" t="s">
        <v>999</v>
      </c>
      <c r="I1314" s="64" t="s">
        <v>151</v>
      </c>
      <c r="J1314" s="64" t="s">
        <v>151</v>
      </c>
      <c r="K1314" s="64" t="s">
        <v>151</v>
      </c>
      <c r="L1314" s="64" t="s">
        <v>151</v>
      </c>
      <c r="M1314" s="64" t="s">
        <v>151</v>
      </c>
      <c r="N1314" s="6"/>
      <c r="O1314" s="64" t="s">
        <v>3901</v>
      </c>
      <c r="P1314" s="9"/>
      <c r="Q1314" s="9"/>
      <c r="R1314" s="64" t="s">
        <v>1744</v>
      </c>
      <c r="S1314" s="64" t="e">
        <v>#N/A</v>
      </c>
      <c r="T1314" s="64" t="e">
        <v>#N/A</v>
      </c>
      <c r="U1314" s="6"/>
      <c r="W1314" s="23" t="e">
        <f>VLOOKUP(F1314,'[1]AM Report'!$C:$L,10,FALSE)</f>
        <v>#N/A</v>
      </c>
      <c r="X1314" s="6" t="str">
        <f>VLOOKUP(F1314,'[2]Master URL List'!$F:$S,12,FALSE)</f>
        <v>CWA-LCS101</v>
      </c>
      <c r="Y1314" s="6" t="str">
        <f>VLOOKUP($F1314,'[2]Master URL List'!$F:$S,13,FALSE)</f>
        <v>FADI CHOUERI</v>
      </c>
      <c r="Z1314" s="6" t="str">
        <f>VLOOKUP($F1314,'[2]Master URL List'!$F:$S,14,FALSE)</f>
        <v>FADI.CHOUERI@MANWIN.COM</v>
      </c>
      <c r="AA1314" s="6"/>
    </row>
    <row r="1315" spans="1:27" s="64" customFormat="1" ht="12.75" customHeight="1" x14ac:dyDescent="0.2">
      <c r="A1315" s="64" t="s">
        <v>1362</v>
      </c>
      <c r="B1315" s="64" t="s">
        <v>4960</v>
      </c>
      <c r="C1315" s="65" t="s">
        <v>991</v>
      </c>
      <c r="D1315" s="65" t="str">
        <f t="shared" si="23"/>
        <v>MBI*PROBILLER.COM RK</v>
      </c>
      <c r="E1315" s="67" t="s">
        <v>1690</v>
      </c>
      <c r="F1315" s="67" t="s">
        <v>999</v>
      </c>
      <c r="I1315" s="64" t="s">
        <v>151</v>
      </c>
      <c r="J1315" s="64" t="s">
        <v>151</v>
      </c>
      <c r="K1315" s="64" t="s">
        <v>151</v>
      </c>
      <c r="L1315" s="64" t="s">
        <v>151</v>
      </c>
      <c r="M1315" s="64" t="s">
        <v>151</v>
      </c>
      <c r="N1315" s="6"/>
      <c r="O1315" s="64" t="s">
        <v>3899</v>
      </c>
      <c r="P1315" s="9"/>
      <c r="Q1315" s="9"/>
      <c r="R1315" s="64" t="s">
        <v>1744</v>
      </c>
      <c r="S1315" s="64" t="e">
        <v>#N/A</v>
      </c>
      <c r="T1315" s="64" t="e">
        <v>#N/A</v>
      </c>
      <c r="U1315" s="6"/>
      <c r="W1315" s="23" t="e">
        <f>VLOOKUP(F1315,'[1]AM Report'!$C:$L,10,FALSE)</f>
        <v>#N/A</v>
      </c>
      <c r="X1315" s="6" t="str">
        <f>VLOOKUP(F1315,'[2]Master URL List'!$F:$S,12,FALSE)</f>
        <v>CWA-LCS101</v>
      </c>
      <c r="Y1315" s="6" t="str">
        <f>VLOOKUP($F1315,'[2]Master URL List'!$F:$S,13,FALSE)</f>
        <v>FADI CHOUERI</v>
      </c>
      <c r="Z1315" s="6" t="str">
        <f>VLOOKUP($F1315,'[2]Master URL List'!$F:$S,14,FALSE)</f>
        <v>FADI.CHOUERI@MANWIN.COM</v>
      </c>
      <c r="AA1315" s="6"/>
    </row>
    <row r="1316" spans="1:27" s="64" customFormat="1" ht="12.75" customHeight="1" x14ac:dyDescent="0.2">
      <c r="A1316" s="64" t="s">
        <v>1432</v>
      </c>
      <c r="B1316" s="64" t="s">
        <v>4960</v>
      </c>
      <c r="C1316" s="65" t="s">
        <v>991</v>
      </c>
      <c r="D1316" s="65" t="str">
        <f t="shared" si="23"/>
        <v>MBI*PROBILLER.COM RK</v>
      </c>
      <c r="E1316" s="67" t="s">
        <v>1690</v>
      </c>
      <c r="F1316" s="67" t="s">
        <v>999</v>
      </c>
      <c r="I1316" s="64" t="s">
        <v>151</v>
      </c>
      <c r="J1316" s="64" t="s">
        <v>151</v>
      </c>
      <c r="K1316" s="64" t="s">
        <v>151</v>
      </c>
      <c r="L1316" s="64" t="s">
        <v>151</v>
      </c>
      <c r="M1316" s="64" t="s">
        <v>151</v>
      </c>
      <c r="N1316" s="6" t="s">
        <v>3969</v>
      </c>
      <c r="O1316" s="64" t="s">
        <v>3899</v>
      </c>
      <c r="P1316" s="9"/>
      <c r="Q1316" s="9"/>
      <c r="R1316" s="64" t="s">
        <v>1744</v>
      </c>
      <c r="S1316" s="64" t="e">
        <v>#N/A</v>
      </c>
      <c r="T1316" s="64" t="e">
        <v>#N/A</v>
      </c>
      <c r="U1316" s="6"/>
      <c r="W1316" s="23" t="e">
        <f>VLOOKUP(F1316,'[1]AM Report'!$C:$L,10,FALSE)</f>
        <v>#N/A</v>
      </c>
      <c r="X1316" s="6" t="str">
        <f>VLOOKUP(F1316,'[2]Master URL List'!$F:$S,12,FALSE)</f>
        <v>CWA-LCS101</v>
      </c>
      <c r="Y1316" s="6" t="str">
        <f>VLOOKUP($F1316,'[2]Master URL List'!$F:$S,13,FALSE)</f>
        <v>FADI CHOUERI</v>
      </c>
      <c r="Z1316" s="6" t="str">
        <f>VLOOKUP($F1316,'[2]Master URL List'!$F:$S,14,FALSE)</f>
        <v>FADI.CHOUERI@MANWIN.COM</v>
      </c>
      <c r="AA1316" s="6"/>
    </row>
    <row r="1317" spans="1:27" s="64" customFormat="1" ht="12.75" customHeight="1" x14ac:dyDescent="0.2">
      <c r="A1317" s="64" t="s">
        <v>1384</v>
      </c>
      <c r="B1317" s="64" t="s">
        <v>4960</v>
      </c>
      <c r="C1317" s="65" t="s">
        <v>991</v>
      </c>
      <c r="D1317" s="65" t="str">
        <f t="shared" si="23"/>
        <v>MBI*PROBILLER.COM RK</v>
      </c>
      <c r="E1317" s="67" t="s">
        <v>1690</v>
      </c>
      <c r="F1317" s="67" t="s">
        <v>999</v>
      </c>
      <c r="I1317" s="64" t="s">
        <v>151</v>
      </c>
      <c r="J1317" s="64" t="s">
        <v>151</v>
      </c>
      <c r="K1317" s="64" t="s">
        <v>151</v>
      </c>
      <c r="L1317" s="64" t="s">
        <v>151</v>
      </c>
      <c r="M1317" s="64" t="s">
        <v>151</v>
      </c>
      <c r="N1317" s="6" t="s">
        <v>3969</v>
      </c>
      <c r="O1317" s="64" t="s">
        <v>3899</v>
      </c>
      <c r="P1317" s="9"/>
      <c r="Q1317" s="9"/>
      <c r="R1317" s="64" t="s">
        <v>1744</v>
      </c>
      <c r="S1317" s="64" t="e">
        <v>#N/A</v>
      </c>
      <c r="T1317" s="64" t="e">
        <v>#N/A</v>
      </c>
      <c r="U1317" s="6"/>
      <c r="W1317" s="23" t="e">
        <f>VLOOKUP(F1317,'[1]AM Report'!$C:$L,10,FALSE)</f>
        <v>#N/A</v>
      </c>
      <c r="X1317" s="6" t="str">
        <f>VLOOKUP(F1317,'[2]Master URL List'!$F:$S,12,FALSE)</f>
        <v>CWA-LCS101</v>
      </c>
      <c r="Y1317" s="6" t="str">
        <f>VLOOKUP($F1317,'[2]Master URL List'!$F:$S,13,FALSE)</f>
        <v>FADI CHOUERI</v>
      </c>
      <c r="Z1317" s="6" t="str">
        <f>VLOOKUP($F1317,'[2]Master URL List'!$F:$S,14,FALSE)</f>
        <v>FADI.CHOUERI@MANWIN.COM</v>
      </c>
      <c r="AA1317" s="6"/>
    </row>
    <row r="1318" spans="1:27" s="64" customFormat="1" ht="12.75" customHeight="1" x14ac:dyDescent="0.2">
      <c r="A1318" s="64" t="s">
        <v>1260</v>
      </c>
      <c r="B1318" s="64" t="s">
        <v>4960</v>
      </c>
      <c r="C1318" s="65" t="s">
        <v>1007</v>
      </c>
      <c r="D1318" s="65" t="str">
        <f t="shared" si="23"/>
        <v>MBI*PROBILLER.COM DP</v>
      </c>
      <c r="E1318" s="67" t="s">
        <v>1690</v>
      </c>
      <c r="F1318" s="67" t="s">
        <v>1000</v>
      </c>
      <c r="I1318" s="64" t="s">
        <v>151</v>
      </c>
      <c r="J1318" s="64" t="s">
        <v>151</v>
      </c>
      <c r="K1318" s="64" t="s">
        <v>151</v>
      </c>
      <c r="L1318" s="64" t="s">
        <v>151</v>
      </c>
      <c r="M1318" s="64" t="s">
        <v>151</v>
      </c>
      <c r="N1318" s="6" t="s">
        <v>3977</v>
      </c>
      <c r="O1318" s="64" t="s">
        <v>3899</v>
      </c>
      <c r="P1318" s="9"/>
      <c r="Q1318" s="9"/>
      <c r="R1318" s="64" t="s">
        <v>1744</v>
      </c>
      <c r="S1318" s="64" t="e">
        <v>#N/A</v>
      </c>
      <c r="T1318" s="64" t="e">
        <v>#N/A</v>
      </c>
      <c r="U1318" s="6"/>
      <c r="W1318" s="23" t="e">
        <f>VLOOKUP(F1318,'[1]AM Report'!$C:$L,10,FALSE)</f>
        <v>#N/A</v>
      </c>
      <c r="X1318" s="6" t="str">
        <f>VLOOKUP(F1318,'[2]Master URL List'!$F:$S,12,FALSE)</f>
        <v>CWA-LCS101</v>
      </c>
      <c r="Y1318" s="6" t="str">
        <f>VLOOKUP($F1318,'[2]Master URL List'!$F:$S,13,FALSE)</f>
        <v>FADI CHOUERI</v>
      </c>
      <c r="Z1318" s="6" t="str">
        <f>VLOOKUP($F1318,'[2]Master URL List'!$F:$S,14,FALSE)</f>
        <v>FADI.CHOUERI@MINDGEEK.COM</v>
      </c>
      <c r="AA1318" s="6"/>
    </row>
    <row r="1319" spans="1:27" s="64" customFormat="1" ht="12.75" customHeight="1" x14ac:dyDescent="0.2">
      <c r="A1319" s="64" t="s">
        <v>1354</v>
      </c>
      <c r="B1319" s="64" t="s">
        <v>4960</v>
      </c>
      <c r="C1319" s="65" t="s">
        <v>991</v>
      </c>
      <c r="D1319" s="65" t="str">
        <f t="shared" si="23"/>
        <v>MBI*PROBILLER.COM RK</v>
      </c>
      <c r="E1319" s="67" t="s">
        <v>1690</v>
      </c>
      <c r="F1319" s="67" t="s">
        <v>999</v>
      </c>
      <c r="I1319" s="64" t="s">
        <v>151</v>
      </c>
      <c r="J1319" s="64" t="s">
        <v>151</v>
      </c>
      <c r="K1319" s="64" t="s">
        <v>151</v>
      </c>
      <c r="L1319" s="64" t="s">
        <v>151</v>
      </c>
      <c r="M1319" s="64" t="s">
        <v>151</v>
      </c>
      <c r="N1319" s="6" t="s">
        <v>3969</v>
      </c>
      <c r="O1319" s="64" t="s">
        <v>3899</v>
      </c>
      <c r="P1319" s="9"/>
      <c r="Q1319" s="9"/>
      <c r="R1319" s="64" t="s">
        <v>1744</v>
      </c>
      <c r="S1319" s="64" t="e">
        <v>#N/A</v>
      </c>
      <c r="T1319" s="64" t="e">
        <v>#N/A</v>
      </c>
      <c r="U1319" s="6"/>
      <c r="W1319" s="23" t="e">
        <f>VLOOKUP(F1319,'[1]AM Report'!$C:$L,10,FALSE)</f>
        <v>#N/A</v>
      </c>
      <c r="X1319" s="6" t="str">
        <f>VLOOKUP(F1319,'[2]Master URL List'!$F:$S,12,FALSE)</f>
        <v>CWA-LCS101</v>
      </c>
      <c r="Y1319" s="6" t="str">
        <f>VLOOKUP($F1319,'[2]Master URL List'!$F:$S,13,FALSE)</f>
        <v>FADI CHOUERI</v>
      </c>
      <c r="Z1319" s="6" t="str">
        <f>VLOOKUP($F1319,'[2]Master URL List'!$F:$S,14,FALSE)</f>
        <v>FADI.CHOUERI@MANWIN.COM</v>
      </c>
      <c r="AA1319" s="6"/>
    </row>
    <row r="1320" spans="1:27" s="7" customFormat="1" ht="12.75" customHeight="1" x14ac:dyDescent="0.2">
      <c r="A1320" s="7" t="s">
        <v>1335</v>
      </c>
      <c r="B1320" s="7" t="s">
        <v>4960</v>
      </c>
      <c r="C1320" s="131" t="s">
        <v>991</v>
      </c>
      <c r="D1320" s="131" t="str">
        <f t="shared" si="23"/>
        <v>MBI*PROBILLER.COM RK</v>
      </c>
      <c r="E1320" s="134" t="s">
        <v>1690</v>
      </c>
      <c r="F1320" s="134" t="s">
        <v>999</v>
      </c>
      <c r="I1320" s="7" t="s">
        <v>151</v>
      </c>
      <c r="J1320" s="7" t="s">
        <v>151</v>
      </c>
      <c r="K1320" s="7" t="s">
        <v>151</v>
      </c>
      <c r="L1320" s="7" t="s">
        <v>151</v>
      </c>
      <c r="M1320" s="7" t="s">
        <v>151</v>
      </c>
      <c r="N1320" s="7" t="s">
        <v>3928</v>
      </c>
      <c r="O1320" s="7" t="s">
        <v>3899</v>
      </c>
      <c r="P1320" s="133"/>
      <c r="Q1320" s="133"/>
      <c r="R1320" s="7" t="s">
        <v>1744</v>
      </c>
      <c r="S1320" s="7" t="e">
        <v>#N/A</v>
      </c>
      <c r="T1320" s="7" t="e">
        <v>#N/A</v>
      </c>
      <c r="W1320" s="130" t="e">
        <f>VLOOKUP(F1320,'[1]AM Report'!$C:$L,10,FALSE)</f>
        <v>#N/A</v>
      </c>
      <c r="X1320" s="7" t="str">
        <f>VLOOKUP(F1320,'[2]Master URL List'!$F:$S,12,FALSE)</f>
        <v>CWA-LCS101</v>
      </c>
      <c r="Y1320" s="7" t="str">
        <f>VLOOKUP($F1320,'[2]Master URL List'!$F:$S,13,FALSE)</f>
        <v>FADI CHOUERI</v>
      </c>
      <c r="Z1320" s="7" t="str">
        <f>VLOOKUP($F1320,'[2]Master URL List'!$F:$S,14,FALSE)</f>
        <v>FADI.CHOUERI@MANWIN.COM</v>
      </c>
    </row>
    <row r="1321" spans="1:27" s="64" customFormat="1" ht="12.75" customHeight="1" x14ac:dyDescent="0.2">
      <c r="A1321" s="64" t="s">
        <v>1336</v>
      </c>
      <c r="B1321" s="64" t="s">
        <v>4960</v>
      </c>
      <c r="C1321" s="65" t="s">
        <v>991</v>
      </c>
      <c r="D1321" s="65" t="str">
        <f t="shared" si="23"/>
        <v>MBI*PROBILLER.COM RK</v>
      </c>
      <c r="E1321" s="67" t="s">
        <v>1690</v>
      </c>
      <c r="F1321" s="67" t="s">
        <v>999</v>
      </c>
      <c r="I1321" s="64" t="s">
        <v>151</v>
      </c>
      <c r="J1321" s="64" t="s">
        <v>151</v>
      </c>
      <c r="K1321" s="64" t="s">
        <v>151</v>
      </c>
      <c r="L1321" s="64" t="s">
        <v>151</v>
      </c>
      <c r="M1321" s="64" t="s">
        <v>151</v>
      </c>
      <c r="N1321" s="6" t="s">
        <v>3928</v>
      </c>
      <c r="O1321" s="64" t="s">
        <v>3899</v>
      </c>
      <c r="P1321" s="9"/>
      <c r="Q1321" s="9"/>
      <c r="R1321" s="64" t="s">
        <v>1744</v>
      </c>
      <c r="S1321" s="64" t="e">
        <v>#N/A</v>
      </c>
      <c r="T1321" s="64" t="e">
        <v>#N/A</v>
      </c>
      <c r="U1321" s="6"/>
      <c r="W1321" s="23" t="e">
        <f>VLOOKUP(F1321,'[1]AM Report'!$C:$L,10,FALSE)</f>
        <v>#N/A</v>
      </c>
      <c r="X1321" s="6" t="str">
        <f>VLOOKUP(F1321,'[2]Master URL List'!$F:$S,12,FALSE)</f>
        <v>CWA-LCS101</v>
      </c>
      <c r="Y1321" s="6" t="str">
        <f>VLOOKUP($F1321,'[2]Master URL List'!$F:$S,13,FALSE)</f>
        <v>FADI CHOUERI</v>
      </c>
      <c r="Z1321" s="6" t="str">
        <f>VLOOKUP($F1321,'[2]Master URL List'!$F:$S,14,FALSE)</f>
        <v>FADI.CHOUERI@MANWIN.COM</v>
      </c>
      <c r="AA1321" s="6"/>
    </row>
    <row r="1322" spans="1:27" s="64" customFormat="1" ht="12.75" customHeight="1" x14ac:dyDescent="0.2">
      <c r="A1322" s="64" t="s">
        <v>1293</v>
      </c>
      <c r="B1322" s="64" t="s">
        <v>4960</v>
      </c>
      <c r="C1322" s="65" t="s">
        <v>1009</v>
      </c>
      <c r="D1322" s="65" t="str">
        <f t="shared" si="23"/>
        <v xml:space="preserve">MBI*PROBILLER.COM SC </v>
      </c>
      <c r="E1322" s="67" t="s">
        <v>1690</v>
      </c>
      <c r="F1322" s="67" t="s">
        <v>1002</v>
      </c>
      <c r="I1322" s="64" t="s">
        <v>151</v>
      </c>
      <c r="J1322" s="64" t="s">
        <v>151</v>
      </c>
      <c r="K1322" s="64" t="s">
        <v>151</v>
      </c>
      <c r="L1322" s="64" t="s">
        <v>151</v>
      </c>
      <c r="M1322" s="64" t="s">
        <v>151</v>
      </c>
      <c r="N1322" s="6"/>
      <c r="O1322" s="64" t="s">
        <v>3899</v>
      </c>
      <c r="P1322" s="9"/>
      <c r="Q1322" s="9"/>
      <c r="R1322" s="64" t="s">
        <v>1744</v>
      </c>
      <c r="S1322" s="64" t="e">
        <v>#N/A</v>
      </c>
      <c r="T1322" s="64" t="e">
        <v>#N/A</v>
      </c>
      <c r="U1322" s="6"/>
      <c r="W1322" s="23" t="e">
        <f>VLOOKUP(F1322,'[1]AM Report'!$C:$L,10,FALSE)</f>
        <v>#N/A</v>
      </c>
      <c r="X1322" s="6" t="str">
        <f>VLOOKUP(F1322,'[2]Master URL List'!$F:$S,12,FALSE)</f>
        <v>CWA-LCS101</v>
      </c>
      <c r="Y1322" s="6" t="str">
        <f>VLOOKUP($F1322,'[2]Master URL List'!$F:$S,13,FALSE)</f>
        <v>FADI CHOUERI</v>
      </c>
      <c r="Z1322" s="6" t="str">
        <f>VLOOKUP($F1322,'[2]Master URL List'!$F:$S,14,FALSE)</f>
        <v>FADI.CHOUERI@MINDGEEK.COM</v>
      </c>
      <c r="AA1322" s="6"/>
    </row>
    <row r="1323" spans="1:27" s="64" customFormat="1" ht="12.75" customHeight="1" x14ac:dyDescent="0.2">
      <c r="A1323" s="64" t="s">
        <v>1337</v>
      </c>
      <c r="B1323" s="64" t="s">
        <v>4960</v>
      </c>
      <c r="C1323" s="65" t="s">
        <v>991</v>
      </c>
      <c r="D1323" s="65" t="str">
        <f t="shared" si="23"/>
        <v>MBI*PROBILLER.COM RK</v>
      </c>
      <c r="E1323" s="67" t="s">
        <v>1690</v>
      </c>
      <c r="F1323" s="67" t="s">
        <v>999</v>
      </c>
      <c r="I1323" s="64" t="s">
        <v>151</v>
      </c>
      <c r="J1323" s="64" t="s">
        <v>151</v>
      </c>
      <c r="K1323" s="64" t="s">
        <v>151</v>
      </c>
      <c r="L1323" s="64" t="s">
        <v>151</v>
      </c>
      <c r="M1323" s="64" t="s">
        <v>151</v>
      </c>
      <c r="N1323" s="6" t="s">
        <v>3928</v>
      </c>
      <c r="O1323" s="64" t="s">
        <v>3899</v>
      </c>
      <c r="P1323" s="9"/>
      <c r="Q1323" s="9"/>
      <c r="R1323" s="64" t="s">
        <v>1744</v>
      </c>
      <c r="S1323" s="64" t="e">
        <v>#N/A</v>
      </c>
      <c r="T1323" s="64" t="e">
        <v>#N/A</v>
      </c>
      <c r="U1323" s="6"/>
      <c r="W1323" s="23" t="e">
        <f>VLOOKUP(F1323,'[1]AM Report'!$C:$L,10,FALSE)</f>
        <v>#N/A</v>
      </c>
      <c r="X1323" s="6" t="str">
        <f>VLOOKUP(F1323,'[2]Master URL List'!$F:$S,12,FALSE)</f>
        <v>CWA-LCS101</v>
      </c>
      <c r="Y1323" s="6" t="str">
        <f>VLOOKUP($F1323,'[2]Master URL List'!$F:$S,13,FALSE)</f>
        <v>FADI CHOUERI</v>
      </c>
      <c r="Z1323" s="6" t="str">
        <f>VLOOKUP($F1323,'[2]Master URL List'!$F:$S,14,FALSE)</f>
        <v>FADI.CHOUERI@MANWIN.COM</v>
      </c>
      <c r="AA1323" s="6"/>
    </row>
    <row r="1324" spans="1:27" s="64" customFormat="1" ht="12.75" customHeight="1" x14ac:dyDescent="0.2">
      <c r="A1324" s="64" t="s">
        <v>1259</v>
      </c>
      <c r="B1324" s="64" t="s">
        <v>4960</v>
      </c>
      <c r="C1324" s="65" t="s">
        <v>1007</v>
      </c>
      <c r="D1324" s="65" t="str">
        <f t="shared" si="23"/>
        <v>MBI*PROBILLER.COM DP</v>
      </c>
      <c r="E1324" s="67" t="s">
        <v>1690</v>
      </c>
      <c r="F1324" s="67" t="s">
        <v>1000</v>
      </c>
      <c r="I1324" s="64" t="s">
        <v>151</v>
      </c>
      <c r="J1324" s="64" t="s">
        <v>151</v>
      </c>
      <c r="K1324" s="64" t="s">
        <v>151</v>
      </c>
      <c r="L1324" s="64" t="s">
        <v>151</v>
      </c>
      <c r="M1324" s="64" t="s">
        <v>151</v>
      </c>
      <c r="N1324" s="6" t="s">
        <v>3977</v>
      </c>
      <c r="O1324" s="64" t="s">
        <v>3899</v>
      </c>
      <c r="P1324" s="9"/>
      <c r="Q1324" s="9"/>
      <c r="R1324" s="64" t="s">
        <v>1744</v>
      </c>
      <c r="S1324" s="64" t="e">
        <v>#N/A</v>
      </c>
      <c r="T1324" s="64" t="e">
        <v>#N/A</v>
      </c>
      <c r="U1324" s="6"/>
      <c r="W1324" s="23" t="e">
        <f>VLOOKUP(F1324,'[1]AM Report'!$C:$L,10,FALSE)</f>
        <v>#N/A</v>
      </c>
      <c r="X1324" s="6" t="str">
        <f>VLOOKUP(F1324,'[2]Master URL List'!$F:$S,12,FALSE)</f>
        <v>CWA-LCS101</v>
      </c>
      <c r="Y1324" s="6" t="str">
        <f>VLOOKUP($F1324,'[2]Master URL List'!$F:$S,13,FALSE)</f>
        <v>FADI CHOUERI</v>
      </c>
      <c r="Z1324" s="6" t="str">
        <f>VLOOKUP($F1324,'[2]Master URL List'!$F:$S,14,FALSE)</f>
        <v>FADI.CHOUERI@MINDGEEK.COM</v>
      </c>
      <c r="AA1324" s="6"/>
    </row>
    <row r="1325" spans="1:27" s="64" customFormat="1" ht="12.75" customHeight="1" x14ac:dyDescent="0.2">
      <c r="A1325" s="64" t="s">
        <v>1355</v>
      </c>
      <c r="B1325" s="64" t="s">
        <v>4960</v>
      </c>
      <c r="C1325" s="65" t="s">
        <v>991</v>
      </c>
      <c r="D1325" s="65" t="str">
        <f t="shared" si="23"/>
        <v>MBI*PROBILLER.COM RK</v>
      </c>
      <c r="E1325" s="67" t="s">
        <v>1690</v>
      </c>
      <c r="F1325" s="67" t="s">
        <v>999</v>
      </c>
      <c r="I1325" s="64" t="s">
        <v>151</v>
      </c>
      <c r="J1325" s="64" t="s">
        <v>151</v>
      </c>
      <c r="K1325" s="64" t="s">
        <v>151</v>
      </c>
      <c r="L1325" s="64" t="s">
        <v>151</v>
      </c>
      <c r="M1325" s="64" t="s">
        <v>151</v>
      </c>
      <c r="N1325" s="6" t="s">
        <v>3968</v>
      </c>
      <c r="O1325" s="64" t="s">
        <v>3899</v>
      </c>
      <c r="P1325" s="9"/>
      <c r="Q1325" s="9"/>
      <c r="R1325" s="64" t="s">
        <v>1744</v>
      </c>
      <c r="S1325" s="64" t="e">
        <v>#N/A</v>
      </c>
      <c r="T1325" s="64" t="e">
        <v>#N/A</v>
      </c>
      <c r="U1325" s="6"/>
      <c r="W1325" s="23" t="e">
        <f>VLOOKUP(F1325,'[1]AM Report'!$C:$L,10,FALSE)</f>
        <v>#N/A</v>
      </c>
      <c r="X1325" s="6" t="str">
        <f>VLOOKUP(F1325,'[2]Master URL List'!$F:$S,12,FALSE)</f>
        <v>CWA-LCS101</v>
      </c>
      <c r="Y1325" s="6" t="str">
        <f>VLOOKUP($F1325,'[2]Master URL List'!$F:$S,13,FALSE)</f>
        <v>FADI CHOUERI</v>
      </c>
      <c r="Z1325" s="6" t="str">
        <f>VLOOKUP($F1325,'[2]Master URL List'!$F:$S,14,FALSE)</f>
        <v>FADI.CHOUERI@MANWIN.COM</v>
      </c>
      <c r="AA1325" s="6"/>
    </row>
    <row r="1326" spans="1:27" s="7" customFormat="1" ht="12.75" customHeight="1" x14ac:dyDescent="0.2">
      <c r="A1326" s="7" t="s">
        <v>1462</v>
      </c>
      <c r="B1326" s="7" t="s">
        <v>4960</v>
      </c>
      <c r="C1326" s="131" t="s">
        <v>992</v>
      </c>
      <c r="D1326" s="131" t="str">
        <f t="shared" si="23"/>
        <v>MBI*PROBILLER.COM MG</v>
      </c>
      <c r="E1326" s="134" t="s">
        <v>1690</v>
      </c>
      <c r="F1326" s="134" t="s">
        <v>1004</v>
      </c>
      <c r="I1326" s="7" t="s">
        <v>151</v>
      </c>
      <c r="J1326" s="7" t="s">
        <v>151</v>
      </c>
      <c r="K1326" s="7" t="s">
        <v>151</v>
      </c>
      <c r="L1326" s="7" t="s">
        <v>151</v>
      </c>
      <c r="M1326" s="7" t="s">
        <v>151</v>
      </c>
      <c r="O1326" s="7" t="s">
        <v>3899</v>
      </c>
      <c r="P1326" s="133"/>
      <c r="Q1326" s="133"/>
      <c r="R1326" s="7" t="s">
        <v>1744</v>
      </c>
      <c r="S1326" s="7" t="e">
        <v>#N/A</v>
      </c>
      <c r="T1326" s="7" t="e">
        <v>#N/A</v>
      </c>
      <c r="W1326" s="130" t="e">
        <f>VLOOKUP(F1326,'[1]AM Report'!$C:$L,10,FALSE)</f>
        <v>#N/A</v>
      </c>
      <c r="X1326" s="7" t="str">
        <f>VLOOKUP(F1326,'[2]Master URL List'!$F:$S,12,FALSE)</f>
        <v>CWA-LCS101</v>
      </c>
      <c r="Y1326" s="7" t="str">
        <f>VLOOKUP($F1326,'[2]Master URL List'!$F:$S,13,FALSE)</f>
        <v>FADI CHOUERI</v>
      </c>
      <c r="Z1326" s="7" t="str">
        <f>VLOOKUP($F1326,'[2]Master URL List'!$F:$S,14,FALSE)</f>
        <v>FADI.CHOUERI@MINDGEEK.COM</v>
      </c>
    </row>
    <row r="1327" spans="1:27" s="7" customFormat="1" ht="12.75" customHeight="1" x14ac:dyDescent="0.2">
      <c r="A1327" s="7" t="s">
        <v>1114</v>
      </c>
      <c r="B1327" s="7" t="s">
        <v>4960</v>
      </c>
      <c r="C1327" s="131" t="s">
        <v>988</v>
      </c>
      <c r="D1327" s="131" t="str">
        <f t="shared" si="23"/>
        <v>MBI*PROBILLER.COM MF</v>
      </c>
      <c r="E1327" s="134" t="s">
        <v>1690</v>
      </c>
      <c r="F1327" s="134" t="s">
        <v>997</v>
      </c>
      <c r="I1327" s="7" t="s">
        <v>151</v>
      </c>
      <c r="J1327" s="7" t="s">
        <v>151</v>
      </c>
      <c r="K1327" s="7" t="s">
        <v>151</v>
      </c>
      <c r="L1327" s="7" t="s">
        <v>151</v>
      </c>
      <c r="M1327" s="7" t="s">
        <v>151</v>
      </c>
      <c r="O1327" s="7" t="s">
        <v>3899</v>
      </c>
      <c r="P1327" s="133"/>
      <c r="Q1327" s="133"/>
      <c r="R1327" s="7" t="s">
        <v>1744</v>
      </c>
      <c r="S1327" s="7" t="e">
        <v>#N/A</v>
      </c>
      <c r="T1327" s="7" t="e">
        <v>#N/A</v>
      </c>
      <c r="W1327" s="130" t="e">
        <f>VLOOKUP(F1327,'[1]AM Report'!$C:$L,10,FALSE)</f>
        <v>#N/A</v>
      </c>
      <c r="X1327" s="7" t="str">
        <f>VLOOKUP(F1327,'[2]Master URL List'!$F:$S,12,FALSE)</f>
        <v>CWA-LCS101</v>
      </c>
      <c r="Y1327" s="7" t="str">
        <f>VLOOKUP($F1327,'[2]Master URL List'!$F:$S,13,FALSE)</f>
        <v>FADI CHOUERI</v>
      </c>
      <c r="Z1327" s="7" t="str">
        <f>VLOOKUP($F1327,'[2]Master URL List'!$F:$S,14,FALSE)</f>
        <v>FADI.CHOUERI@MINDGEEK.COM</v>
      </c>
    </row>
    <row r="1328" spans="1:27" s="64" customFormat="1" ht="12.75" customHeight="1" x14ac:dyDescent="0.2">
      <c r="A1328" s="64" t="s">
        <v>1458</v>
      </c>
      <c r="B1328" s="64" t="s">
        <v>4960</v>
      </c>
      <c r="C1328" s="65" t="s">
        <v>992</v>
      </c>
      <c r="D1328" s="65" t="str">
        <f t="shared" si="23"/>
        <v>MBI*PROBILLER.COM MG</v>
      </c>
      <c r="E1328" s="67" t="s">
        <v>1690</v>
      </c>
      <c r="F1328" s="67" t="s">
        <v>1004</v>
      </c>
      <c r="I1328" s="64" t="s">
        <v>151</v>
      </c>
      <c r="J1328" s="64" t="s">
        <v>151</v>
      </c>
      <c r="K1328" s="64" t="s">
        <v>151</v>
      </c>
      <c r="L1328" s="64" t="s">
        <v>151</v>
      </c>
      <c r="M1328" s="64" t="s">
        <v>151</v>
      </c>
      <c r="N1328" s="6" t="s">
        <v>3967</v>
      </c>
      <c r="O1328" s="64" t="s">
        <v>3899</v>
      </c>
      <c r="P1328" s="9"/>
      <c r="Q1328" s="9"/>
      <c r="R1328" s="64" t="s">
        <v>1744</v>
      </c>
      <c r="S1328" s="64" t="e">
        <v>#N/A</v>
      </c>
      <c r="T1328" s="64" t="e">
        <v>#N/A</v>
      </c>
      <c r="U1328" s="6"/>
      <c r="W1328" s="23" t="e">
        <f>VLOOKUP(F1328,'[1]AM Report'!$C:$L,10,FALSE)</f>
        <v>#N/A</v>
      </c>
      <c r="X1328" s="6" t="str">
        <f>VLOOKUP(F1328,'[2]Master URL List'!$F:$S,12,FALSE)</f>
        <v>CWA-LCS101</v>
      </c>
      <c r="Y1328" s="6" t="str">
        <f>VLOOKUP($F1328,'[2]Master URL List'!$F:$S,13,FALSE)</f>
        <v>FADI CHOUERI</v>
      </c>
      <c r="Z1328" s="6" t="str">
        <f>VLOOKUP($F1328,'[2]Master URL List'!$F:$S,14,FALSE)</f>
        <v>FADI.CHOUERI@MINDGEEK.COM</v>
      </c>
      <c r="AA1328" s="6"/>
    </row>
    <row r="1329" spans="1:27" s="64" customFormat="1" ht="12.75" customHeight="1" x14ac:dyDescent="0.2">
      <c r="A1329" s="64" t="s">
        <v>1457</v>
      </c>
      <c r="B1329" s="64" t="s">
        <v>4960</v>
      </c>
      <c r="C1329" s="65" t="s">
        <v>992</v>
      </c>
      <c r="D1329" s="65" t="str">
        <f t="shared" si="23"/>
        <v>MBI*PROBILLER.COM MG</v>
      </c>
      <c r="E1329" s="67" t="s">
        <v>1690</v>
      </c>
      <c r="F1329" s="67" t="s">
        <v>1004</v>
      </c>
      <c r="I1329" s="64" t="s">
        <v>151</v>
      </c>
      <c r="J1329" s="64" t="s">
        <v>151</v>
      </c>
      <c r="K1329" s="64" t="s">
        <v>151</v>
      </c>
      <c r="L1329" s="64" t="s">
        <v>151</v>
      </c>
      <c r="M1329" s="64" t="s">
        <v>151</v>
      </c>
      <c r="N1329" s="6" t="s">
        <v>3967</v>
      </c>
      <c r="O1329" s="64" t="s">
        <v>3899</v>
      </c>
      <c r="P1329" s="9"/>
      <c r="Q1329" s="9"/>
      <c r="R1329" s="64" t="s">
        <v>1744</v>
      </c>
      <c r="S1329" s="64" t="e">
        <v>#N/A</v>
      </c>
      <c r="T1329" s="64" t="e">
        <v>#N/A</v>
      </c>
      <c r="U1329" s="6"/>
      <c r="W1329" s="23" t="e">
        <f>VLOOKUP(F1329,'[1]AM Report'!$C:$L,10,FALSE)</f>
        <v>#N/A</v>
      </c>
      <c r="X1329" s="6" t="str">
        <f>VLOOKUP(F1329,'[2]Master URL List'!$F:$S,12,FALSE)</f>
        <v>CWA-LCS101</v>
      </c>
      <c r="Y1329" s="6" t="str">
        <f>VLOOKUP($F1329,'[2]Master URL List'!$F:$S,13,FALSE)</f>
        <v>FADI CHOUERI</v>
      </c>
      <c r="Z1329" s="6" t="str">
        <f>VLOOKUP($F1329,'[2]Master URL List'!$F:$S,14,FALSE)</f>
        <v>FADI.CHOUERI@MINDGEEK.COM</v>
      </c>
      <c r="AA1329" s="6"/>
    </row>
    <row r="1330" spans="1:27" s="7" customFormat="1" ht="12.75" customHeight="1" x14ac:dyDescent="0.2">
      <c r="A1330" s="7" t="s">
        <v>1379</v>
      </c>
      <c r="B1330" s="7" t="s">
        <v>4960</v>
      </c>
      <c r="C1330" s="131" t="s">
        <v>991</v>
      </c>
      <c r="D1330" s="131" t="str">
        <f t="shared" si="23"/>
        <v>MBI*PROBILLER.COM RK</v>
      </c>
      <c r="E1330" s="134" t="s">
        <v>1690</v>
      </c>
      <c r="F1330" s="134" t="s">
        <v>999</v>
      </c>
      <c r="I1330" s="7" t="s">
        <v>151</v>
      </c>
      <c r="J1330" s="7" t="s">
        <v>151</v>
      </c>
      <c r="K1330" s="7" t="s">
        <v>151</v>
      </c>
      <c r="L1330" s="7" t="s">
        <v>151</v>
      </c>
      <c r="M1330" s="7" t="s">
        <v>151</v>
      </c>
      <c r="N1330" s="7" t="s">
        <v>3928</v>
      </c>
      <c r="O1330" s="7" t="s">
        <v>3899</v>
      </c>
      <c r="P1330" s="133"/>
      <c r="Q1330" s="133"/>
      <c r="R1330" s="7" t="s">
        <v>1744</v>
      </c>
      <c r="S1330" s="7" t="e">
        <v>#N/A</v>
      </c>
      <c r="T1330" s="7" t="e">
        <v>#N/A</v>
      </c>
      <c r="W1330" s="130" t="e">
        <f>VLOOKUP(F1330,'[1]AM Report'!$C:$L,10,FALSE)</f>
        <v>#N/A</v>
      </c>
      <c r="X1330" s="7" t="str">
        <f>VLOOKUP(F1330,'[2]Master URL List'!$F:$S,12,FALSE)</f>
        <v>CWA-LCS101</v>
      </c>
      <c r="Y1330" s="7" t="str">
        <f>VLOOKUP($F1330,'[2]Master URL List'!$F:$S,13,FALSE)</f>
        <v>FADI CHOUERI</v>
      </c>
      <c r="Z1330" s="7" t="str">
        <f>VLOOKUP($F1330,'[2]Master URL List'!$F:$S,14,FALSE)</f>
        <v>FADI.CHOUERI@MANWIN.COM</v>
      </c>
    </row>
    <row r="1331" spans="1:27" s="64" customFormat="1" ht="12.75" customHeight="1" x14ac:dyDescent="0.2">
      <c r="A1331" s="64" t="s">
        <v>1023</v>
      </c>
      <c r="B1331" s="64" t="s">
        <v>4960</v>
      </c>
      <c r="C1331" s="65" t="s">
        <v>986</v>
      </c>
      <c r="D1331" s="65" t="str">
        <f t="shared" si="23"/>
        <v>MBI*PROBILLER.COM HD</v>
      </c>
      <c r="E1331" s="67" t="s">
        <v>1690</v>
      </c>
      <c r="F1331" s="67" t="s">
        <v>995</v>
      </c>
      <c r="I1331" s="64" t="s">
        <v>151</v>
      </c>
      <c r="J1331" s="64" t="s">
        <v>151</v>
      </c>
      <c r="K1331" s="64" t="s">
        <v>151</v>
      </c>
      <c r="L1331" s="64" t="s">
        <v>151</v>
      </c>
      <c r="M1331" s="64" t="s">
        <v>151</v>
      </c>
      <c r="N1331" s="6"/>
      <c r="O1331" s="64" t="s">
        <v>3899</v>
      </c>
      <c r="P1331" s="9"/>
      <c r="Q1331" s="9"/>
      <c r="R1331" s="64" t="s">
        <v>1744</v>
      </c>
      <c r="S1331" s="64" t="e">
        <v>#N/A</v>
      </c>
      <c r="T1331" s="64" t="e">
        <v>#N/A</v>
      </c>
      <c r="U1331" s="6"/>
      <c r="W1331" s="23" t="e">
        <f>VLOOKUP(F1331,'[1]AM Report'!$C:$L,10,FALSE)</f>
        <v>#N/A</v>
      </c>
      <c r="X1331" s="6" t="str">
        <f>VLOOKUP(F1331,'[2]Master URL List'!$F:$S,12,FALSE)</f>
        <v>CWA-LCS101</v>
      </c>
      <c r="Y1331" s="6" t="str">
        <f>VLOOKUP($F1331,'[2]Master URL List'!$F:$S,13,FALSE)</f>
        <v>FADI CHOUERI</v>
      </c>
      <c r="Z1331" s="6" t="str">
        <f>VLOOKUP($F1331,'[2]Master URL List'!$F:$S,14,FALSE)</f>
        <v>FADI.CHOUERI@MINDGEEK.COM</v>
      </c>
      <c r="AA1331" s="6"/>
    </row>
    <row r="1332" spans="1:27" s="64" customFormat="1" ht="12.75" customHeight="1" x14ac:dyDescent="0.2">
      <c r="A1332" s="64" t="s">
        <v>1265</v>
      </c>
      <c r="B1332" s="64" t="s">
        <v>4960</v>
      </c>
      <c r="C1332" s="65" t="s">
        <v>1007</v>
      </c>
      <c r="D1332" s="65" t="str">
        <f t="shared" si="23"/>
        <v>MBI*PROBILLER.COM DP</v>
      </c>
      <c r="E1332" s="67" t="s">
        <v>1690</v>
      </c>
      <c r="F1332" s="67" t="s">
        <v>1000</v>
      </c>
      <c r="I1332" s="64" t="s">
        <v>151</v>
      </c>
      <c r="J1332" s="64" t="s">
        <v>151</v>
      </c>
      <c r="K1332" s="64" t="s">
        <v>151</v>
      </c>
      <c r="L1332" s="64" t="s">
        <v>151</v>
      </c>
      <c r="M1332" s="64" t="s">
        <v>151</v>
      </c>
      <c r="N1332" s="6" t="s">
        <v>3977</v>
      </c>
      <c r="O1332" s="64" t="s">
        <v>3899</v>
      </c>
      <c r="P1332" s="9"/>
      <c r="Q1332" s="9"/>
      <c r="R1332" s="64" t="s">
        <v>1744</v>
      </c>
      <c r="S1332" s="64" t="e">
        <v>#N/A</v>
      </c>
      <c r="T1332" s="64" t="e">
        <v>#N/A</v>
      </c>
      <c r="U1332" s="6"/>
      <c r="W1332" s="23" t="e">
        <f>VLOOKUP(F1332,'[1]AM Report'!$C:$L,10,FALSE)</f>
        <v>#N/A</v>
      </c>
      <c r="X1332" s="6" t="str">
        <f>VLOOKUP(F1332,'[2]Master URL List'!$F:$S,12,FALSE)</f>
        <v>CWA-LCS101</v>
      </c>
      <c r="Y1332" s="6" t="str">
        <f>VLOOKUP($F1332,'[2]Master URL List'!$F:$S,13,FALSE)</f>
        <v>FADI CHOUERI</v>
      </c>
      <c r="Z1332" s="6" t="str">
        <f>VLOOKUP($F1332,'[2]Master URL List'!$F:$S,14,FALSE)</f>
        <v>FADI.CHOUERI@MINDGEEK.COM</v>
      </c>
      <c r="AA1332" s="6"/>
    </row>
    <row r="1333" spans="1:27" s="7" customFormat="1" ht="12.75" customHeight="1" x14ac:dyDescent="0.2">
      <c r="A1333" s="7" t="s">
        <v>1172</v>
      </c>
      <c r="B1333" s="7" t="s">
        <v>4960</v>
      </c>
      <c r="C1333" s="131" t="s">
        <v>989</v>
      </c>
      <c r="D1333" s="131" t="str">
        <f t="shared" si="23"/>
        <v>MBI*PROBILLER.COM MN</v>
      </c>
      <c r="E1333" s="134" t="s">
        <v>1690</v>
      </c>
      <c r="F1333" s="134" t="s">
        <v>998</v>
      </c>
      <c r="I1333" s="7" t="s">
        <v>151</v>
      </c>
      <c r="J1333" s="7" t="s">
        <v>151</v>
      </c>
      <c r="K1333" s="7" t="s">
        <v>151</v>
      </c>
      <c r="L1333" s="7" t="s">
        <v>151</v>
      </c>
      <c r="M1333" s="7" t="s">
        <v>151</v>
      </c>
      <c r="O1333" s="7" t="s">
        <v>3899</v>
      </c>
      <c r="P1333" s="133"/>
      <c r="Q1333" s="133"/>
      <c r="R1333" s="7" t="s">
        <v>1744</v>
      </c>
      <c r="S1333" s="7" t="e">
        <v>#N/A</v>
      </c>
      <c r="T1333" s="7" t="e">
        <v>#N/A</v>
      </c>
      <c r="W1333" s="130" t="e">
        <f>VLOOKUP(F1333,'[1]AM Report'!$C:$L,10,FALSE)</f>
        <v>#N/A</v>
      </c>
      <c r="X1333" s="7" t="str">
        <f>VLOOKUP(F1333,'[2]Master URL List'!$F:$S,12,FALSE)</f>
        <v>CWA-LCS101</v>
      </c>
      <c r="Y1333" s="7" t="str">
        <f>VLOOKUP($F1333,'[2]Master URL List'!$F:$S,13,FALSE)</f>
        <v>FADI CHOUERI</v>
      </c>
      <c r="Z1333" s="7" t="str">
        <f>VLOOKUP($F1333,'[2]Master URL List'!$F:$S,14,FALSE)</f>
        <v>FADI.CHOUERI@MINDGEEK.COM</v>
      </c>
    </row>
    <row r="1334" spans="1:27" s="64" customFormat="1" ht="12.75" customHeight="1" x14ac:dyDescent="0.2">
      <c r="A1334" s="64" t="s">
        <v>1139</v>
      </c>
      <c r="B1334" s="64" t="s">
        <v>4960</v>
      </c>
      <c r="C1334" s="65" t="s">
        <v>988</v>
      </c>
      <c r="D1334" s="65" t="str">
        <f t="shared" si="23"/>
        <v>MBI*PROBILLER.COM MF</v>
      </c>
      <c r="E1334" s="67" t="s">
        <v>1690</v>
      </c>
      <c r="F1334" s="67" t="s">
        <v>997</v>
      </c>
      <c r="I1334" s="64" t="s">
        <v>151</v>
      </c>
      <c r="J1334" s="64" t="s">
        <v>151</v>
      </c>
      <c r="K1334" s="64" t="s">
        <v>151</v>
      </c>
      <c r="L1334" s="64" t="s">
        <v>151</v>
      </c>
      <c r="M1334" s="64" t="s">
        <v>151</v>
      </c>
      <c r="N1334" s="6"/>
      <c r="O1334" s="64" t="s">
        <v>3899</v>
      </c>
      <c r="P1334" s="9"/>
      <c r="Q1334" s="9"/>
      <c r="R1334" s="64" t="s">
        <v>1744</v>
      </c>
      <c r="S1334" s="64" t="e">
        <v>#N/A</v>
      </c>
      <c r="T1334" s="64" t="e">
        <v>#N/A</v>
      </c>
      <c r="U1334" s="6"/>
      <c r="W1334" s="23" t="e">
        <f>VLOOKUP(F1334,'[1]AM Report'!$C:$L,10,FALSE)</f>
        <v>#N/A</v>
      </c>
      <c r="X1334" s="6" t="str">
        <f>VLOOKUP(F1334,'[2]Master URL List'!$F:$S,12,FALSE)</f>
        <v>CWA-LCS101</v>
      </c>
      <c r="Y1334" s="6" t="str">
        <f>VLOOKUP($F1334,'[2]Master URL List'!$F:$S,13,FALSE)</f>
        <v>FADI CHOUERI</v>
      </c>
      <c r="Z1334" s="6" t="str">
        <f>VLOOKUP($F1334,'[2]Master URL List'!$F:$S,14,FALSE)</f>
        <v>FADI.CHOUERI@MINDGEEK.COM</v>
      </c>
      <c r="AA1334" s="6"/>
    </row>
    <row r="1335" spans="1:27" s="64" customFormat="1" ht="12.75" customHeight="1" x14ac:dyDescent="0.2">
      <c r="A1335" s="64" t="s">
        <v>1454</v>
      </c>
      <c r="B1335" s="64" t="s">
        <v>4960</v>
      </c>
      <c r="C1335" s="65" t="s">
        <v>992</v>
      </c>
      <c r="D1335" s="65" t="str">
        <f t="shared" si="23"/>
        <v>MBI*PROBILLER.COM MG</v>
      </c>
      <c r="E1335" s="67" t="s">
        <v>1690</v>
      </c>
      <c r="F1335" s="67" t="s">
        <v>1004</v>
      </c>
      <c r="I1335" s="64" t="s">
        <v>151</v>
      </c>
      <c r="J1335" s="64" t="s">
        <v>151</v>
      </c>
      <c r="K1335" s="64" t="s">
        <v>151</v>
      </c>
      <c r="L1335" s="64" t="s">
        <v>151</v>
      </c>
      <c r="M1335" s="64" t="s">
        <v>151</v>
      </c>
      <c r="N1335" s="6" t="s">
        <v>3967</v>
      </c>
      <c r="O1335" s="64" t="s">
        <v>3899</v>
      </c>
      <c r="P1335" s="9"/>
      <c r="Q1335" s="9"/>
      <c r="R1335" s="64" t="s">
        <v>1744</v>
      </c>
      <c r="S1335" s="64" t="e">
        <v>#N/A</v>
      </c>
      <c r="T1335" s="64" t="e">
        <v>#N/A</v>
      </c>
      <c r="U1335" s="6"/>
      <c r="W1335" s="23" t="e">
        <f>VLOOKUP(F1335,'[1]AM Report'!$C:$L,10,FALSE)</f>
        <v>#N/A</v>
      </c>
      <c r="X1335" s="6" t="str">
        <f>VLOOKUP(F1335,'[2]Master URL List'!$F:$S,12,FALSE)</f>
        <v>CWA-LCS101</v>
      </c>
      <c r="Y1335" s="6" t="str">
        <f>VLOOKUP($F1335,'[2]Master URL List'!$F:$S,13,FALSE)</f>
        <v>FADI CHOUERI</v>
      </c>
      <c r="Z1335" s="6" t="str">
        <f>VLOOKUP($F1335,'[2]Master URL List'!$F:$S,14,FALSE)</f>
        <v>FADI.CHOUERI@MINDGEEK.COM</v>
      </c>
      <c r="AA1335" s="6"/>
    </row>
    <row r="1336" spans="1:27" s="64" customFormat="1" ht="12.75" customHeight="1" x14ac:dyDescent="0.2">
      <c r="A1336" s="64" t="s">
        <v>1338</v>
      </c>
      <c r="B1336" s="64" t="s">
        <v>4960</v>
      </c>
      <c r="C1336" s="65" t="s">
        <v>991</v>
      </c>
      <c r="D1336" s="65" t="str">
        <f t="shared" si="23"/>
        <v>MBI*PROBILLER.COM RK</v>
      </c>
      <c r="E1336" s="67" t="s">
        <v>1690</v>
      </c>
      <c r="F1336" s="67" t="s">
        <v>999</v>
      </c>
      <c r="I1336" s="64" t="s">
        <v>151</v>
      </c>
      <c r="J1336" s="64" t="s">
        <v>151</v>
      </c>
      <c r="K1336" s="64" t="s">
        <v>151</v>
      </c>
      <c r="L1336" s="64" t="s">
        <v>151</v>
      </c>
      <c r="M1336" s="64" t="s">
        <v>151</v>
      </c>
      <c r="N1336" s="6" t="s">
        <v>3928</v>
      </c>
      <c r="O1336" s="64" t="s">
        <v>3899</v>
      </c>
      <c r="P1336" s="9"/>
      <c r="Q1336" s="9"/>
      <c r="R1336" s="64" t="s">
        <v>1744</v>
      </c>
      <c r="S1336" s="64" t="e">
        <v>#N/A</v>
      </c>
      <c r="T1336" s="64" t="e">
        <v>#N/A</v>
      </c>
      <c r="U1336" s="6"/>
      <c r="W1336" s="23" t="e">
        <f>VLOOKUP(F1336,'[1]AM Report'!$C:$L,10,FALSE)</f>
        <v>#N/A</v>
      </c>
      <c r="X1336" s="6" t="str">
        <f>VLOOKUP(F1336,'[2]Master URL List'!$F:$S,12,FALSE)</f>
        <v>CWA-LCS101</v>
      </c>
      <c r="Y1336" s="6" t="str">
        <f>VLOOKUP($F1336,'[2]Master URL List'!$F:$S,13,FALSE)</f>
        <v>FADI CHOUERI</v>
      </c>
      <c r="Z1336" s="6" t="str">
        <f>VLOOKUP($F1336,'[2]Master URL List'!$F:$S,14,FALSE)</f>
        <v>FADI.CHOUERI@MANWIN.COM</v>
      </c>
      <c r="AA1336" s="6"/>
    </row>
    <row r="1337" spans="1:27" s="64" customFormat="1" ht="12.75" customHeight="1" x14ac:dyDescent="0.2">
      <c r="A1337" s="64" t="s">
        <v>1180</v>
      </c>
      <c r="B1337" s="64" t="s">
        <v>4960</v>
      </c>
      <c r="C1337" s="65" t="s">
        <v>989</v>
      </c>
      <c r="D1337" s="65" t="str">
        <f t="shared" si="23"/>
        <v>MBI*PROBILLER.COM MN</v>
      </c>
      <c r="E1337" s="67" t="s">
        <v>1690</v>
      </c>
      <c r="F1337" s="67" t="s">
        <v>999</v>
      </c>
      <c r="I1337" s="64" t="s">
        <v>151</v>
      </c>
      <c r="J1337" s="64" t="s">
        <v>151</v>
      </c>
      <c r="K1337" s="64" t="s">
        <v>151</v>
      </c>
      <c r="L1337" s="64" t="s">
        <v>151</v>
      </c>
      <c r="M1337" s="64" t="s">
        <v>151</v>
      </c>
      <c r="N1337" s="6"/>
      <c r="O1337" s="64" t="s">
        <v>3899</v>
      </c>
      <c r="P1337" s="9"/>
      <c r="Q1337" s="9"/>
      <c r="R1337" s="64" t="s">
        <v>1744</v>
      </c>
      <c r="S1337" s="64" t="e">
        <v>#N/A</v>
      </c>
      <c r="T1337" s="64" t="e">
        <v>#N/A</v>
      </c>
      <c r="U1337" s="6"/>
      <c r="W1337" s="23" t="e">
        <f>VLOOKUP(F1337,'[1]AM Report'!$C:$L,10,FALSE)</f>
        <v>#N/A</v>
      </c>
      <c r="X1337" s="6" t="str">
        <f>VLOOKUP(F1337,'[2]Master URL List'!$F:$S,12,FALSE)</f>
        <v>CWA-LCS101</v>
      </c>
      <c r="Y1337" s="6" t="str">
        <f>VLOOKUP($F1337,'[2]Master URL List'!$F:$S,13,FALSE)</f>
        <v>FADI CHOUERI</v>
      </c>
      <c r="Z1337" s="6" t="str">
        <f>VLOOKUP($F1337,'[2]Master URL List'!$F:$S,14,FALSE)</f>
        <v>FADI.CHOUERI@MANWIN.COM</v>
      </c>
      <c r="AA1337" s="6"/>
    </row>
    <row r="1338" spans="1:27" s="64" customFormat="1" ht="12.75" customHeight="1" x14ac:dyDescent="0.2">
      <c r="A1338" s="64" t="s">
        <v>1195</v>
      </c>
      <c r="B1338" s="64" t="s">
        <v>4960</v>
      </c>
      <c r="C1338" s="65" t="s">
        <v>990</v>
      </c>
      <c r="D1338" s="65" t="str">
        <f t="shared" si="23"/>
        <v>MBI*PROBILLER.COM MB</v>
      </c>
      <c r="E1338" s="67" t="s">
        <v>1690</v>
      </c>
      <c r="F1338" s="67" t="s">
        <v>994</v>
      </c>
      <c r="I1338" s="64" t="s">
        <v>151</v>
      </c>
      <c r="J1338" s="64" t="s">
        <v>151</v>
      </c>
      <c r="K1338" s="64" t="s">
        <v>151</v>
      </c>
      <c r="L1338" s="64" t="s">
        <v>151</v>
      </c>
      <c r="M1338" s="64" t="s">
        <v>151</v>
      </c>
      <c r="N1338" s="6"/>
      <c r="O1338" s="64" t="s">
        <v>3899</v>
      </c>
      <c r="P1338" s="9"/>
      <c r="Q1338" s="9"/>
      <c r="R1338" s="64" t="s">
        <v>1744</v>
      </c>
      <c r="S1338" s="64" t="e">
        <v>#N/A</v>
      </c>
      <c r="T1338" s="64" t="e">
        <v>#N/A</v>
      </c>
      <c r="U1338" s="6"/>
      <c r="W1338" s="23" t="e">
        <f>VLOOKUP(F1338,'[1]AM Report'!$C:$L,10,FALSE)</f>
        <v>#N/A</v>
      </c>
      <c r="X1338" s="6" t="str">
        <f>VLOOKUP(F1338,'[2]Master URL List'!$F:$S,12,FALSE)</f>
        <v>CWA-LCS101</v>
      </c>
      <c r="Y1338" s="6" t="str">
        <f>VLOOKUP($F1338,'[2]Master URL List'!$F:$S,13,FALSE)</f>
        <v>FADI CHOUERI</v>
      </c>
      <c r="Z1338" s="6" t="str">
        <f>VLOOKUP($F1338,'[2]Master URL List'!$F:$S,14,FALSE)</f>
        <v>FADI.CHOUERI@MINDGEEK.COM</v>
      </c>
      <c r="AA1338" s="6"/>
    </row>
    <row r="1339" spans="1:27" s="64" customFormat="1" ht="12.75" customHeight="1" x14ac:dyDescent="0.2">
      <c r="A1339" s="64" t="s">
        <v>1339</v>
      </c>
      <c r="B1339" s="64" t="s">
        <v>4960</v>
      </c>
      <c r="C1339" s="65" t="s">
        <v>991</v>
      </c>
      <c r="D1339" s="65" t="str">
        <f t="shared" si="23"/>
        <v>MBI*PROBILLER.COM RK</v>
      </c>
      <c r="E1339" s="67" t="s">
        <v>1690</v>
      </c>
      <c r="F1339" s="67" t="s">
        <v>999</v>
      </c>
      <c r="I1339" s="64" t="s">
        <v>151</v>
      </c>
      <c r="J1339" s="64" t="s">
        <v>151</v>
      </c>
      <c r="K1339" s="64" t="s">
        <v>151</v>
      </c>
      <c r="L1339" s="64" t="s">
        <v>151</v>
      </c>
      <c r="M1339" s="64" t="s">
        <v>151</v>
      </c>
      <c r="N1339" s="6" t="s">
        <v>3928</v>
      </c>
      <c r="O1339" s="64" t="s">
        <v>3899</v>
      </c>
      <c r="P1339" s="9"/>
      <c r="Q1339" s="9"/>
      <c r="R1339" s="64" t="s">
        <v>1744</v>
      </c>
      <c r="S1339" s="64" t="e">
        <v>#N/A</v>
      </c>
      <c r="T1339" s="64" t="e">
        <v>#N/A</v>
      </c>
      <c r="U1339" s="6"/>
      <c r="W1339" s="23" t="e">
        <f>VLOOKUP(F1339,'[1]AM Report'!$C:$L,10,FALSE)</f>
        <v>#N/A</v>
      </c>
      <c r="X1339" s="6" t="str">
        <f>VLOOKUP(F1339,'[2]Master URL List'!$F:$S,12,FALSE)</f>
        <v>CWA-LCS101</v>
      </c>
      <c r="Y1339" s="6" t="str">
        <f>VLOOKUP($F1339,'[2]Master URL List'!$F:$S,13,FALSE)</f>
        <v>FADI CHOUERI</v>
      </c>
      <c r="Z1339" s="6" t="str">
        <f>VLOOKUP($F1339,'[2]Master URL List'!$F:$S,14,FALSE)</f>
        <v>FADI.CHOUERI@MANWIN.COM</v>
      </c>
      <c r="AA1339" s="6"/>
    </row>
    <row r="1340" spans="1:27" s="64" customFormat="1" ht="12.75" customHeight="1" x14ac:dyDescent="0.2">
      <c r="A1340" s="64" t="s">
        <v>1110</v>
      </c>
      <c r="B1340" s="64" t="s">
        <v>4960</v>
      </c>
      <c r="C1340" s="65" t="s">
        <v>988</v>
      </c>
      <c r="D1340" s="65" t="str">
        <f t="shared" si="23"/>
        <v>MBI*PROBILLER.COM MF</v>
      </c>
      <c r="E1340" s="67" t="s">
        <v>1690</v>
      </c>
      <c r="F1340" s="67" t="s">
        <v>997</v>
      </c>
      <c r="I1340" s="64" t="s">
        <v>151</v>
      </c>
      <c r="J1340" s="64" t="s">
        <v>151</v>
      </c>
      <c r="K1340" s="64" t="s">
        <v>151</v>
      </c>
      <c r="L1340" s="64" t="s">
        <v>151</v>
      </c>
      <c r="M1340" s="64" t="s">
        <v>151</v>
      </c>
      <c r="N1340" s="6" t="s">
        <v>3972</v>
      </c>
      <c r="O1340" s="64" t="s">
        <v>3899</v>
      </c>
      <c r="P1340" s="9"/>
      <c r="Q1340" s="9"/>
      <c r="R1340" s="64" t="s">
        <v>1744</v>
      </c>
      <c r="S1340" s="64" t="e">
        <v>#N/A</v>
      </c>
      <c r="T1340" s="64" t="e">
        <v>#N/A</v>
      </c>
      <c r="U1340" s="6"/>
      <c r="W1340" s="23" t="e">
        <f>VLOOKUP(F1340,'[1]AM Report'!$C:$L,10,FALSE)</f>
        <v>#N/A</v>
      </c>
      <c r="X1340" s="6" t="str">
        <f>VLOOKUP(F1340,'[2]Master URL List'!$F:$S,12,FALSE)</f>
        <v>CWA-LCS101</v>
      </c>
      <c r="Y1340" s="6" t="str">
        <f>VLOOKUP($F1340,'[2]Master URL List'!$F:$S,13,FALSE)</f>
        <v>FADI CHOUERI</v>
      </c>
      <c r="Z1340" s="6" t="str">
        <f>VLOOKUP($F1340,'[2]Master URL List'!$F:$S,14,FALSE)</f>
        <v>FADI.CHOUERI@MINDGEEK.COM</v>
      </c>
      <c r="AA1340" s="6"/>
    </row>
    <row r="1341" spans="1:27" s="64" customFormat="1" ht="12.75" customHeight="1" x14ac:dyDescent="0.2">
      <c r="A1341" s="64" t="s">
        <v>1455</v>
      </c>
      <c r="B1341" s="64" t="s">
        <v>4960</v>
      </c>
      <c r="C1341" s="65" t="s">
        <v>992</v>
      </c>
      <c r="D1341" s="65" t="str">
        <f t="shared" si="23"/>
        <v>MBI*PROBILLER.COM MG</v>
      </c>
      <c r="E1341" s="67" t="s">
        <v>1690</v>
      </c>
      <c r="F1341" s="67" t="s">
        <v>1004</v>
      </c>
      <c r="I1341" s="64" t="s">
        <v>151</v>
      </c>
      <c r="J1341" s="64" t="s">
        <v>151</v>
      </c>
      <c r="K1341" s="64" t="s">
        <v>151</v>
      </c>
      <c r="L1341" s="64" t="s">
        <v>151</v>
      </c>
      <c r="M1341" s="64" t="s">
        <v>151</v>
      </c>
      <c r="N1341" s="6" t="s">
        <v>3967</v>
      </c>
      <c r="O1341" s="64" t="s">
        <v>3899</v>
      </c>
      <c r="P1341" s="9"/>
      <c r="Q1341" s="9"/>
      <c r="R1341" s="64" t="s">
        <v>1744</v>
      </c>
      <c r="S1341" s="64" t="e">
        <v>#N/A</v>
      </c>
      <c r="T1341" s="64" t="e">
        <v>#N/A</v>
      </c>
      <c r="U1341" s="6"/>
      <c r="W1341" s="23" t="e">
        <f>VLOOKUP(F1341,'[1]AM Report'!$C:$L,10,FALSE)</f>
        <v>#N/A</v>
      </c>
      <c r="X1341" s="6" t="str">
        <f>VLOOKUP(F1341,'[2]Master URL List'!$F:$S,12,FALSE)</f>
        <v>CWA-LCS101</v>
      </c>
      <c r="Y1341" s="6" t="str">
        <f>VLOOKUP($F1341,'[2]Master URL List'!$F:$S,13,FALSE)</f>
        <v>FADI CHOUERI</v>
      </c>
      <c r="Z1341" s="6" t="str">
        <f>VLOOKUP($F1341,'[2]Master URL List'!$F:$S,14,FALSE)</f>
        <v>FADI.CHOUERI@MINDGEEK.COM</v>
      </c>
      <c r="AA1341" s="6"/>
    </row>
    <row r="1342" spans="1:27" s="64" customFormat="1" ht="12.75" customHeight="1" x14ac:dyDescent="0.2">
      <c r="A1342" s="64" t="s">
        <v>1449</v>
      </c>
      <c r="B1342" s="64" t="s">
        <v>4960</v>
      </c>
      <c r="C1342" s="65" t="s">
        <v>992</v>
      </c>
      <c r="D1342" s="65" t="str">
        <f t="shared" si="23"/>
        <v>MBI*PROBILLER.COM MG</v>
      </c>
      <c r="E1342" s="67" t="s">
        <v>1690</v>
      </c>
      <c r="F1342" s="67" t="s">
        <v>1004</v>
      </c>
      <c r="I1342" s="64" t="s">
        <v>151</v>
      </c>
      <c r="J1342" s="64" t="s">
        <v>151</v>
      </c>
      <c r="K1342" s="64" t="s">
        <v>151</v>
      </c>
      <c r="L1342" s="64" t="s">
        <v>151</v>
      </c>
      <c r="M1342" s="64" t="s">
        <v>151</v>
      </c>
      <c r="N1342" s="6" t="s">
        <v>3967</v>
      </c>
      <c r="O1342" s="64" t="s">
        <v>3899</v>
      </c>
      <c r="P1342" s="9"/>
      <c r="Q1342" s="9"/>
      <c r="R1342" s="64" t="s">
        <v>1744</v>
      </c>
      <c r="S1342" s="64" t="e">
        <v>#N/A</v>
      </c>
      <c r="T1342" s="64" t="e">
        <v>#N/A</v>
      </c>
      <c r="U1342" s="6"/>
      <c r="W1342" s="23" t="e">
        <f>VLOOKUP(F1342,'[1]AM Report'!$C:$L,10,FALSE)</f>
        <v>#N/A</v>
      </c>
      <c r="X1342" s="6" t="str">
        <f>VLOOKUP(F1342,'[2]Master URL List'!$F:$S,12,FALSE)</f>
        <v>CWA-LCS101</v>
      </c>
      <c r="Y1342" s="6" t="str">
        <f>VLOOKUP($F1342,'[2]Master URL List'!$F:$S,13,FALSE)</f>
        <v>FADI CHOUERI</v>
      </c>
      <c r="Z1342" s="6" t="str">
        <f>VLOOKUP($F1342,'[2]Master URL List'!$F:$S,14,FALSE)</f>
        <v>FADI.CHOUERI@MINDGEEK.COM</v>
      </c>
      <c r="AA1342" s="6"/>
    </row>
    <row r="1343" spans="1:27" s="7" customFormat="1" ht="12.75" customHeight="1" x14ac:dyDescent="0.2">
      <c r="A1343" s="7" t="s">
        <v>1363</v>
      </c>
      <c r="B1343" s="7" t="s">
        <v>4960</v>
      </c>
      <c r="C1343" s="131" t="s">
        <v>991</v>
      </c>
      <c r="D1343" s="131" t="str">
        <f t="shared" si="23"/>
        <v>MBI*PROBILLER.COM RK</v>
      </c>
      <c r="E1343" s="134" t="s">
        <v>1690</v>
      </c>
      <c r="F1343" s="134" t="s">
        <v>999</v>
      </c>
      <c r="I1343" s="7" t="s">
        <v>151</v>
      </c>
      <c r="J1343" s="7" t="s">
        <v>151</v>
      </c>
      <c r="K1343" s="7" t="s">
        <v>151</v>
      </c>
      <c r="L1343" s="7" t="s">
        <v>151</v>
      </c>
      <c r="M1343" s="7" t="s">
        <v>151</v>
      </c>
      <c r="N1343" s="7" t="s">
        <v>3928</v>
      </c>
      <c r="O1343" s="7" t="s">
        <v>3899</v>
      </c>
      <c r="P1343" s="133"/>
      <c r="Q1343" s="133"/>
      <c r="R1343" s="7" t="s">
        <v>1744</v>
      </c>
      <c r="S1343" s="7" t="e">
        <v>#N/A</v>
      </c>
      <c r="T1343" s="7" t="e">
        <v>#N/A</v>
      </c>
      <c r="W1343" s="130" t="e">
        <f>VLOOKUP(F1343,'[1]AM Report'!$C:$L,10,FALSE)</f>
        <v>#N/A</v>
      </c>
      <c r="X1343" s="7" t="str">
        <f>VLOOKUP(F1343,'[2]Master URL List'!$F:$S,12,FALSE)</f>
        <v>CWA-LCS101</v>
      </c>
      <c r="Y1343" s="7" t="str">
        <f>VLOOKUP($F1343,'[2]Master URL List'!$F:$S,13,FALSE)</f>
        <v>FADI CHOUERI</v>
      </c>
      <c r="Z1343" s="7" t="str">
        <f>VLOOKUP($F1343,'[2]Master URL List'!$F:$S,14,FALSE)</f>
        <v>FADI.CHOUERI@MANWIN.COM</v>
      </c>
    </row>
    <row r="1344" spans="1:27" s="64" customFormat="1" ht="12.75" customHeight="1" x14ac:dyDescent="0.2">
      <c r="A1344" s="64" t="s">
        <v>1219</v>
      </c>
      <c r="B1344" s="64" t="s">
        <v>4960</v>
      </c>
      <c r="C1344" s="65" t="s">
        <v>990</v>
      </c>
      <c r="D1344" s="65" t="str">
        <f t="shared" si="23"/>
        <v>MBI*PROBILLER.COM MB</v>
      </c>
      <c r="E1344" s="67" t="s">
        <v>1690</v>
      </c>
      <c r="F1344" s="67" t="s">
        <v>994</v>
      </c>
      <c r="I1344" s="64" t="s">
        <v>151</v>
      </c>
      <c r="J1344" s="64" t="s">
        <v>151</v>
      </c>
      <c r="K1344" s="64" t="s">
        <v>151</v>
      </c>
      <c r="L1344" s="64" t="s">
        <v>151</v>
      </c>
      <c r="M1344" s="64" t="s">
        <v>151</v>
      </c>
      <c r="N1344" s="6"/>
      <c r="O1344" s="64" t="s">
        <v>3899</v>
      </c>
      <c r="P1344" s="9"/>
      <c r="Q1344" s="9"/>
      <c r="R1344" s="64" t="s">
        <v>1744</v>
      </c>
      <c r="S1344" s="64" t="e">
        <v>#N/A</v>
      </c>
      <c r="T1344" s="64" t="e">
        <v>#N/A</v>
      </c>
      <c r="U1344" s="6"/>
      <c r="W1344" s="23" t="e">
        <f>VLOOKUP(F1344,'[1]AM Report'!$C:$L,10,FALSE)</f>
        <v>#N/A</v>
      </c>
      <c r="X1344" s="6" t="str">
        <f>VLOOKUP(F1344,'[2]Master URL List'!$F:$S,12,FALSE)</f>
        <v>CWA-LCS101</v>
      </c>
      <c r="Y1344" s="6" t="str">
        <f>VLOOKUP($F1344,'[2]Master URL List'!$F:$S,13,FALSE)</f>
        <v>FADI CHOUERI</v>
      </c>
      <c r="Z1344" s="6" t="str">
        <f>VLOOKUP($F1344,'[2]Master URL List'!$F:$S,14,FALSE)</f>
        <v>FADI.CHOUERI@MINDGEEK.COM</v>
      </c>
      <c r="AA1344" s="6"/>
    </row>
    <row r="1345" spans="1:27" s="64" customFormat="1" ht="12.75" customHeight="1" x14ac:dyDescent="0.2">
      <c r="A1345" s="64" t="s">
        <v>1201</v>
      </c>
      <c r="B1345" s="64" t="s">
        <v>4960</v>
      </c>
      <c r="C1345" s="65" t="s">
        <v>990</v>
      </c>
      <c r="D1345" s="65" t="str">
        <f t="shared" si="23"/>
        <v>MBI*PROBILLER.COM MB</v>
      </c>
      <c r="E1345" s="67" t="s">
        <v>1690</v>
      </c>
      <c r="F1345" s="67" t="s">
        <v>994</v>
      </c>
      <c r="I1345" s="64" t="s">
        <v>151</v>
      </c>
      <c r="J1345" s="64" t="s">
        <v>151</v>
      </c>
      <c r="K1345" s="64" t="s">
        <v>151</v>
      </c>
      <c r="L1345" s="64" t="s">
        <v>151</v>
      </c>
      <c r="M1345" s="64" t="s">
        <v>151</v>
      </c>
      <c r="N1345" s="6"/>
      <c r="O1345" s="64" t="s">
        <v>3899</v>
      </c>
      <c r="P1345" s="9"/>
      <c r="Q1345" s="9"/>
      <c r="R1345" s="64" t="s">
        <v>1744</v>
      </c>
      <c r="S1345" s="64" t="e">
        <v>#N/A</v>
      </c>
      <c r="T1345" s="64" t="e">
        <v>#N/A</v>
      </c>
      <c r="U1345" s="6"/>
      <c r="W1345" s="23" t="e">
        <f>VLOOKUP(F1345,'[1]AM Report'!$C:$L,10,FALSE)</f>
        <v>#N/A</v>
      </c>
      <c r="X1345" s="6" t="str">
        <f>VLOOKUP(F1345,'[2]Master URL List'!$F:$S,12,FALSE)</f>
        <v>CWA-LCS101</v>
      </c>
      <c r="Y1345" s="6" t="str">
        <f>VLOOKUP($F1345,'[2]Master URL List'!$F:$S,13,FALSE)</f>
        <v>FADI CHOUERI</v>
      </c>
      <c r="Z1345" s="6" t="str">
        <f>VLOOKUP($F1345,'[2]Master URL List'!$F:$S,14,FALSE)</f>
        <v>FADI.CHOUERI@MINDGEEK.COM</v>
      </c>
      <c r="AA1345" s="6"/>
    </row>
    <row r="1346" spans="1:27" s="7" customFormat="1" ht="12.75" customHeight="1" x14ac:dyDescent="0.2">
      <c r="A1346" s="7" t="s">
        <v>1160</v>
      </c>
      <c r="B1346" s="7" t="s">
        <v>4960</v>
      </c>
      <c r="C1346" s="131" t="s">
        <v>989</v>
      </c>
      <c r="D1346" s="131" t="str">
        <f t="shared" si="23"/>
        <v>MBI*PROBILLER.COM MN</v>
      </c>
      <c r="E1346" s="134" t="s">
        <v>1690</v>
      </c>
      <c r="F1346" s="134" t="s">
        <v>998</v>
      </c>
      <c r="I1346" s="7" t="s">
        <v>151</v>
      </c>
      <c r="J1346" s="7" t="s">
        <v>151</v>
      </c>
      <c r="K1346" s="7" t="s">
        <v>151</v>
      </c>
      <c r="L1346" s="7" t="s">
        <v>151</v>
      </c>
      <c r="M1346" s="7" t="s">
        <v>151</v>
      </c>
      <c r="O1346" s="7" t="s">
        <v>3899</v>
      </c>
      <c r="P1346" s="133"/>
      <c r="Q1346" s="133"/>
      <c r="R1346" s="7" t="s">
        <v>1744</v>
      </c>
      <c r="S1346" s="7" t="e">
        <v>#N/A</v>
      </c>
      <c r="T1346" s="7" t="e">
        <v>#N/A</v>
      </c>
      <c r="W1346" s="130" t="e">
        <f>VLOOKUP(F1346,'[1]AM Report'!$C:$L,10,FALSE)</f>
        <v>#N/A</v>
      </c>
      <c r="X1346" s="7" t="str">
        <f>VLOOKUP(F1346,'[2]Master URL List'!$F:$S,12,FALSE)</f>
        <v>CWA-LCS101</v>
      </c>
      <c r="Y1346" s="7" t="str">
        <f>VLOOKUP($F1346,'[2]Master URL List'!$F:$S,13,FALSE)</f>
        <v>FADI CHOUERI</v>
      </c>
      <c r="Z1346" s="7" t="str">
        <f>VLOOKUP($F1346,'[2]Master URL List'!$F:$S,14,FALSE)</f>
        <v>FADI.CHOUERI@MINDGEEK.COM</v>
      </c>
    </row>
    <row r="1347" spans="1:27" s="64" customFormat="1" ht="12.75" customHeight="1" x14ac:dyDescent="0.2">
      <c r="A1347" s="64" t="s">
        <v>1257</v>
      </c>
      <c r="B1347" s="64" t="s">
        <v>4960</v>
      </c>
      <c r="C1347" s="65" t="s">
        <v>1007</v>
      </c>
      <c r="D1347" s="65" t="str">
        <f t="shared" si="23"/>
        <v>MBI*PROBILLER.COM DP</v>
      </c>
      <c r="E1347" s="67" t="s">
        <v>1690</v>
      </c>
      <c r="F1347" s="67" t="s">
        <v>1000</v>
      </c>
      <c r="I1347" s="64" t="s">
        <v>151</v>
      </c>
      <c r="J1347" s="64" t="s">
        <v>151</v>
      </c>
      <c r="K1347" s="64" t="s">
        <v>151</v>
      </c>
      <c r="L1347" s="64" t="s">
        <v>151</v>
      </c>
      <c r="M1347" s="64" t="s">
        <v>151</v>
      </c>
      <c r="N1347" s="6" t="s">
        <v>3977</v>
      </c>
      <c r="O1347" s="64" t="s">
        <v>3899</v>
      </c>
      <c r="P1347" s="9"/>
      <c r="Q1347" s="9"/>
      <c r="R1347" s="64" t="s">
        <v>1744</v>
      </c>
      <c r="S1347" s="64" t="e">
        <v>#N/A</v>
      </c>
      <c r="T1347" s="64" t="e">
        <v>#N/A</v>
      </c>
      <c r="U1347" s="6"/>
      <c r="W1347" s="23" t="e">
        <f>VLOOKUP(F1347,'[1]AM Report'!$C:$L,10,FALSE)</f>
        <v>#N/A</v>
      </c>
      <c r="X1347" s="6" t="str">
        <f>VLOOKUP(F1347,'[2]Master URL List'!$F:$S,12,FALSE)</f>
        <v>CWA-LCS101</v>
      </c>
      <c r="Y1347" s="6" t="str">
        <f>VLOOKUP($F1347,'[2]Master URL List'!$F:$S,13,FALSE)</f>
        <v>FADI CHOUERI</v>
      </c>
      <c r="Z1347" s="6" t="str">
        <f>VLOOKUP($F1347,'[2]Master URL List'!$F:$S,14,FALSE)</f>
        <v>FADI.CHOUERI@MINDGEEK.COM</v>
      </c>
      <c r="AA1347" s="6"/>
    </row>
    <row r="1348" spans="1:27" s="64" customFormat="1" ht="12.75" customHeight="1" x14ac:dyDescent="0.2">
      <c r="A1348" s="64" t="s">
        <v>1340</v>
      </c>
      <c r="B1348" s="64" t="s">
        <v>4960</v>
      </c>
      <c r="C1348" s="65" t="s">
        <v>991</v>
      </c>
      <c r="D1348" s="65" t="str">
        <f t="shared" ref="D1348:D1411" si="24">C1348</f>
        <v>MBI*PROBILLER.COM RK</v>
      </c>
      <c r="E1348" s="67" t="s">
        <v>1690</v>
      </c>
      <c r="F1348" s="67" t="s">
        <v>999</v>
      </c>
      <c r="I1348" s="64" t="s">
        <v>151</v>
      </c>
      <c r="J1348" s="64" t="s">
        <v>151</v>
      </c>
      <c r="K1348" s="64" t="s">
        <v>151</v>
      </c>
      <c r="L1348" s="64" t="s">
        <v>151</v>
      </c>
      <c r="M1348" s="64" t="s">
        <v>151</v>
      </c>
      <c r="N1348" s="6" t="s">
        <v>3928</v>
      </c>
      <c r="O1348" s="64" t="s">
        <v>3899</v>
      </c>
      <c r="P1348" s="9"/>
      <c r="Q1348" s="9"/>
      <c r="R1348" s="64" t="s">
        <v>1744</v>
      </c>
      <c r="S1348" s="64" t="e">
        <v>#N/A</v>
      </c>
      <c r="T1348" s="64" t="e">
        <v>#N/A</v>
      </c>
      <c r="U1348" s="6"/>
      <c r="W1348" s="23" t="e">
        <f>VLOOKUP(F1348,'[1]AM Report'!$C:$L,10,FALSE)</f>
        <v>#N/A</v>
      </c>
      <c r="X1348" s="6" t="str">
        <f>VLOOKUP(F1348,'[2]Master URL List'!$F:$S,12,FALSE)</f>
        <v>CWA-LCS101</v>
      </c>
      <c r="Y1348" s="6" t="str">
        <f>VLOOKUP($F1348,'[2]Master URL List'!$F:$S,13,FALSE)</f>
        <v>FADI CHOUERI</v>
      </c>
      <c r="Z1348" s="6" t="str">
        <f>VLOOKUP($F1348,'[2]Master URL List'!$F:$S,14,FALSE)</f>
        <v>FADI.CHOUERI@MANWIN.COM</v>
      </c>
      <c r="AA1348" s="6"/>
    </row>
    <row r="1349" spans="1:27" s="7" customFormat="1" ht="12.75" customHeight="1" x14ac:dyDescent="0.2">
      <c r="A1349" s="7" t="s">
        <v>1167</v>
      </c>
      <c r="B1349" s="7" t="s">
        <v>4960</v>
      </c>
      <c r="C1349" s="131" t="s">
        <v>989</v>
      </c>
      <c r="D1349" s="131" t="str">
        <f t="shared" si="24"/>
        <v>MBI*PROBILLER.COM MN</v>
      </c>
      <c r="E1349" s="134" t="s">
        <v>1690</v>
      </c>
      <c r="F1349" s="134" t="s">
        <v>998</v>
      </c>
      <c r="I1349" s="7" t="s">
        <v>151</v>
      </c>
      <c r="J1349" s="7" t="s">
        <v>151</v>
      </c>
      <c r="K1349" s="7" t="s">
        <v>151</v>
      </c>
      <c r="L1349" s="7" t="s">
        <v>151</v>
      </c>
      <c r="M1349" s="7" t="s">
        <v>151</v>
      </c>
      <c r="O1349" s="7" t="s">
        <v>3899</v>
      </c>
      <c r="P1349" s="133"/>
      <c r="Q1349" s="133"/>
      <c r="R1349" s="7" t="s">
        <v>1744</v>
      </c>
      <c r="S1349" s="7" t="e">
        <v>#N/A</v>
      </c>
      <c r="T1349" s="7" t="e">
        <v>#N/A</v>
      </c>
      <c r="W1349" s="130" t="e">
        <f>VLOOKUP(F1349,'[1]AM Report'!$C:$L,10,FALSE)</f>
        <v>#N/A</v>
      </c>
      <c r="X1349" s="7" t="str">
        <f>VLOOKUP(F1349,'[2]Master URL List'!$F:$S,12,FALSE)</f>
        <v>CWA-LCS101</v>
      </c>
      <c r="Y1349" s="7" t="str">
        <f>VLOOKUP($F1349,'[2]Master URL List'!$F:$S,13,FALSE)</f>
        <v>FADI CHOUERI</v>
      </c>
      <c r="Z1349" s="7" t="str">
        <f>VLOOKUP($F1349,'[2]Master URL List'!$F:$S,14,FALSE)</f>
        <v>FADI.CHOUERI@MINDGEEK.COM</v>
      </c>
    </row>
    <row r="1350" spans="1:27" s="64" customFormat="1" ht="12.75" customHeight="1" x14ac:dyDescent="0.2">
      <c r="A1350" s="64" t="s">
        <v>1467</v>
      </c>
      <c r="B1350" s="64" t="s">
        <v>4960</v>
      </c>
      <c r="C1350" s="65" t="s">
        <v>992</v>
      </c>
      <c r="D1350" s="65" t="str">
        <f t="shared" si="24"/>
        <v>MBI*PROBILLER.COM MG</v>
      </c>
      <c r="E1350" s="67" t="s">
        <v>1690</v>
      </c>
      <c r="F1350" s="67" t="s">
        <v>1004</v>
      </c>
      <c r="I1350" s="64" t="s">
        <v>151</v>
      </c>
      <c r="J1350" s="64" t="s">
        <v>151</v>
      </c>
      <c r="K1350" s="64" t="s">
        <v>151</v>
      </c>
      <c r="L1350" s="64" t="s">
        <v>151</v>
      </c>
      <c r="M1350" s="64" t="s">
        <v>151</v>
      </c>
      <c r="N1350" s="6" t="s">
        <v>3966</v>
      </c>
      <c r="O1350" s="64" t="s">
        <v>3899</v>
      </c>
      <c r="P1350" s="9"/>
      <c r="Q1350" s="9"/>
      <c r="R1350" s="64" t="s">
        <v>1744</v>
      </c>
      <c r="S1350" s="64" t="e">
        <v>#N/A</v>
      </c>
      <c r="T1350" s="64" t="e">
        <v>#N/A</v>
      </c>
      <c r="U1350" s="6"/>
      <c r="W1350" s="23" t="e">
        <f>VLOOKUP(F1350,'[1]AM Report'!$C:$L,10,FALSE)</f>
        <v>#N/A</v>
      </c>
      <c r="X1350" s="6" t="str">
        <f>VLOOKUP(F1350,'[2]Master URL List'!$F:$S,12,FALSE)</f>
        <v>CWA-LCS101</v>
      </c>
      <c r="Y1350" s="6" t="str">
        <f>VLOOKUP($F1350,'[2]Master URL List'!$F:$S,13,FALSE)</f>
        <v>FADI CHOUERI</v>
      </c>
      <c r="Z1350" s="6" t="str">
        <f>VLOOKUP($F1350,'[2]Master URL List'!$F:$S,14,FALSE)</f>
        <v>FADI.CHOUERI@MINDGEEK.COM</v>
      </c>
      <c r="AA1350" s="6"/>
    </row>
    <row r="1351" spans="1:27" s="7" customFormat="1" ht="12.75" customHeight="1" x14ac:dyDescent="0.2">
      <c r="A1351" s="7" t="s">
        <v>1156</v>
      </c>
      <c r="B1351" s="7" t="s">
        <v>4960</v>
      </c>
      <c r="C1351" s="131" t="s">
        <v>989</v>
      </c>
      <c r="D1351" s="131" t="str">
        <f t="shared" si="24"/>
        <v>MBI*PROBILLER.COM MN</v>
      </c>
      <c r="E1351" s="134" t="s">
        <v>1690</v>
      </c>
      <c r="F1351" s="134" t="s">
        <v>998</v>
      </c>
      <c r="I1351" s="7" t="s">
        <v>151</v>
      </c>
      <c r="J1351" s="7" t="s">
        <v>151</v>
      </c>
      <c r="K1351" s="7" t="s">
        <v>151</v>
      </c>
      <c r="L1351" s="7" t="s">
        <v>151</v>
      </c>
      <c r="M1351" s="7" t="s">
        <v>151</v>
      </c>
      <c r="O1351" s="7" t="s">
        <v>3899</v>
      </c>
      <c r="P1351" s="133"/>
      <c r="Q1351" s="133"/>
      <c r="R1351" s="7" t="s">
        <v>1744</v>
      </c>
      <c r="S1351" s="7" t="e">
        <v>#N/A</v>
      </c>
      <c r="T1351" s="7" t="e">
        <v>#N/A</v>
      </c>
      <c r="W1351" s="130" t="e">
        <f>VLOOKUP(F1351,'[1]AM Report'!$C:$L,10,FALSE)</f>
        <v>#N/A</v>
      </c>
      <c r="X1351" s="7" t="str">
        <f>VLOOKUP(F1351,'[2]Master URL List'!$F:$S,12,FALSE)</f>
        <v>CWA-LCS101</v>
      </c>
      <c r="Y1351" s="7" t="str">
        <f>VLOOKUP($F1351,'[2]Master URL List'!$F:$S,13,FALSE)</f>
        <v>FADI CHOUERI</v>
      </c>
      <c r="Z1351" s="7" t="str">
        <f>VLOOKUP($F1351,'[2]Master URL List'!$F:$S,14,FALSE)</f>
        <v>FADI.CHOUERI@MINDGEEK.COM</v>
      </c>
    </row>
    <row r="1352" spans="1:27" s="64" customFormat="1" ht="12.75" customHeight="1" x14ac:dyDescent="0.2">
      <c r="A1352" s="64" t="s">
        <v>1230</v>
      </c>
      <c r="B1352" s="64" t="s">
        <v>4960</v>
      </c>
      <c r="C1352" s="65" t="s">
        <v>990</v>
      </c>
      <c r="D1352" s="65" t="str">
        <f t="shared" si="24"/>
        <v>MBI*PROBILLER.COM MB</v>
      </c>
      <c r="E1352" s="67" t="s">
        <v>1690</v>
      </c>
      <c r="F1352" s="67" t="s">
        <v>994</v>
      </c>
      <c r="I1352" s="64" t="s">
        <v>151</v>
      </c>
      <c r="J1352" s="64" t="s">
        <v>151</v>
      </c>
      <c r="K1352" s="64" t="s">
        <v>151</v>
      </c>
      <c r="L1352" s="64" t="s">
        <v>151</v>
      </c>
      <c r="M1352" s="64" t="s">
        <v>151</v>
      </c>
      <c r="N1352" s="6" t="s">
        <v>3971</v>
      </c>
      <c r="O1352" s="64" t="s">
        <v>3899</v>
      </c>
      <c r="P1352" s="9"/>
      <c r="Q1352" s="9"/>
      <c r="R1352" s="64" t="s">
        <v>1744</v>
      </c>
      <c r="S1352" s="64" t="e">
        <v>#N/A</v>
      </c>
      <c r="T1352" s="64" t="e">
        <v>#N/A</v>
      </c>
      <c r="U1352" s="6"/>
      <c r="W1352" s="23" t="e">
        <f>VLOOKUP(F1352,'[1]AM Report'!$C:$L,10,FALSE)</f>
        <v>#N/A</v>
      </c>
      <c r="X1352" s="6" t="str">
        <f>VLOOKUP(F1352,'[2]Master URL List'!$F:$S,12,FALSE)</f>
        <v>CWA-LCS101</v>
      </c>
      <c r="Y1352" s="6" t="str">
        <f>VLOOKUP($F1352,'[2]Master URL List'!$F:$S,13,FALSE)</f>
        <v>FADI CHOUERI</v>
      </c>
      <c r="Z1352" s="6" t="str">
        <f>VLOOKUP($F1352,'[2]Master URL List'!$F:$S,14,FALSE)</f>
        <v>FADI.CHOUERI@MINDGEEK.COM</v>
      </c>
      <c r="AA1352" s="6"/>
    </row>
    <row r="1353" spans="1:27" s="64" customFormat="1" ht="12.75" customHeight="1" x14ac:dyDescent="0.2">
      <c r="A1353" s="64" t="s">
        <v>1231</v>
      </c>
      <c r="B1353" s="64" t="s">
        <v>4960</v>
      </c>
      <c r="C1353" s="65" t="s">
        <v>990</v>
      </c>
      <c r="D1353" s="65" t="str">
        <f t="shared" si="24"/>
        <v>MBI*PROBILLER.COM MB</v>
      </c>
      <c r="E1353" s="67" t="s">
        <v>1690</v>
      </c>
      <c r="F1353" s="67" t="s">
        <v>994</v>
      </c>
      <c r="I1353" s="64" t="s">
        <v>151</v>
      </c>
      <c r="J1353" s="64" t="s">
        <v>151</v>
      </c>
      <c r="K1353" s="64" t="s">
        <v>151</v>
      </c>
      <c r="L1353" s="64" t="s">
        <v>151</v>
      </c>
      <c r="M1353" s="64" t="s">
        <v>151</v>
      </c>
      <c r="N1353" s="6" t="s">
        <v>3971</v>
      </c>
      <c r="O1353" s="64" t="s">
        <v>3899</v>
      </c>
      <c r="P1353" s="9"/>
      <c r="Q1353" s="9"/>
      <c r="R1353" s="64" t="s">
        <v>1744</v>
      </c>
      <c r="S1353" s="64" t="e">
        <v>#N/A</v>
      </c>
      <c r="T1353" s="64" t="e">
        <v>#N/A</v>
      </c>
      <c r="U1353" s="6"/>
      <c r="W1353" s="23" t="e">
        <f>VLOOKUP(F1353,'[1]AM Report'!$C:$L,10,FALSE)</f>
        <v>#N/A</v>
      </c>
      <c r="X1353" s="6" t="str">
        <f>VLOOKUP(F1353,'[2]Master URL List'!$F:$S,12,FALSE)</f>
        <v>CWA-LCS101</v>
      </c>
      <c r="Y1353" s="6" t="str">
        <f>VLOOKUP($F1353,'[2]Master URL List'!$F:$S,13,FALSE)</f>
        <v>FADI CHOUERI</v>
      </c>
      <c r="Z1353" s="6" t="str">
        <f>VLOOKUP($F1353,'[2]Master URL List'!$F:$S,14,FALSE)</f>
        <v>FADI.CHOUERI@MINDGEEK.COM</v>
      </c>
      <c r="AA1353" s="6"/>
    </row>
    <row r="1354" spans="1:27" s="64" customFormat="1" ht="12.75" customHeight="1" x14ac:dyDescent="0.2">
      <c r="A1354" s="64" t="s">
        <v>1232</v>
      </c>
      <c r="B1354" s="64" t="s">
        <v>4960</v>
      </c>
      <c r="C1354" s="65" t="s">
        <v>990</v>
      </c>
      <c r="D1354" s="65" t="str">
        <f t="shared" si="24"/>
        <v>MBI*PROBILLER.COM MB</v>
      </c>
      <c r="E1354" s="67" t="s">
        <v>1690</v>
      </c>
      <c r="F1354" s="67" t="s">
        <v>994</v>
      </c>
      <c r="I1354" s="64" t="s">
        <v>151</v>
      </c>
      <c r="J1354" s="64" t="s">
        <v>151</v>
      </c>
      <c r="K1354" s="64" t="s">
        <v>151</v>
      </c>
      <c r="L1354" s="64" t="s">
        <v>151</v>
      </c>
      <c r="M1354" s="64" t="s">
        <v>151</v>
      </c>
      <c r="N1354" s="6" t="s">
        <v>3971</v>
      </c>
      <c r="O1354" s="64" t="s">
        <v>3899</v>
      </c>
      <c r="P1354" s="9"/>
      <c r="Q1354" s="9"/>
      <c r="R1354" s="64" t="s">
        <v>1744</v>
      </c>
      <c r="S1354" s="64" t="e">
        <v>#N/A</v>
      </c>
      <c r="T1354" s="64" t="e">
        <v>#N/A</v>
      </c>
      <c r="U1354" s="6"/>
      <c r="W1354" s="23" t="e">
        <f>VLOOKUP(F1354,'[1]AM Report'!$C:$L,10,FALSE)</f>
        <v>#N/A</v>
      </c>
      <c r="X1354" s="6" t="str">
        <f>VLOOKUP(F1354,'[2]Master URL List'!$F:$S,12,FALSE)</f>
        <v>CWA-LCS101</v>
      </c>
      <c r="Y1354" s="6" t="str">
        <f>VLOOKUP($F1354,'[2]Master URL List'!$F:$S,13,FALSE)</f>
        <v>FADI CHOUERI</v>
      </c>
      <c r="Z1354" s="6" t="str">
        <f>VLOOKUP($F1354,'[2]Master URL List'!$F:$S,14,FALSE)</f>
        <v>FADI.CHOUERI@MINDGEEK.COM</v>
      </c>
      <c r="AA1354" s="6"/>
    </row>
    <row r="1355" spans="1:27" s="64" customFormat="1" ht="12.75" customHeight="1" x14ac:dyDescent="0.2">
      <c r="A1355" s="64" t="s">
        <v>1233</v>
      </c>
      <c r="B1355" s="64" t="s">
        <v>4960</v>
      </c>
      <c r="C1355" s="65" t="s">
        <v>990</v>
      </c>
      <c r="D1355" s="65" t="str">
        <f t="shared" si="24"/>
        <v>MBI*PROBILLER.COM MB</v>
      </c>
      <c r="E1355" s="67" t="s">
        <v>1690</v>
      </c>
      <c r="F1355" s="67" t="s">
        <v>994</v>
      </c>
      <c r="I1355" s="64" t="s">
        <v>151</v>
      </c>
      <c r="J1355" s="64" t="s">
        <v>151</v>
      </c>
      <c r="K1355" s="64" t="s">
        <v>151</v>
      </c>
      <c r="L1355" s="64" t="s">
        <v>151</v>
      </c>
      <c r="M1355" s="64" t="s">
        <v>151</v>
      </c>
      <c r="N1355" s="6" t="s">
        <v>3971</v>
      </c>
      <c r="O1355" s="64" t="s">
        <v>3899</v>
      </c>
      <c r="P1355" s="9"/>
      <c r="Q1355" s="9"/>
      <c r="R1355" s="64" t="s">
        <v>1744</v>
      </c>
      <c r="S1355" s="64" t="e">
        <v>#N/A</v>
      </c>
      <c r="T1355" s="64" t="e">
        <v>#N/A</v>
      </c>
      <c r="U1355" s="6"/>
      <c r="W1355" s="23" t="e">
        <f>VLOOKUP(F1355,'[1]AM Report'!$C:$L,10,FALSE)</f>
        <v>#N/A</v>
      </c>
      <c r="X1355" s="6" t="str">
        <f>VLOOKUP(F1355,'[2]Master URL List'!$F:$S,12,FALSE)</f>
        <v>CWA-LCS101</v>
      </c>
      <c r="Y1355" s="6" t="str">
        <f>VLOOKUP($F1355,'[2]Master URL List'!$F:$S,13,FALSE)</f>
        <v>FADI CHOUERI</v>
      </c>
      <c r="Z1355" s="6" t="str">
        <f>VLOOKUP($F1355,'[2]Master URL List'!$F:$S,14,FALSE)</f>
        <v>FADI.CHOUERI@MINDGEEK.COM</v>
      </c>
      <c r="AA1355" s="6"/>
    </row>
    <row r="1356" spans="1:27" s="64" customFormat="1" ht="12.75" customHeight="1" x14ac:dyDescent="0.2">
      <c r="A1356" s="64" t="s">
        <v>1235</v>
      </c>
      <c r="B1356" s="64" t="s">
        <v>4960</v>
      </c>
      <c r="C1356" s="65" t="s">
        <v>990</v>
      </c>
      <c r="D1356" s="65" t="str">
        <f t="shared" si="24"/>
        <v>MBI*PROBILLER.COM MB</v>
      </c>
      <c r="E1356" s="67" t="s">
        <v>1690</v>
      </c>
      <c r="F1356" s="67" t="s">
        <v>994</v>
      </c>
      <c r="I1356" s="64" t="s">
        <v>151</v>
      </c>
      <c r="J1356" s="64" t="s">
        <v>151</v>
      </c>
      <c r="K1356" s="64" t="s">
        <v>151</v>
      </c>
      <c r="L1356" s="64" t="s">
        <v>151</v>
      </c>
      <c r="M1356" s="64" t="s">
        <v>151</v>
      </c>
      <c r="N1356" s="6" t="s">
        <v>3971</v>
      </c>
      <c r="O1356" s="64" t="s">
        <v>3899</v>
      </c>
      <c r="P1356" s="9"/>
      <c r="Q1356" s="9"/>
      <c r="R1356" s="64" t="s">
        <v>1744</v>
      </c>
      <c r="S1356" s="64" t="e">
        <v>#N/A</v>
      </c>
      <c r="T1356" s="64" t="e">
        <v>#N/A</v>
      </c>
      <c r="U1356" s="6"/>
      <c r="W1356" s="23" t="e">
        <f>VLOOKUP(F1356,'[1]AM Report'!$C:$L,10,FALSE)</f>
        <v>#N/A</v>
      </c>
      <c r="X1356" s="6" t="str">
        <f>VLOOKUP(F1356,'[2]Master URL List'!$F:$S,12,FALSE)</f>
        <v>CWA-LCS101</v>
      </c>
      <c r="Y1356" s="6" t="str">
        <f>VLOOKUP($F1356,'[2]Master URL List'!$F:$S,13,FALSE)</f>
        <v>FADI CHOUERI</v>
      </c>
      <c r="Z1356" s="6" t="str">
        <f>VLOOKUP($F1356,'[2]Master URL List'!$F:$S,14,FALSE)</f>
        <v>FADI.CHOUERI@MINDGEEK.COM</v>
      </c>
      <c r="AA1356" s="6"/>
    </row>
    <row r="1357" spans="1:27" s="64" customFormat="1" ht="12.75" customHeight="1" x14ac:dyDescent="0.2">
      <c r="A1357" s="64" t="s">
        <v>1234</v>
      </c>
      <c r="B1357" s="64" t="s">
        <v>4960</v>
      </c>
      <c r="C1357" s="65" t="s">
        <v>990</v>
      </c>
      <c r="D1357" s="65" t="str">
        <f t="shared" si="24"/>
        <v>MBI*PROBILLER.COM MB</v>
      </c>
      <c r="E1357" s="67" t="s">
        <v>1690</v>
      </c>
      <c r="F1357" s="67" t="s">
        <v>994</v>
      </c>
      <c r="I1357" s="64" t="s">
        <v>151</v>
      </c>
      <c r="J1357" s="64" t="s">
        <v>151</v>
      </c>
      <c r="K1357" s="64" t="s">
        <v>151</v>
      </c>
      <c r="L1357" s="64" t="s">
        <v>151</v>
      </c>
      <c r="M1357" s="64" t="s">
        <v>151</v>
      </c>
      <c r="N1357" s="6" t="s">
        <v>3971</v>
      </c>
      <c r="O1357" s="64" t="s">
        <v>3899</v>
      </c>
      <c r="P1357" s="9"/>
      <c r="Q1357" s="9"/>
      <c r="R1357" s="64" t="s">
        <v>1744</v>
      </c>
      <c r="S1357" s="64" t="e">
        <v>#N/A</v>
      </c>
      <c r="T1357" s="64" t="e">
        <v>#N/A</v>
      </c>
      <c r="U1357" s="6"/>
      <c r="W1357" s="23" t="e">
        <f>VLOOKUP(F1357,'[1]AM Report'!$C:$L,10,FALSE)</f>
        <v>#N/A</v>
      </c>
      <c r="X1357" s="6" t="str">
        <f>VLOOKUP(F1357,'[2]Master URL List'!$F:$S,12,FALSE)</f>
        <v>CWA-LCS101</v>
      </c>
      <c r="Y1357" s="6" t="str">
        <f>VLOOKUP($F1357,'[2]Master URL List'!$F:$S,13,FALSE)</f>
        <v>FADI CHOUERI</v>
      </c>
      <c r="Z1357" s="6" t="str">
        <f>VLOOKUP($F1357,'[2]Master URL List'!$F:$S,14,FALSE)</f>
        <v>FADI.CHOUERI@MINDGEEK.COM</v>
      </c>
      <c r="AA1357" s="6"/>
    </row>
    <row r="1358" spans="1:27" s="64" customFormat="1" ht="12.75" customHeight="1" x14ac:dyDescent="0.2">
      <c r="A1358" s="64" t="s">
        <v>1237</v>
      </c>
      <c r="B1358" s="64" t="s">
        <v>4960</v>
      </c>
      <c r="C1358" s="65" t="s">
        <v>990</v>
      </c>
      <c r="D1358" s="65" t="str">
        <f t="shared" si="24"/>
        <v>MBI*PROBILLER.COM MB</v>
      </c>
      <c r="E1358" s="67" t="s">
        <v>1690</v>
      </c>
      <c r="F1358" s="67" t="s">
        <v>994</v>
      </c>
      <c r="I1358" s="64" t="s">
        <v>151</v>
      </c>
      <c r="J1358" s="64" t="s">
        <v>151</v>
      </c>
      <c r="K1358" s="64" t="s">
        <v>151</v>
      </c>
      <c r="L1358" s="64" t="s">
        <v>151</v>
      </c>
      <c r="M1358" s="64" t="s">
        <v>151</v>
      </c>
      <c r="N1358" s="6" t="s">
        <v>3971</v>
      </c>
      <c r="O1358" s="64" t="s">
        <v>3899</v>
      </c>
      <c r="P1358" s="9"/>
      <c r="Q1358" s="9"/>
      <c r="R1358" s="64" t="s">
        <v>1744</v>
      </c>
      <c r="S1358" s="64" t="e">
        <v>#N/A</v>
      </c>
      <c r="T1358" s="64" t="e">
        <v>#N/A</v>
      </c>
      <c r="U1358" s="6"/>
      <c r="W1358" s="23" t="e">
        <f>VLOOKUP(F1358,'[1]AM Report'!$C:$L,10,FALSE)</f>
        <v>#N/A</v>
      </c>
      <c r="X1358" s="6" t="str">
        <f>VLOOKUP(F1358,'[2]Master URL List'!$F:$S,12,FALSE)</f>
        <v>CWA-LCS101</v>
      </c>
      <c r="Y1358" s="6" t="str">
        <f>VLOOKUP($F1358,'[2]Master URL List'!$F:$S,13,FALSE)</f>
        <v>FADI CHOUERI</v>
      </c>
      <c r="Z1358" s="6" t="str">
        <f>VLOOKUP($F1358,'[2]Master URL List'!$F:$S,14,FALSE)</f>
        <v>FADI.CHOUERI@MINDGEEK.COM</v>
      </c>
      <c r="AA1358" s="6"/>
    </row>
    <row r="1359" spans="1:27" s="64" customFormat="1" ht="12.75" customHeight="1" x14ac:dyDescent="0.2">
      <c r="A1359" s="64" t="s">
        <v>1236</v>
      </c>
      <c r="B1359" s="64" t="s">
        <v>4960</v>
      </c>
      <c r="C1359" s="65" t="s">
        <v>990</v>
      </c>
      <c r="D1359" s="65" t="str">
        <f t="shared" si="24"/>
        <v>MBI*PROBILLER.COM MB</v>
      </c>
      <c r="E1359" s="67" t="s">
        <v>1690</v>
      </c>
      <c r="F1359" s="67" t="s">
        <v>994</v>
      </c>
      <c r="I1359" s="64" t="s">
        <v>151</v>
      </c>
      <c r="J1359" s="64" t="s">
        <v>151</v>
      </c>
      <c r="K1359" s="64" t="s">
        <v>151</v>
      </c>
      <c r="L1359" s="64" t="s">
        <v>151</v>
      </c>
      <c r="M1359" s="64" t="s">
        <v>151</v>
      </c>
      <c r="N1359" s="6" t="s">
        <v>3971</v>
      </c>
      <c r="O1359" s="64" t="s">
        <v>3899</v>
      </c>
      <c r="P1359" s="9"/>
      <c r="Q1359" s="9"/>
      <c r="R1359" s="64" t="s">
        <v>1744</v>
      </c>
      <c r="S1359" s="64" t="e">
        <v>#N/A</v>
      </c>
      <c r="T1359" s="64" t="e">
        <v>#N/A</v>
      </c>
      <c r="U1359" s="6"/>
      <c r="W1359" s="23" t="e">
        <f>VLOOKUP(F1359,'[1]AM Report'!$C:$L,10,FALSE)</f>
        <v>#N/A</v>
      </c>
      <c r="X1359" s="6" t="str">
        <f>VLOOKUP(F1359,'[2]Master URL List'!$F:$S,12,FALSE)</f>
        <v>CWA-LCS101</v>
      </c>
      <c r="Y1359" s="6" t="str">
        <f>VLOOKUP($F1359,'[2]Master URL List'!$F:$S,13,FALSE)</f>
        <v>FADI CHOUERI</v>
      </c>
      <c r="Z1359" s="6" t="str">
        <f>VLOOKUP($F1359,'[2]Master URL List'!$F:$S,14,FALSE)</f>
        <v>FADI.CHOUERI@MINDGEEK.COM</v>
      </c>
      <c r="AA1359" s="6"/>
    </row>
    <row r="1360" spans="1:27" s="64" customFormat="1" ht="12.75" customHeight="1" x14ac:dyDescent="0.2">
      <c r="A1360" s="64" t="s">
        <v>1238</v>
      </c>
      <c r="B1360" s="64" t="s">
        <v>4960</v>
      </c>
      <c r="C1360" s="65" t="s">
        <v>990</v>
      </c>
      <c r="D1360" s="65" t="str">
        <f t="shared" si="24"/>
        <v>MBI*PROBILLER.COM MB</v>
      </c>
      <c r="E1360" s="67" t="s">
        <v>1690</v>
      </c>
      <c r="F1360" s="67" t="s">
        <v>994</v>
      </c>
      <c r="I1360" s="64" t="s">
        <v>151</v>
      </c>
      <c r="J1360" s="64" t="s">
        <v>151</v>
      </c>
      <c r="K1360" s="64" t="s">
        <v>151</v>
      </c>
      <c r="L1360" s="64" t="s">
        <v>151</v>
      </c>
      <c r="M1360" s="64" t="s">
        <v>151</v>
      </c>
      <c r="N1360" s="6" t="s">
        <v>3971</v>
      </c>
      <c r="O1360" s="64" t="s">
        <v>3899</v>
      </c>
      <c r="P1360" s="9"/>
      <c r="Q1360" s="9"/>
      <c r="R1360" s="64" t="s">
        <v>1744</v>
      </c>
      <c r="S1360" s="64" t="e">
        <v>#N/A</v>
      </c>
      <c r="T1360" s="64" t="e">
        <v>#N/A</v>
      </c>
      <c r="U1360" s="6"/>
      <c r="W1360" s="23" t="e">
        <f>VLOOKUP(F1360,'[1]AM Report'!$C:$L,10,FALSE)</f>
        <v>#N/A</v>
      </c>
      <c r="X1360" s="6" t="str">
        <f>VLOOKUP(F1360,'[2]Master URL List'!$F:$S,12,FALSE)</f>
        <v>CWA-LCS101</v>
      </c>
      <c r="Y1360" s="6" t="str">
        <f>VLOOKUP($F1360,'[2]Master URL List'!$F:$S,13,FALSE)</f>
        <v>FADI CHOUERI</v>
      </c>
      <c r="Z1360" s="6" t="str">
        <f>VLOOKUP($F1360,'[2]Master URL List'!$F:$S,14,FALSE)</f>
        <v>FADI.CHOUERI@MINDGEEK.COM</v>
      </c>
      <c r="AA1360" s="6"/>
    </row>
    <row r="1361" spans="1:27" s="64" customFormat="1" ht="12.75" customHeight="1" x14ac:dyDescent="0.2">
      <c r="A1361" s="64" t="s">
        <v>1239</v>
      </c>
      <c r="B1361" s="64" t="s">
        <v>4960</v>
      </c>
      <c r="C1361" s="65" t="s">
        <v>990</v>
      </c>
      <c r="D1361" s="65" t="str">
        <f t="shared" si="24"/>
        <v>MBI*PROBILLER.COM MB</v>
      </c>
      <c r="E1361" s="67" t="s">
        <v>1690</v>
      </c>
      <c r="F1361" s="67" t="s">
        <v>994</v>
      </c>
      <c r="I1361" s="64" t="s">
        <v>151</v>
      </c>
      <c r="J1361" s="64" t="s">
        <v>151</v>
      </c>
      <c r="K1361" s="64" t="s">
        <v>151</v>
      </c>
      <c r="L1361" s="64" t="s">
        <v>151</v>
      </c>
      <c r="M1361" s="64" t="s">
        <v>151</v>
      </c>
      <c r="N1361" s="6" t="s">
        <v>3971</v>
      </c>
      <c r="O1361" s="64" t="s">
        <v>3899</v>
      </c>
      <c r="P1361" s="9"/>
      <c r="Q1361" s="9"/>
      <c r="R1361" s="64" t="s">
        <v>1744</v>
      </c>
      <c r="S1361" s="64" t="e">
        <v>#N/A</v>
      </c>
      <c r="T1361" s="64" t="e">
        <v>#N/A</v>
      </c>
      <c r="U1361" s="6"/>
      <c r="W1361" s="23" t="e">
        <f>VLOOKUP(F1361,'[1]AM Report'!$C:$L,10,FALSE)</f>
        <v>#N/A</v>
      </c>
      <c r="X1361" s="6" t="str">
        <f>VLOOKUP(F1361,'[2]Master URL List'!$F:$S,12,FALSE)</f>
        <v>CWA-LCS101</v>
      </c>
      <c r="Y1361" s="6" t="str">
        <f>VLOOKUP($F1361,'[2]Master URL List'!$F:$S,13,FALSE)</f>
        <v>FADI CHOUERI</v>
      </c>
      <c r="Z1361" s="6" t="str">
        <f>VLOOKUP($F1361,'[2]Master URL List'!$F:$S,14,FALSE)</f>
        <v>FADI.CHOUERI@MINDGEEK.COM</v>
      </c>
      <c r="AA1361" s="6"/>
    </row>
    <row r="1362" spans="1:27" s="64" customFormat="1" ht="12.75" customHeight="1" x14ac:dyDescent="0.2">
      <c r="A1362" s="64" t="s">
        <v>1240</v>
      </c>
      <c r="B1362" s="64" t="s">
        <v>4960</v>
      </c>
      <c r="C1362" s="65" t="s">
        <v>990</v>
      </c>
      <c r="D1362" s="65" t="str">
        <f t="shared" si="24"/>
        <v>MBI*PROBILLER.COM MB</v>
      </c>
      <c r="E1362" s="67" t="s">
        <v>1690</v>
      </c>
      <c r="F1362" s="67" t="s">
        <v>994</v>
      </c>
      <c r="I1362" s="64" t="s">
        <v>151</v>
      </c>
      <c r="J1362" s="64" t="s">
        <v>151</v>
      </c>
      <c r="K1362" s="64" t="s">
        <v>151</v>
      </c>
      <c r="L1362" s="64" t="s">
        <v>151</v>
      </c>
      <c r="M1362" s="64" t="s">
        <v>151</v>
      </c>
      <c r="N1362" s="6" t="s">
        <v>3971</v>
      </c>
      <c r="O1362" s="64" t="s">
        <v>3899</v>
      </c>
      <c r="P1362" s="9"/>
      <c r="Q1362" s="9"/>
      <c r="R1362" s="64" t="s">
        <v>1744</v>
      </c>
      <c r="S1362" s="64" t="e">
        <v>#N/A</v>
      </c>
      <c r="T1362" s="64" t="e">
        <v>#N/A</v>
      </c>
      <c r="U1362" s="6"/>
      <c r="W1362" s="23" t="e">
        <f>VLOOKUP(F1362,'[1]AM Report'!$C:$L,10,FALSE)</f>
        <v>#N/A</v>
      </c>
      <c r="X1362" s="6" t="str">
        <f>VLOOKUP(F1362,'[2]Master URL List'!$F:$S,12,FALSE)</f>
        <v>CWA-LCS101</v>
      </c>
      <c r="Y1362" s="6" t="str">
        <f>VLOOKUP($F1362,'[2]Master URL List'!$F:$S,13,FALSE)</f>
        <v>FADI CHOUERI</v>
      </c>
      <c r="Z1362" s="6" t="str">
        <f>VLOOKUP($F1362,'[2]Master URL List'!$F:$S,14,FALSE)</f>
        <v>FADI.CHOUERI@MINDGEEK.COM</v>
      </c>
      <c r="AA1362" s="6"/>
    </row>
    <row r="1363" spans="1:27" s="64" customFormat="1" ht="12.75" customHeight="1" x14ac:dyDescent="0.2">
      <c r="A1363" s="64" t="s">
        <v>1261</v>
      </c>
      <c r="B1363" s="64" t="s">
        <v>4960</v>
      </c>
      <c r="C1363" s="65" t="s">
        <v>1007</v>
      </c>
      <c r="D1363" s="65" t="str">
        <f t="shared" si="24"/>
        <v>MBI*PROBILLER.COM DP</v>
      </c>
      <c r="E1363" s="67" t="s">
        <v>1690</v>
      </c>
      <c r="F1363" s="67" t="s">
        <v>1000</v>
      </c>
      <c r="I1363" s="64" t="s">
        <v>151</v>
      </c>
      <c r="J1363" s="64" t="s">
        <v>151</v>
      </c>
      <c r="K1363" s="64" t="s">
        <v>151</v>
      </c>
      <c r="L1363" s="64" t="s">
        <v>151</v>
      </c>
      <c r="M1363" s="64" t="s">
        <v>151</v>
      </c>
      <c r="N1363" s="6" t="s">
        <v>3971</v>
      </c>
      <c r="O1363" s="64" t="s">
        <v>3899</v>
      </c>
      <c r="P1363" s="9"/>
      <c r="Q1363" s="9"/>
      <c r="R1363" s="64" t="s">
        <v>1744</v>
      </c>
      <c r="S1363" s="64" t="e">
        <v>#N/A</v>
      </c>
      <c r="T1363" s="64" t="e">
        <v>#N/A</v>
      </c>
      <c r="U1363" s="6"/>
      <c r="W1363" s="23" t="e">
        <f>VLOOKUP(F1363,'[1]AM Report'!$C:$L,10,FALSE)</f>
        <v>#N/A</v>
      </c>
      <c r="X1363" s="6" t="str">
        <f>VLOOKUP(F1363,'[2]Master URL List'!$F:$S,12,FALSE)</f>
        <v>CWA-LCS101</v>
      </c>
      <c r="Y1363" s="6" t="str">
        <f>VLOOKUP($F1363,'[2]Master URL List'!$F:$S,13,FALSE)</f>
        <v>FADI CHOUERI</v>
      </c>
      <c r="Z1363" s="6" t="str">
        <f>VLOOKUP($F1363,'[2]Master URL List'!$F:$S,14,FALSE)</f>
        <v>FADI.CHOUERI@MINDGEEK.COM</v>
      </c>
      <c r="AA1363" s="6"/>
    </row>
    <row r="1364" spans="1:27" s="64" customFormat="1" ht="12.75" customHeight="1" x14ac:dyDescent="0.2">
      <c r="A1364" s="64" t="s">
        <v>1157</v>
      </c>
      <c r="B1364" s="64" t="s">
        <v>4960</v>
      </c>
      <c r="C1364" s="65" t="s">
        <v>989</v>
      </c>
      <c r="D1364" s="65" t="str">
        <f t="shared" si="24"/>
        <v>MBI*PROBILLER.COM MN</v>
      </c>
      <c r="E1364" s="67" t="s">
        <v>1690</v>
      </c>
      <c r="F1364" s="67" t="s">
        <v>998</v>
      </c>
      <c r="I1364" s="64" t="s">
        <v>151</v>
      </c>
      <c r="J1364" s="64" t="s">
        <v>151</v>
      </c>
      <c r="K1364" s="64" t="s">
        <v>151</v>
      </c>
      <c r="L1364" s="64" t="s">
        <v>151</v>
      </c>
      <c r="M1364" s="64" t="s">
        <v>151</v>
      </c>
      <c r="N1364" s="6"/>
      <c r="O1364" s="64" t="s">
        <v>3899</v>
      </c>
      <c r="P1364" s="9"/>
      <c r="Q1364" s="9"/>
      <c r="R1364" s="64" t="s">
        <v>1744</v>
      </c>
      <c r="S1364" s="64" t="e">
        <v>#N/A</v>
      </c>
      <c r="T1364" s="64" t="e">
        <v>#N/A</v>
      </c>
      <c r="U1364" s="6"/>
      <c r="W1364" s="23" t="e">
        <f>VLOOKUP(F1364,'[1]AM Report'!$C:$L,10,FALSE)</f>
        <v>#N/A</v>
      </c>
      <c r="X1364" s="6" t="str">
        <f>VLOOKUP(F1364,'[2]Master URL List'!$F:$S,12,FALSE)</f>
        <v>CWA-LCS101</v>
      </c>
      <c r="Y1364" s="6" t="str">
        <f>VLOOKUP($F1364,'[2]Master URL List'!$F:$S,13,FALSE)</f>
        <v>FADI CHOUERI</v>
      </c>
      <c r="Z1364" s="6" t="str">
        <f>VLOOKUP($F1364,'[2]Master URL List'!$F:$S,14,FALSE)</f>
        <v>FADI.CHOUERI@MINDGEEK.COM</v>
      </c>
      <c r="AA1364" s="6"/>
    </row>
    <row r="1365" spans="1:27" s="64" customFormat="1" ht="12.75" customHeight="1" x14ac:dyDescent="0.2">
      <c r="A1365" s="64" t="s">
        <v>1185</v>
      </c>
      <c r="B1365" s="64" t="s">
        <v>4960</v>
      </c>
      <c r="C1365" s="65" t="s">
        <v>990</v>
      </c>
      <c r="D1365" s="65" t="str">
        <f t="shared" si="24"/>
        <v>MBI*PROBILLER.COM MB</v>
      </c>
      <c r="E1365" s="67" t="s">
        <v>1690</v>
      </c>
      <c r="F1365" s="67" t="s">
        <v>994</v>
      </c>
      <c r="I1365" s="64" t="s">
        <v>151</v>
      </c>
      <c r="J1365" s="64" t="s">
        <v>151</v>
      </c>
      <c r="K1365" s="64" t="s">
        <v>151</v>
      </c>
      <c r="L1365" s="64" t="s">
        <v>151</v>
      </c>
      <c r="M1365" s="64" t="s">
        <v>151</v>
      </c>
      <c r="N1365" s="6" t="s">
        <v>4054</v>
      </c>
      <c r="O1365" s="64" t="s">
        <v>3965</v>
      </c>
      <c r="P1365" s="9" t="s">
        <v>3903</v>
      </c>
      <c r="Q1365" s="9"/>
      <c r="R1365" s="64" t="s">
        <v>1744</v>
      </c>
      <c r="S1365" s="64" t="e">
        <v>#N/A</v>
      </c>
      <c r="T1365" s="64" t="e">
        <v>#N/A</v>
      </c>
      <c r="U1365" s="6"/>
      <c r="W1365" s="23" t="e">
        <f>VLOOKUP(F1365,'[1]AM Report'!$C:$L,10,FALSE)</f>
        <v>#N/A</v>
      </c>
      <c r="X1365" s="6" t="str">
        <f>VLOOKUP(F1365,'[2]Master URL List'!$F:$S,12,FALSE)</f>
        <v>CWA-LCS101</v>
      </c>
      <c r="Y1365" s="6" t="str">
        <f>VLOOKUP($F1365,'[2]Master URL List'!$F:$S,13,FALSE)</f>
        <v>FADI CHOUERI</v>
      </c>
      <c r="Z1365" s="6" t="str">
        <f>VLOOKUP($F1365,'[2]Master URL List'!$F:$S,14,FALSE)</f>
        <v>FADI.CHOUERI@MINDGEEK.COM</v>
      </c>
      <c r="AA1365" s="6"/>
    </row>
    <row r="1366" spans="1:27" s="64" customFormat="1" ht="12.75" customHeight="1" x14ac:dyDescent="0.2">
      <c r="A1366" s="64" t="s">
        <v>1162</v>
      </c>
      <c r="B1366" s="64" t="s">
        <v>4960</v>
      </c>
      <c r="C1366" s="65" t="s">
        <v>989</v>
      </c>
      <c r="D1366" s="65" t="str">
        <f t="shared" si="24"/>
        <v>MBI*PROBILLER.COM MN</v>
      </c>
      <c r="E1366" s="67" t="s">
        <v>1690</v>
      </c>
      <c r="F1366" s="67" t="s">
        <v>998</v>
      </c>
      <c r="I1366" s="64" t="s">
        <v>151</v>
      </c>
      <c r="J1366" s="64" t="s">
        <v>151</v>
      </c>
      <c r="K1366" s="64" t="s">
        <v>151</v>
      </c>
      <c r="L1366" s="64" t="s">
        <v>151</v>
      </c>
      <c r="M1366" s="64" t="s">
        <v>151</v>
      </c>
      <c r="N1366" s="6" t="s">
        <v>3976</v>
      </c>
      <c r="O1366" s="64" t="s">
        <v>3899</v>
      </c>
      <c r="P1366" s="9"/>
      <c r="Q1366" s="9"/>
      <c r="R1366" s="64" t="s">
        <v>1744</v>
      </c>
      <c r="S1366" s="64" t="e">
        <v>#N/A</v>
      </c>
      <c r="T1366" s="64" t="e">
        <v>#N/A</v>
      </c>
      <c r="U1366" s="6"/>
      <c r="W1366" s="23" t="e">
        <f>VLOOKUP(F1366,'[1]AM Report'!$C:$L,10,FALSE)</f>
        <v>#N/A</v>
      </c>
      <c r="X1366" s="6" t="str">
        <f>VLOOKUP(F1366,'[2]Master URL List'!$F:$S,12,FALSE)</f>
        <v>CWA-LCS101</v>
      </c>
      <c r="Y1366" s="6" t="str">
        <f>VLOOKUP($F1366,'[2]Master URL List'!$F:$S,13,FALSE)</f>
        <v>FADI CHOUERI</v>
      </c>
      <c r="Z1366" s="6" t="str">
        <f>VLOOKUP($F1366,'[2]Master URL List'!$F:$S,14,FALSE)</f>
        <v>FADI.CHOUERI@MINDGEEK.COM</v>
      </c>
      <c r="AA1366" s="6"/>
    </row>
    <row r="1367" spans="1:27" s="64" customFormat="1" ht="12.75" customHeight="1" x14ac:dyDescent="0.2">
      <c r="A1367" s="64" t="s">
        <v>1241</v>
      </c>
      <c r="B1367" s="64" t="s">
        <v>4960</v>
      </c>
      <c r="C1367" s="65" t="s">
        <v>990</v>
      </c>
      <c r="D1367" s="65" t="str">
        <f t="shared" si="24"/>
        <v>MBI*PROBILLER.COM MB</v>
      </c>
      <c r="E1367" s="67" t="s">
        <v>1690</v>
      </c>
      <c r="F1367" s="67" t="s">
        <v>994</v>
      </c>
      <c r="I1367" s="64" t="s">
        <v>151</v>
      </c>
      <c r="J1367" s="64" t="s">
        <v>151</v>
      </c>
      <c r="K1367" s="64" t="s">
        <v>151</v>
      </c>
      <c r="L1367" s="64" t="s">
        <v>151</v>
      </c>
      <c r="M1367" s="64" t="s">
        <v>151</v>
      </c>
      <c r="N1367" s="6" t="s">
        <v>3971</v>
      </c>
      <c r="O1367" s="64" t="s">
        <v>3899</v>
      </c>
      <c r="P1367" s="9"/>
      <c r="Q1367" s="9"/>
      <c r="R1367" s="64" t="s">
        <v>1744</v>
      </c>
      <c r="S1367" s="64" t="e">
        <v>#N/A</v>
      </c>
      <c r="T1367" s="64" t="e">
        <v>#N/A</v>
      </c>
      <c r="U1367" s="6"/>
      <c r="W1367" s="23" t="e">
        <f>VLOOKUP(F1367,'[1]AM Report'!$C:$L,10,FALSE)</f>
        <v>#N/A</v>
      </c>
      <c r="X1367" s="6" t="str">
        <f>VLOOKUP(F1367,'[2]Master URL List'!$F:$S,12,FALSE)</f>
        <v>CWA-LCS101</v>
      </c>
      <c r="Y1367" s="6" t="str">
        <f>VLOOKUP($F1367,'[2]Master URL List'!$F:$S,13,FALSE)</f>
        <v>FADI CHOUERI</v>
      </c>
      <c r="Z1367" s="6" t="str">
        <f>VLOOKUP($F1367,'[2]Master URL List'!$F:$S,14,FALSE)</f>
        <v>FADI.CHOUERI@MINDGEEK.COM</v>
      </c>
      <c r="AA1367" s="6"/>
    </row>
    <row r="1368" spans="1:27" s="64" customFormat="1" ht="12.75" customHeight="1" x14ac:dyDescent="0.2">
      <c r="A1368" s="64" t="s">
        <v>1186</v>
      </c>
      <c r="B1368" s="64" t="s">
        <v>4960</v>
      </c>
      <c r="C1368" s="65" t="s">
        <v>990</v>
      </c>
      <c r="D1368" s="65" t="str">
        <f t="shared" si="24"/>
        <v>MBI*PROBILLER.COM MB</v>
      </c>
      <c r="E1368" s="67" t="s">
        <v>1690</v>
      </c>
      <c r="F1368" s="67" t="s">
        <v>994</v>
      </c>
      <c r="I1368" s="64" t="s">
        <v>151</v>
      </c>
      <c r="J1368" s="64" t="s">
        <v>151</v>
      </c>
      <c r="K1368" s="64" t="s">
        <v>151</v>
      </c>
      <c r="L1368" s="64" t="s">
        <v>151</v>
      </c>
      <c r="M1368" s="64" t="s">
        <v>151</v>
      </c>
      <c r="N1368" s="6" t="s">
        <v>3971</v>
      </c>
      <c r="O1368" s="64" t="s">
        <v>3899</v>
      </c>
      <c r="P1368" s="9"/>
      <c r="Q1368" s="9"/>
      <c r="R1368" s="64" t="s">
        <v>1744</v>
      </c>
      <c r="S1368" s="64" t="e">
        <v>#N/A</v>
      </c>
      <c r="T1368" s="64" t="e">
        <v>#N/A</v>
      </c>
      <c r="U1368" s="6"/>
      <c r="W1368" s="23" t="e">
        <f>VLOOKUP(F1368,'[1]AM Report'!$C:$L,10,FALSE)</f>
        <v>#N/A</v>
      </c>
      <c r="X1368" s="6" t="str">
        <f>VLOOKUP(F1368,'[2]Master URL List'!$F:$S,12,FALSE)</f>
        <v>CWA-LCS101</v>
      </c>
      <c r="Y1368" s="6" t="str">
        <f>VLOOKUP($F1368,'[2]Master URL List'!$F:$S,13,FALSE)</f>
        <v>FADI CHOUERI</v>
      </c>
      <c r="Z1368" s="6" t="str">
        <f>VLOOKUP($F1368,'[2]Master URL List'!$F:$S,14,FALSE)</f>
        <v>FADI.CHOUERI@MINDGEEK.COM</v>
      </c>
      <c r="AA1368" s="6"/>
    </row>
    <row r="1369" spans="1:27" s="64" customFormat="1" ht="12.75" customHeight="1" x14ac:dyDescent="0.2">
      <c r="A1369" s="64" t="s">
        <v>1242</v>
      </c>
      <c r="B1369" s="64" t="s">
        <v>4960</v>
      </c>
      <c r="C1369" s="65" t="s">
        <v>990</v>
      </c>
      <c r="D1369" s="65" t="str">
        <f t="shared" si="24"/>
        <v>MBI*PROBILLER.COM MB</v>
      </c>
      <c r="E1369" s="67" t="s">
        <v>1690</v>
      </c>
      <c r="F1369" s="67" t="s">
        <v>994</v>
      </c>
      <c r="I1369" s="64" t="s">
        <v>151</v>
      </c>
      <c r="J1369" s="64" t="s">
        <v>151</v>
      </c>
      <c r="K1369" s="64" t="s">
        <v>151</v>
      </c>
      <c r="L1369" s="64" t="s">
        <v>151</v>
      </c>
      <c r="M1369" s="64" t="s">
        <v>151</v>
      </c>
      <c r="N1369" s="6" t="s">
        <v>3971</v>
      </c>
      <c r="O1369" s="64" t="s">
        <v>3899</v>
      </c>
      <c r="P1369" s="9"/>
      <c r="Q1369" s="9"/>
      <c r="R1369" s="64" t="s">
        <v>1744</v>
      </c>
      <c r="S1369" s="64" t="e">
        <v>#N/A</v>
      </c>
      <c r="T1369" s="64" t="e">
        <v>#N/A</v>
      </c>
      <c r="U1369" s="6"/>
      <c r="W1369" s="23" t="e">
        <f>VLOOKUP(F1369,'[1]AM Report'!$C:$L,10,FALSE)</f>
        <v>#N/A</v>
      </c>
      <c r="X1369" s="6" t="str">
        <f>VLOOKUP(F1369,'[2]Master URL List'!$F:$S,12,FALSE)</f>
        <v>CWA-LCS101</v>
      </c>
      <c r="Y1369" s="6" t="str">
        <f>VLOOKUP($F1369,'[2]Master URL List'!$F:$S,13,FALSE)</f>
        <v>FADI CHOUERI</v>
      </c>
      <c r="Z1369" s="6" t="str">
        <f>VLOOKUP($F1369,'[2]Master URL List'!$F:$S,14,FALSE)</f>
        <v>FADI.CHOUERI@MINDGEEK.COM</v>
      </c>
      <c r="AA1369" s="6"/>
    </row>
    <row r="1370" spans="1:27" s="64" customFormat="1" ht="12.75" customHeight="1" x14ac:dyDescent="0.2">
      <c r="A1370" s="64" t="s">
        <v>1187</v>
      </c>
      <c r="B1370" s="64" t="s">
        <v>4960</v>
      </c>
      <c r="C1370" s="65" t="s">
        <v>990</v>
      </c>
      <c r="D1370" s="65" t="str">
        <f t="shared" si="24"/>
        <v>MBI*PROBILLER.COM MB</v>
      </c>
      <c r="E1370" s="67" t="s">
        <v>1690</v>
      </c>
      <c r="F1370" s="67" t="s">
        <v>994</v>
      </c>
      <c r="I1370" s="64" t="s">
        <v>151</v>
      </c>
      <c r="J1370" s="64" t="s">
        <v>151</v>
      </c>
      <c r="K1370" s="64" t="s">
        <v>151</v>
      </c>
      <c r="L1370" s="64" t="s">
        <v>151</v>
      </c>
      <c r="M1370" s="64" t="s">
        <v>151</v>
      </c>
      <c r="N1370" s="6" t="s">
        <v>4055</v>
      </c>
      <c r="O1370" s="64" t="s">
        <v>3965</v>
      </c>
      <c r="P1370" s="9" t="s">
        <v>3903</v>
      </c>
      <c r="Q1370" s="9"/>
      <c r="R1370" s="64" t="s">
        <v>1744</v>
      </c>
      <c r="S1370" s="64" t="e">
        <v>#N/A</v>
      </c>
      <c r="T1370" s="64" t="e">
        <v>#N/A</v>
      </c>
      <c r="U1370" s="6"/>
      <c r="W1370" s="23" t="e">
        <f>VLOOKUP(F1370,'[1]AM Report'!$C:$L,10,FALSE)</f>
        <v>#N/A</v>
      </c>
      <c r="X1370" s="6" t="str">
        <f>VLOOKUP(F1370,'[2]Master URL List'!$F:$S,12,FALSE)</f>
        <v>CWA-LCS101</v>
      </c>
      <c r="Y1370" s="6" t="str">
        <f>VLOOKUP($F1370,'[2]Master URL List'!$F:$S,13,FALSE)</f>
        <v>FADI CHOUERI</v>
      </c>
      <c r="Z1370" s="6" t="str">
        <f>VLOOKUP($F1370,'[2]Master URL List'!$F:$S,14,FALSE)</f>
        <v>FADI.CHOUERI@MINDGEEK.COM</v>
      </c>
      <c r="AA1370" s="6"/>
    </row>
    <row r="1371" spans="1:27" s="64" customFormat="1" ht="12.75" customHeight="1" x14ac:dyDescent="0.2">
      <c r="A1371" s="64" t="s">
        <v>1243</v>
      </c>
      <c r="B1371" s="64" t="s">
        <v>4960</v>
      </c>
      <c r="C1371" s="65" t="s">
        <v>990</v>
      </c>
      <c r="D1371" s="65" t="str">
        <f t="shared" si="24"/>
        <v>MBI*PROBILLER.COM MB</v>
      </c>
      <c r="E1371" s="67" t="s">
        <v>1690</v>
      </c>
      <c r="F1371" s="67" t="s">
        <v>994</v>
      </c>
      <c r="I1371" s="64" t="s">
        <v>151</v>
      </c>
      <c r="J1371" s="64" t="s">
        <v>151</v>
      </c>
      <c r="K1371" s="64" t="s">
        <v>151</v>
      </c>
      <c r="L1371" s="64" t="s">
        <v>151</v>
      </c>
      <c r="M1371" s="64" t="s">
        <v>151</v>
      </c>
      <c r="N1371" s="6" t="s">
        <v>3971</v>
      </c>
      <c r="O1371" s="64" t="s">
        <v>3899</v>
      </c>
      <c r="P1371" s="9"/>
      <c r="Q1371" s="9"/>
      <c r="R1371" s="64" t="s">
        <v>1744</v>
      </c>
      <c r="S1371" s="64" t="e">
        <v>#N/A</v>
      </c>
      <c r="T1371" s="64" t="e">
        <v>#N/A</v>
      </c>
      <c r="U1371" s="6"/>
      <c r="W1371" s="23" t="e">
        <f>VLOOKUP(F1371,'[1]AM Report'!$C:$L,10,FALSE)</f>
        <v>#N/A</v>
      </c>
      <c r="X1371" s="6" t="str">
        <f>VLOOKUP(F1371,'[2]Master URL List'!$F:$S,12,FALSE)</f>
        <v>CWA-LCS101</v>
      </c>
      <c r="Y1371" s="6" t="str">
        <f>VLOOKUP($F1371,'[2]Master URL List'!$F:$S,13,FALSE)</f>
        <v>FADI CHOUERI</v>
      </c>
      <c r="Z1371" s="6" t="str">
        <f>VLOOKUP($F1371,'[2]Master URL List'!$F:$S,14,FALSE)</f>
        <v>FADI.CHOUERI@MINDGEEK.COM</v>
      </c>
      <c r="AA1371" s="6"/>
    </row>
    <row r="1372" spans="1:27" s="64" customFormat="1" ht="12.75" customHeight="1" x14ac:dyDescent="0.2">
      <c r="A1372" s="64" t="s">
        <v>1245</v>
      </c>
      <c r="B1372" s="64" t="s">
        <v>4960</v>
      </c>
      <c r="C1372" s="65" t="s">
        <v>990</v>
      </c>
      <c r="D1372" s="65" t="str">
        <f t="shared" si="24"/>
        <v>MBI*PROBILLER.COM MB</v>
      </c>
      <c r="E1372" s="67" t="s">
        <v>1690</v>
      </c>
      <c r="F1372" s="67" t="s">
        <v>994</v>
      </c>
      <c r="I1372" s="64" t="s">
        <v>151</v>
      </c>
      <c r="J1372" s="64" t="s">
        <v>151</v>
      </c>
      <c r="K1372" s="64" t="s">
        <v>151</v>
      </c>
      <c r="L1372" s="64" t="s">
        <v>151</v>
      </c>
      <c r="M1372" s="64" t="s">
        <v>151</v>
      </c>
      <c r="N1372" s="6" t="s">
        <v>3971</v>
      </c>
      <c r="O1372" s="64" t="s">
        <v>3899</v>
      </c>
      <c r="P1372" s="9"/>
      <c r="Q1372" s="9"/>
      <c r="R1372" s="64" t="s">
        <v>1744</v>
      </c>
      <c r="S1372" s="64" t="e">
        <v>#N/A</v>
      </c>
      <c r="T1372" s="64" t="e">
        <v>#N/A</v>
      </c>
      <c r="U1372" s="6"/>
      <c r="W1372" s="23" t="e">
        <f>VLOOKUP(F1372,'[1]AM Report'!$C:$L,10,FALSE)</f>
        <v>#N/A</v>
      </c>
      <c r="X1372" s="6" t="str">
        <f>VLOOKUP(F1372,'[2]Master URL List'!$F:$S,12,FALSE)</f>
        <v>CWA-LCS101</v>
      </c>
      <c r="Y1372" s="6" t="str">
        <f>VLOOKUP($F1372,'[2]Master URL List'!$F:$S,13,FALSE)</f>
        <v>FADI CHOUERI</v>
      </c>
      <c r="Z1372" s="6" t="str">
        <f>VLOOKUP($F1372,'[2]Master URL List'!$F:$S,14,FALSE)</f>
        <v>FADI.CHOUERI@MINDGEEK.COM</v>
      </c>
      <c r="AA1372" s="6"/>
    </row>
    <row r="1373" spans="1:27" s="64" customFormat="1" ht="12.75" customHeight="1" x14ac:dyDescent="0.2">
      <c r="A1373" s="64" t="s">
        <v>1244</v>
      </c>
      <c r="B1373" s="64" t="s">
        <v>4960</v>
      </c>
      <c r="C1373" s="65" t="s">
        <v>990</v>
      </c>
      <c r="D1373" s="65" t="str">
        <f t="shared" si="24"/>
        <v>MBI*PROBILLER.COM MB</v>
      </c>
      <c r="E1373" s="67" t="s">
        <v>1690</v>
      </c>
      <c r="F1373" s="67" t="s">
        <v>994</v>
      </c>
      <c r="I1373" s="64" t="s">
        <v>151</v>
      </c>
      <c r="J1373" s="64" t="s">
        <v>151</v>
      </c>
      <c r="K1373" s="64" t="s">
        <v>151</v>
      </c>
      <c r="L1373" s="64" t="s">
        <v>151</v>
      </c>
      <c r="M1373" s="64" t="s">
        <v>151</v>
      </c>
      <c r="N1373" s="6" t="s">
        <v>3971</v>
      </c>
      <c r="O1373" s="64" t="s">
        <v>3899</v>
      </c>
      <c r="P1373" s="9"/>
      <c r="Q1373" s="9"/>
      <c r="R1373" s="64" t="s">
        <v>1744</v>
      </c>
      <c r="S1373" s="64" t="e">
        <v>#N/A</v>
      </c>
      <c r="T1373" s="64" t="e">
        <v>#N/A</v>
      </c>
      <c r="U1373" s="6"/>
      <c r="W1373" s="23" t="e">
        <f>VLOOKUP(F1373,'[1]AM Report'!$C:$L,10,FALSE)</f>
        <v>#N/A</v>
      </c>
      <c r="X1373" s="6" t="str">
        <f>VLOOKUP(F1373,'[2]Master URL List'!$F:$S,12,FALSE)</f>
        <v>CWA-LCS101</v>
      </c>
      <c r="Y1373" s="6" t="str">
        <f>VLOOKUP($F1373,'[2]Master URL List'!$F:$S,13,FALSE)</f>
        <v>FADI CHOUERI</v>
      </c>
      <c r="Z1373" s="6" t="str">
        <f>VLOOKUP($F1373,'[2]Master URL List'!$F:$S,14,FALSE)</f>
        <v>FADI.CHOUERI@MINDGEEK.COM</v>
      </c>
      <c r="AA1373" s="6"/>
    </row>
    <row r="1374" spans="1:27" s="64" customFormat="1" ht="12.75" customHeight="1" x14ac:dyDescent="0.2">
      <c r="A1374" s="64" t="s">
        <v>1188</v>
      </c>
      <c r="B1374" s="64" t="s">
        <v>4960</v>
      </c>
      <c r="C1374" s="65" t="s">
        <v>990</v>
      </c>
      <c r="D1374" s="65" t="str">
        <f t="shared" si="24"/>
        <v>MBI*PROBILLER.COM MB</v>
      </c>
      <c r="E1374" s="67" t="s">
        <v>1690</v>
      </c>
      <c r="F1374" s="67" t="s">
        <v>994</v>
      </c>
      <c r="I1374" s="64" t="s">
        <v>151</v>
      </c>
      <c r="J1374" s="64" t="s">
        <v>151</v>
      </c>
      <c r="K1374" s="64" t="s">
        <v>151</v>
      </c>
      <c r="L1374" s="64" t="s">
        <v>151</v>
      </c>
      <c r="M1374" s="64" t="s">
        <v>151</v>
      </c>
      <c r="N1374" s="6" t="s">
        <v>3971</v>
      </c>
      <c r="O1374" s="64" t="s">
        <v>3899</v>
      </c>
      <c r="P1374" s="9"/>
      <c r="Q1374" s="9"/>
      <c r="R1374" s="64" t="s">
        <v>1744</v>
      </c>
      <c r="S1374" s="64" t="e">
        <v>#N/A</v>
      </c>
      <c r="T1374" s="64" t="e">
        <v>#N/A</v>
      </c>
      <c r="U1374" s="6"/>
      <c r="W1374" s="23" t="e">
        <f>VLOOKUP(F1374,'[1]AM Report'!$C:$L,10,FALSE)</f>
        <v>#N/A</v>
      </c>
      <c r="X1374" s="6" t="str">
        <f>VLOOKUP(F1374,'[2]Master URL List'!$F:$S,12,FALSE)</f>
        <v>CWA-LCS101</v>
      </c>
      <c r="Y1374" s="6" t="str">
        <f>VLOOKUP($F1374,'[2]Master URL List'!$F:$S,13,FALSE)</f>
        <v>FADI CHOUERI</v>
      </c>
      <c r="Z1374" s="6" t="str">
        <f>VLOOKUP($F1374,'[2]Master URL List'!$F:$S,14,FALSE)</f>
        <v>FADI.CHOUERI@MINDGEEK.COM</v>
      </c>
      <c r="AA1374" s="6"/>
    </row>
    <row r="1375" spans="1:27" s="7" customFormat="1" ht="12.75" customHeight="1" x14ac:dyDescent="0.2">
      <c r="A1375" s="7" t="s">
        <v>1159</v>
      </c>
      <c r="B1375" s="7" t="s">
        <v>4960</v>
      </c>
      <c r="C1375" s="131" t="s">
        <v>989</v>
      </c>
      <c r="D1375" s="131" t="str">
        <f t="shared" si="24"/>
        <v>MBI*PROBILLER.COM MN</v>
      </c>
      <c r="E1375" s="134" t="s">
        <v>1690</v>
      </c>
      <c r="F1375" s="134" t="s">
        <v>998</v>
      </c>
      <c r="I1375" s="7" t="s">
        <v>151</v>
      </c>
      <c r="J1375" s="7" t="s">
        <v>151</v>
      </c>
      <c r="K1375" s="7" t="s">
        <v>151</v>
      </c>
      <c r="L1375" s="7" t="s">
        <v>151</v>
      </c>
      <c r="M1375" s="7" t="s">
        <v>151</v>
      </c>
      <c r="O1375" s="7" t="s">
        <v>3899</v>
      </c>
      <c r="P1375" s="133"/>
      <c r="Q1375" s="133"/>
      <c r="R1375" s="7" t="s">
        <v>1744</v>
      </c>
      <c r="S1375" s="7" t="e">
        <v>#N/A</v>
      </c>
      <c r="T1375" s="7" t="e">
        <v>#N/A</v>
      </c>
      <c r="W1375" s="130" t="e">
        <f>VLOOKUP(F1375,'[1]AM Report'!$C:$L,10,FALSE)</f>
        <v>#N/A</v>
      </c>
      <c r="X1375" s="7" t="str">
        <f>VLOOKUP(F1375,'[2]Master URL List'!$F:$S,12,FALSE)</f>
        <v>CWA-LCS101</v>
      </c>
      <c r="Y1375" s="7" t="str">
        <f>VLOOKUP($F1375,'[2]Master URL List'!$F:$S,13,FALSE)</f>
        <v>FADI CHOUERI</v>
      </c>
      <c r="Z1375" s="7" t="str">
        <f>VLOOKUP($F1375,'[2]Master URL List'!$F:$S,14,FALSE)</f>
        <v>FADI.CHOUERI@MINDGEEK.COM</v>
      </c>
    </row>
    <row r="1376" spans="1:27" s="64" customFormat="1" ht="12.75" customHeight="1" x14ac:dyDescent="0.2">
      <c r="A1376" s="64" t="s">
        <v>1199</v>
      </c>
      <c r="B1376" s="64" t="s">
        <v>4960</v>
      </c>
      <c r="C1376" s="65" t="s">
        <v>990</v>
      </c>
      <c r="D1376" s="65" t="str">
        <f t="shared" si="24"/>
        <v>MBI*PROBILLER.COM MB</v>
      </c>
      <c r="E1376" s="67" t="s">
        <v>1690</v>
      </c>
      <c r="F1376" s="67" t="s">
        <v>994</v>
      </c>
      <c r="I1376" s="64" t="s">
        <v>151</v>
      </c>
      <c r="J1376" s="64" t="s">
        <v>151</v>
      </c>
      <c r="K1376" s="64" t="s">
        <v>151</v>
      </c>
      <c r="L1376" s="64" t="s">
        <v>151</v>
      </c>
      <c r="M1376" s="64" t="s">
        <v>151</v>
      </c>
      <c r="N1376" s="6" t="s">
        <v>3971</v>
      </c>
      <c r="O1376" s="64" t="s">
        <v>3899</v>
      </c>
      <c r="P1376" s="9"/>
      <c r="Q1376" s="9"/>
      <c r="R1376" s="64" t="s">
        <v>1744</v>
      </c>
      <c r="S1376" s="64" t="e">
        <v>#N/A</v>
      </c>
      <c r="T1376" s="64" t="e">
        <v>#N/A</v>
      </c>
      <c r="U1376" s="6"/>
      <c r="W1376" s="23" t="e">
        <f>VLOOKUP(F1376,'[1]AM Report'!$C:$L,10,FALSE)</f>
        <v>#N/A</v>
      </c>
      <c r="X1376" s="6" t="str">
        <f>VLOOKUP(F1376,'[2]Master URL List'!$F:$S,12,FALSE)</f>
        <v>CWA-LCS101</v>
      </c>
      <c r="Y1376" s="6" t="str">
        <f>VLOOKUP($F1376,'[2]Master URL List'!$F:$S,13,FALSE)</f>
        <v>FADI CHOUERI</v>
      </c>
      <c r="Z1376" s="6" t="str">
        <f>VLOOKUP($F1376,'[2]Master URL List'!$F:$S,14,FALSE)</f>
        <v>FADI.CHOUERI@MINDGEEK.COM</v>
      </c>
      <c r="AA1376" s="6"/>
    </row>
    <row r="1377" spans="1:27" s="64" customFormat="1" ht="12.75" customHeight="1" x14ac:dyDescent="0.2">
      <c r="A1377" s="64" t="s">
        <v>1190</v>
      </c>
      <c r="B1377" s="64" t="s">
        <v>4960</v>
      </c>
      <c r="C1377" s="65" t="s">
        <v>990</v>
      </c>
      <c r="D1377" s="65" t="str">
        <f t="shared" si="24"/>
        <v>MBI*PROBILLER.COM MB</v>
      </c>
      <c r="E1377" s="67" t="s">
        <v>1690</v>
      </c>
      <c r="F1377" s="67" t="s">
        <v>994</v>
      </c>
      <c r="I1377" s="64" t="s">
        <v>151</v>
      </c>
      <c r="J1377" s="64" t="s">
        <v>151</v>
      </c>
      <c r="K1377" s="64" t="s">
        <v>151</v>
      </c>
      <c r="L1377" s="64" t="s">
        <v>151</v>
      </c>
      <c r="M1377" s="64" t="s">
        <v>151</v>
      </c>
      <c r="N1377" s="6" t="s">
        <v>3971</v>
      </c>
      <c r="O1377" s="64" t="s">
        <v>3899</v>
      </c>
      <c r="P1377" s="9"/>
      <c r="Q1377" s="9"/>
      <c r="R1377" s="64" t="s">
        <v>1744</v>
      </c>
      <c r="S1377" s="64" t="e">
        <v>#N/A</v>
      </c>
      <c r="T1377" s="64" t="e">
        <v>#N/A</v>
      </c>
      <c r="U1377" s="6"/>
      <c r="W1377" s="23" t="e">
        <f>VLOOKUP(F1377,'[1]AM Report'!$C:$L,10,FALSE)</f>
        <v>#N/A</v>
      </c>
      <c r="X1377" s="6" t="str">
        <f>VLOOKUP(F1377,'[2]Master URL List'!$F:$S,12,FALSE)</f>
        <v>CWA-LCS101</v>
      </c>
      <c r="Y1377" s="6" t="str">
        <f>VLOOKUP($F1377,'[2]Master URL List'!$F:$S,13,FALSE)</f>
        <v>FADI CHOUERI</v>
      </c>
      <c r="Z1377" s="6" t="str">
        <f>VLOOKUP($F1377,'[2]Master URL List'!$F:$S,14,FALSE)</f>
        <v>FADI.CHOUERI@MINDGEEK.COM</v>
      </c>
      <c r="AA1377" s="6"/>
    </row>
    <row r="1378" spans="1:27" s="7" customFormat="1" ht="12.75" customHeight="1" x14ac:dyDescent="0.2">
      <c r="A1378" s="7" t="s">
        <v>1341</v>
      </c>
      <c r="B1378" s="7" t="s">
        <v>4960</v>
      </c>
      <c r="C1378" s="131" t="s">
        <v>991</v>
      </c>
      <c r="D1378" s="131" t="str">
        <f t="shared" si="24"/>
        <v>MBI*PROBILLER.COM RK</v>
      </c>
      <c r="E1378" s="134" t="s">
        <v>1690</v>
      </c>
      <c r="F1378" s="134" t="s">
        <v>999</v>
      </c>
      <c r="I1378" s="7" t="s">
        <v>151</v>
      </c>
      <c r="J1378" s="7" t="s">
        <v>151</v>
      </c>
      <c r="K1378" s="7" t="s">
        <v>151</v>
      </c>
      <c r="L1378" s="7" t="s">
        <v>151</v>
      </c>
      <c r="M1378" s="7" t="s">
        <v>151</v>
      </c>
      <c r="N1378" s="7" t="s">
        <v>3928</v>
      </c>
      <c r="O1378" s="7" t="s">
        <v>3899</v>
      </c>
      <c r="P1378" s="133"/>
      <c r="Q1378" s="133"/>
      <c r="R1378" s="7" t="s">
        <v>1744</v>
      </c>
      <c r="S1378" s="7" t="e">
        <v>#N/A</v>
      </c>
      <c r="T1378" s="7" t="e">
        <v>#N/A</v>
      </c>
      <c r="W1378" s="130" t="e">
        <f>VLOOKUP(F1378,'[1]AM Report'!$C:$L,10,FALSE)</f>
        <v>#N/A</v>
      </c>
      <c r="X1378" s="7" t="str">
        <f>VLOOKUP(F1378,'[2]Master URL List'!$F:$S,12,FALSE)</f>
        <v>CWA-LCS101</v>
      </c>
      <c r="Y1378" s="7" t="str">
        <f>VLOOKUP($F1378,'[2]Master URL List'!$F:$S,13,FALSE)</f>
        <v>FADI CHOUERI</v>
      </c>
      <c r="Z1378" s="7" t="str">
        <f>VLOOKUP($F1378,'[2]Master URL List'!$F:$S,14,FALSE)</f>
        <v>FADI.CHOUERI@MANWIN.COM</v>
      </c>
    </row>
    <row r="1379" spans="1:27" s="7" customFormat="1" ht="12.75" customHeight="1" x14ac:dyDescent="0.2">
      <c r="A1379" s="7" t="s">
        <v>1046</v>
      </c>
      <c r="B1379" s="7" t="s">
        <v>4960</v>
      </c>
      <c r="C1379" s="131" t="s">
        <v>986</v>
      </c>
      <c r="D1379" s="131" t="str">
        <f t="shared" si="24"/>
        <v>MBI*PROBILLER.COM HD</v>
      </c>
      <c r="E1379" s="134" t="s">
        <v>1690</v>
      </c>
      <c r="F1379" s="134" t="s">
        <v>995</v>
      </c>
      <c r="I1379" s="7" t="s">
        <v>151</v>
      </c>
      <c r="J1379" s="7" t="s">
        <v>151</v>
      </c>
      <c r="K1379" s="7" t="s">
        <v>151</v>
      </c>
      <c r="L1379" s="7" t="s">
        <v>151</v>
      </c>
      <c r="M1379" s="7" t="s">
        <v>151</v>
      </c>
      <c r="O1379" s="7" t="s">
        <v>3899</v>
      </c>
      <c r="P1379" s="133"/>
      <c r="Q1379" s="133"/>
      <c r="R1379" s="7" t="s">
        <v>1744</v>
      </c>
      <c r="S1379" s="7" t="e">
        <v>#N/A</v>
      </c>
      <c r="T1379" s="7" t="e">
        <v>#N/A</v>
      </c>
      <c r="W1379" s="130" t="e">
        <f>VLOOKUP(F1379,'[1]AM Report'!$C:$L,10,FALSE)</f>
        <v>#N/A</v>
      </c>
      <c r="X1379" s="7" t="str">
        <f>VLOOKUP(F1379,'[2]Master URL List'!$F:$S,12,FALSE)</f>
        <v>CWA-LCS101</v>
      </c>
      <c r="Y1379" s="7" t="str">
        <f>VLOOKUP($F1379,'[2]Master URL List'!$F:$S,13,FALSE)</f>
        <v>FADI CHOUERI</v>
      </c>
      <c r="Z1379" s="7" t="str">
        <f>VLOOKUP($F1379,'[2]Master URL List'!$F:$S,14,FALSE)</f>
        <v>FADI.CHOUERI@MINDGEEK.COM</v>
      </c>
    </row>
    <row r="1380" spans="1:27" s="64" customFormat="1" ht="12.75" customHeight="1" x14ac:dyDescent="0.2">
      <c r="A1380" s="64" t="s">
        <v>1045</v>
      </c>
      <c r="B1380" s="64" t="s">
        <v>4960</v>
      </c>
      <c r="C1380" s="65" t="s">
        <v>986</v>
      </c>
      <c r="D1380" s="65" t="str">
        <f t="shared" si="24"/>
        <v>MBI*PROBILLER.COM HD</v>
      </c>
      <c r="E1380" s="67" t="s">
        <v>1690</v>
      </c>
      <c r="F1380" s="67" t="s">
        <v>995</v>
      </c>
      <c r="I1380" s="64" t="s">
        <v>151</v>
      </c>
      <c r="J1380" s="64" t="s">
        <v>151</v>
      </c>
      <c r="K1380" s="64" t="s">
        <v>151</v>
      </c>
      <c r="L1380" s="64" t="s">
        <v>151</v>
      </c>
      <c r="M1380" s="64" t="s">
        <v>151</v>
      </c>
      <c r="N1380" s="6"/>
      <c r="O1380" s="64" t="s">
        <v>3901</v>
      </c>
      <c r="P1380" s="9"/>
      <c r="Q1380" s="9"/>
      <c r="R1380" s="64" t="s">
        <v>1744</v>
      </c>
      <c r="S1380" s="64" t="e">
        <v>#N/A</v>
      </c>
      <c r="T1380" s="64" t="e">
        <v>#N/A</v>
      </c>
      <c r="U1380" s="6"/>
      <c r="W1380" s="23" t="e">
        <f>VLOOKUP(F1380,'[1]AM Report'!$C:$L,10,FALSE)</f>
        <v>#N/A</v>
      </c>
      <c r="X1380" s="6" t="str">
        <f>VLOOKUP(F1380,'[2]Master URL List'!$F:$S,12,FALSE)</f>
        <v>CWA-LCS101</v>
      </c>
      <c r="Y1380" s="6" t="str">
        <f>VLOOKUP($F1380,'[2]Master URL List'!$F:$S,13,FALSE)</f>
        <v>FADI CHOUERI</v>
      </c>
      <c r="Z1380" s="6" t="str">
        <f>VLOOKUP($F1380,'[2]Master URL List'!$F:$S,14,FALSE)</f>
        <v>FADI.CHOUERI@MINDGEEK.COM</v>
      </c>
      <c r="AA1380" s="6"/>
    </row>
    <row r="1381" spans="1:27" s="7" customFormat="1" ht="12.75" customHeight="1" x14ac:dyDescent="0.2">
      <c r="A1381" s="7" t="s">
        <v>1225</v>
      </c>
      <c r="B1381" s="7" t="s">
        <v>4960</v>
      </c>
      <c r="C1381" s="131" t="s">
        <v>990</v>
      </c>
      <c r="D1381" s="131" t="str">
        <f t="shared" si="24"/>
        <v>MBI*PROBILLER.COM MB</v>
      </c>
      <c r="E1381" s="134" t="s">
        <v>1690</v>
      </c>
      <c r="F1381" s="134" t="s">
        <v>994</v>
      </c>
      <c r="I1381" s="7" t="s">
        <v>151</v>
      </c>
      <c r="J1381" s="7" t="s">
        <v>151</v>
      </c>
      <c r="K1381" s="7" t="s">
        <v>151</v>
      </c>
      <c r="L1381" s="7" t="s">
        <v>151</v>
      </c>
      <c r="M1381" s="7" t="s">
        <v>151</v>
      </c>
      <c r="O1381" s="7" t="s">
        <v>3899</v>
      </c>
      <c r="P1381" s="133"/>
      <c r="Q1381" s="133"/>
      <c r="R1381" s="7" t="s">
        <v>1744</v>
      </c>
      <c r="S1381" s="7" t="e">
        <v>#N/A</v>
      </c>
      <c r="T1381" s="7" t="e">
        <v>#N/A</v>
      </c>
      <c r="W1381" s="130" t="e">
        <f>VLOOKUP(F1381,'[1]AM Report'!$C:$L,10,FALSE)</f>
        <v>#N/A</v>
      </c>
      <c r="X1381" s="7" t="str">
        <f>VLOOKUP(F1381,'[2]Master URL List'!$F:$S,12,FALSE)</f>
        <v>CWA-LCS101</v>
      </c>
      <c r="Y1381" s="7" t="str">
        <f>VLOOKUP($F1381,'[2]Master URL List'!$F:$S,13,FALSE)</f>
        <v>FADI CHOUERI</v>
      </c>
      <c r="Z1381" s="7" t="str">
        <f>VLOOKUP($F1381,'[2]Master URL List'!$F:$S,14,FALSE)</f>
        <v>FADI.CHOUERI@MINDGEEK.COM</v>
      </c>
    </row>
    <row r="1382" spans="1:27" s="7" customFormat="1" ht="12.75" customHeight="1" x14ac:dyDescent="0.2">
      <c r="A1382" s="7" t="s">
        <v>1152</v>
      </c>
      <c r="B1382" s="7" t="s">
        <v>4960</v>
      </c>
      <c r="C1382" s="131" t="s">
        <v>988</v>
      </c>
      <c r="D1382" s="131" t="str">
        <f t="shared" si="24"/>
        <v>MBI*PROBILLER.COM MF</v>
      </c>
      <c r="E1382" s="134" t="s">
        <v>1690</v>
      </c>
      <c r="F1382" s="134" t="s">
        <v>997</v>
      </c>
      <c r="I1382" s="7" t="s">
        <v>151</v>
      </c>
      <c r="J1382" s="7" t="s">
        <v>151</v>
      </c>
      <c r="K1382" s="7" t="s">
        <v>151</v>
      </c>
      <c r="L1382" s="7" t="s">
        <v>151</v>
      </c>
      <c r="M1382" s="7" t="s">
        <v>151</v>
      </c>
      <c r="O1382" s="7" t="s">
        <v>3899</v>
      </c>
      <c r="P1382" s="133"/>
      <c r="Q1382" s="133"/>
      <c r="R1382" s="7" t="s">
        <v>1744</v>
      </c>
      <c r="S1382" s="7" t="e">
        <v>#N/A</v>
      </c>
      <c r="T1382" s="7" t="e">
        <v>#N/A</v>
      </c>
      <c r="W1382" s="130" t="e">
        <f>VLOOKUP(F1382,'[1]AM Report'!$C:$L,10,FALSE)</f>
        <v>#N/A</v>
      </c>
      <c r="X1382" s="7" t="str">
        <f>VLOOKUP(F1382,'[2]Master URL List'!$F:$S,12,FALSE)</f>
        <v>CWA-LCS101</v>
      </c>
      <c r="Y1382" s="7" t="str">
        <f>VLOOKUP($F1382,'[2]Master URL List'!$F:$S,13,FALSE)</f>
        <v>FADI CHOUERI</v>
      </c>
      <c r="Z1382" s="7" t="str">
        <f>VLOOKUP($F1382,'[2]Master URL List'!$F:$S,14,FALSE)</f>
        <v>FADI.CHOUERI@MINDGEEK.COM</v>
      </c>
    </row>
    <row r="1383" spans="1:27" s="64" customFormat="1" ht="12.75" customHeight="1" x14ac:dyDescent="0.2">
      <c r="A1383" s="64" t="s">
        <v>1153</v>
      </c>
      <c r="B1383" s="64" t="s">
        <v>4960</v>
      </c>
      <c r="C1383" s="65" t="s">
        <v>988</v>
      </c>
      <c r="D1383" s="65" t="str">
        <f t="shared" si="24"/>
        <v>MBI*PROBILLER.COM MF</v>
      </c>
      <c r="E1383" s="67" t="s">
        <v>1690</v>
      </c>
      <c r="F1383" s="67" t="s">
        <v>997</v>
      </c>
      <c r="I1383" s="64" t="s">
        <v>151</v>
      </c>
      <c r="J1383" s="64" t="s">
        <v>151</v>
      </c>
      <c r="K1383" s="64" t="s">
        <v>151</v>
      </c>
      <c r="L1383" s="64" t="s">
        <v>151</v>
      </c>
      <c r="M1383" s="64" t="s">
        <v>151</v>
      </c>
      <c r="N1383" s="6"/>
      <c r="O1383" s="64" t="s">
        <v>3901</v>
      </c>
      <c r="P1383" s="9"/>
      <c r="Q1383" s="9"/>
      <c r="R1383" s="64" t="s">
        <v>1744</v>
      </c>
      <c r="S1383" s="64" t="e">
        <v>#N/A</v>
      </c>
      <c r="T1383" s="64" t="e">
        <v>#N/A</v>
      </c>
      <c r="U1383" s="6"/>
      <c r="W1383" s="23" t="e">
        <f>VLOOKUP(F1383,'[1]AM Report'!$C:$L,10,FALSE)</f>
        <v>#N/A</v>
      </c>
      <c r="X1383" s="6" t="str">
        <f>VLOOKUP(F1383,'[2]Master URL List'!$F:$S,12,FALSE)</f>
        <v>CWA-LCS101</v>
      </c>
      <c r="Y1383" s="6" t="str">
        <f>VLOOKUP($F1383,'[2]Master URL List'!$F:$S,13,FALSE)</f>
        <v>FADI CHOUERI</v>
      </c>
      <c r="Z1383" s="6" t="str">
        <f>VLOOKUP($F1383,'[2]Master URL List'!$F:$S,14,FALSE)</f>
        <v>FADI.CHOUERI@MINDGEEK.COM</v>
      </c>
      <c r="AA1383" s="6"/>
    </row>
    <row r="1384" spans="1:27" s="64" customFormat="1" ht="12.75" customHeight="1" x14ac:dyDescent="0.2">
      <c r="A1384" s="64" t="s">
        <v>1202</v>
      </c>
      <c r="B1384" s="64" t="s">
        <v>4960</v>
      </c>
      <c r="C1384" s="65" t="s">
        <v>990</v>
      </c>
      <c r="D1384" s="65" t="str">
        <f t="shared" si="24"/>
        <v>MBI*PROBILLER.COM MB</v>
      </c>
      <c r="E1384" s="67" t="s">
        <v>1690</v>
      </c>
      <c r="F1384" s="67" t="s">
        <v>994</v>
      </c>
      <c r="I1384" s="64" t="s">
        <v>151</v>
      </c>
      <c r="J1384" s="64" t="s">
        <v>151</v>
      </c>
      <c r="K1384" s="64" t="s">
        <v>151</v>
      </c>
      <c r="L1384" s="64" t="s">
        <v>151</v>
      </c>
      <c r="M1384" s="64" t="s">
        <v>151</v>
      </c>
      <c r="N1384" s="6"/>
      <c r="O1384" s="64" t="s">
        <v>3901</v>
      </c>
      <c r="P1384" s="9"/>
      <c r="Q1384" s="9"/>
      <c r="R1384" s="64" t="s">
        <v>1744</v>
      </c>
      <c r="S1384" s="64" t="e">
        <v>#N/A</v>
      </c>
      <c r="T1384" s="64" t="e">
        <v>#N/A</v>
      </c>
      <c r="U1384" s="6"/>
      <c r="W1384" s="23" t="e">
        <f>VLOOKUP(F1384,'[1]AM Report'!$C:$L,10,FALSE)</f>
        <v>#N/A</v>
      </c>
      <c r="X1384" s="6" t="str">
        <f>VLOOKUP(F1384,'[2]Master URL List'!$F:$S,12,FALSE)</f>
        <v>CWA-LCS101</v>
      </c>
      <c r="Y1384" s="6" t="str">
        <f>VLOOKUP($F1384,'[2]Master URL List'!$F:$S,13,FALSE)</f>
        <v>FADI CHOUERI</v>
      </c>
      <c r="Z1384" s="6" t="str">
        <f>VLOOKUP($F1384,'[2]Master URL List'!$F:$S,14,FALSE)</f>
        <v>FADI.CHOUERI@MINDGEEK.COM</v>
      </c>
      <c r="AA1384" s="6"/>
    </row>
    <row r="1385" spans="1:27" s="64" customFormat="1" ht="12.75" customHeight="1" x14ac:dyDescent="0.2">
      <c r="A1385" s="64" t="s">
        <v>1036</v>
      </c>
      <c r="B1385" s="64" t="s">
        <v>4960</v>
      </c>
      <c r="C1385" s="65" t="s">
        <v>986</v>
      </c>
      <c r="D1385" s="65" t="str">
        <f t="shared" si="24"/>
        <v>MBI*PROBILLER.COM HD</v>
      </c>
      <c r="E1385" s="67" t="s">
        <v>1690</v>
      </c>
      <c r="F1385" s="67" t="s">
        <v>995</v>
      </c>
      <c r="I1385" s="64" t="s">
        <v>151</v>
      </c>
      <c r="J1385" s="64" t="s">
        <v>151</v>
      </c>
      <c r="K1385" s="64" t="s">
        <v>151</v>
      </c>
      <c r="L1385" s="64" t="s">
        <v>151</v>
      </c>
      <c r="M1385" s="64" t="s">
        <v>151</v>
      </c>
      <c r="N1385" s="6"/>
      <c r="O1385" s="64" t="s">
        <v>3899</v>
      </c>
      <c r="P1385" s="9"/>
      <c r="Q1385" s="9"/>
      <c r="R1385" s="64" t="s">
        <v>1744</v>
      </c>
      <c r="S1385" s="64" t="e">
        <v>#N/A</v>
      </c>
      <c r="T1385" s="64" t="e">
        <v>#N/A</v>
      </c>
      <c r="U1385" s="6"/>
      <c r="W1385" s="23" t="e">
        <f>VLOOKUP(F1385,'[1]AM Report'!$C:$L,10,FALSE)</f>
        <v>#N/A</v>
      </c>
      <c r="X1385" s="6" t="str">
        <f>VLOOKUP(F1385,'[2]Master URL List'!$F:$S,12,FALSE)</f>
        <v>CWA-LCS101</v>
      </c>
      <c r="Y1385" s="6" t="str">
        <f>VLOOKUP($F1385,'[2]Master URL List'!$F:$S,13,FALSE)</f>
        <v>FADI CHOUERI</v>
      </c>
      <c r="Z1385" s="6" t="str">
        <f>VLOOKUP($F1385,'[2]Master URL List'!$F:$S,14,FALSE)</f>
        <v>FADI.CHOUERI@MINDGEEK.COM</v>
      </c>
      <c r="AA1385" s="6"/>
    </row>
    <row r="1386" spans="1:27" s="64" customFormat="1" ht="12.75" customHeight="1" x14ac:dyDescent="0.2">
      <c r="A1386" s="64" t="s">
        <v>1041</v>
      </c>
      <c r="B1386" s="64" t="s">
        <v>4960</v>
      </c>
      <c r="C1386" s="65" t="s">
        <v>986</v>
      </c>
      <c r="D1386" s="65" t="str">
        <f t="shared" si="24"/>
        <v>MBI*PROBILLER.COM HD</v>
      </c>
      <c r="E1386" s="67" t="s">
        <v>1690</v>
      </c>
      <c r="F1386" s="67" t="s">
        <v>995</v>
      </c>
      <c r="I1386" s="64" t="s">
        <v>151</v>
      </c>
      <c r="J1386" s="64" t="s">
        <v>151</v>
      </c>
      <c r="K1386" s="64" t="s">
        <v>151</v>
      </c>
      <c r="L1386" s="64" t="s">
        <v>151</v>
      </c>
      <c r="M1386" s="64" t="s">
        <v>151</v>
      </c>
      <c r="N1386" s="6"/>
      <c r="O1386" s="64" t="s">
        <v>3899</v>
      </c>
      <c r="P1386" s="9"/>
      <c r="Q1386" s="9"/>
      <c r="R1386" s="64" t="s">
        <v>1744</v>
      </c>
      <c r="S1386" s="64" t="e">
        <v>#N/A</v>
      </c>
      <c r="T1386" s="64" t="e">
        <v>#N/A</v>
      </c>
      <c r="U1386" s="6"/>
      <c r="W1386" s="23" t="e">
        <f>VLOOKUP(F1386,'[1]AM Report'!$C:$L,10,FALSE)</f>
        <v>#N/A</v>
      </c>
      <c r="X1386" s="6" t="str">
        <f>VLOOKUP(F1386,'[2]Master URL List'!$F:$S,12,FALSE)</f>
        <v>CWA-LCS101</v>
      </c>
      <c r="Y1386" s="6" t="str">
        <f>VLOOKUP($F1386,'[2]Master URL List'!$F:$S,13,FALSE)</f>
        <v>FADI CHOUERI</v>
      </c>
      <c r="Z1386" s="6" t="str">
        <f>VLOOKUP($F1386,'[2]Master URL List'!$F:$S,14,FALSE)</f>
        <v>FADI.CHOUERI@MINDGEEK.COM</v>
      </c>
      <c r="AA1386" s="6"/>
    </row>
    <row r="1387" spans="1:27" s="7" customFormat="1" ht="12.75" customHeight="1" x14ac:dyDescent="0.2">
      <c r="A1387" s="7" t="s">
        <v>1035</v>
      </c>
      <c r="B1387" s="7" t="s">
        <v>4960</v>
      </c>
      <c r="C1387" s="131" t="s">
        <v>986</v>
      </c>
      <c r="D1387" s="131" t="str">
        <f t="shared" si="24"/>
        <v>MBI*PROBILLER.COM HD</v>
      </c>
      <c r="E1387" s="134" t="s">
        <v>1690</v>
      </c>
      <c r="F1387" s="134" t="s">
        <v>995</v>
      </c>
      <c r="I1387" s="7" t="s">
        <v>151</v>
      </c>
      <c r="J1387" s="7" t="s">
        <v>151</v>
      </c>
      <c r="K1387" s="7" t="s">
        <v>151</v>
      </c>
      <c r="L1387" s="7" t="s">
        <v>151</v>
      </c>
      <c r="M1387" s="7" t="s">
        <v>151</v>
      </c>
      <c r="O1387" s="7" t="s">
        <v>3899</v>
      </c>
      <c r="P1387" s="133"/>
      <c r="Q1387" s="133"/>
      <c r="R1387" s="7" t="s">
        <v>1744</v>
      </c>
      <c r="S1387" s="7" t="e">
        <v>#N/A</v>
      </c>
      <c r="T1387" s="7" t="e">
        <v>#N/A</v>
      </c>
      <c r="W1387" s="130" t="e">
        <f>VLOOKUP(F1387,'[1]AM Report'!$C:$L,10,FALSE)</f>
        <v>#N/A</v>
      </c>
      <c r="X1387" s="7" t="str">
        <f>VLOOKUP(F1387,'[2]Master URL List'!$F:$S,12,FALSE)</f>
        <v>CWA-LCS101</v>
      </c>
      <c r="Y1387" s="7" t="str">
        <f>VLOOKUP($F1387,'[2]Master URL List'!$F:$S,13,FALSE)</f>
        <v>FADI CHOUERI</v>
      </c>
      <c r="Z1387" s="7" t="str">
        <f>VLOOKUP($F1387,'[2]Master URL List'!$F:$S,14,FALSE)</f>
        <v>FADI.CHOUERI@MINDGEEK.COM</v>
      </c>
    </row>
    <row r="1388" spans="1:27" s="7" customFormat="1" ht="12.75" customHeight="1" x14ac:dyDescent="0.2">
      <c r="A1388" s="7" t="s">
        <v>1038</v>
      </c>
      <c r="B1388" s="7" t="s">
        <v>4960</v>
      </c>
      <c r="C1388" s="131" t="s">
        <v>986</v>
      </c>
      <c r="D1388" s="131" t="str">
        <f t="shared" si="24"/>
        <v>MBI*PROBILLER.COM HD</v>
      </c>
      <c r="E1388" s="134" t="s">
        <v>1690</v>
      </c>
      <c r="F1388" s="134" t="s">
        <v>995</v>
      </c>
      <c r="I1388" s="7" t="s">
        <v>151</v>
      </c>
      <c r="J1388" s="7" t="s">
        <v>151</v>
      </c>
      <c r="K1388" s="7" t="s">
        <v>151</v>
      </c>
      <c r="L1388" s="7" t="s">
        <v>151</v>
      </c>
      <c r="M1388" s="7" t="s">
        <v>151</v>
      </c>
      <c r="O1388" s="7" t="s">
        <v>3899</v>
      </c>
      <c r="P1388" s="133"/>
      <c r="Q1388" s="133"/>
      <c r="R1388" s="7" t="s">
        <v>1744</v>
      </c>
      <c r="S1388" s="7" t="e">
        <v>#N/A</v>
      </c>
      <c r="T1388" s="7" t="e">
        <v>#N/A</v>
      </c>
      <c r="W1388" s="130" t="e">
        <f>VLOOKUP(F1388,'[1]AM Report'!$C:$L,10,FALSE)</f>
        <v>#N/A</v>
      </c>
      <c r="X1388" s="7" t="str">
        <f>VLOOKUP(F1388,'[2]Master URL List'!$F:$S,12,FALSE)</f>
        <v>CWA-LCS101</v>
      </c>
      <c r="Y1388" s="7" t="str">
        <f>VLOOKUP($F1388,'[2]Master URL List'!$F:$S,13,FALSE)</f>
        <v>FADI CHOUERI</v>
      </c>
      <c r="Z1388" s="7" t="str">
        <f>VLOOKUP($F1388,'[2]Master URL List'!$F:$S,14,FALSE)</f>
        <v>FADI.CHOUERI@MINDGEEK.COM</v>
      </c>
    </row>
    <row r="1389" spans="1:27" s="64" customFormat="1" ht="12.75" customHeight="1" x14ac:dyDescent="0.2">
      <c r="A1389" s="64" t="s">
        <v>1037</v>
      </c>
      <c r="B1389" s="64" t="s">
        <v>4960</v>
      </c>
      <c r="C1389" s="65" t="s">
        <v>986</v>
      </c>
      <c r="D1389" s="65" t="str">
        <f t="shared" si="24"/>
        <v>MBI*PROBILLER.COM HD</v>
      </c>
      <c r="E1389" s="67" t="s">
        <v>1690</v>
      </c>
      <c r="F1389" s="67" t="s">
        <v>995</v>
      </c>
      <c r="I1389" s="64" t="s">
        <v>151</v>
      </c>
      <c r="J1389" s="64" t="s">
        <v>151</v>
      </c>
      <c r="K1389" s="64" t="s">
        <v>151</v>
      </c>
      <c r="L1389" s="64" t="s">
        <v>151</v>
      </c>
      <c r="M1389" s="64" t="s">
        <v>151</v>
      </c>
      <c r="N1389" s="6" t="s">
        <v>3971</v>
      </c>
      <c r="O1389" s="64" t="s">
        <v>3899</v>
      </c>
      <c r="P1389" s="9"/>
      <c r="Q1389" s="9"/>
      <c r="R1389" s="64" t="s">
        <v>1744</v>
      </c>
      <c r="S1389" s="64" t="e">
        <v>#N/A</v>
      </c>
      <c r="T1389" s="64" t="e">
        <v>#N/A</v>
      </c>
      <c r="U1389" s="6"/>
      <c r="W1389" s="23" t="e">
        <f>VLOOKUP(F1389,'[1]AM Report'!$C:$L,10,FALSE)</f>
        <v>#N/A</v>
      </c>
      <c r="X1389" s="6" t="str">
        <f>VLOOKUP(F1389,'[2]Master URL List'!$F:$S,12,FALSE)</f>
        <v>CWA-LCS101</v>
      </c>
      <c r="Y1389" s="6" t="str">
        <f>VLOOKUP($F1389,'[2]Master URL List'!$F:$S,13,FALSE)</f>
        <v>FADI CHOUERI</v>
      </c>
      <c r="Z1389" s="6" t="str">
        <f>VLOOKUP($F1389,'[2]Master URL List'!$F:$S,14,FALSE)</f>
        <v>FADI.CHOUERI@MINDGEEK.COM</v>
      </c>
      <c r="AA1389" s="6"/>
    </row>
    <row r="1390" spans="1:27" s="64" customFormat="1" ht="12.75" customHeight="1" x14ac:dyDescent="0.2">
      <c r="A1390" s="64" t="s">
        <v>1342</v>
      </c>
      <c r="B1390" s="64" t="s">
        <v>4960</v>
      </c>
      <c r="C1390" s="65" t="s">
        <v>991</v>
      </c>
      <c r="D1390" s="65" t="str">
        <f t="shared" si="24"/>
        <v>MBI*PROBILLER.COM RK</v>
      </c>
      <c r="E1390" s="67" t="s">
        <v>1690</v>
      </c>
      <c r="F1390" s="67" t="s">
        <v>999</v>
      </c>
      <c r="I1390" s="64" t="s">
        <v>151</v>
      </c>
      <c r="J1390" s="64" t="s">
        <v>151</v>
      </c>
      <c r="K1390" s="64" t="s">
        <v>151</v>
      </c>
      <c r="L1390" s="64" t="s">
        <v>151</v>
      </c>
      <c r="M1390" s="64" t="s">
        <v>151</v>
      </c>
      <c r="N1390" s="6" t="s">
        <v>3928</v>
      </c>
      <c r="O1390" s="64" t="s">
        <v>3899</v>
      </c>
      <c r="P1390" s="9"/>
      <c r="Q1390" s="9"/>
      <c r="R1390" s="64" t="s">
        <v>1744</v>
      </c>
      <c r="S1390" s="64" t="e">
        <v>#N/A</v>
      </c>
      <c r="T1390" s="64" t="e">
        <v>#N/A</v>
      </c>
      <c r="U1390" s="6"/>
      <c r="W1390" s="23" t="e">
        <f>VLOOKUP(F1390,'[1]AM Report'!$C:$L,10,FALSE)</f>
        <v>#N/A</v>
      </c>
      <c r="X1390" s="6" t="str">
        <f>VLOOKUP(F1390,'[2]Master URL List'!$F:$S,12,FALSE)</f>
        <v>CWA-LCS101</v>
      </c>
      <c r="Y1390" s="6" t="str">
        <f>VLOOKUP($F1390,'[2]Master URL List'!$F:$S,13,FALSE)</f>
        <v>FADI CHOUERI</v>
      </c>
      <c r="Z1390" s="6" t="str">
        <f>VLOOKUP($F1390,'[2]Master URL List'!$F:$S,14,FALSE)</f>
        <v>FADI.CHOUERI@MANWIN.COM</v>
      </c>
      <c r="AA1390" s="6"/>
    </row>
    <row r="1391" spans="1:27" s="64" customFormat="1" ht="12.75" customHeight="1" x14ac:dyDescent="0.2">
      <c r="A1391" s="64" t="s">
        <v>1282</v>
      </c>
      <c r="B1391" s="64" t="s">
        <v>4960</v>
      </c>
      <c r="C1391" s="65" t="s">
        <v>1009</v>
      </c>
      <c r="D1391" s="65" t="str">
        <f t="shared" si="24"/>
        <v xml:space="preserve">MBI*PROBILLER.COM SC </v>
      </c>
      <c r="E1391" s="67" t="s">
        <v>1690</v>
      </c>
      <c r="F1391" s="67" t="s">
        <v>1002</v>
      </c>
      <c r="I1391" s="64" t="s">
        <v>151</v>
      </c>
      <c r="J1391" s="64" t="s">
        <v>151</v>
      </c>
      <c r="K1391" s="64" t="s">
        <v>151</v>
      </c>
      <c r="L1391" s="64" t="s">
        <v>151</v>
      </c>
      <c r="M1391" s="64" t="s">
        <v>151</v>
      </c>
      <c r="N1391" s="6"/>
      <c r="O1391" s="64" t="s">
        <v>3899</v>
      </c>
      <c r="P1391" s="9"/>
      <c r="Q1391" s="9"/>
      <c r="R1391" s="64" t="s">
        <v>1744</v>
      </c>
      <c r="S1391" s="64" t="e">
        <v>#N/A</v>
      </c>
      <c r="T1391" s="64" t="e">
        <v>#N/A</v>
      </c>
      <c r="U1391" s="6"/>
      <c r="W1391" s="23" t="e">
        <f>VLOOKUP(F1391,'[1]AM Report'!$C:$L,10,FALSE)</f>
        <v>#N/A</v>
      </c>
      <c r="X1391" s="6" t="str">
        <f>VLOOKUP(F1391,'[2]Master URL List'!$F:$S,12,FALSE)</f>
        <v>CWA-LCS101</v>
      </c>
      <c r="Y1391" s="6" t="str">
        <f>VLOOKUP($F1391,'[2]Master URL List'!$F:$S,13,FALSE)</f>
        <v>FADI CHOUERI</v>
      </c>
      <c r="Z1391" s="6" t="str">
        <f>VLOOKUP($F1391,'[2]Master URL List'!$F:$S,14,FALSE)</f>
        <v>FADI.CHOUERI@MINDGEEK.COM</v>
      </c>
      <c r="AA1391" s="6"/>
    </row>
    <row r="1392" spans="1:27" s="7" customFormat="1" ht="12.75" customHeight="1" x14ac:dyDescent="0.2">
      <c r="A1392" s="7" t="s">
        <v>1343</v>
      </c>
      <c r="B1392" s="7" t="s">
        <v>4960</v>
      </c>
      <c r="C1392" s="131" t="s">
        <v>991</v>
      </c>
      <c r="D1392" s="131" t="str">
        <f t="shared" si="24"/>
        <v>MBI*PROBILLER.COM RK</v>
      </c>
      <c r="E1392" s="134" t="s">
        <v>1690</v>
      </c>
      <c r="F1392" s="134" t="s">
        <v>999</v>
      </c>
      <c r="I1392" s="7" t="s">
        <v>151</v>
      </c>
      <c r="J1392" s="7" t="s">
        <v>151</v>
      </c>
      <c r="K1392" s="7" t="s">
        <v>151</v>
      </c>
      <c r="L1392" s="7" t="s">
        <v>151</v>
      </c>
      <c r="M1392" s="7" t="s">
        <v>151</v>
      </c>
      <c r="N1392" s="7" t="s">
        <v>3928</v>
      </c>
      <c r="O1392" s="7" t="s">
        <v>3899</v>
      </c>
      <c r="P1392" s="133"/>
      <c r="Q1392" s="133"/>
      <c r="R1392" s="7" t="s">
        <v>1744</v>
      </c>
      <c r="S1392" s="7" t="e">
        <v>#N/A</v>
      </c>
      <c r="T1392" s="7" t="e">
        <v>#N/A</v>
      </c>
      <c r="W1392" s="130" t="e">
        <f>VLOOKUP(F1392,'[1]AM Report'!$C:$L,10,FALSE)</f>
        <v>#N/A</v>
      </c>
      <c r="X1392" s="7" t="str">
        <f>VLOOKUP(F1392,'[2]Master URL List'!$F:$S,12,FALSE)</f>
        <v>CWA-LCS101</v>
      </c>
      <c r="Y1392" s="7" t="str">
        <f>VLOOKUP($F1392,'[2]Master URL List'!$F:$S,13,FALSE)</f>
        <v>FADI CHOUERI</v>
      </c>
      <c r="Z1392" s="7" t="str">
        <f>VLOOKUP($F1392,'[2]Master URL List'!$F:$S,14,FALSE)</f>
        <v>FADI.CHOUERI@MANWIN.COM</v>
      </c>
    </row>
    <row r="1393" spans="1:27" s="64" customFormat="1" ht="12.75" customHeight="1" x14ac:dyDescent="0.2">
      <c r="A1393" s="64" t="s">
        <v>1034</v>
      </c>
      <c r="B1393" s="64" t="s">
        <v>4960</v>
      </c>
      <c r="C1393" s="65" t="s">
        <v>986</v>
      </c>
      <c r="D1393" s="65" t="str">
        <f t="shared" si="24"/>
        <v>MBI*PROBILLER.COM HD</v>
      </c>
      <c r="E1393" s="67" t="s">
        <v>1690</v>
      </c>
      <c r="F1393" s="67" t="s">
        <v>995</v>
      </c>
      <c r="I1393" s="64" t="s">
        <v>151</v>
      </c>
      <c r="J1393" s="64" t="s">
        <v>151</v>
      </c>
      <c r="K1393" s="64" t="s">
        <v>151</v>
      </c>
      <c r="L1393" s="64" t="s">
        <v>151</v>
      </c>
      <c r="M1393" s="64" t="s">
        <v>151</v>
      </c>
      <c r="N1393" s="6"/>
      <c r="O1393" s="64" t="s">
        <v>3899</v>
      </c>
      <c r="P1393" s="9"/>
      <c r="Q1393" s="9"/>
      <c r="R1393" s="64" t="s">
        <v>1744</v>
      </c>
      <c r="S1393" s="64" t="e">
        <v>#N/A</v>
      </c>
      <c r="T1393" s="64" t="e">
        <v>#N/A</v>
      </c>
      <c r="U1393" s="6"/>
      <c r="W1393" s="23" t="e">
        <f>VLOOKUP(F1393,'[1]AM Report'!$C:$L,10,FALSE)</f>
        <v>#N/A</v>
      </c>
      <c r="X1393" s="6" t="str">
        <f>VLOOKUP(F1393,'[2]Master URL List'!$F:$S,12,FALSE)</f>
        <v>CWA-LCS101</v>
      </c>
      <c r="Y1393" s="6" t="str">
        <f>VLOOKUP($F1393,'[2]Master URL List'!$F:$S,13,FALSE)</f>
        <v>FADI CHOUERI</v>
      </c>
      <c r="Z1393" s="6" t="str">
        <f>VLOOKUP($F1393,'[2]Master URL List'!$F:$S,14,FALSE)</f>
        <v>FADI.CHOUERI@MINDGEEK.COM</v>
      </c>
      <c r="AA1393" s="6"/>
    </row>
    <row r="1394" spans="1:27" s="7" customFormat="1" ht="12.75" customHeight="1" x14ac:dyDescent="0.2">
      <c r="A1394" s="7" t="s">
        <v>1043</v>
      </c>
      <c r="B1394" s="7" t="s">
        <v>4960</v>
      </c>
      <c r="C1394" s="131" t="s">
        <v>986</v>
      </c>
      <c r="D1394" s="131" t="str">
        <f t="shared" si="24"/>
        <v>MBI*PROBILLER.COM HD</v>
      </c>
      <c r="E1394" s="134" t="s">
        <v>1690</v>
      </c>
      <c r="F1394" s="134" t="s">
        <v>995</v>
      </c>
      <c r="I1394" s="7" t="s">
        <v>151</v>
      </c>
      <c r="J1394" s="7" t="s">
        <v>151</v>
      </c>
      <c r="K1394" s="7" t="s">
        <v>151</v>
      </c>
      <c r="L1394" s="7" t="s">
        <v>151</v>
      </c>
      <c r="M1394" s="7" t="s">
        <v>151</v>
      </c>
      <c r="O1394" s="7" t="s">
        <v>3899</v>
      </c>
      <c r="P1394" s="133"/>
      <c r="Q1394" s="133"/>
      <c r="R1394" s="7" t="s">
        <v>1744</v>
      </c>
      <c r="S1394" s="7" t="e">
        <v>#N/A</v>
      </c>
      <c r="T1394" s="7" t="e">
        <v>#N/A</v>
      </c>
      <c r="W1394" s="130" t="e">
        <f>VLOOKUP(F1394,'[1]AM Report'!$C:$L,10,FALSE)</f>
        <v>#N/A</v>
      </c>
      <c r="X1394" s="7" t="str">
        <f>VLOOKUP(F1394,'[2]Master URL List'!$F:$S,12,FALSE)</f>
        <v>CWA-LCS101</v>
      </c>
      <c r="Y1394" s="7" t="str">
        <f>VLOOKUP($F1394,'[2]Master URL List'!$F:$S,13,FALSE)</f>
        <v>FADI CHOUERI</v>
      </c>
      <c r="Z1394" s="7" t="str">
        <f>VLOOKUP($F1394,'[2]Master URL List'!$F:$S,14,FALSE)</f>
        <v>FADI.CHOUERI@MINDGEEK.COM</v>
      </c>
    </row>
    <row r="1395" spans="1:27" s="64" customFormat="1" ht="12.75" customHeight="1" x14ac:dyDescent="0.2">
      <c r="A1395" s="64" t="s">
        <v>1298</v>
      </c>
      <c r="B1395" s="64" t="s">
        <v>4960</v>
      </c>
      <c r="C1395" s="65" t="s">
        <v>1010</v>
      </c>
      <c r="D1395" s="65" t="str">
        <f t="shared" si="24"/>
        <v>MBI*PROBILLER.COM WD</v>
      </c>
      <c r="E1395" s="67" t="s">
        <v>1690</v>
      </c>
      <c r="F1395" s="67" t="s">
        <v>1003</v>
      </c>
      <c r="I1395" s="64" t="s">
        <v>151</v>
      </c>
      <c r="J1395" s="64" t="s">
        <v>151</v>
      </c>
      <c r="K1395" s="64" t="s">
        <v>151</v>
      </c>
      <c r="L1395" s="64" t="s">
        <v>151</v>
      </c>
      <c r="M1395" s="64" t="s">
        <v>151</v>
      </c>
      <c r="N1395" s="6"/>
      <c r="O1395" s="64" t="s">
        <v>3899</v>
      </c>
      <c r="P1395" s="9"/>
      <c r="Q1395" s="9"/>
      <c r="R1395" s="64" t="s">
        <v>1744</v>
      </c>
      <c r="S1395" s="64" t="e">
        <v>#N/A</v>
      </c>
      <c r="T1395" s="64" t="e">
        <v>#N/A</v>
      </c>
      <c r="U1395" s="6"/>
      <c r="W1395" s="23" t="e">
        <f>VLOOKUP(F1395,'[1]AM Report'!$C:$L,10,FALSE)</f>
        <v>#N/A</v>
      </c>
      <c r="X1395" s="6" t="str">
        <f>VLOOKUP(F1395,'[2]Master URL List'!$F:$S,12,FALSE)</f>
        <v>CWA-LCS101</v>
      </c>
      <c r="Y1395" s="6" t="str">
        <f>VLOOKUP($F1395,'[2]Master URL List'!$F:$S,13,FALSE)</f>
        <v>FADI CHOUERI</v>
      </c>
      <c r="Z1395" s="6" t="str">
        <f>VLOOKUP($F1395,'[2]Master URL List'!$F:$S,14,FALSE)</f>
        <v>FADI.CHOUERI@MINDGEEK.COM</v>
      </c>
      <c r="AA1395" s="6"/>
    </row>
    <row r="1396" spans="1:27" s="64" customFormat="1" ht="12.75" customHeight="1" x14ac:dyDescent="0.2">
      <c r="A1396" s="64" t="s">
        <v>1302</v>
      </c>
      <c r="B1396" s="64" t="s">
        <v>4960</v>
      </c>
      <c r="C1396" s="65" t="s">
        <v>1010</v>
      </c>
      <c r="D1396" s="65" t="str">
        <f t="shared" si="24"/>
        <v>MBI*PROBILLER.COM WD</v>
      </c>
      <c r="E1396" s="67" t="s">
        <v>1690</v>
      </c>
      <c r="F1396" s="67" t="s">
        <v>1003</v>
      </c>
      <c r="I1396" s="64" t="s">
        <v>151</v>
      </c>
      <c r="J1396" s="64" t="s">
        <v>151</v>
      </c>
      <c r="K1396" s="64" t="s">
        <v>151</v>
      </c>
      <c r="L1396" s="64" t="s">
        <v>151</v>
      </c>
      <c r="M1396" s="64" t="s">
        <v>151</v>
      </c>
      <c r="N1396" s="6" t="s">
        <v>3980</v>
      </c>
      <c r="O1396" s="64" t="s">
        <v>3899</v>
      </c>
      <c r="P1396" s="9"/>
      <c r="Q1396" s="9"/>
      <c r="R1396" s="64" t="s">
        <v>1744</v>
      </c>
      <c r="S1396" s="64" t="e">
        <v>#N/A</v>
      </c>
      <c r="T1396" s="64" t="e">
        <v>#N/A</v>
      </c>
      <c r="U1396" s="6"/>
      <c r="W1396" s="23" t="e">
        <f>VLOOKUP(F1396,'[1]AM Report'!$C:$L,10,FALSE)</f>
        <v>#N/A</v>
      </c>
      <c r="X1396" s="6" t="str">
        <f>VLOOKUP(F1396,'[2]Master URL List'!$F:$S,12,FALSE)</f>
        <v>CWA-LCS101</v>
      </c>
      <c r="Y1396" s="6" t="str">
        <f>VLOOKUP($F1396,'[2]Master URL List'!$F:$S,13,FALSE)</f>
        <v>FADI CHOUERI</v>
      </c>
      <c r="Z1396" s="6" t="str">
        <f>VLOOKUP($F1396,'[2]Master URL List'!$F:$S,14,FALSE)</f>
        <v>FADI.CHOUERI@MINDGEEK.COM</v>
      </c>
      <c r="AA1396" s="6"/>
    </row>
    <row r="1397" spans="1:27" s="64" customFormat="1" ht="12.75" customHeight="1" x14ac:dyDescent="0.2">
      <c r="A1397" s="64" t="s">
        <v>1300</v>
      </c>
      <c r="B1397" s="64" t="s">
        <v>4960</v>
      </c>
      <c r="C1397" s="65" t="s">
        <v>1010</v>
      </c>
      <c r="D1397" s="65" t="str">
        <f t="shared" si="24"/>
        <v>MBI*PROBILLER.COM WD</v>
      </c>
      <c r="E1397" s="67" t="s">
        <v>1690</v>
      </c>
      <c r="F1397" s="67" t="s">
        <v>1003</v>
      </c>
      <c r="I1397" s="64" t="s">
        <v>151</v>
      </c>
      <c r="J1397" s="64" t="s">
        <v>151</v>
      </c>
      <c r="K1397" s="64" t="s">
        <v>151</v>
      </c>
      <c r="L1397" s="64" t="s">
        <v>151</v>
      </c>
      <c r="M1397" s="64" t="s">
        <v>151</v>
      </c>
      <c r="N1397" s="6" t="s">
        <v>3980</v>
      </c>
      <c r="O1397" s="64" t="s">
        <v>3899</v>
      </c>
      <c r="P1397" s="9"/>
      <c r="Q1397" s="9"/>
      <c r="R1397" s="64" t="s">
        <v>1744</v>
      </c>
      <c r="S1397" s="64" t="e">
        <v>#N/A</v>
      </c>
      <c r="T1397" s="64" t="e">
        <v>#N/A</v>
      </c>
      <c r="U1397" s="6"/>
      <c r="W1397" s="23" t="e">
        <f>VLOOKUP(F1397,'[1]AM Report'!$C:$L,10,FALSE)</f>
        <v>#N/A</v>
      </c>
      <c r="X1397" s="6" t="str">
        <f>VLOOKUP(F1397,'[2]Master URL List'!$F:$S,12,FALSE)</f>
        <v>CWA-LCS101</v>
      </c>
      <c r="Y1397" s="6" t="str">
        <f>VLOOKUP($F1397,'[2]Master URL List'!$F:$S,13,FALSE)</f>
        <v>FADI CHOUERI</v>
      </c>
      <c r="Z1397" s="6" t="str">
        <f>VLOOKUP($F1397,'[2]Master URL List'!$F:$S,14,FALSE)</f>
        <v>FADI.CHOUERI@MINDGEEK.COM</v>
      </c>
      <c r="AA1397" s="6"/>
    </row>
    <row r="1398" spans="1:27" s="64" customFormat="1" ht="12.75" customHeight="1" x14ac:dyDescent="0.2">
      <c r="A1398" s="64" t="s">
        <v>1306</v>
      </c>
      <c r="B1398" s="64" t="s">
        <v>4960</v>
      </c>
      <c r="C1398" s="65" t="s">
        <v>1010</v>
      </c>
      <c r="D1398" s="65" t="str">
        <f t="shared" si="24"/>
        <v>MBI*PROBILLER.COM WD</v>
      </c>
      <c r="E1398" s="67" t="s">
        <v>1690</v>
      </c>
      <c r="F1398" s="67" t="s">
        <v>1003</v>
      </c>
      <c r="I1398" s="64" t="s">
        <v>151</v>
      </c>
      <c r="J1398" s="64" t="s">
        <v>151</v>
      </c>
      <c r="K1398" s="64" t="s">
        <v>151</v>
      </c>
      <c r="L1398" s="64" t="s">
        <v>151</v>
      </c>
      <c r="M1398" s="64" t="s">
        <v>151</v>
      </c>
      <c r="N1398" s="6"/>
      <c r="O1398" s="64" t="s">
        <v>3901</v>
      </c>
      <c r="P1398" s="9"/>
      <c r="Q1398" s="9"/>
      <c r="R1398" s="64" t="s">
        <v>1744</v>
      </c>
      <c r="S1398" s="64" t="e">
        <v>#N/A</v>
      </c>
      <c r="T1398" s="64" t="e">
        <v>#N/A</v>
      </c>
      <c r="U1398" s="6"/>
      <c r="W1398" s="23" t="e">
        <f>VLOOKUP(F1398,'[1]AM Report'!$C:$L,10,FALSE)</f>
        <v>#N/A</v>
      </c>
      <c r="X1398" s="6" t="str">
        <f>VLOOKUP(F1398,'[2]Master URL List'!$F:$S,12,FALSE)</f>
        <v>CWA-LCS101</v>
      </c>
      <c r="Y1398" s="6" t="str">
        <f>VLOOKUP($F1398,'[2]Master URL List'!$F:$S,13,FALSE)</f>
        <v>FADI CHOUERI</v>
      </c>
      <c r="Z1398" s="6" t="str">
        <f>VLOOKUP($F1398,'[2]Master URL List'!$F:$S,14,FALSE)</f>
        <v>FADI.CHOUERI@MINDGEEK.COM</v>
      </c>
      <c r="AA1398" s="6"/>
    </row>
    <row r="1399" spans="1:27" s="64" customFormat="1" ht="12.75" customHeight="1" x14ac:dyDescent="0.2">
      <c r="A1399" s="64" t="s">
        <v>1301</v>
      </c>
      <c r="B1399" s="64" t="s">
        <v>4960</v>
      </c>
      <c r="C1399" s="65" t="s">
        <v>1010</v>
      </c>
      <c r="D1399" s="65" t="str">
        <f t="shared" si="24"/>
        <v>MBI*PROBILLER.COM WD</v>
      </c>
      <c r="E1399" s="67" t="s">
        <v>1690</v>
      </c>
      <c r="F1399" s="67" t="s">
        <v>1003</v>
      </c>
      <c r="I1399" s="64" t="s">
        <v>151</v>
      </c>
      <c r="J1399" s="64" t="s">
        <v>151</v>
      </c>
      <c r="K1399" s="64" t="s">
        <v>151</v>
      </c>
      <c r="L1399" s="64" t="s">
        <v>151</v>
      </c>
      <c r="M1399" s="64" t="s">
        <v>151</v>
      </c>
      <c r="N1399" s="6"/>
      <c r="O1399" s="64" t="s">
        <v>3899</v>
      </c>
      <c r="P1399" s="9"/>
      <c r="Q1399" s="9"/>
      <c r="R1399" s="64" t="s">
        <v>1744</v>
      </c>
      <c r="S1399" s="64" t="e">
        <v>#N/A</v>
      </c>
      <c r="T1399" s="64" t="e">
        <v>#N/A</v>
      </c>
      <c r="U1399" s="6"/>
      <c r="W1399" s="23" t="e">
        <f>VLOOKUP(F1399,'[1]AM Report'!$C:$L,10,FALSE)</f>
        <v>#N/A</v>
      </c>
      <c r="X1399" s="6" t="str">
        <f>VLOOKUP(F1399,'[2]Master URL List'!$F:$S,12,FALSE)</f>
        <v>CWA-LCS101</v>
      </c>
      <c r="Y1399" s="6" t="str">
        <f>VLOOKUP($F1399,'[2]Master URL List'!$F:$S,13,FALSE)</f>
        <v>FADI CHOUERI</v>
      </c>
      <c r="Z1399" s="6" t="str">
        <f>VLOOKUP($F1399,'[2]Master URL List'!$F:$S,14,FALSE)</f>
        <v>FADI.CHOUERI@MINDGEEK.COM</v>
      </c>
      <c r="AA1399" s="6"/>
    </row>
    <row r="1400" spans="1:27" s="64" customFormat="1" ht="12.75" customHeight="1" x14ac:dyDescent="0.2">
      <c r="A1400" s="64" t="s">
        <v>1303</v>
      </c>
      <c r="B1400" s="64" t="s">
        <v>4960</v>
      </c>
      <c r="C1400" s="65" t="s">
        <v>1010</v>
      </c>
      <c r="D1400" s="65" t="str">
        <f t="shared" si="24"/>
        <v>MBI*PROBILLER.COM WD</v>
      </c>
      <c r="E1400" s="67" t="s">
        <v>1690</v>
      </c>
      <c r="F1400" s="67" t="s">
        <v>1003</v>
      </c>
      <c r="I1400" s="64" t="s">
        <v>151</v>
      </c>
      <c r="J1400" s="64" t="s">
        <v>151</v>
      </c>
      <c r="K1400" s="64" t="s">
        <v>151</v>
      </c>
      <c r="L1400" s="64" t="s">
        <v>151</v>
      </c>
      <c r="M1400" s="64" t="s">
        <v>151</v>
      </c>
      <c r="N1400" s="6"/>
      <c r="O1400" s="64" t="s">
        <v>3899</v>
      </c>
      <c r="P1400" s="9"/>
      <c r="Q1400" s="9"/>
      <c r="R1400" s="64" t="s">
        <v>1744</v>
      </c>
      <c r="S1400" s="64" t="e">
        <v>#N/A</v>
      </c>
      <c r="T1400" s="64" t="e">
        <v>#N/A</v>
      </c>
      <c r="U1400" s="6"/>
      <c r="W1400" s="23" t="e">
        <f>VLOOKUP(F1400,'[1]AM Report'!$C:$L,10,FALSE)</f>
        <v>#N/A</v>
      </c>
      <c r="X1400" s="6" t="str">
        <f>VLOOKUP(F1400,'[2]Master URL List'!$F:$S,12,FALSE)</f>
        <v>CWA-LCS101</v>
      </c>
      <c r="Y1400" s="6" t="str">
        <f>VLOOKUP($F1400,'[2]Master URL List'!$F:$S,13,FALSE)</f>
        <v>FADI CHOUERI</v>
      </c>
      <c r="Z1400" s="6" t="str">
        <f>VLOOKUP($F1400,'[2]Master URL List'!$F:$S,14,FALSE)</f>
        <v>FADI.CHOUERI@MINDGEEK.COM</v>
      </c>
      <c r="AA1400" s="6"/>
    </row>
    <row r="1401" spans="1:27" s="64" customFormat="1" ht="12.75" customHeight="1" x14ac:dyDescent="0.2">
      <c r="A1401" s="64" t="s">
        <v>1307</v>
      </c>
      <c r="B1401" s="64" t="s">
        <v>4960</v>
      </c>
      <c r="C1401" s="65" t="s">
        <v>1010</v>
      </c>
      <c r="D1401" s="65" t="str">
        <f t="shared" si="24"/>
        <v>MBI*PROBILLER.COM WD</v>
      </c>
      <c r="E1401" s="67" t="s">
        <v>1690</v>
      </c>
      <c r="F1401" s="67" t="s">
        <v>1003</v>
      </c>
      <c r="I1401" s="64" t="s">
        <v>151</v>
      </c>
      <c r="J1401" s="64" t="s">
        <v>151</v>
      </c>
      <c r="K1401" s="64" t="s">
        <v>151</v>
      </c>
      <c r="L1401" s="64" t="s">
        <v>151</v>
      </c>
      <c r="M1401" s="64" t="s">
        <v>151</v>
      </c>
      <c r="N1401" s="6" t="s">
        <v>3980</v>
      </c>
      <c r="O1401" s="64" t="s">
        <v>3899</v>
      </c>
      <c r="P1401" s="9"/>
      <c r="Q1401" s="9"/>
      <c r="R1401" s="64" t="s">
        <v>1744</v>
      </c>
      <c r="S1401" s="64" t="e">
        <v>#N/A</v>
      </c>
      <c r="T1401" s="64" t="e">
        <v>#N/A</v>
      </c>
      <c r="U1401" s="6"/>
      <c r="W1401" s="23" t="e">
        <f>VLOOKUP(F1401,'[1]AM Report'!$C:$L,10,FALSE)</f>
        <v>#N/A</v>
      </c>
      <c r="X1401" s="6" t="str">
        <f>VLOOKUP(F1401,'[2]Master URL List'!$F:$S,12,FALSE)</f>
        <v>CWA-LCS101</v>
      </c>
      <c r="Y1401" s="6" t="str">
        <f>VLOOKUP($F1401,'[2]Master URL List'!$F:$S,13,FALSE)</f>
        <v>FADI CHOUERI</v>
      </c>
      <c r="Z1401" s="6" t="str">
        <f>VLOOKUP($F1401,'[2]Master URL List'!$F:$S,14,FALSE)</f>
        <v>FADI.CHOUERI@MINDGEEK.COM</v>
      </c>
      <c r="AA1401" s="6"/>
    </row>
    <row r="1402" spans="1:27" s="64" customFormat="1" ht="12.75" customHeight="1" x14ac:dyDescent="0.2">
      <c r="A1402" s="64" t="s">
        <v>1299</v>
      </c>
      <c r="B1402" s="64" t="s">
        <v>4960</v>
      </c>
      <c r="C1402" s="65" t="s">
        <v>1010</v>
      </c>
      <c r="D1402" s="65" t="str">
        <f t="shared" si="24"/>
        <v>MBI*PROBILLER.COM WD</v>
      </c>
      <c r="E1402" s="67" t="s">
        <v>1690</v>
      </c>
      <c r="F1402" s="67" t="s">
        <v>1003</v>
      </c>
      <c r="I1402" s="64" t="s">
        <v>151</v>
      </c>
      <c r="J1402" s="64" t="s">
        <v>151</v>
      </c>
      <c r="K1402" s="64" t="s">
        <v>151</v>
      </c>
      <c r="L1402" s="64" t="s">
        <v>151</v>
      </c>
      <c r="M1402" s="64" t="s">
        <v>151</v>
      </c>
      <c r="N1402" s="6" t="s">
        <v>3981</v>
      </c>
      <c r="O1402" s="64" t="s">
        <v>3899</v>
      </c>
      <c r="P1402" s="9"/>
      <c r="Q1402" s="9"/>
      <c r="R1402" s="64" t="s">
        <v>1744</v>
      </c>
      <c r="S1402" s="64" t="e">
        <v>#N/A</v>
      </c>
      <c r="T1402" s="64" t="e">
        <v>#N/A</v>
      </c>
      <c r="U1402" s="6"/>
      <c r="W1402" s="23" t="e">
        <f>VLOOKUP(F1402,'[1]AM Report'!$C:$L,10,FALSE)</f>
        <v>#N/A</v>
      </c>
      <c r="X1402" s="6" t="str">
        <f>VLOOKUP(F1402,'[2]Master URL List'!$F:$S,12,FALSE)</f>
        <v>CWA-LCS101</v>
      </c>
      <c r="Y1402" s="6" t="str">
        <f>VLOOKUP($F1402,'[2]Master URL List'!$F:$S,13,FALSE)</f>
        <v>FADI CHOUERI</v>
      </c>
      <c r="Z1402" s="6" t="str">
        <f>VLOOKUP($F1402,'[2]Master URL List'!$F:$S,14,FALSE)</f>
        <v>FADI.CHOUERI@MINDGEEK.COM</v>
      </c>
      <c r="AA1402" s="6"/>
    </row>
    <row r="1403" spans="1:27" s="64" customFormat="1" ht="12.75" customHeight="1" x14ac:dyDescent="0.2">
      <c r="A1403" s="64" t="s">
        <v>1344</v>
      </c>
      <c r="B1403" s="64" t="s">
        <v>4960</v>
      </c>
      <c r="C1403" s="65" t="s">
        <v>991</v>
      </c>
      <c r="D1403" s="65" t="str">
        <f t="shared" si="24"/>
        <v>MBI*PROBILLER.COM RK</v>
      </c>
      <c r="E1403" s="67" t="s">
        <v>1690</v>
      </c>
      <c r="F1403" s="67" t="s">
        <v>999</v>
      </c>
      <c r="I1403" s="64" t="s">
        <v>151</v>
      </c>
      <c r="J1403" s="64" t="s">
        <v>151</v>
      </c>
      <c r="K1403" s="64" t="s">
        <v>151</v>
      </c>
      <c r="L1403" s="64" t="s">
        <v>151</v>
      </c>
      <c r="M1403" s="64" t="s">
        <v>151</v>
      </c>
      <c r="N1403" s="6" t="s">
        <v>3928</v>
      </c>
      <c r="O1403" s="64" t="s">
        <v>3899</v>
      </c>
      <c r="P1403" s="9"/>
      <c r="Q1403" s="9"/>
      <c r="R1403" s="64" t="s">
        <v>1744</v>
      </c>
      <c r="S1403" s="64" t="e">
        <v>#N/A</v>
      </c>
      <c r="T1403" s="64" t="e">
        <v>#N/A</v>
      </c>
      <c r="U1403" s="6"/>
      <c r="W1403" s="23" t="e">
        <f>VLOOKUP(F1403,'[1]AM Report'!$C:$L,10,FALSE)</f>
        <v>#N/A</v>
      </c>
      <c r="X1403" s="6" t="str">
        <f>VLOOKUP(F1403,'[2]Master URL List'!$F:$S,12,FALSE)</f>
        <v>CWA-LCS101</v>
      </c>
      <c r="Y1403" s="6" t="str">
        <f>VLOOKUP($F1403,'[2]Master URL List'!$F:$S,13,FALSE)</f>
        <v>FADI CHOUERI</v>
      </c>
      <c r="Z1403" s="6" t="str">
        <f>VLOOKUP($F1403,'[2]Master URL List'!$F:$S,14,FALSE)</f>
        <v>FADI.CHOUERI@MANWIN.COM</v>
      </c>
      <c r="AA1403" s="6"/>
    </row>
    <row r="1404" spans="1:27" s="64" customFormat="1" ht="12.75" customHeight="1" x14ac:dyDescent="0.2">
      <c r="A1404" s="64" t="s">
        <v>1471</v>
      </c>
      <c r="B1404" s="64" t="s">
        <v>4960</v>
      </c>
      <c r="C1404" s="65" t="s">
        <v>992</v>
      </c>
      <c r="D1404" s="65" t="str">
        <f t="shared" si="24"/>
        <v>MBI*PROBILLER.COM MG</v>
      </c>
      <c r="E1404" s="67" t="s">
        <v>1690</v>
      </c>
      <c r="F1404" s="67" t="s">
        <v>1004</v>
      </c>
      <c r="I1404" s="64" t="s">
        <v>151</v>
      </c>
      <c r="J1404" s="64" t="s">
        <v>151</v>
      </c>
      <c r="K1404" s="64" t="s">
        <v>151</v>
      </c>
      <c r="L1404" s="64" t="s">
        <v>151</v>
      </c>
      <c r="M1404" s="64" t="s">
        <v>151</v>
      </c>
      <c r="N1404" s="6" t="s">
        <v>3966</v>
      </c>
      <c r="O1404" s="64" t="s">
        <v>3899</v>
      </c>
      <c r="P1404" s="9"/>
      <c r="Q1404" s="9"/>
      <c r="R1404" s="64" t="s">
        <v>1744</v>
      </c>
      <c r="S1404" s="64" t="e">
        <v>#N/A</v>
      </c>
      <c r="T1404" s="64" t="e">
        <v>#N/A</v>
      </c>
      <c r="U1404" s="6"/>
      <c r="W1404" s="23" t="e">
        <f>VLOOKUP(F1404,'[1]AM Report'!$C:$L,10,FALSE)</f>
        <v>#N/A</v>
      </c>
      <c r="X1404" s="6" t="str">
        <f>VLOOKUP(F1404,'[2]Master URL List'!$F:$S,12,FALSE)</f>
        <v>CWA-LCS101</v>
      </c>
      <c r="Y1404" s="6" t="str">
        <f>VLOOKUP($F1404,'[2]Master URL List'!$F:$S,13,FALSE)</f>
        <v>FADI CHOUERI</v>
      </c>
      <c r="Z1404" s="6" t="str">
        <f>VLOOKUP($F1404,'[2]Master URL List'!$F:$S,14,FALSE)</f>
        <v>FADI.CHOUERI@MINDGEEK.COM</v>
      </c>
      <c r="AA1404" s="6"/>
    </row>
    <row r="1405" spans="1:27" s="64" customFormat="1" ht="12.75" customHeight="1" x14ac:dyDescent="0.2">
      <c r="A1405" s="64" t="s">
        <v>1292</v>
      </c>
      <c r="B1405" s="64" t="s">
        <v>4960</v>
      </c>
      <c r="C1405" s="65" t="s">
        <v>1009</v>
      </c>
      <c r="D1405" s="65" t="str">
        <f t="shared" si="24"/>
        <v xml:space="preserve">MBI*PROBILLER.COM SC </v>
      </c>
      <c r="E1405" s="67" t="s">
        <v>1690</v>
      </c>
      <c r="F1405" s="67" t="s">
        <v>1002</v>
      </c>
      <c r="I1405" s="64" t="s">
        <v>151</v>
      </c>
      <c r="J1405" s="64" t="s">
        <v>151</v>
      </c>
      <c r="K1405" s="64" t="s">
        <v>151</v>
      </c>
      <c r="L1405" s="64" t="s">
        <v>151</v>
      </c>
      <c r="M1405" s="64" t="s">
        <v>151</v>
      </c>
      <c r="N1405" s="6"/>
      <c r="O1405" s="64" t="s">
        <v>3899</v>
      </c>
      <c r="P1405" s="9"/>
      <c r="Q1405" s="9"/>
      <c r="R1405" s="64" t="s">
        <v>1744</v>
      </c>
      <c r="S1405" s="64" t="e">
        <v>#N/A</v>
      </c>
      <c r="T1405" s="64" t="e">
        <v>#N/A</v>
      </c>
      <c r="U1405" s="6"/>
      <c r="W1405" s="23" t="e">
        <f>VLOOKUP(F1405,'[1]AM Report'!$C:$L,10,FALSE)</f>
        <v>#N/A</v>
      </c>
      <c r="X1405" s="6" t="str">
        <f>VLOOKUP(F1405,'[2]Master URL List'!$F:$S,12,FALSE)</f>
        <v>CWA-LCS101</v>
      </c>
      <c r="Y1405" s="6" t="str">
        <f>VLOOKUP($F1405,'[2]Master URL List'!$F:$S,13,FALSE)</f>
        <v>FADI CHOUERI</v>
      </c>
      <c r="Z1405" s="6" t="str">
        <f>VLOOKUP($F1405,'[2]Master URL List'!$F:$S,14,FALSE)</f>
        <v>FADI.CHOUERI@MINDGEEK.COM</v>
      </c>
      <c r="AA1405" s="6"/>
    </row>
    <row r="1406" spans="1:27" s="64" customFormat="1" ht="12.75" customHeight="1" x14ac:dyDescent="0.2">
      <c r="A1406" s="64" t="s">
        <v>1044</v>
      </c>
      <c r="B1406" s="64" t="s">
        <v>4960</v>
      </c>
      <c r="C1406" s="65" t="s">
        <v>986</v>
      </c>
      <c r="D1406" s="65" t="str">
        <f t="shared" si="24"/>
        <v>MBI*PROBILLER.COM HD</v>
      </c>
      <c r="E1406" s="67" t="s">
        <v>1690</v>
      </c>
      <c r="F1406" s="67" t="s">
        <v>995</v>
      </c>
      <c r="I1406" s="64" t="s">
        <v>151</v>
      </c>
      <c r="J1406" s="64" t="s">
        <v>151</v>
      </c>
      <c r="K1406" s="64" t="s">
        <v>151</v>
      </c>
      <c r="L1406" s="64" t="s">
        <v>151</v>
      </c>
      <c r="M1406" s="64" t="s">
        <v>151</v>
      </c>
      <c r="N1406" s="6" t="s">
        <v>4054</v>
      </c>
      <c r="O1406" s="64" t="s">
        <v>3965</v>
      </c>
      <c r="P1406" s="9" t="s">
        <v>3903</v>
      </c>
      <c r="Q1406" s="9"/>
      <c r="R1406" s="64" t="s">
        <v>1744</v>
      </c>
      <c r="S1406" s="64" t="e">
        <v>#N/A</v>
      </c>
      <c r="T1406" s="64" t="e">
        <v>#N/A</v>
      </c>
      <c r="U1406" s="6"/>
      <c r="W1406" s="23" t="e">
        <f>VLOOKUP(F1406,'[1]AM Report'!$C:$L,10,FALSE)</f>
        <v>#N/A</v>
      </c>
      <c r="X1406" s="6" t="str">
        <f>VLOOKUP(F1406,'[2]Master URL List'!$F:$S,12,FALSE)</f>
        <v>CWA-LCS101</v>
      </c>
      <c r="Y1406" s="6" t="str">
        <f>VLOOKUP($F1406,'[2]Master URL List'!$F:$S,13,FALSE)</f>
        <v>FADI CHOUERI</v>
      </c>
      <c r="Z1406" s="6" t="str">
        <f>VLOOKUP($F1406,'[2]Master URL List'!$F:$S,14,FALSE)</f>
        <v>FADI.CHOUERI@MINDGEEK.COM</v>
      </c>
      <c r="AA1406" s="6"/>
    </row>
    <row r="1407" spans="1:27" s="64" customFormat="1" ht="12.75" customHeight="1" x14ac:dyDescent="0.2">
      <c r="A1407" s="64" t="s">
        <v>1149</v>
      </c>
      <c r="B1407" s="64" t="s">
        <v>4960</v>
      </c>
      <c r="C1407" s="65" t="s">
        <v>988</v>
      </c>
      <c r="D1407" s="65" t="str">
        <f t="shared" si="24"/>
        <v>MBI*PROBILLER.COM MF</v>
      </c>
      <c r="E1407" s="67" t="s">
        <v>1690</v>
      </c>
      <c r="F1407" s="67" t="s">
        <v>997</v>
      </c>
      <c r="I1407" s="64" t="s">
        <v>151</v>
      </c>
      <c r="J1407" s="64" t="s">
        <v>151</v>
      </c>
      <c r="K1407" s="64" t="s">
        <v>151</v>
      </c>
      <c r="L1407" s="64" t="s">
        <v>151</v>
      </c>
      <c r="M1407" s="64" t="s">
        <v>151</v>
      </c>
      <c r="N1407" s="6"/>
      <c r="O1407" s="64" t="s">
        <v>3901</v>
      </c>
      <c r="P1407" s="9"/>
      <c r="Q1407" s="9"/>
      <c r="R1407" s="64" t="s">
        <v>1744</v>
      </c>
      <c r="S1407" s="64" t="e">
        <v>#N/A</v>
      </c>
      <c r="T1407" s="64" t="e">
        <v>#N/A</v>
      </c>
      <c r="U1407" s="6"/>
      <c r="W1407" s="23" t="e">
        <f>VLOOKUP(F1407,'[1]AM Report'!$C:$L,10,FALSE)</f>
        <v>#N/A</v>
      </c>
      <c r="X1407" s="6" t="str">
        <f>VLOOKUP(F1407,'[2]Master URL List'!$F:$S,12,FALSE)</f>
        <v>CWA-LCS101</v>
      </c>
      <c r="Y1407" s="6" t="str">
        <f>VLOOKUP($F1407,'[2]Master URL List'!$F:$S,13,FALSE)</f>
        <v>FADI CHOUERI</v>
      </c>
      <c r="Z1407" s="6" t="str">
        <f>VLOOKUP($F1407,'[2]Master URL List'!$F:$S,14,FALSE)</f>
        <v>FADI.CHOUERI@MINDGEEK.COM</v>
      </c>
      <c r="AA1407" s="6"/>
    </row>
    <row r="1408" spans="1:27" s="64" customFormat="1" ht="12.75" customHeight="1" x14ac:dyDescent="0.2">
      <c r="A1408" s="64" t="s">
        <v>1197</v>
      </c>
      <c r="B1408" s="64" t="s">
        <v>4960</v>
      </c>
      <c r="C1408" s="65" t="s">
        <v>990</v>
      </c>
      <c r="D1408" s="65" t="str">
        <f t="shared" si="24"/>
        <v>MBI*PROBILLER.COM MB</v>
      </c>
      <c r="E1408" s="67" t="s">
        <v>1690</v>
      </c>
      <c r="F1408" s="67" t="s">
        <v>994</v>
      </c>
      <c r="I1408" s="64" t="s">
        <v>151</v>
      </c>
      <c r="J1408" s="64" t="s">
        <v>151</v>
      </c>
      <c r="K1408" s="64" t="s">
        <v>151</v>
      </c>
      <c r="L1408" s="64" t="s">
        <v>151</v>
      </c>
      <c r="M1408" s="64" t="s">
        <v>151</v>
      </c>
      <c r="N1408" s="6" t="s">
        <v>3971</v>
      </c>
      <c r="O1408" s="64" t="s">
        <v>3899</v>
      </c>
      <c r="P1408" s="9"/>
      <c r="Q1408" s="9"/>
      <c r="R1408" s="64" t="s">
        <v>1744</v>
      </c>
      <c r="S1408" s="64" t="e">
        <v>#N/A</v>
      </c>
      <c r="T1408" s="64" t="e">
        <v>#N/A</v>
      </c>
      <c r="U1408" s="6"/>
      <c r="W1408" s="23" t="e">
        <f>VLOOKUP(F1408,'[1]AM Report'!$C:$L,10,FALSE)</f>
        <v>#N/A</v>
      </c>
      <c r="X1408" s="6" t="str">
        <f>VLOOKUP(F1408,'[2]Master URL List'!$F:$S,12,FALSE)</f>
        <v>CWA-LCS101</v>
      </c>
      <c r="Y1408" s="6" t="str">
        <f>VLOOKUP($F1408,'[2]Master URL List'!$F:$S,13,FALSE)</f>
        <v>FADI CHOUERI</v>
      </c>
      <c r="Z1408" s="6" t="str">
        <f>VLOOKUP($F1408,'[2]Master URL List'!$F:$S,14,FALSE)</f>
        <v>FADI.CHOUERI@MINDGEEK.COM</v>
      </c>
      <c r="AA1408" s="6"/>
    </row>
    <row r="1409" spans="1:27" s="64" customFormat="1" ht="12.75" customHeight="1" x14ac:dyDescent="0.2">
      <c r="A1409" s="64" t="s">
        <v>1148</v>
      </c>
      <c r="B1409" s="64" t="s">
        <v>4960</v>
      </c>
      <c r="C1409" s="65" t="s">
        <v>988</v>
      </c>
      <c r="D1409" s="65" t="str">
        <f t="shared" si="24"/>
        <v>MBI*PROBILLER.COM MF</v>
      </c>
      <c r="E1409" s="67" t="s">
        <v>1690</v>
      </c>
      <c r="F1409" s="67" t="s">
        <v>997</v>
      </c>
      <c r="I1409" s="64" t="s">
        <v>151</v>
      </c>
      <c r="J1409" s="64" t="s">
        <v>151</v>
      </c>
      <c r="K1409" s="64" t="s">
        <v>151</v>
      </c>
      <c r="L1409" s="64" t="s">
        <v>151</v>
      </c>
      <c r="M1409" s="64" t="s">
        <v>151</v>
      </c>
      <c r="N1409" s="6"/>
      <c r="O1409" s="64" t="s">
        <v>3899</v>
      </c>
      <c r="P1409" s="9"/>
      <c r="Q1409" s="9"/>
      <c r="R1409" s="64" t="s">
        <v>1744</v>
      </c>
      <c r="S1409" s="64" t="e">
        <v>#N/A</v>
      </c>
      <c r="T1409" s="64" t="e">
        <v>#N/A</v>
      </c>
      <c r="U1409" s="6"/>
      <c r="W1409" s="23" t="e">
        <f>VLOOKUP(F1409,'[1]AM Report'!$C:$L,10,FALSE)</f>
        <v>#N/A</v>
      </c>
      <c r="X1409" s="6" t="str">
        <f>VLOOKUP(F1409,'[2]Master URL List'!$F:$S,12,FALSE)</f>
        <v>CWA-LCS101</v>
      </c>
      <c r="Y1409" s="6" t="str">
        <f>VLOOKUP($F1409,'[2]Master URL List'!$F:$S,13,FALSE)</f>
        <v>FADI CHOUERI</v>
      </c>
      <c r="Z1409" s="6" t="str">
        <f>VLOOKUP($F1409,'[2]Master URL List'!$F:$S,14,FALSE)</f>
        <v>FADI.CHOUERI@MINDGEEK.COM</v>
      </c>
      <c r="AA1409" s="6"/>
    </row>
    <row r="1410" spans="1:27" s="64" customFormat="1" ht="12.75" customHeight="1" x14ac:dyDescent="0.2">
      <c r="A1410" s="64" t="s">
        <v>1288</v>
      </c>
      <c r="B1410" s="64" t="s">
        <v>4960</v>
      </c>
      <c r="C1410" s="65" t="s">
        <v>1009</v>
      </c>
      <c r="D1410" s="65" t="str">
        <f t="shared" si="24"/>
        <v xml:space="preserve">MBI*PROBILLER.COM SC </v>
      </c>
      <c r="E1410" s="67" t="s">
        <v>1690</v>
      </c>
      <c r="F1410" s="67" t="s">
        <v>1002</v>
      </c>
      <c r="I1410" s="64" t="s">
        <v>151</v>
      </c>
      <c r="J1410" s="64" t="s">
        <v>151</v>
      </c>
      <c r="K1410" s="64" t="s">
        <v>151</v>
      </c>
      <c r="L1410" s="64" t="s">
        <v>151</v>
      </c>
      <c r="M1410" s="64" t="s">
        <v>151</v>
      </c>
      <c r="N1410" s="6" t="s">
        <v>3982</v>
      </c>
      <c r="O1410" s="64" t="s">
        <v>3899</v>
      </c>
      <c r="P1410" s="9"/>
      <c r="Q1410" s="9"/>
      <c r="R1410" s="64" t="s">
        <v>1744</v>
      </c>
      <c r="S1410" s="64" t="e">
        <v>#N/A</v>
      </c>
      <c r="T1410" s="64" t="e">
        <v>#N/A</v>
      </c>
      <c r="U1410" s="6"/>
      <c r="W1410" s="23" t="e">
        <f>VLOOKUP(F1410,'[1]AM Report'!$C:$L,10,FALSE)</f>
        <v>#N/A</v>
      </c>
      <c r="X1410" s="6" t="str">
        <f>VLOOKUP(F1410,'[2]Master URL List'!$F:$S,12,FALSE)</f>
        <v>CWA-LCS101</v>
      </c>
      <c r="Y1410" s="6" t="str">
        <f>VLOOKUP($F1410,'[2]Master URL List'!$F:$S,13,FALSE)</f>
        <v>FADI CHOUERI</v>
      </c>
      <c r="Z1410" s="6" t="str">
        <f>VLOOKUP($F1410,'[2]Master URL List'!$F:$S,14,FALSE)</f>
        <v>FADI.CHOUERI@MINDGEEK.COM</v>
      </c>
      <c r="AA1410" s="6"/>
    </row>
    <row r="1411" spans="1:27" s="6" customFormat="1" ht="12.75" customHeight="1" x14ac:dyDescent="0.2">
      <c r="A1411" s="6" t="s">
        <v>1512</v>
      </c>
      <c r="B1411" s="6" t="s">
        <v>1543</v>
      </c>
      <c r="C1411" s="6" t="s">
        <v>1543</v>
      </c>
      <c r="D1411" s="5" t="str">
        <f t="shared" si="24"/>
        <v xml:space="preserve">FGE LLC </v>
      </c>
      <c r="E1411" s="16" t="s">
        <v>1690</v>
      </c>
      <c r="F1411" s="16" t="s">
        <v>1542</v>
      </c>
      <c r="H1411" s="7"/>
      <c r="I1411" s="7" t="s">
        <v>151</v>
      </c>
      <c r="J1411" s="7" t="s">
        <v>151</v>
      </c>
      <c r="K1411" s="7" t="s">
        <v>151</v>
      </c>
      <c r="L1411" s="7" t="s">
        <v>151</v>
      </c>
      <c r="M1411" s="7" t="s">
        <v>151</v>
      </c>
      <c r="O1411" s="6" t="s">
        <v>3899</v>
      </c>
      <c r="P1411" s="9"/>
      <c r="Q1411" s="9"/>
      <c r="R1411" s="6" t="s">
        <v>1745</v>
      </c>
      <c r="S1411" s="6" t="e">
        <v>#N/A</v>
      </c>
      <c r="T1411" s="6" t="e">
        <v>#N/A</v>
      </c>
      <c r="W1411" s="23" t="e">
        <f>VLOOKUP(F1411,'[1]AM Report'!$C:$L,10,FALSE)</f>
        <v>#N/A</v>
      </c>
      <c r="X1411" s="6" t="str">
        <f>VLOOKUP(F1411,'[2]Master URL List'!$F:$S,12,FALSE)</f>
        <v>CWA-PP101</v>
      </c>
      <c r="Y1411" s="6" t="str">
        <f>VLOOKUP($F1411,'[2]Master URL List'!$F:$S,13,FALSE)</f>
        <v>KEVIN ZAMBACH</v>
      </c>
      <c r="Z1411" s="6" t="str">
        <f>VLOOKUP($F1411,'[2]Master URL List'!$F:$S,14,FALSE)</f>
        <v>webmaster@catalinacruz.com</v>
      </c>
    </row>
    <row r="1412" spans="1:27" s="6" customFormat="1" ht="12.75" customHeight="1" x14ac:dyDescent="0.2">
      <c r="A1412" s="6" t="s">
        <v>1513</v>
      </c>
      <c r="B1412" s="6" t="s">
        <v>1543</v>
      </c>
      <c r="C1412" s="6" t="s">
        <v>1543</v>
      </c>
      <c r="D1412" s="5" t="str">
        <f t="shared" ref="D1412:D1475" si="25">C1412</f>
        <v xml:space="preserve">FGE LLC </v>
      </c>
      <c r="E1412" s="16" t="s">
        <v>1690</v>
      </c>
      <c r="F1412" s="16" t="s">
        <v>1542</v>
      </c>
      <c r="H1412" s="7"/>
      <c r="I1412" s="7" t="s">
        <v>151</v>
      </c>
      <c r="J1412" s="7" t="s">
        <v>151</v>
      </c>
      <c r="K1412" s="7" t="s">
        <v>151</v>
      </c>
      <c r="L1412" s="7" t="s">
        <v>151</v>
      </c>
      <c r="M1412" s="7" t="s">
        <v>151</v>
      </c>
      <c r="O1412" s="6" t="s">
        <v>3899</v>
      </c>
      <c r="P1412" s="9"/>
      <c r="Q1412" s="9"/>
      <c r="R1412" s="6" t="s">
        <v>1745</v>
      </c>
      <c r="S1412" s="6" t="e">
        <v>#N/A</v>
      </c>
      <c r="T1412" s="6" t="e">
        <v>#N/A</v>
      </c>
      <c r="W1412" s="23" t="e">
        <f>VLOOKUP(F1412,'[1]AM Report'!$C:$L,10,FALSE)</f>
        <v>#N/A</v>
      </c>
      <c r="X1412" s="6" t="str">
        <f>VLOOKUP(F1412,'[2]Master URL List'!$F:$S,12,FALSE)</f>
        <v>CWA-PP101</v>
      </c>
      <c r="Y1412" s="6" t="str">
        <f>VLOOKUP($F1412,'[2]Master URL List'!$F:$S,13,FALSE)</f>
        <v>KEVIN ZAMBACH</v>
      </c>
      <c r="Z1412" s="6" t="str">
        <f>VLOOKUP($F1412,'[2]Master URL List'!$F:$S,14,FALSE)</f>
        <v>webmaster@catalinacruz.com</v>
      </c>
    </row>
    <row r="1413" spans="1:27" s="6" customFormat="1" ht="12.75" customHeight="1" x14ac:dyDescent="0.2">
      <c r="A1413" s="6" t="s">
        <v>1514</v>
      </c>
      <c r="B1413" s="6" t="s">
        <v>1543</v>
      </c>
      <c r="C1413" s="6" t="s">
        <v>1543</v>
      </c>
      <c r="D1413" s="5" t="str">
        <f t="shared" si="25"/>
        <v xml:space="preserve">FGE LLC </v>
      </c>
      <c r="E1413" s="16" t="s">
        <v>1690</v>
      </c>
      <c r="F1413" s="16" t="s">
        <v>1542</v>
      </c>
      <c r="H1413" s="7"/>
      <c r="I1413" s="7" t="s">
        <v>151</v>
      </c>
      <c r="J1413" s="7" t="s">
        <v>151</v>
      </c>
      <c r="K1413" s="7" t="s">
        <v>151</v>
      </c>
      <c r="L1413" s="7" t="s">
        <v>151</v>
      </c>
      <c r="M1413" s="7" t="s">
        <v>151</v>
      </c>
      <c r="O1413" s="6" t="s">
        <v>3899</v>
      </c>
      <c r="P1413" s="9"/>
      <c r="Q1413" s="9"/>
      <c r="R1413" s="6" t="s">
        <v>1745</v>
      </c>
      <c r="S1413" s="6" t="e">
        <v>#N/A</v>
      </c>
      <c r="T1413" s="6" t="e">
        <v>#N/A</v>
      </c>
      <c r="W1413" s="23" t="e">
        <f>VLOOKUP(F1413,'[1]AM Report'!$C:$L,10,FALSE)</f>
        <v>#N/A</v>
      </c>
      <c r="X1413" s="6" t="str">
        <f>VLOOKUP(F1413,'[2]Master URL List'!$F:$S,12,FALSE)</f>
        <v>CWA-PP101</v>
      </c>
      <c r="Y1413" s="6" t="str">
        <f>VLOOKUP($F1413,'[2]Master URL List'!$F:$S,13,FALSE)</f>
        <v>KEVIN ZAMBACH</v>
      </c>
      <c r="Z1413" s="6" t="str">
        <f>VLOOKUP($F1413,'[2]Master URL List'!$F:$S,14,FALSE)</f>
        <v>webmaster@catalinacruz.com</v>
      </c>
    </row>
    <row r="1414" spans="1:27" s="6" customFormat="1" ht="12.75" customHeight="1" x14ac:dyDescent="0.2">
      <c r="A1414" s="6" t="s">
        <v>1515</v>
      </c>
      <c r="B1414" s="6" t="s">
        <v>1543</v>
      </c>
      <c r="C1414" s="6" t="s">
        <v>1543</v>
      </c>
      <c r="D1414" s="5" t="str">
        <f t="shared" si="25"/>
        <v xml:space="preserve">FGE LLC </v>
      </c>
      <c r="E1414" s="16" t="s">
        <v>1690</v>
      </c>
      <c r="F1414" s="16" t="s">
        <v>1542</v>
      </c>
      <c r="H1414" s="7"/>
      <c r="I1414" s="7" t="s">
        <v>151</v>
      </c>
      <c r="J1414" s="7" t="s">
        <v>151</v>
      </c>
      <c r="K1414" s="7" t="s">
        <v>151</v>
      </c>
      <c r="L1414" s="7" t="s">
        <v>151</v>
      </c>
      <c r="M1414" s="7" t="s">
        <v>151</v>
      </c>
      <c r="O1414" s="6" t="s">
        <v>3899</v>
      </c>
      <c r="P1414" s="9"/>
      <c r="Q1414" s="9"/>
      <c r="R1414" s="6" t="s">
        <v>1745</v>
      </c>
      <c r="S1414" s="6" t="e">
        <v>#N/A</v>
      </c>
      <c r="T1414" s="6" t="e">
        <v>#N/A</v>
      </c>
      <c r="W1414" s="23" t="e">
        <f>VLOOKUP(F1414,'[1]AM Report'!$C:$L,10,FALSE)</f>
        <v>#N/A</v>
      </c>
      <c r="X1414" s="6" t="str">
        <f>VLOOKUP(F1414,'[2]Master URL List'!$F:$S,12,FALSE)</f>
        <v>CWA-PP101</v>
      </c>
      <c r="Y1414" s="6" t="str">
        <f>VLOOKUP($F1414,'[2]Master URL List'!$F:$S,13,FALSE)</f>
        <v>KEVIN ZAMBACH</v>
      </c>
      <c r="Z1414" s="6" t="str">
        <f>VLOOKUP($F1414,'[2]Master URL List'!$F:$S,14,FALSE)</f>
        <v>webmaster@catalinacruz.com</v>
      </c>
    </row>
    <row r="1415" spans="1:27" s="6" customFormat="1" ht="12.75" customHeight="1" x14ac:dyDescent="0.2">
      <c r="A1415" s="6" t="s">
        <v>1516</v>
      </c>
      <c r="B1415" s="6" t="s">
        <v>1543</v>
      </c>
      <c r="C1415" s="6" t="s">
        <v>1543</v>
      </c>
      <c r="D1415" s="5" t="str">
        <f t="shared" si="25"/>
        <v xml:space="preserve">FGE LLC </v>
      </c>
      <c r="E1415" s="16" t="s">
        <v>1690</v>
      </c>
      <c r="F1415" s="16" t="s">
        <v>1542</v>
      </c>
      <c r="H1415" s="7"/>
      <c r="I1415" s="7" t="s">
        <v>151</v>
      </c>
      <c r="J1415" s="7" t="s">
        <v>151</v>
      </c>
      <c r="K1415" s="7" t="s">
        <v>151</v>
      </c>
      <c r="L1415" s="7" t="s">
        <v>151</v>
      </c>
      <c r="M1415" s="7" t="s">
        <v>151</v>
      </c>
      <c r="O1415" s="6" t="s">
        <v>3899</v>
      </c>
      <c r="P1415" s="9"/>
      <c r="Q1415" s="9"/>
      <c r="R1415" s="6" t="s">
        <v>1745</v>
      </c>
      <c r="S1415" s="6" t="e">
        <v>#N/A</v>
      </c>
      <c r="T1415" s="6" t="e">
        <v>#N/A</v>
      </c>
      <c r="W1415" s="23" t="e">
        <f>VLOOKUP(F1415,'[1]AM Report'!$C:$L,10,FALSE)</f>
        <v>#N/A</v>
      </c>
      <c r="X1415" s="6" t="str">
        <f>VLOOKUP(F1415,'[2]Master URL List'!$F:$S,12,FALSE)</f>
        <v>CWA-PP101</v>
      </c>
      <c r="Y1415" s="6" t="str">
        <f>VLOOKUP($F1415,'[2]Master URL List'!$F:$S,13,FALSE)</f>
        <v>KEVIN ZAMBACH</v>
      </c>
      <c r="Z1415" s="6" t="str">
        <f>VLOOKUP($F1415,'[2]Master URL List'!$F:$S,14,FALSE)</f>
        <v>webmaster@catalinacruz.com</v>
      </c>
    </row>
    <row r="1416" spans="1:27" s="6" customFormat="1" ht="12.75" customHeight="1" x14ac:dyDescent="0.2">
      <c r="A1416" s="6" t="s">
        <v>1517</v>
      </c>
      <c r="B1416" s="6" t="s">
        <v>1543</v>
      </c>
      <c r="C1416" s="6" t="s">
        <v>1543</v>
      </c>
      <c r="D1416" s="5" t="str">
        <f t="shared" si="25"/>
        <v xml:space="preserve">FGE LLC </v>
      </c>
      <c r="E1416" s="16" t="s">
        <v>1690</v>
      </c>
      <c r="F1416" s="16" t="s">
        <v>1542</v>
      </c>
      <c r="H1416" s="7"/>
      <c r="I1416" s="7" t="s">
        <v>151</v>
      </c>
      <c r="J1416" s="7" t="s">
        <v>151</v>
      </c>
      <c r="K1416" s="7" t="s">
        <v>151</v>
      </c>
      <c r="L1416" s="7" t="s">
        <v>151</v>
      </c>
      <c r="M1416" s="7" t="s">
        <v>151</v>
      </c>
      <c r="N1416" s="6" t="s">
        <v>4054</v>
      </c>
      <c r="O1416" s="6" t="s">
        <v>3965</v>
      </c>
      <c r="P1416" s="9" t="s">
        <v>3903</v>
      </c>
      <c r="Q1416" s="9"/>
      <c r="R1416" s="6" t="s">
        <v>1745</v>
      </c>
      <c r="S1416" s="6" t="e">
        <v>#N/A</v>
      </c>
      <c r="T1416" s="6" t="e">
        <v>#N/A</v>
      </c>
      <c r="W1416" s="23" t="e">
        <f>VLOOKUP(F1416,'[1]AM Report'!$C:$L,10,FALSE)</f>
        <v>#N/A</v>
      </c>
      <c r="X1416" s="6" t="str">
        <f>VLOOKUP(F1416,'[2]Master URL List'!$F:$S,12,FALSE)</f>
        <v>CWA-PP101</v>
      </c>
      <c r="Y1416" s="6" t="str">
        <f>VLOOKUP($F1416,'[2]Master URL List'!$F:$S,13,FALSE)</f>
        <v>KEVIN ZAMBACH</v>
      </c>
      <c r="Z1416" s="6" t="str">
        <f>VLOOKUP($F1416,'[2]Master URL List'!$F:$S,14,FALSE)</f>
        <v>webmaster@catalinacruz.com</v>
      </c>
    </row>
    <row r="1417" spans="1:27" s="6" customFormat="1" ht="12.75" customHeight="1" x14ac:dyDescent="0.2">
      <c r="A1417" s="6" t="s">
        <v>1518</v>
      </c>
      <c r="B1417" s="6" t="s">
        <v>1543</v>
      </c>
      <c r="C1417" s="6" t="s">
        <v>1543</v>
      </c>
      <c r="D1417" s="5" t="str">
        <f t="shared" si="25"/>
        <v xml:space="preserve">FGE LLC </v>
      </c>
      <c r="E1417" s="16" t="s">
        <v>1690</v>
      </c>
      <c r="F1417" s="16" t="s">
        <v>1542</v>
      </c>
      <c r="H1417" s="7"/>
      <c r="I1417" s="7" t="s">
        <v>151</v>
      </c>
      <c r="J1417" s="7" t="s">
        <v>151</v>
      </c>
      <c r="K1417" s="7" t="s">
        <v>151</v>
      </c>
      <c r="L1417" s="7" t="s">
        <v>151</v>
      </c>
      <c r="M1417" s="7" t="s">
        <v>151</v>
      </c>
      <c r="N1417" s="6" t="s">
        <v>3987</v>
      </c>
      <c r="O1417" s="6" t="s">
        <v>3898</v>
      </c>
      <c r="P1417" s="9"/>
      <c r="Q1417" s="9" t="s">
        <v>3919</v>
      </c>
      <c r="R1417" s="6" t="s">
        <v>1745</v>
      </c>
      <c r="S1417" s="6" t="e">
        <v>#N/A</v>
      </c>
      <c r="T1417" s="6" t="e">
        <v>#N/A</v>
      </c>
      <c r="W1417" s="23" t="e">
        <f>VLOOKUP(F1417,'[1]AM Report'!$C:$L,10,FALSE)</f>
        <v>#N/A</v>
      </c>
      <c r="X1417" s="6" t="str">
        <f>VLOOKUP(F1417,'[2]Master URL List'!$F:$S,12,FALSE)</f>
        <v>CWA-PP101</v>
      </c>
      <c r="Y1417" s="6" t="str">
        <f>VLOOKUP($F1417,'[2]Master URL List'!$F:$S,13,FALSE)</f>
        <v>KEVIN ZAMBACH</v>
      </c>
      <c r="Z1417" s="6" t="str">
        <f>VLOOKUP($F1417,'[2]Master URL List'!$F:$S,14,FALSE)</f>
        <v>webmaster@catalinacruz.com</v>
      </c>
    </row>
    <row r="1418" spans="1:27" s="6" customFormat="1" ht="12.75" customHeight="1" x14ac:dyDescent="0.2">
      <c r="A1418" s="6" t="s">
        <v>1519</v>
      </c>
      <c r="B1418" s="6" t="s">
        <v>1543</v>
      </c>
      <c r="C1418" s="6" t="s">
        <v>1543</v>
      </c>
      <c r="D1418" s="5" t="str">
        <f t="shared" si="25"/>
        <v xml:space="preserve">FGE LLC </v>
      </c>
      <c r="E1418" s="16" t="s">
        <v>1690</v>
      </c>
      <c r="F1418" s="16" t="s">
        <v>1542</v>
      </c>
      <c r="H1418" s="7"/>
      <c r="I1418" s="7" t="s">
        <v>151</v>
      </c>
      <c r="J1418" s="7" t="s">
        <v>151</v>
      </c>
      <c r="K1418" s="7" t="s">
        <v>151</v>
      </c>
      <c r="L1418" s="7" t="s">
        <v>151</v>
      </c>
      <c r="M1418" s="7" t="s">
        <v>151</v>
      </c>
      <c r="O1418" s="6" t="s">
        <v>3899</v>
      </c>
      <c r="P1418" s="9"/>
      <c r="Q1418" s="9"/>
      <c r="R1418" s="6" t="s">
        <v>1745</v>
      </c>
      <c r="S1418" s="6" t="e">
        <v>#N/A</v>
      </c>
      <c r="T1418" s="6" t="e">
        <v>#N/A</v>
      </c>
      <c r="W1418" s="23" t="e">
        <f>VLOOKUP(F1418,'[1]AM Report'!$C:$L,10,FALSE)</f>
        <v>#N/A</v>
      </c>
      <c r="X1418" s="6" t="str">
        <f>VLOOKUP(F1418,'[2]Master URL List'!$F:$S,12,FALSE)</f>
        <v>CWA-PP101</v>
      </c>
      <c r="Y1418" s="6" t="str">
        <f>VLOOKUP($F1418,'[2]Master URL List'!$F:$S,13,FALSE)</f>
        <v>KEVIN ZAMBACH</v>
      </c>
      <c r="Z1418" s="6" t="str">
        <f>VLOOKUP($F1418,'[2]Master URL List'!$F:$S,14,FALSE)</f>
        <v>webmaster@catalinacruz.com</v>
      </c>
    </row>
    <row r="1419" spans="1:27" s="6" customFormat="1" ht="12.75" customHeight="1" x14ac:dyDescent="0.2">
      <c r="A1419" s="6" t="s">
        <v>1520</v>
      </c>
      <c r="B1419" s="6" t="s">
        <v>1543</v>
      </c>
      <c r="C1419" s="6" t="s">
        <v>1543</v>
      </c>
      <c r="D1419" s="5" t="str">
        <f t="shared" si="25"/>
        <v xml:space="preserve">FGE LLC </v>
      </c>
      <c r="E1419" s="16" t="s">
        <v>1690</v>
      </c>
      <c r="F1419" s="16" t="s">
        <v>1542</v>
      </c>
      <c r="H1419" s="7"/>
      <c r="I1419" s="7" t="s">
        <v>151</v>
      </c>
      <c r="J1419" s="7" t="s">
        <v>151</v>
      </c>
      <c r="K1419" s="7" t="s">
        <v>151</v>
      </c>
      <c r="L1419" s="7" t="s">
        <v>151</v>
      </c>
      <c r="M1419" s="7" t="s">
        <v>151</v>
      </c>
      <c r="O1419" s="6" t="s">
        <v>3899</v>
      </c>
      <c r="P1419" s="9"/>
      <c r="Q1419" s="9"/>
      <c r="R1419" s="6" t="s">
        <v>1745</v>
      </c>
      <c r="S1419" s="6" t="e">
        <v>#N/A</v>
      </c>
      <c r="T1419" s="6" t="e">
        <v>#N/A</v>
      </c>
      <c r="W1419" s="23" t="e">
        <f>VLOOKUP(F1419,'[1]AM Report'!$C:$L,10,FALSE)</f>
        <v>#N/A</v>
      </c>
      <c r="X1419" s="6" t="str">
        <f>VLOOKUP(F1419,'[2]Master URL List'!$F:$S,12,FALSE)</f>
        <v>CWA-PP101</v>
      </c>
      <c r="Y1419" s="6" t="str">
        <f>VLOOKUP($F1419,'[2]Master URL List'!$F:$S,13,FALSE)</f>
        <v>KEVIN ZAMBACH</v>
      </c>
      <c r="Z1419" s="6" t="str">
        <f>VLOOKUP($F1419,'[2]Master URL List'!$F:$S,14,FALSE)</f>
        <v>webmaster@catalinacruz.com</v>
      </c>
    </row>
    <row r="1420" spans="1:27" s="6" customFormat="1" ht="12.75" customHeight="1" x14ac:dyDescent="0.2">
      <c r="A1420" s="6" t="s">
        <v>1521</v>
      </c>
      <c r="B1420" s="6" t="s">
        <v>1543</v>
      </c>
      <c r="C1420" s="6" t="s">
        <v>1543</v>
      </c>
      <c r="D1420" s="5" t="str">
        <f t="shared" si="25"/>
        <v xml:space="preserve">FGE LLC </v>
      </c>
      <c r="E1420" s="16" t="s">
        <v>1690</v>
      </c>
      <c r="F1420" s="16" t="s">
        <v>1542</v>
      </c>
      <c r="H1420" s="7"/>
      <c r="I1420" s="7" t="s">
        <v>151</v>
      </c>
      <c r="J1420" s="7" t="s">
        <v>151</v>
      </c>
      <c r="K1420" s="7" t="s">
        <v>151</v>
      </c>
      <c r="L1420" s="7" t="s">
        <v>151</v>
      </c>
      <c r="M1420" s="7" t="s">
        <v>151</v>
      </c>
      <c r="O1420" s="6" t="s">
        <v>3899</v>
      </c>
      <c r="P1420" s="9"/>
      <c r="Q1420" s="9"/>
      <c r="R1420" s="6" t="s">
        <v>1745</v>
      </c>
      <c r="S1420" s="6" t="e">
        <v>#N/A</v>
      </c>
      <c r="T1420" s="6" t="e">
        <v>#N/A</v>
      </c>
      <c r="W1420" s="23" t="e">
        <f>VLOOKUP(F1420,'[1]AM Report'!$C:$L,10,FALSE)</f>
        <v>#N/A</v>
      </c>
      <c r="X1420" s="6" t="str">
        <f>VLOOKUP(F1420,'[2]Master URL List'!$F:$S,12,FALSE)</f>
        <v>CWA-PP101</v>
      </c>
      <c r="Y1420" s="6" t="str">
        <f>VLOOKUP($F1420,'[2]Master URL List'!$F:$S,13,FALSE)</f>
        <v>KEVIN ZAMBACH</v>
      </c>
      <c r="Z1420" s="6" t="str">
        <f>VLOOKUP($F1420,'[2]Master URL List'!$F:$S,14,FALSE)</f>
        <v>webmaster@catalinacruz.com</v>
      </c>
    </row>
    <row r="1421" spans="1:27" s="6" customFormat="1" ht="12.75" customHeight="1" x14ac:dyDescent="0.2">
      <c r="A1421" s="6" t="s">
        <v>1522</v>
      </c>
      <c r="B1421" s="6" t="s">
        <v>1543</v>
      </c>
      <c r="C1421" s="6" t="s">
        <v>1543</v>
      </c>
      <c r="D1421" s="5" t="str">
        <f t="shared" si="25"/>
        <v xml:space="preserve">FGE LLC </v>
      </c>
      <c r="E1421" s="16" t="s">
        <v>1690</v>
      </c>
      <c r="F1421" s="16" t="s">
        <v>1542</v>
      </c>
      <c r="H1421" s="7"/>
      <c r="I1421" s="7" t="s">
        <v>151</v>
      </c>
      <c r="J1421" s="7" t="s">
        <v>151</v>
      </c>
      <c r="K1421" s="7" t="s">
        <v>151</v>
      </c>
      <c r="L1421" s="7" t="s">
        <v>151</v>
      </c>
      <c r="M1421" s="7" t="s">
        <v>151</v>
      </c>
      <c r="O1421" s="6" t="s">
        <v>3899</v>
      </c>
      <c r="P1421" s="9"/>
      <c r="Q1421" s="9"/>
      <c r="R1421" s="6" t="s">
        <v>1745</v>
      </c>
      <c r="S1421" s="6" t="e">
        <v>#N/A</v>
      </c>
      <c r="T1421" s="6" t="e">
        <v>#N/A</v>
      </c>
      <c r="W1421" s="23" t="e">
        <f>VLOOKUP(F1421,'[1]AM Report'!$C:$L,10,FALSE)</f>
        <v>#N/A</v>
      </c>
      <c r="X1421" s="6" t="str">
        <f>VLOOKUP(F1421,'[2]Master URL List'!$F:$S,12,FALSE)</f>
        <v>CWA-PP101</v>
      </c>
      <c r="Y1421" s="6" t="str">
        <f>VLOOKUP($F1421,'[2]Master URL List'!$F:$S,13,FALSE)</f>
        <v>KEVIN ZAMBACH</v>
      </c>
      <c r="Z1421" s="6" t="str">
        <f>VLOOKUP($F1421,'[2]Master URL List'!$F:$S,14,FALSE)</f>
        <v>webmaster@catalinacruz.com</v>
      </c>
    </row>
    <row r="1422" spans="1:27" s="6" customFormat="1" ht="12.75" customHeight="1" x14ac:dyDescent="0.2">
      <c r="A1422" s="6" t="s">
        <v>1523</v>
      </c>
      <c r="B1422" s="6" t="s">
        <v>1543</v>
      </c>
      <c r="C1422" s="6" t="s">
        <v>1543</v>
      </c>
      <c r="D1422" s="5" t="str">
        <f t="shared" si="25"/>
        <v xml:space="preserve">FGE LLC </v>
      </c>
      <c r="E1422" s="16" t="s">
        <v>1690</v>
      </c>
      <c r="F1422" s="16" t="s">
        <v>1542</v>
      </c>
      <c r="H1422" s="7"/>
      <c r="I1422" s="7" t="s">
        <v>151</v>
      </c>
      <c r="J1422" s="7" t="s">
        <v>151</v>
      </c>
      <c r="K1422" s="7" t="s">
        <v>151</v>
      </c>
      <c r="L1422" s="7" t="s">
        <v>151</v>
      </c>
      <c r="M1422" s="7" t="s">
        <v>151</v>
      </c>
      <c r="O1422" s="6" t="s">
        <v>3899</v>
      </c>
      <c r="P1422" s="9"/>
      <c r="Q1422" s="9"/>
      <c r="R1422" s="6" t="s">
        <v>1745</v>
      </c>
      <c r="S1422" s="6" t="e">
        <v>#N/A</v>
      </c>
      <c r="T1422" s="6" t="e">
        <v>#N/A</v>
      </c>
      <c r="W1422" s="23" t="e">
        <f>VLOOKUP(F1422,'[1]AM Report'!$C:$L,10,FALSE)</f>
        <v>#N/A</v>
      </c>
      <c r="X1422" s="6" t="str">
        <f>VLOOKUP(F1422,'[2]Master URL List'!$F:$S,12,FALSE)</f>
        <v>CWA-PP101</v>
      </c>
      <c r="Y1422" s="6" t="str">
        <f>VLOOKUP($F1422,'[2]Master URL List'!$F:$S,13,FALSE)</f>
        <v>KEVIN ZAMBACH</v>
      </c>
      <c r="Z1422" s="6" t="str">
        <f>VLOOKUP($F1422,'[2]Master URL List'!$F:$S,14,FALSE)</f>
        <v>webmaster@catalinacruz.com</v>
      </c>
    </row>
    <row r="1423" spans="1:27" s="6" customFormat="1" ht="12.75" customHeight="1" x14ac:dyDescent="0.2">
      <c r="A1423" s="6" t="s">
        <v>1524</v>
      </c>
      <c r="B1423" s="6" t="s">
        <v>1543</v>
      </c>
      <c r="C1423" s="6" t="s">
        <v>1543</v>
      </c>
      <c r="D1423" s="5" t="str">
        <f t="shared" si="25"/>
        <v xml:space="preserve">FGE LLC </v>
      </c>
      <c r="E1423" s="16" t="s">
        <v>1690</v>
      </c>
      <c r="F1423" s="16" t="s">
        <v>1542</v>
      </c>
      <c r="H1423" s="7"/>
      <c r="I1423" s="7" t="s">
        <v>151</v>
      </c>
      <c r="J1423" s="7" t="s">
        <v>151</v>
      </c>
      <c r="K1423" s="7" t="s">
        <v>151</v>
      </c>
      <c r="L1423" s="7" t="s">
        <v>151</v>
      </c>
      <c r="M1423" s="7" t="s">
        <v>151</v>
      </c>
      <c r="O1423" s="6" t="s">
        <v>3899</v>
      </c>
      <c r="P1423" s="9"/>
      <c r="Q1423" s="9"/>
      <c r="R1423" s="6" t="s">
        <v>1745</v>
      </c>
      <c r="S1423" s="6" t="e">
        <v>#N/A</v>
      </c>
      <c r="T1423" s="6" t="e">
        <v>#N/A</v>
      </c>
      <c r="W1423" s="23" t="e">
        <f>VLOOKUP(F1423,'[1]AM Report'!$C:$L,10,FALSE)</f>
        <v>#N/A</v>
      </c>
      <c r="X1423" s="6" t="str">
        <f>VLOOKUP(F1423,'[2]Master URL List'!$F:$S,12,FALSE)</f>
        <v>CWA-PP101</v>
      </c>
      <c r="Y1423" s="6" t="str">
        <f>VLOOKUP($F1423,'[2]Master URL List'!$F:$S,13,FALSE)</f>
        <v>KEVIN ZAMBACH</v>
      </c>
      <c r="Z1423" s="6" t="str">
        <f>VLOOKUP($F1423,'[2]Master URL List'!$F:$S,14,FALSE)</f>
        <v>webmaster@catalinacruz.com</v>
      </c>
    </row>
    <row r="1424" spans="1:27" s="6" customFormat="1" ht="12.75" customHeight="1" x14ac:dyDescent="0.2">
      <c r="A1424" s="6" t="s">
        <v>1525</v>
      </c>
      <c r="B1424" s="6" t="s">
        <v>1543</v>
      </c>
      <c r="C1424" s="6" t="s">
        <v>1543</v>
      </c>
      <c r="D1424" s="5" t="str">
        <f t="shared" si="25"/>
        <v xml:space="preserve">FGE LLC </v>
      </c>
      <c r="E1424" s="16" t="s">
        <v>1690</v>
      </c>
      <c r="F1424" s="16" t="s">
        <v>1542</v>
      </c>
      <c r="H1424" s="7"/>
      <c r="I1424" s="7" t="s">
        <v>151</v>
      </c>
      <c r="J1424" s="7" t="s">
        <v>151</v>
      </c>
      <c r="K1424" s="7" t="s">
        <v>151</v>
      </c>
      <c r="L1424" s="7" t="s">
        <v>151</v>
      </c>
      <c r="M1424" s="7" t="s">
        <v>151</v>
      </c>
      <c r="O1424" s="6" t="s">
        <v>3899</v>
      </c>
      <c r="P1424" s="9"/>
      <c r="Q1424" s="9"/>
      <c r="R1424" s="6" t="s">
        <v>1745</v>
      </c>
      <c r="S1424" s="6" t="e">
        <v>#N/A</v>
      </c>
      <c r="T1424" s="6" t="e">
        <v>#N/A</v>
      </c>
      <c r="W1424" s="23" t="e">
        <f>VLOOKUP(F1424,'[1]AM Report'!$C:$L,10,FALSE)</f>
        <v>#N/A</v>
      </c>
      <c r="X1424" s="6" t="str">
        <f>VLOOKUP(F1424,'[2]Master URL List'!$F:$S,12,FALSE)</f>
        <v>CWA-PP101</v>
      </c>
      <c r="Y1424" s="6" t="str">
        <f>VLOOKUP($F1424,'[2]Master URL List'!$F:$S,13,FALSE)</f>
        <v>KEVIN ZAMBACH</v>
      </c>
      <c r="Z1424" s="6" t="str">
        <f>VLOOKUP($F1424,'[2]Master URL List'!$F:$S,14,FALSE)</f>
        <v>webmaster@catalinacruz.com</v>
      </c>
    </row>
    <row r="1425" spans="1:26" s="6" customFormat="1" ht="12.75" customHeight="1" x14ac:dyDescent="0.2">
      <c r="A1425" s="6" t="s">
        <v>1526</v>
      </c>
      <c r="B1425" s="6" t="s">
        <v>1543</v>
      </c>
      <c r="C1425" s="6" t="s">
        <v>1543</v>
      </c>
      <c r="D1425" s="5" t="str">
        <f t="shared" si="25"/>
        <v xml:space="preserve">FGE LLC </v>
      </c>
      <c r="E1425" s="16" t="s">
        <v>1690</v>
      </c>
      <c r="F1425" s="16" t="s">
        <v>1542</v>
      </c>
      <c r="H1425" s="7"/>
      <c r="I1425" s="7" t="s">
        <v>151</v>
      </c>
      <c r="J1425" s="7" t="s">
        <v>151</v>
      </c>
      <c r="K1425" s="7" t="s">
        <v>151</v>
      </c>
      <c r="L1425" s="7" t="s">
        <v>151</v>
      </c>
      <c r="M1425" s="7" t="s">
        <v>151</v>
      </c>
      <c r="O1425" s="6" t="s">
        <v>3899</v>
      </c>
      <c r="P1425" s="9"/>
      <c r="Q1425" s="9"/>
      <c r="R1425" s="6" t="s">
        <v>1745</v>
      </c>
      <c r="S1425" s="6" t="e">
        <v>#N/A</v>
      </c>
      <c r="T1425" s="6" t="e">
        <v>#N/A</v>
      </c>
      <c r="W1425" s="23" t="e">
        <f>VLOOKUP(F1425,'[1]AM Report'!$C:$L,10,FALSE)</f>
        <v>#N/A</v>
      </c>
      <c r="X1425" s="6" t="str">
        <f>VLOOKUP(F1425,'[2]Master URL List'!$F:$S,12,FALSE)</f>
        <v>CWA-PP101</v>
      </c>
      <c r="Y1425" s="6" t="str">
        <f>VLOOKUP($F1425,'[2]Master URL List'!$F:$S,13,FALSE)</f>
        <v>KEVIN ZAMBACH</v>
      </c>
      <c r="Z1425" s="6" t="str">
        <f>VLOOKUP($F1425,'[2]Master URL List'!$F:$S,14,FALSE)</f>
        <v>webmaster@catalinacruz.com</v>
      </c>
    </row>
    <row r="1426" spans="1:26" s="6" customFormat="1" ht="12.75" customHeight="1" x14ac:dyDescent="0.2">
      <c r="A1426" s="6" t="s">
        <v>1527</v>
      </c>
      <c r="B1426" s="6" t="s">
        <v>1543</v>
      </c>
      <c r="C1426" s="6" t="s">
        <v>1543</v>
      </c>
      <c r="D1426" s="5" t="str">
        <f t="shared" si="25"/>
        <v xml:space="preserve">FGE LLC </v>
      </c>
      <c r="E1426" s="16" t="s">
        <v>1690</v>
      </c>
      <c r="F1426" s="16" t="s">
        <v>1542</v>
      </c>
      <c r="H1426" s="7"/>
      <c r="I1426" s="7" t="s">
        <v>151</v>
      </c>
      <c r="J1426" s="7" t="s">
        <v>151</v>
      </c>
      <c r="K1426" s="7" t="s">
        <v>151</v>
      </c>
      <c r="L1426" s="7" t="s">
        <v>151</v>
      </c>
      <c r="M1426" s="7" t="s">
        <v>151</v>
      </c>
      <c r="O1426" s="6" t="s">
        <v>3899</v>
      </c>
      <c r="P1426" s="9"/>
      <c r="Q1426" s="9"/>
      <c r="R1426" s="6" t="s">
        <v>1745</v>
      </c>
      <c r="S1426" s="6" t="e">
        <v>#N/A</v>
      </c>
      <c r="T1426" s="6" t="e">
        <v>#N/A</v>
      </c>
      <c r="W1426" s="23" t="e">
        <f>VLOOKUP(F1426,'[1]AM Report'!$C:$L,10,FALSE)</f>
        <v>#N/A</v>
      </c>
      <c r="X1426" s="6" t="str">
        <f>VLOOKUP(F1426,'[2]Master URL List'!$F:$S,12,FALSE)</f>
        <v>CWA-PP101</v>
      </c>
      <c r="Y1426" s="6" t="str">
        <f>VLOOKUP($F1426,'[2]Master URL List'!$F:$S,13,FALSE)</f>
        <v>KEVIN ZAMBACH</v>
      </c>
      <c r="Z1426" s="6" t="str">
        <f>VLOOKUP($F1426,'[2]Master URL List'!$F:$S,14,FALSE)</f>
        <v>webmaster@catalinacruz.com</v>
      </c>
    </row>
    <row r="1427" spans="1:26" s="6" customFormat="1" ht="12.75" customHeight="1" x14ac:dyDescent="0.2">
      <c r="A1427" s="6" t="s">
        <v>1528</v>
      </c>
      <c r="B1427" s="6" t="s">
        <v>1543</v>
      </c>
      <c r="C1427" s="6" t="s">
        <v>1543</v>
      </c>
      <c r="D1427" s="5" t="str">
        <f t="shared" si="25"/>
        <v xml:space="preserve">FGE LLC </v>
      </c>
      <c r="E1427" s="16" t="s">
        <v>1690</v>
      </c>
      <c r="F1427" s="16" t="s">
        <v>1542</v>
      </c>
      <c r="H1427" s="7"/>
      <c r="I1427" s="7" t="s">
        <v>151</v>
      </c>
      <c r="J1427" s="7" t="s">
        <v>151</v>
      </c>
      <c r="K1427" s="7" t="s">
        <v>151</v>
      </c>
      <c r="L1427" s="7" t="s">
        <v>151</v>
      </c>
      <c r="M1427" s="7" t="s">
        <v>151</v>
      </c>
      <c r="O1427" s="6" t="s">
        <v>3899</v>
      </c>
      <c r="P1427" s="9"/>
      <c r="Q1427" s="9"/>
      <c r="R1427" s="6" t="s">
        <v>1745</v>
      </c>
      <c r="S1427" s="6" t="e">
        <v>#N/A</v>
      </c>
      <c r="T1427" s="6" t="e">
        <v>#N/A</v>
      </c>
      <c r="W1427" s="23" t="e">
        <f>VLOOKUP(F1427,'[1]AM Report'!$C:$L,10,FALSE)</f>
        <v>#N/A</v>
      </c>
      <c r="X1427" s="6" t="str">
        <f>VLOOKUP(F1427,'[2]Master URL List'!$F:$S,12,FALSE)</f>
        <v>CWA-PP101</v>
      </c>
      <c r="Y1427" s="6" t="str">
        <f>VLOOKUP($F1427,'[2]Master URL List'!$F:$S,13,FALSE)</f>
        <v>KEVIN ZAMBACH</v>
      </c>
      <c r="Z1427" s="6" t="str">
        <f>VLOOKUP($F1427,'[2]Master URL List'!$F:$S,14,FALSE)</f>
        <v>webmaster@catalinacruz.com</v>
      </c>
    </row>
    <row r="1428" spans="1:26" s="6" customFormat="1" ht="12.75" customHeight="1" x14ac:dyDescent="0.2">
      <c r="A1428" s="6" t="s">
        <v>1529</v>
      </c>
      <c r="B1428" s="6" t="s">
        <v>1543</v>
      </c>
      <c r="C1428" s="6" t="s">
        <v>1543</v>
      </c>
      <c r="D1428" s="5" t="str">
        <f t="shared" si="25"/>
        <v xml:space="preserve">FGE LLC </v>
      </c>
      <c r="E1428" s="16" t="s">
        <v>1690</v>
      </c>
      <c r="F1428" s="16" t="s">
        <v>1542</v>
      </c>
      <c r="H1428" s="7"/>
      <c r="I1428" s="7" t="s">
        <v>151</v>
      </c>
      <c r="J1428" s="7" t="s">
        <v>151</v>
      </c>
      <c r="K1428" s="7" t="s">
        <v>151</v>
      </c>
      <c r="L1428" s="7" t="s">
        <v>151</v>
      </c>
      <c r="M1428" s="7" t="s">
        <v>151</v>
      </c>
      <c r="O1428" s="6" t="s">
        <v>3899</v>
      </c>
      <c r="P1428" s="9"/>
      <c r="Q1428" s="9"/>
      <c r="R1428" s="6" t="s">
        <v>1745</v>
      </c>
      <c r="S1428" s="6" t="e">
        <v>#N/A</v>
      </c>
      <c r="T1428" s="6" t="e">
        <v>#N/A</v>
      </c>
      <c r="W1428" s="23" t="e">
        <f>VLOOKUP(F1428,'[1]AM Report'!$C:$L,10,FALSE)</f>
        <v>#N/A</v>
      </c>
      <c r="X1428" s="6" t="str">
        <f>VLOOKUP(F1428,'[2]Master URL List'!$F:$S,12,FALSE)</f>
        <v>CWA-PP101</v>
      </c>
      <c r="Y1428" s="6" t="str">
        <f>VLOOKUP($F1428,'[2]Master URL List'!$F:$S,13,FALSE)</f>
        <v>KEVIN ZAMBACH</v>
      </c>
      <c r="Z1428" s="6" t="str">
        <f>VLOOKUP($F1428,'[2]Master URL List'!$F:$S,14,FALSE)</f>
        <v>webmaster@catalinacruz.com</v>
      </c>
    </row>
    <row r="1429" spans="1:26" s="6" customFormat="1" ht="12.75" customHeight="1" x14ac:dyDescent="0.2">
      <c r="A1429" s="6" t="s">
        <v>1530</v>
      </c>
      <c r="B1429" s="6" t="s">
        <v>1543</v>
      </c>
      <c r="C1429" s="6" t="s">
        <v>1543</v>
      </c>
      <c r="D1429" s="5" t="str">
        <f t="shared" si="25"/>
        <v xml:space="preserve">FGE LLC </v>
      </c>
      <c r="E1429" s="16" t="s">
        <v>1690</v>
      </c>
      <c r="F1429" s="16" t="s">
        <v>1542</v>
      </c>
      <c r="H1429" s="7"/>
      <c r="I1429" s="7" t="s">
        <v>151</v>
      </c>
      <c r="J1429" s="7" t="s">
        <v>151</v>
      </c>
      <c r="K1429" s="7" t="s">
        <v>151</v>
      </c>
      <c r="L1429" s="7" t="s">
        <v>151</v>
      </c>
      <c r="M1429" s="7" t="s">
        <v>151</v>
      </c>
      <c r="O1429" s="6" t="s">
        <v>3899</v>
      </c>
      <c r="P1429" s="9"/>
      <c r="Q1429" s="9"/>
      <c r="R1429" s="6" t="s">
        <v>1745</v>
      </c>
      <c r="S1429" s="6" t="e">
        <v>#N/A</v>
      </c>
      <c r="T1429" s="6" t="e">
        <v>#N/A</v>
      </c>
      <c r="W1429" s="23" t="e">
        <f>VLOOKUP(F1429,'[1]AM Report'!$C:$L,10,FALSE)</f>
        <v>#N/A</v>
      </c>
      <c r="X1429" s="6" t="str">
        <f>VLOOKUP(F1429,'[2]Master URL List'!$F:$S,12,FALSE)</f>
        <v>CWA-PP101</v>
      </c>
      <c r="Y1429" s="6" t="str">
        <f>VLOOKUP($F1429,'[2]Master URL List'!$F:$S,13,FALSE)</f>
        <v>KEVIN ZAMBACH</v>
      </c>
      <c r="Z1429" s="6" t="str">
        <f>VLOOKUP($F1429,'[2]Master URL List'!$F:$S,14,FALSE)</f>
        <v>webmaster@catalinacruz.com</v>
      </c>
    </row>
    <row r="1430" spans="1:26" s="6" customFormat="1" ht="12.75" customHeight="1" x14ac:dyDescent="0.2">
      <c r="A1430" s="6" t="s">
        <v>1531</v>
      </c>
      <c r="B1430" s="6" t="s">
        <v>1543</v>
      </c>
      <c r="C1430" s="6" t="s">
        <v>1543</v>
      </c>
      <c r="D1430" s="5" t="str">
        <f t="shared" si="25"/>
        <v xml:space="preserve">FGE LLC </v>
      </c>
      <c r="E1430" s="16" t="s">
        <v>1690</v>
      </c>
      <c r="F1430" s="16" t="s">
        <v>1542</v>
      </c>
      <c r="H1430" s="7"/>
      <c r="I1430" s="7" t="s">
        <v>151</v>
      </c>
      <c r="J1430" s="7" t="s">
        <v>151</v>
      </c>
      <c r="K1430" s="7" t="s">
        <v>151</v>
      </c>
      <c r="L1430" s="7" t="s">
        <v>151</v>
      </c>
      <c r="M1430" s="7" t="s">
        <v>151</v>
      </c>
      <c r="O1430" s="6" t="s">
        <v>3899</v>
      </c>
      <c r="P1430" s="9"/>
      <c r="Q1430" s="9"/>
      <c r="R1430" s="6" t="s">
        <v>1745</v>
      </c>
      <c r="S1430" s="6" t="e">
        <v>#N/A</v>
      </c>
      <c r="T1430" s="6" t="e">
        <v>#N/A</v>
      </c>
      <c r="W1430" s="23" t="e">
        <f>VLOOKUP(F1430,'[1]AM Report'!$C:$L,10,FALSE)</f>
        <v>#N/A</v>
      </c>
      <c r="X1430" s="6" t="str">
        <f>VLOOKUP(F1430,'[2]Master URL List'!$F:$S,12,FALSE)</f>
        <v>CWA-PP101</v>
      </c>
      <c r="Y1430" s="6" t="str">
        <f>VLOOKUP($F1430,'[2]Master URL List'!$F:$S,13,FALSE)</f>
        <v>KEVIN ZAMBACH</v>
      </c>
      <c r="Z1430" s="6" t="str">
        <f>VLOOKUP($F1430,'[2]Master URL List'!$F:$S,14,FALSE)</f>
        <v>webmaster@catalinacruz.com</v>
      </c>
    </row>
    <row r="1431" spans="1:26" s="6" customFormat="1" ht="12.75" customHeight="1" x14ac:dyDescent="0.2">
      <c r="A1431" s="6" t="s">
        <v>1532</v>
      </c>
      <c r="B1431" s="6" t="s">
        <v>1543</v>
      </c>
      <c r="C1431" s="6" t="s">
        <v>1543</v>
      </c>
      <c r="D1431" s="5" t="str">
        <f t="shared" si="25"/>
        <v xml:space="preserve">FGE LLC </v>
      </c>
      <c r="E1431" s="16" t="s">
        <v>1690</v>
      </c>
      <c r="F1431" s="16" t="s">
        <v>1542</v>
      </c>
      <c r="H1431" s="7"/>
      <c r="I1431" s="7" t="s">
        <v>151</v>
      </c>
      <c r="J1431" s="7" t="s">
        <v>151</v>
      </c>
      <c r="K1431" s="7" t="s">
        <v>151</v>
      </c>
      <c r="L1431" s="7" t="s">
        <v>151</v>
      </c>
      <c r="M1431" s="7" t="s">
        <v>151</v>
      </c>
      <c r="O1431" s="6" t="s">
        <v>3899</v>
      </c>
      <c r="P1431" s="9"/>
      <c r="Q1431" s="9"/>
      <c r="R1431" s="6" t="s">
        <v>1745</v>
      </c>
      <c r="S1431" s="6" t="e">
        <v>#N/A</v>
      </c>
      <c r="T1431" s="6" t="e">
        <v>#N/A</v>
      </c>
      <c r="W1431" s="23" t="e">
        <f>VLOOKUP(F1431,'[1]AM Report'!$C:$L,10,FALSE)</f>
        <v>#N/A</v>
      </c>
      <c r="X1431" s="6" t="str">
        <f>VLOOKUP(F1431,'[2]Master URL List'!$F:$S,12,FALSE)</f>
        <v>CWA-PP101</v>
      </c>
      <c r="Y1431" s="6" t="str">
        <f>VLOOKUP($F1431,'[2]Master URL List'!$F:$S,13,FALSE)</f>
        <v>KEVIN ZAMBACH</v>
      </c>
      <c r="Z1431" s="6" t="str">
        <f>VLOOKUP($F1431,'[2]Master URL List'!$F:$S,14,FALSE)</f>
        <v>webmaster@catalinacruz.com</v>
      </c>
    </row>
    <row r="1432" spans="1:26" s="6" customFormat="1" ht="12.75" customHeight="1" x14ac:dyDescent="0.2">
      <c r="A1432" s="6" t="s">
        <v>1533</v>
      </c>
      <c r="B1432" s="6" t="s">
        <v>1543</v>
      </c>
      <c r="C1432" s="6" t="s">
        <v>1543</v>
      </c>
      <c r="D1432" s="5" t="str">
        <f t="shared" si="25"/>
        <v xml:space="preserve">FGE LLC </v>
      </c>
      <c r="E1432" s="16" t="s">
        <v>1690</v>
      </c>
      <c r="F1432" s="16" t="s">
        <v>1542</v>
      </c>
      <c r="H1432" s="7"/>
      <c r="I1432" s="7" t="s">
        <v>151</v>
      </c>
      <c r="J1432" s="7" t="s">
        <v>151</v>
      </c>
      <c r="K1432" s="7" t="s">
        <v>151</v>
      </c>
      <c r="L1432" s="7" t="s">
        <v>151</v>
      </c>
      <c r="M1432" s="7" t="s">
        <v>151</v>
      </c>
      <c r="O1432" s="6" t="s">
        <v>3899</v>
      </c>
      <c r="P1432" s="9"/>
      <c r="Q1432" s="9"/>
      <c r="R1432" s="6" t="s">
        <v>1745</v>
      </c>
      <c r="S1432" s="6" t="e">
        <v>#N/A</v>
      </c>
      <c r="T1432" s="6" t="e">
        <v>#N/A</v>
      </c>
      <c r="W1432" s="23" t="e">
        <f>VLOOKUP(F1432,'[1]AM Report'!$C:$L,10,FALSE)</f>
        <v>#N/A</v>
      </c>
      <c r="X1432" s="6" t="str">
        <f>VLOOKUP(F1432,'[2]Master URL List'!$F:$S,12,FALSE)</f>
        <v>CWA-PP101</v>
      </c>
      <c r="Y1432" s="6" t="str">
        <f>VLOOKUP($F1432,'[2]Master URL List'!$F:$S,13,FALSE)</f>
        <v>KEVIN ZAMBACH</v>
      </c>
      <c r="Z1432" s="6" t="str">
        <f>VLOOKUP($F1432,'[2]Master URL List'!$F:$S,14,FALSE)</f>
        <v>webmaster@catalinacruz.com</v>
      </c>
    </row>
    <row r="1433" spans="1:26" s="6" customFormat="1" ht="12.75" customHeight="1" x14ac:dyDescent="0.2">
      <c r="A1433" s="6" t="s">
        <v>1534</v>
      </c>
      <c r="B1433" s="6" t="s">
        <v>1543</v>
      </c>
      <c r="C1433" s="6" t="s">
        <v>1543</v>
      </c>
      <c r="D1433" s="5" t="str">
        <f t="shared" si="25"/>
        <v xml:space="preserve">FGE LLC </v>
      </c>
      <c r="E1433" s="16" t="s">
        <v>1690</v>
      </c>
      <c r="F1433" s="16" t="s">
        <v>1542</v>
      </c>
      <c r="H1433" s="7"/>
      <c r="I1433" s="7" t="s">
        <v>151</v>
      </c>
      <c r="J1433" s="7" t="s">
        <v>151</v>
      </c>
      <c r="K1433" s="7" t="s">
        <v>151</v>
      </c>
      <c r="L1433" s="7" t="s">
        <v>151</v>
      </c>
      <c r="M1433" s="7" t="s">
        <v>151</v>
      </c>
      <c r="O1433" s="6" t="s">
        <v>3899</v>
      </c>
      <c r="P1433" s="9"/>
      <c r="Q1433" s="9"/>
      <c r="R1433" s="6" t="s">
        <v>1745</v>
      </c>
      <c r="S1433" s="6" t="e">
        <v>#N/A</v>
      </c>
      <c r="T1433" s="6" t="e">
        <v>#N/A</v>
      </c>
      <c r="W1433" s="23" t="e">
        <f>VLOOKUP(F1433,'[1]AM Report'!$C:$L,10,FALSE)</f>
        <v>#N/A</v>
      </c>
      <c r="X1433" s="6" t="str">
        <f>VLOOKUP(F1433,'[2]Master URL List'!$F:$S,12,FALSE)</f>
        <v>CWA-PP101</v>
      </c>
      <c r="Y1433" s="6" t="str">
        <f>VLOOKUP($F1433,'[2]Master URL List'!$F:$S,13,FALSE)</f>
        <v>KEVIN ZAMBACH</v>
      </c>
      <c r="Z1433" s="6" t="str">
        <f>VLOOKUP($F1433,'[2]Master URL List'!$F:$S,14,FALSE)</f>
        <v>webmaster@catalinacruz.com</v>
      </c>
    </row>
    <row r="1434" spans="1:26" s="6" customFormat="1" ht="12.75" customHeight="1" x14ac:dyDescent="0.2">
      <c r="A1434" s="6" t="s">
        <v>1535</v>
      </c>
      <c r="B1434" s="6" t="s">
        <v>1543</v>
      </c>
      <c r="C1434" s="6" t="s">
        <v>1543</v>
      </c>
      <c r="D1434" s="5" t="str">
        <f t="shared" si="25"/>
        <v xml:space="preserve">FGE LLC </v>
      </c>
      <c r="E1434" s="16" t="s">
        <v>1690</v>
      </c>
      <c r="F1434" s="16" t="s">
        <v>1542</v>
      </c>
      <c r="H1434" s="7"/>
      <c r="I1434" s="7" t="s">
        <v>151</v>
      </c>
      <c r="J1434" s="7" t="s">
        <v>151</v>
      </c>
      <c r="K1434" s="7" t="s">
        <v>151</v>
      </c>
      <c r="L1434" s="7" t="s">
        <v>151</v>
      </c>
      <c r="M1434" s="7" t="s">
        <v>151</v>
      </c>
      <c r="O1434" s="6" t="s">
        <v>3899</v>
      </c>
      <c r="P1434" s="9"/>
      <c r="Q1434" s="9"/>
      <c r="R1434" s="6" t="s">
        <v>1745</v>
      </c>
      <c r="S1434" s="6" t="e">
        <v>#N/A</v>
      </c>
      <c r="T1434" s="6" t="e">
        <v>#N/A</v>
      </c>
      <c r="W1434" s="23" t="e">
        <f>VLOOKUP(F1434,'[1]AM Report'!$C:$L,10,FALSE)</f>
        <v>#N/A</v>
      </c>
      <c r="X1434" s="6" t="str">
        <f>VLOOKUP(F1434,'[2]Master URL List'!$F:$S,12,FALSE)</f>
        <v>CWA-PP101</v>
      </c>
      <c r="Y1434" s="6" t="str">
        <f>VLOOKUP($F1434,'[2]Master URL List'!$F:$S,13,FALSE)</f>
        <v>KEVIN ZAMBACH</v>
      </c>
      <c r="Z1434" s="6" t="str">
        <f>VLOOKUP($F1434,'[2]Master URL List'!$F:$S,14,FALSE)</f>
        <v>webmaster@catalinacruz.com</v>
      </c>
    </row>
    <row r="1435" spans="1:26" s="6" customFormat="1" ht="12.75" customHeight="1" x14ac:dyDescent="0.2">
      <c r="A1435" s="6" t="s">
        <v>1536</v>
      </c>
      <c r="B1435" s="6" t="s">
        <v>1543</v>
      </c>
      <c r="C1435" s="6" t="s">
        <v>1543</v>
      </c>
      <c r="D1435" s="5" t="str">
        <f t="shared" si="25"/>
        <v xml:space="preserve">FGE LLC </v>
      </c>
      <c r="E1435" s="16" t="s">
        <v>1690</v>
      </c>
      <c r="F1435" s="16" t="s">
        <v>1542</v>
      </c>
      <c r="H1435" s="7"/>
      <c r="I1435" s="7" t="s">
        <v>151</v>
      </c>
      <c r="J1435" s="7" t="s">
        <v>151</v>
      </c>
      <c r="K1435" s="7" t="s">
        <v>151</v>
      </c>
      <c r="L1435" s="7" t="s">
        <v>151</v>
      </c>
      <c r="M1435" s="7" t="s">
        <v>151</v>
      </c>
      <c r="O1435" s="6" t="s">
        <v>3899</v>
      </c>
      <c r="P1435" s="9"/>
      <c r="Q1435" s="9"/>
      <c r="R1435" s="6" t="s">
        <v>1745</v>
      </c>
      <c r="S1435" s="6" t="e">
        <v>#N/A</v>
      </c>
      <c r="T1435" s="6" t="e">
        <v>#N/A</v>
      </c>
      <c r="W1435" s="23" t="e">
        <f>VLOOKUP(F1435,'[1]AM Report'!$C:$L,10,FALSE)</f>
        <v>#N/A</v>
      </c>
      <c r="X1435" s="6" t="str">
        <f>VLOOKUP(F1435,'[2]Master URL List'!$F:$S,12,FALSE)</f>
        <v>CWA-PP101</v>
      </c>
      <c r="Y1435" s="6" t="str">
        <f>VLOOKUP($F1435,'[2]Master URL List'!$F:$S,13,FALSE)</f>
        <v>KEVIN ZAMBACH</v>
      </c>
      <c r="Z1435" s="6" t="str">
        <f>VLOOKUP($F1435,'[2]Master URL List'!$F:$S,14,FALSE)</f>
        <v>webmaster@catalinacruz.com</v>
      </c>
    </row>
    <row r="1436" spans="1:26" s="6" customFormat="1" ht="12.75" customHeight="1" x14ac:dyDescent="0.2">
      <c r="A1436" s="6" t="s">
        <v>1537</v>
      </c>
      <c r="B1436" s="6" t="s">
        <v>1543</v>
      </c>
      <c r="C1436" s="6" t="s">
        <v>1543</v>
      </c>
      <c r="D1436" s="5" t="str">
        <f t="shared" si="25"/>
        <v xml:space="preserve">FGE LLC </v>
      </c>
      <c r="E1436" s="16" t="s">
        <v>1690</v>
      </c>
      <c r="F1436" s="16" t="s">
        <v>1542</v>
      </c>
      <c r="H1436" s="7"/>
      <c r="I1436" s="7" t="s">
        <v>151</v>
      </c>
      <c r="J1436" s="7" t="s">
        <v>151</v>
      </c>
      <c r="K1436" s="7" t="s">
        <v>151</v>
      </c>
      <c r="L1436" s="7" t="s">
        <v>151</v>
      </c>
      <c r="M1436" s="7" t="s">
        <v>151</v>
      </c>
      <c r="O1436" s="6" t="s">
        <v>3899</v>
      </c>
      <c r="P1436" s="9"/>
      <c r="Q1436" s="9"/>
      <c r="R1436" s="6" t="s">
        <v>1745</v>
      </c>
      <c r="S1436" s="6" t="e">
        <v>#N/A</v>
      </c>
      <c r="T1436" s="6" t="e">
        <v>#N/A</v>
      </c>
      <c r="W1436" s="23" t="e">
        <f>VLOOKUP(F1436,'[1]AM Report'!$C:$L,10,FALSE)</f>
        <v>#N/A</v>
      </c>
      <c r="X1436" s="6" t="str">
        <f>VLOOKUP(F1436,'[2]Master URL List'!$F:$S,12,FALSE)</f>
        <v>CWA-PP101</v>
      </c>
      <c r="Y1436" s="6" t="str">
        <f>VLOOKUP($F1436,'[2]Master URL List'!$F:$S,13,FALSE)</f>
        <v>KEVIN ZAMBACH</v>
      </c>
      <c r="Z1436" s="6" t="str">
        <f>VLOOKUP($F1436,'[2]Master URL List'!$F:$S,14,FALSE)</f>
        <v>webmaster@catalinacruz.com</v>
      </c>
    </row>
    <row r="1437" spans="1:26" s="6" customFormat="1" ht="12.75" customHeight="1" x14ac:dyDescent="0.2">
      <c r="A1437" s="6" t="s">
        <v>1538</v>
      </c>
      <c r="B1437" s="6" t="s">
        <v>1543</v>
      </c>
      <c r="C1437" s="6" t="s">
        <v>1543</v>
      </c>
      <c r="D1437" s="5" t="str">
        <f t="shared" si="25"/>
        <v xml:space="preserve">FGE LLC </v>
      </c>
      <c r="E1437" s="16" t="s">
        <v>1690</v>
      </c>
      <c r="F1437" s="16" t="s">
        <v>1542</v>
      </c>
      <c r="H1437" s="7"/>
      <c r="I1437" s="7" t="s">
        <v>151</v>
      </c>
      <c r="J1437" s="7" t="s">
        <v>151</v>
      </c>
      <c r="K1437" s="7" t="s">
        <v>151</v>
      </c>
      <c r="L1437" s="7" t="s">
        <v>151</v>
      </c>
      <c r="M1437" s="7" t="s">
        <v>151</v>
      </c>
      <c r="O1437" s="6" t="s">
        <v>3899</v>
      </c>
      <c r="P1437" s="9"/>
      <c r="Q1437" s="9"/>
      <c r="R1437" s="6" t="s">
        <v>1745</v>
      </c>
      <c r="S1437" s="6" t="e">
        <v>#N/A</v>
      </c>
      <c r="T1437" s="6" t="e">
        <v>#N/A</v>
      </c>
      <c r="W1437" s="23" t="e">
        <f>VLOOKUP(F1437,'[1]AM Report'!$C:$L,10,FALSE)</f>
        <v>#N/A</v>
      </c>
      <c r="X1437" s="6" t="str">
        <f>VLOOKUP(F1437,'[2]Master URL List'!$F:$S,12,FALSE)</f>
        <v>CWA-PP101</v>
      </c>
      <c r="Y1437" s="6" t="str">
        <f>VLOOKUP($F1437,'[2]Master URL List'!$F:$S,13,FALSE)</f>
        <v>KEVIN ZAMBACH</v>
      </c>
      <c r="Z1437" s="6" t="str">
        <f>VLOOKUP($F1437,'[2]Master URL List'!$F:$S,14,FALSE)</f>
        <v>webmaster@catalinacruz.com</v>
      </c>
    </row>
    <row r="1438" spans="1:26" s="6" customFormat="1" ht="12.75" customHeight="1" x14ac:dyDescent="0.2">
      <c r="A1438" s="6" t="s">
        <v>1539</v>
      </c>
      <c r="B1438" s="6" t="s">
        <v>1543</v>
      </c>
      <c r="C1438" s="6" t="s">
        <v>1543</v>
      </c>
      <c r="D1438" s="5" t="str">
        <f t="shared" si="25"/>
        <v xml:space="preserve">FGE LLC </v>
      </c>
      <c r="E1438" s="16" t="s">
        <v>1690</v>
      </c>
      <c r="F1438" s="16" t="s">
        <v>1542</v>
      </c>
      <c r="H1438" s="7"/>
      <c r="I1438" s="7" t="s">
        <v>151</v>
      </c>
      <c r="J1438" s="7" t="s">
        <v>151</v>
      </c>
      <c r="K1438" s="7" t="s">
        <v>151</v>
      </c>
      <c r="L1438" s="7" t="s">
        <v>151</v>
      </c>
      <c r="M1438" s="7" t="s">
        <v>151</v>
      </c>
      <c r="O1438" s="6" t="s">
        <v>3899</v>
      </c>
      <c r="P1438" s="9"/>
      <c r="Q1438" s="9"/>
      <c r="R1438" s="6" t="s">
        <v>1745</v>
      </c>
      <c r="S1438" s="6" t="e">
        <v>#N/A</v>
      </c>
      <c r="T1438" s="6" t="e">
        <v>#N/A</v>
      </c>
      <c r="W1438" s="23" t="e">
        <f>VLOOKUP(F1438,'[1]AM Report'!$C:$L,10,FALSE)</f>
        <v>#N/A</v>
      </c>
      <c r="X1438" s="6" t="str">
        <f>VLOOKUP(F1438,'[2]Master URL List'!$F:$S,12,FALSE)</f>
        <v>CWA-PP101</v>
      </c>
      <c r="Y1438" s="6" t="str">
        <f>VLOOKUP($F1438,'[2]Master URL List'!$F:$S,13,FALSE)</f>
        <v>KEVIN ZAMBACH</v>
      </c>
      <c r="Z1438" s="6" t="str">
        <f>VLOOKUP($F1438,'[2]Master URL List'!$F:$S,14,FALSE)</f>
        <v>webmaster@catalinacruz.com</v>
      </c>
    </row>
    <row r="1439" spans="1:26" s="6" customFormat="1" ht="12.75" customHeight="1" x14ac:dyDescent="0.2">
      <c r="A1439" s="6" t="s">
        <v>1540</v>
      </c>
      <c r="B1439" s="6" t="s">
        <v>1543</v>
      </c>
      <c r="C1439" s="6" t="s">
        <v>1543</v>
      </c>
      <c r="D1439" s="5" t="str">
        <f t="shared" si="25"/>
        <v xml:space="preserve">FGE LLC </v>
      </c>
      <c r="E1439" s="16" t="s">
        <v>1690</v>
      </c>
      <c r="F1439" s="16" t="s">
        <v>1542</v>
      </c>
      <c r="H1439" s="7"/>
      <c r="I1439" s="7" t="s">
        <v>151</v>
      </c>
      <c r="J1439" s="7" t="s">
        <v>151</v>
      </c>
      <c r="K1439" s="7" t="s">
        <v>151</v>
      </c>
      <c r="L1439" s="7" t="s">
        <v>151</v>
      </c>
      <c r="M1439" s="7" t="s">
        <v>151</v>
      </c>
      <c r="O1439" s="6" t="s">
        <v>3899</v>
      </c>
      <c r="P1439" s="9"/>
      <c r="Q1439" s="9"/>
      <c r="R1439" s="6" t="s">
        <v>1745</v>
      </c>
      <c r="S1439" s="6" t="e">
        <v>#N/A</v>
      </c>
      <c r="T1439" s="6" t="e">
        <v>#N/A</v>
      </c>
      <c r="W1439" s="23" t="e">
        <f>VLOOKUP(F1439,'[1]AM Report'!$C:$L,10,FALSE)</f>
        <v>#N/A</v>
      </c>
      <c r="X1439" s="6" t="str">
        <f>VLOOKUP(F1439,'[2]Master URL List'!$F:$S,12,FALSE)</f>
        <v>CWA-PP101</v>
      </c>
      <c r="Y1439" s="6" t="str">
        <f>VLOOKUP($F1439,'[2]Master URL List'!$F:$S,13,FALSE)</f>
        <v>KEVIN ZAMBACH</v>
      </c>
      <c r="Z1439" s="6" t="str">
        <f>VLOOKUP($F1439,'[2]Master URL List'!$F:$S,14,FALSE)</f>
        <v>webmaster@catalinacruz.com</v>
      </c>
    </row>
    <row r="1440" spans="1:26" s="6" customFormat="1" ht="12.75" customHeight="1" x14ac:dyDescent="0.2">
      <c r="A1440" s="6" t="s">
        <v>1541</v>
      </c>
      <c r="B1440" s="6" t="s">
        <v>1543</v>
      </c>
      <c r="C1440" s="6" t="s">
        <v>1543</v>
      </c>
      <c r="D1440" s="5" t="str">
        <f t="shared" si="25"/>
        <v xml:space="preserve">FGE LLC </v>
      </c>
      <c r="E1440" s="16" t="s">
        <v>1690</v>
      </c>
      <c r="F1440" s="16" t="s">
        <v>1542</v>
      </c>
      <c r="H1440" s="7"/>
      <c r="I1440" s="7" t="s">
        <v>151</v>
      </c>
      <c r="J1440" s="7" t="s">
        <v>151</v>
      </c>
      <c r="K1440" s="7" t="s">
        <v>151</v>
      </c>
      <c r="L1440" s="7" t="s">
        <v>151</v>
      </c>
      <c r="M1440" s="7" t="s">
        <v>151</v>
      </c>
      <c r="O1440" s="6" t="s">
        <v>3899</v>
      </c>
      <c r="P1440" s="9"/>
      <c r="Q1440" s="9"/>
      <c r="R1440" s="6" t="s">
        <v>1745</v>
      </c>
      <c r="S1440" s="6" t="e">
        <v>#N/A</v>
      </c>
      <c r="T1440" s="6" t="e">
        <v>#N/A</v>
      </c>
      <c r="W1440" s="23" t="e">
        <f>VLOOKUP(F1440,'[1]AM Report'!$C:$L,10,FALSE)</f>
        <v>#N/A</v>
      </c>
      <c r="X1440" s="6" t="str">
        <f>VLOOKUP(F1440,'[2]Master URL List'!$F:$S,12,FALSE)</f>
        <v>CWA-PP101</v>
      </c>
      <c r="Y1440" s="6" t="str">
        <f>VLOOKUP($F1440,'[2]Master URL List'!$F:$S,13,FALSE)</f>
        <v>KEVIN ZAMBACH</v>
      </c>
      <c r="Z1440" s="6" t="str">
        <f>VLOOKUP($F1440,'[2]Master URL List'!$F:$S,14,FALSE)</f>
        <v>webmaster@catalinacruz.com</v>
      </c>
    </row>
    <row r="1441" spans="1:27" s="64" customFormat="1" ht="12.75" customHeight="1" x14ac:dyDescent="0.2">
      <c r="A1441" s="64" t="s">
        <v>1573</v>
      </c>
      <c r="B1441" s="64" t="s">
        <v>1576</v>
      </c>
      <c r="C1441" s="65" t="s">
        <v>1577</v>
      </c>
      <c r="D1441" s="65" t="str">
        <f t="shared" si="25"/>
        <v>SUNPROD</v>
      </c>
      <c r="E1441" s="67" t="s">
        <v>1690</v>
      </c>
      <c r="F1441" s="67" t="s">
        <v>1544</v>
      </c>
      <c r="I1441" s="64" t="s">
        <v>151</v>
      </c>
      <c r="J1441" s="64" t="s">
        <v>151</v>
      </c>
      <c r="K1441" s="64" t="s">
        <v>151</v>
      </c>
      <c r="L1441" s="64" t="s">
        <v>151</v>
      </c>
      <c r="M1441" s="64" t="s">
        <v>151</v>
      </c>
      <c r="N1441" s="6"/>
      <c r="O1441" s="64" t="s">
        <v>3900</v>
      </c>
      <c r="P1441" s="9"/>
      <c r="Q1441" s="9"/>
      <c r="R1441" s="64" t="s">
        <v>1746</v>
      </c>
      <c r="S1441" s="64" t="e">
        <v>#N/A</v>
      </c>
      <c r="T1441" s="64" t="e">
        <v>#N/A</v>
      </c>
      <c r="U1441" s="6"/>
      <c r="W1441" s="23" t="e">
        <f>VLOOKUP(F1441,'[1]AM Report'!$C:$L,10,FALSE)</f>
        <v>#N/A</v>
      </c>
      <c r="X1441" s="6" t="str">
        <f>VLOOKUP(F1441,'[2]Master URL List'!$F:$S,12,FALSE)</f>
        <v>CWA-DW101</v>
      </c>
      <c r="Y1441" s="6" t="str">
        <f>VLOOKUP($F1441,'[2]Master URL List'!$F:$S,13,FALSE)</f>
        <v>ABRAHAM REICHBA</v>
      </c>
      <c r="Z1441" s="6" t="str">
        <f>VLOOKUP($F1441,'[2]Master URL List'!$F:$S,14,FALSE)</f>
        <v>ABE@SUMMERDALE.COM</v>
      </c>
      <c r="AA1441" s="6"/>
    </row>
    <row r="1442" spans="1:27" s="64" customFormat="1" ht="12.75" customHeight="1" x14ac:dyDescent="0.2">
      <c r="A1442" s="153" t="s">
        <v>1574</v>
      </c>
      <c r="B1442" s="64" t="s">
        <v>1576</v>
      </c>
      <c r="C1442" s="65" t="s">
        <v>1577</v>
      </c>
      <c r="D1442" s="65" t="str">
        <f t="shared" si="25"/>
        <v>SUNPROD</v>
      </c>
      <c r="E1442" s="67" t="s">
        <v>1690</v>
      </c>
      <c r="F1442" s="67" t="s">
        <v>1544</v>
      </c>
      <c r="I1442" s="64" t="s">
        <v>151</v>
      </c>
      <c r="J1442" s="64" t="s">
        <v>151</v>
      </c>
      <c r="K1442" s="64" t="s">
        <v>151</v>
      </c>
      <c r="L1442" s="64" t="s">
        <v>151</v>
      </c>
      <c r="M1442" s="64" t="s">
        <v>151</v>
      </c>
      <c r="N1442" s="6"/>
      <c r="O1442" s="64" t="s">
        <v>3900</v>
      </c>
      <c r="P1442" s="9"/>
      <c r="Q1442" s="9"/>
      <c r="R1442" s="64" t="s">
        <v>1746</v>
      </c>
      <c r="S1442" s="64" t="e">
        <v>#N/A</v>
      </c>
      <c r="T1442" s="64" t="e">
        <v>#N/A</v>
      </c>
      <c r="U1442" s="6"/>
      <c r="W1442" s="23" t="e">
        <f>VLOOKUP(F1442,'[1]AM Report'!$C:$L,10,FALSE)</f>
        <v>#N/A</v>
      </c>
      <c r="X1442" s="6" t="str">
        <f>VLOOKUP(F1442,'[2]Master URL List'!$F:$S,12,FALSE)</f>
        <v>CWA-DW101</v>
      </c>
      <c r="Y1442" s="6" t="str">
        <f>VLOOKUP($F1442,'[2]Master URL List'!$F:$S,13,FALSE)</f>
        <v>ABRAHAM REICHBA</v>
      </c>
      <c r="Z1442" s="6" t="str">
        <f>VLOOKUP($F1442,'[2]Master URL List'!$F:$S,14,FALSE)</f>
        <v>ABE@SUMMERDALE.COM</v>
      </c>
      <c r="AA1442" s="6"/>
    </row>
    <row r="1443" spans="1:27" s="64" customFormat="1" ht="12.75" customHeight="1" x14ac:dyDescent="0.2">
      <c r="A1443" s="64" t="s">
        <v>1575</v>
      </c>
      <c r="B1443" s="64" t="s">
        <v>1576</v>
      </c>
      <c r="C1443" s="65" t="s">
        <v>1577</v>
      </c>
      <c r="D1443" s="65" t="str">
        <f t="shared" si="25"/>
        <v>SUNPROD</v>
      </c>
      <c r="E1443" s="67" t="s">
        <v>1690</v>
      </c>
      <c r="F1443" s="67" t="s">
        <v>1544</v>
      </c>
      <c r="I1443" s="64" t="s">
        <v>151</v>
      </c>
      <c r="J1443" s="64" t="s">
        <v>151</v>
      </c>
      <c r="K1443" s="64" t="s">
        <v>151</v>
      </c>
      <c r="L1443" s="64" t="s">
        <v>151</v>
      </c>
      <c r="M1443" s="64" t="s">
        <v>151</v>
      </c>
      <c r="N1443" s="6"/>
      <c r="O1443" s="64" t="s">
        <v>3900</v>
      </c>
      <c r="P1443" s="9"/>
      <c r="Q1443" s="9"/>
      <c r="R1443" s="64" t="s">
        <v>1746</v>
      </c>
      <c r="S1443" s="64" t="e">
        <v>#N/A</v>
      </c>
      <c r="T1443" s="64" t="e">
        <v>#N/A</v>
      </c>
      <c r="U1443" s="6"/>
      <c r="W1443" s="23" t="e">
        <f>VLOOKUP(F1443,'[1]AM Report'!$C:$L,10,FALSE)</f>
        <v>#N/A</v>
      </c>
      <c r="X1443" s="6" t="str">
        <f>VLOOKUP(F1443,'[2]Master URL List'!$F:$S,12,FALSE)</f>
        <v>CWA-DW101</v>
      </c>
      <c r="Y1443" s="6" t="str">
        <f>VLOOKUP($F1443,'[2]Master URL List'!$F:$S,13,FALSE)</f>
        <v>ABRAHAM REICHBA</v>
      </c>
      <c r="Z1443" s="6" t="str">
        <f>VLOOKUP($F1443,'[2]Master URL List'!$F:$S,14,FALSE)</f>
        <v>ABE@SUMMERDALE.COM</v>
      </c>
      <c r="AA1443" s="6"/>
    </row>
    <row r="1444" spans="1:27" s="6" customFormat="1" ht="12.75" customHeight="1" x14ac:dyDescent="0.2">
      <c r="A1444" s="6" t="s">
        <v>1580</v>
      </c>
      <c r="B1444" s="6" t="s">
        <v>1578</v>
      </c>
      <c r="C1444" s="5" t="s">
        <v>1579</v>
      </c>
      <c r="D1444" s="5" t="str">
        <f t="shared" si="25"/>
        <v>ACTIVESOFT INC</v>
      </c>
      <c r="E1444" s="16" t="s">
        <v>1690</v>
      </c>
      <c r="F1444" s="16" t="s">
        <v>1554</v>
      </c>
      <c r="H1444" s="7"/>
      <c r="I1444" s="7" t="s">
        <v>151</v>
      </c>
      <c r="J1444" s="7" t="s">
        <v>151</v>
      </c>
      <c r="K1444" s="7" t="s">
        <v>151</v>
      </c>
      <c r="L1444" s="7" t="s">
        <v>151</v>
      </c>
      <c r="M1444" s="7" t="s">
        <v>151</v>
      </c>
      <c r="O1444" s="6" t="s">
        <v>3901</v>
      </c>
      <c r="P1444" s="9"/>
      <c r="Q1444" s="9"/>
      <c r="R1444" s="6" t="s">
        <v>1745</v>
      </c>
      <c r="S1444" s="6" t="e">
        <v>#N/A</v>
      </c>
      <c r="T1444" s="6" t="e">
        <v>#N/A</v>
      </c>
      <c r="W1444" s="23" t="e">
        <f>VLOOKUP(F1444,'[1]AM Report'!$C:$L,10,FALSE)</f>
        <v>#N/A</v>
      </c>
      <c r="X1444" s="6" t="str">
        <f>VLOOKUP(F1444,'[2]Master URL List'!$F:$S,12,FALSE)</f>
        <v>CWA-PP101</v>
      </c>
      <c r="Y1444" s="6" t="str">
        <f>VLOOKUP($F1444,'[2]Master URL List'!$F:$S,13,FALSE)</f>
        <v>LEONID RADVINSK</v>
      </c>
      <c r="Z1444" s="6" t="str">
        <f>VLOOKUP($F1444,'[2]Master URL List'!$F:$S,14,FALSE)</f>
        <v>LRADVINSKY@GMAIL.COM</v>
      </c>
    </row>
    <row r="1445" spans="1:27" s="6" customFormat="1" ht="12.75" customHeight="1" x14ac:dyDescent="0.2">
      <c r="A1445" s="6" t="s">
        <v>2817</v>
      </c>
      <c r="B1445" s="6" t="s">
        <v>1581</v>
      </c>
      <c r="C1445" s="5" t="s">
        <v>1582</v>
      </c>
      <c r="D1445" s="5" t="str">
        <f t="shared" si="25"/>
        <v>VODBILL.COM</v>
      </c>
      <c r="E1445" s="16" t="s">
        <v>1690</v>
      </c>
      <c r="F1445" s="16" t="s">
        <v>1568</v>
      </c>
      <c r="H1445" s="7"/>
      <c r="I1445" s="7" t="s">
        <v>151</v>
      </c>
      <c r="J1445" s="7" t="s">
        <v>151</v>
      </c>
      <c r="K1445" s="7" t="s">
        <v>151</v>
      </c>
      <c r="L1445" s="7" t="s">
        <v>151</v>
      </c>
      <c r="M1445" s="7" t="s">
        <v>151</v>
      </c>
      <c r="N1445" s="6" t="s">
        <v>3988</v>
      </c>
      <c r="O1445" s="6" t="s">
        <v>3900</v>
      </c>
      <c r="P1445" s="9"/>
      <c r="Q1445" s="9"/>
      <c r="R1445" s="6" t="s">
        <v>1779</v>
      </c>
      <c r="S1445" s="6" t="e">
        <v>#N/A</v>
      </c>
      <c r="T1445" s="6" t="e">
        <v>#N/A</v>
      </c>
      <c r="W1445" s="23" t="e">
        <f>VLOOKUP(F1445,'[1]AM Report'!$C:$L,10,FALSE)</f>
        <v>#N/A</v>
      </c>
      <c r="X1445" s="6" t="str">
        <f>VLOOKUP(F1445,'[2]Master URL List'!$F:$S,12,FALSE)</f>
        <v>CWA-CWARHR</v>
      </c>
      <c r="Y1445" s="6" t="str">
        <f>VLOOKUP($F1445,'[2]Master URL List'!$F:$S,13,FALSE)</f>
        <v>ABE REICHBACH</v>
      </c>
      <c r="Z1445" s="6" t="str">
        <f>VLOOKUP($F1445,'[2]Master URL List'!$F:$S,14,FALSE)</f>
        <v>abe@guesswho.com</v>
      </c>
    </row>
    <row r="1446" spans="1:27" s="6" customFormat="1" ht="12.75" customHeight="1" x14ac:dyDescent="0.2">
      <c r="A1446" s="6" t="s">
        <v>2749</v>
      </c>
      <c r="B1446" s="6" t="s">
        <v>1581</v>
      </c>
      <c r="C1446" s="5" t="s">
        <v>1582</v>
      </c>
      <c r="D1446" s="5" t="str">
        <f t="shared" si="25"/>
        <v>VODBILL.COM</v>
      </c>
      <c r="E1446" s="16" t="s">
        <v>1690</v>
      </c>
      <c r="F1446" s="16" t="s">
        <v>1568</v>
      </c>
      <c r="H1446" s="7"/>
      <c r="I1446" s="7" t="s">
        <v>151</v>
      </c>
      <c r="J1446" s="7" t="s">
        <v>151</v>
      </c>
      <c r="K1446" s="7" t="s">
        <v>151</v>
      </c>
      <c r="L1446" s="7" t="s">
        <v>151</v>
      </c>
      <c r="M1446" s="7" t="s">
        <v>151</v>
      </c>
      <c r="O1446" s="6" t="s">
        <v>3900</v>
      </c>
      <c r="P1446" s="9"/>
      <c r="Q1446" s="9"/>
      <c r="R1446" s="6" t="s">
        <v>1779</v>
      </c>
      <c r="S1446" s="6" t="e">
        <v>#N/A</v>
      </c>
      <c r="T1446" s="6" t="e">
        <v>#N/A</v>
      </c>
      <c r="W1446" s="23" t="e">
        <f>VLOOKUP(F1446,'[1]AM Report'!$C:$L,10,FALSE)</f>
        <v>#N/A</v>
      </c>
      <c r="X1446" s="6" t="str">
        <f>VLOOKUP(F1446,'[2]Master URL List'!$F:$S,12,FALSE)</f>
        <v>CWA-CWARHR</v>
      </c>
      <c r="Y1446" s="6" t="str">
        <f>VLOOKUP($F1446,'[2]Master URL List'!$F:$S,13,FALSE)</f>
        <v>ABE REICHBACH</v>
      </c>
      <c r="Z1446" s="6" t="str">
        <f>VLOOKUP($F1446,'[2]Master URL List'!$F:$S,14,FALSE)</f>
        <v>abe@guesswho.com</v>
      </c>
    </row>
    <row r="1447" spans="1:27" s="6" customFormat="1" ht="12.75" customHeight="1" x14ac:dyDescent="0.2">
      <c r="A1447" s="6" t="s">
        <v>2818</v>
      </c>
      <c r="B1447" s="6" t="s">
        <v>1581</v>
      </c>
      <c r="C1447" s="5" t="s">
        <v>1582</v>
      </c>
      <c r="D1447" s="5" t="str">
        <f t="shared" si="25"/>
        <v>VODBILL.COM</v>
      </c>
      <c r="E1447" s="16" t="s">
        <v>1690</v>
      </c>
      <c r="F1447" s="16" t="s">
        <v>1568</v>
      </c>
      <c r="H1447" s="7"/>
      <c r="I1447" s="7" t="s">
        <v>151</v>
      </c>
      <c r="J1447" s="7" t="s">
        <v>151</v>
      </c>
      <c r="K1447" s="7" t="s">
        <v>151</v>
      </c>
      <c r="L1447" s="7" t="s">
        <v>151</v>
      </c>
      <c r="M1447" s="7" t="s">
        <v>151</v>
      </c>
      <c r="N1447" s="6" t="s">
        <v>3988</v>
      </c>
      <c r="O1447" s="6" t="s">
        <v>3900</v>
      </c>
      <c r="P1447" s="9"/>
      <c r="Q1447" s="9"/>
      <c r="R1447" s="6" t="s">
        <v>1779</v>
      </c>
      <c r="S1447" s="6" t="e">
        <v>#N/A</v>
      </c>
      <c r="T1447" s="6" t="e">
        <v>#N/A</v>
      </c>
      <c r="W1447" s="23" t="e">
        <f>VLOOKUP(F1447,'[1]AM Report'!$C:$L,10,FALSE)</f>
        <v>#N/A</v>
      </c>
      <c r="X1447" s="6" t="str">
        <f>VLOOKUP(F1447,'[2]Master URL List'!$F:$S,12,FALSE)</f>
        <v>CWA-CWARHR</v>
      </c>
      <c r="Y1447" s="6" t="str">
        <f>VLOOKUP($F1447,'[2]Master URL List'!$F:$S,13,FALSE)</f>
        <v>ABE REICHBACH</v>
      </c>
      <c r="Z1447" s="6" t="str">
        <f>VLOOKUP($F1447,'[2]Master URL List'!$F:$S,14,FALSE)</f>
        <v>abe@guesswho.com</v>
      </c>
    </row>
    <row r="1448" spans="1:27" s="6" customFormat="1" ht="12.75" customHeight="1" x14ac:dyDescent="0.2">
      <c r="A1448" s="6" t="s">
        <v>2819</v>
      </c>
      <c r="B1448" s="6" t="s">
        <v>1581</v>
      </c>
      <c r="C1448" s="5" t="s">
        <v>1582</v>
      </c>
      <c r="D1448" s="5" t="str">
        <f t="shared" si="25"/>
        <v>VODBILL.COM</v>
      </c>
      <c r="E1448" s="16" t="s">
        <v>1690</v>
      </c>
      <c r="F1448" s="16" t="s">
        <v>1568</v>
      </c>
      <c r="H1448" s="7"/>
      <c r="I1448" s="7" t="s">
        <v>151</v>
      </c>
      <c r="J1448" s="7" t="s">
        <v>151</v>
      </c>
      <c r="K1448" s="7" t="s">
        <v>151</v>
      </c>
      <c r="L1448" s="7" t="s">
        <v>151</v>
      </c>
      <c r="M1448" s="7" t="s">
        <v>151</v>
      </c>
      <c r="N1448" s="6" t="s">
        <v>4054</v>
      </c>
      <c r="O1448" s="6" t="s">
        <v>3965</v>
      </c>
      <c r="P1448" s="9" t="s">
        <v>3903</v>
      </c>
      <c r="Q1448" s="9"/>
      <c r="R1448" s="6" t="s">
        <v>1779</v>
      </c>
      <c r="S1448" s="6" t="e">
        <v>#N/A</v>
      </c>
      <c r="T1448" s="6" t="e">
        <v>#N/A</v>
      </c>
      <c r="W1448" s="23" t="e">
        <f>VLOOKUP(F1448,'[1]AM Report'!$C:$L,10,FALSE)</f>
        <v>#N/A</v>
      </c>
      <c r="X1448" s="6" t="str">
        <f>VLOOKUP(F1448,'[2]Master URL List'!$F:$S,12,FALSE)</f>
        <v>CWA-CWARHR</v>
      </c>
      <c r="Y1448" s="6" t="str">
        <f>VLOOKUP($F1448,'[2]Master URL List'!$F:$S,13,FALSE)</f>
        <v>ABE REICHBACH</v>
      </c>
      <c r="Z1448" s="6" t="str">
        <f>VLOOKUP($F1448,'[2]Master URL List'!$F:$S,14,FALSE)</f>
        <v>abe@guesswho.com</v>
      </c>
    </row>
    <row r="1449" spans="1:27" s="6" customFormat="1" ht="12.75" customHeight="1" x14ac:dyDescent="0.2">
      <c r="A1449" s="6" t="s">
        <v>2820</v>
      </c>
      <c r="B1449" s="6" t="s">
        <v>1581</v>
      </c>
      <c r="C1449" s="5" t="s">
        <v>1582</v>
      </c>
      <c r="D1449" s="5" t="str">
        <f t="shared" si="25"/>
        <v>VODBILL.COM</v>
      </c>
      <c r="E1449" s="16" t="s">
        <v>1690</v>
      </c>
      <c r="F1449" s="16" t="s">
        <v>1568</v>
      </c>
      <c r="H1449" s="7"/>
      <c r="I1449" s="7" t="s">
        <v>151</v>
      </c>
      <c r="J1449" s="7" t="s">
        <v>151</v>
      </c>
      <c r="K1449" s="7" t="s">
        <v>151</v>
      </c>
      <c r="L1449" s="7" t="s">
        <v>151</v>
      </c>
      <c r="M1449" s="7" t="s">
        <v>151</v>
      </c>
      <c r="N1449" s="6" t="s">
        <v>3988</v>
      </c>
      <c r="O1449" s="6" t="s">
        <v>3900</v>
      </c>
      <c r="P1449" s="9"/>
      <c r="Q1449" s="9"/>
      <c r="R1449" s="6" t="s">
        <v>1779</v>
      </c>
      <c r="S1449" s="6" t="e">
        <v>#N/A</v>
      </c>
      <c r="T1449" s="6" t="e">
        <v>#N/A</v>
      </c>
      <c r="W1449" s="23" t="e">
        <f>VLOOKUP(F1449,'[1]AM Report'!$C:$L,10,FALSE)</f>
        <v>#N/A</v>
      </c>
      <c r="X1449" s="6" t="str">
        <f>VLOOKUP(F1449,'[2]Master URL List'!$F:$S,12,FALSE)</f>
        <v>CWA-CWARHR</v>
      </c>
      <c r="Y1449" s="6" t="str">
        <f>VLOOKUP($F1449,'[2]Master URL List'!$F:$S,13,FALSE)</f>
        <v>ABE REICHBACH</v>
      </c>
      <c r="Z1449" s="6" t="str">
        <f>VLOOKUP($F1449,'[2]Master URL List'!$F:$S,14,FALSE)</f>
        <v>abe@guesswho.com</v>
      </c>
    </row>
    <row r="1450" spans="1:27" s="6" customFormat="1" ht="12.75" customHeight="1" x14ac:dyDescent="0.2">
      <c r="A1450" s="6" t="s">
        <v>2821</v>
      </c>
      <c r="B1450" s="6" t="s">
        <v>1581</v>
      </c>
      <c r="C1450" s="5" t="s">
        <v>1582</v>
      </c>
      <c r="D1450" s="5" t="str">
        <f t="shared" si="25"/>
        <v>VODBILL.COM</v>
      </c>
      <c r="E1450" s="16" t="s">
        <v>1690</v>
      </c>
      <c r="F1450" s="16" t="s">
        <v>1568</v>
      </c>
      <c r="H1450" s="7"/>
      <c r="I1450" s="7" t="s">
        <v>151</v>
      </c>
      <c r="J1450" s="7" t="s">
        <v>151</v>
      </c>
      <c r="K1450" s="7" t="s">
        <v>151</v>
      </c>
      <c r="L1450" s="7" t="s">
        <v>151</v>
      </c>
      <c r="M1450" s="7" t="s">
        <v>151</v>
      </c>
      <c r="N1450" s="6" t="s">
        <v>3989</v>
      </c>
      <c r="O1450" s="6" t="s">
        <v>3900</v>
      </c>
      <c r="P1450" s="9"/>
      <c r="Q1450" s="9"/>
      <c r="R1450" s="6" t="s">
        <v>1779</v>
      </c>
      <c r="S1450" s="6" t="e">
        <v>#N/A</v>
      </c>
      <c r="T1450" s="6" t="e">
        <v>#N/A</v>
      </c>
      <c r="W1450" s="23" t="e">
        <f>VLOOKUP(F1450,'[1]AM Report'!$C:$L,10,FALSE)</f>
        <v>#N/A</v>
      </c>
      <c r="X1450" s="6" t="str">
        <f>VLOOKUP(F1450,'[2]Master URL List'!$F:$S,12,FALSE)</f>
        <v>CWA-CWARHR</v>
      </c>
      <c r="Y1450" s="6" t="str">
        <f>VLOOKUP($F1450,'[2]Master URL List'!$F:$S,13,FALSE)</f>
        <v>ABE REICHBACH</v>
      </c>
      <c r="Z1450" s="6" t="str">
        <f>VLOOKUP($F1450,'[2]Master URL List'!$F:$S,14,FALSE)</f>
        <v>abe@guesswho.com</v>
      </c>
    </row>
    <row r="1451" spans="1:27" s="6" customFormat="1" ht="12.75" customHeight="1" x14ac:dyDescent="0.2">
      <c r="A1451" s="6" t="s">
        <v>2822</v>
      </c>
      <c r="B1451" s="6" t="s">
        <v>1581</v>
      </c>
      <c r="C1451" s="5" t="s">
        <v>1582</v>
      </c>
      <c r="D1451" s="5" t="str">
        <f t="shared" si="25"/>
        <v>VODBILL.COM</v>
      </c>
      <c r="E1451" s="16" t="s">
        <v>1690</v>
      </c>
      <c r="F1451" s="16" t="s">
        <v>1568</v>
      </c>
      <c r="H1451" s="7"/>
      <c r="I1451" s="7" t="s">
        <v>151</v>
      </c>
      <c r="J1451" s="7" t="s">
        <v>151</v>
      </c>
      <c r="K1451" s="7" t="s">
        <v>151</v>
      </c>
      <c r="L1451" s="7" t="s">
        <v>151</v>
      </c>
      <c r="M1451" s="7" t="s">
        <v>151</v>
      </c>
      <c r="O1451" s="6" t="s">
        <v>3900</v>
      </c>
      <c r="P1451" s="9"/>
      <c r="Q1451" s="9"/>
      <c r="R1451" s="6" t="s">
        <v>1779</v>
      </c>
      <c r="S1451" s="6" t="e">
        <v>#N/A</v>
      </c>
      <c r="T1451" s="6" t="e">
        <v>#N/A</v>
      </c>
      <c r="W1451" s="23" t="e">
        <f>VLOOKUP(F1451,'[1]AM Report'!$C:$L,10,FALSE)</f>
        <v>#N/A</v>
      </c>
      <c r="X1451" s="6" t="str">
        <f>VLOOKUP(F1451,'[2]Master URL List'!$F:$S,12,FALSE)</f>
        <v>CWA-CWARHR</v>
      </c>
      <c r="Y1451" s="6" t="str">
        <f>VLOOKUP($F1451,'[2]Master URL List'!$F:$S,13,FALSE)</f>
        <v>ABE REICHBACH</v>
      </c>
      <c r="Z1451" s="6" t="str">
        <f>VLOOKUP($F1451,'[2]Master URL List'!$F:$S,14,FALSE)</f>
        <v>abe@guesswho.com</v>
      </c>
    </row>
    <row r="1452" spans="1:27" s="6" customFormat="1" ht="12.75" customHeight="1" x14ac:dyDescent="0.2">
      <c r="A1452" s="6" t="s">
        <v>2823</v>
      </c>
      <c r="B1452" s="6" t="s">
        <v>1581</v>
      </c>
      <c r="C1452" s="5" t="s">
        <v>1582</v>
      </c>
      <c r="D1452" s="5" t="str">
        <f t="shared" si="25"/>
        <v>VODBILL.COM</v>
      </c>
      <c r="E1452" s="16" t="s">
        <v>1690</v>
      </c>
      <c r="F1452" s="16" t="s">
        <v>1568</v>
      </c>
      <c r="H1452" s="7"/>
      <c r="I1452" s="7" t="s">
        <v>151</v>
      </c>
      <c r="J1452" s="7" t="s">
        <v>151</v>
      </c>
      <c r="K1452" s="7" t="s">
        <v>151</v>
      </c>
      <c r="L1452" s="7" t="s">
        <v>151</v>
      </c>
      <c r="M1452" s="7" t="s">
        <v>151</v>
      </c>
      <c r="N1452" s="6" t="s">
        <v>3990</v>
      </c>
      <c r="O1452" s="6" t="s">
        <v>3900</v>
      </c>
      <c r="P1452" s="9"/>
      <c r="Q1452" s="9"/>
      <c r="R1452" s="6" t="s">
        <v>1779</v>
      </c>
      <c r="S1452" s="6" t="e">
        <v>#N/A</v>
      </c>
      <c r="T1452" s="6" t="e">
        <v>#N/A</v>
      </c>
      <c r="W1452" s="23" t="e">
        <f>VLOOKUP(F1452,'[1]AM Report'!$C:$L,10,FALSE)</f>
        <v>#N/A</v>
      </c>
      <c r="X1452" s="6" t="str">
        <f>VLOOKUP(F1452,'[2]Master URL List'!$F:$S,12,FALSE)</f>
        <v>CWA-CWARHR</v>
      </c>
      <c r="Y1452" s="6" t="str">
        <f>VLOOKUP($F1452,'[2]Master URL List'!$F:$S,13,FALSE)</f>
        <v>ABE REICHBACH</v>
      </c>
      <c r="Z1452" s="6" t="str">
        <f>VLOOKUP($F1452,'[2]Master URL List'!$F:$S,14,FALSE)</f>
        <v>abe@guesswho.com</v>
      </c>
    </row>
    <row r="1453" spans="1:27" s="6" customFormat="1" ht="12.75" customHeight="1" x14ac:dyDescent="0.2">
      <c r="A1453" s="6" t="s">
        <v>2824</v>
      </c>
      <c r="B1453" s="6" t="s">
        <v>1581</v>
      </c>
      <c r="C1453" s="5" t="s">
        <v>1582</v>
      </c>
      <c r="D1453" s="5" t="str">
        <f t="shared" si="25"/>
        <v>VODBILL.COM</v>
      </c>
      <c r="E1453" s="16" t="s">
        <v>1690</v>
      </c>
      <c r="F1453" s="16" t="s">
        <v>1568</v>
      </c>
      <c r="H1453" s="7"/>
      <c r="I1453" s="7" t="s">
        <v>151</v>
      </c>
      <c r="J1453" s="7" t="s">
        <v>151</v>
      </c>
      <c r="K1453" s="7" t="s">
        <v>151</v>
      </c>
      <c r="L1453" s="7" t="s">
        <v>151</v>
      </c>
      <c r="M1453" s="7" t="s">
        <v>151</v>
      </c>
      <c r="N1453" s="6" t="s">
        <v>3988</v>
      </c>
      <c r="O1453" s="6" t="s">
        <v>3900</v>
      </c>
      <c r="P1453" s="9"/>
      <c r="Q1453" s="9"/>
      <c r="R1453" s="6" t="s">
        <v>1779</v>
      </c>
      <c r="S1453" s="6" t="e">
        <v>#N/A</v>
      </c>
      <c r="T1453" s="6" t="e">
        <v>#N/A</v>
      </c>
      <c r="W1453" s="23" t="e">
        <f>VLOOKUP(F1453,'[1]AM Report'!$C:$L,10,FALSE)</f>
        <v>#N/A</v>
      </c>
      <c r="X1453" s="6" t="str">
        <f>VLOOKUP(F1453,'[2]Master URL List'!$F:$S,12,FALSE)</f>
        <v>CWA-CWARHR</v>
      </c>
      <c r="Y1453" s="6" t="str">
        <f>VLOOKUP($F1453,'[2]Master URL List'!$F:$S,13,FALSE)</f>
        <v>ABE REICHBACH</v>
      </c>
      <c r="Z1453" s="6" t="str">
        <f>VLOOKUP($F1453,'[2]Master URL List'!$F:$S,14,FALSE)</f>
        <v>abe@guesswho.com</v>
      </c>
    </row>
    <row r="1454" spans="1:27" s="6" customFormat="1" ht="12.75" customHeight="1" x14ac:dyDescent="0.2">
      <c r="A1454" s="6" t="s">
        <v>2825</v>
      </c>
      <c r="B1454" s="6" t="s">
        <v>1581</v>
      </c>
      <c r="C1454" s="5" t="s">
        <v>1582</v>
      </c>
      <c r="D1454" s="5" t="str">
        <f t="shared" si="25"/>
        <v>VODBILL.COM</v>
      </c>
      <c r="E1454" s="16" t="s">
        <v>1690</v>
      </c>
      <c r="F1454" s="16" t="s">
        <v>1568</v>
      </c>
      <c r="H1454" s="7"/>
      <c r="I1454" s="7" t="s">
        <v>151</v>
      </c>
      <c r="J1454" s="7" t="s">
        <v>151</v>
      </c>
      <c r="K1454" s="7" t="s">
        <v>151</v>
      </c>
      <c r="L1454" s="7" t="s">
        <v>151</v>
      </c>
      <c r="M1454" s="7" t="s">
        <v>151</v>
      </c>
      <c r="O1454" s="6" t="s">
        <v>3900</v>
      </c>
      <c r="P1454" s="9"/>
      <c r="Q1454" s="9"/>
      <c r="R1454" s="6" t="s">
        <v>1779</v>
      </c>
      <c r="S1454" s="6" t="e">
        <v>#N/A</v>
      </c>
      <c r="T1454" s="6" t="e">
        <v>#N/A</v>
      </c>
      <c r="W1454" s="23" t="e">
        <f>VLOOKUP(F1454,'[1]AM Report'!$C:$L,10,FALSE)</f>
        <v>#N/A</v>
      </c>
      <c r="X1454" s="6" t="str">
        <f>VLOOKUP(F1454,'[2]Master URL List'!$F:$S,12,FALSE)</f>
        <v>CWA-CWARHR</v>
      </c>
      <c r="Y1454" s="6" t="str">
        <f>VLOOKUP($F1454,'[2]Master URL List'!$F:$S,13,FALSE)</f>
        <v>ABE REICHBACH</v>
      </c>
      <c r="Z1454" s="6" t="str">
        <f>VLOOKUP($F1454,'[2]Master URL List'!$F:$S,14,FALSE)</f>
        <v>abe@guesswho.com</v>
      </c>
    </row>
    <row r="1455" spans="1:27" s="6" customFormat="1" ht="12.75" customHeight="1" x14ac:dyDescent="0.2">
      <c r="A1455" s="6" t="s">
        <v>2826</v>
      </c>
      <c r="B1455" s="6" t="s">
        <v>1581</v>
      </c>
      <c r="C1455" s="5" t="s">
        <v>1582</v>
      </c>
      <c r="D1455" s="5" t="str">
        <f t="shared" si="25"/>
        <v>VODBILL.COM</v>
      </c>
      <c r="E1455" s="16" t="s">
        <v>1690</v>
      </c>
      <c r="F1455" s="16" t="s">
        <v>1568</v>
      </c>
      <c r="H1455" s="7"/>
      <c r="I1455" s="7" t="s">
        <v>151</v>
      </c>
      <c r="J1455" s="7" t="s">
        <v>151</v>
      </c>
      <c r="K1455" s="7" t="s">
        <v>151</v>
      </c>
      <c r="L1455" s="7" t="s">
        <v>151</v>
      </c>
      <c r="M1455" s="7" t="s">
        <v>151</v>
      </c>
      <c r="N1455" s="6" t="s">
        <v>3991</v>
      </c>
      <c r="O1455" s="6" t="s">
        <v>3900</v>
      </c>
      <c r="P1455" s="9"/>
      <c r="Q1455" s="9"/>
      <c r="R1455" s="6" t="s">
        <v>1779</v>
      </c>
      <c r="S1455" s="6" t="e">
        <v>#N/A</v>
      </c>
      <c r="T1455" s="6" t="e">
        <v>#N/A</v>
      </c>
      <c r="W1455" s="23" t="e">
        <f>VLOOKUP(F1455,'[1]AM Report'!$C:$L,10,FALSE)</f>
        <v>#N/A</v>
      </c>
      <c r="X1455" s="6" t="str">
        <f>VLOOKUP(F1455,'[2]Master URL List'!$F:$S,12,FALSE)</f>
        <v>CWA-CWARHR</v>
      </c>
      <c r="Y1455" s="6" t="str">
        <f>VLOOKUP($F1455,'[2]Master URL List'!$F:$S,13,FALSE)</f>
        <v>ABE REICHBACH</v>
      </c>
      <c r="Z1455" s="6" t="str">
        <f>VLOOKUP($F1455,'[2]Master URL List'!$F:$S,14,FALSE)</f>
        <v>abe@guesswho.com</v>
      </c>
    </row>
    <row r="1456" spans="1:27" s="6" customFormat="1" ht="12.75" customHeight="1" x14ac:dyDescent="0.2">
      <c r="A1456" s="6" t="s">
        <v>2827</v>
      </c>
      <c r="B1456" s="6" t="s">
        <v>1581</v>
      </c>
      <c r="C1456" s="5" t="s">
        <v>1582</v>
      </c>
      <c r="D1456" s="5" t="str">
        <f t="shared" si="25"/>
        <v>VODBILL.COM</v>
      </c>
      <c r="E1456" s="16" t="s">
        <v>1690</v>
      </c>
      <c r="F1456" s="16" t="s">
        <v>1568</v>
      </c>
      <c r="H1456" s="7"/>
      <c r="I1456" s="7" t="s">
        <v>151</v>
      </c>
      <c r="J1456" s="7" t="s">
        <v>151</v>
      </c>
      <c r="K1456" s="7" t="s">
        <v>151</v>
      </c>
      <c r="L1456" s="7" t="s">
        <v>151</v>
      </c>
      <c r="M1456" s="7" t="s">
        <v>151</v>
      </c>
      <c r="N1456" s="6" t="s">
        <v>3988</v>
      </c>
      <c r="O1456" s="6" t="s">
        <v>3900</v>
      </c>
      <c r="P1456" s="9"/>
      <c r="Q1456" s="9"/>
      <c r="R1456" s="6" t="s">
        <v>1779</v>
      </c>
      <c r="S1456" s="6" t="e">
        <v>#N/A</v>
      </c>
      <c r="T1456" s="6" t="e">
        <v>#N/A</v>
      </c>
      <c r="W1456" s="23" t="e">
        <f>VLOOKUP(F1456,'[1]AM Report'!$C:$L,10,FALSE)</f>
        <v>#N/A</v>
      </c>
      <c r="X1456" s="6" t="str">
        <f>VLOOKUP(F1456,'[2]Master URL List'!$F:$S,12,FALSE)</f>
        <v>CWA-CWARHR</v>
      </c>
      <c r="Y1456" s="6" t="str">
        <f>VLOOKUP($F1456,'[2]Master URL List'!$F:$S,13,FALSE)</f>
        <v>ABE REICHBACH</v>
      </c>
      <c r="Z1456" s="6" t="str">
        <f>VLOOKUP($F1456,'[2]Master URL List'!$F:$S,14,FALSE)</f>
        <v>abe@guesswho.com</v>
      </c>
    </row>
    <row r="1457" spans="1:26" s="6" customFormat="1" ht="12.75" customHeight="1" x14ac:dyDescent="0.2">
      <c r="A1457" s="6" t="s">
        <v>2828</v>
      </c>
      <c r="B1457" s="6" t="s">
        <v>1581</v>
      </c>
      <c r="C1457" s="5" t="s">
        <v>1582</v>
      </c>
      <c r="D1457" s="5" t="str">
        <f t="shared" si="25"/>
        <v>VODBILL.COM</v>
      </c>
      <c r="E1457" s="16" t="s">
        <v>1690</v>
      </c>
      <c r="F1457" s="16" t="s">
        <v>1568</v>
      </c>
      <c r="H1457" s="7"/>
      <c r="I1457" s="7" t="s">
        <v>151</v>
      </c>
      <c r="J1457" s="7" t="s">
        <v>151</v>
      </c>
      <c r="K1457" s="7" t="s">
        <v>151</v>
      </c>
      <c r="L1457" s="7" t="s">
        <v>151</v>
      </c>
      <c r="M1457" s="7" t="s">
        <v>151</v>
      </c>
      <c r="N1457" s="6" t="s">
        <v>3988</v>
      </c>
      <c r="O1457" s="6" t="s">
        <v>3900</v>
      </c>
      <c r="P1457" s="9"/>
      <c r="Q1457" s="9"/>
      <c r="R1457" s="6" t="s">
        <v>1779</v>
      </c>
      <c r="S1457" s="6" t="e">
        <v>#N/A</v>
      </c>
      <c r="T1457" s="6" t="e">
        <v>#N/A</v>
      </c>
      <c r="W1457" s="23" t="e">
        <f>VLOOKUP(F1457,'[1]AM Report'!$C:$L,10,FALSE)</f>
        <v>#N/A</v>
      </c>
      <c r="X1457" s="6" t="str">
        <f>VLOOKUP(F1457,'[2]Master URL List'!$F:$S,12,FALSE)</f>
        <v>CWA-CWARHR</v>
      </c>
      <c r="Y1457" s="6" t="str">
        <f>VLOOKUP($F1457,'[2]Master URL List'!$F:$S,13,FALSE)</f>
        <v>ABE REICHBACH</v>
      </c>
      <c r="Z1457" s="6" t="str">
        <f>VLOOKUP($F1457,'[2]Master URL List'!$F:$S,14,FALSE)</f>
        <v>abe@guesswho.com</v>
      </c>
    </row>
    <row r="1458" spans="1:26" s="6" customFormat="1" ht="12.75" customHeight="1" x14ac:dyDescent="0.2">
      <c r="A1458" s="6" t="s">
        <v>2829</v>
      </c>
      <c r="B1458" s="6" t="s">
        <v>1581</v>
      </c>
      <c r="C1458" s="5" t="s">
        <v>1582</v>
      </c>
      <c r="D1458" s="5" t="str">
        <f t="shared" si="25"/>
        <v>VODBILL.COM</v>
      </c>
      <c r="E1458" s="16" t="s">
        <v>1690</v>
      </c>
      <c r="F1458" s="16" t="s">
        <v>1568</v>
      </c>
      <c r="H1458" s="7"/>
      <c r="I1458" s="7" t="s">
        <v>151</v>
      </c>
      <c r="J1458" s="7" t="s">
        <v>151</v>
      </c>
      <c r="K1458" s="7" t="s">
        <v>151</v>
      </c>
      <c r="L1458" s="7" t="s">
        <v>151</v>
      </c>
      <c r="M1458" s="7" t="s">
        <v>151</v>
      </c>
      <c r="N1458" s="6" t="s">
        <v>3988</v>
      </c>
      <c r="O1458" s="6" t="s">
        <v>3900</v>
      </c>
      <c r="P1458" s="9"/>
      <c r="Q1458" s="9"/>
      <c r="R1458" s="6" t="s">
        <v>1779</v>
      </c>
      <c r="S1458" s="6" t="e">
        <v>#N/A</v>
      </c>
      <c r="T1458" s="6" t="e">
        <v>#N/A</v>
      </c>
      <c r="W1458" s="23" t="e">
        <f>VLOOKUP(F1458,'[1]AM Report'!$C:$L,10,FALSE)</f>
        <v>#N/A</v>
      </c>
      <c r="X1458" s="6" t="str">
        <f>VLOOKUP(F1458,'[2]Master URL List'!$F:$S,12,FALSE)</f>
        <v>CWA-CWARHR</v>
      </c>
      <c r="Y1458" s="6" t="str">
        <f>VLOOKUP($F1458,'[2]Master URL List'!$F:$S,13,FALSE)</f>
        <v>ABE REICHBACH</v>
      </c>
      <c r="Z1458" s="6" t="str">
        <f>VLOOKUP($F1458,'[2]Master URL List'!$F:$S,14,FALSE)</f>
        <v>abe@guesswho.com</v>
      </c>
    </row>
    <row r="1459" spans="1:26" s="6" customFormat="1" ht="12.75" customHeight="1" x14ac:dyDescent="0.2">
      <c r="A1459" s="6" t="s">
        <v>2830</v>
      </c>
      <c r="B1459" s="6" t="s">
        <v>1581</v>
      </c>
      <c r="C1459" s="5" t="s">
        <v>1582</v>
      </c>
      <c r="D1459" s="5" t="str">
        <f t="shared" si="25"/>
        <v>VODBILL.COM</v>
      </c>
      <c r="E1459" s="16" t="s">
        <v>1690</v>
      </c>
      <c r="F1459" s="16" t="s">
        <v>1568</v>
      </c>
      <c r="H1459" s="7"/>
      <c r="I1459" s="7" t="s">
        <v>151</v>
      </c>
      <c r="J1459" s="7" t="s">
        <v>151</v>
      </c>
      <c r="K1459" s="7" t="s">
        <v>151</v>
      </c>
      <c r="L1459" s="7" t="s">
        <v>151</v>
      </c>
      <c r="M1459" s="7" t="s">
        <v>151</v>
      </c>
      <c r="N1459" s="6" t="s">
        <v>3988</v>
      </c>
      <c r="O1459" s="6" t="s">
        <v>3900</v>
      </c>
      <c r="P1459" s="9"/>
      <c r="Q1459" s="9"/>
      <c r="R1459" s="6" t="s">
        <v>1779</v>
      </c>
      <c r="S1459" s="6" t="e">
        <v>#N/A</v>
      </c>
      <c r="T1459" s="6" t="e">
        <v>#N/A</v>
      </c>
      <c r="W1459" s="23" t="e">
        <f>VLOOKUP(F1459,'[1]AM Report'!$C:$L,10,FALSE)</f>
        <v>#N/A</v>
      </c>
      <c r="X1459" s="6" t="str">
        <f>VLOOKUP(F1459,'[2]Master URL List'!$F:$S,12,FALSE)</f>
        <v>CWA-CWARHR</v>
      </c>
      <c r="Y1459" s="6" t="str">
        <f>VLOOKUP($F1459,'[2]Master URL List'!$F:$S,13,FALSE)</f>
        <v>ABE REICHBACH</v>
      </c>
      <c r="Z1459" s="6" t="str">
        <f>VLOOKUP($F1459,'[2]Master URL List'!$F:$S,14,FALSE)</f>
        <v>abe@guesswho.com</v>
      </c>
    </row>
    <row r="1460" spans="1:26" s="6" customFormat="1" ht="12.75" customHeight="1" x14ac:dyDescent="0.2">
      <c r="A1460" s="6" t="s">
        <v>2831</v>
      </c>
      <c r="B1460" s="6" t="s">
        <v>1581</v>
      </c>
      <c r="C1460" s="5" t="s">
        <v>1582</v>
      </c>
      <c r="D1460" s="5" t="str">
        <f t="shared" si="25"/>
        <v>VODBILL.COM</v>
      </c>
      <c r="E1460" s="16" t="s">
        <v>1690</v>
      </c>
      <c r="F1460" s="16" t="s">
        <v>1568</v>
      </c>
      <c r="H1460" s="7"/>
      <c r="I1460" s="7" t="s">
        <v>151</v>
      </c>
      <c r="J1460" s="7" t="s">
        <v>151</v>
      </c>
      <c r="K1460" s="7" t="s">
        <v>151</v>
      </c>
      <c r="L1460" s="7" t="s">
        <v>151</v>
      </c>
      <c r="M1460" s="7" t="s">
        <v>151</v>
      </c>
      <c r="N1460" s="6" t="s">
        <v>3988</v>
      </c>
      <c r="O1460" s="6" t="s">
        <v>3900</v>
      </c>
      <c r="P1460" s="9"/>
      <c r="Q1460" s="9"/>
      <c r="R1460" s="6" t="s">
        <v>1779</v>
      </c>
      <c r="S1460" s="6" t="e">
        <v>#N/A</v>
      </c>
      <c r="T1460" s="6" t="e">
        <v>#N/A</v>
      </c>
      <c r="W1460" s="23" t="e">
        <f>VLOOKUP(F1460,'[1]AM Report'!$C:$L,10,FALSE)</f>
        <v>#N/A</v>
      </c>
      <c r="X1460" s="6" t="str">
        <f>VLOOKUP(F1460,'[2]Master URL List'!$F:$S,12,FALSE)</f>
        <v>CWA-CWARHR</v>
      </c>
      <c r="Y1460" s="6" t="str">
        <f>VLOOKUP($F1460,'[2]Master URL List'!$F:$S,13,FALSE)</f>
        <v>ABE REICHBACH</v>
      </c>
      <c r="Z1460" s="6" t="str">
        <f>VLOOKUP($F1460,'[2]Master URL List'!$F:$S,14,FALSE)</f>
        <v>abe@guesswho.com</v>
      </c>
    </row>
    <row r="1461" spans="1:26" s="6" customFormat="1" ht="12.75" customHeight="1" x14ac:dyDescent="0.2">
      <c r="A1461" s="6" t="s">
        <v>2832</v>
      </c>
      <c r="B1461" s="6" t="s">
        <v>1581</v>
      </c>
      <c r="C1461" s="5" t="s">
        <v>1582</v>
      </c>
      <c r="D1461" s="5" t="str">
        <f t="shared" si="25"/>
        <v>VODBILL.COM</v>
      </c>
      <c r="E1461" s="16" t="s">
        <v>1690</v>
      </c>
      <c r="F1461" s="16" t="s">
        <v>1568</v>
      </c>
      <c r="H1461" s="7"/>
      <c r="I1461" s="7" t="s">
        <v>151</v>
      </c>
      <c r="J1461" s="7" t="s">
        <v>151</v>
      </c>
      <c r="K1461" s="7" t="s">
        <v>151</v>
      </c>
      <c r="L1461" s="7" t="s">
        <v>151</v>
      </c>
      <c r="M1461" s="7" t="s">
        <v>151</v>
      </c>
      <c r="N1461" s="6" t="s">
        <v>3988</v>
      </c>
      <c r="O1461" s="6" t="s">
        <v>3900</v>
      </c>
      <c r="P1461" s="9"/>
      <c r="Q1461" s="9"/>
      <c r="R1461" s="6" t="s">
        <v>1779</v>
      </c>
      <c r="S1461" s="6" t="e">
        <v>#N/A</v>
      </c>
      <c r="T1461" s="6" t="e">
        <v>#N/A</v>
      </c>
      <c r="W1461" s="23" t="e">
        <f>VLOOKUP(F1461,'[1]AM Report'!$C:$L,10,FALSE)</f>
        <v>#N/A</v>
      </c>
      <c r="X1461" s="6" t="str">
        <f>VLOOKUP(F1461,'[2]Master URL List'!$F:$S,12,FALSE)</f>
        <v>CWA-CWARHR</v>
      </c>
      <c r="Y1461" s="6" t="str">
        <f>VLOOKUP($F1461,'[2]Master URL List'!$F:$S,13,FALSE)</f>
        <v>ABE REICHBACH</v>
      </c>
      <c r="Z1461" s="6" t="str">
        <f>VLOOKUP($F1461,'[2]Master URL List'!$F:$S,14,FALSE)</f>
        <v>abe@guesswho.com</v>
      </c>
    </row>
    <row r="1462" spans="1:26" s="6" customFormat="1" ht="12.75" customHeight="1" x14ac:dyDescent="0.2">
      <c r="A1462" s="6" t="s">
        <v>2833</v>
      </c>
      <c r="B1462" s="6" t="s">
        <v>1581</v>
      </c>
      <c r="C1462" s="5" t="s">
        <v>1582</v>
      </c>
      <c r="D1462" s="5" t="str">
        <f t="shared" si="25"/>
        <v>VODBILL.COM</v>
      </c>
      <c r="E1462" s="16" t="s">
        <v>1690</v>
      </c>
      <c r="F1462" s="16" t="s">
        <v>1568</v>
      </c>
      <c r="H1462" s="7"/>
      <c r="I1462" s="7" t="s">
        <v>151</v>
      </c>
      <c r="J1462" s="7" t="s">
        <v>151</v>
      </c>
      <c r="K1462" s="7" t="s">
        <v>151</v>
      </c>
      <c r="L1462" s="7" t="s">
        <v>151</v>
      </c>
      <c r="M1462" s="7" t="s">
        <v>151</v>
      </c>
      <c r="N1462" s="6" t="s">
        <v>3988</v>
      </c>
      <c r="O1462" s="6" t="s">
        <v>3900</v>
      </c>
      <c r="P1462" s="9"/>
      <c r="Q1462" s="9"/>
      <c r="R1462" s="6" t="s">
        <v>1779</v>
      </c>
      <c r="S1462" s="6" t="e">
        <v>#N/A</v>
      </c>
      <c r="T1462" s="6" t="e">
        <v>#N/A</v>
      </c>
      <c r="W1462" s="23" t="e">
        <f>VLOOKUP(F1462,'[1]AM Report'!$C:$L,10,FALSE)</f>
        <v>#N/A</v>
      </c>
      <c r="X1462" s="6" t="str">
        <f>VLOOKUP(F1462,'[2]Master URL List'!$F:$S,12,FALSE)</f>
        <v>CWA-CWARHR</v>
      </c>
      <c r="Y1462" s="6" t="str">
        <f>VLOOKUP($F1462,'[2]Master URL List'!$F:$S,13,FALSE)</f>
        <v>ABE REICHBACH</v>
      </c>
      <c r="Z1462" s="6" t="str">
        <f>VLOOKUP($F1462,'[2]Master URL List'!$F:$S,14,FALSE)</f>
        <v>abe@guesswho.com</v>
      </c>
    </row>
    <row r="1463" spans="1:26" s="6" customFormat="1" ht="12.75" customHeight="1" x14ac:dyDescent="0.2">
      <c r="A1463" s="6" t="s">
        <v>2834</v>
      </c>
      <c r="B1463" s="6" t="s">
        <v>1581</v>
      </c>
      <c r="C1463" s="5" t="s">
        <v>1582</v>
      </c>
      <c r="D1463" s="5" t="str">
        <f t="shared" si="25"/>
        <v>VODBILL.COM</v>
      </c>
      <c r="E1463" s="16" t="s">
        <v>1690</v>
      </c>
      <c r="F1463" s="16" t="s">
        <v>1568</v>
      </c>
      <c r="H1463" s="7"/>
      <c r="I1463" s="7" t="s">
        <v>151</v>
      </c>
      <c r="J1463" s="7" t="s">
        <v>151</v>
      </c>
      <c r="K1463" s="7" t="s">
        <v>151</v>
      </c>
      <c r="L1463" s="7" t="s">
        <v>151</v>
      </c>
      <c r="M1463" s="7" t="s">
        <v>151</v>
      </c>
      <c r="O1463" s="6" t="s">
        <v>3900</v>
      </c>
      <c r="P1463" s="9"/>
      <c r="Q1463" s="9"/>
      <c r="R1463" s="6" t="s">
        <v>1779</v>
      </c>
      <c r="S1463" s="6" t="e">
        <v>#N/A</v>
      </c>
      <c r="T1463" s="6" t="e">
        <v>#N/A</v>
      </c>
      <c r="W1463" s="23" t="e">
        <f>VLOOKUP(F1463,'[1]AM Report'!$C:$L,10,FALSE)</f>
        <v>#N/A</v>
      </c>
      <c r="X1463" s="6" t="str">
        <f>VLOOKUP(F1463,'[2]Master URL List'!$F:$S,12,FALSE)</f>
        <v>CWA-CWARHR</v>
      </c>
      <c r="Y1463" s="6" t="str">
        <f>VLOOKUP($F1463,'[2]Master URL List'!$F:$S,13,FALSE)</f>
        <v>ABE REICHBACH</v>
      </c>
      <c r="Z1463" s="6" t="str">
        <f>VLOOKUP($F1463,'[2]Master URL List'!$F:$S,14,FALSE)</f>
        <v>abe@guesswho.com</v>
      </c>
    </row>
    <row r="1464" spans="1:26" s="6" customFormat="1" ht="12.75" customHeight="1" x14ac:dyDescent="0.2">
      <c r="A1464" s="6" t="s">
        <v>2835</v>
      </c>
      <c r="B1464" s="6" t="s">
        <v>1581</v>
      </c>
      <c r="C1464" s="5" t="s">
        <v>1582</v>
      </c>
      <c r="D1464" s="5" t="str">
        <f t="shared" si="25"/>
        <v>VODBILL.COM</v>
      </c>
      <c r="E1464" s="16" t="s">
        <v>1690</v>
      </c>
      <c r="F1464" s="16" t="s">
        <v>1568</v>
      </c>
      <c r="H1464" s="7"/>
      <c r="I1464" s="7" t="s">
        <v>151</v>
      </c>
      <c r="J1464" s="7" t="s">
        <v>151</v>
      </c>
      <c r="K1464" s="7" t="s">
        <v>151</v>
      </c>
      <c r="L1464" s="7" t="s">
        <v>151</v>
      </c>
      <c r="M1464" s="7" t="s">
        <v>151</v>
      </c>
      <c r="N1464" s="6" t="s">
        <v>3988</v>
      </c>
      <c r="O1464" s="6" t="s">
        <v>3900</v>
      </c>
      <c r="P1464" s="9"/>
      <c r="Q1464" s="9"/>
      <c r="R1464" s="6" t="s">
        <v>1779</v>
      </c>
      <c r="S1464" s="6" t="e">
        <v>#N/A</v>
      </c>
      <c r="T1464" s="6" t="e">
        <v>#N/A</v>
      </c>
      <c r="W1464" s="23" t="e">
        <f>VLOOKUP(F1464,'[1]AM Report'!$C:$L,10,FALSE)</f>
        <v>#N/A</v>
      </c>
      <c r="X1464" s="6" t="str">
        <f>VLOOKUP(F1464,'[2]Master URL List'!$F:$S,12,FALSE)</f>
        <v>CWA-CWARHR</v>
      </c>
      <c r="Y1464" s="6" t="str">
        <f>VLOOKUP($F1464,'[2]Master URL List'!$F:$S,13,FALSE)</f>
        <v>ABE REICHBACH</v>
      </c>
      <c r="Z1464" s="6" t="str">
        <f>VLOOKUP($F1464,'[2]Master URL List'!$F:$S,14,FALSE)</f>
        <v>abe@guesswho.com</v>
      </c>
    </row>
    <row r="1465" spans="1:26" s="6" customFormat="1" ht="12.75" customHeight="1" x14ac:dyDescent="0.2">
      <c r="A1465" s="6" t="s">
        <v>2836</v>
      </c>
      <c r="B1465" s="6" t="s">
        <v>1581</v>
      </c>
      <c r="C1465" s="5" t="s">
        <v>1582</v>
      </c>
      <c r="D1465" s="5" t="str">
        <f t="shared" si="25"/>
        <v>VODBILL.COM</v>
      </c>
      <c r="E1465" s="16" t="s">
        <v>1690</v>
      </c>
      <c r="F1465" s="16" t="s">
        <v>1568</v>
      </c>
      <c r="H1465" s="7"/>
      <c r="I1465" s="7" t="s">
        <v>151</v>
      </c>
      <c r="J1465" s="7" t="s">
        <v>151</v>
      </c>
      <c r="K1465" s="7" t="s">
        <v>151</v>
      </c>
      <c r="L1465" s="7" t="s">
        <v>151</v>
      </c>
      <c r="M1465" s="7" t="s">
        <v>151</v>
      </c>
      <c r="N1465" s="6" t="s">
        <v>3988</v>
      </c>
      <c r="O1465" s="6" t="s">
        <v>3900</v>
      </c>
      <c r="P1465" s="9"/>
      <c r="Q1465" s="9"/>
      <c r="R1465" s="6" t="s">
        <v>1779</v>
      </c>
      <c r="S1465" s="6" t="e">
        <v>#N/A</v>
      </c>
      <c r="T1465" s="6" t="e">
        <v>#N/A</v>
      </c>
      <c r="W1465" s="23" t="e">
        <f>VLOOKUP(F1465,'[1]AM Report'!$C:$L,10,FALSE)</f>
        <v>#N/A</v>
      </c>
      <c r="X1465" s="6" t="str">
        <f>VLOOKUP(F1465,'[2]Master URL List'!$F:$S,12,FALSE)</f>
        <v>CWA-CWARHR</v>
      </c>
      <c r="Y1465" s="6" t="str">
        <f>VLOOKUP($F1465,'[2]Master URL List'!$F:$S,13,FALSE)</f>
        <v>ABE REICHBACH</v>
      </c>
      <c r="Z1465" s="6" t="str">
        <f>VLOOKUP($F1465,'[2]Master URL List'!$F:$S,14,FALSE)</f>
        <v>abe@guesswho.com</v>
      </c>
    </row>
    <row r="1466" spans="1:26" s="6" customFormat="1" ht="12.75" customHeight="1" x14ac:dyDescent="0.2">
      <c r="A1466" s="6" t="s">
        <v>2837</v>
      </c>
      <c r="B1466" s="6" t="s">
        <v>1581</v>
      </c>
      <c r="C1466" s="5" t="s">
        <v>1582</v>
      </c>
      <c r="D1466" s="5" t="str">
        <f t="shared" si="25"/>
        <v>VODBILL.COM</v>
      </c>
      <c r="E1466" s="16" t="s">
        <v>1690</v>
      </c>
      <c r="F1466" s="16" t="s">
        <v>1568</v>
      </c>
      <c r="H1466" s="7"/>
      <c r="I1466" s="7" t="s">
        <v>151</v>
      </c>
      <c r="J1466" s="7" t="s">
        <v>151</v>
      </c>
      <c r="K1466" s="7" t="s">
        <v>151</v>
      </c>
      <c r="L1466" s="7" t="s">
        <v>151</v>
      </c>
      <c r="M1466" s="7" t="s">
        <v>151</v>
      </c>
      <c r="N1466" s="6" t="s">
        <v>4054</v>
      </c>
      <c r="O1466" s="6" t="s">
        <v>3965</v>
      </c>
      <c r="P1466" s="9" t="s">
        <v>3903</v>
      </c>
      <c r="Q1466" s="9"/>
      <c r="R1466" s="6" t="s">
        <v>1779</v>
      </c>
      <c r="S1466" s="6" t="e">
        <v>#N/A</v>
      </c>
      <c r="T1466" s="6" t="e">
        <v>#N/A</v>
      </c>
      <c r="W1466" s="23" t="e">
        <f>VLOOKUP(F1466,'[1]AM Report'!$C:$L,10,FALSE)</f>
        <v>#N/A</v>
      </c>
      <c r="X1466" s="6" t="str">
        <f>VLOOKUP(F1466,'[2]Master URL List'!$F:$S,12,FALSE)</f>
        <v>CWA-CWARHR</v>
      </c>
      <c r="Y1466" s="6" t="str">
        <f>VLOOKUP($F1466,'[2]Master URL List'!$F:$S,13,FALSE)</f>
        <v>ABE REICHBACH</v>
      </c>
      <c r="Z1466" s="6" t="str">
        <f>VLOOKUP($F1466,'[2]Master URL List'!$F:$S,14,FALSE)</f>
        <v>abe@guesswho.com</v>
      </c>
    </row>
    <row r="1467" spans="1:26" s="6" customFormat="1" ht="12.75" customHeight="1" x14ac:dyDescent="0.2">
      <c r="A1467" s="6" t="s">
        <v>2838</v>
      </c>
      <c r="B1467" s="6" t="s">
        <v>1581</v>
      </c>
      <c r="C1467" s="5" t="s">
        <v>1582</v>
      </c>
      <c r="D1467" s="5" t="str">
        <f t="shared" si="25"/>
        <v>VODBILL.COM</v>
      </c>
      <c r="E1467" s="16" t="s">
        <v>1690</v>
      </c>
      <c r="F1467" s="16" t="s">
        <v>1568</v>
      </c>
      <c r="H1467" s="7"/>
      <c r="I1467" s="7" t="s">
        <v>151</v>
      </c>
      <c r="J1467" s="7" t="s">
        <v>151</v>
      </c>
      <c r="K1467" s="7" t="s">
        <v>151</v>
      </c>
      <c r="L1467" s="7" t="s">
        <v>151</v>
      </c>
      <c r="M1467" s="7" t="s">
        <v>151</v>
      </c>
      <c r="O1467" s="6" t="s">
        <v>3900</v>
      </c>
      <c r="P1467" s="9"/>
      <c r="Q1467" s="9"/>
      <c r="R1467" s="6" t="s">
        <v>1779</v>
      </c>
      <c r="S1467" s="6" t="e">
        <v>#N/A</v>
      </c>
      <c r="T1467" s="6" t="e">
        <v>#N/A</v>
      </c>
      <c r="W1467" s="23" t="e">
        <f>VLOOKUP(F1467,'[1]AM Report'!$C:$L,10,FALSE)</f>
        <v>#N/A</v>
      </c>
      <c r="X1467" s="6" t="str">
        <f>VLOOKUP(F1467,'[2]Master URL List'!$F:$S,12,FALSE)</f>
        <v>CWA-CWARHR</v>
      </c>
      <c r="Y1467" s="6" t="str">
        <f>VLOOKUP($F1467,'[2]Master URL List'!$F:$S,13,FALSE)</f>
        <v>ABE REICHBACH</v>
      </c>
      <c r="Z1467" s="6" t="str">
        <f>VLOOKUP($F1467,'[2]Master URL List'!$F:$S,14,FALSE)</f>
        <v>abe@guesswho.com</v>
      </c>
    </row>
    <row r="1468" spans="1:26" s="6" customFormat="1" ht="12.75" customHeight="1" x14ac:dyDescent="0.2">
      <c r="A1468" s="6" t="s">
        <v>2839</v>
      </c>
      <c r="B1468" s="6" t="s">
        <v>1581</v>
      </c>
      <c r="C1468" s="5" t="s">
        <v>1582</v>
      </c>
      <c r="D1468" s="5" t="str">
        <f t="shared" si="25"/>
        <v>VODBILL.COM</v>
      </c>
      <c r="E1468" s="16" t="s">
        <v>1690</v>
      </c>
      <c r="F1468" s="16" t="s">
        <v>1568</v>
      </c>
      <c r="H1468" s="7"/>
      <c r="I1468" s="7" t="s">
        <v>151</v>
      </c>
      <c r="J1468" s="7" t="s">
        <v>151</v>
      </c>
      <c r="K1468" s="7" t="s">
        <v>151</v>
      </c>
      <c r="L1468" s="7" t="s">
        <v>151</v>
      </c>
      <c r="M1468" s="7" t="s">
        <v>151</v>
      </c>
      <c r="N1468" s="6" t="s">
        <v>3988</v>
      </c>
      <c r="O1468" s="6" t="s">
        <v>3900</v>
      </c>
      <c r="P1468" s="9"/>
      <c r="Q1468" s="9"/>
      <c r="R1468" s="6" t="s">
        <v>1779</v>
      </c>
      <c r="S1468" s="6" t="e">
        <v>#N/A</v>
      </c>
      <c r="T1468" s="6" t="e">
        <v>#N/A</v>
      </c>
      <c r="W1468" s="23" t="e">
        <f>VLOOKUP(F1468,'[1]AM Report'!$C:$L,10,FALSE)</f>
        <v>#N/A</v>
      </c>
      <c r="X1468" s="6" t="str">
        <f>VLOOKUP(F1468,'[2]Master URL List'!$F:$S,12,FALSE)</f>
        <v>CWA-CWARHR</v>
      </c>
      <c r="Y1468" s="6" t="str">
        <f>VLOOKUP($F1468,'[2]Master URL List'!$F:$S,13,FALSE)</f>
        <v>ABE REICHBACH</v>
      </c>
      <c r="Z1468" s="6" t="str">
        <f>VLOOKUP($F1468,'[2]Master URL List'!$F:$S,14,FALSE)</f>
        <v>abe@guesswho.com</v>
      </c>
    </row>
    <row r="1469" spans="1:26" s="6" customFormat="1" ht="12.75" customHeight="1" x14ac:dyDescent="0.2">
      <c r="A1469" s="6" t="s">
        <v>2840</v>
      </c>
      <c r="B1469" s="6" t="s">
        <v>1581</v>
      </c>
      <c r="C1469" s="5" t="s">
        <v>1582</v>
      </c>
      <c r="D1469" s="5" t="str">
        <f t="shared" si="25"/>
        <v>VODBILL.COM</v>
      </c>
      <c r="E1469" s="16" t="s">
        <v>1690</v>
      </c>
      <c r="F1469" s="16" t="s">
        <v>1568</v>
      </c>
      <c r="H1469" s="7"/>
      <c r="I1469" s="7" t="s">
        <v>151</v>
      </c>
      <c r="J1469" s="7" t="s">
        <v>151</v>
      </c>
      <c r="K1469" s="7" t="s">
        <v>151</v>
      </c>
      <c r="L1469" s="7" t="s">
        <v>151</v>
      </c>
      <c r="M1469" s="7" t="s">
        <v>151</v>
      </c>
      <c r="N1469" s="6" t="s">
        <v>3988</v>
      </c>
      <c r="O1469" s="6" t="s">
        <v>3900</v>
      </c>
      <c r="P1469" s="9"/>
      <c r="Q1469" s="9"/>
      <c r="R1469" s="6" t="s">
        <v>1779</v>
      </c>
      <c r="S1469" s="6" t="e">
        <v>#N/A</v>
      </c>
      <c r="T1469" s="6" t="e">
        <v>#N/A</v>
      </c>
      <c r="W1469" s="23" t="e">
        <f>VLOOKUP(F1469,'[1]AM Report'!$C:$L,10,FALSE)</f>
        <v>#N/A</v>
      </c>
      <c r="X1469" s="6" t="str">
        <f>VLOOKUP(F1469,'[2]Master URL List'!$F:$S,12,FALSE)</f>
        <v>CWA-CWARHR</v>
      </c>
      <c r="Y1469" s="6" t="str">
        <f>VLOOKUP($F1469,'[2]Master URL List'!$F:$S,13,FALSE)</f>
        <v>ABE REICHBACH</v>
      </c>
      <c r="Z1469" s="6" t="str">
        <f>VLOOKUP($F1469,'[2]Master URL List'!$F:$S,14,FALSE)</f>
        <v>abe@guesswho.com</v>
      </c>
    </row>
    <row r="1470" spans="1:26" s="6" customFormat="1" ht="12.75" customHeight="1" x14ac:dyDescent="0.2">
      <c r="A1470" s="6" t="s">
        <v>2841</v>
      </c>
      <c r="B1470" s="6" t="s">
        <v>1581</v>
      </c>
      <c r="C1470" s="5" t="s">
        <v>1582</v>
      </c>
      <c r="D1470" s="5" t="str">
        <f t="shared" si="25"/>
        <v>VODBILL.COM</v>
      </c>
      <c r="E1470" s="16" t="s">
        <v>1690</v>
      </c>
      <c r="F1470" s="16" t="s">
        <v>1568</v>
      </c>
      <c r="H1470" s="7"/>
      <c r="I1470" s="7" t="s">
        <v>151</v>
      </c>
      <c r="J1470" s="7" t="s">
        <v>151</v>
      </c>
      <c r="K1470" s="7" t="s">
        <v>151</v>
      </c>
      <c r="L1470" s="7" t="s">
        <v>151</v>
      </c>
      <c r="M1470" s="7" t="s">
        <v>151</v>
      </c>
      <c r="N1470" s="6" t="s">
        <v>3988</v>
      </c>
      <c r="O1470" s="6" t="s">
        <v>3900</v>
      </c>
      <c r="P1470" s="9"/>
      <c r="Q1470" s="9"/>
      <c r="R1470" s="6" t="s">
        <v>1779</v>
      </c>
      <c r="S1470" s="6" t="e">
        <v>#N/A</v>
      </c>
      <c r="T1470" s="6" t="e">
        <v>#N/A</v>
      </c>
      <c r="W1470" s="23" t="e">
        <f>VLOOKUP(F1470,'[1]AM Report'!$C:$L,10,FALSE)</f>
        <v>#N/A</v>
      </c>
      <c r="X1470" s="6" t="str">
        <f>VLOOKUP(F1470,'[2]Master URL List'!$F:$S,12,FALSE)</f>
        <v>CWA-CWARHR</v>
      </c>
      <c r="Y1470" s="6" t="str">
        <f>VLOOKUP($F1470,'[2]Master URL List'!$F:$S,13,FALSE)</f>
        <v>ABE REICHBACH</v>
      </c>
      <c r="Z1470" s="6" t="str">
        <f>VLOOKUP($F1470,'[2]Master URL List'!$F:$S,14,FALSE)</f>
        <v>abe@guesswho.com</v>
      </c>
    </row>
    <row r="1471" spans="1:26" s="6" customFormat="1" ht="12.75" customHeight="1" x14ac:dyDescent="0.2">
      <c r="A1471" s="6" t="s">
        <v>2842</v>
      </c>
      <c r="B1471" s="6" t="s">
        <v>1581</v>
      </c>
      <c r="C1471" s="5" t="s">
        <v>1582</v>
      </c>
      <c r="D1471" s="5" t="str">
        <f t="shared" si="25"/>
        <v>VODBILL.COM</v>
      </c>
      <c r="E1471" s="16" t="s">
        <v>1690</v>
      </c>
      <c r="F1471" s="16" t="s">
        <v>1568</v>
      </c>
      <c r="H1471" s="7"/>
      <c r="I1471" s="7" t="s">
        <v>151</v>
      </c>
      <c r="J1471" s="7" t="s">
        <v>151</v>
      </c>
      <c r="K1471" s="7" t="s">
        <v>151</v>
      </c>
      <c r="L1471" s="7" t="s">
        <v>151</v>
      </c>
      <c r="M1471" s="7" t="s">
        <v>151</v>
      </c>
      <c r="O1471" s="6" t="s">
        <v>3900</v>
      </c>
      <c r="P1471" s="9"/>
      <c r="Q1471" s="9"/>
      <c r="R1471" s="6" t="s">
        <v>1779</v>
      </c>
      <c r="S1471" s="6" t="e">
        <v>#N/A</v>
      </c>
      <c r="T1471" s="6" t="e">
        <v>#N/A</v>
      </c>
      <c r="W1471" s="23" t="e">
        <f>VLOOKUP(F1471,'[1]AM Report'!$C:$L,10,FALSE)</f>
        <v>#N/A</v>
      </c>
      <c r="X1471" s="6" t="str">
        <f>VLOOKUP(F1471,'[2]Master URL List'!$F:$S,12,FALSE)</f>
        <v>CWA-CWARHR</v>
      </c>
      <c r="Y1471" s="6" t="str">
        <f>VLOOKUP($F1471,'[2]Master URL List'!$F:$S,13,FALSE)</f>
        <v>ABE REICHBACH</v>
      </c>
      <c r="Z1471" s="6" t="str">
        <f>VLOOKUP($F1471,'[2]Master URL List'!$F:$S,14,FALSE)</f>
        <v>abe@guesswho.com</v>
      </c>
    </row>
    <row r="1472" spans="1:26" s="6" customFormat="1" ht="12.75" customHeight="1" x14ac:dyDescent="0.2">
      <c r="A1472" s="6" t="s">
        <v>2843</v>
      </c>
      <c r="B1472" s="6" t="s">
        <v>1581</v>
      </c>
      <c r="C1472" s="5" t="s">
        <v>1582</v>
      </c>
      <c r="D1472" s="5" t="str">
        <f t="shared" si="25"/>
        <v>VODBILL.COM</v>
      </c>
      <c r="E1472" s="16" t="s">
        <v>1690</v>
      </c>
      <c r="F1472" s="16" t="s">
        <v>1568</v>
      </c>
      <c r="H1472" s="7"/>
      <c r="I1472" s="7" t="s">
        <v>151</v>
      </c>
      <c r="J1472" s="7" t="s">
        <v>151</v>
      </c>
      <c r="K1472" s="7" t="s">
        <v>151</v>
      </c>
      <c r="L1472" s="7" t="s">
        <v>151</v>
      </c>
      <c r="M1472" s="7" t="s">
        <v>151</v>
      </c>
      <c r="O1472" s="6" t="s">
        <v>3900</v>
      </c>
      <c r="P1472" s="9"/>
      <c r="Q1472" s="9"/>
      <c r="R1472" s="6" t="s">
        <v>1779</v>
      </c>
      <c r="S1472" s="6" t="e">
        <v>#N/A</v>
      </c>
      <c r="T1472" s="6" t="e">
        <v>#N/A</v>
      </c>
      <c r="W1472" s="23" t="e">
        <f>VLOOKUP(F1472,'[1]AM Report'!$C:$L,10,FALSE)</f>
        <v>#N/A</v>
      </c>
      <c r="X1472" s="6" t="str">
        <f>VLOOKUP(F1472,'[2]Master URL List'!$F:$S,12,FALSE)</f>
        <v>CWA-CWARHR</v>
      </c>
      <c r="Y1472" s="6" t="str">
        <f>VLOOKUP($F1472,'[2]Master URL List'!$F:$S,13,FALSE)</f>
        <v>ABE REICHBACH</v>
      </c>
      <c r="Z1472" s="6" t="str">
        <f>VLOOKUP($F1472,'[2]Master URL List'!$F:$S,14,FALSE)</f>
        <v>abe@guesswho.com</v>
      </c>
    </row>
    <row r="1473" spans="1:26" s="6" customFormat="1" ht="12.75" customHeight="1" x14ac:dyDescent="0.2">
      <c r="A1473" s="6" t="s">
        <v>2844</v>
      </c>
      <c r="B1473" s="6" t="s">
        <v>1581</v>
      </c>
      <c r="C1473" s="5" t="s">
        <v>1582</v>
      </c>
      <c r="D1473" s="5" t="str">
        <f t="shared" si="25"/>
        <v>VODBILL.COM</v>
      </c>
      <c r="E1473" s="16" t="s">
        <v>1690</v>
      </c>
      <c r="F1473" s="16" t="s">
        <v>1568</v>
      </c>
      <c r="H1473" s="7"/>
      <c r="I1473" s="7" t="s">
        <v>151</v>
      </c>
      <c r="J1473" s="7" t="s">
        <v>151</v>
      </c>
      <c r="K1473" s="7" t="s">
        <v>151</v>
      </c>
      <c r="L1473" s="7" t="s">
        <v>151</v>
      </c>
      <c r="M1473" s="7" t="s">
        <v>151</v>
      </c>
      <c r="N1473" s="6" t="s">
        <v>3988</v>
      </c>
      <c r="O1473" s="6" t="s">
        <v>3900</v>
      </c>
      <c r="P1473" s="9"/>
      <c r="Q1473" s="9"/>
      <c r="R1473" s="6" t="s">
        <v>1779</v>
      </c>
      <c r="S1473" s="6" t="e">
        <v>#N/A</v>
      </c>
      <c r="T1473" s="6" t="e">
        <v>#N/A</v>
      </c>
      <c r="W1473" s="23" t="e">
        <f>VLOOKUP(F1473,'[1]AM Report'!$C:$L,10,FALSE)</f>
        <v>#N/A</v>
      </c>
      <c r="X1473" s="6" t="str">
        <f>VLOOKUP(F1473,'[2]Master URL List'!$F:$S,12,FALSE)</f>
        <v>CWA-CWARHR</v>
      </c>
      <c r="Y1473" s="6" t="str">
        <f>VLOOKUP($F1473,'[2]Master URL List'!$F:$S,13,FALSE)</f>
        <v>ABE REICHBACH</v>
      </c>
      <c r="Z1473" s="6" t="str">
        <f>VLOOKUP($F1473,'[2]Master URL List'!$F:$S,14,FALSE)</f>
        <v>abe@guesswho.com</v>
      </c>
    </row>
    <row r="1474" spans="1:26" s="6" customFormat="1" ht="12.75" customHeight="1" x14ac:dyDescent="0.2">
      <c r="A1474" s="6" t="s">
        <v>2845</v>
      </c>
      <c r="B1474" s="6" t="s">
        <v>1581</v>
      </c>
      <c r="C1474" s="5" t="s">
        <v>1582</v>
      </c>
      <c r="D1474" s="5" t="str">
        <f t="shared" si="25"/>
        <v>VODBILL.COM</v>
      </c>
      <c r="E1474" s="16" t="s">
        <v>1690</v>
      </c>
      <c r="F1474" s="16" t="s">
        <v>1568</v>
      </c>
      <c r="H1474" s="7"/>
      <c r="I1474" s="7" t="s">
        <v>151</v>
      </c>
      <c r="J1474" s="7" t="s">
        <v>151</v>
      </c>
      <c r="K1474" s="7" t="s">
        <v>151</v>
      </c>
      <c r="L1474" s="7" t="s">
        <v>151</v>
      </c>
      <c r="M1474" s="7" t="s">
        <v>151</v>
      </c>
      <c r="N1474" s="6" t="s">
        <v>3988</v>
      </c>
      <c r="O1474" s="6" t="s">
        <v>3900</v>
      </c>
      <c r="P1474" s="9"/>
      <c r="Q1474" s="9"/>
      <c r="R1474" s="6" t="s">
        <v>1779</v>
      </c>
      <c r="S1474" s="6" t="e">
        <v>#N/A</v>
      </c>
      <c r="T1474" s="6" t="e">
        <v>#N/A</v>
      </c>
      <c r="W1474" s="23" t="e">
        <f>VLOOKUP(F1474,'[1]AM Report'!$C:$L,10,FALSE)</f>
        <v>#N/A</v>
      </c>
      <c r="X1474" s="6" t="str">
        <f>VLOOKUP(F1474,'[2]Master URL List'!$F:$S,12,FALSE)</f>
        <v>CWA-CWARHR</v>
      </c>
      <c r="Y1474" s="6" t="str">
        <f>VLOOKUP($F1474,'[2]Master URL List'!$F:$S,13,FALSE)</f>
        <v>ABE REICHBACH</v>
      </c>
      <c r="Z1474" s="6" t="str">
        <f>VLOOKUP($F1474,'[2]Master URL List'!$F:$S,14,FALSE)</f>
        <v>abe@guesswho.com</v>
      </c>
    </row>
    <row r="1475" spans="1:26" s="6" customFormat="1" ht="12.75" customHeight="1" x14ac:dyDescent="0.2">
      <c r="A1475" s="6" t="s">
        <v>2846</v>
      </c>
      <c r="B1475" s="6" t="s">
        <v>1581</v>
      </c>
      <c r="C1475" s="5" t="s">
        <v>1582</v>
      </c>
      <c r="D1475" s="5" t="str">
        <f t="shared" si="25"/>
        <v>VODBILL.COM</v>
      </c>
      <c r="E1475" s="16" t="s">
        <v>1690</v>
      </c>
      <c r="F1475" s="16" t="s">
        <v>1568</v>
      </c>
      <c r="H1475" s="7"/>
      <c r="I1475" s="7" t="s">
        <v>151</v>
      </c>
      <c r="J1475" s="7" t="s">
        <v>151</v>
      </c>
      <c r="K1475" s="7" t="s">
        <v>151</v>
      </c>
      <c r="L1475" s="7" t="s">
        <v>151</v>
      </c>
      <c r="M1475" s="7" t="s">
        <v>151</v>
      </c>
      <c r="O1475" s="6" t="s">
        <v>3900</v>
      </c>
      <c r="P1475" s="9"/>
      <c r="Q1475" s="9"/>
      <c r="R1475" s="6" t="s">
        <v>1779</v>
      </c>
      <c r="S1475" s="6" t="e">
        <v>#N/A</v>
      </c>
      <c r="T1475" s="6" t="e">
        <v>#N/A</v>
      </c>
      <c r="W1475" s="23" t="e">
        <f>VLOOKUP(F1475,'[1]AM Report'!$C:$L,10,FALSE)</f>
        <v>#N/A</v>
      </c>
      <c r="X1475" s="6" t="str">
        <f>VLOOKUP(F1475,'[2]Master URL List'!$F:$S,12,FALSE)</f>
        <v>CWA-CWARHR</v>
      </c>
      <c r="Y1475" s="6" t="str">
        <f>VLOOKUP($F1475,'[2]Master URL List'!$F:$S,13,FALSE)</f>
        <v>ABE REICHBACH</v>
      </c>
      <c r="Z1475" s="6" t="str">
        <f>VLOOKUP($F1475,'[2]Master URL List'!$F:$S,14,FALSE)</f>
        <v>abe@guesswho.com</v>
      </c>
    </row>
    <row r="1476" spans="1:26" s="6" customFormat="1" ht="12.75" customHeight="1" x14ac:dyDescent="0.2">
      <c r="A1476" s="6" t="s">
        <v>2847</v>
      </c>
      <c r="B1476" s="6" t="s">
        <v>1581</v>
      </c>
      <c r="C1476" s="5" t="s">
        <v>1582</v>
      </c>
      <c r="D1476" s="5" t="str">
        <f t="shared" ref="D1476:D1539" si="26">C1476</f>
        <v>VODBILL.COM</v>
      </c>
      <c r="E1476" s="16" t="s">
        <v>1690</v>
      </c>
      <c r="F1476" s="16" t="s">
        <v>1568</v>
      </c>
      <c r="H1476" s="7"/>
      <c r="I1476" s="7" t="s">
        <v>151</v>
      </c>
      <c r="J1476" s="7" t="s">
        <v>151</v>
      </c>
      <c r="K1476" s="7" t="s">
        <v>151</v>
      </c>
      <c r="L1476" s="7" t="s">
        <v>151</v>
      </c>
      <c r="M1476" s="7" t="s">
        <v>151</v>
      </c>
      <c r="N1476" s="6" t="s">
        <v>3988</v>
      </c>
      <c r="O1476" s="6" t="s">
        <v>3900</v>
      </c>
      <c r="P1476" s="9"/>
      <c r="Q1476" s="9"/>
      <c r="R1476" s="6" t="s">
        <v>1779</v>
      </c>
      <c r="S1476" s="6" t="e">
        <v>#N/A</v>
      </c>
      <c r="T1476" s="6" t="e">
        <v>#N/A</v>
      </c>
      <c r="W1476" s="23" t="e">
        <f>VLOOKUP(F1476,'[1]AM Report'!$C:$L,10,FALSE)</f>
        <v>#N/A</v>
      </c>
      <c r="X1476" s="6" t="str">
        <f>VLOOKUP(F1476,'[2]Master URL List'!$F:$S,12,FALSE)</f>
        <v>CWA-CWARHR</v>
      </c>
      <c r="Y1476" s="6" t="str">
        <f>VLOOKUP($F1476,'[2]Master URL List'!$F:$S,13,FALSE)</f>
        <v>ABE REICHBACH</v>
      </c>
      <c r="Z1476" s="6" t="str">
        <f>VLOOKUP($F1476,'[2]Master URL List'!$F:$S,14,FALSE)</f>
        <v>abe@guesswho.com</v>
      </c>
    </row>
    <row r="1477" spans="1:26" s="6" customFormat="1" ht="12.75" customHeight="1" x14ac:dyDescent="0.2">
      <c r="A1477" s="6" t="s">
        <v>2848</v>
      </c>
      <c r="B1477" s="6" t="s">
        <v>1581</v>
      </c>
      <c r="C1477" s="5" t="s">
        <v>1582</v>
      </c>
      <c r="D1477" s="5" t="str">
        <f t="shared" si="26"/>
        <v>VODBILL.COM</v>
      </c>
      <c r="E1477" s="16" t="s">
        <v>1690</v>
      </c>
      <c r="F1477" s="16" t="s">
        <v>1568</v>
      </c>
      <c r="H1477" s="7"/>
      <c r="I1477" s="7" t="s">
        <v>151</v>
      </c>
      <c r="J1477" s="7" t="s">
        <v>151</v>
      </c>
      <c r="K1477" s="7" t="s">
        <v>151</v>
      </c>
      <c r="L1477" s="7" t="s">
        <v>151</v>
      </c>
      <c r="M1477" s="7" t="s">
        <v>151</v>
      </c>
      <c r="O1477" s="6" t="s">
        <v>3900</v>
      </c>
      <c r="P1477" s="9"/>
      <c r="Q1477" s="9"/>
      <c r="R1477" s="6" t="s">
        <v>1779</v>
      </c>
      <c r="S1477" s="6" t="e">
        <v>#N/A</v>
      </c>
      <c r="T1477" s="6" t="e">
        <v>#N/A</v>
      </c>
      <c r="W1477" s="23" t="e">
        <f>VLOOKUP(F1477,'[1]AM Report'!$C:$L,10,FALSE)</f>
        <v>#N/A</v>
      </c>
      <c r="X1477" s="6" t="str">
        <f>VLOOKUP(F1477,'[2]Master URL List'!$F:$S,12,FALSE)</f>
        <v>CWA-CWARHR</v>
      </c>
      <c r="Y1477" s="6" t="str">
        <f>VLOOKUP($F1477,'[2]Master URL List'!$F:$S,13,FALSE)</f>
        <v>ABE REICHBACH</v>
      </c>
      <c r="Z1477" s="6" t="str">
        <f>VLOOKUP($F1477,'[2]Master URL List'!$F:$S,14,FALSE)</f>
        <v>abe@guesswho.com</v>
      </c>
    </row>
    <row r="1478" spans="1:26" s="6" customFormat="1" ht="12.75" customHeight="1" x14ac:dyDescent="0.2">
      <c r="A1478" s="6" t="s">
        <v>2849</v>
      </c>
      <c r="B1478" s="6" t="s">
        <v>1581</v>
      </c>
      <c r="C1478" s="5" t="s">
        <v>1582</v>
      </c>
      <c r="D1478" s="5" t="str">
        <f t="shared" si="26"/>
        <v>VODBILL.COM</v>
      </c>
      <c r="E1478" s="16" t="s">
        <v>1690</v>
      </c>
      <c r="F1478" s="16" t="s">
        <v>1568</v>
      </c>
      <c r="H1478" s="7"/>
      <c r="I1478" s="7" t="s">
        <v>151</v>
      </c>
      <c r="J1478" s="7" t="s">
        <v>151</v>
      </c>
      <c r="K1478" s="7" t="s">
        <v>151</v>
      </c>
      <c r="L1478" s="7" t="s">
        <v>151</v>
      </c>
      <c r="M1478" s="7" t="s">
        <v>151</v>
      </c>
      <c r="N1478" s="6" t="s">
        <v>4054</v>
      </c>
      <c r="O1478" s="6" t="s">
        <v>3965</v>
      </c>
      <c r="P1478" s="9" t="s">
        <v>3903</v>
      </c>
      <c r="Q1478" s="9"/>
      <c r="R1478" s="6" t="s">
        <v>1779</v>
      </c>
      <c r="S1478" s="6" t="e">
        <v>#N/A</v>
      </c>
      <c r="T1478" s="6" t="e">
        <v>#N/A</v>
      </c>
      <c r="W1478" s="23" t="e">
        <f>VLOOKUP(F1478,'[1]AM Report'!$C:$L,10,FALSE)</f>
        <v>#N/A</v>
      </c>
      <c r="X1478" s="6" t="str">
        <f>VLOOKUP(F1478,'[2]Master URL List'!$F:$S,12,FALSE)</f>
        <v>CWA-CWARHR</v>
      </c>
      <c r="Y1478" s="6" t="str">
        <f>VLOOKUP($F1478,'[2]Master URL List'!$F:$S,13,FALSE)</f>
        <v>ABE REICHBACH</v>
      </c>
      <c r="Z1478" s="6" t="str">
        <f>VLOOKUP($F1478,'[2]Master URL List'!$F:$S,14,FALSE)</f>
        <v>abe@guesswho.com</v>
      </c>
    </row>
    <row r="1479" spans="1:26" s="6" customFormat="1" ht="12.75" customHeight="1" x14ac:dyDescent="0.2">
      <c r="A1479" s="6" t="s">
        <v>2850</v>
      </c>
      <c r="B1479" s="6" t="s">
        <v>1581</v>
      </c>
      <c r="C1479" s="5" t="s">
        <v>1582</v>
      </c>
      <c r="D1479" s="5" t="str">
        <f t="shared" si="26"/>
        <v>VODBILL.COM</v>
      </c>
      <c r="E1479" s="16" t="s">
        <v>1690</v>
      </c>
      <c r="F1479" s="16" t="s">
        <v>1568</v>
      </c>
      <c r="H1479" s="7"/>
      <c r="I1479" s="7" t="s">
        <v>151</v>
      </c>
      <c r="J1479" s="7" t="s">
        <v>151</v>
      </c>
      <c r="K1479" s="7" t="s">
        <v>151</v>
      </c>
      <c r="L1479" s="7" t="s">
        <v>151</v>
      </c>
      <c r="M1479" s="7" t="s">
        <v>151</v>
      </c>
      <c r="N1479" s="6" t="s">
        <v>4054</v>
      </c>
      <c r="O1479" s="6" t="s">
        <v>3965</v>
      </c>
      <c r="P1479" s="9" t="s">
        <v>3903</v>
      </c>
      <c r="Q1479" s="9"/>
      <c r="R1479" s="6" t="s">
        <v>1779</v>
      </c>
      <c r="S1479" s="6" t="e">
        <v>#N/A</v>
      </c>
      <c r="T1479" s="6" t="e">
        <v>#N/A</v>
      </c>
      <c r="W1479" s="23" t="e">
        <f>VLOOKUP(F1479,'[1]AM Report'!$C:$L,10,FALSE)</f>
        <v>#N/A</v>
      </c>
      <c r="X1479" s="6" t="str">
        <f>VLOOKUP(F1479,'[2]Master URL List'!$F:$S,12,FALSE)</f>
        <v>CWA-CWARHR</v>
      </c>
      <c r="Y1479" s="6" t="str">
        <f>VLOOKUP($F1479,'[2]Master URL List'!$F:$S,13,FALSE)</f>
        <v>ABE REICHBACH</v>
      </c>
      <c r="Z1479" s="6" t="str">
        <f>VLOOKUP($F1479,'[2]Master URL List'!$F:$S,14,FALSE)</f>
        <v>abe@guesswho.com</v>
      </c>
    </row>
    <row r="1480" spans="1:26" s="6" customFormat="1" ht="12.75" customHeight="1" x14ac:dyDescent="0.2">
      <c r="A1480" s="6" t="s">
        <v>2851</v>
      </c>
      <c r="B1480" s="6" t="s">
        <v>1581</v>
      </c>
      <c r="C1480" s="5" t="s">
        <v>1582</v>
      </c>
      <c r="D1480" s="5" t="str">
        <f t="shared" si="26"/>
        <v>VODBILL.COM</v>
      </c>
      <c r="E1480" s="16" t="s">
        <v>1690</v>
      </c>
      <c r="F1480" s="16" t="s">
        <v>1568</v>
      </c>
      <c r="H1480" s="7"/>
      <c r="I1480" s="7" t="s">
        <v>151</v>
      </c>
      <c r="J1480" s="7" t="s">
        <v>151</v>
      </c>
      <c r="K1480" s="7" t="s">
        <v>151</v>
      </c>
      <c r="L1480" s="7" t="s">
        <v>151</v>
      </c>
      <c r="M1480" s="7" t="s">
        <v>151</v>
      </c>
      <c r="O1480" s="6" t="s">
        <v>3900</v>
      </c>
      <c r="P1480" s="9"/>
      <c r="Q1480" s="9"/>
      <c r="R1480" s="6" t="s">
        <v>1779</v>
      </c>
      <c r="S1480" s="6" t="e">
        <v>#N/A</v>
      </c>
      <c r="T1480" s="6" t="e">
        <v>#N/A</v>
      </c>
      <c r="W1480" s="23" t="e">
        <f>VLOOKUP(F1480,'[1]AM Report'!$C:$L,10,FALSE)</f>
        <v>#N/A</v>
      </c>
      <c r="X1480" s="6" t="str">
        <f>VLOOKUP(F1480,'[2]Master URL List'!$F:$S,12,FALSE)</f>
        <v>CWA-CWARHR</v>
      </c>
      <c r="Y1480" s="6" t="str">
        <f>VLOOKUP($F1480,'[2]Master URL List'!$F:$S,13,FALSE)</f>
        <v>ABE REICHBACH</v>
      </c>
      <c r="Z1480" s="6" t="str">
        <f>VLOOKUP($F1480,'[2]Master URL List'!$F:$S,14,FALSE)</f>
        <v>abe@guesswho.com</v>
      </c>
    </row>
    <row r="1481" spans="1:26" s="6" customFormat="1" ht="12.75" customHeight="1" x14ac:dyDescent="0.2">
      <c r="A1481" s="6" t="s">
        <v>2852</v>
      </c>
      <c r="B1481" s="6" t="s">
        <v>1581</v>
      </c>
      <c r="C1481" s="5" t="s">
        <v>1582</v>
      </c>
      <c r="D1481" s="5" t="str">
        <f t="shared" si="26"/>
        <v>VODBILL.COM</v>
      </c>
      <c r="E1481" s="16" t="s">
        <v>1690</v>
      </c>
      <c r="F1481" s="16" t="s">
        <v>1568</v>
      </c>
      <c r="H1481" s="7"/>
      <c r="I1481" s="7" t="s">
        <v>151</v>
      </c>
      <c r="J1481" s="7" t="s">
        <v>151</v>
      </c>
      <c r="K1481" s="7" t="s">
        <v>151</v>
      </c>
      <c r="L1481" s="7" t="s">
        <v>151</v>
      </c>
      <c r="M1481" s="7" t="s">
        <v>151</v>
      </c>
      <c r="N1481" s="6" t="s">
        <v>3988</v>
      </c>
      <c r="O1481" s="6" t="s">
        <v>3900</v>
      </c>
      <c r="P1481" s="9"/>
      <c r="Q1481" s="9"/>
      <c r="R1481" s="6" t="s">
        <v>1779</v>
      </c>
      <c r="S1481" s="6" t="e">
        <v>#N/A</v>
      </c>
      <c r="T1481" s="6" t="e">
        <v>#N/A</v>
      </c>
      <c r="W1481" s="23" t="e">
        <f>VLOOKUP(F1481,'[1]AM Report'!$C:$L,10,FALSE)</f>
        <v>#N/A</v>
      </c>
      <c r="X1481" s="6" t="str">
        <f>VLOOKUP(F1481,'[2]Master URL List'!$F:$S,12,FALSE)</f>
        <v>CWA-CWARHR</v>
      </c>
      <c r="Y1481" s="6" t="str">
        <f>VLOOKUP($F1481,'[2]Master URL List'!$F:$S,13,FALSE)</f>
        <v>ABE REICHBACH</v>
      </c>
      <c r="Z1481" s="6" t="str">
        <f>VLOOKUP($F1481,'[2]Master URL List'!$F:$S,14,FALSE)</f>
        <v>abe@guesswho.com</v>
      </c>
    </row>
    <row r="1482" spans="1:26" s="6" customFormat="1" ht="12.75" customHeight="1" x14ac:dyDescent="0.2">
      <c r="A1482" s="6" t="s">
        <v>2853</v>
      </c>
      <c r="B1482" s="6" t="s">
        <v>1581</v>
      </c>
      <c r="C1482" s="5" t="s">
        <v>1582</v>
      </c>
      <c r="D1482" s="5" t="str">
        <f t="shared" si="26"/>
        <v>VODBILL.COM</v>
      </c>
      <c r="E1482" s="16" t="s">
        <v>1690</v>
      </c>
      <c r="F1482" s="16" t="s">
        <v>1568</v>
      </c>
      <c r="H1482" s="7"/>
      <c r="I1482" s="7" t="s">
        <v>151</v>
      </c>
      <c r="J1482" s="7" t="s">
        <v>151</v>
      </c>
      <c r="K1482" s="7" t="s">
        <v>151</v>
      </c>
      <c r="L1482" s="7" t="s">
        <v>151</v>
      </c>
      <c r="M1482" s="7" t="s">
        <v>151</v>
      </c>
      <c r="N1482" s="6" t="s">
        <v>3988</v>
      </c>
      <c r="O1482" s="6" t="s">
        <v>3900</v>
      </c>
      <c r="P1482" s="9"/>
      <c r="Q1482" s="9"/>
      <c r="R1482" s="6" t="s">
        <v>1779</v>
      </c>
      <c r="S1482" s="6" t="e">
        <v>#N/A</v>
      </c>
      <c r="T1482" s="6" t="e">
        <v>#N/A</v>
      </c>
      <c r="W1482" s="23" t="e">
        <f>VLOOKUP(F1482,'[1]AM Report'!$C:$L,10,FALSE)</f>
        <v>#N/A</v>
      </c>
      <c r="X1482" s="6" t="str">
        <f>VLOOKUP(F1482,'[2]Master URL List'!$F:$S,12,FALSE)</f>
        <v>CWA-CWARHR</v>
      </c>
      <c r="Y1482" s="6" t="str">
        <f>VLOOKUP($F1482,'[2]Master URL List'!$F:$S,13,FALSE)</f>
        <v>ABE REICHBACH</v>
      </c>
      <c r="Z1482" s="6" t="str">
        <f>VLOOKUP($F1482,'[2]Master URL List'!$F:$S,14,FALSE)</f>
        <v>abe@guesswho.com</v>
      </c>
    </row>
    <row r="1483" spans="1:26" s="6" customFormat="1" ht="12.75" customHeight="1" x14ac:dyDescent="0.2">
      <c r="A1483" s="6" t="s">
        <v>2854</v>
      </c>
      <c r="B1483" s="6" t="s">
        <v>1581</v>
      </c>
      <c r="C1483" s="5" t="s">
        <v>1582</v>
      </c>
      <c r="D1483" s="5" t="str">
        <f t="shared" si="26"/>
        <v>VODBILL.COM</v>
      </c>
      <c r="E1483" s="16" t="s">
        <v>1690</v>
      </c>
      <c r="F1483" s="16" t="s">
        <v>1568</v>
      </c>
      <c r="H1483" s="7"/>
      <c r="I1483" s="7" t="s">
        <v>151</v>
      </c>
      <c r="J1483" s="7" t="s">
        <v>151</v>
      </c>
      <c r="K1483" s="7" t="s">
        <v>151</v>
      </c>
      <c r="L1483" s="7" t="s">
        <v>151</v>
      </c>
      <c r="M1483" s="7" t="s">
        <v>151</v>
      </c>
      <c r="O1483" s="6" t="s">
        <v>3900</v>
      </c>
      <c r="P1483" s="9"/>
      <c r="Q1483" s="9"/>
      <c r="R1483" s="6" t="s">
        <v>1779</v>
      </c>
      <c r="S1483" s="6" t="e">
        <v>#N/A</v>
      </c>
      <c r="T1483" s="6" t="e">
        <v>#N/A</v>
      </c>
      <c r="W1483" s="23" t="e">
        <f>VLOOKUP(F1483,'[1]AM Report'!$C:$L,10,FALSE)</f>
        <v>#N/A</v>
      </c>
      <c r="X1483" s="6" t="str">
        <f>VLOOKUP(F1483,'[2]Master URL List'!$F:$S,12,FALSE)</f>
        <v>CWA-CWARHR</v>
      </c>
      <c r="Y1483" s="6" t="str">
        <f>VLOOKUP($F1483,'[2]Master URL List'!$F:$S,13,FALSE)</f>
        <v>ABE REICHBACH</v>
      </c>
      <c r="Z1483" s="6" t="str">
        <f>VLOOKUP($F1483,'[2]Master URL List'!$F:$S,14,FALSE)</f>
        <v>abe@guesswho.com</v>
      </c>
    </row>
    <row r="1484" spans="1:26" s="6" customFormat="1" ht="12.75" customHeight="1" x14ac:dyDescent="0.2">
      <c r="A1484" s="6" t="s">
        <v>2855</v>
      </c>
      <c r="B1484" s="6" t="s">
        <v>1581</v>
      </c>
      <c r="C1484" s="5" t="s">
        <v>1582</v>
      </c>
      <c r="D1484" s="5" t="str">
        <f t="shared" si="26"/>
        <v>VODBILL.COM</v>
      </c>
      <c r="E1484" s="16" t="s">
        <v>1690</v>
      </c>
      <c r="F1484" s="16" t="s">
        <v>1568</v>
      </c>
      <c r="H1484" s="7"/>
      <c r="I1484" s="7" t="s">
        <v>151</v>
      </c>
      <c r="J1484" s="7" t="s">
        <v>151</v>
      </c>
      <c r="K1484" s="7" t="s">
        <v>151</v>
      </c>
      <c r="L1484" s="7" t="s">
        <v>151</v>
      </c>
      <c r="M1484" s="7" t="s">
        <v>151</v>
      </c>
      <c r="O1484" s="6" t="s">
        <v>3900</v>
      </c>
      <c r="P1484" s="9"/>
      <c r="Q1484" s="9"/>
      <c r="R1484" s="6" t="s">
        <v>1779</v>
      </c>
      <c r="S1484" s="6" t="e">
        <v>#N/A</v>
      </c>
      <c r="T1484" s="6" t="e">
        <v>#N/A</v>
      </c>
      <c r="W1484" s="23" t="e">
        <f>VLOOKUP(F1484,'[1]AM Report'!$C:$L,10,FALSE)</f>
        <v>#N/A</v>
      </c>
      <c r="X1484" s="6" t="str">
        <f>VLOOKUP(F1484,'[2]Master URL List'!$F:$S,12,FALSE)</f>
        <v>CWA-CWARHR</v>
      </c>
      <c r="Y1484" s="6" t="str">
        <f>VLOOKUP($F1484,'[2]Master URL List'!$F:$S,13,FALSE)</f>
        <v>ABE REICHBACH</v>
      </c>
      <c r="Z1484" s="6" t="str">
        <f>VLOOKUP($F1484,'[2]Master URL List'!$F:$S,14,FALSE)</f>
        <v>abe@guesswho.com</v>
      </c>
    </row>
    <row r="1485" spans="1:26" s="6" customFormat="1" ht="12.75" customHeight="1" x14ac:dyDescent="0.2">
      <c r="A1485" s="6" t="s">
        <v>2856</v>
      </c>
      <c r="B1485" s="6" t="s">
        <v>1581</v>
      </c>
      <c r="C1485" s="5" t="s">
        <v>1582</v>
      </c>
      <c r="D1485" s="5" t="str">
        <f t="shared" si="26"/>
        <v>VODBILL.COM</v>
      </c>
      <c r="E1485" s="16" t="s">
        <v>1690</v>
      </c>
      <c r="F1485" s="16" t="s">
        <v>1568</v>
      </c>
      <c r="H1485" s="7"/>
      <c r="I1485" s="7" t="s">
        <v>151</v>
      </c>
      <c r="J1485" s="7" t="s">
        <v>151</v>
      </c>
      <c r="K1485" s="7" t="s">
        <v>151</v>
      </c>
      <c r="L1485" s="7" t="s">
        <v>151</v>
      </c>
      <c r="M1485" s="7" t="s">
        <v>151</v>
      </c>
      <c r="O1485" s="6" t="s">
        <v>3900</v>
      </c>
      <c r="P1485" s="9"/>
      <c r="Q1485" s="9"/>
      <c r="R1485" s="6" t="s">
        <v>1779</v>
      </c>
      <c r="S1485" s="6" t="e">
        <v>#N/A</v>
      </c>
      <c r="T1485" s="6" t="e">
        <v>#N/A</v>
      </c>
      <c r="W1485" s="23" t="e">
        <f>VLOOKUP(F1485,'[1]AM Report'!$C:$L,10,FALSE)</f>
        <v>#N/A</v>
      </c>
      <c r="X1485" s="6" t="str">
        <f>VLOOKUP(F1485,'[2]Master URL List'!$F:$S,12,FALSE)</f>
        <v>CWA-CWARHR</v>
      </c>
      <c r="Y1485" s="6" t="str">
        <f>VLOOKUP($F1485,'[2]Master URL List'!$F:$S,13,FALSE)</f>
        <v>ABE REICHBACH</v>
      </c>
      <c r="Z1485" s="6" t="str">
        <f>VLOOKUP($F1485,'[2]Master URL List'!$F:$S,14,FALSE)</f>
        <v>abe@guesswho.com</v>
      </c>
    </row>
    <row r="1486" spans="1:26" s="6" customFormat="1" ht="12.75" customHeight="1" x14ac:dyDescent="0.2">
      <c r="A1486" s="6" t="s">
        <v>2857</v>
      </c>
      <c r="B1486" s="6" t="s">
        <v>1581</v>
      </c>
      <c r="C1486" s="5" t="s">
        <v>1582</v>
      </c>
      <c r="D1486" s="5" t="str">
        <f t="shared" si="26"/>
        <v>VODBILL.COM</v>
      </c>
      <c r="E1486" s="16" t="s">
        <v>1690</v>
      </c>
      <c r="F1486" s="16" t="s">
        <v>1568</v>
      </c>
      <c r="H1486" s="7"/>
      <c r="I1486" s="7" t="s">
        <v>151</v>
      </c>
      <c r="J1486" s="7" t="s">
        <v>151</v>
      </c>
      <c r="K1486" s="7" t="s">
        <v>151</v>
      </c>
      <c r="L1486" s="7" t="s">
        <v>151</v>
      </c>
      <c r="M1486" s="7" t="s">
        <v>151</v>
      </c>
      <c r="N1486" s="6" t="s">
        <v>4054</v>
      </c>
      <c r="O1486" s="6" t="s">
        <v>3965</v>
      </c>
      <c r="P1486" s="9" t="s">
        <v>3903</v>
      </c>
      <c r="Q1486" s="9"/>
      <c r="R1486" s="6" t="s">
        <v>1779</v>
      </c>
      <c r="S1486" s="6" t="e">
        <v>#N/A</v>
      </c>
      <c r="T1486" s="6" t="e">
        <v>#N/A</v>
      </c>
      <c r="W1486" s="23" t="e">
        <f>VLOOKUP(F1486,'[1]AM Report'!$C:$L,10,FALSE)</f>
        <v>#N/A</v>
      </c>
      <c r="X1486" s="6" t="str">
        <f>VLOOKUP(F1486,'[2]Master URL List'!$F:$S,12,FALSE)</f>
        <v>CWA-CWARHR</v>
      </c>
      <c r="Y1486" s="6" t="str">
        <f>VLOOKUP($F1486,'[2]Master URL List'!$F:$S,13,FALSE)</f>
        <v>ABE REICHBACH</v>
      </c>
      <c r="Z1486" s="6" t="str">
        <f>VLOOKUP($F1486,'[2]Master URL List'!$F:$S,14,FALSE)</f>
        <v>abe@guesswho.com</v>
      </c>
    </row>
    <row r="1487" spans="1:26" s="6" customFormat="1" ht="12.75" customHeight="1" x14ac:dyDescent="0.2">
      <c r="A1487" s="6" t="s">
        <v>2858</v>
      </c>
      <c r="B1487" s="6" t="s">
        <v>1581</v>
      </c>
      <c r="C1487" s="5" t="s">
        <v>1582</v>
      </c>
      <c r="D1487" s="5" t="str">
        <f t="shared" si="26"/>
        <v>VODBILL.COM</v>
      </c>
      <c r="E1487" s="16" t="s">
        <v>1690</v>
      </c>
      <c r="F1487" s="16" t="s">
        <v>1568</v>
      </c>
      <c r="H1487" s="7"/>
      <c r="I1487" s="7" t="s">
        <v>151</v>
      </c>
      <c r="J1487" s="7" t="s">
        <v>151</v>
      </c>
      <c r="K1487" s="7" t="s">
        <v>151</v>
      </c>
      <c r="L1487" s="7" t="s">
        <v>151</v>
      </c>
      <c r="M1487" s="7" t="s">
        <v>151</v>
      </c>
      <c r="O1487" s="6" t="s">
        <v>3900</v>
      </c>
      <c r="P1487" s="9"/>
      <c r="Q1487" s="9"/>
      <c r="R1487" s="6" t="s">
        <v>1779</v>
      </c>
      <c r="S1487" s="6" t="e">
        <v>#N/A</v>
      </c>
      <c r="T1487" s="6" t="e">
        <v>#N/A</v>
      </c>
      <c r="W1487" s="23" t="e">
        <f>VLOOKUP(F1487,'[1]AM Report'!$C:$L,10,FALSE)</f>
        <v>#N/A</v>
      </c>
      <c r="X1487" s="6" t="str">
        <f>VLOOKUP(F1487,'[2]Master URL List'!$F:$S,12,FALSE)</f>
        <v>CWA-CWARHR</v>
      </c>
      <c r="Y1487" s="6" t="str">
        <f>VLOOKUP($F1487,'[2]Master URL List'!$F:$S,13,FALSE)</f>
        <v>ABE REICHBACH</v>
      </c>
      <c r="Z1487" s="6" t="str">
        <f>VLOOKUP($F1487,'[2]Master URL List'!$F:$S,14,FALSE)</f>
        <v>abe@guesswho.com</v>
      </c>
    </row>
    <row r="1488" spans="1:26" s="6" customFormat="1" ht="12.75" customHeight="1" x14ac:dyDescent="0.2">
      <c r="A1488" s="6" t="s">
        <v>2859</v>
      </c>
      <c r="B1488" s="6" t="s">
        <v>1581</v>
      </c>
      <c r="C1488" s="5" t="s">
        <v>1582</v>
      </c>
      <c r="D1488" s="5" t="str">
        <f t="shared" si="26"/>
        <v>VODBILL.COM</v>
      </c>
      <c r="E1488" s="16" t="s">
        <v>1690</v>
      </c>
      <c r="F1488" s="16" t="s">
        <v>1568</v>
      </c>
      <c r="H1488" s="7"/>
      <c r="I1488" s="7" t="s">
        <v>151</v>
      </c>
      <c r="J1488" s="7" t="s">
        <v>151</v>
      </c>
      <c r="K1488" s="7" t="s">
        <v>151</v>
      </c>
      <c r="L1488" s="7" t="s">
        <v>151</v>
      </c>
      <c r="M1488" s="7" t="s">
        <v>151</v>
      </c>
      <c r="O1488" s="6" t="s">
        <v>3900</v>
      </c>
      <c r="P1488" s="9"/>
      <c r="Q1488" s="9"/>
      <c r="R1488" s="6" t="s">
        <v>1779</v>
      </c>
      <c r="S1488" s="6" t="e">
        <v>#N/A</v>
      </c>
      <c r="T1488" s="6" t="e">
        <v>#N/A</v>
      </c>
      <c r="W1488" s="23" t="e">
        <f>VLOOKUP(F1488,'[1]AM Report'!$C:$L,10,FALSE)</f>
        <v>#N/A</v>
      </c>
      <c r="X1488" s="6" t="str">
        <f>VLOOKUP(F1488,'[2]Master URL List'!$F:$S,12,FALSE)</f>
        <v>CWA-CWARHR</v>
      </c>
      <c r="Y1488" s="6" t="str">
        <f>VLOOKUP($F1488,'[2]Master URL List'!$F:$S,13,FALSE)</f>
        <v>ABE REICHBACH</v>
      </c>
      <c r="Z1488" s="6" t="str">
        <f>VLOOKUP($F1488,'[2]Master URL List'!$F:$S,14,FALSE)</f>
        <v>abe@guesswho.com</v>
      </c>
    </row>
    <row r="1489" spans="1:26" s="6" customFormat="1" ht="12.75" customHeight="1" x14ac:dyDescent="0.2">
      <c r="A1489" s="6" t="s">
        <v>2860</v>
      </c>
      <c r="B1489" s="6" t="s">
        <v>1581</v>
      </c>
      <c r="C1489" s="5" t="s">
        <v>1582</v>
      </c>
      <c r="D1489" s="5" t="str">
        <f t="shared" si="26"/>
        <v>VODBILL.COM</v>
      </c>
      <c r="E1489" s="16" t="s">
        <v>1690</v>
      </c>
      <c r="F1489" s="16" t="s">
        <v>1568</v>
      </c>
      <c r="H1489" s="7"/>
      <c r="I1489" s="7" t="s">
        <v>151</v>
      </c>
      <c r="J1489" s="7" t="s">
        <v>151</v>
      </c>
      <c r="K1489" s="7" t="s">
        <v>151</v>
      </c>
      <c r="L1489" s="7" t="s">
        <v>151</v>
      </c>
      <c r="M1489" s="7" t="s">
        <v>151</v>
      </c>
      <c r="N1489" s="6" t="s">
        <v>3988</v>
      </c>
      <c r="O1489" s="6" t="s">
        <v>3900</v>
      </c>
      <c r="P1489" s="9"/>
      <c r="Q1489" s="9"/>
      <c r="R1489" s="6" t="s">
        <v>1779</v>
      </c>
      <c r="S1489" s="6" t="e">
        <v>#N/A</v>
      </c>
      <c r="T1489" s="6" t="e">
        <v>#N/A</v>
      </c>
      <c r="W1489" s="23" t="e">
        <f>VLOOKUP(F1489,'[1]AM Report'!$C:$L,10,FALSE)</f>
        <v>#N/A</v>
      </c>
      <c r="X1489" s="6" t="str">
        <f>VLOOKUP(F1489,'[2]Master URL List'!$F:$S,12,FALSE)</f>
        <v>CWA-CWARHR</v>
      </c>
      <c r="Y1489" s="6" t="str">
        <f>VLOOKUP($F1489,'[2]Master URL List'!$F:$S,13,FALSE)</f>
        <v>ABE REICHBACH</v>
      </c>
      <c r="Z1489" s="6" t="str">
        <f>VLOOKUP($F1489,'[2]Master URL List'!$F:$S,14,FALSE)</f>
        <v>abe@guesswho.com</v>
      </c>
    </row>
    <row r="1490" spans="1:26" s="6" customFormat="1" ht="12.75" customHeight="1" x14ac:dyDescent="0.2">
      <c r="A1490" s="6" t="s">
        <v>2861</v>
      </c>
      <c r="B1490" s="6" t="s">
        <v>1581</v>
      </c>
      <c r="C1490" s="5" t="s">
        <v>1582</v>
      </c>
      <c r="D1490" s="5" t="str">
        <f t="shared" si="26"/>
        <v>VODBILL.COM</v>
      </c>
      <c r="E1490" s="16" t="s">
        <v>1690</v>
      </c>
      <c r="F1490" s="16" t="s">
        <v>1568</v>
      </c>
      <c r="H1490" s="7"/>
      <c r="I1490" s="7" t="s">
        <v>151</v>
      </c>
      <c r="J1490" s="7" t="s">
        <v>151</v>
      </c>
      <c r="K1490" s="7" t="s">
        <v>151</v>
      </c>
      <c r="L1490" s="7" t="s">
        <v>151</v>
      </c>
      <c r="M1490" s="7" t="s">
        <v>151</v>
      </c>
      <c r="N1490" s="6" t="s">
        <v>3988</v>
      </c>
      <c r="O1490" s="6" t="s">
        <v>3900</v>
      </c>
      <c r="P1490" s="9"/>
      <c r="Q1490" s="9"/>
      <c r="R1490" s="6" t="s">
        <v>1779</v>
      </c>
      <c r="S1490" s="6" t="e">
        <v>#N/A</v>
      </c>
      <c r="T1490" s="6" t="e">
        <v>#N/A</v>
      </c>
      <c r="W1490" s="23" t="e">
        <f>VLOOKUP(F1490,'[1]AM Report'!$C:$L,10,FALSE)</f>
        <v>#N/A</v>
      </c>
      <c r="X1490" s="6" t="str">
        <f>VLOOKUP(F1490,'[2]Master URL List'!$F:$S,12,FALSE)</f>
        <v>CWA-CWARHR</v>
      </c>
      <c r="Y1490" s="6" t="str">
        <f>VLOOKUP($F1490,'[2]Master URL List'!$F:$S,13,FALSE)</f>
        <v>ABE REICHBACH</v>
      </c>
      <c r="Z1490" s="6" t="str">
        <f>VLOOKUP($F1490,'[2]Master URL List'!$F:$S,14,FALSE)</f>
        <v>abe@guesswho.com</v>
      </c>
    </row>
    <row r="1491" spans="1:26" s="6" customFormat="1" ht="12.75" customHeight="1" x14ac:dyDescent="0.2">
      <c r="A1491" s="6" t="s">
        <v>2862</v>
      </c>
      <c r="B1491" s="6" t="s">
        <v>1581</v>
      </c>
      <c r="C1491" s="5" t="s">
        <v>1582</v>
      </c>
      <c r="D1491" s="5" t="str">
        <f t="shared" si="26"/>
        <v>VODBILL.COM</v>
      </c>
      <c r="E1491" s="16" t="s">
        <v>1690</v>
      </c>
      <c r="F1491" s="16" t="s">
        <v>1568</v>
      </c>
      <c r="H1491" s="7"/>
      <c r="I1491" s="7" t="s">
        <v>151</v>
      </c>
      <c r="J1491" s="7" t="s">
        <v>151</v>
      </c>
      <c r="K1491" s="7" t="s">
        <v>151</v>
      </c>
      <c r="L1491" s="7" t="s">
        <v>151</v>
      </c>
      <c r="M1491" s="7" t="s">
        <v>151</v>
      </c>
      <c r="O1491" s="6" t="s">
        <v>3900</v>
      </c>
      <c r="P1491" s="9"/>
      <c r="Q1491" s="9"/>
      <c r="R1491" s="6" t="s">
        <v>1779</v>
      </c>
      <c r="S1491" s="6" t="e">
        <v>#N/A</v>
      </c>
      <c r="T1491" s="6" t="e">
        <v>#N/A</v>
      </c>
      <c r="W1491" s="23" t="e">
        <f>VLOOKUP(F1491,'[1]AM Report'!$C:$L,10,FALSE)</f>
        <v>#N/A</v>
      </c>
      <c r="X1491" s="6" t="str">
        <f>VLOOKUP(F1491,'[2]Master URL List'!$F:$S,12,FALSE)</f>
        <v>CWA-CWARHR</v>
      </c>
      <c r="Y1491" s="6" t="str">
        <f>VLOOKUP($F1491,'[2]Master URL List'!$F:$S,13,FALSE)</f>
        <v>ABE REICHBACH</v>
      </c>
      <c r="Z1491" s="6" t="str">
        <f>VLOOKUP($F1491,'[2]Master URL List'!$F:$S,14,FALSE)</f>
        <v>abe@guesswho.com</v>
      </c>
    </row>
    <row r="1492" spans="1:26" s="6" customFormat="1" ht="12.75" customHeight="1" x14ac:dyDescent="0.2">
      <c r="A1492" s="6" t="s">
        <v>2863</v>
      </c>
      <c r="B1492" s="6" t="s">
        <v>1581</v>
      </c>
      <c r="C1492" s="5" t="s">
        <v>1582</v>
      </c>
      <c r="D1492" s="5" t="str">
        <f t="shared" si="26"/>
        <v>VODBILL.COM</v>
      </c>
      <c r="E1492" s="16" t="s">
        <v>1690</v>
      </c>
      <c r="F1492" s="16" t="s">
        <v>1568</v>
      </c>
      <c r="H1492" s="7"/>
      <c r="I1492" s="7" t="s">
        <v>151</v>
      </c>
      <c r="J1492" s="7" t="s">
        <v>151</v>
      </c>
      <c r="K1492" s="7" t="s">
        <v>151</v>
      </c>
      <c r="L1492" s="7" t="s">
        <v>151</v>
      </c>
      <c r="M1492" s="7" t="s">
        <v>151</v>
      </c>
      <c r="N1492" s="6" t="s">
        <v>3988</v>
      </c>
      <c r="O1492" s="6" t="s">
        <v>3900</v>
      </c>
      <c r="P1492" s="9"/>
      <c r="Q1492" s="9"/>
      <c r="R1492" s="6" t="s">
        <v>1779</v>
      </c>
      <c r="S1492" s="6" t="e">
        <v>#N/A</v>
      </c>
      <c r="T1492" s="6" t="e">
        <v>#N/A</v>
      </c>
      <c r="W1492" s="23" t="e">
        <f>VLOOKUP(F1492,'[1]AM Report'!$C:$L,10,FALSE)</f>
        <v>#N/A</v>
      </c>
      <c r="X1492" s="6" t="str">
        <f>VLOOKUP(F1492,'[2]Master URL List'!$F:$S,12,FALSE)</f>
        <v>CWA-CWARHR</v>
      </c>
      <c r="Y1492" s="6" t="str">
        <f>VLOOKUP($F1492,'[2]Master URL List'!$F:$S,13,FALSE)</f>
        <v>ABE REICHBACH</v>
      </c>
      <c r="Z1492" s="6" t="str">
        <f>VLOOKUP($F1492,'[2]Master URL List'!$F:$S,14,FALSE)</f>
        <v>abe@guesswho.com</v>
      </c>
    </row>
    <row r="1493" spans="1:26" s="6" customFormat="1" ht="12.75" customHeight="1" x14ac:dyDescent="0.2">
      <c r="A1493" s="6" t="s">
        <v>2864</v>
      </c>
      <c r="B1493" s="6" t="s">
        <v>1581</v>
      </c>
      <c r="C1493" s="5" t="s">
        <v>1582</v>
      </c>
      <c r="D1493" s="5" t="str">
        <f t="shared" si="26"/>
        <v>VODBILL.COM</v>
      </c>
      <c r="E1493" s="16" t="s">
        <v>1690</v>
      </c>
      <c r="F1493" s="16" t="s">
        <v>1568</v>
      </c>
      <c r="H1493" s="7"/>
      <c r="I1493" s="7" t="s">
        <v>151</v>
      </c>
      <c r="J1493" s="7" t="s">
        <v>151</v>
      </c>
      <c r="K1493" s="7" t="s">
        <v>151</v>
      </c>
      <c r="L1493" s="7" t="s">
        <v>151</v>
      </c>
      <c r="M1493" s="7" t="s">
        <v>151</v>
      </c>
      <c r="N1493" s="6" t="s">
        <v>4054</v>
      </c>
      <c r="O1493" s="6" t="s">
        <v>3965</v>
      </c>
      <c r="P1493" s="9" t="s">
        <v>3903</v>
      </c>
      <c r="Q1493" s="9"/>
      <c r="R1493" s="6" t="s">
        <v>1779</v>
      </c>
      <c r="S1493" s="6" t="e">
        <v>#N/A</v>
      </c>
      <c r="T1493" s="6" t="e">
        <v>#N/A</v>
      </c>
      <c r="W1493" s="23" t="e">
        <f>VLOOKUP(F1493,'[1]AM Report'!$C:$L,10,FALSE)</f>
        <v>#N/A</v>
      </c>
      <c r="X1493" s="6" t="str">
        <f>VLOOKUP(F1493,'[2]Master URL List'!$F:$S,12,FALSE)</f>
        <v>CWA-CWARHR</v>
      </c>
      <c r="Y1493" s="6" t="str">
        <f>VLOOKUP($F1493,'[2]Master URL List'!$F:$S,13,FALSE)</f>
        <v>ABE REICHBACH</v>
      </c>
      <c r="Z1493" s="6" t="str">
        <f>VLOOKUP($F1493,'[2]Master URL List'!$F:$S,14,FALSE)</f>
        <v>abe@guesswho.com</v>
      </c>
    </row>
    <row r="1494" spans="1:26" s="6" customFormat="1" ht="12.75" customHeight="1" x14ac:dyDescent="0.2">
      <c r="A1494" s="6" t="s">
        <v>2865</v>
      </c>
      <c r="B1494" s="6" t="s">
        <v>1581</v>
      </c>
      <c r="C1494" s="5" t="s">
        <v>1582</v>
      </c>
      <c r="D1494" s="5" t="str">
        <f t="shared" si="26"/>
        <v>VODBILL.COM</v>
      </c>
      <c r="E1494" s="16" t="s">
        <v>1690</v>
      </c>
      <c r="F1494" s="16" t="s">
        <v>1568</v>
      </c>
      <c r="H1494" s="7"/>
      <c r="I1494" s="7" t="s">
        <v>151</v>
      </c>
      <c r="J1494" s="7" t="s">
        <v>151</v>
      </c>
      <c r="K1494" s="7" t="s">
        <v>151</v>
      </c>
      <c r="L1494" s="7" t="s">
        <v>151</v>
      </c>
      <c r="M1494" s="7" t="s">
        <v>151</v>
      </c>
      <c r="N1494" s="6" t="s">
        <v>3988</v>
      </c>
      <c r="O1494" s="6" t="s">
        <v>3900</v>
      </c>
      <c r="P1494" s="9"/>
      <c r="Q1494" s="9"/>
      <c r="R1494" s="6" t="s">
        <v>1779</v>
      </c>
      <c r="S1494" s="6" t="e">
        <v>#N/A</v>
      </c>
      <c r="T1494" s="6" t="e">
        <v>#N/A</v>
      </c>
      <c r="W1494" s="23" t="e">
        <f>VLOOKUP(F1494,'[1]AM Report'!$C:$L,10,FALSE)</f>
        <v>#N/A</v>
      </c>
      <c r="X1494" s="6" t="str">
        <f>VLOOKUP(F1494,'[2]Master URL List'!$F:$S,12,FALSE)</f>
        <v>CWA-CWARHR</v>
      </c>
      <c r="Y1494" s="6" t="str">
        <f>VLOOKUP($F1494,'[2]Master URL List'!$F:$S,13,FALSE)</f>
        <v>ABE REICHBACH</v>
      </c>
      <c r="Z1494" s="6" t="str">
        <f>VLOOKUP($F1494,'[2]Master URL List'!$F:$S,14,FALSE)</f>
        <v>abe@guesswho.com</v>
      </c>
    </row>
    <row r="1495" spans="1:26" s="6" customFormat="1" ht="12.75" customHeight="1" x14ac:dyDescent="0.2">
      <c r="A1495" s="6" t="s">
        <v>2866</v>
      </c>
      <c r="B1495" s="6" t="s">
        <v>1581</v>
      </c>
      <c r="C1495" s="5" t="s">
        <v>1582</v>
      </c>
      <c r="D1495" s="5" t="str">
        <f t="shared" si="26"/>
        <v>VODBILL.COM</v>
      </c>
      <c r="E1495" s="16" t="s">
        <v>1690</v>
      </c>
      <c r="F1495" s="16" t="s">
        <v>1568</v>
      </c>
      <c r="H1495" s="7"/>
      <c r="I1495" s="7" t="s">
        <v>151</v>
      </c>
      <c r="J1495" s="7" t="s">
        <v>151</v>
      </c>
      <c r="K1495" s="7" t="s">
        <v>151</v>
      </c>
      <c r="L1495" s="7" t="s">
        <v>151</v>
      </c>
      <c r="M1495" s="7" t="s">
        <v>151</v>
      </c>
      <c r="N1495" s="6" t="s">
        <v>4054</v>
      </c>
      <c r="O1495" s="6" t="s">
        <v>3965</v>
      </c>
      <c r="P1495" s="9" t="s">
        <v>3903</v>
      </c>
      <c r="Q1495" s="9"/>
      <c r="R1495" s="6" t="s">
        <v>1779</v>
      </c>
      <c r="S1495" s="6" t="e">
        <v>#N/A</v>
      </c>
      <c r="T1495" s="6" t="e">
        <v>#N/A</v>
      </c>
      <c r="W1495" s="23" t="e">
        <f>VLOOKUP(F1495,'[1]AM Report'!$C:$L,10,FALSE)</f>
        <v>#N/A</v>
      </c>
      <c r="X1495" s="6" t="str">
        <f>VLOOKUP(F1495,'[2]Master URL List'!$F:$S,12,FALSE)</f>
        <v>CWA-CWARHR</v>
      </c>
      <c r="Y1495" s="6" t="str">
        <f>VLOOKUP($F1495,'[2]Master URL List'!$F:$S,13,FALSE)</f>
        <v>ABE REICHBACH</v>
      </c>
      <c r="Z1495" s="6" t="str">
        <f>VLOOKUP($F1495,'[2]Master URL List'!$F:$S,14,FALSE)</f>
        <v>abe@guesswho.com</v>
      </c>
    </row>
    <row r="1496" spans="1:26" s="6" customFormat="1" ht="12.75" customHeight="1" x14ac:dyDescent="0.2">
      <c r="A1496" s="6" t="s">
        <v>2867</v>
      </c>
      <c r="B1496" s="6" t="s">
        <v>1581</v>
      </c>
      <c r="C1496" s="5" t="s">
        <v>1582</v>
      </c>
      <c r="D1496" s="5" t="str">
        <f t="shared" si="26"/>
        <v>VODBILL.COM</v>
      </c>
      <c r="E1496" s="16" t="s">
        <v>1690</v>
      </c>
      <c r="F1496" s="16" t="s">
        <v>1568</v>
      </c>
      <c r="H1496" s="7"/>
      <c r="I1496" s="7" t="s">
        <v>151</v>
      </c>
      <c r="J1496" s="7" t="s">
        <v>151</v>
      </c>
      <c r="K1496" s="7" t="s">
        <v>151</v>
      </c>
      <c r="L1496" s="7" t="s">
        <v>151</v>
      </c>
      <c r="M1496" s="7" t="s">
        <v>151</v>
      </c>
      <c r="N1496" s="6" t="s">
        <v>3988</v>
      </c>
      <c r="O1496" s="6" t="s">
        <v>3900</v>
      </c>
      <c r="P1496" s="9"/>
      <c r="Q1496" s="9"/>
      <c r="R1496" s="6" t="s">
        <v>1779</v>
      </c>
      <c r="S1496" s="6" t="e">
        <v>#N/A</v>
      </c>
      <c r="T1496" s="6" t="e">
        <v>#N/A</v>
      </c>
      <c r="W1496" s="23" t="e">
        <f>VLOOKUP(F1496,'[1]AM Report'!$C:$L,10,FALSE)</f>
        <v>#N/A</v>
      </c>
      <c r="X1496" s="6" t="str">
        <f>VLOOKUP(F1496,'[2]Master URL List'!$F:$S,12,FALSE)</f>
        <v>CWA-CWARHR</v>
      </c>
      <c r="Y1496" s="6" t="str">
        <f>VLOOKUP($F1496,'[2]Master URL List'!$F:$S,13,FALSE)</f>
        <v>ABE REICHBACH</v>
      </c>
      <c r="Z1496" s="6" t="str">
        <f>VLOOKUP($F1496,'[2]Master URL List'!$F:$S,14,FALSE)</f>
        <v>abe@guesswho.com</v>
      </c>
    </row>
    <row r="1497" spans="1:26" s="6" customFormat="1" ht="12.75" customHeight="1" x14ac:dyDescent="0.2">
      <c r="A1497" s="6" t="s">
        <v>2868</v>
      </c>
      <c r="B1497" s="6" t="s">
        <v>1581</v>
      </c>
      <c r="C1497" s="5" t="s">
        <v>1582</v>
      </c>
      <c r="D1497" s="5" t="str">
        <f t="shared" si="26"/>
        <v>VODBILL.COM</v>
      </c>
      <c r="E1497" s="16" t="s">
        <v>1690</v>
      </c>
      <c r="F1497" s="16" t="s">
        <v>1568</v>
      </c>
      <c r="H1497" s="7"/>
      <c r="I1497" s="7" t="s">
        <v>151</v>
      </c>
      <c r="J1497" s="7" t="s">
        <v>151</v>
      </c>
      <c r="K1497" s="7" t="s">
        <v>151</v>
      </c>
      <c r="L1497" s="7" t="s">
        <v>151</v>
      </c>
      <c r="M1497" s="7" t="s">
        <v>151</v>
      </c>
      <c r="N1497" s="6" t="s">
        <v>3992</v>
      </c>
      <c r="O1497" s="6" t="s">
        <v>3900</v>
      </c>
      <c r="P1497" s="9"/>
      <c r="Q1497" s="9"/>
      <c r="R1497" s="6" t="s">
        <v>1779</v>
      </c>
      <c r="S1497" s="6" t="e">
        <v>#N/A</v>
      </c>
      <c r="T1497" s="6" t="e">
        <v>#N/A</v>
      </c>
      <c r="W1497" s="23" t="e">
        <f>VLOOKUP(F1497,'[1]AM Report'!$C:$L,10,FALSE)</f>
        <v>#N/A</v>
      </c>
      <c r="X1497" s="6" t="str">
        <f>VLOOKUP(F1497,'[2]Master URL List'!$F:$S,12,FALSE)</f>
        <v>CWA-CWARHR</v>
      </c>
      <c r="Y1497" s="6" t="str">
        <f>VLOOKUP($F1497,'[2]Master URL List'!$F:$S,13,FALSE)</f>
        <v>ABE REICHBACH</v>
      </c>
      <c r="Z1497" s="6" t="str">
        <f>VLOOKUP($F1497,'[2]Master URL List'!$F:$S,14,FALSE)</f>
        <v>abe@guesswho.com</v>
      </c>
    </row>
    <row r="1498" spans="1:26" s="6" customFormat="1" ht="12.75" customHeight="1" x14ac:dyDescent="0.2">
      <c r="A1498" s="6" t="s">
        <v>2869</v>
      </c>
      <c r="B1498" s="6" t="s">
        <v>1581</v>
      </c>
      <c r="C1498" s="5" t="s">
        <v>1582</v>
      </c>
      <c r="D1498" s="5" t="str">
        <f t="shared" si="26"/>
        <v>VODBILL.COM</v>
      </c>
      <c r="E1498" s="16" t="s">
        <v>1690</v>
      </c>
      <c r="F1498" s="16" t="s">
        <v>1568</v>
      </c>
      <c r="H1498" s="7"/>
      <c r="I1498" s="7" t="s">
        <v>151</v>
      </c>
      <c r="J1498" s="7" t="s">
        <v>151</v>
      </c>
      <c r="K1498" s="7" t="s">
        <v>151</v>
      </c>
      <c r="L1498" s="7" t="s">
        <v>151</v>
      </c>
      <c r="M1498" s="7" t="s">
        <v>151</v>
      </c>
      <c r="N1498" s="6" t="s">
        <v>4054</v>
      </c>
      <c r="O1498" s="6" t="s">
        <v>3965</v>
      </c>
      <c r="P1498" s="9" t="s">
        <v>3903</v>
      </c>
      <c r="Q1498" s="9"/>
      <c r="R1498" s="6" t="s">
        <v>1779</v>
      </c>
      <c r="S1498" s="6" t="e">
        <v>#N/A</v>
      </c>
      <c r="T1498" s="6" t="e">
        <v>#N/A</v>
      </c>
      <c r="W1498" s="23" t="e">
        <f>VLOOKUP(F1498,'[1]AM Report'!$C:$L,10,FALSE)</f>
        <v>#N/A</v>
      </c>
      <c r="X1498" s="6" t="str">
        <f>VLOOKUP(F1498,'[2]Master URL List'!$F:$S,12,FALSE)</f>
        <v>CWA-CWARHR</v>
      </c>
      <c r="Y1498" s="6" t="str">
        <f>VLOOKUP($F1498,'[2]Master URL List'!$F:$S,13,FALSE)</f>
        <v>ABE REICHBACH</v>
      </c>
      <c r="Z1498" s="6" t="str">
        <f>VLOOKUP($F1498,'[2]Master URL List'!$F:$S,14,FALSE)</f>
        <v>abe@guesswho.com</v>
      </c>
    </row>
    <row r="1499" spans="1:26" s="6" customFormat="1" ht="12.75" customHeight="1" x14ac:dyDescent="0.2">
      <c r="A1499" s="6" t="s">
        <v>2870</v>
      </c>
      <c r="B1499" s="6" t="s">
        <v>1581</v>
      </c>
      <c r="C1499" s="5" t="s">
        <v>1582</v>
      </c>
      <c r="D1499" s="5" t="str">
        <f t="shared" si="26"/>
        <v>VODBILL.COM</v>
      </c>
      <c r="E1499" s="16" t="s">
        <v>1690</v>
      </c>
      <c r="F1499" s="16" t="s">
        <v>1568</v>
      </c>
      <c r="H1499" s="7"/>
      <c r="I1499" s="7" t="s">
        <v>151</v>
      </c>
      <c r="J1499" s="7" t="s">
        <v>151</v>
      </c>
      <c r="K1499" s="7" t="s">
        <v>151</v>
      </c>
      <c r="L1499" s="7" t="s">
        <v>151</v>
      </c>
      <c r="M1499" s="7" t="s">
        <v>151</v>
      </c>
      <c r="N1499" s="6" t="s">
        <v>3988</v>
      </c>
      <c r="O1499" s="6" t="s">
        <v>3900</v>
      </c>
      <c r="P1499" s="9"/>
      <c r="Q1499" s="9"/>
      <c r="R1499" s="6" t="s">
        <v>1779</v>
      </c>
      <c r="S1499" s="6" t="e">
        <v>#N/A</v>
      </c>
      <c r="T1499" s="6" t="e">
        <v>#N/A</v>
      </c>
      <c r="W1499" s="23" t="e">
        <f>VLOOKUP(F1499,'[1]AM Report'!$C:$L,10,FALSE)</f>
        <v>#N/A</v>
      </c>
      <c r="X1499" s="6" t="str">
        <f>VLOOKUP(F1499,'[2]Master URL List'!$F:$S,12,FALSE)</f>
        <v>CWA-CWARHR</v>
      </c>
      <c r="Y1499" s="6" t="str">
        <f>VLOOKUP($F1499,'[2]Master URL List'!$F:$S,13,FALSE)</f>
        <v>ABE REICHBACH</v>
      </c>
      <c r="Z1499" s="6" t="str">
        <f>VLOOKUP($F1499,'[2]Master URL List'!$F:$S,14,FALSE)</f>
        <v>abe@guesswho.com</v>
      </c>
    </row>
    <row r="1500" spans="1:26" s="6" customFormat="1" ht="12.75" customHeight="1" x14ac:dyDescent="0.2">
      <c r="A1500" s="6" t="s">
        <v>2871</v>
      </c>
      <c r="B1500" s="6" t="s">
        <v>1581</v>
      </c>
      <c r="C1500" s="5" t="s">
        <v>1582</v>
      </c>
      <c r="D1500" s="5" t="str">
        <f t="shared" si="26"/>
        <v>VODBILL.COM</v>
      </c>
      <c r="E1500" s="16" t="s">
        <v>1690</v>
      </c>
      <c r="F1500" s="16" t="s">
        <v>1568</v>
      </c>
      <c r="H1500" s="7"/>
      <c r="I1500" s="7" t="s">
        <v>151</v>
      </c>
      <c r="J1500" s="7" t="s">
        <v>151</v>
      </c>
      <c r="K1500" s="7" t="s">
        <v>151</v>
      </c>
      <c r="L1500" s="7" t="s">
        <v>151</v>
      </c>
      <c r="M1500" s="7" t="s">
        <v>151</v>
      </c>
      <c r="N1500" s="6" t="s">
        <v>3988</v>
      </c>
      <c r="O1500" s="6" t="s">
        <v>3900</v>
      </c>
      <c r="P1500" s="9"/>
      <c r="Q1500" s="9"/>
      <c r="R1500" s="6" t="s">
        <v>1779</v>
      </c>
      <c r="S1500" s="6" t="e">
        <v>#N/A</v>
      </c>
      <c r="T1500" s="6" t="e">
        <v>#N/A</v>
      </c>
      <c r="W1500" s="23" t="e">
        <f>VLOOKUP(F1500,'[1]AM Report'!$C:$L,10,FALSE)</f>
        <v>#N/A</v>
      </c>
      <c r="X1500" s="6" t="str">
        <f>VLOOKUP(F1500,'[2]Master URL List'!$F:$S,12,FALSE)</f>
        <v>CWA-CWARHR</v>
      </c>
      <c r="Y1500" s="6" t="str">
        <f>VLOOKUP($F1500,'[2]Master URL List'!$F:$S,13,FALSE)</f>
        <v>ABE REICHBACH</v>
      </c>
      <c r="Z1500" s="6" t="str">
        <f>VLOOKUP($F1500,'[2]Master URL List'!$F:$S,14,FALSE)</f>
        <v>abe@guesswho.com</v>
      </c>
    </row>
    <row r="1501" spans="1:26" s="6" customFormat="1" ht="12.75" customHeight="1" x14ac:dyDescent="0.2">
      <c r="A1501" s="6" t="s">
        <v>2872</v>
      </c>
      <c r="B1501" s="6" t="s">
        <v>1581</v>
      </c>
      <c r="C1501" s="5" t="s">
        <v>1582</v>
      </c>
      <c r="D1501" s="5" t="str">
        <f t="shared" si="26"/>
        <v>VODBILL.COM</v>
      </c>
      <c r="E1501" s="16" t="s">
        <v>1690</v>
      </c>
      <c r="F1501" s="16" t="s">
        <v>1568</v>
      </c>
      <c r="H1501" s="7"/>
      <c r="I1501" s="7" t="s">
        <v>151</v>
      </c>
      <c r="J1501" s="7" t="s">
        <v>151</v>
      </c>
      <c r="K1501" s="7" t="s">
        <v>151</v>
      </c>
      <c r="L1501" s="7" t="s">
        <v>151</v>
      </c>
      <c r="M1501" s="7" t="s">
        <v>151</v>
      </c>
      <c r="N1501" s="6" t="s">
        <v>3988</v>
      </c>
      <c r="O1501" s="6" t="s">
        <v>3900</v>
      </c>
      <c r="P1501" s="9"/>
      <c r="Q1501" s="9"/>
      <c r="R1501" s="6" t="s">
        <v>1779</v>
      </c>
      <c r="S1501" s="6" t="e">
        <v>#N/A</v>
      </c>
      <c r="T1501" s="6" t="e">
        <v>#N/A</v>
      </c>
      <c r="W1501" s="23" t="e">
        <f>VLOOKUP(F1501,'[1]AM Report'!$C:$L,10,FALSE)</f>
        <v>#N/A</v>
      </c>
      <c r="X1501" s="6" t="str">
        <f>VLOOKUP(F1501,'[2]Master URL List'!$F:$S,12,FALSE)</f>
        <v>CWA-CWARHR</v>
      </c>
      <c r="Y1501" s="6" t="str">
        <f>VLOOKUP($F1501,'[2]Master URL List'!$F:$S,13,FALSE)</f>
        <v>ABE REICHBACH</v>
      </c>
      <c r="Z1501" s="6" t="str">
        <f>VLOOKUP($F1501,'[2]Master URL List'!$F:$S,14,FALSE)</f>
        <v>abe@guesswho.com</v>
      </c>
    </row>
    <row r="1502" spans="1:26" s="6" customFormat="1" ht="12.75" customHeight="1" x14ac:dyDescent="0.2">
      <c r="A1502" s="6" t="s">
        <v>2873</v>
      </c>
      <c r="B1502" s="6" t="s">
        <v>1581</v>
      </c>
      <c r="C1502" s="5" t="s">
        <v>1582</v>
      </c>
      <c r="D1502" s="5" t="str">
        <f t="shared" si="26"/>
        <v>VODBILL.COM</v>
      </c>
      <c r="E1502" s="16" t="s">
        <v>1690</v>
      </c>
      <c r="F1502" s="16" t="s">
        <v>1568</v>
      </c>
      <c r="H1502" s="7"/>
      <c r="I1502" s="7" t="s">
        <v>151</v>
      </c>
      <c r="J1502" s="7" t="s">
        <v>151</v>
      </c>
      <c r="K1502" s="7" t="s">
        <v>151</v>
      </c>
      <c r="L1502" s="7" t="s">
        <v>151</v>
      </c>
      <c r="M1502" s="7" t="s">
        <v>151</v>
      </c>
      <c r="O1502" s="6" t="s">
        <v>3900</v>
      </c>
      <c r="P1502" s="9"/>
      <c r="Q1502" s="9"/>
      <c r="R1502" s="6" t="s">
        <v>1779</v>
      </c>
      <c r="S1502" s="6" t="e">
        <v>#N/A</v>
      </c>
      <c r="T1502" s="6" t="e">
        <v>#N/A</v>
      </c>
      <c r="W1502" s="23" t="e">
        <f>VLOOKUP(F1502,'[1]AM Report'!$C:$L,10,FALSE)</f>
        <v>#N/A</v>
      </c>
      <c r="X1502" s="6" t="str">
        <f>VLOOKUP(F1502,'[2]Master URL List'!$F:$S,12,FALSE)</f>
        <v>CWA-CWARHR</v>
      </c>
      <c r="Y1502" s="6" t="str">
        <f>VLOOKUP($F1502,'[2]Master URL List'!$F:$S,13,FALSE)</f>
        <v>ABE REICHBACH</v>
      </c>
      <c r="Z1502" s="6" t="str">
        <f>VLOOKUP($F1502,'[2]Master URL List'!$F:$S,14,FALSE)</f>
        <v>abe@guesswho.com</v>
      </c>
    </row>
    <row r="1503" spans="1:26" s="6" customFormat="1" ht="12.75" customHeight="1" x14ac:dyDescent="0.2">
      <c r="A1503" s="6" t="s">
        <v>2874</v>
      </c>
      <c r="B1503" s="6" t="s">
        <v>1581</v>
      </c>
      <c r="C1503" s="5" t="s">
        <v>1582</v>
      </c>
      <c r="D1503" s="5" t="str">
        <f t="shared" si="26"/>
        <v>VODBILL.COM</v>
      </c>
      <c r="E1503" s="16" t="s">
        <v>1690</v>
      </c>
      <c r="F1503" s="16" t="s">
        <v>1568</v>
      </c>
      <c r="H1503" s="7"/>
      <c r="I1503" s="7" t="s">
        <v>151</v>
      </c>
      <c r="J1503" s="7" t="s">
        <v>151</v>
      </c>
      <c r="K1503" s="7" t="s">
        <v>151</v>
      </c>
      <c r="L1503" s="7" t="s">
        <v>151</v>
      </c>
      <c r="M1503" s="7" t="s">
        <v>151</v>
      </c>
      <c r="N1503" s="6" t="s">
        <v>3988</v>
      </c>
      <c r="O1503" s="6" t="s">
        <v>3900</v>
      </c>
      <c r="P1503" s="9"/>
      <c r="Q1503" s="9"/>
      <c r="R1503" s="6" t="s">
        <v>1779</v>
      </c>
      <c r="S1503" s="6" t="e">
        <v>#N/A</v>
      </c>
      <c r="T1503" s="6" t="e">
        <v>#N/A</v>
      </c>
      <c r="W1503" s="23" t="e">
        <f>VLOOKUP(F1503,'[1]AM Report'!$C:$L,10,FALSE)</f>
        <v>#N/A</v>
      </c>
      <c r="X1503" s="6" t="str">
        <f>VLOOKUP(F1503,'[2]Master URL List'!$F:$S,12,FALSE)</f>
        <v>CWA-CWARHR</v>
      </c>
      <c r="Y1503" s="6" t="str">
        <f>VLOOKUP($F1503,'[2]Master URL List'!$F:$S,13,FALSE)</f>
        <v>ABE REICHBACH</v>
      </c>
      <c r="Z1503" s="6" t="str">
        <f>VLOOKUP($F1503,'[2]Master URL List'!$F:$S,14,FALSE)</f>
        <v>abe@guesswho.com</v>
      </c>
    </row>
    <row r="1504" spans="1:26" s="6" customFormat="1" ht="12.75" customHeight="1" x14ac:dyDescent="0.2">
      <c r="A1504" s="6" t="s">
        <v>2875</v>
      </c>
      <c r="B1504" s="6" t="s">
        <v>1581</v>
      </c>
      <c r="C1504" s="5" t="s">
        <v>1582</v>
      </c>
      <c r="D1504" s="5" t="str">
        <f t="shared" si="26"/>
        <v>VODBILL.COM</v>
      </c>
      <c r="E1504" s="16" t="s">
        <v>1690</v>
      </c>
      <c r="F1504" s="16" t="s">
        <v>1568</v>
      </c>
      <c r="H1504" s="7"/>
      <c r="I1504" s="7" t="s">
        <v>151</v>
      </c>
      <c r="J1504" s="7" t="s">
        <v>151</v>
      </c>
      <c r="K1504" s="7" t="s">
        <v>151</v>
      </c>
      <c r="L1504" s="7" t="s">
        <v>151</v>
      </c>
      <c r="M1504" s="7" t="s">
        <v>151</v>
      </c>
      <c r="O1504" s="6" t="s">
        <v>3900</v>
      </c>
      <c r="P1504" s="9"/>
      <c r="Q1504" s="9"/>
      <c r="R1504" s="6" t="s">
        <v>1779</v>
      </c>
      <c r="S1504" s="6" t="e">
        <v>#N/A</v>
      </c>
      <c r="T1504" s="6" t="e">
        <v>#N/A</v>
      </c>
      <c r="W1504" s="23" t="e">
        <f>VLOOKUP(F1504,'[1]AM Report'!$C:$L,10,FALSE)</f>
        <v>#N/A</v>
      </c>
      <c r="X1504" s="6" t="str">
        <f>VLOOKUP(F1504,'[2]Master URL List'!$F:$S,12,FALSE)</f>
        <v>CWA-CWARHR</v>
      </c>
      <c r="Y1504" s="6" t="str">
        <f>VLOOKUP($F1504,'[2]Master URL List'!$F:$S,13,FALSE)</f>
        <v>ABE REICHBACH</v>
      </c>
      <c r="Z1504" s="6" t="str">
        <f>VLOOKUP($F1504,'[2]Master URL List'!$F:$S,14,FALSE)</f>
        <v>abe@guesswho.com</v>
      </c>
    </row>
    <row r="1505" spans="1:26" s="6" customFormat="1" ht="12.75" customHeight="1" x14ac:dyDescent="0.2">
      <c r="A1505" s="6" t="s">
        <v>2876</v>
      </c>
      <c r="B1505" s="6" t="s">
        <v>1581</v>
      </c>
      <c r="C1505" s="5" t="s">
        <v>1582</v>
      </c>
      <c r="D1505" s="5" t="str">
        <f t="shared" si="26"/>
        <v>VODBILL.COM</v>
      </c>
      <c r="E1505" s="16" t="s">
        <v>1690</v>
      </c>
      <c r="F1505" s="16" t="s">
        <v>1568</v>
      </c>
      <c r="H1505" s="7"/>
      <c r="I1505" s="7" t="s">
        <v>151</v>
      </c>
      <c r="J1505" s="7" t="s">
        <v>151</v>
      </c>
      <c r="K1505" s="7" t="s">
        <v>151</v>
      </c>
      <c r="L1505" s="7" t="s">
        <v>151</v>
      </c>
      <c r="M1505" s="7" t="s">
        <v>151</v>
      </c>
      <c r="N1505" s="6" t="s">
        <v>3993</v>
      </c>
      <c r="O1505" s="6" t="s">
        <v>3900</v>
      </c>
      <c r="P1505" s="9"/>
      <c r="Q1505" s="9"/>
      <c r="R1505" s="6" t="s">
        <v>1779</v>
      </c>
      <c r="S1505" s="6" t="e">
        <v>#N/A</v>
      </c>
      <c r="T1505" s="6" t="e">
        <v>#N/A</v>
      </c>
      <c r="W1505" s="23" t="e">
        <f>VLOOKUP(F1505,'[1]AM Report'!$C:$L,10,FALSE)</f>
        <v>#N/A</v>
      </c>
      <c r="X1505" s="6" t="str">
        <f>VLOOKUP(F1505,'[2]Master URL List'!$F:$S,12,FALSE)</f>
        <v>CWA-CWARHR</v>
      </c>
      <c r="Y1505" s="6" t="str">
        <f>VLOOKUP($F1505,'[2]Master URL List'!$F:$S,13,FALSE)</f>
        <v>ABE REICHBACH</v>
      </c>
      <c r="Z1505" s="6" t="str">
        <f>VLOOKUP($F1505,'[2]Master URL List'!$F:$S,14,FALSE)</f>
        <v>abe@guesswho.com</v>
      </c>
    </row>
    <row r="1506" spans="1:26" s="6" customFormat="1" ht="12.75" customHeight="1" x14ac:dyDescent="0.2">
      <c r="A1506" s="6" t="s">
        <v>2877</v>
      </c>
      <c r="B1506" s="6" t="s">
        <v>1581</v>
      </c>
      <c r="C1506" s="5" t="s">
        <v>1582</v>
      </c>
      <c r="D1506" s="5" t="str">
        <f t="shared" si="26"/>
        <v>VODBILL.COM</v>
      </c>
      <c r="E1506" s="16" t="s">
        <v>1690</v>
      </c>
      <c r="F1506" s="16" t="s">
        <v>1568</v>
      </c>
      <c r="H1506" s="7"/>
      <c r="I1506" s="7" t="s">
        <v>151</v>
      </c>
      <c r="J1506" s="7" t="s">
        <v>151</v>
      </c>
      <c r="K1506" s="7" t="s">
        <v>151</v>
      </c>
      <c r="L1506" s="7" t="s">
        <v>151</v>
      </c>
      <c r="M1506" s="7" t="s">
        <v>151</v>
      </c>
      <c r="N1506" s="6" t="s">
        <v>3988</v>
      </c>
      <c r="O1506" s="6" t="s">
        <v>3900</v>
      </c>
      <c r="P1506" s="9"/>
      <c r="Q1506" s="9"/>
      <c r="R1506" s="6" t="s">
        <v>1779</v>
      </c>
      <c r="S1506" s="6" t="e">
        <v>#N/A</v>
      </c>
      <c r="T1506" s="6" t="e">
        <v>#N/A</v>
      </c>
      <c r="W1506" s="23" t="e">
        <f>VLOOKUP(F1506,'[1]AM Report'!$C:$L,10,FALSE)</f>
        <v>#N/A</v>
      </c>
      <c r="X1506" s="6" t="str">
        <f>VLOOKUP(F1506,'[2]Master URL List'!$F:$S,12,FALSE)</f>
        <v>CWA-CWARHR</v>
      </c>
      <c r="Y1506" s="6" t="str">
        <f>VLOOKUP($F1506,'[2]Master URL List'!$F:$S,13,FALSE)</f>
        <v>ABE REICHBACH</v>
      </c>
      <c r="Z1506" s="6" t="str">
        <f>VLOOKUP($F1506,'[2]Master URL List'!$F:$S,14,FALSE)</f>
        <v>abe@guesswho.com</v>
      </c>
    </row>
    <row r="1507" spans="1:26" s="6" customFormat="1" ht="12.75" customHeight="1" x14ac:dyDescent="0.2">
      <c r="A1507" s="6" t="s">
        <v>2878</v>
      </c>
      <c r="B1507" s="6" t="s">
        <v>1581</v>
      </c>
      <c r="C1507" s="5" t="s">
        <v>1582</v>
      </c>
      <c r="D1507" s="5" t="str">
        <f t="shared" si="26"/>
        <v>VODBILL.COM</v>
      </c>
      <c r="E1507" s="16" t="s">
        <v>1690</v>
      </c>
      <c r="F1507" s="16" t="s">
        <v>1568</v>
      </c>
      <c r="H1507" s="7"/>
      <c r="I1507" s="7" t="s">
        <v>151</v>
      </c>
      <c r="J1507" s="7" t="s">
        <v>151</v>
      </c>
      <c r="K1507" s="7" t="s">
        <v>151</v>
      </c>
      <c r="L1507" s="7" t="s">
        <v>151</v>
      </c>
      <c r="M1507" s="7" t="s">
        <v>151</v>
      </c>
      <c r="N1507" s="6" t="s">
        <v>4054</v>
      </c>
      <c r="O1507" s="6" t="s">
        <v>3965</v>
      </c>
      <c r="P1507" s="9" t="s">
        <v>3903</v>
      </c>
      <c r="Q1507" s="9"/>
      <c r="R1507" s="6" t="s">
        <v>1779</v>
      </c>
      <c r="S1507" s="6" t="e">
        <v>#N/A</v>
      </c>
      <c r="T1507" s="6" t="e">
        <v>#N/A</v>
      </c>
      <c r="W1507" s="23" t="e">
        <f>VLOOKUP(F1507,'[1]AM Report'!$C:$L,10,FALSE)</f>
        <v>#N/A</v>
      </c>
      <c r="X1507" s="6" t="str">
        <f>VLOOKUP(F1507,'[2]Master URL List'!$F:$S,12,FALSE)</f>
        <v>CWA-CWARHR</v>
      </c>
      <c r="Y1507" s="6" t="str">
        <f>VLOOKUP($F1507,'[2]Master URL List'!$F:$S,13,FALSE)</f>
        <v>ABE REICHBACH</v>
      </c>
      <c r="Z1507" s="6" t="str">
        <f>VLOOKUP($F1507,'[2]Master URL List'!$F:$S,14,FALSE)</f>
        <v>abe@guesswho.com</v>
      </c>
    </row>
    <row r="1508" spans="1:26" s="6" customFormat="1" ht="12.75" customHeight="1" x14ac:dyDescent="0.2">
      <c r="A1508" s="6" t="s">
        <v>2879</v>
      </c>
      <c r="B1508" s="6" t="s">
        <v>1581</v>
      </c>
      <c r="C1508" s="5" t="s">
        <v>1582</v>
      </c>
      <c r="D1508" s="5" t="str">
        <f t="shared" si="26"/>
        <v>VODBILL.COM</v>
      </c>
      <c r="E1508" s="16" t="s">
        <v>1690</v>
      </c>
      <c r="F1508" s="16" t="s">
        <v>1568</v>
      </c>
      <c r="H1508" s="7"/>
      <c r="I1508" s="7" t="s">
        <v>151</v>
      </c>
      <c r="J1508" s="7" t="s">
        <v>151</v>
      </c>
      <c r="K1508" s="7" t="s">
        <v>151</v>
      </c>
      <c r="L1508" s="7" t="s">
        <v>151</v>
      </c>
      <c r="M1508" s="7" t="s">
        <v>151</v>
      </c>
      <c r="N1508" s="6" t="s">
        <v>3988</v>
      </c>
      <c r="O1508" s="6" t="s">
        <v>3900</v>
      </c>
      <c r="P1508" s="9"/>
      <c r="Q1508" s="9"/>
      <c r="R1508" s="6" t="s">
        <v>1779</v>
      </c>
      <c r="S1508" s="6" t="e">
        <v>#N/A</v>
      </c>
      <c r="T1508" s="6" t="e">
        <v>#N/A</v>
      </c>
      <c r="W1508" s="23" t="e">
        <f>VLOOKUP(F1508,'[1]AM Report'!$C:$L,10,FALSE)</f>
        <v>#N/A</v>
      </c>
      <c r="X1508" s="6" t="str">
        <f>VLOOKUP(F1508,'[2]Master URL List'!$F:$S,12,FALSE)</f>
        <v>CWA-CWARHR</v>
      </c>
      <c r="Y1508" s="6" t="str">
        <f>VLOOKUP($F1508,'[2]Master URL List'!$F:$S,13,FALSE)</f>
        <v>ABE REICHBACH</v>
      </c>
      <c r="Z1508" s="6" t="str">
        <f>VLOOKUP($F1508,'[2]Master URL List'!$F:$S,14,FALSE)</f>
        <v>abe@guesswho.com</v>
      </c>
    </row>
    <row r="1509" spans="1:26" s="6" customFormat="1" ht="12.75" customHeight="1" x14ac:dyDescent="0.2">
      <c r="A1509" s="6" t="s">
        <v>2880</v>
      </c>
      <c r="B1509" s="6" t="s">
        <v>1581</v>
      </c>
      <c r="C1509" s="5" t="s">
        <v>1582</v>
      </c>
      <c r="D1509" s="5" t="str">
        <f t="shared" si="26"/>
        <v>VODBILL.COM</v>
      </c>
      <c r="E1509" s="16" t="s">
        <v>1690</v>
      </c>
      <c r="F1509" s="16" t="s">
        <v>1568</v>
      </c>
      <c r="H1509" s="7"/>
      <c r="I1509" s="7" t="s">
        <v>151</v>
      </c>
      <c r="J1509" s="7" t="s">
        <v>151</v>
      </c>
      <c r="K1509" s="7" t="s">
        <v>151</v>
      </c>
      <c r="L1509" s="7" t="s">
        <v>151</v>
      </c>
      <c r="M1509" s="7" t="s">
        <v>151</v>
      </c>
      <c r="O1509" s="6" t="s">
        <v>3899</v>
      </c>
      <c r="P1509" s="9"/>
      <c r="Q1509" s="9"/>
      <c r="R1509" s="6" t="s">
        <v>1779</v>
      </c>
      <c r="S1509" s="6" t="e">
        <v>#N/A</v>
      </c>
      <c r="T1509" s="6" t="e">
        <v>#N/A</v>
      </c>
      <c r="W1509" s="23" t="e">
        <f>VLOOKUP(F1509,'[1]AM Report'!$C:$L,10,FALSE)</f>
        <v>#N/A</v>
      </c>
      <c r="X1509" s="6" t="str">
        <f>VLOOKUP(F1509,'[2]Master URL List'!$F:$S,12,FALSE)</f>
        <v>CWA-CWARHR</v>
      </c>
      <c r="Y1509" s="6" t="str">
        <f>VLOOKUP($F1509,'[2]Master URL List'!$F:$S,13,FALSE)</f>
        <v>ABE REICHBACH</v>
      </c>
      <c r="Z1509" s="6" t="str">
        <f>VLOOKUP($F1509,'[2]Master URL List'!$F:$S,14,FALSE)</f>
        <v>abe@guesswho.com</v>
      </c>
    </row>
    <row r="1510" spans="1:26" s="6" customFormat="1" ht="12.75" customHeight="1" x14ac:dyDescent="0.2">
      <c r="A1510" s="6" t="s">
        <v>2881</v>
      </c>
      <c r="B1510" s="6" t="s">
        <v>1581</v>
      </c>
      <c r="C1510" s="5" t="s">
        <v>1582</v>
      </c>
      <c r="D1510" s="5" t="str">
        <f t="shared" si="26"/>
        <v>VODBILL.COM</v>
      </c>
      <c r="E1510" s="16" t="s">
        <v>1690</v>
      </c>
      <c r="F1510" s="16" t="s">
        <v>1568</v>
      </c>
      <c r="H1510" s="7"/>
      <c r="I1510" s="7" t="s">
        <v>151</v>
      </c>
      <c r="J1510" s="7" t="s">
        <v>151</v>
      </c>
      <c r="K1510" s="7" t="s">
        <v>151</v>
      </c>
      <c r="L1510" s="7" t="s">
        <v>151</v>
      </c>
      <c r="M1510" s="7" t="s">
        <v>151</v>
      </c>
      <c r="N1510" s="6" t="s">
        <v>4054</v>
      </c>
      <c r="O1510" s="6" t="s">
        <v>3965</v>
      </c>
      <c r="P1510" s="9" t="s">
        <v>3903</v>
      </c>
      <c r="Q1510" s="9"/>
      <c r="R1510" s="6" t="s">
        <v>1779</v>
      </c>
      <c r="S1510" s="6" t="e">
        <v>#N/A</v>
      </c>
      <c r="T1510" s="6" t="e">
        <v>#N/A</v>
      </c>
      <c r="W1510" s="23" t="e">
        <f>VLOOKUP(F1510,'[1]AM Report'!$C:$L,10,FALSE)</f>
        <v>#N/A</v>
      </c>
      <c r="X1510" s="6" t="str">
        <f>VLOOKUP(F1510,'[2]Master URL List'!$F:$S,12,FALSE)</f>
        <v>CWA-CWARHR</v>
      </c>
      <c r="Y1510" s="6" t="str">
        <f>VLOOKUP($F1510,'[2]Master URL List'!$F:$S,13,FALSE)</f>
        <v>ABE REICHBACH</v>
      </c>
      <c r="Z1510" s="6" t="str">
        <f>VLOOKUP($F1510,'[2]Master URL List'!$F:$S,14,FALSE)</f>
        <v>abe@guesswho.com</v>
      </c>
    </row>
    <row r="1511" spans="1:26" s="6" customFormat="1" ht="12.75" customHeight="1" x14ac:dyDescent="0.2">
      <c r="A1511" s="6" t="s">
        <v>2882</v>
      </c>
      <c r="B1511" s="6" t="s">
        <v>1581</v>
      </c>
      <c r="C1511" s="5" t="s">
        <v>1582</v>
      </c>
      <c r="D1511" s="5" t="str">
        <f t="shared" si="26"/>
        <v>VODBILL.COM</v>
      </c>
      <c r="E1511" s="16" t="s">
        <v>1690</v>
      </c>
      <c r="F1511" s="16" t="s">
        <v>1568</v>
      </c>
      <c r="H1511" s="7"/>
      <c r="I1511" s="7" t="s">
        <v>151</v>
      </c>
      <c r="J1511" s="7" t="s">
        <v>151</v>
      </c>
      <c r="K1511" s="7" t="s">
        <v>151</v>
      </c>
      <c r="L1511" s="7" t="s">
        <v>151</v>
      </c>
      <c r="M1511" s="7" t="s">
        <v>151</v>
      </c>
      <c r="N1511" s="6" t="s">
        <v>3992</v>
      </c>
      <c r="O1511" s="6" t="s">
        <v>3900</v>
      </c>
      <c r="P1511" s="9"/>
      <c r="Q1511" s="9"/>
      <c r="R1511" s="6" t="s">
        <v>1779</v>
      </c>
      <c r="S1511" s="6" t="e">
        <v>#N/A</v>
      </c>
      <c r="T1511" s="6" t="e">
        <v>#N/A</v>
      </c>
      <c r="W1511" s="23" t="e">
        <f>VLOOKUP(F1511,'[1]AM Report'!$C:$L,10,FALSE)</f>
        <v>#N/A</v>
      </c>
      <c r="X1511" s="6" t="str">
        <f>VLOOKUP(F1511,'[2]Master URL List'!$F:$S,12,FALSE)</f>
        <v>CWA-CWARHR</v>
      </c>
      <c r="Y1511" s="6" t="str">
        <f>VLOOKUP($F1511,'[2]Master URL List'!$F:$S,13,FALSE)</f>
        <v>ABE REICHBACH</v>
      </c>
      <c r="Z1511" s="6" t="str">
        <f>VLOOKUP($F1511,'[2]Master URL List'!$F:$S,14,FALSE)</f>
        <v>abe@guesswho.com</v>
      </c>
    </row>
    <row r="1512" spans="1:26" s="6" customFormat="1" ht="12.75" customHeight="1" x14ac:dyDescent="0.2">
      <c r="A1512" s="6" t="s">
        <v>2883</v>
      </c>
      <c r="B1512" s="6" t="s">
        <v>1581</v>
      </c>
      <c r="C1512" s="5" t="s">
        <v>1582</v>
      </c>
      <c r="D1512" s="5" t="str">
        <f t="shared" si="26"/>
        <v>VODBILL.COM</v>
      </c>
      <c r="E1512" s="16" t="s">
        <v>1690</v>
      </c>
      <c r="F1512" s="16" t="s">
        <v>1568</v>
      </c>
      <c r="H1512" s="7"/>
      <c r="I1512" s="7" t="s">
        <v>151</v>
      </c>
      <c r="J1512" s="7" t="s">
        <v>151</v>
      </c>
      <c r="K1512" s="7" t="s">
        <v>151</v>
      </c>
      <c r="L1512" s="7" t="s">
        <v>151</v>
      </c>
      <c r="M1512" s="7" t="s">
        <v>151</v>
      </c>
      <c r="N1512" s="6" t="s">
        <v>3988</v>
      </c>
      <c r="O1512" s="6" t="s">
        <v>3900</v>
      </c>
      <c r="P1512" s="9"/>
      <c r="Q1512" s="9"/>
      <c r="R1512" s="6" t="s">
        <v>1779</v>
      </c>
      <c r="S1512" s="6" t="e">
        <v>#N/A</v>
      </c>
      <c r="T1512" s="6" t="e">
        <v>#N/A</v>
      </c>
      <c r="W1512" s="23" t="e">
        <f>VLOOKUP(F1512,'[1]AM Report'!$C:$L,10,FALSE)</f>
        <v>#N/A</v>
      </c>
      <c r="X1512" s="6" t="str">
        <f>VLOOKUP(F1512,'[2]Master URL List'!$F:$S,12,FALSE)</f>
        <v>CWA-CWARHR</v>
      </c>
      <c r="Y1512" s="6" t="str">
        <f>VLOOKUP($F1512,'[2]Master URL List'!$F:$S,13,FALSE)</f>
        <v>ABE REICHBACH</v>
      </c>
      <c r="Z1512" s="6" t="str">
        <f>VLOOKUP($F1512,'[2]Master URL List'!$F:$S,14,FALSE)</f>
        <v>abe@guesswho.com</v>
      </c>
    </row>
    <row r="1513" spans="1:26" s="6" customFormat="1" ht="12.75" customHeight="1" x14ac:dyDescent="0.2">
      <c r="A1513" s="6" t="s">
        <v>2884</v>
      </c>
      <c r="B1513" s="6" t="s">
        <v>1581</v>
      </c>
      <c r="C1513" s="5" t="s">
        <v>1582</v>
      </c>
      <c r="D1513" s="5" t="str">
        <f t="shared" si="26"/>
        <v>VODBILL.COM</v>
      </c>
      <c r="E1513" s="16" t="s">
        <v>1690</v>
      </c>
      <c r="F1513" s="16" t="s">
        <v>1568</v>
      </c>
      <c r="H1513" s="7"/>
      <c r="I1513" s="7" t="s">
        <v>151</v>
      </c>
      <c r="J1513" s="7" t="s">
        <v>151</v>
      </c>
      <c r="K1513" s="7" t="s">
        <v>151</v>
      </c>
      <c r="L1513" s="7" t="s">
        <v>151</v>
      </c>
      <c r="M1513" s="7" t="s">
        <v>151</v>
      </c>
      <c r="N1513" s="6" t="s">
        <v>3988</v>
      </c>
      <c r="O1513" s="6" t="s">
        <v>3900</v>
      </c>
      <c r="P1513" s="9"/>
      <c r="Q1513" s="9"/>
      <c r="R1513" s="6" t="s">
        <v>1779</v>
      </c>
      <c r="S1513" s="6" t="e">
        <v>#N/A</v>
      </c>
      <c r="T1513" s="6" t="e">
        <v>#N/A</v>
      </c>
      <c r="W1513" s="23" t="e">
        <f>VLOOKUP(F1513,'[1]AM Report'!$C:$L,10,FALSE)</f>
        <v>#N/A</v>
      </c>
      <c r="X1513" s="6" t="str">
        <f>VLOOKUP(F1513,'[2]Master URL List'!$F:$S,12,FALSE)</f>
        <v>CWA-CWARHR</v>
      </c>
      <c r="Y1513" s="6" t="str">
        <f>VLOOKUP($F1513,'[2]Master URL List'!$F:$S,13,FALSE)</f>
        <v>ABE REICHBACH</v>
      </c>
      <c r="Z1513" s="6" t="str">
        <f>VLOOKUP($F1513,'[2]Master URL List'!$F:$S,14,FALSE)</f>
        <v>abe@guesswho.com</v>
      </c>
    </row>
    <row r="1514" spans="1:26" s="6" customFormat="1" ht="12.75" customHeight="1" x14ac:dyDescent="0.2">
      <c r="A1514" s="6" t="s">
        <v>2885</v>
      </c>
      <c r="B1514" s="6" t="s">
        <v>1581</v>
      </c>
      <c r="C1514" s="5" t="s">
        <v>1582</v>
      </c>
      <c r="D1514" s="5" t="str">
        <f t="shared" si="26"/>
        <v>VODBILL.COM</v>
      </c>
      <c r="E1514" s="16" t="s">
        <v>1690</v>
      </c>
      <c r="F1514" s="16" t="s">
        <v>1568</v>
      </c>
      <c r="H1514" s="7"/>
      <c r="I1514" s="7" t="s">
        <v>151</v>
      </c>
      <c r="J1514" s="7" t="s">
        <v>151</v>
      </c>
      <c r="K1514" s="7" t="s">
        <v>151</v>
      </c>
      <c r="L1514" s="7" t="s">
        <v>151</v>
      </c>
      <c r="M1514" s="7" t="s">
        <v>151</v>
      </c>
      <c r="O1514" s="6" t="s">
        <v>3900</v>
      </c>
      <c r="P1514" s="9"/>
      <c r="Q1514" s="9"/>
      <c r="R1514" s="6" t="s">
        <v>1779</v>
      </c>
      <c r="S1514" s="6" t="e">
        <v>#N/A</v>
      </c>
      <c r="T1514" s="6" t="e">
        <v>#N/A</v>
      </c>
      <c r="W1514" s="23" t="e">
        <f>VLOOKUP(F1514,'[1]AM Report'!$C:$L,10,FALSE)</f>
        <v>#N/A</v>
      </c>
      <c r="X1514" s="6" t="str">
        <f>VLOOKUP(F1514,'[2]Master URL List'!$F:$S,12,FALSE)</f>
        <v>CWA-CWARHR</v>
      </c>
      <c r="Y1514" s="6" t="str">
        <f>VLOOKUP($F1514,'[2]Master URL List'!$F:$S,13,FALSE)</f>
        <v>ABE REICHBACH</v>
      </c>
      <c r="Z1514" s="6" t="str">
        <f>VLOOKUP($F1514,'[2]Master URL List'!$F:$S,14,FALSE)</f>
        <v>abe@guesswho.com</v>
      </c>
    </row>
    <row r="1515" spans="1:26" s="6" customFormat="1" ht="12.75" customHeight="1" x14ac:dyDescent="0.2">
      <c r="A1515" s="6" t="s">
        <v>2886</v>
      </c>
      <c r="B1515" s="6" t="s">
        <v>1581</v>
      </c>
      <c r="C1515" s="5" t="s">
        <v>1582</v>
      </c>
      <c r="D1515" s="5" t="str">
        <f t="shared" si="26"/>
        <v>VODBILL.COM</v>
      </c>
      <c r="E1515" s="16" t="s">
        <v>1690</v>
      </c>
      <c r="F1515" s="16" t="s">
        <v>1568</v>
      </c>
      <c r="H1515" s="7"/>
      <c r="I1515" s="7" t="s">
        <v>151</v>
      </c>
      <c r="J1515" s="7" t="s">
        <v>151</v>
      </c>
      <c r="K1515" s="7" t="s">
        <v>151</v>
      </c>
      <c r="L1515" s="7" t="s">
        <v>151</v>
      </c>
      <c r="M1515" s="7" t="s">
        <v>151</v>
      </c>
      <c r="O1515" s="6" t="s">
        <v>3900</v>
      </c>
      <c r="P1515" s="9"/>
      <c r="Q1515" s="9"/>
      <c r="R1515" s="6" t="s">
        <v>1779</v>
      </c>
      <c r="S1515" s="6" t="e">
        <v>#N/A</v>
      </c>
      <c r="T1515" s="6" t="e">
        <v>#N/A</v>
      </c>
      <c r="W1515" s="23" t="e">
        <f>VLOOKUP(F1515,'[1]AM Report'!$C:$L,10,FALSE)</f>
        <v>#N/A</v>
      </c>
      <c r="X1515" s="6" t="str">
        <f>VLOOKUP(F1515,'[2]Master URL List'!$F:$S,12,FALSE)</f>
        <v>CWA-CWARHR</v>
      </c>
      <c r="Y1515" s="6" t="str">
        <f>VLOOKUP($F1515,'[2]Master URL List'!$F:$S,13,FALSE)</f>
        <v>ABE REICHBACH</v>
      </c>
      <c r="Z1515" s="6" t="str">
        <f>VLOOKUP($F1515,'[2]Master URL List'!$F:$S,14,FALSE)</f>
        <v>abe@guesswho.com</v>
      </c>
    </row>
    <row r="1516" spans="1:26" s="6" customFormat="1" ht="12.75" customHeight="1" x14ac:dyDescent="0.2">
      <c r="A1516" s="6" t="s">
        <v>2887</v>
      </c>
      <c r="B1516" s="6" t="s">
        <v>1581</v>
      </c>
      <c r="C1516" s="5" t="s">
        <v>1582</v>
      </c>
      <c r="D1516" s="5" t="str">
        <f t="shared" si="26"/>
        <v>VODBILL.COM</v>
      </c>
      <c r="E1516" s="16" t="s">
        <v>1690</v>
      </c>
      <c r="F1516" s="16" t="s">
        <v>1568</v>
      </c>
      <c r="H1516" s="7"/>
      <c r="I1516" s="7" t="s">
        <v>151</v>
      </c>
      <c r="J1516" s="7" t="s">
        <v>151</v>
      </c>
      <c r="K1516" s="7" t="s">
        <v>151</v>
      </c>
      <c r="L1516" s="7" t="s">
        <v>151</v>
      </c>
      <c r="M1516" s="7" t="s">
        <v>151</v>
      </c>
      <c r="N1516" s="6" t="s">
        <v>3988</v>
      </c>
      <c r="O1516" s="6" t="s">
        <v>3900</v>
      </c>
      <c r="P1516" s="9"/>
      <c r="Q1516" s="9"/>
      <c r="R1516" s="6" t="s">
        <v>1779</v>
      </c>
      <c r="S1516" s="6" t="e">
        <v>#N/A</v>
      </c>
      <c r="T1516" s="6" t="e">
        <v>#N/A</v>
      </c>
      <c r="W1516" s="23" t="e">
        <f>VLOOKUP(F1516,'[1]AM Report'!$C:$L,10,FALSE)</f>
        <v>#N/A</v>
      </c>
      <c r="X1516" s="6" t="str">
        <f>VLOOKUP(F1516,'[2]Master URL List'!$F:$S,12,FALSE)</f>
        <v>CWA-CWARHR</v>
      </c>
      <c r="Y1516" s="6" t="str">
        <f>VLOOKUP($F1516,'[2]Master URL List'!$F:$S,13,FALSE)</f>
        <v>ABE REICHBACH</v>
      </c>
      <c r="Z1516" s="6" t="str">
        <f>VLOOKUP($F1516,'[2]Master URL List'!$F:$S,14,FALSE)</f>
        <v>abe@guesswho.com</v>
      </c>
    </row>
    <row r="1517" spans="1:26" s="6" customFormat="1" ht="12.75" customHeight="1" x14ac:dyDescent="0.2">
      <c r="A1517" s="6" t="s">
        <v>2888</v>
      </c>
      <c r="B1517" s="6" t="s">
        <v>1581</v>
      </c>
      <c r="C1517" s="5" t="s">
        <v>1582</v>
      </c>
      <c r="D1517" s="5" t="str">
        <f t="shared" si="26"/>
        <v>VODBILL.COM</v>
      </c>
      <c r="E1517" s="16" t="s">
        <v>1690</v>
      </c>
      <c r="F1517" s="16" t="s">
        <v>1568</v>
      </c>
      <c r="H1517" s="7"/>
      <c r="I1517" s="7" t="s">
        <v>151</v>
      </c>
      <c r="J1517" s="7" t="s">
        <v>151</v>
      </c>
      <c r="K1517" s="7" t="s">
        <v>151</v>
      </c>
      <c r="L1517" s="7" t="s">
        <v>151</v>
      </c>
      <c r="M1517" s="7" t="s">
        <v>151</v>
      </c>
      <c r="N1517" s="6" t="s">
        <v>3988</v>
      </c>
      <c r="O1517" s="6" t="s">
        <v>3900</v>
      </c>
      <c r="P1517" s="9"/>
      <c r="Q1517" s="9"/>
      <c r="R1517" s="6" t="s">
        <v>1779</v>
      </c>
      <c r="S1517" s="6" t="e">
        <v>#N/A</v>
      </c>
      <c r="T1517" s="6" t="e">
        <v>#N/A</v>
      </c>
      <c r="W1517" s="23" t="e">
        <f>VLOOKUP(F1517,'[1]AM Report'!$C:$L,10,FALSE)</f>
        <v>#N/A</v>
      </c>
      <c r="X1517" s="6" t="str">
        <f>VLOOKUP(F1517,'[2]Master URL List'!$F:$S,12,FALSE)</f>
        <v>CWA-CWARHR</v>
      </c>
      <c r="Y1517" s="6" t="str">
        <f>VLOOKUP($F1517,'[2]Master URL List'!$F:$S,13,FALSE)</f>
        <v>ABE REICHBACH</v>
      </c>
      <c r="Z1517" s="6" t="str">
        <f>VLOOKUP($F1517,'[2]Master URL List'!$F:$S,14,FALSE)</f>
        <v>abe@guesswho.com</v>
      </c>
    </row>
    <row r="1518" spans="1:26" s="6" customFormat="1" ht="12.75" customHeight="1" x14ac:dyDescent="0.2">
      <c r="A1518" s="6" t="s">
        <v>2889</v>
      </c>
      <c r="B1518" s="6" t="s">
        <v>1581</v>
      </c>
      <c r="C1518" s="5" t="s">
        <v>1582</v>
      </c>
      <c r="D1518" s="5" t="str">
        <f t="shared" si="26"/>
        <v>VODBILL.COM</v>
      </c>
      <c r="E1518" s="16" t="s">
        <v>1690</v>
      </c>
      <c r="F1518" s="16" t="s">
        <v>1568</v>
      </c>
      <c r="H1518" s="7"/>
      <c r="I1518" s="7" t="s">
        <v>151</v>
      </c>
      <c r="J1518" s="7" t="s">
        <v>151</v>
      </c>
      <c r="K1518" s="7" t="s">
        <v>151</v>
      </c>
      <c r="L1518" s="7" t="s">
        <v>151</v>
      </c>
      <c r="M1518" s="7" t="s">
        <v>151</v>
      </c>
      <c r="N1518" s="6" t="s">
        <v>4054</v>
      </c>
      <c r="O1518" s="6" t="s">
        <v>3965</v>
      </c>
      <c r="P1518" s="9" t="s">
        <v>3903</v>
      </c>
      <c r="Q1518" s="9"/>
      <c r="R1518" s="6" t="s">
        <v>1779</v>
      </c>
      <c r="S1518" s="6" t="e">
        <v>#N/A</v>
      </c>
      <c r="T1518" s="6" t="e">
        <v>#N/A</v>
      </c>
      <c r="W1518" s="23" t="e">
        <f>VLOOKUP(F1518,'[1]AM Report'!$C:$L,10,FALSE)</f>
        <v>#N/A</v>
      </c>
      <c r="X1518" s="6" t="str">
        <f>VLOOKUP(F1518,'[2]Master URL List'!$F:$S,12,FALSE)</f>
        <v>CWA-CWARHR</v>
      </c>
      <c r="Y1518" s="6" t="str">
        <f>VLOOKUP($F1518,'[2]Master URL List'!$F:$S,13,FALSE)</f>
        <v>ABE REICHBACH</v>
      </c>
      <c r="Z1518" s="6" t="str">
        <f>VLOOKUP($F1518,'[2]Master URL List'!$F:$S,14,FALSE)</f>
        <v>abe@guesswho.com</v>
      </c>
    </row>
    <row r="1519" spans="1:26" s="6" customFormat="1" ht="12.75" customHeight="1" x14ac:dyDescent="0.2">
      <c r="A1519" s="6" t="s">
        <v>2890</v>
      </c>
      <c r="B1519" s="6" t="s">
        <v>1581</v>
      </c>
      <c r="C1519" s="5" t="s">
        <v>1582</v>
      </c>
      <c r="D1519" s="5" t="str">
        <f t="shared" si="26"/>
        <v>VODBILL.COM</v>
      </c>
      <c r="E1519" s="16" t="s">
        <v>1690</v>
      </c>
      <c r="F1519" s="16" t="s">
        <v>1568</v>
      </c>
      <c r="H1519" s="7"/>
      <c r="I1519" s="7" t="s">
        <v>151</v>
      </c>
      <c r="J1519" s="7" t="s">
        <v>151</v>
      </c>
      <c r="K1519" s="7" t="s">
        <v>151</v>
      </c>
      <c r="L1519" s="7" t="s">
        <v>151</v>
      </c>
      <c r="M1519" s="7" t="s">
        <v>151</v>
      </c>
      <c r="O1519" s="6" t="s">
        <v>3900</v>
      </c>
      <c r="P1519" s="9"/>
      <c r="Q1519" s="9"/>
      <c r="R1519" s="6" t="s">
        <v>1779</v>
      </c>
      <c r="S1519" s="6" t="e">
        <v>#N/A</v>
      </c>
      <c r="T1519" s="6" t="e">
        <v>#N/A</v>
      </c>
      <c r="W1519" s="23" t="e">
        <f>VLOOKUP(F1519,'[1]AM Report'!$C:$L,10,FALSE)</f>
        <v>#N/A</v>
      </c>
      <c r="X1519" s="6" t="str">
        <f>VLOOKUP(F1519,'[2]Master URL List'!$F:$S,12,FALSE)</f>
        <v>CWA-CWARHR</v>
      </c>
      <c r="Y1519" s="6" t="str">
        <f>VLOOKUP($F1519,'[2]Master URL List'!$F:$S,13,FALSE)</f>
        <v>ABE REICHBACH</v>
      </c>
      <c r="Z1519" s="6" t="str">
        <f>VLOOKUP($F1519,'[2]Master URL List'!$F:$S,14,FALSE)</f>
        <v>abe@guesswho.com</v>
      </c>
    </row>
    <row r="1520" spans="1:26" s="6" customFormat="1" ht="12.75" customHeight="1" x14ac:dyDescent="0.2">
      <c r="A1520" s="6" t="s">
        <v>2891</v>
      </c>
      <c r="B1520" s="6" t="s">
        <v>1581</v>
      </c>
      <c r="C1520" s="5" t="s">
        <v>1582</v>
      </c>
      <c r="D1520" s="5" t="str">
        <f t="shared" si="26"/>
        <v>VODBILL.COM</v>
      </c>
      <c r="E1520" s="16" t="s">
        <v>1690</v>
      </c>
      <c r="F1520" s="16" t="s">
        <v>1568</v>
      </c>
      <c r="H1520" s="7"/>
      <c r="I1520" s="7" t="s">
        <v>151</v>
      </c>
      <c r="J1520" s="7" t="s">
        <v>151</v>
      </c>
      <c r="K1520" s="7" t="s">
        <v>151</v>
      </c>
      <c r="L1520" s="7" t="s">
        <v>151</v>
      </c>
      <c r="M1520" s="7" t="s">
        <v>151</v>
      </c>
      <c r="N1520" s="6" t="s">
        <v>3988</v>
      </c>
      <c r="O1520" s="6" t="s">
        <v>3900</v>
      </c>
      <c r="P1520" s="9"/>
      <c r="Q1520" s="9"/>
      <c r="R1520" s="6" t="s">
        <v>1779</v>
      </c>
      <c r="S1520" s="6" t="e">
        <v>#N/A</v>
      </c>
      <c r="T1520" s="6" t="e">
        <v>#N/A</v>
      </c>
      <c r="W1520" s="23" t="e">
        <f>VLOOKUP(F1520,'[1]AM Report'!$C:$L,10,FALSE)</f>
        <v>#N/A</v>
      </c>
      <c r="X1520" s="6" t="str">
        <f>VLOOKUP(F1520,'[2]Master URL List'!$F:$S,12,FALSE)</f>
        <v>CWA-CWARHR</v>
      </c>
      <c r="Y1520" s="6" t="str">
        <f>VLOOKUP($F1520,'[2]Master URL List'!$F:$S,13,FALSE)</f>
        <v>ABE REICHBACH</v>
      </c>
      <c r="Z1520" s="6" t="str">
        <f>VLOOKUP($F1520,'[2]Master URL List'!$F:$S,14,FALSE)</f>
        <v>abe@guesswho.com</v>
      </c>
    </row>
    <row r="1521" spans="1:26" s="6" customFormat="1" ht="12.75" customHeight="1" x14ac:dyDescent="0.2">
      <c r="A1521" s="6" t="s">
        <v>2892</v>
      </c>
      <c r="B1521" s="6" t="s">
        <v>1581</v>
      </c>
      <c r="C1521" s="5" t="s">
        <v>1582</v>
      </c>
      <c r="D1521" s="5" t="str">
        <f t="shared" si="26"/>
        <v>VODBILL.COM</v>
      </c>
      <c r="E1521" s="16" t="s">
        <v>1690</v>
      </c>
      <c r="F1521" s="16" t="s">
        <v>1568</v>
      </c>
      <c r="H1521" s="7"/>
      <c r="I1521" s="7" t="s">
        <v>151</v>
      </c>
      <c r="J1521" s="7" t="s">
        <v>151</v>
      </c>
      <c r="K1521" s="7" t="s">
        <v>151</v>
      </c>
      <c r="L1521" s="7" t="s">
        <v>151</v>
      </c>
      <c r="M1521" s="7" t="s">
        <v>151</v>
      </c>
      <c r="O1521" s="6" t="s">
        <v>3900</v>
      </c>
      <c r="P1521" s="9"/>
      <c r="Q1521" s="9"/>
      <c r="R1521" s="6" t="s">
        <v>1779</v>
      </c>
      <c r="S1521" s="6" t="e">
        <v>#N/A</v>
      </c>
      <c r="T1521" s="6" t="e">
        <v>#N/A</v>
      </c>
      <c r="W1521" s="23" t="e">
        <f>VLOOKUP(F1521,'[1]AM Report'!$C:$L,10,FALSE)</f>
        <v>#N/A</v>
      </c>
      <c r="X1521" s="6" t="str">
        <f>VLOOKUP(F1521,'[2]Master URL List'!$F:$S,12,FALSE)</f>
        <v>CWA-CWARHR</v>
      </c>
      <c r="Y1521" s="6" t="str">
        <f>VLOOKUP($F1521,'[2]Master URL List'!$F:$S,13,FALSE)</f>
        <v>ABE REICHBACH</v>
      </c>
      <c r="Z1521" s="6" t="str">
        <f>VLOOKUP($F1521,'[2]Master URL List'!$F:$S,14,FALSE)</f>
        <v>abe@guesswho.com</v>
      </c>
    </row>
    <row r="1522" spans="1:26" s="6" customFormat="1" ht="12.75" customHeight="1" x14ac:dyDescent="0.2">
      <c r="A1522" s="6" t="s">
        <v>2893</v>
      </c>
      <c r="B1522" s="6" t="s">
        <v>1581</v>
      </c>
      <c r="C1522" s="5" t="s">
        <v>1582</v>
      </c>
      <c r="D1522" s="5" t="str">
        <f t="shared" si="26"/>
        <v>VODBILL.COM</v>
      </c>
      <c r="E1522" s="16" t="s">
        <v>1690</v>
      </c>
      <c r="F1522" s="16" t="s">
        <v>1568</v>
      </c>
      <c r="H1522" s="7"/>
      <c r="I1522" s="7" t="s">
        <v>151</v>
      </c>
      <c r="J1522" s="7" t="s">
        <v>151</v>
      </c>
      <c r="K1522" s="7" t="s">
        <v>151</v>
      </c>
      <c r="L1522" s="7" t="s">
        <v>151</v>
      </c>
      <c r="M1522" s="7" t="s">
        <v>151</v>
      </c>
      <c r="N1522" s="6" t="s">
        <v>3988</v>
      </c>
      <c r="O1522" s="6" t="s">
        <v>3900</v>
      </c>
      <c r="P1522" s="9"/>
      <c r="Q1522" s="9"/>
      <c r="R1522" s="6" t="s">
        <v>1779</v>
      </c>
      <c r="S1522" s="6" t="e">
        <v>#N/A</v>
      </c>
      <c r="T1522" s="6" t="e">
        <v>#N/A</v>
      </c>
      <c r="W1522" s="23" t="e">
        <f>VLOOKUP(F1522,'[1]AM Report'!$C:$L,10,FALSE)</f>
        <v>#N/A</v>
      </c>
      <c r="X1522" s="6" t="str">
        <f>VLOOKUP(F1522,'[2]Master URL List'!$F:$S,12,FALSE)</f>
        <v>CWA-CWARHR</v>
      </c>
      <c r="Y1522" s="6" t="str">
        <f>VLOOKUP($F1522,'[2]Master URL List'!$F:$S,13,FALSE)</f>
        <v>ABE REICHBACH</v>
      </c>
      <c r="Z1522" s="6" t="str">
        <f>VLOOKUP($F1522,'[2]Master URL List'!$F:$S,14,FALSE)</f>
        <v>abe@guesswho.com</v>
      </c>
    </row>
    <row r="1523" spans="1:26" s="6" customFormat="1" ht="12.75" customHeight="1" x14ac:dyDescent="0.2">
      <c r="A1523" s="6" t="s">
        <v>2894</v>
      </c>
      <c r="B1523" s="6" t="s">
        <v>1581</v>
      </c>
      <c r="C1523" s="5" t="s">
        <v>1582</v>
      </c>
      <c r="D1523" s="5" t="str">
        <f t="shared" si="26"/>
        <v>VODBILL.COM</v>
      </c>
      <c r="E1523" s="16" t="s">
        <v>1690</v>
      </c>
      <c r="F1523" s="16" t="s">
        <v>1568</v>
      </c>
      <c r="H1523" s="7"/>
      <c r="I1523" s="7" t="s">
        <v>151</v>
      </c>
      <c r="J1523" s="7" t="s">
        <v>151</v>
      </c>
      <c r="K1523" s="7" t="s">
        <v>151</v>
      </c>
      <c r="L1523" s="7" t="s">
        <v>151</v>
      </c>
      <c r="M1523" s="7" t="s">
        <v>151</v>
      </c>
      <c r="N1523" s="6" t="s">
        <v>3988</v>
      </c>
      <c r="O1523" s="6" t="s">
        <v>3900</v>
      </c>
      <c r="P1523" s="9"/>
      <c r="Q1523" s="9"/>
      <c r="R1523" s="6" t="s">
        <v>1779</v>
      </c>
      <c r="S1523" s="6" t="e">
        <v>#N/A</v>
      </c>
      <c r="T1523" s="6" t="e">
        <v>#N/A</v>
      </c>
      <c r="W1523" s="23" t="e">
        <f>VLOOKUP(F1523,'[1]AM Report'!$C:$L,10,FALSE)</f>
        <v>#N/A</v>
      </c>
      <c r="X1523" s="6" t="str">
        <f>VLOOKUP(F1523,'[2]Master URL List'!$F:$S,12,FALSE)</f>
        <v>CWA-CWARHR</v>
      </c>
      <c r="Y1523" s="6" t="str">
        <f>VLOOKUP($F1523,'[2]Master URL List'!$F:$S,13,FALSE)</f>
        <v>ABE REICHBACH</v>
      </c>
      <c r="Z1523" s="6" t="str">
        <f>VLOOKUP($F1523,'[2]Master URL List'!$F:$S,14,FALSE)</f>
        <v>abe@guesswho.com</v>
      </c>
    </row>
    <row r="1524" spans="1:26" s="6" customFormat="1" ht="12.75" customHeight="1" x14ac:dyDescent="0.2">
      <c r="A1524" s="6" t="s">
        <v>2895</v>
      </c>
      <c r="B1524" s="6" t="s">
        <v>1581</v>
      </c>
      <c r="C1524" s="5" t="s">
        <v>1582</v>
      </c>
      <c r="D1524" s="5" t="str">
        <f t="shared" si="26"/>
        <v>VODBILL.COM</v>
      </c>
      <c r="E1524" s="16" t="s">
        <v>1690</v>
      </c>
      <c r="F1524" s="16" t="s">
        <v>1568</v>
      </c>
      <c r="H1524" s="7"/>
      <c r="I1524" s="7" t="s">
        <v>151</v>
      </c>
      <c r="J1524" s="7" t="s">
        <v>151</v>
      </c>
      <c r="K1524" s="7" t="s">
        <v>151</v>
      </c>
      <c r="L1524" s="7" t="s">
        <v>151</v>
      </c>
      <c r="M1524" s="7" t="s">
        <v>151</v>
      </c>
      <c r="N1524" s="6" t="s">
        <v>4054</v>
      </c>
      <c r="O1524" s="6" t="s">
        <v>3965</v>
      </c>
      <c r="P1524" s="9" t="s">
        <v>3903</v>
      </c>
      <c r="Q1524" s="9"/>
      <c r="R1524" s="6" t="s">
        <v>1779</v>
      </c>
      <c r="S1524" s="6" t="e">
        <v>#N/A</v>
      </c>
      <c r="T1524" s="6" t="e">
        <v>#N/A</v>
      </c>
      <c r="W1524" s="23" t="e">
        <f>VLOOKUP(F1524,'[1]AM Report'!$C:$L,10,FALSE)</f>
        <v>#N/A</v>
      </c>
      <c r="X1524" s="6" t="str">
        <f>VLOOKUP(F1524,'[2]Master URL List'!$F:$S,12,FALSE)</f>
        <v>CWA-CWARHR</v>
      </c>
      <c r="Y1524" s="6" t="str">
        <f>VLOOKUP($F1524,'[2]Master URL List'!$F:$S,13,FALSE)</f>
        <v>ABE REICHBACH</v>
      </c>
      <c r="Z1524" s="6" t="str">
        <f>VLOOKUP($F1524,'[2]Master URL List'!$F:$S,14,FALSE)</f>
        <v>abe@guesswho.com</v>
      </c>
    </row>
    <row r="1525" spans="1:26" s="6" customFormat="1" ht="12.75" customHeight="1" x14ac:dyDescent="0.2">
      <c r="A1525" s="6" t="s">
        <v>2896</v>
      </c>
      <c r="B1525" s="6" t="s">
        <v>1581</v>
      </c>
      <c r="C1525" s="5" t="s">
        <v>1582</v>
      </c>
      <c r="D1525" s="5" t="str">
        <f t="shared" si="26"/>
        <v>VODBILL.COM</v>
      </c>
      <c r="E1525" s="16" t="s">
        <v>1690</v>
      </c>
      <c r="F1525" s="16" t="s">
        <v>1568</v>
      </c>
      <c r="H1525" s="7"/>
      <c r="I1525" s="7" t="s">
        <v>151</v>
      </c>
      <c r="J1525" s="7" t="s">
        <v>151</v>
      </c>
      <c r="K1525" s="7" t="s">
        <v>151</v>
      </c>
      <c r="L1525" s="7" t="s">
        <v>151</v>
      </c>
      <c r="M1525" s="7" t="s">
        <v>151</v>
      </c>
      <c r="N1525" s="6" t="s">
        <v>3988</v>
      </c>
      <c r="O1525" s="6" t="s">
        <v>3900</v>
      </c>
      <c r="P1525" s="9"/>
      <c r="Q1525" s="9"/>
      <c r="R1525" s="6" t="s">
        <v>1779</v>
      </c>
      <c r="S1525" s="6" t="e">
        <v>#N/A</v>
      </c>
      <c r="T1525" s="6" t="e">
        <v>#N/A</v>
      </c>
      <c r="W1525" s="23" t="e">
        <f>VLOOKUP(F1525,'[1]AM Report'!$C:$L,10,FALSE)</f>
        <v>#N/A</v>
      </c>
      <c r="X1525" s="6" t="str">
        <f>VLOOKUP(F1525,'[2]Master URL List'!$F:$S,12,FALSE)</f>
        <v>CWA-CWARHR</v>
      </c>
      <c r="Y1525" s="6" t="str">
        <f>VLOOKUP($F1525,'[2]Master URL List'!$F:$S,13,FALSE)</f>
        <v>ABE REICHBACH</v>
      </c>
      <c r="Z1525" s="6" t="str">
        <f>VLOOKUP($F1525,'[2]Master URL List'!$F:$S,14,FALSE)</f>
        <v>abe@guesswho.com</v>
      </c>
    </row>
    <row r="1526" spans="1:26" s="6" customFormat="1" ht="12.75" customHeight="1" x14ac:dyDescent="0.2">
      <c r="A1526" s="6" t="s">
        <v>2897</v>
      </c>
      <c r="B1526" s="6" t="s">
        <v>1581</v>
      </c>
      <c r="C1526" s="5" t="s">
        <v>1582</v>
      </c>
      <c r="D1526" s="5" t="str">
        <f t="shared" si="26"/>
        <v>VODBILL.COM</v>
      </c>
      <c r="E1526" s="16" t="s">
        <v>1690</v>
      </c>
      <c r="F1526" s="16" t="s">
        <v>1568</v>
      </c>
      <c r="H1526" s="7"/>
      <c r="I1526" s="7" t="s">
        <v>151</v>
      </c>
      <c r="J1526" s="7" t="s">
        <v>151</v>
      </c>
      <c r="K1526" s="7" t="s">
        <v>151</v>
      </c>
      <c r="L1526" s="7" t="s">
        <v>151</v>
      </c>
      <c r="M1526" s="7" t="s">
        <v>151</v>
      </c>
      <c r="O1526" s="6" t="s">
        <v>3900</v>
      </c>
      <c r="P1526" s="9"/>
      <c r="Q1526" s="9"/>
      <c r="R1526" s="6" t="s">
        <v>1779</v>
      </c>
      <c r="S1526" s="6" t="e">
        <v>#N/A</v>
      </c>
      <c r="T1526" s="6" t="e">
        <v>#N/A</v>
      </c>
      <c r="W1526" s="23" t="e">
        <f>VLOOKUP(F1526,'[1]AM Report'!$C:$L,10,FALSE)</f>
        <v>#N/A</v>
      </c>
      <c r="X1526" s="6" t="str">
        <f>VLOOKUP(F1526,'[2]Master URL List'!$F:$S,12,FALSE)</f>
        <v>CWA-CWARHR</v>
      </c>
      <c r="Y1526" s="6" t="str">
        <f>VLOOKUP($F1526,'[2]Master URL List'!$F:$S,13,FALSE)</f>
        <v>ABE REICHBACH</v>
      </c>
      <c r="Z1526" s="6" t="str">
        <f>VLOOKUP($F1526,'[2]Master URL List'!$F:$S,14,FALSE)</f>
        <v>abe@guesswho.com</v>
      </c>
    </row>
    <row r="1527" spans="1:26" s="6" customFormat="1" ht="12.75" customHeight="1" x14ac:dyDescent="0.2">
      <c r="A1527" s="6" t="s">
        <v>2898</v>
      </c>
      <c r="B1527" s="6" t="s">
        <v>1581</v>
      </c>
      <c r="C1527" s="5" t="s">
        <v>1582</v>
      </c>
      <c r="D1527" s="5" t="str">
        <f t="shared" si="26"/>
        <v>VODBILL.COM</v>
      </c>
      <c r="E1527" s="16" t="s">
        <v>1690</v>
      </c>
      <c r="F1527" s="16" t="s">
        <v>1568</v>
      </c>
      <c r="H1527" s="7"/>
      <c r="I1527" s="7" t="s">
        <v>151</v>
      </c>
      <c r="J1527" s="7" t="s">
        <v>151</v>
      </c>
      <c r="K1527" s="7" t="s">
        <v>151</v>
      </c>
      <c r="L1527" s="7" t="s">
        <v>151</v>
      </c>
      <c r="M1527" s="7" t="s">
        <v>151</v>
      </c>
      <c r="O1527" s="6" t="s">
        <v>3900</v>
      </c>
      <c r="P1527" s="9"/>
      <c r="Q1527" s="9"/>
      <c r="R1527" s="6" t="s">
        <v>1779</v>
      </c>
      <c r="S1527" s="6" t="e">
        <v>#N/A</v>
      </c>
      <c r="T1527" s="6" t="e">
        <v>#N/A</v>
      </c>
      <c r="W1527" s="23" t="e">
        <f>VLOOKUP(F1527,'[1]AM Report'!$C:$L,10,FALSE)</f>
        <v>#N/A</v>
      </c>
      <c r="X1527" s="6" t="str">
        <f>VLOOKUP(F1527,'[2]Master URL List'!$F:$S,12,FALSE)</f>
        <v>CWA-CWARHR</v>
      </c>
      <c r="Y1527" s="6" t="str">
        <f>VLOOKUP($F1527,'[2]Master URL List'!$F:$S,13,FALSE)</f>
        <v>ABE REICHBACH</v>
      </c>
      <c r="Z1527" s="6" t="str">
        <f>VLOOKUP($F1527,'[2]Master URL List'!$F:$S,14,FALSE)</f>
        <v>abe@guesswho.com</v>
      </c>
    </row>
    <row r="1528" spans="1:26" s="6" customFormat="1" ht="12.75" customHeight="1" x14ac:dyDescent="0.2">
      <c r="A1528" s="6" t="s">
        <v>2899</v>
      </c>
      <c r="B1528" s="6" t="s">
        <v>1581</v>
      </c>
      <c r="C1528" s="5" t="s">
        <v>1582</v>
      </c>
      <c r="D1528" s="5" t="str">
        <f t="shared" si="26"/>
        <v>VODBILL.COM</v>
      </c>
      <c r="E1528" s="16" t="s">
        <v>1690</v>
      </c>
      <c r="F1528" s="16" t="s">
        <v>1568</v>
      </c>
      <c r="H1528" s="7"/>
      <c r="I1528" s="7" t="s">
        <v>151</v>
      </c>
      <c r="J1528" s="7" t="s">
        <v>151</v>
      </c>
      <c r="K1528" s="7" t="s">
        <v>151</v>
      </c>
      <c r="L1528" s="7" t="s">
        <v>151</v>
      </c>
      <c r="M1528" s="7" t="s">
        <v>151</v>
      </c>
      <c r="O1528" s="6" t="s">
        <v>3900</v>
      </c>
      <c r="P1528" s="9"/>
      <c r="Q1528" s="9"/>
      <c r="R1528" s="6" t="s">
        <v>1779</v>
      </c>
      <c r="S1528" s="6" t="e">
        <v>#N/A</v>
      </c>
      <c r="T1528" s="6" t="e">
        <v>#N/A</v>
      </c>
      <c r="W1528" s="23" t="e">
        <f>VLOOKUP(F1528,'[1]AM Report'!$C:$L,10,FALSE)</f>
        <v>#N/A</v>
      </c>
      <c r="X1528" s="6" t="str">
        <f>VLOOKUP(F1528,'[2]Master URL List'!$F:$S,12,FALSE)</f>
        <v>CWA-CWARHR</v>
      </c>
      <c r="Y1528" s="6" t="str">
        <f>VLOOKUP($F1528,'[2]Master URL List'!$F:$S,13,FALSE)</f>
        <v>ABE REICHBACH</v>
      </c>
      <c r="Z1528" s="6" t="str">
        <f>VLOOKUP($F1528,'[2]Master URL List'!$F:$S,14,FALSE)</f>
        <v>abe@guesswho.com</v>
      </c>
    </row>
    <row r="1529" spans="1:26" s="6" customFormat="1" ht="12.75" customHeight="1" x14ac:dyDescent="0.2">
      <c r="A1529" s="6" t="s">
        <v>2900</v>
      </c>
      <c r="B1529" s="6" t="s">
        <v>1581</v>
      </c>
      <c r="C1529" s="5" t="s">
        <v>1582</v>
      </c>
      <c r="D1529" s="5" t="str">
        <f t="shared" si="26"/>
        <v>VODBILL.COM</v>
      </c>
      <c r="E1529" s="16" t="s">
        <v>1690</v>
      </c>
      <c r="F1529" s="16" t="s">
        <v>1568</v>
      </c>
      <c r="H1529" s="7"/>
      <c r="I1529" s="7" t="s">
        <v>151</v>
      </c>
      <c r="J1529" s="7" t="s">
        <v>151</v>
      </c>
      <c r="K1529" s="7" t="s">
        <v>151</v>
      </c>
      <c r="L1529" s="7" t="s">
        <v>151</v>
      </c>
      <c r="M1529" s="7" t="s">
        <v>151</v>
      </c>
      <c r="N1529" s="6" t="s">
        <v>3988</v>
      </c>
      <c r="O1529" s="6" t="s">
        <v>3900</v>
      </c>
      <c r="P1529" s="9"/>
      <c r="Q1529" s="9"/>
      <c r="R1529" s="6" t="s">
        <v>1779</v>
      </c>
      <c r="S1529" s="6" t="e">
        <v>#N/A</v>
      </c>
      <c r="T1529" s="6" t="e">
        <v>#N/A</v>
      </c>
      <c r="W1529" s="23" t="e">
        <f>VLOOKUP(F1529,'[1]AM Report'!$C:$L,10,FALSE)</f>
        <v>#N/A</v>
      </c>
      <c r="X1529" s="6" t="str">
        <f>VLOOKUP(F1529,'[2]Master URL List'!$F:$S,12,FALSE)</f>
        <v>CWA-CWARHR</v>
      </c>
      <c r="Y1529" s="6" t="str">
        <f>VLOOKUP($F1529,'[2]Master URL List'!$F:$S,13,FALSE)</f>
        <v>ABE REICHBACH</v>
      </c>
      <c r="Z1529" s="6" t="str">
        <f>VLOOKUP($F1529,'[2]Master URL List'!$F:$S,14,FALSE)</f>
        <v>abe@guesswho.com</v>
      </c>
    </row>
    <row r="1530" spans="1:26" s="6" customFormat="1" ht="12.75" customHeight="1" x14ac:dyDescent="0.2">
      <c r="A1530" s="6" t="s">
        <v>2901</v>
      </c>
      <c r="B1530" s="6" t="s">
        <v>1581</v>
      </c>
      <c r="C1530" s="5" t="s">
        <v>1582</v>
      </c>
      <c r="D1530" s="5" t="str">
        <f t="shared" si="26"/>
        <v>VODBILL.COM</v>
      </c>
      <c r="E1530" s="16" t="s">
        <v>1690</v>
      </c>
      <c r="F1530" s="16" t="s">
        <v>1568</v>
      </c>
      <c r="H1530" s="7"/>
      <c r="I1530" s="7" t="s">
        <v>151</v>
      </c>
      <c r="J1530" s="7" t="s">
        <v>151</v>
      </c>
      <c r="K1530" s="7" t="s">
        <v>151</v>
      </c>
      <c r="L1530" s="7" t="s">
        <v>151</v>
      </c>
      <c r="M1530" s="7" t="s">
        <v>151</v>
      </c>
      <c r="O1530" s="6" t="s">
        <v>3900</v>
      </c>
      <c r="P1530" s="9"/>
      <c r="Q1530" s="9"/>
      <c r="R1530" s="6" t="s">
        <v>1779</v>
      </c>
      <c r="S1530" s="6" t="e">
        <v>#N/A</v>
      </c>
      <c r="T1530" s="6" t="e">
        <v>#N/A</v>
      </c>
      <c r="W1530" s="23" t="e">
        <f>VLOOKUP(F1530,'[1]AM Report'!$C:$L,10,FALSE)</f>
        <v>#N/A</v>
      </c>
      <c r="X1530" s="6" t="str">
        <f>VLOOKUP(F1530,'[2]Master URL List'!$F:$S,12,FALSE)</f>
        <v>CWA-CWARHR</v>
      </c>
      <c r="Y1530" s="6" t="str">
        <f>VLOOKUP($F1530,'[2]Master URL List'!$F:$S,13,FALSE)</f>
        <v>ABE REICHBACH</v>
      </c>
      <c r="Z1530" s="6" t="str">
        <f>VLOOKUP($F1530,'[2]Master URL List'!$F:$S,14,FALSE)</f>
        <v>abe@guesswho.com</v>
      </c>
    </row>
    <row r="1531" spans="1:26" s="6" customFormat="1" ht="12.75" customHeight="1" x14ac:dyDescent="0.2">
      <c r="A1531" s="6" t="s">
        <v>2902</v>
      </c>
      <c r="B1531" s="6" t="s">
        <v>1581</v>
      </c>
      <c r="C1531" s="5" t="s">
        <v>1582</v>
      </c>
      <c r="D1531" s="5" t="str">
        <f t="shared" si="26"/>
        <v>VODBILL.COM</v>
      </c>
      <c r="E1531" s="16" t="s">
        <v>1690</v>
      </c>
      <c r="F1531" s="16" t="s">
        <v>1568</v>
      </c>
      <c r="H1531" s="7"/>
      <c r="I1531" s="7" t="s">
        <v>151</v>
      </c>
      <c r="J1531" s="7" t="s">
        <v>151</v>
      </c>
      <c r="K1531" s="7" t="s">
        <v>151</v>
      </c>
      <c r="L1531" s="7" t="s">
        <v>151</v>
      </c>
      <c r="M1531" s="7" t="s">
        <v>151</v>
      </c>
      <c r="N1531" s="6" t="s">
        <v>3988</v>
      </c>
      <c r="O1531" s="6" t="s">
        <v>3900</v>
      </c>
      <c r="P1531" s="9"/>
      <c r="Q1531" s="9"/>
      <c r="R1531" s="6" t="s">
        <v>1779</v>
      </c>
      <c r="S1531" s="6" t="e">
        <v>#N/A</v>
      </c>
      <c r="T1531" s="6" t="e">
        <v>#N/A</v>
      </c>
      <c r="W1531" s="23" t="e">
        <f>VLOOKUP(F1531,'[1]AM Report'!$C:$L,10,FALSE)</f>
        <v>#N/A</v>
      </c>
      <c r="X1531" s="6" t="str">
        <f>VLOOKUP(F1531,'[2]Master URL List'!$F:$S,12,FALSE)</f>
        <v>CWA-CWARHR</v>
      </c>
      <c r="Y1531" s="6" t="str">
        <f>VLOOKUP($F1531,'[2]Master URL List'!$F:$S,13,FALSE)</f>
        <v>ABE REICHBACH</v>
      </c>
      <c r="Z1531" s="6" t="str">
        <f>VLOOKUP($F1531,'[2]Master URL List'!$F:$S,14,FALSE)</f>
        <v>abe@guesswho.com</v>
      </c>
    </row>
    <row r="1532" spans="1:26" s="6" customFormat="1" ht="12.75" customHeight="1" x14ac:dyDescent="0.2">
      <c r="A1532" s="6" t="s">
        <v>2903</v>
      </c>
      <c r="B1532" s="6" t="s">
        <v>1581</v>
      </c>
      <c r="C1532" s="5" t="s">
        <v>1582</v>
      </c>
      <c r="D1532" s="5" t="str">
        <f t="shared" si="26"/>
        <v>VODBILL.COM</v>
      </c>
      <c r="E1532" s="16" t="s">
        <v>1690</v>
      </c>
      <c r="F1532" s="16" t="s">
        <v>1568</v>
      </c>
      <c r="H1532" s="7"/>
      <c r="I1532" s="7" t="s">
        <v>151</v>
      </c>
      <c r="J1532" s="7" t="s">
        <v>151</v>
      </c>
      <c r="K1532" s="7" t="s">
        <v>151</v>
      </c>
      <c r="L1532" s="7" t="s">
        <v>151</v>
      </c>
      <c r="M1532" s="7" t="s">
        <v>151</v>
      </c>
      <c r="N1532" s="6" t="s">
        <v>3988</v>
      </c>
      <c r="O1532" s="6" t="s">
        <v>3900</v>
      </c>
      <c r="P1532" s="9"/>
      <c r="Q1532" s="9"/>
      <c r="R1532" s="6" t="s">
        <v>1779</v>
      </c>
      <c r="S1532" s="6" t="e">
        <v>#N/A</v>
      </c>
      <c r="T1532" s="6" t="e">
        <v>#N/A</v>
      </c>
      <c r="W1532" s="23" t="e">
        <f>VLOOKUP(F1532,'[1]AM Report'!$C:$L,10,FALSE)</f>
        <v>#N/A</v>
      </c>
      <c r="X1532" s="6" t="str">
        <f>VLOOKUP(F1532,'[2]Master URL List'!$F:$S,12,FALSE)</f>
        <v>CWA-CWARHR</v>
      </c>
      <c r="Y1532" s="6" t="str">
        <f>VLOOKUP($F1532,'[2]Master URL List'!$F:$S,13,FALSE)</f>
        <v>ABE REICHBACH</v>
      </c>
      <c r="Z1532" s="6" t="str">
        <f>VLOOKUP($F1532,'[2]Master URL List'!$F:$S,14,FALSE)</f>
        <v>abe@guesswho.com</v>
      </c>
    </row>
    <row r="1533" spans="1:26" s="6" customFormat="1" ht="12.75" customHeight="1" x14ac:dyDescent="0.2">
      <c r="A1533" s="6" t="s">
        <v>2904</v>
      </c>
      <c r="B1533" s="6" t="s">
        <v>1581</v>
      </c>
      <c r="C1533" s="5" t="s">
        <v>1582</v>
      </c>
      <c r="D1533" s="5" t="str">
        <f t="shared" si="26"/>
        <v>VODBILL.COM</v>
      </c>
      <c r="E1533" s="16" t="s">
        <v>1690</v>
      </c>
      <c r="F1533" s="16" t="s">
        <v>1568</v>
      </c>
      <c r="H1533" s="7"/>
      <c r="I1533" s="7" t="s">
        <v>151</v>
      </c>
      <c r="J1533" s="7" t="s">
        <v>151</v>
      </c>
      <c r="K1533" s="7" t="s">
        <v>151</v>
      </c>
      <c r="L1533" s="7" t="s">
        <v>151</v>
      </c>
      <c r="M1533" s="7" t="s">
        <v>151</v>
      </c>
      <c r="N1533" s="6" t="s">
        <v>4054</v>
      </c>
      <c r="O1533" s="6" t="s">
        <v>3965</v>
      </c>
      <c r="P1533" s="9" t="s">
        <v>3903</v>
      </c>
      <c r="Q1533" s="9"/>
      <c r="R1533" s="6" t="s">
        <v>1779</v>
      </c>
      <c r="S1533" s="6" t="e">
        <v>#N/A</v>
      </c>
      <c r="T1533" s="6" t="e">
        <v>#N/A</v>
      </c>
      <c r="W1533" s="23" t="e">
        <f>VLOOKUP(F1533,'[1]AM Report'!$C:$L,10,FALSE)</f>
        <v>#N/A</v>
      </c>
      <c r="X1533" s="6" t="str">
        <f>VLOOKUP(F1533,'[2]Master URL List'!$F:$S,12,FALSE)</f>
        <v>CWA-CWARHR</v>
      </c>
      <c r="Y1533" s="6" t="str">
        <f>VLOOKUP($F1533,'[2]Master URL List'!$F:$S,13,FALSE)</f>
        <v>ABE REICHBACH</v>
      </c>
      <c r="Z1533" s="6" t="str">
        <f>VLOOKUP($F1533,'[2]Master URL List'!$F:$S,14,FALSE)</f>
        <v>abe@guesswho.com</v>
      </c>
    </row>
    <row r="1534" spans="1:26" s="6" customFormat="1" ht="12.75" customHeight="1" x14ac:dyDescent="0.2">
      <c r="A1534" s="6" t="s">
        <v>2905</v>
      </c>
      <c r="B1534" s="6" t="s">
        <v>1581</v>
      </c>
      <c r="C1534" s="5" t="s">
        <v>1582</v>
      </c>
      <c r="D1534" s="5" t="str">
        <f t="shared" si="26"/>
        <v>VODBILL.COM</v>
      </c>
      <c r="E1534" s="16" t="s">
        <v>1690</v>
      </c>
      <c r="F1534" s="16" t="s">
        <v>1568</v>
      </c>
      <c r="H1534" s="7"/>
      <c r="I1534" s="7" t="s">
        <v>151</v>
      </c>
      <c r="J1534" s="7" t="s">
        <v>151</v>
      </c>
      <c r="K1534" s="7" t="s">
        <v>151</v>
      </c>
      <c r="L1534" s="7" t="s">
        <v>151</v>
      </c>
      <c r="M1534" s="7" t="s">
        <v>151</v>
      </c>
      <c r="O1534" s="6" t="s">
        <v>3900</v>
      </c>
      <c r="P1534" s="9"/>
      <c r="Q1534" s="9"/>
      <c r="R1534" s="6" t="s">
        <v>1779</v>
      </c>
      <c r="S1534" s="6" t="e">
        <v>#N/A</v>
      </c>
      <c r="T1534" s="6" t="e">
        <v>#N/A</v>
      </c>
      <c r="W1534" s="23" t="e">
        <f>VLOOKUP(F1534,'[1]AM Report'!$C:$L,10,FALSE)</f>
        <v>#N/A</v>
      </c>
      <c r="X1534" s="6" t="str">
        <f>VLOOKUP(F1534,'[2]Master URL List'!$F:$S,12,FALSE)</f>
        <v>CWA-CWARHR</v>
      </c>
      <c r="Y1534" s="6" t="str">
        <f>VLOOKUP($F1534,'[2]Master URL List'!$F:$S,13,FALSE)</f>
        <v>ABE REICHBACH</v>
      </c>
      <c r="Z1534" s="6" t="str">
        <f>VLOOKUP($F1534,'[2]Master URL List'!$F:$S,14,FALSE)</f>
        <v>abe@guesswho.com</v>
      </c>
    </row>
    <row r="1535" spans="1:26" s="6" customFormat="1" ht="12.75" customHeight="1" x14ac:dyDescent="0.2">
      <c r="A1535" s="6" t="s">
        <v>2906</v>
      </c>
      <c r="B1535" s="6" t="s">
        <v>1581</v>
      </c>
      <c r="C1535" s="5" t="s">
        <v>1582</v>
      </c>
      <c r="D1535" s="5" t="str">
        <f t="shared" si="26"/>
        <v>VODBILL.COM</v>
      </c>
      <c r="E1535" s="16" t="s">
        <v>1690</v>
      </c>
      <c r="F1535" s="16" t="s">
        <v>1568</v>
      </c>
      <c r="H1535" s="7"/>
      <c r="I1535" s="7" t="s">
        <v>151</v>
      </c>
      <c r="J1535" s="7" t="s">
        <v>151</v>
      </c>
      <c r="K1535" s="7" t="s">
        <v>151</v>
      </c>
      <c r="L1535" s="7" t="s">
        <v>151</v>
      </c>
      <c r="M1535" s="7" t="s">
        <v>151</v>
      </c>
      <c r="N1535" s="6" t="s">
        <v>4054</v>
      </c>
      <c r="O1535" s="6" t="s">
        <v>3965</v>
      </c>
      <c r="P1535" s="9" t="s">
        <v>3903</v>
      </c>
      <c r="Q1535" s="9"/>
      <c r="R1535" s="6" t="s">
        <v>1779</v>
      </c>
      <c r="S1535" s="6" t="e">
        <v>#N/A</v>
      </c>
      <c r="T1535" s="6" t="e">
        <v>#N/A</v>
      </c>
      <c r="W1535" s="23" t="e">
        <f>VLOOKUP(F1535,'[1]AM Report'!$C:$L,10,FALSE)</f>
        <v>#N/A</v>
      </c>
      <c r="X1535" s="6" t="str">
        <f>VLOOKUP(F1535,'[2]Master URL List'!$F:$S,12,FALSE)</f>
        <v>CWA-CWARHR</v>
      </c>
      <c r="Y1535" s="6" t="str">
        <f>VLOOKUP($F1535,'[2]Master URL List'!$F:$S,13,FALSE)</f>
        <v>ABE REICHBACH</v>
      </c>
      <c r="Z1535" s="6" t="str">
        <f>VLOOKUP($F1535,'[2]Master URL List'!$F:$S,14,FALSE)</f>
        <v>abe@guesswho.com</v>
      </c>
    </row>
    <row r="1536" spans="1:26" s="6" customFormat="1" ht="12.75" customHeight="1" x14ac:dyDescent="0.2">
      <c r="A1536" s="6" t="s">
        <v>2907</v>
      </c>
      <c r="B1536" s="6" t="s">
        <v>1581</v>
      </c>
      <c r="C1536" s="5" t="s">
        <v>1582</v>
      </c>
      <c r="D1536" s="5" t="str">
        <f t="shared" si="26"/>
        <v>VODBILL.COM</v>
      </c>
      <c r="E1536" s="16" t="s">
        <v>1690</v>
      </c>
      <c r="F1536" s="16" t="s">
        <v>1568</v>
      </c>
      <c r="H1536" s="7"/>
      <c r="I1536" s="7" t="s">
        <v>151</v>
      </c>
      <c r="J1536" s="7" t="s">
        <v>151</v>
      </c>
      <c r="K1536" s="7" t="s">
        <v>151</v>
      </c>
      <c r="L1536" s="7" t="s">
        <v>151</v>
      </c>
      <c r="M1536" s="7" t="s">
        <v>151</v>
      </c>
      <c r="N1536" s="6" t="s">
        <v>4054</v>
      </c>
      <c r="O1536" s="6" t="s">
        <v>3965</v>
      </c>
      <c r="P1536" s="9" t="s">
        <v>3903</v>
      </c>
      <c r="Q1536" s="9"/>
      <c r="R1536" s="6" t="s">
        <v>1779</v>
      </c>
      <c r="S1536" s="6" t="e">
        <v>#N/A</v>
      </c>
      <c r="T1536" s="6" t="e">
        <v>#N/A</v>
      </c>
      <c r="W1536" s="23" t="e">
        <f>VLOOKUP(F1536,'[1]AM Report'!$C:$L,10,FALSE)</f>
        <v>#N/A</v>
      </c>
      <c r="X1536" s="6" t="str">
        <f>VLOOKUP(F1536,'[2]Master URL List'!$F:$S,12,FALSE)</f>
        <v>CWA-CWARHR</v>
      </c>
      <c r="Y1536" s="6" t="str">
        <f>VLOOKUP($F1536,'[2]Master URL List'!$F:$S,13,FALSE)</f>
        <v>ABE REICHBACH</v>
      </c>
      <c r="Z1536" s="6" t="str">
        <f>VLOOKUP($F1536,'[2]Master URL List'!$F:$S,14,FALSE)</f>
        <v>abe@guesswho.com</v>
      </c>
    </row>
    <row r="1537" spans="1:26" s="6" customFormat="1" ht="12.75" customHeight="1" x14ac:dyDescent="0.2">
      <c r="A1537" s="6" t="s">
        <v>2908</v>
      </c>
      <c r="B1537" s="6" t="s">
        <v>1581</v>
      </c>
      <c r="C1537" s="5" t="s">
        <v>1582</v>
      </c>
      <c r="D1537" s="5" t="str">
        <f t="shared" si="26"/>
        <v>VODBILL.COM</v>
      </c>
      <c r="E1537" s="16" t="s">
        <v>1690</v>
      </c>
      <c r="F1537" s="16" t="s">
        <v>1568</v>
      </c>
      <c r="H1537" s="7"/>
      <c r="I1537" s="7" t="s">
        <v>151</v>
      </c>
      <c r="J1537" s="7" t="s">
        <v>151</v>
      </c>
      <c r="K1537" s="7" t="s">
        <v>151</v>
      </c>
      <c r="L1537" s="7" t="s">
        <v>151</v>
      </c>
      <c r="M1537" s="7" t="s">
        <v>151</v>
      </c>
      <c r="O1537" s="6" t="s">
        <v>3900</v>
      </c>
      <c r="P1537" s="9"/>
      <c r="Q1537" s="9"/>
      <c r="R1537" s="6" t="s">
        <v>1779</v>
      </c>
      <c r="S1537" s="6" t="e">
        <v>#N/A</v>
      </c>
      <c r="T1537" s="6" t="e">
        <v>#N/A</v>
      </c>
      <c r="W1537" s="23" t="e">
        <f>VLOOKUP(F1537,'[1]AM Report'!$C:$L,10,FALSE)</f>
        <v>#N/A</v>
      </c>
      <c r="X1537" s="6" t="str">
        <f>VLOOKUP(F1537,'[2]Master URL List'!$F:$S,12,FALSE)</f>
        <v>CWA-CWARHR</v>
      </c>
      <c r="Y1537" s="6" t="str">
        <f>VLOOKUP($F1537,'[2]Master URL List'!$F:$S,13,FALSE)</f>
        <v>ABE REICHBACH</v>
      </c>
      <c r="Z1537" s="6" t="str">
        <f>VLOOKUP($F1537,'[2]Master URL List'!$F:$S,14,FALSE)</f>
        <v>abe@guesswho.com</v>
      </c>
    </row>
    <row r="1538" spans="1:26" s="6" customFormat="1" ht="12.75" customHeight="1" x14ac:dyDescent="0.2">
      <c r="A1538" s="6" t="s">
        <v>2909</v>
      </c>
      <c r="B1538" s="6" t="s">
        <v>1581</v>
      </c>
      <c r="C1538" s="5" t="s">
        <v>1582</v>
      </c>
      <c r="D1538" s="5" t="str">
        <f t="shared" si="26"/>
        <v>VODBILL.COM</v>
      </c>
      <c r="E1538" s="16" t="s">
        <v>1690</v>
      </c>
      <c r="F1538" s="16" t="s">
        <v>1568</v>
      </c>
      <c r="H1538" s="7"/>
      <c r="I1538" s="7" t="s">
        <v>151</v>
      </c>
      <c r="J1538" s="7" t="s">
        <v>151</v>
      </c>
      <c r="K1538" s="7" t="s">
        <v>151</v>
      </c>
      <c r="L1538" s="7" t="s">
        <v>151</v>
      </c>
      <c r="M1538" s="7" t="s">
        <v>151</v>
      </c>
      <c r="N1538" s="6" t="s">
        <v>3988</v>
      </c>
      <c r="O1538" s="6" t="s">
        <v>3900</v>
      </c>
      <c r="P1538" s="9"/>
      <c r="Q1538" s="9"/>
      <c r="R1538" s="6" t="s">
        <v>1779</v>
      </c>
      <c r="S1538" s="6" t="e">
        <v>#N/A</v>
      </c>
      <c r="T1538" s="6" t="e">
        <v>#N/A</v>
      </c>
      <c r="W1538" s="23" t="e">
        <f>VLOOKUP(F1538,'[1]AM Report'!$C:$L,10,FALSE)</f>
        <v>#N/A</v>
      </c>
      <c r="X1538" s="6" t="str">
        <f>VLOOKUP(F1538,'[2]Master URL List'!$F:$S,12,FALSE)</f>
        <v>CWA-CWARHR</v>
      </c>
      <c r="Y1538" s="6" t="str">
        <f>VLOOKUP($F1538,'[2]Master URL List'!$F:$S,13,FALSE)</f>
        <v>ABE REICHBACH</v>
      </c>
      <c r="Z1538" s="6" t="str">
        <f>VLOOKUP($F1538,'[2]Master URL List'!$F:$S,14,FALSE)</f>
        <v>abe@guesswho.com</v>
      </c>
    </row>
    <row r="1539" spans="1:26" s="6" customFormat="1" ht="12.75" customHeight="1" x14ac:dyDescent="0.2">
      <c r="A1539" s="6" t="s">
        <v>2910</v>
      </c>
      <c r="B1539" s="6" t="s">
        <v>1581</v>
      </c>
      <c r="C1539" s="5" t="s">
        <v>1582</v>
      </c>
      <c r="D1539" s="5" t="str">
        <f t="shared" si="26"/>
        <v>VODBILL.COM</v>
      </c>
      <c r="E1539" s="16" t="s">
        <v>1690</v>
      </c>
      <c r="F1539" s="16" t="s">
        <v>1568</v>
      </c>
      <c r="H1539" s="7"/>
      <c r="I1539" s="7" t="s">
        <v>151</v>
      </c>
      <c r="J1539" s="7" t="s">
        <v>151</v>
      </c>
      <c r="K1539" s="7" t="s">
        <v>151</v>
      </c>
      <c r="L1539" s="7" t="s">
        <v>151</v>
      </c>
      <c r="M1539" s="7" t="s">
        <v>151</v>
      </c>
      <c r="O1539" s="6" t="s">
        <v>3900</v>
      </c>
      <c r="P1539" s="9"/>
      <c r="Q1539" s="9"/>
      <c r="R1539" s="6" t="s">
        <v>1779</v>
      </c>
      <c r="S1539" s="6" t="e">
        <v>#N/A</v>
      </c>
      <c r="T1539" s="6" t="e">
        <v>#N/A</v>
      </c>
      <c r="W1539" s="23" t="e">
        <f>VLOOKUP(F1539,'[1]AM Report'!$C:$L,10,FALSE)</f>
        <v>#N/A</v>
      </c>
      <c r="X1539" s="6" t="str">
        <f>VLOOKUP(F1539,'[2]Master URL List'!$F:$S,12,FALSE)</f>
        <v>CWA-CWARHR</v>
      </c>
      <c r="Y1539" s="6" t="str">
        <f>VLOOKUP($F1539,'[2]Master URL List'!$F:$S,13,FALSE)</f>
        <v>ABE REICHBACH</v>
      </c>
      <c r="Z1539" s="6" t="str">
        <f>VLOOKUP($F1539,'[2]Master URL List'!$F:$S,14,FALSE)</f>
        <v>abe@guesswho.com</v>
      </c>
    </row>
    <row r="1540" spans="1:26" s="6" customFormat="1" ht="12.75" customHeight="1" x14ac:dyDescent="0.2">
      <c r="A1540" s="6" t="s">
        <v>2911</v>
      </c>
      <c r="B1540" s="6" t="s">
        <v>1581</v>
      </c>
      <c r="C1540" s="5" t="s">
        <v>1582</v>
      </c>
      <c r="D1540" s="5" t="str">
        <f t="shared" ref="D1540:D1603" si="27">C1540</f>
        <v>VODBILL.COM</v>
      </c>
      <c r="E1540" s="16" t="s">
        <v>1690</v>
      </c>
      <c r="F1540" s="16" t="s">
        <v>1568</v>
      </c>
      <c r="H1540" s="7"/>
      <c r="I1540" s="7" t="s">
        <v>151</v>
      </c>
      <c r="J1540" s="7" t="s">
        <v>151</v>
      </c>
      <c r="K1540" s="7" t="s">
        <v>151</v>
      </c>
      <c r="L1540" s="7" t="s">
        <v>151</v>
      </c>
      <c r="M1540" s="7" t="s">
        <v>151</v>
      </c>
      <c r="N1540" s="6" t="s">
        <v>3988</v>
      </c>
      <c r="O1540" s="6" t="s">
        <v>3900</v>
      </c>
      <c r="P1540" s="9"/>
      <c r="Q1540" s="9"/>
      <c r="R1540" s="6" t="s">
        <v>1779</v>
      </c>
      <c r="S1540" s="6" t="e">
        <v>#N/A</v>
      </c>
      <c r="T1540" s="6" t="e">
        <v>#N/A</v>
      </c>
      <c r="W1540" s="23" t="e">
        <f>VLOOKUP(F1540,'[1]AM Report'!$C:$L,10,FALSE)</f>
        <v>#N/A</v>
      </c>
      <c r="X1540" s="6" t="str">
        <f>VLOOKUP(F1540,'[2]Master URL List'!$F:$S,12,FALSE)</f>
        <v>CWA-CWARHR</v>
      </c>
      <c r="Y1540" s="6" t="str">
        <f>VLOOKUP($F1540,'[2]Master URL List'!$F:$S,13,FALSE)</f>
        <v>ABE REICHBACH</v>
      </c>
      <c r="Z1540" s="6" t="str">
        <f>VLOOKUP($F1540,'[2]Master URL List'!$F:$S,14,FALSE)</f>
        <v>abe@guesswho.com</v>
      </c>
    </row>
    <row r="1541" spans="1:26" s="6" customFormat="1" ht="12.75" customHeight="1" x14ac:dyDescent="0.2">
      <c r="A1541" s="6" t="s">
        <v>2912</v>
      </c>
      <c r="B1541" s="6" t="s">
        <v>1581</v>
      </c>
      <c r="C1541" s="5" t="s">
        <v>1582</v>
      </c>
      <c r="D1541" s="5" t="str">
        <f t="shared" si="27"/>
        <v>VODBILL.COM</v>
      </c>
      <c r="E1541" s="16" t="s">
        <v>1690</v>
      </c>
      <c r="F1541" s="16" t="s">
        <v>1568</v>
      </c>
      <c r="H1541" s="7"/>
      <c r="I1541" s="7" t="s">
        <v>151</v>
      </c>
      <c r="J1541" s="7" t="s">
        <v>151</v>
      </c>
      <c r="K1541" s="7" t="s">
        <v>151</v>
      </c>
      <c r="L1541" s="7" t="s">
        <v>151</v>
      </c>
      <c r="M1541" s="7" t="s">
        <v>151</v>
      </c>
      <c r="O1541" s="6" t="s">
        <v>3900</v>
      </c>
      <c r="P1541" s="9"/>
      <c r="Q1541" s="9"/>
      <c r="R1541" s="6" t="s">
        <v>1779</v>
      </c>
      <c r="S1541" s="6" t="e">
        <v>#N/A</v>
      </c>
      <c r="T1541" s="6" t="e">
        <v>#N/A</v>
      </c>
      <c r="W1541" s="23" t="e">
        <f>VLOOKUP(F1541,'[1]AM Report'!$C:$L,10,FALSE)</f>
        <v>#N/A</v>
      </c>
      <c r="X1541" s="6" t="str">
        <f>VLOOKUP(F1541,'[2]Master URL List'!$F:$S,12,FALSE)</f>
        <v>CWA-CWARHR</v>
      </c>
      <c r="Y1541" s="6" t="str">
        <f>VLOOKUP($F1541,'[2]Master URL List'!$F:$S,13,FALSE)</f>
        <v>ABE REICHBACH</v>
      </c>
      <c r="Z1541" s="6" t="str">
        <f>VLOOKUP($F1541,'[2]Master URL List'!$F:$S,14,FALSE)</f>
        <v>abe@guesswho.com</v>
      </c>
    </row>
    <row r="1542" spans="1:26" s="6" customFormat="1" ht="12.75" customHeight="1" x14ac:dyDescent="0.2">
      <c r="A1542" s="6" t="s">
        <v>2913</v>
      </c>
      <c r="B1542" s="6" t="s">
        <v>1581</v>
      </c>
      <c r="C1542" s="5" t="s">
        <v>1582</v>
      </c>
      <c r="D1542" s="5" t="str">
        <f t="shared" si="27"/>
        <v>VODBILL.COM</v>
      </c>
      <c r="E1542" s="16" t="s">
        <v>1690</v>
      </c>
      <c r="F1542" s="16" t="s">
        <v>1568</v>
      </c>
      <c r="H1542" s="7"/>
      <c r="I1542" s="7" t="s">
        <v>151</v>
      </c>
      <c r="J1542" s="7" t="s">
        <v>151</v>
      </c>
      <c r="K1542" s="7" t="s">
        <v>151</v>
      </c>
      <c r="L1542" s="7" t="s">
        <v>151</v>
      </c>
      <c r="M1542" s="7" t="s">
        <v>151</v>
      </c>
      <c r="O1542" s="6" t="s">
        <v>3900</v>
      </c>
      <c r="P1542" s="9"/>
      <c r="Q1542" s="9"/>
      <c r="R1542" s="6" t="s">
        <v>1779</v>
      </c>
      <c r="S1542" s="6" t="e">
        <v>#N/A</v>
      </c>
      <c r="T1542" s="6" t="e">
        <v>#N/A</v>
      </c>
      <c r="W1542" s="23" t="e">
        <f>VLOOKUP(F1542,'[1]AM Report'!$C:$L,10,FALSE)</f>
        <v>#N/A</v>
      </c>
      <c r="X1542" s="6" t="str">
        <f>VLOOKUP(F1542,'[2]Master URL List'!$F:$S,12,FALSE)</f>
        <v>CWA-CWARHR</v>
      </c>
      <c r="Y1542" s="6" t="str">
        <f>VLOOKUP($F1542,'[2]Master URL List'!$F:$S,13,FALSE)</f>
        <v>ABE REICHBACH</v>
      </c>
      <c r="Z1542" s="6" t="str">
        <f>VLOOKUP($F1542,'[2]Master URL List'!$F:$S,14,FALSE)</f>
        <v>abe@guesswho.com</v>
      </c>
    </row>
    <row r="1543" spans="1:26" s="6" customFormat="1" ht="12.75" customHeight="1" x14ac:dyDescent="0.2">
      <c r="A1543" s="6" t="s">
        <v>2914</v>
      </c>
      <c r="B1543" s="6" t="s">
        <v>1581</v>
      </c>
      <c r="C1543" s="5" t="s">
        <v>1582</v>
      </c>
      <c r="D1543" s="5" t="str">
        <f t="shared" si="27"/>
        <v>VODBILL.COM</v>
      </c>
      <c r="E1543" s="16" t="s">
        <v>1690</v>
      </c>
      <c r="F1543" s="16" t="s">
        <v>1568</v>
      </c>
      <c r="H1543" s="7"/>
      <c r="I1543" s="7" t="s">
        <v>151</v>
      </c>
      <c r="J1543" s="7" t="s">
        <v>151</v>
      </c>
      <c r="K1543" s="7" t="s">
        <v>151</v>
      </c>
      <c r="L1543" s="7" t="s">
        <v>151</v>
      </c>
      <c r="M1543" s="7" t="s">
        <v>151</v>
      </c>
      <c r="N1543" s="6" t="s">
        <v>3988</v>
      </c>
      <c r="O1543" s="6" t="s">
        <v>3900</v>
      </c>
      <c r="P1543" s="9"/>
      <c r="Q1543" s="9"/>
      <c r="R1543" s="6" t="s">
        <v>1779</v>
      </c>
      <c r="S1543" s="6" t="e">
        <v>#N/A</v>
      </c>
      <c r="T1543" s="6" t="e">
        <v>#N/A</v>
      </c>
      <c r="W1543" s="23" t="e">
        <f>VLOOKUP(F1543,'[1]AM Report'!$C:$L,10,FALSE)</f>
        <v>#N/A</v>
      </c>
      <c r="X1543" s="6" t="str">
        <f>VLOOKUP(F1543,'[2]Master URL List'!$F:$S,12,FALSE)</f>
        <v>CWA-CWARHR</v>
      </c>
      <c r="Y1543" s="6" t="str">
        <f>VLOOKUP($F1543,'[2]Master URL List'!$F:$S,13,FALSE)</f>
        <v>ABE REICHBACH</v>
      </c>
      <c r="Z1543" s="6" t="str">
        <f>VLOOKUP($F1543,'[2]Master URL List'!$F:$S,14,FALSE)</f>
        <v>abe@guesswho.com</v>
      </c>
    </row>
    <row r="1544" spans="1:26" s="6" customFormat="1" ht="12.75" customHeight="1" x14ac:dyDescent="0.2">
      <c r="A1544" s="6" t="s">
        <v>2915</v>
      </c>
      <c r="B1544" s="6" t="s">
        <v>1581</v>
      </c>
      <c r="C1544" s="5" t="s">
        <v>1582</v>
      </c>
      <c r="D1544" s="5" t="str">
        <f t="shared" si="27"/>
        <v>VODBILL.COM</v>
      </c>
      <c r="E1544" s="16" t="s">
        <v>1690</v>
      </c>
      <c r="F1544" s="16" t="s">
        <v>1568</v>
      </c>
      <c r="H1544" s="7"/>
      <c r="I1544" s="7" t="s">
        <v>151</v>
      </c>
      <c r="J1544" s="7" t="s">
        <v>151</v>
      </c>
      <c r="K1544" s="7" t="s">
        <v>151</v>
      </c>
      <c r="L1544" s="7" t="s">
        <v>151</v>
      </c>
      <c r="M1544" s="7" t="s">
        <v>151</v>
      </c>
      <c r="N1544" s="6" t="s">
        <v>3988</v>
      </c>
      <c r="O1544" s="6" t="s">
        <v>3900</v>
      </c>
      <c r="P1544" s="9"/>
      <c r="Q1544" s="9"/>
      <c r="R1544" s="6" t="s">
        <v>1779</v>
      </c>
      <c r="S1544" s="6" t="e">
        <v>#N/A</v>
      </c>
      <c r="T1544" s="6" t="e">
        <v>#N/A</v>
      </c>
      <c r="W1544" s="23" t="e">
        <f>VLOOKUP(F1544,'[1]AM Report'!$C:$L,10,FALSE)</f>
        <v>#N/A</v>
      </c>
      <c r="X1544" s="6" t="str">
        <f>VLOOKUP(F1544,'[2]Master URL List'!$F:$S,12,FALSE)</f>
        <v>CWA-CWARHR</v>
      </c>
      <c r="Y1544" s="6" t="str">
        <f>VLOOKUP($F1544,'[2]Master URL List'!$F:$S,13,FALSE)</f>
        <v>ABE REICHBACH</v>
      </c>
      <c r="Z1544" s="6" t="str">
        <f>VLOOKUP($F1544,'[2]Master URL List'!$F:$S,14,FALSE)</f>
        <v>abe@guesswho.com</v>
      </c>
    </row>
    <row r="1545" spans="1:26" s="6" customFormat="1" ht="12.75" customHeight="1" x14ac:dyDescent="0.2">
      <c r="A1545" s="6" t="s">
        <v>2916</v>
      </c>
      <c r="B1545" s="6" t="s">
        <v>1581</v>
      </c>
      <c r="C1545" s="5" t="s">
        <v>1582</v>
      </c>
      <c r="D1545" s="5" t="str">
        <f t="shared" si="27"/>
        <v>VODBILL.COM</v>
      </c>
      <c r="E1545" s="16" t="s">
        <v>1690</v>
      </c>
      <c r="F1545" s="16" t="s">
        <v>1568</v>
      </c>
      <c r="H1545" s="7"/>
      <c r="I1545" s="7" t="s">
        <v>151</v>
      </c>
      <c r="J1545" s="7" t="s">
        <v>151</v>
      </c>
      <c r="K1545" s="7" t="s">
        <v>151</v>
      </c>
      <c r="L1545" s="7" t="s">
        <v>151</v>
      </c>
      <c r="M1545" s="7" t="s">
        <v>151</v>
      </c>
      <c r="N1545" s="6" t="s">
        <v>3988</v>
      </c>
      <c r="O1545" s="6" t="s">
        <v>3900</v>
      </c>
      <c r="P1545" s="9"/>
      <c r="Q1545" s="9"/>
      <c r="R1545" s="6" t="s">
        <v>1779</v>
      </c>
      <c r="S1545" s="6" t="e">
        <v>#N/A</v>
      </c>
      <c r="T1545" s="6" t="e">
        <v>#N/A</v>
      </c>
      <c r="W1545" s="23" t="e">
        <f>VLOOKUP(F1545,'[1]AM Report'!$C:$L,10,FALSE)</f>
        <v>#N/A</v>
      </c>
      <c r="X1545" s="6" t="str">
        <f>VLOOKUP(F1545,'[2]Master URL List'!$F:$S,12,FALSE)</f>
        <v>CWA-CWARHR</v>
      </c>
      <c r="Y1545" s="6" t="str">
        <f>VLOOKUP($F1545,'[2]Master URL List'!$F:$S,13,FALSE)</f>
        <v>ABE REICHBACH</v>
      </c>
      <c r="Z1545" s="6" t="str">
        <f>VLOOKUP($F1545,'[2]Master URL List'!$F:$S,14,FALSE)</f>
        <v>abe@guesswho.com</v>
      </c>
    </row>
    <row r="1546" spans="1:26" s="6" customFormat="1" ht="12.75" customHeight="1" x14ac:dyDescent="0.2">
      <c r="A1546" s="6" t="s">
        <v>2917</v>
      </c>
      <c r="B1546" s="6" t="s">
        <v>1581</v>
      </c>
      <c r="C1546" s="5" t="s">
        <v>1582</v>
      </c>
      <c r="D1546" s="5" t="str">
        <f t="shared" si="27"/>
        <v>VODBILL.COM</v>
      </c>
      <c r="E1546" s="16" t="s">
        <v>1690</v>
      </c>
      <c r="F1546" s="16" t="s">
        <v>1568</v>
      </c>
      <c r="H1546" s="7"/>
      <c r="I1546" s="7" t="s">
        <v>151</v>
      </c>
      <c r="J1546" s="7" t="s">
        <v>151</v>
      </c>
      <c r="K1546" s="7" t="s">
        <v>151</v>
      </c>
      <c r="L1546" s="7" t="s">
        <v>151</v>
      </c>
      <c r="M1546" s="7" t="s">
        <v>151</v>
      </c>
      <c r="O1546" s="6" t="s">
        <v>3900</v>
      </c>
      <c r="P1546" s="9"/>
      <c r="Q1546" s="9"/>
      <c r="R1546" s="6" t="s">
        <v>1779</v>
      </c>
      <c r="S1546" s="6" t="e">
        <v>#N/A</v>
      </c>
      <c r="T1546" s="6" t="e">
        <v>#N/A</v>
      </c>
      <c r="W1546" s="23" t="e">
        <f>VLOOKUP(F1546,'[1]AM Report'!$C:$L,10,FALSE)</f>
        <v>#N/A</v>
      </c>
      <c r="X1546" s="6" t="str">
        <f>VLOOKUP(F1546,'[2]Master URL List'!$F:$S,12,FALSE)</f>
        <v>CWA-CWARHR</v>
      </c>
      <c r="Y1546" s="6" t="str">
        <f>VLOOKUP($F1546,'[2]Master URL List'!$F:$S,13,FALSE)</f>
        <v>ABE REICHBACH</v>
      </c>
      <c r="Z1546" s="6" t="str">
        <f>VLOOKUP($F1546,'[2]Master URL List'!$F:$S,14,FALSE)</f>
        <v>abe@guesswho.com</v>
      </c>
    </row>
    <row r="1547" spans="1:26" s="6" customFormat="1" ht="12.75" customHeight="1" x14ac:dyDescent="0.2">
      <c r="A1547" s="6" t="s">
        <v>2918</v>
      </c>
      <c r="B1547" s="6" t="s">
        <v>1581</v>
      </c>
      <c r="C1547" s="5" t="s">
        <v>1582</v>
      </c>
      <c r="D1547" s="5" t="str">
        <f t="shared" si="27"/>
        <v>VODBILL.COM</v>
      </c>
      <c r="E1547" s="16" t="s">
        <v>1690</v>
      </c>
      <c r="F1547" s="16" t="s">
        <v>1568</v>
      </c>
      <c r="H1547" s="7"/>
      <c r="I1547" s="7" t="s">
        <v>151</v>
      </c>
      <c r="J1547" s="7" t="s">
        <v>151</v>
      </c>
      <c r="K1547" s="7" t="s">
        <v>151</v>
      </c>
      <c r="L1547" s="7" t="s">
        <v>151</v>
      </c>
      <c r="M1547" s="7" t="s">
        <v>151</v>
      </c>
      <c r="N1547" s="6" t="s">
        <v>3988</v>
      </c>
      <c r="O1547" s="6" t="s">
        <v>3900</v>
      </c>
      <c r="P1547" s="9"/>
      <c r="Q1547" s="9"/>
      <c r="R1547" s="6" t="s">
        <v>1779</v>
      </c>
      <c r="S1547" s="6" t="e">
        <v>#N/A</v>
      </c>
      <c r="T1547" s="6" t="e">
        <v>#N/A</v>
      </c>
      <c r="W1547" s="23" t="e">
        <f>VLOOKUP(F1547,'[1]AM Report'!$C:$L,10,FALSE)</f>
        <v>#N/A</v>
      </c>
      <c r="X1547" s="6" t="str">
        <f>VLOOKUP(F1547,'[2]Master URL List'!$F:$S,12,FALSE)</f>
        <v>CWA-CWARHR</v>
      </c>
      <c r="Y1547" s="6" t="str">
        <f>VLOOKUP($F1547,'[2]Master URL List'!$F:$S,13,FALSE)</f>
        <v>ABE REICHBACH</v>
      </c>
      <c r="Z1547" s="6" t="str">
        <f>VLOOKUP($F1547,'[2]Master URL List'!$F:$S,14,FALSE)</f>
        <v>abe@guesswho.com</v>
      </c>
    </row>
    <row r="1548" spans="1:26" s="6" customFormat="1" ht="12.75" customHeight="1" x14ac:dyDescent="0.2">
      <c r="A1548" s="6" t="s">
        <v>2919</v>
      </c>
      <c r="B1548" s="6" t="s">
        <v>1581</v>
      </c>
      <c r="C1548" s="5" t="s">
        <v>1582</v>
      </c>
      <c r="D1548" s="5" t="str">
        <f t="shared" si="27"/>
        <v>VODBILL.COM</v>
      </c>
      <c r="E1548" s="16" t="s">
        <v>1690</v>
      </c>
      <c r="F1548" s="16" t="s">
        <v>1568</v>
      </c>
      <c r="H1548" s="7"/>
      <c r="I1548" s="7" t="s">
        <v>151</v>
      </c>
      <c r="J1548" s="7" t="s">
        <v>151</v>
      </c>
      <c r="K1548" s="7" t="s">
        <v>151</v>
      </c>
      <c r="L1548" s="7" t="s">
        <v>151</v>
      </c>
      <c r="M1548" s="7" t="s">
        <v>151</v>
      </c>
      <c r="O1548" s="6" t="s">
        <v>3900</v>
      </c>
      <c r="P1548" s="9"/>
      <c r="Q1548" s="9"/>
      <c r="R1548" s="6" t="s">
        <v>1779</v>
      </c>
      <c r="S1548" s="6" t="e">
        <v>#N/A</v>
      </c>
      <c r="T1548" s="6" t="e">
        <v>#N/A</v>
      </c>
      <c r="W1548" s="23" t="e">
        <f>VLOOKUP(F1548,'[1]AM Report'!$C:$L,10,FALSE)</f>
        <v>#N/A</v>
      </c>
      <c r="X1548" s="6" t="str">
        <f>VLOOKUP(F1548,'[2]Master URL List'!$F:$S,12,FALSE)</f>
        <v>CWA-CWARHR</v>
      </c>
      <c r="Y1548" s="6" t="str">
        <f>VLOOKUP($F1548,'[2]Master URL List'!$F:$S,13,FALSE)</f>
        <v>ABE REICHBACH</v>
      </c>
      <c r="Z1548" s="6" t="str">
        <f>VLOOKUP($F1548,'[2]Master URL List'!$F:$S,14,FALSE)</f>
        <v>abe@guesswho.com</v>
      </c>
    </row>
    <row r="1549" spans="1:26" s="6" customFormat="1" ht="12.75" customHeight="1" x14ac:dyDescent="0.2">
      <c r="A1549" s="6" t="s">
        <v>2920</v>
      </c>
      <c r="B1549" s="6" t="s">
        <v>1581</v>
      </c>
      <c r="C1549" s="5" t="s">
        <v>1582</v>
      </c>
      <c r="D1549" s="5" t="str">
        <f t="shared" si="27"/>
        <v>VODBILL.COM</v>
      </c>
      <c r="E1549" s="16" t="s">
        <v>1690</v>
      </c>
      <c r="F1549" s="16" t="s">
        <v>1568</v>
      </c>
      <c r="H1549" s="7"/>
      <c r="I1549" s="7" t="s">
        <v>151</v>
      </c>
      <c r="J1549" s="7" t="s">
        <v>151</v>
      </c>
      <c r="K1549" s="7" t="s">
        <v>151</v>
      </c>
      <c r="L1549" s="7" t="s">
        <v>151</v>
      </c>
      <c r="M1549" s="7" t="s">
        <v>151</v>
      </c>
      <c r="O1549" s="6" t="s">
        <v>3900</v>
      </c>
      <c r="P1549" s="9"/>
      <c r="Q1549" s="9"/>
      <c r="R1549" s="6" t="s">
        <v>1779</v>
      </c>
      <c r="S1549" s="6" t="e">
        <v>#N/A</v>
      </c>
      <c r="T1549" s="6" t="e">
        <v>#N/A</v>
      </c>
      <c r="W1549" s="23" t="e">
        <f>VLOOKUP(F1549,'[1]AM Report'!$C:$L,10,FALSE)</f>
        <v>#N/A</v>
      </c>
      <c r="X1549" s="6" t="str">
        <f>VLOOKUP(F1549,'[2]Master URL List'!$F:$S,12,FALSE)</f>
        <v>CWA-CWARHR</v>
      </c>
      <c r="Y1549" s="6" t="str">
        <f>VLOOKUP($F1549,'[2]Master URL List'!$F:$S,13,FALSE)</f>
        <v>ABE REICHBACH</v>
      </c>
      <c r="Z1549" s="6" t="str">
        <f>VLOOKUP($F1549,'[2]Master URL List'!$F:$S,14,FALSE)</f>
        <v>abe@guesswho.com</v>
      </c>
    </row>
    <row r="1550" spans="1:26" s="6" customFormat="1" ht="12.75" customHeight="1" x14ac:dyDescent="0.2">
      <c r="A1550" s="6" t="s">
        <v>2921</v>
      </c>
      <c r="B1550" s="6" t="s">
        <v>1581</v>
      </c>
      <c r="C1550" s="5" t="s">
        <v>1582</v>
      </c>
      <c r="D1550" s="5" t="str">
        <f t="shared" si="27"/>
        <v>VODBILL.COM</v>
      </c>
      <c r="E1550" s="16" t="s">
        <v>1690</v>
      </c>
      <c r="F1550" s="16" t="s">
        <v>1568</v>
      </c>
      <c r="H1550" s="7"/>
      <c r="I1550" s="7" t="s">
        <v>151</v>
      </c>
      <c r="J1550" s="7" t="s">
        <v>151</v>
      </c>
      <c r="K1550" s="7" t="s">
        <v>151</v>
      </c>
      <c r="L1550" s="7" t="s">
        <v>151</v>
      </c>
      <c r="M1550" s="7" t="s">
        <v>151</v>
      </c>
      <c r="N1550" s="6" t="s">
        <v>3993</v>
      </c>
      <c r="O1550" s="6" t="s">
        <v>3900</v>
      </c>
      <c r="P1550" s="9"/>
      <c r="Q1550" s="9"/>
      <c r="R1550" s="6" t="s">
        <v>1779</v>
      </c>
      <c r="S1550" s="6" t="e">
        <v>#N/A</v>
      </c>
      <c r="T1550" s="6" t="e">
        <v>#N/A</v>
      </c>
      <c r="W1550" s="23" t="e">
        <f>VLOOKUP(F1550,'[1]AM Report'!$C:$L,10,FALSE)</f>
        <v>#N/A</v>
      </c>
      <c r="X1550" s="6" t="str">
        <f>VLOOKUP(F1550,'[2]Master URL List'!$F:$S,12,FALSE)</f>
        <v>CWA-CWARHR</v>
      </c>
      <c r="Y1550" s="6" t="str">
        <f>VLOOKUP($F1550,'[2]Master URL List'!$F:$S,13,FALSE)</f>
        <v>ABE REICHBACH</v>
      </c>
      <c r="Z1550" s="6" t="str">
        <f>VLOOKUP($F1550,'[2]Master URL List'!$F:$S,14,FALSE)</f>
        <v>abe@guesswho.com</v>
      </c>
    </row>
    <row r="1551" spans="1:26" s="6" customFormat="1" ht="12.75" customHeight="1" x14ac:dyDescent="0.2">
      <c r="A1551" s="6" t="s">
        <v>2922</v>
      </c>
      <c r="B1551" s="6" t="s">
        <v>1581</v>
      </c>
      <c r="C1551" s="5" t="s">
        <v>1582</v>
      </c>
      <c r="D1551" s="5" t="str">
        <f t="shared" si="27"/>
        <v>VODBILL.COM</v>
      </c>
      <c r="E1551" s="16" t="s">
        <v>1690</v>
      </c>
      <c r="F1551" s="16" t="s">
        <v>1568</v>
      </c>
      <c r="H1551" s="7"/>
      <c r="I1551" s="7" t="s">
        <v>151</v>
      </c>
      <c r="J1551" s="7" t="s">
        <v>151</v>
      </c>
      <c r="K1551" s="7" t="s">
        <v>151</v>
      </c>
      <c r="L1551" s="7" t="s">
        <v>151</v>
      </c>
      <c r="M1551" s="7" t="s">
        <v>151</v>
      </c>
      <c r="N1551" s="6" t="s">
        <v>3993</v>
      </c>
      <c r="O1551" s="6" t="s">
        <v>3900</v>
      </c>
      <c r="P1551" s="9"/>
      <c r="Q1551" s="9"/>
      <c r="R1551" s="6" t="s">
        <v>1779</v>
      </c>
      <c r="S1551" s="6" t="e">
        <v>#N/A</v>
      </c>
      <c r="T1551" s="6" t="e">
        <v>#N/A</v>
      </c>
      <c r="W1551" s="23" t="e">
        <f>VLOOKUP(F1551,'[1]AM Report'!$C:$L,10,FALSE)</f>
        <v>#N/A</v>
      </c>
      <c r="X1551" s="6" t="str">
        <f>VLOOKUP(F1551,'[2]Master URL List'!$F:$S,12,FALSE)</f>
        <v>CWA-CWARHR</v>
      </c>
      <c r="Y1551" s="6" t="str">
        <f>VLOOKUP($F1551,'[2]Master URL List'!$F:$S,13,FALSE)</f>
        <v>ABE REICHBACH</v>
      </c>
      <c r="Z1551" s="6" t="str">
        <f>VLOOKUP($F1551,'[2]Master URL List'!$F:$S,14,FALSE)</f>
        <v>abe@guesswho.com</v>
      </c>
    </row>
    <row r="1552" spans="1:26" s="6" customFormat="1" ht="12.75" customHeight="1" x14ac:dyDescent="0.2">
      <c r="A1552" s="6" t="s">
        <v>2923</v>
      </c>
      <c r="B1552" s="6" t="s">
        <v>1581</v>
      </c>
      <c r="C1552" s="5" t="s">
        <v>1582</v>
      </c>
      <c r="D1552" s="5" t="str">
        <f t="shared" si="27"/>
        <v>VODBILL.COM</v>
      </c>
      <c r="E1552" s="16" t="s">
        <v>1690</v>
      </c>
      <c r="F1552" s="16" t="s">
        <v>1568</v>
      </c>
      <c r="H1552" s="7"/>
      <c r="I1552" s="7" t="s">
        <v>151</v>
      </c>
      <c r="J1552" s="7" t="s">
        <v>151</v>
      </c>
      <c r="K1552" s="7" t="s">
        <v>151</v>
      </c>
      <c r="L1552" s="7" t="s">
        <v>151</v>
      </c>
      <c r="M1552" s="7" t="s">
        <v>151</v>
      </c>
      <c r="N1552" s="6" t="s">
        <v>3988</v>
      </c>
      <c r="O1552" s="6" t="s">
        <v>3900</v>
      </c>
      <c r="P1552" s="9"/>
      <c r="Q1552" s="9"/>
      <c r="R1552" s="6" t="s">
        <v>1779</v>
      </c>
      <c r="S1552" s="6" t="e">
        <v>#N/A</v>
      </c>
      <c r="T1552" s="6" t="e">
        <v>#N/A</v>
      </c>
      <c r="W1552" s="23" t="e">
        <f>VLOOKUP(F1552,'[1]AM Report'!$C:$L,10,FALSE)</f>
        <v>#N/A</v>
      </c>
      <c r="X1552" s="6" t="str">
        <f>VLOOKUP(F1552,'[2]Master URL List'!$F:$S,12,FALSE)</f>
        <v>CWA-CWARHR</v>
      </c>
      <c r="Y1552" s="6" t="str">
        <f>VLOOKUP($F1552,'[2]Master URL List'!$F:$S,13,FALSE)</f>
        <v>ABE REICHBACH</v>
      </c>
      <c r="Z1552" s="6" t="str">
        <f>VLOOKUP($F1552,'[2]Master URL List'!$F:$S,14,FALSE)</f>
        <v>abe@guesswho.com</v>
      </c>
    </row>
    <row r="1553" spans="1:26" s="6" customFormat="1" ht="12.75" customHeight="1" x14ac:dyDescent="0.2">
      <c r="A1553" s="6" t="s">
        <v>2924</v>
      </c>
      <c r="B1553" s="6" t="s">
        <v>1581</v>
      </c>
      <c r="C1553" s="5" t="s">
        <v>1582</v>
      </c>
      <c r="D1553" s="5" t="str">
        <f t="shared" si="27"/>
        <v>VODBILL.COM</v>
      </c>
      <c r="E1553" s="16" t="s">
        <v>1690</v>
      </c>
      <c r="F1553" s="16" t="s">
        <v>1568</v>
      </c>
      <c r="H1553" s="7"/>
      <c r="I1553" s="7" t="s">
        <v>151</v>
      </c>
      <c r="J1553" s="7" t="s">
        <v>151</v>
      </c>
      <c r="K1553" s="7" t="s">
        <v>151</v>
      </c>
      <c r="L1553" s="7" t="s">
        <v>151</v>
      </c>
      <c r="M1553" s="7" t="s">
        <v>151</v>
      </c>
      <c r="N1553" s="6" t="s">
        <v>4054</v>
      </c>
      <c r="O1553" s="6" t="s">
        <v>3965</v>
      </c>
      <c r="P1553" s="9" t="s">
        <v>3903</v>
      </c>
      <c r="Q1553" s="9"/>
      <c r="R1553" s="6" t="s">
        <v>1779</v>
      </c>
      <c r="S1553" s="6" t="e">
        <v>#N/A</v>
      </c>
      <c r="T1553" s="6" t="e">
        <v>#N/A</v>
      </c>
      <c r="W1553" s="23" t="e">
        <f>VLOOKUP(F1553,'[1]AM Report'!$C:$L,10,FALSE)</f>
        <v>#N/A</v>
      </c>
      <c r="X1553" s="6" t="str">
        <f>VLOOKUP(F1553,'[2]Master URL List'!$F:$S,12,FALSE)</f>
        <v>CWA-CWARHR</v>
      </c>
      <c r="Y1553" s="6" t="str">
        <f>VLOOKUP($F1553,'[2]Master URL List'!$F:$S,13,FALSE)</f>
        <v>ABE REICHBACH</v>
      </c>
      <c r="Z1553" s="6" t="str">
        <f>VLOOKUP($F1553,'[2]Master URL List'!$F:$S,14,FALSE)</f>
        <v>abe@guesswho.com</v>
      </c>
    </row>
    <row r="1554" spans="1:26" s="6" customFormat="1" ht="12.75" customHeight="1" x14ac:dyDescent="0.2">
      <c r="A1554" s="6" t="s">
        <v>2925</v>
      </c>
      <c r="B1554" s="6" t="s">
        <v>1581</v>
      </c>
      <c r="C1554" s="5" t="s">
        <v>1582</v>
      </c>
      <c r="D1554" s="5" t="str">
        <f t="shared" si="27"/>
        <v>VODBILL.COM</v>
      </c>
      <c r="E1554" s="16" t="s">
        <v>1690</v>
      </c>
      <c r="F1554" s="16" t="s">
        <v>1568</v>
      </c>
      <c r="H1554" s="7"/>
      <c r="I1554" s="7" t="s">
        <v>151</v>
      </c>
      <c r="J1554" s="7" t="s">
        <v>151</v>
      </c>
      <c r="K1554" s="7" t="s">
        <v>151</v>
      </c>
      <c r="L1554" s="7" t="s">
        <v>151</v>
      </c>
      <c r="M1554" s="7" t="s">
        <v>151</v>
      </c>
      <c r="O1554" s="6" t="s">
        <v>3900</v>
      </c>
      <c r="P1554" s="9"/>
      <c r="Q1554" s="9"/>
      <c r="R1554" s="6" t="s">
        <v>1779</v>
      </c>
      <c r="S1554" s="6" t="e">
        <v>#N/A</v>
      </c>
      <c r="T1554" s="6" t="e">
        <v>#N/A</v>
      </c>
      <c r="W1554" s="23" t="e">
        <f>VLOOKUP(F1554,'[1]AM Report'!$C:$L,10,FALSE)</f>
        <v>#N/A</v>
      </c>
      <c r="X1554" s="6" t="str">
        <f>VLOOKUP(F1554,'[2]Master URL List'!$F:$S,12,FALSE)</f>
        <v>CWA-CWARHR</v>
      </c>
      <c r="Y1554" s="6" t="str">
        <f>VLOOKUP($F1554,'[2]Master URL List'!$F:$S,13,FALSE)</f>
        <v>ABE REICHBACH</v>
      </c>
      <c r="Z1554" s="6" t="str">
        <f>VLOOKUP($F1554,'[2]Master URL List'!$F:$S,14,FALSE)</f>
        <v>abe@guesswho.com</v>
      </c>
    </row>
    <row r="1555" spans="1:26" s="6" customFormat="1" ht="12.75" customHeight="1" x14ac:dyDescent="0.2">
      <c r="A1555" s="6" t="s">
        <v>2926</v>
      </c>
      <c r="B1555" s="6" t="s">
        <v>1581</v>
      </c>
      <c r="C1555" s="5" t="s">
        <v>1582</v>
      </c>
      <c r="D1555" s="5" t="str">
        <f t="shared" si="27"/>
        <v>VODBILL.COM</v>
      </c>
      <c r="E1555" s="16" t="s">
        <v>1690</v>
      </c>
      <c r="F1555" s="16" t="s">
        <v>1568</v>
      </c>
      <c r="H1555" s="7"/>
      <c r="I1555" s="7" t="s">
        <v>151</v>
      </c>
      <c r="J1555" s="7" t="s">
        <v>151</v>
      </c>
      <c r="K1555" s="7" t="s">
        <v>151</v>
      </c>
      <c r="L1555" s="7" t="s">
        <v>151</v>
      </c>
      <c r="M1555" s="7" t="s">
        <v>151</v>
      </c>
      <c r="N1555" s="6" t="s">
        <v>3988</v>
      </c>
      <c r="O1555" s="6" t="s">
        <v>3900</v>
      </c>
      <c r="P1555" s="9"/>
      <c r="Q1555" s="9"/>
      <c r="R1555" s="6" t="s">
        <v>1779</v>
      </c>
      <c r="S1555" s="6" t="e">
        <v>#N/A</v>
      </c>
      <c r="T1555" s="6" t="e">
        <v>#N/A</v>
      </c>
      <c r="W1555" s="23" t="e">
        <f>VLOOKUP(F1555,'[1]AM Report'!$C:$L,10,FALSE)</f>
        <v>#N/A</v>
      </c>
      <c r="X1555" s="6" t="str">
        <f>VLOOKUP(F1555,'[2]Master URL List'!$F:$S,12,FALSE)</f>
        <v>CWA-CWARHR</v>
      </c>
      <c r="Y1555" s="6" t="str">
        <f>VLOOKUP($F1555,'[2]Master URL List'!$F:$S,13,FALSE)</f>
        <v>ABE REICHBACH</v>
      </c>
      <c r="Z1555" s="6" t="str">
        <f>VLOOKUP($F1555,'[2]Master URL List'!$F:$S,14,FALSE)</f>
        <v>abe@guesswho.com</v>
      </c>
    </row>
    <row r="1556" spans="1:26" s="6" customFormat="1" ht="12.75" customHeight="1" x14ac:dyDescent="0.2">
      <c r="A1556" s="6" t="s">
        <v>2927</v>
      </c>
      <c r="B1556" s="6" t="s">
        <v>1581</v>
      </c>
      <c r="C1556" s="5" t="s">
        <v>1582</v>
      </c>
      <c r="D1556" s="5" t="str">
        <f t="shared" si="27"/>
        <v>VODBILL.COM</v>
      </c>
      <c r="E1556" s="16" t="s">
        <v>1690</v>
      </c>
      <c r="F1556" s="16" t="s">
        <v>1568</v>
      </c>
      <c r="H1556" s="7"/>
      <c r="I1556" s="7" t="s">
        <v>151</v>
      </c>
      <c r="J1556" s="7" t="s">
        <v>151</v>
      </c>
      <c r="K1556" s="7" t="s">
        <v>151</v>
      </c>
      <c r="L1556" s="7" t="s">
        <v>151</v>
      </c>
      <c r="M1556" s="7" t="s">
        <v>151</v>
      </c>
      <c r="N1556" s="6" t="s">
        <v>4054</v>
      </c>
      <c r="O1556" s="6" t="s">
        <v>3965</v>
      </c>
      <c r="P1556" s="9" t="s">
        <v>3903</v>
      </c>
      <c r="Q1556" s="9"/>
      <c r="R1556" s="6" t="s">
        <v>1779</v>
      </c>
      <c r="S1556" s="6" t="e">
        <v>#N/A</v>
      </c>
      <c r="T1556" s="6" t="e">
        <v>#N/A</v>
      </c>
      <c r="W1556" s="23" t="e">
        <f>VLOOKUP(F1556,'[1]AM Report'!$C:$L,10,FALSE)</f>
        <v>#N/A</v>
      </c>
      <c r="X1556" s="6" t="str">
        <f>VLOOKUP(F1556,'[2]Master URL List'!$F:$S,12,FALSE)</f>
        <v>CWA-CWARHR</v>
      </c>
      <c r="Y1556" s="6" t="str">
        <f>VLOOKUP($F1556,'[2]Master URL List'!$F:$S,13,FALSE)</f>
        <v>ABE REICHBACH</v>
      </c>
      <c r="Z1556" s="6" t="str">
        <f>VLOOKUP($F1556,'[2]Master URL List'!$F:$S,14,FALSE)</f>
        <v>abe@guesswho.com</v>
      </c>
    </row>
    <row r="1557" spans="1:26" s="6" customFormat="1" ht="12.75" customHeight="1" x14ac:dyDescent="0.2">
      <c r="A1557" s="6" t="s">
        <v>2928</v>
      </c>
      <c r="B1557" s="6" t="s">
        <v>1581</v>
      </c>
      <c r="C1557" s="5" t="s">
        <v>1582</v>
      </c>
      <c r="D1557" s="5" t="str">
        <f t="shared" si="27"/>
        <v>VODBILL.COM</v>
      </c>
      <c r="E1557" s="16" t="s">
        <v>1690</v>
      </c>
      <c r="F1557" s="16" t="s">
        <v>1568</v>
      </c>
      <c r="H1557" s="7"/>
      <c r="I1557" s="7" t="s">
        <v>151</v>
      </c>
      <c r="J1557" s="7" t="s">
        <v>151</v>
      </c>
      <c r="K1557" s="7" t="s">
        <v>151</v>
      </c>
      <c r="L1557" s="7" t="s">
        <v>151</v>
      </c>
      <c r="M1557" s="7" t="s">
        <v>151</v>
      </c>
      <c r="N1557" s="6" t="s">
        <v>3988</v>
      </c>
      <c r="O1557" s="6" t="s">
        <v>3900</v>
      </c>
      <c r="P1557" s="9"/>
      <c r="Q1557" s="9"/>
      <c r="R1557" s="6" t="s">
        <v>1779</v>
      </c>
      <c r="S1557" s="6" t="e">
        <v>#N/A</v>
      </c>
      <c r="T1557" s="6" t="e">
        <v>#N/A</v>
      </c>
      <c r="W1557" s="23" t="e">
        <f>VLOOKUP(F1557,'[1]AM Report'!$C:$L,10,FALSE)</f>
        <v>#N/A</v>
      </c>
      <c r="X1557" s="6" t="str">
        <f>VLOOKUP(F1557,'[2]Master URL List'!$F:$S,12,FALSE)</f>
        <v>CWA-CWARHR</v>
      </c>
      <c r="Y1557" s="6" t="str">
        <f>VLOOKUP($F1557,'[2]Master URL List'!$F:$S,13,FALSE)</f>
        <v>ABE REICHBACH</v>
      </c>
      <c r="Z1557" s="6" t="str">
        <f>VLOOKUP($F1557,'[2]Master URL List'!$F:$S,14,FALSE)</f>
        <v>abe@guesswho.com</v>
      </c>
    </row>
    <row r="1558" spans="1:26" s="6" customFormat="1" ht="12.75" customHeight="1" x14ac:dyDescent="0.2">
      <c r="A1558" s="6" t="s">
        <v>2929</v>
      </c>
      <c r="B1558" s="6" t="s">
        <v>1581</v>
      </c>
      <c r="C1558" s="5" t="s">
        <v>1582</v>
      </c>
      <c r="D1558" s="5" t="str">
        <f t="shared" si="27"/>
        <v>VODBILL.COM</v>
      </c>
      <c r="E1558" s="16" t="s">
        <v>1690</v>
      </c>
      <c r="F1558" s="16" t="s">
        <v>1568</v>
      </c>
      <c r="H1558" s="7"/>
      <c r="I1558" s="7" t="s">
        <v>151</v>
      </c>
      <c r="J1558" s="7" t="s">
        <v>151</v>
      </c>
      <c r="K1558" s="7" t="s">
        <v>151</v>
      </c>
      <c r="L1558" s="7" t="s">
        <v>151</v>
      </c>
      <c r="M1558" s="7" t="s">
        <v>151</v>
      </c>
      <c r="O1558" s="6" t="s">
        <v>3900</v>
      </c>
      <c r="P1558" s="9"/>
      <c r="Q1558" s="9"/>
      <c r="R1558" s="6" t="s">
        <v>1779</v>
      </c>
      <c r="S1558" s="6" t="e">
        <v>#N/A</v>
      </c>
      <c r="T1558" s="6" t="e">
        <v>#N/A</v>
      </c>
      <c r="W1558" s="23" t="e">
        <f>VLOOKUP(F1558,'[1]AM Report'!$C:$L,10,FALSE)</f>
        <v>#N/A</v>
      </c>
      <c r="X1558" s="6" t="str">
        <f>VLOOKUP(F1558,'[2]Master URL List'!$F:$S,12,FALSE)</f>
        <v>CWA-CWARHR</v>
      </c>
      <c r="Y1558" s="6" t="str">
        <f>VLOOKUP($F1558,'[2]Master URL List'!$F:$S,13,FALSE)</f>
        <v>ABE REICHBACH</v>
      </c>
      <c r="Z1558" s="6" t="str">
        <f>VLOOKUP($F1558,'[2]Master URL List'!$F:$S,14,FALSE)</f>
        <v>abe@guesswho.com</v>
      </c>
    </row>
    <row r="1559" spans="1:26" s="6" customFormat="1" ht="12.75" customHeight="1" x14ac:dyDescent="0.2">
      <c r="A1559" s="6" t="s">
        <v>2930</v>
      </c>
      <c r="B1559" s="6" t="s">
        <v>1581</v>
      </c>
      <c r="C1559" s="5" t="s">
        <v>1582</v>
      </c>
      <c r="D1559" s="5" t="str">
        <f t="shared" si="27"/>
        <v>VODBILL.COM</v>
      </c>
      <c r="E1559" s="16" t="s">
        <v>1690</v>
      </c>
      <c r="F1559" s="16" t="s">
        <v>1568</v>
      </c>
      <c r="H1559" s="7"/>
      <c r="I1559" s="7" t="s">
        <v>151</v>
      </c>
      <c r="J1559" s="7" t="s">
        <v>151</v>
      </c>
      <c r="K1559" s="7" t="s">
        <v>151</v>
      </c>
      <c r="L1559" s="7" t="s">
        <v>151</v>
      </c>
      <c r="M1559" s="7" t="s">
        <v>151</v>
      </c>
      <c r="N1559" s="6" t="s">
        <v>3994</v>
      </c>
      <c r="O1559" s="6" t="s">
        <v>3900</v>
      </c>
      <c r="P1559" s="9"/>
      <c r="Q1559" s="9"/>
      <c r="R1559" s="6" t="s">
        <v>1779</v>
      </c>
      <c r="S1559" s="6" t="e">
        <v>#N/A</v>
      </c>
      <c r="T1559" s="6" t="e">
        <v>#N/A</v>
      </c>
      <c r="W1559" s="23" t="e">
        <f>VLOOKUP(F1559,'[1]AM Report'!$C:$L,10,FALSE)</f>
        <v>#N/A</v>
      </c>
      <c r="X1559" s="6" t="str">
        <f>VLOOKUP(F1559,'[2]Master URL List'!$F:$S,12,FALSE)</f>
        <v>CWA-CWARHR</v>
      </c>
      <c r="Y1559" s="6" t="str">
        <f>VLOOKUP($F1559,'[2]Master URL List'!$F:$S,13,FALSE)</f>
        <v>ABE REICHBACH</v>
      </c>
      <c r="Z1559" s="6" t="str">
        <f>VLOOKUP($F1559,'[2]Master URL List'!$F:$S,14,FALSE)</f>
        <v>abe@guesswho.com</v>
      </c>
    </row>
    <row r="1560" spans="1:26" s="6" customFormat="1" ht="12.75" customHeight="1" x14ac:dyDescent="0.2">
      <c r="A1560" s="6" t="s">
        <v>2931</v>
      </c>
      <c r="B1560" s="6" t="s">
        <v>1581</v>
      </c>
      <c r="C1560" s="5" t="s">
        <v>1582</v>
      </c>
      <c r="D1560" s="5" t="str">
        <f t="shared" si="27"/>
        <v>VODBILL.COM</v>
      </c>
      <c r="E1560" s="16" t="s">
        <v>1690</v>
      </c>
      <c r="F1560" s="16" t="s">
        <v>1568</v>
      </c>
      <c r="H1560" s="7"/>
      <c r="I1560" s="7" t="s">
        <v>151</v>
      </c>
      <c r="J1560" s="7" t="s">
        <v>151</v>
      </c>
      <c r="K1560" s="7" t="s">
        <v>151</v>
      </c>
      <c r="L1560" s="7" t="s">
        <v>151</v>
      </c>
      <c r="M1560" s="7" t="s">
        <v>151</v>
      </c>
      <c r="O1560" s="6" t="s">
        <v>3900</v>
      </c>
      <c r="P1560" s="9"/>
      <c r="Q1560" s="9"/>
      <c r="R1560" s="6" t="s">
        <v>1779</v>
      </c>
      <c r="S1560" s="6" t="e">
        <v>#N/A</v>
      </c>
      <c r="T1560" s="6" t="e">
        <v>#N/A</v>
      </c>
      <c r="W1560" s="23" t="e">
        <f>VLOOKUP(F1560,'[1]AM Report'!$C:$L,10,FALSE)</f>
        <v>#N/A</v>
      </c>
      <c r="X1560" s="6" t="str">
        <f>VLOOKUP(F1560,'[2]Master URL List'!$F:$S,12,FALSE)</f>
        <v>CWA-CWARHR</v>
      </c>
      <c r="Y1560" s="6" t="str">
        <f>VLOOKUP($F1560,'[2]Master URL List'!$F:$S,13,FALSE)</f>
        <v>ABE REICHBACH</v>
      </c>
      <c r="Z1560" s="6" t="str">
        <f>VLOOKUP($F1560,'[2]Master URL List'!$F:$S,14,FALSE)</f>
        <v>abe@guesswho.com</v>
      </c>
    </row>
    <row r="1561" spans="1:26" s="6" customFormat="1" ht="12.75" customHeight="1" x14ac:dyDescent="0.2">
      <c r="A1561" s="6" t="s">
        <v>2932</v>
      </c>
      <c r="B1561" s="6" t="s">
        <v>1581</v>
      </c>
      <c r="C1561" s="5" t="s">
        <v>1582</v>
      </c>
      <c r="D1561" s="5" t="str">
        <f t="shared" si="27"/>
        <v>VODBILL.COM</v>
      </c>
      <c r="E1561" s="16" t="s">
        <v>1690</v>
      </c>
      <c r="F1561" s="16" t="s">
        <v>1568</v>
      </c>
      <c r="H1561" s="7"/>
      <c r="I1561" s="7" t="s">
        <v>151</v>
      </c>
      <c r="J1561" s="7" t="s">
        <v>151</v>
      </c>
      <c r="K1561" s="7" t="s">
        <v>151</v>
      </c>
      <c r="L1561" s="7" t="s">
        <v>151</v>
      </c>
      <c r="M1561" s="7" t="s">
        <v>151</v>
      </c>
      <c r="N1561" s="6" t="s">
        <v>3988</v>
      </c>
      <c r="O1561" s="6" t="s">
        <v>3900</v>
      </c>
      <c r="P1561" s="9"/>
      <c r="Q1561" s="9"/>
      <c r="R1561" s="6" t="s">
        <v>1779</v>
      </c>
      <c r="S1561" s="6" t="e">
        <v>#N/A</v>
      </c>
      <c r="T1561" s="6" t="e">
        <v>#N/A</v>
      </c>
      <c r="W1561" s="23" t="e">
        <f>VLOOKUP(F1561,'[1]AM Report'!$C:$L,10,FALSE)</f>
        <v>#N/A</v>
      </c>
      <c r="X1561" s="6" t="str">
        <f>VLOOKUP(F1561,'[2]Master URL List'!$F:$S,12,FALSE)</f>
        <v>CWA-CWARHR</v>
      </c>
      <c r="Y1561" s="6" t="str">
        <f>VLOOKUP($F1561,'[2]Master URL List'!$F:$S,13,FALSE)</f>
        <v>ABE REICHBACH</v>
      </c>
      <c r="Z1561" s="6" t="str">
        <f>VLOOKUP($F1561,'[2]Master URL List'!$F:$S,14,FALSE)</f>
        <v>abe@guesswho.com</v>
      </c>
    </row>
    <row r="1562" spans="1:26" s="6" customFormat="1" ht="12.75" customHeight="1" x14ac:dyDescent="0.2">
      <c r="A1562" s="6" t="s">
        <v>2933</v>
      </c>
      <c r="B1562" s="6" t="s">
        <v>1581</v>
      </c>
      <c r="C1562" s="5" t="s">
        <v>1582</v>
      </c>
      <c r="D1562" s="5" t="str">
        <f t="shared" si="27"/>
        <v>VODBILL.COM</v>
      </c>
      <c r="E1562" s="16" t="s">
        <v>1690</v>
      </c>
      <c r="F1562" s="16" t="s">
        <v>1568</v>
      </c>
      <c r="H1562" s="7"/>
      <c r="I1562" s="7" t="s">
        <v>151</v>
      </c>
      <c r="J1562" s="7" t="s">
        <v>151</v>
      </c>
      <c r="K1562" s="7" t="s">
        <v>151</v>
      </c>
      <c r="L1562" s="7" t="s">
        <v>151</v>
      </c>
      <c r="M1562" s="7" t="s">
        <v>151</v>
      </c>
      <c r="N1562" s="6" t="s">
        <v>3988</v>
      </c>
      <c r="O1562" s="6" t="s">
        <v>3900</v>
      </c>
      <c r="P1562" s="9"/>
      <c r="Q1562" s="9"/>
      <c r="R1562" s="6" t="s">
        <v>1779</v>
      </c>
      <c r="S1562" s="6" t="e">
        <v>#N/A</v>
      </c>
      <c r="T1562" s="6" t="e">
        <v>#N/A</v>
      </c>
      <c r="W1562" s="23" t="e">
        <f>VLOOKUP(F1562,'[1]AM Report'!$C:$L,10,FALSE)</f>
        <v>#N/A</v>
      </c>
      <c r="X1562" s="6" t="str">
        <f>VLOOKUP(F1562,'[2]Master URL List'!$F:$S,12,FALSE)</f>
        <v>CWA-CWARHR</v>
      </c>
      <c r="Y1562" s="6" t="str">
        <f>VLOOKUP($F1562,'[2]Master URL List'!$F:$S,13,FALSE)</f>
        <v>ABE REICHBACH</v>
      </c>
      <c r="Z1562" s="6" t="str">
        <f>VLOOKUP($F1562,'[2]Master URL List'!$F:$S,14,FALSE)</f>
        <v>abe@guesswho.com</v>
      </c>
    </row>
    <row r="1563" spans="1:26" s="6" customFormat="1" ht="12.75" customHeight="1" x14ac:dyDescent="0.2">
      <c r="A1563" s="6" t="s">
        <v>2934</v>
      </c>
      <c r="B1563" s="6" t="s">
        <v>1581</v>
      </c>
      <c r="C1563" s="5" t="s">
        <v>1582</v>
      </c>
      <c r="D1563" s="5" t="str">
        <f t="shared" si="27"/>
        <v>VODBILL.COM</v>
      </c>
      <c r="E1563" s="16" t="s">
        <v>1690</v>
      </c>
      <c r="F1563" s="16" t="s">
        <v>1568</v>
      </c>
      <c r="H1563" s="7"/>
      <c r="I1563" s="7" t="s">
        <v>151</v>
      </c>
      <c r="J1563" s="7" t="s">
        <v>151</v>
      </c>
      <c r="K1563" s="7" t="s">
        <v>151</v>
      </c>
      <c r="L1563" s="7" t="s">
        <v>151</v>
      </c>
      <c r="M1563" s="7" t="s">
        <v>151</v>
      </c>
      <c r="N1563" s="6" t="s">
        <v>3988</v>
      </c>
      <c r="O1563" s="6" t="s">
        <v>3900</v>
      </c>
      <c r="P1563" s="9"/>
      <c r="Q1563" s="9"/>
      <c r="R1563" s="6" t="s">
        <v>1779</v>
      </c>
      <c r="S1563" s="6" t="e">
        <v>#N/A</v>
      </c>
      <c r="T1563" s="6" t="e">
        <v>#N/A</v>
      </c>
      <c r="W1563" s="23" t="e">
        <f>VLOOKUP(F1563,'[1]AM Report'!$C:$L,10,FALSE)</f>
        <v>#N/A</v>
      </c>
      <c r="X1563" s="6" t="str">
        <f>VLOOKUP(F1563,'[2]Master URL List'!$F:$S,12,FALSE)</f>
        <v>CWA-CWARHR</v>
      </c>
      <c r="Y1563" s="6" t="str">
        <f>VLOOKUP($F1563,'[2]Master URL List'!$F:$S,13,FALSE)</f>
        <v>ABE REICHBACH</v>
      </c>
      <c r="Z1563" s="6" t="str">
        <f>VLOOKUP($F1563,'[2]Master URL List'!$F:$S,14,FALSE)</f>
        <v>abe@guesswho.com</v>
      </c>
    </row>
    <row r="1564" spans="1:26" s="6" customFormat="1" ht="12.75" customHeight="1" x14ac:dyDescent="0.2">
      <c r="A1564" s="6" t="s">
        <v>2935</v>
      </c>
      <c r="B1564" s="6" t="s">
        <v>1581</v>
      </c>
      <c r="C1564" s="5" t="s">
        <v>1582</v>
      </c>
      <c r="D1564" s="5" t="str">
        <f t="shared" si="27"/>
        <v>VODBILL.COM</v>
      </c>
      <c r="E1564" s="16" t="s">
        <v>1690</v>
      </c>
      <c r="F1564" s="16" t="s">
        <v>1568</v>
      </c>
      <c r="H1564" s="7"/>
      <c r="I1564" s="7" t="s">
        <v>151</v>
      </c>
      <c r="J1564" s="7" t="s">
        <v>151</v>
      </c>
      <c r="K1564" s="7" t="s">
        <v>151</v>
      </c>
      <c r="L1564" s="7" t="s">
        <v>151</v>
      </c>
      <c r="M1564" s="7" t="s">
        <v>151</v>
      </c>
      <c r="N1564" s="6" t="s">
        <v>3988</v>
      </c>
      <c r="O1564" s="6" t="s">
        <v>3900</v>
      </c>
      <c r="P1564" s="9"/>
      <c r="Q1564" s="9"/>
      <c r="R1564" s="6" t="s">
        <v>1779</v>
      </c>
      <c r="S1564" s="6" t="e">
        <v>#N/A</v>
      </c>
      <c r="T1564" s="6" t="e">
        <v>#N/A</v>
      </c>
      <c r="W1564" s="23" t="e">
        <f>VLOOKUP(F1564,'[1]AM Report'!$C:$L,10,FALSE)</f>
        <v>#N/A</v>
      </c>
      <c r="X1564" s="6" t="str">
        <f>VLOOKUP(F1564,'[2]Master URL List'!$F:$S,12,FALSE)</f>
        <v>CWA-CWARHR</v>
      </c>
      <c r="Y1564" s="6" t="str">
        <f>VLOOKUP($F1564,'[2]Master URL List'!$F:$S,13,FALSE)</f>
        <v>ABE REICHBACH</v>
      </c>
      <c r="Z1564" s="6" t="str">
        <f>VLOOKUP($F1564,'[2]Master URL List'!$F:$S,14,FALSE)</f>
        <v>abe@guesswho.com</v>
      </c>
    </row>
    <row r="1565" spans="1:26" s="6" customFormat="1" ht="12.75" customHeight="1" x14ac:dyDescent="0.2">
      <c r="A1565" s="6" t="s">
        <v>2936</v>
      </c>
      <c r="B1565" s="6" t="s">
        <v>1581</v>
      </c>
      <c r="C1565" s="5" t="s">
        <v>1582</v>
      </c>
      <c r="D1565" s="5" t="str">
        <f t="shared" si="27"/>
        <v>VODBILL.COM</v>
      </c>
      <c r="E1565" s="16" t="s">
        <v>1690</v>
      </c>
      <c r="F1565" s="16" t="s">
        <v>1568</v>
      </c>
      <c r="H1565" s="7"/>
      <c r="I1565" s="7" t="s">
        <v>151</v>
      </c>
      <c r="J1565" s="7" t="s">
        <v>151</v>
      </c>
      <c r="K1565" s="7" t="s">
        <v>151</v>
      </c>
      <c r="L1565" s="7" t="s">
        <v>151</v>
      </c>
      <c r="M1565" s="7" t="s">
        <v>151</v>
      </c>
      <c r="O1565" s="6" t="s">
        <v>3900</v>
      </c>
      <c r="P1565" s="9"/>
      <c r="Q1565" s="9"/>
      <c r="R1565" s="6" t="s">
        <v>1779</v>
      </c>
      <c r="S1565" s="6" t="e">
        <v>#N/A</v>
      </c>
      <c r="T1565" s="6" t="e">
        <v>#N/A</v>
      </c>
      <c r="W1565" s="23" t="e">
        <f>VLOOKUP(F1565,'[1]AM Report'!$C:$L,10,FALSE)</f>
        <v>#N/A</v>
      </c>
      <c r="X1565" s="6" t="str">
        <f>VLOOKUP(F1565,'[2]Master URL List'!$F:$S,12,FALSE)</f>
        <v>CWA-CWARHR</v>
      </c>
      <c r="Y1565" s="6" t="str">
        <f>VLOOKUP($F1565,'[2]Master URL List'!$F:$S,13,FALSE)</f>
        <v>ABE REICHBACH</v>
      </c>
      <c r="Z1565" s="6" t="str">
        <f>VLOOKUP($F1565,'[2]Master URL List'!$F:$S,14,FALSE)</f>
        <v>abe@guesswho.com</v>
      </c>
    </row>
    <row r="1566" spans="1:26" s="6" customFormat="1" ht="12.75" customHeight="1" x14ac:dyDescent="0.2">
      <c r="A1566" s="6" t="s">
        <v>2937</v>
      </c>
      <c r="B1566" s="6" t="s">
        <v>1581</v>
      </c>
      <c r="C1566" s="5" t="s">
        <v>1582</v>
      </c>
      <c r="D1566" s="5" t="str">
        <f t="shared" si="27"/>
        <v>VODBILL.COM</v>
      </c>
      <c r="E1566" s="16" t="s">
        <v>1690</v>
      </c>
      <c r="F1566" s="16" t="s">
        <v>1568</v>
      </c>
      <c r="H1566" s="7"/>
      <c r="I1566" s="7" t="s">
        <v>151</v>
      </c>
      <c r="J1566" s="7" t="s">
        <v>151</v>
      </c>
      <c r="K1566" s="7" t="s">
        <v>151</v>
      </c>
      <c r="L1566" s="7" t="s">
        <v>151</v>
      </c>
      <c r="M1566" s="7" t="s">
        <v>151</v>
      </c>
      <c r="N1566" s="6" t="s">
        <v>4054</v>
      </c>
      <c r="O1566" s="6" t="s">
        <v>3965</v>
      </c>
      <c r="P1566" s="9" t="s">
        <v>3903</v>
      </c>
      <c r="Q1566" s="9"/>
      <c r="R1566" s="6" t="s">
        <v>1779</v>
      </c>
      <c r="S1566" s="6" t="e">
        <v>#N/A</v>
      </c>
      <c r="T1566" s="6" t="e">
        <v>#N/A</v>
      </c>
      <c r="W1566" s="23" t="e">
        <f>VLOOKUP(F1566,'[1]AM Report'!$C:$L,10,FALSE)</f>
        <v>#N/A</v>
      </c>
      <c r="X1566" s="6" t="str">
        <f>VLOOKUP(F1566,'[2]Master URL List'!$F:$S,12,FALSE)</f>
        <v>CWA-CWARHR</v>
      </c>
      <c r="Y1566" s="6" t="str">
        <f>VLOOKUP($F1566,'[2]Master URL List'!$F:$S,13,FALSE)</f>
        <v>ABE REICHBACH</v>
      </c>
      <c r="Z1566" s="6" t="str">
        <f>VLOOKUP($F1566,'[2]Master URL List'!$F:$S,14,FALSE)</f>
        <v>abe@guesswho.com</v>
      </c>
    </row>
    <row r="1567" spans="1:26" s="6" customFormat="1" ht="12.75" customHeight="1" x14ac:dyDescent="0.2">
      <c r="A1567" s="6" t="s">
        <v>2938</v>
      </c>
      <c r="B1567" s="6" t="s">
        <v>1581</v>
      </c>
      <c r="C1567" s="5" t="s">
        <v>1582</v>
      </c>
      <c r="D1567" s="5" t="str">
        <f t="shared" si="27"/>
        <v>VODBILL.COM</v>
      </c>
      <c r="E1567" s="16" t="s">
        <v>1690</v>
      </c>
      <c r="F1567" s="16" t="s">
        <v>1568</v>
      </c>
      <c r="H1567" s="7"/>
      <c r="I1567" s="7" t="s">
        <v>151</v>
      </c>
      <c r="J1567" s="7" t="s">
        <v>151</v>
      </c>
      <c r="K1567" s="7" t="s">
        <v>151</v>
      </c>
      <c r="L1567" s="7" t="s">
        <v>151</v>
      </c>
      <c r="M1567" s="7" t="s">
        <v>151</v>
      </c>
      <c r="O1567" s="6" t="s">
        <v>3900</v>
      </c>
      <c r="P1567" s="9"/>
      <c r="Q1567" s="9"/>
      <c r="R1567" s="6" t="s">
        <v>1779</v>
      </c>
      <c r="S1567" s="6" t="e">
        <v>#N/A</v>
      </c>
      <c r="T1567" s="6" t="e">
        <v>#N/A</v>
      </c>
      <c r="W1567" s="23" t="e">
        <f>VLOOKUP(F1567,'[1]AM Report'!$C:$L,10,FALSE)</f>
        <v>#N/A</v>
      </c>
      <c r="X1567" s="6" t="str">
        <f>VLOOKUP(F1567,'[2]Master URL List'!$F:$S,12,FALSE)</f>
        <v>CWA-CWARHR</v>
      </c>
      <c r="Y1567" s="6" t="str">
        <f>VLOOKUP($F1567,'[2]Master URL List'!$F:$S,13,FALSE)</f>
        <v>ABE REICHBACH</v>
      </c>
      <c r="Z1567" s="6" t="str">
        <f>VLOOKUP($F1567,'[2]Master URL List'!$F:$S,14,FALSE)</f>
        <v>abe@guesswho.com</v>
      </c>
    </row>
    <row r="1568" spans="1:26" s="6" customFormat="1" ht="12.75" customHeight="1" x14ac:dyDescent="0.2">
      <c r="A1568" s="6" t="s">
        <v>2939</v>
      </c>
      <c r="B1568" s="6" t="s">
        <v>1581</v>
      </c>
      <c r="C1568" s="5" t="s">
        <v>1582</v>
      </c>
      <c r="D1568" s="5" t="str">
        <f t="shared" si="27"/>
        <v>VODBILL.COM</v>
      </c>
      <c r="E1568" s="16" t="s">
        <v>1690</v>
      </c>
      <c r="F1568" s="16" t="s">
        <v>1568</v>
      </c>
      <c r="H1568" s="7"/>
      <c r="I1568" s="7" t="s">
        <v>151</v>
      </c>
      <c r="J1568" s="7" t="s">
        <v>151</v>
      </c>
      <c r="K1568" s="7" t="s">
        <v>151</v>
      </c>
      <c r="L1568" s="7" t="s">
        <v>151</v>
      </c>
      <c r="M1568" s="7" t="s">
        <v>151</v>
      </c>
      <c r="O1568" s="6" t="s">
        <v>3900</v>
      </c>
      <c r="P1568" s="9"/>
      <c r="Q1568" s="9"/>
      <c r="R1568" s="6" t="s">
        <v>1779</v>
      </c>
      <c r="S1568" s="6" t="e">
        <v>#N/A</v>
      </c>
      <c r="T1568" s="6" t="e">
        <v>#N/A</v>
      </c>
      <c r="W1568" s="23" t="e">
        <f>VLOOKUP(F1568,'[1]AM Report'!$C:$L,10,FALSE)</f>
        <v>#N/A</v>
      </c>
      <c r="X1568" s="6" t="str">
        <f>VLOOKUP(F1568,'[2]Master URL List'!$F:$S,12,FALSE)</f>
        <v>CWA-CWARHR</v>
      </c>
      <c r="Y1568" s="6" t="str">
        <f>VLOOKUP($F1568,'[2]Master URL List'!$F:$S,13,FALSE)</f>
        <v>ABE REICHBACH</v>
      </c>
      <c r="Z1568" s="6" t="str">
        <f>VLOOKUP($F1568,'[2]Master URL List'!$F:$S,14,FALSE)</f>
        <v>abe@guesswho.com</v>
      </c>
    </row>
    <row r="1569" spans="1:26" s="6" customFormat="1" ht="12.75" customHeight="1" x14ac:dyDescent="0.2">
      <c r="A1569" s="6" t="s">
        <v>2940</v>
      </c>
      <c r="B1569" s="6" t="s">
        <v>1581</v>
      </c>
      <c r="C1569" s="5" t="s">
        <v>1582</v>
      </c>
      <c r="D1569" s="5" t="str">
        <f t="shared" si="27"/>
        <v>VODBILL.COM</v>
      </c>
      <c r="E1569" s="16" t="s">
        <v>1690</v>
      </c>
      <c r="F1569" s="16" t="s">
        <v>1568</v>
      </c>
      <c r="H1569" s="7"/>
      <c r="I1569" s="7" t="s">
        <v>151</v>
      </c>
      <c r="J1569" s="7" t="s">
        <v>151</v>
      </c>
      <c r="K1569" s="7" t="s">
        <v>151</v>
      </c>
      <c r="L1569" s="7" t="s">
        <v>151</v>
      </c>
      <c r="M1569" s="7" t="s">
        <v>151</v>
      </c>
      <c r="N1569" s="6" t="s">
        <v>3988</v>
      </c>
      <c r="O1569" s="6" t="s">
        <v>3900</v>
      </c>
      <c r="P1569" s="9"/>
      <c r="Q1569" s="9"/>
      <c r="R1569" s="6" t="s">
        <v>1779</v>
      </c>
      <c r="S1569" s="6" t="e">
        <v>#N/A</v>
      </c>
      <c r="T1569" s="6" t="e">
        <v>#N/A</v>
      </c>
      <c r="W1569" s="23" t="e">
        <f>VLOOKUP(F1569,'[1]AM Report'!$C:$L,10,FALSE)</f>
        <v>#N/A</v>
      </c>
      <c r="X1569" s="6" t="str">
        <f>VLOOKUP(F1569,'[2]Master URL List'!$F:$S,12,FALSE)</f>
        <v>CWA-CWARHR</v>
      </c>
      <c r="Y1569" s="6" t="str">
        <f>VLOOKUP($F1569,'[2]Master URL List'!$F:$S,13,FALSE)</f>
        <v>ABE REICHBACH</v>
      </c>
      <c r="Z1569" s="6" t="str">
        <f>VLOOKUP($F1569,'[2]Master URL List'!$F:$S,14,FALSE)</f>
        <v>abe@guesswho.com</v>
      </c>
    </row>
    <row r="1570" spans="1:26" s="6" customFormat="1" ht="12.75" customHeight="1" x14ac:dyDescent="0.2">
      <c r="A1570" s="6" t="s">
        <v>2941</v>
      </c>
      <c r="B1570" s="6" t="s">
        <v>1581</v>
      </c>
      <c r="C1570" s="5" t="s">
        <v>1582</v>
      </c>
      <c r="D1570" s="5" t="str">
        <f t="shared" si="27"/>
        <v>VODBILL.COM</v>
      </c>
      <c r="E1570" s="16" t="s">
        <v>1690</v>
      </c>
      <c r="F1570" s="16" t="s">
        <v>1568</v>
      </c>
      <c r="H1570" s="7"/>
      <c r="I1570" s="7" t="s">
        <v>151</v>
      </c>
      <c r="J1570" s="7" t="s">
        <v>151</v>
      </c>
      <c r="K1570" s="7" t="s">
        <v>151</v>
      </c>
      <c r="L1570" s="7" t="s">
        <v>151</v>
      </c>
      <c r="M1570" s="7" t="s">
        <v>151</v>
      </c>
      <c r="N1570" s="6" t="s">
        <v>3988</v>
      </c>
      <c r="O1570" s="6" t="s">
        <v>3900</v>
      </c>
      <c r="P1570" s="9"/>
      <c r="Q1570" s="9"/>
      <c r="R1570" s="6" t="s">
        <v>1779</v>
      </c>
      <c r="S1570" s="6" t="e">
        <v>#N/A</v>
      </c>
      <c r="T1570" s="6" t="e">
        <v>#N/A</v>
      </c>
      <c r="W1570" s="23" t="e">
        <f>VLOOKUP(F1570,'[1]AM Report'!$C:$L,10,FALSE)</f>
        <v>#N/A</v>
      </c>
      <c r="X1570" s="6" t="str">
        <f>VLOOKUP(F1570,'[2]Master URL List'!$F:$S,12,FALSE)</f>
        <v>CWA-CWARHR</v>
      </c>
      <c r="Y1570" s="6" t="str">
        <f>VLOOKUP($F1570,'[2]Master URL List'!$F:$S,13,FALSE)</f>
        <v>ABE REICHBACH</v>
      </c>
      <c r="Z1570" s="6" t="str">
        <f>VLOOKUP($F1570,'[2]Master URL List'!$F:$S,14,FALSE)</f>
        <v>abe@guesswho.com</v>
      </c>
    </row>
    <row r="1571" spans="1:26" s="6" customFormat="1" ht="12.75" customHeight="1" x14ac:dyDescent="0.2">
      <c r="A1571" s="6" t="s">
        <v>2942</v>
      </c>
      <c r="B1571" s="6" t="s">
        <v>1581</v>
      </c>
      <c r="C1571" s="5" t="s">
        <v>1582</v>
      </c>
      <c r="D1571" s="5" t="str">
        <f t="shared" si="27"/>
        <v>VODBILL.COM</v>
      </c>
      <c r="E1571" s="16" t="s">
        <v>1690</v>
      </c>
      <c r="F1571" s="16" t="s">
        <v>1568</v>
      </c>
      <c r="H1571" s="7"/>
      <c r="I1571" s="7" t="s">
        <v>151</v>
      </c>
      <c r="J1571" s="7" t="s">
        <v>151</v>
      </c>
      <c r="K1571" s="7" t="s">
        <v>151</v>
      </c>
      <c r="L1571" s="7" t="s">
        <v>151</v>
      </c>
      <c r="M1571" s="7" t="s">
        <v>151</v>
      </c>
      <c r="N1571" s="6" t="s">
        <v>3988</v>
      </c>
      <c r="O1571" s="6" t="s">
        <v>3900</v>
      </c>
      <c r="P1571" s="9"/>
      <c r="Q1571" s="9"/>
      <c r="R1571" s="6" t="s">
        <v>1779</v>
      </c>
      <c r="S1571" s="6" t="e">
        <v>#N/A</v>
      </c>
      <c r="T1571" s="6" t="e">
        <v>#N/A</v>
      </c>
      <c r="W1571" s="23" t="e">
        <f>VLOOKUP(F1571,'[1]AM Report'!$C:$L,10,FALSE)</f>
        <v>#N/A</v>
      </c>
      <c r="X1571" s="6" t="str">
        <f>VLOOKUP(F1571,'[2]Master URL List'!$F:$S,12,FALSE)</f>
        <v>CWA-CWARHR</v>
      </c>
      <c r="Y1571" s="6" t="str">
        <f>VLOOKUP($F1571,'[2]Master URL List'!$F:$S,13,FALSE)</f>
        <v>ABE REICHBACH</v>
      </c>
      <c r="Z1571" s="6" t="str">
        <f>VLOOKUP($F1571,'[2]Master URL List'!$F:$S,14,FALSE)</f>
        <v>abe@guesswho.com</v>
      </c>
    </row>
    <row r="1572" spans="1:26" s="6" customFormat="1" ht="12.75" customHeight="1" x14ac:dyDescent="0.2">
      <c r="A1572" s="6" t="s">
        <v>2943</v>
      </c>
      <c r="B1572" s="6" t="s">
        <v>1581</v>
      </c>
      <c r="C1572" s="5" t="s">
        <v>1582</v>
      </c>
      <c r="D1572" s="5" t="str">
        <f t="shared" si="27"/>
        <v>VODBILL.COM</v>
      </c>
      <c r="E1572" s="16" t="s">
        <v>1690</v>
      </c>
      <c r="F1572" s="16" t="s">
        <v>1568</v>
      </c>
      <c r="H1572" s="7"/>
      <c r="I1572" s="7" t="s">
        <v>151</v>
      </c>
      <c r="J1572" s="7" t="s">
        <v>151</v>
      </c>
      <c r="K1572" s="7" t="s">
        <v>151</v>
      </c>
      <c r="L1572" s="7" t="s">
        <v>151</v>
      </c>
      <c r="M1572" s="7" t="s">
        <v>151</v>
      </c>
      <c r="N1572" s="6" t="s">
        <v>4054</v>
      </c>
      <c r="O1572" s="6" t="s">
        <v>3965</v>
      </c>
      <c r="P1572" s="9" t="s">
        <v>3903</v>
      </c>
      <c r="Q1572" s="9"/>
      <c r="R1572" s="6" t="s">
        <v>1779</v>
      </c>
      <c r="S1572" s="6" t="e">
        <v>#N/A</v>
      </c>
      <c r="T1572" s="6" t="e">
        <v>#N/A</v>
      </c>
      <c r="W1572" s="23" t="e">
        <f>VLOOKUP(F1572,'[1]AM Report'!$C:$L,10,FALSE)</f>
        <v>#N/A</v>
      </c>
      <c r="X1572" s="6" t="str">
        <f>VLOOKUP(F1572,'[2]Master URL List'!$F:$S,12,FALSE)</f>
        <v>CWA-CWARHR</v>
      </c>
      <c r="Y1572" s="6" t="str">
        <f>VLOOKUP($F1572,'[2]Master URL List'!$F:$S,13,FALSE)</f>
        <v>ABE REICHBACH</v>
      </c>
      <c r="Z1572" s="6" t="str">
        <f>VLOOKUP($F1572,'[2]Master URL List'!$F:$S,14,FALSE)</f>
        <v>abe@guesswho.com</v>
      </c>
    </row>
    <row r="1573" spans="1:26" s="6" customFormat="1" ht="12.75" customHeight="1" x14ac:dyDescent="0.2">
      <c r="A1573" s="6" t="s">
        <v>2944</v>
      </c>
      <c r="B1573" s="6" t="s">
        <v>1581</v>
      </c>
      <c r="C1573" s="5" t="s">
        <v>1582</v>
      </c>
      <c r="D1573" s="5" t="str">
        <f t="shared" si="27"/>
        <v>VODBILL.COM</v>
      </c>
      <c r="E1573" s="16" t="s">
        <v>1690</v>
      </c>
      <c r="F1573" s="16" t="s">
        <v>1568</v>
      </c>
      <c r="H1573" s="7"/>
      <c r="I1573" s="7" t="s">
        <v>151</v>
      </c>
      <c r="J1573" s="7" t="s">
        <v>151</v>
      </c>
      <c r="K1573" s="7" t="s">
        <v>151</v>
      </c>
      <c r="L1573" s="7" t="s">
        <v>151</v>
      </c>
      <c r="M1573" s="7" t="s">
        <v>151</v>
      </c>
      <c r="O1573" s="6" t="s">
        <v>3900</v>
      </c>
      <c r="P1573" s="9"/>
      <c r="Q1573" s="9"/>
      <c r="R1573" s="6" t="s">
        <v>1779</v>
      </c>
      <c r="S1573" s="6" t="e">
        <v>#N/A</v>
      </c>
      <c r="T1573" s="6" t="e">
        <v>#N/A</v>
      </c>
      <c r="W1573" s="23" t="e">
        <f>VLOOKUP(F1573,'[1]AM Report'!$C:$L,10,FALSE)</f>
        <v>#N/A</v>
      </c>
      <c r="X1573" s="6" t="str">
        <f>VLOOKUP(F1573,'[2]Master URL List'!$F:$S,12,FALSE)</f>
        <v>CWA-CWARHR</v>
      </c>
      <c r="Y1573" s="6" t="str">
        <f>VLOOKUP($F1573,'[2]Master URL List'!$F:$S,13,FALSE)</f>
        <v>ABE REICHBACH</v>
      </c>
      <c r="Z1573" s="6" t="str">
        <f>VLOOKUP($F1573,'[2]Master URL List'!$F:$S,14,FALSE)</f>
        <v>abe@guesswho.com</v>
      </c>
    </row>
    <row r="1574" spans="1:26" s="6" customFormat="1" ht="12.75" customHeight="1" x14ac:dyDescent="0.2">
      <c r="A1574" s="6" t="s">
        <v>2945</v>
      </c>
      <c r="B1574" s="6" t="s">
        <v>1581</v>
      </c>
      <c r="C1574" s="5" t="s">
        <v>1582</v>
      </c>
      <c r="D1574" s="5" t="str">
        <f t="shared" si="27"/>
        <v>VODBILL.COM</v>
      </c>
      <c r="E1574" s="16" t="s">
        <v>1690</v>
      </c>
      <c r="F1574" s="16" t="s">
        <v>1568</v>
      </c>
      <c r="H1574" s="7"/>
      <c r="I1574" s="7" t="s">
        <v>151</v>
      </c>
      <c r="J1574" s="7" t="s">
        <v>151</v>
      </c>
      <c r="K1574" s="7" t="s">
        <v>151</v>
      </c>
      <c r="L1574" s="7" t="s">
        <v>151</v>
      </c>
      <c r="M1574" s="7" t="s">
        <v>151</v>
      </c>
      <c r="O1574" s="6" t="s">
        <v>3900</v>
      </c>
      <c r="P1574" s="9"/>
      <c r="Q1574" s="9"/>
      <c r="R1574" s="6" t="s">
        <v>1779</v>
      </c>
      <c r="S1574" s="6" t="e">
        <v>#N/A</v>
      </c>
      <c r="T1574" s="6" t="e">
        <v>#N/A</v>
      </c>
      <c r="W1574" s="23" t="e">
        <f>VLOOKUP(F1574,'[1]AM Report'!$C:$L,10,FALSE)</f>
        <v>#N/A</v>
      </c>
      <c r="X1574" s="6" t="str">
        <f>VLOOKUP(F1574,'[2]Master URL List'!$F:$S,12,FALSE)</f>
        <v>CWA-CWARHR</v>
      </c>
      <c r="Y1574" s="6" t="str">
        <f>VLOOKUP($F1574,'[2]Master URL List'!$F:$S,13,FALSE)</f>
        <v>ABE REICHBACH</v>
      </c>
      <c r="Z1574" s="6" t="str">
        <f>VLOOKUP($F1574,'[2]Master URL List'!$F:$S,14,FALSE)</f>
        <v>abe@guesswho.com</v>
      </c>
    </row>
    <row r="1575" spans="1:26" s="6" customFormat="1" ht="12.75" customHeight="1" x14ac:dyDescent="0.2">
      <c r="A1575" s="6" t="s">
        <v>2946</v>
      </c>
      <c r="B1575" s="6" t="s">
        <v>1581</v>
      </c>
      <c r="C1575" s="5" t="s">
        <v>1582</v>
      </c>
      <c r="D1575" s="5" t="str">
        <f t="shared" si="27"/>
        <v>VODBILL.COM</v>
      </c>
      <c r="E1575" s="16" t="s">
        <v>1690</v>
      </c>
      <c r="F1575" s="16" t="s">
        <v>1568</v>
      </c>
      <c r="H1575" s="7"/>
      <c r="I1575" s="7" t="s">
        <v>151</v>
      </c>
      <c r="J1575" s="7" t="s">
        <v>151</v>
      </c>
      <c r="K1575" s="7" t="s">
        <v>151</v>
      </c>
      <c r="L1575" s="7" t="s">
        <v>151</v>
      </c>
      <c r="M1575" s="7" t="s">
        <v>151</v>
      </c>
      <c r="N1575" s="6" t="s">
        <v>3988</v>
      </c>
      <c r="O1575" s="6" t="s">
        <v>3900</v>
      </c>
      <c r="P1575" s="9"/>
      <c r="Q1575" s="9"/>
      <c r="R1575" s="6" t="s">
        <v>1779</v>
      </c>
      <c r="S1575" s="6" t="e">
        <v>#N/A</v>
      </c>
      <c r="T1575" s="6" t="e">
        <v>#N/A</v>
      </c>
      <c r="W1575" s="23" t="e">
        <f>VLOOKUP(F1575,'[1]AM Report'!$C:$L,10,FALSE)</f>
        <v>#N/A</v>
      </c>
      <c r="X1575" s="6" t="str">
        <f>VLOOKUP(F1575,'[2]Master URL List'!$F:$S,12,FALSE)</f>
        <v>CWA-CWARHR</v>
      </c>
      <c r="Y1575" s="6" t="str">
        <f>VLOOKUP($F1575,'[2]Master URL List'!$F:$S,13,FALSE)</f>
        <v>ABE REICHBACH</v>
      </c>
      <c r="Z1575" s="6" t="str">
        <f>VLOOKUP($F1575,'[2]Master URL List'!$F:$S,14,FALSE)</f>
        <v>abe@guesswho.com</v>
      </c>
    </row>
    <row r="1576" spans="1:26" s="6" customFormat="1" ht="12.75" customHeight="1" x14ac:dyDescent="0.2">
      <c r="A1576" s="6" t="s">
        <v>2947</v>
      </c>
      <c r="B1576" s="6" t="s">
        <v>1581</v>
      </c>
      <c r="C1576" s="5" t="s">
        <v>1582</v>
      </c>
      <c r="D1576" s="5" t="str">
        <f t="shared" si="27"/>
        <v>VODBILL.COM</v>
      </c>
      <c r="E1576" s="16" t="s">
        <v>1690</v>
      </c>
      <c r="F1576" s="16" t="s">
        <v>1568</v>
      </c>
      <c r="H1576" s="7"/>
      <c r="I1576" s="7" t="s">
        <v>151</v>
      </c>
      <c r="J1576" s="7" t="s">
        <v>151</v>
      </c>
      <c r="K1576" s="7" t="s">
        <v>151</v>
      </c>
      <c r="L1576" s="7" t="s">
        <v>151</v>
      </c>
      <c r="M1576" s="7" t="s">
        <v>151</v>
      </c>
      <c r="O1576" s="6" t="s">
        <v>3900</v>
      </c>
      <c r="P1576" s="9"/>
      <c r="Q1576" s="9"/>
      <c r="R1576" s="6" t="s">
        <v>1779</v>
      </c>
      <c r="S1576" s="6" t="e">
        <v>#N/A</v>
      </c>
      <c r="T1576" s="6" t="e">
        <v>#N/A</v>
      </c>
      <c r="W1576" s="23" t="e">
        <f>VLOOKUP(F1576,'[1]AM Report'!$C:$L,10,FALSE)</f>
        <v>#N/A</v>
      </c>
      <c r="X1576" s="6" t="str">
        <f>VLOOKUP(F1576,'[2]Master URL List'!$F:$S,12,FALSE)</f>
        <v>CWA-CWARHR</v>
      </c>
      <c r="Y1576" s="6" t="str">
        <f>VLOOKUP($F1576,'[2]Master URL List'!$F:$S,13,FALSE)</f>
        <v>ABE REICHBACH</v>
      </c>
      <c r="Z1576" s="6" t="str">
        <f>VLOOKUP($F1576,'[2]Master URL List'!$F:$S,14,FALSE)</f>
        <v>abe@guesswho.com</v>
      </c>
    </row>
    <row r="1577" spans="1:26" s="6" customFormat="1" ht="12.75" customHeight="1" x14ac:dyDescent="0.2">
      <c r="A1577" s="6" t="s">
        <v>2948</v>
      </c>
      <c r="B1577" s="6" t="s">
        <v>1581</v>
      </c>
      <c r="C1577" s="5" t="s">
        <v>1582</v>
      </c>
      <c r="D1577" s="5" t="str">
        <f t="shared" si="27"/>
        <v>VODBILL.COM</v>
      </c>
      <c r="E1577" s="16" t="s">
        <v>1690</v>
      </c>
      <c r="F1577" s="16" t="s">
        <v>1568</v>
      </c>
      <c r="H1577" s="7"/>
      <c r="I1577" s="7" t="s">
        <v>151</v>
      </c>
      <c r="J1577" s="7" t="s">
        <v>151</v>
      </c>
      <c r="K1577" s="7" t="s">
        <v>151</v>
      </c>
      <c r="L1577" s="7" t="s">
        <v>151</v>
      </c>
      <c r="M1577" s="7" t="s">
        <v>151</v>
      </c>
      <c r="N1577" s="6" t="s">
        <v>3995</v>
      </c>
      <c r="O1577" s="6" t="s">
        <v>3900</v>
      </c>
      <c r="P1577" s="9"/>
      <c r="Q1577" s="9"/>
      <c r="R1577" s="6" t="s">
        <v>1779</v>
      </c>
      <c r="S1577" s="6" t="e">
        <v>#N/A</v>
      </c>
      <c r="T1577" s="6" t="e">
        <v>#N/A</v>
      </c>
      <c r="W1577" s="23" t="e">
        <f>VLOOKUP(F1577,'[1]AM Report'!$C:$L,10,FALSE)</f>
        <v>#N/A</v>
      </c>
      <c r="X1577" s="6" t="str">
        <f>VLOOKUP(F1577,'[2]Master URL List'!$F:$S,12,FALSE)</f>
        <v>CWA-CWARHR</v>
      </c>
      <c r="Y1577" s="6" t="str">
        <f>VLOOKUP($F1577,'[2]Master URL List'!$F:$S,13,FALSE)</f>
        <v>ABE REICHBACH</v>
      </c>
      <c r="Z1577" s="6" t="str">
        <f>VLOOKUP($F1577,'[2]Master URL List'!$F:$S,14,FALSE)</f>
        <v>abe@guesswho.com</v>
      </c>
    </row>
    <row r="1578" spans="1:26" s="6" customFormat="1" ht="12.75" customHeight="1" x14ac:dyDescent="0.2">
      <c r="A1578" s="6" t="s">
        <v>2949</v>
      </c>
      <c r="B1578" s="6" t="s">
        <v>1581</v>
      </c>
      <c r="C1578" s="5" t="s">
        <v>1582</v>
      </c>
      <c r="D1578" s="5" t="str">
        <f t="shared" si="27"/>
        <v>VODBILL.COM</v>
      </c>
      <c r="E1578" s="16" t="s">
        <v>1690</v>
      </c>
      <c r="F1578" s="16" t="s">
        <v>1568</v>
      </c>
      <c r="H1578" s="7"/>
      <c r="I1578" s="7" t="s">
        <v>151</v>
      </c>
      <c r="J1578" s="7" t="s">
        <v>151</v>
      </c>
      <c r="K1578" s="7" t="s">
        <v>151</v>
      </c>
      <c r="L1578" s="7" t="s">
        <v>151</v>
      </c>
      <c r="M1578" s="7" t="s">
        <v>151</v>
      </c>
      <c r="N1578" s="6" t="s">
        <v>3988</v>
      </c>
      <c r="O1578" s="6" t="s">
        <v>3900</v>
      </c>
      <c r="P1578" s="9"/>
      <c r="Q1578" s="9"/>
      <c r="R1578" s="6" t="s">
        <v>1779</v>
      </c>
      <c r="S1578" s="6" t="e">
        <v>#N/A</v>
      </c>
      <c r="T1578" s="6" t="e">
        <v>#N/A</v>
      </c>
      <c r="W1578" s="23" t="e">
        <f>VLOOKUP(F1578,'[1]AM Report'!$C:$L,10,FALSE)</f>
        <v>#N/A</v>
      </c>
      <c r="X1578" s="6" t="str">
        <f>VLOOKUP(F1578,'[2]Master URL List'!$F:$S,12,FALSE)</f>
        <v>CWA-CWARHR</v>
      </c>
      <c r="Y1578" s="6" t="str">
        <f>VLOOKUP($F1578,'[2]Master URL List'!$F:$S,13,FALSE)</f>
        <v>ABE REICHBACH</v>
      </c>
      <c r="Z1578" s="6" t="str">
        <f>VLOOKUP($F1578,'[2]Master URL List'!$F:$S,14,FALSE)</f>
        <v>abe@guesswho.com</v>
      </c>
    </row>
    <row r="1579" spans="1:26" s="6" customFormat="1" ht="12.75" customHeight="1" x14ac:dyDescent="0.2">
      <c r="A1579" s="6" t="s">
        <v>2950</v>
      </c>
      <c r="B1579" s="6" t="s">
        <v>1581</v>
      </c>
      <c r="C1579" s="5" t="s">
        <v>1582</v>
      </c>
      <c r="D1579" s="5" t="str">
        <f t="shared" si="27"/>
        <v>VODBILL.COM</v>
      </c>
      <c r="E1579" s="16" t="s">
        <v>1690</v>
      </c>
      <c r="F1579" s="16" t="s">
        <v>1568</v>
      </c>
      <c r="H1579" s="7"/>
      <c r="I1579" s="7" t="s">
        <v>151</v>
      </c>
      <c r="J1579" s="7" t="s">
        <v>151</v>
      </c>
      <c r="K1579" s="7" t="s">
        <v>151</v>
      </c>
      <c r="L1579" s="7" t="s">
        <v>151</v>
      </c>
      <c r="M1579" s="7" t="s">
        <v>151</v>
      </c>
      <c r="N1579" s="6" t="s">
        <v>3995</v>
      </c>
      <c r="O1579" s="6" t="s">
        <v>3900</v>
      </c>
      <c r="P1579" s="9"/>
      <c r="Q1579" s="9"/>
      <c r="R1579" s="6" t="s">
        <v>1779</v>
      </c>
      <c r="S1579" s="6" t="e">
        <v>#N/A</v>
      </c>
      <c r="T1579" s="6" t="e">
        <v>#N/A</v>
      </c>
      <c r="W1579" s="23" t="e">
        <f>VLOOKUP(F1579,'[1]AM Report'!$C:$L,10,FALSE)</f>
        <v>#N/A</v>
      </c>
      <c r="X1579" s="6" t="str">
        <f>VLOOKUP(F1579,'[2]Master URL List'!$F:$S,12,FALSE)</f>
        <v>CWA-CWARHR</v>
      </c>
      <c r="Y1579" s="6" t="str">
        <f>VLOOKUP($F1579,'[2]Master URL List'!$F:$S,13,FALSE)</f>
        <v>ABE REICHBACH</v>
      </c>
      <c r="Z1579" s="6" t="str">
        <f>VLOOKUP($F1579,'[2]Master URL List'!$F:$S,14,FALSE)</f>
        <v>abe@guesswho.com</v>
      </c>
    </row>
    <row r="1580" spans="1:26" s="6" customFormat="1" ht="12.75" customHeight="1" x14ac:dyDescent="0.2">
      <c r="A1580" s="6" t="s">
        <v>2951</v>
      </c>
      <c r="B1580" s="6" t="s">
        <v>1581</v>
      </c>
      <c r="C1580" s="5" t="s">
        <v>1582</v>
      </c>
      <c r="D1580" s="5" t="str">
        <f t="shared" si="27"/>
        <v>VODBILL.COM</v>
      </c>
      <c r="E1580" s="16" t="s">
        <v>1690</v>
      </c>
      <c r="F1580" s="16" t="s">
        <v>1568</v>
      </c>
      <c r="H1580" s="7"/>
      <c r="I1580" s="7" t="s">
        <v>151</v>
      </c>
      <c r="J1580" s="7" t="s">
        <v>151</v>
      </c>
      <c r="K1580" s="7" t="s">
        <v>151</v>
      </c>
      <c r="L1580" s="7" t="s">
        <v>151</v>
      </c>
      <c r="M1580" s="7" t="s">
        <v>151</v>
      </c>
      <c r="O1580" s="6" t="s">
        <v>3900</v>
      </c>
      <c r="P1580" s="9"/>
      <c r="Q1580" s="9"/>
      <c r="R1580" s="6" t="s">
        <v>1779</v>
      </c>
      <c r="S1580" s="6" t="e">
        <v>#N/A</v>
      </c>
      <c r="T1580" s="6" t="e">
        <v>#N/A</v>
      </c>
      <c r="W1580" s="23" t="e">
        <f>VLOOKUP(F1580,'[1]AM Report'!$C:$L,10,FALSE)</f>
        <v>#N/A</v>
      </c>
      <c r="X1580" s="6" t="str">
        <f>VLOOKUP(F1580,'[2]Master URL List'!$F:$S,12,FALSE)</f>
        <v>CWA-CWARHR</v>
      </c>
      <c r="Y1580" s="6" t="str">
        <f>VLOOKUP($F1580,'[2]Master URL List'!$F:$S,13,FALSE)</f>
        <v>ABE REICHBACH</v>
      </c>
      <c r="Z1580" s="6" t="str">
        <f>VLOOKUP($F1580,'[2]Master URL List'!$F:$S,14,FALSE)</f>
        <v>abe@guesswho.com</v>
      </c>
    </row>
    <row r="1581" spans="1:26" s="6" customFormat="1" ht="12.75" customHeight="1" x14ac:dyDescent="0.2">
      <c r="A1581" s="6" t="s">
        <v>2952</v>
      </c>
      <c r="B1581" s="6" t="s">
        <v>1581</v>
      </c>
      <c r="C1581" s="5" t="s">
        <v>1582</v>
      </c>
      <c r="D1581" s="5" t="str">
        <f t="shared" si="27"/>
        <v>VODBILL.COM</v>
      </c>
      <c r="E1581" s="16" t="s">
        <v>1690</v>
      </c>
      <c r="F1581" s="16" t="s">
        <v>1568</v>
      </c>
      <c r="H1581" s="7"/>
      <c r="I1581" s="7" t="s">
        <v>151</v>
      </c>
      <c r="J1581" s="7" t="s">
        <v>151</v>
      </c>
      <c r="K1581" s="7" t="s">
        <v>151</v>
      </c>
      <c r="L1581" s="7" t="s">
        <v>151</v>
      </c>
      <c r="M1581" s="7" t="s">
        <v>151</v>
      </c>
      <c r="O1581" s="6" t="s">
        <v>3900</v>
      </c>
      <c r="P1581" s="9"/>
      <c r="Q1581" s="9"/>
      <c r="R1581" s="6" t="s">
        <v>1779</v>
      </c>
      <c r="S1581" s="6" t="e">
        <v>#N/A</v>
      </c>
      <c r="T1581" s="6" t="e">
        <v>#N/A</v>
      </c>
      <c r="W1581" s="23" t="e">
        <f>VLOOKUP(F1581,'[1]AM Report'!$C:$L,10,FALSE)</f>
        <v>#N/A</v>
      </c>
      <c r="X1581" s="6" t="str">
        <f>VLOOKUP(F1581,'[2]Master URL List'!$F:$S,12,FALSE)</f>
        <v>CWA-CWARHR</v>
      </c>
      <c r="Y1581" s="6" t="str">
        <f>VLOOKUP($F1581,'[2]Master URL List'!$F:$S,13,FALSE)</f>
        <v>ABE REICHBACH</v>
      </c>
      <c r="Z1581" s="6" t="str">
        <f>VLOOKUP($F1581,'[2]Master URL List'!$F:$S,14,FALSE)</f>
        <v>abe@guesswho.com</v>
      </c>
    </row>
    <row r="1582" spans="1:26" s="6" customFormat="1" ht="12.75" customHeight="1" x14ac:dyDescent="0.2">
      <c r="A1582" s="6" t="s">
        <v>2953</v>
      </c>
      <c r="B1582" s="6" t="s">
        <v>1581</v>
      </c>
      <c r="C1582" s="5" t="s">
        <v>1582</v>
      </c>
      <c r="D1582" s="5" t="str">
        <f t="shared" si="27"/>
        <v>VODBILL.COM</v>
      </c>
      <c r="E1582" s="16" t="s">
        <v>1690</v>
      </c>
      <c r="F1582" s="16" t="s">
        <v>1568</v>
      </c>
      <c r="H1582" s="7"/>
      <c r="I1582" s="7" t="s">
        <v>151</v>
      </c>
      <c r="J1582" s="7" t="s">
        <v>151</v>
      </c>
      <c r="K1582" s="7" t="s">
        <v>151</v>
      </c>
      <c r="L1582" s="7" t="s">
        <v>151</v>
      </c>
      <c r="M1582" s="7" t="s">
        <v>151</v>
      </c>
      <c r="N1582" s="6" t="s">
        <v>3988</v>
      </c>
      <c r="O1582" s="6" t="s">
        <v>3900</v>
      </c>
      <c r="P1582" s="9"/>
      <c r="Q1582" s="9"/>
      <c r="R1582" s="6" t="s">
        <v>1779</v>
      </c>
      <c r="S1582" s="6" t="e">
        <v>#N/A</v>
      </c>
      <c r="T1582" s="6" t="e">
        <v>#N/A</v>
      </c>
      <c r="W1582" s="23" t="e">
        <f>VLOOKUP(F1582,'[1]AM Report'!$C:$L,10,FALSE)</f>
        <v>#N/A</v>
      </c>
      <c r="X1582" s="6" t="str">
        <f>VLOOKUP(F1582,'[2]Master URL List'!$F:$S,12,FALSE)</f>
        <v>CWA-CWARHR</v>
      </c>
      <c r="Y1582" s="6" t="str">
        <f>VLOOKUP($F1582,'[2]Master URL List'!$F:$S,13,FALSE)</f>
        <v>ABE REICHBACH</v>
      </c>
      <c r="Z1582" s="6" t="str">
        <f>VLOOKUP($F1582,'[2]Master URL List'!$F:$S,14,FALSE)</f>
        <v>abe@guesswho.com</v>
      </c>
    </row>
    <row r="1583" spans="1:26" s="6" customFormat="1" ht="12.75" customHeight="1" x14ac:dyDescent="0.2">
      <c r="A1583" s="6" t="s">
        <v>2954</v>
      </c>
      <c r="B1583" s="6" t="s">
        <v>1581</v>
      </c>
      <c r="C1583" s="5" t="s">
        <v>1582</v>
      </c>
      <c r="D1583" s="5" t="str">
        <f t="shared" si="27"/>
        <v>VODBILL.COM</v>
      </c>
      <c r="E1583" s="16" t="s">
        <v>1690</v>
      </c>
      <c r="F1583" s="16" t="s">
        <v>1568</v>
      </c>
      <c r="H1583" s="7"/>
      <c r="I1583" s="7" t="s">
        <v>151</v>
      </c>
      <c r="J1583" s="7" t="s">
        <v>151</v>
      </c>
      <c r="K1583" s="7" t="s">
        <v>151</v>
      </c>
      <c r="L1583" s="7" t="s">
        <v>151</v>
      </c>
      <c r="M1583" s="7" t="s">
        <v>151</v>
      </c>
      <c r="N1583" s="6" t="s">
        <v>3988</v>
      </c>
      <c r="O1583" s="6" t="s">
        <v>3900</v>
      </c>
      <c r="P1583" s="9"/>
      <c r="Q1583" s="9"/>
      <c r="R1583" s="6" t="s">
        <v>1779</v>
      </c>
      <c r="S1583" s="6" t="e">
        <v>#N/A</v>
      </c>
      <c r="T1583" s="6" t="e">
        <v>#N/A</v>
      </c>
      <c r="W1583" s="23" t="e">
        <f>VLOOKUP(F1583,'[1]AM Report'!$C:$L,10,FALSE)</f>
        <v>#N/A</v>
      </c>
      <c r="X1583" s="6" t="str">
        <f>VLOOKUP(F1583,'[2]Master URL List'!$F:$S,12,FALSE)</f>
        <v>CWA-CWARHR</v>
      </c>
      <c r="Y1583" s="6" t="str">
        <f>VLOOKUP($F1583,'[2]Master URL List'!$F:$S,13,FALSE)</f>
        <v>ABE REICHBACH</v>
      </c>
      <c r="Z1583" s="6" t="str">
        <f>VLOOKUP($F1583,'[2]Master URL List'!$F:$S,14,FALSE)</f>
        <v>abe@guesswho.com</v>
      </c>
    </row>
    <row r="1584" spans="1:26" s="6" customFormat="1" ht="12.75" customHeight="1" x14ac:dyDescent="0.2">
      <c r="A1584" s="6" t="s">
        <v>2955</v>
      </c>
      <c r="B1584" s="6" t="s">
        <v>1581</v>
      </c>
      <c r="C1584" s="5" t="s">
        <v>1582</v>
      </c>
      <c r="D1584" s="5" t="str">
        <f t="shared" si="27"/>
        <v>VODBILL.COM</v>
      </c>
      <c r="E1584" s="16" t="s">
        <v>1690</v>
      </c>
      <c r="F1584" s="16" t="s">
        <v>1568</v>
      </c>
      <c r="H1584" s="7"/>
      <c r="I1584" s="7" t="s">
        <v>151</v>
      </c>
      <c r="J1584" s="7" t="s">
        <v>151</v>
      </c>
      <c r="K1584" s="7" t="s">
        <v>151</v>
      </c>
      <c r="L1584" s="7" t="s">
        <v>151</v>
      </c>
      <c r="M1584" s="7" t="s">
        <v>151</v>
      </c>
      <c r="N1584" s="6" t="s">
        <v>3988</v>
      </c>
      <c r="O1584" s="6" t="s">
        <v>3900</v>
      </c>
      <c r="P1584" s="9"/>
      <c r="Q1584" s="9"/>
      <c r="R1584" s="6" t="s">
        <v>1779</v>
      </c>
      <c r="S1584" s="6" t="e">
        <v>#N/A</v>
      </c>
      <c r="T1584" s="6" t="e">
        <v>#N/A</v>
      </c>
      <c r="W1584" s="23" t="e">
        <f>VLOOKUP(F1584,'[1]AM Report'!$C:$L,10,FALSE)</f>
        <v>#N/A</v>
      </c>
      <c r="X1584" s="6" t="str">
        <f>VLOOKUP(F1584,'[2]Master URL List'!$F:$S,12,FALSE)</f>
        <v>CWA-CWARHR</v>
      </c>
      <c r="Y1584" s="6" t="str">
        <f>VLOOKUP($F1584,'[2]Master URL List'!$F:$S,13,FALSE)</f>
        <v>ABE REICHBACH</v>
      </c>
      <c r="Z1584" s="6" t="str">
        <f>VLOOKUP($F1584,'[2]Master URL List'!$F:$S,14,FALSE)</f>
        <v>abe@guesswho.com</v>
      </c>
    </row>
    <row r="1585" spans="1:26" s="6" customFormat="1" ht="12.75" customHeight="1" x14ac:dyDescent="0.2">
      <c r="A1585" s="6" t="s">
        <v>2956</v>
      </c>
      <c r="B1585" s="6" t="s">
        <v>1581</v>
      </c>
      <c r="C1585" s="5" t="s">
        <v>1582</v>
      </c>
      <c r="D1585" s="5" t="str">
        <f t="shared" si="27"/>
        <v>VODBILL.COM</v>
      </c>
      <c r="E1585" s="16" t="s">
        <v>1690</v>
      </c>
      <c r="F1585" s="16" t="s">
        <v>1568</v>
      </c>
      <c r="H1585" s="7"/>
      <c r="I1585" s="7" t="s">
        <v>151</v>
      </c>
      <c r="J1585" s="7" t="s">
        <v>151</v>
      </c>
      <c r="K1585" s="7" t="s">
        <v>151</v>
      </c>
      <c r="L1585" s="7" t="s">
        <v>151</v>
      </c>
      <c r="M1585" s="7" t="s">
        <v>151</v>
      </c>
      <c r="O1585" s="6" t="s">
        <v>3900</v>
      </c>
      <c r="P1585" s="9"/>
      <c r="Q1585" s="9"/>
      <c r="R1585" s="6" t="s">
        <v>1779</v>
      </c>
      <c r="S1585" s="6" t="e">
        <v>#N/A</v>
      </c>
      <c r="T1585" s="6" t="e">
        <v>#N/A</v>
      </c>
      <c r="W1585" s="23" t="e">
        <f>VLOOKUP(F1585,'[1]AM Report'!$C:$L,10,FALSE)</f>
        <v>#N/A</v>
      </c>
      <c r="X1585" s="6" t="str">
        <f>VLOOKUP(F1585,'[2]Master URL List'!$F:$S,12,FALSE)</f>
        <v>CWA-CWARHR</v>
      </c>
      <c r="Y1585" s="6" t="str">
        <f>VLOOKUP($F1585,'[2]Master URL List'!$F:$S,13,FALSE)</f>
        <v>ABE REICHBACH</v>
      </c>
      <c r="Z1585" s="6" t="str">
        <f>VLOOKUP($F1585,'[2]Master URL List'!$F:$S,14,FALSE)</f>
        <v>abe@guesswho.com</v>
      </c>
    </row>
    <row r="1586" spans="1:26" s="6" customFormat="1" ht="12.75" customHeight="1" x14ac:dyDescent="0.2">
      <c r="A1586" s="6" t="s">
        <v>2957</v>
      </c>
      <c r="B1586" s="6" t="s">
        <v>1581</v>
      </c>
      <c r="C1586" s="5" t="s">
        <v>1582</v>
      </c>
      <c r="D1586" s="5" t="str">
        <f t="shared" si="27"/>
        <v>VODBILL.COM</v>
      </c>
      <c r="E1586" s="16" t="s">
        <v>1690</v>
      </c>
      <c r="F1586" s="16" t="s">
        <v>1568</v>
      </c>
      <c r="H1586" s="7"/>
      <c r="I1586" s="7" t="s">
        <v>151</v>
      </c>
      <c r="J1586" s="7" t="s">
        <v>151</v>
      </c>
      <c r="K1586" s="7" t="s">
        <v>151</v>
      </c>
      <c r="L1586" s="7" t="s">
        <v>151</v>
      </c>
      <c r="M1586" s="7" t="s">
        <v>151</v>
      </c>
      <c r="N1586" s="6" t="s">
        <v>3988</v>
      </c>
      <c r="O1586" s="6" t="s">
        <v>3900</v>
      </c>
      <c r="P1586" s="9"/>
      <c r="Q1586" s="9"/>
      <c r="R1586" s="6" t="s">
        <v>1779</v>
      </c>
      <c r="S1586" s="6" t="e">
        <v>#N/A</v>
      </c>
      <c r="T1586" s="6" t="e">
        <v>#N/A</v>
      </c>
      <c r="W1586" s="23" t="e">
        <f>VLOOKUP(F1586,'[1]AM Report'!$C:$L,10,FALSE)</f>
        <v>#N/A</v>
      </c>
      <c r="X1586" s="6" t="str">
        <f>VLOOKUP(F1586,'[2]Master URL List'!$F:$S,12,FALSE)</f>
        <v>CWA-CWARHR</v>
      </c>
      <c r="Y1586" s="6" t="str">
        <f>VLOOKUP($F1586,'[2]Master URL List'!$F:$S,13,FALSE)</f>
        <v>ABE REICHBACH</v>
      </c>
      <c r="Z1586" s="6" t="str">
        <f>VLOOKUP($F1586,'[2]Master URL List'!$F:$S,14,FALSE)</f>
        <v>abe@guesswho.com</v>
      </c>
    </row>
    <row r="1587" spans="1:26" s="6" customFormat="1" ht="12.75" customHeight="1" x14ac:dyDescent="0.2">
      <c r="A1587" s="6" t="s">
        <v>2958</v>
      </c>
      <c r="B1587" s="6" t="s">
        <v>1581</v>
      </c>
      <c r="C1587" s="5" t="s">
        <v>1582</v>
      </c>
      <c r="D1587" s="5" t="str">
        <f t="shared" si="27"/>
        <v>VODBILL.COM</v>
      </c>
      <c r="E1587" s="16" t="s">
        <v>1690</v>
      </c>
      <c r="F1587" s="16" t="s">
        <v>1568</v>
      </c>
      <c r="H1587" s="7"/>
      <c r="I1587" s="7" t="s">
        <v>151</v>
      </c>
      <c r="J1587" s="7" t="s">
        <v>151</v>
      </c>
      <c r="K1587" s="7" t="s">
        <v>151</v>
      </c>
      <c r="L1587" s="7" t="s">
        <v>151</v>
      </c>
      <c r="M1587" s="7" t="s">
        <v>151</v>
      </c>
      <c r="O1587" s="6" t="s">
        <v>3900</v>
      </c>
      <c r="P1587" s="9"/>
      <c r="Q1587" s="9"/>
      <c r="R1587" s="6" t="s">
        <v>1779</v>
      </c>
      <c r="S1587" s="6" t="e">
        <v>#N/A</v>
      </c>
      <c r="T1587" s="6" t="e">
        <v>#N/A</v>
      </c>
      <c r="W1587" s="23" t="e">
        <f>VLOOKUP(F1587,'[1]AM Report'!$C:$L,10,FALSE)</f>
        <v>#N/A</v>
      </c>
      <c r="X1587" s="6" t="str">
        <f>VLOOKUP(F1587,'[2]Master URL List'!$F:$S,12,FALSE)</f>
        <v>CWA-CWARHR</v>
      </c>
      <c r="Y1587" s="6" t="str">
        <f>VLOOKUP($F1587,'[2]Master URL List'!$F:$S,13,FALSE)</f>
        <v>ABE REICHBACH</v>
      </c>
      <c r="Z1587" s="6" t="str">
        <f>VLOOKUP($F1587,'[2]Master URL List'!$F:$S,14,FALSE)</f>
        <v>abe@guesswho.com</v>
      </c>
    </row>
    <row r="1588" spans="1:26" s="6" customFormat="1" ht="12.75" customHeight="1" x14ac:dyDescent="0.2">
      <c r="A1588" s="6" t="s">
        <v>2959</v>
      </c>
      <c r="B1588" s="6" t="s">
        <v>1581</v>
      </c>
      <c r="C1588" s="5" t="s">
        <v>1582</v>
      </c>
      <c r="D1588" s="5" t="str">
        <f t="shared" si="27"/>
        <v>VODBILL.COM</v>
      </c>
      <c r="E1588" s="16" t="s">
        <v>1690</v>
      </c>
      <c r="F1588" s="16" t="s">
        <v>1568</v>
      </c>
      <c r="H1588" s="7"/>
      <c r="I1588" s="7" t="s">
        <v>151</v>
      </c>
      <c r="J1588" s="7" t="s">
        <v>151</v>
      </c>
      <c r="K1588" s="7" t="s">
        <v>151</v>
      </c>
      <c r="L1588" s="7" t="s">
        <v>151</v>
      </c>
      <c r="M1588" s="7" t="s">
        <v>151</v>
      </c>
      <c r="N1588" s="6" t="s">
        <v>3988</v>
      </c>
      <c r="O1588" s="6" t="s">
        <v>3900</v>
      </c>
      <c r="P1588" s="9"/>
      <c r="Q1588" s="9"/>
      <c r="R1588" s="6" t="s">
        <v>1779</v>
      </c>
      <c r="S1588" s="6" t="e">
        <v>#N/A</v>
      </c>
      <c r="T1588" s="6" t="e">
        <v>#N/A</v>
      </c>
      <c r="W1588" s="23" t="e">
        <f>VLOOKUP(F1588,'[1]AM Report'!$C:$L,10,FALSE)</f>
        <v>#N/A</v>
      </c>
      <c r="X1588" s="6" t="str">
        <f>VLOOKUP(F1588,'[2]Master URL List'!$F:$S,12,FALSE)</f>
        <v>CWA-CWARHR</v>
      </c>
      <c r="Y1588" s="6" t="str">
        <f>VLOOKUP($F1588,'[2]Master URL List'!$F:$S,13,FALSE)</f>
        <v>ABE REICHBACH</v>
      </c>
      <c r="Z1588" s="6" t="str">
        <f>VLOOKUP($F1588,'[2]Master URL List'!$F:$S,14,FALSE)</f>
        <v>abe@guesswho.com</v>
      </c>
    </row>
    <row r="1589" spans="1:26" s="6" customFormat="1" ht="12.75" customHeight="1" x14ac:dyDescent="0.2">
      <c r="A1589" s="6" t="s">
        <v>2960</v>
      </c>
      <c r="B1589" s="6" t="s">
        <v>1581</v>
      </c>
      <c r="C1589" s="5" t="s">
        <v>1582</v>
      </c>
      <c r="D1589" s="5" t="str">
        <f t="shared" si="27"/>
        <v>VODBILL.COM</v>
      </c>
      <c r="E1589" s="16" t="s">
        <v>1690</v>
      </c>
      <c r="F1589" s="16" t="s">
        <v>1568</v>
      </c>
      <c r="H1589" s="7"/>
      <c r="I1589" s="7" t="s">
        <v>151</v>
      </c>
      <c r="J1589" s="7" t="s">
        <v>151</v>
      </c>
      <c r="K1589" s="7" t="s">
        <v>151</v>
      </c>
      <c r="L1589" s="7" t="s">
        <v>151</v>
      </c>
      <c r="M1589" s="7" t="s">
        <v>151</v>
      </c>
      <c r="N1589" s="6" t="s">
        <v>3988</v>
      </c>
      <c r="O1589" s="6" t="s">
        <v>3900</v>
      </c>
      <c r="P1589" s="9"/>
      <c r="Q1589" s="9"/>
      <c r="R1589" s="6" t="s">
        <v>1779</v>
      </c>
      <c r="S1589" s="6" t="e">
        <v>#N/A</v>
      </c>
      <c r="T1589" s="6" t="e">
        <v>#N/A</v>
      </c>
      <c r="W1589" s="23" t="e">
        <f>VLOOKUP(F1589,'[1]AM Report'!$C:$L,10,FALSE)</f>
        <v>#N/A</v>
      </c>
      <c r="X1589" s="6" t="str">
        <f>VLOOKUP(F1589,'[2]Master URL List'!$F:$S,12,FALSE)</f>
        <v>CWA-CWARHR</v>
      </c>
      <c r="Y1589" s="6" t="str">
        <f>VLOOKUP($F1589,'[2]Master URL List'!$F:$S,13,FALSE)</f>
        <v>ABE REICHBACH</v>
      </c>
      <c r="Z1589" s="6" t="str">
        <f>VLOOKUP($F1589,'[2]Master URL List'!$F:$S,14,FALSE)</f>
        <v>abe@guesswho.com</v>
      </c>
    </row>
    <row r="1590" spans="1:26" s="6" customFormat="1" ht="12.75" customHeight="1" x14ac:dyDescent="0.2">
      <c r="A1590" s="6" t="s">
        <v>2961</v>
      </c>
      <c r="B1590" s="6" t="s">
        <v>1581</v>
      </c>
      <c r="C1590" s="5" t="s">
        <v>1582</v>
      </c>
      <c r="D1590" s="5" t="str">
        <f t="shared" si="27"/>
        <v>VODBILL.COM</v>
      </c>
      <c r="E1590" s="16" t="s">
        <v>1690</v>
      </c>
      <c r="F1590" s="16" t="s">
        <v>1568</v>
      </c>
      <c r="H1590" s="7"/>
      <c r="I1590" s="7" t="s">
        <v>151</v>
      </c>
      <c r="J1590" s="7" t="s">
        <v>151</v>
      </c>
      <c r="K1590" s="7" t="s">
        <v>151</v>
      </c>
      <c r="L1590" s="7" t="s">
        <v>151</v>
      </c>
      <c r="M1590" s="7" t="s">
        <v>151</v>
      </c>
      <c r="N1590" s="6" t="s">
        <v>3988</v>
      </c>
      <c r="O1590" s="6" t="s">
        <v>3900</v>
      </c>
      <c r="P1590" s="9"/>
      <c r="Q1590" s="9"/>
      <c r="R1590" s="6" t="s">
        <v>1779</v>
      </c>
      <c r="S1590" s="6" t="e">
        <v>#N/A</v>
      </c>
      <c r="T1590" s="6" t="e">
        <v>#N/A</v>
      </c>
      <c r="W1590" s="23" t="e">
        <f>VLOOKUP(F1590,'[1]AM Report'!$C:$L,10,FALSE)</f>
        <v>#N/A</v>
      </c>
      <c r="X1590" s="6" t="str">
        <f>VLOOKUP(F1590,'[2]Master URL List'!$F:$S,12,FALSE)</f>
        <v>CWA-CWARHR</v>
      </c>
      <c r="Y1590" s="6" t="str">
        <f>VLOOKUP($F1590,'[2]Master URL List'!$F:$S,13,FALSE)</f>
        <v>ABE REICHBACH</v>
      </c>
      <c r="Z1590" s="6" t="str">
        <f>VLOOKUP($F1590,'[2]Master URL List'!$F:$S,14,FALSE)</f>
        <v>abe@guesswho.com</v>
      </c>
    </row>
    <row r="1591" spans="1:26" s="6" customFormat="1" ht="12.75" customHeight="1" x14ac:dyDescent="0.2">
      <c r="A1591" s="6" t="s">
        <v>2962</v>
      </c>
      <c r="B1591" s="6" t="s">
        <v>1581</v>
      </c>
      <c r="C1591" s="5" t="s">
        <v>1582</v>
      </c>
      <c r="D1591" s="5" t="str">
        <f t="shared" si="27"/>
        <v>VODBILL.COM</v>
      </c>
      <c r="E1591" s="16" t="s">
        <v>1690</v>
      </c>
      <c r="F1591" s="16" t="s">
        <v>1568</v>
      </c>
      <c r="H1591" s="7"/>
      <c r="I1591" s="7" t="s">
        <v>151</v>
      </c>
      <c r="J1591" s="7" t="s">
        <v>151</v>
      </c>
      <c r="K1591" s="7" t="s">
        <v>151</v>
      </c>
      <c r="L1591" s="7" t="s">
        <v>151</v>
      </c>
      <c r="M1591" s="7" t="s">
        <v>151</v>
      </c>
      <c r="N1591" s="6" t="s">
        <v>3988</v>
      </c>
      <c r="O1591" s="6" t="s">
        <v>3900</v>
      </c>
      <c r="P1591" s="9"/>
      <c r="Q1591" s="9"/>
      <c r="R1591" s="6" t="s">
        <v>1779</v>
      </c>
      <c r="S1591" s="6" t="e">
        <v>#N/A</v>
      </c>
      <c r="T1591" s="6" t="e">
        <v>#N/A</v>
      </c>
      <c r="W1591" s="23" t="e">
        <f>VLOOKUP(F1591,'[1]AM Report'!$C:$L,10,FALSE)</f>
        <v>#N/A</v>
      </c>
      <c r="X1591" s="6" t="str">
        <f>VLOOKUP(F1591,'[2]Master URL List'!$F:$S,12,FALSE)</f>
        <v>CWA-CWARHR</v>
      </c>
      <c r="Y1591" s="6" t="str">
        <f>VLOOKUP($F1591,'[2]Master URL List'!$F:$S,13,FALSE)</f>
        <v>ABE REICHBACH</v>
      </c>
      <c r="Z1591" s="6" t="str">
        <f>VLOOKUP($F1591,'[2]Master URL List'!$F:$S,14,FALSE)</f>
        <v>abe@guesswho.com</v>
      </c>
    </row>
    <row r="1592" spans="1:26" s="6" customFormat="1" ht="12.75" customHeight="1" x14ac:dyDescent="0.2">
      <c r="A1592" s="6" t="s">
        <v>2963</v>
      </c>
      <c r="B1592" s="6" t="s">
        <v>1581</v>
      </c>
      <c r="C1592" s="5" t="s">
        <v>1582</v>
      </c>
      <c r="D1592" s="5" t="str">
        <f t="shared" si="27"/>
        <v>VODBILL.COM</v>
      </c>
      <c r="E1592" s="16" t="s">
        <v>1690</v>
      </c>
      <c r="F1592" s="16" t="s">
        <v>1568</v>
      </c>
      <c r="H1592" s="7"/>
      <c r="I1592" s="7" t="s">
        <v>151</v>
      </c>
      <c r="J1592" s="7" t="s">
        <v>151</v>
      </c>
      <c r="K1592" s="7" t="s">
        <v>151</v>
      </c>
      <c r="L1592" s="7" t="s">
        <v>151</v>
      </c>
      <c r="M1592" s="7" t="s">
        <v>151</v>
      </c>
      <c r="N1592" s="6" t="s">
        <v>3988</v>
      </c>
      <c r="O1592" s="6" t="s">
        <v>3900</v>
      </c>
      <c r="P1592" s="9"/>
      <c r="Q1592" s="9"/>
      <c r="R1592" s="6" t="s">
        <v>1779</v>
      </c>
      <c r="S1592" s="6" t="e">
        <v>#N/A</v>
      </c>
      <c r="T1592" s="6" t="e">
        <v>#N/A</v>
      </c>
      <c r="W1592" s="23" t="e">
        <f>VLOOKUP(F1592,'[1]AM Report'!$C:$L,10,FALSE)</f>
        <v>#N/A</v>
      </c>
      <c r="X1592" s="6" t="str">
        <f>VLOOKUP(F1592,'[2]Master URL List'!$F:$S,12,FALSE)</f>
        <v>CWA-CWARHR</v>
      </c>
      <c r="Y1592" s="6" t="str">
        <f>VLOOKUP($F1592,'[2]Master URL List'!$F:$S,13,FALSE)</f>
        <v>ABE REICHBACH</v>
      </c>
      <c r="Z1592" s="6" t="str">
        <f>VLOOKUP($F1592,'[2]Master URL List'!$F:$S,14,FALSE)</f>
        <v>abe@guesswho.com</v>
      </c>
    </row>
    <row r="1593" spans="1:26" s="6" customFormat="1" ht="12.75" customHeight="1" x14ac:dyDescent="0.2">
      <c r="A1593" s="6" t="s">
        <v>2964</v>
      </c>
      <c r="B1593" s="6" t="s">
        <v>1581</v>
      </c>
      <c r="C1593" s="5" t="s">
        <v>1582</v>
      </c>
      <c r="D1593" s="5" t="str">
        <f t="shared" si="27"/>
        <v>VODBILL.COM</v>
      </c>
      <c r="E1593" s="16" t="s">
        <v>1690</v>
      </c>
      <c r="F1593" s="16" t="s">
        <v>1568</v>
      </c>
      <c r="H1593" s="7"/>
      <c r="I1593" s="7" t="s">
        <v>151</v>
      </c>
      <c r="J1593" s="7" t="s">
        <v>151</v>
      </c>
      <c r="K1593" s="7" t="s">
        <v>151</v>
      </c>
      <c r="L1593" s="7" t="s">
        <v>151</v>
      </c>
      <c r="M1593" s="7" t="s">
        <v>151</v>
      </c>
      <c r="N1593" s="6" t="s">
        <v>3988</v>
      </c>
      <c r="O1593" s="6" t="s">
        <v>3900</v>
      </c>
      <c r="P1593" s="9"/>
      <c r="Q1593" s="9"/>
      <c r="R1593" s="6" t="s">
        <v>1779</v>
      </c>
      <c r="S1593" s="6" t="e">
        <v>#N/A</v>
      </c>
      <c r="T1593" s="6" t="e">
        <v>#N/A</v>
      </c>
      <c r="W1593" s="23" t="e">
        <f>VLOOKUP(F1593,'[1]AM Report'!$C:$L,10,FALSE)</f>
        <v>#N/A</v>
      </c>
      <c r="X1593" s="6" t="str">
        <f>VLOOKUP(F1593,'[2]Master URL List'!$F:$S,12,FALSE)</f>
        <v>CWA-CWARHR</v>
      </c>
      <c r="Y1593" s="6" t="str">
        <f>VLOOKUP($F1593,'[2]Master URL List'!$F:$S,13,FALSE)</f>
        <v>ABE REICHBACH</v>
      </c>
      <c r="Z1593" s="6" t="str">
        <f>VLOOKUP($F1593,'[2]Master URL List'!$F:$S,14,FALSE)</f>
        <v>abe@guesswho.com</v>
      </c>
    </row>
    <row r="1594" spans="1:26" s="6" customFormat="1" ht="12.75" customHeight="1" x14ac:dyDescent="0.2">
      <c r="A1594" s="6" t="s">
        <v>2965</v>
      </c>
      <c r="B1594" s="6" t="s">
        <v>1581</v>
      </c>
      <c r="C1594" s="5" t="s">
        <v>1582</v>
      </c>
      <c r="D1594" s="5" t="str">
        <f t="shared" si="27"/>
        <v>VODBILL.COM</v>
      </c>
      <c r="E1594" s="16" t="s">
        <v>1690</v>
      </c>
      <c r="F1594" s="16" t="s">
        <v>1568</v>
      </c>
      <c r="H1594" s="7"/>
      <c r="I1594" s="7" t="s">
        <v>151</v>
      </c>
      <c r="J1594" s="7" t="s">
        <v>151</v>
      </c>
      <c r="K1594" s="7" t="s">
        <v>151</v>
      </c>
      <c r="L1594" s="7" t="s">
        <v>151</v>
      </c>
      <c r="M1594" s="7" t="s">
        <v>151</v>
      </c>
      <c r="N1594" s="6" t="s">
        <v>4056</v>
      </c>
      <c r="O1594" s="6" t="s">
        <v>3965</v>
      </c>
      <c r="P1594" s="9" t="s">
        <v>3903</v>
      </c>
      <c r="Q1594" s="9"/>
      <c r="R1594" s="6" t="s">
        <v>1779</v>
      </c>
      <c r="S1594" s="6" t="e">
        <v>#N/A</v>
      </c>
      <c r="T1594" s="6" t="e">
        <v>#N/A</v>
      </c>
      <c r="W1594" s="23" t="e">
        <f>VLOOKUP(F1594,'[1]AM Report'!$C:$L,10,FALSE)</f>
        <v>#N/A</v>
      </c>
      <c r="X1594" s="6" t="str">
        <f>VLOOKUP(F1594,'[2]Master URL List'!$F:$S,12,FALSE)</f>
        <v>CWA-CWARHR</v>
      </c>
      <c r="Y1594" s="6" t="str">
        <f>VLOOKUP($F1594,'[2]Master URL List'!$F:$S,13,FALSE)</f>
        <v>ABE REICHBACH</v>
      </c>
      <c r="Z1594" s="6" t="str">
        <f>VLOOKUP($F1594,'[2]Master URL List'!$F:$S,14,FALSE)</f>
        <v>abe@guesswho.com</v>
      </c>
    </row>
    <row r="1595" spans="1:26" s="6" customFormat="1" ht="12.75" customHeight="1" x14ac:dyDescent="0.2">
      <c r="A1595" s="6" t="s">
        <v>2966</v>
      </c>
      <c r="B1595" s="6" t="s">
        <v>1581</v>
      </c>
      <c r="C1595" s="5" t="s">
        <v>1582</v>
      </c>
      <c r="D1595" s="5" t="str">
        <f t="shared" si="27"/>
        <v>VODBILL.COM</v>
      </c>
      <c r="E1595" s="16" t="s">
        <v>1690</v>
      </c>
      <c r="F1595" s="16" t="s">
        <v>1568</v>
      </c>
      <c r="H1595" s="7"/>
      <c r="I1595" s="7" t="s">
        <v>151</v>
      </c>
      <c r="J1595" s="7" t="s">
        <v>151</v>
      </c>
      <c r="K1595" s="7" t="s">
        <v>151</v>
      </c>
      <c r="L1595" s="7" t="s">
        <v>151</v>
      </c>
      <c r="M1595" s="7" t="s">
        <v>151</v>
      </c>
      <c r="N1595" s="6" t="s">
        <v>3988</v>
      </c>
      <c r="O1595" s="6" t="s">
        <v>3900</v>
      </c>
      <c r="P1595" s="9"/>
      <c r="Q1595" s="9"/>
      <c r="R1595" s="6" t="s">
        <v>1779</v>
      </c>
      <c r="S1595" s="6" t="e">
        <v>#N/A</v>
      </c>
      <c r="T1595" s="6" t="e">
        <v>#N/A</v>
      </c>
      <c r="W1595" s="23" t="e">
        <f>VLOOKUP(F1595,'[1]AM Report'!$C:$L,10,FALSE)</f>
        <v>#N/A</v>
      </c>
      <c r="X1595" s="6" t="str">
        <f>VLOOKUP(F1595,'[2]Master URL List'!$F:$S,12,FALSE)</f>
        <v>CWA-CWARHR</v>
      </c>
      <c r="Y1595" s="6" t="str">
        <f>VLOOKUP($F1595,'[2]Master URL List'!$F:$S,13,FALSE)</f>
        <v>ABE REICHBACH</v>
      </c>
      <c r="Z1595" s="6" t="str">
        <f>VLOOKUP($F1595,'[2]Master URL List'!$F:$S,14,FALSE)</f>
        <v>abe@guesswho.com</v>
      </c>
    </row>
    <row r="1596" spans="1:26" s="6" customFormat="1" ht="12.75" customHeight="1" x14ac:dyDescent="0.2">
      <c r="A1596" s="6" t="s">
        <v>2967</v>
      </c>
      <c r="B1596" s="6" t="s">
        <v>1581</v>
      </c>
      <c r="C1596" s="5" t="s">
        <v>1582</v>
      </c>
      <c r="D1596" s="5" t="str">
        <f t="shared" si="27"/>
        <v>VODBILL.COM</v>
      </c>
      <c r="E1596" s="16" t="s">
        <v>1690</v>
      </c>
      <c r="F1596" s="16" t="s">
        <v>1568</v>
      </c>
      <c r="H1596" s="7"/>
      <c r="I1596" s="7" t="s">
        <v>151</v>
      </c>
      <c r="J1596" s="7" t="s">
        <v>151</v>
      </c>
      <c r="K1596" s="7" t="s">
        <v>151</v>
      </c>
      <c r="L1596" s="7" t="s">
        <v>151</v>
      </c>
      <c r="M1596" s="7" t="s">
        <v>151</v>
      </c>
      <c r="O1596" s="6" t="s">
        <v>3899</v>
      </c>
      <c r="P1596" s="9"/>
      <c r="Q1596" s="9"/>
      <c r="R1596" s="6" t="s">
        <v>1779</v>
      </c>
      <c r="S1596" s="6" t="e">
        <v>#N/A</v>
      </c>
      <c r="T1596" s="6" t="e">
        <v>#N/A</v>
      </c>
      <c r="W1596" s="23" t="e">
        <f>VLOOKUP(F1596,'[1]AM Report'!$C:$L,10,FALSE)</f>
        <v>#N/A</v>
      </c>
      <c r="X1596" s="6" t="str">
        <f>VLOOKUP(F1596,'[2]Master URL List'!$F:$S,12,FALSE)</f>
        <v>CWA-CWARHR</v>
      </c>
      <c r="Y1596" s="6" t="str">
        <f>VLOOKUP($F1596,'[2]Master URL List'!$F:$S,13,FALSE)</f>
        <v>ABE REICHBACH</v>
      </c>
      <c r="Z1596" s="6" t="str">
        <f>VLOOKUP($F1596,'[2]Master URL List'!$F:$S,14,FALSE)</f>
        <v>abe@guesswho.com</v>
      </c>
    </row>
    <row r="1597" spans="1:26" s="6" customFormat="1" ht="12.75" customHeight="1" x14ac:dyDescent="0.2">
      <c r="A1597" s="6" t="s">
        <v>2968</v>
      </c>
      <c r="B1597" s="6" t="s">
        <v>1581</v>
      </c>
      <c r="C1597" s="5" t="s">
        <v>1582</v>
      </c>
      <c r="D1597" s="5" t="str">
        <f t="shared" si="27"/>
        <v>VODBILL.COM</v>
      </c>
      <c r="E1597" s="16" t="s">
        <v>1690</v>
      </c>
      <c r="F1597" s="16" t="s">
        <v>1568</v>
      </c>
      <c r="H1597" s="7"/>
      <c r="I1597" s="7" t="s">
        <v>151</v>
      </c>
      <c r="J1597" s="7" t="s">
        <v>151</v>
      </c>
      <c r="K1597" s="7" t="s">
        <v>151</v>
      </c>
      <c r="L1597" s="7" t="s">
        <v>151</v>
      </c>
      <c r="M1597" s="7" t="s">
        <v>151</v>
      </c>
      <c r="O1597" s="6" t="s">
        <v>3900</v>
      </c>
      <c r="P1597" s="9"/>
      <c r="Q1597" s="9"/>
      <c r="R1597" s="6" t="s">
        <v>1779</v>
      </c>
      <c r="S1597" s="6" t="e">
        <v>#N/A</v>
      </c>
      <c r="T1597" s="6" t="e">
        <v>#N/A</v>
      </c>
      <c r="W1597" s="23" t="e">
        <f>VLOOKUP(F1597,'[1]AM Report'!$C:$L,10,FALSE)</f>
        <v>#N/A</v>
      </c>
      <c r="X1597" s="6" t="str">
        <f>VLOOKUP(F1597,'[2]Master URL List'!$F:$S,12,FALSE)</f>
        <v>CWA-CWARHR</v>
      </c>
      <c r="Y1597" s="6" t="str">
        <f>VLOOKUP($F1597,'[2]Master URL List'!$F:$S,13,FALSE)</f>
        <v>ABE REICHBACH</v>
      </c>
      <c r="Z1597" s="6" t="str">
        <f>VLOOKUP($F1597,'[2]Master URL List'!$F:$S,14,FALSE)</f>
        <v>abe@guesswho.com</v>
      </c>
    </row>
    <row r="1598" spans="1:26" s="6" customFormat="1" ht="12.75" customHeight="1" x14ac:dyDescent="0.2">
      <c r="A1598" s="6" t="s">
        <v>2969</v>
      </c>
      <c r="B1598" s="6" t="s">
        <v>1581</v>
      </c>
      <c r="C1598" s="5" t="s">
        <v>1582</v>
      </c>
      <c r="D1598" s="5" t="str">
        <f t="shared" si="27"/>
        <v>VODBILL.COM</v>
      </c>
      <c r="E1598" s="16" t="s">
        <v>1690</v>
      </c>
      <c r="F1598" s="16" t="s">
        <v>1568</v>
      </c>
      <c r="H1598" s="7"/>
      <c r="I1598" s="7" t="s">
        <v>151</v>
      </c>
      <c r="J1598" s="7" t="s">
        <v>151</v>
      </c>
      <c r="K1598" s="7" t="s">
        <v>151</v>
      </c>
      <c r="L1598" s="7" t="s">
        <v>151</v>
      </c>
      <c r="M1598" s="7" t="s">
        <v>151</v>
      </c>
      <c r="O1598" s="6" t="s">
        <v>3900</v>
      </c>
      <c r="P1598" s="9"/>
      <c r="Q1598" s="9"/>
      <c r="R1598" s="6" t="s">
        <v>1779</v>
      </c>
      <c r="S1598" s="6" t="e">
        <v>#N/A</v>
      </c>
      <c r="T1598" s="6" t="e">
        <v>#N/A</v>
      </c>
      <c r="W1598" s="23" t="e">
        <f>VLOOKUP(F1598,'[1]AM Report'!$C:$L,10,FALSE)</f>
        <v>#N/A</v>
      </c>
      <c r="X1598" s="6" t="str">
        <f>VLOOKUP(F1598,'[2]Master URL List'!$F:$S,12,FALSE)</f>
        <v>CWA-CWARHR</v>
      </c>
      <c r="Y1598" s="6" t="str">
        <f>VLOOKUP($F1598,'[2]Master URL List'!$F:$S,13,FALSE)</f>
        <v>ABE REICHBACH</v>
      </c>
      <c r="Z1598" s="6" t="str">
        <f>VLOOKUP($F1598,'[2]Master URL List'!$F:$S,14,FALSE)</f>
        <v>abe@guesswho.com</v>
      </c>
    </row>
    <row r="1599" spans="1:26" s="6" customFormat="1" ht="12.75" customHeight="1" x14ac:dyDescent="0.2">
      <c r="A1599" s="6" t="s">
        <v>2970</v>
      </c>
      <c r="B1599" s="6" t="s">
        <v>1581</v>
      </c>
      <c r="C1599" s="5" t="s">
        <v>1582</v>
      </c>
      <c r="D1599" s="5" t="str">
        <f t="shared" si="27"/>
        <v>VODBILL.COM</v>
      </c>
      <c r="E1599" s="16" t="s">
        <v>1690</v>
      </c>
      <c r="F1599" s="16" t="s">
        <v>1568</v>
      </c>
      <c r="H1599" s="7"/>
      <c r="I1599" s="7" t="s">
        <v>151</v>
      </c>
      <c r="J1599" s="7" t="s">
        <v>151</v>
      </c>
      <c r="K1599" s="7" t="s">
        <v>151</v>
      </c>
      <c r="L1599" s="7" t="s">
        <v>151</v>
      </c>
      <c r="M1599" s="7" t="s">
        <v>151</v>
      </c>
      <c r="O1599" s="6" t="s">
        <v>3900</v>
      </c>
      <c r="P1599" s="9"/>
      <c r="Q1599" s="9"/>
      <c r="R1599" s="6" t="s">
        <v>1779</v>
      </c>
      <c r="S1599" s="6" t="e">
        <v>#N/A</v>
      </c>
      <c r="T1599" s="6" t="e">
        <v>#N/A</v>
      </c>
      <c r="W1599" s="23" t="e">
        <f>VLOOKUP(F1599,'[1]AM Report'!$C:$L,10,FALSE)</f>
        <v>#N/A</v>
      </c>
      <c r="X1599" s="6" t="str">
        <f>VLOOKUP(F1599,'[2]Master URL List'!$F:$S,12,FALSE)</f>
        <v>CWA-CWARHR</v>
      </c>
      <c r="Y1599" s="6" t="str">
        <f>VLOOKUP($F1599,'[2]Master URL List'!$F:$S,13,FALSE)</f>
        <v>ABE REICHBACH</v>
      </c>
      <c r="Z1599" s="6" t="str">
        <f>VLOOKUP($F1599,'[2]Master URL List'!$F:$S,14,FALSE)</f>
        <v>abe@guesswho.com</v>
      </c>
    </row>
    <row r="1600" spans="1:26" s="6" customFormat="1" ht="12.75" customHeight="1" x14ac:dyDescent="0.2">
      <c r="A1600" s="6" t="s">
        <v>2971</v>
      </c>
      <c r="B1600" s="6" t="s">
        <v>1581</v>
      </c>
      <c r="C1600" s="5" t="s">
        <v>1582</v>
      </c>
      <c r="D1600" s="5" t="str">
        <f t="shared" si="27"/>
        <v>VODBILL.COM</v>
      </c>
      <c r="E1600" s="16" t="s">
        <v>1690</v>
      </c>
      <c r="F1600" s="16" t="s">
        <v>1568</v>
      </c>
      <c r="H1600" s="7"/>
      <c r="I1600" s="7" t="s">
        <v>151</v>
      </c>
      <c r="J1600" s="7" t="s">
        <v>151</v>
      </c>
      <c r="K1600" s="7" t="s">
        <v>151</v>
      </c>
      <c r="L1600" s="7" t="s">
        <v>151</v>
      </c>
      <c r="M1600" s="7" t="s">
        <v>151</v>
      </c>
      <c r="N1600" s="6" t="s">
        <v>3988</v>
      </c>
      <c r="O1600" s="6" t="s">
        <v>3900</v>
      </c>
      <c r="P1600" s="9"/>
      <c r="Q1600" s="9"/>
      <c r="R1600" s="6" t="s">
        <v>1779</v>
      </c>
      <c r="S1600" s="6" t="e">
        <v>#N/A</v>
      </c>
      <c r="T1600" s="6" t="e">
        <v>#N/A</v>
      </c>
      <c r="W1600" s="23" t="e">
        <f>VLOOKUP(F1600,'[1]AM Report'!$C:$L,10,FALSE)</f>
        <v>#N/A</v>
      </c>
      <c r="X1600" s="6" t="str">
        <f>VLOOKUP(F1600,'[2]Master URL List'!$F:$S,12,FALSE)</f>
        <v>CWA-CWARHR</v>
      </c>
      <c r="Y1600" s="6" t="str">
        <f>VLOOKUP($F1600,'[2]Master URL List'!$F:$S,13,FALSE)</f>
        <v>ABE REICHBACH</v>
      </c>
      <c r="Z1600" s="6" t="str">
        <f>VLOOKUP($F1600,'[2]Master URL List'!$F:$S,14,FALSE)</f>
        <v>abe@guesswho.com</v>
      </c>
    </row>
    <row r="1601" spans="1:26" s="6" customFormat="1" ht="12.75" customHeight="1" x14ac:dyDescent="0.2">
      <c r="A1601" s="6" t="s">
        <v>2972</v>
      </c>
      <c r="B1601" s="6" t="s">
        <v>1581</v>
      </c>
      <c r="C1601" s="5" t="s">
        <v>1582</v>
      </c>
      <c r="D1601" s="5" t="str">
        <f t="shared" si="27"/>
        <v>VODBILL.COM</v>
      </c>
      <c r="E1601" s="16" t="s">
        <v>1690</v>
      </c>
      <c r="F1601" s="16" t="s">
        <v>1568</v>
      </c>
      <c r="H1601" s="7"/>
      <c r="I1601" s="7" t="s">
        <v>151</v>
      </c>
      <c r="J1601" s="7" t="s">
        <v>151</v>
      </c>
      <c r="K1601" s="7" t="s">
        <v>151</v>
      </c>
      <c r="L1601" s="7" t="s">
        <v>151</v>
      </c>
      <c r="M1601" s="7" t="s">
        <v>151</v>
      </c>
      <c r="N1601" s="6" t="s">
        <v>3988</v>
      </c>
      <c r="O1601" s="6" t="s">
        <v>3900</v>
      </c>
      <c r="P1601" s="9"/>
      <c r="Q1601" s="9"/>
      <c r="R1601" s="6" t="s">
        <v>1779</v>
      </c>
      <c r="S1601" s="6" t="e">
        <v>#N/A</v>
      </c>
      <c r="T1601" s="6" t="e">
        <v>#N/A</v>
      </c>
      <c r="W1601" s="23" t="e">
        <f>VLOOKUP(F1601,'[1]AM Report'!$C:$L,10,FALSE)</f>
        <v>#N/A</v>
      </c>
      <c r="X1601" s="6" t="str">
        <f>VLOOKUP(F1601,'[2]Master URL List'!$F:$S,12,FALSE)</f>
        <v>CWA-CWARHR</v>
      </c>
      <c r="Y1601" s="6" t="str">
        <f>VLOOKUP($F1601,'[2]Master URL List'!$F:$S,13,FALSE)</f>
        <v>ABE REICHBACH</v>
      </c>
      <c r="Z1601" s="6" t="str">
        <f>VLOOKUP($F1601,'[2]Master URL List'!$F:$S,14,FALSE)</f>
        <v>abe@guesswho.com</v>
      </c>
    </row>
    <row r="1602" spans="1:26" s="6" customFormat="1" ht="12.75" customHeight="1" x14ac:dyDescent="0.2">
      <c r="A1602" s="6" t="s">
        <v>2973</v>
      </c>
      <c r="B1602" s="6" t="s">
        <v>1581</v>
      </c>
      <c r="C1602" s="5" t="s">
        <v>1582</v>
      </c>
      <c r="D1602" s="5" t="str">
        <f t="shared" si="27"/>
        <v>VODBILL.COM</v>
      </c>
      <c r="E1602" s="16" t="s">
        <v>1690</v>
      </c>
      <c r="F1602" s="16" t="s">
        <v>1568</v>
      </c>
      <c r="H1602" s="7"/>
      <c r="I1602" s="7" t="s">
        <v>151</v>
      </c>
      <c r="J1602" s="7" t="s">
        <v>151</v>
      </c>
      <c r="K1602" s="7" t="s">
        <v>151</v>
      </c>
      <c r="L1602" s="7" t="s">
        <v>151</v>
      </c>
      <c r="M1602" s="7" t="s">
        <v>151</v>
      </c>
      <c r="N1602" s="6" t="s">
        <v>3988</v>
      </c>
      <c r="O1602" s="6" t="s">
        <v>3900</v>
      </c>
      <c r="P1602" s="9"/>
      <c r="Q1602" s="9"/>
      <c r="R1602" s="6" t="s">
        <v>1779</v>
      </c>
      <c r="S1602" s="6" t="e">
        <v>#N/A</v>
      </c>
      <c r="T1602" s="6" t="e">
        <v>#N/A</v>
      </c>
      <c r="W1602" s="23" t="e">
        <f>VLOOKUP(F1602,'[1]AM Report'!$C:$L,10,FALSE)</f>
        <v>#N/A</v>
      </c>
      <c r="X1602" s="6" t="str">
        <f>VLOOKUP(F1602,'[2]Master URL List'!$F:$S,12,FALSE)</f>
        <v>CWA-CWARHR</v>
      </c>
      <c r="Y1602" s="6" t="str">
        <f>VLOOKUP($F1602,'[2]Master URL List'!$F:$S,13,FALSE)</f>
        <v>ABE REICHBACH</v>
      </c>
      <c r="Z1602" s="6" t="str">
        <f>VLOOKUP($F1602,'[2]Master URL List'!$F:$S,14,FALSE)</f>
        <v>abe@guesswho.com</v>
      </c>
    </row>
    <row r="1603" spans="1:26" s="6" customFormat="1" ht="12.75" customHeight="1" x14ac:dyDescent="0.2">
      <c r="A1603" s="6" t="s">
        <v>2974</v>
      </c>
      <c r="B1603" s="6" t="s">
        <v>1581</v>
      </c>
      <c r="C1603" s="5" t="s">
        <v>1582</v>
      </c>
      <c r="D1603" s="5" t="str">
        <f t="shared" si="27"/>
        <v>VODBILL.COM</v>
      </c>
      <c r="E1603" s="16" t="s">
        <v>1690</v>
      </c>
      <c r="F1603" s="16" t="s">
        <v>1568</v>
      </c>
      <c r="H1603" s="7"/>
      <c r="I1603" s="7" t="s">
        <v>151</v>
      </c>
      <c r="J1603" s="7" t="s">
        <v>151</v>
      </c>
      <c r="K1603" s="7" t="s">
        <v>151</v>
      </c>
      <c r="L1603" s="7" t="s">
        <v>151</v>
      </c>
      <c r="M1603" s="7" t="s">
        <v>151</v>
      </c>
      <c r="N1603" s="6" t="s">
        <v>3988</v>
      </c>
      <c r="O1603" s="6" t="s">
        <v>3900</v>
      </c>
      <c r="P1603" s="9"/>
      <c r="Q1603" s="9"/>
      <c r="R1603" s="6" t="s">
        <v>1779</v>
      </c>
      <c r="S1603" s="6" t="e">
        <v>#N/A</v>
      </c>
      <c r="T1603" s="6" t="e">
        <v>#N/A</v>
      </c>
      <c r="W1603" s="23" t="e">
        <f>VLOOKUP(F1603,'[1]AM Report'!$C:$L,10,FALSE)</f>
        <v>#N/A</v>
      </c>
      <c r="X1603" s="6" t="str">
        <f>VLOOKUP(F1603,'[2]Master URL List'!$F:$S,12,FALSE)</f>
        <v>CWA-CWARHR</v>
      </c>
      <c r="Y1603" s="6" t="str">
        <f>VLOOKUP($F1603,'[2]Master URL List'!$F:$S,13,FALSE)</f>
        <v>ABE REICHBACH</v>
      </c>
      <c r="Z1603" s="6" t="str">
        <f>VLOOKUP($F1603,'[2]Master URL List'!$F:$S,14,FALSE)</f>
        <v>abe@guesswho.com</v>
      </c>
    </row>
    <row r="1604" spans="1:26" s="6" customFormat="1" ht="12.75" customHeight="1" x14ac:dyDescent="0.2">
      <c r="A1604" s="6" t="s">
        <v>2975</v>
      </c>
      <c r="B1604" s="6" t="s">
        <v>1581</v>
      </c>
      <c r="C1604" s="5" t="s">
        <v>1582</v>
      </c>
      <c r="D1604" s="5" t="str">
        <f t="shared" ref="D1604:D1667" si="28">C1604</f>
        <v>VODBILL.COM</v>
      </c>
      <c r="E1604" s="16" t="s">
        <v>1690</v>
      </c>
      <c r="F1604" s="16" t="s">
        <v>1568</v>
      </c>
      <c r="H1604" s="7"/>
      <c r="I1604" s="7" t="s">
        <v>151</v>
      </c>
      <c r="J1604" s="7" t="s">
        <v>151</v>
      </c>
      <c r="K1604" s="7" t="s">
        <v>151</v>
      </c>
      <c r="L1604" s="7" t="s">
        <v>151</v>
      </c>
      <c r="M1604" s="7" t="s">
        <v>151</v>
      </c>
      <c r="N1604" s="6" t="s">
        <v>3988</v>
      </c>
      <c r="O1604" s="6" t="s">
        <v>3900</v>
      </c>
      <c r="P1604" s="9"/>
      <c r="Q1604" s="9"/>
      <c r="R1604" s="6" t="s">
        <v>1779</v>
      </c>
      <c r="S1604" s="6" t="e">
        <v>#N/A</v>
      </c>
      <c r="T1604" s="6" t="e">
        <v>#N/A</v>
      </c>
      <c r="W1604" s="23" t="e">
        <f>VLOOKUP(F1604,'[1]AM Report'!$C:$L,10,FALSE)</f>
        <v>#N/A</v>
      </c>
      <c r="X1604" s="6" t="str">
        <f>VLOOKUP(F1604,'[2]Master URL List'!$F:$S,12,FALSE)</f>
        <v>CWA-CWARHR</v>
      </c>
      <c r="Y1604" s="6" t="str">
        <f>VLOOKUP($F1604,'[2]Master URL List'!$F:$S,13,FALSE)</f>
        <v>ABE REICHBACH</v>
      </c>
      <c r="Z1604" s="6" t="str">
        <f>VLOOKUP($F1604,'[2]Master URL List'!$F:$S,14,FALSE)</f>
        <v>abe@guesswho.com</v>
      </c>
    </row>
    <row r="1605" spans="1:26" s="6" customFormat="1" ht="12.75" customHeight="1" x14ac:dyDescent="0.2">
      <c r="A1605" s="6" t="s">
        <v>2976</v>
      </c>
      <c r="B1605" s="6" t="s">
        <v>1581</v>
      </c>
      <c r="C1605" s="5" t="s">
        <v>1582</v>
      </c>
      <c r="D1605" s="5" t="str">
        <f t="shared" si="28"/>
        <v>VODBILL.COM</v>
      </c>
      <c r="E1605" s="16" t="s">
        <v>1690</v>
      </c>
      <c r="F1605" s="16" t="s">
        <v>1568</v>
      </c>
      <c r="H1605" s="7"/>
      <c r="I1605" s="7" t="s">
        <v>151</v>
      </c>
      <c r="J1605" s="7" t="s">
        <v>151</v>
      </c>
      <c r="K1605" s="7" t="s">
        <v>151</v>
      </c>
      <c r="L1605" s="7" t="s">
        <v>151</v>
      </c>
      <c r="M1605" s="7" t="s">
        <v>151</v>
      </c>
      <c r="N1605" s="6" t="s">
        <v>3988</v>
      </c>
      <c r="O1605" s="6" t="s">
        <v>3900</v>
      </c>
      <c r="P1605" s="9"/>
      <c r="Q1605" s="9"/>
      <c r="R1605" s="6" t="s">
        <v>1779</v>
      </c>
      <c r="S1605" s="6" t="e">
        <v>#N/A</v>
      </c>
      <c r="T1605" s="6" t="e">
        <v>#N/A</v>
      </c>
      <c r="W1605" s="23" t="e">
        <f>VLOOKUP(F1605,'[1]AM Report'!$C:$L,10,FALSE)</f>
        <v>#N/A</v>
      </c>
      <c r="X1605" s="6" t="str">
        <f>VLOOKUP(F1605,'[2]Master URL List'!$F:$S,12,FALSE)</f>
        <v>CWA-CWARHR</v>
      </c>
      <c r="Y1605" s="6" t="str">
        <f>VLOOKUP($F1605,'[2]Master URL List'!$F:$S,13,FALSE)</f>
        <v>ABE REICHBACH</v>
      </c>
      <c r="Z1605" s="6" t="str">
        <f>VLOOKUP($F1605,'[2]Master URL List'!$F:$S,14,FALSE)</f>
        <v>abe@guesswho.com</v>
      </c>
    </row>
    <row r="1606" spans="1:26" s="6" customFormat="1" ht="12.75" customHeight="1" x14ac:dyDescent="0.2">
      <c r="A1606" s="6" t="s">
        <v>2977</v>
      </c>
      <c r="B1606" s="6" t="s">
        <v>1581</v>
      </c>
      <c r="C1606" s="5" t="s">
        <v>1582</v>
      </c>
      <c r="D1606" s="5" t="str">
        <f t="shared" si="28"/>
        <v>VODBILL.COM</v>
      </c>
      <c r="E1606" s="16" t="s">
        <v>1690</v>
      </c>
      <c r="F1606" s="16" t="s">
        <v>1568</v>
      </c>
      <c r="H1606" s="7"/>
      <c r="I1606" s="7" t="s">
        <v>151</v>
      </c>
      <c r="J1606" s="7" t="s">
        <v>151</v>
      </c>
      <c r="K1606" s="7" t="s">
        <v>151</v>
      </c>
      <c r="L1606" s="7" t="s">
        <v>151</v>
      </c>
      <c r="M1606" s="7" t="s">
        <v>151</v>
      </c>
      <c r="N1606" s="6" t="s">
        <v>3988</v>
      </c>
      <c r="O1606" s="6" t="s">
        <v>3900</v>
      </c>
      <c r="P1606" s="9"/>
      <c r="Q1606" s="9"/>
      <c r="R1606" s="6" t="s">
        <v>1779</v>
      </c>
      <c r="S1606" s="6" t="e">
        <v>#N/A</v>
      </c>
      <c r="T1606" s="6" t="e">
        <v>#N/A</v>
      </c>
      <c r="W1606" s="23" t="e">
        <f>VLOOKUP(F1606,'[1]AM Report'!$C:$L,10,FALSE)</f>
        <v>#N/A</v>
      </c>
      <c r="X1606" s="6" t="str">
        <f>VLOOKUP(F1606,'[2]Master URL List'!$F:$S,12,FALSE)</f>
        <v>CWA-CWARHR</v>
      </c>
      <c r="Y1606" s="6" t="str">
        <f>VLOOKUP($F1606,'[2]Master URL List'!$F:$S,13,FALSE)</f>
        <v>ABE REICHBACH</v>
      </c>
      <c r="Z1606" s="6" t="str">
        <f>VLOOKUP($F1606,'[2]Master URL List'!$F:$S,14,FALSE)</f>
        <v>abe@guesswho.com</v>
      </c>
    </row>
    <row r="1607" spans="1:26" s="6" customFormat="1" ht="12.75" customHeight="1" x14ac:dyDescent="0.2">
      <c r="A1607" s="6" t="s">
        <v>2978</v>
      </c>
      <c r="B1607" s="6" t="s">
        <v>1581</v>
      </c>
      <c r="C1607" s="5" t="s">
        <v>1582</v>
      </c>
      <c r="D1607" s="5" t="str">
        <f t="shared" si="28"/>
        <v>VODBILL.COM</v>
      </c>
      <c r="E1607" s="16" t="s">
        <v>1690</v>
      </c>
      <c r="F1607" s="16" t="s">
        <v>1568</v>
      </c>
      <c r="H1607" s="7"/>
      <c r="I1607" s="7" t="s">
        <v>151</v>
      </c>
      <c r="J1607" s="7" t="s">
        <v>151</v>
      </c>
      <c r="K1607" s="7" t="s">
        <v>151</v>
      </c>
      <c r="L1607" s="7" t="s">
        <v>151</v>
      </c>
      <c r="M1607" s="7" t="s">
        <v>151</v>
      </c>
      <c r="N1607" s="6" t="s">
        <v>3988</v>
      </c>
      <c r="O1607" s="6" t="s">
        <v>3900</v>
      </c>
      <c r="P1607" s="9"/>
      <c r="Q1607" s="9"/>
      <c r="R1607" s="6" t="s">
        <v>1779</v>
      </c>
      <c r="S1607" s="6" t="e">
        <v>#N/A</v>
      </c>
      <c r="T1607" s="6" t="e">
        <v>#N/A</v>
      </c>
      <c r="W1607" s="23" t="e">
        <f>VLOOKUP(F1607,'[1]AM Report'!$C:$L,10,FALSE)</f>
        <v>#N/A</v>
      </c>
      <c r="X1607" s="6" t="str">
        <f>VLOOKUP(F1607,'[2]Master URL List'!$F:$S,12,FALSE)</f>
        <v>CWA-CWARHR</v>
      </c>
      <c r="Y1607" s="6" t="str">
        <f>VLOOKUP($F1607,'[2]Master URL List'!$F:$S,13,FALSE)</f>
        <v>ABE REICHBACH</v>
      </c>
      <c r="Z1607" s="6" t="str">
        <f>VLOOKUP($F1607,'[2]Master URL List'!$F:$S,14,FALSE)</f>
        <v>abe@guesswho.com</v>
      </c>
    </row>
    <row r="1608" spans="1:26" s="6" customFormat="1" ht="12.75" customHeight="1" x14ac:dyDescent="0.2">
      <c r="A1608" s="6" t="s">
        <v>2979</v>
      </c>
      <c r="B1608" s="6" t="s">
        <v>1581</v>
      </c>
      <c r="C1608" s="5" t="s">
        <v>1582</v>
      </c>
      <c r="D1608" s="5" t="str">
        <f t="shared" si="28"/>
        <v>VODBILL.COM</v>
      </c>
      <c r="E1608" s="16" t="s">
        <v>1690</v>
      </c>
      <c r="F1608" s="16" t="s">
        <v>1568</v>
      </c>
      <c r="H1608" s="7"/>
      <c r="I1608" s="7" t="s">
        <v>151</v>
      </c>
      <c r="J1608" s="7" t="s">
        <v>151</v>
      </c>
      <c r="K1608" s="7" t="s">
        <v>151</v>
      </c>
      <c r="L1608" s="7" t="s">
        <v>151</v>
      </c>
      <c r="M1608" s="7" t="s">
        <v>151</v>
      </c>
      <c r="O1608" s="6" t="s">
        <v>3900</v>
      </c>
      <c r="P1608" s="9"/>
      <c r="Q1608" s="9"/>
      <c r="R1608" s="6" t="s">
        <v>1779</v>
      </c>
      <c r="S1608" s="6" t="e">
        <v>#N/A</v>
      </c>
      <c r="T1608" s="6" t="e">
        <v>#N/A</v>
      </c>
      <c r="W1608" s="23" t="e">
        <f>VLOOKUP(F1608,'[1]AM Report'!$C:$L,10,FALSE)</f>
        <v>#N/A</v>
      </c>
      <c r="X1608" s="6" t="str">
        <f>VLOOKUP(F1608,'[2]Master URL List'!$F:$S,12,FALSE)</f>
        <v>CWA-CWARHR</v>
      </c>
      <c r="Y1608" s="6" t="str">
        <f>VLOOKUP($F1608,'[2]Master URL List'!$F:$S,13,FALSE)</f>
        <v>ABE REICHBACH</v>
      </c>
      <c r="Z1608" s="6" t="str">
        <f>VLOOKUP($F1608,'[2]Master URL List'!$F:$S,14,FALSE)</f>
        <v>abe@guesswho.com</v>
      </c>
    </row>
    <row r="1609" spans="1:26" s="6" customFormat="1" ht="12.75" customHeight="1" x14ac:dyDescent="0.2">
      <c r="A1609" s="6" t="s">
        <v>2980</v>
      </c>
      <c r="B1609" s="6" t="s">
        <v>1581</v>
      </c>
      <c r="C1609" s="5" t="s">
        <v>1582</v>
      </c>
      <c r="D1609" s="5" t="str">
        <f t="shared" si="28"/>
        <v>VODBILL.COM</v>
      </c>
      <c r="E1609" s="16" t="s">
        <v>1690</v>
      </c>
      <c r="F1609" s="16" t="s">
        <v>1568</v>
      </c>
      <c r="H1609" s="7"/>
      <c r="I1609" s="7" t="s">
        <v>151</v>
      </c>
      <c r="J1609" s="7" t="s">
        <v>151</v>
      </c>
      <c r="K1609" s="7" t="s">
        <v>151</v>
      </c>
      <c r="L1609" s="7" t="s">
        <v>151</v>
      </c>
      <c r="M1609" s="7" t="s">
        <v>151</v>
      </c>
      <c r="N1609" s="6" t="s">
        <v>3988</v>
      </c>
      <c r="O1609" s="6" t="s">
        <v>3900</v>
      </c>
      <c r="P1609" s="9"/>
      <c r="Q1609" s="9"/>
      <c r="R1609" s="6" t="s">
        <v>1779</v>
      </c>
      <c r="S1609" s="6" t="e">
        <v>#N/A</v>
      </c>
      <c r="T1609" s="6" t="e">
        <v>#N/A</v>
      </c>
      <c r="W1609" s="23" t="e">
        <f>VLOOKUP(F1609,'[1]AM Report'!$C:$L,10,FALSE)</f>
        <v>#N/A</v>
      </c>
      <c r="X1609" s="6" t="str">
        <f>VLOOKUP(F1609,'[2]Master URL List'!$F:$S,12,FALSE)</f>
        <v>CWA-CWARHR</v>
      </c>
      <c r="Y1609" s="6" t="str">
        <f>VLOOKUP($F1609,'[2]Master URL List'!$F:$S,13,FALSE)</f>
        <v>ABE REICHBACH</v>
      </c>
      <c r="Z1609" s="6" t="str">
        <f>VLOOKUP($F1609,'[2]Master URL List'!$F:$S,14,FALSE)</f>
        <v>abe@guesswho.com</v>
      </c>
    </row>
    <row r="1610" spans="1:26" s="6" customFormat="1" ht="12.75" customHeight="1" x14ac:dyDescent="0.2">
      <c r="A1610" s="6" t="s">
        <v>2981</v>
      </c>
      <c r="B1610" s="6" t="s">
        <v>1581</v>
      </c>
      <c r="C1610" s="5" t="s">
        <v>1582</v>
      </c>
      <c r="D1610" s="5" t="str">
        <f t="shared" si="28"/>
        <v>VODBILL.COM</v>
      </c>
      <c r="E1610" s="16" t="s">
        <v>1690</v>
      </c>
      <c r="F1610" s="16" t="s">
        <v>1568</v>
      </c>
      <c r="H1610" s="7"/>
      <c r="I1610" s="7" t="s">
        <v>151</v>
      </c>
      <c r="J1610" s="7" t="s">
        <v>151</v>
      </c>
      <c r="K1610" s="7" t="s">
        <v>151</v>
      </c>
      <c r="L1610" s="7" t="s">
        <v>151</v>
      </c>
      <c r="M1610" s="7" t="s">
        <v>151</v>
      </c>
      <c r="O1610" s="6" t="s">
        <v>3900</v>
      </c>
      <c r="P1610" s="9"/>
      <c r="Q1610" s="9"/>
      <c r="R1610" s="6" t="s">
        <v>1779</v>
      </c>
      <c r="S1610" s="6" t="e">
        <v>#N/A</v>
      </c>
      <c r="T1610" s="6" t="e">
        <v>#N/A</v>
      </c>
      <c r="W1610" s="23" t="e">
        <f>VLOOKUP(F1610,'[1]AM Report'!$C:$L,10,FALSE)</f>
        <v>#N/A</v>
      </c>
      <c r="X1610" s="6" t="str">
        <f>VLOOKUP(F1610,'[2]Master URL List'!$F:$S,12,FALSE)</f>
        <v>CWA-CWARHR</v>
      </c>
      <c r="Y1610" s="6" t="str">
        <f>VLOOKUP($F1610,'[2]Master URL List'!$F:$S,13,FALSE)</f>
        <v>ABE REICHBACH</v>
      </c>
      <c r="Z1610" s="6" t="str">
        <f>VLOOKUP($F1610,'[2]Master URL List'!$F:$S,14,FALSE)</f>
        <v>abe@guesswho.com</v>
      </c>
    </row>
    <row r="1611" spans="1:26" s="6" customFormat="1" ht="12.75" customHeight="1" x14ac:dyDescent="0.2">
      <c r="A1611" s="6" t="s">
        <v>2982</v>
      </c>
      <c r="B1611" s="6" t="s">
        <v>1581</v>
      </c>
      <c r="C1611" s="5" t="s">
        <v>1582</v>
      </c>
      <c r="D1611" s="5" t="str">
        <f t="shared" si="28"/>
        <v>VODBILL.COM</v>
      </c>
      <c r="E1611" s="16" t="s">
        <v>1690</v>
      </c>
      <c r="F1611" s="16" t="s">
        <v>1568</v>
      </c>
      <c r="H1611" s="7"/>
      <c r="I1611" s="7" t="s">
        <v>151</v>
      </c>
      <c r="J1611" s="7" t="s">
        <v>151</v>
      </c>
      <c r="K1611" s="7" t="s">
        <v>151</v>
      </c>
      <c r="L1611" s="7" t="s">
        <v>151</v>
      </c>
      <c r="M1611" s="7" t="s">
        <v>151</v>
      </c>
      <c r="O1611" s="6" t="s">
        <v>3900</v>
      </c>
      <c r="P1611" s="9"/>
      <c r="Q1611" s="9"/>
      <c r="R1611" s="6" t="s">
        <v>1779</v>
      </c>
      <c r="S1611" s="6" t="e">
        <v>#N/A</v>
      </c>
      <c r="T1611" s="6" t="e">
        <v>#N/A</v>
      </c>
      <c r="W1611" s="23" t="e">
        <f>VLOOKUP(F1611,'[1]AM Report'!$C:$L,10,FALSE)</f>
        <v>#N/A</v>
      </c>
      <c r="X1611" s="6" t="str">
        <f>VLOOKUP(F1611,'[2]Master URL List'!$F:$S,12,FALSE)</f>
        <v>CWA-CWARHR</v>
      </c>
      <c r="Y1611" s="6" t="str">
        <f>VLOOKUP($F1611,'[2]Master URL List'!$F:$S,13,FALSE)</f>
        <v>ABE REICHBACH</v>
      </c>
      <c r="Z1611" s="6" t="str">
        <f>VLOOKUP($F1611,'[2]Master URL List'!$F:$S,14,FALSE)</f>
        <v>abe@guesswho.com</v>
      </c>
    </row>
    <row r="1612" spans="1:26" s="6" customFormat="1" ht="12.75" customHeight="1" x14ac:dyDescent="0.2">
      <c r="A1612" s="6" t="s">
        <v>2983</v>
      </c>
      <c r="B1612" s="6" t="s">
        <v>1581</v>
      </c>
      <c r="C1612" s="5" t="s">
        <v>1582</v>
      </c>
      <c r="D1612" s="5" t="str">
        <f t="shared" si="28"/>
        <v>VODBILL.COM</v>
      </c>
      <c r="E1612" s="16" t="s">
        <v>1690</v>
      </c>
      <c r="F1612" s="16" t="s">
        <v>1568</v>
      </c>
      <c r="H1612" s="7"/>
      <c r="I1612" s="7" t="s">
        <v>151</v>
      </c>
      <c r="J1612" s="7" t="s">
        <v>151</v>
      </c>
      <c r="K1612" s="7" t="s">
        <v>151</v>
      </c>
      <c r="L1612" s="7" t="s">
        <v>151</v>
      </c>
      <c r="M1612" s="7" t="s">
        <v>151</v>
      </c>
      <c r="O1612" s="6" t="s">
        <v>3900</v>
      </c>
      <c r="P1612" s="9"/>
      <c r="Q1612" s="9"/>
      <c r="R1612" s="6" t="s">
        <v>1779</v>
      </c>
      <c r="S1612" s="6" t="e">
        <v>#N/A</v>
      </c>
      <c r="T1612" s="6" t="e">
        <v>#N/A</v>
      </c>
      <c r="W1612" s="23" t="e">
        <f>VLOOKUP(F1612,'[1]AM Report'!$C:$L,10,FALSE)</f>
        <v>#N/A</v>
      </c>
      <c r="X1612" s="6" t="str">
        <f>VLOOKUP(F1612,'[2]Master URL List'!$F:$S,12,FALSE)</f>
        <v>CWA-CWARHR</v>
      </c>
      <c r="Y1612" s="6" t="str">
        <f>VLOOKUP($F1612,'[2]Master URL List'!$F:$S,13,FALSE)</f>
        <v>ABE REICHBACH</v>
      </c>
      <c r="Z1612" s="6" t="str">
        <f>VLOOKUP($F1612,'[2]Master URL List'!$F:$S,14,FALSE)</f>
        <v>abe@guesswho.com</v>
      </c>
    </row>
    <row r="1613" spans="1:26" s="6" customFormat="1" ht="12.75" customHeight="1" x14ac:dyDescent="0.2">
      <c r="A1613" s="6" t="s">
        <v>2984</v>
      </c>
      <c r="B1613" s="6" t="s">
        <v>1581</v>
      </c>
      <c r="C1613" s="5" t="s">
        <v>1582</v>
      </c>
      <c r="D1613" s="5" t="str">
        <f t="shared" si="28"/>
        <v>VODBILL.COM</v>
      </c>
      <c r="E1613" s="16" t="s">
        <v>1690</v>
      </c>
      <c r="F1613" s="16" t="s">
        <v>1568</v>
      </c>
      <c r="H1613" s="7"/>
      <c r="I1613" s="7" t="s">
        <v>151</v>
      </c>
      <c r="J1613" s="7" t="s">
        <v>151</v>
      </c>
      <c r="K1613" s="7" t="s">
        <v>151</v>
      </c>
      <c r="L1613" s="7" t="s">
        <v>151</v>
      </c>
      <c r="M1613" s="7" t="s">
        <v>151</v>
      </c>
      <c r="N1613" s="6" t="s">
        <v>3988</v>
      </c>
      <c r="O1613" s="6" t="s">
        <v>3900</v>
      </c>
      <c r="P1613" s="9"/>
      <c r="Q1613" s="9"/>
      <c r="R1613" s="6" t="s">
        <v>1779</v>
      </c>
      <c r="S1613" s="6" t="e">
        <v>#N/A</v>
      </c>
      <c r="T1613" s="6" t="e">
        <v>#N/A</v>
      </c>
      <c r="W1613" s="23" t="e">
        <f>VLOOKUP(F1613,'[1]AM Report'!$C:$L,10,FALSE)</f>
        <v>#N/A</v>
      </c>
      <c r="X1613" s="6" t="str">
        <f>VLOOKUP(F1613,'[2]Master URL List'!$F:$S,12,FALSE)</f>
        <v>CWA-CWARHR</v>
      </c>
      <c r="Y1613" s="6" t="str">
        <f>VLOOKUP($F1613,'[2]Master URL List'!$F:$S,13,FALSE)</f>
        <v>ABE REICHBACH</v>
      </c>
      <c r="Z1613" s="6" t="str">
        <f>VLOOKUP($F1613,'[2]Master URL List'!$F:$S,14,FALSE)</f>
        <v>abe@guesswho.com</v>
      </c>
    </row>
    <row r="1614" spans="1:26" s="6" customFormat="1" ht="12.75" customHeight="1" x14ac:dyDescent="0.2">
      <c r="A1614" s="6" t="s">
        <v>2985</v>
      </c>
      <c r="B1614" s="6" t="s">
        <v>1581</v>
      </c>
      <c r="C1614" s="5" t="s">
        <v>1582</v>
      </c>
      <c r="D1614" s="5" t="str">
        <f t="shared" si="28"/>
        <v>VODBILL.COM</v>
      </c>
      <c r="E1614" s="16" t="s">
        <v>1690</v>
      </c>
      <c r="F1614" s="16" t="s">
        <v>1568</v>
      </c>
      <c r="H1614" s="7"/>
      <c r="I1614" s="7" t="s">
        <v>151</v>
      </c>
      <c r="J1614" s="7" t="s">
        <v>151</v>
      </c>
      <c r="K1614" s="7" t="s">
        <v>151</v>
      </c>
      <c r="L1614" s="7" t="s">
        <v>151</v>
      </c>
      <c r="M1614" s="7" t="s">
        <v>151</v>
      </c>
      <c r="N1614" s="6" t="s">
        <v>3992</v>
      </c>
      <c r="O1614" s="6" t="s">
        <v>3900</v>
      </c>
      <c r="P1614" s="9"/>
      <c r="Q1614" s="9"/>
      <c r="R1614" s="6" t="s">
        <v>1779</v>
      </c>
      <c r="S1614" s="6" t="e">
        <v>#N/A</v>
      </c>
      <c r="T1614" s="6" t="e">
        <v>#N/A</v>
      </c>
      <c r="W1614" s="23" t="e">
        <f>VLOOKUP(F1614,'[1]AM Report'!$C:$L,10,FALSE)</f>
        <v>#N/A</v>
      </c>
      <c r="X1614" s="6" t="str">
        <f>VLOOKUP(F1614,'[2]Master URL List'!$F:$S,12,FALSE)</f>
        <v>CWA-CWARHR</v>
      </c>
      <c r="Y1614" s="6" t="str">
        <f>VLOOKUP($F1614,'[2]Master URL List'!$F:$S,13,FALSE)</f>
        <v>ABE REICHBACH</v>
      </c>
      <c r="Z1614" s="6" t="str">
        <f>VLOOKUP($F1614,'[2]Master URL List'!$F:$S,14,FALSE)</f>
        <v>abe@guesswho.com</v>
      </c>
    </row>
    <row r="1615" spans="1:26" s="6" customFormat="1" ht="12.75" customHeight="1" x14ac:dyDescent="0.2">
      <c r="A1615" s="6" t="s">
        <v>2986</v>
      </c>
      <c r="B1615" s="6" t="s">
        <v>1581</v>
      </c>
      <c r="C1615" s="5" t="s">
        <v>1582</v>
      </c>
      <c r="D1615" s="5" t="str">
        <f t="shared" si="28"/>
        <v>VODBILL.COM</v>
      </c>
      <c r="E1615" s="16" t="s">
        <v>1690</v>
      </c>
      <c r="F1615" s="16" t="s">
        <v>1568</v>
      </c>
      <c r="H1615" s="7"/>
      <c r="I1615" s="7" t="s">
        <v>151</v>
      </c>
      <c r="J1615" s="7" t="s">
        <v>151</v>
      </c>
      <c r="K1615" s="7" t="s">
        <v>151</v>
      </c>
      <c r="L1615" s="7" t="s">
        <v>151</v>
      </c>
      <c r="M1615" s="7" t="s">
        <v>151</v>
      </c>
      <c r="O1615" s="6" t="s">
        <v>3899</v>
      </c>
      <c r="P1615" s="9"/>
      <c r="Q1615" s="9" t="s">
        <v>3996</v>
      </c>
      <c r="R1615" s="6" t="s">
        <v>1779</v>
      </c>
      <c r="S1615" s="6" t="e">
        <v>#N/A</v>
      </c>
      <c r="T1615" s="6" t="e">
        <v>#N/A</v>
      </c>
      <c r="W1615" s="23" t="e">
        <f>VLOOKUP(F1615,'[1]AM Report'!$C:$L,10,FALSE)</f>
        <v>#N/A</v>
      </c>
      <c r="X1615" s="6" t="str">
        <f>VLOOKUP(F1615,'[2]Master URL List'!$F:$S,12,FALSE)</f>
        <v>CWA-CWARHR</v>
      </c>
      <c r="Y1615" s="6" t="str">
        <f>VLOOKUP($F1615,'[2]Master URL List'!$F:$S,13,FALSE)</f>
        <v>ABE REICHBACH</v>
      </c>
      <c r="Z1615" s="6" t="str">
        <f>VLOOKUP($F1615,'[2]Master URL List'!$F:$S,14,FALSE)</f>
        <v>abe@guesswho.com</v>
      </c>
    </row>
    <row r="1616" spans="1:26" s="6" customFormat="1" ht="12.75" customHeight="1" x14ac:dyDescent="0.2">
      <c r="A1616" s="6" t="s">
        <v>2987</v>
      </c>
      <c r="B1616" s="6" t="s">
        <v>1581</v>
      </c>
      <c r="C1616" s="5" t="s">
        <v>1582</v>
      </c>
      <c r="D1616" s="5" t="str">
        <f t="shared" si="28"/>
        <v>VODBILL.COM</v>
      </c>
      <c r="E1616" s="16" t="s">
        <v>1690</v>
      </c>
      <c r="F1616" s="16" t="s">
        <v>1568</v>
      </c>
      <c r="H1616" s="7"/>
      <c r="I1616" s="7" t="s">
        <v>151</v>
      </c>
      <c r="J1616" s="7" t="s">
        <v>151</v>
      </c>
      <c r="K1616" s="7" t="s">
        <v>151</v>
      </c>
      <c r="L1616" s="7" t="s">
        <v>151</v>
      </c>
      <c r="M1616" s="7" t="s">
        <v>151</v>
      </c>
      <c r="N1616" s="6" t="s">
        <v>4054</v>
      </c>
      <c r="O1616" s="6" t="s">
        <v>3965</v>
      </c>
      <c r="P1616" s="9" t="s">
        <v>3903</v>
      </c>
      <c r="Q1616" s="9"/>
      <c r="R1616" s="6" t="s">
        <v>1779</v>
      </c>
      <c r="S1616" s="6" t="e">
        <v>#N/A</v>
      </c>
      <c r="T1616" s="6" t="e">
        <v>#N/A</v>
      </c>
      <c r="W1616" s="23" t="e">
        <f>VLOOKUP(F1616,'[1]AM Report'!$C:$L,10,FALSE)</f>
        <v>#N/A</v>
      </c>
      <c r="X1616" s="6" t="str">
        <f>VLOOKUP(F1616,'[2]Master URL List'!$F:$S,12,FALSE)</f>
        <v>CWA-CWARHR</v>
      </c>
      <c r="Y1616" s="6" t="str">
        <f>VLOOKUP($F1616,'[2]Master URL List'!$F:$S,13,FALSE)</f>
        <v>ABE REICHBACH</v>
      </c>
      <c r="Z1616" s="6" t="str">
        <f>VLOOKUP($F1616,'[2]Master URL List'!$F:$S,14,FALSE)</f>
        <v>abe@guesswho.com</v>
      </c>
    </row>
    <row r="1617" spans="1:26" s="6" customFormat="1" ht="12.75" customHeight="1" x14ac:dyDescent="0.2">
      <c r="A1617" s="6" t="s">
        <v>2988</v>
      </c>
      <c r="B1617" s="6" t="s">
        <v>1581</v>
      </c>
      <c r="C1617" s="5" t="s">
        <v>1582</v>
      </c>
      <c r="D1617" s="5" t="str">
        <f t="shared" si="28"/>
        <v>VODBILL.COM</v>
      </c>
      <c r="E1617" s="16" t="s">
        <v>1690</v>
      </c>
      <c r="F1617" s="16" t="s">
        <v>1568</v>
      </c>
      <c r="H1617" s="7"/>
      <c r="I1617" s="7" t="s">
        <v>151</v>
      </c>
      <c r="J1617" s="7" t="s">
        <v>151</v>
      </c>
      <c r="K1617" s="7" t="s">
        <v>151</v>
      </c>
      <c r="L1617" s="7" t="s">
        <v>151</v>
      </c>
      <c r="M1617" s="7" t="s">
        <v>151</v>
      </c>
      <c r="N1617" s="6" t="s">
        <v>3988</v>
      </c>
      <c r="O1617" s="6" t="s">
        <v>3900</v>
      </c>
      <c r="P1617" s="9"/>
      <c r="Q1617" s="9"/>
      <c r="R1617" s="6" t="s">
        <v>1779</v>
      </c>
      <c r="S1617" s="6" t="e">
        <v>#N/A</v>
      </c>
      <c r="T1617" s="6" t="e">
        <v>#N/A</v>
      </c>
      <c r="W1617" s="23" t="e">
        <f>VLOOKUP(F1617,'[1]AM Report'!$C:$L,10,FALSE)</f>
        <v>#N/A</v>
      </c>
      <c r="X1617" s="6" t="str">
        <f>VLOOKUP(F1617,'[2]Master URL List'!$F:$S,12,FALSE)</f>
        <v>CWA-CWARHR</v>
      </c>
      <c r="Y1617" s="6" t="str">
        <f>VLOOKUP($F1617,'[2]Master URL List'!$F:$S,13,FALSE)</f>
        <v>ABE REICHBACH</v>
      </c>
      <c r="Z1617" s="6" t="str">
        <f>VLOOKUP($F1617,'[2]Master URL List'!$F:$S,14,FALSE)</f>
        <v>abe@guesswho.com</v>
      </c>
    </row>
    <row r="1618" spans="1:26" s="6" customFormat="1" ht="12.75" customHeight="1" x14ac:dyDescent="0.2">
      <c r="A1618" s="6" t="s">
        <v>2989</v>
      </c>
      <c r="B1618" s="6" t="s">
        <v>1581</v>
      </c>
      <c r="C1618" s="5" t="s">
        <v>1582</v>
      </c>
      <c r="D1618" s="5" t="str">
        <f t="shared" si="28"/>
        <v>VODBILL.COM</v>
      </c>
      <c r="E1618" s="16" t="s">
        <v>1690</v>
      </c>
      <c r="F1618" s="16" t="s">
        <v>1568</v>
      </c>
      <c r="H1618" s="7"/>
      <c r="I1618" s="7" t="s">
        <v>151</v>
      </c>
      <c r="J1618" s="7" t="s">
        <v>151</v>
      </c>
      <c r="K1618" s="7" t="s">
        <v>151</v>
      </c>
      <c r="L1618" s="7" t="s">
        <v>151</v>
      </c>
      <c r="M1618" s="7" t="s">
        <v>151</v>
      </c>
      <c r="N1618" s="6" t="s">
        <v>3988</v>
      </c>
      <c r="O1618" s="6" t="s">
        <v>3900</v>
      </c>
      <c r="P1618" s="9"/>
      <c r="Q1618" s="9"/>
      <c r="R1618" s="6" t="s">
        <v>1779</v>
      </c>
      <c r="S1618" s="6" t="e">
        <v>#N/A</v>
      </c>
      <c r="T1618" s="6" t="e">
        <v>#N/A</v>
      </c>
      <c r="W1618" s="23" t="e">
        <f>VLOOKUP(F1618,'[1]AM Report'!$C:$L,10,FALSE)</f>
        <v>#N/A</v>
      </c>
      <c r="X1618" s="6" t="str">
        <f>VLOOKUP(F1618,'[2]Master URL List'!$F:$S,12,FALSE)</f>
        <v>CWA-CWARHR</v>
      </c>
      <c r="Y1618" s="6" t="str">
        <f>VLOOKUP($F1618,'[2]Master URL List'!$F:$S,13,FALSE)</f>
        <v>ABE REICHBACH</v>
      </c>
      <c r="Z1618" s="6" t="str">
        <f>VLOOKUP($F1618,'[2]Master URL List'!$F:$S,14,FALSE)</f>
        <v>abe@guesswho.com</v>
      </c>
    </row>
    <row r="1619" spans="1:26" s="6" customFormat="1" ht="12.75" customHeight="1" x14ac:dyDescent="0.2">
      <c r="A1619" s="6" t="s">
        <v>2990</v>
      </c>
      <c r="B1619" s="6" t="s">
        <v>1581</v>
      </c>
      <c r="C1619" s="5" t="s">
        <v>1582</v>
      </c>
      <c r="D1619" s="5" t="str">
        <f t="shared" si="28"/>
        <v>VODBILL.COM</v>
      </c>
      <c r="E1619" s="16" t="s">
        <v>1690</v>
      </c>
      <c r="F1619" s="16" t="s">
        <v>1568</v>
      </c>
      <c r="H1619" s="7"/>
      <c r="I1619" s="7" t="s">
        <v>151</v>
      </c>
      <c r="J1619" s="7" t="s">
        <v>151</v>
      </c>
      <c r="K1619" s="7" t="s">
        <v>151</v>
      </c>
      <c r="L1619" s="7" t="s">
        <v>151</v>
      </c>
      <c r="M1619" s="7" t="s">
        <v>151</v>
      </c>
      <c r="N1619" s="6" t="s">
        <v>3988</v>
      </c>
      <c r="O1619" s="6" t="s">
        <v>3900</v>
      </c>
      <c r="P1619" s="9"/>
      <c r="Q1619" s="9"/>
      <c r="R1619" s="6" t="s">
        <v>1779</v>
      </c>
      <c r="S1619" s="6" t="e">
        <v>#N/A</v>
      </c>
      <c r="T1619" s="6" t="e">
        <v>#N/A</v>
      </c>
      <c r="W1619" s="23" t="e">
        <f>VLOOKUP(F1619,'[1]AM Report'!$C:$L,10,FALSE)</f>
        <v>#N/A</v>
      </c>
      <c r="X1619" s="6" t="str">
        <f>VLOOKUP(F1619,'[2]Master URL List'!$F:$S,12,FALSE)</f>
        <v>CWA-CWARHR</v>
      </c>
      <c r="Y1619" s="6" t="str">
        <f>VLOOKUP($F1619,'[2]Master URL List'!$F:$S,13,FALSE)</f>
        <v>ABE REICHBACH</v>
      </c>
      <c r="Z1619" s="6" t="str">
        <f>VLOOKUP($F1619,'[2]Master URL List'!$F:$S,14,FALSE)</f>
        <v>abe@guesswho.com</v>
      </c>
    </row>
    <row r="1620" spans="1:26" s="6" customFormat="1" ht="12.75" customHeight="1" x14ac:dyDescent="0.2">
      <c r="A1620" s="6" t="s">
        <v>2991</v>
      </c>
      <c r="B1620" s="6" t="s">
        <v>1581</v>
      </c>
      <c r="C1620" s="5" t="s">
        <v>1582</v>
      </c>
      <c r="D1620" s="5" t="str">
        <f t="shared" si="28"/>
        <v>VODBILL.COM</v>
      </c>
      <c r="E1620" s="16" t="s">
        <v>1690</v>
      </c>
      <c r="F1620" s="16" t="s">
        <v>1568</v>
      </c>
      <c r="H1620" s="7"/>
      <c r="I1620" s="7" t="s">
        <v>151</v>
      </c>
      <c r="J1620" s="7" t="s">
        <v>151</v>
      </c>
      <c r="K1620" s="7" t="s">
        <v>151</v>
      </c>
      <c r="L1620" s="7" t="s">
        <v>151</v>
      </c>
      <c r="M1620" s="7" t="s">
        <v>151</v>
      </c>
      <c r="O1620" s="6" t="s">
        <v>3900</v>
      </c>
      <c r="P1620" s="9"/>
      <c r="Q1620" s="9"/>
      <c r="R1620" s="6" t="s">
        <v>1779</v>
      </c>
      <c r="S1620" s="6" t="e">
        <v>#N/A</v>
      </c>
      <c r="T1620" s="6" t="e">
        <v>#N/A</v>
      </c>
      <c r="W1620" s="23" t="e">
        <f>VLOOKUP(F1620,'[1]AM Report'!$C:$L,10,FALSE)</f>
        <v>#N/A</v>
      </c>
      <c r="X1620" s="6" t="str">
        <f>VLOOKUP(F1620,'[2]Master URL List'!$F:$S,12,FALSE)</f>
        <v>CWA-CWARHR</v>
      </c>
      <c r="Y1620" s="6" t="str">
        <f>VLOOKUP($F1620,'[2]Master URL List'!$F:$S,13,FALSE)</f>
        <v>ABE REICHBACH</v>
      </c>
      <c r="Z1620" s="6" t="str">
        <f>VLOOKUP($F1620,'[2]Master URL List'!$F:$S,14,FALSE)</f>
        <v>abe@guesswho.com</v>
      </c>
    </row>
    <row r="1621" spans="1:26" s="6" customFormat="1" ht="12.75" customHeight="1" x14ac:dyDescent="0.2">
      <c r="A1621" s="6" t="s">
        <v>2992</v>
      </c>
      <c r="B1621" s="6" t="s">
        <v>1581</v>
      </c>
      <c r="C1621" s="5" t="s">
        <v>1582</v>
      </c>
      <c r="D1621" s="5" t="str">
        <f t="shared" si="28"/>
        <v>VODBILL.COM</v>
      </c>
      <c r="E1621" s="16" t="s">
        <v>1690</v>
      </c>
      <c r="F1621" s="16" t="s">
        <v>1568</v>
      </c>
      <c r="H1621" s="7"/>
      <c r="I1621" s="7" t="s">
        <v>151</v>
      </c>
      <c r="J1621" s="7" t="s">
        <v>151</v>
      </c>
      <c r="K1621" s="7" t="s">
        <v>151</v>
      </c>
      <c r="L1621" s="7" t="s">
        <v>151</v>
      </c>
      <c r="M1621" s="7" t="s">
        <v>151</v>
      </c>
      <c r="N1621" s="6" t="s">
        <v>3993</v>
      </c>
      <c r="O1621" s="6" t="s">
        <v>3900</v>
      </c>
      <c r="P1621" s="9"/>
      <c r="Q1621" s="9"/>
      <c r="R1621" s="6" t="s">
        <v>1779</v>
      </c>
      <c r="S1621" s="6" t="e">
        <v>#N/A</v>
      </c>
      <c r="T1621" s="6" t="e">
        <v>#N/A</v>
      </c>
      <c r="W1621" s="23" t="e">
        <f>VLOOKUP(F1621,'[1]AM Report'!$C:$L,10,FALSE)</f>
        <v>#N/A</v>
      </c>
      <c r="X1621" s="6" t="str">
        <f>VLOOKUP(F1621,'[2]Master URL List'!$F:$S,12,FALSE)</f>
        <v>CWA-CWARHR</v>
      </c>
      <c r="Y1621" s="6" t="str">
        <f>VLOOKUP($F1621,'[2]Master URL List'!$F:$S,13,FALSE)</f>
        <v>ABE REICHBACH</v>
      </c>
      <c r="Z1621" s="6" t="str">
        <f>VLOOKUP($F1621,'[2]Master URL List'!$F:$S,14,FALSE)</f>
        <v>abe@guesswho.com</v>
      </c>
    </row>
    <row r="1622" spans="1:26" s="6" customFormat="1" ht="12.75" customHeight="1" x14ac:dyDescent="0.2">
      <c r="A1622" s="6" t="s">
        <v>2993</v>
      </c>
      <c r="B1622" s="6" t="s">
        <v>1581</v>
      </c>
      <c r="C1622" s="5" t="s">
        <v>1582</v>
      </c>
      <c r="D1622" s="5" t="str">
        <f t="shared" si="28"/>
        <v>VODBILL.COM</v>
      </c>
      <c r="E1622" s="16" t="s">
        <v>1690</v>
      </c>
      <c r="F1622" s="16" t="s">
        <v>1568</v>
      </c>
      <c r="H1622" s="7"/>
      <c r="I1622" s="7" t="s">
        <v>151</v>
      </c>
      <c r="J1622" s="7" t="s">
        <v>151</v>
      </c>
      <c r="K1622" s="7" t="s">
        <v>151</v>
      </c>
      <c r="L1622" s="7" t="s">
        <v>151</v>
      </c>
      <c r="M1622" s="7" t="s">
        <v>151</v>
      </c>
      <c r="N1622" s="6" t="s">
        <v>4054</v>
      </c>
      <c r="O1622" s="6" t="s">
        <v>3965</v>
      </c>
      <c r="P1622" s="9" t="s">
        <v>3903</v>
      </c>
      <c r="Q1622" s="9"/>
      <c r="R1622" s="6" t="s">
        <v>1779</v>
      </c>
      <c r="S1622" s="6" t="e">
        <v>#N/A</v>
      </c>
      <c r="T1622" s="6" t="e">
        <v>#N/A</v>
      </c>
      <c r="W1622" s="23" t="e">
        <f>VLOOKUP(F1622,'[1]AM Report'!$C:$L,10,FALSE)</f>
        <v>#N/A</v>
      </c>
      <c r="X1622" s="6" t="str">
        <f>VLOOKUP(F1622,'[2]Master URL List'!$F:$S,12,FALSE)</f>
        <v>CWA-CWARHR</v>
      </c>
      <c r="Y1622" s="6" t="str">
        <f>VLOOKUP($F1622,'[2]Master URL List'!$F:$S,13,FALSE)</f>
        <v>ABE REICHBACH</v>
      </c>
      <c r="Z1622" s="6" t="str">
        <f>VLOOKUP($F1622,'[2]Master URL List'!$F:$S,14,FALSE)</f>
        <v>abe@guesswho.com</v>
      </c>
    </row>
    <row r="1623" spans="1:26" s="6" customFormat="1" ht="12.75" customHeight="1" x14ac:dyDescent="0.2">
      <c r="A1623" s="6" t="s">
        <v>2994</v>
      </c>
      <c r="B1623" s="6" t="s">
        <v>1581</v>
      </c>
      <c r="C1623" s="5" t="s">
        <v>1582</v>
      </c>
      <c r="D1623" s="5" t="str">
        <f t="shared" si="28"/>
        <v>VODBILL.COM</v>
      </c>
      <c r="E1623" s="16" t="s">
        <v>1690</v>
      </c>
      <c r="F1623" s="16" t="s">
        <v>1568</v>
      </c>
      <c r="H1623" s="7"/>
      <c r="I1623" s="7" t="s">
        <v>151</v>
      </c>
      <c r="J1623" s="7" t="s">
        <v>151</v>
      </c>
      <c r="K1623" s="7" t="s">
        <v>151</v>
      </c>
      <c r="L1623" s="7" t="s">
        <v>151</v>
      </c>
      <c r="M1623" s="7" t="s">
        <v>151</v>
      </c>
      <c r="O1623" s="6" t="s">
        <v>3900</v>
      </c>
      <c r="P1623" s="9"/>
      <c r="Q1623" s="9"/>
      <c r="R1623" s="6" t="s">
        <v>1779</v>
      </c>
      <c r="S1623" s="6" t="e">
        <v>#N/A</v>
      </c>
      <c r="T1623" s="6" t="e">
        <v>#N/A</v>
      </c>
      <c r="W1623" s="23" t="e">
        <f>VLOOKUP(F1623,'[1]AM Report'!$C:$L,10,FALSE)</f>
        <v>#N/A</v>
      </c>
      <c r="X1623" s="6" t="str">
        <f>VLOOKUP(F1623,'[2]Master URL List'!$F:$S,12,FALSE)</f>
        <v>CWA-CWARHR</v>
      </c>
      <c r="Y1623" s="6" t="str">
        <f>VLOOKUP($F1623,'[2]Master URL List'!$F:$S,13,FALSE)</f>
        <v>ABE REICHBACH</v>
      </c>
      <c r="Z1623" s="6" t="str">
        <f>VLOOKUP($F1623,'[2]Master URL List'!$F:$S,14,FALSE)</f>
        <v>abe@guesswho.com</v>
      </c>
    </row>
    <row r="1624" spans="1:26" s="6" customFormat="1" ht="12.75" customHeight="1" x14ac:dyDescent="0.2">
      <c r="A1624" s="6" t="s">
        <v>2995</v>
      </c>
      <c r="B1624" s="6" t="s">
        <v>1581</v>
      </c>
      <c r="C1624" s="5" t="s">
        <v>1582</v>
      </c>
      <c r="D1624" s="5" t="str">
        <f t="shared" si="28"/>
        <v>VODBILL.COM</v>
      </c>
      <c r="E1624" s="16" t="s">
        <v>1690</v>
      </c>
      <c r="F1624" s="16" t="s">
        <v>1568</v>
      </c>
      <c r="H1624" s="7"/>
      <c r="I1624" s="7" t="s">
        <v>151</v>
      </c>
      <c r="J1624" s="7" t="s">
        <v>151</v>
      </c>
      <c r="K1624" s="7" t="s">
        <v>151</v>
      </c>
      <c r="L1624" s="7" t="s">
        <v>151</v>
      </c>
      <c r="M1624" s="7" t="s">
        <v>151</v>
      </c>
      <c r="O1624" s="6" t="s">
        <v>3900</v>
      </c>
      <c r="P1624" s="9"/>
      <c r="Q1624" s="9"/>
      <c r="R1624" s="6" t="s">
        <v>1779</v>
      </c>
      <c r="S1624" s="6" t="e">
        <v>#N/A</v>
      </c>
      <c r="T1624" s="6" t="e">
        <v>#N/A</v>
      </c>
      <c r="W1624" s="23" t="e">
        <f>VLOOKUP(F1624,'[1]AM Report'!$C:$L,10,FALSE)</f>
        <v>#N/A</v>
      </c>
      <c r="X1624" s="6" t="str">
        <f>VLOOKUP(F1624,'[2]Master URL List'!$F:$S,12,FALSE)</f>
        <v>CWA-CWARHR</v>
      </c>
      <c r="Y1624" s="6" t="str">
        <f>VLOOKUP($F1624,'[2]Master URL List'!$F:$S,13,FALSE)</f>
        <v>ABE REICHBACH</v>
      </c>
      <c r="Z1624" s="6" t="str">
        <f>VLOOKUP($F1624,'[2]Master URL List'!$F:$S,14,FALSE)</f>
        <v>abe@guesswho.com</v>
      </c>
    </row>
    <row r="1625" spans="1:26" s="6" customFormat="1" ht="12.75" customHeight="1" x14ac:dyDescent="0.2">
      <c r="A1625" s="6" t="s">
        <v>2996</v>
      </c>
      <c r="B1625" s="6" t="s">
        <v>1581</v>
      </c>
      <c r="C1625" s="5" t="s">
        <v>1582</v>
      </c>
      <c r="D1625" s="5" t="str">
        <f t="shared" si="28"/>
        <v>VODBILL.COM</v>
      </c>
      <c r="E1625" s="16" t="s">
        <v>1690</v>
      </c>
      <c r="F1625" s="16" t="s">
        <v>1568</v>
      </c>
      <c r="H1625" s="7"/>
      <c r="I1625" s="7" t="s">
        <v>151</v>
      </c>
      <c r="J1625" s="7" t="s">
        <v>151</v>
      </c>
      <c r="K1625" s="7" t="s">
        <v>151</v>
      </c>
      <c r="L1625" s="7" t="s">
        <v>151</v>
      </c>
      <c r="M1625" s="7" t="s">
        <v>151</v>
      </c>
      <c r="N1625" s="6" t="s">
        <v>4054</v>
      </c>
      <c r="O1625" s="6" t="s">
        <v>3965</v>
      </c>
      <c r="P1625" s="9" t="s">
        <v>3903</v>
      </c>
      <c r="Q1625" s="9"/>
      <c r="R1625" s="6" t="s">
        <v>1779</v>
      </c>
      <c r="S1625" s="6" t="e">
        <v>#N/A</v>
      </c>
      <c r="T1625" s="6" t="e">
        <v>#N/A</v>
      </c>
      <c r="W1625" s="23" t="e">
        <f>VLOOKUP(F1625,'[1]AM Report'!$C:$L,10,FALSE)</f>
        <v>#N/A</v>
      </c>
      <c r="X1625" s="6" t="str">
        <f>VLOOKUP(F1625,'[2]Master URL List'!$F:$S,12,FALSE)</f>
        <v>CWA-CWARHR</v>
      </c>
      <c r="Y1625" s="6" t="str">
        <f>VLOOKUP($F1625,'[2]Master URL List'!$F:$S,13,FALSE)</f>
        <v>ABE REICHBACH</v>
      </c>
      <c r="Z1625" s="6" t="str">
        <f>VLOOKUP($F1625,'[2]Master URL List'!$F:$S,14,FALSE)</f>
        <v>abe@guesswho.com</v>
      </c>
    </row>
    <row r="1626" spans="1:26" s="6" customFormat="1" ht="12.75" customHeight="1" x14ac:dyDescent="0.2">
      <c r="A1626" s="6" t="s">
        <v>2997</v>
      </c>
      <c r="B1626" s="6" t="s">
        <v>1581</v>
      </c>
      <c r="C1626" s="5" t="s">
        <v>1582</v>
      </c>
      <c r="D1626" s="5" t="str">
        <f t="shared" si="28"/>
        <v>VODBILL.COM</v>
      </c>
      <c r="E1626" s="16" t="s">
        <v>1690</v>
      </c>
      <c r="F1626" s="16" t="s">
        <v>1568</v>
      </c>
      <c r="H1626" s="7"/>
      <c r="I1626" s="7" t="s">
        <v>151</v>
      </c>
      <c r="J1626" s="7" t="s">
        <v>151</v>
      </c>
      <c r="K1626" s="7" t="s">
        <v>151</v>
      </c>
      <c r="L1626" s="7" t="s">
        <v>151</v>
      </c>
      <c r="M1626" s="7" t="s">
        <v>151</v>
      </c>
      <c r="O1626" s="6" t="s">
        <v>3900</v>
      </c>
      <c r="P1626" s="9"/>
      <c r="Q1626" s="9"/>
      <c r="R1626" s="6" t="s">
        <v>1779</v>
      </c>
      <c r="S1626" s="6" t="e">
        <v>#N/A</v>
      </c>
      <c r="T1626" s="6" t="e">
        <v>#N/A</v>
      </c>
      <c r="W1626" s="23" t="e">
        <f>VLOOKUP(F1626,'[1]AM Report'!$C:$L,10,FALSE)</f>
        <v>#N/A</v>
      </c>
      <c r="X1626" s="6" t="str">
        <f>VLOOKUP(F1626,'[2]Master URL List'!$F:$S,12,FALSE)</f>
        <v>CWA-CWARHR</v>
      </c>
      <c r="Y1626" s="6" t="str">
        <f>VLOOKUP($F1626,'[2]Master URL List'!$F:$S,13,FALSE)</f>
        <v>ABE REICHBACH</v>
      </c>
      <c r="Z1626" s="6" t="str">
        <f>VLOOKUP($F1626,'[2]Master URL List'!$F:$S,14,FALSE)</f>
        <v>abe@guesswho.com</v>
      </c>
    </row>
    <row r="1627" spans="1:26" s="6" customFormat="1" ht="12.75" customHeight="1" x14ac:dyDescent="0.2">
      <c r="A1627" s="6" t="s">
        <v>2998</v>
      </c>
      <c r="B1627" s="6" t="s">
        <v>1581</v>
      </c>
      <c r="C1627" s="5" t="s">
        <v>1582</v>
      </c>
      <c r="D1627" s="5" t="str">
        <f t="shared" si="28"/>
        <v>VODBILL.COM</v>
      </c>
      <c r="E1627" s="16" t="s">
        <v>1690</v>
      </c>
      <c r="F1627" s="16" t="s">
        <v>1568</v>
      </c>
      <c r="H1627" s="7"/>
      <c r="I1627" s="7" t="s">
        <v>151</v>
      </c>
      <c r="J1627" s="7" t="s">
        <v>151</v>
      </c>
      <c r="K1627" s="7" t="s">
        <v>151</v>
      </c>
      <c r="L1627" s="7" t="s">
        <v>151</v>
      </c>
      <c r="M1627" s="7" t="s">
        <v>151</v>
      </c>
      <c r="N1627" s="6" t="s">
        <v>4054</v>
      </c>
      <c r="O1627" s="6" t="s">
        <v>3965</v>
      </c>
      <c r="P1627" s="9" t="s">
        <v>3903</v>
      </c>
      <c r="Q1627" s="9"/>
      <c r="R1627" s="6" t="s">
        <v>1779</v>
      </c>
      <c r="S1627" s="6" t="e">
        <v>#N/A</v>
      </c>
      <c r="T1627" s="6" t="e">
        <v>#N/A</v>
      </c>
      <c r="W1627" s="23" t="e">
        <f>VLOOKUP(F1627,'[1]AM Report'!$C:$L,10,FALSE)</f>
        <v>#N/A</v>
      </c>
      <c r="X1627" s="6" t="str">
        <f>VLOOKUP(F1627,'[2]Master URL List'!$F:$S,12,FALSE)</f>
        <v>CWA-CWARHR</v>
      </c>
      <c r="Y1627" s="6" t="str">
        <f>VLOOKUP($F1627,'[2]Master URL List'!$F:$S,13,FALSE)</f>
        <v>ABE REICHBACH</v>
      </c>
      <c r="Z1627" s="6" t="str">
        <f>VLOOKUP($F1627,'[2]Master URL List'!$F:$S,14,FALSE)</f>
        <v>abe@guesswho.com</v>
      </c>
    </row>
    <row r="1628" spans="1:26" s="6" customFormat="1" ht="12.75" customHeight="1" x14ac:dyDescent="0.2">
      <c r="A1628" s="6" t="s">
        <v>2999</v>
      </c>
      <c r="B1628" s="6" t="s">
        <v>1581</v>
      </c>
      <c r="C1628" s="5" t="s">
        <v>1582</v>
      </c>
      <c r="D1628" s="5" t="str">
        <f t="shared" si="28"/>
        <v>VODBILL.COM</v>
      </c>
      <c r="E1628" s="16" t="s">
        <v>1690</v>
      </c>
      <c r="F1628" s="16" t="s">
        <v>1568</v>
      </c>
      <c r="H1628" s="7"/>
      <c r="I1628" s="7" t="s">
        <v>151</v>
      </c>
      <c r="J1628" s="7" t="s">
        <v>151</v>
      </c>
      <c r="K1628" s="7" t="s">
        <v>151</v>
      </c>
      <c r="L1628" s="7" t="s">
        <v>151</v>
      </c>
      <c r="M1628" s="7" t="s">
        <v>151</v>
      </c>
      <c r="N1628" s="6" t="s">
        <v>4054</v>
      </c>
      <c r="O1628" s="6" t="s">
        <v>3965</v>
      </c>
      <c r="P1628" s="9" t="s">
        <v>3903</v>
      </c>
      <c r="Q1628" s="9"/>
      <c r="R1628" s="6" t="s">
        <v>1779</v>
      </c>
      <c r="S1628" s="6" t="e">
        <v>#N/A</v>
      </c>
      <c r="T1628" s="6" t="e">
        <v>#N/A</v>
      </c>
      <c r="W1628" s="23" t="e">
        <f>VLOOKUP(F1628,'[1]AM Report'!$C:$L,10,FALSE)</f>
        <v>#N/A</v>
      </c>
      <c r="X1628" s="6" t="str">
        <f>VLOOKUP(F1628,'[2]Master URL List'!$F:$S,12,FALSE)</f>
        <v>CWA-CWARHR</v>
      </c>
      <c r="Y1628" s="6" t="str">
        <f>VLOOKUP($F1628,'[2]Master URL List'!$F:$S,13,FALSE)</f>
        <v>ABE REICHBACH</v>
      </c>
      <c r="Z1628" s="6" t="str">
        <f>VLOOKUP($F1628,'[2]Master URL List'!$F:$S,14,FALSE)</f>
        <v>abe@guesswho.com</v>
      </c>
    </row>
    <row r="1629" spans="1:26" s="6" customFormat="1" ht="12.75" customHeight="1" x14ac:dyDescent="0.2">
      <c r="A1629" s="6" t="s">
        <v>3000</v>
      </c>
      <c r="B1629" s="6" t="s">
        <v>1581</v>
      </c>
      <c r="C1629" s="5" t="s">
        <v>1582</v>
      </c>
      <c r="D1629" s="5" t="str">
        <f t="shared" si="28"/>
        <v>VODBILL.COM</v>
      </c>
      <c r="E1629" s="16" t="s">
        <v>1690</v>
      </c>
      <c r="F1629" s="16" t="s">
        <v>1568</v>
      </c>
      <c r="H1629" s="7"/>
      <c r="I1629" s="7" t="s">
        <v>151</v>
      </c>
      <c r="J1629" s="7" t="s">
        <v>151</v>
      </c>
      <c r="K1629" s="7" t="s">
        <v>151</v>
      </c>
      <c r="L1629" s="7" t="s">
        <v>151</v>
      </c>
      <c r="M1629" s="7" t="s">
        <v>151</v>
      </c>
      <c r="N1629" s="6" t="s">
        <v>4054</v>
      </c>
      <c r="O1629" s="6" t="s">
        <v>3965</v>
      </c>
      <c r="P1629" s="9" t="s">
        <v>3903</v>
      </c>
      <c r="Q1629" s="9"/>
      <c r="R1629" s="6" t="s">
        <v>1779</v>
      </c>
      <c r="S1629" s="6" t="e">
        <v>#N/A</v>
      </c>
      <c r="T1629" s="6" t="e">
        <v>#N/A</v>
      </c>
      <c r="W1629" s="23" t="e">
        <f>VLOOKUP(F1629,'[1]AM Report'!$C:$L,10,FALSE)</f>
        <v>#N/A</v>
      </c>
      <c r="X1629" s="6" t="str">
        <f>VLOOKUP(F1629,'[2]Master URL List'!$F:$S,12,FALSE)</f>
        <v>CWA-CWARHR</v>
      </c>
      <c r="Y1629" s="6" t="str">
        <f>VLOOKUP($F1629,'[2]Master URL List'!$F:$S,13,FALSE)</f>
        <v>ABE REICHBACH</v>
      </c>
      <c r="Z1629" s="6" t="str">
        <f>VLOOKUP($F1629,'[2]Master URL List'!$F:$S,14,FALSE)</f>
        <v>abe@guesswho.com</v>
      </c>
    </row>
    <row r="1630" spans="1:26" s="6" customFormat="1" ht="12.75" customHeight="1" x14ac:dyDescent="0.2">
      <c r="A1630" s="6" t="s">
        <v>3001</v>
      </c>
      <c r="B1630" s="6" t="s">
        <v>1581</v>
      </c>
      <c r="C1630" s="5" t="s">
        <v>1582</v>
      </c>
      <c r="D1630" s="5" t="str">
        <f t="shared" si="28"/>
        <v>VODBILL.COM</v>
      </c>
      <c r="E1630" s="16" t="s">
        <v>1690</v>
      </c>
      <c r="F1630" s="16" t="s">
        <v>1568</v>
      </c>
      <c r="H1630" s="7"/>
      <c r="I1630" s="7" t="s">
        <v>151</v>
      </c>
      <c r="J1630" s="7" t="s">
        <v>151</v>
      </c>
      <c r="K1630" s="7" t="s">
        <v>151</v>
      </c>
      <c r="L1630" s="7" t="s">
        <v>151</v>
      </c>
      <c r="M1630" s="7" t="s">
        <v>151</v>
      </c>
      <c r="N1630" s="6" t="s">
        <v>3992</v>
      </c>
      <c r="O1630" s="6" t="s">
        <v>3900</v>
      </c>
      <c r="P1630" s="9"/>
      <c r="Q1630" s="9"/>
      <c r="R1630" s="6" t="s">
        <v>1779</v>
      </c>
      <c r="S1630" s="6" t="e">
        <v>#N/A</v>
      </c>
      <c r="T1630" s="6" t="e">
        <v>#N/A</v>
      </c>
      <c r="W1630" s="23" t="e">
        <f>VLOOKUP(F1630,'[1]AM Report'!$C:$L,10,FALSE)</f>
        <v>#N/A</v>
      </c>
      <c r="X1630" s="6" t="str">
        <f>VLOOKUP(F1630,'[2]Master URL List'!$F:$S,12,FALSE)</f>
        <v>CWA-CWARHR</v>
      </c>
      <c r="Y1630" s="6" t="str">
        <f>VLOOKUP($F1630,'[2]Master URL List'!$F:$S,13,FALSE)</f>
        <v>ABE REICHBACH</v>
      </c>
      <c r="Z1630" s="6" t="str">
        <f>VLOOKUP($F1630,'[2]Master URL List'!$F:$S,14,FALSE)</f>
        <v>abe@guesswho.com</v>
      </c>
    </row>
    <row r="1631" spans="1:26" s="6" customFormat="1" ht="12.75" customHeight="1" x14ac:dyDescent="0.2">
      <c r="A1631" s="6" t="s">
        <v>3002</v>
      </c>
      <c r="B1631" s="6" t="s">
        <v>1581</v>
      </c>
      <c r="C1631" s="5" t="s">
        <v>1582</v>
      </c>
      <c r="D1631" s="5" t="str">
        <f t="shared" si="28"/>
        <v>VODBILL.COM</v>
      </c>
      <c r="E1631" s="16" t="s">
        <v>1690</v>
      </c>
      <c r="F1631" s="16" t="s">
        <v>1568</v>
      </c>
      <c r="H1631" s="7"/>
      <c r="I1631" s="7" t="s">
        <v>151</v>
      </c>
      <c r="J1631" s="7" t="s">
        <v>151</v>
      </c>
      <c r="K1631" s="7" t="s">
        <v>151</v>
      </c>
      <c r="L1631" s="7" t="s">
        <v>151</v>
      </c>
      <c r="M1631" s="7" t="s">
        <v>151</v>
      </c>
      <c r="N1631" s="6" t="s">
        <v>3988</v>
      </c>
      <c r="O1631" s="6" t="s">
        <v>3900</v>
      </c>
      <c r="P1631" s="9"/>
      <c r="Q1631" s="9"/>
      <c r="R1631" s="6" t="s">
        <v>1779</v>
      </c>
      <c r="S1631" s="6" t="e">
        <v>#N/A</v>
      </c>
      <c r="T1631" s="6" t="e">
        <v>#N/A</v>
      </c>
      <c r="W1631" s="23" t="e">
        <f>VLOOKUP(F1631,'[1]AM Report'!$C:$L,10,FALSE)</f>
        <v>#N/A</v>
      </c>
      <c r="X1631" s="6" t="str">
        <f>VLOOKUP(F1631,'[2]Master URL List'!$F:$S,12,FALSE)</f>
        <v>CWA-CWARHR</v>
      </c>
      <c r="Y1631" s="6" t="str">
        <f>VLOOKUP($F1631,'[2]Master URL List'!$F:$S,13,FALSE)</f>
        <v>ABE REICHBACH</v>
      </c>
      <c r="Z1631" s="6" t="str">
        <f>VLOOKUP($F1631,'[2]Master URL List'!$F:$S,14,FALSE)</f>
        <v>abe@guesswho.com</v>
      </c>
    </row>
    <row r="1632" spans="1:26" s="6" customFormat="1" ht="12.75" customHeight="1" x14ac:dyDescent="0.2">
      <c r="A1632" s="6" t="s">
        <v>3003</v>
      </c>
      <c r="B1632" s="6" t="s">
        <v>1581</v>
      </c>
      <c r="C1632" s="5" t="s">
        <v>1582</v>
      </c>
      <c r="D1632" s="5" t="str">
        <f t="shared" si="28"/>
        <v>VODBILL.COM</v>
      </c>
      <c r="E1632" s="16" t="s">
        <v>1690</v>
      </c>
      <c r="F1632" s="16" t="s">
        <v>1568</v>
      </c>
      <c r="H1632" s="7"/>
      <c r="I1632" s="7" t="s">
        <v>151</v>
      </c>
      <c r="J1632" s="7" t="s">
        <v>151</v>
      </c>
      <c r="K1632" s="7" t="s">
        <v>151</v>
      </c>
      <c r="L1632" s="7" t="s">
        <v>151</v>
      </c>
      <c r="M1632" s="7" t="s">
        <v>151</v>
      </c>
      <c r="N1632" s="6" t="s">
        <v>3995</v>
      </c>
      <c r="O1632" s="6" t="s">
        <v>3900</v>
      </c>
      <c r="P1632" s="9"/>
      <c r="Q1632" s="9"/>
      <c r="R1632" s="6" t="s">
        <v>1779</v>
      </c>
      <c r="S1632" s="6" t="e">
        <v>#N/A</v>
      </c>
      <c r="T1632" s="6" t="e">
        <v>#N/A</v>
      </c>
      <c r="W1632" s="23" t="e">
        <f>VLOOKUP(F1632,'[1]AM Report'!$C:$L,10,FALSE)</f>
        <v>#N/A</v>
      </c>
      <c r="X1632" s="6" t="str">
        <f>VLOOKUP(F1632,'[2]Master URL List'!$F:$S,12,FALSE)</f>
        <v>CWA-CWARHR</v>
      </c>
      <c r="Y1632" s="6" t="str">
        <f>VLOOKUP($F1632,'[2]Master URL List'!$F:$S,13,FALSE)</f>
        <v>ABE REICHBACH</v>
      </c>
      <c r="Z1632" s="6" t="str">
        <f>VLOOKUP($F1632,'[2]Master URL List'!$F:$S,14,FALSE)</f>
        <v>abe@guesswho.com</v>
      </c>
    </row>
    <row r="1633" spans="1:26" s="6" customFormat="1" ht="12.75" customHeight="1" x14ac:dyDescent="0.2">
      <c r="A1633" s="6" t="s">
        <v>3004</v>
      </c>
      <c r="B1633" s="6" t="s">
        <v>1581</v>
      </c>
      <c r="C1633" s="5" t="s">
        <v>1582</v>
      </c>
      <c r="D1633" s="5" t="str">
        <f t="shared" si="28"/>
        <v>VODBILL.COM</v>
      </c>
      <c r="E1633" s="16" t="s">
        <v>1690</v>
      </c>
      <c r="F1633" s="16" t="s">
        <v>1568</v>
      </c>
      <c r="H1633" s="7"/>
      <c r="I1633" s="7" t="s">
        <v>151</v>
      </c>
      <c r="J1633" s="7" t="s">
        <v>151</v>
      </c>
      <c r="K1633" s="7" t="s">
        <v>151</v>
      </c>
      <c r="L1633" s="7" t="s">
        <v>151</v>
      </c>
      <c r="M1633" s="7" t="s">
        <v>151</v>
      </c>
      <c r="O1633" s="6" t="s">
        <v>3900</v>
      </c>
      <c r="P1633" s="9"/>
      <c r="Q1633" s="9"/>
      <c r="R1633" s="6" t="s">
        <v>1779</v>
      </c>
      <c r="S1633" s="6" t="e">
        <v>#N/A</v>
      </c>
      <c r="T1633" s="6" t="e">
        <v>#N/A</v>
      </c>
      <c r="W1633" s="23" t="e">
        <f>VLOOKUP(F1633,'[1]AM Report'!$C:$L,10,FALSE)</f>
        <v>#N/A</v>
      </c>
      <c r="X1633" s="6" t="str">
        <f>VLOOKUP(F1633,'[2]Master URL List'!$F:$S,12,FALSE)</f>
        <v>CWA-CWARHR</v>
      </c>
      <c r="Y1633" s="6" t="str">
        <f>VLOOKUP($F1633,'[2]Master URL List'!$F:$S,13,FALSE)</f>
        <v>ABE REICHBACH</v>
      </c>
      <c r="Z1633" s="6" t="str">
        <f>VLOOKUP($F1633,'[2]Master URL List'!$F:$S,14,FALSE)</f>
        <v>abe@guesswho.com</v>
      </c>
    </row>
    <row r="1634" spans="1:26" s="6" customFormat="1" ht="12.75" customHeight="1" x14ac:dyDescent="0.2">
      <c r="A1634" s="6" t="s">
        <v>3005</v>
      </c>
      <c r="B1634" s="6" t="s">
        <v>1581</v>
      </c>
      <c r="C1634" s="5" t="s">
        <v>1582</v>
      </c>
      <c r="D1634" s="5" t="str">
        <f t="shared" si="28"/>
        <v>VODBILL.COM</v>
      </c>
      <c r="E1634" s="16" t="s">
        <v>1690</v>
      </c>
      <c r="F1634" s="16" t="s">
        <v>1568</v>
      </c>
      <c r="H1634" s="7"/>
      <c r="I1634" s="7" t="s">
        <v>151</v>
      </c>
      <c r="J1634" s="7" t="s">
        <v>151</v>
      </c>
      <c r="K1634" s="7" t="s">
        <v>151</v>
      </c>
      <c r="L1634" s="7" t="s">
        <v>151</v>
      </c>
      <c r="M1634" s="7" t="s">
        <v>151</v>
      </c>
      <c r="N1634" s="6" t="s">
        <v>3988</v>
      </c>
      <c r="O1634" s="6" t="s">
        <v>3900</v>
      </c>
      <c r="P1634" s="9"/>
      <c r="Q1634" s="9"/>
      <c r="R1634" s="6" t="s">
        <v>1779</v>
      </c>
      <c r="S1634" s="6" t="e">
        <v>#N/A</v>
      </c>
      <c r="T1634" s="6" t="e">
        <v>#N/A</v>
      </c>
      <c r="W1634" s="23" t="e">
        <f>VLOOKUP(F1634,'[1]AM Report'!$C:$L,10,FALSE)</f>
        <v>#N/A</v>
      </c>
      <c r="X1634" s="6" t="str">
        <f>VLOOKUP(F1634,'[2]Master URL List'!$F:$S,12,FALSE)</f>
        <v>CWA-CWARHR</v>
      </c>
      <c r="Y1634" s="6" t="str">
        <f>VLOOKUP($F1634,'[2]Master URL List'!$F:$S,13,FALSE)</f>
        <v>ABE REICHBACH</v>
      </c>
      <c r="Z1634" s="6" t="str">
        <f>VLOOKUP($F1634,'[2]Master URL List'!$F:$S,14,FALSE)</f>
        <v>abe@guesswho.com</v>
      </c>
    </row>
    <row r="1635" spans="1:26" s="6" customFormat="1" ht="12.75" customHeight="1" x14ac:dyDescent="0.2">
      <c r="A1635" s="6" t="s">
        <v>3006</v>
      </c>
      <c r="B1635" s="6" t="s">
        <v>1581</v>
      </c>
      <c r="C1635" s="5" t="s">
        <v>1582</v>
      </c>
      <c r="D1635" s="5" t="str">
        <f t="shared" si="28"/>
        <v>VODBILL.COM</v>
      </c>
      <c r="E1635" s="16" t="s">
        <v>1690</v>
      </c>
      <c r="F1635" s="16" t="s">
        <v>1568</v>
      </c>
      <c r="H1635" s="7"/>
      <c r="I1635" s="7" t="s">
        <v>151</v>
      </c>
      <c r="J1635" s="7" t="s">
        <v>151</v>
      </c>
      <c r="K1635" s="7" t="s">
        <v>151</v>
      </c>
      <c r="L1635" s="7" t="s">
        <v>151</v>
      </c>
      <c r="M1635" s="7" t="s">
        <v>151</v>
      </c>
      <c r="N1635" s="6" t="s">
        <v>3988</v>
      </c>
      <c r="O1635" s="6" t="s">
        <v>3900</v>
      </c>
      <c r="P1635" s="9"/>
      <c r="Q1635" s="9"/>
      <c r="R1635" s="6" t="s">
        <v>1779</v>
      </c>
      <c r="S1635" s="6" t="e">
        <v>#N/A</v>
      </c>
      <c r="T1635" s="6" t="e">
        <v>#N/A</v>
      </c>
      <c r="W1635" s="23" t="e">
        <f>VLOOKUP(F1635,'[1]AM Report'!$C:$L,10,FALSE)</f>
        <v>#N/A</v>
      </c>
      <c r="X1635" s="6" t="str">
        <f>VLOOKUP(F1635,'[2]Master URL List'!$F:$S,12,FALSE)</f>
        <v>CWA-CWARHR</v>
      </c>
      <c r="Y1635" s="6" t="str">
        <f>VLOOKUP($F1635,'[2]Master URL List'!$F:$S,13,FALSE)</f>
        <v>ABE REICHBACH</v>
      </c>
      <c r="Z1635" s="6" t="str">
        <f>VLOOKUP($F1635,'[2]Master URL List'!$F:$S,14,FALSE)</f>
        <v>abe@guesswho.com</v>
      </c>
    </row>
    <row r="1636" spans="1:26" s="6" customFormat="1" ht="12.75" customHeight="1" x14ac:dyDescent="0.2">
      <c r="A1636" s="6" t="s">
        <v>3007</v>
      </c>
      <c r="B1636" s="6" t="s">
        <v>1581</v>
      </c>
      <c r="C1636" s="5" t="s">
        <v>1582</v>
      </c>
      <c r="D1636" s="5" t="str">
        <f t="shared" si="28"/>
        <v>VODBILL.COM</v>
      </c>
      <c r="E1636" s="16" t="s">
        <v>1690</v>
      </c>
      <c r="F1636" s="16" t="s">
        <v>1568</v>
      </c>
      <c r="H1636" s="7"/>
      <c r="I1636" s="7" t="s">
        <v>151</v>
      </c>
      <c r="J1636" s="7" t="s">
        <v>151</v>
      </c>
      <c r="K1636" s="7" t="s">
        <v>151</v>
      </c>
      <c r="L1636" s="7" t="s">
        <v>151</v>
      </c>
      <c r="M1636" s="7" t="s">
        <v>151</v>
      </c>
      <c r="O1636" s="6" t="s">
        <v>3900</v>
      </c>
      <c r="P1636" s="9"/>
      <c r="Q1636" s="9"/>
      <c r="R1636" s="6" t="s">
        <v>1779</v>
      </c>
      <c r="S1636" s="6" t="e">
        <v>#N/A</v>
      </c>
      <c r="T1636" s="6" t="e">
        <v>#N/A</v>
      </c>
      <c r="W1636" s="23" t="e">
        <f>VLOOKUP(F1636,'[1]AM Report'!$C:$L,10,FALSE)</f>
        <v>#N/A</v>
      </c>
      <c r="X1636" s="6" t="str">
        <f>VLOOKUP(F1636,'[2]Master URL List'!$F:$S,12,FALSE)</f>
        <v>CWA-CWARHR</v>
      </c>
      <c r="Y1636" s="6" t="str">
        <f>VLOOKUP($F1636,'[2]Master URL List'!$F:$S,13,FALSE)</f>
        <v>ABE REICHBACH</v>
      </c>
      <c r="Z1636" s="6" t="str">
        <f>VLOOKUP($F1636,'[2]Master URL List'!$F:$S,14,FALSE)</f>
        <v>abe@guesswho.com</v>
      </c>
    </row>
    <row r="1637" spans="1:26" s="6" customFormat="1" ht="12.75" customHeight="1" x14ac:dyDescent="0.2">
      <c r="A1637" s="6" t="s">
        <v>3008</v>
      </c>
      <c r="B1637" s="6" t="s">
        <v>1581</v>
      </c>
      <c r="C1637" s="5" t="s">
        <v>1582</v>
      </c>
      <c r="D1637" s="5" t="str">
        <f t="shared" si="28"/>
        <v>VODBILL.COM</v>
      </c>
      <c r="E1637" s="16" t="s">
        <v>1690</v>
      </c>
      <c r="F1637" s="16" t="s">
        <v>1568</v>
      </c>
      <c r="H1637" s="7"/>
      <c r="I1637" s="7" t="s">
        <v>151</v>
      </c>
      <c r="J1637" s="7" t="s">
        <v>151</v>
      </c>
      <c r="K1637" s="7" t="s">
        <v>151</v>
      </c>
      <c r="L1637" s="7" t="s">
        <v>151</v>
      </c>
      <c r="M1637" s="7" t="s">
        <v>151</v>
      </c>
      <c r="N1637" s="6" t="s">
        <v>3988</v>
      </c>
      <c r="O1637" s="6" t="s">
        <v>3900</v>
      </c>
      <c r="P1637" s="9"/>
      <c r="Q1637" s="9"/>
      <c r="R1637" s="6" t="s">
        <v>1779</v>
      </c>
      <c r="S1637" s="6" t="e">
        <v>#N/A</v>
      </c>
      <c r="T1637" s="6" t="e">
        <v>#N/A</v>
      </c>
      <c r="W1637" s="23" t="e">
        <f>VLOOKUP(F1637,'[1]AM Report'!$C:$L,10,FALSE)</f>
        <v>#N/A</v>
      </c>
      <c r="X1637" s="6" t="str">
        <f>VLOOKUP(F1637,'[2]Master URL List'!$F:$S,12,FALSE)</f>
        <v>CWA-CWARHR</v>
      </c>
      <c r="Y1637" s="6" t="str">
        <f>VLOOKUP($F1637,'[2]Master URL List'!$F:$S,13,FALSE)</f>
        <v>ABE REICHBACH</v>
      </c>
      <c r="Z1637" s="6" t="str">
        <f>VLOOKUP($F1637,'[2]Master URL List'!$F:$S,14,FALSE)</f>
        <v>abe@guesswho.com</v>
      </c>
    </row>
    <row r="1638" spans="1:26" s="6" customFormat="1" ht="12.75" customHeight="1" x14ac:dyDescent="0.2">
      <c r="A1638" s="6" t="s">
        <v>3009</v>
      </c>
      <c r="B1638" s="6" t="s">
        <v>1581</v>
      </c>
      <c r="C1638" s="5" t="s">
        <v>1582</v>
      </c>
      <c r="D1638" s="5" t="str">
        <f t="shared" si="28"/>
        <v>VODBILL.COM</v>
      </c>
      <c r="E1638" s="16" t="s">
        <v>1690</v>
      </c>
      <c r="F1638" s="16" t="s">
        <v>1568</v>
      </c>
      <c r="H1638" s="7"/>
      <c r="I1638" s="7" t="s">
        <v>151</v>
      </c>
      <c r="J1638" s="7" t="s">
        <v>151</v>
      </c>
      <c r="K1638" s="7" t="s">
        <v>151</v>
      </c>
      <c r="L1638" s="7" t="s">
        <v>151</v>
      </c>
      <c r="M1638" s="7" t="s">
        <v>151</v>
      </c>
      <c r="N1638" s="6" t="s">
        <v>3988</v>
      </c>
      <c r="O1638" s="6" t="s">
        <v>3900</v>
      </c>
      <c r="P1638" s="9"/>
      <c r="Q1638" s="9"/>
      <c r="R1638" s="6" t="s">
        <v>1779</v>
      </c>
      <c r="S1638" s="6" t="e">
        <v>#N/A</v>
      </c>
      <c r="T1638" s="6" t="e">
        <v>#N/A</v>
      </c>
      <c r="W1638" s="23" t="e">
        <f>VLOOKUP(F1638,'[1]AM Report'!$C:$L,10,FALSE)</f>
        <v>#N/A</v>
      </c>
      <c r="X1638" s="6" t="str">
        <f>VLOOKUP(F1638,'[2]Master URL List'!$F:$S,12,FALSE)</f>
        <v>CWA-CWARHR</v>
      </c>
      <c r="Y1638" s="6" t="str">
        <f>VLOOKUP($F1638,'[2]Master URL List'!$F:$S,13,FALSE)</f>
        <v>ABE REICHBACH</v>
      </c>
      <c r="Z1638" s="6" t="str">
        <f>VLOOKUP($F1638,'[2]Master URL List'!$F:$S,14,FALSE)</f>
        <v>abe@guesswho.com</v>
      </c>
    </row>
    <row r="1639" spans="1:26" s="6" customFormat="1" ht="12.75" customHeight="1" x14ac:dyDescent="0.2">
      <c r="A1639" s="6" t="s">
        <v>3010</v>
      </c>
      <c r="B1639" s="6" t="s">
        <v>1581</v>
      </c>
      <c r="C1639" s="5" t="s">
        <v>1582</v>
      </c>
      <c r="D1639" s="5" t="str">
        <f t="shared" si="28"/>
        <v>VODBILL.COM</v>
      </c>
      <c r="E1639" s="16" t="s">
        <v>1690</v>
      </c>
      <c r="F1639" s="16" t="s">
        <v>1568</v>
      </c>
      <c r="H1639" s="7"/>
      <c r="I1639" s="7" t="s">
        <v>151</v>
      </c>
      <c r="J1639" s="7" t="s">
        <v>151</v>
      </c>
      <c r="K1639" s="7" t="s">
        <v>151</v>
      </c>
      <c r="L1639" s="7" t="s">
        <v>151</v>
      </c>
      <c r="M1639" s="7" t="s">
        <v>151</v>
      </c>
      <c r="N1639" s="6" t="s">
        <v>3988</v>
      </c>
      <c r="O1639" s="6" t="s">
        <v>3900</v>
      </c>
      <c r="P1639" s="9"/>
      <c r="Q1639" s="9"/>
      <c r="R1639" s="6" t="s">
        <v>1779</v>
      </c>
      <c r="S1639" s="6" t="e">
        <v>#N/A</v>
      </c>
      <c r="T1639" s="6" t="e">
        <v>#N/A</v>
      </c>
      <c r="W1639" s="23" t="e">
        <f>VLOOKUP(F1639,'[1]AM Report'!$C:$L,10,FALSE)</f>
        <v>#N/A</v>
      </c>
      <c r="X1639" s="6" t="str">
        <f>VLOOKUP(F1639,'[2]Master URL List'!$F:$S,12,FALSE)</f>
        <v>CWA-CWARHR</v>
      </c>
      <c r="Y1639" s="6" t="str">
        <f>VLOOKUP($F1639,'[2]Master URL List'!$F:$S,13,FALSE)</f>
        <v>ABE REICHBACH</v>
      </c>
      <c r="Z1639" s="6" t="str">
        <f>VLOOKUP($F1639,'[2]Master URL List'!$F:$S,14,FALSE)</f>
        <v>abe@guesswho.com</v>
      </c>
    </row>
    <row r="1640" spans="1:26" s="6" customFormat="1" ht="12.75" customHeight="1" x14ac:dyDescent="0.2">
      <c r="A1640" s="6" t="s">
        <v>3011</v>
      </c>
      <c r="B1640" s="6" t="s">
        <v>1581</v>
      </c>
      <c r="C1640" s="5" t="s">
        <v>1582</v>
      </c>
      <c r="D1640" s="5" t="str">
        <f t="shared" si="28"/>
        <v>VODBILL.COM</v>
      </c>
      <c r="E1640" s="16" t="s">
        <v>1690</v>
      </c>
      <c r="F1640" s="16" t="s">
        <v>1568</v>
      </c>
      <c r="H1640" s="7"/>
      <c r="I1640" s="7" t="s">
        <v>151</v>
      </c>
      <c r="J1640" s="7" t="s">
        <v>151</v>
      </c>
      <c r="K1640" s="7" t="s">
        <v>151</v>
      </c>
      <c r="L1640" s="7" t="s">
        <v>151</v>
      </c>
      <c r="M1640" s="7" t="s">
        <v>151</v>
      </c>
      <c r="N1640" s="6" t="s">
        <v>3988</v>
      </c>
      <c r="O1640" s="6" t="s">
        <v>3900</v>
      </c>
      <c r="P1640" s="9"/>
      <c r="Q1640" s="9"/>
      <c r="R1640" s="6" t="s">
        <v>1779</v>
      </c>
      <c r="S1640" s="6" t="e">
        <v>#N/A</v>
      </c>
      <c r="T1640" s="6" t="e">
        <v>#N/A</v>
      </c>
      <c r="W1640" s="23" t="e">
        <f>VLOOKUP(F1640,'[1]AM Report'!$C:$L,10,FALSE)</f>
        <v>#N/A</v>
      </c>
      <c r="X1640" s="6" t="str">
        <f>VLOOKUP(F1640,'[2]Master URL List'!$F:$S,12,FALSE)</f>
        <v>CWA-CWARHR</v>
      </c>
      <c r="Y1640" s="6" t="str">
        <f>VLOOKUP($F1640,'[2]Master URL List'!$F:$S,13,FALSE)</f>
        <v>ABE REICHBACH</v>
      </c>
      <c r="Z1640" s="6" t="str">
        <f>VLOOKUP($F1640,'[2]Master URL List'!$F:$S,14,FALSE)</f>
        <v>abe@guesswho.com</v>
      </c>
    </row>
    <row r="1641" spans="1:26" s="6" customFormat="1" ht="12.75" customHeight="1" x14ac:dyDescent="0.2">
      <c r="A1641" s="6" t="s">
        <v>3012</v>
      </c>
      <c r="B1641" s="6" t="s">
        <v>1581</v>
      </c>
      <c r="C1641" s="5" t="s">
        <v>1582</v>
      </c>
      <c r="D1641" s="5" t="str">
        <f t="shared" si="28"/>
        <v>VODBILL.COM</v>
      </c>
      <c r="E1641" s="16" t="s">
        <v>1690</v>
      </c>
      <c r="F1641" s="16" t="s">
        <v>1568</v>
      </c>
      <c r="H1641" s="7"/>
      <c r="I1641" s="7" t="s">
        <v>151</v>
      </c>
      <c r="J1641" s="7" t="s">
        <v>151</v>
      </c>
      <c r="K1641" s="7" t="s">
        <v>151</v>
      </c>
      <c r="L1641" s="7" t="s">
        <v>151</v>
      </c>
      <c r="M1641" s="7" t="s">
        <v>151</v>
      </c>
      <c r="O1641" s="6" t="s">
        <v>3900</v>
      </c>
      <c r="P1641" s="9"/>
      <c r="Q1641" s="9"/>
      <c r="R1641" s="6" t="s">
        <v>1779</v>
      </c>
      <c r="S1641" s="6" t="e">
        <v>#N/A</v>
      </c>
      <c r="T1641" s="6" t="e">
        <v>#N/A</v>
      </c>
      <c r="W1641" s="23" t="e">
        <f>VLOOKUP(F1641,'[1]AM Report'!$C:$L,10,FALSE)</f>
        <v>#N/A</v>
      </c>
      <c r="X1641" s="6" t="str">
        <f>VLOOKUP(F1641,'[2]Master URL List'!$F:$S,12,FALSE)</f>
        <v>CWA-CWARHR</v>
      </c>
      <c r="Y1641" s="6" t="str">
        <f>VLOOKUP($F1641,'[2]Master URL List'!$F:$S,13,FALSE)</f>
        <v>ABE REICHBACH</v>
      </c>
      <c r="Z1641" s="6" t="str">
        <f>VLOOKUP($F1641,'[2]Master URL List'!$F:$S,14,FALSE)</f>
        <v>abe@guesswho.com</v>
      </c>
    </row>
    <row r="1642" spans="1:26" s="6" customFormat="1" ht="12.75" customHeight="1" x14ac:dyDescent="0.2">
      <c r="A1642" s="6" t="s">
        <v>3013</v>
      </c>
      <c r="B1642" s="6" t="s">
        <v>1581</v>
      </c>
      <c r="C1642" s="5" t="s">
        <v>1582</v>
      </c>
      <c r="D1642" s="5" t="str">
        <f t="shared" si="28"/>
        <v>VODBILL.COM</v>
      </c>
      <c r="E1642" s="16" t="s">
        <v>1690</v>
      </c>
      <c r="F1642" s="16" t="s">
        <v>1568</v>
      </c>
      <c r="H1642" s="7"/>
      <c r="I1642" s="7" t="s">
        <v>151</v>
      </c>
      <c r="J1642" s="7" t="s">
        <v>151</v>
      </c>
      <c r="K1642" s="7" t="s">
        <v>151</v>
      </c>
      <c r="L1642" s="7" t="s">
        <v>151</v>
      </c>
      <c r="M1642" s="7" t="s">
        <v>151</v>
      </c>
      <c r="O1642" s="6" t="s">
        <v>3900</v>
      </c>
      <c r="P1642" s="9"/>
      <c r="Q1642" s="9"/>
      <c r="R1642" s="6" t="s">
        <v>1779</v>
      </c>
      <c r="S1642" s="6" t="e">
        <v>#N/A</v>
      </c>
      <c r="T1642" s="6" t="e">
        <v>#N/A</v>
      </c>
      <c r="W1642" s="23" t="e">
        <f>VLOOKUP(F1642,'[1]AM Report'!$C:$L,10,FALSE)</f>
        <v>#N/A</v>
      </c>
      <c r="X1642" s="6" t="str">
        <f>VLOOKUP(F1642,'[2]Master URL List'!$F:$S,12,FALSE)</f>
        <v>CWA-CWARHR</v>
      </c>
      <c r="Y1642" s="6" t="str">
        <f>VLOOKUP($F1642,'[2]Master URL List'!$F:$S,13,FALSE)</f>
        <v>ABE REICHBACH</v>
      </c>
      <c r="Z1642" s="6" t="str">
        <f>VLOOKUP($F1642,'[2]Master URL List'!$F:$S,14,FALSE)</f>
        <v>abe@guesswho.com</v>
      </c>
    </row>
    <row r="1643" spans="1:26" s="6" customFormat="1" ht="12.75" customHeight="1" x14ac:dyDescent="0.2">
      <c r="A1643" s="6" t="s">
        <v>3014</v>
      </c>
      <c r="B1643" s="6" t="s">
        <v>1581</v>
      </c>
      <c r="C1643" s="5" t="s">
        <v>1582</v>
      </c>
      <c r="D1643" s="5" t="str">
        <f t="shared" si="28"/>
        <v>VODBILL.COM</v>
      </c>
      <c r="E1643" s="16" t="s">
        <v>1690</v>
      </c>
      <c r="F1643" s="16" t="s">
        <v>1568</v>
      </c>
      <c r="H1643" s="7"/>
      <c r="I1643" s="7" t="s">
        <v>151</v>
      </c>
      <c r="J1643" s="7" t="s">
        <v>151</v>
      </c>
      <c r="K1643" s="7" t="s">
        <v>151</v>
      </c>
      <c r="L1643" s="7" t="s">
        <v>151</v>
      </c>
      <c r="M1643" s="7" t="s">
        <v>151</v>
      </c>
      <c r="N1643" s="6" t="s">
        <v>3992</v>
      </c>
      <c r="O1643" s="6" t="s">
        <v>3900</v>
      </c>
      <c r="P1643" s="9"/>
      <c r="Q1643" s="9"/>
      <c r="R1643" s="6" t="s">
        <v>1779</v>
      </c>
      <c r="S1643" s="6" t="e">
        <v>#N/A</v>
      </c>
      <c r="T1643" s="6" t="e">
        <v>#N/A</v>
      </c>
      <c r="W1643" s="23" t="e">
        <f>VLOOKUP(F1643,'[1]AM Report'!$C:$L,10,FALSE)</f>
        <v>#N/A</v>
      </c>
      <c r="X1643" s="6" t="str">
        <f>VLOOKUP(F1643,'[2]Master URL List'!$F:$S,12,FALSE)</f>
        <v>CWA-CWARHR</v>
      </c>
      <c r="Y1643" s="6" t="str">
        <f>VLOOKUP($F1643,'[2]Master URL List'!$F:$S,13,FALSE)</f>
        <v>ABE REICHBACH</v>
      </c>
      <c r="Z1643" s="6" t="str">
        <f>VLOOKUP($F1643,'[2]Master URL List'!$F:$S,14,FALSE)</f>
        <v>abe@guesswho.com</v>
      </c>
    </row>
    <row r="1644" spans="1:26" s="6" customFormat="1" ht="12.75" customHeight="1" x14ac:dyDescent="0.2">
      <c r="A1644" s="6" t="s">
        <v>3015</v>
      </c>
      <c r="B1644" s="6" t="s">
        <v>1581</v>
      </c>
      <c r="C1644" s="5" t="s">
        <v>1582</v>
      </c>
      <c r="D1644" s="5" t="str">
        <f t="shared" si="28"/>
        <v>VODBILL.COM</v>
      </c>
      <c r="E1644" s="16" t="s">
        <v>1690</v>
      </c>
      <c r="F1644" s="16" t="s">
        <v>1568</v>
      </c>
      <c r="H1644" s="7"/>
      <c r="I1644" s="7" t="s">
        <v>151</v>
      </c>
      <c r="J1644" s="7" t="s">
        <v>151</v>
      </c>
      <c r="K1644" s="7" t="s">
        <v>151</v>
      </c>
      <c r="L1644" s="7" t="s">
        <v>151</v>
      </c>
      <c r="M1644" s="7" t="s">
        <v>151</v>
      </c>
      <c r="O1644" s="6" t="s">
        <v>3900</v>
      </c>
      <c r="P1644" s="9"/>
      <c r="Q1644" s="9"/>
      <c r="R1644" s="6" t="s">
        <v>1779</v>
      </c>
      <c r="S1644" s="6" t="e">
        <v>#N/A</v>
      </c>
      <c r="T1644" s="6" t="e">
        <v>#N/A</v>
      </c>
      <c r="W1644" s="23" t="e">
        <f>VLOOKUP(F1644,'[1]AM Report'!$C:$L,10,FALSE)</f>
        <v>#N/A</v>
      </c>
      <c r="X1644" s="6" t="str">
        <f>VLOOKUP(F1644,'[2]Master URL List'!$F:$S,12,FALSE)</f>
        <v>CWA-CWARHR</v>
      </c>
      <c r="Y1644" s="6" t="str">
        <f>VLOOKUP($F1644,'[2]Master URL List'!$F:$S,13,FALSE)</f>
        <v>ABE REICHBACH</v>
      </c>
      <c r="Z1644" s="6" t="str">
        <f>VLOOKUP($F1644,'[2]Master URL List'!$F:$S,14,FALSE)</f>
        <v>abe@guesswho.com</v>
      </c>
    </row>
    <row r="1645" spans="1:26" s="6" customFormat="1" ht="12.75" customHeight="1" x14ac:dyDescent="0.2">
      <c r="A1645" s="6" t="s">
        <v>3016</v>
      </c>
      <c r="B1645" s="6" t="s">
        <v>1581</v>
      </c>
      <c r="C1645" s="5" t="s">
        <v>1582</v>
      </c>
      <c r="D1645" s="5" t="str">
        <f t="shared" si="28"/>
        <v>VODBILL.COM</v>
      </c>
      <c r="E1645" s="16" t="s">
        <v>1690</v>
      </c>
      <c r="F1645" s="16" t="s">
        <v>1568</v>
      </c>
      <c r="H1645" s="7"/>
      <c r="I1645" s="7" t="s">
        <v>151</v>
      </c>
      <c r="J1645" s="7" t="s">
        <v>151</v>
      </c>
      <c r="K1645" s="7" t="s">
        <v>151</v>
      </c>
      <c r="L1645" s="7" t="s">
        <v>151</v>
      </c>
      <c r="M1645" s="7" t="s">
        <v>151</v>
      </c>
      <c r="N1645" s="6" t="s">
        <v>4054</v>
      </c>
      <c r="O1645" s="6" t="s">
        <v>3965</v>
      </c>
      <c r="P1645" s="9" t="s">
        <v>3903</v>
      </c>
      <c r="Q1645" s="9"/>
      <c r="R1645" s="6" t="s">
        <v>1779</v>
      </c>
      <c r="S1645" s="6" t="e">
        <v>#N/A</v>
      </c>
      <c r="T1645" s="6" t="e">
        <v>#N/A</v>
      </c>
      <c r="W1645" s="23" t="e">
        <f>VLOOKUP(F1645,'[1]AM Report'!$C:$L,10,FALSE)</f>
        <v>#N/A</v>
      </c>
      <c r="X1645" s="6" t="str">
        <f>VLOOKUP(F1645,'[2]Master URL List'!$F:$S,12,FALSE)</f>
        <v>CWA-CWARHR</v>
      </c>
      <c r="Y1645" s="6" t="str">
        <f>VLOOKUP($F1645,'[2]Master URL List'!$F:$S,13,FALSE)</f>
        <v>ABE REICHBACH</v>
      </c>
      <c r="Z1645" s="6" t="str">
        <f>VLOOKUP($F1645,'[2]Master URL List'!$F:$S,14,FALSE)</f>
        <v>abe@guesswho.com</v>
      </c>
    </row>
    <row r="1646" spans="1:26" s="6" customFormat="1" ht="12.75" customHeight="1" x14ac:dyDescent="0.2">
      <c r="A1646" s="6" t="s">
        <v>3017</v>
      </c>
      <c r="B1646" s="6" t="s">
        <v>1581</v>
      </c>
      <c r="C1646" s="5" t="s">
        <v>1582</v>
      </c>
      <c r="D1646" s="5" t="str">
        <f t="shared" si="28"/>
        <v>VODBILL.COM</v>
      </c>
      <c r="E1646" s="16" t="s">
        <v>1690</v>
      </c>
      <c r="F1646" s="16" t="s">
        <v>1568</v>
      </c>
      <c r="H1646" s="7"/>
      <c r="I1646" s="7" t="s">
        <v>151</v>
      </c>
      <c r="J1646" s="7" t="s">
        <v>151</v>
      </c>
      <c r="K1646" s="7" t="s">
        <v>151</v>
      </c>
      <c r="L1646" s="7" t="s">
        <v>151</v>
      </c>
      <c r="M1646" s="7" t="s">
        <v>151</v>
      </c>
      <c r="N1646" s="6" t="s">
        <v>4054</v>
      </c>
      <c r="O1646" s="6" t="s">
        <v>3965</v>
      </c>
      <c r="P1646" s="9" t="s">
        <v>3903</v>
      </c>
      <c r="Q1646" s="9"/>
      <c r="R1646" s="6" t="s">
        <v>1779</v>
      </c>
      <c r="S1646" s="6" t="e">
        <v>#N/A</v>
      </c>
      <c r="T1646" s="6" t="e">
        <v>#N/A</v>
      </c>
      <c r="W1646" s="23" t="e">
        <f>VLOOKUP(F1646,'[1]AM Report'!$C:$L,10,FALSE)</f>
        <v>#N/A</v>
      </c>
      <c r="X1646" s="6" t="str">
        <f>VLOOKUP(F1646,'[2]Master URL List'!$F:$S,12,FALSE)</f>
        <v>CWA-CWARHR</v>
      </c>
      <c r="Y1646" s="6" t="str">
        <f>VLOOKUP($F1646,'[2]Master URL List'!$F:$S,13,FALSE)</f>
        <v>ABE REICHBACH</v>
      </c>
      <c r="Z1646" s="6" t="str">
        <f>VLOOKUP($F1646,'[2]Master URL List'!$F:$S,14,FALSE)</f>
        <v>abe@guesswho.com</v>
      </c>
    </row>
    <row r="1647" spans="1:26" s="6" customFormat="1" ht="12.75" customHeight="1" x14ac:dyDescent="0.2">
      <c r="A1647" s="6" t="s">
        <v>3018</v>
      </c>
      <c r="B1647" s="6" t="s">
        <v>1581</v>
      </c>
      <c r="C1647" s="5" t="s">
        <v>1582</v>
      </c>
      <c r="D1647" s="5" t="str">
        <f t="shared" si="28"/>
        <v>VODBILL.COM</v>
      </c>
      <c r="E1647" s="16" t="s">
        <v>1690</v>
      </c>
      <c r="F1647" s="16" t="s">
        <v>1568</v>
      </c>
      <c r="H1647" s="7"/>
      <c r="I1647" s="7" t="s">
        <v>151</v>
      </c>
      <c r="J1647" s="7" t="s">
        <v>151</v>
      </c>
      <c r="K1647" s="7" t="s">
        <v>151</v>
      </c>
      <c r="L1647" s="7" t="s">
        <v>151</v>
      </c>
      <c r="M1647" s="7" t="s">
        <v>151</v>
      </c>
      <c r="N1647" s="6" t="s">
        <v>3988</v>
      </c>
      <c r="O1647" s="6" t="s">
        <v>3900</v>
      </c>
      <c r="P1647" s="9"/>
      <c r="Q1647" s="9"/>
      <c r="R1647" s="6" t="s">
        <v>1779</v>
      </c>
      <c r="S1647" s="6" t="e">
        <v>#N/A</v>
      </c>
      <c r="T1647" s="6" t="e">
        <v>#N/A</v>
      </c>
      <c r="W1647" s="23" t="e">
        <f>VLOOKUP(F1647,'[1]AM Report'!$C:$L,10,FALSE)</f>
        <v>#N/A</v>
      </c>
      <c r="X1647" s="6" t="str">
        <f>VLOOKUP(F1647,'[2]Master URL List'!$F:$S,12,FALSE)</f>
        <v>CWA-CWARHR</v>
      </c>
      <c r="Y1647" s="6" t="str">
        <f>VLOOKUP($F1647,'[2]Master URL List'!$F:$S,13,FALSE)</f>
        <v>ABE REICHBACH</v>
      </c>
      <c r="Z1647" s="6" t="str">
        <f>VLOOKUP($F1647,'[2]Master URL List'!$F:$S,14,FALSE)</f>
        <v>abe@guesswho.com</v>
      </c>
    </row>
    <row r="1648" spans="1:26" s="6" customFormat="1" ht="12.75" customHeight="1" x14ac:dyDescent="0.2">
      <c r="A1648" s="6" t="s">
        <v>3019</v>
      </c>
      <c r="B1648" s="6" t="s">
        <v>1581</v>
      </c>
      <c r="C1648" s="5" t="s">
        <v>1582</v>
      </c>
      <c r="D1648" s="5" t="str">
        <f t="shared" si="28"/>
        <v>VODBILL.COM</v>
      </c>
      <c r="E1648" s="16" t="s">
        <v>1690</v>
      </c>
      <c r="F1648" s="16" t="s">
        <v>1568</v>
      </c>
      <c r="H1648" s="7"/>
      <c r="I1648" s="7" t="s">
        <v>151</v>
      </c>
      <c r="J1648" s="7" t="s">
        <v>151</v>
      </c>
      <c r="K1648" s="7" t="s">
        <v>151</v>
      </c>
      <c r="L1648" s="7" t="s">
        <v>151</v>
      </c>
      <c r="M1648" s="7" t="s">
        <v>151</v>
      </c>
      <c r="N1648" s="6" t="s">
        <v>3988</v>
      </c>
      <c r="O1648" s="6" t="s">
        <v>3900</v>
      </c>
      <c r="P1648" s="9"/>
      <c r="Q1648" s="9"/>
      <c r="R1648" s="6" t="s">
        <v>1779</v>
      </c>
      <c r="S1648" s="6" t="e">
        <v>#N/A</v>
      </c>
      <c r="T1648" s="6" t="e">
        <v>#N/A</v>
      </c>
      <c r="W1648" s="23" t="e">
        <f>VLOOKUP(F1648,'[1]AM Report'!$C:$L,10,FALSE)</f>
        <v>#N/A</v>
      </c>
      <c r="X1648" s="6" t="str">
        <f>VLOOKUP(F1648,'[2]Master URL List'!$F:$S,12,FALSE)</f>
        <v>CWA-CWARHR</v>
      </c>
      <c r="Y1648" s="6" t="str">
        <f>VLOOKUP($F1648,'[2]Master URL List'!$F:$S,13,FALSE)</f>
        <v>ABE REICHBACH</v>
      </c>
      <c r="Z1648" s="6" t="str">
        <f>VLOOKUP($F1648,'[2]Master URL List'!$F:$S,14,FALSE)</f>
        <v>abe@guesswho.com</v>
      </c>
    </row>
    <row r="1649" spans="1:26" s="6" customFormat="1" ht="12.75" customHeight="1" x14ac:dyDescent="0.2">
      <c r="A1649" s="6" t="s">
        <v>3020</v>
      </c>
      <c r="B1649" s="6" t="s">
        <v>1581</v>
      </c>
      <c r="C1649" s="5" t="s">
        <v>1582</v>
      </c>
      <c r="D1649" s="5" t="str">
        <f t="shared" si="28"/>
        <v>VODBILL.COM</v>
      </c>
      <c r="E1649" s="16" t="s">
        <v>1690</v>
      </c>
      <c r="F1649" s="16" t="s">
        <v>1568</v>
      </c>
      <c r="H1649" s="7"/>
      <c r="I1649" s="7" t="s">
        <v>151</v>
      </c>
      <c r="J1649" s="7" t="s">
        <v>151</v>
      </c>
      <c r="K1649" s="7" t="s">
        <v>151</v>
      </c>
      <c r="L1649" s="7" t="s">
        <v>151</v>
      </c>
      <c r="M1649" s="7" t="s">
        <v>151</v>
      </c>
      <c r="O1649" s="6" t="s">
        <v>3900</v>
      </c>
      <c r="P1649" s="9"/>
      <c r="Q1649" s="9"/>
      <c r="R1649" s="6" t="s">
        <v>1779</v>
      </c>
      <c r="S1649" s="6" t="e">
        <v>#N/A</v>
      </c>
      <c r="T1649" s="6" t="e">
        <v>#N/A</v>
      </c>
      <c r="W1649" s="23" t="e">
        <f>VLOOKUP(F1649,'[1]AM Report'!$C:$L,10,FALSE)</f>
        <v>#N/A</v>
      </c>
      <c r="X1649" s="6" t="str">
        <f>VLOOKUP(F1649,'[2]Master URL List'!$F:$S,12,FALSE)</f>
        <v>CWA-CWARHR</v>
      </c>
      <c r="Y1649" s="6" t="str">
        <f>VLOOKUP($F1649,'[2]Master URL List'!$F:$S,13,FALSE)</f>
        <v>ABE REICHBACH</v>
      </c>
      <c r="Z1649" s="6" t="str">
        <f>VLOOKUP($F1649,'[2]Master URL List'!$F:$S,14,FALSE)</f>
        <v>abe@guesswho.com</v>
      </c>
    </row>
    <row r="1650" spans="1:26" s="6" customFormat="1" ht="12.75" customHeight="1" x14ac:dyDescent="0.2">
      <c r="A1650" s="6" t="s">
        <v>3021</v>
      </c>
      <c r="B1650" s="6" t="s">
        <v>1581</v>
      </c>
      <c r="C1650" s="5" t="s">
        <v>1582</v>
      </c>
      <c r="D1650" s="5" t="str">
        <f t="shared" si="28"/>
        <v>VODBILL.COM</v>
      </c>
      <c r="E1650" s="16" t="s">
        <v>1690</v>
      </c>
      <c r="F1650" s="16" t="s">
        <v>1568</v>
      </c>
      <c r="H1650" s="7"/>
      <c r="I1650" s="7" t="s">
        <v>151</v>
      </c>
      <c r="J1650" s="7" t="s">
        <v>151</v>
      </c>
      <c r="K1650" s="7" t="s">
        <v>151</v>
      </c>
      <c r="L1650" s="7" t="s">
        <v>151</v>
      </c>
      <c r="M1650" s="7" t="s">
        <v>151</v>
      </c>
      <c r="O1650" s="6" t="s">
        <v>3900</v>
      </c>
      <c r="P1650" s="9"/>
      <c r="Q1650" s="9"/>
      <c r="R1650" s="6" t="s">
        <v>1779</v>
      </c>
      <c r="S1650" s="6" t="e">
        <v>#N/A</v>
      </c>
      <c r="T1650" s="6" t="e">
        <v>#N/A</v>
      </c>
      <c r="W1650" s="23" t="e">
        <f>VLOOKUP(F1650,'[1]AM Report'!$C:$L,10,FALSE)</f>
        <v>#N/A</v>
      </c>
      <c r="X1650" s="6" t="str">
        <f>VLOOKUP(F1650,'[2]Master URL List'!$F:$S,12,FALSE)</f>
        <v>CWA-CWARHR</v>
      </c>
      <c r="Y1650" s="6" t="str">
        <f>VLOOKUP($F1650,'[2]Master URL List'!$F:$S,13,FALSE)</f>
        <v>ABE REICHBACH</v>
      </c>
      <c r="Z1650" s="6" t="str">
        <f>VLOOKUP($F1650,'[2]Master URL List'!$F:$S,14,FALSE)</f>
        <v>abe@guesswho.com</v>
      </c>
    </row>
    <row r="1651" spans="1:26" s="6" customFormat="1" ht="12.75" customHeight="1" x14ac:dyDescent="0.2">
      <c r="A1651" s="6" t="s">
        <v>3022</v>
      </c>
      <c r="B1651" s="6" t="s">
        <v>1581</v>
      </c>
      <c r="C1651" s="5" t="s">
        <v>1582</v>
      </c>
      <c r="D1651" s="5" t="str">
        <f t="shared" si="28"/>
        <v>VODBILL.COM</v>
      </c>
      <c r="E1651" s="16" t="s">
        <v>1690</v>
      </c>
      <c r="F1651" s="16" t="s">
        <v>1568</v>
      </c>
      <c r="H1651" s="7"/>
      <c r="I1651" s="7" t="s">
        <v>151</v>
      </c>
      <c r="J1651" s="7" t="s">
        <v>151</v>
      </c>
      <c r="K1651" s="7" t="s">
        <v>151</v>
      </c>
      <c r="L1651" s="7" t="s">
        <v>151</v>
      </c>
      <c r="M1651" s="7" t="s">
        <v>151</v>
      </c>
      <c r="N1651" s="6" t="s">
        <v>4054</v>
      </c>
      <c r="O1651" s="6" t="s">
        <v>3965</v>
      </c>
      <c r="P1651" s="9" t="s">
        <v>3903</v>
      </c>
      <c r="Q1651" s="9"/>
      <c r="R1651" s="6" t="s">
        <v>1779</v>
      </c>
      <c r="S1651" s="6" t="e">
        <v>#N/A</v>
      </c>
      <c r="T1651" s="6" t="e">
        <v>#N/A</v>
      </c>
      <c r="W1651" s="23" t="e">
        <f>VLOOKUP(F1651,'[1]AM Report'!$C:$L,10,FALSE)</f>
        <v>#N/A</v>
      </c>
      <c r="X1651" s="6" t="str">
        <f>VLOOKUP(F1651,'[2]Master URL List'!$F:$S,12,FALSE)</f>
        <v>CWA-CWARHR</v>
      </c>
      <c r="Y1651" s="6" t="str">
        <f>VLOOKUP($F1651,'[2]Master URL List'!$F:$S,13,FALSE)</f>
        <v>ABE REICHBACH</v>
      </c>
      <c r="Z1651" s="6" t="str">
        <f>VLOOKUP($F1651,'[2]Master URL List'!$F:$S,14,FALSE)</f>
        <v>abe@guesswho.com</v>
      </c>
    </row>
    <row r="1652" spans="1:26" s="6" customFormat="1" ht="12.75" customHeight="1" x14ac:dyDescent="0.2">
      <c r="A1652" s="6" t="s">
        <v>3023</v>
      </c>
      <c r="B1652" s="6" t="s">
        <v>1581</v>
      </c>
      <c r="C1652" s="5" t="s">
        <v>1582</v>
      </c>
      <c r="D1652" s="5" t="str">
        <f t="shared" si="28"/>
        <v>VODBILL.COM</v>
      </c>
      <c r="E1652" s="16" t="s">
        <v>1690</v>
      </c>
      <c r="F1652" s="16" t="s">
        <v>1568</v>
      </c>
      <c r="H1652" s="7"/>
      <c r="I1652" s="7" t="s">
        <v>151</v>
      </c>
      <c r="J1652" s="7" t="s">
        <v>151</v>
      </c>
      <c r="K1652" s="7" t="s">
        <v>151</v>
      </c>
      <c r="L1652" s="7" t="s">
        <v>151</v>
      </c>
      <c r="M1652" s="7" t="s">
        <v>151</v>
      </c>
      <c r="N1652" s="6" t="s">
        <v>3988</v>
      </c>
      <c r="O1652" s="6" t="s">
        <v>3900</v>
      </c>
      <c r="P1652" s="9"/>
      <c r="Q1652" s="9"/>
      <c r="R1652" s="6" t="s">
        <v>1779</v>
      </c>
      <c r="S1652" s="6" t="e">
        <v>#N/A</v>
      </c>
      <c r="T1652" s="6" t="e">
        <v>#N/A</v>
      </c>
      <c r="W1652" s="23" t="e">
        <f>VLOOKUP(F1652,'[1]AM Report'!$C:$L,10,FALSE)</f>
        <v>#N/A</v>
      </c>
      <c r="X1652" s="6" t="str">
        <f>VLOOKUP(F1652,'[2]Master URL List'!$F:$S,12,FALSE)</f>
        <v>CWA-CWARHR</v>
      </c>
      <c r="Y1652" s="6" t="str">
        <f>VLOOKUP($F1652,'[2]Master URL List'!$F:$S,13,FALSE)</f>
        <v>ABE REICHBACH</v>
      </c>
      <c r="Z1652" s="6" t="str">
        <f>VLOOKUP($F1652,'[2]Master URL List'!$F:$S,14,FALSE)</f>
        <v>abe@guesswho.com</v>
      </c>
    </row>
    <row r="1653" spans="1:26" s="6" customFormat="1" ht="12.75" customHeight="1" x14ac:dyDescent="0.2">
      <c r="A1653" s="6" t="s">
        <v>3024</v>
      </c>
      <c r="B1653" s="6" t="s">
        <v>1581</v>
      </c>
      <c r="C1653" s="5" t="s">
        <v>1582</v>
      </c>
      <c r="D1653" s="5" t="str">
        <f t="shared" si="28"/>
        <v>VODBILL.COM</v>
      </c>
      <c r="E1653" s="16" t="s">
        <v>1690</v>
      </c>
      <c r="F1653" s="16" t="s">
        <v>1568</v>
      </c>
      <c r="H1653" s="7"/>
      <c r="I1653" s="7" t="s">
        <v>151</v>
      </c>
      <c r="J1653" s="7" t="s">
        <v>151</v>
      </c>
      <c r="K1653" s="7" t="s">
        <v>151</v>
      </c>
      <c r="L1653" s="7" t="s">
        <v>151</v>
      </c>
      <c r="M1653" s="7" t="s">
        <v>151</v>
      </c>
      <c r="N1653" s="6" t="s">
        <v>3988</v>
      </c>
      <c r="O1653" s="6" t="s">
        <v>3900</v>
      </c>
      <c r="P1653" s="9"/>
      <c r="Q1653" s="9"/>
      <c r="R1653" s="6" t="s">
        <v>1779</v>
      </c>
      <c r="S1653" s="6" t="e">
        <v>#N/A</v>
      </c>
      <c r="T1653" s="6" t="e">
        <v>#N/A</v>
      </c>
      <c r="W1653" s="23" t="e">
        <f>VLOOKUP(F1653,'[1]AM Report'!$C:$L,10,FALSE)</f>
        <v>#N/A</v>
      </c>
      <c r="X1653" s="6" t="str">
        <f>VLOOKUP(F1653,'[2]Master URL List'!$F:$S,12,FALSE)</f>
        <v>CWA-CWARHR</v>
      </c>
      <c r="Y1653" s="6" t="str">
        <f>VLOOKUP($F1653,'[2]Master URL List'!$F:$S,13,FALSE)</f>
        <v>ABE REICHBACH</v>
      </c>
      <c r="Z1653" s="6" t="str">
        <f>VLOOKUP($F1653,'[2]Master URL List'!$F:$S,14,FALSE)</f>
        <v>abe@guesswho.com</v>
      </c>
    </row>
    <row r="1654" spans="1:26" s="6" customFormat="1" ht="12.75" customHeight="1" x14ac:dyDescent="0.2">
      <c r="A1654" s="6" t="s">
        <v>3025</v>
      </c>
      <c r="B1654" s="6" t="s">
        <v>1581</v>
      </c>
      <c r="C1654" s="5" t="s">
        <v>1582</v>
      </c>
      <c r="D1654" s="5" t="str">
        <f t="shared" si="28"/>
        <v>VODBILL.COM</v>
      </c>
      <c r="E1654" s="16" t="s">
        <v>1690</v>
      </c>
      <c r="F1654" s="16" t="s">
        <v>1568</v>
      </c>
      <c r="H1654" s="7"/>
      <c r="I1654" s="7" t="s">
        <v>151</v>
      </c>
      <c r="J1654" s="7" t="s">
        <v>151</v>
      </c>
      <c r="K1654" s="7" t="s">
        <v>151</v>
      </c>
      <c r="L1654" s="7" t="s">
        <v>151</v>
      </c>
      <c r="M1654" s="7" t="s">
        <v>151</v>
      </c>
      <c r="N1654" s="6" t="s">
        <v>3988</v>
      </c>
      <c r="O1654" s="6" t="s">
        <v>3900</v>
      </c>
      <c r="P1654" s="9"/>
      <c r="Q1654" s="9"/>
      <c r="R1654" s="6" t="s">
        <v>1779</v>
      </c>
      <c r="S1654" s="6" t="e">
        <v>#N/A</v>
      </c>
      <c r="T1654" s="6" t="e">
        <v>#N/A</v>
      </c>
      <c r="W1654" s="23" t="e">
        <f>VLOOKUP(F1654,'[1]AM Report'!$C:$L,10,FALSE)</f>
        <v>#N/A</v>
      </c>
      <c r="X1654" s="6" t="str">
        <f>VLOOKUP(F1654,'[2]Master URL List'!$F:$S,12,FALSE)</f>
        <v>CWA-CWARHR</v>
      </c>
      <c r="Y1654" s="6" t="str">
        <f>VLOOKUP($F1654,'[2]Master URL List'!$F:$S,13,FALSE)</f>
        <v>ABE REICHBACH</v>
      </c>
      <c r="Z1654" s="6" t="str">
        <f>VLOOKUP($F1654,'[2]Master URL List'!$F:$S,14,FALSE)</f>
        <v>abe@guesswho.com</v>
      </c>
    </row>
    <row r="1655" spans="1:26" s="6" customFormat="1" ht="12.75" customHeight="1" x14ac:dyDescent="0.2">
      <c r="A1655" s="6" t="s">
        <v>3026</v>
      </c>
      <c r="B1655" s="6" t="s">
        <v>1581</v>
      </c>
      <c r="C1655" s="5" t="s">
        <v>1582</v>
      </c>
      <c r="D1655" s="5" t="str">
        <f t="shared" si="28"/>
        <v>VODBILL.COM</v>
      </c>
      <c r="E1655" s="16" t="s">
        <v>1690</v>
      </c>
      <c r="F1655" s="16" t="s">
        <v>1568</v>
      </c>
      <c r="H1655" s="7"/>
      <c r="I1655" s="7" t="s">
        <v>151</v>
      </c>
      <c r="J1655" s="7" t="s">
        <v>151</v>
      </c>
      <c r="K1655" s="7" t="s">
        <v>151</v>
      </c>
      <c r="L1655" s="7" t="s">
        <v>151</v>
      </c>
      <c r="M1655" s="7" t="s">
        <v>151</v>
      </c>
      <c r="O1655" s="6" t="s">
        <v>3900</v>
      </c>
      <c r="P1655" s="9"/>
      <c r="Q1655" s="9"/>
      <c r="R1655" s="6" t="s">
        <v>1779</v>
      </c>
      <c r="S1655" s="6" t="e">
        <v>#N/A</v>
      </c>
      <c r="T1655" s="6" t="e">
        <v>#N/A</v>
      </c>
      <c r="W1655" s="23" t="e">
        <f>VLOOKUP(F1655,'[1]AM Report'!$C:$L,10,FALSE)</f>
        <v>#N/A</v>
      </c>
      <c r="X1655" s="6" t="str">
        <f>VLOOKUP(F1655,'[2]Master URL List'!$F:$S,12,FALSE)</f>
        <v>CWA-CWARHR</v>
      </c>
      <c r="Y1655" s="6" t="str">
        <f>VLOOKUP($F1655,'[2]Master URL List'!$F:$S,13,FALSE)</f>
        <v>ABE REICHBACH</v>
      </c>
      <c r="Z1655" s="6" t="str">
        <f>VLOOKUP($F1655,'[2]Master URL List'!$F:$S,14,FALSE)</f>
        <v>abe@guesswho.com</v>
      </c>
    </row>
    <row r="1656" spans="1:26" s="6" customFormat="1" ht="12.75" customHeight="1" x14ac:dyDescent="0.2">
      <c r="A1656" s="6" t="s">
        <v>3027</v>
      </c>
      <c r="B1656" s="6" t="s">
        <v>1581</v>
      </c>
      <c r="C1656" s="5" t="s">
        <v>1582</v>
      </c>
      <c r="D1656" s="5" t="str">
        <f t="shared" si="28"/>
        <v>VODBILL.COM</v>
      </c>
      <c r="E1656" s="16" t="s">
        <v>1690</v>
      </c>
      <c r="F1656" s="16" t="s">
        <v>1568</v>
      </c>
      <c r="H1656" s="7"/>
      <c r="I1656" s="7" t="s">
        <v>151</v>
      </c>
      <c r="J1656" s="7" t="s">
        <v>151</v>
      </c>
      <c r="K1656" s="7" t="s">
        <v>151</v>
      </c>
      <c r="L1656" s="7" t="s">
        <v>151</v>
      </c>
      <c r="M1656" s="7" t="s">
        <v>151</v>
      </c>
      <c r="N1656" s="6" t="s">
        <v>3988</v>
      </c>
      <c r="O1656" s="6" t="s">
        <v>3900</v>
      </c>
      <c r="P1656" s="9"/>
      <c r="Q1656" s="9"/>
      <c r="R1656" s="6" t="s">
        <v>1779</v>
      </c>
      <c r="S1656" s="6" t="e">
        <v>#N/A</v>
      </c>
      <c r="T1656" s="6" t="e">
        <v>#N/A</v>
      </c>
      <c r="W1656" s="23" t="e">
        <f>VLOOKUP(F1656,'[1]AM Report'!$C:$L,10,FALSE)</f>
        <v>#N/A</v>
      </c>
      <c r="X1656" s="6" t="str">
        <f>VLOOKUP(F1656,'[2]Master URL List'!$F:$S,12,FALSE)</f>
        <v>CWA-CWARHR</v>
      </c>
      <c r="Y1656" s="6" t="str">
        <f>VLOOKUP($F1656,'[2]Master URL List'!$F:$S,13,FALSE)</f>
        <v>ABE REICHBACH</v>
      </c>
      <c r="Z1656" s="6" t="str">
        <f>VLOOKUP($F1656,'[2]Master URL List'!$F:$S,14,FALSE)</f>
        <v>abe@guesswho.com</v>
      </c>
    </row>
    <row r="1657" spans="1:26" s="6" customFormat="1" ht="12.75" customHeight="1" x14ac:dyDescent="0.2">
      <c r="A1657" s="6" t="s">
        <v>3028</v>
      </c>
      <c r="B1657" s="6" t="s">
        <v>1581</v>
      </c>
      <c r="C1657" s="5" t="s">
        <v>1582</v>
      </c>
      <c r="D1657" s="5" t="str">
        <f t="shared" si="28"/>
        <v>VODBILL.COM</v>
      </c>
      <c r="E1657" s="16" t="s">
        <v>1690</v>
      </c>
      <c r="F1657" s="16" t="s">
        <v>1568</v>
      </c>
      <c r="H1657" s="7"/>
      <c r="I1657" s="7" t="s">
        <v>151</v>
      </c>
      <c r="J1657" s="7" t="s">
        <v>151</v>
      </c>
      <c r="K1657" s="7" t="s">
        <v>151</v>
      </c>
      <c r="L1657" s="7" t="s">
        <v>151</v>
      </c>
      <c r="M1657" s="7" t="s">
        <v>151</v>
      </c>
      <c r="N1657" s="6" t="s">
        <v>3992</v>
      </c>
      <c r="O1657" s="6" t="s">
        <v>3900</v>
      </c>
      <c r="P1657" s="9"/>
      <c r="Q1657" s="9"/>
      <c r="R1657" s="6" t="s">
        <v>1779</v>
      </c>
      <c r="S1657" s="6" t="e">
        <v>#N/A</v>
      </c>
      <c r="T1657" s="6" t="e">
        <v>#N/A</v>
      </c>
      <c r="W1657" s="23" t="e">
        <f>VLOOKUP(F1657,'[1]AM Report'!$C:$L,10,FALSE)</f>
        <v>#N/A</v>
      </c>
      <c r="X1657" s="6" t="str">
        <f>VLOOKUP(F1657,'[2]Master URL List'!$F:$S,12,FALSE)</f>
        <v>CWA-CWARHR</v>
      </c>
      <c r="Y1657" s="6" t="str">
        <f>VLOOKUP($F1657,'[2]Master URL List'!$F:$S,13,FALSE)</f>
        <v>ABE REICHBACH</v>
      </c>
      <c r="Z1657" s="6" t="str">
        <f>VLOOKUP($F1657,'[2]Master URL List'!$F:$S,14,FALSE)</f>
        <v>abe@guesswho.com</v>
      </c>
    </row>
    <row r="1658" spans="1:26" s="6" customFormat="1" ht="12.75" customHeight="1" x14ac:dyDescent="0.2">
      <c r="A1658" s="6" t="s">
        <v>3029</v>
      </c>
      <c r="B1658" s="6" t="s">
        <v>1581</v>
      </c>
      <c r="C1658" s="5" t="s">
        <v>1582</v>
      </c>
      <c r="D1658" s="5" t="str">
        <f t="shared" si="28"/>
        <v>VODBILL.COM</v>
      </c>
      <c r="E1658" s="16" t="s">
        <v>1690</v>
      </c>
      <c r="F1658" s="16" t="s">
        <v>1568</v>
      </c>
      <c r="H1658" s="7"/>
      <c r="I1658" s="7" t="s">
        <v>151</v>
      </c>
      <c r="J1658" s="7" t="s">
        <v>151</v>
      </c>
      <c r="K1658" s="7" t="s">
        <v>151</v>
      </c>
      <c r="L1658" s="7" t="s">
        <v>151</v>
      </c>
      <c r="M1658" s="7" t="s">
        <v>151</v>
      </c>
      <c r="O1658" s="6" t="s">
        <v>3900</v>
      </c>
      <c r="P1658" s="9"/>
      <c r="Q1658" s="9"/>
      <c r="R1658" s="6" t="s">
        <v>1779</v>
      </c>
      <c r="S1658" s="6" t="e">
        <v>#N/A</v>
      </c>
      <c r="T1658" s="6" t="e">
        <v>#N/A</v>
      </c>
      <c r="W1658" s="23" t="e">
        <f>VLOOKUP(F1658,'[1]AM Report'!$C:$L,10,FALSE)</f>
        <v>#N/A</v>
      </c>
      <c r="X1658" s="6" t="str">
        <f>VLOOKUP(F1658,'[2]Master URL List'!$F:$S,12,FALSE)</f>
        <v>CWA-CWARHR</v>
      </c>
      <c r="Y1658" s="6" t="str">
        <f>VLOOKUP($F1658,'[2]Master URL List'!$F:$S,13,FALSE)</f>
        <v>ABE REICHBACH</v>
      </c>
      <c r="Z1658" s="6" t="str">
        <f>VLOOKUP($F1658,'[2]Master URL List'!$F:$S,14,FALSE)</f>
        <v>abe@guesswho.com</v>
      </c>
    </row>
    <row r="1659" spans="1:26" s="6" customFormat="1" ht="12.75" customHeight="1" x14ac:dyDescent="0.2">
      <c r="A1659" s="6" t="s">
        <v>3030</v>
      </c>
      <c r="B1659" s="6" t="s">
        <v>1581</v>
      </c>
      <c r="C1659" s="5" t="s">
        <v>1582</v>
      </c>
      <c r="D1659" s="5" t="str">
        <f t="shared" si="28"/>
        <v>VODBILL.COM</v>
      </c>
      <c r="E1659" s="16" t="s">
        <v>1690</v>
      </c>
      <c r="F1659" s="16" t="s">
        <v>1568</v>
      </c>
      <c r="H1659" s="7"/>
      <c r="I1659" s="7" t="s">
        <v>151</v>
      </c>
      <c r="J1659" s="7" t="s">
        <v>151</v>
      </c>
      <c r="K1659" s="7" t="s">
        <v>151</v>
      </c>
      <c r="L1659" s="7" t="s">
        <v>151</v>
      </c>
      <c r="M1659" s="7" t="s">
        <v>151</v>
      </c>
      <c r="N1659" s="6" t="s">
        <v>3988</v>
      </c>
      <c r="O1659" s="6" t="s">
        <v>3900</v>
      </c>
      <c r="P1659" s="9"/>
      <c r="Q1659" s="9"/>
      <c r="R1659" s="6" t="s">
        <v>1779</v>
      </c>
      <c r="S1659" s="6" t="e">
        <v>#N/A</v>
      </c>
      <c r="T1659" s="6" t="e">
        <v>#N/A</v>
      </c>
      <c r="W1659" s="23" t="e">
        <f>VLOOKUP(F1659,'[1]AM Report'!$C:$L,10,FALSE)</f>
        <v>#N/A</v>
      </c>
      <c r="X1659" s="6" t="str">
        <f>VLOOKUP(F1659,'[2]Master URL List'!$F:$S,12,FALSE)</f>
        <v>CWA-CWARHR</v>
      </c>
      <c r="Y1659" s="6" t="str">
        <f>VLOOKUP($F1659,'[2]Master URL List'!$F:$S,13,FALSE)</f>
        <v>ABE REICHBACH</v>
      </c>
      <c r="Z1659" s="6" t="str">
        <f>VLOOKUP($F1659,'[2]Master URL List'!$F:$S,14,FALSE)</f>
        <v>abe@guesswho.com</v>
      </c>
    </row>
    <row r="1660" spans="1:26" s="6" customFormat="1" ht="12.75" customHeight="1" x14ac:dyDescent="0.2">
      <c r="A1660" s="6" t="s">
        <v>3031</v>
      </c>
      <c r="B1660" s="6" t="s">
        <v>1581</v>
      </c>
      <c r="C1660" s="5" t="s">
        <v>1582</v>
      </c>
      <c r="D1660" s="5" t="str">
        <f t="shared" si="28"/>
        <v>VODBILL.COM</v>
      </c>
      <c r="E1660" s="16" t="s">
        <v>1690</v>
      </c>
      <c r="F1660" s="16" t="s">
        <v>1568</v>
      </c>
      <c r="H1660" s="7"/>
      <c r="I1660" s="7" t="s">
        <v>151</v>
      </c>
      <c r="J1660" s="7" t="s">
        <v>151</v>
      </c>
      <c r="K1660" s="7" t="s">
        <v>151</v>
      </c>
      <c r="L1660" s="7" t="s">
        <v>151</v>
      </c>
      <c r="M1660" s="7" t="s">
        <v>151</v>
      </c>
      <c r="N1660" s="6" t="s">
        <v>3992</v>
      </c>
      <c r="O1660" s="6" t="s">
        <v>3900</v>
      </c>
      <c r="P1660" s="9"/>
      <c r="Q1660" s="9"/>
      <c r="R1660" s="6" t="s">
        <v>1779</v>
      </c>
      <c r="S1660" s="6" t="e">
        <v>#N/A</v>
      </c>
      <c r="T1660" s="6" t="e">
        <v>#N/A</v>
      </c>
      <c r="W1660" s="23" t="e">
        <f>VLOOKUP(F1660,'[1]AM Report'!$C:$L,10,FALSE)</f>
        <v>#N/A</v>
      </c>
      <c r="X1660" s="6" t="str">
        <f>VLOOKUP(F1660,'[2]Master URL List'!$F:$S,12,FALSE)</f>
        <v>CWA-CWARHR</v>
      </c>
      <c r="Y1660" s="6" t="str">
        <f>VLOOKUP($F1660,'[2]Master URL List'!$F:$S,13,FALSE)</f>
        <v>ABE REICHBACH</v>
      </c>
      <c r="Z1660" s="6" t="str">
        <f>VLOOKUP($F1660,'[2]Master URL List'!$F:$S,14,FALSE)</f>
        <v>abe@guesswho.com</v>
      </c>
    </row>
    <row r="1661" spans="1:26" s="6" customFormat="1" ht="12.75" customHeight="1" x14ac:dyDescent="0.2">
      <c r="A1661" s="6" t="s">
        <v>3032</v>
      </c>
      <c r="B1661" s="6" t="s">
        <v>1581</v>
      </c>
      <c r="C1661" s="5" t="s">
        <v>1582</v>
      </c>
      <c r="D1661" s="5" t="str">
        <f t="shared" si="28"/>
        <v>VODBILL.COM</v>
      </c>
      <c r="E1661" s="16" t="s">
        <v>1690</v>
      </c>
      <c r="F1661" s="16" t="s">
        <v>1568</v>
      </c>
      <c r="H1661" s="7"/>
      <c r="I1661" s="7" t="s">
        <v>151</v>
      </c>
      <c r="J1661" s="7" t="s">
        <v>151</v>
      </c>
      <c r="K1661" s="7" t="s">
        <v>151</v>
      </c>
      <c r="L1661" s="7" t="s">
        <v>151</v>
      </c>
      <c r="M1661" s="7" t="s">
        <v>151</v>
      </c>
      <c r="O1661" s="6" t="s">
        <v>3900</v>
      </c>
      <c r="P1661" s="9"/>
      <c r="Q1661" s="9"/>
      <c r="R1661" s="6" t="s">
        <v>1779</v>
      </c>
      <c r="S1661" s="6" t="e">
        <v>#N/A</v>
      </c>
      <c r="T1661" s="6" t="e">
        <v>#N/A</v>
      </c>
      <c r="W1661" s="23" t="e">
        <f>VLOOKUP(F1661,'[1]AM Report'!$C:$L,10,FALSE)</f>
        <v>#N/A</v>
      </c>
      <c r="X1661" s="6" t="str">
        <f>VLOOKUP(F1661,'[2]Master URL List'!$F:$S,12,FALSE)</f>
        <v>CWA-CWARHR</v>
      </c>
      <c r="Y1661" s="6" t="str">
        <f>VLOOKUP($F1661,'[2]Master URL List'!$F:$S,13,FALSE)</f>
        <v>ABE REICHBACH</v>
      </c>
      <c r="Z1661" s="6" t="str">
        <f>VLOOKUP($F1661,'[2]Master URL List'!$F:$S,14,FALSE)</f>
        <v>abe@guesswho.com</v>
      </c>
    </row>
    <row r="1662" spans="1:26" s="6" customFormat="1" ht="12.75" customHeight="1" x14ac:dyDescent="0.2">
      <c r="A1662" s="6" t="s">
        <v>3033</v>
      </c>
      <c r="B1662" s="6" t="s">
        <v>1581</v>
      </c>
      <c r="C1662" s="5" t="s">
        <v>1582</v>
      </c>
      <c r="D1662" s="5" t="str">
        <f t="shared" si="28"/>
        <v>VODBILL.COM</v>
      </c>
      <c r="E1662" s="16" t="s">
        <v>1690</v>
      </c>
      <c r="F1662" s="16" t="s">
        <v>1568</v>
      </c>
      <c r="H1662" s="7"/>
      <c r="I1662" s="7" t="s">
        <v>151</v>
      </c>
      <c r="J1662" s="7" t="s">
        <v>151</v>
      </c>
      <c r="K1662" s="7" t="s">
        <v>151</v>
      </c>
      <c r="L1662" s="7" t="s">
        <v>151</v>
      </c>
      <c r="M1662" s="7" t="s">
        <v>151</v>
      </c>
      <c r="N1662" s="6" t="s">
        <v>3988</v>
      </c>
      <c r="O1662" s="6" t="s">
        <v>3900</v>
      </c>
      <c r="P1662" s="9"/>
      <c r="Q1662" s="9"/>
      <c r="R1662" s="6" t="s">
        <v>1779</v>
      </c>
      <c r="S1662" s="6" t="e">
        <v>#N/A</v>
      </c>
      <c r="T1662" s="6" t="e">
        <v>#N/A</v>
      </c>
      <c r="W1662" s="23" t="e">
        <f>VLOOKUP(F1662,'[1]AM Report'!$C:$L,10,FALSE)</f>
        <v>#N/A</v>
      </c>
      <c r="X1662" s="6" t="str">
        <f>VLOOKUP(F1662,'[2]Master URL List'!$F:$S,12,FALSE)</f>
        <v>CWA-CWARHR</v>
      </c>
      <c r="Y1662" s="6" t="str">
        <f>VLOOKUP($F1662,'[2]Master URL List'!$F:$S,13,FALSE)</f>
        <v>ABE REICHBACH</v>
      </c>
      <c r="Z1662" s="6" t="str">
        <f>VLOOKUP($F1662,'[2]Master URL List'!$F:$S,14,FALSE)</f>
        <v>abe@guesswho.com</v>
      </c>
    </row>
    <row r="1663" spans="1:26" s="6" customFormat="1" ht="12.75" customHeight="1" x14ac:dyDescent="0.2">
      <c r="A1663" s="6" t="s">
        <v>3034</v>
      </c>
      <c r="B1663" s="6" t="s">
        <v>1581</v>
      </c>
      <c r="C1663" s="5" t="s">
        <v>1582</v>
      </c>
      <c r="D1663" s="5" t="str">
        <f t="shared" si="28"/>
        <v>VODBILL.COM</v>
      </c>
      <c r="E1663" s="16" t="s">
        <v>1690</v>
      </c>
      <c r="F1663" s="16" t="s">
        <v>1568</v>
      </c>
      <c r="H1663" s="7"/>
      <c r="I1663" s="7" t="s">
        <v>151</v>
      </c>
      <c r="J1663" s="7" t="s">
        <v>151</v>
      </c>
      <c r="K1663" s="7" t="s">
        <v>151</v>
      </c>
      <c r="L1663" s="7" t="s">
        <v>151</v>
      </c>
      <c r="M1663" s="7" t="s">
        <v>151</v>
      </c>
      <c r="N1663" s="6" t="s">
        <v>3988</v>
      </c>
      <c r="O1663" s="6" t="s">
        <v>3900</v>
      </c>
      <c r="P1663" s="9"/>
      <c r="Q1663" s="9"/>
      <c r="R1663" s="6" t="s">
        <v>1779</v>
      </c>
      <c r="S1663" s="6" t="e">
        <v>#N/A</v>
      </c>
      <c r="T1663" s="6" t="e">
        <v>#N/A</v>
      </c>
      <c r="W1663" s="23" t="e">
        <f>VLOOKUP(F1663,'[1]AM Report'!$C:$L,10,FALSE)</f>
        <v>#N/A</v>
      </c>
      <c r="X1663" s="6" t="str">
        <f>VLOOKUP(F1663,'[2]Master URL List'!$F:$S,12,FALSE)</f>
        <v>CWA-CWARHR</v>
      </c>
      <c r="Y1663" s="6" t="str">
        <f>VLOOKUP($F1663,'[2]Master URL List'!$F:$S,13,FALSE)</f>
        <v>ABE REICHBACH</v>
      </c>
      <c r="Z1663" s="6" t="str">
        <f>VLOOKUP($F1663,'[2]Master URL List'!$F:$S,14,FALSE)</f>
        <v>abe@guesswho.com</v>
      </c>
    </row>
    <row r="1664" spans="1:26" s="6" customFormat="1" ht="12.75" customHeight="1" x14ac:dyDescent="0.2">
      <c r="A1664" s="6" t="s">
        <v>3035</v>
      </c>
      <c r="B1664" s="6" t="s">
        <v>1581</v>
      </c>
      <c r="C1664" s="5" t="s">
        <v>1582</v>
      </c>
      <c r="D1664" s="5" t="str">
        <f t="shared" si="28"/>
        <v>VODBILL.COM</v>
      </c>
      <c r="E1664" s="16" t="s">
        <v>1690</v>
      </c>
      <c r="F1664" s="16" t="s">
        <v>1568</v>
      </c>
      <c r="H1664" s="7"/>
      <c r="I1664" s="7" t="s">
        <v>151</v>
      </c>
      <c r="J1664" s="7" t="s">
        <v>151</v>
      </c>
      <c r="K1664" s="7" t="s">
        <v>151</v>
      </c>
      <c r="L1664" s="7" t="s">
        <v>151</v>
      </c>
      <c r="M1664" s="7" t="s">
        <v>151</v>
      </c>
      <c r="N1664" s="6" t="s">
        <v>3988</v>
      </c>
      <c r="O1664" s="6" t="s">
        <v>3900</v>
      </c>
      <c r="P1664" s="9"/>
      <c r="Q1664" s="9"/>
      <c r="R1664" s="6" t="s">
        <v>1779</v>
      </c>
      <c r="S1664" s="6" t="e">
        <v>#N/A</v>
      </c>
      <c r="T1664" s="6" t="e">
        <v>#N/A</v>
      </c>
      <c r="W1664" s="23" t="e">
        <f>VLOOKUP(F1664,'[1]AM Report'!$C:$L,10,FALSE)</f>
        <v>#N/A</v>
      </c>
      <c r="X1664" s="6" t="str">
        <f>VLOOKUP(F1664,'[2]Master URL List'!$F:$S,12,FALSE)</f>
        <v>CWA-CWARHR</v>
      </c>
      <c r="Y1664" s="6" t="str">
        <f>VLOOKUP($F1664,'[2]Master URL List'!$F:$S,13,FALSE)</f>
        <v>ABE REICHBACH</v>
      </c>
      <c r="Z1664" s="6" t="str">
        <f>VLOOKUP($F1664,'[2]Master URL List'!$F:$S,14,FALSE)</f>
        <v>abe@guesswho.com</v>
      </c>
    </row>
    <row r="1665" spans="1:26" s="6" customFormat="1" ht="12.75" customHeight="1" x14ac:dyDescent="0.2">
      <c r="A1665" s="6" t="s">
        <v>3036</v>
      </c>
      <c r="B1665" s="6" t="s">
        <v>1581</v>
      </c>
      <c r="C1665" s="5" t="s">
        <v>1582</v>
      </c>
      <c r="D1665" s="5" t="str">
        <f t="shared" si="28"/>
        <v>VODBILL.COM</v>
      </c>
      <c r="E1665" s="16" t="s">
        <v>1690</v>
      </c>
      <c r="F1665" s="16" t="s">
        <v>1568</v>
      </c>
      <c r="H1665" s="7"/>
      <c r="I1665" s="7" t="s">
        <v>151</v>
      </c>
      <c r="J1665" s="7" t="s">
        <v>151</v>
      </c>
      <c r="K1665" s="7" t="s">
        <v>151</v>
      </c>
      <c r="L1665" s="7" t="s">
        <v>151</v>
      </c>
      <c r="M1665" s="7" t="s">
        <v>151</v>
      </c>
      <c r="N1665" s="6" t="s">
        <v>3988</v>
      </c>
      <c r="O1665" s="6" t="s">
        <v>3900</v>
      </c>
      <c r="P1665" s="9"/>
      <c r="Q1665" s="9"/>
      <c r="R1665" s="6" t="s">
        <v>1779</v>
      </c>
      <c r="S1665" s="6" t="e">
        <v>#N/A</v>
      </c>
      <c r="T1665" s="6" t="e">
        <v>#N/A</v>
      </c>
      <c r="W1665" s="23" t="e">
        <f>VLOOKUP(F1665,'[1]AM Report'!$C:$L,10,FALSE)</f>
        <v>#N/A</v>
      </c>
      <c r="X1665" s="6" t="str">
        <f>VLOOKUP(F1665,'[2]Master URL List'!$F:$S,12,FALSE)</f>
        <v>CWA-CWARHR</v>
      </c>
      <c r="Y1665" s="6" t="str">
        <f>VLOOKUP($F1665,'[2]Master URL List'!$F:$S,13,FALSE)</f>
        <v>ABE REICHBACH</v>
      </c>
      <c r="Z1665" s="6" t="str">
        <f>VLOOKUP($F1665,'[2]Master URL List'!$F:$S,14,FALSE)</f>
        <v>abe@guesswho.com</v>
      </c>
    </row>
    <row r="1666" spans="1:26" s="6" customFormat="1" ht="12.75" customHeight="1" x14ac:dyDescent="0.2">
      <c r="A1666" s="6" t="s">
        <v>3037</v>
      </c>
      <c r="B1666" s="6" t="s">
        <v>1581</v>
      </c>
      <c r="C1666" s="5" t="s">
        <v>1582</v>
      </c>
      <c r="D1666" s="5" t="str">
        <f t="shared" si="28"/>
        <v>VODBILL.COM</v>
      </c>
      <c r="E1666" s="16" t="s">
        <v>1690</v>
      </c>
      <c r="F1666" s="16" t="s">
        <v>1568</v>
      </c>
      <c r="H1666" s="7"/>
      <c r="I1666" s="7" t="s">
        <v>151</v>
      </c>
      <c r="J1666" s="7" t="s">
        <v>151</v>
      </c>
      <c r="K1666" s="7" t="s">
        <v>151</v>
      </c>
      <c r="L1666" s="7" t="s">
        <v>151</v>
      </c>
      <c r="M1666" s="7" t="s">
        <v>151</v>
      </c>
      <c r="N1666" s="6" t="s">
        <v>3988</v>
      </c>
      <c r="O1666" s="6" t="s">
        <v>3900</v>
      </c>
      <c r="P1666" s="9"/>
      <c r="Q1666" s="9"/>
      <c r="R1666" s="6" t="s">
        <v>1779</v>
      </c>
      <c r="S1666" s="6" t="e">
        <v>#N/A</v>
      </c>
      <c r="T1666" s="6" t="e">
        <v>#N/A</v>
      </c>
      <c r="W1666" s="23" t="e">
        <f>VLOOKUP(F1666,'[1]AM Report'!$C:$L,10,FALSE)</f>
        <v>#N/A</v>
      </c>
      <c r="X1666" s="6" t="str">
        <f>VLOOKUP(F1666,'[2]Master URL List'!$F:$S,12,FALSE)</f>
        <v>CWA-CWARHR</v>
      </c>
      <c r="Y1666" s="6" t="str">
        <f>VLOOKUP($F1666,'[2]Master URL List'!$F:$S,13,FALSE)</f>
        <v>ABE REICHBACH</v>
      </c>
      <c r="Z1666" s="6" t="str">
        <f>VLOOKUP($F1666,'[2]Master URL List'!$F:$S,14,FALSE)</f>
        <v>abe@guesswho.com</v>
      </c>
    </row>
    <row r="1667" spans="1:26" s="6" customFormat="1" ht="12.75" customHeight="1" x14ac:dyDescent="0.2">
      <c r="A1667" s="6" t="s">
        <v>3038</v>
      </c>
      <c r="B1667" s="6" t="s">
        <v>1581</v>
      </c>
      <c r="C1667" s="5" t="s">
        <v>1582</v>
      </c>
      <c r="D1667" s="5" t="str">
        <f t="shared" si="28"/>
        <v>VODBILL.COM</v>
      </c>
      <c r="E1667" s="16" t="s">
        <v>1690</v>
      </c>
      <c r="F1667" s="16" t="s">
        <v>1568</v>
      </c>
      <c r="H1667" s="7"/>
      <c r="I1667" s="7" t="s">
        <v>151</v>
      </c>
      <c r="J1667" s="7" t="s">
        <v>151</v>
      </c>
      <c r="K1667" s="7" t="s">
        <v>151</v>
      </c>
      <c r="L1667" s="7" t="s">
        <v>151</v>
      </c>
      <c r="M1667" s="7" t="s">
        <v>151</v>
      </c>
      <c r="N1667" s="6" t="s">
        <v>3988</v>
      </c>
      <c r="O1667" s="6" t="s">
        <v>3900</v>
      </c>
      <c r="P1667" s="9"/>
      <c r="Q1667" s="9"/>
      <c r="R1667" s="6" t="s">
        <v>1779</v>
      </c>
      <c r="S1667" s="6" t="e">
        <v>#N/A</v>
      </c>
      <c r="T1667" s="6" t="e">
        <v>#N/A</v>
      </c>
      <c r="W1667" s="23" t="e">
        <f>VLOOKUP(F1667,'[1]AM Report'!$C:$L,10,FALSE)</f>
        <v>#N/A</v>
      </c>
      <c r="X1667" s="6" t="str">
        <f>VLOOKUP(F1667,'[2]Master URL List'!$F:$S,12,FALSE)</f>
        <v>CWA-CWARHR</v>
      </c>
      <c r="Y1667" s="6" t="str">
        <f>VLOOKUP($F1667,'[2]Master URL List'!$F:$S,13,FALSE)</f>
        <v>ABE REICHBACH</v>
      </c>
      <c r="Z1667" s="6" t="str">
        <f>VLOOKUP($F1667,'[2]Master URL List'!$F:$S,14,FALSE)</f>
        <v>abe@guesswho.com</v>
      </c>
    </row>
    <row r="1668" spans="1:26" s="6" customFormat="1" ht="12.75" customHeight="1" x14ac:dyDescent="0.2">
      <c r="A1668" s="6" t="s">
        <v>3039</v>
      </c>
      <c r="B1668" s="6" t="s">
        <v>1581</v>
      </c>
      <c r="C1668" s="5" t="s">
        <v>1582</v>
      </c>
      <c r="D1668" s="5" t="str">
        <f t="shared" ref="D1668:D1731" si="29">C1668</f>
        <v>VODBILL.COM</v>
      </c>
      <c r="E1668" s="16" t="s">
        <v>1690</v>
      </c>
      <c r="F1668" s="16" t="s">
        <v>1568</v>
      </c>
      <c r="H1668" s="7"/>
      <c r="I1668" s="7" t="s">
        <v>151</v>
      </c>
      <c r="J1668" s="7" t="s">
        <v>151</v>
      </c>
      <c r="K1668" s="7" t="s">
        <v>151</v>
      </c>
      <c r="L1668" s="7" t="s">
        <v>151</v>
      </c>
      <c r="M1668" s="7" t="s">
        <v>151</v>
      </c>
      <c r="O1668" s="6" t="s">
        <v>3900</v>
      </c>
      <c r="P1668" s="9"/>
      <c r="Q1668" s="9"/>
      <c r="R1668" s="6" t="s">
        <v>1779</v>
      </c>
      <c r="S1668" s="6" t="e">
        <v>#N/A</v>
      </c>
      <c r="T1668" s="6" t="e">
        <v>#N/A</v>
      </c>
      <c r="W1668" s="23" t="e">
        <f>VLOOKUP(F1668,'[1]AM Report'!$C:$L,10,FALSE)</f>
        <v>#N/A</v>
      </c>
      <c r="X1668" s="6" t="str">
        <f>VLOOKUP(F1668,'[2]Master URL List'!$F:$S,12,FALSE)</f>
        <v>CWA-CWARHR</v>
      </c>
      <c r="Y1668" s="6" t="str">
        <f>VLOOKUP($F1668,'[2]Master URL List'!$F:$S,13,FALSE)</f>
        <v>ABE REICHBACH</v>
      </c>
      <c r="Z1668" s="6" t="str">
        <f>VLOOKUP($F1668,'[2]Master URL List'!$F:$S,14,FALSE)</f>
        <v>abe@guesswho.com</v>
      </c>
    </row>
    <row r="1669" spans="1:26" s="6" customFormat="1" ht="12.75" customHeight="1" x14ac:dyDescent="0.2">
      <c r="A1669" s="6" t="s">
        <v>3040</v>
      </c>
      <c r="B1669" s="6" t="s">
        <v>1581</v>
      </c>
      <c r="C1669" s="5" t="s">
        <v>1582</v>
      </c>
      <c r="D1669" s="5" t="str">
        <f t="shared" si="29"/>
        <v>VODBILL.COM</v>
      </c>
      <c r="E1669" s="16" t="s">
        <v>1690</v>
      </c>
      <c r="F1669" s="16" t="s">
        <v>1568</v>
      </c>
      <c r="H1669" s="7"/>
      <c r="I1669" s="7" t="s">
        <v>151</v>
      </c>
      <c r="J1669" s="7" t="s">
        <v>151</v>
      </c>
      <c r="K1669" s="7" t="s">
        <v>151</v>
      </c>
      <c r="L1669" s="7" t="s">
        <v>151</v>
      </c>
      <c r="M1669" s="7" t="s">
        <v>151</v>
      </c>
      <c r="N1669" s="6" t="s">
        <v>3988</v>
      </c>
      <c r="O1669" s="6" t="s">
        <v>3900</v>
      </c>
      <c r="P1669" s="9"/>
      <c r="Q1669" s="9"/>
      <c r="R1669" s="6" t="s">
        <v>1779</v>
      </c>
      <c r="S1669" s="6" t="e">
        <v>#N/A</v>
      </c>
      <c r="T1669" s="6" t="e">
        <v>#N/A</v>
      </c>
      <c r="W1669" s="23" t="e">
        <f>VLOOKUP(F1669,'[1]AM Report'!$C:$L,10,FALSE)</f>
        <v>#N/A</v>
      </c>
      <c r="X1669" s="6" t="str">
        <f>VLOOKUP(F1669,'[2]Master URL List'!$F:$S,12,FALSE)</f>
        <v>CWA-CWARHR</v>
      </c>
      <c r="Y1669" s="6" t="str">
        <f>VLOOKUP($F1669,'[2]Master URL List'!$F:$S,13,FALSE)</f>
        <v>ABE REICHBACH</v>
      </c>
      <c r="Z1669" s="6" t="str">
        <f>VLOOKUP($F1669,'[2]Master URL List'!$F:$S,14,FALSE)</f>
        <v>abe@guesswho.com</v>
      </c>
    </row>
    <row r="1670" spans="1:26" s="6" customFormat="1" ht="12.75" customHeight="1" x14ac:dyDescent="0.2">
      <c r="A1670" s="6" t="s">
        <v>3041</v>
      </c>
      <c r="B1670" s="6" t="s">
        <v>1581</v>
      </c>
      <c r="C1670" s="5" t="s">
        <v>1582</v>
      </c>
      <c r="D1670" s="5" t="str">
        <f t="shared" si="29"/>
        <v>VODBILL.COM</v>
      </c>
      <c r="E1670" s="16" t="s">
        <v>1690</v>
      </c>
      <c r="F1670" s="16" t="s">
        <v>1568</v>
      </c>
      <c r="H1670" s="7"/>
      <c r="I1670" s="7" t="s">
        <v>151</v>
      </c>
      <c r="J1670" s="7" t="s">
        <v>151</v>
      </c>
      <c r="K1670" s="7" t="s">
        <v>151</v>
      </c>
      <c r="L1670" s="7" t="s">
        <v>151</v>
      </c>
      <c r="M1670" s="7" t="s">
        <v>151</v>
      </c>
      <c r="N1670" s="6" t="s">
        <v>3988</v>
      </c>
      <c r="O1670" s="6" t="s">
        <v>3900</v>
      </c>
      <c r="P1670" s="9"/>
      <c r="Q1670" s="9"/>
      <c r="R1670" s="6" t="s">
        <v>1779</v>
      </c>
      <c r="S1670" s="6" t="e">
        <v>#N/A</v>
      </c>
      <c r="T1670" s="6" t="e">
        <v>#N/A</v>
      </c>
      <c r="W1670" s="23" t="e">
        <f>VLOOKUP(F1670,'[1]AM Report'!$C:$L,10,FALSE)</f>
        <v>#N/A</v>
      </c>
      <c r="X1670" s="6" t="str">
        <f>VLOOKUP(F1670,'[2]Master URL List'!$F:$S,12,FALSE)</f>
        <v>CWA-CWARHR</v>
      </c>
      <c r="Y1670" s="6" t="str">
        <f>VLOOKUP($F1670,'[2]Master URL List'!$F:$S,13,FALSE)</f>
        <v>ABE REICHBACH</v>
      </c>
      <c r="Z1670" s="6" t="str">
        <f>VLOOKUP($F1670,'[2]Master URL List'!$F:$S,14,FALSE)</f>
        <v>abe@guesswho.com</v>
      </c>
    </row>
    <row r="1671" spans="1:26" s="6" customFormat="1" ht="12.75" customHeight="1" x14ac:dyDescent="0.2">
      <c r="A1671" s="6" t="s">
        <v>3042</v>
      </c>
      <c r="B1671" s="6" t="s">
        <v>1581</v>
      </c>
      <c r="C1671" s="5" t="s">
        <v>1582</v>
      </c>
      <c r="D1671" s="5" t="str">
        <f t="shared" si="29"/>
        <v>VODBILL.COM</v>
      </c>
      <c r="E1671" s="16" t="s">
        <v>1690</v>
      </c>
      <c r="F1671" s="16" t="s">
        <v>1568</v>
      </c>
      <c r="H1671" s="7"/>
      <c r="I1671" s="7" t="s">
        <v>151</v>
      </c>
      <c r="J1671" s="7" t="s">
        <v>151</v>
      </c>
      <c r="K1671" s="7" t="s">
        <v>151</v>
      </c>
      <c r="L1671" s="7" t="s">
        <v>151</v>
      </c>
      <c r="M1671" s="7" t="s">
        <v>151</v>
      </c>
      <c r="N1671" s="6" t="s">
        <v>3995</v>
      </c>
      <c r="O1671" s="6" t="s">
        <v>3900</v>
      </c>
      <c r="P1671" s="9"/>
      <c r="Q1671" s="9"/>
      <c r="R1671" s="6" t="s">
        <v>1779</v>
      </c>
      <c r="S1671" s="6" t="e">
        <v>#N/A</v>
      </c>
      <c r="T1671" s="6" t="e">
        <v>#N/A</v>
      </c>
      <c r="W1671" s="23" t="e">
        <f>VLOOKUP(F1671,'[1]AM Report'!$C:$L,10,FALSE)</f>
        <v>#N/A</v>
      </c>
      <c r="X1671" s="6" t="str">
        <f>VLOOKUP(F1671,'[2]Master URL List'!$F:$S,12,FALSE)</f>
        <v>CWA-CWARHR</v>
      </c>
      <c r="Y1671" s="6" t="str">
        <f>VLOOKUP($F1671,'[2]Master URL List'!$F:$S,13,FALSE)</f>
        <v>ABE REICHBACH</v>
      </c>
      <c r="Z1671" s="6" t="str">
        <f>VLOOKUP($F1671,'[2]Master URL List'!$F:$S,14,FALSE)</f>
        <v>abe@guesswho.com</v>
      </c>
    </row>
    <row r="1672" spans="1:26" s="6" customFormat="1" ht="12.75" customHeight="1" x14ac:dyDescent="0.2">
      <c r="A1672" s="6" t="s">
        <v>3043</v>
      </c>
      <c r="B1672" s="6" t="s">
        <v>1581</v>
      </c>
      <c r="C1672" s="5" t="s">
        <v>1582</v>
      </c>
      <c r="D1672" s="5" t="str">
        <f t="shared" si="29"/>
        <v>VODBILL.COM</v>
      </c>
      <c r="E1672" s="16" t="s">
        <v>1690</v>
      </c>
      <c r="F1672" s="16" t="s">
        <v>1568</v>
      </c>
      <c r="H1672" s="7"/>
      <c r="I1672" s="7" t="s">
        <v>151</v>
      </c>
      <c r="J1672" s="7" t="s">
        <v>151</v>
      </c>
      <c r="K1672" s="7" t="s">
        <v>151</v>
      </c>
      <c r="L1672" s="7" t="s">
        <v>151</v>
      </c>
      <c r="M1672" s="7" t="s">
        <v>151</v>
      </c>
      <c r="N1672" s="6" t="s">
        <v>4054</v>
      </c>
      <c r="O1672" s="6" t="s">
        <v>3965</v>
      </c>
      <c r="P1672" s="9" t="s">
        <v>3903</v>
      </c>
      <c r="Q1672" s="9"/>
      <c r="R1672" s="6" t="s">
        <v>1779</v>
      </c>
      <c r="S1672" s="6" t="e">
        <v>#N/A</v>
      </c>
      <c r="T1672" s="6" t="e">
        <v>#N/A</v>
      </c>
      <c r="W1672" s="23" t="e">
        <f>VLOOKUP(F1672,'[1]AM Report'!$C:$L,10,FALSE)</f>
        <v>#N/A</v>
      </c>
      <c r="X1672" s="6" t="str">
        <f>VLOOKUP(F1672,'[2]Master URL List'!$F:$S,12,FALSE)</f>
        <v>CWA-CWARHR</v>
      </c>
      <c r="Y1672" s="6" t="str">
        <f>VLOOKUP($F1672,'[2]Master URL List'!$F:$S,13,FALSE)</f>
        <v>ABE REICHBACH</v>
      </c>
      <c r="Z1672" s="6" t="str">
        <f>VLOOKUP($F1672,'[2]Master URL List'!$F:$S,14,FALSE)</f>
        <v>abe@guesswho.com</v>
      </c>
    </row>
    <row r="1673" spans="1:26" s="6" customFormat="1" ht="12.75" customHeight="1" x14ac:dyDescent="0.2">
      <c r="A1673" s="6" t="s">
        <v>3044</v>
      </c>
      <c r="B1673" s="6" t="s">
        <v>1581</v>
      </c>
      <c r="C1673" s="5" t="s">
        <v>1582</v>
      </c>
      <c r="D1673" s="5" t="str">
        <f t="shared" si="29"/>
        <v>VODBILL.COM</v>
      </c>
      <c r="E1673" s="16" t="s">
        <v>1690</v>
      </c>
      <c r="F1673" s="16" t="s">
        <v>1568</v>
      </c>
      <c r="H1673" s="7"/>
      <c r="I1673" s="7" t="s">
        <v>151</v>
      </c>
      <c r="J1673" s="7" t="s">
        <v>151</v>
      </c>
      <c r="K1673" s="7" t="s">
        <v>151</v>
      </c>
      <c r="L1673" s="7" t="s">
        <v>151</v>
      </c>
      <c r="M1673" s="7" t="s">
        <v>151</v>
      </c>
      <c r="N1673" s="6" t="s">
        <v>4054</v>
      </c>
      <c r="O1673" s="6" t="s">
        <v>3965</v>
      </c>
      <c r="P1673" s="9" t="s">
        <v>3903</v>
      </c>
      <c r="Q1673" s="9"/>
      <c r="R1673" s="6" t="s">
        <v>1779</v>
      </c>
      <c r="S1673" s="6" t="e">
        <v>#N/A</v>
      </c>
      <c r="T1673" s="6" t="e">
        <v>#N/A</v>
      </c>
      <c r="W1673" s="23" t="e">
        <f>VLOOKUP(F1673,'[1]AM Report'!$C:$L,10,FALSE)</f>
        <v>#N/A</v>
      </c>
      <c r="X1673" s="6" t="str">
        <f>VLOOKUP(F1673,'[2]Master URL List'!$F:$S,12,FALSE)</f>
        <v>CWA-CWARHR</v>
      </c>
      <c r="Y1673" s="6" t="str">
        <f>VLOOKUP($F1673,'[2]Master URL List'!$F:$S,13,FALSE)</f>
        <v>ABE REICHBACH</v>
      </c>
      <c r="Z1673" s="6" t="str">
        <f>VLOOKUP($F1673,'[2]Master URL List'!$F:$S,14,FALSE)</f>
        <v>abe@guesswho.com</v>
      </c>
    </row>
    <row r="1674" spans="1:26" s="6" customFormat="1" ht="12.75" customHeight="1" x14ac:dyDescent="0.2">
      <c r="A1674" s="6" t="s">
        <v>3045</v>
      </c>
      <c r="B1674" s="6" t="s">
        <v>1581</v>
      </c>
      <c r="C1674" s="5" t="s">
        <v>1582</v>
      </c>
      <c r="D1674" s="5" t="str">
        <f t="shared" si="29"/>
        <v>VODBILL.COM</v>
      </c>
      <c r="E1674" s="16" t="s">
        <v>1690</v>
      </c>
      <c r="F1674" s="16" t="s">
        <v>1568</v>
      </c>
      <c r="H1674" s="7"/>
      <c r="I1674" s="7" t="s">
        <v>151</v>
      </c>
      <c r="J1674" s="7" t="s">
        <v>151</v>
      </c>
      <c r="K1674" s="7" t="s">
        <v>151</v>
      </c>
      <c r="L1674" s="7" t="s">
        <v>151</v>
      </c>
      <c r="M1674" s="7" t="s">
        <v>151</v>
      </c>
      <c r="O1674" s="6" t="s">
        <v>3900</v>
      </c>
      <c r="P1674" s="9"/>
      <c r="Q1674" s="9"/>
      <c r="R1674" s="6" t="s">
        <v>1779</v>
      </c>
      <c r="S1674" s="6" t="e">
        <v>#N/A</v>
      </c>
      <c r="T1674" s="6" t="e">
        <v>#N/A</v>
      </c>
      <c r="W1674" s="23" t="e">
        <f>VLOOKUP(F1674,'[1]AM Report'!$C:$L,10,FALSE)</f>
        <v>#N/A</v>
      </c>
      <c r="X1674" s="6" t="str">
        <f>VLOOKUP(F1674,'[2]Master URL List'!$F:$S,12,FALSE)</f>
        <v>CWA-CWARHR</v>
      </c>
      <c r="Y1674" s="6" t="str">
        <f>VLOOKUP($F1674,'[2]Master URL List'!$F:$S,13,FALSE)</f>
        <v>ABE REICHBACH</v>
      </c>
      <c r="Z1674" s="6" t="str">
        <f>VLOOKUP($F1674,'[2]Master URL List'!$F:$S,14,FALSE)</f>
        <v>abe@guesswho.com</v>
      </c>
    </row>
    <row r="1675" spans="1:26" s="6" customFormat="1" ht="12.75" customHeight="1" x14ac:dyDescent="0.2">
      <c r="A1675" s="6" t="s">
        <v>3046</v>
      </c>
      <c r="B1675" s="6" t="s">
        <v>1581</v>
      </c>
      <c r="C1675" s="5" t="s">
        <v>1582</v>
      </c>
      <c r="D1675" s="5" t="str">
        <f t="shared" si="29"/>
        <v>VODBILL.COM</v>
      </c>
      <c r="E1675" s="16" t="s">
        <v>1690</v>
      </c>
      <c r="F1675" s="16" t="s">
        <v>1568</v>
      </c>
      <c r="H1675" s="7"/>
      <c r="I1675" s="7" t="s">
        <v>151</v>
      </c>
      <c r="J1675" s="7" t="s">
        <v>151</v>
      </c>
      <c r="K1675" s="7" t="s">
        <v>151</v>
      </c>
      <c r="L1675" s="7" t="s">
        <v>151</v>
      </c>
      <c r="M1675" s="7" t="s">
        <v>151</v>
      </c>
      <c r="O1675" s="6" t="s">
        <v>3900</v>
      </c>
      <c r="P1675" s="9"/>
      <c r="Q1675" s="9"/>
      <c r="R1675" s="6" t="s">
        <v>1779</v>
      </c>
      <c r="S1675" s="6" t="e">
        <v>#N/A</v>
      </c>
      <c r="T1675" s="6" t="e">
        <v>#N/A</v>
      </c>
      <c r="W1675" s="23" t="e">
        <f>VLOOKUP(F1675,'[1]AM Report'!$C:$L,10,FALSE)</f>
        <v>#N/A</v>
      </c>
      <c r="X1675" s="6" t="str">
        <f>VLOOKUP(F1675,'[2]Master URL List'!$F:$S,12,FALSE)</f>
        <v>CWA-CWARHR</v>
      </c>
      <c r="Y1675" s="6" t="str">
        <f>VLOOKUP($F1675,'[2]Master URL List'!$F:$S,13,FALSE)</f>
        <v>ABE REICHBACH</v>
      </c>
      <c r="Z1675" s="6" t="str">
        <f>VLOOKUP($F1675,'[2]Master URL List'!$F:$S,14,FALSE)</f>
        <v>abe@guesswho.com</v>
      </c>
    </row>
    <row r="1676" spans="1:26" s="6" customFormat="1" ht="12.75" customHeight="1" x14ac:dyDescent="0.2">
      <c r="A1676" s="6" t="s">
        <v>3047</v>
      </c>
      <c r="B1676" s="6" t="s">
        <v>1581</v>
      </c>
      <c r="C1676" s="5" t="s">
        <v>1582</v>
      </c>
      <c r="D1676" s="5" t="str">
        <f t="shared" si="29"/>
        <v>VODBILL.COM</v>
      </c>
      <c r="E1676" s="16" t="s">
        <v>1690</v>
      </c>
      <c r="F1676" s="16" t="s">
        <v>1568</v>
      </c>
      <c r="H1676" s="7"/>
      <c r="I1676" s="7" t="s">
        <v>151</v>
      </c>
      <c r="J1676" s="7" t="s">
        <v>151</v>
      </c>
      <c r="K1676" s="7" t="s">
        <v>151</v>
      </c>
      <c r="L1676" s="7" t="s">
        <v>151</v>
      </c>
      <c r="M1676" s="7" t="s">
        <v>151</v>
      </c>
      <c r="N1676" s="6" t="s">
        <v>3988</v>
      </c>
      <c r="O1676" s="6" t="s">
        <v>3900</v>
      </c>
      <c r="P1676" s="9"/>
      <c r="Q1676" s="9"/>
      <c r="R1676" s="6" t="s">
        <v>1779</v>
      </c>
      <c r="S1676" s="6" t="e">
        <v>#N/A</v>
      </c>
      <c r="T1676" s="6" t="e">
        <v>#N/A</v>
      </c>
      <c r="W1676" s="23" t="e">
        <f>VLOOKUP(F1676,'[1]AM Report'!$C:$L,10,FALSE)</f>
        <v>#N/A</v>
      </c>
      <c r="X1676" s="6" t="str">
        <f>VLOOKUP(F1676,'[2]Master URL List'!$F:$S,12,FALSE)</f>
        <v>CWA-CWARHR</v>
      </c>
      <c r="Y1676" s="6" t="str">
        <f>VLOOKUP($F1676,'[2]Master URL List'!$F:$S,13,FALSE)</f>
        <v>ABE REICHBACH</v>
      </c>
      <c r="Z1676" s="6" t="str">
        <f>VLOOKUP($F1676,'[2]Master URL List'!$F:$S,14,FALSE)</f>
        <v>abe@guesswho.com</v>
      </c>
    </row>
    <row r="1677" spans="1:26" s="6" customFormat="1" ht="12.75" customHeight="1" x14ac:dyDescent="0.2">
      <c r="A1677" s="6" t="s">
        <v>3048</v>
      </c>
      <c r="B1677" s="6" t="s">
        <v>1581</v>
      </c>
      <c r="C1677" s="5" t="s">
        <v>1582</v>
      </c>
      <c r="D1677" s="5" t="str">
        <f t="shared" si="29"/>
        <v>VODBILL.COM</v>
      </c>
      <c r="E1677" s="16" t="s">
        <v>1690</v>
      </c>
      <c r="F1677" s="16" t="s">
        <v>1568</v>
      </c>
      <c r="H1677" s="7"/>
      <c r="I1677" s="7" t="s">
        <v>151</v>
      </c>
      <c r="J1677" s="7" t="s">
        <v>151</v>
      </c>
      <c r="K1677" s="7" t="s">
        <v>151</v>
      </c>
      <c r="L1677" s="7" t="s">
        <v>151</v>
      </c>
      <c r="M1677" s="7" t="s">
        <v>151</v>
      </c>
      <c r="N1677" s="6" t="s">
        <v>3992</v>
      </c>
      <c r="O1677" s="6" t="s">
        <v>3900</v>
      </c>
      <c r="P1677" s="9"/>
      <c r="Q1677" s="9"/>
      <c r="R1677" s="6" t="s">
        <v>1779</v>
      </c>
      <c r="S1677" s="6" t="e">
        <v>#N/A</v>
      </c>
      <c r="T1677" s="6" t="e">
        <v>#N/A</v>
      </c>
      <c r="W1677" s="23" t="e">
        <f>VLOOKUP(F1677,'[1]AM Report'!$C:$L,10,FALSE)</f>
        <v>#N/A</v>
      </c>
      <c r="X1677" s="6" t="str">
        <f>VLOOKUP(F1677,'[2]Master URL List'!$F:$S,12,FALSE)</f>
        <v>CWA-CWARHR</v>
      </c>
      <c r="Y1677" s="6" t="str">
        <f>VLOOKUP($F1677,'[2]Master URL List'!$F:$S,13,FALSE)</f>
        <v>ABE REICHBACH</v>
      </c>
      <c r="Z1677" s="6" t="str">
        <f>VLOOKUP($F1677,'[2]Master URL List'!$F:$S,14,FALSE)</f>
        <v>abe@guesswho.com</v>
      </c>
    </row>
    <row r="1678" spans="1:26" s="6" customFormat="1" ht="12.75" customHeight="1" x14ac:dyDescent="0.2">
      <c r="A1678" s="6" t="s">
        <v>3049</v>
      </c>
      <c r="B1678" s="6" t="s">
        <v>1581</v>
      </c>
      <c r="C1678" s="5" t="s">
        <v>1582</v>
      </c>
      <c r="D1678" s="5" t="str">
        <f t="shared" si="29"/>
        <v>VODBILL.COM</v>
      </c>
      <c r="E1678" s="16" t="s">
        <v>1690</v>
      </c>
      <c r="F1678" s="16" t="s">
        <v>1568</v>
      </c>
      <c r="H1678" s="7"/>
      <c r="I1678" s="7" t="s">
        <v>151</v>
      </c>
      <c r="J1678" s="7" t="s">
        <v>151</v>
      </c>
      <c r="K1678" s="7" t="s">
        <v>151</v>
      </c>
      <c r="L1678" s="7" t="s">
        <v>151</v>
      </c>
      <c r="M1678" s="7" t="s">
        <v>151</v>
      </c>
      <c r="O1678" s="6" t="s">
        <v>3900</v>
      </c>
      <c r="P1678" s="9"/>
      <c r="Q1678" s="9"/>
      <c r="R1678" s="6" t="s">
        <v>1779</v>
      </c>
      <c r="S1678" s="6" t="e">
        <v>#N/A</v>
      </c>
      <c r="T1678" s="6" t="e">
        <v>#N/A</v>
      </c>
      <c r="W1678" s="23" t="e">
        <f>VLOOKUP(F1678,'[1]AM Report'!$C:$L,10,FALSE)</f>
        <v>#N/A</v>
      </c>
      <c r="X1678" s="6" t="str">
        <f>VLOOKUP(F1678,'[2]Master URL List'!$F:$S,12,FALSE)</f>
        <v>CWA-CWARHR</v>
      </c>
      <c r="Y1678" s="6" t="str">
        <f>VLOOKUP($F1678,'[2]Master URL List'!$F:$S,13,FALSE)</f>
        <v>ABE REICHBACH</v>
      </c>
      <c r="Z1678" s="6" t="str">
        <f>VLOOKUP($F1678,'[2]Master URL List'!$F:$S,14,FALSE)</f>
        <v>abe@guesswho.com</v>
      </c>
    </row>
    <row r="1679" spans="1:26" s="6" customFormat="1" ht="12.75" customHeight="1" x14ac:dyDescent="0.2">
      <c r="A1679" s="6" t="s">
        <v>3050</v>
      </c>
      <c r="B1679" s="6" t="s">
        <v>1581</v>
      </c>
      <c r="C1679" s="5" t="s">
        <v>1582</v>
      </c>
      <c r="D1679" s="5" t="str">
        <f t="shared" si="29"/>
        <v>VODBILL.COM</v>
      </c>
      <c r="E1679" s="16" t="s">
        <v>1690</v>
      </c>
      <c r="F1679" s="16" t="s">
        <v>1568</v>
      </c>
      <c r="H1679" s="7"/>
      <c r="I1679" s="7" t="s">
        <v>151</v>
      </c>
      <c r="J1679" s="7" t="s">
        <v>151</v>
      </c>
      <c r="K1679" s="7" t="s">
        <v>151</v>
      </c>
      <c r="L1679" s="7" t="s">
        <v>151</v>
      </c>
      <c r="M1679" s="7" t="s">
        <v>151</v>
      </c>
      <c r="O1679" s="6" t="s">
        <v>3900</v>
      </c>
      <c r="P1679" s="9"/>
      <c r="Q1679" s="9"/>
      <c r="R1679" s="6" t="s">
        <v>1779</v>
      </c>
      <c r="S1679" s="6" t="e">
        <v>#N/A</v>
      </c>
      <c r="T1679" s="6" t="e">
        <v>#N/A</v>
      </c>
      <c r="W1679" s="23" t="e">
        <f>VLOOKUP(F1679,'[1]AM Report'!$C:$L,10,FALSE)</f>
        <v>#N/A</v>
      </c>
      <c r="X1679" s="6" t="str">
        <f>VLOOKUP(F1679,'[2]Master URL List'!$F:$S,12,FALSE)</f>
        <v>CWA-CWARHR</v>
      </c>
      <c r="Y1679" s="6" t="str">
        <f>VLOOKUP($F1679,'[2]Master URL List'!$F:$S,13,FALSE)</f>
        <v>ABE REICHBACH</v>
      </c>
      <c r="Z1679" s="6" t="str">
        <f>VLOOKUP($F1679,'[2]Master URL List'!$F:$S,14,FALSE)</f>
        <v>abe@guesswho.com</v>
      </c>
    </row>
    <row r="1680" spans="1:26" s="6" customFormat="1" ht="12.75" customHeight="1" x14ac:dyDescent="0.2">
      <c r="A1680" s="6" t="s">
        <v>3051</v>
      </c>
      <c r="B1680" s="6" t="s">
        <v>1581</v>
      </c>
      <c r="C1680" s="5" t="s">
        <v>1582</v>
      </c>
      <c r="D1680" s="5" t="str">
        <f t="shared" si="29"/>
        <v>VODBILL.COM</v>
      </c>
      <c r="E1680" s="16" t="s">
        <v>1690</v>
      </c>
      <c r="F1680" s="16" t="s">
        <v>1568</v>
      </c>
      <c r="H1680" s="7"/>
      <c r="I1680" s="7" t="s">
        <v>151</v>
      </c>
      <c r="J1680" s="7" t="s">
        <v>151</v>
      </c>
      <c r="K1680" s="7" t="s">
        <v>151</v>
      </c>
      <c r="L1680" s="7" t="s">
        <v>151</v>
      </c>
      <c r="M1680" s="7" t="s">
        <v>151</v>
      </c>
      <c r="N1680" s="6" t="s">
        <v>3988</v>
      </c>
      <c r="O1680" s="6" t="s">
        <v>3900</v>
      </c>
      <c r="P1680" s="9"/>
      <c r="Q1680" s="9"/>
      <c r="R1680" s="6" t="s">
        <v>1779</v>
      </c>
      <c r="S1680" s="6" t="e">
        <v>#N/A</v>
      </c>
      <c r="T1680" s="6" t="e">
        <v>#N/A</v>
      </c>
      <c r="W1680" s="23" t="e">
        <f>VLOOKUP(F1680,'[1]AM Report'!$C:$L,10,FALSE)</f>
        <v>#N/A</v>
      </c>
      <c r="X1680" s="6" t="str">
        <f>VLOOKUP(F1680,'[2]Master URL List'!$F:$S,12,FALSE)</f>
        <v>CWA-CWARHR</v>
      </c>
      <c r="Y1680" s="6" t="str">
        <f>VLOOKUP($F1680,'[2]Master URL List'!$F:$S,13,FALSE)</f>
        <v>ABE REICHBACH</v>
      </c>
      <c r="Z1680" s="6" t="str">
        <f>VLOOKUP($F1680,'[2]Master URL List'!$F:$S,14,FALSE)</f>
        <v>abe@guesswho.com</v>
      </c>
    </row>
    <row r="1681" spans="1:26" s="6" customFormat="1" ht="12.75" customHeight="1" x14ac:dyDescent="0.2">
      <c r="A1681" s="6" t="s">
        <v>3052</v>
      </c>
      <c r="B1681" s="6" t="s">
        <v>1581</v>
      </c>
      <c r="C1681" s="5" t="s">
        <v>1582</v>
      </c>
      <c r="D1681" s="5" t="str">
        <f t="shared" si="29"/>
        <v>VODBILL.COM</v>
      </c>
      <c r="E1681" s="16" t="s">
        <v>1690</v>
      </c>
      <c r="F1681" s="16" t="s">
        <v>1568</v>
      </c>
      <c r="H1681" s="7"/>
      <c r="I1681" s="7" t="s">
        <v>151</v>
      </c>
      <c r="J1681" s="7" t="s">
        <v>151</v>
      </c>
      <c r="K1681" s="7" t="s">
        <v>151</v>
      </c>
      <c r="L1681" s="7" t="s">
        <v>151</v>
      </c>
      <c r="M1681" s="7" t="s">
        <v>151</v>
      </c>
      <c r="N1681" s="6" t="s">
        <v>3988</v>
      </c>
      <c r="O1681" s="6" t="s">
        <v>3900</v>
      </c>
      <c r="P1681" s="9"/>
      <c r="Q1681" s="9"/>
      <c r="R1681" s="6" t="s">
        <v>1779</v>
      </c>
      <c r="S1681" s="6" t="e">
        <v>#N/A</v>
      </c>
      <c r="T1681" s="6" t="e">
        <v>#N/A</v>
      </c>
      <c r="W1681" s="23" t="e">
        <f>VLOOKUP(F1681,'[1]AM Report'!$C:$L,10,FALSE)</f>
        <v>#N/A</v>
      </c>
      <c r="X1681" s="6" t="str">
        <f>VLOOKUP(F1681,'[2]Master URL List'!$F:$S,12,FALSE)</f>
        <v>CWA-CWARHR</v>
      </c>
      <c r="Y1681" s="6" t="str">
        <f>VLOOKUP($F1681,'[2]Master URL List'!$F:$S,13,FALSE)</f>
        <v>ABE REICHBACH</v>
      </c>
      <c r="Z1681" s="6" t="str">
        <f>VLOOKUP($F1681,'[2]Master URL List'!$F:$S,14,FALSE)</f>
        <v>abe@guesswho.com</v>
      </c>
    </row>
    <row r="1682" spans="1:26" s="6" customFormat="1" ht="12.75" customHeight="1" x14ac:dyDescent="0.2">
      <c r="A1682" s="6" t="s">
        <v>3053</v>
      </c>
      <c r="B1682" s="6" t="s">
        <v>1581</v>
      </c>
      <c r="C1682" s="5" t="s">
        <v>1582</v>
      </c>
      <c r="D1682" s="5" t="str">
        <f t="shared" si="29"/>
        <v>VODBILL.COM</v>
      </c>
      <c r="E1682" s="16" t="s">
        <v>1690</v>
      </c>
      <c r="F1682" s="16" t="s">
        <v>1568</v>
      </c>
      <c r="H1682" s="7"/>
      <c r="I1682" s="7" t="s">
        <v>151</v>
      </c>
      <c r="J1682" s="7" t="s">
        <v>151</v>
      </c>
      <c r="K1682" s="7" t="s">
        <v>151</v>
      </c>
      <c r="L1682" s="7" t="s">
        <v>151</v>
      </c>
      <c r="M1682" s="7" t="s">
        <v>151</v>
      </c>
      <c r="O1682" s="6" t="s">
        <v>3900</v>
      </c>
      <c r="P1682" s="9"/>
      <c r="Q1682" s="9"/>
      <c r="R1682" s="6" t="s">
        <v>1779</v>
      </c>
      <c r="S1682" s="6" t="e">
        <v>#N/A</v>
      </c>
      <c r="T1682" s="6" t="e">
        <v>#N/A</v>
      </c>
      <c r="W1682" s="23" t="e">
        <f>VLOOKUP(F1682,'[1]AM Report'!$C:$L,10,FALSE)</f>
        <v>#N/A</v>
      </c>
      <c r="X1682" s="6" t="str">
        <f>VLOOKUP(F1682,'[2]Master URL List'!$F:$S,12,FALSE)</f>
        <v>CWA-CWARHR</v>
      </c>
      <c r="Y1682" s="6" t="str">
        <f>VLOOKUP($F1682,'[2]Master URL List'!$F:$S,13,FALSE)</f>
        <v>ABE REICHBACH</v>
      </c>
      <c r="Z1682" s="6" t="str">
        <f>VLOOKUP($F1682,'[2]Master URL List'!$F:$S,14,FALSE)</f>
        <v>abe@guesswho.com</v>
      </c>
    </row>
    <row r="1683" spans="1:26" s="6" customFormat="1" ht="12.75" customHeight="1" x14ac:dyDescent="0.2">
      <c r="A1683" s="6" t="s">
        <v>3054</v>
      </c>
      <c r="B1683" s="6" t="s">
        <v>1581</v>
      </c>
      <c r="C1683" s="5" t="s">
        <v>1582</v>
      </c>
      <c r="D1683" s="5" t="str">
        <f t="shared" si="29"/>
        <v>VODBILL.COM</v>
      </c>
      <c r="E1683" s="16" t="s">
        <v>1690</v>
      </c>
      <c r="F1683" s="16" t="s">
        <v>1568</v>
      </c>
      <c r="H1683" s="7"/>
      <c r="I1683" s="7" t="s">
        <v>151</v>
      </c>
      <c r="J1683" s="7" t="s">
        <v>151</v>
      </c>
      <c r="K1683" s="7" t="s">
        <v>151</v>
      </c>
      <c r="L1683" s="7" t="s">
        <v>151</v>
      </c>
      <c r="M1683" s="7" t="s">
        <v>151</v>
      </c>
      <c r="N1683" s="6" t="s">
        <v>3992</v>
      </c>
      <c r="O1683" s="6" t="s">
        <v>3900</v>
      </c>
      <c r="P1683" s="9"/>
      <c r="Q1683" s="9"/>
      <c r="R1683" s="6" t="s">
        <v>1779</v>
      </c>
      <c r="S1683" s="6" t="e">
        <v>#N/A</v>
      </c>
      <c r="T1683" s="6" t="e">
        <v>#N/A</v>
      </c>
      <c r="W1683" s="23" t="e">
        <f>VLOOKUP(F1683,'[1]AM Report'!$C:$L,10,FALSE)</f>
        <v>#N/A</v>
      </c>
      <c r="X1683" s="6" t="str">
        <f>VLOOKUP(F1683,'[2]Master URL List'!$F:$S,12,FALSE)</f>
        <v>CWA-CWARHR</v>
      </c>
      <c r="Y1683" s="6" t="str">
        <f>VLOOKUP($F1683,'[2]Master URL List'!$F:$S,13,FALSE)</f>
        <v>ABE REICHBACH</v>
      </c>
      <c r="Z1683" s="6" t="str">
        <f>VLOOKUP($F1683,'[2]Master URL List'!$F:$S,14,FALSE)</f>
        <v>abe@guesswho.com</v>
      </c>
    </row>
    <row r="1684" spans="1:26" s="6" customFormat="1" ht="12.75" customHeight="1" x14ac:dyDescent="0.2">
      <c r="A1684" s="6" t="s">
        <v>3055</v>
      </c>
      <c r="B1684" s="6" t="s">
        <v>1581</v>
      </c>
      <c r="C1684" s="5" t="s">
        <v>1582</v>
      </c>
      <c r="D1684" s="5" t="str">
        <f t="shared" si="29"/>
        <v>VODBILL.COM</v>
      </c>
      <c r="E1684" s="16" t="s">
        <v>1690</v>
      </c>
      <c r="F1684" s="16" t="s">
        <v>1568</v>
      </c>
      <c r="H1684" s="7"/>
      <c r="I1684" s="7" t="s">
        <v>151</v>
      </c>
      <c r="J1684" s="7" t="s">
        <v>151</v>
      </c>
      <c r="K1684" s="7" t="s">
        <v>151</v>
      </c>
      <c r="L1684" s="7" t="s">
        <v>151</v>
      </c>
      <c r="M1684" s="7" t="s">
        <v>151</v>
      </c>
      <c r="N1684" s="6" t="s">
        <v>3988</v>
      </c>
      <c r="O1684" s="6" t="s">
        <v>3900</v>
      </c>
      <c r="P1684" s="9"/>
      <c r="Q1684" s="9"/>
      <c r="R1684" s="6" t="s">
        <v>1779</v>
      </c>
      <c r="S1684" s="6" t="e">
        <v>#N/A</v>
      </c>
      <c r="T1684" s="6" t="e">
        <v>#N/A</v>
      </c>
      <c r="W1684" s="23" t="e">
        <f>VLOOKUP(F1684,'[1]AM Report'!$C:$L,10,FALSE)</f>
        <v>#N/A</v>
      </c>
      <c r="X1684" s="6" t="str">
        <f>VLOOKUP(F1684,'[2]Master URL List'!$F:$S,12,FALSE)</f>
        <v>CWA-CWARHR</v>
      </c>
      <c r="Y1684" s="6" t="str">
        <f>VLOOKUP($F1684,'[2]Master URL List'!$F:$S,13,FALSE)</f>
        <v>ABE REICHBACH</v>
      </c>
      <c r="Z1684" s="6" t="str">
        <f>VLOOKUP($F1684,'[2]Master URL List'!$F:$S,14,FALSE)</f>
        <v>abe@guesswho.com</v>
      </c>
    </row>
    <row r="1685" spans="1:26" s="6" customFormat="1" ht="12.75" customHeight="1" x14ac:dyDescent="0.2">
      <c r="A1685" s="6" t="s">
        <v>3056</v>
      </c>
      <c r="B1685" s="6" t="s">
        <v>1581</v>
      </c>
      <c r="C1685" s="5" t="s">
        <v>1582</v>
      </c>
      <c r="D1685" s="5" t="str">
        <f t="shared" si="29"/>
        <v>VODBILL.COM</v>
      </c>
      <c r="E1685" s="16" t="s">
        <v>1690</v>
      </c>
      <c r="F1685" s="16" t="s">
        <v>1568</v>
      </c>
      <c r="H1685" s="7"/>
      <c r="I1685" s="7" t="s">
        <v>151</v>
      </c>
      <c r="J1685" s="7" t="s">
        <v>151</v>
      </c>
      <c r="K1685" s="7" t="s">
        <v>151</v>
      </c>
      <c r="L1685" s="7" t="s">
        <v>151</v>
      </c>
      <c r="M1685" s="7" t="s">
        <v>151</v>
      </c>
      <c r="O1685" s="6" t="s">
        <v>3900</v>
      </c>
      <c r="P1685" s="9"/>
      <c r="Q1685" s="9"/>
      <c r="R1685" s="6" t="s">
        <v>1779</v>
      </c>
      <c r="S1685" s="6" t="e">
        <v>#N/A</v>
      </c>
      <c r="T1685" s="6" t="e">
        <v>#N/A</v>
      </c>
      <c r="W1685" s="23" t="e">
        <f>VLOOKUP(F1685,'[1]AM Report'!$C:$L,10,FALSE)</f>
        <v>#N/A</v>
      </c>
      <c r="X1685" s="6" t="str">
        <f>VLOOKUP(F1685,'[2]Master URL List'!$F:$S,12,FALSE)</f>
        <v>CWA-CWARHR</v>
      </c>
      <c r="Y1685" s="6" t="str">
        <f>VLOOKUP($F1685,'[2]Master URL List'!$F:$S,13,FALSE)</f>
        <v>ABE REICHBACH</v>
      </c>
      <c r="Z1685" s="6" t="str">
        <f>VLOOKUP($F1685,'[2]Master URL List'!$F:$S,14,FALSE)</f>
        <v>abe@guesswho.com</v>
      </c>
    </row>
    <row r="1686" spans="1:26" s="6" customFormat="1" ht="12.75" customHeight="1" x14ac:dyDescent="0.2">
      <c r="A1686" s="6" t="s">
        <v>3057</v>
      </c>
      <c r="B1686" s="6" t="s">
        <v>1581</v>
      </c>
      <c r="C1686" s="5" t="s">
        <v>1582</v>
      </c>
      <c r="D1686" s="5" t="str">
        <f t="shared" si="29"/>
        <v>VODBILL.COM</v>
      </c>
      <c r="E1686" s="16" t="s">
        <v>1690</v>
      </c>
      <c r="F1686" s="16" t="s">
        <v>1568</v>
      </c>
      <c r="H1686" s="7"/>
      <c r="I1686" s="7" t="s">
        <v>151</v>
      </c>
      <c r="J1686" s="7" t="s">
        <v>151</v>
      </c>
      <c r="K1686" s="7" t="s">
        <v>151</v>
      </c>
      <c r="L1686" s="7" t="s">
        <v>151</v>
      </c>
      <c r="M1686" s="7" t="s">
        <v>151</v>
      </c>
      <c r="O1686" s="6" t="s">
        <v>3900</v>
      </c>
      <c r="P1686" s="9"/>
      <c r="Q1686" s="9"/>
      <c r="R1686" s="6" t="s">
        <v>1779</v>
      </c>
      <c r="S1686" s="6" t="e">
        <v>#N/A</v>
      </c>
      <c r="T1686" s="6" t="e">
        <v>#N/A</v>
      </c>
      <c r="W1686" s="23" t="e">
        <f>VLOOKUP(F1686,'[1]AM Report'!$C:$L,10,FALSE)</f>
        <v>#N/A</v>
      </c>
      <c r="X1686" s="6" t="str">
        <f>VLOOKUP(F1686,'[2]Master URL List'!$F:$S,12,FALSE)</f>
        <v>CWA-CWARHR</v>
      </c>
      <c r="Y1686" s="6" t="str">
        <f>VLOOKUP($F1686,'[2]Master URL List'!$F:$S,13,FALSE)</f>
        <v>ABE REICHBACH</v>
      </c>
      <c r="Z1686" s="6" t="str">
        <f>VLOOKUP($F1686,'[2]Master URL List'!$F:$S,14,FALSE)</f>
        <v>abe@guesswho.com</v>
      </c>
    </row>
    <row r="1687" spans="1:26" s="6" customFormat="1" ht="12.75" customHeight="1" x14ac:dyDescent="0.2">
      <c r="A1687" s="6" t="s">
        <v>3058</v>
      </c>
      <c r="B1687" s="6" t="s">
        <v>1581</v>
      </c>
      <c r="C1687" s="5" t="s">
        <v>1582</v>
      </c>
      <c r="D1687" s="5" t="str">
        <f t="shared" si="29"/>
        <v>VODBILL.COM</v>
      </c>
      <c r="E1687" s="16" t="s">
        <v>1690</v>
      </c>
      <c r="F1687" s="16" t="s">
        <v>1568</v>
      </c>
      <c r="H1687" s="7"/>
      <c r="I1687" s="7" t="s">
        <v>151</v>
      </c>
      <c r="J1687" s="7" t="s">
        <v>151</v>
      </c>
      <c r="K1687" s="7" t="s">
        <v>151</v>
      </c>
      <c r="L1687" s="7" t="s">
        <v>151</v>
      </c>
      <c r="M1687" s="7" t="s">
        <v>151</v>
      </c>
      <c r="O1687" s="6" t="s">
        <v>3900</v>
      </c>
      <c r="P1687" s="9"/>
      <c r="Q1687" s="9"/>
      <c r="R1687" s="6" t="s">
        <v>1779</v>
      </c>
      <c r="S1687" s="6" t="e">
        <v>#N/A</v>
      </c>
      <c r="T1687" s="6" t="e">
        <v>#N/A</v>
      </c>
      <c r="W1687" s="23" t="e">
        <f>VLOOKUP(F1687,'[1]AM Report'!$C:$L,10,FALSE)</f>
        <v>#N/A</v>
      </c>
      <c r="X1687" s="6" t="str">
        <f>VLOOKUP(F1687,'[2]Master URL List'!$F:$S,12,FALSE)</f>
        <v>CWA-CWARHR</v>
      </c>
      <c r="Y1687" s="6" t="str">
        <f>VLOOKUP($F1687,'[2]Master URL List'!$F:$S,13,FALSE)</f>
        <v>ABE REICHBACH</v>
      </c>
      <c r="Z1687" s="6" t="str">
        <f>VLOOKUP($F1687,'[2]Master URL List'!$F:$S,14,FALSE)</f>
        <v>abe@guesswho.com</v>
      </c>
    </row>
    <row r="1688" spans="1:26" s="6" customFormat="1" ht="12.75" customHeight="1" x14ac:dyDescent="0.2">
      <c r="A1688" s="6" t="s">
        <v>3059</v>
      </c>
      <c r="B1688" s="6" t="s">
        <v>1581</v>
      </c>
      <c r="C1688" s="5" t="s">
        <v>1582</v>
      </c>
      <c r="D1688" s="5" t="str">
        <f t="shared" si="29"/>
        <v>VODBILL.COM</v>
      </c>
      <c r="E1688" s="16" t="s">
        <v>1690</v>
      </c>
      <c r="F1688" s="16" t="s">
        <v>1568</v>
      </c>
      <c r="H1688" s="7"/>
      <c r="I1688" s="7" t="s">
        <v>151</v>
      </c>
      <c r="J1688" s="7" t="s">
        <v>151</v>
      </c>
      <c r="K1688" s="7" t="s">
        <v>151</v>
      </c>
      <c r="L1688" s="7" t="s">
        <v>151</v>
      </c>
      <c r="M1688" s="7" t="s">
        <v>151</v>
      </c>
      <c r="O1688" s="6" t="s">
        <v>3900</v>
      </c>
      <c r="P1688" s="9"/>
      <c r="Q1688" s="9"/>
      <c r="R1688" s="6" t="s">
        <v>1779</v>
      </c>
      <c r="S1688" s="6" t="e">
        <v>#N/A</v>
      </c>
      <c r="T1688" s="6" t="e">
        <v>#N/A</v>
      </c>
      <c r="W1688" s="23" t="e">
        <f>VLOOKUP(F1688,'[1]AM Report'!$C:$L,10,FALSE)</f>
        <v>#N/A</v>
      </c>
      <c r="X1688" s="6" t="str">
        <f>VLOOKUP(F1688,'[2]Master URL List'!$F:$S,12,FALSE)</f>
        <v>CWA-CWARHR</v>
      </c>
      <c r="Y1688" s="6" t="str">
        <f>VLOOKUP($F1688,'[2]Master URL List'!$F:$S,13,FALSE)</f>
        <v>ABE REICHBACH</v>
      </c>
      <c r="Z1688" s="6" t="str">
        <f>VLOOKUP($F1688,'[2]Master URL List'!$F:$S,14,FALSE)</f>
        <v>abe@guesswho.com</v>
      </c>
    </row>
    <row r="1689" spans="1:26" s="6" customFormat="1" ht="12.75" customHeight="1" x14ac:dyDescent="0.2">
      <c r="A1689" s="6" t="s">
        <v>3060</v>
      </c>
      <c r="B1689" s="6" t="s">
        <v>1581</v>
      </c>
      <c r="C1689" s="5" t="s">
        <v>1582</v>
      </c>
      <c r="D1689" s="5" t="str">
        <f t="shared" si="29"/>
        <v>VODBILL.COM</v>
      </c>
      <c r="E1689" s="16" t="s">
        <v>1690</v>
      </c>
      <c r="F1689" s="16" t="s">
        <v>1568</v>
      </c>
      <c r="H1689" s="7"/>
      <c r="I1689" s="7" t="s">
        <v>151</v>
      </c>
      <c r="J1689" s="7" t="s">
        <v>151</v>
      </c>
      <c r="K1689" s="7" t="s">
        <v>151</v>
      </c>
      <c r="L1689" s="7" t="s">
        <v>151</v>
      </c>
      <c r="M1689" s="7" t="s">
        <v>151</v>
      </c>
      <c r="N1689" s="6" t="s">
        <v>3988</v>
      </c>
      <c r="O1689" s="6" t="s">
        <v>3900</v>
      </c>
      <c r="P1689" s="9"/>
      <c r="Q1689" s="9"/>
      <c r="R1689" s="6" t="s">
        <v>1779</v>
      </c>
      <c r="S1689" s="6" t="e">
        <v>#N/A</v>
      </c>
      <c r="T1689" s="6" t="e">
        <v>#N/A</v>
      </c>
      <c r="W1689" s="23" t="e">
        <f>VLOOKUP(F1689,'[1]AM Report'!$C:$L,10,FALSE)</f>
        <v>#N/A</v>
      </c>
      <c r="X1689" s="6" t="str">
        <f>VLOOKUP(F1689,'[2]Master URL List'!$F:$S,12,FALSE)</f>
        <v>CWA-CWARHR</v>
      </c>
      <c r="Y1689" s="6" t="str">
        <f>VLOOKUP($F1689,'[2]Master URL List'!$F:$S,13,FALSE)</f>
        <v>ABE REICHBACH</v>
      </c>
      <c r="Z1689" s="6" t="str">
        <f>VLOOKUP($F1689,'[2]Master URL List'!$F:$S,14,FALSE)</f>
        <v>abe@guesswho.com</v>
      </c>
    </row>
    <row r="1690" spans="1:26" s="6" customFormat="1" ht="12.75" customHeight="1" x14ac:dyDescent="0.2">
      <c r="A1690" s="6" t="s">
        <v>3061</v>
      </c>
      <c r="B1690" s="6" t="s">
        <v>1581</v>
      </c>
      <c r="C1690" s="5" t="s">
        <v>1582</v>
      </c>
      <c r="D1690" s="5" t="str">
        <f t="shared" si="29"/>
        <v>VODBILL.COM</v>
      </c>
      <c r="E1690" s="16" t="s">
        <v>1690</v>
      </c>
      <c r="F1690" s="16" t="s">
        <v>1568</v>
      </c>
      <c r="H1690" s="7"/>
      <c r="I1690" s="7" t="s">
        <v>151</v>
      </c>
      <c r="J1690" s="7" t="s">
        <v>151</v>
      </c>
      <c r="K1690" s="7" t="s">
        <v>151</v>
      </c>
      <c r="L1690" s="7" t="s">
        <v>151</v>
      </c>
      <c r="M1690" s="7" t="s">
        <v>151</v>
      </c>
      <c r="O1690" s="6" t="s">
        <v>3900</v>
      </c>
      <c r="P1690" s="9"/>
      <c r="Q1690" s="9"/>
      <c r="R1690" s="6" t="s">
        <v>1779</v>
      </c>
      <c r="S1690" s="6" t="e">
        <v>#N/A</v>
      </c>
      <c r="T1690" s="6" t="e">
        <v>#N/A</v>
      </c>
      <c r="W1690" s="23" t="e">
        <f>VLOOKUP(F1690,'[1]AM Report'!$C:$L,10,FALSE)</f>
        <v>#N/A</v>
      </c>
      <c r="X1690" s="6" t="str">
        <f>VLOOKUP(F1690,'[2]Master URL List'!$F:$S,12,FALSE)</f>
        <v>CWA-CWARHR</v>
      </c>
      <c r="Y1690" s="6" t="str">
        <f>VLOOKUP($F1690,'[2]Master URL List'!$F:$S,13,FALSE)</f>
        <v>ABE REICHBACH</v>
      </c>
      <c r="Z1690" s="6" t="str">
        <f>VLOOKUP($F1690,'[2]Master URL List'!$F:$S,14,FALSE)</f>
        <v>abe@guesswho.com</v>
      </c>
    </row>
    <row r="1691" spans="1:26" s="6" customFormat="1" ht="12.75" customHeight="1" x14ac:dyDescent="0.2">
      <c r="A1691" s="6" t="s">
        <v>3062</v>
      </c>
      <c r="B1691" s="6" t="s">
        <v>1581</v>
      </c>
      <c r="C1691" s="5" t="s">
        <v>1582</v>
      </c>
      <c r="D1691" s="5" t="str">
        <f t="shared" si="29"/>
        <v>VODBILL.COM</v>
      </c>
      <c r="E1691" s="16" t="s">
        <v>1690</v>
      </c>
      <c r="F1691" s="16" t="s">
        <v>1568</v>
      </c>
      <c r="H1691" s="7"/>
      <c r="I1691" s="7" t="s">
        <v>151</v>
      </c>
      <c r="J1691" s="7" t="s">
        <v>151</v>
      </c>
      <c r="K1691" s="7" t="s">
        <v>151</v>
      </c>
      <c r="L1691" s="7" t="s">
        <v>151</v>
      </c>
      <c r="M1691" s="7" t="s">
        <v>151</v>
      </c>
      <c r="N1691" s="6" t="s">
        <v>3988</v>
      </c>
      <c r="O1691" s="6" t="s">
        <v>3900</v>
      </c>
      <c r="P1691" s="9"/>
      <c r="Q1691" s="9"/>
      <c r="R1691" s="6" t="s">
        <v>1779</v>
      </c>
      <c r="S1691" s="6" t="e">
        <v>#N/A</v>
      </c>
      <c r="T1691" s="6" t="e">
        <v>#N/A</v>
      </c>
      <c r="W1691" s="23" t="e">
        <f>VLOOKUP(F1691,'[1]AM Report'!$C:$L,10,FALSE)</f>
        <v>#N/A</v>
      </c>
      <c r="X1691" s="6" t="str">
        <f>VLOOKUP(F1691,'[2]Master URL List'!$F:$S,12,FALSE)</f>
        <v>CWA-CWARHR</v>
      </c>
      <c r="Y1691" s="6" t="str">
        <f>VLOOKUP($F1691,'[2]Master URL List'!$F:$S,13,FALSE)</f>
        <v>ABE REICHBACH</v>
      </c>
      <c r="Z1691" s="6" t="str">
        <f>VLOOKUP($F1691,'[2]Master URL List'!$F:$S,14,FALSE)</f>
        <v>abe@guesswho.com</v>
      </c>
    </row>
    <row r="1692" spans="1:26" s="6" customFormat="1" ht="12.75" customHeight="1" x14ac:dyDescent="0.2">
      <c r="A1692" s="6" t="s">
        <v>3063</v>
      </c>
      <c r="B1692" s="6" t="s">
        <v>1581</v>
      </c>
      <c r="C1692" s="5" t="s">
        <v>1582</v>
      </c>
      <c r="D1692" s="5" t="str">
        <f t="shared" si="29"/>
        <v>VODBILL.COM</v>
      </c>
      <c r="E1692" s="16" t="s">
        <v>1690</v>
      </c>
      <c r="F1692" s="16" t="s">
        <v>1568</v>
      </c>
      <c r="H1692" s="7"/>
      <c r="I1692" s="7" t="s">
        <v>151</v>
      </c>
      <c r="J1692" s="7" t="s">
        <v>151</v>
      </c>
      <c r="K1692" s="7" t="s">
        <v>151</v>
      </c>
      <c r="L1692" s="7" t="s">
        <v>151</v>
      </c>
      <c r="M1692" s="7" t="s">
        <v>151</v>
      </c>
      <c r="O1692" s="6" t="s">
        <v>3900</v>
      </c>
      <c r="P1692" s="9"/>
      <c r="Q1692" s="9"/>
      <c r="R1692" s="6" t="s">
        <v>1779</v>
      </c>
      <c r="S1692" s="6" t="e">
        <v>#N/A</v>
      </c>
      <c r="T1692" s="6" t="e">
        <v>#N/A</v>
      </c>
      <c r="W1692" s="23" t="e">
        <f>VLOOKUP(F1692,'[1]AM Report'!$C:$L,10,FALSE)</f>
        <v>#N/A</v>
      </c>
      <c r="X1692" s="6" t="str">
        <f>VLOOKUP(F1692,'[2]Master URL List'!$F:$S,12,FALSE)</f>
        <v>CWA-CWARHR</v>
      </c>
      <c r="Y1692" s="6" t="str">
        <f>VLOOKUP($F1692,'[2]Master URL List'!$F:$S,13,FALSE)</f>
        <v>ABE REICHBACH</v>
      </c>
      <c r="Z1692" s="6" t="str">
        <f>VLOOKUP($F1692,'[2]Master URL List'!$F:$S,14,FALSE)</f>
        <v>abe@guesswho.com</v>
      </c>
    </row>
    <row r="1693" spans="1:26" s="6" customFormat="1" ht="12.75" customHeight="1" x14ac:dyDescent="0.2">
      <c r="A1693" s="6" t="s">
        <v>3064</v>
      </c>
      <c r="B1693" s="6" t="s">
        <v>1581</v>
      </c>
      <c r="C1693" s="5" t="s">
        <v>1582</v>
      </c>
      <c r="D1693" s="5" t="str">
        <f t="shared" si="29"/>
        <v>VODBILL.COM</v>
      </c>
      <c r="E1693" s="16" t="s">
        <v>1690</v>
      </c>
      <c r="F1693" s="16" t="s">
        <v>1568</v>
      </c>
      <c r="H1693" s="7"/>
      <c r="I1693" s="7" t="s">
        <v>151</v>
      </c>
      <c r="J1693" s="7" t="s">
        <v>151</v>
      </c>
      <c r="K1693" s="7" t="s">
        <v>151</v>
      </c>
      <c r="L1693" s="7" t="s">
        <v>151</v>
      </c>
      <c r="M1693" s="7" t="s">
        <v>151</v>
      </c>
      <c r="N1693" s="6" t="s">
        <v>3988</v>
      </c>
      <c r="O1693" s="6" t="s">
        <v>3900</v>
      </c>
      <c r="P1693" s="9"/>
      <c r="Q1693" s="9"/>
      <c r="R1693" s="6" t="s">
        <v>1779</v>
      </c>
      <c r="S1693" s="6" t="e">
        <v>#N/A</v>
      </c>
      <c r="T1693" s="6" t="e">
        <v>#N/A</v>
      </c>
      <c r="W1693" s="23" t="e">
        <f>VLOOKUP(F1693,'[1]AM Report'!$C:$L,10,FALSE)</f>
        <v>#N/A</v>
      </c>
      <c r="X1693" s="6" t="str">
        <f>VLOOKUP(F1693,'[2]Master URL List'!$F:$S,12,FALSE)</f>
        <v>CWA-CWARHR</v>
      </c>
      <c r="Y1693" s="6" t="str">
        <f>VLOOKUP($F1693,'[2]Master URL List'!$F:$S,13,FALSE)</f>
        <v>ABE REICHBACH</v>
      </c>
      <c r="Z1693" s="6" t="str">
        <f>VLOOKUP($F1693,'[2]Master URL List'!$F:$S,14,FALSE)</f>
        <v>abe@guesswho.com</v>
      </c>
    </row>
    <row r="1694" spans="1:26" s="6" customFormat="1" ht="12.75" customHeight="1" x14ac:dyDescent="0.2">
      <c r="A1694" s="6" t="s">
        <v>3065</v>
      </c>
      <c r="B1694" s="6" t="s">
        <v>1581</v>
      </c>
      <c r="C1694" s="5" t="s">
        <v>1582</v>
      </c>
      <c r="D1694" s="5" t="str">
        <f t="shared" si="29"/>
        <v>VODBILL.COM</v>
      </c>
      <c r="E1694" s="16" t="s">
        <v>1690</v>
      </c>
      <c r="F1694" s="16" t="s">
        <v>1568</v>
      </c>
      <c r="H1694" s="7"/>
      <c r="I1694" s="7" t="s">
        <v>151</v>
      </c>
      <c r="J1694" s="7" t="s">
        <v>151</v>
      </c>
      <c r="K1694" s="7" t="s">
        <v>151</v>
      </c>
      <c r="L1694" s="7" t="s">
        <v>151</v>
      </c>
      <c r="M1694" s="7" t="s">
        <v>151</v>
      </c>
      <c r="N1694" s="6" t="s">
        <v>4054</v>
      </c>
      <c r="O1694" s="6" t="s">
        <v>3965</v>
      </c>
      <c r="P1694" s="9" t="s">
        <v>3903</v>
      </c>
      <c r="Q1694" s="9"/>
      <c r="R1694" s="6" t="s">
        <v>1779</v>
      </c>
      <c r="S1694" s="6" t="e">
        <v>#N/A</v>
      </c>
      <c r="T1694" s="6" t="e">
        <v>#N/A</v>
      </c>
      <c r="W1694" s="23" t="e">
        <f>VLOOKUP(F1694,'[1]AM Report'!$C:$L,10,FALSE)</f>
        <v>#N/A</v>
      </c>
      <c r="X1694" s="6" t="str">
        <f>VLOOKUP(F1694,'[2]Master URL List'!$F:$S,12,FALSE)</f>
        <v>CWA-CWARHR</v>
      </c>
      <c r="Y1694" s="6" t="str">
        <f>VLOOKUP($F1694,'[2]Master URL List'!$F:$S,13,FALSE)</f>
        <v>ABE REICHBACH</v>
      </c>
      <c r="Z1694" s="6" t="str">
        <f>VLOOKUP($F1694,'[2]Master URL List'!$F:$S,14,FALSE)</f>
        <v>abe@guesswho.com</v>
      </c>
    </row>
    <row r="1695" spans="1:26" s="6" customFormat="1" ht="12.75" customHeight="1" x14ac:dyDescent="0.2">
      <c r="A1695" s="6" t="s">
        <v>3066</v>
      </c>
      <c r="B1695" s="6" t="s">
        <v>1581</v>
      </c>
      <c r="C1695" s="5" t="s">
        <v>1582</v>
      </c>
      <c r="D1695" s="5" t="str">
        <f t="shared" si="29"/>
        <v>VODBILL.COM</v>
      </c>
      <c r="E1695" s="16" t="s">
        <v>1690</v>
      </c>
      <c r="F1695" s="16" t="s">
        <v>1568</v>
      </c>
      <c r="H1695" s="7"/>
      <c r="I1695" s="7" t="s">
        <v>151</v>
      </c>
      <c r="J1695" s="7" t="s">
        <v>151</v>
      </c>
      <c r="K1695" s="7" t="s">
        <v>151</v>
      </c>
      <c r="L1695" s="7" t="s">
        <v>151</v>
      </c>
      <c r="M1695" s="7" t="s">
        <v>151</v>
      </c>
      <c r="N1695" s="6" t="s">
        <v>3988</v>
      </c>
      <c r="O1695" s="6" t="s">
        <v>3900</v>
      </c>
      <c r="P1695" s="9"/>
      <c r="Q1695" s="9"/>
      <c r="R1695" s="6" t="s">
        <v>1779</v>
      </c>
      <c r="S1695" s="6" t="e">
        <v>#N/A</v>
      </c>
      <c r="T1695" s="6" t="e">
        <v>#N/A</v>
      </c>
      <c r="W1695" s="23" t="e">
        <f>VLOOKUP(F1695,'[1]AM Report'!$C:$L,10,FALSE)</f>
        <v>#N/A</v>
      </c>
      <c r="X1695" s="6" t="str">
        <f>VLOOKUP(F1695,'[2]Master URL List'!$F:$S,12,FALSE)</f>
        <v>CWA-CWARHR</v>
      </c>
      <c r="Y1695" s="6" t="str">
        <f>VLOOKUP($F1695,'[2]Master URL List'!$F:$S,13,FALSE)</f>
        <v>ABE REICHBACH</v>
      </c>
      <c r="Z1695" s="6" t="str">
        <f>VLOOKUP($F1695,'[2]Master URL List'!$F:$S,14,FALSE)</f>
        <v>abe@guesswho.com</v>
      </c>
    </row>
    <row r="1696" spans="1:26" s="6" customFormat="1" ht="12.75" customHeight="1" x14ac:dyDescent="0.2">
      <c r="A1696" s="6" t="s">
        <v>3067</v>
      </c>
      <c r="B1696" s="6" t="s">
        <v>1581</v>
      </c>
      <c r="C1696" s="5" t="s">
        <v>1582</v>
      </c>
      <c r="D1696" s="5" t="str">
        <f t="shared" si="29"/>
        <v>VODBILL.COM</v>
      </c>
      <c r="E1696" s="16" t="s">
        <v>1690</v>
      </c>
      <c r="F1696" s="16" t="s">
        <v>1568</v>
      </c>
      <c r="H1696" s="7"/>
      <c r="I1696" s="7" t="s">
        <v>151</v>
      </c>
      <c r="J1696" s="7" t="s">
        <v>151</v>
      </c>
      <c r="K1696" s="7" t="s">
        <v>151</v>
      </c>
      <c r="L1696" s="7" t="s">
        <v>151</v>
      </c>
      <c r="M1696" s="7" t="s">
        <v>151</v>
      </c>
      <c r="N1696" s="6" t="s">
        <v>3988</v>
      </c>
      <c r="O1696" s="6" t="s">
        <v>3900</v>
      </c>
      <c r="P1696" s="9"/>
      <c r="Q1696" s="9"/>
      <c r="R1696" s="6" t="s">
        <v>1779</v>
      </c>
      <c r="S1696" s="6" t="e">
        <v>#N/A</v>
      </c>
      <c r="T1696" s="6" t="e">
        <v>#N/A</v>
      </c>
      <c r="W1696" s="23" t="e">
        <f>VLOOKUP(F1696,'[1]AM Report'!$C:$L,10,FALSE)</f>
        <v>#N/A</v>
      </c>
      <c r="X1696" s="6" t="str">
        <f>VLOOKUP(F1696,'[2]Master URL List'!$F:$S,12,FALSE)</f>
        <v>CWA-CWARHR</v>
      </c>
      <c r="Y1696" s="6" t="str">
        <f>VLOOKUP($F1696,'[2]Master URL List'!$F:$S,13,FALSE)</f>
        <v>ABE REICHBACH</v>
      </c>
      <c r="Z1696" s="6" t="str">
        <f>VLOOKUP($F1696,'[2]Master URL List'!$F:$S,14,FALSE)</f>
        <v>abe@guesswho.com</v>
      </c>
    </row>
    <row r="1697" spans="1:27" s="6" customFormat="1" ht="12.75" customHeight="1" x14ac:dyDescent="0.2">
      <c r="A1697" s="6" t="s">
        <v>3068</v>
      </c>
      <c r="B1697" s="6" t="s">
        <v>1581</v>
      </c>
      <c r="C1697" s="5" t="s">
        <v>1582</v>
      </c>
      <c r="D1697" s="5" t="str">
        <f t="shared" si="29"/>
        <v>VODBILL.COM</v>
      </c>
      <c r="E1697" s="16" t="s">
        <v>1690</v>
      </c>
      <c r="F1697" s="16" t="s">
        <v>1568</v>
      </c>
      <c r="H1697" s="7"/>
      <c r="I1697" s="7" t="s">
        <v>151</v>
      </c>
      <c r="J1697" s="7" t="s">
        <v>151</v>
      </c>
      <c r="K1697" s="7" t="s">
        <v>151</v>
      </c>
      <c r="L1697" s="7" t="s">
        <v>151</v>
      </c>
      <c r="M1697" s="7" t="s">
        <v>151</v>
      </c>
      <c r="N1697" s="6" t="s">
        <v>4054</v>
      </c>
      <c r="O1697" s="6" t="s">
        <v>3965</v>
      </c>
      <c r="P1697" s="9" t="s">
        <v>3903</v>
      </c>
      <c r="Q1697" s="9"/>
      <c r="R1697" s="6" t="s">
        <v>1779</v>
      </c>
      <c r="S1697" s="6" t="e">
        <v>#N/A</v>
      </c>
      <c r="T1697" s="6" t="e">
        <v>#N/A</v>
      </c>
      <c r="W1697" s="23" t="e">
        <f>VLOOKUP(F1697,'[1]AM Report'!$C:$L,10,FALSE)</f>
        <v>#N/A</v>
      </c>
      <c r="X1697" s="6" t="str">
        <f>VLOOKUP(F1697,'[2]Master URL List'!$F:$S,12,FALSE)</f>
        <v>CWA-CWARHR</v>
      </c>
      <c r="Y1697" s="6" t="str">
        <f>VLOOKUP($F1697,'[2]Master URL List'!$F:$S,13,FALSE)</f>
        <v>ABE REICHBACH</v>
      </c>
      <c r="Z1697" s="6" t="str">
        <f>VLOOKUP($F1697,'[2]Master URL List'!$F:$S,14,FALSE)</f>
        <v>abe@guesswho.com</v>
      </c>
    </row>
    <row r="1698" spans="1:27" s="6" customFormat="1" ht="12.75" customHeight="1" x14ac:dyDescent="0.2">
      <c r="A1698" s="6" t="s">
        <v>3069</v>
      </c>
      <c r="B1698" s="6" t="s">
        <v>1581</v>
      </c>
      <c r="C1698" s="5" t="s">
        <v>1582</v>
      </c>
      <c r="D1698" s="5" t="str">
        <f t="shared" si="29"/>
        <v>VODBILL.COM</v>
      </c>
      <c r="E1698" s="16" t="s">
        <v>1690</v>
      </c>
      <c r="F1698" s="16" t="s">
        <v>1568</v>
      </c>
      <c r="H1698" s="7"/>
      <c r="I1698" s="7" t="s">
        <v>151</v>
      </c>
      <c r="J1698" s="7" t="s">
        <v>151</v>
      </c>
      <c r="K1698" s="7" t="s">
        <v>151</v>
      </c>
      <c r="L1698" s="7" t="s">
        <v>151</v>
      </c>
      <c r="M1698" s="7" t="s">
        <v>151</v>
      </c>
      <c r="N1698" s="6" t="s">
        <v>3992</v>
      </c>
      <c r="O1698" s="6" t="s">
        <v>3900</v>
      </c>
      <c r="P1698" s="9"/>
      <c r="Q1698" s="9"/>
      <c r="R1698" s="6" t="s">
        <v>1779</v>
      </c>
      <c r="S1698" s="6" t="e">
        <v>#N/A</v>
      </c>
      <c r="T1698" s="6" t="e">
        <v>#N/A</v>
      </c>
      <c r="W1698" s="23" t="e">
        <f>VLOOKUP(F1698,'[1]AM Report'!$C:$L,10,FALSE)</f>
        <v>#N/A</v>
      </c>
      <c r="X1698" s="6" t="str">
        <f>VLOOKUP(F1698,'[2]Master URL List'!$F:$S,12,FALSE)</f>
        <v>CWA-CWARHR</v>
      </c>
      <c r="Y1698" s="6" t="str">
        <f>VLOOKUP($F1698,'[2]Master URL List'!$F:$S,13,FALSE)</f>
        <v>ABE REICHBACH</v>
      </c>
      <c r="Z1698" s="6" t="str">
        <f>VLOOKUP($F1698,'[2]Master URL List'!$F:$S,14,FALSE)</f>
        <v>abe@guesswho.com</v>
      </c>
    </row>
    <row r="1699" spans="1:27" s="6" customFormat="1" ht="12.75" customHeight="1" x14ac:dyDescent="0.2">
      <c r="A1699" s="6" t="s">
        <v>3070</v>
      </c>
      <c r="B1699" s="6" t="s">
        <v>1581</v>
      </c>
      <c r="C1699" s="5" t="s">
        <v>1582</v>
      </c>
      <c r="D1699" s="5" t="str">
        <f t="shared" si="29"/>
        <v>VODBILL.COM</v>
      </c>
      <c r="E1699" s="16" t="s">
        <v>1690</v>
      </c>
      <c r="F1699" s="16" t="s">
        <v>1568</v>
      </c>
      <c r="H1699" s="7"/>
      <c r="I1699" s="7" t="s">
        <v>151</v>
      </c>
      <c r="J1699" s="7" t="s">
        <v>151</v>
      </c>
      <c r="K1699" s="7" t="s">
        <v>151</v>
      </c>
      <c r="L1699" s="7" t="s">
        <v>151</v>
      </c>
      <c r="M1699" s="7" t="s">
        <v>151</v>
      </c>
      <c r="N1699" s="6" t="s">
        <v>3988</v>
      </c>
      <c r="O1699" s="6" t="s">
        <v>3900</v>
      </c>
      <c r="P1699" s="9"/>
      <c r="Q1699" s="9"/>
      <c r="R1699" s="6" t="s">
        <v>1779</v>
      </c>
      <c r="S1699" s="6" t="e">
        <v>#N/A</v>
      </c>
      <c r="T1699" s="6" t="e">
        <v>#N/A</v>
      </c>
      <c r="W1699" s="23" t="e">
        <f>VLOOKUP(F1699,'[1]AM Report'!$C:$L,10,FALSE)</f>
        <v>#N/A</v>
      </c>
      <c r="X1699" s="6" t="str">
        <f>VLOOKUP(F1699,'[2]Master URL List'!$F:$S,12,FALSE)</f>
        <v>CWA-CWARHR</v>
      </c>
      <c r="Y1699" s="6" t="str">
        <f>VLOOKUP($F1699,'[2]Master URL List'!$F:$S,13,FALSE)</f>
        <v>ABE REICHBACH</v>
      </c>
      <c r="Z1699" s="6" t="str">
        <f>VLOOKUP($F1699,'[2]Master URL List'!$F:$S,14,FALSE)</f>
        <v>abe@guesswho.com</v>
      </c>
    </row>
    <row r="1700" spans="1:27" s="6" customFormat="1" ht="12.75" customHeight="1" x14ac:dyDescent="0.2">
      <c r="A1700" s="6" t="s">
        <v>3071</v>
      </c>
      <c r="B1700" s="6" t="s">
        <v>1581</v>
      </c>
      <c r="C1700" s="5" t="s">
        <v>1582</v>
      </c>
      <c r="D1700" s="5" t="str">
        <f t="shared" si="29"/>
        <v>VODBILL.COM</v>
      </c>
      <c r="E1700" s="16" t="s">
        <v>1690</v>
      </c>
      <c r="F1700" s="16" t="s">
        <v>1568</v>
      </c>
      <c r="H1700" s="7"/>
      <c r="I1700" s="7" t="s">
        <v>151</v>
      </c>
      <c r="J1700" s="7" t="s">
        <v>151</v>
      </c>
      <c r="K1700" s="7" t="s">
        <v>151</v>
      </c>
      <c r="L1700" s="7" t="s">
        <v>151</v>
      </c>
      <c r="M1700" s="7" t="s">
        <v>151</v>
      </c>
      <c r="N1700" s="6" t="s">
        <v>4054</v>
      </c>
      <c r="O1700" s="6" t="s">
        <v>3965</v>
      </c>
      <c r="P1700" s="9" t="s">
        <v>3903</v>
      </c>
      <c r="Q1700" s="9"/>
      <c r="R1700" s="6" t="s">
        <v>1779</v>
      </c>
      <c r="S1700" s="6" t="e">
        <v>#N/A</v>
      </c>
      <c r="T1700" s="6" t="e">
        <v>#N/A</v>
      </c>
      <c r="W1700" s="23" t="e">
        <f>VLOOKUP(F1700,'[1]AM Report'!$C:$L,10,FALSE)</f>
        <v>#N/A</v>
      </c>
      <c r="X1700" s="6" t="str">
        <f>VLOOKUP(F1700,'[2]Master URL List'!$F:$S,12,FALSE)</f>
        <v>CWA-CWARHR</v>
      </c>
      <c r="Y1700" s="6" t="str">
        <f>VLOOKUP($F1700,'[2]Master URL List'!$F:$S,13,FALSE)</f>
        <v>ABE REICHBACH</v>
      </c>
      <c r="Z1700" s="6" t="str">
        <f>VLOOKUP($F1700,'[2]Master URL List'!$F:$S,14,FALSE)</f>
        <v>abe@guesswho.com</v>
      </c>
    </row>
    <row r="1701" spans="1:27" s="6" customFormat="1" ht="12.75" customHeight="1" x14ac:dyDescent="0.2">
      <c r="A1701" s="6" t="s">
        <v>3072</v>
      </c>
      <c r="B1701" s="6" t="s">
        <v>1581</v>
      </c>
      <c r="C1701" s="5" t="s">
        <v>1582</v>
      </c>
      <c r="D1701" s="5" t="str">
        <f t="shared" si="29"/>
        <v>VODBILL.COM</v>
      </c>
      <c r="E1701" s="16" t="s">
        <v>1690</v>
      </c>
      <c r="F1701" s="16" t="s">
        <v>1568</v>
      </c>
      <c r="H1701" s="7"/>
      <c r="I1701" s="7" t="s">
        <v>151</v>
      </c>
      <c r="J1701" s="7" t="s">
        <v>151</v>
      </c>
      <c r="K1701" s="7" t="s">
        <v>151</v>
      </c>
      <c r="L1701" s="7" t="s">
        <v>151</v>
      </c>
      <c r="M1701" s="7" t="s">
        <v>151</v>
      </c>
      <c r="N1701" s="6" t="s">
        <v>3988</v>
      </c>
      <c r="O1701" s="6" t="s">
        <v>3900</v>
      </c>
      <c r="P1701" s="9"/>
      <c r="Q1701" s="9"/>
      <c r="R1701" s="6" t="s">
        <v>1779</v>
      </c>
      <c r="S1701" s="6" t="e">
        <v>#N/A</v>
      </c>
      <c r="T1701" s="6" t="e">
        <v>#N/A</v>
      </c>
      <c r="W1701" s="23" t="e">
        <f>VLOOKUP(F1701,'[1]AM Report'!$C:$L,10,FALSE)</f>
        <v>#N/A</v>
      </c>
      <c r="X1701" s="6" t="str">
        <f>VLOOKUP(F1701,'[2]Master URL List'!$F:$S,12,FALSE)</f>
        <v>CWA-CWARHR</v>
      </c>
      <c r="Y1701" s="6" t="str">
        <f>VLOOKUP($F1701,'[2]Master URL List'!$F:$S,13,FALSE)</f>
        <v>ABE REICHBACH</v>
      </c>
      <c r="Z1701" s="6" t="str">
        <f>VLOOKUP($F1701,'[2]Master URL List'!$F:$S,14,FALSE)</f>
        <v>abe@guesswho.com</v>
      </c>
    </row>
    <row r="1702" spans="1:27" s="6" customFormat="1" ht="12.75" customHeight="1" x14ac:dyDescent="0.2">
      <c r="A1702" s="6" t="s">
        <v>3073</v>
      </c>
      <c r="B1702" s="6" t="s">
        <v>1581</v>
      </c>
      <c r="C1702" s="5" t="s">
        <v>1582</v>
      </c>
      <c r="D1702" s="5" t="str">
        <f t="shared" si="29"/>
        <v>VODBILL.COM</v>
      </c>
      <c r="E1702" s="16" t="s">
        <v>1690</v>
      </c>
      <c r="F1702" s="16" t="s">
        <v>1568</v>
      </c>
      <c r="H1702" s="7"/>
      <c r="I1702" s="7" t="s">
        <v>151</v>
      </c>
      <c r="J1702" s="7" t="s">
        <v>151</v>
      </c>
      <c r="K1702" s="7" t="s">
        <v>151</v>
      </c>
      <c r="L1702" s="7" t="s">
        <v>151</v>
      </c>
      <c r="M1702" s="7" t="s">
        <v>151</v>
      </c>
      <c r="N1702" s="6" t="s">
        <v>3988</v>
      </c>
      <c r="O1702" s="6" t="s">
        <v>3900</v>
      </c>
      <c r="P1702" s="9"/>
      <c r="Q1702" s="9"/>
      <c r="R1702" s="6" t="s">
        <v>1779</v>
      </c>
      <c r="S1702" s="6" t="e">
        <v>#N/A</v>
      </c>
      <c r="T1702" s="6" t="e">
        <v>#N/A</v>
      </c>
      <c r="W1702" s="23" t="e">
        <f>VLOOKUP(F1702,'[1]AM Report'!$C:$L,10,FALSE)</f>
        <v>#N/A</v>
      </c>
      <c r="X1702" s="6" t="str">
        <f>VLOOKUP(F1702,'[2]Master URL List'!$F:$S,12,FALSE)</f>
        <v>CWA-CWARHR</v>
      </c>
      <c r="Y1702" s="6" t="str">
        <f>VLOOKUP($F1702,'[2]Master URL List'!$F:$S,13,FALSE)</f>
        <v>ABE REICHBACH</v>
      </c>
      <c r="Z1702" s="6" t="str">
        <f>VLOOKUP($F1702,'[2]Master URL List'!$F:$S,14,FALSE)</f>
        <v>abe@guesswho.com</v>
      </c>
    </row>
    <row r="1703" spans="1:27" s="6" customFormat="1" ht="12.75" customHeight="1" x14ac:dyDescent="0.2">
      <c r="A1703" s="6" t="s">
        <v>3074</v>
      </c>
      <c r="B1703" s="6" t="s">
        <v>1581</v>
      </c>
      <c r="C1703" s="5" t="s">
        <v>1582</v>
      </c>
      <c r="D1703" s="5" t="str">
        <f t="shared" si="29"/>
        <v>VODBILL.COM</v>
      </c>
      <c r="E1703" s="16" t="s">
        <v>1690</v>
      </c>
      <c r="F1703" s="16" t="s">
        <v>1568</v>
      </c>
      <c r="H1703" s="7"/>
      <c r="I1703" s="7" t="s">
        <v>151</v>
      </c>
      <c r="J1703" s="7" t="s">
        <v>151</v>
      </c>
      <c r="K1703" s="7" t="s">
        <v>151</v>
      </c>
      <c r="L1703" s="7" t="s">
        <v>151</v>
      </c>
      <c r="M1703" s="7" t="s">
        <v>151</v>
      </c>
      <c r="N1703" s="6" t="s">
        <v>3993</v>
      </c>
      <c r="O1703" s="6" t="s">
        <v>3900</v>
      </c>
      <c r="P1703" s="9"/>
      <c r="Q1703" s="9"/>
      <c r="R1703" s="6" t="s">
        <v>1779</v>
      </c>
      <c r="S1703" s="6" t="e">
        <v>#N/A</v>
      </c>
      <c r="T1703" s="6" t="e">
        <v>#N/A</v>
      </c>
      <c r="W1703" s="23" t="e">
        <f>VLOOKUP(F1703,'[1]AM Report'!$C:$L,10,FALSE)</f>
        <v>#N/A</v>
      </c>
      <c r="X1703" s="6" t="str">
        <f>VLOOKUP(F1703,'[2]Master URL List'!$F:$S,12,FALSE)</f>
        <v>CWA-CWARHR</v>
      </c>
      <c r="Y1703" s="6" t="str">
        <f>VLOOKUP($F1703,'[2]Master URL List'!$F:$S,13,FALSE)</f>
        <v>ABE REICHBACH</v>
      </c>
      <c r="Z1703" s="6" t="str">
        <f>VLOOKUP($F1703,'[2]Master URL List'!$F:$S,14,FALSE)</f>
        <v>abe@guesswho.com</v>
      </c>
    </row>
    <row r="1704" spans="1:27" s="6" customFormat="1" ht="12.75" customHeight="1" x14ac:dyDescent="0.2">
      <c r="A1704" s="6" t="s">
        <v>3075</v>
      </c>
      <c r="B1704" s="6" t="s">
        <v>1581</v>
      </c>
      <c r="C1704" s="5" t="s">
        <v>1582</v>
      </c>
      <c r="D1704" s="5" t="str">
        <f t="shared" si="29"/>
        <v>VODBILL.COM</v>
      </c>
      <c r="E1704" s="16" t="s">
        <v>1690</v>
      </c>
      <c r="F1704" s="16" t="s">
        <v>1568</v>
      </c>
      <c r="H1704" s="7"/>
      <c r="I1704" s="7" t="s">
        <v>151</v>
      </c>
      <c r="J1704" s="7" t="s">
        <v>151</v>
      </c>
      <c r="K1704" s="7" t="s">
        <v>151</v>
      </c>
      <c r="L1704" s="7" t="s">
        <v>151</v>
      </c>
      <c r="M1704" s="7" t="s">
        <v>151</v>
      </c>
      <c r="N1704" s="6" t="s">
        <v>3988</v>
      </c>
      <c r="O1704" s="6" t="s">
        <v>3900</v>
      </c>
      <c r="P1704" s="9"/>
      <c r="Q1704" s="9"/>
      <c r="R1704" s="6" t="s">
        <v>1779</v>
      </c>
      <c r="S1704" s="6" t="e">
        <v>#N/A</v>
      </c>
      <c r="T1704" s="6" t="e">
        <v>#N/A</v>
      </c>
      <c r="W1704" s="23" t="e">
        <f>VLOOKUP(F1704,'[1]AM Report'!$C:$L,10,FALSE)</f>
        <v>#N/A</v>
      </c>
      <c r="X1704" s="6" t="str">
        <f>VLOOKUP(F1704,'[2]Master URL List'!$F:$S,12,FALSE)</f>
        <v>CWA-CWARHR</v>
      </c>
      <c r="Y1704" s="6" t="str">
        <f>VLOOKUP($F1704,'[2]Master URL List'!$F:$S,13,FALSE)</f>
        <v>ABE REICHBACH</v>
      </c>
      <c r="Z1704" s="6" t="str">
        <f>VLOOKUP($F1704,'[2]Master URL List'!$F:$S,14,FALSE)</f>
        <v>abe@guesswho.com</v>
      </c>
    </row>
    <row r="1705" spans="1:27" s="6" customFormat="1" ht="12.75" customHeight="1" x14ac:dyDescent="0.2">
      <c r="A1705" s="32" t="s">
        <v>3076</v>
      </c>
      <c r="B1705" s="6" t="s">
        <v>1581</v>
      </c>
      <c r="C1705" s="5" t="s">
        <v>1582</v>
      </c>
      <c r="D1705" s="5" t="str">
        <f t="shared" si="29"/>
        <v>VODBILL.COM</v>
      </c>
      <c r="E1705" s="16" t="s">
        <v>1690</v>
      </c>
      <c r="F1705" s="16" t="s">
        <v>1568</v>
      </c>
      <c r="H1705" s="7"/>
      <c r="I1705" s="7" t="s">
        <v>151</v>
      </c>
      <c r="J1705" s="7" t="s">
        <v>151</v>
      </c>
      <c r="K1705" s="7" t="s">
        <v>151</v>
      </c>
      <c r="L1705" s="7" t="s">
        <v>151</v>
      </c>
      <c r="M1705" s="7" t="s">
        <v>151</v>
      </c>
      <c r="O1705" s="6" t="s">
        <v>3900</v>
      </c>
      <c r="P1705" s="9"/>
      <c r="Q1705" s="9"/>
      <c r="R1705" s="6" t="s">
        <v>1779</v>
      </c>
      <c r="S1705" s="6" t="e">
        <v>#N/A</v>
      </c>
      <c r="T1705" s="6" t="e">
        <v>#N/A</v>
      </c>
      <c r="W1705" s="23" t="e">
        <f>VLOOKUP(F1705,'[1]AM Report'!$C:$L,10,FALSE)</f>
        <v>#N/A</v>
      </c>
      <c r="X1705" s="6" t="str">
        <f>VLOOKUP(F1705,'[2]Master URL List'!$F:$S,12,FALSE)</f>
        <v>CWA-CWARHR</v>
      </c>
      <c r="Y1705" s="6" t="str">
        <f>VLOOKUP($F1705,'[2]Master URL List'!$F:$S,13,FALSE)</f>
        <v>ABE REICHBACH</v>
      </c>
      <c r="Z1705" s="6" t="str">
        <f>VLOOKUP($F1705,'[2]Master URL List'!$F:$S,14,FALSE)</f>
        <v>abe@guesswho.com</v>
      </c>
    </row>
    <row r="1706" spans="1:27" s="6" customFormat="1" ht="12.75" customHeight="1" x14ac:dyDescent="0.2">
      <c r="A1706" s="6" t="s">
        <v>2112</v>
      </c>
      <c r="B1706" s="6" t="s">
        <v>1581</v>
      </c>
      <c r="C1706" s="5" t="s">
        <v>1582</v>
      </c>
      <c r="D1706" s="5" t="str">
        <f t="shared" si="29"/>
        <v>VODBILL.COM</v>
      </c>
      <c r="E1706" s="16" t="s">
        <v>1690</v>
      </c>
      <c r="F1706" s="16" t="s">
        <v>1568</v>
      </c>
      <c r="H1706" s="7"/>
      <c r="I1706" s="7" t="s">
        <v>151</v>
      </c>
      <c r="J1706" s="7" t="s">
        <v>151</v>
      </c>
      <c r="K1706" s="7" t="s">
        <v>151</v>
      </c>
      <c r="L1706" s="7" t="s">
        <v>151</v>
      </c>
      <c r="M1706" s="7" t="s">
        <v>151</v>
      </c>
      <c r="N1706" s="6" t="s">
        <v>4040</v>
      </c>
      <c r="O1706" s="6" t="s">
        <v>3898</v>
      </c>
      <c r="P1706" s="9"/>
      <c r="Q1706" s="9"/>
      <c r="R1706" s="6" t="s">
        <v>1779</v>
      </c>
      <c r="S1706" s="6" t="e">
        <v>#N/A</v>
      </c>
      <c r="T1706" s="6" t="e">
        <v>#N/A</v>
      </c>
      <c r="W1706" s="23" t="e">
        <f>VLOOKUP(F1706,'[1]AM Report'!$C:$L,10,FALSE)</f>
        <v>#N/A</v>
      </c>
      <c r="X1706" s="6" t="str">
        <f>VLOOKUP(F1706,'[2]Master URL List'!$F:$S,12,FALSE)</f>
        <v>CWA-CWARHR</v>
      </c>
      <c r="Y1706" s="6" t="str">
        <f>VLOOKUP($F1706,'[2]Master URL List'!$F:$S,13,FALSE)</f>
        <v>ABE REICHBACH</v>
      </c>
      <c r="Z1706" s="6" t="str">
        <f>VLOOKUP($F1706,'[2]Master URL List'!$F:$S,14,FALSE)</f>
        <v>abe@guesswho.com</v>
      </c>
    </row>
    <row r="1707" spans="1:27" s="64" customFormat="1" ht="12.75" customHeight="1" x14ac:dyDescent="0.2">
      <c r="A1707" s="153" t="s">
        <v>1583</v>
      </c>
      <c r="B1707" s="64" t="s">
        <v>1584</v>
      </c>
      <c r="C1707" s="64" t="s">
        <v>1584</v>
      </c>
      <c r="D1707" s="65" t="str">
        <f t="shared" si="29"/>
        <v>SLEEPY HOLLOW INVESTMENTS INC</v>
      </c>
      <c r="E1707" s="67" t="s">
        <v>1690</v>
      </c>
      <c r="F1707" s="67" t="s">
        <v>1545</v>
      </c>
      <c r="I1707" s="64" t="s">
        <v>151</v>
      </c>
      <c r="J1707" s="64" t="s">
        <v>151</v>
      </c>
      <c r="K1707" s="64" t="s">
        <v>151</v>
      </c>
      <c r="L1707" s="64" t="s">
        <v>151</v>
      </c>
      <c r="M1707" s="64" t="s">
        <v>151</v>
      </c>
      <c r="N1707" s="6"/>
      <c r="O1707" s="64" t="s">
        <v>3900</v>
      </c>
      <c r="P1707" s="9"/>
      <c r="Q1707" s="9"/>
      <c r="R1707" s="64" t="s">
        <v>1746</v>
      </c>
      <c r="S1707" s="64" t="e">
        <v>#N/A</v>
      </c>
      <c r="T1707" s="64" t="e">
        <v>#N/A</v>
      </c>
      <c r="U1707" s="6"/>
      <c r="W1707" s="23" t="e">
        <f>VLOOKUP(F1707,'[1]AM Report'!$C:$L,10,FALSE)</f>
        <v>#N/A</v>
      </c>
      <c r="X1707" s="6" t="str">
        <f>VLOOKUP(F1707,'[2]Master URL List'!$F:$S,12,FALSE)</f>
        <v>CWA-DW101</v>
      </c>
      <c r="Y1707" s="6" t="str">
        <f>VLOOKUP($F1707,'[2]Master URL List'!$F:$S,13,FALSE)</f>
        <v>JOHN GOULD PRES</v>
      </c>
      <c r="Z1707" s="6" t="str">
        <f>VLOOKUP($F1707,'[2]Master URL List'!$F:$S,14,FALSE)</f>
        <v>JOHN@HROSECPA.COM</v>
      </c>
      <c r="AA1707" s="6"/>
    </row>
    <row r="1708" spans="1:27" s="64" customFormat="1" ht="12.75" customHeight="1" x14ac:dyDescent="0.2">
      <c r="A1708" s="64" t="s">
        <v>1586</v>
      </c>
      <c r="B1708" s="64" t="s">
        <v>1585</v>
      </c>
      <c r="C1708" s="64" t="s">
        <v>1585</v>
      </c>
      <c r="D1708" s="65" t="str">
        <f t="shared" si="29"/>
        <v>HAN MANAGEMENT CORP</v>
      </c>
      <c r="E1708" s="67" t="s">
        <v>1690</v>
      </c>
      <c r="F1708" s="67" t="s">
        <v>1546</v>
      </c>
      <c r="I1708" s="64" t="s">
        <v>151</v>
      </c>
      <c r="J1708" s="64" t="s">
        <v>151</v>
      </c>
      <c r="K1708" s="64" t="s">
        <v>151</v>
      </c>
      <c r="L1708" s="64" t="s">
        <v>151</v>
      </c>
      <c r="M1708" s="64" t="s">
        <v>151</v>
      </c>
      <c r="N1708" s="6"/>
      <c r="O1708" s="64" t="s">
        <v>3900</v>
      </c>
      <c r="P1708" s="9"/>
      <c r="Q1708" s="9"/>
      <c r="R1708" s="64" t="s">
        <v>1746</v>
      </c>
      <c r="S1708" s="64" t="e">
        <v>#N/A</v>
      </c>
      <c r="T1708" s="64" t="e">
        <v>#N/A</v>
      </c>
      <c r="U1708" s="6"/>
      <c r="W1708" s="23" t="e">
        <f>VLOOKUP(F1708,'[1]AM Report'!$C:$L,10,FALSE)</f>
        <v>#N/A</v>
      </c>
      <c r="X1708" s="6" t="str">
        <f>VLOOKUP(F1708,'[2]Master URL List'!$F:$S,12,FALSE)</f>
        <v>CWA-DW101</v>
      </c>
      <c r="Y1708" s="6" t="str">
        <f>VLOOKUP($F1708,'[2]Master URL List'!$F:$S,13,FALSE)</f>
        <v>HOWARD ROSE CPA</v>
      </c>
      <c r="Z1708" s="6" t="str">
        <f>VLOOKUP($F1708,'[2]Master URL List'!$F:$S,14,FALSE)</f>
        <v>HOWARD@HROSECPA.COM</v>
      </c>
      <c r="AA1708" s="6"/>
    </row>
    <row r="1709" spans="1:27" s="6" customFormat="1" ht="15" customHeight="1" x14ac:dyDescent="0.2">
      <c r="A1709" s="32" t="s">
        <v>1589</v>
      </c>
      <c r="B1709" s="6" t="s">
        <v>1588</v>
      </c>
      <c r="C1709" s="6" t="s">
        <v>1587</v>
      </c>
      <c r="D1709" s="5" t="str">
        <f t="shared" si="29"/>
        <v>ATM GRP</v>
      </c>
      <c r="E1709" s="16" t="s">
        <v>1690</v>
      </c>
      <c r="F1709" s="16" t="s">
        <v>1547</v>
      </c>
      <c r="H1709" s="7"/>
      <c r="I1709" s="7" t="s">
        <v>151</v>
      </c>
      <c r="J1709" s="7" t="s">
        <v>151</v>
      </c>
      <c r="K1709" s="7" t="s">
        <v>151</v>
      </c>
      <c r="L1709" s="7" t="s">
        <v>151</v>
      </c>
      <c r="M1709" s="7" t="s">
        <v>151</v>
      </c>
      <c r="O1709" s="6" t="s">
        <v>3899</v>
      </c>
      <c r="P1709" s="9"/>
      <c r="Q1709" s="9"/>
      <c r="R1709" s="6" t="s">
        <v>1745</v>
      </c>
      <c r="S1709" s="6" t="e">
        <v>#N/A</v>
      </c>
      <c r="T1709" s="6" t="e">
        <v>#N/A</v>
      </c>
      <c r="W1709" s="23" t="e">
        <f>VLOOKUP(F1709,'[1]AM Report'!$C:$L,10,FALSE)</f>
        <v>#N/A</v>
      </c>
      <c r="X1709" s="6" t="str">
        <f>VLOOKUP(F1709,'[2]Master URL List'!$F:$S,12,FALSE)</f>
        <v>CWA-PP101</v>
      </c>
      <c r="Y1709" s="6" t="str">
        <f>VLOOKUP($F1709,'[2]Master URL List'!$F:$S,13,FALSE)</f>
        <v>PAMELA FALK</v>
      </c>
      <c r="Z1709" s="6">
        <f>VLOOKUP($F1709,'[2]Master URL List'!$F:$S,14,FALSE)</f>
        <v>0</v>
      </c>
    </row>
    <row r="1710" spans="1:27" s="6" customFormat="1" ht="12.75" customHeight="1" x14ac:dyDescent="0.2">
      <c r="A1710" s="6" t="s">
        <v>1590</v>
      </c>
      <c r="B1710" s="6" t="s">
        <v>1588</v>
      </c>
      <c r="C1710" s="6" t="s">
        <v>1587</v>
      </c>
      <c r="D1710" s="5" t="str">
        <f t="shared" si="29"/>
        <v>ATM GRP</v>
      </c>
      <c r="E1710" s="16" t="s">
        <v>1690</v>
      </c>
      <c r="F1710" s="16" t="s">
        <v>1547</v>
      </c>
      <c r="H1710" s="7"/>
      <c r="I1710" s="7" t="s">
        <v>151</v>
      </c>
      <c r="J1710" s="7" t="s">
        <v>151</v>
      </c>
      <c r="K1710" s="7" t="s">
        <v>151</v>
      </c>
      <c r="L1710" s="7" t="s">
        <v>151</v>
      </c>
      <c r="M1710" s="7" t="s">
        <v>151</v>
      </c>
      <c r="O1710" s="6" t="s">
        <v>3899</v>
      </c>
      <c r="P1710" s="9"/>
      <c r="Q1710" s="9"/>
      <c r="R1710" s="6" t="s">
        <v>1745</v>
      </c>
      <c r="S1710" s="6" t="e">
        <v>#N/A</v>
      </c>
      <c r="T1710" s="6" t="e">
        <v>#N/A</v>
      </c>
      <c r="W1710" s="23" t="e">
        <f>VLOOKUP(F1710,'[1]AM Report'!$C:$L,10,FALSE)</f>
        <v>#N/A</v>
      </c>
      <c r="X1710" s="6" t="str">
        <f>VLOOKUP(F1710,'[2]Master URL List'!$F:$S,12,FALSE)</f>
        <v>CWA-PP101</v>
      </c>
      <c r="Y1710" s="6" t="str">
        <f>VLOOKUP($F1710,'[2]Master URL List'!$F:$S,13,FALSE)</f>
        <v>PAMELA FALK</v>
      </c>
      <c r="Z1710" s="6">
        <f>VLOOKUP($F1710,'[2]Master URL List'!$F:$S,14,FALSE)</f>
        <v>0</v>
      </c>
    </row>
    <row r="1711" spans="1:27" s="6" customFormat="1" ht="12.75" customHeight="1" x14ac:dyDescent="0.2">
      <c r="A1711" s="6" t="s">
        <v>1591</v>
      </c>
      <c r="B1711" s="6" t="s">
        <v>1588</v>
      </c>
      <c r="C1711" s="6" t="s">
        <v>1587</v>
      </c>
      <c r="D1711" s="5" t="str">
        <f t="shared" si="29"/>
        <v>ATM GRP</v>
      </c>
      <c r="E1711" s="16" t="s">
        <v>1690</v>
      </c>
      <c r="F1711" s="16" t="s">
        <v>1547</v>
      </c>
      <c r="H1711" s="7"/>
      <c r="I1711" s="7" t="s">
        <v>151</v>
      </c>
      <c r="J1711" s="7" t="s">
        <v>151</v>
      </c>
      <c r="K1711" s="7" t="s">
        <v>151</v>
      </c>
      <c r="L1711" s="7" t="s">
        <v>151</v>
      </c>
      <c r="M1711" s="7" t="s">
        <v>151</v>
      </c>
      <c r="O1711" s="6" t="s">
        <v>3899</v>
      </c>
      <c r="P1711" s="9"/>
      <c r="Q1711" s="9"/>
      <c r="R1711" s="6" t="s">
        <v>1745</v>
      </c>
      <c r="S1711" s="6" t="e">
        <v>#N/A</v>
      </c>
      <c r="T1711" s="6" t="e">
        <v>#N/A</v>
      </c>
      <c r="W1711" s="23" t="e">
        <f>VLOOKUP(F1711,'[1]AM Report'!$C:$L,10,FALSE)</f>
        <v>#N/A</v>
      </c>
      <c r="X1711" s="6" t="str">
        <f>VLOOKUP(F1711,'[2]Master URL List'!$F:$S,12,FALSE)</f>
        <v>CWA-PP101</v>
      </c>
      <c r="Y1711" s="6" t="str">
        <f>VLOOKUP($F1711,'[2]Master URL List'!$F:$S,13,FALSE)</f>
        <v>PAMELA FALK</v>
      </c>
      <c r="Z1711" s="6">
        <f>VLOOKUP($F1711,'[2]Master URL List'!$F:$S,14,FALSE)</f>
        <v>0</v>
      </c>
    </row>
    <row r="1712" spans="1:27" s="6" customFormat="1" ht="12.75" customHeight="1" x14ac:dyDescent="0.2">
      <c r="A1712" s="6" t="s">
        <v>1592</v>
      </c>
      <c r="B1712" s="6" t="s">
        <v>1588</v>
      </c>
      <c r="C1712" s="6" t="s">
        <v>1587</v>
      </c>
      <c r="D1712" s="5" t="str">
        <f t="shared" si="29"/>
        <v>ATM GRP</v>
      </c>
      <c r="E1712" s="16" t="s">
        <v>1690</v>
      </c>
      <c r="F1712" s="16" t="s">
        <v>1547</v>
      </c>
      <c r="H1712" s="7"/>
      <c r="I1712" s="7" t="s">
        <v>151</v>
      </c>
      <c r="J1712" s="7" t="s">
        <v>151</v>
      </c>
      <c r="K1712" s="7" t="s">
        <v>151</v>
      </c>
      <c r="L1712" s="7" t="s">
        <v>151</v>
      </c>
      <c r="M1712" s="7" t="s">
        <v>151</v>
      </c>
      <c r="O1712" s="6" t="s">
        <v>3899</v>
      </c>
      <c r="P1712" s="9"/>
      <c r="Q1712" s="9"/>
      <c r="R1712" s="6" t="s">
        <v>1745</v>
      </c>
      <c r="S1712" s="6" t="e">
        <v>#N/A</v>
      </c>
      <c r="T1712" s="6" t="e">
        <v>#N/A</v>
      </c>
      <c r="W1712" s="23" t="e">
        <f>VLOOKUP(F1712,'[1]AM Report'!$C:$L,10,FALSE)</f>
        <v>#N/A</v>
      </c>
      <c r="X1712" s="6" t="str">
        <f>VLOOKUP(F1712,'[2]Master URL List'!$F:$S,12,FALSE)</f>
        <v>CWA-PP101</v>
      </c>
      <c r="Y1712" s="6" t="str">
        <f>VLOOKUP($F1712,'[2]Master URL List'!$F:$S,13,FALSE)</f>
        <v>PAMELA FALK</v>
      </c>
      <c r="Z1712" s="6">
        <f>VLOOKUP($F1712,'[2]Master URL List'!$F:$S,14,FALSE)</f>
        <v>0</v>
      </c>
    </row>
    <row r="1713" spans="1:27" s="6" customFormat="1" ht="12.75" customHeight="1" x14ac:dyDescent="0.2">
      <c r="A1713" s="6" t="s">
        <v>1593</v>
      </c>
      <c r="B1713" s="6" t="s">
        <v>1588</v>
      </c>
      <c r="C1713" s="6" t="s">
        <v>1587</v>
      </c>
      <c r="D1713" s="5" t="str">
        <f t="shared" si="29"/>
        <v>ATM GRP</v>
      </c>
      <c r="E1713" s="16" t="s">
        <v>1690</v>
      </c>
      <c r="F1713" s="16" t="s">
        <v>1547</v>
      </c>
      <c r="H1713" s="7"/>
      <c r="I1713" s="7" t="s">
        <v>151</v>
      </c>
      <c r="J1713" s="7" t="s">
        <v>151</v>
      </c>
      <c r="K1713" s="7" t="s">
        <v>151</v>
      </c>
      <c r="L1713" s="7" t="s">
        <v>151</v>
      </c>
      <c r="M1713" s="7" t="s">
        <v>151</v>
      </c>
      <c r="O1713" s="6" t="s">
        <v>3899</v>
      </c>
      <c r="P1713" s="9"/>
      <c r="Q1713" s="9"/>
      <c r="R1713" s="6" t="s">
        <v>1745</v>
      </c>
      <c r="S1713" s="6" t="e">
        <v>#N/A</v>
      </c>
      <c r="T1713" s="6" t="e">
        <v>#N/A</v>
      </c>
      <c r="W1713" s="23" t="e">
        <f>VLOOKUP(F1713,'[1]AM Report'!$C:$L,10,FALSE)</f>
        <v>#N/A</v>
      </c>
      <c r="X1713" s="6" t="str">
        <f>VLOOKUP(F1713,'[2]Master URL List'!$F:$S,12,FALSE)</f>
        <v>CWA-PP101</v>
      </c>
      <c r="Y1713" s="6" t="str">
        <f>VLOOKUP($F1713,'[2]Master URL List'!$F:$S,13,FALSE)</f>
        <v>PAMELA FALK</v>
      </c>
      <c r="Z1713" s="6">
        <f>VLOOKUP($F1713,'[2]Master URL List'!$F:$S,14,FALSE)</f>
        <v>0</v>
      </c>
    </row>
    <row r="1714" spans="1:27" s="64" customFormat="1" ht="12.75" customHeight="1" x14ac:dyDescent="0.2">
      <c r="A1714" s="64" t="s">
        <v>1602</v>
      </c>
      <c r="B1714" s="64" t="s">
        <v>1601</v>
      </c>
      <c r="C1714" s="65" t="s">
        <v>1600</v>
      </c>
      <c r="D1714" s="65" t="str">
        <f t="shared" si="29"/>
        <v>CASHDG.COM</v>
      </c>
      <c r="E1714" s="67" t="s">
        <v>1690</v>
      </c>
      <c r="F1714" s="67" t="s">
        <v>1548</v>
      </c>
      <c r="I1714" s="64" t="s">
        <v>151</v>
      </c>
      <c r="J1714" s="64" t="s">
        <v>151</v>
      </c>
      <c r="K1714" s="64" t="s">
        <v>151</v>
      </c>
      <c r="L1714" s="64" t="s">
        <v>151</v>
      </c>
      <c r="M1714" s="64" t="s">
        <v>151</v>
      </c>
      <c r="N1714" s="6" t="s">
        <v>3997</v>
      </c>
      <c r="O1714" s="64" t="s">
        <v>3899</v>
      </c>
      <c r="P1714" s="9"/>
      <c r="Q1714" s="9"/>
      <c r="R1714" s="64" t="s">
        <v>1745</v>
      </c>
      <c r="S1714" s="64" t="e">
        <v>#N/A</v>
      </c>
      <c r="T1714" s="64" t="e">
        <v>#N/A</v>
      </c>
      <c r="U1714" s="6"/>
      <c r="W1714" s="23" t="e">
        <f>VLOOKUP(F1714,'[1]AM Report'!$C:$L,10,FALSE)</f>
        <v>#N/A</v>
      </c>
      <c r="X1714" s="6" t="str">
        <f>VLOOKUP(F1714,'[2]Master URL List'!$F:$S,12,FALSE)</f>
        <v>CWA-PP101</v>
      </c>
      <c r="Y1714" s="6" t="str">
        <f>VLOOKUP($F1714,'[2]Master URL List'!$F:$S,13,FALSE)</f>
        <v>JOHN COIL</v>
      </c>
      <c r="Z1714" s="6" t="str">
        <f>VLOOKUP($F1714,'[2]Master URL List'!$F:$S,14,FALSE)</f>
        <v>KELLY@TEAMTAMPA.COM</v>
      </c>
      <c r="AA1714" s="6"/>
    </row>
    <row r="1715" spans="1:27" s="64" customFormat="1" ht="12.75" customHeight="1" x14ac:dyDescent="0.2">
      <c r="A1715" s="64" t="s">
        <v>1603</v>
      </c>
      <c r="B1715" s="64" t="s">
        <v>1601</v>
      </c>
      <c r="C1715" s="65" t="s">
        <v>1600</v>
      </c>
      <c r="D1715" s="65" t="str">
        <f t="shared" si="29"/>
        <v>CASHDG.COM</v>
      </c>
      <c r="E1715" s="67" t="s">
        <v>1690</v>
      </c>
      <c r="F1715" s="67" t="s">
        <v>1548</v>
      </c>
      <c r="I1715" s="64" t="s">
        <v>151</v>
      </c>
      <c r="J1715" s="64" t="s">
        <v>151</v>
      </c>
      <c r="K1715" s="64" t="s">
        <v>151</v>
      </c>
      <c r="L1715" s="64" t="s">
        <v>151</v>
      </c>
      <c r="M1715" s="64" t="s">
        <v>151</v>
      </c>
      <c r="N1715" s="6"/>
      <c r="O1715" s="64" t="s">
        <v>3899</v>
      </c>
      <c r="P1715" s="9"/>
      <c r="Q1715" s="9"/>
      <c r="R1715" s="64" t="s">
        <v>1745</v>
      </c>
      <c r="S1715" s="64" t="e">
        <v>#N/A</v>
      </c>
      <c r="T1715" s="64" t="e">
        <v>#N/A</v>
      </c>
      <c r="U1715" s="6"/>
      <c r="W1715" s="23" t="e">
        <f>VLOOKUP(F1715,'[1]AM Report'!$C:$L,10,FALSE)</f>
        <v>#N/A</v>
      </c>
      <c r="X1715" s="6" t="str">
        <f>VLOOKUP(F1715,'[2]Master URL List'!$F:$S,12,FALSE)</f>
        <v>CWA-PP101</v>
      </c>
      <c r="Y1715" s="6" t="str">
        <f>VLOOKUP($F1715,'[2]Master URL List'!$F:$S,13,FALSE)</f>
        <v>JOHN COIL</v>
      </c>
      <c r="Z1715" s="6" t="str">
        <f>VLOOKUP($F1715,'[2]Master URL List'!$F:$S,14,FALSE)</f>
        <v>KELLY@TEAMTAMPA.COM</v>
      </c>
      <c r="AA1715" s="6"/>
    </row>
    <row r="1716" spans="1:27" s="64" customFormat="1" ht="12.75" customHeight="1" x14ac:dyDescent="0.2">
      <c r="A1716" s="64" t="s">
        <v>1604</v>
      </c>
      <c r="B1716" s="64" t="s">
        <v>1601</v>
      </c>
      <c r="C1716" s="65" t="s">
        <v>1600</v>
      </c>
      <c r="D1716" s="65" t="str">
        <f t="shared" si="29"/>
        <v>CASHDG.COM</v>
      </c>
      <c r="E1716" s="67" t="s">
        <v>1690</v>
      </c>
      <c r="F1716" s="67" t="s">
        <v>1548</v>
      </c>
      <c r="I1716" s="64" t="s">
        <v>151</v>
      </c>
      <c r="J1716" s="64" t="s">
        <v>151</v>
      </c>
      <c r="K1716" s="64" t="s">
        <v>151</v>
      </c>
      <c r="L1716" s="64" t="s">
        <v>151</v>
      </c>
      <c r="M1716" s="64" t="s">
        <v>151</v>
      </c>
      <c r="N1716" s="6"/>
      <c r="O1716" s="64" t="s">
        <v>3899</v>
      </c>
      <c r="P1716" s="9"/>
      <c r="Q1716" s="9"/>
      <c r="R1716" s="64" t="s">
        <v>1745</v>
      </c>
      <c r="S1716" s="64" t="e">
        <v>#N/A</v>
      </c>
      <c r="T1716" s="64" t="e">
        <v>#N/A</v>
      </c>
      <c r="U1716" s="6"/>
      <c r="W1716" s="23" t="e">
        <f>VLOOKUP(F1716,'[1]AM Report'!$C:$L,10,FALSE)</f>
        <v>#N/A</v>
      </c>
      <c r="X1716" s="6" t="str">
        <f>VLOOKUP(F1716,'[2]Master URL List'!$F:$S,12,FALSE)</f>
        <v>CWA-PP101</v>
      </c>
      <c r="Y1716" s="6" t="str">
        <f>VLOOKUP($F1716,'[2]Master URL List'!$F:$S,13,FALSE)</f>
        <v>JOHN COIL</v>
      </c>
      <c r="Z1716" s="6" t="str">
        <f>VLOOKUP($F1716,'[2]Master URL List'!$F:$S,14,FALSE)</f>
        <v>KELLY@TEAMTAMPA.COM</v>
      </c>
      <c r="AA1716" s="6"/>
    </row>
    <row r="1717" spans="1:27" s="64" customFormat="1" ht="12.75" customHeight="1" x14ac:dyDescent="0.2">
      <c r="A1717" s="64" t="s">
        <v>1605</v>
      </c>
      <c r="B1717" s="64" t="s">
        <v>1601</v>
      </c>
      <c r="C1717" s="65" t="s">
        <v>1600</v>
      </c>
      <c r="D1717" s="65" t="str">
        <f t="shared" si="29"/>
        <v>CASHDG.COM</v>
      </c>
      <c r="E1717" s="67" t="s">
        <v>1690</v>
      </c>
      <c r="F1717" s="67" t="s">
        <v>1548</v>
      </c>
      <c r="I1717" s="64" t="s">
        <v>151</v>
      </c>
      <c r="J1717" s="64" t="s">
        <v>151</v>
      </c>
      <c r="K1717" s="64" t="s">
        <v>151</v>
      </c>
      <c r="L1717" s="64" t="s">
        <v>151</v>
      </c>
      <c r="M1717" s="64" t="s">
        <v>151</v>
      </c>
      <c r="N1717" s="6"/>
      <c r="O1717" s="64" t="s">
        <v>3899</v>
      </c>
      <c r="P1717" s="9"/>
      <c r="Q1717" s="9"/>
      <c r="R1717" s="64" t="s">
        <v>1745</v>
      </c>
      <c r="S1717" s="64" t="e">
        <v>#N/A</v>
      </c>
      <c r="T1717" s="64" t="e">
        <v>#N/A</v>
      </c>
      <c r="U1717" s="6"/>
      <c r="W1717" s="23" t="e">
        <f>VLOOKUP(F1717,'[1]AM Report'!$C:$L,10,FALSE)</f>
        <v>#N/A</v>
      </c>
      <c r="X1717" s="6" t="str">
        <f>VLOOKUP(F1717,'[2]Master URL List'!$F:$S,12,FALSE)</f>
        <v>CWA-PP101</v>
      </c>
      <c r="Y1717" s="6" t="str">
        <f>VLOOKUP($F1717,'[2]Master URL List'!$F:$S,13,FALSE)</f>
        <v>JOHN COIL</v>
      </c>
      <c r="Z1717" s="6" t="str">
        <f>VLOOKUP($F1717,'[2]Master URL List'!$F:$S,14,FALSE)</f>
        <v>KELLY@TEAMTAMPA.COM</v>
      </c>
      <c r="AA1717" s="6"/>
    </row>
    <row r="1718" spans="1:27" s="64" customFormat="1" ht="12.75" customHeight="1" x14ac:dyDescent="0.2">
      <c r="A1718" s="64" t="s">
        <v>1606</v>
      </c>
      <c r="B1718" s="64" t="s">
        <v>1601</v>
      </c>
      <c r="C1718" s="65" t="s">
        <v>1600</v>
      </c>
      <c r="D1718" s="65" t="str">
        <f t="shared" si="29"/>
        <v>CASHDG.COM</v>
      </c>
      <c r="E1718" s="67" t="s">
        <v>1690</v>
      </c>
      <c r="F1718" s="67" t="s">
        <v>1548</v>
      </c>
      <c r="I1718" s="64" t="s">
        <v>151</v>
      </c>
      <c r="J1718" s="64" t="s">
        <v>151</v>
      </c>
      <c r="K1718" s="64" t="s">
        <v>151</v>
      </c>
      <c r="L1718" s="64" t="s">
        <v>151</v>
      </c>
      <c r="M1718" s="64" t="s">
        <v>151</v>
      </c>
      <c r="N1718" s="6"/>
      <c r="O1718" s="64" t="s">
        <v>3899</v>
      </c>
      <c r="P1718" s="9"/>
      <c r="Q1718" s="9"/>
      <c r="R1718" s="64" t="s">
        <v>1745</v>
      </c>
      <c r="S1718" s="64" t="e">
        <v>#N/A</v>
      </c>
      <c r="T1718" s="64" t="e">
        <v>#N/A</v>
      </c>
      <c r="U1718" s="6"/>
      <c r="W1718" s="23" t="e">
        <f>VLOOKUP(F1718,'[1]AM Report'!$C:$L,10,FALSE)</f>
        <v>#N/A</v>
      </c>
      <c r="X1718" s="6" t="str">
        <f>VLOOKUP(F1718,'[2]Master URL List'!$F:$S,12,FALSE)</f>
        <v>CWA-PP101</v>
      </c>
      <c r="Y1718" s="6" t="str">
        <f>VLOOKUP($F1718,'[2]Master URL List'!$F:$S,13,FALSE)</f>
        <v>JOHN COIL</v>
      </c>
      <c r="Z1718" s="6" t="str">
        <f>VLOOKUP($F1718,'[2]Master URL List'!$F:$S,14,FALSE)</f>
        <v>KELLY@TEAMTAMPA.COM</v>
      </c>
      <c r="AA1718" s="6"/>
    </row>
    <row r="1719" spans="1:27" s="64" customFormat="1" ht="12.75" customHeight="1" x14ac:dyDescent="0.2">
      <c r="A1719" s="64" t="s">
        <v>1607</v>
      </c>
      <c r="B1719" s="64" t="s">
        <v>1601</v>
      </c>
      <c r="C1719" s="65" t="s">
        <v>1600</v>
      </c>
      <c r="D1719" s="65" t="str">
        <f t="shared" si="29"/>
        <v>CASHDG.COM</v>
      </c>
      <c r="E1719" s="67" t="s">
        <v>1690</v>
      </c>
      <c r="F1719" s="67" t="s">
        <v>1548</v>
      </c>
      <c r="I1719" s="64" t="s">
        <v>151</v>
      </c>
      <c r="J1719" s="64" t="s">
        <v>151</v>
      </c>
      <c r="K1719" s="64" t="s">
        <v>151</v>
      </c>
      <c r="L1719" s="64" t="s">
        <v>151</v>
      </c>
      <c r="M1719" s="64" t="s">
        <v>151</v>
      </c>
      <c r="N1719" s="6"/>
      <c r="O1719" s="64" t="s">
        <v>3899</v>
      </c>
      <c r="P1719" s="9"/>
      <c r="Q1719" s="9"/>
      <c r="R1719" s="64" t="s">
        <v>1745</v>
      </c>
      <c r="S1719" s="64" t="e">
        <v>#N/A</v>
      </c>
      <c r="T1719" s="64" t="e">
        <v>#N/A</v>
      </c>
      <c r="U1719" s="6"/>
      <c r="W1719" s="23" t="e">
        <f>VLOOKUP(F1719,'[1]AM Report'!$C:$L,10,FALSE)</f>
        <v>#N/A</v>
      </c>
      <c r="X1719" s="6" t="str">
        <f>VLOOKUP(F1719,'[2]Master URL List'!$F:$S,12,FALSE)</f>
        <v>CWA-PP101</v>
      </c>
      <c r="Y1719" s="6" t="str">
        <f>VLOOKUP($F1719,'[2]Master URL List'!$F:$S,13,FALSE)</f>
        <v>JOHN COIL</v>
      </c>
      <c r="Z1719" s="6" t="str">
        <f>VLOOKUP($F1719,'[2]Master URL List'!$F:$S,14,FALSE)</f>
        <v>KELLY@TEAMTAMPA.COM</v>
      </c>
      <c r="AA1719" s="6"/>
    </row>
    <row r="1720" spans="1:27" s="64" customFormat="1" ht="12.75" customHeight="1" x14ac:dyDescent="0.2">
      <c r="A1720" s="64" t="s">
        <v>1608</v>
      </c>
      <c r="B1720" s="64" t="s">
        <v>1601</v>
      </c>
      <c r="C1720" s="65" t="s">
        <v>1600</v>
      </c>
      <c r="D1720" s="65" t="str">
        <f t="shared" si="29"/>
        <v>CASHDG.COM</v>
      </c>
      <c r="E1720" s="67" t="s">
        <v>1690</v>
      </c>
      <c r="F1720" s="67" t="s">
        <v>1548</v>
      </c>
      <c r="I1720" s="64" t="s">
        <v>151</v>
      </c>
      <c r="J1720" s="64" t="s">
        <v>151</v>
      </c>
      <c r="K1720" s="64" t="s">
        <v>151</v>
      </c>
      <c r="L1720" s="64" t="s">
        <v>151</v>
      </c>
      <c r="M1720" s="64" t="s">
        <v>151</v>
      </c>
      <c r="N1720" s="6" t="s">
        <v>4054</v>
      </c>
      <c r="O1720" s="64" t="s">
        <v>3965</v>
      </c>
      <c r="P1720" s="9" t="s">
        <v>3903</v>
      </c>
      <c r="Q1720" s="9"/>
      <c r="R1720" s="64" t="s">
        <v>1745</v>
      </c>
      <c r="S1720" s="64" t="e">
        <v>#N/A</v>
      </c>
      <c r="T1720" s="64" t="e">
        <v>#N/A</v>
      </c>
      <c r="U1720" s="6"/>
      <c r="W1720" s="23" t="e">
        <f>VLOOKUP(F1720,'[1]AM Report'!$C:$L,10,FALSE)</f>
        <v>#N/A</v>
      </c>
      <c r="X1720" s="6" t="str">
        <f>VLOOKUP(F1720,'[2]Master URL List'!$F:$S,12,FALSE)</f>
        <v>CWA-PP101</v>
      </c>
      <c r="Y1720" s="6" t="str">
        <f>VLOOKUP($F1720,'[2]Master URL List'!$F:$S,13,FALSE)</f>
        <v>JOHN COIL</v>
      </c>
      <c r="Z1720" s="6" t="str">
        <f>VLOOKUP($F1720,'[2]Master URL List'!$F:$S,14,FALSE)</f>
        <v>KELLY@TEAMTAMPA.COM</v>
      </c>
      <c r="AA1720" s="6"/>
    </row>
    <row r="1721" spans="1:27" s="64" customFormat="1" ht="12.75" customHeight="1" x14ac:dyDescent="0.2">
      <c r="A1721" s="64" t="s">
        <v>1609</v>
      </c>
      <c r="B1721" s="64" t="s">
        <v>1601</v>
      </c>
      <c r="C1721" s="65" t="s">
        <v>1600</v>
      </c>
      <c r="D1721" s="65" t="str">
        <f t="shared" si="29"/>
        <v>CASHDG.COM</v>
      </c>
      <c r="E1721" s="67" t="s">
        <v>1690</v>
      </c>
      <c r="F1721" s="67" t="s">
        <v>1548</v>
      </c>
      <c r="I1721" s="64" t="s">
        <v>151</v>
      </c>
      <c r="J1721" s="64" t="s">
        <v>151</v>
      </c>
      <c r="K1721" s="64" t="s">
        <v>151</v>
      </c>
      <c r="L1721" s="64" t="s">
        <v>151</v>
      </c>
      <c r="M1721" s="64" t="s">
        <v>151</v>
      </c>
      <c r="N1721" s="6"/>
      <c r="O1721" s="64" t="s">
        <v>3899</v>
      </c>
      <c r="P1721" s="9"/>
      <c r="Q1721" s="9"/>
      <c r="R1721" s="64" t="s">
        <v>1745</v>
      </c>
      <c r="S1721" s="64" t="e">
        <v>#N/A</v>
      </c>
      <c r="T1721" s="64" t="e">
        <v>#N/A</v>
      </c>
      <c r="U1721" s="6"/>
      <c r="W1721" s="23" t="e">
        <f>VLOOKUP(F1721,'[1]AM Report'!$C:$L,10,FALSE)</f>
        <v>#N/A</v>
      </c>
      <c r="X1721" s="6" t="str">
        <f>VLOOKUP(F1721,'[2]Master URL List'!$F:$S,12,FALSE)</f>
        <v>CWA-PP101</v>
      </c>
      <c r="Y1721" s="6" t="str">
        <f>VLOOKUP($F1721,'[2]Master URL List'!$F:$S,13,FALSE)</f>
        <v>JOHN COIL</v>
      </c>
      <c r="Z1721" s="6" t="str">
        <f>VLOOKUP($F1721,'[2]Master URL List'!$F:$S,14,FALSE)</f>
        <v>KELLY@TEAMTAMPA.COM</v>
      </c>
      <c r="AA1721" s="6"/>
    </row>
    <row r="1722" spans="1:27" s="64" customFormat="1" ht="12.75" customHeight="1" x14ac:dyDescent="0.2">
      <c r="A1722" s="64" t="s">
        <v>1610</v>
      </c>
      <c r="B1722" s="64" t="s">
        <v>1601</v>
      </c>
      <c r="C1722" s="65" t="s">
        <v>1600</v>
      </c>
      <c r="D1722" s="65" t="str">
        <f t="shared" si="29"/>
        <v>CASHDG.COM</v>
      </c>
      <c r="E1722" s="67" t="s">
        <v>1690</v>
      </c>
      <c r="F1722" s="67" t="s">
        <v>1548</v>
      </c>
      <c r="I1722" s="64" t="s">
        <v>151</v>
      </c>
      <c r="J1722" s="64" t="s">
        <v>151</v>
      </c>
      <c r="K1722" s="64" t="s">
        <v>151</v>
      </c>
      <c r="L1722" s="64" t="s">
        <v>151</v>
      </c>
      <c r="M1722" s="64" t="s">
        <v>151</v>
      </c>
      <c r="N1722" s="6"/>
      <c r="O1722" s="64" t="s">
        <v>3899</v>
      </c>
      <c r="P1722" s="9"/>
      <c r="Q1722" s="9"/>
      <c r="R1722" s="64" t="s">
        <v>1745</v>
      </c>
      <c r="S1722" s="64" t="e">
        <v>#N/A</v>
      </c>
      <c r="T1722" s="64" t="e">
        <v>#N/A</v>
      </c>
      <c r="U1722" s="6"/>
      <c r="W1722" s="23" t="e">
        <f>VLOOKUP(F1722,'[1]AM Report'!$C:$L,10,FALSE)</f>
        <v>#N/A</v>
      </c>
      <c r="X1722" s="6" t="str">
        <f>VLOOKUP(F1722,'[2]Master URL List'!$F:$S,12,FALSE)</f>
        <v>CWA-PP101</v>
      </c>
      <c r="Y1722" s="6" t="str">
        <f>VLOOKUP($F1722,'[2]Master URL List'!$F:$S,13,FALSE)</f>
        <v>JOHN COIL</v>
      </c>
      <c r="Z1722" s="6" t="str">
        <f>VLOOKUP($F1722,'[2]Master URL List'!$F:$S,14,FALSE)</f>
        <v>KELLY@TEAMTAMPA.COM</v>
      </c>
      <c r="AA1722" s="6"/>
    </row>
    <row r="1723" spans="1:27" s="64" customFormat="1" ht="12.75" customHeight="1" x14ac:dyDescent="0.2">
      <c r="A1723" s="64" t="s">
        <v>1611</v>
      </c>
      <c r="B1723" s="64" t="s">
        <v>1601</v>
      </c>
      <c r="C1723" s="65" t="s">
        <v>1600</v>
      </c>
      <c r="D1723" s="65" t="str">
        <f t="shared" si="29"/>
        <v>CASHDG.COM</v>
      </c>
      <c r="E1723" s="67" t="s">
        <v>1690</v>
      </c>
      <c r="F1723" s="67" t="s">
        <v>1548</v>
      </c>
      <c r="I1723" s="64" t="s">
        <v>151</v>
      </c>
      <c r="J1723" s="64" t="s">
        <v>151</v>
      </c>
      <c r="K1723" s="64" t="s">
        <v>151</v>
      </c>
      <c r="L1723" s="64" t="s">
        <v>151</v>
      </c>
      <c r="M1723" s="64" t="s">
        <v>151</v>
      </c>
      <c r="N1723" s="6"/>
      <c r="O1723" s="64" t="s">
        <v>3899</v>
      </c>
      <c r="P1723" s="9"/>
      <c r="Q1723" s="9"/>
      <c r="R1723" s="64" t="s">
        <v>1745</v>
      </c>
      <c r="S1723" s="64" t="e">
        <v>#N/A</v>
      </c>
      <c r="T1723" s="64" t="e">
        <v>#N/A</v>
      </c>
      <c r="U1723" s="6"/>
      <c r="W1723" s="23" t="e">
        <f>VLOOKUP(F1723,'[1]AM Report'!$C:$L,10,FALSE)</f>
        <v>#N/A</v>
      </c>
      <c r="X1723" s="6" t="str">
        <f>VLOOKUP(F1723,'[2]Master URL List'!$F:$S,12,FALSE)</f>
        <v>CWA-PP101</v>
      </c>
      <c r="Y1723" s="6" t="str">
        <f>VLOOKUP($F1723,'[2]Master URL List'!$F:$S,13,FALSE)</f>
        <v>JOHN COIL</v>
      </c>
      <c r="Z1723" s="6" t="str">
        <f>VLOOKUP($F1723,'[2]Master URL List'!$F:$S,14,FALSE)</f>
        <v>KELLY@TEAMTAMPA.COM</v>
      </c>
      <c r="AA1723" s="6"/>
    </row>
    <row r="1724" spans="1:27" s="64" customFormat="1" ht="12.75" customHeight="1" x14ac:dyDescent="0.2">
      <c r="A1724" s="64" t="s">
        <v>1612</v>
      </c>
      <c r="B1724" s="64" t="s">
        <v>1601</v>
      </c>
      <c r="C1724" s="65" t="s">
        <v>1600</v>
      </c>
      <c r="D1724" s="65" t="str">
        <f t="shared" si="29"/>
        <v>CASHDG.COM</v>
      </c>
      <c r="E1724" s="67" t="s">
        <v>1690</v>
      </c>
      <c r="F1724" s="67" t="s">
        <v>1548</v>
      </c>
      <c r="I1724" s="64" t="s">
        <v>151</v>
      </c>
      <c r="J1724" s="64" t="s">
        <v>151</v>
      </c>
      <c r="K1724" s="64" t="s">
        <v>151</v>
      </c>
      <c r="L1724" s="64" t="s">
        <v>151</v>
      </c>
      <c r="M1724" s="64" t="s">
        <v>151</v>
      </c>
      <c r="N1724" s="6"/>
      <c r="O1724" s="64" t="s">
        <v>3899</v>
      </c>
      <c r="P1724" s="9"/>
      <c r="Q1724" s="9"/>
      <c r="R1724" s="64" t="s">
        <v>1745</v>
      </c>
      <c r="S1724" s="64" t="e">
        <v>#N/A</v>
      </c>
      <c r="T1724" s="64" t="e">
        <v>#N/A</v>
      </c>
      <c r="U1724" s="6"/>
      <c r="W1724" s="23" t="e">
        <f>VLOOKUP(F1724,'[1]AM Report'!$C:$L,10,FALSE)</f>
        <v>#N/A</v>
      </c>
      <c r="X1724" s="6" t="str">
        <f>VLOOKUP(F1724,'[2]Master URL List'!$F:$S,12,FALSE)</f>
        <v>CWA-PP101</v>
      </c>
      <c r="Y1724" s="6" t="str">
        <f>VLOOKUP($F1724,'[2]Master URL List'!$F:$S,13,FALSE)</f>
        <v>JOHN COIL</v>
      </c>
      <c r="Z1724" s="6" t="str">
        <f>VLOOKUP($F1724,'[2]Master URL List'!$F:$S,14,FALSE)</f>
        <v>KELLY@TEAMTAMPA.COM</v>
      </c>
      <c r="AA1724" s="6"/>
    </row>
    <row r="1725" spans="1:27" s="64" customFormat="1" ht="12.75" customHeight="1" x14ac:dyDescent="0.2">
      <c r="A1725" s="64" t="s">
        <v>1613</v>
      </c>
      <c r="B1725" s="64" t="s">
        <v>1601</v>
      </c>
      <c r="C1725" s="65" t="s">
        <v>1600</v>
      </c>
      <c r="D1725" s="65" t="str">
        <f t="shared" si="29"/>
        <v>CASHDG.COM</v>
      </c>
      <c r="E1725" s="67" t="s">
        <v>1690</v>
      </c>
      <c r="F1725" s="67" t="s">
        <v>1548</v>
      </c>
      <c r="I1725" s="64" t="s">
        <v>151</v>
      </c>
      <c r="J1725" s="64" t="s">
        <v>151</v>
      </c>
      <c r="K1725" s="64" t="s">
        <v>151</v>
      </c>
      <c r="L1725" s="64" t="s">
        <v>151</v>
      </c>
      <c r="M1725" s="64" t="s">
        <v>151</v>
      </c>
      <c r="N1725" s="6"/>
      <c r="O1725" s="64" t="s">
        <v>3899</v>
      </c>
      <c r="P1725" s="9"/>
      <c r="Q1725" s="9"/>
      <c r="R1725" s="64" t="s">
        <v>1745</v>
      </c>
      <c r="S1725" s="64" t="e">
        <v>#N/A</v>
      </c>
      <c r="T1725" s="64" t="e">
        <v>#N/A</v>
      </c>
      <c r="U1725" s="6"/>
      <c r="W1725" s="23" t="e">
        <f>VLOOKUP(F1725,'[1]AM Report'!$C:$L,10,FALSE)</f>
        <v>#N/A</v>
      </c>
      <c r="X1725" s="6" t="str">
        <f>VLOOKUP(F1725,'[2]Master URL List'!$F:$S,12,FALSE)</f>
        <v>CWA-PP101</v>
      </c>
      <c r="Y1725" s="6" t="str">
        <f>VLOOKUP($F1725,'[2]Master URL List'!$F:$S,13,FALSE)</f>
        <v>JOHN COIL</v>
      </c>
      <c r="Z1725" s="6" t="str">
        <f>VLOOKUP($F1725,'[2]Master URL List'!$F:$S,14,FALSE)</f>
        <v>KELLY@TEAMTAMPA.COM</v>
      </c>
      <c r="AA1725" s="6"/>
    </row>
    <row r="1726" spans="1:27" s="64" customFormat="1" ht="12.75" customHeight="1" x14ac:dyDescent="0.2">
      <c r="A1726" s="64" t="s">
        <v>1614</v>
      </c>
      <c r="B1726" s="64" t="s">
        <v>1601</v>
      </c>
      <c r="C1726" s="65" t="s">
        <v>1600</v>
      </c>
      <c r="D1726" s="65" t="str">
        <f t="shared" si="29"/>
        <v>CASHDG.COM</v>
      </c>
      <c r="E1726" s="67" t="s">
        <v>1690</v>
      </c>
      <c r="F1726" s="67" t="s">
        <v>1548</v>
      </c>
      <c r="I1726" s="64" t="s">
        <v>151</v>
      </c>
      <c r="J1726" s="64" t="s">
        <v>151</v>
      </c>
      <c r="K1726" s="64" t="s">
        <v>151</v>
      </c>
      <c r="L1726" s="64" t="s">
        <v>151</v>
      </c>
      <c r="M1726" s="64" t="s">
        <v>151</v>
      </c>
      <c r="N1726" s="6"/>
      <c r="O1726" s="64" t="s">
        <v>3899</v>
      </c>
      <c r="P1726" s="9"/>
      <c r="Q1726" s="9"/>
      <c r="R1726" s="64" t="s">
        <v>1745</v>
      </c>
      <c r="S1726" s="64" t="e">
        <v>#N/A</v>
      </c>
      <c r="T1726" s="64" t="e">
        <v>#N/A</v>
      </c>
      <c r="U1726" s="6"/>
      <c r="W1726" s="23" t="e">
        <f>VLOOKUP(F1726,'[1]AM Report'!$C:$L,10,FALSE)</f>
        <v>#N/A</v>
      </c>
      <c r="X1726" s="6" t="str">
        <f>VLOOKUP(F1726,'[2]Master URL List'!$F:$S,12,FALSE)</f>
        <v>CWA-PP101</v>
      </c>
      <c r="Y1726" s="6" t="str">
        <f>VLOOKUP($F1726,'[2]Master URL List'!$F:$S,13,FALSE)</f>
        <v>JOHN COIL</v>
      </c>
      <c r="Z1726" s="6" t="str">
        <f>VLOOKUP($F1726,'[2]Master URL List'!$F:$S,14,FALSE)</f>
        <v>KELLY@TEAMTAMPA.COM</v>
      </c>
      <c r="AA1726" s="6"/>
    </row>
    <row r="1727" spans="1:27" s="64" customFormat="1" ht="12.75" customHeight="1" x14ac:dyDescent="0.2">
      <c r="A1727" s="64" t="s">
        <v>1615</v>
      </c>
      <c r="B1727" s="64" t="s">
        <v>1601</v>
      </c>
      <c r="C1727" s="65" t="s">
        <v>1600</v>
      </c>
      <c r="D1727" s="65" t="str">
        <f t="shared" si="29"/>
        <v>CASHDG.COM</v>
      </c>
      <c r="E1727" s="67" t="s">
        <v>1690</v>
      </c>
      <c r="F1727" s="67" t="s">
        <v>1548</v>
      </c>
      <c r="I1727" s="64" t="s">
        <v>151</v>
      </c>
      <c r="J1727" s="64" t="s">
        <v>151</v>
      </c>
      <c r="K1727" s="64" t="s">
        <v>151</v>
      </c>
      <c r="L1727" s="64" t="s">
        <v>151</v>
      </c>
      <c r="M1727" s="64" t="s">
        <v>151</v>
      </c>
      <c r="N1727" s="6"/>
      <c r="O1727" s="64" t="s">
        <v>3899</v>
      </c>
      <c r="P1727" s="9"/>
      <c r="Q1727" s="9"/>
      <c r="R1727" s="64" t="s">
        <v>1745</v>
      </c>
      <c r="S1727" s="64" t="e">
        <v>#N/A</v>
      </c>
      <c r="T1727" s="64" t="e">
        <v>#N/A</v>
      </c>
      <c r="U1727" s="6"/>
      <c r="W1727" s="23" t="e">
        <f>VLOOKUP(F1727,'[1]AM Report'!$C:$L,10,FALSE)</f>
        <v>#N/A</v>
      </c>
      <c r="X1727" s="6" t="str">
        <f>VLOOKUP(F1727,'[2]Master URL List'!$F:$S,12,FALSE)</f>
        <v>CWA-PP101</v>
      </c>
      <c r="Y1727" s="6" t="str">
        <f>VLOOKUP($F1727,'[2]Master URL List'!$F:$S,13,FALSE)</f>
        <v>JOHN COIL</v>
      </c>
      <c r="Z1727" s="6" t="str">
        <f>VLOOKUP($F1727,'[2]Master URL List'!$F:$S,14,FALSE)</f>
        <v>KELLY@TEAMTAMPA.COM</v>
      </c>
      <c r="AA1727" s="6"/>
    </row>
    <row r="1728" spans="1:27" s="64" customFormat="1" ht="12.75" customHeight="1" x14ac:dyDescent="0.2">
      <c r="A1728" s="64" t="s">
        <v>1616</v>
      </c>
      <c r="B1728" s="64" t="s">
        <v>1601</v>
      </c>
      <c r="C1728" s="65" t="s">
        <v>1600</v>
      </c>
      <c r="D1728" s="65" t="str">
        <f t="shared" si="29"/>
        <v>CASHDG.COM</v>
      </c>
      <c r="E1728" s="67" t="s">
        <v>1690</v>
      </c>
      <c r="F1728" s="67" t="s">
        <v>1548</v>
      </c>
      <c r="I1728" s="64" t="s">
        <v>151</v>
      </c>
      <c r="J1728" s="64" t="s">
        <v>151</v>
      </c>
      <c r="K1728" s="64" t="s">
        <v>151</v>
      </c>
      <c r="L1728" s="64" t="s">
        <v>151</v>
      </c>
      <c r="M1728" s="64" t="s">
        <v>151</v>
      </c>
      <c r="N1728" s="6"/>
      <c r="O1728" s="64" t="s">
        <v>3899</v>
      </c>
      <c r="P1728" s="9"/>
      <c r="Q1728" s="9"/>
      <c r="R1728" s="64" t="s">
        <v>1745</v>
      </c>
      <c r="S1728" s="64" t="e">
        <v>#N/A</v>
      </c>
      <c r="T1728" s="64" t="e">
        <v>#N/A</v>
      </c>
      <c r="U1728" s="6"/>
      <c r="W1728" s="23" t="e">
        <f>VLOOKUP(F1728,'[1]AM Report'!$C:$L,10,FALSE)</f>
        <v>#N/A</v>
      </c>
      <c r="X1728" s="6" t="str">
        <f>VLOOKUP(F1728,'[2]Master URL List'!$F:$S,12,FALSE)</f>
        <v>CWA-PP101</v>
      </c>
      <c r="Y1728" s="6" t="str">
        <f>VLOOKUP($F1728,'[2]Master URL List'!$F:$S,13,FALSE)</f>
        <v>JOHN COIL</v>
      </c>
      <c r="Z1728" s="6" t="str">
        <f>VLOOKUP($F1728,'[2]Master URL List'!$F:$S,14,FALSE)</f>
        <v>KELLY@TEAMTAMPA.COM</v>
      </c>
      <c r="AA1728" s="6"/>
    </row>
    <row r="1729" spans="1:26" s="6" customFormat="1" ht="12.75" customHeight="1" x14ac:dyDescent="0.2">
      <c r="A1729" s="6" t="s">
        <v>1617</v>
      </c>
      <c r="B1729" s="6" t="s">
        <v>1619</v>
      </c>
      <c r="C1729" s="5" t="s">
        <v>1618</v>
      </c>
      <c r="D1729" s="5" t="str">
        <f t="shared" si="29"/>
        <v>GAMELINK</v>
      </c>
      <c r="E1729" s="16" t="s">
        <v>1690</v>
      </c>
      <c r="F1729" s="16" t="s">
        <v>1549</v>
      </c>
      <c r="H1729" s="7"/>
      <c r="I1729" s="7" t="s">
        <v>151</v>
      </c>
      <c r="J1729" s="7" t="s">
        <v>151</v>
      </c>
      <c r="K1729" s="7" t="s">
        <v>151</v>
      </c>
      <c r="L1729" s="7" t="s">
        <v>151</v>
      </c>
      <c r="M1729" s="7" t="s">
        <v>151</v>
      </c>
      <c r="O1729" s="6" t="s">
        <v>3900</v>
      </c>
      <c r="P1729" s="9"/>
      <c r="Q1729" s="9"/>
      <c r="R1729" s="6" t="s">
        <v>1745</v>
      </c>
      <c r="S1729" s="6" t="e">
        <v>#N/A</v>
      </c>
      <c r="T1729" s="6" t="e">
        <v>#N/A</v>
      </c>
      <c r="W1729" s="23" t="e">
        <f>VLOOKUP(F1729,'[1]AM Report'!$C:$L,10,FALSE)</f>
        <v>#N/A</v>
      </c>
      <c r="X1729" s="6" t="str">
        <f>VLOOKUP(F1729,'[2]Master URL List'!$F:$S,12,FALSE)</f>
        <v>CWA-PP101</v>
      </c>
      <c r="Y1729" s="6" t="str">
        <f>VLOOKUP($F1729,'[2]Master URL List'!$F:$S,13,FALSE)</f>
        <v>TOM RICHARDSON</v>
      </c>
      <c r="Z1729" s="6">
        <f>VLOOKUP($F1729,'[2]Master URL List'!$F:$S,14,FALSE)</f>
        <v>0</v>
      </c>
    </row>
    <row r="1730" spans="1:26" s="6" customFormat="1" ht="12.75" customHeight="1" x14ac:dyDescent="0.2">
      <c r="A1730" s="6" t="s">
        <v>1622</v>
      </c>
      <c r="B1730" s="6" t="s">
        <v>1620</v>
      </c>
      <c r="C1730" s="5" t="s">
        <v>1621</v>
      </c>
      <c r="D1730" s="5" t="str">
        <f t="shared" si="29"/>
        <v>SMI-HELP.COM</v>
      </c>
      <c r="E1730" s="16" t="s">
        <v>1690</v>
      </c>
      <c r="F1730" s="16" t="s">
        <v>1550</v>
      </c>
      <c r="H1730" s="7"/>
      <c r="I1730" s="7" t="s">
        <v>151</v>
      </c>
      <c r="J1730" s="7" t="s">
        <v>151</v>
      </c>
      <c r="K1730" s="7" t="s">
        <v>151</v>
      </c>
      <c r="L1730" s="7" t="s">
        <v>151</v>
      </c>
      <c r="M1730" s="7" t="s">
        <v>151</v>
      </c>
      <c r="O1730" s="6" t="s">
        <v>3899</v>
      </c>
      <c r="P1730" s="9"/>
      <c r="Q1730" s="9"/>
      <c r="R1730" s="6" t="s">
        <v>1745</v>
      </c>
      <c r="S1730" s="6" t="e">
        <v>#N/A</v>
      </c>
      <c r="T1730" s="6" t="e">
        <v>#N/A</v>
      </c>
      <c r="W1730" s="23" t="e">
        <f>VLOOKUP(F1730,'[1]AM Report'!$C:$L,10,FALSE)</f>
        <v>#N/A</v>
      </c>
      <c r="X1730" s="6" t="str">
        <f>VLOOKUP(F1730,'[2]Master URL List'!$F:$S,12,FALSE)</f>
        <v>CWA-PP101</v>
      </c>
      <c r="Y1730" s="6" t="str">
        <f>VLOOKUP($F1730,'[2]Master URL List'!$F:$S,13,FALSE)</f>
        <v>BILLIE MILLER</v>
      </c>
      <c r="Z1730" s="6" t="str">
        <f>VLOOKUP($F1730,'[2]Master URL List'!$F:$S,14,FALSE)</f>
        <v>TODD@YANKSCASH.COM</v>
      </c>
    </row>
    <row r="1731" spans="1:26" s="6" customFormat="1" ht="12.75" customHeight="1" x14ac:dyDescent="0.2">
      <c r="A1731" s="6" t="s">
        <v>1623</v>
      </c>
      <c r="B1731" s="6" t="s">
        <v>1620</v>
      </c>
      <c r="C1731" s="5" t="s">
        <v>1621</v>
      </c>
      <c r="D1731" s="5" t="str">
        <f t="shared" si="29"/>
        <v>SMI-HELP.COM</v>
      </c>
      <c r="E1731" s="16" t="s">
        <v>1690</v>
      </c>
      <c r="F1731" s="16" t="s">
        <v>1550</v>
      </c>
      <c r="H1731" s="7"/>
      <c r="I1731" s="7" t="s">
        <v>151</v>
      </c>
      <c r="J1731" s="7" t="s">
        <v>151</v>
      </c>
      <c r="K1731" s="7" t="s">
        <v>151</v>
      </c>
      <c r="L1731" s="7" t="s">
        <v>151</v>
      </c>
      <c r="M1731" s="7" t="s">
        <v>151</v>
      </c>
      <c r="N1731" s="6" t="s">
        <v>3998</v>
      </c>
      <c r="O1731" s="6" t="s">
        <v>3899</v>
      </c>
      <c r="P1731" s="9"/>
      <c r="Q1731" s="9"/>
      <c r="R1731" s="6" t="s">
        <v>1745</v>
      </c>
      <c r="S1731" s="6" t="e">
        <v>#N/A</v>
      </c>
      <c r="T1731" s="6" t="e">
        <v>#N/A</v>
      </c>
      <c r="W1731" s="23" t="e">
        <f>VLOOKUP(F1731,'[1]AM Report'!$C:$L,10,FALSE)</f>
        <v>#N/A</v>
      </c>
      <c r="X1731" s="6" t="str">
        <f>VLOOKUP(F1731,'[2]Master URL List'!$F:$S,12,FALSE)</f>
        <v>CWA-PP101</v>
      </c>
      <c r="Y1731" s="6" t="str">
        <f>VLOOKUP($F1731,'[2]Master URL List'!$F:$S,13,FALSE)</f>
        <v>BILLIE MILLER</v>
      </c>
      <c r="Z1731" s="6" t="str">
        <f>VLOOKUP($F1731,'[2]Master URL List'!$F:$S,14,FALSE)</f>
        <v>TODD@YANKSCASH.COM</v>
      </c>
    </row>
    <row r="1732" spans="1:26" s="6" customFormat="1" ht="12.75" customHeight="1" x14ac:dyDescent="0.2">
      <c r="A1732" s="6" t="s">
        <v>1624</v>
      </c>
      <c r="B1732" s="6" t="s">
        <v>1620</v>
      </c>
      <c r="C1732" s="5" t="s">
        <v>1621</v>
      </c>
      <c r="D1732" s="5" t="str">
        <f t="shared" ref="D1732:D1813" si="30">C1732</f>
        <v>SMI-HELP.COM</v>
      </c>
      <c r="E1732" s="16" t="s">
        <v>1690</v>
      </c>
      <c r="F1732" s="16" t="s">
        <v>1550</v>
      </c>
      <c r="H1732" s="7"/>
      <c r="I1732" s="7" t="s">
        <v>151</v>
      </c>
      <c r="J1732" s="7" t="s">
        <v>151</v>
      </c>
      <c r="K1732" s="7" t="s">
        <v>151</v>
      </c>
      <c r="L1732" s="7" t="s">
        <v>151</v>
      </c>
      <c r="M1732" s="7" t="s">
        <v>151</v>
      </c>
      <c r="N1732" s="6" t="s">
        <v>3998</v>
      </c>
      <c r="O1732" s="6" t="s">
        <v>3899</v>
      </c>
      <c r="P1732" s="9"/>
      <c r="Q1732" s="9"/>
      <c r="R1732" s="6" t="s">
        <v>1745</v>
      </c>
      <c r="S1732" s="6" t="e">
        <v>#N/A</v>
      </c>
      <c r="T1732" s="6" t="e">
        <v>#N/A</v>
      </c>
      <c r="W1732" s="23" t="e">
        <f>VLOOKUP(F1732,'[1]AM Report'!$C:$L,10,FALSE)</f>
        <v>#N/A</v>
      </c>
      <c r="X1732" s="6" t="str">
        <f>VLOOKUP(F1732,'[2]Master URL List'!$F:$S,12,FALSE)</f>
        <v>CWA-PP101</v>
      </c>
      <c r="Y1732" s="6" t="str">
        <f>VLOOKUP($F1732,'[2]Master URL List'!$F:$S,13,FALSE)</f>
        <v>BILLIE MILLER</v>
      </c>
      <c r="Z1732" s="6" t="str">
        <f>VLOOKUP($F1732,'[2]Master URL List'!$F:$S,14,FALSE)</f>
        <v>TODD@YANKSCASH.COM</v>
      </c>
    </row>
    <row r="1733" spans="1:26" s="6" customFormat="1" ht="12.75" customHeight="1" x14ac:dyDescent="0.2">
      <c r="A1733" s="6" t="s">
        <v>1625</v>
      </c>
      <c r="B1733" s="6" t="s">
        <v>1620</v>
      </c>
      <c r="C1733" s="5" t="s">
        <v>1621</v>
      </c>
      <c r="D1733" s="5" t="str">
        <f t="shared" si="30"/>
        <v>SMI-HELP.COM</v>
      </c>
      <c r="E1733" s="16" t="s">
        <v>1690</v>
      </c>
      <c r="F1733" s="16" t="s">
        <v>1550</v>
      </c>
      <c r="H1733" s="7"/>
      <c r="I1733" s="7" t="s">
        <v>151</v>
      </c>
      <c r="J1733" s="7" t="s">
        <v>151</v>
      </c>
      <c r="K1733" s="7" t="s">
        <v>151</v>
      </c>
      <c r="L1733" s="7" t="s">
        <v>151</v>
      </c>
      <c r="M1733" s="7" t="s">
        <v>151</v>
      </c>
      <c r="O1733" s="6" t="s">
        <v>3899</v>
      </c>
      <c r="P1733" s="9"/>
      <c r="Q1733" s="9"/>
      <c r="R1733" s="6" t="s">
        <v>1745</v>
      </c>
      <c r="S1733" s="6" t="e">
        <v>#N/A</v>
      </c>
      <c r="T1733" s="6" t="e">
        <v>#N/A</v>
      </c>
      <c r="W1733" s="23" t="e">
        <f>VLOOKUP(F1733,'[1]AM Report'!$C:$L,10,FALSE)</f>
        <v>#N/A</v>
      </c>
      <c r="X1733" s="6" t="str">
        <f>VLOOKUP(F1733,'[2]Master URL List'!$F:$S,12,FALSE)</f>
        <v>CWA-PP101</v>
      </c>
      <c r="Y1733" s="6" t="str">
        <f>VLOOKUP($F1733,'[2]Master URL List'!$F:$S,13,FALSE)</f>
        <v>BILLIE MILLER</v>
      </c>
      <c r="Z1733" s="6" t="str">
        <f>VLOOKUP($F1733,'[2]Master URL List'!$F:$S,14,FALSE)</f>
        <v>TODD@YANKSCASH.COM</v>
      </c>
    </row>
    <row r="1734" spans="1:26" s="6" customFormat="1" ht="12.75" customHeight="1" x14ac:dyDescent="0.2">
      <c r="A1734" s="6" t="s">
        <v>1626</v>
      </c>
      <c r="B1734" s="6" t="s">
        <v>1620</v>
      </c>
      <c r="C1734" s="5" t="s">
        <v>1621</v>
      </c>
      <c r="D1734" s="5" t="str">
        <f t="shared" si="30"/>
        <v>SMI-HELP.COM</v>
      </c>
      <c r="E1734" s="16" t="s">
        <v>1690</v>
      </c>
      <c r="F1734" s="16" t="s">
        <v>1550</v>
      </c>
      <c r="H1734" s="7"/>
      <c r="I1734" s="7" t="s">
        <v>151</v>
      </c>
      <c r="J1734" s="7" t="s">
        <v>151</v>
      </c>
      <c r="K1734" s="7" t="s">
        <v>151</v>
      </c>
      <c r="L1734" s="7" t="s">
        <v>151</v>
      </c>
      <c r="M1734" s="7" t="s">
        <v>151</v>
      </c>
      <c r="O1734" s="6" t="s">
        <v>3899</v>
      </c>
      <c r="P1734" s="9"/>
      <c r="Q1734" s="9"/>
      <c r="R1734" s="6" t="s">
        <v>1745</v>
      </c>
      <c r="S1734" s="6" t="e">
        <v>#N/A</v>
      </c>
      <c r="T1734" s="6" t="e">
        <v>#N/A</v>
      </c>
      <c r="W1734" s="23" t="e">
        <f>VLOOKUP(F1734,'[1]AM Report'!$C:$L,10,FALSE)</f>
        <v>#N/A</v>
      </c>
      <c r="X1734" s="6" t="str">
        <f>VLOOKUP(F1734,'[2]Master URL List'!$F:$S,12,FALSE)</f>
        <v>CWA-PP101</v>
      </c>
      <c r="Y1734" s="6" t="str">
        <f>VLOOKUP($F1734,'[2]Master URL List'!$F:$S,13,FALSE)</f>
        <v>BILLIE MILLER</v>
      </c>
      <c r="Z1734" s="6" t="str">
        <f>VLOOKUP($F1734,'[2]Master URL List'!$F:$S,14,FALSE)</f>
        <v>TODD@YANKSCASH.COM</v>
      </c>
    </row>
    <row r="1735" spans="1:26" s="6" customFormat="1" ht="12.75" customHeight="1" x14ac:dyDescent="0.2">
      <c r="A1735" s="6" t="s">
        <v>1627</v>
      </c>
      <c r="B1735" s="6" t="s">
        <v>1620</v>
      </c>
      <c r="C1735" s="5" t="s">
        <v>1621</v>
      </c>
      <c r="D1735" s="5" t="str">
        <f t="shared" si="30"/>
        <v>SMI-HELP.COM</v>
      </c>
      <c r="E1735" s="16" t="s">
        <v>1690</v>
      </c>
      <c r="F1735" s="16" t="s">
        <v>1550</v>
      </c>
      <c r="H1735" s="7"/>
      <c r="I1735" s="7" t="s">
        <v>151</v>
      </c>
      <c r="J1735" s="7" t="s">
        <v>151</v>
      </c>
      <c r="K1735" s="7" t="s">
        <v>151</v>
      </c>
      <c r="L1735" s="7" t="s">
        <v>151</v>
      </c>
      <c r="M1735" s="7" t="s">
        <v>151</v>
      </c>
      <c r="O1735" s="6" t="s">
        <v>3899</v>
      </c>
      <c r="P1735" s="9"/>
      <c r="Q1735" s="9"/>
      <c r="R1735" s="6" t="s">
        <v>1745</v>
      </c>
      <c r="S1735" s="6" t="e">
        <v>#N/A</v>
      </c>
      <c r="T1735" s="6" t="e">
        <v>#N/A</v>
      </c>
      <c r="W1735" s="23" t="e">
        <f>VLOOKUP(F1735,'[1]AM Report'!$C:$L,10,FALSE)</f>
        <v>#N/A</v>
      </c>
      <c r="X1735" s="6" t="str">
        <f>VLOOKUP(F1735,'[2]Master URL List'!$F:$S,12,FALSE)</f>
        <v>CWA-PP101</v>
      </c>
      <c r="Y1735" s="6" t="str">
        <f>VLOOKUP($F1735,'[2]Master URL List'!$F:$S,13,FALSE)</f>
        <v>BILLIE MILLER</v>
      </c>
      <c r="Z1735" s="6" t="str">
        <f>VLOOKUP($F1735,'[2]Master URL List'!$F:$S,14,FALSE)</f>
        <v>TODD@YANKSCASH.COM</v>
      </c>
    </row>
    <row r="1736" spans="1:26" s="6" customFormat="1" ht="12.75" customHeight="1" x14ac:dyDescent="0.2">
      <c r="A1736" s="6" t="s">
        <v>1628</v>
      </c>
      <c r="B1736" s="6" t="s">
        <v>1620</v>
      </c>
      <c r="C1736" s="5" t="s">
        <v>1621</v>
      </c>
      <c r="D1736" s="5" t="str">
        <f t="shared" si="30"/>
        <v>SMI-HELP.COM</v>
      </c>
      <c r="E1736" s="16" t="s">
        <v>1690</v>
      </c>
      <c r="F1736" s="16" t="s">
        <v>1550</v>
      </c>
      <c r="H1736" s="7"/>
      <c r="I1736" s="7" t="s">
        <v>151</v>
      </c>
      <c r="J1736" s="7" t="s">
        <v>151</v>
      </c>
      <c r="K1736" s="7" t="s">
        <v>151</v>
      </c>
      <c r="L1736" s="7" t="s">
        <v>151</v>
      </c>
      <c r="M1736" s="7" t="s">
        <v>151</v>
      </c>
      <c r="O1736" s="6" t="s">
        <v>3899</v>
      </c>
      <c r="P1736" s="9"/>
      <c r="Q1736" s="9"/>
      <c r="R1736" s="6" t="s">
        <v>1745</v>
      </c>
      <c r="S1736" s="6" t="e">
        <v>#N/A</v>
      </c>
      <c r="T1736" s="6" t="e">
        <v>#N/A</v>
      </c>
      <c r="W1736" s="23" t="e">
        <f>VLOOKUP(F1736,'[1]AM Report'!$C:$L,10,FALSE)</f>
        <v>#N/A</v>
      </c>
      <c r="X1736" s="6" t="str">
        <f>VLOOKUP(F1736,'[2]Master URL List'!$F:$S,12,FALSE)</f>
        <v>CWA-PP101</v>
      </c>
      <c r="Y1736" s="6" t="str">
        <f>VLOOKUP($F1736,'[2]Master URL List'!$F:$S,13,FALSE)</f>
        <v>BILLIE MILLER</v>
      </c>
      <c r="Z1736" s="6" t="str">
        <f>VLOOKUP($F1736,'[2]Master URL List'!$F:$S,14,FALSE)</f>
        <v>TODD@YANKSCASH.COM</v>
      </c>
    </row>
    <row r="1737" spans="1:26" s="6" customFormat="1" ht="12.75" customHeight="1" x14ac:dyDescent="0.2">
      <c r="A1737" s="6" t="s">
        <v>1629</v>
      </c>
      <c r="B1737" s="6" t="s">
        <v>1620</v>
      </c>
      <c r="C1737" s="5" t="s">
        <v>1621</v>
      </c>
      <c r="D1737" s="5" t="str">
        <f t="shared" si="30"/>
        <v>SMI-HELP.COM</v>
      </c>
      <c r="E1737" s="16" t="s">
        <v>1690</v>
      </c>
      <c r="F1737" s="16" t="s">
        <v>1550</v>
      </c>
      <c r="H1737" s="7"/>
      <c r="I1737" s="7" t="s">
        <v>151</v>
      </c>
      <c r="J1737" s="7" t="s">
        <v>151</v>
      </c>
      <c r="K1737" s="7" t="s">
        <v>151</v>
      </c>
      <c r="L1737" s="7" t="s">
        <v>151</v>
      </c>
      <c r="M1737" s="7" t="s">
        <v>151</v>
      </c>
      <c r="O1737" s="6" t="s">
        <v>3899</v>
      </c>
      <c r="P1737" s="9"/>
      <c r="Q1737" s="9"/>
      <c r="R1737" s="6" t="s">
        <v>1745</v>
      </c>
      <c r="S1737" s="6" t="e">
        <v>#N/A</v>
      </c>
      <c r="T1737" s="6" t="e">
        <v>#N/A</v>
      </c>
      <c r="W1737" s="23" t="e">
        <f>VLOOKUP(F1737,'[1]AM Report'!$C:$L,10,FALSE)</f>
        <v>#N/A</v>
      </c>
      <c r="X1737" s="6" t="str">
        <f>VLOOKUP(F1737,'[2]Master URL List'!$F:$S,12,FALSE)</f>
        <v>CWA-PP101</v>
      </c>
      <c r="Y1737" s="6" t="str">
        <f>VLOOKUP($F1737,'[2]Master URL List'!$F:$S,13,FALSE)</f>
        <v>BILLIE MILLER</v>
      </c>
      <c r="Z1737" s="6" t="str">
        <f>VLOOKUP($F1737,'[2]Master URL List'!$F:$S,14,FALSE)</f>
        <v>TODD@YANKSCASH.COM</v>
      </c>
    </row>
    <row r="1738" spans="1:26" s="6" customFormat="1" ht="12.75" customHeight="1" x14ac:dyDescent="0.2">
      <c r="A1738" s="6" t="s">
        <v>1630</v>
      </c>
      <c r="B1738" s="6" t="s">
        <v>1620</v>
      </c>
      <c r="C1738" s="5" t="s">
        <v>1621</v>
      </c>
      <c r="D1738" s="5" t="str">
        <f t="shared" si="30"/>
        <v>SMI-HELP.COM</v>
      </c>
      <c r="E1738" s="16" t="s">
        <v>1690</v>
      </c>
      <c r="F1738" s="16" t="s">
        <v>1550</v>
      </c>
      <c r="H1738" s="7"/>
      <c r="I1738" s="7" t="s">
        <v>151</v>
      </c>
      <c r="J1738" s="7" t="s">
        <v>151</v>
      </c>
      <c r="K1738" s="7" t="s">
        <v>151</v>
      </c>
      <c r="L1738" s="7" t="s">
        <v>151</v>
      </c>
      <c r="M1738" s="7" t="s">
        <v>151</v>
      </c>
      <c r="O1738" s="6" t="s">
        <v>3899</v>
      </c>
      <c r="P1738" s="9"/>
      <c r="Q1738" s="9"/>
      <c r="R1738" s="6" t="s">
        <v>1745</v>
      </c>
      <c r="S1738" s="6" t="e">
        <v>#N/A</v>
      </c>
      <c r="T1738" s="6" t="e">
        <v>#N/A</v>
      </c>
      <c r="W1738" s="23" t="e">
        <f>VLOOKUP(F1738,'[1]AM Report'!$C:$L,10,FALSE)</f>
        <v>#N/A</v>
      </c>
      <c r="X1738" s="6" t="str">
        <f>VLOOKUP(F1738,'[2]Master URL List'!$F:$S,12,FALSE)</f>
        <v>CWA-PP101</v>
      </c>
      <c r="Y1738" s="6" t="str">
        <f>VLOOKUP($F1738,'[2]Master URL List'!$F:$S,13,FALSE)</f>
        <v>BILLIE MILLER</v>
      </c>
      <c r="Z1738" s="6" t="str">
        <f>VLOOKUP($F1738,'[2]Master URL List'!$F:$S,14,FALSE)</f>
        <v>TODD@YANKSCASH.COM</v>
      </c>
    </row>
    <row r="1739" spans="1:26" s="6" customFormat="1" ht="12.75" customHeight="1" x14ac:dyDescent="0.2">
      <c r="A1739" s="6" t="s">
        <v>1631</v>
      </c>
      <c r="B1739" s="6" t="s">
        <v>1620</v>
      </c>
      <c r="C1739" s="5" t="s">
        <v>1621</v>
      </c>
      <c r="D1739" s="5" t="str">
        <f t="shared" si="30"/>
        <v>SMI-HELP.COM</v>
      </c>
      <c r="E1739" s="16" t="s">
        <v>1690</v>
      </c>
      <c r="F1739" s="16" t="s">
        <v>1550</v>
      </c>
      <c r="H1739" s="7"/>
      <c r="I1739" s="7" t="s">
        <v>151</v>
      </c>
      <c r="J1739" s="7" t="s">
        <v>151</v>
      </c>
      <c r="K1739" s="7" t="s">
        <v>151</v>
      </c>
      <c r="L1739" s="7" t="s">
        <v>151</v>
      </c>
      <c r="M1739" s="7" t="s">
        <v>151</v>
      </c>
      <c r="O1739" s="6" t="s">
        <v>3899</v>
      </c>
      <c r="P1739" s="9"/>
      <c r="Q1739" s="9"/>
      <c r="R1739" s="6" t="s">
        <v>1745</v>
      </c>
      <c r="S1739" s="6" t="e">
        <v>#N/A</v>
      </c>
      <c r="T1739" s="6" t="e">
        <v>#N/A</v>
      </c>
      <c r="W1739" s="23" t="e">
        <f>VLOOKUP(F1739,'[1]AM Report'!$C:$L,10,FALSE)</f>
        <v>#N/A</v>
      </c>
      <c r="X1739" s="6" t="str">
        <f>VLOOKUP(F1739,'[2]Master URL List'!$F:$S,12,FALSE)</f>
        <v>CWA-PP101</v>
      </c>
      <c r="Y1739" s="6" t="str">
        <f>VLOOKUP($F1739,'[2]Master URL List'!$F:$S,13,FALSE)</f>
        <v>BILLIE MILLER</v>
      </c>
      <c r="Z1739" s="6" t="str">
        <f>VLOOKUP($F1739,'[2]Master URL List'!$F:$S,14,FALSE)</f>
        <v>TODD@YANKSCASH.COM</v>
      </c>
    </row>
    <row r="1740" spans="1:26" s="6" customFormat="1" ht="12.75" customHeight="1" x14ac:dyDescent="0.2">
      <c r="A1740" s="6" t="s">
        <v>1632</v>
      </c>
      <c r="B1740" s="6" t="s">
        <v>1620</v>
      </c>
      <c r="C1740" s="5" t="s">
        <v>1621</v>
      </c>
      <c r="D1740" s="5" t="str">
        <f t="shared" si="30"/>
        <v>SMI-HELP.COM</v>
      </c>
      <c r="E1740" s="16" t="s">
        <v>1690</v>
      </c>
      <c r="F1740" s="16" t="s">
        <v>1550</v>
      </c>
      <c r="H1740" s="7"/>
      <c r="I1740" s="7" t="s">
        <v>151</v>
      </c>
      <c r="J1740" s="7" t="s">
        <v>151</v>
      </c>
      <c r="K1740" s="7" t="s">
        <v>151</v>
      </c>
      <c r="L1740" s="7" t="s">
        <v>151</v>
      </c>
      <c r="M1740" s="7" t="s">
        <v>151</v>
      </c>
      <c r="O1740" s="6" t="s">
        <v>3899</v>
      </c>
      <c r="P1740" s="9"/>
      <c r="Q1740" s="9"/>
      <c r="R1740" s="6" t="s">
        <v>1745</v>
      </c>
      <c r="S1740" s="6" t="e">
        <v>#N/A</v>
      </c>
      <c r="T1740" s="6" t="e">
        <v>#N/A</v>
      </c>
      <c r="W1740" s="23" t="e">
        <f>VLOOKUP(F1740,'[1]AM Report'!$C:$L,10,FALSE)</f>
        <v>#N/A</v>
      </c>
      <c r="X1740" s="6" t="str">
        <f>VLOOKUP(F1740,'[2]Master URL List'!$F:$S,12,FALSE)</f>
        <v>CWA-PP101</v>
      </c>
      <c r="Y1740" s="6" t="str">
        <f>VLOOKUP($F1740,'[2]Master URL List'!$F:$S,13,FALSE)</f>
        <v>BILLIE MILLER</v>
      </c>
      <c r="Z1740" s="6" t="str">
        <f>VLOOKUP($F1740,'[2]Master URL List'!$F:$S,14,FALSE)</f>
        <v>TODD@YANKSCASH.COM</v>
      </c>
    </row>
    <row r="1741" spans="1:26" s="6" customFormat="1" ht="12.75" customHeight="1" x14ac:dyDescent="0.2">
      <c r="A1741" s="6" t="s">
        <v>1633</v>
      </c>
      <c r="B1741" s="6" t="s">
        <v>1620</v>
      </c>
      <c r="C1741" s="5" t="s">
        <v>1621</v>
      </c>
      <c r="D1741" s="5" t="str">
        <f t="shared" si="30"/>
        <v>SMI-HELP.COM</v>
      </c>
      <c r="E1741" s="16" t="s">
        <v>1690</v>
      </c>
      <c r="F1741" s="16" t="s">
        <v>1550</v>
      </c>
      <c r="H1741" s="7"/>
      <c r="I1741" s="7" t="s">
        <v>151</v>
      </c>
      <c r="J1741" s="7" t="s">
        <v>151</v>
      </c>
      <c r="K1741" s="7" t="s">
        <v>151</v>
      </c>
      <c r="L1741" s="7" t="s">
        <v>151</v>
      </c>
      <c r="M1741" s="7" t="s">
        <v>151</v>
      </c>
      <c r="O1741" s="6" t="s">
        <v>3899</v>
      </c>
      <c r="P1741" s="9"/>
      <c r="Q1741" s="9"/>
      <c r="R1741" s="6" t="s">
        <v>1745</v>
      </c>
      <c r="S1741" s="6" t="e">
        <v>#N/A</v>
      </c>
      <c r="T1741" s="6" t="e">
        <v>#N/A</v>
      </c>
      <c r="W1741" s="23" t="e">
        <f>VLOOKUP(F1741,'[1]AM Report'!$C:$L,10,FALSE)</f>
        <v>#N/A</v>
      </c>
      <c r="X1741" s="6" t="str">
        <f>VLOOKUP(F1741,'[2]Master URL List'!$F:$S,12,FALSE)</f>
        <v>CWA-PP101</v>
      </c>
      <c r="Y1741" s="6" t="str">
        <f>VLOOKUP($F1741,'[2]Master URL List'!$F:$S,13,FALSE)</f>
        <v>BILLIE MILLER</v>
      </c>
      <c r="Z1741" s="6" t="str">
        <f>VLOOKUP($F1741,'[2]Master URL List'!$F:$S,14,FALSE)</f>
        <v>TODD@YANKSCASH.COM</v>
      </c>
    </row>
    <row r="1742" spans="1:26" s="6" customFormat="1" ht="12.75" customHeight="1" x14ac:dyDescent="0.2">
      <c r="A1742" s="6" t="s">
        <v>1636</v>
      </c>
      <c r="B1742" s="6" t="s">
        <v>1634</v>
      </c>
      <c r="C1742" s="5" t="s">
        <v>1635</v>
      </c>
      <c r="D1742" s="5" t="str">
        <f t="shared" si="30"/>
        <v>ZONESITES.NET</v>
      </c>
      <c r="E1742" s="16" t="s">
        <v>1690</v>
      </c>
      <c r="F1742" s="16" t="s">
        <v>1551</v>
      </c>
      <c r="H1742" s="7"/>
      <c r="I1742" s="7" t="s">
        <v>151</v>
      </c>
      <c r="J1742" s="7" t="s">
        <v>151</v>
      </c>
      <c r="K1742" s="7" t="s">
        <v>151</v>
      </c>
      <c r="L1742" s="7" t="s">
        <v>151</v>
      </c>
      <c r="M1742" s="7" t="s">
        <v>151</v>
      </c>
      <c r="O1742" s="6" t="s">
        <v>3899</v>
      </c>
      <c r="P1742" s="9"/>
      <c r="Q1742" s="9"/>
      <c r="R1742" s="6" t="s">
        <v>1745</v>
      </c>
      <c r="S1742" s="6" t="e">
        <v>#N/A</v>
      </c>
      <c r="T1742" s="6" t="e">
        <v>#N/A</v>
      </c>
      <c r="W1742" s="23" t="e">
        <f>VLOOKUP(F1742,'[1]AM Report'!$C:$L,10,FALSE)</f>
        <v>#N/A</v>
      </c>
      <c r="X1742" s="6" t="str">
        <f>VLOOKUP(F1742,'[2]Master URL List'!$F:$S,12,FALSE)</f>
        <v>CWA-PP101</v>
      </c>
      <c r="Y1742" s="6" t="str">
        <f>VLOOKUP($F1742,'[2]Master URL List'!$F:$S,13,FALSE)</f>
        <v>ROBERT RICHARDS</v>
      </c>
      <c r="Z1742" s="6" t="str">
        <f>VLOOKUP($F1742,'[2]Master URL List'!$F:$S,14,FALSE)</f>
        <v>SALES@SQWARE.NET</v>
      </c>
    </row>
    <row r="1743" spans="1:26" s="6" customFormat="1" ht="12.75" customHeight="1" x14ac:dyDescent="0.2">
      <c r="A1743" s="6" t="s">
        <v>1637</v>
      </c>
      <c r="B1743" s="6" t="s">
        <v>1634</v>
      </c>
      <c r="C1743" s="5" t="s">
        <v>1635</v>
      </c>
      <c r="D1743" s="5" t="str">
        <f t="shared" si="30"/>
        <v>ZONESITES.NET</v>
      </c>
      <c r="E1743" s="16" t="s">
        <v>1690</v>
      </c>
      <c r="F1743" s="16" t="s">
        <v>1551</v>
      </c>
      <c r="H1743" s="7"/>
      <c r="I1743" s="7" t="s">
        <v>151</v>
      </c>
      <c r="J1743" s="7" t="s">
        <v>151</v>
      </c>
      <c r="K1743" s="7" t="s">
        <v>151</v>
      </c>
      <c r="L1743" s="7" t="s">
        <v>151</v>
      </c>
      <c r="M1743" s="7" t="s">
        <v>151</v>
      </c>
      <c r="O1743" s="6" t="s">
        <v>3899</v>
      </c>
      <c r="P1743" s="9"/>
      <c r="Q1743" s="9"/>
      <c r="R1743" s="6" t="s">
        <v>1745</v>
      </c>
      <c r="S1743" s="6" t="e">
        <v>#N/A</v>
      </c>
      <c r="T1743" s="6" t="e">
        <v>#N/A</v>
      </c>
      <c r="W1743" s="23" t="e">
        <f>VLOOKUP(F1743,'[1]AM Report'!$C:$L,10,FALSE)</f>
        <v>#N/A</v>
      </c>
      <c r="X1743" s="6" t="str">
        <f>VLOOKUP(F1743,'[2]Master URL List'!$F:$S,12,FALSE)</f>
        <v>CWA-PP101</v>
      </c>
      <c r="Y1743" s="6" t="str">
        <f>VLOOKUP($F1743,'[2]Master URL List'!$F:$S,13,FALSE)</f>
        <v>ROBERT RICHARDS</v>
      </c>
      <c r="Z1743" s="6" t="str">
        <f>VLOOKUP($F1743,'[2]Master URL List'!$F:$S,14,FALSE)</f>
        <v>SALES@SQWARE.NET</v>
      </c>
    </row>
    <row r="1744" spans="1:26" s="6" customFormat="1" ht="12.75" customHeight="1" x14ac:dyDescent="0.2">
      <c r="A1744" s="6" t="s">
        <v>1640</v>
      </c>
      <c r="B1744" s="6" t="s">
        <v>1638</v>
      </c>
      <c r="C1744" s="5" t="s">
        <v>1639</v>
      </c>
      <c r="D1744" s="5" t="str">
        <f t="shared" si="30"/>
        <v>SKSUPPORT.COM</v>
      </c>
      <c r="E1744" s="16" t="s">
        <v>1690</v>
      </c>
      <c r="F1744" s="16" t="s">
        <v>1552</v>
      </c>
      <c r="H1744" s="7"/>
      <c r="I1744" s="7" t="s">
        <v>151</v>
      </c>
      <c r="J1744" s="7" t="s">
        <v>151</v>
      </c>
      <c r="K1744" s="7" t="s">
        <v>151</v>
      </c>
      <c r="L1744" s="7" t="s">
        <v>151</v>
      </c>
      <c r="M1744" s="7" t="s">
        <v>151</v>
      </c>
      <c r="O1744" s="6" t="s">
        <v>3899</v>
      </c>
      <c r="P1744" s="9"/>
      <c r="Q1744" s="9"/>
      <c r="R1744" s="6" t="s">
        <v>1747</v>
      </c>
      <c r="S1744" s="6" t="e">
        <v>#N/A</v>
      </c>
      <c r="T1744" s="6" t="e">
        <v>#N/A</v>
      </c>
      <c r="W1744" s="23" t="e">
        <f>VLOOKUP(F1744,'[1]AM Report'!$C:$L,10,FALSE)</f>
        <v>#N/A</v>
      </c>
      <c r="X1744" s="6" t="str">
        <f>VLOOKUP(F1744,'[2]Master URL List'!$F:$S,12,FALSE)</f>
        <v>CWA-JP101</v>
      </c>
      <c r="Y1744" s="6" t="str">
        <f>VLOOKUP($F1744,'[2]Master URL List'!$F:$S,13,FALSE)</f>
        <v>KEVIN BUTLER</v>
      </c>
      <c r="Z1744" s="6" t="str">
        <f>VLOOKUP($F1744,'[2]Master URL List'!$F:$S,14,FALSE)</f>
        <v>KEVINB@SKSUPPORT.COM</v>
      </c>
    </row>
    <row r="1745" spans="1:26" s="6" customFormat="1" ht="12.75" customHeight="1" x14ac:dyDescent="0.2">
      <c r="A1745" s="6" t="s">
        <v>1641</v>
      </c>
      <c r="B1745" s="6" t="s">
        <v>1638</v>
      </c>
      <c r="C1745" s="5" t="s">
        <v>1639</v>
      </c>
      <c r="D1745" s="5" t="str">
        <f t="shared" si="30"/>
        <v>SKSUPPORT.COM</v>
      </c>
      <c r="E1745" s="16" t="s">
        <v>1690</v>
      </c>
      <c r="F1745" s="16" t="s">
        <v>1552</v>
      </c>
      <c r="H1745" s="7"/>
      <c r="I1745" s="7" t="s">
        <v>151</v>
      </c>
      <c r="J1745" s="7" t="s">
        <v>151</v>
      </c>
      <c r="K1745" s="7" t="s">
        <v>151</v>
      </c>
      <c r="L1745" s="7" t="s">
        <v>151</v>
      </c>
      <c r="M1745" s="7" t="s">
        <v>151</v>
      </c>
      <c r="O1745" s="6" t="s">
        <v>3899</v>
      </c>
      <c r="P1745" s="9"/>
      <c r="Q1745" s="9"/>
      <c r="R1745" s="6" t="s">
        <v>1747</v>
      </c>
      <c r="S1745" s="6" t="e">
        <v>#N/A</v>
      </c>
      <c r="T1745" s="6" t="e">
        <v>#N/A</v>
      </c>
      <c r="W1745" s="23" t="e">
        <f>VLOOKUP(F1745,'[1]AM Report'!$C:$L,10,FALSE)</f>
        <v>#N/A</v>
      </c>
      <c r="X1745" s="6" t="str">
        <f>VLOOKUP(F1745,'[2]Master URL List'!$F:$S,12,FALSE)</f>
        <v>CWA-JP101</v>
      </c>
      <c r="Y1745" s="6" t="str">
        <f>VLOOKUP($F1745,'[2]Master URL List'!$F:$S,13,FALSE)</f>
        <v>KEVIN BUTLER</v>
      </c>
      <c r="Z1745" s="6" t="str">
        <f>VLOOKUP($F1745,'[2]Master URL List'!$F:$S,14,FALSE)</f>
        <v>KEVINB@SKSUPPORT.COM</v>
      </c>
    </row>
    <row r="1746" spans="1:26" s="6" customFormat="1" ht="12.75" customHeight="1" x14ac:dyDescent="0.2">
      <c r="A1746" s="6" t="s">
        <v>1642</v>
      </c>
      <c r="B1746" s="6" t="s">
        <v>1638</v>
      </c>
      <c r="C1746" s="5" t="s">
        <v>1639</v>
      </c>
      <c r="D1746" s="5" t="str">
        <f t="shared" si="30"/>
        <v>SKSUPPORT.COM</v>
      </c>
      <c r="E1746" s="16" t="s">
        <v>1690</v>
      </c>
      <c r="F1746" s="16" t="s">
        <v>1552</v>
      </c>
      <c r="H1746" s="7"/>
      <c r="I1746" s="7" t="s">
        <v>151</v>
      </c>
      <c r="J1746" s="7" t="s">
        <v>151</v>
      </c>
      <c r="K1746" s="7" t="s">
        <v>151</v>
      </c>
      <c r="L1746" s="7" t="s">
        <v>151</v>
      </c>
      <c r="M1746" s="7" t="s">
        <v>151</v>
      </c>
      <c r="O1746" s="6" t="s">
        <v>3899</v>
      </c>
      <c r="P1746" s="9"/>
      <c r="Q1746" s="9"/>
      <c r="R1746" s="6" t="s">
        <v>1747</v>
      </c>
      <c r="S1746" s="6" t="e">
        <v>#N/A</v>
      </c>
      <c r="T1746" s="6" t="e">
        <v>#N/A</v>
      </c>
      <c r="W1746" s="23" t="e">
        <f>VLOOKUP(F1746,'[1]AM Report'!$C:$L,10,FALSE)</f>
        <v>#N/A</v>
      </c>
      <c r="X1746" s="6" t="str">
        <f>VLOOKUP(F1746,'[2]Master URL List'!$F:$S,12,FALSE)</f>
        <v>CWA-JP101</v>
      </c>
      <c r="Y1746" s="6" t="str">
        <f>VLOOKUP($F1746,'[2]Master URL List'!$F:$S,13,FALSE)</f>
        <v>KEVIN BUTLER</v>
      </c>
      <c r="Z1746" s="6" t="str">
        <f>VLOOKUP($F1746,'[2]Master URL List'!$F:$S,14,FALSE)</f>
        <v>KEVINB@SKSUPPORT.COM</v>
      </c>
    </row>
    <row r="1747" spans="1:26" s="6" customFormat="1" ht="12.75" customHeight="1" x14ac:dyDescent="0.2">
      <c r="A1747" s="6" t="s">
        <v>1643</v>
      </c>
      <c r="B1747" s="6" t="s">
        <v>1638</v>
      </c>
      <c r="C1747" s="5" t="s">
        <v>1639</v>
      </c>
      <c r="D1747" s="5" t="str">
        <f t="shared" si="30"/>
        <v>SKSUPPORT.COM</v>
      </c>
      <c r="E1747" s="16" t="s">
        <v>1690</v>
      </c>
      <c r="F1747" s="16" t="s">
        <v>1552</v>
      </c>
      <c r="H1747" s="7"/>
      <c r="I1747" s="7" t="s">
        <v>151</v>
      </c>
      <c r="J1747" s="7" t="s">
        <v>151</v>
      </c>
      <c r="K1747" s="7" t="s">
        <v>151</v>
      </c>
      <c r="L1747" s="7" t="s">
        <v>151</v>
      </c>
      <c r="M1747" s="7" t="s">
        <v>151</v>
      </c>
      <c r="O1747" s="6" t="s">
        <v>3899</v>
      </c>
      <c r="P1747" s="9"/>
      <c r="Q1747" s="9"/>
      <c r="R1747" s="6" t="s">
        <v>1747</v>
      </c>
      <c r="S1747" s="6" t="e">
        <v>#N/A</v>
      </c>
      <c r="T1747" s="6" t="e">
        <v>#N/A</v>
      </c>
      <c r="W1747" s="23" t="e">
        <f>VLOOKUP(F1747,'[1]AM Report'!$C:$L,10,FALSE)</f>
        <v>#N/A</v>
      </c>
      <c r="X1747" s="6" t="str">
        <f>VLOOKUP(F1747,'[2]Master URL List'!$F:$S,12,FALSE)</f>
        <v>CWA-JP101</v>
      </c>
      <c r="Y1747" s="6" t="str">
        <f>VLOOKUP($F1747,'[2]Master URL List'!$F:$S,13,FALSE)</f>
        <v>KEVIN BUTLER</v>
      </c>
      <c r="Z1747" s="6" t="str">
        <f>VLOOKUP($F1747,'[2]Master URL List'!$F:$S,14,FALSE)</f>
        <v>KEVINB@SKSUPPORT.COM</v>
      </c>
    </row>
    <row r="1748" spans="1:26" s="6" customFormat="1" ht="12.75" customHeight="1" x14ac:dyDescent="0.2">
      <c r="A1748" s="6" t="s">
        <v>1644</v>
      </c>
      <c r="B1748" s="6" t="s">
        <v>1638</v>
      </c>
      <c r="C1748" s="5" t="s">
        <v>1639</v>
      </c>
      <c r="D1748" s="5" t="str">
        <f t="shared" si="30"/>
        <v>SKSUPPORT.COM</v>
      </c>
      <c r="E1748" s="16" t="s">
        <v>1690</v>
      </c>
      <c r="F1748" s="16" t="s">
        <v>1552</v>
      </c>
      <c r="H1748" s="7"/>
      <c r="I1748" s="7" t="s">
        <v>151</v>
      </c>
      <c r="J1748" s="7" t="s">
        <v>151</v>
      </c>
      <c r="K1748" s="7" t="s">
        <v>151</v>
      </c>
      <c r="L1748" s="7" t="s">
        <v>151</v>
      </c>
      <c r="M1748" s="7" t="s">
        <v>151</v>
      </c>
      <c r="O1748" s="6" t="s">
        <v>3899</v>
      </c>
      <c r="P1748" s="9"/>
      <c r="Q1748" s="9"/>
      <c r="R1748" s="6" t="s">
        <v>1747</v>
      </c>
      <c r="S1748" s="6" t="e">
        <v>#N/A</v>
      </c>
      <c r="T1748" s="6" t="e">
        <v>#N/A</v>
      </c>
      <c r="W1748" s="23" t="e">
        <f>VLOOKUP(F1748,'[1]AM Report'!$C:$L,10,FALSE)</f>
        <v>#N/A</v>
      </c>
      <c r="X1748" s="6" t="str">
        <f>VLOOKUP(F1748,'[2]Master URL List'!$F:$S,12,FALSE)</f>
        <v>CWA-JP101</v>
      </c>
      <c r="Y1748" s="6" t="str">
        <f>VLOOKUP($F1748,'[2]Master URL List'!$F:$S,13,FALSE)</f>
        <v>KEVIN BUTLER</v>
      </c>
      <c r="Z1748" s="6" t="str">
        <f>VLOOKUP($F1748,'[2]Master URL List'!$F:$S,14,FALSE)</f>
        <v>KEVINB@SKSUPPORT.COM</v>
      </c>
    </row>
    <row r="1749" spans="1:26" s="6" customFormat="1" ht="12.75" customHeight="1" x14ac:dyDescent="0.2">
      <c r="A1749" s="6" t="s">
        <v>1645</v>
      </c>
      <c r="B1749" s="6" t="s">
        <v>1638</v>
      </c>
      <c r="C1749" s="5" t="s">
        <v>1639</v>
      </c>
      <c r="D1749" s="5" t="str">
        <f t="shared" si="30"/>
        <v>SKSUPPORT.COM</v>
      </c>
      <c r="E1749" s="16" t="s">
        <v>1690</v>
      </c>
      <c r="F1749" s="16" t="s">
        <v>1552</v>
      </c>
      <c r="H1749" s="7"/>
      <c r="I1749" s="7" t="s">
        <v>151</v>
      </c>
      <c r="J1749" s="7" t="s">
        <v>151</v>
      </c>
      <c r="K1749" s="7" t="s">
        <v>151</v>
      </c>
      <c r="L1749" s="7" t="s">
        <v>151</v>
      </c>
      <c r="M1749" s="7" t="s">
        <v>151</v>
      </c>
      <c r="N1749" s="6" t="s">
        <v>4057</v>
      </c>
      <c r="O1749" s="6" t="s">
        <v>3965</v>
      </c>
      <c r="P1749" s="9" t="s">
        <v>3903</v>
      </c>
      <c r="Q1749" s="9"/>
      <c r="R1749" s="6" t="s">
        <v>1747</v>
      </c>
      <c r="S1749" s="6" t="e">
        <v>#N/A</v>
      </c>
      <c r="T1749" s="6" t="e">
        <v>#N/A</v>
      </c>
      <c r="W1749" s="23" t="e">
        <f>VLOOKUP(F1749,'[1]AM Report'!$C:$L,10,FALSE)</f>
        <v>#N/A</v>
      </c>
      <c r="X1749" s="6" t="str">
        <f>VLOOKUP(F1749,'[2]Master URL List'!$F:$S,12,FALSE)</f>
        <v>CWA-JP101</v>
      </c>
      <c r="Y1749" s="6" t="str">
        <f>VLOOKUP($F1749,'[2]Master URL List'!$F:$S,13,FALSE)</f>
        <v>KEVIN BUTLER</v>
      </c>
      <c r="Z1749" s="6" t="str">
        <f>VLOOKUP($F1749,'[2]Master URL List'!$F:$S,14,FALSE)</f>
        <v>KEVINB@SKSUPPORT.COM</v>
      </c>
    </row>
    <row r="1750" spans="1:26" s="6" customFormat="1" ht="12.75" customHeight="1" x14ac:dyDescent="0.2">
      <c r="A1750" s="6" t="s">
        <v>1646</v>
      </c>
      <c r="B1750" s="6" t="s">
        <v>1638</v>
      </c>
      <c r="C1750" s="5" t="s">
        <v>1639</v>
      </c>
      <c r="D1750" s="5" t="str">
        <f t="shared" si="30"/>
        <v>SKSUPPORT.COM</v>
      </c>
      <c r="E1750" s="16" t="s">
        <v>1690</v>
      </c>
      <c r="F1750" s="16" t="s">
        <v>1552</v>
      </c>
      <c r="H1750" s="7"/>
      <c r="I1750" s="7" t="s">
        <v>151</v>
      </c>
      <c r="J1750" s="7" t="s">
        <v>151</v>
      </c>
      <c r="K1750" s="7" t="s">
        <v>151</v>
      </c>
      <c r="L1750" s="7" t="s">
        <v>151</v>
      </c>
      <c r="M1750" s="7" t="s">
        <v>151</v>
      </c>
      <c r="N1750" s="6" t="s">
        <v>4054</v>
      </c>
      <c r="O1750" s="6" t="s">
        <v>3965</v>
      </c>
      <c r="P1750" s="9" t="s">
        <v>3903</v>
      </c>
      <c r="Q1750" s="9"/>
      <c r="R1750" s="6" t="s">
        <v>1747</v>
      </c>
      <c r="S1750" s="6" t="e">
        <v>#N/A</v>
      </c>
      <c r="T1750" s="6" t="e">
        <v>#N/A</v>
      </c>
      <c r="W1750" s="23" t="e">
        <f>VLOOKUP(F1750,'[1]AM Report'!$C:$L,10,FALSE)</f>
        <v>#N/A</v>
      </c>
      <c r="X1750" s="6" t="str">
        <f>VLOOKUP(F1750,'[2]Master URL List'!$F:$S,12,FALSE)</f>
        <v>CWA-JP101</v>
      </c>
      <c r="Y1750" s="6" t="str">
        <f>VLOOKUP($F1750,'[2]Master URL List'!$F:$S,13,FALSE)</f>
        <v>KEVIN BUTLER</v>
      </c>
      <c r="Z1750" s="6" t="str">
        <f>VLOOKUP($F1750,'[2]Master URL List'!$F:$S,14,FALSE)</f>
        <v>KEVINB@SKSUPPORT.COM</v>
      </c>
    </row>
    <row r="1751" spans="1:26" s="6" customFormat="1" ht="12.75" customHeight="1" x14ac:dyDescent="0.2">
      <c r="A1751" s="6" t="s">
        <v>1647</v>
      </c>
      <c r="B1751" s="6" t="s">
        <v>1638</v>
      </c>
      <c r="C1751" s="5" t="s">
        <v>1639</v>
      </c>
      <c r="D1751" s="5" t="str">
        <f t="shared" si="30"/>
        <v>SKSUPPORT.COM</v>
      </c>
      <c r="E1751" s="16" t="s">
        <v>1690</v>
      </c>
      <c r="F1751" s="16" t="s">
        <v>1552</v>
      </c>
      <c r="H1751" s="7"/>
      <c r="I1751" s="7" t="s">
        <v>151</v>
      </c>
      <c r="J1751" s="7" t="s">
        <v>151</v>
      </c>
      <c r="K1751" s="7" t="s">
        <v>151</v>
      </c>
      <c r="L1751" s="7" t="s">
        <v>151</v>
      </c>
      <c r="M1751" s="7" t="s">
        <v>151</v>
      </c>
      <c r="O1751" s="6" t="s">
        <v>3899</v>
      </c>
      <c r="P1751" s="9"/>
      <c r="Q1751" s="9"/>
      <c r="R1751" s="6" t="s">
        <v>1747</v>
      </c>
      <c r="S1751" s="6" t="e">
        <v>#N/A</v>
      </c>
      <c r="T1751" s="6" t="e">
        <v>#N/A</v>
      </c>
      <c r="W1751" s="23" t="e">
        <f>VLOOKUP(F1751,'[1]AM Report'!$C:$L,10,FALSE)</f>
        <v>#N/A</v>
      </c>
      <c r="X1751" s="6" t="str">
        <f>VLOOKUP(F1751,'[2]Master URL List'!$F:$S,12,FALSE)</f>
        <v>CWA-JP101</v>
      </c>
      <c r="Y1751" s="6" t="str">
        <f>VLOOKUP($F1751,'[2]Master URL List'!$F:$S,13,FALSE)</f>
        <v>KEVIN BUTLER</v>
      </c>
      <c r="Z1751" s="6" t="str">
        <f>VLOOKUP($F1751,'[2]Master URL List'!$F:$S,14,FALSE)</f>
        <v>KEVINB@SKSUPPORT.COM</v>
      </c>
    </row>
    <row r="1752" spans="1:26" s="6" customFormat="1" ht="12.75" customHeight="1" x14ac:dyDescent="0.2">
      <c r="A1752" s="6" t="s">
        <v>1648</v>
      </c>
      <c r="B1752" s="6" t="s">
        <v>1638</v>
      </c>
      <c r="C1752" s="5" t="s">
        <v>1639</v>
      </c>
      <c r="D1752" s="5" t="str">
        <f t="shared" si="30"/>
        <v>SKSUPPORT.COM</v>
      </c>
      <c r="E1752" s="16" t="s">
        <v>1690</v>
      </c>
      <c r="F1752" s="16" t="s">
        <v>1552</v>
      </c>
      <c r="H1752" s="7"/>
      <c r="I1752" s="7" t="s">
        <v>151</v>
      </c>
      <c r="J1752" s="7" t="s">
        <v>151</v>
      </c>
      <c r="K1752" s="7" t="s">
        <v>151</v>
      </c>
      <c r="L1752" s="7" t="s">
        <v>151</v>
      </c>
      <c r="M1752" s="7" t="s">
        <v>151</v>
      </c>
      <c r="N1752" s="6" t="s">
        <v>4054</v>
      </c>
      <c r="O1752" s="6" t="s">
        <v>3965</v>
      </c>
      <c r="P1752" s="9" t="s">
        <v>3903</v>
      </c>
      <c r="Q1752" s="9"/>
      <c r="R1752" s="6" t="s">
        <v>1747</v>
      </c>
      <c r="S1752" s="6" t="e">
        <v>#N/A</v>
      </c>
      <c r="T1752" s="6" t="e">
        <v>#N/A</v>
      </c>
      <c r="W1752" s="23" t="e">
        <f>VLOOKUP(F1752,'[1]AM Report'!$C:$L,10,FALSE)</f>
        <v>#N/A</v>
      </c>
      <c r="X1752" s="6" t="str">
        <f>VLOOKUP(F1752,'[2]Master URL List'!$F:$S,12,FALSE)</f>
        <v>CWA-JP101</v>
      </c>
      <c r="Y1752" s="6" t="str">
        <f>VLOOKUP($F1752,'[2]Master URL List'!$F:$S,13,FALSE)</f>
        <v>KEVIN BUTLER</v>
      </c>
      <c r="Z1752" s="6" t="str">
        <f>VLOOKUP($F1752,'[2]Master URL List'!$F:$S,14,FALSE)</f>
        <v>KEVINB@SKSUPPORT.COM</v>
      </c>
    </row>
    <row r="1753" spans="1:26" s="6" customFormat="1" ht="12.75" customHeight="1" x14ac:dyDescent="0.2">
      <c r="A1753" s="6" t="s">
        <v>1651</v>
      </c>
      <c r="B1753" s="6" t="s">
        <v>1689</v>
      </c>
      <c r="C1753" s="5" t="s">
        <v>1688</v>
      </c>
      <c r="D1753" s="5" t="str">
        <f t="shared" si="30"/>
        <v>SMY-WEB.COM</v>
      </c>
      <c r="E1753" s="16" t="s">
        <v>1690</v>
      </c>
      <c r="F1753" s="16" t="s">
        <v>1553</v>
      </c>
      <c r="H1753" s="7"/>
      <c r="I1753" s="7" t="s">
        <v>151</v>
      </c>
      <c r="J1753" s="7" t="s">
        <v>151</v>
      </c>
      <c r="K1753" s="7" t="s">
        <v>151</v>
      </c>
      <c r="L1753" s="7" t="s">
        <v>151</v>
      </c>
      <c r="M1753" s="7" t="s">
        <v>151</v>
      </c>
      <c r="N1753" s="6" t="s">
        <v>4059</v>
      </c>
      <c r="O1753" s="6" t="s">
        <v>3965</v>
      </c>
      <c r="P1753" s="9" t="s">
        <v>3903</v>
      </c>
      <c r="Q1753" s="9"/>
      <c r="R1753" s="6" t="s">
        <v>1747</v>
      </c>
      <c r="S1753" s="6" t="e">
        <v>#N/A</v>
      </c>
      <c r="T1753" s="6" t="e">
        <v>#N/A</v>
      </c>
      <c r="W1753" s="23" t="e">
        <f>VLOOKUP(F1753,'[1]AM Report'!$C:$L,10,FALSE)</f>
        <v>#N/A</v>
      </c>
      <c r="X1753" s="6" t="str">
        <f>VLOOKUP(F1753,'[2]Master URL List'!$F:$S,12,FALSE)</f>
        <v>CWA-JP101</v>
      </c>
      <c r="Y1753" s="6" t="str">
        <f>VLOOKUP($F1753,'[2]Master URL List'!$F:$S,13,FALSE)</f>
        <v>SHANNON BREWSTE</v>
      </c>
      <c r="Z1753" s="6" t="str">
        <f>VLOOKUP($F1753,'[2]Master URL List'!$F:$S,14,FALSE)</f>
        <v>Alex@grooby.com</v>
      </c>
    </row>
    <row r="1754" spans="1:26" s="6" customFormat="1" ht="12.75" customHeight="1" x14ac:dyDescent="0.2">
      <c r="A1754" s="6" t="s">
        <v>1652</v>
      </c>
      <c r="B1754" s="6" t="s">
        <v>1689</v>
      </c>
      <c r="C1754" s="5" t="s">
        <v>1688</v>
      </c>
      <c r="D1754" s="5" t="str">
        <f t="shared" si="30"/>
        <v>SMY-WEB.COM</v>
      </c>
      <c r="E1754" s="16" t="s">
        <v>1690</v>
      </c>
      <c r="F1754" s="16" t="s">
        <v>1553</v>
      </c>
      <c r="H1754" s="7"/>
      <c r="I1754" s="7" t="s">
        <v>151</v>
      </c>
      <c r="J1754" s="7" t="s">
        <v>151</v>
      </c>
      <c r="K1754" s="7" t="s">
        <v>151</v>
      </c>
      <c r="L1754" s="7" t="s">
        <v>151</v>
      </c>
      <c r="M1754" s="7" t="s">
        <v>151</v>
      </c>
      <c r="O1754" s="6" t="s">
        <v>3899</v>
      </c>
      <c r="P1754" s="9"/>
      <c r="Q1754" s="9"/>
      <c r="R1754" s="6" t="s">
        <v>1747</v>
      </c>
      <c r="S1754" s="6" t="e">
        <v>#N/A</v>
      </c>
      <c r="T1754" s="6" t="e">
        <v>#N/A</v>
      </c>
      <c r="W1754" s="23" t="e">
        <f>VLOOKUP(F1754,'[1]AM Report'!$C:$L,10,FALSE)</f>
        <v>#N/A</v>
      </c>
      <c r="X1754" s="6" t="str">
        <f>VLOOKUP(F1754,'[2]Master URL List'!$F:$S,12,FALSE)</f>
        <v>CWA-JP101</v>
      </c>
      <c r="Y1754" s="6" t="str">
        <f>VLOOKUP($F1754,'[2]Master URL List'!$F:$S,13,FALSE)</f>
        <v>SHANNON BREWSTE</v>
      </c>
      <c r="Z1754" s="6" t="str">
        <f>VLOOKUP($F1754,'[2]Master URL List'!$F:$S,14,FALSE)</f>
        <v>Alex@grooby.com</v>
      </c>
    </row>
    <row r="1755" spans="1:26" s="6" customFormat="1" ht="12.75" customHeight="1" x14ac:dyDescent="0.2">
      <c r="A1755" s="6" t="s">
        <v>1653</v>
      </c>
      <c r="B1755" s="6" t="s">
        <v>1689</v>
      </c>
      <c r="C1755" s="5" t="s">
        <v>1688</v>
      </c>
      <c r="D1755" s="5" t="str">
        <f t="shared" si="30"/>
        <v>SMY-WEB.COM</v>
      </c>
      <c r="E1755" s="16" t="s">
        <v>1690</v>
      </c>
      <c r="F1755" s="16" t="s">
        <v>1553</v>
      </c>
      <c r="H1755" s="7"/>
      <c r="I1755" s="7" t="s">
        <v>151</v>
      </c>
      <c r="J1755" s="7" t="s">
        <v>151</v>
      </c>
      <c r="K1755" s="7" t="s">
        <v>151</v>
      </c>
      <c r="L1755" s="7" t="s">
        <v>151</v>
      </c>
      <c r="M1755" s="7" t="s">
        <v>151</v>
      </c>
      <c r="O1755" s="6" t="s">
        <v>3899</v>
      </c>
      <c r="P1755" s="9"/>
      <c r="Q1755" s="9"/>
      <c r="R1755" s="6" t="s">
        <v>1747</v>
      </c>
      <c r="S1755" s="6" t="e">
        <v>#N/A</v>
      </c>
      <c r="T1755" s="6" t="e">
        <v>#N/A</v>
      </c>
      <c r="W1755" s="23" t="e">
        <f>VLOOKUP(F1755,'[1]AM Report'!$C:$L,10,FALSE)</f>
        <v>#N/A</v>
      </c>
      <c r="X1755" s="6" t="str">
        <f>VLOOKUP(F1755,'[2]Master URL List'!$F:$S,12,FALSE)</f>
        <v>CWA-JP101</v>
      </c>
      <c r="Y1755" s="6" t="str">
        <f>VLOOKUP($F1755,'[2]Master URL List'!$F:$S,13,FALSE)</f>
        <v>SHANNON BREWSTE</v>
      </c>
      <c r="Z1755" s="6" t="str">
        <f>VLOOKUP($F1755,'[2]Master URL List'!$F:$S,14,FALSE)</f>
        <v>Alex@grooby.com</v>
      </c>
    </row>
    <row r="1756" spans="1:26" s="6" customFormat="1" ht="12.75" customHeight="1" x14ac:dyDescent="0.2">
      <c r="A1756" s="6" t="s">
        <v>1654</v>
      </c>
      <c r="B1756" s="6" t="s">
        <v>1689</v>
      </c>
      <c r="C1756" s="5" t="s">
        <v>1688</v>
      </c>
      <c r="D1756" s="5" t="str">
        <f t="shared" si="30"/>
        <v>SMY-WEB.COM</v>
      </c>
      <c r="E1756" s="16" t="s">
        <v>1690</v>
      </c>
      <c r="F1756" s="16" t="s">
        <v>1553</v>
      </c>
      <c r="H1756" s="7"/>
      <c r="I1756" s="7" t="s">
        <v>151</v>
      </c>
      <c r="J1756" s="7" t="s">
        <v>151</v>
      </c>
      <c r="K1756" s="7" t="s">
        <v>151</v>
      </c>
      <c r="L1756" s="7" t="s">
        <v>151</v>
      </c>
      <c r="M1756" s="7" t="s">
        <v>151</v>
      </c>
      <c r="O1756" s="6" t="s">
        <v>3899</v>
      </c>
      <c r="P1756" s="9"/>
      <c r="Q1756" s="9"/>
      <c r="R1756" s="6" t="s">
        <v>1747</v>
      </c>
      <c r="S1756" s="6" t="e">
        <v>#N/A</v>
      </c>
      <c r="T1756" s="6" t="e">
        <v>#N/A</v>
      </c>
      <c r="W1756" s="23" t="e">
        <f>VLOOKUP(F1756,'[1]AM Report'!$C:$L,10,FALSE)</f>
        <v>#N/A</v>
      </c>
      <c r="X1756" s="6" t="str">
        <f>VLOOKUP(F1756,'[2]Master URL List'!$F:$S,12,FALSE)</f>
        <v>CWA-JP101</v>
      </c>
      <c r="Y1756" s="6" t="str">
        <f>VLOOKUP($F1756,'[2]Master URL List'!$F:$S,13,FALSE)</f>
        <v>SHANNON BREWSTE</v>
      </c>
      <c r="Z1756" s="6" t="str">
        <f>VLOOKUP($F1756,'[2]Master URL List'!$F:$S,14,FALSE)</f>
        <v>Alex@grooby.com</v>
      </c>
    </row>
    <row r="1757" spans="1:26" s="6" customFormat="1" ht="12.75" customHeight="1" x14ac:dyDescent="0.2">
      <c r="A1757" s="6" t="s">
        <v>1655</v>
      </c>
      <c r="B1757" s="6" t="s">
        <v>1689</v>
      </c>
      <c r="C1757" s="5" t="s">
        <v>1688</v>
      </c>
      <c r="D1757" s="5" t="str">
        <f t="shared" si="30"/>
        <v>SMY-WEB.COM</v>
      </c>
      <c r="E1757" s="16" t="s">
        <v>1690</v>
      </c>
      <c r="F1757" s="16" t="s">
        <v>1553</v>
      </c>
      <c r="H1757" s="7"/>
      <c r="I1757" s="7" t="s">
        <v>151</v>
      </c>
      <c r="J1757" s="7" t="s">
        <v>151</v>
      </c>
      <c r="K1757" s="7" t="s">
        <v>151</v>
      </c>
      <c r="L1757" s="7" t="s">
        <v>151</v>
      </c>
      <c r="M1757" s="7" t="s">
        <v>151</v>
      </c>
      <c r="O1757" s="6" t="s">
        <v>3899</v>
      </c>
      <c r="P1757" s="9"/>
      <c r="Q1757" s="9"/>
      <c r="R1757" s="6" t="s">
        <v>1747</v>
      </c>
      <c r="S1757" s="6" t="e">
        <v>#N/A</v>
      </c>
      <c r="T1757" s="6" t="e">
        <v>#N/A</v>
      </c>
      <c r="W1757" s="23" t="e">
        <f>VLOOKUP(F1757,'[1]AM Report'!$C:$L,10,FALSE)</f>
        <v>#N/A</v>
      </c>
      <c r="X1757" s="6" t="str">
        <f>VLOOKUP(F1757,'[2]Master URL List'!$F:$S,12,FALSE)</f>
        <v>CWA-JP101</v>
      </c>
      <c r="Y1757" s="6" t="str">
        <f>VLOOKUP($F1757,'[2]Master URL List'!$F:$S,13,FALSE)</f>
        <v>SHANNON BREWSTE</v>
      </c>
      <c r="Z1757" s="6" t="str">
        <f>VLOOKUP($F1757,'[2]Master URL List'!$F:$S,14,FALSE)</f>
        <v>Alex@grooby.com</v>
      </c>
    </row>
    <row r="1758" spans="1:26" s="6" customFormat="1" ht="12.75" customHeight="1" x14ac:dyDescent="0.2">
      <c r="A1758" s="6" t="s">
        <v>1656</v>
      </c>
      <c r="B1758" s="6" t="s">
        <v>1689</v>
      </c>
      <c r="C1758" s="5" t="s">
        <v>1688</v>
      </c>
      <c r="D1758" s="5" t="str">
        <f t="shared" si="30"/>
        <v>SMY-WEB.COM</v>
      </c>
      <c r="E1758" s="16" t="s">
        <v>1690</v>
      </c>
      <c r="F1758" s="16" t="s">
        <v>1553</v>
      </c>
      <c r="H1758" s="7"/>
      <c r="I1758" s="7" t="s">
        <v>151</v>
      </c>
      <c r="J1758" s="7" t="s">
        <v>151</v>
      </c>
      <c r="K1758" s="7" t="s">
        <v>151</v>
      </c>
      <c r="L1758" s="7" t="s">
        <v>151</v>
      </c>
      <c r="M1758" s="7" t="s">
        <v>151</v>
      </c>
      <c r="O1758" s="6" t="s">
        <v>3899</v>
      </c>
      <c r="P1758" s="9"/>
      <c r="Q1758" s="9"/>
      <c r="R1758" s="6" t="s">
        <v>1747</v>
      </c>
      <c r="S1758" s="6" t="e">
        <v>#N/A</v>
      </c>
      <c r="T1758" s="6" t="e">
        <v>#N/A</v>
      </c>
      <c r="W1758" s="23" t="e">
        <f>VLOOKUP(F1758,'[1]AM Report'!$C:$L,10,FALSE)</f>
        <v>#N/A</v>
      </c>
      <c r="X1758" s="6" t="str">
        <f>VLOOKUP(F1758,'[2]Master URL List'!$F:$S,12,FALSE)</f>
        <v>CWA-JP101</v>
      </c>
      <c r="Y1758" s="6" t="str">
        <f>VLOOKUP($F1758,'[2]Master URL List'!$F:$S,13,FALSE)</f>
        <v>SHANNON BREWSTE</v>
      </c>
      <c r="Z1758" s="6" t="str">
        <f>VLOOKUP($F1758,'[2]Master URL List'!$F:$S,14,FALSE)</f>
        <v>Alex@grooby.com</v>
      </c>
    </row>
    <row r="1759" spans="1:26" s="6" customFormat="1" ht="12.75" customHeight="1" x14ac:dyDescent="0.2">
      <c r="A1759" s="6" t="s">
        <v>1657</v>
      </c>
      <c r="B1759" s="6" t="s">
        <v>1689</v>
      </c>
      <c r="C1759" s="5" t="s">
        <v>1688</v>
      </c>
      <c r="D1759" s="5" t="str">
        <f t="shared" si="30"/>
        <v>SMY-WEB.COM</v>
      </c>
      <c r="E1759" s="16" t="s">
        <v>1690</v>
      </c>
      <c r="F1759" s="16" t="s">
        <v>1553</v>
      </c>
      <c r="H1759" s="7"/>
      <c r="I1759" s="7" t="s">
        <v>151</v>
      </c>
      <c r="J1759" s="7" t="s">
        <v>151</v>
      </c>
      <c r="K1759" s="7" t="s">
        <v>151</v>
      </c>
      <c r="L1759" s="7" t="s">
        <v>151</v>
      </c>
      <c r="M1759" s="7" t="s">
        <v>151</v>
      </c>
      <c r="O1759" s="6" t="s">
        <v>3899</v>
      </c>
      <c r="P1759" s="9"/>
      <c r="Q1759" s="9"/>
      <c r="R1759" s="6" t="s">
        <v>1747</v>
      </c>
      <c r="S1759" s="6" t="e">
        <v>#N/A</v>
      </c>
      <c r="T1759" s="6" t="e">
        <v>#N/A</v>
      </c>
      <c r="W1759" s="23" t="e">
        <f>VLOOKUP(F1759,'[1]AM Report'!$C:$L,10,FALSE)</f>
        <v>#N/A</v>
      </c>
      <c r="X1759" s="6" t="str">
        <f>VLOOKUP(F1759,'[2]Master URL List'!$F:$S,12,FALSE)</f>
        <v>CWA-JP101</v>
      </c>
      <c r="Y1759" s="6" t="str">
        <f>VLOOKUP($F1759,'[2]Master URL List'!$F:$S,13,FALSE)</f>
        <v>SHANNON BREWSTE</v>
      </c>
      <c r="Z1759" s="6" t="str">
        <f>VLOOKUP($F1759,'[2]Master URL List'!$F:$S,14,FALSE)</f>
        <v>Alex@grooby.com</v>
      </c>
    </row>
    <row r="1760" spans="1:26" s="6" customFormat="1" ht="12.75" customHeight="1" x14ac:dyDescent="0.2">
      <c r="A1760" s="6" t="s">
        <v>1658</v>
      </c>
      <c r="B1760" s="6" t="s">
        <v>1689</v>
      </c>
      <c r="C1760" s="5" t="s">
        <v>1688</v>
      </c>
      <c r="D1760" s="5" t="str">
        <f t="shared" si="30"/>
        <v>SMY-WEB.COM</v>
      </c>
      <c r="E1760" s="16" t="s">
        <v>1690</v>
      </c>
      <c r="F1760" s="16" t="s">
        <v>1553</v>
      </c>
      <c r="H1760" s="7"/>
      <c r="I1760" s="7" t="s">
        <v>151</v>
      </c>
      <c r="J1760" s="7" t="s">
        <v>151</v>
      </c>
      <c r="K1760" s="7" t="s">
        <v>151</v>
      </c>
      <c r="L1760" s="7" t="s">
        <v>151</v>
      </c>
      <c r="M1760" s="7" t="s">
        <v>151</v>
      </c>
      <c r="O1760" s="6" t="s">
        <v>3899</v>
      </c>
      <c r="P1760" s="9"/>
      <c r="Q1760" s="9"/>
      <c r="R1760" s="6" t="s">
        <v>1747</v>
      </c>
      <c r="S1760" s="6" t="e">
        <v>#N/A</v>
      </c>
      <c r="T1760" s="6" t="e">
        <v>#N/A</v>
      </c>
      <c r="W1760" s="23" t="e">
        <f>VLOOKUP(F1760,'[1]AM Report'!$C:$L,10,FALSE)</f>
        <v>#N/A</v>
      </c>
      <c r="X1760" s="6" t="str">
        <f>VLOOKUP(F1760,'[2]Master URL List'!$F:$S,12,FALSE)</f>
        <v>CWA-JP101</v>
      </c>
      <c r="Y1760" s="6" t="str">
        <f>VLOOKUP($F1760,'[2]Master URL List'!$F:$S,13,FALSE)</f>
        <v>SHANNON BREWSTE</v>
      </c>
      <c r="Z1760" s="6" t="str">
        <f>VLOOKUP($F1760,'[2]Master URL List'!$F:$S,14,FALSE)</f>
        <v>Alex@grooby.com</v>
      </c>
    </row>
    <row r="1761" spans="1:26" s="6" customFormat="1" ht="12.75" customHeight="1" x14ac:dyDescent="0.2">
      <c r="A1761" s="6" t="s">
        <v>1659</v>
      </c>
      <c r="B1761" s="6" t="s">
        <v>1689</v>
      </c>
      <c r="C1761" s="5" t="s">
        <v>1688</v>
      </c>
      <c r="D1761" s="5" t="str">
        <f t="shared" si="30"/>
        <v>SMY-WEB.COM</v>
      </c>
      <c r="E1761" s="16" t="s">
        <v>1690</v>
      </c>
      <c r="F1761" s="16" t="s">
        <v>1553</v>
      </c>
      <c r="H1761" s="7"/>
      <c r="I1761" s="7" t="s">
        <v>151</v>
      </c>
      <c r="J1761" s="7" t="s">
        <v>151</v>
      </c>
      <c r="K1761" s="7" t="s">
        <v>151</v>
      </c>
      <c r="L1761" s="7" t="s">
        <v>151</v>
      </c>
      <c r="M1761" s="7" t="s">
        <v>151</v>
      </c>
      <c r="N1761" s="6" t="s">
        <v>4060</v>
      </c>
      <c r="O1761" s="6" t="s">
        <v>3965</v>
      </c>
      <c r="P1761" s="9" t="s">
        <v>3903</v>
      </c>
      <c r="Q1761" s="9"/>
      <c r="R1761" s="6" t="s">
        <v>1747</v>
      </c>
      <c r="S1761" s="6" t="e">
        <v>#N/A</v>
      </c>
      <c r="T1761" s="6" t="e">
        <v>#N/A</v>
      </c>
      <c r="W1761" s="23" t="e">
        <f>VLOOKUP(F1761,'[1]AM Report'!$C:$L,10,FALSE)</f>
        <v>#N/A</v>
      </c>
      <c r="X1761" s="6" t="str">
        <f>VLOOKUP(F1761,'[2]Master URL List'!$F:$S,12,FALSE)</f>
        <v>CWA-JP101</v>
      </c>
      <c r="Y1761" s="6" t="str">
        <f>VLOOKUP($F1761,'[2]Master URL List'!$F:$S,13,FALSE)</f>
        <v>SHANNON BREWSTE</v>
      </c>
      <c r="Z1761" s="6" t="str">
        <f>VLOOKUP($F1761,'[2]Master URL List'!$F:$S,14,FALSE)</f>
        <v>Alex@grooby.com</v>
      </c>
    </row>
    <row r="1762" spans="1:26" s="6" customFormat="1" ht="12.75" customHeight="1" x14ac:dyDescent="0.2">
      <c r="A1762" s="6" t="s">
        <v>1660</v>
      </c>
      <c r="B1762" s="6" t="s">
        <v>1689</v>
      </c>
      <c r="C1762" s="5" t="s">
        <v>1688</v>
      </c>
      <c r="D1762" s="5" t="str">
        <f t="shared" si="30"/>
        <v>SMY-WEB.COM</v>
      </c>
      <c r="E1762" s="16" t="s">
        <v>1690</v>
      </c>
      <c r="F1762" s="16" t="s">
        <v>1553</v>
      </c>
      <c r="H1762" s="7"/>
      <c r="I1762" s="7" t="s">
        <v>151</v>
      </c>
      <c r="J1762" s="7" t="s">
        <v>151</v>
      </c>
      <c r="K1762" s="7" t="s">
        <v>151</v>
      </c>
      <c r="L1762" s="7" t="s">
        <v>151</v>
      </c>
      <c r="M1762" s="7" t="s">
        <v>151</v>
      </c>
      <c r="O1762" s="6" t="s">
        <v>3899</v>
      </c>
      <c r="P1762" s="9"/>
      <c r="Q1762" s="9"/>
      <c r="R1762" s="6" t="s">
        <v>1747</v>
      </c>
      <c r="S1762" s="6" t="e">
        <v>#N/A</v>
      </c>
      <c r="T1762" s="6" t="e">
        <v>#N/A</v>
      </c>
      <c r="W1762" s="23" t="e">
        <f>VLOOKUP(F1762,'[1]AM Report'!$C:$L,10,FALSE)</f>
        <v>#N/A</v>
      </c>
      <c r="X1762" s="6" t="str">
        <f>VLOOKUP(F1762,'[2]Master URL List'!$F:$S,12,FALSE)</f>
        <v>CWA-JP101</v>
      </c>
      <c r="Y1762" s="6" t="str">
        <f>VLOOKUP($F1762,'[2]Master URL List'!$F:$S,13,FALSE)</f>
        <v>SHANNON BREWSTE</v>
      </c>
      <c r="Z1762" s="6" t="str">
        <f>VLOOKUP($F1762,'[2]Master URL List'!$F:$S,14,FALSE)</f>
        <v>Alex@grooby.com</v>
      </c>
    </row>
    <row r="1763" spans="1:26" s="6" customFormat="1" ht="12.75" customHeight="1" x14ac:dyDescent="0.2">
      <c r="A1763" s="6" t="s">
        <v>1661</v>
      </c>
      <c r="B1763" s="6" t="s">
        <v>1689</v>
      </c>
      <c r="C1763" s="5" t="s">
        <v>1688</v>
      </c>
      <c r="D1763" s="5" t="str">
        <f t="shared" si="30"/>
        <v>SMY-WEB.COM</v>
      </c>
      <c r="E1763" s="16" t="s">
        <v>1690</v>
      </c>
      <c r="F1763" s="16" t="s">
        <v>1553</v>
      </c>
      <c r="H1763" s="7"/>
      <c r="I1763" s="7" t="s">
        <v>151</v>
      </c>
      <c r="J1763" s="7" t="s">
        <v>151</v>
      </c>
      <c r="K1763" s="7" t="s">
        <v>151</v>
      </c>
      <c r="L1763" s="7" t="s">
        <v>151</v>
      </c>
      <c r="M1763" s="7" t="s">
        <v>151</v>
      </c>
      <c r="O1763" s="6" t="s">
        <v>3899</v>
      </c>
      <c r="P1763" s="9"/>
      <c r="Q1763" s="9"/>
      <c r="R1763" s="6" t="s">
        <v>1747</v>
      </c>
      <c r="S1763" s="6" t="e">
        <v>#N/A</v>
      </c>
      <c r="T1763" s="6" t="e">
        <v>#N/A</v>
      </c>
      <c r="W1763" s="23" t="e">
        <f>VLOOKUP(F1763,'[1]AM Report'!$C:$L,10,FALSE)</f>
        <v>#N/A</v>
      </c>
      <c r="X1763" s="6" t="str">
        <f>VLOOKUP(F1763,'[2]Master URL List'!$F:$S,12,FALSE)</f>
        <v>CWA-JP101</v>
      </c>
      <c r="Y1763" s="6" t="str">
        <f>VLOOKUP($F1763,'[2]Master URL List'!$F:$S,13,FALSE)</f>
        <v>SHANNON BREWSTE</v>
      </c>
      <c r="Z1763" s="6" t="str">
        <f>VLOOKUP($F1763,'[2]Master URL List'!$F:$S,14,FALSE)</f>
        <v>Alex@grooby.com</v>
      </c>
    </row>
    <row r="1764" spans="1:26" s="6" customFormat="1" ht="12.75" customHeight="1" x14ac:dyDescent="0.2">
      <c r="A1764" s="6" t="s">
        <v>1662</v>
      </c>
      <c r="B1764" s="6" t="s">
        <v>1689</v>
      </c>
      <c r="C1764" s="5" t="s">
        <v>1688</v>
      </c>
      <c r="D1764" s="5" t="str">
        <f t="shared" si="30"/>
        <v>SMY-WEB.COM</v>
      </c>
      <c r="E1764" s="16" t="s">
        <v>1690</v>
      </c>
      <c r="F1764" s="16" t="s">
        <v>1553</v>
      </c>
      <c r="H1764" s="7"/>
      <c r="I1764" s="7" t="s">
        <v>151</v>
      </c>
      <c r="J1764" s="7" t="s">
        <v>151</v>
      </c>
      <c r="K1764" s="7" t="s">
        <v>151</v>
      </c>
      <c r="L1764" s="7" t="s">
        <v>151</v>
      </c>
      <c r="M1764" s="7" t="s">
        <v>151</v>
      </c>
      <c r="N1764" s="6" t="s">
        <v>4039</v>
      </c>
      <c r="O1764" s="6" t="s">
        <v>3899</v>
      </c>
      <c r="P1764" s="9"/>
      <c r="Q1764" s="9"/>
      <c r="R1764" s="6" t="s">
        <v>1747</v>
      </c>
      <c r="S1764" s="6" t="e">
        <v>#N/A</v>
      </c>
      <c r="T1764" s="6" t="e">
        <v>#N/A</v>
      </c>
      <c r="W1764" s="23" t="e">
        <f>VLOOKUP(F1764,'[1]AM Report'!$C:$L,10,FALSE)</f>
        <v>#N/A</v>
      </c>
      <c r="X1764" s="6" t="str">
        <f>VLOOKUP(F1764,'[2]Master URL List'!$F:$S,12,FALSE)</f>
        <v>CWA-JP101</v>
      </c>
      <c r="Y1764" s="6" t="str">
        <f>VLOOKUP($F1764,'[2]Master URL List'!$F:$S,13,FALSE)</f>
        <v>SHANNON BREWSTE</v>
      </c>
      <c r="Z1764" s="6" t="str">
        <f>VLOOKUP($F1764,'[2]Master URL List'!$F:$S,14,FALSE)</f>
        <v>Alex@grooby.com</v>
      </c>
    </row>
    <row r="1765" spans="1:26" s="6" customFormat="1" ht="12.75" customHeight="1" x14ac:dyDescent="0.2">
      <c r="A1765" s="6" t="s">
        <v>1663</v>
      </c>
      <c r="B1765" s="6" t="s">
        <v>1689</v>
      </c>
      <c r="C1765" s="5" t="s">
        <v>1688</v>
      </c>
      <c r="D1765" s="5" t="str">
        <f t="shared" si="30"/>
        <v>SMY-WEB.COM</v>
      </c>
      <c r="E1765" s="16" t="s">
        <v>1690</v>
      </c>
      <c r="F1765" s="16" t="s">
        <v>1553</v>
      </c>
      <c r="H1765" s="7"/>
      <c r="I1765" s="7" t="s">
        <v>151</v>
      </c>
      <c r="J1765" s="7" t="s">
        <v>151</v>
      </c>
      <c r="K1765" s="7" t="s">
        <v>151</v>
      </c>
      <c r="L1765" s="7" t="s">
        <v>151</v>
      </c>
      <c r="M1765" s="7" t="s">
        <v>151</v>
      </c>
      <c r="O1765" s="6" t="s">
        <v>3899</v>
      </c>
      <c r="P1765" s="9"/>
      <c r="Q1765" s="9"/>
      <c r="R1765" s="6" t="s">
        <v>1747</v>
      </c>
      <c r="S1765" s="6" t="e">
        <v>#N/A</v>
      </c>
      <c r="T1765" s="6" t="e">
        <v>#N/A</v>
      </c>
      <c r="W1765" s="23" t="e">
        <f>VLOOKUP(F1765,'[1]AM Report'!$C:$L,10,FALSE)</f>
        <v>#N/A</v>
      </c>
      <c r="X1765" s="6" t="str">
        <f>VLOOKUP(F1765,'[2]Master URL List'!$F:$S,12,FALSE)</f>
        <v>CWA-JP101</v>
      </c>
      <c r="Y1765" s="6" t="str">
        <f>VLOOKUP($F1765,'[2]Master URL List'!$F:$S,13,FALSE)</f>
        <v>SHANNON BREWSTE</v>
      </c>
      <c r="Z1765" s="6" t="str">
        <f>VLOOKUP($F1765,'[2]Master URL List'!$F:$S,14,FALSE)</f>
        <v>Alex@grooby.com</v>
      </c>
    </row>
    <row r="1766" spans="1:26" s="6" customFormat="1" ht="12.75" customHeight="1" x14ac:dyDescent="0.2">
      <c r="A1766" s="6" t="s">
        <v>1664</v>
      </c>
      <c r="B1766" s="6" t="s">
        <v>1689</v>
      </c>
      <c r="C1766" s="5" t="s">
        <v>1688</v>
      </c>
      <c r="D1766" s="5" t="str">
        <f t="shared" si="30"/>
        <v>SMY-WEB.COM</v>
      </c>
      <c r="E1766" s="16" t="s">
        <v>1690</v>
      </c>
      <c r="F1766" s="16" t="s">
        <v>1553</v>
      </c>
      <c r="H1766" s="7"/>
      <c r="I1766" s="7" t="s">
        <v>151</v>
      </c>
      <c r="J1766" s="7" t="s">
        <v>151</v>
      </c>
      <c r="K1766" s="7" t="s">
        <v>151</v>
      </c>
      <c r="L1766" s="7" t="s">
        <v>151</v>
      </c>
      <c r="M1766" s="7" t="s">
        <v>151</v>
      </c>
      <c r="O1766" s="6" t="s">
        <v>3899</v>
      </c>
      <c r="P1766" s="9"/>
      <c r="Q1766" s="9"/>
      <c r="R1766" s="6" t="s">
        <v>1747</v>
      </c>
      <c r="S1766" s="6" t="e">
        <v>#N/A</v>
      </c>
      <c r="T1766" s="6" t="e">
        <v>#N/A</v>
      </c>
      <c r="W1766" s="23" t="e">
        <f>VLOOKUP(F1766,'[1]AM Report'!$C:$L,10,FALSE)</f>
        <v>#N/A</v>
      </c>
      <c r="X1766" s="6" t="str">
        <f>VLOOKUP(F1766,'[2]Master URL List'!$F:$S,12,FALSE)</f>
        <v>CWA-JP101</v>
      </c>
      <c r="Y1766" s="6" t="str">
        <f>VLOOKUP($F1766,'[2]Master URL List'!$F:$S,13,FALSE)</f>
        <v>SHANNON BREWSTE</v>
      </c>
      <c r="Z1766" s="6" t="str">
        <f>VLOOKUP($F1766,'[2]Master URL List'!$F:$S,14,FALSE)</f>
        <v>Alex@grooby.com</v>
      </c>
    </row>
    <row r="1767" spans="1:26" s="6" customFormat="1" ht="12.75" customHeight="1" x14ac:dyDescent="0.2">
      <c r="A1767" s="6" t="s">
        <v>1665</v>
      </c>
      <c r="B1767" s="6" t="s">
        <v>1689</v>
      </c>
      <c r="C1767" s="5" t="s">
        <v>1688</v>
      </c>
      <c r="D1767" s="5" t="str">
        <f t="shared" si="30"/>
        <v>SMY-WEB.COM</v>
      </c>
      <c r="E1767" s="16" t="s">
        <v>1690</v>
      </c>
      <c r="F1767" s="16" t="s">
        <v>1553</v>
      </c>
      <c r="H1767" s="7"/>
      <c r="I1767" s="7" t="s">
        <v>151</v>
      </c>
      <c r="J1767" s="7" t="s">
        <v>151</v>
      </c>
      <c r="K1767" s="7" t="s">
        <v>151</v>
      </c>
      <c r="L1767" s="7" t="s">
        <v>151</v>
      </c>
      <c r="M1767" s="7" t="s">
        <v>151</v>
      </c>
      <c r="N1767" s="6" t="s">
        <v>3999</v>
      </c>
      <c r="O1767" s="6" t="s">
        <v>3899</v>
      </c>
      <c r="P1767" s="9"/>
      <c r="Q1767" s="9"/>
      <c r="R1767" s="6" t="s">
        <v>1747</v>
      </c>
      <c r="S1767" s="6" t="e">
        <v>#N/A</v>
      </c>
      <c r="T1767" s="6" t="e">
        <v>#N/A</v>
      </c>
      <c r="W1767" s="23" t="e">
        <f>VLOOKUP(F1767,'[1]AM Report'!$C:$L,10,FALSE)</f>
        <v>#N/A</v>
      </c>
      <c r="X1767" s="6" t="str">
        <f>VLOOKUP(F1767,'[2]Master URL List'!$F:$S,12,FALSE)</f>
        <v>CWA-JP101</v>
      </c>
      <c r="Y1767" s="6" t="str">
        <f>VLOOKUP($F1767,'[2]Master URL List'!$F:$S,13,FALSE)</f>
        <v>SHANNON BREWSTE</v>
      </c>
      <c r="Z1767" s="6" t="str">
        <f>VLOOKUP($F1767,'[2]Master URL List'!$F:$S,14,FALSE)</f>
        <v>Alex@grooby.com</v>
      </c>
    </row>
    <row r="1768" spans="1:26" s="6" customFormat="1" ht="12.75" customHeight="1" x14ac:dyDescent="0.2">
      <c r="A1768" s="6" t="s">
        <v>1666</v>
      </c>
      <c r="B1768" s="6" t="s">
        <v>1689</v>
      </c>
      <c r="C1768" s="5" t="s">
        <v>1688</v>
      </c>
      <c r="D1768" s="5" t="str">
        <f t="shared" si="30"/>
        <v>SMY-WEB.COM</v>
      </c>
      <c r="E1768" s="16" t="s">
        <v>1690</v>
      </c>
      <c r="F1768" s="16" t="s">
        <v>1553</v>
      </c>
      <c r="H1768" s="7"/>
      <c r="I1768" s="7" t="s">
        <v>151</v>
      </c>
      <c r="J1768" s="7" t="s">
        <v>151</v>
      </c>
      <c r="K1768" s="7" t="s">
        <v>151</v>
      </c>
      <c r="L1768" s="7" t="s">
        <v>151</v>
      </c>
      <c r="M1768" s="7" t="s">
        <v>151</v>
      </c>
      <c r="O1768" s="6" t="s">
        <v>3899</v>
      </c>
      <c r="P1768" s="9"/>
      <c r="Q1768" s="9"/>
      <c r="R1768" s="6" t="s">
        <v>1747</v>
      </c>
      <c r="S1768" s="6" t="e">
        <v>#N/A</v>
      </c>
      <c r="T1768" s="6" t="e">
        <v>#N/A</v>
      </c>
      <c r="W1768" s="23" t="e">
        <f>VLOOKUP(F1768,'[1]AM Report'!$C:$L,10,FALSE)</f>
        <v>#N/A</v>
      </c>
      <c r="X1768" s="6" t="str">
        <f>VLOOKUP(F1768,'[2]Master URL List'!$F:$S,12,FALSE)</f>
        <v>CWA-JP101</v>
      </c>
      <c r="Y1768" s="6" t="str">
        <f>VLOOKUP($F1768,'[2]Master URL List'!$F:$S,13,FALSE)</f>
        <v>SHANNON BREWSTE</v>
      </c>
      <c r="Z1768" s="6" t="str">
        <f>VLOOKUP($F1768,'[2]Master URL List'!$F:$S,14,FALSE)</f>
        <v>Alex@grooby.com</v>
      </c>
    </row>
    <row r="1769" spans="1:26" s="6" customFormat="1" ht="12.75" customHeight="1" x14ac:dyDescent="0.2">
      <c r="A1769" s="6" t="s">
        <v>1667</v>
      </c>
      <c r="B1769" s="6" t="s">
        <v>1689</v>
      </c>
      <c r="C1769" s="5" t="s">
        <v>1688</v>
      </c>
      <c r="D1769" s="5" t="str">
        <f t="shared" si="30"/>
        <v>SMY-WEB.COM</v>
      </c>
      <c r="E1769" s="16" t="s">
        <v>1690</v>
      </c>
      <c r="F1769" s="16" t="s">
        <v>1553</v>
      </c>
      <c r="H1769" s="7"/>
      <c r="I1769" s="7" t="s">
        <v>151</v>
      </c>
      <c r="J1769" s="7" t="s">
        <v>151</v>
      </c>
      <c r="K1769" s="7" t="s">
        <v>151</v>
      </c>
      <c r="L1769" s="7" t="s">
        <v>151</v>
      </c>
      <c r="M1769" s="7" t="s">
        <v>151</v>
      </c>
      <c r="O1769" s="6" t="s">
        <v>3899</v>
      </c>
      <c r="P1769" s="9"/>
      <c r="Q1769" s="9"/>
      <c r="R1769" s="6" t="s">
        <v>1747</v>
      </c>
      <c r="S1769" s="6" t="e">
        <v>#N/A</v>
      </c>
      <c r="T1769" s="6" t="e">
        <v>#N/A</v>
      </c>
      <c r="W1769" s="23" t="e">
        <f>VLOOKUP(F1769,'[1]AM Report'!$C:$L,10,FALSE)</f>
        <v>#N/A</v>
      </c>
      <c r="X1769" s="6" t="str">
        <f>VLOOKUP(F1769,'[2]Master URL List'!$F:$S,12,FALSE)</f>
        <v>CWA-JP101</v>
      </c>
      <c r="Y1769" s="6" t="str">
        <f>VLOOKUP($F1769,'[2]Master URL List'!$F:$S,13,FALSE)</f>
        <v>SHANNON BREWSTE</v>
      </c>
      <c r="Z1769" s="6" t="str">
        <f>VLOOKUP($F1769,'[2]Master URL List'!$F:$S,14,FALSE)</f>
        <v>Alex@grooby.com</v>
      </c>
    </row>
    <row r="1770" spans="1:26" s="6" customFormat="1" ht="12.75" customHeight="1" x14ac:dyDescent="0.2">
      <c r="A1770" s="6" t="s">
        <v>1668</v>
      </c>
      <c r="B1770" s="6" t="s">
        <v>1689</v>
      </c>
      <c r="C1770" s="5" t="s">
        <v>1688</v>
      </c>
      <c r="D1770" s="5" t="str">
        <f t="shared" si="30"/>
        <v>SMY-WEB.COM</v>
      </c>
      <c r="E1770" s="16" t="s">
        <v>1690</v>
      </c>
      <c r="F1770" s="16" t="s">
        <v>1553</v>
      </c>
      <c r="H1770" s="7"/>
      <c r="I1770" s="7" t="s">
        <v>151</v>
      </c>
      <c r="J1770" s="7" t="s">
        <v>151</v>
      </c>
      <c r="K1770" s="7" t="s">
        <v>151</v>
      </c>
      <c r="L1770" s="7" t="s">
        <v>151</v>
      </c>
      <c r="M1770" s="7" t="s">
        <v>151</v>
      </c>
      <c r="N1770" s="6" t="s">
        <v>3999</v>
      </c>
      <c r="O1770" s="6" t="s">
        <v>3899</v>
      </c>
      <c r="P1770" s="9"/>
      <c r="Q1770" s="9"/>
      <c r="R1770" s="6" t="s">
        <v>1747</v>
      </c>
      <c r="S1770" s="6" t="e">
        <v>#N/A</v>
      </c>
      <c r="T1770" s="6" t="e">
        <v>#N/A</v>
      </c>
      <c r="W1770" s="23" t="e">
        <f>VLOOKUP(F1770,'[1]AM Report'!$C:$L,10,FALSE)</f>
        <v>#N/A</v>
      </c>
      <c r="X1770" s="6" t="str">
        <f>VLOOKUP(F1770,'[2]Master URL List'!$F:$S,12,FALSE)</f>
        <v>CWA-JP101</v>
      </c>
      <c r="Y1770" s="6" t="str">
        <f>VLOOKUP($F1770,'[2]Master URL List'!$F:$S,13,FALSE)</f>
        <v>SHANNON BREWSTE</v>
      </c>
      <c r="Z1770" s="6" t="str">
        <f>VLOOKUP($F1770,'[2]Master URL List'!$F:$S,14,FALSE)</f>
        <v>Alex@grooby.com</v>
      </c>
    </row>
    <row r="1771" spans="1:26" s="6" customFormat="1" ht="12.75" customHeight="1" x14ac:dyDescent="0.2">
      <c r="A1771" s="6" t="s">
        <v>1669</v>
      </c>
      <c r="B1771" s="6" t="s">
        <v>1689</v>
      </c>
      <c r="C1771" s="5" t="s">
        <v>1688</v>
      </c>
      <c r="D1771" s="5" t="str">
        <f t="shared" si="30"/>
        <v>SMY-WEB.COM</v>
      </c>
      <c r="E1771" s="16" t="s">
        <v>1690</v>
      </c>
      <c r="F1771" s="16" t="s">
        <v>1553</v>
      </c>
      <c r="H1771" s="7"/>
      <c r="I1771" s="7" t="s">
        <v>151</v>
      </c>
      <c r="J1771" s="7" t="s">
        <v>151</v>
      </c>
      <c r="K1771" s="7" t="s">
        <v>151</v>
      </c>
      <c r="L1771" s="7" t="s">
        <v>151</v>
      </c>
      <c r="M1771" s="7" t="s">
        <v>151</v>
      </c>
      <c r="O1771" s="6" t="s">
        <v>3899</v>
      </c>
      <c r="P1771" s="9"/>
      <c r="Q1771" s="9"/>
      <c r="R1771" s="6" t="s">
        <v>1747</v>
      </c>
      <c r="S1771" s="6" t="e">
        <v>#N/A</v>
      </c>
      <c r="T1771" s="6" t="e">
        <v>#N/A</v>
      </c>
      <c r="W1771" s="23" t="e">
        <f>VLOOKUP(F1771,'[1]AM Report'!$C:$L,10,FALSE)</f>
        <v>#N/A</v>
      </c>
      <c r="X1771" s="6" t="str">
        <f>VLOOKUP(F1771,'[2]Master URL List'!$F:$S,12,FALSE)</f>
        <v>CWA-JP101</v>
      </c>
      <c r="Y1771" s="6" t="str">
        <f>VLOOKUP($F1771,'[2]Master URL List'!$F:$S,13,FALSE)</f>
        <v>SHANNON BREWSTE</v>
      </c>
      <c r="Z1771" s="6" t="str">
        <f>VLOOKUP($F1771,'[2]Master URL List'!$F:$S,14,FALSE)</f>
        <v>Alex@grooby.com</v>
      </c>
    </row>
    <row r="1772" spans="1:26" s="6" customFormat="1" ht="12.75" customHeight="1" x14ac:dyDescent="0.2">
      <c r="A1772" s="6" t="s">
        <v>1670</v>
      </c>
      <c r="B1772" s="6" t="s">
        <v>1689</v>
      </c>
      <c r="C1772" s="5" t="s">
        <v>1688</v>
      </c>
      <c r="D1772" s="5" t="str">
        <f t="shared" si="30"/>
        <v>SMY-WEB.COM</v>
      </c>
      <c r="E1772" s="16" t="s">
        <v>1690</v>
      </c>
      <c r="F1772" s="16" t="s">
        <v>1553</v>
      </c>
      <c r="H1772" s="7"/>
      <c r="I1772" s="7" t="s">
        <v>151</v>
      </c>
      <c r="J1772" s="7" t="s">
        <v>151</v>
      </c>
      <c r="K1772" s="7" t="s">
        <v>151</v>
      </c>
      <c r="L1772" s="7" t="s">
        <v>151</v>
      </c>
      <c r="M1772" s="7" t="s">
        <v>151</v>
      </c>
      <c r="O1772" s="6" t="s">
        <v>3899</v>
      </c>
      <c r="P1772" s="9"/>
      <c r="Q1772" s="9"/>
      <c r="R1772" s="6" t="s">
        <v>1747</v>
      </c>
      <c r="S1772" s="6" t="e">
        <v>#N/A</v>
      </c>
      <c r="T1772" s="6" t="e">
        <v>#N/A</v>
      </c>
      <c r="W1772" s="23" t="e">
        <f>VLOOKUP(F1772,'[1]AM Report'!$C:$L,10,FALSE)</f>
        <v>#N/A</v>
      </c>
      <c r="X1772" s="6" t="str">
        <f>VLOOKUP(F1772,'[2]Master URL List'!$F:$S,12,FALSE)</f>
        <v>CWA-JP101</v>
      </c>
      <c r="Y1772" s="6" t="str">
        <f>VLOOKUP($F1772,'[2]Master URL List'!$F:$S,13,FALSE)</f>
        <v>SHANNON BREWSTE</v>
      </c>
      <c r="Z1772" s="6" t="str">
        <f>VLOOKUP($F1772,'[2]Master URL List'!$F:$S,14,FALSE)</f>
        <v>Alex@grooby.com</v>
      </c>
    </row>
    <row r="1773" spans="1:26" s="6" customFormat="1" ht="12.75" customHeight="1" x14ac:dyDescent="0.2">
      <c r="A1773" s="6" t="s">
        <v>1671</v>
      </c>
      <c r="B1773" s="6" t="s">
        <v>1689</v>
      </c>
      <c r="C1773" s="5" t="s">
        <v>1688</v>
      </c>
      <c r="D1773" s="5" t="str">
        <f t="shared" si="30"/>
        <v>SMY-WEB.COM</v>
      </c>
      <c r="E1773" s="16" t="s">
        <v>1690</v>
      </c>
      <c r="F1773" s="16" t="s">
        <v>1553</v>
      </c>
      <c r="H1773" s="7"/>
      <c r="I1773" s="7" t="s">
        <v>151</v>
      </c>
      <c r="J1773" s="7" t="s">
        <v>151</v>
      </c>
      <c r="K1773" s="7" t="s">
        <v>151</v>
      </c>
      <c r="L1773" s="7" t="s">
        <v>151</v>
      </c>
      <c r="M1773" s="7" t="s">
        <v>151</v>
      </c>
      <c r="O1773" s="6" t="s">
        <v>3899</v>
      </c>
      <c r="P1773" s="9"/>
      <c r="Q1773" s="9"/>
      <c r="R1773" s="6" t="s">
        <v>1747</v>
      </c>
      <c r="S1773" s="6" t="e">
        <v>#N/A</v>
      </c>
      <c r="T1773" s="6" t="e">
        <v>#N/A</v>
      </c>
      <c r="W1773" s="23" t="e">
        <f>VLOOKUP(F1773,'[1]AM Report'!$C:$L,10,FALSE)</f>
        <v>#N/A</v>
      </c>
      <c r="X1773" s="6" t="str">
        <f>VLOOKUP(F1773,'[2]Master URL List'!$F:$S,12,FALSE)</f>
        <v>CWA-JP101</v>
      </c>
      <c r="Y1773" s="6" t="str">
        <f>VLOOKUP($F1773,'[2]Master URL List'!$F:$S,13,FALSE)</f>
        <v>SHANNON BREWSTE</v>
      </c>
      <c r="Z1773" s="6" t="str">
        <f>VLOOKUP($F1773,'[2]Master URL List'!$F:$S,14,FALSE)</f>
        <v>Alex@grooby.com</v>
      </c>
    </row>
    <row r="1774" spans="1:26" s="6" customFormat="1" ht="12.75" customHeight="1" x14ac:dyDescent="0.2">
      <c r="A1774" s="6" t="s">
        <v>1672</v>
      </c>
      <c r="B1774" s="6" t="s">
        <v>1689</v>
      </c>
      <c r="C1774" s="5" t="s">
        <v>1688</v>
      </c>
      <c r="D1774" s="5" t="str">
        <f t="shared" si="30"/>
        <v>SMY-WEB.COM</v>
      </c>
      <c r="E1774" s="16" t="s">
        <v>1690</v>
      </c>
      <c r="F1774" s="16" t="s">
        <v>1553</v>
      </c>
      <c r="H1774" s="7"/>
      <c r="I1774" s="7" t="s">
        <v>151</v>
      </c>
      <c r="J1774" s="7" t="s">
        <v>151</v>
      </c>
      <c r="K1774" s="7" t="s">
        <v>151</v>
      </c>
      <c r="L1774" s="7" t="s">
        <v>151</v>
      </c>
      <c r="M1774" s="7" t="s">
        <v>151</v>
      </c>
      <c r="N1774" s="6" t="s">
        <v>4000</v>
      </c>
      <c r="O1774" s="6" t="s">
        <v>3899</v>
      </c>
      <c r="P1774" s="9"/>
      <c r="Q1774" s="9" t="s">
        <v>1961</v>
      </c>
      <c r="R1774" s="6" t="s">
        <v>1747</v>
      </c>
      <c r="S1774" s="6" t="e">
        <v>#N/A</v>
      </c>
      <c r="T1774" s="6" t="e">
        <v>#N/A</v>
      </c>
      <c r="W1774" s="23" t="e">
        <f>VLOOKUP(F1774,'[1]AM Report'!$C:$L,10,FALSE)</f>
        <v>#N/A</v>
      </c>
      <c r="X1774" s="6" t="str">
        <f>VLOOKUP(F1774,'[2]Master URL List'!$F:$S,12,FALSE)</f>
        <v>CWA-JP101</v>
      </c>
      <c r="Y1774" s="6" t="str">
        <f>VLOOKUP($F1774,'[2]Master URL List'!$F:$S,13,FALSE)</f>
        <v>SHANNON BREWSTE</v>
      </c>
      <c r="Z1774" s="6" t="str">
        <f>VLOOKUP($F1774,'[2]Master URL List'!$F:$S,14,FALSE)</f>
        <v>Alex@grooby.com</v>
      </c>
    </row>
    <row r="1775" spans="1:26" s="6" customFormat="1" ht="12.75" customHeight="1" x14ac:dyDescent="0.2">
      <c r="A1775" s="6" t="s">
        <v>1673</v>
      </c>
      <c r="B1775" s="6" t="s">
        <v>1689</v>
      </c>
      <c r="C1775" s="5" t="s">
        <v>1688</v>
      </c>
      <c r="D1775" s="5" t="str">
        <f t="shared" si="30"/>
        <v>SMY-WEB.COM</v>
      </c>
      <c r="E1775" s="16" t="s">
        <v>1690</v>
      </c>
      <c r="F1775" s="16" t="s">
        <v>1553</v>
      </c>
      <c r="H1775" s="7"/>
      <c r="I1775" s="7" t="s">
        <v>151</v>
      </c>
      <c r="J1775" s="7" t="s">
        <v>151</v>
      </c>
      <c r="K1775" s="7" t="s">
        <v>151</v>
      </c>
      <c r="L1775" s="7" t="s">
        <v>151</v>
      </c>
      <c r="M1775" s="7" t="s">
        <v>151</v>
      </c>
      <c r="O1775" s="6" t="s">
        <v>3899</v>
      </c>
      <c r="P1775" s="9"/>
      <c r="Q1775" s="9"/>
      <c r="R1775" s="6" t="s">
        <v>1747</v>
      </c>
      <c r="S1775" s="6" t="e">
        <v>#N/A</v>
      </c>
      <c r="T1775" s="6" t="e">
        <v>#N/A</v>
      </c>
      <c r="W1775" s="23" t="e">
        <f>VLOOKUP(F1775,'[1]AM Report'!$C:$L,10,FALSE)</f>
        <v>#N/A</v>
      </c>
      <c r="X1775" s="6" t="str">
        <f>VLOOKUP(F1775,'[2]Master URL List'!$F:$S,12,FALSE)</f>
        <v>CWA-JP101</v>
      </c>
      <c r="Y1775" s="6" t="str">
        <f>VLOOKUP($F1775,'[2]Master URL List'!$F:$S,13,FALSE)</f>
        <v>SHANNON BREWSTE</v>
      </c>
      <c r="Z1775" s="6" t="str">
        <f>VLOOKUP($F1775,'[2]Master URL List'!$F:$S,14,FALSE)</f>
        <v>Alex@grooby.com</v>
      </c>
    </row>
    <row r="1776" spans="1:26" s="6" customFormat="1" ht="12.75" customHeight="1" x14ac:dyDescent="0.2">
      <c r="A1776" s="6" t="s">
        <v>1674</v>
      </c>
      <c r="B1776" s="6" t="s">
        <v>1689</v>
      </c>
      <c r="C1776" s="5" t="s">
        <v>1688</v>
      </c>
      <c r="D1776" s="5" t="str">
        <f t="shared" si="30"/>
        <v>SMY-WEB.COM</v>
      </c>
      <c r="E1776" s="16" t="s">
        <v>1690</v>
      </c>
      <c r="F1776" s="16" t="s">
        <v>1553</v>
      </c>
      <c r="H1776" s="7"/>
      <c r="I1776" s="7" t="s">
        <v>151</v>
      </c>
      <c r="J1776" s="7" t="s">
        <v>151</v>
      </c>
      <c r="K1776" s="7" t="s">
        <v>151</v>
      </c>
      <c r="L1776" s="7" t="s">
        <v>151</v>
      </c>
      <c r="M1776" s="7" t="s">
        <v>151</v>
      </c>
      <c r="O1776" s="6" t="s">
        <v>3899</v>
      </c>
      <c r="P1776" s="9"/>
      <c r="Q1776" s="9"/>
      <c r="R1776" s="6" t="s">
        <v>1747</v>
      </c>
      <c r="S1776" s="6" t="e">
        <v>#N/A</v>
      </c>
      <c r="T1776" s="6" t="e">
        <v>#N/A</v>
      </c>
      <c r="W1776" s="23" t="e">
        <f>VLOOKUP(F1776,'[1]AM Report'!$C:$L,10,FALSE)</f>
        <v>#N/A</v>
      </c>
      <c r="X1776" s="6" t="str">
        <f>VLOOKUP(F1776,'[2]Master URL List'!$F:$S,12,FALSE)</f>
        <v>CWA-JP101</v>
      </c>
      <c r="Y1776" s="6" t="str">
        <f>VLOOKUP($F1776,'[2]Master URL List'!$F:$S,13,FALSE)</f>
        <v>SHANNON BREWSTE</v>
      </c>
      <c r="Z1776" s="6" t="str">
        <f>VLOOKUP($F1776,'[2]Master URL List'!$F:$S,14,FALSE)</f>
        <v>Alex@grooby.com</v>
      </c>
    </row>
    <row r="1777" spans="1:26" s="6" customFormat="1" ht="12.75" customHeight="1" x14ac:dyDescent="0.2">
      <c r="A1777" s="6" t="s">
        <v>1675</v>
      </c>
      <c r="B1777" s="6" t="s">
        <v>1689</v>
      </c>
      <c r="C1777" s="5" t="s">
        <v>1688</v>
      </c>
      <c r="D1777" s="5" t="str">
        <f t="shared" si="30"/>
        <v>SMY-WEB.COM</v>
      </c>
      <c r="E1777" s="16" t="s">
        <v>1690</v>
      </c>
      <c r="F1777" s="16" t="s">
        <v>1553</v>
      </c>
      <c r="H1777" s="7"/>
      <c r="I1777" s="7" t="s">
        <v>151</v>
      </c>
      <c r="J1777" s="7" t="s">
        <v>151</v>
      </c>
      <c r="K1777" s="7" t="s">
        <v>151</v>
      </c>
      <c r="L1777" s="7" t="s">
        <v>151</v>
      </c>
      <c r="M1777" s="7" t="s">
        <v>151</v>
      </c>
      <c r="O1777" s="6" t="s">
        <v>3899</v>
      </c>
      <c r="P1777" s="9"/>
      <c r="Q1777" s="9"/>
      <c r="R1777" s="6" t="s">
        <v>1747</v>
      </c>
      <c r="S1777" s="6" t="e">
        <v>#N/A</v>
      </c>
      <c r="T1777" s="6" t="e">
        <v>#N/A</v>
      </c>
      <c r="W1777" s="23" t="e">
        <f>VLOOKUP(F1777,'[1]AM Report'!$C:$L,10,FALSE)</f>
        <v>#N/A</v>
      </c>
      <c r="X1777" s="6" t="str">
        <f>VLOOKUP(F1777,'[2]Master URL List'!$F:$S,12,FALSE)</f>
        <v>CWA-JP101</v>
      </c>
      <c r="Y1777" s="6" t="str">
        <f>VLOOKUP($F1777,'[2]Master URL List'!$F:$S,13,FALSE)</f>
        <v>SHANNON BREWSTE</v>
      </c>
      <c r="Z1777" s="6" t="str">
        <f>VLOOKUP($F1777,'[2]Master URL List'!$F:$S,14,FALSE)</f>
        <v>Alex@grooby.com</v>
      </c>
    </row>
    <row r="1778" spans="1:26" s="6" customFormat="1" ht="12.75" customHeight="1" x14ac:dyDescent="0.2">
      <c r="A1778" s="6" t="s">
        <v>1676</v>
      </c>
      <c r="B1778" s="6" t="s">
        <v>1689</v>
      </c>
      <c r="C1778" s="5" t="s">
        <v>1688</v>
      </c>
      <c r="D1778" s="5" t="str">
        <f t="shared" si="30"/>
        <v>SMY-WEB.COM</v>
      </c>
      <c r="E1778" s="16" t="s">
        <v>1690</v>
      </c>
      <c r="F1778" s="16" t="s">
        <v>1553</v>
      </c>
      <c r="H1778" s="7"/>
      <c r="I1778" s="7" t="s">
        <v>151</v>
      </c>
      <c r="J1778" s="7" t="s">
        <v>151</v>
      </c>
      <c r="K1778" s="7" t="s">
        <v>151</v>
      </c>
      <c r="L1778" s="7" t="s">
        <v>151</v>
      </c>
      <c r="M1778" s="7" t="s">
        <v>151</v>
      </c>
      <c r="O1778" s="6" t="s">
        <v>3899</v>
      </c>
      <c r="P1778" s="9"/>
      <c r="Q1778" s="9"/>
      <c r="R1778" s="6" t="s">
        <v>1747</v>
      </c>
      <c r="S1778" s="6" t="e">
        <v>#N/A</v>
      </c>
      <c r="T1778" s="6" t="e">
        <v>#N/A</v>
      </c>
      <c r="W1778" s="23" t="e">
        <f>VLOOKUP(F1778,'[1]AM Report'!$C:$L,10,FALSE)</f>
        <v>#N/A</v>
      </c>
      <c r="X1778" s="6" t="str">
        <f>VLOOKUP(F1778,'[2]Master URL List'!$F:$S,12,FALSE)</f>
        <v>CWA-JP101</v>
      </c>
      <c r="Y1778" s="6" t="str">
        <f>VLOOKUP($F1778,'[2]Master URL List'!$F:$S,13,FALSE)</f>
        <v>SHANNON BREWSTE</v>
      </c>
      <c r="Z1778" s="6" t="str">
        <f>VLOOKUP($F1778,'[2]Master URL List'!$F:$S,14,FALSE)</f>
        <v>Alex@grooby.com</v>
      </c>
    </row>
    <row r="1779" spans="1:26" s="6" customFormat="1" ht="12.75" customHeight="1" x14ac:dyDescent="0.2">
      <c r="A1779" s="6" t="s">
        <v>1677</v>
      </c>
      <c r="B1779" s="6" t="s">
        <v>1689</v>
      </c>
      <c r="C1779" s="5" t="s">
        <v>1688</v>
      </c>
      <c r="D1779" s="5" t="str">
        <f t="shared" si="30"/>
        <v>SMY-WEB.COM</v>
      </c>
      <c r="E1779" s="16" t="s">
        <v>1690</v>
      </c>
      <c r="F1779" s="16" t="s">
        <v>1553</v>
      </c>
      <c r="H1779" s="7"/>
      <c r="I1779" s="7" t="s">
        <v>151</v>
      </c>
      <c r="J1779" s="7" t="s">
        <v>151</v>
      </c>
      <c r="K1779" s="7" t="s">
        <v>151</v>
      </c>
      <c r="L1779" s="7" t="s">
        <v>151</v>
      </c>
      <c r="M1779" s="7" t="s">
        <v>151</v>
      </c>
      <c r="O1779" s="6" t="s">
        <v>3899</v>
      </c>
      <c r="P1779" s="9"/>
      <c r="Q1779" s="9"/>
      <c r="R1779" s="6" t="s">
        <v>1747</v>
      </c>
      <c r="S1779" s="6" t="e">
        <v>#N/A</v>
      </c>
      <c r="T1779" s="6" t="e">
        <v>#N/A</v>
      </c>
      <c r="W1779" s="23" t="e">
        <f>VLOOKUP(F1779,'[1]AM Report'!$C:$L,10,FALSE)</f>
        <v>#N/A</v>
      </c>
      <c r="X1779" s="6" t="str">
        <f>VLOOKUP(F1779,'[2]Master URL List'!$F:$S,12,FALSE)</f>
        <v>CWA-JP101</v>
      </c>
      <c r="Y1779" s="6" t="str">
        <f>VLOOKUP($F1779,'[2]Master URL List'!$F:$S,13,FALSE)</f>
        <v>SHANNON BREWSTE</v>
      </c>
      <c r="Z1779" s="6" t="str">
        <f>VLOOKUP($F1779,'[2]Master URL List'!$F:$S,14,FALSE)</f>
        <v>Alex@grooby.com</v>
      </c>
    </row>
    <row r="1780" spans="1:26" s="6" customFormat="1" ht="12.75" customHeight="1" x14ac:dyDescent="0.2">
      <c r="A1780" s="6" t="s">
        <v>1678</v>
      </c>
      <c r="B1780" s="6" t="s">
        <v>1689</v>
      </c>
      <c r="C1780" s="5" t="s">
        <v>1688</v>
      </c>
      <c r="D1780" s="5" t="str">
        <f t="shared" si="30"/>
        <v>SMY-WEB.COM</v>
      </c>
      <c r="E1780" s="16" t="s">
        <v>1690</v>
      </c>
      <c r="F1780" s="16" t="s">
        <v>1553</v>
      </c>
      <c r="H1780" s="7"/>
      <c r="I1780" s="7" t="s">
        <v>151</v>
      </c>
      <c r="J1780" s="7" t="s">
        <v>151</v>
      </c>
      <c r="K1780" s="7" t="s">
        <v>151</v>
      </c>
      <c r="L1780" s="7" t="s">
        <v>151</v>
      </c>
      <c r="M1780" s="7" t="s">
        <v>151</v>
      </c>
      <c r="O1780" s="6" t="s">
        <v>3899</v>
      </c>
      <c r="P1780" s="9"/>
      <c r="Q1780" s="9"/>
      <c r="R1780" s="6" t="s">
        <v>1747</v>
      </c>
      <c r="S1780" s="6" t="e">
        <v>#N/A</v>
      </c>
      <c r="T1780" s="6" t="e">
        <v>#N/A</v>
      </c>
      <c r="W1780" s="23" t="e">
        <f>VLOOKUP(F1780,'[1]AM Report'!$C:$L,10,FALSE)</f>
        <v>#N/A</v>
      </c>
      <c r="X1780" s="6" t="str">
        <f>VLOOKUP(F1780,'[2]Master URL List'!$F:$S,12,FALSE)</f>
        <v>CWA-JP101</v>
      </c>
      <c r="Y1780" s="6" t="str">
        <f>VLOOKUP($F1780,'[2]Master URL List'!$F:$S,13,FALSE)</f>
        <v>SHANNON BREWSTE</v>
      </c>
      <c r="Z1780" s="6" t="str">
        <f>VLOOKUP($F1780,'[2]Master URL List'!$F:$S,14,FALSE)</f>
        <v>Alex@grooby.com</v>
      </c>
    </row>
    <row r="1781" spans="1:26" s="6" customFormat="1" ht="12.75" customHeight="1" x14ac:dyDescent="0.2">
      <c r="A1781" s="6" t="s">
        <v>1679</v>
      </c>
      <c r="B1781" s="6" t="s">
        <v>1689</v>
      </c>
      <c r="C1781" s="5" t="s">
        <v>1688</v>
      </c>
      <c r="D1781" s="5" t="str">
        <f t="shared" si="30"/>
        <v>SMY-WEB.COM</v>
      </c>
      <c r="E1781" s="16" t="s">
        <v>1690</v>
      </c>
      <c r="F1781" s="16" t="s">
        <v>1553</v>
      </c>
      <c r="H1781" s="7"/>
      <c r="I1781" s="7" t="s">
        <v>151</v>
      </c>
      <c r="J1781" s="7" t="s">
        <v>151</v>
      </c>
      <c r="K1781" s="7" t="s">
        <v>151</v>
      </c>
      <c r="L1781" s="7" t="s">
        <v>151</v>
      </c>
      <c r="M1781" s="7" t="s">
        <v>151</v>
      </c>
      <c r="O1781" s="6" t="s">
        <v>3899</v>
      </c>
      <c r="P1781" s="9"/>
      <c r="Q1781" s="9"/>
      <c r="R1781" s="6" t="s">
        <v>1747</v>
      </c>
      <c r="S1781" s="6" t="e">
        <v>#N/A</v>
      </c>
      <c r="T1781" s="6" t="e">
        <v>#N/A</v>
      </c>
      <c r="W1781" s="23" t="e">
        <f>VLOOKUP(F1781,'[1]AM Report'!$C:$L,10,FALSE)</f>
        <v>#N/A</v>
      </c>
      <c r="X1781" s="6" t="str">
        <f>VLOOKUP(F1781,'[2]Master URL List'!$F:$S,12,FALSE)</f>
        <v>CWA-JP101</v>
      </c>
      <c r="Y1781" s="6" t="str">
        <f>VLOOKUP($F1781,'[2]Master URL List'!$F:$S,13,FALSE)</f>
        <v>SHANNON BREWSTE</v>
      </c>
      <c r="Z1781" s="6" t="str">
        <f>VLOOKUP($F1781,'[2]Master URL List'!$F:$S,14,FALSE)</f>
        <v>Alex@grooby.com</v>
      </c>
    </row>
    <row r="1782" spans="1:26" s="6" customFormat="1" ht="12.75" customHeight="1" x14ac:dyDescent="0.2">
      <c r="A1782" s="6" t="s">
        <v>1680</v>
      </c>
      <c r="B1782" s="6" t="s">
        <v>1689</v>
      </c>
      <c r="C1782" s="5" t="s">
        <v>1688</v>
      </c>
      <c r="D1782" s="5" t="str">
        <f t="shared" si="30"/>
        <v>SMY-WEB.COM</v>
      </c>
      <c r="E1782" s="16" t="s">
        <v>1690</v>
      </c>
      <c r="F1782" s="16" t="s">
        <v>1553</v>
      </c>
      <c r="H1782" s="7"/>
      <c r="I1782" s="7" t="s">
        <v>151</v>
      </c>
      <c r="J1782" s="7" t="s">
        <v>151</v>
      </c>
      <c r="K1782" s="7" t="s">
        <v>151</v>
      </c>
      <c r="L1782" s="7" t="s">
        <v>151</v>
      </c>
      <c r="M1782" s="7" t="s">
        <v>151</v>
      </c>
      <c r="O1782" s="6" t="s">
        <v>3899</v>
      </c>
      <c r="P1782" s="9"/>
      <c r="Q1782" s="9"/>
      <c r="R1782" s="6" t="s">
        <v>1747</v>
      </c>
      <c r="S1782" s="6" t="e">
        <v>#N/A</v>
      </c>
      <c r="T1782" s="6" t="e">
        <v>#N/A</v>
      </c>
      <c r="W1782" s="23" t="e">
        <f>VLOOKUP(F1782,'[1]AM Report'!$C:$L,10,FALSE)</f>
        <v>#N/A</v>
      </c>
      <c r="X1782" s="6" t="str">
        <f>VLOOKUP(F1782,'[2]Master URL List'!$F:$S,12,FALSE)</f>
        <v>CWA-JP101</v>
      </c>
      <c r="Y1782" s="6" t="str">
        <f>VLOOKUP($F1782,'[2]Master URL List'!$F:$S,13,FALSE)</f>
        <v>SHANNON BREWSTE</v>
      </c>
      <c r="Z1782" s="6" t="str">
        <f>VLOOKUP($F1782,'[2]Master URL List'!$F:$S,14,FALSE)</f>
        <v>Alex@grooby.com</v>
      </c>
    </row>
    <row r="1783" spans="1:26" s="6" customFormat="1" ht="12.75" customHeight="1" x14ac:dyDescent="0.2">
      <c r="A1783" s="6" t="s">
        <v>1681</v>
      </c>
      <c r="B1783" s="6" t="s">
        <v>1689</v>
      </c>
      <c r="C1783" s="5" t="s">
        <v>1688</v>
      </c>
      <c r="D1783" s="5" t="str">
        <f t="shared" si="30"/>
        <v>SMY-WEB.COM</v>
      </c>
      <c r="E1783" s="16" t="s">
        <v>1690</v>
      </c>
      <c r="F1783" s="16" t="s">
        <v>1553</v>
      </c>
      <c r="H1783" s="7"/>
      <c r="I1783" s="7" t="s">
        <v>151</v>
      </c>
      <c r="J1783" s="7" t="s">
        <v>151</v>
      </c>
      <c r="K1783" s="7" t="s">
        <v>151</v>
      </c>
      <c r="L1783" s="7" t="s">
        <v>151</v>
      </c>
      <c r="M1783" s="7" t="s">
        <v>151</v>
      </c>
      <c r="N1783" s="6" t="s">
        <v>4001</v>
      </c>
      <c r="O1783" s="6" t="s">
        <v>3899</v>
      </c>
      <c r="P1783" s="9"/>
      <c r="Q1783" s="9"/>
      <c r="R1783" s="6" t="s">
        <v>1747</v>
      </c>
      <c r="S1783" s="6" t="e">
        <v>#N/A</v>
      </c>
      <c r="T1783" s="6" t="e">
        <v>#N/A</v>
      </c>
      <c r="W1783" s="23" t="e">
        <f>VLOOKUP(F1783,'[1]AM Report'!$C:$L,10,FALSE)</f>
        <v>#N/A</v>
      </c>
      <c r="X1783" s="6" t="str">
        <f>VLOOKUP(F1783,'[2]Master URL List'!$F:$S,12,FALSE)</f>
        <v>CWA-JP101</v>
      </c>
      <c r="Y1783" s="6" t="str">
        <f>VLOOKUP($F1783,'[2]Master URL List'!$F:$S,13,FALSE)</f>
        <v>SHANNON BREWSTE</v>
      </c>
      <c r="Z1783" s="6" t="str">
        <f>VLOOKUP($F1783,'[2]Master URL List'!$F:$S,14,FALSE)</f>
        <v>Alex@grooby.com</v>
      </c>
    </row>
    <row r="1784" spans="1:26" s="6" customFormat="1" ht="12.75" customHeight="1" x14ac:dyDescent="0.2">
      <c r="A1784" s="6" t="s">
        <v>1682</v>
      </c>
      <c r="B1784" s="6" t="s">
        <v>1689</v>
      </c>
      <c r="C1784" s="5" t="s">
        <v>1688</v>
      </c>
      <c r="D1784" s="5" t="str">
        <f t="shared" si="30"/>
        <v>SMY-WEB.COM</v>
      </c>
      <c r="E1784" s="16" t="s">
        <v>1690</v>
      </c>
      <c r="F1784" s="16" t="s">
        <v>1553</v>
      </c>
      <c r="H1784" s="7"/>
      <c r="I1784" s="7" t="s">
        <v>151</v>
      </c>
      <c r="J1784" s="7" t="s">
        <v>151</v>
      </c>
      <c r="K1784" s="7" t="s">
        <v>151</v>
      </c>
      <c r="L1784" s="7" t="s">
        <v>151</v>
      </c>
      <c r="M1784" s="7" t="s">
        <v>151</v>
      </c>
      <c r="N1784" s="6" t="s">
        <v>4001</v>
      </c>
      <c r="O1784" s="6" t="s">
        <v>3899</v>
      </c>
      <c r="P1784" s="9"/>
      <c r="Q1784" s="9"/>
      <c r="R1784" s="6" t="s">
        <v>1747</v>
      </c>
      <c r="S1784" s="6" t="e">
        <v>#N/A</v>
      </c>
      <c r="T1784" s="6" t="e">
        <v>#N/A</v>
      </c>
      <c r="W1784" s="23" t="e">
        <f>VLOOKUP(F1784,'[1]AM Report'!$C:$L,10,FALSE)</f>
        <v>#N/A</v>
      </c>
      <c r="X1784" s="6" t="str">
        <f>VLOOKUP(F1784,'[2]Master URL List'!$F:$S,12,FALSE)</f>
        <v>CWA-JP101</v>
      </c>
      <c r="Y1784" s="6" t="str">
        <f>VLOOKUP($F1784,'[2]Master URL List'!$F:$S,13,FALSE)</f>
        <v>SHANNON BREWSTE</v>
      </c>
      <c r="Z1784" s="6" t="str">
        <f>VLOOKUP($F1784,'[2]Master URL List'!$F:$S,14,FALSE)</f>
        <v>Alex@grooby.com</v>
      </c>
    </row>
    <row r="1785" spans="1:26" s="6" customFormat="1" ht="12.75" customHeight="1" x14ac:dyDescent="0.2">
      <c r="A1785" s="6" t="s">
        <v>1683</v>
      </c>
      <c r="B1785" s="6" t="s">
        <v>1689</v>
      </c>
      <c r="C1785" s="5" t="s">
        <v>1688</v>
      </c>
      <c r="D1785" s="5" t="str">
        <f t="shared" si="30"/>
        <v>SMY-WEB.COM</v>
      </c>
      <c r="E1785" s="16" t="s">
        <v>1690</v>
      </c>
      <c r="F1785" s="16" t="s">
        <v>1553</v>
      </c>
      <c r="H1785" s="7"/>
      <c r="I1785" s="7" t="s">
        <v>151</v>
      </c>
      <c r="J1785" s="7" t="s">
        <v>151</v>
      </c>
      <c r="K1785" s="7" t="s">
        <v>151</v>
      </c>
      <c r="L1785" s="7" t="s">
        <v>151</v>
      </c>
      <c r="M1785" s="7" t="s">
        <v>151</v>
      </c>
      <c r="O1785" s="6" t="s">
        <v>3899</v>
      </c>
      <c r="P1785" s="9"/>
      <c r="Q1785" s="9"/>
      <c r="R1785" s="6" t="s">
        <v>1747</v>
      </c>
      <c r="S1785" s="6" t="e">
        <v>#N/A</v>
      </c>
      <c r="T1785" s="6" t="e">
        <v>#N/A</v>
      </c>
      <c r="W1785" s="23" t="e">
        <f>VLOOKUP(F1785,'[1]AM Report'!$C:$L,10,FALSE)</f>
        <v>#N/A</v>
      </c>
      <c r="X1785" s="6" t="str">
        <f>VLOOKUP(F1785,'[2]Master URL List'!$F:$S,12,FALSE)</f>
        <v>CWA-JP101</v>
      </c>
      <c r="Y1785" s="6" t="str">
        <f>VLOOKUP($F1785,'[2]Master URL List'!$F:$S,13,FALSE)</f>
        <v>SHANNON BREWSTE</v>
      </c>
      <c r="Z1785" s="6" t="str">
        <f>VLOOKUP($F1785,'[2]Master URL List'!$F:$S,14,FALSE)</f>
        <v>Alex@grooby.com</v>
      </c>
    </row>
    <row r="1786" spans="1:26" s="6" customFormat="1" ht="12.75" customHeight="1" x14ac:dyDescent="0.2">
      <c r="A1786" s="6" t="s">
        <v>1684</v>
      </c>
      <c r="B1786" s="6" t="s">
        <v>1689</v>
      </c>
      <c r="C1786" s="5" t="s">
        <v>1688</v>
      </c>
      <c r="D1786" s="5" t="str">
        <f t="shared" si="30"/>
        <v>SMY-WEB.COM</v>
      </c>
      <c r="E1786" s="16" t="s">
        <v>1690</v>
      </c>
      <c r="F1786" s="16" t="s">
        <v>1553</v>
      </c>
      <c r="H1786" s="7"/>
      <c r="I1786" s="7" t="s">
        <v>151</v>
      </c>
      <c r="J1786" s="7" t="s">
        <v>151</v>
      </c>
      <c r="K1786" s="7" t="s">
        <v>151</v>
      </c>
      <c r="L1786" s="7" t="s">
        <v>151</v>
      </c>
      <c r="M1786" s="7" t="s">
        <v>151</v>
      </c>
      <c r="N1786" s="6" t="s">
        <v>4058</v>
      </c>
      <c r="O1786" s="6" t="s">
        <v>3965</v>
      </c>
      <c r="P1786" s="9" t="s">
        <v>3903</v>
      </c>
      <c r="Q1786" s="9"/>
      <c r="R1786" s="6" t="s">
        <v>1747</v>
      </c>
      <c r="S1786" s="6" t="e">
        <v>#N/A</v>
      </c>
      <c r="T1786" s="6" t="e">
        <v>#N/A</v>
      </c>
      <c r="W1786" s="23" t="e">
        <f>VLOOKUP(F1786,'[1]AM Report'!$C:$L,10,FALSE)</f>
        <v>#N/A</v>
      </c>
      <c r="X1786" s="6" t="str">
        <f>VLOOKUP(F1786,'[2]Master URL List'!$F:$S,12,FALSE)</f>
        <v>CWA-JP101</v>
      </c>
      <c r="Y1786" s="6" t="str">
        <f>VLOOKUP($F1786,'[2]Master URL List'!$F:$S,13,FALSE)</f>
        <v>SHANNON BREWSTE</v>
      </c>
      <c r="Z1786" s="6" t="str">
        <f>VLOOKUP($F1786,'[2]Master URL List'!$F:$S,14,FALSE)</f>
        <v>Alex@grooby.com</v>
      </c>
    </row>
    <row r="1787" spans="1:26" s="6" customFormat="1" ht="12.75" customHeight="1" x14ac:dyDescent="0.2">
      <c r="A1787" s="6" t="s">
        <v>1685</v>
      </c>
      <c r="B1787" s="6" t="s">
        <v>1689</v>
      </c>
      <c r="C1787" s="5" t="s">
        <v>1688</v>
      </c>
      <c r="D1787" s="5" t="str">
        <f t="shared" si="30"/>
        <v>SMY-WEB.COM</v>
      </c>
      <c r="E1787" s="16" t="s">
        <v>1690</v>
      </c>
      <c r="F1787" s="16" t="s">
        <v>1553</v>
      </c>
      <c r="H1787" s="7"/>
      <c r="I1787" s="7" t="s">
        <v>151</v>
      </c>
      <c r="J1787" s="7" t="s">
        <v>151</v>
      </c>
      <c r="K1787" s="7" t="s">
        <v>151</v>
      </c>
      <c r="L1787" s="7" t="s">
        <v>151</v>
      </c>
      <c r="M1787" s="7" t="s">
        <v>151</v>
      </c>
      <c r="O1787" s="6" t="s">
        <v>3899</v>
      </c>
      <c r="P1787" s="9"/>
      <c r="Q1787" s="9"/>
      <c r="R1787" s="6" t="s">
        <v>1747</v>
      </c>
      <c r="S1787" s="6" t="e">
        <v>#N/A</v>
      </c>
      <c r="T1787" s="6" t="e">
        <v>#N/A</v>
      </c>
      <c r="W1787" s="23" t="e">
        <f>VLOOKUP(F1787,'[1]AM Report'!$C:$L,10,FALSE)</f>
        <v>#N/A</v>
      </c>
      <c r="X1787" s="6" t="str">
        <f>VLOOKUP(F1787,'[2]Master URL List'!$F:$S,12,FALSE)</f>
        <v>CWA-JP101</v>
      </c>
      <c r="Y1787" s="6" t="str">
        <f>VLOOKUP($F1787,'[2]Master URL List'!$F:$S,13,FALSE)</f>
        <v>SHANNON BREWSTE</v>
      </c>
      <c r="Z1787" s="6" t="str">
        <f>VLOOKUP($F1787,'[2]Master URL List'!$F:$S,14,FALSE)</f>
        <v>Alex@grooby.com</v>
      </c>
    </row>
    <row r="1788" spans="1:26" s="6" customFormat="1" ht="12.75" customHeight="1" x14ac:dyDescent="0.2">
      <c r="A1788" s="6" t="s">
        <v>1686</v>
      </c>
      <c r="B1788" s="6" t="s">
        <v>1689</v>
      </c>
      <c r="C1788" s="5" t="s">
        <v>1688</v>
      </c>
      <c r="D1788" s="5" t="str">
        <f t="shared" si="30"/>
        <v>SMY-WEB.COM</v>
      </c>
      <c r="E1788" s="16" t="s">
        <v>1690</v>
      </c>
      <c r="F1788" s="16" t="s">
        <v>1553</v>
      </c>
      <c r="H1788" s="7"/>
      <c r="I1788" s="7" t="s">
        <v>151</v>
      </c>
      <c r="J1788" s="7" t="s">
        <v>151</v>
      </c>
      <c r="K1788" s="7" t="s">
        <v>151</v>
      </c>
      <c r="L1788" s="7" t="s">
        <v>151</v>
      </c>
      <c r="M1788" s="7" t="s">
        <v>151</v>
      </c>
      <c r="O1788" s="6" t="s">
        <v>3899</v>
      </c>
      <c r="P1788" s="9"/>
      <c r="Q1788" s="9"/>
      <c r="R1788" s="6" t="s">
        <v>1747</v>
      </c>
      <c r="S1788" s="6" t="e">
        <v>#N/A</v>
      </c>
      <c r="T1788" s="6" t="e">
        <v>#N/A</v>
      </c>
      <c r="W1788" s="23" t="e">
        <f>VLOOKUP(F1788,'[1]AM Report'!$C:$L,10,FALSE)</f>
        <v>#N/A</v>
      </c>
      <c r="X1788" s="6" t="str">
        <f>VLOOKUP(F1788,'[2]Master URL List'!$F:$S,12,FALSE)</f>
        <v>CWA-JP101</v>
      </c>
      <c r="Y1788" s="6" t="str">
        <f>VLOOKUP($F1788,'[2]Master URL List'!$F:$S,13,FALSE)</f>
        <v>SHANNON BREWSTE</v>
      </c>
      <c r="Z1788" s="6" t="str">
        <f>VLOOKUP($F1788,'[2]Master URL List'!$F:$S,14,FALSE)</f>
        <v>Alex@grooby.com</v>
      </c>
    </row>
    <row r="1789" spans="1:26" s="6" customFormat="1" ht="12.75" customHeight="1" x14ac:dyDescent="0.2">
      <c r="A1789" s="6" t="s">
        <v>1687</v>
      </c>
      <c r="B1789" s="6" t="s">
        <v>1689</v>
      </c>
      <c r="C1789" s="5" t="s">
        <v>1688</v>
      </c>
      <c r="D1789" s="5" t="str">
        <f>C1789</f>
        <v>SMY-WEB.COM</v>
      </c>
      <c r="E1789" s="16" t="s">
        <v>1690</v>
      </c>
      <c r="F1789" s="16" t="s">
        <v>1553</v>
      </c>
      <c r="H1789" s="7"/>
      <c r="I1789" s="7" t="s">
        <v>151</v>
      </c>
      <c r="J1789" s="7" t="s">
        <v>151</v>
      </c>
      <c r="K1789" s="7" t="s">
        <v>151</v>
      </c>
      <c r="L1789" s="7" t="s">
        <v>151</v>
      </c>
      <c r="M1789" s="7" t="s">
        <v>151</v>
      </c>
      <c r="O1789" s="6" t="s">
        <v>3899</v>
      </c>
      <c r="P1789" s="9"/>
      <c r="Q1789" s="9"/>
      <c r="R1789" s="6" t="s">
        <v>1747</v>
      </c>
      <c r="S1789" s="6" t="e">
        <v>#N/A</v>
      </c>
      <c r="T1789" s="6" t="e">
        <v>#N/A</v>
      </c>
      <c r="W1789" s="23" t="e">
        <f>VLOOKUP(F1789,'[1]AM Report'!$C:$L,10,FALSE)</f>
        <v>#N/A</v>
      </c>
      <c r="X1789" s="6" t="str">
        <f>VLOOKUP(F1789,'[2]Master URL List'!$F:$S,12,FALSE)</f>
        <v>CWA-JP101</v>
      </c>
      <c r="Y1789" s="6" t="str">
        <f>VLOOKUP($F1789,'[2]Master URL List'!$F:$S,13,FALSE)</f>
        <v>SHANNON BREWSTE</v>
      </c>
      <c r="Z1789" s="6" t="str">
        <f>VLOOKUP($F1789,'[2]Master URL List'!$F:$S,14,FALSE)</f>
        <v>Alex@grooby.com</v>
      </c>
    </row>
    <row r="1790" spans="1:26" s="6" customFormat="1" ht="12.75" customHeight="1" x14ac:dyDescent="0.2">
      <c r="A1790" s="6" t="s">
        <v>4979</v>
      </c>
      <c r="B1790" s="6" t="s">
        <v>1689</v>
      </c>
      <c r="C1790" s="5" t="s">
        <v>1688</v>
      </c>
      <c r="D1790" s="5" t="str">
        <f t="shared" ref="D1790:D1807" si="31">C1790</f>
        <v>SMY-WEB.COM</v>
      </c>
      <c r="E1790" s="16" t="s">
        <v>1690</v>
      </c>
      <c r="F1790" s="16" t="s">
        <v>1553</v>
      </c>
      <c r="H1790" s="7"/>
      <c r="I1790" s="7" t="s">
        <v>151</v>
      </c>
      <c r="J1790" s="7" t="s">
        <v>151</v>
      </c>
      <c r="K1790" s="7" t="s">
        <v>151</v>
      </c>
      <c r="L1790" s="7" t="s">
        <v>151</v>
      </c>
      <c r="M1790" s="7" t="s">
        <v>151</v>
      </c>
      <c r="O1790" s="6" t="s">
        <v>3899</v>
      </c>
      <c r="P1790" s="9"/>
      <c r="Q1790" s="9"/>
      <c r="R1790" s="6" t="s">
        <v>1747</v>
      </c>
      <c r="S1790" s="6" t="e">
        <v>#N/A</v>
      </c>
      <c r="T1790" s="6" t="e">
        <v>#N/A</v>
      </c>
      <c r="W1790" s="23" t="e">
        <f>VLOOKUP(F1790,'[1]AM Report'!$C:$L,10,FALSE)</f>
        <v>#N/A</v>
      </c>
    </row>
    <row r="1791" spans="1:26" s="6" customFormat="1" ht="12.75" customHeight="1" x14ac:dyDescent="0.2">
      <c r="A1791" s="6" t="s">
        <v>4980</v>
      </c>
      <c r="B1791" s="6" t="s">
        <v>1689</v>
      </c>
      <c r="C1791" s="5" t="s">
        <v>1688</v>
      </c>
      <c r="D1791" s="5" t="str">
        <f t="shared" si="31"/>
        <v>SMY-WEB.COM</v>
      </c>
      <c r="E1791" s="16" t="s">
        <v>1690</v>
      </c>
      <c r="F1791" s="16" t="s">
        <v>1553</v>
      </c>
      <c r="H1791" s="7"/>
      <c r="I1791" s="7" t="s">
        <v>151</v>
      </c>
      <c r="J1791" s="7" t="s">
        <v>151</v>
      </c>
      <c r="K1791" s="7" t="s">
        <v>151</v>
      </c>
      <c r="L1791" s="7" t="s">
        <v>151</v>
      </c>
      <c r="M1791" s="7" t="s">
        <v>151</v>
      </c>
      <c r="O1791" s="6" t="s">
        <v>3899</v>
      </c>
      <c r="P1791" s="9"/>
      <c r="Q1791" s="9"/>
      <c r="R1791" s="6" t="s">
        <v>1747</v>
      </c>
      <c r="S1791" s="6" t="e">
        <v>#N/A</v>
      </c>
      <c r="T1791" s="6" t="e">
        <v>#N/A</v>
      </c>
      <c r="W1791" s="23" t="e">
        <f>VLOOKUP(F1791,'[1]AM Report'!$C:$L,10,FALSE)</f>
        <v>#N/A</v>
      </c>
    </row>
    <row r="1792" spans="1:26" s="6" customFormat="1" ht="12" customHeight="1" x14ac:dyDescent="0.2">
      <c r="A1792" s="6" t="s">
        <v>4981</v>
      </c>
      <c r="B1792" s="6" t="s">
        <v>1689</v>
      </c>
      <c r="C1792" s="5" t="s">
        <v>1688</v>
      </c>
      <c r="D1792" s="5" t="str">
        <f t="shared" si="31"/>
        <v>SMY-WEB.COM</v>
      </c>
      <c r="E1792" s="16" t="s">
        <v>1690</v>
      </c>
      <c r="F1792" s="16" t="s">
        <v>1553</v>
      </c>
      <c r="H1792" s="7"/>
      <c r="I1792" s="7" t="s">
        <v>151</v>
      </c>
      <c r="J1792" s="7" t="s">
        <v>151</v>
      </c>
      <c r="K1792" s="7" t="s">
        <v>151</v>
      </c>
      <c r="L1792" s="7" t="s">
        <v>151</v>
      </c>
      <c r="M1792" s="7" t="s">
        <v>151</v>
      </c>
      <c r="O1792" s="6" t="s">
        <v>3899</v>
      </c>
      <c r="P1792" s="9"/>
      <c r="Q1792" s="9"/>
      <c r="R1792" s="6" t="s">
        <v>1747</v>
      </c>
      <c r="S1792" s="6" t="e">
        <v>#N/A</v>
      </c>
      <c r="T1792" s="6" t="e">
        <v>#N/A</v>
      </c>
      <c r="W1792" s="23" t="e">
        <f>VLOOKUP(F1792,'[1]AM Report'!$C:$L,10,FALSE)</f>
        <v>#N/A</v>
      </c>
    </row>
    <row r="1793" spans="1:26" s="6" customFormat="1" ht="12.75" customHeight="1" x14ac:dyDescent="0.2">
      <c r="A1793" s="6" t="s">
        <v>4982</v>
      </c>
      <c r="B1793" s="6" t="s">
        <v>1689</v>
      </c>
      <c r="C1793" s="5" t="s">
        <v>1688</v>
      </c>
      <c r="D1793" s="5" t="str">
        <f t="shared" si="31"/>
        <v>SMY-WEB.COM</v>
      </c>
      <c r="E1793" s="16" t="s">
        <v>1690</v>
      </c>
      <c r="F1793" s="16" t="s">
        <v>1553</v>
      </c>
      <c r="H1793" s="7"/>
      <c r="I1793" s="7" t="s">
        <v>151</v>
      </c>
      <c r="J1793" s="7" t="s">
        <v>151</v>
      </c>
      <c r="K1793" s="7" t="s">
        <v>151</v>
      </c>
      <c r="L1793" s="7" t="s">
        <v>151</v>
      </c>
      <c r="M1793" s="7" t="s">
        <v>151</v>
      </c>
      <c r="O1793" s="6" t="s">
        <v>3899</v>
      </c>
      <c r="P1793" s="9"/>
      <c r="Q1793" s="9"/>
      <c r="R1793" s="6" t="s">
        <v>1747</v>
      </c>
      <c r="S1793" s="6" t="e">
        <v>#N/A</v>
      </c>
      <c r="T1793" s="6" t="e">
        <v>#N/A</v>
      </c>
      <c r="W1793" s="23" t="e">
        <f>VLOOKUP(F1793,'[1]AM Report'!$C:$L,10,FALSE)</f>
        <v>#N/A</v>
      </c>
    </row>
    <row r="1794" spans="1:26" s="6" customFormat="1" ht="12.75" customHeight="1" x14ac:dyDescent="0.2">
      <c r="A1794" s="6" t="s">
        <v>4983</v>
      </c>
      <c r="B1794" s="6" t="s">
        <v>1689</v>
      </c>
      <c r="C1794" s="5" t="s">
        <v>1688</v>
      </c>
      <c r="D1794" s="5" t="str">
        <f t="shared" si="31"/>
        <v>SMY-WEB.COM</v>
      </c>
      <c r="E1794" s="16" t="s">
        <v>1690</v>
      </c>
      <c r="F1794" s="16" t="s">
        <v>1553</v>
      </c>
      <c r="H1794" s="7"/>
      <c r="I1794" s="7" t="s">
        <v>151</v>
      </c>
      <c r="J1794" s="7" t="s">
        <v>151</v>
      </c>
      <c r="K1794" s="7" t="s">
        <v>151</v>
      </c>
      <c r="L1794" s="7" t="s">
        <v>151</v>
      </c>
      <c r="M1794" s="7" t="s">
        <v>151</v>
      </c>
      <c r="O1794" s="6" t="s">
        <v>3899</v>
      </c>
      <c r="P1794" s="9"/>
      <c r="Q1794" s="9"/>
      <c r="R1794" s="6" t="s">
        <v>1747</v>
      </c>
      <c r="S1794" s="6" t="e">
        <v>#N/A</v>
      </c>
      <c r="T1794" s="6" t="e">
        <v>#N/A</v>
      </c>
      <c r="W1794" s="23" t="e">
        <f>VLOOKUP(F1794,'[1]AM Report'!$C:$L,10,FALSE)</f>
        <v>#N/A</v>
      </c>
    </row>
    <row r="1795" spans="1:26" s="6" customFormat="1" ht="12.75" customHeight="1" x14ac:dyDescent="0.2">
      <c r="A1795" s="6" t="s">
        <v>4984</v>
      </c>
      <c r="B1795" s="6" t="s">
        <v>1689</v>
      </c>
      <c r="C1795" s="5" t="s">
        <v>1688</v>
      </c>
      <c r="D1795" s="5" t="str">
        <f t="shared" si="31"/>
        <v>SMY-WEB.COM</v>
      </c>
      <c r="E1795" s="16" t="s">
        <v>1690</v>
      </c>
      <c r="F1795" s="16" t="s">
        <v>1553</v>
      </c>
      <c r="H1795" s="7"/>
      <c r="I1795" s="7" t="s">
        <v>151</v>
      </c>
      <c r="J1795" s="7" t="s">
        <v>151</v>
      </c>
      <c r="K1795" s="7" t="s">
        <v>151</v>
      </c>
      <c r="L1795" s="7" t="s">
        <v>151</v>
      </c>
      <c r="M1795" s="7" t="s">
        <v>151</v>
      </c>
      <c r="O1795" s="6" t="s">
        <v>3899</v>
      </c>
      <c r="P1795" s="9"/>
      <c r="Q1795" s="9"/>
      <c r="R1795" s="6" t="s">
        <v>1747</v>
      </c>
      <c r="S1795" s="6" t="e">
        <v>#N/A</v>
      </c>
      <c r="T1795" s="6" t="e">
        <v>#N/A</v>
      </c>
      <c r="W1795" s="23" t="e">
        <f>VLOOKUP(F1795,'[1]AM Report'!$C:$L,10,FALSE)</f>
        <v>#N/A</v>
      </c>
    </row>
    <row r="1796" spans="1:26" s="6" customFormat="1" ht="12.75" customHeight="1" x14ac:dyDescent="0.2">
      <c r="A1796" s="6" t="s">
        <v>4985</v>
      </c>
      <c r="B1796" s="6" t="s">
        <v>1689</v>
      </c>
      <c r="C1796" s="5" t="s">
        <v>1688</v>
      </c>
      <c r="D1796" s="5" t="str">
        <f t="shared" si="31"/>
        <v>SMY-WEB.COM</v>
      </c>
      <c r="E1796" s="16" t="s">
        <v>1690</v>
      </c>
      <c r="F1796" s="16" t="s">
        <v>1553</v>
      </c>
      <c r="H1796" s="7"/>
      <c r="I1796" s="7" t="s">
        <v>151</v>
      </c>
      <c r="J1796" s="7" t="s">
        <v>151</v>
      </c>
      <c r="K1796" s="7" t="s">
        <v>151</v>
      </c>
      <c r="L1796" s="7" t="s">
        <v>151</v>
      </c>
      <c r="M1796" s="7" t="s">
        <v>151</v>
      </c>
      <c r="O1796" s="6" t="s">
        <v>3899</v>
      </c>
      <c r="P1796" s="9"/>
      <c r="Q1796" s="9"/>
      <c r="R1796" s="6" t="s">
        <v>1747</v>
      </c>
      <c r="S1796" s="6" t="e">
        <v>#N/A</v>
      </c>
      <c r="T1796" s="6" t="e">
        <v>#N/A</v>
      </c>
      <c r="W1796" s="23" t="e">
        <f>VLOOKUP(F1796,'[1]AM Report'!$C:$L,10,FALSE)</f>
        <v>#N/A</v>
      </c>
    </row>
    <row r="1797" spans="1:26" s="6" customFormat="1" ht="12.75" customHeight="1" x14ac:dyDescent="0.2">
      <c r="A1797" s="6" t="s">
        <v>4986</v>
      </c>
      <c r="B1797" s="6" t="s">
        <v>1689</v>
      </c>
      <c r="C1797" s="5" t="s">
        <v>1688</v>
      </c>
      <c r="D1797" s="5" t="str">
        <f t="shared" si="31"/>
        <v>SMY-WEB.COM</v>
      </c>
      <c r="E1797" s="16" t="s">
        <v>1690</v>
      </c>
      <c r="F1797" s="16" t="s">
        <v>1553</v>
      </c>
      <c r="H1797" s="7"/>
      <c r="I1797" s="7" t="s">
        <v>151</v>
      </c>
      <c r="J1797" s="7" t="s">
        <v>151</v>
      </c>
      <c r="K1797" s="7" t="s">
        <v>151</v>
      </c>
      <c r="L1797" s="7" t="s">
        <v>151</v>
      </c>
      <c r="M1797" s="7" t="s">
        <v>151</v>
      </c>
      <c r="O1797" s="6" t="s">
        <v>3899</v>
      </c>
      <c r="P1797" s="9"/>
      <c r="Q1797" s="9"/>
      <c r="R1797" s="6" t="s">
        <v>1747</v>
      </c>
      <c r="S1797" s="6" t="e">
        <v>#N/A</v>
      </c>
      <c r="T1797" s="6" t="e">
        <v>#N/A</v>
      </c>
      <c r="W1797" s="23" t="e">
        <f>VLOOKUP(F1797,'[1]AM Report'!$C:$L,10,FALSE)</f>
        <v>#N/A</v>
      </c>
    </row>
    <row r="1798" spans="1:26" s="6" customFormat="1" ht="12.75" customHeight="1" x14ac:dyDescent="0.2">
      <c r="A1798" s="6" t="s">
        <v>4987</v>
      </c>
      <c r="B1798" s="6" t="s">
        <v>1689</v>
      </c>
      <c r="C1798" s="5" t="s">
        <v>1688</v>
      </c>
      <c r="D1798" s="5" t="str">
        <f t="shared" si="31"/>
        <v>SMY-WEB.COM</v>
      </c>
      <c r="E1798" s="16" t="s">
        <v>1690</v>
      </c>
      <c r="F1798" s="16" t="s">
        <v>1553</v>
      </c>
      <c r="H1798" s="7"/>
      <c r="I1798" s="7" t="s">
        <v>151</v>
      </c>
      <c r="J1798" s="7" t="s">
        <v>151</v>
      </c>
      <c r="K1798" s="7" t="s">
        <v>151</v>
      </c>
      <c r="L1798" s="7" t="s">
        <v>151</v>
      </c>
      <c r="M1798" s="7" t="s">
        <v>151</v>
      </c>
      <c r="O1798" s="6" t="s">
        <v>3899</v>
      </c>
      <c r="P1798" s="9"/>
      <c r="Q1798" s="9"/>
      <c r="R1798" s="6" t="s">
        <v>1747</v>
      </c>
      <c r="S1798" s="6" t="e">
        <v>#N/A</v>
      </c>
      <c r="T1798" s="6" t="e">
        <v>#N/A</v>
      </c>
      <c r="W1798" s="23" t="e">
        <f>VLOOKUP(F1798,'[1]AM Report'!$C:$L,10,FALSE)</f>
        <v>#N/A</v>
      </c>
    </row>
    <row r="1799" spans="1:26" s="6" customFormat="1" ht="12" customHeight="1" x14ac:dyDescent="0.2">
      <c r="A1799" s="6" t="s">
        <v>4988</v>
      </c>
      <c r="B1799" s="6" t="s">
        <v>1689</v>
      </c>
      <c r="C1799" s="5" t="s">
        <v>1688</v>
      </c>
      <c r="D1799" s="5" t="str">
        <f t="shared" si="31"/>
        <v>SMY-WEB.COM</v>
      </c>
      <c r="E1799" s="16" t="s">
        <v>1690</v>
      </c>
      <c r="F1799" s="16" t="s">
        <v>1553</v>
      </c>
      <c r="H1799" s="7"/>
      <c r="I1799" s="7" t="s">
        <v>151</v>
      </c>
      <c r="J1799" s="7" t="s">
        <v>151</v>
      </c>
      <c r="K1799" s="7" t="s">
        <v>151</v>
      </c>
      <c r="L1799" s="7" t="s">
        <v>151</v>
      </c>
      <c r="M1799" s="7" t="s">
        <v>151</v>
      </c>
      <c r="O1799" s="6" t="s">
        <v>3899</v>
      </c>
      <c r="P1799" s="9"/>
      <c r="Q1799" s="9"/>
      <c r="R1799" s="6" t="s">
        <v>1747</v>
      </c>
      <c r="S1799" s="6" t="e">
        <v>#N/A</v>
      </c>
      <c r="T1799" s="6" t="e">
        <v>#N/A</v>
      </c>
      <c r="W1799" s="23" t="e">
        <f>VLOOKUP(F1799,'[1]AM Report'!$C:$L,10,FALSE)</f>
        <v>#N/A</v>
      </c>
    </row>
    <row r="1800" spans="1:26" s="6" customFormat="1" ht="12.75" customHeight="1" x14ac:dyDescent="0.2">
      <c r="A1800" s="6" t="s">
        <v>4989</v>
      </c>
      <c r="B1800" s="6" t="s">
        <v>1689</v>
      </c>
      <c r="C1800" s="5" t="s">
        <v>1688</v>
      </c>
      <c r="D1800" s="5" t="str">
        <f t="shared" si="31"/>
        <v>SMY-WEB.COM</v>
      </c>
      <c r="E1800" s="16" t="s">
        <v>1690</v>
      </c>
      <c r="F1800" s="16" t="s">
        <v>1553</v>
      </c>
      <c r="H1800" s="7"/>
      <c r="I1800" s="7" t="s">
        <v>151</v>
      </c>
      <c r="J1800" s="7" t="s">
        <v>151</v>
      </c>
      <c r="K1800" s="7" t="s">
        <v>151</v>
      </c>
      <c r="L1800" s="7" t="s">
        <v>151</v>
      </c>
      <c r="M1800" s="7" t="s">
        <v>151</v>
      </c>
      <c r="O1800" s="6" t="s">
        <v>3899</v>
      </c>
      <c r="P1800" s="9"/>
      <c r="Q1800" s="9"/>
      <c r="R1800" s="6" t="s">
        <v>1747</v>
      </c>
      <c r="S1800" s="6" t="e">
        <v>#N/A</v>
      </c>
      <c r="T1800" s="6" t="e">
        <v>#N/A</v>
      </c>
      <c r="W1800" s="23" t="e">
        <f>VLOOKUP(F1800,'[1]AM Report'!$C:$L,10,FALSE)</f>
        <v>#N/A</v>
      </c>
    </row>
    <row r="1801" spans="1:26" s="6" customFormat="1" ht="12.75" customHeight="1" x14ac:dyDescent="0.2">
      <c r="A1801" s="6" t="s">
        <v>4990</v>
      </c>
      <c r="B1801" s="6" t="s">
        <v>1689</v>
      </c>
      <c r="C1801" s="5" t="s">
        <v>1688</v>
      </c>
      <c r="D1801" s="5" t="str">
        <f t="shared" si="31"/>
        <v>SMY-WEB.COM</v>
      </c>
      <c r="E1801" s="16" t="s">
        <v>1690</v>
      </c>
      <c r="F1801" s="16" t="s">
        <v>1553</v>
      </c>
      <c r="H1801" s="7"/>
      <c r="I1801" s="7" t="s">
        <v>151</v>
      </c>
      <c r="J1801" s="7" t="s">
        <v>151</v>
      </c>
      <c r="K1801" s="7" t="s">
        <v>151</v>
      </c>
      <c r="L1801" s="7" t="s">
        <v>151</v>
      </c>
      <c r="M1801" s="7" t="s">
        <v>151</v>
      </c>
      <c r="O1801" s="6" t="s">
        <v>3899</v>
      </c>
      <c r="P1801" s="9"/>
      <c r="Q1801" s="9"/>
      <c r="R1801" s="6" t="s">
        <v>1747</v>
      </c>
      <c r="S1801" s="6" t="e">
        <v>#N/A</v>
      </c>
      <c r="T1801" s="6" t="e">
        <v>#N/A</v>
      </c>
      <c r="W1801" s="23" t="e">
        <f>VLOOKUP(F1801,'[1]AM Report'!$C:$L,10,FALSE)</f>
        <v>#N/A</v>
      </c>
    </row>
    <row r="1802" spans="1:26" s="6" customFormat="1" ht="12.75" customHeight="1" x14ac:dyDescent="0.2">
      <c r="A1802" s="6" t="s">
        <v>4991</v>
      </c>
      <c r="B1802" s="6" t="s">
        <v>1689</v>
      </c>
      <c r="C1802" s="5" t="s">
        <v>1688</v>
      </c>
      <c r="D1802" s="5" t="str">
        <f t="shared" si="31"/>
        <v>SMY-WEB.COM</v>
      </c>
      <c r="E1802" s="16" t="s">
        <v>1690</v>
      </c>
      <c r="F1802" s="16" t="s">
        <v>1553</v>
      </c>
      <c r="H1802" s="7"/>
      <c r="I1802" s="7" t="s">
        <v>151</v>
      </c>
      <c r="J1802" s="7" t="s">
        <v>151</v>
      </c>
      <c r="K1802" s="7" t="s">
        <v>151</v>
      </c>
      <c r="L1802" s="7" t="s">
        <v>151</v>
      </c>
      <c r="M1802" s="7" t="s">
        <v>151</v>
      </c>
      <c r="O1802" s="6" t="s">
        <v>3899</v>
      </c>
      <c r="P1802" s="9"/>
      <c r="Q1802" s="9"/>
      <c r="R1802" s="6" t="s">
        <v>1747</v>
      </c>
      <c r="S1802" s="6" t="e">
        <v>#N/A</v>
      </c>
      <c r="T1802" s="6" t="e">
        <v>#N/A</v>
      </c>
      <c r="W1802" s="23" t="e">
        <f>VLOOKUP(F1802,'[1]AM Report'!$C:$L,10,FALSE)</f>
        <v>#N/A</v>
      </c>
    </row>
    <row r="1803" spans="1:26" s="6" customFormat="1" ht="12.75" customHeight="1" x14ac:dyDescent="0.2">
      <c r="A1803" s="6" t="s">
        <v>4992</v>
      </c>
      <c r="B1803" s="6" t="s">
        <v>1689</v>
      </c>
      <c r="C1803" s="5" t="s">
        <v>1688</v>
      </c>
      <c r="D1803" s="5" t="str">
        <f t="shared" si="31"/>
        <v>SMY-WEB.COM</v>
      </c>
      <c r="E1803" s="16" t="s">
        <v>1690</v>
      </c>
      <c r="F1803" s="16" t="s">
        <v>1553</v>
      </c>
      <c r="H1803" s="7"/>
      <c r="I1803" s="7" t="s">
        <v>151</v>
      </c>
      <c r="J1803" s="7" t="s">
        <v>151</v>
      </c>
      <c r="K1803" s="7" t="s">
        <v>151</v>
      </c>
      <c r="L1803" s="7" t="s">
        <v>151</v>
      </c>
      <c r="M1803" s="7" t="s">
        <v>151</v>
      </c>
      <c r="O1803" s="6" t="s">
        <v>3899</v>
      </c>
      <c r="P1803" s="9"/>
      <c r="Q1803" s="9"/>
      <c r="R1803" s="6" t="s">
        <v>1747</v>
      </c>
      <c r="S1803" s="6" t="e">
        <v>#N/A</v>
      </c>
      <c r="T1803" s="6" t="e">
        <v>#N/A</v>
      </c>
      <c r="W1803" s="23" t="e">
        <f>VLOOKUP(F1803,'[1]AM Report'!$C:$L,10,FALSE)</f>
        <v>#N/A</v>
      </c>
    </row>
    <row r="1804" spans="1:26" s="6" customFormat="1" ht="12.75" customHeight="1" x14ac:dyDescent="0.2">
      <c r="A1804" s="6" t="s">
        <v>4993</v>
      </c>
      <c r="B1804" s="6" t="s">
        <v>1689</v>
      </c>
      <c r="C1804" s="5" t="s">
        <v>1688</v>
      </c>
      <c r="D1804" s="5" t="str">
        <f t="shared" si="31"/>
        <v>SMY-WEB.COM</v>
      </c>
      <c r="E1804" s="16" t="s">
        <v>1690</v>
      </c>
      <c r="F1804" s="16" t="s">
        <v>1553</v>
      </c>
      <c r="H1804" s="7"/>
      <c r="I1804" s="7" t="s">
        <v>151</v>
      </c>
      <c r="J1804" s="7" t="s">
        <v>151</v>
      </c>
      <c r="K1804" s="7" t="s">
        <v>151</v>
      </c>
      <c r="L1804" s="7" t="s">
        <v>151</v>
      </c>
      <c r="M1804" s="7" t="s">
        <v>151</v>
      </c>
      <c r="O1804" s="6" t="s">
        <v>3899</v>
      </c>
      <c r="P1804" s="9"/>
      <c r="Q1804" s="9"/>
      <c r="R1804" s="6" t="s">
        <v>1747</v>
      </c>
      <c r="S1804" s="6" t="e">
        <v>#N/A</v>
      </c>
      <c r="T1804" s="6" t="e">
        <v>#N/A</v>
      </c>
      <c r="W1804" s="23" t="e">
        <f>VLOOKUP(F1804,'[1]AM Report'!$C:$L,10,FALSE)</f>
        <v>#N/A</v>
      </c>
    </row>
    <row r="1805" spans="1:26" s="6" customFormat="1" ht="12.75" customHeight="1" x14ac:dyDescent="0.2">
      <c r="A1805" s="6" t="s">
        <v>4994</v>
      </c>
      <c r="B1805" s="6" t="s">
        <v>1689</v>
      </c>
      <c r="C1805" s="5" t="s">
        <v>1688</v>
      </c>
      <c r="D1805" s="5" t="str">
        <f t="shared" si="31"/>
        <v>SMY-WEB.COM</v>
      </c>
      <c r="E1805" s="16" t="s">
        <v>1690</v>
      </c>
      <c r="F1805" s="16" t="s">
        <v>1553</v>
      </c>
      <c r="H1805" s="7"/>
      <c r="I1805" s="7" t="s">
        <v>151</v>
      </c>
      <c r="J1805" s="7" t="s">
        <v>151</v>
      </c>
      <c r="K1805" s="7" t="s">
        <v>151</v>
      </c>
      <c r="L1805" s="7" t="s">
        <v>151</v>
      </c>
      <c r="M1805" s="7" t="s">
        <v>151</v>
      </c>
      <c r="O1805" s="6" t="s">
        <v>3899</v>
      </c>
      <c r="P1805" s="9"/>
      <c r="Q1805" s="9"/>
      <c r="R1805" s="6" t="s">
        <v>1747</v>
      </c>
      <c r="S1805" s="6" t="e">
        <v>#N/A</v>
      </c>
      <c r="T1805" s="6" t="e">
        <v>#N/A</v>
      </c>
      <c r="W1805" s="23" t="e">
        <f>VLOOKUP(F1805,'[1]AM Report'!$C:$L,10,FALSE)</f>
        <v>#N/A</v>
      </c>
    </row>
    <row r="1806" spans="1:26" s="6" customFormat="1" ht="12.75" customHeight="1" x14ac:dyDescent="0.2">
      <c r="A1806" s="6" t="s">
        <v>4995</v>
      </c>
      <c r="B1806" s="6" t="s">
        <v>1689</v>
      </c>
      <c r="C1806" s="5" t="s">
        <v>1688</v>
      </c>
      <c r="D1806" s="5" t="str">
        <f t="shared" si="31"/>
        <v>SMY-WEB.COM</v>
      </c>
      <c r="E1806" s="16" t="s">
        <v>1690</v>
      </c>
      <c r="F1806" s="16" t="s">
        <v>1553</v>
      </c>
      <c r="H1806" s="7"/>
      <c r="I1806" s="7" t="s">
        <v>151</v>
      </c>
      <c r="J1806" s="7" t="s">
        <v>151</v>
      </c>
      <c r="K1806" s="7" t="s">
        <v>151</v>
      </c>
      <c r="L1806" s="7" t="s">
        <v>151</v>
      </c>
      <c r="M1806" s="7" t="s">
        <v>151</v>
      </c>
      <c r="O1806" s="6" t="s">
        <v>3899</v>
      </c>
      <c r="P1806" s="9"/>
      <c r="Q1806" s="9"/>
      <c r="R1806" s="6" t="s">
        <v>1747</v>
      </c>
      <c r="S1806" s="6" t="e">
        <v>#N/A</v>
      </c>
      <c r="T1806" s="6" t="e">
        <v>#N/A</v>
      </c>
      <c r="W1806" s="23" t="e">
        <f>VLOOKUP(F1806,'[1]AM Report'!$C:$L,10,FALSE)</f>
        <v>#N/A</v>
      </c>
    </row>
    <row r="1807" spans="1:26" s="6" customFormat="1" ht="12.75" customHeight="1" x14ac:dyDescent="0.2">
      <c r="A1807" s="6" t="s">
        <v>4996</v>
      </c>
      <c r="B1807" s="6" t="s">
        <v>1689</v>
      </c>
      <c r="C1807" s="5" t="s">
        <v>1688</v>
      </c>
      <c r="D1807" s="5" t="str">
        <f t="shared" si="31"/>
        <v>SMY-WEB.COM</v>
      </c>
      <c r="E1807" s="16" t="s">
        <v>1690</v>
      </c>
      <c r="F1807" s="16" t="s">
        <v>1553</v>
      </c>
      <c r="H1807" s="7"/>
      <c r="I1807" s="7" t="s">
        <v>151</v>
      </c>
      <c r="J1807" s="7" t="s">
        <v>151</v>
      </c>
      <c r="K1807" s="7" t="s">
        <v>151</v>
      </c>
      <c r="L1807" s="7" t="s">
        <v>151</v>
      </c>
      <c r="M1807" s="7" t="s">
        <v>151</v>
      </c>
      <c r="O1807" s="6" t="s">
        <v>3899</v>
      </c>
      <c r="P1807" s="9"/>
      <c r="Q1807" s="9"/>
      <c r="R1807" s="6" t="s">
        <v>1747</v>
      </c>
      <c r="S1807" s="6" t="e">
        <v>#N/A</v>
      </c>
      <c r="T1807" s="6" t="e">
        <v>#N/A</v>
      </c>
      <c r="W1807" s="23" t="e">
        <f>VLOOKUP(F1807,'[1]AM Report'!$C:$L,10,FALSE)</f>
        <v>#N/A</v>
      </c>
    </row>
    <row r="1808" spans="1:26" s="6" customFormat="1" ht="12.75" customHeight="1" x14ac:dyDescent="0.2">
      <c r="A1808" s="6" t="s">
        <v>1692</v>
      </c>
      <c r="B1808" s="6" t="s">
        <v>1741</v>
      </c>
      <c r="C1808" s="5" t="s">
        <v>1740</v>
      </c>
      <c r="D1808" s="5" t="str">
        <f t="shared" si="30"/>
        <v>C.E. LLC</v>
      </c>
      <c r="E1808" s="16" t="s">
        <v>1690</v>
      </c>
      <c r="F1808" s="16" t="s">
        <v>1561</v>
      </c>
      <c r="H1808" s="7"/>
      <c r="I1808" s="7" t="s">
        <v>151</v>
      </c>
      <c r="J1808" s="7" t="s">
        <v>151</v>
      </c>
      <c r="K1808" s="7" t="s">
        <v>151</v>
      </c>
      <c r="L1808" s="7" t="s">
        <v>151</v>
      </c>
      <c r="M1808" s="7" t="s">
        <v>151</v>
      </c>
      <c r="N1808" s="6" t="s">
        <v>4003</v>
      </c>
      <c r="O1808" s="6" t="s">
        <v>3899</v>
      </c>
      <c r="P1808" s="9"/>
      <c r="Q1808" s="9"/>
      <c r="R1808" s="6" t="s">
        <v>1748</v>
      </c>
      <c r="S1808" s="6" t="e">
        <v>#N/A</v>
      </c>
      <c r="T1808" s="6" t="e">
        <v>#N/A</v>
      </c>
      <c r="W1808" s="23" t="e">
        <f>VLOOKUP(F1808,'[1]AM Report'!$C:$L,10,FALSE)</f>
        <v>#N/A</v>
      </c>
      <c r="X1808" s="6" t="str">
        <f>VLOOKUP(F1808,'[2]Master URL List'!$F:$S,12,FALSE)</f>
        <v>CWA-MOB101</v>
      </c>
      <c r="Y1808" s="6" t="str">
        <f>VLOOKUP($F1808,'[2]Master URL List'!$F:$S,13,FALSE)</f>
        <v>MARK MEAGHER</v>
      </c>
      <c r="Z1808" s="6" t="str">
        <f>VLOOKUP($F1808,'[2]Master URL List'!$F:$S,14,FALSE)</f>
        <v>ACCOUNTING@CNEMEDIA.COM</v>
      </c>
    </row>
    <row r="1809" spans="1:26" s="6" customFormat="1" ht="12.75" customHeight="1" x14ac:dyDescent="0.2">
      <c r="A1809" s="6" t="s">
        <v>1693</v>
      </c>
      <c r="B1809" s="6" t="s">
        <v>1741</v>
      </c>
      <c r="C1809" s="5" t="s">
        <v>1740</v>
      </c>
      <c r="D1809" s="5" t="str">
        <f t="shared" si="30"/>
        <v>C.E. LLC</v>
      </c>
      <c r="E1809" s="16" t="s">
        <v>1690</v>
      </c>
      <c r="F1809" s="16" t="s">
        <v>1561</v>
      </c>
      <c r="H1809" s="7"/>
      <c r="I1809" s="7" t="s">
        <v>151</v>
      </c>
      <c r="J1809" s="7" t="s">
        <v>151</v>
      </c>
      <c r="K1809" s="7" t="s">
        <v>151</v>
      </c>
      <c r="L1809" s="7" t="s">
        <v>151</v>
      </c>
      <c r="M1809" s="7" t="s">
        <v>151</v>
      </c>
      <c r="N1809" s="6" t="s">
        <v>4002</v>
      </c>
      <c r="O1809" s="6" t="s">
        <v>3898</v>
      </c>
      <c r="P1809" s="9"/>
      <c r="Q1809" s="9" t="s">
        <v>3919</v>
      </c>
      <c r="R1809" s="6" t="s">
        <v>1748</v>
      </c>
      <c r="S1809" s="6" t="e">
        <v>#N/A</v>
      </c>
      <c r="T1809" s="6" t="e">
        <v>#N/A</v>
      </c>
      <c r="W1809" s="23" t="e">
        <f>VLOOKUP(F1809,'[1]AM Report'!$C:$L,10,FALSE)</f>
        <v>#N/A</v>
      </c>
      <c r="X1809" s="6" t="str">
        <f>VLOOKUP(F1809,'[2]Master URL List'!$F:$S,12,FALSE)</f>
        <v>CWA-MOB101</v>
      </c>
      <c r="Y1809" s="6" t="str">
        <f>VLOOKUP($F1809,'[2]Master URL List'!$F:$S,13,FALSE)</f>
        <v>MARK MEAGHER</v>
      </c>
      <c r="Z1809" s="6" t="str">
        <f>VLOOKUP($F1809,'[2]Master URL List'!$F:$S,14,FALSE)</f>
        <v>ACCOUNTING@CNEMEDIA.COM</v>
      </c>
    </row>
    <row r="1810" spans="1:26" s="6" customFormat="1" ht="12.75" customHeight="1" x14ac:dyDescent="0.2">
      <c r="A1810" s="6" t="s">
        <v>1694</v>
      </c>
      <c r="B1810" s="6" t="s">
        <v>1741</v>
      </c>
      <c r="C1810" s="5" t="s">
        <v>1740</v>
      </c>
      <c r="D1810" s="5" t="str">
        <f t="shared" si="30"/>
        <v>C.E. LLC</v>
      </c>
      <c r="E1810" s="16" t="s">
        <v>1690</v>
      </c>
      <c r="F1810" s="16" t="s">
        <v>1561</v>
      </c>
      <c r="H1810" s="7"/>
      <c r="I1810" s="7" t="s">
        <v>151</v>
      </c>
      <c r="J1810" s="7" t="s">
        <v>151</v>
      </c>
      <c r="K1810" s="7" t="s">
        <v>151</v>
      </c>
      <c r="L1810" s="7" t="s">
        <v>151</v>
      </c>
      <c r="M1810" s="7" t="s">
        <v>151</v>
      </c>
      <c r="N1810" s="6" t="s">
        <v>4003</v>
      </c>
      <c r="O1810" s="6" t="s">
        <v>3899</v>
      </c>
      <c r="P1810" s="9"/>
      <c r="Q1810" s="9"/>
      <c r="R1810" s="6" t="s">
        <v>1748</v>
      </c>
      <c r="S1810" s="6" t="e">
        <v>#N/A</v>
      </c>
      <c r="T1810" s="6" t="e">
        <v>#N/A</v>
      </c>
      <c r="W1810" s="23" t="e">
        <f>VLOOKUP(F1810,'[1]AM Report'!$C:$L,10,FALSE)</f>
        <v>#N/A</v>
      </c>
      <c r="X1810" s="6" t="str">
        <f>VLOOKUP(F1810,'[2]Master URL List'!$F:$S,12,FALSE)</f>
        <v>CWA-MOB101</v>
      </c>
      <c r="Y1810" s="6" t="str">
        <f>VLOOKUP($F1810,'[2]Master URL List'!$F:$S,13,FALSE)</f>
        <v>MARK MEAGHER</v>
      </c>
      <c r="Z1810" s="6" t="str">
        <f>VLOOKUP($F1810,'[2]Master URL List'!$F:$S,14,FALSE)</f>
        <v>ACCOUNTING@CNEMEDIA.COM</v>
      </c>
    </row>
    <row r="1811" spans="1:26" s="6" customFormat="1" ht="12.75" customHeight="1" x14ac:dyDescent="0.2">
      <c r="A1811" s="6" t="s">
        <v>1695</v>
      </c>
      <c r="B1811" s="6" t="s">
        <v>1741</v>
      </c>
      <c r="C1811" s="5" t="s">
        <v>1740</v>
      </c>
      <c r="D1811" s="5" t="str">
        <f t="shared" si="30"/>
        <v>C.E. LLC</v>
      </c>
      <c r="E1811" s="16" t="s">
        <v>1690</v>
      </c>
      <c r="F1811" s="16" t="s">
        <v>1561</v>
      </c>
      <c r="H1811" s="7"/>
      <c r="I1811" s="7" t="s">
        <v>151</v>
      </c>
      <c r="J1811" s="7" t="s">
        <v>151</v>
      </c>
      <c r="K1811" s="7" t="s">
        <v>151</v>
      </c>
      <c r="L1811" s="7" t="s">
        <v>151</v>
      </c>
      <c r="M1811" s="7" t="s">
        <v>151</v>
      </c>
      <c r="N1811" s="6" t="s">
        <v>4003</v>
      </c>
      <c r="O1811" s="6" t="s">
        <v>3899</v>
      </c>
      <c r="P1811" s="9"/>
      <c r="Q1811" s="9"/>
      <c r="R1811" s="6" t="s">
        <v>1748</v>
      </c>
      <c r="S1811" s="6" t="e">
        <v>#N/A</v>
      </c>
      <c r="T1811" s="6" t="e">
        <v>#N/A</v>
      </c>
      <c r="W1811" s="23" t="e">
        <f>VLOOKUP(F1811,'[1]AM Report'!$C:$L,10,FALSE)</f>
        <v>#N/A</v>
      </c>
      <c r="X1811" s="6" t="str">
        <f>VLOOKUP(F1811,'[2]Master URL List'!$F:$S,12,FALSE)</f>
        <v>CWA-MOB101</v>
      </c>
      <c r="Y1811" s="6" t="str">
        <f>VLOOKUP($F1811,'[2]Master URL List'!$F:$S,13,FALSE)</f>
        <v>MARK MEAGHER</v>
      </c>
      <c r="Z1811" s="6" t="str">
        <f>VLOOKUP($F1811,'[2]Master URL List'!$F:$S,14,FALSE)</f>
        <v>ACCOUNTING@CNEMEDIA.COM</v>
      </c>
    </row>
    <row r="1812" spans="1:26" s="6" customFormat="1" ht="12.75" customHeight="1" x14ac:dyDescent="0.2">
      <c r="A1812" s="6" t="s">
        <v>1696</v>
      </c>
      <c r="B1812" s="6" t="s">
        <v>1741</v>
      </c>
      <c r="C1812" s="5" t="s">
        <v>1740</v>
      </c>
      <c r="D1812" s="5" t="str">
        <f t="shared" si="30"/>
        <v>C.E. LLC</v>
      </c>
      <c r="E1812" s="16" t="s">
        <v>1690</v>
      </c>
      <c r="F1812" s="16" t="s">
        <v>1561</v>
      </c>
      <c r="H1812" s="7"/>
      <c r="I1812" s="7" t="s">
        <v>151</v>
      </c>
      <c r="J1812" s="7" t="s">
        <v>151</v>
      </c>
      <c r="K1812" s="7" t="s">
        <v>151</v>
      </c>
      <c r="L1812" s="7" t="s">
        <v>151</v>
      </c>
      <c r="M1812" s="7" t="s">
        <v>151</v>
      </c>
      <c r="N1812" s="6" t="s">
        <v>4003</v>
      </c>
      <c r="O1812" s="6" t="s">
        <v>3899</v>
      </c>
      <c r="P1812" s="9"/>
      <c r="Q1812" s="9"/>
      <c r="R1812" s="6" t="s">
        <v>1748</v>
      </c>
      <c r="S1812" s="6" t="e">
        <v>#N/A</v>
      </c>
      <c r="T1812" s="6" t="e">
        <v>#N/A</v>
      </c>
      <c r="W1812" s="23" t="e">
        <f>VLOOKUP(F1812,'[1]AM Report'!$C:$L,10,FALSE)</f>
        <v>#N/A</v>
      </c>
      <c r="X1812" s="6" t="str">
        <f>VLOOKUP(F1812,'[2]Master URL List'!$F:$S,12,FALSE)</f>
        <v>CWA-MOB101</v>
      </c>
      <c r="Y1812" s="6" t="str">
        <f>VLOOKUP($F1812,'[2]Master URL List'!$F:$S,13,FALSE)</f>
        <v>MARK MEAGHER</v>
      </c>
      <c r="Z1812" s="6" t="str">
        <f>VLOOKUP($F1812,'[2]Master URL List'!$F:$S,14,FALSE)</f>
        <v>ACCOUNTING@CNEMEDIA.COM</v>
      </c>
    </row>
    <row r="1813" spans="1:26" s="6" customFormat="1" ht="12.75" customHeight="1" x14ac:dyDescent="0.2">
      <c r="A1813" s="6" t="s">
        <v>1697</v>
      </c>
      <c r="B1813" s="6" t="s">
        <v>1741</v>
      </c>
      <c r="C1813" s="5" t="s">
        <v>1740</v>
      </c>
      <c r="D1813" s="5" t="str">
        <f t="shared" si="30"/>
        <v>C.E. LLC</v>
      </c>
      <c r="E1813" s="16" t="s">
        <v>1690</v>
      </c>
      <c r="F1813" s="16" t="s">
        <v>1561</v>
      </c>
      <c r="H1813" s="7"/>
      <c r="I1813" s="7" t="s">
        <v>151</v>
      </c>
      <c r="J1813" s="7" t="s">
        <v>151</v>
      </c>
      <c r="K1813" s="7" t="s">
        <v>151</v>
      </c>
      <c r="L1813" s="7" t="s">
        <v>151</v>
      </c>
      <c r="M1813" s="7" t="s">
        <v>151</v>
      </c>
      <c r="N1813" s="6" t="s">
        <v>4003</v>
      </c>
      <c r="O1813" s="6" t="s">
        <v>3899</v>
      </c>
      <c r="P1813" s="9"/>
      <c r="Q1813" s="9"/>
      <c r="R1813" s="6" t="s">
        <v>1748</v>
      </c>
      <c r="S1813" s="6" t="e">
        <v>#N/A</v>
      </c>
      <c r="T1813" s="6" t="e">
        <v>#N/A</v>
      </c>
      <c r="W1813" s="23" t="e">
        <f>VLOOKUP(F1813,'[1]AM Report'!$C:$L,10,FALSE)</f>
        <v>#N/A</v>
      </c>
      <c r="X1813" s="6" t="str">
        <f>VLOOKUP(F1813,'[2]Master URL List'!$F:$S,12,FALSE)</f>
        <v>CWA-MOB101</v>
      </c>
      <c r="Y1813" s="6" t="str">
        <f>VLOOKUP($F1813,'[2]Master URL List'!$F:$S,13,FALSE)</f>
        <v>MARK MEAGHER</v>
      </c>
      <c r="Z1813" s="6" t="str">
        <f>VLOOKUP($F1813,'[2]Master URL List'!$F:$S,14,FALSE)</f>
        <v>ACCOUNTING@CNEMEDIA.COM</v>
      </c>
    </row>
    <row r="1814" spans="1:26" s="6" customFormat="1" ht="12.75" customHeight="1" x14ac:dyDescent="0.2">
      <c r="A1814" s="6" t="s">
        <v>1698</v>
      </c>
      <c r="B1814" s="6" t="s">
        <v>1741</v>
      </c>
      <c r="C1814" s="5" t="s">
        <v>1740</v>
      </c>
      <c r="D1814" s="5" t="str">
        <f t="shared" ref="D1814:D1877" si="32">C1814</f>
        <v>C.E. LLC</v>
      </c>
      <c r="E1814" s="16" t="s">
        <v>1690</v>
      </c>
      <c r="F1814" s="16" t="s">
        <v>1561</v>
      </c>
      <c r="H1814" s="7"/>
      <c r="I1814" s="7" t="s">
        <v>151</v>
      </c>
      <c r="J1814" s="7" t="s">
        <v>151</v>
      </c>
      <c r="K1814" s="7" t="s">
        <v>151</v>
      </c>
      <c r="L1814" s="7" t="s">
        <v>151</v>
      </c>
      <c r="M1814" s="7" t="s">
        <v>151</v>
      </c>
      <c r="N1814" s="6" t="s">
        <v>4003</v>
      </c>
      <c r="O1814" s="6" t="s">
        <v>3899</v>
      </c>
      <c r="P1814" s="9"/>
      <c r="Q1814" s="9"/>
      <c r="R1814" s="6" t="s">
        <v>1748</v>
      </c>
      <c r="S1814" s="6" t="e">
        <v>#N/A</v>
      </c>
      <c r="T1814" s="6" t="e">
        <v>#N/A</v>
      </c>
      <c r="W1814" s="23" t="e">
        <f>VLOOKUP(F1814,'[1]AM Report'!$C:$L,10,FALSE)</f>
        <v>#N/A</v>
      </c>
      <c r="X1814" s="6" t="str">
        <f>VLOOKUP(F1814,'[2]Master URL List'!$F:$S,12,FALSE)</f>
        <v>CWA-MOB101</v>
      </c>
      <c r="Y1814" s="6" t="str">
        <f>VLOOKUP($F1814,'[2]Master URL List'!$F:$S,13,FALSE)</f>
        <v>MARK MEAGHER</v>
      </c>
      <c r="Z1814" s="6" t="str">
        <f>VLOOKUP($F1814,'[2]Master URL List'!$F:$S,14,FALSE)</f>
        <v>ACCOUNTING@CNEMEDIA.COM</v>
      </c>
    </row>
    <row r="1815" spans="1:26" s="6" customFormat="1" ht="12.75" customHeight="1" x14ac:dyDescent="0.2">
      <c r="A1815" s="6" t="s">
        <v>1699</v>
      </c>
      <c r="B1815" s="6" t="s">
        <v>1741</v>
      </c>
      <c r="C1815" s="5" t="s">
        <v>1740</v>
      </c>
      <c r="D1815" s="5" t="str">
        <f t="shared" si="32"/>
        <v>C.E. LLC</v>
      </c>
      <c r="E1815" s="16" t="s">
        <v>1690</v>
      </c>
      <c r="F1815" s="16" t="s">
        <v>1561</v>
      </c>
      <c r="H1815" s="7"/>
      <c r="I1815" s="7" t="s">
        <v>151</v>
      </c>
      <c r="J1815" s="7" t="s">
        <v>151</v>
      </c>
      <c r="K1815" s="7" t="s">
        <v>151</v>
      </c>
      <c r="L1815" s="7" t="s">
        <v>151</v>
      </c>
      <c r="M1815" s="7" t="s">
        <v>151</v>
      </c>
      <c r="N1815" s="6" t="s">
        <v>4003</v>
      </c>
      <c r="O1815" s="6" t="s">
        <v>3899</v>
      </c>
      <c r="P1815" s="9"/>
      <c r="Q1815" s="9"/>
      <c r="R1815" s="6" t="s">
        <v>1748</v>
      </c>
      <c r="S1815" s="6" t="e">
        <v>#N/A</v>
      </c>
      <c r="T1815" s="6" t="e">
        <v>#N/A</v>
      </c>
      <c r="W1815" s="23" t="e">
        <f>VLOOKUP(F1815,'[1]AM Report'!$C:$L,10,FALSE)</f>
        <v>#N/A</v>
      </c>
      <c r="X1815" s="6" t="str">
        <f>VLOOKUP(F1815,'[2]Master URL List'!$F:$S,12,FALSE)</f>
        <v>CWA-MOB101</v>
      </c>
      <c r="Y1815" s="6" t="str">
        <f>VLOOKUP($F1815,'[2]Master URL List'!$F:$S,13,FALSE)</f>
        <v>MARK MEAGHER</v>
      </c>
      <c r="Z1815" s="6" t="str">
        <f>VLOOKUP($F1815,'[2]Master URL List'!$F:$S,14,FALSE)</f>
        <v>ACCOUNTING@CNEMEDIA.COM</v>
      </c>
    </row>
    <row r="1816" spans="1:26" s="6" customFormat="1" ht="12.75" customHeight="1" x14ac:dyDescent="0.2">
      <c r="A1816" s="6" t="s">
        <v>1700</v>
      </c>
      <c r="B1816" s="6" t="s">
        <v>1741</v>
      </c>
      <c r="C1816" s="5" t="s">
        <v>1740</v>
      </c>
      <c r="D1816" s="5" t="str">
        <f t="shared" si="32"/>
        <v>C.E. LLC</v>
      </c>
      <c r="E1816" s="16" t="s">
        <v>1690</v>
      </c>
      <c r="F1816" s="16" t="s">
        <v>1561</v>
      </c>
      <c r="H1816" s="7"/>
      <c r="I1816" s="7" t="s">
        <v>151</v>
      </c>
      <c r="J1816" s="7" t="s">
        <v>151</v>
      </c>
      <c r="K1816" s="7" t="s">
        <v>151</v>
      </c>
      <c r="L1816" s="7" t="s">
        <v>151</v>
      </c>
      <c r="M1816" s="7" t="s">
        <v>151</v>
      </c>
      <c r="N1816" s="6" t="s">
        <v>4003</v>
      </c>
      <c r="O1816" s="6" t="s">
        <v>3899</v>
      </c>
      <c r="P1816" s="9"/>
      <c r="Q1816" s="9"/>
      <c r="R1816" s="6" t="s">
        <v>1748</v>
      </c>
      <c r="S1816" s="6" t="e">
        <v>#N/A</v>
      </c>
      <c r="T1816" s="6" t="e">
        <v>#N/A</v>
      </c>
      <c r="W1816" s="23" t="e">
        <f>VLOOKUP(F1816,'[1]AM Report'!$C:$L,10,FALSE)</f>
        <v>#N/A</v>
      </c>
      <c r="X1816" s="6" t="str">
        <f>VLOOKUP(F1816,'[2]Master URL List'!$F:$S,12,FALSE)</f>
        <v>CWA-MOB101</v>
      </c>
      <c r="Y1816" s="6" t="str">
        <f>VLOOKUP($F1816,'[2]Master URL List'!$F:$S,13,FALSE)</f>
        <v>MARK MEAGHER</v>
      </c>
      <c r="Z1816" s="6" t="str">
        <f>VLOOKUP($F1816,'[2]Master URL List'!$F:$S,14,FALSE)</f>
        <v>ACCOUNTING@CNEMEDIA.COM</v>
      </c>
    </row>
    <row r="1817" spans="1:26" s="6" customFormat="1" ht="12.75" customHeight="1" x14ac:dyDescent="0.2">
      <c r="A1817" s="6" t="s">
        <v>1701</v>
      </c>
      <c r="B1817" s="6" t="s">
        <v>1741</v>
      </c>
      <c r="C1817" s="5" t="s">
        <v>1740</v>
      </c>
      <c r="D1817" s="5" t="str">
        <f t="shared" si="32"/>
        <v>C.E. LLC</v>
      </c>
      <c r="E1817" s="16" t="s">
        <v>1690</v>
      </c>
      <c r="F1817" s="16" t="s">
        <v>1561</v>
      </c>
      <c r="H1817" s="7"/>
      <c r="I1817" s="7" t="s">
        <v>151</v>
      </c>
      <c r="J1817" s="7" t="s">
        <v>151</v>
      </c>
      <c r="K1817" s="7" t="s">
        <v>151</v>
      </c>
      <c r="L1817" s="7" t="s">
        <v>151</v>
      </c>
      <c r="M1817" s="7" t="s">
        <v>151</v>
      </c>
      <c r="N1817" s="6" t="s">
        <v>4003</v>
      </c>
      <c r="O1817" s="6" t="s">
        <v>3899</v>
      </c>
      <c r="P1817" s="9"/>
      <c r="Q1817" s="9"/>
      <c r="R1817" s="6" t="s">
        <v>1748</v>
      </c>
      <c r="S1817" s="6" t="e">
        <v>#N/A</v>
      </c>
      <c r="T1817" s="6" t="e">
        <v>#N/A</v>
      </c>
      <c r="W1817" s="23" t="e">
        <f>VLOOKUP(F1817,'[1]AM Report'!$C:$L,10,FALSE)</f>
        <v>#N/A</v>
      </c>
      <c r="X1817" s="6" t="str">
        <f>VLOOKUP(F1817,'[2]Master URL List'!$F:$S,12,FALSE)</f>
        <v>CWA-MOB101</v>
      </c>
      <c r="Y1817" s="6" t="str">
        <f>VLOOKUP($F1817,'[2]Master URL List'!$F:$S,13,FALSE)</f>
        <v>MARK MEAGHER</v>
      </c>
      <c r="Z1817" s="6" t="str">
        <f>VLOOKUP($F1817,'[2]Master URL List'!$F:$S,14,FALSE)</f>
        <v>ACCOUNTING@CNEMEDIA.COM</v>
      </c>
    </row>
    <row r="1818" spans="1:26" s="6" customFormat="1" ht="12.75" customHeight="1" x14ac:dyDescent="0.2">
      <c r="A1818" s="6" t="s">
        <v>1702</v>
      </c>
      <c r="B1818" s="6" t="s">
        <v>1741</v>
      </c>
      <c r="C1818" s="5" t="s">
        <v>1740</v>
      </c>
      <c r="D1818" s="5" t="str">
        <f t="shared" si="32"/>
        <v>C.E. LLC</v>
      </c>
      <c r="E1818" s="16" t="s">
        <v>1690</v>
      </c>
      <c r="F1818" s="16" t="s">
        <v>1561</v>
      </c>
      <c r="H1818" s="7"/>
      <c r="I1818" s="7" t="s">
        <v>151</v>
      </c>
      <c r="J1818" s="7" t="s">
        <v>151</v>
      </c>
      <c r="K1818" s="7" t="s">
        <v>151</v>
      </c>
      <c r="L1818" s="7" t="s">
        <v>151</v>
      </c>
      <c r="M1818" s="7" t="s">
        <v>151</v>
      </c>
      <c r="N1818" s="6" t="s">
        <v>4003</v>
      </c>
      <c r="O1818" s="6" t="s">
        <v>3899</v>
      </c>
      <c r="P1818" s="9"/>
      <c r="Q1818" s="9"/>
      <c r="R1818" s="6" t="s">
        <v>1748</v>
      </c>
      <c r="S1818" s="6" t="e">
        <v>#N/A</v>
      </c>
      <c r="T1818" s="6" t="e">
        <v>#N/A</v>
      </c>
      <c r="W1818" s="23" t="e">
        <f>VLOOKUP(F1818,'[1]AM Report'!$C:$L,10,FALSE)</f>
        <v>#N/A</v>
      </c>
      <c r="X1818" s="6" t="str">
        <f>VLOOKUP(F1818,'[2]Master URL List'!$F:$S,12,FALSE)</f>
        <v>CWA-MOB101</v>
      </c>
      <c r="Y1818" s="6" t="str">
        <f>VLOOKUP($F1818,'[2]Master URL List'!$F:$S,13,FALSE)</f>
        <v>MARK MEAGHER</v>
      </c>
      <c r="Z1818" s="6" t="str">
        <f>VLOOKUP($F1818,'[2]Master URL List'!$F:$S,14,FALSE)</f>
        <v>ACCOUNTING@CNEMEDIA.COM</v>
      </c>
    </row>
    <row r="1819" spans="1:26" s="6" customFormat="1" ht="12.75" customHeight="1" x14ac:dyDescent="0.2">
      <c r="A1819" s="6" t="s">
        <v>1703</v>
      </c>
      <c r="B1819" s="6" t="s">
        <v>1741</v>
      </c>
      <c r="C1819" s="5" t="s">
        <v>1740</v>
      </c>
      <c r="D1819" s="5" t="str">
        <f t="shared" si="32"/>
        <v>C.E. LLC</v>
      </c>
      <c r="E1819" s="16" t="s">
        <v>1690</v>
      </c>
      <c r="F1819" s="16" t="s">
        <v>1561</v>
      </c>
      <c r="H1819" s="7"/>
      <c r="I1819" s="7" t="s">
        <v>151</v>
      </c>
      <c r="J1819" s="7" t="s">
        <v>151</v>
      </c>
      <c r="K1819" s="7" t="s">
        <v>151</v>
      </c>
      <c r="L1819" s="7" t="s">
        <v>151</v>
      </c>
      <c r="M1819" s="7" t="s">
        <v>151</v>
      </c>
      <c r="N1819" s="6" t="s">
        <v>4003</v>
      </c>
      <c r="O1819" s="6" t="s">
        <v>3899</v>
      </c>
      <c r="P1819" s="9"/>
      <c r="Q1819" s="9"/>
      <c r="R1819" s="6" t="s">
        <v>1748</v>
      </c>
      <c r="S1819" s="6" t="e">
        <v>#N/A</v>
      </c>
      <c r="T1819" s="6" t="e">
        <v>#N/A</v>
      </c>
      <c r="W1819" s="23" t="e">
        <f>VLOOKUP(F1819,'[1]AM Report'!$C:$L,10,FALSE)</f>
        <v>#N/A</v>
      </c>
      <c r="X1819" s="6" t="str">
        <f>VLOOKUP(F1819,'[2]Master URL List'!$F:$S,12,FALSE)</f>
        <v>CWA-MOB101</v>
      </c>
      <c r="Y1819" s="6" t="str">
        <f>VLOOKUP($F1819,'[2]Master URL List'!$F:$S,13,FALSE)</f>
        <v>MARK MEAGHER</v>
      </c>
      <c r="Z1819" s="6" t="str">
        <f>VLOOKUP($F1819,'[2]Master URL List'!$F:$S,14,FALSE)</f>
        <v>ACCOUNTING@CNEMEDIA.COM</v>
      </c>
    </row>
    <row r="1820" spans="1:26" s="6" customFormat="1" ht="12.75" customHeight="1" x14ac:dyDescent="0.2">
      <c r="A1820" s="6" t="s">
        <v>1704</v>
      </c>
      <c r="B1820" s="6" t="s">
        <v>1741</v>
      </c>
      <c r="C1820" s="5" t="s">
        <v>1740</v>
      </c>
      <c r="D1820" s="5" t="str">
        <f t="shared" si="32"/>
        <v>C.E. LLC</v>
      </c>
      <c r="E1820" s="16" t="s">
        <v>1690</v>
      </c>
      <c r="F1820" s="16" t="s">
        <v>1561</v>
      </c>
      <c r="H1820" s="7"/>
      <c r="I1820" s="7" t="s">
        <v>151</v>
      </c>
      <c r="J1820" s="7" t="s">
        <v>151</v>
      </c>
      <c r="K1820" s="7" t="s">
        <v>151</v>
      </c>
      <c r="L1820" s="7" t="s">
        <v>151</v>
      </c>
      <c r="M1820" s="7" t="s">
        <v>151</v>
      </c>
      <c r="N1820" s="6" t="s">
        <v>4003</v>
      </c>
      <c r="O1820" s="6" t="s">
        <v>3899</v>
      </c>
      <c r="P1820" s="9"/>
      <c r="Q1820" s="9"/>
      <c r="R1820" s="6" t="s">
        <v>1748</v>
      </c>
      <c r="S1820" s="6" t="e">
        <v>#N/A</v>
      </c>
      <c r="T1820" s="6" t="e">
        <v>#N/A</v>
      </c>
      <c r="W1820" s="23" t="e">
        <f>VLOOKUP(F1820,'[1]AM Report'!$C:$L,10,FALSE)</f>
        <v>#N/A</v>
      </c>
      <c r="X1820" s="6" t="str">
        <f>VLOOKUP(F1820,'[2]Master URL List'!$F:$S,12,FALSE)</f>
        <v>CWA-MOB101</v>
      </c>
      <c r="Y1820" s="6" t="str">
        <f>VLOOKUP($F1820,'[2]Master URL List'!$F:$S,13,FALSE)</f>
        <v>MARK MEAGHER</v>
      </c>
      <c r="Z1820" s="6" t="str">
        <f>VLOOKUP($F1820,'[2]Master URL List'!$F:$S,14,FALSE)</f>
        <v>ACCOUNTING@CNEMEDIA.COM</v>
      </c>
    </row>
    <row r="1821" spans="1:26" s="6" customFormat="1" ht="12.75" customHeight="1" x14ac:dyDescent="0.2">
      <c r="A1821" s="6" t="s">
        <v>1705</v>
      </c>
      <c r="B1821" s="6" t="s">
        <v>1741</v>
      </c>
      <c r="C1821" s="5" t="s">
        <v>1740</v>
      </c>
      <c r="D1821" s="5" t="str">
        <f t="shared" si="32"/>
        <v>C.E. LLC</v>
      </c>
      <c r="E1821" s="16" t="s">
        <v>1690</v>
      </c>
      <c r="F1821" s="16" t="s">
        <v>1561</v>
      </c>
      <c r="H1821" s="7"/>
      <c r="I1821" s="7" t="s">
        <v>151</v>
      </c>
      <c r="J1821" s="7" t="s">
        <v>151</v>
      </c>
      <c r="K1821" s="7" t="s">
        <v>151</v>
      </c>
      <c r="L1821" s="7" t="s">
        <v>151</v>
      </c>
      <c r="M1821" s="7" t="s">
        <v>151</v>
      </c>
      <c r="N1821" s="6" t="s">
        <v>4003</v>
      </c>
      <c r="O1821" s="6" t="s">
        <v>3899</v>
      </c>
      <c r="P1821" s="9"/>
      <c r="Q1821" s="9"/>
      <c r="R1821" s="6" t="s">
        <v>1748</v>
      </c>
      <c r="S1821" s="6" t="e">
        <v>#N/A</v>
      </c>
      <c r="T1821" s="6" t="e">
        <v>#N/A</v>
      </c>
      <c r="W1821" s="23" t="e">
        <f>VLOOKUP(F1821,'[1]AM Report'!$C:$L,10,FALSE)</f>
        <v>#N/A</v>
      </c>
      <c r="X1821" s="6" t="str">
        <f>VLOOKUP(F1821,'[2]Master URL List'!$F:$S,12,FALSE)</f>
        <v>CWA-MOB101</v>
      </c>
      <c r="Y1821" s="6" t="str">
        <f>VLOOKUP($F1821,'[2]Master URL List'!$F:$S,13,FALSE)</f>
        <v>MARK MEAGHER</v>
      </c>
      <c r="Z1821" s="6" t="str">
        <f>VLOOKUP($F1821,'[2]Master URL List'!$F:$S,14,FALSE)</f>
        <v>ACCOUNTING@CNEMEDIA.COM</v>
      </c>
    </row>
    <row r="1822" spans="1:26" s="6" customFormat="1" ht="12.75" customHeight="1" x14ac:dyDescent="0.2">
      <c r="A1822" s="6" t="s">
        <v>1706</v>
      </c>
      <c r="B1822" s="6" t="s">
        <v>1741</v>
      </c>
      <c r="C1822" s="5" t="s">
        <v>1740</v>
      </c>
      <c r="D1822" s="5" t="str">
        <f t="shared" si="32"/>
        <v>C.E. LLC</v>
      </c>
      <c r="E1822" s="16" t="s">
        <v>1690</v>
      </c>
      <c r="F1822" s="16" t="s">
        <v>1561</v>
      </c>
      <c r="H1822" s="7"/>
      <c r="I1822" s="7" t="s">
        <v>151</v>
      </c>
      <c r="J1822" s="7" t="s">
        <v>151</v>
      </c>
      <c r="K1822" s="7" t="s">
        <v>151</v>
      </c>
      <c r="L1822" s="7" t="s">
        <v>151</v>
      </c>
      <c r="M1822" s="7" t="s">
        <v>151</v>
      </c>
      <c r="N1822" s="6" t="s">
        <v>4003</v>
      </c>
      <c r="O1822" s="6" t="s">
        <v>3899</v>
      </c>
      <c r="P1822" s="9"/>
      <c r="Q1822" s="9"/>
      <c r="R1822" s="6" t="s">
        <v>1748</v>
      </c>
      <c r="S1822" s="6" t="e">
        <v>#N/A</v>
      </c>
      <c r="T1822" s="6" t="e">
        <v>#N/A</v>
      </c>
      <c r="W1822" s="23" t="e">
        <f>VLOOKUP(F1822,'[1]AM Report'!$C:$L,10,FALSE)</f>
        <v>#N/A</v>
      </c>
      <c r="X1822" s="6" t="str">
        <f>VLOOKUP(F1822,'[2]Master URL List'!$F:$S,12,FALSE)</f>
        <v>CWA-MOB101</v>
      </c>
      <c r="Y1822" s="6" t="str">
        <f>VLOOKUP($F1822,'[2]Master URL List'!$F:$S,13,FALSE)</f>
        <v>MARK MEAGHER</v>
      </c>
      <c r="Z1822" s="6" t="str">
        <f>VLOOKUP($F1822,'[2]Master URL List'!$F:$S,14,FALSE)</f>
        <v>ACCOUNTING@CNEMEDIA.COM</v>
      </c>
    </row>
    <row r="1823" spans="1:26" s="6" customFormat="1" ht="12.75" customHeight="1" x14ac:dyDescent="0.2">
      <c r="A1823" s="6" t="s">
        <v>1707</v>
      </c>
      <c r="B1823" s="6" t="s">
        <v>1741</v>
      </c>
      <c r="C1823" s="5" t="s">
        <v>1740</v>
      </c>
      <c r="D1823" s="5" t="str">
        <f t="shared" si="32"/>
        <v>C.E. LLC</v>
      </c>
      <c r="E1823" s="16" t="s">
        <v>1690</v>
      </c>
      <c r="F1823" s="16" t="s">
        <v>1561</v>
      </c>
      <c r="H1823" s="7"/>
      <c r="I1823" s="7" t="s">
        <v>151</v>
      </c>
      <c r="J1823" s="7" t="s">
        <v>151</v>
      </c>
      <c r="K1823" s="7" t="s">
        <v>151</v>
      </c>
      <c r="L1823" s="7" t="s">
        <v>151</v>
      </c>
      <c r="M1823" s="7" t="s">
        <v>151</v>
      </c>
      <c r="O1823" s="6" t="s">
        <v>3899</v>
      </c>
      <c r="P1823" s="9"/>
      <c r="Q1823" s="9"/>
      <c r="R1823" s="6" t="s">
        <v>1748</v>
      </c>
      <c r="S1823" s="6" t="e">
        <v>#N/A</v>
      </c>
      <c r="T1823" s="6" t="e">
        <v>#N/A</v>
      </c>
      <c r="W1823" s="23" t="e">
        <f>VLOOKUP(F1823,'[1]AM Report'!$C:$L,10,FALSE)</f>
        <v>#N/A</v>
      </c>
      <c r="X1823" s="6" t="str">
        <f>VLOOKUP(F1823,'[2]Master URL List'!$F:$S,12,FALSE)</f>
        <v>CWA-MOB101</v>
      </c>
      <c r="Y1823" s="6" t="str">
        <f>VLOOKUP($F1823,'[2]Master URL List'!$F:$S,13,FALSE)</f>
        <v>MARK MEAGHER</v>
      </c>
      <c r="Z1823" s="6" t="str">
        <f>VLOOKUP($F1823,'[2]Master URL List'!$F:$S,14,FALSE)</f>
        <v>ACCOUNTING@CNEMEDIA.COM</v>
      </c>
    </row>
    <row r="1824" spans="1:26" s="6" customFormat="1" ht="12.75" customHeight="1" x14ac:dyDescent="0.2">
      <c r="A1824" s="6" t="s">
        <v>1708</v>
      </c>
      <c r="B1824" s="6" t="s">
        <v>1741</v>
      </c>
      <c r="C1824" s="5" t="s">
        <v>1740</v>
      </c>
      <c r="D1824" s="5" t="str">
        <f t="shared" si="32"/>
        <v>C.E. LLC</v>
      </c>
      <c r="E1824" s="16" t="s">
        <v>1690</v>
      </c>
      <c r="F1824" s="16" t="s">
        <v>1561</v>
      </c>
      <c r="H1824" s="7"/>
      <c r="I1824" s="7" t="s">
        <v>151</v>
      </c>
      <c r="J1824" s="7" t="s">
        <v>151</v>
      </c>
      <c r="K1824" s="7" t="s">
        <v>151</v>
      </c>
      <c r="L1824" s="7" t="s">
        <v>151</v>
      </c>
      <c r="M1824" s="7" t="s">
        <v>151</v>
      </c>
      <c r="N1824" s="6" t="s">
        <v>4003</v>
      </c>
      <c r="O1824" s="6" t="s">
        <v>3899</v>
      </c>
      <c r="P1824" s="9"/>
      <c r="Q1824" s="9"/>
      <c r="R1824" s="6" t="s">
        <v>1748</v>
      </c>
      <c r="S1824" s="6" t="e">
        <v>#N/A</v>
      </c>
      <c r="T1824" s="6" t="e">
        <v>#N/A</v>
      </c>
      <c r="W1824" s="23" t="e">
        <f>VLOOKUP(F1824,'[1]AM Report'!$C:$L,10,FALSE)</f>
        <v>#N/A</v>
      </c>
      <c r="X1824" s="6" t="str">
        <f>VLOOKUP(F1824,'[2]Master URL List'!$F:$S,12,FALSE)</f>
        <v>CWA-MOB101</v>
      </c>
      <c r="Y1824" s="6" t="str">
        <f>VLOOKUP($F1824,'[2]Master URL List'!$F:$S,13,FALSE)</f>
        <v>MARK MEAGHER</v>
      </c>
      <c r="Z1824" s="6" t="str">
        <f>VLOOKUP($F1824,'[2]Master URL List'!$F:$S,14,FALSE)</f>
        <v>ACCOUNTING@CNEMEDIA.COM</v>
      </c>
    </row>
    <row r="1825" spans="1:27" s="6" customFormat="1" ht="12.75" customHeight="1" x14ac:dyDescent="0.2">
      <c r="A1825" s="6" t="s">
        <v>1709</v>
      </c>
      <c r="B1825" s="6" t="s">
        <v>1741</v>
      </c>
      <c r="C1825" s="5" t="s">
        <v>1740</v>
      </c>
      <c r="D1825" s="5" t="str">
        <f t="shared" si="32"/>
        <v>C.E. LLC</v>
      </c>
      <c r="E1825" s="16" t="s">
        <v>1690</v>
      </c>
      <c r="F1825" s="16" t="s">
        <v>1561</v>
      </c>
      <c r="H1825" s="7"/>
      <c r="I1825" s="7" t="s">
        <v>151</v>
      </c>
      <c r="J1825" s="7" t="s">
        <v>151</v>
      </c>
      <c r="K1825" s="7" t="s">
        <v>151</v>
      </c>
      <c r="L1825" s="7" t="s">
        <v>151</v>
      </c>
      <c r="M1825" s="7" t="s">
        <v>151</v>
      </c>
      <c r="N1825" s="6" t="s">
        <v>4003</v>
      </c>
      <c r="O1825" s="6" t="s">
        <v>3899</v>
      </c>
      <c r="P1825" s="9"/>
      <c r="Q1825" s="9"/>
      <c r="R1825" s="6" t="s">
        <v>1748</v>
      </c>
      <c r="S1825" s="6" t="e">
        <v>#N/A</v>
      </c>
      <c r="T1825" s="6" t="e">
        <v>#N/A</v>
      </c>
      <c r="W1825" s="23" t="e">
        <f>VLOOKUP(F1825,'[1]AM Report'!$C:$L,10,FALSE)</f>
        <v>#N/A</v>
      </c>
      <c r="X1825" s="6" t="str">
        <f>VLOOKUP(F1825,'[2]Master URL List'!$F:$S,12,FALSE)</f>
        <v>CWA-MOB101</v>
      </c>
      <c r="Y1825" s="6" t="str">
        <f>VLOOKUP($F1825,'[2]Master URL List'!$F:$S,13,FALSE)</f>
        <v>MARK MEAGHER</v>
      </c>
      <c r="Z1825" s="6" t="str">
        <f>VLOOKUP($F1825,'[2]Master URL List'!$F:$S,14,FALSE)</f>
        <v>ACCOUNTING@CNEMEDIA.COM</v>
      </c>
    </row>
    <row r="1826" spans="1:27" s="6" customFormat="1" ht="12.75" customHeight="1" x14ac:dyDescent="0.2">
      <c r="A1826" s="6" t="s">
        <v>1710</v>
      </c>
      <c r="B1826" s="6" t="s">
        <v>1741</v>
      </c>
      <c r="C1826" s="5" t="s">
        <v>1740</v>
      </c>
      <c r="D1826" s="5" t="str">
        <f t="shared" si="32"/>
        <v>C.E. LLC</v>
      </c>
      <c r="E1826" s="16" t="s">
        <v>1690</v>
      </c>
      <c r="F1826" s="16" t="s">
        <v>1561</v>
      </c>
      <c r="H1826" s="7"/>
      <c r="I1826" s="7" t="s">
        <v>151</v>
      </c>
      <c r="J1826" s="7" t="s">
        <v>151</v>
      </c>
      <c r="K1826" s="7" t="s">
        <v>151</v>
      </c>
      <c r="L1826" s="7" t="s">
        <v>151</v>
      </c>
      <c r="M1826" s="7" t="s">
        <v>151</v>
      </c>
      <c r="N1826" s="6" t="s">
        <v>4003</v>
      </c>
      <c r="O1826" s="6" t="s">
        <v>3899</v>
      </c>
      <c r="P1826" s="9"/>
      <c r="Q1826" s="9"/>
      <c r="R1826" s="6" t="s">
        <v>1748</v>
      </c>
      <c r="S1826" s="6" t="e">
        <v>#N/A</v>
      </c>
      <c r="T1826" s="6" t="e">
        <v>#N/A</v>
      </c>
      <c r="W1826" s="23" t="e">
        <f>VLOOKUP(F1826,'[1]AM Report'!$C:$L,10,FALSE)</f>
        <v>#N/A</v>
      </c>
      <c r="X1826" s="6" t="str">
        <f>VLOOKUP(F1826,'[2]Master URL List'!$F:$S,12,FALSE)</f>
        <v>CWA-MOB101</v>
      </c>
      <c r="Y1826" s="6" t="str">
        <f>VLOOKUP($F1826,'[2]Master URL List'!$F:$S,13,FALSE)</f>
        <v>MARK MEAGHER</v>
      </c>
      <c r="Z1826" s="6" t="str">
        <f>VLOOKUP($F1826,'[2]Master URL List'!$F:$S,14,FALSE)</f>
        <v>ACCOUNTING@CNEMEDIA.COM</v>
      </c>
    </row>
    <row r="1827" spans="1:27" s="6" customFormat="1" ht="12.75" customHeight="1" x14ac:dyDescent="0.2">
      <c r="A1827" s="6" t="s">
        <v>1711</v>
      </c>
      <c r="B1827" s="6" t="s">
        <v>1741</v>
      </c>
      <c r="C1827" s="5" t="s">
        <v>1740</v>
      </c>
      <c r="D1827" s="5" t="str">
        <f t="shared" si="32"/>
        <v>C.E. LLC</v>
      </c>
      <c r="E1827" s="16" t="s">
        <v>1690</v>
      </c>
      <c r="F1827" s="16" t="s">
        <v>1561</v>
      </c>
      <c r="H1827" s="7"/>
      <c r="I1827" s="7" t="s">
        <v>151</v>
      </c>
      <c r="J1827" s="7" t="s">
        <v>151</v>
      </c>
      <c r="K1827" s="7" t="s">
        <v>151</v>
      </c>
      <c r="L1827" s="7" t="s">
        <v>151</v>
      </c>
      <c r="M1827" s="7" t="s">
        <v>151</v>
      </c>
      <c r="N1827" s="6" t="s">
        <v>4004</v>
      </c>
      <c r="O1827" s="6" t="s">
        <v>3899</v>
      </c>
      <c r="P1827" s="9"/>
      <c r="Q1827" s="9"/>
      <c r="R1827" s="6" t="s">
        <v>1748</v>
      </c>
      <c r="S1827" s="6" t="e">
        <v>#N/A</v>
      </c>
      <c r="T1827" s="6" t="e">
        <v>#N/A</v>
      </c>
      <c r="W1827" s="23" t="e">
        <f>VLOOKUP(F1827,'[1]AM Report'!$C:$L,10,FALSE)</f>
        <v>#N/A</v>
      </c>
      <c r="X1827" s="6" t="str">
        <f>VLOOKUP(F1827,'[2]Master URL List'!$F:$S,12,FALSE)</f>
        <v>CWA-MOB101</v>
      </c>
      <c r="Y1827" s="6" t="str">
        <f>VLOOKUP($F1827,'[2]Master URL List'!$F:$S,13,FALSE)</f>
        <v>MARK MEAGHER</v>
      </c>
      <c r="Z1827" s="6" t="str">
        <f>VLOOKUP($F1827,'[2]Master URL List'!$F:$S,14,FALSE)</f>
        <v>ACCOUNTING@CNEMEDIA.COM</v>
      </c>
    </row>
    <row r="1828" spans="1:27" s="6" customFormat="1" ht="12.75" customHeight="1" x14ac:dyDescent="0.2">
      <c r="A1828" s="6" t="s">
        <v>1712</v>
      </c>
      <c r="B1828" s="6" t="s">
        <v>1741</v>
      </c>
      <c r="C1828" s="5" t="s">
        <v>1740</v>
      </c>
      <c r="D1828" s="5" t="str">
        <f t="shared" si="32"/>
        <v>C.E. LLC</v>
      </c>
      <c r="E1828" s="16" t="s">
        <v>1690</v>
      </c>
      <c r="F1828" s="16" t="s">
        <v>1561</v>
      </c>
      <c r="H1828" s="7"/>
      <c r="I1828" s="7" t="s">
        <v>151</v>
      </c>
      <c r="J1828" s="7" t="s">
        <v>151</v>
      </c>
      <c r="K1828" s="7" t="s">
        <v>151</v>
      </c>
      <c r="L1828" s="7" t="s">
        <v>151</v>
      </c>
      <c r="M1828" s="7" t="s">
        <v>151</v>
      </c>
      <c r="N1828" s="6" t="s">
        <v>4004</v>
      </c>
      <c r="O1828" s="6" t="s">
        <v>3899</v>
      </c>
      <c r="P1828" s="9"/>
      <c r="Q1828" s="9"/>
      <c r="R1828" s="6" t="s">
        <v>1748</v>
      </c>
      <c r="S1828" s="6" t="e">
        <v>#N/A</v>
      </c>
      <c r="T1828" s="6" t="e">
        <v>#N/A</v>
      </c>
      <c r="W1828" s="23" t="e">
        <f>VLOOKUP(F1828,'[1]AM Report'!$C:$L,10,FALSE)</f>
        <v>#N/A</v>
      </c>
      <c r="X1828" s="6" t="str">
        <f>VLOOKUP(F1828,'[2]Master URL List'!$F:$S,12,FALSE)</f>
        <v>CWA-MOB101</v>
      </c>
      <c r="Y1828" s="6" t="str">
        <f>VLOOKUP($F1828,'[2]Master URL List'!$F:$S,13,FALSE)</f>
        <v>MARK MEAGHER</v>
      </c>
      <c r="Z1828" s="6" t="str">
        <f>VLOOKUP($F1828,'[2]Master URL List'!$F:$S,14,FALSE)</f>
        <v>ACCOUNTING@CNEMEDIA.COM</v>
      </c>
    </row>
    <row r="1829" spans="1:27" s="6" customFormat="1" ht="12.75" customHeight="1" x14ac:dyDescent="0.2">
      <c r="A1829" s="6" t="s">
        <v>1713</v>
      </c>
      <c r="B1829" s="6" t="s">
        <v>1741</v>
      </c>
      <c r="C1829" s="5" t="s">
        <v>1740</v>
      </c>
      <c r="D1829" s="5" t="str">
        <f t="shared" si="32"/>
        <v>C.E. LLC</v>
      </c>
      <c r="E1829" s="16" t="s">
        <v>1690</v>
      </c>
      <c r="F1829" s="16" t="s">
        <v>1561</v>
      </c>
      <c r="H1829" s="7"/>
      <c r="I1829" s="7" t="s">
        <v>151</v>
      </c>
      <c r="J1829" s="7" t="s">
        <v>151</v>
      </c>
      <c r="K1829" s="7" t="s">
        <v>151</v>
      </c>
      <c r="L1829" s="7" t="s">
        <v>151</v>
      </c>
      <c r="M1829" s="7" t="s">
        <v>151</v>
      </c>
      <c r="N1829" s="6" t="s">
        <v>4004</v>
      </c>
      <c r="O1829" s="6" t="s">
        <v>3899</v>
      </c>
      <c r="P1829" s="9"/>
      <c r="Q1829" s="9"/>
      <c r="R1829" s="6" t="s">
        <v>1748</v>
      </c>
      <c r="S1829" s="6" t="e">
        <v>#N/A</v>
      </c>
      <c r="T1829" s="6" t="e">
        <v>#N/A</v>
      </c>
      <c r="W1829" s="23" t="e">
        <f>VLOOKUP(F1829,'[1]AM Report'!$C:$L,10,FALSE)</f>
        <v>#N/A</v>
      </c>
      <c r="X1829" s="6" t="str">
        <f>VLOOKUP(F1829,'[2]Master URL List'!$F:$S,12,FALSE)</f>
        <v>CWA-MOB101</v>
      </c>
      <c r="Y1829" s="6" t="str">
        <f>VLOOKUP($F1829,'[2]Master URL List'!$F:$S,13,FALSE)</f>
        <v>MARK MEAGHER</v>
      </c>
      <c r="Z1829" s="6" t="str">
        <f>VLOOKUP($F1829,'[2]Master URL List'!$F:$S,14,FALSE)</f>
        <v>ACCOUNTING@CNEMEDIA.COM</v>
      </c>
    </row>
    <row r="1830" spans="1:27" s="6" customFormat="1" ht="12.75" customHeight="1" x14ac:dyDescent="0.2">
      <c r="A1830" s="6" t="s">
        <v>1714</v>
      </c>
      <c r="B1830" s="6" t="s">
        <v>1741</v>
      </c>
      <c r="C1830" s="5" t="s">
        <v>1740</v>
      </c>
      <c r="D1830" s="5" t="str">
        <f t="shared" si="32"/>
        <v>C.E. LLC</v>
      </c>
      <c r="E1830" s="16" t="s">
        <v>1690</v>
      </c>
      <c r="F1830" s="16" t="s">
        <v>1561</v>
      </c>
      <c r="H1830" s="7"/>
      <c r="I1830" s="7" t="s">
        <v>151</v>
      </c>
      <c r="J1830" s="7" t="s">
        <v>151</v>
      </c>
      <c r="K1830" s="7" t="s">
        <v>151</v>
      </c>
      <c r="L1830" s="7" t="s">
        <v>151</v>
      </c>
      <c r="M1830" s="7" t="s">
        <v>151</v>
      </c>
      <c r="N1830" s="6" t="s">
        <v>4003</v>
      </c>
      <c r="O1830" s="6" t="s">
        <v>3899</v>
      </c>
      <c r="P1830" s="9"/>
      <c r="Q1830" s="9"/>
      <c r="R1830" s="6" t="s">
        <v>1748</v>
      </c>
      <c r="S1830" s="6" t="e">
        <v>#N/A</v>
      </c>
      <c r="T1830" s="6" t="e">
        <v>#N/A</v>
      </c>
      <c r="W1830" s="23" t="e">
        <f>VLOOKUP(F1830,'[1]AM Report'!$C:$L,10,FALSE)</f>
        <v>#N/A</v>
      </c>
      <c r="X1830" s="6" t="str">
        <f>VLOOKUP(F1830,'[2]Master URL List'!$F:$S,12,FALSE)</f>
        <v>CWA-MOB101</v>
      </c>
      <c r="Y1830" s="6" t="str">
        <f>VLOOKUP($F1830,'[2]Master URL List'!$F:$S,13,FALSE)</f>
        <v>MARK MEAGHER</v>
      </c>
      <c r="Z1830" s="6" t="str">
        <f>VLOOKUP($F1830,'[2]Master URL List'!$F:$S,14,FALSE)</f>
        <v>ACCOUNTING@CNEMEDIA.COM</v>
      </c>
    </row>
    <row r="1831" spans="1:27" s="6" customFormat="1" ht="12.75" customHeight="1" x14ac:dyDescent="0.2">
      <c r="A1831" s="6" t="s">
        <v>1715</v>
      </c>
      <c r="B1831" s="6" t="s">
        <v>1741</v>
      </c>
      <c r="C1831" s="5" t="s">
        <v>1740</v>
      </c>
      <c r="D1831" s="5" t="str">
        <f t="shared" si="32"/>
        <v>C.E. LLC</v>
      </c>
      <c r="E1831" s="16" t="s">
        <v>1690</v>
      </c>
      <c r="F1831" s="16" t="s">
        <v>1561</v>
      </c>
      <c r="H1831" s="7"/>
      <c r="I1831" s="7" t="s">
        <v>151</v>
      </c>
      <c r="J1831" s="7" t="s">
        <v>151</v>
      </c>
      <c r="K1831" s="7" t="s">
        <v>151</v>
      </c>
      <c r="L1831" s="7" t="s">
        <v>151</v>
      </c>
      <c r="M1831" s="7" t="s">
        <v>151</v>
      </c>
      <c r="N1831" s="6" t="s">
        <v>4003</v>
      </c>
      <c r="O1831" s="6" t="s">
        <v>3899</v>
      </c>
      <c r="P1831" s="9"/>
      <c r="Q1831" s="9"/>
      <c r="R1831" s="6" t="s">
        <v>1748</v>
      </c>
      <c r="S1831" s="6" t="e">
        <v>#N/A</v>
      </c>
      <c r="T1831" s="6" t="e">
        <v>#N/A</v>
      </c>
      <c r="W1831" s="23" t="e">
        <f>VLOOKUP(F1831,'[1]AM Report'!$C:$L,10,FALSE)</f>
        <v>#N/A</v>
      </c>
      <c r="X1831" s="6" t="str">
        <f>VLOOKUP(F1831,'[2]Master URL List'!$F:$S,12,FALSE)</f>
        <v>CWA-MOB101</v>
      </c>
      <c r="Y1831" s="6" t="str">
        <f>VLOOKUP($F1831,'[2]Master URL List'!$F:$S,13,FALSE)</f>
        <v>MARK MEAGHER</v>
      </c>
      <c r="Z1831" s="6" t="str">
        <f>VLOOKUP($F1831,'[2]Master URL List'!$F:$S,14,FALSE)</f>
        <v>ACCOUNTING@CNEMEDIA.COM</v>
      </c>
    </row>
    <row r="1832" spans="1:27" s="6" customFormat="1" ht="12.75" customHeight="1" x14ac:dyDescent="0.2">
      <c r="A1832" s="6" t="s">
        <v>1718</v>
      </c>
      <c r="B1832" s="6" t="s">
        <v>1741</v>
      </c>
      <c r="C1832" s="5" t="s">
        <v>1740</v>
      </c>
      <c r="D1832" s="5" t="str">
        <f t="shared" si="32"/>
        <v>C.E. LLC</v>
      </c>
      <c r="E1832" s="16" t="s">
        <v>1690</v>
      </c>
      <c r="F1832" s="16" t="s">
        <v>1561</v>
      </c>
      <c r="H1832" s="7"/>
      <c r="I1832" s="7" t="s">
        <v>151</v>
      </c>
      <c r="J1832" s="7" t="s">
        <v>151</v>
      </c>
      <c r="K1832" s="7" t="s">
        <v>151</v>
      </c>
      <c r="L1832" s="7" t="s">
        <v>151</v>
      </c>
      <c r="M1832" s="7" t="s">
        <v>151</v>
      </c>
      <c r="N1832" s="6" t="s">
        <v>4004</v>
      </c>
      <c r="O1832" s="6" t="s">
        <v>3899</v>
      </c>
      <c r="P1832" s="9"/>
      <c r="Q1832" s="9"/>
      <c r="R1832" s="6" t="s">
        <v>1748</v>
      </c>
      <c r="S1832" s="6" t="e">
        <v>#N/A</v>
      </c>
      <c r="T1832" s="6" t="e">
        <v>#N/A</v>
      </c>
      <c r="W1832" s="23" t="e">
        <f>VLOOKUP(F1832,'[1]AM Report'!$C:$L,10,FALSE)</f>
        <v>#N/A</v>
      </c>
      <c r="X1832" s="6" t="str">
        <f>VLOOKUP(F1832,'[2]Master URL List'!$F:$S,12,FALSE)</f>
        <v>CWA-MOB101</v>
      </c>
      <c r="Y1832" s="6" t="str">
        <f>VLOOKUP($F1832,'[2]Master URL List'!$F:$S,13,FALSE)</f>
        <v>MARK MEAGHER</v>
      </c>
      <c r="Z1832" s="6" t="str">
        <f>VLOOKUP($F1832,'[2]Master URL List'!$F:$S,14,FALSE)</f>
        <v>ACCOUNTING@CNEMEDIA.COM</v>
      </c>
    </row>
    <row r="1833" spans="1:27" s="6" customFormat="1" ht="12.75" customHeight="1" x14ac:dyDescent="0.2">
      <c r="A1833" s="6" t="s">
        <v>1719</v>
      </c>
      <c r="B1833" s="6" t="s">
        <v>1741</v>
      </c>
      <c r="C1833" s="5" t="s">
        <v>1740</v>
      </c>
      <c r="D1833" s="5" t="str">
        <f t="shared" si="32"/>
        <v>C.E. LLC</v>
      </c>
      <c r="E1833" s="16" t="s">
        <v>1690</v>
      </c>
      <c r="F1833" s="16" t="s">
        <v>1561</v>
      </c>
      <c r="H1833" s="7"/>
      <c r="I1833" s="7" t="s">
        <v>151</v>
      </c>
      <c r="J1833" s="7" t="s">
        <v>151</v>
      </c>
      <c r="K1833" s="7" t="s">
        <v>151</v>
      </c>
      <c r="L1833" s="7" t="s">
        <v>151</v>
      </c>
      <c r="M1833" s="7" t="s">
        <v>151</v>
      </c>
      <c r="N1833" s="6" t="s">
        <v>4004</v>
      </c>
      <c r="O1833" s="6" t="s">
        <v>3899</v>
      </c>
      <c r="P1833" s="9"/>
      <c r="Q1833" s="9"/>
      <c r="R1833" s="6" t="s">
        <v>1748</v>
      </c>
      <c r="S1833" s="6" t="e">
        <v>#N/A</v>
      </c>
      <c r="T1833" s="6" t="e">
        <v>#N/A</v>
      </c>
      <c r="W1833" s="23" t="e">
        <f>VLOOKUP(F1833,'[1]AM Report'!$C:$L,10,FALSE)</f>
        <v>#N/A</v>
      </c>
      <c r="X1833" s="6" t="str">
        <f>VLOOKUP(F1833,'[2]Master URL List'!$F:$S,12,FALSE)</f>
        <v>CWA-MOB101</v>
      </c>
      <c r="Y1833" s="6" t="str">
        <f>VLOOKUP($F1833,'[2]Master URL List'!$F:$S,13,FALSE)</f>
        <v>MARK MEAGHER</v>
      </c>
      <c r="Z1833" s="6" t="str">
        <f>VLOOKUP($F1833,'[2]Master URL List'!$F:$S,14,FALSE)</f>
        <v>ACCOUNTING@CNEMEDIA.COM</v>
      </c>
    </row>
    <row r="1834" spans="1:27" s="6" customFormat="1" ht="12.75" customHeight="1" x14ac:dyDescent="0.2">
      <c r="A1834" s="6" t="s">
        <v>4005</v>
      </c>
      <c r="B1834" s="6" t="s">
        <v>1741</v>
      </c>
      <c r="C1834" s="5" t="s">
        <v>1740</v>
      </c>
      <c r="D1834" s="5" t="str">
        <f t="shared" si="32"/>
        <v>C.E. LLC</v>
      </c>
      <c r="E1834" s="16" t="s">
        <v>1690</v>
      </c>
      <c r="F1834" s="16" t="s">
        <v>1561</v>
      </c>
      <c r="H1834" s="7"/>
      <c r="I1834" s="7" t="s">
        <v>151</v>
      </c>
      <c r="J1834" s="7" t="s">
        <v>151</v>
      </c>
      <c r="K1834" s="7" t="s">
        <v>151</v>
      </c>
      <c r="L1834" s="7" t="s">
        <v>151</v>
      </c>
      <c r="M1834" s="7" t="s">
        <v>151</v>
      </c>
      <c r="N1834" s="6" t="s">
        <v>4004</v>
      </c>
      <c r="O1834" s="6" t="s">
        <v>3899</v>
      </c>
      <c r="P1834" s="9"/>
      <c r="Q1834" s="9"/>
      <c r="R1834" s="6" t="s">
        <v>1748</v>
      </c>
      <c r="S1834" s="6" t="e">
        <v>#N/A</v>
      </c>
      <c r="T1834" s="6" t="e">
        <v>#N/A</v>
      </c>
      <c r="W1834" s="23" t="e">
        <f>VLOOKUP(F1834,'[1]AM Report'!$C:$L,10,FALSE)</f>
        <v>#N/A</v>
      </c>
      <c r="X1834" s="6" t="str">
        <f>VLOOKUP(F1834,'[2]Master URL List'!$F:$S,12,FALSE)</f>
        <v>CWA-MOB101</v>
      </c>
      <c r="Y1834" s="6" t="str">
        <f>VLOOKUP($F1834,'[2]Master URL List'!$F:$S,13,FALSE)</f>
        <v>MARK MEAGHER</v>
      </c>
      <c r="Z1834" s="6" t="str">
        <f>VLOOKUP($F1834,'[2]Master URL List'!$F:$S,14,FALSE)</f>
        <v>ACCOUNTING@CNEMEDIA.COM</v>
      </c>
    </row>
    <row r="1835" spans="1:27" s="6" customFormat="1" ht="12.75" customHeight="1" x14ac:dyDescent="0.2">
      <c r="A1835" s="6" t="s">
        <v>1716</v>
      </c>
      <c r="B1835" s="6" t="s">
        <v>1741</v>
      </c>
      <c r="C1835" s="5" t="s">
        <v>1740</v>
      </c>
      <c r="D1835" s="5" t="str">
        <f t="shared" si="32"/>
        <v>C.E. LLC</v>
      </c>
      <c r="E1835" s="16" t="s">
        <v>1690</v>
      </c>
      <c r="F1835" s="16" t="s">
        <v>1561</v>
      </c>
      <c r="H1835" s="7"/>
      <c r="I1835" s="7" t="s">
        <v>151</v>
      </c>
      <c r="J1835" s="7" t="s">
        <v>151</v>
      </c>
      <c r="K1835" s="7" t="s">
        <v>151</v>
      </c>
      <c r="L1835" s="7" t="s">
        <v>151</v>
      </c>
      <c r="M1835" s="7" t="s">
        <v>151</v>
      </c>
      <c r="N1835" s="6" t="s">
        <v>4003</v>
      </c>
      <c r="O1835" s="6" t="s">
        <v>3899</v>
      </c>
      <c r="P1835" s="9"/>
      <c r="Q1835" s="9"/>
      <c r="R1835" s="6" t="s">
        <v>1748</v>
      </c>
      <c r="S1835" s="6" t="e">
        <v>#N/A</v>
      </c>
      <c r="T1835" s="6" t="e">
        <v>#N/A</v>
      </c>
      <c r="W1835" s="23" t="e">
        <f>VLOOKUP(F1835,'[1]AM Report'!$C:$L,10,FALSE)</f>
        <v>#N/A</v>
      </c>
      <c r="X1835" s="6" t="str">
        <f>VLOOKUP(F1835,'[2]Master URL List'!$F:$S,12,FALSE)</f>
        <v>CWA-MOB101</v>
      </c>
      <c r="Y1835" s="6" t="str">
        <f>VLOOKUP($F1835,'[2]Master URL List'!$F:$S,13,FALSE)</f>
        <v>MARK MEAGHER</v>
      </c>
      <c r="Z1835" s="6" t="str">
        <f>VLOOKUP($F1835,'[2]Master URL List'!$F:$S,14,FALSE)</f>
        <v>ACCOUNTING@CNEMEDIA.COM</v>
      </c>
    </row>
    <row r="1836" spans="1:27" s="6" customFormat="1" ht="12.75" customHeight="1" x14ac:dyDescent="0.2">
      <c r="A1836" s="6" t="s">
        <v>1717</v>
      </c>
      <c r="B1836" s="6" t="s">
        <v>1741</v>
      </c>
      <c r="C1836" s="5" t="s">
        <v>1740</v>
      </c>
      <c r="D1836" s="5" t="str">
        <f t="shared" si="32"/>
        <v>C.E. LLC</v>
      </c>
      <c r="E1836" s="16" t="s">
        <v>1690</v>
      </c>
      <c r="F1836" s="16" t="s">
        <v>1561</v>
      </c>
      <c r="H1836" s="7"/>
      <c r="I1836" s="7" t="s">
        <v>151</v>
      </c>
      <c r="J1836" s="7" t="s">
        <v>151</v>
      </c>
      <c r="K1836" s="7" t="s">
        <v>151</v>
      </c>
      <c r="L1836" s="7" t="s">
        <v>151</v>
      </c>
      <c r="M1836" s="7" t="s">
        <v>151</v>
      </c>
      <c r="N1836" s="6" t="s">
        <v>4041</v>
      </c>
      <c r="O1836" s="6" t="s">
        <v>4051</v>
      </c>
      <c r="P1836" s="9"/>
      <c r="Q1836" s="9"/>
      <c r="R1836" s="6" t="s">
        <v>1748</v>
      </c>
      <c r="S1836" s="6" t="e">
        <v>#N/A</v>
      </c>
      <c r="T1836" s="6" t="e">
        <v>#N/A</v>
      </c>
      <c r="W1836" s="23" t="e">
        <f>VLOOKUP(F1836,'[1]AM Report'!$C:$L,10,FALSE)</f>
        <v>#N/A</v>
      </c>
      <c r="X1836" s="6" t="str">
        <f>VLOOKUP(F1836,'[2]Master URL List'!$F:$S,12,FALSE)</f>
        <v>CWA-MOB101</v>
      </c>
      <c r="Y1836" s="6" t="str">
        <f>VLOOKUP($F1836,'[2]Master URL List'!$F:$S,13,FALSE)</f>
        <v>MARK MEAGHER</v>
      </c>
      <c r="Z1836" s="6" t="str">
        <f>VLOOKUP($F1836,'[2]Master URL List'!$F:$S,14,FALSE)</f>
        <v>ACCOUNTING@CNEMEDIA.COM</v>
      </c>
    </row>
    <row r="1837" spans="1:27" s="6" customFormat="1" ht="12.75" customHeight="1" x14ac:dyDescent="0.25">
      <c r="A1837" s="6" t="s">
        <v>1760</v>
      </c>
      <c r="B1837" s="6" t="s">
        <v>1741</v>
      </c>
      <c r="C1837" s="5" t="s">
        <v>1740</v>
      </c>
      <c r="D1837" s="5" t="str">
        <f t="shared" si="32"/>
        <v>C.E. LLC</v>
      </c>
      <c r="E1837" s="16" t="s">
        <v>1690</v>
      </c>
      <c r="F1837" s="16" t="s">
        <v>1555</v>
      </c>
      <c r="G1837" s="113" t="s">
        <v>10014</v>
      </c>
      <c r="H1837" s="115" t="s">
        <v>11709</v>
      </c>
      <c r="I1837" s="7" t="s">
        <v>151</v>
      </c>
      <c r="J1837" s="7" t="s">
        <v>151</v>
      </c>
      <c r="K1837" s="7" t="s">
        <v>151</v>
      </c>
      <c r="L1837" s="7" t="s">
        <v>151</v>
      </c>
      <c r="M1837" s="7" t="s">
        <v>151</v>
      </c>
      <c r="O1837" s="6" t="s">
        <v>3899</v>
      </c>
      <c r="P1837" s="9"/>
      <c r="Q1837" s="9"/>
      <c r="R1837" s="6" t="s">
        <v>1748</v>
      </c>
      <c r="S1837" s="6" t="e">
        <v>#N/A</v>
      </c>
      <c r="T1837" s="6" t="e">
        <v>#N/A</v>
      </c>
      <c r="W1837" s="23" t="e">
        <f>VLOOKUP(F1837,'[1]AM Report'!$C:$L,10,FALSE)</f>
        <v>#N/A</v>
      </c>
      <c r="X1837" s="6" t="str">
        <f>VLOOKUP(F1837,'[2]Master URL List'!$F:$S,12,FALSE)</f>
        <v>CWA-MOB101</v>
      </c>
      <c r="Y1837" s="6" t="str">
        <f>VLOOKUP($F1837,'[2]Master URL List'!$F:$S,13,FALSE)</f>
        <v>MARK MEAGHER</v>
      </c>
      <c r="Z1837" s="6" t="str">
        <f>VLOOKUP($F1837,'[2]Master URL List'!$F:$S,14,FALSE)</f>
        <v>ACCOUNTING@CNEMEDIA.COM</v>
      </c>
    </row>
    <row r="1838" spans="1:27" s="6" customFormat="1" ht="12.75" customHeight="1" x14ac:dyDescent="0.2">
      <c r="A1838" s="6" t="s">
        <v>1751</v>
      </c>
      <c r="B1838" s="6" t="s">
        <v>1749</v>
      </c>
      <c r="C1838" s="5" t="s">
        <v>1756</v>
      </c>
      <c r="D1838" s="5" t="str">
        <f t="shared" si="32"/>
        <v>VSWBILL.COM</v>
      </c>
      <c r="E1838" s="16" t="s">
        <v>1690</v>
      </c>
      <c r="F1838" s="16" t="s">
        <v>1560</v>
      </c>
      <c r="H1838" s="7"/>
      <c r="I1838" s="7" t="s">
        <v>151</v>
      </c>
      <c r="J1838" s="7" t="s">
        <v>151</v>
      </c>
      <c r="K1838" s="7" t="s">
        <v>151</v>
      </c>
      <c r="L1838" s="7" t="s">
        <v>151</v>
      </c>
      <c r="M1838" s="7" t="s">
        <v>151</v>
      </c>
      <c r="O1838" s="6" t="s">
        <v>3901</v>
      </c>
      <c r="P1838" s="9"/>
      <c r="Q1838" s="9"/>
      <c r="R1838" s="6" t="s">
        <v>1748</v>
      </c>
      <c r="S1838" s="6" t="e">
        <v>#N/A</v>
      </c>
      <c r="T1838" s="6" t="e">
        <v>#N/A</v>
      </c>
      <c r="W1838" s="23" t="e">
        <f>VLOOKUP(F1838,'[1]AM Report'!$C:$L,10,FALSE)</f>
        <v>#N/A</v>
      </c>
      <c r="X1838" s="6" t="str">
        <f>VLOOKUP(F1838,'[2]Master URL List'!$F:$S,12,FALSE)</f>
        <v>CWA-MOB101</v>
      </c>
      <c r="Y1838" s="6" t="str">
        <f>VLOOKUP($F1838,'[2]Master URL List'!$F:$S,13,FALSE)</f>
        <v>ALLAN HENNING</v>
      </c>
      <c r="Z1838" s="6" t="str">
        <f>VLOOKUP($F1838,'[2]Master URL List'!$F:$S,14,FALSE)</f>
        <v>ea.deniro@gmail.com</v>
      </c>
    </row>
    <row r="1839" spans="1:27" s="64" customFormat="1" ht="12.75" customHeight="1" x14ac:dyDescent="0.2">
      <c r="A1839" s="64" t="s">
        <v>1752</v>
      </c>
      <c r="B1839" s="64" t="s">
        <v>1749</v>
      </c>
      <c r="C1839" s="65" t="s">
        <v>1750</v>
      </c>
      <c r="D1839" s="65" t="str">
        <f t="shared" si="32"/>
        <v>SLCBILL.COM</v>
      </c>
      <c r="E1839" s="67" t="s">
        <v>1690</v>
      </c>
      <c r="F1839" s="67" t="s">
        <v>1556</v>
      </c>
      <c r="I1839" s="64" t="s">
        <v>151</v>
      </c>
      <c r="J1839" s="64" t="s">
        <v>151</v>
      </c>
      <c r="K1839" s="64" t="s">
        <v>151</v>
      </c>
      <c r="L1839" s="64" t="s">
        <v>151</v>
      </c>
      <c r="M1839" s="64" t="s">
        <v>151</v>
      </c>
      <c r="N1839" s="6"/>
      <c r="O1839" s="64" t="s">
        <v>3901</v>
      </c>
      <c r="P1839" s="9"/>
      <c r="Q1839" s="9"/>
      <c r="R1839" s="64" t="s">
        <v>1748</v>
      </c>
      <c r="S1839" s="64" t="e">
        <v>#N/A</v>
      </c>
      <c r="T1839" s="64" t="e">
        <v>#N/A</v>
      </c>
      <c r="U1839" s="6"/>
      <c r="W1839" s="23" t="e">
        <f>VLOOKUP(F1839,'[1]AM Report'!$C:$L,10,FALSE)</f>
        <v>#N/A</v>
      </c>
      <c r="X1839" s="6" t="str">
        <f>VLOOKUP(F1839,'[2]Master URL List'!$F:$S,12,FALSE)</f>
        <v>CWA-MOB101</v>
      </c>
      <c r="Y1839" s="6" t="str">
        <f>VLOOKUP($F1839,'[2]Master URL List'!$F:$S,13,FALSE)</f>
        <v>ALLAN HENNING</v>
      </c>
      <c r="Z1839" s="6" t="str">
        <f>VLOOKUP($F1839,'[2]Master URL List'!$F:$S,14,FALSE)</f>
        <v>ea.deniro@gmail.com</v>
      </c>
      <c r="AA1839" s="6"/>
    </row>
    <row r="1840" spans="1:27" s="6" customFormat="1" ht="12.75" customHeight="1" x14ac:dyDescent="0.2">
      <c r="A1840" s="6" t="s">
        <v>1753</v>
      </c>
      <c r="B1840" s="6" t="s">
        <v>1749</v>
      </c>
      <c r="C1840" s="5" t="s">
        <v>1757</v>
      </c>
      <c r="D1840" s="5" t="str">
        <f t="shared" si="32"/>
        <v>ASLBILL.COM</v>
      </c>
      <c r="E1840" s="16" t="s">
        <v>1690</v>
      </c>
      <c r="F1840" s="16" t="s">
        <v>1558</v>
      </c>
      <c r="H1840" s="7"/>
      <c r="I1840" s="7" t="s">
        <v>151</v>
      </c>
      <c r="J1840" s="7" t="s">
        <v>151</v>
      </c>
      <c r="K1840" s="7" t="s">
        <v>151</v>
      </c>
      <c r="L1840" s="7" t="s">
        <v>151</v>
      </c>
      <c r="M1840" s="7" t="s">
        <v>151</v>
      </c>
      <c r="O1840" s="6" t="s">
        <v>3901</v>
      </c>
      <c r="P1840" s="9"/>
      <c r="Q1840" s="9"/>
      <c r="R1840" s="6" t="s">
        <v>1748</v>
      </c>
      <c r="S1840" s="6" t="e">
        <v>#N/A</v>
      </c>
      <c r="T1840" s="6" t="e">
        <v>#N/A</v>
      </c>
      <c r="W1840" s="23" t="e">
        <f>VLOOKUP(F1840,'[1]AM Report'!$C:$L,10,FALSE)</f>
        <v>#N/A</v>
      </c>
      <c r="X1840" s="6" t="str">
        <f>VLOOKUP(F1840,'[2]Master URL List'!$F:$S,12,FALSE)</f>
        <v>CWA-MOB101</v>
      </c>
      <c r="Y1840" s="6" t="str">
        <f>VLOOKUP($F1840,'[2]Master URL List'!$F:$S,13,FALSE)</f>
        <v>ALLAN HENNING</v>
      </c>
      <c r="Z1840" s="6" t="str">
        <f>VLOOKUP($F1840,'[2]Master URL List'!$F:$S,14,FALSE)</f>
        <v>ea.deniro@gmail.com</v>
      </c>
    </row>
    <row r="1841" spans="1:27" s="6" customFormat="1" ht="12.75" customHeight="1" x14ac:dyDescent="0.2">
      <c r="A1841" s="6" t="s">
        <v>1754</v>
      </c>
      <c r="B1841" s="6" t="s">
        <v>1749</v>
      </c>
      <c r="C1841" s="5" t="s">
        <v>1758</v>
      </c>
      <c r="D1841" s="5" t="str">
        <f t="shared" si="32"/>
        <v>LVABILL.COM</v>
      </c>
      <c r="E1841" s="16" t="s">
        <v>1690</v>
      </c>
      <c r="F1841" s="16" t="s">
        <v>1559</v>
      </c>
      <c r="H1841" s="7"/>
      <c r="I1841" s="7" t="s">
        <v>151</v>
      </c>
      <c r="J1841" s="7" t="s">
        <v>151</v>
      </c>
      <c r="K1841" s="7" t="s">
        <v>151</v>
      </c>
      <c r="L1841" s="7" t="s">
        <v>151</v>
      </c>
      <c r="M1841" s="7" t="s">
        <v>151</v>
      </c>
      <c r="N1841" s="6" t="s">
        <v>4054</v>
      </c>
      <c r="O1841" s="6" t="s">
        <v>3965</v>
      </c>
      <c r="P1841" s="9" t="s">
        <v>3903</v>
      </c>
      <c r="Q1841" s="9"/>
      <c r="R1841" s="6" t="s">
        <v>1748</v>
      </c>
      <c r="S1841" s="6" t="e">
        <v>#N/A</v>
      </c>
      <c r="T1841" s="6" t="e">
        <v>#N/A</v>
      </c>
      <c r="W1841" s="23" t="e">
        <f>VLOOKUP(F1841,'[1]AM Report'!$C:$L,10,FALSE)</f>
        <v>#N/A</v>
      </c>
      <c r="X1841" s="6" t="str">
        <f>VLOOKUP(F1841,'[2]Master URL List'!$F:$S,12,FALSE)</f>
        <v>CWA-MOB101</v>
      </c>
      <c r="Y1841" s="6" t="str">
        <f>VLOOKUP($F1841,'[2]Master URL List'!$F:$S,13,FALSE)</f>
        <v>ALLAN HENNING</v>
      </c>
      <c r="Z1841" s="6" t="str">
        <f>VLOOKUP($F1841,'[2]Master URL List'!$F:$S,14,FALSE)</f>
        <v>ea.deniro@gmail.com</v>
      </c>
    </row>
    <row r="1842" spans="1:27" s="64" customFormat="1" ht="12.75" customHeight="1" x14ac:dyDescent="0.2">
      <c r="A1842" s="64" t="s">
        <v>1755</v>
      </c>
      <c r="B1842" s="64" t="s">
        <v>1749</v>
      </c>
      <c r="C1842" s="65" t="s">
        <v>1759</v>
      </c>
      <c r="D1842" s="65" t="str">
        <f t="shared" si="32"/>
        <v>CSXBILL.COM</v>
      </c>
      <c r="E1842" s="67" t="s">
        <v>1690</v>
      </c>
      <c r="F1842" s="67" t="s">
        <v>1557</v>
      </c>
      <c r="I1842" s="64" t="s">
        <v>151</v>
      </c>
      <c r="J1842" s="64" t="s">
        <v>151</v>
      </c>
      <c r="K1842" s="64" t="s">
        <v>151</v>
      </c>
      <c r="L1842" s="64" t="s">
        <v>151</v>
      </c>
      <c r="M1842" s="64" t="s">
        <v>151</v>
      </c>
      <c r="N1842" s="6"/>
      <c r="O1842" s="64" t="s">
        <v>3901</v>
      </c>
      <c r="P1842" s="9"/>
      <c r="Q1842" s="9"/>
      <c r="R1842" s="64" t="s">
        <v>1748</v>
      </c>
      <c r="S1842" s="64" t="e">
        <v>#N/A</v>
      </c>
      <c r="T1842" s="64" t="e">
        <v>#N/A</v>
      </c>
      <c r="U1842" s="6"/>
      <c r="W1842" s="23" t="e">
        <f>VLOOKUP(F1842,'[1]AM Report'!$C:$L,10,FALSE)</f>
        <v>#N/A</v>
      </c>
      <c r="X1842" s="6" t="str">
        <f>VLOOKUP(F1842,'[2]Master URL List'!$F:$S,12,FALSE)</f>
        <v>CWA-MOB101</v>
      </c>
      <c r="Y1842" s="6" t="str">
        <f>VLOOKUP($F1842,'[2]Master URL List'!$F:$S,13,FALSE)</f>
        <v>ALLAN HENNING</v>
      </c>
      <c r="Z1842" s="6" t="str">
        <f>VLOOKUP($F1842,'[2]Master URL List'!$F:$S,14,FALSE)</f>
        <v>ea.deniro@gmail.com</v>
      </c>
      <c r="AA1842" s="6"/>
    </row>
    <row r="1843" spans="1:27" s="6" customFormat="1" ht="12.75" customHeight="1" x14ac:dyDescent="0.2">
      <c r="A1843" s="6" t="s">
        <v>1763</v>
      </c>
      <c r="B1843" s="6" t="s">
        <v>1761</v>
      </c>
      <c r="C1843" s="5" t="s">
        <v>1762</v>
      </c>
      <c r="D1843" s="5" t="str">
        <f t="shared" si="32"/>
        <v>EPBILLSUPPORT.COM</v>
      </c>
      <c r="E1843" s="16" t="s">
        <v>1690</v>
      </c>
      <c r="F1843" s="16" t="s">
        <v>1565</v>
      </c>
      <c r="H1843" s="7"/>
      <c r="I1843" s="7" t="s">
        <v>151</v>
      </c>
      <c r="J1843" s="7" t="s">
        <v>151</v>
      </c>
      <c r="K1843" s="7" t="s">
        <v>151</v>
      </c>
      <c r="L1843" s="7" t="s">
        <v>151</v>
      </c>
      <c r="M1843" s="7" t="s">
        <v>151</v>
      </c>
      <c r="O1843" s="6" t="s">
        <v>3899</v>
      </c>
      <c r="P1843" s="9"/>
      <c r="Q1843" s="9"/>
      <c r="R1843" s="6" t="s">
        <v>1745</v>
      </c>
      <c r="S1843" s="6" t="e">
        <v>#N/A</v>
      </c>
      <c r="T1843" s="6" t="e">
        <v>#N/A</v>
      </c>
      <c r="W1843" s="23" t="e">
        <f>VLOOKUP(F1843,'[1]AM Report'!$C:$L,10,FALSE)</f>
        <v>#N/A</v>
      </c>
      <c r="X1843" s="6" t="str">
        <f>VLOOKUP(F1843,'[2]Master URL List'!$F:$S,12,FALSE)</f>
        <v>CWA-PP101</v>
      </c>
      <c r="Y1843" s="6" t="str">
        <f>VLOOKUP($F1843,'[2]Master URL List'!$F:$S,13,FALSE)</f>
        <v>MICHAEL ALMEIDA</v>
      </c>
      <c r="Z1843" s="6" t="str">
        <f>VLOOKUP($F1843,'[2]Master URL List'!$F:$S,14,FALSE)</f>
        <v>MIKE@EXPERTISEINTERNET.COM</v>
      </c>
    </row>
    <row r="1844" spans="1:27" s="6" customFormat="1" ht="12.75" customHeight="1" x14ac:dyDescent="0.2">
      <c r="A1844" s="6" t="s">
        <v>1764</v>
      </c>
      <c r="B1844" s="6" t="s">
        <v>1761</v>
      </c>
      <c r="C1844" s="5" t="s">
        <v>1768</v>
      </c>
      <c r="D1844" s="5" t="str">
        <f t="shared" si="32"/>
        <v>PBILLSUPPORT.COM</v>
      </c>
      <c r="E1844" s="16" t="s">
        <v>1690</v>
      </c>
      <c r="F1844" s="16" t="s">
        <v>1566</v>
      </c>
      <c r="H1844" s="7"/>
      <c r="I1844" s="7" t="s">
        <v>151</v>
      </c>
      <c r="J1844" s="7" t="s">
        <v>151</v>
      </c>
      <c r="K1844" s="7" t="s">
        <v>151</v>
      </c>
      <c r="L1844" s="7" t="s">
        <v>151</v>
      </c>
      <c r="M1844" s="7" t="s">
        <v>151</v>
      </c>
      <c r="O1844" s="6" t="s">
        <v>3899</v>
      </c>
      <c r="P1844" s="9"/>
      <c r="Q1844" s="9"/>
      <c r="R1844" s="6" t="s">
        <v>1745</v>
      </c>
      <c r="S1844" s="6" t="e">
        <v>#N/A</v>
      </c>
      <c r="T1844" s="6" t="e">
        <v>#N/A</v>
      </c>
      <c r="W1844" s="23" t="e">
        <f>VLOOKUP(F1844,'[1]AM Report'!$C:$L,10,FALSE)</f>
        <v>#N/A</v>
      </c>
      <c r="X1844" s="6" t="str">
        <f>VLOOKUP(F1844,'[2]Master URL List'!$F:$S,12,FALSE)</f>
        <v>CWA-PP101</v>
      </c>
      <c r="Y1844" s="6" t="str">
        <f>VLOOKUP($F1844,'[2]Master URL List'!$F:$S,13,FALSE)</f>
        <v>MICHAEL ALMEIDA</v>
      </c>
      <c r="Z1844" s="6" t="str">
        <f>VLOOKUP($F1844,'[2]Master URL List'!$F:$S,14,FALSE)</f>
        <v>MIKE@EXPERTISEINTERNET.COM</v>
      </c>
    </row>
    <row r="1845" spans="1:27" s="6" customFormat="1" ht="12.75" customHeight="1" x14ac:dyDescent="0.2">
      <c r="A1845" s="6" t="s">
        <v>1765</v>
      </c>
      <c r="B1845" s="6" t="s">
        <v>1761</v>
      </c>
      <c r="C1845" s="5" t="s">
        <v>1769</v>
      </c>
      <c r="D1845" s="5" t="str">
        <f t="shared" si="32"/>
        <v>BGBILLSUPPORT.COM</v>
      </c>
      <c r="E1845" s="16" t="s">
        <v>1690</v>
      </c>
      <c r="F1845" s="16" t="s">
        <v>1564</v>
      </c>
      <c r="H1845" s="7"/>
      <c r="I1845" s="7" t="s">
        <v>151</v>
      </c>
      <c r="J1845" s="7" t="s">
        <v>151</v>
      </c>
      <c r="K1845" s="7" t="s">
        <v>151</v>
      </c>
      <c r="L1845" s="7" t="s">
        <v>151</v>
      </c>
      <c r="M1845" s="7" t="s">
        <v>151</v>
      </c>
      <c r="O1845" s="6" t="s">
        <v>3899</v>
      </c>
      <c r="P1845" s="9"/>
      <c r="Q1845" s="9"/>
      <c r="R1845" s="6" t="s">
        <v>1745</v>
      </c>
      <c r="S1845" s="6" t="e">
        <v>#N/A</v>
      </c>
      <c r="T1845" s="6" t="e">
        <v>#N/A</v>
      </c>
      <c r="W1845" s="23" t="e">
        <f>VLOOKUP(F1845,'[1]AM Report'!$C:$L,10,FALSE)</f>
        <v>#N/A</v>
      </c>
      <c r="X1845" s="6" t="str">
        <f>VLOOKUP(F1845,'[2]Master URL List'!$F:$S,12,FALSE)</f>
        <v>CWA-PP101</v>
      </c>
      <c r="Y1845" s="6" t="str">
        <f>VLOOKUP($F1845,'[2]Master URL List'!$F:$S,13,FALSE)</f>
        <v>MICHAEL ALMEIDA</v>
      </c>
      <c r="Z1845" s="6" t="str">
        <f>VLOOKUP($F1845,'[2]Master URL List'!$F:$S,14,FALSE)</f>
        <v>MIKE@EXPERTISEINTERNET.COM</v>
      </c>
    </row>
    <row r="1846" spans="1:27" s="6" customFormat="1" ht="12.75" customHeight="1" x14ac:dyDescent="0.2">
      <c r="A1846" s="6" t="s">
        <v>1766</v>
      </c>
      <c r="B1846" s="6" t="s">
        <v>1761</v>
      </c>
      <c r="C1846" s="5" t="s">
        <v>1770</v>
      </c>
      <c r="D1846" s="5" t="str">
        <f t="shared" si="32"/>
        <v>ISBILLSUPPORT.COM</v>
      </c>
      <c r="E1846" s="16" t="s">
        <v>1690</v>
      </c>
      <c r="F1846" s="16" t="s">
        <v>1562</v>
      </c>
      <c r="H1846" s="7"/>
      <c r="I1846" s="7" t="s">
        <v>151</v>
      </c>
      <c r="J1846" s="7" t="s">
        <v>151</v>
      </c>
      <c r="K1846" s="7" t="s">
        <v>151</v>
      </c>
      <c r="L1846" s="7" t="s">
        <v>151</v>
      </c>
      <c r="M1846" s="7" t="s">
        <v>151</v>
      </c>
      <c r="O1846" s="6" t="s">
        <v>3899</v>
      </c>
      <c r="P1846" s="9"/>
      <c r="Q1846" s="9"/>
      <c r="R1846" s="6" t="s">
        <v>1745</v>
      </c>
      <c r="S1846" s="6" t="e">
        <v>#N/A</v>
      </c>
      <c r="T1846" s="6" t="e">
        <v>#N/A</v>
      </c>
      <c r="W1846" s="23" t="e">
        <f>VLOOKUP(F1846,'[1]AM Report'!$C:$L,10,FALSE)</f>
        <v>#N/A</v>
      </c>
      <c r="X1846" s="6" t="str">
        <f>VLOOKUP(F1846,'[2]Master URL List'!$F:$S,12,FALSE)</f>
        <v>CWA-PP101</v>
      </c>
      <c r="Y1846" s="6" t="str">
        <f>VLOOKUP($F1846,'[2]Master URL List'!$F:$S,13,FALSE)</f>
        <v>MICHAEL ALMEIDA</v>
      </c>
      <c r="Z1846" s="6" t="str">
        <f>VLOOKUP($F1846,'[2]Master URL List'!$F:$S,14,FALSE)</f>
        <v>MIKE@EXPERTISEINTERNET.COM</v>
      </c>
    </row>
    <row r="1847" spans="1:27" s="6" customFormat="1" ht="12.75" customHeight="1" x14ac:dyDescent="0.2">
      <c r="A1847" s="6" t="s">
        <v>1767</v>
      </c>
      <c r="B1847" s="6" t="s">
        <v>1761</v>
      </c>
      <c r="C1847" s="5" t="s">
        <v>1771</v>
      </c>
      <c r="D1847" s="5" t="str">
        <f t="shared" si="32"/>
        <v>FPBILLSUPPORT.COM</v>
      </c>
      <c r="E1847" s="16" t="s">
        <v>1690</v>
      </c>
      <c r="F1847" s="16" t="s">
        <v>1563</v>
      </c>
      <c r="H1847" s="7"/>
      <c r="I1847" s="7" t="s">
        <v>151</v>
      </c>
      <c r="J1847" s="7" t="s">
        <v>151</v>
      </c>
      <c r="K1847" s="7" t="s">
        <v>151</v>
      </c>
      <c r="L1847" s="7" t="s">
        <v>151</v>
      </c>
      <c r="M1847" s="7" t="s">
        <v>151</v>
      </c>
      <c r="O1847" s="6" t="s">
        <v>3899</v>
      </c>
      <c r="P1847" s="9"/>
      <c r="Q1847" s="9"/>
      <c r="R1847" s="6" t="s">
        <v>1745</v>
      </c>
      <c r="S1847" s="6" t="e">
        <v>#N/A</v>
      </c>
      <c r="T1847" s="6" t="e">
        <v>#N/A</v>
      </c>
      <c r="W1847" s="23" t="e">
        <f>VLOOKUP(F1847,'[1]AM Report'!$C:$L,10,FALSE)</f>
        <v>#N/A</v>
      </c>
      <c r="X1847" s="6" t="str">
        <f>VLOOKUP(F1847,'[2]Master URL List'!$F:$S,12,FALSE)</f>
        <v>CWA-PP101</v>
      </c>
      <c r="Y1847" s="6" t="str">
        <f>VLOOKUP($F1847,'[2]Master URL List'!$F:$S,13,FALSE)</f>
        <v>MICHAEL ALMEIDA</v>
      </c>
      <c r="Z1847" s="6" t="str">
        <f>VLOOKUP($F1847,'[2]Master URL List'!$F:$S,14,FALSE)</f>
        <v>MIKE@EXPERTISEINTERNET.COM</v>
      </c>
    </row>
    <row r="1848" spans="1:27" s="6" customFormat="1" ht="12.75" customHeight="1" x14ac:dyDescent="0.2">
      <c r="A1848" s="6" t="s">
        <v>1774</v>
      </c>
      <c r="B1848" s="6" t="s">
        <v>1772</v>
      </c>
      <c r="C1848" s="5" t="s">
        <v>1773</v>
      </c>
      <c r="D1848" s="5" t="str">
        <f t="shared" si="32"/>
        <v>CHATBILLHELP.COM</v>
      </c>
      <c r="E1848" s="16" t="s">
        <v>1690</v>
      </c>
      <c r="F1848" s="16" t="s">
        <v>1567</v>
      </c>
      <c r="H1848" s="7"/>
      <c r="I1848" s="7" t="s">
        <v>151</v>
      </c>
      <c r="J1848" s="7" t="s">
        <v>151</v>
      </c>
      <c r="K1848" s="7" t="s">
        <v>151</v>
      </c>
      <c r="L1848" s="7" t="s">
        <v>151</v>
      </c>
      <c r="M1848" s="7" t="s">
        <v>151</v>
      </c>
      <c r="O1848" s="6" t="s">
        <v>3901</v>
      </c>
      <c r="P1848" s="9"/>
      <c r="Q1848" s="9"/>
      <c r="R1848" s="6" t="s">
        <v>1747</v>
      </c>
      <c r="S1848" s="6" t="e">
        <v>#N/A</v>
      </c>
      <c r="T1848" s="6" t="e">
        <v>#N/A</v>
      </c>
      <c r="W1848" s="23" t="e">
        <f>VLOOKUP(F1848,'[1]AM Report'!$C:$L,10,FALSE)</f>
        <v>#N/A</v>
      </c>
      <c r="X1848" s="6" t="str">
        <f>VLOOKUP(F1848,'[2]Master URL List'!$F:$S,12,FALSE)</f>
        <v>CWA-JP101</v>
      </c>
      <c r="Y1848" s="6" t="str">
        <f>VLOOKUP($F1848,'[2]Master URL List'!$F:$S,13,FALSE)</f>
        <v>JORDAN LEVINSON</v>
      </c>
      <c r="Z1848" s="6" t="str">
        <f>VLOOKUP($F1848,'[2]Master URL List'!$F:$S,14,FALSE)</f>
        <v>JORDAN@LEVINSON.NET</v>
      </c>
    </row>
    <row r="1849" spans="1:27" s="6" customFormat="1" ht="12.75" customHeight="1" x14ac:dyDescent="0.2">
      <c r="A1849" s="6" t="s">
        <v>1775</v>
      </c>
      <c r="B1849" s="6" t="s">
        <v>1786</v>
      </c>
      <c r="C1849" s="5" t="s">
        <v>1776</v>
      </c>
      <c r="D1849" s="5" t="str">
        <f t="shared" si="32"/>
        <v>MASNG.COM</v>
      </c>
      <c r="E1849" s="16" t="s">
        <v>1690</v>
      </c>
      <c r="F1849" s="16" t="s">
        <v>1570</v>
      </c>
      <c r="H1849" s="7"/>
      <c r="I1849" s="7" t="s">
        <v>151</v>
      </c>
      <c r="J1849" s="7" t="s">
        <v>151</v>
      </c>
      <c r="K1849" s="7" t="s">
        <v>151</v>
      </c>
      <c r="L1849" s="7" t="s">
        <v>151</v>
      </c>
      <c r="M1849" s="7" t="s">
        <v>151</v>
      </c>
      <c r="O1849" s="6" t="s">
        <v>3899</v>
      </c>
      <c r="P1849" s="9"/>
      <c r="Q1849" s="9"/>
      <c r="R1849" s="6" t="s">
        <v>1748</v>
      </c>
      <c r="S1849" s="6" t="e">
        <v>#N/A</v>
      </c>
      <c r="T1849" s="6" t="e">
        <v>#N/A</v>
      </c>
      <c r="W1849" s="23" t="e">
        <f>VLOOKUP(F1849,'[1]AM Report'!$C:$L,10,FALSE)</f>
        <v>#N/A</v>
      </c>
      <c r="X1849" s="6" t="str">
        <f>VLOOKUP(F1849,'[2]Master URL List'!$F:$S,12,FALSE)</f>
        <v>CWA-MOB101</v>
      </c>
      <c r="Y1849" s="6" t="str">
        <f>VLOOKUP($F1849,'[2]Master URL List'!$F:$S,13,FALSE)</f>
        <v>DONALD</v>
      </c>
      <c r="Z1849" s="6" t="str">
        <f>VLOOKUP($F1849,'[2]Master URL List'!$F:$S,14,FALSE)</f>
        <v>info@absolutejadeinc.com</v>
      </c>
    </row>
    <row r="1850" spans="1:27" s="6" customFormat="1" ht="12.75" customHeight="1" x14ac:dyDescent="0.2">
      <c r="A1850" s="6" t="s">
        <v>1777</v>
      </c>
      <c r="B1850" s="6" t="s">
        <v>1778</v>
      </c>
      <c r="C1850" s="6" t="s">
        <v>1778</v>
      </c>
      <c r="D1850" s="5" t="str">
        <f t="shared" si="32"/>
        <v>ALPHA BLUE ARCHIVES INC</v>
      </c>
      <c r="E1850" s="16" t="s">
        <v>1690</v>
      </c>
      <c r="F1850" s="16" t="s">
        <v>1569</v>
      </c>
      <c r="H1850" s="7"/>
      <c r="I1850" s="7" t="s">
        <v>151</v>
      </c>
      <c r="J1850" s="7" t="s">
        <v>151</v>
      </c>
      <c r="K1850" s="7" t="s">
        <v>151</v>
      </c>
      <c r="L1850" s="7" t="s">
        <v>151</v>
      </c>
      <c r="M1850" s="7" t="s">
        <v>151</v>
      </c>
      <c r="O1850" s="6" t="s">
        <v>3900</v>
      </c>
      <c r="P1850" s="9"/>
      <c r="Q1850" s="9"/>
      <c r="R1850" s="6" t="s">
        <v>1779</v>
      </c>
      <c r="S1850" s="6" t="e">
        <v>#N/A</v>
      </c>
      <c r="T1850" s="6" t="e">
        <v>#N/A</v>
      </c>
      <c r="W1850" s="23" t="e">
        <f>VLOOKUP(F1850,'[1]AM Report'!$C:$L,10,FALSE)</f>
        <v>#N/A</v>
      </c>
      <c r="X1850" s="6" t="str">
        <f>VLOOKUP(F1850,'[2]Master URL List'!$F:$S,12,FALSE)</f>
        <v>CWA-CWARHR</v>
      </c>
      <c r="Y1850" s="6" t="str">
        <f>VLOOKUP($F1850,'[2]Master URL List'!$F:$S,13,FALSE)</f>
        <v>DAVID NAYLOR</v>
      </c>
      <c r="Z1850" s="6" t="str">
        <f>VLOOKUP($F1850,'[2]Master URL List'!$F:$S,14,FALSE)</f>
        <v>ABARCHIVES@SBCGLOBAL.NET</v>
      </c>
    </row>
    <row r="1851" spans="1:27" s="64" customFormat="1" ht="12.75" customHeight="1" x14ac:dyDescent="0.2">
      <c r="A1851" s="64" t="s">
        <v>1782</v>
      </c>
      <c r="B1851" s="64" t="s">
        <v>1780</v>
      </c>
      <c r="C1851" s="65" t="s">
        <v>1781</v>
      </c>
      <c r="D1851" s="65" t="str">
        <f t="shared" si="32"/>
        <v>KRPCB.COM</v>
      </c>
      <c r="E1851" s="67" t="s">
        <v>1690</v>
      </c>
      <c r="F1851" s="67" t="s">
        <v>1571</v>
      </c>
      <c r="I1851" s="64" t="s">
        <v>151</v>
      </c>
      <c r="J1851" s="64" t="s">
        <v>151</v>
      </c>
      <c r="K1851" s="64" t="s">
        <v>151</v>
      </c>
      <c r="L1851" s="64" t="s">
        <v>151</v>
      </c>
      <c r="M1851" s="64" t="s">
        <v>151</v>
      </c>
      <c r="O1851" s="64" t="s">
        <v>3899</v>
      </c>
      <c r="P1851" s="69"/>
      <c r="Q1851" s="69"/>
      <c r="R1851" s="64" t="s">
        <v>1748</v>
      </c>
      <c r="S1851" s="64" t="e">
        <v>#N/A</v>
      </c>
      <c r="T1851" s="64" t="e">
        <v>#N/A</v>
      </c>
      <c r="W1851" s="70" t="e">
        <f>VLOOKUP(F1851,'[1]AM Report'!$C:$L,10,FALSE)</f>
        <v>#N/A</v>
      </c>
      <c r="X1851" s="64" t="str">
        <f>VLOOKUP(F1851,'[2]Master URL List'!$F:$S,12,FALSE)</f>
        <v>CWA-MOB101</v>
      </c>
      <c r="Y1851" s="64" t="str">
        <f>VLOOKUP($F1851,'[2]Master URL List'!$F:$S,13,FALSE)</f>
        <v>KEITH CARLSON</v>
      </c>
      <c r="Z1851" s="64" t="str">
        <f>VLOOKUP($F1851,'[2]Master URL List'!$F:$S,14,FALSE)</f>
        <v>info@alpineapproximatelyinc.com</v>
      </c>
    </row>
    <row r="1852" spans="1:27" s="64" customFormat="1" ht="12.75" customHeight="1" x14ac:dyDescent="0.2">
      <c r="A1852" s="64" t="s">
        <v>1785</v>
      </c>
      <c r="B1852" s="64" t="s">
        <v>1783</v>
      </c>
      <c r="C1852" s="65" t="s">
        <v>1784</v>
      </c>
      <c r="D1852" s="65" t="str">
        <f t="shared" si="32"/>
        <v>VALLEY VISTA TECH</v>
      </c>
      <c r="E1852" s="67" t="s">
        <v>1690</v>
      </c>
      <c r="F1852" s="67" t="s">
        <v>1572</v>
      </c>
      <c r="I1852" s="64" t="s">
        <v>151</v>
      </c>
      <c r="J1852" s="64" t="s">
        <v>151</v>
      </c>
      <c r="K1852" s="64" t="s">
        <v>151</v>
      </c>
      <c r="L1852" s="64" t="s">
        <v>151</v>
      </c>
      <c r="M1852" s="64" t="s">
        <v>151</v>
      </c>
      <c r="N1852" s="6"/>
      <c r="O1852" s="64" t="s">
        <v>3899</v>
      </c>
      <c r="P1852" s="9"/>
      <c r="Q1852" s="9"/>
      <c r="R1852" s="64" t="s">
        <v>1748</v>
      </c>
      <c r="S1852" s="64" t="e">
        <v>#N/A</v>
      </c>
      <c r="T1852" s="64" t="e">
        <v>#N/A</v>
      </c>
      <c r="U1852" s="6"/>
      <c r="W1852" s="23" t="e">
        <f>VLOOKUP(F1852,'[1]AM Report'!$C:$L,10,FALSE)</f>
        <v>#N/A</v>
      </c>
      <c r="X1852" s="6" t="str">
        <f>VLOOKUP(F1852,'[2]Master URL List'!$F:$S,12,FALSE)</f>
        <v>CWA-MOB101</v>
      </c>
      <c r="Y1852" s="6" t="str">
        <f>VLOOKUP($F1852,'[2]Master URL List'!$F:$S,13,FALSE)</f>
        <v>SASCHA KOCH</v>
      </c>
      <c r="Z1852" s="6" t="str">
        <f>VLOOKUP($F1852,'[2]Master URL List'!$F:$S,14,FALSE)</f>
        <v>SASCHA@ALTEROTIC.COM</v>
      </c>
      <c r="AA1852" s="6"/>
    </row>
    <row r="1853" spans="1:27" s="6" customFormat="1" ht="12.75" customHeight="1" x14ac:dyDescent="0.2">
      <c r="A1853" s="6" t="s">
        <v>1787</v>
      </c>
      <c r="B1853" s="6" t="s">
        <v>1860</v>
      </c>
      <c r="C1853" s="5" t="s">
        <v>1858</v>
      </c>
      <c r="D1853" s="5" t="str">
        <f t="shared" si="32"/>
        <v>ASWEBSOLUT</v>
      </c>
      <c r="E1853" s="16" t="s">
        <v>1690</v>
      </c>
      <c r="F1853" s="16" t="s">
        <v>1859</v>
      </c>
      <c r="H1853" s="7"/>
      <c r="I1853" s="7" t="s">
        <v>151</v>
      </c>
      <c r="J1853" s="7" t="s">
        <v>151</v>
      </c>
      <c r="K1853" s="7" t="s">
        <v>151</v>
      </c>
      <c r="L1853" s="7" t="s">
        <v>151</v>
      </c>
      <c r="M1853" s="7" t="s">
        <v>151</v>
      </c>
      <c r="O1853" s="6" t="s">
        <v>3899</v>
      </c>
      <c r="P1853" s="9"/>
      <c r="Q1853" s="9"/>
      <c r="R1853" s="6" t="s">
        <v>1748</v>
      </c>
      <c r="S1853" s="6" t="e">
        <v>#N/A</v>
      </c>
      <c r="T1853" s="6" t="e">
        <v>#N/A</v>
      </c>
      <c r="W1853" s="23" t="e">
        <f>VLOOKUP(F1853,'[1]AM Report'!$C:$L,10,FALSE)</f>
        <v>#N/A</v>
      </c>
      <c r="X1853" s="6" t="str">
        <f>VLOOKUP(F1853,'[2]Master URL List'!$F:$S,12,FALSE)</f>
        <v>CWA-MOB101</v>
      </c>
      <c r="Y1853" s="6" t="str">
        <f>VLOOKUP($F1853,'[2]Master URL List'!$F:$S,13,FALSE)</f>
        <v>ADRIAN STAMER</v>
      </c>
      <c r="Z1853" s="6" t="str">
        <f>VLOOKUP($F1853,'[2]Master URL List'!$F:$S,14,FALSE)</f>
        <v>ADMIN@ASWEBSOLUTIONS.COM</v>
      </c>
    </row>
    <row r="1854" spans="1:27" s="6" customFormat="1" ht="12.75" customHeight="1" x14ac:dyDescent="0.2">
      <c r="A1854" s="6" t="s">
        <v>1788</v>
      </c>
      <c r="B1854" s="6" t="s">
        <v>1860</v>
      </c>
      <c r="C1854" s="5" t="s">
        <v>1858</v>
      </c>
      <c r="D1854" s="5" t="str">
        <f t="shared" si="32"/>
        <v>ASWEBSOLUT</v>
      </c>
      <c r="E1854" s="16" t="s">
        <v>1690</v>
      </c>
      <c r="F1854" s="16" t="s">
        <v>1859</v>
      </c>
      <c r="H1854" s="7"/>
      <c r="I1854" s="7" t="s">
        <v>151</v>
      </c>
      <c r="J1854" s="7" t="s">
        <v>151</v>
      </c>
      <c r="K1854" s="7" t="s">
        <v>151</v>
      </c>
      <c r="L1854" s="7" t="s">
        <v>151</v>
      </c>
      <c r="M1854" s="7" t="s">
        <v>151</v>
      </c>
      <c r="O1854" s="6" t="s">
        <v>3899</v>
      </c>
      <c r="P1854" s="9"/>
      <c r="Q1854" s="9"/>
      <c r="R1854" s="6" t="s">
        <v>1748</v>
      </c>
      <c r="S1854" s="6" t="e">
        <v>#N/A</v>
      </c>
      <c r="T1854" s="6" t="e">
        <v>#N/A</v>
      </c>
      <c r="W1854" s="23" t="e">
        <f>VLOOKUP(F1854,'[1]AM Report'!$C:$L,10,FALSE)</f>
        <v>#N/A</v>
      </c>
      <c r="X1854" s="6" t="str">
        <f>VLOOKUP(F1854,'[2]Master URL List'!$F:$S,12,FALSE)</f>
        <v>CWA-MOB101</v>
      </c>
      <c r="Y1854" s="6" t="str">
        <f>VLOOKUP($F1854,'[2]Master URL List'!$F:$S,13,FALSE)</f>
        <v>ADRIAN STAMER</v>
      </c>
      <c r="Z1854" s="6" t="str">
        <f>VLOOKUP($F1854,'[2]Master URL List'!$F:$S,14,FALSE)</f>
        <v>ADMIN@ASWEBSOLUTIONS.COM</v>
      </c>
    </row>
    <row r="1855" spans="1:27" s="6" customFormat="1" ht="12.75" customHeight="1" x14ac:dyDescent="0.2">
      <c r="A1855" s="6" t="s">
        <v>1789</v>
      </c>
      <c r="B1855" s="6" t="s">
        <v>1860</v>
      </c>
      <c r="C1855" s="5" t="s">
        <v>1858</v>
      </c>
      <c r="D1855" s="5" t="str">
        <f t="shared" si="32"/>
        <v>ASWEBSOLUT</v>
      </c>
      <c r="E1855" s="16" t="s">
        <v>1690</v>
      </c>
      <c r="F1855" s="16" t="s">
        <v>1859</v>
      </c>
      <c r="H1855" s="7"/>
      <c r="I1855" s="7" t="s">
        <v>151</v>
      </c>
      <c r="J1855" s="7" t="s">
        <v>151</v>
      </c>
      <c r="K1855" s="7" t="s">
        <v>151</v>
      </c>
      <c r="L1855" s="7" t="s">
        <v>151</v>
      </c>
      <c r="M1855" s="7" t="s">
        <v>151</v>
      </c>
      <c r="O1855" s="6" t="s">
        <v>3899</v>
      </c>
      <c r="P1855" s="9"/>
      <c r="Q1855" s="9"/>
      <c r="R1855" s="6" t="s">
        <v>1748</v>
      </c>
      <c r="S1855" s="6" t="e">
        <v>#N/A</v>
      </c>
      <c r="T1855" s="6" t="e">
        <v>#N/A</v>
      </c>
      <c r="W1855" s="23" t="e">
        <f>VLOOKUP(F1855,'[1]AM Report'!$C:$L,10,FALSE)</f>
        <v>#N/A</v>
      </c>
      <c r="X1855" s="6" t="str">
        <f>VLOOKUP(F1855,'[2]Master URL List'!$F:$S,12,FALSE)</f>
        <v>CWA-MOB101</v>
      </c>
      <c r="Y1855" s="6" t="str">
        <f>VLOOKUP($F1855,'[2]Master URL List'!$F:$S,13,FALSE)</f>
        <v>ADRIAN STAMER</v>
      </c>
      <c r="Z1855" s="6" t="str">
        <f>VLOOKUP($F1855,'[2]Master URL List'!$F:$S,14,FALSE)</f>
        <v>ADMIN@ASWEBSOLUTIONS.COM</v>
      </c>
    </row>
    <row r="1856" spans="1:27" s="6" customFormat="1" ht="12.75" customHeight="1" x14ac:dyDescent="0.2">
      <c r="A1856" s="6" t="s">
        <v>1790</v>
      </c>
      <c r="B1856" s="6" t="s">
        <v>1860</v>
      </c>
      <c r="C1856" s="5" t="s">
        <v>1858</v>
      </c>
      <c r="D1856" s="5" t="str">
        <f t="shared" si="32"/>
        <v>ASWEBSOLUT</v>
      </c>
      <c r="E1856" s="16" t="s">
        <v>1690</v>
      </c>
      <c r="F1856" s="16" t="s">
        <v>1859</v>
      </c>
      <c r="H1856" s="7"/>
      <c r="I1856" s="7" t="s">
        <v>151</v>
      </c>
      <c r="J1856" s="7" t="s">
        <v>151</v>
      </c>
      <c r="K1856" s="7" t="s">
        <v>151</v>
      </c>
      <c r="L1856" s="7" t="s">
        <v>151</v>
      </c>
      <c r="M1856" s="7" t="s">
        <v>151</v>
      </c>
      <c r="O1856" s="6" t="s">
        <v>3899</v>
      </c>
      <c r="P1856" s="9"/>
      <c r="Q1856" s="9"/>
      <c r="R1856" s="6" t="s">
        <v>1748</v>
      </c>
      <c r="S1856" s="6" t="e">
        <v>#N/A</v>
      </c>
      <c r="T1856" s="6" t="e">
        <v>#N/A</v>
      </c>
      <c r="W1856" s="23" t="e">
        <f>VLOOKUP(F1856,'[1]AM Report'!$C:$L,10,FALSE)</f>
        <v>#N/A</v>
      </c>
      <c r="X1856" s="6" t="str">
        <f>VLOOKUP(F1856,'[2]Master URL List'!$F:$S,12,FALSE)</f>
        <v>CWA-MOB101</v>
      </c>
      <c r="Y1856" s="6" t="str">
        <f>VLOOKUP($F1856,'[2]Master URL List'!$F:$S,13,FALSE)</f>
        <v>ADRIAN STAMER</v>
      </c>
      <c r="Z1856" s="6" t="str">
        <f>VLOOKUP($F1856,'[2]Master URL List'!$F:$S,14,FALSE)</f>
        <v>ADMIN@ASWEBSOLUTIONS.COM</v>
      </c>
    </row>
    <row r="1857" spans="1:26" s="6" customFormat="1" ht="12.75" customHeight="1" x14ac:dyDescent="0.2">
      <c r="A1857" s="6" t="s">
        <v>1791</v>
      </c>
      <c r="B1857" s="6" t="s">
        <v>1860</v>
      </c>
      <c r="C1857" s="5" t="s">
        <v>1858</v>
      </c>
      <c r="D1857" s="5" t="str">
        <f t="shared" si="32"/>
        <v>ASWEBSOLUT</v>
      </c>
      <c r="E1857" s="16" t="s">
        <v>1690</v>
      </c>
      <c r="F1857" s="16" t="s">
        <v>1859</v>
      </c>
      <c r="H1857" s="7"/>
      <c r="I1857" s="7" t="s">
        <v>151</v>
      </c>
      <c r="J1857" s="7" t="s">
        <v>151</v>
      </c>
      <c r="K1857" s="7" t="s">
        <v>151</v>
      </c>
      <c r="L1857" s="7" t="s">
        <v>151</v>
      </c>
      <c r="M1857" s="7" t="s">
        <v>151</v>
      </c>
      <c r="O1857" s="6" t="s">
        <v>3899</v>
      </c>
      <c r="P1857" s="9"/>
      <c r="Q1857" s="9"/>
      <c r="R1857" s="6" t="s">
        <v>1748</v>
      </c>
      <c r="S1857" s="6" t="e">
        <v>#N/A</v>
      </c>
      <c r="T1857" s="6" t="e">
        <v>#N/A</v>
      </c>
      <c r="W1857" s="23" t="e">
        <f>VLOOKUP(F1857,'[1]AM Report'!$C:$L,10,FALSE)</f>
        <v>#N/A</v>
      </c>
      <c r="X1857" s="6" t="str">
        <f>VLOOKUP(F1857,'[2]Master URL List'!$F:$S,12,FALSE)</f>
        <v>CWA-MOB101</v>
      </c>
      <c r="Y1857" s="6" t="str">
        <f>VLOOKUP($F1857,'[2]Master URL List'!$F:$S,13,FALSE)</f>
        <v>ADRIAN STAMER</v>
      </c>
      <c r="Z1857" s="6" t="str">
        <f>VLOOKUP($F1857,'[2]Master URL List'!$F:$S,14,FALSE)</f>
        <v>ADMIN@ASWEBSOLUTIONS.COM</v>
      </c>
    </row>
    <row r="1858" spans="1:26" s="6" customFormat="1" ht="12.75" customHeight="1" x14ac:dyDescent="0.2">
      <c r="A1858" s="6" t="s">
        <v>1792</v>
      </c>
      <c r="B1858" s="6" t="s">
        <v>1860</v>
      </c>
      <c r="C1858" s="5" t="s">
        <v>1858</v>
      </c>
      <c r="D1858" s="5" t="str">
        <f t="shared" si="32"/>
        <v>ASWEBSOLUT</v>
      </c>
      <c r="E1858" s="16" t="s">
        <v>1690</v>
      </c>
      <c r="F1858" s="16" t="s">
        <v>1859</v>
      </c>
      <c r="H1858" s="7"/>
      <c r="I1858" s="7" t="s">
        <v>151</v>
      </c>
      <c r="J1858" s="7" t="s">
        <v>151</v>
      </c>
      <c r="K1858" s="7" t="s">
        <v>151</v>
      </c>
      <c r="L1858" s="7" t="s">
        <v>151</v>
      </c>
      <c r="M1858" s="7" t="s">
        <v>151</v>
      </c>
      <c r="O1858" s="6" t="s">
        <v>3899</v>
      </c>
      <c r="P1858" s="9"/>
      <c r="Q1858" s="9"/>
      <c r="R1858" s="6" t="s">
        <v>1748</v>
      </c>
      <c r="S1858" s="6" t="e">
        <v>#N/A</v>
      </c>
      <c r="T1858" s="6" t="e">
        <v>#N/A</v>
      </c>
      <c r="W1858" s="23" t="e">
        <f>VLOOKUP(F1858,'[1]AM Report'!$C:$L,10,FALSE)</f>
        <v>#N/A</v>
      </c>
      <c r="X1858" s="6" t="str">
        <f>VLOOKUP(F1858,'[2]Master URL List'!$F:$S,12,FALSE)</f>
        <v>CWA-MOB101</v>
      </c>
      <c r="Y1858" s="6" t="str">
        <f>VLOOKUP($F1858,'[2]Master URL List'!$F:$S,13,FALSE)</f>
        <v>ADRIAN STAMER</v>
      </c>
      <c r="Z1858" s="6" t="str">
        <f>VLOOKUP($F1858,'[2]Master URL List'!$F:$S,14,FALSE)</f>
        <v>ADMIN@ASWEBSOLUTIONS.COM</v>
      </c>
    </row>
    <row r="1859" spans="1:26" s="6" customFormat="1" ht="12.75" customHeight="1" x14ac:dyDescent="0.2">
      <c r="A1859" s="6" t="s">
        <v>1793</v>
      </c>
      <c r="B1859" s="6" t="s">
        <v>1860</v>
      </c>
      <c r="C1859" s="5" t="s">
        <v>1858</v>
      </c>
      <c r="D1859" s="5" t="str">
        <f t="shared" si="32"/>
        <v>ASWEBSOLUT</v>
      </c>
      <c r="E1859" s="16" t="s">
        <v>1690</v>
      </c>
      <c r="F1859" s="16" t="s">
        <v>1859</v>
      </c>
      <c r="H1859" s="7"/>
      <c r="I1859" s="7" t="s">
        <v>151</v>
      </c>
      <c r="J1859" s="7" t="s">
        <v>151</v>
      </c>
      <c r="K1859" s="7" t="s">
        <v>151</v>
      </c>
      <c r="L1859" s="7" t="s">
        <v>151</v>
      </c>
      <c r="M1859" s="7" t="s">
        <v>151</v>
      </c>
      <c r="O1859" s="6" t="s">
        <v>3899</v>
      </c>
      <c r="P1859" s="9"/>
      <c r="Q1859" s="9"/>
      <c r="R1859" s="6" t="s">
        <v>1748</v>
      </c>
      <c r="S1859" s="6" t="e">
        <v>#N/A</v>
      </c>
      <c r="T1859" s="6" t="e">
        <v>#N/A</v>
      </c>
      <c r="W1859" s="23" t="e">
        <f>VLOOKUP(F1859,'[1]AM Report'!$C:$L,10,FALSE)</f>
        <v>#N/A</v>
      </c>
      <c r="X1859" s="6" t="str">
        <f>VLOOKUP(F1859,'[2]Master URL List'!$F:$S,12,FALSE)</f>
        <v>CWA-MOB101</v>
      </c>
      <c r="Y1859" s="6" t="str">
        <f>VLOOKUP($F1859,'[2]Master URL List'!$F:$S,13,FALSE)</f>
        <v>ADRIAN STAMER</v>
      </c>
      <c r="Z1859" s="6" t="str">
        <f>VLOOKUP($F1859,'[2]Master URL List'!$F:$S,14,FALSE)</f>
        <v>ADMIN@ASWEBSOLUTIONS.COM</v>
      </c>
    </row>
    <row r="1860" spans="1:26" s="6" customFormat="1" ht="12.75" customHeight="1" x14ac:dyDescent="0.2">
      <c r="A1860" s="6" t="s">
        <v>1794</v>
      </c>
      <c r="B1860" s="6" t="s">
        <v>1860</v>
      </c>
      <c r="C1860" s="5" t="s">
        <v>1858</v>
      </c>
      <c r="D1860" s="5" t="str">
        <f t="shared" si="32"/>
        <v>ASWEBSOLUT</v>
      </c>
      <c r="E1860" s="16" t="s">
        <v>1690</v>
      </c>
      <c r="F1860" s="16" t="s">
        <v>1859</v>
      </c>
      <c r="H1860" s="7"/>
      <c r="I1860" s="7" t="s">
        <v>151</v>
      </c>
      <c r="J1860" s="7" t="s">
        <v>151</v>
      </c>
      <c r="K1860" s="7" t="s">
        <v>151</v>
      </c>
      <c r="L1860" s="7" t="s">
        <v>151</v>
      </c>
      <c r="M1860" s="7" t="s">
        <v>151</v>
      </c>
      <c r="O1860" s="6" t="s">
        <v>3899</v>
      </c>
      <c r="P1860" s="9"/>
      <c r="Q1860" s="9"/>
      <c r="R1860" s="6" t="s">
        <v>1748</v>
      </c>
      <c r="S1860" s="6" t="e">
        <v>#N/A</v>
      </c>
      <c r="T1860" s="6" t="e">
        <v>#N/A</v>
      </c>
      <c r="W1860" s="23" t="e">
        <f>VLOOKUP(F1860,'[1]AM Report'!$C:$L,10,FALSE)</f>
        <v>#N/A</v>
      </c>
      <c r="X1860" s="6" t="str">
        <f>VLOOKUP(F1860,'[2]Master URL List'!$F:$S,12,FALSE)</f>
        <v>CWA-MOB101</v>
      </c>
      <c r="Y1860" s="6" t="str">
        <f>VLOOKUP($F1860,'[2]Master URL List'!$F:$S,13,FALSE)</f>
        <v>ADRIAN STAMER</v>
      </c>
      <c r="Z1860" s="6" t="str">
        <f>VLOOKUP($F1860,'[2]Master URL List'!$F:$S,14,FALSE)</f>
        <v>ADMIN@ASWEBSOLUTIONS.COM</v>
      </c>
    </row>
    <row r="1861" spans="1:26" s="6" customFormat="1" ht="12.75" customHeight="1" x14ac:dyDescent="0.2">
      <c r="A1861" s="6" t="s">
        <v>1795</v>
      </c>
      <c r="B1861" s="6" t="s">
        <v>1860</v>
      </c>
      <c r="C1861" s="5" t="s">
        <v>1858</v>
      </c>
      <c r="D1861" s="5" t="str">
        <f t="shared" si="32"/>
        <v>ASWEBSOLUT</v>
      </c>
      <c r="E1861" s="16" t="s">
        <v>1690</v>
      </c>
      <c r="F1861" s="16" t="s">
        <v>1859</v>
      </c>
      <c r="H1861" s="7"/>
      <c r="I1861" s="7" t="s">
        <v>151</v>
      </c>
      <c r="J1861" s="7" t="s">
        <v>151</v>
      </c>
      <c r="K1861" s="7" t="s">
        <v>151</v>
      </c>
      <c r="L1861" s="7" t="s">
        <v>151</v>
      </c>
      <c r="M1861" s="7" t="s">
        <v>151</v>
      </c>
      <c r="O1861" s="6" t="s">
        <v>3899</v>
      </c>
      <c r="P1861" s="9"/>
      <c r="Q1861" s="9"/>
      <c r="R1861" s="6" t="s">
        <v>1748</v>
      </c>
      <c r="S1861" s="6" t="e">
        <v>#N/A</v>
      </c>
      <c r="T1861" s="6" t="e">
        <v>#N/A</v>
      </c>
      <c r="W1861" s="23" t="e">
        <f>VLOOKUP(F1861,'[1]AM Report'!$C:$L,10,FALSE)</f>
        <v>#N/A</v>
      </c>
      <c r="X1861" s="6" t="str">
        <f>VLOOKUP(F1861,'[2]Master URL List'!$F:$S,12,FALSE)</f>
        <v>CWA-MOB101</v>
      </c>
      <c r="Y1861" s="6" t="str">
        <f>VLOOKUP($F1861,'[2]Master URL List'!$F:$S,13,FALSE)</f>
        <v>ADRIAN STAMER</v>
      </c>
      <c r="Z1861" s="6" t="str">
        <f>VLOOKUP($F1861,'[2]Master URL List'!$F:$S,14,FALSE)</f>
        <v>ADMIN@ASWEBSOLUTIONS.COM</v>
      </c>
    </row>
    <row r="1862" spans="1:26" s="6" customFormat="1" ht="12.75" customHeight="1" x14ac:dyDescent="0.2">
      <c r="A1862" s="6" t="s">
        <v>1796</v>
      </c>
      <c r="B1862" s="6" t="s">
        <v>1860</v>
      </c>
      <c r="C1862" s="5" t="s">
        <v>1858</v>
      </c>
      <c r="D1862" s="5" t="str">
        <f t="shared" si="32"/>
        <v>ASWEBSOLUT</v>
      </c>
      <c r="E1862" s="16" t="s">
        <v>1690</v>
      </c>
      <c r="F1862" s="16" t="s">
        <v>1859</v>
      </c>
      <c r="H1862" s="7"/>
      <c r="I1862" s="7" t="s">
        <v>151</v>
      </c>
      <c r="J1862" s="7" t="s">
        <v>151</v>
      </c>
      <c r="K1862" s="7" t="s">
        <v>151</v>
      </c>
      <c r="L1862" s="7" t="s">
        <v>151</v>
      </c>
      <c r="M1862" s="7" t="s">
        <v>151</v>
      </c>
      <c r="O1862" s="6" t="s">
        <v>3899</v>
      </c>
      <c r="P1862" s="9"/>
      <c r="Q1862" s="9"/>
      <c r="R1862" s="6" t="s">
        <v>1748</v>
      </c>
      <c r="S1862" s="6" t="e">
        <v>#N/A</v>
      </c>
      <c r="T1862" s="6" t="e">
        <v>#N/A</v>
      </c>
      <c r="W1862" s="23" t="e">
        <f>VLOOKUP(F1862,'[1]AM Report'!$C:$L,10,FALSE)</f>
        <v>#N/A</v>
      </c>
      <c r="X1862" s="6" t="str">
        <f>VLOOKUP(F1862,'[2]Master URL List'!$F:$S,12,FALSE)</f>
        <v>CWA-MOB101</v>
      </c>
      <c r="Y1862" s="6" t="str">
        <f>VLOOKUP($F1862,'[2]Master URL List'!$F:$S,13,FALSE)</f>
        <v>ADRIAN STAMER</v>
      </c>
      <c r="Z1862" s="6" t="str">
        <f>VLOOKUP($F1862,'[2]Master URL List'!$F:$S,14,FALSE)</f>
        <v>ADMIN@ASWEBSOLUTIONS.COM</v>
      </c>
    </row>
    <row r="1863" spans="1:26" s="6" customFormat="1" ht="12.75" customHeight="1" x14ac:dyDescent="0.2">
      <c r="A1863" s="6" t="s">
        <v>1797</v>
      </c>
      <c r="B1863" s="6" t="s">
        <v>1860</v>
      </c>
      <c r="C1863" s="5" t="s">
        <v>1858</v>
      </c>
      <c r="D1863" s="5" t="str">
        <f t="shared" si="32"/>
        <v>ASWEBSOLUT</v>
      </c>
      <c r="E1863" s="16" t="s">
        <v>1690</v>
      </c>
      <c r="F1863" s="16" t="s">
        <v>1859</v>
      </c>
      <c r="H1863" s="7"/>
      <c r="I1863" s="7" t="s">
        <v>151</v>
      </c>
      <c r="J1863" s="7" t="s">
        <v>151</v>
      </c>
      <c r="K1863" s="7" t="s">
        <v>151</v>
      </c>
      <c r="L1863" s="7" t="s">
        <v>151</v>
      </c>
      <c r="M1863" s="7" t="s">
        <v>151</v>
      </c>
      <c r="O1863" s="6" t="s">
        <v>3899</v>
      </c>
      <c r="P1863" s="9"/>
      <c r="Q1863" s="9"/>
      <c r="R1863" s="6" t="s">
        <v>1748</v>
      </c>
      <c r="S1863" s="6" t="e">
        <v>#N/A</v>
      </c>
      <c r="T1863" s="6" t="e">
        <v>#N/A</v>
      </c>
      <c r="W1863" s="23" t="e">
        <f>VLOOKUP(F1863,'[1]AM Report'!$C:$L,10,FALSE)</f>
        <v>#N/A</v>
      </c>
      <c r="X1863" s="6" t="str">
        <f>VLOOKUP(F1863,'[2]Master URL List'!$F:$S,12,FALSE)</f>
        <v>CWA-MOB101</v>
      </c>
      <c r="Y1863" s="6" t="str">
        <f>VLOOKUP($F1863,'[2]Master URL List'!$F:$S,13,FALSE)</f>
        <v>ADRIAN STAMER</v>
      </c>
      <c r="Z1863" s="6" t="str">
        <f>VLOOKUP($F1863,'[2]Master URL List'!$F:$S,14,FALSE)</f>
        <v>ADMIN@ASWEBSOLUTIONS.COM</v>
      </c>
    </row>
    <row r="1864" spans="1:26" s="6" customFormat="1" ht="12.75" customHeight="1" x14ac:dyDescent="0.2">
      <c r="A1864" s="6" t="s">
        <v>1798</v>
      </c>
      <c r="B1864" s="6" t="s">
        <v>1860</v>
      </c>
      <c r="C1864" s="5" t="s">
        <v>1858</v>
      </c>
      <c r="D1864" s="5" t="str">
        <f t="shared" si="32"/>
        <v>ASWEBSOLUT</v>
      </c>
      <c r="E1864" s="16" t="s">
        <v>1690</v>
      </c>
      <c r="F1864" s="16" t="s">
        <v>1859</v>
      </c>
      <c r="H1864" s="7"/>
      <c r="I1864" s="7" t="s">
        <v>151</v>
      </c>
      <c r="J1864" s="7" t="s">
        <v>151</v>
      </c>
      <c r="K1864" s="7" t="s">
        <v>151</v>
      </c>
      <c r="L1864" s="7" t="s">
        <v>151</v>
      </c>
      <c r="M1864" s="7" t="s">
        <v>151</v>
      </c>
      <c r="O1864" s="6" t="s">
        <v>3899</v>
      </c>
      <c r="P1864" s="9"/>
      <c r="Q1864" s="9"/>
      <c r="R1864" s="6" t="s">
        <v>1748</v>
      </c>
      <c r="S1864" s="6" t="e">
        <v>#N/A</v>
      </c>
      <c r="T1864" s="6" t="e">
        <v>#N/A</v>
      </c>
      <c r="W1864" s="23" t="e">
        <f>VLOOKUP(F1864,'[1]AM Report'!$C:$L,10,FALSE)</f>
        <v>#N/A</v>
      </c>
      <c r="X1864" s="6" t="str">
        <f>VLOOKUP(F1864,'[2]Master URL List'!$F:$S,12,FALSE)</f>
        <v>CWA-MOB101</v>
      </c>
      <c r="Y1864" s="6" t="str">
        <f>VLOOKUP($F1864,'[2]Master URL List'!$F:$S,13,FALSE)</f>
        <v>ADRIAN STAMER</v>
      </c>
      <c r="Z1864" s="6" t="str">
        <f>VLOOKUP($F1864,'[2]Master URL List'!$F:$S,14,FALSE)</f>
        <v>ADMIN@ASWEBSOLUTIONS.COM</v>
      </c>
    </row>
    <row r="1865" spans="1:26" s="6" customFormat="1" ht="12.75" customHeight="1" x14ac:dyDescent="0.2">
      <c r="A1865" s="6" t="s">
        <v>1799</v>
      </c>
      <c r="B1865" s="6" t="s">
        <v>1860</v>
      </c>
      <c r="C1865" s="5" t="s">
        <v>1858</v>
      </c>
      <c r="D1865" s="5" t="str">
        <f t="shared" si="32"/>
        <v>ASWEBSOLUT</v>
      </c>
      <c r="E1865" s="16" t="s">
        <v>1690</v>
      </c>
      <c r="F1865" s="16" t="s">
        <v>1859</v>
      </c>
      <c r="H1865" s="7"/>
      <c r="I1865" s="7" t="s">
        <v>151</v>
      </c>
      <c r="J1865" s="7" t="s">
        <v>151</v>
      </c>
      <c r="K1865" s="7" t="s">
        <v>151</v>
      </c>
      <c r="L1865" s="7" t="s">
        <v>151</v>
      </c>
      <c r="M1865" s="7" t="s">
        <v>151</v>
      </c>
      <c r="O1865" s="6" t="s">
        <v>3899</v>
      </c>
      <c r="P1865" s="9"/>
      <c r="Q1865" s="9"/>
      <c r="R1865" s="6" t="s">
        <v>1748</v>
      </c>
      <c r="S1865" s="6" t="e">
        <v>#N/A</v>
      </c>
      <c r="T1865" s="6" t="e">
        <v>#N/A</v>
      </c>
      <c r="W1865" s="23" t="e">
        <f>VLOOKUP(F1865,'[1]AM Report'!$C:$L,10,FALSE)</f>
        <v>#N/A</v>
      </c>
      <c r="X1865" s="6" t="str">
        <f>VLOOKUP(F1865,'[2]Master URL List'!$F:$S,12,FALSE)</f>
        <v>CWA-MOB101</v>
      </c>
      <c r="Y1865" s="6" t="str">
        <f>VLOOKUP($F1865,'[2]Master URL List'!$F:$S,13,FALSE)</f>
        <v>ADRIAN STAMER</v>
      </c>
      <c r="Z1865" s="6" t="str">
        <f>VLOOKUP($F1865,'[2]Master URL List'!$F:$S,14,FALSE)</f>
        <v>ADMIN@ASWEBSOLUTIONS.COM</v>
      </c>
    </row>
    <row r="1866" spans="1:26" s="6" customFormat="1" ht="12.75" customHeight="1" x14ac:dyDescent="0.2">
      <c r="A1866" s="6" t="s">
        <v>1800</v>
      </c>
      <c r="B1866" s="6" t="s">
        <v>1860</v>
      </c>
      <c r="C1866" s="5" t="s">
        <v>1858</v>
      </c>
      <c r="D1866" s="5" t="str">
        <f t="shared" si="32"/>
        <v>ASWEBSOLUT</v>
      </c>
      <c r="E1866" s="16" t="s">
        <v>1690</v>
      </c>
      <c r="F1866" s="16" t="s">
        <v>1859</v>
      </c>
      <c r="H1866" s="7"/>
      <c r="I1866" s="7" t="s">
        <v>151</v>
      </c>
      <c r="J1866" s="7" t="s">
        <v>151</v>
      </c>
      <c r="K1866" s="7" t="s">
        <v>151</v>
      </c>
      <c r="L1866" s="7" t="s">
        <v>151</v>
      </c>
      <c r="M1866" s="7" t="s">
        <v>151</v>
      </c>
      <c r="O1866" s="6" t="s">
        <v>3899</v>
      </c>
      <c r="P1866" s="9"/>
      <c r="Q1866" s="9"/>
      <c r="R1866" s="6" t="s">
        <v>1748</v>
      </c>
      <c r="S1866" s="6" t="e">
        <v>#N/A</v>
      </c>
      <c r="T1866" s="6" t="e">
        <v>#N/A</v>
      </c>
      <c r="W1866" s="23" t="e">
        <f>VLOOKUP(F1866,'[1]AM Report'!$C:$L,10,FALSE)</f>
        <v>#N/A</v>
      </c>
      <c r="X1866" s="6" t="str">
        <f>VLOOKUP(F1866,'[2]Master URL List'!$F:$S,12,FALSE)</f>
        <v>CWA-MOB101</v>
      </c>
      <c r="Y1866" s="6" t="str">
        <f>VLOOKUP($F1866,'[2]Master URL List'!$F:$S,13,FALSE)</f>
        <v>ADRIAN STAMER</v>
      </c>
      <c r="Z1866" s="6" t="str">
        <f>VLOOKUP($F1866,'[2]Master URL List'!$F:$S,14,FALSE)</f>
        <v>ADMIN@ASWEBSOLUTIONS.COM</v>
      </c>
    </row>
    <row r="1867" spans="1:26" s="6" customFormat="1" ht="12.75" customHeight="1" x14ac:dyDescent="0.2">
      <c r="A1867" s="6" t="s">
        <v>1801</v>
      </c>
      <c r="B1867" s="6" t="s">
        <v>1860</v>
      </c>
      <c r="C1867" s="5" t="s">
        <v>1858</v>
      </c>
      <c r="D1867" s="5" t="str">
        <f t="shared" si="32"/>
        <v>ASWEBSOLUT</v>
      </c>
      <c r="E1867" s="16" t="s">
        <v>1690</v>
      </c>
      <c r="F1867" s="16" t="s">
        <v>1859</v>
      </c>
      <c r="H1867" s="7"/>
      <c r="I1867" s="7" t="s">
        <v>151</v>
      </c>
      <c r="J1867" s="7" t="s">
        <v>151</v>
      </c>
      <c r="K1867" s="7" t="s">
        <v>151</v>
      </c>
      <c r="L1867" s="7" t="s">
        <v>151</v>
      </c>
      <c r="M1867" s="7" t="s">
        <v>151</v>
      </c>
      <c r="O1867" s="6" t="s">
        <v>3899</v>
      </c>
      <c r="P1867" s="9"/>
      <c r="Q1867" s="9"/>
      <c r="R1867" s="6" t="s">
        <v>1748</v>
      </c>
      <c r="S1867" s="6" t="e">
        <v>#N/A</v>
      </c>
      <c r="T1867" s="6" t="e">
        <v>#N/A</v>
      </c>
      <c r="W1867" s="23" t="e">
        <f>VLOOKUP(F1867,'[1]AM Report'!$C:$L,10,FALSE)</f>
        <v>#N/A</v>
      </c>
      <c r="X1867" s="6" t="str">
        <f>VLOOKUP(F1867,'[2]Master URL List'!$F:$S,12,FALSE)</f>
        <v>CWA-MOB101</v>
      </c>
      <c r="Y1867" s="6" t="str">
        <f>VLOOKUP($F1867,'[2]Master URL List'!$F:$S,13,FALSE)</f>
        <v>ADRIAN STAMER</v>
      </c>
      <c r="Z1867" s="6" t="str">
        <f>VLOOKUP($F1867,'[2]Master URL List'!$F:$S,14,FALSE)</f>
        <v>ADMIN@ASWEBSOLUTIONS.COM</v>
      </c>
    </row>
    <row r="1868" spans="1:26" s="6" customFormat="1" ht="12.75" customHeight="1" x14ac:dyDescent="0.2">
      <c r="A1868" s="6" t="s">
        <v>1802</v>
      </c>
      <c r="B1868" s="6" t="s">
        <v>1860</v>
      </c>
      <c r="C1868" s="5" t="s">
        <v>1858</v>
      </c>
      <c r="D1868" s="5" t="str">
        <f t="shared" si="32"/>
        <v>ASWEBSOLUT</v>
      </c>
      <c r="E1868" s="16" t="s">
        <v>1690</v>
      </c>
      <c r="F1868" s="16" t="s">
        <v>1859</v>
      </c>
      <c r="H1868" s="7"/>
      <c r="I1868" s="7" t="s">
        <v>151</v>
      </c>
      <c r="J1868" s="7" t="s">
        <v>151</v>
      </c>
      <c r="K1868" s="7" t="s">
        <v>151</v>
      </c>
      <c r="L1868" s="7" t="s">
        <v>151</v>
      </c>
      <c r="M1868" s="7" t="s">
        <v>151</v>
      </c>
      <c r="O1868" s="6" t="s">
        <v>3899</v>
      </c>
      <c r="P1868" s="9"/>
      <c r="Q1868" s="9"/>
      <c r="R1868" s="6" t="s">
        <v>1748</v>
      </c>
      <c r="S1868" s="6" t="e">
        <v>#N/A</v>
      </c>
      <c r="T1868" s="6" t="e">
        <v>#N/A</v>
      </c>
      <c r="W1868" s="23" t="e">
        <f>VLOOKUP(F1868,'[1]AM Report'!$C:$L,10,FALSE)</f>
        <v>#N/A</v>
      </c>
      <c r="X1868" s="6" t="str">
        <f>VLOOKUP(F1868,'[2]Master URL List'!$F:$S,12,FALSE)</f>
        <v>CWA-MOB101</v>
      </c>
      <c r="Y1868" s="6" t="str">
        <f>VLOOKUP($F1868,'[2]Master URL List'!$F:$S,13,FALSE)</f>
        <v>ADRIAN STAMER</v>
      </c>
      <c r="Z1868" s="6" t="str">
        <f>VLOOKUP($F1868,'[2]Master URL List'!$F:$S,14,FALSE)</f>
        <v>ADMIN@ASWEBSOLUTIONS.COM</v>
      </c>
    </row>
    <row r="1869" spans="1:26" s="6" customFormat="1" ht="12.75" customHeight="1" x14ac:dyDescent="0.2">
      <c r="A1869" s="6" t="s">
        <v>1803</v>
      </c>
      <c r="B1869" s="6" t="s">
        <v>1860</v>
      </c>
      <c r="C1869" s="5" t="s">
        <v>1858</v>
      </c>
      <c r="D1869" s="5" t="str">
        <f t="shared" si="32"/>
        <v>ASWEBSOLUT</v>
      </c>
      <c r="E1869" s="16" t="s">
        <v>1690</v>
      </c>
      <c r="F1869" s="16" t="s">
        <v>1859</v>
      </c>
      <c r="H1869" s="7"/>
      <c r="I1869" s="7" t="s">
        <v>151</v>
      </c>
      <c r="J1869" s="7" t="s">
        <v>151</v>
      </c>
      <c r="K1869" s="7" t="s">
        <v>151</v>
      </c>
      <c r="L1869" s="7" t="s">
        <v>151</v>
      </c>
      <c r="M1869" s="7" t="s">
        <v>151</v>
      </c>
      <c r="O1869" s="6" t="s">
        <v>3899</v>
      </c>
      <c r="P1869" s="9"/>
      <c r="Q1869" s="9"/>
      <c r="R1869" s="6" t="s">
        <v>1748</v>
      </c>
      <c r="S1869" s="6" t="e">
        <v>#N/A</v>
      </c>
      <c r="T1869" s="6" t="e">
        <v>#N/A</v>
      </c>
      <c r="W1869" s="23" t="e">
        <f>VLOOKUP(F1869,'[1]AM Report'!$C:$L,10,FALSE)</f>
        <v>#N/A</v>
      </c>
      <c r="X1869" s="6" t="str">
        <f>VLOOKUP(F1869,'[2]Master URL List'!$F:$S,12,FALSE)</f>
        <v>CWA-MOB101</v>
      </c>
      <c r="Y1869" s="6" t="str">
        <f>VLOOKUP($F1869,'[2]Master URL List'!$F:$S,13,FALSE)</f>
        <v>ADRIAN STAMER</v>
      </c>
      <c r="Z1869" s="6" t="str">
        <f>VLOOKUP($F1869,'[2]Master URL List'!$F:$S,14,FALSE)</f>
        <v>ADMIN@ASWEBSOLUTIONS.COM</v>
      </c>
    </row>
    <row r="1870" spans="1:26" s="6" customFormat="1" ht="12.75" customHeight="1" x14ac:dyDescent="0.2">
      <c r="A1870" s="6" t="s">
        <v>1804</v>
      </c>
      <c r="B1870" s="6" t="s">
        <v>1860</v>
      </c>
      <c r="C1870" s="5" t="s">
        <v>1858</v>
      </c>
      <c r="D1870" s="5" t="str">
        <f t="shared" si="32"/>
        <v>ASWEBSOLUT</v>
      </c>
      <c r="E1870" s="16" t="s">
        <v>1690</v>
      </c>
      <c r="F1870" s="16" t="s">
        <v>1859</v>
      </c>
      <c r="H1870" s="7"/>
      <c r="I1870" s="7" t="s">
        <v>151</v>
      </c>
      <c r="J1870" s="7" t="s">
        <v>151</v>
      </c>
      <c r="K1870" s="7" t="s">
        <v>151</v>
      </c>
      <c r="L1870" s="7" t="s">
        <v>151</v>
      </c>
      <c r="M1870" s="7" t="s">
        <v>151</v>
      </c>
      <c r="O1870" s="6" t="s">
        <v>3899</v>
      </c>
      <c r="P1870" s="9"/>
      <c r="Q1870" s="9"/>
      <c r="R1870" s="6" t="s">
        <v>1748</v>
      </c>
      <c r="S1870" s="6" t="e">
        <v>#N/A</v>
      </c>
      <c r="T1870" s="6" t="e">
        <v>#N/A</v>
      </c>
      <c r="W1870" s="23" t="e">
        <f>VLOOKUP(F1870,'[1]AM Report'!$C:$L,10,FALSE)</f>
        <v>#N/A</v>
      </c>
      <c r="X1870" s="6" t="str">
        <f>VLOOKUP(F1870,'[2]Master URL List'!$F:$S,12,FALSE)</f>
        <v>CWA-MOB101</v>
      </c>
      <c r="Y1870" s="6" t="str">
        <f>VLOOKUP($F1870,'[2]Master URL List'!$F:$S,13,FALSE)</f>
        <v>ADRIAN STAMER</v>
      </c>
      <c r="Z1870" s="6" t="str">
        <f>VLOOKUP($F1870,'[2]Master URL List'!$F:$S,14,FALSE)</f>
        <v>ADMIN@ASWEBSOLUTIONS.COM</v>
      </c>
    </row>
    <row r="1871" spans="1:26" s="6" customFormat="1" ht="12.75" customHeight="1" x14ac:dyDescent="0.2">
      <c r="A1871" s="6" t="s">
        <v>1805</v>
      </c>
      <c r="B1871" s="6" t="s">
        <v>1860</v>
      </c>
      <c r="C1871" s="5" t="s">
        <v>1858</v>
      </c>
      <c r="D1871" s="5" t="str">
        <f t="shared" si="32"/>
        <v>ASWEBSOLUT</v>
      </c>
      <c r="E1871" s="16" t="s">
        <v>1690</v>
      </c>
      <c r="F1871" s="16" t="s">
        <v>1859</v>
      </c>
      <c r="H1871" s="7"/>
      <c r="I1871" s="7" t="s">
        <v>151</v>
      </c>
      <c r="J1871" s="7" t="s">
        <v>151</v>
      </c>
      <c r="K1871" s="7" t="s">
        <v>151</v>
      </c>
      <c r="L1871" s="7" t="s">
        <v>151</v>
      </c>
      <c r="M1871" s="7" t="s">
        <v>151</v>
      </c>
      <c r="O1871" s="6" t="s">
        <v>3899</v>
      </c>
      <c r="P1871" s="9"/>
      <c r="Q1871" s="9"/>
      <c r="R1871" s="6" t="s">
        <v>1748</v>
      </c>
      <c r="S1871" s="6" t="e">
        <v>#N/A</v>
      </c>
      <c r="T1871" s="6" t="e">
        <v>#N/A</v>
      </c>
      <c r="W1871" s="23" t="e">
        <f>VLOOKUP(F1871,'[1]AM Report'!$C:$L,10,FALSE)</f>
        <v>#N/A</v>
      </c>
      <c r="X1871" s="6" t="str">
        <f>VLOOKUP(F1871,'[2]Master URL List'!$F:$S,12,FALSE)</f>
        <v>CWA-MOB101</v>
      </c>
      <c r="Y1871" s="6" t="str">
        <f>VLOOKUP($F1871,'[2]Master URL List'!$F:$S,13,FALSE)</f>
        <v>ADRIAN STAMER</v>
      </c>
      <c r="Z1871" s="6" t="str">
        <f>VLOOKUP($F1871,'[2]Master URL List'!$F:$S,14,FALSE)</f>
        <v>ADMIN@ASWEBSOLUTIONS.COM</v>
      </c>
    </row>
    <row r="1872" spans="1:26" s="6" customFormat="1" ht="12.75" customHeight="1" x14ac:dyDescent="0.2">
      <c r="A1872" s="6" t="s">
        <v>1806</v>
      </c>
      <c r="B1872" s="6" t="s">
        <v>1860</v>
      </c>
      <c r="C1872" s="5" t="s">
        <v>1858</v>
      </c>
      <c r="D1872" s="5" t="str">
        <f t="shared" si="32"/>
        <v>ASWEBSOLUT</v>
      </c>
      <c r="E1872" s="16" t="s">
        <v>1690</v>
      </c>
      <c r="F1872" s="16" t="s">
        <v>1859</v>
      </c>
      <c r="H1872" s="7"/>
      <c r="I1872" s="7" t="s">
        <v>151</v>
      </c>
      <c r="J1872" s="7" t="s">
        <v>151</v>
      </c>
      <c r="K1872" s="7" t="s">
        <v>151</v>
      </c>
      <c r="L1872" s="7" t="s">
        <v>151</v>
      </c>
      <c r="M1872" s="7" t="s">
        <v>151</v>
      </c>
      <c r="O1872" s="6" t="s">
        <v>3899</v>
      </c>
      <c r="P1872" s="9"/>
      <c r="Q1872" s="9"/>
      <c r="R1872" s="6" t="s">
        <v>1748</v>
      </c>
      <c r="S1872" s="6" t="e">
        <v>#N/A</v>
      </c>
      <c r="T1872" s="6" t="e">
        <v>#N/A</v>
      </c>
      <c r="W1872" s="23" t="e">
        <f>VLOOKUP(F1872,'[1]AM Report'!$C:$L,10,FALSE)</f>
        <v>#N/A</v>
      </c>
      <c r="X1872" s="6" t="str">
        <f>VLOOKUP(F1872,'[2]Master URL List'!$F:$S,12,FALSE)</f>
        <v>CWA-MOB101</v>
      </c>
      <c r="Y1872" s="6" t="str">
        <f>VLOOKUP($F1872,'[2]Master URL List'!$F:$S,13,FALSE)</f>
        <v>ADRIAN STAMER</v>
      </c>
      <c r="Z1872" s="6" t="str">
        <f>VLOOKUP($F1872,'[2]Master URL List'!$F:$S,14,FALSE)</f>
        <v>ADMIN@ASWEBSOLUTIONS.COM</v>
      </c>
    </row>
    <row r="1873" spans="1:26" s="6" customFormat="1" ht="12.75" customHeight="1" x14ac:dyDescent="0.2">
      <c r="A1873" s="6" t="s">
        <v>1807</v>
      </c>
      <c r="B1873" s="6" t="s">
        <v>1860</v>
      </c>
      <c r="C1873" s="5" t="s">
        <v>1858</v>
      </c>
      <c r="D1873" s="5" t="str">
        <f t="shared" si="32"/>
        <v>ASWEBSOLUT</v>
      </c>
      <c r="E1873" s="16" t="s">
        <v>1690</v>
      </c>
      <c r="F1873" s="16" t="s">
        <v>1859</v>
      </c>
      <c r="H1873" s="7"/>
      <c r="I1873" s="7" t="s">
        <v>151</v>
      </c>
      <c r="J1873" s="7" t="s">
        <v>151</v>
      </c>
      <c r="K1873" s="7" t="s">
        <v>151</v>
      </c>
      <c r="L1873" s="7" t="s">
        <v>151</v>
      </c>
      <c r="M1873" s="7" t="s">
        <v>151</v>
      </c>
      <c r="O1873" s="6" t="s">
        <v>3899</v>
      </c>
      <c r="P1873" s="9"/>
      <c r="Q1873" s="9"/>
      <c r="R1873" s="6" t="s">
        <v>1748</v>
      </c>
      <c r="S1873" s="6" t="e">
        <v>#N/A</v>
      </c>
      <c r="T1873" s="6" t="e">
        <v>#N/A</v>
      </c>
      <c r="W1873" s="23" t="e">
        <f>VLOOKUP(F1873,'[1]AM Report'!$C:$L,10,FALSE)</f>
        <v>#N/A</v>
      </c>
      <c r="X1873" s="6" t="str">
        <f>VLOOKUP(F1873,'[2]Master URL List'!$F:$S,12,FALSE)</f>
        <v>CWA-MOB101</v>
      </c>
      <c r="Y1873" s="6" t="str">
        <f>VLOOKUP($F1873,'[2]Master URL List'!$F:$S,13,FALSE)</f>
        <v>ADRIAN STAMER</v>
      </c>
      <c r="Z1873" s="6" t="str">
        <f>VLOOKUP($F1873,'[2]Master URL List'!$F:$S,14,FALSE)</f>
        <v>ADMIN@ASWEBSOLUTIONS.COM</v>
      </c>
    </row>
    <row r="1874" spans="1:26" s="6" customFormat="1" ht="12.75" customHeight="1" x14ac:dyDescent="0.2">
      <c r="A1874" s="6" t="s">
        <v>1808</v>
      </c>
      <c r="B1874" s="6" t="s">
        <v>1860</v>
      </c>
      <c r="C1874" s="5" t="s">
        <v>1858</v>
      </c>
      <c r="D1874" s="5" t="str">
        <f t="shared" si="32"/>
        <v>ASWEBSOLUT</v>
      </c>
      <c r="E1874" s="16" t="s">
        <v>1690</v>
      </c>
      <c r="F1874" s="16" t="s">
        <v>1859</v>
      </c>
      <c r="H1874" s="7"/>
      <c r="I1874" s="7" t="s">
        <v>151</v>
      </c>
      <c r="J1874" s="7" t="s">
        <v>151</v>
      </c>
      <c r="K1874" s="7" t="s">
        <v>151</v>
      </c>
      <c r="L1874" s="7" t="s">
        <v>151</v>
      </c>
      <c r="M1874" s="7" t="s">
        <v>151</v>
      </c>
      <c r="O1874" s="6" t="s">
        <v>3899</v>
      </c>
      <c r="P1874" s="9"/>
      <c r="Q1874" s="9"/>
      <c r="R1874" s="6" t="s">
        <v>1748</v>
      </c>
      <c r="S1874" s="6" t="e">
        <v>#N/A</v>
      </c>
      <c r="T1874" s="6" t="e">
        <v>#N/A</v>
      </c>
      <c r="W1874" s="23" t="e">
        <f>VLOOKUP(F1874,'[1]AM Report'!$C:$L,10,FALSE)</f>
        <v>#N/A</v>
      </c>
      <c r="X1874" s="6" t="str">
        <f>VLOOKUP(F1874,'[2]Master URL List'!$F:$S,12,FALSE)</f>
        <v>CWA-MOB101</v>
      </c>
      <c r="Y1874" s="6" t="str">
        <f>VLOOKUP($F1874,'[2]Master URL List'!$F:$S,13,FALSE)</f>
        <v>ADRIAN STAMER</v>
      </c>
      <c r="Z1874" s="6" t="str">
        <f>VLOOKUP($F1874,'[2]Master URL List'!$F:$S,14,FALSE)</f>
        <v>ADMIN@ASWEBSOLUTIONS.COM</v>
      </c>
    </row>
    <row r="1875" spans="1:26" s="6" customFormat="1" ht="12.75" customHeight="1" x14ac:dyDescent="0.2">
      <c r="A1875" s="6" t="s">
        <v>1809</v>
      </c>
      <c r="B1875" s="6" t="s">
        <v>1860</v>
      </c>
      <c r="C1875" s="5" t="s">
        <v>1858</v>
      </c>
      <c r="D1875" s="5" t="str">
        <f t="shared" si="32"/>
        <v>ASWEBSOLUT</v>
      </c>
      <c r="E1875" s="16" t="s">
        <v>1690</v>
      </c>
      <c r="F1875" s="16" t="s">
        <v>1859</v>
      </c>
      <c r="H1875" s="7"/>
      <c r="I1875" s="7" t="s">
        <v>151</v>
      </c>
      <c r="J1875" s="7" t="s">
        <v>151</v>
      </c>
      <c r="K1875" s="7" t="s">
        <v>151</v>
      </c>
      <c r="L1875" s="7" t="s">
        <v>151</v>
      </c>
      <c r="M1875" s="7" t="s">
        <v>151</v>
      </c>
      <c r="O1875" s="6" t="s">
        <v>3899</v>
      </c>
      <c r="P1875" s="9"/>
      <c r="Q1875" s="9"/>
      <c r="R1875" s="6" t="s">
        <v>1748</v>
      </c>
      <c r="S1875" s="6" t="e">
        <v>#N/A</v>
      </c>
      <c r="T1875" s="6" t="e">
        <v>#N/A</v>
      </c>
      <c r="W1875" s="23" t="e">
        <f>VLOOKUP(F1875,'[1]AM Report'!$C:$L,10,FALSE)</f>
        <v>#N/A</v>
      </c>
      <c r="X1875" s="6" t="str">
        <f>VLOOKUP(F1875,'[2]Master URL List'!$F:$S,12,FALSE)</f>
        <v>CWA-MOB101</v>
      </c>
      <c r="Y1875" s="6" t="str">
        <f>VLOOKUP($F1875,'[2]Master URL List'!$F:$S,13,FALSE)</f>
        <v>ADRIAN STAMER</v>
      </c>
      <c r="Z1875" s="6" t="str">
        <f>VLOOKUP($F1875,'[2]Master URL List'!$F:$S,14,FALSE)</f>
        <v>ADMIN@ASWEBSOLUTIONS.COM</v>
      </c>
    </row>
    <row r="1876" spans="1:26" s="6" customFormat="1" ht="12.75" customHeight="1" x14ac:dyDescent="0.2">
      <c r="A1876" s="6" t="s">
        <v>1810</v>
      </c>
      <c r="B1876" s="6" t="s">
        <v>1860</v>
      </c>
      <c r="C1876" s="5" t="s">
        <v>1858</v>
      </c>
      <c r="D1876" s="5" t="str">
        <f t="shared" si="32"/>
        <v>ASWEBSOLUT</v>
      </c>
      <c r="E1876" s="16" t="s">
        <v>1690</v>
      </c>
      <c r="F1876" s="16" t="s">
        <v>1859</v>
      </c>
      <c r="H1876" s="7"/>
      <c r="I1876" s="7" t="s">
        <v>151</v>
      </c>
      <c r="J1876" s="7" t="s">
        <v>151</v>
      </c>
      <c r="K1876" s="7" t="s">
        <v>151</v>
      </c>
      <c r="L1876" s="7" t="s">
        <v>151</v>
      </c>
      <c r="M1876" s="7" t="s">
        <v>151</v>
      </c>
      <c r="O1876" s="6" t="s">
        <v>3899</v>
      </c>
      <c r="P1876" s="9"/>
      <c r="Q1876" s="9"/>
      <c r="R1876" s="6" t="s">
        <v>1748</v>
      </c>
      <c r="S1876" s="6" t="e">
        <v>#N/A</v>
      </c>
      <c r="T1876" s="6" t="e">
        <v>#N/A</v>
      </c>
      <c r="W1876" s="23" t="e">
        <f>VLOOKUP(F1876,'[1]AM Report'!$C:$L,10,FALSE)</f>
        <v>#N/A</v>
      </c>
      <c r="X1876" s="6" t="str">
        <f>VLOOKUP(F1876,'[2]Master URL List'!$F:$S,12,FALSE)</f>
        <v>CWA-MOB101</v>
      </c>
      <c r="Y1876" s="6" t="str">
        <f>VLOOKUP($F1876,'[2]Master URL List'!$F:$S,13,FALSE)</f>
        <v>ADRIAN STAMER</v>
      </c>
      <c r="Z1876" s="6" t="str">
        <f>VLOOKUP($F1876,'[2]Master URL List'!$F:$S,14,FALSE)</f>
        <v>ADMIN@ASWEBSOLUTIONS.COM</v>
      </c>
    </row>
    <row r="1877" spans="1:26" s="6" customFormat="1" ht="12.75" customHeight="1" x14ac:dyDescent="0.2">
      <c r="A1877" s="6" t="s">
        <v>1811</v>
      </c>
      <c r="B1877" s="6" t="s">
        <v>1860</v>
      </c>
      <c r="C1877" s="5" t="s">
        <v>1858</v>
      </c>
      <c r="D1877" s="5" t="str">
        <f t="shared" si="32"/>
        <v>ASWEBSOLUT</v>
      </c>
      <c r="E1877" s="16" t="s">
        <v>1690</v>
      </c>
      <c r="F1877" s="16" t="s">
        <v>1859</v>
      </c>
      <c r="H1877" s="7"/>
      <c r="I1877" s="7" t="s">
        <v>151</v>
      </c>
      <c r="J1877" s="7" t="s">
        <v>151</v>
      </c>
      <c r="K1877" s="7" t="s">
        <v>151</v>
      </c>
      <c r="L1877" s="7" t="s">
        <v>151</v>
      </c>
      <c r="M1877" s="7" t="s">
        <v>151</v>
      </c>
      <c r="O1877" s="6" t="s">
        <v>3899</v>
      </c>
      <c r="P1877" s="9"/>
      <c r="Q1877" s="9"/>
      <c r="R1877" s="6" t="s">
        <v>1748</v>
      </c>
      <c r="S1877" s="6" t="e">
        <v>#N/A</v>
      </c>
      <c r="T1877" s="6" t="e">
        <v>#N/A</v>
      </c>
      <c r="W1877" s="23" t="e">
        <f>VLOOKUP(F1877,'[1]AM Report'!$C:$L,10,FALSE)</f>
        <v>#N/A</v>
      </c>
      <c r="X1877" s="6" t="str">
        <f>VLOOKUP(F1877,'[2]Master URL List'!$F:$S,12,FALSE)</f>
        <v>CWA-MOB101</v>
      </c>
      <c r="Y1877" s="6" t="str">
        <f>VLOOKUP($F1877,'[2]Master URL List'!$F:$S,13,FALSE)</f>
        <v>ADRIAN STAMER</v>
      </c>
      <c r="Z1877" s="6" t="str">
        <f>VLOOKUP($F1877,'[2]Master URL List'!$F:$S,14,FALSE)</f>
        <v>ADMIN@ASWEBSOLUTIONS.COM</v>
      </c>
    </row>
    <row r="1878" spans="1:26" s="6" customFormat="1" ht="12.75" customHeight="1" x14ac:dyDescent="0.2">
      <c r="A1878" s="6" t="s">
        <v>1812</v>
      </c>
      <c r="B1878" s="6" t="s">
        <v>1860</v>
      </c>
      <c r="C1878" s="5" t="s">
        <v>1858</v>
      </c>
      <c r="D1878" s="5" t="str">
        <f t="shared" ref="D1878:D1941" si="33">C1878</f>
        <v>ASWEBSOLUT</v>
      </c>
      <c r="E1878" s="16" t="s">
        <v>1690</v>
      </c>
      <c r="F1878" s="16" t="s">
        <v>1859</v>
      </c>
      <c r="H1878" s="7"/>
      <c r="I1878" s="7" t="s">
        <v>151</v>
      </c>
      <c r="J1878" s="7" t="s">
        <v>151</v>
      </c>
      <c r="K1878" s="7" t="s">
        <v>151</v>
      </c>
      <c r="L1878" s="7" t="s">
        <v>151</v>
      </c>
      <c r="M1878" s="7" t="s">
        <v>151</v>
      </c>
      <c r="O1878" s="6" t="s">
        <v>3899</v>
      </c>
      <c r="P1878" s="9"/>
      <c r="Q1878" s="9"/>
      <c r="R1878" s="6" t="s">
        <v>1748</v>
      </c>
      <c r="S1878" s="6" t="e">
        <v>#N/A</v>
      </c>
      <c r="T1878" s="6" t="e">
        <v>#N/A</v>
      </c>
      <c r="W1878" s="23" t="e">
        <f>VLOOKUP(F1878,'[1]AM Report'!$C:$L,10,FALSE)</f>
        <v>#N/A</v>
      </c>
      <c r="X1878" s="6" t="str">
        <f>VLOOKUP(F1878,'[2]Master URL List'!$F:$S,12,FALSE)</f>
        <v>CWA-MOB101</v>
      </c>
      <c r="Y1878" s="6" t="str">
        <f>VLOOKUP($F1878,'[2]Master URL List'!$F:$S,13,FALSE)</f>
        <v>ADRIAN STAMER</v>
      </c>
      <c r="Z1878" s="6" t="str">
        <f>VLOOKUP($F1878,'[2]Master URL List'!$F:$S,14,FALSE)</f>
        <v>ADMIN@ASWEBSOLUTIONS.COM</v>
      </c>
    </row>
    <row r="1879" spans="1:26" s="6" customFormat="1" ht="12.75" customHeight="1" x14ac:dyDescent="0.2">
      <c r="A1879" s="6" t="s">
        <v>1813</v>
      </c>
      <c r="B1879" s="6" t="s">
        <v>1860</v>
      </c>
      <c r="C1879" s="5" t="s">
        <v>1858</v>
      </c>
      <c r="D1879" s="5" t="str">
        <f t="shared" si="33"/>
        <v>ASWEBSOLUT</v>
      </c>
      <c r="E1879" s="16" t="s">
        <v>1690</v>
      </c>
      <c r="F1879" s="16" t="s">
        <v>1859</v>
      </c>
      <c r="H1879" s="7"/>
      <c r="I1879" s="7" t="s">
        <v>151</v>
      </c>
      <c r="J1879" s="7" t="s">
        <v>151</v>
      </c>
      <c r="K1879" s="7" t="s">
        <v>151</v>
      </c>
      <c r="L1879" s="7" t="s">
        <v>151</v>
      </c>
      <c r="M1879" s="7" t="s">
        <v>151</v>
      </c>
      <c r="O1879" s="6" t="s">
        <v>3899</v>
      </c>
      <c r="P1879" s="9"/>
      <c r="Q1879" s="9"/>
      <c r="R1879" s="6" t="s">
        <v>1748</v>
      </c>
      <c r="S1879" s="6" t="e">
        <v>#N/A</v>
      </c>
      <c r="T1879" s="6" t="e">
        <v>#N/A</v>
      </c>
      <c r="W1879" s="23" t="e">
        <f>VLOOKUP(F1879,'[1]AM Report'!$C:$L,10,FALSE)</f>
        <v>#N/A</v>
      </c>
      <c r="X1879" s="6" t="str">
        <f>VLOOKUP(F1879,'[2]Master URL List'!$F:$S,12,FALSE)</f>
        <v>CWA-MOB101</v>
      </c>
      <c r="Y1879" s="6" t="str">
        <f>VLOOKUP($F1879,'[2]Master URL List'!$F:$S,13,FALSE)</f>
        <v>ADRIAN STAMER</v>
      </c>
      <c r="Z1879" s="6" t="str">
        <f>VLOOKUP($F1879,'[2]Master URL List'!$F:$S,14,FALSE)</f>
        <v>ADMIN@ASWEBSOLUTIONS.COM</v>
      </c>
    </row>
    <row r="1880" spans="1:26" s="6" customFormat="1" ht="12.75" customHeight="1" x14ac:dyDescent="0.2">
      <c r="A1880" s="6" t="s">
        <v>1814</v>
      </c>
      <c r="B1880" s="6" t="s">
        <v>1860</v>
      </c>
      <c r="C1880" s="5" t="s">
        <v>1858</v>
      </c>
      <c r="D1880" s="5" t="str">
        <f t="shared" si="33"/>
        <v>ASWEBSOLUT</v>
      </c>
      <c r="E1880" s="16" t="s">
        <v>1690</v>
      </c>
      <c r="F1880" s="16" t="s">
        <v>1859</v>
      </c>
      <c r="H1880" s="7"/>
      <c r="I1880" s="7" t="s">
        <v>151</v>
      </c>
      <c r="J1880" s="7" t="s">
        <v>151</v>
      </c>
      <c r="K1880" s="7" t="s">
        <v>151</v>
      </c>
      <c r="L1880" s="7" t="s">
        <v>151</v>
      </c>
      <c r="M1880" s="7" t="s">
        <v>151</v>
      </c>
      <c r="O1880" s="6" t="s">
        <v>3899</v>
      </c>
      <c r="P1880" s="9"/>
      <c r="Q1880" s="9"/>
      <c r="R1880" s="6" t="s">
        <v>1748</v>
      </c>
      <c r="S1880" s="6" t="e">
        <v>#N/A</v>
      </c>
      <c r="T1880" s="6" t="e">
        <v>#N/A</v>
      </c>
      <c r="W1880" s="23" t="e">
        <f>VLOOKUP(F1880,'[1]AM Report'!$C:$L,10,FALSE)</f>
        <v>#N/A</v>
      </c>
      <c r="X1880" s="6" t="str">
        <f>VLOOKUP(F1880,'[2]Master URL List'!$F:$S,12,FALSE)</f>
        <v>CWA-MOB101</v>
      </c>
      <c r="Y1880" s="6" t="str">
        <f>VLOOKUP($F1880,'[2]Master URL List'!$F:$S,13,FALSE)</f>
        <v>ADRIAN STAMER</v>
      </c>
      <c r="Z1880" s="6" t="str">
        <f>VLOOKUP($F1880,'[2]Master URL List'!$F:$S,14,FALSE)</f>
        <v>ADMIN@ASWEBSOLUTIONS.COM</v>
      </c>
    </row>
    <row r="1881" spans="1:26" s="6" customFormat="1" ht="12.75" customHeight="1" x14ac:dyDescent="0.2">
      <c r="A1881" s="6" t="s">
        <v>1815</v>
      </c>
      <c r="B1881" s="6" t="s">
        <v>1860</v>
      </c>
      <c r="C1881" s="5" t="s">
        <v>1858</v>
      </c>
      <c r="D1881" s="5" t="str">
        <f t="shared" si="33"/>
        <v>ASWEBSOLUT</v>
      </c>
      <c r="E1881" s="16" t="s">
        <v>1690</v>
      </c>
      <c r="F1881" s="16" t="s">
        <v>1859</v>
      </c>
      <c r="H1881" s="7"/>
      <c r="I1881" s="7" t="s">
        <v>151</v>
      </c>
      <c r="J1881" s="7" t="s">
        <v>151</v>
      </c>
      <c r="K1881" s="7" t="s">
        <v>151</v>
      </c>
      <c r="L1881" s="7" t="s">
        <v>151</v>
      </c>
      <c r="M1881" s="7" t="s">
        <v>151</v>
      </c>
      <c r="O1881" s="6" t="s">
        <v>3899</v>
      </c>
      <c r="P1881" s="9"/>
      <c r="Q1881" s="9"/>
      <c r="R1881" s="6" t="s">
        <v>1748</v>
      </c>
      <c r="S1881" s="6" t="e">
        <v>#N/A</v>
      </c>
      <c r="T1881" s="6" t="e">
        <v>#N/A</v>
      </c>
      <c r="W1881" s="23" t="e">
        <f>VLOOKUP(F1881,'[1]AM Report'!$C:$L,10,FALSE)</f>
        <v>#N/A</v>
      </c>
      <c r="X1881" s="6" t="str">
        <f>VLOOKUP(F1881,'[2]Master URL List'!$F:$S,12,FALSE)</f>
        <v>CWA-MOB101</v>
      </c>
      <c r="Y1881" s="6" t="str">
        <f>VLOOKUP($F1881,'[2]Master URL List'!$F:$S,13,FALSE)</f>
        <v>ADRIAN STAMER</v>
      </c>
      <c r="Z1881" s="6" t="str">
        <f>VLOOKUP($F1881,'[2]Master URL List'!$F:$S,14,FALSE)</f>
        <v>ADMIN@ASWEBSOLUTIONS.COM</v>
      </c>
    </row>
    <row r="1882" spans="1:26" s="6" customFormat="1" ht="12.75" customHeight="1" x14ac:dyDescent="0.2">
      <c r="A1882" s="6" t="s">
        <v>1816</v>
      </c>
      <c r="B1882" s="6" t="s">
        <v>1860</v>
      </c>
      <c r="C1882" s="5" t="s">
        <v>1858</v>
      </c>
      <c r="D1882" s="5" t="str">
        <f t="shared" si="33"/>
        <v>ASWEBSOLUT</v>
      </c>
      <c r="E1882" s="16" t="s">
        <v>1690</v>
      </c>
      <c r="F1882" s="16" t="s">
        <v>1859</v>
      </c>
      <c r="H1882" s="7"/>
      <c r="I1882" s="7" t="s">
        <v>151</v>
      </c>
      <c r="J1882" s="7" t="s">
        <v>151</v>
      </c>
      <c r="K1882" s="7" t="s">
        <v>151</v>
      </c>
      <c r="L1882" s="7" t="s">
        <v>151</v>
      </c>
      <c r="M1882" s="7" t="s">
        <v>151</v>
      </c>
      <c r="O1882" s="6" t="s">
        <v>3899</v>
      </c>
      <c r="P1882" s="9"/>
      <c r="Q1882" s="9"/>
      <c r="R1882" s="6" t="s">
        <v>1748</v>
      </c>
      <c r="S1882" s="6" t="e">
        <v>#N/A</v>
      </c>
      <c r="T1882" s="6" t="e">
        <v>#N/A</v>
      </c>
      <c r="W1882" s="23" t="e">
        <f>VLOOKUP(F1882,'[1]AM Report'!$C:$L,10,FALSE)</f>
        <v>#N/A</v>
      </c>
      <c r="X1882" s="6" t="str">
        <f>VLOOKUP(F1882,'[2]Master URL List'!$F:$S,12,FALSE)</f>
        <v>CWA-MOB101</v>
      </c>
      <c r="Y1882" s="6" t="str">
        <f>VLOOKUP($F1882,'[2]Master URL List'!$F:$S,13,FALSE)</f>
        <v>ADRIAN STAMER</v>
      </c>
      <c r="Z1882" s="6" t="str">
        <f>VLOOKUP($F1882,'[2]Master URL List'!$F:$S,14,FALSE)</f>
        <v>ADMIN@ASWEBSOLUTIONS.COM</v>
      </c>
    </row>
    <row r="1883" spans="1:26" s="6" customFormat="1" ht="12.75" customHeight="1" x14ac:dyDescent="0.2">
      <c r="A1883" s="6" t="s">
        <v>1817</v>
      </c>
      <c r="B1883" s="6" t="s">
        <v>1860</v>
      </c>
      <c r="C1883" s="5" t="s">
        <v>1858</v>
      </c>
      <c r="D1883" s="5" t="str">
        <f t="shared" si="33"/>
        <v>ASWEBSOLUT</v>
      </c>
      <c r="E1883" s="16" t="s">
        <v>1690</v>
      </c>
      <c r="F1883" s="16" t="s">
        <v>1859</v>
      </c>
      <c r="H1883" s="7"/>
      <c r="I1883" s="7" t="s">
        <v>151</v>
      </c>
      <c r="J1883" s="7" t="s">
        <v>151</v>
      </c>
      <c r="K1883" s="7" t="s">
        <v>151</v>
      </c>
      <c r="L1883" s="7" t="s">
        <v>151</v>
      </c>
      <c r="M1883" s="7" t="s">
        <v>151</v>
      </c>
      <c r="O1883" s="6" t="s">
        <v>3899</v>
      </c>
      <c r="P1883" s="9"/>
      <c r="Q1883" s="9"/>
      <c r="R1883" s="6" t="s">
        <v>1748</v>
      </c>
      <c r="S1883" s="6" t="e">
        <v>#N/A</v>
      </c>
      <c r="T1883" s="6" t="e">
        <v>#N/A</v>
      </c>
      <c r="W1883" s="23" t="e">
        <f>VLOOKUP(F1883,'[1]AM Report'!$C:$L,10,FALSE)</f>
        <v>#N/A</v>
      </c>
      <c r="X1883" s="6" t="str">
        <f>VLOOKUP(F1883,'[2]Master URL List'!$F:$S,12,FALSE)</f>
        <v>CWA-MOB101</v>
      </c>
      <c r="Y1883" s="6" t="str">
        <f>VLOOKUP($F1883,'[2]Master URL List'!$F:$S,13,FALSE)</f>
        <v>ADRIAN STAMER</v>
      </c>
      <c r="Z1883" s="6" t="str">
        <f>VLOOKUP($F1883,'[2]Master URL List'!$F:$S,14,FALSE)</f>
        <v>ADMIN@ASWEBSOLUTIONS.COM</v>
      </c>
    </row>
    <row r="1884" spans="1:26" s="6" customFormat="1" ht="12.75" customHeight="1" x14ac:dyDescent="0.2">
      <c r="A1884" s="6" t="s">
        <v>1818</v>
      </c>
      <c r="B1884" s="6" t="s">
        <v>1860</v>
      </c>
      <c r="C1884" s="5" t="s">
        <v>1858</v>
      </c>
      <c r="D1884" s="5" t="str">
        <f t="shared" si="33"/>
        <v>ASWEBSOLUT</v>
      </c>
      <c r="E1884" s="16" t="s">
        <v>1690</v>
      </c>
      <c r="F1884" s="16" t="s">
        <v>1859</v>
      </c>
      <c r="H1884" s="7"/>
      <c r="I1884" s="7" t="s">
        <v>151</v>
      </c>
      <c r="J1884" s="7" t="s">
        <v>151</v>
      </c>
      <c r="K1884" s="7" t="s">
        <v>151</v>
      </c>
      <c r="L1884" s="7" t="s">
        <v>151</v>
      </c>
      <c r="M1884" s="7" t="s">
        <v>151</v>
      </c>
      <c r="O1884" s="6" t="s">
        <v>3899</v>
      </c>
      <c r="P1884" s="9"/>
      <c r="Q1884" s="9"/>
      <c r="R1884" s="6" t="s">
        <v>1748</v>
      </c>
      <c r="S1884" s="6" t="e">
        <v>#N/A</v>
      </c>
      <c r="T1884" s="6" t="e">
        <v>#N/A</v>
      </c>
      <c r="W1884" s="23" t="e">
        <f>VLOOKUP(F1884,'[1]AM Report'!$C:$L,10,FALSE)</f>
        <v>#N/A</v>
      </c>
      <c r="X1884" s="6" t="str">
        <f>VLOOKUP(F1884,'[2]Master URL List'!$F:$S,12,FALSE)</f>
        <v>CWA-MOB101</v>
      </c>
      <c r="Y1884" s="6" t="str">
        <f>VLOOKUP($F1884,'[2]Master URL List'!$F:$S,13,FALSE)</f>
        <v>ADRIAN STAMER</v>
      </c>
      <c r="Z1884" s="6" t="str">
        <f>VLOOKUP($F1884,'[2]Master URL List'!$F:$S,14,FALSE)</f>
        <v>ADMIN@ASWEBSOLUTIONS.COM</v>
      </c>
    </row>
    <row r="1885" spans="1:26" s="6" customFormat="1" ht="12.75" customHeight="1" x14ac:dyDescent="0.2">
      <c r="A1885" s="6" t="s">
        <v>1819</v>
      </c>
      <c r="B1885" s="6" t="s">
        <v>1860</v>
      </c>
      <c r="C1885" s="5" t="s">
        <v>1858</v>
      </c>
      <c r="D1885" s="5" t="str">
        <f t="shared" si="33"/>
        <v>ASWEBSOLUT</v>
      </c>
      <c r="E1885" s="16" t="s">
        <v>1690</v>
      </c>
      <c r="F1885" s="16" t="s">
        <v>1859</v>
      </c>
      <c r="H1885" s="7"/>
      <c r="I1885" s="7" t="s">
        <v>151</v>
      </c>
      <c r="J1885" s="7" t="s">
        <v>151</v>
      </c>
      <c r="K1885" s="7" t="s">
        <v>151</v>
      </c>
      <c r="L1885" s="7" t="s">
        <v>151</v>
      </c>
      <c r="M1885" s="7" t="s">
        <v>151</v>
      </c>
      <c r="O1885" s="6" t="s">
        <v>3899</v>
      </c>
      <c r="P1885" s="9"/>
      <c r="Q1885" s="9"/>
      <c r="R1885" s="6" t="s">
        <v>1748</v>
      </c>
      <c r="S1885" s="6" t="e">
        <v>#N/A</v>
      </c>
      <c r="T1885" s="6" t="e">
        <v>#N/A</v>
      </c>
      <c r="W1885" s="23" t="e">
        <f>VLOOKUP(F1885,'[1]AM Report'!$C:$L,10,FALSE)</f>
        <v>#N/A</v>
      </c>
      <c r="X1885" s="6" t="str">
        <f>VLOOKUP(F1885,'[2]Master URL List'!$F:$S,12,FALSE)</f>
        <v>CWA-MOB101</v>
      </c>
      <c r="Y1885" s="6" t="str">
        <f>VLOOKUP($F1885,'[2]Master URL List'!$F:$S,13,FALSE)</f>
        <v>ADRIAN STAMER</v>
      </c>
      <c r="Z1885" s="6" t="str">
        <f>VLOOKUP($F1885,'[2]Master URL List'!$F:$S,14,FALSE)</f>
        <v>ADMIN@ASWEBSOLUTIONS.COM</v>
      </c>
    </row>
    <row r="1886" spans="1:26" s="6" customFormat="1" ht="12.75" customHeight="1" x14ac:dyDescent="0.2">
      <c r="A1886" s="6" t="s">
        <v>1820</v>
      </c>
      <c r="B1886" s="6" t="s">
        <v>1860</v>
      </c>
      <c r="C1886" s="5" t="s">
        <v>1858</v>
      </c>
      <c r="D1886" s="5" t="str">
        <f t="shared" si="33"/>
        <v>ASWEBSOLUT</v>
      </c>
      <c r="E1886" s="16" t="s">
        <v>1690</v>
      </c>
      <c r="F1886" s="16" t="s">
        <v>1859</v>
      </c>
      <c r="H1886" s="7"/>
      <c r="I1886" s="7" t="s">
        <v>151</v>
      </c>
      <c r="J1886" s="7" t="s">
        <v>151</v>
      </c>
      <c r="K1886" s="7" t="s">
        <v>151</v>
      </c>
      <c r="L1886" s="7" t="s">
        <v>151</v>
      </c>
      <c r="M1886" s="7" t="s">
        <v>151</v>
      </c>
      <c r="O1886" s="6" t="s">
        <v>3899</v>
      </c>
      <c r="P1886" s="9"/>
      <c r="Q1886" s="9"/>
      <c r="R1886" s="6" t="s">
        <v>1748</v>
      </c>
      <c r="S1886" s="6" t="e">
        <v>#N/A</v>
      </c>
      <c r="T1886" s="6" t="e">
        <v>#N/A</v>
      </c>
      <c r="W1886" s="23" t="e">
        <f>VLOOKUP(F1886,'[1]AM Report'!$C:$L,10,FALSE)</f>
        <v>#N/A</v>
      </c>
      <c r="X1886" s="6" t="str">
        <f>VLOOKUP(F1886,'[2]Master URL List'!$F:$S,12,FALSE)</f>
        <v>CWA-MOB101</v>
      </c>
      <c r="Y1886" s="6" t="str">
        <f>VLOOKUP($F1886,'[2]Master URL List'!$F:$S,13,FALSE)</f>
        <v>ADRIAN STAMER</v>
      </c>
      <c r="Z1886" s="6" t="str">
        <f>VLOOKUP($F1886,'[2]Master URL List'!$F:$S,14,FALSE)</f>
        <v>ADMIN@ASWEBSOLUTIONS.COM</v>
      </c>
    </row>
    <row r="1887" spans="1:26" s="6" customFormat="1" ht="12.75" customHeight="1" x14ac:dyDescent="0.2">
      <c r="A1887" s="6" t="s">
        <v>1821</v>
      </c>
      <c r="B1887" s="6" t="s">
        <v>1860</v>
      </c>
      <c r="C1887" s="5" t="s">
        <v>1858</v>
      </c>
      <c r="D1887" s="5" t="str">
        <f t="shared" si="33"/>
        <v>ASWEBSOLUT</v>
      </c>
      <c r="E1887" s="16" t="s">
        <v>1690</v>
      </c>
      <c r="F1887" s="16" t="s">
        <v>1859</v>
      </c>
      <c r="H1887" s="7"/>
      <c r="I1887" s="7" t="s">
        <v>151</v>
      </c>
      <c r="J1887" s="7" t="s">
        <v>151</v>
      </c>
      <c r="K1887" s="7" t="s">
        <v>151</v>
      </c>
      <c r="L1887" s="7" t="s">
        <v>151</v>
      </c>
      <c r="M1887" s="7" t="s">
        <v>151</v>
      </c>
      <c r="O1887" s="6" t="s">
        <v>3899</v>
      </c>
      <c r="P1887" s="9"/>
      <c r="Q1887" s="9"/>
      <c r="R1887" s="6" t="s">
        <v>1748</v>
      </c>
      <c r="S1887" s="6" t="e">
        <v>#N/A</v>
      </c>
      <c r="T1887" s="6" t="e">
        <v>#N/A</v>
      </c>
      <c r="W1887" s="23" t="e">
        <f>VLOOKUP(F1887,'[1]AM Report'!$C:$L,10,FALSE)</f>
        <v>#N/A</v>
      </c>
      <c r="X1887" s="6" t="str">
        <f>VLOOKUP(F1887,'[2]Master URL List'!$F:$S,12,FALSE)</f>
        <v>CWA-MOB101</v>
      </c>
      <c r="Y1887" s="6" t="str">
        <f>VLOOKUP($F1887,'[2]Master URL List'!$F:$S,13,FALSE)</f>
        <v>ADRIAN STAMER</v>
      </c>
      <c r="Z1887" s="6" t="str">
        <f>VLOOKUP($F1887,'[2]Master URL List'!$F:$S,14,FALSE)</f>
        <v>ADMIN@ASWEBSOLUTIONS.COM</v>
      </c>
    </row>
    <row r="1888" spans="1:26" s="6" customFormat="1" ht="12.75" customHeight="1" x14ac:dyDescent="0.2">
      <c r="A1888" s="6" t="s">
        <v>1822</v>
      </c>
      <c r="B1888" s="6" t="s">
        <v>1860</v>
      </c>
      <c r="C1888" s="5" t="s">
        <v>1858</v>
      </c>
      <c r="D1888" s="5" t="str">
        <f t="shared" si="33"/>
        <v>ASWEBSOLUT</v>
      </c>
      <c r="E1888" s="16" t="s">
        <v>1690</v>
      </c>
      <c r="F1888" s="16" t="s">
        <v>1859</v>
      </c>
      <c r="H1888" s="7"/>
      <c r="I1888" s="7" t="s">
        <v>151</v>
      </c>
      <c r="J1888" s="7" t="s">
        <v>151</v>
      </c>
      <c r="K1888" s="7" t="s">
        <v>151</v>
      </c>
      <c r="L1888" s="7" t="s">
        <v>151</v>
      </c>
      <c r="M1888" s="7" t="s">
        <v>151</v>
      </c>
      <c r="O1888" s="6" t="s">
        <v>3899</v>
      </c>
      <c r="P1888" s="9"/>
      <c r="Q1888" s="9"/>
      <c r="R1888" s="6" t="s">
        <v>1748</v>
      </c>
      <c r="S1888" s="6" t="e">
        <v>#N/A</v>
      </c>
      <c r="T1888" s="6" t="e">
        <v>#N/A</v>
      </c>
      <c r="W1888" s="23" t="e">
        <f>VLOOKUP(F1888,'[1]AM Report'!$C:$L,10,FALSE)</f>
        <v>#N/A</v>
      </c>
      <c r="X1888" s="6" t="str">
        <f>VLOOKUP(F1888,'[2]Master URL List'!$F:$S,12,FALSE)</f>
        <v>CWA-MOB101</v>
      </c>
      <c r="Y1888" s="6" t="str">
        <f>VLOOKUP($F1888,'[2]Master URL List'!$F:$S,13,FALSE)</f>
        <v>ADRIAN STAMER</v>
      </c>
      <c r="Z1888" s="6" t="str">
        <f>VLOOKUP($F1888,'[2]Master URL List'!$F:$S,14,FALSE)</f>
        <v>ADMIN@ASWEBSOLUTIONS.COM</v>
      </c>
    </row>
    <row r="1889" spans="1:26" s="6" customFormat="1" ht="12.75" customHeight="1" x14ac:dyDescent="0.2">
      <c r="A1889" s="6" t="s">
        <v>1823</v>
      </c>
      <c r="B1889" s="6" t="s">
        <v>1860</v>
      </c>
      <c r="C1889" s="5" t="s">
        <v>1858</v>
      </c>
      <c r="D1889" s="5" t="str">
        <f t="shared" si="33"/>
        <v>ASWEBSOLUT</v>
      </c>
      <c r="E1889" s="16" t="s">
        <v>1690</v>
      </c>
      <c r="F1889" s="16" t="s">
        <v>1859</v>
      </c>
      <c r="H1889" s="7"/>
      <c r="I1889" s="7" t="s">
        <v>151</v>
      </c>
      <c r="J1889" s="7" t="s">
        <v>151</v>
      </c>
      <c r="K1889" s="7" t="s">
        <v>151</v>
      </c>
      <c r="L1889" s="7" t="s">
        <v>151</v>
      </c>
      <c r="M1889" s="7" t="s">
        <v>151</v>
      </c>
      <c r="O1889" s="6" t="s">
        <v>3899</v>
      </c>
      <c r="P1889" s="9"/>
      <c r="Q1889" s="9"/>
      <c r="R1889" s="6" t="s">
        <v>1748</v>
      </c>
      <c r="S1889" s="6" t="e">
        <v>#N/A</v>
      </c>
      <c r="T1889" s="6" t="e">
        <v>#N/A</v>
      </c>
      <c r="W1889" s="23" t="e">
        <f>VLOOKUP(F1889,'[1]AM Report'!$C:$L,10,FALSE)</f>
        <v>#N/A</v>
      </c>
      <c r="X1889" s="6" t="str">
        <f>VLOOKUP(F1889,'[2]Master URL List'!$F:$S,12,FALSE)</f>
        <v>CWA-MOB101</v>
      </c>
      <c r="Y1889" s="6" t="str">
        <f>VLOOKUP($F1889,'[2]Master URL List'!$F:$S,13,FALSE)</f>
        <v>ADRIAN STAMER</v>
      </c>
      <c r="Z1889" s="6" t="str">
        <f>VLOOKUP($F1889,'[2]Master URL List'!$F:$S,14,FALSE)</f>
        <v>ADMIN@ASWEBSOLUTIONS.COM</v>
      </c>
    </row>
    <row r="1890" spans="1:26" s="6" customFormat="1" ht="12.75" customHeight="1" x14ac:dyDescent="0.2">
      <c r="A1890" s="6" t="s">
        <v>1824</v>
      </c>
      <c r="B1890" s="6" t="s">
        <v>1860</v>
      </c>
      <c r="C1890" s="5" t="s">
        <v>1858</v>
      </c>
      <c r="D1890" s="5" t="str">
        <f t="shared" si="33"/>
        <v>ASWEBSOLUT</v>
      </c>
      <c r="E1890" s="16" t="s">
        <v>1690</v>
      </c>
      <c r="F1890" s="16" t="s">
        <v>1859</v>
      </c>
      <c r="H1890" s="7"/>
      <c r="I1890" s="7" t="s">
        <v>151</v>
      </c>
      <c r="J1890" s="7" t="s">
        <v>151</v>
      </c>
      <c r="K1890" s="7" t="s">
        <v>151</v>
      </c>
      <c r="L1890" s="7" t="s">
        <v>151</v>
      </c>
      <c r="M1890" s="7" t="s">
        <v>151</v>
      </c>
      <c r="O1890" s="6" t="s">
        <v>3899</v>
      </c>
      <c r="P1890" s="9"/>
      <c r="Q1890" s="9"/>
      <c r="R1890" s="6" t="s">
        <v>1748</v>
      </c>
      <c r="S1890" s="6" t="e">
        <v>#N/A</v>
      </c>
      <c r="T1890" s="6" t="e">
        <v>#N/A</v>
      </c>
      <c r="W1890" s="23" t="e">
        <f>VLOOKUP(F1890,'[1]AM Report'!$C:$L,10,FALSE)</f>
        <v>#N/A</v>
      </c>
      <c r="X1890" s="6" t="str">
        <f>VLOOKUP(F1890,'[2]Master URL List'!$F:$S,12,FALSE)</f>
        <v>CWA-MOB101</v>
      </c>
      <c r="Y1890" s="6" t="str">
        <f>VLOOKUP($F1890,'[2]Master URL List'!$F:$S,13,FALSE)</f>
        <v>ADRIAN STAMER</v>
      </c>
      <c r="Z1890" s="6" t="str">
        <f>VLOOKUP($F1890,'[2]Master URL List'!$F:$S,14,FALSE)</f>
        <v>ADMIN@ASWEBSOLUTIONS.COM</v>
      </c>
    </row>
    <row r="1891" spans="1:26" s="6" customFormat="1" ht="12.75" customHeight="1" x14ac:dyDescent="0.2">
      <c r="A1891" s="6" t="s">
        <v>1825</v>
      </c>
      <c r="B1891" s="6" t="s">
        <v>1860</v>
      </c>
      <c r="C1891" s="5" t="s">
        <v>1858</v>
      </c>
      <c r="D1891" s="5" t="str">
        <f t="shared" si="33"/>
        <v>ASWEBSOLUT</v>
      </c>
      <c r="E1891" s="16" t="s">
        <v>1690</v>
      </c>
      <c r="F1891" s="16" t="s">
        <v>1859</v>
      </c>
      <c r="H1891" s="7"/>
      <c r="I1891" s="7" t="s">
        <v>151</v>
      </c>
      <c r="J1891" s="7" t="s">
        <v>151</v>
      </c>
      <c r="K1891" s="7" t="s">
        <v>151</v>
      </c>
      <c r="L1891" s="7" t="s">
        <v>151</v>
      </c>
      <c r="M1891" s="7" t="s">
        <v>151</v>
      </c>
      <c r="O1891" s="6" t="s">
        <v>3899</v>
      </c>
      <c r="P1891" s="9"/>
      <c r="Q1891" s="9"/>
      <c r="R1891" s="6" t="s">
        <v>1748</v>
      </c>
      <c r="S1891" s="6" t="e">
        <v>#N/A</v>
      </c>
      <c r="T1891" s="6" t="e">
        <v>#N/A</v>
      </c>
      <c r="W1891" s="23" t="e">
        <f>VLOOKUP(F1891,'[1]AM Report'!$C:$L,10,FALSE)</f>
        <v>#N/A</v>
      </c>
      <c r="X1891" s="6" t="str">
        <f>VLOOKUP(F1891,'[2]Master URL List'!$F:$S,12,FALSE)</f>
        <v>CWA-MOB101</v>
      </c>
      <c r="Y1891" s="6" t="str">
        <f>VLOOKUP($F1891,'[2]Master URL List'!$F:$S,13,FALSE)</f>
        <v>ADRIAN STAMER</v>
      </c>
      <c r="Z1891" s="6" t="str">
        <f>VLOOKUP($F1891,'[2]Master URL List'!$F:$S,14,FALSE)</f>
        <v>ADMIN@ASWEBSOLUTIONS.COM</v>
      </c>
    </row>
    <row r="1892" spans="1:26" s="6" customFormat="1" ht="12.75" customHeight="1" x14ac:dyDescent="0.2">
      <c r="A1892" s="6" t="s">
        <v>1826</v>
      </c>
      <c r="B1892" s="6" t="s">
        <v>1860</v>
      </c>
      <c r="C1892" s="5" t="s">
        <v>1858</v>
      </c>
      <c r="D1892" s="5" t="str">
        <f t="shared" si="33"/>
        <v>ASWEBSOLUT</v>
      </c>
      <c r="E1892" s="16" t="s">
        <v>1690</v>
      </c>
      <c r="F1892" s="16" t="s">
        <v>1859</v>
      </c>
      <c r="H1892" s="7"/>
      <c r="I1892" s="7" t="s">
        <v>151</v>
      </c>
      <c r="J1892" s="7" t="s">
        <v>151</v>
      </c>
      <c r="K1892" s="7" t="s">
        <v>151</v>
      </c>
      <c r="L1892" s="7" t="s">
        <v>151</v>
      </c>
      <c r="M1892" s="7" t="s">
        <v>151</v>
      </c>
      <c r="O1892" s="6" t="s">
        <v>3899</v>
      </c>
      <c r="P1892" s="9"/>
      <c r="Q1892" s="9"/>
      <c r="R1892" s="6" t="s">
        <v>1748</v>
      </c>
      <c r="S1892" s="6" t="e">
        <v>#N/A</v>
      </c>
      <c r="T1892" s="6" t="e">
        <v>#N/A</v>
      </c>
      <c r="W1892" s="23" t="e">
        <f>VLOOKUP(F1892,'[1]AM Report'!$C:$L,10,FALSE)</f>
        <v>#N/A</v>
      </c>
      <c r="X1892" s="6" t="str">
        <f>VLOOKUP(F1892,'[2]Master URL List'!$F:$S,12,FALSE)</f>
        <v>CWA-MOB101</v>
      </c>
      <c r="Y1892" s="6" t="str">
        <f>VLOOKUP($F1892,'[2]Master URL List'!$F:$S,13,FALSE)</f>
        <v>ADRIAN STAMER</v>
      </c>
      <c r="Z1892" s="6" t="str">
        <f>VLOOKUP($F1892,'[2]Master URL List'!$F:$S,14,FALSE)</f>
        <v>ADMIN@ASWEBSOLUTIONS.COM</v>
      </c>
    </row>
    <row r="1893" spans="1:26" s="6" customFormat="1" ht="12.75" customHeight="1" x14ac:dyDescent="0.2">
      <c r="A1893" s="6" t="s">
        <v>1827</v>
      </c>
      <c r="B1893" s="6" t="s">
        <v>1860</v>
      </c>
      <c r="C1893" s="5" t="s">
        <v>1858</v>
      </c>
      <c r="D1893" s="5" t="str">
        <f t="shared" si="33"/>
        <v>ASWEBSOLUT</v>
      </c>
      <c r="E1893" s="16" t="s">
        <v>1690</v>
      </c>
      <c r="F1893" s="16" t="s">
        <v>1859</v>
      </c>
      <c r="H1893" s="7"/>
      <c r="I1893" s="7" t="s">
        <v>151</v>
      </c>
      <c r="J1893" s="7" t="s">
        <v>151</v>
      </c>
      <c r="K1893" s="7" t="s">
        <v>151</v>
      </c>
      <c r="L1893" s="7" t="s">
        <v>151</v>
      </c>
      <c r="M1893" s="7" t="s">
        <v>151</v>
      </c>
      <c r="O1893" s="6" t="s">
        <v>3899</v>
      </c>
      <c r="P1893" s="9"/>
      <c r="Q1893" s="9"/>
      <c r="R1893" s="6" t="s">
        <v>1748</v>
      </c>
      <c r="S1893" s="6" t="e">
        <v>#N/A</v>
      </c>
      <c r="T1893" s="6" t="e">
        <v>#N/A</v>
      </c>
      <c r="W1893" s="23" t="e">
        <f>VLOOKUP(F1893,'[1]AM Report'!$C:$L,10,FALSE)</f>
        <v>#N/A</v>
      </c>
      <c r="X1893" s="6" t="str">
        <f>VLOOKUP(F1893,'[2]Master URL List'!$F:$S,12,FALSE)</f>
        <v>CWA-MOB101</v>
      </c>
      <c r="Y1893" s="6" t="str">
        <f>VLOOKUP($F1893,'[2]Master URL List'!$F:$S,13,FALSE)</f>
        <v>ADRIAN STAMER</v>
      </c>
      <c r="Z1893" s="6" t="str">
        <f>VLOOKUP($F1893,'[2]Master URL List'!$F:$S,14,FALSE)</f>
        <v>ADMIN@ASWEBSOLUTIONS.COM</v>
      </c>
    </row>
    <row r="1894" spans="1:26" s="6" customFormat="1" ht="12.75" customHeight="1" x14ac:dyDescent="0.2">
      <c r="A1894" s="6" t="s">
        <v>1828</v>
      </c>
      <c r="B1894" s="6" t="s">
        <v>1860</v>
      </c>
      <c r="C1894" s="5" t="s">
        <v>1858</v>
      </c>
      <c r="D1894" s="5" t="str">
        <f t="shared" si="33"/>
        <v>ASWEBSOLUT</v>
      </c>
      <c r="E1894" s="16" t="s">
        <v>1690</v>
      </c>
      <c r="F1894" s="16" t="s">
        <v>1859</v>
      </c>
      <c r="H1894" s="7"/>
      <c r="I1894" s="7" t="s">
        <v>151</v>
      </c>
      <c r="J1894" s="7" t="s">
        <v>151</v>
      </c>
      <c r="K1894" s="7" t="s">
        <v>151</v>
      </c>
      <c r="L1894" s="7" t="s">
        <v>151</v>
      </c>
      <c r="M1894" s="7" t="s">
        <v>151</v>
      </c>
      <c r="O1894" s="6" t="s">
        <v>3899</v>
      </c>
      <c r="P1894" s="9"/>
      <c r="Q1894" s="9"/>
      <c r="R1894" s="6" t="s">
        <v>1748</v>
      </c>
      <c r="S1894" s="6" t="e">
        <v>#N/A</v>
      </c>
      <c r="T1894" s="6" t="e">
        <v>#N/A</v>
      </c>
      <c r="W1894" s="23" t="e">
        <f>VLOOKUP(F1894,'[1]AM Report'!$C:$L,10,FALSE)</f>
        <v>#N/A</v>
      </c>
      <c r="X1894" s="6" t="str">
        <f>VLOOKUP(F1894,'[2]Master URL List'!$F:$S,12,FALSE)</f>
        <v>CWA-MOB101</v>
      </c>
      <c r="Y1894" s="6" t="str">
        <f>VLOOKUP($F1894,'[2]Master URL List'!$F:$S,13,FALSE)</f>
        <v>ADRIAN STAMER</v>
      </c>
      <c r="Z1894" s="6" t="str">
        <f>VLOOKUP($F1894,'[2]Master URL List'!$F:$S,14,FALSE)</f>
        <v>ADMIN@ASWEBSOLUTIONS.COM</v>
      </c>
    </row>
    <row r="1895" spans="1:26" s="6" customFormat="1" ht="12.75" customHeight="1" x14ac:dyDescent="0.2">
      <c r="A1895" s="6" t="s">
        <v>1829</v>
      </c>
      <c r="B1895" s="6" t="s">
        <v>1860</v>
      </c>
      <c r="C1895" s="5" t="s">
        <v>1858</v>
      </c>
      <c r="D1895" s="5" t="str">
        <f t="shared" si="33"/>
        <v>ASWEBSOLUT</v>
      </c>
      <c r="E1895" s="16" t="s">
        <v>1690</v>
      </c>
      <c r="F1895" s="16" t="s">
        <v>1859</v>
      </c>
      <c r="H1895" s="7"/>
      <c r="I1895" s="7" t="s">
        <v>151</v>
      </c>
      <c r="J1895" s="7" t="s">
        <v>151</v>
      </c>
      <c r="K1895" s="7" t="s">
        <v>151</v>
      </c>
      <c r="L1895" s="7" t="s">
        <v>151</v>
      </c>
      <c r="M1895" s="7" t="s">
        <v>151</v>
      </c>
      <c r="O1895" s="6" t="s">
        <v>3899</v>
      </c>
      <c r="P1895" s="9"/>
      <c r="Q1895" s="9"/>
      <c r="R1895" s="6" t="s">
        <v>1748</v>
      </c>
      <c r="S1895" s="6" t="e">
        <v>#N/A</v>
      </c>
      <c r="T1895" s="6" t="e">
        <v>#N/A</v>
      </c>
      <c r="W1895" s="23" t="e">
        <f>VLOOKUP(F1895,'[1]AM Report'!$C:$L,10,FALSE)</f>
        <v>#N/A</v>
      </c>
      <c r="X1895" s="6" t="str">
        <f>VLOOKUP(F1895,'[2]Master URL List'!$F:$S,12,FALSE)</f>
        <v>CWA-MOB101</v>
      </c>
      <c r="Y1895" s="6" t="str">
        <f>VLOOKUP($F1895,'[2]Master URL List'!$F:$S,13,FALSE)</f>
        <v>ADRIAN STAMER</v>
      </c>
      <c r="Z1895" s="6" t="str">
        <f>VLOOKUP($F1895,'[2]Master URL List'!$F:$S,14,FALSE)</f>
        <v>ADMIN@ASWEBSOLUTIONS.COM</v>
      </c>
    </row>
    <row r="1896" spans="1:26" s="6" customFormat="1" ht="12.75" customHeight="1" x14ac:dyDescent="0.2">
      <c r="A1896" s="6" t="s">
        <v>1830</v>
      </c>
      <c r="B1896" s="6" t="s">
        <v>1860</v>
      </c>
      <c r="C1896" s="5" t="s">
        <v>1858</v>
      </c>
      <c r="D1896" s="5" t="str">
        <f t="shared" si="33"/>
        <v>ASWEBSOLUT</v>
      </c>
      <c r="E1896" s="16" t="s">
        <v>1690</v>
      </c>
      <c r="F1896" s="16" t="s">
        <v>1859</v>
      </c>
      <c r="H1896" s="7"/>
      <c r="I1896" s="7" t="s">
        <v>151</v>
      </c>
      <c r="J1896" s="7" t="s">
        <v>151</v>
      </c>
      <c r="K1896" s="7" t="s">
        <v>151</v>
      </c>
      <c r="L1896" s="7" t="s">
        <v>151</v>
      </c>
      <c r="M1896" s="7" t="s">
        <v>151</v>
      </c>
      <c r="O1896" s="6" t="s">
        <v>3899</v>
      </c>
      <c r="P1896" s="9"/>
      <c r="Q1896" s="9"/>
      <c r="R1896" s="6" t="s">
        <v>1748</v>
      </c>
      <c r="S1896" s="6" t="e">
        <v>#N/A</v>
      </c>
      <c r="T1896" s="6" t="e">
        <v>#N/A</v>
      </c>
      <c r="W1896" s="23" t="e">
        <f>VLOOKUP(F1896,'[1]AM Report'!$C:$L,10,FALSE)</f>
        <v>#N/A</v>
      </c>
      <c r="X1896" s="6" t="str">
        <f>VLOOKUP(F1896,'[2]Master URL List'!$F:$S,12,FALSE)</f>
        <v>CWA-MOB101</v>
      </c>
      <c r="Y1896" s="6" t="str">
        <f>VLOOKUP($F1896,'[2]Master URL List'!$F:$S,13,FALSE)</f>
        <v>ADRIAN STAMER</v>
      </c>
      <c r="Z1896" s="6" t="str">
        <f>VLOOKUP($F1896,'[2]Master URL List'!$F:$S,14,FALSE)</f>
        <v>ADMIN@ASWEBSOLUTIONS.COM</v>
      </c>
    </row>
    <row r="1897" spans="1:26" s="6" customFormat="1" ht="12.75" customHeight="1" x14ac:dyDescent="0.2">
      <c r="A1897" s="6" t="s">
        <v>1831</v>
      </c>
      <c r="B1897" s="6" t="s">
        <v>1860</v>
      </c>
      <c r="C1897" s="5" t="s">
        <v>1858</v>
      </c>
      <c r="D1897" s="5" t="str">
        <f t="shared" si="33"/>
        <v>ASWEBSOLUT</v>
      </c>
      <c r="E1897" s="16" t="s">
        <v>1690</v>
      </c>
      <c r="F1897" s="16" t="s">
        <v>1859</v>
      </c>
      <c r="H1897" s="7"/>
      <c r="I1897" s="7" t="s">
        <v>151</v>
      </c>
      <c r="J1897" s="7" t="s">
        <v>151</v>
      </c>
      <c r="K1897" s="7" t="s">
        <v>151</v>
      </c>
      <c r="L1897" s="7" t="s">
        <v>151</v>
      </c>
      <c r="M1897" s="7" t="s">
        <v>151</v>
      </c>
      <c r="O1897" s="6" t="s">
        <v>3899</v>
      </c>
      <c r="P1897" s="9"/>
      <c r="Q1897" s="9"/>
      <c r="R1897" s="6" t="s">
        <v>1748</v>
      </c>
      <c r="S1897" s="6" t="e">
        <v>#N/A</v>
      </c>
      <c r="T1897" s="6" t="e">
        <v>#N/A</v>
      </c>
      <c r="W1897" s="23" t="e">
        <f>VLOOKUP(F1897,'[1]AM Report'!$C:$L,10,FALSE)</f>
        <v>#N/A</v>
      </c>
      <c r="X1897" s="6" t="str">
        <f>VLOOKUP(F1897,'[2]Master URL List'!$F:$S,12,FALSE)</f>
        <v>CWA-MOB101</v>
      </c>
      <c r="Y1897" s="6" t="str">
        <f>VLOOKUP($F1897,'[2]Master URL List'!$F:$S,13,FALSE)</f>
        <v>ADRIAN STAMER</v>
      </c>
      <c r="Z1897" s="6" t="str">
        <f>VLOOKUP($F1897,'[2]Master URL List'!$F:$S,14,FALSE)</f>
        <v>ADMIN@ASWEBSOLUTIONS.COM</v>
      </c>
    </row>
    <row r="1898" spans="1:26" s="6" customFormat="1" ht="12.75" customHeight="1" x14ac:dyDescent="0.2">
      <c r="A1898" s="6" t="s">
        <v>1832</v>
      </c>
      <c r="B1898" s="6" t="s">
        <v>1860</v>
      </c>
      <c r="C1898" s="5" t="s">
        <v>1858</v>
      </c>
      <c r="D1898" s="5" t="str">
        <f t="shared" si="33"/>
        <v>ASWEBSOLUT</v>
      </c>
      <c r="E1898" s="16" t="s">
        <v>1690</v>
      </c>
      <c r="F1898" s="16" t="s">
        <v>1859</v>
      </c>
      <c r="H1898" s="7"/>
      <c r="I1898" s="7" t="s">
        <v>151</v>
      </c>
      <c r="J1898" s="7" t="s">
        <v>151</v>
      </c>
      <c r="K1898" s="7" t="s">
        <v>151</v>
      </c>
      <c r="L1898" s="7" t="s">
        <v>151</v>
      </c>
      <c r="M1898" s="7" t="s">
        <v>151</v>
      </c>
      <c r="O1898" s="6" t="s">
        <v>3899</v>
      </c>
      <c r="P1898" s="9"/>
      <c r="Q1898" s="9"/>
      <c r="R1898" s="6" t="s">
        <v>1748</v>
      </c>
      <c r="S1898" s="6" t="e">
        <v>#N/A</v>
      </c>
      <c r="T1898" s="6" t="e">
        <v>#N/A</v>
      </c>
      <c r="W1898" s="23" t="e">
        <f>VLOOKUP(F1898,'[1]AM Report'!$C:$L,10,FALSE)</f>
        <v>#N/A</v>
      </c>
      <c r="X1898" s="6" t="str">
        <f>VLOOKUP(F1898,'[2]Master URL List'!$F:$S,12,FALSE)</f>
        <v>CWA-MOB101</v>
      </c>
      <c r="Y1898" s="6" t="str">
        <f>VLOOKUP($F1898,'[2]Master URL List'!$F:$S,13,FALSE)</f>
        <v>ADRIAN STAMER</v>
      </c>
      <c r="Z1898" s="6" t="str">
        <f>VLOOKUP($F1898,'[2]Master URL List'!$F:$S,14,FALSE)</f>
        <v>ADMIN@ASWEBSOLUTIONS.COM</v>
      </c>
    </row>
    <row r="1899" spans="1:26" s="6" customFormat="1" ht="12.75" customHeight="1" x14ac:dyDescent="0.2">
      <c r="A1899" s="6" t="s">
        <v>1833</v>
      </c>
      <c r="B1899" s="6" t="s">
        <v>1860</v>
      </c>
      <c r="C1899" s="5" t="s">
        <v>1858</v>
      </c>
      <c r="D1899" s="5" t="str">
        <f t="shared" si="33"/>
        <v>ASWEBSOLUT</v>
      </c>
      <c r="E1899" s="16" t="s">
        <v>1690</v>
      </c>
      <c r="F1899" s="16" t="s">
        <v>1859</v>
      </c>
      <c r="H1899" s="7"/>
      <c r="I1899" s="7" t="s">
        <v>151</v>
      </c>
      <c r="J1899" s="7" t="s">
        <v>151</v>
      </c>
      <c r="K1899" s="7" t="s">
        <v>151</v>
      </c>
      <c r="L1899" s="7" t="s">
        <v>151</v>
      </c>
      <c r="M1899" s="7" t="s">
        <v>151</v>
      </c>
      <c r="O1899" s="6" t="s">
        <v>3899</v>
      </c>
      <c r="P1899" s="9"/>
      <c r="Q1899" s="9"/>
      <c r="R1899" s="6" t="s">
        <v>1748</v>
      </c>
      <c r="S1899" s="6" t="e">
        <v>#N/A</v>
      </c>
      <c r="T1899" s="6" t="e">
        <v>#N/A</v>
      </c>
      <c r="W1899" s="23" t="e">
        <f>VLOOKUP(F1899,'[1]AM Report'!$C:$L,10,FALSE)</f>
        <v>#N/A</v>
      </c>
      <c r="X1899" s="6" t="str">
        <f>VLOOKUP(F1899,'[2]Master URL List'!$F:$S,12,FALSE)</f>
        <v>CWA-MOB101</v>
      </c>
      <c r="Y1899" s="6" t="str">
        <f>VLOOKUP($F1899,'[2]Master URL List'!$F:$S,13,FALSE)</f>
        <v>ADRIAN STAMER</v>
      </c>
      <c r="Z1899" s="6" t="str">
        <f>VLOOKUP($F1899,'[2]Master URL List'!$F:$S,14,FALSE)</f>
        <v>ADMIN@ASWEBSOLUTIONS.COM</v>
      </c>
    </row>
    <row r="1900" spans="1:26" s="6" customFormat="1" ht="12.75" customHeight="1" x14ac:dyDescent="0.2">
      <c r="A1900" s="6" t="s">
        <v>1834</v>
      </c>
      <c r="B1900" s="6" t="s">
        <v>1860</v>
      </c>
      <c r="C1900" s="5" t="s">
        <v>1858</v>
      </c>
      <c r="D1900" s="5" t="str">
        <f t="shared" si="33"/>
        <v>ASWEBSOLUT</v>
      </c>
      <c r="E1900" s="16" t="s">
        <v>1690</v>
      </c>
      <c r="F1900" s="16" t="s">
        <v>1859</v>
      </c>
      <c r="H1900" s="7"/>
      <c r="I1900" s="7" t="s">
        <v>151</v>
      </c>
      <c r="J1900" s="7" t="s">
        <v>151</v>
      </c>
      <c r="K1900" s="7" t="s">
        <v>151</v>
      </c>
      <c r="L1900" s="7" t="s">
        <v>151</v>
      </c>
      <c r="M1900" s="7" t="s">
        <v>151</v>
      </c>
      <c r="O1900" s="6" t="s">
        <v>3899</v>
      </c>
      <c r="P1900" s="9"/>
      <c r="Q1900" s="9"/>
      <c r="R1900" s="6" t="s">
        <v>1748</v>
      </c>
      <c r="S1900" s="6" t="e">
        <v>#N/A</v>
      </c>
      <c r="T1900" s="6" t="e">
        <v>#N/A</v>
      </c>
      <c r="W1900" s="23" t="e">
        <f>VLOOKUP(F1900,'[1]AM Report'!$C:$L,10,FALSE)</f>
        <v>#N/A</v>
      </c>
      <c r="X1900" s="6" t="str">
        <f>VLOOKUP(F1900,'[2]Master URL List'!$F:$S,12,FALSE)</f>
        <v>CWA-MOB101</v>
      </c>
      <c r="Y1900" s="6" t="str">
        <f>VLOOKUP($F1900,'[2]Master URL List'!$F:$S,13,FALSE)</f>
        <v>ADRIAN STAMER</v>
      </c>
      <c r="Z1900" s="6" t="str">
        <f>VLOOKUP($F1900,'[2]Master URL List'!$F:$S,14,FALSE)</f>
        <v>ADMIN@ASWEBSOLUTIONS.COM</v>
      </c>
    </row>
    <row r="1901" spans="1:26" s="6" customFormat="1" ht="12.75" customHeight="1" x14ac:dyDescent="0.2">
      <c r="A1901" s="6" t="s">
        <v>1835</v>
      </c>
      <c r="B1901" s="6" t="s">
        <v>1860</v>
      </c>
      <c r="C1901" s="5" t="s">
        <v>1858</v>
      </c>
      <c r="D1901" s="5" t="str">
        <f t="shared" si="33"/>
        <v>ASWEBSOLUT</v>
      </c>
      <c r="E1901" s="16" t="s">
        <v>1690</v>
      </c>
      <c r="F1901" s="16" t="s">
        <v>1859</v>
      </c>
      <c r="H1901" s="7"/>
      <c r="I1901" s="7" t="s">
        <v>151</v>
      </c>
      <c r="J1901" s="7" t="s">
        <v>151</v>
      </c>
      <c r="K1901" s="7" t="s">
        <v>151</v>
      </c>
      <c r="L1901" s="7" t="s">
        <v>151</v>
      </c>
      <c r="M1901" s="7" t="s">
        <v>151</v>
      </c>
      <c r="O1901" s="6" t="s">
        <v>3899</v>
      </c>
      <c r="P1901" s="9"/>
      <c r="Q1901" s="9"/>
      <c r="R1901" s="6" t="s">
        <v>1748</v>
      </c>
      <c r="S1901" s="6" t="e">
        <v>#N/A</v>
      </c>
      <c r="T1901" s="6" t="e">
        <v>#N/A</v>
      </c>
      <c r="W1901" s="23" t="e">
        <f>VLOOKUP(F1901,'[1]AM Report'!$C:$L,10,FALSE)</f>
        <v>#N/A</v>
      </c>
      <c r="X1901" s="6" t="str">
        <f>VLOOKUP(F1901,'[2]Master URL List'!$F:$S,12,FALSE)</f>
        <v>CWA-MOB101</v>
      </c>
      <c r="Y1901" s="6" t="str">
        <f>VLOOKUP($F1901,'[2]Master URL List'!$F:$S,13,FALSE)</f>
        <v>ADRIAN STAMER</v>
      </c>
      <c r="Z1901" s="6" t="str">
        <f>VLOOKUP($F1901,'[2]Master URL List'!$F:$S,14,FALSE)</f>
        <v>ADMIN@ASWEBSOLUTIONS.COM</v>
      </c>
    </row>
    <row r="1902" spans="1:26" s="6" customFormat="1" ht="12.75" customHeight="1" x14ac:dyDescent="0.2">
      <c r="A1902" s="6" t="s">
        <v>1836</v>
      </c>
      <c r="B1902" s="6" t="s">
        <v>1860</v>
      </c>
      <c r="C1902" s="5" t="s">
        <v>1858</v>
      </c>
      <c r="D1902" s="5" t="str">
        <f t="shared" si="33"/>
        <v>ASWEBSOLUT</v>
      </c>
      <c r="E1902" s="16" t="s">
        <v>1690</v>
      </c>
      <c r="F1902" s="16" t="s">
        <v>1859</v>
      </c>
      <c r="H1902" s="7"/>
      <c r="I1902" s="7" t="s">
        <v>151</v>
      </c>
      <c r="J1902" s="7" t="s">
        <v>151</v>
      </c>
      <c r="K1902" s="7" t="s">
        <v>151</v>
      </c>
      <c r="L1902" s="7" t="s">
        <v>151</v>
      </c>
      <c r="M1902" s="7" t="s">
        <v>151</v>
      </c>
      <c r="O1902" s="6" t="s">
        <v>3899</v>
      </c>
      <c r="P1902" s="9"/>
      <c r="Q1902" s="9"/>
      <c r="R1902" s="6" t="s">
        <v>1748</v>
      </c>
      <c r="S1902" s="6" t="e">
        <v>#N/A</v>
      </c>
      <c r="T1902" s="6" t="e">
        <v>#N/A</v>
      </c>
      <c r="W1902" s="23" t="e">
        <f>VLOOKUP(F1902,'[1]AM Report'!$C:$L,10,FALSE)</f>
        <v>#N/A</v>
      </c>
      <c r="X1902" s="6" t="str">
        <f>VLOOKUP(F1902,'[2]Master URL List'!$F:$S,12,FALSE)</f>
        <v>CWA-MOB101</v>
      </c>
      <c r="Y1902" s="6" t="str">
        <f>VLOOKUP($F1902,'[2]Master URL List'!$F:$S,13,FALSE)</f>
        <v>ADRIAN STAMER</v>
      </c>
      <c r="Z1902" s="6" t="str">
        <f>VLOOKUP($F1902,'[2]Master URL List'!$F:$S,14,FALSE)</f>
        <v>ADMIN@ASWEBSOLUTIONS.COM</v>
      </c>
    </row>
    <row r="1903" spans="1:26" s="6" customFormat="1" ht="12.75" customHeight="1" x14ac:dyDescent="0.2">
      <c r="A1903" s="6" t="s">
        <v>1837</v>
      </c>
      <c r="B1903" s="6" t="s">
        <v>1860</v>
      </c>
      <c r="C1903" s="5" t="s">
        <v>1858</v>
      </c>
      <c r="D1903" s="5" t="str">
        <f t="shared" si="33"/>
        <v>ASWEBSOLUT</v>
      </c>
      <c r="E1903" s="16" t="s">
        <v>1690</v>
      </c>
      <c r="F1903" s="16" t="s">
        <v>1859</v>
      </c>
      <c r="H1903" s="7"/>
      <c r="I1903" s="7" t="s">
        <v>151</v>
      </c>
      <c r="J1903" s="7" t="s">
        <v>151</v>
      </c>
      <c r="K1903" s="7" t="s">
        <v>151</v>
      </c>
      <c r="L1903" s="7" t="s">
        <v>151</v>
      </c>
      <c r="M1903" s="7" t="s">
        <v>151</v>
      </c>
      <c r="O1903" s="6" t="s">
        <v>3899</v>
      </c>
      <c r="P1903" s="9"/>
      <c r="Q1903" s="9"/>
      <c r="R1903" s="6" t="s">
        <v>1748</v>
      </c>
      <c r="S1903" s="6" t="e">
        <v>#N/A</v>
      </c>
      <c r="T1903" s="6" t="e">
        <v>#N/A</v>
      </c>
      <c r="W1903" s="23" t="e">
        <f>VLOOKUP(F1903,'[1]AM Report'!$C:$L,10,FALSE)</f>
        <v>#N/A</v>
      </c>
      <c r="X1903" s="6" t="str">
        <f>VLOOKUP(F1903,'[2]Master URL List'!$F:$S,12,FALSE)</f>
        <v>CWA-MOB101</v>
      </c>
      <c r="Y1903" s="6" t="str">
        <f>VLOOKUP($F1903,'[2]Master URL List'!$F:$S,13,FALSE)</f>
        <v>ADRIAN STAMER</v>
      </c>
      <c r="Z1903" s="6" t="str">
        <f>VLOOKUP($F1903,'[2]Master URL List'!$F:$S,14,FALSE)</f>
        <v>ADMIN@ASWEBSOLUTIONS.COM</v>
      </c>
    </row>
    <row r="1904" spans="1:26" s="6" customFormat="1" ht="12.75" customHeight="1" x14ac:dyDescent="0.2">
      <c r="A1904" s="6" t="s">
        <v>1838</v>
      </c>
      <c r="B1904" s="6" t="s">
        <v>1860</v>
      </c>
      <c r="C1904" s="5" t="s">
        <v>1858</v>
      </c>
      <c r="D1904" s="5" t="str">
        <f t="shared" si="33"/>
        <v>ASWEBSOLUT</v>
      </c>
      <c r="E1904" s="16" t="s">
        <v>1690</v>
      </c>
      <c r="F1904" s="16" t="s">
        <v>1859</v>
      </c>
      <c r="H1904" s="7"/>
      <c r="I1904" s="7" t="s">
        <v>151</v>
      </c>
      <c r="J1904" s="7" t="s">
        <v>151</v>
      </c>
      <c r="K1904" s="7" t="s">
        <v>151</v>
      </c>
      <c r="L1904" s="7" t="s">
        <v>151</v>
      </c>
      <c r="M1904" s="7" t="s">
        <v>151</v>
      </c>
      <c r="O1904" s="6" t="s">
        <v>3899</v>
      </c>
      <c r="P1904" s="9"/>
      <c r="Q1904" s="9"/>
      <c r="R1904" s="6" t="s">
        <v>1748</v>
      </c>
      <c r="S1904" s="6" t="e">
        <v>#N/A</v>
      </c>
      <c r="T1904" s="6" t="e">
        <v>#N/A</v>
      </c>
      <c r="W1904" s="23" t="e">
        <f>VLOOKUP(F1904,'[1]AM Report'!$C:$L,10,FALSE)</f>
        <v>#N/A</v>
      </c>
      <c r="X1904" s="6" t="str">
        <f>VLOOKUP(F1904,'[2]Master URL List'!$F:$S,12,FALSE)</f>
        <v>CWA-MOB101</v>
      </c>
      <c r="Y1904" s="6" t="str">
        <f>VLOOKUP($F1904,'[2]Master URL List'!$F:$S,13,FALSE)</f>
        <v>ADRIAN STAMER</v>
      </c>
      <c r="Z1904" s="6" t="str">
        <f>VLOOKUP($F1904,'[2]Master URL List'!$F:$S,14,FALSE)</f>
        <v>ADMIN@ASWEBSOLUTIONS.COM</v>
      </c>
    </row>
    <row r="1905" spans="1:26" s="6" customFormat="1" ht="12.75" customHeight="1" x14ac:dyDescent="0.2">
      <c r="A1905" s="6" t="s">
        <v>1839</v>
      </c>
      <c r="B1905" s="6" t="s">
        <v>1860</v>
      </c>
      <c r="C1905" s="5" t="s">
        <v>1858</v>
      </c>
      <c r="D1905" s="5" t="str">
        <f t="shared" si="33"/>
        <v>ASWEBSOLUT</v>
      </c>
      <c r="E1905" s="16" t="s">
        <v>1690</v>
      </c>
      <c r="F1905" s="16" t="s">
        <v>1859</v>
      </c>
      <c r="H1905" s="7"/>
      <c r="I1905" s="7" t="s">
        <v>151</v>
      </c>
      <c r="J1905" s="7" t="s">
        <v>151</v>
      </c>
      <c r="K1905" s="7" t="s">
        <v>151</v>
      </c>
      <c r="L1905" s="7" t="s">
        <v>151</v>
      </c>
      <c r="M1905" s="7" t="s">
        <v>151</v>
      </c>
      <c r="O1905" s="6" t="s">
        <v>3899</v>
      </c>
      <c r="P1905" s="9"/>
      <c r="Q1905" s="9"/>
      <c r="R1905" s="6" t="s">
        <v>1748</v>
      </c>
      <c r="S1905" s="6" t="e">
        <v>#N/A</v>
      </c>
      <c r="T1905" s="6" t="e">
        <v>#N/A</v>
      </c>
      <c r="W1905" s="23" t="e">
        <f>VLOOKUP(F1905,'[1]AM Report'!$C:$L,10,FALSE)</f>
        <v>#N/A</v>
      </c>
      <c r="X1905" s="6" t="str">
        <f>VLOOKUP(F1905,'[2]Master URL List'!$F:$S,12,FALSE)</f>
        <v>CWA-MOB101</v>
      </c>
      <c r="Y1905" s="6" t="str">
        <f>VLOOKUP($F1905,'[2]Master URL List'!$F:$S,13,FALSE)</f>
        <v>ADRIAN STAMER</v>
      </c>
      <c r="Z1905" s="6" t="str">
        <f>VLOOKUP($F1905,'[2]Master URL List'!$F:$S,14,FALSE)</f>
        <v>ADMIN@ASWEBSOLUTIONS.COM</v>
      </c>
    </row>
    <row r="1906" spans="1:26" s="6" customFormat="1" ht="12.75" customHeight="1" x14ac:dyDescent="0.2">
      <c r="A1906" s="6" t="s">
        <v>1840</v>
      </c>
      <c r="B1906" s="6" t="s">
        <v>1860</v>
      </c>
      <c r="C1906" s="5" t="s">
        <v>1858</v>
      </c>
      <c r="D1906" s="5" t="str">
        <f t="shared" si="33"/>
        <v>ASWEBSOLUT</v>
      </c>
      <c r="E1906" s="16" t="s">
        <v>1690</v>
      </c>
      <c r="F1906" s="16" t="s">
        <v>1859</v>
      </c>
      <c r="H1906" s="7"/>
      <c r="I1906" s="7" t="s">
        <v>151</v>
      </c>
      <c r="J1906" s="7" t="s">
        <v>151</v>
      </c>
      <c r="K1906" s="7" t="s">
        <v>151</v>
      </c>
      <c r="L1906" s="7" t="s">
        <v>151</v>
      </c>
      <c r="M1906" s="7" t="s">
        <v>151</v>
      </c>
      <c r="O1906" s="6" t="s">
        <v>3899</v>
      </c>
      <c r="P1906" s="9"/>
      <c r="Q1906" s="9"/>
      <c r="R1906" s="6" t="s">
        <v>1748</v>
      </c>
      <c r="S1906" s="6" t="e">
        <v>#N/A</v>
      </c>
      <c r="T1906" s="6" t="e">
        <v>#N/A</v>
      </c>
      <c r="W1906" s="23" t="e">
        <f>VLOOKUP(F1906,'[1]AM Report'!$C:$L,10,FALSE)</f>
        <v>#N/A</v>
      </c>
      <c r="X1906" s="6" t="str">
        <f>VLOOKUP(F1906,'[2]Master URL List'!$F:$S,12,FALSE)</f>
        <v>CWA-MOB101</v>
      </c>
      <c r="Y1906" s="6" t="str">
        <f>VLOOKUP($F1906,'[2]Master URL List'!$F:$S,13,FALSE)</f>
        <v>ADRIAN STAMER</v>
      </c>
      <c r="Z1906" s="6" t="str">
        <f>VLOOKUP($F1906,'[2]Master URL List'!$F:$S,14,FALSE)</f>
        <v>ADMIN@ASWEBSOLUTIONS.COM</v>
      </c>
    </row>
    <row r="1907" spans="1:26" s="6" customFormat="1" ht="12.75" customHeight="1" x14ac:dyDescent="0.2">
      <c r="A1907" s="6" t="s">
        <v>1841</v>
      </c>
      <c r="B1907" s="6" t="s">
        <v>1860</v>
      </c>
      <c r="C1907" s="5" t="s">
        <v>1858</v>
      </c>
      <c r="D1907" s="5" t="str">
        <f t="shared" si="33"/>
        <v>ASWEBSOLUT</v>
      </c>
      <c r="E1907" s="16" t="s">
        <v>1690</v>
      </c>
      <c r="F1907" s="16" t="s">
        <v>1859</v>
      </c>
      <c r="H1907" s="7"/>
      <c r="I1907" s="7" t="s">
        <v>151</v>
      </c>
      <c r="J1907" s="7" t="s">
        <v>151</v>
      </c>
      <c r="K1907" s="7" t="s">
        <v>151</v>
      </c>
      <c r="L1907" s="7" t="s">
        <v>151</v>
      </c>
      <c r="M1907" s="7" t="s">
        <v>151</v>
      </c>
      <c r="O1907" s="6" t="s">
        <v>3899</v>
      </c>
      <c r="P1907" s="9"/>
      <c r="Q1907" s="9"/>
      <c r="R1907" s="6" t="s">
        <v>1748</v>
      </c>
      <c r="S1907" s="6" t="e">
        <v>#N/A</v>
      </c>
      <c r="T1907" s="6" t="e">
        <v>#N/A</v>
      </c>
      <c r="W1907" s="23" t="e">
        <f>VLOOKUP(F1907,'[1]AM Report'!$C:$L,10,FALSE)</f>
        <v>#N/A</v>
      </c>
      <c r="X1907" s="6" t="str">
        <f>VLOOKUP(F1907,'[2]Master URL List'!$F:$S,12,FALSE)</f>
        <v>CWA-MOB101</v>
      </c>
      <c r="Y1907" s="6" t="str">
        <f>VLOOKUP($F1907,'[2]Master URL List'!$F:$S,13,FALSE)</f>
        <v>ADRIAN STAMER</v>
      </c>
      <c r="Z1907" s="6" t="str">
        <f>VLOOKUP($F1907,'[2]Master URL List'!$F:$S,14,FALSE)</f>
        <v>ADMIN@ASWEBSOLUTIONS.COM</v>
      </c>
    </row>
    <row r="1908" spans="1:26" s="6" customFormat="1" ht="12.75" customHeight="1" x14ac:dyDescent="0.2">
      <c r="A1908" s="6" t="s">
        <v>1842</v>
      </c>
      <c r="B1908" s="6" t="s">
        <v>1860</v>
      </c>
      <c r="C1908" s="5" t="s">
        <v>1858</v>
      </c>
      <c r="D1908" s="5" t="str">
        <f t="shared" si="33"/>
        <v>ASWEBSOLUT</v>
      </c>
      <c r="E1908" s="16" t="s">
        <v>1690</v>
      </c>
      <c r="F1908" s="16" t="s">
        <v>1859</v>
      </c>
      <c r="H1908" s="7"/>
      <c r="I1908" s="7" t="s">
        <v>151</v>
      </c>
      <c r="J1908" s="7" t="s">
        <v>151</v>
      </c>
      <c r="K1908" s="7" t="s">
        <v>151</v>
      </c>
      <c r="L1908" s="7" t="s">
        <v>151</v>
      </c>
      <c r="M1908" s="7" t="s">
        <v>151</v>
      </c>
      <c r="O1908" s="6" t="s">
        <v>3899</v>
      </c>
      <c r="P1908" s="9"/>
      <c r="Q1908" s="9"/>
      <c r="R1908" s="6" t="s">
        <v>1748</v>
      </c>
      <c r="S1908" s="6" t="e">
        <v>#N/A</v>
      </c>
      <c r="T1908" s="6" t="e">
        <v>#N/A</v>
      </c>
      <c r="W1908" s="23" t="e">
        <f>VLOOKUP(F1908,'[1]AM Report'!$C:$L,10,FALSE)</f>
        <v>#N/A</v>
      </c>
      <c r="X1908" s="6" t="str">
        <f>VLOOKUP(F1908,'[2]Master URL List'!$F:$S,12,FALSE)</f>
        <v>CWA-MOB101</v>
      </c>
      <c r="Y1908" s="6" t="str">
        <f>VLOOKUP($F1908,'[2]Master URL List'!$F:$S,13,FALSE)</f>
        <v>ADRIAN STAMER</v>
      </c>
      <c r="Z1908" s="6" t="str">
        <f>VLOOKUP($F1908,'[2]Master URL List'!$F:$S,14,FALSE)</f>
        <v>ADMIN@ASWEBSOLUTIONS.COM</v>
      </c>
    </row>
    <row r="1909" spans="1:26" s="6" customFormat="1" ht="12.75" customHeight="1" x14ac:dyDescent="0.2">
      <c r="A1909" s="6" t="s">
        <v>1843</v>
      </c>
      <c r="B1909" s="6" t="s">
        <v>1860</v>
      </c>
      <c r="C1909" s="5" t="s">
        <v>1858</v>
      </c>
      <c r="D1909" s="5" t="str">
        <f t="shared" si="33"/>
        <v>ASWEBSOLUT</v>
      </c>
      <c r="E1909" s="16" t="s">
        <v>1690</v>
      </c>
      <c r="F1909" s="16" t="s">
        <v>1859</v>
      </c>
      <c r="H1909" s="7"/>
      <c r="I1909" s="7" t="s">
        <v>151</v>
      </c>
      <c r="J1909" s="7" t="s">
        <v>151</v>
      </c>
      <c r="K1909" s="7" t="s">
        <v>151</v>
      </c>
      <c r="L1909" s="7" t="s">
        <v>151</v>
      </c>
      <c r="M1909" s="7" t="s">
        <v>151</v>
      </c>
      <c r="O1909" s="6" t="s">
        <v>3899</v>
      </c>
      <c r="P1909" s="9"/>
      <c r="Q1909" s="9"/>
      <c r="R1909" s="6" t="s">
        <v>1748</v>
      </c>
      <c r="S1909" s="6" t="e">
        <v>#N/A</v>
      </c>
      <c r="T1909" s="6" t="e">
        <v>#N/A</v>
      </c>
      <c r="W1909" s="23" t="e">
        <f>VLOOKUP(F1909,'[1]AM Report'!$C:$L,10,FALSE)</f>
        <v>#N/A</v>
      </c>
      <c r="X1909" s="6" t="str">
        <f>VLOOKUP(F1909,'[2]Master URL List'!$F:$S,12,FALSE)</f>
        <v>CWA-MOB101</v>
      </c>
      <c r="Y1909" s="6" t="str">
        <f>VLOOKUP($F1909,'[2]Master URL List'!$F:$S,13,FALSE)</f>
        <v>ADRIAN STAMER</v>
      </c>
      <c r="Z1909" s="6" t="str">
        <f>VLOOKUP($F1909,'[2]Master URL List'!$F:$S,14,FALSE)</f>
        <v>ADMIN@ASWEBSOLUTIONS.COM</v>
      </c>
    </row>
    <row r="1910" spans="1:26" s="6" customFormat="1" ht="12.75" customHeight="1" x14ac:dyDescent="0.2">
      <c r="A1910" s="6" t="s">
        <v>1844</v>
      </c>
      <c r="B1910" s="6" t="s">
        <v>1860</v>
      </c>
      <c r="C1910" s="5" t="s">
        <v>1858</v>
      </c>
      <c r="D1910" s="5" t="str">
        <f t="shared" si="33"/>
        <v>ASWEBSOLUT</v>
      </c>
      <c r="E1910" s="16" t="s">
        <v>1690</v>
      </c>
      <c r="F1910" s="16" t="s">
        <v>1859</v>
      </c>
      <c r="H1910" s="7"/>
      <c r="I1910" s="7" t="s">
        <v>151</v>
      </c>
      <c r="J1910" s="7" t="s">
        <v>151</v>
      </c>
      <c r="K1910" s="7" t="s">
        <v>151</v>
      </c>
      <c r="L1910" s="7" t="s">
        <v>151</v>
      </c>
      <c r="M1910" s="7" t="s">
        <v>151</v>
      </c>
      <c r="O1910" s="6" t="s">
        <v>3899</v>
      </c>
      <c r="P1910" s="9"/>
      <c r="Q1910" s="9"/>
      <c r="R1910" s="6" t="s">
        <v>1748</v>
      </c>
      <c r="S1910" s="6" t="e">
        <v>#N/A</v>
      </c>
      <c r="T1910" s="6" t="e">
        <v>#N/A</v>
      </c>
      <c r="W1910" s="23" t="e">
        <f>VLOOKUP(F1910,'[1]AM Report'!$C:$L,10,FALSE)</f>
        <v>#N/A</v>
      </c>
      <c r="X1910" s="6" t="str">
        <f>VLOOKUP(F1910,'[2]Master URL List'!$F:$S,12,FALSE)</f>
        <v>CWA-MOB101</v>
      </c>
      <c r="Y1910" s="6" t="str">
        <f>VLOOKUP($F1910,'[2]Master URL List'!$F:$S,13,FALSE)</f>
        <v>ADRIAN STAMER</v>
      </c>
      <c r="Z1910" s="6" t="str">
        <f>VLOOKUP($F1910,'[2]Master URL List'!$F:$S,14,FALSE)</f>
        <v>ADMIN@ASWEBSOLUTIONS.COM</v>
      </c>
    </row>
    <row r="1911" spans="1:26" s="6" customFormat="1" ht="12.75" customHeight="1" x14ac:dyDescent="0.2">
      <c r="A1911" s="6" t="s">
        <v>1845</v>
      </c>
      <c r="B1911" s="6" t="s">
        <v>1860</v>
      </c>
      <c r="C1911" s="5" t="s">
        <v>1858</v>
      </c>
      <c r="D1911" s="5" t="str">
        <f t="shared" si="33"/>
        <v>ASWEBSOLUT</v>
      </c>
      <c r="E1911" s="16" t="s">
        <v>1690</v>
      </c>
      <c r="F1911" s="16" t="s">
        <v>1859</v>
      </c>
      <c r="H1911" s="7"/>
      <c r="I1911" s="7" t="s">
        <v>151</v>
      </c>
      <c r="J1911" s="7" t="s">
        <v>151</v>
      </c>
      <c r="K1911" s="7" t="s">
        <v>151</v>
      </c>
      <c r="L1911" s="7" t="s">
        <v>151</v>
      </c>
      <c r="M1911" s="7" t="s">
        <v>151</v>
      </c>
      <c r="O1911" s="6" t="s">
        <v>3899</v>
      </c>
      <c r="P1911" s="9"/>
      <c r="Q1911" s="9"/>
      <c r="R1911" s="6" t="s">
        <v>1748</v>
      </c>
      <c r="S1911" s="6" t="e">
        <v>#N/A</v>
      </c>
      <c r="T1911" s="6" t="e">
        <v>#N/A</v>
      </c>
      <c r="W1911" s="23" t="e">
        <f>VLOOKUP(F1911,'[1]AM Report'!$C:$L,10,FALSE)</f>
        <v>#N/A</v>
      </c>
      <c r="X1911" s="6" t="str">
        <f>VLOOKUP(F1911,'[2]Master URL List'!$F:$S,12,FALSE)</f>
        <v>CWA-MOB101</v>
      </c>
      <c r="Y1911" s="6" t="str">
        <f>VLOOKUP($F1911,'[2]Master URL List'!$F:$S,13,FALSE)</f>
        <v>ADRIAN STAMER</v>
      </c>
      <c r="Z1911" s="6" t="str">
        <f>VLOOKUP($F1911,'[2]Master URL List'!$F:$S,14,FALSE)</f>
        <v>ADMIN@ASWEBSOLUTIONS.COM</v>
      </c>
    </row>
    <row r="1912" spans="1:26" s="6" customFormat="1" ht="12.75" customHeight="1" x14ac:dyDescent="0.2">
      <c r="A1912" s="6" t="s">
        <v>1846</v>
      </c>
      <c r="B1912" s="6" t="s">
        <v>1860</v>
      </c>
      <c r="C1912" s="5" t="s">
        <v>1858</v>
      </c>
      <c r="D1912" s="5" t="str">
        <f t="shared" si="33"/>
        <v>ASWEBSOLUT</v>
      </c>
      <c r="E1912" s="16" t="s">
        <v>1690</v>
      </c>
      <c r="F1912" s="16" t="s">
        <v>1859</v>
      </c>
      <c r="H1912" s="7"/>
      <c r="I1912" s="7" t="s">
        <v>151</v>
      </c>
      <c r="J1912" s="7" t="s">
        <v>151</v>
      </c>
      <c r="K1912" s="7" t="s">
        <v>151</v>
      </c>
      <c r="L1912" s="7" t="s">
        <v>151</v>
      </c>
      <c r="M1912" s="7" t="s">
        <v>151</v>
      </c>
      <c r="O1912" s="6" t="s">
        <v>3899</v>
      </c>
      <c r="P1912" s="9"/>
      <c r="Q1912" s="9"/>
      <c r="R1912" s="6" t="s">
        <v>1748</v>
      </c>
      <c r="S1912" s="6" t="e">
        <v>#N/A</v>
      </c>
      <c r="T1912" s="6" t="e">
        <v>#N/A</v>
      </c>
      <c r="W1912" s="23" t="e">
        <f>VLOOKUP(F1912,'[1]AM Report'!$C:$L,10,FALSE)</f>
        <v>#N/A</v>
      </c>
      <c r="X1912" s="6" t="str">
        <f>VLOOKUP(F1912,'[2]Master URL List'!$F:$S,12,FALSE)</f>
        <v>CWA-MOB101</v>
      </c>
      <c r="Y1912" s="6" t="str">
        <f>VLOOKUP($F1912,'[2]Master URL List'!$F:$S,13,FALSE)</f>
        <v>ADRIAN STAMER</v>
      </c>
      <c r="Z1912" s="6" t="str">
        <f>VLOOKUP($F1912,'[2]Master URL List'!$F:$S,14,FALSE)</f>
        <v>ADMIN@ASWEBSOLUTIONS.COM</v>
      </c>
    </row>
    <row r="1913" spans="1:26" s="6" customFormat="1" ht="12.75" customHeight="1" x14ac:dyDescent="0.2">
      <c r="A1913" s="6" t="s">
        <v>1847</v>
      </c>
      <c r="B1913" s="6" t="s">
        <v>1860</v>
      </c>
      <c r="C1913" s="5" t="s">
        <v>1858</v>
      </c>
      <c r="D1913" s="5" t="str">
        <f t="shared" si="33"/>
        <v>ASWEBSOLUT</v>
      </c>
      <c r="E1913" s="16" t="s">
        <v>1690</v>
      </c>
      <c r="F1913" s="16" t="s">
        <v>1859</v>
      </c>
      <c r="H1913" s="7"/>
      <c r="I1913" s="7" t="s">
        <v>151</v>
      </c>
      <c r="J1913" s="7" t="s">
        <v>151</v>
      </c>
      <c r="K1913" s="7" t="s">
        <v>151</v>
      </c>
      <c r="L1913" s="7" t="s">
        <v>151</v>
      </c>
      <c r="M1913" s="7" t="s">
        <v>151</v>
      </c>
      <c r="O1913" s="6" t="s">
        <v>3899</v>
      </c>
      <c r="P1913" s="9"/>
      <c r="Q1913" s="9"/>
      <c r="R1913" s="6" t="s">
        <v>1748</v>
      </c>
      <c r="S1913" s="6" t="e">
        <v>#N/A</v>
      </c>
      <c r="T1913" s="6" t="e">
        <v>#N/A</v>
      </c>
      <c r="W1913" s="23" t="e">
        <f>VLOOKUP(F1913,'[1]AM Report'!$C:$L,10,FALSE)</f>
        <v>#N/A</v>
      </c>
      <c r="X1913" s="6" t="str">
        <f>VLOOKUP(F1913,'[2]Master URL List'!$F:$S,12,FALSE)</f>
        <v>CWA-MOB101</v>
      </c>
      <c r="Y1913" s="6" t="str">
        <f>VLOOKUP($F1913,'[2]Master URL List'!$F:$S,13,FALSE)</f>
        <v>ADRIAN STAMER</v>
      </c>
      <c r="Z1913" s="6" t="str">
        <f>VLOOKUP($F1913,'[2]Master URL List'!$F:$S,14,FALSE)</f>
        <v>ADMIN@ASWEBSOLUTIONS.COM</v>
      </c>
    </row>
    <row r="1914" spans="1:26" s="6" customFormat="1" ht="12.75" customHeight="1" x14ac:dyDescent="0.2">
      <c r="A1914" s="6" t="s">
        <v>1848</v>
      </c>
      <c r="B1914" s="6" t="s">
        <v>1860</v>
      </c>
      <c r="C1914" s="5" t="s">
        <v>1858</v>
      </c>
      <c r="D1914" s="5" t="str">
        <f t="shared" si="33"/>
        <v>ASWEBSOLUT</v>
      </c>
      <c r="E1914" s="16" t="s">
        <v>1690</v>
      </c>
      <c r="F1914" s="16" t="s">
        <v>1859</v>
      </c>
      <c r="H1914" s="7"/>
      <c r="I1914" s="7" t="s">
        <v>151</v>
      </c>
      <c r="J1914" s="7" t="s">
        <v>151</v>
      </c>
      <c r="K1914" s="7" t="s">
        <v>151</v>
      </c>
      <c r="L1914" s="7" t="s">
        <v>151</v>
      </c>
      <c r="M1914" s="7" t="s">
        <v>151</v>
      </c>
      <c r="O1914" s="6" t="s">
        <v>3899</v>
      </c>
      <c r="P1914" s="9"/>
      <c r="Q1914" s="9"/>
      <c r="R1914" s="6" t="s">
        <v>1748</v>
      </c>
      <c r="S1914" s="6" t="e">
        <v>#N/A</v>
      </c>
      <c r="T1914" s="6" t="e">
        <v>#N/A</v>
      </c>
      <c r="W1914" s="23" t="e">
        <f>VLOOKUP(F1914,'[1]AM Report'!$C:$L,10,FALSE)</f>
        <v>#N/A</v>
      </c>
      <c r="X1914" s="6" t="str">
        <f>VLOOKUP(F1914,'[2]Master URL List'!$F:$S,12,FALSE)</f>
        <v>CWA-MOB101</v>
      </c>
      <c r="Y1914" s="6" t="str">
        <f>VLOOKUP($F1914,'[2]Master URL List'!$F:$S,13,FALSE)</f>
        <v>ADRIAN STAMER</v>
      </c>
      <c r="Z1914" s="6" t="str">
        <f>VLOOKUP($F1914,'[2]Master URL List'!$F:$S,14,FALSE)</f>
        <v>ADMIN@ASWEBSOLUTIONS.COM</v>
      </c>
    </row>
    <row r="1915" spans="1:26" s="6" customFormat="1" ht="12.75" customHeight="1" x14ac:dyDescent="0.2">
      <c r="A1915" s="6" t="s">
        <v>1849</v>
      </c>
      <c r="B1915" s="6" t="s">
        <v>1860</v>
      </c>
      <c r="C1915" s="5" t="s">
        <v>1858</v>
      </c>
      <c r="D1915" s="5" t="str">
        <f t="shared" si="33"/>
        <v>ASWEBSOLUT</v>
      </c>
      <c r="E1915" s="16" t="s">
        <v>1690</v>
      </c>
      <c r="F1915" s="16" t="s">
        <v>1859</v>
      </c>
      <c r="H1915" s="7"/>
      <c r="I1915" s="7" t="s">
        <v>151</v>
      </c>
      <c r="J1915" s="7" t="s">
        <v>151</v>
      </c>
      <c r="K1915" s="7" t="s">
        <v>151</v>
      </c>
      <c r="L1915" s="7" t="s">
        <v>151</v>
      </c>
      <c r="M1915" s="7" t="s">
        <v>151</v>
      </c>
      <c r="O1915" s="6" t="s">
        <v>3899</v>
      </c>
      <c r="P1915" s="9"/>
      <c r="Q1915" s="9"/>
      <c r="R1915" s="6" t="s">
        <v>1748</v>
      </c>
      <c r="S1915" s="6" t="e">
        <v>#N/A</v>
      </c>
      <c r="T1915" s="6" t="e">
        <v>#N/A</v>
      </c>
      <c r="W1915" s="23" t="e">
        <f>VLOOKUP(F1915,'[1]AM Report'!$C:$L,10,FALSE)</f>
        <v>#N/A</v>
      </c>
      <c r="X1915" s="6" t="str">
        <f>VLOOKUP(F1915,'[2]Master URL List'!$F:$S,12,FALSE)</f>
        <v>CWA-MOB101</v>
      </c>
      <c r="Y1915" s="6" t="str">
        <f>VLOOKUP($F1915,'[2]Master URL List'!$F:$S,13,FALSE)</f>
        <v>ADRIAN STAMER</v>
      </c>
      <c r="Z1915" s="6" t="str">
        <f>VLOOKUP($F1915,'[2]Master URL List'!$F:$S,14,FALSE)</f>
        <v>ADMIN@ASWEBSOLUTIONS.COM</v>
      </c>
    </row>
    <row r="1916" spans="1:26" s="6" customFormat="1" ht="12.75" customHeight="1" x14ac:dyDescent="0.2">
      <c r="A1916" s="6" t="s">
        <v>1850</v>
      </c>
      <c r="B1916" s="6" t="s">
        <v>1860</v>
      </c>
      <c r="C1916" s="5" t="s">
        <v>1858</v>
      </c>
      <c r="D1916" s="5" t="str">
        <f t="shared" si="33"/>
        <v>ASWEBSOLUT</v>
      </c>
      <c r="E1916" s="16" t="s">
        <v>1690</v>
      </c>
      <c r="F1916" s="16" t="s">
        <v>1859</v>
      </c>
      <c r="H1916" s="7"/>
      <c r="I1916" s="7" t="s">
        <v>151</v>
      </c>
      <c r="J1916" s="7" t="s">
        <v>151</v>
      </c>
      <c r="K1916" s="7" t="s">
        <v>151</v>
      </c>
      <c r="L1916" s="7" t="s">
        <v>151</v>
      </c>
      <c r="M1916" s="7" t="s">
        <v>151</v>
      </c>
      <c r="O1916" s="6" t="s">
        <v>3899</v>
      </c>
      <c r="P1916" s="9"/>
      <c r="Q1916" s="9"/>
      <c r="R1916" s="6" t="s">
        <v>1748</v>
      </c>
      <c r="S1916" s="6" t="e">
        <v>#N/A</v>
      </c>
      <c r="T1916" s="6" t="e">
        <v>#N/A</v>
      </c>
      <c r="W1916" s="23" t="e">
        <f>VLOOKUP(F1916,'[1]AM Report'!$C:$L,10,FALSE)</f>
        <v>#N/A</v>
      </c>
      <c r="X1916" s="6" t="str">
        <f>VLOOKUP(F1916,'[2]Master URL List'!$F:$S,12,FALSE)</f>
        <v>CWA-MOB101</v>
      </c>
      <c r="Y1916" s="6" t="str">
        <f>VLOOKUP($F1916,'[2]Master URL List'!$F:$S,13,FALSE)</f>
        <v>ADRIAN STAMER</v>
      </c>
      <c r="Z1916" s="6" t="str">
        <f>VLOOKUP($F1916,'[2]Master URL List'!$F:$S,14,FALSE)</f>
        <v>ADMIN@ASWEBSOLUTIONS.COM</v>
      </c>
    </row>
    <row r="1917" spans="1:26" s="6" customFormat="1" ht="12.75" customHeight="1" x14ac:dyDescent="0.2">
      <c r="A1917" s="6" t="s">
        <v>1851</v>
      </c>
      <c r="B1917" s="6" t="s">
        <v>1860</v>
      </c>
      <c r="C1917" s="5" t="s">
        <v>1858</v>
      </c>
      <c r="D1917" s="5" t="str">
        <f t="shared" si="33"/>
        <v>ASWEBSOLUT</v>
      </c>
      <c r="E1917" s="16" t="s">
        <v>1690</v>
      </c>
      <c r="F1917" s="16" t="s">
        <v>1859</v>
      </c>
      <c r="H1917" s="7"/>
      <c r="I1917" s="7" t="s">
        <v>151</v>
      </c>
      <c r="J1917" s="7" t="s">
        <v>151</v>
      </c>
      <c r="K1917" s="7" t="s">
        <v>151</v>
      </c>
      <c r="L1917" s="7" t="s">
        <v>151</v>
      </c>
      <c r="M1917" s="7" t="s">
        <v>151</v>
      </c>
      <c r="O1917" s="6" t="s">
        <v>3899</v>
      </c>
      <c r="P1917" s="9"/>
      <c r="Q1917" s="9"/>
      <c r="R1917" s="6" t="s">
        <v>1748</v>
      </c>
      <c r="S1917" s="6" t="e">
        <v>#N/A</v>
      </c>
      <c r="T1917" s="6" t="e">
        <v>#N/A</v>
      </c>
      <c r="W1917" s="23" t="e">
        <f>VLOOKUP(F1917,'[1]AM Report'!$C:$L,10,FALSE)</f>
        <v>#N/A</v>
      </c>
      <c r="X1917" s="6" t="str">
        <f>VLOOKUP(F1917,'[2]Master URL List'!$F:$S,12,FALSE)</f>
        <v>CWA-MOB101</v>
      </c>
      <c r="Y1917" s="6" t="str">
        <f>VLOOKUP($F1917,'[2]Master URL List'!$F:$S,13,FALSE)</f>
        <v>ADRIAN STAMER</v>
      </c>
      <c r="Z1917" s="6" t="str">
        <f>VLOOKUP($F1917,'[2]Master URL List'!$F:$S,14,FALSE)</f>
        <v>ADMIN@ASWEBSOLUTIONS.COM</v>
      </c>
    </row>
    <row r="1918" spans="1:26" s="6" customFormat="1" ht="12.75" customHeight="1" x14ac:dyDescent="0.2">
      <c r="A1918" s="6" t="s">
        <v>1852</v>
      </c>
      <c r="B1918" s="6" t="s">
        <v>1860</v>
      </c>
      <c r="C1918" s="5" t="s">
        <v>1858</v>
      </c>
      <c r="D1918" s="5" t="str">
        <f t="shared" si="33"/>
        <v>ASWEBSOLUT</v>
      </c>
      <c r="E1918" s="16" t="s">
        <v>1690</v>
      </c>
      <c r="F1918" s="16" t="s">
        <v>1859</v>
      </c>
      <c r="H1918" s="7"/>
      <c r="I1918" s="7" t="s">
        <v>151</v>
      </c>
      <c r="J1918" s="7" t="s">
        <v>151</v>
      </c>
      <c r="K1918" s="7" t="s">
        <v>151</v>
      </c>
      <c r="L1918" s="7" t="s">
        <v>151</v>
      </c>
      <c r="M1918" s="7" t="s">
        <v>151</v>
      </c>
      <c r="O1918" s="6" t="s">
        <v>3899</v>
      </c>
      <c r="P1918" s="9"/>
      <c r="Q1918" s="9"/>
      <c r="R1918" s="6" t="s">
        <v>1748</v>
      </c>
      <c r="S1918" s="6" t="e">
        <v>#N/A</v>
      </c>
      <c r="T1918" s="6" t="e">
        <v>#N/A</v>
      </c>
      <c r="W1918" s="23" t="e">
        <f>VLOOKUP(F1918,'[1]AM Report'!$C:$L,10,FALSE)</f>
        <v>#N/A</v>
      </c>
      <c r="X1918" s="6" t="str">
        <f>VLOOKUP(F1918,'[2]Master URL List'!$F:$S,12,FALSE)</f>
        <v>CWA-MOB101</v>
      </c>
      <c r="Y1918" s="6" t="str">
        <f>VLOOKUP($F1918,'[2]Master URL List'!$F:$S,13,FALSE)</f>
        <v>ADRIAN STAMER</v>
      </c>
      <c r="Z1918" s="6" t="str">
        <f>VLOOKUP($F1918,'[2]Master URL List'!$F:$S,14,FALSE)</f>
        <v>ADMIN@ASWEBSOLUTIONS.COM</v>
      </c>
    </row>
    <row r="1919" spans="1:26" s="6" customFormat="1" ht="12.75" customHeight="1" x14ac:dyDescent="0.2">
      <c r="A1919" s="6" t="s">
        <v>1853</v>
      </c>
      <c r="B1919" s="6" t="s">
        <v>1860</v>
      </c>
      <c r="C1919" s="5" t="s">
        <v>1858</v>
      </c>
      <c r="D1919" s="5" t="str">
        <f t="shared" si="33"/>
        <v>ASWEBSOLUT</v>
      </c>
      <c r="E1919" s="16" t="s">
        <v>1690</v>
      </c>
      <c r="F1919" s="16" t="s">
        <v>1859</v>
      </c>
      <c r="H1919" s="7"/>
      <c r="I1919" s="7" t="s">
        <v>151</v>
      </c>
      <c r="J1919" s="7" t="s">
        <v>151</v>
      </c>
      <c r="K1919" s="7" t="s">
        <v>151</v>
      </c>
      <c r="L1919" s="7" t="s">
        <v>151</v>
      </c>
      <c r="M1919" s="7" t="s">
        <v>151</v>
      </c>
      <c r="O1919" s="6" t="s">
        <v>3899</v>
      </c>
      <c r="P1919" s="9"/>
      <c r="Q1919" s="9"/>
      <c r="R1919" s="6" t="s">
        <v>1748</v>
      </c>
      <c r="S1919" s="6" t="e">
        <v>#N/A</v>
      </c>
      <c r="T1919" s="6" t="e">
        <v>#N/A</v>
      </c>
      <c r="W1919" s="23" t="e">
        <f>VLOOKUP(F1919,'[1]AM Report'!$C:$L,10,FALSE)</f>
        <v>#N/A</v>
      </c>
      <c r="X1919" s="6" t="str">
        <f>VLOOKUP(F1919,'[2]Master URL List'!$F:$S,12,FALSE)</f>
        <v>CWA-MOB101</v>
      </c>
      <c r="Y1919" s="6" t="str">
        <f>VLOOKUP($F1919,'[2]Master URL List'!$F:$S,13,FALSE)</f>
        <v>ADRIAN STAMER</v>
      </c>
      <c r="Z1919" s="6" t="str">
        <f>VLOOKUP($F1919,'[2]Master URL List'!$F:$S,14,FALSE)</f>
        <v>ADMIN@ASWEBSOLUTIONS.COM</v>
      </c>
    </row>
    <row r="1920" spans="1:26" s="6" customFormat="1" ht="12.75" customHeight="1" x14ac:dyDescent="0.2">
      <c r="A1920" s="6" t="s">
        <v>1854</v>
      </c>
      <c r="B1920" s="6" t="s">
        <v>1860</v>
      </c>
      <c r="C1920" s="5" t="s">
        <v>1858</v>
      </c>
      <c r="D1920" s="5" t="str">
        <f t="shared" si="33"/>
        <v>ASWEBSOLUT</v>
      </c>
      <c r="E1920" s="16" t="s">
        <v>1690</v>
      </c>
      <c r="F1920" s="16" t="s">
        <v>1859</v>
      </c>
      <c r="H1920" s="7"/>
      <c r="I1920" s="7" t="s">
        <v>151</v>
      </c>
      <c r="J1920" s="7" t="s">
        <v>151</v>
      </c>
      <c r="K1920" s="7" t="s">
        <v>151</v>
      </c>
      <c r="L1920" s="7" t="s">
        <v>151</v>
      </c>
      <c r="M1920" s="7" t="s">
        <v>151</v>
      </c>
      <c r="O1920" s="6" t="s">
        <v>3899</v>
      </c>
      <c r="P1920" s="9"/>
      <c r="Q1920" s="9"/>
      <c r="R1920" s="6" t="s">
        <v>1748</v>
      </c>
      <c r="S1920" s="6" t="e">
        <v>#N/A</v>
      </c>
      <c r="T1920" s="6" t="e">
        <v>#N/A</v>
      </c>
      <c r="W1920" s="23" t="e">
        <f>VLOOKUP(F1920,'[1]AM Report'!$C:$L,10,FALSE)</f>
        <v>#N/A</v>
      </c>
      <c r="X1920" s="6" t="str">
        <f>VLOOKUP(F1920,'[2]Master URL List'!$F:$S,12,FALSE)</f>
        <v>CWA-MOB101</v>
      </c>
      <c r="Y1920" s="6" t="str">
        <f>VLOOKUP($F1920,'[2]Master URL List'!$F:$S,13,FALSE)</f>
        <v>ADRIAN STAMER</v>
      </c>
      <c r="Z1920" s="6" t="str">
        <f>VLOOKUP($F1920,'[2]Master URL List'!$F:$S,14,FALSE)</f>
        <v>ADMIN@ASWEBSOLUTIONS.COM</v>
      </c>
    </row>
    <row r="1921" spans="1:26" s="6" customFormat="1" ht="12.75" customHeight="1" x14ac:dyDescent="0.2">
      <c r="A1921" s="6" t="s">
        <v>1855</v>
      </c>
      <c r="B1921" s="6" t="s">
        <v>1860</v>
      </c>
      <c r="C1921" s="5" t="s">
        <v>1858</v>
      </c>
      <c r="D1921" s="5" t="str">
        <f t="shared" si="33"/>
        <v>ASWEBSOLUT</v>
      </c>
      <c r="E1921" s="16" t="s">
        <v>1690</v>
      </c>
      <c r="F1921" s="16" t="s">
        <v>1859</v>
      </c>
      <c r="H1921" s="7"/>
      <c r="I1921" s="7" t="s">
        <v>151</v>
      </c>
      <c r="J1921" s="7" t="s">
        <v>151</v>
      </c>
      <c r="K1921" s="7" t="s">
        <v>151</v>
      </c>
      <c r="L1921" s="7" t="s">
        <v>151</v>
      </c>
      <c r="M1921" s="7" t="s">
        <v>151</v>
      </c>
      <c r="O1921" s="6" t="s">
        <v>3899</v>
      </c>
      <c r="P1921" s="9"/>
      <c r="Q1921" s="9"/>
      <c r="R1921" s="6" t="s">
        <v>1748</v>
      </c>
      <c r="S1921" s="6" t="e">
        <v>#N/A</v>
      </c>
      <c r="T1921" s="6" t="e">
        <v>#N/A</v>
      </c>
      <c r="W1921" s="23" t="e">
        <f>VLOOKUP(F1921,'[1]AM Report'!$C:$L,10,FALSE)</f>
        <v>#N/A</v>
      </c>
      <c r="X1921" s="6" t="str">
        <f>VLOOKUP(F1921,'[2]Master URL List'!$F:$S,12,FALSE)</f>
        <v>CWA-MOB101</v>
      </c>
      <c r="Y1921" s="6" t="str">
        <f>VLOOKUP($F1921,'[2]Master URL List'!$F:$S,13,FALSE)</f>
        <v>ADRIAN STAMER</v>
      </c>
      <c r="Z1921" s="6" t="str">
        <f>VLOOKUP($F1921,'[2]Master URL List'!$F:$S,14,FALSE)</f>
        <v>ADMIN@ASWEBSOLUTIONS.COM</v>
      </c>
    </row>
    <row r="1922" spans="1:26" s="6" customFormat="1" ht="12.75" customHeight="1" x14ac:dyDescent="0.2">
      <c r="A1922" s="6" t="s">
        <v>1856</v>
      </c>
      <c r="B1922" s="6" t="s">
        <v>1860</v>
      </c>
      <c r="C1922" s="5" t="s">
        <v>1858</v>
      </c>
      <c r="D1922" s="5" t="str">
        <f t="shared" si="33"/>
        <v>ASWEBSOLUT</v>
      </c>
      <c r="E1922" s="16" t="s">
        <v>1690</v>
      </c>
      <c r="F1922" s="16" t="s">
        <v>1859</v>
      </c>
      <c r="H1922" s="7"/>
      <c r="I1922" s="7" t="s">
        <v>151</v>
      </c>
      <c r="J1922" s="7" t="s">
        <v>151</v>
      </c>
      <c r="K1922" s="7" t="s">
        <v>151</v>
      </c>
      <c r="L1922" s="7" t="s">
        <v>151</v>
      </c>
      <c r="M1922" s="7" t="s">
        <v>151</v>
      </c>
      <c r="O1922" s="6" t="s">
        <v>3899</v>
      </c>
      <c r="P1922" s="9"/>
      <c r="Q1922" s="9"/>
      <c r="R1922" s="6" t="s">
        <v>1748</v>
      </c>
      <c r="S1922" s="6" t="e">
        <v>#N/A</v>
      </c>
      <c r="T1922" s="6" t="e">
        <v>#N/A</v>
      </c>
      <c r="W1922" s="23" t="e">
        <f>VLOOKUP(F1922,'[1]AM Report'!$C:$L,10,FALSE)</f>
        <v>#N/A</v>
      </c>
      <c r="X1922" s="6" t="str">
        <f>VLOOKUP(F1922,'[2]Master URL List'!$F:$S,12,FALSE)</f>
        <v>CWA-MOB101</v>
      </c>
      <c r="Y1922" s="6" t="str">
        <f>VLOOKUP($F1922,'[2]Master URL List'!$F:$S,13,FALSE)</f>
        <v>ADRIAN STAMER</v>
      </c>
      <c r="Z1922" s="6" t="str">
        <f>VLOOKUP($F1922,'[2]Master URL List'!$F:$S,14,FALSE)</f>
        <v>ADMIN@ASWEBSOLUTIONS.COM</v>
      </c>
    </row>
    <row r="1923" spans="1:26" s="6" customFormat="1" ht="12.75" customHeight="1" x14ac:dyDescent="0.2">
      <c r="A1923" s="6" t="s">
        <v>1857</v>
      </c>
      <c r="B1923" s="6" t="s">
        <v>1860</v>
      </c>
      <c r="C1923" s="5" t="s">
        <v>1858</v>
      </c>
      <c r="D1923" s="5" t="str">
        <f t="shared" si="33"/>
        <v>ASWEBSOLUT</v>
      </c>
      <c r="E1923" s="16" t="s">
        <v>1690</v>
      </c>
      <c r="F1923" s="16" t="s">
        <v>1859</v>
      </c>
      <c r="H1923" s="7"/>
      <c r="I1923" s="7" t="s">
        <v>151</v>
      </c>
      <c r="J1923" s="7" t="s">
        <v>151</v>
      </c>
      <c r="K1923" s="7" t="s">
        <v>151</v>
      </c>
      <c r="L1923" s="7" t="s">
        <v>151</v>
      </c>
      <c r="M1923" s="7" t="s">
        <v>151</v>
      </c>
      <c r="O1923" s="6" t="s">
        <v>3899</v>
      </c>
      <c r="P1923" s="9"/>
      <c r="Q1923" s="9"/>
      <c r="R1923" s="6" t="s">
        <v>1748</v>
      </c>
      <c r="S1923" s="6" t="e">
        <v>#N/A</v>
      </c>
      <c r="T1923" s="6" t="e">
        <v>#N/A</v>
      </c>
      <c r="W1923" s="23" t="e">
        <f>VLOOKUP(F1923,'[1]AM Report'!$C:$L,10,FALSE)</f>
        <v>#N/A</v>
      </c>
      <c r="X1923" s="6" t="str">
        <f>VLOOKUP(F1923,'[2]Master URL List'!$F:$S,12,FALSE)</f>
        <v>CWA-MOB101</v>
      </c>
      <c r="Y1923" s="6" t="str">
        <f>VLOOKUP($F1923,'[2]Master URL List'!$F:$S,13,FALSE)</f>
        <v>ADRIAN STAMER</v>
      </c>
      <c r="Z1923" s="6" t="str">
        <f>VLOOKUP($F1923,'[2]Master URL List'!$F:$S,14,FALSE)</f>
        <v>ADMIN@ASWEBSOLUTIONS.COM</v>
      </c>
    </row>
    <row r="1924" spans="1:26" s="6" customFormat="1" ht="12.75" customHeight="1" x14ac:dyDescent="0.2">
      <c r="A1924" s="6" t="s">
        <v>1864</v>
      </c>
      <c r="B1924" s="6" t="s">
        <v>1863</v>
      </c>
      <c r="C1924" s="5" t="s">
        <v>1862</v>
      </c>
      <c r="D1924" s="5" t="str">
        <f t="shared" si="33"/>
        <v>JJVSUPPORT.COM</v>
      </c>
      <c r="E1924" s="17">
        <v>5967</v>
      </c>
      <c r="F1924" s="16" t="s">
        <v>1861</v>
      </c>
      <c r="H1924" s="7"/>
      <c r="I1924" s="7" t="s">
        <v>151</v>
      </c>
      <c r="J1924" s="7" t="s">
        <v>151</v>
      </c>
      <c r="K1924" s="7" t="s">
        <v>151</v>
      </c>
      <c r="L1924" s="7" t="s">
        <v>151</v>
      </c>
      <c r="M1924" s="7" t="s">
        <v>151</v>
      </c>
      <c r="O1924" s="6" t="s">
        <v>3899</v>
      </c>
      <c r="P1924" s="9"/>
      <c r="Q1924" s="9"/>
      <c r="R1924" s="6" t="s">
        <v>1742</v>
      </c>
      <c r="S1924" s="6" t="e">
        <v>#N/A</v>
      </c>
      <c r="T1924" s="6" t="e">
        <v>#N/A</v>
      </c>
      <c r="W1924" s="23" t="e">
        <f>VLOOKUP(F1924,'[1]AM Report'!$C:$L,10,FALSE)</f>
        <v>#N/A</v>
      </c>
      <c r="X1924" s="6" t="str">
        <f>VLOOKUP(F1924,'[2]Master URL List'!$F:$S,12,FALSE)</f>
        <v>CWA-RG101</v>
      </c>
      <c r="Y1924" s="6" t="str">
        <f>VLOOKUP($F1924,'[2]Master URL List'!$F:$S,13,FALSE)</f>
        <v>ASHLEY GASPER</v>
      </c>
      <c r="Z1924" s="6" t="str">
        <f>VLOOKUP($F1924,'[2]Master URL List'!$F:$S,14,FALSE)</f>
        <v>julesjordanvideo@gmail.com</v>
      </c>
    </row>
    <row r="1925" spans="1:26" s="6" customFormat="1" ht="12.75" customHeight="1" x14ac:dyDescent="0.2">
      <c r="A1925" s="6" t="s">
        <v>1865</v>
      </c>
      <c r="B1925" s="6" t="s">
        <v>1863</v>
      </c>
      <c r="C1925" s="5" t="s">
        <v>1862</v>
      </c>
      <c r="D1925" s="5" t="str">
        <f t="shared" si="33"/>
        <v>JJVSUPPORT.COM</v>
      </c>
      <c r="E1925" s="17">
        <v>5967</v>
      </c>
      <c r="F1925" s="16" t="s">
        <v>1861</v>
      </c>
      <c r="H1925" s="7"/>
      <c r="I1925" s="7" t="s">
        <v>151</v>
      </c>
      <c r="J1925" s="7" t="s">
        <v>151</v>
      </c>
      <c r="K1925" s="7" t="s">
        <v>151</v>
      </c>
      <c r="L1925" s="7" t="s">
        <v>151</v>
      </c>
      <c r="M1925" s="7" t="s">
        <v>151</v>
      </c>
      <c r="O1925" s="6" t="s">
        <v>3899</v>
      </c>
      <c r="P1925" s="9"/>
      <c r="Q1925" s="9"/>
      <c r="R1925" s="6" t="s">
        <v>1742</v>
      </c>
      <c r="S1925" s="6" t="e">
        <v>#N/A</v>
      </c>
      <c r="T1925" s="6" t="e">
        <v>#N/A</v>
      </c>
      <c r="W1925" s="23" t="e">
        <f>VLOOKUP(F1925,'[1]AM Report'!$C:$L,10,FALSE)</f>
        <v>#N/A</v>
      </c>
      <c r="X1925" s="6" t="str">
        <f>VLOOKUP(F1925,'[2]Master URL List'!$F:$S,12,FALSE)</f>
        <v>CWA-RG101</v>
      </c>
      <c r="Y1925" s="6" t="str">
        <f>VLOOKUP($F1925,'[2]Master URL List'!$F:$S,13,FALSE)</f>
        <v>ASHLEY GASPER</v>
      </c>
      <c r="Z1925" s="6" t="str">
        <f>VLOOKUP($F1925,'[2]Master URL List'!$F:$S,14,FALSE)</f>
        <v>julesjordanvideo@gmail.com</v>
      </c>
    </row>
    <row r="1926" spans="1:26" s="6" customFormat="1" ht="12.75" customHeight="1" x14ac:dyDescent="0.2">
      <c r="A1926" s="6" t="s">
        <v>1866</v>
      </c>
      <c r="B1926" s="6" t="s">
        <v>1863</v>
      </c>
      <c r="C1926" s="5" t="s">
        <v>1862</v>
      </c>
      <c r="D1926" s="5" t="str">
        <f t="shared" si="33"/>
        <v>JJVSUPPORT.COM</v>
      </c>
      <c r="E1926" s="17">
        <v>5967</v>
      </c>
      <c r="F1926" s="16" t="s">
        <v>1861</v>
      </c>
      <c r="H1926" s="7"/>
      <c r="I1926" s="7" t="s">
        <v>151</v>
      </c>
      <c r="J1926" s="7" t="s">
        <v>151</v>
      </c>
      <c r="K1926" s="7" t="s">
        <v>151</v>
      </c>
      <c r="L1926" s="7" t="s">
        <v>151</v>
      </c>
      <c r="M1926" s="7" t="s">
        <v>151</v>
      </c>
      <c r="O1926" s="6" t="s">
        <v>3899</v>
      </c>
      <c r="P1926" s="9"/>
      <c r="Q1926" s="9"/>
      <c r="R1926" s="6" t="s">
        <v>1742</v>
      </c>
      <c r="S1926" s="6" t="e">
        <v>#N/A</v>
      </c>
      <c r="T1926" s="6" t="e">
        <v>#N/A</v>
      </c>
      <c r="W1926" s="23" t="e">
        <f>VLOOKUP(F1926,'[1]AM Report'!$C:$L,10,FALSE)</f>
        <v>#N/A</v>
      </c>
      <c r="X1926" s="6" t="str">
        <f>VLOOKUP(F1926,'[2]Master URL List'!$F:$S,12,FALSE)</f>
        <v>CWA-RG101</v>
      </c>
      <c r="Y1926" s="6" t="str">
        <f>VLOOKUP($F1926,'[2]Master URL List'!$F:$S,13,FALSE)</f>
        <v>ASHLEY GASPER</v>
      </c>
      <c r="Z1926" s="6" t="str">
        <f>VLOOKUP($F1926,'[2]Master URL List'!$F:$S,14,FALSE)</f>
        <v>julesjordanvideo@gmail.com</v>
      </c>
    </row>
    <row r="1927" spans="1:26" s="6" customFormat="1" ht="12.75" customHeight="1" x14ac:dyDescent="0.2">
      <c r="A1927" s="6" t="s">
        <v>1869</v>
      </c>
      <c r="B1927" s="6" t="s">
        <v>1870</v>
      </c>
      <c r="C1927" s="5" t="s">
        <v>1867</v>
      </c>
      <c r="D1927" s="5" t="str">
        <f t="shared" si="33"/>
        <v>OPTICAL XTREME</v>
      </c>
      <c r="E1927" s="17">
        <v>5967</v>
      </c>
      <c r="F1927" s="16" t="s">
        <v>1868</v>
      </c>
      <c r="H1927" s="7"/>
      <c r="I1927" s="7" t="s">
        <v>151</v>
      </c>
      <c r="J1927" s="7" t="s">
        <v>151</v>
      </c>
      <c r="K1927" s="7" t="s">
        <v>151</v>
      </c>
      <c r="L1927" s="7" t="s">
        <v>151</v>
      </c>
      <c r="M1927" s="7" t="s">
        <v>151</v>
      </c>
      <c r="O1927" s="6" t="s">
        <v>3900</v>
      </c>
      <c r="P1927" s="9"/>
      <c r="Q1927" s="9"/>
      <c r="R1927" s="6" t="s">
        <v>1748</v>
      </c>
      <c r="S1927" s="6" t="e">
        <v>#N/A</v>
      </c>
      <c r="T1927" s="6" t="e">
        <v>#N/A</v>
      </c>
      <c r="W1927" s="23" t="e">
        <f>VLOOKUP(F1927,'[1]AM Report'!$C:$L,10,FALSE)</f>
        <v>#N/A</v>
      </c>
      <c r="X1927" s="6" t="str">
        <f>VLOOKUP(F1927,'[2]Master URL List'!$F:$S,12,FALSE)</f>
        <v>CWA-MOB101</v>
      </c>
      <c r="Y1927" s="6" t="str">
        <f>VLOOKUP($F1927,'[2]Master URL List'!$F:$S,13,FALSE)</f>
        <v>KEVIN KWAN</v>
      </c>
      <c r="Z1927" s="6" t="str">
        <f>VLOOKUP($F1927,'[2]Master URL List'!$F:$S,14,FALSE)</f>
        <v>KEVIN@OPTICALXTREME.COM</v>
      </c>
    </row>
    <row r="1928" spans="1:26" s="6" customFormat="1" ht="12.75" customHeight="1" x14ac:dyDescent="0.2">
      <c r="A1928" s="6" t="s">
        <v>1874</v>
      </c>
      <c r="B1928" s="6" t="s">
        <v>1871</v>
      </c>
      <c r="C1928" s="5" t="s">
        <v>1872</v>
      </c>
      <c r="D1928" s="5" t="str">
        <f t="shared" si="33"/>
        <v>DACSPT.COM</v>
      </c>
      <c r="E1928" s="17">
        <v>5967</v>
      </c>
      <c r="F1928" s="16" t="s">
        <v>1873</v>
      </c>
      <c r="H1928" s="7"/>
      <c r="I1928" s="7" t="s">
        <v>151</v>
      </c>
      <c r="J1928" s="7" t="s">
        <v>151</v>
      </c>
      <c r="K1928" s="7" t="s">
        <v>151</v>
      </c>
      <c r="L1928" s="7" t="s">
        <v>151</v>
      </c>
      <c r="M1928" s="7" t="s">
        <v>151</v>
      </c>
      <c r="O1928" s="6" t="s">
        <v>3899</v>
      </c>
      <c r="P1928" s="9"/>
      <c r="Q1928" s="9"/>
      <c r="R1928" s="6" t="s">
        <v>1748</v>
      </c>
      <c r="S1928" s="6" t="e">
        <v>#N/A</v>
      </c>
      <c r="T1928" s="6" t="e">
        <v>#N/A</v>
      </c>
      <c r="W1928" s="23" t="e">
        <f>VLOOKUP(F1928,'[1]AM Report'!$C:$L,10,FALSE)</f>
        <v>#N/A</v>
      </c>
      <c r="X1928" s="6" t="str">
        <f>VLOOKUP(F1928,'[2]Master URL List'!$F:$S,12,FALSE)</f>
        <v>CWA-MOB101</v>
      </c>
      <c r="Y1928" s="6" t="str">
        <f>VLOOKUP($F1928,'[2]Master URL List'!$F:$S,13,FALSE)</f>
        <v>MATHEW PARKER</v>
      </c>
      <c r="Z1928" s="6" t="str">
        <f>VLOOKUP($F1928,'[2]Master URL List'!$F:$S,14,FALSE)</f>
        <v>BAMAMEDIALLC@GMAIL.COM</v>
      </c>
    </row>
    <row r="1929" spans="1:26" s="6" customFormat="1" ht="12.75" customHeight="1" x14ac:dyDescent="0.2">
      <c r="A1929" s="6" t="s">
        <v>1877</v>
      </c>
      <c r="B1929" s="6" t="s">
        <v>1876</v>
      </c>
      <c r="C1929" s="5" t="s">
        <v>1875</v>
      </c>
      <c r="D1929" s="5" t="str">
        <f t="shared" si="33"/>
        <v>SIZOB.COM</v>
      </c>
      <c r="E1929" s="17">
        <v>5967</v>
      </c>
      <c r="F1929" s="16" t="s">
        <v>1878</v>
      </c>
      <c r="H1929" s="7"/>
      <c r="I1929" s="7" t="s">
        <v>151</v>
      </c>
      <c r="J1929" s="7" t="s">
        <v>151</v>
      </c>
      <c r="K1929" s="7" t="s">
        <v>151</v>
      </c>
      <c r="L1929" s="7" t="s">
        <v>151</v>
      </c>
      <c r="M1929" s="7" t="s">
        <v>151</v>
      </c>
      <c r="O1929" s="6" t="s">
        <v>3899</v>
      </c>
      <c r="P1929" s="9"/>
      <c r="Q1929" s="9"/>
      <c r="R1929" s="6" t="s">
        <v>1748</v>
      </c>
      <c r="S1929" s="6" t="e">
        <v>#N/A</v>
      </c>
      <c r="T1929" s="6" t="e">
        <v>#N/A</v>
      </c>
      <c r="W1929" s="23" t="e">
        <f>VLOOKUP(F1929,'[1]AM Report'!$C:$L,10,FALSE)</f>
        <v>#N/A</v>
      </c>
      <c r="X1929" s="6" t="str">
        <f>VLOOKUP(F1929,'[2]Master URL List'!$F:$S,12,FALSE)</f>
        <v>CWA-MOB101</v>
      </c>
      <c r="Y1929" s="6" t="str">
        <f>VLOOKUP($F1929,'[2]Master URL List'!$F:$S,13,FALSE)</f>
        <v>JOSHUA TORREY</v>
      </c>
      <c r="Z1929" s="6">
        <f>VLOOKUP($F1929,'[2]Master URL List'!$F:$S,14,FALSE)</f>
        <v>0</v>
      </c>
    </row>
    <row r="1930" spans="1:26" s="6" customFormat="1" ht="12.75" customHeight="1" x14ac:dyDescent="0.2">
      <c r="A1930" s="6" t="s">
        <v>1902</v>
      </c>
      <c r="B1930" s="6" t="s">
        <v>1881</v>
      </c>
      <c r="C1930" s="5" t="s">
        <v>1880</v>
      </c>
      <c r="D1930" s="5" t="str">
        <f t="shared" si="33"/>
        <v>MBR-PROSPRT.COM</v>
      </c>
      <c r="E1930" s="17">
        <v>5967</v>
      </c>
      <c r="F1930" s="16" t="s">
        <v>1879</v>
      </c>
      <c r="H1930" s="7"/>
      <c r="I1930" s="7" t="s">
        <v>151</v>
      </c>
      <c r="J1930" s="7" t="s">
        <v>151</v>
      </c>
      <c r="K1930" s="7" t="s">
        <v>151</v>
      </c>
      <c r="L1930" s="7" t="s">
        <v>151</v>
      </c>
      <c r="M1930" s="7" t="s">
        <v>151</v>
      </c>
      <c r="O1930" s="6" t="s">
        <v>3899</v>
      </c>
      <c r="P1930" s="9"/>
      <c r="Q1930" s="9"/>
      <c r="R1930" s="6" t="s">
        <v>1745</v>
      </c>
      <c r="S1930" s="6" t="e">
        <v>#N/A</v>
      </c>
      <c r="T1930" s="6" t="e">
        <v>#N/A</v>
      </c>
      <c r="W1930" s="23" t="e">
        <f>VLOOKUP(F1930,'[1]AM Report'!$C:$L,10,FALSE)</f>
        <v>#N/A</v>
      </c>
      <c r="X1930" s="6" t="str">
        <f>VLOOKUP(F1930,'[2]Master URL List'!$F:$S,12,FALSE)</f>
        <v>CWA-PP101</v>
      </c>
      <c r="Y1930" s="6" t="str">
        <f>VLOOKUP($F1930,'[2]Master URL List'!$F:$S,13,FALSE)</f>
        <v>BRIAN LENIHAN</v>
      </c>
      <c r="Z1930" s="6" t="str">
        <f>VLOOKUP($F1930,'[2]Master URL List'!$F:$S,14,FALSE)</f>
        <v>BRIANR@PUBA.COM</v>
      </c>
    </row>
    <row r="1931" spans="1:26" s="6" customFormat="1" ht="12.75" customHeight="1" x14ac:dyDescent="0.2">
      <c r="A1931" s="6" t="s">
        <v>1882</v>
      </c>
      <c r="B1931" s="6" t="s">
        <v>1881</v>
      </c>
      <c r="C1931" s="5" t="s">
        <v>1880</v>
      </c>
      <c r="D1931" s="5" t="str">
        <f t="shared" si="33"/>
        <v>MBR-PROSPRT.COM</v>
      </c>
      <c r="E1931" s="17">
        <v>5967</v>
      </c>
      <c r="F1931" s="16" t="s">
        <v>1879</v>
      </c>
      <c r="H1931" s="7"/>
      <c r="I1931" s="7" t="s">
        <v>151</v>
      </c>
      <c r="J1931" s="7" t="s">
        <v>151</v>
      </c>
      <c r="K1931" s="7" t="s">
        <v>151</v>
      </c>
      <c r="L1931" s="7" t="s">
        <v>151</v>
      </c>
      <c r="M1931" s="7" t="s">
        <v>151</v>
      </c>
      <c r="O1931" s="6" t="s">
        <v>3899</v>
      </c>
      <c r="P1931" s="9"/>
      <c r="Q1931" s="9"/>
      <c r="R1931" s="6" t="s">
        <v>1745</v>
      </c>
      <c r="S1931" s="6" t="e">
        <v>#N/A</v>
      </c>
      <c r="T1931" s="6" t="e">
        <v>#N/A</v>
      </c>
      <c r="W1931" s="23" t="e">
        <f>VLOOKUP(F1931,'[1]AM Report'!$C:$L,10,FALSE)</f>
        <v>#N/A</v>
      </c>
      <c r="X1931" s="6" t="str">
        <f>VLOOKUP(F1931,'[2]Master URL List'!$F:$S,12,FALSE)</f>
        <v>CWA-PP101</v>
      </c>
      <c r="Y1931" s="6" t="str">
        <f>VLOOKUP($F1931,'[2]Master URL List'!$F:$S,13,FALSE)</f>
        <v>BRIAN LENIHAN</v>
      </c>
      <c r="Z1931" s="6" t="str">
        <f>VLOOKUP($F1931,'[2]Master URL List'!$F:$S,14,FALSE)</f>
        <v>BRIANR@PUBA.COM</v>
      </c>
    </row>
    <row r="1932" spans="1:26" s="6" customFormat="1" ht="12.75" customHeight="1" x14ac:dyDescent="0.2">
      <c r="A1932" s="6" t="s">
        <v>1883</v>
      </c>
      <c r="B1932" s="6" t="s">
        <v>1881</v>
      </c>
      <c r="C1932" s="5" t="s">
        <v>1880</v>
      </c>
      <c r="D1932" s="5" t="str">
        <f t="shared" si="33"/>
        <v>MBR-PROSPRT.COM</v>
      </c>
      <c r="E1932" s="17">
        <v>5967</v>
      </c>
      <c r="F1932" s="16" t="s">
        <v>1879</v>
      </c>
      <c r="H1932" s="7"/>
      <c r="I1932" s="7" t="s">
        <v>151</v>
      </c>
      <c r="J1932" s="7" t="s">
        <v>151</v>
      </c>
      <c r="K1932" s="7" t="s">
        <v>151</v>
      </c>
      <c r="L1932" s="7" t="s">
        <v>151</v>
      </c>
      <c r="M1932" s="7" t="s">
        <v>151</v>
      </c>
      <c r="O1932" s="6" t="s">
        <v>3899</v>
      </c>
      <c r="P1932" s="9"/>
      <c r="Q1932" s="9"/>
      <c r="R1932" s="6" t="s">
        <v>1745</v>
      </c>
      <c r="S1932" s="6" t="e">
        <v>#N/A</v>
      </c>
      <c r="T1932" s="6" t="e">
        <v>#N/A</v>
      </c>
      <c r="W1932" s="23" t="e">
        <f>VLOOKUP(F1932,'[1]AM Report'!$C:$L,10,FALSE)</f>
        <v>#N/A</v>
      </c>
      <c r="X1932" s="6" t="str">
        <f>VLOOKUP(F1932,'[2]Master URL List'!$F:$S,12,FALSE)</f>
        <v>CWA-PP101</v>
      </c>
      <c r="Y1932" s="6" t="str">
        <f>VLOOKUP($F1932,'[2]Master URL List'!$F:$S,13,FALSE)</f>
        <v>BRIAN LENIHAN</v>
      </c>
      <c r="Z1932" s="6" t="str">
        <f>VLOOKUP($F1932,'[2]Master URL List'!$F:$S,14,FALSE)</f>
        <v>BRIANR@PUBA.COM</v>
      </c>
    </row>
    <row r="1933" spans="1:26" s="6" customFormat="1" ht="12.75" customHeight="1" x14ac:dyDescent="0.2">
      <c r="A1933" s="6" t="s">
        <v>1884</v>
      </c>
      <c r="B1933" s="6" t="s">
        <v>1881</v>
      </c>
      <c r="C1933" s="5" t="s">
        <v>1880</v>
      </c>
      <c r="D1933" s="5" t="str">
        <f t="shared" si="33"/>
        <v>MBR-PROSPRT.COM</v>
      </c>
      <c r="E1933" s="17">
        <v>5967</v>
      </c>
      <c r="F1933" s="16" t="s">
        <v>1879</v>
      </c>
      <c r="H1933" s="7"/>
      <c r="I1933" s="7" t="s">
        <v>151</v>
      </c>
      <c r="J1933" s="7" t="s">
        <v>151</v>
      </c>
      <c r="K1933" s="7" t="s">
        <v>151</v>
      </c>
      <c r="L1933" s="7" t="s">
        <v>151</v>
      </c>
      <c r="M1933" s="7" t="s">
        <v>151</v>
      </c>
      <c r="O1933" s="6" t="s">
        <v>3899</v>
      </c>
      <c r="P1933" s="9"/>
      <c r="Q1933" s="9"/>
      <c r="R1933" s="6" t="s">
        <v>1745</v>
      </c>
      <c r="S1933" s="6" t="e">
        <v>#N/A</v>
      </c>
      <c r="T1933" s="6" t="e">
        <v>#N/A</v>
      </c>
      <c r="W1933" s="23" t="e">
        <f>VLOOKUP(F1933,'[1]AM Report'!$C:$L,10,FALSE)</f>
        <v>#N/A</v>
      </c>
      <c r="X1933" s="6" t="str">
        <f>VLOOKUP(F1933,'[2]Master URL List'!$F:$S,12,FALSE)</f>
        <v>CWA-PP101</v>
      </c>
      <c r="Y1933" s="6" t="str">
        <f>VLOOKUP($F1933,'[2]Master URL List'!$F:$S,13,FALSE)</f>
        <v>BRIAN LENIHAN</v>
      </c>
      <c r="Z1933" s="6" t="str">
        <f>VLOOKUP($F1933,'[2]Master URL List'!$F:$S,14,FALSE)</f>
        <v>BRIANR@PUBA.COM</v>
      </c>
    </row>
    <row r="1934" spans="1:26" s="6" customFormat="1" ht="12.75" customHeight="1" x14ac:dyDescent="0.2">
      <c r="A1934" s="6" t="s">
        <v>1885</v>
      </c>
      <c r="B1934" s="6" t="s">
        <v>1881</v>
      </c>
      <c r="C1934" s="5" t="s">
        <v>1880</v>
      </c>
      <c r="D1934" s="5" t="str">
        <f t="shared" si="33"/>
        <v>MBR-PROSPRT.COM</v>
      </c>
      <c r="E1934" s="17">
        <v>5967</v>
      </c>
      <c r="F1934" s="16" t="s">
        <v>1879</v>
      </c>
      <c r="H1934" s="7"/>
      <c r="I1934" s="7" t="s">
        <v>151</v>
      </c>
      <c r="J1934" s="7" t="s">
        <v>151</v>
      </c>
      <c r="K1934" s="7" t="s">
        <v>151</v>
      </c>
      <c r="L1934" s="7" t="s">
        <v>151</v>
      </c>
      <c r="M1934" s="7" t="s">
        <v>151</v>
      </c>
      <c r="O1934" s="6" t="s">
        <v>3899</v>
      </c>
      <c r="P1934" s="9"/>
      <c r="Q1934" s="9"/>
      <c r="R1934" s="6" t="s">
        <v>1745</v>
      </c>
      <c r="S1934" s="6" t="e">
        <v>#N/A</v>
      </c>
      <c r="T1934" s="6" t="e">
        <v>#N/A</v>
      </c>
      <c r="W1934" s="23" t="e">
        <f>VLOOKUP(F1934,'[1]AM Report'!$C:$L,10,FALSE)</f>
        <v>#N/A</v>
      </c>
      <c r="X1934" s="6" t="str">
        <f>VLOOKUP(F1934,'[2]Master URL List'!$F:$S,12,FALSE)</f>
        <v>CWA-PP101</v>
      </c>
      <c r="Y1934" s="6" t="str">
        <f>VLOOKUP($F1934,'[2]Master URL List'!$F:$S,13,FALSE)</f>
        <v>BRIAN LENIHAN</v>
      </c>
      <c r="Z1934" s="6" t="str">
        <f>VLOOKUP($F1934,'[2]Master URL List'!$F:$S,14,FALSE)</f>
        <v>BRIANR@PUBA.COM</v>
      </c>
    </row>
    <row r="1935" spans="1:26" s="6" customFormat="1" ht="12.75" customHeight="1" x14ac:dyDescent="0.2">
      <c r="A1935" s="6" t="s">
        <v>1886</v>
      </c>
      <c r="B1935" s="6" t="s">
        <v>1881</v>
      </c>
      <c r="C1935" s="5" t="s">
        <v>1880</v>
      </c>
      <c r="D1935" s="5" t="str">
        <f t="shared" si="33"/>
        <v>MBR-PROSPRT.COM</v>
      </c>
      <c r="E1935" s="17">
        <v>5967</v>
      </c>
      <c r="F1935" s="16" t="s">
        <v>1879</v>
      </c>
      <c r="H1935" s="7"/>
      <c r="I1935" s="7" t="s">
        <v>151</v>
      </c>
      <c r="J1935" s="7" t="s">
        <v>151</v>
      </c>
      <c r="K1935" s="7" t="s">
        <v>151</v>
      </c>
      <c r="L1935" s="7" t="s">
        <v>151</v>
      </c>
      <c r="M1935" s="7" t="s">
        <v>151</v>
      </c>
      <c r="O1935" s="6" t="s">
        <v>3899</v>
      </c>
      <c r="P1935" s="9"/>
      <c r="Q1935" s="9"/>
      <c r="R1935" s="6" t="s">
        <v>1745</v>
      </c>
      <c r="S1935" s="6" t="e">
        <v>#N/A</v>
      </c>
      <c r="T1935" s="6" t="e">
        <v>#N/A</v>
      </c>
      <c r="W1935" s="23" t="e">
        <f>VLOOKUP(F1935,'[1]AM Report'!$C:$L,10,FALSE)</f>
        <v>#N/A</v>
      </c>
      <c r="X1935" s="6" t="str">
        <f>VLOOKUP(F1935,'[2]Master URL List'!$F:$S,12,FALSE)</f>
        <v>CWA-PP101</v>
      </c>
      <c r="Y1935" s="6" t="str">
        <f>VLOOKUP($F1935,'[2]Master URL List'!$F:$S,13,FALSE)</f>
        <v>BRIAN LENIHAN</v>
      </c>
      <c r="Z1935" s="6" t="str">
        <f>VLOOKUP($F1935,'[2]Master URL List'!$F:$S,14,FALSE)</f>
        <v>BRIANR@PUBA.COM</v>
      </c>
    </row>
    <row r="1936" spans="1:26" s="6" customFormat="1" ht="12.75" customHeight="1" x14ac:dyDescent="0.2">
      <c r="A1936" s="6" t="s">
        <v>1887</v>
      </c>
      <c r="B1936" s="6" t="s">
        <v>1881</v>
      </c>
      <c r="C1936" s="5" t="s">
        <v>1880</v>
      </c>
      <c r="D1936" s="5" t="str">
        <f t="shared" si="33"/>
        <v>MBR-PROSPRT.COM</v>
      </c>
      <c r="E1936" s="17">
        <v>5967</v>
      </c>
      <c r="F1936" s="16" t="s">
        <v>1879</v>
      </c>
      <c r="H1936" s="7"/>
      <c r="I1936" s="7" t="s">
        <v>151</v>
      </c>
      <c r="J1936" s="7" t="s">
        <v>151</v>
      </c>
      <c r="K1936" s="7" t="s">
        <v>151</v>
      </c>
      <c r="L1936" s="7" t="s">
        <v>151</v>
      </c>
      <c r="M1936" s="7" t="s">
        <v>151</v>
      </c>
      <c r="O1936" s="6" t="s">
        <v>3899</v>
      </c>
      <c r="P1936" s="9"/>
      <c r="Q1936" s="9"/>
      <c r="R1936" s="6" t="s">
        <v>1745</v>
      </c>
      <c r="S1936" s="6" t="e">
        <v>#N/A</v>
      </c>
      <c r="T1936" s="6" t="e">
        <v>#N/A</v>
      </c>
      <c r="W1936" s="23" t="e">
        <f>VLOOKUP(F1936,'[1]AM Report'!$C:$L,10,FALSE)</f>
        <v>#N/A</v>
      </c>
      <c r="X1936" s="6" t="str">
        <f>VLOOKUP(F1936,'[2]Master URL List'!$F:$S,12,FALSE)</f>
        <v>CWA-PP101</v>
      </c>
      <c r="Y1936" s="6" t="str">
        <f>VLOOKUP($F1936,'[2]Master URL List'!$F:$S,13,FALSE)</f>
        <v>BRIAN LENIHAN</v>
      </c>
      <c r="Z1936" s="6" t="str">
        <f>VLOOKUP($F1936,'[2]Master URL List'!$F:$S,14,FALSE)</f>
        <v>BRIANR@PUBA.COM</v>
      </c>
    </row>
    <row r="1937" spans="1:27" s="6" customFormat="1" ht="12.75" customHeight="1" x14ac:dyDescent="0.2">
      <c r="A1937" s="6" t="s">
        <v>1888</v>
      </c>
      <c r="B1937" s="6" t="s">
        <v>1881</v>
      </c>
      <c r="C1937" s="5" t="s">
        <v>1880</v>
      </c>
      <c r="D1937" s="5" t="str">
        <f t="shared" si="33"/>
        <v>MBR-PROSPRT.COM</v>
      </c>
      <c r="E1937" s="17">
        <v>5967</v>
      </c>
      <c r="F1937" s="16" t="s">
        <v>1879</v>
      </c>
      <c r="H1937" s="7"/>
      <c r="I1937" s="7" t="s">
        <v>151</v>
      </c>
      <c r="J1937" s="7" t="s">
        <v>151</v>
      </c>
      <c r="K1937" s="7" t="s">
        <v>151</v>
      </c>
      <c r="L1937" s="7" t="s">
        <v>151</v>
      </c>
      <c r="M1937" s="7" t="s">
        <v>151</v>
      </c>
      <c r="O1937" s="6" t="s">
        <v>3899</v>
      </c>
      <c r="P1937" s="9"/>
      <c r="Q1937" s="9"/>
      <c r="R1937" s="6" t="s">
        <v>1745</v>
      </c>
      <c r="S1937" s="6" t="e">
        <v>#N/A</v>
      </c>
      <c r="T1937" s="6" t="e">
        <v>#N/A</v>
      </c>
      <c r="W1937" s="23" t="e">
        <f>VLOOKUP(F1937,'[1]AM Report'!$C:$L,10,FALSE)</f>
        <v>#N/A</v>
      </c>
      <c r="X1937" s="6" t="str">
        <f>VLOOKUP(F1937,'[2]Master URL List'!$F:$S,12,FALSE)</f>
        <v>CWA-PP101</v>
      </c>
      <c r="Y1937" s="6" t="str">
        <f>VLOOKUP($F1937,'[2]Master URL List'!$F:$S,13,FALSE)</f>
        <v>BRIAN LENIHAN</v>
      </c>
      <c r="Z1937" s="6" t="str">
        <f>VLOOKUP($F1937,'[2]Master URL List'!$F:$S,14,FALSE)</f>
        <v>BRIANR@PUBA.COM</v>
      </c>
    </row>
    <row r="1938" spans="1:27" s="6" customFormat="1" ht="12.75" customHeight="1" x14ac:dyDescent="0.2">
      <c r="A1938" s="6" t="s">
        <v>1889</v>
      </c>
      <c r="B1938" s="6" t="s">
        <v>1881</v>
      </c>
      <c r="C1938" s="5" t="s">
        <v>1880</v>
      </c>
      <c r="D1938" s="5" t="str">
        <f t="shared" si="33"/>
        <v>MBR-PROSPRT.COM</v>
      </c>
      <c r="E1938" s="17">
        <v>5967</v>
      </c>
      <c r="F1938" s="16" t="s">
        <v>1879</v>
      </c>
      <c r="H1938" s="7"/>
      <c r="I1938" s="7" t="s">
        <v>151</v>
      </c>
      <c r="J1938" s="7" t="s">
        <v>151</v>
      </c>
      <c r="K1938" s="7" t="s">
        <v>151</v>
      </c>
      <c r="L1938" s="7" t="s">
        <v>151</v>
      </c>
      <c r="M1938" s="7" t="s">
        <v>151</v>
      </c>
      <c r="O1938" s="6" t="s">
        <v>3899</v>
      </c>
      <c r="P1938" s="9"/>
      <c r="Q1938" s="9"/>
      <c r="R1938" s="6" t="s">
        <v>1745</v>
      </c>
      <c r="S1938" s="6" t="e">
        <v>#N/A</v>
      </c>
      <c r="T1938" s="6" t="e">
        <v>#N/A</v>
      </c>
      <c r="W1938" s="23" t="e">
        <f>VLOOKUP(F1938,'[1]AM Report'!$C:$L,10,FALSE)</f>
        <v>#N/A</v>
      </c>
      <c r="X1938" s="6" t="str">
        <f>VLOOKUP(F1938,'[2]Master URL List'!$F:$S,12,FALSE)</f>
        <v>CWA-PP101</v>
      </c>
      <c r="Y1938" s="6" t="str">
        <f>VLOOKUP($F1938,'[2]Master URL List'!$F:$S,13,FALSE)</f>
        <v>BRIAN LENIHAN</v>
      </c>
      <c r="Z1938" s="6" t="str">
        <f>VLOOKUP($F1938,'[2]Master URL List'!$F:$S,14,FALSE)</f>
        <v>BRIANR@PUBA.COM</v>
      </c>
    </row>
    <row r="1939" spans="1:27" s="6" customFormat="1" ht="12.75" customHeight="1" x14ac:dyDescent="0.2">
      <c r="A1939" s="6" t="s">
        <v>1890</v>
      </c>
      <c r="B1939" s="6" t="s">
        <v>1881</v>
      </c>
      <c r="C1939" s="5" t="s">
        <v>1880</v>
      </c>
      <c r="D1939" s="5" t="str">
        <f t="shared" si="33"/>
        <v>MBR-PROSPRT.COM</v>
      </c>
      <c r="E1939" s="17">
        <v>5967</v>
      </c>
      <c r="F1939" s="16" t="s">
        <v>1879</v>
      </c>
      <c r="H1939" s="7"/>
      <c r="I1939" s="7" t="s">
        <v>151</v>
      </c>
      <c r="J1939" s="7" t="s">
        <v>151</v>
      </c>
      <c r="K1939" s="7" t="s">
        <v>151</v>
      </c>
      <c r="L1939" s="7" t="s">
        <v>151</v>
      </c>
      <c r="M1939" s="7" t="s">
        <v>151</v>
      </c>
      <c r="O1939" s="6" t="s">
        <v>3899</v>
      </c>
      <c r="P1939" s="9"/>
      <c r="Q1939" s="9"/>
      <c r="R1939" s="6" t="s">
        <v>1745</v>
      </c>
      <c r="S1939" s="6" t="e">
        <v>#N/A</v>
      </c>
      <c r="T1939" s="6" t="e">
        <v>#N/A</v>
      </c>
      <c r="W1939" s="23" t="e">
        <f>VLOOKUP(F1939,'[1]AM Report'!$C:$L,10,FALSE)</f>
        <v>#N/A</v>
      </c>
      <c r="X1939" s="6" t="str">
        <f>VLOOKUP(F1939,'[2]Master URL List'!$F:$S,12,FALSE)</f>
        <v>CWA-PP101</v>
      </c>
      <c r="Y1939" s="6" t="str">
        <f>VLOOKUP($F1939,'[2]Master URL List'!$F:$S,13,FALSE)</f>
        <v>BRIAN LENIHAN</v>
      </c>
      <c r="Z1939" s="6" t="str">
        <f>VLOOKUP($F1939,'[2]Master URL List'!$F:$S,14,FALSE)</f>
        <v>BRIANR@PUBA.COM</v>
      </c>
    </row>
    <row r="1940" spans="1:27" s="6" customFormat="1" ht="12.75" customHeight="1" x14ac:dyDescent="0.2">
      <c r="A1940" s="6" t="s">
        <v>1891</v>
      </c>
      <c r="B1940" s="6" t="s">
        <v>1881</v>
      </c>
      <c r="C1940" s="5" t="s">
        <v>1880</v>
      </c>
      <c r="D1940" s="5" t="str">
        <f t="shared" si="33"/>
        <v>MBR-PROSPRT.COM</v>
      </c>
      <c r="E1940" s="17">
        <v>5967</v>
      </c>
      <c r="F1940" s="16" t="s">
        <v>1879</v>
      </c>
      <c r="H1940" s="7"/>
      <c r="I1940" s="7" t="s">
        <v>151</v>
      </c>
      <c r="J1940" s="7" t="s">
        <v>151</v>
      </c>
      <c r="K1940" s="7" t="s">
        <v>151</v>
      </c>
      <c r="L1940" s="7" t="s">
        <v>151</v>
      </c>
      <c r="M1940" s="7" t="s">
        <v>151</v>
      </c>
      <c r="O1940" s="6" t="s">
        <v>3899</v>
      </c>
      <c r="P1940" s="9"/>
      <c r="Q1940" s="9"/>
      <c r="R1940" s="6" t="s">
        <v>1745</v>
      </c>
      <c r="S1940" s="6" t="e">
        <v>#N/A</v>
      </c>
      <c r="T1940" s="6" t="e">
        <v>#N/A</v>
      </c>
      <c r="W1940" s="23" t="e">
        <f>VLOOKUP(F1940,'[1]AM Report'!$C:$L,10,FALSE)</f>
        <v>#N/A</v>
      </c>
      <c r="X1940" s="6" t="str">
        <f>VLOOKUP(F1940,'[2]Master URL List'!$F:$S,12,FALSE)</f>
        <v>CWA-PP101</v>
      </c>
      <c r="Y1940" s="6" t="str">
        <f>VLOOKUP($F1940,'[2]Master URL List'!$F:$S,13,FALSE)</f>
        <v>BRIAN LENIHAN</v>
      </c>
      <c r="Z1940" s="6" t="str">
        <f>VLOOKUP($F1940,'[2]Master URL List'!$F:$S,14,FALSE)</f>
        <v>BRIANR@PUBA.COM</v>
      </c>
    </row>
    <row r="1941" spans="1:27" s="6" customFormat="1" ht="12.75" customHeight="1" x14ac:dyDescent="0.2">
      <c r="A1941" s="6" t="s">
        <v>1892</v>
      </c>
      <c r="B1941" s="6" t="s">
        <v>1881</v>
      </c>
      <c r="C1941" s="5" t="s">
        <v>1880</v>
      </c>
      <c r="D1941" s="5" t="str">
        <f t="shared" si="33"/>
        <v>MBR-PROSPRT.COM</v>
      </c>
      <c r="E1941" s="17">
        <v>5967</v>
      </c>
      <c r="F1941" s="16" t="s">
        <v>1879</v>
      </c>
      <c r="H1941" s="7"/>
      <c r="I1941" s="7" t="s">
        <v>151</v>
      </c>
      <c r="J1941" s="7" t="s">
        <v>151</v>
      </c>
      <c r="K1941" s="7" t="s">
        <v>151</v>
      </c>
      <c r="L1941" s="7" t="s">
        <v>151</v>
      </c>
      <c r="M1941" s="7" t="s">
        <v>151</v>
      </c>
      <c r="O1941" s="6" t="s">
        <v>3899</v>
      </c>
      <c r="P1941" s="9"/>
      <c r="Q1941" s="9"/>
      <c r="R1941" s="6" t="s">
        <v>1745</v>
      </c>
      <c r="S1941" s="6" t="e">
        <v>#N/A</v>
      </c>
      <c r="T1941" s="6" t="e">
        <v>#N/A</v>
      </c>
      <c r="W1941" s="23" t="e">
        <f>VLOOKUP(F1941,'[1]AM Report'!$C:$L,10,FALSE)</f>
        <v>#N/A</v>
      </c>
      <c r="X1941" s="6" t="str">
        <f>VLOOKUP(F1941,'[2]Master URL List'!$F:$S,12,FALSE)</f>
        <v>CWA-PP101</v>
      </c>
      <c r="Y1941" s="6" t="str">
        <f>VLOOKUP($F1941,'[2]Master URL List'!$F:$S,13,FALSE)</f>
        <v>BRIAN LENIHAN</v>
      </c>
      <c r="Z1941" s="6" t="str">
        <f>VLOOKUP($F1941,'[2]Master URL List'!$F:$S,14,FALSE)</f>
        <v>BRIANR@PUBA.COM</v>
      </c>
    </row>
    <row r="1942" spans="1:27" s="6" customFormat="1" ht="12.75" customHeight="1" x14ac:dyDescent="0.2">
      <c r="A1942" s="6" t="s">
        <v>1893</v>
      </c>
      <c r="B1942" s="6" t="s">
        <v>1881</v>
      </c>
      <c r="C1942" s="5" t="s">
        <v>1880</v>
      </c>
      <c r="D1942" s="5" t="str">
        <f t="shared" ref="D1942:D2005" si="34">C1942</f>
        <v>MBR-PROSPRT.COM</v>
      </c>
      <c r="E1942" s="17">
        <v>5967</v>
      </c>
      <c r="F1942" s="16" t="s">
        <v>1879</v>
      </c>
      <c r="H1942" s="7"/>
      <c r="I1942" s="7" t="s">
        <v>151</v>
      </c>
      <c r="J1942" s="7" t="s">
        <v>151</v>
      </c>
      <c r="K1942" s="7" t="s">
        <v>151</v>
      </c>
      <c r="L1942" s="7" t="s">
        <v>151</v>
      </c>
      <c r="M1942" s="7" t="s">
        <v>151</v>
      </c>
      <c r="O1942" s="6" t="s">
        <v>3899</v>
      </c>
      <c r="P1942" s="9"/>
      <c r="Q1942" s="9"/>
      <c r="R1942" s="6" t="s">
        <v>1745</v>
      </c>
      <c r="S1942" s="6" t="e">
        <v>#N/A</v>
      </c>
      <c r="T1942" s="6" t="e">
        <v>#N/A</v>
      </c>
      <c r="W1942" s="23" t="e">
        <f>VLOOKUP(F1942,'[1]AM Report'!$C:$L,10,FALSE)</f>
        <v>#N/A</v>
      </c>
      <c r="X1942" s="6" t="str">
        <f>VLOOKUP(F1942,'[2]Master URL List'!$F:$S,12,FALSE)</f>
        <v>CWA-PP101</v>
      </c>
      <c r="Y1942" s="6" t="str">
        <f>VLOOKUP($F1942,'[2]Master URL List'!$F:$S,13,FALSE)</f>
        <v>BRIAN LENIHAN</v>
      </c>
      <c r="Z1942" s="6" t="str">
        <f>VLOOKUP($F1942,'[2]Master URL List'!$F:$S,14,FALSE)</f>
        <v>BRIANR@PUBA.COM</v>
      </c>
    </row>
    <row r="1943" spans="1:27" s="6" customFormat="1" ht="12.75" customHeight="1" x14ac:dyDescent="0.2">
      <c r="A1943" s="6" t="s">
        <v>1894</v>
      </c>
      <c r="B1943" s="6" t="s">
        <v>1881</v>
      </c>
      <c r="C1943" s="5" t="s">
        <v>1880</v>
      </c>
      <c r="D1943" s="5" t="str">
        <f t="shared" si="34"/>
        <v>MBR-PROSPRT.COM</v>
      </c>
      <c r="E1943" s="17">
        <v>5967</v>
      </c>
      <c r="F1943" s="16" t="s">
        <v>1879</v>
      </c>
      <c r="H1943" s="7"/>
      <c r="I1943" s="7" t="s">
        <v>151</v>
      </c>
      <c r="J1943" s="7" t="s">
        <v>151</v>
      </c>
      <c r="K1943" s="7" t="s">
        <v>151</v>
      </c>
      <c r="L1943" s="7" t="s">
        <v>151</v>
      </c>
      <c r="M1943" s="7" t="s">
        <v>151</v>
      </c>
      <c r="O1943" s="6" t="s">
        <v>3899</v>
      </c>
      <c r="P1943" s="9"/>
      <c r="Q1943" s="9"/>
      <c r="R1943" s="6" t="s">
        <v>1745</v>
      </c>
      <c r="S1943" s="6" t="e">
        <v>#N/A</v>
      </c>
      <c r="T1943" s="6" t="e">
        <v>#N/A</v>
      </c>
      <c r="W1943" s="23" t="e">
        <f>VLOOKUP(F1943,'[1]AM Report'!$C:$L,10,FALSE)</f>
        <v>#N/A</v>
      </c>
      <c r="X1943" s="6" t="str">
        <f>VLOOKUP(F1943,'[2]Master URL List'!$F:$S,12,FALSE)</f>
        <v>CWA-PP101</v>
      </c>
      <c r="Y1943" s="6" t="str">
        <f>VLOOKUP($F1943,'[2]Master URL List'!$F:$S,13,FALSE)</f>
        <v>BRIAN LENIHAN</v>
      </c>
      <c r="Z1943" s="6" t="str">
        <f>VLOOKUP($F1943,'[2]Master URL List'!$F:$S,14,FALSE)</f>
        <v>BRIANR@PUBA.COM</v>
      </c>
    </row>
    <row r="1944" spans="1:27" s="6" customFormat="1" ht="12.75" customHeight="1" x14ac:dyDescent="0.2">
      <c r="A1944" s="6" t="s">
        <v>1895</v>
      </c>
      <c r="B1944" s="6" t="s">
        <v>1881</v>
      </c>
      <c r="C1944" s="5" t="s">
        <v>1880</v>
      </c>
      <c r="D1944" s="5" t="str">
        <f t="shared" si="34"/>
        <v>MBR-PROSPRT.COM</v>
      </c>
      <c r="E1944" s="17">
        <v>5967</v>
      </c>
      <c r="F1944" s="16" t="s">
        <v>1879</v>
      </c>
      <c r="H1944" s="7"/>
      <c r="I1944" s="7" t="s">
        <v>151</v>
      </c>
      <c r="J1944" s="7" t="s">
        <v>151</v>
      </c>
      <c r="K1944" s="7" t="s">
        <v>151</v>
      </c>
      <c r="L1944" s="7" t="s">
        <v>151</v>
      </c>
      <c r="M1944" s="7" t="s">
        <v>151</v>
      </c>
      <c r="O1944" s="6" t="s">
        <v>3899</v>
      </c>
      <c r="P1944" s="9"/>
      <c r="Q1944" s="9"/>
      <c r="R1944" s="6" t="s">
        <v>1745</v>
      </c>
      <c r="S1944" s="6" t="e">
        <v>#N/A</v>
      </c>
      <c r="T1944" s="6" t="e">
        <v>#N/A</v>
      </c>
      <c r="W1944" s="23" t="e">
        <f>VLOOKUP(F1944,'[1]AM Report'!$C:$L,10,FALSE)</f>
        <v>#N/A</v>
      </c>
      <c r="X1944" s="6" t="str">
        <f>VLOOKUP(F1944,'[2]Master URL List'!$F:$S,12,FALSE)</f>
        <v>CWA-PP101</v>
      </c>
      <c r="Y1944" s="6" t="str">
        <f>VLOOKUP($F1944,'[2]Master URL List'!$F:$S,13,FALSE)</f>
        <v>BRIAN LENIHAN</v>
      </c>
      <c r="Z1944" s="6" t="str">
        <f>VLOOKUP($F1944,'[2]Master URL List'!$F:$S,14,FALSE)</f>
        <v>BRIANR@PUBA.COM</v>
      </c>
    </row>
    <row r="1945" spans="1:27" s="6" customFormat="1" ht="12.75" customHeight="1" x14ac:dyDescent="0.2">
      <c r="A1945" s="6" t="s">
        <v>1896</v>
      </c>
      <c r="B1945" s="6" t="s">
        <v>1881</v>
      </c>
      <c r="C1945" s="5" t="s">
        <v>1880</v>
      </c>
      <c r="D1945" s="5" t="str">
        <f t="shared" si="34"/>
        <v>MBR-PROSPRT.COM</v>
      </c>
      <c r="E1945" s="17">
        <v>5967</v>
      </c>
      <c r="F1945" s="16" t="s">
        <v>1879</v>
      </c>
      <c r="H1945" s="7"/>
      <c r="I1945" s="7" t="s">
        <v>151</v>
      </c>
      <c r="J1945" s="7" t="s">
        <v>151</v>
      </c>
      <c r="K1945" s="7" t="s">
        <v>151</v>
      </c>
      <c r="L1945" s="7" t="s">
        <v>151</v>
      </c>
      <c r="M1945" s="7" t="s">
        <v>151</v>
      </c>
      <c r="O1945" s="6" t="s">
        <v>3899</v>
      </c>
      <c r="P1945" s="9"/>
      <c r="Q1945" s="9"/>
      <c r="R1945" s="6" t="s">
        <v>1745</v>
      </c>
      <c r="S1945" s="6" t="e">
        <v>#N/A</v>
      </c>
      <c r="T1945" s="6" t="e">
        <v>#N/A</v>
      </c>
      <c r="W1945" s="23" t="e">
        <f>VLOOKUP(F1945,'[1]AM Report'!$C:$L,10,FALSE)</f>
        <v>#N/A</v>
      </c>
      <c r="X1945" s="6" t="str">
        <f>VLOOKUP(F1945,'[2]Master URL List'!$F:$S,12,FALSE)</f>
        <v>CWA-PP101</v>
      </c>
      <c r="Y1945" s="6" t="str">
        <f>VLOOKUP($F1945,'[2]Master URL List'!$F:$S,13,FALSE)</f>
        <v>BRIAN LENIHAN</v>
      </c>
      <c r="Z1945" s="6" t="str">
        <f>VLOOKUP($F1945,'[2]Master URL List'!$F:$S,14,FALSE)</f>
        <v>BRIANR@PUBA.COM</v>
      </c>
    </row>
    <row r="1946" spans="1:27" s="6" customFormat="1" ht="12.75" customHeight="1" x14ac:dyDescent="0.2">
      <c r="A1946" s="6" t="s">
        <v>1897</v>
      </c>
      <c r="B1946" s="6" t="s">
        <v>1881</v>
      </c>
      <c r="C1946" s="5" t="s">
        <v>1880</v>
      </c>
      <c r="D1946" s="5" t="str">
        <f t="shared" si="34"/>
        <v>MBR-PROSPRT.COM</v>
      </c>
      <c r="E1946" s="17">
        <v>5967</v>
      </c>
      <c r="F1946" s="16" t="s">
        <v>1879</v>
      </c>
      <c r="H1946" s="7"/>
      <c r="I1946" s="7" t="s">
        <v>151</v>
      </c>
      <c r="J1946" s="7" t="s">
        <v>151</v>
      </c>
      <c r="K1946" s="7" t="s">
        <v>151</v>
      </c>
      <c r="L1946" s="7" t="s">
        <v>151</v>
      </c>
      <c r="M1946" s="7" t="s">
        <v>151</v>
      </c>
      <c r="O1946" s="6" t="s">
        <v>3899</v>
      </c>
      <c r="P1946" s="9"/>
      <c r="Q1946" s="9"/>
      <c r="R1946" s="6" t="s">
        <v>1745</v>
      </c>
      <c r="S1946" s="6" t="e">
        <v>#N/A</v>
      </c>
      <c r="T1946" s="6" t="e">
        <v>#N/A</v>
      </c>
      <c r="W1946" s="23" t="e">
        <f>VLOOKUP(F1946,'[1]AM Report'!$C:$L,10,FALSE)</f>
        <v>#N/A</v>
      </c>
      <c r="X1946" s="6" t="str">
        <f>VLOOKUP(F1946,'[2]Master URL List'!$F:$S,12,FALSE)</f>
        <v>CWA-PP101</v>
      </c>
      <c r="Y1946" s="6" t="str">
        <f>VLOOKUP($F1946,'[2]Master URL List'!$F:$S,13,FALSE)</f>
        <v>BRIAN LENIHAN</v>
      </c>
      <c r="Z1946" s="6" t="str">
        <f>VLOOKUP($F1946,'[2]Master URL List'!$F:$S,14,FALSE)</f>
        <v>BRIANR@PUBA.COM</v>
      </c>
    </row>
    <row r="1947" spans="1:27" s="6" customFormat="1" ht="12.75" customHeight="1" x14ac:dyDescent="0.2">
      <c r="A1947" s="6" t="s">
        <v>1898</v>
      </c>
      <c r="B1947" s="6" t="s">
        <v>1881</v>
      </c>
      <c r="C1947" s="5" t="s">
        <v>1880</v>
      </c>
      <c r="D1947" s="5" t="str">
        <f t="shared" si="34"/>
        <v>MBR-PROSPRT.COM</v>
      </c>
      <c r="E1947" s="17">
        <v>5967</v>
      </c>
      <c r="F1947" s="16" t="s">
        <v>1879</v>
      </c>
      <c r="H1947" s="7"/>
      <c r="I1947" s="7" t="s">
        <v>151</v>
      </c>
      <c r="J1947" s="7" t="s">
        <v>151</v>
      </c>
      <c r="K1947" s="7" t="s">
        <v>151</v>
      </c>
      <c r="L1947" s="7" t="s">
        <v>151</v>
      </c>
      <c r="M1947" s="7" t="s">
        <v>151</v>
      </c>
      <c r="O1947" s="6" t="s">
        <v>3899</v>
      </c>
      <c r="P1947" s="9"/>
      <c r="Q1947" s="9"/>
      <c r="R1947" s="6" t="s">
        <v>1745</v>
      </c>
      <c r="S1947" s="6" t="e">
        <v>#N/A</v>
      </c>
      <c r="T1947" s="6" t="e">
        <v>#N/A</v>
      </c>
      <c r="W1947" s="23" t="e">
        <f>VLOOKUP(F1947,'[1]AM Report'!$C:$L,10,FALSE)</f>
        <v>#N/A</v>
      </c>
      <c r="X1947" s="6" t="str">
        <f>VLOOKUP(F1947,'[2]Master URL List'!$F:$S,12,FALSE)</f>
        <v>CWA-PP101</v>
      </c>
      <c r="Y1947" s="6" t="str">
        <f>VLOOKUP($F1947,'[2]Master URL List'!$F:$S,13,FALSE)</f>
        <v>BRIAN LENIHAN</v>
      </c>
      <c r="Z1947" s="6" t="str">
        <f>VLOOKUP($F1947,'[2]Master URL List'!$F:$S,14,FALSE)</f>
        <v>BRIANR@PUBA.COM</v>
      </c>
    </row>
    <row r="1948" spans="1:27" s="6" customFormat="1" ht="12.75" customHeight="1" x14ac:dyDescent="0.2">
      <c r="A1948" s="6" t="s">
        <v>1899</v>
      </c>
      <c r="B1948" s="6" t="s">
        <v>1881</v>
      </c>
      <c r="C1948" s="5" t="s">
        <v>1880</v>
      </c>
      <c r="D1948" s="5" t="str">
        <f t="shared" si="34"/>
        <v>MBR-PROSPRT.COM</v>
      </c>
      <c r="E1948" s="17">
        <v>5967</v>
      </c>
      <c r="F1948" s="16" t="s">
        <v>1879</v>
      </c>
      <c r="H1948" s="7"/>
      <c r="I1948" s="7" t="s">
        <v>151</v>
      </c>
      <c r="J1948" s="7" t="s">
        <v>151</v>
      </c>
      <c r="K1948" s="7" t="s">
        <v>151</v>
      </c>
      <c r="L1948" s="7" t="s">
        <v>151</v>
      </c>
      <c r="M1948" s="7" t="s">
        <v>151</v>
      </c>
      <c r="O1948" s="6" t="s">
        <v>3899</v>
      </c>
      <c r="P1948" s="9"/>
      <c r="Q1948" s="9"/>
      <c r="R1948" s="6" t="s">
        <v>1745</v>
      </c>
      <c r="S1948" s="6" t="e">
        <v>#N/A</v>
      </c>
      <c r="T1948" s="6" t="e">
        <v>#N/A</v>
      </c>
      <c r="W1948" s="23" t="e">
        <f>VLOOKUP(F1948,'[1]AM Report'!$C:$L,10,FALSE)</f>
        <v>#N/A</v>
      </c>
      <c r="X1948" s="6" t="str">
        <f>VLOOKUP(F1948,'[2]Master URL List'!$F:$S,12,FALSE)</f>
        <v>CWA-PP101</v>
      </c>
      <c r="Y1948" s="6" t="str">
        <f>VLOOKUP($F1948,'[2]Master URL List'!$F:$S,13,FALSE)</f>
        <v>BRIAN LENIHAN</v>
      </c>
      <c r="Z1948" s="6" t="str">
        <f>VLOOKUP($F1948,'[2]Master URL List'!$F:$S,14,FALSE)</f>
        <v>BRIANR@PUBA.COM</v>
      </c>
    </row>
    <row r="1949" spans="1:27" s="6" customFormat="1" ht="12.75" customHeight="1" x14ac:dyDescent="0.2">
      <c r="A1949" s="6" t="s">
        <v>1900</v>
      </c>
      <c r="B1949" s="6" t="s">
        <v>1881</v>
      </c>
      <c r="C1949" s="5" t="s">
        <v>1880</v>
      </c>
      <c r="D1949" s="5" t="str">
        <f t="shared" si="34"/>
        <v>MBR-PROSPRT.COM</v>
      </c>
      <c r="E1949" s="17">
        <v>5967</v>
      </c>
      <c r="F1949" s="16" t="s">
        <v>1879</v>
      </c>
      <c r="H1949" s="7"/>
      <c r="I1949" s="7" t="s">
        <v>151</v>
      </c>
      <c r="J1949" s="7" t="s">
        <v>151</v>
      </c>
      <c r="K1949" s="7" t="s">
        <v>151</v>
      </c>
      <c r="L1949" s="7" t="s">
        <v>151</v>
      </c>
      <c r="M1949" s="7" t="s">
        <v>151</v>
      </c>
      <c r="O1949" s="6" t="s">
        <v>3899</v>
      </c>
      <c r="P1949" s="9"/>
      <c r="Q1949" s="9"/>
      <c r="R1949" s="6" t="s">
        <v>1745</v>
      </c>
      <c r="S1949" s="6" t="e">
        <v>#N/A</v>
      </c>
      <c r="T1949" s="6" t="e">
        <v>#N/A</v>
      </c>
      <c r="W1949" s="23" t="e">
        <f>VLOOKUP(F1949,'[1]AM Report'!$C:$L,10,FALSE)</f>
        <v>#N/A</v>
      </c>
      <c r="X1949" s="6" t="str">
        <f>VLOOKUP(F1949,'[2]Master URL List'!$F:$S,12,FALSE)</f>
        <v>CWA-PP101</v>
      </c>
      <c r="Y1949" s="6" t="str">
        <f>VLOOKUP($F1949,'[2]Master URL List'!$F:$S,13,FALSE)</f>
        <v>BRIAN LENIHAN</v>
      </c>
      <c r="Z1949" s="6" t="str">
        <f>VLOOKUP($F1949,'[2]Master URL List'!$F:$S,14,FALSE)</f>
        <v>BRIANR@PUBA.COM</v>
      </c>
    </row>
    <row r="1950" spans="1:27" s="6" customFormat="1" ht="12.75" customHeight="1" x14ac:dyDescent="0.2">
      <c r="A1950" s="6" t="s">
        <v>1901</v>
      </c>
      <c r="B1950" s="6" t="s">
        <v>1881</v>
      </c>
      <c r="C1950" s="5" t="s">
        <v>1880</v>
      </c>
      <c r="D1950" s="5" t="str">
        <f t="shared" si="34"/>
        <v>MBR-PROSPRT.COM</v>
      </c>
      <c r="E1950" s="17">
        <v>5967</v>
      </c>
      <c r="F1950" s="16" t="s">
        <v>1879</v>
      </c>
      <c r="H1950" s="7"/>
      <c r="I1950" s="7" t="s">
        <v>151</v>
      </c>
      <c r="J1950" s="7" t="s">
        <v>151</v>
      </c>
      <c r="K1950" s="7" t="s">
        <v>151</v>
      </c>
      <c r="L1950" s="7" t="s">
        <v>151</v>
      </c>
      <c r="M1950" s="7" t="s">
        <v>151</v>
      </c>
      <c r="O1950" s="6" t="s">
        <v>3899</v>
      </c>
      <c r="P1950" s="9"/>
      <c r="Q1950" s="9"/>
      <c r="R1950" s="6" t="s">
        <v>1745</v>
      </c>
      <c r="S1950" s="6" t="e">
        <v>#N/A</v>
      </c>
      <c r="T1950" s="6" t="e">
        <v>#N/A</v>
      </c>
      <c r="W1950" s="23" t="e">
        <f>VLOOKUP(F1950,'[1]AM Report'!$C:$L,10,FALSE)</f>
        <v>#N/A</v>
      </c>
      <c r="X1950" s="6" t="str">
        <f>VLOOKUP(F1950,'[2]Master URL List'!$F:$S,12,FALSE)</f>
        <v>CWA-PP101</v>
      </c>
      <c r="Y1950" s="6" t="str">
        <f>VLOOKUP($F1950,'[2]Master URL List'!$F:$S,13,FALSE)</f>
        <v>BRIAN LENIHAN</v>
      </c>
      <c r="Z1950" s="6" t="str">
        <f>VLOOKUP($F1950,'[2]Master URL List'!$F:$S,14,FALSE)</f>
        <v>BRIANR@PUBA.COM</v>
      </c>
    </row>
    <row r="1951" spans="1:27" s="6" customFormat="1" ht="12.75" customHeight="1" x14ac:dyDescent="0.2">
      <c r="A1951" s="6" t="s">
        <v>1908</v>
      </c>
      <c r="B1951" s="6" t="s">
        <v>1905</v>
      </c>
      <c r="C1951" s="5" t="s">
        <v>1906</v>
      </c>
      <c r="D1951" s="5" t="str">
        <f t="shared" si="34"/>
        <v>SLSTCSHELP.COM</v>
      </c>
      <c r="E1951" s="17">
        <v>5967</v>
      </c>
      <c r="F1951" s="16" t="s">
        <v>1907</v>
      </c>
      <c r="H1951" s="7"/>
      <c r="I1951" s="7" t="s">
        <v>151</v>
      </c>
      <c r="J1951" s="7" t="s">
        <v>151</v>
      </c>
      <c r="K1951" s="7" t="s">
        <v>151</v>
      </c>
      <c r="L1951" s="7" t="s">
        <v>151</v>
      </c>
      <c r="M1951" s="7" t="s">
        <v>151</v>
      </c>
      <c r="O1951" s="6" t="s">
        <v>3899</v>
      </c>
      <c r="P1951" s="9"/>
      <c r="Q1951" s="9"/>
      <c r="R1951" s="6" t="s">
        <v>1747</v>
      </c>
      <c r="S1951" s="6" t="e">
        <v>#N/A</v>
      </c>
      <c r="T1951" s="6" t="e">
        <v>#N/A</v>
      </c>
      <c r="W1951" s="23" t="e">
        <f>VLOOKUP(F1951,'[1]AM Report'!$C:$L,10,FALSE)</f>
        <v>#N/A</v>
      </c>
      <c r="X1951" s="6" t="str">
        <f>VLOOKUP(F1951,'[2]Master URL List'!$F:$S,12,FALSE)</f>
        <v>CWA-JP101</v>
      </c>
      <c r="Y1951" s="6" t="str">
        <f>VLOOKUP($F1951,'[2]Master URL List'!$F:$S,13,FALSE)</f>
        <v>CHAYSE AUCLAIR</v>
      </c>
      <c r="Z1951" s="6" t="str">
        <f>VLOOKUP($F1951,'[2]Master URL List'!$F:$S,14,FALSE)</f>
        <v>SERVICE@SLSTCSHELP.COM</v>
      </c>
    </row>
    <row r="1952" spans="1:27" s="64" customFormat="1" ht="12.75" customHeight="1" x14ac:dyDescent="0.2">
      <c r="A1952" s="64" t="s">
        <v>1912</v>
      </c>
      <c r="B1952" s="64" t="s">
        <v>1909</v>
      </c>
      <c r="C1952" s="65" t="s">
        <v>1910</v>
      </c>
      <c r="D1952" s="65" t="str">
        <f t="shared" si="34"/>
        <v>EMPOWERHELP.COM</v>
      </c>
      <c r="E1952" s="66">
        <v>5967</v>
      </c>
      <c r="F1952" s="67" t="s">
        <v>1911</v>
      </c>
      <c r="I1952" s="64" t="s">
        <v>151</v>
      </c>
      <c r="J1952" s="64" t="s">
        <v>151</v>
      </c>
      <c r="K1952" s="64" t="s">
        <v>151</v>
      </c>
      <c r="L1952" s="64" t="s">
        <v>151</v>
      </c>
      <c r="M1952" s="64" t="s">
        <v>151</v>
      </c>
      <c r="N1952" s="6"/>
      <c r="O1952" s="64" t="s">
        <v>3899</v>
      </c>
      <c r="P1952" s="9"/>
      <c r="Q1952" s="9"/>
      <c r="R1952" s="64" t="s">
        <v>1748</v>
      </c>
      <c r="S1952" s="64" t="e">
        <v>#N/A</v>
      </c>
      <c r="T1952" s="64" t="e">
        <v>#N/A</v>
      </c>
      <c r="U1952" s="6"/>
      <c r="W1952" s="23" t="e">
        <f>VLOOKUP(F1952,'[1]AM Report'!$C:$L,10,FALSE)</f>
        <v>#N/A</v>
      </c>
      <c r="X1952" s="6" t="str">
        <f>VLOOKUP(F1952,'[2]Master URL List'!$F:$S,12,FALSE)</f>
        <v>CWA-MOB101</v>
      </c>
      <c r="Y1952" s="6" t="str">
        <f>VLOOKUP($F1952,'[2]Master URL List'!$F:$S,13,FALSE)</f>
        <v>BRIAN EVANS</v>
      </c>
      <c r="Z1952" s="6" t="str">
        <f>VLOOKUP($F1952,'[2]Master URL List'!$F:$S,14,FALSE)</f>
        <v>PRESIDENT@BEVANSTECH.COM</v>
      </c>
      <c r="AA1952" s="6"/>
    </row>
    <row r="1953" spans="1:27" s="6" customFormat="1" ht="12.75" customHeight="1" x14ac:dyDescent="0.2">
      <c r="A1953" s="6" t="s">
        <v>1915</v>
      </c>
      <c r="B1953" s="6" t="s">
        <v>1913</v>
      </c>
      <c r="C1953" s="5" t="s">
        <v>1916</v>
      </c>
      <c r="D1953" s="5" t="str">
        <f t="shared" si="34"/>
        <v>LSTCSPAY.COM</v>
      </c>
      <c r="E1953" s="17">
        <v>5967</v>
      </c>
      <c r="F1953" s="16" t="s">
        <v>1914</v>
      </c>
      <c r="H1953" s="7"/>
      <c r="I1953" s="7" t="s">
        <v>151</v>
      </c>
      <c r="J1953" s="7" t="s">
        <v>151</v>
      </c>
      <c r="K1953" s="7" t="s">
        <v>151</v>
      </c>
      <c r="L1953" s="7" t="s">
        <v>151</v>
      </c>
      <c r="M1953" s="7" t="s">
        <v>151</v>
      </c>
      <c r="O1953" s="6" t="s">
        <v>3899</v>
      </c>
      <c r="P1953" s="9"/>
      <c r="Q1953" s="9"/>
      <c r="R1953" s="6" t="s">
        <v>1747</v>
      </c>
      <c r="S1953" s="6" t="e">
        <v>#N/A</v>
      </c>
      <c r="T1953" s="6" t="e">
        <v>#N/A</v>
      </c>
      <c r="W1953" s="23" t="e">
        <f>VLOOKUP(F1953,'[1]AM Report'!$C:$L,10,FALSE)</f>
        <v>#N/A</v>
      </c>
      <c r="X1953" s="6" t="str">
        <f>VLOOKUP(F1953,'[2]Master URL List'!$F:$S,12,FALSE)</f>
        <v>CWA-JP101</v>
      </c>
      <c r="Y1953" s="6" t="str">
        <f>VLOOKUP($F1953,'[2]Master URL List'!$F:$S,13,FALSE)</f>
        <v>KRIENGKRAI</v>
      </c>
      <c r="Z1953" s="6" t="str">
        <f>VLOOKUP($F1953,'[2]Master URL List'!$F:$S,14,FALSE)</f>
        <v>SERVICE@LSTCSPAY.COM</v>
      </c>
    </row>
    <row r="1954" spans="1:27" s="6" customFormat="1" ht="12.75" customHeight="1" x14ac:dyDescent="0.2">
      <c r="A1954" s="6" t="s">
        <v>1920</v>
      </c>
      <c r="B1954" s="6" t="s">
        <v>1918</v>
      </c>
      <c r="C1954" s="5" t="s">
        <v>1919</v>
      </c>
      <c r="D1954" s="5" t="str">
        <f t="shared" si="34"/>
        <v>GATAQ.COM</v>
      </c>
      <c r="E1954" s="17">
        <v>5967</v>
      </c>
      <c r="F1954" s="16" t="s">
        <v>1917</v>
      </c>
      <c r="H1954" s="7"/>
      <c r="I1954" s="7" t="s">
        <v>151</v>
      </c>
      <c r="J1954" s="7" t="s">
        <v>151</v>
      </c>
      <c r="K1954" s="7" t="s">
        <v>151</v>
      </c>
      <c r="L1954" s="7" t="s">
        <v>151</v>
      </c>
      <c r="M1954" s="7" t="s">
        <v>151</v>
      </c>
      <c r="O1954" s="6" t="s">
        <v>3899</v>
      </c>
      <c r="P1954" s="9"/>
      <c r="Q1954" s="9"/>
      <c r="R1954" s="6" t="s">
        <v>1748</v>
      </c>
      <c r="S1954" s="6" t="e">
        <v>#N/A</v>
      </c>
      <c r="T1954" s="6" t="e">
        <v>#N/A</v>
      </c>
      <c r="W1954" s="23" t="e">
        <f>VLOOKUP(F1954,'[1]AM Report'!$C:$L,10,FALSE)</f>
        <v>#N/A</v>
      </c>
      <c r="X1954" s="6" t="str">
        <f>VLOOKUP(F1954,'[2]Master URL List'!$F:$S,12,FALSE)</f>
        <v>CWA-MOB101</v>
      </c>
      <c r="Y1954" s="6" t="str">
        <f>VLOOKUP($F1954,'[2]Master URL List'!$F:$S,13,FALSE)</f>
        <v>TODD GLIDER</v>
      </c>
      <c r="Z1954" s="6" t="str">
        <f>VLOOKUP($F1954,'[2]Master URL List'!$F:$S,14,FALSE)</f>
        <v>TODD@TEAMCMP.COM</v>
      </c>
    </row>
    <row r="1955" spans="1:27" s="6" customFormat="1" ht="12.75" customHeight="1" x14ac:dyDescent="0.2">
      <c r="A1955" s="6" t="s">
        <v>1924</v>
      </c>
      <c r="B1955" s="6" t="s">
        <v>1921</v>
      </c>
      <c r="C1955" s="5" t="s">
        <v>1922</v>
      </c>
      <c r="D1955" s="5" t="str">
        <f t="shared" si="34"/>
        <v>PBCUSTOMERSUPPORT.COM</v>
      </c>
      <c r="E1955" s="17">
        <v>5967</v>
      </c>
      <c r="F1955" s="16" t="s">
        <v>1923</v>
      </c>
      <c r="H1955" s="7"/>
      <c r="I1955" s="7" t="s">
        <v>151</v>
      </c>
      <c r="J1955" s="7" t="s">
        <v>151</v>
      </c>
      <c r="K1955" s="7" t="s">
        <v>151</v>
      </c>
      <c r="L1955" s="7" t="s">
        <v>151</v>
      </c>
      <c r="M1955" s="7" t="s">
        <v>151</v>
      </c>
      <c r="O1955" s="6" t="s">
        <v>3899</v>
      </c>
      <c r="P1955" s="9"/>
      <c r="Q1955" s="9"/>
      <c r="R1955" s="6" t="s">
        <v>1748</v>
      </c>
      <c r="S1955" s="6" t="e">
        <v>#N/A</v>
      </c>
      <c r="T1955" s="6" t="e">
        <v>#N/A</v>
      </c>
      <c r="W1955" s="23" t="e">
        <f>VLOOKUP(F1955,'[1]AM Report'!$C:$L,10,FALSE)</f>
        <v>#N/A</v>
      </c>
      <c r="X1955" s="6" t="str">
        <f>VLOOKUP(F1955,'[2]Master URL List'!$F:$S,12,FALSE)</f>
        <v>CWA-MOB101</v>
      </c>
      <c r="Y1955" s="6" t="str">
        <f>VLOOKUP($F1955,'[2]Master URL List'!$F:$S,13,FALSE)</f>
        <v>ROY PALONDIKAR</v>
      </c>
      <c r="Z1955" s="6" t="str">
        <f>VLOOKUP($F1955,'[2]Master URL List'!$F:$S,14,FALSE)</f>
        <v>ROY@BLUESHOON.COM</v>
      </c>
    </row>
    <row r="1956" spans="1:27" s="6" customFormat="1" ht="12.75" customHeight="1" x14ac:dyDescent="0.2">
      <c r="A1956" s="6" t="s">
        <v>1925</v>
      </c>
      <c r="B1956" s="6" t="s">
        <v>1926</v>
      </c>
      <c r="C1956" s="5" t="s">
        <v>1927</v>
      </c>
      <c r="D1956" s="5" t="str">
        <f t="shared" si="34"/>
        <v>NETBILLME.COM</v>
      </c>
      <c r="E1956" s="17">
        <v>5967</v>
      </c>
      <c r="F1956" s="16" t="s">
        <v>1928</v>
      </c>
      <c r="H1956" s="7"/>
      <c r="I1956" s="7" t="s">
        <v>151</v>
      </c>
      <c r="J1956" s="7" t="s">
        <v>151</v>
      </c>
      <c r="K1956" s="7" t="s">
        <v>151</v>
      </c>
      <c r="L1956" s="7" t="s">
        <v>151</v>
      </c>
      <c r="M1956" s="7" t="s">
        <v>151</v>
      </c>
      <c r="O1956" s="6" t="s">
        <v>3899</v>
      </c>
      <c r="P1956" s="9"/>
      <c r="Q1956" s="9"/>
      <c r="R1956" s="6" t="s">
        <v>1748</v>
      </c>
      <c r="S1956" s="6" t="e">
        <v>#N/A</v>
      </c>
      <c r="T1956" s="6" t="e">
        <v>#N/A</v>
      </c>
      <c r="W1956" s="23" t="e">
        <f>VLOOKUP(F1956,'[1]AM Report'!$C:$L,10,FALSE)</f>
        <v>#N/A</v>
      </c>
      <c r="X1956" s="6" t="str">
        <f>VLOOKUP(F1956,'[2]Master URL List'!$F:$S,12,FALSE)</f>
        <v>CWA-MOB101</v>
      </c>
      <c r="Y1956" s="6" t="str">
        <f>VLOOKUP($F1956,'[2]Master URL List'!$F:$S,13,FALSE)</f>
        <v>ERIC MATIS</v>
      </c>
      <c r="Z1956" s="6" t="str">
        <f>VLOOKUP($F1956,'[2]Master URL List'!$F:$S,14,FALSE)</f>
        <v>WM@CONSULTBMB.COM</v>
      </c>
    </row>
    <row r="1957" spans="1:27" s="6" customFormat="1" ht="12.75" customHeight="1" x14ac:dyDescent="0.2">
      <c r="A1957" s="6" t="s">
        <v>1932</v>
      </c>
      <c r="B1957" s="6" t="s">
        <v>1929</v>
      </c>
      <c r="C1957" s="5" t="s">
        <v>1930</v>
      </c>
      <c r="D1957" s="5" t="str">
        <f t="shared" si="34"/>
        <v>TFHCHLP.COM</v>
      </c>
      <c r="E1957" s="17">
        <v>5967</v>
      </c>
      <c r="F1957" s="16" t="s">
        <v>1931</v>
      </c>
      <c r="H1957" s="7"/>
      <c r="I1957" s="7" t="s">
        <v>151</v>
      </c>
      <c r="J1957" s="7" t="s">
        <v>151</v>
      </c>
      <c r="K1957" s="7" t="s">
        <v>151</v>
      </c>
      <c r="L1957" s="7" t="s">
        <v>151</v>
      </c>
      <c r="M1957" s="7" t="s">
        <v>151</v>
      </c>
      <c r="O1957" s="6" t="s">
        <v>3899</v>
      </c>
      <c r="P1957" s="9"/>
      <c r="Q1957" s="9"/>
      <c r="R1957" s="6" t="s">
        <v>1748</v>
      </c>
      <c r="S1957" s="6" t="e">
        <v>#N/A</v>
      </c>
      <c r="T1957" s="6" t="e">
        <v>#N/A</v>
      </c>
      <c r="W1957" s="23" t="e">
        <f>VLOOKUP(F1957,'[1]AM Report'!$C:$L,10,FALSE)</f>
        <v>#N/A</v>
      </c>
      <c r="X1957" s="6" t="str">
        <f>VLOOKUP(F1957,'[2]Master URL List'!$F:$S,12,FALSE)</f>
        <v>CWA-MOB101</v>
      </c>
      <c r="Y1957" s="6" t="str">
        <f>VLOOKUP($F1957,'[2]Master URL List'!$F:$S,13,FALSE)</f>
        <v>PAM SLOVES</v>
      </c>
      <c r="Z1957" s="6" t="str">
        <f>VLOOKUP($F1957,'[2]Master URL List'!$F:$S,14,FALSE)</f>
        <v>BRANDMETRICSLLC@GMAIL.COM</v>
      </c>
    </row>
    <row r="1958" spans="1:27" s="6" customFormat="1" ht="12.75" customHeight="1" x14ac:dyDescent="0.2">
      <c r="A1958" s="6" t="s">
        <v>1935</v>
      </c>
      <c r="B1958" s="6" t="s">
        <v>1933</v>
      </c>
      <c r="C1958" s="6" t="s">
        <v>1933</v>
      </c>
      <c r="D1958" s="5" t="str">
        <f t="shared" si="34"/>
        <v>BRS DIRECT INC</v>
      </c>
      <c r="E1958" s="17">
        <v>5967</v>
      </c>
      <c r="F1958" s="16" t="s">
        <v>1934</v>
      </c>
      <c r="H1958" s="7"/>
      <c r="I1958" s="7" t="s">
        <v>151</v>
      </c>
      <c r="J1958" s="7" t="s">
        <v>151</v>
      </c>
      <c r="K1958" s="7" t="s">
        <v>151</v>
      </c>
      <c r="L1958" s="7" t="s">
        <v>151</v>
      </c>
      <c r="M1958" s="7" t="s">
        <v>151</v>
      </c>
      <c r="O1958" s="6" t="s">
        <v>3899</v>
      </c>
      <c r="P1958" s="9"/>
      <c r="Q1958" s="9"/>
      <c r="R1958" s="6" t="s">
        <v>1779</v>
      </c>
      <c r="S1958" s="6" t="e">
        <v>#N/A</v>
      </c>
      <c r="T1958" s="6" t="e">
        <v>#N/A</v>
      </c>
      <c r="W1958" s="23" t="e">
        <f>VLOOKUP(F1958,'[1]AM Report'!$C:$L,10,FALSE)</f>
        <v>#N/A</v>
      </c>
      <c r="X1958" s="6" t="str">
        <f>VLOOKUP(F1958,'[2]Master URL List'!$F:$S,12,FALSE)</f>
        <v>CWA-CWARHR</v>
      </c>
      <c r="Y1958" s="6" t="str">
        <f>VLOOKUP($F1958,'[2]Master URL List'!$F:$S,13,FALSE)</f>
        <v>MIKE RUBINSTEIN</v>
      </c>
      <c r="Z1958" s="6" t="str">
        <f>VLOOKUP($F1958,'[2]Master URL List'!$F:$S,14,FALSE)</f>
        <v>MIKE@MEDIADISCOUNTSHOP.COM</v>
      </c>
    </row>
    <row r="1959" spans="1:27" s="64" customFormat="1" ht="12.75" customHeight="1" x14ac:dyDescent="0.2">
      <c r="A1959" s="64" t="s">
        <v>1942</v>
      </c>
      <c r="B1959" s="64" t="s">
        <v>1940</v>
      </c>
      <c r="C1959" s="65" t="s">
        <v>1941</v>
      </c>
      <c r="D1959" s="65" t="str">
        <f t="shared" si="34"/>
        <v>LNGCHARGE.COM</v>
      </c>
      <c r="E1959" s="66">
        <v>5967</v>
      </c>
      <c r="F1959" s="67" t="s">
        <v>1936</v>
      </c>
      <c r="I1959" s="64" t="s">
        <v>151</v>
      </c>
      <c r="J1959" s="64" t="s">
        <v>151</v>
      </c>
      <c r="K1959" s="64" t="s">
        <v>151</v>
      </c>
      <c r="L1959" s="64" t="s">
        <v>151</v>
      </c>
      <c r="M1959" s="64" t="s">
        <v>151</v>
      </c>
      <c r="N1959" s="6"/>
      <c r="O1959" s="64" t="s">
        <v>3901</v>
      </c>
      <c r="P1959" s="9"/>
      <c r="Q1959" s="9"/>
      <c r="R1959" s="64" t="s">
        <v>1748</v>
      </c>
      <c r="S1959" s="64" t="e">
        <v>#N/A</v>
      </c>
      <c r="T1959" s="64" t="e">
        <v>#N/A</v>
      </c>
      <c r="U1959" s="6"/>
      <c r="W1959" s="23" t="e">
        <f>VLOOKUP(F1959,'[1]AM Report'!$C:$L,10,FALSE)</f>
        <v>#N/A</v>
      </c>
      <c r="X1959" s="6" t="str">
        <f>VLOOKUP(F1959,'[2]Master URL List'!$F:$S,12,FALSE)</f>
        <v>CWA-MOB101</v>
      </c>
      <c r="Y1959" s="6" t="str">
        <f>VLOOKUP($F1959,'[2]Master URL List'!$F:$S,13,FALSE)</f>
        <v>ALLAN HENNING</v>
      </c>
      <c r="Z1959" s="6" t="str">
        <f>VLOOKUP($F1959,'[2]Master URL List'!$F:$S,14,FALSE)</f>
        <v>ea.deniro@gmail.com</v>
      </c>
      <c r="AA1959" s="6"/>
    </row>
    <row r="1960" spans="1:27" s="64" customFormat="1" ht="12.75" customHeight="1" x14ac:dyDescent="0.2">
      <c r="A1960" s="64" t="s">
        <v>1943</v>
      </c>
      <c r="B1960" s="64" t="s">
        <v>1940</v>
      </c>
      <c r="C1960" s="65" t="s">
        <v>1946</v>
      </c>
      <c r="D1960" s="65" t="str">
        <f t="shared" si="34"/>
        <v>NGLINVOICE.COM</v>
      </c>
      <c r="E1960" s="66">
        <v>5967</v>
      </c>
      <c r="F1960" s="67" t="s">
        <v>1937</v>
      </c>
      <c r="I1960" s="64" t="s">
        <v>151</v>
      </c>
      <c r="J1960" s="64" t="s">
        <v>151</v>
      </c>
      <c r="K1960" s="64" t="s">
        <v>151</v>
      </c>
      <c r="L1960" s="64" t="s">
        <v>151</v>
      </c>
      <c r="M1960" s="64" t="s">
        <v>151</v>
      </c>
      <c r="N1960" s="6"/>
      <c r="O1960" s="64" t="s">
        <v>3901</v>
      </c>
      <c r="P1960" s="9"/>
      <c r="Q1960" s="9"/>
      <c r="R1960" s="64" t="s">
        <v>1748</v>
      </c>
      <c r="S1960" s="64" t="e">
        <v>#N/A</v>
      </c>
      <c r="T1960" s="64" t="e">
        <v>#N/A</v>
      </c>
      <c r="U1960" s="6"/>
      <c r="W1960" s="23" t="e">
        <f>VLOOKUP(F1960,'[1]AM Report'!$C:$L,10,FALSE)</f>
        <v>#N/A</v>
      </c>
      <c r="X1960" s="6" t="str">
        <f>VLOOKUP(F1960,'[2]Master URL List'!$F:$S,12,FALSE)</f>
        <v>CWA-MOB101</v>
      </c>
      <c r="Y1960" s="6" t="str">
        <f>VLOOKUP($F1960,'[2]Master URL List'!$F:$S,13,FALSE)</f>
        <v>ALLAN HENNING</v>
      </c>
      <c r="Z1960" s="6" t="str">
        <f>VLOOKUP($F1960,'[2]Master URL List'!$F:$S,14,FALSE)</f>
        <v>ea.deniro@gmail.com</v>
      </c>
      <c r="AA1960" s="6"/>
    </row>
    <row r="1961" spans="1:27" s="64" customFormat="1" ht="12.75" customHeight="1" x14ac:dyDescent="0.2">
      <c r="A1961" s="64" t="s">
        <v>1944</v>
      </c>
      <c r="B1961" s="64" t="s">
        <v>1940</v>
      </c>
      <c r="C1961" s="65" t="s">
        <v>1947</v>
      </c>
      <c r="D1961" s="65" t="str">
        <f t="shared" si="34"/>
        <v>ONLCHARGE.COM</v>
      </c>
      <c r="E1961" s="66">
        <v>5967</v>
      </c>
      <c r="F1961" s="67" t="s">
        <v>1938</v>
      </c>
      <c r="I1961" s="64" t="s">
        <v>151</v>
      </c>
      <c r="J1961" s="64" t="s">
        <v>151</v>
      </c>
      <c r="K1961" s="64" t="s">
        <v>151</v>
      </c>
      <c r="L1961" s="64" t="s">
        <v>151</v>
      </c>
      <c r="M1961" s="64" t="s">
        <v>151</v>
      </c>
      <c r="N1961" s="6"/>
      <c r="O1961" s="64" t="s">
        <v>3901</v>
      </c>
      <c r="P1961" s="9"/>
      <c r="Q1961" s="9"/>
      <c r="R1961" s="64" t="s">
        <v>1748</v>
      </c>
      <c r="S1961" s="64" t="e">
        <v>#N/A</v>
      </c>
      <c r="T1961" s="64" t="e">
        <v>#N/A</v>
      </c>
      <c r="U1961" s="6"/>
      <c r="W1961" s="23" t="e">
        <f>VLOOKUP(F1961,'[1]AM Report'!$C:$L,10,FALSE)</f>
        <v>#N/A</v>
      </c>
      <c r="X1961" s="6" t="str">
        <f>VLOOKUP(F1961,'[2]Master URL List'!$F:$S,12,FALSE)</f>
        <v>CWA-MOB101</v>
      </c>
      <c r="Y1961" s="6" t="str">
        <f>VLOOKUP($F1961,'[2]Master URL List'!$F:$S,13,FALSE)</f>
        <v>ALLAN HENNING</v>
      </c>
      <c r="Z1961" s="6" t="str">
        <f>VLOOKUP($F1961,'[2]Master URL List'!$F:$S,14,FALSE)</f>
        <v>ea.deniro@gmail.com</v>
      </c>
      <c r="AA1961" s="6"/>
    </row>
    <row r="1962" spans="1:27" s="6" customFormat="1" ht="12.75" customHeight="1" x14ac:dyDescent="0.2">
      <c r="A1962" s="6" t="s">
        <v>1945</v>
      </c>
      <c r="B1962" s="6" t="s">
        <v>1940</v>
      </c>
      <c r="C1962" s="5" t="s">
        <v>1948</v>
      </c>
      <c r="D1962" s="5" t="str">
        <f t="shared" si="34"/>
        <v>CGOBILL.COM</v>
      </c>
      <c r="E1962" s="17">
        <v>5967</v>
      </c>
      <c r="F1962" s="16" t="s">
        <v>1939</v>
      </c>
      <c r="H1962" s="7"/>
      <c r="I1962" s="7" t="s">
        <v>151</v>
      </c>
      <c r="J1962" s="7" t="s">
        <v>151</v>
      </c>
      <c r="K1962" s="7" t="s">
        <v>151</v>
      </c>
      <c r="L1962" s="7" t="s">
        <v>151</v>
      </c>
      <c r="M1962" s="7" t="s">
        <v>151</v>
      </c>
      <c r="O1962" s="6" t="s">
        <v>3901</v>
      </c>
      <c r="P1962" s="9"/>
      <c r="Q1962" s="9"/>
      <c r="R1962" s="6" t="s">
        <v>1748</v>
      </c>
      <c r="S1962" s="6" t="e">
        <v>#N/A</v>
      </c>
      <c r="T1962" s="6" t="e">
        <v>#N/A</v>
      </c>
      <c r="W1962" s="23" t="e">
        <f>VLOOKUP(F1962,'[1]AM Report'!$C:$L,10,FALSE)</f>
        <v>#N/A</v>
      </c>
      <c r="X1962" s="6" t="str">
        <f>VLOOKUP(F1962,'[2]Master URL List'!$F:$S,12,FALSE)</f>
        <v>CWA-MOB101</v>
      </c>
      <c r="Y1962" s="6" t="str">
        <f>VLOOKUP($F1962,'[2]Master URL List'!$F:$S,13,FALSE)</f>
        <v>ALLAN HENNING</v>
      </c>
      <c r="Z1962" s="6" t="str">
        <f>VLOOKUP($F1962,'[2]Master URL List'!$F:$S,14,FALSE)</f>
        <v>ea.deniro@gmail.com</v>
      </c>
    </row>
    <row r="1963" spans="1:27" s="64" customFormat="1" ht="12.75" customHeight="1" x14ac:dyDescent="0.2">
      <c r="A1963" s="64" t="s">
        <v>1951</v>
      </c>
      <c r="B1963" s="64" t="s">
        <v>1940</v>
      </c>
      <c r="C1963" s="65" t="s">
        <v>1949</v>
      </c>
      <c r="D1963" s="65" t="str">
        <f t="shared" si="34"/>
        <v>CNGBILL.COM</v>
      </c>
      <c r="E1963" s="66">
        <v>5967</v>
      </c>
      <c r="F1963" s="67" t="s">
        <v>1950</v>
      </c>
      <c r="I1963" s="64" t="s">
        <v>151</v>
      </c>
      <c r="J1963" s="64" t="s">
        <v>151</v>
      </c>
      <c r="K1963" s="64" t="s">
        <v>151</v>
      </c>
      <c r="L1963" s="64" t="s">
        <v>151</v>
      </c>
      <c r="M1963" s="64" t="s">
        <v>151</v>
      </c>
      <c r="N1963" s="6"/>
      <c r="O1963" s="64" t="s">
        <v>3901</v>
      </c>
      <c r="P1963" s="9"/>
      <c r="Q1963" s="9"/>
      <c r="R1963" s="64" t="s">
        <v>1748</v>
      </c>
      <c r="S1963" s="64" t="e">
        <v>#N/A</v>
      </c>
      <c r="T1963" s="64" t="e">
        <v>#N/A</v>
      </c>
      <c r="U1963" s="6"/>
      <c r="W1963" s="23" t="e">
        <f>VLOOKUP(F1963,'[1]AM Report'!$C:$L,10,FALSE)</f>
        <v>#N/A</v>
      </c>
      <c r="X1963" s="6" t="str">
        <f>VLOOKUP(F1963,'[2]Master URL List'!$F:$S,12,FALSE)</f>
        <v>CWA-MOB101</v>
      </c>
      <c r="Y1963" s="6" t="str">
        <f>VLOOKUP($F1963,'[2]Master URL List'!$F:$S,13,FALSE)</f>
        <v>ALLAN HENNING</v>
      </c>
      <c r="Z1963" s="6" t="str">
        <f>VLOOKUP($F1963,'[2]Master URL List'!$F:$S,14,FALSE)</f>
        <v>ea.deniro@gmail.com</v>
      </c>
      <c r="AA1963" s="6"/>
    </row>
    <row r="1964" spans="1:27" s="6" customFormat="1" ht="12.75" customHeight="1" x14ac:dyDescent="0.2">
      <c r="A1964" s="6" t="s">
        <v>1955</v>
      </c>
      <c r="B1964" s="6" t="s">
        <v>1952</v>
      </c>
      <c r="C1964" s="5" t="s">
        <v>1953</v>
      </c>
      <c r="D1964" s="5" t="str">
        <f t="shared" si="34"/>
        <v>QEFIS.COM</v>
      </c>
      <c r="E1964" s="17">
        <v>5967</v>
      </c>
      <c r="F1964" s="16" t="s">
        <v>1954</v>
      </c>
      <c r="H1964" s="7"/>
      <c r="I1964" s="7" t="s">
        <v>151</v>
      </c>
      <c r="J1964" s="7" t="s">
        <v>151</v>
      </c>
      <c r="K1964" s="7" t="s">
        <v>151</v>
      </c>
      <c r="L1964" s="7" t="s">
        <v>151</v>
      </c>
      <c r="M1964" s="7" t="s">
        <v>151</v>
      </c>
      <c r="O1964" s="6" t="s">
        <v>3899</v>
      </c>
      <c r="P1964" s="9"/>
      <c r="Q1964" s="9"/>
      <c r="R1964" s="6" t="s">
        <v>1748</v>
      </c>
      <c r="S1964" s="6" t="e">
        <v>#N/A</v>
      </c>
      <c r="T1964" s="6" t="e">
        <v>#N/A</v>
      </c>
      <c r="W1964" s="23" t="e">
        <f>VLOOKUP(F1964,'[1]AM Report'!$C:$L,10,FALSE)</f>
        <v>#N/A</v>
      </c>
      <c r="X1964" s="6" t="str">
        <f>VLOOKUP(F1964,'[2]Master URL List'!$F:$S,12,FALSE)</f>
        <v>CWA-MOB101</v>
      </c>
      <c r="Y1964" s="6" t="str">
        <f>VLOOKUP($F1964,'[2]Master URL List'!$F:$S,13,FALSE)</f>
        <v>BRYAN PRESTON</v>
      </c>
      <c r="Z1964" s="6" t="str">
        <f>VLOOKUP($F1964,'[2]Master URL List'!$F:$S,14,FALSE)</f>
        <v>todd@teamcmp.com</v>
      </c>
    </row>
    <row r="1965" spans="1:27" s="6" customFormat="1" ht="12.75" customHeight="1" x14ac:dyDescent="0.2">
      <c r="A1965" s="6" t="s">
        <v>1959</v>
      </c>
      <c r="B1965" s="6" t="s">
        <v>1957</v>
      </c>
      <c r="C1965" s="5" t="s">
        <v>1956</v>
      </c>
      <c r="D1965" s="5" t="str">
        <f t="shared" si="34"/>
        <v>TREASURESUPPORT.COM</v>
      </c>
      <c r="E1965" s="17">
        <v>5967</v>
      </c>
      <c r="F1965" s="16" t="s">
        <v>1958</v>
      </c>
      <c r="H1965" s="7"/>
      <c r="I1965" s="7" t="s">
        <v>151</v>
      </c>
      <c r="J1965" s="7" t="s">
        <v>151</v>
      </c>
      <c r="K1965" s="7" t="s">
        <v>151</v>
      </c>
      <c r="L1965" s="7" t="s">
        <v>151</v>
      </c>
      <c r="M1965" s="7" t="s">
        <v>151</v>
      </c>
      <c r="O1965" s="6" t="s">
        <v>3899</v>
      </c>
      <c r="P1965" s="9"/>
      <c r="Q1965" s="9"/>
      <c r="R1965" s="6" t="s">
        <v>1747</v>
      </c>
      <c r="S1965" s="6" t="e">
        <v>#N/A</v>
      </c>
      <c r="T1965" s="6" t="e">
        <v>#N/A</v>
      </c>
      <c r="W1965" s="23" t="e">
        <f>VLOOKUP(F1965,'[1]AM Report'!$C:$L,10,FALSE)</f>
        <v>#N/A</v>
      </c>
      <c r="X1965" s="6" t="str">
        <f>VLOOKUP(F1965,'[2]Master URL List'!$F:$S,12,FALSE)</f>
        <v>CWA-JP101</v>
      </c>
      <c r="Y1965" s="6" t="str">
        <f>VLOOKUP($F1965,'[2]Master URL List'!$F:$S,13,FALSE)</f>
        <v>CORAL VIVOLO</v>
      </c>
      <c r="Z1965" s="6" t="str">
        <f>VLOOKUP($F1965,'[2]Master URL List'!$F:$S,14,FALSE)</f>
        <v>CORALVIVOLO@GMAIL.COM</v>
      </c>
    </row>
    <row r="1966" spans="1:27" s="6" customFormat="1" ht="12.75" customHeight="1" x14ac:dyDescent="0.2">
      <c r="A1966" s="6" t="s">
        <v>1963</v>
      </c>
      <c r="B1966" s="6" t="s">
        <v>1961</v>
      </c>
      <c r="C1966" s="5" t="s">
        <v>1962</v>
      </c>
      <c r="D1966" s="5" t="str">
        <f t="shared" si="34"/>
        <v>CENTROBILL.COM</v>
      </c>
      <c r="E1966" s="17">
        <v>5967</v>
      </c>
      <c r="F1966" s="16" t="s">
        <v>1960</v>
      </c>
      <c r="H1966" s="7"/>
      <c r="I1966" s="7" t="s">
        <v>151</v>
      </c>
      <c r="J1966" s="7" t="s">
        <v>151</v>
      </c>
      <c r="K1966" s="7" t="s">
        <v>151</v>
      </c>
      <c r="L1966" s="7" t="s">
        <v>151</v>
      </c>
      <c r="M1966" s="7" t="s">
        <v>151</v>
      </c>
      <c r="N1966" s="6" t="s">
        <v>4006</v>
      </c>
      <c r="O1966" s="6" t="s">
        <v>3899</v>
      </c>
      <c r="P1966" s="9"/>
      <c r="Q1966" s="9"/>
      <c r="R1966" s="6" t="s">
        <v>1747</v>
      </c>
      <c r="S1966" s="6" t="e">
        <v>#N/A</v>
      </c>
      <c r="T1966" s="6" t="e">
        <v>#N/A</v>
      </c>
      <c r="W1966" s="23" t="e">
        <f>VLOOKUP(F1966,'[1]AM Report'!$C:$L,10,FALSE)</f>
        <v>#N/A</v>
      </c>
      <c r="X1966" s="6" t="str">
        <f>VLOOKUP(F1966,'[2]Master URL List'!$F:$S,12,FALSE)</f>
        <v>CWA-JP101</v>
      </c>
      <c r="Y1966" s="6" t="str">
        <f>VLOOKUP($F1966,'[2]Master URL List'!$F:$S,13,FALSE)</f>
        <v>STANISLAV FISKI</v>
      </c>
      <c r="Z1966" s="6" t="str">
        <f>VLOOKUP($F1966,'[2]Master URL List'!$F:$S,14,FALSE)</f>
        <v>accounting@centrobill.com</v>
      </c>
    </row>
    <row r="1967" spans="1:27" s="6" customFormat="1" ht="12.75" customHeight="1" x14ac:dyDescent="0.2">
      <c r="A1967" s="6" t="s">
        <v>1964</v>
      </c>
      <c r="B1967" s="6" t="s">
        <v>1961</v>
      </c>
      <c r="C1967" s="5" t="s">
        <v>1962</v>
      </c>
      <c r="D1967" s="5" t="str">
        <f t="shared" si="34"/>
        <v>CENTROBILL.COM</v>
      </c>
      <c r="E1967" s="17">
        <v>5967</v>
      </c>
      <c r="F1967" s="16" t="s">
        <v>1960</v>
      </c>
      <c r="H1967" s="7"/>
      <c r="I1967" s="7" t="s">
        <v>151</v>
      </c>
      <c r="J1967" s="7" t="s">
        <v>151</v>
      </c>
      <c r="K1967" s="7" t="s">
        <v>151</v>
      </c>
      <c r="L1967" s="7" t="s">
        <v>151</v>
      </c>
      <c r="M1967" s="7" t="s">
        <v>151</v>
      </c>
      <c r="N1967" s="6" t="s">
        <v>4007</v>
      </c>
      <c r="O1967" s="6" t="s">
        <v>3899</v>
      </c>
      <c r="P1967" s="9"/>
      <c r="Q1967" s="9"/>
      <c r="R1967" s="6" t="s">
        <v>1747</v>
      </c>
      <c r="S1967" s="6" t="e">
        <v>#N/A</v>
      </c>
      <c r="T1967" s="6" t="e">
        <v>#N/A</v>
      </c>
      <c r="W1967" s="23" t="e">
        <f>VLOOKUP(F1967,'[1]AM Report'!$C:$L,10,FALSE)</f>
        <v>#N/A</v>
      </c>
      <c r="X1967" s="6" t="str">
        <f>VLOOKUP(F1967,'[2]Master URL List'!$F:$S,12,FALSE)</f>
        <v>CWA-JP101</v>
      </c>
      <c r="Y1967" s="6" t="str">
        <f>VLOOKUP($F1967,'[2]Master URL List'!$F:$S,13,FALSE)</f>
        <v>STANISLAV FISKI</v>
      </c>
      <c r="Z1967" s="6" t="str">
        <f>VLOOKUP($F1967,'[2]Master URL List'!$F:$S,14,FALSE)</f>
        <v>accounting@centrobill.com</v>
      </c>
    </row>
    <row r="1968" spans="1:27" s="6" customFormat="1" ht="12.75" customHeight="1" x14ac:dyDescent="0.2">
      <c r="A1968" s="6" t="s">
        <v>1965</v>
      </c>
      <c r="B1968" s="6" t="s">
        <v>1961</v>
      </c>
      <c r="C1968" s="5" t="s">
        <v>1962</v>
      </c>
      <c r="D1968" s="5" t="str">
        <f t="shared" si="34"/>
        <v>CENTROBILL.COM</v>
      </c>
      <c r="E1968" s="17">
        <v>5967</v>
      </c>
      <c r="F1968" s="16" t="s">
        <v>1960</v>
      </c>
      <c r="H1968" s="7"/>
      <c r="I1968" s="7" t="s">
        <v>151</v>
      </c>
      <c r="J1968" s="7" t="s">
        <v>151</v>
      </c>
      <c r="K1968" s="7" t="s">
        <v>151</v>
      </c>
      <c r="L1968" s="7" t="s">
        <v>151</v>
      </c>
      <c r="M1968" s="7" t="s">
        <v>151</v>
      </c>
      <c r="N1968" s="6" t="s">
        <v>4008</v>
      </c>
      <c r="O1968" s="6" t="s">
        <v>3899</v>
      </c>
      <c r="P1968" s="9"/>
      <c r="Q1968" s="9"/>
      <c r="R1968" s="6" t="s">
        <v>1747</v>
      </c>
      <c r="S1968" s="6" t="e">
        <v>#N/A</v>
      </c>
      <c r="T1968" s="6" t="e">
        <v>#N/A</v>
      </c>
      <c r="W1968" s="23" t="e">
        <f>VLOOKUP(F1968,'[1]AM Report'!$C:$L,10,FALSE)</f>
        <v>#N/A</v>
      </c>
      <c r="X1968" s="6" t="str">
        <f>VLOOKUP(F1968,'[2]Master URL List'!$F:$S,12,FALSE)</f>
        <v>CWA-JP101</v>
      </c>
      <c r="Y1968" s="6" t="str">
        <f>VLOOKUP($F1968,'[2]Master URL List'!$F:$S,13,FALSE)</f>
        <v>STANISLAV FISKI</v>
      </c>
      <c r="Z1968" s="6" t="str">
        <f>VLOOKUP($F1968,'[2]Master URL List'!$F:$S,14,FALSE)</f>
        <v>accounting@centrobill.com</v>
      </c>
    </row>
    <row r="1969" spans="1:26" s="6" customFormat="1" ht="12.75" customHeight="1" x14ac:dyDescent="0.2">
      <c r="A1969" s="6" t="s">
        <v>1966</v>
      </c>
      <c r="B1969" s="6" t="s">
        <v>1961</v>
      </c>
      <c r="C1969" s="5" t="s">
        <v>1962</v>
      </c>
      <c r="D1969" s="5" t="str">
        <f t="shared" si="34"/>
        <v>CENTROBILL.COM</v>
      </c>
      <c r="E1969" s="17">
        <v>5967</v>
      </c>
      <c r="F1969" s="16" t="s">
        <v>1960</v>
      </c>
      <c r="H1969" s="7"/>
      <c r="I1969" s="7" t="s">
        <v>151</v>
      </c>
      <c r="J1969" s="7" t="s">
        <v>151</v>
      </c>
      <c r="K1969" s="7" t="s">
        <v>151</v>
      </c>
      <c r="L1969" s="7" t="s">
        <v>151</v>
      </c>
      <c r="M1969" s="7" t="s">
        <v>151</v>
      </c>
      <c r="N1969" s="6" t="s">
        <v>4009</v>
      </c>
      <c r="O1969" s="6" t="s">
        <v>3899</v>
      </c>
      <c r="P1969" s="9"/>
      <c r="Q1969" s="9"/>
      <c r="R1969" s="6" t="s">
        <v>1747</v>
      </c>
      <c r="S1969" s="6" t="e">
        <v>#N/A</v>
      </c>
      <c r="T1969" s="6" t="e">
        <v>#N/A</v>
      </c>
      <c r="W1969" s="23" t="e">
        <f>VLOOKUP(F1969,'[1]AM Report'!$C:$L,10,FALSE)</f>
        <v>#N/A</v>
      </c>
      <c r="X1969" s="6" t="str">
        <f>VLOOKUP(F1969,'[2]Master URL List'!$F:$S,12,FALSE)</f>
        <v>CWA-JP101</v>
      </c>
      <c r="Y1969" s="6" t="str">
        <f>VLOOKUP($F1969,'[2]Master URL List'!$F:$S,13,FALSE)</f>
        <v>STANISLAV FISKI</v>
      </c>
      <c r="Z1969" s="6" t="str">
        <f>VLOOKUP($F1969,'[2]Master URL List'!$F:$S,14,FALSE)</f>
        <v>accounting@centrobill.com</v>
      </c>
    </row>
    <row r="1970" spans="1:26" s="6" customFormat="1" ht="12.75" customHeight="1" x14ac:dyDescent="0.2">
      <c r="A1970" s="6" t="s">
        <v>1967</v>
      </c>
      <c r="B1970" s="6" t="s">
        <v>1961</v>
      </c>
      <c r="C1970" s="5" t="s">
        <v>1962</v>
      </c>
      <c r="D1970" s="5" t="str">
        <f t="shared" si="34"/>
        <v>CENTROBILL.COM</v>
      </c>
      <c r="E1970" s="17">
        <v>5967</v>
      </c>
      <c r="F1970" s="16" t="s">
        <v>1960</v>
      </c>
      <c r="H1970" s="7"/>
      <c r="I1970" s="7" t="s">
        <v>151</v>
      </c>
      <c r="J1970" s="7" t="s">
        <v>151</v>
      </c>
      <c r="K1970" s="7" t="s">
        <v>151</v>
      </c>
      <c r="L1970" s="7" t="s">
        <v>151</v>
      </c>
      <c r="M1970" s="7" t="s">
        <v>151</v>
      </c>
      <c r="O1970" s="6" t="s">
        <v>3899</v>
      </c>
      <c r="P1970" s="9"/>
      <c r="Q1970" s="9"/>
      <c r="R1970" s="6" t="s">
        <v>1747</v>
      </c>
      <c r="S1970" s="6" t="e">
        <v>#N/A</v>
      </c>
      <c r="T1970" s="6" t="e">
        <v>#N/A</v>
      </c>
      <c r="W1970" s="23" t="e">
        <f>VLOOKUP(F1970,'[1]AM Report'!$C:$L,10,FALSE)</f>
        <v>#N/A</v>
      </c>
      <c r="X1970" s="6" t="str">
        <f>VLOOKUP(F1970,'[2]Master URL List'!$F:$S,12,FALSE)</f>
        <v>CWA-JP101</v>
      </c>
      <c r="Y1970" s="6" t="str">
        <f>VLOOKUP($F1970,'[2]Master URL List'!$F:$S,13,FALSE)</f>
        <v>STANISLAV FISKI</v>
      </c>
      <c r="Z1970" s="6" t="str">
        <f>VLOOKUP($F1970,'[2]Master URL List'!$F:$S,14,FALSE)</f>
        <v>accounting@centrobill.com</v>
      </c>
    </row>
    <row r="1971" spans="1:26" s="6" customFormat="1" ht="12.75" customHeight="1" x14ac:dyDescent="0.2">
      <c r="A1971" s="6" t="s">
        <v>1968</v>
      </c>
      <c r="B1971" s="6" t="s">
        <v>1961</v>
      </c>
      <c r="C1971" s="5" t="s">
        <v>1962</v>
      </c>
      <c r="D1971" s="5" t="str">
        <f t="shared" si="34"/>
        <v>CENTROBILL.COM</v>
      </c>
      <c r="E1971" s="17">
        <v>5967</v>
      </c>
      <c r="F1971" s="16" t="s">
        <v>1960</v>
      </c>
      <c r="H1971" s="7"/>
      <c r="I1971" s="7" t="s">
        <v>151</v>
      </c>
      <c r="J1971" s="7" t="s">
        <v>151</v>
      </c>
      <c r="K1971" s="7" t="s">
        <v>151</v>
      </c>
      <c r="L1971" s="7" t="s">
        <v>151</v>
      </c>
      <c r="M1971" s="7" t="s">
        <v>151</v>
      </c>
      <c r="N1971" s="6" t="s">
        <v>4010</v>
      </c>
      <c r="O1971" s="6" t="s">
        <v>3899</v>
      </c>
      <c r="P1971" s="9"/>
      <c r="Q1971" s="9"/>
      <c r="R1971" s="6" t="s">
        <v>1747</v>
      </c>
      <c r="S1971" s="6" t="e">
        <v>#N/A</v>
      </c>
      <c r="T1971" s="6" t="e">
        <v>#N/A</v>
      </c>
      <c r="W1971" s="23" t="e">
        <f>VLOOKUP(F1971,'[1]AM Report'!$C:$L,10,FALSE)</f>
        <v>#N/A</v>
      </c>
      <c r="X1971" s="6" t="str">
        <f>VLOOKUP(F1971,'[2]Master URL List'!$F:$S,12,FALSE)</f>
        <v>CWA-JP101</v>
      </c>
      <c r="Y1971" s="6" t="str">
        <f>VLOOKUP($F1971,'[2]Master URL List'!$F:$S,13,FALSE)</f>
        <v>STANISLAV FISKI</v>
      </c>
      <c r="Z1971" s="6" t="str">
        <f>VLOOKUP($F1971,'[2]Master URL List'!$F:$S,14,FALSE)</f>
        <v>accounting@centrobill.com</v>
      </c>
    </row>
    <row r="1972" spans="1:26" s="6" customFormat="1" ht="12.75" customHeight="1" x14ac:dyDescent="0.2">
      <c r="A1972" s="6" t="s">
        <v>1969</v>
      </c>
      <c r="B1972" s="6" t="s">
        <v>1961</v>
      </c>
      <c r="C1972" s="5" t="s">
        <v>1962</v>
      </c>
      <c r="D1972" s="5" t="str">
        <f t="shared" si="34"/>
        <v>CENTROBILL.COM</v>
      </c>
      <c r="E1972" s="17">
        <v>5967</v>
      </c>
      <c r="F1972" s="16" t="s">
        <v>1960</v>
      </c>
      <c r="H1972" s="7"/>
      <c r="I1972" s="7" t="s">
        <v>151</v>
      </c>
      <c r="J1972" s="7" t="s">
        <v>151</v>
      </c>
      <c r="K1972" s="7" t="s">
        <v>151</v>
      </c>
      <c r="L1972" s="7" t="s">
        <v>151</v>
      </c>
      <c r="M1972" s="7" t="s">
        <v>151</v>
      </c>
      <c r="O1972" s="6" t="s">
        <v>3899</v>
      </c>
      <c r="P1972" s="9"/>
      <c r="Q1972" s="9"/>
      <c r="R1972" s="6" t="s">
        <v>1747</v>
      </c>
      <c r="S1972" s="6" t="e">
        <v>#N/A</v>
      </c>
      <c r="T1972" s="6" t="e">
        <v>#N/A</v>
      </c>
      <c r="W1972" s="23" t="e">
        <f>VLOOKUP(F1972,'[1]AM Report'!$C:$L,10,FALSE)</f>
        <v>#N/A</v>
      </c>
      <c r="X1972" s="6" t="str">
        <f>VLOOKUP(F1972,'[2]Master URL List'!$F:$S,12,FALSE)</f>
        <v>CWA-JP101</v>
      </c>
      <c r="Y1972" s="6" t="str">
        <f>VLOOKUP($F1972,'[2]Master URL List'!$F:$S,13,FALSE)</f>
        <v>STANISLAV FISKI</v>
      </c>
      <c r="Z1972" s="6" t="str">
        <f>VLOOKUP($F1972,'[2]Master URL List'!$F:$S,14,FALSE)</f>
        <v>accounting@centrobill.com</v>
      </c>
    </row>
    <row r="1973" spans="1:26" s="6" customFormat="1" ht="12.75" customHeight="1" x14ac:dyDescent="0.2">
      <c r="A1973" s="6" t="s">
        <v>1970</v>
      </c>
      <c r="B1973" s="6" t="s">
        <v>1961</v>
      </c>
      <c r="C1973" s="5" t="s">
        <v>1962</v>
      </c>
      <c r="D1973" s="5" t="str">
        <f t="shared" si="34"/>
        <v>CENTROBILL.COM</v>
      </c>
      <c r="E1973" s="17">
        <v>5967</v>
      </c>
      <c r="F1973" s="16" t="s">
        <v>1960</v>
      </c>
      <c r="H1973" s="7"/>
      <c r="I1973" s="7" t="s">
        <v>151</v>
      </c>
      <c r="J1973" s="7" t="s">
        <v>151</v>
      </c>
      <c r="K1973" s="7" t="s">
        <v>151</v>
      </c>
      <c r="L1973" s="7" t="s">
        <v>151</v>
      </c>
      <c r="M1973" s="7" t="s">
        <v>151</v>
      </c>
      <c r="N1973" s="6" t="s">
        <v>4011</v>
      </c>
      <c r="O1973" s="6" t="s">
        <v>3899</v>
      </c>
      <c r="P1973" s="9"/>
      <c r="Q1973" s="9"/>
      <c r="R1973" s="6" t="s">
        <v>1747</v>
      </c>
      <c r="S1973" s="6" t="e">
        <v>#N/A</v>
      </c>
      <c r="T1973" s="6" t="e">
        <v>#N/A</v>
      </c>
      <c r="W1973" s="23" t="e">
        <f>VLOOKUP(F1973,'[1]AM Report'!$C:$L,10,FALSE)</f>
        <v>#N/A</v>
      </c>
      <c r="X1973" s="6" t="str">
        <f>VLOOKUP(F1973,'[2]Master URL List'!$F:$S,12,FALSE)</f>
        <v>CWA-JP101</v>
      </c>
      <c r="Y1973" s="6" t="str">
        <f>VLOOKUP($F1973,'[2]Master URL List'!$F:$S,13,FALSE)</f>
        <v>STANISLAV FISKI</v>
      </c>
      <c r="Z1973" s="6" t="str">
        <f>VLOOKUP($F1973,'[2]Master URL List'!$F:$S,14,FALSE)</f>
        <v>accounting@centrobill.com</v>
      </c>
    </row>
    <row r="1974" spans="1:26" s="6" customFormat="1" ht="12.75" customHeight="1" x14ac:dyDescent="0.2">
      <c r="A1974" s="6" t="s">
        <v>1971</v>
      </c>
      <c r="B1974" s="6" t="s">
        <v>1961</v>
      </c>
      <c r="C1974" s="5" t="s">
        <v>1962</v>
      </c>
      <c r="D1974" s="5" t="str">
        <f t="shared" si="34"/>
        <v>CENTROBILL.COM</v>
      </c>
      <c r="E1974" s="17">
        <v>5967</v>
      </c>
      <c r="F1974" s="16" t="s">
        <v>1960</v>
      </c>
      <c r="H1974" s="7"/>
      <c r="I1974" s="7" t="s">
        <v>151</v>
      </c>
      <c r="J1974" s="7" t="s">
        <v>151</v>
      </c>
      <c r="K1974" s="7" t="s">
        <v>151</v>
      </c>
      <c r="L1974" s="7" t="s">
        <v>151</v>
      </c>
      <c r="M1974" s="7" t="s">
        <v>151</v>
      </c>
      <c r="N1974" s="6" t="s">
        <v>4012</v>
      </c>
      <c r="O1974" s="6" t="s">
        <v>3899</v>
      </c>
      <c r="P1974" s="9"/>
      <c r="Q1974" s="9"/>
      <c r="R1974" s="6" t="s">
        <v>1747</v>
      </c>
      <c r="S1974" s="6" t="e">
        <v>#N/A</v>
      </c>
      <c r="T1974" s="6" t="e">
        <v>#N/A</v>
      </c>
      <c r="W1974" s="23" t="e">
        <f>VLOOKUP(F1974,'[1]AM Report'!$C:$L,10,FALSE)</f>
        <v>#N/A</v>
      </c>
      <c r="X1974" s="6" t="str">
        <f>VLOOKUP(F1974,'[2]Master URL List'!$F:$S,12,FALSE)</f>
        <v>CWA-JP101</v>
      </c>
      <c r="Y1974" s="6" t="str">
        <f>VLOOKUP($F1974,'[2]Master URL List'!$F:$S,13,FALSE)</f>
        <v>STANISLAV FISKI</v>
      </c>
      <c r="Z1974" s="6" t="str">
        <f>VLOOKUP($F1974,'[2]Master URL List'!$F:$S,14,FALSE)</f>
        <v>accounting@centrobill.com</v>
      </c>
    </row>
    <row r="1975" spans="1:26" s="6" customFormat="1" ht="12.75" customHeight="1" x14ac:dyDescent="0.2">
      <c r="A1975" s="6" t="s">
        <v>1972</v>
      </c>
      <c r="B1975" s="6" t="s">
        <v>1961</v>
      </c>
      <c r="C1975" s="5" t="s">
        <v>1962</v>
      </c>
      <c r="D1975" s="5" t="str">
        <f t="shared" si="34"/>
        <v>CENTROBILL.COM</v>
      </c>
      <c r="E1975" s="17">
        <v>5967</v>
      </c>
      <c r="F1975" s="16" t="s">
        <v>1960</v>
      </c>
      <c r="H1975" s="7"/>
      <c r="I1975" s="7" t="s">
        <v>151</v>
      </c>
      <c r="J1975" s="7" t="s">
        <v>151</v>
      </c>
      <c r="K1975" s="7" t="s">
        <v>151</v>
      </c>
      <c r="L1975" s="7" t="s">
        <v>151</v>
      </c>
      <c r="M1975" s="7" t="s">
        <v>151</v>
      </c>
      <c r="N1975" s="6" t="s">
        <v>4013</v>
      </c>
      <c r="O1975" s="6" t="s">
        <v>3899</v>
      </c>
      <c r="P1975" s="9"/>
      <c r="Q1975" s="9"/>
      <c r="R1975" s="6" t="s">
        <v>1747</v>
      </c>
      <c r="S1975" s="6" t="e">
        <v>#N/A</v>
      </c>
      <c r="T1975" s="6" t="e">
        <v>#N/A</v>
      </c>
      <c r="W1975" s="23" t="e">
        <f>VLOOKUP(F1975,'[1]AM Report'!$C:$L,10,FALSE)</f>
        <v>#N/A</v>
      </c>
      <c r="X1975" s="6" t="str">
        <f>VLOOKUP(F1975,'[2]Master URL List'!$F:$S,12,FALSE)</f>
        <v>CWA-JP101</v>
      </c>
      <c r="Y1975" s="6" t="str">
        <f>VLOOKUP($F1975,'[2]Master URL List'!$F:$S,13,FALSE)</f>
        <v>STANISLAV FISKI</v>
      </c>
      <c r="Z1975" s="6" t="str">
        <f>VLOOKUP($F1975,'[2]Master URL List'!$F:$S,14,FALSE)</f>
        <v>accounting@centrobill.com</v>
      </c>
    </row>
    <row r="1976" spans="1:26" s="6" customFormat="1" ht="12.75" customHeight="1" x14ac:dyDescent="0.2">
      <c r="A1976" s="6" t="s">
        <v>1973</v>
      </c>
      <c r="B1976" s="6" t="s">
        <v>1961</v>
      </c>
      <c r="C1976" s="5" t="s">
        <v>1962</v>
      </c>
      <c r="D1976" s="5" t="str">
        <f t="shared" si="34"/>
        <v>CENTROBILL.COM</v>
      </c>
      <c r="E1976" s="17">
        <v>5967</v>
      </c>
      <c r="F1976" s="16" t="s">
        <v>1960</v>
      </c>
      <c r="H1976" s="7"/>
      <c r="I1976" s="7" t="s">
        <v>151</v>
      </c>
      <c r="J1976" s="7" t="s">
        <v>151</v>
      </c>
      <c r="K1976" s="7" t="s">
        <v>151</v>
      </c>
      <c r="L1976" s="7" t="s">
        <v>151</v>
      </c>
      <c r="M1976" s="7" t="s">
        <v>151</v>
      </c>
      <c r="O1976" s="6" t="s">
        <v>3899</v>
      </c>
      <c r="P1976" s="9"/>
      <c r="Q1976" s="9"/>
      <c r="R1976" s="6" t="s">
        <v>1747</v>
      </c>
      <c r="S1976" s="6" t="e">
        <v>#N/A</v>
      </c>
      <c r="T1976" s="6" t="e">
        <v>#N/A</v>
      </c>
      <c r="W1976" s="23" t="e">
        <f>VLOOKUP(F1976,'[1]AM Report'!$C:$L,10,FALSE)</f>
        <v>#N/A</v>
      </c>
      <c r="X1976" s="6" t="str">
        <f>VLOOKUP(F1976,'[2]Master URL List'!$F:$S,12,FALSE)</f>
        <v>CWA-JP101</v>
      </c>
      <c r="Y1976" s="6" t="str">
        <f>VLOOKUP($F1976,'[2]Master URL List'!$F:$S,13,FALSE)</f>
        <v>STANISLAV FISKI</v>
      </c>
      <c r="Z1976" s="6" t="str">
        <f>VLOOKUP($F1976,'[2]Master URL List'!$F:$S,14,FALSE)</f>
        <v>accounting@centrobill.com</v>
      </c>
    </row>
    <row r="1977" spans="1:26" s="6" customFormat="1" ht="12.75" customHeight="1" x14ac:dyDescent="0.2">
      <c r="A1977" s="6" t="s">
        <v>1974</v>
      </c>
      <c r="B1977" s="6" t="s">
        <v>1961</v>
      </c>
      <c r="C1977" s="5" t="s">
        <v>1962</v>
      </c>
      <c r="D1977" s="5" t="str">
        <f t="shared" si="34"/>
        <v>CENTROBILL.COM</v>
      </c>
      <c r="E1977" s="17">
        <v>5967</v>
      </c>
      <c r="F1977" s="16" t="s">
        <v>1960</v>
      </c>
      <c r="H1977" s="7"/>
      <c r="I1977" s="7" t="s">
        <v>151</v>
      </c>
      <c r="J1977" s="7" t="s">
        <v>151</v>
      </c>
      <c r="K1977" s="7" t="s">
        <v>151</v>
      </c>
      <c r="L1977" s="7" t="s">
        <v>151</v>
      </c>
      <c r="M1977" s="7" t="s">
        <v>151</v>
      </c>
      <c r="N1977" s="6" t="s">
        <v>4014</v>
      </c>
      <c r="O1977" s="6" t="s">
        <v>3898</v>
      </c>
      <c r="P1977" s="9"/>
      <c r="Q1977" s="9"/>
      <c r="R1977" s="6" t="s">
        <v>1747</v>
      </c>
      <c r="S1977" s="6" t="e">
        <v>#N/A</v>
      </c>
      <c r="T1977" s="6" t="e">
        <v>#N/A</v>
      </c>
      <c r="W1977" s="23" t="e">
        <f>VLOOKUP(F1977,'[1]AM Report'!$C:$L,10,FALSE)</f>
        <v>#N/A</v>
      </c>
      <c r="X1977" s="6" t="str">
        <f>VLOOKUP(F1977,'[2]Master URL List'!$F:$S,12,FALSE)</f>
        <v>CWA-JP101</v>
      </c>
      <c r="Y1977" s="6" t="str">
        <f>VLOOKUP($F1977,'[2]Master URL List'!$F:$S,13,FALSE)</f>
        <v>STANISLAV FISKI</v>
      </c>
      <c r="Z1977" s="6" t="str">
        <f>VLOOKUP($F1977,'[2]Master URL List'!$F:$S,14,FALSE)</f>
        <v>accounting@centrobill.com</v>
      </c>
    </row>
    <row r="1978" spans="1:26" s="6" customFormat="1" ht="12.75" customHeight="1" x14ac:dyDescent="0.2">
      <c r="A1978" s="6" t="s">
        <v>1975</v>
      </c>
      <c r="B1978" s="6" t="s">
        <v>1961</v>
      </c>
      <c r="C1978" s="5" t="s">
        <v>1962</v>
      </c>
      <c r="D1978" s="5" t="str">
        <f t="shared" si="34"/>
        <v>CENTROBILL.COM</v>
      </c>
      <c r="E1978" s="17">
        <v>5967</v>
      </c>
      <c r="F1978" s="16" t="s">
        <v>1960</v>
      </c>
      <c r="H1978" s="7"/>
      <c r="I1978" s="7" t="s">
        <v>151</v>
      </c>
      <c r="J1978" s="7" t="s">
        <v>151</v>
      </c>
      <c r="K1978" s="7" t="s">
        <v>151</v>
      </c>
      <c r="L1978" s="7" t="s">
        <v>151</v>
      </c>
      <c r="M1978" s="7" t="s">
        <v>151</v>
      </c>
      <c r="N1978" s="6" t="s">
        <v>4015</v>
      </c>
      <c r="O1978" s="6" t="s">
        <v>3899</v>
      </c>
      <c r="P1978" s="9"/>
      <c r="Q1978" s="9"/>
      <c r="R1978" s="6" t="s">
        <v>1747</v>
      </c>
      <c r="S1978" s="6" t="e">
        <v>#N/A</v>
      </c>
      <c r="T1978" s="6" t="e">
        <v>#N/A</v>
      </c>
      <c r="W1978" s="23" t="e">
        <f>VLOOKUP(F1978,'[1]AM Report'!$C:$L,10,FALSE)</f>
        <v>#N/A</v>
      </c>
      <c r="X1978" s="6" t="str">
        <f>VLOOKUP(F1978,'[2]Master URL List'!$F:$S,12,FALSE)</f>
        <v>CWA-JP101</v>
      </c>
      <c r="Y1978" s="6" t="str">
        <f>VLOOKUP($F1978,'[2]Master URL List'!$F:$S,13,FALSE)</f>
        <v>STANISLAV FISKI</v>
      </c>
      <c r="Z1978" s="6" t="str">
        <f>VLOOKUP($F1978,'[2]Master URL List'!$F:$S,14,FALSE)</f>
        <v>accounting@centrobill.com</v>
      </c>
    </row>
    <row r="1979" spans="1:26" s="6" customFormat="1" ht="12.75" customHeight="1" x14ac:dyDescent="0.2">
      <c r="A1979" s="6" t="s">
        <v>1976</v>
      </c>
      <c r="B1979" s="6" t="s">
        <v>1961</v>
      </c>
      <c r="C1979" s="5" t="s">
        <v>1962</v>
      </c>
      <c r="D1979" s="5" t="str">
        <f t="shared" si="34"/>
        <v>CENTROBILL.COM</v>
      </c>
      <c r="E1979" s="17">
        <v>5967</v>
      </c>
      <c r="F1979" s="16" t="s">
        <v>1960</v>
      </c>
      <c r="H1979" s="7"/>
      <c r="I1979" s="7" t="s">
        <v>151</v>
      </c>
      <c r="J1979" s="7" t="s">
        <v>151</v>
      </c>
      <c r="K1979" s="7" t="s">
        <v>151</v>
      </c>
      <c r="L1979" s="7" t="s">
        <v>151</v>
      </c>
      <c r="M1979" s="7" t="s">
        <v>151</v>
      </c>
      <c r="O1979" s="6" t="s">
        <v>3899</v>
      </c>
      <c r="P1979" s="9"/>
      <c r="Q1979" s="9"/>
      <c r="R1979" s="6" t="s">
        <v>1747</v>
      </c>
      <c r="S1979" s="6" t="e">
        <v>#N/A</v>
      </c>
      <c r="T1979" s="6" t="e">
        <v>#N/A</v>
      </c>
      <c r="W1979" s="23" t="e">
        <f>VLOOKUP(F1979,'[1]AM Report'!$C:$L,10,FALSE)</f>
        <v>#N/A</v>
      </c>
      <c r="X1979" s="6" t="str">
        <f>VLOOKUP(F1979,'[2]Master URL List'!$F:$S,12,FALSE)</f>
        <v>CWA-JP101</v>
      </c>
      <c r="Y1979" s="6" t="str">
        <f>VLOOKUP($F1979,'[2]Master URL List'!$F:$S,13,FALSE)</f>
        <v>STANISLAV FISKI</v>
      </c>
      <c r="Z1979" s="6" t="str">
        <f>VLOOKUP($F1979,'[2]Master URL List'!$F:$S,14,FALSE)</f>
        <v>accounting@centrobill.com</v>
      </c>
    </row>
    <row r="1980" spans="1:26" s="6" customFormat="1" ht="12.75" customHeight="1" x14ac:dyDescent="0.2">
      <c r="A1980" s="6" t="s">
        <v>1977</v>
      </c>
      <c r="B1980" s="6" t="s">
        <v>1961</v>
      </c>
      <c r="C1980" s="5" t="s">
        <v>1962</v>
      </c>
      <c r="D1980" s="5" t="str">
        <f t="shared" si="34"/>
        <v>CENTROBILL.COM</v>
      </c>
      <c r="E1980" s="17">
        <v>5967</v>
      </c>
      <c r="F1980" s="16" t="s">
        <v>1960</v>
      </c>
      <c r="H1980" s="7"/>
      <c r="I1980" s="7" t="s">
        <v>151</v>
      </c>
      <c r="J1980" s="7" t="s">
        <v>151</v>
      </c>
      <c r="K1980" s="7" t="s">
        <v>151</v>
      </c>
      <c r="L1980" s="7" t="s">
        <v>151</v>
      </c>
      <c r="M1980" s="7" t="s">
        <v>151</v>
      </c>
      <c r="O1980" s="6" t="s">
        <v>3899</v>
      </c>
      <c r="P1980" s="9"/>
      <c r="Q1980" s="9"/>
      <c r="R1980" s="6" t="s">
        <v>1747</v>
      </c>
      <c r="S1980" s="6" t="e">
        <v>#N/A</v>
      </c>
      <c r="T1980" s="6" t="e">
        <v>#N/A</v>
      </c>
      <c r="W1980" s="23" t="e">
        <f>VLOOKUP(F1980,'[1]AM Report'!$C:$L,10,FALSE)</f>
        <v>#N/A</v>
      </c>
      <c r="X1980" s="6" t="str">
        <f>VLOOKUP(F1980,'[2]Master URL List'!$F:$S,12,FALSE)</f>
        <v>CWA-JP101</v>
      </c>
      <c r="Y1980" s="6" t="str">
        <f>VLOOKUP($F1980,'[2]Master URL List'!$F:$S,13,FALSE)</f>
        <v>STANISLAV FISKI</v>
      </c>
      <c r="Z1980" s="6" t="str">
        <f>VLOOKUP($F1980,'[2]Master URL List'!$F:$S,14,FALSE)</f>
        <v>accounting@centrobill.com</v>
      </c>
    </row>
    <row r="1981" spans="1:26" s="6" customFormat="1" ht="12.75" customHeight="1" x14ac:dyDescent="0.2">
      <c r="A1981" s="6" t="s">
        <v>1978</v>
      </c>
      <c r="B1981" s="6" t="s">
        <v>1961</v>
      </c>
      <c r="C1981" s="5" t="s">
        <v>1962</v>
      </c>
      <c r="D1981" s="5" t="str">
        <f t="shared" si="34"/>
        <v>CENTROBILL.COM</v>
      </c>
      <c r="E1981" s="17">
        <v>5967</v>
      </c>
      <c r="F1981" s="16" t="s">
        <v>1960</v>
      </c>
      <c r="H1981" s="7"/>
      <c r="I1981" s="7" t="s">
        <v>151</v>
      </c>
      <c r="J1981" s="7" t="s">
        <v>151</v>
      </c>
      <c r="K1981" s="7" t="s">
        <v>151</v>
      </c>
      <c r="L1981" s="7" t="s">
        <v>151</v>
      </c>
      <c r="M1981" s="7" t="s">
        <v>151</v>
      </c>
      <c r="O1981" s="6" t="s">
        <v>3899</v>
      </c>
      <c r="P1981" s="9"/>
      <c r="Q1981" s="9"/>
      <c r="R1981" s="6" t="s">
        <v>1747</v>
      </c>
      <c r="S1981" s="6" t="e">
        <v>#N/A</v>
      </c>
      <c r="T1981" s="6" t="e">
        <v>#N/A</v>
      </c>
      <c r="W1981" s="23" t="e">
        <f>VLOOKUP(F1981,'[1]AM Report'!$C:$L,10,FALSE)</f>
        <v>#N/A</v>
      </c>
      <c r="X1981" s="6" t="str">
        <f>VLOOKUP(F1981,'[2]Master URL List'!$F:$S,12,FALSE)</f>
        <v>CWA-JP101</v>
      </c>
      <c r="Y1981" s="6" t="str">
        <f>VLOOKUP($F1981,'[2]Master URL List'!$F:$S,13,FALSE)</f>
        <v>STANISLAV FISKI</v>
      </c>
      <c r="Z1981" s="6" t="str">
        <f>VLOOKUP($F1981,'[2]Master URL List'!$F:$S,14,FALSE)</f>
        <v>accounting@centrobill.com</v>
      </c>
    </row>
    <row r="1982" spans="1:26" s="6" customFormat="1" ht="12.75" customHeight="1" x14ac:dyDescent="0.2">
      <c r="A1982" s="6" t="s">
        <v>1979</v>
      </c>
      <c r="B1982" s="6" t="s">
        <v>1961</v>
      </c>
      <c r="C1982" s="5" t="s">
        <v>1962</v>
      </c>
      <c r="D1982" s="5" t="str">
        <f t="shared" si="34"/>
        <v>CENTROBILL.COM</v>
      </c>
      <c r="E1982" s="17">
        <v>5967</v>
      </c>
      <c r="F1982" s="16" t="s">
        <v>1960</v>
      </c>
      <c r="H1982" s="7"/>
      <c r="I1982" s="7" t="s">
        <v>151</v>
      </c>
      <c r="J1982" s="7" t="s">
        <v>151</v>
      </c>
      <c r="K1982" s="7" t="s">
        <v>151</v>
      </c>
      <c r="L1982" s="7" t="s">
        <v>151</v>
      </c>
      <c r="M1982" s="7" t="s">
        <v>151</v>
      </c>
      <c r="O1982" s="6" t="s">
        <v>3899</v>
      </c>
      <c r="P1982" s="9"/>
      <c r="Q1982" s="9"/>
      <c r="R1982" s="6" t="s">
        <v>1747</v>
      </c>
      <c r="S1982" s="6" t="e">
        <v>#N/A</v>
      </c>
      <c r="T1982" s="6" t="e">
        <v>#N/A</v>
      </c>
      <c r="W1982" s="23" t="e">
        <f>VLOOKUP(F1982,'[1]AM Report'!$C:$L,10,FALSE)</f>
        <v>#N/A</v>
      </c>
      <c r="X1982" s="6" t="str">
        <f>VLOOKUP(F1982,'[2]Master URL List'!$F:$S,12,FALSE)</f>
        <v>CWA-JP101</v>
      </c>
      <c r="Y1982" s="6" t="str">
        <f>VLOOKUP($F1982,'[2]Master URL List'!$F:$S,13,FALSE)</f>
        <v>STANISLAV FISKI</v>
      </c>
      <c r="Z1982" s="6" t="str">
        <f>VLOOKUP($F1982,'[2]Master URL List'!$F:$S,14,FALSE)</f>
        <v>accounting@centrobill.com</v>
      </c>
    </row>
    <row r="1983" spans="1:26" s="6" customFormat="1" ht="12.75" customHeight="1" x14ac:dyDescent="0.2">
      <c r="A1983" s="6" t="s">
        <v>1980</v>
      </c>
      <c r="B1983" s="6" t="s">
        <v>1961</v>
      </c>
      <c r="C1983" s="5" t="s">
        <v>1962</v>
      </c>
      <c r="D1983" s="5" t="str">
        <f t="shared" si="34"/>
        <v>CENTROBILL.COM</v>
      </c>
      <c r="E1983" s="17">
        <v>5967</v>
      </c>
      <c r="F1983" s="16" t="s">
        <v>1960</v>
      </c>
      <c r="H1983" s="7"/>
      <c r="I1983" s="7" t="s">
        <v>151</v>
      </c>
      <c r="J1983" s="7" t="s">
        <v>151</v>
      </c>
      <c r="K1983" s="7" t="s">
        <v>151</v>
      </c>
      <c r="L1983" s="7" t="s">
        <v>151</v>
      </c>
      <c r="M1983" s="7" t="s">
        <v>151</v>
      </c>
      <c r="O1983" s="6" t="s">
        <v>3899</v>
      </c>
      <c r="P1983" s="9"/>
      <c r="Q1983" s="9"/>
      <c r="R1983" s="6" t="s">
        <v>1747</v>
      </c>
      <c r="S1983" s="6" t="e">
        <v>#N/A</v>
      </c>
      <c r="T1983" s="6" t="e">
        <v>#N/A</v>
      </c>
      <c r="W1983" s="23" t="e">
        <f>VLOOKUP(F1983,'[1]AM Report'!$C:$L,10,FALSE)</f>
        <v>#N/A</v>
      </c>
      <c r="X1983" s="6" t="str">
        <f>VLOOKUP(F1983,'[2]Master URL List'!$F:$S,12,FALSE)</f>
        <v>CWA-JP101</v>
      </c>
      <c r="Y1983" s="6" t="str">
        <f>VLOOKUP($F1983,'[2]Master URL List'!$F:$S,13,FALSE)</f>
        <v>STANISLAV FISKI</v>
      </c>
      <c r="Z1983" s="6" t="str">
        <f>VLOOKUP($F1983,'[2]Master URL List'!$F:$S,14,FALSE)</f>
        <v>accounting@centrobill.com</v>
      </c>
    </row>
    <row r="1984" spans="1:26" s="6" customFormat="1" ht="12.75" customHeight="1" x14ac:dyDescent="0.2">
      <c r="A1984" s="6" t="s">
        <v>1981</v>
      </c>
      <c r="B1984" s="6" t="s">
        <v>1961</v>
      </c>
      <c r="C1984" s="5" t="s">
        <v>1962</v>
      </c>
      <c r="D1984" s="5" t="str">
        <f t="shared" si="34"/>
        <v>CENTROBILL.COM</v>
      </c>
      <c r="E1984" s="17">
        <v>5967</v>
      </c>
      <c r="F1984" s="16" t="s">
        <v>1960</v>
      </c>
      <c r="H1984" s="7"/>
      <c r="I1984" s="7" t="s">
        <v>151</v>
      </c>
      <c r="J1984" s="7" t="s">
        <v>151</v>
      </c>
      <c r="K1984" s="7" t="s">
        <v>151</v>
      </c>
      <c r="L1984" s="7" t="s">
        <v>151</v>
      </c>
      <c r="M1984" s="7" t="s">
        <v>151</v>
      </c>
      <c r="O1984" s="6" t="s">
        <v>3899</v>
      </c>
      <c r="P1984" s="9"/>
      <c r="Q1984" s="9"/>
      <c r="R1984" s="6" t="s">
        <v>1747</v>
      </c>
      <c r="S1984" s="6" t="e">
        <v>#N/A</v>
      </c>
      <c r="T1984" s="6" t="e">
        <v>#N/A</v>
      </c>
      <c r="W1984" s="23" t="e">
        <f>VLOOKUP(F1984,'[1]AM Report'!$C:$L,10,FALSE)</f>
        <v>#N/A</v>
      </c>
      <c r="X1984" s="6" t="str">
        <f>VLOOKUP(F1984,'[2]Master URL List'!$F:$S,12,FALSE)</f>
        <v>CWA-JP101</v>
      </c>
      <c r="Y1984" s="6" t="str">
        <f>VLOOKUP($F1984,'[2]Master URL List'!$F:$S,13,FALSE)</f>
        <v>STANISLAV FISKI</v>
      </c>
      <c r="Z1984" s="6" t="str">
        <f>VLOOKUP($F1984,'[2]Master URL List'!$F:$S,14,FALSE)</f>
        <v>accounting@centrobill.com</v>
      </c>
    </row>
    <row r="1985" spans="1:27" s="6" customFormat="1" ht="12.75" customHeight="1" x14ac:dyDescent="0.2">
      <c r="A1985" s="6" t="s">
        <v>1982</v>
      </c>
      <c r="B1985" s="6" t="s">
        <v>1961</v>
      </c>
      <c r="C1985" s="5" t="s">
        <v>1962</v>
      </c>
      <c r="D1985" s="5" t="str">
        <f t="shared" si="34"/>
        <v>CENTROBILL.COM</v>
      </c>
      <c r="E1985" s="17">
        <v>5967</v>
      </c>
      <c r="F1985" s="16" t="s">
        <v>1960</v>
      </c>
      <c r="H1985" s="7"/>
      <c r="I1985" s="7" t="s">
        <v>151</v>
      </c>
      <c r="J1985" s="7" t="s">
        <v>151</v>
      </c>
      <c r="K1985" s="7" t="s">
        <v>151</v>
      </c>
      <c r="L1985" s="7" t="s">
        <v>151</v>
      </c>
      <c r="M1985" s="7" t="s">
        <v>151</v>
      </c>
      <c r="O1985" s="6" t="s">
        <v>3899</v>
      </c>
      <c r="P1985" s="9"/>
      <c r="Q1985" s="9"/>
      <c r="R1985" s="6" t="s">
        <v>1747</v>
      </c>
      <c r="S1985" s="6" t="e">
        <v>#N/A</v>
      </c>
      <c r="T1985" s="6" t="e">
        <v>#N/A</v>
      </c>
      <c r="W1985" s="23" t="e">
        <f>VLOOKUP(F1985,'[1]AM Report'!$C:$L,10,FALSE)</f>
        <v>#N/A</v>
      </c>
      <c r="X1985" s="6" t="str">
        <f>VLOOKUP(F1985,'[2]Master URL List'!$F:$S,12,FALSE)</f>
        <v>CWA-JP101</v>
      </c>
      <c r="Y1985" s="6" t="str">
        <f>VLOOKUP($F1985,'[2]Master URL List'!$F:$S,13,FALSE)</f>
        <v>STANISLAV FISKI</v>
      </c>
      <c r="Z1985" s="6" t="str">
        <f>VLOOKUP($F1985,'[2]Master URL List'!$F:$S,14,FALSE)</f>
        <v>accounting@centrobill.com</v>
      </c>
    </row>
    <row r="1986" spans="1:27" s="6" customFormat="1" ht="12.75" customHeight="1" x14ac:dyDescent="0.2">
      <c r="A1986" s="6" t="s">
        <v>1983</v>
      </c>
      <c r="B1986" s="6" t="s">
        <v>1961</v>
      </c>
      <c r="C1986" s="5" t="s">
        <v>1962</v>
      </c>
      <c r="D1986" s="5" t="str">
        <f t="shared" si="34"/>
        <v>CENTROBILL.COM</v>
      </c>
      <c r="E1986" s="17">
        <v>5967</v>
      </c>
      <c r="F1986" s="16" t="s">
        <v>1960</v>
      </c>
      <c r="H1986" s="7"/>
      <c r="I1986" s="7" t="s">
        <v>151</v>
      </c>
      <c r="J1986" s="7" t="s">
        <v>151</v>
      </c>
      <c r="K1986" s="7" t="s">
        <v>151</v>
      </c>
      <c r="L1986" s="7" t="s">
        <v>151</v>
      </c>
      <c r="M1986" s="7" t="s">
        <v>151</v>
      </c>
      <c r="N1986" s="6" t="s">
        <v>4017</v>
      </c>
      <c r="O1986" s="6" t="s">
        <v>3898</v>
      </c>
      <c r="P1986" s="9"/>
      <c r="Q1986" s="9"/>
      <c r="R1986" s="6" t="s">
        <v>1747</v>
      </c>
      <c r="S1986" s="6" t="e">
        <v>#N/A</v>
      </c>
      <c r="T1986" s="6" t="e">
        <v>#N/A</v>
      </c>
      <c r="W1986" s="23" t="e">
        <f>VLOOKUP(F1986,'[1]AM Report'!$C:$L,10,FALSE)</f>
        <v>#N/A</v>
      </c>
      <c r="X1986" s="6" t="str">
        <f>VLOOKUP(F1986,'[2]Master URL List'!$F:$S,12,FALSE)</f>
        <v>CWA-JP101</v>
      </c>
      <c r="Y1986" s="6" t="str">
        <f>VLOOKUP($F1986,'[2]Master URL List'!$F:$S,13,FALSE)</f>
        <v>STANISLAV FISKI</v>
      </c>
      <c r="Z1986" s="6" t="str">
        <f>VLOOKUP($F1986,'[2]Master URL List'!$F:$S,14,FALSE)</f>
        <v>accounting@centrobill.com</v>
      </c>
    </row>
    <row r="1987" spans="1:27" s="6" customFormat="1" ht="12.75" customHeight="1" x14ac:dyDescent="0.2">
      <c r="A1987" s="6" t="s">
        <v>1984</v>
      </c>
      <c r="B1987" s="6" t="s">
        <v>1961</v>
      </c>
      <c r="C1987" s="5" t="s">
        <v>1962</v>
      </c>
      <c r="D1987" s="5" t="str">
        <f t="shared" si="34"/>
        <v>CENTROBILL.COM</v>
      </c>
      <c r="E1987" s="17">
        <v>5967</v>
      </c>
      <c r="F1987" s="16" t="s">
        <v>1960</v>
      </c>
      <c r="H1987" s="7"/>
      <c r="I1987" s="7" t="s">
        <v>151</v>
      </c>
      <c r="J1987" s="7" t="s">
        <v>151</v>
      </c>
      <c r="K1987" s="7" t="s">
        <v>151</v>
      </c>
      <c r="L1987" s="7" t="s">
        <v>151</v>
      </c>
      <c r="M1987" s="7" t="s">
        <v>151</v>
      </c>
      <c r="N1987" s="6" t="s">
        <v>4016</v>
      </c>
      <c r="O1987" s="6" t="s">
        <v>3899</v>
      </c>
      <c r="P1987" s="9"/>
      <c r="Q1987" s="9"/>
      <c r="R1987" s="6" t="s">
        <v>1747</v>
      </c>
      <c r="S1987" s="6" t="e">
        <v>#N/A</v>
      </c>
      <c r="T1987" s="6" t="e">
        <v>#N/A</v>
      </c>
      <c r="W1987" s="23" t="e">
        <f>VLOOKUP(F1987,'[1]AM Report'!$C:$L,10,FALSE)</f>
        <v>#N/A</v>
      </c>
      <c r="X1987" s="6" t="str">
        <f>VLOOKUP(F1987,'[2]Master URL List'!$F:$S,12,FALSE)</f>
        <v>CWA-JP101</v>
      </c>
      <c r="Y1987" s="6" t="str">
        <f>VLOOKUP($F1987,'[2]Master URL List'!$F:$S,13,FALSE)</f>
        <v>STANISLAV FISKI</v>
      </c>
      <c r="Z1987" s="6" t="str">
        <f>VLOOKUP($F1987,'[2]Master URL List'!$F:$S,14,FALSE)</f>
        <v>accounting@centrobill.com</v>
      </c>
    </row>
    <row r="1988" spans="1:27" s="6" customFormat="1" ht="12.75" customHeight="1" x14ac:dyDescent="0.2">
      <c r="A1988" s="6" t="s">
        <v>1985</v>
      </c>
      <c r="B1988" s="6" t="s">
        <v>1961</v>
      </c>
      <c r="C1988" s="5" t="s">
        <v>1962</v>
      </c>
      <c r="D1988" s="5" t="str">
        <f t="shared" si="34"/>
        <v>CENTROBILL.COM</v>
      </c>
      <c r="E1988" s="17">
        <v>5967</v>
      </c>
      <c r="F1988" s="16" t="s">
        <v>1960</v>
      </c>
      <c r="H1988" s="7"/>
      <c r="I1988" s="7" t="s">
        <v>151</v>
      </c>
      <c r="J1988" s="7" t="s">
        <v>151</v>
      </c>
      <c r="K1988" s="7" t="s">
        <v>151</v>
      </c>
      <c r="L1988" s="7" t="s">
        <v>151</v>
      </c>
      <c r="M1988" s="7" t="s">
        <v>151</v>
      </c>
      <c r="N1988" s="6" t="s">
        <v>4017</v>
      </c>
      <c r="O1988" s="6" t="s">
        <v>3898</v>
      </c>
      <c r="P1988" s="9"/>
      <c r="Q1988" s="9"/>
      <c r="R1988" s="6" t="s">
        <v>1747</v>
      </c>
      <c r="S1988" s="6" t="e">
        <v>#N/A</v>
      </c>
      <c r="T1988" s="6" t="e">
        <v>#N/A</v>
      </c>
      <c r="W1988" s="23" t="e">
        <f>VLOOKUP(F1988,'[1]AM Report'!$C:$L,10,FALSE)</f>
        <v>#N/A</v>
      </c>
      <c r="X1988" s="6" t="str">
        <f>VLOOKUP(F1988,'[2]Master URL List'!$F:$S,12,FALSE)</f>
        <v>CWA-JP101</v>
      </c>
      <c r="Y1988" s="6" t="str">
        <f>VLOOKUP($F1988,'[2]Master URL List'!$F:$S,13,FALSE)</f>
        <v>STANISLAV FISKI</v>
      </c>
      <c r="Z1988" s="6" t="str">
        <f>VLOOKUP($F1988,'[2]Master URL List'!$F:$S,14,FALSE)</f>
        <v>accounting@centrobill.com</v>
      </c>
    </row>
    <row r="1989" spans="1:27" s="6" customFormat="1" ht="12.75" customHeight="1" x14ac:dyDescent="0.2">
      <c r="A1989" s="6" t="s">
        <v>1986</v>
      </c>
      <c r="B1989" s="6" t="s">
        <v>1961</v>
      </c>
      <c r="C1989" s="5" t="s">
        <v>1962</v>
      </c>
      <c r="D1989" s="5" t="str">
        <f t="shared" si="34"/>
        <v>CENTROBILL.COM</v>
      </c>
      <c r="E1989" s="17">
        <v>5967</v>
      </c>
      <c r="F1989" s="16" t="s">
        <v>1960</v>
      </c>
      <c r="H1989" s="7"/>
      <c r="I1989" s="7" t="s">
        <v>151</v>
      </c>
      <c r="J1989" s="7" t="s">
        <v>151</v>
      </c>
      <c r="K1989" s="7" t="s">
        <v>151</v>
      </c>
      <c r="L1989" s="7" t="s">
        <v>151</v>
      </c>
      <c r="M1989" s="7" t="s">
        <v>151</v>
      </c>
      <c r="O1989" s="6" t="s">
        <v>3899</v>
      </c>
      <c r="P1989" s="9"/>
      <c r="Q1989" s="9"/>
      <c r="R1989" s="6" t="s">
        <v>1747</v>
      </c>
      <c r="S1989" s="6" t="e">
        <v>#N/A</v>
      </c>
      <c r="T1989" s="6" t="e">
        <v>#N/A</v>
      </c>
      <c r="W1989" s="23" t="e">
        <f>VLOOKUP(F1989,'[1]AM Report'!$C:$L,10,FALSE)</f>
        <v>#N/A</v>
      </c>
      <c r="X1989" s="6" t="str">
        <f>VLOOKUP(F1989,'[2]Master URL List'!$F:$S,12,FALSE)</f>
        <v>CWA-JP101</v>
      </c>
      <c r="Y1989" s="6" t="str">
        <f>VLOOKUP($F1989,'[2]Master URL List'!$F:$S,13,FALSE)</f>
        <v>STANISLAV FISKI</v>
      </c>
      <c r="Z1989" s="6" t="str">
        <f>VLOOKUP($F1989,'[2]Master URL List'!$F:$S,14,FALSE)</f>
        <v>accounting@centrobill.com</v>
      </c>
    </row>
    <row r="1990" spans="1:27" s="64" customFormat="1" ht="12.75" customHeight="1" x14ac:dyDescent="0.2">
      <c r="A1990" s="64" t="s">
        <v>1987</v>
      </c>
      <c r="B1990" s="64" t="s">
        <v>1961</v>
      </c>
      <c r="C1990" s="65" t="s">
        <v>1962</v>
      </c>
      <c r="D1990" s="65" t="str">
        <f t="shared" si="34"/>
        <v>CENTROBILL.COM</v>
      </c>
      <c r="E1990" s="66">
        <v>5967</v>
      </c>
      <c r="F1990" s="67" t="s">
        <v>1960</v>
      </c>
      <c r="I1990" s="64" t="s">
        <v>151</v>
      </c>
      <c r="J1990" s="64" t="s">
        <v>151</v>
      </c>
      <c r="K1990" s="64" t="s">
        <v>151</v>
      </c>
      <c r="L1990" s="64" t="s">
        <v>151</v>
      </c>
      <c r="M1990" s="64" t="s">
        <v>151</v>
      </c>
      <c r="N1990" s="64" t="s">
        <v>4017</v>
      </c>
      <c r="O1990" s="64" t="s">
        <v>3898</v>
      </c>
      <c r="P1990" s="69"/>
      <c r="Q1990" s="69"/>
      <c r="R1990" s="64" t="s">
        <v>1747</v>
      </c>
      <c r="S1990" s="64" t="e">
        <v>#N/A</v>
      </c>
      <c r="T1990" s="64" t="e">
        <v>#N/A</v>
      </c>
      <c r="W1990" s="70" t="e">
        <f>VLOOKUP(F1990,'[1]AM Report'!$C:$L,10,FALSE)</f>
        <v>#N/A</v>
      </c>
      <c r="X1990" s="64" t="str">
        <f>VLOOKUP(F1990,'[2]Master URL List'!$F:$S,12,FALSE)</f>
        <v>CWA-JP101</v>
      </c>
      <c r="Y1990" s="64" t="str">
        <f>VLOOKUP($F1990,'[2]Master URL List'!$F:$S,13,FALSE)</f>
        <v>STANISLAV FISKI</v>
      </c>
      <c r="Z1990" s="64" t="str">
        <f>VLOOKUP($F1990,'[2]Master URL List'!$F:$S,14,FALSE)</f>
        <v>accounting@centrobill.com</v>
      </c>
    </row>
    <row r="1991" spans="1:27" s="6" customFormat="1" ht="12.75" customHeight="1" x14ac:dyDescent="0.2">
      <c r="A1991" s="6" t="s">
        <v>1988</v>
      </c>
      <c r="B1991" s="6" t="s">
        <v>1961</v>
      </c>
      <c r="C1991" s="5" t="s">
        <v>1962</v>
      </c>
      <c r="D1991" s="5" t="str">
        <f t="shared" si="34"/>
        <v>CENTROBILL.COM</v>
      </c>
      <c r="E1991" s="17">
        <v>5967</v>
      </c>
      <c r="F1991" s="16" t="s">
        <v>1960</v>
      </c>
      <c r="H1991" s="7"/>
      <c r="I1991" s="7" t="s">
        <v>151</v>
      </c>
      <c r="J1991" s="7" t="s">
        <v>151</v>
      </c>
      <c r="K1991" s="7" t="s">
        <v>151</v>
      </c>
      <c r="L1991" s="7" t="s">
        <v>151</v>
      </c>
      <c r="M1991" s="7" t="s">
        <v>151</v>
      </c>
      <c r="N1991" s="6" t="s">
        <v>4018</v>
      </c>
      <c r="O1991" s="6" t="s">
        <v>3899</v>
      </c>
      <c r="P1991" s="9"/>
      <c r="Q1991" s="9"/>
      <c r="R1991" s="6" t="s">
        <v>1747</v>
      </c>
      <c r="S1991" s="6" t="e">
        <v>#N/A</v>
      </c>
      <c r="T1991" s="6" t="e">
        <v>#N/A</v>
      </c>
      <c r="W1991" s="23" t="e">
        <f>VLOOKUP(F1991,'[1]AM Report'!$C:$L,10,FALSE)</f>
        <v>#N/A</v>
      </c>
      <c r="X1991" s="6" t="str">
        <f>VLOOKUP(F1991,'[2]Master URL List'!$F:$S,12,FALSE)</f>
        <v>CWA-JP101</v>
      </c>
      <c r="Y1991" s="6" t="str">
        <f>VLOOKUP($F1991,'[2]Master URL List'!$F:$S,13,FALSE)</f>
        <v>STANISLAV FISKI</v>
      </c>
      <c r="Z1991" s="6" t="str">
        <f>VLOOKUP($F1991,'[2]Master URL List'!$F:$S,14,FALSE)</f>
        <v>accounting@centrobill.com</v>
      </c>
    </row>
    <row r="1992" spans="1:27" s="64" customFormat="1" ht="12.75" customHeight="1" x14ac:dyDescent="0.2">
      <c r="A1992" s="64" t="s">
        <v>1989</v>
      </c>
      <c r="B1992" s="64" t="s">
        <v>1961</v>
      </c>
      <c r="C1992" s="65" t="s">
        <v>1962</v>
      </c>
      <c r="D1992" s="65" t="str">
        <f t="shared" si="34"/>
        <v>CENTROBILL.COM</v>
      </c>
      <c r="E1992" s="66">
        <v>5967</v>
      </c>
      <c r="F1992" s="67" t="s">
        <v>1960</v>
      </c>
      <c r="I1992" s="64" t="s">
        <v>151</v>
      </c>
      <c r="J1992" s="64" t="s">
        <v>151</v>
      </c>
      <c r="K1992" s="64" t="s">
        <v>151</v>
      </c>
      <c r="L1992" s="64" t="s">
        <v>151</v>
      </c>
      <c r="M1992" s="64" t="s">
        <v>151</v>
      </c>
      <c r="N1992" s="64" t="s">
        <v>4017</v>
      </c>
      <c r="O1992" s="64" t="s">
        <v>3898</v>
      </c>
      <c r="P1992" s="69"/>
      <c r="Q1992" s="69"/>
      <c r="R1992" s="64" t="s">
        <v>1747</v>
      </c>
      <c r="S1992" s="64" t="e">
        <v>#N/A</v>
      </c>
      <c r="T1992" s="64" t="e">
        <v>#N/A</v>
      </c>
      <c r="W1992" s="70" t="e">
        <f>VLOOKUP(F1992,'[1]AM Report'!$C:$L,10,FALSE)</f>
        <v>#N/A</v>
      </c>
      <c r="X1992" s="64" t="str">
        <f>VLOOKUP(F1992,'[2]Master URL List'!$F:$S,12,FALSE)</f>
        <v>CWA-JP101</v>
      </c>
      <c r="Y1992" s="64" t="str">
        <f>VLOOKUP($F1992,'[2]Master URL List'!$F:$S,13,FALSE)</f>
        <v>STANISLAV FISKI</v>
      </c>
      <c r="Z1992" s="64" t="str">
        <f>VLOOKUP($F1992,'[2]Master URL List'!$F:$S,14,FALSE)</f>
        <v>accounting@centrobill.com</v>
      </c>
    </row>
    <row r="1993" spans="1:27" s="6" customFormat="1" ht="12.75" customHeight="1" x14ac:dyDescent="0.2">
      <c r="A1993" s="6" t="s">
        <v>3077</v>
      </c>
      <c r="B1993" s="6" t="s">
        <v>1961</v>
      </c>
      <c r="C1993" s="5" t="s">
        <v>1962</v>
      </c>
      <c r="D1993" s="5" t="str">
        <f t="shared" si="34"/>
        <v>CENTROBILL.COM</v>
      </c>
      <c r="E1993" s="17">
        <v>5967</v>
      </c>
      <c r="F1993" s="16" t="s">
        <v>1960</v>
      </c>
      <c r="H1993" s="7"/>
      <c r="I1993" s="7" t="s">
        <v>151</v>
      </c>
      <c r="J1993" s="7" t="s">
        <v>151</v>
      </c>
      <c r="K1993" s="7" t="s">
        <v>151</v>
      </c>
      <c r="L1993" s="7" t="s">
        <v>151</v>
      </c>
      <c r="M1993" s="7" t="s">
        <v>151</v>
      </c>
      <c r="O1993" s="6" t="s">
        <v>3899</v>
      </c>
      <c r="P1993" s="9"/>
      <c r="Q1993" s="9"/>
      <c r="R1993" s="6" t="s">
        <v>1747</v>
      </c>
      <c r="S1993" s="6" t="e">
        <v>#N/A</v>
      </c>
      <c r="T1993" s="6" t="e">
        <v>#N/A</v>
      </c>
      <c r="W1993" s="23" t="e">
        <f>VLOOKUP(F1993,'[1]AM Report'!$C:$L,10,FALSE)</f>
        <v>#N/A</v>
      </c>
      <c r="X1993" s="6" t="str">
        <f>VLOOKUP(F1993,'[2]Master URL List'!$F:$S,12,FALSE)</f>
        <v>CWA-JP101</v>
      </c>
      <c r="Y1993" s="6" t="str">
        <f>VLOOKUP($F1993,'[2]Master URL List'!$F:$S,13,FALSE)</f>
        <v>STANISLAV FISKI</v>
      </c>
      <c r="Z1993" s="6" t="str">
        <f>VLOOKUP($F1993,'[2]Master URL List'!$F:$S,14,FALSE)</f>
        <v>accounting@centrobill.com</v>
      </c>
    </row>
    <row r="1994" spans="1:27" s="6" customFormat="1" ht="12.75" customHeight="1" x14ac:dyDescent="0.2">
      <c r="A1994" s="6" t="s">
        <v>3078</v>
      </c>
      <c r="B1994" s="6" t="s">
        <v>1961</v>
      </c>
      <c r="C1994" s="5" t="s">
        <v>1962</v>
      </c>
      <c r="D1994" s="5" t="str">
        <f t="shared" si="34"/>
        <v>CENTROBILL.COM</v>
      </c>
      <c r="E1994" s="17">
        <v>5967</v>
      </c>
      <c r="F1994" s="16" t="s">
        <v>1960</v>
      </c>
      <c r="H1994" s="7"/>
      <c r="I1994" s="7" t="s">
        <v>151</v>
      </c>
      <c r="J1994" s="7" t="s">
        <v>151</v>
      </c>
      <c r="K1994" s="7" t="s">
        <v>151</v>
      </c>
      <c r="L1994" s="7" t="s">
        <v>151</v>
      </c>
      <c r="M1994" s="7" t="s">
        <v>151</v>
      </c>
      <c r="O1994" s="6" t="s">
        <v>3899</v>
      </c>
      <c r="P1994" s="9"/>
      <c r="Q1994" s="9"/>
      <c r="R1994" s="6" t="s">
        <v>1747</v>
      </c>
      <c r="S1994" s="6" t="e">
        <v>#N/A</v>
      </c>
      <c r="T1994" s="6" t="e">
        <v>#N/A</v>
      </c>
      <c r="W1994" s="23" t="e">
        <f>VLOOKUP(F1994,'[1]AM Report'!$C:$L,10,FALSE)</f>
        <v>#N/A</v>
      </c>
      <c r="X1994" s="6" t="str">
        <f>VLOOKUP(F1994,'[2]Master URL List'!$F:$S,12,FALSE)</f>
        <v>CWA-JP101</v>
      </c>
      <c r="Y1994" s="6" t="str">
        <f>VLOOKUP($F1994,'[2]Master URL List'!$F:$S,13,FALSE)</f>
        <v>STANISLAV FISKI</v>
      </c>
      <c r="Z1994" s="6" t="str">
        <f>VLOOKUP($F1994,'[2]Master URL List'!$F:$S,14,FALSE)</f>
        <v>accounting@centrobill.com</v>
      </c>
    </row>
    <row r="1995" spans="1:27" s="6" customFormat="1" ht="12.75" customHeight="1" x14ac:dyDescent="0.2">
      <c r="A1995" s="6" t="s">
        <v>1990</v>
      </c>
      <c r="B1995" s="6" t="s">
        <v>1961</v>
      </c>
      <c r="C1995" s="5" t="s">
        <v>1962</v>
      </c>
      <c r="D1995" s="5" t="str">
        <f t="shared" si="34"/>
        <v>CENTROBILL.COM</v>
      </c>
      <c r="E1995" s="17">
        <v>5967</v>
      </c>
      <c r="F1995" s="16" t="s">
        <v>1960</v>
      </c>
      <c r="H1995" s="7"/>
      <c r="I1995" s="7" t="s">
        <v>151</v>
      </c>
      <c r="J1995" s="7" t="s">
        <v>151</v>
      </c>
      <c r="K1995" s="7" t="s">
        <v>151</v>
      </c>
      <c r="L1995" s="7" t="s">
        <v>151</v>
      </c>
      <c r="M1995" s="7" t="s">
        <v>151</v>
      </c>
      <c r="O1995" s="6" t="s">
        <v>3899</v>
      </c>
      <c r="P1995" s="9"/>
      <c r="Q1995" s="9" t="s">
        <v>4019</v>
      </c>
      <c r="R1995" s="6" t="s">
        <v>1747</v>
      </c>
      <c r="S1995" s="6" t="e">
        <v>#N/A</v>
      </c>
      <c r="T1995" s="6" t="e">
        <v>#N/A</v>
      </c>
      <c r="W1995" s="23" t="e">
        <f>VLOOKUP(F1995,'[1]AM Report'!$C:$L,10,FALSE)</f>
        <v>#N/A</v>
      </c>
      <c r="X1995" s="6" t="str">
        <f>VLOOKUP(F1995,'[2]Master URL List'!$F:$S,12,FALSE)</f>
        <v>CWA-JP101</v>
      </c>
      <c r="Y1995" s="6" t="str">
        <f>VLOOKUP($F1995,'[2]Master URL List'!$F:$S,13,FALSE)</f>
        <v>STANISLAV FISKI</v>
      </c>
      <c r="Z1995" s="6" t="str">
        <f>VLOOKUP($F1995,'[2]Master URL List'!$F:$S,14,FALSE)</f>
        <v>accounting@centrobill.com</v>
      </c>
    </row>
    <row r="1996" spans="1:27" s="6" customFormat="1" ht="12.75" customHeight="1" x14ac:dyDescent="0.2">
      <c r="A1996" s="6" t="s">
        <v>1991</v>
      </c>
      <c r="B1996" s="6" t="s">
        <v>1961</v>
      </c>
      <c r="C1996" s="5" t="s">
        <v>1962</v>
      </c>
      <c r="D1996" s="5" t="str">
        <f t="shared" si="34"/>
        <v>CENTROBILL.COM</v>
      </c>
      <c r="E1996" s="17">
        <v>5967</v>
      </c>
      <c r="F1996" s="16" t="s">
        <v>1960</v>
      </c>
      <c r="H1996" s="7"/>
      <c r="I1996" s="7" t="s">
        <v>151</v>
      </c>
      <c r="J1996" s="7" t="s">
        <v>151</v>
      </c>
      <c r="K1996" s="7" t="s">
        <v>151</v>
      </c>
      <c r="L1996" s="7" t="s">
        <v>151</v>
      </c>
      <c r="M1996" s="7" t="s">
        <v>151</v>
      </c>
      <c r="O1996" s="6" t="s">
        <v>3899</v>
      </c>
      <c r="P1996" s="9"/>
      <c r="Q1996" s="9" t="s">
        <v>4019</v>
      </c>
      <c r="R1996" s="6" t="s">
        <v>1747</v>
      </c>
      <c r="S1996" s="6" t="e">
        <v>#N/A</v>
      </c>
      <c r="T1996" s="6" t="e">
        <v>#N/A</v>
      </c>
      <c r="W1996" s="23" t="e">
        <f>VLOOKUP(F1996,'[1]AM Report'!$C:$L,10,FALSE)</f>
        <v>#N/A</v>
      </c>
      <c r="X1996" s="6" t="str">
        <f>VLOOKUP(F1996,'[2]Master URL List'!$F:$S,12,FALSE)</f>
        <v>CWA-JP101</v>
      </c>
      <c r="Y1996" s="6" t="str">
        <f>VLOOKUP($F1996,'[2]Master URL List'!$F:$S,13,FALSE)</f>
        <v>STANISLAV FISKI</v>
      </c>
      <c r="Z1996" s="6" t="str">
        <f>VLOOKUP($F1996,'[2]Master URL List'!$F:$S,14,FALSE)</f>
        <v>accounting@centrobill.com</v>
      </c>
    </row>
    <row r="1997" spans="1:27" s="64" customFormat="1" ht="12.75" customHeight="1" x14ac:dyDescent="0.2">
      <c r="A1997" s="64" t="s">
        <v>1992</v>
      </c>
      <c r="B1997" s="64" t="s">
        <v>1995</v>
      </c>
      <c r="C1997" s="65" t="s">
        <v>1993</v>
      </c>
      <c r="D1997" s="65" t="str">
        <f t="shared" si="34"/>
        <v>FWPCS.INFO</v>
      </c>
      <c r="E1997" s="66">
        <v>5967</v>
      </c>
      <c r="F1997" s="67" t="s">
        <v>1994</v>
      </c>
      <c r="I1997" s="64" t="s">
        <v>151</v>
      </c>
      <c r="J1997" s="64" t="s">
        <v>151</v>
      </c>
      <c r="K1997" s="64" t="s">
        <v>151</v>
      </c>
      <c r="L1997" s="64" t="s">
        <v>151</v>
      </c>
      <c r="M1997" s="64" t="s">
        <v>151</v>
      </c>
      <c r="N1997" s="6" t="s">
        <v>4054</v>
      </c>
      <c r="O1997" s="64" t="s">
        <v>3965</v>
      </c>
      <c r="P1997" s="9" t="s">
        <v>3903</v>
      </c>
      <c r="Q1997" s="9"/>
      <c r="R1997" s="64" t="s">
        <v>1747</v>
      </c>
      <c r="S1997" s="64" t="e">
        <v>#N/A</v>
      </c>
      <c r="T1997" s="64" t="e">
        <v>#N/A</v>
      </c>
      <c r="U1997" s="6"/>
      <c r="W1997" s="23" t="e">
        <f>VLOOKUP(F1997,'[1]AM Report'!$C:$L,10,FALSE)</f>
        <v>#N/A</v>
      </c>
      <c r="X1997" s="6" t="str">
        <f>VLOOKUP(F1997,'[2]Master URL List'!$F:$S,12,FALSE)</f>
        <v>CWA-JP101</v>
      </c>
      <c r="Y1997" s="6" t="str">
        <f>VLOOKUP($F1997,'[2]Master URL List'!$F:$S,13,FALSE)</f>
        <v>ANGELA M DONATO</v>
      </c>
      <c r="Z1997" s="6" t="str">
        <f>VLOOKUP($F1997,'[2]Master URL List'!$F:$S,14,FALSE)</f>
        <v>CHLOECATLLC@PROTONMAIL.COM</v>
      </c>
      <c r="AA1997" s="6"/>
    </row>
    <row r="1998" spans="1:27" s="6" customFormat="1" ht="12.75" customHeight="1" x14ac:dyDescent="0.2">
      <c r="A1998" s="6" t="s">
        <v>1996</v>
      </c>
      <c r="B1998" s="6" t="s">
        <v>1999</v>
      </c>
      <c r="C1998" s="5" t="s">
        <v>2000</v>
      </c>
      <c r="D1998" s="5" t="str">
        <f t="shared" si="34"/>
        <v>CVG-FD.COM</v>
      </c>
      <c r="E1998" s="17">
        <v>5967</v>
      </c>
      <c r="F1998" s="16" t="s">
        <v>2001</v>
      </c>
      <c r="H1998" s="7"/>
      <c r="I1998" s="7" t="s">
        <v>151</v>
      </c>
      <c r="J1998" s="7" t="s">
        <v>151</v>
      </c>
      <c r="K1998" s="7" t="s">
        <v>151</v>
      </c>
      <c r="L1998" s="7" t="s">
        <v>151</v>
      </c>
      <c r="M1998" s="7" t="s">
        <v>151</v>
      </c>
      <c r="O1998" s="6" t="s">
        <v>3899</v>
      </c>
      <c r="P1998" s="9"/>
      <c r="Q1998" s="9"/>
      <c r="R1998" s="6" t="s">
        <v>1742</v>
      </c>
      <c r="S1998" s="6" t="s">
        <v>2002</v>
      </c>
      <c r="T1998" s="6" t="e">
        <v>#N/A</v>
      </c>
      <c r="W1998" s="23" t="e">
        <f>VLOOKUP(F1998,'[1]AM Report'!$C:$L,10,FALSE)</f>
        <v>#N/A</v>
      </c>
      <c r="X1998" s="6" t="str">
        <f>VLOOKUP(F1998,'[2]Master URL List'!$F:$S,12,FALSE)</f>
        <v>CWA-RG101</v>
      </c>
      <c r="Y1998" s="6" t="str">
        <f>VLOOKUP($F1998,'[2]Master URL List'!$F:$S,13,FALSE)</f>
        <v>JOSHUA RAVIT</v>
      </c>
      <c r="Z1998" s="6" t="str">
        <f>VLOOKUP($F1998,'[2]Master URL List'!$F:$S,14,FALSE)</f>
        <v>SUPPORT@CVG-FD.COM</v>
      </c>
    </row>
    <row r="1999" spans="1:27" s="6" customFormat="1" ht="12.75" customHeight="1" x14ac:dyDescent="0.2">
      <c r="A1999" s="6" t="s">
        <v>1997</v>
      </c>
      <c r="B1999" s="6" t="s">
        <v>1999</v>
      </c>
      <c r="C1999" s="5" t="s">
        <v>2000</v>
      </c>
      <c r="D1999" s="5" t="str">
        <f t="shared" si="34"/>
        <v>CVG-FD.COM</v>
      </c>
      <c r="E1999" s="17">
        <v>5967</v>
      </c>
      <c r="F1999" s="16" t="s">
        <v>2001</v>
      </c>
      <c r="H1999" s="7"/>
      <c r="I1999" s="7" t="s">
        <v>151</v>
      </c>
      <c r="J1999" s="7" t="s">
        <v>151</v>
      </c>
      <c r="K1999" s="7" t="s">
        <v>151</v>
      </c>
      <c r="L1999" s="7" t="s">
        <v>151</v>
      </c>
      <c r="M1999" s="7" t="s">
        <v>151</v>
      </c>
      <c r="O1999" s="6" t="s">
        <v>3899</v>
      </c>
      <c r="P1999" s="9"/>
      <c r="Q1999" s="9"/>
      <c r="R1999" s="6" t="s">
        <v>1742</v>
      </c>
      <c r="S1999" s="6" t="s">
        <v>2002</v>
      </c>
      <c r="T1999" s="6" t="e">
        <v>#N/A</v>
      </c>
      <c r="W1999" s="23" t="e">
        <f>VLOOKUP(F1999,'[1]AM Report'!$C:$L,10,FALSE)</f>
        <v>#N/A</v>
      </c>
      <c r="X1999" s="6" t="str">
        <f>VLOOKUP(F1999,'[2]Master URL List'!$F:$S,12,FALSE)</f>
        <v>CWA-RG101</v>
      </c>
      <c r="Y1999" s="6" t="str">
        <f>VLOOKUP($F1999,'[2]Master URL List'!$F:$S,13,FALSE)</f>
        <v>JOSHUA RAVIT</v>
      </c>
      <c r="Z1999" s="6" t="str">
        <f>VLOOKUP($F1999,'[2]Master URL List'!$F:$S,14,FALSE)</f>
        <v>SUPPORT@CVG-FD.COM</v>
      </c>
    </row>
    <row r="2000" spans="1:27" s="6" customFormat="1" ht="12.75" customHeight="1" x14ac:dyDescent="0.2">
      <c r="A2000" s="6" t="s">
        <v>1998</v>
      </c>
      <c r="B2000" s="6" t="s">
        <v>1999</v>
      </c>
      <c r="C2000" s="5" t="s">
        <v>2000</v>
      </c>
      <c r="D2000" s="5" t="str">
        <f t="shared" si="34"/>
        <v>CVG-FD.COM</v>
      </c>
      <c r="E2000" s="17">
        <v>5967</v>
      </c>
      <c r="F2000" s="16" t="s">
        <v>2001</v>
      </c>
      <c r="H2000" s="7"/>
      <c r="I2000" s="7" t="s">
        <v>151</v>
      </c>
      <c r="J2000" s="7" t="s">
        <v>151</v>
      </c>
      <c r="K2000" s="7" t="s">
        <v>151</v>
      </c>
      <c r="L2000" s="7" t="s">
        <v>151</v>
      </c>
      <c r="M2000" s="7" t="s">
        <v>151</v>
      </c>
      <c r="O2000" s="6" t="s">
        <v>3901</v>
      </c>
      <c r="P2000" s="9"/>
      <c r="Q2000" s="9"/>
      <c r="R2000" s="6" t="s">
        <v>1742</v>
      </c>
      <c r="S2000" s="6" t="s">
        <v>2002</v>
      </c>
      <c r="T2000" s="6" t="e">
        <v>#N/A</v>
      </c>
      <c r="W2000" s="23" t="e">
        <f>VLOOKUP(F2000,'[1]AM Report'!$C:$L,10,FALSE)</f>
        <v>#N/A</v>
      </c>
      <c r="X2000" s="6" t="str">
        <f>VLOOKUP(F2000,'[2]Master URL List'!$F:$S,12,FALSE)</f>
        <v>CWA-RG101</v>
      </c>
      <c r="Y2000" s="6" t="str">
        <f>VLOOKUP($F2000,'[2]Master URL List'!$F:$S,13,FALSE)</f>
        <v>JOSHUA RAVIT</v>
      </c>
      <c r="Z2000" s="6" t="str">
        <f>VLOOKUP($F2000,'[2]Master URL List'!$F:$S,14,FALSE)</f>
        <v>SUPPORT@CVG-FD.COM</v>
      </c>
    </row>
    <row r="2001" spans="1:26" s="6" customFormat="1" ht="12.75" customHeight="1" x14ac:dyDescent="0.2">
      <c r="A2001" s="6" t="s">
        <v>2003</v>
      </c>
      <c r="B2001" s="6" t="s">
        <v>2004</v>
      </c>
      <c r="C2001" s="5" t="s">
        <v>2005</v>
      </c>
      <c r="D2001" s="5" t="str">
        <f t="shared" si="34"/>
        <v>DIMESYSCORP.COM</v>
      </c>
      <c r="E2001" s="17">
        <v>5967</v>
      </c>
      <c r="F2001" s="16" t="s">
        <v>2006</v>
      </c>
      <c r="H2001" s="7"/>
      <c r="I2001" s="7" t="s">
        <v>151</v>
      </c>
      <c r="J2001" s="7" t="s">
        <v>151</v>
      </c>
      <c r="K2001" s="7" t="s">
        <v>151</v>
      </c>
      <c r="L2001" s="7" t="s">
        <v>151</v>
      </c>
      <c r="M2001" s="7" t="s">
        <v>151</v>
      </c>
      <c r="O2001" s="6" t="s">
        <v>3899</v>
      </c>
      <c r="P2001" s="9"/>
      <c r="Q2001" s="9"/>
      <c r="R2001" s="6" t="s">
        <v>1742</v>
      </c>
      <c r="S2001" s="6" t="s">
        <v>2002</v>
      </c>
      <c r="T2001" s="6" t="e">
        <v>#N/A</v>
      </c>
      <c r="W2001" s="23" t="e">
        <f>VLOOKUP(F2001,'[1]AM Report'!$C:$L,10,FALSE)</f>
        <v>#N/A</v>
      </c>
      <c r="X2001" s="6" t="str">
        <f>VLOOKUP(F2001,'[2]Master URL List'!$F:$S,12,FALSE)</f>
        <v>CWA-RG101</v>
      </c>
      <c r="Y2001" s="6" t="str">
        <f>VLOOKUP($F2001,'[2]Master URL List'!$F:$S,13,FALSE)</f>
        <v>JOSHUA RAVIT</v>
      </c>
      <c r="Z2001" s="6" t="str">
        <f>VLOOKUP($F2001,'[2]Master URL List'!$F:$S,14,FALSE)</f>
        <v>JRAVIT@NERD.COM</v>
      </c>
    </row>
    <row r="2002" spans="1:26" s="6" customFormat="1" ht="12.75" customHeight="1" x14ac:dyDescent="0.2">
      <c r="A2002" s="6" t="s">
        <v>2010</v>
      </c>
      <c r="B2002" s="6" t="s">
        <v>2007</v>
      </c>
      <c r="C2002" s="5" t="s">
        <v>2008</v>
      </c>
      <c r="D2002" s="5" t="str">
        <f t="shared" si="34"/>
        <v>HWM-BF.COM</v>
      </c>
      <c r="E2002" s="17">
        <v>5967</v>
      </c>
      <c r="F2002" s="16" t="s">
        <v>2009</v>
      </c>
      <c r="H2002" s="7"/>
      <c r="I2002" s="7" t="s">
        <v>151</v>
      </c>
      <c r="J2002" s="7" t="s">
        <v>151</v>
      </c>
      <c r="K2002" s="7" t="s">
        <v>151</v>
      </c>
      <c r="L2002" s="7" t="s">
        <v>151</v>
      </c>
      <c r="M2002" s="7" t="s">
        <v>151</v>
      </c>
      <c r="O2002" s="6" t="s">
        <v>3899</v>
      </c>
      <c r="P2002" s="9"/>
      <c r="Q2002" s="9"/>
      <c r="R2002" s="6" t="s">
        <v>1742</v>
      </c>
      <c r="S2002" s="6" t="s">
        <v>2002</v>
      </c>
      <c r="T2002" s="6" t="e">
        <v>#N/A</v>
      </c>
      <c r="W2002" s="23" t="e">
        <f>VLOOKUP(F2002,'[1]AM Report'!$C:$L,10,FALSE)</f>
        <v>#N/A</v>
      </c>
      <c r="X2002" s="6" t="str">
        <f>VLOOKUP(F2002,'[2]Master URL List'!$F:$S,12,FALSE)</f>
        <v>CWA-RG101</v>
      </c>
      <c r="Y2002" s="6" t="str">
        <f>VLOOKUP($F2002,'[2]Master URL List'!$F:$S,13,FALSE)</f>
        <v>JOSH RAVIT</v>
      </c>
      <c r="Z2002" s="6" t="str">
        <f>VLOOKUP($F2002,'[2]Master URL List'!$F:$S,14,FALSE)</f>
        <v>SUPPORT@HWM-BF.COM</v>
      </c>
    </row>
    <row r="2003" spans="1:26" s="6" customFormat="1" ht="12.75" customHeight="1" x14ac:dyDescent="0.2">
      <c r="A2003" s="6" t="s">
        <v>2011</v>
      </c>
      <c r="B2003" s="6" t="s">
        <v>2007</v>
      </c>
      <c r="C2003" s="5" t="s">
        <v>2008</v>
      </c>
      <c r="D2003" s="5" t="str">
        <f t="shared" si="34"/>
        <v>HWM-BF.COM</v>
      </c>
      <c r="E2003" s="17">
        <v>5967</v>
      </c>
      <c r="F2003" s="16" t="s">
        <v>2009</v>
      </c>
      <c r="G2003" s="6" t="s">
        <v>13185</v>
      </c>
      <c r="H2003" s="7" t="s">
        <v>13186</v>
      </c>
      <c r="I2003" s="7" t="s">
        <v>151</v>
      </c>
      <c r="J2003" s="7" t="s">
        <v>151</v>
      </c>
      <c r="K2003" s="7" t="s">
        <v>151</v>
      </c>
      <c r="L2003" s="7" t="s">
        <v>151</v>
      </c>
      <c r="M2003" s="7" t="s">
        <v>151</v>
      </c>
      <c r="O2003" s="6" t="s">
        <v>3899</v>
      </c>
      <c r="P2003" s="9"/>
      <c r="Q2003" s="9"/>
      <c r="R2003" s="6" t="s">
        <v>1742</v>
      </c>
      <c r="S2003" s="6" t="s">
        <v>2002</v>
      </c>
      <c r="T2003" s="6" t="e">
        <v>#N/A</v>
      </c>
      <c r="W2003" s="23" t="e">
        <f>VLOOKUP(F2003,'[1]AM Report'!$C:$L,10,FALSE)</f>
        <v>#N/A</v>
      </c>
      <c r="X2003" s="6" t="str">
        <f>VLOOKUP(F2003,'[2]Master URL List'!$F:$S,12,FALSE)</f>
        <v>CWA-RG101</v>
      </c>
      <c r="Y2003" s="6" t="str">
        <f>VLOOKUP($F2003,'[2]Master URL List'!$F:$S,13,FALSE)</f>
        <v>JOSH RAVIT</v>
      </c>
      <c r="Z2003" s="6" t="str">
        <f>VLOOKUP($F2003,'[2]Master URL List'!$F:$S,14,FALSE)</f>
        <v>SUPPORT@HWM-BF.COM</v>
      </c>
    </row>
    <row r="2004" spans="1:26" s="6" customFormat="1" ht="12.75" customHeight="1" x14ac:dyDescent="0.2">
      <c r="A2004" s="6" t="s">
        <v>2012</v>
      </c>
      <c r="B2004" s="6" t="s">
        <v>2007</v>
      </c>
      <c r="C2004" s="5" t="s">
        <v>2008</v>
      </c>
      <c r="D2004" s="5" t="str">
        <f t="shared" si="34"/>
        <v>HWM-BF.COM</v>
      </c>
      <c r="E2004" s="17">
        <v>5967</v>
      </c>
      <c r="F2004" s="16" t="s">
        <v>2009</v>
      </c>
      <c r="H2004" s="7"/>
      <c r="I2004" s="7" t="s">
        <v>151</v>
      </c>
      <c r="J2004" s="7" t="s">
        <v>151</v>
      </c>
      <c r="K2004" s="7" t="s">
        <v>151</v>
      </c>
      <c r="L2004" s="7" t="s">
        <v>151</v>
      </c>
      <c r="M2004" s="7" t="s">
        <v>151</v>
      </c>
      <c r="O2004" s="6" t="s">
        <v>3901</v>
      </c>
      <c r="P2004" s="9"/>
      <c r="Q2004" s="9"/>
      <c r="R2004" s="6" t="s">
        <v>1742</v>
      </c>
      <c r="S2004" s="6" t="s">
        <v>2002</v>
      </c>
      <c r="T2004" s="6" t="e">
        <v>#N/A</v>
      </c>
      <c r="W2004" s="23" t="e">
        <f>VLOOKUP(F2004,'[1]AM Report'!$C:$L,10,FALSE)</f>
        <v>#N/A</v>
      </c>
      <c r="X2004" s="6" t="str">
        <f>VLOOKUP(F2004,'[2]Master URL List'!$F:$S,12,FALSE)</f>
        <v>CWA-RG101</v>
      </c>
      <c r="Y2004" s="6" t="str">
        <f>VLOOKUP($F2004,'[2]Master URL List'!$F:$S,13,FALSE)</f>
        <v>JOSH RAVIT</v>
      </c>
      <c r="Z2004" s="6" t="str">
        <f>VLOOKUP($F2004,'[2]Master URL List'!$F:$S,14,FALSE)</f>
        <v>SUPPORT@HWM-BF.COM</v>
      </c>
    </row>
    <row r="2005" spans="1:26" s="6" customFormat="1" ht="12.75" customHeight="1" x14ac:dyDescent="0.2">
      <c r="A2005" s="6" t="s">
        <v>2014</v>
      </c>
      <c r="B2005" s="6" t="s">
        <v>2013</v>
      </c>
      <c r="C2005" s="5" t="s">
        <v>2017</v>
      </c>
      <c r="D2005" s="5" t="str">
        <f t="shared" si="34"/>
        <v>IC-LAP.COM</v>
      </c>
      <c r="E2005" s="17">
        <v>5967</v>
      </c>
      <c r="F2005" s="16" t="s">
        <v>2018</v>
      </c>
      <c r="H2005" s="7"/>
      <c r="I2005" s="7" t="s">
        <v>151</v>
      </c>
      <c r="J2005" s="7" t="s">
        <v>151</v>
      </c>
      <c r="K2005" s="7" t="s">
        <v>151</v>
      </c>
      <c r="L2005" s="7" t="s">
        <v>151</v>
      </c>
      <c r="M2005" s="7" t="s">
        <v>151</v>
      </c>
      <c r="O2005" s="6" t="s">
        <v>3899</v>
      </c>
      <c r="P2005" s="9"/>
      <c r="Q2005" s="9"/>
      <c r="R2005" s="6" t="s">
        <v>1742</v>
      </c>
      <c r="S2005" s="6" t="s">
        <v>2002</v>
      </c>
      <c r="T2005" s="6" t="e">
        <v>#N/A</v>
      </c>
      <c r="W2005" s="23" t="e">
        <f>VLOOKUP(F2005,'[1]AM Report'!$C:$L,10,FALSE)</f>
        <v>#N/A</v>
      </c>
      <c r="X2005" s="6" t="str">
        <f>VLOOKUP(F2005,'[2]Master URL List'!$F:$S,12,FALSE)</f>
        <v>CWA-RG101</v>
      </c>
      <c r="Y2005" s="6" t="str">
        <f>VLOOKUP($F2005,'[2]Master URL List'!$F:$S,13,FALSE)</f>
        <v>JOSH RAVIT</v>
      </c>
      <c r="Z2005" s="6" t="str">
        <f>VLOOKUP($F2005,'[2]Master URL List'!$F:$S,14,FALSE)</f>
        <v>JRAVIT@NERD.COM</v>
      </c>
    </row>
    <row r="2006" spans="1:26" s="6" customFormat="1" ht="12.75" customHeight="1" x14ac:dyDescent="0.2">
      <c r="A2006" s="6" t="s">
        <v>2015</v>
      </c>
      <c r="B2006" s="6" t="s">
        <v>2013</v>
      </c>
      <c r="C2006" s="5" t="s">
        <v>2017</v>
      </c>
      <c r="D2006" s="5" t="str">
        <f t="shared" ref="D2006:D2068" si="35">C2006</f>
        <v>IC-LAP.COM</v>
      </c>
      <c r="E2006" s="17">
        <v>5967</v>
      </c>
      <c r="F2006" s="16" t="s">
        <v>2018</v>
      </c>
      <c r="H2006" s="7"/>
      <c r="I2006" s="7" t="s">
        <v>151</v>
      </c>
      <c r="J2006" s="7" t="s">
        <v>151</v>
      </c>
      <c r="K2006" s="7" t="s">
        <v>151</v>
      </c>
      <c r="L2006" s="7" t="s">
        <v>151</v>
      </c>
      <c r="M2006" s="7" t="s">
        <v>151</v>
      </c>
      <c r="O2006" s="6" t="s">
        <v>3899</v>
      </c>
      <c r="P2006" s="9"/>
      <c r="Q2006" s="9"/>
      <c r="R2006" s="6" t="s">
        <v>1742</v>
      </c>
      <c r="S2006" s="6" t="s">
        <v>2002</v>
      </c>
      <c r="T2006" s="6" t="e">
        <v>#N/A</v>
      </c>
      <c r="W2006" s="23" t="e">
        <f>VLOOKUP(F2006,'[1]AM Report'!$C:$L,10,FALSE)</f>
        <v>#N/A</v>
      </c>
      <c r="X2006" s="6" t="str">
        <f>VLOOKUP(F2006,'[2]Master URL List'!$F:$S,12,FALSE)</f>
        <v>CWA-RG101</v>
      </c>
      <c r="Y2006" s="6" t="str">
        <f>VLOOKUP($F2006,'[2]Master URL List'!$F:$S,13,FALSE)</f>
        <v>JOSH RAVIT</v>
      </c>
      <c r="Z2006" s="6" t="str">
        <f>VLOOKUP($F2006,'[2]Master URL List'!$F:$S,14,FALSE)</f>
        <v>JRAVIT@NERD.COM</v>
      </c>
    </row>
    <row r="2007" spans="1:26" s="6" customFormat="1" ht="12.75" customHeight="1" x14ac:dyDescent="0.2">
      <c r="A2007" s="6" t="s">
        <v>2016</v>
      </c>
      <c r="B2007" s="6" t="s">
        <v>2013</v>
      </c>
      <c r="C2007" s="5" t="s">
        <v>2017</v>
      </c>
      <c r="D2007" s="5" t="str">
        <f t="shared" si="35"/>
        <v>IC-LAP.COM</v>
      </c>
      <c r="E2007" s="17">
        <v>5967</v>
      </c>
      <c r="F2007" s="16" t="s">
        <v>2018</v>
      </c>
      <c r="H2007" s="7"/>
      <c r="I2007" s="7" t="s">
        <v>151</v>
      </c>
      <c r="J2007" s="7" t="s">
        <v>151</v>
      </c>
      <c r="K2007" s="7" t="s">
        <v>151</v>
      </c>
      <c r="L2007" s="7" t="s">
        <v>151</v>
      </c>
      <c r="M2007" s="7" t="s">
        <v>151</v>
      </c>
      <c r="O2007" s="6" t="s">
        <v>3901</v>
      </c>
      <c r="P2007" s="9"/>
      <c r="Q2007" s="9"/>
      <c r="R2007" s="6" t="s">
        <v>1742</v>
      </c>
      <c r="S2007" s="6" t="s">
        <v>2002</v>
      </c>
      <c r="T2007" s="6" t="e">
        <v>#N/A</v>
      </c>
      <c r="W2007" s="23" t="e">
        <f>VLOOKUP(F2007,'[1]AM Report'!$C:$L,10,FALSE)</f>
        <v>#N/A</v>
      </c>
      <c r="X2007" s="6" t="str">
        <f>VLOOKUP(F2007,'[2]Master URL List'!$F:$S,12,FALSE)</f>
        <v>CWA-RG101</v>
      </c>
      <c r="Y2007" s="6" t="str">
        <f>VLOOKUP($F2007,'[2]Master URL List'!$F:$S,13,FALSE)</f>
        <v>JOSH RAVIT</v>
      </c>
      <c r="Z2007" s="6" t="str">
        <f>VLOOKUP($F2007,'[2]Master URL List'!$F:$S,14,FALSE)</f>
        <v>JRAVIT@NERD.COM</v>
      </c>
    </row>
    <row r="2008" spans="1:26" s="6" customFormat="1" ht="12.75" customHeight="1" x14ac:dyDescent="0.2">
      <c r="A2008" s="6" t="s">
        <v>2020</v>
      </c>
      <c r="B2008" s="6" t="s">
        <v>2019</v>
      </c>
      <c r="C2008" s="5" t="s">
        <v>2021</v>
      </c>
      <c r="D2008" s="5" t="str">
        <f t="shared" si="35"/>
        <v>LCA-HUS.COM</v>
      </c>
      <c r="E2008" s="17">
        <v>5967</v>
      </c>
      <c r="F2008" s="16" t="s">
        <v>2022</v>
      </c>
      <c r="H2008" s="7"/>
      <c r="I2008" s="7" t="s">
        <v>151</v>
      </c>
      <c r="J2008" s="7" t="s">
        <v>151</v>
      </c>
      <c r="K2008" s="7" t="s">
        <v>151</v>
      </c>
      <c r="L2008" s="7" t="s">
        <v>151</v>
      </c>
      <c r="M2008" s="7" t="s">
        <v>151</v>
      </c>
      <c r="O2008" s="6" t="s">
        <v>3899</v>
      </c>
      <c r="P2008" s="9"/>
      <c r="Q2008" s="9"/>
      <c r="R2008" s="6" t="s">
        <v>1742</v>
      </c>
      <c r="S2008" s="6" t="s">
        <v>2002</v>
      </c>
      <c r="T2008" s="6" t="e">
        <v>#N/A</v>
      </c>
      <c r="W2008" s="23" t="e">
        <f>VLOOKUP(F2008,'[1]AM Report'!$C:$L,10,FALSE)</f>
        <v>#N/A</v>
      </c>
      <c r="X2008" s="6" t="str">
        <f>VLOOKUP(F2008,'[2]Master URL List'!$F:$S,12,FALSE)</f>
        <v>CWA-RG101</v>
      </c>
      <c r="Y2008" s="6" t="str">
        <f>VLOOKUP($F2008,'[2]Master URL List'!$F:$S,13,FALSE)</f>
        <v>JOSHUA RAVIT</v>
      </c>
      <c r="Z2008" s="6" t="str">
        <f>VLOOKUP($F2008,'[2]Master URL List'!$F:$S,14,FALSE)</f>
        <v>jravit@nerd.com</v>
      </c>
    </row>
    <row r="2009" spans="1:26" s="6" customFormat="1" ht="12.75" customHeight="1" x14ac:dyDescent="0.2">
      <c r="A2009" s="6" t="s">
        <v>2052</v>
      </c>
      <c r="B2009" s="6" t="s">
        <v>2019</v>
      </c>
      <c r="C2009" s="5" t="s">
        <v>2021</v>
      </c>
      <c r="D2009" s="5" t="str">
        <f t="shared" si="35"/>
        <v>LCA-HUS.COM</v>
      </c>
      <c r="E2009" s="17">
        <v>5967</v>
      </c>
      <c r="F2009" s="16" t="s">
        <v>2022</v>
      </c>
      <c r="H2009" s="7"/>
      <c r="I2009" s="7" t="s">
        <v>151</v>
      </c>
      <c r="J2009" s="7" t="s">
        <v>151</v>
      </c>
      <c r="K2009" s="7" t="s">
        <v>151</v>
      </c>
      <c r="L2009" s="7" t="s">
        <v>151</v>
      </c>
      <c r="M2009" s="7" t="s">
        <v>151</v>
      </c>
      <c r="O2009" s="6" t="s">
        <v>3901</v>
      </c>
      <c r="P2009" s="9"/>
      <c r="Q2009" s="9"/>
      <c r="R2009" s="6" t="s">
        <v>1742</v>
      </c>
      <c r="S2009" s="6" t="s">
        <v>2002</v>
      </c>
      <c r="T2009" s="6" t="e">
        <v>#N/A</v>
      </c>
      <c r="W2009" s="23" t="e">
        <f>VLOOKUP(F2009,'[1]AM Report'!$C:$L,10,FALSE)</f>
        <v>#N/A</v>
      </c>
      <c r="X2009" s="6" t="str">
        <f>VLOOKUP(F2009,'[2]Master URL List'!$F:$S,12,FALSE)</f>
        <v>CWA-RG101</v>
      </c>
      <c r="Y2009" s="6" t="str">
        <f>VLOOKUP($F2009,'[2]Master URL List'!$F:$S,13,FALSE)</f>
        <v>JOSHUA RAVIT</v>
      </c>
      <c r="Z2009" s="6" t="str">
        <f>VLOOKUP($F2009,'[2]Master URL List'!$F:$S,14,FALSE)</f>
        <v>jravit@nerd.com</v>
      </c>
    </row>
    <row r="2010" spans="1:26" s="6" customFormat="1" ht="12.75" customHeight="1" x14ac:dyDescent="0.2">
      <c r="A2010" s="6" t="s">
        <v>2023</v>
      </c>
      <c r="B2010" s="6" t="s">
        <v>2027</v>
      </c>
      <c r="C2010" s="5" t="s">
        <v>2026</v>
      </c>
      <c r="D2010" s="5" t="str">
        <f t="shared" si="35"/>
        <v>MUC-FTF.COM</v>
      </c>
      <c r="E2010" s="17">
        <v>5967</v>
      </c>
      <c r="F2010" s="16" t="s">
        <v>2028</v>
      </c>
      <c r="G2010" s="6" t="s">
        <v>13185</v>
      </c>
      <c r="H2010" s="7" t="s">
        <v>13186</v>
      </c>
      <c r="I2010" s="7" t="s">
        <v>151</v>
      </c>
      <c r="J2010" s="7" t="s">
        <v>151</v>
      </c>
      <c r="K2010" s="7" t="s">
        <v>151</v>
      </c>
      <c r="L2010" s="7" t="s">
        <v>151</v>
      </c>
      <c r="M2010" s="7" t="s">
        <v>151</v>
      </c>
      <c r="O2010" s="6" t="s">
        <v>3899</v>
      </c>
      <c r="P2010" s="9"/>
      <c r="Q2010" s="9"/>
      <c r="R2010" s="6" t="s">
        <v>1742</v>
      </c>
      <c r="S2010" s="6" t="s">
        <v>2002</v>
      </c>
      <c r="T2010" s="6" t="e">
        <v>#N/A</v>
      </c>
      <c r="W2010" s="23" t="e">
        <f>VLOOKUP(F2010,'[1]AM Report'!$C:$L,10,FALSE)</f>
        <v>#N/A</v>
      </c>
      <c r="X2010" s="6" t="str">
        <f>VLOOKUP(F2010,'[2]Master URL List'!$F:$S,12,FALSE)</f>
        <v>CWA-RG101</v>
      </c>
      <c r="Y2010" s="6" t="str">
        <f>VLOOKUP($F2010,'[2]Master URL List'!$F:$S,13,FALSE)</f>
        <v>JAVIT RAVIT</v>
      </c>
      <c r="Z2010" s="6" t="str">
        <f>VLOOKUP($F2010,'[2]Master URL List'!$F:$S,14,FALSE)</f>
        <v>jravit@nerd.com</v>
      </c>
    </row>
    <row r="2011" spans="1:26" s="6" customFormat="1" ht="12.75" customHeight="1" x14ac:dyDescent="0.2">
      <c r="A2011" s="6" t="s">
        <v>2024</v>
      </c>
      <c r="B2011" s="6" t="s">
        <v>2027</v>
      </c>
      <c r="C2011" s="5" t="s">
        <v>2026</v>
      </c>
      <c r="D2011" s="5" t="str">
        <f t="shared" si="35"/>
        <v>MUC-FTF.COM</v>
      </c>
      <c r="E2011" s="17">
        <v>5967</v>
      </c>
      <c r="F2011" s="16" t="s">
        <v>2028</v>
      </c>
      <c r="G2011" s="6" t="s">
        <v>13183</v>
      </c>
      <c r="H2011" s="7" t="s">
        <v>13184</v>
      </c>
      <c r="I2011" s="7" t="s">
        <v>151</v>
      </c>
      <c r="J2011" s="7" t="s">
        <v>151</v>
      </c>
      <c r="K2011" s="7" t="s">
        <v>151</v>
      </c>
      <c r="L2011" s="7" t="s">
        <v>151</v>
      </c>
      <c r="M2011" s="7" t="s">
        <v>151</v>
      </c>
      <c r="O2011" s="6" t="s">
        <v>3901</v>
      </c>
      <c r="P2011" s="9"/>
      <c r="Q2011" s="9"/>
      <c r="R2011" s="6" t="s">
        <v>1742</v>
      </c>
      <c r="S2011" s="6" t="s">
        <v>2002</v>
      </c>
      <c r="T2011" s="6" t="e">
        <v>#N/A</v>
      </c>
      <c r="W2011" s="23" t="e">
        <f>VLOOKUP(F2011,'[1]AM Report'!$C:$L,10,FALSE)</f>
        <v>#N/A</v>
      </c>
      <c r="X2011" s="6" t="str">
        <f>VLOOKUP(F2011,'[2]Master URL List'!$F:$S,12,FALSE)</f>
        <v>CWA-RG101</v>
      </c>
      <c r="Y2011" s="6" t="str">
        <f>VLOOKUP($F2011,'[2]Master URL List'!$F:$S,13,FALSE)</f>
        <v>JAVIT RAVIT</v>
      </c>
      <c r="Z2011" s="6" t="str">
        <f>VLOOKUP($F2011,'[2]Master URL List'!$F:$S,14,FALSE)</f>
        <v>jravit@nerd.com</v>
      </c>
    </row>
    <row r="2012" spans="1:26" s="6" customFormat="1" ht="12.75" customHeight="1" x14ac:dyDescent="0.2">
      <c r="A2012" s="6" t="s">
        <v>2025</v>
      </c>
      <c r="B2012" s="6" t="s">
        <v>2027</v>
      </c>
      <c r="C2012" s="5" t="s">
        <v>2026</v>
      </c>
      <c r="D2012" s="5" t="str">
        <f t="shared" si="35"/>
        <v>MUC-FTF.COM</v>
      </c>
      <c r="E2012" s="17">
        <v>5967</v>
      </c>
      <c r="F2012" s="16" t="s">
        <v>2028</v>
      </c>
      <c r="G2012" s="6" t="s">
        <v>13185</v>
      </c>
      <c r="H2012" s="7" t="s">
        <v>13186</v>
      </c>
      <c r="I2012" s="7" t="s">
        <v>151</v>
      </c>
      <c r="J2012" s="7" t="s">
        <v>151</v>
      </c>
      <c r="K2012" s="7" t="s">
        <v>151</v>
      </c>
      <c r="L2012" s="7" t="s">
        <v>151</v>
      </c>
      <c r="M2012" s="7" t="s">
        <v>151</v>
      </c>
      <c r="O2012" s="6" t="s">
        <v>3899</v>
      </c>
      <c r="P2012" s="9"/>
      <c r="Q2012" s="9"/>
      <c r="R2012" s="6" t="s">
        <v>1742</v>
      </c>
      <c r="S2012" s="6" t="s">
        <v>2002</v>
      </c>
      <c r="T2012" s="6" t="e">
        <v>#N/A</v>
      </c>
      <c r="W2012" s="23" t="e">
        <f>VLOOKUP(F2012,'[1]AM Report'!$C:$L,10,FALSE)</f>
        <v>#N/A</v>
      </c>
      <c r="X2012" s="6" t="str">
        <f>VLOOKUP(F2012,'[2]Master URL List'!$F:$S,12,FALSE)</f>
        <v>CWA-RG101</v>
      </c>
      <c r="Y2012" s="6" t="str">
        <f>VLOOKUP($F2012,'[2]Master URL List'!$F:$S,13,FALSE)</f>
        <v>JAVIT RAVIT</v>
      </c>
      <c r="Z2012" s="6" t="str">
        <f>VLOOKUP($F2012,'[2]Master URL List'!$F:$S,14,FALSE)</f>
        <v>jravit@nerd.com</v>
      </c>
    </row>
    <row r="2013" spans="1:26" s="6" customFormat="1" ht="12.75" customHeight="1" x14ac:dyDescent="0.2">
      <c r="A2013" s="6" t="s">
        <v>2032</v>
      </c>
      <c r="B2013" s="6" t="s">
        <v>2029</v>
      </c>
      <c r="C2013" s="5" t="s">
        <v>2030</v>
      </c>
      <c r="D2013" s="5" t="str">
        <f t="shared" si="35"/>
        <v>OPM-FS.COM</v>
      </c>
      <c r="E2013" s="17">
        <v>5967</v>
      </c>
      <c r="F2013" s="16" t="s">
        <v>2031</v>
      </c>
      <c r="H2013" s="7"/>
      <c r="I2013" s="7" t="s">
        <v>151</v>
      </c>
      <c r="J2013" s="7" t="s">
        <v>151</v>
      </c>
      <c r="K2013" s="7" t="s">
        <v>151</v>
      </c>
      <c r="L2013" s="7" t="s">
        <v>151</v>
      </c>
      <c r="M2013" s="7" t="s">
        <v>151</v>
      </c>
      <c r="O2013" s="6" t="s">
        <v>3899</v>
      </c>
      <c r="P2013" s="9"/>
      <c r="Q2013" s="9"/>
      <c r="R2013" s="6" t="s">
        <v>1742</v>
      </c>
      <c r="S2013" s="6" t="s">
        <v>2002</v>
      </c>
      <c r="T2013" s="6" t="e">
        <v>#N/A</v>
      </c>
      <c r="W2013" s="23" t="e">
        <f>VLOOKUP(F2013,'[1]AM Report'!$C:$L,10,FALSE)</f>
        <v>#N/A</v>
      </c>
      <c r="X2013" s="6" t="str">
        <f>VLOOKUP(F2013,'[2]Master URL List'!$F:$S,12,FALSE)</f>
        <v>CWA-RG101</v>
      </c>
      <c r="Y2013" s="6" t="str">
        <f>VLOOKUP($F2013,'[2]Master URL List'!$F:$S,13,FALSE)</f>
        <v>JOSHUA RAVIT</v>
      </c>
      <c r="Z2013" s="6" t="str">
        <f>VLOOKUP($F2013,'[2]Master URL List'!$F:$S,14,FALSE)</f>
        <v>JOSH@NERD.COM</v>
      </c>
    </row>
    <row r="2014" spans="1:26" s="6" customFormat="1" ht="12.75" customHeight="1" x14ac:dyDescent="0.2">
      <c r="A2014" s="6" t="s">
        <v>2070</v>
      </c>
      <c r="B2014" s="6" t="s">
        <v>2029</v>
      </c>
      <c r="C2014" s="5" t="s">
        <v>2030</v>
      </c>
      <c r="D2014" s="5" t="str">
        <f t="shared" si="35"/>
        <v>OPM-FS.COM</v>
      </c>
      <c r="E2014" s="17">
        <v>5967</v>
      </c>
      <c r="F2014" s="16" t="s">
        <v>2031</v>
      </c>
      <c r="H2014" s="7"/>
      <c r="I2014" s="7" t="s">
        <v>151</v>
      </c>
      <c r="J2014" s="7" t="s">
        <v>151</v>
      </c>
      <c r="K2014" s="7" t="s">
        <v>151</v>
      </c>
      <c r="L2014" s="7" t="s">
        <v>151</v>
      </c>
      <c r="M2014" s="7" t="s">
        <v>151</v>
      </c>
      <c r="O2014" s="6" t="s">
        <v>3901</v>
      </c>
      <c r="P2014" s="9"/>
      <c r="Q2014" s="9"/>
      <c r="R2014" s="6" t="s">
        <v>1742</v>
      </c>
      <c r="S2014" s="6" t="s">
        <v>2002</v>
      </c>
      <c r="T2014" s="6" t="e">
        <v>#N/A</v>
      </c>
      <c r="W2014" s="23" t="e">
        <f>VLOOKUP(F2014,'[1]AM Report'!$C:$L,10,FALSE)</f>
        <v>#N/A</v>
      </c>
      <c r="X2014" s="6" t="str">
        <f>VLOOKUP(F2014,'[2]Master URL List'!$F:$S,12,FALSE)</f>
        <v>CWA-RG101</v>
      </c>
      <c r="Y2014" s="6" t="str">
        <f>VLOOKUP($F2014,'[2]Master URL List'!$F:$S,13,FALSE)</f>
        <v>JOSHUA RAVIT</v>
      </c>
      <c r="Z2014" s="6" t="str">
        <f>VLOOKUP($F2014,'[2]Master URL List'!$F:$S,14,FALSE)</f>
        <v>JOSH@NERD.COM</v>
      </c>
    </row>
    <row r="2015" spans="1:26" s="6" customFormat="1" ht="12.75" customHeight="1" x14ac:dyDescent="0.2">
      <c r="A2015" s="6" t="s">
        <v>2036</v>
      </c>
      <c r="B2015" s="6" t="s">
        <v>2033</v>
      </c>
      <c r="C2015" s="5" t="s">
        <v>2034</v>
      </c>
      <c r="D2015" s="5" t="str">
        <f t="shared" si="35"/>
        <v>PRODATATEK.COM</v>
      </c>
      <c r="E2015" s="17">
        <v>5967</v>
      </c>
      <c r="F2015" s="16" t="s">
        <v>2035</v>
      </c>
      <c r="H2015" s="7"/>
      <c r="I2015" s="7" t="s">
        <v>151</v>
      </c>
      <c r="J2015" s="7" t="s">
        <v>151</v>
      </c>
      <c r="K2015" s="7" t="s">
        <v>151</v>
      </c>
      <c r="L2015" s="7" t="s">
        <v>151</v>
      </c>
      <c r="M2015" s="7" t="s">
        <v>151</v>
      </c>
      <c r="O2015" s="6" t="s">
        <v>3899</v>
      </c>
      <c r="P2015" s="9"/>
      <c r="Q2015" s="9"/>
      <c r="R2015" s="6" t="s">
        <v>1742</v>
      </c>
      <c r="S2015" s="6" t="s">
        <v>2002</v>
      </c>
      <c r="T2015" s="6" t="e">
        <v>#N/A</v>
      </c>
      <c r="W2015" s="23" t="e">
        <f>VLOOKUP(F2015,'[1]AM Report'!$C:$L,10,FALSE)</f>
        <v>#N/A</v>
      </c>
      <c r="X2015" s="6" t="str">
        <f>VLOOKUP(F2015,'[2]Master URL List'!$F:$S,12,FALSE)</f>
        <v>CWA-RG101</v>
      </c>
      <c r="Y2015" s="6" t="str">
        <f>VLOOKUP($F2015,'[2]Master URL List'!$F:$S,13,FALSE)</f>
        <v>JOSHUA RAVIT</v>
      </c>
      <c r="Z2015" s="6" t="str">
        <f>VLOOKUP($F2015,'[2]Master URL List'!$F:$S,14,FALSE)</f>
        <v>JRAVIT@NERD.COM</v>
      </c>
    </row>
    <row r="2016" spans="1:26" s="6" customFormat="1" ht="12.75" customHeight="1" x14ac:dyDescent="0.2">
      <c r="A2016" s="6" t="s">
        <v>2037</v>
      </c>
      <c r="B2016" s="6" t="s">
        <v>2033</v>
      </c>
      <c r="C2016" s="5" t="s">
        <v>2034</v>
      </c>
      <c r="D2016" s="5" t="str">
        <f t="shared" si="35"/>
        <v>PRODATATEK.COM</v>
      </c>
      <c r="E2016" s="17">
        <v>5967</v>
      </c>
      <c r="F2016" s="16" t="s">
        <v>2035</v>
      </c>
      <c r="H2016" s="7"/>
      <c r="I2016" s="7" t="s">
        <v>151</v>
      </c>
      <c r="J2016" s="7" t="s">
        <v>151</v>
      </c>
      <c r="K2016" s="7" t="s">
        <v>151</v>
      </c>
      <c r="L2016" s="7" t="s">
        <v>151</v>
      </c>
      <c r="M2016" s="7" t="s">
        <v>151</v>
      </c>
      <c r="O2016" s="6" t="s">
        <v>3901</v>
      </c>
      <c r="P2016" s="9"/>
      <c r="Q2016" s="9"/>
      <c r="R2016" s="6" t="s">
        <v>1742</v>
      </c>
      <c r="S2016" s="6" t="s">
        <v>2002</v>
      </c>
      <c r="T2016" s="6" t="e">
        <v>#N/A</v>
      </c>
      <c r="W2016" s="23" t="e">
        <f>VLOOKUP(F2016,'[1]AM Report'!$C:$L,10,FALSE)</f>
        <v>#N/A</v>
      </c>
      <c r="X2016" s="6" t="str">
        <f>VLOOKUP(F2016,'[2]Master URL List'!$F:$S,12,FALSE)</f>
        <v>CWA-RG101</v>
      </c>
      <c r="Y2016" s="6" t="str">
        <f>VLOOKUP($F2016,'[2]Master URL List'!$F:$S,13,FALSE)</f>
        <v>JOSHUA RAVIT</v>
      </c>
      <c r="Z2016" s="6" t="str">
        <f>VLOOKUP($F2016,'[2]Master URL List'!$F:$S,14,FALSE)</f>
        <v>JRAVIT@NERD.COM</v>
      </c>
    </row>
    <row r="2017" spans="1:27" s="6" customFormat="1" ht="12.75" customHeight="1" x14ac:dyDescent="0.2">
      <c r="A2017" s="6" t="s">
        <v>2038</v>
      </c>
      <c r="B2017" s="6" t="s">
        <v>2042</v>
      </c>
      <c r="C2017" s="5" t="s">
        <v>2043</v>
      </c>
      <c r="D2017" s="5" t="str">
        <f t="shared" si="35"/>
        <v>TT-PF.COM</v>
      </c>
      <c r="E2017" s="17">
        <v>5967</v>
      </c>
      <c r="F2017" s="16" t="s">
        <v>2041</v>
      </c>
      <c r="H2017" s="7"/>
      <c r="I2017" s="7" t="s">
        <v>151</v>
      </c>
      <c r="J2017" s="7" t="s">
        <v>151</v>
      </c>
      <c r="K2017" s="7" t="s">
        <v>151</v>
      </c>
      <c r="L2017" s="7" t="s">
        <v>151</v>
      </c>
      <c r="M2017" s="7" t="s">
        <v>151</v>
      </c>
      <c r="O2017" s="6" t="s">
        <v>3899</v>
      </c>
      <c r="P2017" s="9"/>
      <c r="Q2017" s="9"/>
      <c r="R2017" s="6" t="s">
        <v>1742</v>
      </c>
      <c r="S2017" s="6" t="s">
        <v>2002</v>
      </c>
      <c r="T2017" s="6" t="e">
        <v>#N/A</v>
      </c>
      <c r="W2017" s="23" t="e">
        <f>VLOOKUP(F2017,'[1]AM Report'!$C:$L,10,FALSE)</f>
        <v>#N/A</v>
      </c>
      <c r="X2017" s="6" t="str">
        <f>VLOOKUP(F2017,'[2]Master URL List'!$F:$S,12,FALSE)</f>
        <v>CWA-RG101</v>
      </c>
      <c r="Y2017" s="6" t="str">
        <f>VLOOKUP($F2017,'[2]Master URL List'!$F:$S,13,FALSE)</f>
        <v>JOSHUA RAVIT</v>
      </c>
      <c r="Z2017" s="6" t="str">
        <f>VLOOKUP($F2017,'[2]Master URL List'!$F:$S,14,FALSE)</f>
        <v>JRAVIT@NERD.COM</v>
      </c>
    </row>
    <row r="2018" spans="1:27" s="6" customFormat="1" ht="12.75" customHeight="1" x14ac:dyDescent="0.2">
      <c r="A2018" s="6" t="s">
        <v>2039</v>
      </c>
      <c r="B2018" s="6" t="s">
        <v>2042</v>
      </c>
      <c r="C2018" s="5" t="s">
        <v>2043</v>
      </c>
      <c r="D2018" s="5" t="str">
        <f t="shared" si="35"/>
        <v>TT-PF.COM</v>
      </c>
      <c r="E2018" s="17">
        <v>5967</v>
      </c>
      <c r="F2018" s="16" t="s">
        <v>2041</v>
      </c>
      <c r="H2018" s="7"/>
      <c r="I2018" s="7" t="s">
        <v>151</v>
      </c>
      <c r="J2018" s="7" t="s">
        <v>151</v>
      </c>
      <c r="K2018" s="7" t="s">
        <v>151</v>
      </c>
      <c r="L2018" s="7" t="s">
        <v>151</v>
      </c>
      <c r="M2018" s="7" t="s">
        <v>151</v>
      </c>
      <c r="O2018" s="6" t="s">
        <v>3899</v>
      </c>
      <c r="P2018" s="9"/>
      <c r="Q2018" s="9"/>
      <c r="R2018" s="6" t="s">
        <v>1742</v>
      </c>
      <c r="S2018" s="6" t="s">
        <v>2002</v>
      </c>
      <c r="T2018" s="6" t="e">
        <v>#N/A</v>
      </c>
      <c r="W2018" s="23" t="e">
        <f>VLOOKUP(F2018,'[1]AM Report'!$C:$L,10,FALSE)</f>
        <v>#N/A</v>
      </c>
      <c r="X2018" s="6" t="str">
        <f>VLOOKUP(F2018,'[2]Master URL List'!$F:$S,12,FALSE)</f>
        <v>CWA-RG101</v>
      </c>
      <c r="Y2018" s="6" t="str">
        <f>VLOOKUP($F2018,'[2]Master URL List'!$F:$S,13,FALSE)</f>
        <v>JOSHUA RAVIT</v>
      </c>
      <c r="Z2018" s="6" t="str">
        <f>VLOOKUP($F2018,'[2]Master URL List'!$F:$S,14,FALSE)</f>
        <v>JRAVIT@NERD.COM</v>
      </c>
    </row>
    <row r="2019" spans="1:27" s="6" customFormat="1" ht="12.75" customHeight="1" x14ac:dyDescent="0.2">
      <c r="A2019" s="6" t="s">
        <v>2040</v>
      </c>
      <c r="B2019" s="6" t="s">
        <v>2042</v>
      </c>
      <c r="C2019" s="5" t="s">
        <v>2043</v>
      </c>
      <c r="D2019" s="5" t="str">
        <f t="shared" si="35"/>
        <v>TT-PF.COM</v>
      </c>
      <c r="E2019" s="17">
        <v>5967</v>
      </c>
      <c r="F2019" s="16" t="s">
        <v>2041</v>
      </c>
      <c r="H2019" s="7"/>
      <c r="I2019" s="7" t="s">
        <v>151</v>
      </c>
      <c r="J2019" s="7" t="s">
        <v>151</v>
      </c>
      <c r="K2019" s="7" t="s">
        <v>151</v>
      </c>
      <c r="L2019" s="7" t="s">
        <v>151</v>
      </c>
      <c r="M2019" s="7" t="s">
        <v>151</v>
      </c>
      <c r="O2019" s="6" t="s">
        <v>3901</v>
      </c>
      <c r="P2019" s="9"/>
      <c r="Q2019" s="9"/>
      <c r="R2019" s="6" t="s">
        <v>1742</v>
      </c>
      <c r="S2019" s="6" t="s">
        <v>2002</v>
      </c>
      <c r="T2019" s="6" t="e">
        <v>#N/A</v>
      </c>
      <c r="W2019" s="23" t="e">
        <f>VLOOKUP(F2019,'[1]AM Report'!$C:$L,10,FALSE)</f>
        <v>#N/A</v>
      </c>
      <c r="X2019" s="6" t="str">
        <f>VLOOKUP(F2019,'[2]Master URL List'!$F:$S,12,FALSE)</f>
        <v>CWA-RG101</v>
      </c>
      <c r="Y2019" s="6" t="str">
        <f>VLOOKUP($F2019,'[2]Master URL List'!$F:$S,13,FALSE)</f>
        <v>JOSHUA RAVIT</v>
      </c>
      <c r="Z2019" s="6" t="str">
        <f>VLOOKUP($F2019,'[2]Master URL List'!$F:$S,14,FALSE)</f>
        <v>JRAVIT@NERD.COM</v>
      </c>
    </row>
    <row r="2020" spans="1:27" s="6" customFormat="1" ht="12.75" customHeight="1" x14ac:dyDescent="0.2">
      <c r="A2020" s="6" t="s">
        <v>2047</v>
      </c>
      <c r="B2020" s="6" t="s">
        <v>2044</v>
      </c>
      <c r="C2020" s="5" t="s">
        <v>2045</v>
      </c>
      <c r="D2020" s="5" t="str">
        <f t="shared" si="35"/>
        <v>CSODA-BILL.COM</v>
      </c>
      <c r="E2020" s="17">
        <v>5967</v>
      </c>
      <c r="F2020" s="16" t="s">
        <v>2046</v>
      </c>
      <c r="H2020" s="7"/>
      <c r="I2020" s="7" t="s">
        <v>151</v>
      </c>
      <c r="J2020" s="7" t="s">
        <v>151</v>
      </c>
      <c r="K2020" s="7" t="s">
        <v>151</v>
      </c>
      <c r="L2020" s="7" t="s">
        <v>151</v>
      </c>
      <c r="M2020" s="7" t="s">
        <v>151</v>
      </c>
      <c r="O2020" s="6" t="s">
        <v>3901</v>
      </c>
      <c r="P2020" s="9"/>
      <c r="Q2020" s="9"/>
      <c r="R2020" s="6" t="s">
        <v>1742</v>
      </c>
      <c r="S2020" s="6" t="s">
        <v>2002</v>
      </c>
      <c r="T2020" s="6" t="e">
        <v>#N/A</v>
      </c>
      <c r="W2020" s="23" t="e">
        <f>VLOOKUP(F2020,'[1]AM Report'!$C:$L,10,FALSE)</f>
        <v>#N/A</v>
      </c>
      <c r="X2020" s="6" t="str">
        <f>VLOOKUP(F2020,'[2]Master URL List'!$F:$S,12,FALSE)</f>
        <v>CWA-RG101</v>
      </c>
      <c r="Y2020" s="6" t="str">
        <f>VLOOKUP($F2020,'[2]Master URL List'!$F:$S,13,FALSE)</f>
        <v>JOSHUA RAVIT</v>
      </c>
      <c r="Z2020" s="6" t="str">
        <f>VLOOKUP($F2020,'[2]Master URL List'!$F:$S,14,FALSE)</f>
        <v>josh@nerd.com</v>
      </c>
    </row>
    <row r="2021" spans="1:27" s="6" customFormat="1" ht="12.75" customHeight="1" x14ac:dyDescent="0.2">
      <c r="A2021" s="6" t="s">
        <v>2048</v>
      </c>
      <c r="B2021" s="6" t="s">
        <v>2049</v>
      </c>
      <c r="C2021" s="5" t="s">
        <v>2050</v>
      </c>
      <c r="D2021" s="5" t="str">
        <f t="shared" si="35"/>
        <v>WEBDATASOL.COM</v>
      </c>
      <c r="E2021" s="17">
        <v>5967</v>
      </c>
      <c r="F2021" s="16" t="s">
        <v>2051</v>
      </c>
      <c r="H2021" s="7"/>
      <c r="I2021" s="7" t="s">
        <v>151</v>
      </c>
      <c r="J2021" s="7" t="s">
        <v>151</v>
      </c>
      <c r="K2021" s="7" t="s">
        <v>151</v>
      </c>
      <c r="L2021" s="7" t="s">
        <v>151</v>
      </c>
      <c r="M2021" s="7" t="s">
        <v>151</v>
      </c>
      <c r="O2021" s="6" t="s">
        <v>3899</v>
      </c>
      <c r="P2021" s="9"/>
      <c r="Q2021" s="9"/>
      <c r="R2021" s="6" t="s">
        <v>1742</v>
      </c>
      <c r="S2021" s="6" t="s">
        <v>2002</v>
      </c>
      <c r="T2021" s="6" t="e">
        <v>#N/A</v>
      </c>
      <c r="W2021" s="23" t="e">
        <f>VLOOKUP(F2021,'[1]AM Report'!$C:$L,10,FALSE)</f>
        <v>#N/A</v>
      </c>
      <c r="X2021" s="6" t="str">
        <f>VLOOKUP(F2021,'[2]Master URL List'!$F:$S,12,FALSE)</f>
        <v>CWA-RG101</v>
      </c>
      <c r="Y2021" s="6" t="str">
        <f>VLOOKUP($F2021,'[2]Master URL List'!$F:$S,13,FALSE)</f>
        <v>JOSHUA RAVIT</v>
      </c>
      <c r="Z2021" s="6" t="str">
        <f>VLOOKUP($F2021,'[2]Master URL List'!$F:$S,14,FALSE)</f>
        <v>JRAVIT@NERD.COM</v>
      </c>
    </row>
    <row r="2022" spans="1:27" s="6" customFormat="1" ht="12.75" customHeight="1" x14ac:dyDescent="0.2">
      <c r="A2022" s="6" t="s">
        <v>2053</v>
      </c>
      <c r="B2022" s="6" t="s">
        <v>2049</v>
      </c>
      <c r="C2022" s="5" t="s">
        <v>2050</v>
      </c>
      <c r="D2022" s="5" t="str">
        <f t="shared" si="35"/>
        <v>WEBDATASOL.COM</v>
      </c>
      <c r="E2022" s="17">
        <v>5967</v>
      </c>
      <c r="F2022" s="16" t="s">
        <v>2051</v>
      </c>
      <c r="H2022" s="7"/>
      <c r="I2022" s="7" t="s">
        <v>151</v>
      </c>
      <c r="J2022" s="7" t="s">
        <v>151</v>
      </c>
      <c r="K2022" s="7" t="s">
        <v>151</v>
      </c>
      <c r="L2022" s="7" t="s">
        <v>151</v>
      </c>
      <c r="M2022" s="7" t="s">
        <v>151</v>
      </c>
      <c r="O2022" s="6" t="s">
        <v>3901</v>
      </c>
      <c r="P2022" s="9"/>
      <c r="Q2022" s="9"/>
      <c r="R2022" s="6" t="s">
        <v>1742</v>
      </c>
      <c r="S2022" s="6" t="s">
        <v>2002</v>
      </c>
      <c r="T2022" s="6" t="e">
        <v>#N/A</v>
      </c>
      <c r="W2022" s="23" t="e">
        <f>VLOOKUP(F2022,'[1]AM Report'!$C:$L,10,FALSE)</f>
        <v>#N/A</v>
      </c>
      <c r="X2022" s="6" t="str">
        <f>VLOOKUP(F2022,'[2]Master URL List'!$F:$S,12,FALSE)</f>
        <v>CWA-RG101</v>
      </c>
      <c r="Y2022" s="6" t="str">
        <f>VLOOKUP($F2022,'[2]Master URL List'!$F:$S,13,FALSE)</f>
        <v>JOSHUA RAVIT</v>
      </c>
      <c r="Z2022" s="6" t="str">
        <f>VLOOKUP($F2022,'[2]Master URL List'!$F:$S,14,FALSE)</f>
        <v>JRAVIT@NERD.COM</v>
      </c>
    </row>
    <row r="2023" spans="1:27" s="6" customFormat="1" ht="12.75" customHeight="1" x14ac:dyDescent="0.2">
      <c r="A2023" s="6" t="s">
        <v>2057</v>
      </c>
      <c r="B2023" s="6" t="s">
        <v>2054</v>
      </c>
      <c r="C2023" s="5" t="s">
        <v>2055</v>
      </c>
      <c r="D2023" s="5" t="str">
        <f t="shared" si="35"/>
        <v>WRA-HWC.COM</v>
      </c>
      <c r="E2023" s="17">
        <v>5967</v>
      </c>
      <c r="F2023" s="16" t="s">
        <v>2056</v>
      </c>
      <c r="H2023" s="7"/>
      <c r="I2023" s="7" t="s">
        <v>151</v>
      </c>
      <c r="J2023" s="7" t="s">
        <v>151</v>
      </c>
      <c r="K2023" s="7" t="s">
        <v>151</v>
      </c>
      <c r="L2023" s="7" t="s">
        <v>151</v>
      </c>
      <c r="M2023" s="7" t="s">
        <v>151</v>
      </c>
      <c r="O2023" s="6" t="s">
        <v>3899</v>
      </c>
      <c r="P2023" s="9"/>
      <c r="Q2023" s="9"/>
      <c r="R2023" s="6" t="s">
        <v>1742</v>
      </c>
      <c r="S2023" s="6" t="s">
        <v>2002</v>
      </c>
      <c r="T2023" s="6" t="e">
        <v>#N/A</v>
      </c>
      <c r="W2023" s="23" t="e">
        <f>VLOOKUP(F2023,'[1]AM Report'!$C:$L,10,FALSE)</f>
        <v>#N/A</v>
      </c>
      <c r="X2023" s="6" t="str">
        <f>VLOOKUP(F2023,'[2]Master URL List'!$F:$S,12,FALSE)</f>
        <v>CWA-RG101</v>
      </c>
      <c r="Y2023" s="6" t="str">
        <f>VLOOKUP($F2023,'[2]Master URL List'!$F:$S,13,FALSE)</f>
        <v>JOSHUA RAVIT</v>
      </c>
      <c r="Z2023" s="6" t="str">
        <f>VLOOKUP($F2023,'[2]Master URL List'!$F:$S,14,FALSE)</f>
        <v>joshuar@nerd.com</v>
      </c>
    </row>
    <row r="2024" spans="1:27" s="6" customFormat="1" ht="12.75" customHeight="1" x14ac:dyDescent="0.2">
      <c r="A2024" s="6" t="s">
        <v>2058</v>
      </c>
      <c r="B2024" s="6" t="s">
        <v>2054</v>
      </c>
      <c r="C2024" s="5" t="s">
        <v>2055</v>
      </c>
      <c r="D2024" s="5" t="str">
        <f t="shared" si="35"/>
        <v>WRA-HWC.COM</v>
      </c>
      <c r="E2024" s="17">
        <v>5967</v>
      </c>
      <c r="F2024" s="16" t="s">
        <v>2056</v>
      </c>
      <c r="H2024" s="7"/>
      <c r="I2024" s="7" t="s">
        <v>151</v>
      </c>
      <c r="J2024" s="7" t="s">
        <v>151</v>
      </c>
      <c r="K2024" s="7" t="s">
        <v>151</v>
      </c>
      <c r="L2024" s="7" t="s">
        <v>151</v>
      </c>
      <c r="M2024" s="7" t="s">
        <v>151</v>
      </c>
      <c r="O2024" s="6" t="s">
        <v>3901</v>
      </c>
      <c r="P2024" s="9"/>
      <c r="Q2024" s="9"/>
      <c r="R2024" s="6" t="s">
        <v>1742</v>
      </c>
      <c r="S2024" s="6" t="s">
        <v>2002</v>
      </c>
      <c r="T2024" s="6" t="e">
        <v>#N/A</v>
      </c>
      <c r="W2024" s="23" t="e">
        <f>VLOOKUP(F2024,'[1]AM Report'!$C:$L,10,FALSE)</f>
        <v>#N/A</v>
      </c>
      <c r="X2024" s="6" t="str">
        <f>VLOOKUP(F2024,'[2]Master URL List'!$F:$S,12,FALSE)</f>
        <v>CWA-RG101</v>
      </c>
      <c r="Y2024" s="6" t="str">
        <f>VLOOKUP($F2024,'[2]Master URL List'!$F:$S,13,FALSE)</f>
        <v>JOSHUA RAVIT</v>
      </c>
      <c r="Z2024" s="6" t="str">
        <f>VLOOKUP($F2024,'[2]Master URL List'!$F:$S,14,FALSE)</f>
        <v>joshuar@nerd.com</v>
      </c>
    </row>
    <row r="2025" spans="1:27" s="6" customFormat="1" ht="12.75" customHeight="1" x14ac:dyDescent="0.2">
      <c r="A2025" s="6" t="s">
        <v>2062</v>
      </c>
      <c r="B2025" s="6" t="s">
        <v>2059</v>
      </c>
      <c r="C2025" s="5" t="s">
        <v>2060</v>
      </c>
      <c r="D2025" s="5" t="str">
        <f t="shared" si="35"/>
        <v>WNM-WNM.COM</v>
      </c>
      <c r="E2025" s="17">
        <v>5967</v>
      </c>
      <c r="F2025" s="16" t="s">
        <v>2061</v>
      </c>
      <c r="H2025" s="7"/>
      <c r="I2025" s="7" t="s">
        <v>151</v>
      </c>
      <c r="J2025" s="7" t="s">
        <v>151</v>
      </c>
      <c r="K2025" s="7" t="s">
        <v>151</v>
      </c>
      <c r="L2025" s="7" t="s">
        <v>151</v>
      </c>
      <c r="M2025" s="7" t="s">
        <v>151</v>
      </c>
      <c r="O2025" s="6" t="s">
        <v>3899</v>
      </c>
      <c r="P2025" s="9"/>
      <c r="Q2025" s="9"/>
      <c r="R2025" s="6" t="s">
        <v>1742</v>
      </c>
      <c r="S2025" s="6" t="s">
        <v>2002</v>
      </c>
      <c r="T2025" s="6" t="e">
        <v>#N/A</v>
      </c>
      <c r="W2025" s="23" t="e">
        <f>VLOOKUP(F2025,'[1]AM Report'!$C:$L,10,FALSE)</f>
        <v>#N/A</v>
      </c>
      <c r="X2025" s="6" t="str">
        <f>VLOOKUP(F2025,'[2]Master URL List'!$F:$S,12,FALSE)</f>
        <v>CWA-RG101</v>
      </c>
      <c r="Y2025" s="6" t="str">
        <f>VLOOKUP($F2025,'[2]Master URL List'!$F:$S,13,FALSE)</f>
        <v>JOSHUA RAVIT</v>
      </c>
      <c r="Z2025" s="6" t="str">
        <f>VLOOKUP($F2025,'[2]Master URL List'!$F:$S,14,FALSE)</f>
        <v>SUPPORT@WNM-WNM.COM</v>
      </c>
    </row>
    <row r="2026" spans="1:27" s="6" customFormat="1" ht="12.75" customHeight="1" x14ac:dyDescent="0.2">
      <c r="A2026" s="6" t="s">
        <v>2063</v>
      </c>
      <c r="B2026" s="6" t="s">
        <v>2059</v>
      </c>
      <c r="C2026" s="5" t="s">
        <v>2060</v>
      </c>
      <c r="D2026" s="5" t="str">
        <f t="shared" si="35"/>
        <v>WNM-WNM.COM</v>
      </c>
      <c r="E2026" s="17">
        <v>5967</v>
      </c>
      <c r="F2026" s="16" t="s">
        <v>2061</v>
      </c>
      <c r="H2026" s="7"/>
      <c r="I2026" s="7" t="s">
        <v>151</v>
      </c>
      <c r="J2026" s="7" t="s">
        <v>151</v>
      </c>
      <c r="K2026" s="7" t="s">
        <v>151</v>
      </c>
      <c r="L2026" s="7" t="s">
        <v>151</v>
      </c>
      <c r="M2026" s="7" t="s">
        <v>151</v>
      </c>
      <c r="O2026" s="6" t="s">
        <v>3899</v>
      </c>
      <c r="P2026" s="9"/>
      <c r="Q2026" s="9"/>
      <c r="R2026" s="6" t="s">
        <v>1742</v>
      </c>
      <c r="S2026" s="6" t="s">
        <v>2002</v>
      </c>
      <c r="T2026" s="6" t="e">
        <v>#N/A</v>
      </c>
      <c r="W2026" s="23" t="e">
        <f>VLOOKUP(F2026,'[1]AM Report'!$C:$L,10,FALSE)</f>
        <v>#N/A</v>
      </c>
      <c r="X2026" s="6" t="str">
        <f>VLOOKUP(F2026,'[2]Master URL List'!$F:$S,12,FALSE)</f>
        <v>CWA-RG101</v>
      </c>
      <c r="Y2026" s="6" t="str">
        <f>VLOOKUP($F2026,'[2]Master URL List'!$F:$S,13,FALSE)</f>
        <v>JOSHUA RAVIT</v>
      </c>
      <c r="Z2026" s="6" t="str">
        <f>VLOOKUP($F2026,'[2]Master URL List'!$F:$S,14,FALSE)</f>
        <v>SUPPORT@WNM-WNM.COM</v>
      </c>
    </row>
    <row r="2027" spans="1:27" s="6" customFormat="1" ht="12.75" customHeight="1" x14ac:dyDescent="0.2">
      <c r="A2027" s="6" t="s">
        <v>2064</v>
      </c>
      <c r="B2027" s="6" t="s">
        <v>2059</v>
      </c>
      <c r="C2027" s="5" t="s">
        <v>2060</v>
      </c>
      <c r="D2027" s="5" t="str">
        <f t="shared" si="35"/>
        <v>WNM-WNM.COM</v>
      </c>
      <c r="E2027" s="17">
        <v>5967</v>
      </c>
      <c r="F2027" s="16" t="s">
        <v>2061</v>
      </c>
      <c r="H2027" s="7"/>
      <c r="I2027" s="7" t="s">
        <v>151</v>
      </c>
      <c r="J2027" s="7" t="s">
        <v>151</v>
      </c>
      <c r="K2027" s="7" t="s">
        <v>151</v>
      </c>
      <c r="L2027" s="7" t="s">
        <v>151</v>
      </c>
      <c r="M2027" s="7" t="s">
        <v>151</v>
      </c>
      <c r="O2027" s="6" t="s">
        <v>3901</v>
      </c>
      <c r="P2027" s="9"/>
      <c r="Q2027" s="9"/>
      <c r="R2027" s="6" t="s">
        <v>1742</v>
      </c>
      <c r="S2027" s="6" t="s">
        <v>2002</v>
      </c>
      <c r="T2027" s="6" t="e">
        <v>#N/A</v>
      </c>
      <c r="W2027" s="23" t="e">
        <f>VLOOKUP(F2027,'[1]AM Report'!$C:$L,10,FALSE)</f>
        <v>#N/A</v>
      </c>
      <c r="X2027" s="6" t="str">
        <f>VLOOKUP(F2027,'[2]Master URL List'!$F:$S,12,FALSE)</f>
        <v>CWA-RG101</v>
      </c>
      <c r="Y2027" s="6" t="str">
        <f>VLOOKUP($F2027,'[2]Master URL List'!$F:$S,13,FALSE)</f>
        <v>JOSHUA RAVIT</v>
      </c>
      <c r="Z2027" s="6" t="str">
        <f>VLOOKUP($F2027,'[2]Master URL List'!$F:$S,14,FALSE)</f>
        <v>SUPPORT@WNM-WNM.COM</v>
      </c>
    </row>
    <row r="2028" spans="1:27" s="64" customFormat="1" ht="12.75" customHeight="1" x14ac:dyDescent="0.2">
      <c r="A2028" s="64" t="s">
        <v>2069</v>
      </c>
      <c r="B2028" s="64" t="s">
        <v>2065</v>
      </c>
      <c r="C2028" s="65" t="s">
        <v>2066</v>
      </c>
      <c r="D2028" s="65" t="str">
        <f t="shared" si="35"/>
        <v>INSTAHELP247.COM</v>
      </c>
      <c r="E2028" s="66">
        <v>5967</v>
      </c>
      <c r="F2028" s="67" t="s">
        <v>2067</v>
      </c>
      <c r="I2028" s="64" t="s">
        <v>151</v>
      </c>
      <c r="J2028" s="64" t="s">
        <v>151</v>
      </c>
      <c r="K2028" s="64" t="s">
        <v>151</v>
      </c>
      <c r="L2028" s="64" t="s">
        <v>151</v>
      </c>
      <c r="M2028" s="64" t="s">
        <v>151</v>
      </c>
      <c r="O2028" s="64" t="s">
        <v>3899</v>
      </c>
      <c r="P2028" s="69"/>
      <c r="Q2028" s="69"/>
      <c r="R2028" s="64" t="s">
        <v>1742</v>
      </c>
      <c r="S2028" s="64" t="s">
        <v>2002</v>
      </c>
      <c r="T2028" s="64" t="e">
        <v>#N/A</v>
      </c>
      <c r="W2028" s="70" t="e">
        <f>VLOOKUP(F2028,'[1]AM Report'!$C:$L,10,FALSE)</f>
        <v>#N/A</v>
      </c>
      <c r="X2028" s="64" t="str">
        <f>VLOOKUP(F2028,'[2]Master URL List'!$F:$S,12,FALSE)</f>
        <v>CWA-RG101</v>
      </c>
      <c r="Y2028" s="64" t="str">
        <f>VLOOKUP($F2028,'[2]Master URL List'!$F:$S,13,FALSE)</f>
        <v>JOSHUA RAVIT</v>
      </c>
      <c r="Z2028" s="64" t="str">
        <f>VLOOKUP($F2028,'[2]Master URL List'!$F:$S,14,FALSE)</f>
        <v>jravit@nerd.com</v>
      </c>
    </row>
    <row r="2029" spans="1:27" s="64" customFormat="1" ht="12.75" customHeight="1" x14ac:dyDescent="0.2">
      <c r="A2029" s="64" t="s">
        <v>2068</v>
      </c>
      <c r="B2029" s="64" t="s">
        <v>2065</v>
      </c>
      <c r="C2029" s="65" t="s">
        <v>2066</v>
      </c>
      <c r="D2029" s="65" t="str">
        <f t="shared" si="35"/>
        <v>INSTAHELP247.COM</v>
      </c>
      <c r="E2029" s="66">
        <v>5967</v>
      </c>
      <c r="F2029" s="67" t="s">
        <v>2067</v>
      </c>
      <c r="I2029" s="64" t="s">
        <v>151</v>
      </c>
      <c r="J2029" s="64" t="s">
        <v>151</v>
      </c>
      <c r="K2029" s="64" t="s">
        <v>151</v>
      </c>
      <c r="L2029" s="64" t="s">
        <v>151</v>
      </c>
      <c r="M2029" s="64" t="s">
        <v>151</v>
      </c>
      <c r="O2029" s="64" t="s">
        <v>3899</v>
      </c>
      <c r="P2029" s="69"/>
      <c r="Q2029" s="69"/>
      <c r="R2029" s="64" t="s">
        <v>1742</v>
      </c>
      <c r="S2029" s="64" t="s">
        <v>2002</v>
      </c>
      <c r="T2029" s="64" t="e">
        <v>#N/A</v>
      </c>
      <c r="W2029" s="70" t="e">
        <f>VLOOKUP(F2029,'[1]AM Report'!$C:$L,10,FALSE)</f>
        <v>#N/A</v>
      </c>
      <c r="X2029" s="64" t="str">
        <f>VLOOKUP(F2029,'[2]Master URL List'!$F:$S,12,FALSE)</f>
        <v>CWA-RG101</v>
      </c>
      <c r="Y2029" s="64" t="str">
        <f>VLOOKUP($F2029,'[2]Master URL List'!$F:$S,13,FALSE)</f>
        <v>JOSHUA RAVIT</v>
      </c>
      <c r="Z2029" s="64" t="str">
        <f>VLOOKUP($F2029,'[2]Master URL List'!$F:$S,14,FALSE)</f>
        <v>jravit@nerd.com</v>
      </c>
    </row>
    <row r="2030" spans="1:27" s="64" customFormat="1" ht="12.75" customHeight="1" x14ac:dyDescent="0.2">
      <c r="A2030" s="64" t="s">
        <v>2071</v>
      </c>
      <c r="B2030" s="64" t="s">
        <v>2072</v>
      </c>
      <c r="C2030" s="65" t="s">
        <v>2073</v>
      </c>
      <c r="D2030" s="65" t="str">
        <f t="shared" si="35"/>
        <v>CLICK-BILL.COM</v>
      </c>
      <c r="E2030" s="66">
        <v>5967</v>
      </c>
      <c r="F2030" s="67" t="s">
        <v>2074</v>
      </c>
      <c r="I2030" s="64" t="s">
        <v>151</v>
      </c>
      <c r="J2030" s="64" t="s">
        <v>151</v>
      </c>
      <c r="K2030" s="64" t="s">
        <v>151</v>
      </c>
      <c r="L2030" s="64" t="s">
        <v>151</v>
      </c>
      <c r="M2030" s="64" t="s">
        <v>151</v>
      </c>
      <c r="N2030" s="6"/>
      <c r="O2030" s="64" t="s">
        <v>3899</v>
      </c>
      <c r="P2030" s="9"/>
      <c r="Q2030" s="9"/>
      <c r="R2030" s="64" t="s">
        <v>1747</v>
      </c>
      <c r="S2030" s="64" t="e">
        <v>#N/A</v>
      </c>
      <c r="T2030" s="64" t="e">
        <v>#N/A</v>
      </c>
      <c r="U2030" s="6"/>
      <c r="W2030" s="23" t="e">
        <f>VLOOKUP(F2030,'[1]AM Report'!$C:$L,10,FALSE)</f>
        <v>#N/A</v>
      </c>
      <c r="X2030" s="6" t="str">
        <f>VLOOKUP(F2030,'[2]Master URL List'!$F:$S,12,FALSE)</f>
        <v>CWA-JP101</v>
      </c>
      <c r="Y2030" s="6" t="str">
        <f>VLOOKUP($F2030,'[2]Master URL List'!$F:$S,13,FALSE)</f>
        <v>NICHOLAS VUJNIC</v>
      </c>
      <c r="Z2030" s="6" t="str">
        <f>VLOOKUP($F2030,'[2]Master URL List'!$F:$S,14,FALSE)</f>
        <v>nick@click-connectllc.com</v>
      </c>
      <c r="AA2030" s="6"/>
    </row>
    <row r="2031" spans="1:27" s="6" customFormat="1" ht="12.75" customHeight="1" x14ac:dyDescent="0.2">
      <c r="A2031" s="6" t="s">
        <v>2078</v>
      </c>
      <c r="B2031" s="6" t="s">
        <v>2075</v>
      </c>
      <c r="C2031" s="5" t="s">
        <v>2076</v>
      </c>
      <c r="D2031" s="5" t="str">
        <f t="shared" si="35"/>
        <v>IMGCUSTOMERSUPPORT.COM</v>
      </c>
      <c r="E2031" s="17">
        <v>5967</v>
      </c>
      <c r="F2031" s="16" t="s">
        <v>2077</v>
      </c>
      <c r="H2031" s="7"/>
      <c r="I2031" s="7" t="s">
        <v>151</v>
      </c>
      <c r="J2031" s="7" t="s">
        <v>151</v>
      </c>
      <c r="K2031" s="7" t="s">
        <v>151</v>
      </c>
      <c r="L2031" s="7" t="s">
        <v>151</v>
      </c>
      <c r="M2031" s="7" t="s">
        <v>151</v>
      </c>
      <c r="O2031" s="6" t="s">
        <v>3899</v>
      </c>
      <c r="P2031" s="9"/>
      <c r="Q2031" s="9" t="s">
        <v>4020</v>
      </c>
      <c r="R2031" s="6" t="s">
        <v>1747</v>
      </c>
      <c r="S2031" s="6" t="e">
        <v>#N/A</v>
      </c>
      <c r="T2031" s="6" t="e">
        <v>#N/A</v>
      </c>
      <c r="W2031" s="23" t="e">
        <f>VLOOKUP(F2031,'[1]AM Report'!$C:$L,10,FALSE)</f>
        <v>#N/A</v>
      </c>
      <c r="X2031" s="6" t="str">
        <f>VLOOKUP(F2031,'[2]Master URL List'!$F:$S,12,FALSE)</f>
        <v>CWA-JP101</v>
      </c>
      <c r="Y2031" s="6" t="str">
        <f>VLOOKUP($F2031,'[2]Master URL List'!$F:$S,13,FALSE)</f>
        <v>MARTIN KURTZ</v>
      </c>
      <c r="Z2031" s="6" t="str">
        <f>VLOOKUP($F2031,'[2]Master URL List'!$F:$S,14,FALSE)</f>
        <v>CLONSHIRE@GMAIL.COM</v>
      </c>
    </row>
    <row r="2032" spans="1:27" s="6" customFormat="1" ht="12.75" customHeight="1" x14ac:dyDescent="0.2">
      <c r="A2032" s="6" t="s">
        <v>2079</v>
      </c>
      <c r="B2032" s="6" t="s">
        <v>2075</v>
      </c>
      <c r="C2032" s="5" t="s">
        <v>2076</v>
      </c>
      <c r="D2032" s="5" t="str">
        <f t="shared" si="35"/>
        <v>IMGCUSTOMERSUPPORT.COM</v>
      </c>
      <c r="E2032" s="17">
        <v>5967</v>
      </c>
      <c r="F2032" s="16" t="s">
        <v>2077</v>
      </c>
      <c r="H2032" s="7"/>
      <c r="I2032" s="7" t="s">
        <v>151</v>
      </c>
      <c r="J2032" s="7" t="s">
        <v>151</v>
      </c>
      <c r="K2032" s="7" t="s">
        <v>151</v>
      </c>
      <c r="L2032" s="7" t="s">
        <v>151</v>
      </c>
      <c r="M2032" s="7" t="s">
        <v>151</v>
      </c>
      <c r="O2032" s="6" t="s">
        <v>3899</v>
      </c>
      <c r="P2032" s="9"/>
      <c r="Q2032" s="9" t="s">
        <v>4020</v>
      </c>
      <c r="R2032" s="6" t="s">
        <v>1747</v>
      </c>
      <c r="S2032" s="6" t="e">
        <v>#N/A</v>
      </c>
      <c r="T2032" s="6" t="e">
        <v>#N/A</v>
      </c>
      <c r="W2032" s="23" t="e">
        <f>VLOOKUP(F2032,'[1]AM Report'!$C:$L,10,FALSE)</f>
        <v>#N/A</v>
      </c>
      <c r="X2032" s="6" t="str">
        <f>VLOOKUP(F2032,'[2]Master URL List'!$F:$S,12,FALSE)</f>
        <v>CWA-JP101</v>
      </c>
      <c r="Y2032" s="6" t="str">
        <f>VLOOKUP($F2032,'[2]Master URL List'!$F:$S,13,FALSE)</f>
        <v>MARTIN KURTZ</v>
      </c>
      <c r="Z2032" s="6" t="str">
        <f>VLOOKUP($F2032,'[2]Master URL List'!$F:$S,14,FALSE)</f>
        <v>CLONSHIRE@GMAIL.COM</v>
      </c>
    </row>
    <row r="2033" spans="1:27" s="6" customFormat="1" ht="12.75" customHeight="1" x14ac:dyDescent="0.2">
      <c r="A2033" s="6" t="s">
        <v>2080</v>
      </c>
      <c r="B2033" s="6" t="s">
        <v>2075</v>
      </c>
      <c r="C2033" s="5" t="s">
        <v>2076</v>
      </c>
      <c r="D2033" s="5" t="str">
        <f t="shared" si="35"/>
        <v>IMGCUSTOMERSUPPORT.COM</v>
      </c>
      <c r="E2033" s="17">
        <v>5967</v>
      </c>
      <c r="F2033" s="16" t="s">
        <v>2077</v>
      </c>
      <c r="H2033" s="7"/>
      <c r="I2033" s="7" t="s">
        <v>151</v>
      </c>
      <c r="J2033" s="7" t="s">
        <v>151</v>
      </c>
      <c r="K2033" s="7" t="s">
        <v>151</v>
      </c>
      <c r="L2033" s="7" t="s">
        <v>151</v>
      </c>
      <c r="M2033" s="7" t="s">
        <v>151</v>
      </c>
      <c r="O2033" s="6" t="s">
        <v>3899</v>
      </c>
      <c r="P2033" s="9"/>
      <c r="Q2033" s="9" t="s">
        <v>4020</v>
      </c>
      <c r="R2033" s="6" t="s">
        <v>1747</v>
      </c>
      <c r="S2033" s="6" t="e">
        <v>#N/A</v>
      </c>
      <c r="T2033" s="6" t="e">
        <v>#N/A</v>
      </c>
      <c r="W2033" s="23" t="e">
        <f>VLOOKUP(F2033,'[1]AM Report'!$C:$L,10,FALSE)</f>
        <v>#N/A</v>
      </c>
      <c r="X2033" s="6" t="str">
        <f>VLOOKUP(F2033,'[2]Master URL List'!$F:$S,12,FALSE)</f>
        <v>CWA-JP101</v>
      </c>
      <c r="Y2033" s="6" t="str">
        <f>VLOOKUP($F2033,'[2]Master URL List'!$F:$S,13,FALSE)</f>
        <v>MARTIN KURTZ</v>
      </c>
      <c r="Z2033" s="6" t="str">
        <f>VLOOKUP($F2033,'[2]Master URL List'!$F:$S,14,FALSE)</f>
        <v>CLONSHIRE@GMAIL.COM</v>
      </c>
    </row>
    <row r="2034" spans="1:27" s="6" customFormat="1" ht="12.75" customHeight="1" x14ac:dyDescent="0.2">
      <c r="A2034" s="6" t="s">
        <v>2081</v>
      </c>
      <c r="B2034" s="6" t="s">
        <v>2075</v>
      </c>
      <c r="C2034" s="5" t="s">
        <v>2076</v>
      </c>
      <c r="D2034" s="5" t="str">
        <f t="shared" si="35"/>
        <v>IMGCUSTOMERSUPPORT.COM</v>
      </c>
      <c r="E2034" s="17">
        <v>5967</v>
      </c>
      <c r="F2034" s="16" t="s">
        <v>2077</v>
      </c>
      <c r="H2034" s="7"/>
      <c r="I2034" s="7" t="s">
        <v>151</v>
      </c>
      <c r="J2034" s="7" t="s">
        <v>151</v>
      </c>
      <c r="K2034" s="7" t="s">
        <v>151</v>
      </c>
      <c r="L2034" s="7" t="s">
        <v>151</v>
      </c>
      <c r="M2034" s="7" t="s">
        <v>151</v>
      </c>
      <c r="O2034" s="6" t="s">
        <v>3899</v>
      </c>
      <c r="P2034" s="9"/>
      <c r="Q2034" s="9" t="s">
        <v>4020</v>
      </c>
      <c r="R2034" s="6" t="s">
        <v>1747</v>
      </c>
      <c r="S2034" s="6" t="e">
        <v>#N/A</v>
      </c>
      <c r="T2034" s="6" t="e">
        <v>#N/A</v>
      </c>
      <c r="W2034" s="23" t="e">
        <f>VLOOKUP(F2034,'[1]AM Report'!$C:$L,10,FALSE)</f>
        <v>#N/A</v>
      </c>
      <c r="X2034" s="6" t="str">
        <f>VLOOKUP(F2034,'[2]Master URL List'!$F:$S,12,FALSE)</f>
        <v>CWA-JP101</v>
      </c>
      <c r="Y2034" s="6" t="str">
        <f>VLOOKUP($F2034,'[2]Master URL List'!$F:$S,13,FALSE)</f>
        <v>MARTIN KURTZ</v>
      </c>
      <c r="Z2034" s="6" t="str">
        <f>VLOOKUP($F2034,'[2]Master URL List'!$F:$S,14,FALSE)</f>
        <v>CLONSHIRE@GMAIL.COM</v>
      </c>
    </row>
    <row r="2035" spans="1:27" s="6" customFormat="1" ht="12.75" customHeight="1" x14ac:dyDescent="0.2">
      <c r="A2035" s="6" t="s">
        <v>2082</v>
      </c>
      <c r="B2035" s="6" t="s">
        <v>2075</v>
      </c>
      <c r="C2035" s="5" t="s">
        <v>2076</v>
      </c>
      <c r="D2035" s="5" t="str">
        <f t="shared" si="35"/>
        <v>IMGCUSTOMERSUPPORT.COM</v>
      </c>
      <c r="E2035" s="17">
        <v>5967</v>
      </c>
      <c r="F2035" s="16" t="s">
        <v>2077</v>
      </c>
      <c r="H2035" s="7"/>
      <c r="I2035" s="7" t="s">
        <v>151</v>
      </c>
      <c r="J2035" s="7" t="s">
        <v>151</v>
      </c>
      <c r="K2035" s="7" t="s">
        <v>151</v>
      </c>
      <c r="L2035" s="7" t="s">
        <v>151</v>
      </c>
      <c r="M2035" s="7" t="s">
        <v>151</v>
      </c>
      <c r="O2035" s="6" t="s">
        <v>3899</v>
      </c>
      <c r="P2035" s="9"/>
      <c r="Q2035" s="9" t="s">
        <v>4020</v>
      </c>
      <c r="R2035" s="6" t="s">
        <v>1747</v>
      </c>
      <c r="S2035" s="6" t="e">
        <v>#N/A</v>
      </c>
      <c r="T2035" s="6" t="e">
        <v>#N/A</v>
      </c>
      <c r="W2035" s="23" t="e">
        <f>VLOOKUP(F2035,'[1]AM Report'!$C:$L,10,FALSE)</f>
        <v>#N/A</v>
      </c>
      <c r="X2035" s="6" t="str">
        <f>VLOOKUP(F2035,'[2]Master URL List'!$F:$S,12,FALSE)</f>
        <v>CWA-JP101</v>
      </c>
      <c r="Y2035" s="6" t="str">
        <f>VLOOKUP($F2035,'[2]Master URL List'!$F:$S,13,FALSE)</f>
        <v>MARTIN KURTZ</v>
      </c>
      <c r="Z2035" s="6" t="str">
        <f>VLOOKUP($F2035,'[2]Master URL List'!$F:$S,14,FALSE)</f>
        <v>CLONSHIRE@GMAIL.COM</v>
      </c>
    </row>
    <row r="2036" spans="1:27" s="6" customFormat="1" ht="12.75" customHeight="1" x14ac:dyDescent="0.2">
      <c r="A2036" s="6" t="s">
        <v>2083</v>
      </c>
      <c r="B2036" s="6" t="s">
        <v>2075</v>
      </c>
      <c r="C2036" s="5" t="s">
        <v>2076</v>
      </c>
      <c r="D2036" s="5" t="str">
        <f t="shared" si="35"/>
        <v>IMGCUSTOMERSUPPORT.COM</v>
      </c>
      <c r="E2036" s="17">
        <v>5967</v>
      </c>
      <c r="F2036" s="16" t="s">
        <v>2077</v>
      </c>
      <c r="H2036" s="7"/>
      <c r="I2036" s="7" t="s">
        <v>151</v>
      </c>
      <c r="J2036" s="7" t="s">
        <v>151</v>
      </c>
      <c r="K2036" s="7" t="s">
        <v>151</v>
      </c>
      <c r="L2036" s="7" t="s">
        <v>151</v>
      </c>
      <c r="M2036" s="7" t="s">
        <v>151</v>
      </c>
      <c r="O2036" s="6" t="s">
        <v>3899</v>
      </c>
      <c r="P2036" s="9"/>
      <c r="Q2036" s="9" t="s">
        <v>4020</v>
      </c>
      <c r="R2036" s="6" t="s">
        <v>1747</v>
      </c>
      <c r="S2036" s="6" t="e">
        <v>#N/A</v>
      </c>
      <c r="T2036" s="6" t="e">
        <v>#N/A</v>
      </c>
      <c r="W2036" s="23" t="e">
        <f>VLOOKUP(F2036,'[1]AM Report'!$C:$L,10,FALSE)</f>
        <v>#N/A</v>
      </c>
      <c r="X2036" s="6" t="str">
        <f>VLOOKUP(F2036,'[2]Master URL List'!$F:$S,12,FALSE)</f>
        <v>CWA-JP101</v>
      </c>
      <c r="Y2036" s="6" t="str">
        <f>VLOOKUP($F2036,'[2]Master URL List'!$F:$S,13,FALSE)</f>
        <v>MARTIN KURTZ</v>
      </c>
      <c r="Z2036" s="6" t="str">
        <f>VLOOKUP($F2036,'[2]Master URL List'!$F:$S,14,FALSE)</f>
        <v>CLONSHIRE@GMAIL.COM</v>
      </c>
    </row>
    <row r="2037" spans="1:27" s="6" customFormat="1" ht="12.75" customHeight="1" x14ac:dyDescent="0.2">
      <c r="A2037" s="6" t="s">
        <v>2084</v>
      </c>
      <c r="B2037" s="6" t="s">
        <v>2075</v>
      </c>
      <c r="C2037" s="5" t="s">
        <v>2076</v>
      </c>
      <c r="D2037" s="5" t="str">
        <f t="shared" si="35"/>
        <v>IMGCUSTOMERSUPPORT.COM</v>
      </c>
      <c r="E2037" s="17">
        <v>5967</v>
      </c>
      <c r="F2037" s="16" t="s">
        <v>2077</v>
      </c>
      <c r="H2037" s="7"/>
      <c r="I2037" s="7" t="s">
        <v>151</v>
      </c>
      <c r="J2037" s="7" t="s">
        <v>151</v>
      </c>
      <c r="K2037" s="7" t="s">
        <v>151</v>
      </c>
      <c r="L2037" s="7" t="s">
        <v>151</v>
      </c>
      <c r="M2037" s="7" t="s">
        <v>151</v>
      </c>
      <c r="O2037" s="6" t="s">
        <v>3899</v>
      </c>
      <c r="P2037" s="9"/>
      <c r="Q2037" s="9" t="s">
        <v>4020</v>
      </c>
      <c r="R2037" s="6" t="s">
        <v>1747</v>
      </c>
      <c r="S2037" s="6" t="e">
        <v>#N/A</v>
      </c>
      <c r="T2037" s="6" t="e">
        <v>#N/A</v>
      </c>
      <c r="W2037" s="23" t="e">
        <f>VLOOKUP(F2037,'[1]AM Report'!$C:$L,10,FALSE)</f>
        <v>#N/A</v>
      </c>
      <c r="X2037" s="6" t="str">
        <f>VLOOKUP(F2037,'[2]Master URL List'!$F:$S,12,FALSE)</f>
        <v>CWA-JP101</v>
      </c>
      <c r="Y2037" s="6" t="str">
        <f>VLOOKUP($F2037,'[2]Master URL List'!$F:$S,13,FALSE)</f>
        <v>MARTIN KURTZ</v>
      </c>
      <c r="Z2037" s="6" t="str">
        <f>VLOOKUP($F2037,'[2]Master URL List'!$F:$S,14,FALSE)</f>
        <v>CLONSHIRE@GMAIL.COM</v>
      </c>
    </row>
    <row r="2038" spans="1:27" s="6" customFormat="1" ht="12.75" customHeight="1" x14ac:dyDescent="0.2">
      <c r="A2038" s="6" t="s">
        <v>2085</v>
      </c>
      <c r="B2038" s="6" t="s">
        <v>2075</v>
      </c>
      <c r="C2038" s="5" t="s">
        <v>2076</v>
      </c>
      <c r="D2038" s="5" t="str">
        <f t="shared" si="35"/>
        <v>IMGCUSTOMERSUPPORT.COM</v>
      </c>
      <c r="E2038" s="17">
        <v>5967</v>
      </c>
      <c r="F2038" s="16" t="s">
        <v>2077</v>
      </c>
      <c r="H2038" s="7"/>
      <c r="I2038" s="7" t="s">
        <v>151</v>
      </c>
      <c r="J2038" s="7" t="s">
        <v>151</v>
      </c>
      <c r="K2038" s="7" t="s">
        <v>151</v>
      </c>
      <c r="L2038" s="7" t="s">
        <v>151</v>
      </c>
      <c r="M2038" s="7" t="s">
        <v>151</v>
      </c>
      <c r="O2038" s="6" t="s">
        <v>3899</v>
      </c>
      <c r="P2038" s="9"/>
      <c r="Q2038" s="9" t="s">
        <v>4020</v>
      </c>
      <c r="R2038" s="6" t="s">
        <v>1747</v>
      </c>
      <c r="S2038" s="6" t="e">
        <v>#N/A</v>
      </c>
      <c r="T2038" s="6" t="e">
        <v>#N/A</v>
      </c>
      <c r="W2038" s="23" t="e">
        <f>VLOOKUP(F2038,'[1]AM Report'!$C:$L,10,FALSE)</f>
        <v>#N/A</v>
      </c>
      <c r="X2038" s="6" t="str">
        <f>VLOOKUP(F2038,'[2]Master URL List'!$F:$S,12,FALSE)</f>
        <v>CWA-JP101</v>
      </c>
      <c r="Y2038" s="6" t="str">
        <f>VLOOKUP($F2038,'[2]Master URL List'!$F:$S,13,FALSE)</f>
        <v>MARTIN KURTZ</v>
      </c>
      <c r="Z2038" s="6" t="str">
        <f>VLOOKUP($F2038,'[2]Master URL List'!$F:$S,14,FALSE)</f>
        <v>CLONSHIRE@GMAIL.COM</v>
      </c>
    </row>
    <row r="2039" spans="1:27" s="6" customFormat="1" ht="12.75" customHeight="1" x14ac:dyDescent="0.2">
      <c r="A2039" s="6" t="s">
        <v>2086</v>
      </c>
      <c r="B2039" s="6" t="s">
        <v>2075</v>
      </c>
      <c r="C2039" s="5" t="s">
        <v>2076</v>
      </c>
      <c r="D2039" s="5" t="str">
        <f t="shared" si="35"/>
        <v>IMGCUSTOMERSUPPORT.COM</v>
      </c>
      <c r="E2039" s="17">
        <v>5967</v>
      </c>
      <c r="F2039" s="16" t="s">
        <v>2077</v>
      </c>
      <c r="H2039" s="7"/>
      <c r="I2039" s="7" t="s">
        <v>151</v>
      </c>
      <c r="J2039" s="7" t="s">
        <v>151</v>
      </c>
      <c r="K2039" s="7" t="s">
        <v>151</v>
      </c>
      <c r="L2039" s="7" t="s">
        <v>151</v>
      </c>
      <c r="M2039" s="7" t="s">
        <v>151</v>
      </c>
      <c r="O2039" s="6" t="s">
        <v>3899</v>
      </c>
      <c r="P2039" s="9"/>
      <c r="Q2039" s="9"/>
      <c r="R2039" s="6" t="s">
        <v>1747</v>
      </c>
      <c r="S2039" s="6" t="e">
        <v>#N/A</v>
      </c>
      <c r="T2039" s="6" t="e">
        <v>#N/A</v>
      </c>
      <c r="W2039" s="23" t="e">
        <f>VLOOKUP(F2039,'[1]AM Report'!$C:$L,10,FALSE)</f>
        <v>#N/A</v>
      </c>
      <c r="X2039" s="6" t="str">
        <f>VLOOKUP(F2039,'[2]Master URL List'!$F:$S,12,FALSE)</f>
        <v>CWA-JP101</v>
      </c>
      <c r="Y2039" s="6" t="str">
        <f>VLOOKUP($F2039,'[2]Master URL List'!$F:$S,13,FALSE)</f>
        <v>MARTIN KURTZ</v>
      </c>
      <c r="Z2039" s="6" t="str">
        <f>VLOOKUP($F2039,'[2]Master URL List'!$F:$S,14,FALSE)</f>
        <v>CLONSHIRE@GMAIL.COM</v>
      </c>
    </row>
    <row r="2040" spans="1:27" s="6" customFormat="1" ht="12.75" customHeight="1" x14ac:dyDescent="0.2">
      <c r="A2040" s="6" t="s">
        <v>2087</v>
      </c>
      <c r="B2040" s="6" t="s">
        <v>2075</v>
      </c>
      <c r="C2040" s="5" t="s">
        <v>2076</v>
      </c>
      <c r="D2040" s="5" t="str">
        <f t="shared" si="35"/>
        <v>IMGCUSTOMERSUPPORT.COM</v>
      </c>
      <c r="E2040" s="17">
        <v>5967</v>
      </c>
      <c r="F2040" s="16" t="s">
        <v>2077</v>
      </c>
      <c r="H2040" s="7"/>
      <c r="I2040" s="7" t="s">
        <v>151</v>
      </c>
      <c r="J2040" s="7" t="s">
        <v>151</v>
      </c>
      <c r="K2040" s="7" t="s">
        <v>151</v>
      </c>
      <c r="L2040" s="7" t="s">
        <v>151</v>
      </c>
      <c r="M2040" s="7" t="s">
        <v>151</v>
      </c>
      <c r="O2040" s="6" t="s">
        <v>3899</v>
      </c>
      <c r="P2040" s="9"/>
      <c r="Q2040" s="9" t="s">
        <v>4020</v>
      </c>
      <c r="R2040" s="6" t="s">
        <v>1747</v>
      </c>
      <c r="S2040" s="6" t="e">
        <v>#N/A</v>
      </c>
      <c r="T2040" s="6" t="e">
        <v>#N/A</v>
      </c>
      <c r="W2040" s="23" t="e">
        <f>VLOOKUP(F2040,'[1]AM Report'!$C:$L,10,FALSE)</f>
        <v>#N/A</v>
      </c>
      <c r="X2040" s="6" t="str">
        <f>VLOOKUP(F2040,'[2]Master URL List'!$F:$S,12,FALSE)</f>
        <v>CWA-JP101</v>
      </c>
      <c r="Y2040" s="6" t="str">
        <f>VLOOKUP($F2040,'[2]Master URL List'!$F:$S,13,FALSE)</f>
        <v>MARTIN KURTZ</v>
      </c>
      <c r="Z2040" s="6" t="str">
        <f>VLOOKUP($F2040,'[2]Master URL List'!$F:$S,14,FALSE)</f>
        <v>CLONSHIRE@GMAIL.COM</v>
      </c>
    </row>
    <row r="2041" spans="1:27" s="6" customFormat="1" ht="12.75" customHeight="1" x14ac:dyDescent="0.2">
      <c r="A2041" s="6" t="s">
        <v>2088</v>
      </c>
      <c r="B2041" s="6" t="s">
        <v>2075</v>
      </c>
      <c r="C2041" s="5" t="s">
        <v>2076</v>
      </c>
      <c r="D2041" s="5" t="str">
        <f t="shared" si="35"/>
        <v>IMGCUSTOMERSUPPORT.COM</v>
      </c>
      <c r="E2041" s="17">
        <v>5967</v>
      </c>
      <c r="F2041" s="16" t="s">
        <v>2077</v>
      </c>
      <c r="H2041" s="7"/>
      <c r="I2041" s="7" t="s">
        <v>151</v>
      </c>
      <c r="J2041" s="7" t="s">
        <v>151</v>
      </c>
      <c r="K2041" s="7" t="s">
        <v>151</v>
      </c>
      <c r="L2041" s="7" t="s">
        <v>151</v>
      </c>
      <c r="M2041" s="7" t="s">
        <v>151</v>
      </c>
      <c r="O2041" s="6" t="s">
        <v>3899</v>
      </c>
      <c r="P2041" s="9"/>
      <c r="Q2041" s="9"/>
      <c r="R2041" s="6" t="s">
        <v>1747</v>
      </c>
      <c r="S2041" s="6" t="e">
        <v>#N/A</v>
      </c>
      <c r="T2041" s="6" t="e">
        <v>#N/A</v>
      </c>
      <c r="W2041" s="23" t="e">
        <f>VLOOKUP(F2041,'[1]AM Report'!$C:$L,10,FALSE)</f>
        <v>#N/A</v>
      </c>
      <c r="X2041" s="6" t="str">
        <f>VLOOKUP(F2041,'[2]Master URL List'!$F:$S,12,FALSE)</f>
        <v>CWA-JP101</v>
      </c>
      <c r="Y2041" s="6" t="str">
        <f>VLOOKUP($F2041,'[2]Master URL List'!$F:$S,13,FALSE)</f>
        <v>MARTIN KURTZ</v>
      </c>
      <c r="Z2041" s="6" t="str">
        <f>VLOOKUP($F2041,'[2]Master URL List'!$F:$S,14,FALSE)</f>
        <v>CLONSHIRE@GMAIL.COM</v>
      </c>
    </row>
    <row r="2042" spans="1:27" s="6" customFormat="1" ht="12.75" customHeight="1" x14ac:dyDescent="0.2">
      <c r="A2042" s="6" t="s">
        <v>2089</v>
      </c>
      <c r="B2042" s="6" t="s">
        <v>2075</v>
      </c>
      <c r="C2042" s="5" t="s">
        <v>2076</v>
      </c>
      <c r="D2042" s="5" t="str">
        <f t="shared" si="35"/>
        <v>IMGCUSTOMERSUPPORT.COM</v>
      </c>
      <c r="E2042" s="17">
        <v>5967</v>
      </c>
      <c r="F2042" s="16" t="s">
        <v>2077</v>
      </c>
      <c r="H2042" s="7"/>
      <c r="I2042" s="7" t="s">
        <v>151</v>
      </c>
      <c r="J2042" s="7" t="s">
        <v>151</v>
      </c>
      <c r="K2042" s="7" t="s">
        <v>151</v>
      </c>
      <c r="L2042" s="7" t="s">
        <v>151</v>
      </c>
      <c r="M2042" s="7" t="s">
        <v>151</v>
      </c>
      <c r="O2042" s="6" t="s">
        <v>3899</v>
      </c>
      <c r="P2042" s="9"/>
      <c r="Q2042" s="9"/>
      <c r="R2042" s="6" t="s">
        <v>1747</v>
      </c>
      <c r="S2042" s="6" t="e">
        <v>#N/A</v>
      </c>
      <c r="T2042" s="6" t="e">
        <v>#N/A</v>
      </c>
      <c r="W2042" s="23" t="e">
        <f>VLOOKUP(F2042,'[1]AM Report'!$C:$L,10,FALSE)</f>
        <v>#N/A</v>
      </c>
      <c r="X2042" s="6" t="str">
        <f>VLOOKUP(F2042,'[2]Master URL List'!$F:$S,12,FALSE)</f>
        <v>CWA-JP101</v>
      </c>
      <c r="Y2042" s="6" t="str">
        <f>VLOOKUP($F2042,'[2]Master URL List'!$F:$S,13,FALSE)</f>
        <v>MARTIN KURTZ</v>
      </c>
      <c r="Z2042" s="6" t="str">
        <f>VLOOKUP($F2042,'[2]Master URL List'!$F:$S,14,FALSE)</f>
        <v>CLONSHIRE@GMAIL.COM</v>
      </c>
    </row>
    <row r="2043" spans="1:27" s="6" customFormat="1" ht="12.75" customHeight="1" x14ac:dyDescent="0.2">
      <c r="A2043" s="6" t="s">
        <v>2090</v>
      </c>
      <c r="B2043" s="6" t="s">
        <v>2075</v>
      </c>
      <c r="C2043" s="5" t="s">
        <v>2076</v>
      </c>
      <c r="D2043" s="5" t="str">
        <f t="shared" si="35"/>
        <v>IMGCUSTOMERSUPPORT.COM</v>
      </c>
      <c r="E2043" s="17">
        <v>5967</v>
      </c>
      <c r="F2043" s="16" t="s">
        <v>2077</v>
      </c>
      <c r="H2043" s="7"/>
      <c r="I2043" s="7" t="s">
        <v>151</v>
      </c>
      <c r="J2043" s="7" t="s">
        <v>151</v>
      </c>
      <c r="K2043" s="7" t="s">
        <v>151</v>
      </c>
      <c r="L2043" s="7" t="s">
        <v>151</v>
      </c>
      <c r="M2043" s="7" t="s">
        <v>151</v>
      </c>
      <c r="O2043" s="6" t="s">
        <v>3899</v>
      </c>
      <c r="P2043" s="9"/>
      <c r="Q2043" s="9"/>
      <c r="R2043" s="6" t="s">
        <v>1747</v>
      </c>
      <c r="S2043" s="6" t="e">
        <v>#N/A</v>
      </c>
      <c r="T2043" s="6" t="e">
        <v>#N/A</v>
      </c>
      <c r="W2043" s="23" t="e">
        <f>VLOOKUP(F2043,'[1]AM Report'!$C:$L,10,FALSE)</f>
        <v>#N/A</v>
      </c>
      <c r="X2043" s="6" t="str">
        <f>VLOOKUP(F2043,'[2]Master URL List'!$F:$S,12,FALSE)</f>
        <v>CWA-JP101</v>
      </c>
      <c r="Y2043" s="6" t="str">
        <f>VLOOKUP($F2043,'[2]Master URL List'!$F:$S,13,FALSE)</f>
        <v>MARTIN KURTZ</v>
      </c>
      <c r="Z2043" s="6" t="str">
        <f>VLOOKUP($F2043,'[2]Master URL List'!$F:$S,14,FALSE)</f>
        <v>CLONSHIRE@GMAIL.COM</v>
      </c>
    </row>
    <row r="2044" spans="1:27" s="6" customFormat="1" ht="12.75" customHeight="1" x14ac:dyDescent="0.2">
      <c r="A2044" s="6" t="s">
        <v>2091</v>
      </c>
      <c r="B2044" s="6" t="s">
        <v>2075</v>
      </c>
      <c r="C2044" s="5" t="s">
        <v>2076</v>
      </c>
      <c r="D2044" s="5" t="str">
        <f t="shared" si="35"/>
        <v>IMGCUSTOMERSUPPORT.COM</v>
      </c>
      <c r="E2044" s="17">
        <v>5967</v>
      </c>
      <c r="F2044" s="16" t="s">
        <v>2077</v>
      </c>
      <c r="H2044" s="7"/>
      <c r="I2044" s="7" t="s">
        <v>151</v>
      </c>
      <c r="J2044" s="7" t="s">
        <v>151</v>
      </c>
      <c r="K2044" s="7" t="s">
        <v>151</v>
      </c>
      <c r="L2044" s="7" t="s">
        <v>151</v>
      </c>
      <c r="M2044" s="7" t="s">
        <v>151</v>
      </c>
      <c r="O2044" s="6" t="s">
        <v>3899</v>
      </c>
      <c r="P2044" s="9"/>
      <c r="Q2044" s="9" t="s">
        <v>4020</v>
      </c>
      <c r="R2044" s="6" t="s">
        <v>1747</v>
      </c>
      <c r="S2044" s="6" t="e">
        <v>#N/A</v>
      </c>
      <c r="T2044" s="6" t="e">
        <v>#N/A</v>
      </c>
      <c r="W2044" s="23" t="e">
        <f>VLOOKUP(F2044,'[1]AM Report'!$C:$L,10,FALSE)</f>
        <v>#N/A</v>
      </c>
      <c r="X2044" s="6" t="str">
        <f>VLOOKUP(F2044,'[2]Master URL List'!$F:$S,12,FALSE)</f>
        <v>CWA-JP101</v>
      </c>
      <c r="Y2044" s="6" t="str">
        <f>VLOOKUP($F2044,'[2]Master URL List'!$F:$S,13,FALSE)</f>
        <v>MARTIN KURTZ</v>
      </c>
      <c r="Z2044" s="6" t="str">
        <f>VLOOKUP($F2044,'[2]Master URL List'!$F:$S,14,FALSE)</f>
        <v>CLONSHIRE@GMAIL.COM</v>
      </c>
    </row>
    <row r="2045" spans="1:27" s="6" customFormat="1" ht="12.75" customHeight="1" x14ac:dyDescent="0.2">
      <c r="A2045" s="6" t="s">
        <v>2092</v>
      </c>
      <c r="B2045" s="6" t="s">
        <v>2075</v>
      </c>
      <c r="C2045" s="5" t="s">
        <v>2076</v>
      </c>
      <c r="D2045" s="5" t="str">
        <f t="shared" si="35"/>
        <v>IMGCUSTOMERSUPPORT.COM</v>
      </c>
      <c r="E2045" s="17">
        <v>5967</v>
      </c>
      <c r="F2045" s="16" t="s">
        <v>2077</v>
      </c>
      <c r="H2045" s="7"/>
      <c r="I2045" s="7" t="s">
        <v>151</v>
      </c>
      <c r="J2045" s="7" t="s">
        <v>151</v>
      </c>
      <c r="K2045" s="7" t="s">
        <v>151</v>
      </c>
      <c r="L2045" s="7" t="s">
        <v>151</v>
      </c>
      <c r="M2045" s="7" t="s">
        <v>151</v>
      </c>
      <c r="O2045" s="6" t="s">
        <v>3899</v>
      </c>
      <c r="P2045" s="9"/>
      <c r="Q2045" s="9" t="s">
        <v>4020</v>
      </c>
      <c r="R2045" s="6" t="s">
        <v>1747</v>
      </c>
      <c r="S2045" s="6" t="e">
        <v>#N/A</v>
      </c>
      <c r="T2045" s="6" t="e">
        <v>#N/A</v>
      </c>
      <c r="W2045" s="23" t="e">
        <f>VLOOKUP(F2045,'[1]AM Report'!$C:$L,10,FALSE)</f>
        <v>#N/A</v>
      </c>
      <c r="X2045" s="6" t="str">
        <f>VLOOKUP(F2045,'[2]Master URL List'!$F:$S,12,FALSE)</f>
        <v>CWA-JP101</v>
      </c>
      <c r="Y2045" s="6" t="str">
        <f>VLOOKUP($F2045,'[2]Master URL List'!$F:$S,13,FALSE)</f>
        <v>MARTIN KURTZ</v>
      </c>
      <c r="Z2045" s="6" t="str">
        <f>VLOOKUP($F2045,'[2]Master URL List'!$F:$S,14,FALSE)</f>
        <v>CLONSHIRE@GMAIL.COM</v>
      </c>
    </row>
    <row r="2046" spans="1:27" s="6" customFormat="1" ht="12.75" customHeight="1" x14ac:dyDescent="0.2">
      <c r="A2046" s="6" t="s">
        <v>2096</v>
      </c>
      <c r="B2046" s="6" t="s">
        <v>2093</v>
      </c>
      <c r="C2046" s="5" t="s">
        <v>2094</v>
      </c>
      <c r="D2046" s="5" t="str">
        <f t="shared" si="35"/>
        <v>BDACHELP.COM</v>
      </c>
      <c r="E2046" s="17">
        <v>5967</v>
      </c>
      <c r="F2046" s="16" t="s">
        <v>2095</v>
      </c>
      <c r="H2046" s="7"/>
      <c r="I2046" s="7" t="s">
        <v>151</v>
      </c>
      <c r="J2046" s="7" t="s">
        <v>151</v>
      </c>
      <c r="K2046" s="7" t="s">
        <v>151</v>
      </c>
      <c r="L2046" s="7" t="s">
        <v>151</v>
      </c>
      <c r="M2046" s="7" t="s">
        <v>151</v>
      </c>
      <c r="N2046" s="6" t="s">
        <v>4054</v>
      </c>
      <c r="O2046" s="6" t="s">
        <v>3965</v>
      </c>
      <c r="P2046" s="9" t="s">
        <v>3903</v>
      </c>
      <c r="Q2046" s="9"/>
      <c r="R2046" s="6" t="s">
        <v>1748</v>
      </c>
      <c r="S2046" s="6" t="e">
        <v>#N/A</v>
      </c>
      <c r="T2046" s="6" t="e">
        <v>#N/A</v>
      </c>
      <c r="W2046" s="23" t="e">
        <f>VLOOKUP(F2046,'[1]AM Report'!$C:$L,10,FALSE)</f>
        <v>#N/A</v>
      </c>
      <c r="X2046" s="6" t="str">
        <f>VLOOKUP(F2046,'[2]Master URL List'!$F:$S,12,FALSE)</f>
        <v>CWA-MOB101</v>
      </c>
      <c r="Y2046" s="6" t="str">
        <f>VLOOKUP($F2046,'[2]Master URL List'!$F:$S,13,FALSE)</f>
        <v>KERLINE DELVAR</v>
      </c>
      <c r="Z2046" s="6" t="str">
        <f>VLOOKUP($F2046,'[2]Master URL List'!$F:$S,14,FALSE)</f>
        <v>MANAGER@BDACHELP.COM</v>
      </c>
    </row>
    <row r="2047" spans="1:27" s="64" customFormat="1" ht="12.75" customHeight="1" x14ac:dyDescent="0.2">
      <c r="A2047" s="64" t="s">
        <v>2097</v>
      </c>
      <c r="B2047" s="64" t="s">
        <v>2099</v>
      </c>
      <c r="C2047" s="65" t="s">
        <v>2098</v>
      </c>
      <c r="D2047" s="65" t="str">
        <f t="shared" si="35"/>
        <v>CCHLP.COM</v>
      </c>
      <c r="E2047" s="66">
        <v>5967</v>
      </c>
      <c r="F2047" s="67" t="s">
        <v>2100</v>
      </c>
      <c r="I2047" s="64" t="s">
        <v>151</v>
      </c>
      <c r="J2047" s="64" t="s">
        <v>151</v>
      </c>
      <c r="K2047" s="64" t="s">
        <v>151</v>
      </c>
      <c r="L2047" s="64" t="s">
        <v>151</v>
      </c>
      <c r="M2047" s="64" t="s">
        <v>151</v>
      </c>
      <c r="N2047" s="6" t="s">
        <v>4021</v>
      </c>
      <c r="O2047" s="64" t="s">
        <v>3899</v>
      </c>
      <c r="P2047" s="9"/>
      <c r="Q2047" s="9"/>
      <c r="R2047" s="64" t="s">
        <v>1748</v>
      </c>
      <c r="S2047" s="64" t="e">
        <v>#N/A</v>
      </c>
      <c r="T2047" s="64" t="e">
        <v>#N/A</v>
      </c>
      <c r="U2047" s="6"/>
      <c r="W2047" s="23" t="e">
        <f>VLOOKUP(F2047,'[1]AM Report'!$C:$L,10,FALSE)</f>
        <v>#N/A</v>
      </c>
      <c r="X2047" s="6" t="str">
        <f>VLOOKUP(F2047,'[2]Master URL List'!$F:$S,12,FALSE)</f>
        <v>CWA-MOB101</v>
      </c>
      <c r="Y2047" s="6" t="str">
        <f>VLOOKUP($F2047,'[2]Master URL List'!$F:$S,13,FALSE)</f>
        <v>TODD GLIDER</v>
      </c>
      <c r="Z2047" s="6" t="str">
        <f>VLOOKUP($F2047,'[2]Master URL List'!$F:$S,14,FALSE)</f>
        <v>TODD@TEAMCMP.COM</v>
      </c>
      <c r="AA2047" s="6"/>
    </row>
    <row r="2048" spans="1:27" s="64" customFormat="1" ht="12.75" customHeight="1" x14ac:dyDescent="0.2">
      <c r="A2048" s="64" t="s">
        <v>2104</v>
      </c>
      <c r="B2048" s="64" t="s">
        <v>2101</v>
      </c>
      <c r="C2048" s="65" t="s">
        <v>2102</v>
      </c>
      <c r="D2048" s="65" t="str">
        <f t="shared" si="35"/>
        <v>ZOMUG.COM</v>
      </c>
      <c r="E2048" s="66">
        <v>5967</v>
      </c>
      <c r="F2048" s="67" t="s">
        <v>2103</v>
      </c>
      <c r="I2048" s="64" t="s">
        <v>151</v>
      </c>
      <c r="J2048" s="64" t="s">
        <v>151</v>
      </c>
      <c r="K2048" s="64" t="s">
        <v>151</v>
      </c>
      <c r="L2048" s="64" t="s">
        <v>151</v>
      </c>
      <c r="M2048" s="64" t="s">
        <v>151</v>
      </c>
      <c r="N2048" s="6"/>
      <c r="O2048" s="64" t="s">
        <v>3899</v>
      </c>
      <c r="P2048" s="9"/>
      <c r="Q2048" s="9"/>
      <c r="R2048" s="64" t="s">
        <v>1748</v>
      </c>
      <c r="S2048" s="64" t="e">
        <v>#N/A</v>
      </c>
      <c r="T2048" s="64" t="e">
        <v>#N/A</v>
      </c>
      <c r="U2048" s="6"/>
      <c r="W2048" s="23" t="e">
        <f>VLOOKUP(F2048,'[1]AM Report'!$C:$L,10,FALSE)</f>
        <v>#N/A</v>
      </c>
      <c r="X2048" s="6" t="str">
        <f>VLOOKUP(F2048,'[2]Master URL List'!$F:$S,12,FALSE)</f>
        <v>CWA-MOB101</v>
      </c>
      <c r="Y2048" s="6" t="str">
        <f>VLOOKUP($F2048,'[2]Master URL List'!$F:$S,13,FALSE)</f>
        <v>JON SCHOBER</v>
      </c>
      <c r="Z2048" s="6">
        <f>VLOOKUP($F2048,'[2]Master URL List'!$F:$S,14,FALSE)</f>
        <v>0</v>
      </c>
      <c r="AA2048" s="6"/>
    </row>
    <row r="2049" spans="1:27" s="64" customFormat="1" ht="12.75" customHeight="1" x14ac:dyDescent="0.2">
      <c r="A2049" s="64" t="s">
        <v>2107</v>
      </c>
      <c r="B2049" s="64" t="s">
        <v>2106</v>
      </c>
      <c r="C2049" s="65" t="s">
        <v>2108</v>
      </c>
      <c r="D2049" s="65" t="str">
        <f t="shared" si="35"/>
        <v>TELELOYAL.COM</v>
      </c>
      <c r="E2049" s="66">
        <v>5967</v>
      </c>
      <c r="F2049" s="67" t="s">
        <v>2105</v>
      </c>
      <c r="I2049" s="64" t="s">
        <v>151</v>
      </c>
      <c r="J2049" s="64" t="s">
        <v>151</v>
      </c>
      <c r="K2049" s="64" t="s">
        <v>151</v>
      </c>
      <c r="L2049" s="64" t="s">
        <v>151</v>
      </c>
      <c r="M2049" s="64" t="s">
        <v>151</v>
      </c>
      <c r="N2049" s="6"/>
      <c r="O2049" s="64" t="s">
        <v>3899</v>
      </c>
      <c r="P2049" s="9"/>
      <c r="Q2049" s="9"/>
      <c r="R2049" s="64" t="s">
        <v>1747</v>
      </c>
      <c r="S2049" s="64" t="e">
        <v>#N/A</v>
      </c>
      <c r="T2049" s="64" t="e">
        <v>#N/A</v>
      </c>
      <c r="U2049" s="6"/>
      <c r="W2049" s="23" t="e">
        <f>VLOOKUP(F2049,'[1]AM Report'!$C:$L,10,FALSE)</f>
        <v>#N/A</v>
      </c>
      <c r="X2049" s="6" t="str">
        <f>VLOOKUP(F2049,'[2]Master URL List'!$F:$S,12,FALSE)</f>
        <v>CWA-JP101</v>
      </c>
      <c r="Y2049" s="6" t="str">
        <f>VLOOKUP($F2049,'[2]Master URL List'!$F:$S,13,FALSE)</f>
        <v>SHEILA EVANS</v>
      </c>
      <c r="Z2049" s="6" t="str">
        <f>VLOOKUP($F2049,'[2]Master URL List'!$F:$S,14,FALSE)</f>
        <v>PRESIDENT@CORALDIGITALMEDIA.COM</v>
      </c>
      <c r="AA2049" s="6"/>
    </row>
    <row r="2050" spans="1:27" s="64" customFormat="1" ht="12.75" customHeight="1" x14ac:dyDescent="0.2">
      <c r="A2050" s="64" t="s">
        <v>2112</v>
      </c>
      <c r="B2050" s="64" t="s">
        <v>2110</v>
      </c>
      <c r="C2050" s="65" t="s">
        <v>2111</v>
      </c>
      <c r="D2050" s="65" t="str">
        <f t="shared" si="35"/>
        <v>TBILL</v>
      </c>
      <c r="E2050" s="66">
        <v>5967</v>
      </c>
      <c r="F2050" s="67" t="s">
        <v>2109</v>
      </c>
      <c r="I2050" s="64" t="s">
        <v>151</v>
      </c>
      <c r="J2050" s="64" t="s">
        <v>151</v>
      </c>
      <c r="K2050" s="64" t="s">
        <v>151</v>
      </c>
      <c r="L2050" s="64" t="s">
        <v>151</v>
      </c>
      <c r="M2050" s="64" t="s">
        <v>151</v>
      </c>
      <c r="N2050" s="6" t="s">
        <v>4040</v>
      </c>
      <c r="O2050" s="64" t="s">
        <v>3898</v>
      </c>
      <c r="P2050" s="9"/>
      <c r="Q2050" s="9"/>
      <c r="R2050" s="64" t="s">
        <v>1779</v>
      </c>
      <c r="S2050" s="64" t="e">
        <v>#N/A</v>
      </c>
      <c r="T2050" s="64" t="e">
        <v>#N/A</v>
      </c>
      <c r="U2050" s="6"/>
      <c r="W2050" s="23" t="e">
        <f>VLOOKUP(F2050,'[1]AM Report'!$C:$L,10,FALSE)</f>
        <v>#N/A</v>
      </c>
      <c r="X2050" s="6" t="str">
        <f>VLOOKUP(F2050,'[2]Master URL List'!$F:$S,12,FALSE)</f>
        <v>CWA-CWARHR</v>
      </c>
      <c r="Y2050" s="6" t="str">
        <f>VLOOKUP($F2050,'[2]Master URL List'!$F:$S,13,FALSE)</f>
        <v>JENNIFER LUNA</v>
      </c>
      <c r="Z2050" s="6" t="str">
        <f>VLOOKUP($F2050,'[2]Master URL List'!$F:$S,14,FALSE)</f>
        <v>JENNIFER@GUESSWHO.COM</v>
      </c>
      <c r="AA2050" s="6"/>
    </row>
    <row r="2051" spans="1:27" s="6" customFormat="1" ht="12.75" customHeight="1" x14ac:dyDescent="0.2">
      <c r="A2051" s="6" t="s">
        <v>2115</v>
      </c>
      <c r="B2051" s="6" t="s">
        <v>2114</v>
      </c>
      <c r="C2051" s="5" t="s">
        <v>2116</v>
      </c>
      <c r="D2051" s="5" t="str">
        <f t="shared" si="35"/>
        <v>CVBILL.COM</v>
      </c>
      <c r="E2051" s="17">
        <v>5967</v>
      </c>
      <c r="F2051" s="16" t="s">
        <v>2113</v>
      </c>
      <c r="H2051" s="7"/>
      <c r="I2051" s="7" t="s">
        <v>151</v>
      </c>
      <c r="J2051" s="7" t="s">
        <v>151</v>
      </c>
      <c r="K2051" s="7" t="s">
        <v>151</v>
      </c>
      <c r="L2051" s="7" t="s">
        <v>151</v>
      </c>
      <c r="M2051" s="7" t="s">
        <v>151</v>
      </c>
      <c r="O2051" s="6" t="s">
        <v>3899</v>
      </c>
      <c r="P2051" s="9"/>
      <c r="Q2051" s="9"/>
      <c r="R2051" s="6" t="s">
        <v>1748</v>
      </c>
      <c r="S2051" s="6" t="e">
        <v>#N/A</v>
      </c>
      <c r="T2051" s="6" t="e">
        <v>#N/A</v>
      </c>
      <c r="W2051" s="23" t="e">
        <f>VLOOKUP(F2051,'[1]AM Report'!$C:$L,10,FALSE)</f>
        <v>#N/A</v>
      </c>
      <c r="X2051" s="6" t="str">
        <f>VLOOKUP(F2051,'[2]Master URL List'!$F:$S,12,FALSE)</f>
        <v>CWA-MOB101</v>
      </c>
      <c r="Y2051" s="6" t="str">
        <f>VLOOKUP($F2051,'[2]Master URL List'!$F:$S,13,FALSE)</f>
        <v>VALERIE VAVERKA</v>
      </c>
      <c r="Z2051" s="6" t="str">
        <f>VLOOKUP($F2051,'[2]Master URL List'!$F:$S,14,FALSE)</f>
        <v>cyberavaincorporated@gmail.com</v>
      </c>
    </row>
    <row r="2052" spans="1:27" s="6" customFormat="1" ht="12.75" customHeight="1" x14ac:dyDescent="0.2">
      <c r="A2052" s="6" t="s">
        <v>2119</v>
      </c>
      <c r="B2052" s="6" t="s">
        <v>2118</v>
      </c>
      <c r="C2052" s="5" t="s">
        <v>2121</v>
      </c>
      <c r="D2052" s="5" t="str">
        <f t="shared" si="35"/>
        <v>CBBILL.COM</v>
      </c>
      <c r="E2052" s="17">
        <v>5967</v>
      </c>
      <c r="F2052" s="16" t="s">
        <v>2117</v>
      </c>
      <c r="H2052" s="7"/>
      <c r="I2052" s="7" t="s">
        <v>151</v>
      </c>
      <c r="J2052" s="7" t="s">
        <v>151</v>
      </c>
      <c r="K2052" s="7" t="s">
        <v>151</v>
      </c>
      <c r="L2052" s="7" t="s">
        <v>151</v>
      </c>
      <c r="M2052" s="7" t="s">
        <v>151</v>
      </c>
      <c r="O2052" s="6" t="s">
        <v>3899</v>
      </c>
      <c r="P2052" s="9"/>
      <c r="Q2052" s="9"/>
      <c r="R2052" s="6" t="s">
        <v>1747</v>
      </c>
      <c r="S2052" s="6" t="e">
        <v>#N/A</v>
      </c>
      <c r="T2052" s="6" t="e">
        <v>#N/A</v>
      </c>
      <c r="W2052" s="23" t="e">
        <f>VLOOKUP(F2052,'[1]AM Report'!$C:$L,10,FALSE)</f>
        <v>#N/A</v>
      </c>
      <c r="X2052" s="6" t="str">
        <f>VLOOKUP(F2052,'[2]Master URL List'!$F:$S,12,FALSE)</f>
        <v>CWA-JP101</v>
      </c>
      <c r="Y2052" s="6" t="str">
        <f>VLOOKUP($F2052,'[2]Master URL List'!$F:$S,13,FALSE)</f>
        <v>DAVID ABRAHAM</v>
      </c>
      <c r="Z2052" s="6" t="str">
        <f>VLOOKUP($F2052,'[2]Master URL List'!$F:$S,14,FALSE)</f>
        <v>SUPPORT@CYBERBRIDGELLC.COM</v>
      </c>
    </row>
    <row r="2053" spans="1:27" s="6" customFormat="1" ht="12.75" customHeight="1" x14ac:dyDescent="0.2">
      <c r="A2053" s="6" t="s">
        <v>2323</v>
      </c>
      <c r="B2053" s="6" t="s">
        <v>2118</v>
      </c>
      <c r="C2053" s="5" t="s">
        <v>2121</v>
      </c>
      <c r="D2053" s="5" t="str">
        <f t="shared" si="35"/>
        <v>CBBILL.COM</v>
      </c>
      <c r="E2053" s="17">
        <v>5967</v>
      </c>
      <c r="F2053" s="16" t="s">
        <v>2117</v>
      </c>
      <c r="H2053" s="7"/>
      <c r="I2053" s="7" t="s">
        <v>151</v>
      </c>
      <c r="J2053" s="7" t="s">
        <v>151</v>
      </c>
      <c r="K2053" s="7" t="s">
        <v>151</v>
      </c>
      <c r="L2053" s="7" t="s">
        <v>151</v>
      </c>
      <c r="M2053" s="7" t="s">
        <v>151</v>
      </c>
      <c r="O2053" s="6" t="s">
        <v>3899</v>
      </c>
      <c r="P2053" s="9"/>
      <c r="Q2053" s="9"/>
      <c r="R2053" s="6" t="s">
        <v>1747</v>
      </c>
      <c r="S2053" s="6" t="e">
        <v>#N/A</v>
      </c>
      <c r="T2053" s="6" t="e">
        <v>#N/A</v>
      </c>
      <c r="W2053" s="23" t="e">
        <f>VLOOKUP(F2053,'[1]AM Report'!$C:$L,10,FALSE)</f>
        <v>#N/A</v>
      </c>
      <c r="X2053" s="6" t="str">
        <f>VLOOKUP(F2053,'[2]Master URL List'!$F:$S,12,FALSE)</f>
        <v>CWA-JP101</v>
      </c>
      <c r="Y2053" s="6" t="str">
        <f>VLOOKUP($F2053,'[2]Master URL List'!$F:$S,13,FALSE)</f>
        <v>DAVID ABRAHAM</v>
      </c>
      <c r="Z2053" s="6" t="str">
        <f>VLOOKUP($F2053,'[2]Master URL List'!$F:$S,14,FALSE)</f>
        <v>SUPPORT@CYBERBRIDGELLC.COM</v>
      </c>
    </row>
    <row r="2054" spans="1:27" s="6" customFormat="1" ht="12.75" customHeight="1" x14ac:dyDescent="0.2">
      <c r="A2054" s="6" t="s">
        <v>1717</v>
      </c>
      <c r="B2054" s="6" t="s">
        <v>1741</v>
      </c>
      <c r="C2054" s="5" t="s">
        <v>2120</v>
      </c>
      <c r="D2054" s="5" t="str">
        <f t="shared" si="35"/>
        <v>KINK STORE</v>
      </c>
      <c r="E2054" s="17">
        <v>5967</v>
      </c>
      <c r="F2054" s="16" t="s">
        <v>2122</v>
      </c>
      <c r="H2054" s="7"/>
      <c r="I2054" s="7" t="s">
        <v>151</v>
      </c>
      <c r="J2054" s="7" t="s">
        <v>151</v>
      </c>
      <c r="K2054" s="7" t="s">
        <v>151</v>
      </c>
      <c r="L2054" s="7" t="s">
        <v>151</v>
      </c>
      <c r="M2054" s="7" t="s">
        <v>151</v>
      </c>
      <c r="N2054" s="6" t="s">
        <v>4041</v>
      </c>
      <c r="O2054" s="6" t="s">
        <v>4051</v>
      </c>
      <c r="P2054" s="9"/>
      <c r="Q2054" s="9"/>
      <c r="R2054" s="6" t="s">
        <v>1748</v>
      </c>
      <c r="S2054" s="6" t="e">
        <v>#N/A</v>
      </c>
      <c r="T2054" s="6" t="e">
        <v>#N/A</v>
      </c>
      <c r="W2054" s="23" t="e">
        <f>VLOOKUP(F2054,'[1]AM Report'!$C:$L,10,FALSE)</f>
        <v>#N/A</v>
      </c>
      <c r="X2054" s="6" t="str">
        <f>VLOOKUP(F2054,'[2]Master URL List'!$F:$S,12,FALSE)</f>
        <v>CWA-MOB101</v>
      </c>
      <c r="Y2054" s="6" t="str">
        <f>VLOOKUP($F2054,'[2]Master URL List'!$F:$S,13,FALSE)</f>
        <v>MARK MEAGHER</v>
      </c>
      <c r="Z2054" s="6" t="str">
        <f>VLOOKUP($F2054,'[2]Master URL List'!$F:$S,14,FALSE)</f>
        <v>ACCOUNTING@CNEMEDIA.COM</v>
      </c>
    </row>
    <row r="2055" spans="1:27" s="64" customFormat="1" ht="12.75" customHeight="1" x14ac:dyDescent="0.2">
      <c r="A2055" s="64" t="s">
        <v>2137</v>
      </c>
      <c r="B2055" s="64" t="s">
        <v>2136</v>
      </c>
      <c r="C2055" s="65" t="s">
        <v>2132</v>
      </c>
      <c r="D2055" s="65" t="str">
        <f t="shared" si="35"/>
        <v>APBILLER.COM</v>
      </c>
      <c r="E2055" s="66">
        <v>5967</v>
      </c>
      <c r="F2055" s="67" t="s">
        <v>2123</v>
      </c>
      <c r="I2055" s="64" t="s">
        <v>151</v>
      </c>
      <c r="J2055" s="64" t="s">
        <v>151</v>
      </c>
      <c r="K2055" s="64" t="s">
        <v>151</v>
      </c>
      <c r="L2055" s="64" t="s">
        <v>151</v>
      </c>
      <c r="M2055" s="64" t="s">
        <v>151</v>
      </c>
      <c r="N2055" s="6"/>
      <c r="O2055" s="64" t="s">
        <v>3899</v>
      </c>
      <c r="P2055" s="9"/>
      <c r="Q2055" s="9"/>
      <c r="R2055" s="64" t="s">
        <v>1748</v>
      </c>
      <c r="S2055" s="64" t="e">
        <v>#N/A</v>
      </c>
      <c r="T2055" s="64" t="e">
        <v>#N/A</v>
      </c>
      <c r="U2055" s="6"/>
      <c r="W2055" s="23" t="e">
        <f>VLOOKUP(F2055,'[1]AM Report'!$C:$L,10,FALSE)</f>
        <v>#N/A</v>
      </c>
      <c r="X2055" s="6" t="str">
        <f>VLOOKUP(F2055,'[2]Master URL List'!$F:$S,12,FALSE)</f>
        <v>CWA-MOB101</v>
      </c>
      <c r="Y2055" s="6" t="str">
        <f>VLOOKUP($F2055,'[2]Master URL List'!$F:$S,13,FALSE)</f>
        <v>ALLAN HENNING</v>
      </c>
      <c r="Z2055" s="6" t="str">
        <f>VLOOKUP($F2055,'[2]Master URL List'!$F:$S,14,FALSE)</f>
        <v>ea.deniro@gmail.com</v>
      </c>
      <c r="AA2055" s="6"/>
    </row>
    <row r="2056" spans="1:27" s="6" customFormat="1" ht="12.75" customHeight="1" x14ac:dyDescent="0.2">
      <c r="A2056" s="6" t="s">
        <v>2128</v>
      </c>
      <c r="B2056" s="6" t="s">
        <v>2136</v>
      </c>
      <c r="C2056" s="5" t="s">
        <v>2133</v>
      </c>
      <c r="D2056" s="5" t="str">
        <f t="shared" si="35"/>
        <v>DCBILLER.COM</v>
      </c>
      <c r="E2056" s="17">
        <v>5967</v>
      </c>
      <c r="F2056" s="16" t="s">
        <v>2125</v>
      </c>
      <c r="H2056" s="7"/>
      <c r="I2056" s="7" t="s">
        <v>151</v>
      </c>
      <c r="J2056" s="7" t="s">
        <v>151</v>
      </c>
      <c r="K2056" s="7" t="s">
        <v>151</v>
      </c>
      <c r="L2056" s="7" t="s">
        <v>151</v>
      </c>
      <c r="M2056" s="7" t="s">
        <v>151</v>
      </c>
      <c r="O2056" s="6" t="s">
        <v>3899</v>
      </c>
      <c r="P2056" s="9"/>
      <c r="Q2056" s="9"/>
      <c r="R2056" s="6" t="s">
        <v>1748</v>
      </c>
      <c r="S2056" s="6" t="e">
        <v>#N/A</v>
      </c>
      <c r="T2056" s="6" t="e">
        <v>#N/A</v>
      </c>
      <c r="W2056" s="23" t="e">
        <f>VLOOKUP(F2056,'[1]AM Report'!$C:$L,10,FALSE)</f>
        <v>#N/A</v>
      </c>
      <c r="X2056" s="6" t="str">
        <f>VLOOKUP(F2056,'[2]Master URL List'!$F:$S,12,FALSE)</f>
        <v>CWA-MOB101</v>
      </c>
      <c r="Y2056" s="6" t="str">
        <f>VLOOKUP($F2056,'[2]Master URL List'!$F:$S,13,FALSE)</f>
        <v>ALLAN HENNING</v>
      </c>
      <c r="Z2056" s="6" t="str">
        <f>VLOOKUP($F2056,'[2]Master URL List'!$F:$S,14,FALSE)</f>
        <v>ea.deniro@gmail.com</v>
      </c>
    </row>
    <row r="2057" spans="1:27" s="6" customFormat="1" ht="12.75" customHeight="1" x14ac:dyDescent="0.2">
      <c r="A2057" s="6" t="s">
        <v>2129</v>
      </c>
      <c r="B2057" s="6" t="s">
        <v>2136</v>
      </c>
      <c r="C2057" s="5" t="s">
        <v>2133</v>
      </c>
      <c r="D2057" s="5" t="str">
        <f t="shared" si="35"/>
        <v>DCBILLER.COM</v>
      </c>
      <c r="E2057" s="17">
        <v>5967</v>
      </c>
      <c r="F2057" s="16" t="s">
        <v>2125</v>
      </c>
      <c r="H2057" s="7"/>
      <c r="I2057" s="7" t="s">
        <v>151</v>
      </c>
      <c r="J2057" s="7" t="s">
        <v>151</v>
      </c>
      <c r="K2057" s="7" t="s">
        <v>151</v>
      </c>
      <c r="L2057" s="7" t="s">
        <v>151</v>
      </c>
      <c r="M2057" s="7" t="s">
        <v>151</v>
      </c>
      <c r="O2057" s="6" t="s">
        <v>3899</v>
      </c>
      <c r="P2057" s="9"/>
      <c r="Q2057" s="9"/>
      <c r="R2057" s="6" t="s">
        <v>1748</v>
      </c>
      <c r="S2057" s="6" t="e">
        <v>#N/A</v>
      </c>
      <c r="T2057" s="6" t="e">
        <v>#N/A</v>
      </c>
      <c r="W2057" s="23" t="e">
        <f>VLOOKUP(F2057,'[1]AM Report'!$C:$L,10,FALSE)</f>
        <v>#N/A</v>
      </c>
      <c r="X2057" s="6" t="str">
        <f>VLOOKUP(F2057,'[2]Master URL List'!$F:$S,12,FALSE)</f>
        <v>CWA-MOB101</v>
      </c>
      <c r="Y2057" s="6" t="str">
        <f>VLOOKUP($F2057,'[2]Master URL List'!$F:$S,13,FALSE)</f>
        <v>ALLAN HENNING</v>
      </c>
      <c r="Z2057" s="6" t="str">
        <f>VLOOKUP($F2057,'[2]Master URL List'!$F:$S,14,FALSE)</f>
        <v>ea.deniro@gmail.com</v>
      </c>
    </row>
    <row r="2058" spans="1:27" s="64" customFormat="1" ht="12.75" customHeight="1" x14ac:dyDescent="0.2">
      <c r="A2058" s="64" t="s">
        <v>2130</v>
      </c>
      <c r="B2058" s="64" t="s">
        <v>2136</v>
      </c>
      <c r="C2058" s="65" t="s">
        <v>2134</v>
      </c>
      <c r="D2058" s="65" t="str">
        <f t="shared" si="35"/>
        <v>FDNBILL.COM</v>
      </c>
      <c r="E2058" s="66">
        <v>5967</v>
      </c>
      <c r="F2058" s="67" t="s">
        <v>2126</v>
      </c>
      <c r="I2058" s="64" t="s">
        <v>151</v>
      </c>
      <c r="J2058" s="64" t="s">
        <v>151</v>
      </c>
      <c r="K2058" s="64" t="s">
        <v>151</v>
      </c>
      <c r="L2058" s="64" t="s">
        <v>151</v>
      </c>
      <c r="M2058" s="64" t="s">
        <v>151</v>
      </c>
      <c r="N2058" s="6"/>
      <c r="O2058" s="64" t="s">
        <v>3899</v>
      </c>
      <c r="P2058" s="9"/>
      <c r="Q2058" s="9"/>
      <c r="R2058" s="64" t="s">
        <v>1748</v>
      </c>
      <c r="S2058" s="64" t="e">
        <v>#N/A</v>
      </c>
      <c r="T2058" s="64" t="e">
        <v>#N/A</v>
      </c>
      <c r="U2058" s="6"/>
      <c r="W2058" s="23" t="e">
        <f>VLOOKUP(F2058,'[1]AM Report'!$C:$L,10,FALSE)</f>
        <v>#N/A</v>
      </c>
      <c r="X2058" s="6" t="str">
        <f>VLOOKUP(F2058,'[2]Master URL List'!$F:$S,12,FALSE)</f>
        <v>CWA-MOB101</v>
      </c>
      <c r="Y2058" s="6" t="str">
        <f>VLOOKUP($F2058,'[2]Master URL List'!$F:$S,13,FALSE)</f>
        <v>ALLAN</v>
      </c>
      <c r="Z2058" s="6" t="str">
        <f>VLOOKUP($F2058,'[2]Master URL List'!$F:$S,14,FALSE)</f>
        <v>DELTABLUE@GMAIL.COM</v>
      </c>
      <c r="AA2058" s="6"/>
    </row>
    <row r="2059" spans="1:27" s="6" customFormat="1" ht="12.75" customHeight="1" x14ac:dyDescent="0.2">
      <c r="A2059" s="6" t="s">
        <v>2131</v>
      </c>
      <c r="B2059" s="6" t="s">
        <v>2136</v>
      </c>
      <c r="C2059" s="5" t="s">
        <v>2135</v>
      </c>
      <c r="D2059" s="5" t="str">
        <f t="shared" si="35"/>
        <v>SCBILLER.COM</v>
      </c>
      <c r="E2059" s="17">
        <v>5967</v>
      </c>
      <c r="F2059" s="16" t="s">
        <v>2127</v>
      </c>
      <c r="H2059" s="7"/>
      <c r="I2059" s="7" t="s">
        <v>151</v>
      </c>
      <c r="J2059" s="7" t="s">
        <v>151</v>
      </c>
      <c r="K2059" s="7" t="s">
        <v>151</v>
      </c>
      <c r="L2059" s="7" t="s">
        <v>151</v>
      </c>
      <c r="M2059" s="7" t="s">
        <v>151</v>
      </c>
      <c r="O2059" s="6" t="s">
        <v>3899</v>
      </c>
      <c r="P2059" s="9"/>
      <c r="Q2059" s="9"/>
      <c r="R2059" s="6" t="s">
        <v>1748</v>
      </c>
      <c r="S2059" s="6" t="e">
        <v>#N/A</v>
      </c>
      <c r="T2059" s="6" t="e">
        <v>#N/A</v>
      </c>
      <c r="W2059" s="23" t="e">
        <f>VLOOKUP(F2059,'[1]AM Report'!$C:$L,10,FALSE)</f>
        <v>#N/A</v>
      </c>
      <c r="X2059" s="6" t="str">
        <f>VLOOKUP(F2059,'[2]Master URL List'!$F:$S,12,FALSE)</f>
        <v>CWA-MOB101</v>
      </c>
      <c r="Y2059" s="6" t="str">
        <f>VLOOKUP($F2059,'[2]Master URL List'!$F:$S,13,FALSE)</f>
        <v>ALLAN HENNING</v>
      </c>
      <c r="Z2059" s="6" t="str">
        <f>VLOOKUP($F2059,'[2]Master URL List'!$F:$S,14,FALSE)</f>
        <v>ea.deniro@gmail.com</v>
      </c>
    </row>
    <row r="2060" spans="1:27" s="64" customFormat="1" ht="12.75" customHeight="1" x14ac:dyDescent="0.2">
      <c r="A2060" s="64" t="s">
        <v>2139</v>
      </c>
      <c r="B2060" s="64" t="s">
        <v>2136</v>
      </c>
      <c r="C2060" s="65" t="s">
        <v>2138</v>
      </c>
      <c r="D2060" s="65" t="str">
        <f t="shared" si="35"/>
        <v>CASBILL.COM</v>
      </c>
      <c r="E2060" s="66">
        <v>5967</v>
      </c>
      <c r="F2060" s="67" t="s">
        <v>2124</v>
      </c>
      <c r="I2060" s="64" t="s">
        <v>151</v>
      </c>
      <c r="J2060" s="64" t="s">
        <v>151</v>
      </c>
      <c r="K2060" s="64" t="s">
        <v>151</v>
      </c>
      <c r="L2060" s="64" t="s">
        <v>151</v>
      </c>
      <c r="M2060" s="64" t="s">
        <v>151</v>
      </c>
      <c r="N2060" s="6"/>
      <c r="O2060" s="64" t="s">
        <v>3899</v>
      </c>
      <c r="P2060" s="9"/>
      <c r="Q2060" s="9"/>
      <c r="R2060" s="64" t="s">
        <v>1748</v>
      </c>
      <c r="S2060" s="64" t="e">
        <v>#N/A</v>
      </c>
      <c r="T2060" s="64" t="e">
        <v>#N/A</v>
      </c>
      <c r="U2060" s="6"/>
      <c r="W2060" s="23" t="e">
        <f>VLOOKUP(F2060,'[1]AM Report'!$C:$L,10,FALSE)</f>
        <v>#N/A</v>
      </c>
      <c r="X2060" s="6" t="str">
        <f>VLOOKUP(F2060,'[2]Master URL List'!$F:$S,12,FALSE)</f>
        <v>CWA-MOB101</v>
      </c>
      <c r="Y2060" s="6" t="str">
        <f>VLOOKUP($F2060,'[2]Master URL List'!$F:$S,13,FALSE)</f>
        <v>ALLAN HENNING</v>
      </c>
      <c r="Z2060" s="6" t="str">
        <f>VLOOKUP($F2060,'[2]Master URL List'!$F:$S,14,FALSE)</f>
        <v>ea.deniro@gmail.com</v>
      </c>
      <c r="AA2060" s="6"/>
    </row>
    <row r="2061" spans="1:27" s="6" customFormat="1" ht="12.75" customHeight="1" x14ac:dyDescent="0.2">
      <c r="A2061" s="6" t="s">
        <v>2143</v>
      </c>
      <c r="B2061" s="6" t="s">
        <v>2140</v>
      </c>
      <c r="C2061" s="5" t="s">
        <v>2142</v>
      </c>
      <c r="D2061" s="5" t="str">
        <f t="shared" si="35"/>
        <v>BILLDP.COM</v>
      </c>
      <c r="E2061" s="17">
        <v>5967</v>
      </c>
      <c r="F2061" s="16" t="s">
        <v>2141</v>
      </c>
      <c r="H2061" s="7"/>
      <c r="I2061" s="7" t="s">
        <v>151</v>
      </c>
      <c r="J2061" s="7" t="s">
        <v>151</v>
      </c>
      <c r="K2061" s="7" t="s">
        <v>151</v>
      </c>
      <c r="L2061" s="7" t="s">
        <v>151</v>
      </c>
      <c r="M2061" s="7" t="s">
        <v>151</v>
      </c>
      <c r="O2061" s="6" t="s">
        <v>3899</v>
      </c>
      <c r="P2061" s="9"/>
      <c r="Q2061" s="9"/>
      <c r="R2061" s="6" t="s">
        <v>1748</v>
      </c>
      <c r="S2061" s="6" t="e">
        <v>#N/A</v>
      </c>
      <c r="T2061" s="6" t="e">
        <v>#N/A</v>
      </c>
      <c r="W2061" s="23" t="e">
        <f>VLOOKUP(F2061,'[1]AM Report'!$C:$L,10,FALSE)</f>
        <v>#N/A</v>
      </c>
      <c r="X2061" s="6" t="str">
        <f>VLOOKUP(F2061,'[2]Master URL List'!$F:$S,12,FALSE)</f>
        <v>CWA-MOB101</v>
      </c>
      <c r="Y2061" s="6" t="str">
        <f>VLOOKUP($F2061,'[2]Master URL List'!$F:$S,13,FALSE)</f>
        <v>DENISE KATZ</v>
      </c>
      <c r="Z2061" s="6" t="str">
        <f>VLOOKUP($F2061,'[2]Master URL List'!$F:$S,14,FALSE)</f>
        <v>DAKMEDIAINC@GMAIL.COM</v>
      </c>
    </row>
    <row r="2062" spans="1:27" s="6" customFormat="1" ht="12.75" customHeight="1" x14ac:dyDescent="0.2">
      <c r="A2062" s="6" t="s">
        <v>2147</v>
      </c>
      <c r="B2062" s="6" t="s">
        <v>2144</v>
      </c>
      <c r="C2062" s="5" t="s">
        <v>2146</v>
      </c>
      <c r="D2062" s="5" t="str">
        <f t="shared" si="35"/>
        <v>DMG-SUPPORT.COM</v>
      </c>
      <c r="E2062" s="17">
        <v>5967</v>
      </c>
      <c r="F2062" s="16" t="s">
        <v>2145</v>
      </c>
      <c r="H2062" s="7"/>
      <c r="I2062" s="7" t="s">
        <v>151</v>
      </c>
      <c r="J2062" s="7" t="s">
        <v>151</v>
      </c>
      <c r="K2062" s="7" t="s">
        <v>151</v>
      </c>
      <c r="L2062" s="7" t="s">
        <v>151</v>
      </c>
      <c r="M2062" s="7" t="s">
        <v>151</v>
      </c>
      <c r="O2062" s="6" t="s">
        <v>3901</v>
      </c>
      <c r="P2062" s="9"/>
      <c r="Q2062" s="9"/>
      <c r="R2062" s="6" t="s">
        <v>1747</v>
      </c>
      <c r="S2062" s="6" t="e">
        <v>#N/A</v>
      </c>
      <c r="T2062" s="6" t="e">
        <v>#N/A</v>
      </c>
      <c r="W2062" s="23" t="e">
        <f>VLOOKUP(F2062,'[1]AM Report'!$C:$L,10,FALSE)</f>
        <v>#N/A</v>
      </c>
      <c r="X2062" s="6" t="str">
        <f>VLOOKUP(F2062,'[2]Master URL List'!$F:$S,12,FALSE)</f>
        <v>CWA-JP101</v>
      </c>
      <c r="Y2062" s="6" t="str">
        <f>VLOOKUP($F2062,'[2]Master URL List'!$F:$S,13,FALSE)</f>
        <v>MIKE CHASTAIN</v>
      </c>
      <c r="Z2062" s="6" t="str">
        <f>VLOOKUP($F2062,'[2]Master URL List'!$F:$S,14,FALSE)</f>
        <v>ADMIN@DARKMEDIAGROUP.COM</v>
      </c>
    </row>
    <row r="2063" spans="1:27" s="6" customFormat="1" ht="12.75" customHeight="1" x14ac:dyDescent="0.2">
      <c r="A2063" s="6" t="s">
        <v>2324</v>
      </c>
      <c r="B2063" s="6" t="s">
        <v>2144</v>
      </c>
      <c r="C2063" s="5" t="s">
        <v>2146</v>
      </c>
      <c r="D2063" s="5" t="str">
        <f t="shared" si="35"/>
        <v>DMG-SUPPORT.COM</v>
      </c>
      <c r="E2063" s="17">
        <v>5967</v>
      </c>
      <c r="F2063" s="16" t="s">
        <v>2145</v>
      </c>
      <c r="H2063" s="7"/>
      <c r="I2063" s="7" t="s">
        <v>151</v>
      </c>
      <c r="J2063" s="7" t="s">
        <v>151</v>
      </c>
      <c r="K2063" s="7" t="s">
        <v>151</v>
      </c>
      <c r="L2063" s="7" t="s">
        <v>151</v>
      </c>
      <c r="M2063" s="7" t="s">
        <v>151</v>
      </c>
      <c r="O2063" s="6" t="s">
        <v>3901</v>
      </c>
      <c r="P2063" s="9"/>
      <c r="Q2063" s="9"/>
      <c r="R2063" s="6" t="s">
        <v>1747</v>
      </c>
      <c r="S2063" s="6" t="e">
        <v>#N/A</v>
      </c>
      <c r="T2063" s="6" t="e">
        <v>#N/A</v>
      </c>
      <c r="W2063" s="23" t="e">
        <f>VLOOKUP(F2063,'[1]AM Report'!$C:$L,10,FALSE)</f>
        <v>#N/A</v>
      </c>
      <c r="X2063" s="6" t="str">
        <f>VLOOKUP(F2063,'[2]Master URL List'!$F:$S,12,FALSE)</f>
        <v>CWA-JP101</v>
      </c>
      <c r="Y2063" s="6" t="str">
        <f>VLOOKUP($F2063,'[2]Master URL List'!$F:$S,13,FALSE)</f>
        <v>MIKE CHASTAIN</v>
      </c>
      <c r="Z2063" s="6" t="str">
        <f>VLOOKUP($F2063,'[2]Master URL List'!$F:$S,14,FALSE)</f>
        <v>ADMIN@DARKMEDIAGROUP.COM</v>
      </c>
    </row>
    <row r="2064" spans="1:27" s="6" customFormat="1" ht="12.75" customHeight="1" x14ac:dyDescent="0.2">
      <c r="A2064" s="6" t="s">
        <v>2151</v>
      </c>
      <c r="B2064" s="5" t="s">
        <v>2150</v>
      </c>
      <c r="C2064" s="5" t="s">
        <v>2149</v>
      </c>
      <c r="D2064" s="5" t="str">
        <f t="shared" si="35"/>
        <v>EBILLINGHELP.COM</v>
      </c>
      <c r="E2064" s="17">
        <v>5967</v>
      </c>
      <c r="F2064" s="16" t="s">
        <v>2148</v>
      </c>
      <c r="H2064" s="7"/>
      <c r="I2064" s="7" t="s">
        <v>151</v>
      </c>
      <c r="J2064" s="7" t="s">
        <v>151</v>
      </c>
      <c r="K2064" s="7" t="s">
        <v>151</v>
      </c>
      <c r="L2064" s="7" t="s">
        <v>151</v>
      </c>
      <c r="M2064" s="7" t="s">
        <v>151</v>
      </c>
      <c r="N2064" s="6" t="s">
        <v>4022</v>
      </c>
      <c r="O2064" s="6" t="s">
        <v>3899</v>
      </c>
      <c r="P2064" s="9"/>
      <c r="Q2064" s="9"/>
      <c r="R2064" s="6" t="s">
        <v>1742</v>
      </c>
      <c r="S2064" s="6" t="e">
        <v>#N/A</v>
      </c>
      <c r="T2064" s="6" t="e">
        <v>#N/A</v>
      </c>
      <c r="W2064" s="23" t="e">
        <f>VLOOKUP(F2064,'[1]AM Report'!$C:$L,10,FALSE)</f>
        <v>#N/A</v>
      </c>
      <c r="X2064" s="6" t="str">
        <f>VLOOKUP(F2064,'[2]Master URL List'!$F:$S,12,FALSE)</f>
        <v>CWA-RG101</v>
      </c>
      <c r="Y2064" s="6" t="str">
        <f>VLOOKUP($F2064,'[2]Master URL List'!$F:$S,13,FALSE)</f>
        <v>MARK BAUMAN</v>
      </c>
      <c r="Z2064" s="6" t="str">
        <f>VLOOKUP($F2064,'[2]Master URL List'!$F:$S,14,FALSE)</f>
        <v>markbauman@gmail.com</v>
      </c>
    </row>
    <row r="2065" spans="1:26" s="6" customFormat="1" ht="12.75" customHeight="1" x14ac:dyDescent="0.2">
      <c r="A2065" s="6" t="s">
        <v>2152</v>
      </c>
      <c r="B2065" s="5" t="s">
        <v>2150</v>
      </c>
      <c r="C2065" s="5" t="s">
        <v>2149</v>
      </c>
      <c r="D2065" s="5" t="str">
        <f t="shared" si="35"/>
        <v>EBILLINGHELP.COM</v>
      </c>
      <c r="E2065" s="17">
        <v>5967</v>
      </c>
      <c r="F2065" s="16" t="s">
        <v>2148</v>
      </c>
      <c r="H2065" s="7"/>
      <c r="I2065" s="7" t="s">
        <v>151</v>
      </c>
      <c r="J2065" s="7" t="s">
        <v>151</v>
      </c>
      <c r="K2065" s="7" t="s">
        <v>151</v>
      </c>
      <c r="L2065" s="7" t="s">
        <v>151</v>
      </c>
      <c r="M2065" s="7" t="s">
        <v>151</v>
      </c>
      <c r="N2065" s="6" t="s">
        <v>4022</v>
      </c>
      <c r="O2065" s="6" t="s">
        <v>3899</v>
      </c>
      <c r="P2065" s="9"/>
      <c r="Q2065" s="9"/>
      <c r="R2065" s="6" t="s">
        <v>1742</v>
      </c>
      <c r="S2065" s="6" t="e">
        <v>#N/A</v>
      </c>
      <c r="T2065" s="6" t="e">
        <v>#N/A</v>
      </c>
      <c r="W2065" s="23" t="e">
        <f>VLOOKUP(F2065,'[1]AM Report'!$C:$L,10,FALSE)</f>
        <v>#N/A</v>
      </c>
      <c r="X2065" s="6" t="str">
        <f>VLOOKUP(F2065,'[2]Master URL List'!$F:$S,12,FALSE)</f>
        <v>CWA-RG101</v>
      </c>
      <c r="Y2065" s="6" t="str">
        <f>VLOOKUP($F2065,'[2]Master URL List'!$F:$S,13,FALSE)</f>
        <v>MARK BAUMAN</v>
      </c>
      <c r="Z2065" s="6" t="str">
        <f>VLOOKUP($F2065,'[2]Master URL List'!$F:$S,14,FALSE)</f>
        <v>markbauman@gmail.com</v>
      </c>
    </row>
    <row r="2066" spans="1:26" s="6" customFormat="1" ht="12.75" customHeight="1" x14ac:dyDescent="0.2">
      <c r="A2066" s="6" t="s">
        <v>2153</v>
      </c>
      <c r="B2066" s="5" t="s">
        <v>2150</v>
      </c>
      <c r="C2066" s="5" t="s">
        <v>2149</v>
      </c>
      <c r="D2066" s="5" t="str">
        <f t="shared" si="35"/>
        <v>EBILLINGHELP.COM</v>
      </c>
      <c r="E2066" s="17">
        <v>5967</v>
      </c>
      <c r="F2066" s="16" t="s">
        <v>2148</v>
      </c>
      <c r="H2066" s="7"/>
      <c r="I2066" s="7" t="s">
        <v>151</v>
      </c>
      <c r="J2066" s="7" t="s">
        <v>151</v>
      </c>
      <c r="K2066" s="7" t="s">
        <v>151</v>
      </c>
      <c r="L2066" s="7" t="s">
        <v>151</v>
      </c>
      <c r="M2066" s="7" t="s">
        <v>151</v>
      </c>
      <c r="N2066" s="6" t="s">
        <v>4022</v>
      </c>
      <c r="O2066" s="6" t="s">
        <v>3899</v>
      </c>
      <c r="P2066" s="9"/>
      <c r="Q2066" s="9"/>
      <c r="R2066" s="6" t="s">
        <v>1742</v>
      </c>
      <c r="S2066" s="6" t="e">
        <v>#N/A</v>
      </c>
      <c r="T2066" s="6" t="e">
        <v>#N/A</v>
      </c>
      <c r="W2066" s="23" t="e">
        <f>VLOOKUP(F2066,'[1]AM Report'!$C:$L,10,FALSE)</f>
        <v>#N/A</v>
      </c>
      <c r="X2066" s="6" t="str">
        <f>VLOOKUP(F2066,'[2]Master URL List'!$F:$S,12,FALSE)</f>
        <v>CWA-RG101</v>
      </c>
      <c r="Y2066" s="6" t="str">
        <f>VLOOKUP($F2066,'[2]Master URL List'!$F:$S,13,FALSE)</f>
        <v>MARK BAUMAN</v>
      </c>
      <c r="Z2066" s="6" t="str">
        <f>VLOOKUP($F2066,'[2]Master URL List'!$F:$S,14,FALSE)</f>
        <v>markbauman@gmail.com</v>
      </c>
    </row>
    <row r="2067" spans="1:26" s="6" customFormat="1" ht="12.75" customHeight="1" x14ac:dyDescent="0.2">
      <c r="A2067" s="6" t="s">
        <v>2154</v>
      </c>
      <c r="B2067" s="5" t="s">
        <v>2150</v>
      </c>
      <c r="C2067" s="5" t="s">
        <v>2149</v>
      </c>
      <c r="D2067" s="5" t="str">
        <f t="shared" si="35"/>
        <v>EBILLINGHELP.COM</v>
      </c>
      <c r="E2067" s="17">
        <v>5967</v>
      </c>
      <c r="F2067" s="16" t="s">
        <v>2148</v>
      </c>
      <c r="H2067" s="7"/>
      <c r="I2067" s="7" t="s">
        <v>151</v>
      </c>
      <c r="J2067" s="7" t="s">
        <v>151</v>
      </c>
      <c r="K2067" s="7" t="s">
        <v>151</v>
      </c>
      <c r="L2067" s="7" t="s">
        <v>151</v>
      </c>
      <c r="M2067" s="7" t="s">
        <v>151</v>
      </c>
      <c r="N2067" s="6" t="s">
        <v>4022</v>
      </c>
      <c r="O2067" s="6" t="s">
        <v>3899</v>
      </c>
      <c r="P2067" s="9"/>
      <c r="Q2067" s="9"/>
      <c r="R2067" s="6" t="s">
        <v>1742</v>
      </c>
      <c r="S2067" s="6" t="e">
        <v>#N/A</v>
      </c>
      <c r="T2067" s="6" t="e">
        <v>#N/A</v>
      </c>
      <c r="W2067" s="23" t="e">
        <f>VLOOKUP(F2067,'[1]AM Report'!$C:$L,10,FALSE)</f>
        <v>#N/A</v>
      </c>
      <c r="X2067" s="6" t="str">
        <f>VLOOKUP(F2067,'[2]Master URL List'!$F:$S,12,FALSE)</f>
        <v>CWA-RG101</v>
      </c>
      <c r="Y2067" s="6" t="str">
        <f>VLOOKUP($F2067,'[2]Master URL List'!$F:$S,13,FALSE)</f>
        <v>MARK BAUMAN</v>
      </c>
      <c r="Z2067" s="6" t="str">
        <f>VLOOKUP($F2067,'[2]Master URL List'!$F:$S,14,FALSE)</f>
        <v>markbauman@gmail.com</v>
      </c>
    </row>
    <row r="2068" spans="1:26" s="6" customFormat="1" ht="12.75" customHeight="1" x14ac:dyDescent="0.2">
      <c r="A2068" s="6" t="s">
        <v>2155</v>
      </c>
      <c r="B2068" s="5" t="s">
        <v>2150</v>
      </c>
      <c r="C2068" s="5" t="s">
        <v>2149</v>
      </c>
      <c r="D2068" s="5" t="str">
        <f t="shared" si="35"/>
        <v>EBILLINGHELP.COM</v>
      </c>
      <c r="E2068" s="17">
        <v>5967</v>
      </c>
      <c r="F2068" s="16" t="s">
        <v>2148</v>
      </c>
      <c r="H2068" s="7"/>
      <c r="I2068" s="7" t="s">
        <v>151</v>
      </c>
      <c r="J2068" s="7" t="s">
        <v>151</v>
      </c>
      <c r="K2068" s="7" t="s">
        <v>151</v>
      </c>
      <c r="L2068" s="7" t="s">
        <v>151</v>
      </c>
      <c r="M2068" s="7" t="s">
        <v>151</v>
      </c>
      <c r="N2068" s="6" t="s">
        <v>4022</v>
      </c>
      <c r="O2068" s="6" t="s">
        <v>3899</v>
      </c>
      <c r="P2068" s="9"/>
      <c r="Q2068" s="9"/>
      <c r="R2068" s="6" t="s">
        <v>1742</v>
      </c>
      <c r="S2068" s="6" t="e">
        <v>#N/A</v>
      </c>
      <c r="T2068" s="6" t="e">
        <v>#N/A</v>
      </c>
      <c r="W2068" s="23" t="e">
        <f>VLOOKUP(F2068,'[1]AM Report'!$C:$L,10,FALSE)</f>
        <v>#N/A</v>
      </c>
      <c r="X2068" s="6" t="str">
        <f>VLOOKUP(F2068,'[2]Master URL List'!$F:$S,12,FALSE)</f>
        <v>CWA-RG101</v>
      </c>
      <c r="Y2068" s="6" t="str">
        <f>VLOOKUP($F2068,'[2]Master URL List'!$F:$S,13,FALSE)</f>
        <v>MARK BAUMAN</v>
      </c>
      <c r="Z2068" s="6" t="str">
        <f>VLOOKUP($F2068,'[2]Master URL List'!$F:$S,14,FALSE)</f>
        <v>markbauman@gmail.com</v>
      </c>
    </row>
    <row r="2069" spans="1:26" s="6" customFormat="1" ht="12.75" customHeight="1" x14ac:dyDescent="0.2">
      <c r="A2069" s="6" t="s">
        <v>2156</v>
      </c>
      <c r="B2069" s="5" t="s">
        <v>2150</v>
      </c>
      <c r="C2069" s="5" t="s">
        <v>2149</v>
      </c>
      <c r="D2069" s="5" t="str">
        <f t="shared" ref="D2069:D2132" si="36">C2069</f>
        <v>EBILLINGHELP.COM</v>
      </c>
      <c r="E2069" s="17">
        <v>5967</v>
      </c>
      <c r="F2069" s="16" t="s">
        <v>2148</v>
      </c>
      <c r="H2069" s="7"/>
      <c r="I2069" s="7" t="s">
        <v>151</v>
      </c>
      <c r="J2069" s="7" t="s">
        <v>151</v>
      </c>
      <c r="K2069" s="7" t="s">
        <v>151</v>
      </c>
      <c r="L2069" s="7" t="s">
        <v>151</v>
      </c>
      <c r="M2069" s="7" t="s">
        <v>151</v>
      </c>
      <c r="N2069" s="6" t="s">
        <v>4022</v>
      </c>
      <c r="O2069" s="6" t="s">
        <v>3899</v>
      </c>
      <c r="P2069" s="9"/>
      <c r="Q2069" s="9"/>
      <c r="R2069" s="6" t="s">
        <v>1742</v>
      </c>
      <c r="S2069" s="6" t="e">
        <v>#N/A</v>
      </c>
      <c r="T2069" s="6" t="e">
        <v>#N/A</v>
      </c>
      <c r="W2069" s="23" t="e">
        <f>VLOOKUP(F2069,'[1]AM Report'!$C:$L,10,FALSE)</f>
        <v>#N/A</v>
      </c>
      <c r="X2069" s="6" t="str">
        <f>VLOOKUP(F2069,'[2]Master URL List'!$F:$S,12,FALSE)</f>
        <v>CWA-RG101</v>
      </c>
      <c r="Y2069" s="6" t="str">
        <f>VLOOKUP($F2069,'[2]Master URL List'!$F:$S,13,FALSE)</f>
        <v>MARK BAUMAN</v>
      </c>
      <c r="Z2069" s="6" t="str">
        <f>VLOOKUP($F2069,'[2]Master URL List'!$F:$S,14,FALSE)</f>
        <v>markbauman@gmail.com</v>
      </c>
    </row>
    <row r="2070" spans="1:26" s="6" customFormat="1" ht="12.75" customHeight="1" x14ac:dyDescent="0.2">
      <c r="A2070" s="6" t="s">
        <v>2157</v>
      </c>
      <c r="B2070" s="5" t="s">
        <v>2150</v>
      </c>
      <c r="C2070" s="5" t="s">
        <v>2149</v>
      </c>
      <c r="D2070" s="5" t="str">
        <f t="shared" si="36"/>
        <v>EBILLINGHELP.COM</v>
      </c>
      <c r="E2070" s="17">
        <v>5967</v>
      </c>
      <c r="F2070" s="16" t="s">
        <v>2148</v>
      </c>
      <c r="H2070" s="7"/>
      <c r="I2070" s="7" t="s">
        <v>151</v>
      </c>
      <c r="J2070" s="7" t="s">
        <v>151</v>
      </c>
      <c r="K2070" s="7" t="s">
        <v>151</v>
      </c>
      <c r="L2070" s="7" t="s">
        <v>151</v>
      </c>
      <c r="M2070" s="7" t="s">
        <v>151</v>
      </c>
      <c r="N2070" s="6" t="s">
        <v>4022</v>
      </c>
      <c r="O2070" s="6" t="s">
        <v>3899</v>
      </c>
      <c r="P2070" s="9"/>
      <c r="Q2070" s="9"/>
      <c r="R2070" s="6" t="s">
        <v>1742</v>
      </c>
      <c r="S2070" s="6" t="e">
        <v>#N/A</v>
      </c>
      <c r="T2070" s="6" t="e">
        <v>#N/A</v>
      </c>
      <c r="W2070" s="23" t="e">
        <f>VLOOKUP(F2070,'[1]AM Report'!$C:$L,10,FALSE)</f>
        <v>#N/A</v>
      </c>
      <c r="X2070" s="6" t="str">
        <f>VLOOKUP(F2070,'[2]Master URL List'!$F:$S,12,FALSE)</f>
        <v>CWA-RG101</v>
      </c>
      <c r="Y2070" s="6" t="str">
        <f>VLOOKUP($F2070,'[2]Master URL List'!$F:$S,13,FALSE)</f>
        <v>MARK BAUMAN</v>
      </c>
      <c r="Z2070" s="6" t="str">
        <f>VLOOKUP($F2070,'[2]Master URL List'!$F:$S,14,FALSE)</f>
        <v>markbauman@gmail.com</v>
      </c>
    </row>
    <row r="2071" spans="1:26" s="6" customFormat="1" ht="12.75" customHeight="1" x14ac:dyDescent="0.2">
      <c r="A2071" s="6" t="s">
        <v>2158</v>
      </c>
      <c r="B2071" s="5" t="s">
        <v>2150</v>
      </c>
      <c r="C2071" s="5" t="s">
        <v>2149</v>
      </c>
      <c r="D2071" s="5" t="str">
        <f t="shared" si="36"/>
        <v>EBILLINGHELP.COM</v>
      </c>
      <c r="E2071" s="17">
        <v>5967</v>
      </c>
      <c r="F2071" s="16" t="s">
        <v>2148</v>
      </c>
      <c r="H2071" s="7"/>
      <c r="I2071" s="7" t="s">
        <v>151</v>
      </c>
      <c r="J2071" s="7" t="s">
        <v>151</v>
      </c>
      <c r="K2071" s="7" t="s">
        <v>151</v>
      </c>
      <c r="L2071" s="7" t="s">
        <v>151</v>
      </c>
      <c r="M2071" s="7" t="s">
        <v>151</v>
      </c>
      <c r="N2071" s="6" t="s">
        <v>4022</v>
      </c>
      <c r="O2071" s="6" t="s">
        <v>3899</v>
      </c>
      <c r="P2071" s="9"/>
      <c r="Q2071" s="9"/>
      <c r="R2071" s="6" t="s">
        <v>1742</v>
      </c>
      <c r="S2071" s="6" t="e">
        <v>#N/A</v>
      </c>
      <c r="T2071" s="6" t="e">
        <v>#N/A</v>
      </c>
      <c r="W2071" s="23" t="e">
        <f>VLOOKUP(F2071,'[1]AM Report'!$C:$L,10,FALSE)</f>
        <v>#N/A</v>
      </c>
      <c r="X2071" s="6" t="str">
        <f>VLOOKUP(F2071,'[2]Master URL List'!$F:$S,12,FALSE)</f>
        <v>CWA-RG101</v>
      </c>
      <c r="Y2071" s="6" t="str">
        <f>VLOOKUP($F2071,'[2]Master URL List'!$F:$S,13,FALSE)</f>
        <v>MARK BAUMAN</v>
      </c>
      <c r="Z2071" s="6" t="str">
        <f>VLOOKUP($F2071,'[2]Master URL List'!$F:$S,14,FALSE)</f>
        <v>markbauman@gmail.com</v>
      </c>
    </row>
    <row r="2072" spans="1:26" s="6" customFormat="1" ht="12.75" customHeight="1" x14ac:dyDescent="0.2">
      <c r="A2072" s="6" t="s">
        <v>2159</v>
      </c>
      <c r="B2072" s="5" t="s">
        <v>2150</v>
      </c>
      <c r="C2072" s="5" t="s">
        <v>2149</v>
      </c>
      <c r="D2072" s="5" t="str">
        <f t="shared" si="36"/>
        <v>EBILLINGHELP.COM</v>
      </c>
      <c r="E2072" s="17">
        <v>5967</v>
      </c>
      <c r="F2072" s="16" t="s">
        <v>2148</v>
      </c>
      <c r="H2072" s="7"/>
      <c r="I2072" s="7" t="s">
        <v>151</v>
      </c>
      <c r="J2072" s="7" t="s">
        <v>151</v>
      </c>
      <c r="K2072" s="7" t="s">
        <v>151</v>
      </c>
      <c r="L2072" s="7" t="s">
        <v>151</v>
      </c>
      <c r="M2072" s="7" t="s">
        <v>151</v>
      </c>
      <c r="N2072" s="6" t="s">
        <v>4022</v>
      </c>
      <c r="O2072" s="6" t="s">
        <v>3899</v>
      </c>
      <c r="P2072" s="9"/>
      <c r="Q2072" s="9"/>
      <c r="R2072" s="6" t="s">
        <v>1742</v>
      </c>
      <c r="S2072" s="6" t="e">
        <v>#N/A</v>
      </c>
      <c r="T2072" s="6" t="e">
        <v>#N/A</v>
      </c>
      <c r="W2072" s="23" t="e">
        <f>VLOOKUP(F2072,'[1]AM Report'!$C:$L,10,FALSE)</f>
        <v>#N/A</v>
      </c>
      <c r="X2072" s="6" t="str">
        <f>VLOOKUP(F2072,'[2]Master URL List'!$F:$S,12,FALSE)</f>
        <v>CWA-RG101</v>
      </c>
      <c r="Y2072" s="6" t="str">
        <f>VLOOKUP($F2072,'[2]Master URL List'!$F:$S,13,FALSE)</f>
        <v>MARK BAUMAN</v>
      </c>
      <c r="Z2072" s="6" t="str">
        <f>VLOOKUP($F2072,'[2]Master URL List'!$F:$S,14,FALSE)</f>
        <v>markbauman@gmail.com</v>
      </c>
    </row>
    <row r="2073" spans="1:26" s="6" customFormat="1" ht="12.75" customHeight="1" x14ac:dyDescent="0.2">
      <c r="A2073" s="6" t="s">
        <v>2160</v>
      </c>
      <c r="B2073" s="5" t="s">
        <v>2150</v>
      </c>
      <c r="C2073" s="5" t="s">
        <v>2149</v>
      </c>
      <c r="D2073" s="5" t="str">
        <f t="shared" si="36"/>
        <v>EBILLINGHELP.COM</v>
      </c>
      <c r="E2073" s="17">
        <v>5967</v>
      </c>
      <c r="F2073" s="16" t="s">
        <v>2148</v>
      </c>
      <c r="H2073" s="7"/>
      <c r="I2073" s="7" t="s">
        <v>151</v>
      </c>
      <c r="J2073" s="7" t="s">
        <v>151</v>
      </c>
      <c r="K2073" s="7" t="s">
        <v>151</v>
      </c>
      <c r="L2073" s="7" t="s">
        <v>151</v>
      </c>
      <c r="M2073" s="7" t="s">
        <v>151</v>
      </c>
      <c r="N2073" s="6" t="s">
        <v>4022</v>
      </c>
      <c r="O2073" s="6" t="s">
        <v>3899</v>
      </c>
      <c r="P2073" s="9"/>
      <c r="Q2073" s="9"/>
      <c r="R2073" s="6" t="s">
        <v>1742</v>
      </c>
      <c r="S2073" s="6" t="e">
        <v>#N/A</v>
      </c>
      <c r="T2073" s="6" t="e">
        <v>#N/A</v>
      </c>
      <c r="W2073" s="23" t="e">
        <f>VLOOKUP(F2073,'[1]AM Report'!$C:$L,10,FALSE)</f>
        <v>#N/A</v>
      </c>
      <c r="X2073" s="6" t="str">
        <f>VLOOKUP(F2073,'[2]Master URL List'!$F:$S,12,FALSE)</f>
        <v>CWA-RG101</v>
      </c>
      <c r="Y2073" s="6" t="str">
        <f>VLOOKUP($F2073,'[2]Master URL List'!$F:$S,13,FALSE)</f>
        <v>MARK BAUMAN</v>
      </c>
      <c r="Z2073" s="6" t="str">
        <f>VLOOKUP($F2073,'[2]Master URL List'!$F:$S,14,FALSE)</f>
        <v>markbauman@gmail.com</v>
      </c>
    </row>
    <row r="2074" spans="1:26" s="6" customFormat="1" ht="12.75" customHeight="1" x14ac:dyDescent="0.2">
      <c r="A2074" s="6" t="s">
        <v>2161</v>
      </c>
      <c r="B2074" s="5" t="s">
        <v>2150</v>
      </c>
      <c r="C2074" s="5" t="s">
        <v>2149</v>
      </c>
      <c r="D2074" s="5" t="str">
        <f t="shared" si="36"/>
        <v>EBILLINGHELP.COM</v>
      </c>
      <c r="E2074" s="17">
        <v>5967</v>
      </c>
      <c r="F2074" s="16" t="s">
        <v>2148</v>
      </c>
      <c r="H2074" s="7"/>
      <c r="I2074" s="7" t="s">
        <v>151</v>
      </c>
      <c r="J2074" s="7" t="s">
        <v>151</v>
      </c>
      <c r="K2074" s="7" t="s">
        <v>151</v>
      </c>
      <c r="L2074" s="7" t="s">
        <v>151</v>
      </c>
      <c r="M2074" s="7" t="s">
        <v>151</v>
      </c>
      <c r="N2074" s="6" t="s">
        <v>4022</v>
      </c>
      <c r="O2074" s="6" t="s">
        <v>3899</v>
      </c>
      <c r="P2074" s="9"/>
      <c r="Q2074" s="9"/>
      <c r="R2074" s="6" t="s">
        <v>1742</v>
      </c>
      <c r="S2074" s="6" t="e">
        <v>#N/A</v>
      </c>
      <c r="T2074" s="6" t="e">
        <v>#N/A</v>
      </c>
      <c r="W2074" s="23" t="e">
        <f>VLOOKUP(F2074,'[1]AM Report'!$C:$L,10,FALSE)</f>
        <v>#N/A</v>
      </c>
      <c r="X2074" s="6" t="str">
        <f>VLOOKUP(F2074,'[2]Master URL List'!$F:$S,12,FALSE)</f>
        <v>CWA-RG101</v>
      </c>
      <c r="Y2074" s="6" t="str">
        <f>VLOOKUP($F2074,'[2]Master URL List'!$F:$S,13,FALSE)</f>
        <v>MARK BAUMAN</v>
      </c>
      <c r="Z2074" s="6" t="str">
        <f>VLOOKUP($F2074,'[2]Master URL List'!$F:$S,14,FALSE)</f>
        <v>markbauman@gmail.com</v>
      </c>
    </row>
    <row r="2075" spans="1:26" s="6" customFormat="1" ht="12.75" customHeight="1" x14ac:dyDescent="0.2">
      <c r="A2075" s="6" t="s">
        <v>2162</v>
      </c>
      <c r="B2075" s="5" t="s">
        <v>2150</v>
      </c>
      <c r="C2075" s="5" t="s">
        <v>2149</v>
      </c>
      <c r="D2075" s="5" t="str">
        <f t="shared" si="36"/>
        <v>EBILLINGHELP.COM</v>
      </c>
      <c r="E2075" s="17">
        <v>5967</v>
      </c>
      <c r="F2075" s="16" t="s">
        <v>2148</v>
      </c>
      <c r="H2075" s="7"/>
      <c r="I2075" s="7" t="s">
        <v>151</v>
      </c>
      <c r="J2075" s="7" t="s">
        <v>151</v>
      </c>
      <c r="K2075" s="7" t="s">
        <v>151</v>
      </c>
      <c r="L2075" s="7" t="s">
        <v>151</v>
      </c>
      <c r="M2075" s="7" t="s">
        <v>151</v>
      </c>
      <c r="N2075" s="6" t="s">
        <v>4022</v>
      </c>
      <c r="O2075" s="6" t="s">
        <v>3899</v>
      </c>
      <c r="P2075" s="9"/>
      <c r="Q2075" s="9"/>
      <c r="R2075" s="6" t="s">
        <v>1742</v>
      </c>
      <c r="S2075" s="6" t="e">
        <v>#N/A</v>
      </c>
      <c r="T2075" s="6" t="e">
        <v>#N/A</v>
      </c>
      <c r="W2075" s="23" t="e">
        <f>VLOOKUP(F2075,'[1]AM Report'!$C:$L,10,FALSE)</f>
        <v>#N/A</v>
      </c>
      <c r="X2075" s="6" t="str">
        <f>VLOOKUP(F2075,'[2]Master URL List'!$F:$S,12,FALSE)</f>
        <v>CWA-RG101</v>
      </c>
      <c r="Y2075" s="6" t="str">
        <f>VLOOKUP($F2075,'[2]Master URL List'!$F:$S,13,FALSE)</f>
        <v>MARK BAUMAN</v>
      </c>
      <c r="Z2075" s="6" t="str">
        <f>VLOOKUP($F2075,'[2]Master URL List'!$F:$S,14,FALSE)</f>
        <v>markbauman@gmail.com</v>
      </c>
    </row>
    <row r="2076" spans="1:26" s="6" customFormat="1" ht="12.75" customHeight="1" x14ac:dyDescent="0.2">
      <c r="A2076" s="6" t="s">
        <v>2163</v>
      </c>
      <c r="B2076" s="5" t="s">
        <v>2150</v>
      </c>
      <c r="C2076" s="5" t="s">
        <v>2149</v>
      </c>
      <c r="D2076" s="5" t="str">
        <f t="shared" si="36"/>
        <v>EBILLINGHELP.COM</v>
      </c>
      <c r="E2076" s="17">
        <v>5967</v>
      </c>
      <c r="F2076" s="16" t="s">
        <v>2148</v>
      </c>
      <c r="H2076" s="7"/>
      <c r="I2076" s="7" t="s">
        <v>151</v>
      </c>
      <c r="J2076" s="7" t="s">
        <v>151</v>
      </c>
      <c r="K2076" s="7" t="s">
        <v>151</v>
      </c>
      <c r="L2076" s="7" t="s">
        <v>151</v>
      </c>
      <c r="M2076" s="7" t="s">
        <v>151</v>
      </c>
      <c r="N2076" s="6" t="s">
        <v>4022</v>
      </c>
      <c r="O2076" s="6" t="s">
        <v>3899</v>
      </c>
      <c r="P2076" s="9"/>
      <c r="Q2076" s="9"/>
      <c r="R2076" s="6" t="s">
        <v>1742</v>
      </c>
      <c r="S2076" s="6" t="e">
        <v>#N/A</v>
      </c>
      <c r="T2076" s="6" t="e">
        <v>#N/A</v>
      </c>
      <c r="W2076" s="23" t="e">
        <f>VLOOKUP(F2076,'[1]AM Report'!$C:$L,10,FALSE)</f>
        <v>#N/A</v>
      </c>
      <c r="X2076" s="6" t="str">
        <f>VLOOKUP(F2076,'[2]Master URL List'!$F:$S,12,FALSE)</f>
        <v>CWA-RG101</v>
      </c>
      <c r="Y2076" s="6" t="str">
        <f>VLOOKUP($F2076,'[2]Master URL List'!$F:$S,13,FALSE)</f>
        <v>MARK BAUMAN</v>
      </c>
      <c r="Z2076" s="6" t="str">
        <f>VLOOKUP($F2076,'[2]Master URL List'!$F:$S,14,FALSE)</f>
        <v>markbauman@gmail.com</v>
      </c>
    </row>
    <row r="2077" spans="1:26" s="6" customFormat="1" ht="12.75" customHeight="1" x14ac:dyDescent="0.2">
      <c r="A2077" s="6" t="s">
        <v>2164</v>
      </c>
      <c r="B2077" s="5" t="s">
        <v>2150</v>
      </c>
      <c r="C2077" s="5" t="s">
        <v>2149</v>
      </c>
      <c r="D2077" s="5" t="str">
        <f t="shared" si="36"/>
        <v>EBILLINGHELP.COM</v>
      </c>
      <c r="E2077" s="17">
        <v>5967</v>
      </c>
      <c r="F2077" s="16" t="s">
        <v>2148</v>
      </c>
      <c r="H2077" s="7"/>
      <c r="I2077" s="7" t="s">
        <v>151</v>
      </c>
      <c r="J2077" s="7" t="s">
        <v>151</v>
      </c>
      <c r="K2077" s="7" t="s">
        <v>151</v>
      </c>
      <c r="L2077" s="7" t="s">
        <v>151</v>
      </c>
      <c r="M2077" s="7" t="s">
        <v>151</v>
      </c>
      <c r="N2077" s="6" t="s">
        <v>4022</v>
      </c>
      <c r="O2077" s="6" t="s">
        <v>3899</v>
      </c>
      <c r="P2077" s="9"/>
      <c r="Q2077" s="9"/>
      <c r="R2077" s="6" t="s">
        <v>1742</v>
      </c>
      <c r="S2077" s="6" t="e">
        <v>#N/A</v>
      </c>
      <c r="T2077" s="6" t="e">
        <v>#N/A</v>
      </c>
      <c r="W2077" s="23" t="e">
        <f>VLOOKUP(F2077,'[1]AM Report'!$C:$L,10,FALSE)</f>
        <v>#N/A</v>
      </c>
      <c r="X2077" s="6" t="str">
        <f>VLOOKUP(F2077,'[2]Master URL List'!$F:$S,12,FALSE)</f>
        <v>CWA-RG101</v>
      </c>
      <c r="Y2077" s="6" t="str">
        <f>VLOOKUP($F2077,'[2]Master URL List'!$F:$S,13,FALSE)</f>
        <v>MARK BAUMAN</v>
      </c>
      <c r="Z2077" s="6" t="str">
        <f>VLOOKUP($F2077,'[2]Master URL List'!$F:$S,14,FALSE)</f>
        <v>markbauman@gmail.com</v>
      </c>
    </row>
    <row r="2078" spans="1:26" s="6" customFormat="1" ht="12.75" customHeight="1" x14ac:dyDescent="0.2">
      <c r="A2078" s="6" t="s">
        <v>2165</v>
      </c>
      <c r="B2078" s="5" t="s">
        <v>2150</v>
      </c>
      <c r="C2078" s="5" t="s">
        <v>2149</v>
      </c>
      <c r="D2078" s="5" t="str">
        <f t="shared" si="36"/>
        <v>EBILLINGHELP.COM</v>
      </c>
      <c r="E2078" s="17">
        <v>5967</v>
      </c>
      <c r="F2078" s="16" t="s">
        <v>2148</v>
      </c>
      <c r="H2078" s="7"/>
      <c r="I2078" s="7" t="s">
        <v>151</v>
      </c>
      <c r="J2078" s="7" t="s">
        <v>151</v>
      </c>
      <c r="K2078" s="7" t="s">
        <v>151</v>
      </c>
      <c r="L2078" s="7" t="s">
        <v>151</v>
      </c>
      <c r="M2078" s="7" t="s">
        <v>151</v>
      </c>
      <c r="N2078" s="6" t="s">
        <v>4022</v>
      </c>
      <c r="O2078" s="6" t="s">
        <v>3899</v>
      </c>
      <c r="P2078" s="9"/>
      <c r="Q2078" s="9"/>
      <c r="R2078" s="6" t="s">
        <v>1742</v>
      </c>
      <c r="S2078" s="6" t="e">
        <v>#N/A</v>
      </c>
      <c r="T2078" s="6" t="e">
        <v>#N/A</v>
      </c>
      <c r="W2078" s="23" t="e">
        <f>VLOOKUP(F2078,'[1]AM Report'!$C:$L,10,FALSE)</f>
        <v>#N/A</v>
      </c>
      <c r="X2078" s="6" t="str">
        <f>VLOOKUP(F2078,'[2]Master URL List'!$F:$S,12,FALSE)</f>
        <v>CWA-RG101</v>
      </c>
      <c r="Y2078" s="6" t="str">
        <f>VLOOKUP($F2078,'[2]Master URL List'!$F:$S,13,FALSE)</f>
        <v>MARK BAUMAN</v>
      </c>
      <c r="Z2078" s="6" t="str">
        <f>VLOOKUP($F2078,'[2]Master URL List'!$F:$S,14,FALSE)</f>
        <v>markbauman@gmail.com</v>
      </c>
    </row>
    <row r="2079" spans="1:26" s="6" customFormat="1" ht="12.75" customHeight="1" x14ac:dyDescent="0.2">
      <c r="A2079" s="6" t="s">
        <v>2166</v>
      </c>
      <c r="B2079" s="5" t="s">
        <v>2150</v>
      </c>
      <c r="C2079" s="5" t="s">
        <v>2149</v>
      </c>
      <c r="D2079" s="5" t="str">
        <f t="shared" si="36"/>
        <v>EBILLINGHELP.COM</v>
      </c>
      <c r="E2079" s="17">
        <v>5967</v>
      </c>
      <c r="F2079" s="16" t="s">
        <v>2148</v>
      </c>
      <c r="H2079" s="7"/>
      <c r="I2079" s="7" t="s">
        <v>151</v>
      </c>
      <c r="J2079" s="7" t="s">
        <v>151</v>
      </c>
      <c r="K2079" s="7" t="s">
        <v>151</v>
      </c>
      <c r="L2079" s="7" t="s">
        <v>151</v>
      </c>
      <c r="M2079" s="7" t="s">
        <v>151</v>
      </c>
      <c r="N2079" s="6" t="s">
        <v>4023</v>
      </c>
      <c r="O2079" s="6" t="s">
        <v>3899</v>
      </c>
      <c r="P2079" s="9"/>
      <c r="Q2079" s="9"/>
      <c r="R2079" s="6" t="s">
        <v>1742</v>
      </c>
      <c r="S2079" s="6" t="e">
        <v>#N/A</v>
      </c>
      <c r="T2079" s="6" t="e">
        <v>#N/A</v>
      </c>
      <c r="W2079" s="23" t="e">
        <f>VLOOKUP(F2079,'[1]AM Report'!$C:$L,10,FALSE)</f>
        <v>#N/A</v>
      </c>
      <c r="X2079" s="6" t="str">
        <f>VLOOKUP(F2079,'[2]Master URL List'!$F:$S,12,FALSE)</f>
        <v>CWA-RG101</v>
      </c>
      <c r="Y2079" s="6" t="str">
        <f>VLOOKUP($F2079,'[2]Master URL List'!$F:$S,13,FALSE)</f>
        <v>MARK BAUMAN</v>
      </c>
      <c r="Z2079" s="6" t="str">
        <f>VLOOKUP($F2079,'[2]Master URL List'!$F:$S,14,FALSE)</f>
        <v>markbauman@gmail.com</v>
      </c>
    </row>
    <row r="2080" spans="1:26" s="6" customFormat="1" ht="12.75" customHeight="1" x14ac:dyDescent="0.2">
      <c r="A2080" s="6" t="s">
        <v>2167</v>
      </c>
      <c r="B2080" s="5" t="s">
        <v>2150</v>
      </c>
      <c r="C2080" s="5" t="s">
        <v>2149</v>
      </c>
      <c r="D2080" s="5" t="str">
        <f t="shared" si="36"/>
        <v>EBILLINGHELP.COM</v>
      </c>
      <c r="E2080" s="17">
        <v>5967</v>
      </c>
      <c r="F2080" s="16" t="s">
        <v>2148</v>
      </c>
      <c r="H2080" s="7"/>
      <c r="I2080" s="7" t="s">
        <v>151</v>
      </c>
      <c r="J2080" s="7" t="s">
        <v>151</v>
      </c>
      <c r="K2080" s="7" t="s">
        <v>151</v>
      </c>
      <c r="L2080" s="7" t="s">
        <v>151</v>
      </c>
      <c r="M2080" s="7" t="s">
        <v>151</v>
      </c>
      <c r="N2080" s="6" t="s">
        <v>4022</v>
      </c>
      <c r="O2080" s="6" t="s">
        <v>3899</v>
      </c>
      <c r="P2080" s="9"/>
      <c r="Q2080" s="9"/>
      <c r="R2080" s="6" t="s">
        <v>1742</v>
      </c>
      <c r="S2080" s="6" t="e">
        <v>#N/A</v>
      </c>
      <c r="T2080" s="6" t="e">
        <v>#N/A</v>
      </c>
      <c r="W2080" s="23" t="e">
        <f>VLOOKUP(F2080,'[1]AM Report'!$C:$L,10,FALSE)</f>
        <v>#N/A</v>
      </c>
      <c r="X2080" s="6" t="str">
        <f>VLOOKUP(F2080,'[2]Master URL List'!$F:$S,12,FALSE)</f>
        <v>CWA-RG101</v>
      </c>
      <c r="Y2080" s="6" t="str">
        <f>VLOOKUP($F2080,'[2]Master URL List'!$F:$S,13,FALSE)</f>
        <v>MARK BAUMAN</v>
      </c>
      <c r="Z2080" s="6" t="str">
        <f>VLOOKUP($F2080,'[2]Master URL List'!$F:$S,14,FALSE)</f>
        <v>markbauman@gmail.com</v>
      </c>
    </row>
    <row r="2081" spans="1:26" s="6" customFormat="1" ht="12.75" customHeight="1" x14ac:dyDescent="0.2">
      <c r="A2081" s="6" t="s">
        <v>2168</v>
      </c>
      <c r="B2081" s="5" t="s">
        <v>2150</v>
      </c>
      <c r="C2081" s="5" t="s">
        <v>2149</v>
      </c>
      <c r="D2081" s="5" t="str">
        <f t="shared" si="36"/>
        <v>EBILLINGHELP.COM</v>
      </c>
      <c r="E2081" s="17">
        <v>5967</v>
      </c>
      <c r="F2081" s="16" t="s">
        <v>2148</v>
      </c>
      <c r="H2081" s="7"/>
      <c r="I2081" s="7" t="s">
        <v>151</v>
      </c>
      <c r="J2081" s="7" t="s">
        <v>151</v>
      </c>
      <c r="K2081" s="7" t="s">
        <v>151</v>
      </c>
      <c r="L2081" s="7" t="s">
        <v>151</v>
      </c>
      <c r="M2081" s="7" t="s">
        <v>151</v>
      </c>
      <c r="N2081" s="6" t="s">
        <v>4022</v>
      </c>
      <c r="O2081" s="6" t="s">
        <v>3899</v>
      </c>
      <c r="P2081" s="9"/>
      <c r="Q2081" s="9"/>
      <c r="R2081" s="6" t="s">
        <v>1742</v>
      </c>
      <c r="S2081" s="6" t="e">
        <v>#N/A</v>
      </c>
      <c r="T2081" s="6" t="e">
        <v>#N/A</v>
      </c>
      <c r="W2081" s="23" t="e">
        <f>VLOOKUP(F2081,'[1]AM Report'!$C:$L,10,FALSE)</f>
        <v>#N/A</v>
      </c>
      <c r="X2081" s="6" t="str">
        <f>VLOOKUP(F2081,'[2]Master URL List'!$F:$S,12,FALSE)</f>
        <v>CWA-RG101</v>
      </c>
      <c r="Y2081" s="6" t="str">
        <f>VLOOKUP($F2081,'[2]Master URL List'!$F:$S,13,FALSE)</f>
        <v>MARK BAUMAN</v>
      </c>
      <c r="Z2081" s="6" t="str">
        <f>VLOOKUP($F2081,'[2]Master URL List'!$F:$S,14,FALSE)</f>
        <v>markbauman@gmail.com</v>
      </c>
    </row>
    <row r="2082" spans="1:26" s="6" customFormat="1" ht="12.75" customHeight="1" x14ac:dyDescent="0.2">
      <c r="A2082" s="6" t="s">
        <v>2169</v>
      </c>
      <c r="B2082" s="5" t="s">
        <v>2150</v>
      </c>
      <c r="C2082" s="5" t="s">
        <v>2149</v>
      </c>
      <c r="D2082" s="5" t="str">
        <f t="shared" si="36"/>
        <v>EBILLINGHELP.COM</v>
      </c>
      <c r="E2082" s="17">
        <v>5967</v>
      </c>
      <c r="F2082" s="16" t="s">
        <v>2148</v>
      </c>
      <c r="H2082" s="7"/>
      <c r="I2082" s="7" t="s">
        <v>151</v>
      </c>
      <c r="J2082" s="7" t="s">
        <v>151</v>
      </c>
      <c r="K2082" s="7" t="s">
        <v>151</v>
      </c>
      <c r="L2082" s="7" t="s">
        <v>151</v>
      </c>
      <c r="M2082" s="7" t="s">
        <v>151</v>
      </c>
      <c r="N2082" s="6" t="s">
        <v>4022</v>
      </c>
      <c r="O2082" s="6" t="s">
        <v>3899</v>
      </c>
      <c r="P2082" s="9"/>
      <c r="Q2082" s="9"/>
      <c r="R2082" s="6" t="s">
        <v>1742</v>
      </c>
      <c r="S2082" s="6" t="e">
        <v>#N/A</v>
      </c>
      <c r="T2082" s="6" t="e">
        <v>#N/A</v>
      </c>
      <c r="W2082" s="23" t="e">
        <f>VLOOKUP(F2082,'[1]AM Report'!$C:$L,10,FALSE)</f>
        <v>#N/A</v>
      </c>
      <c r="X2082" s="6" t="str">
        <f>VLOOKUP(F2082,'[2]Master URL List'!$F:$S,12,FALSE)</f>
        <v>CWA-RG101</v>
      </c>
      <c r="Y2082" s="6" t="str">
        <f>VLOOKUP($F2082,'[2]Master URL List'!$F:$S,13,FALSE)</f>
        <v>MARK BAUMAN</v>
      </c>
      <c r="Z2082" s="6" t="str">
        <f>VLOOKUP($F2082,'[2]Master URL List'!$F:$S,14,FALSE)</f>
        <v>markbauman@gmail.com</v>
      </c>
    </row>
    <row r="2083" spans="1:26" s="6" customFormat="1" ht="12.75" customHeight="1" x14ac:dyDescent="0.2">
      <c r="A2083" s="6" t="s">
        <v>2170</v>
      </c>
      <c r="B2083" s="5" t="s">
        <v>2150</v>
      </c>
      <c r="C2083" s="5" t="s">
        <v>2149</v>
      </c>
      <c r="D2083" s="5" t="str">
        <f t="shared" si="36"/>
        <v>EBILLINGHELP.COM</v>
      </c>
      <c r="E2083" s="17">
        <v>5967</v>
      </c>
      <c r="F2083" s="16" t="s">
        <v>2148</v>
      </c>
      <c r="H2083" s="7"/>
      <c r="I2083" s="7" t="s">
        <v>151</v>
      </c>
      <c r="J2083" s="7" t="s">
        <v>151</v>
      </c>
      <c r="K2083" s="7" t="s">
        <v>151</v>
      </c>
      <c r="L2083" s="7" t="s">
        <v>151</v>
      </c>
      <c r="M2083" s="7" t="s">
        <v>151</v>
      </c>
      <c r="N2083" s="6" t="s">
        <v>4022</v>
      </c>
      <c r="O2083" s="6" t="s">
        <v>3899</v>
      </c>
      <c r="P2083" s="9"/>
      <c r="Q2083" s="9"/>
      <c r="R2083" s="6" t="s">
        <v>1742</v>
      </c>
      <c r="S2083" s="6" t="e">
        <v>#N/A</v>
      </c>
      <c r="T2083" s="6" t="e">
        <v>#N/A</v>
      </c>
      <c r="W2083" s="23" t="e">
        <f>VLOOKUP(F2083,'[1]AM Report'!$C:$L,10,FALSE)</f>
        <v>#N/A</v>
      </c>
      <c r="X2083" s="6" t="str">
        <f>VLOOKUP(F2083,'[2]Master URL List'!$F:$S,12,FALSE)</f>
        <v>CWA-RG101</v>
      </c>
      <c r="Y2083" s="6" t="str">
        <f>VLOOKUP($F2083,'[2]Master URL List'!$F:$S,13,FALSE)</f>
        <v>MARK BAUMAN</v>
      </c>
      <c r="Z2083" s="6" t="str">
        <f>VLOOKUP($F2083,'[2]Master URL List'!$F:$S,14,FALSE)</f>
        <v>markbauman@gmail.com</v>
      </c>
    </row>
    <row r="2084" spans="1:26" s="6" customFormat="1" ht="12.75" customHeight="1" x14ac:dyDescent="0.2">
      <c r="A2084" s="6" t="s">
        <v>2171</v>
      </c>
      <c r="B2084" s="5" t="s">
        <v>2150</v>
      </c>
      <c r="C2084" s="5" t="s">
        <v>2149</v>
      </c>
      <c r="D2084" s="5" t="str">
        <f t="shared" si="36"/>
        <v>EBILLINGHELP.COM</v>
      </c>
      <c r="E2084" s="17">
        <v>5967</v>
      </c>
      <c r="F2084" s="16" t="s">
        <v>2148</v>
      </c>
      <c r="H2084" s="7"/>
      <c r="I2084" s="7" t="s">
        <v>151</v>
      </c>
      <c r="J2084" s="7" t="s">
        <v>151</v>
      </c>
      <c r="K2084" s="7" t="s">
        <v>151</v>
      </c>
      <c r="L2084" s="7" t="s">
        <v>151</v>
      </c>
      <c r="M2084" s="7" t="s">
        <v>151</v>
      </c>
      <c r="N2084" s="6" t="s">
        <v>4022</v>
      </c>
      <c r="O2084" s="6" t="s">
        <v>3899</v>
      </c>
      <c r="P2084" s="9"/>
      <c r="Q2084" s="9"/>
      <c r="R2084" s="6" t="s">
        <v>1742</v>
      </c>
      <c r="S2084" s="6" t="e">
        <v>#N/A</v>
      </c>
      <c r="T2084" s="6" t="e">
        <v>#N/A</v>
      </c>
      <c r="W2084" s="23" t="e">
        <f>VLOOKUP(F2084,'[1]AM Report'!$C:$L,10,FALSE)</f>
        <v>#N/A</v>
      </c>
      <c r="X2084" s="6" t="str">
        <f>VLOOKUP(F2084,'[2]Master URL List'!$F:$S,12,FALSE)</f>
        <v>CWA-RG101</v>
      </c>
      <c r="Y2084" s="6" t="str">
        <f>VLOOKUP($F2084,'[2]Master URL List'!$F:$S,13,FALSE)</f>
        <v>MARK BAUMAN</v>
      </c>
      <c r="Z2084" s="6" t="str">
        <f>VLOOKUP($F2084,'[2]Master URL List'!$F:$S,14,FALSE)</f>
        <v>markbauman@gmail.com</v>
      </c>
    </row>
    <row r="2085" spans="1:26" s="6" customFormat="1" ht="12.75" customHeight="1" x14ac:dyDescent="0.2">
      <c r="A2085" s="6" t="s">
        <v>2172</v>
      </c>
      <c r="B2085" s="5" t="s">
        <v>2150</v>
      </c>
      <c r="C2085" s="5" t="s">
        <v>2149</v>
      </c>
      <c r="D2085" s="5" t="str">
        <f t="shared" si="36"/>
        <v>EBILLINGHELP.COM</v>
      </c>
      <c r="E2085" s="17">
        <v>5967</v>
      </c>
      <c r="F2085" s="16" t="s">
        <v>2148</v>
      </c>
      <c r="H2085" s="7"/>
      <c r="I2085" s="7" t="s">
        <v>151</v>
      </c>
      <c r="J2085" s="7" t="s">
        <v>151</v>
      </c>
      <c r="K2085" s="7" t="s">
        <v>151</v>
      </c>
      <c r="L2085" s="7" t="s">
        <v>151</v>
      </c>
      <c r="M2085" s="7" t="s">
        <v>151</v>
      </c>
      <c r="N2085" s="6" t="s">
        <v>4022</v>
      </c>
      <c r="O2085" s="6" t="s">
        <v>3899</v>
      </c>
      <c r="P2085" s="9"/>
      <c r="Q2085" s="9"/>
      <c r="R2085" s="6" t="s">
        <v>1742</v>
      </c>
      <c r="S2085" s="6" t="e">
        <v>#N/A</v>
      </c>
      <c r="T2085" s="6" t="e">
        <v>#N/A</v>
      </c>
      <c r="W2085" s="23" t="e">
        <f>VLOOKUP(F2085,'[1]AM Report'!$C:$L,10,FALSE)</f>
        <v>#N/A</v>
      </c>
      <c r="X2085" s="6" t="str">
        <f>VLOOKUP(F2085,'[2]Master URL List'!$F:$S,12,FALSE)</f>
        <v>CWA-RG101</v>
      </c>
      <c r="Y2085" s="6" t="str">
        <f>VLOOKUP($F2085,'[2]Master URL List'!$F:$S,13,FALSE)</f>
        <v>MARK BAUMAN</v>
      </c>
      <c r="Z2085" s="6" t="str">
        <f>VLOOKUP($F2085,'[2]Master URL List'!$F:$S,14,FALSE)</f>
        <v>markbauman@gmail.com</v>
      </c>
    </row>
    <row r="2086" spans="1:26" s="6" customFormat="1" ht="12.75" customHeight="1" x14ac:dyDescent="0.2">
      <c r="A2086" s="6" t="s">
        <v>2173</v>
      </c>
      <c r="B2086" s="5" t="s">
        <v>2150</v>
      </c>
      <c r="C2086" s="5" t="s">
        <v>2149</v>
      </c>
      <c r="D2086" s="5" t="str">
        <f t="shared" si="36"/>
        <v>EBILLINGHELP.COM</v>
      </c>
      <c r="E2086" s="17">
        <v>5967</v>
      </c>
      <c r="F2086" s="16" t="s">
        <v>2148</v>
      </c>
      <c r="H2086" s="7"/>
      <c r="I2086" s="7" t="s">
        <v>151</v>
      </c>
      <c r="J2086" s="7" t="s">
        <v>151</v>
      </c>
      <c r="K2086" s="7" t="s">
        <v>151</v>
      </c>
      <c r="L2086" s="7" t="s">
        <v>151</v>
      </c>
      <c r="M2086" s="7" t="s">
        <v>151</v>
      </c>
      <c r="N2086" s="6" t="s">
        <v>4022</v>
      </c>
      <c r="O2086" s="6" t="s">
        <v>3899</v>
      </c>
      <c r="P2086" s="9"/>
      <c r="Q2086" s="9"/>
      <c r="R2086" s="6" t="s">
        <v>1742</v>
      </c>
      <c r="S2086" s="6" t="e">
        <v>#N/A</v>
      </c>
      <c r="T2086" s="6" t="e">
        <v>#N/A</v>
      </c>
      <c r="W2086" s="23" t="e">
        <f>VLOOKUP(F2086,'[1]AM Report'!$C:$L,10,FALSE)</f>
        <v>#N/A</v>
      </c>
      <c r="X2086" s="6" t="str">
        <f>VLOOKUP(F2086,'[2]Master URL List'!$F:$S,12,FALSE)</f>
        <v>CWA-RG101</v>
      </c>
      <c r="Y2086" s="6" t="str">
        <f>VLOOKUP($F2086,'[2]Master URL List'!$F:$S,13,FALSE)</f>
        <v>MARK BAUMAN</v>
      </c>
      <c r="Z2086" s="6" t="str">
        <f>VLOOKUP($F2086,'[2]Master URL List'!$F:$S,14,FALSE)</f>
        <v>markbauman@gmail.com</v>
      </c>
    </row>
    <row r="2087" spans="1:26" s="6" customFormat="1" ht="12.75" customHeight="1" x14ac:dyDescent="0.2">
      <c r="A2087" s="6" t="s">
        <v>2174</v>
      </c>
      <c r="B2087" s="5" t="s">
        <v>2150</v>
      </c>
      <c r="C2087" s="5" t="s">
        <v>2149</v>
      </c>
      <c r="D2087" s="5" t="str">
        <f t="shared" si="36"/>
        <v>EBILLINGHELP.COM</v>
      </c>
      <c r="E2087" s="17">
        <v>5967</v>
      </c>
      <c r="F2087" s="16" t="s">
        <v>2148</v>
      </c>
      <c r="H2087" s="7"/>
      <c r="I2087" s="7" t="s">
        <v>151</v>
      </c>
      <c r="J2087" s="7" t="s">
        <v>151</v>
      </c>
      <c r="K2087" s="7" t="s">
        <v>151</v>
      </c>
      <c r="L2087" s="7" t="s">
        <v>151</v>
      </c>
      <c r="M2087" s="7" t="s">
        <v>151</v>
      </c>
      <c r="N2087" s="6" t="s">
        <v>4022</v>
      </c>
      <c r="O2087" s="6" t="s">
        <v>3899</v>
      </c>
      <c r="P2087" s="9"/>
      <c r="Q2087" s="9"/>
      <c r="R2087" s="6" t="s">
        <v>1742</v>
      </c>
      <c r="S2087" s="6" t="e">
        <v>#N/A</v>
      </c>
      <c r="T2087" s="6" t="e">
        <v>#N/A</v>
      </c>
      <c r="W2087" s="23" t="e">
        <f>VLOOKUP(F2087,'[1]AM Report'!$C:$L,10,FALSE)</f>
        <v>#N/A</v>
      </c>
      <c r="X2087" s="6" t="str">
        <f>VLOOKUP(F2087,'[2]Master URL List'!$F:$S,12,FALSE)</f>
        <v>CWA-RG101</v>
      </c>
      <c r="Y2087" s="6" t="str">
        <f>VLOOKUP($F2087,'[2]Master URL List'!$F:$S,13,FALSE)</f>
        <v>MARK BAUMAN</v>
      </c>
      <c r="Z2087" s="6" t="str">
        <f>VLOOKUP($F2087,'[2]Master URL List'!$F:$S,14,FALSE)</f>
        <v>markbauman@gmail.com</v>
      </c>
    </row>
    <row r="2088" spans="1:26" s="6" customFormat="1" ht="12.75" customHeight="1" x14ac:dyDescent="0.2">
      <c r="A2088" s="6" t="s">
        <v>2175</v>
      </c>
      <c r="B2088" s="5" t="s">
        <v>2150</v>
      </c>
      <c r="C2088" s="5" t="s">
        <v>2149</v>
      </c>
      <c r="D2088" s="5" t="str">
        <f t="shared" si="36"/>
        <v>EBILLINGHELP.COM</v>
      </c>
      <c r="E2088" s="17">
        <v>5967</v>
      </c>
      <c r="F2088" s="16" t="s">
        <v>2148</v>
      </c>
      <c r="H2088" s="7"/>
      <c r="I2088" s="7" t="s">
        <v>151</v>
      </c>
      <c r="J2088" s="7" t="s">
        <v>151</v>
      </c>
      <c r="K2088" s="7" t="s">
        <v>151</v>
      </c>
      <c r="L2088" s="7" t="s">
        <v>151</v>
      </c>
      <c r="M2088" s="7" t="s">
        <v>151</v>
      </c>
      <c r="N2088" s="6" t="s">
        <v>4022</v>
      </c>
      <c r="O2088" s="6" t="s">
        <v>3899</v>
      </c>
      <c r="P2088" s="9"/>
      <c r="Q2088" s="9"/>
      <c r="R2088" s="6" t="s">
        <v>1742</v>
      </c>
      <c r="S2088" s="6" t="e">
        <v>#N/A</v>
      </c>
      <c r="T2088" s="6" t="e">
        <v>#N/A</v>
      </c>
      <c r="W2088" s="23" t="e">
        <f>VLOOKUP(F2088,'[1]AM Report'!$C:$L,10,FALSE)</f>
        <v>#N/A</v>
      </c>
      <c r="X2088" s="6" t="str">
        <f>VLOOKUP(F2088,'[2]Master URL List'!$F:$S,12,FALSE)</f>
        <v>CWA-RG101</v>
      </c>
      <c r="Y2088" s="6" t="str">
        <f>VLOOKUP($F2088,'[2]Master URL List'!$F:$S,13,FALSE)</f>
        <v>MARK BAUMAN</v>
      </c>
      <c r="Z2088" s="6" t="str">
        <f>VLOOKUP($F2088,'[2]Master URL List'!$F:$S,14,FALSE)</f>
        <v>markbauman@gmail.com</v>
      </c>
    </row>
    <row r="2089" spans="1:26" s="6" customFormat="1" ht="12.75" customHeight="1" x14ac:dyDescent="0.2">
      <c r="A2089" s="6" t="s">
        <v>2176</v>
      </c>
      <c r="B2089" s="5" t="s">
        <v>2150</v>
      </c>
      <c r="C2089" s="5" t="s">
        <v>2149</v>
      </c>
      <c r="D2089" s="5" t="str">
        <f t="shared" si="36"/>
        <v>EBILLINGHELP.COM</v>
      </c>
      <c r="E2089" s="17">
        <v>5967</v>
      </c>
      <c r="F2089" s="16" t="s">
        <v>2148</v>
      </c>
      <c r="H2089" s="7"/>
      <c r="I2089" s="7" t="s">
        <v>151</v>
      </c>
      <c r="J2089" s="7" t="s">
        <v>151</v>
      </c>
      <c r="K2089" s="7" t="s">
        <v>151</v>
      </c>
      <c r="L2089" s="7" t="s">
        <v>151</v>
      </c>
      <c r="M2089" s="7" t="s">
        <v>151</v>
      </c>
      <c r="N2089" s="6" t="s">
        <v>4022</v>
      </c>
      <c r="O2089" s="6" t="s">
        <v>3899</v>
      </c>
      <c r="P2089" s="9"/>
      <c r="Q2089" s="9"/>
      <c r="R2089" s="6" t="s">
        <v>1742</v>
      </c>
      <c r="S2089" s="6" t="e">
        <v>#N/A</v>
      </c>
      <c r="T2089" s="6" t="e">
        <v>#N/A</v>
      </c>
      <c r="W2089" s="23" t="e">
        <f>VLOOKUP(F2089,'[1]AM Report'!$C:$L,10,FALSE)</f>
        <v>#N/A</v>
      </c>
      <c r="X2089" s="6" t="str">
        <f>VLOOKUP(F2089,'[2]Master URL List'!$F:$S,12,FALSE)</f>
        <v>CWA-RG101</v>
      </c>
      <c r="Y2089" s="6" t="str">
        <f>VLOOKUP($F2089,'[2]Master URL List'!$F:$S,13,FALSE)</f>
        <v>MARK BAUMAN</v>
      </c>
      <c r="Z2089" s="6" t="str">
        <f>VLOOKUP($F2089,'[2]Master URL List'!$F:$S,14,FALSE)</f>
        <v>markbauman@gmail.com</v>
      </c>
    </row>
    <row r="2090" spans="1:26" s="6" customFormat="1" ht="12.75" customHeight="1" x14ac:dyDescent="0.2">
      <c r="A2090" s="6" t="s">
        <v>2177</v>
      </c>
      <c r="B2090" s="5" t="s">
        <v>2150</v>
      </c>
      <c r="C2090" s="5" t="s">
        <v>2149</v>
      </c>
      <c r="D2090" s="5" t="str">
        <f t="shared" si="36"/>
        <v>EBILLINGHELP.COM</v>
      </c>
      <c r="E2090" s="17">
        <v>5967</v>
      </c>
      <c r="F2090" s="16" t="s">
        <v>2148</v>
      </c>
      <c r="H2090" s="7"/>
      <c r="I2090" s="7" t="s">
        <v>151</v>
      </c>
      <c r="J2090" s="7" t="s">
        <v>151</v>
      </c>
      <c r="K2090" s="7" t="s">
        <v>151</v>
      </c>
      <c r="L2090" s="7" t="s">
        <v>151</v>
      </c>
      <c r="M2090" s="7" t="s">
        <v>151</v>
      </c>
      <c r="N2090" s="6" t="s">
        <v>4022</v>
      </c>
      <c r="O2090" s="6" t="s">
        <v>3899</v>
      </c>
      <c r="P2090" s="9"/>
      <c r="Q2090" s="9"/>
      <c r="R2090" s="6" t="s">
        <v>1742</v>
      </c>
      <c r="S2090" s="6" t="e">
        <v>#N/A</v>
      </c>
      <c r="T2090" s="6" t="e">
        <v>#N/A</v>
      </c>
      <c r="W2090" s="23" t="e">
        <f>VLOOKUP(F2090,'[1]AM Report'!$C:$L,10,FALSE)</f>
        <v>#N/A</v>
      </c>
      <c r="X2090" s="6" t="str">
        <f>VLOOKUP(F2090,'[2]Master URL List'!$F:$S,12,FALSE)</f>
        <v>CWA-RG101</v>
      </c>
      <c r="Y2090" s="6" t="str">
        <f>VLOOKUP($F2090,'[2]Master URL List'!$F:$S,13,FALSE)</f>
        <v>MARK BAUMAN</v>
      </c>
      <c r="Z2090" s="6" t="str">
        <f>VLOOKUP($F2090,'[2]Master URL List'!$F:$S,14,FALSE)</f>
        <v>markbauman@gmail.com</v>
      </c>
    </row>
    <row r="2091" spans="1:26" s="6" customFormat="1" ht="12.75" customHeight="1" x14ac:dyDescent="0.2">
      <c r="A2091" s="6" t="s">
        <v>2178</v>
      </c>
      <c r="B2091" s="5" t="s">
        <v>2150</v>
      </c>
      <c r="C2091" s="5" t="s">
        <v>2149</v>
      </c>
      <c r="D2091" s="5" t="str">
        <f t="shared" si="36"/>
        <v>EBILLINGHELP.COM</v>
      </c>
      <c r="E2091" s="17">
        <v>5967</v>
      </c>
      <c r="F2091" s="16" t="s">
        <v>2148</v>
      </c>
      <c r="H2091" s="7"/>
      <c r="I2091" s="7" t="s">
        <v>151</v>
      </c>
      <c r="J2091" s="7" t="s">
        <v>151</v>
      </c>
      <c r="K2091" s="7" t="s">
        <v>151</v>
      </c>
      <c r="L2091" s="7" t="s">
        <v>151</v>
      </c>
      <c r="M2091" s="7" t="s">
        <v>151</v>
      </c>
      <c r="N2091" s="6" t="s">
        <v>4022</v>
      </c>
      <c r="O2091" s="6" t="s">
        <v>3899</v>
      </c>
      <c r="P2091" s="9"/>
      <c r="Q2091" s="9"/>
      <c r="R2091" s="6" t="s">
        <v>1742</v>
      </c>
      <c r="S2091" s="6" t="e">
        <v>#N/A</v>
      </c>
      <c r="T2091" s="6" t="e">
        <v>#N/A</v>
      </c>
      <c r="W2091" s="23" t="e">
        <f>VLOOKUP(F2091,'[1]AM Report'!$C:$L,10,FALSE)</f>
        <v>#N/A</v>
      </c>
      <c r="X2091" s="6" t="str">
        <f>VLOOKUP(F2091,'[2]Master URL List'!$F:$S,12,FALSE)</f>
        <v>CWA-RG101</v>
      </c>
      <c r="Y2091" s="6" t="str">
        <f>VLOOKUP($F2091,'[2]Master URL List'!$F:$S,13,FALSE)</f>
        <v>MARK BAUMAN</v>
      </c>
      <c r="Z2091" s="6" t="str">
        <f>VLOOKUP($F2091,'[2]Master URL List'!$F:$S,14,FALSE)</f>
        <v>markbauman@gmail.com</v>
      </c>
    </row>
    <row r="2092" spans="1:26" s="6" customFormat="1" ht="12.75" customHeight="1" x14ac:dyDescent="0.2">
      <c r="A2092" s="6" t="s">
        <v>2179</v>
      </c>
      <c r="B2092" s="5" t="s">
        <v>2150</v>
      </c>
      <c r="C2092" s="5" t="s">
        <v>2149</v>
      </c>
      <c r="D2092" s="5" t="str">
        <f t="shared" si="36"/>
        <v>EBILLINGHELP.COM</v>
      </c>
      <c r="E2092" s="17">
        <v>5967</v>
      </c>
      <c r="F2092" s="16" t="s">
        <v>2148</v>
      </c>
      <c r="H2092" s="7"/>
      <c r="I2092" s="7" t="s">
        <v>151</v>
      </c>
      <c r="J2092" s="7" t="s">
        <v>151</v>
      </c>
      <c r="K2092" s="7" t="s">
        <v>151</v>
      </c>
      <c r="L2092" s="7" t="s">
        <v>151</v>
      </c>
      <c r="M2092" s="7" t="s">
        <v>151</v>
      </c>
      <c r="N2092" s="6" t="s">
        <v>4022</v>
      </c>
      <c r="O2092" s="6" t="s">
        <v>3899</v>
      </c>
      <c r="P2092" s="9"/>
      <c r="Q2092" s="9"/>
      <c r="R2092" s="6" t="s">
        <v>1742</v>
      </c>
      <c r="S2092" s="6" t="e">
        <v>#N/A</v>
      </c>
      <c r="T2092" s="6" t="e">
        <v>#N/A</v>
      </c>
      <c r="W2092" s="23" t="e">
        <f>VLOOKUP(F2092,'[1]AM Report'!$C:$L,10,FALSE)</f>
        <v>#N/A</v>
      </c>
      <c r="X2092" s="6" t="str">
        <f>VLOOKUP(F2092,'[2]Master URL List'!$F:$S,12,FALSE)</f>
        <v>CWA-RG101</v>
      </c>
      <c r="Y2092" s="6" t="str">
        <f>VLOOKUP($F2092,'[2]Master URL List'!$F:$S,13,FALSE)</f>
        <v>MARK BAUMAN</v>
      </c>
      <c r="Z2092" s="6" t="str">
        <f>VLOOKUP($F2092,'[2]Master URL List'!$F:$S,14,FALSE)</f>
        <v>markbauman@gmail.com</v>
      </c>
    </row>
    <row r="2093" spans="1:26" s="6" customFormat="1" ht="12.75" customHeight="1" x14ac:dyDescent="0.2">
      <c r="A2093" s="6" t="s">
        <v>2180</v>
      </c>
      <c r="B2093" s="5" t="s">
        <v>2150</v>
      </c>
      <c r="C2093" s="5" t="s">
        <v>2149</v>
      </c>
      <c r="D2093" s="5" t="str">
        <f t="shared" si="36"/>
        <v>EBILLINGHELP.COM</v>
      </c>
      <c r="E2093" s="17">
        <v>5967</v>
      </c>
      <c r="F2093" s="16" t="s">
        <v>2148</v>
      </c>
      <c r="H2093" s="7"/>
      <c r="I2093" s="7" t="s">
        <v>151</v>
      </c>
      <c r="J2093" s="7" t="s">
        <v>151</v>
      </c>
      <c r="K2093" s="7" t="s">
        <v>151</v>
      </c>
      <c r="L2093" s="7" t="s">
        <v>151</v>
      </c>
      <c r="M2093" s="7" t="s">
        <v>151</v>
      </c>
      <c r="N2093" s="6" t="s">
        <v>4022</v>
      </c>
      <c r="O2093" s="6" t="s">
        <v>3899</v>
      </c>
      <c r="P2093" s="9"/>
      <c r="Q2093" s="9"/>
      <c r="R2093" s="6" t="s">
        <v>1742</v>
      </c>
      <c r="S2093" s="6" t="e">
        <v>#N/A</v>
      </c>
      <c r="T2093" s="6" t="e">
        <v>#N/A</v>
      </c>
      <c r="W2093" s="23" t="e">
        <f>VLOOKUP(F2093,'[1]AM Report'!$C:$L,10,FALSE)</f>
        <v>#N/A</v>
      </c>
      <c r="X2093" s="6" t="str">
        <f>VLOOKUP(F2093,'[2]Master URL List'!$F:$S,12,FALSE)</f>
        <v>CWA-RG101</v>
      </c>
      <c r="Y2093" s="6" t="str">
        <f>VLOOKUP($F2093,'[2]Master URL List'!$F:$S,13,FALSE)</f>
        <v>MARK BAUMAN</v>
      </c>
      <c r="Z2093" s="6" t="str">
        <f>VLOOKUP($F2093,'[2]Master URL List'!$F:$S,14,FALSE)</f>
        <v>markbauman@gmail.com</v>
      </c>
    </row>
    <row r="2094" spans="1:26" s="6" customFormat="1" ht="12.75" customHeight="1" x14ac:dyDescent="0.2">
      <c r="A2094" s="6" t="s">
        <v>2181</v>
      </c>
      <c r="B2094" s="5" t="s">
        <v>2150</v>
      </c>
      <c r="C2094" s="5" t="s">
        <v>2149</v>
      </c>
      <c r="D2094" s="5" t="str">
        <f t="shared" si="36"/>
        <v>EBILLINGHELP.COM</v>
      </c>
      <c r="E2094" s="17">
        <v>5967</v>
      </c>
      <c r="F2094" s="16" t="s">
        <v>2148</v>
      </c>
      <c r="H2094" s="7"/>
      <c r="I2094" s="7" t="s">
        <v>151</v>
      </c>
      <c r="J2094" s="7" t="s">
        <v>151</v>
      </c>
      <c r="K2094" s="7" t="s">
        <v>151</v>
      </c>
      <c r="L2094" s="7" t="s">
        <v>151</v>
      </c>
      <c r="M2094" s="7" t="s">
        <v>151</v>
      </c>
      <c r="N2094" s="6" t="s">
        <v>4022</v>
      </c>
      <c r="O2094" s="6" t="s">
        <v>3899</v>
      </c>
      <c r="P2094" s="9"/>
      <c r="Q2094" s="9"/>
      <c r="R2094" s="6" t="s">
        <v>1742</v>
      </c>
      <c r="S2094" s="6" t="e">
        <v>#N/A</v>
      </c>
      <c r="T2094" s="6" t="e">
        <v>#N/A</v>
      </c>
      <c r="W2094" s="23" t="e">
        <f>VLOOKUP(F2094,'[1]AM Report'!$C:$L,10,FALSE)</f>
        <v>#N/A</v>
      </c>
      <c r="X2094" s="6" t="str">
        <f>VLOOKUP(F2094,'[2]Master URL List'!$F:$S,12,FALSE)</f>
        <v>CWA-RG101</v>
      </c>
      <c r="Y2094" s="6" t="str">
        <f>VLOOKUP($F2094,'[2]Master URL List'!$F:$S,13,FALSE)</f>
        <v>MARK BAUMAN</v>
      </c>
      <c r="Z2094" s="6" t="str">
        <f>VLOOKUP($F2094,'[2]Master URL List'!$F:$S,14,FALSE)</f>
        <v>markbauman@gmail.com</v>
      </c>
    </row>
    <row r="2095" spans="1:26" s="6" customFormat="1" ht="12.75" customHeight="1" x14ac:dyDescent="0.2">
      <c r="A2095" s="6" t="s">
        <v>2182</v>
      </c>
      <c r="B2095" s="5" t="s">
        <v>2150</v>
      </c>
      <c r="C2095" s="5" t="s">
        <v>2149</v>
      </c>
      <c r="D2095" s="5" t="str">
        <f t="shared" si="36"/>
        <v>EBILLINGHELP.COM</v>
      </c>
      <c r="E2095" s="17">
        <v>5967</v>
      </c>
      <c r="F2095" s="16" t="s">
        <v>2148</v>
      </c>
      <c r="H2095" s="7"/>
      <c r="I2095" s="7" t="s">
        <v>151</v>
      </c>
      <c r="J2095" s="7" t="s">
        <v>151</v>
      </c>
      <c r="K2095" s="7" t="s">
        <v>151</v>
      </c>
      <c r="L2095" s="7" t="s">
        <v>151</v>
      </c>
      <c r="M2095" s="7" t="s">
        <v>151</v>
      </c>
      <c r="N2095" s="6" t="s">
        <v>4022</v>
      </c>
      <c r="O2095" s="6" t="s">
        <v>3899</v>
      </c>
      <c r="P2095" s="9"/>
      <c r="Q2095" s="9"/>
      <c r="R2095" s="6" t="s">
        <v>1742</v>
      </c>
      <c r="S2095" s="6" t="e">
        <v>#N/A</v>
      </c>
      <c r="T2095" s="6" t="e">
        <v>#N/A</v>
      </c>
      <c r="W2095" s="23" t="e">
        <f>VLOOKUP(F2095,'[1]AM Report'!$C:$L,10,FALSE)</f>
        <v>#N/A</v>
      </c>
      <c r="X2095" s="6" t="str">
        <f>VLOOKUP(F2095,'[2]Master URL List'!$F:$S,12,FALSE)</f>
        <v>CWA-RG101</v>
      </c>
      <c r="Y2095" s="6" t="str">
        <f>VLOOKUP($F2095,'[2]Master URL List'!$F:$S,13,FALSE)</f>
        <v>MARK BAUMAN</v>
      </c>
      <c r="Z2095" s="6" t="str">
        <f>VLOOKUP($F2095,'[2]Master URL List'!$F:$S,14,FALSE)</f>
        <v>markbauman@gmail.com</v>
      </c>
    </row>
    <row r="2096" spans="1:26" s="6" customFormat="1" ht="12.75" customHeight="1" x14ac:dyDescent="0.2">
      <c r="A2096" s="6" t="s">
        <v>2183</v>
      </c>
      <c r="B2096" s="5" t="s">
        <v>2150</v>
      </c>
      <c r="C2096" s="5" t="s">
        <v>2149</v>
      </c>
      <c r="D2096" s="5" t="str">
        <f t="shared" si="36"/>
        <v>EBILLINGHELP.COM</v>
      </c>
      <c r="E2096" s="17">
        <v>5967</v>
      </c>
      <c r="F2096" s="16" t="s">
        <v>2148</v>
      </c>
      <c r="H2096" s="7"/>
      <c r="I2096" s="7" t="s">
        <v>151</v>
      </c>
      <c r="J2096" s="7" t="s">
        <v>151</v>
      </c>
      <c r="K2096" s="7" t="s">
        <v>151</v>
      </c>
      <c r="L2096" s="7" t="s">
        <v>151</v>
      </c>
      <c r="M2096" s="7" t="s">
        <v>151</v>
      </c>
      <c r="N2096" s="6" t="s">
        <v>4022</v>
      </c>
      <c r="O2096" s="6" t="s">
        <v>3899</v>
      </c>
      <c r="P2096" s="9"/>
      <c r="Q2096" s="9"/>
      <c r="R2096" s="6" t="s">
        <v>1742</v>
      </c>
      <c r="S2096" s="6" t="e">
        <v>#N/A</v>
      </c>
      <c r="T2096" s="6" t="e">
        <v>#N/A</v>
      </c>
      <c r="W2096" s="23" t="e">
        <f>VLOOKUP(F2096,'[1]AM Report'!$C:$L,10,FALSE)</f>
        <v>#N/A</v>
      </c>
      <c r="X2096" s="6" t="str">
        <f>VLOOKUP(F2096,'[2]Master URL List'!$F:$S,12,FALSE)</f>
        <v>CWA-RG101</v>
      </c>
      <c r="Y2096" s="6" t="str">
        <f>VLOOKUP($F2096,'[2]Master URL List'!$F:$S,13,FALSE)</f>
        <v>MARK BAUMAN</v>
      </c>
      <c r="Z2096" s="6" t="str">
        <f>VLOOKUP($F2096,'[2]Master URL List'!$F:$S,14,FALSE)</f>
        <v>markbauman@gmail.com</v>
      </c>
    </row>
    <row r="2097" spans="1:26" s="6" customFormat="1" ht="12.75" customHeight="1" x14ac:dyDescent="0.2">
      <c r="A2097" s="6" t="s">
        <v>2184</v>
      </c>
      <c r="B2097" s="5" t="s">
        <v>2150</v>
      </c>
      <c r="C2097" s="5" t="s">
        <v>2149</v>
      </c>
      <c r="D2097" s="5" t="str">
        <f t="shared" si="36"/>
        <v>EBILLINGHELP.COM</v>
      </c>
      <c r="E2097" s="17">
        <v>5967</v>
      </c>
      <c r="F2097" s="16" t="s">
        <v>2148</v>
      </c>
      <c r="H2097" s="7"/>
      <c r="I2097" s="7" t="s">
        <v>151</v>
      </c>
      <c r="J2097" s="7" t="s">
        <v>151</v>
      </c>
      <c r="K2097" s="7" t="s">
        <v>151</v>
      </c>
      <c r="L2097" s="7" t="s">
        <v>151</v>
      </c>
      <c r="M2097" s="7" t="s">
        <v>151</v>
      </c>
      <c r="N2097" s="6" t="s">
        <v>4022</v>
      </c>
      <c r="O2097" s="6" t="s">
        <v>3899</v>
      </c>
      <c r="P2097" s="9"/>
      <c r="Q2097" s="9"/>
      <c r="R2097" s="6" t="s">
        <v>1742</v>
      </c>
      <c r="S2097" s="6" t="e">
        <v>#N/A</v>
      </c>
      <c r="T2097" s="6" t="e">
        <v>#N/A</v>
      </c>
      <c r="W2097" s="23" t="e">
        <f>VLOOKUP(F2097,'[1]AM Report'!$C:$L,10,FALSE)</f>
        <v>#N/A</v>
      </c>
      <c r="X2097" s="6" t="str">
        <f>VLOOKUP(F2097,'[2]Master URL List'!$F:$S,12,FALSE)</f>
        <v>CWA-RG101</v>
      </c>
      <c r="Y2097" s="6" t="str">
        <f>VLOOKUP($F2097,'[2]Master URL List'!$F:$S,13,FALSE)</f>
        <v>MARK BAUMAN</v>
      </c>
      <c r="Z2097" s="6" t="str">
        <f>VLOOKUP($F2097,'[2]Master URL List'!$F:$S,14,FALSE)</f>
        <v>markbauman@gmail.com</v>
      </c>
    </row>
    <row r="2098" spans="1:26" s="6" customFormat="1" ht="12.75" customHeight="1" x14ac:dyDescent="0.2">
      <c r="A2098" s="6" t="s">
        <v>2185</v>
      </c>
      <c r="B2098" s="5" t="s">
        <v>2150</v>
      </c>
      <c r="C2098" s="5" t="s">
        <v>2149</v>
      </c>
      <c r="D2098" s="5" t="str">
        <f t="shared" si="36"/>
        <v>EBILLINGHELP.COM</v>
      </c>
      <c r="E2098" s="17">
        <v>5967</v>
      </c>
      <c r="F2098" s="16" t="s">
        <v>2148</v>
      </c>
      <c r="H2098" s="7"/>
      <c r="I2098" s="7" t="s">
        <v>151</v>
      </c>
      <c r="J2098" s="7" t="s">
        <v>151</v>
      </c>
      <c r="K2098" s="7" t="s">
        <v>151</v>
      </c>
      <c r="L2098" s="7" t="s">
        <v>151</v>
      </c>
      <c r="M2098" s="7" t="s">
        <v>151</v>
      </c>
      <c r="N2098" s="6" t="s">
        <v>4022</v>
      </c>
      <c r="O2098" s="6" t="s">
        <v>3899</v>
      </c>
      <c r="P2098" s="9"/>
      <c r="Q2098" s="9"/>
      <c r="R2098" s="6" t="s">
        <v>1742</v>
      </c>
      <c r="S2098" s="6" t="e">
        <v>#N/A</v>
      </c>
      <c r="T2098" s="6" t="e">
        <v>#N/A</v>
      </c>
      <c r="W2098" s="23" t="e">
        <f>VLOOKUP(F2098,'[1]AM Report'!$C:$L,10,FALSE)</f>
        <v>#N/A</v>
      </c>
      <c r="X2098" s="6" t="str">
        <f>VLOOKUP(F2098,'[2]Master URL List'!$F:$S,12,FALSE)</f>
        <v>CWA-RG101</v>
      </c>
      <c r="Y2098" s="6" t="str">
        <f>VLOOKUP($F2098,'[2]Master URL List'!$F:$S,13,FALSE)</f>
        <v>MARK BAUMAN</v>
      </c>
      <c r="Z2098" s="6" t="str">
        <f>VLOOKUP($F2098,'[2]Master URL List'!$F:$S,14,FALSE)</f>
        <v>markbauman@gmail.com</v>
      </c>
    </row>
    <row r="2099" spans="1:26" s="6" customFormat="1" ht="12.75" customHeight="1" x14ac:dyDescent="0.2">
      <c r="A2099" s="6" t="s">
        <v>2186</v>
      </c>
      <c r="B2099" s="5" t="s">
        <v>2150</v>
      </c>
      <c r="C2099" s="5" t="s">
        <v>2149</v>
      </c>
      <c r="D2099" s="5" t="str">
        <f t="shared" si="36"/>
        <v>EBILLINGHELP.COM</v>
      </c>
      <c r="E2099" s="17">
        <v>5967</v>
      </c>
      <c r="F2099" s="16" t="s">
        <v>2148</v>
      </c>
      <c r="H2099" s="7"/>
      <c r="I2099" s="7" t="s">
        <v>151</v>
      </c>
      <c r="J2099" s="7" t="s">
        <v>151</v>
      </c>
      <c r="K2099" s="7" t="s">
        <v>151</v>
      </c>
      <c r="L2099" s="7" t="s">
        <v>151</v>
      </c>
      <c r="M2099" s="7" t="s">
        <v>151</v>
      </c>
      <c r="N2099" s="6" t="s">
        <v>4022</v>
      </c>
      <c r="O2099" s="6" t="s">
        <v>3899</v>
      </c>
      <c r="P2099" s="9"/>
      <c r="Q2099" s="9"/>
      <c r="R2099" s="6" t="s">
        <v>1742</v>
      </c>
      <c r="S2099" s="6" t="e">
        <v>#N/A</v>
      </c>
      <c r="T2099" s="6" t="e">
        <v>#N/A</v>
      </c>
      <c r="W2099" s="23" t="e">
        <f>VLOOKUP(F2099,'[1]AM Report'!$C:$L,10,FALSE)</f>
        <v>#N/A</v>
      </c>
      <c r="X2099" s="6" t="str">
        <f>VLOOKUP(F2099,'[2]Master URL List'!$F:$S,12,FALSE)</f>
        <v>CWA-RG101</v>
      </c>
      <c r="Y2099" s="6" t="str">
        <f>VLOOKUP($F2099,'[2]Master URL List'!$F:$S,13,FALSE)</f>
        <v>MARK BAUMAN</v>
      </c>
      <c r="Z2099" s="6" t="str">
        <f>VLOOKUP($F2099,'[2]Master URL List'!$F:$S,14,FALSE)</f>
        <v>markbauman@gmail.com</v>
      </c>
    </row>
    <row r="2100" spans="1:26" s="6" customFormat="1" ht="12.75" customHeight="1" x14ac:dyDescent="0.2">
      <c r="A2100" s="6" t="s">
        <v>2187</v>
      </c>
      <c r="B2100" s="5" t="s">
        <v>2150</v>
      </c>
      <c r="C2100" s="5" t="s">
        <v>2149</v>
      </c>
      <c r="D2100" s="5" t="str">
        <f t="shared" si="36"/>
        <v>EBILLINGHELP.COM</v>
      </c>
      <c r="E2100" s="17">
        <v>5967</v>
      </c>
      <c r="F2100" s="16" t="s">
        <v>2148</v>
      </c>
      <c r="H2100" s="7"/>
      <c r="I2100" s="7" t="s">
        <v>151</v>
      </c>
      <c r="J2100" s="7" t="s">
        <v>151</v>
      </c>
      <c r="K2100" s="7" t="s">
        <v>151</v>
      </c>
      <c r="L2100" s="7" t="s">
        <v>151</v>
      </c>
      <c r="M2100" s="7" t="s">
        <v>151</v>
      </c>
      <c r="N2100" s="6" t="s">
        <v>4022</v>
      </c>
      <c r="O2100" s="6" t="s">
        <v>3899</v>
      </c>
      <c r="P2100" s="9"/>
      <c r="Q2100" s="9"/>
      <c r="R2100" s="6" t="s">
        <v>1742</v>
      </c>
      <c r="S2100" s="6" t="e">
        <v>#N/A</v>
      </c>
      <c r="T2100" s="6" t="e">
        <v>#N/A</v>
      </c>
      <c r="W2100" s="23" t="e">
        <f>VLOOKUP(F2100,'[1]AM Report'!$C:$L,10,FALSE)</f>
        <v>#N/A</v>
      </c>
      <c r="X2100" s="6" t="str">
        <f>VLOOKUP(F2100,'[2]Master URL List'!$F:$S,12,FALSE)</f>
        <v>CWA-RG101</v>
      </c>
      <c r="Y2100" s="6" t="str">
        <f>VLOOKUP($F2100,'[2]Master URL List'!$F:$S,13,FALSE)</f>
        <v>MARK BAUMAN</v>
      </c>
      <c r="Z2100" s="6" t="str">
        <f>VLOOKUP($F2100,'[2]Master URL List'!$F:$S,14,FALSE)</f>
        <v>markbauman@gmail.com</v>
      </c>
    </row>
    <row r="2101" spans="1:26" s="6" customFormat="1" ht="12.75" customHeight="1" x14ac:dyDescent="0.2">
      <c r="A2101" s="6" t="s">
        <v>2188</v>
      </c>
      <c r="B2101" s="5" t="s">
        <v>2150</v>
      </c>
      <c r="C2101" s="5" t="s">
        <v>2149</v>
      </c>
      <c r="D2101" s="5" t="str">
        <f t="shared" si="36"/>
        <v>EBILLINGHELP.COM</v>
      </c>
      <c r="E2101" s="17">
        <v>5967</v>
      </c>
      <c r="F2101" s="16" t="s">
        <v>2148</v>
      </c>
      <c r="H2101" s="7"/>
      <c r="I2101" s="7" t="s">
        <v>151</v>
      </c>
      <c r="J2101" s="7" t="s">
        <v>151</v>
      </c>
      <c r="K2101" s="7" t="s">
        <v>151</v>
      </c>
      <c r="L2101" s="7" t="s">
        <v>151</v>
      </c>
      <c r="M2101" s="7" t="s">
        <v>151</v>
      </c>
      <c r="N2101" s="6" t="s">
        <v>4022</v>
      </c>
      <c r="O2101" s="6" t="s">
        <v>3899</v>
      </c>
      <c r="P2101" s="9"/>
      <c r="Q2101" s="9"/>
      <c r="R2101" s="6" t="s">
        <v>1742</v>
      </c>
      <c r="S2101" s="6" t="e">
        <v>#N/A</v>
      </c>
      <c r="T2101" s="6" t="e">
        <v>#N/A</v>
      </c>
      <c r="W2101" s="23" t="e">
        <f>VLOOKUP(F2101,'[1]AM Report'!$C:$L,10,FALSE)</f>
        <v>#N/A</v>
      </c>
      <c r="X2101" s="6" t="str">
        <f>VLOOKUP(F2101,'[2]Master URL List'!$F:$S,12,FALSE)</f>
        <v>CWA-RG101</v>
      </c>
      <c r="Y2101" s="6" t="str">
        <f>VLOOKUP($F2101,'[2]Master URL List'!$F:$S,13,FALSE)</f>
        <v>MARK BAUMAN</v>
      </c>
      <c r="Z2101" s="6" t="str">
        <f>VLOOKUP($F2101,'[2]Master URL List'!$F:$S,14,FALSE)</f>
        <v>markbauman@gmail.com</v>
      </c>
    </row>
    <row r="2102" spans="1:26" s="6" customFormat="1" ht="12.75" customHeight="1" x14ac:dyDescent="0.2">
      <c r="A2102" s="6" t="s">
        <v>2189</v>
      </c>
      <c r="B2102" s="5" t="s">
        <v>2150</v>
      </c>
      <c r="C2102" s="5" t="s">
        <v>2149</v>
      </c>
      <c r="D2102" s="5" t="str">
        <f t="shared" si="36"/>
        <v>EBILLINGHELP.COM</v>
      </c>
      <c r="E2102" s="17">
        <v>5967</v>
      </c>
      <c r="F2102" s="16" t="s">
        <v>2148</v>
      </c>
      <c r="H2102" s="7"/>
      <c r="I2102" s="7" t="s">
        <v>151</v>
      </c>
      <c r="J2102" s="7" t="s">
        <v>151</v>
      </c>
      <c r="K2102" s="7" t="s">
        <v>151</v>
      </c>
      <c r="L2102" s="7" t="s">
        <v>151</v>
      </c>
      <c r="M2102" s="7" t="s">
        <v>151</v>
      </c>
      <c r="N2102" s="6" t="s">
        <v>4022</v>
      </c>
      <c r="O2102" s="6" t="s">
        <v>3899</v>
      </c>
      <c r="P2102" s="9"/>
      <c r="Q2102" s="9"/>
      <c r="R2102" s="6" t="s">
        <v>1742</v>
      </c>
      <c r="S2102" s="6" t="e">
        <v>#N/A</v>
      </c>
      <c r="T2102" s="6" t="e">
        <v>#N/A</v>
      </c>
      <c r="W2102" s="23" t="e">
        <f>VLOOKUP(F2102,'[1]AM Report'!$C:$L,10,FALSE)</f>
        <v>#N/A</v>
      </c>
      <c r="X2102" s="6" t="str">
        <f>VLOOKUP(F2102,'[2]Master URL List'!$F:$S,12,FALSE)</f>
        <v>CWA-RG101</v>
      </c>
      <c r="Y2102" s="6" t="str">
        <f>VLOOKUP($F2102,'[2]Master URL List'!$F:$S,13,FALSE)</f>
        <v>MARK BAUMAN</v>
      </c>
      <c r="Z2102" s="6" t="str">
        <f>VLOOKUP($F2102,'[2]Master URL List'!$F:$S,14,FALSE)</f>
        <v>markbauman@gmail.com</v>
      </c>
    </row>
    <row r="2103" spans="1:26" s="6" customFormat="1" ht="12.75" customHeight="1" x14ac:dyDescent="0.2">
      <c r="A2103" s="6" t="s">
        <v>2190</v>
      </c>
      <c r="B2103" s="5" t="s">
        <v>2150</v>
      </c>
      <c r="C2103" s="5" t="s">
        <v>2149</v>
      </c>
      <c r="D2103" s="5" t="str">
        <f t="shared" si="36"/>
        <v>EBILLINGHELP.COM</v>
      </c>
      <c r="E2103" s="17">
        <v>5967</v>
      </c>
      <c r="F2103" s="16" t="s">
        <v>2148</v>
      </c>
      <c r="H2103" s="7"/>
      <c r="I2103" s="7" t="s">
        <v>151</v>
      </c>
      <c r="J2103" s="7" t="s">
        <v>151</v>
      </c>
      <c r="K2103" s="7" t="s">
        <v>151</v>
      </c>
      <c r="L2103" s="7" t="s">
        <v>151</v>
      </c>
      <c r="M2103" s="7" t="s">
        <v>151</v>
      </c>
      <c r="N2103" s="6" t="s">
        <v>4022</v>
      </c>
      <c r="O2103" s="6" t="s">
        <v>3899</v>
      </c>
      <c r="P2103" s="9"/>
      <c r="Q2103" s="9"/>
      <c r="R2103" s="6" t="s">
        <v>1742</v>
      </c>
      <c r="S2103" s="6" t="e">
        <v>#N/A</v>
      </c>
      <c r="T2103" s="6" t="e">
        <v>#N/A</v>
      </c>
      <c r="W2103" s="23" t="e">
        <f>VLOOKUP(F2103,'[1]AM Report'!$C:$L,10,FALSE)</f>
        <v>#N/A</v>
      </c>
      <c r="X2103" s="6" t="str">
        <f>VLOOKUP(F2103,'[2]Master URL List'!$F:$S,12,FALSE)</f>
        <v>CWA-RG101</v>
      </c>
      <c r="Y2103" s="6" t="str">
        <f>VLOOKUP($F2103,'[2]Master URL List'!$F:$S,13,FALSE)</f>
        <v>MARK BAUMAN</v>
      </c>
      <c r="Z2103" s="6" t="str">
        <f>VLOOKUP($F2103,'[2]Master URL List'!$F:$S,14,FALSE)</f>
        <v>markbauman@gmail.com</v>
      </c>
    </row>
    <row r="2104" spans="1:26" s="6" customFormat="1" ht="12.75" customHeight="1" x14ac:dyDescent="0.2">
      <c r="A2104" s="6" t="s">
        <v>2191</v>
      </c>
      <c r="B2104" s="5" t="s">
        <v>2150</v>
      </c>
      <c r="C2104" s="5" t="s">
        <v>2149</v>
      </c>
      <c r="D2104" s="5" t="str">
        <f t="shared" si="36"/>
        <v>EBILLINGHELP.COM</v>
      </c>
      <c r="E2104" s="17">
        <v>5967</v>
      </c>
      <c r="F2104" s="16" t="s">
        <v>2148</v>
      </c>
      <c r="H2104" s="7"/>
      <c r="I2104" s="7" t="s">
        <v>151</v>
      </c>
      <c r="J2104" s="7" t="s">
        <v>151</v>
      </c>
      <c r="K2104" s="7" t="s">
        <v>151</v>
      </c>
      <c r="L2104" s="7" t="s">
        <v>151</v>
      </c>
      <c r="M2104" s="7" t="s">
        <v>151</v>
      </c>
      <c r="N2104" s="6" t="s">
        <v>4022</v>
      </c>
      <c r="O2104" s="6" t="s">
        <v>3899</v>
      </c>
      <c r="P2104" s="9"/>
      <c r="Q2104" s="9"/>
      <c r="R2104" s="6" t="s">
        <v>1742</v>
      </c>
      <c r="S2104" s="6" t="e">
        <v>#N/A</v>
      </c>
      <c r="T2104" s="6" t="e">
        <v>#N/A</v>
      </c>
      <c r="W2104" s="23" t="e">
        <f>VLOOKUP(F2104,'[1]AM Report'!$C:$L,10,FALSE)</f>
        <v>#N/A</v>
      </c>
      <c r="X2104" s="6" t="str">
        <f>VLOOKUP(F2104,'[2]Master URL List'!$F:$S,12,FALSE)</f>
        <v>CWA-RG101</v>
      </c>
      <c r="Y2104" s="6" t="str">
        <f>VLOOKUP($F2104,'[2]Master URL List'!$F:$S,13,FALSE)</f>
        <v>MARK BAUMAN</v>
      </c>
      <c r="Z2104" s="6" t="str">
        <f>VLOOKUP($F2104,'[2]Master URL List'!$F:$S,14,FALSE)</f>
        <v>markbauman@gmail.com</v>
      </c>
    </row>
    <row r="2105" spans="1:26" s="6" customFormat="1" ht="12.75" customHeight="1" x14ac:dyDescent="0.2">
      <c r="A2105" s="6" t="s">
        <v>2192</v>
      </c>
      <c r="B2105" s="5" t="s">
        <v>2150</v>
      </c>
      <c r="C2105" s="5" t="s">
        <v>2149</v>
      </c>
      <c r="D2105" s="5" t="str">
        <f t="shared" si="36"/>
        <v>EBILLINGHELP.COM</v>
      </c>
      <c r="E2105" s="17">
        <v>5967</v>
      </c>
      <c r="F2105" s="16" t="s">
        <v>2148</v>
      </c>
      <c r="H2105" s="7"/>
      <c r="I2105" s="7" t="s">
        <v>151</v>
      </c>
      <c r="J2105" s="7" t="s">
        <v>151</v>
      </c>
      <c r="K2105" s="7" t="s">
        <v>151</v>
      </c>
      <c r="L2105" s="7" t="s">
        <v>151</v>
      </c>
      <c r="M2105" s="7" t="s">
        <v>151</v>
      </c>
      <c r="N2105" s="24" t="s">
        <v>4022</v>
      </c>
      <c r="O2105" s="6" t="s">
        <v>3899</v>
      </c>
      <c r="P2105" s="9"/>
      <c r="Q2105" s="9"/>
      <c r="R2105" s="6" t="s">
        <v>1742</v>
      </c>
      <c r="S2105" s="6" t="e">
        <v>#N/A</v>
      </c>
      <c r="T2105" s="6" t="e">
        <v>#N/A</v>
      </c>
      <c r="W2105" s="23" t="e">
        <f>VLOOKUP(F2105,'[1]AM Report'!$C:$L,10,FALSE)</f>
        <v>#N/A</v>
      </c>
      <c r="X2105" s="6" t="str">
        <f>VLOOKUP(F2105,'[2]Master URL List'!$F:$S,12,FALSE)</f>
        <v>CWA-RG101</v>
      </c>
      <c r="Y2105" s="6" t="str">
        <f>VLOOKUP($F2105,'[2]Master URL List'!$F:$S,13,FALSE)</f>
        <v>MARK BAUMAN</v>
      </c>
      <c r="Z2105" s="6" t="str">
        <f>VLOOKUP($F2105,'[2]Master URL List'!$F:$S,14,FALSE)</f>
        <v>markbauman@gmail.com</v>
      </c>
    </row>
    <row r="2106" spans="1:26" s="6" customFormat="1" ht="12.75" customHeight="1" x14ac:dyDescent="0.2">
      <c r="A2106" s="6" t="s">
        <v>2193</v>
      </c>
      <c r="B2106" s="5" t="s">
        <v>2150</v>
      </c>
      <c r="C2106" s="5" t="s">
        <v>2149</v>
      </c>
      <c r="D2106" s="5" t="str">
        <f t="shared" si="36"/>
        <v>EBILLINGHELP.COM</v>
      </c>
      <c r="E2106" s="17">
        <v>5967</v>
      </c>
      <c r="F2106" s="16" t="s">
        <v>2148</v>
      </c>
      <c r="H2106" s="7"/>
      <c r="I2106" s="7" t="s">
        <v>151</v>
      </c>
      <c r="J2106" s="7" t="s">
        <v>151</v>
      </c>
      <c r="K2106" s="7" t="s">
        <v>151</v>
      </c>
      <c r="L2106" s="7" t="s">
        <v>151</v>
      </c>
      <c r="M2106" s="7" t="s">
        <v>151</v>
      </c>
      <c r="N2106" s="24" t="s">
        <v>4022</v>
      </c>
      <c r="O2106" s="6" t="s">
        <v>3899</v>
      </c>
      <c r="P2106" s="9"/>
      <c r="Q2106" s="9"/>
      <c r="R2106" s="6" t="s">
        <v>1742</v>
      </c>
      <c r="S2106" s="6" t="e">
        <v>#N/A</v>
      </c>
      <c r="T2106" s="6" t="e">
        <v>#N/A</v>
      </c>
      <c r="W2106" s="23" t="e">
        <f>VLOOKUP(F2106,'[1]AM Report'!$C:$L,10,FALSE)</f>
        <v>#N/A</v>
      </c>
      <c r="X2106" s="6" t="str">
        <f>VLOOKUP(F2106,'[2]Master URL List'!$F:$S,12,FALSE)</f>
        <v>CWA-RG101</v>
      </c>
      <c r="Y2106" s="6" t="str">
        <f>VLOOKUP($F2106,'[2]Master URL List'!$F:$S,13,FALSE)</f>
        <v>MARK BAUMAN</v>
      </c>
      <c r="Z2106" s="6" t="str">
        <f>VLOOKUP($F2106,'[2]Master URL List'!$F:$S,14,FALSE)</f>
        <v>markbauman@gmail.com</v>
      </c>
    </row>
    <row r="2107" spans="1:26" s="6" customFormat="1" ht="12.75" customHeight="1" x14ac:dyDescent="0.2">
      <c r="A2107" s="6" t="s">
        <v>2194</v>
      </c>
      <c r="B2107" s="5" t="s">
        <v>2150</v>
      </c>
      <c r="C2107" s="5" t="s">
        <v>2149</v>
      </c>
      <c r="D2107" s="5" t="str">
        <f t="shared" si="36"/>
        <v>EBILLINGHELP.COM</v>
      </c>
      <c r="E2107" s="17">
        <v>5967</v>
      </c>
      <c r="F2107" s="16" t="s">
        <v>2148</v>
      </c>
      <c r="H2107" s="7"/>
      <c r="I2107" s="7" t="s">
        <v>151</v>
      </c>
      <c r="J2107" s="7" t="s">
        <v>151</v>
      </c>
      <c r="K2107" s="7" t="s">
        <v>151</v>
      </c>
      <c r="L2107" s="7" t="s">
        <v>151</v>
      </c>
      <c r="M2107" s="7" t="s">
        <v>151</v>
      </c>
      <c r="N2107" s="24" t="s">
        <v>4022</v>
      </c>
      <c r="O2107" s="6" t="s">
        <v>3899</v>
      </c>
      <c r="P2107" s="9"/>
      <c r="Q2107" s="9"/>
      <c r="R2107" s="6" t="s">
        <v>1742</v>
      </c>
      <c r="S2107" s="6" t="e">
        <v>#N/A</v>
      </c>
      <c r="T2107" s="6" t="e">
        <v>#N/A</v>
      </c>
      <c r="W2107" s="23" t="e">
        <f>VLOOKUP(F2107,'[1]AM Report'!$C:$L,10,FALSE)</f>
        <v>#N/A</v>
      </c>
      <c r="X2107" s="6" t="str">
        <f>VLOOKUP(F2107,'[2]Master URL List'!$F:$S,12,FALSE)</f>
        <v>CWA-RG101</v>
      </c>
      <c r="Y2107" s="6" t="str">
        <f>VLOOKUP($F2107,'[2]Master URL List'!$F:$S,13,FALSE)</f>
        <v>MARK BAUMAN</v>
      </c>
      <c r="Z2107" s="6" t="str">
        <f>VLOOKUP($F2107,'[2]Master URL List'!$F:$S,14,FALSE)</f>
        <v>markbauman@gmail.com</v>
      </c>
    </row>
    <row r="2108" spans="1:26" s="6" customFormat="1" ht="12.75" customHeight="1" x14ac:dyDescent="0.2">
      <c r="A2108" s="6" t="s">
        <v>2195</v>
      </c>
      <c r="B2108" s="5" t="s">
        <v>2150</v>
      </c>
      <c r="C2108" s="5" t="s">
        <v>2149</v>
      </c>
      <c r="D2108" s="5" t="str">
        <f t="shared" si="36"/>
        <v>EBILLINGHELP.COM</v>
      </c>
      <c r="E2108" s="17">
        <v>5967</v>
      </c>
      <c r="F2108" s="16" t="s">
        <v>2148</v>
      </c>
      <c r="H2108" s="7"/>
      <c r="I2108" s="7" t="s">
        <v>151</v>
      </c>
      <c r="J2108" s="7" t="s">
        <v>151</v>
      </c>
      <c r="K2108" s="7" t="s">
        <v>151</v>
      </c>
      <c r="L2108" s="7" t="s">
        <v>151</v>
      </c>
      <c r="M2108" s="7" t="s">
        <v>151</v>
      </c>
      <c r="N2108" s="24" t="s">
        <v>4022</v>
      </c>
      <c r="O2108" s="6" t="s">
        <v>3899</v>
      </c>
      <c r="P2108" s="9"/>
      <c r="Q2108" s="9"/>
      <c r="R2108" s="6" t="s">
        <v>1742</v>
      </c>
      <c r="S2108" s="6" t="e">
        <v>#N/A</v>
      </c>
      <c r="T2108" s="6" t="e">
        <v>#N/A</v>
      </c>
      <c r="W2108" s="23" t="e">
        <f>VLOOKUP(F2108,'[1]AM Report'!$C:$L,10,FALSE)</f>
        <v>#N/A</v>
      </c>
      <c r="X2108" s="6" t="str">
        <f>VLOOKUP(F2108,'[2]Master URL List'!$F:$S,12,FALSE)</f>
        <v>CWA-RG101</v>
      </c>
      <c r="Y2108" s="6" t="str">
        <f>VLOOKUP($F2108,'[2]Master URL List'!$F:$S,13,FALSE)</f>
        <v>MARK BAUMAN</v>
      </c>
      <c r="Z2108" s="6" t="str">
        <f>VLOOKUP($F2108,'[2]Master URL List'!$F:$S,14,FALSE)</f>
        <v>markbauman@gmail.com</v>
      </c>
    </row>
    <row r="2109" spans="1:26" s="6" customFormat="1" ht="12.75" customHeight="1" x14ac:dyDescent="0.2">
      <c r="A2109" s="6" t="s">
        <v>2196</v>
      </c>
      <c r="B2109" s="5" t="s">
        <v>2150</v>
      </c>
      <c r="C2109" s="5" t="s">
        <v>2149</v>
      </c>
      <c r="D2109" s="5" t="str">
        <f t="shared" si="36"/>
        <v>EBILLINGHELP.COM</v>
      </c>
      <c r="E2109" s="17">
        <v>5967</v>
      </c>
      <c r="F2109" s="16" t="s">
        <v>2148</v>
      </c>
      <c r="H2109" s="7"/>
      <c r="I2109" s="7" t="s">
        <v>151</v>
      </c>
      <c r="J2109" s="7" t="s">
        <v>151</v>
      </c>
      <c r="K2109" s="7" t="s">
        <v>151</v>
      </c>
      <c r="L2109" s="7" t="s">
        <v>151</v>
      </c>
      <c r="M2109" s="7" t="s">
        <v>151</v>
      </c>
      <c r="N2109" s="24" t="s">
        <v>4022</v>
      </c>
      <c r="O2109" s="6" t="s">
        <v>3899</v>
      </c>
      <c r="P2109" s="9"/>
      <c r="Q2109" s="9"/>
      <c r="R2109" s="6" t="s">
        <v>1742</v>
      </c>
      <c r="S2109" s="6" t="e">
        <v>#N/A</v>
      </c>
      <c r="T2109" s="6" t="e">
        <v>#N/A</v>
      </c>
      <c r="W2109" s="23" t="e">
        <f>VLOOKUP(F2109,'[1]AM Report'!$C:$L,10,FALSE)</f>
        <v>#N/A</v>
      </c>
      <c r="X2109" s="6" t="str">
        <f>VLOOKUP(F2109,'[2]Master URL List'!$F:$S,12,FALSE)</f>
        <v>CWA-RG101</v>
      </c>
      <c r="Y2109" s="6" t="str">
        <f>VLOOKUP($F2109,'[2]Master URL List'!$F:$S,13,FALSE)</f>
        <v>MARK BAUMAN</v>
      </c>
      <c r="Z2109" s="6" t="str">
        <f>VLOOKUP($F2109,'[2]Master URL List'!$F:$S,14,FALSE)</f>
        <v>markbauman@gmail.com</v>
      </c>
    </row>
    <row r="2110" spans="1:26" s="6" customFormat="1" ht="12.75" customHeight="1" x14ac:dyDescent="0.2">
      <c r="A2110" s="6" t="s">
        <v>2197</v>
      </c>
      <c r="B2110" s="5" t="s">
        <v>2150</v>
      </c>
      <c r="C2110" s="5" t="s">
        <v>2149</v>
      </c>
      <c r="D2110" s="5" t="str">
        <f t="shared" si="36"/>
        <v>EBILLINGHELP.COM</v>
      </c>
      <c r="E2110" s="17">
        <v>5967</v>
      </c>
      <c r="F2110" s="16" t="s">
        <v>2148</v>
      </c>
      <c r="H2110" s="7"/>
      <c r="I2110" s="7" t="s">
        <v>151</v>
      </c>
      <c r="J2110" s="7" t="s">
        <v>151</v>
      </c>
      <c r="K2110" s="7" t="s">
        <v>151</v>
      </c>
      <c r="L2110" s="7" t="s">
        <v>151</v>
      </c>
      <c r="M2110" s="7" t="s">
        <v>151</v>
      </c>
      <c r="N2110" s="24" t="s">
        <v>4022</v>
      </c>
      <c r="O2110" s="6" t="s">
        <v>3899</v>
      </c>
      <c r="P2110" s="9"/>
      <c r="Q2110" s="9"/>
      <c r="R2110" s="6" t="s">
        <v>1742</v>
      </c>
      <c r="S2110" s="6" t="e">
        <v>#N/A</v>
      </c>
      <c r="T2110" s="6" t="e">
        <v>#N/A</v>
      </c>
      <c r="W2110" s="23" t="e">
        <f>VLOOKUP(F2110,'[1]AM Report'!$C:$L,10,FALSE)</f>
        <v>#N/A</v>
      </c>
      <c r="X2110" s="6" t="str">
        <f>VLOOKUP(F2110,'[2]Master URL List'!$F:$S,12,FALSE)</f>
        <v>CWA-RG101</v>
      </c>
      <c r="Y2110" s="6" t="str">
        <f>VLOOKUP($F2110,'[2]Master URL List'!$F:$S,13,FALSE)</f>
        <v>MARK BAUMAN</v>
      </c>
      <c r="Z2110" s="6" t="str">
        <f>VLOOKUP($F2110,'[2]Master URL List'!$F:$S,14,FALSE)</f>
        <v>markbauman@gmail.com</v>
      </c>
    </row>
    <row r="2111" spans="1:26" s="6" customFormat="1" ht="12.75" customHeight="1" x14ac:dyDescent="0.2">
      <c r="A2111" s="6" t="s">
        <v>2198</v>
      </c>
      <c r="B2111" s="5" t="s">
        <v>2150</v>
      </c>
      <c r="C2111" s="5" t="s">
        <v>2149</v>
      </c>
      <c r="D2111" s="5" t="str">
        <f t="shared" si="36"/>
        <v>EBILLINGHELP.COM</v>
      </c>
      <c r="E2111" s="17">
        <v>5967</v>
      </c>
      <c r="F2111" s="16" t="s">
        <v>2148</v>
      </c>
      <c r="H2111" s="7"/>
      <c r="I2111" s="7" t="s">
        <v>151</v>
      </c>
      <c r="J2111" s="7" t="s">
        <v>151</v>
      </c>
      <c r="K2111" s="7" t="s">
        <v>151</v>
      </c>
      <c r="L2111" s="7" t="s">
        <v>151</v>
      </c>
      <c r="M2111" s="7" t="s">
        <v>151</v>
      </c>
      <c r="N2111" s="24" t="s">
        <v>4022</v>
      </c>
      <c r="O2111" s="6" t="s">
        <v>3899</v>
      </c>
      <c r="P2111" s="9"/>
      <c r="Q2111" s="9"/>
      <c r="R2111" s="6" t="s">
        <v>1742</v>
      </c>
      <c r="S2111" s="6" t="e">
        <v>#N/A</v>
      </c>
      <c r="T2111" s="6" t="e">
        <v>#N/A</v>
      </c>
      <c r="W2111" s="23" t="e">
        <f>VLOOKUP(F2111,'[1]AM Report'!$C:$L,10,FALSE)</f>
        <v>#N/A</v>
      </c>
      <c r="X2111" s="6" t="str">
        <f>VLOOKUP(F2111,'[2]Master URL List'!$F:$S,12,FALSE)</f>
        <v>CWA-RG101</v>
      </c>
      <c r="Y2111" s="6" t="str">
        <f>VLOOKUP($F2111,'[2]Master URL List'!$F:$S,13,FALSE)</f>
        <v>MARK BAUMAN</v>
      </c>
      <c r="Z2111" s="6" t="str">
        <f>VLOOKUP($F2111,'[2]Master URL List'!$F:$S,14,FALSE)</f>
        <v>markbauman@gmail.com</v>
      </c>
    </row>
    <row r="2112" spans="1:26" s="6" customFormat="1" ht="12.75" customHeight="1" x14ac:dyDescent="0.2">
      <c r="A2112" s="6" t="s">
        <v>2199</v>
      </c>
      <c r="B2112" s="5" t="s">
        <v>2150</v>
      </c>
      <c r="C2112" s="5" t="s">
        <v>2149</v>
      </c>
      <c r="D2112" s="5" t="str">
        <f t="shared" si="36"/>
        <v>EBILLINGHELP.COM</v>
      </c>
      <c r="E2112" s="17">
        <v>5967</v>
      </c>
      <c r="F2112" s="16" t="s">
        <v>2148</v>
      </c>
      <c r="H2112" s="7"/>
      <c r="I2112" s="7" t="s">
        <v>151</v>
      </c>
      <c r="J2112" s="7" t="s">
        <v>151</v>
      </c>
      <c r="K2112" s="7" t="s">
        <v>151</v>
      </c>
      <c r="L2112" s="7" t="s">
        <v>151</v>
      </c>
      <c r="M2112" s="7" t="s">
        <v>151</v>
      </c>
      <c r="N2112" s="24" t="s">
        <v>4022</v>
      </c>
      <c r="O2112" s="6" t="s">
        <v>3899</v>
      </c>
      <c r="P2112" s="9"/>
      <c r="Q2112" s="9"/>
      <c r="R2112" s="6" t="s">
        <v>1742</v>
      </c>
      <c r="S2112" s="6" t="e">
        <v>#N/A</v>
      </c>
      <c r="T2112" s="6" t="e">
        <v>#N/A</v>
      </c>
      <c r="W2112" s="23" t="e">
        <f>VLOOKUP(F2112,'[1]AM Report'!$C:$L,10,FALSE)</f>
        <v>#N/A</v>
      </c>
      <c r="X2112" s="6" t="str">
        <f>VLOOKUP(F2112,'[2]Master URL List'!$F:$S,12,FALSE)</f>
        <v>CWA-RG101</v>
      </c>
      <c r="Y2112" s="6" t="str">
        <f>VLOOKUP($F2112,'[2]Master URL List'!$F:$S,13,FALSE)</f>
        <v>MARK BAUMAN</v>
      </c>
      <c r="Z2112" s="6" t="str">
        <f>VLOOKUP($F2112,'[2]Master URL List'!$F:$S,14,FALSE)</f>
        <v>markbauman@gmail.com</v>
      </c>
    </row>
    <row r="2113" spans="1:26" s="6" customFormat="1" ht="12.75" customHeight="1" x14ac:dyDescent="0.2">
      <c r="A2113" s="6" t="s">
        <v>2200</v>
      </c>
      <c r="B2113" s="5" t="s">
        <v>2150</v>
      </c>
      <c r="C2113" s="5" t="s">
        <v>2149</v>
      </c>
      <c r="D2113" s="5" t="str">
        <f t="shared" si="36"/>
        <v>EBILLINGHELP.COM</v>
      </c>
      <c r="E2113" s="17">
        <v>5967</v>
      </c>
      <c r="F2113" s="16" t="s">
        <v>2148</v>
      </c>
      <c r="H2113" s="7"/>
      <c r="I2113" s="7" t="s">
        <v>151</v>
      </c>
      <c r="J2113" s="7" t="s">
        <v>151</v>
      </c>
      <c r="K2113" s="7" t="s">
        <v>151</v>
      </c>
      <c r="L2113" s="7" t="s">
        <v>151</v>
      </c>
      <c r="M2113" s="7" t="s">
        <v>151</v>
      </c>
      <c r="N2113" s="24" t="s">
        <v>4022</v>
      </c>
      <c r="O2113" s="6" t="s">
        <v>3899</v>
      </c>
      <c r="P2113" s="9"/>
      <c r="Q2113" s="9"/>
      <c r="R2113" s="6" t="s">
        <v>1742</v>
      </c>
      <c r="S2113" s="6" t="e">
        <v>#N/A</v>
      </c>
      <c r="T2113" s="6" t="e">
        <v>#N/A</v>
      </c>
      <c r="W2113" s="23" t="e">
        <f>VLOOKUP(F2113,'[1]AM Report'!$C:$L,10,FALSE)</f>
        <v>#N/A</v>
      </c>
      <c r="X2113" s="6" t="str">
        <f>VLOOKUP(F2113,'[2]Master URL List'!$F:$S,12,FALSE)</f>
        <v>CWA-RG101</v>
      </c>
      <c r="Y2113" s="6" t="str">
        <f>VLOOKUP($F2113,'[2]Master URL List'!$F:$S,13,FALSE)</f>
        <v>MARK BAUMAN</v>
      </c>
      <c r="Z2113" s="6" t="str">
        <f>VLOOKUP($F2113,'[2]Master URL List'!$F:$S,14,FALSE)</f>
        <v>markbauman@gmail.com</v>
      </c>
    </row>
    <row r="2114" spans="1:26" s="6" customFormat="1" ht="12.75" customHeight="1" x14ac:dyDescent="0.2">
      <c r="A2114" s="6" t="s">
        <v>2201</v>
      </c>
      <c r="B2114" s="5" t="s">
        <v>2150</v>
      </c>
      <c r="C2114" s="5" t="s">
        <v>2149</v>
      </c>
      <c r="D2114" s="5" t="str">
        <f t="shared" si="36"/>
        <v>EBILLINGHELP.COM</v>
      </c>
      <c r="E2114" s="17">
        <v>5967</v>
      </c>
      <c r="F2114" s="16" t="s">
        <v>2148</v>
      </c>
      <c r="H2114" s="7"/>
      <c r="I2114" s="7" t="s">
        <v>151</v>
      </c>
      <c r="J2114" s="7" t="s">
        <v>151</v>
      </c>
      <c r="K2114" s="7" t="s">
        <v>151</v>
      </c>
      <c r="L2114" s="7" t="s">
        <v>151</v>
      </c>
      <c r="M2114" s="7" t="s">
        <v>151</v>
      </c>
      <c r="N2114" s="24" t="s">
        <v>4022</v>
      </c>
      <c r="O2114" s="6" t="s">
        <v>3899</v>
      </c>
      <c r="P2114" s="9"/>
      <c r="Q2114" s="9"/>
      <c r="R2114" s="6" t="s">
        <v>1742</v>
      </c>
      <c r="S2114" s="6" t="e">
        <v>#N/A</v>
      </c>
      <c r="T2114" s="6" t="e">
        <v>#N/A</v>
      </c>
      <c r="W2114" s="23" t="e">
        <f>VLOOKUP(F2114,'[1]AM Report'!$C:$L,10,FALSE)</f>
        <v>#N/A</v>
      </c>
      <c r="X2114" s="6" t="str">
        <f>VLOOKUP(F2114,'[2]Master URL List'!$F:$S,12,FALSE)</f>
        <v>CWA-RG101</v>
      </c>
      <c r="Y2114" s="6" t="str">
        <f>VLOOKUP($F2114,'[2]Master URL List'!$F:$S,13,FALSE)</f>
        <v>MARK BAUMAN</v>
      </c>
      <c r="Z2114" s="6" t="str">
        <f>VLOOKUP($F2114,'[2]Master URL List'!$F:$S,14,FALSE)</f>
        <v>markbauman@gmail.com</v>
      </c>
    </row>
    <row r="2115" spans="1:26" s="6" customFormat="1" ht="12.75" customHeight="1" x14ac:dyDescent="0.2">
      <c r="A2115" s="6" t="s">
        <v>2202</v>
      </c>
      <c r="B2115" s="5" t="s">
        <v>2150</v>
      </c>
      <c r="C2115" s="5" t="s">
        <v>2149</v>
      </c>
      <c r="D2115" s="5" t="str">
        <f t="shared" si="36"/>
        <v>EBILLINGHELP.COM</v>
      </c>
      <c r="E2115" s="17">
        <v>5967</v>
      </c>
      <c r="F2115" s="16" t="s">
        <v>2148</v>
      </c>
      <c r="H2115" s="7"/>
      <c r="I2115" s="7" t="s">
        <v>151</v>
      </c>
      <c r="J2115" s="7" t="s">
        <v>151</v>
      </c>
      <c r="K2115" s="7" t="s">
        <v>151</v>
      </c>
      <c r="L2115" s="7" t="s">
        <v>151</v>
      </c>
      <c r="M2115" s="7" t="s">
        <v>151</v>
      </c>
      <c r="N2115" s="24" t="s">
        <v>4022</v>
      </c>
      <c r="O2115" s="6" t="s">
        <v>3899</v>
      </c>
      <c r="P2115" s="9"/>
      <c r="Q2115" s="9"/>
      <c r="R2115" s="6" t="s">
        <v>1742</v>
      </c>
      <c r="S2115" s="6" t="e">
        <v>#N/A</v>
      </c>
      <c r="T2115" s="6" t="e">
        <v>#N/A</v>
      </c>
      <c r="W2115" s="23" t="e">
        <f>VLOOKUP(F2115,'[1]AM Report'!$C:$L,10,FALSE)</f>
        <v>#N/A</v>
      </c>
      <c r="X2115" s="6" t="str">
        <f>VLOOKUP(F2115,'[2]Master URL List'!$F:$S,12,FALSE)</f>
        <v>CWA-RG101</v>
      </c>
      <c r="Y2115" s="6" t="str">
        <f>VLOOKUP($F2115,'[2]Master URL List'!$F:$S,13,FALSE)</f>
        <v>MARK BAUMAN</v>
      </c>
      <c r="Z2115" s="6" t="str">
        <f>VLOOKUP($F2115,'[2]Master URL List'!$F:$S,14,FALSE)</f>
        <v>markbauman@gmail.com</v>
      </c>
    </row>
    <row r="2116" spans="1:26" s="6" customFormat="1" ht="12.75" customHeight="1" x14ac:dyDescent="0.2">
      <c r="A2116" s="6" t="s">
        <v>2203</v>
      </c>
      <c r="B2116" s="5" t="s">
        <v>2150</v>
      </c>
      <c r="C2116" s="5" t="s">
        <v>2149</v>
      </c>
      <c r="D2116" s="5" t="str">
        <f t="shared" si="36"/>
        <v>EBILLINGHELP.COM</v>
      </c>
      <c r="E2116" s="17">
        <v>5967</v>
      </c>
      <c r="F2116" s="16" t="s">
        <v>2148</v>
      </c>
      <c r="H2116" s="7"/>
      <c r="I2116" s="7" t="s">
        <v>151</v>
      </c>
      <c r="J2116" s="7" t="s">
        <v>151</v>
      </c>
      <c r="K2116" s="7" t="s">
        <v>151</v>
      </c>
      <c r="L2116" s="7" t="s">
        <v>151</v>
      </c>
      <c r="M2116" s="7" t="s">
        <v>151</v>
      </c>
      <c r="N2116" s="24" t="s">
        <v>4022</v>
      </c>
      <c r="O2116" s="6" t="s">
        <v>3899</v>
      </c>
      <c r="P2116" s="9"/>
      <c r="Q2116" s="9"/>
      <c r="R2116" s="6" t="s">
        <v>1742</v>
      </c>
      <c r="S2116" s="6" t="e">
        <v>#N/A</v>
      </c>
      <c r="T2116" s="6" t="e">
        <v>#N/A</v>
      </c>
      <c r="W2116" s="23" t="e">
        <f>VLOOKUP(F2116,'[1]AM Report'!$C:$L,10,FALSE)</f>
        <v>#N/A</v>
      </c>
      <c r="X2116" s="6" t="str">
        <f>VLOOKUP(F2116,'[2]Master URL List'!$F:$S,12,FALSE)</f>
        <v>CWA-RG101</v>
      </c>
      <c r="Y2116" s="6" t="str">
        <f>VLOOKUP($F2116,'[2]Master URL List'!$F:$S,13,FALSE)</f>
        <v>MARK BAUMAN</v>
      </c>
      <c r="Z2116" s="6" t="str">
        <f>VLOOKUP($F2116,'[2]Master URL List'!$F:$S,14,FALSE)</f>
        <v>markbauman@gmail.com</v>
      </c>
    </row>
    <row r="2117" spans="1:26" s="6" customFormat="1" ht="12.75" customHeight="1" x14ac:dyDescent="0.2">
      <c r="A2117" s="6" t="s">
        <v>2204</v>
      </c>
      <c r="B2117" s="5" t="s">
        <v>2150</v>
      </c>
      <c r="C2117" s="5" t="s">
        <v>2149</v>
      </c>
      <c r="D2117" s="5" t="str">
        <f t="shared" si="36"/>
        <v>EBILLINGHELP.COM</v>
      </c>
      <c r="E2117" s="17">
        <v>5967</v>
      </c>
      <c r="F2117" s="16" t="s">
        <v>2148</v>
      </c>
      <c r="H2117" s="7"/>
      <c r="I2117" s="7" t="s">
        <v>151</v>
      </c>
      <c r="J2117" s="7" t="s">
        <v>151</v>
      </c>
      <c r="K2117" s="7" t="s">
        <v>151</v>
      </c>
      <c r="L2117" s="7" t="s">
        <v>151</v>
      </c>
      <c r="M2117" s="7" t="s">
        <v>151</v>
      </c>
      <c r="N2117" s="24" t="s">
        <v>4022</v>
      </c>
      <c r="O2117" s="6" t="s">
        <v>3899</v>
      </c>
      <c r="P2117" s="9"/>
      <c r="Q2117" s="9"/>
      <c r="R2117" s="6" t="s">
        <v>1742</v>
      </c>
      <c r="S2117" s="6" t="e">
        <v>#N/A</v>
      </c>
      <c r="T2117" s="6" t="e">
        <v>#N/A</v>
      </c>
      <c r="W2117" s="23" t="e">
        <f>VLOOKUP(F2117,'[1]AM Report'!$C:$L,10,FALSE)</f>
        <v>#N/A</v>
      </c>
      <c r="X2117" s="6" t="str">
        <f>VLOOKUP(F2117,'[2]Master URL List'!$F:$S,12,FALSE)</f>
        <v>CWA-RG101</v>
      </c>
      <c r="Y2117" s="6" t="str">
        <f>VLOOKUP($F2117,'[2]Master URL List'!$F:$S,13,FALSE)</f>
        <v>MARK BAUMAN</v>
      </c>
      <c r="Z2117" s="6" t="str">
        <f>VLOOKUP($F2117,'[2]Master URL List'!$F:$S,14,FALSE)</f>
        <v>markbauman@gmail.com</v>
      </c>
    </row>
    <row r="2118" spans="1:26" s="6" customFormat="1" ht="12.75" customHeight="1" x14ac:dyDescent="0.2">
      <c r="A2118" s="6" t="s">
        <v>2205</v>
      </c>
      <c r="B2118" s="5" t="s">
        <v>2150</v>
      </c>
      <c r="C2118" s="5" t="s">
        <v>2149</v>
      </c>
      <c r="D2118" s="5" t="str">
        <f t="shared" si="36"/>
        <v>EBILLINGHELP.COM</v>
      </c>
      <c r="E2118" s="17">
        <v>5967</v>
      </c>
      <c r="F2118" s="16" t="s">
        <v>2148</v>
      </c>
      <c r="H2118" s="7"/>
      <c r="I2118" s="7" t="s">
        <v>151</v>
      </c>
      <c r="J2118" s="7" t="s">
        <v>151</v>
      </c>
      <c r="K2118" s="7" t="s">
        <v>151</v>
      </c>
      <c r="L2118" s="7" t="s">
        <v>151</v>
      </c>
      <c r="M2118" s="7" t="s">
        <v>151</v>
      </c>
      <c r="N2118" s="24" t="s">
        <v>4022</v>
      </c>
      <c r="O2118" s="6" t="s">
        <v>3899</v>
      </c>
      <c r="P2118" s="9"/>
      <c r="Q2118" s="9"/>
      <c r="R2118" s="6" t="s">
        <v>1742</v>
      </c>
      <c r="S2118" s="6" t="e">
        <v>#N/A</v>
      </c>
      <c r="T2118" s="6" t="e">
        <v>#N/A</v>
      </c>
      <c r="W2118" s="23" t="e">
        <f>VLOOKUP(F2118,'[1]AM Report'!$C:$L,10,FALSE)</f>
        <v>#N/A</v>
      </c>
      <c r="X2118" s="6" t="str">
        <f>VLOOKUP(F2118,'[2]Master URL List'!$F:$S,12,FALSE)</f>
        <v>CWA-RG101</v>
      </c>
      <c r="Y2118" s="6" t="str">
        <f>VLOOKUP($F2118,'[2]Master URL List'!$F:$S,13,FALSE)</f>
        <v>MARK BAUMAN</v>
      </c>
      <c r="Z2118" s="6" t="str">
        <f>VLOOKUP($F2118,'[2]Master URL List'!$F:$S,14,FALSE)</f>
        <v>markbauman@gmail.com</v>
      </c>
    </row>
    <row r="2119" spans="1:26" s="6" customFormat="1" ht="12.75" customHeight="1" x14ac:dyDescent="0.2">
      <c r="A2119" s="6" t="s">
        <v>2206</v>
      </c>
      <c r="B2119" s="5" t="s">
        <v>2150</v>
      </c>
      <c r="C2119" s="5" t="s">
        <v>2149</v>
      </c>
      <c r="D2119" s="5" t="str">
        <f t="shared" si="36"/>
        <v>EBILLINGHELP.COM</v>
      </c>
      <c r="E2119" s="17">
        <v>5967</v>
      </c>
      <c r="F2119" s="16" t="s">
        <v>2148</v>
      </c>
      <c r="H2119" s="7"/>
      <c r="I2119" s="7" t="s">
        <v>151</v>
      </c>
      <c r="J2119" s="7" t="s">
        <v>151</v>
      </c>
      <c r="K2119" s="7" t="s">
        <v>151</v>
      </c>
      <c r="L2119" s="7" t="s">
        <v>151</v>
      </c>
      <c r="M2119" s="7" t="s">
        <v>151</v>
      </c>
      <c r="N2119" s="24" t="s">
        <v>4022</v>
      </c>
      <c r="O2119" s="6" t="s">
        <v>3899</v>
      </c>
      <c r="P2119" s="9"/>
      <c r="Q2119" s="9"/>
      <c r="R2119" s="6" t="s">
        <v>1742</v>
      </c>
      <c r="S2119" s="6" t="e">
        <v>#N/A</v>
      </c>
      <c r="T2119" s="6" t="e">
        <v>#N/A</v>
      </c>
      <c r="W2119" s="23" t="e">
        <f>VLOOKUP(F2119,'[1]AM Report'!$C:$L,10,FALSE)</f>
        <v>#N/A</v>
      </c>
      <c r="X2119" s="6" t="str">
        <f>VLOOKUP(F2119,'[2]Master URL List'!$F:$S,12,FALSE)</f>
        <v>CWA-RG101</v>
      </c>
      <c r="Y2119" s="6" t="str">
        <f>VLOOKUP($F2119,'[2]Master URL List'!$F:$S,13,FALSE)</f>
        <v>MARK BAUMAN</v>
      </c>
      <c r="Z2119" s="6" t="str">
        <f>VLOOKUP($F2119,'[2]Master URL List'!$F:$S,14,FALSE)</f>
        <v>markbauman@gmail.com</v>
      </c>
    </row>
    <row r="2120" spans="1:26" s="6" customFormat="1" ht="12.75" customHeight="1" x14ac:dyDescent="0.2">
      <c r="A2120" s="6" t="s">
        <v>2207</v>
      </c>
      <c r="B2120" s="5" t="s">
        <v>2150</v>
      </c>
      <c r="C2120" s="5" t="s">
        <v>2149</v>
      </c>
      <c r="D2120" s="5" t="str">
        <f t="shared" si="36"/>
        <v>EBILLINGHELP.COM</v>
      </c>
      <c r="E2120" s="17">
        <v>5967</v>
      </c>
      <c r="F2120" s="16" t="s">
        <v>2148</v>
      </c>
      <c r="H2120" s="7"/>
      <c r="I2120" s="7" t="s">
        <v>151</v>
      </c>
      <c r="J2120" s="7" t="s">
        <v>151</v>
      </c>
      <c r="K2120" s="7" t="s">
        <v>151</v>
      </c>
      <c r="L2120" s="7" t="s">
        <v>151</v>
      </c>
      <c r="M2120" s="7" t="s">
        <v>151</v>
      </c>
      <c r="N2120" s="24" t="s">
        <v>4022</v>
      </c>
      <c r="O2120" s="6" t="s">
        <v>3899</v>
      </c>
      <c r="P2120" s="9"/>
      <c r="Q2120" s="9"/>
      <c r="R2120" s="6" t="s">
        <v>1742</v>
      </c>
      <c r="S2120" s="6" t="e">
        <v>#N/A</v>
      </c>
      <c r="T2120" s="6" t="e">
        <v>#N/A</v>
      </c>
      <c r="W2120" s="23" t="e">
        <f>VLOOKUP(F2120,'[1]AM Report'!$C:$L,10,FALSE)</f>
        <v>#N/A</v>
      </c>
      <c r="X2120" s="6" t="str">
        <f>VLOOKUP(F2120,'[2]Master URL List'!$F:$S,12,FALSE)</f>
        <v>CWA-RG101</v>
      </c>
      <c r="Y2120" s="6" t="str">
        <f>VLOOKUP($F2120,'[2]Master URL List'!$F:$S,13,FALSE)</f>
        <v>MARK BAUMAN</v>
      </c>
      <c r="Z2120" s="6" t="str">
        <f>VLOOKUP($F2120,'[2]Master URL List'!$F:$S,14,FALSE)</f>
        <v>markbauman@gmail.com</v>
      </c>
    </row>
    <row r="2121" spans="1:26" s="6" customFormat="1" ht="12.75" customHeight="1" x14ac:dyDescent="0.2">
      <c r="A2121" s="6" t="s">
        <v>2208</v>
      </c>
      <c r="B2121" s="5" t="s">
        <v>2150</v>
      </c>
      <c r="C2121" s="5" t="s">
        <v>2149</v>
      </c>
      <c r="D2121" s="5" t="str">
        <f t="shared" si="36"/>
        <v>EBILLINGHELP.COM</v>
      </c>
      <c r="E2121" s="17">
        <v>5967</v>
      </c>
      <c r="F2121" s="16" t="s">
        <v>2148</v>
      </c>
      <c r="H2121" s="7"/>
      <c r="I2121" s="7" t="s">
        <v>151</v>
      </c>
      <c r="J2121" s="7" t="s">
        <v>151</v>
      </c>
      <c r="K2121" s="7" t="s">
        <v>151</v>
      </c>
      <c r="L2121" s="7" t="s">
        <v>151</v>
      </c>
      <c r="M2121" s="7" t="s">
        <v>151</v>
      </c>
      <c r="N2121" s="24" t="s">
        <v>4022</v>
      </c>
      <c r="O2121" s="6" t="s">
        <v>3899</v>
      </c>
      <c r="P2121" s="9"/>
      <c r="Q2121" s="9"/>
      <c r="R2121" s="6" t="s">
        <v>1742</v>
      </c>
      <c r="S2121" s="6" t="e">
        <v>#N/A</v>
      </c>
      <c r="T2121" s="6" t="e">
        <v>#N/A</v>
      </c>
      <c r="W2121" s="23" t="e">
        <f>VLOOKUP(F2121,'[1]AM Report'!$C:$L,10,FALSE)</f>
        <v>#N/A</v>
      </c>
      <c r="X2121" s="6" t="str">
        <f>VLOOKUP(F2121,'[2]Master URL List'!$F:$S,12,FALSE)</f>
        <v>CWA-RG101</v>
      </c>
      <c r="Y2121" s="6" t="str">
        <f>VLOOKUP($F2121,'[2]Master URL List'!$F:$S,13,FALSE)</f>
        <v>MARK BAUMAN</v>
      </c>
      <c r="Z2121" s="6" t="str">
        <f>VLOOKUP($F2121,'[2]Master URL List'!$F:$S,14,FALSE)</f>
        <v>markbauman@gmail.com</v>
      </c>
    </row>
    <row r="2122" spans="1:26" s="6" customFormat="1" ht="12.75" customHeight="1" x14ac:dyDescent="0.2">
      <c r="A2122" s="6" t="s">
        <v>2209</v>
      </c>
      <c r="B2122" s="5" t="s">
        <v>2150</v>
      </c>
      <c r="C2122" s="5" t="s">
        <v>2149</v>
      </c>
      <c r="D2122" s="5" t="str">
        <f t="shared" si="36"/>
        <v>EBILLINGHELP.COM</v>
      </c>
      <c r="E2122" s="17">
        <v>5967</v>
      </c>
      <c r="F2122" s="16" t="s">
        <v>2148</v>
      </c>
      <c r="H2122" s="7"/>
      <c r="I2122" s="7" t="s">
        <v>151</v>
      </c>
      <c r="J2122" s="7" t="s">
        <v>151</v>
      </c>
      <c r="K2122" s="7" t="s">
        <v>151</v>
      </c>
      <c r="L2122" s="7" t="s">
        <v>151</v>
      </c>
      <c r="M2122" s="7" t="s">
        <v>151</v>
      </c>
      <c r="N2122" s="24" t="s">
        <v>4022</v>
      </c>
      <c r="O2122" s="6" t="s">
        <v>3899</v>
      </c>
      <c r="P2122" s="9"/>
      <c r="Q2122" s="9"/>
      <c r="R2122" s="6" t="s">
        <v>1742</v>
      </c>
      <c r="S2122" s="6" t="e">
        <v>#N/A</v>
      </c>
      <c r="T2122" s="6" t="e">
        <v>#N/A</v>
      </c>
      <c r="W2122" s="23" t="e">
        <f>VLOOKUP(F2122,'[1]AM Report'!$C:$L,10,FALSE)</f>
        <v>#N/A</v>
      </c>
      <c r="X2122" s="6" t="str">
        <f>VLOOKUP(F2122,'[2]Master URL List'!$F:$S,12,FALSE)</f>
        <v>CWA-RG101</v>
      </c>
      <c r="Y2122" s="6" t="str">
        <f>VLOOKUP($F2122,'[2]Master URL List'!$F:$S,13,FALSE)</f>
        <v>MARK BAUMAN</v>
      </c>
      <c r="Z2122" s="6" t="str">
        <f>VLOOKUP($F2122,'[2]Master URL List'!$F:$S,14,FALSE)</f>
        <v>markbauman@gmail.com</v>
      </c>
    </row>
    <row r="2123" spans="1:26" s="6" customFormat="1" ht="12.75" customHeight="1" x14ac:dyDescent="0.2">
      <c r="A2123" s="6" t="s">
        <v>2210</v>
      </c>
      <c r="B2123" s="5" t="s">
        <v>2150</v>
      </c>
      <c r="C2123" s="5" t="s">
        <v>2149</v>
      </c>
      <c r="D2123" s="5" t="str">
        <f t="shared" si="36"/>
        <v>EBILLINGHELP.COM</v>
      </c>
      <c r="E2123" s="17">
        <v>5967</v>
      </c>
      <c r="F2123" s="16" t="s">
        <v>2148</v>
      </c>
      <c r="H2123" s="7"/>
      <c r="I2123" s="7" t="s">
        <v>151</v>
      </c>
      <c r="J2123" s="7" t="s">
        <v>151</v>
      </c>
      <c r="K2123" s="7" t="s">
        <v>151</v>
      </c>
      <c r="L2123" s="7" t="s">
        <v>151</v>
      </c>
      <c r="M2123" s="7" t="s">
        <v>151</v>
      </c>
      <c r="N2123" s="24" t="s">
        <v>4022</v>
      </c>
      <c r="O2123" s="6" t="s">
        <v>3899</v>
      </c>
      <c r="P2123" s="9"/>
      <c r="Q2123" s="9"/>
      <c r="R2123" s="6" t="s">
        <v>1742</v>
      </c>
      <c r="S2123" s="6" t="e">
        <v>#N/A</v>
      </c>
      <c r="T2123" s="6" t="e">
        <v>#N/A</v>
      </c>
      <c r="W2123" s="23" t="e">
        <f>VLOOKUP(F2123,'[1]AM Report'!$C:$L,10,FALSE)</f>
        <v>#N/A</v>
      </c>
      <c r="X2123" s="6" t="str">
        <f>VLOOKUP(F2123,'[2]Master URL List'!$F:$S,12,FALSE)</f>
        <v>CWA-RG101</v>
      </c>
      <c r="Y2123" s="6" t="str">
        <f>VLOOKUP($F2123,'[2]Master URL List'!$F:$S,13,FALSE)</f>
        <v>MARK BAUMAN</v>
      </c>
      <c r="Z2123" s="6" t="str">
        <f>VLOOKUP($F2123,'[2]Master URL List'!$F:$S,14,FALSE)</f>
        <v>markbauman@gmail.com</v>
      </c>
    </row>
    <row r="2124" spans="1:26" s="6" customFormat="1" ht="12.75" customHeight="1" x14ac:dyDescent="0.2">
      <c r="A2124" s="6" t="s">
        <v>2211</v>
      </c>
      <c r="B2124" s="5" t="s">
        <v>2150</v>
      </c>
      <c r="C2124" s="5" t="s">
        <v>2149</v>
      </c>
      <c r="D2124" s="5" t="str">
        <f t="shared" si="36"/>
        <v>EBILLINGHELP.COM</v>
      </c>
      <c r="E2124" s="17">
        <v>5967</v>
      </c>
      <c r="F2124" s="16" t="s">
        <v>2148</v>
      </c>
      <c r="H2124" s="7"/>
      <c r="I2124" s="7" t="s">
        <v>151</v>
      </c>
      <c r="J2124" s="7" t="s">
        <v>151</v>
      </c>
      <c r="K2124" s="7" t="s">
        <v>151</v>
      </c>
      <c r="L2124" s="7" t="s">
        <v>151</v>
      </c>
      <c r="M2124" s="7" t="s">
        <v>151</v>
      </c>
      <c r="N2124" s="24" t="s">
        <v>4022</v>
      </c>
      <c r="O2124" s="6" t="s">
        <v>3899</v>
      </c>
      <c r="P2124" s="9"/>
      <c r="Q2124" s="9"/>
      <c r="R2124" s="6" t="s">
        <v>1742</v>
      </c>
      <c r="S2124" s="6" t="e">
        <v>#N/A</v>
      </c>
      <c r="T2124" s="6" t="e">
        <v>#N/A</v>
      </c>
      <c r="W2124" s="23" t="e">
        <f>VLOOKUP(F2124,'[1]AM Report'!$C:$L,10,FALSE)</f>
        <v>#N/A</v>
      </c>
      <c r="X2124" s="6" t="str">
        <f>VLOOKUP(F2124,'[2]Master URL List'!$F:$S,12,FALSE)</f>
        <v>CWA-RG101</v>
      </c>
      <c r="Y2124" s="6" t="str">
        <f>VLOOKUP($F2124,'[2]Master URL List'!$F:$S,13,FALSE)</f>
        <v>MARK BAUMAN</v>
      </c>
      <c r="Z2124" s="6" t="str">
        <f>VLOOKUP($F2124,'[2]Master URL List'!$F:$S,14,FALSE)</f>
        <v>markbauman@gmail.com</v>
      </c>
    </row>
    <row r="2125" spans="1:26" s="6" customFormat="1" ht="12.75" customHeight="1" x14ac:dyDescent="0.2">
      <c r="A2125" s="6" t="s">
        <v>2212</v>
      </c>
      <c r="B2125" s="5" t="s">
        <v>2150</v>
      </c>
      <c r="C2125" s="5" t="s">
        <v>2149</v>
      </c>
      <c r="D2125" s="5" t="str">
        <f t="shared" si="36"/>
        <v>EBILLINGHELP.COM</v>
      </c>
      <c r="E2125" s="17">
        <v>5967</v>
      </c>
      <c r="F2125" s="16" t="s">
        <v>2148</v>
      </c>
      <c r="H2125" s="7"/>
      <c r="I2125" s="7" t="s">
        <v>151</v>
      </c>
      <c r="J2125" s="7" t="s">
        <v>151</v>
      </c>
      <c r="K2125" s="7" t="s">
        <v>151</v>
      </c>
      <c r="L2125" s="7" t="s">
        <v>151</v>
      </c>
      <c r="M2125" s="7" t="s">
        <v>151</v>
      </c>
      <c r="N2125" s="24" t="s">
        <v>4022</v>
      </c>
      <c r="O2125" s="6" t="s">
        <v>3899</v>
      </c>
      <c r="P2125" s="9"/>
      <c r="Q2125" s="9"/>
      <c r="R2125" s="6" t="s">
        <v>1742</v>
      </c>
      <c r="S2125" s="6" t="e">
        <v>#N/A</v>
      </c>
      <c r="T2125" s="6" t="e">
        <v>#N/A</v>
      </c>
      <c r="W2125" s="23" t="e">
        <f>VLOOKUP(F2125,'[1]AM Report'!$C:$L,10,FALSE)</f>
        <v>#N/A</v>
      </c>
      <c r="X2125" s="6" t="str">
        <f>VLOOKUP(F2125,'[2]Master URL List'!$F:$S,12,FALSE)</f>
        <v>CWA-RG101</v>
      </c>
      <c r="Y2125" s="6" t="str">
        <f>VLOOKUP($F2125,'[2]Master URL List'!$F:$S,13,FALSE)</f>
        <v>MARK BAUMAN</v>
      </c>
      <c r="Z2125" s="6" t="str">
        <f>VLOOKUP($F2125,'[2]Master URL List'!$F:$S,14,FALSE)</f>
        <v>markbauman@gmail.com</v>
      </c>
    </row>
    <row r="2126" spans="1:26" s="6" customFormat="1" ht="12.75" customHeight="1" x14ac:dyDescent="0.2">
      <c r="A2126" s="6" t="s">
        <v>2213</v>
      </c>
      <c r="B2126" s="5" t="s">
        <v>2150</v>
      </c>
      <c r="C2126" s="5" t="s">
        <v>2149</v>
      </c>
      <c r="D2126" s="5" t="str">
        <f t="shared" si="36"/>
        <v>EBILLINGHELP.COM</v>
      </c>
      <c r="E2126" s="17">
        <v>5967</v>
      </c>
      <c r="F2126" s="16" t="s">
        <v>2148</v>
      </c>
      <c r="H2126" s="7"/>
      <c r="I2126" s="7" t="s">
        <v>151</v>
      </c>
      <c r="J2126" s="7" t="s">
        <v>151</v>
      </c>
      <c r="K2126" s="7" t="s">
        <v>151</v>
      </c>
      <c r="L2126" s="7" t="s">
        <v>151</v>
      </c>
      <c r="M2126" s="7" t="s">
        <v>151</v>
      </c>
      <c r="N2126" s="24" t="s">
        <v>4022</v>
      </c>
      <c r="O2126" s="6" t="s">
        <v>3899</v>
      </c>
      <c r="P2126" s="9"/>
      <c r="Q2126" s="9"/>
      <c r="R2126" s="6" t="s">
        <v>1742</v>
      </c>
      <c r="S2126" s="6" t="e">
        <v>#N/A</v>
      </c>
      <c r="T2126" s="6" t="e">
        <v>#N/A</v>
      </c>
      <c r="W2126" s="23" t="e">
        <f>VLOOKUP(F2126,'[1]AM Report'!$C:$L,10,FALSE)</f>
        <v>#N/A</v>
      </c>
      <c r="X2126" s="6" t="str">
        <f>VLOOKUP(F2126,'[2]Master URL List'!$F:$S,12,FALSE)</f>
        <v>CWA-RG101</v>
      </c>
      <c r="Y2126" s="6" t="str">
        <f>VLOOKUP($F2126,'[2]Master URL List'!$F:$S,13,FALSE)</f>
        <v>MARK BAUMAN</v>
      </c>
      <c r="Z2126" s="6" t="str">
        <f>VLOOKUP($F2126,'[2]Master URL List'!$F:$S,14,FALSE)</f>
        <v>markbauman@gmail.com</v>
      </c>
    </row>
    <row r="2127" spans="1:26" s="6" customFormat="1" ht="12.75" customHeight="1" x14ac:dyDescent="0.2">
      <c r="A2127" s="6" t="s">
        <v>2214</v>
      </c>
      <c r="B2127" s="5" t="s">
        <v>2150</v>
      </c>
      <c r="C2127" s="5" t="s">
        <v>2149</v>
      </c>
      <c r="D2127" s="5" t="str">
        <f t="shared" si="36"/>
        <v>EBILLINGHELP.COM</v>
      </c>
      <c r="E2127" s="17">
        <v>5967</v>
      </c>
      <c r="F2127" s="16" t="s">
        <v>2148</v>
      </c>
      <c r="H2127" s="7"/>
      <c r="I2127" s="7" t="s">
        <v>151</v>
      </c>
      <c r="J2127" s="7" t="s">
        <v>151</v>
      </c>
      <c r="K2127" s="7" t="s">
        <v>151</v>
      </c>
      <c r="L2127" s="7" t="s">
        <v>151</v>
      </c>
      <c r="M2127" s="7" t="s">
        <v>151</v>
      </c>
      <c r="N2127" s="24" t="s">
        <v>4022</v>
      </c>
      <c r="O2127" s="6" t="s">
        <v>3899</v>
      </c>
      <c r="P2127" s="9"/>
      <c r="Q2127" s="9"/>
      <c r="R2127" s="6" t="s">
        <v>1742</v>
      </c>
      <c r="S2127" s="6" t="e">
        <v>#N/A</v>
      </c>
      <c r="T2127" s="6" t="e">
        <v>#N/A</v>
      </c>
      <c r="W2127" s="23" t="e">
        <f>VLOOKUP(F2127,'[1]AM Report'!$C:$L,10,FALSE)</f>
        <v>#N/A</v>
      </c>
      <c r="X2127" s="6" t="str">
        <f>VLOOKUP(F2127,'[2]Master URL List'!$F:$S,12,FALSE)</f>
        <v>CWA-RG101</v>
      </c>
      <c r="Y2127" s="6" t="str">
        <f>VLOOKUP($F2127,'[2]Master URL List'!$F:$S,13,FALSE)</f>
        <v>MARK BAUMAN</v>
      </c>
      <c r="Z2127" s="6" t="str">
        <f>VLOOKUP($F2127,'[2]Master URL List'!$F:$S,14,FALSE)</f>
        <v>markbauman@gmail.com</v>
      </c>
    </row>
    <row r="2128" spans="1:26" s="6" customFormat="1" ht="12.75" customHeight="1" x14ac:dyDescent="0.2">
      <c r="A2128" s="6" t="s">
        <v>2215</v>
      </c>
      <c r="B2128" s="5" t="s">
        <v>2150</v>
      </c>
      <c r="C2128" s="5" t="s">
        <v>2149</v>
      </c>
      <c r="D2128" s="5" t="str">
        <f t="shared" si="36"/>
        <v>EBILLINGHELP.COM</v>
      </c>
      <c r="E2128" s="17">
        <v>5967</v>
      </c>
      <c r="F2128" s="16" t="s">
        <v>2148</v>
      </c>
      <c r="H2128" s="7"/>
      <c r="I2128" s="7" t="s">
        <v>151</v>
      </c>
      <c r="J2128" s="7" t="s">
        <v>151</v>
      </c>
      <c r="K2128" s="7" t="s">
        <v>151</v>
      </c>
      <c r="L2128" s="7" t="s">
        <v>151</v>
      </c>
      <c r="M2128" s="7" t="s">
        <v>151</v>
      </c>
      <c r="N2128" s="24" t="s">
        <v>4022</v>
      </c>
      <c r="O2128" s="6" t="s">
        <v>3899</v>
      </c>
      <c r="P2128" s="9"/>
      <c r="Q2128" s="9"/>
      <c r="R2128" s="6" t="s">
        <v>1742</v>
      </c>
      <c r="S2128" s="6" t="e">
        <v>#N/A</v>
      </c>
      <c r="T2128" s="6" t="e">
        <v>#N/A</v>
      </c>
      <c r="W2128" s="23" t="e">
        <f>VLOOKUP(F2128,'[1]AM Report'!$C:$L,10,FALSE)</f>
        <v>#N/A</v>
      </c>
      <c r="X2128" s="6" t="str">
        <f>VLOOKUP(F2128,'[2]Master URL List'!$F:$S,12,FALSE)</f>
        <v>CWA-RG101</v>
      </c>
      <c r="Y2128" s="6" t="str">
        <f>VLOOKUP($F2128,'[2]Master URL List'!$F:$S,13,FALSE)</f>
        <v>MARK BAUMAN</v>
      </c>
      <c r="Z2128" s="6" t="str">
        <f>VLOOKUP($F2128,'[2]Master URL List'!$F:$S,14,FALSE)</f>
        <v>markbauman@gmail.com</v>
      </c>
    </row>
    <row r="2129" spans="1:26" s="6" customFormat="1" ht="12.75" customHeight="1" x14ac:dyDescent="0.2">
      <c r="A2129" s="6" t="s">
        <v>2216</v>
      </c>
      <c r="B2129" s="5" t="s">
        <v>2150</v>
      </c>
      <c r="C2129" s="5" t="s">
        <v>2149</v>
      </c>
      <c r="D2129" s="5" t="str">
        <f t="shared" si="36"/>
        <v>EBILLINGHELP.COM</v>
      </c>
      <c r="E2129" s="17">
        <v>5967</v>
      </c>
      <c r="F2129" s="16" t="s">
        <v>2148</v>
      </c>
      <c r="H2129" s="7"/>
      <c r="I2129" s="7" t="s">
        <v>151</v>
      </c>
      <c r="J2129" s="7" t="s">
        <v>151</v>
      </c>
      <c r="K2129" s="7" t="s">
        <v>151</v>
      </c>
      <c r="L2129" s="7" t="s">
        <v>151</v>
      </c>
      <c r="M2129" s="7" t="s">
        <v>151</v>
      </c>
      <c r="N2129" s="24" t="s">
        <v>4022</v>
      </c>
      <c r="O2129" s="6" t="s">
        <v>3899</v>
      </c>
      <c r="P2129" s="9"/>
      <c r="Q2129" s="9"/>
      <c r="R2129" s="6" t="s">
        <v>1742</v>
      </c>
      <c r="S2129" s="6" t="e">
        <v>#N/A</v>
      </c>
      <c r="T2129" s="6" t="e">
        <v>#N/A</v>
      </c>
      <c r="W2129" s="23" t="e">
        <f>VLOOKUP(F2129,'[1]AM Report'!$C:$L,10,FALSE)</f>
        <v>#N/A</v>
      </c>
      <c r="X2129" s="6" t="str">
        <f>VLOOKUP(F2129,'[2]Master URL List'!$F:$S,12,FALSE)</f>
        <v>CWA-RG101</v>
      </c>
      <c r="Y2129" s="6" t="str">
        <f>VLOOKUP($F2129,'[2]Master URL List'!$F:$S,13,FALSE)</f>
        <v>MARK BAUMAN</v>
      </c>
      <c r="Z2129" s="6" t="str">
        <f>VLOOKUP($F2129,'[2]Master URL List'!$F:$S,14,FALSE)</f>
        <v>markbauman@gmail.com</v>
      </c>
    </row>
    <row r="2130" spans="1:26" s="6" customFormat="1" ht="12.75" customHeight="1" x14ac:dyDescent="0.2">
      <c r="A2130" s="6" t="s">
        <v>2217</v>
      </c>
      <c r="B2130" s="5" t="s">
        <v>2150</v>
      </c>
      <c r="C2130" s="5" t="s">
        <v>2149</v>
      </c>
      <c r="D2130" s="5" t="str">
        <f t="shared" si="36"/>
        <v>EBILLINGHELP.COM</v>
      </c>
      <c r="E2130" s="17">
        <v>5967</v>
      </c>
      <c r="F2130" s="16" t="s">
        <v>2148</v>
      </c>
      <c r="H2130" s="7"/>
      <c r="I2130" s="7" t="s">
        <v>151</v>
      </c>
      <c r="J2130" s="7" t="s">
        <v>151</v>
      </c>
      <c r="K2130" s="7" t="s">
        <v>151</v>
      </c>
      <c r="L2130" s="7" t="s">
        <v>151</v>
      </c>
      <c r="M2130" s="7" t="s">
        <v>151</v>
      </c>
      <c r="N2130" s="24" t="s">
        <v>4022</v>
      </c>
      <c r="O2130" s="6" t="s">
        <v>3899</v>
      </c>
      <c r="P2130" s="9"/>
      <c r="Q2130" s="9"/>
      <c r="R2130" s="6" t="s">
        <v>1742</v>
      </c>
      <c r="S2130" s="6" t="e">
        <v>#N/A</v>
      </c>
      <c r="T2130" s="6" t="e">
        <v>#N/A</v>
      </c>
      <c r="W2130" s="23" t="e">
        <f>VLOOKUP(F2130,'[1]AM Report'!$C:$L,10,FALSE)</f>
        <v>#N/A</v>
      </c>
      <c r="X2130" s="6" t="str">
        <f>VLOOKUP(F2130,'[2]Master URL List'!$F:$S,12,FALSE)</f>
        <v>CWA-RG101</v>
      </c>
      <c r="Y2130" s="6" t="str">
        <f>VLOOKUP($F2130,'[2]Master URL List'!$F:$S,13,FALSE)</f>
        <v>MARK BAUMAN</v>
      </c>
      <c r="Z2130" s="6" t="str">
        <f>VLOOKUP($F2130,'[2]Master URL List'!$F:$S,14,FALSE)</f>
        <v>markbauman@gmail.com</v>
      </c>
    </row>
    <row r="2131" spans="1:26" s="6" customFormat="1" ht="12.75" customHeight="1" x14ac:dyDescent="0.2">
      <c r="A2131" s="6" t="s">
        <v>2218</v>
      </c>
      <c r="B2131" s="5" t="s">
        <v>2150</v>
      </c>
      <c r="C2131" s="5" t="s">
        <v>2149</v>
      </c>
      <c r="D2131" s="5" t="str">
        <f t="shared" si="36"/>
        <v>EBILLINGHELP.COM</v>
      </c>
      <c r="E2131" s="17">
        <v>5967</v>
      </c>
      <c r="F2131" s="16" t="s">
        <v>2148</v>
      </c>
      <c r="H2131" s="7"/>
      <c r="I2131" s="7" t="s">
        <v>151</v>
      </c>
      <c r="J2131" s="7" t="s">
        <v>151</v>
      </c>
      <c r="K2131" s="7" t="s">
        <v>151</v>
      </c>
      <c r="L2131" s="7" t="s">
        <v>151</v>
      </c>
      <c r="M2131" s="7" t="s">
        <v>151</v>
      </c>
      <c r="N2131" s="24" t="s">
        <v>4022</v>
      </c>
      <c r="O2131" s="6" t="s">
        <v>3899</v>
      </c>
      <c r="P2131" s="9"/>
      <c r="Q2131" s="9"/>
      <c r="R2131" s="6" t="s">
        <v>1742</v>
      </c>
      <c r="S2131" s="6" t="e">
        <v>#N/A</v>
      </c>
      <c r="T2131" s="6" t="e">
        <v>#N/A</v>
      </c>
      <c r="W2131" s="23" t="e">
        <f>VLOOKUP(F2131,'[1]AM Report'!$C:$L,10,FALSE)</f>
        <v>#N/A</v>
      </c>
      <c r="X2131" s="6" t="str">
        <f>VLOOKUP(F2131,'[2]Master URL List'!$F:$S,12,FALSE)</f>
        <v>CWA-RG101</v>
      </c>
      <c r="Y2131" s="6" t="str">
        <f>VLOOKUP($F2131,'[2]Master URL List'!$F:$S,13,FALSE)</f>
        <v>MARK BAUMAN</v>
      </c>
      <c r="Z2131" s="6" t="str">
        <f>VLOOKUP($F2131,'[2]Master URL List'!$F:$S,14,FALSE)</f>
        <v>markbauman@gmail.com</v>
      </c>
    </row>
    <row r="2132" spans="1:26" s="6" customFormat="1" ht="12.75" customHeight="1" x14ac:dyDescent="0.2">
      <c r="A2132" s="6" t="s">
        <v>2219</v>
      </c>
      <c r="B2132" s="5" t="s">
        <v>2150</v>
      </c>
      <c r="C2132" s="5" t="s">
        <v>2149</v>
      </c>
      <c r="D2132" s="5" t="str">
        <f t="shared" si="36"/>
        <v>EBILLINGHELP.COM</v>
      </c>
      <c r="E2132" s="17">
        <v>5967</v>
      </c>
      <c r="F2132" s="16" t="s">
        <v>2148</v>
      </c>
      <c r="H2132" s="7"/>
      <c r="I2132" s="7" t="s">
        <v>151</v>
      </c>
      <c r="J2132" s="7" t="s">
        <v>151</v>
      </c>
      <c r="K2132" s="7" t="s">
        <v>151</v>
      </c>
      <c r="L2132" s="7" t="s">
        <v>151</v>
      </c>
      <c r="M2132" s="7" t="s">
        <v>151</v>
      </c>
      <c r="N2132" s="24" t="s">
        <v>4022</v>
      </c>
      <c r="O2132" s="6" t="s">
        <v>3899</v>
      </c>
      <c r="P2132" s="9"/>
      <c r="Q2132" s="9"/>
      <c r="R2132" s="6" t="s">
        <v>1742</v>
      </c>
      <c r="S2132" s="6" t="e">
        <v>#N/A</v>
      </c>
      <c r="T2132" s="6" t="e">
        <v>#N/A</v>
      </c>
      <c r="W2132" s="23" t="e">
        <f>VLOOKUP(F2132,'[1]AM Report'!$C:$L,10,FALSE)</f>
        <v>#N/A</v>
      </c>
      <c r="X2132" s="6" t="str">
        <f>VLOOKUP(F2132,'[2]Master URL List'!$F:$S,12,FALSE)</f>
        <v>CWA-RG101</v>
      </c>
      <c r="Y2132" s="6" t="str">
        <f>VLOOKUP($F2132,'[2]Master URL List'!$F:$S,13,FALSE)</f>
        <v>MARK BAUMAN</v>
      </c>
      <c r="Z2132" s="6" t="str">
        <f>VLOOKUP($F2132,'[2]Master URL List'!$F:$S,14,FALSE)</f>
        <v>markbauman@gmail.com</v>
      </c>
    </row>
    <row r="2133" spans="1:26" s="6" customFormat="1" ht="12.75" customHeight="1" x14ac:dyDescent="0.2">
      <c r="A2133" s="6" t="s">
        <v>2220</v>
      </c>
      <c r="B2133" s="5" t="s">
        <v>2150</v>
      </c>
      <c r="C2133" s="5" t="s">
        <v>2149</v>
      </c>
      <c r="D2133" s="5" t="str">
        <f t="shared" ref="D2133:D2196" si="37">C2133</f>
        <v>EBILLINGHELP.COM</v>
      </c>
      <c r="E2133" s="17">
        <v>5967</v>
      </c>
      <c r="F2133" s="16" t="s">
        <v>2148</v>
      </c>
      <c r="H2133" s="7"/>
      <c r="I2133" s="7" t="s">
        <v>151</v>
      </c>
      <c r="J2133" s="7" t="s">
        <v>151</v>
      </c>
      <c r="K2133" s="7" t="s">
        <v>151</v>
      </c>
      <c r="L2133" s="7" t="s">
        <v>151</v>
      </c>
      <c r="M2133" s="7" t="s">
        <v>151</v>
      </c>
      <c r="N2133" s="24" t="s">
        <v>4022</v>
      </c>
      <c r="O2133" s="6" t="s">
        <v>3899</v>
      </c>
      <c r="P2133" s="9"/>
      <c r="Q2133" s="9"/>
      <c r="R2133" s="6" t="s">
        <v>1742</v>
      </c>
      <c r="S2133" s="6" t="e">
        <v>#N/A</v>
      </c>
      <c r="T2133" s="6" t="e">
        <v>#N/A</v>
      </c>
      <c r="W2133" s="23" t="e">
        <f>VLOOKUP(F2133,'[1]AM Report'!$C:$L,10,FALSE)</f>
        <v>#N/A</v>
      </c>
      <c r="X2133" s="6" t="str">
        <f>VLOOKUP(F2133,'[2]Master URL List'!$F:$S,12,FALSE)</f>
        <v>CWA-RG101</v>
      </c>
      <c r="Y2133" s="6" t="str">
        <f>VLOOKUP($F2133,'[2]Master URL List'!$F:$S,13,FALSE)</f>
        <v>MARK BAUMAN</v>
      </c>
      <c r="Z2133" s="6" t="str">
        <f>VLOOKUP($F2133,'[2]Master URL List'!$F:$S,14,FALSE)</f>
        <v>markbauman@gmail.com</v>
      </c>
    </row>
    <row r="2134" spans="1:26" s="6" customFormat="1" ht="12.75" customHeight="1" x14ac:dyDescent="0.2">
      <c r="A2134" s="6" t="s">
        <v>2221</v>
      </c>
      <c r="B2134" s="5" t="s">
        <v>2150</v>
      </c>
      <c r="C2134" s="5" t="s">
        <v>2149</v>
      </c>
      <c r="D2134" s="5" t="str">
        <f t="shared" si="37"/>
        <v>EBILLINGHELP.COM</v>
      </c>
      <c r="E2134" s="17">
        <v>5967</v>
      </c>
      <c r="F2134" s="16" t="s">
        <v>2148</v>
      </c>
      <c r="H2134" s="7"/>
      <c r="I2134" s="7" t="s">
        <v>151</v>
      </c>
      <c r="J2134" s="7" t="s">
        <v>151</v>
      </c>
      <c r="K2134" s="7" t="s">
        <v>151</v>
      </c>
      <c r="L2134" s="7" t="s">
        <v>151</v>
      </c>
      <c r="M2134" s="7" t="s">
        <v>151</v>
      </c>
      <c r="N2134" s="24" t="s">
        <v>4022</v>
      </c>
      <c r="O2134" s="6" t="s">
        <v>3899</v>
      </c>
      <c r="P2134" s="9"/>
      <c r="Q2134" s="9"/>
      <c r="R2134" s="6" t="s">
        <v>1742</v>
      </c>
      <c r="S2134" s="6" t="e">
        <v>#N/A</v>
      </c>
      <c r="T2134" s="6" t="e">
        <v>#N/A</v>
      </c>
      <c r="W2134" s="23" t="e">
        <f>VLOOKUP(F2134,'[1]AM Report'!$C:$L,10,FALSE)</f>
        <v>#N/A</v>
      </c>
      <c r="X2134" s="6" t="str">
        <f>VLOOKUP(F2134,'[2]Master URL List'!$F:$S,12,FALSE)</f>
        <v>CWA-RG101</v>
      </c>
      <c r="Y2134" s="6" t="str">
        <f>VLOOKUP($F2134,'[2]Master URL List'!$F:$S,13,FALSE)</f>
        <v>MARK BAUMAN</v>
      </c>
      <c r="Z2134" s="6" t="str">
        <f>VLOOKUP($F2134,'[2]Master URL List'!$F:$S,14,FALSE)</f>
        <v>markbauman@gmail.com</v>
      </c>
    </row>
    <row r="2135" spans="1:26" s="6" customFormat="1" ht="12.75" customHeight="1" x14ac:dyDescent="0.2">
      <c r="A2135" s="6" t="s">
        <v>2222</v>
      </c>
      <c r="B2135" s="5" t="s">
        <v>2150</v>
      </c>
      <c r="C2135" s="5" t="s">
        <v>2149</v>
      </c>
      <c r="D2135" s="5" t="str">
        <f t="shared" si="37"/>
        <v>EBILLINGHELP.COM</v>
      </c>
      <c r="E2135" s="17">
        <v>5967</v>
      </c>
      <c r="F2135" s="16" t="s">
        <v>2148</v>
      </c>
      <c r="H2135" s="7"/>
      <c r="I2135" s="7" t="s">
        <v>151</v>
      </c>
      <c r="J2135" s="7" t="s">
        <v>151</v>
      </c>
      <c r="K2135" s="7" t="s">
        <v>151</v>
      </c>
      <c r="L2135" s="7" t="s">
        <v>151</v>
      </c>
      <c r="M2135" s="7" t="s">
        <v>151</v>
      </c>
      <c r="N2135" s="24" t="s">
        <v>4022</v>
      </c>
      <c r="O2135" s="6" t="s">
        <v>3899</v>
      </c>
      <c r="P2135" s="9"/>
      <c r="Q2135" s="9"/>
      <c r="R2135" s="6" t="s">
        <v>1742</v>
      </c>
      <c r="S2135" s="6" t="e">
        <v>#N/A</v>
      </c>
      <c r="T2135" s="6" t="e">
        <v>#N/A</v>
      </c>
      <c r="W2135" s="23" t="e">
        <f>VLOOKUP(F2135,'[1]AM Report'!$C:$L,10,FALSE)</f>
        <v>#N/A</v>
      </c>
      <c r="X2135" s="6" t="str">
        <f>VLOOKUP(F2135,'[2]Master URL List'!$F:$S,12,FALSE)</f>
        <v>CWA-RG101</v>
      </c>
      <c r="Y2135" s="6" t="str">
        <f>VLOOKUP($F2135,'[2]Master URL List'!$F:$S,13,FALSE)</f>
        <v>MARK BAUMAN</v>
      </c>
      <c r="Z2135" s="6" t="str">
        <f>VLOOKUP($F2135,'[2]Master URL List'!$F:$S,14,FALSE)</f>
        <v>markbauman@gmail.com</v>
      </c>
    </row>
    <row r="2136" spans="1:26" s="6" customFormat="1" ht="12.75" customHeight="1" x14ac:dyDescent="0.2">
      <c r="A2136" s="6" t="s">
        <v>2223</v>
      </c>
      <c r="B2136" s="5" t="s">
        <v>2150</v>
      </c>
      <c r="C2136" s="5" t="s">
        <v>2149</v>
      </c>
      <c r="D2136" s="5" t="str">
        <f t="shared" si="37"/>
        <v>EBILLINGHELP.COM</v>
      </c>
      <c r="E2136" s="17">
        <v>5967</v>
      </c>
      <c r="F2136" s="16" t="s">
        <v>2148</v>
      </c>
      <c r="H2136" s="7"/>
      <c r="I2136" s="7" t="s">
        <v>151</v>
      </c>
      <c r="J2136" s="7" t="s">
        <v>151</v>
      </c>
      <c r="K2136" s="7" t="s">
        <v>151</v>
      </c>
      <c r="L2136" s="7" t="s">
        <v>151</v>
      </c>
      <c r="M2136" s="7" t="s">
        <v>151</v>
      </c>
      <c r="N2136" s="24" t="s">
        <v>4022</v>
      </c>
      <c r="O2136" s="6" t="s">
        <v>3899</v>
      </c>
      <c r="P2136" s="9"/>
      <c r="Q2136" s="9"/>
      <c r="R2136" s="6" t="s">
        <v>1742</v>
      </c>
      <c r="S2136" s="6" t="e">
        <v>#N/A</v>
      </c>
      <c r="T2136" s="6" t="e">
        <v>#N/A</v>
      </c>
      <c r="W2136" s="23" t="e">
        <f>VLOOKUP(F2136,'[1]AM Report'!$C:$L,10,FALSE)</f>
        <v>#N/A</v>
      </c>
      <c r="X2136" s="6" t="str">
        <f>VLOOKUP(F2136,'[2]Master URL List'!$F:$S,12,FALSE)</f>
        <v>CWA-RG101</v>
      </c>
      <c r="Y2136" s="6" t="str">
        <f>VLOOKUP($F2136,'[2]Master URL List'!$F:$S,13,FALSE)</f>
        <v>MARK BAUMAN</v>
      </c>
      <c r="Z2136" s="6" t="str">
        <f>VLOOKUP($F2136,'[2]Master URL List'!$F:$S,14,FALSE)</f>
        <v>markbauman@gmail.com</v>
      </c>
    </row>
    <row r="2137" spans="1:26" s="6" customFormat="1" ht="12.75" customHeight="1" x14ac:dyDescent="0.2">
      <c r="A2137" s="6" t="s">
        <v>2224</v>
      </c>
      <c r="B2137" s="5" t="s">
        <v>2150</v>
      </c>
      <c r="C2137" s="5" t="s">
        <v>2149</v>
      </c>
      <c r="D2137" s="5" t="str">
        <f t="shared" si="37"/>
        <v>EBILLINGHELP.COM</v>
      </c>
      <c r="E2137" s="17">
        <v>5967</v>
      </c>
      <c r="F2137" s="16" t="s">
        <v>2148</v>
      </c>
      <c r="H2137" s="7"/>
      <c r="I2137" s="7" t="s">
        <v>151</v>
      </c>
      <c r="J2137" s="7" t="s">
        <v>151</v>
      </c>
      <c r="K2137" s="7" t="s">
        <v>151</v>
      </c>
      <c r="L2137" s="7" t="s">
        <v>151</v>
      </c>
      <c r="M2137" s="7" t="s">
        <v>151</v>
      </c>
      <c r="N2137" s="24" t="s">
        <v>4022</v>
      </c>
      <c r="O2137" s="6" t="s">
        <v>3899</v>
      </c>
      <c r="P2137" s="9"/>
      <c r="Q2137" s="9"/>
      <c r="R2137" s="6" t="s">
        <v>1742</v>
      </c>
      <c r="S2137" s="6" t="e">
        <v>#N/A</v>
      </c>
      <c r="T2137" s="6" t="e">
        <v>#N/A</v>
      </c>
      <c r="W2137" s="23" t="e">
        <f>VLOOKUP(F2137,'[1]AM Report'!$C:$L,10,FALSE)</f>
        <v>#N/A</v>
      </c>
      <c r="X2137" s="6" t="str">
        <f>VLOOKUP(F2137,'[2]Master URL List'!$F:$S,12,FALSE)</f>
        <v>CWA-RG101</v>
      </c>
      <c r="Y2137" s="6" t="str">
        <f>VLOOKUP($F2137,'[2]Master URL List'!$F:$S,13,FALSE)</f>
        <v>MARK BAUMAN</v>
      </c>
      <c r="Z2137" s="6" t="str">
        <f>VLOOKUP($F2137,'[2]Master URL List'!$F:$S,14,FALSE)</f>
        <v>markbauman@gmail.com</v>
      </c>
    </row>
    <row r="2138" spans="1:26" s="6" customFormat="1" ht="12.75" customHeight="1" x14ac:dyDescent="0.2">
      <c r="A2138" s="6" t="s">
        <v>2225</v>
      </c>
      <c r="B2138" s="5" t="s">
        <v>2150</v>
      </c>
      <c r="C2138" s="5" t="s">
        <v>2149</v>
      </c>
      <c r="D2138" s="5" t="str">
        <f t="shared" si="37"/>
        <v>EBILLINGHELP.COM</v>
      </c>
      <c r="E2138" s="17">
        <v>5967</v>
      </c>
      <c r="F2138" s="16" t="s">
        <v>2148</v>
      </c>
      <c r="H2138" s="7"/>
      <c r="I2138" s="7" t="s">
        <v>151</v>
      </c>
      <c r="J2138" s="7" t="s">
        <v>151</v>
      </c>
      <c r="K2138" s="7" t="s">
        <v>151</v>
      </c>
      <c r="L2138" s="7" t="s">
        <v>151</v>
      </c>
      <c r="M2138" s="7" t="s">
        <v>151</v>
      </c>
      <c r="N2138" s="24" t="s">
        <v>4022</v>
      </c>
      <c r="O2138" s="6" t="s">
        <v>3899</v>
      </c>
      <c r="P2138" s="9"/>
      <c r="Q2138" s="9"/>
      <c r="R2138" s="6" t="s">
        <v>1742</v>
      </c>
      <c r="S2138" s="6" t="e">
        <v>#N/A</v>
      </c>
      <c r="T2138" s="6" t="e">
        <v>#N/A</v>
      </c>
      <c r="W2138" s="23" t="e">
        <f>VLOOKUP(F2138,'[1]AM Report'!$C:$L,10,FALSE)</f>
        <v>#N/A</v>
      </c>
      <c r="X2138" s="6" t="str">
        <f>VLOOKUP(F2138,'[2]Master URL List'!$F:$S,12,FALSE)</f>
        <v>CWA-RG101</v>
      </c>
      <c r="Y2138" s="6" t="str">
        <f>VLOOKUP($F2138,'[2]Master URL List'!$F:$S,13,FALSE)</f>
        <v>MARK BAUMAN</v>
      </c>
      <c r="Z2138" s="6" t="str">
        <f>VLOOKUP($F2138,'[2]Master URL List'!$F:$S,14,FALSE)</f>
        <v>markbauman@gmail.com</v>
      </c>
    </row>
    <row r="2139" spans="1:26" s="6" customFormat="1" ht="12.75" customHeight="1" x14ac:dyDescent="0.2">
      <c r="A2139" s="6" t="s">
        <v>2226</v>
      </c>
      <c r="B2139" s="5" t="s">
        <v>2150</v>
      </c>
      <c r="C2139" s="5" t="s">
        <v>2149</v>
      </c>
      <c r="D2139" s="5" t="str">
        <f t="shared" si="37"/>
        <v>EBILLINGHELP.COM</v>
      </c>
      <c r="E2139" s="17">
        <v>5967</v>
      </c>
      <c r="F2139" s="16" t="s">
        <v>2148</v>
      </c>
      <c r="H2139" s="7"/>
      <c r="I2139" s="7" t="s">
        <v>151</v>
      </c>
      <c r="J2139" s="7" t="s">
        <v>151</v>
      </c>
      <c r="K2139" s="7" t="s">
        <v>151</v>
      </c>
      <c r="L2139" s="7" t="s">
        <v>151</v>
      </c>
      <c r="M2139" s="7" t="s">
        <v>151</v>
      </c>
      <c r="N2139" s="24" t="s">
        <v>4022</v>
      </c>
      <c r="O2139" s="6" t="s">
        <v>3899</v>
      </c>
      <c r="P2139" s="9"/>
      <c r="Q2139" s="9"/>
      <c r="R2139" s="6" t="s">
        <v>1742</v>
      </c>
      <c r="S2139" s="6" t="e">
        <v>#N/A</v>
      </c>
      <c r="T2139" s="6" t="e">
        <v>#N/A</v>
      </c>
      <c r="W2139" s="23" t="e">
        <f>VLOOKUP(F2139,'[1]AM Report'!$C:$L,10,FALSE)</f>
        <v>#N/A</v>
      </c>
      <c r="X2139" s="6" t="str">
        <f>VLOOKUP(F2139,'[2]Master URL List'!$F:$S,12,FALSE)</f>
        <v>CWA-RG101</v>
      </c>
      <c r="Y2139" s="6" t="str">
        <f>VLOOKUP($F2139,'[2]Master URL List'!$F:$S,13,FALSE)</f>
        <v>MARK BAUMAN</v>
      </c>
      <c r="Z2139" s="6" t="str">
        <f>VLOOKUP($F2139,'[2]Master URL List'!$F:$S,14,FALSE)</f>
        <v>markbauman@gmail.com</v>
      </c>
    </row>
    <row r="2140" spans="1:26" s="6" customFormat="1" ht="12.75" customHeight="1" x14ac:dyDescent="0.2">
      <c r="A2140" s="6" t="s">
        <v>2227</v>
      </c>
      <c r="B2140" s="5" t="s">
        <v>2150</v>
      </c>
      <c r="C2140" s="5" t="s">
        <v>2149</v>
      </c>
      <c r="D2140" s="5" t="str">
        <f t="shared" si="37"/>
        <v>EBILLINGHELP.COM</v>
      </c>
      <c r="E2140" s="17">
        <v>5967</v>
      </c>
      <c r="F2140" s="16" t="s">
        <v>2148</v>
      </c>
      <c r="H2140" s="7"/>
      <c r="I2140" s="7" t="s">
        <v>151</v>
      </c>
      <c r="J2140" s="7" t="s">
        <v>151</v>
      </c>
      <c r="K2140" s="7" t="s">
        <v>151</v>
      </c>
      <c r="L2140" s="7" t="s">
        <v>151</v>
      </c>
      <c r="M2140" s="7" t="s">
        <v>151</v>
      </c>
      <c r="N2140" s="24" t="s">
        <v>4022</v>
      </c>
      <c r="O2140" s="6" t="s">
        <v>3899</v>
      </c>
      <c r="P2140" s="9"/>
      <c r="Q2140" s="9"/>
      <c r="R2140" s="6" t="s">
        <v>1742</v>
      </c>
      <c r="S2140" s="6" t="e">
        <v>#N/A</v>
      </c>
      <c r="T2140" s="6" t="e">
        <v>#N/A</v>
      </c>
      <c r="W2140" s="23" t="e">
        <f>VLOOKUP(F2140,'[1]AM Report'!$C:$L,10,FALSE)</f>
        <v>#N/A</v>
      </c>
      <c r="X2140" s="6" t="str">
        <f>VLOOKUP(F2140,'[2]Master URL List'!$F:$S,12,FALSE)</f>
        <v>CWA-RG101</v>
      </c>
      <c r="Y2140" s="6" t="str">
        <f>VLOOKUP($F2140,'[2]Master URL List'!$F:$S,13,FALSE)</f>
        <v>MARK BAUMAN</v>
      </c>
      <c r="Z2140" s="6" t="str">
        <f>VLOOKUP($F2140,'[2]Master URL List'!$F:$S,14,FALSE)</f>
        <v>markbauman@gmail.com</v>
      </c>
    </row>
    <row r="2141" spans="1:26" s="6" customFormat="1" ht="12.75" customHeight="1" x14ac:dyDescent="0.2">
      <c r="A2141" s="6" t="s">
        <v>2228</v>
      </c>
      <c r="B2141" s="5" t="s">
        <v>2150</v>
      </c>
      <c r="C2141" s="5" t="s">
        <v>2149</v>
      </c>
      <c r="D2141" s="5" t="str">
        <f t="shared" si="37"/>
        <v>EBILLINGHELP.COM</v>
      </c>
      <c r="E2141" s="17">
        <v>5967</v>
      </c>
      <c r="F2141" s="16" t="s">
        <v>2148</v>
      </c>
      <c r="H2141" s="7"/>
      <c r="I2141" s="7" t="s">
        <v>151</v>
      </c>
      <c r="J2141" s="7" t="s">
        <v>151</v>
      </c>
      <c r="K2141" s="7" t="s">
        <v>151</v>
      </c>
      <c r="L2141" s="7" t="s">
        <v>151</v>
      </c>
      <c r="M2141" s="7" t="s">
        <v>151</v>
      </c>
      <c r="N2141" s="24" t="s">
        <v>4022</v>
      </c>
      <c r="O2141" s="6" t="s">
        <v>3899</v>
      </c>
      <c r="P2141" s="9"/>
      <c r="Q2141" s="9"/>
      <c r="R2141" s="6" t="s">
        <v>1742</v>
      </c>
      <c r="S2141" s="6" t="e">
        <v>#N/A</v>
      </c>
      <c r="T2141" s="6" t="e">
        <v>#N/A</v>
      </c>
      <c r="W2141" s="23" t="e">
        <f>VLOOKUP(F2141,'[1]AM Report'!$C:$L,10,FALSE)</f>
        <v>#N/A</v>
      </c>
      <c r="X2141" s="6" t="str">
        <f>VLOOKUP(F2141,'[2]Master URL List'!$F:$S,12,FALSE)</f>
        <v>CWA-RG101</v>
      </c>
      <c r="Y2141" s="6" t="str">
        <f>VLOOKUP($F2141,'[2]Master URL List'!$F:$S,13,FALSE)</f>
        <v>MARK BAUMAN</v>
      </c>
      <c r="Z2141" s="6" t="str">
        <f>VLOOKUP($F2141,'[2]Master URL List'!$F:$S,14,FALSE)</f>
        <v>markbauman@gmail.com</v>
      </c>
    </row>
    <row r="2142" spans="1:26" s="6" customFormat="1" ht="12.75" customHeight="1" x14ac:dyDescent="0.2">
      <c r="A2142" s="6" t="s">
        <v>2229</v>
      </c>
      <c r="B2142" s="5" t="s">
        <v>2150</v>
      </c>
      <c r="C2142" s="5" t="s">
        <v>2149</v>
      </c>
      <c r="D2142" s="5" t="str">
        <f t="shared" si="37"/>
        <v>EBILLINGHELP.COM</v>
      </c>
      <c r="E2142" s="17">
        <v>5967</v>
      </c>
      <c r="F2142" s="16" t="s">
        <v>2148</v>
      </c>
      <c r="H2142" s="7"/>
      <c r="I2142" s="7" t="s">
        <v>151</v>
      </c>
      <c r="J2142" s="7" t="s">
        <v>151</v>
      </c>
      <c r="K2142" s="7" t="s">
        <v>151</v>
      </c>
      <c r="L2142" s="7" t="s">
        <v>151</v>
      </c>
      <c r="M2142" s="7" t="s">
        <v>151</v>
      </c>
      <c r="N2142" s="24" t="s">
        <v>4022</v>
      </c>
      <c r="O2142" s="6" t="s">
        <v>3899</v>
      </c>
      <c r="P2142" s="9"/>
      <c r="Q2142" s="9"/>
      <c r="R2142" s="6" t="s">
        <v>1742</v>
      </c>
      <c r="S2142" s="6" t="e">
        <v>#N/A</v>
      </c>
      <c r="T2142" s="6" t="e">
        <v>#N/A</v>
      </c>
      <c r="W2142" s="23" t="e">
        <f>VLOOKUP(F2142,'[1]AM Report'!$C:$L,10,FALSE)</f>
        <v>#N/A</v>
      </c>
      <c r="X2142" s="6" t="str">
        <f>VLOOKUP(F2142,'[2]Master URL List'!$F:$S,12,FALSE)</f>
        <v>CWA-RG101</v>
      </c>
      <c r="Y2142" s="6" t="str">
        <f>VLOOKUP($F2142,'[2]Master URL List'!$F:$S,13,FALSE)</f>
        <v>MARK BAUMAN</v>
      </c>
      <c r="Z2142" s="6" t="str">
        <f>VLOOKUP($F2142,'[2]Master URL List'!$F:$S,14,FALSE)</f>
        <v>markbauman@gmail.com</v>
      </c>
    </row>
    <row r="2143" spans="1:26" s="6" customFormat="1" ht="12.75" customHeight="1" x14ac:dyDescent="0.2">
      <c r="A2143" s="6" t="s">
        <v>2230</v>
      </c>
      <c r="B2143" s="5" t="s">
        <v>2150</v>
      </c>
      <c r="C2143" s="5" t="s">
        <v>2149</v>
      </c>
      <c r="D2143" s="5" t="str">
        <f t="shared" si="37"/>
        <v>EBILLINGHELP.COM</v>
      </c>
      <c r="E2143" s="17">
        <v>5967</v>
      </c>
      <c r="F2143" s="16" t="s">
        <v>2148</v>
      </c>
      <c r="H2143" s="7"/>
      <c r="I2143" s="7" t="s">
        <v>151</v>
      </c>
      <c r="J2143" s="7" t="s">
        <v>151</v>
      </c>
      <c r="K2143" s="7" t="s">
        <v>151</v>
      </c>
      <c r="L2143" s="7" t="s">
        <v>151</v>
      </c>
      <c r="M2143" s="7" t="s">
        <v>151</v>
      </c>
      <c r="N2143" s="24" t="s">
        <v>4022</v>
      </c>
      <c r="O2143" s="6" t="s">
        <v>3899</v>
      </c>
      <c r="P2143" s="9"/>
      <c r="Q2143" s="9"/>
      <c r="R2143" s="6" t="s">
        <v>1742</v>
      </c>
      <c r="S2143" s="6" t="e">
        <v>#N/A</v>
      </c>
      <c r="T2143" s="6" t="e">
        <v>#N/A</v>
      </c>
      <c r="W2143" s="23" t="e">
        <f>VLOOKUP(F2143,'[1]AM Report'!$C:$L,10,FALSE)</f>
        <v>#N/A</v>
      </c>
      <c r="X2143" s="6" t="str">
        <f>VLOOKUP(F2143,'[2]Master URL List'!$F:$S,12,FALSE)</f>
        <v>CWA-RG101</v>
      </c>
      <c r="Y2143" s="6" t="str">
        <f>VLOOKUP($F2143,'[2]Master URL List'!$F:$S,13,FALSE)</f>
        <v>MARK BAUMAN</v>
      </c>
      <c r="Z2143" s="6" t="str">
        <f>VLOOKUP($F2143,'[2]Master URL List'!$F:$S,14,FALSE)</f>
        <v>markbauman@gmail.com</v>
      </c>
    </row>
    <row r="2144" spans="1:26" s="6" customFormat="1" ht="12.75" customHeight="1" x14ac:dyDescent="0.2">
      <c r="A2144" s="6" t="s">
        <v>2231</v>
      </c>
      <c r="B2144" s="5" t="s">
        <v>2150</v>
      </c>
      <c r="C2144" s="5" t="s">
        <v>2149</v>
      </c>
      <c r="D2144" s="5" t="str">
        <f t="shared" si="37"/>
        <v>EBILLINGHELP.COM</v>
      </c>
      <c r="E2144" s="17">
        <v>5967</v>
      </c>
      <c r="F2144" s="16" t="s">
        <v>2148</v>
      </c>
      <c r="H2144" s="7"/>
      <c r="I2144" s="7" t="s">
        <v>151</v>
      </c>
      <c r="J2144" s="7" t="s">
        <v>151</v>
      </c>
      <c r="K2144" s="7" t="s">
        <v>151</v>
      </c>
      <c r="L2144" s="7" t="s">
        <v>151</v>
      </c>
      <c r="M2144" s="7" t="s">
        <v>151</v>
      </c>
      <c r="N2144" s="24" t="s">
        <v>4022</v>
      </c>
      <c r="O2144" s="6" t="s">
        <v>3899</v>
      </c>
      <c r="P2144" s="9"/>
      <c r="Q2144" s="9"/>
      <c r="R2144" s="6" t="s">
        <v>1742</v>
      </c>
      <c r="S2144" s="6" t="e">
        <v>#N/A</v>
      </c>
      <c r="T2144" s="6" t="e">
        <v>#N/A</v>
      </c>
      <c r="W2144" s="23" t="e">
        <f>VLOOKUP(F2144,'[1]AM Report'!$C:$L,10,FALSE)</f>
        <v>#N/A</v>
      </c>
      <c r="X2144" s="6" t="str">
        <f>VLOOKUP(F2144,'[2]Master URL List'!$F:$S,12,FALSE)</f>
        <v>CWA-RG101</v>
      </c>
      <c r="Y2144" s="6" t="str">
        <f>VLOOKUP($F2144,'[2]Master URL List'!$F:$S,13,FALSE)</f>
        <v>MARK BAUMAN</v>
      </c>
      <c r="Z2144" s="6" t="str">
        <f>VLOOKUP($F2144,'[2]Master URL List'!$F:$S,14,FALSE)</f>
        <v>markbauman@gmail.com</v>
      </c>
    </row>
    <row r="2145" spans="1:26" s="6" customFormat="1" ht="12.75" customHeight="1" x14ac:dyDescent="0.2">
      <c r="A2145" s="6" t="s">
        <v>2232</v>
      </c>
      <c r="B2145" s="5" t="s">
        <v>2150</v>
      </c>
      <c r="C2145" s="5" t="s">
        <v>2149</v>
      </c>
      <c r="D2145" s="5" t="str">
        <f t="shared" si="37"/>
        <v>EBILLINGHELP.COM</v>
      </c>
      <c r="E2145" s="17">
        <v>5967</v>
      </c>
      <c r="F2145" s="16" t="s">
        <v>2148</v>
      </c>
      <c r="H2145" s="7"/>
      <c r="I2145" s="7" t="s">
        <v>151</v>
      </c>
      <c r="J2145" s="7" t="s">
        <v>151</v>
      </c>
      <c r="K2145" s="7" t="s">
        <v>151</v>
      </c>
      <c r="L2145" s="7" t="s">
        <v>151</v>
      </c>
      <c r="M2145" s="7" t="s">
        <v>151</v>
      </c>
      <c r="N2145" s="24" t="s">
        <v>4022</v>
      </c>
      <c r="O2145" s="6" t="s">
        <v>3899</v>
      </c>
      <c r="P2145" s="9"/>
      <c r="Q2145" s="9"/>
      <c r="R2145" s="6" t="s">
        <v>1742</v>
      </c>
      <c r="S2145" s="6" t="e">
        <v>#N/A</v>
      </c>
      <c r="T2145" s="6" t="e">
        <v>#N/A</v>
      </c>
      <c r="W2145" s="23" t="e">
        <f>VLOOKUP(F2145,'[1]AM Report'!$C:$L,10,FALSE)</f>
        <v>#N/A</v>
      </c>
      <c r="X2145" s="6" t="str">
        <f>VLOOKUP(F2145,'[2]Master URL List'!$F:$S,12,FALSE)</f>
        <v>CWA-RG101</v>
      </c>
      <c r="Y2145" s="6" t="str">
        <f>VLOOKUP($F2145,'[2]Master URL List'!$F:$S,13,FALSE)</f>
        <v>MARK BAUMAN</v>
      </c>
      <c r="Z2145" s="6" t="str">
        <f>VLOOKUP($F2145,'[2]Master URL List'!$F:$S,14,FALSE)</f>
        <v>markbauman@gmail.com</v>
      </c>
    </row>
    <row r="2146" spans="1:26" s="6" customFormat="1" ht="12.75" customHeight="1" x14ac:dyDescent="0.2">
      <c r="A2146" s="6" t="s">
        <v>2233</v>
      </c>
      <c r="B2146" s="5" t="s">
        <v>2150</v>
      </c>
      <c r="C2146" s="5" t="s">
        <v>2149</v>
      </c>
      <c r="D2146" s="5" t="str">
        <f t="shared" si="37"/>
        <v>EBILLINGHELP.COM</v>
      </c>
      <c r="E2146" s="17">
        <v>5967</v>
      </c>
      <c r="F2146" s="16" t="s">
        <v>2148</v>
      </c>
      <c r="H2146" s="7"/>
      <c r="I2146" s="7" t="s">
        <v>151</v>
      </c>
      <c r="J2146" s="7" t="s">
        <v>151</v>
      </c>
      <c r="K2146" s="7" t="s">
        <v>151</v>
      </c>
      <c r="L2146" s="7" t="s">
        <v>151</v>
      </c>
      <c r="M2146" s="7" t="s">
        <v>151</v>
      </c>
      <c r="N2146" s="24" t="s">
        <v>4022</v>
      </c>
      <c r="O2146" s="6" t="s">
        <v>3899</v>
      </c>
      <c r="P2146" s="9"/>
      <c r="Q2146" s="9"/>
      <c r="R2146" s="6" t="s">
        <v>1742</v>
      </c>
      <c r="S2146" s="6" t="e">
        <v>#N/A</v>
      </c>
      <c r="T2146" s="6" t="e">
        <v>#N/A</v>
      </c>
      <c r="W2146" s="23" t="e">
        <f>VLOOKUP(F2146,'[1]AM Report'!$C:$L,10,FALSE)</f>
        <v>#N/A</v>
      </c>
      <c r="X2146" s="6" t="str">
        <f>VLOOKUP(F2146,'[2]Master URL List'!$F:$S,12,FALSE)</f>
        <v>CWA-RG101</v>
      </c>
      <c r="Y2146" s="6" t="str">
        <f>VLOOKUP($F2146,'[2]Master URL List'!$F:$S,13,FALSE)</f>
        <v>MARK BAUMAN</v>
      </c>
      <c r="Z2146" s="6" t="str">
        <f>VLOOKUP($F2146,'[2]Master URL List'!$F:$S,14,FALSE)</f>
        <v>markbauman@gmail.com</v>
      </c>
    </row>
    <row r="2147" spans="1:26" s="6" customFormat="1" ht="12.75" customHeight="1" x14ac:dyDescent="0.2">
      <c r="A2147" s="6" t="s">
        <v>2234</v>
      </c>
      <c r="B2147" s="5" t="s">
        <v>2150</v>
      </c>
      <c r="C2147" s="5" t="s">
        <v>2149</v>
      </c>
      <c r="D2147" s="5" t="str">
        <f t="shared" si="37"/>
        <v>EBILLINGHELP.COM</v>
      </c>
      <c r="E2147" s="17">
        <v>5967</v>
      </c>
      <c r="F2147" s="16" t="s">
        <v>2148</v>
      </c>
      <c r="H2147" s="7"/>
      <c r="I2147" s="7" t="s">
        <v>151</v>
      </c>
      <c r="J2147" s="7" t="s">
        <v>151</v>
      </c>
      <c r="K2147" s="7" t="s">
        <v>151</v>
      </c>
      <c r="L2147" s="7" t="s">
        <v>151</v>
      </c>
      <c r="M2147" s="7" t="s">
        <v>151</v>
      </c>
      <c r="N2147" s="24" t="s">
        <v>4022</v>
      </c>
      <c r="O2147" s="6" t="s">
        <v>3899</v>
      </c>
      <c r="P2147" s="9"/>
      <c r="Q2147" s="9"/>
      <c r="R2147" s="6" t="s">
        <v>1742</v>
      </c>
      <c r="S2147" s="6" t="e">
        <v>#N/A</v>
      </c>
      <c r="T2147" s="6" t="e">
        <v>#N/A</v>
      </c>
      <c r="W2147" s="23" t="e">
        <f>VLOOKUP(F2147,'[1]AM Report'!$C:$L,10,FALSE)</f>
        <v>#N/A</v>
      </c>
      <c r="X2147" s="6" t="str">
        <f>VLOOKUP(F2147,'[2]Master URL List'!$F:$S,12,FALSE)</f>
        <v>CWA-RG101</v>
      </c>
      <c r="Y2147" s="6" t="str">
        <f>VLOOKUP($F2147,'[2]Master URL List'!$F:$S,13,FALSE)</f>
        <v>MARK BAUMAN</v>
      </c>
      <c r="Z2147" s="6" t="str">
        <f>VLOOKUP($F2147,'[2]Master URL List'!$F:$S,14,FALSE)</f>
        <v>markbauman@gmail.com</v>
      </c>
    </row>
    <row r="2148" spans="1:26" s="6" customFormat="1" ht="12.75" customHeight="1" x14ac:dyDescent="0.2">
      <c r="A2148" s="6" t="s">
        <v>2235</v>
      </c>
      <c r="B2148" s="5" t="s">
        <v>2150</v>
      </c>
      <c r="C2148" s="5" t="s">
        <v>2149</v>
      </c>
      <c r="D2148" s="5" t="str">
        <f t="shared" si="37"/>
        <v>EBILLINGHELP.COM</v>
      </c>
      <c r="E2148" s="17">
        <v>5967</v>
      </c>
      <c r="F2148" s="16" t="s">
        <v>2148</v>
      </c>
      <c r="H2148" s="7"/>
      <c r="I2148" s="7" t="s">
        <v>151</v>
      </c>
      <c r="J2148" s="7" t="s">
        <v>151</v>
      </c>
      <c r="K2148" s="7" t="s">
        <v>151</v>
      </c>
      <c r="L2148" s="7" t="s">
        <v>151</v>
      </c>
      <c r="M2148" s="7" t="s">
        <v>151</v>
      </c>
      <c r="N2148" s="24" t="s">
        <v>4022</v>
      </c>
      <c r="O2148" s="6" t="s">
        <v>3899</v>
      </c>
      <c r="P2148" s="9"/>
      <c r="Q2148" s="9"/>
      <c r="R2148" s="6" t="s">
        <v>1742</v>
      </c>
      <c r="S2148" s="6" t="e">
        <v>#N/A</v>
      </c>
      <c r="T2148" s="6" t="e">
        <v>#N/A</v>
      </c>
      <c r="W2148" s="23" t="e">
        <f>VLOOKUP(F2148,'[1]AM Report'!$C:$L,10,FALSE)</f>
        <v>#N/A</v>
      </c>
      <c r="X2148" s="6" t="str">
        <f>VLOOKUP(F2148,'[2]Master URL List'!$F:$S,12,FALSE)</f>
        <v>CWA-RG101</v>
      </c>
      <c r="Y2148" s="6" t="str">
        <f>VLOOKUP($F2148,'[2]Master URL List'!$F:$S,13,FALSE)</f>
        <v>MARK BAUMAN</v>
      </c>
      <c r="Z2148" s="6" t="str">
        <f>VLOOKUP($F2148,'[2]Master URL List'!$F:$S,14,FALSE)</f>
        <v>markbauman@gmail.com</v>
      </c>
    </row>
    <row r="2149" spans="1:26" s="6" customFormat="1" ht="12.75" customHeight="1" x14ac:dyDescent="0.2">
      <c r="A2149" s="6" t="s">
        <v>2236</v>
      </c>
      <c r="B2149" s="5" t="s">
        <v>2150</v>
      </c>
      <c r="C2149" s="5" t="s">
        <v>2149</v>
      </c>
      <c r="D2149" s="5" t="str">
        <f t="shared" si="37"/>
        <v>EBILLINGHELP.COM</v>
      </c>
      <c r="E2149" s="17">
        <v>5967</v>
      </c>
      <c r="F2149" s="16" t="s">
        <v>2148</v>
      </c>
      <c r="H2149" s="7"/>
      <c r="I2149" s="7" t="s">
        <v>151</v>
      </c>
      <c r="J2149" s="7" t="s">
        <v>151</v>
      </c>
      <c r="K2149" s="7" t="s">
        <v>151</v>
      </c>
      <c r="L2149" s="7" t="s">
        <v>151</v>
      </c>
      <c r="M2149" s="7" t="s">
        <v>151</v>
      </c>
      <c r="N2149" s="6" t="s">
        <v>4023</v>
      </c>
      <c r="O2149" s="6" t="s">
        <v>3899</v>
      </c>
      <c r="P2149" s="9"/>
      <c r="Q2149" s="9"/>
      <c r="R2149" s="6" t="s">
        <v>1742</v>
      </c>
      <c r="S2149" s="6" t="e">
        <v>#N/A</v>
      </c>
      <c r="T2149" s="6" t="e">
        <v>#N/A</v>
      </c>
      <c r="W2149" s="23" t="e">
        <f>VLOOKUP(F2149,'[1]AM Report'!$C:$L,10,FALSE)</f>
        <v>#N/A</v>
      </c>
      <c r="X2149" s="6" t="str">
        <f>VLOOKUP(F2149,'[2]Master URL List'!$F:$S,12,FALSE)</f>
        <v>CWA-RG101</v>
      </c>
      <c r="Y2149" s="6" t="str">
        <f>VLOOKUP($F2149,'[2]Master URL List'!$F:$S,13,FALSE)</f>
        <v>MARK BAUMAN</v>
      </c>
      <c r="Z2149" s="6" t="str">
        <f>VLOOKUP($F2149,'[2]Master URL List'!$F:$S,14,FALSE)</f>
        <v>markbauman@gmail.com</v>
      </c>
    </row>
    <row r="2150" spans="1:26" s="6" customFormat="1" ht="12.75" customHeight="1" x14ac:dyDescent="0.2">
      <c r="A2150" s="6" t="s">
        <v>2237</v>
      </c>
      <c r="B2150" s="5" t="s">
        <v>2150</v>
      </c>
      <c r="C2150" s="5" t="s">
        <v>2149</v>
      </c>
      <c r="D2150" s="5" t="str">
        <f t="shared" si="37"/>
        <v>EBILLINGHELP.COM</v>
      </c>
      <c r="E2150" s="17">
        <v>5967</v>
      </c>
      <c r="F2150" s="16" t="s">
        <v>2148</v>
      </c>
      <c r="H2150" s="7"/>
      <c r="I2150" s="7" t="s">
        <v>151</v>
      </c>
      <c r="J2150" s="7" t="s">
        <v>151</v>
      </c>
      <c r="K2150" s="7" t="s">
        <v>151</v>
      </c>
      <c r="L2150" s="7" t="s">
        <v>151</v>
      </c>
      <c r="M2150" s="7" t="s">
        <v>151</v>
      </c>
      <c r="N2150" s="24" t="s">
        <v>4022</v>
      </c>
      <c r="O2150" s="6" t="s">
        <v>3899</v>
      </c>
      <c r="P2150" s="9"/>
      <c r="Q2150" s="9"/>
      <c r="R2150" s="6" t="s">
        <v>1742</v>
      </c>
      <c r="S2150" s="6" t="e">
        <v>#N/A</v>
      </c>
      <c r="T2150" s="6" t="e">
        <v>#N/A</v>
      </c>
      <c r="W2150" s="23" t="e">
        <f>VLOOKUP(F2150,'[1]AM Report'!$C:$L,10,FALSE)</f>
        <v>#N/A</v>
      </c>
      <c r="X2150" s="6" t="str">
        <f>VLOOKUP(F2150,'[2]Master URL List'!$F:$S,12,FALSE)</f>
        <v>CWA-RG101</v>
      </c>
      <c r="Y2150" s="6" t="str">
        <f>VLOOKUP($F2150,'[2]Master URL List'!$F:$S,13,FALSE)</f>
        <v>MARK BAUMAN</v>
      </c>
      <c r="Z2150" s="6" t="str">
        <f>VLOOKUP($F2150,'[2]Master URL List'!$F:$S,14,FALSE)</f>
        <v>markbauman@gmail.com</v>
      </c>
    </row>
    <row r="2151" spans="1:26" s="6" customFormat="1" ht="12.75" customHeight="1" x14ac:dyDescent="0.2">
      <c r="A2151" s="6" t="s">
        <v>2238</v>
      </c>
      <c r="B2151" s="5" t="s">
        <v>2150</v>
      </c>
      <c r="C2151" s="5" t="s">
        <v>2149</v>
      </c>
      <c r="D2151" s="5" t="str">
        <f t="shared" si="37"/>
        <v>EBILLINGHELP.COM</v>
      </c>
      <c r="E2151" s="17">
        <v>5967</v>
      </c>
      <c r="F2151" s="16" t="s">
        <v>2148</v>
      </c>
      <c r="H2151" s="7"/>
      <c r="I2151" s="7" t="s">
        <v>151</v>
      </c>
      <c r="J2151" s="7" t="s">
        <v>151</v>
      </c>
      <c r="K2151" s="7" t="s">
        <v>151</v>
      </c>
      <c r="L2151" s="7" t="s">
        <v>151</v>
      </c>
      <c r="M2151" s="7" t="s">
        <v>151</v>
      </c>
      <c r="N2151" s="24" t="s">
        <v>4022</v>
      </c>
      <c r="O2151" s="6" t="s">
        <v>3899</v>
      </c>
      <c r="P2151" s="9"/>
      <c r="Q2151" s="9"/>
      <c r="R2151" s="6" t="s">
        <v>1742</v>
      </c>
      <c r="S2151" s="6" t="e">
        <v>#N/A</v>
      </c>
      <c r="T2151" s="6" t="e">
        <v>#N/A</v>
      </c>
      <c r="W2151" s="23" t="e">
        <f>VLOOKUP(F2151,'[1]AM Report'!$C:$L,10,FALSE)</f>
        <v>#N/A</v>
      </c>
      <c r="X2151" s="6" t="str">
        <f>VLOOKUP(F2151,'[2]Master URL List'!$F:$S,12,FALSE)</f>
        <v>CWA-RG101</v>
      </c>
      <c r="Y2151" s="6" t="str">
        <f>VLOOKUP($F2151,'[2]Master URL List'!$F:$S,13,FALSE)</f>
        <v>MARK BAUMAN</v>
      </c>
      <c r="Z2151" s="6" t="str">
        <f>VLOOKUP($F2151,'[2]Master URL List'!$F:$S,14,FALSE)</f>
        <v>markbauman@gmail.com</v>
      </c>
    </row>
    <row r="2152" spans="1:26" s="6" customFormat="1" ht="12.75" customHeight="1" x14ac:dyDescent="0.2">
      <c r="A2152" s="6" t="s">
        <v>2239</v>
      </c>
      <c r="B2152" s="5" t="s">
        <v>2150</v>
      </c>
      <c r="C2152" s="5" t="s">
        <v>2149</v>
      </c>
      <c r="D2152" s="5" t="str">
        <f t="shared" si="37"/>
        <v>EBILLINGHELP.COM</v>
      </c>
      <c r="E2152" s="17">
        <v>5967</v>
      </c>
      <c r="F2152" s="16" t="s">
        <v>2148</v>
      </c>
      <c r="H2152" s="7"/>
      <c r="I2152" s="7" t="s">
        <v>151</v>
      </c>
      <c r="J2152" s="7" t="s">
        <v>151</v>
      </c>
      <c r="K2152" s="7" t="s">
        <v>151</v>
      </c>
      <c r="L2152" s="7" t="s">
        <v>151</v>
      </c>
      <c r="M2152" s="7" t="s">
        <v>151</v>
      </c>
      <c r="N2152" s="24" t="s">
        <v>4022</v>
      </c>
      <c r="O2152" s="6" t="s">
        <v>3899</v>
      </c>
      <c r="P2152" s="9"/>
      <c r="Q2152" s="9"/>
      <c r="R2152" s="6" t="s">
        <v>1742</v>
      </c>
      <c r="S2152" s="6" t="e">
        <v>#N/A</v>
      </c>
      <c r="T2152" s="6" t="e">
        <v>#N/A</v>
      </c>
      <c r="W2152" s="23" t="e">
        <f>VLOOKUP(F2152,'[1]AM Report'!$C:$L,10,FALSE)</f>
        <v>#N/A</v>
      </c>
      <c r="X2152" s="6" t="str">
        <f>VLOOKUP(F2152,'[2]Master URL List'!$F:$S,12,FALSE)</f>
        <v>CWA-RG101</v>
      </c>
      <c r="Y2152" s="6" t="str">
        <f>VLOOKUP($F2152,'[2]Master URL List'!$F:$S,13,FALSE)</f>
        <v>MARK BAUMAN</v>
      </c>
      <c r="Z2152" s="6" t="str">
        <f>VLOOKUP($F2152,'[2]Master URL List'!$F:$S,14,FALSE)</f>
        <v>markbauman@gmail.com</v>
      </c>
    </row>
    <row r="2153" spans="1:26" s="6" customFormat="1" ht="12.75" customHeight="1" x14ac:dyDescent="0.2">
      <c r="A2153" s="6" t="s">
        <v>2240</v>
      </c>
      <c r="B2153" s="5" t="s">
        <v>2150</v>
      </c>
      <c r="C2153" s="5" t="s">
        <v>2149</v>
      </c>
      <c r="D2153" s="5" t="str">
        <f t="shared" si="37"/>
        <v>EBILLINGHELP.COM</v>
      </c>
      <c r="E2153" s="17">
        <v>5967</v>
      </c>
      <c r="F2153" s="16" t="s">
        <v>2148</v>
      </c>
      <c r="H2153" s="7"/>
      <c r="I2153" s="7" t="s">
        <v>151</v>
      </c>
      <c r="J2153" s="7" t="s">
        <v>151</v>
      </c>
      <c r="K2153" s="7" t="s">
        <v>151</v>
      </c>
      <c r="L2153" s="7" t="s">
        <v>151</v>
      </c>
      <c r="M2153" s="7" t="s">
        <v>151</v>
      </c>
      <c r="N2153" s="24" t="s">
        <v>4022</v>
      </c>
      <c r="O2153" s="6" t="s">
        <v>3899</v>
      </c>
      <c r="P2153" s="9"/>
      <c r="Q2153" s="9"/>
      <c r="R2153" s="6" t="s">
        <v>1742</v>
      </c>
      <c r="S2153" s="6" t="e">
        <v>#N/A</v>
      </c>
      <c r="T2153" s="6" t="e">
        <v>#N/A</v>
      </c>
      <c r="W2153" s="23" t="e">
        <f>VLOOKUP(F2153,'[1]AM Report'!$C:$L,10,FALSE)</f>
        <v>#N/A</v>
      </c>
      <c r="X2153" s="6" t="str">
        <f>VLOOKUP(F2153,'[2]Master URL List'!$F:$S,12,FALSE)</f>
        <v>CWA-RG101</v>
      </c>
      <c r="Y2153" s="6" t="str">
        <f>VLOOKUP($F2153,'[2]Master URL List'!$F:$S,13,FALSE)</f>
        <v>MARK BAUMAN</v>
      </c>
      <c r="Z2153" s="6" t="str">
        <f>VLOOKUP($F2153,'[2]Master URL List'!$F:$S,14,FALSE)</f>
        <v>markbauman@gmail.com</v>
      </c>
    </row>
    <row r="2154" spans="1:26" s="6" customFormat="1" ht="12.75" customHeight="1" x14ac:dyDescent="0.2">
      <c r="A2154" s="6" t="s">
        <v>2241</v>
      </c>
      <c r="B2154" s="5" t="s">
        <v>2150</v>
      </c>
      <c r="C2154" s="5" t="s">
        <v>2149</v>
      </c>
      <c r="D2154" s="5" t="str">
        <f t="shared" si="37"/>
        <v>EBILLINGHELP.COM</v>
      </c>
      <c r="E2154" s="17">
        <v>5967</v>
      </c>
      <c r="F2154" s="16" t="s">
        <v>2148</v>
      </c>
      <c r="H2154" s="7"/>
      <c r="I2154" s="7" t="s">
        <v>151</v>
      </c>
      <c r="J2154" s="7" t="s">
        <v>151</v>
      </c>
      <c r="K2154" s="7" t="s">
        <v>151</v>
      </c>
      <c r="L2154" s="7" t="s">
        <v>151</v>
      </c>
      <c r="M2154" s="7" t="s">
        <v>151</v>
      </c>
      <c r="N2154" s="24" t="s">
        <v>4022</v>
      </c>
      <c r="O2154" s="6" t="s">
        <v>3899</v>
      </c>
      <c r="P2154" s="9"/>
      <c r="Q2154" s="9"/>
      <c r="R2154" s="6" t="s">
        <v>1742</v>
      </c>
      <c r="S2154" s="6" t="e">
        <v>#N/A</v>
      </c>
      <c r="T2154" s="6" t="e">
        <v>#N/A</v>
      </c>
      <c r="W2154" s="23" t="e">
        <f>VLOOKUP(F2154,'[1]AM Report'!$C:$L,10,FALSE)</f>
        <v>#N/A</v>
      </c>
      <c r="X2154" s="6" t="str">
        <f>VLOOKUP(F2154,'[2]Master URL List'!$F:$S,12,FALSE)</f>
        <v>CWA-RG101</v>
      </c>
      <c r="Y2154" s="6" t="str">
        <f>VLOOKUP($F2154,'[2]Master URL List'!$F:$S,13,FALSE)</f>
        <v>MARK BAUMAN</v>
      </c>
      <c r="Z2154" s="6" t="str">
        <f>VLOOKUP($F2154,'[2]Master URL List'!$F:$S,14,FALSE)</f>
        <v>markbauman@gmail.com</v>
      </c>
    </row>
    <row r="2155" spans="1:26" s="6" customFormat="1" ht="12.75" customHeight="1" x14ac:dyDescent="0.2">
      <c r="A2155" s="6" t="s">
        <v>2242</v>
      </c>
      <c r="B2155" s="5" t="s">
        <v>2150</v>
      </c>
      <c r="C2155" s="5" t="s">
        <v>2149</v>
      </c>
      <c r="D2155" s="5" t="str">
        <f t="shared" si="37"/>
        <v>EBILLINGHELP.COM</v>
      </c>
      <c r="E2155" s="17">
        <v>5967</v>
      </c>
      <c r="F2155" s="16" t="s">
        <v>2148</v>
      </c>
      <c r="H2155" s="7"/>
      <c r="I2155" s="7" t="s">
        <v>151</v>
      </c>
      <c r="J2155" s="7" t="s">
        <v>151</v>
      </c>
      <c r="K2155" s="7" t="s">
        <v>151</v>
      </c>
      <c r="L2155" s="7" t="s">
        <v>151</v>
      </c>
      <c r="M2155" s="7" t="s">
        <v>151</v>
      </c>
      <c r="N2155" s="24" t="s">
        <v>4022</v>
      </c>
      <c r="O2155" s="6" t="s">
        <v>3899</v>
      </c>
      <c r="P2155" s="9"/>
      <c r="Q2155" s="9"/>
      <c r="R2155" s="6" t="s">
        <v>1742</v>
      </c>
      <c r="S2155" s="6" t="e">
        <v>#N/A</v>
      </c>
      <c r="T2155" s="6" t="e">
        <v>#N/A</v>
      </c>
      <c r="W2155" s="23" t="e">
        <f>VLOOKUP(F2155,'[1]AM Report'!$C:$L,10,FALSE)</f>
        <v>#N/A</v>
      </c>
      <c r="X2155" s="6" t="str">
        <f>VLOOKUP(F2155,'[2]Master URL List'!$F:$S,12,FALSE)</f>
        <v>CWA-RG101</v>
      </c>
      <c r="Y2155" s="6" t="str">
        <f>VLOOKUP($F2155,'[2]Master URL List'!$F:$S,13,FALSE)</f>
        <v>MARK BAUMAN</v>
      </c>
      <c r="Z2155" s="6" t="str">
        <f>VLOOKUP($F2155,'[2]Master URL List'!$F:$S,14,FALSE)</f>
        <v>markbauman@gmail.com</v>
      </c>
    </row>
    <row r="2156" spans="1:26" s="6" customFormat="1" ht="12.75" customHeight="1" x14ac:dyDescent="0.2">
      <c r="A2156" s="6" t="s">
        <v>2243</v>
      </c>
      <c r="B2156" s="5" t="s">
        <v>2150</v>
      </c>
      <c r="C2156" s="5" t="s">
        <v>2149</v>
      </c>
      <c r="D2156" s="5" t="str">
        <f t="shared" si="37"/>
        <v>EBILLINGHELP.COM</v>
      </c>
      <c r="E2156" s="17">
        <v>5967</v>
      </c>
      <c r="F2156" s="16" t="s">
        <v>2148</v>
      </c>
      <c r="H2156" s="7"/>
      <c r="I2156" s="7" t="s">
        <v>151</v>
      </c>
      <c r="J2156" s="7" t="s">
        <v>151</v>
      </c>
      <c r="K2156" s="7" t="s">
        <v>151</v>
      </c>
      <c r="L2156" s="7" t="s">
        <v>151</v>
      </c>
      <c r="M2156" s="7" t="s">
        <v>151</v>
      </c>
      <c r="N2156" s="24" t="s">
        <v>4022</v>
      </c>
      <c r="O2156" s="6" t="s">
        <v>3899</v>
      </c>
      <c r="P2156" s="9"/>
      <c r="Q2156" s="9"/>
      <c r="R2156" s="6" t="s">
        <v>1742</v>
      </c>
      <c r="S2156" s="6" t="e">
        <v>#N/A</v>
      </c>
      <c r="T2156" s="6" t="e">
        <v>#N/A</v>
      </c>
      <c r="W2156" s="23" t="e">
        <f>VLOOKUP(F2156,'[1]AM Report'!$C:$L,10,FALSE)</f>
        <v>#N/A</v>
      </c>
      <c r="X2156" s="6" t="str">
        <f>VLOOKUP(F2156,'[2]Master URL List'!$F:$S,12,FALSE)</f>
        <v>CWA-RG101</v>
      </c>
      <c r="Y2156" s="6" t="str">
        <f>VLOOKUP($F2156,'[2]Master URL List'!$F:$S,13,FALSE)</f>
        <v>MARK BAUMAN</v>
      </c>
      <c r="Z2156" s="6" t="str">
        <f>VLOOKUP($F2156,'[2]Master URL List'!$F:$S,14,FALSE)</f>
        <v>markbauman@gmail.com</v>
      </c>
    </row>
    <row r="2157" spans="1:26" s="6" customFormat="1" ht="12.75" customHeight="1" x14ac:dyDescent="0.2">
      <c r="A2157" s="6" t="s">
        <v>2244</v>
      </c>
      <c r="B2157" s="5" t="s">
        <v>2150</v>
      </c>
      <c r="C2157" s="5" t="s">
        <v>2149</v>
      </c>
      <c r="D2157" s="5" t="str">
        <f t="shared" si="37"/>
        <v>EBILLINGHELP.COM</v>
      </c>
      <c r="E2157" s="17">
        <v>5967</v>
      </c>
      <c r="F2157" s="16" t="s">
        <v>2148</v>
      </c>
      <c r="H2157" s="7"/>
      <c r="I2157" s="7" t="s">
        <v>151</v>
      </c>
      <c r="J2157" s="7" t="s">
        <v>151</v>
      </c>
      <c r="K2157" s="7" t="s">
        <v>151</v>
      </c>
      <c r="L2157" s="7" t="s">
        <v>151</v>
      </c>
      <c r="M2157" s="7" t="s">
        <v>151</v>
      </c>
      <c r="N2157" s="24" t="s">
        <v>4022</v>
      </c>
      <c r="O2157" s="6" t="s">
        <v>3899</v>
      </c>
      <c r="P2157" s="9"/>
      <c r="Q2157" s="9"/>
      <c r="R2157" s="6" t="s">
        <v>1742</v>
      </c>
      <c r="S2157" s="6" t="e">
        <v>#N/A</v>
      </c>
      <c r="T2157" s="6" t="e">
        <v>#N/A</v>
      </c>
      <c r="W2157" s="23" t="e">
        <f>VLOOKUP(F2157,'[1]AM Report'!$C:$L,10,FALSE)</f>
        <v>#N/A</v>
      </c>
      <c r="X2157" s="6" t="str">
        <f>VLOOKUP(F2157,'[2]Master URL List'!$F:$S,12,FALSE)</f>
        <v>CWA-RG101</v>
      </c>
      <c r="Y2157" s="6" t="str">
        <f>VLOOKUP($F2157,'[2]Master URL List'!$F:$S,13,FALSE)</f>
        <v>MARK BAUMAN</v>
      </c>
      <c r="Z2157" s="6" t="str">
        <f>VLOOKUP($F2157,'[2]Master URL List'!$F:$S,14,FALSE)</f>
        <v>markbauman@gmail.com</v>
      </c>
    </row>
    <row r="2158" spans="1:26" s="6" customFormat="1" ht="12.75" customHeight="1" x14ac:dyDescent="0.2">
      <c r="A2158" s="6" t="s">
        <v>2245</v>
      </c>
      <c r="B2158" s="5" t="s">
        <v>2150</v>
      </c>
      <c r="C2158" s="5" t="s">
        <v>2149</v>
      </c>
      <c r="D2158" s="5" t="str">
        <f t="shared" si="37"/>
        <v>EBILLINGHELP.COM</v>
      </c>
      <c r="E2158" s="17">
        <v>5967</v>
      </c>
      <c r="F2158" s="16" t="s">
        <v>2148</v>
      </c>
      <c r="H2158" s="7"/>
      <c r="I2158" s="7" t="s">
        <v>151</v>
      </c>
      <c r="J2158" s="7" t="s">
        <v>151</v>
      </c>
      <c r="K2158" s="7" t="s">
        <v>151</v>
      </c>
      <c r="L2158" s="7" t="s">
        <v>151</v>
      </c>
      <c r="M2158" s="7" t="s">
        <v>151</v>
      </c>
      <c r="N2158" s="24" t="s">
        <v>4022</v>
      </c>
      <c r="O2158" s="6" t="s">
        <v>3899</v>
      </c>
      <c r="P2158" s="9"/>
      <c r="Q2158" s="9"/>
      <c r="R2158" s="6" t="s">
        <v>1742</v>
      </c>
      <c r="S2158" s="6" t="e">
        <v>#N/A</v>
      </c>
      <c r="T2158" s="6" t="e">
        <v>#N/A</v>
      </c>
      <c r="W2158" s="23" t="e">
        <f>VLOOKUP(F2158,'[1]AM Report'!$C:$L,10,FALSE)</f>
        <v>#N/A</v>
      </c>
      <c r="X2158" s="6" t="str">
        <f>VLOOKUP(F2158,'[2]Master URL List'!$F:$S,12,FALSE)</f>
        <v>CWA-RG101</v>
      </c>
      <c r="Y2158" s="6" t="str">
        <f>VLOOKUP($F2158,'[2]Master URL List'!$F:$S,13,FALSE)</f>
        <v>MARK BAUMAN</v>
      </c>
      <c r="Z2158" s="6" t="str">
        <f>VLOOKUP($F2158,'[2]Master URL List'!$F:$S,14,FALSE)</f>
        <v>markbauman@gmail.com</v>
      </c>
    </row>
    <row r="2159" spans="1:26" s="6" customFormat="1" ht="12.75" customHeight="1" x14ac:dyDescent="0.2">
      <c r="A2159" s="6" t="s">
        <v>2246</v>
      </c>
      <c r="B2159" s="5" t="s">
        <v>2150</v>
      </c>
      <c r="C2159" s="5" t="s">
        <v>2149</v>
      </c>
      <c r="D2159" s="5" t="str">
        <f t="shared" si="37"/>
        <v>EBILLINGHELP.COM</v>
      </c>
      <c r="E2159" s="17">
        <v>5967</v>
      </c>
      <c r="F2159" s="16" t="s">
        <v>2148</v>
      </c>
      <c r="H2159" s="7"/>
      <c r="I2159" s="7" t="s">
        <v>151</v>
      </c>
      <c r="J2159" s="7" t="s">
        <v>151</v>
      </c>
      <c r="K2159" s="7" t="s">
        <v>151</v>
      </c>
      <c r="L2159" s="7" t="s">
        <v>151</v>
      </c>
      <c r="M2159" s="7" t="s">
        <v>151</v>
      </c>
      <c r="N2159" s="24" t="s">
        <v>4022</v>
      </c>
      <c r="O2159" s="6" t="s">
        <v>3899</v>
      </c>
      <c r="P2159" s="9"/>
      <c r="Q2159" s="9"/>
      <c r="R2159" s="6" t="s">
        <v>1742</v>
      </c>
      <c r="S2159" s="6" t="e">
        <v>#N/A</v>
      </c>
      <c r="T2159" s="6" t="e">
        <v>#N/A</v>
      </c>
      <c r="W2159" s="23" t="e">
        <f>VLOOKUP(F2159,'[1]AM Report'!$C:$L,10,FALSE)</f>
        <v>#N/A</v>
      </c>
      <c r="X2159" s="6" t="str">
        <f>VLOOKUP(F2159,'[2]Master URL List'!$F:$S,12,FALSE)</f>
        <v>CWA-RG101</v>
      </c>
      <c r="Y2159" s="6" t="str">
        <f>VLOOKUP($F2159,'[2]Master URL List'!$F:$S,13,FALSE)</f>
        <v>MARK BAUMAN</v>
      </c>
      <c r="Z2159" s="6" t="str">
        <f>VLOOKUP($F2159,'[2]Master URL List'!$F:$S,14,FALSE)</f>
        <v>markbauman@gmail.com</v>
      </c>
    </row>
    <row r="2160" spans="1:26" s="6" customFormat="1" ht="12.75" customHeight="1" x14ac:dyDescent="0.2">
      <c r="A2160" s="6" t="s">
        <v>2247</v>
      </c>
      <c r="B2160" s="5" t="s">
        <v>2150</v>
      </c>
      <c r="C2160" s="5" t="s">
        <v>2149</v>
      </c>
      <c r="D2160" s="5" t="str">
        <f t="shared" si="37"/>
        <v>EBILLINGHELP.COM</v>
      </c>
      <c r="E2160" s="17">
        <v>5967</v>
      </c>
      <c r="F2160" s="16" t="s">
        <v>2148</v>
      </c>
      <c r="H2160" s="7"/>
      <c r="I2160" s="7" t="s">
        <v>151</v>
      </c>
      <c r="J2160" s="7" t="s">
        <v>151</v>
      </c>
      <c r="K2160" s="7" t="s">
        <v>151</v>
      </c>
      <c r="L2160" s="7" t="s">
        <v>151</v>
      </c>
      <c r="M2160" s="7" t="s">
        <v>151</v>
      </c>
      <c r="N2160" s="6" t="s">
        <v>4023</v>
      </c>
      <c r="O2160" s="6" t="s">
        <v>3899</v>
      </c>
      <c r="P2160" s="9"/>
      <c r="Q2160" s="9"/>
      <c r="R2160" s="6" t="s">
        <v>1742</v>
      </c>
      <c r="S2160" s="6" t="e">
        <v>#N/A</v>
      </c>
      <c r="T2160" s="6" t="e">
        <v>#N/A</v>
      </c>
      <c r="W2160" s="23" t="e">
        <f>VLOOKUP(F2160,'[1]AM Report'!$C:$L,10,FALSE)</f>
        <v>#N/A</v>
      </c>
      <c r="X2160" s="6" t="str">
        <f>VLOOKUP(F2160,'[2]Master URL List'!$F:$S,12,FALSE)</f>
        <v>CWA-RG101</v>
      </c>
      <c r="Y2160" s="6" t="str">
        <f>VLOOKUP($F2160,'[2]Master URL List'!$F:$S,13,FALSE)</f>
        <v>MARK BAUMAN</v>
      </c>
      <c r="Z2160" s="6" t="str">
        <f>VLOOKUP($F2160,'[2]Master URL List'!$F:$S,14,FALSE)</f>
        <v>markbauman@gmail.com</v>
      </c>
    </row>
    <row r="2161" spans="1:26" s="6" customFormat="1" ht="12.75" customHeight="1" x14ac:dyDescent="0.2">
      <c r="A2161" s="6" t="s">
        <v>2248</v>
      </c>
      <c r="B2161" s="5" t="s">
        <v>2150</v>
      </c>
      <c r="C2161" s="5" t="s">
        <v>2149</v>
      </c>
      <c r="D2161" s="5" t="str">
        <f t="shared" si="37"/>
        <v>EBILLINGHELP.COM</v>
      </c>
      <c r="E2161" s="17">
        <v>5967</v>
      </c>
      <c r="F2161" s="16" t="s">
        <v>2148</v>
      </c>
      <c r="H2161" s="7"/>
      <c r="I2161" s="7" t="s">
        <v>151</v>
      </c>
      <c r="J2161" s="7" t="s">
        <v>151</v>
      </c>
      <c r="K2161" s="7" t="s">
        <v>151</v>
      </c>
      <c r="L2161" s="7" t="s">
        <v>151</v>
      </c>
      <c r="M2161" s="7" t="s">
        <v>151</v>
      </c>
      <c r="N2161" s="24" t="s">
        <v>4022</v>
      </c>
      <c r="O2161" s="6" t="s">
        <v>3899</v>
      </c>
      <c r="P2161" s="9"/>
      <c r="Q2161" s="9"/>
      <c r="R2161" s="6" t="s">
        <v>1742</v>
      </c>
      <c r="S2161" s="6" t="e">
        <v>#N/A</v>
      </c>
      <c r="T2161" s="6" t="e">
        <v>#N/A</v>
      </c>
      <c r="W2161" s="23" t="e">
        <f>VLOOKUP(F2161,'[1]AM Report'!$C:$L,10,FALSE)</f>
        <v>#N/A</v>
      </c>
      <c r="X2161" s="6" t="str">
        <f>VLOOKUP(F2161,'[2]Master URL List'!$F:$S,12,FALSE)</f>
        <v>CWA-RG101</v>
      </c>
      <c r="Y2161" s="6" t="str">
        <f>VLOOKUP($F2161,'[2]Master URL List'!$F:$S,13,FALSE)</f>
        <v>MARK BAUMAN</v>
      </c>
      <c r="Z2161" s="6" t="str">
        <f>VLOOKUP($F2161,'[2]Master URL List'!$F:$S,14,FALSE)</f>
        <v>markbauman@gmail.com</v>
      </c>
    </row>
    <row r="2162" spans="1:26" s="6" customFormat="1" ht="12.75" customHeight="1" x14ac:dyDescent="0.2">
      <c r="A2162" s="6" t="s">
        <v>2249</v>
      </c>
      <c r="B2162" s="5" t="s">
        <v>2150</v>
      </c>
      <c r="C2162" s="5" t="s">
        <v>2149</v>
      </c>
      <c r="D2162" s="5" t="str">
        <f t="shared" si="37"/>
        <v>EBILLINGHELP.COM</v>
      </c>
      <c r="E2162" s="17">
        <v>5967</v>
      </c>
      <c r="F2162" s="16" t="s">
        <v>2148</v>
      </c>
      <c r="H2162" s="7"/>
      <c r="I2162" s="7" t="s">
        <v>151</v>
      </c>
      <c r="J2162" s="7" t="s">
        <v>151</v>
      </c>
      <c r="K2162" s="7" t="s">
        <v>151</v>
      </c>
      <c r="L2162" s="7" t="s">
        <v>151</v>
      </c>
      <c r="M2162" s="7" t="s">
        <v>151</v>
      </c>
      <c r="N2162" s="24" t="s">
        <v>4022</v>
      </c>
      <c r="O2162" s="6" t="s">
        <v>3899</v>
      </c>
      <c r="P2162" s="9"/>
      <c r="Q2162" s="9"/>
      <c r="R2162" s="6" t="s">
        <v>1742</v>
      </c>
      <c r="S2162" s="6" t="e">
        <v>#N/A</v>
      </c>
      <c r="T2162" s="6" t="e">
        <v>#N/A</v>
      </c>
      <c r="W2162" s="23" t="e">
        <f>VLOOKUP(F2162,'[1]AM Report'!$C:$L,10,FALSE)</f>
        <v>#N/A</v>
      </c>
      <c r="X2162" s="6" t="str">
        <f>VLOOKUP(F2162,'[2]Master URL List'!$F:$S,12,FALSE)</f>
        <v>CWA-RG101</v>
      </c>
      <c r="Y2162" s="6" t="str">
        <f>VLOOKUP($F2162,'[2]Master URL List'!$F:$S,13,FALSE)</f>
        <v>MARK BAUMAN</v>
      </c>
      <c r="Z2162" s="6" t="str">
        <f>VLOOKUP($F2162,'[2]Master URL List'!$F:$S,14,FALSE)</f>
        <v>markbauman@gmail.com</v>
      </c>
    </row>
    <row r="2163" spans="1:26" s="6" customFormat="1" ht="12.75" customHeight="1" x14ac:dyDescent="0.2">
      <c r="A2163" s="6" t="s">
        <v>2250</v>
      </c>
      <c r="B2163" s="5" t="s">
        <v>2150</v>
      </c>
      <c r="C2163" s="5" t="s">
        <v>2149</v>
      </c>
      <c r="D2163" s="5" t="str">
        <f t="shared" si="37"/>
        <v>EBILLINGHELP.COM</v>
      </c>
      <c r="E2163" s="17">
        <v>5967</v>
      </c>
      <c r="F2163" s="16" t="s">
        <v>2148</v>
      </c>
      <c r="H2163" s="7"/>
      <c r="I2163" s="7" t="s">
        <v>151</v>
      </c>
      <c r="J2163" s="7" t="s">
        <v>151</v>
      </c>
      <c r="K2163" s="7" t="s">
        <v>151</v>
      </c>
      <c r="L2163" s="7" t="s">
        <v>151</v>
      </c>
      <c r="M2163" s="7" t="s">
        <v>151</v>
      </c>
      <c r="N2163" s="24" t="s">
        <v>4022</v>
      </c>
      <c r="O2163" s="6" t="s">
        <v>3899</v>
      </c>
      <c r="P2163" s="9"/>
      <c r="Q2163" s="9"/>
      <c r="R2163" s="6" t="s">
        <v>1742</v>
      </c>
      <c r="S2163" s="6" t="e">
        <v>#N/A</v>
      </c>
      <c r="T2163" s="6" t="e">
        <v>#N/A</v>
      </c>
      <c r="W2163" s="23" t="e">
        <f>VLOOKUP(F2163,'[1]AM Report'!$C:$L,10,FALSE)</f>
        <v>#N/A</v>
      </c>
      <c r="X2163" s="6" t="str">
        <f>VLOOKUP(F2163,'[2]Master URL List'!$F:$S,12,FALSE)</f>
        <v>CWA-RG101</v>
      </c>
      <c r="Y2163" s="6" t="str">
        <f>VLOOKUP($F2163,'[2]Master URL List'!$F:$S,13,FALSE)</f>
        <v>MARK BAUMAN</v>
      </c>
      <c r="Z2163" s="6" t="str">
        <f>VLOOKUP($F2163,'[2]Master URL List'!$F:$S,14,FALSE)</f>
        <v>markbauman@gmail.com</v>
      </c>
    </row>
    <row r="2164" spans="1:26" s="6" customFormat="1" ht="12.75" customHeight="1" x14ac:dyDescent="0.2">
      <c r="A2164" s="6" t="s">
        <v>2251</v>
      </c>
      <c r="B2164" s="5" t="s">
        <v>2150</v>
      </c>
      <c r="C2164" s="5" t="s">
        <v>2149</v>
      </c>
      <c r="D2164" s="5" t="str">
        <f t="shared" si="37"/>
        <v>EBILLINGHELP.COM</v>
      </c>
      <c r="E2164" s="17">
        <v>5967</v>
      </c>
      <c r="F2164" s="16" t="s">
        <v>2148</v>
      </c>
      <c r="H2164" s="7"/>
      <c r="I2164" s="7" t="s">
        <v>151</v>
      </c>
      <c r="J2164" s="7" t="s">
        <v>151</v>
      </c>
      <c r="K2164" s="7" t="s">
        <v>151</v>
      </c>
      <c r="L2164" s="7" t="s">
        <v>151</v>
      </c>
      <c r="M2164" s="7" t="s">
        <v>151</v>
      </c>
      <c r="N2164" s="24" t="s">
        <v>4022</v>
      </c>
      <c r="O2164" s="6" t="s">
        <v>3899</v>
      </c>
      <c r="P2164" s="9"/>
      <c r="Q2164" s="9"/>
      <c r="R2164" s="6" t="s">
        <v>1742</v>
      </c>
      <c r="S2164" s="6" t="e">
        <v>#N/A</v>
      </c>
      <c r="T2164" s="6" t="e">
        <v>#N/A</v>
      </c>
      <c r="W2164" s="23" t="e">
        <f>VLOOKUP(F2164,'[1]AM Report'!$C:$L,10,FALSE)</f>
        <v>#N/A</v>
      </c>
      <c r="X2164" s="6" t="str">
        <f>VLOOKUP(F2164,'[2]Master URL List'!$F:$S,12,FALSE)</f>
        <v>CWA-RG101</v>
      </c>
      <c r="Y2164" s="6" t="str">
        <f>VLOOKUP($F2164,'[2]Master URL List'!$F:$S,13,FALSE)</f>
        <v>MARK BAUMAN</v>
      </c>
      <c r="Z2164" s="6" t="str">
        <f>VLOOKUP($F2164,'[2]Master URL List'!$F:$S,14,FALSE)</f>
        <v>markbauman@gmail.com</v>
      </c>
    </row>
    <row r="2165" spans="1:26" s="6" customFormat="1" ht="12.75" customHeight="1" x14ac:dyDescent="0.2">
      <c r="A2165" s="6" t="s">
        <v>2252</v>
      </c>
      <c r="B2165" s="5" t="s">
        <v>2150</v>
      </c>
      <c r="C2165" s="5" t="s">
        <v>2149</v>
      </c>
      <c r="D2165" s="5" t="str">
        <f t="shared" si="37"/>
        <v>EBILLINGHELP.COM</v>
      </c>
      <c r="E2165" s="17">
        <v>5967</v>
      </c>
      <c r="F2165" s="16" t="s">
        <v>2148</v>
      </c>
      <c r="H2165" s="7"/>
      <c r="I2165" s="7" t="s">
        <v>151</v>
      </c>
      <c r="J2165" s="7" t="s">
        <v>151</v>
      </c>
      <c r="K2165" s="7" t="s">
        <v>151</v>
      </c>
      <c r="L2165" s="7" t="s">
        <v>151</v>
      </c>
      <c r="M2165" s="7" t="s">
        <v>151</v>
      </c>
      <c r="N2165" s="24" t="s">
        <v>4022</v>
      </c>
      <c r="O2165" s="6" t="s">
        <v>3899</v>
      </c>
      <c r="P2165" s="9"/>
      <c r="Q2165" s="9"/>
      <c r="R2165" s="6" t="s">
        <v>1742</v>
      </c>
      <c r="S2165" s="6" t="e">
        <v>#N/A</v>
      </c>
      <c r="T2165" s="6" t="e">
        <v>#N/A</v>
      </c>
      <c r="W2165" s="23" t="e">
        <f>VLOOKUP(F2165,'[1]AM Report'!$C:$L,10,FALSE)</f>
        <v>#N/A</v>
      </c>
      <c r="X2165" s="6" t="str">
        <f>VLOOKUP(F2165,'[2]Master URL List'!$F:$S,12,FALSE)</f>
        <v>CWA-RG101</v>
      </c>
      <c r="Y2165" s="6" t="str">
        <f>VLOOKUP($F2165,'[2]Master URL List'!$F:$S,13,FALSE)</f>
        <v>MARK BAUMAN</v>
      </c>
      <c r="Z2165" s="6" t="str">
        <f>VLOOKUP($F2165,'[2]Master URL List'!$F:$S,14,FALSE)</f>
        <v>markbauman@gmail.com</v>
      </c>
    </row>
    <row r="2166" spans="1:26" s="6" customFormat="1" ht="12.75" customHeight="1" x14ac:dyDescent="0.2">
      <c r="A2166" s="6" t="s">
        <v>2253</v>
      </c>
      <c r="B2166" s="5" t="s">
        <v>2150</v>
      </c>
      <c r="C2166" s="5" t="s">
        <v>2149</v>
      </c>
      <c r="D2166" s="5" t="str">
        <f t="shared" si="37"/>
        <v>EBILLINGHELP.COM</v>
      </c>
      <c r="E2166" s="17">
        <v>5967</v>
      </c>
      <c r="F2166" s="16" t="s">
        <v>2148</v>
      </c>
      <c r="H2166" s="7"/>
      <c r="I2166" s="7" t="s">
        <v>151</v>
      </c>
      <c r="J2166" s="7" t="s">
        <v>151</v>
      </c>
      <c r="K2166" s="7" t="s">
        <v>151</v>
      </c>
      <c r="L2166" s="7" t="s">
        <v>151</v>
      </c>
      <c r="M2166" s="7" t="s">
        <v>151</v>
      </c>
      <c r="N2166" s="24" t="s">
        <v>4022</v>
      </c>
      <c r="O2166" s="6" t="s">
        <v>3899</v>
      </c>
      <c r="P2166" s="9"/>
      <c r="Q2166" s="9"/>
      <c r="R2166" s="6" t="s">
        <v>1742</v>
      </c>
      <c r="S2166" s="6" t="e">
        <v>#N/A</v>
      </c>
      <c r="T2166" s="6" t="e">
        <v>#N/A</v>
      </c>
      <c r="W2166" s="23" t="e">
        <f>VLOOKUP(F2166,'[1]AM Report'!$C:$L,10,FALSE)</f>
        <v>#N/A</v>
      </c>
      <c r="X2166" s="6" t="str">
        <f>VLOOKUP(F2166,'[2]Master URL List'!$F:$S,12,FALSE)</f>
        <v>CWA-RG101</v>
      </c>
      <c r="Y2166" s="6" t="str">
        <f>VLOOKUP($F2166,'[2]Master URL List'!$F:$S,13,FALSE)</f>
        <v>MARK BAUMAN</v>
      </c>
      <c r="Z2166" s="6" t="str">
        <f>VLOOKUP($F2166,'[2]Master URL List'!$F:$S,14,FALSE)</f>
        <v>markbauman@gmail.com</v>
      </c>
    </row>
    <row r="2167" spans="1:26" s="6" customFormat="1" ht="12.75" customHeight="1" x14ac:dyDescent="0.2">
      <c r="A2167" s="6" t="s">
        <v>2254</v>
      </c>
      <c r="B2167" s="5" t="s">
        <v>2150</v>
      </c>
      <c r="C2167" s="5" t="s">
        <v>2149</v>
      </c>
      <c r="D2167" s="5" t="str">
        <f t="shared" si="37"/>
        <v>EBILLINGHELP.COM</v>
      </c>
      <c r="E2167" s="17">
        <v>5967</v>
      </c>
      <c r="F2167" s="16" t="s">
        <v>2148</v>
      </c>
      <c r="H2167" s="7"/>
      <c r="I2167" s="7" t="s">
        <v>151</v>
      </c>
      <c r="J2167" s="7" t="s">
        <v>151</v>
      </c>
      <c r="K2167" s="7" t="s">
        <v>151</v>
      </c>
      <c r="L2167" s="7" t="s">
        <v>151</v>
      </c>
      <c r="M2167" s="7" t="s">
        <v>151</v>
      </c>
      <c r="N2167" s="24" t="s">
        <v>4022</v>
      </c>
      <c r="O2167" s="6" t="s">
        <v>3899</v>
      </c>
      <c r="P2167" s="9"/>
      <c r="Q2167" s="9"/>
      <c r="R2167" s="6" t="s">
        <v>1742</v>
      </c>
      <c r="S2167" s="6" t="e">
        <v>#N/A</v>
      </c>
      <c r="T2167" s="6" t="e">
        <v>#N/A</v>
      </c>
      <c r="W2167" s="23" t="e">
        <f>VLOOKUP(F2167,'[1]AM Report'!$C:$L,10,FALSE)</f>
        <v>#N/A</v>
      </c>
      <c r="X2167" s="6" t="str">
        <f>VLOOKUP(F2167,'[2]Master URL List'!$F:$S,12,FALSE)</f>
        <v>CWA-RG101</v>
      </c>
      <c r="Y2167" s="6" t="str">
        <f>VLOOKUP($F2167,'[2]Master URL List'!$F:$S,13,FALSE)</f>
        <v>MARK BAUMAN</v>
      </c>
      <c r="Z2167" s="6" t="str">
        <f>VLOOKUP($F2167,'[2]Master URL List'!$F:$S,14,FALSE)</f>
        <v>markbauman@gmail.com</v>
      </c>
    </row>
    <row r="2168" spans="1:26" s="6" customFormat="1" ht="12.75" customHeight="1" x14ac:dyDescent="0.2">
      <c r="A2168" s="6" t="s">
        <v>2255</v>
      </c>
      <c r="B2168" s="5" t="s">
        <v>2150</v>
      </c>
      <c r="C2168" s="5" t="s">
        <v>2149</v>
      </c>
      <c r="D2168" s="5" t="str">
        <f t="shared" si="37"/>
        <v>EBILLINGHELP.COM</v>
      </c>
      <c r="E2168" s="17">
        <v>5967</v>
      </c>
      <c r="F2168" s="16" t="s">
        <v>2148</v>
      </c>
      <c r="H2168" s="7"/>
      <c r="I2168" s="7" t="s">
        <v>151</v>
      </c>
      <c r="J2168" s="7" t="s">
        <v>151</v>
      </c>
      <c r="K2168" s="7" t="s">
        <v>151</v>
      </c>
      <c r="L2168" s="7" t="s">
        <v>151</v>
      </c>
      <c r="M2168" s="7" t="s">
        <v>151</v>
      </c>
      <c r="N2168" s="24" t="s">
        <v>4022</v>
      </c>
      <c r="O2168" s="6" t="s">
        <v>3899</v>
      </c>
      <c r="P2168" s="9"/>
      <c r="Q2168" s="9"/>
      <c r="R2168" s="6" t="s">
        <v>1742</v>
      </c>
      <c r="S2168" s="6" t="e">
        <v>#N/A</v>
      </c>
      <c r="T2168" s="6" t="e">
        <v>#N/A</v>
      </c>
      <c r="W2168" s="23" t="e">
        <f>VLOOKUP(F2168,'[1]AM Report'!$C:$L,10,FALSE)</f>
        <v>#N/A</v>
      </c>
      <c r="X2168" s="6" t="str">
        <f>VLOOKUP(F2168,'[2]Master URL List'!$F:$S,12,FALSE)</f>
        <v>CWA-RG101</v>
      </c>
      <c r="Y2168" s="6" t="str">
        <f>VLOOKUP($F2168,'[2]Master URL List'!$F:$S,13,FALSE)</f>
        <v>MARK BAUMAN</v>
      </c>
      <c r="Z2168" s="6" t="str">
        <f>VLOOKUP($F2168,'[2]Master URL List'!$F:$S,14,FALSE)</f>
        <v>markbauman@gmail.com</v>
      </c>
    </row>
    <row r="2169" spans="1:26" s="6" customFormat="1" ht="12.75" customHeight="1" x14ac:dyDescent="0.2">
      <c r="A2169" s="6" t="s">
        <v>2256</v>
      </c>
      <c r="B2169" s="5" t="s">
        <v>2150</v>
      </c>
      <c r="C2169" s="5" t="s">
        <v>2149</v>
      </c>
      <c r="D2169" s="5" t="str">
        <f t="shared" si="37"/>
        <v>EBILLINGHELP.COM</v>
      </c>
      <c r="E2169" s="17">
        <v>5967</v>
      </c>
      <c r="F2169" s="16" t="s">
        <v>2148</v>
      </c>
      <c r="H2169" s="7"/>
      <c r="I2169" s="7" t="s">
        <v>151</v>
      </c>
      <c r="J2169" s="7" t="s">
        <v>151</v>
      </c>
      <c r="K2169" s="7" t="s">
        <v>151</v>
      </c>
      <c r="L2169" s="7" t="s">
        <v>151</v>
      </c>
      <c r="M2169" s="7" t="s">
        <v>151</v>
      </c>
      <c r="N2169" s="24" t="s">
        <v>4022</v>
      </c>
      <c r="O2169" s="6" t="s">
        <v>3899</v>
      </c>
      <c r="P2169" s="9"/>
      <c r="Q2169" s="9"/>
      <c r="R2169" s="6" t="s">
        <v>1742</v>
      </c>
      <c r="S2169" s="6" t="e">
        <v>#N/A</v>
      </c>
      <c r="T2169" s="6" t="e">
        <v>#N/A</v>
      </c>
      <c r="W2169" s="23" t="e">
        <f>VLOOKUP(F2169,'[1]AM Report'!$C:$L,10,FALSE)</f>
        <v>#N/A</v>
      </c>
      <c r="X2169" s="6" t="str">
        <f>VLOOKUP(F2169,'[2]Master URL List'!$F:$S,12,FALSE)</f>
        <v>CWA-RG101</v>
      </c>
      <c r="Y2169" s="6" t="str">
        <f>VLOOKUP($F2169,'[2]Master URL List'!$F:$S,13,FALSE)</f>
        <v>MARK BAUMAN</v>
      </c>
      <c r="Z2169" s="6" t="str">
        <f>VLOOKUP($F2169,'[2]Master URL List'!$F:$S,14,FALSE)</f>
        <v>markbauman@gmail.com</v>
      </c>
    </row>
    <row r="2170" spans="1:26" s="6" customFormat="1" ht="12.75" customHeight="1" x14ac:dyDescent="0.2">
      <c r="A2170" s="6" t="s">
        <v>2257</v>
      </c>
      <c r="B2170" s="5" t="s">
        <v>2150</v>
      </c>
      <c r="C2170" s="5" t="s">
        <v>2149</v>
      </c>
      <c r="D2170" s="5" t="str">
        <f t="shared" si="37"/>
        <v>EBILLINGHELP.COM</v>
      </c>
      <c r="E2170" s="17">
        <v>5967</v>
      </c>
      <c r="F2170" s="16" t="s">
        <v>2148</v>
      </c>
      <c r="H2170" s="7"/>
      <c r="I2170" s="7" t="s">
        <v>151</v>
      </c>
      <c r="J2170" s="7" t="s">
        <v>151</v>
      </c>
      <c r="K2170" s="7" t="s">
        <v>151</v>
      </c>
      <c r="L2170" s="7" t="s">
        <v>151</v>
      </c>
      <c r="M2170" s="7" t="s">
        <v>151</v>
      </c>
      <c r="N2170" s="24" t="s">
        <v>4022</v>
      </c>
      <c r="O2170" s="6" t="s">
        <v>3899</v>
      </c>
      <c r="P2170" s="9"/>
      <c r="Q2170" s="9"/>
      <c r="R2170" s="6" t="s">
        <v>1742</v>
      </c>
      <c r="S2170" s="6" t="e">
        <v>#N/A</v>
      </c>
      <c r="T2170" s="6" t="e">
        <v>#N/A</v>
      </c>
      <c r="W2170" s="23" t="e">
        <f>VLOOKUP(F2170,'[1]AM Report'!$C:$L,10,FALSE)</f>
        <v>#N/A</v>
      </c>
      <c r="X2170" s="6" t="str">
        <f>VLOOKUP(F2170,'[2]Master URL List'!$F:$S,12,FALSE)</f>
        <v>CWA-RG101</v>
      </c>
      <c r="Y2170" s="6" t="str">
        <f>VLOOKUP($F2170,'[2]Master URL List'!$F:$S,13,FALSE)</f>
        <v>MARK BAUMAN</v>
      </c>
      <c r="Z2170" s="6" t="str">
        <f>VLOOKUP($F2170,'[2]Master URL List'!$F:$S,14,FALSE)</f>
        <v>markbauman@gmail.com</v>
      </c>
    </row>
    <row r="2171" spans="1:26" s="6" customFormat="1" ht="12.75" customHeight="1" x14ac:dyDescent="0.2">
      <c r="A2171" s="6" t="s">
        <v>2258</v>
      </c>
      <c r="B2171" s="5" t="s">
        <v>2150</v>
      </c>
      <c r="C2171" s="5" t="s">
        <v>2149</v>
      </c>
      <c r="D2171" s="5" t="str">
        <f t="shared" si="37"/>
        <v>EBILLINGHELP.COM</v>
      </c>
      <c r="E2171" s="17">
        <v>5967</v>
      </c>
      <c r="F2171" s="16" t="s">
        <v>2148</v>
      </c>
      <c r="H2171" s="7"/>
      <c r="I2171" s="7" t="s">
        <v>151</v>
      </c>
      <c r="J2171" s="7" t="s">
        <v>151</v>
      </c>
      <c r="K2171" s="7" t="s">
        <v>151</v>
      </c>
      <c r="L2171" s="7" t="s">
        <v>151</v>
      </c>
      <c r="M2171" s="7" t="s">
        <v>151</v>
      </c>
      <c r="N2171" s="24" t="s">
        <v>4022</v>
      </c>
      <c r="O2171" s="6" t="s">
        <v>3899</v>
      </c>
      <c r="P2171" s="9"/>
      <c r="Q2171" s="9"/>
      <c r="R2171" s="6" t="s">
        <v>1742</v>
      </c>
      <c r="S2171" s="6" t="e">
        <v>#N/A</v>
      </c>
      <c r="T2171" s="6" t="e">
        <v>#N/A</v>
      </c>
      <c r="W2171" s="23" t="e">
        <f>VLOOKUP(F2171,'[1]AM Report'!$C:$L,10,FALSE)</f>
        <v>#N/A</v>
      </c>
      <c r="X2171" s="6" t="str">
        <f>VLOOKUP(F2171,'[2]Master URL List'!$F:$S,12,FALSE)</f>
        <v>CWA-RG101</v>
      </c>
      <c r="Y2171" s="6" t="str">
        <f>VLOOKUP($F2171,'[2]Master URL List'!$F:$S,13,FALSE)</f>
        <v>MARK BAUMAN</v>
      </c>
      <c r="Z2171" s="6" t="str">
        <f>VLOOKUP($F2171,'[2]Master URL List'!$F:$S,14,FALSE)</f>
        <v>markbauman@gmail.com</v>
      </c>
    </row>
    <row r="2172" spans="1:26" s="6" customFormat="1" ht="12.75" customHeight="1" x14ac:dyDescent="0.2">
      <c r="A2172" s="6" t="s">
        <v>2259</v>
      </c>
      <c r="B2172" s="5" t="s">
        <v>2150</v>
      </c>
      <c r="C2172" s="5" t="s">
        <v>2149</v>
      </c>
      <c r="D2172" s="5" t="str">
        <f t="shared" si="37"/>
        <v>EBILLINGHELP.COM</v>
      </c>
      <c r="E2172" s="17">
        <v>5967</v>
      </c>
      <c r="F2172" s="16" t="s">
        <v>2148</v>
      </c>
      <c r="H2172" s="7"/>
      <c r="I2172" s="7" t="s">
        <v>151</v>
      </c>
      <c r="J2172" s="7" t="s">
        <v>151</v>
      </c>
      <c r="K2172" s="7" t="s">
        <v>151</v>
      </c>
      <c r="L2172" s="7" t="s">
        <v>151</v>
      </c>
      <c r="M2172" s="7" t="s">
        <v>151</v>
      </c>
      <c r="N2172" s="24" t="s">
        <v>4022</v>
      </c>
      <c r="O2172" s="6" t="s">
        <v>3899</v>
      </c>
      <c r="P2172" s="9"/>
      <c r="Q2172" s="9"/>
      <c r="R2172" s="6" t="s">
        <v>1742</v>
      </c>
      <c r="S2172" s="6" t="e">
        <v>#N/A</v>
      </c>
      <c r="T2172" s="6" t="e">
        <v>#N/A</v>
      </c>
      <c r="W2172" s="23" t="e">
        <f>VLOOKUP(F2172,'[1]AM Report'!$C:$L,10,FALSE)</f>
        <v>#N/A</v>
      </c>
      <c r="X2172" s="6" t="str">
        <f>VLOOKUP(F2172,'[2]Master URL List'!$F:$S,12,FALSE)</f>
        <v>CWA-RG101</v>
      </c>
      <c r="Y2172" s="6" t="str">
        <f>VLOOKUP($F2172,'[2]Master URL List'!$F:$S,13,FALSE)</f>
        <v>MARK BAUMAN</v>
      </c>
      <c r="Z2172" s="6" t="str">
        <f>VLOOKUP($F2172,'[2]Master URL List'!$F:$S,14,FALSE)</f>
        <v>markbauman@gmail.com</v>
      </c>
    </row>
    <row r="2173" spans="1:26" s="6" customFormat="1" ht="12.75" customHeight="1" x14ac:dyDescent="0.2">
      <c r="A2173" s="6" t="s">
        <v>2260</v>
      </c>
      <c r="B2173" s="5" t="s">
        <v>2150</v>
      </c>
      <c r="C2173" s="5" t="s">
        <v>2149</v>
      </c>
      <c r="D2173" s="5" t="str">
        <f t="shared" si="37"/>
        <v>EBILLINGHELP.COM</v>
      </c>
      <c r="E2173" s="17">
        <v>5967</v>
      </c>
      <c r="F2173" s="16" t="s">
        <v>2148</v>
      </c>
      <c r="H2173" s="7"/>
      <c r="I2173" s="7" t="s">
        <v>151</v>
      </c>
      <c r="J2173" s="7" t="s">
        <v>151</v>
      </c>
      <c r="K2173" s="7" t="s">
        <v>151</v>
      </c>
      <c r="L2173" s="7" t="s">
        <v>151</v>
      </c>
      <c r="M2173" s="7" t="s">
        <v>151</v>
      </c>
      <c r="N2173" s="24" t="s">
        <v>4022</v>
      </c>
      <c r="O2173" s="6" t="s">
        <v>3899</v>
      </c>
      <c r="P2173" s="9"/>
      <c r="Q2173" s="9"/>
      <c r="R2173" s="6" t="s">
        <v>1742</v>
      </c>
      <c r="S2173" s="6" t="e">
        <v>#N/A</v>
      </c>
      <c r="T2173" s="6" t="e">
        <v>#N/A</v>
      </c>
      <c r="W2173" s="23" t="e">
        <f>VLOOKUP(F2173,'[1]AM Report'!$C:$L,10,FALSE)</f>
        <v>#N/A</v>
      </c>
      <c r="X2173" s="6" t="str">
        <f>VLOOKUP(F2173,'[2]Master URL List'!$F:$S,12,FALSE)</f>
        <v>CWA-RG101</v>
      </c>
      <c r="Y2173" s="6" t="str">
        <f>VLOOKUP($F2173,'[2]Master URL List'!$F:$S,13,FALSE)</f>
        <v>MARK BAUMAN</v>
      </c>
      <c r="Z2173" s="6" t="str">
        <f>VLOOKUP($F2173,'[2]Master URL List'!$F:$S,14,FALSE)</f>
        <v>markbauman@gmail.com</v>
      </c>
    </row>
    <row r="2174" spans="1:26" s="6" customFormat="1" ht="12.75" customHeight="1" x14ac:dyDescent="0.2">
      <c r="A2174" s="6" t="s">
        <v>2261</v>
      </c>
      <c r="B2174" s="5" t="s">
        <v>2150</v>
      </c>
      <c r="C2174" s="5" t="s">
        <v>2149</v>
      </c>
      <c r="D2174" s="5" t="str">
        <f t="shared" si="37"/>
        <v>EBILLINGHELP.COM</v>
      </c>
      <c r="E2174" s="17">
        <v>5967</v>
      </c>
      <c r="F2174" s="16" t="s">
        <v>2148</v>
      </c>
      <c r="H2174" s="7"/>
      <c r="I2174" s="7" t="s">
        <v>151</v>
      </c>
      <c r="J2174" s="7" t="s">
        <v>151</v>
      </c>
      <c r="K2174" s="7" t="s">
        <v>151</v>
      </c>
      <c r="L2174" s="7" t="s">
        <v>151</v>
      </c>
      <c r="M2174" s="7" t="s">
        <v>151</v>
      </c>
      <c r="N2174" s="24" t="s">
        <v>4022</v>
      </c>
      <c r="O2174" s="6" t="s">
        <v>3899</v>
      </c>
      <c r="P2174" s="9"/>
      <c r="Q2174" s="9"/>
      <c r="R2174" s="6" t="s">
        <v>1742</v>
      </c>
      <c r="S2174" s="6" t="e">
        <v>#N/A</v>
      </c>
      <c r="T2174" s="6" t="e">
        <v>#N/A</v>
      </c>
      <c r="W2174" s="23" t="e">
        <f>VLOOKUP(F2174,'[1]AM Report'!$C:$L,10,FALSE)</f>
        <v>#N/A</v>
      </c>
      <c r="X2174" s="6" t="str">
        <f>VLOOKUP(F2174,'[2]Master URL List'!$F:$S,12,FALSE)</f>
        <v>CWA-RG101</v>
      </c>
      <c r="Y2174" s="6" t="str">
        <f>VLOOKUP($F2174,'[2]Master URL List'!$F:$S,13,FALSE)</f>
        <v>MARK BAUMAN</v>
      </c>
      <c r="Z2174" s="6" t="str">
        <f>VLOOKUP($F2174,'[2]Master URL List'!$F:$S,14,FALSE)</f>
        <v>markbauman@gmail.com</v>
      </c>
    </row>
    <row r="2175" spans="1:26" s="6" customFormat="1" ht="12.75" customHeight="1" x14ac:dyDescent="0.2">
      <c r="A2175" s="6" t="s">
        <v>2262</v>
      </c>
      <c r="B2175" s="5" t="s">
        <v>2150</v>
      </c>
      <c r="C2175" s="5" t="s">
        <v>2149</v>
      </c>
      <c r="D2175" s="5" t="str">
        <f t="shared" si="37"/>
        <v>EBILLINGHELP.COM</v>
      </c>
      <c r="E2175" s="17">
        <v>5967</v>
      </c>
      <c r="F2175" s="16" t="s">
        <v>2148</v>
      </c>
      <c r="H2175" s="7"/>
      <c r="I2175" s="7" t="s">
        <v>151</v>
      </c>
      <c r="J2175" s="7" t="s">
        <v>151</v>
      </c>
      <c r="K2175" s="7" t="s">
        <v>151</v>
      </c>
      <c r="L2175" s="7" t="s">
        <v>151</v>
      </c>
      <c r="M2175" s="7" t="s">
        <v>151</v>
      </c>
      <c r="N2175" s="24" t="s">
        <v>4022</v>
      </c>
      <c r="O2175" s="6" t="s">
        <v>3899</v>
      </c>
      <c r="P2175" s="9"/>
      <c r="Q2175" s="9"/>
      <c r="R2175" s="6" t="s">
        <v>1742</v>
      </c>
      <c r="S2175" s="6" t="e">
        <v>#N/A</v>
      </c>
      <c r="T2175" s="6" t="e">
        <v>#N/A</v>
      </c>
      <c r="W2175" s="23" t="e">
        <f>VLOOKUP(F2175,'[1]AM Report'!$C:$L,10,FALSE)</f>
        <v>#N/A</v>
      </c>
      <c r="X2175" s="6" t="str">
        <f>VLOOKUP(F2175,'[2]Master URL List'!$F:$S,12,FALSE)</f>
        <v>CWA-RG101</v>
      </c>
      <c r="Y2175" s="6" t="str">
        <f>VLOOKUP($F2175,'[2]Master URL List'!$F:$S,13,FALSE)</f>
        <v>MARK BAUMAN</v>
      </c>
      <c r="Z2175" s="6" t="str">
        <f>VLOOKUP($F2175,'[2]Master URL List'!$F:$S,14,FALSE)</f>
        <v>markbauman@gmail.com</v>
      </c>
    </row>
    <row r="2176" spans="1:26" s="6" customFormat="1" ht="12.75" customHeight="1" x14ac:dyDescent="0.2">
      <c r="A2176" s="6" t="s">
        <v>2263</v>
      </c>
      <c r="B2176" s="5" t="s">
        <v>2150</v>
      </c>
      <c r="C2176" s="5" t="s">
        <v>2149</v>
      </c>
      <c r="D2176" s="5" t="str">
        <f t="shared" si="37"/>
        <v>EBILLINGHELP.COM</v>
      </c>
      <c r="E2176" s="17">
        <v>5967</v>
      </c>
      <c r="F2176" s="16" t="s">
        <v>2148</v>
      </c>
      <c r="H2176" s="7"/>
      <c r="I2176" s="7" t="s">
        <v>151</v>
      </c>
      <c r="J2176" s="7" t="s">
        <v>151</v>
      </c>
      <c r="K2176" s="7" t="s">
        <v>151</v>
      </c>
      <c r="L2176" s="7" t="s">
        <v>151</v>
      </c>
      <c r="M2176" s="7" t="s">
        <v>151</v>
      </c>
      <c r="N2176" s="24" t="s">
        <v>4022</v>
      </c>
      <c r="O2176" s="6" t="s">
        <v>3899</v>
      </c>
      <c r="P2176" s="9"/>
      <c r="Q2176" s="9"/>
      <c r="R2176" s="6" t="s">
        <v>1742</v>
      </c>
      <c r="S2176" s="6" t="e">
        <v>#N/A</v>
      </c>
      <c r="T2176" s="6" t="e">
        <v>#N/A</v>
      </c>
      <c r="W2176" s="23" t="e">
        <f>VLOOKUP(F2176,'[1]AM Report'!$C:$L,10,FALSE)</f>
        <v>#N/A</v>
      </c>
      <c r="X2176" s="6" t="str">
        <f>VLOOKUP(F2176,'[2]Master URL List'!$F:$S,12,FALSE)</f>
        <v>CWA-RG101</v>
      </c>
      <c r="Y2176" s="6" t="str">
        <f>VLOOKUP($F2176,'[2]Master URL List'!$F:$S,13,FALSE)</f>
        <v>MARK BAUMAN</v>
      </c>
      <c r="Z2176" s="6" t="str">
        <f>VLOOKUP($F2176,'[2]Master URL List'!$F:$S,14,FALSE)</f>
        <v>markbauman@gmail.com</v>
      </c>
    </row>
    <row r="2177" spans="1:26" s="6" customFormat="1" ht="12.75" customHeight="1" x14ac:dyDescent="0.2">
      <c r="A2177" s="6" t="s">
        <v>2264</v>
      </c>
      <c r="B2177" s="5" t="s">
        <v>2150</v>
      </c>
      <c r="C2177" s="5" t="s">
        <v>2149</v>
      </c>
      <c r="D2177" s="5" t="str">
        <f t="shared" si="37"/>
        <v>EBILLINGHELP.COM</v>
      </c>
      <c r="E2177" s="17">
        <v>5967</v>
      </c>
      <c r="F2177" s="16" t="s">
        <v>2148</v>
      </c>
      <c r="H2177" s="7"/>
      <c r="I2177" s="7" t="s">
        <v>151</v>
      </c>
      <c r="J2177" s="7" t="s">
        <v>151</v>
      </c>
      <c r="K2177" s="7" t="s">
        <v>151</v>
      </c>
      <c r="L2177" s="7" t="s">
        <v>151</v>
      </c>
      <c r="M2177" s="7" t="s">
        <v>151</v>
      </c>
      <c r="N2177" s="24" t="s">
        <v>4022</v>
      </c>
      <c r="O2177" s="6" t="s">
        <v>3899</v>
      </c>
      <c r="P2177" s="9"/>
      <c r="Q2177" s="9"/>
      <c r="R2177" s="6" t="s">
        <v>1742</v>
      </c>
      <c r="S2177" s="6" t="e">
        <v>#N/A</v>
      </c>
      <c r="T2177" s="6" t="e">
        <v>#N/A</v>
      </c>
      <c r="W2177" s="23" t="e">
        <f>VLOOKUP(F2177,'[1]AM Report'!$C:$L,10,FALSE)</f>
        <v>#N/A</v>
      </c>
      <c r="X2177" s="6" t="str">
        <f>VLOOKUP(F2177,'[2]Master URL List'!$F:$S,12,FALSE)</f>
        <v>CWA-RG101</v>
      </c>
      <c r="Y2177" s="6" t="str">
        <f>VLOOKUP($F2177,'[2]Master URL List'!$F:$S,13,FALSE)</f>
        <v>MARK BAUMAN</v>
      </c>
      <c r="Z2177" s="6" t="str">
        <f>VLOOKUP($F2177,'[2]Master URL List'!$F:$S,14,FALSE)</f>
        <v>markbauman@gmail.com</v>
      </c>
    </row>
    <row r="2178" spans="1:26" s="6" customFormat="1" ht="12.75" customHeight="1" x14ac:dyDescent="0.2">
      <c r="A2178" s="6" t="s">
        <v>2265</v>
      </c>
      <c r="B2178" s="5" t="s">
        <v>2150</v>
      </c>
      <c r="C2178" s="5" t="s">
        <v>2149</v>
      </c>
      <c r="D2178" s="5" t="str">
        <f t="shared" si="37"/>
        <v>EBILLINGHELP.COM</v>
      </c>
      <c r="E2178" s="17">
        <v>5967</v>
      </c>
      <c r="F2178" s="16" t="s">
        <v>2148</v>
      </c>
      <c r="H2178" s="7"/>
      <c r="I2178" s="7" t="s">
        <v>151</v>
      </c>
      <c r="J2178" s="7" t="s">
        <v>151</v>
      </c>
      <c r="K2178" s="7" t="s">
        <v>151</v>
      </c>
      <c r="L2178" s="7" t="s">
        <v>151</v>
      </c>
      <c r="M2178" s="7" t="s">
        <v>151</v>
      </c>
      <c r="N2178" s="24" t="s">
        <v>4022</v>
      </c>
      <c r="O2178" s="6" t="s">
        <v>3899</v>
      </c>
      <c r="P2178" s="9"/>
      <c r="Q2178" s="9"/>
      <c r="R2178" s="6" t="s">
        <v>1742</v>
      </c>
      <c r="S2178" s="6" t="e">
        <v>#N/A</v>
      </c>
      <c r="T2178" s="6" t="e">
        <v>#N/A</v>
      </c>
      <c r="W2178" s="23" t="e">
        <f>VLOOKUP(F2178,'[1]AM Report'!$C:$L,10,FALSE)</f>
        <v>#N/A</v>
      </c>
      <c r="X2178" s="6" t="str">
        <f>VLOOKUP(F2178,'[2]Master URL List'!$F:$S,12,FALSE)</f>
        <v>CWA-RG101</v>
      </c>
      <c r="Y2178" s="6" t="str">
        <f>VLOOKUP($F2178,'[2]Master URL List'!$F:$S,13,FALSE)</f>
        <v>MARK BAUMAN</v>
      </c>
      <c r="Z2178" s="6" t="str">
        <f>VLOOKUP($F2178,'[2]Master URL List'!$F:$S,14,FALSE)</f>
        <v>markbauman@gmail.com</v>
      </c>
    </row>
    <row r="2179" spans="1:26" s="6" customFormat="1" ht="12.75" customHeight="1" x14ac:dyDescent="0.2">
      <c r="A2179" s="6" t="s">
        <v>2266</v>
      </c>
      <c r="B2179" s="5" t="s">
        <v>2150</v>
      </c>
      <c r="C2179" s="5" t="s">
        <v>2149</v>
      </c>
      <c r="D2179" s="5" t="str">
        <f t="shared" si="37"/>
        <v>EBILLINGHELP.COM</v>
      </c>
      <c r="E2179" s="17">
        <v>5967</v>
      </c>
      <c r="F2179" s="16" t="s">
        <v>2148</v>
      </c>
      <c r="H2179" s="7"/>
      <c r="I2179" s="7" t="s">
        <v>151</v>
      </c>
      <c r="J2179" s="7" t="s">
        <v>151</v>
      </c>
      <c r="K2179" s="7" t="s">
        <v>151</v>
      </c>
      <c r="L2179" s="7" t="s">
        <v>151</v>
      </c>
      <c r="M2179" s="7" t="s">
        <v>151</v>
      </c>
      <c r="N2179" s="24" t="s">
        <v>4022</v>
      </c>
      <c r="O2179" s="6" t="s">
        <v>3899</v>
      </c>
      <c r="P2179" s="9"/>
      <c r="Q2179" s="9"/>
      <c r="R2179" s="6" t="s">
        <v>1742</v>
      </c>
      <c r="S2179" s="6" t="e">
        <v>#N/A</v>
      </c>
      <c r="T2179" s="6" t="e">
        <v>#N/A</v>
      </c>
      <c r="W2179" s="23" t="e">
        <f>VLOOKUP(F2179,'[1]AM Report'!$C:$L,10,FALSE)</f>
        <v>#N/A</v>
      </c>
      <c r="X2179" s="6" t="str">
        <f>VLOOKUP(F2179,'[2]Master URL List'!$F:$S,12,FALSE)</f>
        <v>CWA-RG101</v>
      </c>
      <c r="Y2179" s="6" t="str">
        <f>VLOOKUP($F2179,'[2]Master URL List'!$F:$S,13,FALSE)</f>
        <v>MARK BAUMAN</v>
      </c>
      <c r="Z2179" s="6" t="str">
        <f>VLOOKUP($F2179,'[2]Master URL List'!$F:$S,14,FALSE)</f>
        <v>markbauman@gmail.com</v>
      </c>
    </row>
    <row r="2180" spans="1:26" s="6" customFormat="1" ht="12.75" customHeight="1" x14ac:dyDescent="0.2">
      <c r="A2180" s="6" t="s">
        <v>2267</v>
      </c>
      <c r="B2180" s="5" t="s">
        <v>2150</v>
      </c>
      <c r="C2180" s="5" t="s">
        <v>2149</v>
      </c>
      <c r="D2180" s="5" t="str">
        <f t="shared" si="37"/>
        <v>EBILLINGHELP.COM</v>
      </c>
      <c r="E2180" s="17">
        <v>5967</v>
      </c>
      <c r="F2180" s="16" t="s">
        <v>2148</v>
      </c>
      <c r="H2180" s="7"/>
      <c r="I2180" s="7" t="s">
        <v>151</v>
      </c>
      <c r="J2180" s="7" t="s">
        <v>151</v>
      </c>
      <c r="K2180" s="7" t="s">
        <v>151</v>
      </c>
      <c r="L2180" s="7" t="s">
        <v>151</v>
      </c>
      <c r="M2180" s="7" t="s">
        <v>151</v>
      </c>
      <c r="N2180" s="24" t="s">
        <v>4022</v>
      </c>
      <c r="O2180" s="6" t="s">
        <v>3899</v>
      </c>
      <c r="P2180" s="9"/>
      <c r="Q2180" s="9"/>
      <c r="R2180" s="6" t="s">
        <v>1742</v>
      </c>
      <c r="S2180" s="6" t="e">
        <v>#N/A</v>
      </c>
      <c r="T2180" s="6" t="e">
        <v>#N/A</v>
      </c>
      <c r="W2180" s="23" t="e">
        <f>VLOOKUP(F2180,'[1]AM Report'!$C:$L,10,FALSE)</f>
        <v>#N/A</v>
      </c>
      <c r="X2180" s="6" t="str">
        <f>VLOOKUP(F2180,'[2]Master URL List'!$F:$S,12,FALSE)</f>
        <v>CWA-RG101</v>
      </c>
      <c r="Y2180" s="6" t="str">
        <f>VLOOKUP($F2180,'[2]Master URL List'!$F:$S,13,FALSE)</f>
        <v>MARK BAUMAN</v>
      </c>
      <c r="Z2180" s="6" t="str">
        <f>VLOOKUP($F2180,'[2]Master URL List'!$F:$S,14,FALSE)</f>
        <v>markbauman@gmail.com</v>
      </c>
    </row>
    <row r="2181" spans="1:26" s="6" customFormat="1" ht="12.75" customHeight="1" x14ac:dyDescent="0.2">
      <c r="A2181" s="6" t="s">
        <v>2268</v>
      </c>
      <c r="B2181" s="5" t="s">
        <v>2150</v>
      </c>
      <c r="C2181" s="5" t="s">
        <v>2149</v>
      </c>
      <c r="D2181" s="5" t="str">
        <f t="shared" si="37"/>
        <v>EBILLINGHELP.COM</v>
      </c>
      <c r="E2181" s="17">
        <v>5967</v>
      </c>
      <c r="F2181" s="16" t="s">
        <v>2148</v>
      </c>
      <c r="H2181" s="7"/>
      <c r="I2181" s="7" t="s">
        <v>151</v>
      </c>
      <c r="J2181" s="7" t="s">
        <v>151</v>
      </c>
      <c r="K2181" s="7" t="s">
        <v>151</v>
      </c>
      <c r="L2181" s="7" t="s">
        <v>151</v>
      </c>
      <c r="M2181" s="7" t="s">
        <v>151</v>
      </c>
      <c r="N2181" s="24" t="s">
        <v>4022</v>
      </c>
      <c r="O2181" s="6" t="s">
        <v>3899</v>
      </c>
      <c r="P2181" s="9"/>
      <c r="Q2181" s="9"/>
      <c r="R2181" s="6" t="s">
        <v>1742</v>
      </c>
      <c r="S2181" s="6" t="e">
        <v>#N/A</v>
      </c>
      <c r="T2181" s="6" t="e">
        <v>#N/A</v>
      </c>
      <c r="W2181" s="23" t="e">
        <f>VLOOKUP(F2181,'[1]AM Report'!$C:$L,10,FALSE)</f>
        <v>#N/A</v>
      </c>
      <c r="X2181" s="6" t="str">
        <f>VLOOKUP(F2181,'[2]Master URL List'!$F:$S,12,FALSE)</f>
        <v>CWA-RG101</v>
      </c>
      <c r="Y2181" s="6" t="str">
        <f>VLOOKUP($F2181,'[2]Master URL List'!$F:$S,13,FALSE)</f>
        <v>MARK BAUMAN</v>
      </c>
      <c r="Z2181" s="6" t="str">
        <f>VLOOKUP($F2181,'[2]Master URL List'!$F:$S,14,FALSE)</f>
        <v>markbauman@gmail.com</v>
      </c>
    </row>
    <row r="2182" spans="1:26" s="6" customFormat="1" ht="12.75" customHeight="1" x14ac:dyDescent="0.2">
      <c r="A2182" s="6" t="s">
        <v>2269</v>
      </c>
      <c r="B2182" s="5" t="s">
        <v>2150</v>
      </c>
      <c r="C2182" s="5" t="s">
        <v>2149</v>
      </c>
      <c r="D2182" s="5" t="str">
        <f t="shared" si="37"/>
        <v>EBILLINGHELP.COM</v>
      </c>
      <c r="E2182" s="17">
        <v>5967</v>
      </c>
      <c r="F2182" s="16" t="s">
        <v>2148</v>
      </c>
      <c r="H2182" s="7"/>
      <c r="I2182" s="7" t="s">
        <v>151</v>
      </c>
      <c r="J2182" s="7" t="s">
        <v>151</v>
      </c>
      <c r="K2182" s="7" t="s">
        <v>151</v>
      </c>
      <c r="L2182" s="7" t="s">
        <v>151</v>
      </c>
      <c r="M2182" s="7" t="s">
        <v>151</v>
      </c>
      <c r="N2182" s="24" t="s">
        <v>4022</v>
      </c>
      <c r="O2182" s="6" t="s">
        <v>3899</v>
      </c>
      <c r="P2182" s="9"/>
      <c r="Q2182" s="9"/>
      <c r="R2182" s="6" t="s">
        <v>1742</v>
      </c>
      <c r="S2182" s="6" t="e">
        <v>#N/A</v>
      </c>
      <c r="T2182" s="6" t="e">
        <v>#N/A</v>
      </c>
      <c r="W2182" s="23" t="e">
        <f>VLOOKUP(F2182,'[1]AM Report'!$C:$L,10,FALSE)</f>
        <v>#N/A</v>
      </c>
      <c r="X2182" s="6" t="str">
        <f>VLOOKUP(F2182,'[2]Master URL List'!$F:$S,12,FALSE)</f>
        <v>CWA-RG101</v>
      </c>
      <c r="Y2182" s="6" t="str">
        <f>VLOOKUP($F2182,'[2]Master URL List'!$F:$S,13,FALSE)</f>
        <v>MARK BAUMAN</v>
      </c>
      <c r="Z2182" s="6" t="str">
        <f>VLOOKUP($F2182,'[2]Master URL List'!$F:$S,14,FALSE)</f>
        <v>markbauman@gmail.com</v>
      </c>
    </row>
    <row r="2183" spans="1:26" s="6" customFormat="1" ht="12.75" customHeight="1" x14ac:dyDescent="0.2">
      <c r="A2183" s="6" t="s">
        <v>2270</v>
      </c>
      <c r="B2183" s="5" t="s">
        <v>2150</v>
      </c>
      <c r="C2183" s="5" t="s">
        <v>2149</v>
      </c>
      <c r="D2183" s="5" t="str">
        <f t="shared" si="37"/>
        <v>EBILLINGHELP.COM</v>
      </c>
      <c r="E2183" s="17">
        <v>5967</v>
      </c>
      <c r="F2183" s="16" t="s">
        <v>2148</v>
      </c>
      <c r="H2183" s="7"/>
      <c r="I2183" s="7" t="s">
        <v>151</v>
      </c>
      <c r="J2183" s="7" t="s">
        <v>151</v>
      </c>
      <c r="K2183" s="7" t="s">
        <v>151</v>
      </c>
      <c r="L2183" s="7" t="s">
        <v>151</v>
      </c>
      <c r="M2183" s="7" t="s">
        <v>151</v>
      </c>
      <c r="N2183" s="24" t="s">
        <v>4022</v>
      </c>
      <c r="O2183" s="6" t="s">
        <v>3899</v>
      </c>
      <c r="P2183" s="9"/>
      <c r="Q2183" s="9"/>
      <c r="R2183" s="6" t="s">
        <v>1742</v>
      </c>
      <c r="S2183" s="6" t="e">
        <v>#N/A</v>
      </c>
      <c r="T2183" s="6" t="e">
        <v>#N/A</v>
      </c>
      <c r="W2183" s="23" t="e">
        <f>VLOOKUP(F2183,'[1]AM Report'!$C:$L,10,FALSE)</f>
        <v>#N/A</v>
      </c>
      <c r="X2183" s="6" t="str">
        <f>VLOOKUP(F2183,'[2]Master URL List'!$F:$S,12,FALSE)</f>
        <v>CWA-RG101</v>
      </c>
      <c r="Y2183" s="6" t="str">
        <f>VLOOKUP($F2183,'[2]Master URL List'!$F:$S,13,FALSE)</f>
        <v>MARK BAUMAN</v>
      </c>
      <c r="Z2183" s="6" t="str">
        <f>VLOOKUP($F2183,'[2]Master URL List'!$F:$S,14,FALSE)</f>
        <v>markbauman@gmail.com</v>
      </c>
    </row>
    <row r="2184" spans="1:26" s="6" customFormat="1" ht="12.75" customHeight="1" x14ac:dyDescent="0.2">
      <c r="A2184" s="6" t="s">
        <v>2271</v>
      </c>
      <c r="B2184" s="5" t="s">
        <v>2150</v>
      </c>
      <c r="C2184" s="5" t="s">
        <v>2149</v>
      </c>
      <c r="D2184" s="5" t="str">
        <f t="shared" si="37"/>
        <v>EBILLINGHELP.COM</v>
      </c>
      <c r="E2184" s="17">
        <v>5967</v>
      </c>
      <c r="F2184" s="16" t="s">
        <v>2148</v>
      </c>
      <c r="H2184" s="7"/>
      <c r="I2184" s="7" t="s">
        <v>151</v>
      </c>
      <c r="J2184" s="7" t="s">
        <v>151</v>
      </c>
      <c r="K2184" s="7" t="s">
        <v>151</v>
      </c>
      <c r="L2184" s="7" t="s">
        <v>151</v>
      </c>
      <c r="M2184" s="7" t="s">
        <v>151</v>
      </c>
      <c r="N2184" s="24" t="s">
        <v>4022</v>
      </c>
      <c r="O2184" s="6" t="s">
        <v>3899</v>
      </c>
      <c r="P2184" s="9"/>
      <c r="Q2184" s="9"/>
      <c r="R2184" s="6" t="s">
        <v>1742</v>
      </c>
      <c r="S2184" s="6" t="e">
        <v>#N/A</v>
      </c>
      <c r="T2184" s="6" t="e">
        <v>#N/A</v>
      </c>
      <c r="W2184" s="23" t="e">
        <f>VLOOKUP(F2184,'[1]AM Report'!$C:$L,10,FALSE)</f>
        <v>#N/A</v>
      </c>
      <c r="X2184" s="6" t="str">
        <f>VLOOKUP(F2184,'[2]Master URL List'!$F:$S,12,FALSE)</f>
        <v>CWA-RG101</v>
      </c>
      <c r="Y2184" s="6" t="str">
        <f>VLOOKUP($F2184,'[2]Master URL List'!$F:$S,13,FALSE)</f>
        <v>MARK BAUMAN</v>
      </c>
      <c r="Z2184" s="6" t="str">
        <f>VLOOKUP($F2184,'[2]Master URL List'!$F:$S,14,FALSE)</f>
        <v>markbauman@gmail.com</v>
      </c>
    </row>
    <row r="2185" spans="1:26" s="6" customFormat="1" ht="12.75" customHeight="1" x14ac:dyDescent="0.2">
      <c r="A2185" s="6" t="s">
        <v>2272</v>
      </c>
      <c r="B2185" s="5" t="s">
        <v>2150</v>
      </c>
      <c r="C2185" s="5" t="s">
        <v>2149</v>
      </c>
      <c r="D2185" s="5" t="str">
        <f t="shared" si="37"/>
        <v>EBILLINGHELP.COM</v>
      </c>
      <c r="E2185" s="17">
        <v>5967</v>
      </c>
      <c r="F2185" s="16" t="s">
        <v>2148</v>
      </c>
      <c r="H2185" s="7"/>
      <c r="I2185" s="7" t="s">
        <v>151</v>
      </c>
      <c r="J2185" s="7" t="s">
        <v>151</v>
      </c>
      <c r="K2185" s="7" t="s">
        <v>151</v>
      </c>
      <c r="L2185" s="7" t="s">
        <v>151</v>
      </c>
      <c r="M2185" s="7" t="s">
        <v>151</v>
      </c>
      <c r="N2185" s="24" t="s">
        <v>4022</v>
      </c>
      <c r="O2185" s="6" t="s">
        <v>3899</v>
      </c>
      <c r="P2185" s="9"/>
      <c r="Q2185" s="9"/>
      <c r="R2185" s="6" t="s">
        <v>1742</v>
      </c>
      <c r="S2185" s="6" t="e">
        <v>#N/A</v>
      </c>
      <c r="T2185" s="6" t="e">
        <v>#N/A</v>
      </c>
      <c r="W2185" s="23" t="e">
        <f>VLOOKUP(F2185,'[1]AM Report'!$C:$L,10,FALSE)</f>
        <v>#N/A</v>
      </c>
      <c r="X2185" s="6" t="str">
        <f>VLOOKUP(F2185,'[2]Master URL List'!$F:$S,12,FALSE)</f>
        <v>CWA-RG101</v>
      </c>
      <c r="Y2185" s="6" t="str">
        <f>VLOOKUP($F2185,'[2]Master URL List'!$F:$S,13,FALSE)</f>
        <v>MARK BAUMAN</v>
      </c>
      <c r="Z2185" s="6" t="str">
        <f>VLOOKUP($F2185,'[2]Master URL List'!$F:$S,14,FALSE)</f>
        <v>markbauman@gmail.com</v>
      </c>
    </row>
    <row r="2186" spans="1:26" s="6" customFormat="1" ht="12.75" customHeight="1" x14ac:dyDescent="0.2">
      <c r="A2186" s="6" t="s">
        <v>2273</v>
      </c>
      <c r="B2186" s="5" t="s">
        <v>2150</v>
      </c>
      <c r="C2186" s="5" t="s">
        <v>2149</v>
      </c>
      <c r="D2186" s="5" t="str">
        <f t="shared" si="37"/>
        <v>EBILLINGHELP.COM</v>
      </c>
      <c r="E2186" s="17">
        <v>5967</v>
      </c>
      <c r="F2186" s="16" t="s">
        <v>2148</v>
      </c>
      <c r="H2186" s="7"/>
      <c r="I2186" s="7" t="s">
        <v>151</v>
      </c>
      <c r="J2186" s="7" t="s">
        <v>151</v>
      </c>
      <c r="K2186" s="7" t="s">
        <v>151</v>
      </c>
      <c r="L2186" s="7" t="s">
        <v>151</v>
      </c>
      <c r="M2186" s="7" t="s">
        <v>151</v>
      </c>
      <c r="N2186" s="24" t="s">
        <v>4022</v>
      </c>
      <c r="O2186" s="6" t="s">
        <v>3899</v>
      </c>
      <c r="P2186" s="9"/>
      <c r="Q2186" s="9"/>
      <c r="R2186" s="6" t="s">
        <v>1742</v>
      </c>
      <c r="S2186" s="6" t="e">
        <v>#N/A</v>
      </c>
      <c r="T2186" s="6" t="e">
        <v>#N/A</v>
      </c>
      <c r="W2186" s="23" t="e">
        <f>VLOOKUP(F2186,'[1]AM Report'!$C:$L,10,FALSE)</f>
        <v>#N/A</v>
      </c>
      <c r="X2186" s="6" t="str">
        <f>VLOOKUP(F2186,'[2]Master URL List'!$F:$S,12,FALSE)</f>
        <v>CWA-RG101</v>
      </c>
      <c r="Y2186" s="6" t="str">
        <f>VLOOKUP($F2186,'[2]Master URL List'!$F:$S,13,FALSE)</f>
        <v>MARK BAUMAN</v>
      </c>
      <c r="Z2186" s="6" t="str">
        <f>VLOOKUP($F2186,'[2]Master URL List'!$F:$S,14,FALSE)</f>
        <v>markbauman@gmail.com</v>
      </c>
    </row>
    <row r="2187" spans="1:26" s="6" customFormat="1" ht="12.75" customHeight="1" x14ac:dyDescent="0.2">
      <c r="A2187" s="6" t="s">
        <v>2274</v>
      </c>
      <c r="B2187" s="5" t="s">
        <v>2150</v>
      </c>
      <c r="C2187" s="5" t="s">
        <v>2149</v>
      </c>
      <c r="D2187" s="5" t="str">
        <f t="shared" si="37"/>
        <v>EBILLINGHELP.COM</v>
      </c>
      <c r="E2187" s="17">
        <v>5967</v>
      </c>
      <c r="F2187" s="16" t="s">
        <v>2148</v>
      </c>
      <c r="H2187" s="7"/>
      <c r="I2187" s="7" t="s">
        <v>151</v>
      </c>
      <c r="J2187" s="7" t="s">
        <v>151</v>
      </c>
      <c r="K2187" s="7" t="s">
        <v>151</v>
      </c>
      <c r="L2187" s="7" t="s">
        <v>151</v>
      </c>
      <c r="M2187" s="7" t="s">
        <v>151</v>
      </c>
      <c r="N2187" s="24" t="s">
        <v>4022</v>
      </c>
      <c r="O2187" s="6" t="s">
        <v>3899</v>
      </c>
      <c r="P2187" s="9"/>
      <c r="Q2187" s="9"/>
      <c r="R2187" s="6" t="s">
        <v>1742</v>
      </c>
      <c r="S2187" s="6" t="e">
        <v>#N/A</v>
      </c>
      <c r="T2187" s="6" t="e">
        <v>#N/A</v>
      </c>
      <c r="W2187" s="23" t="e">
        <f>VLOOKUP(F2187,'[1]AM Report'!$C:$L,10,FALSE)</f>
        <v>#N/A</v>
      </c>
      <c r="X2187" s="6" t="str">
        <f>VLOOKUP(F2187,'[2]Master URL List'!$F:$S,12,FALSE)</f>
        <v>CWA-RG101</v>
      </c>
      <c r="Y2187" s="6" t="str">
        <f>VLOOKUP($F2187,'[2]Master URL List'!$F:$S,13,FALSE)</f>
        <v>MARK BAUMAN</v>
      </c>
      <c r="Z2187" s="6" t="str">
        <f>VLOOKUP($F2187,'[2]Master URL List'!$F:$S,14,FALSE)</f>
        <v>markbauman@gmail.com</v>
      </c>
    </row>
    <row r="2188" spans="1:26" s="6" customFormat="1" ht="12.75" customHeight="1" x14ac:dyDescent="0.2">
      <c r="A2188" s="6" t="s">
        <v>2275</v>
      </c>
      <c r="B2188" s="5" t="s">
        <v>2150</v>
      </c>
      <c r="C2188" s="5" t="s">
        <v>2149</v>
      </c>
      <c r="D2188" s="5" t="str">
        <f t="shared" si="37"/>
        <v>EBILLINGHELP.COM</v>
      </c>
      <c r="E2188" s="17">
        <v>5967</v>
      </c>
      <c r="F2188" s="16" t="s">
        <v>2148</v>
      </c>
      <c r="H2188" s="7"/>
      <c r="I2188" s="7" t="s">
        <v>151</v>
      </c>
      <c r="J2188" s="7" t="s">
        <v>151</v>
      </c>
      <c r="K2188" s="7" t="s">
        <v>151</v>
      </c>
      <c r="L2188" s="7" t="s">
        <v>151</v>
      </c>
      <c r="M2188" s="7" t="s">
        <v>151</v>
      </c>
      <c r="N2188" s="24" t="s">
        <v>4022</v>
      </c>
      <c r="O2188" s="6" t="s">
        <v>3899</v>
      </c>
      <c r="P2188" s="9"/>
      <c r="Q2188" s="9"/>
      <c r="R2188" s="6" t="s">
        <v>1742</v>
      </c>
      <c r="S2188" s="6" t="e">
        <v>#N/A</v>
      </c>
      <c r="T2188" s="6" t="e">
        <v>#N/A</v>
      </c>
      <c r="W2188" s="23" t="e">
        <f>VLOOKUP(F2188,'[1]AM Report'!$C:$L,10,FALSE)</f>
        <v>#N/A</v>
      </c>
      <c r="X2188" s="6" t="str">
        <f>VLOOKUP(F2188,'[2]Master URL List'!$F:$S,12,FALSE)</f>
        <v>CWA-RG101</v>
      </c>
      <c r="Y2188" s="6" t="str">
        <f>VLOOKUP($F2188,'[2]Master URL List'!$F:$S,13,FALSE)</f>
        <v>MARK BAUMAN</v>
      </c>
      <c r="Z2188" s="6" t="str">
        <f>VLOOKUP($F2188,'[2]Master URL List'!$F:$S,14,FALSE)</f>
        <v>markbauman@gmail.com</v>
      </c>
    </row>
    <row r="2189" spans="1:26" s="6" customFormat="1" ht="12.75" customHeight="1" x14ac:dyDescent="0.2">
      <c r="A2189" s="6" t="s">
        <v>2276</v>
      </c>
      <c r="B2189" s="5" t="s">
        <v>2150</v>
      </c>
      <c r="C2189" s="5" t="s">
        <v>2149</v>
      </c>
      <c r="D2189" s="5" t="str">
        <f t="shared" si="37"/>
        <v>EBILLINGHELP.COM</v>
      </c>
      <c r="E2189" s="17">
        <v>5967</v>
      </c>
      <c r="F2189" s="16" t="s">
        <v>2148</v>
      </c>
      <c r="H2189" s="7"/>
      <c r="I2189" s="7" t="s">
        <v>151</v>
      </c>
      <c r="J2189" s="7" t="s">
        <v>151</v>
      </c>
      <c r="K2189" s="7" t="s">
        <v>151</v>
      </c>
      <c r="L2189" s="7" t="s">
        <v>151</v>
      </c>
      <c r="M2189" s="7" t="s">
        <v>151</v>
      </c>
      <c r="N2189" s="24" t="s">
        <v>4022</v>
      </c>
      <c r="O2189" s="6" t="s">
        <v>3899</v>
      </c>
      <c r="P2189" s="9"/>
      <c r="Q2189" s="9"/>
      <c r="R2189" s="6" t="s">
        <v>1742</v>
      </c>
      <c r="S2189" s="6" t="e">
        <v>#N/A</v>
      </c>
      <c r="T2189" s="6" t="e">
        <v>#N/A</v>
      </c>
      <c r="W2189" s="23" t="e">
        <f>VLOOKUP(F2189,'[1]AM Report'!$C:$L,10,FALSE)</f>
        <v>#N/A</v>
      </c>
      <c r="X2189" s="6" t="str">
        <f>VLOOKUP(F2189,'[2]Master URL List'!$F:$S,12,FALSE)</f>
        <v>CWA-RG101</v>
      </c>
      <c r="Y2189" s="6" t="str">
        <f>VLOOKUP($F2189,'[2]Master URL List'!$F:$S,13,FALSE)</f>
        <v>MARK BAUMAN</v>
      </c>
      <c r="Z2189" s="6" t="str">
        <f>VLOOKUP($F2189,'[2]Master URL List'!$F:$S,14,FALSE)</f>
        <v>markbauman@gmail.com</v>
      </c>
    </row>
    <row r="2190" spans="1:26" s="6" customFormat="1" ht="12.75" customHeight="1" x14ac:dyDescent="0.2">
      <c r="A2190" s="6" t="s">
        <v>2277</v>
      </c>
      <c r="B2190" s="5" t="s">
        <v>2150</v>
      </c>
      <c r="C2190" s="5" t="s">
        <v>2149</v>
      </c>
      <c r="D2190" s="5" t="str">
        <f t="shared" si="37"/>
        <v>EBILLINGHELP.COM</v>
      </c>
      <c r="E2190" s="17">
        <v>5967</v>
      </c>
      <c r="F2190" s="16" t="s">
        <v>2148</v>
      </c>
      <c r="H2190" s="7"/>
      <c r="I2190" s="7" t="s">
        <v>151</v>
      </c>
      <c r="J2190" s="7" t="s">
        <v>151</v>
      </c>
      <c r="K2190" s="7" t="s">
        <v>151</v>
      </c>
      <c r="L2190" s="7" t="s">
        <v>151</v>
      </c>
      <c r="M2190" s="7" t="s">
        <v>151</v>
      </c>
      <c r="N2190" s="24" t="s">
        <v>4022</v>
      </c>
      <c r="O2190" s="6" t="s">
        <v>3899</v>
      </c>
      <c r="P2190" s="9"/>
      <c r="Q2190" s="9"/>
      <c r="R2190" s="6" t="s">
        <v>1742</v>
      </c>
      <c r="S2190" s="6" t="e">
        <v>#N/A</v>
      </c>
      <c r="T2190" s="6" t="e">
        <v>#N/A</v>
      </c>
      <c r="W2190" s="23" t="e">
        <f>VLOOKUP(F2190,'[1]AM Report'!$C:$L,10,FALSE)</f>
        <v>#N/A</v>
      </c>
      <c r="X2190" s="6" t="str">
        <f>VLOOKUP(F2190,'[2]Master URL List'!$F:$S,12,FALSE)</f>
        <v>CWA-RG101</v>
      </c>
      <c r="Y2190" s="6" t="str">
        <f>VLOOKUP($F2190,'[2]Master URL List'!$F:$S,13,FALSE)</f>
        <v>MARK BAUMAN</v>
      </c>
      <c r="Z2190" s="6" t="str">
        <f>VLOOKUP($F2190,'[2]Master URL List'!$F:$S,14,FALSE)</f>
        <v>markbauman@gmail.com</v>
      </c>
    </row>
    <row r="2191" spans="1:26" s="6" customFormat="1" ht="12.75" customHeight="1" x14ac:dyDescent="0.2">
      <c r="A2191" s="6" t="s">
        <v>2278</v>
      </c>
      <c r="B2191" s="5" t="s">
        <v>2150</v>
      </c>
      <c r="C2191" s="5" t="s">
        <v>2149</v>
      </c>
      <c r="D2191" s="5" t="str">
        <f t="shared" si="37"/>
        <v>EBILLINGHELP.COM</v>
      </c>
      <c r="E2191" s="17">
        <v>5967</v>
      </c>
      <c r="F2191" s="16" t="s">
        <v>2148</v>
      </c>
      <c r="H2191" s="7"/>
      <c r="I2191" s="7" t="s">
        <v>151</v>
      </c>
      <c r="J2191" s="7" t="s">
        <v>151</v>
      </c>
      <c r="K2191" s="7" t="s">
        <v>151</v>
      </c>
      <c r="L2191" s="7" t="s">
        <v>151</v>
      </c>
      <c r="M2191" s="7" t="s">
        <v>151</v>
      </c>
      <c r="N2191" s="24" t="s">
        <v>4022</v>
      </c>
      <c r="O2191" s="6" t="s">
        <v>3899</v>
      </c>
      <c r="P2191" s="9"/>
      <c r="Q2191" s="9"/>
      <c r="R2191" s="6" t="s">
        <v>1742</v>
      </c>
      <c r="S2191" s="6" t="e">
        <v>#N/A</v>
      </c>
      <c r="T2191" s="6" t="e">
        <v>#N/A</v>
      </c>
      <c r="W2191" s="23" t="e">
        <f>VLOOKUP(F2191,'[1]AM Report'!$C:$L,10,FALSE)</f>
        <v>#N/A</v>
      </c>
      <c r="X2191" s="6" t="str">
        <f>VLOOKUP(F2191,'[2]Master URL List'!$F:$S,12,FALSE)</f>
        <v>CWA-RG101</v>
      </c>
      <c r="Y2191" s="6" t="str">
        <f>VLOOKUP($F2191,'[2]Master URL List'!$F:$S,13,FALSE)</f>
        <v>MARK BAUMAN</v>
      </c>
      <c r="Z2191" s="6" t="str">
        <f>VLOOKUP($F2191,'[2]Master URL List'!$F:$S,14,FALSE)</f>
        <v>markbauman@gmail.com</v>
      </c>
    </row>
    <row r="2192" spans="1:26" s="6" customFormat="1" ht="12.75" customHeight="1" x14ac:dyDescent="0.2">
      <c r="A2192" s="6" t="s">
        <v>2279</v>
      </c>
      <c r="B2192" s="5" t="s">
        <v>2150</v>
      </c>
      <c r="C2192" s="5" t="s">
        <v>2149</v>
      </c>
      <c r="D2192" s="5" t="str">
        <f t="shared" si="37"/>
        <v>EBILLINGHELP.COM</v>
      </c>
      <c r="E2192" s="17">
        <v>5967</v>
      </c>
      <c r="F2192" s="16" t="s">
        <v>2148</v>
      </c>
      <c r="H2192" s="7"/>
      <c r="I2192" s="7" t="s">
        <v>151</v>
      </c>
      <c r="J2192" s="7" t="s">
        <v>151</v>
      </c>
      <c r="K2192" s="7" t="s">
        <v>151</v>
      </c>
      <c r="L2192" s="7" t="s">
        <v>151</v>
      </c>
      <c r="M2192" s="7" t="s">
        <v>151</v>
      </c>
      <c r="N2192" s="24" t="s">
        <v>4022</v>
      </c>
      <c r="O2192" s="6" t="s">
        <v>3899</v>
      </c>
      <c r="P2192" s="9"/>
      <c r="Q2192" s="9"/>
      <c r="R2192" s="6" t="s">
        <v>1742</v>
      </c>
      <c r="S2192" s="6" t="e">
        <v>#N/A</v>
      </c>
      <c r="T2192" s="6" t="e">
        <v>#N/A</v>
      </c>
      <c r="W2192" s="23" t="e">
        <f>VLOOKUP(F2192,'[1]AM Report'!$C:$L,10,FALSE)</f>
        <v>#N/A</v>
      </c>
      <c r="X2192" s="6" t="str">
        <f>VLOOKUP(F2192,'[2]Master URL List'!$F:$S,12,FALSE)</f>
        <v>CWA-RG101</v>
      </c>
      <c r="Y2192" s="6" t="str">
        <f>VLOOKUP($F2192,'[2]Master URL List'!$F:$S,13,FALSE)</f>
        <v>MARK BAUMAN</v>
      </c>
      <c r="Z2192" s="6" t="str">
        <f>VLOOKUP($F2192,'[2]Master URL List'!$F:$S,14,FALSE)</f>
        <v>markbauman@gmail.com</v>
      </c>
    </row>
    <row r="2193" spans="1:26" s="6" customFormat="1" ht="12.75" customHeight="1" x14ac:dyDescent="0.2">
      <c r="A2193" s="6" t="s">
        <v>2280</v>
      </c>
      <c r="B2193" s="5" t="s">
        <v>2150</v>
      </c>
      <c r="C2193" s="5" t="s">
        <v>2149</v>
      </c>
      <c r="D2193" s="5" t="str">
        <f t="shared" si="37"/>
        <v>EBILLINGHELP.COM</v>
      </c>
      <c r="E2193" s="17">
        <v>5967</v>
      </c>
      <c r="F2193" s="16" t="s">
        <v>2148</v>
      </c>
      <c r="H2193" s="7"/>
      <c r="I2193" s="7" t="s">
        <v>151</v>
      </c>
      <c r="J2193" s="7" t="s">
        <v>151</v>
      </c>
      <c r="K2193" s="7" t="s">
        <v>151</v>
      </c>
      <c r="L2193" s="7" t="s">
        <v>151</v>
      </c>
      <c r="M2193" s="7" t="s">
        <v>151</v>
      </c>
      <c r="N2193" s="24" t="s">
        <v>4022</v>
      </c>
      <c r="O2193" s="6" t="s">
        <v>3899</v>
      </c>
      <c r="P2193" s="9"/>
      <c r="Q2193" s="9"/>
      <c r="R2193" s="6" t="s">
        <v>1742</v>
      </c>
      <c r="S2193" s="6" t="e">
        <v>#N/A</v>
      </c>
      <c r="T2193" s="6" t="e">
        <v>#N/A</v>
      </c>
      <c r="W2193" s="23" t="e">
        <f>VLOOKUP(F2193,'[1]AM Report'!$C:$L,10,FALSE)</f>
        <v>#N/A</v>
      </c>
      <c r="X2193" s="6" t="str">
        <f>VLOOKUP(F2193,'[2]Master URL List'!$F:$S,12,FALSE)</f>
        <v>CWA-RG101</v>
      </c>
      <c r="Y2193" s="6" t="str">
        <f>VLOOKUP($F2193,'[2]Master URL List'!$F:$S,13,FALSE)</f>
        <v>MARK BAUMAN</v>
      </c>
      <c r="Z2193" s="6" t="str">
        <f>VLOOKUP($F2193,'[2]Master URL List'!$F:$S,14,FALSE)</f>
        <v>markbauman@gmail.com</v>
      </c>
    </row>
    <row r="2194" spans="1:26" s="6" customFormat="1" ht="12.75" customHeight="1" x14ac:dyDescent="0.2">
      <c r="A2194" s="6" t="s">
        <v>2281</v>
      </c>
      <c r="B2194" s="5" t="s">
        <v>2150</v>
      </c>
      <c r="C2194" s="5" t="s">
        <v>2149</v>
      </c>
      <c r="D2194" s="5" t="str">
        <f t="shared" si="37"/>
        <v>EBILLINGHELP.COM</v>
      </c>
      <c r="E2194" s="17">
        <v>5967</v>
      </c>
      <c r="F2194" s="16" t="s">
        <v>2148</v>
      </c>
      <c r="H2194" s="7"/>
      <c r="I2194" s="7" t="s">
        <v>151</v>
      </c>
      <c r="J2194" s="7" t="s">
        <v>151</v>
      </c>
      <c r="K2194" s="7" t="s">
        <v>151</v>
      </c>
      <c r="L2194" s="7" t="s">
        <v>151</v>
      </c>
      <c r="M2194" s="7" t="s">
        <v>151</v>
      </c>
      <c r="N2194" s="24" t="s">
        <v>4022</v>
      </c>
      <c r="O2194" s="6" t="s">
        <v>3899</v>
      </c>
      <c r="P2194" s="9"/>
      <c r="Q2194" s="9"/>
      <c r="R2194" s="6" t="s">
        <v>1742</v>
      </c>
      <c r="S2194" s="6" t="e">
        <v>#N/A</v>
      </c>
      <c r="T2194" s="6" t="e">
        <v>#N/A</v>
      </c>
      <c r="W2194" s="23" t="e">
        <f>VLOOKUP(F2194,'[1]AM Report'!$C:$L,10,FALSE)</f>
        <v>#N/A</v>
      </c>
      <c r="X2194" s="6" t="str">
        <f>VLOOKUP(F2194,'[2]Master URL List'!$F:$S,12,FALSE)</f>
        <v>CWA-RG101</v>
      </c>
      <c r="Y2194" s="6" t="str">
        <f>VLOOKUP($F2194,'[2]Master URL List'!$F:$S,13,FALSE)</f>
        <v>MARK BAUMAN</v>
      </c>
      <c r="Z2194" s="6" t="str">
        <f>VLOOKUP($F2194,'[2]Master URL List'!$F:$S,14,FALSE)</f>
        <v>markbauman@gmail.com</v>
      </c>
    </row>
    <row r="2195" spans="1:26" s="6" customFormat="1" ht="12.75" customHeight="1" x14ac:dyDescent="0.2">
      <c r="A2195" s="6" t="s">
        <v>2282</v>
      </c>
      <c r="B2195" s="5" t="s">
        <v>2150</v>
      </c>
      <c r="C2195" s="5" t="s">
        <v>2149</v>
      </c>
      <c r="D2195" s="5" t="str">
        <f t="shared" si="37"/>
        <v>EBILLINGHELP.COM</v>
      </c>
      <c r="E2195" s="17">
        <v>5967</v>
      </c>
      <c r="F2195" s="16" t="s">
        <v>2148</v>
      </c>
      <c r="H2195" s="7"/>
      <c r="I2195" s="7" t="s">
        <v>151</v>
      </c>
      <c r="J2195" s="7" t="s">
        <v>151</v>
      </c>
      <c r="K2195" s="7" t="s">
        <v>151</v>
      </c>
      <c r="L2195" s="7" t="s">
        <v>151</v>
      </c>
      <c r="M2195" s="7" t="s">
        <v>151</v>
      </c>
      <c r="N2195" s="6" t="s">
        <v>4023</v>
      </c>
      <c r="O2195" s="6" t="s">
        <v>3899</v>
      </c>
      <c r="P2195" s="9"/>
      <c r="Q2195" s="9"/>
      <c r="R2195" s="6" t="s">
        <v>1742</v>
      </c>
      <c r="S2195" s="6" t="e">
        <v>#N/A</v>
      </c>
      <c r="T2195" s="6" t="e">
        <v>#N/A</v>
      </c>
      <c r="W2195" s="23" t="e">
        <f>VLOOKUP(F2195,'[1]AM Report'!$C:$L,10,FALSE)</f>
        <v>#N/A</v>
      </c>
      <c r="X2195" s="6" t="str">
        <f>VLOOKUP(F2195,'[2]Master URL List'!$F:$S,12,FALSE)</f>
        <v>CWA-RG101</v>
      </c>
      <c r="Y2195" s="6" t="str">
        <f>VLOOKUP($F2195,'[2]Master URL List'!$F:$S,13,FALSE)</f>
        <v>MARK BAUMAN</v>
      </c>
      <c r="Z2195" s="6" t="str">
        <f>VLOOKUP($F2195,'[2]Master URL List'!$F:$S,14,FALSE)</f>
        <v>markbauman@gmail.com</v>
      </c>
    </row>
    <row r="2196" spans="1:26" s="6" customFormat="1" ht="12.75" customHeight="1" x14ac:dyDescent="0.2">
      <c r="A2196" s="6" t="s">
        <v>2283</v>
      </c>
      <c r="B2196" s="5" t="s">
        <v>2150</v>
      </c>
      <c r="C2196" s="5" t="s">
        <v>2149</v>
      </c>
      <c r="D2196" s="5" t="str">
        <f t="shared" si="37"/>
        <v>EBILLINGHELP.COM</v>
      </c>
      <c r="E2196" s="17">
        <v>5967</v>
      </c>
      <c r="F2196" s="16" t="s">
        <v>2148</v>
      </c>
      <c r="H2196" s="7"/>
      <c r="I2196" s="7" t="s">
        <v>151</v>
      </c>
      <c r="J2196" s="7" t="s">
        <v>151</v>
      </c>
      <c r="K2196" s="7" t="s">
        <v>151</v>
      </c>
      <c r="L2196" s="7" t="s">
        <v>151</v>
      </c>
      <c r="M2196" s="7" t="s">
        <v>151</v>
      </c>
      <c r="N2196" s="24" t="s">
        <v>4022</v>
      </c>
      <c r="O2196" s="6" t="s">
        <v>3899</v>
      </c>
      <c r="P2196" s="9"/>
      <c r="Q2196" s="9"/>
      <c r="R2196" s="6" t="s">
        <v>1742</v>
      </c>
      <c r="S2196" s="6" t="e">
        <v>#N/A</v>
      </c>
      <c r="T2196" s="6" t="e">
        <v>#N/A</v>
      </c>
      <c r="W2196" s="23" t="e">
        <f>VLOOKUP(F2196,'[1]AM Report'!$C:$L,10,FALSE)</f>
        <v>#N/A</v>
      </c>
      <c r="X2196" s="6" t="str">
        <f>VLOOKUP(F2196,'[2]Master URL List'!$F:$S,12,FALSE)</f>
        <v>CWA-RG101</v>
      </c>
      <c r="Y2196" s="6" t="str">
        <f>VLOOKUP($F2196,'[2]Master URL List'!$F:$S,13,FALSE)</f>
        <v>MARK BAUMAN</v>
      </c>
      <c r="Z2196" s="6" t="str">
        <f>VLOOKUP($F2196,'[2]Master URL List'!$F:$S,14,FALSE)</f>
        <v>markbauman@gmail.com</v>
      </c>
    </row>
    <row r="2197" spans="1:26" s="6" customFormat="1" ht="12.75" customHeight="1" x14ac:dyDescent="0.2">
      <c r="A2197" s="6" t="s">
        <v>2284</v>
      </c>
      <c r="B2197" s="5" t="s">
        <v>2150</v>
      </c>
      <c r="C2197" s="5" t="s">
        <v>2149</v>
      </c>
      <c r="D2197" s="5" t="str">
        <f t="shared" ref="D2197:D2206" si="38">C2197</f>
        <v>EBILLINGHELP.COM</v>
      </c>
      <c r="E2197" s="17">
        <v>5967</v>
      </c>
      <c r="F2197" s="16" t="s">
        <v>2148</v>
      </c>
      <c r="H2197" s="7"/>
      <c r="I2197" s="7" t="s">
        <v>151</v>
      </c>
      <c r="J2197" s="7" t="s">
        <v>151</v>
      </c>
      <c r="K2197" s="7" t="s">
        <v>151</v>
      </c>
      <c r="L2197" s="7" t="s">
        <v>151</v>
      </c>
      <c r="M2197" s="7" t="s">
        <v>151</v>
      </c>
      <c r="N2197" s="24" t="s">
        <v>4022</v>
      </c>
      <c r="O2197" s="6" t="s">
        <v>3899</v>
      </c>
      <c r="P2197" s="9"/>
      <c r="Q2197" s="9"/>
      <c r="R2197" s="6" t="s">
        <v>1742</v>
      </c>
      <c r="S2197" s="6" t="e">
        <v>#N/A</v>
      </c>
      <c r="T2197" s="6" t="e">
        <v>#N/A</v>
      </c>
      <c r="W2197" s="23" t="e">
        <f>VLOOKUP(F2197,'[1]AM Report'!$C:$L,10,FALSE)</f>
        <v>#N/A</v>
      </c>
      <c r="X2197" s="6" t="str">
        <f>VLOOKUP(F2197,'[2]Master URL List'!$F:$S,12,FALSE)</f>
        <v>CWA-RG101</v>
      </c>
      <c r="Y2197" s="6" t="str">
        <f>VLOOKUP($F2197,'[2]Master URL List'!$F:$S,13,FALSE)</f>
        <v>MARK BAUMAN</v>
      </c>
      <c r="Z2197" s="6" t="str">
        <f>VLOOKUP($F2197,'[2]Master URL List'!$F:$S,14,FALSE)</f>
        <v>markbauman@gmail.com</v>
      </c>
    </row>
    <row r="2198" spans="1:26" s="6" customFormat="1" ht="12.75" customHeight="1" x14ac:dyDescent="0.2">
      <c r="A2198" s="6" t="s">
        <v>2285</v>
      </c>
      <c r="B2198" s="5" t="s">
        <v>2150</v>
      </c>
      <c r="C2198" s="5" t="s">
        <v>2149</v>
      </c>
      <c r="D2198" s="5" t="str">
        <f t="shared" si="38"/>
        <v>EBILLINGHELP.COM</v>
      </c>
      <c r="E2198" s="17">
        <v>5967</v>
      </c>
      <c r="F2198" s="16" t="s">
        <v>2148</v>
      </c>
      <c r="H2198" s="7"/>
      <c r="I2198" s="7" t="s">
        <v>151</v>
      </c>
      <c r="J2198" s="7" t="s">
        <v>151</v>
      </c>
      <c r="K2198" s="7" t="s">
        <v>151</v>
      </c>
      <c r="L2198" s="7" t="s">
        <v>151</v>
      </c>
      <c r="M2198" s="7" t="s">
        <v>151</v>
      </c>
      <c r="N2198" s="24" t="s">
        <v>4022</v>
      </c>
      <c r="O2198" s="6" t="s">
        <v>3899</v>
      </c>
      <c r="P2198" s="9"/>
      <c r="Q2198" s="9"/>
      <c r="R2198" s="6" t="s">
        <v>1742</v>
      </c>
      <c r="S2198" s="6" t="e">
        <v>#N/A</v>
      </c>
      <c r="T2198" s="6" t="e">
        <v>#N/A</v>
      </c>
      <c r="W2198" s="23" t="e">
        <f>VLOOKUP(F2198,'[1]AM Report'!$C:$L,10,FALSE)</f>
        <v>#N/A</v>
      </c>
      <c r="X2198" s="6" t="str">
        <f>VLOOKUP(F2198,'[2]Master URL List'!$F:$S,12,FALSE)</f>
        <v>CWA-RG101</v>
      </c>
      <c r="Y2198" s="6" t="str">
        <f>VLOOKUP($F2198,'[2]Master URL List'!$F:$S,13,FALSE)</f>
        <v>MARK BAUMAN</v>
      </c>
      <c r="Z2198" s="6" t="str">
        <f>VLOOKUP($F2198,'[2]Master URL List'!$F:$S,14,FALSE)</f>
        <v>markbauman@gmail.com</v>
      </c>
    </row>
    <row r="2199" spans="1:26" s="6" customFormat="1" ht="12.75" customHeight="1" x14ac:dyDescent="0.2">
      <c r="A2199" s="6" t="s">
        <v>2286</v>
      </c>
      <c r="B2199" s="5" t="s">
        <v>2150</v>
      </c>
      <c r="C2199" s="5" t="s">
        <v>2149</v>
      </c>
      <c r="D2199" s="5" t="str">
        <f t="shared" si="38"/>
        <v>EBILLINGHELP.COM</v>
      </c>
      <c r="E2199" s="17">
        <v>5967</v>
      </c>
      <c r="F2199" s="16" t="s">
        <v>2148</v>
      </c>
      <c r="H2199" s="7"/>
      <c r="I2199" s="7" t="s">
        <v>151</v>
      </c>
      <c r="J2199" s="7" t="s">
        <v>151</v>
      </c>
      <c r="K2199" s="7" t="s">
        <v>151</v>
      </c>
      <c r="L2199" s="7" t="s">
        <v>151</v>
      </c>
      <c r="M2199" s="7" t="s">
        <v>151</v>
      </c>
      <c r="N2199" s="24" t="s">
        <v>4022</v>
      </c>
      <c r="O2199" s="6" t="s">
        <v>3899</v>
      </c>
      <c r="P2199" s="9"/>
      <c r="Q2199" s="9"/>
      <c r="R2199" s="6" t="s">
        <v>1742</v>
      </c>
      <c r="S2199" s="6" t="e">
        <v>#N/A</v>
      </c>
      <c r="T2199" s="6" t="e">
        <v>#N/A</v>
      </c>
      <c r="W2199" s="23" t="e">
        <f>VLOOKUP(F2199,'[1]AM Report'!$C:$L,10,FALSE)</f>
        <v>#N/A</v>
      </c>
      <c r="X2199" s="6" t="str">
        <f>VLOOKUP(F2199,'[2]Master URL List'!$F:$S,12,FALSE)</f>
        <v>CWA-RG101</v>
      </c>
      <c r="Y2199" s="6" t="str">
        <f>VLOOKUP($F2199,'[2]Master URL List'!$F:$S,13,FALSE)</f>
        <v>MARK BAUMAN</v>
      </c>
      <c r="Z2199" s="6" t="str">
        <f>VLOOKUP($F2199,'[2]Master URL List'!$F:$S,14,FALSE)</f>
        <v>markbauman@gmail.com</v>
      </c>
    </row>
    <row r="2200" spans="1:26" s="6" customFormat="1" ht="12.75" customHeight="1" x14ac:dyDescent="0.2">
      <c r="A2200" s="6" t="s">
        <v>2287</v>
      </c>
      <c r="B2200" s="5" t="s">
        <v>2150</v>
      </c>
      <c r="C2200" s="5" t="s">
        <v>2149</v>
      </c>
      <c r="D2200" s="5" t="str">
        <f t="shared" si="38"/>
        <v>EBILLINGHELP.COM</v>
      </c>
      <c r="E2200" s="17">
        <v>5967</v>
      </c>
      <c r="F2200" s="16" t="s">
        <v>2148</v>
      </c>
      <c r="H2200" s="7"/>
      <c r="I2200" s="7" t="s">
        <v>151</v>
      </c>
      <c r="J2200" s="7" t="s">
        <v>151</v>
      </c>
      <c r="K2200" s="7" t="s">
        <v>151</v>
      </c>
      <c r="L2200" s="7" t="s">
        <v>151</v>
      </c>
      <c r="M2200" s="7" t="s">
        <v>151</v>
      </c>
      <c r="N2200" s="24" t="s">
        <v>4022</v>
      </c>
      <c r="O2200" s="6" t="s">
        <v>3899</v>
      </c>
      <c r="P2200" s="9"/>
      <c r="Q2200" s="9"/>
      <c r="R2200" s="6" t="s">
        <v>1742</v>
      </c>
      <c r="S2200" s="6" t="e">
        <v>#N/A</v>
      </c>
      <c r="T2200" s="6" t="e">
        <v>#N/A</v>
      </c>
      <c r="W2200" s="23" t="e">
        <f>VLOOKUP(F2200,'[1]AM Report'!$C:$L,10,FALSE)</f>
        <v>#N/A</v>
      </c>
      <c r="X2200" s="6" t="str">
        <f>VLOOKUP(F2200,'[2]Master URL List'!$F:$S,12,FALSE)</f>
        <v>CWA-RG101</v>
      </c>
      <c r="Y2200" s="6" t="str">
        <f>VLOOKUP($F2200,'[2]Master URL List'!$F:$S,13,FALSE)</f>
        <v>MARK BAUMAN</v>
      </c>
      <c r="Z2200" s="6" t="str">
        <f>VLOOKUP($F2200,'[2]Master URL List'!$F:$S,14,FALSE)</f>
        <v>markbauman@gmail.com</v>
      </c>
    </row>
    <row r="2201" spans="1:26" s="6" customFormat="1" ht="12.75" customHeight="1" x14ac:dyDescent="0.2">
      <c r="A2201" s="6" t="s">
        <v>2288</v>
      </c>
      <c r="B2201" s="5" t="s">
        <v>2150</v>
      </c>
      <c r="C2201" s="5" t="s">
        <v>2149</v>
      </c>
      <c r="D2201" s="5" t="str">
        <f t="shared" si="38"/>
        <v>EBILLINGHELP.COM</v>
      </c>
      <c r="E2201" s="17">
        <v>5967</v>
      </c>
      <c r="F2201" s="16" t="s">
        <v>2148</v>
      </c>
      <c r="H2201" s="7"/>
      <c r="I2201" s="7" t="s">
        <v>151</v>
      </c>
      <c r="J2201" s="7" t="s">
        <v>151</v>
      </c>
      <c r="K2201" s="7" t="s">
        <v>151</v>
      </c>
      <c r="L2201" s="7" t="s">
        <v>151</v>
      </c>
      <c r="M2201" s="7" t="s">
        <v>151</v>
      </c>
      <c r="N2201" s="24" t="s">
        <v>4022</v>
      </c>
      <c r="O2201" s="6" t="s">
        <v>3899</v>
      </c>
      <c r="P2201" s="9"/>
      <c r="Q2201" s="9"/>
      <c r="R2201" s="6" t="s">
        <v>1742</v>
      </c>
      <c r="S2201" s="6" t="e">
        <v>#N/A</v>
      </c>
      <c r="T2201" s="6" t="e">
        <v>#N/A</v>
      </c>
      <c r="W2201" s="23" t="e">
        <f>VLOOKUP(F2201,'[1]AM Report'!$C:$L,10,FALSE)</f>
        <v>#N/A</v>
      </c>
      <c r="X2201" s="6" t="str">
        <f>VLOOKUP(F2201,'[2]Master URL List'!$F:$S,12,FALSE)</f>
        <v>CWA-RG101</v>
      </c>
      <c r="Y2201" s="6" t="str">
        <f>VLOOKUP($F2201,'[2]Master URL List'!$F:$S,13,FALSE)</f>
        <v>MARK BAUMAN</v>
      </c>
      <c r="Z2201" s="6" t="str">
        <f>VLOOKUP($F2201,'[2]Master URL List'!$F:$S,14,FALSE)</f>
        <v>markbauman@gmail.com</v>
      </c>
    </row>
    <row r="2202" spans="1:26" s="6" customFormat="1" ht="12.75" customHeight="1" x14ac:dyDescent="0.2">
      <c r="A2202" s="6" t="s">
        <v>2289</v>
      </c>
      <c r="B2202" s="5" t="s">
        <v>2150</v>
      </c>
      <c r="C2202" s="5" t="s">
        <v>2149</v>
      </c>
      <c r="D2202" s="5" t="str">
        <f t="shared" si="38"/>
        <v>EBILLINGHELP.COM</v>
      </c>
      <c r="E2202" s="17">
        <v>5967</v>
      </c>
      <c r="F2202" s="16" t="s">
        <v>2148</v>
      </c>
      <c r="H2202" s="7"/>
      <c r="I2202" s="7" t="s">
        <v>151</v>
      </c>
      <c r="J2202" s="7" t="s">
        <v>151</v>
      </c>
      <c r="K2202" s="7" t="s">
        <v>151</v>
      </c>
      <c r="L2202" s="7" t="s">
        <v>151</v>
      </c>
      <c r="M2202" s="7" t="s">
        <v>151</v>
      </c>
      <c r="N2202" s="24" t="s">
        <v>4022</v>
      </c>
      <c r="O2202" s="6" t="s">
        <v>3899</v>
      </c>
      <c r="P2202" s="9"/>
      <c r="Q2202" s="9"/>
      <c r="R2202" s="6" t="s">
        <v>1742</v>
      </c>
      <c r="S2202" s="6" t="e">
        <v>#N/A</v>
      </c>
      <c r="T2202" s="6" t="e">
        <v>#N/A</v>
      </c>
      <c r="W2202" s="23" t="e">
        <f>VLOOKUP(F2202,'[1]AM Report'!$C:$L,10,FALSE)</f>
        <v>#N/A</v>
      </c>
      <c r="X2202" s="6" t="str">
        <f>VLOOKUP(F2202,'[2]Master URL List'!$F:$S,12,FALSE)</f>
        <v>CWA-RG101</v>
      </c>
      <c r="Y2202" s="6" t="str">
        <f>VLOOKUP($F2202,'[2]Master URL List'!$F:$S,13,FALSE)</f>
        <v>MARK BAUMAN</v>
      </c>
      <c r="Z2202" s="6" t="str">
        <f>VLOOKUP($F2202,'[2]Master URL List'!$F:$S,14,FALSE)</f>
        <v>markbauman@gmail.com</v>
      </c>
    </row>
    <row r="2203" spans="1:26" s="6" customFormat="1" ht="12.75" customHeight="1" x14ac:dyDescent="0.2">
      <c r="A2203" s="6" t="s">
        <v>2290</v>
      </c>
      <c r="B2203" s="5" t="s">
        <v>2150</v>
      </c>
      <c r="C2203" s="5" t="s">
        <v>2149</v>
      </c>
      <c r="D2203" s="5" t="str">
        <f t="shared" si="38"/>
        <v>EBILLINGHELP.COM</v>
      </c>
      <c r="E2203" s="17">
        <v>5967</v>
      </c>
      <c r="F2203" s="16" t="s">
        <v>2148</v>
      </c>
      <c r="H2203" s="7"/>
      <c r="I2203" s="7" t="s">
        <v>151</v>
      </c>
      <c r="J2203" s="7" t="s">
        <v>151</v>
      </c>
      <c r="K2203" s="7" t="s">
        <v>151</v>
      </c>
      <c r="L2203" s="7" t="s">
        <v>151</v>
      </c>
      <c r="M2203" s="7" t="s">
        <v>151</v>
      </c>
      <c r="N2203" s="24" t="s">
        <v>4022</v>
      </c>
      <c r="O2203" s="6" t="s">
        <v>3899</v>
      </c>
      <c r="P2203" s="9"/>
      <c r="Q2203" s="9"/>
      <c r="R2203" s="6" t="s">
        <v>1742</v>
      </c>
      <c r="S2203" s="6" t="e">
        <v>#N/A</v>
      </c>
      <c r="T2203" s="6" t="e">
        <v>#N/A</v>
      </c>
      <c r="W2203" s="23" t="e">
        <f>VLOOKUP(F2203,'[1]AM Report'!$C:$L,10,FALSE)</f>
        <v>#N/A</v>
      </c>
      <c r="X2203" s="6" t="str">
        <f>VLOOKUP(F2203,'[2]Master URL List'!$F:$S,12,FALSE)</f>
        <v>CWA-RG101</v>
      </c>
      <c r="Y2203" s="6" t="str">
        <f>VLOOKUP($F2203,'[2]Master URL List'!$F:$S,13,FALSE)</f>
        <v>MARK BAUMAN</v>
      </c>
      <c r="Z2203" s="6" t="str">
        <f>VLOOKUP($F2203,'[2]Master URL List'!$F:$S,14,FALSE)</f>
        <v>markbauman@gmail.com</v>
      </c>
    </row>
    <row r="2204" spans="1:26" s="6" customFormat="1" ht="12.75" customHeight="1" x14ac:dyDescent="0.2">
      <c r="A2204" s="6" t="s">
        <v>2291</v>
      </c>
      <c r="B2204" s="5" t="s">
        <v>2150</v>
      </c>
      <c r="C2204" s="5" t="s">
        <v>2149</v>
      </c>
      <c r="D2204" s="5" t="str">
        <f t="shared" si="38"/>
        <v>EBILLINGHELP.COM</v>
      </c>
      <c r="E2204" s="17">
        <v>5967</v>
      </c>
      <c r="F2204" s="16" t="s">
        <v>2148</v>
      </c>
      <c r="H2204" s="7"/>
      <c r="I2204" s="7" t="s">
        <v>151</v>
      </c>
      <c r="J2204" s="7" t="s">
        <v>151</v>
      </c>
      <c r="K2204" s="7" t="s">
        <v>151</v>
      </c>
      <c r="L2204" s="7" t="s">
        <v>151</v>
      </c>
      <c r="M2204" s="7" t="s">
        <v>151</v>
      </c>
      <c r="N2204" s="24" t="s">
        <v>4022</v>
      </c>
      <c r="O2204" s="6" t="s">
        <v>3899</v>
      </c>
      <c r="P2204" s="9"/>
      <c r="Q2204" s="9"/>
      <c r="R2204" s="6" t="s">
        <v>1742</v>
      </c>
      <c r="S2204" s="6" t="e">
        <v>#N/A</v>
      </c>
      <c r="T2204" s="6" t="e">
        <v>#N/A</v>
      </c>
      <c r="W2204" s="23" t="e">
        <f>VLOOKUP(F2204,'[1]AM Report'!$C:$L,10,FALSE)</f>
        <v>#N/A</v>
      </c>
      <c r="X2204" s="6" t="str">
        <f>VLOOKUP(F2204,'[2]Master URL List'!$F:$S,12,FALSE)</f>
        <v>CWA-RG101</v>
      </c>
      <c r="Y2204" s="6" t="str">
        <f>VLOOKUP($F2204,'[2]Master URL List'!$F:$S,13,FALSE)</f>
        <v>MARK BAUMAN</v>
      </c>
      <c r="Z2204" s="6" t="str">
        <f>VLOOKUP($F2204,'[2]Master URL List'!$F:$S,14,FALSE)</f>
        <v>markbauman@gmail.com</v>
      </c>
    </row>
    <row r="2205" spans="1:26" s="6" customFormat="1" ht="12.75" customHeight="1" x14ac:dyDescent="0.2">
      <c r="A2205" s="6" t="s">
        <v>2292</v>
      </c>
      <c r="B2205" s="5" t="s">
        <v>2150</v>
      </c>
      <c r="C2205" s="5" t="s">
        <v>2149</v>
      </c>
      <c r="D2205" s="5" t="str">
        <f t="shared" si="38"/>
        <v>EBILLINGHELP.COM</v>
      </c>
      <c r="E2205" s="17">
        <v>5967</v>
      </c>
      <c r="F2205" s="16" t="s">
        <v>2148</v>
      </c>
      <c r="H2205" s="7"/>
      <c r="I2205" s="7" t="s">
        <v>151</v>
      </c>
      <c r="J2205" s="7" t="s">
        <v>151</v>
      </c>
      <c r="K2205" s="7" t="s">
        <v>151</v>
      </c>
      <c r="L2205" s="7" t="s">
        <v>151</v>
      </c>
      <c r="M2205" s="7" t="s">
        <v>151</v>
      </c>
      <c r="N2205" s="24" t="s">
        <v>4022</v>
      </c>
      <c r="O2205" s="6" t="s">
        <v>3899</v>
      </c>
      <c r="P2205" s="9"/>
      <c r="Q2205" s="9"/>
      <c r="R2205" s="6" t="s">
        <v>1742</v>
      </c>
      <c r="S2205" s="6" t="e">
        <v>#N/A</v>
      </c>
      <c r="T2205" s="6" t="e">
        <v>#N/A</v>
      </c>
      <c r="W2205" s="23" t="e">
        <f>VLOOKUP(F2205,'[1]AM Report'!$C:$L,10,FALSE)</f>
        <v>#N/A</v>
      </c>
      <c r="X2205" s="6" t="str">
        <f>VLOOKUP(F2205,'[2]Master URL List'!$F:$S,12,FALSE)</f>
        <v>CWA-RG101</v>
      </c>
      <c r="Y2205" s="6" t="str">
        <f>VLOOKUP($F2205,'[2]Master URL List'!$F:$S,13,FALSE)</f>
        <v>MARK BAUMAN</v>
      </c>
      <c r="Z2205" s="6" t="str">
        <f>VLOOKUP($F2205,'[2]Master URL List'!$F:$S,14,FALSE)</f>
        <v>markbauman@gmail.com</v>
      </c>
    </row>
    <row r="2206" spans="1:26" s="6" customFormat="1" ht="12.75" customHeight="1" x14ac:dyDescent="0.2">
      <c r="A2206" s="6" t="s">
        <v>2293</v>
      </c>
      <c r="B2206" s="5" t="s">
        <v>2150</v>
      </c>
      <c r="C2206" s="5" t="s">
        <v>2149</v>
      </c>
      <c r="D2206" s="5" t="str">
        <f t="shared" si="38"/>
        <v>EBILLINGHELP.COM</v>
      </c>
      <c r="E2206" s="17">
        <v>5967</v>
      </c>
      <c r="F2206" s="16" t="s">
        <v>2148</v>
      </c>
      <c r="H2206" s="7"/>
      <c r="I2206" s="7" t="s">
        <v>151</v>
      </c>
      <c r="J2206" s="7" t="s">
        <v>151</v>
      </c>
      <c r="K2206" s="7" t="s">
        <v>151</v>
      </c>
      <c r="L2206" s="7" t="s">
        <v>151</v>
      </c>
      <c r="M2206" s="7" t="s">
        <v>151</v>
      </c>
      <c r="N2206" s="24" t="s">
        <v>4022</v>
      </c>
      <c r="O2206" s="6" t="s">
        <v>3899</v>
      </c>
      <c r="P2206" s="9"/>
      <c r="Q2206" s="9"/>
      <c r="R2206" s="6" t="s">
        <v>1742</v>
      </c>
      <c r="S2206" s="6" t="e">
        <v>#N/A</v>
      </c>
      <c r="T2206" s="6" t="e">
        <v>#N/A</v>
      </c>
      <c r="W2206" s="23" t="e">
        <f>VLOOKUP(F2206,'[1]AM Report'!$C:$L,10,FALSE)</f>
        <v>#N/A</v>
      </c>
      <c r="X2206" s="6" t="str">
        <f>VLOOKUP(F2206,'[2]Master URL List'!$F:$S,12,FALSE)</f>
        <v>CWA-RG101</v>
      </c>
      <c r="Y2206" s="6" t="str">
        <f>VLOOKUP($F2206,'[2]Master URL List'!$F:$S,13,FALSE)</f>
        <v>MARK BAUMAN</v>
      </c>
      <c r="Z2206" s="6" t="str">
        <f>VLOOKUP($F2206,'[2]Master URL List'!$F:$S,14,FALSE)</f>
        <v>markbauman@gmail.com</v>
      </c>
    </row>
    <row r="2207" spans="1:26" s="6" customFormat="1" ht="12.75" customHeight="1" x14ac:dyDescent="0.2">
      <c r="A2207" s="6" t="s">
        <v>2294</v>
      </c>
      <c r="B2207" s="6" t="s">
        <v>2300</v>
      </c>
      <c r="C2207" s="5" t="s">
        <v>2301</v>
      </c>
      <c r="D2207" s="5" t="str">
        <f t="shared" ref="D2207:D2269" si="39">C2207</f>
        <v>GTBSUPPORT.COM</v>
      </c>
      <c r="E2207" s="17">
        <v>5967</v>
      </c>
      <c r="F2207" s="16" t="s">
        <v>2302</v>
      </c>
      <c r="H2207" s="7"/>
      <c r="I2207" s="7" t="s">
        <v>151</v>
      </c>
      <c r="J2207" s="7" t="s">
        <v>151</v>
      </c>
      <c r="K2207" s="7" t="s">
        <v>151</v>
      </c>
      <c r="L2207" s="7" t="s">
        <v>151</v>
      </c>
      <c r="M2207" s="7" t="s">
        <v>151</v>
      </c>
      <c r="O2207" s="6" t="s">
        <v>3899</v>
      </c>
      <c r="P2207" s="9"/>
      <c r="Q2207" s="9"/>
      <c r="R2207" s="6" t="s">
        <v>1747</v>
      </c>
      <c r="S2207" s="6" t="e">
        <v>#N/A</v>
      </c>
      <c r="T2207" s="6" t="e">
        <v>#N/A</v>
      </c>
      <c r="W2207" s="23" t="e">
        <f>VLOOKUP(F2207,'[1]AM Report'!$C:$L,10,FALSE)</f>
        <v>#N/A</v>
      </c>
      <c r="X2207" s="6" t="str">
        <f>VLOOKUP(F2207,'[2]Master URL List'!$F:$S,12,FALSE)</f>
        <v>CWA-JP101</v>
      </c>
      <c r="Y2207" s="6" t="str">
        <f>VLOOKUP($F2207,'[2]Master URL List'!$F:$S,13,FALSE)</f>
        <v>JOHN KEVLOCK</v>
      </c>
      <c r="Z2207" s="6" t="str">
        <f>VLOOKUP($F2207,'[2]Master URL List'!$F:$S,14,FALSE)</f>
        <v>SUPPORT@VDBUCKS.COM</v>
      </c>
    </row>
    <row r="2208" spans="1:26" s="6" customFormat="1" ht="12.75" customHeight="1" x14ac:dyDescent="0.2">
      <c r="A2208" s="6" t="s">
        <v>2295</v>
      </c>
      <c r="B2208" s="6" t="s">
        <v>2300</v>
      </c>
      <c r="C2208" s="5" t="s">
        <v>2301</v>
      </c>
      <c r="D2208" s="5" t="str">
        <f t="shared" si="39"/>
        <v>GTBSUPPORT.COM</v>
      </c>
      <c r="E2208" s="17">
        <v>5967</v>
      </c>
      <c r="F2208" s="16" t="s">
        <v>2302</v>
      </c>
      <c r="H2208" s="7"/>
      <c r="I2208" s="7" t="s">
        <v>151</v>
      </c>
      <c r="J2208" s="7" t="s">
        <v>151</v>
      </c>
      <c r="K2208" s="7" t="s">
        <v>151</v>
      </c>
      <c r="L2208" s="7" t="s">
        <v>151</v>
      </c>
      <c r="M2208" s="7" t="s">
        <v>151</v>
      </c>
      <c r="O2208" s="6" t="s">
        <v>3899</v>
      </c>
      <c r="P2208" s="9"/>
      <c r="Q2208" s="9"/>
      <c r="R2208" s="6" t="s">
        <v>1747</v>
      </c>
      <c r="S2208" s="6" t="e">
        <v>#N/A</v>
      </c>
      <c r="T2208" s="6" t="e">
        <v>#N/A</v>
      </c>
      <c r="W2208" s="23" t="e">
        <f>VLOOKUP(F2208,'[1]AM Report'!$C:$L,10,FALSE)</f>
        <v>#N/A</v>
      </c>
      <c r="X2208" s="6" t="str">
        <f>VLOOKUP(F2208,'[2]Master URL List'!$F:$S,12,FALSE)</f>
        <v>CWA-JP101</v>
      </c>
      <c r="Y2208" s="6" t="str">
        <f>VLOOKUP($F2208,'[2]Master URL List'!$F:$S,13,FALSE)</f>
        <v>JOHN KEVLOCK</v>
      </c>
      <c r="Z2208" s="6" t="str">
        <f>VLOOKUP($F2208,'[2]Master URL List'!$F:$S,14,FALSE)</f>
        <v>SUPPORT@VDBUCKS.COM</v>
      </c>
    </row>
    <row r="2209" spans="1:26" s="6" customFormat="1" ht="12.75" customHeight="1" x14ac:dyDescent="0.2">
      <c r="A2209" s="6" t="s">
        <v>2296</v>
      </c>
      <c r="B2209" s="6" t="s">
        <v>2300</v>
      </c>
      <c r="C2209" s="5" t="s">
        <v>2301</v>
      </c>
      <c r="D2209" s="5" t="str">
        <f t="shared" si="39"/>
        <v>GTBSUPPORT.COM</v>
      </c>
      <c r="E2209" s="17">
        <v>5967</v>
      </c>
      <c r="F2209" s="16" t="s">
        <v>2302</v>
      </c>
      <c r="H2209" s="7"/>
      <c r="I2209" s="7" t="s">
        <v>151</v>
      </c>
      <c r="J2209" s="7" t="s">
        <v>151</v>
      </c>
      <c r="K2209" s="7" t="s">
        <v>151</v>
      </c>
      <c r="L2209" s="7" t="s">
        <v>151</v>
      </c>
      <c r="M2209" s="7" t="s">
        <v>151</v>
      </c>
      <c r="O2209" s="6" t="s">
        <v>3899</v>
      </c>
      <c r="P2209" s="9"/>
      <c r="Q2209" s="9"/>
      <c r="R2209" s="6" t="s">
        <v>1747</v>
      </c>
      <c r="S2209" s="6" t="e">
        <v>#N/A</v>
      </c>
      <c r="T2209" s="6" t="e">
        <v>#N/A</v>
      </c>
      <c r="W2209" s="23" t="e">
        <f>VLOOKUP(F2209,'[1]AM Report'!$C:$L,10,FALSE)</f>
        <v>#N/A</v>
      </c>
      <c r="X2209" s="6" t="str">
        <f>VLOOKUP(F2209,'[2]Master URL List'!$F:$S,12,FALSE)</f>
        <v>CWA-JP101</v>
      </c>
      <c r="Y2209" s="6" t="str">
        <f>VLOOKUP($F2209,'[2]Master URL List'!$F:$S,13,FALSE)</f>
        <v>JOHN KEVLOCK</v>
      </c>
      <c r="Z2209" s="6" t="str">
        <f>VLOOKUP($F2209,'[2]Master URL List'!$F:$S,14,FALSE)</f>
        <v>SUPPORT@VDBUCKS.COM</v>
      </c>
    </row>
    <row r="2210" spans="1:26" s="6" customFormat="1" ht="12.75" customHeight="1" x14ac:dyDescent="0.2">
      <c r="A2210" s="6" t="s">
        <v>2297</v>
      </c>
      <c r="B2210" s="6" t="s">
        <v>2300</v>
      </c>
      <c r="C2210" s="5" t="s">
        <v>2301</v>
      </c>
      <c r="D2210" s="5" t="str">
        <f t="shared" si="39"/>
        <v>GTBSUPPORT.COM</v>
      </c>
      <c r="E2210" s="17">
        <v>5967</v>
      </c>
      <c r="F2210" s="16" t="s">
        <v>2302</v>
      </c>
      <c r="H2210" s="7"/>
      <c r="I2210" s="7" t="s">
        <v>151</v>
      </c>
      <c r="J2210" s="7" t="s">
        <v>151</v>
      </c>
      <c r="K2210" s="7" t="s">
        <v>151</v>
      </c>
      <c r="L2210" s="7" t="s">
        <v>151</v>
      </c>
      <c r="M2210" s="7" t="s">
        <v>151</v>
      </c>
      <c r="O2210" s="6" t="s">
        <v>3899</v>
      </c>
      <c r="P2210" s="9"/>
      <c r="Q2210" s="9"/>
      <c r="R2210" s="6" t="s">
        <v>1747</v>
      </c>
      <c r="S2210" s="6" t="e">
        <v>#N/A</v>
      </c>
      <c r="T2210" s="6" t="e">
        <v>#N/A</v>
      </c>
      <c r="W2210" s="23" t="e">
        <f>VLOOKUP(F2210,'[1]AM Report'!$C:$L,10,FALSE)</f>
        <v>#N/A</v>
      </c>
      <c r="X2210" s="6" t="str">
        <f>VLOOKUP(F2210,'[2]Master URL List'!$F:$S,12,FALSE)</f>
        <v>CWA-JP101</v>
      </c>
      <c r="Y2210" s="6" t="str">
        <f>VLOOKUP($F2210,'[2]Master URL List'!$F:$S,13,FALSE)</f>
        <v>JOHN KEVLOCK</v>
      </c>
      <c r="Z2210" s="6" t="str">
        <f>VLOOKUP($F2210,'[2]Master URL List'!$F:$S,14,FALSE)</f>
        <v>SUPPORT@VDBUCKS.COM</v>
      </c>
    </row>
    <row r="2211" spans="1:26" s="6" customFormat="1" ht="12.75" customHeight="1" x14ac:dyDescent="0.2">
      <c r="A2211" s="6" t="s">
        <v>2298</v>
      </c>
      <c r="B2211" s="6" t="s">
        <v>2300</v>
      </c>
      <c r="C2211" s="5" t="s">
        <v>2301</v>
      </c>
      <c r="D2211" s="5" t="str">
        <f t="shared" si="39"/>
        <v>GTBSUPPORT.COM</v>
      </c>
      <c r="E2211" s="17">
        <v>5967</v>
      </c>
      <c r="F2211" s="16" t="s">
        <v>2302</v>
      </c>
      <c r="H2211" s="7"/>
      <c r="I2211" s="7" t="s">
        <v>151</v>
      </c>
      <c r="J2211" s="7" t="s">
        <v>151</v>
      </c>
      <c r="K2211" s="7" t="s">
        <v>151</v>
      </c>
      <c r="L2211" s="7" t="s">
        <v>151</v>
      </c>
      <c r="M2211" s="7" t="s">
        <v>151</v>
      </c>
      <c r="O2211" s="6" t="s">
        <v>3899</v>
      </c>
      <c r="P2211" s="9"/>
      <c r="Q2211" s="9"/>
      <c r="R2211" s="6" t="s">
        <v>1747</v>
      </c>
      <c r="S2211" s="6" t="e">
        <v>#N/A</v>
      </c>
      <c r="T2211" s="6" t="e">
        <v>#N/A</v>
      </c>
      <c r="W2211" s="23" t="e">
        <f>VLOOKUP(F2211,'[1]AM Report'!$C:$L,10,FALSE)</f>
        <v>#N/A</v>
      </c>
      <c r="X2211" s="6" t="str">
        <f>VLOOKUP(F2211,'[2]Master URL List'!$F:$S,12,FALSE)</f>
        <v>CWA-JP101</v>
      </c>
      <c r="Y2211" s="6" t="str">
        <f>VLOOKUP($F2211,'[2]Master URL List'!$F:$S,13,FALSE)</f>
        <v>JOHN KEVLOCK</v>
      </c>
      <c r="Z2211" s="6" t="str">
        <f>VLOOKUP($F2211,'[2]Master URL List'!$F:$S,14,FALSE)</f>
        <v>SUPPORT@VDBUCKS.COM</v>
      </c>
    </row>
    <row r="2212" spans="1:26" s="6" customFormat="1" ht="12.75" customHeight="1" x14ac:dyDescent="0.2">
      <c r="A2212" s="6" t="s">
        <v>2299</v>
      </c>
      <c r="B2212" s="6" t="s">
        <v>2300</v>
      </c>
      <c r="C2212" s="5" t="s">
        <v>2301</v>
      </c>
      <c r="D2212" s="5" t="str">
        <f t="shared" si="39"/>
        <v>GTBSUPPORT.COM</v>
      </c>
      <c r="E2212" s="17">
        <v>5967</v>
      </c>
      <c r="F2212" s="16" t="s">
        <v>2302</v>
      </c>
      <c r="H2212" s="7"/>
      <c r="I2212" s="7" t="s">
        <v>151</v>
      </c>
      <c r="J2212" s="7" t="s">
        <v>151</v>
      </c>
      <c r="K2212" s="7" t="s">
        <v>151</v>
      </c>
      <c r="L2212" s="7" t="s">
        <v>151</v>
      </c>
      <c r="M2212" s="7" t="s">
        <v>151</v>
      </c>
      <c r="O2212" s="6" t="s">
        <v>3899</v>
      </c>
      <c r="P2212" s="9"/>
      <c r="Q2212" s="9"/>
      <c r="R2212" s="6" t="s">
        <v>1747</v>
      </c>
      <c r="S2212" s="6" t="e">
        <v>#N/A</v>
      </c>
      <c r="T2212" s="6" t="e">
        <v>#N/A</v>
      </c>
      <c r="W2212" s="23" t="e">
        <f>VLOOKUP(F2212,'[1]AM Report'!$C:$L,10,FALSE)</f>
        <v>#N/A</v>
      </c>
      <c r="X2212" s="6" t="str">
        <f>VLOOKUP(F2212,'[2]Master URL List'!$F:$S,12,FALSE)</f>
        <v>CWA-JP101</v>
      </c>
      <c r="Y2212" s="6" t="str">
        <f>VLOOKUP($F2212,'[2]Master URL List'!$F:$S,13,FALSE)</f>
        <v>JOHN KEVLOCK</v>
      </c>
      <c r="Z2212" s="6" t="str">
        <f>VLOOKUP($F2212,'[2]Master URL List'!$F:$S,14,FALSE)</f>
        <v>SUPPORT@VDBUCKS.COM</v>
      </c>
    </row>
    <row r="2213" spans="1:26" s="6" customFormat="1" ht="12.75" customHeight="1" x14ac:dyDescent="0.2">
      <c r="A2213" s="6" t="s">
        <v>2322</v>
      </c>
      <c r="B2213" s="6" t="s">
        <v>2300</v>
      </c>
      <c r="C2213" s="5" t="s">
        <v>2301</v>
      </c>
      <c r="D2213" s="5" t="str">
        <f t="shared" si="39"/>
        <v>GTBSUPPORT.COM</v>
      </c>
      <c r="E2213" s="17">
        <v>5967</v>
      </c>
      <c r="F2213" s="16" t="s">
        <v>2302</v>
      </c>
      <c r="H2213" s="7"/>
      <c r="I2213" s="7" t="s">
        <v>151</v>
      </c>
      <c r="J2213" s="7" t="s">
        <v>151</v>
      </c>
      <c r="K2213" s="7" t="s">
        <v>151</v>
      </c>
      <c r="L2213" s="7" t="s">
        <v>151</v>
      </c>
      <c r="M2213" s="7" t="s">
        <v>151</v>
      </c>
      <c r="O2213" s="6" t="s">
        <v>3899</v>
      </c>
      <c r="P2213" s="9"/>
      <c r="Q2213" s="9"/>
      <c r="R2213" s="6" t="s">
        <v>1747</v>
      </c>
      <c r="S2213" s="6" t="e">
        <v>#N/A</v>
      </c>
      <c r="T2213" s="6" t="e">
        <v>#N/A</v>
      </c>
      <c r="W2213" s="23" t="e">
        <f>VLOOKUP(F2213,'[1]AM Report'!$C:$L,10,FALSE)</f>
        <v>#N/A</v>
      </c>
      <c r="X2213" s="6" t="str">
        <f>VLOOKUP(F2213,'[2]Master URL List'!$F:$S,12,FALSE)</f>
        <v>CWA-JP101</v>
      </c>
      <c r="Y2213" s="6" t="str">
        <f>VLOOKUP($F2213,'[2]Master URL List'!$F:$S,13,FALSE)</f>
        <v>JOHN KEVLOCK</v>
      </c>
      <c r="Z2213" s="6" t="str">
        <f>VLOOKUP($F2213,'[2]Master URL List'!$F:$S,14,FALSE)</f>
        <v>SUPPORT@VDBUCKS.COM</v>
      </c>
    </row>
    <row r="2214" spans="1:26" s="6" customFormat="1" ht="12.75" customHeight="1" x14ac:dyDescent="0.2">
      <c r="A2214" s="6" t="s">
        <v>2303</v>
      </c>
      <c r="B2214" s="6" t="s">
        <v>2304</v>
      </c>
      <c r="C2214" s="5" t="s">
        <v>2305</v>
      </c>
      <c r="D2214" s="5" t="str">
        <f t="shared" si="39"/>
        <v>DOMINIC FORD LLC</v>
      </c>
      <c r="E2214" s="17">
        <v>5967</v>
      </c>
      <c r="F2214" s="16" t="s">
        <v>2306</v>
      </c>
      <c r="H2214" s="7"/>
      <c r="I2214" s="7" t="s">
        <v>151</v>
      </c>
      <c r="J2214" s="7" t="s">
        <v>151</v>
      </c>
      <c r="K2214" s="7" t="s">
        <v>151</v>
      </c>
      <c r="L2214" s="7" t="s">
        <v>151</v>
      </c>
      <c r="M2214" s="7" t="s">
        <v>151</v>
      </c>
      <c r="O2214" s="6" t="s">
        <v>3899</v>
      </c>
      <c r="P2214" s="9"/>
      <c r="Q2214" s="9"/>
      <c r="R2214" s="6" t="s">
        <v>1748</v>
      </c>
      <c r="S2214" s="6" t="e">
        <v>#N/A</v>
      </c>
      <c r="T2214" s="6" t="e">
        <v>#N/A</v>
      </c>
      <c r="W2214" s="23" t="e">
        <f>VLOOKUP(F2214,'[1]AM Report'!$C:$L,10,FALSE)</f>
        <v>#N/A</v>
      </c>
      <c r="X2214" s="6" t="str">
        <f>VLOOKUP(F2214,'[2]Master URL List'!$F:$S,12,FALSE)</f>
        <v>CWA-MOB101</v>
      </c>
      <c r="Y2214" s="6" t="str">
        <f>VLOOKUP($F2214,'[2]Master URL List'!$F:$S,13,FALSE)</f>
        <v>JACK AARONSON</v>
      </c>
      <c r="Z2214" s="6" t="str">
        <f>VLOOKUP($F2214,'[2]Master URL List'!$F:$S,14,FALSE)</f>
        <v>DOMINIC@DOMINICFORD.COM</v>
      </c>
    </row>
    <row r="2215" spans="1:26" s="6" customFormat="1" ht="12.75" customHeight="1" x14ac:dyDescent="0.2">
      <c r="A2215" s="6" t="s">
        <v>2307</v>
      </c>
      <c r="B2215" s="6" t="s">
        <v>2310</v>
      </c>
      <c r="C2215" s="5" t="s">
        <v>2308</v>
      </c>
      <c r="D2215" s="5" t="str">
        <f t="shared" si="39"/>
        <v>DT-BILL.COM</v>
      </c>
      <c r="E2215" s="17">
        <v>5967</v>
      </c>
      <c r="F2215" s="16" t="s">
        <v>2309</v>
      </c>
      <c r="H2215" s="7"/>
      <c r="I2215" s="7" t="s">
        <v>151</v>
      </c>
      <c r="J2215" s="7" t="s">
        <v>151</v>
      </c>
      <c r="K2215" s="7" t="s">
        <v>151</v>
      </c>
      <c r="L2215" s="7" t="s">
        <v>151</v>
      </c>
      <c r="M2215" s="7" t="s">
        <v>151</v>
      </c>
      <c r="O2215" s="6" t="s">
        <v>3899</v>
      </c>
      <c r="P2215" s="9"/>
      <c r="Q2215" s="9"/>
      <c r="R2215" s="6" t="s">
        <v>1747</v>
      </c>
      <c r="S2215" s="6" t="e">
        <v>#N/A</v>
      </c>
      <c r="T2215" s="6" t="e">
        <v>#N/A</v>
      </c>
      <c r="W2215" s="23" t="e">
        <f>VLOOKUP(F2215,'[1]AM Report'!$C:$L,10,FALSE)</f>
        <v>#N/A</v>
      </c>
      <c r="X2215" s="6" t="str">
        <f>VLOOKUP(F2215,'[2]Master URL List'!$F:$S,12,FALSE)</f>
        <v>CWA-JP101</v>
      </c>
      <c r="Y2215" s="6" t="str">
        <f>VLOOKUP($F2215,'[2]Master URL List'!$F:$S,13,FALSE)</f>
        <v>MARLYSE</v>
      </c>
      <c r="Z2215" s="6" t="str">
        <f>VLOOKUP($F2215,'[2]Master URL List'!$F:$S,14,FALSE)</f>
        <v>support@digital-tagllc.com</v>
      </c>
    </row>
    <row r="2216" spans="1:26" s="6" customFormat="1" ht="12.75" customHeight="1" x14ac:dyDescent="0.2">
      <c r="A2216" s="6" t="s">
        <v>1935</v>
      </c>
      <c r="B2216" s="6" t="s">
        <v>2311</v>
      </c>
      <c r="C2216" s="5" t="s">
        <v>2312</v>
      </c>
      <c r="D2216" s="5" t="str">
        <f t="shared" si="39"/>
        <v>DRAGON MEDIA CORP</v>
      </c>
      <c r="E2216" s="17">
        <v>5967</v>
      </c>
      <c r="F2216" s="16" t="s">
        <v>2313</v>
      </c>
      <c r="H2216" s="7"/>
      <c r="I2216" s="7" t="s">
        <v>151</v>
      </c>
      <c r="J2216" s="7" t="s">
        <v>151</v>
      </c>
      <c r="K2216" s="7" t="s">
        <v>151</v>
      </c>
      <c r="L2216" s="7" t="s">
        <v>151</v>
      </c>
      <c r="M2216" s="7" t="s">
        <v>151</v>
      </c>
      <c r="O2216" s="6" t="s">
        <v>3899</v>
      </c>
      <c r="P2216" s="9"/>
      <c r="Q2216" s="9"/>
      <c r="R2216" s="6" t="s">
        <v>1745</v>
      </c>
      <c r="S2216" s="6" t="e">
        <v>#N/A</v>
      </c>
      <c r="T2216" s="6" t="e">
        <v>#N/A</v>
      </c>
      <c r="W2216" s="23" t="e">
        <f>VLOOKUP(F2216,'[1]AM Report'!$C:$L,10,FALSE)</f>
        <v>#N/A</v>
      </c>
      <c r="X2216" s="6" t="str">
        <f>VLOOKUP(F2216,'[2]Master URL List'!$F:$S,12,FALSE)</f>
        <v>CWA-PP101</v>
      </c>
      <c r="Y2216" s="6" t="str">
        <f>VLOOKUP($F2216,'[2]Master URL List'!$F:$S,13,FALSE)</f>
        <v>RAY DRAGON</v>
      </c>
      <c r="Z2216" s="6" t="str">
        <f>VLOOKUP($F2216,'[2]Master URL List'!$F:$S,14,FALSE)</f>
        <v>RAY@RAYDRAGON.COM</v>
      </c>
    </row>
    <row r="2217" spans="1:26" s="6" customFormat="1" ht="12.75" customHeight="1" x14ac:dyDescent="0.2">
      <c r="A2217" s="6" t="s">
        <v>2317</v>
      </c>
      <c r="B2217" s="6" t="s">
        <v>2316</v>
      </c>
      <c r="C2217" s="5" t="s">
        <v>2315</v>
      </c>
      <c r="D2217" s="5" t="str">
        <f t="shared" si="39"/>
        <v>ABXBILL.COM</v>
      </c>
      <c r="E2217" s="17">
        <v>5967</v>
      </c>
      <c r="F2217" s="16" t="s">
        <v>2314</v>
      </c>
      <c r="H2217" s="7"/>
      <c r="I2217" s="7" t="s">
        <v>151</v>
      </c>
      <c r="J2217" s="7" t="s">
        <v>151</v>
      </c>
      <c r="K2217" s="7" t="s">
        <v>151</v>
      </c>
      <c r="L2217" s="7" t="s">
        <v>151</v>
      </c>
      <c r="M2217" s="7" t="s">
        <v>151</v>
      </c>
      <c r="O2217" s="6" t="s">
        <v>3899</v>
      </c>
      <c r="P2217" s="9"/>
      <c r="Q2217" s="9"/>
      <c r="R2217" s="6" t="s">
        <v>1747</v>
      </c>
      <c r="S2217" s="6" t="e">
        <v>#N/A</v>
      </c>
      <c r="T2217" s="6" t="e">
        <v>#N/A</v>
      </c>
      <c r="W2217" s="23" t="e">
        <f>VLOOKUP(F2217,'[1]AM Report'!$C:$L,10,FALSE)</f>
        <v>#N/A</v>
      </c>
      <c r="X2217" s="6" t="str">
        <f>VLOOKUP(F2217,'[2]Master URL List'!$F:$S,12,FALSE)</f>
        <v>CWA-JP101</v>
      </c>
      <c r="Y2217" s="6" t="str">
        <f>VLOOKUP($F2217,'[2]Master URL List'!$F:$S,13,FALSE)</f>
        <v>NAPOLEAN</v>
      </c>
      <c r="Z2217" s="6" t="str">
        <f>VLOOKUP($F2217,'[2]Master URL List'!$F:$S,14,FALSE)</f>
        <v>drasselgrp@yahoo.com</v>
      </c>
    </row>
    <row r="2218" spans="1:26" s="6" customFormat="1" ht="12.75" customHeight="1" x14ac:dyDescent="0.2">
      <c r="A2218" s="6" t="s">
        <v>2321</v>
      </c>
      <c r="B2218" s="6" t="s">
        <v>2319</v>
      </c>
      <c r="C2218" s="5" t="s">
        <v>2320</v>
      </c>
      <c r="D2218" s="5" t="str">
        <f t="shared" si="39"/>
        <v>DVICAMCS.COM</v>
      </c>
      <c r="E2218" s="17">
        <v>5967</v>
      </c>
      <c r="F2218" s="16" t="s">
        <v>2318</v>
      </c>
      <c r="H2218" s="7"/>
      <c r="I2218" s="7" t="s">
        <v>151</v>
      </c>
      <c r="J2218" s="7" t="s">
        <v>151</v>
      </c>
      <c r="K2218" s="7" t="s">
        <v>151</v>
      </c>
      <c r="L2218" s="7" t="s">
        <v>151</v>
      </c>
      <c r="M2218" s="7" t="s">
        <v>151</v>
      </c>
      <c r="O2218" s="6" t="s">
        <v>3901</v>
      </c>
      <c r="P2218" s="9"/>
      <c r="Q2218" s="9"/>
      <c r="R2218" s="6" t="s">
        <v>1747</v>
      </c>
      <c r="S2218" s="6" t="e">
        <v>#N/A</v>
      </c>
      <c r="T2218" s="6" t="e">
        <v>#N/A</v>
      </c>
      <c r="W2218" s="23" t="e">
        <f>VLOOKUP(F2218,'[1]AM Report'!$C:$L,10,FALSE)</f>
        <v>#N/A</v>
      </c>
      <c r="X2218" s="6" t="str">
        <f>VLOOKUP(F2218,'[2]Master URL List'!$F:$S,12,FALSE)</f>
        <v>CWA-JP101</v>
      </c>
      <c r="Y2218" s="6" t="str">
        <f>VLOOKUP($F2218,'[2]Master URL List'!$F:$S,13,FALSE)</f>
        <v>STEPHANIE</v>
      </c>
      <c r="Z2218" s="6" t="str">
        <f>VLOOKUP($F2218,'[2]Master URL List'!$F:$S,14,FALSE)</f>
        <v>STEPHANIE.DVMARKETING@YAHOO.COM</v>
      </c>
    </row>
    <row r="2219" spans="1:26" s="6" customFormat="1" ht="12.75" customHeight="1" x14ac:dyDescent="0.2">
      <c r="A2219" s="6" t="s">
        <v>675</v>
      </c>
      <c r="B2219" s="6" t="s">
        <v>2331</v>
      </c>
      <c r="C2219" s="5" t="s">
        <v>2330</v>
      </c>
      <c r="D2219" s="5" t="str">
        <f t="shared" si="39"/>
        <v>HLP GP</v>
      </c>
      <c r="E2219" s="17">
        <v>5967</v>
      </c>
      <c r="F2219" s="16" t="s">
        <v>2332</v>
      </c>
      <c r="H2219" s="7"/>
      <c r="I2219" s="7" t="s">
        <v>151</v>
      </c>
      <c r="J2219" s="7" t="s">
        <v>151</v>
      </c>
      <c r="K2219" s="7" t="s">
        <v>151</v>
      </c>
      <c r="L2219" s="7" t="s">
        <v>151</v>
      </c>
      <c r="M2219" s="7" t="s">
        <v>151</v>
      </c>
      <c r="O2219" s="6" t="s">
        <v>3899</v>
      </c>
      <c r="P2219" s="9"/>
      <c r="Q2219" s="9"/>
      <c r="R2219" s="6" t="s">
        <v>1748</v>
      </c>
      <c r="S2219" s="6" t="e">
        <v>#N/A</v>
      </c>
      <c r="T2219" s="6" t="e">
        <v>#N/A</v>
      </c>
      <c r="W2219" s="23" t="e">
        <f>VLOOKUP(F2219,'[1]AM Report'!$C:$L,10,FALSE)</f>
        <v>#N/A</v>
      </c>
      <c r="X2219" s="6" t="str">
        <f>VLOOKUP(F2219,'[2]Master URL List'!$F:$S,12,FALSE)</f>
        <v>CWA-MOB101</v>
      </c>
      <c r="Y2219" s="6" t="str">
        <f>VLOOKUP($F2219,'[2]Master URL List'!$F:$S,13,FALSE)</f>
        <v>VICKY TRIEB</v>
      </c>
      <c r="Z2219" s="6" t="str">
        <f>VLOOKUP($F2219,'[2]Master URL List'!$F:$S,14,FALSE)</f>
        <v>VICKYT@ACCRETIVETG.COM</v>
      </c>
    </row>
    <row r="2220" spans="1:26" s="6" customFormat="1" ht="12.75" customHeight="1" x14ac:dyDescent="0.2">
      <c r="A2220" s="6" t="s">
        <v>814</v>
      </c>
      <c r="B2220" s="6" t="s">
        <v>2331</v>
      </c>
      <c r="C2220" s="5" t="s">
        <v>2330</v>
      </c>
      <c r="D2220" s="5" t="str">
        <f t="shared" si="39"/>
        <v>HLP GP</v>
      </c>
      <c r="E2220" s="17">
        <v>5967</v>
      </c>
      <c r="F2220" s="16" t="s">
        <v>2332</v>
      </c>
      <c r="H2220" s="7"/>
      <c r="I2220" s="7" t="s">
        <v>151</v>
      </c>
      <c r="J2220" s="7" t="s">
        <v>151</v>
      </c>
      <c r="K2220" s="7" t="s">
        <v>151</v>
      </c>
      <c r="L2220" s="7" t="s">
        <v>151</v>
      </c>
      <c r="M2220" s="7" t="s">
        <v>151</v>
      </c>
      <c r="O2220" s="6" t="s">
        <v>3899</v>
      </c>
      <c r="P2220" s="9"/>
      <c r="Q2220" s="9"/>
      <c r="R2220" s="6" t="s">
        <v>1748</v>
      </c>
      <c r="S2220" s="6" t="e">
        <v>#N/A</v>
      </c>
      <c r="T2220" s="6" t="e">
        <v>#N/A</v>
      </c>
      <c r="W2220" s="23" t="e">
        <f>VLOOKUP(F2220,'[1]AM Report'!$C:$L,10,FALSE)</f>
        <v>#N/A</v>
      </c>
      <c r="X2220" s="6" t="str">
        <f>VLOOKUP(F2220,'[2]Master URL List'!$F:$S,12,FALSE)</f>
        <v>CWA-MOB101</v>
      </c>
      <c r="Y2220" s="6" t="str">
        <f>VLOOKUP($F2220,'[2]Master URL List'!$F:$S,13,FALSE)</f>
        <v>VICKY TRIEB</v>
      </c>
      <c r="Z2220" s="6" t="str">
        <f>VLOOKUP($F2220,'[2]Master URL List'!$F:$S,14,FALSE)</f>
        <v>VICKYT@ACCRETIVETG.COM</v>
      </c>
    </row>
    <row r="2221" spans="1:26" s="6" customFormat="1" ht="12.75" customHeight="1" x14ac:dyDescent="0.2">
      <c r="A2221" s="6" t="s">
        <v>2325</v>
      </c>
      <c r="B2221" s="6" t="s">
        <v>2331</v>
      </c>
      <c r="C2221" s="5" t="s">
        <v>2330</v>
      </c>
      <c r="D2221" s="5" t="str">
        <f t="shared" si="39"/>
        <v>HLP GP</v>
      </c>
      <c r="E2221" s="17">
        <v>5967</v>
      </c>
      <c r="F2221" s="16" t="s">
        <v>2332</v>
      </c>
      <c r="H2221" s="7"/>
      <c r="I2221" s="7" t="s">
        <v>151</v>
      </c>
      <c r="J2221" s="7" t="s">
        <v>151</v>
      </c>
      <c r="K2221" s="7" t="s">
        <v>151</v>
      </c>
      <c r="L2221" s="7" t="s">
        <v>151</v>
      </c>
      <c r="M2221" s="7" t="s">
        <v>151</v>
      </c>
      <c r="O2221" s="6" t="s">
        <v>3899</v>
      </c>
      <c r="P2221" s="9"/>
      <c r="Q2221" s="9"/>
      <c r="R2221" s="6" t="s">
        <v>1748</v>
      </c>
      <c r="S2221" s="6" t="e">
        <v>#N/A</v>
      </c>
      <c r="T2221" s="6" t="e">
        <v>#N/A</v>
      </c>
      <c r="W2221" s="23" t="e">
        <f>VLOOKUP(F2221,'[1]AM Report'!$C:$L,10,FALSE)</f>
        <v>#N/A</v>
      </c>
      <c r="X2221" s="6" t="str">
        <f>VLOOKUP(F2221,'[2]Master URL List'!$F:$S,12,FALSE)</f>
        <v>CWA-MOB101</v>
      </c>
      <c r="Y2221" s="6" t="str">
        <f>VLOOKUP($F2221,'[2]Master URL List'!$F:$S,13,FALSE)</f>
        <v>VICKY TRIEB</v>
      </c>
      <c r="Z2221" s="6" t="str">
        <f>VLOOKUP($F2221,'[2]Master URL List'!$F:$S,14,FALSE)</f>
        <v>VICKYT@ACCRETIVETG.COM</v>
      </c>
    </row>
    <row r="2222" spans="1:26" s="6" customFormat="1" ht="12.75" customHeight="1" x14ac:dyDescent="0.2">
      <c r="A2222" s="6" t="s">
        <v>898</v>
      </c>
      <c r="B2222" s="6" t="s">
        <v>2331</v>
      </c>
      <c r="C2222" s="5" t="s">
        <v>2330</v>
      </c>
      <c r="D2222" s="5" t="str">
        <f t="shared" si="39"/>
        <v>HLP GP</v>
      </c>
      <c r="E2222" s="17">
        <v>5967</v>
      </c>
      <c r="F2222" s="16" t="s">
        <v>2332</v>
      </c>
      <c r="H2222" s="7"/>
      <c r="I2222" s="7" t="s">
        <v>151</v>
      </c>
      <c r="J2222" s="7" t="s">
        <v>151</v>
      </c>
      <c r="K2222" s="7" t="s">
        <v>151</v>
      </c>
      <c r="L2222" s="7" t="s">
        <v>151</v>
      </c>
      <c r="M2222" s="7" t="s">
        <v>151</v>
      </c>
      <c r="O2222" s="6" t="s">
        <v>3899</v>
      </c>
      <c r="P2222" s="9"/>
      <c r="Q2222" s="9"/>
      <c r="R2222" s="6" t="s">
        <v>1748</v>
      </c>
      <c r="S2222" s="6" t="e">
        <v>#N/A</v>
      </c>
      <c r="T2222" s="6" t="e">
        <v>#N/A</v>
      </c>
      <c r="W2222" s="23" t="e">
        <f>VLOOKUP(F2222,'[1]AM Report'!$C:$L,10,FALSE)</f>
        <v>#N/A</v>
      </c>
      <c r="X2222" s="6" t="str">
        <f>VLOOKUP(F2222,'[2]Master URL List'!$F:$S,12,FALSE)</f>
        <v>CWA-MOB101</v>
      </c>
      <c r="Y2222" s="6" t="str">
        <f>VLOOKUP($F2222,'[2]Master URL List'!$F:$S,13,FALSE)</f>
        <v>VICKY TRIEB</v>
      </c>
      <c r="Z2222" s="6" t="str">
        <f>VLOOKUP($F2222,'[2]Master URL List'!$F:$S,14,FALSE)</f>
        <v>VICKYT@ACCRETIVETG.COM</v>
      </c>
    </row>
    <row r="2223" spans="1:26" s="6" customFormat="1" ht="12.75" customHeight="1" x14ac:dyDescent="0.2">
      <c r="A2223" s="6" t="s">
        <v>929</v>
      </c>
      <c r="B2223" s="6" t="s">
        <v>2331</v>
      </c>
      <c r="C2223" s="5" t="s">
        <v>2330</v>
      </c>
      <c r="D2223" s="5" t="str">
        <f t="shared" si="39"/>
        <v>HLP GP</v>
      </c>
      <c r="E2223" s="17">
        <v>5967</v>
      </c>
      <c r="F2223" s="16" t="s">
        <v>2332</v>
      </c>
      <c r="H2223" s="7"/>
      <c r="I2223" s="7" t="s">
        <v>151</v>
      </c>
      <c r="J2223" s="7" t="s">
        <v>151</v>
      </c>
      <c r="K2223" s="7" t="s">
        <v>151</v>
      </c>
      <c r="L2223" s="7" t="s">
        <v>151</v>
      </c>
      <c r="M2223" s="7" t="s">
        <v>151</v>
      </c>
      <c r="O2223" s="6" t="s">
        <v>3899</v>
      </c>
      <c r="P2223" s="9"/>
      <c r="Q2223" s="9"/>
      <c r="R2223" s="6" t="s">
        <v>1748</v>
      </c>
      <c r="S2223" s="6" t="e">
        <v>#N/A</v>
      </c>
      <c r="T2223" s="6" t="e">
        <v>#N/A</v>
      </c>
      <c r="W2223" s="23" t="e">
        <f>VLOOKUP(F2223,'[1]AM Report'!$C:$L,10,FALSE)</f>
        <v>#N/A</v>
      </c>
      <c r="X2223" s="6" t="str">
        <f>VLOOKUP(F2223,'[2]Master URL List'!$F:$S,12,FALSE)</f>
        <v>CWA-MOB101</v>
      </c>
      <c r="Y2223" s="6" t="str">
        <f>VLOOKUP($F2223,'[2]Master URL List'!$F:$S,13,FALSE)</f>
        <v>VICKY TRIEB</v>
      </c>
      <c r="Z2223" s="6" t="str">
        <f>VLOOKUP($F2223,'[2]Master URL List'!$F:$S,14,FALSE)</f>
        <v>VICKYT@ACCRETIVETG.COM</v>
      </c>
    </row>
    <row r="2224" spans="1:26" s="6" customFormat="1" ht="12.75" customHeight="1" x14ac:dyDescent="0.2">
      <c r="A2224" s="6" t="s">
        <v>2326</v>
      </c>
      <c r="B2224" s="6" t="s">
        <v>2331</v>
      </c>
      <c r="C2224" s="5" t="s">
        <v>2330</v>
      </c>
      <c r="D2224" s="5" t="str">
        <f t="shared" si="39"/>
        <v>HLP GP</v>
      </c>
      <c r="E2224" s="17">
        <v>5967</v>
      </c>
      <c r="F2224" s="16" t="s">
        <v>2332</v>
      </c>
      <c r="H2224" s="7"/>
      <c r="I2224" s="7" t="s">
        <v>151</v>
      </c>
      <c r="J2224" s="7" t="s">
        <v>151</v>
      </c>
      <c r="K2224" s="7" t="s">
        <v>151</v>
      </c>
      <c r="L2224" s="7" t="s">
        <v>151</v>
      </c>
      <c r="M2224" s="7" t="s">
        <v>151</v>
      </c>
      <c r="O2224" s="6" t="s">
        <v>3899</v>
      </c>
      <c r="P2224" s="9"/>
      <c r="Q2224" s="9"/>
      <c r="R2224" s="6" t="s">
        <v>1748</v>
      </c>
      <c r="S2224" s="6" t="e">
        <v>#N/A</v>
      </c>
      <c r="T2224" s="6" t="e">
        <v>#N/A</v>
      </c>
      <c r="W2224" s="23" t="e">
        <f>VLOOKUP(F2224,'[1]AM Report'!$C:$L,10,FALSE)</f>
        <v>#N/A</v>
      </c>
      <c r="X2224" s="6" t="str">
        <f>VLOOKUP(F2224,'[2]Master URL List'!$F:$S,12,FALSE)</f>
        <v>CWA-MOB101</v>
      </c>
      <c r="Y2224" s="6" t="str">
        <f>VLOOKUP($F2224,'[2]Master URL List'!$F:$S,13,FALSE)</f>
        <v>VICKY TRIEB</v>
      </c>
      <c r="Z2224" s="6" t="str">
        <f>VLOOKUP($F2224,'[2]Master URL List'!$F:$S,14,FALSE)</f>
        <v>VICKYT@ACCRETIVETG.COM</v>
      </c>
    </row>
    <row r="2225" spans="1:26" s="6" customFormat="1" ht="12.75" customHeight="1" x14ac:dyDescent="0.2">
      <c r="A2225" s="6" t="s">
        <v>405</v>
      </c>
      <c r="B2225" s="6" t="s">
        <v>2331</v>
      </c>
      <c r="C2225" s="5" t="s">
        <v>2330</v>
      </c>
      <c r="D2225" s="5" t="str">
        <f t="shared" si="39"/>
        <v>HLP GP</v>
      </c>
      <c r="E2225" s="17">
        <v>5967</v>
      </c>
      <c r="F2225" s="16" t="s">
        <v>2332</v>
      </c>
      <c r="H2225" s="7"/>
      <c r="I2225" s="7" t="s">
        <v>151</v>
      </c>
      <c r="J2225" s="7" t="s">
        <v>151</v>
      </c>
      <c r="K2225" s="7" t="s">
        <v>151</v>
      </c>
      <c r="L2225" s="7" t="s">
        <v>151</v>
      </c>
      <c r="M2225" s="7" t="s">
        <v>151</v>
      </c>
      <c r="O2225" s="6" t="s">
        <v>3899</v>
      </c>
      <c r="P2225" s="9"/>
      <c r="Q2225" s="9"/>
      <c r="R2225" s="6" t="s">
        <v>1748</v>
      </c>
      <c r="S2225" s="6" t="e">
        <v>#N/A</v>
      </c>
      <c r="T2225" s="6" t="e">
        <v>#N/A</v>
      </c>
      <c r="W2225" s="23" t="e">
        <f>VLOOKUP(F2225,'[1]AM Report'!$C:$L,10,FALSE)</f>
        <v>#N/A</v>
      </c>
      <c r="X2225" s="6" t="str">
        <f>VLOOKUP(F2225,'[2]Master URL List'!$F:$S,12,FALSE)</f>
        <v>CWA-MOB101</v>
      </c>
      <c r="Y2225" s="6" t="str">
        <f>VLOOKUP($F2225,'[2]Master URL List'!$F:$S,13,FALSE)</f>
        <v>VICKY TRIEB</v>
      </c>
      <c r="Z2225" s="6" t="str">
        <f>VLOOKUP($F2225,'[2]Master URL List'!$F:$S,14,FALSE)</f>
        <v>VICKYT@ACCRETIVETG.COM</v>
      </c>
    </row>
    <row r="2226" spans="1:26" s="6" customFormat="1" ht="12.75" customHeight="1" x14ac:dyDescent="0.2">
      <c r="A2226" s="6" t="s">
        <v>2327</v>
      </c>
      <c r="B2226" s="6" t="s">
        <v>2331</v>
      </c>
      <c r="C2226" s="5" t="s">
        <v>2330</v>
      </c>
      <c r="D2226" s="5" t="str">
        <f t="shared" si="39"/>
        <v>HLP GP</v>
      </c>
      <c r="E2226" s="17">
        <v>5967</v>
      </c>
      <c r="F2226" s="16" t="s">
        <v>2332</v>
      </c>
      <c r="H2226" s="7"/>
      <c r="I2226" s="7" t="s">
        <v>151</v>
      </c>
      <c r="J2226" s="7" t="s">
        <v>151</v>
      </c>
      <c r="K2226" s="7" t="s">
        <v>151</v>
      </c>
      <c r="L2226" s="7" t="s">
        <v>151</v>
      </c>
      <c r="M2226" s="7" t="s">
        <v>151</v>
      </c>
      <c r="O2226" s="6" t="s">
        <v>3899</v>
      </c>
      <c r="P2226" s="9"/>
      <c r="Q2226" s="9"/>
      <c r="R2226" s="6" t="s">
        <v>1748</v>
      </c>
      <c r="S2226" s="6" t="e">
        <v>#N/A</v>
      </c>
      <c r="T2226" s="6" t="e">
        <v>#N/A</v>
      </c>
      <c r="W2226" s="23" t="e">
        <f>VLOOKUP(F2226,'[1]AM Report'!$C:$L,10,FALSE)</f>
        <v>#N/A</v>
      </c>
      <c r="X2226" s="6" t="str">
        <f>VLOOKUP(F2226,'[2]Master URL List'!$F:$S,12,FALSE)</f>
        <v>CWA-MOB101</v>
      </c>
      <c r="Y2226" s="6" t="str">
        <f>VLOOKUP($F2226,'[2]Master URL List'!$F:$S,13,FALSE)</f>
        <v>VICKY TRIEB</v>
      </c>
      <c r="Z2226" s="6" t="str">
        <f>VLOOKUP($F2226,'[2]Master URL List'!$F:$S,14,FALSE)</f>
        <v>VICKYT@ACCRETIVETG.COM</v>
      </c>
    </row>
    <row r="2227" spans="1:26" s="6" customFormat="1" ht="12.75" customHeight="1" x14ac:dyDescent="0.2">
      <c r="A2227" s="6" t="s">
        <v>2328</v>
      </c>
      <c r="B2227" s="6" t="s">
        <v>2331</v>
      </c>
      <c r="C2227" s="5" t="s">
        <v>2330</v>
      </c>
      <c r="D2227" s="5" t="str">
        <f t="shared" si="39"/>
        <v>HLP GP</v>
      </c>
      <c r="E2227" s="17">
        <v>5967</v>
      </c>
      <c r="F2227" s="16" t="s">
        <v>2332</v>
      </c>
      <c r="H2227" s="7"/>
      <c r="I2227" s="7" t="s">
        <v>151</v>
      </c>
      <c r="J2227" s="7" t="s">
        <v>151</v>
      </c>
      <c r="K2227" s="7" t="s">
        <v>151</v>
      </c>
      <c r="L2227" s="7" t="s">
        <v>151</v>
      </c>
      <c r="M2227" s="7" t="s">
        <v>151</v>
      </c>
      <c r="O2227" s="6" t="s">
        <v>3899</v>
      </c>
      <c r="P2227" s="9"/>
      <c r="Q2227" s="9"/>
      <c r="R2227" s="6" t="s">
        <v>1748</v>
      </c>
      <c r="S2227" s="6" t="e">
        <v>#N/A</v>
      </c>
      <c r="T2227" s="6" t="e">
        <v>#N/A</v>
      </c>
      <c r="W2227" s="23" t="e">
        <f>VLOOKUP(F2227,'[1]AM Report'!$C:$L,10,FALSE)</f>
        <v>#N/A</v>
      </c>
      <c r="X2227" s="6" t="str">
        <f>VLOOKUP(F2227,'[2]Master URL List'!$F:$S,12,FALSE)</f>
        <v>CWA-MOB101</v>
      </c>
      <c r="Y2227" s="6" t="str">
        <f>VLOOKUP($F2227,'[2]Master URL List'!$F:$S,13,FALSE)</f>
        <v>VICKY TRIEB</v>
      </c>
      <c r="Z2227" s="6" t="str">
        <f>VLOOKUP($F2227,'[2]Master URL List'!$F:$S,14,FALSE)</f>
        <v>VICKYT@ACCRETIVETG.COM</v>
      </c>
    </row>
    <row r="2228" spans="1:26" s="6" customFormat="1" ht="12.75" customHeight="1" x14ac:dyDescent="0.2">
      <c r="A2228" s="6" t="s">
        <v>650</v>
      </c>
      <c r="B2228" s="6" t="s">
        <v>2331</v>
      </c>
      <c r="C2228" s="5" t="s">
        <v>2330</v>
      </c>
      <c r="D2228" s="5" t="str">
        <f t="shared" si="39"/>
        <v>HLP GP</v>
      </c>
      <c r="E2228" s="17">
        <v>5967</v>
      </c>
      <c r="F2228" s="16" t="s">
        <v>2332</v>
      </c>
      <c r="H2228" s="7"/>
      <c r="I2228" s="7" t="s">
        <v>151</v>
      </c>
      <c r="J2228" s="7" t="s">
        <v>151</v>
      </c>
      <c r="K2228" s="7" t="s">
        <v>151</v>
      </c>
      <c r="L2228" s="7" t="s">
        <v>151</v>
      </c>
      <c r="M2228" s="7" t="s">
        <v>151</v>
      </c>
      <c r="O2228" s="6" t="s">
        <v>3899</v>
      </c>
      <c r="P2228" s="9"/>
      <c r="Q2228" s="9"/>
      <c r="R2228" s="6" t="s">
        <v>1748</v>
      </c>
      <c r="S2228" s="6" t="e">
        <v>#N/A</v>
      </c>
      <c r="T2228" s="6" t="e">
        <v>#N/A</v>
      </c>
      <c r="W2228" s="23" t="e">
        <f>VLOOKUP(F2228,'[1]AM Report'!$C:$L,10,FALSE)</f>
        <v>#N/A</v>
      </c>
      <c r="X2228" s="6" t="str">
        <f>VLOOKUP(F2228,'[2]Master URL List'!$F:$S,12,FALSE)</f>
        <v>CWA-MOB101</v>
      </c>
      <c r="Y2228" s="6" t="str">
        <f>VLOOKUP($F2228,'[2]Master URL List'!$F:$S,13,FALSE)</f>
        <v>VICKY TRIEB</v>
      </c>
      <c r="Z2228" s="6" t="str">
        <f>VLOOKUP($F2228,'[2]Master URL List'!$F:$S,14,FALSE)</f>
        <v>VICKYT@ACCRETIVETG.COM</v>
      </c>
    </row>
    <row r="2229" spans="1:26" s="6" customFormat="1" ht="12.75" customHeight="1" x14ac:dyDescent="0.2">
      <c r="A2229" s="6" t="s">
        <v>2329</v>
      </c>
      <c r="B2229" s="6" t="s">
        <v>2331</v>
      </c>
      <c r="C2229" s="5" t="s">
        <v>2330</v>
      </c>
      <c r="D2229" s="5" t="str">
        <f t="shared" si="39"/>
        <v>HLP GP</v>
      </c>
      <c r="E2229" s="17">
        <v>5967</v>
      </c>
      <c r="F2229" s="16" t="s">
        <v>2332</v>
      </c>
      <c r="H2229" s="7"/>
      <c r="I2229" s="7" t="s">
        <v>151</v>
      </c>
      <c r="J2229" s="7" t="s">
        <v>151</v>
      </c>
      <c r="K2229" s="7" t="s">
        <v>151</v>
      </c>
      <c r="L2229" s="7" t="s">
        <v>151</v>
      </c>
      <c r="M2229" s="7" t="s">
        <v>151</v>
      </c>
      <c r="O2229" s="6" t="s">
        <v>3899</v>
      </c>
      <c r="P2229" s="9"/>
      <c r="Q2229" s="9"/>
      <c r="R2229" s="6" t="s">
        <v>1748</v>
      </c>
      <c r="S2229" s="6" t="e">
        <v>#N/A</v>
      </c>
      <c r="T2229" s="6" t="e">
        <v>#N/A</v>
      </c>
      <c r="W2229" s="23" t="e">
        <f>VLOOKUP(F2229,'[1]AM Report'!$C:$L,10,FALSE)</f>
        <v>#N/A</v>
      </c>
      <c r="X2229" s="6" t="str">
        <f>VLOOKUP(F2229,'[2]Master URL List'!$F:$S,12,FALSE)</f>
        <v>CWA-MOB101</v>
      </c>
      <c r="Y2229" s="6" t="str">
        <f>VLOOKUP($F2229,'[2]Master URL List'!$F:$S,13,FALSE)</f>
        <v>VICKY TRIEB</v>
      </c>
      <c r="Z2229" s="6" t="str">
        <f>VLOOKUP($F2229,'[2]Master URL List'!$F:$S,14,FALSE)</f>
        <v>VICKYT@ACCRETIVETG.COM</v>
      </c>
    </row>
    <row r="2230" spans="1:26" s="6" customFormat="1" ht="12.75" customHeight="1" x14ac:dyDescent="0.2">
      <c r="A2230" s="6" t="s">
        <v>523</v>
      </c>
      <c r="B2230" s="6" t="s">
        <v>2331</v>
      </c>
      <c r="C2230" s="5" t="s">
        <v>2330</v>
      </c>
      <c r="D2230" s="5" t="str">
        <f t="shared" si="39"/>
        <v>HLP GP</v>
      </c>
      <c r="E2230" s="17">
        <v>5967</v>
      </c>
      <c r="F2230" s="16" t="s">
        <v>2332</v>
      </c>
      <c r="H2230" s="7"/>
      <c r="I2230" s="7" t="s">
        <v>151</v>
      </c>
      <c r="J2230" s="7" t="s">
        <v>151</v>
      </c>
      <c r="K2230" s="7" t="s">
        <v>151</v>
      </c>
      <c r="L2230" s="7" t="s">
        <v>151</v>
      </c>
      <c r="M2230" s="7" t="s">
        <v>151</v>
      </c>
      <c r="O2230" s="6" t="s">
        <v>3899</v>
      </c>
      <c r="P2230" s="9"/>
      <c r="Q2230" s="9"/>
      <c r="R2230" s="6" t="s">
        <v>1748</v>
      </c>
      <c r="S2230" s="6" t="e">
        <v>#N/A</v>
      </c>
      <c r="T2230" s="6" t="e">
        <v>#N/A</v>
      </c>
      <c r="W2230" s="23" t="e">
        <f>VLOOKUP(F2230,'[1]AM Report'!$C:$L,10,FALSE)</f>
        <v>#N/A</v>
      </c>
      <c r="X2230" s="6" t="str">
        <f>VLOOKUP(F2230,'[2]Master URL List'!$F:$S,12,FALSE)</f>
        <v>CWA-MOB101</v>
      </c>
      <c r="Y2230" s="6" t="str">
        <f>VLOOKUP($F2230,'[2]Master URL List'!$F:$S,13,FALSE)</f>
        <v>VICKY TRIEB</v>
      </c>
      <c r="Z2230" s="6" t="str">
        <f>VLOOKUP($F2230,'[2]Master URL List'!$F:$S,14,FALSE)</f>
        <v>VICKYT@ACCRETIVETG.COM</v>
      </c>
    </row>
    <row r="2231" spans="1:26" s="6" customFormat="1" ht="12.75" customHeight="1" x14ac:dyDescent="0.2">
      <c r="A2231" s="6" t="s">
        <v>802</v>
      </c>
      <c r="B2231" s="6" t="s">
        <v>2331</v>
      </c>
      <c r="C2231" s="5" t="s">
        <v>2330</v>
      </c>
      <c r="D2231" s="5" t="str">
        <f t="shared" si="39"/>
        <v>HLP GP</v>
      </c>
      <c r="E2231" s="17">
        <v>5967</v>
      </c>
      <c r="F2231" s="16" t="s">
        <v>2332</v>
      </c>
      <c r="H2231" s="7"/>
      <c r="I2231" s="7" t="s">
        <v>151</v>
      </c>
      <c r="J2231" s="7" t="s">
        <v>151</v>
      </c>
      <c r="K2231" s="7" t="s">
        <v>151</v>
      </c>
      <c r="L2231" s="7" t="s">
        <v>151</v>
      </c>
      <c r="M2231" s="7" t="s">
        <v>151</v>
      </c>
      <c r="O2231" s="6" t="s">
        <v>3899</v>
      </c>
      <c r="P2231" s="9"/>
      <c r="Q2231" s="9"/>
      <c r="R2231" s="6" t="s">
        <v>1748</v>
      </c>
      <c r="S2231" s="6" t="e">
        <v>#N/A</v>
      </c>
      <c r="T2231" s="6" t="e">
        <v>#N/A</v>
      </c>
      <c r="W2231" s="23" t="e">
        <f>VLOOKUP(F2231,'[1]AM Report'!$C:$L,10,FALSE)</f>
        <v>#N/A</v>
      </c>
      <c r="X2231" s="6" t="str">
        <f>VLOOKUP(F2231,'[2]Master URL List'!$F:$S,12,FALSE)</f>
        <v>CWA-MOB101</v>
      </c>
      <c r="Y2231" s="6" t="str">
        <f>VLOOKUP($F2231,'[2]Master URL List'!$F:$S,13,FALSE)</f>
        <v>VICKY TRIEB</v>
      </c>
      <c r="Z2231" s="6" t="str">
        <f>VLOOKUP($F2231,'[2]Master URL List'!$F:$S,14,FALSE)</f>
        <v>VICKYT@ACCRETIVETG.COM</v>
      </c>
    </row>
    <row r="2232" spans="1:26" s="6" customFormat="1" ht="12.75" customHeight="1" x14ac:dyDescent="0.2">
      <c r="A2232" s="6" t="s">
        <v>877</v>
      </c>
      <c r="B2232" s="6" t="s">
        <v>2331</v>
      </c>
      <c r="C2232" s="5" t="s">
        <v>2330</v>
      </c>
      <c r="D2232" s="5" t="str">
        <f t="shared" si="39"/>
        <v>HLP GP</v>
      </c>
      <c r="E2232" s="17">
        <v>5967</v>
      </c>
      <c r="F2232" s="16" t="s">
        <v>2332</v>
      </c>
      <c r="H2232" s="7"/>
      <c r="I2232" s="7" t="s">
        <v>151</v>
      </c>
      <c r="J2232" s="7" t="s">
        <v>151</v>
      </c>
      <c r="K2232" s="7" t="s">
        <v>151</v>
      </c>
      <c r="L2232" s="7" t="s">
        <v>151</v>
      </c>
      <c r="M2232" s="7" t="s">
        <v>151</v>
      </c>
      <c r="O2232" s="6" t="s">
        <v>3899</v>
      </c>
      <c r="P2232" s="9"/>
      <c r="Q2232" s="9"/>
      <c r="R2232" s="6" t="s">
        <v>1748</v>
      </c>
      <c r="S2232" s="6" t="e">
        <v>#N/A</v>
      </c>
      <c r="T2232" s="6" t="e">
        <v>#N/A</v>
      </c>
      <c r="W2232" s="23" t="e">
        <f>VLOOKUP(F2232,'[1]AM Report'!$C:$L,10,FALSE)</f>
        <v>#N/A</v>
      </c>
      <c r="X2232" s="6" t="str">
        <f>VLOOKUP(F2232,'[2]Master URL List'!$F:$S,12,FALSE)</f>
        <v>CWA-MOB101</v>
      </c>
      <c r="Y2232" s="6" t="str">
        <f>VLOOKUP($F2232,'[2]Master URL List'!$F:$S,13,FALSE)</f>
        <v>VICKY TRIEB</v>
      </c>
      <c r="Z2232" s="6" t="str">
        <f>VLOOKUP($F2232,'[2]Master URL List'!$F:$S,14,FALSE)</f>
        <v>VICKYT@ACCRETIVETG.COM</v>
      </c>
    </row>
    <row r="2233" spans="1:26" s="6" customFormat="1" ht="12.75" customHeight="1" x14ac:dyDescent="0.2">
      <c r="A2233" s="6" t="s">
        <v>412</v>
      </c>
      <c r="B2233" s="6" t="s">
        <v>2331</v>
      </c>
      <c r="C2233" s="5" t="s">
        <v>2330</v>
      </c>
      <c r="D2233" s="5" t="str">
        <f t="shared" si="39"/>
        <v>HLP GP</v>
      </c>
      <c r="E2233" s="17">
        <v>5967</v>
      </c>
      <c r="F2233" s="16" t="s">
        <v>2332</v>
      </c>
      <c r="H2233" s="7"/>
      <c r="I2233" s="7" t="s">
        <v>151</v>
      </c>
      <c r="J2233" s="7" t="s">
        <v>151</v>
      </c>
      <c r="K2233" s="7" t="s">
        <v>151</v>
      </c>
      <c r="L2233" s="7" t="s">
        <v>151</v>
      </c>
      <c r="M2233" s="7" t="s">
        <v>151</v>
      </c>
      <c r="O2233" s="6" t="s">
        <v>3899</v>
      </c>
      <c r="P2233" s="9"/>
      <c r="Q2233" s="9"/>
      <c r="R2233" s="6" t="s">
        <v>1748</v>
      </c>
      <c r="S2233" s="6" t="e">
        <v>#N/A</v>
      </c>
      <c r="T2233" s="6" t="e">
        <v>#N/A</v>
      </c>
      <c r="W2233" s="23" t="e">
        <f>VLOOKUP(F2233,'[1]AM Report'!$C:$L,10,FALSE)</f>
        <v>#N/A</v>
      </c>
      <c r="X2233" s="6" t="str">
        <f>VLOOKUP(F2233,'[2]Master URL List'!$F:$S,12,FALSE)</f>
        <v>CWA-MOB101</v>
      </c>
      <c r="Y2233" s="6" t="str">
        <f>VLOOKUP($F2233,'[2]Master URL List'!$F:$S,13,FALSE)</f>
        <v>VICKY TRIEB</v>
      </c>
      <c r="Z2233" s="6" t="str">
        <f>VLOOKUP($F2233,'[2]Master URL List'!$F:$S,14,FALSE)</f>
        <v>VICKYT@ACCRETIVETG.COM</v>
      </c>
    </row>
    <row r="2234" spans="1:26" s="6" customFormat="1" ht="12.75" customHeight="1" x14ac:dyDescent="0.2">
      <c r="A2234" s="6" t="s">
        <v>2334</v>
      </c>
      <c r="B2234" s="6" t="s">
        <v>2368</v>
      </c>
      <c r="C2234" s="5" t="s">
        <v>2369</v>
      </c>
      <c r="D2234" s="5" t="str">
        <f t="shared" si="39"/>
        <v>CUSTOMERCARE.CO</v>
      </c>
      <c r="E2234" s="17">
        <v>5967</v>
      </c>
      <c r="F2234" s="16" t="s">
        <v>2333</v>
      </c>
      <c r="H2234" s="7"/>
      <c r="I2234" s="7" t="s">
        <v>151</v>
      </c>
      <c r="J2234" s="7" t="s">
        <v>151</v>
      </c>
      <c r="K2234" s="7" t="s">
        <v>151</v>
      </c>
      <c r="L2234" s="7" t="s">
        <v>151</v>
      </c>
      <c r="M2234" s="7" t="s">
        <v>151</v>
      </c>
      <c r="O2234" s="6" t="s">
        <v>3899</v>
      </c>
      <c r="P2234" s="9"/>
      <c r="Q2234" s="9"/>
      <c r="R2234" s="6" t="s">
        <v>1747</v>
      </c>
      <c r="S2234" s="6" t="e">
        <v>#N/A</v>
      </c>
      <c r="T2234" s="6" t="e">
        <v>#N/A</v>
      </c>
      <c r="W2234" s="23" t="e">
        <f>VLOOKUP(F2234,'[1]AM Report'!$C:$L,10,FALSE)</f>
        <v>#N/A</v>
      </c>
      <c r="X2234" s="6" t="str">
        <f>VLOOKUP(F2234,'[2]Master URL List'!$F:$S,12,FALSE)</f>
        <v>CWA-JP101</v>
      </c>
      <c r="Y2234" s="6" t="str">
        <f>VLOOKUP($F2234,'[2]Master URL List'!$F:$S,13,FALSE)</f>
        <v>KEN ABRAMOVITCH</v>
      </c>
      <c r="Z2234" s="6" t="str">
        <f>VLOOKUP($F2234,'[2]Master URL List'!$F:$S,14,FALSE)</f>
        <v>KEN@KBPROD.COM</v>
      </c>
    </row>
    <row r="2235" spans="1:26" s="6" customFormat="1" ht="12.75" customHeight="1" x14ac:dyDescent="0.2">
      <c r="A2235" s="6" t="s">
        <v>2335</v>
      </c>
      <c r="B2235" s="6" t="s">
        <v>2368</v>
      </c>
      <c r="C2235" s="5" t="s">
        <v>2369</v>
      </c>
      <c r="D2235" s="5" t="str">
        <f t="shared" si="39"/>
        <v>CUSTOMERCARE.CO</v>
      </c>
      <c r="E2235" s="17">
        <v>5967</v>
      </c>
      <c r="F2235" s="16" t="s">
        <v>2333</v>
      </c>
      <c r="H2235" s="7"/>
      <c r="I2235" s="7" t="s">
        <v>151</v>
      </c>
      <c r="J2235" s="7" t="s">
        <v>151</v>
      </c>
      <c r="K2235" s="7" t="s">
        <v>151</v>
      </c>
      <c r="L2235" s="7" t="s">
        <v>151</v>
      </c>
      <c r="M2235" s="7" t="s">
        <v>151</v>
      </c>
      <c r="O2235" s="6" t="s">
        <v>3899</v>
      </c>
      <c r="P2235" s="9"/>
      <c r="Q2235" s="9"/>
      <c r="R2235" s="6" t="s">
        <v>1747</v>
      </c>
      <c r="S2235" s="6" t="e">
        <v>#N/A</v>
      </c>
      <c r="T2235" s="6" t="e">
        <v>#N/A</v>
      </c>
      <c r="W2235" s="23" t="e">
        <f>VLOOKUP(F2235,'[1]AM Report'!$C:$L,10,FALSE)</f>
        <v>#N/A</v>
      </c>
      <c r="X2235" s="6" t="str">
        <f>VLOOKUP(F2235,'[2]Master URL List'!$F:$S,12,FALSE)</f>
        <v>CWA-JP101</v>
      </c>
      <c r="Y2235" s="6" t="str">
        <f>VLOOKUP($F2235,'[2]Master URL List'!$F:$S,13,FALSE)</f>
        <v>KEN ABRAMOVITCH</v>
      </c>
      <c r="Z2235" s="6" t="str">
        <f>VLOOKUP($F2235,'[2]Master URL List'!$F:$S,14,FALSE)</f>
        <v>KEN@KBPROD.COM</v>
      </c>
    </row>
    <row r="2236" spans="1:26" s="6" customFormat="1" ht="12.75" customHeight="1" x14ac:dyDescent="0.2">
      <c r="A2236" s="6" t="s">
        <v>2336</v>
      </c>
      <c r="B2236" s="6" t="s">
        <v>2368</v>
      </c>
      <c r="C2236" s="5" t="s">
        <v>2369</v>
      </c>
      <c r="D2236" s="5" t="str">
        <f t="shared" si="39"/>
        <v>CUSTOMERCARE.CO</v>
      </c>
      <c r="E2236" s="17">
        <v>5967</v>
      </c>
      <c r="F2236" s="16" t="s">
        <v>2333</v>
      </c>
      <c r="H2236" s="7"/>
      <c r="I2236" s="7" t="s">
        <v>151</v>
      </c>
      <c r="J2236" s="7" t="s">
        <v>151</v>
      </c>
      <c r="K2236" s="7" t="s">
        <v>151</v>
      </c>
      <c r="L2236" s="7" t="s">
        <v>151</v>
      </c>
      <c r="M2236" s="7" t="s">
        <v>151</v>
      </c>
      <c r="O2236" s="6" t="s">
        <v>3899</v>
      </c>
      <c r="P2236" s="9"/>
      <c r="Q2236" s="9"/>
      <c r="R2236" s="6" t="s">
        <v>1747</v>
      </c>
      <c r="S2236" s="6" t="e">
        <v>#N/A</v>
      </c>
      <c r="T2236" s="6" t="e">
        <v>#N/A</v>
      </c>
      <c r="W2236" s="23" t="e">
        <f>VLOOKUP(F2236,'[1]AM Report'!$C:$L,10,FALSE)</f>
        <v>#N/A</v>
      </c>
      <c r="X2236" s="6" t="str">
        <f>VLOOKUP(F2236,'[2]Master URL List'!$F:$S,12,FALSE)</f>
        <v>CWA-JP101</v>
      </c>
      <c r="Y2236" s="6" t="str">
        <f>VLOOKUP($F2236,'[2]Master URL List'!$F:$S,13,FALSE)</f>
        <v>KEN ABRAMOVITCH</v>
      </c>
      <c r="Z2236" s="6" t="str">
        <f>VLOOKUP($F2236,'[2]Master URL List'!$F:$S,14,FALSE)</f>
        <v>KEN@KBPROD.COM</v>
      </c>
    </row>
    <row r="2237" spans="1:26" s="6" customFormat="1" ht="12.75" customHeight="1" x14ac:dyDescent="0.2">
      <c r="A2237" s="6" t="s">
        <v>2337</v>
      </c>
      <c r="B2237" s="6" t="s">
        <v>2368</v>
      </c>
      <c r="C2237" s="5" t="s">
        <v>2369</v>
      </c>
      <c r="D2237" s="5" t="str">
        <f t="shared" si="39"/>
        <v>CUSTOMERCARE.CO</v>
      </c>
      <c r="E2237" s="17">
        <v>5967</v>
      </c>
      <c r="F2237" s="16" t="s">
        <v>2333</v>
      </c>
      <c r="H2237" s="7"/>
      <c r="I2237" s="7" t="s">
        <v>151</v>
      </c>
      <c r="J2237" s="7" t="s">
        <v>151</v>
      </c>
      <c r="K2237" s="7" t="s">
        <v>151</v>
      </c>
      <c r="L2237" s="7" t="s">
        <v>151</v>
      </c>
      <c r="M2237" s="7" t="s">
        <v>151</v>
      </c>
      <c r="O2237" s="6" t="s">
        <v>3899</v>
      </c>
      <c r="P2237" s="9"/>
      <c r="Q2237" s="9"/>
      <c r="R2237" s="6" t="s">
        <v>1747</v>
      </c>
      <c r="S2237" s="6" t="e">
        <v>#N/A</v>
      </c>
      <c r="T2237" s="6" t="e">
        <v>#N/A</v>
      </c>
      <c r="W2237" s="23" t="e">
        <f>VLOOKUP(F2237,'[1]AM Report'!$C:$L,10,FALSE)</f>
        <v>#N/A</v>
      </c>
      <c r="X2237" s="6" t="str">
        <f>VLOOKUP(F2237,'[2]Master URL List'!$F:$S,12,FALSE)</f>
        <v>CWA-JP101</v>
      </c>
      <c r="Y2237" s="6" t="str">
        <f>VLOOKUP($F2237,'[2]Master URL List'!$F:$S,13,FALSE)</f>
        <v>KEN ABRAMOVITCH</v>
      </c>
      <c r="Z2237" s="6" t="str">
        <f>VLOOKUP($F2237,'[2]Master URL List'!$F:$S,14,FALSE)</f>
        <v>KEN@KBPROD.COM</v>
      </c>
    </row>
    <row r="2238" spans="1:26" s="6" customFormat="1" ht="12.75" customHeight="1" x14ac:dyDescent="0.2">
      <c r="A2238" s="6" t="s">
        <v>2338</v>
      </c>
      <c r="B2238" s="6" t="s">
        <v>2368</v>
      </c>
      <c r="C2238" s="5" t="s">
        <v>2369</v>
      </c>
      <c r="D2238" s="5" t="str">
        <f t="shared" si="39"/>
        <v>CUSTOMERCARE.CO</v>
      </c>
      <c r="E2238" s="17">
        <v>5967</v>
      </c>
      <c r="F2238" s="16" t="s">
        <v>2333</v>
      </c>
      <c r="H2238" s="7"/>
      <c r="I2238" s="7" t="s">
        <v>151</v>
      </c>
      <c r="J2238" s="7" t="s">
        <v>151</v>
      </c>
      <c r="K2238" s="7" t="s">
        <v>151</v>
      </c>
      <c r="L2238" s="7" t="s">
        <v>151</v>
      </c>
      <c r="M2238" s="7" t="s">
        <v>151</v>
      </c>
      <c r="O2238" s="6" t="s">
        <v>3899</v>
      </c>
      <c r="P2238" s="9"/>
      <c r="Q2238" s="9"/>
      <c r="R2238" s="6" t="s">
        <v>1747</v>
      </c>
      <c r="S2238" s="6" t="e">
        <v>#N/A</v>
      </c>
      <c r="T2238" s="6" t="e">
        <v>#N/A</v>
      </c>
      <c r="W2238" s="23" t="e">
        <f>VLOOKUP(F2238,'[1]AM Report'!$C:$L,10,FALSE)</f>
        <v>#N/A</v>
      </c>
      <c r="X2238" s="6" t="str">
        <f>VLOOKUP(F2238,'[2]Master URL List'!$F:$S,12,FALSE)</f>
        <v>CWA-JP101</v>
      </c>
      <c r="Y2238" s="6" t="str">
        <f>VLOOKUP($F2238,'[2]Master URL List'!$F:$S,13,FALSE)</f>
        <v>KEN ABRAMOVITCH</v>
      </c>
      <c r="Z2238" s="6" t="str">
        <f>VLOOKUP($F2238,'[2]Master URL List'!$F:$S,14,FALSE)</f>
        <v>KEN@KBPROD.COM</v>
      </c>
    </row>
    <row r="2239" spans="1:26" s="6" customFormat="1" ht="12.75" customHeight="1" x14ac:dyDescent="0.2">
      <c r="A2239" s="6" t="s">
        <v>2339</v>
      </c>
      <c r="B2239" s="6" t="s">
        <v>2368</v>
      </c>
      <c r="C2239" s="5" t="s">
        <v>2369</v>
      </c>
      <c r="D2239" s="5" t="str">
        <f t="shared" si="39"/>
        <v>CUSTOMERCARE.CO</v>
      </c>
      <c r="E2239" s="17">
        <v>5967</v>
      </c>
      <c r="F2239" s="16" t="s">
        <v>2333</v>
      </c>
      <c r="H2239" s="7"/>
      <c r="I2239" s="7" t="s">
        <v>151</v>
      </c>
      <c r="J2239" s="7" t="s">
        <v>151</v>
      </c>
      <c r="K2239" s="7" t="s">
        <v>151</v>
      </c>
      <c r="L2239" s="7" t="s">
        <v>151</v>
      </c>
      <c r="M2239" s="7" t="s">
        <v>151</v>
      </c>
      <c r="O2239" s="6" t="s">
        <v>3899</v>
      </c>
      <c r="P2239" s="9"/>
      <c r="Q2239" s="9"/>
      <c r="R2239" s="6" t="s">
        <v>1747</v>
      </c>
      <c r="S2239" s="6" t="e">
        <v>#N/A</v>
      </c>
      <c r="T2239" s="6" t="e">
        <v>#N/A</v>
      </c>
      <c r="W2239" s="23" t="e">
        <f>VLOOKUP(F2239,'[1]AM Report'!$C:$L,10,FALSE)</f>
        <v>#N/A</v>
      </c>
      <c r="X2239" s="6" t="str">
        <f>VLOOKUP(F2239,'[2]Master URL List'!$F:$S,12,FALSE)</f>
        <v>CWA-JP101</v>
      </c>
      <c r="Y2239" s="6" t="str">
        <f>VLOOKUP($F2239,'[2]Master URL List'!$F:$S,13,FALSE)</f>
        <v>KEN ABRAMOVITCH</v>
      </c>
      <c r="Z2239" s="6" t="str">
        <f>VLOOKUP($F2239,'[2]Master URL List'!$F:$S,14,FALSE)</f>
        <v>KEN@KBPROD.COM</v>
      </c>
    </row>
    <row r="2240" spans="1:26" s="6" customFormat="1" ht="12.75" customHeight="1" x14ac:dyDescent="0.2">
      <c r="A2240" s="6" t="s">
        <v>2340</v>
      </c>
      <c r="B2240" s="6" t="s">
        <v>2368</v>
      </c>
      <c r="C2240" s="5" t="s">
        <v>2369</v>
      </c>
      <c r="D2240" s="5" t="str">
        <f t="shared" si="39"/>
        <v>CUSTOMERCARE.CO</v>
      </c>
      <c r="E2240" s="17">
        <v>5967</v>
      </c>
      <c r="F2240" s="16" t="s">
        <v>2333</v>
      </c>
      <c r="H2240" s="7"/>
      <c r="I2240" s="7" t="s">
        <v>151</v>
      </c>
      <c r="J2240" s="7" t="s">
        <v>151</v>
      </c>
      <c r="K2240" s="7" t="s">
        <v>151</v>
      </c>
      <c r="L2240" s="7" t="s">
        <v>151</v>
      </c>
      <c r="M2240" s="7" t="s">
        <v>151</v>
      </c>
      <c r="O2240" s="6" t="s">
        <v>3899</v>
      </c>
      <c r="P2240" s="9"/>
      <c r="Q2240" s="9"/>
      <c r="R2240" s="6" t="s">
        <v>1747</v>
      </c>
      <c r="S2240" s="6" t="e">
        <v>#N/A</v>
      </c>
      <c r="T2240" s="6" t="e">
        <v>#N/A</v>
      </c>
      <c r="W2240" s="23" t="e">
        <f>VLOOKUP(F2240,'[1]AM Report'!$C:$L,10,FALSE)</f>
        <v>#N/A</v>
      </c>
      <c r="X2240" s="6" t="str">
        <f>VLOOKUP(F2240,'[2]Master URL List'!$F:$S,12,FALSE)</f>
        <v>CWA-JP101</v>
      </c>
      <c r="Y2240" s="6" t="str">
        <f>VLOOKUP($F2240,'[2]Master URL List'!$F:$S,13,FALSE)</f>
        <v>KEN ABRAMOVITCH</v>
      </c>
      <c r="Z2240" s="6" t="str">
        <f>VLOOKUP($F2240,'[2]Master URL List'!$F:$S,14,FALSE)</f>
        <v>KEN@KBPROD.COM</v>
      </c>
    </row>
    <row r="2241" spans="1:26" s="6" customFormat="1" ht="12.75" customHeight="1" x14ac:dyDescent="0.2">
      <c r="A2241" s="6" t="s">
        <v>2341</v>
      </c>
      <c r="B2241" s="6" t="s">
        <v>2368</v>
      </c>
      <c r="C2241" s="5" t="s">
        <v>2369</v>
      </c>
      <c r="D2241" s="5" t="str">
        <f t="shared" si="39"/>
        <v>CUSTOMERCARE.CO</v>
      </c>
      <c r="E2241" s="17">
        <v>5967</v>
      </c>
      <c r="F2241" s="16" t="s">
        <v>2333</v>
      </c>
      <c r="H2241" s="7"/>
      <c r="I2241" s="7" t="s">
        <v>151</v>
      </c>
      <c r="J2241" s="7" t="s">
        <v>151</v>
      </c>
      <c r="K2241" s="7" t="s">
        <v>151</v>
      </c>
      <c r="L2241" s="7" t="s">
        <v>151</v>
      </c>
      <c r="M2241" s="7" t="s">
        <v>151</v>
      </c>
      <c r="O2241" s="6" t="s">
        <v>3899</v>
      </c>
      <c r="P2241" s="9"/>
      <c r="Q2241" s="9"/>
      <c r="R2241" s="6" t="s">
        <v>1747</v>
      </c>
      <c r="S2241" s="6" t="e">
        <v>#N/A</v>
      </c>
      <c r="T2241" s="6" t="e">
        <v>#N/A</v>
      </c>
      <c r="W2241" s="23" t="e">
        <f>VLOOKUP(F2241,'[1]AM Report'!$C:$L,10,FALSE)</f>
        <v>#N/A</v>
      </c>
      <c r="X2241" s="6" t="str">
        <f>VLOOKUP(F2241,'[2]Master URL List'!$F:$S,12,FALSE)</f>
        <v>CWA-JP101</v>
      </c>
      <c r="Y2241" s="6" t="str">
        <f>VLOOKUP($F2241,'[2]Master URL List'!$F:$S,13,FALSE)</f>
        <v>KEN ABRAMOVITCH</v>
      </c>
      <c r="Z2241" s="6" t="str">
        <f>VLOOKUP($F2241,'[2]Master URL List'!$F:$S,14,FALSE)</f>
        <v>KEN@KBPROD.COM</v>
      </c>
    </row>
    <row r="2242" spans="1:26" s="6" customFormat="1" ht="12.75" customHeight="1" x14ac:dyDescent="0.2">
      <c r="A2242" s="6" t="s">
        <v>2342</v>
      </c>
      <c r="B2242" s="6" t="s">
        <v>2368</v>
      </c>
      <c r="C2242" s="5" t="s">
        <v>2369</v>
      </c>
      <c r="D2242" s="5" t="str">
        <f t="shared" si="39"/>
        <v>CUSTOMERCARE.CO</v>
      </c>
      <c r="E2242" s="17">
        <v>5967</v>
      </c>
      <c r="F2242" s="16" t="s">
        <v>2333</v>
      </c>
      <c r="H2242" s="7"/>
      <c r="I2242" s="7" t="s">
        <v>151</v>
      </c>
      <c r="J2242" s="7" t="s">
        <v>151</v>
      </c>
      <c r="K2242" s="7" t="s">
        <v>151</v>
      </c>
      <c r="L2242" s="7" t="s">
        <v>151</v>
      </c>
      <c r="M2242" s="7" t="s">
        <v>151</v>
      </c>
      <c r="O2242" s="6" t="s">
        <v>3899</v>
      </c>
      <c r="P2242" s="9"/>
      <c r="Q2242" s="9"/>
      <c r="R2242" s="6" t="s">
        <v>1747</v>
      </c>
      <c r="S2242" s="6" t="e">
        <v>#N/A</v>
      </c>
      <c r="T2242" s="6" t="e">
        <v>#N/A</v>
      </c>
      <c r="W2242" s="23" t="e">
        <f>VLOOKUP(F2242,'[1]AM Report'!$C:$L,10,FALSE)</f>
        <v>#N/A</v>
      </c>
      <c r="X2242" s="6" t="str">
        <f>VLOOKUP(F2242,'[2]Master URL List'!$F:$S,12,FALSE)</f>
        <v>CWA-JP101</v>
      </c>
      <c r="Y2242" s="6" t="str">
        <f>VLOOKUP($F2242,'[2]Master URL List'!$F:$S,13,FALSE)</f>
        <v>KEN ABRAMOVITCH</v>
      </c>
      <c r="Z2242" s="6" t="str">
        <f>VLOOKUP($F2242,'[2]Master URL List'!$F:$S,14,FALSE)</f>
        <v>KEN@KBPROD.COM</v>
      </c>
    </row>
    <row r="2243" spans="1:26" s="6" customFormat="1" ht="12.75" customHeight="1" x14ac:dyDescent="0.2">
      <c r="A2243" s="6" t="s">
        <v>2343</v>
      </c>
      <c r="B2243" s="6" t="s">
        <v>2368</v>
      </c>
      <c r="C2243" s="5" t="s">
        <v>2369</v>
      </c>
      <c r="D2243" s="5" t="str">
        <f t="shared" si="39"/>
        <v>CUSTOMERCARE.CO</v>
      </c>
      <c r="E2243" s="17">
        <v>5967</v>
      </c>
      <c r="F2243" s="16" t="s">
        <v>2333</v>
      </c>
      <c r="H2243" s="7"/>
      <c r="I2243" s="7" t="s">
        <v>151</v>
      </c>
      <c r="J2243" s="7" t="s">
        <v>151</v>
      </c>
      <c r="K2243" s="7" t="s">
        <v>151</v>
      </c>
      <c r="L2243" s="7" t="s">
        <v>151</v>
      </c>
      <c r="M2243" s="7" t="s">
        <v>151</v>
      </c>
      <c r="O2243" s="6" t="s">
        <v>3899</v>
      </c>
      <c r="P2243" s="9"/>
      <c r="Q2243" s="9"/>
      <c r="R2243" s="6" t="s">
        <v>1747</v>
      </c>
      <c r="S2243" s="6" t="e">
        <v>#N/A</v>
      </c>
      <c r="T2243" s="6" t="e">
        <v>#N/A</v>
      </c>
      <c r="W2243" s="23" t="e">
        <f>VLOOKUP(F2243,'[1]AM Report'!$C:$L,10,FALSE)</f>
        <v>#N/A</v>
      </c>
      <c r="X2243" s="6" t="str">
        <f>VLOOKUP(F2243,'[2]Master URL List'!$F:$S,12,FALSE)</f>
        <v>CWA-JP101</v>
      </c>
      <c r="Y2243" s="6" t="str">
        <f>VLOOKUP($F2243,'[2]Master URL List'!$F:$S,13,FALSE)</f>
        <v>KEN ABRAMOVITCH</v>
      </c>
      <c r="Z2243" s="6" t="str">
        <f>VLOOKUP($F2243,'[2]Master URL List'!$F:$S,14,FALSE)</f>
        <v>KEN@KBPROD.COM</v>
      </c>
    </row>
    <row r="2244" spans="1:26" s="6" customFormat="1" ht="12.75" customHeight="1" x14ac:dyDescent="0.2">
      <c r="A2244" s="6" t="s">
        <v>2344</v>
      </c>
      <c r="B2244" s="6" t="s">
        <v>2368</v>
      </c>
      <c r="C2244" s="5" t="s">
        <v>2369</v>
      </c>
      <c r="D2244" s="5" t="str">
        <f t="shared" si="39"/>
        <v>CUSTOMERCARE.CO</v>
      </c>
      <c r="E2244" s="17">
        <v>5967</v>
      </c>
      <c r="F2244" s="16" t="s">
        <v>2333</v>
      </c>
      <c r="H2244" s="7"/>
      <c r="I2244" s="7" t="s">
        <v>151</v>
      </c>
      <c r="J2244" s="7" t="s">
        <v>151</v>
      </c>
      <c r="K2244" s="7" t="s">
        <v>151</v>
      </c>
      <c r="L2244" s="7" t="s">
        <v>151</v>
      </c>
      <c r="M2244" s="7" t="s">
        <v>151</v>
      </c>
      <c r="O2244" s="6" t="s">
        <v>3899</v>
      </c>
      <c r="P2244" s="9"/>
      <c r="Q2244" s="9"/>
      <c r="R2244" s="6" t="s">
        <v>1747</v>
      </c>
      <c r="S2244" s="6" t="e">
        <v>#N/A</v>
      </c>
      <c r="T2244" s="6" t="e">
        <v>#N/A</v>
      </c>
      <c r="W2244" s="23" t="e">
        <f>VLOOKUP(F2244,'[1]AM Report'!$C:$L,10,FALSE)</f>
        <v>#N/A</v>
      </c>
      <c r="X2244" s="6" t="str">
        <f>VLOOKUP(F2244,'[2]Master URL List'!$F:$S,12,FALSE)</f>
        <v>CWA-JP101</v>
      </c>
      <c r="Y2244" s="6" t="str">
        <f>VLOOKUP($F2244,'[2]Master URL List'!$F:$S,13,FALSE)</f>
        <v>KEN ABRAMOVITCH</v>
      </c>
      <c r="Z2244" s="6" t="str">
        <f>VLOOKUP($F2244,'[2]Master URL List'!$F:$S,14,FALSE)</f>
        <v>KEN@KBPROD.COM</v>
      </c>
    </row>
    <row r="2245" spans="1:26" s="6" customFormat="1" ht="12.75" customHeight="1" x14ac:dyDescent="0.2">
      <c r="A2245" s="6" t="s">
        <v>2345</v>
      </c>
      <c r="B2245" s="6" t="s">
        <v>2368</v>
      </c>
      <c r="C2245" s="5" t="s">
        <v>2369</v>
      </c>
      <c r="D2245" s="5" t="str">
        <f t="shared" si="39"/>
        <v>CUSTOMERCARE.CO</v>
      </c>
      <c r="E2245" s="17">
        <v>5967</v>
      </c>
      <c r="F2245" s="16" t="s">
        <v>2333</v>
      </c>
      <c r="H2245" s="7"/>
      <c r="I2245" s="7" t="s">
        <v>151</v>
      </c>
      <c r="J2245" s="7" t="s">
        <v>151</v>
      </c>
      <c r="K2245" s="7" t="s">
        <v>151</v>
      </c>
      <c r="L2245" s="7" t="s">
        <v>151</v>
      </c>
      <c r="M2245" s="7" t="s">
        <v>151</v>
      </c>
      <c r="O2245" s="6" t="s">
        <v>3899</v>
      </c>
      <c r="P2245" s="9"/>
      <c r="Q2245" s="9"/>
      <c r="R2245" s="6" t="s">
        <v>1747</v>
      </c>
      <c r="S2245" s="6" t="e">
        <v>#N/A</v>
      </c>
      <c r="T2245" s="6" t="e">
        <v>#N/A</v>
      </c>
      <c r="W2245" s="23" t="e">
        <f>VLOOKUP(F2245,'[1]AM Report'!$C:$L,10,FALSE)</f>
        <v>#N/A</v>
      </c>
      <c r="X2245" s="6" t="str">
        <f>VLOOKUP(F2245,'[2]Master URL List'!$F:$S,12,FALSE)</f>
        <v>CWA-JP101</v>
      </c>
      <c r="Y2245" s="6" t="str">
        <f>VLOOKUP($F2245,'[2]Master URL List'!$F:$S,13,FALSE)</f>
        <v>KEN ABRAMOVITCH</v>
      </c>
      <c r="Z2245" s="6" t="str">
        <f>VLOOKUP($F2245,'[2]Master URL List'!$F:$S,14,FALSE)</f>
        <v>KEN@KBPROD.COM</v>
      </c>
    </row>
    <row r="2246" spans="1:26" s="6" customFormat="1" ht="12.75" customHeight="1" x14ac:dyDescent="0.2">
      <c r="A2246" s="6" t="s">
        <v>2346</v>
      </c>
      <c r="B2246" s="6" t="s">
        <v>2368</v>
      </c>
      <c r="C2246" s="5" t="s">
        <v>2369</v>
      </c>
      <c r="D2246" s="5" t="str">
        <f t="shared" si="39"/>
        <v>CUSTOMERCARE.CO</v>
      </c>
      <c r="E2246" s="17">
        <v>5967</v>
      </c>
      <c r="F2246" s="16" t="s">
        <v>2333</v>
      </c>
      <c r="H2246" s="7"/>
      <c r="I2246" s="7" t="s">
        <v>151</v>
      </c>
      <c r="J2246" s="7" t="s">
        <v>151</v>
      </c>
      <c r="K2246" s="7" t="s">
        <v>151</v>
      </c>
      <c r="L2246" s="7" t="s">
        <v>151</v>
      </c>
      <c r="M2246" s="7" t="s">
        <v>151</v>
      </c>
      <c r="O2246" s="6" t="s">
        <v>3899</v>
      </c>
      <c r="P2246" s="9"/>
      <c r="Q2246" s="9"/>
      <c r="R2246" s="6" t="s">
        <v>1747</v>
      </c>
      <c r="S2246" s="6" t="e">
        <v>#N/A</v>
      </c>
      <c r="T2246" s="6" t="e">
        <v>#N/A</v>
      </c>
      <c r="W2246" s="23" t="e">
        <f>VLOOKUP(F2246,'[1]AM Report'!$C:$L,10,FALSE)</f>
        <v>#N/A</v>
      </c>
      <c r="X2246" s="6" t="str">
        <f>VLOOKUP(F2246,'[2]Master URL List'!$F:$S,12,FALSE)</f>
        <v>CWA-JP101</v>
      </c>
      <c r="Y2246" s="6" t="str">
        <f>VLOOKUP($F2246,'[2]Master URL List'!$F:$S,13,FALSE)</f>
        <v>KEN ABRAMOVITCH</v>
      </c>
      <c r="Z2246" s="6" t="str">
        <f>VLOOKUP($F2246,'[2]Master URL List'!$F:$S,14,FALSE)</f>
        <v>KEN@KBPROD.COM</v>
      </c>
    </row>
    <row r="2247" spans="1:26" s="6" customFormat="1" ht="12.75" customHeight="1" x14ac:dyDescent="0.2">
      <c r="A2247" s="6" t="s">
        <v>2347</v>
      </c>
      <c r="B2247" s="6" t="s">
        <v>2368</v>
      </c>
      <c r="C2247" s="5" t="s">
        <v>2369</v>
      </c>
      <c r="D2247" s="5" t="str">
        <f t="shared" si="39"/>
        <v>CUSTOMERCARE.CO</v>
      </c>
      <c r="E2247" s="17">
        <v>5967</v>
      </c>
      <c r="F2247" s="16" t="s">
        <v>2333</v>
      </c>
      <c r="H2247" s="7"/>
      <c r="I2247" s="7" t="s">
        <v>151</v>
      </c>
      <c r="J2247" s="7" t="s">
        <v>151</v>
      </c>
      <c r="K2247" s="7" t="s">
        <v>151</v>
      </c>
      <c r="L2247" s="7" t="s">
        <v>151</v>
      </c>
      <c r="M2247" s="7" t="s">
        <v>151</v>
      </c>
      <c r="O2247" s="6" t="s">
        <v>3899</v>
      </c>
      <c r="P2247" s="9"/>
      <c r="Q2247" s="9"/>
      <c r="R2247" s="6" t="s">
        <v>1747</v>
      </c>
      <c r="S2247" s="6" t="e">
        <v>#N/A</v>
      </c>
      <c r="T2247" s="6" t="e">
        <v>#N/A</v>
      </c>
      <c r="W2247" s="23" t="e">
        <f>VLOOKUP(F2247,'[1]AM Report'!$C:$L,10,FALSE)</f>
        <v>#N/A</v>
      </c>
      <c r="X2247" s="6" t="str">
        <f>VLOOKUP(F2247,'[2]Master URL List'!$F:$S,12,FALSE)</f>
        <v>CWA-JP101</v>
      </c>
      <c r="Y2247" s="6" t="str">
        <f>VLOOKUP($F2247,'[2]Master URL List'!$F:$S,13,FALSE)</f>
        <v>KEN ABRAMOVITCH</v>
      </c>
      <c r="Z2247" s="6" t="str">
        <f>VLOOKUP($F2247,'[2]Master URL List'!$F:$S,14,FALSE)</f>
        <v>KEN@KBPROD.COM</v>
      </c>
    </row>
    <row r="2248" spans="1:26" s="6" customFormat="1" ht="12.75" customHeight="1" x14ac:dyDescent="0.2">
      <c r="A2248" s="6" t="s">
        <v>2348</v>
      </c>
      <c r="B2248" s="6" t="s">
        <v>2368</v>
      </c>
      <c r="C2248" s="5" t="s">
        <v>2369</v>
      </c>
      <c r="D2248" s="5" t="str">
        <f t="shared" si="39"/>
        <v>CUSTOMERCARE.CO</v>
      </c>
      <c r="E2248" s="17">
        <v>5967</v>
      </c>
      <c r="F2248" s="16" t="s">
        <v>2333</v>
      </c>
      <c r="H2248" s="7"/>
      <c r="I2248" s="7" t="s">
        <v>151</v>
      </c>
      <c r="J2248" s="7" t="s">
        <v>151</v>
      </c>
      <c r="K2248" s="7" t="s">
        <v>151</v>
      </c>
      <c r="L2248" s="7" t="s">
        <v>151</v>
      </c>
      <c r="M2248" s="7" t="s">
        <v>151</v>
      </c>
      <c r="O2248" s="6" t="s">
        <v>3899</v>
      </c>
      <c r="P2248" s="9"/>
      <c r="Q2248" s="9"/>
      <c r="R2248" s="6" t="s">
        <v>1747</v>
      </c>
      <c r="S2248" s="6" t="e">
        <v>#N/A</v>
      </c>
      <c r="T2248" s="6" t="e">
        <v>#N/A</v>
      </c>
      <c r="W2248" s="23" t="e">
        <f>VLOOKUP(F2248,'[1]AM Report'!$C:$L,10,FALSE)</f>
        <v>#N/A</v>
      </c>
      <c r="X2248" s="6" t="str">
        <f>VLOOKUP(F2248,'[2]Master URL List'!$F:$S,12,FALSE)</f>
        <v>CWA-JP101</v>
      </c>
      <c r="Y2248" s="6" t="str">
        <f>VLOOKUP($F2248,'[2]Master URL List'!$F:$S,13,FALSE)</f>
        <v>KEN ABRAMOVITCH</v>
      </c>
      <c r="Z2248" s="6" t="str">
        <f>VLOOKUP($F2248,'[2]Master URL List'!$F:$S,14,FALSE)</f>
        <v>KEN@KBPROD.COM</v>
      </c>
    </row>
    <row r="2249" spans="1:26" s="6" customFormat="1" ht="12.75" customHeight="1" x14ac:dyDescent="0.2">
      <c r="A2249" s="6" t="s">
        <v>2349</v>
      </c>
      <c r="B2249" s="6" t="s">
        <v>2368</v>
      </c>
      <c r="C2249" s="5" t="s">
        <v>2369</v>
      </c>
      <c r="D2249" s="5" t="str">
        <f t="shared" si="39"/>
        <v>CUSTOMERCARE.CO</v>
      </c>
      <c r="E2249" s="17">
        <v>5967</v>
      </c>
      <c r="F2249" s="16" t="s">
        <v>2333</v>
      </c>
      <c r="H2249" s="7"/>
      <c r="I2249" s="7" t="s">
        <v>151</v>
      </c>
      <c r="J2249" s="7" t="s">
        <v>151</v>
      </c>
      <c r="K2249" s="7" t="s">
        <v>151</v>
      </c>
      <c r="L2249" s="7" t="s">
        <v>151</v>
      </c>
      <c r="M2249" s="7" t="s">
        <v>151</v>
      </c>
      <c r="O2249" s="6" t="s">
        <v>3899</v>
      </c>
      <c r="P2249" s="9"/>
      <c r="Q2249" s="9"/>
      <c r="R2249" s="6" t="s">
        <v>1747</v>
      </c>
      <c r="S2249" s="6" t="e">
        <v>#N/A</v>
      </c>
      <c r="T2249" s="6" t="e">
        <v>#N/A</v>
      </c>
      <c r="W2249" s="23" t="e">
        <f>VLOOKUP(F2249,'[1]AM Report'!$C:$L,10,FALSE)</f>
        <v>#N/A</v>
      </c>
      <c r="X2249" s="6" t="str">
        <f>VLOOKUP(F2249,'[2]Master URL List'!$F:$S,12,FALSE)</f>
        <v>CWA-JP101</v>
      </c>
      <c r="Y2249" s="6" t="str">
        <f>VLOOKUP($F2249,'[2]Master URL List'!$F:$S,13,FALSE)</f>
        <v>KEN ABRAMOVITCH</v>
      </c>
      <c r="Z2249" s="6" t="str">
        <f>VLOOKUP($F2249,'[2]Master URL List'!$F:$S,14,FALSE)</f>
        <v>KEN@KBPROD.COM</v>
      </c>
    </row>
    <row r="2250" spans="1:26" s="6" customFormat="1" ht="12.75" customHeight="1" x14ac:dyDescent="0.2">
      <c r="A2250" s="6" t="s">
        <v>2350</v>
      </c>
      <c r="B2250" s="6" t="s">
        <v>2368</v>
      </c>
      <c r="C2250" s="5" t="s">
        <v>2369</v>
      </c>
      <c r="D2250" s="5" t="str">
        <f t="shared" si="39"/>
        <v>CUSTOMERCARE.CO</v>
      </c>
      <c r="E2250" s="17">
        <v>5967</v>
      </c>
      <c r="F2250" s="16" t="s">
        <v>2333</v>
      </c>
      <c r="H2250" s="7"/>
      <c r="I2250" s="7" t="s">
        <v>151</v>
      </c>
      <c r="J2250" s="7" t="s">
        <v>151</v>
      </c>
      <c r="K2250" s="7" t="s">
        <v>151</v>
      </c>
      <c r="L2250" s="7" t="s">
        <v>151</v>
      </c>
      <c r="M2250" s="7" t="s">
        <v>151</v>
      </c>
      <c r="O2250" s="6" t="s">
        <v>3899</v>
      </c>
      <c r="P2250" s="9"/>
      <c r="Q2250" s="9"/>
      <c r="R2250" s="6" t="s">
        <v>1747</v>
      </c>
      <c r="S2250" s="6" t="e">
        <v>#N/A</v>
      </c>
      <c r="T2250" s="6" t="e">
        <v>#N/A</v>
      </c>
      <c r="W2250" s="23" t="e">
        <f>VLOOKUP(F2250,'[1]AM Report'!$C:$L,10,FALSE)</f>
        <v>#N/A</v>
      </c>
      <c r="X2250" s="6" t="str">
        <f>VLOOKUP(F2250,'[2]Master URL List'!$F:$S,12,FALSE)</f>
        <v>CWA-JP101</v>
      </c>
      <c r="Y2250" s="6" t="str">
        <f>VLOOKUP($F2250,'[2]Master URL List'!$F:$S,13,FALSE)</f>
        <v>KEN ABRAMOVITCH</v>
      </c>
      <c r="Z2250" s="6" t="str">
        <f>VLOOKUP($F2250,'[2]Master URL List'!$F:$S,14,FALSE)</f>
        <v>KEN@KBPROD.COM</v>
      </c>
    </row>
    <row r="2251" spans="1:26" s="6" customFormat="1" ht="12.75" customHeight="1" x14ac:dyDescent="0.2">
      <c r="A2251" s="6" t="s">
        <v>2351</v>
      </c>
      <c r="B2251" s="6" t="s">
        <v>2368</v>
      </c>
      <c r="C2251" s="5" t="s">
        <v>2369</v>
      </c>
      <c r="D2251" s="5" t="str">
        <f t="shared" si="39"/>
        <v>CUSTOMERCARE.CO</v>
      </c>
      <c r="E2251" s="17">
        <v>5967</v>
      </c>
      <c r="F2251" s="16" t="s">
        <v>2333</v>
      </c>
      <c r="H2251" s="7"/>
      <c r="I2251" s="7" t="s">
        <v>151</v>
      </c>
      <c r="J2251" s="7" t="s">
        <v>151</v>
      </c>
      <c r="K2251" s="7" t="s">
        <v>151</v>
      </c>
      <c r="L2251" s="7" t="s">
        <v>151</v>
      </c>
      <c r="M2251" s="7" t="s">
        <v>151</v>
      </c>
      <c r="O2251" s="6" t="s">
        <v>3899</v>
      </c>
      <c r="P2251" s="9"/>
      <c r="Q2251" s="9"/>
      <c r="R2251" s="6" t="s">
        <v>1747</v>
      </c>
      <c r="S2251" s="6" t="e">
        <v>#N/A</v>
      </c>
      <c r="T2251" s="6" t="e">
        <v>#N/A</v>
      </c>
      <c r="W2251" s="23" t="e">
        <f>VLOOKUP(F2251,'[1]AM Report'!$C:$L,10,FALSE)</f>
        <v>#N/A</v>
      </c>
      <c r="X2251" s="6" t="str">
        <f>VLOOKUP(F2251,'[2]Master URL List'!$F:$S,12,FALSE)</f>
        <v>CWA-JP101</v>
      </c>
      <c r="Y2251" s="6" t="str">
        <f>VLOOKUP($F2251,'[2]Master URL List'!$F:$S,13,FALSE)</f>
        <v>KEN ABRAMOVITCH</v>
      </c>
      <c r="Z2251" s="6" t="str">
        <f>VLOOKUP($F2251,'[2]Master URL List'!$F:$S,14,FALSE)</f>
        <v>KEN@KBPROD.COM</v>
      </c>
    </row>
    <row r="2252" spans="1:26" s="6" customFormat="1" ht="12.75" customHeight="1" x14ac:dyDescent="0.2">
      <c r="A2252" s="6" t="s">
        <v>2352</v>
      </c>
      <c r="B2252" s="6" t="s">
        <v>2368</v>
      </c>
      <c r="C2252" s="5" t="s">
        <v>2369</v>
      </c>
      <c r="D2252" s="5" t="str">
        <f t="shared" si="39"/>
        <v>CUSTOMERCARE.CO</v>
      </c>
      <c r="E2252" s="17">
        <v>5967</v>
      </c>
      <c r="F2252" s="16" t="s">
        <v>2333</v>
      </c>
      <c r="H2252" s="7"/>
      <c r="I2252" s="7" t="s">
        <v>151</v>
      </c>
      <c r="J2252" s="7" t="s">
        <v>151</v>
      </c>
      <c r="K2252" s="7" t="s">
        <v>151</v>
      </c>
      <c r="L2252" s="7" t="s">
        <v>151</v>
      </c>
      <c r="M2252" s="7" t="s">
        <v>151</v>
      </c>
      <c r="O2252" s="6" t="s">
        <v>3899</v>
      </c>
      <c r="P2252" s="9"/>
      <c r="Q2252" s="9"/>
      <c r="R2252" s="6" t="s">
        <v>1747</v>
      </c>
      <c r="S2252" s="6" t="e">
        <v>#N/A</v>
      </c>
      <c r="T2252" s="6" t="e">
        <v>#N/A</v>
      </c>
      <c r="W2252" s="23" t="e">
        <f>VLOOKUP(F2252,'[1]AM Report'!$C:$L,10,FALSE)</f>
        <v>#N/A</v>
      </c>
      <c r="X2252" s="6" t="str">
        <f>VLOOKUP(F2252,'[2]Master URL List'!$F:$S,12,FALSE)</f>
        <v>CWA-JP101</v>
      </c>
      <c r="Y2252" s="6" t="str">
        <f>VLOOKUP($F2252,'[2]Master URL List'!$F:$S,13,FALSE)</f>
        <v>KEN ABRAMOVITCH</v>
      </c>
      <c r="Z2252" s="6" t="str">
        <f>VLOOKUP($F2252,'[2]Master URL List'!$F:$S,14,FALSE)</f>
        <v>KEN@KBPROD.COM</v>
      </c>
    </row>
    <row r="2253" spans="1:26" s="6" customFormat="1" ht="12.75" customHeight="1" x14ac:dyDescent="0.2">
      <c r="A2253" s="6" t="s">
        <v>2353</v>
      </c>
      <c r="B2253" s="6" t="s">
        <v>2368</v>
      </c>
      <c r="C2253" s="5" t="s">
        <v>2369</v>
      </c>
      <c r="D2253" s="5" t="str">
        <f t="shared" si="39"/>
        <v>CUSTOMERCARE.CO</v>
      </c>
      <c r="E2253" s="17">
        <v>5967</v>
      </c>
      <c r="F2253" s="16" t="s">
        <v>2333</v>
      </c>
      <c r="H2253" s="7"/>
      <c r="I2253" s="7" t="s">
        <v>151</v>
      </c>
      <c r="J2253" s="7" t="s">
        <v>151</v>
      </c>
      <c r="K2253" s="7" t="s">
        <v>151</v>
      </c>
      <c r="L2253" s="7" t="s">
        <v>151</v>
      </c>
      <c r="M2253" s="7" t="s">
        <v>151</v>
      </c>
      <c r="O2253" s="6" t="s">
        <v>3899</v>
      </c>
      <c r="P2253" s="9"/>
      <c r="Q2253" s="9"/>
      <c r="R2253" s="6" t="s">
        <v>1747</v>
      </c>
      <c r="S2253" s="6" t="e">
        <v>#N/A</v>
      </c>
      <c r="T2253" s="6" t="e">
        <v>#N/A</v>
      </c>
      <c r="W2253" s="23" t="e">
        <f>VLOOKUP(F2253,'[1]AM Report'!$C:$L,10,FALSE)</f>
        <v>#N/A</v>
      </c>
      <c r="X2253" s="6" t="str">
        <f>VLOOKUP(F2253,'[2]Master URL List'!$F:$S,12,FALSE)</f>
        <v>CWA-JP101</v>
      </c>
      <c r="Y2253" s="6" t="str">
        <f>VLOOKUP($F2253,'[2]Master URL List'!$F:$S,13,FALSE)</f>
        <v>KEN ABRAMOVITCH</v>
      </c>
      <c r="Z2253" s="6" t="str">
        <f>VLOOKUP($F2253,'[2]Master URL List'!$F:$S,14,FALSE)</f>
        <v>KEN@KBPROD.COM</v>
      </c>
    </row>
    <row r="2254" spans="1:26" s="6" customFormat="1" ht="12.75" customHeight="1" x14ac:dyDescent="0.2">
      <c r="A2254" s="6" t="s">
        <v>2354</v>
      </c>
      <c r="B2254" s="6" t="s">
        <v>2368</v>
      </c>
      <c r="C2254" s="5" t="s">
        <v>2369</v>
      </c>
      <c r="D2254" s="5" t="str">
        <f t="shared" si="39"/>
        <v>CUSTOMERCARE.CO</v>
      </c>
      <c r="E2254" s="17">
        <v>5967</v>
      </c>
      <c r="F2254" s="16" t="s">
        <v>2333</v>
      </c>
      <c r="H2254" s="7"/>
      <c r="I2254" s="7" t="s">
        <v>151</v>
      </c>
      <c r="J2254" s="7" t="s">
        <v>151</v>
      </c>
      <c r="K2254" s="7" t="s">
        <v>151</v>
      </c>
      <c r="L2254" s="7" t="s">
        <v>151</v>
      </c>
      <c r="M2254" s="7" t="s">
        <v>151</v>
      </c>
      <c r="O2254" s="6" t="s">
        <v>3899</v>
      </c>
      <c r="P2254" s="9"/>
      <c r="Q2254" s="9"/>
      <c r="R2254" s="6" t="s">
        <v>1747</v>
      </c>
      <c r="S2254" s="6" t="e">
        <v>#N/A</v>
      </c>
      <c r="T2254" s="6" t="e">
        <v>#N/A</v>
      </c>
      <c r="W2254" s="23" t="e">
        <f>VLOOKUP(F2254,'[1]AM Report'!$C:$L,10,FALSE)</f>
        <v>#N/A</v>
      </c>
      <c r="X2254" s="6" t="str">
        <f>VLOOKUP(F2254,'[2]Master URL List'!$F:$S,12,FALSE)</f>
        <v>CWA-JP101</v>
      </c>
      <c r="Y2254" s="6" t="str">
        <f>VLOOKUP($F2254,'[2]Master URL List'!$F:$S,13,FALSE)</f>
        <v>KEN ABRAMOVITCH</v>
      </c>
      <c r="Z2254" s="6" t="str">
        <f>VLOOKUP($F2254,'[2]Master URL List'!$F:$S,14,FALSE)</f>
        <v>KEN@KBPROD.COM</v>
      </c>
    </row>
    <row r="2255" spans="1:26" s="6" customFormat="1" ht="12.75" customHeight="1" x14ac:dyDescent="0.2">
      <c r="A2255" s="6" t="s">
        <v>2355</v>
      </c>
      <c r="B2255" s="6" t="s">
        <v>2368</v>
      </c>
      <c r="C2255" s="5" t="s">
        <v>2369</v>
      </c>
      <c r="D2255" s="5" t="str">
        <f t="shared" si="39"/>
        <v>CUSTOMERCARE.CO</v>
      </c>
      <c r="E2255" s="17">
        <v>5967</v>
      </c>
      <c r="F2255" s="16" t="s">
        <v>2333</v>
      </c>
      <c r="H2255" s="7"/>
      <c r="I2255" s="7" t="s">
        <v>151</v>
      </c>
      <c r="J2255" s="7" t="s">
        <v>151</v>
      </c>
      <c r="K2255" s="7" t="s">
        <v>151</v>
      </c>
      <c r="L2255" s="7" t="s">
        <v>151</v>
      </c>
      <c r="M2255" s="7" t="s">
        <v>151</v>
      </c>
      <c r="O2255" s="6" t="s">
        <v>3899</v>
      </c>
      <c r="P2255" s="9"/>
      <c r="Q2255" s="9"/>
      <c r="R2255" s="6" t="s">
        <v>1747</v>
      </c>
      <c r="S2255" s="6" t="e">
        <v>#N/A</v>
      </c>
      <c r="T2255" s="6" t="e">
        <v>#N/A</v>
      </c>
      <c r="W2255" s="23" t="e">
        <f>VLOOKUP(F2255,'[1]AM Report'!$C:$L,10,FALSE)</f>
        <v>#N/A</v>
      </c>
      <c r="X2255" s="6" t="str">
        <f>VLOOKUP(F2255,'[2]Master URL List'!$F:$S,12,FALSE)</f>
        <v>CWA-JP101</v>
      </c>
      <c r="Y2255" s="6" t="str">
        <f>VLOOKUP($F2255,'[2]Master URL List'!$F:$S,13,FALSE)</f>
        <v>KEN ABRAMOVITCH</v>
      </c>
      <c r="Z2255" s="6" t="str">
        <f>VLOOKUP($F2255,'[2]Master URL List'!$F:$S,14,FALSE)</f>
        <v>KEN@KBPROD.COM</v>
      </c>
    </row>
    <row r="2256" spans="1:26" s="6" customFormat="1" ht="12.75" customHeight="1" x14ac:dyDescent="0.2">
      <c r="A2256" s="6" t="s">
        <v>2356</v>
      </c>
      <c r="B2256" s="6" t="s">
        <v>2368</v>
      </c>
      <c r="C2256" s="5" t="s">
        <v>2369</v>
      </c>
      <c r="D2256" s="5" t="str">
        <f t="shared" si="39"/>
        <v>CUSTOMERCARE.CO</v>
      </c>
      <c r="E2256" s="17">
        <v>5967</v>
      </c>
      <c r="F2256" s="16" t="s">
        <v>2333</v>
      </c>
      <c r="H2256" s="7"/>
      <c r="I2256" s="7" t="s">
        <v>151</v>
      </c>
      <c r="J2256" s="7" t="s">
        <v>151</v>
      </c>
      <c r="K2256" s="7" t="s">
        <v>151</v>
      </c>
      <c r="L2256" s="7" t="s">
        <v>151</v>
      </c>
      <c r="M2256" s="7" t="s">
        <v>151</v>
      </c>
      <c r="O2256" s="6" t="s">
        <v>3899</v>
      </c>
      <c r="P2256" s="9"/>
      <c r="Q2256" s="9"/>
      <c r="R2256" s="6" t="s">
        <v>1747</v>
      </c>
      <c r="S2256" s="6" t="e">
        <v>#N/A</v>
      </c>
      <c r="T2256" s="6" t="e">
        <v>#N/A</v>
      </c>
      <c r="W2256" s="23" t="e">
        <f>VLOOKUP(F2256,'[1]AM Report'!$C:$L,10,FALSE)</f>
        <v>#N/A</v>
      </c>
      <c r="X2256" s="6" t="str">
        <f>VLOOKUP(F2256,'[2]Master URL List'!$F:$S,12,FALSE)</f>
        <v>CWA-JP101</v>
      </c>
      <c r="Y2256" s="6" t="str">
        <f>VLOOKUP($F2256,'[2]Master URL List'!$F:$S,13,FALSE)</f>
        <v>KEN ABRAMOVITCH</v>
      </c>
      <c r="Z2256" s="6" t="str">
        <f>VLOOKUP($F2256,'[2]Master URL List'!$F:$S,14,FALSE)</f>
        <v>KEN@KBPROD.COM</v>
      </c>
    </row>
    <row r="2257" spans="1:26" s="6" customFormat="1" ht="12.75" customHeight="1" x14ac:dyDescent="0.2">
      <c r="A2257" s="6" t="s">
        <v>2357</v>
      </c>
      <c r="B2257" s="6" t="s">
        <v>2368</v>
      </c>
      <c r="C2257" s="5" t="s">
        <v>2369</v>
      </c>
      <c r="D2257" s="5" t="str">
        <f t="shared" si="39"/>
        <v>CUSTOMERCARE.CO</v>
      </c>
      <c r="E2257" s="17">
        <v>5967</v>
      </c>
      <c r="F2257" s="16" t="s">
        <v>2333</v>
      </c>
      <c r="H2257" s="7"/>
      <c r="I2257" s="7" t="s">
        <v>151</v>
      </c>
      <c r="J2257" s="7" t="s">
        <v>151</v>
      </c>
      <c r="K2257" s="7" t="s">
        <v>151</v>
      </c>
      <c r="L2257" s="7" t="s">
        <v>151</v>
      </c>
      <c r="M2257" s="7" t="s">
        <v>151</v>
      </c>
      <c r="O2257" s="6" t="s">
        <v>3899</v>
      </c>
      <c r="P2257" s="9"/>
      <c r="Q2257" s="9"/>
      <c r="R2257" s="6" t="s">
        <v>1747</v>
      </c>
      <c r="S2257" s="6" t="e">
        <v>#N/A</v>
      </c>
      <c r="T2257" s="6" t="e">
        <v>#N/A</v>
      </c>
      <c r="W2257" s="23" t="e">
        <f>VLOOKUP(F2257,'[1]AM Report'!$C:$L,10,FALSE)</f>
        <v>#N/A</v>
      </c>
      <c r="X2257" s="6" t="str">
        <f>VLOOKUP(F2257,'[2]Master URL List'!$F:$S,12,FALSE)</f>
        <v>CWA-JP101</v>
      </c>
      <c r="Y2257" s="6" t="str">
        <f>VLOOKUP($F2257,'[2]Master URL List'!$F:$S,13,FALSE)</f>
        <v>KEN ABRAMOVITCH</v>
      </c>
      <c r="Z2257" s="6" t="str">
        <f>VLOOKUP($F2257,'[2]Master URL List'!$F:$S,14,FALSE)</f>
        <v>KEN@KBPROD.COM</v>
      </c>
    </row>
    <row r="2258" spans="1:26" s="6" customFormat="1" ht="12.75" customHeight="1" x14ac:dyDescent="0.2">
      <c r="A2258" s="6" t="s">
        <v>2358</v>
      </c>
      <c r="B2258" s="6" t="s">
        <v>2368</v>
      </c>
      <c r="C2258" s="5" t="s">
        <v>2369</v>
      </c>
      <c r="D2258" s="5" t="str">
        <f t="shared" si="39"/>
        <v>CUSTOMERCARE.CO</v>
      </c>
      <c r="E2258" s="17">
        <v>5967</v>
      </c>
      <c r="F2258" s="16" t="s">
        <v>2333</v>
      </c>
      <c r="H2258" s="7"/>
      <c r="I2258" s="7" t="s">
        <v>151</v>
      </c>
      <c r="J2258" s="7" t="s">
        <v>151</v>
      </c>
      <c r="K2258" s="7" t="s">
        <v>151</v>
      </c>
      <c r="L2258" s="7" t="s">
        <v>151</v>
      </c>
      <c r="M2258" s="7" t="s">
        <v>151</v>
      </c>
      <c r="O2258" s="6" t="s">
        <v>3899</v>
      </c>
      <c r="P2258" s="9"/>
      <c r="Q2258" s="9"/>
      <c r="R2258" s="6" t="s">
        <v>1747</v>
      </c>
      <c r="S2258" s="6" t="e">
        <v>#N/A</v>
      </c>
      <c r="T2258" s="6" t="e">
        <v>#N/A</v>
      </c>
      <c r="W2258" s="23" t="e">
        <f>VLOOKUP(F2258,'[1]AM Report'!$C:$L,10,FALSE)</f>
        <v>#N/A</v>
      </c>
      <c r="X2258" s="6" t="str">
        <f>VLOOKUP(F2258,'[2]Master URL List'!$F:$S,12,FALSE)</f>
        <v>CWA-JP101</v>
      </c>
      <c r="Y2258" s="6" t="str">
        <f>VLOOKUP($F2258,'[2]Master URL List'!$F:$S,13,FALSE)</f>
        <v>KEN ABRAMOVITCH</v>
      </c>
      <c r="Z2258" s="6" t="str">
        <f>VLOOKUP($F2258,'[2]Master URL List'!$F:$S,14,FALSE)</f>
        <v>KEN@KBPROD.COM</v>
      </c>
    </row>
    <row r="2259" spans="1:26" s="6" customFormat="1" ht="12.75" customHeight="1" x14ac:dyDescent="0.2">
      <c r="A2259" s="6" t="s">
        <v>2359</v>
      </c>
      <c r="B2259" s="6" t="s">
        <v>2368</v>
      </c>
      <c r="C2259" s="5" t="s">
        <v>2369</v>
      </c>
      <c r="D2259" s="5" t="str">
        <f t="shared" si="39"/>
        <v>CUSTOMERCARE.CO</v>
      </c>
      <c r="E2259" s="17">
        <v>5967</v>
      </c>
      <c r="F2259" s="16" t="s">
        <v>2333</v>
      </c>
      <c r="H2259" s="7"/>
      <c r="I2259" s="7" t="s">
        <v>151</v>
      </c>
      <c r="J2259" s="7" t="s">
        <v>151</v>
      </c>
      <c r="K2259" s="7" t="s">
        <v>151</v>
      </c>
      <c r="L2259" s="7" t="s">
        <v>151</v>
      </c>
      <c r="M2259" s="7" t="s">
        <v>151</v>
      </c>
      <c r="O2259" s="6" t="s">
        <v>3899</v>
      </c>
      <c r="P2259" s="9"/>
      <c r="Q2259" s="9"/>
      <c r="R2259" s="6" t="s">
        <v>1747</v>
      </c>
      <c r="S2259" s="6" t="e">
        <v>#N/A</v>
      </c>
      <c r="T2259" s="6" t="e">
        <v>#N/A</v>
      </c>
      <c r="W2259" s="23" t="e">
        <f>VLOOKUP(F2259,'[1]AM Report'!$C:$L,10,FALSE)</f>
        <v>#N/A</v>
      </c>
      <c r="X2259" s="6" t="str">
        <f>VLOOKUP(F2259,'[2]Master URL List'!$F:$S,12,FALSE)</f>
        <v>CWA-JP101</v>
      </c>
      <c r="Y2259" s="6" t="str">
        <f>VLOOKUP($F2259,'[2]Master URL List'!$F:$S,13,FALSE)</f>
        <v>KEN ABRAMOVITCH</v>
      </c>
      <c r="Z2259" s="6" t="str">
        <f>VLOOKUP($F2259,'[2]Master URL List'!$F:$S,14,FALSE)</f>
        <v>KEN@KBPROD.COM</v>
      </c>
    </row>
    <row r="2260" spans="1:26" s="6" customFormat="1" ht="12.75" customHeight="1" x14ac:dyDescent="0.2">
      <c r="A2260" s="6" t="s">
        <v>2360</v>
      </c>
      <c r="B2260" s="6" t="s">
        <v>2368</v>
      </c>
      <c r="C2260" s="5" t="s">
        <v>2369</v>
      </c>
      <c r="D2260" s="5" t="str">
        <f t="shared" si="39"/>
        <v>CUSTOMERCARE.CO</v>
      </c>
      <c r="E2260" s="17">
        <v>5967</v>
      </c>
      <c r="F2260" s="16" t="s">
        <v>2333</v>
      </c>
      <c r="H2260" s="7"/>
      <c r="I2260" s="7" t="s">
        <v>151</v>
      </c>
      <c r="J2260" s="7" t="s">
        <v>151</v>
      </c>
      <c r="K2260" s="7" t="s">
        <v>151</v>
      </c>
      <c r="L2260" s="7" t="s">
        <v>151</v>
      </c>
      <c r="M2260" s="7" t="s">
        <v>151</v>
      </c>
      <c r="O2260" s="6" t="s">
        <v>3899</v>
      </c>
      <c r="P2260" s="9"/>
      <c r="Q2260" s="9"/>
      <c r="R2260" s="6" t="s">
        <v>1747</v>
      </c>
      <c r="S2260" s="6" t="e">
        <v>#N/A</v>
      </c>
      <c r="T2260" s="6" t="e">
        <v>#N/A</v>
      </c>
      <c r="W2260" s="23" t="e">
        <f>VLOOKUP(F2260,'[1]AM Report'!$C:$L,10,FALSE)</f>
        <v>#N/A</v>
      </c>
      <c r="X2260" s="6" t="str">
        <f>VLOOKUP(F2260,'[2]Master URL List'!$F:$S,12,FALSE)</f>
        <v>CWA-JP101</v>
      </c>
      <c r="Y2260" s="6" t="str">
        <f>VLOOKUP($F2260,'[2]Master URL List'!$F:$S,13,FALSE)</f>
        <v>KEN ABRAMOVITCH</v>
      </c>
      <c r="Z2260" s="6" t="str">
        <f>VLOOKUP($F2260,'[2]Master URL List'!$F:$S,14,FALSE)</f>
        <v>KEN@KBPROD.COM</v>
      </c>
    </row>
    <row r="2261" spans="1:26" s="6" customFormat="1" ht="12.75" customHeight="1" x14ac:dyDescent="0.2">
      <c r="A2261" s="6" t="s">
        <v>2361</v>
      </c>
      <c r="B2261" s="6" t="s">
        <v>2368</v>
      </c>
      <c r="C2261" s="5" t="s">
        <v>2369</v>
      </c>
      <c r="D2261" s="5" t="str">
        <f t="shared" si="39"/>
        <v>CUSTOMERCARE.CO</v>
      </c>
      <c r="E2261" s="17">
        <v>5967</v>
      </c>
      <c r="F2261" s="16" t="s">
        <v>2333</v>
      </c>
      <c r="H2261" s="7"/>
      <c r="I2261" s="7" t="s">
        <v>151</v>
      </c>
      <c r="J2261" s="7" t="s">
        <v>151</v>
      </c>
      <c r="K2261" s="7" t="s">
        <v>151</v>
      </c>
      <c r="L2261" s="7" t="s">
        <v>151</v>
      </c>
      <c r="M2261" s="7" t="s">
        <v>151</v>
      </c>
      <c r="O2261" s="6" t="s">
        <v>3899</v>
      </c>
      <c r="P2261" s="9"/>
      <c r="Q2261" s="9"/>
      <c r="R2261" s="6" t="s">
        <v>1747</v>
      </c>
      <c r="S2261" s="6" t="e">
        <v>#N/A</v>
      </c>
      <c r="T2261" s="6" t="e">
        <v>#N/A</v>
      </c>
      <c r="W2261" s="23" t="e">
        <f>VLOOKUP(F2261,'[1]AM Report'!$C:$L,10,FALSE)</f>
        <v>#N/A</v>
      </c>
      <c r="X2261" s="6" t="str">
        <f>VLOOKUP(F2261,'[2]Master URL List'!$F:$S,12,FALSE)</f>
        <v>CWA-JP101</v>
      </c>
      <c r="Y2261" s="6" t="str">
        <f>VLOOKUP($F2261,'[2]Master URL List'!$F:$S,13,FALSE)</f>
        <v>KEN ABRAMOVITCH</v>
      </c>
      <c r="Z2261" s="6" t="str">
        <f>VLOOKUP($F2261,'[2]Master URL List'!$F:$S,14,FALSE)</f>
        <v>KEN@KBPROD.COM</v>
      </c>
    </row>
    <row r="2262" spans="1:26" s="6" customFormat="1" ht="12.75" customHeight="1" x14ac:dyDescent="0.2">
      <c r="A2262" s="6" t="s">
        <v>2362</v>
      </c>
      <c r="B2262" s="6" t="s">
        <v>2368</v>
      </c>
      <c r="C2262" s="5" t="s">
        <v>2369</v>
      </c>
      <c r="D2262" s="5" t="str">
        <f t="shared" si="39"/>
        <v>CUSTOMERCARE.CO</v>
      </c>
      <c r="E2262" s="17">
        <v>5967</v>
      </c>
      <c r="F2262" s="16" t="s">
        <v>2333</v>
      </c>
      <c r="H2262" s="7"/>
      <c r="I2262" s="7" t="s">
        <v>151</v>
      </c>
      <c r="J2262" s="7" t="s">
        <v>151</v>
      </c>
      <c r="K2262" s="7" t="s">
        <v>151</v>
      </c>
      <c r="L2262" s="7" t="s">
        <v>151</v>
      </c>
      <c r="M2262" s="7" t="s">
        <v>151</v>
      </c>
      <c r="O2262" s="6" t="s">
        <v>3899</v>
      </c>
      <c r="P2262" s="9"/>
      <c r="Q2262" s="9"/>
      <c r="R2262" s="6" t="s">
        <v>1747</v>
      </c>
      <c r="S2262" s="6" t="e">
        <v>#N/A</v>
      </c>
      <c r="T2262" s="6" t="e">
        <v>#N/A</v>
      </c>
      <c r="W2262" s="23" t="e">
        <f>VLOOKUP(F2262,'[1]AM Report'!$C:$L,10,FALSE)</f>
        <v>#N/A</v>
      </c>
      <c r="X2262" s="6" t="str">
        <f>VLOOKUP(F2262,'[2]Master URL List'!$F:$S,12,FALSE)</f>
        <v>CWA-JP101</v>
      </c>
      <c r="Y2262" s="6" t="str">
        <f>VLOOKUP($F2262,'[2]Master URL List'!$F:$S,13,FALSE)</f>
        <v>KEN ABRAMOVITCH</v>
      </c>
      <c r="Z2262" s="6" t="str">
        <f>VLOOKUP($F2262,'[2]Master URL List'!$F:$S,14,FALSE)</f>
        <v>KEN@KBPROD.COM</v>
      </c>
    </row>
    <row r="2263" spans="1:26" s="6" customFormat="1" ht="12.75" customHeight="1" x14ac:dyDescent="0.2">
      <c r="A2263" s="6" t="s">
        <v>2363</v>
      </c>
      <c r="B2263" s="6" t="s">
        <v>2368</v>
      </c>
      <c r="C2263" s="5" t="s">
        <v>2369</v>
      </c>
      <c r="D2263" s="5" t="str">
        <f t="shared" si="39"/>
        <v>CUSTOMERCARE.CO</v>
      </c>
      <c r="E2263" s="17">
        <v>5967</v>
      </c>
      <c r="F2263" s="16" t="s">
        <v>2333</v>
      </c>
      <c r="H2263" s="7"/>
      <c r="I2263" s="7" t="s">
        <v>151</v>
      </c>
      <c r="J2263" s="7" t="s">
        <v>151</v>
      </c>
      <c r="K2263" s="7" t="s">
        <v>151</v>
      </c>
      <c r="L2263" s="7" t="s">
        <v>151</v>
      </c>
      <c r="M2263" s="7" t="s">
        <v>151</v>
      </c>
      <c r="O2263" s="6" t="s">
        <v>3899</v>
      </c>
      <c r="P2263" s="9"/>
      <c r="Q2263" s="9"/>
      <c r="R2263" s="6" t="s">
        <v>1747</v>
      </c>
      <c r="S2263" s="6" t="e">
        <v>#N/A</v>
      </c>
      <c r="T2263" s="6" t="e">
        <v>#N/A</v>
      </c>
      <c r="W2263" s="23" t="e">
        <f>VLOOKUP(F2263,'[1]AM Report'!$C:$L,10,FALSE)</f>
        <v>#N/A</v>
      </c>
      <c r="X2263" s="6" t="str">
        <f>VLOOKUP(F2263,'[2]Master URL List'!$F:$S,12,FALSE)</f>
        <v>CWA-JP101</v>
      </c>
      <c r="Y2263" s="6" t="str">
        <f>VLOOKUP($F2263,'[2]Master URL List'!$F:$S,13,FALSE)</f>
        <v>KEN ABRAMOVITCH</v>
      </c>
      <c r="Z2263" s="6" t="str">
        <f>VLOOKUP($F2263,'[2]Master URL List'!$F:$S,14,FALSE)</f>
        <v>KEN@KBPROD.COM</v>
      </c>
    </row>
    <row r="2264" spans="1:26" s="6" customFormat="1" ht="12.75" customHeight="1" x14ac:dyDescent="0.2">
      <c r="A2264" s="6" t="s">
        <v>2364</v>
      </c>
      <c r="B2264" s="6" t="s">
        <v>2368</v>
      </c>
      <c r="C2264" s="5" t="s">
        <v>2369</v>
      </c>
      <c r="D2264" s="5" t="str">
        <f t="shared" si="39"/>
        <v>CUSTOMERCARE.CO</v>
      </c>
      <c r="E2264" s="17">
        <v>5967</v>
      </c>
      <c r="F2264" s="16" t="s">
        <v>2333</v>
      </c>
      <c r="H2264" s="7"/>
      <c r="I2264" s="7" t="s">
        <v>151</v>
      </c>
      <c r="J2264" s="7" t="s">
        <v>151</v>
      </c>
      <c r="K2264" s="7" t="s">
        <v>151</v>
      </c>
      <c r="L2264" s="7" t="s">
        <v>151</v>
      </c>
      <c r="M2264" s="7" t="s">
        <v>151</v>
      </c>
      <c r="O2264" s="6" t="s">
        <v>3899</v>
      </c>
      <c r="P2264" s="9"/>
      <c r="Q2264" s="9"/>
      <c r="R2264" s="6" t="s">
        <v>1747</v>
      </c>
      <c r="S2264" s="6" t="e">
        <v>#N/A</v>
      </c>
      <c r="T2264" s="6" t="e">
        <v>#N/A</v>
      </c>
      <c r="W2264" s="23" t="e">
        <f>VLOOKUP(F2264,'[1]AM Report'!$C:$L,10,FALSE)</f>
        <v>#N/A</v>
      </c>
      <c r="X2264" s="6" t="str">
        <f>VLOOKUP(F2264,'[2]Master URL List'!$F:$S,12,FALSE)</f>
        <v>CWA-JP101</v>
      </c>
      <c r="Y2264" s="6" t="str">
        <f>VLOOKUP($F2264,'[2]Master URL List'!$F:$S,13,FALSE)</f>
        <v>KEN ABRAMOVITCH</v>
      </c>
      <c r="Z2264" s="6" t="str">
        <f>VLOOKUP($F2264,'[2]Master URL List'!$F:$S,14,FALSE)</f>
        <v>KEN@KBPROD.COM</v>
      </c>
    </row>
    <row r="2265" spans="1:26" s="6" customFormat="1" ht="12.75" customHeight="1" x14ac:dyDescent="0.2">
      <c r="A2265" s="6" t="s">
        <v>2365</v>
      </c>
      <c r="B2265" s="6" t="s">
        <v>2368</v>
      </c>
      <c r="C2265" s="5" t="s">
        <v>2369</v>
      </c>
      <c r="D2265" s="5" t="str">
        <f t="shared" si="39"/>
        <v>CUSTOMERCARE.CO</v>
      </c>
      <c r="E2265" s="17">
        <v>5967</v>
      </c>
      <c r="F2265" s="16" t="s">
        <v>2333</v>
      </c>
      <c r="H2265" s="7"/>
      <c r="I2265" s="7" t="s">
        <v>151</v>
      </c>
      <c r="J2265" s="7" t="s">
        <v>151</v>
      </c>
      <c r="K2265" s="7" t="s">
        <v>151</v>
      </c>
      <c r="L2265" s="7" t="s">
        <v>151</v>
      </c>
      <c r="M2265" s="7" t="s">
        <v>151</v>
      </c>
      <c r="O2265" s="6" t="s">
        <v>3899</v>
      </c>
      <c r="P2265" s="9"/>
      <c r="Q2265" s="9"/>
      <c r="R2265" s="6" t="s">
        <v>1747</v>
      </c>
      <c r="S2265" s="6" t="e">
        <v>#N/A</v>
      </c>
      <c r="T2265" s="6" t="e">
        <v>#N/A</v>
      </c>
      <c r="W2265" s="23" t="e">
        <f>VLOOKUP(F2265,'[1]AM Report'!$C:$L,10,FALSE)</f>
        <v>#N/A</v>
      </c>
      <c r="X2265" s="6" t="str">
        <f>VLOOKUP(F2265,'[2]Master URL List'!$F:$S,12,FALSE)</f>
        <v>CWA-JP101</v>
      </c>
      <c r="Y2265" s="6" t="str">
        <f>VLOOKUP($F2265,'[2]Master URL List'!$F:$S,13,FALSE)</f>
        <v>KEN ABRAMOVITCH</v>
      </c>
      <c r="Z2265" s="6" t="str">
        <f>VLOOKUP($F2265,'[2]Master URL List'!$F:$S,14,FALSE)</f>
        <v>KEN@KBPROD.COM</v>
      </c>
    </row>
    <row r="2266" spans="1:26" s="6" customFormat="1" ht="12.75" customHeight="1" x14ac:dyDescent="0.2">
      <c r="A2266" s="6" t="s">
        <v>2366</v>
      </c>
      <c r="B2266" s="6" t="s">
        <v>2368</v>
      </c>
      <c r="C2266" s="5" t="s">
        <v>2369</v>
      </c>
      <c r="D2266" s="5" t="str">
        <f t="shared" si="39"/>
        <v>CUSTOMERCARE.CO</v>
      </c>
      <c r="E2266" s="17">
        <v>5967</v>
      </c>
      <c r="F2266" s="16" t="s">
        <v>2333</v>
      </c>
      <c r="H2266" s="7"/>
      <c r="I2266" s="7" t="s">
        <v>151</v>
      </c>
      <c r="J2266" s="7" t="s">
        <v>151</v>
      </c>
      <c r="K2266" s="7" t="s">
        <v>151</v>
      </c>
      <c r="L2266" s="7" t="s">
        <v>151</v>
      </c>
      <c r="M2266" s="7" t="s">
        <v>151</v>
      </c>
      <c r="O2266" s="6" t="s">
        <v>3899</v>
      </c>
      <c r="P2266" s="9"/>
      <c r="Q2266" s="9"/>
      <c r="R2266" s="6" t="s">
        <v>1747</v>
      </c>
      <c r="S2266" s="6" t="e">
        <v>#N/A</v>
      </c>
      <c r="T2266" s="6" t="e">
        <v>#N/A</v>
      </c>
      <c r="W2266" s="23" t="e">
        <f>VLOOKUP(F2266,'[1]AM Report'!$C:$L,10,FALSE)</f>
        <v>#N/A</v>
      </c>
      <c r="X2266" s="6" t="str">
        <f>VLOOKUP(F2266,'[2]Master URL List'!$F:$S,12,FALSE)</f>
        <v>CWA-JP101</v>
      </c>
      <c r="Y2266" s="6" t="str">
        <f>VLOOKUP($F2266,'[2]Master URL List'!$F:$S,13,FALSE)</f>
        <v>KEN ABRAMOVITCH</v>
      </c>
      <c r="Z2266" s="6" t="str">
        <f>VLOOKUP($F2266,'[2]Master URL List'!$F:$S,14,FALSE)</f>
        <v>KEN@KBPROD.COM</v>
      </c>
    </row>
    <row r="2267" spans="1:26" s="6" customFormat="1" ht="12.75" customHeight="1" x14ac:dyDescent="0.2">
      <c r="A2267" s="6" t="s">
        <v>2367</v>
      </c>
      <c r="B2267" s="6" t="s">
        <v>2368</v>
      </c>
      <c r="C2267" s="5" t="s">
        <v>2369</v>
      </c>
      <c r="D2267" s="5" t="str">
        <f t="shared" si="39"/>
        <v>CUSTOMERCARE.CO</v>
      </c>
      <c r="E2267" s="17">
        <v>5967</v>
      </c>
      <c r="F2267" s="16" t="s">
        <v>2333</v>
      </c>
      <c r="H2267" s="7"/>
      <c r="I2267" s="7" t="s">
        <v>151</v>
      </c>
      <c r="J2267" s="7" t="s">
        <v>151</v>
      </c>
      <c r="K2267" s="7" t="s">
        <v>151</v>
      </c>
      <c r="L2267" s="7" t="s">
        <v>151</v>
      </c>
      <c r="M2267" s="7" t="s">
        <v>151</v>
      </c>
      <c r="O2267" s="6" t="s">
        <v>3899</v>
      </c>
      <c r="P2267" s="9"/>
      <c r="Q2267" s="9"/>
      <c r="R2267" s="6" t="s">
        <v>1747</v>
      </c>
      <c r="S2267" s="6" t="e">
        <v>#N/A</v>
      </c>
      <c r="T2267" s="6" t="e">
        <v>#N/A</v>
      </c>
      <c r="W2267" s="23" t="e">
        <f>VLOOKUP(F2267,'[1]AM Report'!$C:$L,10,FALSE)</f>
        <v>#N/A</v>
      </c>
      <c r="X2267" s="6" t="str">
        <f>VLOOKUP(F2267,'[2]Master URL List'!$F:$S,12,FALSE)</f>
        <v>CWA-JP101</v>
      </c>
      <c r="Y2267" s="6" t="str">
        <f>VLOOKUP($F2267,'[2]Master URL List'!$F:$S,13,FALSE)</f>
        <v>KEN ABRAMOVITCH</v>
      </c>
      <c r="Z2267" s="6" t="str">
        <f>VLOOKUP($F2267,'[2]Master URL List'!$F:$S,14,FALSE)</f>
        <v>KEN@KBPROD.COM</v>
      </c>
    </row>
    <row r="2268" spans="1:26" s="6" customFormat="1" ht="12.75" customHeight="1" x14ac:dyDescent="0.2">
      <c r="A2268" s="6" t="s">
        <v>2371</v>
      </c>
      <c r="B2268" s="6" t="s">
        <v>2370</v>
      </c>
      <c r="C2268" s="5" t="s">
        <v>2372</v>
      </c>
      <c r="D2268" s="5" t="str">
        <f t="shared" si="39"/>
        <v>NVG</v>
      </c>
      <c r="E2268" s="17">
        <v>5967</v>
      </c>
      <c r="F2268" s="16" t="s">
        <v>2373</v>
      </c>
      <c r="H2268" s="7"/>
      <c r="I2268" s="7" t="s">
        <v>151</v>
      </c>
      <c r="J2268" s="7" t="s">
        <v>151</v>
      </c>
      <c r="K2268" s="7" t="s">
        <v>151</v>
      </c>
      <c r="L2268" s="7" t="s">
        <v>151</v>
      </c>
      <c r="M2268" s="7" t="s">
        <v>151</v>
      </c>
      <c r="O2268" s="6" t="s">
        <v>3899</v>
      </c>
      <c r="P2268" s="9"/>
      <c r="Q2268" s="9"/>
      <c r="R2268" s="6" t="s">
        <v>2374</v>
      </c>
      <c r="S2268" s="6" t="e">
        <v>#N/A</v>
      </c>
      <c r="T2268" s="6" t="e">
        <v>#N/A</v>
      </c>
      <c r="W2268" s="23" t="e">
        <f>VLOOKUP(F2268,'[1]AM Report'!$C:$L,10,FALSE)</f>
        <v>#N/A</v>
      </c>
      <c r="X2268" s="6" t="str">
        <f>VLOOKUP(F2268,'[2]Master URL List'!$F:$S,12,FALSE)</f>
        <v>CWA-PPO101</v>
      </c>
      <c r="Y2268" s="6" t="str">
        <f>VLOOKUP($F2268,'[2]Master URL List'!$F:$S,13,FALSE)</f>
        <v>ANTHONY JABALI</v>
      </c>
      <c r="Z2268" s="6" t="str">
        <f>VLOOKUP($F2268,'[2]Master URL List'!$F:$S,14,FALSE)</f>
        <v>INFO@NETVIDEOGIRLS.COM</v>
      </c>
    </row>
    <row r="2269" spans="1:26" s="6" customFormat="1" ht="12.75" customHeight="1" x14ac:dyDescent="0.2">
      <c r="A2269" s="6" t="s">
        <v>2375</v>
      </c>
      <c r="B2269" s="6" t="s">
        <v>2370</v>
      </c>
      <c r="C2269" s="5" t="s">
        <v>2372</v>
      </c>
      <c r="D2269" s="5" t="str">
        <f t="shared" si="39"/>
        <v>NVG</v>
      </c>
      <c r="E2269" s="17">
        <v>5967</v>
      </c>
      <c r="F2269" s="16" t="s">
        <v>2373</v>
      </c>
      <c r="H2269" s="7"/>
      <c r="I2269" s="7" t="s">
        <v>151</v>
      </c>
      <c r="J2269" s="7" t="s">
        <v>151</v>
      </c>
      <c r="K2269" s="7" t="s">
        <v>151</v>
      </c>
      <c r="L2269" s="7" t="s">
        <v>151</v>
      </c>
      <c r="M2269" s="7" t="s">
        <v>151</v>
      </c>
      <c r="O2269" s="6" t="s">
        <v>3899</v>
      </c>
      <c r="P2269" s="9"/>
      <c r="Q2269" s="9"/>
      <c r="R2269" s="6" t="s">
        <v>2374</v>
      </c>
      <c r="S2269" s="6" t="e">
        <v>#N/A</v>
      </c>
      <c r="T2269" s="6" t="e">
        <v>#N/A</v>
      </c>
      <c r="W2269" s="23" t="e">
        <f>VLOOKUP(F2269,'[1]AM Report'!$C:$L,10,FALSE)</f>
        <v>#N/A</v>
      </c>
      <c r="X2269" s="6" t="str">
        <f>VLOOKUP(F2269,'[2]Master URL List'!$F:$S,12,FALSE)</f>
        <v>CWA-PPO101</v>
      </c>
      <c r="Y2269" s="6" t="str">
        <f>VLOOKUP($F2269,'[2]Master URL List'!$F:$S,13,FALSE)</f>
        <v>ANTHONY JABALI</v>
      </c>
      <c r="Z2269" s="6" t="str">
        <f>VLOOKUP($F2269,'[2]Master URL List'!$F:$S,14,FALSE)</f>
        <v>INFO@NETVIDEOGIRLS.COM</v>
      </c>
    </row>
    <row r="2270" spans="1:26" s="6" customFormat="1" ht="12.75" customHeight="1" x14ac:dyDescent="0.2">
      <c r="A2270" s="6" t="s">
        <v>2376</v>
      </c>
      <c r="B2270" s="6" t="s">
        <v>2380</v>
      </c>
      <c r="C2270" s="5" t="s">
        <v>2382</v>
      </c>
      <c r="D2270" s="5" t="str">
        <f t="shared" ref="D2270:D2333" si="40">C2270</f>
        <v>ODDESSE</v>
      </c>
      <c r="E2270" s="17">
        <v>5967</v>
      </c>
      <c r="F2270" s="16" t="s">
        <v>2383</v>
      </c>
      <c r="H2270" s="7"/>
      <c r="I2270" s="7" t="s">
        <v>151</v>
      </c>
      <c r="J2270" s="7" t="s">
        <v>151</v>
      </c>
      <c r="K2270" s="7" t="s">
        <v>151</v>
      </c>
      <c r="L2270" s="7" t="s">
        <v>151</v>
      </c>
      <c r="M2270" s="7" t="s">
        <v>151</v>
      </c>
      <c r="O2270" s="6" t="s">
        <v>3900</v>
      </c>
      <c r="P2270" s="9"/>
      <c r="Q2270" s="9"/>
      <c r="R2270" s="6" t="s">
        <v>1748</v>
      </c>
      <c r="S2270" s="6" t="e">
        <v>#N/A</v>
      </c>
      <c r="T2270" s="6" t="e">
        <v>#N/A</v>
      </c>
      <c r="W2270" s="23" t="e">
        <f>VLOOKUP(F2270,'[1]AM Report'!$C:$L,10,FALSE)</f>
        <v>#N/A</v>
      </c>
      <c r="X2270" s="6" t="str">
        <f>VLOOKUP(F2270,'[2]Master URL List'!$F:$S,12,FALSE)</f>
        <v>CWA-MOB101</v>
      </c>
      <c r="Y2270" s="6" t="str">
        <f>VLOOKUP($F2270,'[2]Master URL List'!$F:$S,13,FALSE)</f>
        <v>ALECIA MCKEE</v>
      </c>
      <c r="Z2270" s="6" t="str">
        <f>VLOOKUP($F2270,'[2]Master URL List'!$F:$S,14,FALSE)</f>
        <v>ALECIAM@RAVANALLC.COM</v>
      </c>
    </row>
    <row r="2271" spans="1:26" s="6" customFormat="1" ht="12.75" customHeight="1" x14ac:dyDescent="0.2">
      <c r="A2271" s="6" t="s">
        <v>2377</v>
      </c>
      <c r="B2271" s="6" t="s">
        <v>2380</v>
      </c>
      <c r="C2271" s="5" t="s">
        <v>2381</v>
      </c>
      <c r="D2271" s="5" t="str">
        <f t="shared" si="40"/>
        <v>EMPIRESTORE.NET</v>
      </c>
      <c r="E2271" s="17">
        <v>5967</v>
      </c>
      <c r="F2271" s="16" t="s">
        <v>2384</v>
      </c>
      <c r="H2271" s="7"/>
      <c r="I2271" s="7" t="s">
        <v>151</v>
      </c>
      <c r="J2271" s="7" t="s">
        <v>151</v>
      </c>
      <c r="K2271" s="7" t="s">
        <v>151</v>
      </c>
      <c r="L2271" s="7" t="s">
        <v>151</v>
      </c>
      <c r="M2271" s="7" t="s">
        <v>151</v>
      </c>
      <c r="O2271" s="6" t="s">
        <v>3900</v>
      </c>
      <c r="P2271" s="9"/>
      <c r="Q2271" s="9"/>
      <c r="R2271" s="6" t="s">
        <v>1748</v>
      </c>
      <c r="S2271" s="6" t="e">
        <v>#N/A</v>
      </c>
      <c r="T2271" s="6" t="e">
        <v>#N/A</v>
      </c>
      <c r="W2271" s="23" t="e">
        <f>VLOOKUP(F2271,'[1]AM Report'!$C:$L,10,FALSE)</f>
        <v>#N/A</v>
      </c>
      <c r="X2271" s="6" t="str">
        <f>VLOOKUP(F2271,'[2]Master URL List'!$F:$S,12,FALSE)</f>
        <v>CWA-MOB101</v>
      </c>
      <c r="Y2271" s="6" t="str">
        <f>VLOOKUP($F2271,'[2]Master URL List'!$F:$S,13,FALSE)</f>
        <v>ALECIA MCKEE</v>
      </c>
      <c r="Z2271" s="6" t="str">
        <f>VLOOKUP($F2271,'[2]Master URL List'!$F:$S,14,FALSE)</f>
        <v>ALECIAM@DVDEMPIRE.COM</v>
      </c>
    </row>
    <row r="2272" spans="1:26" s="6" customFormat="1" ht="12.75" customHeight="1" x14ac:dyDescent="0.2">
      <c r="A2272" s="6" t="s">
        <v>2378</v>
      </c>
      <c r="B2272" s="6" t="s">
        <v>2380</v>
      </c>
      <c r="C2272" s="5" t="s">
        <v>2381</v>
      </c>
      <c r="D2272" s="5" t="str">
        <f t="shared" si="40"/>
        <v>EMPIRESTORE.NET</v>
      </c>
      <c r="E2272" s="17">
        <v>5967</v>
      </c>
      <c r="F2272" s="16" t="s">
        <v>2385</v>
      </c>
      <c r="H2272" s="7"/>
      <c r="I2272" s="7" t="s">
        <v>151</v>
      </c>
      <c r="J2272" s="7" t="s">
        <v>151</v>
      </c>
      <c r="K2272" s="7" t="s">
        <v>151</v>
      </c>
      <c r="L2272" s="7" t="s">
        <v>151</v>
      </c>
      <c r="M2272" s="7" t="s">
        <v>151</v>
      </c>
      <c r="O2272" s="6" t="s">
        <v>3900</v>
      </c>
      <c r="P2272" s="9"/>
      <c r="Q2272" s="9"/>
      <c r="R2272" s="6" t="s">
        <v>1748</v>
      </c>
      <c r="S2272" s="6" t="e">
        <v>#N/A</v>
      </c>
      <c r="T2272" s="6" t="e">
        <v>#N/A</v>
      </c>
      <c r="W2272" s="23" t="e">
        <f>VLOOKUP(F2272,'[1]AM Report'!$C:$L,10,FALSE)</f>
        <v>#N/A</v>
      </c>
      <c r="X2272" s="6" t="str">
        <f>VLOOKUP(F2272,'[2]Master URL List'!$F:$S,12,FALSE)</f>
        <v>CWA-MOB101</v>
      </c>
      <c r="Y2272" s="6" t="str">
        <f>VLOOKUP($F2272,'[2]Master URL List'!$F:$S,13,FALSE)</f>
        <v>ALECIA MCKEE</v>
      </c>
      <c r="Z2272" s="6" t="str">
        <f>VLOOKUP($F2272,'[2]Master URL List'!$F:$S,14,FALSE)</f>
        <v>ALECIAM@DVDEMPIRE.COM</v>
      </c>
    </row>
    <row r="2273" spans="1:27" s="6" customFormat="1" ht="12.75" customHeight="1" x14ac:dyDescent="0.2">
      <c r="A2273" s="6" t="s">
        <v>2379</v>
      </c>
      <c r="B2273" s="6" t="s">
        <v>2380</v>
      </c>
      <c r="C2273" s="5" t="s">
        <v>2387</v>
      </c>
      <c r="D2273" s="5" t="str">
        <f t="shared" si="40"/>
        <v>SPICE TV STORE</v>
      </c>
      <c r="E2273" s="17">
        <v>5967</v>
      </c>
      <c r="F2273" s="16" t="s">
        <v>2386</v>
      </c>
      <c r="H2273" s="7"/>
      <c r="I2273" s="7" t="s">
        <v>151</v>
      </c>
      <c r="J2273" s="7" t="s">
        <v>151</v>
      </c>
      <c r="K2273" s="7" t="s">
        <v>151</v>
      </c>
      <c r="L2273" s="7" t="s">
        <v>151</v>
      </c>
      <c r="M2273" s="7" t="s">
        <v>151</v>
      </c>
      <c r="O2273" s="6" t="s">
        <v>3900</v>
      </c>
      <c r="P2273" s="9"/>
      <c r="Q2273" s="9"/>
      <c r="R2273" s="6" t="s">
        <v>1748</v>
      </c>
      <c r="S2273" s="6" t="e">
        <v>#N/A</v>
      </c>
      <c r="T2273" s="6" t="e">
        <v>#N/A</v>
      </c>
      <c r="W2273" s="23" t="e">
        <f>VLOOKUP(F2273,'[1]AM Report'!$C:$L,10,FALSE)</f>
        <v>#N/A</v>
      </c>
      <c r="X2273" s="6" t="str">
        <f>VLOOKUP(F2273,'[2]Master URL List'!$F:$S,12,FALSE)</f>
        <v>CWA-MOB101</v>
      </c>
      <c r="Y2273" s="6" t="str">
        <f>VLOOKUP($F2273,'[2]Master URL List'!$F:$S,13,FALSE)</f>
        <v>ALECIA MCKEE</v>
      </c>
      <c r="Z2273" s="6" t="str">
        <f>VLOOKUP($F2273,'[2]Master URL List'!$F:$S,14,FALSE)</f>
        <v>ALECIAM@DVDEMPIRE.COM</v>
      </c>
    </row>
    <row r="2274" spans="1:27" s="64" customFormat="1" ht="12.75" customHeight="1" x14ac:dyDescent="0.2">
      <c r="A2274" s="64" t="s">
        <v>2391</v>
      </c>
      <c r="B2274" s="64" t="s">
        <v>2390</v>
      </c>
      <c r="C2274" s="65" t="s">
        <v>2389</v>
      </c>
      <c r="D2274" s="65" t="str">
        <f t="shared" si="40"/>
        <v>HELPINDA.COM</v>
      </c>
      <c r="E2274" s="66">
        <v>5967</v>
      </c>
      <c r="F2274" s="67" t="s">
        <v>2388</v>
      </c>
      <c r="I2274" s="64" t="s">
        <v>151</v>
      </c>
      <c r="J2274" s="64" t="s">
        <v>151</v>
      </c>
      <c r="K2274" s="64" t="s">
        <v>151</v>
      </c>
      <c r="L2274" s="64" t="s">
        <v>151</v>
      </c>
      <c r="M2274" s="64" t="s">
        <v>151</v>
      </c>
      <c r="N2274" s="6"/>
      <c r="O2274" s="64" t="s">
        <v>3899</v>
      </c>
      <c r="P2274" s="9"/>
      <c r="Q2274" s="9"/>
      <c r="R2274" s="64" t="s">
        <v>1748</v>
      </c>
      <c r="S2274" s="64" t="e">
        <v>#N/A</v>
      </c>
      <c r="T2274" s="64" t="e">
        <v>#N/A</v>
      </c>
      <c r="U2274" s="6"/>
      <c r="W2274" s="23" t="e">
        <f>VLOOKUP(F2274,'[1]AM Report'!$C:$L,10,FALSE)</f>
        <v>#N/A</v>
      </c>
      <c r="X2274" s="6" t="str">
        <f>VLOOKUP(F2274,'[2]Master URL List'!$F:$S,12,FALSE)</f>
        <v>CWA-MOB101</v>
      </c>
      <c r="Y2274" s="6" t="str">
        <f>VLOOKUP($F2274,'[2]Master URL List'!$F:$S,13,FALSE)</f>
        <v>Clinton Nowak</v>
      </c>
      <c r="Z2274" s="6" t="str">
        <f>VLOOKUP($F2274,'[2]Master URL List'!$F:$S,14,FALSE)</f>
        <v>president@serketmedia.com</v>
      </c>
      <c r="AA2274" s="6"/>
    </row>
    <row r="2275" spans="1:27" s="64" customFormat="1" ht="12.75" customHeight="1" x14ac:dyDescent="0.2">
      <c r="A2275" s="64" t="s">
        <v>2392</v>
      </c>
      <c r="B2275" s="64" t="s">
        <v>2390</v>
      </c>
      <c r="C2275" s="65" t="s">
        <v>2389</v>
      </c>
      <c r="D2275" s="65" t="str">
        <f t="shared" si="40"/>
        <v>HELPINDA.COM</v>
      </c>
      <c r="E2275" s="66">
        <v>5967</v>
      </c>
      <c r="F2275" s="67" t="s">
        <v>2388</v>
      </c>
      <c r="I2275" s="64" t="s">
        <v>151</v>
      </c>
      <c r="J2275" s="64" t="s">
        <v>151</v>
      </c>
      <c r="K2275" s="64" t="s">
        <v>151</v>
      </c>
      <c r="L2275" s="64" t="s">
        <v>151</v>
      </c>
      <c r="M2275" s="64" t="s">
        <v>151</v>
      </c>
      <c r="N2275" s="6"/>
      <c r="O2275" s="64" t="s">
        <v>3899</v>
      </c>
      <c r="P2275" s="9"/>
      <c r="Q2275" s="9"/>
      <c r="R2275" s="64" t="s">
        <v>1748</v>
      </c>
      <c r="S2275" s="64" t="e">
        <v>#N/A</v>
      </c>
      <c r="T2275" s="64" t="e">
        <v>#N/A</v>
      </c>
      <c r="U2275" s="6"/>
      <c r="W2275" s="23" t="e">
        <f>VLOOKUP(F2275,'[1]AM Report'!$C:$L,10,FALSE)</f>
        <v>#N/A</v>
      </c>
      <c r="X2275" s="6" t="str">
        <f>VLOOKUP(F2275,'[2]Master URL List'!$F:$S,12,FALSE)</f>
        <v>CWA-MOB101</v>
      </c>
      <c r="Y2275" s="6" t="str">
        <f>VLOOKUP($F2275,'[2]Master URL List'!$F:$S,13,FALSE)</f>
        <v>Clinton Nowak</v>
      </c>
      <c r="Z2275" s="6" t="str">
        <f>VLOOKUP($F2275,'[2]Master URL List'!$F:$S,14,FALSE)</f>
        <v>president@serketmedia.com</v>
      </c>
      <c r="AA2275" s="6"/>
    </row>
    <row r="2276" spans="1:27" s="64" customFormat="1" ht="12.75" customHeight="1" x14ac:dyDescent="0.2">
      <c r="A2276" s="64" t="s">
        <v>2393</v>
      </c>
      <c r="B2276" s="64" t="s">
        <v>2390</v>
      </c>
      <c r="C2276" s="65" t="s">
        <v>2389</v>
      </c>
      <c r="D2276" s="65" t="str">
        <f t="shared" si="40"/>
        <v>HELPINDA.COM</v>
      </c>
      <c r="E2276" s="66">
        <v>5967</v>
      </c>
      <c r="F2276" s="67" t="s">
        <v>2388</v>
      </c>
      <c r="I2276" s="64" t="s">
        <v>151</v>
      </c>
      <c r="J2276" s="64" t="s">
        <v>151</v>
      </c>
      <c r="K2276" s="64" t="s">
        <v>151</v>
      </c>
      <c r="L2276" s="64" t="s">
        <v>151</v>
      </c>
      <c r="M2276" s="64" t="s">
        <v>151</v>
      </c>
      <c r="N2276" s="6"/>
      <c r="O2276" s="64" t="s">
        <v>3899</v>
      </c>
      <c r="P2276" s="9"/>
      <c r="Q2276" s="9"/>
      <c r="R2276" s="64" t="s">
        <v>1748</v>
      </c>
      <c r="S2276" s="64" t="e">
        <v>#N/A</v>
      </c>
      <c r="T2276" s="64" t="e">
        <v>#N/A</v>
      </c>
      <c r="U2276" s="6"/>
      <c r="W2276" s="23" t="e">
        <f>VLOOKUP(F2276,'[1]AM Report'!$C:$L,10,FALSE)</f>
        <v>#N/A</v>
      </c>
      <c r="X2276" s="6" t="str">
        <f>VLOOKUP(F2276,'[2]Master URL List'!$F:$S,12,FALSE)</f>
        <v>CWA-MOB101</v>
      </c>
      <c r="Y2276" s="6" t="str">
        <f>VLOOKUP($F2276,'[2]Master URL List'!$F:$S,13,FALSE)</f>
        <v>Clinton Nowak</v>
      </c>
      <c r="Z2276" s="6" t="str">
        <f>VLOOKUP($F2276,'[2]Master URL List'!$F:$S,14,FALSE)</f>
        <v>president@serketmedia.com</v>
      </c>
      <c r="AA2276" s="6"/>
    </row>
    <row r="2277" spans="1:27" s="6" customFormat="1" ht="12.75" customHeight="1" x14ac:dyDescent="0.2">
      <c r="A2277" s="6" t="s">
        <v>2394</v>
      </c>
      <c r="B2277" s="6" t="s">
        <v>2413</v>
      </c>
      <c r="C2277" s="5" t="s">
        <v>2414</v>
      </c>
      <c r="D2277" s="5" t="str">
        <f t="shared" si="40"/>
        <v>TEAMONEYMEDIA.COM</v>
      </c>
      <c r="E2277" s="17">
        <v>5967</v>
      </c>
      <c r="F2277" s="16" t="s">
        <v>2415</v>
      </c>
      <c r="H2277" s="7"/>
      <c r="I2277" s="7" t="s">
        <v>151</v>
      </c>
      <c r="J2277" s="7" t="s">
        <v>151</v>
      </c>
      <c r="K2277" s="7" t="s">
        <v>151</v>
      </c>
      <c r="L2277" s="7" t="s">
        <v>151</v>
      </c>
      <c r="M2277" s="7" t="s">
        <v>151</v>
      </c>
      <c r="O2277" s="6" t="s">
        <v>3899</v>
      </c>
      <c r="P2277" s="9"/>
      <c r="Q2277" s="9"/>
      <c r="R2277" s="6" t="s">
        <v>1747</v>
      </c>
      <c r="S2277" s="6" t="e">
        <v>#N/A</v>
      </c>
      <c r="T2277" s="6" t="e">
        <v>#N/A</v>
      </c>
      <c r="W2277" s="23" t="e">
        <f>VLOOKUP(F2277,'[1]AM Report'!$C:$L,10,FALSE)</f>
        <v>#N/A</v>
      </c>
      <c r="X2277" s="6" t="str">
        <f>VLOOKUP(F2277,'[2]Master URL List'!$F:$S,12,FALSE)</f>
        <v>CWA-JP101</v>
      </c>
      <c r="Y2277" s="6" t="str">
        <f>VLOOKUP($F2277,'[2]Master URL List'!$F:$S,13,FALSE)</f>
        <v>ANTHONY POER</v>
      </c>
      <c r="Z2277" s="6" t="str">
        <f>VLOOKUP($F2277,'[2]Master URL List'!$F:$S,14,FALSE)</f>
        <v>TEAMONEYMEDIA@GMAIL.COM</v>
      </c>
    </row>
    <row r="2278" spans="1:27" s="6" customFormat="1" ht="12.75" customHeight="1" x14ac:dyDescent="0.2">
      <c r="A2278" s="6" t="s">
        <v>2395</v>
      </c>
      <c r="B2278" s="6" t="s">
        <v>2413</v>
      </c>
      <c r="C2278" s="5" t="s">
        <v>2414</v>
      </c>
      <c r="D2278" s="5" t="str">
        <f t="shared" si="40"/>
        <v>TEAMONEYMEDIA.COM</v>
      </c>
      <c r="E2278" s="17">
        <v>5967</v>
      </c>
      <c r="F2278" s="16" t="s">
        <v>2415</v>
      </c>
      <c r="H2278" s="7"/>
      <c r="I2278" s="7" t="s">
        <v>151</v>
      </c>
      <c r="J2278" s="7" t="s">
        <v>151</v>
      </c>
      <c r="K2278" s="7" t="s">
        <v>151</v>
      </c>
      <c r="L2278" s="7" t="s">
        <v>151</v>
      </c>
      <c r="M2278" s="7" t="s">
        <v>151</v>
      </c>
      <c r="O2278" s="6" t="s">
        <v>3899</v>
      </c>
      <c r="P2278" s="9"/>
      <c r="Q2278" s="9"/>
      <c r="R2278" s="6" t="s">
        <v>1747</v>
      </c>
      <c r="S2278" s="6" t="e">
        <v>#N/A</v>
      </c>
      <c r="T2278" s="6" t="e">
        <v>#N/A</v>
      </c>
      <c r="W2278" s="23" t="e">
        <f>VLOOKUP(F2278,'[1]AM Report'!$C:$L,10,FALSE)</f>
        <v>#N/A</v>
      </c>
      <c r="X2278" s="6" t="str">
        <f>VLOOKUP(F2278,'[2]Master URL List'!$F:$S,12,FALSE)</f>
        <v>CWA-JP101</v>
      </c>
      <c r="Y2278" s="6" t="str">
        <f>VLOOKUP($F2278,'[2]Master URL List'!$F:$S,13,FALSE)</f>
        <v>ANTHONY POER</v>
      </c>
      <c r="Z2278" s="6" t="str">
        <f>VLOOKUP($F2278,'[2]Master URL List'!$F:$S,14,FALSE)</f>
        <v>TEAMONEYMEDIA@GMAIL.COM</v>
      </c>
    </row>
    <row r="2279" spans="1:27" s="6" customFormat="1" ht="12.75" customHeight="1" x14ac:dyDescent="0.2">
      <c r="A2279" s="6" t="s">
        <v>2396</v>
      </c>
      <c r="B2279" s="6" t="s">
        <v>2413</v>
      </c>
      <c r="C2279" s="5" t="s">
        <v>2414</v>
      </c>
      <c r="D2279" s="5" t="str">
        <f t="shared" si="40"/>
        <v>TEAMONEYMEDIA.COM</v>
      </c>
      <c r="E2279" s="17">
        <v>5967</v>
      </c>
      <c r="F2279" s="16" t="s">
        <v>2415</v>
      </c>
      <c r="H2279" s="7"/>
      <c r="I2279" s="7" t="s">
        <v>151</v>
      </c>
      <c r="J2279" s="7" t="s">
        <v>151</v>
      </c>
      <c r="K2279" s="7" t="s">
        <v>151</v>
      </c>
      <c r="L2279" s="7" t="s">
        <v>151</v>
      </c>
      <c r="M2279" s="7" t="s">
        <v>151</v>
      </c>
      <c r="O2279" s="6" t="s">
        <v>3899</v>
      </c>
      <c r="P2279" s="9"/>
      <c r="Q2279" s="9"/>
      <c r="R2279" s="6" t="s">
        <v>1747</v>
      </c>
      <c r="S2279" s="6" t="e">
        <v>#N/A</v>
      </c>
      <c r="T2279" s="6" t="e">
        <v>#N/A</v>
      </c>
      <c r="W2279" s="23" t="e">
        <f>VLOOKUP(F2279,'[1]AM Report'!$C:$L,10,FALSE)</f>
        <v>#N/A</v>
      </c>
      <c r="X2279" s="6" t="str">
        <f>VLOOKUP(F2279,'[2]Master URL List'!$F:$S,12,FALSE)</f>
        <v>CWA-JP101</v>
      </c>
      <c r="Y2279" s="6" t="str">
        <f>VLOOKUP($F2279,'[2]Master URL List'!$F:$S,13,FALSE)</f>
        <v>ANTHONY POER</v>
      </c>
      <c r="Z2279" s="6" t="str">
        <f>VLOOKUP($F2279,'[2]Master URL List'!$F:$S,14,FALSE)</f>
        <v>TEAMONEYMEDIA@GMAIL.COM</v>
      </c>
    </row>
    <row r="2280" spans="1:27" s="6" customFormat="1" ht="12.75" customHeight="1" x14ac:dyDescent="0.2">
      <c r="A2280" s="6" t="s">
        <v>2397</v>
      </c>
      <c r="B2280" s="6" t="s">
        <v>2413</v>
      </c>
      <c r="C2280" s="5" t="s">
        <v>2414</v>
      </c>
      <c r="D2280" s="5" t="str">
        <f t="shared" si="40"/>
        <v>TEAMONEYMEDIA.COM</v>
      </c>
      <c r="E2280" s="17">
        <v>5967</v>
      </c>
      <c r="F2280" s="16" t="s">
        <v>2415</v>
      </c>
      <c r="H2280" s="7"/>
      <c r="I2280" s="7" t="s">
        <v>151</v>
      </c>
      <c r="J2280" s="7" t="s">
        <v>151</v>
      </c>
      <c r="K2280" s="7" t="s">
        <v>151</v>
      </c>
      <c r="L2280" s="7" t="s">
        <v>151</v>
      </c>
      <c r="M2280" s="7" t="s">
        <v>151</v>
      </c>
      <c r="O2280" s="6" t="s">
        <v>3899</v>
      </c>
      <c r="P2280" s="9"/>
      <c r="Q2280" s="9"/>
      <c r="R2280" s="6" t="s">
        <v>1747</v>
      </c>
      <c r="S2280" s="6" t="e">
        <v>#N/A</v>
      </c>
      <c r="T2280" s="6" t="e">
        <v>#N/A</v>
      </c>
      <c r="W2280" s="23" t="e">
        <f>VLOOKUP(F2280,'[1]AM Report'!$C:$L,10,FALSE)</f>
        <v>#N/A</v>
      </c>
      <c r="X2280" s="6" t="str">
        <f>VLOOKUP(F2280,'[2]Master URL List'!$F:$S,12,FALSE)</f>
        <v>CWA-JP101</v>
      </c>
      <c r="Y2280" s="6" t="str">
        <f>VLOOKUP($F2280,'[2]Master URL List'!$F:$S,13,FALSE)</f>
        <v>ANTHONY POER</v>
      </c>
      <c r="Z2280" s="6" t="str">
        <f>VLOOKUP($F2280,'[2]Master URL List'!$F:$S,14,FALSE)</f>
        <v>TEAMONEYMEDIA@GMAIL.COM</v>
      </c>
    </row>
    <row r="2281" spans="1:27" s="6" customFormat="1" ht="12.75" customHeight="1" x14ac:dyDescent="0.2">
      <c r="A2281" s="6" t="s">
        <v>2398</v>
      </c>
      <c r="B2281" s="6" t="s">
        <v>2413</v>
      </c>
      <c r="C2281" s="5" t="s">
        <v>2414</v>
      </c>
      <c r="D2281" s="5" t="str">
        <f t="shared" si="40"/>
        <v>TEAMONEYMEDIA.COM</v>
      </c>
      <c r="E2281" s="17">
        <v>5967</v>
      </c>
      <c r="F2281" s="16" t="s">
        <v>2415</v>
      </c>
      <c r="H2281" s="7"/>
      <c r="I2281" s="7" t="s">
        <v>151</v>
      </c>
      <c r="J2281" s="7" t="s">
        <v>151</v>
      </c>
      <c r="K2281" s="7" t="s">
        <v>151</v>
      </c>
      <c r="L2281" s="7" t="s">
        <v>151</v>
      </c>
      <c r="M2281" s="7" t="s">
        <v>151</v>
      </c>
      <c r="O2281" s="6" t="s">
        <v>3899</v>
      </c>
      <c r="P2281" s="9"/>
      <c r="Q2281" s="9"/>
      <c r="R2281" s="6" t="s">
        <v>1747</v>
      </c>
      <c r="S2281" s="6" t="e">
        <v>#N/A</v>
      </c>
      <c r="T2281" s="6" t="e">
        <v>#N/A</v>
      </c>
      <c r="W2281" s="23" t="e">
        <f>VLOOKUP(F2281,'[1]AM Report'!$C:$L,10,FALSE)</f>
        <v>#N/A</v>
      </c>
      <c r="X2281" s="6" t="str">
        <f>VLOOKUP(F2281,'[2]Master URL List'!$F:$S,12,FALSE)</f>
        <v>CWA-JP101</v>
      </c>
      <c r="Y2281" s="6" t="str">
        <f>VLOOKUP($F2281,'[2]Master URL List'!$F:$S,13,FALSE)</f>
        <v>ANTHONY POER</v>
      </c>
      <c r="Z2281" s="6" t="str">
        <f>VLOOKUP($F2281,'[2]Master URL List'!$F:$S,14,FALSE)</f>
        <v>TEAMONEYMEDIA@GMAIL.COM</v>
      </c>
    </row>
    <row r="2282" spans="1:27" s="6" customFormat="1" ht="12.75" customHeight="1" x14ac:dyDescent="0.2">
      <c r="A2282" s="6" t="s">
        <v>2399</v>
      </c>
      <c r="B2282" s="6" t="s">
        <v>2413</v>
      </c>
      <c r="C2282" s="5" t="s">
        <v>2414</v>
      </c>
      <c r="D2282" s="5" t="str">
        <f t="shared" si="40"/>
        <v>TEAMONEYMEDIA.COM</v>
      </c>
      <c r="E2282" s="17">
        <v>5967</v>
      </c>
      <c r="F2282" s="16" t="s">
        <v>2415</v>
      </c>
      <c r="H2282" s="7"/>
      <c r="I2282" s="7" t="s">
        <v>151</v>
      </c>
      <c r="J2282" s="7" t="s">
        <v>151</v>
      </c>
      <c r="K2282" s="7" t="s">
        <v>151</v>
      </c>
      <c r="L2282" s="7" t="s">
        <v>151</v>
      </c>
      <c r="M2282" s="7" t="s">
        <v>151</v>
      </c>
      <c r="O2282" s="6" t="s">
        <v>3899</v>
      </c>
      <c r="P2282" s="9"/>
      <c r="Q2282" s="9"/>
      <c r="R2282" s="6" t="s">
        <v>1747</v>
      </c>
      <c r="S2282" s="6" t="e">
        <v>#N/A</v>
      </c>
      <c r="T2282" s="6" t="e">
        <v>#N/A</v>
      </c>
      <c r="W2282" s="23" t="e">
        <f>VLOOKUP(F2282,'[1]AM Report'!$C:$L,10,FALSE)</f>
        <v>#N/A</v>
      </c>
      <c r="X2282" s="6" t="str">
        <f>VLOOKUP(F2282,'[2]Master URL List'!$F:$S,12,FALSE)</f>
        <v>CWA-JP101</v>
      </c>
      <c r="Y2282" s="6" t="str">
        <f>VLOOKUP($F2282,'[2]Master URL List'!$F:$S,13,FALSE)</f>
        <v>ANTHONY POER</v>
      </c>
      <c r="Z2282" s="6" t="str">
        <f>VLOOKUP($F2282,'[2]Master URL List'!$F:$S,14,FALSE)</f>
        <v>TEAMONEYMEDIA@GMAIL.COM</v>
      </c>
    </row>
    <row r="2283" spans="1:27" s="6" customFormat="1" ht="12.75" customHeight="1" x14ac:dyDescent="0.2">
      <c r="A2283" s="6" t="s">
        <v>2400</v>
      </c>
      <c r="B2283" s="6" t="s">
        <v>2413</v>
      </c>
      <c r="C2283" s="5" t="s">
        <v>2414</v>
      </c>
      <c r="D2283" s="5" t="str">
        <f t="shared" si="40"/>
        <v>TEAMONEYMEDIA.COM</v>
      </c>
      <c r="E2283" s="17">
        <v>5967</v>
      </c>
      <c r="F2283" s="16" t="s">
        <v>2415</v>
      </c>
      <c r="H2283" s="7"/>
      <c r="I2283" s="7" t="s">
        <v>151</v>
      </c>
      <c r="J2283" s="7" t="s">
        <v>151</v>
      </c>
      <c r="K2283" s="7" t="s">
        <v>151</v>
      </c>
      <c r="L2283" s="7" t="s">
        <v>151</v>
      </c>
      <c r="M2283" s="7" t="s">
        <v>151</v>
      </c>
      <c r="O2283" s="6" t="s">
        <v>3899</v>
      </c>
      <c r="P2283" s="9"/>
      <c r="Q2283" s="9"/>
      <c r="R2283" s="6" t="s">
        <v>1747</v>
      </c>
      <c r="S2283" s="6" t="e">
        <v>#N/A</v>
      </c>
      <c r="T2283" s="6" t="e">
        <v>#N/A</v>
      </c>
      <c r="W2283" s="23" t="e">
        <f>VLOOKUP(F2283,'[1]AM Report'!$C:$L,10,FALSE)</f>
        <v>#N/A</v>
      </c>
      <c r="X2283" s="6" t="str">
        <f>VLOOKUP(F2283,'[2]Master URL List'!$F:$S,12,FALSE)</f>
        <v>CWA-JP101</v>
      </c>
      <c r="Y2283" s="6" t="str">
        <f>VLOOKUP($F2283,'[2]Master URL List'!$F:$S,13,FALSE)</f>
        <v>ANTHONY POER</v>
      </c>
      <c r="Z2283" s="6" t="str">
        <f>VLOOKUP($F2283,'[2]Master URL List'!$F:$S,14,FALSE)</f>
        <v>TEAMONEYMEDIA@GMAIL.COM</v>
      </c>
    </row>
    <row r="2284" spans="1:27" s="6" customFormat="1" ht="12.75" customHeight="1" x14ac:dyDescent="0.2">
      <c r="A2284" s="6" t="s">
        <v>2401</v>
      </c>
      <c r="B2284" s="6" t="s">
        <v>2413</v>
      </c>
      <c r="C2284" s="5" t="s">
        <v>2414</v>
      </c>
      <c r="D2284" s="5" t="str">
        <f t="shared" si="40"/>
        <v>TEAMONEYMEDIA.COM</v>
      </c>
      <c r="E2284" s="17">
        <v>5967</v>
      </c>
      <c r="F2284" s="16" t="s">
        <v>2415</v>
      </c>
      <c r="H2284" s="7"/>
      <c r="I2284" s="7" t="s">
        <v>151</v>
      </c>
      <c r="J2284" s="7" t="s">
        <v>151</v>
      </c>
      <c r="K2284" s="7" t="s">
        <v>151</v>
      </c>
      <c r="L2284" s="7" t="s">
        <v>151</v>
      </c>
      <c r="M2284" s="7" t="s">
        <v>151</v>
      </c>
      <c r="O2284" s="6" t="s">
        <v>3899</v>
      </c>
      <c r="P2284" s="9"/>
      <c r="Q2284" s="9"/>
      <c r="R2284" s="6" t="s">
        <v>1747</v>
      </c>
      <c r="S2284" s="6" t="e">
        <v>#N/A</v>
      </c>
      <c r="T2284" s="6" t="e">
        <v>#N/A</v>
      </c>
      <c r="W2284" s="23" t="e">
        <f>VLOOKUP(F2284,'[1]AM Report'!$C:$L,10,FALSE)</f>
        <v>#N/A</v>
      </c>
      <c r="X2284" s="6" t="str">
        <f>VLOOKUP(F2284,'[2]Master URL List'!$F:$S,12,FALSE)</f>
        <v>CWA-JP101</v>
      </c>
      <c r="Y2284" s="6" t="str">
        <f>VLOOKUP($F2284,'[2]Master URL List'!$F:$S,13,FALSE)</f>
        <v>ANTHONY POER</v>
      </c>
      <c r="Z2284" s="6" t="str">
        <f>VLOOKUP($F2284,'[2]Master URL List'!$F:$S,14,FALSE)</f>
        <v>TEAMONEYMEDIA@GMAIL.COM</v>
      </c>
    </row>
    <row r="2285" spans="1:27" s="6" customFormat="1" ht="12.75" customHeight="1" x14ac:dyDescent="0.2">
      <c r="A2285" s="6" t="s">
        <v>2402</v>
      </c>
      <c r="B2285" s="6" t="s">
        <v>2413</v>
      </c>
      <c r="C2285" s="5" t="s">
        <v>2414</v>
      </c>
      <c r="D2285" s="5" t="str">
        <f t="shared" si="40"/>
        <v>TEAMONEYMEDIA.COM</v>
      </c>
      <c r="E2285" s="17">
        <v>5967</v>
      </c>
      <c r="F2285" s="16" t="s">
        <v>2415</v>
      </c>
      <c r="H2285" s="7"/>
      <c r="I2285" s="7" t="s">
        <v>151</v>
      </c>
      <c r="J2285" s="7" t="s">
        <v>151</v>
      </c>
      <c r="K2285" s="7" t="s">
        <v>151</v>
      </c>
      <c r="L2285" s="7" t="s">
        <v>151</v>
      </c>
      <c r="M2285" s="7" t="s">
        <v>151</v>
      </c>
      <c r="O2285" s="6" t="s">
        <v>3899</v>
      </c>
      <c r="P2285" s="9"/>
      <c r="Q2285" s="9"/>
      <c r="R2285" s="6" t="s">
        <v>1747</v>
      </c>
      <c r="S2285" s="6" t="e">
        <v>#N/A</v>
      </c>
      <c r="T2285" s="6" t="e">
        <v>#N/A</v>
      </c>
      <c r="W2285" s="23" t="e">
        <f>VLOOKUP(F2285,'[1]AM Report'!$C:$L,10,FALSE)</f>
        <v>#N/A</v>
      </c>
      <c r="X2285" s="6" t="str">
        <f>VLOOKUP(F2285,'[2]Master URL List'!$F:$S,12,FALSE)</f>
        <v>CWA-JP101</v>
      </c>
      <c r="Y2285" s="6" t="str">
        <f>VLOOKUP($F2285,'[2]Master URL List'!$F:$S,13,FALSE)</f>
        <v>ANTHONY POER</v>
      </c>
      <c r="Z2285" s="6" t="str">
        <f>VLOOKUP($F2285,'[2]Master URL List'!$F:$S,14,FALSE)</f>
        <v>TEAMONEYMEDIA@GMAIL.COM</v>
      </c>
    </row>
    <row r="2286" spans="1:27" s="6" customFormat="1" ht="12.75" customHeight="1" x14ac:dyDescent="0.2">
      <c r="A2286" s="6" t="s">
        <v>2403</v>
      </c>
      <c r="B2286" s="6" t="s">
        <v>2413</v>
      </c>
      <c r="C2286" s="5" t="s">
        <v>2414</v>
      </c>
      <c r="D2286" s="5" t="str">
        <f t="shared" si="40"/>
        <v>TEAMONEYMEDIA.COM</v>
      </c>
      <c r="E2286" s="17">
        <v>5967</v>
      </c>
      <c r="F2286" s="16" t="s">
        <v>2415</v>
      </c>
      <c r="H2286" s="7"/>
      <c r="I2286" s="7" t="s">
        <v>151</v>
      </c>
      <c r="J2286" s="7" t="s">
        <v>151</v>
      </c>
      <c r="K2286" s="7" t="s">
        <v>151</v>
      </c>
      <c r="L2286" s="7" t="s">
        <v>151</v>
      </c>
      <c r="M2286" s="7" t="s">
        <v>151</v>
      </c>
      <c r="O2286" s="6" t="s">
        <v>3899</v>
      </c>
      <c r="P2286" s="9"/>
      <c r="Q2286" s="9"/>
      <c r="R2286" s="6" t="s">
        <v>1747</v>
      </c>
      <c r="S2286" s="6" t="e">
        <v>#N/A</v>
      </c>
      <c r="T2286" s="6" t="e">
        <v>#N/A</v>
      </c>
      <c r="W2286" s="23" t="e">
        <f>VLOOKUP(F2286,'[1]AM Report'!$C:$L,10,FALSE)</f>
        <v>#N/A</v>
      </c>
      <c r="X2286" s="6" t="str">
        <f>VLOOKUP(F2286,'[2]Master URL List'!$F:$S,12,FALSE)</f>
        <v>CWA-JP101</v>
      </c>
      <c r="Y2286" s="6" t="str">
        <f>VLOOKUP($F2286,'[2]Master URL List'!$F:$S,13,FALSE)</f>
        <v>ANTHONY POER</v>
      </c>
      <c r="Z2286" s="6" t="str">
        <f>VLOOKUP($F2286,'[2]Master URL List'!$F:$S,14,FALSE)</f>
        <v>TEAMONEYMEDIA@GMAIL.COM</v>
      </c>
    </row>
    <row r="2287" spans="1:27" s="6" customFormat="1" ht="12.75" customHeight="1" x14ac:dyDescent="0.2">
      <c r="A2287" s="6" t="s">
        <v>2404</v>
      </c>
      <c r="B2287" s="6" t="s">
        <v>2413</v>
      </c>
      <c r="C2287" s="5" t="s">
        <v>2414</v>
      </c>
      <c r="D2287" s="5" t="str">
        <f t="shared" si="40"/>
        <v>TEAMONEYMEDIA.COM</v>
      </c>
      <c r="E2287" s="17">
        <v>5967</v>
      </c>
      <c r="F2287" s="16" t="s">
        <v>2415</v>
      </c>
      <c r="H2287" s="7"/>
      <c r="I2287" s="7" t="s">
        <v>151</v>
      </c>
      <c r="J2287" s="7" t="s">
        <v>151</v>
      </c>
      <c r="K2287" s="7" t="s">
        <v>151</v>
      </c>
      <c r="L2287" s="7" t="s">
        <v>151</v>
      </c>
      <c r="M2287" s="7" t="s">
        <v>151</v>
      </c>
      <c r="O2287" s="6" t="s">
        <v>3899</v>
      </c>
      <c r="P2287" s="9"/>
      <c r="Q2287" s="9"/>
      <c r="R2287" s="6" t="s">
        <v>1747</v>
      </c>
      <c r="S2287" s="6" t="e">
        <v>#N/A</v>
      </c>
      <c r="T2287" s="6" t="e">
        <v>#N/A</v>
      </c>
      <c r="W2287" s="23" t="e">
        <f>VLOOKUP(F2287,'[1]AM Report'!$C:$L,10,FALSE)</f>
        <v>#N/A</v>
      </c>
      <c r="X2287" s="6" t="str">
        <f>VLOOKUP(F2287,'[2]Master URL List'!$F:$S,12,FALSE)</f>
        <v>CWA-JP101</v>
      </c>
      <c r="Y2287" s="6" t="str">
        <f>VLOOKUP($F2287,'[2]Master URL List'!$F:$S,13,FALSE)</f>
        <v>ANTHONY POER</v>
      </c>
      <c r="Z2287" s="6" t="str">
        <f>VLOOKUP($F2287,'[2]Master URL List'!$F:$S,14,FALSE)</f>
        <v>TEAMONEYMEDIA@GMAIL.COM</v>
      </c>
    </row>
    <row r="2288" spans="1:27" s="6" customFormat="1" ht="12.75" customHeight="1" x14ac:dyDescent="0.2">
      <c r="A2288" s="6" t="s">
        <v>2405</v>
      </c>
      <c r="B2288" s="6" t="s">
        <v>2413</v>
      </c>
      <c r="C2288" s="5" t="s">
        <v>2414</v>
      </c>
      <c r="D2288" s="5" t="str">
        <f t="shared" si="40"/>
        <v>TEAMONEYMEDIA.COM</v>
      </c>
      <c r="E2288" s="17">
        <v>5967</v>
      </c>
      <c r="F2288" s="16" t="s">
        <v>2415</v>
      </c>
      <c r="H2288" s="7"/>
      <c r="I2288" s="7" t="s">
        <v>151</v>
      </c>
      <c r="J2288" s="7" t="s">
        <v>151</v>
      </c>
      <c r="K2288" s="7" t="s">
        <v>151</v>
      </c>
      <c r="L2288" s="7" t="s">
        <v>151</v>
      </c>
      <c r="M2288" s="7" t="s">
        <v>151</v>
      </c>
      <c r="O2288" s="6" t="s">
        <v>3899</v>
      </c>
      <c r="P2288" s="9"/>
      <c r="Q2288" s="9"/>
      <c r="R2288" s="6" t="s">
        <v>1747</v>
      </c>
      <c r="S2288" s="6" t="e">
        <v>#N/A</v>
      </c>
      <c r="T2288" s="6" t="e">
        <v>#N/A</v>
      </c>
      <c r="W2288" s="23" t="e">
        <f>VLOOKUP(F2288,'[1]AM Report'!$C:$L,10,FALSE)</f>
        <v>#N/A</v>
      </c>
      <c r="X2288" s="6" t="str">
        <f>VLOOKUP(F2288,'[2]Master URL List'!$F:$S,12,FALSE)</f>
        <v>CWA-JP101</v>
      </c>
      <c r="Y2288" s="6" t="str">
        <f>VLOOKUP($F2288,'[2]Master URL List'!$F:$S,13,FALSE)</f>
        <v>ANTHONY POER</v>
      </c>
      <c r="Z2288" s="6" t="str">
        <f>VLOOKUP($F2288,'[2]Master URL List'!$F:$S,14,FALSE)</f>
        <v>TEAMONEYMEDIA@GMAIL.COM</v>
      </c>
    </row>
    <row r="2289" spans="1:26" s="6" customFormat="1" ht="12.75" customHeight="1" x14ac:dyDescent="0.2">
      <c r="A2289" s="6" t="s">
        <v>2406</v>
      </c>
      <c r="B2289" s="6" t="s">
        <v>2413</v>
      </c>
      <c r="C2289" s="5" t="s">
        <v>2414</v>
      </c>
      <c r="D2289" s="5" t="str">
        <f t="shared" si="40"/>
        <v>TEAMONEYMEDIA.COM</v>
      </c>
      <c r="E2289" s="17">
        <v>5967</v>
      </c>
      <c r="F2289" s="16" t="s">
        <v>2415</v>
      </c>
      <c r="H2289" s="7"/>
      <c r="I2289" s="7" t="s">
        <v>151</v>
      </c>
      <c r="J2289" s="7" t="s">
        <v>151</v>
      </c>
      <c r="K2289" s="7" t="s">
        <v>151</v>
      </c>
      <c r="L2289" s="7" t="s">
        <v>151</v>
      </c>
      <c r="M2289" s="7" t="s">
        <v>151</v>
      </c>
      <c r="O2289" s="6" t="s">
        <v>3899</v>
      </c>
      <c r="P2289" s="9"/>
      <c r="Q2289" s="9"/>
      <c r="R2289" s="6" t="s">
        <v>1747</v>
      </c>
      <c r="S2289" s="6" t="e">
        <v>#N/A</v>
      </c>
      <c r="T2289" s="6" t="e">
        <v>#N/A</v>
      </c>
      <c r="W2289" s="23" t="e">
        <f>VLOOKUP(F2289,'[1]AM Report'!$C:$L,10,FALSE)</f>
        <v>#N/A</v>
      </c>
      <c r="X2289" s="6" t="str">
        <f>VLOOKUP(F2289,'[2]Master URL List'!$F:$S,12,FALSE)</f>
        <v>CWA-JP101</v>
      </c>
      <c r="Y2289" s="6" t="str">
        <f>VLOOKUP($F2289,'[2]Master URL List'!$F:$S,13,FALSE)</f>
        <v>ANTHONY POER</v>
      </c>
      <c r="Z2289" s="6" t="str">
        <f>VLOOKUP($F2289,'[2]Master URL List'!$F:$S,14,FALSE)</f>
        <v>TEAMONEYMEDIA@GMAIL.COM</v>
      </c>
    </row>
    <row r="2290" spans="1:26" s="6" customFormat="1" ht="12.75" customHeight="1" x14ac:dyDescent="0.2">
      <c r="A2290" s="6" t="s">
        <v>2407</v>
      </c>
      <c r="B2290" s="6" t="s">
        <v>2413</v>
      </c>
      <c r="C2290" s="5" t="s">
        <v>2414</v>
      </c>
      <c r="D2290" s="5" t="str">
        <f t="shared" si="40"/>
        <v>TEAMONEYMEDIA.COM</v>
      </c>
      <c r="E2290" s="17">
        <v>5967</v>
      </c>
      <c r="F2290" s="16" t="s">
        <v>2415</v>
      </c>
      <c r="H2290" s="7"/>
      <c r="I2290" s="7" t="s">
        <v>151</v>
      </c>
      <c r="J2290" s="7" t="s">
        <v>151</v>
      </c>
      <c r="K2290" s="7" t="s">
        <v>151</v>
      </c>
      <c r="L2290" s="7" t="s">
        <v>151</v>
      </c>
      <c r="M2290" s="7" t="s">
        <v>151</v>
      </c>
      <c r="O2290" s="6" t="s">
        <v>3899</v>
      </c>
      <c r="P2290" s="9"/>
      <c r="Q2290" s="9"/>
      <c r="R2290" s="6" t="s">
        <v>1747</v>
      </c>
      <c r="S2290" s="6" t="e">
        <v>#N/A</v>
      </c>
      <c r="T2290" s="6" t="e">
        <v>#N/A</v>
      </c>
      <c r="W2290" s="23" t="e">
        <f>VLOOKUP(F2290,'[1]AM Report'!$C:$L,10,FALSE)</f>
        <v>#N/A</v>
      </c>
      <c r="X2290" s="6" t="str">
        <f>VLOOKUP(F2290,'[2]Master URL List'!$F:$S,12,FALSE)</f>
        <v>CWA-JP101</v>
      </c>
      <c r="Y2290" s="6" t="str">
        <f>VLOOKUP($F2290,'[2]Master URL List'!$F:$S,13,FALSE)</f>
        <v>ANTHONY POER</v>
      </c>
      <c r="Z2290" s="6" t="str">
        <f>VLOOKUP($F2290,'[2]Master URL List'!$F:$S,14,FALSE)</f>
        <v>TEAMONEYMEDIA@GMAIL.COM</v>
      </c>
    </row>
    <row r="2291" spans="1:26" s="6" customFormat="1" ht="12.75" customHeight="1" x14ac:dyDescent="0.2">
      <c r="A2291" s="6" t="s">
        <v>2408</v>
      </c>
      <c r="B2291" s="6" t="s">
        <v>2413</v>
      </c>
      <c r="C2291" s="5" t="s">
        <v>2414</v>
      </c>
      <c r="D2291" s="5" t="str">
        <f t="shared" si="40"/>
        <v>TEAMONEYMEDIA.COM</v>
      </c>
      <c r="E2291" s="17">
        <v>5967</v>
      </c>
      <c r="F2291" s="16" t="s">
        <v>2415</v>
      </c>
      <c r="H2291" s="7"/>
      <c r="I2291" s="7" t="s">
        <v>151</v>
      </c>
      <c r="J2291" s="7" t="s">
        <v>151</v>
      </c>
      <c r="K2291" s="7" t="s">
        <v>151</v>
      </c>
      <c r="L2291" s="7" t="s">
        <v>151</v>
      </c>
      <c r="M2291" s="7" t="s">
        <v>151</v>
      </c>
      <c r="O2291" s="6" t="s">
        <v>3899</v>
      </c>
      <c r="P2291" s="9"/>
      <c r="Q2291" s="9"/>
      <c r="R2291" s="6" t="s">
        <v>1747</v>
      </c>
      <c r="S2291" s="6" t="e">
        <v>#N/A</v>
      </c>
      <c r="T2291" s="6" t="e">
        <v>#N/A</v>
      </c>
      <c r="W2291" s="23" t="e">
        <f>VLOOKUP(F2291,'[1]AM Report'!$C:$L,10,FALSE)</f>
        <v>#N/A</v>
      </c>
      <c r="X2291" s="6" t="str">
        <f>VLOOKUP(F2291,'[2]Master URL List'!$F:$S,12,FALSE)</f>
        <v>CWA-JP101</v>
      </c>
      <c r="Y2291" s="6" t="str">
        <f>VLOOKUP($F2291,'[2]Master URL List'!$F:$S,13,FALSE)</f>
        <v>ANTHONY POER</v>
      </c>
      <c r="Z2291" s="6" t="str">
        <f>VLOOKUP($F2291,'[2]Master URL List'!$F:$S,14,FALSE)</f>
        <v>TEAMONEYMEDIA@GMAIL.COM</v>
      </c>
    </row>
    <row r="2292" spans="1:26" s="6" customFormat="1" ht="12.75" customHeight="1" x14ac:dyDescent="0.2">
      <c r="A2292" s="6" t="s">
        <v>2409</v>
      </c>
      <c r="B2292" s="6" t="s">
        <v>2413</v>
      </c>
      <c r="C2292" s="5" t="s">
        <v>2414</v>
      </c>
      <c r="D2292" s="5" t="str">
        <f t="shared" si="40"/>
        <v>TEAMONEYMEDIA.COM</v>
      </c>
      <c r="E2292" s="17">
        <v>5967</v>
      </c>
      <c r="F2292" s="16" t="s">
        <v>2415</v>
      </c>
      <c r="H2292" s="7"/>
      <c r="I2292" s="7" t="s">
        <v>151</v>
      </c>
      <c r="J2292" s="7" t="s">
        <v>151</v>
      </c>
      <c r="K2292" s="7" t="s">
        <v>151</v>
      </c>
      <c r="L2292" s="7" t="s">
        <v>151</v>
      </c>
      <c r="M2292" s="7" t="s">
        <v>151</v>
      </c>
      <c r="O2292" s="6" t="s">
        <v>3899</v>
      </c>
      <c r="P2292" s="9"/>
      <c r="Q2292" s="9"/>
      <c r="R2292" s="6" t="s">
        <v>1747</v>
      </c>
      <c r="S2292" s="6" t="e">
        <v>#N/A</v>
      </c>
      <c r="T2292" s="6" t="e">
        <v>#N/A</v>
      </c>
      <c r="W2292" s="23" t="e">
        <f>VLOOKUP(F2292,'[1]AM Report'!$C:$L,10,FALSE)</f>
        <v>#N/A</v>
      </c>
      <c r="X2292" s="6" t="str">
        <f>VLOOKUP(F2292,'[2]Master URL List'!$F:$S,12,FALSE)</f>
        <v>CWA-JP101</v>
      </c>
      <c r="Y2292" s="6" t="str">
        <f>VLOOKUP($F2292,'[2]Master URL List'!$F:$S,13,FALSE)</f>
        <v>ANTHONY POER</v>
      </c>
      <c r="Z2292" s="6" t="str">
        <f>VLOOKUP($F2292,'[2]Master URL List'!$F:$S,14,FALSE)</f>
        <v>TEAMONEYMEDIA@GMAIL.COM</v>
      </c>
    </row>
    <row r="2293" spans="1:26" s="6" customFormat="1" ht="12.75" customHeight="1" x14ac:dyDescent="0.2">
      <c r="A2293" s="6" t="s">
        <v>2410</v>
      </c>
      <c r="B2293" s="6" t="s">
        <v>2413</v>
      </c>
      <c r="C2293" s="5" t="s">
        <v>2414</v>
      </c>
      <c r="D2293" s="5" t="str">
        <f t="shared" si="40"/>
        <v>TEAMONEYMEDIA.COM</v>
      </c>
      <c r="E2293" s="17">
        <v>5967</v>
      </c>
      <c r="F2293" s="16" t="s">
        <v>2415</v>
      </c>
      <c r="H2293" s="7"/>
      <c r="I2293" s="7" t="s">
        <v>151</v>
      </c>
      <c r="J2293" s="7" t="s">
        <v>151</v>
      </c>
      <c r="K2293" s="7" t="s">
        <v>151</v>
      </c>
      <c r="L2293" s="7" t="s">
        <v>151</v>
      </c>
      <c r="M2293" s="7" t="s">
        <v>151</v>
      </c>
      <c r="O2293" s="6" t="s">
        <v>3899</v>
      </c>
      <c r="P2293" s="9"/>
      <c r="Q2293" s="9"/>
      <c r="R2293" s="6" t="s">
        <v>1747</v>
      </c>
      <c r="S2293" s="6" t="e">
        <v>#N/A</v>
      </c>
      <c r="T2293" s="6" t="e">
        <v>#N/A</v>
      </c>
      <c r="W2293" s="23" t="e">
        <f>VLOOKUP(F2293,'[1]AM Report'!$C:$L,10,FALSE)</f>
        <v>#N/A</v>
      </c>
      <c r="X2293" s="6" t="str">
        <f>VLOOKUP(F2293,'[2]Master URL List'!$F:$S,12,FALSE)</f>
        <v>CWA-JP101</v>
      </c>
      <c r="Y2293" s="6" t="str">
        <f>VLOOKUP($F2293,'[2]Master URL List'!$F:$S,13,FALSE)</f>
        <v>ANTHONY POER</v>
      </c>
      <c r="Z2293" s="6" t="str">
        <f>VLOOKUP($F2293,'[2]Master URL List'!$F:$S,14,FALSE)</f>
        <v>TEAMONEYMEDIA@GMAIL.COM</v>
      </c>
    </row>
    <row r="2294" spans="1:26" s="6" customFormat="1" ht="12.75" customHeight="1" x14ac:dyDescent="0.2">
      <c r="A2294" s="6" t="s">
        <v>2411</v>
      </c>
      <c r="B2294" s="6" t="s">
        <v>2413</v>
      </c>
      <c r="C2294" s="5" t="s">
        <v>2414</v>
      </c>
      <c r="D2294" s="5" t="str">
        <f t="shared" si="40"/>
        <v>TEAMONEYMEDIA.COM</v>
      </c>
      <c r="E2294" s="17">
        <v>5967</v>
      </c>
      <c r="F2294" s="16" t="s">
        <v>2415</v>
      </c>
      <c r="G2294" s="6" t="s">
        <v>10695</v>
      </c>
      <c r="H2294" s="7" t="s">
        <v>10696</v>
      </c>
      <c r="I2294" s="7" t="s">
        <v>151</v>
      </c>
      <c r="J2294" s="7" t="s">
        <v>151</v>
      </c>
      <c r="K2294" s="7" t="s">
        <v>151</v>
      </c>
      <c r="L2294" s="7" t="s">
        <v>151</v>
      </c>
      <c r="M2294" s="7" t="s">
        <v>151</v>
      </c>
      <c r="O2294" s="6" t="s">
        <v>3899</v>
      </c>
      <c r="P2294" s="9"/>
      <c r="Q2294" s="9"/>
      <c r="R2294" s="6" t="s">
        <v>1747</v>
      </c>
      <c r="S2294" s="6" t="e">
        <v>#N/A</v>
      </c>
      <c r="T2294" s="6" t="e">
        <v>#N/A</v>
      </c>
      <c r="W2294" s="23" t="e">
        <f>VLOOKUP(F2294,'[1]AM Report'!$C:$L,10,FALSE)</f>
        <v>#N/A</v>
      </c>
      <c r="X2294" s="6" t="str">
        <f>VLOOKUP(F2294,'[2]Master URL List'!$F:$S,12,FALSE)</f>
        <v>CWA-JP101</v>
      </c>
      <c r="Y2294" s="6" t="str">
        <f>VLOOKUP($F2294,'[2]Master URL List'!$F:$S,13,FALSE)</f>
        <v>ANTHONY POER</v>
      </c>
      <c r="Z2294" s="6" t="str">
        <f>VLOOKUP($F2294,'[2]Master URL List'!$F:$S,14,FALSE)</f>
        <v>TEAMONEYMEDIA@GMAIL.COM</v>
      </c>
    </row>
    <row r="2295" spans="1:26" s="6" customFormat="1" ht="12.75" customHeight="1" x14ac:dyDescent="0.2">
      <c r="A2295" s="6" t="s">
        <v>2412</v>
      </c>
      <c r="B2295" s="6" t="s">
        <v>2413</v>
      </c>
      <c r="C2295" s="5" t="s">
        <v>2414</v>
      </c>
      <c r="D2295" s="5" t="str">
        <f t="shared" si="40"/>
        <v>TEAMONEYMEDIA.COM</v>
      </c>
      <c r="E2295" s="17">
        <v>5967</v>
      </c>
      <c r="F2295" s="16" t="s">
        <v>2415</v>
      </c>
      <c r="H2295" s="7"/>
      <c r="I2295" s="7" t="s">
        <v>151</v>
      </c>
      <c r="J2295" s="7" t="s">
        <v>151</v>
      </c>
      <c r="K2295" s="7" t="s">
        <v>151</v>
      </c>
      <c r="L2295" s="7" t="s">
        <v>151</v>
      </c>
      <c r="M2295" s="7" t="s">
        <v>151</v>
      </c>
      <c r="O2295" s="6" t="s">
        <v>3899</v>
      </c>
      <c r="P2295" s="9"/>
      <c r="Q2295" s="9"/>
      <c r="R2295" s="6" t="s">
        <v>1747</v>
      </c>
      <c r="S2295" s="6" t="e">
        <v>#N/A</v>
      </c>
      <c r="T2295" s="6" t="e">
        <v>#N/A</v>
      </c>
      <c r="W2295" s="23" t="e">
        <f>VLOOKUP(F2295,'[1]AM Report'!$C:$L,10,FALSE)</f>
        <v>#N/A</v>
      </c>
      <c r="X2295" s="6" t="str">
        <f>VLOOKUP(F2295,'[2]Master URL List'!$F:$S,12,FALSE)</f>
        <v>CWA-JP101</v>
      </c>
      <c r="Y2295" s="6" t="str">
        <f>VLOOKUP($F2295,'[2]Master URL List'!$F:$S,13,FALSE)</f>
        <v>ANTHONY POER</v>
      </c>
      <c r="Z2295" s="6" t="str">
        <f>VLOOKUP($F2295,'[2]Master URL List'!$F:$S,14,FALSE)</f>
        <v>TEAMONEYMEDIA@GMAIL.COM</v>
      </c>
    </row>
    <row r="2296" spans="1:26" s="6" customFormat="1" ht="12.75" customHeight="1" x14ac:dyDescent="0.2">
      <c r="A2296" s="6" t="s">
        <v>4997</v>
      </c>
      <c r="B2296" s="6" t="s">
        <v>2413</v>
      </c>
      <c r="C2296" s="5" t="s">
        <v>2414</v>
      </c>
      <c r="D2296" s="5" t="str">
        <f t="shared" si="40"/>
        <v>TEAMONEYMEDIA.COM</v>
      </c>
      <c r="E2296" s="17">
        <v>5967</v>
      </c>
      <c r="F2296" s="16" t="s">
        <v>2415</v>
      </c>
      <c r="G2296" s="6" t="s">
        <v>10697</v>
      </c>
      <c r="H2296" s="7" t="s">
        <v>10698</v>
      </c>
      <c r="I2296" s="7" t="s">
        <v>151</v>
      </c>
      <c r="J2296" s="7" t="s">
        <v>151</v>
      </c>
      <c r="K2296" s="7" t="s">
        <v>151</v>
      </c>
      <c r="L2296" s="7" t="s">
        <v>151</v>
      </c>
      <c r="M2296" s="7" t="s">
        <v>151</v>
      </c>
      <c r="O2296" s="6" t="s">
        <v>3899</v>
      </c>
      <c r="P2296" s="9"/>
      <c r="Q2296" s="9"/>
      <c r="R2296" s="6" t="s">
        <v>1747</v>
      </c>
      <c r="S2296" s="6" t="e">
        <v>#N/A</v>
      </c>
      <c r="T2296" s="6" t="e">
        <v>#N/A</v>
      </c>
      <c r="W2296" s="23" t="e">
        <f>VLOOKUP(F2296,'[1]AM Report'!$C:$L,10,FALSE)</f>
        <v>#N/A</v>
      </c>
    </row>
    <row r="2297" spans="1:26" s="6" customFormat="1" ht="12.75" customHeight="1" x14ac:dyDescent="0.2">
      <c r="A2297" s="6" t="s">
        <v>2418</v>
      </c>
      <c r="B2297" s="6" t="s">
        <v>2416</v>
      </c>
      <c r="C2297" s="6" t="s">
        <v>2416</v>
      </c>
      <c r="D2297" s="5" t="str">
        <f t="shared" si="40"/>
        <v>ECKSTUT ENTERPRISES LLC</v>
      </c>
      <c r="E2297" s="17">
        <v>5967</v>
      </c>
      <c r="F2297" s="16" t="s">
        <v>2417</v>
      </c>
      <c r="H2297" s="7"/>
      <c r="I2297" s="7" t="s">
        <v>151</v>
      </c>
      <c r="J2297" s="7" t="s">
        <v>151</v>
      </c>
      <c r="K2297" s="7" t="s">
        <v>151</v>
      </c>
      <c r="L2297" s="7" t="s">
        <v>151</v>
      </c>
      <c r="M2297" s="7" t="s">
        <v>151</v>
      </c>
      <c r="O2297" s="6" t="s">
        <v>3899</v>
      </c>
      <c r="P2297" s="9"/>
      <c r="Q2297" s="9"/>
      <c r="R2297" s="17" t="s">
        <v>1742</v>
      </c>
      <c r="S2297" s="6" t="e">
        <v>#N/A</v>
      </c>
      <c r="T2297" s="6" t="e">
        <v>#N/A</v>
      </c>
      <c r="W2297" s="23" t="e">
        <f>VLOOKUP(F2297,'[1]AM Report'!$C:$L,10,FALSE)</f>
        <v>#N/A</v>
      </c>
      <c r="X2297" s="6" t="str">
        <f>VLOOKUP(F2297,'[2]Master URL List'!$F:$S,12,FALSE)</f>
        <v>CWA-RG101</v>
      </c>
      <c r="Y2297" s="6" t="str">
        <f>VLOOKUP($F2297,'[2]Master URL List'!$F:$S,13,FALSE)</f>
        <v>MICHAEL ECKSTUT</v>
      </c>
      <c r="Z2297" s="6" t="str">
        <f>VLOOKUP($F2297,'[2]Master URL List'!$F:$S,14,FALSE)</f>
        <v>MIKE@ECKSTUTENTERPRISES.COM</v>
      </c>
    </row>
    <row r="2298" spans="1:26" s="64" customFormat="1" ht="12.75" customHeight="1" x14ac:dyDescent="0.2">
      <c r="A2298" s="64" t="s">
        <v>2424</v>
      </c>
      <c r="B2298" s="64" t="s">
        <v>2429</v>
      </c>
      <c r="C2298" s="65" t="s">
        <v>2430</v>
      </c>
      <c r="D2298" s="65" t="str">
        <f t="shared" si="40"/>
        <v>JD SALES</v>
      </c>
      <c r="E2298" s="66">
        <v>5967</v>
      </c>
      <c r="F2298" s="67" t="s">
        <v>2431</v>
      </c>
      <c r="I2298" s="64" t="s">
        <v>151</v>
      </c>
      <c r="J2298" s="64" t="s">
        <v>151</v>
      </c>
      <c r="K2298" s="64" t="s">
        <v>151</v>
      </c>
      <c r="L2298" s="64" t="s">
        <v>151</v>
      </c>
      <c r="M2298" s="64" t="s">
        <v>151</v>
      </c>
      <c r="O2298" s="64" t="s">
        <v>3899</v>
      </c>
      <c r="P2298" s="69"/>
      <c r="Q2298" s="69"/>
      <c r="R2298" s="66" t="s">
        <v>1742</v>
      </c>
      <c r="S2298" s="64" t="e">
        <v>#N/A</v>
      </c>
      <c r="T2298" s="64" t="e">
        <v>#N/A</v>
      </c>
      <c r="W2298" s="70" t="e">
        <f>VLOOKUP(F2298,'[1]AM Report'!$C:$L,10,FALSE)</f>
        <v>#N/A</v>
      </c>
      <c r="X2298" s="64" t="str">
        <f>VLOOKUP(F2298,'[2]Master URL List'!$F:$S,12,FALSE)</f>
        <v>CWA-RG101</v>
      </c>
      <c r="Y2298" s="64" t="str">
        <f>VLOOKUP($F2298,'[2]Master URL List'!$F:$S,13,FALSE)</f>
        <v>SHANNON KAEHNY</v>
      </c>
      <c r="Z2298" s="64" t="str">
        <f>VLOOKUP($F2298,'[2]Master URL List'!$F:$S,14,FALSE)</f>
        <v>SHANNON@JAMESDEEN.COM</v>
      </c>
    </row>
    <row r="2299" spans="1:26" s="64" customFormat="1" ht="12.75" customHeight="1" x14ac:dyDescent="0.2">
      <c r="A2299" s="64" t="s">
        <v>2425</v>
      </c>
      <c r="B2299" s="64" t="s">
        <v>2429</v>
      </c>
      <c r="C2299" s="65" t="s">
        <v>2430</v>
      </c>
      <c r="D2299" s="65" t="str">
        <f t="shared" si="40"/>
        <v>JD SALES</v>
      </c>
      <c r="E2299" s="66">
        <v>5967</v>
      </c>
      <c r="F2299" s="67" t="s">
        <v>2431</v>
      </c>
      <c r="I2299" s="64" t="s">
        <v>151</v>
      </c>
      <c r="J2299" s="64" t="s">
        <v>151</v>
      </c>
      <c r="K2299" s="64" t="s">
        <v>151</v>
      </c>
      <c r="L2299" s="64" t="s">
        <v>151</v>
      </c>
      <c r="M2299" s="64" t="s">
        <v>151</v>
      </c>
      <c r="O2299" s="64" t="s">
        <v>3899</v>
      </c>
      <c r="P2299" s="69"/>
      <c r="Q2299" s="69"/>
      <c r="R2299" s="66" t="s">
        <v>1742</v>
      </c>
      <c r="S2299" s="64" t="e">
        <v>#N/A</v>
      </c>
      <c r="T2299" s="64" t="e">
        <v>#N/A</v>
      </c>
      <c r="W2299" s="70" t="e">
        <f>VLOOKUP(F2299,'[1]AM Report'!$C:$L,10,FALSE)</f>
        <v>#N/A</v>
      </c>
      <c r="X2299" s="64" t="str">
        <f>VLOOKUP(F2299,'[2]Master URL List'!$F:$S,12,FALSE)</f>
        <v>CWA-RG101</v>
      </c>
      <c r="Y2299" s="64" t="str">
        <f>VLOOKUP($F2299,'[2]Master URL List'!$F:$S,13,FALSE)</f>
        <v>SHANNON KAEHNY</v>
      </c>
      <c r="Z2299" s="64" t="str">
        <f>VLOOKUP($F2299,'[2]Master URL List'!$F:$S,14,FALSE)</f>
        <v>SHANNON@JAMESDEEN.COM</v>
      </c>
    </row>
    <row r="2300" spans="1:26" s="64" customFormat="1" ht="12.75" customHeight="1" x14ac:dyDescent="0.2">
      <c r="A2300" s="64" t="s">
        <v>2426</v>
      </c>
      <c r="B2300" s="64" t="s">
        <v>2429</v>
      </c>
      <c r="C2300" s="65" t="s">
        <v>2430</v>
      </c>
      <c r="D2300" s="65" t="str">
        <f t="shared" si="40"/>
        <v>JD SALES</v>
      </c>
      <c r="E2300" s="66">
        <v>5967</v>
      </c>
      <c r="F2300" s="67" t="s">
        <v>2431</v>
      </c>
      <c r="I2300" s="64" t="s">
        <v>151</v>
      </c>
      <c r="J2300" s="64" t="s">
        <v>151</v>
      </c>
      <c r="K2300" s="64" t="s">
        <v>151</v>
      </c>
      <c r="L2300" s="64" t="s">
        <v>151</v>
      </c>
      <c r="M2300" s="64" t="s">
        <v>151</v>
      </c>
      <c r="O2300" s="64" t="s">
        <v>3899</v>
      </c>
      <c r="P2300" s="69"/>
      <c r="Q2300" s="69"/>
      <c r="R2300" s="66" t="s">
        <v>1742</v>
      </c>
      <c r="S2300" s="64" t="e">
        <v>#N/A</v>
      </c>
      <c r="T2300" s="64" t="e">
        <v>#N/A</v>
      </c>
      <c r="W2300" s="70" t="e">
        <f>VLOOKUP(F2300,'[1]AM Report'!$C:$L,10,FALSE)</f>
        <v>#N/A</v>
      </c>
      <c r="X2300" s="64" t="str">
        <f>VLOOKUP(F2300,'[2]Master URL List'!$F:$S,12,FALSE)</f>
        <v>CWA-RG101</v>
      </c>
      <c r="Y2300" s="64" t="str">
        <f>VLOOKUP($F2300,'[2]Master URL List'!$F:$S,13,FALSE)</f>
        <v>SHANNON KAEHNY</v>
      </c>
      <c r="Z2300" s="64" t="str">
        <f>VLOOKUP($F2300,'[2]Master URL List'!$F:$S,14,FALSE)</f>
        <v>SHANNON@JAMESDEEN.COM</v>
      </c>
    </row>
    <row r="2301" spans="1:26" s="64" customFormat="1" ht="12.75" customHeight="1" x14ac:dyDescent="0.2">
      <c r="A2301" s="64" t="s">
        <v>2419</v>
      </c>
      <c r="B2301" s="64" t="s">
        <v>2429</v>
      </c>
      <c r="C2301" s="65" t="s">
        <v>2430</v>
      </c>
      <c r="D2301" s="65" t="str">
        <f t="shared" si="40"/>
        <v>JD SALES</v>
      </c>
      <c r="E2301" s="66">
        <v>5967</v>
      </c>
      <c r="F2301" s="67" t="s">
        <v>2431</v>
      </c>
      <c r="I2301" s="64" t="s">
        <v>151</v>
      </c>
      <c r="J2301" s="64" t="s">
        <v>151</v>
      </c>
      <c r="K2301" s="64" t="s">
        <v>151</v>
      </c>
      <c r="L2301" s="64" t="s">
        <v>151</v>
      </c>
      <c r="M2301" s="64" t="s">
        <v>151</v>
      </c>
      <c r="O2301" s="64" t="s">
        <v>3899</v>
      </c>
      <c r="P2301" s="69"/>
      <c r="Q2301" s="69"/>
      <c r="R2301" s="66" t="s">
        <v>1742</v>
      </c>
      <c r="S2301" s="64" t="e">
        <v>#N/A</v>
      </c>
      <c r="T2301" s="64" t="e">
        <v>#N/A</v>
      </c>
      <c r="W2301" s="70" t="e">
        <f>VLOOKUP(F2301,'[1]AM Report'!$C:$L,10,FALSE)</f>
        <v>#N/A</v>
      </c>
      <c r="X2301" s="64" t="str">
        <f>VLOOKUP(F2301,'[2]Master URL List'!$F:$S,12,FALSE)</f>
        <v>CWA-RG101</v>
      </c>
      <c r="Y2301" s="64" t="str">
        <f>VLOOKUP($F2301,'[2]Master URL List'!$F:$S,13,FALSE)</f>
        <v>SHANNON KAEHNY</v>
      </c>
      <c r="Z2301" s="64" t="str">
        <f>VLOOKUP($F2301,'[2]Master URL List'!$F:$S,14,FALSE)</f>
        <v>SHANNON@JAMESDEEN.COM</v>
      </c>
    </row>
    <row r="2302" spans="1:26" s="64" customFormat="1" ht="12.75" customHeight="1" x14ac:dyDescent="0.2">
      <c r="A2302" s="64" t="s">
        <v>2420</v>
      </c>
      <c r="B2302" s="64" t="s">
        <v>2429</v>
      </c>
      <c r="C2302" s="65" t="s">
        <v>2430</v>
      </c>
      <c r="D2302" s="65" t="str">
        <f t="shared" si="40"/>
        <v>JD SALES</v>
      </c>
      <c r="E2302" s="66">
        <v>5967</v>
      </c>
      <c r="F2302" s="67" t="s">
        <v>2431</v>
      </c>
      <c r="I2302" s="64" t="s">
        <v>151</v>
      </c>
      <c r="J2302" s="64" t="s">
        <v>151</v>
      </c>
      <c r="K2302" s="64" t="s">
        <v>151</v>
      </c>
      <c r="L2302" s="64" t="s">
        <v>151</v>
      </c>
      <c r="M2302" s="64" t="s">
        <v>151</v>
      </c>
      <c r="O2302" s="64" t="s">
        <v>3899</v>
      </c>
      <c r="P2302" s="69"/>
      <c r="Q2302" s="69"/>
      <c r="R2302" s="66" t="s">
        <v>1742</v>
      </c>
      <c r="S2302" s="64" t="e">
        <v>#N/A</v>
      </c>
      <c r="T2302" s="64" t="e">
        <v>#N/A</v>
      </c>
      <c r="W2302" s="70" t="e">
        <f>VLOOKUP(F2302,'[1]AM Report'!$C:$L,10,FALSE)</f>
        <v>#N/A</v>
      </c>
      <c r="X2302" s="64" t="str">
        <f>VLOOKUP(F2302,'[2]Master URL List'!$F:$S,12,FALSE)</f>
        <v>CWA-RG101</v>
      </c>
      <c r="Y2302" s="64" t="str">
        <f>VLOOKUP($F2302,'[2]Master URL List'!$F:$S,13,FALSE)</f>
        <v>SHANNON KAEHNY</v>
      </c>
      <c r="Z2302" s="64" t="str">
        <f>VLOOKUP($F2302,'[2]Master URL List'!$F:$S,14,FALSE)</f>
        <v>SHANNON@JAMESDEEN.COM</v>
      </c>
    </row>
    <row r="2303" spans="1:26" s="64" customFormat="1" ht="12.75" customHeight="1" x14ac:dyDescent="0.2">
      <c r="A2303" s="64" t="s">
        <v>2421</v>
      </c>
      <c r="B2303" s="64" t="s">
        <v>2429</v>
      </c>
      <c r="C2303" s="65" t="s">
        <v>2430</v>
      </c>
      <c r="D2303" s="65" t="str">
        <f t="shared" si="40"/>
        <v>JD SALES</v>
      </c>
      <c r="E2303" s="66">
        <v>5967</v>
      </c>
      <c r="F2303" s="67" t="s">
        <v>2431</v>
      </c>
      <c r="I2303" s="64" t="s">
        <v>151</v>
      </c>
      <c r="J2303" s="64" t="s">
        <v>151</v>
      </c>
      <c r="K2303" s="64" t="s">
        <v>151</v>
      </c>
      <c r="L2303" s="64" t="s">
        <v>151</v>
      </c>
      <c r="M2303" s="64" t="s">
        <v>151</v>
      </c>
      <c r="O2303" s="64" t="s">
        <v>3899</v>
      </c>
      <c r="P2303" s="69"/>
      <c r="Q2303" s="69"/>
      <c r="R2303" s="66" t="s">
        <v>1742</v>
      </c>
      <c r="S2303" s="64" t="e">
        <v>#N/A</v>
      </c>
      <c r="T2303" s="64" t="e">
        <v>#N/A</v>
      </c>
      <c r="W2303" s="70" t="e">
        <f>VLOOKUP(F2303,'[1]AM Report'!$C:$L,10,FALSE)</f>
        <v>#N/A</v>
      </c>
      <c r="X2303" s="64" t="str">
        <f>VLOOKUP(F2303,'[2]Master URL List'!$F:$S,12,FALSE)</f>
        <v>CWA-RG101</v>
      </c>
      <c r="Y2303" s="64" t="str">
        <f>VLOOKUP($F2303,'[2]Master URL List'!$F:$S,13,FALSE)</f>
        <v>SHANNON KAEHNY</v>
      </c>
      <c r="Z2303" s="64" t="str">
        <f>VLOOKUP($F2303,'[2]Master URL List'!$F:$S,14,FALSE)</f>
        <v>SHANNON@JAMESDEEN.COM</v>
      </c>
    </row>
    <row r="2304" spans="1:26" s="64" customFormat="1" ht="12.75" customHeight="1" x14ac:dyDescent="0.2">
      <c r="A2304" s="64" t="s">
        <v>2422</v>
      </c>
      <c r="B2304" s="64" t="s">
        <v>2429</v>
      </c>
      <c r="C2304" s="65" t="s">
        <v>2430</v>
      </c>
      <c r="D2304" s="65" t="str">
        <f t="shared" si="40"/>
        <v>JD SALES</v>
      </c>
      <c r="E2304" s="66">
        <v>5967</v>
      </c>
      <c r="F2304" s="67" t="s">
        <v>2431</v>
      </c>
      <c r="I2304" s="64" t="s">
        <v>151</v>
      </c>
      <c r="J2304" s="64" t="s">
        <v>151</v>
      </c>
      <c r="K2304" s="64" t="s">
        <v>151</v>
      </c>
      <c r="L2304" s="64" t="s">
        <v>151</v>
      </c>
      <c r="M2304" s="64" t="s">
        <v>151</v>
      </c>
      <c r="O2304" s="64" t="s">
        <v>3899</v>
      </c>
      <c r="P2304" s="69"/>
      <c r="Q2304" s="69"/>
      <c r="R2304" s="66" t="s">
        <v>1742</v>
      </c>
      <c r="S2304" s="64" t="e">
        <v>#N/A</v>
      </c>
      <c r="T2304" s="64" t="e">
        <v>#N/A</v>
      </c>
      <c r="W2304" s="70" t="e">
        <f>VLOOKUP(F2304,'[1]AM Report'!$C:$L,10,FALSE)</f>
        <v>#N/A</v>
      </c>
      <c r="X2304" s="64" t="str">
        <f>VLOOKUP(F2304,'[2]Master URL List'!$F:$S,12,FALSE)</f>
        <v>CWA-RG101</v>
      </c>
      <c r="Y2304" s="64" t="str">
        <f>VLOOKUP($F2304,'[2]Master URL List'!$F:$S,13,FALSE)</f>
        <v>SHANNON KAEHNY</v>
      </c>
      <c r="Z2304" s="64" t="str">
        <f>VLOOKUP($F2304,'[2]Master URL List'!$F:$S,14,FALSE)</f>
        <v>SHANNON@JAMESDEEN.COM</v>
      </c>
    </row>
    <row r="2305" spans="1:26" s="64" customFormat="1" ht="12.75" customHeight="1" x14ac:dyDescent="0.2">
      <c r="A2305" s="64" t="s">
        <v>2423</v>
      </c>
      <c r="B2305" s="64" t="s">
        <v>2429</v>
      </c>
      <c r="C2305" s="65" t="s">
        <v>2430</v>
      </c>
      <c r="D2305" s="65" t="str">
        <f t="shared" si="40"/>
        <v>JD SALES</v>
      </c>
      <c r="E2305" s="66">
        <v>5967</v>
      </c>
      <c r="F2305" s="67" t="s">
        <v>2431</v>
      </c>
      <c r="I2305" s="64" t="s">
        <v>151</v>
      </c>
      <c r="J2305" s="64" t="s">
        <v>151</v>
      </c>
      <c r="K2305" s="64" t="s">
        <v>151</v>
      </c>
      <c r="L2305" s="64" t="s">
        <v>151</v>
      </c>
      <c r="M2305" s="64" t="s">
        <v>151</v>
      </c>
      <c r="O2305" s="64" t="s">
        <v>3899</v>
      </c>
      <c r="P2305" s="69"/>
      <c r="Q2305" s="69"/>
      <c r="R2305" s="66" t="s">
        <v>1742</v>
      </c>
      <c r="S2305" s="64" t="e">
        <v>#N/A</v>
      </c>
      <c r="T2305" s="64" t="e">
        <v>#N/A</v>
      </c>
      <c r="W2305" s="70" t="e">
        <f>VLOOKUP(F2305,'[1]AM Report'!$C:$L,10,FALSE)</f>
        <v>#N/A</v>
      </c>
      <c r="X2305" s="64" t="str">
        <f>VLOOKUP(F2305,'[2]Master URL List'!$F:$S,12,FALSE)</f>
        <v>CWA-RG101</v>
      </c>
      <c r="Y2305" s="64" t="str">
        <f>VLOOKUP($F2305,'[2]Master URL List'!$F:$S,13,FALSE)</f>
        <v>SHANNON KAEHNY</v>
      </c>
      <c r="Z2305" s="64" t="str">
        <f>VLOOKUP($F2305,'[2]Master URL List'!$F:$S,14,FALSE)</f>
        <v>SHANNON@JAMESDEEN.COM</v>
      </c>
    </row>
    <row r="2306" spans="1:26" s="64" customFormat="1" ht="12.75" customHeight="1" x14ac:dyDescent="0.2">
      <c r="A2306" s="64" t="s">
        <v>2427</v>
      </c>
      <c r="B2306" s="64" t="s">
        <v>2429</v>
      </c>
      <c r="C2306" s="65" t="s">
        <v>2430</v>
      </c>
      <c r="D2306" s="65" t="str">
        <f t="shared" si="40"/>
        <v>JD SALES</v>
      </c>
      <c r="E2306" s="66">
        <v>5967</v>
      </c>
      <c r="F2306" s="67" t="s">
        <v>2431</v>
      </c>
      <c r="I2306" s="64" t="s">
        <v>151</v>
      </c>
      <c r="J2306" s="64" t="s">
        <v>151</v>
      </c>
      <c r="K2306" s="64" t="s">
        <v>151</v>
      </c>
      <c r="L2306" s="64" t="s">
        <v>151</v>
      </c>
      <c r="M2306" s="64" t="s">
        <v>151</v>
      </c>
      <c r="N2306" s="64" t="s">
        <v>4054</v>
      </c>
      <c r="O2306" s="64" t="s">
        <v>3965</v>
      </c>
      <c r="P2306" s="69" t="s">
        <v>3903</v>
      </c>
      <c r="Q2306" s="69"/>
      <c r="R2306" s="66" t="s">
        <v>1742</v>
      </c>
      <c r="S2306" s="64" t="e">
        <v>#N/A</v>
      </c>
      <c r="T2306" s="64" t="e">
        <v>#N/A</v>
      </c>
      <c r="W2306" s="70" t="e">
        <f>VLOOKUP(F2306,'[1]AM Report'!$C:$L,10,FALSE)</f>
        <v>#N/A</v>
      </c>
      <c r="X2306" s="64" t="str">
        <f>VLOOKUP(F2306,'[2]Master URL List'!$F:$S,12,FALSE)</f>
        <v>CWA-RG101</v>
      </c>
      <c r="Y2306" s="64" t="str">
        <f>VLOOKUP($F2306,'[2]Master URL List'!$F:$S,13,FALSE)</f>
        <v>SHANNON KAEHNY</v>
      </c>
      <c r="Z2306" s="64" t="str">
        <f>VLOOKUP($F2306,'[2]Master URL List'!$F:$S,14,FALSE)</f>
        <v>SHANNON@JAMESDEEN.COM</v>
      </c>
    </row>
    <row r="2307" spans="1:26" s="64" customFormat="1" ht="12.75" customHeight="1" x14ac:dyDescent="0.2">
      <c r="A2307" s="64" t="s">
        <v>2428</v>
      </c>
      <c r="B2307" s="64" t="s">
        <v>2429</v>
      </c>
      <c r="C2307" s="65" t="s">
        <v>2430</v>
      </c>
      <c r="D2307" s="65" t="str">
        <f t="shared" si="40"/>
        <v>JD SALES</v>
      </c>
      <c r="E2307" s="66">
        <v>5967</v>
      </c>
      <c r="F2307" s="67" t="s">
        <v>2431</v>
      </c>
      <c r="I2307" s="64" t="s">
        <v>151</v>
      </c>
      <c r="J2307" s="64" t="s">
        <v>151</v>
      </c>
      <c r="K2307" s="64" t="s">
        <v>151</v>
      </c>
      <c r="L2307" s="64" t="s">
        <v>151</v>
      </c>
      <c r="M2307" s="64" t="s">
        <v>151</v>
      </c>
      <c r="O2307" s="64" t="s">
        <v>3899</v>
      </c>
      <c r="P2307" s="69"/>
      <c r="Q2307" s="69"/>
      <c r="R2307" s="66" t="s">
        <v>1742</v>
      </c>
      <c r="S2307" s="64" t="e">
        <v>#N/A</v>
      </c>
      <c r="T2307" s="64" t="e">
        <v>#N/A</v>
      </c>
      <c r="W2307" s="70" t="e">
        <f>VLOOKUP(F2307,'[1]AM Report'!$C:$L,10,FALSE)</f>
        <v>#N/A</v>
      </c>
      <c r="X2307" s="64" t="str">
        <f>VLOOKUP(F2307,'[2]Master URL List'!$F:$S,12,FALSE)</f>
        <v>CWA-RG101</v>
      </c>
      <c r="Y2307" s="64" t="str">
        <f>VLOOKUP($F2307,'[2]Master URL List'!$F:$S,13,FALSE)</f>
        <v>SHANNON KAEHNY</v>
      </c>
      <c r="Z2307" s="64" t="str">
        <f>VLOOKUP($F2307,'[2]Master URL List'!$F:$S,14,FALSE)</f>
        <v>SHANNON@JAMESDEEN.COM</v>
      </c>
    </row>
    <row r="2308" spans="1:26" s="6" customFormat="1" ht="12.75" customHeight="1" x14ac:dyDescent="0.2">
      <c r="A2308" s="6" t="s">
        <v>2112</v>
      </c>
      <c r="B2308" s="6" t="s">
        <v>2433</v>
      </c>
      <c r="C2308" s="5" t="s">
        <v>2434</v>
      </c>
      <c r="D2308" s="5" t="str">
        <f t="shared" si="40"/>
        <v>TLBILL.COM</v>
      </c>
      <c r="E2308" s="17">
        <v>5967</v>
      </c>
      <c r="F2308" s="16" t="s">
        <v>2432</v>
      </c>
      <c r="H2308" s="7"/>
      <c r="I2308" s="7" t="s">
        <v>151</v>
      </c>
      <c r="J2308" s="7" t="s">
        <v>151</v>
      </c>
      <c r="K2308" s="7" t="s">
        <v>151</v>
      </c>
      <c r="L2308" s="7" t="s">
        <v>151</v>
      </c>
      <c r="M2308" s="7" t="s">
        <v>151</v>
      </c>
      <c r="N2308" s="6" t="s">
        <v>4040</v>
      </c>
      <c r="O2308" s="6" t="s">
        <v>3898</v>
      </c>
      <c r="P2308" s="9"/>
      <c r="Q2308" s="9"/>
      <c r="R2308" s="6" t="s">
        <v>1779</v>
      </c>
      <c r="S2308" s="6" t="e">
        <v>#N/A</v>
      </c>
      <c r="T2308" s="6" t="e">
        <v>#N/A</v>
      </c>
      <c r="W2308" s="23" t="e">
        <f>VLOOKUP(F2308,'[1]AM Report'!$C:$L,10,FALSE)</f>
        <v>#N/A</v>
      </c>
      <c r="X2308" s="6" t="str">
        <f>VLOOKUP(F2308,'[2]Master URL List'!$F:$S,12,FALSE)</f>
        <v>CWA-CWARHR</v>
      </c>
      <c r="Y2308" s="6" t="str">
        <f>VLOOKUP($F2308,'[2]Master URL List'!$F:$S,13,FALSE)</f>
        <v>JENNIFER LUNA</v>
      </c>
      <c r="Z2308" s="6" t="str">
        <f>VLOOKUP($F2308,'[2]Master URL List'!$F:$S,14,FALSE)</f>
        <v>JENNIFER@GUESSWHO.COM</v>
      </c>
    </row>
    <row r="2309" spans="1:26" s="6" customFormat="1" ht="12.75" customHeight="1" x14ac:dyDescent="0.2">
      <c r="A2309" s="6" t="s">
        <v>2437</v>
      </c>
      <c r="B2309" s="6" t="s">
        <v>2433</v>
      </c>
      <c r="C2309" s="5" t="s">
        <v>2434</v>
      </c>
      <c r="D2309" s="5" t="str">
        <f t="shared" si="40"/>
        <v>TLBILL.COM</v>
      </c>
      <c r="E2309" s="17">
        <v>5967</v>
      </c>
      <c r="F2309" s="16" t="s">
        <v>2432</v>
      </c>
      <c r="H2309" s="7"/>
      <c r="I2309" s="7" t="s">
        <v>151</v>
      </c>
      <c r="J2309" s="7" t="s">
        <v>151</v>
      </c>
      <c r="K2309" s="7" t="s">
        <v>151</v>
      </c>
      <c r="L2309" s="7" t="s">
        <v>151</v>
      </c>
      <c r="M2309" s="7" t="s">
        <v>151</v>
      </c>
      <c r="N2309" s="6" t="s">
        <v>4053</v>
      </c>
      <c r="O2309" s="6" t="s">
        <v>3898</v>
      </c>
      <c r="P2309" s="9"/>
      <c r="Q2309" s="9"/>
      <c r="R2309" s="6" t="s">
        <v>1779</v>
      </c>
      <c r="S2309" s="6" t="e">
        <v>#N/A</v>
      </c>
      <c r="T2309" s="6" t="e">
        <v>#N/A</v>
      </c>
      <c r="W2309" s="23" t="e">
        <f>VLOOKUP(F2309,'[1]AM Report'!$C:$L,10,FALSE)</f>
        <v>#N/A</v>
      </c>
      <c r="X2309" s="6" t="str">
        <f>VLOOKUP(F2309,'[2]Master URL List'!$F:$S,12,FALSE)</f>
        <v>CWA-CWARHR</v>
      </c>
      <c r="Y2309" s="6" t="str">
        <f>VLOOKUP($F2309,'[2]Master URL List'!$F:$S,13,FALSE)</f>
        <v>JENNIFER LUNA</v>
      </c>
      <c r="Z2309" s="6" t="str">
        <f>VLOOKUP($F2309,'[2]Master URL List'!$F:$S,14,FALSE)</f>
        <v>JENNIFER@GUESSWHO.COM</v>
      </c>
    </row>
    <row r="2310" spans="1:26" s="6" customFormat="1" ht="12.75" customHeight="1" x14ac:dyDescent="0.2">
      <c r="A2310" s="6" t="s">
        <v>2436</v>
      </c>
      <c r="B2310" s="6" t="s">
        <v>2433</v>
      </c>
      <c r="C2310" s="5" t="s">
        <v>2434</v>
      </c>
      <c r="D2310" s="5" t="str">
        <f t="shared" si="40"/>
        <v>TLBILL.COM</v>
      </c>
      <c r="E2310" s="17">
        <v>5967</v>
      </c>
      <c r="F2310" s="16" t="s">
        <v>2432</v>
      </c>
      <c r="H2310" s="7"/>
      <c r="I2310" s="7" t="s">
        <v>151</v>
      </c>
      <c r="J2310" s="7" t="s">
        <v>151</v>
      </c>
      <c r="K2310" s="7" t="s">
        <v>151</v>
      </c>
      <c r="L2310" s="7" t="s">
        <v>151</v>
      </c>
      <c r="M2310" s="7" t="s">
        <v>151</v>
      </c>
      <c r="N2310" s="6" t="s">
        <v>4040</v>
      </c>
      <c r="O2310" s="6" t="s">
        <v>3898</v>
      </c>
      <c r="P2310" s="9"/>
      <c r="Q2310" s="9"/>
      <c r="R2310" s="6" t="s">
        <v>1779</v>
      </c>
      <c r="S2310" s="6" t="e">
        <v>#N/A</v>
      </c>
      <c r="T2310" s="6" t="e">
        <v>#N/A</v>
      </c>
      <c r="W2310" s="23" t="e">
        <f>VLOOKUP(F2310,'[1]AM Report'!$C:$L,10,FALSE)</f>
        <v>#N/A</v>
      </c>
      <c r="X2310" s="6" t="str">
        <f>VLOOKUP(F2310,'[2]Master URL List'!$F:$S,12,FALSE)</f>
        <v>CWA-CWARHR</v>
      </c>
      <c r="Y2310" s="6" t="str">
        <f>VLOOKUP($F2310,'[2]Master URL List'!$F:$S,13,FALSE)</f>
        <v>JENNIFER LUNA</v>
      </c>
      <c r="Z2310" s="6" t="str">
        <f>VLOOKUP($F2310,'[2]Master URL List'!$F:$S,14,FALSE)</f>
        <v>JENNIFER@GUESSWHO.COM</v>
      </c>
    </row>
    <row r="2311" spans="1:26" s="6" customFormat="1" ht="12.75" customHeight="1" x14ac:dyDescent="0.2">
      <c r="A2311" s="6" t="s">
        <v>2435</v>
      </c>
      <c r="B2311" s="6" t="s">
        <v>2433</v>
      </c>
      <c r="C2311" s="5" t="s">
        <v>2434</v>
      </c>
      <c r="D2311" s="5" t="str">
        <f t="shared" si="40"/>
        <v>TLBILL.COM</v>
      </c>
      <c r="E2311" s="17">
        <v>5967</v>
      </c>
      <c r="F2311" s="16" t="s">
        <v>2432</v>
      </c>
      <c r="H2311" s="7"/>
      <c r="I2311" s="7" t="s">
        <v>151</v>
      </c>
      <c r="J2311" s="7" t="s">
        <v>151</v>
      </c>
      <c r="K2311" s="7" t="s">
        <v>151</v>
      </c>
      <c r="L2311" s="7" t="s">
        <v>151</v>
      </c>
      <c r="M2311" s="7" t="s">
        <v>151</v>
      </c>
      <c r="N2311" s="6" t="s">
        <v>4040</v>
      </c>
      <c r="O2311" s="6" t="s">
        <v>3898</v>
      </c>
      <c r="P2311" s="9"/>
      <c r="Q2311" s="9"/>
      <c r="R2311" s="6" t="s">
        <v>1779</v>
      </c>
      <c r="S2311" s="6" t="e">
        <v>#N/A</v>
      </c>
      <c r="T2311" s="6" t="e">
        <v>#N/A</v>
      </c>
      <c r="W2311" s="23" t="e">
        <f>VLOOKUP(F2311,'[1]AM Report'!$C:$L,10,FALSE)</f>
        <v>#N/A</v>
      </c>
      <c r="X2311" s="6" t="str">
        <f>VLOOKUP(F2311,'[2]Master URL List'!$F:$S,12,FALSE)</f>
        <v>CWA-CWARHR</v>
      </c>
      <c r="Y2311" s="6" t="str">
        <f>VLOOKUP($F2311,'[2]Master URL List'!$F:$S,13,FALSE)</f>
        <v>JENNIFER LUNA</v>
      </c>
      <c r="Z2311" s="6" t="str">
        <f>VLOOKUP($F2311,'[2]Master URL List'!$F:$S,14,FALSE)</f>
        <v>JENNIFER@GUESSWHO.COM</v>
      </c>
    </row>
    <row r="2312" spans="1:26" s="6" customFormat="1" ht="12.75" customHeight="1" x14ac:dyDescent="0.2">
      <c r="A2312" s="6" t="s">
        <v>2438</v>
      </c>
      <c r="B2312" s="6" t="s">
        <v>2447</v>
      </c>
      <c r="C2312" s="5" t="s">
        <v>2448</v>
      </c>
      <c r="D2312" s="5" t="str">
        <f t="shared" si="40"/>
        <v>GFNWEB.COM</v>
      </c>
      <c r="E2312" s="17">
        <v>5967</v>
      </c>
      <c r="F2312" s="16" t="s">
        <v>2449</v>
      </c>
      <c r="H2312" s="7"/>
      <c r="I2312" s="7" t="s">
        <v>151</v>
      </c>
      <c r="J2312" s="7" t="s">
        <v>151</v>
      </c>
      <c r="K2312" s="7" t="s">
        <v>151</v>
      </c>
      <c r="L2312" s="7" t="s">
        <v>151</v>
      </c>
      <c r="M2312" s="7" t="s">
        <v>151</v>
      </c>
      <c r="O2312" s="6" t="s">
        <v>3899</v>
      </c>
      <c r="P2312" s="9"/>
      <c r="Q2312" s="9"/>
      <c r="R2312" s="6" t="s">
        <v>1748</v>
      </c>
      <c r="S2312" s="6" t="e">
        <v>#N/A</v>
      </c>
      <c r="T2312" s="6" t="e">
        <v>#N/A</v>
      </c>
      <c r="W2312" s="23" t="e">
        <f>VLOOKUP(F2312,'[1]AM Report'!$C:$L,10,FALSE)</f>
        <v>#N/A</v>
      </c>
      <c r="X2312" s="6" t="str">
        <f>VLOOKUP(F2312,'[2]Master URL List'!$F:$S,12,FALSE)</f>
        <v>CWA-MOB101</v>
      </c>
      <c r="Y2312" s="6" t="str">
        <f>VLOOKUP($F2312,'[2]Master URL List'!$F:$S,13,FALSE)</f>
        <v>THOMAS ELY</v>
      </c>
      <c r="Z2312" s="6" t="str">
        <f>VLOOKUP($F2312,'[2]Master URL List'!$F:$S,14,FALSE)</f>
        <v>THOMAS@VIRTUALBUSINESSOPERATIONS.COM</v>
      </c>
    </row>
    <row r="2313" spans="1:26" s="6" customFormat="1" ht="12.75" customHeight="1" x14ac:dyDescent="0.2">
      <c r="A2313" s="6" t="s">
        <v>2439</v>
      </c>
      <c r="B2313" s="6" t="s">
        <v>2447</v>
      </c>
      <c r="C2313" s="5" t="s">
        <v>2448</v>
      </c>
      <c r="D2313" s="5" t="str">
        <f t="shared" si="40"/>
        <v>GFNWEB.COM</v>
      </c>
      <c r="E2313" s="17">
        <v>5967</v>
      </c>
      <c r="F2313" s="16" t="s">
        <v>2449</v>
      </c>
      <c r="H2313" s="7"/>
      <c r="I2313" s="7" t="s">
        <v>151</v>
      </c>
      <c r="J2313" s="7" t="s">
        <v>151</v>
      </c>
      <c r="K2313" s="7" t="s">
        <v>151</v>
      </c>
      <c r="L2313" s="7" t="s">
        <v>151</v>
      </c>
      <c r="M2313" s="7" t="s">
        <v>151</v>
      </c>
      <c r="N2313" s="6" t="s">
        <v>4054</v>
      </c>
      <c r="O2313" s="6" t="s">
        <v>3965</v>
      </c>
      <c r="P2313" s="9" t="s">
        <v>3903</v>
      </c>
      <c r="Q2313" s="9"/>
      <c r="R2313" s="6" t="s">
        <v>1748</v>
      </c>
      <c r="S2313" s="6" t="e">
        <v>#N/A</v>
      </c>
      <c r="T2313" s="6" t="e">
        <v>#N/A</v>
      </c>
      <c r="W2313" s="23" t="e">
        <f>VLOOKUP(F2313,'[1]AM Report'!$C:$L,10,FALSE)</f>
        <v>#N/A</v>
      </c>
      <c r="X2313" s="6" t="str">
        <f>VLOOKUP(F2313,'[2]Master URL List'!$F:$S,12,FALSE)</f>
        <v>CWA-MOB101</v>
      </c>
      <c r="Y2313" s="6" t="str">
        <f>VLOOKUP($F2313,'[2]Master URL List'!$F:$S,13,FALSE)</f>
        <v>THOMAS ELY</v>
      </c>
      <c r="Z2313" s="6" t="str">
        <f>VLOOKUP($F2313,'[2]Master URL List'!$F:$S,14,FALSE)</f>
        <v>THOMAS@VIRTUALBUSINESSOPERATIONS.COM</v>
      </c>
    </row>
    <row r="2314" spans="1:26" s="6" customFormat="1" ht="12.75" customHeight="1" x14ac:dyDescent="0.2">
      <c r="A2314" s="6" t="s">
        <v>2440</v>
      </c>
      <c r="B2314" s="6" t="s">
        <v>2447</v>
      </c>
      <c r="C2314" s="5" t="s">
        <v>2448</v>
      </c>
      <c r="D2314" s="5" t="str">
        <f t="shared" si="40"/>
        <v>GFNWEB.COM</v>
      </c>
      <c r="E2314" s="17">
        <v>5967</v>
      </c>
      <c r="F2314" s="16" t="s">
        <v>2449</v>
      </c>
      <c r="H2314" s="7"/>
      <c r="I2314" s="7" t="s">
        <v>151</v>
      </c>
      <c r="J2314" s="7" t="s">
        <v>151</v>
      </c>
      <c r="K2314" s="7" t="s">
        <v>151</v>
      </c>
      <c r="L2314" s="7" t="s">
        <v>151</v>
      </c>
      <c r="M2314" s="7" t="s">
        <v>151</v>
      </c>
      <c r="O2314" s="6" t="s">
        <v>3899</v>
      </c>
      <c r="P2314" s="9"/>
      <c r="Q2314" s="9"/>
      <c r="R2314" s="6" t="s">
        <v>1748</v>
      </c>
      <c r="S2314" s="6" t="e">
        <v>#N/A</v>
      </c>
      <c r="T2314" s="6" t="e">
        <v>#N/A</v>
      </c>
      <c r="W2314" s="23" t="e">
        <f>VLOOKUP(F2314,'[1]AM Report'!$C:$L,10,FALSE)</f>
        <v>#N/A</v>
      </c>
      <c r="X2314" s="6" t="str">
        <f>VLOOKUP(F2314,'[2]Master URL List'!$F:$S,12,FALSE)</f>
        <v>CWA-MOB101</v>
      </c>
      <c r="Y2314" s="6" t="str">
        <f>VLOOKUP($F2314,'[2]Master URL List'!$F:$S,13,FALSE)</f>
        <v>THOMAS ELY</v>
      </c>
      <c r="Z2314" s="6" t="str">
        <f>VLOOKUP($F2314,'[2]Master URL List'!$F:$S,14,FALSE)</f>
        <v>THOMAS@VIRTUALBUSINESSOPERATIONS.COM</v>
      </c>
    </row>
    <row r="2315" spans="1:26" s="6" customFormat="1" ht="12.75" customHeight="1" x14ac:dyDescent="0.2">
      <c r="A2315" s="6" t="s">
        <v>2442</v>
      </c>
      <c r="B2315" s="6" t="s">
        <v>2447</v>
      </c>
      <c r="C2315" s="5" t="s">
        <v>2448</v>
      </c>
      <c r="D2315" s="5" t="str">
        <f t="shared" si="40"/>
        <v>GFNWEB.COM</v>
      </c>
      <c r="E2315" s="17">
        <v>5967</v>
      </c>
      <c r="F2315" s="16" t="s">
        <v>2449</v>
      </c>
      <c r="H2315" s="7"/>
      <c r="I2315" s="7" t="s">
        <v>151</v>
      </c>
      <c r="J2315" s="7" t="s">
        <v>151</v>
      </c>
      <c r="K2315" s="7" t="s">
        <v>151</v>
      </c>
      <c r="L2315" s="7" t="s">
        <v>151</v>
      </c>
      <c r="M2315" s="7" t="s">
        <v>151</v>
      </c>
      <c r="O2315" s="6" t="s">
        <v>3899</v>
      </c>
      <c r="P2315" s="9"/>
      <c r="Q2315" s="9"/>
      <c r="R2315" s="6" t="s">
        <v>1748</v>
      </c>
      <c r="S2315" s="6" t="e">
        <v>#N/A</v>
      </c>
      <c r="T2315" s="6" t="e">
        <v>#N/A</v>
      </c>
      <c r="W2315" s="23" t="e">
        <f>VLOOKUP(F2315,'[1]AM Report'!$C:$L,10,FALSE)</f>
        <v>#N/A</v>
      </c>
      <c r="X2315" s="6" t="str">
        <f>VLOOKUP(F2315,'[2]Master URL List'!$F:$S,12,FALSE)</f>
        <v>CWA-MOB101</v>
      </c>
      <c r="Y2315" s="6" t="str">
        <f>VLOOKUP($F2315,'[2]Master URL List'!$F:$S,13,FALSE)</f>
        <v>THOMAS ELY</v>
      </c>
      <c r="Z2315" s="6" t="str">
        <f>VLOOKUP($F2315,'[2]Master URL List'!$F:$S,14,FALSE)</f>
        <v>THOMAS@VIRTUALBUSINESSOPERATIONS.COM</v>
      </c>
    </row>
    <row r="2316" spans="1:26" s="6" customFormat="1" ht="12.75" customHeight="1" x14ac:dyDescent="0.2">
      <c r="A2316" s="6" t="s">
        <v>2441</v>
      </c>
      <c r="B2316" s="6" t="s">
        <v>2447</v>
      </c>
      <c r="C2316" s="5" t="s">
        <v>2448</v>
      </c>
      <c r="D2316" s="5" t="str">
        <f t="shared" si="40"/>
        <v>GFNWEB.COM</v>
      </c>
      <c r="E2316" s="17">
        <v>5967</v>
      </c>
      <c r="F2316" s="16" t="s">
        <v>2449</v>
      </c>
      <c r="H2316" s="7"/>
      <c r="I2316" s="7" t="s">
        <v>151</v>
      </c>
      <c r="J2316" s="7" t="s">
        <v>151</v>
      </c>
      <c r="K2316" s="7" t="s">
        <v>151</v>
      </c>
      <c r="L2316" s="7" t="s">
        <v>151</v>
      </c>
      <c r="M2316" s="7" t="s">
        <v>151</v>
      </c>
      <c r="O2316" s="6" t="s">
        <v>3899</v>
      </c>
      <c r="P2316" s="9"/>
      <c r="Q2316" s="9"/>
      <c r="R2316" s="6" t="s">
        <v>1748</v>
      </c>
      <c r="S2316" s="6" t="e">
        <v>#N/A</v>
      </c>
      <c r="T2316" s="6" t="e">
        <v>#N/A</v>
      </c>
      <c r="W2316" s="23" t="e">
        <f>VLOOKUP(F2316,'[1]AM Report'!$C:$L,10,FALSE)</f>
        <v>#N/A</v>
      </c>
      <c r="X2316" s="6" t="str">
        <f>VLOOKUP(F2316,'[2]Master URL List'!$F:$S,12,FALSE)</f>
        <v>CWA-MOB101</v>
      </c>
      <c r="Y2316" s="6" t="str">
        <f>VLOOKUP($F2316,'[2]Master URL List'!$F:$S,13,FALSE)</f>
        <v>THOMAS ELY</v>
      </c>
      <c r="Z2316" s="6" t="str">
        <f>VLOOKUP($F2316,'[2]Master URL List'!$F:$S,14,FALSE)</f>
        <v>THOMAS@VIRTUALBUSINESSOPERATIONS.COM</v>
      </c>
    </row>
    <row r="2317" spans="1:26" s="6" customFormat="1" ht="12.75" customHeight="1" x14ac:dyDescent="0.2">
      <c r="A2317" s="6" t="s">
        <v>2443</v>
      </c>
      <c r="B2317" s="6" t="s">
        <v>2447</v>
      </c>
      <c r="C2317" s="5" t="s">
        <v>2448</v>
      </c>
      <c r="D2317" s="5" t="str">
        <f t="shared" si="40"/>
        <v>GFNWEB.COM</v>
      </c>
      <c r="E2317" s="17">
        <v>5967</v>
      </c>
      <c r="F2317" s="16" t="s">
        <v>2449</v>
      </c>
      <c r="H2317" s="7"/>
      <c r="I2317" s="7" t="s">
        <v>151</v>
      </c>
      <c r="J2317" s="7" t="s">
        <v>151</v>
      </c>
      <c r="K2317" s="7" t="s">
        <v>151</v>
      </c>
      <c r="L2317" s="7" t="s">
        <v>151</v>
      </c>
      <c r="M2317" s="7" t="s">
        <v>151</v>
      </c>
      <c r="O2317" s="6" t="s">
        <v>3899</v>
      </c>
      <c r="P2317" s="9"/>
      <c r="Q2317" s="9"/>
      <c r="R2317" s="6" t="s">
        <v>1748</v>
      </c>
      <c r="S2317" s="6" t="e">
        <v>#N/A</v>
      </c>
      <c r="T2317" s="6" t="e">
        <v>#N/A</v>
      </c>
      <c r="W2317" s="23" t="e">
        <f>VLOOKUP(F2317,'[1]AM Report'!$C:$L,10,FALSE)</f>
        <v>#N/A</v>
      </c>
      <c r="X2317" s="6" t="str">
        <f>VLOOKUP(F2317,'[2]Master URL List'!$F:$S,12,FALSE)</f>
        <v>CWA-MOB101</v>
      </c>
      <c r="Y2317" s="6" t="str">
        <f>VLOOKUP($F2317,'[2]Master URL List'!$F:$S,13,FALSE)</f>
        <v>THOMAS ELY</v>
      </c>
      <c r="Z2317" s="6" t="str">
        <f>VLOOKUP($F2317,'[2]Master URL List'!$F:$S,14,FALSE)</f>
        <v>THOMAS@VIRTUALBUSINESSOPERATIONS.COM</v>
      </c>
    </row>
    <row r="2318" spans="1:26" s="6" customFormat="1" ht="12.75" customHeight="1" x14ac:dyDescent="0.2">
      <c r="A2318" s="6" t="s">
        <v>2444</v>
      </c>
      <c r="B2318" s="6" t="s">
        <v>2447</v>
      </c>
      <c r="C2318" s="5" t="s">
        <v>2448</v>
      </c>
      <c r="D2318" s="5" t="str">
        <f t="shared" si="40"/>
        <v>GFNWEB.COM</v>
      </c>
      <c r="E2318" s="17">
        <v>5967</v>
      </c>
      <c r="F2318" s="16" t="s">
        <v>2449</v>
      </c>
      <c r="H2318" s="7"/>
      <c r="I2318" s="7" t="s">
        <v>151</v>
      </c>
      <c r="J2318" s="7" t="s">
        <v>151</v>
      </c>
      <c r="K2318" s="7" t="s">
        <v>151</v>
      </c>
      <c r="L2318" s="7" t="s">
        <v>151</v>
      </c>
      <c r="M2318" s="7" t="s">
        <v>151</v>
      </c>
      <c r="O2318" s="6" t="s">
        <v>3899</v>
      </c>
      <c r="P2318" s="9"/>
      <c r="Q2318" s="9"/>
      <c r="R2318" s="6" t="s">
        <v>1748</v>
      </c>
      <c r="S2318" s="6" t="e">
        <v>#N/A</v>
      </c>
      <c r="T2318" s="6" t="e">
        <v>#N/A</v>
      </c>
      <c r="W2318" s="23" t="e">
        <f>VLOOKUP(F2318,'[1]AM Report'!$C:$L,10,FALSE)</f>
        <v>#N/A</v>
      </c>
      <c r="X2318" s="6" t="str">
        <f>VLOOKUP(F2318,'[2]Master URL List'!$F:$S,12,FALSE)</f>
        <v>CWA-MOB101</v>
      </c>
      <c r="Y2318" s="6" t="str">
        <f>VLOOKUP($F2318,'[2]Master URL List'!$F:$S,13,FALSE)</f>
        <v>THOMAS ELY</v>
      </c>
      <c r="Z2318" s="6" t="str">
        <f>VLOOKUP($F2318,'[2]Master URL List'!$F:$S,14,FALSE)</f>
        <v>THOMAS@VIRTUALBUSINESSOPERATIONS.COM</v>
      </c>
    </row>
    <row r="2319" spans="1:26" s="6" customFormat="1" ht="12.75" customHeight="1" x14ac:dyDescent="0.2">
      <c r="A2319" s="6" t="s">
        <v>2445</v>
      </c>
      <c r="B2319" s="6" t="s">
        <v>2447</v>
      </c>
      <c r="C2319" s="5" t="s">
        <v>2448</v>
      </c>
      <c r="D2319" s="5" t="str">
        <f t="shared" si="40"/>
        <v>GFNWEB.COM</v>
      </c>
      <c r="E2319" s="17">
        <v>5967</v>
      </c>
      <c r="F2319" s="16" t="s">
        <v>2449</v>
      </c>
      <c r="H2319" s="7"/>
      <c r="I2319" s="7" t="s">
        <v>151</v>
      </c>
      <c r="J2319" s="7" t="s">
        <v>151</v>
      </c>
      <c r="K2319" s="7" t="s">
        <v>151</v>
      </c>
      <c r="L2319" s="7" t="s">
        <v>151</v>
      </c>
      <c r="M2319" s="7" t="s">
        <v>151</v>
      </c>
      <c r="O2319" s="6" t="s">
        <v>3899</v>
      </c>
      <c r="P2319" s="9"/>
      <c r="Q2319" s="9"/>
      <c r="R2319" s="6" t="s">
        <v>1748</v>
      </c>
      <c r="S2319" s="6" t="e">
        <v>#N/A</v>
      </c>
      <c r="T2319" s="6" t="e">
        <v>#N/A</v>
      </c>
      <c r="W2319" s="23" t="e">
        <f>VLOOKUP(F2319,'[1]AM Report'!$C:$L,10,FALSE)</f>
        <v>#N/A</v>
      </c>
      <c r="X2319" s="6" t="str">
        <f>VLOOKUP(F2319,'[2]Master URL List'!$F:$S,12,FALSE)</f>
        <v>CWA-MOB101</v>
      </c>
      <c r="Y2319" s="6" t="str">
        <f>VLOOKUP($F2319,'[2]Master URL List'!$F:$S,13,FALSE)</f>
        <v>THOMAS ELY</v>
      </c>
      <c r="Z2319" s="6" t="str">
        <f>VLOOKUP($F2319,'[2]Master URL List'!$F:$S,14,FALSE)</f>
        <v>THOMAS@VIRTUALBUSINESSOPERATIONS.COM</v>
      </c>
    </row>
    <row r="2320" spans="1:26" s="6" customFormat="1" ht="12.75" customHeight="1" x14ac:dyDescent="0.2">
      <c r="A2320" s="6" t="s">
        <v>2446</v>
      </c>
      <c r="B2320" s="6" t="s">
        <v>2447</v>
      </c>
      <c r="C2320" s="5" t="s">
        <v>2448</v>
      </c>
      <c r="D2320" s="5" t="str">
        <f t="shared" si="40"/>
        <v>GFNWEB.COM</v>
      </c>
      <c r="E2320" s="17">
        <v>5967</v>
      </c>
      <c r="F2320" s="16" t="s">
        <v>2449</v>
      </c>
      <c r="H2320" s="7"/>
      <c r="I2320" s="7" t="s">
        <v>151</v>
      </c>
      <c r="J2320" s="7" t="s">
        <v>151</v>
      </c>
      <c r="K2320" s="7" t="s">
        <v>151</v>
      </c>
      <c r="L2320" s="7" t="s">
        <v>151</v>
      </c>
      <c r="M2320" s="7" t="s">
        <v>151</v>
      </c>
      <c r="O2320" s="6" t="s">
        <v>3899</v>
      </c>
      <c r="P2320" s="9"/>
      <c r="Q2320" s="9"/>
      <c r="R2320" s="6" t="s">
        <v>1748</v>
      </c>
      <c r="S2320" s="6" t="e">
        <v>#N/A</v>
      </c>
      <c r="T2320" s="6" t="e">
        <v>#N/A</v>
      </c>
      <c r="W2320" s="23" t="e">
        <f>VLOOKUP(F2320,'[1]AM Report'!$C:$L,10,FALSE)</f>
        <v>#N/A</v>
      </c>
      <c r="X2320" s="6" t="str">
        <f>VLOOKUP(F2320,'[2]Master URL List'!$F:$S,12,FALSE)</f>
        <v>CWA-MOB101</v>
      </c>
      <c r="Y2320" s="6" t="str">
        <f>VLOOKUP($F2320,'[2]Master URL List'!$F:$S,13,FALSE)</f>
        <v>THOMAS ELY</v>
      </c>
      <c r="Z2320" s="6" t="str">
        <f>VLOOKUP($F2320,'[2]Master URL List'!$F:$S,14,FALSE)</f>
        <v>THOMAS@VIRTUALBUSINESSOPERATIONS.COM</v>
      </c>
    </row>
    <row r="2321" spans="1:26" s="6" customFormat="1" ht="12.75" customHeight="1" x14ac:dyDescent="0.2">
      <c r="A2321" s="6" t="s">
        <v>2450</v>
      </c>
      <c r="B2321" s="6" t="s">
        <v>2506</v>
      </c>
      <c r="C2321" s="6" t="s">
        <v>2506</v>
      </c>
      <c r="D2321" s="5" t="str">
        <f t="shared" si="40"/>
        <v>WEBMEDIAPROZ LLC</v>
      </c>
      <c r="E2321" s="17">
        <v>5967</v>
      </c>
      <c r="F2321" s="61" t="s">
        <v>6329</v>
      </c>
      <c r="H2321" s="7"/>
      <c r="I2321" s="7" t="s">
        <v>151</v>
      </c>
      <c r="J2321" s="7" t="s">
        <v>151</v>
      </c>
      <c r="K2321" s="7" t="s">
        <v>151</v>
      </c>
      <c r="L2321" s="7" t="s">
        <v>151</v>
      </c>
      <c r="M2321" s="7" t="s">
        <v>151</v>
      </c>
      <c r="N2321" s="6" t="s">
        <v>4060</v>
      </c>
      <c r="O2321" s="6" t="s">
        <v>3965</v>
      </c>
      <c r="P2321" s="9" t="s">
        <v>3903</v>
      </c>
      <c r="Q2321" s="9"/>
      <c r="R2321" s="6" t="s">
        <v>1742</v>
      </c>
      <c r="S2321" s="6" t="e">
        <v>#N/A</v>
      </c>
      <c r="T2321" s="6" t="e">
        <v>#N/A</v>
      </c>
      <c r="W2321" s="23" t="e">
        <f>VLOOKUP(F2321,'[1]AM Report'!$C:$L,10,FALSE)</f>
        <v>#N/A</v>
      </c>
      <c r="X2321" s="6" t="e">
        <f>VLOOKUP(F2321,'[2]Master URL List'!$F:$S,12,FALSE)</f>
        <v>#N/A</v>
      </c>
      <c r="Y2321" s="6" t="e">
        <f>VLOOKUP($F2321,'[2]Master URL List'!$F:$S,13,FALSE)</f>
        <v>#N/A</v>
      </c>
      <c r="Z2321" s="6" t="e">
        <f>VLOOKUP($F2321,'[2]Master URL List'!$F:$S,14,FALSE)</f>
        <v>#N/A</v>
      </c>
    </row>
    <row r="2322" spans="1:26" s="6" customFormat="1" ht="12.75" customHeight="1" x14ac:dyDescent="0.2">
      <c r="A2322" s="6" t="s">
        <v>2451</v>
      </c>
      <c r="B2322" s="6" t="s">
        <v>2506</v>
      </c>
      <c r="C2322" s="6" t="s">
        <v>2506</v>
      </c>
      <c r="D2322" s="5" t="str">
        <f t="shared" si="40"/>
        <v>WEBMEDIAPROZ LLC</v>
      </c>
      <c r="E2322" s="17">
        <v>5967</v>
      </c>
      <c r="F2322" s="61" t="s">
        <v>6329</v>
      </c>
      <c r="H2322" s="7"/>
      <c r="I2322" s="7" t="s">
        <v>151</v>
      </c>
      <c r="J2322" s="7" t="s">
        <v>151</v>
      </c>
      <c r="K2322" s="7" t="s">
        <v>151</v>
      </c>
      <c r="L2322" s="7" t="s">
        <v>151</v>
      </c>
      <c r="M2322" s="7" t="s">
        <v>151</v>
      </c>
      <c r="N2322" s="6" t="s">
        <v>3983</v>
      </c>
      <c r="O2322" s="6" t="s">
        <v>3899</v>
      </c>
      <c r="P2322" s="9"/>
      <c r="Q2322" s="9"/>
      <c r="R2322" s="6" t="s">
        <v>1742</v>
      </c>
      <c r="S2322" s="6" t="e">
        <v>#N/A</v>
      </c>
      <c r="T2322" s="6" t="e">
        <v>#N/A</v>
      </c>
      <c r="W2322" s="23" t="e">
        <f>VLOOKUP(F2322,'[1]AM Report'!$C:$L,10,FALSE)</f>
        <v>#N/A</v>
      </c>
      <c r="X2322" s="6" t="e">
        <f>VLOOKUP(F2322,'[2]Master URL List'!$F:$S,12,FALSE)</f>
        <v>#N/A</v>
      </c>
      <c r="Y2322" s="6" t="e">
        <f>VLOOKUP($F2322,'[2]Master URL List'!$F:$S,13,FALSE)</f>
        <v>#N/A</v>
      </c>
      <c r="Z2322" s="6" t="e">
        <f>VLOOKUP($F2322,'[2]Master URL List'!$F:$S,14,FALSE)</f>
        <v>#N/A</v>
      </c>
    </row>
    <row r="2323" spans="1:26" s="6" customFormat="1" ht="12.75" customHeight="1" x14ac:dyDescent="0.2">
      <c r="A2323" s="6" t="s">
        <v>2452</v>
      </c>
      <c r="B2323" s="6" t="s">
        <v>2506</v>
      </c>
      <c r="C2323" s="6" t="s">
        <v>2506</v>
      </c>
      <c r="D2323" s="5" t="str">
        <f t="shared" si="40"/>
        <v>WEBMEDIAPROZ LLC</v>
      </c>
      <c r="E2323" s="17">
        <v>5967</v>
      </c>
      <c r="F2323" s="61" t="s">
        <v>6329</v>
      </c>
      <c r="H2323" s="7"/>
      <c r="I2323" s="7" t="s">
        <v>151</v>
      </c>
      <c r="J2323" s="7" t="s">
        <v>151</v>
      </c>
      <c r="K2323" s="7" t="s">
        <v>151</v>
      </c>
      <c r="L2323" s="7" t="s">
        <v>151</v>
      </c>
      <c r="M2323" s="7" t="s">
        <v>151</v>
      </c>
      <c r="O2323" s="6" t="s">
        <v>3899</v>
      </c>
      <c r="P2323" s="9"/>
      <c r="Q2323" s="9"/>
      <c r="R2323" s="6" t="s">
        <v>1742</v>
      </c>
      <c r="S2323" s="6" t="e">
        <v>#N/A</v>
      </c>
      <c r="T2323" s="6" t="e">
        <v>#N/A</v>
      </c>
      <c r="W2323" s="23" t="e">
        <f>VLOOKUP(F2323,'[1]AM Report'!$C:$L,10,FALSE)</f>
        <v>#N/A</v>
      </c>
      <c r="X2323" s="6" t="e">
        <f>VLOOKUP(F2323,'[2]Master URL List'!$F:$S,12,FALSE)</f>
        <v>#N/A</v>
      </c>
      <c r="Y2323" s="6" t="e">
        <f>VLOOKUP($F2323,'[2]Master URL List'!$F:$S,13,FALSE)</f>
        <v>#N/A</v>
      </c>
      <c r="Z2323" s="6" t="e">
        <f>VLOOKUP($F2323,'[2]Master URL List'!$F:$S,14,FALSE)</f>
        <v>#N/A</v>
      </c>
    </row>
    <row r="2324" spans="1:26" s="6" customFormat="1" ht="12.75" customHeight="1" x14ac:dyDescent="0.2">
      <c r="A2324" s="6" t="s">
        <v>2453</v>
      </c>
      <c r="B2324" s="6" t="s">
        <v>2506</v>
      </c>
      <c r="C2324" s="6" t="s">
        <v>2506</v>
      </c>
      <c r="D2324" s="5" t="str">
        <f t="shared" si="40"/>
        <v>WEBMEDIAPROZ LLC</v>
      </c>
      <c r="E2324" s="17">
        <v>5967</v>
      </c>
      <c r="F2324" s="61" t="s">
        <v>6329</v>
      </c>
      <c r="H2324" s="7"/>
      <c r="I2324" s="7" t="s">
        <v>151</v>
      </c>
      <c r="J2324" s="7" t="s">
        <v>151</v>
      </c>
      <c r="K2324" s="7" t="s">
        <v>151</v>
      </c>
      <c r="L2324" s="7" t="s">
        <v>151</v>
      </c>
      <c r="M2324" s="7" t="s">
        <v>151</v>
      </c>
      <c r="O2324" s="6" t="s">
        <v>3899</v>
      </c>
      <c r="P2324" s="9"/>
      <c r="Q2324" s="9"/>
      <c r="R2324" s="6" t="s">
        <v>1742</v>
      </c>
      <c r="S2324" s="6" t="e">
        <v>#N/A</v>
      </c>
      <c r="T2324" s="6" t="e">
        <v>#N/A</v>
      </c>
      <c r="W2324" s="23" t="e">
        <f>VLOOKUP(F2324,'[1]AM Report'!$C:$L,10,FALSE)</f>
        <v>#N/A</v>
      </c>
      <c r="X2324" s="6" t="e">
        <f>VLOOKUP(F2324,'[2]Master URL List'!$F:$S,12,FALSE)</f>
        <v>#N/A</v>
      </c>
      <c r="Y2324" s="6" t="e">
        <f>VLOOKUP($F2324,'[2]Master URL List'!$F:$S,13,FALSE)</f>
        <v>#N/A</v>
      </c>
      <c r="Z2324" s="6" t="e">
        <f>VLOOKUP($F2324,'[2]Master URL List'!$F:$S,14,FALSE)</f>
        <v>#N/A</v>
      </c>
    </row>
    <row r="2325" spans="1:26" s="6" customFormat="1" ht="12.75" customHeight="1" x14ac:dyDescent="0.2">
      <c r="A2325" s="6" t="s">
        <v>2454</v>
      </c>
      <c r="B2325" s="6" t="s">
        <v>2506</v>
      </c>
      <c r="C2325" s="6" t="s">
        <v>2506</v>
      </c>
      <c r="D2325" s="5" t="str">
        <f t="shared" si="40"/>
        <v>WEBMEDIAPROZ LLC</v>
      </c>
      <c r="E2325" s="17">
        <v>5967</v>
      </c>
      <c r="F2325" s="61" t="s">
        <v>6329</v>
      </c>
      <c r="H2325" s="7"/>
      <c r="I2325" s="7" t="s">
        <v>151</v>
      </c>
      <c r="J2325" s="7" t="s">
        <v>151</v>
      </c>
      <c r="K2325" s="7" t="s">
        <v>151</v>
      </c>
      <c r="L2325" s="7" t="s">
        <v>151</v>
      </c>
      <c r="M2325" s="7" t="s">
        <v>151</v>
      </c>
      <c r="O2325" s="6" t="s">
        <v>3899</v>
      </c>
      <c r="P2325" s="9"/>
      <c r="Q2325" s="9"/>
      <c r="R2325" s="6" t="s">
        <v>1742</v>
      </c>
      <c r="S2325" s="6" t="e">
        <v>#N/A</v>
      </c>
      <c r="T2325" s="6" t="e">
        <v>#N/A</v>
      </c>
      <c r="W2325" s="23" t="e">
        <f>VLOOKUP(F2325,'[1]AM Report'!$C:$L,10,FALSE)</f>
        <v>#N/A</v>
      </c>
      <c r="X2325" s="6" t="e">
        <f>VLOOKUP(F2325,'[2]Master URL List'!$F:$S,12,FALSE)</f>
        <v>#N/A</v>
      </c>
      <c r="Y2325" s="6" t="e">
        <f>VLOOKUP($F2325,'[2]Master URL List'!$F:$S,13,FALSE)</f>
        <v>#N/A</v>
      </c>
      <c r="Z2325" s="6" t="e">
        <f>VLOOKUP($F2325,'[2]Master URL List'!$F:$S,14,FALSE)</f>
        <v>#N/A</v>
      </c>
    </row>
    <row r="2326" spans="1:26" s="6" customFormat="1" ht="12.75" customHeight="1" x14ac:dyDescent="0.2">
      <c r="A2326" s="6" t="s">
        <v>2455</v>
      </c>
      <c r="B2326" s="6" t="s">
        <v>2506</v>
      </c>
      <c r="C2326" s="6" t="s">
        <v>2506</v>
      </c>
      <c r="D2326" s="5" t="str">
        <f t="shared" si="40"/>
        <v>WEBMEDIAPROZ LLC</v>
      </c>
      <c r="E2326" s="17">
        <v>5967</v>
      </c>
      <c r="F2326" s="61" t="s">
        <v>6329</v>
      </c>
      <c r="H2326" s="7"/>
      <c r="I2326" s="7" t="s">
        <v>151</v>
      </c>
      <c r="J2326" s="7" t="s">
        <v>151</v>
      </c>
      <c r="K2326" s="7" t="s">
        <v>151</v>
      </c>
      <c r="L2326" s="7" t="s">
        <v>151</v>
      </c>
      <c r="M2326" s="7" t="s">
        <v>151</v>
      </c>
      <c r="O2326" s="6" t="s">
        <v>3899</v>
      </c>
      <c r="P2326" s="9"/>
      <c r="Q2326" s="9"/>
      <c r="R2326" s="6" t="s">
        <v>1742</v>
      </c>
      <c r="S2326" s="6" t="e">
        <v>#N/A</v>
      </c>
      <c r="T2326" s="6" t="e">
        <v>#N/A</v>
      </c>
      <c r="W2326" s="23" t="e">
        <f>VLOOKUP(F2326,'[1]AM Report'!$C:$L,10,FALSE)</f>
        <v>#N/A</v>
      </c>
      <c r="X2326" s="6" t="e">
        <f>VLOOKUP(F2326,'[2]Master URL List'!$F:$S,12,FALSE)</f>
        <v>#N/A</v>
      </c>
      <c r="Y2326" s="6" t="e">
        <f>VLOOKUP($F2326,'[2]Master URL List'!$F:$S,13,FALSE)</f>
        <v>#N/A</v>
      </c>
      <c r="Z2326" s="6" t="e">
        <f>VLOOKUP($F2326,'[2]Master URL List'!$F:$S,14,FALSE)</f>
        <v>#N/A</v>
      </c>
    </row>
    <row r="2327" spans="1:26" s="6" customFormat="1" ht="12.75" customHeight="1" x14ac:dyDescent="0.2">
      <c r="A2327" s="6" t="s">
        <v>2456</v>
      </c>
      <c r="B2327" s="6" t="s">
        <v>2506</v>
      </c>
      <c r="C2327" s="6" t="s">
        <v>2506</v>
      </c>
      <c r="D2327" s="5" t="str">
        <f t="shared" si="40"/>
        <v>WEBMEDIAPROZ LLC</v>
      </c>
      <c r="E2327" s="17">
        <v>5967</v>
      </c>
      <c r="F2327" s="61" t="s">
        <v>6329</v>
      </c>
      <c r="H2327" s="7"/>
      <c r="I2327" s="7" t="s">
        <v>151</v>
      </c>
      <c r="J2327" s="7" t="s">
        <v>151</v>
      </c>
      <c r="K2327" s="7" t="s">
        <v>151</v>
      </c>
      <c r="L2327" s="7" t="s">
        <v>151</v>
      </c>
      <c r="M2327" s="7" t="s">
        <v>151</v>
      </c>
      <c r="O2327" s="6" t="s">
        <v>3899</v>
      </c>
      <c r="P2327" s="9"/>
      <c r="Q2327" s="9"/>
      <c r="R2327" s="6" t="s">
        <v>1742</v>
      </c>
      <c r="S2327" s="6" t="e">
        <v>#N/A</v>
      </c>
      <c r="T2327" s="6" t="e">
        <v>#N/A</v>
      </c>
      <c r="W2327" s="23" t="e">
        <f>VLOOKUP(F2327,'[1]AM Report'!$C:$L,10,FALSE)</f>
        <v>#N/A</v>
      </c>
      <c r="X2327" s="6" t="e">
        <f>VLOOKUP(F2327,'[2]Master URL List'!$F:$S,12,FALSE)</f>
        <v>#N/A</v>
      </c>
      <c r="Y2327" s="6" t="e">
        <f>VLOOKUP($F2327,'[2]Master URL List'!$F:$S,13,FALSE)</f>
        <v>#N/A</v>
      </c>
      <c r="Z2327" s="6" t="e">
        <f>VLOOKUP($F2327,'[2]Master URL List'!$F:$S,14,FALSE)</f>
        <v>#N/A</v>
      </c>
    </row>
    <row r="2328" spans="1:26" s="6" customFormat="1" ht="12.75" customHeight="1" x14ac:dyDescent="0.2">
      <c r="A2328" s="6" t="s">
        <v>2457</v>
      </c>
      <c r="B2328" s="6" t="s">
        <v>2506</v>
      </c>
      <c r="C2328" s="6" t="s">
        <v>2506</v>
      </c>
      <c r="D2328" s="5" t="str">
        <f t="shared" si="40"/>
        <v>WEBMEDIAPROZ LLC</v>
      </c>
      <c r="E2328" s="17">
        <v>5967</v>
      </c>
      <c r="F2328" s="61" t="s">
        <v>6329</v>
      </c>
      <c r="H2328" s="7"/>
      <c r="I2328" s="7" t="s">
        <v>151</v>
      </c>
      <c r="J2328" s="7" t="s">
        <v>151</v>
      </c>
      <c r="K2328" s="7" t="s">
        <v>151</v>
      </c>
      <c r="L2328" s="7" t="s">
        <v>151</v>
      </c>
      <c r="M2328" s="7" t="s">
        <v>151</v>
      </c>
      <c r="O2328" s="6" t="s">
        <v>3899</v>
      </c>
      <c r="P2328" s="9"/>
      <c r="Q2328" s="9"/>
      <c r="R2328" s="6" t="s">
        <v>1742</v>
      </c>
      <c r="S2328" s="6" t="e">
        <v>#N/A</v>
      </c>
      <c r="T2328" s="6" t="e">
        <v>#N/A</v>
      </c>
      <c r="W2328" s="23" t="e">
        <f>VLOOKUP(F2328,'[1]AM Report'!$C:$L,10,FALSE)</f>
        <v>#N/A</v>
      </c>
      <c r="X2328" s="6" t="e">
        <f>VLOOKUP(F2328,'[2]Master URL List'!$F:$S,12,FALSE)</f>
        <v>#N/A</v>
      </c>
      <c r="Y2328" s="6" t="e">
        <f>VLOOKUP($F2328,'[2]Master URL List'!$F:$S,13,FALSE)</f>
        <v>#N/A</v>
      </c>
      <c r="Z2328" s="6" t="e">
        <f>VLOOKUP($F2328,'[2]Master URL List'!$F:$S,14,FALSE)</f>
        <v>#N/A</v>
      </c>
    </row>
    <row r="2329" spans="1:26" s="6" customFormat="1" ht="12.75" customHeight="1" x14ac:dyDescent="0.2">
      <c r="A2329" s="6" t="s">
        <v>2458</v>
      </c>
      <c r="B2329" s="6" t="s">
        <v>2506</v>
      </c>
      <c r="C2329" s="6" t="s">
        <v>2506</v>
      </c>
      <c r="D2329" s="5" t="str">
        <f t="shared" si="40"/>
        <v>WEBMEDIAPROZ LLC</v>
      </c>
      <c r="E2329" s="17">
        <v>5967</v>
      </c>
      <c r="F2329" s="61" t="s">
        <v>6329</v>
      </c>
      <c r="H2329" s="7"/>
      <c r="I2329" s="7" t="s">
        <v>151</v>
      </c>
      <c r="J2329" s="7" t="s">
        <v>151</v>
      </c>
      <c r="K2329" s="7" t="s">
        <v>151</v>
      </c>
      <c r="L2329" s="7" t="s">
        <v>151</v>
      </c>
      <c r="M2329" s="7" t="s">
        <v>151</v>
      </c>
      <c r="O2329" s="6" t="s">
        <v>3899</v>
      </c>
      <c r="P2329" s="9"/>
      <c r="Q2329" s="9"/>
      <c r="R2329" s="6" t="s">
        <v>1742</v>
      </c>
      <c r="S2329" s="6" t="e">
        <v>#N/A</v>
      </c>
      <c r="T2329" s="6" t="e">
        <v>#N/A</v>
      </c>
      <c r="W2329" s="23" t="e">
        <f>VLOOKUP(F2329,'[1]AM Report'!$C:$L,10,FALSE)</f>
        <v>#N/A</v>
      </c>
      <c r="X2329" s="6" t="e">
        <f>VLOOKUP(F2329,'[2]Master URL List'!$F:$S,12,FALSE)</f>
        <v>#N/A</v>
      </c>
      <c r="Y2329" s="6" t="e">
        <f>VLOOKUP($F2329,'[2]Master URL List'!$F:$S,13,FALSE)</f>
        <v>#N/A</v>
      </c>
      <c r="Z2329" s="6" t="e">
        <f>VLOOKUP($F2329,'[2]Master URL List'!$F:$S,14,FALSE)</f>
        <v>#N/A</v>
      </c>
    </row>
    <row r="2330" spans="1:26" s="6" customFormat="1" ht="12.75" customHeight="1" x14ac:dyDescent="0.2">
      <c r="A2330" s="6" t="s">
        <v>2459</v>
      </c>
      <c r="B2330" s="6" t="s">
        <v>2506</v>
      </c>
      <c r="C2330" s="6" t="s">
        <v>2506</v>
      </c>
      <c r="D2330" s="5" t="str">
        <f t="shared" si="40"/>
        <v>WEBMEDIAPROZ LLC</v>
      </c>
      <c r="E2330" s="17">
        <v>5967</v>
      </c>
      <c r="F2330" s="61" t="s">
        <v>6329</v>
      </c>
      <c r="H2330" s="7"/>
      <c r="I2330" s="7" t="s">
        <v>151</v>
      </c>
      <c r="J2330" s="7" t="s">
        <v>151</v>
      </c>
      <c r="K2330" s="7" t="s">
        <v>151</v>
      </c>
      <c r="L2330" s="7" t="s">
        <v>151</v>
      </c>
      <c r="M2330" s="7" t="s">
        <v>151</v>
      </c>
      <c r="O2330" s="6" t="s">
        <v>3899</v>
      </c>
      <c r="P2330" s="9"/>
      <c r="Q2330" s="9"/>
      <c r="R2330" s="6" t="s">
        <v>1742</v>
      </c>
      <c r="S2330" s="6" t="e">
        <v>#N/A</v>
      </c>
      <c r="T2330" s="6" t="e">
        <v>#N/A</v>
      </c>
      <c r="W2330" s="23" t="e">
        <f>VLOOKUP(F2330,'[1]AM Report'!$C:$L,10,FALSE)</f>
        <v>#N/A</v>
      </c>
      <c r="X2330" s="6" t="e">
        <f>VLOOKUP(F2330,'[2]Master URL List'!$F:$S,12,FALSE)</f>
        <v>#N/A</v>
      </c>
      <c r="Y2330" s="6" t="e">
        <f>VLOOKUP($F2330,'[2]Master URL List'!$F:$S,13,FALSE)</f>
        <v>#N/A</v>
      </c>
      <c r="Z2330" s="6" t="e">
        <f>VLOOKUP($F2330,'[2]Master URL List'!$F:$S,14,FALSE)</f>
        <v>#N/A</v>
      </c>
    </row>
    <row r="2331" spans="1:26" s="6" customFormat="1" ht="12.75" customHeight="1" x14ac:dyDescent="0.2">
      <c r="A2331" s="6" t="s">
        <v>2460</v>
      </c>
      <c r="B2331" s="6" t="s">
        <v>2506</v>
      </c>
      <c r="C2331" s="6" t="s">
        <v>2506</v>
      </c>
      <c r="D2331" s="5" t="str">
        <f t="shared" si="40"/>
        <v>WEBMEDIAPROZ LLC</v>
      </c>
      <c r="E2331" s="17">
        <v>5967</v>
      </c>
      <c r="F2331" s="61" t="s">
        <v>6329</v>
      </c>
      <c r="H2331" s="7"/>
      <c r="I2331" s="7" t="s">
        <v>151</v>
      </c>
      <c r="J2331" s="7" t="s">
        <v>151</v>
      </c>
      <c r="K2331" s="7" t="s">
        <v>151</v>
      </c>
      <c r="L2331" s="7" t="s">
        <v>151</v>
      </c>
      <c r="M2331" s="7" t="s">
        <v>151</v>
      </c>
      <c r="O2331" s="6" t="s">
        <v>3899</v>
      </c>
      <c r="P2331" s="9"/>
      <c r="Q2331" s="9"/>
      <c r="R2331" s="6" t="s">
        <v>1742</v>
      </c>
      <c r="S2331" s="6" t="e">
        <v>#N/A</v>
      </c>
      <c r="T2331" s="6" t="e">
        <v>#N/A</v>
      </c>
      <c r="W2331" s="23" t="e">
        <f>VLOOKUP(F2331,'[1]AM Report'!$C:$L,10,FALSE)</f>
        <v>#N/A</v>
      </c>
      <c r="X2331" s="6" t="e">
        <f>VLOOKUP(F2331,'[2]Master URL List'!$F:$S,12,FALSE)</f>
        <v>#N/A</v>
      </c>
      <c r="Y2331" s="6" t="e">
        <f>VLOOKUP($F2331,'[2]Master URL List'!$F:$S,13,FALSE)</f>
        <v>#N/A</v>
      </c>
      <c r="Z2331" s="6" t="e">
        <f>VLOOKUP($F2331,'[2]Master URL List'!$F:$S,14,FALSE)</f>
        <v>#N/A</v>
      </c>
    </row>
    <row r="2332" spans="1:26" s="6" customFormat="1" ht="12.75" customHeight="1" x14ac:dyDescent="0.2">
      <c r="A2332" s="6" t="s">
        <v>2461</v>
      </c>
      <c r="B2332" s="6" t="s">
        <v>2506</v>
      </c>
      <c r="C2332" s="6" t="s">
        <v>2506</v>
      </c>
      <c r="D2332" s="5" t="str">
        <f t="shared" si="40"/>
        <v>WEBMEDIAPROZ LLC</v>
      </c>
      <c r="E2332" s="17">
        <v>5967</v>
      </c>
      <c r="F2332" s="61" t="s">
        <v>6329</v>
      </c>
      <c r="H2332" s="7"/>
      <c r="I2332" s="7" t="s">
        <v>151</v>
      </c>
      <c r="J2332" s="7" t="s">
        <v>151</v>
      </c>
      <c r="K2332" s="7" t="s">
        <v>151</v>
      </c>
      <c r="L2332" s="7" t="s">
        <v>151</v>
      </c>
      <c r="M2332" s="7" t="s">
        <v>151</v>
      </c>
      <c r="O2332" s="6" t="s">
        <v>3899</v>
      </c>
      <c r="P2332" s="9"/>
      <c r="Q2332" s="9"/>
      <c r="R2332" s="6" t="s">
        <v>1742</v>
      </c>
      <c r="S2332" s="6" t="e">
        <v>#N/A</v>
      </c>
      <c r="T2332" s="6" t="e">
        <v>#N/A</v>
      </c>
      <c r="W2332" s="23" t="e">
        <f>VLOOKUP(F2332,'[1]AM Report'!$C:$L,10,FALSE)</f>
        <v>#N/A</v>
      </c>
      <c r="X2332" s="6" t="e">
        <f>VLOOKUP(F2332,'[2]Master URL List'!$F:$S,12,FALSE)</f>
        <v>#N/A</v>
      </c>
      <c r="Y2332" s="6" t="e">
        <f>VLOOKUP($F2332,'[2]Master URL List'!$F:$S,13,FALSE)</f>
        <v>#N/A</v>
      </c>
      <c r="Z2332" s="6" t="e">
        <f>VLOOKUP($F2332,'[2]Master URL List'!$F:$S,14,FALSE)</f>
        <v>#N/A</v>
      </c>
    </row>
    <row r="2333" spans="1:26" s="6" customFormat="1" ht="12.75" customHeight="1" x14ac:dyDescent="0.2">
      <c r="A2333" s="6" t="s">
        <v>2462</v>
      </c>
      <c r="B2333" s="6" t="s">
        <v>2506</v>
      </c>
      <c r="C2333" s="6" t="s">
        <v>2506</v>
      </c>
      <c r="D2333" s="5" t="str">
        <f t="shared" si="40"/>
        <v>WEBMEDIAPROZ LLC</v>
      </c>
      <c r="E2333" s="17">
        <v>5967</v>
      </c>
      <c r="F2333" s="61" t="s">
        <v>6329</v>
      </c>
      <c r="H2333" s="7"/>
      <c r="I2333" s="7" t="s">
        <v>151</v>
      </c>
      <c r="J2333" s="7" t="s">
        <v>151</v>
      </c>
      <c r="K2333" s="7" t="s">
        <v>151</v>
      </c>
      <c r="L2333" s="7" t="s">
        <v>151</v>
      </c>
      <c r="M2333" s="7" t="s">
        <v>151</v>
      </c>
      <c r="O2333" s="6" t="s">
        <v>3899</v>
      </c>
      <c r="P2333" s="9"/>
      <c r="Q2333" s="9"/>
      <c r="R2333" s="6" t="s">
        <v>1742</v>
      </c>
      <c r="S2333" s="6" t="e">
        <v>#N/A</v>
      </c>
      <c r="T2333" s="6" t="e">
        <v>#N/A</v>
      </c>
      <c r="W2333" s="23" t="e">
        <f>VLOOKUP(F2333,'[1]AM Report'!$C:$L,10,FALSE)</f>
        <v>#N/A</v>
      </c>
      <c r="X2333" s="6" t="e">
        <f>VLOOKUP(F2333,'[2]Master URL List'!$F:$S,12,FALSE)</f>
        <v>#N/A</v>
      </c>
      <c r="Y2333" s="6" t="e">
        <f>VLOOKUP($F2333,'[2]Master URL List'!$F:$S,13,FALSE)</f>
        <v>#N/A</v>
      </c>
      <c r="Z2333" s="6" t="e">
        <f>VLOOKUP($F2333,'[2]Master URL List'!$F:$S,14,FALSE)</f>
        <v>#N/A</v>
      </c>
    </row>
    <row r="2334" spans="1:26" s="6" customFormat="1" ht="12.75" customHeight="1" x14ac:dyDescent="0.2">
      <c r="A2334" s="6" t="s">
        <v>2463</v>
      </c>
      <c r="B2334" s="6" t="s">
        <v>2506</v>
      </c>
      <c r="C2334" s="6" t="s">
        <v>2506</v>
      </c>
      <c r="D2334" s="5" t="str">
        <f t="shared" ref="D2334:D2397" si="41">C2334</f>
        <v>WEBMEDIAPROZ LLC</v>
      </c>
      <c r="E2334" s="17">
        <v>5967</v>
      </c>
      <c r="F2334" s="61" t="s">
        <v>6329</v>
      </c>
      <c r="H2334" s="7"/>
      <c r="I2334" s="7" t="s">
        <v>151</v>
      </c>
      <c r="J2334" s="7" t="s">
        <v>151</v>
      </c>
      <c r="K2334" s="7" t="s">
        <v>151</v>
      </c>
      <c r="L2334" s="7" t="s">
        <v>151</v>
      </c>
      <c r="M2334" s="7" t="s">
        <v>151</v>
      </c>
      <c r="O2334" s="6" t="s">
        <v>3899</v>
      </c>
      <c r="P2334" s="9"/>
      <c r="Q2334" s="9"/>
      <c r="R2334" s="6" t="s">
        <v>1742</v>
      </c>
      <c r="S2334" s="6" t="e">
        <v>#N/A</v>
      </c>
      <c r="T2334" s="6" t="e">
        <v>#N/A</v>
      </c>
      <c r="W2334" s="23" t="e">
        <f>VLOOKUP(F2334,'[1]AM Report'!$C:$L,10,FALSE)</f>
        <v>#N/A</v>
      </c>
      <c r="X2334" s="6" t="e">
        <f>VLOOKUP(F2334,'[2]Master URL List'!$F:$S,12,FALSE)</f>
        <v>#N/A</v>
      </c>
      <c r="Y2334" s="6" t="e">
        <f>VLOOKUP($F2334,'[2]Master URL List'!$F:$S,13,FALSE)</f>
        <v>#N/A</v>
      </c>
      <c r="Z2334" s="6" t="e">
        <f>VLOOKUP($F2334,'[2]Master URL List'!$F:$S,14,FALSE)</f>
        <v>#N/A</v>
      </c>
    </row>
    <row r="2335" spans="1:26" s="6" customFormat="1" ht="12.75" customHeight="1" x14ac:dyDescent="0.2">
      <c r="A2335" s="6" t="s">
        <v>2464</v>
      </c>
      <c r="B2335" s="6" t="s">
        <v>2506</v>
      </c>
      <c r="C2335" s="6" t="s">
        <v>2506</v>
      </c>
      <c r="D2335" s="5" t="str">
        <f t="shared" si="41"/>
        <v>WEBMEDIAPROZ LLC</v>
      </c>
      <c r="E2335" s="17">
        <v>5967</v>
      </c>
      <c r="F2335" s="61" t="s">
        <v>6329</v>
      </c>
      <c r="H2335" s="7"/>
      <c r="I2335" s="7" t="s">
        <v>151</v>
      </c>
      <c r="J2335" s="7" t="s">
        <v>151</v>
      </c>
      <c r="K2335" s="7" t="s">
        <v>151</v>
      </c>
      <c r="L2335" s="7" t="s">
        <v>151</v>
      </c>
      <c r="M2335" s="7" t="s">
        <v>151</v>
      </c>
      <c r="O2335" s="6" t="s">
        <v>3899</v>
      </c>
      <c r="P2335" s="9"/>
      <c r="Q2335" s="9"/>
      <c r="R2335" s="6" t="s">
        <v>1742</v>
      </c>
      <c r="S2335" s="6" t="e">
        <v>#N/A</v>
      </c>
      <c r="T2335" s="6" t="e">
        <v>#N/A</v>
      </c>
      <c r="W2335" s="23" t="e">
        <f>VLOOKUP(F2335,'[1]AM Report'!$C:$L,10,FALSE)</f>
        <v>#N/A</v>
      </c>
      <c r="X2335" s="6" t="e">
        <f>VLOOKUP(F2335,'[2]Master URL List'!$F:$S,12,FALSE)</f>
        <v>#N/A</v>
      </c>
      <c r="Y2335" s="6" t="e">
        <f>VLOOKUP($F2335,'[2]Master URL List'!$F:$S,13,FALSE)</f>
        <v>#N/A</v>
      </c>
      <c r="Z2335" s="6" t="e">
        <f>VLOOKUP($F2335,'[2]Master URL List'!$F:$S,14,FALSE)</f>
        <v>#N/A</v>
      </c>
    </row>
    <row r="2336" spans="1:26" s="6" customFormat="1" ht="12.75" customHeight="1" x14ac:dyDescent="0.2">
      <c r="A2336" s="6" t="s">
        <v>2465</v>
      </c>
      <c r="B2336" s="6" t="s">
        <v>2506</v>
      </c>
      <c r="C2336" s="6" t="s">
        <v>2506</v>
      </c>
      <c r="D2336" s="5" t="str">
        <f t="shared" si="41"/>
        <v>WEBMEDIAPROZ LLC</v>
      </c>
      <c r="E2336" s="17">
        <v>5967</v>
      </c>
      <c r="F2336" s="61" t="s">
        <v>6329</v>
      </c>
      <c r="H2336" s="7"/>
      <c r="I2336" s="7" t="s">
        <v>151</v>
      </c>
      <c r="J2336" s="7" t="s">
        <v>151</v>
      </c>
      <c r="K2336" s="7" t="s">
        <v>151</v>
      </c>
      <c r="L2336" s="7" t="s">
        <v>151</v>
      </c>
      <c r="M2336" s="7" t="s">
        <v>151</v>
      </c>
      <c r="O2336" s="6" t="s">
        <v>3899</v>
      </c>
      <c r="P2336" s="9"/>
      <c r="Q2336" s="9"/>
      <c r="R2336" s="6" t="s">
        <v>1742</v>
      </c>
      <c r="S2336" s="6" t="e">
        <v>#N/A</v>
      </c>
      <c r="T2336" s="6" t="e">
        <v>#N/A</v>
      </c>
      <c r="W2336" s="23" t="e">
        <f>VLOOKUP(F2336,'[1]AM Report'!$C:$L,10,FALSE)</f>
        <v>#N/A</v>
      </c>
      <c r="X2336" s="6" t="e">
        <f>VLOOKUP(F2336,'[2]Master URL List'!$F:$S,12,FALSE)</f>
        <v>#N/A</v>
      </c>
      <c r="Y2336" s="6" t="e">
        <f>VLOOKUP($F2336,'[2]Master URL List'!$F:$S,13,FALSE)</f>
        <v>#N/A</v>
      </c>
      <c r="Z2336" s="6" t="e">
        <f>VLOOKUP($F2336,'[2]Master URL List'!$F:$S,14,FALSE)</f>
        <v>#N/A</v>
      </c>
    </row>
    <row r="2337" spans="1:26" s="6" customFormat="1" ht="12.75" customHeight="1" x14ac:dyDescent="0.2">
      <c r="A2337" s="6" t="s">
        <v>2466</v>
      </c>
      <c r="B2337" s="6" t="s">
        <v>2506</v>
      </c>
      <c r="C2337" s="6" t="s">
        <v>2506</v>
      </c>
      <c r="D2337" s="5" t="str">
        <f t="shared" si="41"/>
        <v>WEBMEDIAPROZ LLC</v>
      </c>
      <c r="E2337" s="17">
        <v>5967</v>
      </c>
      <c r="F2337" s="61" t="s">
        <v>6329</v>
      </c>
      <c r="H2337" s="7"/>
      <c r="I2337" s="7" t="s">
        <v>151</v>
      </c>
      <c r="J2337" s="7" t="s">
        <v>151</v>
      </c>
      <c r="K2337" s="7" t="s">
        <v>151</v>
      </c>
      <c r="L2337" s="7" t="s">
        <v>151</v>
      </c>
      <c r="M2337" s="7" t="s">
        <v>151</v>
      </c>
      <c r="O2337" s="6" t="s">
        <v>3899</v>
      </c>
      <c r="P2337" s="9"/>
      <c r="Q2337" s="9"/>
      <c r="R2337" s="6" t="s">
        <v>1742</v>
      </c>
      <c r="S2337" s="6" t="e">
        <v>#N/A</v>
      </c>
      <c r="T2337" s="6" t="e">
        <v>#N/A</v>
      </c>
      <c r="W2337" s="23" t="e">
        <f>VLOOKUP(F2337,'[1]AM Report'!$C:$L,10,FALSE)</f>
        <v>#N/A</v>
      </c>
      <c r="X2337" s="6" t="e">
        <f>VLOOKUP(F2337,'[2]Master URL List'!$F:$S,12,FALSE)</f>
        <v>#N/A</v>
      </c>
      <c r="Y2337" s="6" t="e">
        <f>VLOOKUP($F2337,'[2]Master URL List'!$F:$S,13,FALSE)</f>
        <v>#N/A</v>
      </c>
      <c r="Z2337" s="6" t="e">
        <f>VLOOKUP($F2337,'[2]Master URL List'!$F:$S,14,FALSE)</f>
        <v>#N/A</v>
      </c>
    </row>
    <row r="2338" spans="1:26" s="6" customFormat="1" ht="12.75" customHeight="1" x14ac:dyDescent="0.2">
      <c r="A2338" s="6" t="s">
        <v>2467</v>
      </c>
      <c r="B2338" s="6" t="s">
        <v>2506</v>
      </c>
      <c r="C2338" s="6" t="s">
        <v>2506</v>
      </c>
      <c r="D2338" s="5" t="str">
        <f t="shared" si="41"/>
        <v>WEBMEDIAPROZ LLC</v>
      </c>
      <c r="E2338" s="17">
        <v>5967</v>
      </c>
      <c r="F2338" s="61" t="s">
        <v>6329</v>
      </c>
      <c r="H2338" s="7"/>
      <c r="I2338" s="7" t="s">
        <v>151</v>
      </c>
      <c r="J2338" s="7" t="s">
        <v>151</v>
      </c>
      <c r="K2338" s="7" t="s">
        <v>151</v>
      </c>
      <c r="L2338" s="7" t="s">
        <v>151</v>
      </c>
      <c r="M2338" s="7" t="s">
        <v>151</v>
      </c>
      <c r="O2338" s="6" t="s">
        <v>3899</v>
      </c>
      <c r="P2338" s="9"/>
      <c r="Q2338" s="9"/>
      <c r="R2338" s="6" t="s">
        <v>1742</v>
      </c>
      <c r="S2338" s="6" t="e">
        <v>#N/A</v>
      </c>
      <c r="T2338" s="6" t="e">
        <v>#N/A</v>
      </c>
      <c r="W2338" s="23" t="e">
        <f>VLOOKUP(F2338,'[1]AM Report'!$C:$L,10,FALSE)</f>
        <v>#N/A</v>
      </c>
      <c r="X2338" s="6" t="e">
        <f>VLOOKUP(F2338,'[2]Master URL List'!$F:$S,12,FALSE)</f>
        <v>#N/A</v>
      </c>
      <c r="Y2338" s="6" t="e">
        <f>VLOOKUP($F2338,'[2]Master URL List'!$F:$S,13,FALSE)</f>
        <v>#N/A</v>
      </c>
      <c r="Z2338" s="6" t="e">
        <f>VLOOKUP($F2338,'[2]Master URL List'!$F:$S,14,FALSE)</f>
        <v>#N/A</v>
      </c>
    </row>
    <row r="2339" spans="1:26" s="6" customFormat="1" ht="12.75" customHeight="1" x14ac:dyDescent="0.2">
      <c r="A2339" s="6" t="s">
        <v>2468</v>
      </c>
      <c r="B2339" s="6" t="s">
        <v>2506</v>
      </c>
      <c r="C2339" s="6" t="s">
        <v>2506</v>
      </c>
      <c r="D2339" s="5" t="str">
        <f t="shared" si="41"/>
        <v>WEBMEDIAPROZ LLC</v>
      </c>
      <c r="E2339" s="17">
        <v>5967</v>
      </c>
      <c r="F2339" s="61" t="s">
        <v>6329</v>
      </c>
      <c r="H2339" s="7"/>
      <c r="I2339" s="7" t="s">
        <v>151</v>
      </c>
      <c r="J2339" s="7" t="s">
        <v>151</v>
      </c>
      <c r="K2339" s="7" t="s">
        <v>151</v>
      </c>
      <c r="L2339" s="7" t="s">
        <v>151</v>
      </c>
      <c r="M2339" s="7" t="s">
        <v>151</v>
      </c>
      <c r="O2339" s="6" t="s">
        <v>3899</v>
      </c>
      <c r="P2339" s="9"/>
      <c r="Q2339" s="9"/>
      <c r="R2339" s="6" t="s">
        <v>1742</v>
      </c>
      <c r="S2339" s="6" t="e">
        <v>#N/A</v>
      </c>
      <c r="T2339" s="6" t="e">
        <v>#N/A</v>
      </c>
      <c r="W2339" s="23" t="e">
        <f>VLOOKUP(F2339,'[1]AM Report'!$C:$L,10,FALSE)</f>
        <v>#N/A</v>
      </c>
      <c r="X2339" s="6" t="e">
        <f>VLOOKUP(F2339,'[2]Master URL List'!$F:$S,12,FALSE)</f>
        <v>#N/A</v>
      </c>
      <c r="Y2339" s="6" t="e">
        <f>VLOOKUP($F2339,'[2]Master URL List'!$F:$S,13,FALSE)</f>
        <v>#N/A</v>
      </c>
      <c r="Z2339" s="6" t="e">
        <f>VLOOKUP($F2339,'[2]Master URL List'!$F:$S,14,FALSE)</f>
        <v>#N/A</v>
      </c>
    </row>
    <row r="2340" spans="1:26" s="6" customFormat="1" ht="12.75" customHeight="1" x14ac:dyDescent="0.2">
      <c r="A2340" s="6" t="s">
        <v>2469</v>
      </c>
      <c r="B2340" s="6" t="s">
        <v>2506</v>
      </c>
      <c r="C2340" s="6" t="s">
        <v>2506</v>
      </c>
      <c r="D2340" s="5" t="str">
        <f t="shared" si="41"/>
        <v>WEBMEDIAPROZ LLC</v>
      </c>
      <c r="E2340" s="17">
        <v>5967</v>
      </c>
      <c r="F2340" s="61" t="s">
        <v>6329</v>
      </c>
      <c r="H2340" s="7"/>
      <c r="I2340" s="7" t="s">
        <v>151</v>
      </c>
      <c r="J2340" s="7" t="s">
        <v>151</v>
      </c>
      <c r="K2340" s="7" t="s">
        <v>151</v>
      </c>
      <c r="L2340" s="7" t="s">
        <v>151</v>
      </c>
      <c r="M2340" s="7" t="s">
        <v>151</v>
      </c>
      <c r="O2340" s="6" t="s">
        <v>3899</v>
      </c>
      <c r="P2340" s="9"/>
      <c r="Q2340" s="9"/>
      <c r="R2340" s="6" t="s">
        <v>1742</v>
      </c>
      <c r="S2340" s="6" t="e">
        <v>#N/A</v>
      </c>
      <c r="T2340" s="6" t="e">
        <v>#N/A</v>
      </c>
      <c r="W2340" s="23" t="e">
        <f>VLOOKUP(F2340,'[1]AM Report'!$C:$L,10,FALSE)</f>
        <v>#N/A</v>
      </c>
      <c r="X2340" s="6" t="e">
        <f>VLOOKUP(F2340,'[2]Master URL List'!$F:$S,12,FALSE)</f>
        <v>#N/A</v>
      </c>
      <c r="Y2340" s="6" t="e">
        <f>VLOOKUP($F2340,'[2]Master URL List'!$F:$S,13,FALSE)</f>
        <v>#N/A</v>
      </c>
      <c r="Z2340" s="6" t="e">
        <f>VLOOKUP($F2340,'[2]Master URL List'!$F:$S,14,FALSE)</f>
        <v>#N/A</v>
      </c>
    </row>
    <row r="2341" spans="1:26" s="6" customFormat="1" ht="12.75" customHeight="1" x14ac:dyDescent="0.2">
      <c r="A2341" s="6" t="s">
        <v>2470</v>
      </c>
      <c r="B2341" s="6" t="s">
        <v>2506</v>
      </c>
      <c r="C2341" s="6" t="s">
        <v>2506</v>
      </c>
      <c r="D2341" s="5" t="str">
        <f t="shared" si="41"/>
        <v>WEBMEDIAPROZ LLC</v>
      </c>
      <c r="E2341" s="17">
        <v>5967</v>
      </c>
      <c r="F2341" s="61" t="s">
        <v>6329</v>
      </c>
      <c r="H2341" s="7"/>
      <c r="I2341" s="7" t="s">
        <v>151</v>
      </c>
      <c r="J2341" s="7" t="s">
        <v>151</v>
      </c>
      <c r="K2341" s="7" t="s">
        <v>151</v>
      </c>
      <c r="L2341" s="7" t="s">
        <v>151</v>
      </c>
      <c r="M2341" s="7" t="s">
        <v>151</v>
      </c>
      <c r="O2341" s="6" t="s">
        <v>3899</v>
      </c>
      <c r="P2341" s="9"/>
      <c r="Q2341" s="9"/>
      <c r="R2341" s="6" t="s">
        <v>1742</v>
      </c>
      <c r="S2341" s="6" t="e">
        <v>#N/A</v>
      </c>
      <c r="T2341" s="6" t="e">
        <v>#N/A</v>
      </c>
      <c r="W2341" s="23" t="e">
        <f>VLOOKUP(F2341,'[1]AM Report'!$C:$L,10,FALSE)</f>
        <v>#N/A</v>
      </c>
      <c r="X2341" s="6" t="e">
        <f>VLOOKUP(F2341,'[2]Master URL List'!$F:$S,12,FALSE)</f>
        <v>#N/A</v>
      </c>
      <c r="Y2341" s="6" t="e">
        <f>VLOOKUP($F2341,'[2]Master URL List'!$F:$S,13,FALSE)</f>
        <v>#N/A</v>
      </c>
      <c r="Z2341" s="6" t="e">
        <f>VLOOKUP($F2341,'[2]Master URL List'!$F:$S,14,FALSE)</f>
        <v>#N/A</v>
      </c>
    </row>
    <row r="2342" spans="1:26" s="6" customFormat="1" ht="12.75" customHeight="1" x14ac:dyDescent="0.2">
      <c r="A2342" s="6" t="s">
        <v>2471</v>
      </c>
      <c r="B2342" s="6" t="s">
        <v>2506</v>
      </c>
      <c r="C2342" s="6" t="s">
        <v>2506</v>
      </c>
      <c r="D2342" s="5" t="str">
        <f t="shared" si="41"/>
        <v>WEBMEDIAPROZ LLC</v>
      </c>
      <c r="E2342" s="17">
        <v>5967</v>
      </c>
      <c r="F2342" s="61" t="s">
        <v>6329</v>
      </c>
      <c r="H2342" s="7"/>
      <c r="I2342" s="7" t="s">
        <v>151</v>
      </c>
      <c r="J2342" s="7" t="s">
        <v>151</v>
      </c>
      <c r="K2342" s="7" t="s">
        <v>151</v>
      </c>
      <c r="L2342" s="7" t="s">
        <v>151</v>
      </c>
      <c r="M2342" s="7" t="s">
        <v>151</v>
      </c>
      <c r="O2342" s="6" t="s">
        <v>3899</v>
      </c>
      <c r="P2342" s="9"/>
      <c r="Q2342" s="9"/>
      <c r="R2342" s="6" t="s">
        <v>1742</v>
      </c>
      <c r="S2342" s="6" t="e">
        <v>#N/A</v>
      </c>
      <c r="T2342" s="6" t="e">
        <v>#N/A</v>
      </c>
      <c r="W2342" s="23" t="e">
        <f>VLOOKUP(F2342,'[1]AM Report'!$C:$L,10,FALSE)</f>
        <v>#N/A</v>
      </c>
      <c r="X2342" s="6" t="e">
        <f>VLOOKUP(F2342,'[2]Master URL List'!$F:$S,12,FALSE)</f>
        <v>#N/A</v>
      </c>
      <c r="Y2342" s="6" t="e">
        <f>VLOOKUP($F2342,'[2]Master URL List'!$F:$S,13,FALSE)</f>
        <v>#N/A</v>
      </c>
      <c r="Z2342" s="6" t="e">
        <f>VLOOKUP($F2342,'[2]Master URL List'!$F:$S,14,FALSE)</f>
        <v>#N/A</v>
      </c>
    </row>
    <row r="2343" spans="1:26" s="6" customFormat="1" ht="12.75" customHeight="1" x14ac:dyDescent="0.2">
      <c r="A2343" s="6" t="s">
        <v>2472</v>
      </c>
      <c r="B2343" s="6" t="s">
        <v>2506</v>
      </c>
      <c r="C2343" s="6" t="s">
        <v>2506</v>
      </c>
      <c r="D2343" s="5" t="str">
        <f t="shared" si="41"/>
        <v>WEBMEDIAPROZ LLC</v>
      </c>
      <c r="E2343" s="17">
        <v>5967</v>
      </c>
      <c r="F2343" s="61" t="s">
        <v>6329</v>
      </c>
      <c r="H2343" s="7"/>
      <c r="I2343" s="7" t="s">
        <v>151</v>
      </c>
      <c r="J2343" s="7" t="s">
        <v>151</v>
      </c>
      <c r="K2343" s="7" t="s">
        <v>151</v>
      </c>
      <c r="L2343" s="7" t="s">
        <v>151</v>
      </c>
      <c r="M2343" s="7" t="s">
        <v>151</v>
      </c>
      <c r="O2343" s="6" t="s">
        <v>3901</v>
      </c>
      <c r="P2343" s="9"/>
      <c r="Q2343" s="9"/>
      <c r="R2343" s="6" t="s">
        <v>1742</v>
      </c>
      <c r="S2343" s="6" t="e">
        <v>#N/A</v>
      </c>
      <c r="T2343" s="6" t="e">
        <v>#N/A</v>
      </c>
      <c r="W2343" s="23" t="e">
        <f>VLOOKUP(F2343,'[1]AM Report'!$C:$L,10,FALSE)</f>
        <v>#N/A</v>
      </c>
      <c r="X2343" s="6" t="e">
        <f>VLOOKUP(F2343,'[2]Master URL List'!$F:$S,12,FALSE)</f>
        <v>#N/A</v>
      </c>
      <c r="Y2343" s="6" t="e">
        <f>VLOOKUP($F2343,'[2]Master URL List'!$F:$S,13,FALSE)</f>
        <v>#N/A</v>
      </c>
      <c r="Z2343" s="6" t="e">
        <f>VLOOKUP($F2343,'[2]Master URL List'!$F:$S,14,FALSE)</f>
        <v>#N/A</v>
      </c>
    </row>
    <row r="2344" spans="1:26" s="6" customFormat="1" ht="12.75" customHeight="1" x14ac:dyDescent="0.2">
      <c r="A2344" s="6" t="s">
        <v>2473</v>
      </c>
      <c r="B2344" s="6" t="s">
        <v>2506</v>
      </c>
      <c r="C2344" s="6" t="s">
        <v>2506</v>
      </c>
      <c r="D2344" s="5" t="str">
        <f t="shared" si="41"/>
        <v>WEBMEDIAPROZ LLC</v>
      </c>
      <c r="E2344" s="17">
        <v>5967</v>
      </c>
      <c r="F2344" s="61" t="s">
        <v>6329</v>
      </c>
      <c r="H2344" s="7"/>
      <c r="I2344" s="7" t="s">
        <v>151</v>
      </c>
      <c r="J2344" s="7" t="s">
        <v>151</v>
      </c>
      <c r="K2344" s="7" t="s">
        <v>151</v>
      </c>
      <c r="L2344" s="7" t="s">
        <v>151</v>
      </c>
      <c r="M2344" s="7" t="s">
        <v>151</v>
      </c>
      <c r="O2344" s="6" t="s">
        <v>3899</v>
      </c>
      <c r="P2344" s="9"/>
      <c r="Q2344" s="9"/>
      <c r="R2344" s="6" t="s">
        <v>1742</v>
      </c>
      <c r="S2344" s="6" t="e">
        <v>#N/A</v>
      </c>
      <c r="T2344" s="6" t="e">
        <v>#N/A</v>
      </c>
      <c r="W2344" s="23" t="e">
        <f>VLOOKUP(F2344,'[1]AM Report'!$C:$L,10,FALSE)</f>
        <v>#N/A</v>
      </c>
      <c r="X2344" s="6" t="e">
        <f>VLOOKUP(F2344,'[2]Master URL List'!$F:$S,12,FALSE)</f>
        <v>#N/A</v>
      </c>
      <c r="Y2344" s="6" t="e">
        <f>VLOOKUP($F2344,'[2]Master URL List'!$F:$S,13,FALSE)</f>
        <v>#N/A</v>
      </c>
      <c r="Z2344" s="6" t="e">
        <f>VLOOKUP($F2344,'[2]Master URL List'!$F:$S,14,FALSE)</f>
        <v>#N/A</v>
      </c>
    </row>
    <row r="2345" spans="1:26" s="6" customFormat="1" ht="12.75" customHeight="1" x14ac:dyDescent="0.2">
      <c r="A2345" s="6" t="s">
        <v>2474</v>
      </c>
      <c r="B2345" s="6" t="s">
        <v>2506</v>
      </c>
      <c r="C2345" s="6" t="s">
        <v>2506</v>
      </c>
      <c r="D2345" s="5" t="str">
        <f t="shared" si="41"/>
        <v>WEBMEDIAPROZ LLC</v>
      </c>
      <c r="E2345" s="17">
        <v>5967</v>
      </c>
      <c r="F2345" s="61" t="s">
        <v>6329</v>
      </c>
      <c r="H2345" s="7"/>
      <c r="I2345" s="7" t="s">
        <v>151</v>
      </c>
      <c r="J2345" s="7" t="s">
        <v>151</v>
      </c>
      <c r="K2345" s="7" t="s">
        <v>151</v>
      </c>
      <c r="L2345" s="7" t="s">
        <v>151</v>
      </c>
      <c r="M2345" s="7" t="s">
        <v>151</v>
      </c>
      <c r="O2345" s="6" t="s">
        <v>3899</v>
      </c>
      <c r="P2345" s="9"/>
      <c r="Q2345" s="9"/>
      <c r="R2345" s="6" t="s">
        <v>1742</v>
      </c>
      <c r="S2345" s="6" t="e">
        <v>#N/A</v>
      </c>
      <c r="T2345" s="6" t="e">
        <v>#N/A</v>
      </c>
      <c r="W2345" s="23" t="e">
        <f>VLOOKUP(F2345,'[1]AM Report'!$C:$L,10,FALSE)</f>
        <v>#N/A</v>
      </c>
      <c r="X2345" s="6" t="e">
        <f>VLOOKUP(F2345,'[2]Master URL List'!$F:$S,12,FALSE)</f>
        <v>#N/A</v>
      </c>
      <c r="Y2345" s="6" t="e">
        <f>VLOOKUP($F2345,'[2]Master URL List'!$F:$S,13,FALSE)</f>
        <v>#N/A</v>
      </c>
      <c r="Z2345" s="6" t="e">
        <f>VLOOKUP($F2345,'[2]Master URL List'!$F:$S,14,FALSE)</f>
        <v>#N/A</v>
      </c>
    </row>
    <row r="2346" spans="1:26" s="6" customFormat="1" ht="12.75" customHeight="1" x14ac:dyDescent="0.2">
      <c r="A2346" s="6" t="s">
        <v>2475</v>
      </c>
      <c r="B2346" s="6" t="s">
        <v>2506</v>
      </c>
      <c r="C2346" s="6" t="s">
        <v>2506</v>
      </c>
      <c r="D2346" s="5" t="str">
        <f t="shared" si="41"/>
        <v>WEBMEDIAPROZ LLC</v>
      </c>
      <c r="E2346" s="17">
        <v>5967</v>
      </c>
      <c r="F2346" s="61" t="s">
        <v>6329</v>
      </c>
      <c r="H2346" s="7"/>
      <c r="I2346" s="7" t="s">
        <v>151</v>
      </c>
      <c r="J2346" s="7" t="s">
        <v>151</v>
      </c>
      <c r="K2346" s="7" t="s">
        <v>151</v>
      </c>
      <c r="L2346" s="7" t="s">
        <v>151</v>
      </c>
      <c r="M2346" s="7" t="s">
        <v>151</v>
      </c>
      <c r="O2346" s="6" t="s">
        <v>3899</v>
      </c>
      <c r="P2346" s="9"/>
      <c r="Q2346" s="9"/>
      <c r="R2346" s="6" t="s">
        <v>1742</v>
      </c>
      <c r="S2346" s="6" t="e">
        <v>#N/A</v>
      </c>
      <c r="T2346" s="6" t="e">
        <v>#N/A</v>
      </c>
      <c r="W2346" s="23" t="e">
        <f>VLOOKUP(F2346,'[1]AM Report'!$C:$L,10,FALSE)</f>
        <v>#N/A</v>
      </c>
      <c r="X2346" s="6" t="e">
        <f>VLOOKUP(F2346,'[2]Master URL List'!$F:$S,12,FALSE)</f>
        <v>#N/A</v>
      </c>
      <c r="Y2346" s="6" t="e">
        <f>VLOOKUP($F2346,'[2]Master URL List'!$F:$S,13,FALSE)</f>
        <v>#N/A</v>
      </c>
      <c r="Z2346" s="6" t="e">
        <f>VLOOKUP($F2346,'[2]Master URL List'!$F:$S,14,FALSE)</f>
        <v>#N/A</v>
      </c>
    </row>
    <row r="2347" spans="1:26" s="6" customFormat="1" ht="12.75" customHeight="1" x14ac:dyDescent="0.2">
      <c r="A2347" s="6" t="s">
        <v>2476</v>
      </c>
      <c r="B2347" s="6" t="s">
        <v>2506</v>
      </c>
      <c r="C2347" s="6" t="s">
        <v>2506</v>
      </c>
      <c r="D2347" s="5" t="str">
        <f t="shared" si="41"/>
        <v>WEBMEDIAPROZ LLC</v>
      </c>
      <c r="E2347" s="17">
        <v>5967</v>
      </c>
      <c r="F2347" s="61" t="s">
        <v>6329</v>
      </c>
      <c r="H2347" s="7"/>
      <c r="I2347" s="7" t="s">
        <v>151</v>
      </c>
      <c r="J2347" s="7" t="s">
        <v>151</v>
      </c>
      <c r="K2347" s="7" t="s">
        <v>151</v>
      </c>
      <c r="L2347" s="7" t="s">
        <v>151</v>
      </c>
      <c r="M2347" s="7" t="s">
        <v>151</v>
      </c>
      <c r="O2347" s="6" t="s">
        <v>3899</v>
      </c>
      <c r="P2347" s="9"/>
      <c r="Q2347" s="9"/>
      <c r="R2347" s="6" t="s">
        <v>1742</v>
      </c>
      <c r="S2347" s="6" t="e">
        <v>#N/A</v>
      </c>
      <c r="T2347" s="6" t="e">
        <v>#N/A</v>
      </c>
      <c r="W2347" s="23" t="e">
        <f>VLOOKUP(F2347,'[1]AM Report'!$C:$L,10,FALSE)</f>
        <v>#N/A</v>
      </c>
      <c r="X2347" s="6" t="e">
        <f>VLOOKUP(F2347,'[2]Master URL List'!$F:$S,12,FALSE)</f>
        <v>#N/A</v>
      </c>
      <c r="Y2347" s="6" t="e">
        <f>VLOOKUP($F2347,'[2]Master URL List'!$F:$S,13,FALSE)</f>
        <v>#N/A</v>
      </c>
      <c r="Z2347" s="6" t="e">
        <f>VLOOKUP($F2347,'[2]Master URL List'!$F:$S,14,FALSE)</f>
        <v>#N/A</v>
      </c>
    </row>
    <row r="2348" spans="1:26" s="6" customFormat="1" ht="12.75" customHeight="1" x14ac:dyDescent="0.2">
      <c r="A2348" s="6" t="s">
        <v>2477</v>
      </c>
      <c r="B2348" s="6" t="s">
        <v>2506</v>
      </c>
      <c r="C2348" s="6" t="s">
        <v>2506</v>
      </c>
      <c r="D2348" s="5" t="str">
        <f t="shared" si="41"/>
        <v>WEBMEDIAPROZ LLC</v>
      </c>
      <c r="E2348" s="17">
        <v>5967</v>
      </c>
      <c r="F2348" s="61" t="s">
        <v>6329</v>
      </c>
      <c r="H2348" s="7"/>
      <c r="I2348" s="7" t="s">
        <v>151</v>
      </c>
      <c r="J2348" s="7" t="s">
        <v>151</v>
      </c>
      <c r="K2348" s="7" t="s">
        <v>151</v>
      </c>
      <c r="L2348" s="7" t="s">
        <v>151</v>
      </c>
      <c r="M2348" s="7" t="s">
        <v>151</v>
      </c>
      <c r="O2348" s="6" t="s">
        <v>3899</v>
      </c>
      <c r="P2348" s="9"/>
      <c r="Q2348" s="9"/>
      <c r="R2348" s="6" t="s">
        <v>1742</v>
      </c>
      <c r="S2348" s="6" t="e">
        <v>#N/A</v>
      </c>
      <c r="T2348" s="6" t="e">
        <v>#N/A</v>
      </c>
      <c r="W2348" s="23" t="e">
        <f>VLOOKUP(F2348,'[1]AM Report'!$C:$L,10,FALSE)</f>
        <v>#N/A</v>
      </c>
      <c r="X2348" s="6" t="e">
        <f>VLOOKUP(F2348,'[2]Master URL List'!$F:$S,12,FALSE)</f>
        <v>#N/A</v>
      </c>
      <c r="Y2348" s="6" t="e">
        <f>VLOOKUP($F2348,'[2]Master URL List'!$F:$S,13,FALSE)</f>
        <v>#N/A</v>
      </c>
      <c r="Z2348" s="6" t="e">
        <f>VLOOKUP($F2348,'[2]Master URL List'!$F:$S,14,FALSE)</f>
        <v>#N/A</v>
      </c>
    </row>
    <row r="2349" spans="1:26" s="6" customFormat="1" ht="12.75" customHeight="1" x14ac:dyDescent="0.2">
      <c r="A2349" s="6" t="s">
        <v>2478</v>
      </c>
      <c r="B2349" s="6" t="s">
        <v>2506</v>
      </c>
      <c r="C2349" s="6" t="s">
        <v>2506</v>
      </c>
      <c r="D2349" s="5" t="str">
        <f t="shared" si="41"/>
        <v>WEBMEDIAPROZ LLC</v>
      </c>
      <c r="E2349" s="17">
        <v>5967</v>
      </c>
      <c r="F2349" s="61" t="s">
        <v>6329</v>
      </c>
      <c r="H2349" s="7"/>
      <c r="I2349" s="7" t="s">
        <v>151</v>
      </c>
      <c r="J2349" s="7" t="s">
        <v>151</v>
      </c>
      <c r="K2349" s="7" t="s">
        <v>151</v>
      </c>
      <c r="L2349" s="7" t="s">
        <v>151</v>
      </c>
      <c r="M2349" s="7" t="s">
        <v>151</v>
      </c>
      <c r="O2349" s="6" t="s">
        <v>3899</v>
      </c>
      <c r="P2349" s="9"/>
      <c r="Q2349" s="9"/>
      <c r="R2349" s="6" t="s">
        <v>1742</v>
      </c>
      <c r="S2349" s="6" t="e">
        <v>#N/A</v>
      </c>
      <c r="T2349" s="6" t="e">
        <v>#N/A</v>
      </c>
      <c r="W2349" s="23" t="e">
        <f>VLOOKUP(F2349,'[1]AM Report'!$C:$L,10,FALSE)</f>
        <v>#N/A</v>
      </c>
      <c r="X2349" s="6" t="e">
        <f>VLOOKUP(F2349,'[2]Master URL List'!$F:$S,12,FALSE)</f>
        <v>#N/A</v>
      </c>
      <c r="Y2349" s="6" t="e">
        <f>VLOOKUP($F2349,'[2]Master URL List'!$F:$S,13,FALSE)</f>
        <v>#N/A</v>
      </c>
      <c r="Z2349" s="6" t="e">
        <f>VLOOKUP($F2349,'[2]Master URL List'!$F:$S,14,FALSE)</f>
        <v>#N/A</v>
      </c>
    </row>
    <row r="2350" spans="1:26" s="6" customFormat="1" ht="12.75" customHeight="1" x14ac:dyDescent="0.2">
      <c r="A2350" s="6" t="s">
        <v>2479</v>
      </c>
      <c r="B2350" s="6" t="s">
        <v>2506</v>
      </c>
      <c r="C2350" s="6" t="s">
        <v>2506</v>
      </c>
      <c r="D2350" s="5" t="str">
        <f t="shared" si="41"/>
        <v>WEBMEDIAPROZ LLC</v>
      </c>
      <c r="E2350" s="17">
        <v>5967</v>
      </c>
      <c r="F2350" s="61" t="s">
        <v>6329</v>
      </c>
      <c r="H2350" s="7"/>
      <c r="I2350" s="7" t="s">
        <v>151</v>
      </c>
      <c r="J2350" s="7" t="s">
        <v>151</v>
      </c>
      <c r="K2350" s="7" t="s">
        <v>151</v>
      </c>
      <c r="L2350" s="7" t="s">
        <v>151</v>
      </c>
      <c r="M2350" s="7" t="s">
        <v>151</v>
      </c>
      <c r="O2350" s="6" t="s">
        <v>3901</v>
      </c>
      <c r="P2350" s="9"/>
      <c r="Q2350" s="9"/>
      <c r="R2350" s="6" t="s">
        <v>1742</v>
      </c>
      <c r="S2350" s="6" t="e">
        <v>#N/A</v>
      </c>
      <c r="T2350" s="6" t="e">
        <v>#N/A</v>
      </c>
      <c r="W2350" s="23" t="e">
        <f>VLOOKUP(F2350,'[1]AM Report'!$C:$L,10,FALSE)</f>
        <v>#N/A</v>
      </c>
      <c r="X2350" s="6" t="e">
        <f>VLOOKUP(F2350,'[2]Master URL List'!$F:$S,12,FALSE)</f>
        <v>#N/A</v>
      </c>
      <c r="Y2350" s="6" t="e">
        <f>VLOOKUP($F2350,'[2]Master URL List'!$F:$S,13,FALSE)</f>
        <v>#N/A</v>
      </c>
      <c r="Z2350" s="6" t="e">
        <f>VLOOKUP($F2350,'[2]Master URL List'!$F:$S,14,FALSE)</f>
        <v>#N/A</v>
      </c>
    </row>
    <row r="2351" spans="1:26" s="6" customFormat="1" ht="12.75" customHeight="1" x14ac:dyDescent="0.2">
      <c r="A2351" s="6" t="s">
        <v>2480</v>
      </c>
      <c r="B2351" s="6" t="s">
        <v>2506</v>
      </c>
      <c r="C2351" s="6" t="s">
        <v>2506</v>
      </c>
      <c r="D2351" s="5" t="str">
        <f t="shared" si="41"/>
        <v>WEBMEDIAPROZ LLC</v>
      </c>
      <c r="E2351" s="17">
        <v>5967</v>
      </c>
      <c r="F2351" s="61" t="s">
        <v>6329</v>
      </c>
      <c r="H2351" s="7"/>
      <c r="I2351" s="7" t="s">
        <v>151</v>
      </c>
      <c r="J2351" s="7" t="s">
        <v>151</v>
      </c>
      <c r="K2351" s="7" t="s">
        <v>151</v>
      </c>
      <c r="L2351" s="7" t="s">
        <v>151</v>
      </c>
      <c r="M2351" s="7" t="s">
        <v>151</v>
      </c>
      <c r="N2351" s="6" t="s">
        <v>3984</v>
      </c>
      <c r="O2351" s="6" t="s">
        <v>3899</v>
      </c>
      <c r="P2351" s="9"/>
      <c r="Q2351" s="9"/>
      <c r="R2351" s="6" t="s">
        <v>1742</v>
      </c>
      <c r="S2351" s="6" t="e">
        <v>#N/A</v>
      </c>
      <c r="T2351" s="6" t="e">
        <v>#N/A</v>
      </c>
      <c r="W2351" s="23" t="e">
        <f>VLOOKUP(F2351,'[1]AM Report'!$C:$L,10,FALSE)</f>
        <v>#N/A</v>
      </c>
      <c r="X2351" s="6" t="e">
        <f>VLOOKUP(F2351,'[2]Master URL List'!$F:$S,12,FALSE)</f>
        <v>#N/A</v>
      </c>
      <c r="Y2351" s="6" t="e">
        <f>VLOOKUP($F2351,'[2]Master URL List'!$F:$S,13,FALSE)</f>
        <v>#N/A</v>
      </c>
      <c r="Z2351" s="6" t="e">
        <f>VLOOKUP($F2351,'[2]Master URL List'!$F:$S,14,FALSE)</f>
        <v>#N/A</v>
      </c>
    </row>
    <row r="2352" spans="1:26" s="6" customFormat="1" ht="12.75" customHeight="1" x14ac:dyDescent="0.2">
      <c r="A2352" s="6" t="s">
        <v>2481</v>
      </c>
      <c r="B2352" s="6" t="s">
        <v>2506</v>
      </c>
      <c r="C2352" s="6" t="s">
        <v>2506</v>
      </c>
      <c r="D2352" s="5" t="str">
        <f t="shared" si="41"/>
        <v>WEBMEDIAPROZ LLC</v>
      </c>
      <c r="E2352" s="17">
        <v>5967</v>
      </c>
      <c r="F2352" s="61" t="s">
        <v>6329</v>
      </c>
      <c r="H2352" s="7"/>
      <c r="I2352" s="7" t="s">
        <v>151</v>
      </c>
      <c r="J2352" s="7" t="s">
        <v>151</v>
      </c>
      <c r="K2352" s="7" t="s">
        <v>151</v>
      </c>
      <c r="L2352" s="7" t="s">
        <v>151</v>
      </c>
      <c r="M2352" s="7" t="s">
        <v>151</v>
      </c>
      <c r="O2352" s="6" t="s">
        <v>3899</v>
      </c>
      <c r="P2352" s="9"/>
      <c r="Q2352" s="9"/>
      <c r="R2352" s="6" t="s">
        <v>1742</v>
      </c>
      <c r="S2352" s="6" t="e">
        <v>#N/A</v>
      </c>
      <c r="T2352" s="6" t="e">
        <v>#N/A</v>
      </c>
      <c r="W2352" s="23" t="e">
        <f>VLOOKUP(F2352,'[1]AM Report'!$C:$L,10,FALSE)</f>
        <v>#N/A</v>
      </c>
      <c r="X2352" s="6" t="e">
        <f>VLOOKUP(F2352,'[2]Master URL List'!$F:$S,12,FALSE)</f>
        <v>#N/A</v>
      </c>
      <c r="Y2352" s="6" t="e">
        <f>VLOOKUP($F2352,'[2]Master URL List'!$F:$S,13,FALSE)</f>
        <v>#N/A</v>
      </c>
      <c r="Z2352" s="6" t="e">
        <f>VLOOKUP($F2352,'[2]Master URL List'!$F:$S,14,FALSE)</f>
        <v>#N/A</v>
      </c>
    </row>
    <row r="2353" spans="1:26" s="6" customFormat="1" ht="12.75" customHeight="1" x14ac:dyDescent="0.2">
      <c r="A2353" s="6" t="s">
        <v>2482</v>
      </c>
      <c r="B2353" s="6" t="s">
        <v>2506</v>
      </c>
      <c r="C2353" s="6" t="s">
        <v>2506</v>
      </c>
      <c r="D2353" s="5" t="str">
        <f t="shared" si="41"/>
        <v>WEBMEDIAPROZ LLC</v>
      </c>
      <c r="E2353" s="17">
        <v>5967</v>
      </c>
      <c r="F2353" s="61" t="s">
        <v>6329</v>
      </c>
      <c r="H2353" s="7"/>
      <c r="I2353" s="7" t="s">
        <v>151</v>
      </c>
      <c r="J2353" s="7" t="s">
        <v>151</v>
      </c>
      <c r="K2353" s="7" t="s">
        <v>151</v>
      </c>
      <c r="L2353" s="7" t="s">
        <v>151</v>
      </c>
      <c r="M2353" s="7" t="s">
        <v>151</v>
      </c>
      <c r="N2353" s="6" t="s">
        <v>3984</v>
      </c>
      <c r="O2353" s="6" t="s">
        <v>3899</v>
      </c>
      <c r="P2353" s="9"/>
      <c r="Q2353" s="9"/>
      <c r="R2353" s="6" t="s">
        <v>1742</v>
      </c>
      <c r="S2353" s="6" t="e">
        <v>#N/A</v>
      </c>
      <c r="T2353" s="6" t="e">
        <v>#N/A</v>
      </c>
      <c r="W2353" s="23" t="e">
        <f>VLOOKUP(F2353,'[1]AM Report'!$C:$L,10,FALSE)</f>
        <v>#N/A</v>
      </c>
      <c r="X2353" s="6" t="e">
        <f>VLOOKUP(F2353,'[2]Master URL List'!$F:$S,12,FALSE)</f>
        <v>#N/A</v>
      </c>
      <c r="Y2353" s="6" t="e">
        <f>VLOOKUP($F2353,'[2]Master URL List'!$F:$S,13,FALSE)</f>
        <v>#N/A</v>
      </c>
      <c r="Z2353" s="6" t="e">
        <f>VLOOKUP($F2353,'[2]Master URL List'!$F:$S,14,FALSE)</f>
        <v>#N/A</v>
      </c>
    </row>
    <row r="2354" spans="1:26" s="6" customFormat="1" ht="12.75" customHeight="1" x14ac:dyDescent="0.2">
      <c r="A2354" s="6" t="s">
        <v>2483</v>
      </c>
      <c r="B2354" s="6" t="s">
        <v>2506</v>
      </c>
      <c r="C2354" s="6" t="s">
        <v>2506</v>
      </c>
      <c r="D2354" s="5" t="str">
        <f t="shared" si="41"/>
        <v>WEBMEDIAPROZ LLC</v>
      </c>
      <c r="E2354" s="17">
        <v>5967</v>
      </c>
      <c r="F2354" s="61" t="s">
        <v>6329</v>
      </c>
      <c r="H2354" s="7"/>
      <c r="I2354" s="7" t="s">
        <v>151</v>
      </c>
      <c r="J2354" s="7" t="s">
        <v>151</v>
      </c>
      <c r="K2354" s="7" t="s">
        <v>151</v>
      </c>
      <c r="L2354" s="7" t="s">
        <v>151</v>
      </c>
      <c r="M2354" s="7" t="s">
        <v>151</v>
      </c>
      <c r="N2354" s="6" t="s">
        <v>3984</v>
      </c>
      <c r="O2354" s="6" t="s">
        <v>3899</v>
      </c>
      <c r="P2354" s="9"/>
      <c r="Q2354" s="9"/>
      <c r="R2354" s="6" t="s">
        <v>1742</v>
      </c>
      <c r="S2354" s="6" t="e">
        <v>#N/A</v>
      </c>
      <c r="T2354" s="6" t="e">
        <v>#N/A</v>
      </c>
      <c r="W2354" s="23" t="e">
        <f>VLOOKUP(F2354,'[1]AM Report'!$C:$L,10,FALSE)</f>
        <v>#N/A</v>
      </c>
      <c r="X2354" s="6" t="e">
        <f>VLOOKUP(F2354,'[2]Master URL List'!$F:$S,12,FALSE)</f>
        <v>#N/A</v>
      </c>
      <c r="Y2354" s="6" t="e">
        <f>VLOOKUP($F2354,'[2]Master URL List'!$F:$S,13,FALSE)</f>
        <v>#N/A</v>
      </c>
      <c r="Z2354" s="6" t="e">
        <f>VLOOKUP($F2354,'[2]Master URL List'!$F:$S,14,FALSE)</f>
        <v>#N/A</v>
      </c>
    </row>
    <row r="2355" spans="1:26" s="6" customFormat="1" ht="12.75" customHeight="1" x14ac:dyDescent="0.2">
      <c r="A2355" s="6" t="s">
        <v>2484</v>
      </c>
      <c r="B2355" s="6" t="s">
        <v>2506</v>
      </c>
      <c r="C2355" s="6" t="s">
        <v>2506</v>
      </c>
      <c r="D2355" s="5" t="str">
        <f t="shared" si="41"/>
        <v>WEBMEDIAPROZ LLC</v>
      </c>
      <c r="E2355" s="17">
        <v>5967</v>
      </c>
      <c r="F2355" s="61" t="s">
        <v>6329</v>
      </c>
      <c r="H2355" s="7"/>
      <c r="I2355" s="7" t="s">
        <v>151</v>
      </c>
      <c r="J2355" s="7" t="s">
        <v>151</v>
      </c>
      <c r="K2355" s="7" t="s">
        <v>151</v>
      </c>
      <c r="L2355" s="7" t="s">
        <v>151</v>
      </c>
      <c r="M2355" s="7" t="s">
        <v>151</v>
      </c>
      <c r="N2355" s="6" t="s">
        <v>3985</v>
      </c>
      <c r="O2355" s="6" t="s">
        <v>3899</v>
      </c>
      <c r="P2355" s="9"/>
      <c r="Q2355" s="9"/>
      <c r="R2355" s="6" t="s">
        <v>1742</v>
      </c>
      <c r="S2355" s="6" t="e">
        <v>#N/A</v>
      </c>
      <c r="T2355" s="6" t="e">
        <v>#N/A</v>
      </c>
      <c r="W2355" s="23" t="e">
        <f>VLOOKUP(F2355,'[1]AM Report'!$C:$L,10,FALSE)</f>
        <v>#N/A</v>
      </c>
      <c r="X2355" s="6" t="e">
        <f>VLOOKUP(F2355,'[2]Master URL List'!$F:$S,12,FALSE)</f>
        <v>#N/A</v>
      </c>
      <c r="Y2355" s="6" t="e">
        <f>VLOOKUP($F2355,'[2]Master URL List'!$F:$S,13,FALSE)</f>
        <v>#N/A</v>
      </c>
      <c r="Z2355" s="6" t="e">
        <f>VLOOKUP($F2355,'[2]Master URL List'!$F:$S,14,FALSE)</f>
        <v>#N/A</v>
      </c>
    </row>
    <row r="2356" spans="1:26" s="6" customFormat="1" ht="12.75" customHeight="1" x14ac:dyDescent="0.2">
      <c r="A2356" s="6" t="s">
        <v>2485</v>
      </c>
      <c r="B2356" s="6" t="s">
        <v>2506</v>
      </c>
      <c r="C2356" s="6" t="s">
        <v>2506</v>
      </c>
      <c r="D2356" s="5" t="str">
        <f t="shared" si="41"/>
        <v>WEBMEDIAPROZ LLC</v>
      </c>
      <c r="E2356" s="17">
        <v>5967</v>
      </c>
      <c r="F2356" s="61" t="s">
        <v>6329</v>
      </c>
      <c r="H2356" s="7"/>
      <c r="I2356" s="7" t="s">
        <v>151</v>
      </c>
      <c r="J2356" s="7" t="s">
        <v>151</v>
      </c>
      <c r="K2356" s="7" t="s">
        <v>151</v>
      </c>
      <c r="L2356" s="7" t="s">
        <v>151</v>
      </c>
      <c r="M2356" s="7" t="s">
        <v>151</v>
      </c>
      <c r="O2356" s="6" t="s">
        <v>3899</v>
      </c>
      <c r="P2356" s="9"/>
      <c r="Q2356" s="9"/>
      <c r="R2356" s="6" t="s">
        <v>1742</v>
      </c>
      <c r="S2356" s="6" t="e">
        <v>#N/A</v>
      </c>
      <c r="T2356" s="6" t="e">
        <v>#N/A</v>
      </c>
      <c r="W2356" s="23" t="e">
        <f>VLOOKUP(F2356,'[1]AM Report'!$C:$L,10,FALSE)</f>
        <v>#N/A</v>
      </c>
      <c r="X2356" s="6" t="e">
        <f>VLOOKUP(F2356,'[2]Master URL List'!$F:$S,12,FALSE)</f>
        <v>#N/A</v>
      </c>
      <c r="Y2356" s="6" t="e">
        <f>VLOOKUP($F2356,'[2]Master URL List'!$F:$S,13,FALSE)</f>
        <v>#N/A</v>
      </c>
      <c r="Z2356" s="6" t="e">
        <f>VLOOKUP($F2356,'[2]Master URL List'!$F:$S,14,FALSE)</f>
        <v>#N/A</v>
      </c>
    </row>
    <row r="2357" spans="1:26" s="6" customFormat="1" ht="12.75" customHeight="1" x14ac:dyDescent="0.2">
      <c r="A2357" s="6" t="s">
        <v>2486</v>
      </c>
      <c r="B2357" s="6" t="s">
        <v>2506</v>
      </c>
      <c r="C2357" s="6" t="s">
        <v>2506</v>
      </c>
      <c r="D2357" s="5" t="str">
        <f t="shared" si="41"/>
        <v>WEBMEDIAPROZ LLC</v>
      </c>
      <c r="E2357" s="17">
        <v>5967</v>
      </c>
      <c r="F2357" s="61" t="s">
        <v>6329</v>
      </c>
      <c r="H2357" s="7"/>
      <c r="I2357" s="7" t="s">
        <v>151</v>
      </c>
      <c r="J2357" s="7" t="s">
        <v>151</v>
      </c>
      <c r="K2357" s="7" t="s">
        <v>151</v>
      </c>
      <c r="L2357" s="7" t="s">
        <v>151</v>
      </c>
      <c r="M2357" s="7" t="s">
        <v>151</v>
      </c>
      <c r="O2357" s="6" t="s">
        <v>3899</v>
      </c>
      <c r="P2357" s="9"/>
      <c r="Q2357" s="9"/>
      <c r="R2357" s="6" t="s">
        <v>1742</v>
      </c>
      <c r="S2357" s="6" t="e">
        <v>#N/A</v>
      </c>
      <c r="T2357" s="6" t="e">
        <v>#N/A</v>
      </c>
      <c r="W2357" s="23" t="e">
        <f>VLOOKUP(F2357,'[1]AM Report'!$C:$L,10,FALSE)</f>
        <v>#N/A</v>
      </c>
      <c r="X2357" s="6" t="e">
        <f>VLOOKUP(F2357,'[2]Master URL List'!$F:$S,12,FALSE)</f>
        <v>#N/A</v>
      </c>
      <c r="Y2357" s="6" t="e">
        <f>VLOOKUP($F2357,'[2]Master URL List'!$F:$S,13,FALSE)</f>
        <v>#N/A</v>
      </c>
      <c r="Z2357" s="6" t="e">
        <f>VLOOKUP($F2357,'[2]Master URL List'!$F:$S,14,FALSE)</f>
        <v>#N/A</v>
      </c>
    </row>
    <row r="2358" spans="1:26" s="6" customFormat="1" ht="12.75" customHeight="1" x14ac:dyDescent="0.2">
      <c r="A2358" s="6" t="s">
        <v>2487</v>
      </c>
      <c r="B2358" s="6" t="s">
        <v>2506</v>
      </c>
      <c r="C2358" s="6" t="s">
        <v>2506</v>
      </c>
      <c r="D2358" s="5" t="str">
        <f t="shared" si="41"/>
        <v>WEBMEDIAPROZ LLC</v>
      </c>
      <c r="E2358" s="17">
        <v>5967</v>
      </c>
      <c r="F2358" s="61" t="s">
        <v>6329</v>
      </c>
      <c r="H2358" s="7"/>
      <c r="I2358" s="7" t="s">
        <v>151</v>
      </c>
      <c r="J2358" s="7" t="s">
        <v>151</v>
      </c>
      <c r="K2358" s="7" t="s">
        <v>151</v>
      </c>
      <c r="L2358" s="7" t="s">
        <v>151</v>
      </c>
      <c r="M2358" s="7" t="s">
        <v>151</v>
      </c>
      <c r="O2358" s="6" t="s">
        <v>3899</v>
      </c>
      <c r="P2358" s="9"/>
      <c r="Q2358" s="9"/>
      <c r="R2358" s="6" t="s">
        <v>1742</v>
      </c>
      <c r="S2358" s="6" t="e">
        <v>#N/A</v>
      </c>
      <c r="T2358" s="6" t="e">
        <v>#N/A</v>
      </c>
      <c r="W2358" s="23" t="e">
        <f>VLOOKUP(F2358,'[1]AM Report'!$C:$L,10,FALSE)</f>
        <v>#N/A</v>
      </c>
      <c r="X2358" s="6" t="e">
        <f>VLOOKUP(F2358,'[2]Master URL List'!$F:$S,12,FALSE)</f>
        <v>#N/A</v>
      </c>
      <c r="Y2358" s="6" t="e">
        <f>VLOOKUP($F2358,'[2]Master URL List'!$F:$S,13,FALSE)</f>
        <v>#N/A</v>
      </c>
      <c r="Z2358" s="6" t="e">
        <f>VLOOKUP($F2358,'[2]Master URL List'!$F:$S,14,FALSE)</f>
        <v>#N/A</v>
      </c>
    </row>
    <row r="2359" spans="1:26" s="6" customFormat="1" ht="12.75" customHeight="1" x14ac:dyDescent="0.2">
      <c r="A2359" s="6" t="s">
        <v>2488</v>
      </c>
      <c r="B2359" s="6" t="s">
        <v>2506</v>
      </c>
      <c r="C2359" s="6" t="s">
        <v>2506</v>
      </c>
      <c r="D2359" s="5" t="str">
        <f t="shared" si="41"/>
        <v>WEBMEDIAPROZ LLC</v>
      </c>
      <c r="E2359" s="17">
        <v>5967</v>
      </c>
      <c r="F2359" s="61" t="s">
        <v>6329</v>
      </c>
      <c r="H2359" s="7"/>
      <c r="I2359" s="7" t="s">
        <v>151</v>
      </c>
      <c r="J2359" s="7" t="s">
        <v>151</v>
      </c>
      <c r="K2359" s="7" t="s">
        <v>151</v>
      </c>
      <c r="L2359" s="7" t="s">
        <v>151</v>
      </c>
      <c r="M2359" s="7" t="s">
        <v>151</v>
      </c>
      <c r="N2359" s="6" t="s">
        <v>3984</v>
      </c>
      <c r="O2359" s="6" t="s">
        <v>3899</v>
      </c>
      <c r="P2359" s="9"/>
      <c r="Q2359" s="9"/>
      <c r="R2359" s="6" t="s">
        <v>1742</v>
      </c>
      <c r="S2359" s="6" t="e">
        <v>#N/A</v>
      </c>
      <c r="T2359" s="6" t="e">
        <v>#N/A</v>
      </c>
      <c r="W2359" s="23" t="e">
        <f>VLOOKUP(F2359,'[1]AM Report'!$C:$L,10,FALSE)</f>
        <v>#N/A</v>
      </c>
      <c r="X2359" s="6" t="e">
        <f>VLOOKUP(F2359,'[2]Master URL List'!$F:$S,12,FALSE)</f>
        <v>#N/A</v>
      </c>
      <c r="Y2359" s="6" t="e">
        <f>VLOOKUP($F2359,'[2]Master URL List'!$F:$S,13,FALSE)</f>
        <v>#N/A</v>
      </c>
      <c r="Z2359" s="6" t="e">
        <f>VLOOKUP($F2359,'[2]Master URL List'!$F:$S,14,FALSE)</f>
        <v>#N/A</v>
      </c>
    </row>
    <row r="2360" spans="1:26" s="64" customFormat="1" ht="12.75" customHeight="1" x14ac:dyDescent="0.2">
      <c r="A2360" s="64" t="s">
        <v>2489</v>
      </c>
      <c r="B2360" s="64" t="s">
        <v>2506</v>
      </c>
      <c r="C2360" s="64" t="s">
        <v>2506</v>
      </c>
      <c r="D2360" s="65" t="str">
        <f t="shared" si="41"/>
        <v>WEBMEDIAPROZ LLC</v>
      </c>
      <c r="E2360" s="66">
        <v>5967</v>
      </c>
      <c r="F2360" s="68" t="s">
        <v>6329</v>
      </c>
      <c r="I2360" s="64" t="s">
        <v>151</v>
      </c>
      <c r="J2360" s="64" t="s">
        <v>151</v>
      </c>
      <c r="K2360" s="64" t="s">
        <v>151</v>
      </c>
      <c r="L2360" s="64" t="s">
        <v>151</v>
      </c>
      <c r="M2360" s="64" t="s">
        <v>151</v>
      </c>
      <c r="O2360" s="64" t="s">
        <v>3899</v>
      </c>
      <c r="P2360" s="69"/>
      <c r="Q2360" s="69"/>
      <c r="R2360" s="64" t="s">
        <v>1742</v>
      </c>
      <c r="S2360" s="64" t="e">
        <v>#N/A</v>
      </c>
      <c r="T2360" s="64" t="e">
        <v>#N/A</v>
      </c>
      <c r="W2360" s="70" t="e">
        <f>VLOOKUP(F2360,'[1]AM Report'!$C:$L,10,FALSE)</f>
        <v>#N/A</v>
      </c>
      <c r="X2360" s="64" t="e">
        <f>VLOOKUP(F2360,'[2]Master URL List'!$F:$S,12,FALSE)</f>
        <v>#N/A</v>
      </c>
      <c r="Y2360" s="64" t="e">
        <f>VLOOKUP($F2360,'[2]Master URL List'!$F:$S,13,FALSE)</f>
        <v>#N/A</v>
      </c>
      <c r="Z2360" s="64" t="e">
        <f>VLOOKUP($F2360,'[2]Master URL List'!$F:$S,14,FALSE)</f>
        <v>#N/A</v>
      </c>
    </row>
    <row r="2361" spans="1:26" s="6" customFormat="1" ht="12.75" customHeight="1" x14ac:dyDescent="0.2">
      <c r="A2361" s="6" t="s">
        <v>2490</v>
      </c>
      <c r="B2361" s="6" t="s">
        <v>2506</v>
      </c>
      <c r="C2361" s="6" t="s">
        <v>2506</v>
      </c>
      <c r="D2361" s="5" t="str">
        <f t="shared" si="41"/>
        <v>WEBMEDIAPROZ LLC</v>
      </c>
      <c r="E2361" s="17">
        <v>5967</v>
      </c>
      <c r="F2361" s="61" t="s">
        <v>6329</v>
      </c>
      <c r="H2361" s="7"/>
      <c r="I2361" s="7" t="s">
        <v>151</v>
      </c>
      <c r="J2361" s="7" t="s">
        <v>151</v>
      </c>
      <c r="K2361" s="7" t="s">
        <v>151</v>
      </c>
      <c r="L2361" s="7" t="s">
        <v>151</v>
      </c>
      <c r="M2361" s="7" t="s">
        <v>151</v>
      </c>
      <c r="O2361" s="6" t="s">
        <v>3899</v>
      </c>
      <c r="P2361" s="9"/>
      <c r="Q2361" s="9"/>
      <c r="R2361" s="6" t="s">
        <v>1742</v>
      </c>
      <c r="S2361" s="6" t="e">
        <v>#N/A</v>
      </c>
      <c r="T2361" s="6" t="e">
        <v>#N/A</v>
      </c>
      <c r="W2361" s="23" t="e">
        <f>VLOOKUP(F2361,'[1]AM Report'!$C:$L,10,FALSE)</f>
        <v>#N/A</v>
      </c>
      <c r="X2361" s="6" t="e">
        <f>VLOOKUP(F2361,'[2]Master URL List'!$F:$S,12,FALSE)</f>
        <v>#N/A</v>
      </c>
      <c r="Y2361" s="6" t="e">
        <f>VLOOKUP($F2361,'[2]Master URL List'!$F:$S,13,FALSE)</f>
        <v>#N/A</v>
      </c>
      <c r="Z2361" s="6" t="e">
        <f>VLOOKUP($F2361,'[2]Master URL List'!$F:$S,14,FALSE)</f>
        <v>#N/A</v>
      </c>
    </row>
    <row r="2362" spans="1:26" s="6" customFormat="1" ht="12.75" customHeight="1" x14ac:dyDescent="0.2">
      <c r="A2362" s="6" t="s">
        <v>2491</v>
      </c>
      <c r="B2362" s="6" t="s">
        <v>2506</v>
      </c>
      <c r="C2362" s="6" t="s">
        <v>2506</v>
      </c>
      <c r="D2362" s="5" t="str">
        <f t="shared" si="41"/>
        <v>WEBMEDIAPROZ LLC</v>
      </c>
      <c r="E2362" s="17">
        <v>5967</v>
      </c>
      <c r="F2362" s="61" t="s">
        <v>6329</v>
      </c>
      <c r="H2362" s="7"/>
      <c r="I2362" s="7" t="s">
        <v>151</v>
      </c>
      <c r="J2362" s="7" t="s">
        <v>151</v>
      </c>
      <c r="K2362" s="7" t="s">
        <v>151</v>
      </c>
      <c r="L2362" s="7" t="s">
        <v>151</v>
      </c>
      <c r="M2362" s="7" t="s">
        <v>151</v>
      </c>
      <c r="O2362" s="6" t="s">
        <v>3899</v>
      </c>
      <c r="P2362" s="9"/>
      <c r="Q2362" s="9"/>
      <c r="R2362" s="6" t="s">
        <v>1742</v>
      </c>
      <c r="S2362" s="6" t="e">
        <v>#N/A</v>
      </c>
      <c r="T2362" s="6" t="e">
        <v>#N/A</v>
      </c>
      <c r="W2362" s="23" t="e">
        <f>VLOOKUP(F2362,'[1]AM Report'!$C:$L,10,FALSE)</f>
        <v>#N/A</v>
      </c>
      <c r="X2362" s="6" t="e">
        <f>VLOOKUP(F2362,'[2]Master URL List'!$F:$S,12,FALSE)</f>
        <v>#N/A</v>
      </c>
      <c r="Y2362" s="6" t="e">
        <f>VLOOKUP($F2362,'[2]Master URL List'!$F:$S,13,FALSE)</f>
        <v>#N/A</v>
      </c>
      <c r="Z2362" s="6" t="e">
        <f>VLOOKUP($F2362,'[2]Master URL List'!$F:$S,14,FALSE)</f>
        <v>#N/A</v>
      </c>
    </row>
    <row r="2363" spans="1:26" s="6" customFormat="1" ht="12.75" customHeight="1" x14ac:dyDescent="0.2">
      <c r="A2363" s="6" t="s">
        <v>2492</v>
      </c>
      <c r="B2363" s="6" t="s">
        <v>2506</v>
      </c>
      <c r="C2363" s="6" t="s">
        <v>2506</v>
      </c>
      <c r="D2363" s="5" t="str">
        <f t="shared" si="41"/>
        <v>WEBMEDIAPROZ LLC</v>
      </c>
      <c r="E2363" s="17">
        <v>5967</v>
      </c>
      <c r="F2363" s="61" t="s">
        <v>6329</v>
      </c>
      <c r="H2363" s="7"/>
      <c r="I2363" s="7" t="s">
        <v>151</v>
      </c>
      <c r="J2363" s="7" t="s">
        <v>151</v>
      </c>
      <c r="K2363" s="7" t="s">
        <v>151</v>
      </c>
      <c r="L2363" s="7" t="s">
        <v>151</v>
      </c>
      <c r="M2363" s="7" t="s">
        <v>151</v>
      </c>
      <c r="O2363" s="6" t="s">
        <v>3899</v>
      </c>
      <c r="P2363" s="9"/>
      <c r="Q2363" s="9"/>
      <c r="R2363" s="6" t="s">
        <v>1742</v>
      </c>
      <c r="S2363" s="6" t="e">
        <v>#N/A</v>
      </c>
      <c r="T2363" s="6" t="e">
        <v>#N/A</v>
      </c>
      <c r="W2363" s="23" t="e">
        <f>VLOOKUP(F2363,'[1]AM Report'!$C:$L,10,FALSE)</f>
        <v>#N/A</v>
      </c>
      <c r="X2363" s="6" t="e">
        <f>VLOOKUP(F2363,'[2]Master URL List'!$F:$S,12,FALSE)</f>
        <v>#N/A</v>
      </c>
      <c r="Y2363" s="6" t="e">
        <f>VLOOKUP($F2363,'[2]Master URL List'!$F:$S,13,FALSE)</f>
        <v>#N/A</v>
      </c>
      <c r="Z2363" s="6" t="e">
        <f>VLOOKUP($F2363,'[2]Master URL List'!$F:$S,14,FALSE)</f>
        <v>#N/A</v>
      </c>
    </row>
    <row r="2364" spans="1:26" s="6" customFormat="1" ht="12.75" customHeight="1" x14ac:dyDescent="0.2">
      <c r="A2364" s="6" t="s">
        <v>2493</v>
      </c>
      <c r="B2364" s="6" t="s">
        <v>2506</v>
      </c>
      <c r="C2364" s="6" t="s">
        <v>2506</v>
      </c>
      <c r="D2364" s="5" t="str">
        <f t="shared" si="41"/>
        <v>WEBMEDIAPROZ LLC</v>
      </c>
      <c r="E2364" s="17">
        <v>5967</v>
      </c>
      <c r="F2364" s="61" t="s">
        <v>6329</v>
      </c>
      <c r="H2364" s="7"/>
      <c r="I2364" s="7" t="s">
        <v>151</v>
      </c>
      <c r="J2364" s="7" t="s">
        <v>151</v>
      </c>
      <c r="K2364" s="7" t="s">
        <v>151</v>
      </c>
      <c r="L2364" s="7" t="s">
        <v>151</v>
      </c>
      <c r="M2364" s="7" t="s">
        <v>151</v>
      </c>
      <c r="O2364" s="6" t="s">
        <v>3899</v>
      </c>
      <c r="P2364" s="9"/>
      <c r="Q2364" s="9"/>
      <c r="R2364" s="6" t="s">
        <v>1742</v>
      </c>
      <c r="S2364" s="6" t="e">
        <v>#N/A</v>
      </c>
      <c r="T2364" s="6" t="e">
        <v>#N/A</v>
      </c>
      <c r="W2364" s="23" t="e">
        <f>VLOOKUP(F2364,'[1]AM Report'!$C:$L,10,FALSE)</f>
        <v>#N/A</v>
      </c>
      <c r="X2364" s="6" t="e">
        <f>VLOOKUP(F2364,'[2]Master URL List'!$F:$S,12,FALSE)</f>
        <v>#N/A</v>
      </c>
      <c r="Y2364" s="6" t="e">
        <f>VLOOKUP($F2364,'[2]Master URL List'!$F:$S,13,FALSE)</f>
        <v>#N/A</v>
      </c>
      <c r="Z2364" s="6" t="e">
        <f>VLOOKUP($F2364,'[2]Master URL List'!$F:$S,14,FALSE)</f>
        <v>#N/A</v>
      </c>
    </row>
    <row r="2365" spans="1:26" s="64" customFormat="1" ht="12.75" customHeight="1" x14ac:dyDescent="0.2">
      <c r="A2365" s="64" t="s">
        <v>2494</v>
      </c>
      <c r="B2365" s="64" t="s">
        <v>2506</v>
      </c>
      <c r="C2365" s="64" t="s">
        <v>2506</v>
      </c>
      <c r="D2365" s="65" t="str">
        <f t="shared" si="41"/>
        <v>WEBMEDIAPROZ LLC</v>
      </c>
      <c r="E2365" s="66">
        <v>5967</v>
      </c>
      <c r="F2365" s="68" t="s">
        <v>6329</v>
      </c>
      <c r="I2365" s="64" t="s">
        <v>151</v>
      </c>
      <c r="J2365" s="64" t="s">
        <v>151</v>
      </c>
      <c r="K2365" s="64" t="s">
        <v>151</v>
      </c>
      <c r="L2365" s="64" t="s">
        <v>151</v>
      </c>
      <c r="M2365" s="64" t="s">
        <v>151</v>
      </c>
      <c r="O2365" s="64" t="s">
        <v>3899</v>
      </c>
      <c r="P2365" s="69"/>
      <c r="Q2365" s="69"/>
      <c r="R2365" s="64" t="s">
        <v>1742</v>
      </c>
      <c r="S2365" s="64" t="e">
        <v>#N/A</v>
      </c>
      <c r="T2365" s="64" t="e">
        <v>#N/A</v>
      </c>
      <c r="W2365" s="70" t="e">
        <f>VLOOKUP(F2365,'[1]AM Report'!$C:$L,10,FALSE)</f>
        <v>#N/A</v>
      </c>
      <c r="X2365" s="64" t="e">
        <f>VLOOKUP(F2365,'[2]Master URL List'!$F:$S,12,FALSE)</f>
        <v>#N/A</v>
      </c>
      <c r="Y2365" s="64" t="e">
        <f>VLOOKUP($F2365,'[2]Master URL List'!$F:$S,13,FALSE)</f>
        <v>#N/A</v>
      </c>
      <c r="Z2365" s="64" t="e">
        <f>VLOOKUP($F2365,'[2]Master URL List'!$F:$S,14,FALSE)</f>
        <v>#N/A</v>
      </c>
    </row>
    <row r="2366" spans="1:26" s="6" customFormat="1" ht="12.75" customHeight="1" x14ac:dyDescent="0.2">
      <c r="A2366" s="6" t="s">
        <v>2495</v>
      </c>
      <c r="B2366" s="6" t="s">
        <v>2506</v>
      </c>
      <c r="C2366" s="6" t="s">
        <v>2506</v>
      </c>
      <c r="D2366" s="5" t="str">
        <f t="shared" si="41"/>
        <v>WEBMEDIAPROZ LLC</v>
      </c>
      <c r="E2366" s="17">
        <v>5967</v>
      </c>
      <c r="F2366" s="61" t="s">
        <v>6329</v>
      </c>
      <c r="H2366" s="7"/>
      <c r="I2366" s="7" t="s">
        <v>151</v>
      </c>
      <c r="J2366" s="7" t="s">
        <v>151</v>
      </c>
      <c r="K2366" s="7" t="s">
        <v>151</v>
      </c>
      <c r="L2366" s="7" t="s">
        <v>151</v>
      </c>
      <c r="M2366" s="7" t="s">
        <v>151</v>
      </c>
      <c r="O2366" s="6" t="s">
        <v>3899</v>
      </c>
      <c r="P2366" s="9"/>
      <c r="Q2366" s="9"/>
      <c r="R2366" s="6" t="s">
        <v>1742</v>
      </c>
      <c r="S2366" s="6" t="e">
        <v>#N/A</v>
      </c>
      <c r="T2366" s="6" t="e">
        <v>#N/A</v>
      </c>
      <c r="W2366" s="23" t="e">
        <f>VLOOKUP(F2366,'[1]AM Report'!$C:$L,10,FALSE)</f>
        <v>#N/A</v>
      </c>
      <c r="X2366" s="6" t="e">
        <f>VLOOKUP(F2366,'[2]Master URL List'!$F:$S,12,FALSE)</f>
        <v>#N/A</v>
      </c>
      <c r="Y2366" s="6" t="e">
        <f>VLOOKUP($F2366,'[2]Master URL List'!$F:$S,13,FALSE)</f>
        <v>#N/A</v>
      </c>
      <c r="Z2366" s="6" t="e">
        <f>VLOOKUP($F2366,'[2]Master URL List'!$F:$S,14,FALSE)</f>
        <v>#N/A</v>
      </c>
    </row>
    <row r="2367" spans="1:26" s="6" customFormat="1" ht="12.75" customHeight="1" x14ac:dyDescent="0.2">
      <c r="A2367" s="6" t="s">
        <v>2496</v>
      </c>
      <c r="B2367" s="6" t="s">
        <v>2506</v>
      </c>
      <c r="C2367" s="6" t="s">
        <v>2506</v>
      </c>
      <c r="D2367" s="5" t="str">
        <f t="shared" si="41"/>
        <v>WEBMEDIAPROZ LLC</v>
      </c>
      <c r="E2367" s="17">
        <v>5967</v>
      </c>
      <c r="F2367" s="61" t="s">
        <v>6329</v>
      </c>
      <c r="H2367" s="7"/>
      <c r="I2367" s="7" t="s">
        <v>151</v>
      </c>
      <c r="J2367" s="7" t="s">
        <v>151</v>
      </c>
      <c r="K2367" s="7" t="s">
        <v>151</v>
      </c>
      <c r="L2367" s="7" t="s">
        <v>151</v>
      </c>
      <c r="M2367" s="7" t="s">
        <v>151</v>
      </c>
      <c r="O2367" s="6" t="s">
        <v>3899</v>
      </c>
      <c r="P2367" s="9"/>
      <c r="Q2367" s="9"/>
      <c r="R2367" s="6" t="s">
        <v>1742</v>
      </c>
      <c r="S2367" s="6" t="e">
        <v>#N/A</v>
      </c>
      <c r="T2367" s="6" t="e">
        <v>#N/A</v>
      </c>
      <c r="W2367" s="23" t="e">
        <f>VLOOKUP(F2367,'[1]AM Report'!$C:$L,10,FALSE)</f>
        <v>#N/A</v>
      </c>
      <c r="X2367" s="6" t="e">
        <f>VLOOKUP(F2367,'[2]Master URL List'!$F:$S,12,FALSE)</f>
        <v>#N/A</v>
      </c>
      <c r="Y2367" s="6" t="e">
        <f>VLOOKUP($F2367,'[2]Master URL List'!$F:$S,13,FALSE)</f>
        <v>#N/A</v>
      </c>
      <c r="Z2367" s="6" t="e">
        <f>VLOOKUP($F2367,'[2]Master URL List'!$F:$S,14,FALSE)</f>
        <v>#N/A</v>
      </c>
    </row>
    <row r="2368" spans="1:26" s="6" customFormat="1" ht="12.75" customHeight="1" x14ac:dyDescent="0.2">
      <c r="A2368" s="6" t="s">
        <v>2497</v>
      </c>
      <c r="B2368" s="6" t="s">
        <v>2506</v>
      </c>
      <c r="C2368" s="6" t="s">
        <v>2506</v>
      </c>
      <c r="D2368" s="5" t="str">
        <f t="shared" si="41"/>
        <v>WEBMEDIAPROZ LLC</v>
      </c>
      <c r="E2368" s="17">
        <v>5967</v>
      </c>
      <c r="F2368" s="61" t="s">
        <v>6329</v>
      </c>
      <c r="H2368" s="7"/>
      <c r="I2368" s="7" t="s">
        <v>151</v>
      </c>
      <c r="J2368" s="7" t="s">
        <v>151</v>
      </c>
      <c r="K2368" s="7" t="s">
        <v>151</v>
      </c>
      <c r="L2368" s="7" t="s">
        <v>151</v>
      </c>
      <c r="M2368" s="7" t="s">
        <v>151</v>
      </c>
      <c r="O2368" s="6" t="s">
        <v>3899</v>
      </c>
      <c r="P2368" s="9"/>
      <c r="Q2368" s="9"/>
      <c r="R2368" s="6" t="s">
        <v>1742</v>
      </c>
      <c r="S2368" s="6" t="e">
        <v>#N/A</v>
      </c>
      <c r="T2368" s="6" t="e">
        <v>#N/A</v>
      </c>
      <c r="W2368" s="23" t="e">
        <f>VLOOKUP(F2368,'[1]AM Report'!$C:$L,10,FALSE)</f>
        <v>#N/A</v>
      </c>
      <c r="X2368" s="6" t="e">
        <f>VLOOKUP(F2368,'[2]Master URL List'!$F:$S,12,FALSE)</f>
        <v>#N/A</v>
      </c>
      <c r="Y2368" s="6" t="e">
        <f>VLOOKUP($F2368,'[2]Master URL List'!$F:$S,13,FALSE)</f>
        <v>#N/A</v>
      </c>
      <c r="Z2368" s="6" t="e">
        <f>VLOOKUP($F2368,'[2]Master URL List'!$F:$S,14,FALSE)</f>
        <v>#N/A</v>
      </c>
    </row>
    <row r="2369" spans="1:27" s="6" customFormat="1" ht="12.75" customHeight="1" x14ac:dyDescent="0.2">
      <c r="A2369" s="6" t="s">
        <v>2498</v>
      </c>
      <c r="B2369" s="6" t="s">
        <v>2506</v>
      </c>
      <c r="C2369" s="6" t="s">
        <v>2506</v>
      </c>
      <c r="D2369" s="5" t="str">
        <f t="shared" si="41"/>
        <v>WEBMEDIAPROZ LLC</v>
      </c>
      <c r="E2369" s="17">
        <v>5967</v>
      </c>
      <c r="F2369" s="61" t="s">
        <v>6329</v>
      </c>
      <c r="H2369" s="7"/>
      <c r="I2369" s="7" t="s">
        <v>151</v>
      </c>
      <c r="J2369" s="7" t="s">
        <v>151</v>
      </c>
      <c r="K2369" s="7" t="s">
        <v>151</v>
      </c>
      <c r="L2369" s="7" t="s">
        <v>151</v>
      </c>
      <c r="M2369" s="7" t="s">
        <v>151</v>
      </c>
      <c r="O2369" s="6" t="s">
        <v>3899</v>
      </c>
      <c r="P2369" s="9"/>
      <c r="Q2369" s="9"/>
      <c r="R2369" s="6" t="s">
        <v>1742</v>
      </c>
      <c r="S2369" s="6" t="e">
        <v>#N/A</v>
      </c>
      <c r="T2369" s="6" t="e">
        <v>#N/A</v>
      </c>
      <c r="W2369" s="23" t="e">
        <f>VLOOKUP(F2369,'[1]AM Report'!$C:$L,10,FALSE)</f>
        <v>#N/A</v>
      </c>
      <c r="X2369" s="6" t="e">
        <f>VLOOKUP(F2369,'[2]Master URL List'!$F:$S,12,FALSE)</f>
        <v>#N/A</v>
      </c>
      <c r="Y2369" s="6" t="e">
        <f>VLOOKUP($F2369,'[2]Master URL List'!$F:$S,13,FALSE)</f>
        <v>#N/A</v>
      </c>
      <c r="Z2369" s="6" t="e">
        <f>VLOOKUP($F2369,'[2]Master URL List'!$F:$S,14,FALSE)</f>
        <v>#N/A</v>
      </c>
    </row>
    <row r="2370" spans="1:27" s="6" customFormat="1" ht="12.75" customHeight="1" x14ac:dyDescent="0.2">
      <c r="A2370" s="6" t="s">
        <v>2499</v>
      </c>
      <c r="B2370" s="6" t="s">
        <v>2506</v>
      </c>
      <c r="C2370" s="6" t="s">
        <v>2506</v>
      </c>
      <c r="D2370" s="5" t="str">
        <f t="shared" si="41"/>
        <v>WEBMEDIAPROZ LLC</v>
      </c>
      <c r="E2370" s="17">
        <v>5967</v>
      </c>
      <c r="F2370" s="61" t="s">
        <v>6329</v>
      </c>
      <c r="H2370" s="7"/>
      <c r="I2370" s="7" t="s">
        <v>151</v>
      </c>
      <c r="J2370" s="7" t="s">
        <v>151</v>
      </c>
      <c r="K2370" s="7" t="s">
        <v>151</v>
      </c>
      <c r="L2370" s="7" t="s">
        <v>151</v>
      </c>
      <c r="M2370" s="7" t="s">
        <v>151</v>
      </c>
      <c r="O2370" s="6" t="s">
        <v>3899</v>
      </c>
      <c r="P2370" s="9"/>
      <c r="Q2370" s="9"/>
      <c r="R2370" s="6" t="s">
        <v>1742</v>
      </c>
      <c r="S2370" s="6" t="e">
        <v>#N/A</v>
      </c>
      <c r="T2370" s="6" t="e">
        <v>#N/A</v>
      </c>
      <c r="W2370" s="23" t="e">
        <f>VLOOKUP(F2370,'[1]AM Report'!$C:$L,10,FALSE)</f>
        <v>#N/A</v>
      </c>
      <c r="X2370" s="6" t="e">
        <f>VLOOKUP(F2370,'[2]Master URL List'!$F:$S,12,FALSE)</f>
        <v>#N/A</v>
      </c>
      <c r="Y2370" s="6" t="e">
        <f>VLOOKUP($F2370,'[2]Master URL List'!$F:$S,13,FALSE)</f>
        <v>#N/A</v>
      </c>
      <c r="Z2370" s="6" t="e">
        <f>VLOOKUP($F2370,'[2]Master URL List'!$F:$S,14,FALSE)</f>
        <v>#N/A</v>
      </c>
    </row>
    <row r="2371" spans="1:27" s="6" customFormat="1" ht="12.75" customHeight="1" x14ac:dyDescent="0.2">
      <c r="A2371" s="6" t="s">
        <v>2500</v>
      </c>
      <c r="B2371" s="6" t="s">
        <v>2506</v>
      </c>
      <c r="C2371" s="6" t="s">
        <v>2506</v>
      </c>
      <c r="D2371" s="5" t="str">
        <f t="shared" si="41"/>
        <v>WEBMEDIAPROZ LLC</v>
      </c>
      <c r="E2371" s="17">
        <v>5967</v>
      </c>
      <c r="F2371" s="61" t="s">
        <v>6329</v>
      </c>
      <c r="H2371" s="7"/>
      <c r="I2371" s="7" t="s">
        <v>151</v>
      </c>
      <c r="J2371" s="7" t="s">
        <v>151</v>
      </c>
      <c r="K2371" s="7" t="s">
        <v>151</v>
      </c>
      <c r="L2371" s="7" t="s">
        <v>151</v>
      </c>
      <c r="M2371" s="7" t="s">
        <v>151</v>
      </c>
      <c r="O2371" s="6" t="s">
        <v>3899</v>
      </c>
      <c r="P2371" s="9"/>
      <c r="Q2371" s="9"/>
      <c r="R2371" s="6" t="s">
        <v>1742</v>
      </c>
      <c r="S2371" s="6" t="e">
        <v>#N/A</v>
      </c>
      <c r="T2371" s="6" t="e">
        <v>#N/A</v>
      </c>
      <c r="W2371" s="23" t="e">
        <f>VLOOKUP(F2371,'[1]AM Report'!$C:$L,10,FALSE)</f>
        <v>#N/A</v>
      </c>
      <c r="X2371" s="6" t="e">
        <f>VLOOKUP(F2371,'[2]Master URL List'!$F:$S,12,FALSE)</f>
        <v>#N/A</v>
      </c>
      <c r="Y2371" s="6" t="e">
        <f>VLOOKUP($F2371,'[2]Master URL List'!$F:$S,13,FALSE)</f>
        <v>#N/A</v>
      </c>
      <c r="Z2371" s="6" t="e">
        <f>VLOOKUP($F2371,'[2]Master URL List'!$F:$S,14,FALSE)</f>
        <v>#N/A</v>
      </c>
    </row>
    <row r="2372" spans="1:27" s="6" customFormat="1" ht="12.75" customHeight="1" x14ac:dyDescent="0.2">
      <c r="A2372" s="6" t="s">
        <v>2501</v>
      </c>
      <c r="B2372" s="6" t="s">
        <v>2506</v>
      </c>
      <c r="C2372" s="6" t="s">
        <v>2506</v>
      </c>
      <c r="D2372" s="5" t="str">
        <f t="shared" si="41"/>
        <v>WEBMEDIAPROZ LLC</v>
      </c>
      <c r="E2372" s="17">
        <v>5967</v>
      </c>
      <c r="F2372" s="61" t="s">
        <v>6329</v>
      </c>
      <c r="H2372" s="7"/>
      <c r="I2372" s="7" t="s">
        <v>151</v>
      </c>
      <c r="J2372" s="7" t="s">
        <v>151</v>
      </c>
      <c r="K2372" s="7" t="s">
        <v>151</v>
      </c>
      <c r="L2372" s="7" t="s">
        <v>151</v>
      </c>
      <c r="M2372" s="7" t="s">
        <v>151</v>
      </c>
      <c r="N2372" s="6" t="s">
        <v>3984</v>
      </c>
      <c r="O2372" s="6" t="s">
        <v>3899</v>
      </c>
      <c r="P2372" s="9"/>
      <c r="Q2372" s="9"/>
      <c r="R2372" s="6" t="s">
        <v>1742</v>
      </c>
      <c r="S2372" s="6" t="e">
        <v>#N/A</v>
      </c>
      <c r="T2372" s="6" t="e">
        <v>#N/A</v>
      </c>
      <c r="W2372" s="23" t="e">
        <f>VLOOKUP(F2372,'[1]AM Report'!$C:$L,10,FALSE)</f>
        <v>#N/A</v>
      </c>
      <c r="X2372" s="6" t="e">
        <f>VLOOKUP(F2372,'[2]Master URL List'!$F:$S,12,FALSE)</f>
        <v>#N/A</v>
      </c>
      <c r="Y2372" s="6" t="e">
        <f>VLOOKUP($F2372,'[2]Master URL List'!$F:$S,13,FALSE)</f>
        <v>#N/A</v>
      </c>
      <c r="Z2372" s="6" t="e">
        <f>VLOOKUP($F2372,'[2]Master URL List'!$F:$S,14,FALSE)</f>
        <v>#N/A</v>
      </c>
    </row>
    <row r="2373" spans="1:27" s="6" customFormat="1" ht="12.75" customHeight="1" x14ac:dyDescent="0.2">
      <c r="A2373" s="6" t="s">
        <v>2502</v>
      </c>
      <c r="B2373" s="6" t="s">
        <v>2506</v>
      </c>
      <c r="C2373" s="6" t="s">
        <v>2506</v>
      </c>
      <c r="D2373" s="5" t="str">
        <f t="shared" si="41"/>
        <v>WEBMEDIAPROZ LLC</v>
      </c>
      <c r="E2373" s="17">
        <v>5967</v>
      </c>
      <c r="F2373" s="61" t="s">
        <v>6329</v>
      </c>
      <c r="H2373" s="7"/>
      <c r="I2373" s="7" t="s">
        <v>151</v>
      </c>
      <c r="J2373" s="7" t="s">
        <v>151</v>
      </c>
      <c r="K2373" s="7" t="s">
        <v>151</v>
      </c>
      <c r="L2373" s="7" t="s">
        <v>151</v>
      </c>
      <c r="M2373" s="7" t="s">
        <v>151</v>
      </c>
      <c r="O2373" s="6" t="s">
        <v>3899</v>
      </c>
      <c r="P2373" s="9"/>
      <c r="Q2373" s="9"/>
      <c r="R2373" s="6" t="s">
        <v>1742</v>
      </c>
      <c r="S2373" s="6" t="e">
        <v>#N/A</v>
      </c>
      <c r="T2373" s="6" t="e">
        <v>#N/A</v>
      </c>
      <c r="W2373" s="23" t="e">
        <f>VLOOKUP(F2373,'[1]AM Report'!$C:$L,10,FALSE)</f>
        <v>#N/A</v>
      </c>
      <c r="X2373" s="6" t="e">
        <f>VLOOKUP(F2373,'[2]Master URL List'!$F:$S,12,FALSE)</f>
        <v>#N/A</v>
      </c>
      <c r="Y2373" s="6" t="e">
        <f>VLOOKUP($F2373,'[2]Master URL List'!$F:$S,13,FALSE)</f>
        <v>#N/A</v>
      </c>
      <c r="Z2373" s="6" t="e">
        <f>VLOOKUP($F2373,'[2]Master URL List'!$F:$S,14,FALSE)</f>
        <v>#N/A</v>
      </c>
    </row>
    <row r="2374" spans="1:27" s="6" customFormat="1" ht="12.75" customHeight="1" x14ac:dyDescent="0.2">
      <c r="A2374" s="6" t="s">
        <v>2503</v>
      </c>
      <c r="B2374" s="6" t="s">
        <v>2506</v>
      </c>
      <c r="C2374" s="6" t="s">
        <v>2506</v>
      </c>
      <c r="D2374" s="5" t="str">
        <f t="shared" si="41"/>
        <v>WEBMEDIAPROZ LLC</v>
      </c>
      <c r="E2374" s="17">
        <v>5967</v>
      </c>
      <c r="F2374" s="61" t="s">
        <v>6329</v>
      </c>
      <c r="H2374" s="7"/>
      <c r="I2374" s="7" t="s">
        <v>151</v>
      </c>
      <c r="J2374" s="7" t="s">
        <v>151</v>
      </c>
      <c r="K2374" s="7" t="s">
        <v>151</v>
      </c>
      <c r="L2374" s="7" t="s">
        <v>151</v>
      </c>
      <c r="M2374" s="7" t="s">
        <v>151</v>
      </c>
      <c r="O2374" s="6" t="s">
        <v>3899</v>
      </c>
      <c r="P2374" s="9"/>
      <c r="Q2374" s="9"/>
      <c r="R2374" s="6" t="s">
        <v>1742</v>
      </c>
      <c r="S2374" s="6" t="e">
        <v>#N/A</v>
      </c>
      <c r="T2374" s="6" t="e">
        <v>#N/A</v>
      </c>
      <c r="W2374" s="23" t="e">
        <f>VLOOKUP(F2374,'[1]AM Report'!$C:$L,10,FALSE)</f>
        <v>#N/A</v>
      </c>
      <c r="X2374" s="6" t="e">
        <f>VLOOKUP(F2374,'[2]Master URL List'!$F:$S,12,FALSE)</f>
        <v>#N/A</v>
      </c>
      <c r="Y2374" s="6" t="e">
        <f>VLOOKUP($F2374,'[2]Master URL List'!$F:$S,13,FALSE)</f>
        <v>#N/A</v>
      </c>
      <c r="Z2374" s="6" t="e">
        <f>VLOOKUP($F2374,'[2]Master URL List'!$F:$S,14,FALSE)</f>
        <v>#N/A</v>
      </c>
    </row>
    <row r="2375" spans="1:27" s="6" customFormat="1" ht="12.75" customHeight="1" x14ac:dyDescent="0.2">
      <c r="A2375" s="6" t="s">
        <v>2504</v>
      </c>
      <c r="B2375" s="6" t="s">
        <v>2506</v>
      </c>
      <c r="C2375" s="6" t="s">
        <v>2506</v>
      </c>
      <c r="D2375" s="5" t="str">
        <f t="shared" si="41"/>
        <v>WEBMEDIAPROZ LLC</v>
      </c>
      <c r="E2375" s="17">
        <v>5967</v>
      </c>
      <c r="F2375" s="61" t="s">
        <v>6329</v>
      </c>
      <c r="H2375" s="7"/>
      <c r="I2375" s="7" t="s">
        <v>151</v>
      </c>
      <c r="J2375" s="7" t="s">
        <v>151</v>
      </c>
      <c r="K2375" s="7" t="s">
        <v>151</v>
      </c>
      <c r="L2375" s="7" t="s">
        <v>151</v>
      </c>
      <c r="M2375" s="7" t="s">
        <v>151</v>
      </c>
      <c r="O2375" s="6" t="s">
        <v>3899</v>
      </c>
      <c r="P2375" s="9"/>
      <c r="Q2375" s="9"/>
      <c r="R2375" s="6" t="s">
        <v>1742</v>
      </c>
      <c r="S2375" s="6" t="e">
        <v>#N/A</v>
      </c>
      <c r="T2375" s="6" t="e">
        <v>#N/A</v>
      </c>
      <c r="W2375" s="23" t="e">
        <f>VLOOKUP(F2375,'[1]AM Report'!$C:$L,10,FALSE)</f>
        <v>#N/A</v>
      </c>
      <c r="X2375" s="6" t="e">
        <f>VLOOKUP(F2375,'[2]Master URL List'!$F:$S,12,FALSE)</f>
        <v>#N/A</v>
      </c>
      <c r="Y2375" s="6" t="e">
        <f>VLOOKUP($F2375,'[2]Master URL List'!$F:$S,13,FALSE)</f>
        <v>#N/A</v>
      </c>
      <c r="Z2375" s="6" t="e">
        <f>VLOOKUP($F2375,'[2]Master URL List'!$F:$S,14,FALSE)</f>
        <v>#N/A</v>
      </c>
    </row>
    <row r="2376" spans="1:27" s="6" customFormat="1" ht="12.75" customHeight="1" x14ac:dyDescent="0.2">
      <c r="A2376" s="6" t="s">
        <v>2505</v>
      </c>
      <c r="B2376" s="6" t="s">
        <v>2506</v>
      </c>
      <c r="C2376" s="6" t="s">
        <v>2506</v>
      </c>
      <c r="D2376" s="5" t="str">
        <f t="shared" si="41"/>
        <v>WEBMEDIAPROZ LLC</v>
      </c>
      <c r="E2376" s="17">
        <v>5967</v>
      </c>
      <c r="F2376" s="61" t="s">
        <v>6329</v>
      </c>
      <c r="H2376" s="7"/>
      <c r="I2376" s="7" t="s">
        <v>151</v>
      </c>
      <c r="J2376" s="7" t="s">
        <v>151</v>
      </c>
      <c r="K2376" s="7" t="s">
        <v>151</v>
      </c>
      <c r="L2376" s="7" t="s">
        <v>151</v>
      </c>
      <c r="M2376" s="7" t="s">
        <v>151</v>
      </c>
      <c r="O2376" s="6" t="s">
        <v>3899</v>
      </c>
      <c r="P2376" s="9"/>
      <c r="Q2376" s="9"/>
      <c r="R2376" s="6" t="s">
        <v>1742</v>
      </c>
      <c r="S2376" s="6" t="e">
        <v>#N/A</v>
      </c>
      <c r="T2376" s="6" t="e">
        <v>#N/A</v>
      </c>
      <c r="W2376" s="23" t="e">
        <f>VLOOKUP(F2376,'[1]AM Report'!$C:$L,10,FALSE)</f>
        <v>#N/A</v>
      </c>
      <c r="X2376" s="6" t="e">
        <f>VLOOKUP(F2376,'[2]Master URL List'!$F:$S,12,FALSE)</f>
        <v>#N/A</v>
      </c>
      <c r="Y2376" s="6" t="e">
        <f>VLOOKUP($F2376,'[2]Master URL List'!$F:$S,13,FALSE)</f>
        <v>#N/A</v>
      </c>
      <c r="Z2376" s="6" t="e">
        <f>VLOOKUP($F2376,'[2]Master URL List'!$F:$S,14,FALSE)</f>
        <v>#N/A</v>
      </c>
    </row>
    <row r="2377" spans="1:27" s="64" customFormat="1" ht="12.75" customHeight="1" x14ac:dyDescent="0.2">
      <c r="A2377" s="64" t="s">
        <v>2510</v>
      </c>
      <c r="B2377" s="64" t="s">
        <v>2507</v>
      </c>
      <c r="C2377" s="65" t="s">
        <v>2509</v>
      </c>
      <c r="D2377" s="65" t="str">
        <f t="shared" si="41"/>
        <v>YUMMYGIRLPHOTOGRAPHY.COM</v>
      </c>
      <c r="E2377" s="66">
        <v>5967</v>
      </c>
      <c r="F2377" s="67" t="s">
        <v>2508</v>
      </c>
      <c r="I2377" s="64" t="s">
        <v>151</v>
      </c>
      <c r="J2377" s="64" t="s">
        <v>151</v>
      </c>
      <c r="K2377" s="64" t="s">
        <v>151</v>
      </c>
      <c r="L2377" s="64" t="s">
        <v>151</v>
      </c>
      <c r="M2377" s="64" t="s">
        <v>151</v>
      </c>
      <c r="N2377" s="6"/>
      <c r="O2377" s="64" t="s">
        <v>3899</v>
      </c>
      <c r="P2377" s="9"/>
      <c r="Q2377" s="9"/>
      <c r="R2377" s="64" t="s">
        <v>1748</v>
      </c>
      <c r="S2377" s="64" t="e">
        <v>#N/A</v>
      </c>
      <c r="T2377" s="64" t="e">
        <v>#N/A</v>
      </c>
      <c r="U2377" s="6"/>
      <c r="W2377" s="23" t="e">
        <f>VLOOKUP(F2377,'[1]AM Report'!$C:$L,10,FALSE)</f>
        <v>#N/A</v>
      </c>
      <c r="X2377" s="6" t="str">
        <f>VLOOKUP(F2377,'[2]Master URL List'!$F:$S,12,FALSE)</f>
        <v>CWA-MOB101</v>
      </c>
      <c r="Y2377" s="6" t="str">
        <f>VLOOKUP($F2377,'[2]Master URL List'!$F:$S,13,FALSE)</f>
        <v>JIM MEDALL</v>
      </c>
      <c r="Z2377" s="6" t="str">
        <f>VLOOKUP($F2377,'[2]Master URL List'!$F:$S,14,FALSE)</f>
        <v>SOFIE@YUMMYGIRLPHOTOGRAPHY.COM</v>
      </c>
      <c r="AA2377" s="6"/>
    </row>
    <row r="2378" spans="1:27" s="64" customFormat="1" ht="12.75" customHeight="1" x14ac:dyDescent="0.2">
      <c r="A2378" s="64" t="s">
        <v>2511</v>
      </c>
      <c r="B2378" s="64" t="s">
        <v>2507</v>
      </c>
      <c r="C2378" s="65" t="s">
        <v>2509</v>
      </c>
      <c r="D2378" s="65" t="str">
        <f t="shared" si="41"/>
        <v>YUMMYGIRLPHOTOGRAPHY.COM</v>
      </c>
      <c r="E2378" s="66">
        <v>5967</v>
      </c>
      <c r="F2378" s="67" t="s">
        <v>2508</v>
      </c>
      <c r="I2378" s="64" t="s">
        <v>151</v>
      </c>
      <c r="J2378" s="64" t="s">
        <v>151</v>
      </c>
      <c r="K2378" s="64" t="s">
        <v>151</v>
      </c>
      <c r="L2378" s="64" t="s">
        <v>151</v>
      </c>
      <c r="M2378" s="64" t="s">
        <v>151</v>
      </c>
      <c r="N2378" s="6"/>
      <c r="O2378" s="64" t="s">
        <v>3899</v>
      </c>
      <c r="P2378" s="9"/>
      <c r="Q2378" s="9"/>
      <c r="R2378" s="64" t="s">
        <v>1748</v>
      </c>
      <c r="S2378" s="64" t="e">
        <v>#N/A</v>
      </c>
      <c r="T2378" s="64" t="e">
        <v>#N/A</v>
      </c>
      <c r="U2378" s="6"/>
      <c r="W2378" s="23" t="e">
        <f>VLOOKUP(F2378,'[1]AM Report'!$C:$L,10,FALSE)</f>
        <v>#N/A</v>
      </c>
      <c r="X2378" s="6" t="str">
        <f>VLOOKUP(F2378,'[2]Master URL List'!$F:$S,12,FALSE)</f>
        <v>CWA-MOB101</v>
      </c>
      <c r="Y2378" s="6" t="str">
        <f>VLOOKUP($F2378,'[2]Master URL List'!$F:$S,13,FALSE)</f>
        <v>JIM MEDALL</v>
      </c>
      <c r="Z2378" s="6" t="str">
        <f>VLOOKUP($F2378,'[2]Master URL List'!$F:$S,14,FALSE)</f>
        <v>SOFIE@YUMMYGIRLPHOTOGRAPHY.COM</v>
      </c>
      <c r="AA2378" s="6"/>
    </row>
    <row r="2379" spans="1:27" s="64" customFormat="1" ht="12.75" customHeight="1" x14ac:dyDescent="0.2">
      <c r="A2379" s="64" t="s">
        <v>2512</v>
      </c>
      <c r="B2379" s="64" t="s">
        <v>2507</v>
      </c>
      <c r="C2379" s="65" t="s">
        <v>2509</v>
      </c>
      <c r="D2379" s="65" t="str">
        <f t="shared" si="41"/>
        <v>YUMMYGIRLPHOTOGRAPHY.COM</v>
      </c>
      <c r="E2379" s="66">
        <v>5967</v>
      </c>
      <c r="F2379" s="67" t="s">
        <v>2508</v>
      </c>
      <c r="I2379" s="64" t="s">
        <v>151</v>
      </c>
      <c r="J2379" s="64" t="s">
        <v>151</v>
      </c>
      <c r="K2379" s="64" t="s">
        <v>151</v>
      </c>
      <c r="L2379" s="64" t="s">
        <v>151</v>
      </c>
      <c r="M2379" s="64" t="s">
        <v>151</v>
      </c>
      <c r="N2379" s="6" t="s">
        <v>4054</v>
      </c>
      <c r="O2379" s="64" t="s">
        <v>3965</v>
      </c>
      <c r="P2379" s="9" t="s">
        <v>3903</v>
      </c>
      <c r="Q2379" s="9"/>
      <c r="R2379" s="64" t="s">
        <v>1748</v>
      </c>
      <c r="S2379" s="64" t="e">
        <v>#N/A</v>
      </c>
      <c r="T2379" s="64" t="e">
        <v>#N/A</v>
      </c>
      <c r="U2379" s="6"/>
      <c r="W2379" s="23" t="e">
        <f>VLOOKUP(F2379,'[1]AM Report'!$C:$L,10,FALSE)</f>
        <v>#N/A</v>
      </c>
      <c r="X2379" s="6" t="str">
        <f>VLOOKUP(F2379,'[2]Master URL List'!$F:$S,12,FALSE)</f>
        <v>CWA-MOB101</v>
      </c>
      <c r="Y2379" s="6" t="str">
        <f>VLOOKUP($F2379,'[2]Master URL List'!$F:$S,13,FALSE)</f>
        <v>JIM MEDALL</v>
      </c>
      <c r="Z2379" s="6" t="str">
        <f>VLOOKUP($F2379,'[2]Master URL List'!$F:$S,14,FALSE)</f>
        <v>SOFIE@YUMMYGIRLPHOTOGRAPHY.COM</v>
      </c>
      <c r="AA2379" s="6"/>
    </row>
    <row r="2380" spans="1:27" s="64" customFormat="1" ht="12.75" customHeight="1" x14ac:dyDescent="0.2">
      <c r="A2380" s="64" t="s">
        <v>2513</v>
      </c>
      <c r="B2380" s="64" t="s">
        <v>2507</v>
      </c>
      <c r="C2380" s="65" t="s">
        <v>2509</v>
      </c>
      <c r="D2380" s="65" t="str">
        <f t="shared" si="41"/>
        <v>YUMMYGIRLPHOTOGRAPHY.COM</v>
      </c>
      <c r="E2380" s="66">
        <v>5967</v>
      </c>
      <c r="F2380" s="67" t="s">
        <v>2508</v>
      </c>
      <c r="I2380" s="64" t="s">
        <v>151</v>
      </c>
      <c r="J2380" s="64" t="s">
        <v>151</v>
      </c>
      <c r="K2380" s="64" t="s">
        <v>151</v>
      </c>
      <c r="L2380" s="64" t="s">
        <v>151</v>
      </c>
      <c r="M2380" s="64" t="s">
        <v>151</v>
      </c>
      <c r="N2380" s="6"/>
      <c r="O2380" s="64" t="s">
        <v>3899</v>
      </c>
      <c r="P2380" s="9"/>
      <c r="Q2380" s="9"/>
      <c r="R2380" s="64" t="s">
        <v>1748</v>
      </c>
      <c r="S2380" s="64" t="e">
        <v>#N/A</v>
      </c>
      <c r="T2380" s="64" t="e">
        <v>#N/A</v>
      </c>
      <c r="U2380" s="6"/>
      <c r="W2380" s="23" t="e">
        <f>VLOOKUP(F2380,'[1]AM Report'!$C:$L,10,FALSE)</f>
        <v>#N/A</v>
      </c>
      <c r="X2380" s="6" t="str">
        <f>VLOOKUP(F2380,'[2]Master URL List'!$F:$S,12,FALSE)</f>
        <v>CWA-MOB101</v>
      </c>
      <c r="Y2380" s="6" t="str">
        <f>VLOOKUP($F2380,'[2]Master URL List'!$F:$S,13,FALSE)</f>
        <v>JIM MEDALL</v>
      </c>
      <c r="Z2380" s="6" t="str">
        <f>VLOOKUP($F2380,'[2]Master URL List'!$F:$S,14,FALSE)</f>
        <v>SOFIE@YUMMYGIRLPHOTOGRAPHY.COM</v>
      </c>
      <c r="AA2380" s="6"/>
    </row>
    <row r="2381" spans="1:27" s="64" customFormat="1" ht="12.75" customHeight="1" x14ac:dyDescent="0.2">
      <c r="A2381" s="64" t="s">
        <v>2514</v>
      </c>
      <c r="B2381" s="64" t="s">
        <v>2507</v>
      </c>
      <c r="C2381" s="65" t="s">
        <v>2509</v>
      </c>
      <c r="D2381" s="65" t="str">
        <f t="shared" si="41"/>
        <v>YUMMYGIRLPHOTOGRAPHY.COM</v>
      </c>
      <c r="E2381" s="66">
        <v>5967</v>
      </c>
      <c r="F2381" s="67" t="s">
        <v>2508</v>
      </c>
      <c r="I2381" s="64" t="s">
        <v>151</v>
      </c>
      <c r="J2381" s="64" t="s">
        <v>151</v>
      </c>
      <c r="K2381" s="64" t="s">
        <v>151</v>
      </c>
      <c r="L2381" s="64" t="s">
        <v>151</v>
      </c>
      <c r="M2381" s="64" t="s">
        <v>151</v>
      </c>
      <c r="N2381" s="6" t="s">
        <v>3986</v>
      </c>
      <c r="O2381" s="64" t="s">
        <v>3899</v>
      </c>
      <c r="P2381" s="9"/>
      <c r="Q2381" s="9"/>
      <c r="R2381" s="64" t="s">
        <v>1748</v>
      </c>
      <c r="S2381" s="64" t="e">
        <v>#N/A</v>
      </c>
      <c r="T2381" s="64" t="e">
        <v>#N/A</v>
      </c>
      <c r="U2381" s="6"/>
      <c r="W2381" s="23" t="e">
        <f>VLOOKUP(F2381,'[1]AM Report'!$C:$L,10,FALSE)</f>
        <v>#N/A</v>
      </c>
      <c r="X2381" s="6" t="str">
        <f>VLOOKUP(F2381,'[2]Master URL List'!$F:$S,12,FALSE)</f>
        <v>CWA-MOB101</v>
      </c>
      <c r="Y2381" s="6" t="str">
        <f>VLOOKUP($F2381,'[2]Master URL List'!$F:$S,13,FALSE)</f>
        <v>JIM MEDALL</v>
      </c>
      <c r="Z2381" s="6" t="str">
        <f>VLOOKUP($F2381,'[2]Master URL List'!$F:$S,14,FALSE)</f>
        <v>SOFIE@YUMMYGIRLPHOTOGRAPHY.COM</v>
      </c>
      <c r="AA2381" s="6"/>
    </row>
    <row r="2382" spans="1:27" s="64" customFormat="1" ht="12.75" customHeight="1" x14ac:dyDescent="0.2">
      <c r="A2382" s="64" t="s">
        <v>2515</v>
      </c>
      <c r="B2382" s="64" t="s">
        <v>2507</v>
      </c>
      <c r="C2382" s="65" t="s">
        <v>2509</v>
      </c>
      <c r="D2382" s="65" t="str">
        <f t="shared" si="41"/>
        <v>YUMMYGIRLPHOTOGRAPHY.COM</v>
      </c>
      <c r="E2382" s="66">
        <v>5967</v>
      </c>
      <c r="F2382" s="67" t="s">
        <v>2508</v>
      </c>
      <c r="I2382" s="64" t="s">
        <v>151</v>
      </c>
      <c r="J2382" s="64" t="s">
        <v>151</v>
      </c>
      <c r="K2382" s="64" t="s">
        <v>151</v>
      </c>
      <c r="L2382" s="64" t="s">
        <v>151</v>
      </c>
      <c r="M2382" s="64" t="s">
        <v>151</v>
      </c>
      <c r="N2382" s="6"/>
      <c r="O2382" s="64" t="s">
        <v>3899</v>
      </c>
      <c r="P2382" s="9"/>
      <c r="Q2382" s="9"/>
      <c r="R2382" s="64" t="s">
        <v>1748</v>
      </c>
      <c r="S2382" s="64" t="e">
        <v>#N/A</v>
      </c>
      <c r="T2382" s="64" t="e">
        <v>#N/A</v>
      </c>
      <c r="U2382" s="6"/>
      <c r="W2382" s="23" t="e">
        <f>VLOOKUP(F2382,'[1]AM Report'!$C:$L,10,FALSE)</f>
        <v>#N/A</v>
      </c>
      <c r="X2382" s="6" t="str">
        <f>VLOOKUP(F2382,'[2]Master URL List'!$F:$S,12,FALSE)</f>
        <v>CWA-MOB101</v>
      </c>
      <c r="Y2382" s="6" t="str">
        <f>VLOOKUP($F2382,'[2]Master URL List'!$F:$S,13,FALSE)</f>
        <v>JIM MEDALL</v>
      </c>
      <c r="Z2382" s="6" t="str">
        <f>VLOOKUP($F2382,'[2]Master URL List'!$F:$S,14,FALSE)</f>
        <v>SOFIE@YUMMYGIRLPHOTOGRAPHY.COM</v>
      </c>
      <c r="AA2382" s="6"/>
    </row>
    <row r="2383" spans="1:27" s="64" customFormat="1" ht="12.75" customHeight="1" x14ac:dyDescent="0.2">
      <c r="A2383" s="64" t="s">
        <v>2516</v>
      </c>
      <c r="B2383" s="64" t="s">
        <v>2507</v>
      </c>
      <c r="C2383" s="65" t="s">
        <v>2509</v>
      </c>
      <c r="D2383" s="65" t="str">
        <f t="shared" si="41"/>
        <v>YUMMYGIRLPHOTOGRAPHY.COM</v>
      </c>
      <c r="E2383" s="66">
        <v>5967</v>
      </c>
      <c r="F2383" s="67" t="s">
        <v>2508</v>
      </c>
      <c r="I2383" s="64" t="s">
        <v>151</v>
      </c>
      <c r="J2383" s="64" t="s">
        <v>151</v>
      </c>
      <c r="K2383" s="64" t="s">
        <v>151</v>
      </c>
      <c r="L2383" s="64" t="s">
        <v>151</v>
      </c>
      <c r="M2383" s="64" t="s">
        <v>151</v>
      </c>
      <c r="N2383" s="6"/>
      <c r="O2383" s="64" t="s">
        <v>3900</v>
      </c>
      <c r="P2383" s="9"/>
      <c r="Q2383" s="9"/>
      <c r="R2383" s="64" t="s">
        <v>1748</v>
      </c>
      <c r="S2383" s="64" t="e">
        <v>#N/A</v>
      </c>
      <c r="T2383" s="64" t="e">
        <v>#N/A</v>
      </c>
      <c r="U2383" s="6"/>
      <c r="W2383" s="23" t="e">
        <f>VLOOKUP(F2383,'[1]AM Report'!$C:$L,10,FALSE)</f>
        <v>#N/A</v>
      </c>
      <c r="X2383" s="6" t="str">
        <f>VLOOKUP(F2383,'[2]Master URL List'!$F:$S,12,FALSE)</f>
        <v>CWA-MOB101</v>
      </c>
      <c r="Y2383" s="6" t="str">
        <f>VLOOKUP($F2383,'[2]Master URL List'!$F:$S,13,FALSE)</f>
        <v>JIM MEDALL</v>
      </c>
      <c r="Z2383" s="6" t="str">
        <f>VLOOKUP($F2383,'[2]Master URL List'!$F:$S,14,FALSE)</f>
        <v>SOFIE@YUMMYGIRLPHOTOGRAPHY.COM</v>
      </c>
      <c r="AA2383" s="6"/>
    </row>
    <row r="2384" spans="1:27" s="64" customFormat="1" ht="12.75" customHeight="1" x14ac:dyDescent="0.2">
      <c r="A2384" s="64" t="s">
        <v>2517</v>
      </c>
      <c r="B2384" s="64" t="s">
        <v>2507</v>
      </c>
      <c r="C2384" s="65" t="s">
        <v>2509</v>
      </c>
      <c r="D2384" s="65" t="str">
        <f t="shared" si="41"/>
        <v>YUMMYGIRLPHOTOGRAPHY.COM</v>
      </c>
      <c r="E2384" s="66">
        <v>5967</v>
      </c>
      <c r="F2384" s="67" t="s">
        <v>2508</v>
      </c>
      <c r="I2384" s="64" t="s">
        <v>151</v>
      </c>
      <c r="J2384" s="64" t="s">
        <v>151</v>
      </c>
      <c r="K2384" s="64" t="s">
        <v>151</v>
      </c>
      <c r="L2384" s="64" t="s">
        <v>151</v>
      </c>
      <c r="M2384" s="64" t="s">
        <v>151</v>
      </c>
      <c r="N2384" s="6"/>
      <c r="O2384" s="64" t="s">
        <v>3899</v>
      </c>
      <c r="P2384" s="9"/>
      <c r="Q2384" s="9"/>
      <c r="R2384" s="64" t="s">
        <v>1748</v>
      </c>
      <c r="S2384" s="64" t="e">
        <v>#N/A</v>
      </c>
      <c r="T2384" s="64" t="e">
        <v>#N/A</v>
      </c>
      <c r="U2384" s="6"/>
      <c r="W2384" s="23" t="e">
        <f>VLOOKUP(F2384,'[1]AM Report'!$C:$L,10,FALSE)</f>
        <v>#N/A</v>
      </c>
      <c r="X2384" s="6" t="str">
        <f>VLOOKUP(F2384,'[2]Master URL List'!$F:$S,12,FALSE)</f>
        <v>CWA-MOB101</v>
      </c>
      <c r="Y2384" s="6" t="str">
        <f>VLOOKUP($F2384,'[2]Master URL List'!$F:$S,13,FALSE)</f>
        <v>JIM MEDALL</v>
      </c>
      <c r="Z2384" s="6" t="str">
        <f>VLOOKUP($F2384,'[2]Master URL List'!$F:$S,14,FALSE)</f>
        <v>SOFIE@YUMMYGIRLPHOTOGRAPHY.COM</v>
      </c>
      <c r="AA2384" s="6"/>
    </row>
    <row r="2385" spans="1:26" s="6" customFormat="1" ht="12.75" customHeight="1" x14ac:dyDescent="0.2">
      <c r="A2385" s="6" t="s">
        <v>2521</v>
      </c>
      <c r="B2385" s="6" t="s">
        <v>2520</v>
      </c>
      <c r="C2385" s="5" t="s">
        <v>2519</v>
      </c>
      <c r="D2385" s="5" t="str">
        <f t="shared" si="41"/>
        <v>CSMEMBER.COM</v>
      </c>
      <c r="E2385" s="17">
        <v>5967</v>
      </c>
      <c r="F2385" s="16" t="s">
        <v>2518</v>
      </c>
      <c r="H2385" s="7"/>
      <c r="I2385" s="7" t="s">
        <v>151</v>
      </c>
      <c r="J2385" s="7" t="s">
        <v>151</v>
      </c>
      <c r="K2385" s="7" t="s">
        <v>151</v>
      </c>
      <c r="L2385" s="7" t="s">
        <v>151</v>
      </c>
      <c r="M2385" s="7" t="s">
        <v>151</v>
      </c>
      <c r="N2385" s="6" t="s">
        <v>4061</v>
      </c>
      <c r="O2385" s="6" t="s">
        <v>3965</v>
      </c>
      <c r="P2385" s="9" t="s">
        <v>3903</v>
      </c>
      <c r="Q2385" s="9"/>
      <c r="R2385" s="6" t="s">
        <v>1748</v>
      </c>
      <c r="S2385" s="6" t="e">
        <v>#N/A</v>
      </c>
      <c r="T2385" s="6" t="e">
        <v>#N/A</v>
      </c>
      <c r="W2385" s="23" t="e">
        <f>VLOOKUP(F2385,'[1]AM Report'!$C:$L,10,FALSE)</f>
        <v>#N/A</v>
      </c>
      <c r="X2385" s="6" t="str">
        <f>VLOOKUP(F2385,'[2]Master URL List'!$F:$S,12,FALSE)</f>
        <v>CWA-MOB101</v>
      </c>
      <c r="Y2385" s="6" t="str">
        <f>VLOOKUP($F2385,'[2]Master URL List'!$F:$S,13,FALSE)</f>
        <v>STUART RIZICK</v>
      </c>
      <c r="Z2385" s="6" t="str">
        <f>VLOOKUP($F2385,'[2]Master URL List'!$F:$S,14,FALSE)</f>
        <v>SR@1VD1.COM</v>
      </c>
    </row>
    <row r="2386" spans="1:26" s="6" customFormat="1" ht="12.75" customHeight="1" x14ac:dyDescent="0.2">
      <c r="A2386" s="6" t="s">
        <v>2522</v>
      </c>
      <c r="B2386" s="6" t="s">
        <v>2520</v>
      </c>
      <c r="C2386" s="5" t="s">
        <v>2519</v>
      </c>
      <c r="D2386" s="5" t="str">
        <f t="shared" si="41"/>
        <v>CSMEMBER.COM</v>
      </c>
      <c r="E2386" s="17">
        <v>5967</v>
      </c>
      <c r="F2386" s="16" t="s">
        <v>2518</v>
      </c>
      <c r="H2386" s="7"/>
      <c r="I2386" s="7" t="s">
        <v>151</v>
      </c>
      <c r="J2386" s="7" t="s">
        <v>151</v>
      </c>
      <c r="K2386" s="7" t="s">
        <v>151</v>
      </c>
      <c r="L2386" s="7" t="s">
        <v>151</v>
      </c>
      <c r="M2386" s="7" t="s">
        <v>151</v>
      </c>
      <c r="O2386" s="6" t="s">
        <v>3899</v>
      </c>
      <c r="P2386" s="9"/>
      <c r="Q2386" s="9"/>
      <c r="R2386" s="6" t="s">
        <v>1748</v>
      </c>
      <c r="S2386" s="6" t="e">
        <v>#N/A</v>
      </c>
      <c r="T2386" s="6" t="e">
        <v>#N/A</v>
      </c>
      <c r="W2386" s="23" t="e">
        <f>VLOOKUP(F2386,'[1]AM Report'!$C:$L,10,FALSE)</f>
        <v>#N/A</v>
      </c>
      <c r="X2386" s="6" t="str">
        <f>VLOOKUP(F2386,'[2]Master URL List'!$F:$S,12,FALSE)</f>
        <v>CWA-MOB101</v>
      </c>
      <c r="Y2386" s="6" t="str">
        <f>VLOOKUP($F2386,'[2]Master URL List'!$F:$S,13,FALSE)</f>
        <v>STUART RIZICK</v>
      </c>
      <c r="Z2386" s="6" t="str">
        <f>VLOOKUP($F2386,'[2]Master URL List'!$F:$S,14,FALSE)</f>
        <v>SR@1VD1.COM</v>
      </c>
    </row>
    <row r="2387" spans="1:26" s="6" customFormat="1" ht="12.75" customHeight="1" x14ac:dyDescent="0.2">
      <c r="A2387" s="6" t="s">
        <v>2523</v>
      </c>
      <c r="B2387" s="6" t="s">
        <v>2520</v>
      </c>
      <c r="C2387" s="5" t="s">
        <v>2519</v>
      </c>
      <c r="D2387" s="5" t="str">
        <f t="shared" si="41"/>
        <v>CSMEMBER.COM</v>
      </c>
      <c r="E2387" s="17">
        <v>5967</v>
      </c>
      <c r="F2387" s="16" t="s">
        <v>2518</v>
      </c>
      <c r="H2387" s="7"/>
      <c r="I2387" s="7" t="s">
        <v>151</v>
      </c>
      <c r="J2387" s="7" t="s">
        <v>151</v>
      </c>
      <c r="K2387" s="7" t="s">
        <v>151</v>
      </c>
      <c r="L2387" s="7" t="s">
        <v>151</v>
      </c>
      <c r="M2387" s="7" t="s">
        <v>151</v>
      </c>
      <c r="O2387" s="6" t="s">
        <v>3899</v>
      </c>
      <c r="P2387" s="9"/>
      <c r="Q2387" s="9"/>
      <c r="R2387" s="6" t="s">
        <v>1748</v>
      </c>
      <c r="S2387" s="6" t="e">
        <v>#N/A</v>
      </c>
      <c r="T2387" s="6" t="e">
        <v>#N/A</v>
      </c>
      <c r="W2387" s="23" t="e">
        <f>VLOOKUP(F2387,'[1]AM Report'!$C:$L,10,FALSE)</f>
        <v>#N/A</v>
      </c>
      <c r="X2387" s="6" t="str">
        <f>VLOOKUP(F2387,'[2]Master URL List'!$F:$S,12,FALSE)</f>
        <v>CWA-MOB101</v>
      </c>
      <c r="Y2387" s="6" t="str">
        <f>VLOOKUP($F2387,'[2]Master URL List'!$F:$S,13,FALSE)</f>
        <v>STUART RIZICK</v>
      </c>
      <c r="Z2387" s="6" t="str">
        <f>VLOOKUP($F2387,'[2]Master URL List'!$F:$S,14,FALSE)</f>
        <v>SR@1VD1.COM</v>
      </c>
    </row>
    <row r="2388" spans="1:26" s="6" customFormat="1" ht="12.75" customHeight="1" x14ac:dyDescent="0.2">
      <c r="A2388" s="6" t="s">
        <v>2524</v>
      </c>
      <c r="B2388" s="6" t="s">
        <v>2520</v>
      </c>
      <c r="C2388" s="5" t="s">
        <v>2519</v>
      </c>
      <c r="D2388" s="5" t="str">
        <f t="shared" si="41"/>
        <v>CSMEMBER.COM</v>
      </c>
      <c r="E2388" s="17">
        <v>5967</v>
      </c>
      <c r="F2388" s="16" t="s">
        <v>2518</v>
      </c>
      <c r="H2388" s="7"/>
      <c r="I2388" s="7" t="s">
        <v>151</v>
      </c>
      <c r="J2388" s="7" t="s">
        <v>151</v>
      </c>
      <c r="K2388" s="7" t="s">
        <v>151</v>
      </c>
      <c r="L2388" s="7" t="s">
        <v>151</v>
      </c>
      <c r="M2388" s="7" t="s">
        <v>151</v>
      </c>
      <c r="O2388" s="6" t="s">
        <v>3899</v>
      </c>
      <c r="P2388" s="9"/>
      <c r="Q2388" s="9"/>
      <c r="R2388" s="6" t="s">
        <v>1748</v>
      </c>
      <c r="S2388" s="6" t="e">
        <v>#N/A</v>
      </c>
      <c r="T2388" s="6" t="e">
        <v>#N/A</v>
      </c>
      <c r="W2388" s="23" t="e">
        <f>VLOOKUP(F2388,'[1]AM Report'!$C:$L,10,FALSE)</f>
        <v>#N/A</v>
      </c>
      <c r="X2388" s="6" t="str">
        <f>VLOOKUP(F2388,'[2]Master URL List'!$F:$S,12,FALSE)</f>
        <v>CWA-MOB101</v>
      </c>
      <c r="Y2388" s="6" t="str">
        <f>VLOOKUP($F2388,'[2]Master URL List'!$F:$S,13,FALSE)</f>
        <v>STUART RIZICK</v>
      </c>
      <c r="Z2388" s="6" t="str">
        <f>VLOOKUP($F2388,'[2]Master URL List'!$F:$S,14,FALSE)</f>
        <v>SR@1VD1.COM</v>
      </c>
    </row>
    <row r="2389" spans="1:26" s="6" customFormat="1" ht="12.75" customHeight="1" x14ac:dyDescent="0.2">
      <c r="A2389" s="6" t="s">
        <v>2525</v>
      </c>
      <c r="B2389" s="6" t="s">
        <v>2520</v>
      </c>
      <c r="C2389" s="5" t="s">
        <v>2519</v>
      </c>
      <c r="D2389" s="5" t="str">
        <f t="shared" si="41"/>
        <v>CSMEMBER.COM</v>
      </c>
      <c r="E2389" s="17">
        <v>5967</v>
      </c>
      <c r="F2389" s="16" t="s">
        <v>2518</v>
      </c>
      <c r="H2389" s="7"/>
      <c r="I2389" s="7" t="s">
        <v>151</v>
      </c>
      <c r="J2389" s="7" t="s">
        <v>151</v>
      </c>
      <c r="K2389" s="7" t="s">
        <v>151</v>
      </c>
      <c r="L2389" s="7" t="s">
        <v>151</v>
      </c>
      <c r="M2389" s="7" t="s">
        <v>151</v>
      </c>
      <c r="O2389" s="6" t="s">
        <v>3899</v>
      </c>
      <c r="P2389" s="9"/>
      <c r="Q2389" s="9"/>
      <c r="R2389" s="6" t="s">
        <v>1748</v>
      </c>
      <c r="S2389" s="6" t="e">
        <v>#N/A</v>
      </c>
      <c r="T2389" s="6" t="e">
        <v>#N/A</v>
      </c>
      <c r="W2389" s="23" t="e">
        <f>VLOOKUP(F2389,'[1]AM Report'!$C:$L,10,FALSE)</f>
        <v>#N/A</v>
      </c>
      <c r="X2389" s="6" t="str">
        <f>VLOOKUP(F2389,'[2]Master URL List'!$F:$S,12,FALSE)</f>
        <v>CWA-MOB101</v>
      </c>
      <c r="Y2389" s="6" t="str">
        <f>VLOOKUP($F2389,'[2]Master URL List'!$F:$S,13,FALSE)</f>
        <v>STUART RIZICK</v>
      </c>
      <c r="Z2389" s="6" t="str">
        <f>VLOOKUP($F2389,'[2]Master URL List'!$F:$S,14,FALSE)</f>
        <v>SR@1VD1.COM</v>
      </c>
    </row>
    <row r="2390" spans="1:26" s="6" customFormat="1" ht="12.75" customHeight="1" x14ac:dyDescent="0.2">
      <c r="A2390" s="6" t="s">
        <v>2526</v>
      </c>
      <c r="B2390" s="6" t="s">
        <v>2520</v>
      </c>
      <c r="C2390" s="5" t="s">
        <v>2519</v>
      </c>
      <c r="D2390" s="5" t="str">
        <f t="shared" si="41"/>
        <v>CSMEMBER.COM</v>
      </c>
      <c r="E2390" s="17">
        <v>5967</v>
      </c>
      <c r="F2390" s="16" t="s">
        <v>2518</v>
      </c>
      <c r="H2390" s="7"/>
      <c r="I2390" s="7" t="s">
        <v>151</v>
      </c>
      <c r="J2390" s="7" t="s">
        <v>151</v>
      </c>
      <c r="K2390" s="7" t="s">
        <v>151</v>
      </c>
      <c r="L2390" s="7" t="s">
        <v>151</v>
      </c>
      <c r="M2390" s="7" t="s">
        <v>151</v>
      </c>
      <c r="O2390" s="6" t="s">
        <v>3899</v>
      </c>
      <c r="P2390" s="9"/>
      <c r="Q2390" s="9"/>
      <c r="R2390" s="6" t="s">
        <v>1748</v>
      </c>
      <c r="S2390" s="6" t="e">
        <v>#N/A</v>
      </c>
      <c r="T2390" s="6" t="e">
        <v>#N/A</v>
      </c>
      <c r="W2390" s="23" t="e">
        <f>VLOOKUP(F2390,'[1]AM Report'!$C:$L,10,FALSE)</f>
        <v>#N/A</v>
      </c>
      <c r="X2390" s="6" t="str">
        <f>VLOOKUP(F2390,'[2]Master URL List'!$F:$S,12,FALSE)</f>
        <v>CWA-MOB101</v>
      </c>
      <c r="Y2390" s="6" t="str">
        <f>VLOOKUP($F2390,'[2]Master URL List'!$F:$S,13,FALSE)</f>
        <v>STUART RIZICK</v>
      </c>
      <c r="Z2390" s="6" t="str">
        <f>VLOOKUP($F2390,'[2]Master URL List'!$F:$S,14,FALSE)</f>
        <v>SR@1VD1.COM</v>
      </c>
    </row>
    <row r="2391" spans="1:26" s="6" customFormat="1" ht="12.75" customHeight="1" x14ac:dyDescent="0.2">
      <c r="A2391" s="6" t="s">
        <v>2527</v>
      </c>
      <c r="B2391" s="6" t="s">
        <v>2520</v>
      </c>
      <c r="C2391" s="5" t="s">
        <v>2519</v>
      </c>
      <c r="D2391" s="5" t="str">
        <f t="shared" si="41"/>
        <v>CSMEMBER.COM</v>
      </c>
      <c r="E2391" s="17">
        <v>5967</v>
      </c>
      <c r="F2391" s="16" t="s">
        <v>2518</v>
      </c>
      <c r="H2391" s="7"/>
      <c r="I2391" s="7" t="s">
        <v>151</v>
      </c>
      <c r="J2391" s="7" t="s">
        <v>151</v>
      </c>
      <c r="K2391" s="7" t="s">
        <v>151</v>
      </c>
      <c r="L2391" s="7" t="s">
        <v>151</v>
      </c>
      <c r="M2391" s="7" t="s">
        <v>151</v>
      </c>
      <c r="O2391" s="6" t="s">
        <v>3899</v>
      </c>
      <c r="P2391" s="9"/>
      <c r="Q2391" s="9"/>
      <c r="R2391" s="6" t="s">
        <v>1748</v>
      </c>
      <c r="S2391" s="6" t="e">
        <v>#N/A</v>
      </c>
      <c r="T2391" s="6" t="e">
        <v>#N/A</v>
      </c>
      <c r="W2391" s="23" t="e">
        <f>VLOOKUP(F2391,'[1]AM Report'!$C:$L,10,FALSE)</f>
        <v>#N/A</v>
      </c>
      <c r="X2391" s="6" t="str">
        <f>VLOOKUP(F2391,'[2]Master URL List'!$F:$S,12,FALSE)</f>
        <v>CWA-MOB101</v>
      </c>
      <c r="Y2391" s="6" t="str">
        <f>VLOOKUP($F2391,'[2]Master URL List'!$F:$S,13,FALSE)</f>
        <v>STUART RIZICK</v>
      </c>
      <c r="Z2391" s="6" t="str">
        <f>VLOOKUP($F2391,'[2]Master URL List'!$F:$S,14,FALSE)</f>
        <v>SR@1VD1.COM</v>
      </c>
    </row>
    <row r="2392" spans="1:26" s="6" customFormat="1" ht="12.75" customHeight="1" x14ac:dyDescent="0.2">
      <c r="A2392" s="6" t="s">
        <v>2528</v>
      </c>
      <c r="B2392" s="6" t="s">
        <v>2520</v>
      </c>
      <c r="C2392" s="5" t="s">
        <v>2519</v>
      </c>
      <c r="D2392" s="5" t="str">
        <f t="shared" si="41"/>
        <v>CSMEMBER.COM</v>
      </c>
      <c r="E2392" s="17">
        <v>5967</v>
      </c>
      <c r="F2392" s="16" t="s">
        <v>2518</v>
      </c>
      <c r="H2392" s="7"/>
      <c r="I2392" s="7" t="s">
        <v>151</v>
      </c>
      <c r="J2392" s="7" t="s">
        <v>151</v>
      </c>
      <c r="K2392" s="7" t="s">
        <v>151</v>
      </c>
      <c r="L2392" s="7" t="s">
        <v>151</v>
      </c>
      <c r="M2392" s="7" t="s">
        <v>151</v>
      </c>
      <c r="O2392" s="6" t="s">
        <v>3899</v>
      </c>
      <c r="P2392" s="9"/>
      <c r="Q2392" s="9"/>
      <c r="R2392" s="6" t="s">
        <v>1748</v>
      </c>
      <c r="S2392" s="6" t="e">
        <v>#N/A</v>
      </c>
      <c r="T2392" s="6" t="e">
        <v>#N/A</v>
      </c>
      <c r="W2392" s="23" t="e">
        <f>VLOOKUP(F2392,'[1]AM Report'!$C:$L,10,FALSE)</f>
        <v>#N/A</v>
      </c>
      <c r="X2392" s="6" t="str">
        <f>VLOOKUP(F2392,'[2]Master URL List'!$F:$S,12,FALSE)</f>
        <v>CWA-MOB101</v>
      </c>
      <c r="Y2392" s="6" t="str">
        <f>VLOOKUP($F2392,'[2]Master URL List'!$F:$S,13,FALSE)</f>
        <v>STUART RIZICK</v>
      </c>
      <c r="Z2392" s="6" t="str">
        <f>VLOOKUP($F2392,'[2]Master URL List'!$F:$S,14,FALSE)</f>
        <v>SR@1VD1.COM</v>
      </c>
    </row>
    <row r="2393" spans="1:26" s="6" customFormat="1" ht="12.75" customHeight="1" x14ac:dyDescent="0.2">
      <c r="A2393" s="6" t="s">
        <v>2529</v>
      </c>
      <c r="B2393" s="6" t="s">
        <v>2530</v>
      </c>
      <c r="C2393" s="5" t="s">
        <v>2531</v>
      </c>
      <c r="D2393" s="5" t="str">
        <f t="shared" si="41"/>
        <v>HAHBILL.COM</v>
      </c>
      <c r="E2393" s="17">
        <v>5967</v>
      </c>
      <c r="F2393" s="16" t="s">
        <v>2532</v>
      </c>
      <c r="H2393" s="7"/>
      <c r="I2393" s="7" t="s">
        <v>151</v>
      </c>
      <c r="J2393" s="7" t="s">
        <v>151</v>
      </c>
      <c r="K2393" s="7" t="s">
        <v>151</v>
      </c>
      <c r="L2393" s="7" t="s">
        <v>151</v>
      </c>
      <c r="M2393" s="7" t="s">
        <v>151</v>
      </c>
      <c r="O2393" s="6" t="s">
        <v>3899</v>
      </c>
      <c r="P2393" s="9"/>
      <c r="Q2393" s="9"/>
      <c r="R2393" s="6" t="s">
        <v>1748</v>
      </c>
      <c r="S2393" s="6" t="e">
        <v>#N/A</v>
      </c>
      <c r="T2393" s="6" t="e">
        <v>#N/A</v>
      </c>
      <c r="W2393" s="23" t="e">
        <f>VLOOKUP(F2393,'[1]AM Report'!$C:$L,10,FALSE)</f>
        <v>#N/A</v>
      </c>
      <c r="X2393" s="6" t="str">
        <f>VLOOKUP(F2393,'[2]Master URL List'!$F:$S,12,FALSE)</f>
        <v>CWA-MOB101</v>
      </c>
      <c r="Y2393" s="6" t="str">
        <f>VLOOKUP($F2393,'[2]Master URL List'!$F:$S,13,FALSE)</f>
        <v>DENISE KATZ</v>
      </c>
      <c r="Z2393" s="6" t="str">
        <f>VLOOKUP($F2393,'[2]Master URL List'!$F:$S,14,FALSE)</f>
        <v>ELBIE.CORP@GMAIL.COM</v>
      </c>
    </row>
    <row r="2394" spans="1:26" s="6" customFormat="1" ht="12.75" customHeight="1" x14ac:dyDescent="0.2">
      <c r="A2394" s="6" t="s">
        <v>2536</v>
      </c>
      <c r="B2394" s="6" t="s">
        <v>2533</v>
      </c>
      <c r="C2394" s="5" t="s">
        <v>2534</v>
      </c>
      <c r="D2394" s="5" t="str">
        <f t="shared" si="41"/>
        <v>SKPCSV.COM</v>
      </c>
      <c r="E2394" s="17">
        <v>5967</v>
      </c>
      <c r="F2394" s="16" t="s">
        <v>2535</v>
      </c>
      <c r="H2394" s="7"/>
      <c r="I2394" s="7" t="s">
        <v>151</v>
      </c>
      <c r="J2394" s="7" t="s">
        <v>151</v>
      </c>
      <c r="K2394" s="7" t="s">
        <v>151</v>
      </c>
      <c r="L2394" s="7" t="s">
        <v>151</v>
      </c>
      <c r="M2394" s="7" t="s">
        <v>151</v>
      </c>
      <c r="O2394" s="6" t="s">
        <v>3899</v>
      </c>
      <c r="P2394" s="9"/>
      <c r="Q2394" s="9"/>
      <c r="R2394" s="6" t="s">
        <v>1748</v>
      </c>
      <c r="S2394" s="6" t="e">
        <v>#N/A</v>
      </c>
      <c r="T2394" s="6" t="e">
        <v>#N/A</v>
      </c>
      <c r="W2394" s="23" t="e">
        <f>VLOOKUP(F2394,'[1]AM Report'!$C:$L,10,FALSE)</f>
        <v>#N/A</v>
      </c>
      <c r="X2394" s="6" t="str">
        <f>VLOOKUP(F2394,'[2]Master URL List'!$F:$S,12,FALSE)</f>
        <v>CWA-MOB101</v>
      </c>
      <c r="Y2394" s="6" t="str">
        <f>VLOOKUP($F2394,'[2]Master URL List'!$F:$S,13,FALSE)</f>
        <v>TAMMY MAURIELLO</v>
      </c>
      <c r="Z2394" s="6" t="str">
        <f>VLOOKUP($F2394,'[2]Master URL List'!$F:$S,14,FALSE)</f>
        <v>ELLOENTERTAINMENT@GMAIL.COM</v>
      </c>
    </row>
    <row r="2395" spans="1:26" s="6" customFormat="1" ht="12.75" customHeight="1" x14ac:dyDescent="0.2">
      <c r="A2395" s="6" t="s">
        <v>2540</v>
      </c>
      <c r="B2395" s="6" t="s">
        <v>2538</v>
      </c>
      <c r="C2395" s="5" t="s">
        <v>2539</v>
      </c>
      <c r="D2395" s="5" t="str">
        <f t="shared" si="41"/>
        <v>EXSBILLING.COM</v>
      </c>
      <c r="E2395" s="17">
        <v>5967</v>
      </c>
      <c r="F2395" s="16" t="s">
        <v>2537</v>
      </c>
      <c r="H2395" s="7"/>
      <c r="I2395" s="7" t="s">
        <v>151</v>
      </c>
      <c r="J2395" s="7" t="s">
        <v>151</v>
      </c>
      <c r="K2395" s="7" t="s">
        <v>151</v>
      </c>
      <c r="L2395" s="7" t="s">
        <v>151</v>
      </c>
      <c r="M2395" s="7" t="s">
        <v>151</v>
      </c>
      <c r="O2395" s="6" t="s">
        <v>3899</v>
      </c>
      <c r="P2395" s="9"/>
      <c r="Q2395" s="9"/>
      <c r="R2395" s="6" t="s">
        <v>1748</v>
      </c>
      <c r="S2395" s="6" t="e">
        <v>#N/A</v>
      </c>
      <c r="T2395" s="6" t="e">
        <v>#N/A</v>
      </c>
      <c r="W2395" s="23" t="e">
        <f>VLOOKUP(F2395,'[1]AM Report'!$C:$L,10,FALSE)</f>
        <v>#N/A</v>
      </c>
      <c r="X2395" s="6" t="str">
        <f>VLOOKUP(F2395,'[2]Master URL List'!$F:$S,12,FALSE)</f>
        <v>CWA-MOB101</v>
      </c>
      <c r="Y2395" s="6" t="str">
        <f>VLOOKUP($F2395,'[2]Master URL List'!$F:$S,13,FALSE)</f>
        <v>PHILIP BRANDES</v>
      </c>
      <c r="Z2395" s="6" t="str">
        <f>VLOOKUP($F2395,'[2]Master URL List'!$F:$S,14,FALSE)</f>
        <v>INFO@DIGIMEAD.COM</v>
      </c>
    </row>
    <row r="2396" spans="1:26" s="6" customFormat="1" ht="12.75" customHeight="1" x14ac:dyDescent="0.2">
      <c r="A2396" s="6" t="s">
        <v>2543</v>
      </c>
      <c r="B2396" s="6" t="s">
        <v>2541</v>
      </c>
      <c r="C2396" s="5" t="s">
        <v>2541</v>
      </c>
      <c r="D2396" s="5" t="str">
        <f t="shared" si="41"/>
        <v>FABULOUS CASH</v>
      </c>
      <c r="E2396" s="17">
        <v>5967</v>
      </c>
      <c r="F2396" s="16" t="s">
        <v>2542</v>
      </c>
      <c r="H2396" s="7"/>
      <c r="I2396" s="7" t="s">
        <v>151</v>
      </c>
      <c r="J2396" s="7" t="s">
        <v>151</v>
      </c>
      <c r="K2396" s="7" t="s">
        <v>151</v>
      </c>
      <c r="L2396" s="7" t="s">
        <v>151</v>
      </c>
      <c r="M2396" s="7" t="s">
        <v>151</v>
      </c>
      <c r="O2396" s="6" t="s">
        <v>3899</v>
      </c>
      <c r="P2396" s="9"/>
      <c r="Q2396" s="9"/>
      <c r="R2396" s="6" t="s">
        <v>2374</v>
      </c>
      <c r="S2396" s="6" t="e">
        <v>#N/A</v>
      </c>
      <c r="T2396" s="6" t="e">
        <v>#N/A</v>
      </c>
      <c r="W2396" s="23" t="e">
        <f>VLOOKUP(F2396,'[1]AM Report'!$C:$L,10,FALSE)</f>
        <v>#N/A</v>
      </c>
      <c r="X2396" s="6" t="str">
        <f>VLOOKUP(F2396,'[2]Master URL List'!$F:$S,12,FALSE)</f>
        <v>CWA-PPO101</v>
      </c>
      <c r="Y2396" s="6" t="str">
        <f>VLOOKUP($F2396,'[2]Master URL List'!$F:$S,13,FALSE)</f>
        <v>ANTHONY CAMP</v>
      </c>
      <c r="Z2396" s="6" t="str">
        <f>VLOOKUP($F2396,'[2]Master URL List'!$F:$S,14,FALSE)</f>
        <v>TONYJCAMP@GMAIL.COM</v>
      </c>
    </row>
    <row r="2397" spans="1:26" s="6" customFormat="1" ht="12.75" customHeight="1" x14ac:dyDescent="0.2">
      <c r="A2397" s="6" t="s">
        <v>2544</v>
      </c>
      <c r="B2397" s="6" t="s">
        <v>2541</v>
      </c>
      <c r="C2397" s="5" t="s">
        <v>2541</v>
      </c>
      <c r="D2397" s="5" t="str">
        <f t="shared" si="41"/>
        <v>FABULOUS CASH</v>
      </c>
      <c r="E2397" s="17">
        <v>5967</v>
      </c>
      <c r="F2397" s="16" t="s">
        <v>2542</v>
      </c>
      <c r="H2397" s="7"/>
      <c r="I2397" s="7" t="s">
        <v>151</v>
      </c>
      <c r="J2397" s="7" t="s">
        <v>151</v>
      </c>
      <c r="K2397" s="7" t="s">
        <v>151</v>
      </c>
      <c r="L2397" s="7" t="s">
        <v>151</v>
      </c>
      <c r="M2397" s="7" t="s">
        <v>151</v>
      </c>
      <c r="O2397" s="6" t="s">
        <v>3899</v>
      </c>
      <c r="P2397" s="9"/>
      <c r="Q2397" s="9"/>
      <c r="R2397" s="6" t="s">
        <v>2374</v>
      </c>
      <c r="S2397" s="6" t="e">
        <v>#N/A</v>
      </c>
      <c r="T2397" s="6" t="e">
        <v>#N/A</v>
      </c>
      <c r="W2397" s="23" t="e">
        <f>VLOOKUP(F2397,'[1]AM Report'!$C:$L,10,FALSE)</f>
        <v>#N/A</v>
      </c>
      <c r="X2397" s="6" t="str">
        <f>VLOOKUP(F2397,'[2]Master URL List'!$F:$S,12,FALSE)</f>
        <v>CWA-PPO101</v>
      </c>
      <c r="Y2397" s="6" t="str">
        <f>VLOOKUP($F2397,'[2]Master URL List'!$F:$S,13,FALSE)</f>
        <v>ANTHONY CAMP</v>
      </c>
      <c r="Z2397" s="6" t="str">
        <f>VLOOKUP($F2397,'[2]Master URL List'!$F:$S,14,FALSE)</f>
        <v>TONYJCAMP@GMAIL.COM</v>
      </c>
    </row>
    <row r="2398" spans="1:26" s="6" customFormat="1" ht="12.75" customHeight="1" x14ac:dyDescent="0.2">
      <c r="A2398" s="6" t="s">
        <v>2545</v>
      </c>
      <c r="B2398" s="6" t="s">
        <v>2541</v>
      </c>
      <c r="C2398" s="5" t="s">
        <v>2541</v>
      </c>
      <c r="D2398" s="5" t="str">
        <f t="shared" ref="D2398:D2447" si="42">C2398</f>
        <v>FABULOUS CASH</v>
      </c>
      <c r="E2398" s="17">
        <v>5967</v>
      </c>
      <c r="F2398" s="16" t="s">
        <v>2542</v>
      </c>
      <c r="H2398" s="7"/>
      <c r="I2398" s="7" t="s">
        <v>151</v>
      </c>
      <c r="J2398" s="7" t="s">
        <v>151</v>
      </c>
      <c r="K2398" s="7" t="s">
        <v>151</v>
      </c>
      <c r="L2398" s="7" t="s">
        <v>151</v>
      </c>
      <c r="M2398" s="7" t="s">
        <v>151</v>
      </c>
      <c r="O2398" s="6" t="s">
        <v>3899</v>
      </c>
      <c r="P2398" s="9"/>
      <c r="Q2398" s="9"/>
      <c r="R2398" s="6" t="s">
        <v>2374</v>
      </c>
      <c r="S2398" s="6" t="e">
        <v>#N/A</v>
      </c>
      <c r="T2398" s="6" t="e">
        <v>#N/A</v>
      </c>
      <c r="W2398" s="23" t="e">
        <f>VLOOKUP(F2398,'[1]AM Report'!$C:$L,10,FALSE)</f>
        <v>#N/A</v>
      </c>
      <c r="X2398" s="6" t="str">
        <f>VLOOKUP(F2398,'[2]Master URL List'!$F:$S,12,FALSE)</f>
        <v>CWA-PPO101</v>
      </c>
      <c r="Y2398" s="6" t="str">
        <f>VLOOKUP($F2398,'[2]Master URL List'!$F:$S,13,FALSE)</f>
        <v>ANTHONY CAMP</v>
      </c>
      <c r="Z2398" s="6" t="str">
        <f>VLOOKUP($F2398,'[2]Master URL List'!$F:$S,14,FALSE)</f>
        <v>TONYJCAMP@GMAIL.COM</v>
      </c>
    </row>
    <row r="2399" spans="1:26" s="6" customFormat="1" ht="12.75" customHeight="1" x14ac:dyDescent="0.2">
      <c r="A2399" s="6" t="s">
        <v>2546</v>
      </c>
      <c r="B2399" s="6" t="s">
        <v>2541</v>
      </c>
      <c r="C2399" s="5" t="s">
        <v>2541</v>
      </c>
      <c r="D2399" s="5" t="str">
        <f t="shared" si="42"/>
        <v>FABULOUS CASH</v>
      </c>
      <c r="E2399" s="17">
        <v>5967</v>
      </c>
      <c r="F2399" s="16" t="s">
        <v>2542</v>
      </c>
      <c r="H2399" s="7"/>
      <c r="I2399" s="7" t="s">
        <v>151</v>
      </c>
      <c r="J2399" s="7" t="s">
        <v>151</v>
      </c>
      <c r="K2399" s="7" t="s">
        <v>151</v>
      </c>
      <c r="L2399" s="7" t="s">
        <v>151</v>
      </c>
      <c r="M2399" s="7" t="s">
        <v>151</v>
      </c>
      <c r="O2399" s="6" t="s">
        <v>3899</v>
      </c>
      <c r="P2399" s="9"/>
      <c r="Q2399" s="9"/>
      <c r="R2399" s="6" t="s">
        <v>2374</v>
      </c>
      <c r="S2399" s="6" t="e">
        <v>#N/A</v>
      </c>
      <c r="T2399" s="6" t="e">
        <v>#N/A</v>
      </c>
      <c r="W2399" s="23" t="e">
        <f>VLOOKUP(F2399,'[1]AM Report'!$C:$L,10,FALSE)</f>
        <v>#N/A</v>
      </c>
      <c r="X2399" s="6" t="str">
        <f>VLOOKUP(F2399,'[2]Master URL List'!$F:$S,12,FALSE)</f>
        <v>CWA-PPO101</v>
      </c>
      <c r="Y2399" s="6" t="str">
        <f>VLOOKUP($F2399,'[2]Master URL List'!$F:$S,13,FALSE)</f>
        <v>ANTHONY CAMP</v>
      </c>
      <c r="Z2399" s="6" t="str">
        <f>VLOOKUP($F2399,'[2]Master URL List'!$F:$S,14,FALSE)</f>
        <v>TONYJCAMP@GMAIL.COM</v>
      </c>
    </row>
    <row r="2400" spans="1:26" s="6" customFormat="1" ht="12.75" customHeight="1" x14ac:dyDescent="0.2">
      <c r="A2400" s="6" t="s">
        <v>2547</v>
      </c>
      <c r="B2400" s="6" t="s">
        <v>2541</v>
      </c>
      <c r="C2400" s="5" t="s">
        <v>2541</v>
      </c>
      <c r="D2400" s="5" t="str">
        <f t="shared" si="42"/>
        <v>FABULOUS CASH</v>
      </c>
      <c r="E2400" s="17">
        <v>5967</v>
      </c>
      <c r="F2400" s="16" t="s">
        <v>2542</v>
      </c>
      <c r="H2400" s="7"/>
      <c r="I2400" s="7" t="s">
        <v>151</v>
      </c>
      <c r="J2400" s="7" t="s">
        <v>151</v>
      </c>
      <c r="K2400" s="7" t="s">
        <v>151</v>
      </c>
      <c r="L2400" s="7" t="s">
        <v>151</v>
      </c>
      <c r="M2400" s="7" t="s">
        <v>151</v>
      </c>
      <c r="O2400" s="6" t="s">
        <v>3899</v>
      </c>
      <c r="P2400" s="9"/>
      <c r="Q2400" s="9"/>
      <c r="R2400" s="6" t="s">
        <v>2374</v>
      </c>
      <c r="S2400" s="6" t="e">
        <v>#N/A</v>
      </c>
      <c r="T2400" s="6" t="e">
        <v>#N/A</v>
      </c>
      <c r="W2400" s="23" t="e">
        <f>VLOOKUP(F2400,'[1]AM Report'!$C:$L,10,FALSE)</f>
        <v>#N/A</v>
      </c>
      <c r="X2400" s="6" t="str">
        <f>VLOOKUP(F2400,'[2]Master URL List'!$F:$S,12,FALSE)</f>
        <v>CWA-PPO101</v>
      </c>
      <c r="Y2400" s="6" t="str">
        <f>VLOOKUP($F2400,'[2]Master URL List'!$F:$S,13,FALSE)</f>
        <v>ANTHONY CAMP</v>
      </c>
      <c r="Z2400" s="6" t="str">
        <f>VLOOKUP($F2400,'[2]Master URL List'!$F:$S,14,FALSE)</f>
        <v>TONYJCAMP@GMAIL.COM</v>
      </c>
    </row>
    <row r="2401" spans="1:27" s="6" customFormat="1" ht="12.75" customHeight="1" x14ac:dyDescent="0.2">
      <c r="A2401" s="6" t="s">
        <v>2548</v>
      </c>
      <c r="B2401" s="6" t="s">
        <v>2541</v>
      </c>
      <c r="C2401" s="5" t="s">
        <v>2541</v>
      </c>
      <c r="D2401" s="5" t="str">
        <f t="shared" si="42"/>
        <v>FABULOUS CASH</v>
      </c>
      <c r="E2401" s="17">
        <v>5967</v>
      </c>
      <c r="F2401" s="16" t="s">
        <v>2542</v>
      </c>
      <c r="H2401" s="7"/>
      <c r="I2401" s="7" t="s">
        <v>151</v>
      </c>
      <c r="J2401" s="7" t="s">
        <v>151</v>
      </c>
      <c r="K2401" s="7" t="s">
        <v>151</v>
      </c>
      <c r="L2401" s="7" t="s">
        <v>151</v>
      </c>
      <c r="M2401" s="7" t="s">
        <v>151</v>
      </c>
      <c r="O2401" s="6" t="s">
        <v>3899</v>
      </c>
      <c r="P2401" s="9"/>
      <c r="Q2401" s="9"/>
      <c r="R2401" s="6" t="s">
        <v>2374</v>
      </c>
      <c r="S2401" s="6" t="e">
        <v>#N/A</v>
      </c>
      <c r="T2401" s="6" t="e">
        <v>#N/A</v>
      </c>
      <c r="W2401" s="23" t="e">
        <f>VLOOKUP(F2401,'[1]AM Report'!$C:$L,10,FALSE)</f>
        <v>#N/A</v>
      </c>
      <c r="X2401" s="6" t="str">
        <f>VLOOKUP(F2401,'[2]Master URL List'!$F:$S,12,FALSE)</f>
        <v>CWA-PPO101</v>
      </c>
      <c r="Y2401" s="6" t="str">
        <f>VLOOKUP($F2401,'[2]Master URL List'!$F:$S,13,FALSE)</f>
        <v>ANTHONY CAMP</v>
      </c>
      <c r="Z2401" s="6" t="str">
        <f>VLOOKUP($F2401,'[2]Master URL List'!$F:$S,14,FALSE)</f>
        <v>TONYJCAMP@GMAIL.COM</v>
      </c>
    </row>
    <row r="2402" spans="1:27" s="6" customFormat="1" ht="12.75" customHeight="1" x14ac:dyDescent="0.2">
      <c r="A2402" s="6" t="s">
        <v>2549</v>
      </c>
      <c r="B2402" s="6" t="s">
        <v>2552</v>
      </c>
      <c r="C2402" s="5" t="s">
        <v>2551</v>
      </c>
      <c r="D2402" s="5" t="str">
        <f t="shared" si="42"/>
        <v>CINDYSTARFALL</v>
      </c>
      <c r="E2402" s="17">
        <v>5967</v>
      </c>
      <c r="F2402" s="16" t="s">
        <v>2550</v>
      </c>
      <c r="H2402" s="7"/>
      <c r="I2402" s="7" t="s">
        <v>151</v>
      </c>
      <c r="J2402" s="7" t="s">
        <v>151</v>
      </c>
      <c r="K2402" s="7" t="s">
        <v>151</v>
      </c>
      <c r="L2402" s="7" t="s">
        <v>151</v>
      </c>
      <c r="M2402" s="7" t="s">
        <v>151</v>
      </c>
      <c r="O2402" s="6" t="s">
        <v>3899</v>
      </c>
      <c r="P2402" s="9"/>
      <c r="Q2402" s="9"/>
      <c r="R2402" s="6" t="s">
        <v>1748</v>
      </c>
      <c r="S2402" s="6" t="e">
        <v>#N/A</v>
      </c>
      <c r="T2402" s="6" t="e">
        <v>#N/A</v>
      </c>
      <c r="V2402" s="23">
        <v>43195</v>
      </c>
      <c r="W2402" s="23" t="e">
        <f>VLOOKUP(F2402,'[1]AM Report'!$C:$L,10,FALSE)</f>
        <v>#N/A</v>
      </c>
      <c r="X2402" s="6" t="str">
        <f>VLOOKUP(F2402,'[2]Master URL List'!$F:$S,12,FALSE)</f>
        <v>CWA-MOB101</v>
      </c>
      <c r="Y2402" s="6" t="str">
        <f>VLOOKUP($F2402,'[2]Master URL List'!$F:$S,13,FALSE)</f>
        <v>TRAN DUONG</v>
      </c>
      <c r="Z2402" s="6" t="str">
        <f>VLOOKUP($F2402,'[2]Master URL List'!$F:$S,14,FALSE)</f>
        <v>CINDYSTARFALL@YAHOO.COM</v>
      </c>
    </row>
    <row r="2403" spans="1:27" s="6" customFormat="1" ht="12.75" customHeight="1" x14ac:dyDescent="0.2">
      <c r="A2403" s="6" t="s">
        <v>3432</v>
      </c>
      <c r="B2403" s="6" t="s">
        <v>2552</v>
      </c>
      <c r="C2403" s="5" t="s">
        <v>2551</v>
      </c>
      <c r="D2403" s="5" t="str">
        <f t="shared" si="42"/>
        <v>CINDYSTARFALL</v>
      </c>
      <c r="E2403" s="17">
        <v>5967</v>
      </c>
      <c r="F2403" s="16" t="s">
        <v>2550</v>
      </c>
      <c r="G2403" s="6" t="s">
        <v>3434</v>
      </c>
      <c r="H2403" s="7" t="s">
        <v>3433</v>
      </c>
      <c r="I2403" s="7" t="s">
        <v>151</v>
      </c>
      <c r="J2403" s="7" t="s">
        <v>151</v>
      </c>
      <c r="K2403" s="33"/>
      <c r="L2403" s="7" t="s">
        <v>151</v>
      </c>
      <c r="M2403" s="7" t="s">
        <v>151</v>
      </c>
      <c r="N2403" s="6" t="s">
        <v>3438</v>
      </c>
      <c r="O2403" s="6" t="s">
        <v>3899</v>
      </c>
      <c r="P2403" s="9"/>
      <c r="Q2403" s="9"/>
      <c r="R2403" s="6" t="s">
        <v>1748</v>
      </c>
      <c r="S2403" s="6" t="e">
        <v>#N/A</v>
      </c>
      <c r="T2403" s="6" t="e">
        <v>#N/A</v>
      </c>
      <c r="W2403" s="23" t="e">
        <f>VLOOKUP(F2403,'[1]AM Report'!$C:$L,10,FALSE)</f>
        <v>#N/A</v>
      </c>
      <c r="X2403" s="6" t="str">
        <f>VLOOKUP(F2403,'[2]Master URL List'!$F:$S,12,FALSE)</f>
        <v>CWA-MOB101</v>
      </c>
      <c r="Y2403" s="6" t="str">
        <f>VLOOKUP($F2403,'[2]Master URL List'!$F:$S,13,FALSE)</f>
        <v>TRAN DUONG</v>
      </c>
      <c r="Z2403" s="6" t="str">
        <f>VLOOKUP($F2403,'[2]Master URL List'!$F:$S,14,FALSE)</f>
        <v>CINDYSTARFALL@YAHOO.COM</v>
      </c>
    </row>
    <row r="2404" spans="1:27" s="64" customFormat="1" ht="12.75" customHeight="1" x14ac:dyDescent="0.2">
      <c r="A2404" s="64" t="s">
        <v>2556</v>
      </c>
      <c r="B2404" s="64" t="s">
        <v>2554</v>
      </c>
      <c r="C2404" s="65" t="s">
        <v>2555</v>
      </c>
      <c r="D2404" s="65" t="str">
        <f t="shared" si="42"/>
        <v>HELPSTO.COM</v>
      </c>
      <c r="E2404" s="66">
        <v>5967</v>
      </c>
      <c r="F2404" s="67" t="s">
        <v>2553</v>
      </c>
      <c r="I2404" s="64" t="s">
        <v>151</v>
      </c>
      <c r="J2404" s="64" t="s">
        <v>151</v>
      </c>
      <c r="K2404" s="64" t="s">
        <v>151</v>
      </c>
      <c r="L2404" s="64" t="s">
        <v>151</v>
      </c>
      <c r="M2404" s="64" t="s">
        <v>151</v>
      </c>
      <c r="N2404" s="6"/>
      <c r="O2404" s="64" t="s">
        <v>3899</v>
      </c>
      <c r="P2404" s="9"/>
      <c r="Q2404" s="9"/>
      <c r="R2404" s="64" t="s">
        <v>1748</v>
      </c>
      <c r="S2404" s="64" t="e">
        <v>#N/A</v>
      </c>
      <c r="T2404" s="64" t="e">
        <v>#N/A</v>
      </c>
      <c r="U2404" s="6"/>
      <c r="W2404" s="23" t="e">
        <f>VLOOKUP(F2404,'[1]AM Report'!$C:$L,10,FALSE)</f>
        <v>#N/A</v>
      </c>
      <c r="X2404" s="6" t="str">
        <f>VLOOKUP(F2404,'[2]Master URL List'!$F:$S,12,FALSE)</f>
        <v>CWA-MOB101</v>
      </c>
      <c r="Y2404" s="6" t="str">
        <f>VLOOKUP($F2404,'[2]Master URL List'!$F:$S,13,FALSE)</f>
        <v>PATRICIA LYONS</v>
      </c>
      <c r="Z2404" s="6" t="str">
        <f>VLOOKUP($F2404,'[2]Master URL List'!$F:$S,14,FALSE)</f>
        <v>CSSUPPORT@FEATHERPARK.COM</v>
      </c>
      <c r="AA2404" s="6"/>
    </row>
    <row r="2405" spans="1:27" s="6" customFormat="1" ht="12.75" customHeight="1" x14ac:dyDescent="0.2">
      <c r="A2405" s="6" t="s">
        <v>2559</v>
      </c>
      <c r="B2405" s="6" t="s">
        <v>2558</v>
      </c>
      <c r="C2405" s="5" t="s">
        <v>2560</v>
      </c>
      <c r="D2405" s="5" t="str">
        <f t="shared" si="42"/>
        <v>4ZEROMEDIA.COM</v>
      </c>
      <c r="E2405" s="17">
        <v>5967</v>
      </c>
      <c r="F2405" s="16" t="s">
        <v>2557</v>
      </c>
      <c r="H2405" s="7"/>
      <c r="I2405" s="7" t="s">
        <v>151</v>
      </c>
      <c r="J2405" s="7" t="s">
        <v>151</v>
      </c>
      <c r="K2405" s="7" t="s">
        <v>151</v>
      </c>
      <c r="L2405" s="7" t="s">
        <v>151</v>
      </c>
      <c r="M2405" s="7" t="s">
        <v>151</v>
      </c>
      <c r="O2405" s="6" t="s">
        <v>3901</v>
      </c>
      <c r="P2405" s="9"/>
      <c r="Q2405" s="9"/>
      <c r="R2405" s="6" t="s">
        <v>1748</v>
      </c>
      <c r="S2405" s="6" t="e">
        <v>#N/A</v>
      </c>
      <c r="T2405" s="6" t="e">
        <v>#N/A</v>
      </c>
      <c r="W2405" s="23" t="e">
        <f>VLOOKUP(F2405,'[1]AM Report'!$C:$L,10,FALSE)</f>
        <v>#N/A</v>
      </c>
      <c r="X2405" s="6" t="str">
        <f>VLOOKUP(F2405,'[2]Master URL List'!$F:$S,12,FALSE)</f>
        <v>CWA-MOB101</v>
      </c>
      <c r="Y2405" s="6" t="str">
        <f>VLOOKUP($F2405,'[2]Master URL List'!$F:$S,13,FALSE)</f>
        <v>MICHAEL ALBITZ</v>
      </c>
      <c r="Z2405" s="6" t="str">
        <f>VLOOKUP($F2405,'[2]Master URL List'!$F:$S,14,FALSE)</f>
        <v>MICHAEL.ALBITZ@GMAIL.COM</v>
      </c>
    </row>
    <row r="2406" spans="1:27" s="6" customFormat="1" ht="12.75" customHeight="1" x14ac:dyDescent="0.2">
      <c r="A2406" s="6" t="s">
        <v>2564</v>
      </c>
      <c r="B2406" s="6" t="s">
        <v>2561</v>
      </c>
      <c r="C2406" s="5" t="s">
        <v>2563</v>
      </c>
      <c r="D2406" s="5" t="str">
        <f t="shared" si="42"/>
        <v>FIFEB.COM</v>
      </c>
      <c r="E2406" s="17">
        <v>5967</v>
      </c>
      <c r="F2406" s="16" t="s">
        <v>2562</v>
      </c>
      <c r="H2406" s="7"/>
      <c r="I2406" s="7" t="s">
        <v>151</v>
      </c>
      <c r="J2406" s="7" t="s">
        <v>151</v>
      </c>
      <c r="K2406" s="7" t="s">
        <v>151</v>
      </c>
      <c r="L2406" s="7" t="s">
        <v>151</v>
      </c>
      <c r="M2406" s="7" t="s">
        <v>151</v>
      </c>
      <c r="O2406" s="6" t="s">
        <v>3899</v>
      </c>
      <c r="P2406" s="9"/>
      <c r="Q2406" s="9"/>
      <c r="R2406" s="6" t="s">
        <v>1748</v>
      </c>
      <c r="S2406" s="6" t="e">
        <v>#N/A</v>
      </c>
      <c r="T2406" s="6" t="e">
        <v>#N/A</v>
      </c>
      <c r="W2406" s="23" t="e">
        <f>VLOOKUP(F2406,'[1]AM Report'!$C:$L,10,FALSE)</f>
        <v>#N/A</v>
      </c>
      <c r="X2406" s="6" t="str">
        <f>VLOOKUP(F2406,'[2]Master URL List'!$F:$S,12,FALSE)</f>
        <v>CWA-MOB101</v>
      </c>
      <c r="Y2406" s="6" t="str">
        <f>VLOOKUP($F2406,'[2]Master URL List'!$F:$S,13,FALSE)</f>
        <v>JEFFREY DUNHAM</v>
      </c>
      <c r="Z2406" s="6">
        <f>VLOOKUP($F2406,'[2]Master URL List'!$F:$S,14,FALSE)</f>
        <v>0</v>
      </c>
    </row>
    <row r="2407" spans="1:27" s="6" customFormat="1" ht="12.75" customHeight="1" x14ac:dyDescent="0.2">
      <c r="A2407" s="6" t="s">
        <v>2567</v>
      </c>
      <c r="B2407" s="6" t="s">
        <v>2566</v>
      </c>
      <c r="C2407" s="5" t="s">
        <v>2568</v>
      </c>
      <c r="D2407" s="5" t="str">
        <f t="shared" si="42"/>
        <v>TTCSPAY.COM</v>
      </c>
      <c r="E2407" s="17">
        <v>5967</v>
      </c>
      <c r="F2407" s="16" t="s">
        <v>2565</v>
      </c>
      <c r="H2407" s="7"/>
      <c r="I2407" s="7" t="s">
        <v>151</v>
      </c>
      <c r="J2407" s="7" t="s">
        <v>151</v>
      </c>
      <c r="K2407" s="7" t="s">
        <v>151</v>
      </c>
      <c r="L2407" s="7" t="s">
        <v>151</v>
      </c>
      <c r="M2407" s="7" t="s">
        <v>151</v>
      </c>
      <c r="O2407" s="6" t="s">
        <v>3899</v>
      </c>
      <c r="P2407" s="9"/>
      <c r="Q2407" s="9"/>
      <c r="R2407" s="6" t="s">
        <v>1747</v>
      </c>
      <c r="S2407" s="6" t="e">
        <v>#N/A</v>
      </c>
      <c r="T2407" s="6" t="e">
        <v>#N/A</v>
      </c>
      <c r="W2407" s="23" t="e">
        <f>VLOOKUP(F2407,'[1]AM Report'!$C:$L,10,FALSE)</f>
        <v>#N/A</v>
      </c>
      <c r="X2407" s="6" t="str">
        <f>VLOOKUP(F2407,'[2]Master URL List'!$F:$S,12,FALSE)</f>
        <v>CWA-JP101</v>
      </c>
      <c r="Y2407" s="6" t="str">
        <f>VLOOKUP($F2407,'[2]Master URL List'!$F:$S,13,FALSE)</f>
        <v>REESE AUCLAIR</v>
      </c>
      <c r="Z2407" s="6" t="str">
        <f>VLOOKUP($F2407,'[2]Master URL List'!$F:$S,14,FALSE)</f>
        <v>MANAGER@TTCSPAY.COM</v>
      </c>
    </row>
    <row r="2408" spans="1:27" s="6" customFormat="1" ht="12.75" customHeight="1" x14ac:dyDescent="0.2">
      <c r="A2408" s="6" t="s">
        <v>2571</v>
      </c>
      <c r="B2408" s="6" t="s">
        <v>2570</v>
      </c>
      <c r="C2408" s="5" t="s">
        <v>2572</v>
      </c>
      <c r="D2408" s="5" t="str">
        <f t="shared" si="42"/>
        <v>GREYHOUND MEDIA LLC</v>
      </c>
      <c r="E2408" s="17">
        <v>5967</v>
      </c>
      <c r="F2408" s="16" t="s">
        <v>2569</v>
      </c>
      <c r="H2408" s="7"/>
      <c r="I2408" s="7" t="s">
        <v>151</v>
      </c>
      <c r="J2408" s="7" t="s">
        <v>151</v>
      </c>
      <c r="K2408" s="7" t="s">
        <v>151</v>
      </c>
      <c r="L2408" s="7" t="s">
        <v>151</v>
      </c>
      <c r="M2408" s="7" t="s">
        <v>151</v>
      </c>
      <c r="O2408" s="6" t="s">
        <v>3899</v>
      </c>
      <c r="P2408" s="9"/>
      <c r="Q2408" s="9"/>
      <c r="R2408" s="6" t="s">
        <v>1747</v>
      </c>
      <c r="S2408" s="6" t="e">
        <v>#N/A</v>
      </c>
      <c r="T2408" s="6" t="e">
        <v>#N/A</v>
      </c>
      <c r="W2408" s="23" t="e">
        <f>VLOOKUP(F2408,'[1]AM Report'!$C:$L,10,FALSE)</f>
        <v>#N/A</v>
      </c>
      <c r="X2408" s="6" t="str">
        <f>VLOOKUP(F2408,'[2]Master URL List'!$F:$S,12,FALSE)</f>
        <v>CWA-JP101</v>
      </c>
      <c r="Y2408" s="6" t="str">
        <f>VLOOKUP($F2408,'[2]Master URL List'!$F:$S,13,FALSE)</f>
        <v>RACHEL HALL</v>
      </c>
      <c r="Z2408" s="6" t="str">
        <f>VLOOKUP($F2408,'[2]Master URL List'!$F:$S,14,FALSE)</f>
        <v>RACHELALISAKALL@GMAIL.COM</v>
      </c>
    </row>
    <row r="2409" spans="1:27" s="6" customFormat="1" ht="12.75" customHeight="1" x14ac:dyDescent="0.2">
      <c r="A2409" s="6" t="s">
        <v>2575</v>
      </c>
      <c r="B2409" s="6" t="s">
        <v>2574</v>
      </c>
      <c r="C2409" s="5" t="s">
        <v>2576</v>
      </c>
      <c r="D2409" s="5" t="str">
        <f t="shared" si="42"/>
        <v>FSH1BCS.COM</v>
      </c>
      <c r="E2409" s="17">
        <v>5967</v>
      </c>
      <c r="F2409" s="16" t="s">
        <v>2573</v>
      </c>
      <c r="H2409" s="7"/>
      <c r="I2409" s="7" t="s">
        <v>151</v>
      </c>
      <c r="J2409" s="7" t="s">
        <v>151</v>
      </c>
      <c r="K2409" s="7" t="s">
        <v>151</v>
      </c>
      <c r="L2409" s="7" t="s">
        <v>151</v>
      </c>
      <c r="M2409" s="7" t="s">
        <v>151</v>
      </c>
      <c r="O2409" s="6" t="s">
        <v>3899</v>
      </c>
      <c r="P2409" s="9"/>
      <c r="Q2409" s="9"/>
      <c r="R2409" s="6" t="s">
        <v>1747</v>
      </c>
      <c r="S2409" s="6" t="e">
        <v>#N/A</v>
      </c>
      <c r="T2409" s="6" t="e">
        <v>#N/A</v>
      </c>
      <c r="W2409" s="23" t="e">
        <f>VLOOKUP(F2409,'[1]AM Report'!$C:$L,10,FALSE)</f>
        <v>#N/A</v>
      </c>
      <c r="X2409" s="6" t="str">
        <f>VLOOKUP(F2409,'[2]Master URL List'!$F:$S,12,FALSE)</f>
        <v>CWA-JP101</v>
      </c>
      <c r="Y2409" s="6" t="str">
        <f>VLOOKUP($F2409,'[2]Master URL List'!$F:$S,13,FALSE)</f>
        <v>EMMANUEL DOMOND</v>
      </c>
      <c r="Z2409" s="6" t="str">
        <f>VLOOKUP($F2409,'[2]Master URL List'!$F:$S,14,FALSE)</f>
        <v>MANAGER@FSH1BCS.COM</v>
      </c>
    </row>
    <row r="2410" spans="1:27" s="64" customFormat="1" ht="12.75" customHeight="1" x14ac:dyDescent="0.2">
      <c r="A2410" s="64" t="s">
        <v>2579</v>
      </c>
      <c r="B2410" s="64" t="s">
        <v>2577</v>
      </c>
      <c r="C2410" s="65" t="s">
        <v>2580</v>
      </c>
      <c r="D2410" s="65" t="str">
        <f t="shared" si="42"/>
        <v>ZAMYI.COM</v>
      </c>
      <c r="E2410" s="66">
        <v>5967</v>
      </c>
      <c r="F2410" s="67" t="s">
        <v>2578</v>
      </c>
      <c r="I2410" s="64" t="s">
        <v>151</v>
      </c>
      <c r="J2410" s="64" t="s">
        <v>151</v>
      </c>
      <c r="K2410" s="64" t="s">
        <v>151</v>
      </c>
      <c r="L2410" s="64" t="s">
        <v>151</v>
      </c>
      <c r="M2410" s="64" t="s">
        <v>151</v>
      </c>
      <c r="N2410" s="6"/>
      <c r="O2410" s="64" t="s">
        <v>3899</v>
      </c>
      <c r="P2410" s="9"/>
      <c r="Q2410" s="9"/>
      <c r="R2410" s="64" t="s">
        <v>1748</v>
      </c>
      <c r="S2410" s="64" t="e">
        <v>#N/A</v>
      </c>
      <c r="T2410" s="64" t="e">
        <v>#N/A</v>
      </c>
      <c r="U2410" s="6"/>
      <c r="W2410" s="23" t="e">
        <f>VLOOKUP(F2410,'[1]AM Report'!$C:$L,10,FALSE)</f>
        <v>#N/A</v>
      </c>
      <c r="X2410" s="6" t="str">
        <f>VLOOKUP(F2410,'[2]Master URL List'!$F:$S,12,FALSE)</f>
        <v>CWA-MOB101</v>
      </c>
      <c r="Y2410" s="6" t="str">
        <f>VLOOKUP($F2410,'[2]Master URL List'!$F:$S,13,FALSE)</f>
        <v>SARAH GOODWIN</v>
      </c>
      <c r="Z2410" s="6" t="str">
        <f>VLOOKUP($F2410,'[2]Master URL List'!$F:$S,14,FALSE)</f>
        <v>INFO@HANDBAGBERLININC.COM</v>
      </c>
      <c r="AA2410" s="6"/>
    </row>
    <row r="2411" spans="1:27" s="6" customFormat="1" ht="12.75" customHeight="1" x14ac:dyDescent="0.2">
      <c r="A2411" s="6" t="s">
        <v>2584</v>
      </c>
      <c r="B2411" s="6" t="s">
        <v>2582</v>
      </c>
      <c r="C2411" s="5" t="s">
        <v>2583</v>
      </c>
      <c r="D2411" s="5" t="str">
        <f t="shared" si="42"/>
        <v>3WCS.CO</v>
      </c>
      <c r="E2411" s="17">
        <v>5967</v>
      </c>
      <c r="F2411" s="16" t="s">
        <v>2581</v>
      </c>
      <c r="H2411" s="7"/>
      <c r="I2411" s="7" t="s">
        <v>151</v>
      </c>
      <c r="J2411" s="7" t="s">
        <v>151</v>
      </c>
      <c r="K2411" s="7" t="s">
        <v>151</v>
      </c>
      <c r="L2411" s="7" t="s">
        <v>151</v>
      </c>
      <c r="M2411" s="7" t="s">
        <v>151</v>
      </c>
      <c r="O2411" s="6" t="s">
        <v>3899</v>
      </c>
      <c r="P2411" s="9"/>
      <c r="Q2411" s="9"/>
      <c r="R2411" s="6" t="s">
        <v>1748</v>
      </c>
      <c r="S2411" s="6" t="e">
        <v>#N/A</v>
      </c>
      <c r="T2411" s="6" t="e">
        <v>#N/A</v>
      </c>
      <c r="W2411" s="23" t="e">
        <f>VLOOKUP(F2411,'[1]AM Report'!$C:$L,10,FALSE)</f>
        <v>#N/A</v>
      </c>
      <c r="X2411" s="6" t="str">
        <f>VLOOKUP(F2411,'[2]Master URL List'!$F:$S,12,FALSE)</f>
        <v>CWA-MOB101</v>
      </c>
      <c r="Y2411" s="6" t="str">
        <f>VLOOKUP($F2411,'[2]Master URL List'!$F:$S,13,FALSE)</f>
        <v>VALERIE VAVERKA</v>
      </c>
      <c r="Z2411" s="6" t="str">
        <f>VLOOKUP($F2411,'[2]Master URL List'!$F:$S,14,FALSE)</f>
        <v>HUCKVENTURES@GMAIL.COM</v>
      </c>
    </row>
    <row r="2412" spans="1:27" s="64" customFormat="1" ht="12.75" customHeight="1" x14ac:dyDescent="0.2">
      <c r="A2412" s="64" t="s">
        <v>2587</v>
      </c>
      <c r="B2412" s="64" t="s">
        <v>2586</v>
      </c>
      <c r="C2412" s="65" t="s">
        <v>2589</v>
      </c>
      <c r="D2412" s="65" t="str">
        <f t="shared" si="42"/>
        <v>HHE-MGV</v>
      </c>
      <c r="E2412" s="66">
        <v>5967</v>
      </c>
      <c r="F2412" s="67" t="s">
        <v>2585</v>
      </c>
      <c r="I2412" s="64" t="s">
        <v>151</v>
      </c>
      <c r="J2412" s="64" t="s">
        <v>151</v>
      </c>
      <c r="K2412" s="64" t="s">
        <v>151</v>
      </c>
      <c r="L2412" s="64" t="s">
        <v>151</v>
      </c>
      <c r="M2412" s="64" t="s">
        <v>151</v>
      </c>
      <c r="O2412" s="64" t="s">
        <v>3899</v>
      </c>
      <c r="P2412" s="69"/>
      <c r="Q2412" s="69"/>
      <c r="R2412" s="64" t="s">
        <v>1748</v>
      </c>
      <c r="S2412" s="64" t="e">
        <v>#N/A</v>
      </c>
      <c r="T2412" s="64" t="e">
        <v>#N/A</v>
      </c>
      <c r="W2412" s="70" t="e">
        <f>VLOOKUP(F2412,'[1]AM Report'!$C:$L,10,FALSE)</f>
        <v>#N/A</v>
      </c>
      <c r="X2412" s="64" t="str">
        <f>VLOOKUP(F2412,'[2]Master URL List'!$F:$S,12,FALSE)</f>
        <v>CWA-MOB101</v>
      </c>
      <c r="Y2412" s="64" t="str">
        <f>VLOOKUP($F2412,'[2]Master URL List'!$F:$S,13,FALSE)</f>
        <v>ANDREW STODDARD</v>
      </c>
      <c r="Z2412" s="64" t="str">
        <f>VLOOKUP($F2412,'[2]Master URL List'!$F:$S,14,FALSE)</f>
        <v>hushinc@gmail.com</v>
      </c>
    </row>
    <row r="2413" spans="1:27" s="64" customFormat="1" ht="12.75" customHeight="1" x14ac:dyDescent="0.2">
      <c r="A2413" s="64" t="s">
        <v>2588</v>
      </c>
      <c r="B2413" s="64" t="s">
        <v>2586</v>
      </c>
      <c r="C2413" s="65" t="s">
        <v>2590</v>
      </c>
      <c r="D2413" s="65" t="str">
        <f t="shared" si="42"/>
        <v>INTROFLUX</v>
      </c>
      <c r="E2413" s="66">
        <v>5967</v>
      </c>
      <c r="F2413" s="67" t="s">
        <v>2591</v>
      </c>
      <c r="I2413" s="64" t="s">
        <v>151</v>
      </c>
      <c r="J2413" s="64" t="s">
        <v>151</v>
      </c>
      <c r="K2413" s="64" t="s">
        <v>151</v>
      </c>
      <c r="L2413" s="64" t="s">
        <v>151</v>
      </c>
      <c r="M2413" s="64" t="s">
        <v>151</v>
      </c>
      <c r="N2413" s="6"/>
      <c r="O2413" s="64" t="s">
        <v>3899</v>
      </c>
      <c r="P2413" s="9"/>
      <c r="Q2413" s="9"/>
      <c r="R2413" s="64" t="s">
        <v>1748</v>
      </c>
      <c r="S2413" s="64" t="e">
        <v>#N/A</v>
      </c>
      <c r="T2413" s="64" t="e">
        <v>#N/A</v>
      </c>
      <c r="U2413" s="6"/>
      <c r="W2413" s="23" t="e">
        <f>VLOOKUP(F2413,'[1]AM Report'!$C:$L,10,FALSE)</f>
        <v>#N/A</v>
      </c>
      <c r="X2413" s="6" t="str">
        <f>VLOOKUP(F2413,'[2]Master URL List'!$F:$S,12,FALSE)</f>
        <v>CWA-MOB101</v>
      </c>
      <c r="Y2413" s="6" t="str">
        <f>VLOOKUP($F2413,'[2]Master URL List'!$F:$S,13,FALSE)</f>
        <v>ANDREW STODDARD</v>
      </c>
      <c r="Z2413" s="6" t="str">
        <f>VLOOKUP($F2413,'[2]Master URL List'!$F:$S,14,FALSE)</f>
        <v>hushinc@gmail.com</v>
      </c>
      <c r="AA2413" s="6"/>
    </row>
    <row r="2414" spans="1:27" s="64" customFormat="1" ht="12.75" customHeight="1" x14ac:dyDescent="0.2">
      <c r="A2414" s="64" t="s">
        <v>2595</v>
      </c>
      <c r="B2414" s="64" t="s">
        <v>2593</v>
      </c>
      <c r="C2414" s="65" t="s">
        <v>2594</v>
      </c>
      <c r="D2414" s="65" t="str">
        <f t="shared" si="42"/>
        <v>EPPSPT.COM</v>
      </c>
      <c r="E2414" s="66">
        <v>5967</v>
      </c>
      <c r="F2414" s="67" t="s">
        <v>2592</v>
      </c>
      <c r="G2414" s="64" t="s">
        <v>5008</v>
      </c>
      <c r="H2414" s="64" t="s">
        <v>5009</v>
      </c>
      <c r="I2414" s="64" t="s">
        <v>151</v>
      </c>
      <c r="J2414" s="64" t="s">
        <v>151</v>
      </c>
      <c r="K2414" s="64" t="s">
        <v>151</v>
      </c>
      <c r="L2414" s="64" t="s">
        <v>151</v>
      </c>
      <c r="M2414" s="64" t="s">
        <v>151</v>
      </c>
      <c r="N2414" s="6"/>
      <c r="O2414" s="64" t="s">
        <v>3899</v>
      </c>
      <c r="P2414" s="9"/>
      <c r="Q2414" s="9"/>
      <c r="R2414" s="64" t="s">
        <v>1747</v>
      </c>
      <c r="S2414" s="64" t="e">
        <v>#N/A</v>
      </c>
      <c r="T2414" s="64" t="e">
        <v>#N/A</v>
      </c>
      <c r="U2414" s="6"/>
      <c r="W2414" s="23" t="e">
        <f>VLOOKUP(F2414,'[1]AM Report'!$C:$L,10,FALSE)</f>
        <v>#N/A</v>
      </c>
      <c r="X2414" s="6" t="str">
        <f>VLOOKUP(F2414,'[2]Master URL List'!$F:$S,12,FALSE)</f>
        <v>CWA-JP101</v>
      </c>
      <c r="Y2414" s="6" t="str">
        <f>VLOOKUP($F2414,'[2]Master URL List'!$F:$S,13,FALSE)</f>
        <v>DENIEL HOGUE</v>
      </c>
      <c r="Z2414" s="6" t="str">
        <f>VLOOKUP($F2414,'[2]Master URL List'!$F:$S,14,FALSE)</f>
        <v>DAN@OCCASH.COM</v>
      </c>
      <c r="AA2414" s="6"/>
    </row>
    <row r="2415" spans="1:27" s="64" customFormat="1" ht="12.75" customHeight="1" x14ac:dyDescent="0.2">
      <c r="A2415" s="64" t="s">
        <v>2596</v>
      </c>
      <c r="B2415" s="64" t="s">
        <v>2593</v>
      </c>
      <c r="C2415" s="65" t="s">
        <v>2594</v>
      </c>
      <c r="D2415" s="65" t="str">
        <f t="shared" si="42"/>
        <v>EPPSPT.COM</v>
      </c>
      <c r="E2415" s="66">
        <v>5967</v>
      </c>
      <c r="F2415" s="67" t="s">
        <v>2592</v>
      </c>
      <c r="G2415" s="64" t="s">
        <v>5008</v>
      </c>
      <c r="H2415" s="64" t="s">
        <v>5009</v>
      </c>
      <c r="I2415" s="64" t="s">
        <v>151</v>
      </c>
      <c r="J2415" s="64" t="s">
        <v>151</v>
      </c>
      <c r="K2415" s="64" t="s">
        <v>151</v>
      </c>
      <c r="L2415" s="64" t="s">
        <v>151</v>
      </c>
      <c r="M2415" s="64" t="s">
        <v>151</v>
      </c>
      <c r="N2415" s="6"/>
      <c r="O2415" s="64" t="s">
        <v>3899</v>
      </c>
      <c r="P2415" s="9"/>
      <c r="Q2415" s="9"/>
      <c r="R2415" s="64" t="s">
        <v>1747</v>
      </c>
      <c r="S2415" s="64" t="e">
        <v>#N/A</v>
      </c>
      <c r="T2415" s="64" t="e">
        <v>#N/A</v>
      </c>
      <c r="U2415" s="6"/>
      <c r="W2415" s="23" t="e">
        <f>VLOOKUP(F2415,'[1]AM Report'!$C:$L,10,FALSE)</f>
        <v>#N/A</v>
      </c>
      <c r="X2415" s="6" t="str">
        <f>VLOOKUP(F2415,'[2]Master URL List'!$F:$S,12,FALSE)</f>
        <v>CWA-JP101</v>
      </c>
      <c r="Y2415" s="6" t="str">
        <f>VLOOKUP($F2415,'[2]Master URL List'!$F:$S,13,FALSE)</f>
        <v>DENIEL HOGUE</v>
      </c>
      <c r="Z2415" s="6" t="str">
        <f>VLOOKUP($F2415,'[2]Master URL List'!$F:$S,14,FALSE)</f>
        <v>DAN@OCCASH.COM</v>
      </c>
      <c r="AA2415" s="6"/>
    </row>
    <row r="2416" spans="1:27" s="64" customFormat="1" ht="12.75" customHeight="1" x14ac:dyDescent="0.2">
      <c r="A2416" s="64" t="s">
        <v>2597</v>
      </c>
      <c r="B2416" s="64" t="s">
        <v>2593</v>
      </c>
      <c r="C2416" s="65" t="s">
        <v>2594</v>
      </c>
      <c r="D2416" s="65" t="str">
        <f t="shared" si="42"/>
        <v>EPPSPT.COM</v>
      </c>
      <c r="E2416" s="66">
        <v>5967</v>
      </c>
      <c r="F2416" s="67" t="s">
        <v>2592</v>
      </c>
      <c r="G2416" s="64" t="s">
        <v>5008</v>
      </c>
      <c r="H2416" s="64" t="s">
        <v>5009</v>
      </c>
      <c r="I2416" s="64" t="s">
        <v>151</v>
      </c>
      <c r="J2416" s="64" t="s">
        <v>151</v>
      </c>
      <c r="K2416" s="64" t="s">
        <v>151</v>
      </c>
      <c r="L2416" s="64" t="s">
        <v>151</v>
      </c>
      <c r="M2416" s="64" t="s">
        <v>151</v>
      </c>
      <c r="N2416" s="6" t="s">
        <v>4024</v>
      </c>
      <c r="O2416" s="64" t="s">
        <v>3899</v>
      </c>
      <c r="P2416" s="9"/>
      <c r="Q2416" s="9"/>
      <c r="R2416" s="64" t="s">
        <v>1747</v>
      </c>
      <c r="S2416" s="64" t="e">
        <v>#N/A</v>
      </c>
      <c r="T2416" s="64" t="e">
        <v>#N/A</v>
      </c>
      <c r="U2416" s="6"/>
      <c r="W2416" s="23" t="e">
        <f>VLOOKUP(F2416,'[1]AM Report'!$C:$L,10,FALSE)</f>
        <v>#N/A</v>
      </c>
      <c r="X2416" s="6" t="str">
        <f>VLOOKUP(F2416,'[2]Master URL List'!$F:$S,12,FALSE)</f>
        <v>CWA-JP101</v>
      </c>
      <c r="Y2416" s="6" t="str">
        <f>VLOOKUP($F2416,'[2]Master URL List'!$F:$S,13,FALSE)</f>
        <v>DENIEL HOGUE</v>
      </c>
      <c r="Z2416" s="6" t="str">
        <f>VLOOKUP($F2416,'[2]Master URL List'!$F:$S,14,FALSE)</f>
        <v>DAN@OCCASH.COM</v>
      </c>
      <c r="AA2416" s="6"/>
    </row>
    <row r="2417" spans="1:27" s="64" customFormat="1" ht="12.75" customHeight="1" x14ac:dyDescent="0.2">
      <c r="A2417" s="64" t="s">
        <v>2598</v>
      </c>
      <c r="B2417" s="64" t="s">
        <v>2593</v>
      </c>
      <c r="C2417" s="65" t="s">
        <v>2594</v>
      </c>
      <c r="D2417" s="65" t="str">
        <f t="shared" si="42"/>
        <v>EPPSPT.COM</v>
      </c>
      <c r="E2417" s="66">
        <v>5967</v>
      </c>
      <c r="F2417" s="67" t="s">
        <v>2592</v>
      </c>
      <c r="G2417" s="64" t="s">
        <v>5008</v>
      </c>
      <c r="H2417" s="64" t="s">
        <v>5009</v>
      </c>
      <c r="I2417" s="64" t="s">
        <v>151</v>
      </c>
      <c r="J2417" s="64" t="s">
        <v>151</v>
      </c>
      <c r="K2417" s="64" t="s">
        <v>151</v>
      </c>
      <c r="L2417" s="64" t="s">
        <v>151</v>
      </c>
      <c r="M2417" s="64" t="s">
        <v>151</v>
      </c>
      <c r="N2417" s="6" t="s">
        <v>4024</v>
      </c>
      <c r="O2417" s="64" t="s">
        <v>3899</v>
      </c>
      <c r="P2417" s="9"/>
      <c r="Q2417" s="9"/>
      <c r="R2417" s="64" t="s">
        <v>1747</v>
      </c>
      <c r="S2417" s="64" t="e">
        <v>#N/A</v>
      </c>
      <c r="T2417" s="64" t="e">
        <v>#N/A</v>
      </c>
      <c r="U2417" s="6"/>
      <c r="W2417" s="23" t="e">
        <f>VLOOKUP(F2417,'[1]AM Report'!$C:$L,10,FALSE)</f>
        <v>#N/A</v>
      </c>
      <c r="X2417" s="6" t="str">
        <f>VLOOKUP(F2417,'[2]Master URL List'!$F:$S,12,FALSE)</f>
        <v>CWA-JP101</v>
      </c>
      <c r="Y2417" s="6" t="str">
        <f>VLOOKUP($F2417,'[2]Master URL List'!$F:$S,13,FALSE)</f>
        <v>DENIEL HOGUE</v>
      </c>
      <c r="Z2417" s="6" t="str">
        <f>VLOOKUP($F2417,'[2]Master URL List'!$F:$S,14,FALSE)</f>
        <v>DAN@OCCASH.COM</v>
      </c>
      <c r="AA2417" s="6"/>
    </row>
    <row r="2418" spans="1:27" s="64" customFormat="1" ht="12.75" customHeight="1" x14ac:dyDescent="0.2">
      <c r="A2418" s="64" t="s">
        <v>2599</v>
      </c>
      <c r="B2418" s="64" t="s">
        <v>2593</v>
      </c>
      <c r="C2418" s="65" t="s">
        <v>2594</v>
      </c>
      <c r="D2418" s="65" t="str">
        <f t="shared" si="42"/>
        <v>EPPSPT.COM</v>
      </c>
      <c r="E2418" s="66">
        <v>5967</v>
      </c>
      <c r="F2418" s="67" t="s">
        <v>2592</v>
      </c>
      <c r="G2418" s="64" t="s">
        <v>5008</v>
      </c>
      <c r="H2418" s="64" t="s">
        <v>5009</v>
      </c>
      <c r="I2418" s="64" t="s">
        <v>151</v>
      </c>
      <c r="J2418" s="64" t="s">
        <v>151</v>
      </c>
      <c r="K2418" s="64" t="s">
        <v>151</v>
      </c>
      <c r="L2418" s="64" t="s">
        <v>151</v>
      </c>
      <c r="M2418" s="64" t="s">
        <v>151</v>
      </c>
      <c r="N2418" s="6" t="s">
        <v>4024</v>
      </c>
      <c r="O2418" s="64" t="s">
        <v>3899</v>
      </c>
      <c r="P2418" s="9"/>
      <c r="Q2418" s="9"/>
      <c r="R2418" s="64" t="s">
        <v>1747</v>
      </c>
      <c r="S2418" s="64" t="e">
        <v>#N/A</v>
      </c>
      <c r="T2418" s="64" t="e">
        <v>#N/A</v>
      </c>
      <c r="U2418" s="6"/>
      <c r="W2418" s="23" t="e">
        <f>VLOOKUP(F2418,'[1]AM Report'!$C:$L,10,FALSE)</f>
        <v>#N/A</v>
      </c>
      <c r="X2418" s="6" t="str">
        <f>VLOOKUP(F2418,'[2]Master URL List'!$F:$S,12,FALSE)</f>
        <v>CWA-JP101</v>
      </c>
      <c r="Y2418" s="6" t="str">
        <f>VLOOKUP($F2418,'[2]Master URL List'!$F:$S,13,FALSE)</f>
        <v>DENIEL HOGUE</v>
      </c>
      <c r="Z2418" s="6" t="str">
        <f>VLOOKUP($F2418,'[2]Master URL List'!$F:$S,14,FALSE)</f>
        <v>DAN@OCCASH.COM</v>
      </c>
      <c r="AA2418" s="6"/>
    </row>
    <row r="2419" spans="1:27" s="64" customFormat="1" ht="12.75" customHeight="1" x14ac:dyDescent="0.2">
      <c r="A2419" s="64" t="s">
        <v>2600</v>
      </c>
      <c r="B2419" s="64" t="s">
        <v>2593</v>
      </c>
      <c r="C2419" s="65" t="s">
        <v>2594</v>
      </c>
      <c r="D2419" s="65" t="str">
        <f t="shared" si="42"/>
        <v>EPPSPT.COM</v>
      </c>
      <c r="E2419" s="66">
        <v>5967</v>
      </c>
      <c r="F2419" s="67" t="s">
        <v>2592</v>
      </c>
      <c r="G2419" s="64" t="s">
        <v>5008</v>
      </c>
      <c r="H2419" s="64" t="s">
        <v>5009</v>
      </c>
      <c r="I2419" s="64" t="s">
        <v>151</v>
      </c>
      <c r="J2419" s="64" t="s">
        <v>151</v>
      </c>
      <c r="K2419" s="64" t="s">
        <v>151</v>
      </c>
      <c r="L2419" s="64" t="s">
        <v>151</v>
      </c>
      <c r="M2419" s="64" t="s">
        <v>151</v>
      </c>
      <c r="N2419" s="6"/>
      <c r="O2419" s="64" t="s">
        <v>3899</v>
      </c>
      <c r="P2419" s="9"/>
      <c r="Q2419" s="9"/>
      <c r="R2419" s="64" t="s">
        <v>1747</v>
      </c>
      <c r="S2419" s="64" t="e">
        <v>#N/A</v>
      </c>
      <c r="T2419" s="64" t="e">
        <v>#N/A</v>
      </c>
      <c r="U2419" s="6"/>
      <c r="W2419" s="23" t="e">
        <f>VLOOKUP(F2419,'[1]AM Report'!$C:$L,10,FALSE)</f>
        <v>#N/A</v>
      </c>
      <c r="X2419" s="6" t="str">
        <f>VLOOKUP(F2419,'[2]Master URL List'!$F:$S,12,FALSE)</f>
        <v>CWA-JP101</v>
      </c>
      <c r="Y2419" s="6" t="str">
        <f>VLOOKUP($F2419,'[2]Master URL List'!$F:$S,13,FALSE)</f>
        <v>DENIEL HOGUE</v>
      </c>
      <c r="Z2419" s="6" t="str">
        <f>VLOOKUP($F2419,'[2]Master URL List'!$F:$S,14,FALSE)</f>
        <v>DAN@OCCASH.COM</v>
      </c>
      <c r="AA2419" s="6"/>
    </row>
    <row r="2420" spans="1:27" s="64" customFormat="1" ht="12.75" customHeight="1" x14ac:dyDescent="0.2">
      <c r="A2420" s="64" t="s">
        <v>2601</v>
      </c>
      <c r="B2420" s="64" t="s">
        <v>2593</v>
      </c>
      <c r="C2420" s="65" t="s">
        <v>2594</v>
      </c>
      <c r="D2420" s="65" t="str">
        <f t="shared" si="42"/>
        <v>EPPSPT.COM</v>
      </c>
      <c r="E2420" s="66">
        <v>5967</v>
      </c>
      <c r="F2420" s="67" t="s">
        <v>2592</v>
      </c>
      <c r="G2420" s="64" t="s">
        <v>5008</v>
      </c>
      <c r="H2420" s="64" t="s">
        <v>5009</v>
      </c>
      <c r="I2420" s="64" t="s">
        <v>151</v>
      </c>
      <c r="J2420" s="64" t="s">
        <v>151</v>
      </c>
      <c r="K2420" s="64" t="s">
        <v>151</v>
      </c>
      <c r="L2420" s="64" t="s">
        <v>151</v>
      </c>
      <c r="M2420" s="64" t="s">
        <v>151</v>
      </c>
      <c r="N2420" s="6"/>
      <c r="O2420" s="64" t="s">
        <v>3899</v>
      </c>
      <c r="P2420" s="9"/>
      <c r="Q2420" s="9"/>
      <c r="R2420" s="64" t="s">
        <v>1747</v>
      </c>
      <c r="S2420" s="64" t="e">
        <v>#N/A</v>
      </c>
      <c r="T2420" s="64" t="e">
        <v>#N/A</v>
      </c>
      <c r="U2420" s="6"/>
      <c r="W2420" s="23" t="e">
        <f>VLOOKUP(F2420,'[1]AM Report'!$C:$L,10,FALSE)</f>
        <v>#N/A</v>
      </c>
      <c r="X2420" s="6" t="str">
        <f>VLOOKUP(F2420,'[2]Master URL List'!$F:$S,12,FALSE)</f>
        <v>CWA-JP101</v>
      </c>
      <c r="Y2420" s="6" t="str">
        <f>VLOOKUP($F2420,'[2]Master URL List'!$F:$S,13,FALSE)</f>
        <v>DENIEL HOGUE</v>
      </c>
      <c r="Z2420" s="6" t="str">
        <f>VLOOKUP($F2420,'[2]Master URL List'!$F:$S,14,FALSE)</f>
        <v>DAN@OCCASH.COM</v>
      </c>
      <c r="AA2420" s="6"/>
    </row>
    <row r="2421" spans="1:27" s="64" customFormat="1" ht="12.75" customHeight="1" x14ac:dyDescent="0.2">
      <c r="A2421" s="64" t="s">
        <v>2602</v>
      </c>
      <c r="B2421" s="64" t="s">
        <v>2593</v>
      </c>
      <c r="C2421" s="65" t="s">
        <v>2594</v>
      </c>
      <c r="D2421" s="65" t="str">
        <f t="shared" si="42"/>
        <v>EPPSPT.COM</v>
      </c>
      <c r="E2421" s="66">
        <v>5967</v>
      </c>
      <c r="F2421" s="67" t="s">
        <v>2592</v>
      </c>
      <c r="G2421" s="64" t="s">
        <v>5008</v>
      </c>
      <c r="H2421" s="64" t="s">
        <v>5009</v>
      </c>
      <c r="I2421" s="64" t="s">
        <v>151</v>
      </c>
      <c r="J2421" s="64" t="s">
        <v>151</v>
      </c>
      <c r="K2421" s="64" t="s">
        <v>151</v>
      </c>
      <c r="L2421" s="64" t="s">
        <v>151</v>
      </c>
      <c r="M2421" s="64" t="s">
        <v>151</v>
      </c>
      <c r="N2421" s="6" t="s">
        <v>4026</v>
      </c>
      <c r="O2421" s="64" t="s">
        <v>3899</v>
      </c>
      <c r="P2421" s="9"/>
      <c r="Q2421" s="9" t="s">
        <v>4025</v>
      </c>
      <c r="R2421" s="64" t="s">
        <v>1747</v>
      </c>
      <c r="S2421" s="64" t="e">
        <v>#N/A</v>
      </c>
      <c r="T2421" s="64" t="e">
        <v>#N/A</v>
      </c>
      <c r="U2421" s="6"/>
      <c r="W2421" s="23" t="e">
        <f>VLOOKUP(F2421,'[1]AM Report'!$C:$L,10,FALSE)</f>
        <v>#N/A</v>
      </c>
      <c r="X2421" s="6" t="str">
        <f>VLOOKUP(F2421,'[2]Master URL List'!$F:$S,12,FALSE)</f>
        <v>CWA-JP101</v>
      </c>
      <c r="Y2421" s="6" t="str">
        <f>VLOOKUP($F2421,'[2]Master URL List'!$F:$S,13,FALSE)</f>
        <v>DENIEL HOGUE</v>
      </c>
      <c r="Z2421" s="6" t="str">
        <f>VLOOKUP($F2421,'[2]Master URL List'!$F:$S,14,FALSE)</f>
        <v>DAN@OCCASH.COM</v>
      </c>
      <c r="AA2421" s="6"/>
    </row>
    <row r="2422" spans="1:27" s="64" customFormat="1" ht="12.75" customHeight="1" x14ac:dyDescent="0.2">
      <c r="A2422" s="64" t="s">
        <v>2603</v>
      </c>
      <c r="B2422" s="64" t="s">
        <v>2593</v>
      </c>
      <c r="C2422" s="65" t="s">
        <v>2594</v>
      </c>
      <c r="D2422" s="65" t="str">
        <f t="shared" si="42"/>
        <v>EPPSPT.COM</v>
      </c>
      <c r="E2422" s="66">
        <v>5967</v>
      </c>
      <c r="F2422" s="67" t="s">
        <v>2592</v>
      </c>
      <c r="G2422" s="64" t="s">
        <v>5008</v>
      </c>
      <c r="H2422" s="64" t="s">
        <v>5009</v>
      </c>
      <c r="I2422" s="64" t="s">
        <v>151</v>
      </c>
      <c r="J2422" s="64" t="s">
        <v>151</v>
      </c>
      <c r="K2422" s="64" t="s">
        <v>151</v>
      </c>
      <c r="L2422" s="64" t="s">
        <v>151</v>
      </c>
      <c r="M2422" s="64" t="s">
        <v>151</v>
      </c>
      <c r="N2422" s="6"/>
      <c r="O2422" s="64" t="s">
        <v>3899</v>
      </c>
      <c r="P2422" s="9"/>
      <c r="Q2422" s="9"/>
      <c r="R2422" s="64" t="s">
        <v>1747</v>
      </c>
      <c r="S2422" s="64" t="e">
        <v>#N/A</v>
      </c>
      <c r="T2422" s="64" t="e">
        <v>#N/A</v>
      </c>
      <c r="U2422" s="6"/>
      <c r="W2422" s="23" t="e">
        <f>VLOOKUP(F2422,'[1]AM Report'!$C:$L,10,FALSE)</f>
        <v>#N/A</v>
      </c>
      <c r="X2422" s="6" t="str">
        <f>VLOOKUP(F2422,'[2]Master URL List'!$F:$S,12,FALSE)</f>
        <v>CWA-JP101</v>
      </c>
      <c r="Y2422" s="6" t="str">
        <f>VLOOKUP($F2422,'[2]Master URL List'!$F:$S,13,FALSE)</f>
        <v>DENIEL HOGUE</v>
      </c>
      <c r="Z2422" s="6" t="str">
        <f>VLOOKUP($F2422,'[2]Master URL List'!$F:$S,14,FALSE)</f>
        <v>DAN@OCCASH.COM</v>
      </c>
      <c r="AA2422" s="6"/>
    </row>
    <row r="2423" spans="1:27" s="64" customFormat="1" ht="12.75" customHeight="1" x14ac:dyDescent="0.2">
      <c r="A2423" s="64" t="s">
        <v>2604</v>
      </c>
      <c r="B2423" s="64" t="s">
        <v>2593</v>
      </c>
      <c r="C2423" s="65" t="s">
        <v>2594</v>
      </c>
      <c r="D2423" s="65" t="str">
        <f t="shared" si="42"/>
        <v>EPPSPT.COM</v>
      </c>
      <c r="E2423" s="66">
        <v>5967</v>
      </c>
      <c r="F2423" s="67" t="s">
        <v>2592</v>
      </c>
      <c r="G2423" s="64" t="s">
        <v>5008</v>
      </c>
      <c r="H2423" s="64" t="s">
        <v>5009</v>
      </c>
      <c r="I2423" s="64" t="s">
        <v>151</v>
      </c>
      <c r="J2423" s="64" t="s">
        <v>151</v>
      </c>
      <c r="K2423" s="64" t="s">
        <v>151</v>
      </c>
      <c r="L2423" s="64" t="s">
        <v>151</v>
      </c>
      <c r="M2423" s="64" t="s">
        <v>151</v>
      </c>
      <c r="N2423" s="6" t="s">
        <v>4024</v>
      </c>
      <c r="O2423" s="64" t="s">
        <v>3899</v>
      </c>
      <c r="P2423" s="9"/>
      <c r="Q2423" s="9"/>
      <c r="R2423" s="64" t="s">
        <v>1747</v>
      </c>
      <c r="S2423" s="64" t="e">
        <v>#N/A</v>
      </c>
      <c r="T2423" s="64" t="e">
        <v>#N/A</v>
      </c>
      <c r="U2423" s="6"/>
      <c r="W2423" s="23" t="e">
        <f>VLOOKUP(F2423,'[1]AM Report'!$C:$L,10,FALSE)</f>
        <v>#N/A</v>
      </c>
      <c r="X2423" s="6" t="str">
        <f>VLOOKUP(F2423,'[2]Master URL List'!$F:$S,12,FALSE)</f>
        <v>CWA-JP101</v>
      </c>
      <c r="Y2423" s="6" t="str">
        <f>VLOOKUP($F2423,'[2]Master URL List'!$F:$S,13,FALSE)</f>
        <v>DENIEL HOGUE</v>
      </c>
      <c r="Z2423" s="6" t="str">
        <f>VLOOKUP($F2423,'[2]Master URL List'!$F:$S,14,FALSE)</f>
        <v>DAN@OCCASH.COM</v>
      </c>
      <c r="AA2423" s="6"/>
    </row>
    <row r="2424" spans="1:27" s="64" customFormat="1" ht="12.75" customHeight="1" x14ac:dyDescent="0.2">
      <c r="A2424" s="64" t="s">
        <v>2605</v>
      </c>
      <c r="B2424" s="64" t="s">
        <v>2593</v>
      </c>
      <c r="C2424" s="65" t="s">
        <v>2594</v>
      </c>
      <c r="D2424" s="65" t="str">
        <f t="shared" si="42"/>
        <v>EPPSPT.COM</v>
      </c>
      <c r="E2424" s="66">
        <v>5967</v>
      </c>
      <c r="F2424" s="67" t="s">
        <v>2592</v>
      </c>
      <c r="G2424" s="64" t="s">
        <v>5008</v>
      </c>
      <c r="H2424" s="64" t="s">
        <v>5009</v>
      </c>
      <c r="I2424" s="64" t="s">
        <v>151</v>
      </c>
      <c r="J2424" s="64" t="s">
        <v>151</v>
      </c>
      <c r="K2424" s="64" t="s">
        <v>151</v>
      </c>
      <c r="L2424" s="64" t="s">
        <v>151</v>
      </c>
      <c r="M2424" s="64" t="s">
        <v>151</v>
      </c>
      <c r="N2424" s="6" t="s">
        <v>4024</v>
      </c>
      <c r="O2424" s="64" t="s">
        <v>3899</v>
      </c>
      <c r="P2424" s="9"/>
      <c r="Q2424" s="9"/>
      <c r="R2424" s="64" t="s">
        <v>1747</v>
      </c>
      <c r="S2424" s="64" t="e">
        <v>#N/A</v>
      </c>
      <c r="T2424" s="64" t="e">
        <v>#N/A</v>
      </c>
      <c r="U2424" s="6"/>
      <c r="W2424" s="23" t="e">
        <f>VLOOKUP(F2424,'[1]AM Report'!$C:$L,10,FALSE)</f>
        <v>#N/A</v>
      </c>
      <c r="X2424" s="6" t="str">
        <f>VLOOKUP(F2424,'[2]Master URL List'!$F:$S,12,FALSE)</f>
        <v>CWA-JP101</v>
      </c>
      <c r="Y2424" s="6" t="str">
        <f>VLOOKUP($F2424,'[2]Master URL List'!$F:$S,13,FALSE)</f>
        <v>DENIEL HOGUE</v>
      </c>
      <c r="Z2424" s="6" t="str">
        <f>VLOOKUP($F2424,'[2]Master URL List'!$F:$S,14,FALSE)</f>
        <v>DAN@OCCASH.COM</v>
      </c>
      <c r="AA2424" s="6"/>
    </row>
    <row r="2425" spans="1:27" s="64" customFormat="1" ht="12.75" customHeight="1" x14ac:dyDescent="0.2">
      <c r="A2425" s="64" t="s">
        <v>2606</v>
      </c>
      <c r="B2425" s="64" t="s">
        <v>2593</v>
      </c>
      <c r="C2425" s="65" t="s">
        <v>2594</v>
      </c>
      <c r="D2425" s="65" t="str">
        <f t="shared" si="42"/>
        <v>EPPSPT.COM</v>
      </c>
      <c r="E2425" s="66">
        <v>5967</v>
      </c>
      <c r="F2425" s="67" t="s">
        <v>2592</v>
      </c>
      <c r="G2425" s="64" t="s">
        <v>5008</v>
      </c>
      <c r="H2425" s="64" t="s">
        <v>5009</v>
      </c>
      <c r="I2425" s="64" t="s">
        <v>151</v>
      </c>
      <c r="J2425" s="64" t="s">
        <v>151</v>
      </c>
      <c r="K2425" s="64" t="s">
        <v>151</v>
      </c>
      <c r="L2425" s="64" t="s">
        <v>151</v>
      </c>
      <c r="M2425" s="64" t="s">
        <v>151</v>
      </c>
      <c r="N2425" s="6"/>
      <c r="O2425" s="64" t="s">
        <v>3899</v>
      </c>
      <c r="P2425" s="9"/>
      <c r="Q2425" s="9"/>
      <c r="R2425" s="64" t="s">
        <v>1747</v>
      </c>
      <c r="S2425" s="64" t="e">
        <v>#N/A</v>
      </c>
      <c r="T2425" s="64" t="e">
        <v>#N/A</v>
      </c>
      <c r="U2425" s="6"/>
      <c r="W2425" s="23" t="e">
        <f>VLOOKUP(F2425,'[1]AM Report'!$C:$L,10,FALSE)</f>
        <v>#N/A</v>
      </c>
      <c r="X2425" s="6" t="str">
        <f>VLOOKUP(F2425,'[2]Master URL List'!$F:$S,12,FALSE)</f>
        <v>CWA-JP101</v>
      </c>
      <c r="Y2425" s="6" t="str">
        <f>VLOOKUP($F2425,'[2]Master URL List'!$F:$S,13,FALSE)</f>
        <v>DENIEL HOGUE</v>
      </c>
      <c r="Z2425" s="6" t="str">
        <f>VLOOKUP($F2425,'[2]Master URL List'!$F:$S,14,FALSE)</f>
        <v>DAN@OCCASH.COM</v>
      </c>
      <c r="AA2425" s="6"/>
    </row>
    <row r="2426" spans="1:27" s="64" customFormat="1" ht="12.75" customHeight="1" x14ac:dyDescent="0.2">
      <c r="A2426" s="64" t="s">
        <v>2607</v>
      </c>
      <c r="B2426" s="64" t="s">
        <v>2593</v>
      </c>
      <c r="C2426" s="65" t="s">
        <v>2594</v>
      </c>
      <c r="D2426" s="65" t="str">
        <f t="shared" si="42"/>
        <v>EPPSPT.COM</v>
      </c>
      <c r="E2426" s="66">
        <v>5967</v>
      </c>
      <c r="F2426" s="67" t="s">
        <v>2592</v>
      </c>
      <c r="G2426" s="64" t="s">
        <v>5008</v>
      </c>
      <c r="H2426" s="64" t="s">
        <v>5009</v>
      </c>
      <c r="I2426" s="64" t="s">
        <v>151</v>
      </c>
      <c r="J2426" s="64" t="s">
        <v>151</v>
      </c>
      <c r="K2426" s="64" t="s">
        <v>151</v>
      </c>
      <c r="L2426" s="64" t="s">
        <v>151</v>
      </c>
      <c r="M2426" s="64" t="s">
        <v>151</v>
      </c>
      <c r="N2426" s="6" t="s">
        <v>4024</v>
      </c>
      <c r="O2426" s="64" t="s">
        <v>3899</v>
      </c>
      <c r="P2426" s="9"/>
      <c r="Q2426" s="9"/>
      <c r="R2426" s="64" t="s">
        <v>1747</v>
      </c>
      <c r="S2426" s="64" t="e">
        <v>#N/A</v>
      </c>
      <c r="T2426" s="64" t="e">
        <v>#N/A</v>
      </c>
      <c r="U2426" s="6"/>
      <c r="W2426" s="23" t="e">
        <f>VLOOKUP(F2426,'[1]AM Report'!$C:$L,10,FALSE)</f>
        <v>#N/A</v>
      </c>
      <c r="X2426" s="6" t="str">
        <f>VLOOKUP(F2426,'[2]Master URL List'!$F:$S,12,FALSE)</f>
        <v>CWA-JP101</v>
      </c>
      <c r="Y2426" s="6" t="str">
        <f>VLOOKUP($F2426,'[2]Master URL List'!$F:$S,13,FALSE)</f>
        <v>DENIEL HOGUE</v>
      </c>
      <c r="Z2426" s="6" t="str">
        <f>VLOOKUP($F2426,'[2]Master URL List'!$F:$S,14,FALSE)</f>
        <v>DAN@OCCASH.COM</v>
      </c>
      <c r="AA2426" s="6"/>
    </row>
    <row r="2427" spans="1:27" s="64" customFormat="1" ht="12.75" customHeight="1" x14ac:dyDescent="0.2">
      <c r="A2427" s="64" t="s">
        <v>2608</v>
      </c>
      <c r="B2427" s="64" t="s">
        <v>2593</v>
      </c>
      <c r="C2427" s="65" t="s">
        <v>2594</v>
      </c>
      <c r="D2427" s="65" t="str">
        <f t="shared" si="42"/>
        <v>EPPSPT.COM</v>
      </c>
      <c r="E2427" s="66">
        <v>5967</v>
      </c>
      <c r="F2427" s="67" t="s">
        <v>2592</v>
      </c>
      <c r="G2427" s="64" t="s">
        <v>5008</v>
      </c>
      <c r="H2427" s="64" t="s">
        <v>5009</v>
      </c>
      <c r="I2427" s="64" t="s">
        <v>151</v>
      </c>
      <c r="J2427" s="64" t="s">
        <v>151</v>
      </c>
      <c r="K2427" s="64" t="s">
        <v>151</v>
      </c>
      <c r="L2427" s="64" t="s">
        <v>151</v>
      </c>
      <c r="M2427" s="64" t="s">
        <v>151</v>
      </c>
      <c r="N2427" s="6"/>
      <c r="O2427" s="64" t="s">
        <v>3899</v>
      </c>
      <c r="P2427" s="9"/>
      <c r="Q2427" s="9"/>
      <c r="R2427" s="64" t="s">
        <v>1747</v>
      </c>
      <c r="S2427" s="64" t="e">
        <v>#N/A</v>
      </c>
      <c r="T2427" s="64" t="e">
        <v>#N/A</v>
      </c>
      <c r="U2427" s="6"/>
      <c r="W2427" s="23" t="e">
        <f>VLOOKUP(F2427,'[1]AM Report'!$C:$L,10,FALSE)</f>
        <v>#N/A</v>
      </c>
      <c r="X2427" s="6" t="str">
        <f>VLOOKUP(F2427,'[2]Master URL List'!$F:$S,12,FALSE)</f>
        <v>CWA-JP101</v>
      </c>
      <c r="Y2427" s="6" t="str">
        <f>VLOOKUP($F2427,'[2]Master URL List'!$F:$S,13,FALSE)</f>
        <v>DENIEL HOGUE</v>
      </c>
      <c r="Z2427" s="6" t="str">
        <f>VLOOKUP($F2427,'[2]Master URL List'!$F:$S,14,FALSE)</f>
        <v>DAN@OCCASH.COM</v>
      </c>
      <c r="AA2427" s="6"/>
    </row>
    <row r="2428" spans="1:27" s="64" customFormat="1" ht="12.75" customHeight="1" x14ac:dyDescent="0.2">
      <c r="A2428" s="64" t="s">
        <v>2609</v>
      </c>
      <c r="B2428" s="64" t="s">
        <v>2593</v>
      </c>
      <c r="C2428" s="65" t="s">
        <v>2594</v>
      </c>
      <c r="D2428" s="65" t="str">
        <f t="shared" si="42"/>
        <v>EPPSPT.COM</v>
      </c>
      <c r="E2428" s="66">
        <v>5967</v>
      </c>
      <c r="F2428" s="67" t="s">
        <v>2592</v>
      </c>
      <c r="G2428" s="64" t="s">
        <v>5008</v>
      </c>
      <c r="H2428" s="64" t="s">
        <v>5009</v>
      </c>
      <c r="I2428" s="64" t="s">
        <v>151</v>
      </c>
      <c r="J2428" s="64" t="s">
        <v>151</v>
      </c>
      <c r="K2428" s="64" t="s">
        <v>151</v>
      </c>
      <c r="L2428" s="64" t="s">
        <v>151</v>
      </c>
      <c r="M2428" s="64" t="s">
        <v>151</v>
      </c>
      <c r="N2428" s="6" t="s">
        <v>4024</v>
      </c>
      <c r="O2428" s="64" t="s">
        <v>3899</v>
      </c>
      <c r="P2428" s="9"/>
      <c r="Q2428" s="9"/>
      <c r="R2428" s="64" t="s">
        <v>1747</v>
      </c>
      <c r="S2428" s="64" t="e">
        <v>#N/A</v>
      </c>
      <c r="T2428" s="64" t="e">
        <v>#N/A</v>
      </c>
      <c r="U2428" s="6"/>
      <c r="W2428" s="23" t="e">
        <f>VLOOKUP(F2428,'[1]AM Report'!$C:$L,10,FALSE)</f>
        <v>#N/A</v>
      </c>
      <c r="X2428" s="6" t="str">
        <f>VLOOKUP(F2428,'[2]Master URL List'!$F:$S,12,FALSE)</f>
        <v>CWA-JP101</v>
      </c>
      <c r="Y2428" s="6" t="str">
        <f>VLOOKUP($F2428,'[2]Master URL List'!$F:$S,13,FALSE)</f>
        <v>DENIEL HOGUE</v>
      </c>
      <c r="Z2428" s="6" t="str">
        <f>VLOOKUP($F2428,'[2]Master URL List'!$F:$S,14,FALSE)</f>
        <v>DAN@OCCASH.COM</v>
      </c>
      <c r="AA2428" s="6"/>
    </row>
    <row r="2429" spans="1:27" s="64" customFormat="1" ht="12.75" customHeight="1" x14ac:dyDescent="0.2">
      <c r="A2429" s="64" t="s">
        <v>2610</v>
      </c>
      <c r="B2429" s="64" t="s">
        <v>2593</v>
      </c>
      <c r="C2429" s="65" t="s">
        <v>2594</v>
      </c>
      <c r="D2429" s="65" t="str">
        <f t="shared" si="42"/>
        <v>EPPSPT.COM</v>
      </c>
      <c r="E2429" s="66">
        <v>5967</v>
      </c>
      <c r="F2429" s="67" t="s">
        <v>2592</v>
      </c>
      <c r="G2429" s="64" t="s">
        <v>5008</v>
      </c>
      <c r="H2429" s="64" t="s">
        <v>5009</v>
      </c>
      <c r="I2429" s="64" t="s">
        <v>151</v>
      </c>
      <c r="J2429" s="64" t="s">
        <v>151</v>
      </c>
      <c r="K2429" s="64" t="s">
        <v>151</v>
      </c>
      <c r="L2429" s="64" t="s">
        <v>151</v>
      </c>
      <c r="M2429" s="64" t="s">
        <v>151</v>
      </c>
      <c r="N2429" s="6" t="s">
        <v>4024</v>
      </c>
      <c r="O2429" s="64" t="s">
        <v>3899</v>
      </c>
      <c r="P2429" s="9"/>
      <c r="Q2429" s="9"/>
      <c r="R2429" s="64" t="s">
        <v>1747</v>
      </c>
      <c r="S2429" s="64" t="e">
        <v>#N/A</v>
      </c>
      <c r="T2429" s="64" t="e">
        <v>#N/A</v>
      </c>
      <c r="U2429" s="6"/>
      <c r="W2429" s="23" t="e">
        <f>VLOOKUP(F2429,'[1]AM Report'!$C:$L,10,FALSE)</f>
        <v>#N/A</v>
      </c>
      <c r="X2429" s="6" t="str">
        <f>VLOOKUP(F2429,'[2]Master URL List'!$F:$S,12,FALSE)</f>
        <v>CWA-JP101</v>
      </c>
      <c r="Y2429" s="6" t="str">
        <f>VLOOKUP($F2429,'[2]Master URL List'!$F:$S,13,FALSE)</f>
        <v>DENIEL HOGUE</v>
      </c>
      <c r="Z2429" s="6" t="str">
        <f>VLOOKUP($F2429,'[2]Master URL List'!$F:$S,14,FALSE)</f>
        <v>DAN@OCCASH.COM</v>
      </c>
      <c r="AA2429" s="6"/>
    </row>
    <row r="2430" spans="1:27" s="64" customFormat="1" ht="12.75" customHeight="1" x14ac:dyDescent="0.2">
      <c r="A2430" s="64" t="s">
        <v>2611</v>
      </c>
      <c r="B2430" s="64" t="s">
        <v>2593</v>
      </c>
      <c r="C2430" s="65" t="s">
        <v>2594</v>
      </c>
      <c r="D2430" s="65" t="str">
        <f t="shared" si="42"/>
        <v>EPPSPT.COM</v>
      </c>
      <c r="E2430" s="66">
        <v>5967</v>
      </c>
      <c r="F2430" s="67" t="s">
        <v>2592</v>
      </c>
      <c r="G2430" s="64" t="s">
        <v>5008</v>
      </c>
      <c r="H2430" s="64" t="s">
        <v>5009</v>
      </c>
      <c r="I2430" s="64" t="s">
        <v>151</v>
      </c>
      <c r="J2430" s="64" t="s">
        <v>151</v>
      </c>
      <c r="K2430" s="64" t="s">
        <v>151</v>
      </c>
      <c r="L2430" s="64" t="s">
        <v>151</v>
      </c>
      <c r="M2430" s="64" t="s">
        <v>151</v>
      </c>
      <c r="N2430" s="6"/>
      <c r="O2430" s="64" t="s">
        <v>3899</v>
      </c>
      <c r="P2430" s="9"/>
      <c r="Q2430" s="9"/>
      <c r="R2430" s="64" t="s">
        <v>1747</v>
      </c>
      <c r="S2430" s="64" t="e">
        <v>#N/A</v>
      </c>
      <c r="T2430" s="64" t="e">
        <v>#N/A</v>
      </c>
      <c r="U2430" s="6"/>
      <c r="W2430" s="23" t="e">
        <f>VLOOKUP(F2430,'[1]AM Report'!$C:$L,10,FALSE)</f>
        <v>#N/A</v>
      </c>
      <c r="X2430" s="6" t="str">
        <f>VLOOKUP(F2430,'[2]Master URL List'!$F:$S,12,FALSE)</f>
        <v>CWA-JP101</v>
      </c>
      <c r="Y2430" s="6" t="str">
        <f>VLOOKUP($F2430,'[2]Master URL List'!$F:$S,13,FALSE)</f>
        <v>DENIEL HOGUE</v>
      </c>
      <c r="Z2430" s="6" t="str">
        <f>VLOOKUP($F2430,'[2]Master URL List'!$F:$S,14,FALSE)</f>
        <v>DAN@OCCASH.COM</v>
      </c>
      <c r="AA2430" s="6"/>
    </row>
    <row r="2431" spans="1:27" s="64" customFormat="1" ht="12.75" customHeight="1" x14ac:dyDescent="0.2">
      <c r="A2431" s="64" t="s">
        <v>2612</v>
      </c>
      <c r="B2431" s="64" t="s">
        <v>2593</v>
      </c>
      <c r="C2431" s="65" t="s">
        <v>2594</v>
      </c>
      <c r="D2431" s="65" t="str">
        <f t="shared" si="42"/>
        <v>EPPSPT.COM</v>
      </c>
      <c r="E2431" s="66">
        <v>5967</v>
      </c>
      <c r="F2431" s="67" t="s">
        <v>2592</v>
      </c>
      <c r="G2431" s="64" t="s">
        <v>5008</v>
      </c>
      <c r="H2431" s="64" t="s">
        <v>5009</v>
      </c>
      <c r="I2431" s="64" t="s">
        <v>151</v>
      </c>
      <c r="J2431" s="64" t="s">
        <v>151</v>
      </c>
      <c r="K2431" s="64" t="s">
        <v>151</v>
      </c>
      <c r="L2431" s="64" t="s">
        <v>151</v>
      </c>
      <c r="M2431" s="64" t="s">
        <v>151</v>
      </c>
      <c r="N2431" s="6" t="s">
        <v>4024</v>
      </c>
      <c r="O2431" s="64" t="s">
        <v>3899</v>
      </c>
      <c r="P2431" s="9"/>
      <c r="Q2431" s="9"/>
      <c r="R2431" s="64" t="s">
        <v>1747</v>
      </c>
      <c r="S2431" s="64" t="e">
        <v>#N/A</v>
      </c>
      <c r="T2431" s="64" t="e">
        <v>#N/A</v>
      </c>
      <c r="U2431" s="6"/>
      <c r="W2431" s="23" t="e">
        <f>VLOOKUP(F2431,'[1]AM Report'!$C:$L,10,FALSE)</f>
        <v>#N/A</v>
      </c>
      <c r="X2431" s="6" t="str">
        <f>VLOOKUP(F2431,'[2]Master URL List'!$F:$S,12,FALSE)</f>
        <v>CWA-JP101</v>
      </c>
      <c r="Y2431" s="6" t="str">
        <f>VLOOKUP($F2431,'[2]Master URL List'!$F:$S,13,FALSE)</f>
        <v>DENIEL HOGUE</v>
      </c>
      <c r="Z2431" s="6" t="str">
        <f>VLOOKUP($F2431,'[2]Master URL List'!$F:$S,14,FALSE)</f>
        <v>DAN@OCCASH.COM</v>
      </c>
      <c r="AA2431" s="6"/>
    </row>
    <row r="2432" spans="1:27" s="64" customFormat="1" ht="12.75" customHeight="1" x14ac:dyDescent="0.2">
      <c r="A2432" s="64" t="s">
        <v>2613</v>
      </c>
      <c r="B2432" s="64" t="s">
        <v>2593</v>
      </c>
      <c r="C2432" s="65" t="s">
        <v>2594</v>
      </c>
      <c r="D2432" s="65" t="str">
        <f t="shared" si="42"/>
        <v>EPPSPT.COM</v>
      </c>
      <c r="E2432" s="66">
        <v>5967</v>
      </c>
      <c r="F2432" s="67" t="s">
        <v>2592</v>
      </c>
      <c r="G2432" s="64" t="s">
        <v>5008</v>
      </c>
      <c r="H2432" s="64" t="s">
        <v>5009</v>
      </c>
      <c r="I2432" s="64" t="s">
        <v>151</v>
      </c>
      <c r="J2432" s="64" t="s">
        <v>151</v>
      </c>
      <c r="K2432" s="64" t="s">
        <v>151</v>
      </c>
      <c r="L2432" s="64" t="s">
        <v>151</v>
      </c>
      <c r="M2432" s="64" t="s">
        <v>151</v>
      </c>
      <c r="N2432" s="6" t="s">
        <v>4024</v>
      </c>
      <c r="O2432" s="64" t="s">
        <v>3899</v>
      </c>
      <c r="P2432" s="9"/>
      <c r="Q2432" s="9"/>
      <c r="R2432" s="64" t="s">
        <v>1747</v>
      </c>
      <c r="S2432" s="64" t="e">
        <v>#N/A</v>
      </c>
      <c r="T2432" s="64" t="e">
        <v>#N/A</v>
      </c>
      <c r="U2432" s="6"/>
      <c r="W2432" s="23" t="e">
        <f>VLOOKUP(F2432,'[1]AM Report'!$C:$L,10,FALSE)</f>
        <v>#N/A</v>
      </c>
      <c r="X2432" s="6" t="str">
        <f>VLOOKUP(F2432,'[2]Master URL List'!$F:$S,12,FALSE)</f>
        <v>CWA-JP101</v>
      </c>
      <c r="Y2432" s="6" t="str">
        <f>VLOOKUP($F2432,'[2]Master URL List'!$F:$S,13,FALSE)</f>
        <v>DENIEL HOGUE</v>
      </c>
      <c r="Z2432" s="6" t="str">
        <f>VLOOKUP($F2432,'[2]Master URL List'!$F:$S,14,FALSE)</f>
        <v>DAN@OCCASH.COM</v>
      </c>
      <c r="AA2432" s="6"/>
    </row>
    <row r="2433" spans="1:27" s="64" customFormat="1" ht="12.75" customHeight="1" x14ac:dyDescent="0.2">
      <c r="A2433" s="64" t="s">
        <v>2614</v>
      </c>
      <c r="B2433" s="64" t="s">
        <v>2593</v>
      </c>
      <c r="C2433" s="65" t="s">
        <v>2594</v>
      </c>
      <c r="D2433" s="65" t="str">
        <f t="shared" si="42"/>
        <v>EPPSPT.COM</v>
      </c>
      <c r="E2433" s="66">
        <v>5967</v>
      </c>
      <c r="F2433" s="67" t="s">
        <v>2592</v>
      </c>
      <c r="G2433" s="64" t="s">
        <v>5008</v>
      </c>
      <c r="H2433" s="64" t="s">
        <v>5009</v>
      </c>
      <c r="I2433" s="64" t="s">
        <v>151</v>
      </c>
      <c r="J2433" s="64" t="s">
        <v>151</v>
      </c>
      <c r="K2433" s="64" t="s">
        <v>151</v>
      </c>
      <c r="L2433" s="64" t="s">
        <v>151</v>
      </c>
      <c r="M2433" s="64" t="s">
        <v>151</v>
      </c>
      <c r="N2433" s="6" t="s">
        <v>4024</v>
      </c>
      <c r="O2433" s="64" t="s">
        <v>3899</v>
      </c>
      <c r="P2433" s="9"/>
      <c r="Q2433" s="9"/>
      <c r="R2433" s="64" t="s">
        <v>1747</v>
      </c>
      <c r="S2433" s="64" t="e">
        <v>#N/A</v>
      </c>
      <c r="T2433" s="64" t="e">
        <v>#N/A</v>
      </c>
      <c r="U2433" s="6"/>
      <c r="W2433" s="23" t="e">
        <f>VLOOKUP(F2433,'[1]AM Report'!$C:$L,10,FALSE)</f>
        <v>#N/A</v>
      </c>
      <c r="X2433" s="6" t="str">
        <f>VLOOKUP(F2433,'[2]Master URL List'!$F:$S,12,FALSE)</f>
        <v>CWA-JP101</v>
      </c>
      <c r="Y2433" s="6" t="str">
        <f>VLOOKUP($F2433,'[2]Master URL List'!$F:$S,13,FALSE)</f>
        <v>DENIEL HOGUE</v>
      </c>
      <c r="Z2433" s="6" t="str">
        <f>VLOOKUP($F2433,'[2]Master URL List'!$F:$S,14,FALSE)</f>
        <v>DAN@OCCASH.COM</v>
      </c>
      <c r="AA2433" s="6"/>
    </row>
    <row r="2434" spans="1:27" s="64" customFormat="1" ht="12.75" customHeight="1" x14ac:dyDescent="0.2">
      <c r="A2434" s="64" t="s">
        <v>2615</v>
      </c>
      <c r="B2434" s="64" t="s">
        <v>2593</v>
      </c>
      <c r="C2434" s="65" t="s">
        <v>2594</v>
      </c>
      <c r="D2434" s="65" t="str">
        <f t="shared" si="42"/>
        <v>EPPSPT.COM</v>
      </c>
      <c r="E2434" s="66">
        <v>5967</v>
      </c>
      <c r="F2434" s="67" t="s">
        <v>2592</v>
      </c>
      <c r="G2434" s="64" t="s">
        <v>5008</v>
      </c>
      <c r="H2434" s="64" t="s">
        <v>5009</v>
      </c>
      <c r="I2434" s="64" t="s">
        <v>151</v>
      </c>
      <c r="J2434" s="64" t="s">
        <v>151</v>
      </c>
      <c r="K2434" s="64" t="s">
        <v>151</v>
      </c>
      <c r="L2434" s="64" t="s">
        <v>151</v>
      </c>
      <c r="M2434" s="64" t="s">
        <v>151</v>
      </c>
      <c r="N2434" s="6" t="s">
        <v>4024</v>
      </c>
      <c r="O2434" s="64" t="s">
        <v>3899</v>
      </c>
      <c r="P2434" s="9"/>
      <c r="Q2434" s="9"/>
      <c r="R2434" s="64" t="s">
        <v>1747</v>
      </c>
      <c r="S2434" s="64" t="e">
        <v>#N/A</v>
      </c>
      <c r="T2434" s="64" t="e">
        <v>#N/A</v>
      </c>
      <c r="U2434" s="6"/>
      <c r="W2434" s="23" t="e">
        <f>VLOOKUP(F2434,'[1]AM Report'!$C:$L,10,FALSE)</f>
        <v>#N/A</v>
      </c>
      <c r="X2434" s="6" t="str">
        <f>VLOOKUP(F2434,'[2]Master URL List'!$F:$S,12,FALSE)</f>
        <v>CWA-JP101</v>
      </c>
      <c r="Y2434" s="6" t="str">
        <f>VLOOKUP($F2434,'[2]Master URL List'!$F:$S,13,FALSE)</f>
        <v>DENIEL HOGUE</v>
      </c>
      <c r="Z2434" s="6" t="str">
        <f>VLOOKUP($F2434,'[2]Master URL List'!$F:$S,14,FALSE)</f>
        <v>DAN@OCCASH.COM</v>
      </c>
      <c r="AA2434" s="6"/>
    </row>
    <row r="2435" spans="1:27" s="64" customFormat="1" ht="12.75" customHeight="1" x14ac:dyDescent="0.2">
      <c r="A2435" s="64" t="s">
        <v>2616</v>
      </c>
      <c r="B2435" s="64" t="s">
        <v>2593</v>
      </c>
      <c r="C2435" s="65" t="s">
        <v>2594</v>
      </c>
      <c r="D2435" s="65" t="str">
        <f t="shared" si="42"/>
        <v>EPPSPT.COM</v>
      </c>
      <c r="E2435" s="66">
        <v>5967</v>
      </c>
      <c r="F2435" s="67" t="s">
        <v>2592</v>
      </c>
      <c r="G2435" s="64" t="s">
        <v>5008</v>
      </c>
      <c r="H2435" s="64" t="s">
        <v>5009</v>
      </c>
      <c r="I2435" s="64" t="s">
        <v>151</v>
      </c>
      <c r="J2435" s="64" t="s">
        <v>151</v>
      </c>
      <c r="K2435" s="64" t="s">
        <v>151</v>
      </c>
      <c r="L2435" s="64" t="s">
        <v>151</v>
      </c>
      <c r="M2435" s="64" t="s">
        <v>151</v>
      </c>
      <c r="N2435" s="6" t="s">
        <v>4024</v>
      </c>
      <c r="O2435" s="64" t="s">
        <v>3899</v>
      </c>
      <c r="P2435" s="9"/>
      <c r="Q2435" s="9"/>
      <c r="R2435" s="64" t="s">
        <v>1747</v>
      </c>
      <c r="S2435" s="64" t="e">
        <v>#N/A</v>
      </c>
      <c r="T2435" s="64" t="e">
        <v>#N/A</v>
      </c>
      <c r="U2435" s="6"/>
      <c r="W2435" s="23" t="e">
        <f>VLOOKUP(F2435,'[1]AM Report'!$C:$L,10,FALSE)</f>
        <v>#N/A</v>
      </c>
      <c r="X2435" s="6" t="str">
        <f>VLOOKUP(F2435,'[2]Master URL List'!$F:$S,12,FALSE)</f>
        <v>CWA-JP101</v>
      </c>
      <c r="Y2435" s="6" t="str">
        <f>VLOOKUP($F2435,'[2]Master URL List'!$F:$S,13,FALSE)</f>
        <v>DENIEL HOGUE</v>
      </c>
      <c r="Z2435" s="6" t="str">
        <f>VLOOKUP($F2435,'[2]Master URL List'!$F:$S,14,FALSE)</f>
        <v>DAN@OCCASH.COM</v>
      </c>
      <c r="AA2435" s="6"/>
    </row>
    <row r="2436" spans="1:27" s="64" customFormat="1" ht="12.75" customHeight="1" x14ac:dyDescent="0.2">
      <c r="A2436" s="64" t="s">
        <v>2617</v>
      </c>
      <c r="B2436" s="64" t="s">
        <v>2593</v>
      </c>
      <c r="C2436" s="65" t="s">
        <v>2594</v>
      </c>
      <c r="D2436" s="65" t="str">
        <f t="shared" si="42"/>
        <v>EPPSPT.COM</v>
      </c>
      <c r="E2436" s="66">
        <v>5967</v>
      </c>
      <c r="F2436" s="67" t="s">
        <v>2592</v>
      </c>
      <c r="G2436" s="64" t="s">
        <v>5008</v>
      </c>
      <c r="H2436" s="64" t="s">
        <v>5009</v>
      </c>
      <c r="I2436" s="64" t="s">
        <v>151</v>
      </c>
      <c r="J2436" s="64" t="s">
        <v>151</v>
      </c>
      <c r="K2436" s="64" t="s">
        <v>151</v>
      </c>
      <c r="L2436" s="64" t="s">
        <v>151</v>
      </c>
      <c r="M2436" s="64" t="s">
        <v>151</v>
      </c>
      <c r="N2436" s="6" t="s">
        <v>4024</v>
      </c>
      <c r="O2436" s="64" t="s">
        <v>3899</v>
      </c>
      <c r="P2436" s="9"/>
      <c r="Q2436" s="9"/>
      <c r="R2436" s="64" t="s">
        <v>1747</v>
      </c>
      <c r="S2436" s="64" t="e">
        <v>#N/A</v>
      </c>
      <c r="T2436" s="64" t="e">
        <v>#N/A</v>
      </c>
      <c r="U2436" s="6"/>
      <c r="W2436" s="23" t="e">
        <f>VLOOKUP(F2436,'[1]AM Report'!$C:$L,10,FALSE)</f>
        <v>#N/A</v>
      </c>
      <c r="X2436" s="6" t="str">
        <f>VLOOKUP(F2436,'[2]Master URL List'!$F:$S,12,FALSE)</f>
        <v>CWA-JP101</v>
      </c>
      <c r="Y2436" s="6" t="str">
        <f>VLOOKUP($F2436,'[2]Master URL List'!$F:$S,13,FALSE)</f>
        <v>DENIEL HOGUE</v>
      </c>
      <c r="Z2436" s="6" t="str">
        <f>VLOOKUP($F2436,'[2]Master URL List'!$F:$S,14,FALSE)</f>
        <v>DAN@OCCASH.COM</v>
      </c>
      <c r="AA2436" s="6"/>
    </row>
    <row r="2437" spans="1:27" s="64" customFormat="1" ht="12.75" customHeight="1" x14ac:dyDescent="0.2">
      <c r="A2437" s="64" t="s">
        <v>2618</v>
      </c>
      <c r="B2437" s="64" t="s">
        <v>2593</v>
      </c>
      <c r="C2437" s="65" t="s">
        <v>2594</v>
      </c>
      <c r="D2437" s="65" t="str">
        <f t="shared" si="42"/>
        <v>EPPSPT.COM</v>
      </c>
      <c r="E2437" s="66">
        <v>5967</v>
      </c>
      <c r="F2437" s="67" t="s">
        <v>2592</v>
      </c>
      <c r="G2437" s="64" t="s">
        <v>5008</v>
      </c>
      <c r="H2437" s="64" t="s">
        <v>5009</v>
      </c>
      <c r="I2437" s="64" t="s">
        <v>151</v>
      </c>
      <c r="J2437" s="64" t="s">
        <v>151</v>
      </c>
      <c r="K2437" s="64" t="s">
        <v>151</v>
      </c>
      <c r="L2437" s="64" t="s">
        <v>151</v>
      </c>
      <c r="M2437" s="64" t="s">
        <v>151</v>
      </c>
      <c r="N2437" s="6"/>
      <c r="O2437" s="64" t="s">
        <v>3899</v>
      </c>
      <c r="P2437" s="9"/>
      <c r="Q2437" s="9"/>
      <c r="R2437" s="64" t="s">
        <v>1747</v>
      </c>
      <c r="S2437" s="64" t="e">
        <v>#N/A</v>
      </c>
      <c r="T2437" s="64" t="e">
        <v>#N/A</v>
      </c>
      <c r="U2437" s="6"/>
      <c r="W2437" s="23" t="e">
        <f>VLOOKUP(F2437,'[1]AM Report'!$C:$L,10,FALSE)</f>
        <v>#N/A</v>
      </c>
      <c r="X2437" s="6" t="str">
        <f>VLOOKUP(F2437,'[2]Master URL List'!$F:$S,12,FALSE)</f>
        <v>CWA-JP101</v>
      </c>
      <c r="Y2437" s="6" t="str">
        <f>VLOOKUP($F2437,'[2]Master URL List'!$F:$S,13,FALSE)</f>
        <v>DENIEL HOGUE</v>
      </c>
      <c r="Z2437" s="6" t="str">
        <f>VLOOKUP($F2437,'[2]Master URL List'!$F:$S,14,FALSE)</f>
        <v>DAN@OCCASH.COM</v>
      </c>
      <c r="AA2437" s="6"/>
    </row>
    <row r="2438" spans="1:27" s="64" customFormat="1" ht="12.75" customHeight="1" x14ac:dyDescent="0.2">
      <c r="A2438" s="64" t="s">
        <v>2619</v>
      </c>
      <c r="B2438" s="64" t="s">
        <v>2593</v>
      </c>
      <c r="C2438" s="65" t="s">
        <v>2594</v>
      </c>
      <c r="D2438" s="65" t="str">
        <f t="shared" si="42"/>
        <v>EPPSPT.COM</v>
      </c>
      <c r="E2438" s="66">
        <v>5967</v>
      </c>
      <c r="F2438" s="67" t="s">
        <v>2592</v>
      </c>
      <c r="G2438" s="64" t="s">
        <v>5008</v>
      </c>
      <c r="H2438" s="64" t="s">
        <v>5009</v>
      </c>
      <c r="I2438" s="64" t="s">
        <v>151</v>
      </c>
      <c r="J2438" s="64" t="s">
        <v>151</v>
      </c>
      <c r="K2438" s="64" t="s">
        <v>151</v>
      </c>
      <c r="L2438" s="64" t="s">
        <v>151</v>
      </c>
      <c r="M2438" s="64" t="s">
        <v>151</v>
      </c>
      <c r="N2438" s="6"/>
      <c r="O2438" s="64" t="s">
        <v>3899</v>
      </c>
      <c r="P2438" s="9"/>
      <c r="Q2438" s="9"/>
      <c r="R2438" s="64" t="s">
        <v>1747</v>
      </c>
      <c r="S2438" s="64" t="e">
        <v>#N/A</v>
      </c>
      <c r="T2438" s="64" t="e">
        <v>#N/A</v>
      </c>
      <c r="U2438" s="6"/>
      <c r="W2438" s="23" t="e">
        <f>VLOOKUP(F2438,'[1]AM Report'!$C:$L,10,FALSE)</f>
        <v>#N/A</v>
      </c>
      <c r="X2438" s="6" t="str">
        <f>VLOOKUP(F2438,'[2]Master URL List'!$F:$S,12,FALSE)</f>
        <v>CWA-JP101</v>
      </c>
      <c r="Y2438" s="6" t="str">
        <f>VLOOKUP($F2438,'[2]Master URL List'!$F:$S,13,FALSE)</f>
        <v>DENIEL HOGUE</v>
      </c>
      <c r="Z2438" s="6" t="str">
        <f>VLOOKUP($F2438,'[2]Master URL List'!$F:$S,14,FALSE)</f>
        <v>DAN@OCCASH.COM</v>
      </c>
      <c r="AA2438" s="6"/>
    </row>
    <row r="2439" spans="1:27" s="64" customFormat="1" ht="12.75" customHeight="1" x14ac:dyDescent="0.2">
      <c r="A2439" s="64" t="s">
        <v>2620</v>
      </c>
      <c r="B2439" s="64" t="s">
        <v>2593</v>
      </c>
      <c r="C2439" s="65" t="s">
        <v>2594</v>
      </c>
      <c r="D2439" s="65" t="str">
        <f t="shared" si="42"/>
        <v>EPPSPT.COM</v>
      </c>
      <c r="E2439" s="66">
        <v>5967</v>
      </c>
      <c r="F2439" s="67" t="s">
        <v>2592</v>
      </c>
      <c r="G2439" s="64" t="s">
        <v>5008</v>
      </c>
      <c r="H2439" s="64" t="s">
        <v>5009</v>
      </c>
      <c r="I2439" s="64" t="s">
        <v>151</v>
      </c>
      <c r="J2439" s="64" t="s">
        <v>151</v>
      </c>
      <c r="K2439" s="64" t="s">
        <v>151</v>
      </c>
      <c r="L2439" s="64" t="s">
        <v>151</v>
      </c>
      <c r="M2439" s="64" t="s">
        <v>151</v>
      </c>
      <c r="N2439" s="6"/>
      <c r="O2439" s="64" t="s">
        <v>3899</v>
      </c>
      <c r="P2439" s="9"/>
      <c r="Q2439" s="9"/>
      <c r="R2439" s="64" t="s">
        <v>1747</v>
      </c>
      <c r="S2439" s="64" t="e">
        <v>#N/A</v>
      </c>
      <c r="T2439" s="64" t="e">
        <v>#N/A</v>
      </c>
      <c r="U2439" s="6"/>
      <c r="W2439" s="23" t="e">
        <f>VLOOKUP(F2439,'[1]AM Report'!$C:$L,10,FALSE)</f>
        <v>#N/A</v>
      </c>
      <c r="X2439" s="6" t="str">
        <f>VLOOKUP(F2439,'[2]Master URL List'!$F:$S,12,FALSE)</f>
        <v>CWA-JP101</v>
      </c>
      <c r="Y2439" s="6" t="str">
        <f>VLOOKUP($F2439,'[2]Master URL List'!$F:$S,13,FALSE)</f>
        <v>DENIEL HOGUE</v>
      </c>
      <c r="Z2439" s="6" t="str">
        <f>VLOOKUP($F2439,'[2]Master URL List'!$F:$S,14,FALSE)</f>
        <v>DAN@OCCASH.COM</v>
      </c>
      <c r="AA2439" s="6"/>
    </row>
    <row r="2440" spans="1:27" s="64" customFormat="1" ht="12.75" customHeight="1" x14ac:dyDescent="0.2">
      <c r="A2440" s="64" t="s">
        <v>2621</v>
      </c>
      <c r="B2440" s="64" t="s">
        <v>2593</v>
      </c>
      <c r="C2440" s="65" t="s">
        <v>2594</v>
      </c>
      <c r="D2440" s="65" t="str">
        <f t="shared" si="42"/>
        <v>EPPSPT.COM</v>
      </c>
      <c r="E2440" s="66">
        <v>5967</v>
      </c>
      <c r="F2440" s="67" t="s">
        <v>2592</v>
      </c>
      <c r="G2440" s="64" t="s">
        <v>5008</v>
      </c>
      <c r="H2440" s="64" t="s">
        <v>5009</v>
      </c>
      <c r="I2440" s="64" t="s">
        <v>151</v>
      </c>
      <c r="J2440" s="64" t="s">
        <v>151</v>
      </c>
      <c r="K2440" s="64" t="s">
        <v>151</v>
      </c>
      <c r="L2440" s="64" t="s">
        <v>151</v>
      </c>
      <c r="M2440" s="64" t="s">
        <v>151</v>
      </c>
      <c r="N2440" s="6" t="s">
        <v>4024</v>
      </c>
      <c r="O2440" s="64" t="s">
        <v>3899</v>
      </c>
      <c r="P2440" s="9"/>
      <c r="Q2440" s="9"/>
      <c r="R2440" s="64" t="s">
        <v>1747</v>
      </c>
      <c r="S2440" s="64" t="e">
        <v>#N/A</v>
      </c>
      <c r="T2440" s="64" t="e">
        <v>#N/A</v>
      </c>
      <c r="U2440" s="6"/>
      <c r="W2440" s="23" t="e">
        <f>VLOOKUP(F2440,'[1]AM Report'!$C:$L,10,FALSE)</f>
        <v>#N/A</v>
      </c>
      <c r="X2440" s="6" t="str">
        <f>VLOOKUP(F2440,'[2]Master URL List'!$F:$S,12,FALSE)</f>
        <v>CWA-JP101</v>
      </c>
      <c r="Y2440" s="6" t="str">
        <f>VLOOKUP($F2440,'[2]Master URL List'!$F:$S,13,FALSE)</f>
        <v>DENIEL HOGUE</v>
      </c>
      <c r="Z2440" s="6" t="str">
        <f>VLOOKUP($F2440,'[2]Master URL List'!$F:$S,14,FALSE)</f>
        <v>DAN@OCCASH.COM</v>
      </c>
      <c r="AA2440" s="6"/>
    </row>
    <row r="2441" spans="1:27" s="64" customFormat="1" ht="12.75" customHeight="1" x14ac:dyDescent="0.2">
      <c r="A2441" s="64" t="s">
        <v>2622</v>
      </c>
      <c r="B2441" s="64" t="s">
        <v>2593</v>
      </c>
      <c r="C2441" s="65" t="s">
        <v>2594</v>
      </c>
      <c r="D2441" s="65" t="str">
        <f t="shared" si="42"/>
        <v>EPPSPT.COM</v>
      </c>
      <c r="E2441" s="66">
        <v>5967</v>
      </c>
      <c r="F2441" s="67" t="s">
        <v>2592</v>
      </c>
      <c r="G2441" s="64" t="s">
        <v>5008</v>
      </c>
      <c r="H2441" s="64" t="s">
        <v>5009</v>
      </c>
      <c r="I2441" s="64" t="s">
        <v>151</v>
      </c>
      <c r="J2441" s="64" t="s">
        <v>151</v>
      </c>
      <c r="K2441" s="64" t="s">
        <v>151</v>
      </c>
      <c r="L2441" s="64" t="s">
        <v>151</v>
      </c>
      <c r="M2441" s="64" t="s">
        <v>151</v>
      </c>
      <c r="N2441" s="6" t="s">
        <v>4024</v>
      </c>
      <c r="O2441" s="64" t="s">
        <v>3899</v>
      </c>
      <c r="P2441" s="9"/>
      <c r="Q2441" s="9"/>
      <c r="R2441" s="64" t="s">
        <v>1747</v>
      </c>
      <c r="S2441" s="64" t="e">
        <v>#N/A</v>
      </c>
      <c r="T2441" s="64" t="e">
        <v>#N/A</v>
      </c>
      <c r="U2441" s="6"/>
      <c r="W2441" s="23" t="e">
        <f>VLOOKUP(F2441,'[1]AM Report'!$C:$L,10,FALSE)</f>
        <v>#N/A</v>
      </c>
      <c r="X2441" s="6" t="str">
        <f>VLOOKUP(F2441,'[2]Master URL List'!$F:$S,12,FALSE)</f>
        <v>CWA-JP101</v>
      </c>
      <c r="Y2441" s="6" t="str">
        <f>VLOOKUP($F2441,'[2]Master URL List'!$F:$S,13,FALSE)</f>
        <v>DENIEL HOGUE</v>
      </c>
      <c r="Z2441" s="6" t="str">
        <f>VLOOKUP($F2441,'[2]Master URL List'!$F:$S,14,FALSE)</f>
        <v>DAN@OCCASH.COM</v>
      </c>
      <c r="AA2441" s="6"/>
    </row>
    <row r="2442" spans="1:27" s="64" customFormat="1" ht="12.75" customHeight="1" x14ac:dyDescent="0.2">
      <c r="A2442" s="64" t="s">
        <v>2623</v>
      </c>
      <c r="B2442" s="64" t="s">
        <v>2593</v>
      </c>
      <c r="C2442" s="65" t="s">
        <v>2594</v>
      </c>
      <c r="D2442" s="65" t="str">
        <f t="shared" si="42"/>
        <v>EPPSPT.COM</v>
      </c>
      <c r="E2442" s="66">
        <v>5967</v>
      </c>
      <c r="F2442" s="67" t="s">
        <v>2592</v>
      </c>
      <c r="G2442" s="64" t="s">
        <v>5008</v>
      </c>
      <c r="H2442" s="64" t="s">
        <v>5009</v>
      </c>
      <c r="I2442" s="64" t="s">
        <v>151</v>
      </c>
      <c r="J2442" s="64" t="s">
        <v>151</v>
      </c>
      <c r="K2442" s="64" t="s">
        <v>151</v>
      </c>
      <c r="L2442" s="64" t="s">
        <v>151</v>
      </c>
      <c r="M2442" s="64" t="s">
        <v>151</v>
      </c>
      <c r="N2442" s="6" t="s">
        <v>4024</v>
      </c>
      <c r="O2442" s="64" t="s">
        <v>3899</v>
      </c>
      <c r="P2442" s="9"/>
      <c r="Q2442" s="9"/>
      <c r="R2442" s="64" t="s">
        <v>1747</v>
      </c>
      <c r="S2442" s="64" t="e">
        <v>#N/A</v>
      </c>
      <c r="T2442" s="64" t="e">
        <v>#N/A</v>
      </c>
      <c r="U2442" s="6"/>
      <c r="W2442" s="23" t="e">
        <f>VLOOKUP(F2442,'[1]AM Report'!$C:$L,10,FALSE)</f>
        <v>#N/A</v>
      </c>
      <c r="X2442" s="6" t="str">
        <f>VLOOKUP(F2442,'[2]Master URL List'!$F:$S,12,FALSE)</f>
        <v>CWA-JP101</v>
      </c>
      <c r="Y2442" s="6" t="str">
        <f>VLOOKUP($F2442,'[2]Master URL List'!$F:$S,13,FALSE)</f>
        <v>DENIEL HOGUE</v>
      </c>
      <c r="Z2442" s="6" t="str">
        <f>VLOOKUP($F2442,'[2]Master URL List'!$F:$S,14,FALSE)</f>
        <v>DAN@OCCASH.COM</v>
      </c>
      <c r="AA2442" s="6"/>
    </row>
    <row r="2443" spans="1:27" s="64" customFormat="1" ht="12.75" customHeight="1" x14ac:dyDescent="0.2">
      <c r="A2443" s="64" t="s">
        <v>2624</v>
      </c>
      <c r="B2443" s="64" t="s">
        <v>2593</v>
      </c>
      <c r="C2443" s="65" t="s">
        <v>2594</v>
      </c>
      <c r="D2443" s="65" t="str">
        <f t="shared" si="42"/>
        <v>EPPSPT.COM</v>
      </c>
      <c r="E2443" s="66">
        <v>5967</v>
      </c>
      <c r="F2443" s="67" t="s">
        <v>2592</v>
      </c>
      <c r="G2443" s="64" t="s">
        <v>5008</v>
      </c>
      <c r="H2443" s="64" t="s">
        <v>5009</v>
      </c>
      <c r="I2443" s="64" t="s">
        <v>151</v>
      </c>
      <c r="J2443" s="64" t="s">
        <v>151</v>
      </c>
      <c r="K2443" s="64" t="s">
        <v>151</v>
      </c>
      <c r="L2443" s="64" t="s">
        <v>151</v>
      </c>
      <c r="M2443" s="64" t="s">
        <v>151</v>
      </c>
      <c r="N2443" s="6" t="s">
        <v>4024</v>
      </c>
      <c r="O2443" s="64" t="s">
        <v>3899</v>
      </c>
      <c r="P2443" s="9"/>
      <c r="Q2443" s="9"/>
      <c r="R2443" s="64" t="s">
        <v>1747</v>
      </c>
      <c r="S2443" s="64" t="e">
        <v>#N/A</v>
      </c>
      <c r="T2443" s="64" t="e">
        <v>#N/A</v>
      </c>
      <c r="U2443" s="6"/>
      <c r="W2443" s="23" t="e">
        <f>VLOOKUP(F2443,'[1]AM Report'!$C:$L,10,FALSE)</f>
        <v>#N/A</v>
      </c>
      <c r="X2443" s="6" t="str">
        <f>VLOOKUP(F2443,'[2]Master URL List'!$F:$S,12,FALSE)</f>
        <v>CWA-JP101</v>
      </c>
      <c r="Y2443" s="6" t="str">
        <f>VLOOKUP($F2443,'[2]Master URL List'!$F:$S,13,FALSE)</f>
        <v>DENIEL HOGUE</v>
      </c>
      <c r="Z2443" s="6" t="str">
        <f>VLOOKUP($F2443,'[2]Master URL List'!$F:$S,14,FALSE)</f>
        <v>DAN@OCCASH.COM</v>
      </c>
      <c r="AA2443" s="6"/>
    </row>
    <row r="2444" spans="1:27" s="64" customFormat="1" ht="12.75" customHeight="1" x14ac:dyDescent="0.2">
      <c r="A2444" s="64" t="s">
        <v>2625</v>
      </c>
      <c r="B2444" s="64" t="s">
        <v>2593</v>
      </c>
      <c r="C2444" s="65" t="s">
        <v>2594</v>
      </c>
      <c r="D2444" s="65" t="str">
        <f t="shared" si="42"/>
        <v>EPPSPT.COM</v>
      </c>
      <c r="E2444" s="66">
        <v>5967</v>
      </c>
      <c r="F2444" s="67" t="s">
        <v>2592</v>
      </c>
      <c r="G2444" s="64" t="s">
        <v>5008</v>
      </c>
      <c r="H2444" s="64" t="s">
        <v>5009</v>
      </c>
      <c r="I2444" s="64" t="s">
        <v>151</v>
      </c>
      <c r="J2444" s="64" t="s">
        <v>151</v>
      </c>
      <c r="K2444" s="64" t="s">
        <v>151</v>
      </c>
      <c r="L2444" s="64" t="s">
        <v>151</v>
      </c>
      <c r="M2444" s="64" t="s">
        <v>151</v>
      </c>
      <c r="N2444" s="6" t="s">
        <v>4024</v>
      </c>
      <c r="O2444" s="64" t="s">
        <v>3899</v>
      </c>
      <c r="P2444" s="9"/>
      <c r="Q2444" s="9"/>
      <c r="R2444" s="64" t="s">
        <v>1747</v>
      </c>
      <c r="S2444" s="64" t="e">
        <v>#N/A</v>
      </c>
      <c r="T2444" s="64" t="e">
        <v>#N/A</v>
      </c>
      <c r="U2444" s="6"/>
      <c r="W2444" s="23" t="e">
        <f>VLOOKUP(F2444,'[1]AM Report'!$C:$L,10,FALSE)</f>
        <v>#N/A</v>
      </c>
      <c r="X2444" s="6" t="str">
        <f>VLOOKUP(F2444,'[2]Master URL List'!$F:$S,12,FALSE)</f>
        <v>CWA-JP101</v>
      </c>
      <c r="Y2444" s="6" t="str">
        <f>VLOOKUP($F2444,'[2]Master URL List'!$F:$S,13,FALSE)</f>
        <v>DENIEL HOGUE</v>
      </c>
      <c r="Z2444" s="6" t="str">
        <f>VLOOKUP($F2444,'[2]Master URL List'!$F:$S,14,FALSE)</f>
        <v>DAN@OCCASH.COM</v>
      </c>
      <c r="AA2444" s="6"/>
    </row>
    <row r="2445" spans="1:27" s="64" customFormat="1" ht="12.75" customHeight="1" x14ac:dyDescent="0.2">
      <c r="A2445" s="64" t="s">
        <v>2626</v>
      </c>
      <c r="B2445" s="64" t="s">
        <v>2593</v>
      </c>
      <c r="C2445" s="65" t="s">
        <v>2594</v>
      </c>
      <c r="D2445" s="65" t="str">
        <f t="shared" si="42"/>
        <v>EPPSPT.COM</v>
      </c>
      <c r="E2445" s="66">
        <v>5967</v>
      </c>
      <c r="F2445" s="67" t="s">
        <v>2592</v>
      </c>
      <c r="G2445" s="64" t="s">
        <v>5008</v>
      </c>
      <c r="H2445" s="64" t="s">
        <v>5009</v>
      </c>
      <c r="I2445" s="64" t="s">
        <v>151</v>
      </c>
      <c r="J2445" s="64" t="s">
        <v>151</v>
      </c>
      <c r="K2445" s="64" t="s">
        <v>151</v>
      </c>
      <c r="L2445" s="64" t="s">
        <v>151</v>
      </c>
      <c r="M2445" s="64" t="s">
        <v>151</v>
      </c>
      <c r="N2445" s="6"/>
      <c r="O2445" s="64" t="s">
        <v>3899</v>
      </c>
      <c r="P2445" s="9"/>
      <c r="Q2445" s="9"/>
      <c r="R2445" s="64" t="s">
        <v>1747</v>
      </c>
      <c r="S2445" s="64" t="e">
        <v>#N/A</v>
      </c>
      <c r="T2445" s="64" t="e">
        <v>#N/A</v>
      </c>
      <c r="U2445" s="6"/>
      <c r="W2445" s="23" t="e">
        <f>VLOOKUP(F2445,'[1]AM Report'!$C:$L,10,FALSE)</f>
        <v>#N/A</v>
      </c>
      <c r="X2445" s="6" t="str">
        <f>VLOOKUP(F2445,'[2]Master URL List'!$F:$S,12,FALSE)</f>
        <v>CWA-JP101</v>
      </c>
      <c r="Y2445" s="6" t="str">
        <f>VLOOKUP($F2445,'[2]Master URL List'!$F:$S,13,FALSE)</f>
        <v>DENIEL HOGUE</v>
      </c>
      <c r="Z2445" s="6" t="str">
        <f>VLOOKUP($F2445,'[2]Master URL List'!$F:$S,14,FALSE)</f>
        <v>DAN@OCCASH.COM</v>
      </c>
      <c r="AA2445" s="6"/>
    </row>
    <row r="2446" spans="1:27" s="64" customFormat="1" ht="12.75" customHeight="1" x14ac:dyDescent="0.2">
      <c r="A2446" s="64" t="s">
        <v>2627</v>
      </c>
      <c r="B2446" s="64" t="s">
        <v>2593</v>
      </c>
      <c r="C2446" s="65" t="s">
        <v>2594</v>
      </c>
      <c r="D2446" s="65" t="str">
        <f t="shared" si="42"/>
        <v>EPPSPT.COM</v>
      </c>
      <c r="E2446" s="66">
        <v>5967</v>
      </c>
      <c r="F2446" s="67" t="s">
        <v>2592</v>
      </c>
      <c r="G2446" s="64" t="s">
        <v>5008</v>
      </c>
      <c r="H2446" s="64" t="s">
        <v>5009</v>
      </c>
      <c r="I2446" s="64" t="s">
        <v>151</v>
      </c>
      <c r="J2446" s="64" t="s">
        <v>151</v>
      </c>
      <c r="K2446" s="64" t="s">
        <v>151</v>
      </c>
      <c r="L2446" s="64" t="s">
        <v>151</v>
      </c>
      <c r="M2446" s="64" t="s">
        <v>151</v>
      </c>
      <c r="N2446" s="6" t="s">
        <v>4062</v>
      </c>
      <c r="O2446" s="64" t="s">
        <v>3965</v>
      </c>
      <c r="P2446" s="9" t="s">
        <v>3903</v>
      </c>
      <c r="Q2446" s="9"/>
      <c r="R2446" s="64" t="s">
        <v>1747</v>
      </c>
      <c r="S2446" s="64" t="e">
        <v>#N/A</v>
      </c>
      <c r="T2446" s="64" t="e">
        <v>#N/A</v>
      </c>
      <c r="U2446" s="6"/>
      <c r="W2446" s="23" t="e">
        <f>VLOOKUP(F2446,'[1]AM Report'!$C:$L,10,FALSE)</f>
        <v>#N/A</v>
      </c>
      <c r="X2446" s="6" t="str">
        <f>VLOOKUP(F2446,'[2]Master URL List'!$F:$S,12,FALSE)</f>
        <v>CWA-JP101</v>
      </c>
      <c r="Y2446" s="6" t="str">
        <f>VLOOKUP($F2446,'[2]Master URL List'!$F:$S,13,FALSE)</f>
        <v>DENIEL HOGUE</v>
      </c>
      <c r="Z2446" s="6" t="str">
        <f>VLOOKUP($F2446,'[2]Master URL List'!$F:$S,14,FALSE)</f>
        <v>DAN@OCCASH.COM</v>
      </c>
      <c r="AA2446" s="6"/>
    </row>
    <row r="2447" spans="1:27" s="64" customFormat="1" ht="12.75" customHeight="1" x14ac:dyDescent="0.2">
      <c r="A2447" s="64" t="s">
        <v>2628</v>
      </c>
      <c r="B2447" s="64" t="s">
        <v>2593</v>
      </c>
      <c r="C2447" s="65" t="s">
        <v>2594</v>
      </c>
      <c r="D2447" s="65" t="str">
        <f t="shared" si="42"/>
        <v>EPPSPT.COM</v>
      </c>
      <c r="E2447" s="66">
        <v>5967</v>
      </c>
      <c r="F2447" s="67" t="s">
        <v>2592</v>
      </c>
      <c r="G2447" s="64" t="s">
        <v>5008</v>
      </c>
      <c r="H2447" s="64" t="s">
        <v>5009</v>
      </c>
      <c r="I2447" s="64" t="s">
        <v>151</v>
      </c>
      <c r="J2447" s="64" t="s">
        <v>151</v>
      </c>
      <c r="K2447" s="64" t="s">
        <v>151</v>
      </c>
      <c r="L2447" s="64" t="s">
        <v>151</v>
      </c>
      <c r="M2447" s="64" t="s">
        <v>151</v>
      </c>
      <c r="N2447" s="6"/>
      <c r="O2447" s="64" t="s">
        <v>3899</v>
      </c>
      <c r="P2447" s="9"/>
      <c r="Q2447" s="9"/>
      <c r="R2447" s="64" t="s">
        <v>1747</v>
      </c>
      <c r="S2447" s="64" t="e">
        <v>#N/A</v>
      </c>
      <c r="T2447" s="64" t="e">
        <v>#N/A</v>
      </c>
      <c r="U2447" s="6"/>
      <c r="W2447" s="23" t="e">
        <f>VLOOKUP(F2447,'[1]AM Report'!$C:$L,10,FALSE)</f>
        <v>#N/A</v>
      </c>
      <c r="X2447" s="6" t="str">
        <f>VLOOKUP(F2447,'[2]Master URL List'!$F:$S,12,FALSE)</f>
        <v>CWA-JP101</v>
      </c>
      <c r="Y2447" s="6" t="str">
        <f>VLOOKUP($F2447,'[2]Master URL List'!$F:$S,13,FALSE)</f>
        <v>DENIEL HOGUE</v>
      </c>
      <c r="Z2447" s="6" t="str">
        <f>VLOOKUP($F2447,'[2]Master URL List'!$F:$S,14,FALSE)</f>
        <v>DAN@OCCASH.COM</v>
      </c>
      <c r="AA2447" s="6"/>
    </row>
    <row r="2448" spans="1:27" s="64" customFormat="1" ht="12.75" customHeight="1" x14ac:dyDescent="0.2">
      <c r="A2448" s="64" t="s">
        <v>5010</v>
      </c>
      <c r="B2448" s="64" t="s">
        <v>2593</v>
      </c>
      <c r="C2448" s="65" t="s">
        <v>2594</v>
      </c>
      <c r="D2448" s="65" t="s">
        <v>2594</v>
      </c>
      <c r="E2448" s="66">
        <v>5967</v>
      </c>
      <c r="F2448" s="67" t="s">
        <v>2592</v>
      </c>
      <c r="G2448" s="64" t="s">
        <v>5008</v>
      </c>
      <c r="H2448" s="64" t="s">
        <v>5009</v>
      </c>
      <c r="I2448" s="64" t="s">
        <v>151</v>
      </c>
      <c r="J2448" s="64" t="s">
        <v>151</v>
      </c>
      <c r="K2448" s="64" t="s">
        <v>151</v>
      </c>
      <c r="L2448" s="64" t="s">
        <v>151</v>
      </c>
      <c r="M2448" s="64" t="s">
        <v>151</v>
      </c>
      <c r="N2448" s="6"/>
      <c r="O2448" s="64" t="s">
        <v>3899</v>
      </c>
      <c r="P2448" s="9"/>
      <c r="Q2448" s="9"/>
      <c r="R2448" s="64" t="s">
        <v>1747</v>
      </c>
      <c r="S2448" s="64" t="e">
        <v>#N/A</v>
      </c>
      <c r="T2448" s="64" t="e">
        <v>#N/A</v>
      </c>
      <c r="U2448" s="6"/>
      <c r="W2448" s="23" t="e">
        <v>#N/A</v>
      </c>
      <c r="X2448" s="6"/>
      <c r="Y2448" s="6"/>
      <c r="Z2448" s="6"/>
      <c r="AA2448" s="6"/>
    </row>
    <row r="2449" spans="1:27" s="64" customFormat="1" ht="12.75" customHeight="1" x14ac:dyDescent="0.2">
      <c r="A2449" s="64" t="s">
        <v>5011</v>
      </c>
      <c r="B2449" s="64" t="s">
        <v>2593</v>
      </c>
      <c r="C2449" s="65" t="s">
        <v>2594</v>
      </c>
      <c r="D2449" s="65" t="s">
        <v>2594</v>
      </c>
      <c r="E2449" s="66">
        <v>5967</v>
      </c>
      <c r="F2449" s="67" t="s">
        <v>2592</v>
      </c>
      <c r="G2449" s="64" t="s">
        <v>5008</v>
      </c>
      <c r="H2449" s="64" t="s">
        <v>5009</v>
      </c>
      <c r="I2449" s="64" t="s">
        <v>151</v>
      </c>
      <c r="J2449" s="64" t="s">
        <v>151</v>
      </c>
      <c r="K2449" s="64" t="s">
        <v>151</v>
      </c>
      <c r="L2449" s="64" t="s">
        <v>151</v>
      </c>
      <c r="M2449" s="64" t="s">
        <v>151</v>
      </c>
      <c r="N2449" s="6"/>
      <c r="O2449" s="64" t="s">
        <v>3899</v>
      </c>
      <c r="P2449" s="9"/>
      <c r="Q2449" s="9"/>
      <c r="R2449" s="64" t="s">
        <v>1747</v>
      </c>
      <c r="S2449" s="64" t="e">
        <v>#N/A</v>
      </c>
      <c r="T2449" s="64" t="e">
        <v>#N/A</v>
      </c>
      <c r="U2449" s="6"/>
      <c r="W2449" s="23" t="e">
        <v>#N/A</v>
      </c>
      <c r="X2449" s="6"/>
      <c r="Y2449" s="6"/>
      <c r="Z2449" s="6"/>
      <c r="AA2449" s="6"/>
    </row>
    <row r="2450" spans="1:27" s="64" customFormat="1" ht="12.75" customHeight="1" x14ac:dyDescent="0.2">
      <c r="A2450" s="64" t="s">
        <v>5012</v>
      </c>
      <c r="B2450" s="64" t="s">
        <v>2593</v>
      </c>
      <c r="C2450" s="65" t="s">
        <v>2594</v>
      </c>
      <c r="D2450" s="65" t="s">
        <v>2594</v>
      </c>
      <c r="E2450" s="66">
        <v>5967</v>
      </c>
      <c r="F2450" s="67" t="s">
        <v>2592</v>
      </c>
      <c r="G2450" s="64" t="s">
        <v>5008</v>
      </c>
      <c r="H2450" s="64" t="s">
        <v>5009</v>
      </c>
      <c r="I2450" s="64" t="s">
        <v>151</v>
      </c>
      <c r="J2450" s="64" t="s">
        <v>151</v>
      </c>
      <c r="K2450" s="64" t="s">
        <v>151</v>
      </c>
      <c r="L2450" s="64" t="s">
        <v>151</v>
      </c>
      <c r="M2450" s="64" t="s">
        <v>151</v>
      </c>
      <c r="N2450" s="6"/>
      <c r="O2450" s="64" t="s">
        <v>3899</v>
      </c>
      <c r="P2450" s="9"/>
      <c r="Q2450" s="9"/>
      <c r="R2450" s="64" t="s">
        <v>1747</v>
      </c>
      <c r="S2450" s="64" t="e">
        <v>#N/A</v>
      </c>
      <c r="T2450" s="64" t="e">
        <v>#N/A</v>
      </c>
      <c r="U2450" s="6"/>
      <c r="W2450" s="23" t="e">
        <v>#N/A</v>
      </c>
      <c r="X2450" s="6"/>
      <c r="Y2450" s="6"/>
      <c r="Z2450" s="6"/>
      <c r="AA2450" s="6"/>
    </row>
    <row r="2451" spans="1:27" s="64" customFormat="1" ht="12.75" customHeight="1" x14ac:dyDescent="0.2">
      <c r="A2451" s="64" t="s">
        <v>5013</v>
      </c>
      <c r="B2451" s="64" t="s">
        <v>2593</v>
      </c>
      <c r="C2451" s="65" t="s">
        <v>2594</v>
      </c>
      <c r="D2451" s="65" t="s">
        <v>2594</v>
      </c>
      <c r="E2451" s="66">
        <v>5967</v>
      </c>
      <c r="F2451" s="67" t="s">
        <v>2592</v>
      </c>
      <c r="G2451" s="64" t="s">
        <v>5008</v>
      </c>
      <c r="H2451" s="64" t="s">
        <v>5009</v>
      </c>
      <c r="I2451" s="64" t="s">
        <v>151</v>
      </c>
      <c r="J2451" s="64" t="s">
        <v>151</v>
      </c>
      <c r="K2451" s="64" t="s">
        <v>151</v>
      </c>
      <c r="L2451" s="64" t="s">
        <v>151</v>
      </c>
      <c r="M2451" s="64" t="s">
        <v>151</v>
      </c>
      <c r="N2451" s="6"/>
      <c r="O2451" s="64" t="s">
        <v>3899</v>
      </c>
      <c r="P2451" s="9"/>
      <c r="Q2451" s="9"/>
      <c r="R2451" s="64" t="s">
        <v>1747</v>
      </c>
      <c r="S2451" s="64" t="e">
        <v>#N/A</v>
      </c>
      <c r="T2451" s="64" t="e">
        <v>#N/A</v>
      </c>
      <c r="U2451" s="6"/>
      <c r="W2451" s="23" t="e">
        <v>#N/A</v>
      </c>
      <c r="X2451" s="6"/>
      <c r="Y2451" s="6"/>
      <c r="Z2451" s="6"/>
      <c r="AA2451" s="6"/>
    </row>
    <row r="2452" spans="1:27" s="64" customFormat="1" ht="12.75" customHeight="1" x14ac:dyDescent="0.2">
      <c r="A2452" s="64" t="s">
        <v>5014</v>
      </c>
      <c r="B2452" s="64" t="s">
        <v>2593</v>
      </c>
      <c r="C2452" s="65" t="s">
        <v>2594</v>
      </c>
      <c r="D2452" s="65" t="s">
        <v>2594</v>
      </c>
      <c r="E2452" s="66">
        <v>5967</v>
      </c>
      <c r="F2452" s="67" t="s">
        <v>2592</v>
      </c>
      <c r="G2452" s="64" t="s">
        <v>5008</v>
      </c>
      <c r="H2452" s="64" t="s">
        <v>5009</v>
      </c>
      <c r="I2452" s="64" t="s">
        <v>151</v>
      </c>
      <c r="J2452" s="64" t="s">
        <v>151</v>
      </c>
      <c r="K2452" s="64" t="s">
        <v>151</v>
      </c>
      <c r="L2452" s="64" t="s">
        <v>151</v>
      </c>
      <c r="M2452" s="64" t="s">
        <v>151</v>
      </c>
      <c r="N2452" s="6"/>
      <c r="O2452" s="64" t="s">
        <v>3899</v>
      </c>
      <c r="P2452" s="9"/>
      <c r="Q2452" s="9"/>
      <c r="R2452" s="64" t="s">
        <v>1747</v>
      </c>
      <c r="S2452" s="64" t="e">
        <v>#N/A</v>
      </c>
      <c r="T2452" s="64" t="e">
        <v>#N/A</v>
      </c>
      <c r="U2452" s="6"/>
      <c r="W2452" s="23" t="e">
        <v>#N/A</v>
      </c>
      <c r="X2452" s="6"/>
      <c r="Y2452" s="6"/>
      <c r="Z2452" s="6"/>
      <c r="AA2452" s="6"/>
    </row>
    <row r="2453" spans="1:27" s="64" customFormat="1" ht="12.75" customHeight="1" x14ac:dyDescent="0.2">
      <c r="A2453" s="64" t="s">
        <v>5015</v>
      </c>
      <c r="B2453" s="64" t="s">
        <v>2593</v>
      </c>
      <c r="C2453" s="65" t="s">
        <v>2594</v>
      </c>
      <c r="D2453" s="65" t="s">
        <v>2594</v>
      </c>
      <c r="E2453" s="66">
        <v>5967</v>
      </c>
      <c r="F2453" s="67" t="s">
        <v>2592</v>
      </c>
      <c r="G2453" s="64" t="s">
        <v>5008</v>
      </c>
      <c r="H2453" s="64" t="s">
        <v>5009</v>
      </c>
      <c r="I2453" s="64" t="s">
        <v>151</v>
      </c>
      <c r="J2453" s="64" t="s">
        <v>151</v>
      </c>
      <c r="K2453" s="64" t="s">
        <v>151</v>
      </c>
      <c r="L2453" s="64" t="s">
        <v>151</v>
      </c>
      <c r="M2453" s="64" t="s">
        <v>151</v>
      </c>
      <c r="N2453" s="6"/>
      <c r="O2453" s="64" t="s">
        <v>3899</v>
      </c>
      <c r="P2453" s="9"/>
      <c r="Q2453" s="9"/>
      <c r="R2453" s="64" t="s">
        <v>1747</v>
      </c>
      <c r="S2453" s="64" t="e">
        <v>#N/A</v>
      </c>
      <c r="T2453" s="64" t="e">
        <v>#N/A</v>
      </c>
      <c r="U2453" s="6"/>
      <c r="W2453" s="23" t="e">
        <v>#N/A</v>
      </c>
      <c r="X2453" s="6"/>
      <c r="Y2453" s="6"/>
      <c r="Z2453" s="6"/>
      <c r="AA2453" s="6"/>
    </row>
    <row r="2454" spans="1:27" s="64" customFormat="1" ht="12.75" customHeight="1" x14ac:dyDescent="0.2">
      <c r="A2454" s="64" t="s">
        <v>5016</v>
      </c>
      <c r="B2454" s="64" t="s">
        <v>2593</v>
      </c>
      <c r="C2454" s="65" t="s">
        <v>2594</v>
      </c>
      <c r="D2454" s="65" t="s">
        <v>2594</v>
      </c>
      <c r="E2454" s="66">
        <v>5967</v>
      </c>
      <c r="F2454" s="67" t="s">
        <v>2592</v>
      </c>
      <c r="G2454" s="64" t="s">
        <v>5008</v>
      </c>
      <c r="H2454" s="64" t="s">
        <v>5009</v>
      </c>
      <c r="I2454" s="64" t="s">
        <v>151</v>
      </c>
      <c r="J2454" s="64" t="s">
        <v>151</v>
      </c>
      <c r="K2454" s="64" t="s">
        <v>151</v>
      </c>
      <c r="L2454" s="64" t="s">
        <v>151</v>
      </c>
      <c r="M2454" s="64" t="s">
        <v>151</v>
      </c>
      <c r="N2454" s="6"/>
      <c r="O2454" s="64" t="s">
        <v>3899</v>
      </c>
      <c r="P2454" s="9"/>
      <c r="Q2454" s="9"/>
      <c r="R2454" s="64" t="s">
        <v>1747</v>
      </c>
      <c r="S2454" s="64" t="e">
        <v>#N/A</v>
      </c>
      <c r="T2454" s="64" t="e">
        <v>#N/A</v>
      </c>
      <c r="U2454" s="6"/>
      <c r="W2454" s="23" t="e">
        <v>#N/A</v>
      </c>
      <c r="X2454" s="6"/>
      <c r="Y2454" s="6"/>
      <c r="Z2454" s="6"/>
      <c r="AA2454" s="6"/>
    </row>
    <row r="2455" spans="1:27" s="64" customFormat="1" ht="12.75" customHeight="1" x14ac:dyDescent="0.2">
      <c r="A2455" s="64" t="s">
        <v>5017</v>
      </c>
      <c r="B2455" s="64" t="s">
        <v>2593</v>
      </c>
      <c r="C2455" s="65" t="s">
        <v>2594</v>
      </c>
      <c r="D2455" s="65" t="s">
        <v>2594</v>
      </c>
      <c r="E2455" s="66">
        <v>5967</v>
      </c>
      <c r="F2455" s="67" t="s">
        <v>2592</v>
      </c>
      <c r="G2455" s="64" t="s">
        <v>5008</v>
      </c>
      <c r="H2455" s="64" t="s">
        <v>5009</v>
      </c>
      <c r="I2455" s="64" t="s">
        <v>151</v>
      </c>
      <c r="J2455" s="64" t="s">
        <v>151</v>
      </c>
      <c r="K2455" s="64" t="s">
        <v>151</v>
      </c>
      <c r="L2455" s="64" t="s">
        <v>151</v>
      </c>
      <c r="M2455" s="64" t="s">
        <v>151</v>
      </c>
      <c r="N2455" s="6"/>
      <c r="O2455" s="64" t="s">
        <v>3899</v>
      </c>
      <c r="P2455" s="9"/>
      <c r="Q2455" s="9"/>
      <c r="R2455" s="64" t="s">
        <v>1747</v>
      </c>
      <c r="S2455" s="64" t="e">
        <v>#N/A</v>
      </c>
      <c r="T2455" s="64" t="e">
        <v>#N/A</v>
      </c>
      <c r="U2455" s="6"/>
      <c r="W2455" s="23" t="e">
        <v>#N/A</v>
      </c>
      <c r="X2455" s="6"/>
      <c r="Y2455" s="6"/>
      <c r="Z2455" s="6"/>
      <c r="AA2455" s="6"/>
    </row>
    <row r="2456" spans="1:27" s="6" customFormat="1" ht="12.75" customHeight="1" x14ac:dyDescent="0.2">
      <c r="A2456" s="6" t="s">
        <v>2632</v>
      </c>
      <c r="B2456" s="6" t="s">
        <v>2630</v>
      </c>
      <c r="C2456" s="5" t="s">
        <v>2631</v>
      </c>
      <c r="D2456" s="5" t="str">
        <f t="shared" ref="D2456:D2519" si="43">C2456</f>
        <v>WEBPAY365.COM</v>
      </c>
      <c r="E2456" s="17">
        <v>5967</v>
      </c>
      <c r="F2456" s="16" t="s">
        <v>2629</v>
      </c>
      <c r="H2456" s="7"/>
      <c r="I2456" s="7" t="s">
        <v>151</v>
      </c>
      <c r="J2456" s="7" t="s">
        <v>151</v>
      </c>
      <c r="K2456" s="7" t="s">
        <v>151</v>
      </c>
      <c r="L2456" s="7" t="s">
        <v>151</v>
      </c>
      <c r="M2456" s="7" t="s">
        <v>151</v>
      </c>
      <c r="O2456" s="6" t="s">
        <v>3899</v>
      </c>
      <c r="P2456" s="9"/>
      <c r="Q2456" s="9"/>
      <c r="R2456" s="6" t="s">
        <v>1748</v>
      </c>
      <c r="S2456" s="6" t="e">
        <v>#N/A</v>
      </c>
      <c r="T2456" s="6" t="e">
        <v>#N/A</v>
      </c>
      <c r="W2456" s="23" t="e">
        <f>VLOOKUP(F2456,'[1]AM Report'!$C:$L,10,FALSE)</f>
        <v>#N/A</v>
      </c>
      <c r="X2456" s="6" t="str">
        <f>VLOOKUP(F2456,'[2]Master URL List'!$F:$S,12,FALSE)</f>
        <v>CWA-MOB101</v>
      </c>
      <c r="Y2456" s="6" t="str">
        <f>VLOOKUP($F2456,'[2]Master URL List'!$F:$S,13,FALSE)</f>
        <v>BEN ISENBERG</v>
      </c>
      <c r="Z2456" s="6" t="str">
        <f>VLOOKUP($F2456,'[2]Master URL List'!$F:$S,14,FALSE)</f>
        <v>BEN@INFINITECONNECTIONSINC.COM</v>
      </c>
    </row>
    <row r="2457" spans="1:27" s="6" customFormat="1" ht="12.75" customHeight="1" x14ac:dyDescent="0.2">
      <c r="A2457" s="6" t="s">
        <v>2636</v>
      </c>
      <c r="B2457" s="6" t="s">
        <v>2633</v>
      </c>
      <c r="C2457" s="5" t="s">
        <v>2634</v>
      </c>
      <c r="D2457" s="5" t="str">
        <f t="shared" si="43"/>
        <v>ACNBILL.COM</v>
      </c>
      <c r="E2457" s="17">
        <v>5967</v>
      </c>
      <c r="F2457" s="16" t="s">
        <v>2635</v>
      </c>
      <c r="H2457" s="7"/>
      <c r="I2457" s="7" t="s">
        <v>151</v>
      </c>
      <c r="J2457" s="7" t="s">
        <v>151</v>
      </c>
      <c r="K2457" s="7" t="s">
        <v>151</v>
      </c>
      <c r="L2457" s="7" t="s">
        <v>151</v>
      </c>
      <c r="M2457" s="7" t="s">
        <v>151</v>
      </c>
      <c r="O2457" s="6" t="s">
        <v>3899</v>
      </c>
      <c r="P2457" s="9"/>
      <c r="Q2457" s="9"/>
      <c r="R2457" s="6" t="s">
        <v>1747</v>
      </c>
      <c r="S2457" s="6" t="e">
        <v>#N/A</v>
      </c>
      <c r="T2457" s="6" t="e">
        <v>#N/A</v>
      </c>
      <c r="W2457" s="23" t="e">
        <f>VLOOKUP(F2457,'[1]AM Report'!$C:$L,10,FALSE)</f>
        <v>#N/A</v>
      </c>
      <c r="X2457" s="6" t="str">
        <f>VLOOKUP(F2457,'[2]Master URL List'!$F:$S,12,FALSE)</f>
        <v>CWA-JP101</v>
      </c>
      <c r="Y2457" s="6" t="str">
        <f>VLOOKUP($F2457,'[2]Master URL List'!$F:$S,13,FALSE)</f>
        <v>SERITA D BRAME</v>
      </c>
      <c r="Z2457" s="6" t="str">
        <f>VLOOKUP($F2457,'[2]Master URL List'!$F:$S,14,FALSE)</f>
        <v>INSHIN@PROTONMAIL.COM</v>
      </c>
    </row>
    <row r="2458" spans="1:27" s="6" customFormat="1" ht="12.75" customHeight="1" x14ac:dyDescent="0.2">
      <c r="A2458" s="6" t="s">
        <v>2640</v>
      </c>
      <c r="B2458" s="6" t="s">
        <v>2639</v>
      </c>
      <c r="C2458" s="5" t="s">
        <v>2638</v>
      </c>
      <c r="D2458" s="5" t="str">
        <f t="shared" si="43"/>
        <v>GABRIELLEMOORE.COM</v>
      </c>
      <c r="E2458" s="17">
        <v>5967</v>
      </c>
      <c r="F2458" s="16" t="s">
        <v>2637</v>
      </c>
      <c r="H2458" s="7"/>
      <c r="I2458" s="7" t="s">
        <v>151</v>
      </c>
      <c r="J2458" s="7" t="s">
        <v>151</v>
      </c>
      <c r="K2458" s="7" t="s">
        <v>151</v>
      </c>
      <c r="L2458" s="7" t="s">
        <v>151</v>
      </c>
      <c r="M2458" s="7" t="s">
        <v>151</v>
      </c>
      <c r="N2458" s="6" t="s">
        <v>4027</v>
      </c>
      <c r="O2458" s="6" t="s">
        <v>3899</v>
      </c>
      <c r="P2458" s="9"/>
      <c r="Q2458" s="9"/>
      <c r="R2458" s="6" t="s">
        <v>1747</v>
      </c>
      <c r="S2458" s="6" t="e">
        <v>#N/A</v>
      </c>
      <c r="T2458" s="6" t="e">
        <v>#N/A</v>
      </c>
      <c r="W2458" s="23" t="e">
        <f>VLOOKUP(F2458,'[1]AM Report'!$C:$L,10,FALSE)</f>
        <v>#N/A</v>
      </c>
      <c r="X2458" s="6" t="str">
        <f>VLOOKUP(F2458,'[2]Master URL List'!$F:$S,12,FALSE)</f>
        <v>CWA-JP101</v>
      </c>
      <c r="Y2458" s="6" t="str">
        <f>VLOOKUP($F2458,'[2]Master URL List'!$F:$S,13,FALSE)</f>
        <v>ALEJANDRO</v>
      </c>
      <c r="Z2458" s="6" t="str">
        <f>VLOOKUP($F2458,'[2]Master URL List'!$F:$S,14,FALSE)</f>
        <v>ALEX@INSSPIRA.COM</v>
      </c>
    </row>
    <row r="2459" spans="1:27" s="64" customFormat="1" ht="12.75" customHeight="1" x14ac:dyDescent="0.2">
      <c r="A2459" s="64" t="s">
        <v>2644</v>
      </c>
      <c r="B2459" s="64" t="s">
        <v>2641</v>
      </c>
      <c r="C2459" s="65" t="s">
        <v>2643</v>
      </c>
      <c r="D2459" s="65" t="str">
        <f t="shared" si="43"/>
        <v>PUREWEBPOWER.COM</v>
      </c>
      <c r="E2459" s="66">
        <v>5967</v>
      </c>
      <c r="F2459" s="67" t="s">
        <v>2642</v>
      </c>
      <c r="G2459" s="64" t="s">
        <v>5004</v>
      </c>
      <c r="H2459" s="64" t="s">
        <v>5005</v>
      </c>
      <c r="I2459" s="64" t="s">
        <v>151</v>
      </c>
      <c r="J2459" s="64" t="s">
        <v>151</v>
      </c>
      <c r="K2459" s="64" t="s">
        <v>151</v>
      </c>
      <c r="L2459" s="64" t="s">
        <v>151</v>
      </c>
      <c r="M2459" s="64" t="s">
        <v>151</v>
      </c>
      <c r="N2459" s="6"/>
      <c r="O2459" s="64" t="s">
        <v>3899</v>
      </c>
      <c r="P2459" s="9"/>
      <c r="Q2459" s="9"/>
      <c r="R2459" s="64" t="s">
        <v>1747</v>
      </c>
      <c r="S2459" s="64" t="e">
        <v>#N/A</v>
      </c>
      <c r="T2459" s="64" t="e">
        <v>#N/A</v>
      </c>
      <c r="U2459" s="6"/>
      <c r="W2459" s="23" t="e">
        <f>VLOOKUP(F2459,'[1]AM Report'!$C:$L,10,FALSE)</f>
        <v>#N/A</v>
      </c>
      <c r="X2459" s="6" t="str">
        <f>VLOOKUP(F2459,'[2]Master URL List'!$F:$S,12,FALSE)</f>
        <v>CWA-JP101</v>
      </c>
      <c r="Y2459" s="6" t="str">
        <f>VLOOKUP($F2459,'[2]Master URL List'!$F:$S,13,FALSE)</f>
        <v>ED DOOGE</v>
      </c>
      <c r="Z2459" s="6" t="str">
        <f>VLOOKUP($F2459,'[2]Master URL List'!$F:$S,14,FALSE)</f>
        <v>EDDOOGE@GMAIL.COM</v>
      </c>
      <c r="AA2459" s="6"/>
    </row>
    <row r="2460" spans="1:27" s="64" customFormat="1" ht="12.75" customHeight="1" x14ac:dyDescent="0.2">
      <c r="A2460" s="64" t="s">
        <v>2645</v>
      </c>
      <c r="B2460" s="64" t="s">
        <v>2641</v>
      </c>
      <c r="C2460" s="65" t="s">
        <v>2643</v>
      </c>
      <c r="D2460" s="65" t="str">
        <f t="shared" si="43"/>
        <v>PUREWEBPOWER.COM</v>
      </c>
      <c r="E2460" s="66">
        <v>5967</v>
      </c>
      <c r="F2460" s="67" t="s">
        <v>2642</v>
      </c>
      <c r="G2460" s="64" t="s">
        <v>5004</v>
      </c>
      <c r="H2460" s="64" t="s">
        <v>5005</v>
      </c>
      <c r="I2460" s="64" t="s">
        <v>151</v>
      </c>
      <c r="J2460" s="64" t="s">
        <v>151</v>
      </c>
      <c r="K2460" s="64" t="s">
        <v>151</v>
      </c>
      <c r="L2460" s="64" t="s">
        <v>151</v>
      </c>
      <c r="M2460" s="64" t="s">
        <v>151</v>
      </c>
      <c r="N2460" s="6"/>
      <c r="O2460" s="64" t="s">
        <v>3899</v>
      </c>
      <c r="P2460" s="9"/>
      <c r="Q2460" s="9"/>
      <c r="R2460" s="64" t="s">
        <v>1747</v>
      </c>
      <c r="S2460" s="64" t="e">
        <v>#N/A</v>
      </c>
      <c r="T2460" s="64" t="e">
        <v>#N/A</v>
      </c>
      <c r="U2460" s="6"/>
      <c r="W2460" s="23" t="e">
        <f>VLOOKUP(F2460,'[1]AM Report'!$C:$L,10,FALSE)</f>
        <v>#N/A</v>
      </c>
      <c r="X2460" s="6" t="str">
        <f>VLOOKUP(F2460,'[2]Master URL List'!$F:$S,12,FALSE)</f>
        <v>CWA-JP101</v>
      </c>
      <c r="Y2460" s="6" t="str">
        <f>VLOOKUP($F2460,'[2]Master URL List'!$F:$S,13,FALSE)</f>
        <v>ED DOOGE</v>
      </c>
      <c r="Z2460" s="6" t="str">
        <f>VLOOKUP($F2460,'[2]Master URL List'!$F:$S,14,FALSE)</f>
        <v>EDDOOGE@GMAIL.COM</v>
      </c>
      <c r="AA2460" s="6"/>
    </row>
    <row r="2461" spans="1:27" s="64" customFormat="1" ht="12.75" customHeight="1" x14ac:dyDescent="0.2">
      <c r="A2461" s="64" t="s">
        <v>2646</v>
      </c>
      <c r="B2461" s="64" t="s">
        <v>2641</v>
      </c>
      <c r="C2461" s="65" t="s">
        <v>2643</v>
      </c>
      <c r="D2461" s="65" t="str">
        <f t="shared" si="43"/>
        <v>PUREWEBPOWER.COM</v>
      </c>
      <c r="E2461" s="66">
        <v>5967</v>
      </c>
      <c r="F2461" s="67" t="s">
        <v>2642</v>
      </c>
      <c r="G2461" s="64" t="s">
        <v>5004</v>
      </c>
      <c r="H2461" s="64" t="s">
        <v>5005</v>
      </c>
      <c r="I2461" s="64" t="s">
        <v>151</v>
      </c>
      <c r="J2461" s="64" t="s">
        <v>151</v>
      </c>
      <c r="K2461" s="64" t="s">
        <v>151</v>
      </c>
      <c r="L2461" s="64" t="s">
        <v>151</v>
      </c>
      <c r="M2461" s="64" t="s">
        <v>151</v>
      </c>
      <c r="N2461" s="6"/>
      <c r="O2461" s="64" t="s">
        <v>3899</v>
      </c>
      <c r="P2461" s="9"/>
      <c r="Q2461" s="9"/>
      <c r="R2461" s="64" t="s">
        <v>1747</v>
      </c>
      <c r="S2461" s="64" t="e">
        <v>#N/A</v>
      </c>
      <c r="T2461" s="64" t="e">
        <v>#N/A</v>
      </c>
      <c r="U2461" s="6"/>
      <c r="W2461" s="23" t="e">
        <f>VLOOKUP(F2461,'[1]AM Report'!$C:$L,10,FALSE)</f>
        <v>#N/A</v>
      </c>
      <c r="X2461" s="6" t="str">
        <f>VLOOKUP(F2461,'[2]Master URL List'!$F:$S,12,FALSE)</f>
        <v>CWA-JP101</v>
      </c>
      <c r="Y2461" s="6" t="str">
        <f>VLOOKUP($F2461,'[2]Master URL List'!$F:$S,13,FALSE)</f>
        <v>ED DOOGE</v>
      </c>
      <c r="Z2461" s="6" t="str">
        <f>VLOOKUP($F2461,'[2]Master URL List'!$F:$S,14,FALSE)</f>
        <v>EDDOOGE@GMAIL.COM</v>
      </c>
      <c r="AA2461" s="6"/>
    </row>
    <row r="2462" spans="1:27" s="64" customFormat="1" ht="12.75" customHeight="1" x14ac:dyDescent="0.2">
      <c r="A2462" s="64" t="s">
        <v>2647</v>
      </c>
      <c r="B2462" s="64" t="s">
        <v>2641</v>
      </c>
      <c r="C2462" s="65" t="s">
        <v>2643</v>
      </c>
      <c r="D2462" s="65" t="str">
        <f t="shared" si="43"/>
        <v>PUREWEBPOWER.COM</v>
      </c>
      <c r="E2462" s="66">
        <v>5967</v>
      </c>
      <c r="F2462" s="67" t="s">
        <v>2642</v>
      </c>
      <c r="G2462" s="64" t="s">
        <v>5004</v>
      </c>
      <c r="H2462" s="64" t="s">
        <v>5005</v>
      </c>
      <c r="I2462" s="64" t="s">
        <v>151</v>
      </c>
      <c r="J2462" s="64" t="s">
        <v>151</v>
      </c>
      <c r="K2462" s="64" t="s">
        <v>151</v>
      </c>
      <c r="L2462" s="64" t="s">
        <v>151</v>
      </c>
      <c r="M2462" s="64" t="s">
        <v>151</v>
      </c>
      <c r="N2462" s="6"/>
      <c r="O2462" s="64" t="s">
        <v>3899</v>
      </c>
      <c r="P2462" s="9"/>
      <c r="Q2462" s="9"/>
      <c r="R2462" s="64" t="s">
        <v>1747</v>
      </c>
      <c r="S2462" s="64" t="e">
        <v>#N/A</v>
      </c>
      <c r="T2462" s="64" t="e">
        <v>#N/A</v>
      </c>
      <c r="U2462" s="6"/>
      <c r="W2462" s="23" t="e">
        <f>VLOOKUP(F2462,'[1]AM Report'!$C:$L,10,FALSE)</f>
        <v>#N/A</v>
      </c>
      <c r="X2462" s="6" t="str">
        <f>VLOOKUP(F2462,'[2]Master URL List'!$F:$S,12,FALSE)</f>
        <v>CWA-JP101</v>
      </c>
      <c r="Y2462" s="6" t="str">
        <f>VLOOKUP($F2462,'[2]Master URL List'!$F:$S,13,FALSE)</f>
        <v>ED DOOGE</v>
      </c>
      <c r="Z2462" s="6" t="str">
        <f>VLOOKUP($F2462,'[2]Master URL List'!$F:$S,14,FALSE)</f>
        <v>EDDOOGE@GMAIL.COM</v>
      </c>
      <c r="AA2462" s="6"/>
    </row>
    <row r="2463" spans="1:27" s="64" customFormat="1" ht="12.75" customHeight="1" x14ac:dyDescent="0.2">
      <c r="A2463" s="64" t="s">
        <v>2648</v>
      </c>
      <c r="B2463" s="64" t="s">
        <v>2641</v>
      </c>
      <c r="C2463" s="65" t="s">
        <v>2643</v>
      </c>
      <c r="D2463" s="65" t="str">
        <f t="shared" si="43"/>
        <v>PUREWEBPOWER.COM</v>
      </c>
      <c r="E2463" s="66">
        <v>5967</v>
      </c>
      <c r="F2463" s="67" t="s">
        <v>2642</v>
      </c>
      <c r="G2463" s="64" t="s">
        <v>5004</v>
      </c>
      <c r="H2463" s="64" t="s">
        <v>5005</v>
      </c>
      <c r="I2463" s="64" t="s">
        <v>151</v>
      </c>
      <c r="J2463" s="64" t="s">
        <v>151</v>
      </c>
      <c r="K2463" s="64" t="s">
        <v>151</v>
      </c>
      <c r="L2463" s="64" t="s">
        <v>151</v>
      </c>
      <c r="M2463" s="64" t="s">
        <v>151</v>
      </c>
      <c r="N2463" s="6"/>
      <c r="O2463" s="64" t="s">
        <v>3899</v>
      </c>
      <c r="P2463" s="9"/>
      <c r="Q2463" s="9"/>
      <c r="R2463" s="64" t="s">
        <v>1747</v>
      </c>
      <c r="S2463" s="64" t="e">
        <v>#N/A</v>
      </c>
      <c r="T2463" s="64" t="e">
        <v>#N/A</v>
      </c>
      <c r="U2463" s="6"/>
      <c r="W2463" s="23" t="e">
        <f>VLOOKUP(F2463,'[1]AM Report'!$C:$L,10,FALSE)</f>
        <v>#N/A</v>
      </c>
      <c r="X2463" s="6" t="str">
        <f>VLOOKUP(F2463,'[2]Master URL List'!$F:$S,12,FALSE)</f>
        <v>CWA-JP101</v>
      </c>
      <c r="Y2463" s="6" t="str">
        <f>VLOOKUP($F2463,'[2]Master URL List'!$F:$S,13,FALSE)</f>
        <v>ED DOOGE</v>
      </c>
      <c r="Z2463" s="6" t="str">
        <f>VLOOKUP($F2463,'[2]Master URL List'!$F:$S,14,FALSE)</f>
        <v>EDDOOGE@GMAIL.COM</v>
      </c>
      <c r="AA2463" s="6"/>
    </row>
    <row r="2464" spans="1:27" s="64" customFormat="1" ht="12.75" customHeight="1" x14ac:dyDescent="0.2">
      <c r="A2464" s="64" t="s">
        <v>2649</v>
      </c>
      <c r="B2464" s="64" t="s">
        <v>2641</v>
      </c>
      <c r="C2464" s="65" t="s">
        <v>2643</v>
      </c>
      <c r="D2464" s="65" t="str">
        <f t="shared" si="43"/>
        <v>PUREWEBPOWER.COM</v>
      </c>
      <c r="E2464" s="66">
        <v>5967</v>
      </c>
      <c r="F2464" s="67" t="s">
        <v>2642</v>
      </c>
      <c r="G2464" s="64" t="s">
        <v>5004</v>
      </c>
      <c r="H2464" s="64" t="s">
        <v>5005</v>
      </c>
      <c r="I2464" s="64" t="s">
        <v>151</v>
      </c>
      <c r="J2464" s="64" t="s">
        <v>151</v>
      </c>
      <c r="K2464" s="64" t="s">
        <v>151</v>
      </c>
      <c r="L2464" s="64" t="s">
        <v>151</v>
      </c>
      <c r="M2464" s="64" t="s">
        <v>151</v>
      </c>
      <c r="N2464" s="6"/>
      <c r="O2464" s="64" t="s">
        <v>3899</v>
      </c>
      <c r="P2464" s="9"/>
      <c r="Q2464" s="9"/>
      <c r="R2464" s="64" t="s">
        <v>1747</v>
      </c>
      <c r="S2464" s="64" t="e">
        <v>#N/A</v>
      </c>
      <c r="T2464" s="64" t="e">
        <v>#N/A</v>
      </c>
      <c r="U2464" s="6"/>
      <c r="W2464" s="23" t="e">
        <f>VLOOKUP(F2464,'[1]AM Report'!$C:$L,10,FALSE)</f>
        <v>#N/A</v>
      </c>
      <c r="X2464" s="6" t="str">
        <f>VLOOKUP(F2464,'[2]Master URL List'!$F:$S,12,FALSE)</f>
        <v>CWA-JP101</v>
      </c>
      <c r="Y2464" s="6" t="str">
        <f>VLOOKUP($F2464,'[2]Master URL List'!$F:$S,13,FALSE)</f>
        <v>ED DOOGE</v>
      </c>
      <c r="Z2464" s="6" t="str">
        <f>VLOOKUP($F2464,'[2]Master URL List'!$F:$S,14,FALSE)</f>
        <v>EDDOOGE@GMAIL.COM</v>
      </c>
      <c r="AA2464" s="6"/>
    </row>
    <row r="2465" spans="1:27" s="64" customFormat="1" ht="12.75" customHeight="1" x14ac:dyDescent="0.2">
      <c r="A2465" s="64" t="s">
        <v>2650</v>
      </c>
      <c r="B2465" s="64" t="s">
        <v>2641</v>
      </c>
      <c r="C2465" s="65" t="s">
        <v>2643</v>
      </c>
      <c r="D2465" s="65" t="str">
        <f t="shared" si="43"/>
        <v>PUREWEBPOWER.COM</v>
      </c>
      <c r="E2465" s="66">
        <v>5967</v>
      </c>
      <c r="F2465" s="67" t="s">
        <v>2642</v>
      </c>
      <c r="G2465" s="64" t="s">
        <v>5004</v>
      </c>
      <c r="H2465" s="64" t="s">
        <v>5005</v>
      </c>
      <c r="I2465" s="64" t="s">
        <v>151</v>
      </c>
      <c r="J2465" s="64" t="s">
        <v>151</v>
      </c>
      <c r="K2465" s="64" t="s">
        <v>151</v>
      </c>
      <c r="L2465" s="64" t="s">
        <v>151</v>
      </c>
      <c r="M2465" s="64" t="s">
        <v>151</v>
      </c>
      <c r="N2465" s="6"/>
      <c r="O2465" s="64" t="s">
        <v>3899</v>
      </c>
      <c r="P2465" s="9"/>
      <c r="Q2465" s="9"/>
      <c r="R2465" s="64" t="s">
        <v>1747</v>
      </c>
      <c r="S2465" s="64" t="e">
        <v>#N/A</v>
      </c>
      <c r="T2465" s="64" t="e">
        <v>#N/A</v>
      </c>
      <c r="U2465" s="6"/>
      <c r="W2465" s="23" t="e">
        <f>VLOOKUP(F2465,'[1]AM Report'!$C:$L,10,FALSE)</f>
        <v>#N/A</v>
      </c>
      <c r="X2465" s="6" t="str">
        <f>VLOOKUP(F2465,'[2]Master URL List'!$F:$S,12,FALSE)</f>
        <v>CWA-JP101</v>
      </c>
      <c r="Y2465" s="6" t="str">
        <f>VLOOKUP($F2465,'[2]Master URL List'!$F:$S,13,FALSE)</f>
        <v>ED DOOGE</v>
      </c>
      <c r="Z2465" s="6" t="str">
        <f>VLOOKUP($F2465,'[2]Master URL List'!$F:$S,14,FALSE)</f>
        <v>EDDOOGE@GMAIL.COM</v>
      </c>
      <c r="AA2465" s="6"/>
    </row>
    <row r="2466" spans="1:27" s="64" customFormat="1" ht="12.75" customHeight="1" x14ac:dyDescent="0.2">
      <c r="A2466" s="64" t="s">
        <v>2651</v>
      </c>
      <c r="B2466" s="64" t="s">
        <v>2641</v>
      </c>
      <c r="C2466" s="65" t="s">
        <v>2643</v>
      </c>
      <c r="D2466" s="65" t="str">
        <f t="shared" si="43"/>
        <v>PUREWEBPOWER.COM</v>
      </c>
      <c r="E2466" s="66">
        <v>5967</v>
      </c>
      <c r="F2466" s="67" t="s">
        <v>2642</v>
      </c>
      <c r="G2466" s="64" t="s">
        <v>5004</v>
      </c>
      <c r="H2466" s="64" t="s">
        <v>5005</v>
      </c>
      <c r="I2466" s="64" t="s">
        <v>151</v>
      </c>
      <c r="J2466" s="64" t="s">
        <v>151</v>
      </c>
      <c r="K2466" s="64" t="s">
        <v>151</v>
      </c>
      <c r="L2466" s="64" t="s">
        <v>151</v>
      </c>
      <c r="M2466" s="64" t="s">
        <v>151</v>
      </c>
      <c r="N2466" s="6"/>
      <c r="O2466" s="64" t="s">
        <v>3899</v>
      </c>
      <c r="P2466" s="9"/>
      <c r="Q2466" s="9"/>
      <c r="R2466" s="64" t="s">
        <v>1747</v>
      </c>
      <c r="S2466" s="64" t="e">
        <v>#N/A</v>
      </c>
      <c r="T2466" s="64" t="e">
        <v>#N/A</v>
      </c>
      <c r="U2466" s="6"/>
      <c r="W2466" s="23" t="e">
        <f>VLOOKUP(F2466,'[1]AM Report'!$C:$L,10,FALSE)</f>
        <v>#N/A</v>
      </c>
      <c r="X2466" s="6" t="str">
        <f>VLOOKUP(F2466,'[2]Master URL List'!$F:$S,12,FALSE)</f>
        <v>CWA-JP101</v>
      </c>
      <c r="Y2466" s="6" t="str">
        <f>VLOOKUP($F2466,'[2]Master URL List'!$F:$S,13,FALSE)</f>
        <v>ED DOOGE</v>
      </c>
      <c r="Z2466" s="6" t="str">
        <f>VLOOKUP($F2466,'[2]Master URL List'!$F:$S,14,FALSE)</f>
        <v>EDDOOGE@GMAIL.COM</v>
      </c>
      <c r="AA2466" s="6"/>
    </row>
    <row r="2467" spans="1:27" s="64" customFormat="1" ht="12.75" customHeight="1" x14ac:dyDescent="0.2">
      <c r="A2467" s="64" t="s">
        <v>2652</v>
      </c>
      <c r="B2467" s="64" t="s">
        <v>2641</v>
      </c>
      <c r="C2467" s="65" t="s">
        <v>2643</v>
      </c>
      <c r="D2467" s="65" t="str">
        <f t="shared" si="43"/>
        <v>PUREWEBPOWER.COM</v>
      </c>
      <c r="E2467" s="66">
        <v>5967</v>
      </c>
      <c r="F2467" s="67" t="s">
        <v>2642</v>
      </c>
      <c r="G2467" s="64" t="s">
        <v>5004</v>
      </c>
      <c r="H2467" s="64" t="s">
        <v>5005</v>
      </c>
      <c r="I2467" s="64" t="s">
        <v>151</v>
      </c>
      <c r="J2467" s="64" t="s">
        <v>151</v>
      </c>
      <c r="K2467" s="64" t="s">
        <v>151</v>
      </c>
      <c r="L2467" s="64" t="s">
        <v>151</v>
      </c>
      <c r="M2467" s="64" t="s">
        <v>151</v>
      </c>
      <c r="N2467" s="6"/>
      <c r="O2467" s="64" t="s">
        <v>3899</v>
      </c>
      <c r="P2467" s="9"/>
      <c r="Q2467" s="9"/>
      <c r="R2467" s="64" t="s">
        <v>1747</v>
      </c>
      <c r="S2467" s="64" t="e">
        <v>#N/A</v>
      </c>
      <c r="T2467" s="64" t="e">
        <v>#N/A</v>
      </c>
      <c r="U2467" s="6"/>
      <c r="W2467" s="23" t="e">
        <f>VLOOKUP(F2467,'[1]AM Report'!$C:$L,10,FALSE)</f>
        <v>#N/A</v>
      </c>
      <c r="X2467" s="6" t="str">
        <f>VLOOKUP(F2467,'[2]Master URL List'!$F:$S,12,FALSE)</f>
        <v>CWA-JP101</v>
      </c>
      <c r="Y2467" s="6" t="str">
        <f>VLOOKUP($F2467,'[2]Master URL List'!$F:$S,13,FALSE)</f>
        <v>ED DOOGE</v>
      </c>
      <c r="Z2467" s="6" t="str">
        <f>VLOOKUP($F2467,'[2]Master URL List'!$F:$S,14,FALSE)</f>
        <v>EDDOOGE@GMAIL.COM</v>
      </c>
      <c r="AA2467" s="6"/>
    </row>
    <row r="2468" spans="1:27" s="64" customFormat="1" ht="12.75" customHeight="1" x14ac:dyDescent="0.2">
      <c r="A2468" s="64" t="s">
        <v>2653</v>
      </c>
      <c r="B2468" s="64" t="s">
        <v>2641</v>
      </c>
      <c r="C2468" s="65" t="s">
        <v>2643</v>
      </c>
      <c r="D2468" s="65" t="str">
        <f t="shared" si="43"/>
        <v>PUREWEBPOWER.COM</v>
      </c>
      <c r="E2468" s="66">
        <v>5967</v>
      </c>
      <c r="F2468" s="67" t="s">
        <v>2642</v>
      </c>
      <c r="G2468" s="64" t="s">
        <v>5004</v>
      </c>
      <c r="H2468" s="64" t="s">
        <v>5005</v>
      </c>
      <c r="I2468" s="64" t="s">
        <v>151</v>
      </c>
      <c r="J2468" s="64" t="s">
        <v>151</v>
      </c>
      <c r="K2468" s="64" t="s">
        <v>151</v>
      </c>
      <c r="L2468" s="64" t="s">
        <v>151</v>
      </c>
      <c r="M2468" s="64" t="s">
        <v>151</v>
      </c>
      <c r="N2468" s="6"/>
      <c r="O2468" s="64" t="s">
        <v>3899</v>
      </c>
      <c r="P2468" s="9"/>
      <c r="Q2468" s="9"/>
      <c r="R2468" s="64" t="s">
        <v>1747</v>
      </c>
      <c r="S2468" s="64" t="e">
        <v>#N/A</v>
      </c>
      <c r="T2468" s="64" t="e">
        <v>#N/A</v>
      </c>
      <c r="U2468" s="6"/>
      <c r="W2468" s="23" t="e">
        <f>VLOOKUP(F2468,'[1]AM Report'!$C:$L,10,FALSE)</f>
        <v>#N/A</v>
      </c>
      <c r="X2468" s="6" t="str">
        <f>VLOOKUP(F2468,'[2]Master URL List'!$F:$S,12,FALSE)</f>
        <v>CWA-JP101</v>
      </c>
      <c r="Y2468" s="6" t="str">
        <f>VLOOKUP($F2468,'[2]Master URL List'!$F:$S,13,FALSE)</f>
        <v>ED DOOGE</v>
      </c>
      <c r="Z2468" s="6" t="str">
        <f>VLOOKUP($F2468,'[2]Master URL List'!$F:$S,14,FALSE)</f>
        <v>EDDOOGE@GMAIL.COM</v>
      </c>
      <c r="AA2468" s="6"/>
    </row>
    <row r="2469" spans="1:27" s="64" customFormat="1" ht="12.75" customHeight="1" x14ac:dyDescent="0.2">
      <c r="A2469" s="64" t="s">
        <v>2654</v>
      </c>
      <c r="B2469" s="64" t="s">
        <v>2641</v>
      </c>
      <c r="C2469" s="65" t="s">
        <v>2643</v>
      </c>
      <c r="D2469" s="65" t="str">
        <f t="shared" si="43"/>
        <v>PUREWEBPOWER.COM</v>
      </c>
      <c r="E2469" s="66">
        <v>5967</v>
      </c>
      <c r="F2469" s="67" t="s">
        <v>2642</v>
      </c>
      <c r="G2469" s="64" t="s">
        <v>5004</v>
      </c>
      <c r="H2469" s="64" t="s">
        <v>5005</v>
      </c>
      <c r="I2469" s="64" t="s">
        <v>151</v>
      </c>
      <c r="J2469" s="64" t="s">
        <v>151</v>
      </c>
      <c r="K2469" s="64" t="s">
        <v>151</v>
      </c>
      <c r="L2469" s="64" t="s">
        <v>151</v>
      </c>
      <c r="M2469" s="64" t="s">
        <v>151</v>
      </c>
      <c r="N2469" s="6"/>
      <c r="O2469" s="64" t="s">
        <v>3899</v>
      </c>
      <c r="P2469" s="9"/>
      <c r="Q2469" s="9"/>
      <c r="R2469" s="64" t="s">
        <v>1747</v>
      </c>
      <c r="S2469" s="64" t="e">
        <v>#N/A</v>
      </c>
      <c r="T2469" s="64" t="e">
        <v>#N/A</v>
      </c>
      <c r="U2469" s="6"/>
      <c r="W2469" s="23" t="e">
        <f>VLOOKUP(F2469,'[1]AM Report'!$C:$L,10,FALSE)</f>
        <v>#N/A</v>
      </c>
      <c r="X2469" s="6" t="str">
        <f>VLOOKUP(F2469,'[2]Master URL List'!$F:$S,12,FALSE)</f>
        <v>CWA-JP101</v>
      </c>
      <c r="Y2469" s="6" t="str">
        <f>VLOOKUP($F2469,'[2]Master URL List'!$F:$S,13,FALSE)</f>
        <v>ED DOOGE</v>
      </c>
      <c r="Z2469" s="6" t="str">
        <f>VLOOKUP($F2469,'[2]Master URL List'!$F:$S,14,FALSE)</f>
        <v>EDDOOGE@GMAIL.COM</v>
      </c>
      <c r="AA2469" s="6"/>
    </row>
    <row r="2470" spans="1:27" s="64" customFormat="1" ht="12.75" customHeight="1" x14ac:dyDescent="0.2">
      <c r="A2470" s="64" t="s">
        <v>2655</v>
      </c>
      <c r="B2470" s="64" t="s">
        <v>2641</v>
      </c>
      <c r="C2470" s="65" t="s">
        <v>2643</v>
      </c>
      <c r="D2470" s="65" t="str">
        <f t="shared" si="43"/>
        <v>PUREWEBPOWER.COM</v>
      </c>
      <c r="E2470" s="66">
        <v>5967</v>
      </c>
      <c r="F2470" s="67" t="s">
        <v>2642</v>
      </c>
      <c r="G2470" s="64" t="s">
        <v>5004</v>
      </c>
      <c r="H2470" s="64" t="s">
        <v>5005</v>
      </c>
      <c r="I2470" s="64" t="s">
        <v>151</v>
      </c>
      <c r="J2470" s="64" t="s">
        <v>151</v>
      </c>
      <c r="K2470" s="64" t="s">
        <v>151</v>
      </c>
      <c r="L2470" s="64" t="s">
        <v>151</v>
      </c>
      <c r="M2470" s="64" t="s">
        <v>151</v>
      </c>
      <c r="N2470" s="6"/>
      <c r="O2470" s="64" t="s">
        <v>3899</v>
      </c>
      <c r="P2470" s="9"/>
      <c r="Q2470" s="9"/>
      <c r="R2470" s="64" t="s">
        <v>1747</v>
      </c>
      <c r="S2470" s="64" t="e">
        <v>#N/A</v>
      </c>
      <c r="T2470" s="64" t="e">
        <v>#N/A</v>
      </c>
      <c r="U2470" s="6"/>
      <c r="W2470" s="23" t="e">
        <f>VLOOKUP(F2470,'[1]AM Report'!$C:$L,10,FALSE)</f>
        <v>#N/A</v>
      </c>
      <c r="X2470" s="6" t="str">
        <f>VLOOKUP(F2470,'[2]Master URL List'!$F:$S,12,FALSE)</f>
        <v>CWA-JP101</v>
      </c>
      <c r="Y2470" s="6" t="str">
        <f>VLOOKUP($F2470,'[2]Master URL List'!$F:$S,13,FALSE)</f>
        <v>ED DOOGE</v>
      </c>
      <c r="Z2470" s="6" t="str">
        <f>VLOOKUP($F2470,'[2]Master URL List'!$F:$S,14,FALSE)</f>
        <v>EDDOOGE@GMAIL.COM</v>
      </c>
      <c r="AA2470" s="6"/>
    </row>
    <row r="2471" spans="1:27" s="64" customFormat="1" ht="12.75" customHeight="1" x14ac:dyDescent="0.2">
      <c r="A2471" s="64" t="s">
        <v>2656</v>
      </c>
      <c r="B2471" s="64" t="s">
        <v>2641</v>
      </c>
      <c r="C2471" s="65" t="s">
        <v>2643</v>
      </c>
      <c r="D2471" s="65" t="str">
        <f t="shared" si="43"/>
        <v>PUREWEBPOWER.COM</v>
      </c>
      <c r="E2471" s="66">
        <v>5967</v>
      </c>
      <c r="F2471" s="67" t="s">
        <v>2642</v>
      </c>
      <c r="G2471" s="64" t="s">
        <v>5004</v>
      </c>
      <c r="H2471" s="64" t="s">
        <v>5005</v>
      </c>
      <c r="I2471" s="64" t="s">
        <v>151</v>
      </c>
      <c r="J2471" s="64" t="s">
        <v>151</v>
      </c>
      <c r="K2471" s="64" t="s">
        <v>151</v>
      </c>
      <c r="L2471" s="64" t="s">
        <v>151</v>
      </c>
      <c r="M2471" s="64" t="s">
        <v>151</v>
      </c>
      <c r="N2471" s="6"/>
      <c r="O2471" s="64" t="s">
        <v>3899</v>
      </c>
      <c r="P2471" s="9"/>
      <c r="Q2471" s="9"/>
      <c r="R2471" s="64" t="s">
        <v>1747</v>
      </c>
      <c r="S2471" s="64" t="e">
        <v>#N/A</v>
      </c>
      <c r="T2471" s="64" t="e">
        <v>#N/A</v>
      </c>
      <c r="U2471" s="6"/>
      <c r="W2471" s="23" t="e">
        <f>VLOOKUP(F2471,'[1]AM Report'!$C:$L,10,FALSE)</f>
        <v>#N/A</v>
      </c>
      <c r="X2471" s="6" t="str">
        <f>VLOOKUP(F2471,'[2]Master URL List'!$F:$S,12,FALSE)</f>
        <v>CWA-JP101</v>
      </c>
      <c r="Y2471" s="6" t="str">
        <f>VLOOKUP($F2471,'[2]Master URL List'!$F:$S,13,FALSE)</f>
        <v>ED DOOGE</v>
      </c>
      <c r="Z2471" s="6" t="str">
        <f>VLOOKUP($F2471,'[2]Master URL List'!$F:$S,14,FALSE)</f>
        <v>EDDOOGE@GMAIL.COM</v>
      </c>
      <c r="AA2471" s="6"/>
    </row>
    <row r="2472" spans="1:27" s="64" customFormat="1" ht="12.75" customHeight="1" x14ac:dyDescent="0.2">
      <c r="A2472" s="64" t="s">
        <v>2657</v>
      </c>
      <c r="B2472" s="64" t="s">
        <v>2641</v>
      </c>
      <c r="C2472" s="65" t="s">
        <v>2643</v>
      </c>
      <c r="D2472" s="65" t="str">
        <f t="shared" si="43"/>
        <v>PUREWEBPOWER.COM</v>
      </c>
      <c r="E2472" s="66">
        <v>5967</v>
      </c>
      <c r="F2472" s="67" t="s">
        <v>2642</v>
      </c>
      <c r="G2472" s="64" t="s">
        <v>5004</v>
      </c>
      <c r="H2472" s="64" t="s">
        <v>5005</v>
      </c>
      <c r="I2472" s="64" t="s">
        <v>151</v>
      </c>
      <c r="J2472" s="64" t="s">
        <v>151</v>
      </c>
      <c r="K2472" s="64" t="s">
        <v>151</v>
      </c>
      <c r="L2472" s="64" t="s">
        <v>151</v>
      </c>
      <c r="M2472" s="64" t="s">
        <v>151</v>
      </c>
      <c r="N2472" s="6"/>
      <c r="O2472" s="64" t="s">
        <v>3899</v>
      </c>
      <c r="P2472" s="9"/>
      <c r="Q2472" s="9"/>
      <c r="R2472" s="64" t="s">
        <v>1747</v>
      </c>
      <c r="S2472" s="64" t="e">
        <v>#N/A</v>
      </c>
      <c r="T2472" s="64" t="e">
        <v>#N/A</v>
      </c>
      <c r="U2472" s="6"/>
      <c r="W2472" s="23" t="e">
        <f>VLOOKUP(F2472,'[1]AM Report'!$C:$L,10,FALSE)</f>
        <v>#N/A</v>
      </c>
      <c r="X2472" s="6" t="str">
        <f>VLOOKUP(F2472,'[2]Master URL List'!$F:$S,12,FALSE)</f>
        <v>CWA-JP101</v>
      </c>
      <c r="Y2472" s="6" t="str">
        <f>VLOOKUP($F2472,'[2]Master URL List'!$F:$S,13,FALSE)</f>
        <v>ED DOOGE</v>
      </c>
      <c r="Z2472" s="6" t="str">
        <f>VLOOKUP($F2472,'[2]Master URL List'!$F:$S,14,FALSE)</f>
        <v>EDDOOGE@GMAIL.COM</v>
      </c>
      <c r="AA2472" s="6"/>
    </row>
    <row r="2473" spans="1:27" s="64" customFormat="1" ht="12.75" customHeight="1" x14ac:dyDescent="0.2">
      <c r="A2473" s="64" t="s">
        <v>2658</v>
      </c>
      <c r="B2473" s="64" t="s">
        <v>2641</v>
      </c>
      <c r="C2473" s="65" t="s">
        <v>2643</v>
      </c>
      <c r="D2473" s="65" t="str">
        <f t="shared" si="43"/>
        <v>PUREWEBPOWER.COM</v>
      </c>
      <c r="E2473" s="66">
        <v>5967</v>
      </c>
      <c r="F2473" s="67" t="s">
        <v>2642</v>
      </c>
      <c r="G2473" s="64" t="s">
        <v>5004</v>
      </c>
      <c r="H2473" s="64" t="s">
        <v>5005</v>
      </c>
      <c r="I2473" s="64" t="s">
        <v>151</v>
      </c>
      <c r="J2473" s="64" t="s">
        <v>151</v>
      </c>
      <c r="K2473" s="64" t="s">
        <v>151</v>
      </c>
      <c r="L2473" s="64" t="s">
        <v>151</v>
      </c>
      <c r="M2473" s="64" t="s">
        <v>151</v>
      </c>
      <c r="N2473" s="6"/>
      <c r="O2473" s="64" t="s">
        <v>3899</v>
      </c>
      <c r="P2473" s="9"/>
      <c r="Q2473" s="9"/>
      <c r="R2473" s="64" t="s">
        <v>1747</v>
      </c>
      <c r="S2473" s="64" t="e">
        <v>#N/A</v>
      </c>
      <c r="T2473" s="64" t="e">
        <v>#N/A</v>
      </c>
      <c r="U2473" s="6"/>
      <c r="W2473" s="23" t="e">
        <f>VLOOKUP(F2473,'[1]AM Report'!$C:$L,10,FALSE)</f>
        <v>#N/A</v>
      </c>
      <c r="X2473" s="6" t="str">
        <f>VLOOKUP(F2473,'[2]Master URL List'!$F:$S,12,FALSE)</f>
        <v>CWA-JP101</v>
      </c>
      <c r="Y2473" s="6" t="str">
        <f>VLOOKUP($F2473,'[2]Master URL List'!$F:$S,13,FALSE)</f>
        <v>ED DOOGE</v>
      </c>
      <c r="Z2473" s="6" t="str">
        <f>VLOOKUP($F2473,'[2]Master URL List'!$F:$S,14,FALSE)</f>
        <v>EDDOOGE@GMAIL.COM</v>
      </c>
      <c r="AA2473" s="6"/>
    </row>
    <row r="2474" spans="1:27" s="64" customFormat="1" ht="12.75" customHeight="1" x14ac:dyDescent="0.2">
      <c r="A2474" s="64" t="s">
        <v>2659</v>
      </c>
      <c r="B2474" s="64" t="s">
        <v>2641</v>
      </c>
      <c r="C2474" s="65" t="s">
        <v>2643</v>
      </c>
      <c r="D2474" s="65" t="str">
        <f t="shared" si="43"/>
        <v>PUREWEBPOWER.COM</v>
      </c>
      <c r="E2474" s="66">
        <v>5967</v>
      </c>
      <c r="F2474" s="67" t="s">
        <v>2642</v>
      </c>
      <c r="G2474" s="64" t="s">
        <v>5004</v>
      </c>
      <c r="H2474" s="64" t="s">
        <v>5005</v>
      </c>
      <c r="I2474" s="64" t="s">
        <v>151</v>
      </c>
      <c r="J2474" s="64" t="s">
        <v>151</v>
      </c>
      <c r="K2474" s="64" t="s">
        <v>151</v>
      </c>
      <c r="L2474" s="64" t="s">
        <v>151</v>
      </c>
      <c r="M2474" s="64" t="s">
        <v>151</v>
      </c>
      <c r="N2474" s="6"/>
      <c r="O2474" s="64" t="s">
        <v>3899</v>
      </c>
      <c r="P2474" s="9"/>
      <c r="Q2474" s="9"/>
      <c r="R2474" s="64" t="s">
        <v>1747</v>
      </c>
      <c r="S2474" s="64" t="e">
        <v>#N/A</v>
      </c>
      <c r="T2474" s="64" t="e">
        <v>#N/A</v>
      </c>
      <c r="U2474" s="6"/>
      <c r="W2474" s="23" t="e">
        <f>VLOOKUP(F2474,'[1]AM Report'!$C:$L,10,FALSE)</f>
        <v>#N/A</v>
      </c>
      <c r="X2474" s="6" t="str">
        <f>VLOOKUP(F2474,'[2]Master URL List'!$F:$S,12,FALSE)</f>
        <v>CWA-JP101</v>
      </c>
      <c r="Y2474" s="6" t="str">
        <f>VLOOKUP($F2474,'[2]Master URL List'!$F:$S,13,FALSE)</f>
        <v>ED DOOGE</v>
      </c>
      <c r="Z2474" s="6" t="str">
        <f>VLOOKUP($F2474,'[2]Master URL List'!$F:$S,14,FALSE)</f>
        <v>EDDOOGE@GMAIL.COM</v>
      </c>
      <c r="AA2474" s="6"/>
    </row>
    <row r="2475" spans="1:27" s="64" customFormat="1" ht="12.75" customHeight="1" x14ac:dyDescent="0.2">
      <c r="A2475" s="64" t="s">
        <v>2660</v>
      </c>
      <c r="B2475" s="64" t="s">
        <v>2641</v>
      </c>
      <c r="C2475" s="65" t="s">
        <v>2643</v>
      </c>
      <c r="D2475" s="65" t="str">
        <f t="shared" si="43"/>
        <v>PUREWEBPOWER.COM</v>
      </c>
      <c r="E2475" s="66">
        <v>5967</v>
      </c>
      <c r="F2475" s="67" t="s">
        <v>2642</v>
      </c>
      <c r="G2475" s="64" t="s">
        <v>5004</v>
      </c>
      <c r="H2475" s="64" t="s">
        <v>5005</v>
      </c>
      <c r="I2475" s="64" t="s">
        <v>151</v>
      </c>
      <c r="J2475" s="64" t="s">
        <v>151</v>
      </c>
      <c r="K2475" s="64" t="s">
        <v>151</v>
      </c>
      <c r="L2475" s="64" t="s">
        <v>151</v>
      </c>
      <c r="M2475" s="64" t="s">
        <v>151</v>
      </c>
      <c r="N2475" s="6"/>
      <c r="O2475" s="64" t="s">
        <v>3899</v>
      </c>
      <c r="P2475" s="9"/>
      <c r="Q2475" s="9"/>
      <c r="R2475" s="64" t="s">
        <v>1747</v>
      </c>
      <c r="S2475" s="64" t="e">
        <v>#N/A</v>
      </c>
      <c r="T2475" s="64" t="e">
        <v>#N/A</v>
      </c>
      <c r="U2475" s="6"/>
      <c r="W2475" s="23" t="e">
        <f>VLOOKUP(F2475,'[1]AM Report'!$C:$L,10,FALSE)</f>
        <v>#N/A</v>
      </c>
      <c r="X2475" s="6" t="str">
        <f>VLOOKUP(F2475,'[2]Master URL List'!$F:$S,12,FALSE)</f>
        <v>CWA-JP101</v>
      </c>
      <c r="Y2475" s="6" t="str">
        <f>VLOOKUP($F2475,'[2]Master URL List'!$F:$S,13,FALSE)</f>
        <v>ED DOOGE</v>
      </c>
      <c r="Z2475" s="6" t="str">
        <f>VLOOKUP($F2475,'[2]Master URL List'!$F:$S,14,FALSE)</f>
        <v>EDDOOGE@GMAIL.COM</v>
      </c>
      <c r="AA2475" s="6"/>
    </row>
    <row r="2476" spans="1:27" s="64" customFormat="1" ht="12.75" customHeight="1" x14ac:dyDescent="0.2">
      <c r="A2476" s="64" t="s">
        <v>2661</v>
      </c>
      <c r="B2476" s="64" t="s">
        <v>2641</v>
      </c>
      <c r="C2476" s="65" t="s">
        <v>2643</v>
      </c>
      <c r="D2476" s="65" t="str">
        <f t="shared" si="43"/>
        <v>PUREWEBPOWER.COM</v>
      </c>
      <c r="E2476" s="66">
        <v>5967</v>
      </c>
      <c r="F2476" s="67" t="s">
        <v>2642</v>
      </c>
      <c r="G2476" s="64" t="s">
        <v>5004</v>
      </c>
      <c r="H2476" s="64" t="s">
        <v>5005</v>
      </c>
      <c r="I2476" s="64" t="s">
        <v>151</v>
      </c>
      <c r="J2476" s="64" t="s">
        <v>151</v>
      </c>
      <c r="K2476" s="64" t="s">
        <v>151</v>
      </c>
      <c r="L2476" s="64" t="s">
        <v>151</v>
      </c>
      <c r="M2476" s="64" t="s">
        <v>151</v>
      </c>
      <c r="N2476" s="6"/>
      <c r="O2476" s="64" t="s">
        <v>3899</v>
      </c>
      <c r="P2476" s="9"/>
      <c r="Q2476" s="9"/>
      <c r="R2476" s="64" t="s">
        <v>1747</v>
      </c>
      <c r="S2476" s="64" t="e">
        <v>#N/A</v>
      </c>
      <c r="T2476" s="64" t="e">
        <v>#N/A</v>
      </c>
      <c r="U2476" s="6"/>
      <c r="W2476" s="23" t="e">
        <f>VLOOKUP(F2476,'[1]AM Report'!$C:$L,10,FALSE)</f>
        <v>#N/A</v>
      </c>
      <c r="X2476" s="6" t="str">
        <f>VLOOKUP(F2476,'[2]Master URL List'!$F:$S,12,FALSE)</f>
        <v>CWA-JP101</v>
      </c>
      <c r="Y2476" s="6" t="str">
        <f>VLOOKUP($F2476,'[2]Master URL List'!$F:$S,13,FALSE)</f>
        <v>ED DOOGE</v>
      </c>
      <c r="Z2476" s="6" t="str">
        <f>VLOOKUP($F2476,'[2]Master URL List'!$F:$S,14,FALSE)</f>
        <v>EDDOOGE@GMAIL.COM</v>
      </c>
      <c r="AA2476" s="6"/>
    </row>
    <row r="2477" spans="1:27" s="64" customFormat="1" ht="12.75" customHeight="1" x14ac:dyDescent="0.2">
      <c r="A2477" s="64" t="s">
        <v>2662</v>
      </c>
      <c r="B2477" s="64" t="s">
        <v>2641</v>
      </c>
      <c r="C2477" s="65" t="s">
        <v>2643</v>
      </c>
      <c r="D2477" s="65" t="str">
        <f t="shared" si="43"/>
        <v>PUREWEBPOWER.COM</v>
      </c>
      <c r="E2477" s="66">
        <v>5967</v>
      </c>
      <c r="F2477" s="67" t="s">
        <v>2642</v>
      </c>
      <c r="G2477" s="64" t="s">
        <v>5004</v>
      </c>
      <c r="H2477" s="64" t="s">
        <v>5005</v>
      </c>
      <c r="I2477" s="64" t="s">
        <v>151</v>
      </c>
      <c r="J2477" s="64" t="s">
        <v>151</v>
      </c>
      <c r="K2477" s="64" t="s">
        <v>151</v>
      </c>
      <c r="L2477" s="64" t="s">
        <v>151</v>
      </c>
      <c r="M2477" s="64" t="s">
        <v>151</v>
      </c>
      <c r="N2477" s="6"/>
      <c r="O2477" s="64" t="s">
        <v>3899</v>
      </c>
      <c r="P2477" s="9"/>
      <c r="Q2477" s="9"/>
      <c r="R2477" s="64" t="s">
        <v>1747</v>
      </c>
      <c r="S2477" s="64" t="e">
        <v>#N/A</v>
      </c>
      <c r="T2477" s="64" t="e">
        <v>#N/A</v>
      </c>
      <c r="U2477" s="6"/>
      <c r="W2477" s="23" t="e">
        <f>VLOOKUP(F2477,'[1]AM Report'!$C:$L,10,FALSE)</f>
        <v>#N/A</v>
      </c>
      <c r="X2477" s="6" t="str">
        <f>VLOOKUP(F2477,'[2]Master URL List'!$F:$S,12,FALSE)</f>
        <v>CWA-JP101</v>
      </c>
      <c r="Y2477" s="6" t="str">
        <f>VLOOKUP($F2477,'[2]Master URL List'!$F:$S,13,FALSE)</f>
        <v>ED DOOGE</v>
      </c>
      <c r="Z2477" s="6" t="str">
        <f>VLOOKUP($F2477,'[2]Master URL List'!$F:$S,14,FALSE)</f>
        <v>EDDOOGE@GMAIL.COM</v>
      </c>
      <c r="AA2477" s="6"/>
    </row>
    <row r="2478" spans="1:27" s="64" customFormat="1" ht="12.75" customHeight="1" x14ac:dyDescent="0.2">
      <c r="A2478" s="64" t="s">
        <v>2663</v>
      </c>
      <c r="B2478" s="64" t="s">
        <v>2641</v>
      </c>
      <c r="C2478" s="65" t="s">
        <v>2643</v>
      </c>
      <c r="D2478" s="65" t="str">
        <f t="shared" si="43"/>
        <v>PUREWEBPOWER.COM</v>
      </c>
      <c r="E2478" s="66">
        <v>5967</v>
      </c>
      <c r="F2478" s="67" t="s">
        <v>2642</v>
      </c>
      <c r="G2478" s="64" t="s">
        <v>5004</v>
      </c>
      <c r="H2478" s="64" t="s">
        <v>5005</v>
      </c>
      <c r="I2478" s="64" t="s">
        <v>151</v>
      </c>
      <c r="J2478" s="64" t="s">
        <v>151</v>
      </c>
      <c r="K2478" s="64" t="s">
        <v>151</v>
      </c>
      <c r="L2478" s="64" t="s">
        <v>151</v>
      </c>
      <c r="M2478" s="64" t="s">
        <v>151</v>
      </c>
      <c r="N2478" s="6"/>
      <c r="O2478" s="64" t="s">
        <v>3899</v>
      </c>
      <c r="P2478" s="9"/>
      <c r="Q2478" s="9"/>
      <c r="R2478" s="64" t="s">
        <v>1747</v>
      </c>
      <c r="S2478" s="64" t="e">
        <v>#N/A</v>
      </c>
      <c r="T2478" s="64" t="e">
        <v>#N/A</v>
      </c>
      <c r="U2478" s="6"/>
      <c r="W2478" s="23" t="e">
        <f>VLOOKUP(F2478,'[1]AM Report'!$C:$L,10,FALSE)</f>
        <v>#N/A</v>
      </c>
      <c r="X2478" s="6" t="str">
        <f>VLOOKUP(F2478,'[2]Master URL List'!$F:$S,12,FALSE)</f>
        <v>CWA-JP101</v>
      </c>
      <c r="Y2478" s="6" t="str">
        <f>VLOOKUP($F2478,'[2]Master URL List'!$F:$S,13,FALSE)</f>
        <v>ED DOOGE</v>
      </c>
      <c r="Z2478" s="6" t="str">
        <f>VLOOKUP($F2478,'[2]Master URL List'!$F:$S,14,FALSE)</f>
        <v>EDDOOGE@GMAIL.COM</v>
      </c>
      <c r="AA2478" s="6"/>
    </row>
    <row r="2479" spans="1:27" s="64" customFormat="1" ht="12.75" customHeight="1" x14ac:dyDescent="0.2">
      <c r="A2479" s="64" t="s">
        <v>2664</v>
      </c>
      <c r="B2479" s="64" t="s">
        <v>2641</v>
      </c>
      <c r="C2479" s="65" t="s">
        <v>2643</v>
      </c>
      <c r="D2479" s="65" t="str">
        <f t="shared" si="43"/>
        <v>PUREWEBPOWER.COM</v>
      </c>
      <c r="E2479" s="66">
        <v>5967</v>
      </c>
      <c r="F2479" s="67" t="s">
        <v>2642</v>
      </c>
      <c r="G2479" s="64" t="s">
        <v>5004</v>
      </c>
      <c r="H2479" s="64" t="s">
        <v>5005</v>
      </c>
      <c r="I2479" s="64" t="s">
        <v>151</v>
      </c>
      <c r="J2479" s="64" t="s">
        <v>151</v>
      </c>
      <c r="K2479" s="64" t="s">
        <v>151</v>
      </c>
      <c r="L2479" s="64" t="s">
        <v>151</v>
      </c>
      <c r="M2479" s="64" t="s">
        <v>151</v>
      </c>
      <c r="N2479" s="6"/>
      <c r="O2479" s="64" t="s">
        <v>3899</v>
      </c>
      <c r="P2479" s="9"/>
      <c r="Q2479" s="9"/>
      <c r="R2479" s="64" t="s">
        <v>1747</v>
      </c>
      <c r="S2479" s="64" t="e">
        <v>#N/A</v>
      </c>
      <c r="T2479" s="64" t="e">
        <v>#N/A</v>
      </c>
      <c r="U2479" s="6"/>
      <c r="W2479" s="23" t="e">
        <f>VLOOKUP(F2479,'[1]AM Report'!$C:$L,10,FALSE)</f>
        <v>#N/A</v>
      </c>
      <c r="X2479" s="6" t="str">
        <f>VLOOKUP(F2479,'[2]Master URL List'!$F:$S,12,FALSE)</f>
        <v>CWA-JP101</v>
      </c>
      <c r="Y2479" s="6" t="str">
        <f>VLOOKUP($F2479,'[2]Master URL List'!$F:$S,13,FALSE)</f>
        <v>ED DOOGE</v>
      </c>
      <c r="Z2479" s="6" t="str">
        <f>VLOOKUP($F2479,'[2]Master URL List'!$F:$S,14,FALSE)</f>
        <v>EDDOOGE@GMAIL.COM</v>
      </c>
      <c r="AA2479" s="6"/>
    </row>
    <row r="2480" spans="1:27" s="64" customFormat="1" ht="12.75" customHeight="1" x14ac:dyDescent="0.2">
      <c r="A2480" s="64" t="s">
        <v>2665</v>
      </c>
      <c r="B2480" s="64" t="s">
        <v>2641</v>
      </c>
      <c r="C2480" s="65" t="s">
        <v>2643</v>
      </c>
      <c r="D2480" s="65" t="str">
        <f t="shared" si="43"/>
        <v>PUREWEBPOWER.COM</v>
      </c>
      <c r="E2480" s="66">
        <v>5967</v>
      </c>
      <c r="F2480" s="67" t="s">
        <v>2642</v>
      </c>
      <c r="G2480" s="64" t="s">
        <v>5004</v>
      </c>
      <c r="H2480" s="64" t="s">
        <v>5005</v>
      </c>
      <c r="I2480" s="64" t="s">
        <v>151</v>
      </c>
      <c r="J2480" s="64" t="s">
        <v>151</v>
      </c>
      <c r="K2480" s="64" t="s">
        <v>151</v>
      </c>
      <c r="L2480" s="64" t="s">
        <v>151</v>
      </c>
      <c r="M2480" s="64" t="s">
        <v>151</v>
      </c>
      <c r="N2480" s="6"/>
      <c r="O2480" s="64" t="s">
        <v>3899</v>
      </c>
      <c r="P2480" s="9"/>
      <c r="Q2480" s="9"/>
      <c r="R2480" s="64" t="s">
        <v>1747</v>
      </c>
      <c r="S2480" s="64" t="e">
        <v>#N/A</v>
      </c>
      <c r="T2480" s="64" t="e">
        <v>#N/A</v>
      </c>
      <c r="U2480" s="6"/>
      <c r="W2480" s="23" t="e">
        <f>VLOOKUP(F2480,'[1]AM Report'!$C:$L,10,FALSE)</f>
        <v>#N/A</v>
      </c>
      <c r="X2480" s="6" t="str">
        <f>VLOOKUP(F2480,'[2]Master URL List'!$F:$S,12,FALSE)</f>
        <v>CWA-JP101</v>
      </c>
      <c r="Y2480" s="6" t="str">
        <f>VLOOKUP($F2480,'[2]Master URL List'!$F:$S,13,FALSE)</f>
        <v>ED DOOGE</v>
      </c>
      <c r="Z2480" s="6" t="str">
        <f>VLOOKUP($F2480,'[2]Master URL List'!$F:$S,14,FALSE)</f>
        <v>EDDOOGE@GMAIL.COM</v>
      </c>
      <c r="AA2480" s="6"/>
    </row>
    <row r="2481" spans="1:27" s="64" customFormat="1" ht="12.75" customHeight="1" x14ac:dyDescent="0.2">
      <c r="A2481" s="64" t="s">
        <v>2666</v>
      </c>
      <c r="B2481" s="64" t="s">
        <v>2641</v>
      </c>
      <c r="C2481" s="65" t="s">
        <v>2643</v>
      </c>
      <c r="D2481" s="65" t="str">
        <f t="shared" si="43"/>
        <v>PUREWEBPOWER.COM</v>
      </c>
      <c r="E2481" s="66">
        <v>5967</v>
      </c>
      <c r="F2481" s="67" t="s">
        <v>2642</v>
      </c>
      <c r="G2481" s="64" t="s">
        <v>5004</v>
      </c>
      <c r="H2481" s="64" t="s">
        <v>5005</v>
      </c>
      <c r="I2481" s="64" t="s">
        <v>151</v>
      </c>
      <c r="J2481" s="64" t="s">
        <v>151</v>
      </c>
      <c r="K2481" s="64" t="s">
        <v>151</v>
      </c>
      <c r="L2481" s="64" t="s">
        <v>151</v>
      </c>
      <c r="M2481" s="64" t="s">
        <v>151</v>
      </c>
      <c r="N2481" s="6"/>
      <c r="O2481" s="64" t="s">
        <v>3899</v>
      </c>
      <c r="P2481" s="9"/>
      <c r="Q2481" s="9"/>
      <c r="R2481" s="64" t="s">
        <v>1747</v>
      </c>
      <c r="S2481" s="64" t="e">
        <v>#N/A</v>
      </c>
      <c r="T2481" s="64" t="e">
        <v>#N/A</v>
      </c>
      <c r="U2481" s="6"/>
      <c r="W2481" s="23" t="e">
        <f>VLOOKUP(F2481,'[1]AM Report'!$C:$L,10,FALSE)</f>
        <v>#N/A</v>
      </c>
      <c r="X2481" s="6" t="str">
        <f>VLOOKUP(F2481,'[2]Master URL List'!$F:$S,12,FALSE)</f>
        <v>CWA-JP101</v>
      </c>
      <c r="Y2481" s="6" t="str">
        <f>VLOOKUP($F2481,'[2]Master URL List'!$F:$S,13,FALSE)</f>
        <v>ED DOOGE</v>
      </c>
      <c r="Z2481" s="6" t="str">
        <f>VLOOKUP($F2481,'[2]Master URL List'!$F:$S,14,FALSE)</f>
        <v>EDDOOGE@GMAIL.COM</v>
      </c>
      <c r="AA2481" s="6"/>
    </row>
    <row r="2482" spans="1:27" s="64" customFormat="1" ht="12.75" customHeight="1" x14ac:dyDescent="0.2">
      <c r="A2482" s="64" t="s">
        <v>2667</v>
      </c>
      <c r="B2482" s="64" t="s">
        <v>2641</v>
      </c>
      <c r="C2482" s="65" t="s">
        <v>2643</v>
      </c>
      <c r="D2482" s="65" t="str">
        <f t="shared" si="43"/>
        <v>PUREWEBPOWER.COM</v>
      </c>
      <c r="E2482" s="66">
        <v>5967</v>
      </c>
      <c r="F2482" s="67" t="s">
        <v>2642</v>
      </c>
      <c r="G2482" s="64" t="s">
        <v>5004</v>
      </c>
      <c r="H2482" s="64" t="s">
        <v>5005</v>
      </c>
      <c r="I2482" s="64" t="s">
        <v>151</v>
      </c>
      <c r="J2482" s="64" t="s">
        <v>151</v>
      </c>
      <c r="K2482" s="64" t="s">
        <v>151</v>
      </c>
      <c r="L2482" s="64" t="s">
        <v>151</v>
      </c>
      <c r="M2482" s="64" t="s">
        <v>151</v>
      </c>
      <c r="N2482" s="6"/>
      <c r="O2482" s="64" t="s">
        <v>3899</v>
      </c>
      <c r="P2482" s="9"/>
      <c r="Q2482" s="9"/>
      <c r="R2482" s="64" t="s">
        <v>1747</v>
      </c>
      <c r="S2482" s="64" t="e">
        <v>#N/A</v>
      </c>
      <c r="T2482" s="64" t="e">
        <v>#N/A</v>
      </c>
      <c r="U2482" s="6"/>
      <c r="W2482" s="23" t="e">
        <f>VLOOKUP(F2482,'[1]AM Report'!$C:$L,10,FALSE)</f>
        <v>#N/A</v>
      </c>
      <c r="X2482" s="6" t="str">
        <f>VLOOKUP(F2482,'[2]Master URL List'!$F:$S,12,FALSE)</f>
        <v>CWA-JP101</v>
      </c>
      <c r="Y2482" s="6" t="str">
        <f>VLOOKUP($F2482,'[2]Master URL List'!$F:$S,13,FALSE)</f>
        <v>ED DOOGE</v>
      </c>
      <c r="Z2482" s="6" t="str">
        <f>VLOOKUP($F2482,'[2]Master URL List'!$F:$S,14,FALSE)</f>
        <v>EDDOOGE@GMAIL.COM</v>
      </c>
      <c r="AA2482" s="6"/>
    </row>
    <row r="2483" spans="1:27" s="64" customFormat="1" ht="12.75" customHeight="1" x14ac:dyDescent="0.2">
      <c r="A2483" s="64" t="s">
        <v>2668</v>
      </c>
      <c r="B2483" s="64" t="s">
        <v>2641</v>
      </c>
      <c r="C2483" s="65" t="s">
        <v>2643</v>
      </c>
      <c r="D2483" s="65" t="str">
        <f t="shared" si="43"/>
        <v>PUREWEBPOWER.COM</v>
      </c>
      <c r="E2483" s="66">
        <v>5967</v>
      </c>
      <c r="F2483" s="67" t="s">
        <v>2642</v>
      </c>
      <c r="G2483" s="64" t="s">
        <v>5004</v>
      </c>
      <c r="H2483" s="64" t="s">
        <v>5005</v>
      </c>
      <c r="I2483" s="64" t="s">
        <v>151</v>
      </c>
      <c r="J2483" s="64" t="s">
        <v>151</v>
      </c>
      <c r="K2483" s="64" t="s">
        <v>151</v>
      </c>
      <c r="L2483" s="64" t="s">
        <v>151</v>
      </c>
      <c r="M2483" s="64" t="s">
        <v>151</v>
      </c>
      <c r="N2483" s="6"/>
      <c r="O2483" s="64" t="s">
        <v>3899</v>
      </c>
      <c r="P2483" s="9"/>
      <c r="Q2483" s="9"/>
      <c r="R2483" s="64" t="s">
        <v>1747</v>
      </c>
      <c r="S2483" s="64" t="e">
        <v>#N/A</v>
      </c>
      <c r="T2483" s="64" t="e">
        <v>#N/A</v>
      </c>
      <c r="U2483" s="6"/>
      <c r="W2483" s="23" t="e">
        <f>VLOOKUP(F2483,'[1]AM Report'!$C:$L,10,FALSE)</f>
        <v>#N/A</v>
      </c>
      <c r="X2483" s="6" t="str">
        <f>VLOOKUP(F2483,'[2]Master URL List'!$F:$S,12,FALSE)</f>
        <v>CWA-JP101</v>
      </c>
      <c r="Y2483" s="6" t="str">
        <f>VLOOKUP($F2483,'[2]Master URL List'!$F:$S,13,FALSE)</f>
        <v>ED DOOGE</v>
      </c>
      <c r="Z2483" s="6" t="str">
        <f>VLOOKUP($F2483,'[2]Master URL List'!$F:$S,14,FALSE)</f>
        <v>EDDOOGE@GMAIL.COM</v>
      </c>
      <c r="AA2483" s="6"/>
    </row>
    <row r="2484" spans="1:27" s="64" customFormat="1" ht="12.75" customHeight="1" x14ac:dyDescent="0.2">
      <c r="A2484" s="64" t="s">
        <v>2669</v>
      </c>
      <c r="B2484" s="64" t="s">
        <v>2641</v>
      </c>
      <c r="C2484" s="65" t="s">
        <v>2643</v>
      </c>
      <c r="D2484" s="65" t="str">
        <f t="shared" si="43"/>
        <v>PUREWEBPOWER.COM</v>
      </c>
      <c r="E2484" s="66">
        <v>5967</v>
      </c>
      <c r="F2484" s="67" t="s">
        <v>2642</v>
      </c>
      <c r="G2484" s="64" t="s">
        <v>5004</v>
      </c>
      <c r="H2484" s="64" t="s">
        <v>5005</v>
      </c>
      <c r="I2484" s="64" t="s">
        <v>151</v>
      </c>
      <c r="J2484" s="64" t="s">
        <v>151</v>
      </c>
      <c r="K2484" s="64" t="s">
        <v>151</v>
      </c>
      <c r="L2484" s="64" t="s">
        <v>151</v>
      </c>
      <c r="M2484" s="64" t="s">
        <v>151</v>
      </c>
      <c r="N2484" s="6"/>
      <c r="O2484" s="64" t="s">
        <v>3899</v>
      </c>
      <c r="P2484" s="9"/>
      <c r="Q2484" s="9"/>
      <c r="R2484" s="64" t="s">
        <v>1747</v>
      </c>
      <c r="S2484" s="64" t="e">
        <v>#N/A</v>
      </c>
      <c r="T2484" s="64" t="e">
        <v>#N/A</v>
      </c>
      <c r="U2484" s="6"/>
      <c r="W2484" s="23" t="e">
        <f>VLOOKUP(F2484,'[1]AM Report'!$C:$L,10,FALSE)</f>
        <v>#N/A</v>
      </c>
      <c r="X2484" s="6" t="str">
        <f>VLOOKUP(F2484,'[2]Master URL List'!$F:$S,12,FALSE)</f>
        <v>CWA-JP101</v>
      </c>
      <c r="Y2484" s="6" t="str">
        <f>VLOOKUP($F2484,'[2]Master URL List'!$F:$S,13,FALSE)</f>
        <v>ED DOOGE</v>
      </c>
      <c r="Z2484" s="6" t="str">
        <f>VLOOKUP($F2484,'[2]Master URL List'!$F:$S,14,FALSE)</f>
        <v>EDDOOGE@GMAIL.COM</v>
      </c>
      <c r="AA2484" s="6"/>
    </row>
    <row r="2485" spans="1:27" s="64" customFormat="1" ht="12.75" customHeight="1" x14ac:dyDescent="0.2">
      <c r="A2485" s="64" t="s">
        <v>2670</v>
      </c>
      <c r="B2485" s="64" t="s">
        <v>2641</v>
      </c>
      <c r="C2485" s="65" t="s">
        <v>2643</v>
      </c>
      <c r="D2485" s="65" t="str">
        <f t="shared" si="43"/>
        <v>PUREWEBPOWER.COM</v>
      </c>
      <c r="E2485" s="66">
        <v>5967</v>
      </c>
      <c r="F2485" s="67" t="s">
        <v>2642</v>
      </c>
      <c r="G2485" s="64" t="s">
        <v>5004</v>
      </c>
      <c r="H2485" s="64" t="s">
        <v>5005</v>
      </c>
      <c r="I2485" s="64" t="s">
        <v>151</v>
      </c>
      <c r="J2485" s="64" t="s">
        <v>151</v>
      </c>
      <c r="K2485" s="64" t="s">
        <v>151</v>
      </c>
      <c r="L2485" s="64" t="s">
        <v>151</v>
      </c>
      <c r="M2485" s="64" t="s">
        <v>151</v>
      </c>
      <c r="N2485" s="6"/>
      <c r="O2485" s="64" t="s">
        <v>3899</v>
      </c>
      <c r="P2485" s="9"/>
      <c r="Q2485" s="9"/>
      <c r="R2485" s="64" t="s">
        <v>1747</v>
      </c>
      <c r="S2485" s="64" t="e">
        <v>#N/A</v>
      </c>
      <c r="T2485" s="64" t="e">
        <v>#N/A</v>
      </c>
      <c r="U2485" s="6"/>
      <c r="W2485" s="23" t="e">
        <f>VLOOKUP(F2485,'[1]AM Report'!$C:$L,10,FALSE)</f>
        <v>#N/A</v>
      </c>
      <c r="X2485" s="6" t="str">
        <f>VLOOKUP(F2485,'[2]Master URL List'!$F:$S,12,FALSE)</f>
        <v>CWA-JP101</v>
      </c>
      <c r="Y2485" s="6" t="str">
        <f>VLOOKUP($F2485,'[2]Master URL List'!$F:$S,13,FALSE)</f>
        <v>ED DOOGE</v>
      </c>
      <c r="Z2485" s="6" t="str">
        <f>VLOOKUP($F2485,'[2]Master URL List'!$F:$S,14,FALSE)</f>
        <v>EDDOOGE@GMAIL.COM</v>
      </c>
      <c r="AA2485" s="6"/>
    </row>
    <row r="2486" spans="1:27" s="64" customFormat="1" ht="12.75" customHeight="1" x14ac:dyDescent="0.2">
      <c r="A2486" s="64" t="s">
        <v>2671</v>
      </c>
      <c r="B2486" s="64" t="s">
        <v>2641</v>
      </c>
      <c r="C2486" s="65" t="s">
        <v>2643</v>
      </c>
      <c r="D2486" s="65" t="str">
        <f t="shared" si="43"/>
        <v>PUREWEBPOWER.COM</v>
      </c>
      <c r="E2486" s="66">
        <v>5967</v>
      </c>
      <c r="F2486" s="67" t="s">
        <v>2642</v>
      </c>
      <c r="G2486" s="64" t="s">
        <v>5004</v>
      </c>
      <c r="H2486" s="64" t="s">
        <v>5005</v>
      </c>
      <c r="I2486" s="64" t="s">
        <v>151</v>
      </c>
      <c r="J2486" s="64" t="s">
        <v>151</v>
      </c>
      <c r="K2486" s="64" t="s">
        <v>151</v>
      </c>
      <c r="L2486" s="64" t="s">
        <v>151</v>
      </c>
      <c r="M2486" s="64" t="s">
        <v>151</v>
      </c>
      <c r="N2486" s="6"/>
      <c r="O2486" s="64" t="s">
        <v>3899</v>
      </c>
      <c r="P2486" s="9"/>
      <c r="Q2486" s="9"/>
      <c r="R2486" s="64" t="s">
        <v>1747</v>
      </c>
      <c r="S2486" s="64" t="e">
        <v>#N/A</v>
      </c>
      <c r="T2486" s="64" t="e">
        <v>#N/A</v>
      </c>
      <c r="U2486" s="6"/>
      <c r="W2486" s="23" t="e">
        <f>VLOOKUP(F2486,'[1]AM Report'!$C:$L,10,FALSE)</f>
        <v>#N/A</v>
      </c>
      <c r="X2486" s="6" t="str">
        <f>VLOOKUP(F2486,'[2]Master URL List'!$F:$S,12,FALSE)</f>
        <v>CWA-JP101</v>
      </c>
      <c r="Y2486" s="6" t="str">
        <f>VLOOKUP($F2486,'[2]Master URL List'!$F:$S,13,FALSE)</f>
        <v>ED DOOGE</v>
      </c>
      <c r="Z2486" s="6" t="str">
        <f>VLOOKUP($F2486,'[2]Master URL List'!$F:$S,14,FALSE)</f>
        <v>EDDOOGE@GMAIL.COM</v>
      </c>
      <c r="AA2486" s="6"/>
    </row>
    <row r="2487" spans="1:27" s="64" customFormat="1" ht="12.75" customHeight="1" x14ac:dyDescent="0.2">
      <c r="A2487" s="64" t="s">
        <v>2672</v>
      </c>
      <c r="B2487" s="64" t="s">
        <v>2641</v>
      </c>
      <c r="C2487" s="65" t="s">
        <v>2643</v>
      </c>
      <c r="D2487" s="65" t="str">
        <f t="shared" si="43"/>
        <v>PUREWEBPOWER.COM</v>
      </c>
      <c r="E2487" s="66">
        <v>5967</v>
      </c>
      <c r="F2487" s="67" t="s">
        <v>2642</v>
      </c>
      <c r="G2487" s="64" t="s">
        <v>5004</v>
      </c>
      <c r="H2487" s="64" t="s">
        <v>5005</v>
      </c>
      <c r="I2487" s="64" t="s">
        <v>151</v>
      </c>
      <c r="J2487" s="64" t="s">
        <v>151</v>
      </c>
      <c r="K2487" s="64" t="s">
        <v>151</v>
      </c>
      <c r="L2487" s="64" t="s">
        <v>151</v>
      </c>
      <c r="M2487" s="64" t="s">
        <v>151</v>
      </c>
      <c r="N2487" s="6"/>
      <c r="O2487" s="64" t="s">
        <v>3899</v>
      </c>
      <c r="P2487" s="9"/>
      <c r="Q2487" s="9"/>
      <c r="R2487" s="64" t="s">
        <v>1747</v>
      </c>
      <c r="S2487" s="64" t="e">
        <v>#N/A</v>
      </c>
      <c r="T2487" s="64" t="e">
        <v>#N/A</v>
      </c>
      <c r="U2487" s="6"/>
      <c r="W2487" s="23" t="e">
        <f>VLOOKUP(F2487,'[1]AM Report'!$C:$L,10,FALSE)</f>
        <v>#N/A</v>
      </c>
      <c r="X2487" s="6" t="str">
        <f>VLOOKUP(F2487,'[2]Master URL List'!$F:$S,12,FALSE)</f>
        <v>CWA-JP101</v>
      </c>
      <c r="Y2487" s="6" t="str">
        <f>VLOOKUP($F2487,'[2]Master URL List'!$F:$S,13,FALSE)</f>
        <v>ED DOOGE</v>
      </c>
      <c r="Z2487" s="6" t="str">
        <f>VLOOKUP($F2487,'[2]Master URL List'!$F:$S,14,FALSE)</f>
        <v>EDDOOGE@GMAIL.COM</v>
      </c>
      <c r="AA2487" s="6"/>
    </row>
    <row r="2488" spans="1:27" s="64" customFormat="1" ht="12.75" customHeight="1" x14ac:dyDescent="0.2">
      <c r="A2488" s="64" t="s">
        <v>2673</v>
      </c>
      <c r="B2488" s="64" t="s">
        <v>2641</v>
      </c>
      <c r="C2488" s="65" t="s">
        <v>2643</v>
      </c>
      <c r="D2488" s="65" t="str">
        <f t="shared" si="43"/>
        <v>PUREWEBPOWER.COM</v>
      </c>
      <c r="E2488" s="66">
        <v>5967</v>
      </c>
      <c r="F2488" s="67" t="s">
        <v>2642</v>
      </c>
      <c r="G2488" s="64" t="s">
        <v>5004</v>
      </c>
      <c r="H2488" s="64" t="s">
        <v>5005</v>
      </c>
      <c r="I2488" s="64" t="s">
        <v>151</v>
      </c>
      <c r="J2488" s="64" t="s">
        <v>151</v>
      </c>
      <c r="K2488" s="64" t="s">
        <v>151</v>
      </c>
      <c r="L2488" s="64" t="s">
        <v>151</v>
      </c>
      <c r="M2488" s="64" t="s">
        <v>151</v>
      </c>
      <c r="N2488" s="6"/>
      <c r="O2488" s="64" t="s">
        <v>3899</v>
      </c>
      <c r="P2488" s="9"/>
      <c r="Q2488" s="9"/>
      <c r="R2488" s="64" t="s">
        <v>1747</v>
      </c>
      <c r="S2488" s="64" t="e">
        <v>#N/A</v>
      </c>
      <c r="T2488" s="64" t="e">
        <v>#N/A</v>
      </c>
      <c r="U2488" s="6"/>
      <c r="W2488" s="23" t="e">
        <f>VLOOKUP(F2488,'[1]AM Report'!$C:$L,10,FALSE)</f>
        <v>#N/A</v>
      </c>
      <c r="X2488" s="6" t="str">
        <f>VLOOKUP(F2488,'[2]Master URL List'!$F:$S,12,FALSE)</f>
        <v>CWA-JP101</v>
      </c>
      <c r="Y2488" s="6" t="str">
        <f>VLOOKUP($F2488,'[2]Master URL List'!$F:$S,13,FALSE)</f>
        <v>ED DOOGE</v>
      </c>
      <c r="Z2488" s="6" t="str">
        <f>VLOOKUP($F2488,'[2]Master URL List'!$F:$S,14,FALSE)</f>
        <v>EDDOOGE@GMAIL.COM</v>
      </c>
      <c r="AA2488" s="6"/>
    </row>
    <row r="2489" spans="1:27" s="64" customFormat="1" ht="12.75" customHeight="1" x14ac:dyDescent="0.2">
      <c r="A2489" s="64" t="s">
        <v>2674</v>
      </c>
      <c r="B2489" s="64" t="s">
        <v>2641</v>
      </c>
      <c r="C2489" s="65" t="s">
        <v>2643</v>
      </c>
      <c r="D2489" s="65" t="str">
        <f t="shared" si="43"/>
        <v>PUREWEBPOWER.COM</v>
      </c>
      <c r="E2489" s="66">
        <v>5967</v>
      </c>
      <c r="F2489" s="67" t="s">
        <v>2642</v>
      </c>
      <c r="G2489" s="64" t="s">
        <v>5004</v>
      </c>
      <c r="H2489" s="64" t="s">
        <v>5005</v>
      </c>
      <c r="I2489" s="64" t="s">
        <v>151</v>
      </c>
      <c r="J2489" s="64" t="s">
        <v>151</v>
      </c>
      <c r="K2489" s="64" t="s">
        <v>151</v>
      </c>
      <c r="L2489" s="64" t="s">
        <v>151</v>
      </c>
      <c r="M2489" s="64" t="s">
        <v>151</v>
      </c>
      <c r="N2489" s="6"/>
      <c r="O2489" s="64" t="s">
        <v>3899</v>
      </c>
      <c r="P2489" s="9"/>
      <c r="Q2489" s="9"/>
      <c r="R2489" s="64" t="s">
        <v>1747</v>
      </c>
      <c r="S2489" s="64" t="e">
        <v>#N/A</v>
      </c>
      <c r="T2489" s="64" t="e">
        <v>#N/A</v>
      </c>
      <c r="U2489" s="6"/>
      <c r="W2489" s="23" t="e">
        <f>VLOOKUP(F2489,'[1]AM Report'!$C:$L,10,FALSE)</f>
        <v>#N/A</v>
      </c>
      <c r="X2489" s="6" t="str">
        <f>VLOOKUP(F2489,'[2]Master URL List'!$F:$S,12,FALSE)</f>
        <v>CWA-JP101</v>
      </c>
      <c r="Y2489" s="6" t="str">
        <f>VLOOKUP($F2489,'[2]Master URL List'!$F:$S,13,FALSE)</f>
        <v>ED DOOGE</v>
      </c>
      <c r="Z2489" s="6" t="str">
        <f>VLOOKUP($F2489,'[2]Master URL List'!$F:$S,14,FALSE)</f>
        <v>EDDOOGE@GMAIL.COM</v>
      </c>
      <c r="AA2489" s="6"/>
    </row>
    <row r="2490" spans="1:27" s="64" customFormat="1" ht="12.75" customHeight="1" x14ac:dyDescent="0.2">
      <c r="A2490" s="64" t="s">
        <v>2675</v>
      </c>
      <c r="B2490" s="64" t="s">
        <v>2641</v>
      </c>
      <c r="C2490" s="65" t="s">
        <v>2643</v>
      </c>
      <c r="D2490" s="65" t="str">
        <f t="shared" si="43"/>
        <v>PUREWEBPOWER.COM</v>
      </c>
      <c r="E2490" s="66">
        <v>5967</v>
      </c>
      <c r="F2490" s="67" t="s">
        <v>2642</v>
      </c>
      <c r="G2490" s="64" t="s">
        <v>5004</v>
      </c>
      <c r="H2490" s="64" t="s">
        <v>5005</v>
      </c>
      <c r="I2490" s="64" t="s">
        <v>151</v>
      </c>
      <c r="J2490" s="64" t="s">
        <v>151</v>
      </c>
      <c r="K2490" s="64" t="s">
        <v>151</v>
      </c>
      <c r="L2490" s="64" t="s">
        <v>151</v>
      </c>
      <c r="M2490" s="64" t="s">
        <v>151</v>
      </c>
      <c r="N2490" s="6"/>
      <c r="O2490" s="64" t="s">
        <v>3899</v>
      </c>
      <c r="P2490" s="9"/>
      <c r="Q2490" s="9"/>
      <c r="R2490" s="64" t="s">
        <v>1747</v>
      </c>
      <c r="S2490" s="64" t="e">
        <v>#N/A</v>
      </c>
      <c r="T2490" s="64" t="e">
        <v>#N/A</v>
      </c>
      <c r="U2490" s="6"/>
      <c r="W2490" s="23" t="e">
        <f>VLOOKUP(F2490,'[1]AM Report'!$C:$L,10,FALSE)</f>
        <v>#N/A</v>
      </c>
      <c r="X2490" s="6" t="str">
        <f>VLOOKUP(F2490,'[2]Master URL List'!$F:$S,12,FALSE)</f>
        <v>CWA-JP101</v>
      </c>
      <c r="Y2490" s="6" t="str">
        <f>VLOOKUP($F2490,'[2]Master URL List'!$F:$S,13,FALSE)</f>
        <v>ED DOOGE</v>
      </c>
      <c r="Z2490" s="6" t="str">
        <f>VLOOKUP($F2490,'[2]Master URL List'!$F:$S,14,FALSE)</f>
        <v>EDDOOGE@GMAIL.COM</v>
      </c>
      <c r="AA2490" s="6"/>
    </row>
    <row r="2491" spans="1:27" s="64" customFormat="1" ht="12.75" customHeight="1" x14ac:dyDescent="0.2">
      <c r="A2491" s="64" t="s">
        <v>2676</v>
      </c>
      <c r="B2491" s="64" t="s">
        <v>2641</v>
      </c>
      <c r="C2491" s="65" t="s">
        <v>2643</v>
      </c>
      <c r="D2491" s="65" t="str">
        <f t="shared" si="43"/>
        <v>PUREWEBPOWER.COM</v>
      </c>
      <c r="E2491" s="66">
        <v>5967</v>
      </c>
      <c r="F2491" s="67" t="s">
        <v>2642</v>
      </c>
      <c r="G2491" s="64" t="s">
        <v>5004</v>
      </c>
      <c r="H2491" s="64" t="s">
        <v>5005</v>
      </c>
      <c r="I2491" s="64" t="s">
        <v>151</v>
      </c>
      <c r="J2491" s="64" t="s">
        <v>151</v>
      </c>
      <c r="K2491" s="64" t="s">
        <v>151</v>
      </c>
      <c r="L2491" s="64" t="s">
        <v>151</v>
      </c>
      <c r="M2491" s="64" t="s">
        <v>151</v>
      </c>
      <c r="N2491" s="6"/>
      <c r="O2491" s="64" t="s">
        <v>3899</v>
      </c>
      <c r="P2491" s="9"/>
      <c r="Q2491" s="9"/>
      <c r="R2491" s="64" t="s">
        <v>1747</v>
      </c>
      <c r="S2491" s="64" t="e">
        <v>#N/A</v>
      </c>
      <c r="T2491" s="64" t="e">
        <v>#N/A</v>
      </c>
      <c r="U2491" s="6"/>
      <c r="W2491" s="23" t="e">
        <f>VLOOKUP(F2491,'[1]AM Report'!$C:$L,10,FALSE)</f>
        <v>#N/A</v>
      </c>
      <c r="X2491" s="6" t="str">
        <f>VLOOKUP(F2491,'[2]Master URL List'!$F:$S,12,FALSE)</f>
        <v>CWA-JP101</v>
      </c>
      <c r="Y2491" s="6" t="str">
        <f>VLOOKUP($F2491,'[2]Master URL List'!$F:$S,13,FALSE)</f>
        <v>ED DOOGE</v>
      </c>
      <c r="Z2491" s="6" t="str">
        <f>VLOOKUP($F2491,'[2]Master URL List'!$F:$S,14,FALSE)</f>
        <v>EDDOOGE@GMAIL.COM</v>
      </c>
      <c r="AA2491" s="6"/>
    </row>
    <row r="2492" spans="1:27" s="64" customFormat="1" ht="12.75" customHeight="1" x14ac:dyDescent="0.2">
      <c r="A2492" s="64" t="s">
        <v>2677</v>
      </c>
      <c r="B2492" s="64" t="s">
        <v>2641</v>
      </c>
      <c r="C2492" s="65" t="s">
        <v>2643</v>
      </c>
      <c r="D2492" s="65" t="str">
        <f t="shared" si="43"/>
        <v>PUREWEBPOWER.COM</v>
      </c>
      <c r="E2492" s="66">
        <v>5967</v>
      </c>
      <c r="F2492" s="67" t="s">
        <v>2642</v>
      </c>
      <c r="G2492" s="64" t="s">
        <v>5004</v>
      </c>
      <c r="H2492" s="64" t="s">
        <v>5005</v>
      </c>
      <c r="I2492" s="64" t="s">
        <v>151</v>
      </c>
      <c r="J2492" s="64" t="s">
        <v>151</v>
      </c>
      <c r="K2492" s="64" t="s">
        <v>151</v>
      </c>
      <c r="L2492" s="64" t="s">
        <v>151</v>
      </c>
      <c r="M2492" s="64" t="s">
        <v>151</v>
      </c>
      <c r="N2492" s="6"/>
      <c r="O2492" s="64" t="s">
        <v>3899</v>
      </c>
      <c r="P2492" s="9"/>
      <c r="Q2492" s="9"/>
      <c r="R2492" s="64" t="s">
        <v>1747</v>
      </c>
      <c r="S2492" s="64" t="e">
        <v>#N/A</v>
      </c>
      <c r="T2492" s="64" t="e">
        <v>#N/A</v>
      </c>
      <c r="U2492" s="6"/>
      <c r="W2492" s="23" t="e">
        <f>VLOOKUP(F2492,'[1]AM Report'!$C:$L,10,FALSE)</f>
        <v>#N/A</v>
      </c>
      <c r="X2492" s="6" t="str">
        <f>VLOOKUP(F2492,'[2]Master URL List'!$F:$S,12,FALSE)</f>
        <v>CWA-JP101</v>
      </c>
      <c r="Y2492" s="6" t="str">
        <f>VLOOKUP($F2492,'[2]Master URL List'!$F:$S,13,FALSE)</f>
        <v>ED DOOGE</v>
      </c>
      <c r="Z2492" s="6" t="str">
        <f>VLOOKUP($F2492,'[2]Master URL List'!$F:$S,14,FALSE)</f>
        <v>EDDOOGE@GMAIL.COM</v>
      </c>
      <c r="AA2492" s="6"/>
    </row>
    <row r="2493" spans="1:27" s="64" customFormat="1" ht="12.75" customHeight="1" x14ac:dyDescent="0.2">
      <c r="A2493" s="64" t="s">
        <v>2678</v>
      </c>
      <c r="B2493" s="64" t="s">
        <v>2641</v>
      </c>
      <c r="C2493" s="65" t="s">
        <v>2643</v>
      </c>
      <c r="D2493" s="65" t="str">
        <f t="shared" si="43"/>
        <v>PUREWEBPOWER.COM</v>
      </c>
      <c r="E2493" s="66">
        <v>5967</v>
      </c>
      <c r="F2493" s="67" t="s">
        <v>2642</v>
      </c>
      <c r="G2493" s="64" t="s">
        <v>5004</v>
      </c>
      <c r="H2493" s="64" t="s">
        <v>5005</v>
      </c>
      <c r="I2493" s="64" t="s">
        <v>151</v>
      </c>
      <c r="J2493" s="64" t="s">
        <v>151</v>
      </c>
      <c r="K2493" s="64" t="s">
        <v>151</v>
      </c>
      <c r="L2493" s="64" t="s">
        <v>151</v>
      </c>
      <c r="M2493" s="64" t="s">
        <v>151</v>
      </c>
      <c r="N2493" s="6"/>
      <c r="O2493" s="64" t="s">
        <v>3899</v>
      </c>
      <c r="P2493" s="9"/>
      <c r="Q2493" s="9"/>
      <c r="R2493" s="64" t="s">
        <v>1747</v>
      </c>
      <c r="S2493" s="64" t="e">
        <v>#N/A</v>
      </c>
      <c r="T2493" s="64" t="e">
        <v>#N/A</v>
      </c>
      <c r="U2493" s="6"/>
      <c r="W2493" s="23" t="e">
        <f>VLOOKUP(F2493,'[1]AM Report'!$C:$L,10,FALSE)</f>
        <v>#N/A</v>
      </c>
      <c r="X2493" s="6" t="str">
        <f>VLOOKUP(F2493,'[2]Master URL List'!$F:$S,12,FALSE)</f>
        <v>CWA-JP101</v>
      </c>
      <c r="Y2493" s="6" t="str">
        <f>VLOOKUP($F2493,'[2]Master URL List'!$F:$S,13,FALSE)</f>
        <v>ED DOOGE</v>
      </c>
      <c r="Z2493" s="6" t="str">
        <f>VLOOKUP($F2493,'[2]Master URL List'!$F:$S,14,FALSE)</f>
        <v>EDDOOGE@GMAIL.COM</v>
      </c>
      <c r="AA2493" s="6"/>
    </row>
    <row r="2494" spans="1:27" s="64" customFormat="1" ht="12.75" customHeight="1" x14ac:dyDescent="0.2">
      <c r="A2494" s="64" t="s">
        <v>2679</v>
      </c>
      <c r="B2494" s="64" t="s">
        <v>2641</v>
      </c>
      <c r="C2494" s="65" t="s">
        <v>2643</v>
      </c>
      <c r="D2494" s="65" t="str">
        <f t="shared" si="43"/>
        <v>PUREWEBPOWER.COM</v>
      </c>
      <c r="E2494" s="66">
        <v>5967</v>
      </c>
      <c r="F2494" s="67" t="s">
        <v>2642</v>
      </c>
      <c r="G2494" s="64" t="s">
        <v>5004</v>
      </c>
      <c r="H2494" s="64" t="s">
        <v>5005</v>
      </c>
      <c r="I2494" s="64" t="s">
        <v>151</v>
      </c>
      <c r="J2494" s="64" t="s">
        <v>151</v>
      </c>
      <c r="K2494" s="64" t="s">
        <v>151</v>
      </c>
      <c r="L2494" s="64" t="s">
        <v>151</v>
      </c>
      <c r="M2494" s="64" t="s">
        <v>151</v>
      </c>
      <c r="N2494" s="6"/>
      <c r="O2494" s="64" t="s">
        <v>3899</v>
      </c>
      <c r="P2494" s="9"/>
      <c r="Q2494" s="9"/>
      <c r="R2494" s="64" t="s">
        <v>1747</v>
      </c>
      <c r="S2494" s="64" t="e">
        <v>#N/A</v>
      </c>
      <c r="T2494" s="64" t="e">
        <v>#N/A</v>
      </c>
      <c r="U2494" s="6"/>
      <c r="W2494" s="23" t="e">
        <f>VLOOKUP(F2494,'[1]AM Report'!$C:$L,10,FALSE)</f>
        <v>#N/A</v>
      </c>
      <c r="X2494" s="6" t="str">
        <f>VLOOKUP(F2494,'[2]Master URL List'!$F:$S,12,FALSE)</f>
        <v>CWA-JP101</v>
      </c>
      <c r="Y2494" s="6" t="str">
        <f>VLOOKUP($F2494,'[2]Master URL List'!$F:$S,13,FALSE)</f>
        <v>ED DOOGE</v>
      </c>
      <c r="Z2494" s="6" t="str">
        <f>VLOOKUP($F2494,'[2]Master URL List'!$F:$S,14,FALSE)</f>
        <v>EDDOOGE@GMAIL.COM</v>
      </c>
      <c r="AA2494" s="6"/>
    </row>
    <row r="2495" spans="1:27" s="64" customFormat="1" ht="12.75" customHeight="1" x14ac:dyDescent="0.2">
      <c r="A2495" s="64" t="s">
        <v>2680</v>
      </c>
      <c r="B2495" s="64" t="s">
        <v>2641</v>
      </c>
      <c r="C2495" s="65" t="s">
        <v>2643</v>
      </c>
      <c r="D2495" s="65" t="str">
        <f t="shared" si="43"/>
        <v>PUREWEBPOWER.COM</v>
      </c>
      <c r="E2495" s="66">
        <v>5967</v>
      </c>
      <c r="F2495" s="67" t="s">
        <v>2642</v>
      </c>
      <c r="G2495" s="64" t="s">
        <v>5004</v>
      </c>
      <c r="H2495" s="64" t="s">
        <v>5005</v>
      </c>
      <c r="I2495" s="64" t="s">
        <v>151</v>
      </c>
      <c r="J2495" s="64" t="s">
        <v>151</v>
      </c>
      <c r="K2495" s="64" t="s">
        <v>151</v>
      </c>
      <c r="L2495" s="64" t="s">
        <v>151</v>
      </c>
      <c r="M2495" s="64" t="s">
        <v>151</v>
      </c>
      <c r="N2495" s="6"/>
      <c r="O2495" s="64" t="s">
        <v>3899</v>
      </c>
      <c r="P2495" s="9"/>
      <c r="Q2495" s="9"/>
      <c r="R2495" s="64" t="s">
        <v>1747</v>
      </c>
      <c r="S2495" s="64" t="e">
        <v>#N/A</v>
      </c>
      <c r="T2495" s="64" t="e">
        <v>#N/A</v>
      </c>
      <c r="U2495" s="6"/>
      <c r="W2495" s="23" t="e">
        <f>VLOOKUP(F2495,'[1]AM Report'!$C:$L,10,FALSE)</f>
        <v>#N/A</v>
      </c>
      <c r="X2495" s="6" t="str">
        <f>VLOOKUP(F2495,'[2]Master URL List'!$F:$S,12,FALSE)</f>
        <v>CWA-JP101</v>
      </c>
      <c r="Y2495" s="6" t="str">
        <f>VLOOKUP($F2495,'[2]Master URL List'!$F:$S,13,FALSE)</f>
        <v>ED DOOGE</v>
      </c>
      <c r="Z2495" s="6" t="str">
        <f>VLOOKUP($F2495,'[2]Master URL List'!$F:$S,14,FALSE)</f>
        <v>EDDOOGE@GMAIL.COM</v>
      </c>
      <c r="AA2495" s="6"/>
    </row>
    <row r="2496" spans="1:27" s="64" customFormat="1" ht="12.75" customHeight="1" x14ac:dyDescent="0.2">
      <c r="A2496" s="64" t="s">
        <v>2681</v>
      </c>
      <c r="B2496" s="64" t="s">
        <v>2641</v>
      </c>
      <c r="C2496" s="65" t="s">
        <v>2643</v>
      </c>
      <c r="D2496" s="65" t="str">
        <f t="shared" si="43"/>
        <v>PUREWEBPOWER.COM</v>
      </c>
      <c r="E2496" s="66">
        <v>5967</v>
      </c>
      <c r="F2496" s="67" t="s">
        <v>2642</v>
      </c>
      <c r="G2496" s="64" t="s">
        <v>5004</v>
      </c>
      <c r="H2496" s="64" t="s">
        <v>5005</v>
      </c>
      <c r="I2496" s="64" t="s">
        <v>151</v>
      </c>
      <c r="J2496" s="64" t="s">
        <v>151</v>
      </c>
      <c r="K2496" s="64" t="s">
        <v>151</v>
      </c>
      <c r="L2496" s="64" t="s">
        <v>151</v>
      </c>
      <c r="M2496" s="64" t="s">
        <v>151</v>
      </c>
      <c r="N2496" s="6"/>
      <c r="O2496" s="64" t="s">
        <v>3899</v>
      </c>
      <c r="P2496" s="9"/>
      <c r="Q2496" s="9"/>
      <c r="R2496" s="64" t="s">
        <v>1747</v>
      </c>
      <c r="S2496" s="64" t="e">
        <v>#N/A</v>
      </c>
      <c r="T2496" s="64" t="e">
        <v>#N/A</v>
      </c>
      <c r="U2496" s="6"/>
      <c r="W2496" s="23" t="e">
        <f>VLOOKUP(F2496,'[1]AM Report'!$C:$L,10,FALSE)</f>
        <v>#N/A</v>
      </c>
      <c r="X2496" s="6" t="str">
        <f>VLOOKUP(F2496,'[2]Master URL List'!$F:$S,12,FALSE)</f>
        <v>CWA-JP101</v>
      </c>
      <c r="Y2496" s="6" t="str">
        <f>VLOOKUP($F2496,'[2]Master URL List'!$F:$S,13,FALSE)</f>
        <v>ED DOOGE</v>
      </c>
      <c r="Z2496" s="6" t="str">
        <f>VLOOKUP($F2496,'[2]Master URL List'!$F:$S,14,FALSE)</f>
        <v>EDDOOGE@GMAIL.COM</v>
      </c>
      <c r="AA2496" s="6"/>
    </row>
    <row r="2497" spans="1:27" s="64" customFormat="1" ht="12.75" customHeight="1" x14ac:dyDescent="0.2">
      <c r="A2497" s="64" t="s">
        <v>2682</v>
      </c>
      <c r="B2497" s="64" t="s">
        <v>2641</v>
      </c>
      <c r="C2497" s="65" t="s">
        <v>2643</v>
      </c>
      <c r="D2497" s="65" t="str">
        <f t="shared" si="43"/>
        <v>PUREWEBPOWER.COM</v>
      </c>
      <c r="E2497" s="66">
        <v>5967</v>
      </c>
      <c r="F2497" s="67" t="s">
        <v>2642</v>
      </c>
      <c r="G2497" s="64" t="s">
        <v>5004</v>
      </c>
      <c r="H2497" s="64" t="s">
        <v>5005</v>
      </c>
      <c r="I2497" s="64" t="s">
        <v>151</v>
      </c>
      <c r="J2497" s="64" t="s">
        <v>151</v>
      </c>
      <c r="K2497" s="64" t="s">
        <v>151</v>
      </c>
      <c r="L2497" s="64" t="s">
        <v>151</v>
      </c>
      <c r="M2497" s="64" t="s">
        <v>151</v>
      </c>
      <c r="N2497" s="6"/>
      <c r="O2497" s="64" t="s">
        <v>3899</v>
      </c>
      <c r="P2497" s="9"/>
      <c r="Q2497" s="9"/>
      <c r="R2497" s="64" t="s">
        <v>1747</v>
      </c>
      <c r="S2497" s="64" t="e">
        <v>#N/A</v>
      </c>
      <c r="T2497" s="64" t="e">
        <v>#N/A</v>
      </c>
      <c r="U2497" s="6"/>
      <c r="W2497" s="23" t="e">
        <f>VLOOKUP(F2497,'[1]AM Report'!$C:$L,10,FALSE)</f>
        <v>#N/A</v>
      </c>
      <c r="X2497" s="6" t="str">
        <f>VLOOKUP(F2497,'[2]Master URL List'!$F:$S,12,FALSE)</f>
        <v>CWA-JP101</v>
      </c>
      <c r="Y2497" s="6" t="str">
        <f>VLOOKUP($F2497,'[2]Master URL List'!$F:$S,13,FALSE)</f>
        <v>ED DOOGE</v>
      </c>
      <c r="Z2497" s="6" t="str">
        <f>VLOOKUP($F2497,'[2]Master URL List'!$F:$S,14,FALSE)</f>
        <v>EDDOOGE@GMAIL.COM</v>
      </c>
      <c r="AA2497" s="6"/>
    </row>
    <row r="2498" spans="1:27" s="64" customFormat="1" ht="12.75" customHeight="1" x14ac:dyDescent="0.2">
      <c r="A2498" s="64" t="s">
        <v>2683</v>
      </c>
      <c r="B2498" s="64" t="s">
        <v>2641</v>
      </c>
      <c r="C2498" s="65" t="s">
        <v>2643</v>
      </c>
      <c r="D2498" s="65" t="str">
        <f t="shared" si="43"/>
        <v>PUREWEBPOWER.COM</v>
      </c>
      <c r="E2498" s="66">
        <v>5967</v>
      </c>
      <c r="F2498" s="67" t="s">
        <v>2642</v>
      </c>
      <c r="G2498" s="64" t="s">
        <v>5004</v>
      </c>
      <c r="H2498" s="64" t="s">
        <v>5005</v>
      </c>
      <c r="I2498" s="64" t="s">
        <v>151</v>
      </c>
      <c r="J2498" s="64" t="s">
        <v>151</v>
      </c>
      <c r="K2498" s="64" t="s">
        <v>151</v>
      </c>
      <c r="L2498" s="64" t="s">
        <v>151</v>
      </c>
      <c r="M2498" s="64" t="s">
        <v>151</v>
      </c>
      <c r="N2498" s="6"/>
      <c r="O2498" s="64" t="s">
        <v>3899</v>
      </c>
      <c r="P2498" s="9"/>
      <c r="Q2498" s="9"/>
      <c r="R2498" s="64" t="s">
        <v>1747</v>
      </c>
      <c r="S2498" s="64" t="e">
        <v>#N/A</v>
      </c>
      <c r="T2498" s="64" t="e">
        <v>#N/A</v>
      </c>
      <c r="U2498" s="6"/>
      <c r="W2498" s="23" t="e">
        <f>VLOOKUP(F2498,'[1]AM Report'!$C:$L,10,FALSE)</f>
        <v>#N/A</v>
      </c>
      <c r="X2498" s="6" t="str">
        <f>VLOOKUP(F2498,'[2]Master URL List'!$F:$S,12,FALSE)</f>
        <v>CWA-JP101</v>
      </c>
      <c r="Y2498" s="6" t="str">
        <f>VLOOKUP($F2498,'[2]Master URL List'!$F:$S,13,FALSE)</f>
        <v>ED DOOGE</v>
      </c>
      <c r="Z2498" s="6" t="str">
        <f>VLOOKUP($F2498,'[2]Master URL List'!$F:$S,14,FALSE)</f>
        <v>EDDOOGE@GMAIL.COM</v>
      </c>
      <c r="AA2498" s="6"/>
    </row>
    <row r="2499" spans="1:27" s="64" customFormat="1" ht="12.75" customHeight="1" x14ac:dyDescent="0.2">
      <c r="A2499" s="64" t="s">
        <v>2684</v>
      </c>
      <c r="B2499" s="64" t="s">
        <v>2641</v>
      </c>
      <c r="C2499" s="65" t="s">
        <v>2643</v>
      </c>
      <c r="D2499" s="65" t="str">
        <f t="shared" si="43"/>
        <v>PUREWEBPOWER.COM</v>
      </c>
      <c r="E2499" s="66">
        <v>5967</v>
      </c>
      <c r="F2499" s="67" t="s">
        <v>2642</v>
      </c>
      <c r="G2499" s="64" t="s">
        <v>5004</v>
      </c>
      <c r="H2499" s="64" t="s">
        <v>5005</v>
      </c>
      <c r="I2499" s="64" t="s">
        <v>151</v>
      </c>
      <c r="J2499" s="64" t="s">
        <v>151</v>
      </c>
      <c r="K2499" s="64" t="s">
        <v>151</v>
      </c>
      <c r="L2499" s="64" t="s">
        <v>151</v>
      </c>
      <c r="M2499" s="64" t="s">
        <v>151</v>
      </c>
      <c r="N2499" s="6"/>
      <c r="O2499" s="64" t="s">
        <v>3899</v>
      </c>
      <c r="P2499" s="9"/>
      <c r="Q2499" s="9"/>
      <c r="R2499" s="64" t="s">
        <v>1747</v>
      </c>
      <c r="S2499" s="64" t="e">
        <v>#N/A</v>
      </c>
      <c r="T2499" s="64" t="e">
        <v>#N/A</v>
      </c>
      <c r="U2499" s="6"/>
      <c r="W2499" s="23" t="e">
        <f>VLOOKUP(F2499,'[1]AM Report'!$C:$L,10,FALSE)</f>
        <v>#N/A</v>
      </c>
      <c r="X2499" s="6" t="str">
        <f>VLOOKUP(F2499,'[2]Master URL List'!$F:$S,12,FALSE)</f>
        <v>CWA-JP101</v>
      </c>
      <c r="Y2499" s="6" t="str">
        <f>VLOOKUP($F2499,'[2]Master URL List'!$F:$S,13,FALSE)</f>
        <v>ED DOOGE</v>
      </c>
      <c r="Z2499" s="6" t="str">
        <f>VLOOKUP($F2499,'[2]Master URL List'!$F:$S,14,FALSE)</f>
        <v>EDDOOGE@GMAIL.COM</v>
      </c>
      <c r="AA2499" s="6"/>
    </row>
    <row r="2500" spans="1:27" s="64" customFormat="1" ht="12.75" customHeight="1" x14ac:dyDescent="0.2">
      <c r="A2500" s="64" t="s">
        <v>2685</v>
      </c>
      <c r="B2500" s="64" t="s">
        <v>2641</v>
      </c>
      <c r="C2500" s="65" t="s">
        <v>2643</v>
      </c>
      <c r="D2500" s="65" t="str">
        <f t="shared" si="43"/>
        <v>PUREWEBPOWER.COM</v>
      </c>
      <c r="E2500" s="66">
        <v>5967</v>
      </c>
      <c r="F2500" s="67" t="s">
        <v>2642</v>
      </c>
      <c r="G2500" s="64" t="s">
        <v>5004</v>
      </c>
      <c r="H2500" s="64" t="s">
        <v>5005</v>
      </c>
      <c r="I2500" s="64" t="s">
        <v>151</v>
      </c>
      <c r="J2500" s="64" t="s">
        <v>151</v>
      </c>
      <c r="K2500" s="64" t="s">
        <v>151</v>
      </c>
      <c r="L2500" s="64" t="s">
        <v>151</v>
      </c>
      <c r="M2500" s="64" t="s">
        <v>151</v>
      </c>
      <c r="N2500" s="6"/>
      <c r="O2500" s="64" t="s">
        <v>3899</v>
      </c>
      <c r="P2500" s="9"/>
      <c r="Q2500" s="9"/>
      <c r="R2500" s="64" t="s">
        <v>1747</v>
      </c>
      <c r="S2500" s="64" t="e">
        <v>#N/A</v>
      </c>
      <c r="T2500" s="64" t="e">
        <v>#N/A</v>
      </c>
      <c r="U2500" s="6"/>
      <c r="W2500" s="23" t="e">
        <f>VLOOKUP(F2500,'[1]AM Report'!$C:$L,10,FALSE)</f>
        <v>#N/A</v>
      </c>
      <c r="X2500" s="6" t="str">
        <f>VLOOKUP(F2500,'[2]Master URL List'!$F:$S,12,FALSE)</f>
        <v>CWA-JP101</v>
      </c>
      <c r="Y2500" s="6" t="str">
        <f>VLOOKUP($F2500,'[2]Master URL List'!$F:$S,13,FALSE)</f>
        <v>ED DOOGE</v>
      </c>
      <c r="Z2500" s="6" t="str">
        <f>VLOOKUP($F2500,'[2]Master URL List'!$F:$S,14,FALSE)</f>
        <v>EDDOOGE@GMAIL.COM</v>
      </c>
      <c r="AA2500" s="6"/>
    </row>
    <row r="2501" spans="1:27" s="64" customFormat="1" ht="12.75" customHeight="1" x14ac:dyDescent="0.2">
      <c r="A2501" s="64" t="s">
        <v>2686</v>
      </c>
      <c r="B2501" s="64" t="s">
        <v>2641</v>
      </c>
      <c r="C2501" s="65" t="s">
        <v>2643</v>
      </c>
      <c r="D2501" s="65" t="str">
        <f t="shared" si="43"/>
        <v>PUREWEBPOWER.COM</v>
      </c>
      <c r="E2501" s="66">
        <v>5967</v>
      </c>
      <c r="F2501" s="67" t="s">
        <v>2642</v>
      </c>
      <c r="G2501" s="64" t="s">
        <v>5004</v>
      </c>
      <c r="H2501" s="64" t="s">
        <v>5005</v>
      </c>
      <c r="I2501" s="64" t="s">
        <v>151</v>
      </c>
      <c r="J2501" s="64" t="s">
        <v>151</v>
      </c>
      <c r="K2501" s="64" t="s">
        <v>151</v>
      </c>
      <c r="L2501" s="64" t="s">
        <v>151</v>
      </c>
      <c r="M2501" s="64" t="s">
        <v>151</v>
      </c>
      <c r="N2501" s="6"/>
      <c r="O2501" s="64" t="s">
        <v>3899</v>
      </c>
      <c r="P2501" s="9"/>
      <c r="Q2501" s="9"/>
      <c r="R2501" s="64" t="s">
        <v>1747</v>
      </c>
      <c r="S2501" s="64" t="e">
        <v>#N/A</v>
      </c>
      <c r="T2501" s="64" t="e">
        <v>#N/A</v>
      </c>
      <c r="U2501" s="6"/>
      <c r="W2501" s="23" t="e">
        <f>VLOOKUP(F2501,'[1]AM Report'!$C:$L,10,FALSE)</f>
        <v>#N/A</v>
      </c>
      <c r="X2501" s="6" t="str">
        <f>VLOOKUP(F2501,'[2]Master URL List'!$F:$S,12,FALSE)</f>
        <v>CWA-JP101</v>
      </c>
      <c r="Y2501" s="6" t="str">
        <f>VLOOKUP($F2501,'[2]Master URL List'!$F:$S,13,FALSE)</f>
        <v>ED DOOGE</v>
      </c>
      <c r="Z2501" s="6" t="str">
        <f>VLOOKUP($F2501,'[2]Master URL List'!$F:$S,14,FALSE)</f>
        <v>EDDOOGE@GMAIL.COM</v>
      </c>
      <c r="AA2501" s="6"/>
    </row>
    <row r="2502" spans="1:27" s="64" customFormat="1" ht="12.75" customHeight="1" x14ac:dyDescent="0.2">
      <c r="A2502" s="64" t="s">
        <v>2687</v>
      </c>
      <c r="B2502" s="64" t="s">
        <v>2641</v>
      </c>
      <c r="C2502" s="65" t="s">
        <v>2643</v>
      </c>
      <c r="D2502" s="65" t="str">
        <f t="shared" si="43"/>
        <v>PUREWEBPOWER.COM</v>
      </c>
      <c r="E2502" s="66">
        <v>5967</v>
      </c>
      <c r="F2502" s="67" t="s">
        <v>2642</v>
      </c>
      <c r="G2502" s="64" t="s">
        <v>5004</v>
      </c>
      <c r="H2502" s="64" t="s">
        <v>5005</v>
      </c>
      <c r="I2502" s="64" t="s">
        <v>151</v>
      </c>
      <c r="J2502" s="64" t="s">
        <v>151</v>
      </c>
      <c r="K2502" s="64" t="s">
        <v>151</v>
      </c>
      <c r="L2502" s="64" t="s">
        <v>151</v>
      </c>
      <c r="M2502" s="64" t="s">
        <v>151</v>
      </c>
      <c r="N2502" s="6"/>
      <c r="O2502" s="64" t="s">
        <v>3899</v>
      </c>
      <c r="P2502" s="9"/>
      <c r="Q2502" s="9"/>
      <c r="R2502" s="64" t="s">
        <v>1747</v>
      </c>
      <c r="S2502" s="64" t="e">
        <v>#N/A</v>
      </c>
      <c r="T2502" s="64" t="e">
        <v>#N/A</v>
      </c>
      <c r="U2502" s="6"/>
      <c r="W2502" s="23" t="e">
        <f>VLOOKUP(F2502,'[1]AM Report'!$C:$L,10,FALSE)</f>
        <v>#N/A</v>
      </c>
      <c r="X2502" s="6" t="str">
        <f>VLOOKUP(F2502,'[2]Master URL List'!$F:$S,12,FALSE)</f>
        <v>CWA-JP101</v>
      </c>
      <c r="Y2502" s="6" t="str">
        <f>VLOOKUP($F2502,'[2]Master URL List'!$F:$S,13,FALSE)</f>
        <v>ED DOOGE</v>
      </c>
      <c r="Z2502" s="6" t="str">
        <f>VLOOKUP($F2502,'[2]Master URL List'!$F:$S,14,FALSE)</f>
        <v>EDDOOGE@GMAIL.COM</v>
      </c>
      <c r="AA2502" s="6"/>
    </row>
    <row r="2503" spans="1:27" s="64" customFormat="1" ht="12.75" customHeight="1" x14ac:dyDescent="0.2">
      <c r="A2503" s="64" t="s">
        <v>2688</v>
      </c>
      <c r="B2503" s="64" t="s">
        <v>2641</v>
      </c>
      <c r="C2503" s="65" t="s">
        <v>2643</v>
      </c>
      <c r="D2503" s="65" t="str">
        <f t="shared" si="43"/>
        <v>PUREWEBPOWER.COM</v>
      </c>
      <c r="E2503" s="66">
        <v>5967</v>
      </c>
      <c r="F2503" s="67" t="s">
        <v>2642</v>
      </c>
      <c r="G2503" s="64" t="s">
        <v>5004</v>
      </c>
      <c r="H2503" s="64" t="s">
        <v>5005</v>
      </c>
      <c r="I2503" s="64" t="s">
        <v>151</v>
      </c>
      <c r="J2503" s="64" t="s">
        <v>151</v>
      </c>
      <c r="K2503" s="64" t="s">
        <v>151</v>
      </c>
      <c r="L2503" s="64" t="s">
        <v>151</v>
      </c>
      <c r="M2503" s="64" t="s">
        <v>151</v>
      </c>
      <c r="N2503" s="6"/>
      <c r="O2503" s="64" t="s">
        <v>3899</v>
      </c>
      <c r="P2503" s="9"/>
      <c r="Q2503" s="9"/>
      <c r="R2503" s="64" t="s">
        <v>1747</v>
      </c>
      <c r="S2503" s="64" t="e">
        <v>#N/A</v>
      </c>
      <c r="T2503" s="64" t="e">
        <v>#N/A</v>
      </c>
      <c r="U2503" s="6"/>
      <c r="W2503" s="23" t="e">
        <f>VLOOKUP(F2503,'[1]AM Report'!$C:$L,10,FALSE)</f>
        <v>#N/A</v>
      </c>
      <c r="X2503" s="6" t="str">
        <f>VLOOKUP(F2503,'[2]Master URL List'!$F:$S,12,FALSE)</f>
        <v>CWA-JP101</v>
      </c>
      <c r="Y2503" s="6" t="str">
        <f>VLOOKUP($F2503,'[2]Master URL List'!$F:$S,13,FALSE)</f>
        <v>ED DOOGE</v>
      </c>
      <c r="Z2503" s="6" t="str">
        <f>VLOOKUP($F2503,'[2]Master URL List'!$F:$S,14,FALSE)</f>
        <v>EDDOOGE@GMAIL.COM</v>
      </c>
      <c r="AA2503" s="6"/>
    </row>
    <row r="2504" spans="1:27" s="64" customFormat="1" ht="12.75" customHeight="1" x14ac:dyDescent="0.2">
      <c r="A2504" s="64" t="s">
        <v>2689</v>
      </c>
      <c r="B2504" s="64" t="s">
        <v>2641</v>
      </c>
      <c r="C2504" s="65" t="s">
        <v>2643</v>
      </c>
      <c r="D2504" s="65" t="str">
        <f t="shared" si="43"/>
        <v>PUREWEBPOWER.COM</v>
      </c>
      <c r="E2504" s="66">
        <v>5967</v>
      </c>
      <c r="F2504" s="67" t="s">
        <v>2642</v>
      </c>
      <c r="G2504" s="64" t="s">
        <v>5004</v>
      </c>
      <c r="H2504" s="64" t="s">
        <v>5005</v>
      </c>
      <c r="I2504" s="64" t="s">
        <v>151</v>
      </c>
      <c r="J2504" s="64" t="s">
        <v>151</v>
      </c>
      <c r="K2504" s="64" t="s">
        <v>151</v>
      </c>
      <c r="L2504" s="64" t="s">
        <v>151</v>
      </c>
      <c r="M2504" s="64" t="s">
        <v>151</v>
      </c>
      <c r="N2504" s="6"/>
      <c r="O2504" s="64" t="s">
        <v>3899</v>
      </c>
      <c r="P2504" s="9"/>
      <c r="Q2504" s="9"/>
      <c r="R2504" s="64" t="s">
        <v>1747</v>
      </c>
      <c r="S2504" s="64" t="e">
        <v>#N/A</v>
      </c>
      <c r="T2504" s="64" t="e">
        <v>#N/A</v>
      </c>
      <c r="U2504" s="6"/>
      <c r="W2504" s="23" t="e">
        <f>VLOOKUP(F2504,'[1]AM Report'!$C:$L,10,FALSE)</f>
        <v>#N/A</v>
      </c>
      <c r="X2504" s="6" t="str">
        <f>VLOOKUP(F2504,'[2]Master URL List'!$F:$S,12,FALSE)</f>
        <v>CWA-JP101</v>
      </c>
      <c r="Y2504" s="6" t="str">
        <f>VLOOKUP($F2504,'[2]Master URL List'!$F:$S,13,FALSE)</f>
        <v>ED DOOGE</v>
      </c>
      <c r="Z2504" s="6" t="str">
        <f>VLOOKUP($F2504,'[2]Master URL List'!$F:$S,14,FALSE)</f>
        <v>EDDOOGE@GMAIL.COM</v>
      </c>
      <c r="AA2504" s="6"/>
    </row>
    <row r="2505" spans="1:27" s="64" customFormat="1" ht="12.75" customHeight="1" x14ac:dyDescent="0.2">
      <c r="A2505" s="64" t="s">
        <v>2690</v>
      </c>
      <c r="B2505" s="64" t="s">
        <v>2641</v>
      </c>
      <c r="C2505" s="65" t="s">
        <v>2643</v>
      </c>
      <c r="D2505" s="65" t="str">
        <f t="shared" si="43"/>
        <v>PUREWEBPOWER.COM</v>
      </c>
      <c r="E2505" s="66">
        <v>5967</v>
      </c>
      <c r="F2505" s="67" t="s">
        <v>2642</v>
      </c>
      <c r="G2505" s="64" t="s">
        <v>5004</v>
      </c>
      <c r="H2505" s="64" t="s">
        <v>5005</v>
      </c>
      <c r="I2505" s="64" t="s">
        <v>151</v>
      </c>
      <c r="J2505" s="64" t="s">
        <v>151</v>
      </c>
      <c r="K2505" s="64" t="s">
        <v>151</v>
      </c>
      <c r="L2505" s="64" t="s">
        <v>151</v>
      </c>
      <c r="M2505" s="64" t="s">
        <v>151</v>
      </c>
      <c r="N2505" s="6"/>
      <c r="O2505" s="64" t="s">
        <v>3899</v>
      </c>
      <c r="P2505" s="9"/>
      <c r="Q2505" s="9"/>
      <c r="R2505" s="64" t="s">
        <v>1747</v>
      </c>
      <c r="S2505" s="64" t="e">
        <v>#N/A</v>
      </c>
      <c r="T2505" s="64" t="e">
        <v>#N/A</v>
      </c>
      <c r="U2505" s="6"/>
      <c r="W2505" s="23" t="e">
        <f>VLOOKUP(F2505,'[1]AM Report'!$C:$L,10,FALSE)</f>
        <v>#N/A</v>
      </c>
      <c r="X2505" s="6" t="str">
        <f>VLOOKUP(F2505,'[2]Master URL List'!$F:$S,12,FALSE)</f>
        <v>CWA-JP101</v>
      </c>
      <c r="Y2505" s="6" t="str">
        <f>VLOOKUP($F2505,'[2]Master URL List'!$F:$S,13,FALSE)</f>
        <v>ED DOOGE</v>
      </c>
      <c r="Z2505" s="6" t="str">
        <f>VLOOKUP($F2505,'[2]Master URL List'!$F:$S,14,FALSE)</f>
        <v>EDDOOGE@GMAIL.COM</v>
      </c>
      <c r="AA2505" s="6"/>
    </row>
    <row r="2506" spans="1:27" s="64" customFormat="1" ht="12.75" customHeight="1" x14ac:dyDescent="0.2">
      <c r="A2506" s="64" t="s">
        <v>2691</v>
      </c>
      <c r="B2506" s="64" t="s">
        <v>2641</v>
      </c>
      <c r="C2506" s="65" t="s">
        <v>2643</v>
      </c>
      <c r="D2506" s="65" t="str">
        <f t="shared" si="43"/>
        <v>PUREWEBPOWER.COM</v>
      </c>
      <c r="E2506" s="66">
        <v>5967</v>
      </c>
      <c r="F2506" s="67" t="s">
        <v>2642</v>
      </c>
      <c r="G2506" s="64" t="s">
        <v>5004</v>
      </c>
      <c r="H2506" s="64" t="s">
        <v>5005</v>
      </c>
      <c r="I2506" s="64" t="s">
        <v>151</v>
      </c>
      <c r="J2506" s="64" t="s">
        <v>151</v>
      </c>
      <c r="K2506" s="64" t="s">
        <v>151</v>
      </c>
      <c r="L2506" s="64" t="s">
        <v>151</v>
      </c>
      <c r="M2506" s="64" t="s">
        <v>151</v>
      </c>
      <c r="N2506" s="6"/>
      <c r="O2506" s="64" t="s">
        <v>3899</v>
      </c>
      <c r="P2506" s="9"/>
      <c r="Q2506" s="9"/>
      <c r="R2506" s="64" t="s">
        <v>1747</v>
      </c>
      <c r="S2506" s="64" t="e">
        <v>#N/A</v>
      </c>
      <c r="T2506" s="64" t="e">
        <v>#N/A</v>
      </c>
      <c r="U2506" s="6"/>
      <c r="W2506" s="23" t="e">
        <f>VLOOKUP(F2506,'[1]AM Report'!$C:$L,10,FALSE)</f>
        <v>#N/A</v>
      </c>
      <c r="X2506" s="6" t="str">
        <f>VLOOKUP(F2506,'[2]Master URL List'!$F:$S,12,FALSE)</f>
        <v>CWA-JP101</v>
      </c>
      <c r="Y2506" s="6" t="str">
        <f>VLOOKUP($F2506,'[2]Master URL List'!$F:$S,13,FALSE)</f>
        <v>ED DOOGE</v>
      </c>
      <c r="Z2506" s="6" t="str">
        <f>VLOOKUP($F2506,'[2]Master URL List'!$F:$S,14,FALSE)</f>
        <v>EDDOOGE@GMAIL.COM</v>
      </c>
      <c r="AA2506" s="6"/>
    </row>
    <row r="2507" spans="1:27" s="64" customFormat="1" ht="12.75" customHeight="1" x14ac:dyDescent="0.2">
      <c r="A2507" s="64" t="s">
        <v>2692</v>
      </c>
      <c r="B2507" s="64" t="s">
        <v>2641</v>
      </c>
      <c r="C2507" s="65" t="s">
        <v>2643</v>
      </c>
      <c r="D2507" s="65" t="str">
        <f t="shared" si="43"/>
        <v>PUREWEBPOWER.COM</v>
      </c>
      <c r="E2507" s="66">
        <v>5967</v>
      </c>
      <c r="F2507" s="67" t="s">
        <v>2642</v>
      </c>
      <c r="G2507" s="64" t="s">
        <v>5004</v>
      </c>
      <c r="H2507" s="64" t="s">
        <v>5005</v>
      </c>
      <c r="I2507" s="64" t="s">
        <v>151</v>
      </c>
      <c r="J2507" s="64" t="s">
        <v>151</v>
      </c>
      <c r="K2507" s="64" t="s">
        <v>151</v>
      </c>
      <c r="L2507" s="64" t="s">
        <v>151</v>
      </c>
      <c r="M2507" s="64" t="s">
        <v>151</v>
      </c>
      <c r="N2507" s="6"/>
      <c r="O2507" s="64" t="s">
        <v>3899</v>
      </c>
      <c r="P2507" s="9"/>
      <c r="Q2507" s="9"/>
      <c r="R2507" s="64" t="s">
        <v>1747</v>
      </c>
      <c r="S2507" s="64" t="e">
        <v>#N/A</v>
      </c>
      <c r="T2507" s="64" t="e">
        <v>#N/A</v>
      </c>
      <c r="U2507" s="6"/>
      <c r="W2507" s="23" t="e">
        <f>VLOOKUP(F2507,'[1]AM Report'!$C:$L,10,FALSE)</f>
        <v>#N/A</v>
      </c>
      <c r="X2507" s="6" t="str">
        <f>VLOOKUP(F2507,'[2]Master URL List'!$F:$S,12,FALSE)</f>
        <v>CWA-JP101</v>
      </c>
      <c r="Y2507" s="6" t="str">
        <f>VLOOKUP($F2507,'[2]Master URL List'!$F:$S,13,FALSE)</f>
        <v>ED DOOGE</v>
      </c>
      <c r="Z2507" s="6" t="str">
        <f>VLOOKUP($F2507,'[2]Master URL List'!$F:$S,14,FALSE)</f>
        <v>EDDOOGE@GMAIL.COM</v>
      </c>
      <c r="AA2507" s="6"/>
    </row>
    <row r="2508" spans="1:27" s="64" customFormat="1" ht="12.75" customHeight="1" x14ac:dyDescent="0.2">
      <c r="A2508" s="64" t="s">
        <v>2693</v>
      </c>
      <c r="B2508" s="64" t="s">
        <v>2641</v>
      </c>
      <c r="C2508" s="65" t="s">
        <v>2643</v>
      </c>
      <c r="D2508" s="65" t="str">
        <f t="shared" si="43"/>
        <v>PUREWEBPOWER.COM</v>
      </c>
      <c r="E2508" s="66">
        <v>5967</v>
      </c>
      <c r="F2508" s="67" t="s">
        <v>2642</v>
      </c>
      <c r="G2508" s="64" t="s">
        <v>5004</v>
      </c>
      <c r="H2508" s="64" t="s">
        <v>5005</v>
      </c>
      <c r="I2508" s="64" t="s">
        <v>151</v>
      </c>
      <c r="J2508" s="64" t="s">
        <v>151</v>
      </c>
      <c r="K2508" s="64" t="s">
        <v>151</v>
      </c>
      <c r="L2508" s="64" t="s">
        <v>151</v>
      </c>
      <c r="M2508" s="64" t="s">
        <v>151</v>
      </c>
      <c r="N2508" s="6"/>
      <c r="O2508" s="64" t="s">
        <v>3899</v>
      </c>
      <c r="P2508" s="9"/>
      <c r="Q2508" s="9"/>
      <c r="R2508" s="64" t="s">
        <v>1747</v>
      </c>
      <c r="S2508" s="64" t="e">
        <v>#N/A</v>
      </c>
      <c r="T2508" s="64" t="e">
        <v>#N/A</v>
      </c>
      <c r="U2508" s="6"/>
      <c r="W2508" s="23" t="e">
        <f>VLOOKUP(F2508,'[1]AM Report'!$C:$L,10,FALSE)</f>
        <v>#N/A</v>
      </c>
      <c r="X2508" s="6" t="str">
        <f>VLOOKUP(F2508,'[2]Master URL List'!$F:$S,12,FALSE)</f>
        <v>CWA-JP101</v>
      </c>
      <c r="Y2508" s="6" t="str">
        <f>VLOOKUP($F2508,'[2]Master URL List'!$F:$S,13,FALSE)</f>
        <v>ED DOOGE</v>
      </c>
      <c r="Z2508" s="6" t="str">
        <f>VLOOKUP($F2508,'[2]Master URL List'!$F:$S,14,FALSE)</f>
        <v>EDDOOGE@GMAIL.COM</v>
      </c>
      <c r="AA2508" s="6"/>
    </row>
    <row r="2509" spans="1:27" s="64" customFormat="1" ht="12.75" customHeight="1" x14ac:dyDescent="0.2">
      <c r="A2509" s="64" t="s">
        <v>2694</v>
      </c>
      <c r="B2509" s="64" t="s">
        <v>2641</v>
      </c>
      <c r="C2509" s="65" t="s">
        <v>2643</v>
      </c>
      <c r="D2509" s="65" t="str">
        <f t="shared" si="43"/>
        <v>PUREWEBPOWER.COM</v>
      </c>
      <c r="E2509" s="66">
        <v>5967</v>
      </c>
      <c r="F2509" s="67" t="s">
        <v>2642</v>
      </c>
      <c r="G2509" s="64" t="s">
        <v>5004</v>
      </c>
      <c r="H2509" s="64" t="s">
        <v>5005</v>
      </c>
      <c r="I2509" s="64" t="s">
        <v>151</v>
      </c>
      <c r="J2509" s="64" t="s">
        <v>151</v>
      </c>
      <c r="K2509" s="64" t="s">
        <v>151</v>
      </c>
      <c r="L2509" s="64" t="s">
        <v>151</v>
      </c>
      <c r="M2509" s="64" t="s">
        <v>151</v>
      </c>
      <c r="N2509" s="6"/>
      <c r="O2509" s="64" t="s">
        <v>3899</v>
      </c>
      <c r="P2509" s="9"/>
      <c r="Q2509" s="9"/>
      <c r="R2509" s="64" t="s">
        <v>1747</v>
      </c>
      <c r="S2509" s="64" t="e">
        <v>#N/A</v>
      </c>
      <c r="T2509" s="64" t="e">
        <v>#N/A</v>
      </c>
      <c r="U2509" s="6"/>
      <c r="W2509" s="23" t="e">
        <f>VLOOKUP(F2509,'[1]AM Report'!$C:$L,10,FALSE)</f>
        <v>#N/A</v>
      </c>
      <c r="X2509" s="6" t="str">
        <f>VLOOKUP(F2509,'[2]Master URL List'!$F:$S,12,FALSE)</f>
        <v>CWA-JP101</v>
      </c>
      <c r="Y2509" s="6" t="str">
        <f>VLOOKUP($F2509,'[2]Master URL List'!$F:$S,13,FALSE)</f>
        <v>ED DOOGE</v>
      </c>
      <c r="Z2509" s="6" t="str">
        <f>VLOOKUP($F2509,'[2]Master URL List'!$F:$S,14,FALSE)</f>
        <v>EDDOOGE@GMAIL.COM</v>
      </c>
      <c r="AA2509" s="6"/>
    </row>
    <row r="2510" spans="1:27" s="64" customFormat="1" ht="12.75" customHeight="1" x14ac:dyDescent="0.2">
      <c r="A2510" s="64" t="s">
        <v>2695</v>
      </c>
      <c r="B2510" s="64" t="s">
        <v>2641</v>
      </c>
      <c r="C2510" s="65" t="s">
        <v>2643</v>
      </c>
      <c r="D2510" s="65" t="str">
        <f t="shared" si="43"/>
        <v>PUREWEBPOWER.COM</v>
      </c>
      <c r="E2510" s="66">
        <v>5967</v>
      </c>
      <c r="F2510" s="67" t="s">
        <v>2642</v>
      </c>
      <c r="G2510" s="64" t="s">
        <v>5004</v>
      </c>
      <c r="H2510" s="64" t="s">
        <v>5005</v>
      </c>
      <c r="I2510" s="64" t="s">
        <v>151</v>
      </c>
      <c r="J2510" s="64" t="s">
        <v>151</v>
      </c>
      <c r="K2510" s="64" t="s">
        <v>151</v>
      </c>
      <c r="L2510" s="64" t="s">
        <v>151</v>
      </c>
      <c r="M2510" s="64" t="s">
        <v>151</v>
      </c>
      <c r="N2510" s="6"/>
      <c r="O2510" s="64" t="s">
        <v>3899</v>
      </c>
      <c r="P2510" s="9"/>
      <c r="Q2510" s="9"/>
      <c r="R2510" s="64" t="s">
        <v>1747</v>
      </c>
      <c r="S2510" s="64" t="e">
        <v>#N/A</v>
      </c>
      <c r="T2510" s="64" t="e">
        <v>#N/A</v>
      </c>
      <c r="U2510" s="6"/>
      <c r="W2510" s="23" t="e">
        <f>VLOOKUP(F2510,'[1]AM Report'!$C:$L,10,FALSE)</f>
        <v>#N/A</v>
      </c>
      <c r="X2510" s="6" t="str">
        <f>VLOOKUP(F2510,'[2]Master URL List'!$F:$S,12,FALSE)</f>
        <v>CWA-JP101</v>
      </c>
      <c r="Y2510" s="6" t="str">
        <f>VLOOKUP($F2510,'[2]Master URL List'!$F:$S,13,FALSE)</f>
        <v>ED DOOGE</v>
      </c>
      <c r="Z2510" s="6" t="str">
        <f>VLOOKUP($F2510,'[2]Master URL List'!$F:$S,14,FALSE)</f>
        <v>EDDOOGE@GMAIL.COM</v>
      </c>
      <c r="AA2510" s="6"/>
    </row>
    <row r="2511" spans="1:27" s="64" customFormat="1" ht="12.75" customHeight="1" x14ac:dyDescent="0.2">
      <c r="A2511" s="64" t="s">
        <v>2696</v>
      </c>
      <c r="B2511" s="64" t="s">
        <v>2641</v>
      </c>
      <c r="C2511" s="65" t="s">
        <v>2643</v>
      </c>
      <c r="D2511" s="65" t="str">
        <f t="shared" si="43"/>
        <v>PUREWEBPOWER.COM</v>
      </c>
      <c r="E2511" s="66">
        <v>5967</v>
      </c>
      <c r="F2511" s="67" t="s">
        <v>2642</v>
      </c>
      <c r="G2511" s="64" t="s">
        <v>5004</v>
      </c>
      <c r="H2511" s="64" t="s">
        <v>5005</v>
      </c>
      <c r="I2511" s="64" t="s">
        <v>151</v>
      </c>
      <c r="J2511" s="64" t="s">
        <v>151</v>
      </c>
      <c r="K2511" s="64" t="s">
        <v>151</v>
      </c>
      <c r="L2511" s="64" t="s">
        <v>151</v>
      </c>
      <c r="M2511" s="64" t="s">
        <v>151</v>
      </c>
      <c r="N2511" s="6"/>
      <c r="O2511" s="64" t="s">
        <v>3899</v>
      </c>
      <c r="P2511" s="9"/>
      <c r="Q2511" s="9"/>
      <c r="R2511" s="64" t="s">
        <v>1747</v>
      </c>
      <c r="S2511" s="64" t="e">
        <v>#N/A</v>
      </c>
      <c r="T2511" s="64" t="e">
        <v>#N/A</v>
      </c>
      <c r="U2511" s="6"/>
      <c r="W2511" s="23" t="e">
        <f>VLOOKUP(F2511,'[1]AM Report'!$C:$L,10,FALSE)</f>
        <v>#N/A</v>
      </c>
      <c r="X2511" s="6" t="str">
        <f>VLOOKUP(F2511,'[2]Master URL List'!$F:$S,12,FALSE)</f>
        <v>CWA-JP101</v>
      </c>
      <c r="Y2511" s="6" t="str">
        <f>VLOOKUP($F2511,'[2]Master URL List'!$F:$S,13,FALSE)</f>
        <v>ED DOOGE</v>
      </c>
      <c r="Z2511" s="6" t="str">
        <f>VLOOKUP($F2511,'[2]Master URL List'!$F:$S,14,FALSE)</f>
        <v>EDDOOGE@GMAIL.COM</v>
      </c>
      <c r="AA2511" s="6"/>
    </row>
    <row r="2512" spans="1:27" s="64" customFormat="1" ht="12.75" customHeight="1" x14ac:dyDescent="0.2">
      <c r="A2512" s="64" t="s">
        <v>2697</v>
      </c>
      <c r="B2512" s="64" t="s">
        <v>2641</v>
      </c>
      <c r="C2512" s="65" t="s">
        <v>2643</v>
      </c>
      <c r="D2512" s="65" t="str">
        <f t="shared" si="43"/>
        <v>PUREWEBPOWER.COM</v>
      </c>
      <c r="E2512" s="66">
        <v>5967</v>
      </c>
      <c r="F2512" s="67" t="s">
        <v>2642</v>
      </c>
      <c r="G2512" s="64" t="s">
        <v>5004</v>
      </c>
      <c r="H2512" s="64" t="s">
        <v>5005</v>
      </c>
      <c r="I2512" s="64" t="s">
        <v>151</v>
      </c>
      <c r="J2512" s="64" t="s">
        <v>151</v>
      </c>
      <c r="K2512" s="64" t="s">
        <v>151</v>
      </c>
      <c r="L2512" s="64" t="s">
        <v>151</v>
      </c>
      <c r="M2512" s="64" t="s">
        <v>151</v>
      </c>
      <c r="N2512" s="6"/>
      <c r="O2512" s="64" t="s">
        <v>3899</v>
      </c>
      <c r="P2512" s="9"/>
      <c r="Q2512" s="9"/>
      <c r="R2512" s="64" t="s">
        <v>1747</v>
      </c>
      <c r="S2512" s="64" t="e">
        <v>#N/A</v>
      </c>
      <c r="T2512" s="64" t="e">
        <v>#N/A</v>
      </c>
      <c r="U2512" s="6"/>
      <c r="W2512" s="23" t="e">
        <f>VLOOKUP(F2512,'[1]AM Report'!$C:$L,10,FALSE)</f>
        <v>#N/A</v>
      </c>
      <c r="X2512" s="6" t="str">
        <f>VLOOKUP(F2512,'[2]Master URL List'!$F:$S,12,FALSE)</f>
        <v>CWA-JP101</v>
      </c>
      <c r="Y2512" s="6" t="str">
        <f>VLOOKUP($F2512,'[2]Master URL List'!$F:$S,13,FALSE)</f>
        <v>ED DOOGE</v>
      </c>
      <c r="Z2512" s="6" t="str">
        <f>VLOOKUP($F2512,'[2]Master URL List'!$F:$S,14,FALSE)</f>
        <v>EDDOOGE@GMAIL.COM</v>
      </c>
      <c r="AA2512" s="6"/>
    </row>
    <row r="2513" spans="1:27" s="64" customFormat="1" ht="12.75" customHeight="1" x14ac:dyDescent="0.2">
      <c r="A2513" s="64" t="s">
        <v>2698</v>
      </c>
      <c r="B2513" s="64" t="s">
        <v>2641</v>
      </c>
      <c r="C2513" s="65" t="s">
        <v>2643</v>
      </c>
      <c r="D2513" s="65" t="str">
        <f t="shared" si="43"/>
        <v>PUREWEBPOWER.COM</v>
      </c>
      <c r="E2513" s="66">
        <v>5967</v>
      </c>
      <c r="F2513" s="67" t="s">
        <v>2642</v>
      </c>
      <c r="G2513" s="64" t="s">
        <v>5004</v>
      </c>
      <c r="H2513" s="64" t="s">
        <v>5005</v>
      </c>
      <c r="I2513" s="64" t="s">
        <v>151</v>
      </c>
      <c r="J2513" s="64" t="s">
        <v>151</v>
      </c>
      <c r="K2513" s="64" t="s">
        <v>151</v>
      </c>
      <c r="L2513" s="64" t="s">
        <v>151</v>
      </c>
      <c r="M2513" s="64" t="s">
        <v>151</v>
      </c>
      <c r="N2513" s="6"/>
      <c r="O2513" s="64" t="s">
        <v>3899</v>
      </c>
      <c r="P2513" s="9"/>
      <c r="Q2513" s="9"/>
      <c r="R2513" s="64" t="s">
        <v>1747</v>
      </c>
      <c r="S2513" s="64" t="e">
        <v>#N/A</v>
      </c>
      <c r="T2513" s="64" t="e">
        <v>#N/A</v>
      </c>
      <c r="U2513" s="6"/>
      <c r="W2513" s="23" t="e">
        <f>VLOOKUP(F2513,'[1]AM Report'!$C:$L,10,FALSE)</f>
        <v>#N/A</v>
      </c>
      <c r="X2513" s="6" t="str">
        <f>VLOOKUP(F2513,'[2]Master URL List'!$F:$S,12,FALSE)</f>
        <v>CWA-JP101</v>
      </c>
      <c r="Y2513" s="6" t="str">
        <f>VLOOKUP($F2513,'[2]Master URL List'!$F:$S,13,FALSE)</f>
        <v>ED DOOGE</v>
      </c>
      <c r="Z2513" s="6" t="str">
        <f>VLOOKUP($F2513,'[2]Master URL List'!$F:$S,14,FALSE)</f>
        <v>EDDOOGE@GMAIL.COM</v>
      </c>
      <c r="AA2513" s="6"/>
    </row>
    <row r="2514" spans="1:27" s="64" customFormat="1" ht="12.75" customHeight="1" x14ac:dyDescent="0.2">
      <c r="A2514" s="64" t="s">
        <v>4998</v>
      </c>
      <c r="B2514" s="64" t="s">
        <v>2641</v>
      </c>
      <c r="C2514" s="65" t="s">
        <v>2643</v>
      </c>
      <c r="D2514" s="65" t="str">
        <f t="shared" si="43"/>
        <v>PUREWEBPOWER.COM</v>
      </c>
      <c r="E2514" s="66">
        <v>5967</v>
      </c>
      <c r="F2514" s="67" t="s">
        <v>2642</v>
      </c>
      <c r="G2514" s="64" t="s">
        <v>5004</v>
      </c>
      <c r="H2514" s="64" t="s">
        <v>5005</v>
      </c>
      <c r="I2514" s="64" t="s">
        <v>151</v>
      </c>
      <c r="J2514" s="64" t="s">
        <v>151</v>
      </c>
      <c r="K2514" s="64" t="s">
        <v>151</v>
      </c>
      <c r="L2514" s="64" t="s">
        <v>151</v>
      </c>
      <c r="M2514" s="64" t="s">
        <v>151</v>
      </c>
      <c r="N2514" s="6"/>
      <c r="O2514" s="64" t="s">
        <v>3899</v>
      </c>
      <c r="P2514" s="9"/>
      <c r="Q2514" s="9"/>
      <c r="R2514" s="64" t="s">
        <v>1747</v>
      </c>
      <c r="S2514" s="64" t="e">
        <v>#N/A</v>
      </c>
      <c r="T2514" s="64" t="e">
        <v>#N/A</v>
      </c>
      <c r="U2514" s="6"/>
      <c r="W2514" s="23" t="e">
        <f>VLOOKUP(F2514,'[1]AM Report'!$C:$L,10,FALSE)</f>
        <v>#N/A</v>
      </c>
      <c r="X2514" s="6"/>
      <c r="Y2514" s="6"/>
      <c r="Z2514" s="6"/>
      <c r="AA2514" s="6"/>
    </row>
    <row r="2515" spans="1:27" s="64" customFormat="1" ht="12.75" customHeight="1" x14ac:dyDescent="0.2">
      <c r="A2515" s="64" t="s">
        <v>4999</v>
      </c>
      <c r="B2515" s="64" t="s">
        <v>2641</v>
      </c>
      <c r="C2515" s="65" t="s">
        <v>2643</v>
      </c>
      <c r="D2515" s="65" t="str">
        <f t="shared" si="43"/>
        <v>PUREWEBPOWER.COM</v>
      </c>
      <c r="E2515" s="66">
        <v>5967</v>
      </c>
      <c r="F2515" s="67" t="s">
        <v>2642</v>
      </c>
      <c r="G2515" s="64" t="s">
        <v>5004</v>
      </c>
      <c r="H2515" s="64" t="s">
        <v>5005</v>
      </c>
      <c r="I2515" s="64" t="s">
        <v>151</v>
      </c>
      <c r="J2515" s="64" t="s">
        <v>151</v>
      </c>
      <c r="K2515" s="64" t="s">
        <v>151</v>
      </c>
      <c r="L2515" s="64" t="s">
        <v>151</v>
      </c>
      <c r="M2515" s="64" t="s">
        <v>151</v>
      </c>
      <c r="N2515" s="6"/>
      <c r="O2515" s="64" t="s">
        <v>3899</v>
      </c>
      <c r="P2515" s="9"/>
      <c r="Q2515" s="9"/>
      <c r="R2515" s="64" t="s">
        <v>1747</v>
      </c>
      <c r="S2515" s="64" t="e">
        <v>#N/A</v>
      </c>
      <c r="T2515" s="64" t="e">
        <v>#N/A</v>
      </c>
      <c r="U2515" s="6"/>
      <c r="W2515" s="23" t="e">
        <f>VLOOKUP(F2515,'[1]AM Report'!$C:$L,10,FALSE)</f>
        <v>#N/A</v>
      </c>
      <c r="X2515" s="6"/>
      <c r="Y2515" s="6"/>
      <c r="Z2515" s="6"/>
      <c r="AA2515" s="6"/>
    </row>
    <row r="2516" spans="1:27" s="64" customFormat="1" ht="12.75" customHeight="1" x14ac:dyDescent="0.2">
      <c r="A2516" s="64" t="s">
        <v>5000</v>
      </c>
      <c r="B2516" s="64" t="s">
        <v>2641</v>
      </c>
      <c r="C2516" s="65" t="s">
        <v>2643</v>
      </c>
      <c r="D2516" s="65" t="str">
        <f t="shared" si="43"/>
        <v>PUREWEBPOWER.COM</v>
      </c>
      <c r="E2516" s="66">
        <v>5967</v>
      </c>
      <c r="F2516" s="67" t="s">
        <v>2642</v>
      </c>
      <c r="G2516" s="64" t="s">
        <v>5004</v>
      </c>
      <c r="H2516" s="64" t="s">
        <v>5005</v>
      </c>
      <c r="I2516" s="64" t="s">
        <v>151</v>
      </c>
      <c r="J2516" s="64" t="s">
        <v>151</v>
      </c>
      <c r="K2516" s="64" t="s">
        <v>151</v>
      </c>
      <c r="L2516" s="64" t="s">
        <v>151</v>
      </c>
      <c r="M2516" s="64" t="s">
        <v>151</v>
      </c>
      <c r="N2516" s="6"/>
      <c r="O2516" s="64" t="s">
        <v>3899</v>
      </c>
      <c r="P2516" s="9"/>
      <c r="Q2516" s="9"/>
      <c r="R2516" s="64" t="s">
        <v>1747</v>
      </c>
      <c r="S2516" s="64" t="e">
        <v>#N/A</v>
      </c>
      <c r="T2516" s="64" t="e">
        <v>#N/A</v>
      </c>
      <c r="U2516" s="6"/>
      <c r="W2516" s="23" t="e">
        <f>VLOOKUP(F2516,'[1]AM Report'!$C:$L,10,FALSE)</f>
        <v>#N/A</v>
      </c>
      <c r="X2516" s="6"/>
      <c r="Y2516" s="6"/>
      <c r="Z2516" s="6"/>
      <c r="AA2516" s="6"/>
    </row>
    <row r="2517" spans="1:27" s="64" customFormat="1" ht="12.75" customHeight="1" x14ac:dyDescent="0.2">
      <c r="A2517" s="64" t="s">
        <v>5001</v>
      </c>
      <c r="B2517" s="64" t="s">
        <v>2641</v>
      </c>
      <c r="C2517" s="65" t="s">
        <v>2643</v>
      </c>
      <c r="D2517" s="65" t="str">
        <f t="shared" si="43"/>
        <v>PUREWEBPOWER.COM</v>
      </c>
      <c r="E2517" s="66">
        <v>5967</v>
      </c>
      <c r="F2517" s="67" t="s">
        <v>2642</v>
      </c>
      <c r="G2517" s="64" t="s">
        <v>5004</v>
      </c>
      <c r="H2517" s="64" t="s">
        <v>5005</v>
      </c>
      <c r="I2517" s="64" t="s">
        <v>151</v>
      </c>
      <c r="J2517" s="64" t="s">
        <v>151</v>
      </c>
      <c r="K2517" s="64" t="s">
        <v>151</v>
      </c>
      <c r="L2517" s="64" t="s">
        <v>151</v>
      </c>
      <c r="M2517" s="64" t="s">
        <v>151</v>
      </c>
      <c r="N2517" s="6"/>
      <c r="O2517" s="64" t="s">
        <v>3899</v>
      </c>
      <c r="P2517" s="9"/>
      <c r="Q2517" s="9"/>
      <c r="R2517" s="64" t="s">
        <v>1747</v>
      </c>
      <c r="S2517" s="64" t="e">
        <v>#N/A</v>
      </c>
      <c r="T2517" s="64" t="e">
        <v>#N/A</v>
      </c>
      <c r="U2517" s="6"/>
      <c r="W2517" s="23" t="e">
        <f>VLOOKUP(F2517,'[1]AM Report'!$C:$L,10,FALSE)</f>
        <v>#N/A</v>
      </c>
      <c r="X2517" s="6"/>
      <c r="Y2517" s="6"/>
      <c r="Z2517" s="6"/>
      <c r="AA2517" s="6"/>
    </row>
    <row r="2518" spans="1:27" s="64" customFormat="1" ht="12.75" customHeight="1" x14ac:dyDescent="0.2">
      <c r="A2518" s="64" t="s">
        <v>5002</v>
      </c>
      <c r="B2518" s="64" t="s">
        <v>2641</v>
      </c>
      <c r="C2518" s="65" t="s">
        <v>2643</v>
      </c>
      <c r="D2518" s="65" t="str">
        <f t="shared" si="43"/>
        <v>PUREWEBPOWER.COM</v>
      </c>
      <c r="E2518" s="66">
        <v>5967</v>
      </c>
      <c r="F2518" s="67" t="s">
        <v>2642</v>
      </c>
      <c r="G2518" s="64" t="s">
        <v>5004</v>
      </c>
      <c r="H2518" s="64" t="s">
        <v>5005</v>
      </c>
      <c r="I2518" s="64" t="s">
        <v>151</v>
      </c>
      <c r="J2518" s="64" t="s">
        <v>151</v>
      </c>
      <c r="K2518" s="64" t="s">
        <v>151</v>
      </c>
      <c r="L2518" s="64" t="s">
        <v>151</v>
      </c>
      <c r="M2518" s="64" t="s">
        <v>151</v>
      </c>
      <c r="N2518" s="6"/>
      <c r="O2518" s="64" t="s">
        <v>3899</v>
      </c>
      <c r="P2518" s="9"/>
      <c r="Q2518" s="9"/>
      <c r="R2518" s="64" t="s">
        <v>1747</v>
      </c>
      <c r="S2518" s="64" t="e">
        <v>#N/A</v>
      </c>
      <c r="T2518" s="64" t="e">
        <v>#N/A</v>
      </c>
      <c r="U2518" s="6"/>
      <c r="W2518" s="23" t="e">
        <f>VLOOKUP(F2518,'[1]AM Report'!$C:$L,10,FALSE)</f>
        <v>#N/A</v>
      </c>
      <c r="X2518" s="6"/>
      <c r="Y2518" s="6"/>
      <c r="Z2518" s="6"/>
      <c r="AA2518" s="6"/>
    </row>
    <row r="2519" spans="1:27" s="64" customFormat="1" ht="12.75" customHeight="1" x14ac:dyDescent="0.2">
      <c r="A2519" s="64" t="s">
        <v>5003</v>
      </c>
      <c r="B2519" s="64" t="s">
        <v>2641</v>
      </c>
      <c r="C2519" s="65" t="s">
        <v>2643</v>
      </c>
      <c r="D2519" s="65" t="str">
        <f t="shared" si="43"/>
        <v>PUREWEBPOWER.COM</v>
      </c>
      <c r="E2519" s="66">
        <v>5967</v>
      </c>
      <c r="F2519" s="67" t="s">
        <v>2642</v>
      </c>
      <c r="G2519" s="64" t="s">
        <v>5004</v>
      </c>
      <c r="H2519" s="64" t="s">
        <v>5005</v>
      </c>
      <c r="I2519" s="64" t="s">
        <v>151</v>
      </c>
      <c r="J2519" s="64" t="s">
        <v>151</v>
      </c>
      <c r="K2519" s="64" t="s">
        <v>151</v>
      </c>
      <c r="L2519" s="64" t="s">
        <v>151</v>
      </c>
      <c r="M2519" s="64" t="s">
        <v>151</v>
      </c>
      <c r="N2519" s="6"/>
      <c r="O2519" s="64" t="s">
        <v>3899</v>
      </c>
      <c r="P2519" s="9"/>
      <c r="Q2519" s="9"/>
      <c r="R2519" s="64" t="s">
        <v>1747</v>
      </c>
      <c r="S2519" s="64" t="e">
        <v>#N/A</v>
      </c>
      <c r="T2519" s="64" t="e">
        <v>#N/A</v>
      </c>
      <c r="U2519" s="6"/>
      <c r="W2519" s="23" t="e">
        <f>VLOOKUP(F2519,'[1]AM Report'!$C:$L,10,FALSE)</f>
        <v>#N/A</v>
      </c>
      <c r="X2519" s="6"/>
      <c r="Y2519" s="6"/>
      <c r="Z2519" s="6"/>
      <c r="AA2519" s="6"/>
    </row>
    <row r="2520" spans="1:27" s="64" customFormat="1" ht="12.75" customHeight="1" x14ac:dyDescent="0.2">
      <c r="A2520" s="64" t="s">
        <v>2702</v>
      </c>
      <c r="B2520" s="64" t="s">
        <v>2700</v>
      </c>
      <c r="C2520" s="65" t="s">
        <v>2701</v>
      </c>
      <c r="D2520" s="65" t="str">
        <f t="shared" ref="D2520:D2581" si="44">C2520</f>
        <v>MAHIY.COM</v>
      </c>
      <c r="E2520" s="66">
        <v>5967</v>
      </c>
      <c r="F2520" s="67" t="s">
        <v>2699</v>
      </c>
      <c r="I2520" s="64" t="s">
        <v>151</v>
      </c>
      <c r="J2520" s="64" t="s">
        <v>151</v>
      </c>
      <c r="K2520" s="64" t="s">
        <v>151</v>
      </c>
      <c r="L2520" s="64" t="s">
        <v>151</v>
      </c>
      <c r="M2520" s="64" t="s">
        <v>151</v>
      </c>
      <c r="N2520" s="6"/>
      <c r="O2520" s="64" t="s">
        <v>3899</v>
      </c>
      <c r="P2520" s="9"/>
      <c r="Q2520" s="9"/>
      <c r="R2520" s="64" t="s">
        <v>1748</v>
      </c>
      <c r="S2520" s="64" t="e">
        <v>#N/A</v>
      </c>
      <c r="T2520" s="64" t="e">
        <v>#N/A</v>
      </c>
      <c r="U2520" s="6"/>
      <c r="W2520" s="23" t="e">
        <f>VLOOKUP(F2520,'[1]AM Report'!$C:$L,10,FALSE)</f>
        <v>#N/A</v>
      </c>
      <c r="X2520" s="6" t="str">
        <f>VLOOKUP(F2520,'[2]Master URL List'!$F:$S,12,FALSE)</f>
        <v>CWA-MOB101</v>
      </c>
      <c r="Y2520" s="6" t="str">
        <f>VLOOKUP($F2520,'[2]Master URL List'!$F:$S,13,FALSE)</f>
        <v>SANDRA GOODWIN</v>
      </c>
      <c r="Z2520" s="6" t="str">
        <f>VLOOKUP($F2520,'[2]Master URL List'!$F:$S,14,FALSE)</f>
        <v>info@ivygiganticinc.com</v>
      </c>
      <c r="AA2520" s="6"/>
    </row>
    <row r="2521" spans="1:27" s="6" customFormat="1" ht="12.75" customHeight="1" x14ac:dyDescent="0.2">
      <c r="A2521" s="6" t="s">
        <v>2705</v>
      </c>
      <c r="B2521" s="6" t="s">
        <v>2704</v>
      </c>
      <c r="C2521" s="5" t="s">
        <v>2706</v>
      </c>
      <c r="D2521" s="5" t="str">
        <f t="shared" si="44"/>
        <v>MYBILLINGSUPPORT.COM</v>
      </c>
      <c r="E2521" s="17">
        <v>5967</v>
      </c>
      <c r="F2521" s="16" t="s">
        <v>2703</v>
      </c>
      <c r="H2521" s="7"/>
      <c r="I2521" s="7" t="s">
        <v>151</v>
      </c>
      <c r="J2521" s="7" t="s">
        <v>151</v>
      </c>
      <c r="K2521" s="7" t="s">
        <v>151</v>
      </c>
      <c r="L2521" s="7" t="s">
        <v>151</v>
      </c>
      <c r="M2521" s="7" t="s">
        <v>151</v>
      </c>
      <c r="O2521" s="6" t="s">
        <v>3899</v>
      </c>
      <c r="P2521" s="9"/>
      <c r="Q2521" s="9"/>
      <c r="R2521" s="6" t="s">
        <v>1748</v>
      </c>
      <c r="S2521" s="6" t="e">
        <v>#N/A</v>
      </c>
      <c r="T2521" s="6" t="e">
        <v>#N/A</v>
      </c>
      <c r="W2521" s="23" t="e">
        <f>VLOOKUP(F2521,'[1]AM Report'!$C:$L,10,FALSE)</f>
        <v>#N/A</v>
      </c>
      <c r="X2521" s="6" t="str">
        <f>VLOOKUP(F2521,'[2]Master URL List'!$F:$S,12,FALSE)</f>
        <v>CWA-MOB101</v>
      </c>
      <c r="Y2521" s="6" t="str">
        <f>VLOOKUP($F2521,'[2]Master URL List'!$F:$S,13,FALSE)</f>
        <v>MONIQUE REISING</v>
      </c>
      <c r="Z2521" s="6" t="str">
        <f>VLOOKUP($F2521,'[2]Master URL List'!$F:$S,14,FALSE)</f>
        <v>jeliciousent@gmail.com</v>
      </c>
    </row>
    <row r="2522" spans="1:27" s="64" customFormat="1" ht="12.75" customHeight="1" x14ac:dyDescent="0.2">
      <c r="A2522" s="64" t="s">
        <v>2710</v>
      </c>
      <c r="B2522" s="64" t="s">
        <v>2707</v>
      </c>
      <c r="C2522" s="65" t="s">
        <v>2709</v>
      </c>
      <c r="D2522" s="65" t="str">
        <f t="shared" si="44"/>
        <v>VERONICA RODRIGUEZ PRODUCTIONS</v>
      </c>
      <c r="E2522" s="66">
        <v>5967</v>
      </c>
      <c r="F2522" s="67" t="s">
        <v>2708</v>
      </c>
      <c r="I2522" s="64" t="s">
        <v>151</v>
      </c>
      <c r="J2522" s="64" t="s">
        <v>151</v>
      </c>
      <c r="K2522" s="64" t="s">
        <v>151</v>
      </c>
      <c r="L2522" s="64" t="s">
        <v>151</v>
      </c>
      <c r="M2522" s="64" t="s">
        <v>151</v>
      </c>
      <c r="N2522" s="6" t="s">
        <v>4042</v>
      </c>
      <c r="O2522" s="64" t="s">
        <v>4051</v>
      </c>
      <c r="P2522" s="9"/>
      <c r="Q2522" s="9"/>
      <c r="R2522" s="64" t="s">
        <v>1748</v>
      </c>
      <c r="S2522" s="64" t="e">
        <v>#N/A</v>
      </c>
      <c r="T2522" s="64" t="e">
        <v>#N/A</v>
      </c>
      <c r="U2522" s="6"/>
      <c r="W2522" s="23" t="e">
        <f>VLOOKUP(F2522,'[1]AM Report'!$C:$L,10,FALSE)</f>
        <v>#N/A</v>
      </c>
      <c r="X2522" s="6" t="str">
        <f>VLOOKUP(F2522,'[2]Master URL List'!$F:$S,12,FALSE)</f>
        <v>CWA-MOB101</v>
      </c>
      <c r="Y2522" s="6" t="str">
        <f>VLOOKUP($F2522,'[2]Master URL List'!$F:$S,13,FALSE)</f>
        <v>JESSICA ALJONA</v>
      </c>
      <c r="Z2522" s="6" t="str">
        <f>VLOOKUP($F2522,'[2]Master URL List'!$F:$S,14,FALSE)</f>
        <v>jessicaljona91@gmail.com</v>
      </c>
      <c r="AA2522" s="6"/>
    </row>
    <row r="2523" spans="1:27" s="6" customFormat="1" ht="12.75" customHeight="1" x14ac:dyDescent="0.2">
      <c r="A2523" s="6" t="s">
        <v>2713</v>
      </c>
      <c r="B2523" s="6" t="s">
        <v>2712</v>
      </c>
      <c r="C2523" s="5" t="s">
        <v>2714</v>
      </c>
      <c r="D2523" s="5" t="str">
        <f t="shared" si="44"/>
        <v>CUSBIL.CO</v>
      </c>
      <c r="E2523" s="17">
        <v>5967</v>
      </c>
      <c r="F2523" s="16" t="s">
        <v>2711</v>
      </c>
      <c r="H2523" s="7"/>
      <c r="I2523" s="7" t="s">
        <v>151</v>
      </c>
      <c r="J2523" s="7" t="s">
        <v>151</v>
      </c>
      <c r="K2523" s="7" t="s">
        <v>151</v>
      </c>
      <c r="L2523" s="7" t="s">
        <v>151</v>
      </c>
      <c r="M2523" s="7" t="s">
        <v>151</v>
      </c>
      <c r="O2523" s="6" t="s">
        <v>3899</v>
      </c>
      <c r="P2523" s="9"/>
      <c r="Q2523" s="9"/>
      <c r="R2523" s="6" t="s">
        <v>1748</v>
      </c>
      <c r="S2523" s="6" t="e">
        <v>#N/A</v>
      </c>
      <c r="T2523" s="6" t="e">
        <v>#N/A</v>
      </c>
      <c r="W2523" s="23" t="e">
        <f>VLOOKUP(F2523,'[1]AM Report'!$C:$L,10,FALSE)</f>
        <v>#N/A</v>
      </c>
      <c r="X2523" s="6" t="str">
        <f>VLOOKUP(F2523,'[2]Master URL List'!$F:$S,12,FALSE)</f>
        <v>CWA-MOB101</v>
      </c>
      <c r="Y2523" s="6" t="str">
        <f>VLOOKUP($F2523,'[2]Master URL List'!$F:$S,13,FALSE)</f>
        <v>MONIQUE REISING</v>
      </c>
      <c r="Z2523" s="6" t="str">
        <f>VLOOKUP($F2523,'[2]Master URL List'!$F:$S,14,FALSE)</f>
        <v>DOUBLEJMEDIALLC@GMAIL.COM</v>
      </c>
    </row>
    <row r="2524" spans="1:27" s="64" customFormat="1" ht="12.75" customHeight="1" x14ac:dyDescent="0.2">
      <c r="A2524" s="64" t="s">
        <v>2717</v>
      </c>
      <c r="B2524" s="64" t="s">
        <v>2716</v>
      </c>
      <c r="C2524" s="65" t="s">
        <v>2716</v>
      </c>
      <c r="D2524" s="65" t="str">
        <f t="shared" si="44"/>
        <v>JONNOMEDIA LLC</v>
      </c>
      <c r="E2524" s="66">
        <v>5967</v>
      </c>
      <c r="F2524" s="67" t="s">
        <v>2715</v>
      </c>
      <c r="I2524" s="64" t="s">
        <v>151</v>
      </c>
      <c r="J2524" s="64" t="s">
        <v>151</v>
      </c>
      <c r="K2524" s="64" t="s">
        <v>151</v>
      </c>
      <c r="L2524" s="64" t="s">
        <v>151</v>
      </c>
      <c r="M2524" s="64" t="s">
        <v>151</v>
      </c>
      <c r="N2524" s="6"/>
      <c r="O2524" s="64" t="s">
        <v>3899</v>
      </c>
      <c r="P2524" s="9"/>
      <c r="Q2524" s="9"/>
      <c r="R2524" s="64" t="s">
        <v>1748</v>
      </c>
      <c r="S2524" s="64" t="e">
        <v>#N/A</v>
      </c>
      <c r="T2524" s="64" t="e">
        <v>#N/A</v>
      </c>
      <c r="U2524" s="6"/>
      <c r="W2524" s="23" t="e">
        <f>VLOOKUP(F2524,'[1]AM Report'!$C:$L,10,FALSE)</f>
        <v>#N/A</v>
      </c>
      <c r="X2524" s="6" t="str">
        <f>VLOOKUP(F2524,'[2]Master URL List'!$F:$S,12,FALSE)</f>
        <v>CWA-MOB101</v>
      </c>
      <c r="Y2524" s="6" t="str">
        <f>VLOOKUP($F2524,'[2]Master URL List'!$F:$S,13,FALSE)</f>
        <v>JAMES HARRINGTO</v>
      </c>
      <c r="Z2524" s="6" t="str">
        <f>VLOOKUP($F2524,'[2]Master URL List'!$F:$S,14,FALSE)</f>
        <v>UKNM@ATT.NET</v>
      </c>
      <c r="AA2524" s="6"/>
    </row>
    <row r="2525" spans="1:27" s="64" customFormat="1" ht="12.75" customHeight="1" x14ac:dyDescent="0.2">
      <c r="A2525" s="64" t="s">
        <v>2718</v>
      </c>
      <c r="B2525" s="64" t="s">
        <v>2716</v>
      </c>
      <c r="C2525" s="65" t="s">
        <v>2716</v>
      </c>
      <c r="D2525" s="65" t="str">
        <f t="shared" si="44"/>
        <v>JONNOMEDIA LLC</v>
      </c>
      <c r="E2525" s="66">
        <v>5967</v>
      </c>
      <c r="F2525" s="67" t="s">
        <v>2715</v>
      </c>
      <c r="I2525" s="64" t="s">
        <v>151</v>
      </c>
      <c r="J2525" s="64" t="s">
        <v>151</v>
      </c>
      <c r="K2525" s="64" t="s">
        <v>151</v>
      </c>
      <c r="L2525" s="64" t="s">
        <v>151</v>
      </c>
      <c r="M2525" s="64" t="s">
        <v>151</v>
      </c>
      <c r="N2525" s="6"/>
      <c r="O2525" s="64" t="s">
        <v>3899</v>
      </c>
      <c r="P2525" s="9"/>
      <c r="Q2525" s="9"/>
      <c r="R2525" s="64" t="s">
        <v>1748</v>
      </c>
      <c r="S2525" s="64" t="e">
        <v>#N/A</v>
      </c>
      <c r="T2525" s="64" t="e">
        <v>#N/A</v>
      </c>
      <c r="U2525" s="6"/>
      <c r="W2525" s="23" t="e">
        <f>VLOOKUP(F2525,'[1]AM Report'!$C:$L,10,FALSE)</f>
        <v>#N/A</v>
      </c>
      <c r="X2525" s="6" t="str">
        <f>VLOOKUP(F2525,'[2]Master URL List'!$F:$S,12,FALSE)</f>
        <v>CWA-MOB101</v>
      </c>
      <c r="Y2525" s="6" t="str">
        <f>VLOOKUP($F2525,'[2]Master URL List'!$F:$S,13,FALSE)</f>
        <v>JAMES HARRINGTO</v>
      </c>
      <c r="Z2525" s="6" t="str">
        <f>VLOOKUP($F2525,'[2]Master URL List'!$F:$S,14,FALSE)</f>
        <v>UKNM@ATT.NET</v>
      </c>
      <c r="AA2525" s="6"/>
    </row>
    <row r="2526" spans="1:27" s="64" customFormat="1" ht="12.75" customHeight="1" x14ac:dyDescent="0.2">
      <c r="A2526" s="64" t="s">
        <v>2719</v>
      </c>
      <c r="B2526" s="64" t="s">
        <v>2716</v>
      </c>
      <c r="C2526" s="65" t="s">
        <v>2716</v>
      </c>
      <c r="D2526" s="65" t="str">
        <f t="shared" si="44"/>
        <v>JONNOMEDIA LLC</v>
      </c>
      <c r="E2526" s="66">
        <v>5967</v>
      </c>
      <c r="F2526" s="67" t="s">
        <v>2715</v>
      </c>
      <c r="I2526" s="64" t="s">
        <v>151</v>
      </c>
      <c r="J2526" s="64" t="s">
        <v>151</v>
      </c>
      <c r="K2526" s="64" t="s">
        <v>151</v>
      </c>
      <c r="L2526" s="64" t="s">
        <v>151</v>
      </c>
      <c r="M2526" s="64" t="s">
        <v>151</v>
      </c>
      <c r="N2526" s="6"/>
      <c r="O2526" s="64" t="s">
        <v>3899</v>
      </c>
      <c r="P2526" s="9"/>
      <c r="Q2526" s="9"/>
      <c r="R2526" s="64" t="s">
        <v>1748</v>
      </c>
      <c r="S2526" s="64" t="e">
        <v>#N/A</v>
      </c>
      <c r="T2526" s="64" t="e">
        <v>#N/A</v>
      </c>
      <c r="U2526" s="6"/>
      <c r="W2526" s="23" t="e">
        <f>VLOOKUP(F2526,'[1]AM Report'!$C:$L,10,FALSE)</f>
        <v>#N/A</v>
      </c>
      <c r="X2526" s="6" t="str">
        <f>VLOOKUP(F2526,'[2]Master URL List'!$F:$S,12,FALSE)</f>
        <v>CWA-MOB101</v>
      </c>
      <c r="Y2526" s="6" t="str">
        <f>VLOOKUP($F2526,'[2]Master URL List'!$F:$S,13,FALSE)</f>
        <v>JAMES HARRINGTO</v>
      </c>
      <c r="Z2526" s="6" t="str">
        <f>VLOOKUP($F2526,'[2]Master URL List'!$F:$S,14,FALSE)</f>
        <v>UKNM@ATT.NET</v>
      </c>
      <c r="AA2526" s="6"/>
    </row>
    <row r="2527" spans="1:27" s="64" customFormat="1" ht="12.75" customHeight="1" x14ac:dyDescent="0.2">
      <c r="A2527" s="64" t="s">
        <v>2720</v>
      </c>
      <c r="B2527" s="64" t="s">
        <v>2716</v>
      </c>
      <c r="C2527" s="65" t="s">
        <v>2716</v>
      </c>
      <c r="D2527" s="65" t="str">
        <f t="shared" si="44"/>
        <v>JONNOMEDIA LLC</v>
      </c>
      <c r="E2527" s="66">
        <v>5967</v>
      </c>
      <c r="F2527" s="67" t="s">
        <v>2715</v>
      </c>
      <c r="I2527" s="64" t="s">
        <v>151</v>
      </c>
      <c r="J2527" s="64" t="s">
        <v>151</v>
      </c>
      <c r="K2527" s="64" t="s">
        <v>151</v>
      </c>
      <c r="L2527" s="64" t="s">
        <v>151</v>
      </c>
      <c r="M2527" s="64" t="s">
        <v>151</v>
      </c>
      <c r="N2527" s="6"/>
      <c r="O2527" s="64" t="s">
        <v>3899</v>
      </c>
      <c r="P2527" s="9"/>
      <c r="Q2527" s="9"/>
      <c r="R2527" s="64" t="s">
        <v>1748</v>
      </c>
      <c r="S2527" s="64" t="e">
        <v>#N/A</v>
      </c>
      <c r="T2527" s="64" t="e">
        <v>#N/A</v>
      </c>
      <c r="U2527" s="6"/>
      <c r="W2527" s="23" t="e">
        <f>VLOOKUP(F2527,'[1]AM Report'!$C:$L,10,FALSE)</f>
        <v>#N/A</v>
      </c>
      <c r="X2527" s="6" t="str">
        <f>VLOOKUP(F2527,'[2]Master URL List'!$F:$S,12,FALSE)</f>
        <v>CWA-MOB101</v>
      </c>
      <c r="Y2527" s="6" t="str">
        <f>VLOOKUP($F2527,'[2]Master URL List'!$F:$S,13,FALSE)</f>
        <v>JAMES HARRINGTO</v>
      </c>
      <c r="Z2527" s="6" t="str">
        <f>VLOOKUP($F2527,'[2]Master URL List'!$F:$S,14,FALSE)</f>
        <v>UKNM@ATT.NET</v>
      </c>
      <c r="AA2527" s="6"/>
    </row>
    <row r="2528" spans="1:27" s="64" customFormat="1" ht="12.75" customHeight="1" x14ac:dyDescent="0.2">
      <c r="A2528" s="64" t="s">
        <v>2721</v>
      </c>
      <c r="B2528" s="64" t="s">
        <v>2716</v>
      </c>
      <c r="C2528" s="65" t="s">
        <v>2716</v>
      </c>
      <c r="D2528" s="65" t="str">
        <f t="shared" si="44"/>
        <v>JONNOMEDIA LLC</v>
      </c>
      <c r="E2528" s="66">
        <v>5967</v>
      </c>
      <c r="F2528" s="67" t="s">
        <v>2715</v>
      </c>
      <c r="I2528" s="64" t="s">
        <v>151</v>
      </c>
      <c r="J2528" s="64" t="s">
        <v>151</v>
      </c>
      <c r="K2528" s="64" t="s">
        <v>151</v>
      </c>
      <c r="L2528" s="64" t="s">
        <v>151</v>
      </c>
      <c r="M2528" s="64" t="s">
        <v>151</v>
      </c>
      <c r="N2528" s="6"/>
      <c r="O2528" s="64" t="s">
        <v>3899</v>
      </c>
      <c r="P2528" s="9"/>
      <c r="Q2528" s="9"/>
      <c r="R2528" s="64" t="s">
        <v>1748</v>
      </c>
      <c r="S2528" s="64" t="e">
        <v>#N/A</v>
      </c>
      <c r="T2528" s="64" t="e">
        <v>#N/A</v>
      </c>
      <c r="U2528" s="6"/>
      <c r="W2528" s="23" t="e">
        <f>VLOOKUP(F2528,'[1]AM Report'!$C:$L,10,FALSE)</f>
        <v>#N/A</v>
      </c>
      <c r="X2528" s="6" t="str">
        <f>VLOOKUP(F2528,'[2]Master URL List'!$F:$S,12,FALSE)</f>
        <v>CWA-MOB101</v>
      </c>
      <c r="Y2528" s="6" t="str">
        <f>VLOOKUP($F2528,'[2]Master URL List'!$F:$S,13,FALSE)</f>
        <v>JAMES HARRINGTO</v>
      </c>
      <c r="Z2528" s="6" t="str">
        <f>VLOOKUP($F2528,'[2]Master URL List'!$F:$S,14,FALSE)</f>
        <v>UKNM@ATT.NET</v>
      </c>
      <c r="AA2528" s="6"/>
    </row>
    <row r="2529" spans="1:27" s="6" customFormat="1" ht="12.75" customHeight="1" x14ac:dyDescent="0.2">
      <c r="A2529" s="6" t="s">
        <v>2725</v>
      </c>
      <c r="B2529" s="6" t="s">
        <v>2722</v>
      </c>
      <c r="C2529" s="5" t="s">
        <v>2724</v>
      </c>
      <c r="D2529" s="5" t="str">
        <f t="shared" si="44"/>
        <v>YAXAP.COM</v>
      </c>
      <c r="E2529" s="17">
        <v>5967</v>
      </c>
      <c r="F2529" s="16" t="s">
        <v>2723</v>
      </c>
      <c r="H2529" s="7"/>
      <c r="I2529" s="7" t="s">
        <v>151</v>
      </c>
      <c r="J2529" s="7" t="s">
        <v>151</v>
      </c>
      <c r="K2529" s="7" t="s">
        <v>151</v>
      </c>
      <c r="L2529" s="7" t="s">
        <v>151</v>
      </c>
      <c r="M2529" s="7" t="s">
        <v>151</v>
      </c>
      <c r="O2529" s="6" t="s">
        <v>3899</v>
      </c>
      <c r="P2529" s="9"/>
      <c r="Q2529" s="9"/>
      <c r="R2529" s="6" t="s">
        <v>1748</v>
      </c>
      <c r="S2529" s="6" t="e">
        <v>#N/A</v>
      </c>
      <c r="T2529" s="6" t="e">
        <v>#N/A</v>
      </c>
      <c r="W2529" s="23" t="e">
        <f>VLOOKUP(F2529,'[1]AM Report'!$C:$L,10,FALSE)</f>
        <v>#N/A</v>
      </c>
      <c r="X2529" s="6" t="str">
        <f>VLOOKUP(F2529,'[2]Master URL List'!$F:$S,12,FALSE)</f>
        <v>CWA-MOB101</v>
      </c>
      <c r="Y2529" s="6" t="str">
        <f>VLOOKUP($F2529,'[2]Master URL List'!$F:$S,13,FALSE)</f>
        <v>JOSHUA STRINGER</v>
      </c>
      <c r="Z2529" s="6" t="str">
        <f>VLOOKUP($F2529,'[2]Master URL List'!$F:$S,14,FALSE)</f>
        <v>INFO@JUMPINGTOYGERINC.COM</v>
      </c>
    </row>
    <row r="2530" spans="1:27" s="6" customFormat="1" ht="12.75" customHeight="1" x14ac:dyDescent="0.2">
      <c r="A2530" s="6" t="s">
        <v>2729</v>
      </c>
      <c r="B2530" s="6" t="s">
        <v>2727</v>
      </c>
      <c r="C2530" s="5" t="s">
        <v>2728</v>
      </c>
      <c r="D2530" s="5" t="str">
        <f t="shared" si="44"/>
        <v>HQVS.CO</v>
      </c>
      <c r="E2530" s="17">
        <v>5967</v>
      </c>
      <c r="F2530" s="16" t="s">
        <v>2726</v>
      </c>
      <c r="H2530" s="7"/>
      <c r="I2530" s="7" t="s">
        <v>151</v>
      </c>
      <c r="J2530" s="7" t="s">
        <v>151</v>
      </c>
      <c r="K2530" s="7" t="s">
        <v>151</v>
      </c>
      <c r="L2530" s="7" t="s">
        <v>151</v>
      </c>
      <c r="M2530" s="7" t="s">
        <v>151</v>
      </c>
      <c r="O2530" s="6" t="s">
        <v>3899</v>
      </c>
      <c r="P2530" s="9"/>
      <c r="Q2530" s="9"/>
      <c r="R2530" s="6" t="s">
        <v>1748</v>
      </c>
      <c r="S2530" s="6" t="e">
        <v>#N/A</v>
      </c>
      <c r="T2530" s="6" t="e">
        <v>#N/A</v>
      </c>
      <c r="W2530" s="23" t="e">
        <f>VLOOKUP(F2530,'[1]AM Report'!$C:$L,10,FALSE)</f>
        <v>#N/A</v>
      </c>
      <c r="X2530" s="6" t="str">
        <f>VLOOKUP(F2530,'[2]Master URL List'!$F:$S,12,FALSE)</f>
        <v>CWA-MOB101</v>
      </c>
      <c r="Y2530" s="6" t="str">
        <f>VLOOKUP($F2530,'[2]Master URL List'!$F:$S,13,FALSE)</f>
        <v>QUINN VAVERKA</v>
      </c>
      <c r="Z2530" s="6" t="str">
        <f>VLOOKUP($F2530,'[2]Master URL List'!$F:$S,14,FALSE)</f>
        <v>QUINNV22@GMAIL.COM</v>
      </c>
    </row>
    <row r="2531" spans="1:27" s="6" customFormat="1" ht="12.75" customHeight="1" x14ac:dyDescent="0.2">
      <c r="A2531" s="6" t="s">
        <v>2733</v>
      </c>
      <c r="B2531" s="6" t="s">
        <v>2730</v>
      </c>
      <c r="C2531" s="5" t="s">
        <v>2731</v>
      </c>
      <c r="D2531" s="5" t="str">
        <f t="shared" si="44"/>
        <v>KBMG INTERNATIONAL INC</v>
      </c>
      <c r="E2531" s="17">
        <v>5967</v>
      </c>
      <c r="F2531" s="16" t="s">
        <v>2732</v>
      </c>
      <c r="H2531" s="7"/>
      <c r="I2531" s="7" t="s">
        <v>151</v>
      </c>
      <c r="J2531" s="7" t="s">
        <v>151</v>
      </c>
      <c r="K2531" s="7" t="s">
        <v>151</v>
      </c>
      <c r="L2531" s="7" t="s">
        <v>151</v>
      </c>
      <c r="M2531" s="7" t="s">
        <v>151</v>
      </c>
      <c r="O2531" s="6" t="s">
        <v>3900</v>
      </c>
      <c r="P2531" s="9"/>
      <c r="Q2531" s="9"/>
      <c r="R2531" s="6" t="s">
        <v>1748</v>
      </c>
      <c r="S2531" s="6" t="e">
        <v>#N/A</v>
      </c>
      <c r="T2531" s="6" t="e">
        <v>#N/A</v>
      </c>
      <c r="W2531" s="23" t="e">
        <f>VLOOKUP(F2531,'[1]AM Report'!$C:$L,10,FALSE)</f>
        <v>#N/A</v>
      </c>
      <c r="X2531" s="6" t="str">
        <f>VLOOKUP(F2531,'[2]Master URL List'!$F:$S,12,FALSE)</f>
        <v>CWA-MOB101</v>
      </c>
      <c r="Y2531" s="6" t="str">
        <f>VLOOKUP($F2531,'[2]Master URL List'!$F:$S,13,FALSE)</f>
        <v>JOSHUA GRANTZ</v>
      </c>
      <c r="Z2531" s="6" t="str">
        <f>VLOOKUP($F2531,'[2]Master URL List'!$F:$S,14,FALSE)</f>
        <v>JOSHUA@KBMEDIAPRTNERS.COM</v>
      </c>
    </row>
    <row r="2532" spans="1:27" s="6" customFormat="1" ht="12.75" customHeight="1" x14ac:dyDescent="0.2">
      <c r="A2532" s="6" t="s">
        <v>2737</v>
      </c>
      <c r="B2532" s="6" t="s">
        <v>2735</v>
      </c>
      <c r="C2532" s="5" t="s">
        <v>2736</v>
      </c>
      <c r="D2532" s="5" t="str">
        <f t="shared" si="44"/>
        <v>QTEKA.COM</v>
      </c>
      <c r="E2532" s="17">
        <v>5967</v>
      </c>
      <c r="F2532" s="16" t="s">
        <v>2734</v>
      </c>
      <c r="H2532" s="7"/>
      <c r="I2532" s="7" t="s">
        <v>151</v>
      </c>
      <c r="J2532" s="7" t="s">
        <v>151</v>
      </c>
      <c r="K2532" s="7" t="s">
        <v>151</v>
      </c>
      <c r="L2532" s="7" t="s">
        <v>151</v>
      </c>
      <c r="M2532" s="7" t="s">
        <v>151</v>
      </c>
      <c r="O2532" s="6" t="s">
        <v>3899</v>
      </c>
      <c r="P2532" s="9"/>
      <c r="Q2532" s="9"/>
      <c r="R2532" s="6" t="s">
        <v>1748</v>
      </c>
      <c r="S2532" s="6" t="e">
        <v>#N/A</v>
      </c>
      <c r="T2532" s="6" t="e">
        <v>#N/A</v>
      </c>
      <c r="W2532" s="23" t="e">
        <f>VLOOKUP(F2532,'[1]AM Report'!$C:$L,10,FALSE)</f>
        <v>#N/A</v>
      </c>
      <c r="X2532" s="6" t="str">
        <f>VLOOKUP(F2532,'[2]Master URL List'!$F:$S,12,FALSE)</f>
        <v>CWA-MOB101</v>
      </c>
      <c r="Y2532" s="6" t="str">
        <f>VLOOKUP($F2532,'[2]Master URL List'!$F:$S,13,FALSE)</f>
        <v>TODD GLIDER</v>
      </c>
      <c r="Z2532" s="6" t="str">
        <f>VLOOKUP($F2532,'[2]Master URL List'!$F:$S,14,FALSE)</f>
        <v>todd@teamcmp.com</v>
      </c>
    </row>
    <row r="2533" spans="1:27" s="6" customFormat="1" ht="12.75" customHeight="1" x14ac:dyDescent="0.2">
      <c r="A2533" s="6" t="s">
        <v>2748</v>
      </c>
      <c r="B2533" s="6" t="s">
        <v>2738</v>
      </c>
      <c r="C2533" s="5" t="s">
        <v>2739</v>
      </c>
      <c r="D2533" s="5" t="str">
        <f t="shared" si="44"/>
        <v>KINGDOM WORLDWIDE WEB OPERATIO</v>
      </c>
      <c r="E2533" s="17">
        <v>5967</v>
      </c>
      <c r="F2533" s="16" t="s">
        <v>2740</v>
      </c>
      <c r="H2533" s="7"/>
      <c r="I2533" s="7" t="s">
        <v>151</v>
      </c>
      <c r="J2533" s="7" t="s">
        <v>151</v>
      </c>
      <c r="K2533" s="7" t="s">
        <v>151</v>
      </c>
      <c r="L2533" s="7" t="s">
        <v>151</v>
      </c>
      <c r="M2533" s="7" t="s">
        <v>151</v>
      </c>
      <c r="O2533" s="6" t="s">
        <v>3899</v>
      </c>
      <c r="P2533" s="9"/>
      <c r="Q2533" s="9"/>
      <c r="R2533" s="6" t="s">
        <v>1748</v>
      </c>
      <c r="S2533" s="6" t="e">
        <v>#N/A</v>
      </c>
      <c r="T2533" s="6" t="e">
        <v>#N/A</v>
      </c>
      <c r="W2533" s="23" t="e">
        <f>VLOOKUP(F2533,'[1]AM Report'!$C:$L,10,FALSE)</f>
        <v>#N/A</v>
      </c>
      <c r="X2533" s="6" t="str">
        <f>VLOOKUP(F2533,'[2]Master URL List'!$F:$S,12,FALSE)</f>
        <v>CWA-MOB101</v>
      </c>
      <c r="Y2533" s="6" t="str">
        <f>VLOOKUP($F2533,'[2]Master URL List'!$F:$S,13,FALSE)</f>
        <v>KIM NIELSEN</v>
      </c>
      <c r="Z2533" s="6" t="str">
        <f>VLOOKUP($F2533,'[2]Master URL List'!$F:$S,14,FALSE)</f>
        <v>KIMTHYBRONIELSEN@GMAIL.COM</v>
      </c>
    </row>
    <row r="2534" spans="1:27" s="6" customFormat="1" ht="12.75" customHeight="1" x14ac:dyDescent="0.2">
      <c r="A2534" s="6" t="s">
        <v>2741</v>
      </c>
      <c r="B2534" s="6" t="s">
        <v>2738</v>
      </c>
      <c r="C2534" s="5" t="s">
        <v>2739</v>
      </c>
      <c r="D2534" s="5" t="str">
        <f t="shared" si="44"/>
        <v>KINGDOM WORLDWIDE WEB OPERATIO</v>
      </c>
      <c r="E2534" s="17">
        <v>5967</v>
      </c>
      <c r="F2534" s="16" t="s">
        <v>2740</v>
      </c>
      <c r="H2534" s="7"/>
      <c r="I2534" s="7" t="s">
        <v>151</v>
      </c>
      <c r="J2534" s="7" t="s">
        <v>151</v>
      </c>
      <c r="K2534" s="7" t="s">
        <v>151</v>
      </c>
      <c r="L2534" s="7" t="s">
        <v>151</v>
      </c>
      <c r="M2534" s="7" t="s">
        <v>151</v>
      </c>
      <c r="O2534" s="6" t="s">
        <v>3899</v>
      </c>
      <c r="P2534" s="9"/>
      <c r="Q2534" s="9"/>
      <c r="R2534" s="6" t="s">
        <v>1748</v>
      </c>
      <c r="S2534" s="6" t="e">
        <v>#N/A</v>
      </c>
      <c r="T2534" s="6" t="e">
        <v>#N/A</v>
      </c>
      <c r="W2534" s="23" t="e">
        <f>VLOOKUP(F2534,'[1]AM Report'!$C:$L,10,FALSE)</f>
        <v>#N/A</v>
      </c>
      <c r="X2534" s="6" t="str">
        <f>VLOOKUP(F2534,'[2]Master URL List'!$F:$S,12,FALSE)</f>
        <v>CWA-MOB101</v>
      </c>
      <c r="Y2534" s="6" t="str">
        <f>VLOOKUP($F2534,'[2]Master URL List'!$F:$S,13,FALSE)</f>
        <v>KIM NIELSEN</v>
      </c>
      <c r="Z2534" s="6" t="str">
        <f>VLOOKUP($F2534,'[2]Master URL List'!$F:$S,14,FALSE)</f>
        <v>KIMTHYBRONIELSEN@GMAIL.COM</v>
      </c>
    </row>
    <row r="2535" spans="1:27" s="6" customFormat="1" ht="12.75" customHeight="1" x14ac:dyDescent="0.2">
      <c r="A2535" s="6" t="s">
        <v>2742</v>
      </c>
      <c r="B2535" s="6" t="s">
        <v>2738</v>
      </c>
      <c r="C2535" s="5" t="s">
        <v>2739</v>
      </c>
      <c r="D2535" s="5" t="str">
        <f t="shared" si="44"/>
        <v>KINGDOM WORLDWIDE WEB OPERATIO</v>
      </c>
      <c r="E2535" s="17">
        <v>5967</v>
      </c>
      <c r="F2535" s="16" t="s">
        <v>2740</v>
      </c>
      <c r="H2535" s="7"/>
      <c r="I2535" s="7" t="s">
        <v>151</v>
      </c>
      <c r="J2535" s="7" t="s">
        <v>151</v>
      </c>
      <c r="K2535" s="7" t="s">
        <v>151</v>
      </c>
      <c r="L2535" s="7" t="s">
        <v>151</v>
      </c>
      <c r="M2535" s="7" t="s">
        <v>151</v>
      </c>
      <c r="O2535" s="6" t="s">
        <v>3899</v>
      </c>
      <c r="P2535" s="9"/>
      <c r="Q2535" s="9"/>
      <c r="R2535" s="6" t="s">
        <v>1748</v>
      </c>
      <c r="S2535" s="6" t="e">
        <v>#N/A</v>
      </c>
      <c r="T2535" s="6" t="e">
        <v>#N/A</v>
      </c>
      <c r="W2535" s="23" t="e">
        <f>VLOOKUP(F2535,'[1]AM Report'!$C:$L,10,FALSE)</f>
        <v>#N/A</v>
      </c>
      <c r="X2535" s="6" t="str">
        <f>VLOOKUP(F2535,'[2]Master URL List'!$F:$S,12,FALSE)</f>
        <v>CWA-MOB101</v>
      </c>
      <c r="Y2535" s="6" t="str">
        <f>VLOOKUP($F2535,'[2]Master URL List'!$F:$S,13,FALSE)</f>
        <v>KIM NIELSEN</v>
      </c>
      <c r="Z2535" s="6" t="str">
        <f>VLOOKUP($F2535,'[2]Master URL List'!$F:$S,14,FALSE)</f>
        <v>KIMTHYBRONIELSEN@GMAIL.COM</v>
      </c>
    </row>
    <row r="2536" spans="1:27" s="6" customFormat="1" ht="12.75" customHeight="1" x14ac:dyDescent="0.2">
      <c r="A2536" s="6" t="s">
        <v>2743</v>
      </c>
      <c r="B2536" s="6" t="s">
        <v>2738</v>
      </c>
      <c r="C2536" s="5" t="s">
        <v>2739</v>
      </c>
      <c r="D2536" s="5" t="str">
        <f t="shared" si="44"/>
        <v>KINGDOM WORLDWIDE WEB OPERATIO</v>
      </c>
      <c r="E2536" s="17">
        <v>5967</v>
      </c>
      <c r="F2536" s="16" t="s">
        <v>2740</v>
      </c>
      <c r="H2536" s="7"/>
      <c r="I2536" s="7" t="s">
        <v>151</v>
      </c>
      <c r="J2536" s="7" t="s">
        <v>151</v>
      </c>
      <c r="K2536" s="7" t="s">
        <v>151</v>
      </c>
      <c r="L2536" s="7" t="s">
        <v>151</v>
      </c>
      <c r="M2536" s="7" t="s">
        <v>151</v>
      </c>
      <c r="O2536" s="6" t="s">
        <v>3899</v>
      </c>
      <c r="P2536" s="9"/>
      <c r="Q2536" s="9"/>
      <c r="R2536" s="6" t="s">
        <v>1748</v>
      </c>
      <c r="S2536" s="6" t="e">
        <v>#N/A</v>
      </c>
      <c r="T2536" s="6" t="e">
        <v>#N/A</v>
      </c>
      <c r="W2536" s="23" t="e">
        <f>VLOOKUP(F2536,'[1]AM Report'!$C:$L,10,FALSE)</f>
        <v>#N/A</v>
      </c>
      <c r="X2536" s="6" t="str">
        <f>VLOOKUP(F2536,'[2]Master URL List'!$F:$S,12,FALSE)</f>
        <v>CWA-MOB101</v>
      </c>
      <c r="Y2536" s="6" t="str">
        <f>VLOOKUP($F2536,'[2]Master URL List'!$F:$S,13,FALSE)</f>
        <v>KIM NIELSEN</v>
      </c>
      <c r="Z2536" s="6" t="str">
        <f>VLOOKUP($F2536,'[2]Master URL List'!$F:$S,14,FALSE)</f>
        <v>KIMTHYBRONIELSEN@GMAIL.COM</v>
      </c>
    </row>
    <row r="2537" spans="1:27" s="6" customFormat="1" ht="12.75" customHeight="1" x14ac:dyDescent="0.2">
      <c r="A2537" s="6" t="s">
        <v>2744</v>
      </c>
      <c r="B2537" s="6" t="s">
        <v>2738</v>
      </c>
      <c r="C2537" s="5" t="s">
        <v>2739</v>
      </c>
      <c r="D2537" s="5" t="str">
        <f t="shared" si="44"/>
        <v>KINGDOM WORLDWIDE WEB OPERATIO</v>
      </c>
      <c r="E2537" s="17">
        <v>5967</v>
      </c>
      <c r="F2537" s="16" t="s">
        <v>2740</v>
      </c>
      <c r="H2537" s="7"/>
      <c r="I2537" s="7" t="s">
        <v>151</v>
      </c>
      <c r="J2537" s="7" t="s">
        <v>151</v>
      </c>
      <c r="K2537" s="7" t="s">
        <v>151</v>
      </c>
      <c r="L2537" s="7" t="s">
        <v>151</v>
      </c>
      <c r="M2537" s="7" t="s">
        <v>151</v>
      </c>
      <c r="O2537" s="6" t="s">
        <v>3899</v>
      </c>
      <c r="P2537" s="9"/>
      <c r="Q2537" s="9"/>
      <c r="R2537" s="6" t="s">
        <v>1748</v>
      </c>
      <c r="S2537" s="6" t="e">
        <v>#N/A</v>
      </c>
      <c r="T2537" s="6" t="e">
        <v>#N/A</v>
      </c>
      <c r="W2537" s="23" t="e">
        <f>VLOOKUP(F2537,'[1]AM Report'!$C:$L,10,FALSE)</f>
        <v>#N/A</v>
      </c>
      <c r="X2537" s="6" t="str">
        <f>VLOOKUP(F2537,'[2]Master URL List'!$F:$S,12,FALSE)</f>
        <v>CWA-MOB101</v>
      </c>
      <c r="Y2537" s="6" t="str">
        <f>VLOOKUP($F2537,'[2]Master URL List'!$F:$S,13,FALSE)</f>
        <v>KIM NIELSEN</v>
      </c>
      <c r="Z2537" s="6" t="str">
        <f>VLOOKUP($F2537,'[2]Master URL List'!$F:$S,14,FALSE)</f>
        <v>KIMTHYBRONIELSEN@GMAIL.COM</v>
      </c>
    </row>
    <row r="2538" spans="1:27" s="6" customFormat="1" ht="12.75" customHeight="1" x14ac:dyDescent="0.2">
      <c r="A2538" s="6" t="s">
        <v>2745</v>
      </c>
      <c r="B2538" s="6" t="s">
        <v>2738</v>
      </c>
      <c r="C2538" s="5" t="s">
        <v>2739</v>
      </c>
      <c r="D2538" s="5" t="str">
        <f t="shared" si="44"/>
        <v>KINGDOM WORLDWIDE WEB OPERATIO</v>
      </c>
      <c r="E2538" s="17">
        <v>5967</v>
      </c>
      <c r="F2538" s="16" t="s">
        <v>2740</v>
      </c>
      <c r="H2538" s="7"/>
      <c r="I2538" s="7" t="s">
        <v>151</v>
      </c>
      <c r="J2538" s="7" t="s">
        <v>151</v>
      </c>
      <c r="K2538" s="7" t="s">
        <v>151</v>
      </c>
      <c r="L2538" s="7" t="s">
        <v>151</v>
      </c>
      <c r="M2538" s="7" t="s">
        <v>151</v>
      </c>
      <c r="O2538" s="6" t="s">
        <v>3899</v>
      </c>
      <c r="P2538" s="9"/>
      <c r="Q2538" s="9"/>
      <c r="R2538" s="6" t="s">
        <v>1748</v>
      </c>
      <c r="S2538" s="6" t="e">
        <v>#N/A</v>
      </c>
      <c r="T2538" s="6" t="e">
        <v>#N/A</v>
      </c>
      <c r="W2538" s="23" t="e">
        <f>VLOOKUP(F2538,'[1]AM Report'!$C:$L,10,FALSE)</f>
        <v>#N/A</v>
      </c>
      <c r="X2538" s="6" t="str">
        <f>VLOOKUP(F2538,'[2]Master URL List'!$F:$S,12,FALSE)</f>
        <v>CWA-MOB101</v>
      </c>
      <c r="Y2538" s="6" t="str">
        <f>VLOOKUP($F2538,'[2]Master URL List'!$F:$S,13,FALSE)</f>
        <v>KIM NIELSEN</v>
      </c>
      <c r="Z2538" s="6" t="str">
        <f>VLOOKUP($F2538,'[2]Master URL List'!$F:$S,14,FALSE)</f>
        <v>KIMTHYBRONIELSEN@GMAIL.COM</v>
      </c>
    </row>
    <row r="2539" spans="1:27" s="6" customFormat="1" ht="12.75" customHeight="1" x14ac:dyDescent="0.2">
      <c r="A2539" s="6" t="s">
        <v>2746</v>
      </c>
      <c r="B2539" s="6" t="s">
        <v>2738</v>
      </c>
      <c r="C2539" s="5" t="s">
        <v>2739</v>
      </c>
      <c r="D2539" s="5" t="str">
        <f t="shared" si="44"/>
        <v>KINGDOM WORLDWIDE WEB OPERATIO</v>
      </c>
      <c r="E2539" s="17">
        <v>5967</v>
      </c>
      <c r="F2539" s="16" t="s">
        <v>2740</v>
      </c>
      <c r="H2539" s="7"/>
      <c r="I2539" s="7" t="s">
        <v>151</v>
      </c>
      <c r="J2539" s="7" t="s">
        <v>151</v>
      </c>
      <c r="K2539" s="7" t="s">
        <v>151</v>
      </c>
      <c r="L2539" s="7" t="s">
        <v>151</v>
      </c>
      <c r="M2539" s="7" t="s">
        <v>151</v>
      </c>
      <c r="O2539" s="6" t="s">
        <v>3899</v>
      </c>
      <c r="P2539" s="9"/>
      <c r="Q2539" s="9"/>
      <c r="R2539" s="6" t="s">
        <v>1748</v>
      </c>
      <c r="S2539" s="6" t="e">
        <v>#N/A</v>
      </c>
      <c r="T2539" s="6" t="e">
        <v>#N/A</v>
      </c>
      <c r="W2539" s="23" t="e">
        <f>VLOOKUP(F2539,'[1]AM Report'!$C:$L,10,FALSE)</f>
        <v>#N/A</v>
      </c>
      <c r="X2539" s="6" t="str">
        <f>VLOOKUP(F2539,'[2]Master URL List'!$F:$S,12,FALSE)</f>
        <v>CWA-MOB101</v>
      </c>
      <c r="Y2539" s="6" t="str">
        <f>VLOOKUP($F2539,'[2]Master URL List'!$F:$S,13,FALSE)</f>
        <v>KIM NIELSEN</v>
      </c>
      <c r="Z2539" s="6" t="str">
        <f>VLOOKUP($F2539,'[2]Master URL List'!$F:$S,14,FALSE)</f>
        <v>KIMTHYBRONIELSEN@GMAIL.COM</v>
      </c>
    </row>
    <row r="2540" spans="1:27" s="6" customFormat="1" ht="12.75" customHeight="1" x14ac:dyDescent="0.2">
      <c r="A2540" s="6" t="s">
        <v>2747</v>
      </c>
      <c r="B2540" s="6" t="s">
        <v>2738</v>
      </c>
      <c r="C2540" s="5" t="s">
        <v>2739</v>
      </c>
      <c r="D2540" s="5" t="str">
        <f t="shared" si="44"/>
        <v>KINGDOM WORLDWIDE WEB OPERATIO</v>
      </c>
      <c r="E2540" s="17">
        <v>5967</v>
      </c>
      <c r="F2540" s="16" t="s">
        <v>2740</v>
      </c>
      <c r="H2540" s="7"/>
      <c r="I2540" s="7" t="s">
        <v>151</v>
      </c>
      <c r="J2540" s="7" t="s">
        <v>151</v>
      </c>
      <c r="K2540" s="7" t="s">
        <v>151</v>
      </c>
      <c r="L2540" s="7" t="s">
        <v>151</v>
      </c>
      <c r="M2540" s="7" t="s">
        <v>151</v>
      </c>
      <c r="O2540" s="6" t="s">
        <v>3899</v>
      </c>
      <c r="P2540" s="9"/>
      <c r="Q2540" s="9"/>
      <c r="R2540" s="6" t="s">
        <v>1748</v>
      </c>
      <c r="S2540" s="6" t="e">
        <v>#N/A</v>
      </c>
      <c r="T2540" s="6" t="e">
        <v>#N/A</v>
      </c>
      <c r="W2540" s="23" t="e">
        <f>VLOOKUP(F2540,'[1]AM Report'!$C:$L,10,FALSE)</f>
        <v>#N/A</v>
      </c>
      <c r="X2540" s="6" t="str">
        <f>VLOOKUP(F2540,'[2]Master URL List'!$F:$S,12,FALSE)</f>
        <v>CWA-MOB101</v>
      </c>
      <c r="Y2540" s="6" t="str">
        <f>VLOOKUP($F2540,'[2]Master URL List'!$F:$S,13,FALSE)</f>
        <v>KIM NIELSEN</v>
      </c>
      <c r="Z2540" s="6" t="str">
        <f>VLOOKUP($F2540,'[2]Master URL List'!$F:$S,14,FALSE)</f>
        <v>KIMTHYBRONIELSEN@GMAIL.COM</v>
      </c>
    </row>
    <row r="2541" spans="1:27" s="6" customFormat="1" ht="12.75" customHeight="1" x14ac:dyDescent="0.2">
      <c r="A2541" s="6" t="s">
        <v>2752</v>
      </c>
      <c r="B2541" s="6" t="s">
        <v>2751</v>
      </c>
      <c r="C2541" s="5" t="s">
        <v>2753</v>
      </c>
      <c r="D2541" s="5" t="str">
        <f t="shared" si="44"/>
        <v>KIGAW.COM</v>
      </c>
      <c r="E2541" s="17">
        <v>5967</v>
      </c>
      <c r="F2541" s="16" t="s">
        <v>2750</v>
      </c>
      <c r="H2541" s="7"/>
      <c r="I2541" s="7" t="s">
        <v>151</v>
      </c>
      <c r="J2541" s="7" t="s">
        <v>151</v>
      </c>
      <c r="K2541" s="7" t="s">
        <v>151</v>
      </c>
      <c r="L2541" s="7" t="s">
        <v>151</v>
      </c>
      <c r="M2541" s="7" t="s">
        <v>151</v>
      </c>
      <c r="O2541" s="6" t="s">
        <v>3899</v>
      </c>
      <c r="P2541" s="9"/>
      <c r="Q2541" s="9"/>
      <c r="R2541" s="6" t="s">
        <v>1748</v>
      </c>
      <c r="S2541" s="6" t="e">
        <v>#N/A</v>
      </c>
      <c r="T2541" s="6" t="e">
        <v>#N/A</v>
      </c>
      <c r="W2541" s="23" t="e">
        <f>VLOOKUP(F2541,'[1]AM Report'!$C:$L,10,FALSE)</f>
        <v>#N/A</v>
      </c>
      <c r="X2541" s="6" t="str">
        <f>VLOOKUP(F2541,'[2]Master URL List'!$F:$S,12,FALSE)</f>
        <v>CWA-MOB101</v>
      </c>
      <c r="Y2541" s="6" t="str">
        <f>VLOOKUP($F2541,'[2]Master URL List'!$F:$S,13,FALSE)</f>
        <v>EOIN LAFFERTY</v>
      </c>
      <c r="Z2541" s="6" t="str">
        <f>VLOOKUP($F2541,'[2]Master URL List'!$F:$S,14,FALSE)</f>
        <v>EOIN.LAFFERTY@TEAMCMP.COM</v>
      </c>
    </row>
    <row r="2542" spans="1:27" s="64" customFormat="1" ht="12.75" customHeight="1" x14ac:dyDescent="0.2">
      <c r="A2542" s="64" t="s">
        <v>2757</v>
      </c>
      <c r="B2542" s="64" t="s">
        <v>2755</v>
      </c>
      <c r="C2542" s="65" t="s">
        <v>2756</v>
      </c>
      <c r="D2542" s="65" t="str">
        <f t="shared" si="44"/>
        <v>TSC BILLING</v>
      </c>
      <c r="E2542" s="66">
        <v>5967</v>
      </c>
      <c r="F2542" s="67" t="s">
        <v>2754</v>
      </c>
      <c r="I2542" s="64" t="s">
        <v>151</v>
      </c>
      <c r="J2542" s="64" t="s">
        <v>151</v>
      </c>
      <c r="K2542" s="64" t="s">
        <v>151</v>
      </c>
      <c r="L2542" s="64" t="s">
        <v>151</v>
      </c>
      <c r="M2542" s="64" t="s">
        <v>151</v>
      </c>
      <c r="N2542" s="6"/>
      <c r="O2542" s="64" t="s">
        <v>3899</v>
      </c>
      <c r="P2542" s="9"/>
      <c r="Q2542" s="9"/>
      <c r="R2542" s="64" t="s">
        <v>1748</v>
      </c>
      <c r="S2542" s="64" t="e">
        <v>#N/A</v>
      </c>
      <c r="T2542" s="64" t="e">
        <v>#N/A</v>
      </c>
      <c r="U2542" s="6"/>
      <c r="W2542" s="23" t="e">
        <f>VLOOKUP(F2542,'[1]AM Report'!$C:$L,10,FALSE)</f>
        <v>#N/A</v>
      </c>
      <c r="X2542" s="6" t="str">
        <f>VLOOKUP(F2542,'[2]Master URL List'!$F:$S,12,FALSE)</f>
        <v>CWA-MOB101</v>
      </c>
      <c r="Y2542" s="6" t="str">
        <f>VLOOKUP($F2542,'[2]Master URL List'!$F:$S,13,FALSE)</f>
        <v>MARIANNE</v>
      </c>
      <c r="Z2542" s="6" t="str">
        <f>VLOOKUP($F2542,'[2]Master URL List'!$F:$S,14,FALSE)</f>
        <v>HELLO@LAVISHM.COM</v>
      </c>
      <c r="AA2542" s="6"/>
    </row>
    <row r="2543" spans="1:27" s="6" customFormat="1" ht="12.75" customHeight="1" x14ac:dyDescent="0.2">
      <c r="A2543" s="6" t="s">
        <v>2761</v>
      </c>
      <c r="B2543" s="6" t="s">
        <v>2758</v>
      </c>
      <c r="C2543" s="5" t="s">
        <v>2760</v>
      </c>
      <c r="D2543" s="5" t="str">
        <f t="shared" si="44"/>
        <v xml:space="preserve">HOPIV.COM </v>
      </c>
      <c r="E2543" s="17">
        <v>5967</v>
      </c>
      <c r="F2543" s="16" t="s">
        <v>2759</v>
      </c>
      <c r="H2543" s="7"/>
      <c r="I2543" s="7" t="s">
        <v>151</v>
      </c>
      <c r="J2543" s="7" t="s">
        <v>151</v>
      </c>
      <c r="K2543" s="7" t="s">
        <v>151</v>
      </c>
      <c r="L2543" s="7" t="s">
        <v>151</v>
      </c>
      <c r="M2543" s="7" t="s">
        <v>151</v>
      </c>
      <c r="O2543" s="6" t="s">
        <v>3899</v>
      </c>
      <c r="P2543" s="9"/>
      <c r="Q2543" s="9"/>
      <c r="R2543" s="6" t="s">
        <v>1748</v>
      </c>
      <c r="S2543" s="6" t="e">
        <v>#N/A</v>
      </c>
      <c r="T2543" s="6" t="e">
        <v>#N/A</v>
      </c>
      <c r="W2543" s="23" t="e">
        <f>VLOOKUP(F2543,'[1]AM Report'!$C:$L,10,FALSE)</f>
        <v>#N/A</v>
      </c>
      <c r="X2543" s="6" t="str">
        <f>VLOOKUP(F2543,'[2]Master URL List'!$F:$S,12,FALSE)</f>
        <v>CWA-MOB101</v>
      </c>
      <c r="Y2543" s="6" t="str">
        <f>VLOOKUP($F2543,'[2]Master URL List'!$F:$S,13,FALSE)</f>
        <v>LUKE KEHRLI</v>
      </c>
      <c r="Z2543" s="6">
        <f>VLOOKUP($F2543,'[2]Master URL List'!$F:$S,14,FALSE)</f>
        <v>0</v>
      </c>
    </row>
    <row r="2544" spans="1:27" s="64" customFormat="1" ht="12.75" customHeight="1" x14ac:dyDescent="0.2">
      <c r="A2544" s="64" t="s">
        <v>2765</v>
      </c>
      <c r="B2544" s="64" t="s">
        <v>2762</v>
      </c>
      <c r="C2544" s="65" t="s">
        <v>2764</v>
      </c>
      <c r="D2544" s="65" t="str">
        <f t="shared" si="44"/>
        <v>INXSUP.COM</v>
      </c>
      <c r="E2544" s="66">
        <v>5967</v>
      </c>
      <c r="F2544" s="67" t="s">
        <v>2763</v>
      </c>
      <c r="I2544" s="64" t="s">
        <v>151</v>
      </c>
      <c r="J2544" s="64" t="s">
        <v>151</v>
      </c>
      <c r="K2544" s="64" t="s">
        <v>151</v>
      </c>
      <c r="L2544" s="64" t="s">
        <v>151</v>
      </c>
      <c r="M2544" s="64" t="s">
        <v>151</v>
      </c>
      <c r="N2544" s="6"/>
      <c r="O2544" s="64" t="s">
        <v>3899</v>
      </c>
      <c r="P2544" s="9"/>
      <c r="Q2544" s="9"/>
      <c r="R2544" s="64" t="s">
        <v>1748</v>
      </c>
      <c r="S2544" s="64" t="e">
        <v>#N/A</v>
      </c>
      <c r="T2544" s="64" t="e">
        <v>#N/A</v>
      </c>
      <c r="U2544" s="6"/>
      <c r="W2544" s="23" t="e">
        <f>VLOOKUP(F2544,'[1]AM Report'!$C:$L,10,FALSE)</f>
        <v>#N/A</v>
      </c>
      <c r="X2544" s="6" t="str">
        <f>VLOOKUP(F2544,'[2]Master URL List'!$F:$S,12,FALSE)</f>
        <v>CWA-MOB101</v>
      </c>
      <c r="Y2544" s="6" t="str">
        <f>VLOOKUP($F2544,'[2]Master URL List'!$F:$S,13,FALSE)</f>
        <v>RUTH Herrera</v>
      </c>
      <c r="Z2544" s="6" t="str">
        <f>VLOOKUP($F2544,'[2]Master URL List'!$F:$S,14,FALSE)</f>
        <v>LEMASTERKENTUCKY@GMAIL.COM</v>
      </c>
      <c r="AA2544" s="6"/>
    </row>
    <row r="2545" spans="1:27" s="6" customFormat="1" ht="12.75" customHeight="1" x14ac:dyDescent="0.2">
      <c r="A2545" s="6" t="s">
        <v>2770</v>
      </c>
      <c r="B2545" s="6" t="s">
        <v>2767</v>
      </c>
      <c r="C2545" s="5" t="s">
        <v>2769</v>
      </c>
      <c r="D2545" s="5" t="str">
        <f t="shared" si="44"/>
        <v>LEI</v>
      </c>
      <c r="E2545" s="17">
        <v>5967</v>
      </c>
      <c r="F2545" s="16" t="s">
        <v>2766</v>
      </c>
      <c r="H2545" s="7"/>
      <c r="I2545" s="7" t="s">
        <v>151</v>
      </c>
      <c r="J2545" s="7" t="s">
        <v>151</v>
      </c>
      <c r="K2545" s="7" t="s">
        <v>151</v>
      </c>
      <c r="L2545" s="7" t="s">
        <v>151</v>
      </c>
      <c r="M2545" s="7" t="s">
        <v>151</v>
      </c>
      <c r="O2545" s="6" t="s">
        <v>3899</v>
      </c>
      <c r="P2545" s="9"/>
      <c r="Q2545" s="9"/>
      <c r="R2545" s="6" t="s">
        <v>1742</v>
      </c>
      <c r="S2545" s="6" t="e">
        <v>#N/A</v>
      </c>
      <c r="T2545" s="6" t="e">
        <v>#N/A</v>
      </c>
      <c r="W2545" s="23" t="e">
        <f>VLOOKUP(F2545,'[1]AM Report'!$C:$L,10,FALSE)</f>
        <v>#N/A</v>
      </c>
      <c r="X2545" s="6" t="str">
        <f>VLOOKUP(F2545,'[2]Master URL List'!$F:$S,12,FALSE)</f>
        <v>CWA-RG101</v>
      </c>
      <c r="Y2545" s="6" t="str">
        <f>VLOOKUP($F2545,'[2]Master URL List'!$F:$S,13,FALSE)</f>
        <v>SANDRA KEMP</v>
      </c>
      <c r="Z2545" s="6" t="str">
        <f>VLOOKUP($F2545,'[2]Master URL List'!$F:$S,14,FALSE)</f>
        <v>sandra@lucasentertainment.com</v>
      </c>
    </row>
    <row r="2546" spans="1:27" s="6" customFormat="1" ht="12.75" customHeight="1" x14ac:dyDescent="0.2">
      <c r="A2546" s="6" t="s">
        <v>2772</v>
      </c>
      <c r="B2546" s="6" t="s">
        <v>2767</v>
      </c>
      <c r="C2546" s="5" t="s">
        <v>2769</v>
      </c>
      <c r="D2546" s="5" t="str">
        <f t="shared" si="44"/>
        <v>LEI</v>
      </c>
      <c r="E2546" s="17">
        <v>5967</v>
      </c>
      <c r="F2546" s="16" t="s">
        <v>2766</v>
      </c>
      <c r="H2546" s="7"/>
      <c r="I2546" s="7" t="s">
        <v>151</v>
      </c>
      <c r="J2546" s="7" t="s">
        <v>151</v>
      </c>
      <c r="K2546" s="7" t="s">
        <v>151</v>
      </c>
      <c r="L2546" s="7" t="s">
        <v>151</v>
      </c>
      <c r="M2546" s="7" t="s">
        <v>151</v>
      </c>
      <c r="O2546" s="6" t="s">
        <v>3899</v>
      </c>
      <c r="P2546" s="9"/>
      <c r="Q2546" s="9"/>
      <c r="R2546" s="6" t="s">
        <v>1742</v>
      </c>
      <c r="S2546" s="6" t="e">
        <v>#N/A</v>
      </c>
      <c r="T2546" s="6" t="e">
        <v>#N/A</v>
      </c>
      <c r="W2546" s="23" t="e">
        <f>VLOOKUP(F2546,'[1]AM Report'!$C:$L,10,FALSE)</f>
        <v>#N/A</v>
      </c>
      <c r="X2546" s="6" t="str">
        <f>VLOOKUP(F2546,'[2]Master URL List'!$F:$S,12,FALSE)</f>
        <v>CWA-RG101</v>
      </c>
      <c r="Y2546" s="6" t="str">
        <f>VLOOKUP($F2546,'[2]Master URL List'!$F:$S,13,FALSE)</f>
        <v>SANDRA KEMP</v>
      </c>
      <c r="Z2546" s="6" t="str">
        <f>VLOOKUP($F2546,'[2]Master URL List'!$F:$S,14,FALSE)</f>
        <v>sandra@lucasentertainment.com</v>
      </c>
    </row>
    <row r="2547" spans="1:27" s="6" customFormat="1" ht="12.75" customHeight="1" x14ac:dyDescent="0.2">
      <c r="A2547" s="6" t="s">
        <v>2771</v>
      </c>
      <c r="B2547" s="6" t="s">
        <v>2767</v>
      </c>
      <c r="C2547" s="5" t="s">
        <v>2769</v>
      </c>
      <c r="D2547" s="5" t="str">
        <f t="shared" si="44"/>
        <v>LEI</v>
      </c>
      <c r="E2547" s="17">
        <v>5967</v>
      </c>
      <c r="F2547" s="16" t="s">
        <v>2768</v>
      </c>
      <c r="H2547" s="7"/>
      <c r="I2547" s="7" t="s">
        <v>151</v>
      </c>
      <c r="J2547" s="7" t="s">
        <v>151</v>
      </c>
      <c r="K2547" s="7" t="s">
        <v>151</v>
      </c>
      <c r="L2547" s="7" t="s">
        <v>151</v>
      </c>
      <c r="M2547" s="7" t="s">
        <v>151</v>
      </c>
      <c r="O2547" s="6" t="s">
        <v>3900</v>
      </c>
      <c r="P2547" s="9"/>
      <c r="Q2547" s="9"/>
      <c r="R2547" s="6" t="s">
        <v>1742</v>
      </c>
      <c r="S2547" s="6" t="e">
        <v>#N/A</v>
      </c>
      <c r="T2547" s="6" t="e">
        <v>#N/A</v>
      </c>
      <c r="W2547" s="23" t="e">
        <f>VLOOKUP(F2547,'[1]AM Report'!$C:$L,10,FALSE)</f>
        <v>#N/A</v>
      </c>
      <c r="X2547" s="6" t="str">
        <f>VLOOKUP(F2547,'[2]Master URL List'!$F:$S,12,FALSE)</f>
        <v>CWA-RG101</v>
      </c>
      <c r="Y2547" s="6" t="str">
        <f>VLOOKUP($F2547,'[2]Master URL List'!$F:$S,13,FALSE)</f>
        <v>SANDRA KEMP</v>
      </c>
      <c r="Z2547" s="6" t="str">
        <f>VLOOKUP($F2547,'[2]Master URL List'!$F:$S,14,FALSE)</f>
        <v>sandra@lucasentertainment.com</v>
      </c>
    </row>
    <row r="2548" spans="1:27" s="64" customFormat="1" ht="12.75" customHeight="1" x14ac:dyDescent="0.2">
      <c r="A2548" s="64" t="s">
        <v>2776</v>
      </c>
      <c r="B2548" s="64" t="s">
        <v>2774</v>
      </c>
      <c r="C2548" s="65" t="s">
        <v>2775</v>
      </c>
      <c r="D2548" s="65" t="str">
        <f t="shared" si="44"/>
        <v>MLNP.TV</v>
      </c>
      <c r="E2548" s="66">
        <v>5967</v>
      </c>
      <c r="F2548" s="67" t="s">
        <v>2773</v>
      </c>
      <c r="I2548" s="64" t="s">
        <v>151</v>
      </c>
      <c r="J2548" s="64" t="s">
        <v>151</v>
      </c>
      <c r="K2548" s="64" t="s">
        <v>151</v>
      </c>
      <c r="L2548" s="64" t="s">
        <v>151</v>
      </c>
      <c r="M2548" s="64" t="s">
        <v>151</v>
      </c>
      <c r="N2548" s="6"/>
      <c r="O2548" s="64" t="s">
        <v>3899</v>
      </c>
      <c r="P2548" s="9"/>
      <c r="Q2548" s="9"/>
      <c r="R2548" s="64" t="s">
        <v>1748</v>
      </c>
      <c r="S2548" s="64" t="e">
        <v>#N/A</v>
      </c>
      <c r="T2548" s="64" t="e">
        <v>#N/A</v>
      </c>
      <c r="U2548" s="6"/>
      <c r="W2548" s="23" t="e">
        <f>VLOOKUP(F2548,'[1]AM Report'!$C:$L,10,FALSE)</f>
        <v>#N/A</v>
      </c>
      <c r="X2548" s="6" t="str">
        <f>VLOOKUP(F2548,'[2]Master URL List'!$F:$S,12,FALSE)</f>
        <v>CWA-MOB101</v>
      </c>
      <c r="Y2548" s="6" t="str">
        <f>VLOOKUP($F2548,'[2]Master URL List'!$F:$S,13,FALSE)</f>
        <v>LUCINDA GALLOP</v>
      </c>
      <c r="Z2548" s="6" t="str">
        <f>VLOOKUP($F2548,'[2]Master URL List'!$F:$S,14,FALSE)</f>
        <v>CINDY@IFWERANTHEWORLD.COM</v>
      </c>
      <c r="AA2548" s="6"/>
    </row>
    <row r="2549" spans="1:27" s="64" customFormat="1" ht="12.75" customHeight="1" x14ac:dyDescent="0.2">
      <c r="A2549" s="64" t="s">
        <v>2816</v>
      </c>
      <c r="B2549" s="64" t="s">
        <v>3493</v>
      </c>
      <c r="C2549" s="65" t="s">
        <v>2796</v>
      </c>
      <c r="D2549" s="65" t="str">
        <f t="shared" si="44"/>
        <v>MANIA MEDIA MMWHELP.COM</v>
      </c>
      <c r="E2549" s="66">
        <v>5967</v>
      </c>
      <c r="F2549" s="67" t="s">
        <v>2777</v>
      </c>
      <c r="I2549" s="64" t="s">
        <v>151</v>
      </c>
      <c r="J2549" s="64" t="s">
        <v>151</v>
      </c>
      <c r="K2549" s="64" t="s">
        <v>151</v>
      </c>
      <c r="L2549" s="64" t="s">
        <v>151</v>
      </c>
      <c r="M2549" s="64" t="s">
        <v>151</v>
      </c>
      <c r="N2549" s="6" t="s">
        <v>4029</v>
      </c>
      <c r="O2549" s="64" t="s">
        <v>3899</v>
      </c>
      <c r="P2549" s="9"/>
      <c r="Q2549" s="9"/>
      <c r="R2549" s="64" t="s">
        <v>1748</v>
      </c>
      <c r="S2549" s="64" t="e">
        <v>#N/A</v>
      </c>
      <c r="T2549" s="64" t="e">
        <v>#N/A</v>
      </c>
      <c r="U2549" s="6"/>
      <c r="W2549" s="23" t="e">
        <f>VLOOKUP(F2549,'[1]AM Report'!$C:$L,10,FALSE)</f>
        <v>#N/A</v>
      </c>
      <c r="X2549" s="6" t="str">
        <f>VLOOKUP(F2549,'[2]Master URL List'!$F:$S,12,FALSE)</f>
        <v>CWA-MOB101</v>
      </c>
      <c r="Y2549" s="6" t="str">
        <f>VLOOKUP($F2549,'[2]Master URL List'!$F:$S,13,FALSE)</f>
        <v>ROGER</v>
      </c>
      <c r="Z2549" s="6" t="str">
        <f>VLOOKUP($F2549,'[2]Master URL List'!$F:$S,14,FALSE)</f>
        <v>ROGER@MANIAMEDIA.CA</v>
      </c>
      <c r="AA2549" s="6"/>
    </row>
    <row r="2550" spans="1:27" s="64" customFormat="1" ht="12.75" customHeight="1" x14ac:dyDescent="0.2">
      <c r="A2550" s="64" t="s">
        <v>2778</v>
      </c>
      <c r="B2550" s="64" t="s">
        <v>3493</v>
      </c>
      <c r="C2550" s="65" t="s">
        <v>2796</v>
      </c>
      <c r="D2550" s="65" t="str">
        <f t="shared" si="44"/>
        <v>MANIA MEDIA MMWHELP.COM</v>
      </c>
      <c r="E2550" s="66">
        <v>5967</v>
      </c>
      <c r="F2550" s="67" t="s">
        <v>2777</v>
      </c>
      <c r="I2550" s="64" t="s">
        <v>151</v>
      </c>
      <c r="J2550" s="64" t="s">
        <v>151</v>
      </c>
      <c r="K2550" s="64" t="s">
        <v>151</v>
      </c>
      <c r="L2550" s="64" t="s">
        <v>151</v>
      </c>
      <c r="M2550" s="64" t="s">
        <v>151</v>
      </c>
      <c r="N2550" s="6" t="s">
        <v>4028</v>
      </c>
      <c r="O2550" s="64" t="s">
        <v>3899</v>
      </c>
      <c r="P2550" s="9"/>
      <c r="Q2550" s="9"/>
      <c r="R2550" s="64" t="s">
        <v>1748</v>
      </c>
      <c r="S2550" s="64" t="e">
        <v>#N/A</v>
      </c>
      <c r="T2550" s="64" t="e">
        <v>#N/A</v>
      </c>
      <c r="U2550" s="6"/>
      <c r="W2550" s="23" t="e">
        <f>VLOOKUP(F2550,'[1]AM Report'!$C:$L,10,FALSE)</f>
        <v>#N/A</v>
      </c>
      <c r="X2550" s="6" t="str">
        <f>VLOOKUP(F2550,'[2]Master URL List'!$F:$S,12,FALSE)</f>
        <v>CWA-MOB101</v>
      </c>
      <c r="Y2550" s="6" t="str">
        <f>VLOOKUP($F2550,'[2]Master URL List'!$F:$S,13,FALSE)</f>
        <v>ROGER</v>
      </c>
      <c r="Z2550" s="6" t="str">
        <f>VLOOKUP($F2550,'[2]Master URL List'!$F:$S,14,FALSE)</f>
        <v>ROGER@MANIAMEDIA.CA</v>
      </c>
      <c r="AA2550" s="6"/>
    </row>
    <row r="2551" spans="1:27" s="64" customFormat="1" ht="12.75" customHeight="1" x14ac:dyDescent="0.2">
      <c r="A2551" s="64" t="s">
        <v>2779</v>
      </c>
      <c r="B2551" s="64" t="s">
        <v>3493</v>
      </c>
      <c r="C2551" s="65" t="s">
        <v>2796</v>
      </c>
      <c r="D2551" s="65" t="str">
        <f t="shared" si="44"/>
        <v>MANIA MEDIA MMWHELP.COM</v>
      </c>
      <c r="E2551" s="66">
        <v>5967</v>
      </c>
      <c r="F2551" s="67" t="s">
        <v>2777</v>
      </c>
      <c r="I2551" s="64" t="s">
        <v>151</v>
      </c>
      <c r="J2551" s="64" t="s">
        <v>151</v>
      </c>
      <c r="K2551" s="64" t="s">
        <v>151</v>
      </c>
      <c r="L2551" s="64" t="s">
        <v>151</v>
      </c>
      <c r="M2551" s="64" t="s">
        <v>151</v>
      </c>
      <c r="N2551" s="6" t="s">
        <v>4029</v>
      </c>
      <c r="O2551" s="64" t="s">
        <v>3899</v>
      </c>
      <c r="P2551" s="9"/>
      <c r="Q2551" s="9"/>
      <c r="R2551" s="64" t="s">
        <v>1748</v>
      </c>
      <c r="S2551" s="64" t="e">
        <v>#N/A</v>
      </c>
      <c r="T2551" s="64" t="e">
        <v>#N/A</v>
      </c>
      <c r="U2551" s="6"/>
      <c r="W2551" s="23" t="e">
        <f>VLOOKUP(F2551,'[1]AM Report'!$C:$L,10,FALSE)</f>
        <v>#N/A</v>
      </c>
      <c r="X2551" s="6" t="str">
        <f>VLOOKUP(F2551,'[2]Master URL List'!$F:$S,12,FALSE)</f>
        <v>CWA-MOB101</v>
      </c>
      <c r="Y2551" s="6" t="str">
        <f>VLOOKUP($F2551,'[2]Master URL List'!$F:$S,13,FALSE)</f>
        <v>ROGER</v>
      </c>
      <c r="Z2551" s="6" t="str">
        <f>VLOOKUP($F2551,'[2]Master URL List'!$F:$S,14,FALSE)</f>
        <v>ROGER@MANIAMEDIA.CA</v>
      </c>
      <c r="AA2551" s="6"/>
    </row>
    <row r="2552" spans="1:27" s="64" customFormat="1" ht="12.75" customHeight="1" x14ac:dyDescent="0.2">
      <c r="A2552" s="64" t="s">
        <v>2780</v>
      </c>
      <c r="B2552" s="64" t="s">
        <v>3493</v>
      </c>
      <c r="C2552" s="65" t="s">
        <v>2796</v>
      </c>
      <c r="D2552" s="65" t="str">
        <f t="shared" si="44"/>
        <v>MANIA MEDIA MMWHELP.COM</v>
      </c>
      <c r="E2552" s="66">
        <v>5967</v>
      </c>
      <c r="F2552" s="67" t="s">
        <v>2777</v>
      </c>
      <c r="I2552" s="64" t="s">
        <v>151</v>
      </c>
      <c r="J2552" s="64" t="s">
        <v>151</v>
      </c>
      <c r="K2552" s="64" t="s">
        <v>151</v>
      </c>
      <c r="L2552" s="64" t="s">
        <v>151</v>
      </c>
      <c r="M2552" s="64" t="s">
        <v>151</v>
      </c>
      <c r="N2552" s="6"/>
      <c r="O2552" s="64" t="s">
        <v>3899</v>
      </c>
      <c r="P2552" s="9"/>
      <c r="Q2552" s="9"/>
      <c r="R2552" s="64" t="s">
        <v>1748</v>
      </c>
      <c r="S2552" s="64" t="e">
        <v>#N/A</v>
      </c>
      <c r="T2552" s="64" t="e">
        <v>#N/A</v>
      </c>
      <c r="U2552" s="6"/>
      <c r="W2552" s="23" t="e">
        <f>VLOOKUP(F2552,'[1]AM Report'!$C:$L,10,FALSE)</f>
        <v>#N/A</v>
      </c>
      <c r="X2552" s="6" t="str">
        <f>VLOOKUP(F2552,'[2]Master URL List'!$F:$S,12,FALSE)</f>
        <v>CWA-MOB101</v>
      </c>
      <c r="Y2552" s="6" t="str">
        <f>VLOOKUP($F2552,'[2]Master URL List'!$F:$S,13,FALSE)</f>
        <v>ROGER</v>
      </c>
      <c r="Z2552" s="6" t="str">
        <f>VLOOKUP($F2552,'[2]Master URL List'!$F:$S,14,FALSE)</f>
        <v>ROGER@MANIAMEDIA.CA</v>
      </c>
      <c r="AA2552" s="6"/>
    </row>
    <row r="2553" spans="1:27" s="64" customFormat="1" ht="12.75" customHeight="1" x14ac:dyDescent="0.2">
      <c r="A2553" s="64" t="s">
        <v>2781</v>
      </c>
      <c r="B2553" s="64" t="s">
        <v>3493</v>
      </c>
      <c r="C2553" s="65" t="s">
        <v>2796</v>
      </c>
      <c r="D2553" s="65" t="str">
        <f t="shared" si="44"/>
        <v>MANIA MEDIA MMWHELP.COM</v>
      </c>
      <c r="E2553" s="66">
        <v>5967</v>
      </c>
      <c r="F2553" s="67" t="s">
        <v>2777</v>
      </c>
      <c r="I2553" s="64" t="s">
        <v>151</v>
      </c>
      <c r="J2553" s="64" t="s">
        <v>151</v>
      </c>
      <c r="K2553" s="64" t="s">
        <v>151</v>
      </c>
      <c r="L2553" s="64" t="s">
        <v>151</v>
      </c>
      <c r="M2553" s="64" t="s">
        <v>151</v>
      </c>
      <c r="N2553" s="6" t="s">
        <v>4028</v>
      </c>
      <c r="O2553" s="64" t="s">
        <v>3899</v>
      </c>
      <c r="P2553" s="9"/>
      <c r="Q2553" s="9"/>
      <c r="R2553" s="64" t="s">
        <v>1748</v>
      </c>
      <c r="S2553" s="64" t="e">
        <v>#N/A</v>
      </c>
      <c r="T2553" s="64" t="e">
        <v>#N/A</v>
      </c>
      <c r="U2553" s="6"/>
      <c r="W2553" s="23" t="e">
        <f>VLOOKUP(F2553,'[1]AM Report'!$C:$L,10,FALSE)</f>
        <v>#N/A</v>
      </c>
      <c r="X2553" s="6" t="str">
        <f>VLOOKUP(F2553,'[2]Master URL List'!$F:$S,12,FALSE)</f>
        <v>CWA-MOB101</v>
      </c>
      <c r="Y2553" s="6" t="str">
        <f>VLOOKUP($F2553,'[2]Master URL List'!$F:$S,13,FALSE)</f>
        <v>ROGER</v>
      </c>
      <c r="Z2553" s="6" t="str">
        <f>VLOOKUP($F2553,'[2]Master URL List'!$F:$S,14,FALSE)</f>
        <v>ROGER@MANIAMEDIA.CA</v>
      </c>
      <c r="AA2553" s="6"/>
    </row>
    <row r="2554" spans="1:27" s="64" customFormat="1" ht="12.75" customHeight="1" x14ac:dyDescent="0.2">
      <c r="A2554" s="64" t="s">
        <v>2782</v>
      </c>
      <c r="B2554" s="64" t="s">
        <v>3493</v>
      </c>
      <c r="C2554" s="65" t="s">
        <v>2796</v>
      </c>
      <c r="D2554" s="65" t="str">
        <f t="shared" si="44"/>
        <v>MANIA MEDIA MMWHELP.COM</v>
      </c>
      <c r="E2554" s="66">
        <v>5967</v>
      </c>
      <c r="F2554" s="67" t="s">
        <v>2777</v>
      </c>
      <c r="I2554" s="64" t="s">
        <v>151</v>
      </c>
      <c r="J2554" s="64" t="s">
        <v>151</v>
      </c>
      <c r="K2554" s="64" t="s">
        <v>151</v>
      </c>
      <c r="L2554" s="64" t="s">
        <v>151</v>
      </c>
      <c r="M2554" s="64" t="s">
        <v>151</v>
      </c>
      <c r="N2554" s="6"/>
      <c r="O2554" s="64" t="s">
        <v>3899</v>
      </c>
      <c r="P2554" s="9"/>
      <c r="Q2554" s="9"/>
      <c r="R2554" s="64" t="s">
        <v>1748</v>
      </c>
      <c r="S2554" s="64" t="e">
        <v>#N/A</v>
      </c>
      <c r="T2554" s="64" t="e">
        <v>#N/A</v>
      </c>
      <c r="U2554" s="6"/>
      <c r="W2554" s="23" t="e">
        <f>VLOOKUP(F2554,'[1]AM Report'!$C:$L,10,FALSE)</f>
        <v>#N/A</v>
      </c>
      <c r="X2554" s="6" t="str">
        <f>VLOOKUP(F2554,'[2]Master URL List'!$F:$S,12,FALSE)</f>
        <v>CWA-MOB101</v>
      </c>
      <c r="Y2554" s="6" t="str">
        <f>VLOOKUP($F2554,'[2]Master URL List'!$F:$S,13,FALSE)</f>
        <v>ROGER</v>
      </c>
      <c r="Z2554" s="6" t="str">
        <f>VLOOKUP($F2554,'[2]Master URL List'!$F:$S,14,FALSE)</f>
        <v>ROGER@MANIAMEDIA.CA</v>
      </c>
      <c r="AA2554" s="6"/>
    </row>
    <row r="2555" spans="1:27" s="64" customFormat="1" ht="12.75" customHeight="1" x14ac:dyDescent="0.2">
      <c r="A2555" s="64" t="s">
        <v>2783</v>
      </c>
      <c r="B2555" s="64" t="s">
        <v>3493</v>
      </c>
      <c r="C2555" s="65" t="s">
        <v>2796</v>
      </c>
      <c r="D2555" s="65" t="str">
        <f t="shared" si="44"/>
        <v>MANIA MEDIA MMWHELP.COM</v>
      </c>
      <c r="E2555" s="66">
        <v>5967</v>
      </c>
      <c r="F2555" s="67" t="s">
        <v>2777</v>
      </c>
      <c r="I2555" s="64" t="s">
        <v>151</v>
      </c>
      <c r="J2555" s="64" t="s">
        <v>151</v>
      </c>
      <c r="K2555" s="64" t="s">
        <v>151</v>
      </c>
      <c r="L2555" s="64" t="s">
        <v>151</v>
      </c>
      <c r="M2555" s="64" t="s">
        <v>151</v>
      </c>
      <c r="N2555" s="6" t="s">
        <v>4028</v>
      </c>
      <c r="O2555" s="64" t="s">
        <v>3899</v>
      </c>
      <c r="P2555" s="9"/>
      <c r="Q2555" s="9"/>
      <c r="R2555" s="64" t="s">
        <v>1748</v>
      </c>
      <c r="S2555" s="64" t="e">
        <v>#N/A</v>
      </c>
      <c r="T2555" s="64" t="e">
        <v>#N/A</v>
      </c>
      <c r="U2555" s="6"/>
      <c r="W2555" s="23" t="e">
        <f>VLOOKUP(F2555,'[1]AM Report'!$C:$L,10,FALSE)</f>
        <v>#N/A</v>
      </c>
      <c r="X2555" s="6" t="str">
        <f>VLOOKUP(F2555,'[2]Master URL List'!$F:$S,12,FALSE)</f>
        <v>CWA-MOB101</v>
      </c>
      <c r="Y2555" s="6" t="str">
        <f>VLOOKUP($F2555,'[2]Master URL List'!$F:$S,13,FALSE)</f>
        <v>ROGER</v>
      </c>
      <c r="Z2555" s="6" t="str">
        <f>VLOOKUP($F2555,'[2]Master URL List'!$F:$S,14,FALSE)</f>
        <v>ROGER@MANIAMEDIA.CA</v>
      </c>
      <c r="AA2555" s="6"/>
    </row>
    <row r="2556" spans="1:27" s="64" customFormat="1" ht="12.75" customHeight="1" x14ac:dyDescent="0.2">
      <c r="A2556" s="64" t="s">
        <v>2784</v>
      </c>
      <c r="B2556" s="64" t="s">
        <v>3493</v>
      </c>
      <c r="C2556" s="65" t="s">
        <v>2796</v>
      </c>
      <c r="D2556" s="65" t="str">
        <f t="shared" si="44"/>
        <v>MANIA MEDIA MMWHELP.COM</v>
      </c>
      <c r="E2556" s="66">
        <v>5967</v>
      </c>
      <c r="F2556" s="67" t="s">
        <v>2777</v>
      </c>
      <c r="I2556" s="64" t="s">
        <v>151</v>
      </c>
      <c r="J2556" s="64" t="s">
        <v>151</v>
      </c>
      <c r="K2556" s="64" t="s">
        <v>151</v>
      </c>
      <c r="L2556" s="64" t="s">
        <v>151</v>
      </c>
      <c r="M2556" s="64" t="s">
        <v>151</v>
      </c>
      <c r="N2556" s="6"/>
      <c r="O2556" s="64" t="s">
        <v>3899</v>
      </c>
      <c r="P2556" s="9"/>
      <c r="Q2556" s="9"/>
      <c r="R2556" s="64" t="s">
        <v>1748</v>
      </c>
      <c r="S2556" s="64" t="e">
        <v>#N/A</v>
      </c>
      <c r="T2556" s="64" t="e">
        <v>#N/A</v>
      </c>
      <c r="U2556" s="6"/>
      <c r="W2556" s="23" t="e">
        <f>VLOOKUP(F2556,'[1]AM Report'!$C:$L,10,FALSE)</f>
        <v>#N/A</v>
      </c>
      <c r="X2556" s="6" t="str">
        <f>VLOOKUP(F2556,'[2]Master URL List'!$F:$S,12,FALSE)</f>
        <v>CWA-MOB101</v>
      </c>
      <c r="Y2556" s="6" t="str">
        <f>VLOOKUP($F2556,'[2]Master URL List'!$F:$S,13,FALSE)</f>
        <v>ROGER</v>
      </c>
      <c r="Z2556" s="6" t="str">
        <f>VLOOKUP($F2556,'[2]Master URL List'!$F:$S,14,FALSE)</f>
        <v>ROGER@MANIAMEDIA.CA</v>
      </c>
      <c r="AA2556" s="6"/>
    </row>
    <row r="2557" spans="1:27" s="64" customFormat="1" ht="12.75" customHeight="1" x14ac:dyDescent="0.2">
      <c r="A2557" s="64" t="s">
        <v>2785</v>
      </c>
      <c r="B2557" s="64" t="s">
        <v>3493</v>
      </c>
      <c r="C2557" s="65" t="s">
        <v>2796</v>
      </c>
      <c r="D2557" s="65" t="str">
        <f t="shared" si="44"/>
        <v>MANIA MEDIA MMWHELP.COM</v>
      </c>
      <c r="E2557" s="66">
        <v>5967</v>
      </c>
      <c r="F2557" s="67" t="s">
        <v>2777</v>
      </c>
      <c r="I2557" s="64" t="s">
        <v>151</v>
      </c>
      <c r="J2557" s="64" t="s">
        <v>151</v>
      </c>
      <c r="K2557" s="64" t="s">
        <v>151</v>
      </c>
      <c r="L2557" s="64" t="s">
        <v>151</v>
      </c>
      <c r="M2557" s="64" t="s">
        <v>151</v>
      </c>
      <c r="N2557" s="6"/>
      <c r="O2557" s="64" t="s">
        <v>3899</v>
      </c>
      <c r="P2557" s="9"/>
      <c r="Q2557" s="9"/>
      <c r="R2557" s="64" t="s">
        <v>1748</v>
      </c>
      <c r="S2557" s="64" t="e">
        <v>#N/A</v>
      </c>
      <c r="T2557" s="64" t="e">
        <v>#N/A</v>
      </c>
      <c r="U2557" s="6"/>
      <c r="W2557" s="23" t="e">
        <f>VLOOKUP(F2557,'[1]AM Report'!$C:$L,10,FALSE)</f>
        <v>#N/A</v>
      </c>
      <c r="X2557" s="6" t="str">
        <f>VLOOKUP(F2557,'[2]Master URL List'!$F:$S,12,FALSE)</f>
        <v>CWA-MOB101</v>
      </c>
      <c r="Y2557" s="6" t="str">
        <f>VLOOKUP($F2557,'[2]Master URL List'!$F:$S,13,FALSE)</f>
        <v>ROGER</v>
      </c>
      <c r="Z2557" s="6" t="str">
        <f>VLOOKUP($F2557,'[2]Master URL List'!$F:$S,14,FALSE)</f>
        <v>ROGER@MANIAMEDIA.CA</v>
      </c>
      <c r="AA2557" s="6"/>
    </row>
    <row r="2558" spans="1:27" s="64" customFormat="1" ht="12.75" customHeight="1" x14ac:dyDescent="0.2">
      <c r="A2558" s="64" t="s">
        <v>2786</v>
      </c>
      <c r="B2558" s="64" t="s">
        <v>3493</v>
      </c>
      <c r="C2558" s="65" t="s">
        <v>2796</v>
      </c>
      <c r="D2558" s="65" t="str">
        <f t="shared" si="44"/>
        <v>MANIA MEDIA MMWHELP.COM</v>
      </c>
      <c r="E2558" s="66">
        <v>5967</v>
      </c>
      <c r="F2558" s="67" t="s">
        <v>2777</v>
      </c>
      <c r="I2558" s="64" t="s">
        <v>151</v>
      </c>
      <c r="J2558" s="64" t="s">
        <v>151</v>
      </c>
      <c r="K2558" s="64" t="s">
        <v>151</v>
      </c>
      <c r="L2558" s="64" t="s">
        <v>151</v>
      </c>
      <c r="M2558" s="64" t="s">
        <v>151</v>
      </c>
      <c r="N2558" s="6" t="s">
        <v>4030</v>
      </c>
      <c r="O2558" s="64" t="s">
        <v>3899</v>
      </c>
      <c r="P2558" s="9"/>
      <c r="Q2558" s="9"/>
      <c r="R2558" s="64" t="s">
        <v>1748</v>
      </c>
      <c r="S2558" s="64" t="e">
        <v>#N/A</v>
      </c>
      <c r="T2558" s="64" t="e">
        <v>#N/A</v>
      </c>
      <c r="U2558" s="6"/>
      <c r="W2558" s="23" t="e">
        <f>VLOOKUP(F2558,'[1]AM Report'!$C:$L,10,FALSE)</f>
        <v>#N/A</v>
      </c>
      <c r="X2558" s="6" t="str">
        <f>VLOOKUP(F2558,'[2]Master URL List'!$F:$S,12,FALSE)</f>
        <v>CWA-MOB101</v>
      </c>
      <c r="Y2558" s="6" t="str">
        <f>VLOOKUP($F2558,'[2]Master URL List'!$F:$S,13,FALSE)</f>
        <v>ROGER</v>
      </c>
      <c r="Z2558" s="6" t="str">
        <f>VLOOKUP($F2558,'[2]Master URL List'!$F:$S,14,FALSE)</f>
        <v>ROGER@MANIAMEDIA.CA</v>
      </c>
      <c r="AA2558" s="6"/>
    </row>
    <row r="2559" spans="1:27" s="64" customFormat="1" ht="12.75" customHeight="1" x14ac:dyDescent="0.2">
      <c r="A2559" s="64" t="s">
        <v>2787</v>
      </c>
      <c r="B2559" s="64" t="s">
        <v>3493</v>
      </c>
      <c r="C2559" s="65" t="s">
        <v>2796</v>
      </c>
      <c r="D2559" s="65" t="str">
        <f t="shared" si="44"/>
        <v>MANIA MEDIA MMWHELP.COM</v>
      </c>
      <c r="E2559" s="66">
        <v>5967</v>
      </c>
      <c r="F2559" s="67" t="s">
        <v>2777</v>
      </c>
      <c r="I2559" s="64" t="s">
        <v>151</v>
      </c>
      <c r="J2559" s="64" t="s">
        <v>151</v>
      </c>
      <c r="K2559" s="64" t="s">
        <v>151</v>
      </c>
      <c r="L2559" s="64" t="s">
        <v>151</v>
      </c>
      <c r="M2559" s="64" t="s">
        <v>151</v>
      </c>
      <c r="N2559" s="6"/>
      <c r="O2559" s="64" t="s">
        <v>3899</v>
      </c>
      <c r="P2559" s="9"/>
      <c r="Q2559" s="9"/>
      <c r="R2559" s="64" t="s">
        <v>1748</v>
      </c>
      <c r="S2559" s="64" t="e">
        <v>#N/A</v>
      </c>
      <c r="T2559" s="64" t="e">
        <v>#N/A</v>
      </c>
      <c r="U2559" s="6"/>
      <c r="W2559" s="23" t="e">
        <f>VLOOKUP(F2559,'[1]AM Report'!$C:$L,10,FALSE)</f>
        <v>#N/A</v>
      </c>
      <c r="X2559" s="6" t="str">
        <f>VLOOKUP(F2559,'[2]Master URL List'!$F:$S,12,FALSE)</f>
        <v>CWA-MOB101</v>
      </c>
      <c r="Y2559" s="6" t="str">
        <f>VLOOKUP($F2559,'[2]Master URL List'!$F:$S,13,FALSE)</f>
        <v>ROGER</v>
      </c>
      <c r="Z2559" s="6" t="str">
        <f>VLOOKUP($F2559,'[2]Master URL List'!$F:$S,14,FALSE)</f>
        <v>ROGER@MANIAMEDIA.CA</v>
      </c>
      <c r="AA2559" s="6"/>
    </row>
    <row r="2560" spans="1:27" s="64" customFormat="1" ht="12.75" customHeight="1" x14ac:dyDescent="0.2">
      <c r="A2560" s="64" t="s">
        <v>2788</v>
      </c>
      <c r="B2560" s="64" t="s">
        <v>3493</v>
      </c>
      <c r="C2560" s="65" t="s">
        <v>2796</v>
      </c>
      <c r="D2560" s="65" t="str">
        <f t="shared" si="44"/>
        <v>MANIA MEDIA MMWHELP.COM</v>
      </c>
      <c r="E2560" s="66">
        <v>5967</v>
      </c>
      <c r="F2560" s="67" t="s">
        <v>2777</v>
      </c>
      <c r="I2560" s="64" t="s">
        <v>151</v>
      </c>
      <c r="J2560" s="64" t="s">
        <v>151</v>
      </c>
      <c r="K2560" s="64" t="s">
        <v>151</v>
      </c>
      <c r="L2560" s="64" t="s">
        <v>151</v>
      </c>
      <c r="M2560" s="64" t="s">
        <v>151</v>
      </c>
      <c r="N2560" s="6"/>
      <c r="O2560" s="64" t="s">
        <v>3899</v>
      </c>
      <c r="P2560" s="9"/>
      <c r="Q2560" s="9"/>
      <c r="R2560" s="64" t="s">
        <v>1748</v>
      </c>
      <c r="S2560" s="64" t="e">
        <v>#N/A</v>
      </c>
      <c r="T2560" s="64" t="e">
        <v>#N/A</v>
      </c>
      <c r="U2560" s="6"/>
      <c r="W2560" s="23" t="e">
        <f>VLOOKUP(F2560,'[1]AM Report'!$C:$L,10,FALSE)</f>
        <v>#N/A</v>
      </c>
      <c r="X2560" s="6" t="str">
        <f>VLOOKUP(F2560,'[2]Master URL List'!$F:$S,12,FALSE)</f>
        <v>CWA-MOB101</v>
      </c>
      <c r="Y2560" s="6" t="str">
        <f>VLOOKUP($F2560,'[2]Master URL List'!$F:$S,13,FALSE)</f>
        <v>ROGER</v>
      </c>
      <c r="Z2560" s="6" t="str">
        <f>VLOOKUP($F2560,'[2]Master URL List'!$F:$S,14,FALSE)</f>
        <v>ROGER@MANIAMEDIA.CA</v>
      </c>
      <c r="AA2560" s="6"/>
    </row>
    <row r="2561" spans="1:27" s="64" customFormat="1" ht="12.75" customHeight="1" x14ac:dyDescent="0.2">
      <c r="A2561" s="64" t="s">
        <v>2789</v>
      </c>
      <c r="B2561" s="64" t="s">
        <v>3493</v>
      </c>
      <c r="C2561" s="65" t="s">
        <v>2796</v>
      </c>
      <c r="D2561" s="65" t="str">
        <f t="shared" si="44"/>
        <v>MANIA MEDIA MMWHELP.COM</v>
      </c>
      <c r="E2561" s="66">
        <v>5967</v>
      </c>
      <c r="F2561" s="67" t="s">
        <v>2777</v>
      </c>
      <c r="I2561" s="64" t="s">
        <v>151</v>
      </c>
      <c r="J2561" s="64" t="s">
        <v>151</v>
      </c>
      <c r="K2561" s="64" t="s">
        <v>151</v>
      </c>
      <c r="L2561" s="64" t="s">
        <v>151</v>
      </c>
      <c r="M2561" s="64" t="s">
        <v>151</v>
      </c>
      <c r="N2561" s="6" t="s">
        <v>4054</v>
      </c>
      <c r="O2561" s="64" t="s">
        <v>3965</v>
      </c>
      <c r="P2561" s="9" t="s">
        <v>3903</v>
      </c>
      <c r="Q2561" s="9"/>
      <c r="R2561" s="64" t="s">
        <v>1748</v>
      </c>
      <c r="S2561" s="64" t="e">
        <v>#N/A</v>
      </c>
      <c r="T2561" s="64" t="e">
        <v>#N/A</v>
      </c>
      <c r="U2561" s="6"/>
      <c r="W2561" s="23" t="e">
        <f>VLOOKUP(F2561,'[1]AM Report'!$C:$L,10,FALSE)</f>
        <v>#N/A</v>
      </c>
      <c r="X2561" s="6" t="str">
        <f>VLOOKUP(F2561,'[2]Master URL List'!$F:$S,12,FALSE)</f>
        <v>CWA-MOB101</v>
      </c>
      <c r="Y2561" s="6" t="str">
        <f>VLOOKUP($F2561,'[2]Master URL List'!$F:$S,13,FALSE)</f>
        <v>ROGER</v>
      </c>
      <c r="Z2561" s="6" t="str">
        <f>VLOOKUP($F2561,'[2]Master URL List'!$F:$S,14,FALSE)</f>
        <v>ROGER@MANIAMEDIA.CA</v>
      </c>
      <c r="AA2561" s="6"/>
    </row>
    <row r="2562" spans="1:27" s="64" customFormat="1" ht="12.75" customHeight="1" x14ac:dyDescent="0.2">
      <c r="A2562" s="64" t="s">
        <v>2790</v>
      </c>
      <c r="B2562" s="64" t="s">
        <v>3493</v>
      </c>
      <c r="C2562" s="65" t="s">
        <v>2796</v>
      </c>
      <c r="D2562" s="65" t="str">
        <f t="shared" si="44"/>
        <v>MANIA MEDIA MMWHELP.COM</v>
      </c>
      <c r="E2562" s="66">
        <v>5967</v>
      </c>
      <c r="F2562" s="67" t="s">
        <v>2777</v>
      </c>
      <c r="I2562" s="64" t="s">
        <v>151</v>
      </c>
      <c r="J2562" s="64" t="s">
        <v>151</v>
      </c>
      <c r="K2562" s="64" t="s">
        <v>151</v>
      </c>
      <c r="L2562" s="64" t="s">
        <v>151</v>
      </c>
      <c r="M2562" s="64" t="s">
        <v>151</v>
      </c>
      <c r="N2562" s="6" t="s">
        <v>4031</v>
      </c>
      <c r="O2562" s="64" t="s">
        <v>3899</v>
      </c>
      <c r="P2562" s="9"/>
      <c r="Q2562" s="9"/>
      <c r="R2562" s="64" t="s">
        <v>1748</v>
      </c>
      <c r="S2562" s="64" t="e">
        <v>#N/A</v>
      </c>
      <c r="T2562" s="64" t="e">
        <v>#N/A</v>
      </c>
      <c r="U2562" s="6"/>
      <c r="W2562" s="23" t="e">
        <f>VLOOKUP(F2562,'[1]AM Report'!$C:$L,10,FALSE)</f>
        <v>#N/A</v>
      </c>
      <c r="X2562" s="6" t="str">
        <f>VLOOKUP(F2562,'[2]Master URL List'!$F:$S,12,FALSE)</f>
        <v>CWA-MOB101</v>
      </c>
      <c r="Y2562" s="6" t="str">
        <f>VLOOKUP($F2562,'[2]Master URL List'!$F:$S,13,FALSE)</f>
        <v>ROGER</v>
      </c>
      <c r="Z2562" s="6" t="str">
        <f>VLOOKUP($F2562,'[2]Master URL List'!$F:$S,14,FALSE)</f>
        <v>ROGER@MANIAMEDIA.CA</v>
      </c>
      <c r="AA2562" s="6"/>
    </row>
    <row r="2563" spans="1:27" s="64" customFormat="1" ht="12.75" customHeight="1" x14ac:dyDescent="0.2">
      <c r="A2563" s="64" t="s">
        <v>2791</v>
      </c>
      <c r="B2563" s="64" t="s">
        <v>3493</v>
      </c>
      <c r="C2563" s="65" t="s">
        <v>2796</v>
      </c>
      <c r="D2563" s="65" t="str">
        <f t="shared" si="44"/>
        <v>MANIA MEDIA MMWHELP.COM</v>
      </c>
      <c r="E2563" s="66">
        <v>5967</v>
      </c>
      <c r="F2563" s="67" t="s">
        <v>2777</v>
      </c>
      <c r="I2563" s="64" t="s">
        <v>151</v>
      </c>
      <c r="J2563" s="64" t="s">
        <v>151</v>
      </c>
      <c r="K2563" s="64" t="s">
        <v>151</v>
      </c>
      <c r="L2563" s="64" t="s">
        <v>151</v>
      </c>
      <c r="M2563" s="64" t="s">
        <v>151</v>
      </c>
      <c r="N2563" s="6" t="s">
        <v>4032</v>
      </c>
      <c r="O2563" s="64" t="s">
        <v>3899</v>
      </c>
      <c r="P2563" s="9"/>
      <c r="Q2563" s="9"/>
      <c r="R2563" s="64" t="s">
        <v>1748</v>
      </c>
      <c r="S2563" s="64" t="e">
        <v>#N/A</v>
      </c>
      <c r="T2563" s="64" t="e">
        <v>#N/A</v>
      </c>
      <c r="U2563" s="6"/>
      <c r="W2563" s="23" t="e">
        <f>VLOOKUP(F2563,'[1]AM Report'!$C:$L,10,FALSE)</f>
        <v>#N/A</v>
      </c>
      <c r="X2563" s="6" t="str">
        <f>VLOOKUP(F2563,'[2]Master URL List'!$F:$S,12,FALSE)</f>
        <v>CWA-MOB101</v>
      </c>
      <c r="Y2563" s="6" t="str">
        <f>VLOOKUP($F2563,'[2]Master URL List'!$F:$S,13,FALSE)</f>
        <v>ROGER</v>
      </c>
      <c r="Z2563" s="6" t="str">
        <f>VLOOKUP($F2563,'[2]Master URL List'!$F:$S,14,FALSE)</f>
        <v>ROGER@MANIAMEDIA.CA</v>
      </c>
      <c r="AA2563" s="6"/>
    </row>
    <row r="2564" spans="1:27" s="64" customFormat="1" ht="12.75" customHeight="1" x14ac:dyDescent="0.2">
      <c r="A2564" s="64" t="s">
        <v>2792</v>
      </c>
      <c r="B2564" s="64" t="s">
        <v>3493</v>
      </c>
      <c r="C2564" s="65" t="s">
        <v>2796</v>
      </c>
      <c r="D2564" s="65" t="str">
        <f t="shared" si="44"/>
        <v>MANIA MEDIA MMWHELP.COM</v>
      </c>
      <c r="E2564" s="66">
        <v>5967</v>
      </c>
      <c r="F2564" s="67" t="s">
        <v>2777</v>
      </c>
      <c r="I2564" s="64" t="s">
        <v>151</v>
      </c>
      <c r="J2564" s="64" t="s">
        <v>151</v>
      </c>
      <c r="K2564" s="64" t="s">
        <v>151</v>
      </c>
      <c r="L2564" s="64" t="s">
        <v>151</v>
      </c>
      <c r="M2564" s="64" t="s">
        <v>151</v>
      </c>
      <c r="N2564" s="6"/>
      <c r="O2564" s="64" t="s">
        <v>3899</v>
      </c>
      <c r="P2564" s="9"/>
      <c r="Q2564" s="9" t="s">
        <v>4033</v>
      </c>
      <c r="R2564" s="64" t="s">
        <v>1748</v>
      </c>
      <c r="S2564" s="64" t="e">
        <v>#N/A</v>
      </c>
      <c r="T2564" s="64" t="e">
        <v>#N/A</v>
      </c>
      <c r="U2564" s="6"/>
      <c r="W2564" s="23" t="e">
        <f>VLOOKUP(F2564,'[1]AM Report'!$C:$L,10,FALSE)</f>
        <v>#N/A</v>
      </c>
      <c r="X2564" s="6" t="str">
        <f>VLOOKUP(F2564,'[2]Master URL List'!$F:$S,12,FALSE)</f>
        <v>CWA-MOB101</v>
      </c>
      <c r="Y2564" s="6" t="str">
        <f>VLOOKUP($F2564,'[2]Master URL List'!$F:$S,13,FALSE)</f>
        <v>ROGER</v>
      </c>
      <c r="Z2564" s="6" t="str">
        <f>VLOOKUP($F2564,'[2]Master URL List'!$F:$S,14,FALSE)</f>
        <v>ROGER@MANIAMEDIA.CA</v>
      </c>
      <c r="AA2564" s="6"/>
    </row>
    <row r="2565" spans="1:27" s="64" customFormat="1" ht="12.75" customHeight="1" x14ac:dyDescent="0.2">
      <c r="A2565" s="64" t="s">
        <v>2793</v>
      </c>
      <c r="B2565" s="64" t="s">
        <v>3493</v>
      </c>
      <c r="C2565" s="65" t="s">
        <v>2796</v>
      </c>
      <c r="D2565" s="65" t="str">
        <f t="shared" si="44"/>
        <v>MANIA MEDIA MMWHELP.COM</v>
      </c>
      <c r="E2565" s="66">
        <v>5967</v>
      </c>
      <c r="F2565" s="67" t="s">
        <v>2777</v>
      </c>
      <c r="I2565" s="64" t="s">
        <v>151</v>
      </c>
      <c r="J2565" s="64" t="s">
        <v>151</v>
      </c>
      <c r="K2565" s="64" t="s">
        <v>151</v>
      </c>
      <c r="L2565" s="64" t="s">
        <v>151</v>
      </c>
      <c r="M2565" s="64" t="s">
        <v>151</v>
      </c>
      <c r="N2565" s="6"/>
      <c r="O2565" s="64" t="s">
        <v>3899</v>
      </c>
      <c r="P2565" s="9"/>
      <c r="Q2565" s="9"/>
      <c r="R2565" s="64" t="s">
        <v>1748</v>
      </c>
      <c r="S2565" s="64" t="e">
        <v>#N/A</v>
      </c>
      <c r="T2565" s="64" t="e">
        <v>#N/A</v>
      </c>
      <c r="U2565" s="6"/>
      <c r="W2565" s="23" t="e">
        <f>VLOOKUP(F2565,'[1]AM Report'!$C:$L,10,FALSE)</f>
        <v>#N/A</v>
      </c>
      <c r="X2565" s="6" t="str">
        <f>VLOOKUP(F2565,'[2]Master URL List'!$F:$S,12,FALSE)</f>
        <v>CWA-MOB101</v>
      </c>
      <c r="Y2565" s="6" t="str">
        <f>VLOOKUP($F2565,'[2]Master URL List'!$F:$S,13,FALSE)</f>
        <v>ROGER</v>
      </c>
      <c r="Z2565" s="6" t="str">
        <f>VLOOKUP($F2565,'[2]Master URL List'!$F:$S,14,FALSE)</f>
        <v>ROGER@MANIAMEDIA.CA</v>
      </c>
      <c r="AA2565" s="6"/>
    </row>
    <row r="2566" spans="1:27" s="64" customFormat="1" ht="12.75" customHeight="1" x14ac:dyDescent="0.2">
      <c r="A2566" s="64" t="s">
        <v>2794</v>
      </c>
      <c r="B2566" s="64" t="s">
        <v>3493</v>
      </c>
      <c r="C2566" s="65" t="s">
        <v>2796</v>
      </c>
      <c r="D2566" s="65" t="str">
        <f t="shared" si="44"/>
        <v>MANIA MEDIA MMWHELP.COM</v>
      </c>
      <c r="E2566" s="66">
        <v>5967</v>
      </c>
      <c r="F2566" s="67" t="s">
        <v>2777</v>
      </c>
      <c r="I2566" s="64" t="s">
        <v>151</v>
      </c>
      <c r="J2566" s="64" t="s">
        <v>151</v>
      </c>
      <c r="K2566" s="64" t="s">
        <v>151</v>
      </c>
      <c r="L2566" s="64" t="s">
        <v>151</v>
      </c>
      <c r="M2566" s="64" t="s">
        <v>151</v>
      </c>
      <c r="N2566" s="6"/>
      <c r="O2566" s="64" t="s">
        <v>3899</v>
      </c>
      <c r="P2566" s="9"/>
      <c r="Q2566" s="9"/>
      <c r="R2566" s="64" t="s">
        <v>1748</v>
      </c>
      <c r="S2566" s="64" t="e">
        <v>#N/A</v>
      </c>
      <c r="T2566" s="64" t="e">
        <v>#N/A</v>
      </c>
      <c r="U2566" s="6"/>
      <c r="W2566" s="23" t="e">
        <f>VLOOKUP(F2566,'[1]AM Report'!$C:$L,10,FALSE)</f>
        <v>#N/A</v>
      </c>
      <c r="X2566" s="6" t="str">
        <f>VLOOKUP(F2566,'[2]Master URL List'!$F:$S,12,FALSE)</f>
        <v>CWA-MOB101</v>
      </c>
      <c r="Y2566" s="6" t="str">
        <f>VLOOKUP($F2566,'[2]Master URL List'!$F:$S,13,FALSE)</f>
        <v>ROGER</v>
      </c>
      <c r="Z2566" s="6" t="str">
        <f>VLOOKUP($F2566,'[2]Master URL List'!$F:$S,14,FALSE)</f>
        <v>ROGER@MANIAMEDIA.CA</v>
      </c>
      <c r="AA2566" s="6"/>
    </row>
    <row r="2567" spans="1:27" s="64" customFormat="1" ht="12.75" customHeight="1" x14ac:dyDescent="0.2">
      <c r="A2567" s="64" t="s">
        <v>2795</v>
      </c>
      <c r="B2567" s="64" t="s">
        <v>3493</v>
      </c>
      <c r="C2567" s="65" t="s">
        <v>2796</v>
      </c>
      <c r="D2567" s="65" t="str">
        <f t="shared" si="44"/>
        <v>MANIA MEDIA MMWHELP.COM</v>
      </c>
      <c r="E2567" s="66">
        <v>5967</v>
      </c>
      <c r="F2567" s="67" t="s">
        <v>2777</v>
      </c>
      <c r="I2567" s="64" t="s">
        <v>151</v>
      </c>
      <c r="J2567" s="64" t="s">
        <v>151</v>
      </c>
      <c r="K2567" s="64" t="s">
        <v>151</v>
      </c>
      <c r="L2567" s="64" t="s">
        <v>151</v>
      </c>
      <c r="M2567" s="64" t="s">
        <v>151</v>
      </c>
      <c r="N2567" s="6"/>
      <c r="O2567" s="64" t="s">
        <v>3899</v>
      </c>
      <c r="P2567" s="9"/>
      <c r="Q2567" s="9"/>
      <c r="R2567" s="64" t="s">
        <v>1748</v>
      </c>
      <c r="S2567" s="64" t="e">
        <v>#N/A</v>
      </c>
      <c r="T2567" s="64" t="e">
        <v>#N/A</v>
      </c>
      <c r="U2567" s="6"/>
      <c r="W2567" s="23" t="e">
        <f>VLOOKUP(F2567,'[1]AM Report'!$C:$L,10,FALSE)</f>
        <v>#N/A</v>
      </c>
      <c r="X2567" s="6" t="str">
        <f>VLOOKUP(F2567,'[2]Master URL List'!$F:$S,12,FALSE)</f>
        <v>CWA-MOB101</v>
      </c>
      <c r="Y2567" s="6" t="str">
        <f>VLOOKUP($F2567,'[2]Master URL List'!$F:$S,13,FALSE)</f>
        <v>ROGER</v>
      </c>
      <c r="Z2567" s="6" t="str">
        <f>VLOOKUP($F2567,'[2]Master URL List'!$F:$S,14,FALSE)</f>
        <v>ROGER@MANIAMEDIA.CA</v>
      </c>
      <c r="AA2567" s="6"/>
    </row>
    <row r="2568" spans="1:27" s="64" customFormat="1" ht="12.75" customHeight="1" x14ac:dyDescent="0.2">
      <c r="A2568" s="64" t="s">
        <v>3435</v>
      </c>
      <c r="B2568" s="64" t="s">
        <v>3493</v>
      </c>
      <c r="C2568" s="65" t="s">
        <v>2796</v>
      </c>
      <c r="D2568" s="65" t="str">
        <f t="shared" si="44"/>
        <v>MANIA MEDIA MMWHELP.COM</v>
      </c>
      <c r="E2568" s="66">
        <v>5967</v>
      </c>
      <c r="F2568" s="67" t="s">
        <v>2777</v>
      </c>
      <c r="G2568" s="64" t="s">
        <v>3436</v>
      </c>
      <c r="H2568" s="64" t="s">
        <v>3437</v>
      </c>
      <c r="I2568" s="64" t="s">
        <v>151</v>
      </c>
      <c r="J2568" s="64" t="s">
        <v>151</v>
      </c>
      <c r="K2568" s="64" t="s">
        <v>151</v>
      </c>
      <c r="L2568" s="64" t="s">
        <v>151</v>
      </c>
      <c r="M2568" s="64" t="s">
        <v>151</v>
      </c>
      <c r="N2568" s="6"/>
      <c r="O2568" s="64" t="s">
        <v>3899</v>
      </c>
      <c r="P2568" s="9"/>
      <c r="Q2568" s="9"/>
      <c r="R2568" s="64" t="s">
        <v>1748</v>
      </c>
      <c r="S2568" s="64" t="e">
        <v>#N/A</v>
      </c>
      <c r="T2568" s="64" t="e">
        <v>#N/A</v>
      </c>
      <c r="U2568" s="6"/>
      <c r="V2568" s="70">
        <v>43195</v>
      </c>
      <c r="W2568" s="23" t="e">
        <f>VLOOKUP(F2568,'[1]AM Report'!$C:$L,10,FALSE)</f>
        <v>#N/A</v>
      </c>
      <c r="X2568" s="6" t="str">
        <f>VLOOKUP(F2568,'[2]Master URL List'!$F:$S,12,FALSE)</f>
        <v>CWA-MOB101</v>
      </c>
      <c r="Y2568" s="6" t="str">
        <f>VLOOKUP($F2568,'[2]Master URL List'!$F:$S,13,FALSE)</f>
        <v>ROGER</v>
      </c>
      <c r="Z2568" s="6" t="str">
        <f>VLOOKUP($F2568,'[2]Master URL List'!$F:$S,14,FALSE)</f>
        <v>ROGER@MANIAMEDIA.CA</v>
      </c>
      <c r="AA2568" s="6"/>
    </row>
    <row r="2569" spans="1:27" s="6" customFormat="1" ht="12.75" customHeight="1" x14ac:dyDescent="0.2">
      <c r="A2569" s="6" t="s">
        <v>2799</v>
      </c>
      <c r="B2569" s="6" t="s">
        <v>2798</v>
      </c>
      <c r="C2569" s="5" t="s">
        <v>2803</v>
      </c>
      <c r="D2569" s="5" t="str">
        <f t="shared" si="44"/>
        <v>META-BILLING.COM</v>
      </c>
      <c r="E2569" s="17">
        <v>5967</v>
      </c>
      <c r="F2569" s="16" t="s">
        <v>2797</v>
      </c>
      <c r="G2569" s="6" t="s">
        <v>11809</v>
      </c>
      <c r="H2569" s="7" t="s">
        <v>11810</v>
      </c>
      <c r="I2569" s="7" t="s">
        <v>151</v>
      </c>
      <c r="J2569" s="7" t="s">
        <v>151</v>
      </c>
      <c r="K2569" s="7" t="s">
        <v>151</v>
      </c>
      <c r="L2569" s="7" t="s">
        <v>151</v>
      </c>
      <c r="M2569" s="7" t="s">
        <v>151</v>
      </c>
      <c r="O2569" s="6" t="s">
        <v>3899</v>
      </c>
      <c r="P2569" s="9"/>
      <c r="Q2569" s="9"/>
      <c r="R2569" s="6" t="s">
        <v>1742</v>
      </c>
      <c r="S2569" s="6" t="e">
        <v>#N/A</v>
      </c>
      <c r="T2569" s="6" t="e">
        <v>#N/A</v>
      </c>
      <c r="W2569" s="23" t="e">
        <f>VLOOKUP(F2569,'[1]AM Report'!$C:$L,10,FALSE)</f>
        <v>#N/A</v>
      </c>
      <c r="X2569" s="6" t="str">
        <f>VLOOKUP(F2569,'[2]Master URL List'!$F:$S,12,FALSE)</f>
        <v>CWA-RG101</v>
      </c>
      <c r="Y2569" s="6" t="str">
        <f>VLOOKUP($F2569,'[2]Master URL List'!$F:$S,13,FALSE)</f>
        <v>BETTINA DAVID</v>
      </c>
      <c r="Z2569" s="6" t="str">
        <f>VLOOKUP($F2569,'[2]Master URL List'!$F:$S,14,FALSE)</f>
        <v>BETTINA@METAINTERFACES.COM</v>
      </c>
    </row>
    <row r="2570" spans="1:27" s="6" customFormat="1" ht="12.75" customHeight="1" x14ac:dyDescent="0.2">
      <c r="A2570" s="6" t="s">
        <v>2800</v>
      </c>
      <c r="B2570" s="6" t="s">
        <v>2798</v>
      </c>
      <c r="C2570" s="5" t="s">
        <v>2803</v>
      </c>
      <c r="D2570" s="5" t="str">
        <f t="shared" si="44"/>
        <v>META-BILLING.COM</v>
      </c>
      <c r="E2570" s="17">
        <v>5967</v>
      </c>
      <c r="F2570" s="16" t="s">
        <v>2797</v>
      </c>
      <c r="G2570" s="6" t="s">
        <v>11811</v>
      </c>
      <c r="H2570" s="7" t="s">
        <v>11812</v>
      </c>
      <c r="I2570" s="7" t="s">
        <v>151</v>
      </c>
      <c r="J2570" s="7" t="s">
        <v>151</v>
      </c>
      <c r="K2570" s="7" t="s">
        <v>151</v>
      </c>
      <c r="L2570" s="7" t="s">
        <v>151</v>
      </c>
      <c r="M2570" s="7" t="s">
        <v>151</v>
      </c>
      <c r="O2570" s="6" t="s">
        <v>3899</v>
      </c>
      <c r="P2570" s="9"/>
      <c r="Q2570" s="9"/>
      <c r="R2570" s="6" t="s">
        <v>1742</v>
      </c>
      <c r="S2570" s="6" t="e">
        <v>#N/A</v>
      </c>
      <c r="T2570" s="6" t="e">
        <v>#N/A</v>
      </c>
      <c r="W2570" s="23" t="e">
        <f>VLOOKUP(F2570,'[1]AM Report'!$C:$L,10,FALSE)</f>
        <v>#N/A</v>
      </c>
      <c r="X2570" s="6" t="str">
        <f>VLOOKUP(F2570,'[2]Master URL List'!$F:$S,12,FALSE)</f>
        <v>CWA-RG101</v>
      </c>
      <c r="Y2570" s="6" t="str">
        <f>VLOOKUP($F2570,'[2]Master URL List'!$F:$S,13,FALSE)</f>
        <v>BETTINA DAVID</v>
      </c>
      <c r="Z2570" s="6" t="str">
        <f>VLOOKUP($F2570,'[2]Master URL List'!$F:$S,14,FALSE)</f>
        <v>BETTINA@METAINTERFACES.COM</v>
      </c>
    </row>
    <row r="2571" spans="1:27" s="6" customFormat="1" ht="12.75" customHeight="1" x14ac:dyDescent="0.2">
      <c r="A2571" s="6" t="s">
        <v>2801</v>
      </c>
      <c r="B2571" s="6" t="s">
        <v>2798</v>
      </c>
      <c r="C2571" s="5" t="s">
        <v>2803</v>
      </c>
      <c r="D2571" s="5" t="str">
        <f t="shared" si="44"/>
        <v>META-BILLING.COM</v>
      </c>
      <c r="E2571" s="17">
        <v>5967</v>
      </c>
      <c r="F2571" s="16" t="s">
        <v>2797</v>
      </c>
      <c r="G2571" s="6" t="s">
        <v>11813</v>
      </c>
      <c r="H2571" s="7" t="s">
        <v>11814</v>
      </c>
      <c r="I2571" s="7" t="s">
        <v>151</v>
      </c>
      <c r="J2571" s="7" t="s">
        <v>151</v>
      </c>
      <c r="K2571" s="7" t="s">
        <v>151</v>
      </c>
      <c r="L2571" s="7" t="s">
        <v>151</v>
      </c>
      <c r="M2571" s="7" t="s">
        <v>151</v>
      </c>
      <c r="O2571" s="6" t="s">
        <v>3899</v>
      </c>
      <c r="P2571" s="9"/>
      <c r="Q2571" s="9"/>
      <c r="R2571" s="6" t="s">
        <v>1742</v>
      </c>
      <c r="S2571" s="6" t="e">
        <v>#N/A</v>
      </c>
      <c r="T2571" s="6" t="e">
        <v>#N/A</v>
      </c>
      <c r="W2571" s="23" t="e">
        <f>VLOOKUP(F2571,'[1]AM Report'!$C:$L,10,FALSE)</f>
        <v>#N/A</v>
      </c>
      <c r="X2571" s="6" t="str">
        <f>VLOOKUP(F2571,'[2]Master URL List'!$F:$S,12,FALSE)</f>
        <v>CWA-RG101</v>
      </c>
      <c r="Y2571" s="6" t="str">
        <f>VLOOKUP($F2571,'[2]Master URL List'!$F:$S,13,FALSE)</f>
        <v>BETTINA DAVID</v>
      </c>
      <c r="Z2571" s="6" t="str">
        <f>VLOOKUP($F2571,'[2]Master URL List'!$F:$S,14,FALSE)</f>
        <v>BETTINA@METAINTERFACES.COM</v>
      </c>
    </row>
    <row r="2572" spans="1:27" s="6" customFormat="1" ht="12.75" customHeight="1" x14ac:dyDescent="0.2">
      <c r="A2572" s="6" t="s">
        <v>2802</v>
      </c>
      <c r="B2572" s="6" t="s">
        <v>2798</v>
      </c>
      <c r="C2572" s="5" t="s">
        <v>2803</v>
      </c>
      <c r="D2572" s="5" t="str">
        <f t="shared" si="44"/>
        <v>META-BILLING.COM</v>
      </c>
      <c r="E2572" s="17">
        <v>5967</v>
      </c>
      <c r="F2572" s="16" t="s">
        <v>2797</v>
      </c>
      <c r="G2572" s="6" t="s">
        <v>11815</v>
      </c>
      <c r="H2572" s="7" t="s">
        <v>11816</v>
      </c>
      <c r="I2572" s="7" t="s">
        <v>151</v>
      </c>
      <c r="J2572" s="7" t="s">
        <v>151</v>
      </c>
      <c r="K2572" s="7" t="s">
        <v>151</v>
      </c>
      <c r="L2572" s="7" t="s">
        <v>151</v>
      </c>
      <c r="M2572" s="7" t="s">
        <v>151</v>
      </c>
      <c r="N2572" s="6" t="s">
        <v>4063</v>
      </c>
      <c r="O2572" s="6" t="s">
        <v>3965</v>
      </c>
      <c r="P2572" s="9" t="s">
        <v>3903</v>
      </c>
      <c r="Q2572" s="9"/>
      <c r="R2572" s="6" t="s">
        <v>1742</v>
      </c>
      <c r="S2572" s="6" t="e">
        <v>#N/A</v>
      </c>
      <c r="T2572" s="6" t="e">
        <v>#N/A</v>
      </c>
      <c r="W2572" s="23" t="e">
        <f>VLOOKUP(F2572,'[1]AM Report'!$C:$L,10,FALSE)</f>
        <v>#N/A</v>
      </c>
      <c r="X2572" s="6" t="str">
        <f>VLOOKUP(F2572,'[2]Master URL List'!$F:$S,12,FALSE)</f>
        <v>CWA-RG101</v>
      </c>
      <c r="Y2572" s="6" t="str">
        <f>VLOOKUP($F2572,'[2]Master URL List'!$F:$S,13,FALSE)</f>
        <v>BETTINA DAVID</v>
      </c>
      <c r="Z2572" s="6" t="str">
        <f>VLOOKUP($F2572,'[2]Master URL List'!$F:$S,14,FALSE)</f>
        <v>BETTINA@METAINTERFACES.COM</v>
      </c>
    </row>
    <row r="2573" spans="1:27" s="6" customFormat="1" ht="12.75" customHeight="1" x14ac:dyDescent="0.2">
      <c r="A2573" s="6" t="s">
        <v>2807</v>
      </c>
      <c r="B2573" s="6" t="s">
        <v>2804</v>
      </c>
      <c r="C2573" s="5" t="s">
        <v>2806</v>
      </c>
      <c r="D2573" s="5" t="str">
        <f t="shared" si="44"/>
        <v>VRELEASED</v>
      </c>
      <c r="E2573" s="17">
        <v>5967</v>
      </c>
      <c r="F2573" s="16" t="s">
        <v>2805</v>
      </c>
      <c r="H2573" s="7"/>
      <c r="I2573" s="7" t="s">
        <v>151</v>
      </c>
      <c r="J2573" s="7" t="s">
        <v>151</v>
      </c>
      <c r="K2573" s="7" t="s">
        <v>151</v>
      </c>
      <c r="L2573" s="7" t="s">
        <v>151</v>
      </c>
      <c r="M2573" s="7" t="s">
        <v>151</v>
      </c>
      <c r="N2573" s="6" t="s">
        <v>4043</v>
      </c>
      <c r="O2573" s="6" t="s">
        <v>3898</v>
      </c>
      <c r="P2573" s="9"/>
      <c r="Q2573" s="9"/>
      <c r="R2573" s="6" t="s">
        <v>1748</v>
      </c>
      <c r="S2573" s="6" t="e">
        <v>#N/A</v>
      </c>
      <c r="T2573" s="6" t="e">
        <v>#N/A</v>
      </c>
      <c r="W2573" s="23" t="e">
        <f>VLOOKUP(F2573,'[1]AM Report'!$C:$L,10,FALSE)</f>
        <v>#N/A</v>
      </c>
      <c r="X2573" s="6" t="str">
        <f>VLOOKUP(F2573,'[2]Master URL List'!$F:$S,12,FALSE)</f>
        <v>CWA-MOB101</v>
      </c>
      <c r="Y2573" s="6" t="str">
        <f>VLOOKUP($F2573,'[2]Master URL List'!$F:$S,13,FALSE)</f>
        <v>NICHOLAS DODGE</v>
      </c>
      <c r="Z2573" s="6" t="str">
        <f>VLOOKUP($F2573,'[2]Master URL List'!$F:$S,14,FALSE)</f>
        <v>NICK@VRELEASED.COM</v>
      </c>
    </row>
    <row r="2574" spans="1:27" s="6" customFormat="1" ht="12.75" customHeight="1" x14ac:dyDescent="0.2">
      <c r="A2574" s="6" t="s">
        <v>2811</v>
      </c>
      <c r="B2574" s="6" t="s">
        <v>2809</v>
      </c>
      <c r="C2574" s="5" t="s">
        <v>2810</v>
      </c>
      <c r="D2574" s="5" t="str">
        <f t="shared" si="44"/>
        <v>MLABILL.COM</v>
      </c>
      <c r="E2574" s="17">
        <v>5967</v>
      </c>
      <c r="F2574" s="16" t="s">
        <v>2808</v>
      </c>
      <c r="H2574" s="7"/>
      <c r="I2574" s="7" t="s">
        <v>151</v>
      </c>
      <c r="J2574" s="7" t="s">
        <v>151</v>
      </c>
      <c r="K2574" s="7" t="s">
        <v>151</v>
      </c>
      <c r="L2574" s="7" t="s">
        <v>151</v>
      </c>
      <c r="M2574" s="7" t="s">
        <v>151</v>
      </c>
      <c r="O2574" s="6" t="s">
        <v>3899</v>
      </c>
      <c r="P2574" s="9"/>
      <c r="Q2574" s="9"/>
      <c r="R2574" s="6" t="s">
        <v>1748</v>
      </c>
      <c r="S2574" s="6" t="e">
        <v>#N/A</v>
      </c>
      <c r="T2574" s="6" t="e">
        <v>#N/A</v>
      </c>
      <c r="W2574" s="23" t="e">
        <f>VLOOKUP(F2574,'[1]AM Report'!$C:$L,10,FALSE)</f>
        <v>#N/A</v>
      </c>
      <c r="X2574" s="6" t="str">
        <f>VLOOKUP(F2574,'[2]Master URL List'!$F:$S,12,FALSE)</f>
        <v>CWA-MOB101</v>
      </c>
      <c r="Y2574" s="6" t="str">
        <f>VLOOKUP($F2574,'[2]Master URL List'!$F:$S,13,FALSE)</f>
        <v>MATTHEW LA ROCH</v>
      </c>
      <c r="Z2574" s="6" t="str">
        <f>VLOOKUP($F2574,'[2]Master URL List'!$F:$S,14,FALSE)</f>
        <v>ML.MEDIA.PROD@GMAIL.COM</v>
      </c>
    </row>
    <row r="2575" spans="1:27" s="64" customFormat="1" ht="12.75" customHeight="1" x14ac:dyDescent="0.2">
      <c r="A2575" s="64" t="s">
        <v>2815</v>
      </c>
      <c r="B2575" s="64" t="s">
        <v>2813</v>
      </c>
      <c r="C2575" s="65" t="s">
        <v>2814</v>
      </c>
      <c r="D2575" s="65" t="str">
        <f t="shared" si="44"/>
        <v>QIROT.COM</v>
      </c>
      <c r="E2575" s="66">
        <v>5967</v>
      </c>
      <c r="F2575" s="67" t="s">
        <v>2812</v>
      </c>
      <c r="I2575" s="64" t="s">
        <v>151</v>
      </c>
      <c r="J2575" s="64" t="s">
        <v>151</v>
      </c>
      <c r="K2575" s="64" t="s">
        <v>151</v>
      </c>
      <c r="L2575" s="64" t="s">
        <v>151</v>
      </c>
      <c r="M2575" s="64" t="s">
        <v>151</v>
      </c>
      <c r="N2575" s="6"/>
      <c r="O2575" s="64" t="s">
        <v>3899</v>
      </c>
      <c r="P2575" s="9"/>
      <c r="Q2575" s="9"/>
      <c r="R2575" s="64" t="s">
        <v>1748</v>
      </c>
      <c r="S2575" s="64" t="e">
        <v>#N/A</v>
      </c>
      <c r="T2575" s="64" t="e">
        <v>#N/A</v>
      </c>
      <c r="U2575" s="6"/>
      <c r="W2575" s="23" t="e">
        <f>VLOOKUP(F2575,'[1]AM Report'!$C:$L,10,FALSE)</f>
        <v>#N/A</v>
      </c>
      <c r="X2575" s="6" t="str">
        <f>VLOOKUP(F2575,'[2]Master URL List'!$F:$S,12,FALSE)</f>
        <v>CWA-MOB101</v>
      </c>
      <c r="Y2575" s="6" t="str">
        <f>VLOOKUP($F2575,'[2]Master URL List'!$F:$S,13,FALSE)</f>
        <v>SANDRA GOODWIN</v>
      </c>
      <c r="Z2575" s="6" t="str">
        <f>VLOOKUP($F2575,'[2]Master URL List'!$F:$S,14,FALSE)</f>
        <v>INFO@MONARCHORANGEINC.COM</v>
      </c>
      <c r="AA2575" s="6"/>
    </row>
    <row r="2576" spans="1:27" s="6" customFormat="1" ht="12.75" customHeight="1" x14ac:dyDescent="0.2">
      <c r="A2576" s="6" t="s">
        <v>3082</v>
      </c>
      <c r="B2576" s="6" t="s">
        <v>3080</v>
      </c>
      <c r="C2576" s="5" t="s">
        <v>3081</v>
      </c>
      <c r="D2576" s="5" t="str">
        <f t="shared" si="44"/>
        <v>MTBCSPAY.COM</v>
      </c>
      <c r="E2576" s="17">
        <v>5967</v>
      </c>
      <c r="F2576" s="16" t="s">
        <v>3079</v>
      </c>
      <c r="H2576" s="7"/>
      <c r="I2576" s="7" t="s">
        <v>151</v>
      </c>
      <c r="J2576" s="7" t="s">
        <v>151</v>
      </c>
      <c r="K2576" s="7" t="s">
        <v>151</v>
      </c>
      <c r="L2576" s="7" t="s">
        <v>151</v>
      </c>
      <c r="M2576" s="7" t="s">
        <v>151</v>
      </c>
      <c r="O2576" s="6" t="s">
        <v>3899</v>
      </c>
      <c r="P2576" s="9"/>
      <c r="Q2576" s="9"/>
      <c r="R2576" s="6" t="s">
        <v>1747</v>
      </c>
      <c r="S2576" s="6" t="e">
        <v>#N/A</v>
      </c>
      <c r="T2576" s="6" t="e">
        <v>#N/A</v>
      </c>
      <c r="W2576" s="23" t="e">
        <f>VLOOKUP(F2576,'[1]AM Report'!$C:$L,10,FALSE)</f>
        <v>#N/A</v>
      </c>
      <c r="X2576" s="6" t="str">
        <f>VLOOKUP(F2576,'[2]Master URL List'!$F:$S,12,FALSE)</f>
        <v>CWA-JP101</v>
      </c>
      <c r="Y2576" s="6" t="str">
        <f>VLOOKUP($F2576,'[2]Master URL List'!$F:$S,13,FALSE)</f>
        <v>WILMA DIAZ</v>
      </c>
      <c r="Z2576" s="6" t="str">
        <f>VLOOKUP($F2576,'[2]Master URL List'!$F:$S,14,FALSE)</f>
        <v>WEB@MTBCSPAY.COM</v>
      </c>
    </row>
    <row r="2577" spans="1:27" s="6" customFormat="1" ht="12.75" customHeight="1" x14ac:dyDescent="0.2">
      <c r="A2577" s="6" t="s">
        <v>3086</v>
      </c>
      <c r="B2577" s="6" t="s">
        <v>3084</v>
      </c>
      <c r="C2577" s="5" t="s">
        <v>3085</v>
      </c>
      <c r="D2577" s="5" t="str">
        <f t="shared" si="44"/>
        <v>CHATURBILL.COM</v>
      </c>
      <c r="E2577" s="17">
        <v>5967</v>
      </c>
      <c r="F2577" s="16" t="s">
        <v>3083</v>
      </c>
      <c r="H2577" s="7"/>
      <c r="I2577" s="7" t="s">
        <v>151</v>
      </c>
      <c r="J2577" s="7" t="s">
        <v>151</v>
      </c>
      <c r="K2577" s="7" t="s">
        <v>151</v>
      </c>
      <c r="L2577" s="7" t="s">
        <v>151</v>
      </c>
      <c r="M2577" s="7" t="s">
        <v>151</v>
      </c>
      <c r="O2577" s="6" t="s">
        <v>3901</v>
      </c>
      <c r="P2577" s="9"/>
      <c r="Q2577" s="9"/>
      <c r="R2577" s="6" t="s">
        <v>1747</v>
      </c>
      <c r="S2577" s="6" t="e">
        <v>#N/A</v>
      </c>
      <c r="T2577" s="6" t="e">
        <v>#N/A</v>
      </c>
      <c r="W2577" s="23" t="e">
        <f>VLOOKUP(F2577,'[1]AM Report'!$C:$L,10,FALSE)</f>
        <v>#N/A</v>
      </c>
      <c r="X2577" s="6" t="str">
        <f>VLOOKUP(F2577,'[2]Master URL List'!$F:$S,12,FALSE)</f>
        <v>CWA-JP101</v>
      </c>
      <c r="Y2577" s="6" t="str">
        <f>VLOOKUP($F2577,'[2]Master URL List'!$F:$S,13,FALSE)</f>
        <v>PHIL GATT</v>
      </c>
      <c r="Z2577" s="6" t="str">
        <f>VLOOKUP($F2577,'[2]Master URL List'!$F:$S,14,FALSE)</f>
        <v>GATTSER@GMAIL.COM</v>
      </c>
    </row>
    <row r="2578" spans="1:27" s="6" customFormat="1" ht="12.75" customHeight="1" x14ac:dyDescent="0.2">
      <c r="A2578" s="6" t="s">
        <v>3090</v>
      </c>
      <c r="B2578" s="6" t="s">
        <v>3088</v>
      </c>
      <c r="C2578" s="5" t="s">
        <v>3089</v>
      </c>
      <c r="D2578" s="5" t="str">
        <f t="shared" si="44"/>
        <v>AOTTPAY.COM</v>
      </c>
      <c r="E2578" s="17">
        <v>5967</v>
      </c>
      <c r="F2578" s="16" t="s">
        <v>3087</v>
      </c>
      <c r="H2578" s="7"/>
      <c r="I2578" s="7" t="s">
        <v>151</v>
      </c>
      <c r="J2578" s="7" t="s">
        <v>151</v>
      </c>
      <c r="K2578" s="7" t="s">
        <v>151</v>
      </c>
      <c r="L2578" s="7" t="s">
        <v>151</v>
      </c>
      <c r="M2578" s="30" t="s">
        <v>151</v>
      </c>
      <c r="N2578" s="6" t="s">
        <v>4069</v>
      </c>
      <c r="O2578" s="6" t="s">
        <v>3899</v>
      </c>
      <c r="P2578" s="9"/>
      <c r="Q2578" s="9"/>
      <c r="R2578" s="6" t="s">
        <v>1748</v>
      </c>
      <c r="S2578" s="6" t="e">
        <v>#N/A</v>
      </c>
      <c r="T2578" s="6" t="e">
        <v>#N/A</v>
      </c>
      <c r="W2578" s="23" t="e">
        <f>VLOOKUP(F2578,'[1]AM Report'!$C:$L,10,FALSE)</f>
        <v>#N/A</v>
      </c>
      <c r="X2578" s="6" t="str">
        <f>VLOOKUP(F2578,'[2]Master URL List'!$F:$S,12,FALSE)</f>
        <v>CWA-MOB101</v>
      </c>
      <c r="Y2578" s="6" t="str">
        <f>VLOOKUP($F2578,'[2]Master URL List'!$F:$S,13,FALSE)</f>
        <v>JAMES CASTELLI</v>
      </c>
      <c r="Z2578" s="6" t="str">
        <f>VLOOKUP($F2578,'[2]Master URL List'!$F:$S,14,FALSE)</f>
        <v>ADMIN@AOTTPAY.COM</v>
      </c>
    </row>
    <row r="2579" spans="1:27" s="64" customFormat="1" ht="12.75" customHeight="1" x14ac:dyDescent="0.2">
      <c r="A2579" s="64" t="s">
        <v>3093</v>
      </c>
      <c r="B2579" s="64" t="s">
        <v>3092</v>
      </c>
      <c r="C2579" s="65" t="s">
        <v>3095</v>
      </c>
      <c r="D2579" s="65" t="str">
        <f t="shared" si="44"/>
        <v>AXIONHELP.COM</v>
      </c>
      <c r="E2579" s="66">
        <v>5967</v>
      </c>
      <c r="F2579" s="67" t="s">
        <v>3091</v>
      </c>
      <c r="I2579" s="64" t="s">
        <v>151</v>
      </c>
      <c r="J2579" s="64" t="s">
        <v>151</v>
      </c>
      <c r="K2579" s="64" t="s">
        <v>151</v>
      </c>
      <c r="L2579" s="64" t="s">
        <v>151</v>
      </c>
      <c r="M2579" s="64" t="s">
        <v>151</v>
      </c>
      <c r="N2579" s="6"/>
      <c r="O2579" s="64" t="s">
        <v>3899</v>
      </c>
      <c r="P2579" s="9"/>
      <c r="Q2579" s="9"/>
      <c r="R2579" s="64" t="s">
        <v>1748</v>
      </c>
      <c r="S2579" s="64" t="e">
        <v>#N/A</v>
      </c>
      <c r="T2579" s="64" t="e">
        <v>#N/A</v>
      </c>
      <c r="U2579" s="6"/>
      <c r="W2579" s="23" t="e">
        <f>VLOOKUP(F2579,'[1]AM Report'!$C:$L,10,FALSE)</f>
        <v>#N/A</v>
      </c>
      <c r="X2579" s="6" t="str">
        <f>VLOOKUP(F2579,'[2]Master URL List'!$F:$S,12,FALSE)</f>
        <v>CWA-MOB101</v>
      </c>
      <c r="Y2579" s="6" t="str">
        <f>VLOOKUP($F2579,'[2]Master URL List'!$F:$S,13,FALSE)</f>
        <v>BRIAN LYONS</v>
      </c>
      <c r="Z2579" s="6" t="str">
        <f>VLOOKUP($F2579,'[2]Master URL List'!$F:$S,14,FALSE)</f>
        <v>SUPPORT@NERIODIGITALMEDIA.COM</v>
      </c>
      <c r="AA2579" s="6"/>
    </row>
    <row r="2580" spans="1:27" s="64" customFormat="1" ht="12.75" customHeight="1" x14ac:dyDescent="0.2">
      <c r="A2580" s="64" t="s">
        <v>3094</v>
      </c>
      <c r="B2580" s="64" t="s">
        <v>3092</v>
      </c>
      <c r="C2580" s="65" t="s">
        <v>3095</v>
      </c>
      <c r="D2580" s="65" t="str">
        <f t="shared" si="44"/>
        <v>AXIONHELP.COM</v>
      </c>
      <c r="E2580" s="66">
        <v>5967</v>
      </c>
      <c r="F2580" s="67" t="s">
        <v>3091</v>
      </c>
      <c r="I2580" s="64" t="s">
        <v>151</v>
      </c>
      <c r="J2580" s="64" t="s">
        <v>151</v>
      </c>
      <c r="K2580" s="64" t="s">
        <v>151</v>
      </c>
      <c r="L2580" s="64" t="s">
        <v>151</v>
      </c>
      <c r="M2580" s="64" t="s">
        <v>151</v>
      </c>
      <c r="N2580" s="6"/>
      <c r="O2580" s="64" t="s">
        <v>3899</v>
      </c>
      <c r="P2580" s="9"/>
      <c r="Q2580" s="9"/>
      <c r="R2580" s="64" t="s">
        <v>1748</v>
      </c>
      <c r="S2580" s="64" t="e">
        <v>#N/A</v>
      </c>
      <c r="T2580" s="64" t="e">
        <v>#N/A</v>
      </c>
      <c r="U2580" s="6"/>
      <c r="W2580" s="23" t="e">
        <f>VLOOKUP(F2580,'[1]AM Report'!$C:$L,10,FALSE)</f>
        <v>#N/A</v>
      </c>
      <c r="X2580" s="6" t="str">
        <f>VLOOKUP(F2580,'[2]Master URL List'!$F:$S,12,FALSE)</f>
        <v>CWA-MOB101</v>
      </c>
      <c r="Y2580" s="6" t="str">
        <f>VLOOKUP($F2580,'[2]Master URL List'!$F:$S,13,FALSE)</f>
        <v>BRIAN LYONS</v>
      </c>
      <c r="Z2580" s="6" t="str">
        <f>VLOOKUP($F2580,'[2]Master URL List'!$F:$S,14,FALSE)</f>
        <v>SUPPORT@NERIODIGITALMEDIA.COM</v>
      </c>
      <c r="AA2580" s="6"/>
    </row>
    <row r="2581" spans="1:27" s="6" customFormat="1" ht="12.75" customHeight="1" x14ac:dyDescent="0.2">
      <c r="A2581" s="6" t="s">
        <v>3098</v>
      </c>
      <c r="B2581" s="6" t="s">
        <v>3097</v>
      </c>
      <c r="C2581" s="5" t="s">
        <v>3097</v>
      </c>
      <c r="D2581" s="5" t="str">
        <f t="shared" si="44"/>
        <v>NEW CITY MEDIA INC</v>
      </c>
      <c r="E2581" s="17">
        <v>5967</v>
      </c>
      <c r="F2581" s="16" t="s">
        <v>3096</v>
      </c>
      <c r="H2581" s="7"/>
      <c r="I2581" s="7" t="s">
        <v>151</v>
      </c>
      <c r="J2581" s="7" t="s">
        <v>151</v>
      </c>
      <c r="K2581" s="7" t="s">
        <v>151</v>
      </c>
      <c r="L2581" s="7" t="s">
        <v>151</v>
      </c>
      <c r="M2581" s="7" t="s">
        <v>151</v>
      </c>
      <c r="O2581" s="6" t="s">
        <v>3899</v>
      </c>
      <c r="P2581" s="9"/>
      <c r="Q2581" s="9"/>
      <c r="R2581" s="6" t="s">
        <v>1748</v>
      </c>
      <c r="S2581" s="6" t="e">
        <v>#N/A</v>
      </c>
      <c r="T2581" s="6" t="e">
        <v>#N/A</v>
      </c>
      <c r="W2581" s="23" t="e">
        <f>VLOOKUP(F2581,'[1]AM Report'!$C:$L,10,FALSE)</f>
        <v>#N/A</v>
      </c>
      <c r="X2581" s="6" t="str">
        <f>VLOOKUP(F2581,'[2]Master URL List'!$F:$S,12,FALSE)</f>
        <v>CWA-MOB101</v>
      </c>
      <c r="Y2581" s="6" t="str">
        <f>VLOOKUP($F2581,'[2]Master URL List'!$F:$S,13,FALSE)</f>
        <v>WILLIAM SLOVER</v>
      </c>
      <c r="Z2581" s="6" t="str">
        <f>VLOOKUP($F2581,'[2]Master URL List'!$F:$S,14,FALSE)</f>
        <v>BILL@NEWCITYMODELS.COM</v>
      </c>
    </row>
    <row r="2582" spans="1:27" s="6" customFormat="1" ht="12.75" customHeight="1" x14ac:dyDescent="0.2">
      <c r="A2582" s="6" t="s">
        <v>3099</v>
      </c>
      <c r="B2582" s="6" t="s">
        <v>3097</v>
      </c>
      <c r="C2582" s="5" t="s">
        <v>3097</v>
      </c>
      <c r="D2582" s="5" t="str">
        <f t="shared" ref="D2582:D2643" si="45">C2582</f>
        <v>NEW CITY MEDIA INC</v>
      </c>
      <c r="E2582" s="17">
        <v>5967</v>
      </c>
      <c r="F2582" s="16" t="s">
        <v>3096</v>
      </c>
      <c r="H2582" s="7"/>
      <c r="I2582" s="7" t="s">
        <v>151</v>
      </c>
      <c r="J2582" s="7" t="s">
        <v>151</v>
      </c>
      <c r="K2582" s="7" t="s">
        <v>151</v>
      </c>
      <c r="L2582" s="7" t="s">
        <v>151</v>
      </c>
      <c r="M2582" s="7" t="s">
        <v>151</v>
      </c>
      <c r="N2582" s="6" t="s">
        <v>4034</v>
      </c>
      <c r="O2582" s="6" t="s">
        <v>3899</v>
      </c>
      <c r="P2582" s="9"/>
      <c r="Q2582" s="9"/>
      <c r="R2582" s="6" t="s">
        <v>1748</v>
      </c>
      <c r="S2582" s="6" t="e">
        <v>#N/A</v>
      </c>
      <c r="T2582" s="6" t="e">
        <v>#N/A</v>
      </c>
      <c r="W2582" s="23" t="e">
        <f>VLOOKUP(F2582,'[1]AM Report'!$C:$L,10,FALSE)</f>
        <v>#N/A</v>
      </c>
      <c r="X2582" s="6" t="str">
        <f>VLOOKUP(F2582,'[2]Master URL List'!$F:$S,12,FALSE)</f>
        <v>CWA-MOB101</v>
      </c>
      <c r="Y2582" s="6" t="str">
        <f>VLOOKUP($F2582,'[2]Master URL List'!$F:$S,13,FALSE)</f>
        <v>WILLIAM SLOVER</v>
      </c>
      <c r="Z2582" s="6" t="str">
        <f>VLOOKUP($F2582,'[2]Master URL List'!$F:$S,14,FALSE)</f>
        <v>BILL@NEWCITYMODELS.COM</v>
      </c>
    </row>
    <row r="2583" spans="1:27" s="6" customFormat="1" ht="12.75" customHeight="1" x14ac:dyDescent="0.2">
      <c r="A2583" s="6" t="s">
        <v>3100</v>
      </c>
      <c r="B2583" s="6" t="s">
        <v>3097</v>
      </c>
      <c r="C2583" s="5" t="s">
        <v>3097</v>
      </c>
      <c r="D2583" s="5" t="str">
        <f t="shared" si="45"/>
        <v>NEW CITY MEDIA INC</v>
      </c>
      <c r="E2583" s="17">
        <v>5967</v>
      </c>
      <c r="F2583" s="16" t="s">
        <v>3096</v>
      </c>
      <c r="H2583" s="7"/>
      <c r="I2583" s="7" t="s">
        <v>151</v>
      </c>
      <c r="J2583" s="7" t="s">
        <v>151</v>
      </c>
      <c r="K2583" s="7" t="s">
        <v>151</v>
      </c>
      <c r="L2583" s="7" t="s">
        <v>151</v>
      </c>
      <c r="M2583" s="7" t="s">
        <v>151</v>
      </c>
      <c r="N2583" s="6" t="s">
        <v>4064</v>
      </c>
      <c r="O2583" s="6" t="s">
        <v>3965</v>
      </c>
      <c r="P2583" s="9" t="s">
        <v>3903</v>
      </c>
      <c r="Q2583" s="9"/>
      <c r="R2583" s="6" t="s">
        <v>1748</v>
      </c>
      <c r="S2583" s="6" t="e">
        <v>#N/A</v>
      </c>
      <c r="T2583" s="6" t="e">
        <v>#N/A</v>
      </c>
      <c r="W2583" s="23" t="e">
        <f>VLOOKUP(F2583,'[1]AM Report'!$C:$L,10,FALSE)</f>
        <v>#N/A</v>
      </c>
      <c r="X2583" s="6" t="str">
        <f>VLOOKUP(F2583,'[2]Master URL List'!$F:$S,12,FALSE)</f>
        <v>CWA-MOB101</v>
      </c>
      <c r="Y2583" s="6" t="str">
        <f>VLOOKUP($F2583,'[2]Master URL List'!$F:$S,13,FALSE)</f>
        <v>WILLIAM SLOVER</v>
      </c>
      <c r="Z2583" s="6" t="str">
        <f>VLOOKUP($F2583,'[2]Master URL List'!$F:$S,14,FALSE)</f>
        <v>BILL@NEWCITYMODELS.COM</v>
      </c>
    </row>
    <row r="2584" spans="1:27" s="6" customFormat="1" ht="12.75" customHeight="1" x14ac:dyDescent="0.2">
      <c r="A2584" s="6" t="s">
        <v>3101</v>
      </c>
      <c r="B2584" s="6" t="s">
        <v>3097</v>
      </c>
      <c r="C2584" s="5" t="s">
        <v>3097</v>
      </c>
      <c r="D2584" s="5" t="str">
        <f t="shared" si="45"/>
        <v>NEW CITY MEDIA INC</v>
      </c>
      <c r="E2584" s="17">
        <v>5967</v>
      </c>
      <c r="F2584" s="16" t="s">
        <v>3096</v>
      </c>
      <c r="H2584" s="7"/>
      <c r="I2584" s="7" t="s">
        <v>151</v>
      </c>
      <c r="J2584" s="7" t="s">
        <v>151</v>
      </c>
      <c r="K2584" s="7" t="s">
        <v>151</v>
      </c>
      <c r="L2584" s="7" t="s">
        <v>151</v>
      </c>
      <c r="M2584" s="7" t="s">
        <v>151</v>
      </c>
      <c r="O2584" s="6" t="s">
        <v>3899</v>
      </c>
      <c r="P2584" s="9"/>
      <c r="Q2584" s="9"/>
      <c r="R2584" s="6" t="s">
        <v>1748</v>
      </c>
      <c r="S2584" s="6" t="e">
        <v>#N/A</v>
      </c>
      <c r="T2584" s="6" t="e">
        <v>#N/A</v>
      </c>
      <c r="W2584" s="23" t="e">
        <f>VLOOKUP(F2584,'[1]AM Report'!$C:$L,10,FALSE)</f>
        <v>#N/A</v>
      </c>
      <c r="X2584" s="6" t="str">
        <f>VLOOKUP(F2584,'[2]Master URL List'!$F:$S,12,FALSE)</f>
        <v>CWA-MOB101</v>
      </c>
      <c r="Y2584" s="6" t="str">
        <f>VLOOKUP($F2584,'[2]Master URL List'!$F:$S,13,FALSE)</f>
        <v>WILLIAM SLOVER</v>
      </c>
      <c r="Z2584" s="6" t="str">
        <f>VLOOKUP($F2584,'[2]Master URL List'!$F:$S,14,FALSE)</f>
        <v>BILL@NEWCITYMODELS.COM</v>
      </c>
    </row>
    <row r="2585" spans="1:27" s="6" customFormat="1" ht="12.75" customHeight="1" x14ac:dyDescent="0.2">
      <c r="A2585" s="6" t="s">
        <v>3105</v>
      </c>
      <c r="B2585" s="6" t="s">
        <v>3104</v>
      </c>
      <c r="C2585" s="5" t="s">
        <v>3103</v>
      </c>
      <c r="D2585" s="5" t="str">
        <f t="shared" si="45"/>
        <v>NNBBMEDIA.COM</v>
      </c>
      <c r="E2585" s="17">
        <v>5967</v>
      </c>
      <c r="F2585" s="16" t="s">
        <v>3102</v>
      </c>
      <c r="H2585" s="7"/>
      <c r="I2585" s="7" t="s">
        <v>151</v>
      </c>
      <c r="J2585" s="7" t="s">
        <v>151</v>
      </c>
      <c r="K2585" s="7" t="s">
        <v>151</v>
      </c>
      <c r="L2585" s="7" t="s">
        <v>151</v>
      </c>
      <c r="M2585" s="7" t="s">
        <v>151</v>
      </c>
      <c r="O2585" s="6" t="s">
        <v>3899</v>
      </c>
      <c r="P2585" s="9"/>
      <c r="Q2585" s="9"/>
      <c r="R2585" s="6" t="s">
        <v>1748</v>
      </c>
      <c r="S2585" s="6" t="e">
        <v>#N/A</v>
      </c>
      <c r="T2585" s="6" t="e">
        <v>#N/A</v>
      </c>
      <c r="W2585" s="23" t="e">
        <f>VLOOKUP(F2585,'[1]AM Report'!$C:$L,10,FALSE)</f>
        <v>#N/A</v>
      </c>
      <c r="X2585" s="6" t="str">
        <f>VLOOKUP(F2585,'[2]Master URL List'!$F:$S,12,FALSE)</f>
        <v>CWA-MOB101</v>
      </c>
      <c r="Y2585" s="6" t="str">
        <f>VLOOKUP($F2585,'[2]Master URL List'!$F:$S,13,FALSE)</f>
        <v>BEN ALBITZ</v>
      </c>
      <c r="Z2585" s="6" t="str">
        <f>VLOOKUP($F2585,'[2]Master URL List'!$F:$S,14,FALSE)</f>
        <v>ALBITZIAN@GMAIL.COM</v>
      </c>
    </row>
    <row r="2586" spans="1:27" s="6" customFormat="1" ht="12.75" customHeight="1" x14ac:dyDescent="0.2">
      <c r="A2586" s="6" t="s">
        <v>3109</v>
      </c>
      <c r="B2586" s="6" t="s">
        <v>3107</v>
      </c>
      <c r="C2586" s="5" t="s">
        <v>3108</v>
      </c>
      <c r="D2586" s="5" t="str">
        <f t="shared" si="45"/>
        <v>PRK85.COM</v>
      </c>
      <c r="E2586" s="17">
        <v>5967</v>
      </c>
      <c r="F2586" s="16" t="s">
        <v>3106</v>
      </c>
      <c r="H2586" s="7"/>
      <c r="I2586" s="7" t="s">
        <v>151</v>
      </c>
      <c r="J2586" s="7" t="s">
        <v>151</v>
      </c>
      <c r="K2586" s="7" t="s">
        <v>151</v>
      </c>
      <c r="L2586" s="7" t="s">
        <v>151</v>
      </c>
      <c r="M2586" s="7" t="s">
        <v>151</v>
      </c>
      <c r="O2586" s="6" t="s">
        <v>3899</v>
      </c>
      <c r="P2586" s="9"/>
      <c r="Q2586" s="9"/>
      <c r="R2586" s="6" t="s">
        <v>1748</v>
      </c>
      <c r="S2586" s="6" t="e">
        <v>#N/A</v>
      </c>
      <c r="T2586" s="6" t="e">
        <v>#N/A</v>
      </c>
      <c r="W2586" s="23" t="e">
        <f>VLOOKUP(F2586,'[1]AM Report'!$C:$L,10,FALSE)</f>
        <v>#N/A</v>
      </c>
      <c r="X2586" s="6" t="str">
        <f>VLOOKUP(F2586,'[2]Master URL List'!$F:$S,12,FALSE)</f>
        <v>CWA-MOB101</v>
      </c>
      <c r="Y2586" s="6" t="str">
        <f>VLOOKUP($F2586,'[2]Master URL List'!$F:$S,13,FALSE)</f>
        <v>TODD GLIDER</v>
      </c>
      <c r="Z2586" s="6" t="str">
        <f>VLOOKUP($F2586,'[2]Master URL List'!$F:$S,14,FALSE)</f>
        <v>TODD@TEAMCMP.COM</v>
      </c>
    </row>
    <row r="2587" spans="1:27" s="6" customFormat="1" ht="12.75" customHeight="1" x14ac:dyDescent="0.2">
      <c r="A2587" s="6" t="s">
        <v>3113</v>
      </c>
      <c r="B2587" s="6" t="s">
        <v>3111</v>
      </c>
      <c r="C2587" s="5" t="s">
        <v>3112</v>
      </c>
      <c r="D2587" s="5" t="str">
        <f t="shared" si="45"/>
        <v>GLBCSPAY.COM</v>
      </c>
      <c r="E2587" s="17">
        <v>5967</v>
      </c>
      <c r="F2587" s="16" t="s">
        <v>3110</v>
      </c>
      <c r="H2587" s="7"/>
      <c r="I2587" s="7" t="s">
        <v>151</v>
      </c>
      <c r="J2587" s="7" t="s">
        <v>151</v>
      </c>
      <c r="K2587" s="7" t="s">
        <v>151</v>
      </c>
      <c r="L2587" s="7" t="s">
        <v>151</v>
      </c>
      <c r="M2587" s="7" t="s">
        <v>151</v>
      </c>
      <c r="O2587" s="6" t="s">
        <v>3899</v>
      </c>
      <c r="P2587" s="9"/>
      <c r="Q2587" s="9"/>
      <c r="R2587" s="6" t="s">
        <v>1747</v>
      </c>
      <c r="S2587" s="6" t="e">
        <v>#N/A</v>
      </c>
      <c r="T2587" s="6" t="e">
        <v>#N/A</v>
      </c>
      <c r="W2587" s="23" t="e">
        <f>VLOOKUP(F2587,'[1]AM Report'!$C:$L,10,FALSE)</f>
        <v>#N/A</v>
      </c>
      <c r="X2587" s="6" t="str">
        <f>VLOOKUP(F2587,'[2]Master URL List'!$F:$S,12,FALSE)</f>
        <v>CWA-JP101</v>
      </c>
      <c r="Y2587" s="6" t="str">
        <f>VLOOKUP($F2587,'[2]Master URL List'!$F:$S,13,FALSE)</f>
        <v>ELEZI DUDIJE</v>
      </c>
      <c r="Z2587" s="6" t="str">
        <f>VLOOKUP($F2587,'[2]Master URL List'!$F:$S,14,FALSE)</f>
        <v>ADMIN@GLBCSPAY.COM</v>
      </c>
    </row>
    <row r="2588" spans="1:27" s="6" customFormat="1" ht="12.75" customHeight="1" x14ac:dyDescent="0.2">
      <c r="A2588" s="6" t="s">
        <v>3117</v>
      </c>
      <c r="B2588" s="6" t="s">
        <v>3115</v>
      </c>
      <c r="C2588" s="5" t="s">
        <v>3116</v>
      </c>
      <c r="D2588" s="5" t="str">
        <f t="shared" si="45"/>
        <v>CSHLP.ME</v>
      </c>
      <c r="E2588" s="17">
        <v>5967</v>
      </c>
      <c r="F2588" s="16" t="s">
        <v>3114</v>
      </c>
      <c r="H2588" s="7"/>
      <c r="I2588" s="7" t="s">
        <v>151</v>
      </c>
      <c r="J2588" s="7" t="s">
        <v>151</v>
      </c>
      <c r="K2588" s="7" t="s">
        <v>151</v>
      </c>
      <c r="L2588" s="7" t="s">
        <v>151</v>
      </c>
      <c r="M2588" s="7" t="s">
        <v>151</v>
      </c>
      <c r="O2588" s="6" t="s">
        <v>3899</v>
      </c>
      <c r="P2588" s="9"/>
      <c r="Q2588" s="9"/>
      <c r="R2588" s="6" t="s">
        <v>1748</v>
      </c>
      <c r="S2588" s="6" t="e">
        <v>#N/A</v>
      </c>
      <c r="T2588" s="6" t="e">
        <v>#N/A</v>
      </c>
      <c r="W2588" s="23" t="e">
        <f>VLOOKUP(F2588,'[1]AM Report'!$C:$L,10,FALSE)</f>
        <v>#N/A</v>
      </c>
      <c r="X2588" s="6" t="str">
        <f>VLOOKUP(F2588,'[2]Master URL List'!$F:$S,12,FALSE)</f>
        <v>CWA-MOB101</v>
      </c>
      <c r="Y2588" s="6" t="str">
        <f>VLOOKUP($F2588,'[2]Master URL List'!$F:$S,13,FALSE)</f>
        <v>CARLY OSBORNE</v>
      </c>
      <c r="Z2588" s="6" t="str">
        <f>VLOOKUP($F2588,'[2]Master URL List'!$F:$S,14,FALSE)</f>
        <v>OZZY.TECH.INC@GMAIL.COM</v>
      </c>
    </row>
    <row r="2589" spans="1:27" s="6" customFormat="1" ht="12.75" customHeight="1" x14ac:dyDescent="0.2">
      <c r="A2589" s="6" t="s">
        <v>3121</v>
      </c>
      <c r="B2589" s="6" t="s">
        <v>3119</v>
      </c>
      <c r="C2589" s="5" t="s">
        <v>3120</v>
      </c>
      <c r="D2589" s="5" t="str">
        <f t="shared" si="45"/>
        <v>WUTOW.COM</v>
      </c>
      <c r="E2589" s="17">
        <v>5967</v>
      </c>
      <c r="F2589" s="16" t="s">
        <v>3118</v>
      </c>
      <c r="H2589" s="7"/>
      <c r="I2589" s="7" t="s">
        <v>151</v>
      </c>
      <c r="J2589" s="7" t="s">
        <v>151</v>
      </c>
      <c r="K2589" s="7" t="s">
        <v>151</v>
      </c>
      <c r="L2589" s="7" t="s">
        <v>151</v>
      </c>
      <c r="M2589" s="7" t="s">
        <v>151</v>
      </c>
      <c r="O2589" s="6" t="s">
        <v>3899</v>
      </c>
      <c r="P2589" s="9"/>
      <c r="Q2589" s="9"/>
      <c r="R2589" s="6" t="s">
        <v>1748</v>
      </c>
      <c r="S2589" s="6" t="e">
        <v>#N/A</v>
      </c>
      <c r="T2589" s="6" t="e">
        <v>#N/A</v>
      </c>
      <c r="W2589" s="23" t="e">
        <f>VLOOKUP(F2589,'[1]AM Report'!$C:$L,10,FALSE)</f>
        <v>#N/A</v>
      </c>
      <c r="X2589" s="6" t="str">
        <f>VLOOKUP(F2589,'[2]Master URL List'!$F:$S,12,FALSE)</f>
        <v>CWA-MOB101</v>
      </c>
      <c r="Y2589" s="6" t="str">
        <f>VLOOKUP($F2589,'[2]Master URL List'!$F:$S,13,FALSE)</f>
        <v>EVAN SCHWEITZER</v>
      </c>
      <c r="Z2589" s="6" t="str">
        <f>VLOOKUP($F2589,'[2]Master URL List'!$F:$S,14,FALSE)</f>
        <v>info@parsleysolutionsinc.com</v>
      </c>
    </row>
    <row r="2590" spans="1:27" s="6" customFormat="1" ht="12.75" customHeight="1" x14ac:dyDescent="0.2">
      <c r="A2590" s="6" t="s">
        <v>3127</v>
      </c>
      <c r="B2590" s="6" t="s">
        <v>3123</v>
      </c>
      <c r="C2590" s="5" t="s">
        <v>3124</v>
      </c>
      <c r="D2590" s="5" t="str">
        <f t="shared" si="45"/>
        <v>WOLDBCS.COM</v>
      </c>
      <c r="E2590" s="17">
        <v>5967</v>
      </c>
      <c r="F2590" s="16" t="s">
        <v>3122</v>
      </c>
      <c r="H2590" s="7"/>
      <c r="I2590" s="7" t="s">
        <v>151</v>
      </c>
      <c r="J2590" s="7" t="s">
        <v>151</v>
      </c>
      <c r="K2590" s="7" t="s">
        <v>151</v>
      </c>
      <c r="L2590" s="7" t="s">
        <v>151</v>
      </c>
      <c r="M2590" s="7" t="s">
        <v>151</v>
      </c>
      <c r="O2590" s="6" t="s">
        <v>3899</v>
      </c>
      <c r="P2590" s="9"/>
      <c r="Q2590" s="9"/>
      <c r="R2590" s="6" t="s">
        <v>1747</v>
      </c>
      <c r="S2590" s="6" t="e">
        <v>#N/A</v>
      </c>
      <c r="T2590" s="6" t="e">
        <v>#N/A</v>
      </c>
      <c r="W2590" s="23" t="e">
        <f>VLOOKUP(F2590,'[1]AM Report'!$C:$L,10,FALSE)</f>
        <v>#N/A</v>
      </c>
      <c r="X2590" s="6" t="str">
        <f>VLOOKUP(F2590,'[2]Master URL List'!$F:$S,12,FALSE)</f>
        <v>CWA-JP101</v>
      </c>
      <c r="Y2590" s="6" t="str">
        <f>VLOOKUP($F2590,'[2]Master URL List'!$F:$S,13,FALSE)</f>
        <v>FRED HARRIS</v>
      </c>
      <c r="Z2590" s="6" t="str">
        <f>VLOOKUP($F2590,'[2]Master URL List'!$F:$S,14,FALSE)</f>
        <v>ADMIN@WOLDBCS.COM</v>
      </c>
    </row>
    <row r="2591" spans="1:27" s="6" customFormat="1" ht="12.75" customHeight="1" x14ac:dyDescent="0.2">
      <c r="A2591" s="6" t="s">
        <v>1272</v>
      </c>
      <c r="B2591" s="6" t="s">
        <v>3126</v>
      </c>
      <c r="C2591" s="5" t="s">
        <v>3128</v>
      </c>
      <c r="D2591" s="5" t="str">
        <f t="shared" si="45"/>
        <v>PB-ONLINE1.COM</v>
      </c>
      <c r="E2591" s="17">
        <v>5967</v>
      </c>
      <c r="F2591" s="16" t="s">
        <v>3125</v>
      </c>
      <c r="H2591" s="7"/>
      <c r="I2591" s="7" t="s">
        <v>151</v>
      </c>
      <c r="J2591" s="7" t="s">
        <v>151</v>
      </c>
      <c r="K2591" s="7" t="s">
        <v>151</v>
      </c>
      <c r="L2591" s="7" t="s">
        <v>151</v>
      </c>
      <c r="M2591" s="7" t="s">
        <v>151</v>
      </c>
      <c r="O2591" s="6" t="s">
        <v>3899</v>
      </c>
      <c r="P2591" s="9"/>
      <c r="Q2591" s="9"/>
      <c r="R2591" s="6" t="s">
        <v>1748</v>
      </c>
      <c r="S2591" s="6" t="e">
        <v>#N/A</v>
      </c>
      <c r="T2591" s="6" t="e">
        <v>#N/A</v>
      </c>
      <c r="W2591" s="23" t="e">
        <f>VLOOKUP(F2591,'[1]AM Report'!$C:$L,10,FALSE)</f>
        <v>#N/A</v>
      </c>
      <c r="X2591" s="6" t="str">
        <f>VLOOKUP(F2591,'[2]Master URL List'!$F:$S,12,FALSE)</f>
        <v>CWA-MOB101</v>
      </c>
      <c r="Y2591" s="6" t="str">
        <f>VLOOKUP($F2591,'[2]Master URL List'!$F:$S,13,FALSE)</f>
        <v>REENA PATEL</v>
      </c>
      <c r="Z2591" s="6" t="str">
        <f>VLOOKUP($F2591,'[2]Master URL List'!$F:$S,14,FALSE)</f>
        <v>DM-WEBM@PLAYBOY.COM</v>
      </c>
    </row>
    <row r="2592" spans="1:27" s="6" customFormat="1" ht="12.75" customHeight="1" x14ac:dyDescent="0.2">
      <c r="A2592" s="6" t="s">
        <v>1273</v>
      </c>
      <c r="B2592" s="6" t="s">
        <v>3126</v>
      </c>
      <c r="C2592" s="5" t="s">
        <v>3128</v>
      </c>
      <c r="D2592" s="5" t="str">
        <f t="shared" si="45"/>
        <v>PB-ONLINE1.COM</v>
      </c>
      <c r="E2592" s="17">
        <v>5967</v>
      </c>
      <c r="F2592" s="16" t="s">
        <v>3125</v>
      </c>
      <c r="H2592" s="7"/>
      <c r="I2592" s="7" t="s">
        <v>151</v>
      </c>
      <c r="J2592" s="7" t="s">
        <v>151</v>
      </c>
      <c r="K2592" s="7" t="s">
        <v>151</v>
      </c>
      <c r="L2592" s="7" t="s">
        <v>151</v>
      </c>
      <c r="M2592" s="7" t="s">
        <v>151</v>
      </c>
      <c r="O2592" s="6" t="s">
        <v>3899</v>
      </c>
      <c r="P2592" s="9"/>
      <c r="Q2592" s="9"/>
      <c r="R2592" s="6" t="s">
        <v>1748</v>
      </c>
      <c r="S2592" s="6" t="e">
        <v>#N/A</v>
      </c>
      <c r="T2592" s="6" t="e">
        <v>#N/A</v>
      </c>
      <c r="W2592" s="23" t="e">
        <f>VLOOKUP(F2592,'[1]AM Report'!$C:$L,10,FALSE)</f>
        <v>#N/A</v>
      </c>
      <c r="X2592" s="6" t="str">
        <f>VLOOKUP(F2592,'[2]Master URL List'!$F:$S,12,FALSE)</f>
        <v>CWA-MOB101</v>
      </c>
      <c r="Y2592" s="6" t="str">
        <f>VLOOKUP($F2592,'[2]Master URL List'!$F:$S,13,FALSE)</f>
        <v>REENA PATEL</v>
      </c>
      <c r="Z2592" s="6" t="str">
        <f>VLOOKUP($F2592,'[2]Master URL List'!$F:$S,14,FALSE)</f>
        <v>DM-WEBM@PLAYBOY.COM</v>
      </c>
    </row>
    <row r="2593" spans="1:27" s="6" customFormat="1" ht="12.75" customHeight="1" x14ac:dyDescent="0.2">
      <c r="A2593" s="6" t="s">
        <v>1272</v>
      </c>
      <c r="B2593" s="6" t="s">
        <v>3126</v>
      </c>
      <c r="C2593" s="5" t="s">
        <v>3130</v>
      </c>
      <c r="D2593" s="5" t="str">
        <f t="shared" si="45"/>
        <v>PBCOMSUPPORT.COM</v>
      </c>
      <c r="E2593" s="17">
        <v>5967</v>
      </c>
      <c r="F2593" s="16" t="s">
        <v>3129</v>
      </c>
      <c r="H2593" s="7"/>
      <c r="I2593" s="7" t="s">
        <v>151</v>
      </c>
      <c r="J2593" s="7" t="s">
        <v>151</v>
      </c>
      <c r="K2593" s="7" t="s">
        <v>151</v>
      </c>
      <c r="L2593" s="7" t="s">
        <v>151</v>
      </c>
      <c r="M2593" s="7" t="s">
        <v>151</v>
      </c>
      <c r="O2593" s="6" t="s">
        <v>3899</v>
      </c>
      <c r="P2593" s="9"/>
      <c r="Q2593" s="9"/>
      <c r="R2593" s="6" t="s">
        <v>1748</v>
      </c>
      <c r="S2593" s="6" t="e">
        <v>#N/A</v>
      </c>
      <c r="T2593" s="6" t="e">
        <v>#N/A</v>
      </c>
      <c r="W2593" s="23" t="e">
        <f>VLOOKUP(F2593,'[1]AM Report'!$C:$L,10,FALSE)</f>
        <v>#N/A</v>
      </c>
      <c r="X2593" s="6" t="str">
        <f>VLOOKUP(F2593,'[2]Master URL List'!$F:$S,12,FALSE)</f>
        <v>CWA-MOB101</v>
      </c>
      <c r="Y2593" s="6" t="e">
        <f>VLOOKUP($F2593,'[2]Master URL List'!$F:$S,13,FALSE)</f>
        <v>#REF!</v>
      </c>
      <c r="Z2593" s="6" t="str">
        <f>VLOOKUP($F2593,'[2]Master URL List'!$F:$S,14,FALSE)</f>
        <v>DM-WEBM@PLAYBOY.COM</v>
      </c>
    </row>
    <row r="2594" spans="1:27" s="6" customFormat="1" ht="12.75" customHeight="1" x14ac:dyDescent="0.2">
      <c r="A2594" s="6" t="s">
        <v>3460</v>
      </c>
      <c r="B2594" s="6" t="s">
        <v>3458</v>
      </c>
      <c r="C2594" s="5" t="s">
        <v>3459</v>
      </c>
      <c r="D2594" s="5" t="str">
        <f t="shared" si="45"/>
        <v>PBCSSUPPORTONLINE-1.COM</v>
      </c>
      <c r="E2594" s="17">
        <v>5967</v>
      </c>
      <c r="F2594" s="16" t="s">
        <v>3461</v>
      </c>
      <c r="H2594" s="7"/>
      <c r="I2594" s="7" t="s">
        <v>151</v>
      </c>
      <c r="J2594" s="7" t="s">
        <v>151</v>
      </c>
      <c r="K2594" s="7" t="s">
        <v>151</v>
      </c>
      <c r="L2594" s="7" t="s">
        <v>151</v>
      </c>
      <c r="M2594" s="7" t="s">
        <v>151</v>
      </c>
      <c r="O2594" s="6" t="s">
        <v>3899</v>
      </c>
      <c r="P2594" s="9"/>
      <c r="Q2594" s="9"/>
      <c r="R2594" s="6" t="s">
        <v>1748</v>
      </c>
      <c r="S2594" s="6" t="e">
        <v>#N/A</v>
      </c>
      <c r="T2594" s="6" t="e">
        <v>#N/A</v>
      </c>
      <c r="W2594" s="23" t="e">
        <f>VLOOKUP(F2594,'[1]AM Report'!$C:$L,10,FALSE)</f>
        <v>#N/A</v>
      </c>
      <c r="X2594" s="6" t="e">
        <f>VLOOKUP(F2594,'[2]Master URL List'!$F:$S,12,FALSE)</f>
        <v>#REF!</v>
      </c>
      <c r="Y2594" s="6" t="e">
        <f>VLOOKUP($F2594,'[2]Master URL List'!$F:$S,13,FALSE)</f>
        <v>#REF!</v>
      </c>
      <c r="Z2594" s="6" t="e">
        <f>VLOOKUP($F2594,'[2]Master URL List'!$F:$S,14,FALSE)</f>
        <v>#REF!</v>
      </c>
    </row>
    <row r="2595" spans="1:27" s="6" customFormat="1" ht="12.75" customHeight="1" x14ac:dyDescent="0.2">
      <c r="A2595" s="6" t="s">
        <v>3465</v>
      </c>
      <c r="B2595" s="6" t="s">
        <v>3464</v>
      </c>
      <c r="C2595" s="5" t="s">
        <v>3463</v>
      </c>
      <c r="D2595" s="5" t="str">
        <f t="shared" si="45"/>
        <v>PBONLINEDIGITAL.COM</v>
      </c>
      <c r="E2595" s="17">
        <v>5967</v>
      </c>
      <c r="F2595" s="16" t="s">
        <v>3462</v>
      </c>
      <c r="H2595" s="7"/>
      <c r="I2595" s="7" t="s">
        <v>151</v>
      </c>
      <c r="J2595" s="7" t="s">
        <v>151</v>
      </c>
      <c r="K2595" s="7" t="s">
        <v>151</v>
      </c>
      <c r="L2595" s="7" t="s">
        <v>151</v>
      </c>
      <c r="M2595" s="7" t="s">
        <v>151</v>
      </c>
      <c r="O2595" s="6" t="s">
        <v>3899</v>
      </c>
      <c r="P2595" s="9"/>
      <c r="Q2595" s="9"/>
      <c r="R2595" s="6" t="s">
        <v>1748</v>
      </c>
      <c r="S2595" s="6" t="e">
        <v>#N/A</v>
      </c>
      <c r="T2595" s="6" t="e">
        <v>#N/A</v>
      </c>
      <c r="W2595" s="23" t="e">
        <f>VLOOKUP(F2595,'[1]AM Report'!$C:$L,10,FALSE)</f>
        <v>#N/A</v>
      </c>
      <c r="X2595" s="6" t="e">
        <f>VLOOKUP(F2595,'[2]Master URL List'!$F:$S,12,FALSE)</f>
        <v>#REF!</v>
      </c>
      <c r="Y2595" s="6" t="e">
        <f>VLOOKUP($F2595,'[2]Master URL List'!$F:$S,13,FALSE)</f>
        <v>#REF!</v>
      </c>
      <c r="Z2595" s="6" t="e">
        <f>VLOOKUP($F2595,'[2]Master URL List'!$F:$S,14,FALSE)</f>
        <v>#REF!</v>
      </c>
    </row>
    <row r="2596" spans="1:27" s="64" customFormat="1" ht="12.75" customHeight="1" x14ac:dyDescent="0.2">
      <c r="A2596" s="64" t="s">
        <v>3127</v>
      </c>
      <c r="B2596" s="64" t="s">
        <v>3132</v>
      </c>
      <c r="C2596" s="65" t="s">
        <v>3133</v>
      </c>
      <c r="D2596" s="65" t="str">
        <f t="shared" si="45"/>
        <v>PMG ENT LTD</v>
      </c>
      <c r="E2596" s="66">
        <v>5967</v>
      </c>
      <c r="F2596" s="67" t="s">
        <v>3131</v>
      </c>
      <c r="I2596" s="64" t="s">
        <v>151</v>
      </c>
      <c r="J2596" s="64" t="s">
        <v>151</v>
      </c>
      <c r="K2596" s="64" t="s">
        <v>151</v>
      </c>
      <c r="L2596" s="64" t="s">
        <v>151</v>
      </c>
      <c r="M2596" s="64" t="s">
        <v>151</v>
      </c>
      <c r="N2596" s="6"/>
      <c r="O2596" s="64" t="s">
        <v>3899</v>
      </c>
      <c r="P2596" s="9"/>
      <c r="Q2596" s="9" t="s">
        <v>3123</v>
      </c>
      <c r="R2596" s="64" t="s">
        <v>1742</v>
      </c>
      <c r="S2596" s="64" t="e">
        <v>#N/A</v>
      </c>
      <c r="T2596" s="64" t="e">
        <v>#N/A</v>
      </c>
      <c r="U2596" s="6"/>
      <c r="W2596" s="23" t="e">
        <f>VLOOKUP(F2596,'[1]AM Report'!$C:$L,10,FALSE)</f>
        <v>#N/A</v>
      </c>
      <c r="X2596" s="6" t="str">
        <f>VLOOKUP(F2596,'[2]Master URL List'!$F:$S,12,FALSE)</f>
        <v>CWA-RG101</v>
      </c>
      <c r="Y2596" s="6" t="str">
        <f>VLOOKUP($F2596,'[2]Master URL List'!$F:$S,13,FALSE)</f>
        <v>CHARLES PRAST</v>
      </c>
      <c r="Z2596" s="6" t="str">
        <f>VLOOKUP($F2596,'[2]Master URL List'!$F:$S,14,FALSE)</f>
        <v>CHARLES.PRAST@PRIVATE.COM</v>
      </c>
      <c r="AA2596" s="6"/>
    </row>
    <row r="2597" spans="1:27" s="6" customFormat="1" ht="12.75" customHeight="1" x14ac:dyDescent="0.2">
      <c r="A2597" s="6" t="s">
        <v>3137</v>
      </c>
      <c r="B2597" s="6" t="s">
        <v>3135</v>
      </c>
      <c r="C2597" s="5" t="s">
        <v>3136</v>
      </c>
      <c r="D2597" s="5" t="str">
        <f t="shared" si="45"/>
        <v>AJXBILL.COM</v>
      </c>
      <c r="E2597" s="17">
        <v>5967</v>
      </c>
      <c r="F2597" s="16" t="s">
        <v>3134</v>
      </c>
      <c r="H2597" s="7"/>
      <c r="I2597" s="7" t="s">
        <v>151</v>
      </c>
      <c r="J2597" s="7" t="s">
        <v>151</v>
      </c>
      <c r="K2597" s="7" t="s">
        <v>151</v>
      </c>
      <c r="L2597" s="7" t="s">
        <v>151</v>
      </c>
      <c r="M2597" s="7" t="s">
        <v>151</v>
      </c>
      <c r="O2597" s="6" t="s">
        <v>3899</v>
      </c>
      <c r="P2597" s="9"/>
      <c r="Q2597" s="9"/>
      <c r="R2597" s="6" t="s">
        <v>1747</v>
      </c>
      <c r="S2597" s="6" t="e">
        <v>#N/A</v>
      </c>
      <c r="T2597" s="6" t="e">
        <v>#N/A</v>
      </c>
      <c r="W2597" s="23" t="e">
        <f>VLOOKUP(F2597,'[1]AM Report'!$C:$L,10,FALSE)</f>
        <v>#N/A</v>
      </c>
      <c r="X2597" s="6" t="str">
        <f>VLOOKUP(F2597,'[2]Master URL List'!$F:$S,12,FALSE)</f>
        <v>CWA-JP101</v>
      </c>
      <c r="Y2597" s="6" t="str">
        <f>VLOOKUP($F2597,'[2]Master URL List'!$F:$S,13,FALSE)</f>
        <v>MICHELLE JORDAN</v>
      </c>
      <c r="Z2597" s="6" t="str">
        <f>VLOOKUP($F2597,'[2]Master URL List'!$F:$S,14,FALSE)</f>
        <v>portida.consult@yahoo.com</v>
      </c>
    </row>
    <row r="2598" spans="1:27" s="6" customFormat="1" ht="12.75" customHeight="1" x14ac:dyDescent="0.2">
      <c r="A2598" s="6" t="s">
        <v>3141</v>
      </c>
      <c r="B2598" s="6" t="s">
        <v>3139</v>
      </c>
      <c r="C2598" s="5" t="s">
        <v>3140</v>
      </c>
      <c r="D2598" s="5" t="str">
        <f t="shared" si="45"/>
        <v>UPS94.COM</v>
      </c>
      <c r="E2598" s="17">
        <v>5967</v>
      </c>
      <c r="F2598" s="16" t="s">
        <v>3138</v>
      </c>
      <c r="H2598" s="7"/>
      <c r="I2598" s="7" t="s">
        <v>151</v>
      </c>
      <c r="J2598" s="7" t="s">
        <v>151</v>
      </c>
      <c r="K2598" s="7" t="s">
        <v>151</v>
      </c>
      <c r="L2598" s="7" t="s">
        <v>151</v>
      </c>
      <c r="M2598" s="7" t="s">
        <v>151</v>
      </c>
      <c r="O2598" s="6" t="s">
        <v>3899</v>
      </c>
      <c r="P2598" s="9"/>
      <c r="Q2598" s="9"/>
      <c r="R2598" s="6" t="s">
        <v>1748</v>
      </c>
      <c r="S2598" s="6" t="e">
        <v>#N/A</v>
      </c>
      <c r="T2598" s="6" t="e">
        <v>#N/A</v>
      </c>
      <c r="W2598" s="23" t="e">
        <f>VLOOKUP(F2598,'[1]AM Report'!$C:$L,10,FALSE)</f>
        <v>#N/A</v>
      </c>
      <c r="X2598" s="6" t="str">
        <f>VLOOKUP(F2598,'[2]Master URL List'!$F:$S,12,FALSE)</f>
        <v>CWA-MOB101</v>
      </c>
      <c r="Y2598" s="6" t="str">
        <f>VLOOKUP($F2598,'[2]Master URL List'!$F:$S,13,FALSE)</f>
        <v>TODD GLIDER</v>
      </c>
      <c r="Z2598" s="6" t="str">
        <f>VLOOKUP($F2598,'[2]Master URL List'!$F:$S,14,FALSE)</f>
        <v>TODD@QUANTUMKCORP.COM</v>
      </c>
    </row>
    <row r="2599" spans="1:27" s="64" customFormat="1" ht="12.75" customHeight="1" x14ac:dyDescent="0.2">
      <c r="A2599" s="64" t="s">
        <v>3144</v>
      </c>
      <c r="B2599" s="64" t="s">
        <v>3143</v>
      </c>
      <c r="C2599" s="65" t="s">
        <v>3145</v>
      </c>
      <c r="D2599" s="65" t="str">
        <f t="shared" si="45"/>
        <v>APPHLP.COM</v>
      </c>
      <c r="E2599" s="66">
        <v>5967</v>
      </c>
      <c r="F2599" s="67" t="s">
        <v>3142</v>
      </c>
      <c r="I2599" s="64" t="s">
        <v>151</v>
      </c>
      <c r="J2599" s="64" t="s">
        <v>151</v>
      </c>
      <c r="K2599" s="64" t="s">
        <v>151</v>
      </c>
      <c r="L2599" s="64" t="s">
        <v>151</v>
      </c>
      <c r="M2599" s="64" t="s">
        <v>151</v>
      </c>
      <c r="N2599" s="6"/>
      <c r="O2599" s="64" t="s">
        <v>3899</v>
      </c>
      <c r="P2599" s="9"/>
      <c r="Q2599" s="9"/>
      <c r="R2599" s="64" t="s">
        <v>1748</v>
      </c>
      <c r="S2599" s="64" t="e">
        <v>#N/A</v>
      </c>
      <c r="T2599" s="64" t="e">
        <v>#N/A</v>
      </c>
      <c r="U2599" s="6"/>
      <c r="W2599" s="23" t="e">
        <f>VLOOKUP(F2599,'[1]AM Report'!$C:$L,10,FALSE)</f>
        <v>#N/A</v>
      </c>
      <c r="X2599" s="6" t="str">
        <f>VLOOKUP(F2599,'[2]Master URL List'!$F:$S,12,FALSE)</f>
        <v>CWA-MOB101</v>
      </c>
      <c r="Y2599" s="6" t="str">
        <f>VLOOKUP($F2599,'[2]Master URL List'!$F:$S,13,FALSE)</f>
        <v>QUINN VAVERKA</v>
      </c>
      <c r="Z2599" s="6" t="str">
        <f>VLOOKUP($F2599,'[2]Master URL List'!$F:$S,14,FALSE)</f>
        <v>quinn22@gmail.com</v>
      </c>
      <c r="AA2599" s="6"/>
    </row>
    <row r="2600" spans="1:27" s="6" customFormat="1" ht="12.75" customHeight="1" x14ac:dyDescent="0.2">
      <c r="A2600" s="6" t="s">
        <v>1908</v>
      </c>
      <c r="B2600" s="6" t="s">
        <v>3147</v>
      </c>
      <c r="C2600" s="5" t="s">
        <v>3148</v>
      </c>
      <c r="D2600" s="5" t="str">
        <f t="shared" si="45"/>
        <v>BDBPAYS.COM</v>
      </c>
      <c r="E2600" s="17">
        <v>5967</v>
      </c>
      <c r="F2600" s="16" t="s">
        <v>3146</v>
      </c>
      <c r="H2600" s="7"/>
      <c r="I2600" s="7" t="s">
        <v>151</v>
      </c>
      <c r="J2600" s="7" t="s">
        <v>151</v>
      </c>
      <c r="K2600" s="7" t="s">
        <v>151</v>
      </c>
      <c r="L2600" s="7" t="s">
        <v>151</v>
      </c>
      <c r="M2600" s="7" t="s">
        <v>151</v>
      </c>
      <c r="O2600" s="6" t="s">
        <v>3899</v>
      </c>
      <c r="P2600" s="9"/>
      <c r="Q2600" s="9" t="s">
        <v>4035</v>
      </c>
      <c r="R2600" s="6" t="s">
        <v>1747</v>
      </c>
      <c r="S2600" s="6" t="e">
        <v>#N/A</v>
      </c>
      <c r="T2600" s="6" t="e">
        <v>#N/A</v>
      </c>
      <c r="W2600" s="23" t="e">
        <f>VLOOKUP(F2600,'[1]AM Report'!$C:$L,10,FALSE)</f>
        <v>#N/A</v>
      </c>
      <c r="X2600" s="6" t="str">
        <f>VLOOKUP(F2600,'[2]Master URL List'!$F:$S,12,FALSE)</f>
        <v>CWA-JP101</v>
      </c>
      <c r="Y2600" s="6" t="str">
        <f>VLOOKUP($F2600,'[2]Master URL List'!$F:$S,13,FALSE)</f>
        <v>RONALD MASETH</v>
      </c>
      <c r="Z2600" s="6" t="str">
        <f>VLOOKUP($F2600,'[2]Master URL List'!$F:$S,14,FALSE)</f>
        <v>admin@bdbpays.com</v>
      </c>
    </row>
    <row r="2601" spans="1:27" s="6" customFormat="1" ht="12.75" customHeight="1" x14ac:dyDescent="0.2">
      <c r="A2601" s="6" t="s">
        <v>3153</v>
      </c>
      <c r="B2601" s="6" t="s">
        <v>3147</v>
      </c>
      <c r="C2601" s="5" t="s">
        <v>3148</v>
      </c>
      <c r="D2601" s="5" t="str">
        <f t="shared" si="45"/>
        <v>BDBPAYS.COM</v>
      </c>
      <c r="E2601" s="17">
        <v>5967</v>
      </c>
      <c r="F2601" s="16" t="s">
        <v>3146</v>
      </c>
      <c r="H2601" s="7"/>
      <c r="I2601" s="7" t="s">
        <v>151</v>
      </c>
      <c r="J2601" s="7" t="s">
        <v>151</v>
      </c>
      <c r="K2601" s="7" t="s">
        <v>151</v>
      </c>
      <c r="L2601" s="7" t="s">
        <v>151</v>
      </c>
      <c r="M2601" s="7" t="s">
        <v>151</v>
      </c>
      <c r="O2601" s="6" t="s">
        <v>3899</v>
      </c>
      <c r="P2601" s="9"/>
      <c r="Q2601" s="9"/>
      <c r="R2601" s="6" t="s">
        <v>1747</v>
      </c>
      <c r="S2601" s="6" t="e">
        <v>#N/A</v>
      </c>
      <c r="T2601" s="6" t="e">
        <v>#N/A</v>
      </c>
      <c r="W2601" s="23" t="e">
        <f>VLOOKUP(F2601,'[1]AM Report'!$C:$L,10,FALSE)</f>
        <v>#N/A</v>
      </c>
      <c r="X2601" s="6" t="str">
        <f>VLOOKUP(F2601,'[2]Master URL List'!$F:$S,12,FALSE)</f>
        <v>CWA-JP101</v>
      </c>
      <c r="Y2601" s="6" t="str">
        <f>VLOOKUP($F2601,'[2]Master URL List'!$F:$S,13,FALSE)</f>
        <v>RONALD MASETH</v>
      </c>
      <c r="Z2601" s="6" t="str">
        <f>VLOOKUP($F2601,'[2]Master URL List'!$F:$S,14,FALSE)</f>
        <v>admin@bdbpays.com</v>
      </c>
    </row>
    <row r="2602" spans="1:27" s="6" customFormat="1" ht="12.75" customHeight="1" x14ac:dyDescent="0.2">
      <c r="A2602" s="6" t="s">
        <v>3151</v>
      </c>
      <c r="B2602" s="6" t="s">
        <v>3150</v>
      </c>
      <c r="C2602" s="5" t="s">
        <v>3152</v>
      </c>
      <c r="D2602" s="5" t="str">
        <f t="shared" si="45"/>
        <v>BHDGCS1.COM</v>
      </c>
      <c r="E2602" s="17">
        <v>5967</v>
      </c>
      <c r="F2602" s="16" t="s">
        <v>3149</v>
      </c>
      <c r="H2602" s="7"/>
      <c r="I2602" s="7" t="s">
        <v>151</v>
      </c>
      <c r="J2602" s="7" t="s">
        <v>151</v>
      </c>
      <c r="K2602" s="7" t="s">
        <v>151</v>
      </c>
      <c r="L2602" s="7" t="s">
        <v>151</v>
      </c>
      <c r="M2602" s="7" t="s">
        <v>151</v>
      </c>
      <c r="O2602" s="6" t="s">
        <v>3899</v>
      </c>
      <c r="P2602" s="9"/>
      <c r="Q2602" s="9"/>
      <c r="R2602" s="6" t="s">
        <v>1747</v>
      </c>
      <c r="S2602" s="6" t="e">
        <v>#N/A</v>
      </c>
      <c r="T2602" s="6" t="e">
        <v>#N/A</v>
      </c>
      <c r="W2602" s="23" t="e">
        <f>VLOOKUP(F2602,'[1]AM Report'!$C:$L,10,FALSE)</f>
        <v>#N/A</v>
      </c>
      <c r="X2602" s="6" t="str">
        <f>VLOOKUP(F2602,'[2]Master URL List'!$F:$S,12,FALSE)</f>
        <v>CWA-JP101</v>
      </c>
      <c r="Y2602" s="6" t="str">
        <f>VLOOKUP($F2602,'[2]Master URL List'!$F:$S,13,FALSE)</f>
        <v>KARLA SAMMUT</v>
      </c>
      <c r="Z2602" s="6" t="str">
        <f>VLOOKUP($F2602,'[2]Master URL List'!$F:$S,14,FALSE)</f>
        <v>admin@bhdgcs1.com</v>
      </c>
    </row>
    <row r="2603" spans="1:27" s="6" customFormat="1" ht="12.75" customHeight="1" x14ac:dyDescent="0.2">
      <c r="A2603" s="6" t="s">
        <v>3157</v>
      </c>
      <c r="B2603" s="6" t="s">
        <v>3156</v>
      </c>
      <c r="C2603" s="5" t="s">
        <v>3155</v>
      </c>
      <c r="D2603" s="5" t="str">
        <f t="shared" si="45"/>
        <v>BLLCOM.COM</v>
      </c>
      <c r="E2603" s="17">
        <v>5967</v>
      </c>
      <c r="F2603" s="16" t="s">
        <v>3154</v>
      </c>
      <c r="H2603" s="7"/>
      <c r="I2603" s="7" t="s">
        <v>151</v>
      </c>
      <c r="J2603" s="7" t="s">
        <v>151</v>
      </c>
      <c r="K2603" s="7" t="s">
        <v>151</v>
      </c>
      <c r="L2603" s="7" t="s">
        <v>151</v>
      </c>
      <c r="M2603" s="7" t="s">
        <v>151</v>
      </c>
      <c r="O2603" s="6" t="s">
        <v>3899</v>
      </c>
      <c r="P2603" s="9"/>
      <c r="Q2603" s="9"/>
      <c r="R2603" s="6" t="s">
        <v>1748</v>
      </c>
      <c r="S2603" s="6" t="e">
        <v>#N/A</v>
      </c>
      <c r="T2603" s="6" t="e">
        <v>#N/A</v>
      </c>
      <c r="W2603" s="23" t="e">
        <f>VLOOKUP(F2603,'[1]AM Report'!$C:$L,10,FALSE)</f>
        <v>#N/A</v>
      </c>
      <c r="X2603" s="6" t="str">
        <f>VLOOKUP(F2603,'[2]Master URL List'!$F:$S,12,FALSE)</f>
        <v>CWA-MOB101</v>
      </c>
      <c r="Y2603" s="6" t="str">
        <f>VLOOKUP($F2603,'[2]Master URL List'!$F:$S,13,FALSE)</f>
        <v>DANIELLE GRIFFI</v>
      </c>
      <c r="Z2603" s="6" t="str">
        <f>VLOOKUP($F2603,'[2]Master URL List'!$F:$S,14,FALSE)</f>
        <v>RUNAWAY.PUPPY@YAHOO.COM</v>
      </c>
    </row>
    <row r="2604" spans="1:27" s="6" customFormat="1" ht="12.75" customHeight="1" x14ac:dyDescent="0.2">
      <c r="A2604" s="6" t="s">
        <v>3161</v>
      </c>
      <c r="B2604" s="6" t="s">
        <v>3159</v>
      </c>
      <c r="C2604" s="5" t="s">
        <v>3160</v>
      </c>
      <c r="D2604" s="5" t="str">
        <f t="shared" si="45"/>
        <v>HERPLUSCS.COM</v>
      </c>
      <c r="E2604" s="17">
        <v>5967</v>
      </c>
      <c r="F2604" s="16" t="s">
        <v>3158</v>
      </c>
      <c r="H2604" s="7"/>
      <c r="I2604" s="7" t="s">
        <v>151</v>
      </c>
      <c r="J2604" s="7" t="s">
        <v>151</v>
      </c>
      <c r="K2604" s="7" t="s">
        <v>151</v>
      </c>
      <c r="L2604" s="7" t="s">
        <v>151</v>
      </c>
      <c r="M2604" s="7" t="s">
        <v>151</v>
      </c>
      <c r="O2604" s="6" t="s">
        <v>3899</v>
      </c>
      <c r="P2604" s="9"/>
      <c r="Q2604" s="9"/>
      <c r="R2604" s="6" t="s">
        <v>1747</v>
      </c>
      <c r="S2604" s="6" t="e">
        <v>#N/A</v>
      </c>
      <c r="T2604" s="6" t="e">
        <v>#N/A</v>
      </c>
      <c r="W2604" s="23" t="e">
        <f>VLOOKUP(F2604,'[1]AM Report'!$C:$L,10,FALSE)</f>
        <v>#N/A</v>
      </c>
      <c r="X2604" s="6" t="str">
        <f>VLOOKUP(F2604,'[2]Master URL List'!$F:$S,12,FALSE)</f>
        <v>CWA-JP101</v>
      </c>
      <c r="Y2604" s="6" t="str">
        <f>VLOOKUP($F2604,'[2]Master URL List'!$F:$S,13,FALSE)</f>
        <v>JAMES DEANDA</v>
      </c>
      <c r="Z2604" s="6" t="str">
        <f>VLOOKUP($F2604,'[2]Master URL List'!$F:$S,14,FALSE)</f>
        <v>ADMIN@HERPLUSCS.COM</v>
      </c>
    </row>
    <row r="2605" spans="1:27" s="6" customFormat="1" ht="12.75" customHeight="1" x14ac:dyDescent="0.2">
      <c r="A2605" s="6" t="s">
        <v>3165</v>
      </c>
      <c r="B2605" s="6" t="s">
        <v>3163</v>
      </c>
      <c r="C2605" s="5" t="s">
        <v>3164</v>
      </c>
      <c r="D2605" s="5" t="str">
        <f t="shared" si="45"/>
        <v>SMLHELP.COM</v>
      </c>
      <c r="E2605" s="17">
        <v>5967</v>
      </c>
      <c r="F2605" s="16" t="s">
        <v>3162</v>
      </c>
      <c r="H2605" s="7"/>
      <c r="I2605" s="7" t="s">
        <v>151</v>
      </c>
      <c r="J2605" s="7" t="s">
        <v>151</v>
      </c>
      <c r="K2605" s="7" t="s">
        <v>151</v>
      </c>
      <c r="L2605" s="7" t="s">
        <v>151</v>
      </c>
      <c r="M2605" s="7" t="s">
        <v>151</v>
      </c>
      <c r="O2605" s="6" t="s">
        <v>3901</v>
      </c>
      <c r="P2605" s="9"/>
      <c r="Q2605" s="9" t="s">
        <v>4036</v>
      </c>
      <c r="R2605" s="6" t="s">
        <v>1748</v>
      </c>
      <c r="S2605" s="6" t="e">
        <v>#N/A</v>
      </c>
      <c r="T2605" s="6" t="e">
        <v>#N/A</v>
      </c>
      <c r="W2605" s="23" t="e">
        <f>VLOOKUP(F2605,'[1]AM Report'!$C:$L,10,FALSE)</f>
        <v>#N/A</v>
      </c>
      <c r="X2605" s="6" t="str">
        <f>VLOOKUP(F2605,'[2]Master URL List'!$F:$S,12,FALSE)</f>
        <v>CWA-MOB101</v>
      </c>
      <c r="Y2605" s="6" t="str">
        <f>VLOOKUP($F2605,'[2]Master URL List'!$F:$S,13,FALSE)</f>
        <v>MICHAEL ALBITZ</v>
      </c>
      <c r="Z2605" s="6" t="str">
        <f>VLOOKUP($F2605,'[2]Master URL List'!$F:$S,14,FALSE)</f>
        <v>MICHAEL.ALBITZ@GMAIL.COM</v>
      </c>
    </row>
    <row r="2606" spans="1:27" s="64" customFormat="1" ht="12.75" customHeight="1" x14ac:dyDescent="0.2">
      <c r="A2606" s="64" t="s">
        <v>3169</v>
      </c>
      <c r="B2606" s="64" t="s">
        <v>3167</v>
      </c>
      <c r="C2606" s="65" t="s">
        <v>3168</v>
      </c>
      <c r="D2606" s="65" t="str">
        <f t="shared" si="45"/>
        <v>ATTBILLER.COM</v>
      </c>
      <c r="E2606" s="66">
        <v>5967</v>
      </c>
      <c r="F2606" s="67" t="s">
        <v>3166</v>
      </c>
      <c r="I2606" s="64" t="s">
        <v>151</v>
      </c>
      <c r="J2606" s="64" t="s">
        <v>151</v>
      </c>
      <c r="K2606" s="64" t="s">
        <v>151</v>
      </c>
      <c r="L2606" s="64" t="s">
        <v>151</v>
      </c>
      <c r="M2606" s="64" t="s">
        <v>151</v>
      </c>
      <c r="N2606" s="6"/>
      <c r="O2606" s="64" t="s">
        <v>3899</v>
      </c>
      <c r="P2606" s="9"/>
      <c r="Q2606" s="9"/>
      <c r="R2606" s="64" t="s">
        <v>1748</v>
      </c>
      <c r="S2606" s="64" t="e">
        <v>#N/A</v>
      </c>
      <c r="T2606" s="64" t="e">
        <v>#N/A</v>
      </c>
      <c r="U2606" s="6"/>
      <c r="W2606" s="23" t="e">
        <f>VLOOKUP(F2606,'[1]AM Report'!$C:$L,10,FALSE)</f>
        <v>#N/A</v>
      </c>
      <c r="X2606" s="6" t="str">
        <f>VLOOKUP(F2606,'[2]Master URL List'!$F:$S,12,FALSE)</f>
        <v>CWA-MOB101</v>
      </c>
      <c r="Y2606" s="6" t="str">
        <f>VLOOKUP($F2606,'[2]Master URL List'!$F:$S,13,FALSE)</f>
        <v>BRIAN STUKA</v>
      </c>
      <c r="Z2606" s="6" t="str">
        <f>VLOOKUP($F2606,'[2]Master URL List'!$F:$S,14,FALSE)</f>
        <v>BILLING@ATTBILLER.COM</v>
      </c>
      <c r="AA2606" s="6"/>
    </row>
    <row r="2607" spans="1:27" s="6" customFormat="1" ht="12.75" customHeight="1" x14ac:dyDescent="0.2">
      <c r="A2607" s="6" t="s">
        <v>3173</v>
      </c>
      <c r="B2607" s="6" t="s">
        <v>3171</v>
      </c>
      <c r="C2607" s="5" t="s">
        <v>3172</v>
      </c>
      <c r="D2607" s="5" t="str">
        <f t="shared" si="45"/>
        <v>TOP MEDIA PRODUCTIONS</v>
      </c>
      <c r="E2607" s="17">
        <v>5967</v>
      </c>
      <c r="F2607" s="16" t="s">
        <v>3170</v>
      </c>
      <c r="H2607" s="7"/>
      <c r="I2607" s="7" t="s">
        <v>151</v>
      </c>
      <c r="J2607" s="7" t="s">
        <v>151</v>
      </c>
      <c r="K2607" s="7" t="s">
        <v>151</v>
      </c>
      <c r="L2607" s="7" t="s">
        <v>151</v>
      </c>
      <c r="M2607" s="7" t="s">
        <v>151</v>
      </c>
      <c r="N2607" s="6" t="s">
        <v>4044</v>
      </c>
      <c r="O2607" s="6" t="s">
        <v>3900</v>
      </c>
      <c r="P2607" s="9"/>
      <c r="Q2607" s="9"/>
      <c r="R2607" s="6" t="s">
        <v>1748</v>
      </c>
      <c r="S2607" s="6" t="e">
        <v>#N/A</v>
      </c>
      <c r="T2607" s="6" t="e">
        <v>#N/A</v>
      </c>
      <c r="W2607" s="23" t="e">
        <f>VLOOKUP(F2607,'[1]AM Report'!$C:$L,10,FALSE)</f>
        <v>#N/A</v>
      </c>
      <c r="X2607" s="6" t="str">
        <f>VLOOKUP(F2607,'[2]Master URL List'!$F:$S,12,FALSE)</f>
        <v>CWA-MOB101</v>
      </c>
      <c r="Y2607" s="6" t="str">
        <f>VLOOKUP($F2607,'[2]Master URL List'!$F:$S,13,FALSE)</f>
        <v>BENJAMIN TAO</v>
      </c>
      <c r="Z2607" s="6" t="str">
        <f>VLOOKUP($F2607,'[2]Master URL List'!$F:$S,14,FALSE)</f>
        <v>EXTRALUNCHMONEY@GMAIL.COM</v>
      </c>
    </row>
    <row r="2608" spans="1:27" s="6" customFormat="1" ht="12.75" customHeight="1" x14ac:dyDescent="0.2">
      <c r="A2608" s="6" t="s">
        <v>3176</v>
      </c>
      <c r="B2608" s="6" t="s">
        <v>3175</v>
      </c>
      <c r="C2608" s="5" t="s">
        <v>3177</v>
      </c>
      <c r="D2608" s="5" t="str">
        <f t="shared" si="45"/>
        <v>FSUPPORTNOW.COM</v>
      </c>
      <c r="E2608" s="17">
        <v>5967</v>
      </c>
      <c r="F2608" s="16" t="s">
        <v>3174</v>
      </c>
      <c r="H2608" s="7"/>
      <c r="I2608" s="7" t="s">
        <v>151</v>
      </c>
      <c r="J2608" s="7" t="s">
        <v>151</v>
      </c>
      <c r="K2608" s="7" t="s">
        <v>151</v>
      </c>
      <c r="L2608" s="7" t="s">
        <v>151</v>
      </c>
      <c r="M2608" s="7" t="s">
        <v>151</v>
      </c>
      <c r="O2608" s="6" t="s">
        <v>3899</v>
      </c>
      <c r="P2608" s="9"/>
      <c r="Q2608" s="9"/>
      <c r="R2608" s="6" t="s">
        <v>1747</v>
      </c>
      <c r="S2608" s="6" t="e">
        <v>#N/A</v>
      </c>
      <c r="T2608" s="6" t="e">
        <v>#N/A</v>
      </c>
      <c r="W2608" s="23" t="e">
        <f>VLOOKUP(F2608,'[1]AM Report'!$C:$L,10,FALSE)</f>
        <v>#N/A</v>
      </c>
      <c r="X2608" s="6" t="str">
        <f>VLOOKUP(F2608,'[2]Master URL List'!$F:$S,12,FALSE)</f>
        <v>CWA-JP101</v>
      </c>
      <c r="Y2608" s="6" t="str">
        <f>VLOOKUP($F2608,'[2]Master URL List'!$F:$S,13,FALSE)</f>
        <v>R.THOMAS SLIGER</v>
      </c>
      <c r="Z2608" s="6" t="str">
        <f>VLOOKUP($F2608,'[2]Master URL List'!$F:$S,14,FALSE)</f>
        <v>ADMIN@FSUPPORTNOW.COM</v>
      </c>
    </row>
    <row r="2609" spans="1:27" s="6" customFormat="1" ht="12.75" customHeight="1" x14ac:dyDescent="0.2">
      <c r="A2609" s="6" t="s">
        <v>3181</v>
      </c>
      <c r="B2609" s="6" t="s">
        <v>3180</v>
      </c>
      <c r="C2609" s="6" t="s">
        <v>3179</v>
      </c>
      <c r="D2609" s="5" t="str">
        <f t="shared" si="45"/>
        <v>RAVEN3S.COM</v>
      </c>
      <c r="E2609" s="17">
        <v>5967</v>
      </c>
      <c r="F2609" s="16" t="s">
        <v>3178</v>
      </c>
      <c r="H2609" s="7"/>
      <c r="I2609" s="7" t="s">
        <v>151</v>
      </c>
      <c r="J2609" s="7" t="s">
        <v>151</v>
      </c>
      <c r="K2609" s="7" t="s">
        <v>151</v>
      </c>
      <c r="L2609" s="7" t="s">
        <v>151</v>
      </c>
      <c r="M2609" s="7" t="s">
        <v>151</v>
      </c>
      <c r="O2609" s="6" t="s">
        <v>3899</v>
      </c>
      <c r="P2609" s="9"/>
      <c r="Q2609" s="9"/>
      <c r="R2609" s="6" t="s">
        <v>1748</v>
      </c>
      <c r="S2609" s="6" t="e">
        <v>#N/A</v>
      </c>
      <c r="T2609" s="6" t="e">
        <v>#N/A</v>
      </c>
      <c r="W2609" s="23" t="e">
        <f>VLOOKUP(F2609,'[1]AM Report'!$C:$L,10,FALSE)</f>
        <v>#N/A</v>
      </c>
      <c r="X2609" s="6" t="str">
        <f>VLOOKUP(F2609,'[2]Master URL List'!$F:$S,12,FALSE)</f>
        <v>CWA-MOB101</v>
      </c>
      <c r="Y2609" s="6" t="str">
        <f>VLOOKUP($F2609,'[2]Master URL List'!$F:$S,13,FALSE)</f>
        <v>COLIN BUSSE</v>
      </c>
      <c r="Z2609" s="6" t="str">
        <f>VLOOKUP($F2609,'[2]Master URL List'!$F:$S,14,FALSE)</f>
        <v>INFO@SEMAPHOREEQUATIONINC.COM</v>
      </c>
    </row>
    <row r="2610" spans="1:27" s="6" customFormat="1" ht="12.75" customHeight="1" x14ac:dyDescent="0.2">
      <c r="A2610" s="6" t="s">
        <v>3185</v>
      </c>
      <c r="B2610" s="6" t="s">
        <v>3184</v>
      </c>
      <c r="C2610" s="5" t="s">
        <v>3183</v>
      </c>
      <c r="D2610" s="5" t="str">
        <f t="shared" si="45"/>
        <v>SUICIDEGIRLS</v>
      </c>
      <c r="E2610" s="17">
        <v>5967</v>
      </c>
      <c r="F2610" s="16" t="s">
        <v>3182</v>
      </c>
      <c r="H2610" s="7"/>
      <c r="I2610" s="7" t="s">
        <v>151</v>
      </c>
      <c r="J2610" s="7" t="s">
        <v>151</v>
      </c>
      <c r="K2610" s="7" t="s">
        <v>151</v>
      </c>
      <c r="L2610" s="7" t="s">
        <v>151</v>
      </c>
      <c r="M2610" s="7" t="s">
        <v>151</v>
      </c>
      <c r="O2610" s="6" t="s">
        <v>3899</v>
      </c>
      <c r="P2610" s="9"/>
      <c r="Q2610" s="9"/>
      <c r="R2610" s="6" t="s">
        <v>1779</v>
      </c>
      <c r="S2610" s="6" t="e">
        <v>#N/A</v>
      </c>
      <c r="T2610" s="6" t="e">
        <v>#N/A</v>
      </c>
      <c r="W2610" s="23" t="e">
        <f>VLOOKUP(F2610,'[1]AM Report'!$C:$L,10,FALSE)</f>
        <v>#N/A</v>
      </c>
      <c r="X2610" s="6" t="str">
        <f>VLOOKUP(F2610,'[2]Master URL List'!$F:$S,12,FALSE)</f>
        <v>CWA-CWARHR</v>
      </c>
      <c r="Y2610" s="6" t="str">
        <f>VLOOKUP($F2610,'[2]Master URL List'!$F:$S,13,FALSE)</f>
        <v>VICTORIA SOLANO</v>
      </c>
      <c r="Z2610" s="6" t="str">
        <f>VLOOKUP($F2610,'[2]Master URL List'!$F:$S,14,FALSE)</f>
        <v>victoria@suicidegirls.com</v>
      </c>
    </row>
    <row r="2611" spans="1:27" s="6" customFormat="1" ht="12.75" customHeight="1" x14ac:dyDescent="0.2">
      <c r="A2611" s="6" t="s">
        <v>3185</v>
      </c>
      <c r="B2611" s="6" t="s">
        <v>3184</v>
      </c>
      <c r="C2611" s="5" t="s">
        <v>3183</v>
      </c>
      <c r="D2611" s="5" t="str">
        <f t="shared" si="45"/>
        <v>SUICIDEGIRLS</v>
      </c>
      <c r="E2611" s="17">
        <v>5967</v>
      </c>
      <c r="F2611" s="16" t="s">
        <v>3186</v>
      </c>
      <c r="H2611" s="7"/>
      <c r="I2611" s="7" t="s">
        <v>151</v>
      </c>
      <c r="J2611" s="7" t="s">
        <v>151</v>
      </c>
      <c r="K2611" s="7" t="s">
        <v>151</v>
      </c>
      <c r="L2611" s="7" t="s">
        <v>151</v>
      </c>
      <c r="M2611" s="7" t="s">
        <v>151</v>
      </c>
      <c r="O2611" s="6" t="s">
        <v>3899</v>
      </c>
      <c r="P2611" s="9"/>
      <c r="Q2611" s="9"/>
      <c r="R2611" s="6" t="s">
        <v>1779</v>
      </c>
      <c r="S2611" s="6" t="e">
        <v>#N/A</v>
      </c>
      <c r="T2611" s="6" t="e">
        <v>#N/A</v>
      </c>
      <c r="W2611" s="23" t="e">
        <f>VLOOKUP(F2611,'[1]AM Report'!$C:$L,10,FALSE)</f>
        <v>#N/A</v>
      </c>
      <c r="X2611" s="6" t="str">
        <f>VLOOKUP(F2611,'[2]Master URL List'!$F:$S,12,FALSE)</f>
        <v>CWA-CWARHR</v>
      </c>
      <c r="Y2611" s="6" t="str">
        <f>VLOOKUP($F2611,'[2]Master URL List'!$F:$S,13,FALSE)</f>
        <v>VICTORIA SOLANO</v>
      </c>
      <c r="Z2611" s="6" t="str">
        <f>VLOOKUP($F2611,'[2]Master URL List'!$F:$S,14,FALSE)</f>
        <v>victoria@suicidegirls.com</v>
      </c>
    </row>
    <row r="2612" spans="1:27" s="6" customFormat="1" ht="12.75" customHeight="1" x14ac:dyDescent="0.2">
      <c r="A2612" s="6" t="s">
        <v>3185</v>
      </c>
      <c r="B2612" s="6" t="s">
        <v>3184</v>
      </c>
      <c r="C2612" s="5" t="s">
        <v>3183</v>
      </c>
      <c r="D2612" s="5" t="str">
        <f t="shared" si="45"/>
        <v>SUICIDEGIRLS</v>
      </c>
      <c r="E2612" s="17">
        <v>5967</v>
      </c>
      <c r="F2612" s="16" t="s">
        <v>3187</v>
      </c>
      <c r="H2612" s="7"/>
      <c r="I2612" s="7" t="s">
        <v>151</v>
      </c>
      <c r="J2612" s="7" t="s">
        <v>151</v>
      </c>
      <c r="K2612" s="7" t="s">
        <v>151</v>
      </c>
      <c r="L2612" s="7" t="s">
        <v>151</v>
      </c>
      <c r="M2612" s="7" t="s">
        <v>151</v>
      </c>
      <c r="O2612" s="6" t="s">
        <v>3899</v>
      </c>
      <c r="P2612" s="9"/>
      <c r="Q2612" s="9"/>
      <c r="R2612" s="6" t="s">
        <v>1779</v>
      </c>
      <c r="S2612" s="6" t="e">
        <v>#N/A</v>
      </c>
      <c r="T2612" s="6" t="e">
        <v>#N/A</v>
      </c>
      <c r="W2612" s="23" t="e">
        <f>VLOOKUP(F2612,'[1]AM Report'!$C:$L,10,FALSE)</f>
        <v>#N/A</v>
      </c>
      <c r="X2612" s="6" t="str">
        <f>VLOOKUP(F2612,'[2]Master URL List'!$F:$S,12,FALSE)</f>
        <v>CWA-CWARHR</v>
      </c>
      <c r="Y2612" s="6" t="str">
        <f>VLOOKUP($F2612,'[2]Master URL List'!$F:$S,13,FALSE)</f>
        <v>VICTORIA SOLANO</v>
      </c>
      <c r="Z2612" s="6" t="str">
        <f>VLOOKUP($F2612,'[2]Master URL List'!$F:$S,14,FALSE)</f>
        <v>victoria@suicidegirls.com</v>
      </c>
    </row>
    <row r="2613" spans="1:27" s="6" customFormat="1" ht="12.75" customHeight="1" x14ac:dyDescent="0.2">
      <c r="A2613" s="6" t="s">
        <v>3191</v>
      </c>
      <c r="B2613" s="6" t="s">
        <v>3189</v>
      </c>
      <c r="C2613" s="5" t="s">
        <v>3190</v>
      </c>
      <c r="D2613" s="5" t="str">
        <f t="shared" si="45"/>
        <v>BNGHELP.COM</v>
      </c>
      <c r="E2613" s="17">
        <v>5967</v>
      </c>
      <c r="F2613" s="16" t="s">
        <v>3188</v>
      </c>
      <c r="H2613" s="7"/>
      <c r="I2613" s="7" t="s">
        <v>151</v>
      </c>
      <c r="J2613" s="7" t="s">
        <v>151</v>
      </c>
      <c r="K2613" s="7" t="s">
        <v>151</v>
      </c>
      <c r="L2613" s="7" t="s">
        <v>151</v>
      </c>
      <c r="M2613" s="7" t="s">
        <v>151</v>
      </c>
      <c r="O2613" s="6" t="s">
        <v>3899</v>
      </c>
      <c r="P2613" s="9"/>
      <c r="Q2613" s="9"/>
      <c r="R2613" s="6" t="s">
        <v>1748</v>
      </c>
      <c r="S2613" s="6" t="e">
        <v>#N/A</v>
      </c>
      <c r="T2613" s="6" t="e">
        <v>#N/A</v>
      </c>
      <c r="W2613" s="23" t="e">
        <f>VLOOKUP(F2613,'[1]AM Report'!$C:$L,10,FALSE)</f>
        <v>#N/A</v>
      </c>
      <c r="X2613" s="6" t="str">
        <f>VLOOKUP(F2613,'[2]Master URL List'!$F:$S,12,FALSE)</f>
        <v>CWA-MOB101</v>
      </c>
      <c r="Y2613" s="6" t="str">
        <f>VLOOKUP($F2613,'[2]Master URL List'!$F:$S,13,FALSE)</f>
        <v>HOWARD FEINMAN</v>
      </c>
      <c r="Z2613" s="6" t="str">
        <f>VLOOKUP($F2613,'[2]Master URL List'!$F:$S,14,FALSE)</f>
        <v>support@bnghelp.com</v>
      </c>
    </row>
    <row r="2614" spans="1:27" s="6" customFormat="1" ht="12.75" customHeight="1" x14ac:dyDescent="0.2">
      <c r="A2614" s="6" t="s">
        <v>3195</v>
      </c>
      <c r="B2614" s="6" t="s">
        <v>3193</v>
      </c>
      <c r="C2614" s="5" t="s">
        <v>3194</v>
      </c>
      <c r="D2614" s="5" t="str">
        <f t="shared" si="45"/>
        <v>BILLHLP.CO</v>
      </c>
      <c r="E2614" s="17">
        <v>5967</v>
      </c>
      <c r="F2614" s="16" t="s">
        <v>3192</v>
      </c>
      <c r="H2614" s="7"/>
      <c r="I2614" s="7" t="s">
        <v>151</v>
      </c>
      <c r="J2614" s="7" t="s">
        <v>151</v>
      </c>
      <c r="K2614" s="7" t="s">
        <v>151</v>
      </c>
      <c r="L2614" s="7" t="s">
        <v>151</v>
      </c>
      <c r="M2614" s="7" t="s">
        <v>151</v>
      </c>
      <c r="O2614" s="6" t="s">
        <v>3899</v>
      </c>
      <c r="P2614" s="9"/>
      <c r="Q2614" s="9"/>
      <c r="R2614" s="6" t="s">
        <v>1748</v>
      </c>
      <c r="S2614" s="6" t="e">
        <v>#N/A</v>
      </c>
      <c r="T2614" s="6" t="e">
        <v>#N/A</v>
      </c>
      <c r="W2614" s="23" t="e">
        <f>VLOOKUP(F2614,'[1]AM Report'!$C:$L,10,FALSE)</f>
        <v>#N/A</v>
      </c>
      <c r="X2614" s="6" t="str">
        <f>VLOOKUP(F2614,'[2]Master URL List'!$F:$S,12,FALSE)</f>
        <v>CWA-MOB101</v>
      </c>
      <c r="Y2614" s="6" t="str">
        <f>VLOOKUP($F2614,'[2]Master URL List'!$F:$S,13,FALSE)</f>
        <v>DANIELLE DEATON</v>
      </c>
      <c r="Z2614" s="6" t="str">
        <f>VLOOKUP($F2614,'[2]Master URL List'!$F:$S,14,FALSE)</f>
        <v>SHYLEREMAIL@GMAIL.COM</v>
      </c>
    </row>
    <row r="2615" spans="1:27" s="64" customFormat="1" ht="12.75" customHeight="1" x14ac:dyDescent="0.2">
      <c r="A2615" s="64" t="s">
        <v>3199</v>
      </c>
      <c r="B2615" s="64" t="s">
        <v>3197</v>
      </c>
      <c r="C2615" s="65" t="s">
        <v>3198</v>
      </c>
      <c r="D2615" s="65" t="str">
        <f t="shared" si="45"/>
        <v>SG MEDIA</v>
      </c>
      <c r="E2615" s="66">
        <v>5967</v>
      </c>
      <c r="F2615" s="67" t="s">
        <v>3196</v>
      </c>
      <c r="I2615" s="64" t="s">
        <v>151</v>
      </c>
      <c r="J2615" s="64" t="s">
        <v>151</v>
      </c>
      <c r="K2615" s="64" t="s">
        <v>151</v>
      </c>
      <c r="L2615" s="64" t="s">
        <v>151</v>
      </c>
      <c r="M2615" s="64" t="s">
        <v>151</v>
      </c>
      <c r="N2615" s="6"/>
      <c r="O2615" s="64" t="s">
        <v>3899</v>
      </c>
      <c r="P2615" s="9"/>
      <c r="Q2615" s="9" t="s">
        <v>1961</v>
      </c>
      <c r="R2615" s="64" t="s">
        <v>1748</v>
      </c>
      <c r="S2615" s="64" t="e">
        <v>#N/A</v>
      </c>
      <c r="T2615" s="64" t="e">
        <v>#N/A</v>
      </c>
      <c r="U2615" s="6"/>
      <c r="W2615" s="23" t="e">
        <f>VLOOKUP(F2615,'[1]AM Report'!$C:$L,10,FALSE)</f>
        <v>#N/A</v>
      </c>
      <c r="X2615" s="6" t="str">
        <f>VLOOKUP(F2615,'[2]Master URL List'!$F:$S,12,FALSE)</f>
        <v>CWA-MOB101</v>
      </c>
      <c r="Y2615" s="6" t="str">
        <f>VLOOKUP($F2615,'[2]Master URL List'!$F:$S,13,FALSE)</f>
        <v>SARAH STOVER</v>
      </c>
      <c r="Z2615" s="6" t="str">
        <f>VLOOKUP($F2615,'[2]Master URL List'!$F:$S,14,FALSE)</f>
        <v>SILLYGIRLMEDIALLC@GMAIL.COM</v>
      </c>
      <c r="AA2615" s="6"/>
    </row>
    <row r="2616" spans="1:27" s="6" customFormat="1" ht="12.75" customHeight="1" x14ac:dyDescent="0.2">
      <c r="A2616" s="6" t="s">
        <v>3203</v>
      </c>
      <c r="B2616" s="6" t="s">
        <v>3201</v>
      </c>
      <c r="C2616" s="5" t="s">
        <v>3202</v>
      </c>
      <c r="D2616" s="5" t="str">
        <f t="shared" si="45"/>
        <v>MR. SKIN</v>
      </c>
      <c r="E2616" s="17">
        <v>5967</v>
      </c>
      <c r="F2616" s="16" t="s">
        <v>3200</v>
      </c>
      <c r="H2616" s="7"/>
      <c r="I2616" s="7" t="s">
        <v>151</v>
      </c>
      <c r="J2616" s="7" t="s">
        <v>151</v>
      </c>
      <c r="K2616" s="7" t="s">
        <v>151</v>
      </c>
      <c r="L2616" s="7" t="s">
        <v>151</v>
      </c>
      <c r="M2616" s="7" t="s">
        <v>151</v>
      </c>
      <c r="O2616" s="6" t="s">
        <v>3899</v>
      </c>
      <c r="P2616" s="9"/>
      <c r="Q2616" s="9"/>
      <c r="R2616" s="6" t="s">
        <v>1742</v>
      </c>
      <c r="S2616" s="6" t="e">
        <v>#N/A</v>
      </c>
      <c r="T2616" s="6" t="e">
        <v>#N/A</v>
      </c>
      <c r="W2616" s="23" t="e">
        <f>VLOOKUP(F2616,'[1]AM Report'!$C:$L,10,FALSE)</f>
        <v>#N/A</v>
      </c>
      <c r="X2616" s="6" t="str">
        <f>VLOOKUP(F2616,'[2]Master URL List'!$F:$S,12,FALSE)</f>
        <v>CWA-RG101</v>
      </c>
      <c r="Y2616" s="6">
        <f>VLOOKUP($F2616,'[2]Master URL List'!$F:$S,13,FALSE)</f>
        <v>0</v>
      </c>
      <c r="Z2616" s="6" t="str">
        <f>VLOOKUP($F2616,'[2]Master URL List'!$F:$S,14,FALSE)</f>
        <v>sam@skintertainment.com</v>
      </c>
    </row>
    <row r="2617" spans="1:27" s="6" customFormat="1" ht="12.75" customHeight="1" x14ac:dyDescent="0.2">
      <c r="A2617" s="6" t="s">
        <v>3204</v>
      </c>
      <c r="B2617" s="6" t="s">
        <v>3201</v>
      </c>
      <c r="C2617" s="5" t="s">
        <v>3202</v>
      </c>
      <c r="D2617" s="5" t="str">
        <f t="shared" si="45"/>
        <v>MR. SKIN</v>
      </c>
      <c r="E2617" s="17">
        <v>5967</v>
      </c>
      <c r="F2617" s="16" t="s">
        <v>3200</v>
      </c>
      <c r="H2617" s="7"/>
      <c r="I2617" s="7" t="s">
        <v>151</v>
      </c>
      <c r="J2617" s="7" t="s">
        <v>151</v>
      </c>
      <c r="K2617" s="7" t="s">
        <v>151</v>
      </c>
      <c r="L2617" s="7" t="s">
        <v>151</v>
      </c>
      <c r="M2617" s="7" t="s">
        <v>151</v>
      </c>
      <c r="O2617" s="6" t="s">
        <v>3899</v>
      </c>
      <c r="P2617" s="9"/>
      <c r="Q2617" s="9"/>
      <c r="R2617" s="6" t="s">
        <v>1742</v>
      </c>
      <c r="S2617" s="6" t="e">
        <v>#N/A</v>
      </c>
      <c r="T2617" s="6" t="e">
        <v>#N/A</v>
      </c>
      <c r="W2617" s="23" t="e">
        <f>VLOOKUP(F2617,'[1]AM Report'!$C:$L,10,FALSE)</f>
        <v>#N/A</v>
      </c>
      <c r="X2617" s="6" t="str">
        <f>VLOOKUP(F2617,'[2]Master URL List'!$F:$S,12,FALSE)</f>
        <v>CWA-RG101</v>
      </c>
      <c r="Y2617" s="6">
        <f>VLOOKUP($F2617,'[2]Master URL List'!$F:$S,13,FALSE)</f>
        <v>0</v>
      </c>
      <c r="Z2617" s="6" t="str">
        <f>VLOOKUP($F2617,'[2]Master URL List'!$F:$S,14,FALSE)</f>
        <v>sam@skintertainment.com</v>
      </c>
    </row>
    <row r="2618" spans="1:27" s="6" customFormat="1" ht="12.75" customHeight="1" x14ac:dyDescent="0.2">
      <c r="A2618" s="6" t="s">
        <v>3208</v>
      </c>
      <c r="B2618" s="6" t="s">
        <v>3206</v>
      </c>
      <c r="C2618" s="5" t="s">
        <v>3207</v>
      </c>
      <c r="D2618" s="5" t="str">
        <f t="shared" si="45"/>
        <v>GHFCSPAY.COM</v>
      </c>
      <c r="E2618" s="17">
        <v>5967</v>
      </c>
      <c r="F2618" s="16" t="s">
        <v>3205</v>
      </c>
      <c r="H2618" s="7"/>
      <c r="I2618" s="7" t="s">
        <v>151</v>
      </c>
      <c r="J2618" s="7" t="s">
        <v>151</v>
      </c>
      <c r="K2618" s="7" t="s">
        <v>151</v>
      </c>
      <c r="L2618" s="7" t="s">
        <v>151</v>
      </c>
      <c r="M2618" s="7" t="s">
        <v>151</v>
      </c>
      <c r="O2618" s="6" t="s">
        <v>3899</v>
      </c>
      <c r="P2618" s="9"/>
      <c r="Q2618" s="9"/>
      <c r="R2618" s="6" t="s">
        <v>1747</v>
      </c>
      <c r="S2618" s="6" t="e">
        <v>#N/A</v>
      </c>
      <c r="T2618" s="6" t="e">
        <v>#N/A</v>
      </c>
      <c r="W2618" s="23" t="e">
        <f>VLOOKUP(F2618,'[1]AM Report'!$C:$L,10,FALSE)</f>
        <v>#N/A</v>
      </c>
      <c r="X2618" s="6" t="str">
        <f>VLOOKUP(F2618,'[2]Master URL List'!$F:$S,12,FALSE)</f>
        <v>CWA-JP101</v>
      </c>
      <c r="Y2618" s="6" t="str">
        <f>VLOOKUP($F2618,'[2]Master URL List'!$F:$S,13,FALSE)</f>
        <v>CARLOS</v>
      </c>
      <c r="Z2618" s="6" t="str">
        <f>VLOOKUP($F2618,'[2]Master URL List'!$F:$S,14,FALSE)</f>
        <v>webmaster@ghfcspay.com</v>
      </c>
    </row>
    <row r="2619" spans="1:27" s="64" customFormat="1" ht="12.75" customHeight="1" x14ac:dyDescent="0.2">
      <c r="A2619" s="64" t="s">
        <v>3217</v>
      </c>
      <c r="B2619" s="64" t="s">
        <v>3212</v>
      </c>
      <c r="C2619" s="65" t="s">
        <v>3212</v>
      </c>
      <c r="D2619" s="65" t="str">
        <f t="shared" si="45"/>
        <v>SNR PRODUCTIONS INC</v>
      </c>
      <c r="E2619" s="66">
        <v>5967</v>
      </c>
      <c r="F2619" s="67" t="s">
        <v>3209</v>
      </c>
      <c r="I2619" s="64" t="s">
        <v>151</v>
      </c>
      <c r="J2619" s="64" t="s">
        <v>151</v>
      </c>
      <c r="K2619" s="64" t="s">
        <v>151</v>
      </c>
      <c r="L2619" s="64" t="s">
        <v>151</v>
      </c>
      <c r="M2619" s="64" t="s">
        <v>151</v>
      </c>
      <c r="N2619" s="64" t="s">
        <v>4037</v>
      </c>
      <c r="O2619" s="64" t="s">
        <v>3899</v>
      </c>
      <c r="P2619" s="69"/>
      <c r="Q2619" s="69"/>
      <c r="R2619" s="64" t="s">
        <v>1748</v>
      </c>
      <c r="S2619" s="64" t="e">
        <v>#N/A</v>
      </c>
      <c r="T2619" s="64" t="e">
        <v>#N/A</v>
      </c>
      <c r="W2619" s="70" t="e">
        <f>VLOOKUP(F2619,'[1]AM Report'!$C:$L,10,FALSE)</f>
        <v>#N/A</v>
      </c>
      <c r="X2619" s="64" t="str">
        <f>VLOOKUP(F2619,'[2]Master URL List'!$F:$S,12,FALSE)</f>
        <v>CWA-MOB101</v>
      </c>
      <c r="Y2619" s="64" t="str">
        <f>VLOOKUP($F2619,'[2]Master URL List'!$F:$S,13,FALSE)</f>
        <v>STEPHEN RANIERI</v>
      </c>
      <c r="Z2619" s="64" t="str">
        <f>VLOOKUP($F2619,'[2]Master URL List'!$F:$S,14,FALSE)</f>
        <v>STEVE@SNRPRODUCTIONS.COM</v>
      </c>
    </row>
    <row r="2620" spans="1:27" s="64" customFormat="1" ht="12.75" customHeight="1" x14ac:dyDescent="0.2">
      <c r="A2620" s="64" t="s">
        <v>3218</v>
      </c>
      <c r="B2620" s="64" t="s">
        <v>3212</v>
      </c>
      <c r="C2620" s="65" t="s">
        <v>3212</v>
      </c>
      <c r="D2620" s="65" t="str">
        <f t="shared" si="45"/>
        <v>SNR PRODUCTIONS INC</v>
      </c>
      <c r="E2620" s="66">
        <v>5967</v>
      </c>
      <c r="F2620" s="67" t="s">
        <v>3209</v>
      </c>
      <c r="I2620" s="64" t="s">
        <v>151</v>
      </c>
      <c r="J2620" s="64" t="s">
        <v>151</v>
      </c>
      <c r="K2620" s="64" t="s">
        <v>151</v>
      </c>
      <c r="L2620" s="64" t="s">
        <v>151</v>
      </c>
      <c r="M2620" s="64" t="s">
        <v>151</v>
      </c>
      <c r="O2620" s="64" t="s">
        <v>3899</v>
      </c>
      <c r="P2620" s="69"/>
      <c r="Q2620" s="69"/>
      <c r="R2620" s="64" t="s">
        <v>1748</v>
      </c>
      <c r="S2620" s="64" t="e">
        <v>#N/A</v>
      </c>
      <c r="T2620" s="64" t="e">
        <v>#N/A</v>
      </c>
      <c r="W2620" s="70" t="e">
        <f>VLOOKUP(F2620,'[1]AM Report'!$C:$L,10,FALSE)</f>
        <v>#N/A</v>
      </c>
      <c r="X2620" s="64" t="str">
        <f>VLOOKUP(F2620,'[2]Master URL List'!$F:$S,12,FALSE)</f>
        <v>CWA-MOB101</v>
      </c>
      <c r="Y2620" s="64" t="str">
        <f>VLOOKUP($F2620,'[2]Master URL List'!$F:$S,13,FALSE)</f>
        <v>STEPHEN RANIERI</v>
      </c>
      <c r="Z2620" s="64" t="str">
        <f>VLOOKUP($F2620,'[2]Master URL List'!$F:$S,14,FALSE)</f>
        <v>STEVE@SNRPRODUCTIONS.COM</v>
      </c>
    </row>
    <row r="2621" spans="1:27" s="64" customFormat="1" ht="12.75" customHeight="1" x14ac:dyDescent="0.2">
      <c r="A2621" s="64" t="s">
        <v>3213</v>
      </c>
      <c r="B2621" s="64" t="s">
        <v>3211</v>
      </c>
      <c r="C2621" s="65" t="s">
        <v>3216</v>
      </c>
      <c r="D2621" s="65" t="str">
        <f t="shared" si="45"/>
        <v xml:space="preserve">SOCIALLOGICLLC.COM </v>
      </c>
      <c r="E2621" s="66">
        <v>5967</v>
      </c>
      <c r="F2621" s="67" t="s">
        <v>3210</v>
      </c>
      <c r="I2621" s="64" t="s">
        <v>151</v>
      </c>
      <c r="J2621" s="64" t="s">
        <v>151</v>
      </c>
      <c r="K2621" s="64" t="s">
        <v>151</v>
      </c>
      <c r="L2621" s="64" t="s">
        <v>151</v>
      </c>
      <c r="M2621" s="64" t="s">
        <v>151</v>
      </c>
      <c r="N2621" s="6"/>
      <c r="O2621" s="64" t="s">
        <v>3899</v>
      </c>
      <c r="P2621" s="9"/>
      <c r="Q2621" s="9"/>
      <c r="R2621" s="64" t="s">
        <v>1747</v>
      </c>
      <c r="S2621" s="64" t="e">
        <v>#N/A</v>
      </c>
      <c r="T2621" s="64" t="e">
        <v>#N/A</v>
      </c>
      <c r="U2621" s="6"/>
      <c r="W2621" s="23" t="e">
        <f>VLOOKUP(F2621,'[1]AM Report'!$C:$L,10,FALSE)</f>
        <v>#N/A</v>
      </c>
      <c r="X2621" s="6" t="str">
        <f>VLOOKUP(F2621,'[2]Master URL List'!$F:$S,12,FALSE)</f>
        <v>CWA-JP101</v>
      </c>
      <c r="Y2621" s="6" t="str">
        <f>VLOOKUP($F2621,'[2]Master URL List'!$F:$S,13,FALSE)</f>
        <v>JEFF TOCHTROP</v>
      </c>
      <c r="Z2621" s="6" t="str">
        <f>VLOOKUP($F2621,'[2]Master URL List'!$F:$S,14,FALSE)</f>
        <v>JEFF@SOCIALLOGICLLC.COM</v>
      </c>
      <c r="AA2621" s="6"/>
    </row>
    <row r="2622" spans="1:27" s="64" customFormat="1" ht="12.75" customHeight="1" x14ac:dyDescent="0.2">
      <c r="A2622" s="64" t="s">
        <v>3214</v>
      </c>
      <c r="B2622" s="64" t="s">
        <v>3211</v>
      </c>
      <c r="C2622" s="65" t="s">
        <v>3219</v>
      </c>
      <c r="D2622" s="65" t="str">
        <f t="shared" si="45"/>
        <v>SOCIALLOGICLLC.COM</v>
      </c>
      <c r="E2622" s="66">
        <v>5967</v>
      </c>
      <c r="F2622" s="67" t="s">
        <v>3210</v>
      </c>
      <c r="I2622" s="64" t="s">
        <v>151</v>
      </c>
      <c r="J2622" s="64" t="s">
        <v>151</v>
      </c>
      <c r="K2622" s="64" t="s">
        <v>151</v>
      </c>
      <c r="L2622" s="64" t="s">
        <v>151</v>
      </c>
      <c r="M2622" s="64" t="s">
        <v>151</v>
      </c>
      <c r="N2622" s="6"/>
      <c r="O2622" s="64" t="s">
        <v>3901</v>
      </c>
      <c r="P2622" s="9"/>
      <c r="Q2622" s="9"/>
      <c r="R2622" s="64" t="s">
        <v>1747</v>
      </c>
      <c r="S2622" s="64" t="e">
        <v>#N/A</v>
      </c>
      <c r="T2622" s="64" t="e">
        <v>#N/A</v>
      </c>
      <c r="U2622" s="6"/>
      <c r="W2622" s="23" t="e">
        <f>VLOOKUP(F2622,'[1]AM Report'!$C:$L,10,FALSE)</f>
        <v>#N/A</v>
      </c>
      <c r="X2622" s="6" t="str">
        <f>VLOOKUP(F2622,'[2]Master URL List'!$F:$S,12,FALSE)</f>
        <v>CWA-JP101</v>
      </c>
      <c r="Y2622" s="6" t="str">
        <f>VLOOKUP($F2622,'[2]Master URL List'!$F:$S,13,FALSE)</f>
        <v>JEFF TOCHTROP</v>
      </c>
      <c r="Z2622" s="6" t="str">
        <f>VLOOKUP($F2622,'[2]Master URL List'!$F:$S,14,FALSE)</f>
        <v>JEFF@SOCIALLOGICLLC.COM</v>
      </c>
      <c r="AA2622" s="6"/>
    </row>
    <row r="2623" spans="1:27" s="64" customFormat="1" ht="12.75" customHeight="1" x14ac:dyDescent="0.2">
      <c r="A2623" s="64" t="s">
        <v>3215</v>
      </c>
      <c r="B2623" s="64" t="s">
        <v>3211</v>
      </c>
      <c r="C2623" s="65" t="s">
        <v>3219</v>
      </c>
      <c r="D2623" s="65" t="str">
        <f t="shared" si="45"/>
        <v>SOCIALLOGICLLC.COM</v>
      </c>
      <c r="E2623" s="66">
        <v>5967</v>
      </c>
      <c r="F2623" s="67" t="s">
        <v>3210</v>
      </c>
      <c r="I2623" s="64" t="s">
        <v>151</v>
      </c>
      <c r="J2623" s="64" t="s">
        <v>151</v>
      </c>
      <c r="K2623" s="64" t="s">
        <v>151</v>
      </c>
      <c r="L2623" s="64" t="s">
        <v>151</v>
      </c>
      <c r="M2623" s="64" t="s">
        <v>151</v>
      </c>
      <c r="N2623" s="6" t="s">
        <v>4065</v>
      </c>
      <c r="O2623" s="64" t="s">
        <v>3965</v>
      </c>
      <c r="P2623" s="9" t="s">
        <v>3903</v>
      </c>
      <c r="Q2623" s="9"/>
      <c r="R2623" s="64" t="s">
        <v>1747</v>
      </c>
      <c r="S2623" s="64" t="e">
        <v>#N/A</v>
      </c>
      <c r="T2623" s="64" t="e">
        <v>#N/A</v>
      </c>
      <c r="U2623" s="6"/>
      <c r="W2623" s="23" t="e">
        <f>VLOOKUP(F2623,'[1]AM Report'!$C:$L,10,FALSE)</f>
        <v>#N/A</v>
      </c>
      <c r="X2623" s="6" t="str">
        <f>VLOOKUP(F2623,'[2]Master URL List'!$F:$S,12,FALSE)</f>
        <v>CWA-JP101</v>
      </c>
      <c r="Y2623" s="6" t="str">
        <f>VLOOKUP($F2623,'[2]Master URL List'!$F:$S,13,FALSE)</f>
        <v>JEFF TOCHTROP</v>
      </c>
      <c r="Z2623" s="6" t="str">
        <f>VLOOKUP($F2623,'[2]Master URL List'!$F:$S,14,FALSE)</f>
        <v>JEFF@SOCIALLOGICLLC.COM</v>
      </c>
      <c r="AA2623" s="6"/>
    </row>
    <row r="2624" spans="1:27" s="64" customFormat="1" ht="12.75" customHeight="1" x14ac:dyDescent="0.2">
      <c r="A2624" s="64" t="s">
        <v>3224</v>
      </c>
      <c r="B2624" s="64" t="s">
        <v>3221</v>
      </c>
      <c r="C2624" s="65" t="s">
        <v>3222</v>
      </c>
      <c r="D2624" s="65" t="str">
        <f t="shared" si="45"/>
        <v>SOCIAL MEDIA</v>
      </c>
      <c r="E2624" s="66">
        <v>5967</v>
      </c>
      <c r="F2624" s="67" t="s">
        <v>3220</v>
      </c>
      <c r="I2624" s="64" t="s">
        <v>151</v>
      </c>
      <c r="J2624" s="64" t="s">
        <v>151</v>
      </c>
      <c r="K2624" s="64" t="s">
        <v>151</v>
      </c>
      <c r="L2624" s="64" t="s">
        <v>151</v>
      </c>
      <c r="M2624" s="64" t="s">
        <v>151</v>
      </c>
      <c r="N2624" s="6"/>
      <c r="O2624" s="64" t="s">
        <v>3899</v>
      </c>
      <c r="P2624" s="9"/>
      <c r="Q2624" s="9"/>
      <c r="R2624" s="64" t="s">
        <v>3223</v>
      </c>
      <c r="S2624" s="64" t="e">
        <v>#N/A</v>
      </c>
      <c r="T2624" s="64" t="e">
        <v>#N/A</v>
      </c>
      <c r="U2624" s="6"/>
      <c r="W2624" s="23" t="e">
        <f>VLOOKUP(F2624,'[1]AM Report'!$C:$L,10,FALSE)</f>
        <v>#N/A</v>
      </c>
      <c r="X2624" s="6" t="str">
        <f>VLOOKUP(F2624,'[2]Master URL List'!$F:$S,12,FALSE)</f>
        <v>CWA-MSC101</v>
      </c>
      <c r="Y2624" s="6" t="str">
        <f>VLOOKUP($F2624,'[2]Master URL List'!$F:$S,13,FALSE)</f>
        <v>GARY BRUDNER</v>
      </c>
      <c r="Z2624" s="6" t="str">
        <f>VLOOKUP($F2624,'[2]Master URL List'!$F:$S,14,FALSE)</f>
        <v>INFO@XXXBANKER.COM</v>
      </c>
      <c r="AA2624" s="6"/>
    </row>
    <row r="2625" spans="1:27" s="64" customFormat="1" ht="12.75" customHeight="1" x14ac:dyDescent="0.2">
      <c r="A2625" s="64" t="s">
        <v>3225</v>
      </c>
      <c r="B2625" s="64" t="s">
        <v>3221</v>
      </c>
      <c r="C2625" s="65" t="s">
        <v>3222</v>
      </c>
      <c r="D2625" s="65" t="str">
        <f t="shared" si="45"/>
        <v>SOCIAL MEDIA</v>
      </c>
      <c r="E2625" s="66">
        <v>5967</v>
      </c>
      <c r="F2625" s="67" t="s">
        <v>3220</v>
      </c>
      <c r="I2625" s="64" t="s">
        <v>151</v>
      </c>
      <c r="J2625" s="64" t="s">
        <v>151</v>
      </c>
      <c r="K2625" s="64" t="s">
        <v>151</v>
      </c>
      <c r="L2625" s="64" t="s">
        <v>151</v>
      </c>
      <c r="M2625" s="64" t="s">
        <v>151</v>
      </c>
      <c r="N2625" s="6"/>
      <c r="O2625" s="64" t="s">
        <v>3899</v>
      </c>
      <c r="P2625" s="9"/>
      <c r="Q2625" s="9"/>
      <c r="R2625" s="64" t="s">
        <v>3223</v>
      </c>
      <c r="S2625" s="64" t="e">
        <v>#N/A</v>
      </c>
      <c r="T2625" s="64" t="e">
        <v>#N/A</v>
      </c>
      <c r="U2625" s="6"/>
      <c r="W2625" s="23" t="e">
        <f>VLOOKUP(F2625,'[1]AM Report'!$C:$L,10,FALSE)</f>
        <v>#N/A</v>
      </c>
      <c r="X2625" s="6" t="str">
        <f>VLOOKUP(F2625,'[2]Master URL List'!$F:$S,12,FALSE)</f>
        <v>CWA-MSC101</v>
      </c>
      <c r="Y2625" s="6" t="str">
        <f>VLOOKUP($F2625,'[2]Master URL List'!$F:$S,13,FALSE)</f>
        <v>GARY BRUDNER</v>
      </c>
      <c r="Z2625" s="6" t="str">
        <f>VLOOKUP($F2625,'[2]Master URL List'!$F:$S,14,FALSE)</f>
        <v>INFO@XXXBANKER.COM</v>
      </c>
      <c r="AA2625" s="6"/>
    </row>
    <row r="2626" spans="1:27" s="64" customFormat="1" ht="12.75" customHeight="1" x14ac:dyDescent="0.2">
      <c r="A2626" s="64" t="s">
        <v>3226</v>
      </c>
      <c r="B2626" s="64" t="s">
        <v>3221</v>
      </c>
      <c r="C2626" s="65" t="s">
        <v>3222</v>
      </c>
      <c r="D2626" s="65" t="str">
        <f t="shared" si="45"/>
        <v>SOCIAL MEDIA</v>
      </c>
      <c r="E2626" s="66">
        <v>5967</v>
      </c>
      <c r="F2626" s="67" t="s">
        <v>3220</v>
      </c>
      <c r="I2626" s="64" t="s">
        <v>151</v>
      </c>
      <c r="J2626" s="64" t="s">
        <v>151</v>
      </c>
      <c r="K2626" s="64" t="s">
        <v>151</v>
      </c>
      <c r="L2626" s="64" t="s">
        <v>151</v>
      </c>
      <c r="M2626" s="64" t="s">
        <v>151</v>
      </c>
      <c r="N2626" s="6"/>
      <c r="O2626" s="64" t="s">
        <v>3899</v>
      </c>
      <c r="P2626" s="9"/>
      <c r="Q2626" s="9"/>
      <c r="R2626" s="64" t="s">
        <v>3223</v>
      </c>
      <c r="S2626" s="64" t="e">
        <v>#N/A</v>
      </c>
      <c r="T2626" s="64" t="e">
        <v>#N/A</v>
      </c>
      <c r="U2626" s="6"/>
      <c r="W2626" s="23" t="e">
        <f>VLOOKUP(F2626,'[1]AM Report'!$C:$L,10,FALSE)</f>
        <v>#N/A</v>
      </c>
      <c r="X2626" s="6" t="str">
        <f>VLOOKUP(F2626,'[2]Master URL List'!$F:$S,12,FALSE)</f>
        <v>CWA-MSC101</v>
      </c>
      <c r="Y2626" s="6" t="str">
        <f>VLOOKUP($F2626,'[2]Master URL List'!$F:$S,13,FALSE)</f>
        <v>GARY BRUDNER</v>
      </c>
      <c r="Z2626" s="6" t="str">
        <f>VLOOKUP($F2626,'[2]Master URL List'!$F:$S,14,FALSE)</f>
        <v>INFO@XXXBANKER.COM</v>
      </c>
      <c r="AA2626" s="6"/>
    </row>
    <row r="2627" spans="1:27" s="6" customFormat="1" ht="12.75" customHeight="1" x14ac:dyDescent="0.2">
      <c r="A2627" s="6" t="s">
        <v>3230</v>
      </c>
      <c r="B2627" s="6" t="s">
        <v>3228</v>
      </c>
      <c r="C2627" s="5" t="s">
        <v>3229</v>
      </c>
      <c r="D2627" s="5" t="str">
        <f t="shared" si="45"/>
        <v>SWV</v>
      </c>
      <c r="E2627" s="17">
        <v>5967</v>
      </c>
      <c r="F2627" s="16" t="s">
        <v>3227</v>
      </c>
      <c r="H2627" s="7"/>
      <c r="I2627" s="7" t="s">
        <v>151</v>
      </c>
      <c r="J2627" s="7" t="s">
        <v>151</v>
      </c>
      <c r="K2627" s="7" t="s">
        <v>151</v>
      </c>
      <c r="L2627" s="7" t="s">
        <v>151</v>
      </c>
      <c r="M2627" s="7" t="s">
        <v>151</v>
      </c>
      <c r="O2627" s="6" t="s">
        <v>3900</v>
      </c>
      <c r="P2627" s="9"/>
      <c r="Q2627" s="9"/>
      <c r="R2627" s="6" t="s">
        <v>1747</v>
      </c>
      <c r="S2627" s="6" t="e">
        <v>#N/A</v>
      </c>
      <c r="T2627" s="6" t="e">
        <v>#N/A</v>
      </c>
      <c r="W2627" s="23" t="e">
        <f>VLOOKUP(F2627,'[1]AM Report'!$C:$L,10,FALSE)</f>
        <v>#N/A</v>
      </c>
      <c r="X2627" s="6" t="str">
        <f>VLOOKUP(F2627,'[2]Master URL List'!$F:$S,12,FALSE)</f>
        <v>CWA-JP101</v>
      </c>
      <c r="Y2627" s="6" t="str">
        <f>VLOOKUP($F2627,'[2]Master URL List'!$F:$S,13,FALSE)</f>
        <v>LISA P VRANEY</v>
      </c>
      <c r="Z2627" s="6" t="str">
        <f>VLOOKUP($F2627,'[2]Master URL List'!$F:$S,14,FALSE)</f>
        <v>SOMETHINGWEIRDVIDEO@COMCAST.NET</v>
      </c>
    </row>
    <row r="2628" spans="1:27" s="6" customFormat="1" ht="12.75" customHeight="1" x14ac:dyDescent="0.2">
      <c r="A2628" s="6" t="s">
        <v>3234</v>
      </c>
      <c r="B2628" s="6" t="s">
        <v>3232</v>
      </c>
      <c r="C2628" s="5" t="s">
        <v>3233</v>
      </c>
      <c r="D2628" s="5" t="str">
        <f t="shared" si="45"/>
        <v>GOPMT.COM</v>
      </c>
      <c r="E2628" s="17">
        <v>5967</v>
      </c>
      <c r="F2628" s="16" t="s">
        <v>3231</v>
      </c>
      <c r="H2628" s="7"/>
      <c r="I2628" s="7" t="s">
        <v>151</v>
      </c>
      <c r="J2628" s="7" t="s">
        <v>151</v>
      </c>
      <c r="K2628" s="7" t="s">
        <v>151</v>
      </c>
      <c r="L2628" s="7" t="s">
        <v>151</v>
      </c>
      <c r="M2628" s="7" t="s">
        <v>151</v>
      </c>
      <c r="O2628" s="6" t="s">
        <v>3899</v>
      </c>
      <c r="P2628" s="9"/>
      <c r="Q2628" s="9"/>
      <c r="R2628" s="6" t="s">
        <v>1748</v>
      </c>
      <c r="S2628" s="6" t="e">
        <v>#N/A</v>
      </c>
      <c r="T2628" s="6" t="e">
        <v>#N/A</v>
      </c>
      <c r="W2628" s="23" t="e">
        <f>VLOOKUP(F2628,'[1]AM Report'!$C:$L,10,FALSE)</f>
        <v>#N/A</v>
      </c>
      <c r="X2628" s="6" t="str">
        <f>VLOOKUP(F2628,'[2]Master URL List'!$F:$S,12,FALSE)</f>
        <v>CWA-MOB101</v>
      </c>
      <c r="Y2628" s="6" t="str">
        <f>VLOOKUP($F2628,'[2]Master URL List'!$F:$S,13,FALSE)</f>
        <v>NICOLE M POWER</v>
      </c>
      <c r="Z2628" s="6" t="str">
        <f>VLOOKUP($F2628,'[2]Master URL List'!$F:$S,14,FALSE)</f>
        <v>SQUARED.MEDIA@YAHOO.COM</v>
      </c>
    </row>
    <row r="2629" spans="1:27" s="6" customFormat="1" ht="12.75" customHeight="1" x14ac:dyDescent="0.2">
      <c r="A2629" s="6" t="s">
        <v>3239</v>
      </c>
      <c r="B2629" s="6" t="s">
        <v>3237</v>
      </c>
      <c r="C2629" s="5" t="s">
        <v>3238</v>
      </c>
      <c r="D2629" s="5" t="str">
        <f t="shared" si="45"/>
        <v>KAURLE.COM</v>
      </c>
      <c r="E2629" s="17">
        <v>5967</v>
      </c>
      <c r="F2629" s="16" t="s">
        <v>3235</v>
      </c>
      <c r="H2629" s="7"/>
      <c r="I2629" s="7" t="s">
        <v>151</v>
      </c>
      <c r="J2629" s="7" t="s">
        <v>151</v>
      </c>
      <c r="K2629" s="7" t="s">
        <v>151</v>
      </c>
      <c r="L2629" s="7" t="s">
        <v>151</v>
      </c>
      <c r="M2629" s="7" t="s">
        <v>151</v>
      </c>
      <c r="O2629" s="6" t="s">
        <v>3899</v>
      </c>
      <c r="P2629" s="9"/>
      <c r="Q2629" s="9"/>
      <c r="R2629" s="6" t="s">
        <v>1748</v>
      </c>
      <c r="S2629" s="6" t="e">
        <v>#N/A</v>
      </c>
      <c r="T2629" s="6" t="e">
        <v>#N/A</v>
      </c>
      <c r="W2629" s="23" t="e">
        <f>VLOOKUP(F2629,'[1]AM Report'!$C:$L,10,FALSE)</f>
        <v>#N/A</v>
      </c>
      <c r="X2629" s="6" t="str">
        <f>VLOOKUP(F2629,'[2]Master URL List'!$F:$S,12,FALSE)</f>
        <v>CWA-MOB101</v>
      </c>
      <c r="Y2629" s="6" t="str">
        <f>VLOOKUP($F2629,'[2]Master URL List'!$F:$S,13,FALSE)</f>
        <v>COLIN BUSSE</v>
      </c>
      <c r="Z2629" s="6" t="str">
        <f>VLOOKUP($F2629,'[2]Master URL List'!$F:$S,14,FALSE)</f>
        <v>INFO@SUBTLETURBINEINC.COM</v>
      </c>
    </row>
    <row r="2630" spans="1:27" s="64" customFormat="1" ht="12.75" customHeight="1" x14ac:dyDescent="0.2">
      <c r="A2630" s="64" t="s">
        <v>3241</v>
      </c>
      <c r="B2630" s="64" t="s">
        <v>3240</v>
      </c>
      <c r="C2630" s="65" t="s">
        <v>3242</v>
      </c>
      <c r="D2630" s="65" t="str">
        <f t="shared" si="45"/>
        <v>GUARDCAFE.COM</v>
      </c>
      <c r="E2630" s="66">
        <v>5967</v>
      </c>
      <c r="F2630" s="67" t="s">
        <v>3236</v>
      </c>
      <c r="I2630" s="64" t="s">
        <v>151</v>
      </c>
      <c r="J2630" s="64" t="s">
        <v>151</v>
      </c>
      <c r="K2630" s="64" t="s">
        <v>151</v>
      </c>
      <c r="L2630" s="64" t="s">
        <v>151</v>
      </c>
      <c r="M2630" s="64" t="s">
        <v>151</v>
      </c>
      <c r="N2630" s="6"/>
      <c r="O2630" s="64" t="s">
        <v>3899</v>
      </c>
      <c r="P2630" s="9"/>
      <c r="Q2630" s="9"/>
      <c r="R2630" s="64" t="s">
        <v>1747</v>
      </c>
      <c r="S2630" s="64" t="e">
        <v>#N/A</v>
      </c>
      <c r="T2630" s="64" t="e">
        <v>#N/A</v>
      </c>
      <c r="U2630" s="6"/>
      <c r="W2630" s="23" t="e">
        <f>VLOOKUP(F2630,'[1]AM Report'!$C:$L,10,FALSE)</f>
        <v>#N/A</v>
      </c>
      <c r="X2630" s="6" t="str">
        <f>VLOOKUP(F2630,'[2]Master URL List'!$F:$S,12,FALSE)</f>
        <v>CWA-JP101</v>
      </c>
      <c r="Y2630" s="6" t="str">
        <f>VLOOKUP($F2630,'[2]Master URL List'!$F:$S,13,FALSE)</f>
        <v>JEFF COLLIER</v>
      </c>
      <c r="Z2630" s="6" t="str">
        <f>VLOOKUP($F2630,'[2]Master URL List'!$F:$S,14,FALSE)</f>
        <v>PRESIDENT@SWINGTREEDIGITAL.COM</v>
      </c>
      <c r="AA2630" s="6"/>
    </row>
    <row r="2631" spans="1:27" s="64" customFormat="1" ht="12.75" customHeight="1" x14ac:dyDescent="0.2">
      <c r="A2631" s="64" t="s">
        <v>3246</v>
      </c>
      <c r="B2631" s="64" t="s">
        <v>3244</v>
      </c>
      <c r="C2631" s="65" t="s">
        <v>3245</v>
      </c>
      <c r="D2631" s="65" t="str">
        <f t="shared" si="45"/>
        <v>E2OBOA.COM</v>
      </c>
      <c r="E2631" s="66">
        <v>5967</v>
      </c>
      <c r="F2631" s="67" t="s">
        <v>3243</v>
      </c>
      <c r="I2631" s="64" t="s">
        <v>151</v>
      </c>
      <c r="J2631" s="64" t="s">
        <v>151</v>
      </c>
      <c r="K2631" s="64" t="s">
        <v>151</v>
      </c>
      <c r="L2631" s="64" t="s">
        <v>151</v>
      </c>
      <c r="M2631" s="64" t="s">
        <v>151</v>
      </c>
      <c r="N2631" s="6"/>
      <c r="O2631" s="64" t="s">
        <v>3899</v>
      </c>
      <c r="P2631" s="9"/>
      <c r="Q2631" s="9"/>
      <c r="R2631" s="64" t="s">
        <v>1748</v>
      </c>
      <c r="S2631" s="64" t="e">
        <v>#N/A</v>
      </c>
      <c r="T2631" s="64" t="e">
        <v>#N/A</v>
      </c>
      <c r="U2631" s="6"/>
      <c r="W2631" s="23" t="e">
        <f>VLOOKUP(F2631,'[1]AM Report'!$C:$L,10,FALSE)</f>
        <v>#N/A</v>
      </c>
      <c r="X2631" s="6" t="str">
        <f>VLOOKUP(F2631,'[2]Master URL List'!$F:$S,12,FALSE)</f>
        <v>CWA-MOB101</v>
      </c>
      <c r="Y2631" s="6" t="str">
        <f>VLOOKUP($F2631,'[2]Master URL List'!$F:$S,13,FALSE)</f>
        <v>ADAM BOURESSA</v>
      </c>
      <c r="Z2631" s="6" t="str">
        <f>VLOOKUP($F2631,'[2]Master URL List'!$F:$S,14,FALSE)</f>
        <v>INFO@E2OBOA.COM</v>
      </c>
      <c r="AA2631" s="6"/>
    </row>
    <row r="2632" spans="1:27" s="6" customFormat="1" ht="12.75" customHeight="1" x14ac:dyDescent="0.2">
      <c r="A2632" s="6" t="s">
        <v>3250</v>
      </c>
      <c r="B2632" s="6" t="s">
        <v>3248</v>
      </c>
      <c r="C2632" s="5" t="s">
        <v>3249</v>
      </c>
      <c r="D2632" s="5" t="str">
        <f t="shared" si="45"/>
        <v>MISTRESS HARLEY</v>
      </c>
      <c r="E2632" s="17">
        <v>5967</v>
      </c>
      <c r="F2632" s="16" t="s">
        <v>3247</v>
      </c>
      <c r="H2632" s="7"/>
      <c r="I2632" s="7" t="s">
        <v>151</v>
      </c>
      <c r="J2632" s="7" t="s">
        <v>151</v>
      </c>
      <c r="K2632" s="7" t="s">
        <v>151</v>
      </c>
      <c r="L2632" s="7" t="s">
        <v>151</v>
      </c>
      <c r="M2632" s="7" t="s">
        <v>151</v>
      </c>
      <c r="N2632" s="6" t="s">
        <v>4045</v>
      </c>
      <c r="O2632" s="6" t="s">
        <v>3900</v>
      </c>
      <c r="P2632" s="9"/>
      <c r="Q2632" s="9"/>
      <c r="R2632" s="6" t="s">
        <v>1748</v>
      </c>
      <c r="S2632" s="6" t="e">
        <v>#N/A</v>
      </c>
      <c r="T2632" s="6" t="e">
        <v>#N/A</v>
      </c>
      <c r="W2632" s="23" t="e">
        <f>VLOOKUP(F2632,'[1]AM Report'!$C:$L,10,FALSE)</f>
        <v>#N/A</v>
      </c>
      <c r="X2632" s="6" t="str">
        <f>VLOOKUP(F2632,'[2]Master URL List'!$F:$S,12,FALSE)</f>
        <v>CWA-MOB101</v>
      </c>
      <c r="Y2632" s="6" t="str">
        <f>VLOOKUP($F2632,'[2]Master URL List'!$F:$S,13,FALSE)</f>
        <v>K. JACKSON</v>
      </c>
      <c r="Z2632" s="6" t="str">
        <f>VLOOKUP($F2632,'[2]Master URL List'!$F:$S,14,FALSE)</f>
        <v>HARLEY@MISTRESSHARLEY.COM</v>
      </c>
    </row>
    <row r="2633" spans="1:27" s="64" customFormat="1" ht="12.75" customHeight="1" x14ac:dyDescent="0.2">
      <c r="A2633" s="64" t="s">
        <v>3254</v>
      </c>
      <c r="B2633" s="64" t="s">
        <v>3252</v>
      </c>
      <c r="C2633" s="65" t="s">
        <v>3253</v>
      </c>
      <c r="D2633" s="65" t="str">
        <f t="shared" si="45"/>
        <v>WIXUF.COM</v>
      </c>
      <c r="E2633" s="66">
        <v>5967</v>
      </c>
      <c r="F2633" s="67" t="s">
        <v>3251</v>
      </c>
      <c r="I2633" s="64" t="s">
        <v>151</v>
      </c>
      <c r="J2633" s="64" t="s">
        <v>151</v>
      </c>
      <c r="K2633" s="64" t="s">
        <v>151</v>
      </c>
      <c r="L2633" s="64" t="s">
        <v>151</v>
      </c>
      <c r="M2633" s="64" t="s">
        <v>151</v>
      </c>
      <c r="N2633" s="6"/>
      <c r="O2633" s="64" t="s">
        <v>3899</v>
      </c>
      <c r="P2633" s="9"/>
      <c r="Q2633" s="9"/>
      <c r="R2633" s="64" t="s">
        <v>1748</v>
      </c>
      <c r="S2633" s="64" t="e">
        <v>#N/A</v>
      </c>
      <c r="T2633" s="64" t="e">
        <v>#N/A</v>
      </c>
      <c r="U2633" s="6"/>
      <c r="W2633" s="23" t="e">
        <f>VLOOKUP(F2633,'[1]AM Report'!$C:$L,10,FALSE)</f>
        <v>#N/A</v>
      </c>
      <c r="X2633" s="6" t="str">
        <f>VLOOKUP(F2633,'[2]Master URL List'!$F:$S,12,FALSE)</f>
        <v>CWA-MOB101</v>
      </c>
      <c r="Y2633" s="6" t="str">
        <f>VLOOKUP($F2633,'[2]Master URL List'!$F:$S,13,FALSE)</f>
        <v>RICHARD SCHOONE</v>
      </c>
      <c r="Z2633" s="6" t="str">
        <f>VLOOKUP($F2633,'[2]Master URL List'!$F:$S,14,FALSE)</f>
        <v>BILLING@TEAMCMP.COM</v>
      </c>
      <c r="AA2633" s="6"/>
    </row>
    <row r="2634" spans="1:27" s="6" customFormat="1" ht="12.75" customHeight="1" x14ac:dyDescent="0.2">
      <c r="A2634" s="6" t="s">
        <v>3258</v>
      </c>
      <c r="B2634" s="6" t="s">
        <v>3256</v>
      </c>
      <c r="C2634" s="5" t="s">
        <v>3259</v>
      </c>
      <c r="D2634" s="5" t="str">
        <f t="shared" si="45"/>
        <v>SUNNY LANE</v>
      </c>
      <c r="E2634" s="17">
        <v>5967</v>
      </c>
      <c r="F2634" s="16" t="s">
        <v>3255</v>
      </c>
      <c r="H2634" s="7"/>
      <c r="I2634" s="7" t="s">
        <v>151</v>
      </c>
      <c r="J2634" s="7" t="s">
        <v>151</v>
      </c>
      <c r="K2634" s="7" t="s">
        <v>151</v>
      </c>
      <c r="L2634" s="7" t="s">
        <v>151</v>
      </c>
      <c r="M2634" s="7" t="s">
        <v>151</v>
      </c>
      <c r="N2634" s="6" t="s">
        <v>4046</v>
      </c>
      <c r="O2634" s="6" t="s">
        <v>3898</v>
      </c>
      <c r="P2634" s="9"/>
      <c r="Q2634" s="9"/>
      <c r="R2634" s="6" t="s">
        <v>1748</v>
      </c>
      <c r="S2634" s="6" t="e">
        <v>#N/A</v>
      </c>
      <c r="T2634" s="6" t="e">
        <v>#N/A</v>
      </c>
      <c r="W2634" s="23" t="e">
        <f>VLOOKUP(F2634,'[1]AM Report'!$C:$L,10,FALSE)</f>
        <v>#N/A</v>
      </c>
      <c r="X2634" s="6" t="str">
        <f>VLOOKUP(F2634,'[2]Master URL List'!$F:$S,12,FALSE)</f>
        <v>CWA-MOB101</v>
      </c>
      <c r="Y2634" s="6" t="str">
        <f>VLOOKUP($F2634,'[2]Master URL List'!$F:$S,13,FALSE)</f>
        <v>SUNNY LANE</v>
      </c>
      <c r="Z2634" s="6" t="str">
        <f>VLOOKUP($F2634,'[2]Master URL List'!$F:$S,14,FALSE)</f>
        <v>TREEOFBIRDS@GMAIL.COM</v>
      </c>
    </row>
    <row r="2635" spans="1:27" s="64" customFormat="1" ht="12.75" customHeight="1" x14ac:dyDescent="0.2">
      <c r="A2635" s="64" t="s">
        <v>1573</v>
      </c>
      <c r="B2635" s="64" t="s">
        <v>1576</v>
      </c>
      <c r="C2635" s="65" t="s">
        <v>1577</v>
      </c>
      <c r="D2635" s="65" t="str">
        <f t="shared" si="45"/>
        <v>SUNPROD</v>
      </c>
      <c r="E2635" s="66">
        <v>5967</v>
      </c>
      <c r="F2635" s="67" t="s">
        <v>3261</v>
      </c>
      <c r="I2635" s="64" t="s">
        <v>151</v>
      </c>
      <c r="J2635" s="64" t="s">
        <v>151</v>
      </c>
      <c r="K2635" s="64" t="s">
        <v>151</v>
      </c>
      <c r="L2635" s="64" t="s">
        <v>151</v>
      </c>
      <c r="M2635" s="64" t="s">
        <v>151</v>
      </c>
      <c r="N2635" s="6"/>
      <c r="O2635" s="64" t="s">
        <v>3900</v>
      </c>
      <c r="P2635" s="9"/>
      <c r="Q2635" s="9"/>
      <c r="R2635" s="64" t="s">
        <v>3260</v>
      </c>
      <c r="S2635" s="64" t="e">
        <v>#N/A</v>
      </c>
      <c r="T2635" s="64" t="e">
        <v>#N/A</v>
      </c>
      <c r="U2635" s="6"/>
      <c r="W2635" s="23" t="e">
        <f>VLOOKUP(F2635,'[1]AM Report'!$C:$L,10,FALSE)</f>
        <v>#N/A</v>
      </c>
      <c r="X2635" s="6" t="str">
        <f>VLOOKUP(F2635,'[2]Master URL List'!$F:$S,12,FALSE)</f>
        <v>CWA-MCCSPA</v>
      </c>
      <c r="Y2635" s="6" t="str">
        <f>VLOOKUP($F2635,'[2]Master URL List'!$F:$S,13,FALSE)</f>
        <v>IZABELLA</v>
      </c>
      <c r="Z2635" s="6" t="str">
        <f>VLOOKUP($F2635,'[2]Master URL List'!$F:$S,14,FALSE)</f>
        <v>IZABELLA@SUMMERDALE.COM</v>
      </c>
      <c r="AA2635" s="6"/>
    </row>
    <row r="2636" spans="1:27" s="6" customFormat="1" ht="12.75" customHeight="1" x14ac:dyDescent="0.2">
      <c r="A2636" s="6" t="s">
        <v>3264</v>
      </c>
      <c r="B2636" s="6" t="s">
        <v>3257</v>
      </c>
      <c r="C2636" s="5" t="s">
        <v>3263</v>
      </c>
      <c r="D2636" s="5" t="str">
        <f t="shared" si="45"/>
        <v>AHXBILL.COM</v>
      </c>
      <c r="E2636" s="17">
        <v>5967</v>
      </c>
      <c r="F2636" s="16" t="s">
        <v>3262</v>
      </c>
      <c r="H2636" s="7"/>
      <c r="I2636" s="7" t="s">
        <v>151</v>
      </c>
      <c r="J2636" s="7" t="s">
        <v>151</v>
      </c>
      <c r="K2636" s="7" t="s">
        <v>151</v>
      </c>
      <c r="L2636" s="7" t="s">
        <v>151</v>
      </c>
      <c r="M2636" s="7" t="s">
        <v>151</v>
      </c>
      <c r="O2636" s="6" t="s">
        <v>3899</v>
      </c>
      <c r="P2636" s="9"/>
      <c r="Q2636" s="9"/>
      <c r="R2636" s="6" t="s">
        <v>1748</v>
      </c>
      <c r="S2636" s="6" t="e">
        <v>#N/A</v>
      </c>
      <c r="T2636" s="6" t="e">
        <v>#N/A</v>
      </c>
      <c r="W2636" s="23" t="e">
        <f>VLOOKUP(F2636,'[1]AM Report'!$C:$L,10,FALSE)</f>
        <v>#N/A</v>
      </c>
      <c r="X2636" s="6" t="str">
        <f>VLOOKUP(F2636,'[2]Master URL List'!$F:$S,12,FALSE)</f>
        <v>CWA-MOB101</v>
      </c>
      <c r="Y2636" s="6" t="str">
        <f>VLOOKUP($F2636,'[2]Master URL List'!$F:$S,13,FALSE)</f>
        <v>MATTHEW</v>
      </c>
      <c r="Z2636" s="6" t="str">
        <f>VLOOKUP($F2636,'[2]Master URL List'!$F:$S,14,FALSE)</f>
        <v>TWENTY1PROD@GMAIL.COM</v>
      </c>
    </row>
    <row r="2637" spans="1:27" s="64" customFormat="1" ht="12.75" customHeight="1" x14ac:dyDescent="0.2">
      <c r="A2637" s="64" t="s">
        <v>3267</v>
      </c>
      <c r="B2637" s="64" t="s">
        <v>3266</v>
      </c>
      <c r="C2637" s="65" t="s">
        <v>3266</v>
      </c>
      <c r="D2637" s="65" t="str">
        <f t="shared" si="45"/>
        <v>UPLOAD STUDIOS LLC</v>
      </c>
      <c r="E2637" s="66">
        <v>5967</v>
      </c>
      <c r="F2637" s="67" t="s">
        <v>3265</v>
      </c>
      <c r="I2637" s="64" t="s">
        <v>151</v>
      </c>
      <c r="J2637" s="64" t="s">
        <v>151</v>
      </c>
      <c r="K2637" s="64" t="s">
        <v>151</v>
      </c>
      <c r="L2637" s="64" t="s">
        <v>151</v>
      </c>
      <c r="M2637" s="64" t="s">
        <v>151</v>
      </c>
      <c r="N2637" s="6" t="s">
        <v>4054</v>
      </c>
      <c r="O2637" s="64" t="s">
        <v>3965</v>
      </c>
      <c r="P2637" s="9" t="s">
        <v>3903</v>
      </c>
      <c r="Q2637" s="9"/>
      <c r="R2637" s="64" t="s">
        <v>1748</v>
      </c>
      <c r="S2637" s="64" t="e">
        <v>#N/A</v>
      </c>
      <c r="T2637" s="64" t="e">
        <v>#N/A</v>
      </c>
      <c r="U2637" s="6"/>
      <c r="W2637" s="23" t="e">
        <f>VLOOKUP(F2637,'[1]AM Report'!$C:$L,10,FALSE)</f>
        <v>#N/A</v>
      </c>
      <c r="X2637" s="6" t="str">
        <f>VLOOKUP(F2637,'[2]Master URL List'!$F:$S,12,FALSE)</f>
        <v>CWA-MOB101</v>
      </c>
      <c r="Y2637" s="6" t="str">
        <f>VLOOKUP($F2637,'[2]Master URL List'!$F:$S,13,FALSE)</f>
        <v>WILLIAM HEIMAN</v>
      </c>
      <c r="Z2637" s="6" t="str">
        <f>VLOOKUP($F2637,'[2]Master URL List'!$F:$S,14,FALSE)</f>
        <v>billyheiman@gmail.com</v>
      </c>
      <c r="AA2637" s="6"/>
    </row>
    <row r="2638" spans="1:27" s="64" customFormat="1" ht="12.75" customHeight="1" x14ac:dyDescent="0.2">
      <c r="A2638" s="64" t="s">
        <v>3271</v>
      </c>
      <c r="B2638" s="64" t="s">
        <v>3268</v>
      </c>
      <c r="C2638" s="65" t="s">
        <v>3270</v>
      </c>
      <c r="D2638" s="65" t="str">
        <f t="shared" si="45"/>
        <v>HOLOFILMS</v>
      </c>
      <c r="E2638" s="66">
        <v>5967</v>
      </c>
      <c r="F2638" s="67" t="s">
        <v>3269</v>
      </c>
      <c r="I2638" s="64" t="s">
        <v>151</v>
      </c>
      <c r="J2638" s="64" t="s">
        <v>151</v>
      </c>
      <c r="K2638" s="64" t="s">
        <v>151</v>
      </c>
      <c r="L2638" s="64" t="s">
        <v>151</v>
      </c>
      <c r="M2638" s="64" t="s">
        <v>151</v>
      </c>
      <c r="N2638" s="6"/>
      <c r="O2638" s="64" t="s">
        <v>3899</v>
      </c>
      <c r="P2638" s="9"/>
      <c r="Q2638" s="9"/>
      <c r="R2638" s="64" t="s">
        <v>1748</v>
      </c>
      <c r="S2638" s="64" t="e">
        <v>#N/A</v>
      </c>
      <c r="T2638" s="64" t="e">
        <v>#N/A</v>
      </c>
      <c r="U2638" s="6"/>
      <c r="W2638" s="23" t="e">
        <f>VLOOKUP(F2638,'[1]AM Report'!$C:$L,10,FALSE)</f>
        <v>#N/A</v>
      </c>
      <c r="X2638" s="6" t="str">
        <f>VLOOKUP(F2638,'[2]Master URL List'!$F:$S,12,FALSE)</f>
        <v>CWA-MOB101</v>
      </c>
      <c r="Y2638" s="6" t="str">
        <f>VLOOKUP($F2638,'[2]Master URL List'!$F:$S,13,FALSE)</f>
        <v>LINDA MOORE</v>
      </c>
      <c r="Z2638" s="6" t="str">
        <f>VLOOKUP($F2638,'[2]Master URL List'!$F:$S,14,FALSE)</f>
        <v>lindam@utherverse.com</v>
      </c>
      <c r="AA2638" s="6"/>
    </row>
    <row r="2639" spans="1:27" s="64" customFormat="1" ht="12.75" customHeight="1" x14ac:dyDescent="0.2">
      <c r="A2639" s="64" t="s">
        <v>3277</v>
      </c>
      <c r="B2639" s="64" t="s">
        <v>3273</v>
      </c>
      <c r="C2639" s="65" t="s">
        <v>3274</v>
      </c>
      <c r="D2639" s="65" t="str">
        <f t="shared" si="45"/>
        <v>TPCS.ME</v>
      </c>
      <c r="E2639" s="66">
        <v>5967</v>
      </c>
      <c r="F2639" s="67" t="s">
        <v>3272</v>
      </c>
      <c r="I2639" s="64" t="s">
        <v>151</v>
      </c>
      <c r="J2639" s="64" t="s">
        <v>151</v>
      </c>
      <c r="K2639" s="64" t="s">
        <v>151</v>
      </c>
      <c r="L2639" s="64" t="s">
        <v>151</v>
      </c>
      <c r="M2639" s="64" t="s">
        <v>151</v>
      </c>
      <c r="N2639" s="6"/>
      <c r="O2639" s="64" t="s">
        <v>3899</v>
      </c>
      <c r="P2639" s="9"/>
      <c r="Q2639" s="9"/>
      <c r="R2639" s="64" t="s">
        <v>1748</v>
      </c>
      <c r="S2639" s="64" t="e">
        <v>#N/A</v>
      </c>
      <c r="T2639" s="64" t="e">
        <v>#N/A</v>
      </c>
      <c r="U2639" s="6"/>
      <c r="W2639" s="23" t="e">
        <f>VLOOKUP(F2639,'[1]AM Report'!$C:$L,10,FALSE)</f>
        <v>#N/A</v>
      </c>
      <c r="X2639" s="6" t="str">
        <f>VLOOKUP(F2639,'[2]Master URL List'!$F:$S,12,FALSE)</f>
        <v>CWA-MOB101</v>
      </c>
      <c r="Y2639" s="6" t="str">
        <f>VLOOKUP($F2639,'[2]Master URL List'!$F:$S,13,FALSE)</f>
        <v>QUINN VAVERKA</v>
      </c>
      <c r="Z2639" s="6" t="str">
        <f>VLOOKUP($F2639,'[2]Master URL List'!$F:$S,14,FALSE)</f>
        <v>QUINNV22@GMAIL.COM</v>
      </c>
      <c r="AA2639" s="6"/>
    </row>
    <row r="2640" spans="1:27" s="6" customFormat="1" ht="12.75" customHeight="1" x14ac:dyDescent="0.2">
      <c r="A2640" s="6" t="s">
        <v>3276</v>
      </c>
      <c r="B2640" s="6" t="s">
        <v>3273</v>
      </c>
      <c r="C2640" s="5" t="s">
        <v>3278</v>
      </c>
      <c r="D2640" s="5" t="str">
        <f t="shared" si="45"/>
        <v>21CS.ME</v>
      </c>
      <c r="E2640" s="17">
        <v>5967</v>
      </c>
      <c r="F2640" s="16" t="s">
        <v>3279</v>
      </c>
      <c r="H2640" s="7"/>
      <c r="I2640" s="7" t="s">
        <v>151</v>
      </c>
      <c r="J2640" s="7" t="s">
        <v>151</v>
      </c>
      <c r="K2640" s="7" t="s">
        <v>151</v>
      </c>
      <c r="L2640" s="7" t="s">
        <v>151</v>
      </c>
      <c r="M2640" s="7" t="s">
        <v>151</v>
      </c>
      <c r="O2640" s="6" t="s">
        <v>3899</v>
      </c>
      <c r="P2640" s="9"/>
      <c r="Q2640" s="9"/>
      <c r="R2640" s="6" t="s">
        <v>1748</v>
      </c>
      <c r="S2640" s="6" t="e">
        <v>#N/A</v>
      </c>
      <c r="T2640" s="6" t="e">
        <v>#N/A</v>
      </c>
      <c r="W2640" s="23" t="e">
        <f>VLOOKUP(F2640,'[1]AM Report'!$C:$L,10,FALSE)</f>
        <v>#N/A</v>
      </c>
      <c r="X2640" s="6" t="str">
        <f>VLOOKUP(F2640,'[2]Master URL List'!$F:$S,12,FALSE)</f>
        <v>CWA-MOB101</v>
      </c>
      <c r="Y2640" s="6" t="str">
        <f>VLOOKUP($F2640,'[2]Master URL List'!$F:$S,13,FALSE)</f>
        <v>QUINN VAVERKA</v>
      </c>
      <c r="Z2640" s="6" t="str">
        <f>VLOOKUP($F2640,'[2]Master URL List'!$F:$S,14,FALSE)</f>
        <v>QUINNV22@GMAIL.COM</v>
      </c>
    </row>
    <row r="2641" spans="1:27" s="6" customFormat="1" ht="12.75" customHeight="1" x14ac:dyDescent="0.2">
      <c r="A2641" s="6" t="s">
        <v>3275</v>
      </c>
      <c r="B2641" s="6" t="s">
        <v>3273</v>
      </c>
      <c r="C2641" s="5" t="s">
        <v>3281</v>
      </c>
      <c r="D2641" s="5" t="str">
        <f t="shared" si="45"/>
        <v>MXCS.CO</v>
      </c>
      <c r="E2641" s="17">
        <v>5967</v>
      </c>
      <c r="F2641" s="16" t="s">
        <v>3280</v>
      </c>
      <c r="H2641" s="7"/>
      <c r="I2641" s="7" t="s">
        <v>151</v>
      </c>
      <c r="J2641" s="7" t="s">
        <v>151</v>
      </c>
      <c r="K2641" s="7" t="s">
        <v>151</v>
      </c>
      <c r="L2641" s="7" t="s">
        <v>151</v>
      </c>
      <c r="M2641" s="7" t="s">
        <v>151</v>
      </c>
      <c r="O2641" s="6" t="s">
        <v>3899</v>
      </c>
      <c r="P2641" s="9"/>
      <c r="Q2641" s="9"/>
      <c r="R2641" s="6" t="s">
        <v>1748</v>
      </c>
      <c r="S2641" s="6" t="e">
        <v>#N/A</v>
      </c>
      <c r="T2641" s="6" t="e">
        <v>#N/A</v>
      </c>
      <c r="W2641" s="23" t="e">
        <f>VLOOKUP(F2641,'[1]AM Report'!$C:$L,10,FALSE)</f>
        <v>#N/A</v>
      </c>
      <c r="X2641" s="6" t="str">
        <f>VLOOKUP(F2641,'[2]Master URL List'!$F:$S,12,FALSE)</f>
        <v>CWA-MOB101</v>
      </c>
      <c r="Y2641" s="6" t="str">
        <f>VLOOKUP($F2641,'[2]Master URL List'!$F:$S,13,FALSE)</f>
        <v>QUINN VAVERKA</v>
      </c>
      <c r="Z2641" s="6" t="str">
        <f>VLOOKUP($F2641,'[2]Master URL List'!$F:$S,14,FALSE)</f>
        <v>QUINNV22@GMAIL.COM</v>
      </c>
    </row>
    <row r="2642" spans="1:27" s="6" customFormat="1" ht="12.75" customHeight="1" x14ac:dyDescent="0.2">
      <c r="A2642" s="6" t="s">
        <v>3284</v>
      </c>
      <c r="B2642" s="6" t="s">
        <v>3273</v>
      </c>
      <c r="C2642" s="5" t="s">
        <v>3282</v>
      </c>
      <c r="D2642" s="5" t="str">
        <f t="shared" si="45"/>
        <v>TGCS.ME</v>
      </c>
      <c r="E2642" s="17">
        <v>5967</v>
      </c>
      <c r="F2642" s="16" t="s">
        <v>3283</v>
      </c>
      <c r="H2642" s="7"/>
      <c r="I2642" s="7" t="s">
        <v>151</v>
      </c>
      <c r="J2642" s="7" t="s">
        <v>151</v>
      </c>
      <c r="K2642" s="7" t="s">
        <v>151</v>
      </c>
      <c r="L2642" s="7" t="s">
        <v>151</v>
      </c>
      <c r="M2642" s="7" t="s">
        <v>151</v>
      </c>
      <c r="O2642" s="6" t="s">
        <v>3899</v>
      </c>
      <c r="P2642" s="9"/>
      <c r="Q2642" s="9"/>
      <c r="R2642" s="6" t="s">
        <v>1748</v>
      </c>
      <c r="S2642" s="6" t="e">
        <v>#N/A</v>
      </c>
      <c r="T2642" s="6" t="e">
        <v>#N/A</v>
      </c>
      <c r="W2642" s="23" t="e">
        <f>VLOOKUP(F2642,'[1]AM Report'!$C:$L,10,FALSE)</f>
        <v>#N/A</v>
      </c>
      <c r="X2642" s="6" t="str">
        <f>VLOOKUP(F2642,'[2]Master URL List'!$F:$S,12,FALSE)</f>
        <v>CWA-MOB101</v>
      </c>
      <c r="Y2642" s="6" t="str">
        <f>VLOOKUP($F2642,'[2]Master URL List'!$F:$S,13,FALSE)</f>
        <v>QUINN VAVERKA</v>
      </c>
      <c r="Z2642" s="6" t="str">
        <f>VLOOKUP($F2642,'[2]Master URL List'!$F:$S,14,FALSE)</f>
        <v>QUINNV22@GMAIL.COM</v>
      </c>
    </row>
    <row r="2643" spans="1:27" s="64" customFormat="1" ht="12.75" customHeight="1" x14ac:dyDescent="0.2">
      <c r="A2643" s="64" t="s">
        <v>3287</v>
      </c>
      <c r="B2643" s="64" t="s">
        <v>3273</v>
      </c>
      <c r="C2643" s="65" t="s">
        <v>3286</v>
      </c>
      <c r="D2643" s="65" t="str">
        <f t="shared" si="45"/>
        <v>TLCS.ME</v>
      </c>
      <c r="E2643" s="66">
        <v>5967</v>
      </c>
      <c r="F2643" s="67" t="s">
        <v>3285</v>
      </c>
      <c r="I2643" s="64" t="s">
        <v>151</v>
      </c>
      <c r="J2643" s="64" t="s">
        <v>151</v>
      </c>
      <c r="K2643" s="64" t="s">
        <v>151</v>
      </c>
      <c r="L2643" s="64" t="s">
        <v>151</v>
      </c>
      <c r="M2643" s="64" t="s">
        <v>151</v>
      </c>
      <c r="N2643" s="6"/>
      <c r="O2643" s="64" t="s">
        <v>3899</v>
      </c>
      <c r="P2643" s="9"/>
      <c r="Q2643" s="9"/>
      <c r="R2643" s="64" t="s">
        <v>1748</v>
      </c>
      <c r="S2643" s="64" t="e">
        <v>#N/A</v>
      </c>
      <c r="T2643" s="64" t="e">
        <v>#N/A</v>
      </c>
      <c r="U2643" s="6"/>
      <c r="W2643" s="23" t="e">
        <f>VLOOKUP(F2643,'[1]AM Report'!$C:$L,10,FALSE)</f>
        <v>#N/A</v>
      </c>
      <c r="X2643" s="6" t="str">
        <f>VLOOKUP(F2643,'[2]Master URL List'!$F:$S,12,FALSE)</f>
        <v>CWA-MOB101</v>
      </c>
      <c r="Y2643" s="6" t="str">
        <f>VLOOKUP($F2643,'[2]Master URL List'!$F:$S,13,FALSE)</f>
        <v>QUINN VAVERKA</v>
      </c>
      <c r="Z2643" s="6" t="str">
        <f>VLOOKUP($F2643,'[2]Master URL List'!$F:$S,14,FALSE)</f>
        <v>QUINNV22@GMAIL.COM</v>
      </c>
      <c r="AA2643" s="6"/>
    </row>
    <row r="2644" spans="1:27" s="6" customFormat="1" ht="12.75" customHeight="1" x14ac:dyDescent="0.2">
      <c r="A2644" s="6" t="s">
        <v>3290</v>
      </c>
      <c r="B2644" s="6" t="s">
        <v>3289</v>
      </c>
      <c r="C2644" s="5" t="s">
        <v>3289</v>
      </c>
      <c r="D2644" s="5" t="str">
        <f t="shared" ref="D2644:D2707" si="46">C2644</f>
        <v>VERIFIED BILLING INC</v>
      </c>
      <c r="E2644" s="17">
        <v>5967</v>
      </c>
      <c r="F2644" s="16" t="s">
        <v>3288</v>
      </c>
      <c r="H2644" s="7"/>
      <c r="I2644" s="7" t="s">
        <v>151</v>
      </c>
      <c r="J2644" s="7" t="s">
        <v>151</v>
      </c>
      <c r="K2644" s="7" t="s">
        <v>151</v>
      </c>
      <c r="L2644" s="7" t="s">
        <v>151</v>
      </c>
      <c r="M2644" s="7" t="s">
        <v>151</v>
      </c>
      <c r="O2644" s="6" t="s">
        <v>3899</v>
      </c>
      <c r="P2644" s="9"/>
      <c r="Q2644" s="9"/>
      <c r="R2644" s="6" t="s">
        <v>1748</v>
      </c>
      <c r="S2644" s="6" t="e">
        <v>#N/A</v>
      </c>
      <c r="T2644" s="6" t="e">
        <v>#N/A</v>
      </c>
      <c r="W2644" s="23" t="e">
        <f>VLOOKUP(F2644,'[1]AM Report'!$C:$L,10,FALSE)</f>
        <v>#N/A</v>
      </c>
      <c r="X2644" s="6" t="str">
        <f>VLOOKUP(F2644,'[2]Master URL List'!$F:$S,12,FALSE)</f>
        <v>CWA-MOB101</v>
      </c>
      <c r="Y2644" s="6" t="str">
        <f>VLOOKUP($F2644,'[2]Master URL List'!$F:$S,13,FALSE)</f>
        <v>MIKE ALMEIDA</v>
      </c>
      <c r="Z2644" s="6" t="str">
        <f>VLOOKUP($F2644,'[2]Master URL List'!$F:$S,14,FALSE)</f>
        <v>support@verifiedbilling.com</v>
      </c>
    </row>
    <row r="2645" spans="1:27" s="6" customFormat="1" ht="12.75" customHeight="1" x14ac:dyDescent="0.2">
      <c r="A2645" s="6" t="s">
        <v>3291</v>
      </c>
      <c r="B2645" s="6" t="s">
        <v>3289</v>
      </c>
      <c r="C2645" s="5" t="s">
        <v>3289</v>
      </c>
      <c r="D2645" s="5" t="str">
        <f t="shared" si="46"/>
        <v>VERIFIED BILLING INC</v>
      </c>
      <c r="E2645" s="17">
        <v>5967</v>
      </c>
      <c r="F2645" s="16" t="s">
        <v>3292</v>
      </c>
      <c r="H2645" s="7"/>
      <c r="I2645" s="7" t="s">
        <v>151</v>
      </c>
      <c r="J2645" s="7" t="s">
        <v>151</v>
      </c>
      <c r="K2645" s="7" t="s">
        <v>151</v>
      </c>
      <c r="L2645" s="7" t="s">
        <v>151</v>
      </c>
      <c r="M2645" s="7" t="s">
        <v>151</v>
      </c>
      <c r="O2645" s="6" t="s">
        <v>3899</v>
      </c>
      <c r="P2645" s="9"/>
      <c r="Q2645" s="9"/>
      <c r="R2645" s="6" t="s">
        <v>1748</v>
      </c>
      <c r="S2645" s="6" t="e">
        <v>#N/A</v>
      </c>
      <c r="T2645" s="6" t="e">
        <v>#N/A</v>
      </c>
      <c r="W2645" s="23" t="e">
        <f>VLOOKUP(F2645,'[1]AM Report'!$C:$L,10,FALSE)</f>
        <v>#N/A</v>
      </c>
      <c r="X2645" s="6" t="str">
        <f>VLOOKUP(F2645,'[2]Master URL List'!$F:$S,12,FALSE)</f>
        <v>CWA-MOB101</v>
      </c>
      <c r="Y2645" s="6" t="str">
        <f>VLOOKUP($F2645,'[2]Master URL List'!$F:$S,13,FALSE)</f>
        <v>MIKE ALMEIDA</v>
      </c>
      <c r="Z2645" s="6" t="str">
        <f>VLOOKUP($F2645,'[2]Master URL List'!$F:$S,14,FALSE)</f>
        <v>SUPPORT@VERIFIEDBILLINGSERVICES.COM</v>
      </c>
    </row>
    <row r="2646" spans="1:27" s="6" customFormat="1" ht="12.75" customHeight="1" x14ac:dyDescent="0.2">
      <c r="A2646" s="6" t="s">
        <v>3296</v>
      </c>
      <c r="B2646" s="6" t="s">
        <v>3294</v>
      </c>
      <c r="C2646" s="5" t="s">
        <v>3295</v>
      </c>
      <c r="D2646" s="5" t="str">
        <f t="shared" si="46"/>
        <v>SPBILL.COM</v>
      </c>
      <c r="E2646" s="17">
        <v>5967</v>
      </c>
      <c r="F2646" s="16" t="s">
        <v>3293</v>
      </c>
      <c r="H2646" s="7"/>
      <c r="I2646" s="7" t="s">
        <v>151</v>
      </c>
      <c r="J2646" s="7" t="s">
        <v>151</v>
      </c>
      <c r="K2646" s="7" t="s">
        <v>151</v>
      </c>
      <c r="L2646" s="7" t="s">
        <v>151</v>
      </c>
      <c r="M2646" s="7" t="s">
        <v>151</v>
      </c>
      <c r="O2646" s="6" t="s">
        <v>3899</v>
      </c>
      <c r="P2646" s="9"/>
      <c r="Q2646" s="9"/>
      <c r="R2646" s="6" t="s">
        <v>1748</v>
      </c>
      <c r="S2646" s="6" t="e">
        <v>#N/A</v>
      </c>
      <c r="T2646" s="6" t="e">
        <v>#N/A</v>
      </c>
      <c r="W2646" s="23" t="e">
        <f>VLOOKUP(F2646,'[1]AM Report'!$C:$L,10,FALSE)</f>
        <v>#N/A</v>
      </c>
      <c r="X2646" s="6" t="str">
        <f>VLOOKUP(F2646,'[2]Master URL List'!$F:$S,12,FALSE)</f>
        <v>CWA-MOB101</v>
      </c>
      <c r="Y2646" s="6" t="str">
        <f>VLOOKUP($F2646,'[2]Master URL List'!$F:$S,13,FALSE)</f>
        <v>VINCENT ENLUND</v>
      </c>
      <c r="Z2646" s="6" t="str">
        <f>VLOOKUP($F2646,'[2]Master URL List'!$F:$S,14,FALSE)</f>
        <v>vindlerllc@gmail.com</v>
      </c>
    </row>
    <row r="2647" spans="1:27" s="64" customFormat="1" ht="12.75" customHeight="1" x14ac:dyDescent="0.2">
      <c r="A2647" s="64" t="s">
        <v>3300</v>
      </c>
      <c r="B2647" s="64" t="s">
        <v>3298</v>
      </c>
      <c r="C2647" s="65" t="s">
        <v>3299</v>
      </c>
      <c r="D2647" s="65" t="str">
        <f t="shared" si="46"/>
        <v>VW-BILL.COM</v>
      </c>
      <c r="E2647" s="66">
        <v>5967</v>
      </c>
      <c r="F2647" s="67" t="s">
        <v>3297</v>
      </c>
      <c r="I2647" s="64" t="s">
        <v>151</v>
      </c>
      <c r="J2647" s="64" t="s">
        <v>151</v>
      </c>
      <c r="K2647" s="64" t="s">
        <v>151</v>
      </c>
      <c r="L2647" s="64" t="s">
        <v>151</v>
      </c>
      <c r="M2647" s="64" t="s">
        <v>151</v>
      </c>
      <c r="N2647" s="6"/>
      <c r="O2647" s="64" t="s">
        <v>3899</v>
      </c>
      <c r="P2647" s="9"/>
      <c r="Q2647" s="9"/>
      <c r="R2647" s="64" t="s">
        <v>1747</v>
      </c>
      <c r="S2647" s="64" t="e">
        <v>#N/A</v>
      </c>
      <c r="T2647" s="64" t="e">
        <v>#N/A</v>
      </c>
      <c r="U2647" s="6"/>
      <c r="W2647" s="23" t="e">
        <f>VLOOKUP(F2647,'[1]AM Report'!$C:$L,10,FALSE)</f>
        <v>#N/A</v>
      </c>
      <c r="X2647" s="6" t="str">
        <f>VLOOKUP(F2647,'[2]Master URL List'!$F:$S,12,FALSE)</f>
        <v>CWA-JP101</v>
      </c>
      <c r="Y2647" s="6" t="str">
        <f>VLOOKUP($F2647,'[2]Master URL List'!$F:$S,13,FALSE)</f>
        <v>GUISEPPE</v>
      </c>
      <c r="Z2647" s="6" t="str">
        <f>VLOOKUP($F2647,'[2]Master URL List'!$F:$S,14,FALSE)</f>
        <v>support@virtualworld-llc.com</v>
      </c>
      <c r="AA2647" s="6"/>
    </row>
    <row r="2648" spans="1:27" s="6" customFormat="1" ht="12.75" customHeight="1" x14ac:dyDescent="0.2">
      <c r="A2648" s="6" t="s">
        <v>3304</v>
      </c>
      <c r="B2648" s="6" t="s">
        <v>3302</v>
      </c>
      <c r="C2648" s="5" t="s">
        <v>3303</v>
      </c>
      <c r="D2648" s="5" t="str">
        <f t="shared" si="46"/>
        <v>VS3.COMKA@VS3.COM</v>
      </c>
      <c r="E2648" s="17">
        <v>5967</v>
      </c>
      <c r="F2648" s="16" t="s">
        <v>3301</v>
      </c>
      <c r="G2648" s="39" t="s">
        <v>4451</v>
      </c>
      <c r="H2648" s="51" t="s">
        <v>4452</v>
      </c>
      <c r="I2648" s="7" t="s">
        <v>151</v>
      </c>
      <c r="J2648" s="7" t="s">
        <v>151</v>
      </c>
      <c r="K2648" s="7" t="s">
        <v>151</v>
      </c>
      <c r="L2648" s="7" t="s">
        <v>151</v>
      </c>
      <c r="M2648" s="7" t="s">
        <v>151</v>
      </c>
      <c r="O2648" s="6" t="s">
        <v>3901</v>
      </c>
      <c r="P2648" s="9"/>
      <c r="Q2648" s="9"/>
      <c r="R2648" s="6" t="s">
        <v>1744</v>
      </c>
      <c r="S2648" s="6" t="e">
        <v>#N/A</v>
      </c>
      <c r="T2648" s="6" t="e">
        <v>#N/A</v>
      </c>
      <c r="W2648" s="23" t="e">
        <f>VLOOKUP(F2648,'[1]AM Report'!$C:$L,10,FALSE)</f>
        <v>#N/A</v>
      </c>
      <c r="X2648" s="6" t="str">
        <f>VLOOKUP(F2648,'[2]Master URL List'!$F:$S,12,FALSE)</f>
        <v>CWA-LCS101</v>
      </c>
      <c r="Y2648" s="6" t="str">
        <f>VLOOKUP($F2648,'[2]Master URL List'!$F:$S,13,FALSE)</f>
        <v>BRAD ESTES</v>
      </c>
      <c r="Z2648" s="6" t="str">
        <f>VLOOKUP($F2648,'[2]Master URL List'!$F:$S,14,FALSE)</f>
        <v>lisa.ketrick@vsmedia.com</v>
      </c>
    </row>
    <row r="2649" spans="1:27" s="6" customFormat="1" ht="12.75" customHeight="1" x14ac:dyDescent="0.2">
      <c r="A2649" s="6" t="s">
        <v>3304</v>
      </c>
      <c r="B2649" s="6" t="s">
        <v>3302</v>
      </c>
      <c r="C2649" s="5" t="s">
        <v>3306</v>
      </c>
      <c r="D2649" s="5" t="str">
        <f t="shared" si="46"/>
        <v>VS3.COMKB@VS3.COM</v>
      </c>
      <c r="E2649" s="17">
        <v>5967</v>
      </c>
      <c r="F2649" s="16" t="s">
        <v>3305</v>
      </c>
      <c r="G2649" s="39" t="s">
        <v>4451</v>
      </c>
      <c r="H2649" s="51" t="s">
        <v>4452</v>
      </c>
      <c r="I2649" s="7" t="s">
        <v>151</v>
      </c>
      <c r="J2649" s="7" t="s">
        <v>151</v>
      </c>
      <c r="K2649" s="7" t="s">
        <v>151</v>
      </c>
      <c r="L2649" s="7" t="s">
        <v>151</v>
      </c>
      <c r="M2649" s="7" t="s">
        <v>151</v>
      </c>
      <c r="O2649" s="6" t="s">
        <v>3901</v>
      </c>
      <c r="P2649" s="9"/>
      <c r="Q2649" s="9"/>
      <c r="R2649" s="6" t="s">
        <v>1744</v>
      </c>
      <c r="S2649" s="6" t="e">
        <v>#N/A</v>
      </c>
      <c r="T2649" s="6" t="e">
        <v>#N/A</v>
      </c>
      <c r="W2649" s="23" t="e">
        <f>VLOOKUP(F2649,'[1]AM Report'!$C:$L,10,FALSE)</f>
        <v>#N/A</v>
      </c>
      <c r="X2649" s="6" t="str">
        <f>VLOOKUP(F2649,'[2]Master URL List'!$F:$S,12,FALSE)</f>
        <v>CWA-LCS101</v>
      </c>
      <c r="Y2649" s="6" t="str">
        <f>VLOOKUP($F2649,'[2]Master URL List'!$F:$S,13,FALSE)</f>
        <v>BRAD ESTES</v>
      </c>
      <c r="Z2649" s="6" t="str">
        <f>VLOOKUP($F2649,'[2]Master URL List'!$F:$S,14,FALSE)</f>
        <v>lisa.ketrick@vsmedia.com</v>
      </c>
    </row>
    <row r="2650" spans="1:27" s="6" customFormat="1" ht="12.75" customHeight="1" x14ac:dyDescent="0.2">
      <c r="A2650" s="6" t="s">
        <v>3304</v>
      </c>
      <c r="B2650" s="6" t="s">
        <v>3302</v>
      </c>
      <c r="C2650" s="5" t="s">
        <v>3309</v>
      </c>
      <c r="D2650" s="5" t="str">
        <f t="shared" si="46"/>
        <v>VS3.COMKC@VS3.COM</v>
      </c>
      <c r="E2650" s="17">
        <v>5967</v>
      </c>
      <c r="F2650" s="16" t="s">
        <v>3307</v>
      </c>
      <c r="G2650" s="39" t="s">
        <v>4451</v>
      </c>
      <c r="H2650" s="51" t="s">
        <v>4452</v>
      </c>
      <c r="I2650" s="7" t="s">
        <v>151</v>
      </c>
      <c r="J2650" s="7" t="s">
        <v>151</v>
      </c>
      <c r="K2650" s="7" t="s">
        <v>151</v>
      </c>
      <c r="L2650" s="7" t="s">
        <v>151</v>
      </c>
      <c r="M2650" s="7" t="s">
        <v>151</v>
      </c>
      <c r="O2650" s="6" t="s">
        <v>3901</v>
      </c>
      <c r="P2650" s="9"/>
      <c r="Q2650" s="9"/>
      <c r="R2650" s="6" t="s">
        <v>1744</v>
      </c>
      <c r="S2650" s="6" t="e">
        <v>#N/A</v>
      </c>
      <c r="T2650" s="6" t="e">
        <v>#N/A</v>
      </c>
      <c r="W2650" s="23" t="e">
        <f>VLOOKUP(F2650,'[1]AM Report'!$C:$L,10,FALSE)</f>
        <v>#N/A</v>
      </c>
      <c r="X2650" s="6" t="str">
        <f>VLOOKUP(F2650,'[2]Master URL List'!$F:$S,12,FALSE)</f>
        <v>CWA-LCS101</v>
      </c>
      <c r="Y2650" s="6" t="str">
        <f>VLOOKUP($F2650,'[2]Master URL List'!$F:$S,13,FALSE)</f>
        <v>BRAD ESTES</v>
      </c>
      <c r="Z2650" s="6" t="str">
        <f>VLOOKUP($F2650,'[2]Master URL List'!$F:$S,14,FALSE)</f>
        <v>lisa.ketrick@vsmedia.com</v>
      </c>
    </row>
    <row r="2651" spans="1:27" s="6" customFormat="1" ht="12.75" customHeight="1" x14ac:dyDescent="0.2">
      <c r="A2651" s="6" t="s">
        <v>3304</v>
      </c>
      <c r="B2651" s="6" t="s">
        <v>3302</v>
      </c>
      <c r="C2651" s="5" t="s">
        <v>3310</v>
      </c>
      <c r="D2651" s="5" t="str">
        <f t="shared" si="46"/>
        <v>VS3.COMKD@VS3.COM</v>
      </c>
      <c r="E2651" s="17">
        <v>5967</v>
      </c>
      <c r="F2651" s="16" t="s">
        <v>3308</v>
      </c>
      <c r="G2651" s="39" t="s">
        <v>4451</v>
      </c>
      <c r="H2651" s="51" t="s">
        <v>4452</v>
      </c>
      <c r="I2651" s="7" t="s">
        <v>151</v>
      </c>
      <c r="J2651" s="7" t="s">
        <v>151</v>
      </c>
      <c r="K2651" s="7" t="s">
        <v>151</v>
      </c>
      <c r="L2651" s="7" t="s">
        <v>151</v>
      </c>
      <c r="M2651" s="7" t="s">
        <v>151</v>
      </c>
      <c r="O2651" s="6" t="s">
        <v>3901</v>
      </c>
      <c r="P2651" s="9"/>
      <c r="Q2651" s="9"/>
      <c r="R2651" s="6" t="s">
        <v>1744</v>
      </c>
      <c r="S2651" s="6" t="e">
        <v>#N/A</v>
      </c>
      <c r="T2651" s="6" t="e">
        <v>#N/A</v>
      </c>
      <c r="W2651" s="23" t="e">
        <f>VLOOKUP(F2651,'[1]AM Report'!$C:$L,10,FALSE)</f>
        <v>#N/A</v>
      </c>
      <c r="X2651" s="6" t="str">
        <f>VLOOKUP(F2651,'[2]Master URL List'!$F:$S,12,FALSE)</f>
        <v>CWA-LCS101</v>
      </c>
      <c r="Y2651" s="6" t="str">
        <f>VLOOKUP($F2651,'[2]Master URL List'!$F:$S,13,FALSE)</f>
        <v>BRAD ESTES</v>
      </c>
      <c r="Z2651" s="6" t="str">
        <f>VLOOKUP($F2651,'[2]Master URL List'!$F:$S,14,FALSE)</f>
        <v>lisa.ketrick@vsmedia.com</v>
      </c>
    </row>
    <row r="2652" spans="1:27" s="64" customFormat="1" ht="12.75" customHeight="1" x14ac:dyDescent="0.2">
      <c r="A2652" s="64" t="s">
        <v>3314</v>
      </c>
      <c r="B2652" s="64" t="s">
        <v>3312</v>
      </c>
      <c r="C2652" s="65" t="s">
        <v>3313</v>
      </c>
      <c r="D2652" s="65" t="str">
        <f t="shared" si="46"/>
        <v>STREAM.ME</v>
      </c>
      <c r="E2652" s="66">
        <v>5967</v>
      </c>
      <c r="F2652" s="67" t="s">
        <v>3311</v>
      </c>
      <c r="I2652" s="64" t="s">
        <v>151</v>
      </c>
      <c r="J2652" s="64" t="s">
        <v>151</v>
      </c>
      <c r="K2652" s="64" t="s">
        <v>151</v>
      </c>
      <c r="L2652" s="64" t="s">
        <v>151</v>
      </c>
      <c r="M2652" s="64" t="s">
        <v>151</v>
      </c>
      <c r="N2652" s="6" t="s">
        <v>4038</v>
      </c>
      <c r="O2652" s="64" t="s">
        <v>3901</v>
      </c>
      <c r="P2652" s="9"/>
      <c r="Q2652" s="9"/>
      <c r="R2652" s="64" t="s">
        <v>1744</v>
      </c>
      <c r="S2652" s="64" t="e">
        <v>#N/A</v>
      </c>
      <c r="T2652" s="64" t="e">
        <v>#N/A</v>
      </c>
      <c r="U2652" s="6"/>
      <c r="W2652" s="23" t="e">
        <f>VLOOKUP(F2652,'[1]AM Report'!$C:$L,10,FALSE)</f>
        <v>#N/A</v>
      </c>
      <c r="X2652" s="6" t="str">
        <f>VLOOKUP(F2652,'[2]Master URL List'!$F:$S,12,FALSE)</f>
        <v>CWA-LCS101</v>
      </c>
      <c r="Y2652" s="6" t="str">
        <f>VLOOKUP($F2652,'[2]Master URL List'!$F:$S,13,FALSE)</f>
        <v>JENNIFER</v>
      </c>
      <c r="Z2652" s="6" t="str">
        <f>VLOOKUP($F2652,'[2]Master URL List'!$F:$S,14,FALSE)</f>
        <v>JENNIFER@VUBEOLOGY.COM</v>
      </c>
      <c r="AA2652" s="6"/>
    </row>
    <row r="2653" spans="1:27" s="64" customFormat="1" ht="12.75" customHeight="1" x14ac:dyDescent="0.2">
      <c r="A2653" s="64" t="s">
        <v>3317</v>
      </c>
      <c r="B2653" s="64" t="s">
        <v>3316</v>
      </c>
      <c r="C2653" s="64" t="s">
        <v>3316</v>
      </c>
      <c r="D2653" s="65" t="str">
        <f t="shared" si="46"/>
        <v>VUIER INC</v>
      </c>
      <c r="E2653" s="66">
        <v>5967</v>
      </c>
      <c r="F2653" s="67" t="s">
        <v>3315</v>
      </c>
      <c r="I2653" s="64" t="s">
        <v>151</v>
      </c>
      <c r="J2653" s="64" t="s">
        <v>151</v>
      </c>
      <c r="K2653" s="64" t="s">
        <v>151</v>
      </c>
      <c r="L2653" s="64" t="s">
        <v>151</v>
      </c>
      <c r="M2653" s="64" t="s">
        <v>151</v>
      </c>
      <c r="N2653" s="6" t="s">
        <v>4038</v>
      </c>
      <c r="O2653" s="64" t="s">
        <v>3901</v>
      </c>
      <c r="P2653" s="9"/>
      <c r="Q2653" s="9"/>
      <c r="R2653" s="64" t="s">
        <v>1748</v>
      </c>
      <c r="S2653" s="64" t="e">
        <v>#N/A</v>
      </c>
      <c r="T2653" s="64" t="e">
        <v>#N/A</v>
      </c>
      <c r="U2653" s="6"/>
      <c r="W2653" s="23" t="e">
        <f>VLOOKUP(F2653,'[1]AM Report'!$C:$L,10,FALSE)</f>
        <v>#N/A</v>
      </c>
      <c r="X2653" s="6" t="str">
        <f>VLOOKUP(F2653,'[2]Master URL List'!$F:$S,12,FALSE)</f>
        <v>CWA-MOB101</v>
      </c>
      <c r="Y2653" s="6" t="str">
        <f>VLOOKUP($F2653,'[2]Master URL List'!$F:$S,13,FALSE)</f>
        <v>MARK RYBARCZYK</v>
      </c>
      <c r="Z2653" s="6" t="str">
        <f>VLOOKUP($F2653,'[2]Master URL List'!$F:$S,14,FALSE)</f>
        <v>MARK@VUIER.COM</v>
      </c>
      <c r="AA2653" s="6"/>
    </row>
    <row r="2654" spans="1:27" s="6" customFormat="1" ht="12.75" customHeight="1" x14ac:dyDescent="0.2">
      <c r="A2654" s="6" t="s">
        <v>3320</v>
      </c>
      <c r="B2654" s="6" t="s">
        <v>9487</v>
      </c>
      <c r="C2654" s="5" t="s">
        <v>3319</v>
      </c>
      <c r="D2654" s="5" t="str">
        <f t="shared" si="46"/>
        <v>SUPPORT3000.COM</v>
      </c>
      <c r="E2654" s="17">
        <v>5967</v>
      </c>
      <c r="F2654" s="16" t="s">
        <v>3318</v>
      </c>
      <c r="G2654" s="63" t="s">
        <v>9513</v>
      </c>
      <c r="H2654" s="63" t="s">
        <v>9514</v>
      </c>
      <c r="I2654" s="7" t="s">
        <v>151</v>
      </c>
      <c r="J2654" s="7" t="s">
        <v>151</v>
      </c>
      <c r="K2654" s="7" t="s">
        <v>151</v>
      </c>
      <c r="L2654" s="7" t="s">
        <v>151</v>
      </c>
      <c r="M2654" s="7" t="s">
        <v>151</v>
      </c>
      <c r="O2654" s="6" t="s">
        <v>3899</v>
      </c>
      <c r="P2654" s="9"/>
      <c r="Q2654" s="9"/>
      <c r="R2654" s="6" t="s">
        <v>1747</v>
      </c>
      <c r="S2654" s="6" t="e">
        <v>#N/A</v>
      </c>
      <c r="T2654" s="6" t="e">
        <v>#N/A</v>
      </c>
      <c r="W2654" s="23" t="e">
        <f>VLOOKUP(F2654,'[1]AM Report'!$C:$L,10,FALSE)</f>
        <v>#N/A</v>
      </c>
      <c r="X2654" s="6" t="str">
        <f>VLOOKUP(F2654,'[2]Master URL List'!$F:$S,12,FALSE)</f>
        <v>CWA-JP101</v>
      </c>
      <c r="Y2654" s="6" t="str">
        <f>VLOOKUP($F2654,'[2]Master URL List'!$F:$S,13,FALSE)</f>
        <v>ANDY ALVAREZ</v>
      </c>
      <c r="Z2654" s="6" t="str">
        <f>VLOOKUP($F2654,'[2]Master URL List'!$F:$S,14,FALSE)</f>
        <v>ANDY@ENTERTEK.NET</v>
      </c>
    </row>
    <row r="2655" spans="1:27" s="6" customFormat="1" ht="12.75" customHeight="1" x14ac:dyDescent="0.2">
      <c r="A2655" s="6" t="s">
        <v>5006</v>
      </c>
      <c r="B2655" s="6" t="s">
        <v>9487</v>
      </c>
      <c r="C2655" s="5" t="s">
        <v>3319</v>
      </c>
      <c r="D2655" s="5" t="str">
        <f t="shared" si="46"/>
        <v>SUPPORT3000.COM</v>
      </c>
      <c r="E2655" s="17">
        <v>5967</v>
      </c>
      <c r="F2655" s="16" t="s">
        <v>3318</v>
      </c>
      <c r="G2655" s="63" t="s">
        <v>9511</v>
      </c>
      <c r="H2655" s="63" t="s">
        <v>9512</v>
      </c>
      <c r="I2655" s="7" t="s">
        <v>151</v>
      </c>
      <c r="J2655" s="7" t="s">
        <v>151</v>
      </c>
      <c r="K2655" s="7" t="s">
        <v>151</v>
      </c>
      <c r="L2655" s="7" t="s">
        <v>151</v>
      </c>
      <c r="M2655" s="7" t="s">
        <v>151</v>
      </c>
      <c r="O2655" s="6" t="s">
        <v>3899</v>
      </c>
      <c r="P2655" s="9"/>
      <c r="Q2655" s="9"/>
      <c r="R2655" s="6" t="s">
        <v>1747</v>
      </c>
      <c r="S2655" s="6" t="e">
        <v>#N/A</v>
      </c>
      <c r="T2655" s="6" t="e">
        <v>#N/A</v>
      </c>
      <c r="W2655" s="23" t="e">
        <f>VLOOKUP(F2655,'[1]AM Report'!$C:$L,10,FALSE)</f>
        <v>#N/A</v>
      </c>
    </row>
    <row r="2656" spans="1:27" s="6" customFormat="1" ht="12.75" customHeight="1" x14ac:dyDescent="0.2">
      <c r="A2656" s="6" t="s">
        <v>3324</v>
      </c>
      <c r="B2656" s="6" t="s">
        <v>3321</v>
      </c>
      <c r="C2656" s="5" t="s">
        <v>3323</v>
      </c>
      <c r="D2656" s="5" t="str">
        <f t="shared" si="46"/>
        <v>TRHUMPBILL.COM</v>
      </c>
      <c r="E2656" s="17">
        <v>5967</v>
      </c>
      <c r="F2656" s="16" t="s">
        <v>3322</v>
      </c>
      <c r="H2656" s="7"/>
      <c r="I2656" s="7" t="s">
        <v>151</v>
      </c>
      <c r="J2656" s="7" t="s">
        <v>151</v>
      </c>
      <c r="K2656" s="7" t="s">
        <v>151</v>
      </c>
      <c r="L2656" s="7" t="s">
        <v>151</v>
      </c>
      <c r="M2656" s="7" t="s">
        <v>151</v>
      </c>
      <c r="O2656" s="6" t="s">
        <v>3899</v>
      </c>
      <c r="P2656" s="9"/>
      <c r="Q2656" s="9"/>
      <c r="R2656" s="6" t="s">
        <v>1747</v>
      </c>
      <c r="S2656" s="6" t="e">
        <v>#N/A</v>
      </c>
      <c r="T2656" s="6" t="e">
        <v>#N/A</v>
      </c>
      <c r="W2656" s="23" t="e">
        <f>VLOOKUP(F2656,'[1]AM Report'!$C:$L,10,FALSE)</f>
        <v>#N/A</v>
      </c>
      <c r="X2656" s="6" t="str">
        <f>VLOOKUP(F2656,'[2]Master URL List'!$F:$S,12,FALSE)</f>
        <v>CWA-JP101</v>
      </c>
      <c r="Y2656" s="6" t="str">
        <f>VLOOKUP($F2656,'[2]Master URL List'!$F:$S,13,FALSE)</f>
        <v>DEMI SINA</v>
      </c>
      <c r="Z2656" s="6" t="str">
        <f>VLOOKUP($F2656,'[2]Master URL List'!$F:$S,14,FALSE)</f>
        <v>admin@trhumpbill.com</v>
      </c>
    </row>
    <row r="2657" spans="1:26" s="6" customFormat="1" ht="12.75" customHeight="1" x14ac:dyDescent="0.2">
      <c r="A2657" s="6" t="s">
        <v>3328</v>
      </c>
      <c r="B2657" s="6" t="s">
        <v>3327</v>
      </c>
      <c r="C2657" s="5" t="s">
        <v>3326</v>
      </c>
      <c r="D2657" s="5" t="str">
        <f t="shared" si="46"/>
        <v>FLOURPAY.COM</v>
      </c>
      <c r="E2657" s="17">
        <v>5967</v>
      </c>
      <c r="F2657" s="16" t="s">
        <v>3325</v>
      </c>
      <c r="H2657" s="7"/>
      <c r="I2657" s="7" t="s">
        <v>151</v>
      </c>
      <c r="J2657" s="7" t="s">
        <v>151</v>
      </c>
      <c r="K2657" s="7" t="s">
        <v>151</v>
      </c>
      <c r="L2657" s="7" t="s">
        <v>151</v>
      </c>
      <c r="M2657" s="7" t="s">
        <v>151</v>
      </c>
      <c r="O2657" s="6" t="s">
        <v>3899</v>
      </c>
      <c r="P2657" s="9"/>
      <c r="Q2657" s="9"/>
      <c r="R2657" s="6" t="s">
        <v>1748</v>
      </c>
      <c r="S2657" s="6" t="e">
        <v>#N/A</v>
      </c>
      <c r="T2657" s="6" t="e">
        <v>#N/A</v>
      </c>
      <c r="W2657" s="23" t="e">
        <f>VLOOKUP(F2657,'[1]AM Report'!$C:$L,10,FALSE)</f>
        <v>#N/A</v>
      </c>
      <c r="X2657" s="6" t="str">
        <f>VLOOKUP(F2657,'[2]Master URL List'!$F:$S,12,FALSE)</f>
        <v>CWA-MOB101</v>
      </c>
      <c r="Y2657" s="6" t="str">
        <f>VLOOKUP($F2657,'[2]Master URL List'!$F:$S,13,FALSE)</f>
        <v>ARLENE FEINMAN</v>
      </c>
      <c r="Z2657" s="6" t="str">
        <f>VLOOKUP($F2657,'[2]Master URL List'!$F:$S,14,FALSE)</f>
        <v>cs@FLOURPAY.COM</v>
      </c>
    </row>
    <row r="2658" spans="1:26" s="6" customFormat="1" ht="12.75" customHeight="1" x14ac:dyDescent="0.2">
      <c r="A2658" s="6" t="s">
        <v>3332</v>
      </c>
      <c r="B2658" s="6" t="s">
        <v>3330</v>
      </c>
      <c r="C2658" s="5" t="s">
        <v>3331</v>
      </c>
      <c r="D2658" s="5" t="str">
        <f t="shared" si="46"/>
        <v>PXHHELP.COM</v>
      </c>
      <c r="E2658" s="17">
        <v>5967</v>
      </c>
      <c r="F2658" s="16" t="s">
        <v>3329</v>
      </c>
      <c r="H2658" s="7"/>
      <c r="I2658" s="7" t="s">
        <v>151</v>
      </c>
      <c r="J2658" s="7" t="s">
        <v>151</v>
      </c>
      <c r="K2658" s="7" t="s">
        <v>151</v>
      </c>
      <c r="L2658" s="7" t="s">
        <v>151</v>
      </c>
      <c r="M2658" s="7" t="s">
        <v>151</v>
      </c>
      <c r="O2658" s="6" t="s">
        <v>3899</v>
      </c>
      <c r="P2658" s="9"/>
      <c r="Q2658" s="9"/>
      <c r="R2658" s="6" t="s">
        <v>1748</v>
      </c>
      <c r="S2658" s="6" t="e">
        <v>#N/A</v>
      </c>
      <c r="T2658" s="6" t="e">
        <v>#N/A</v>
      </c>
      <c r="W2658" s="23" t="e">
        <f>VLOOKUP(F2658,'[1]AM Report'!$C:$L,10,FALSE)</f>
        <v>#N/A</v>
      </c>
      <c r="X2658" s="6" t="str">
        <f>VLOOKUP(F2658,'[2]Master URL List'!$F:$S,12,FALSE)</f>
        <v>CWA-MOB101</v>
      </c>
      <c r="Y2658" s="6" t="str">
        <f>VLOOKUP($F2658,'[2]Master URL List'!$F:$S,13,FALSE)</f>
        <v>STEV WOJNAROWSK</v>
      </c>
      <c r="Z2658" s="6" t="str">
        <f>VLOOKUP($F2658,'[2]Master URL List'!$F:$S,14,FALSE)</f>
        <v>WOJO.MEDIA.INC@GMAIL.COM</v>
      </c>
    </row>
    <row r="2659" spans="1:26" s="6" customFormat="1" ht="12.75" customHeight="1" x14ac:dyDescent="0.2">
      <c r="A2659" s="6" t="s">
        <v>3336</v>
      </c>
      <c r="B2659" s="6" t="s">
        <v>3335</v>
      </c>
      <c r="C2659" s="5" t="s">
        <v>3334</v>
      </c>
      <c r="D2659" s="5" t="str">
        <f t="shared" si="46"/>
        <v>LPBILL.COM</v>
      </c>
      <c r="E2659" s="17">
        <v>5967</v>
      </c>
      <c r="F2659" s="16" t="s">
        <v>3333</v>
      </c>
      <c r="H2659" s="7"/>
      <c r="I2659" s="7" t="s">
        <v>151</v>
      </c>
      <c r="J2659" s="7" t="s">
        <v>151</v>
      </c>
      <c r="K2659" s="7" t="s">
        <v>151</v>
      </c>
      <c r="L2659" s="7" t="s">
        <v>151</v>
      </c>
      <c r="M2659" s="7" t="s">
        <v>151</v>
      </c>
      <c r="O2659" s="6" t="s">
        <v>3899</v>
      </c>
      <c r="P2659" s="9"/>
      <c r="Q2659" s="9"/>
      <c r="R2659" s="6" t="s">
        <v>1748</v>
      </c>
      <c r="S2659" s="6" t="e">
        <v>#N/A</v>
      </c>
      <c r="T2659" s="6" t="e">
        <v>#N/A</v>
      </c>
      <c r="W2659" s="23" t="e">
        <f>VLOOKUP(F2659,'[1]AM Report'!$C:$L,10,FALSE)</f>
        <v>#N/A</v>
      </c>
      <c r="X2659" s="6" t="str">
        <f>VLOOKUP(F2659,'[2]Master URL List'!$F:$S,12,FALSE)</f>
        <v>CWA-MOB101</v>
      </c>
      <c r="Y2659" s="6" t="str">
        <f>VLOOKUP($F2659,'[2]Master URL List'!$F:$S,13,FALSE)</f>
        <v>MATT LAROCHELLE</v>
      </c>
      <c r="Z2659" s="6" t="str">
        <f>VLOOKUP($F2659,'[2]Master URL List'!$F:$S,14,FALSE)</f>
        <v>WW.ENT.VENTURES@GMAIL.COM</v>
      </c>
    </row>
    <row r="2660" spans="1:26" s="6" customFormat="1" ht="12.75" customHeight="1" x14ac:dyDescent="0.2">
      <c r="A2660" s="6" t="s">
        <v>3340</v>
      </c>
      <c r="B2660" s="6" t="s">
        <v>3338</v>
      </c>
      <c r="C2660" s="5" t="s">
        <v>3339</v>
      </c>
      <c r="D2660" s="5" t="str">
        <f t="shared" si="46"/>
        <v>CORE500SUPPORT.COM</v>
      </c>
      <c r="E2660" s="17">
        <v>5967</v>
      </c>
      <c r="F2660" s="16" t="s">
        <v>3337</v>
      </c>
      <c r="H2660" s="7"/>
      <c r="I2660" s="7" t="s">
        <v>151</v>
      </c>
      <c r="J2660" s="7" t="s">
        <v>151</v>
      </c>
      <c r="K2660" s="7" t="s">
        <v>151</v>
      </c>
      <c r="L2660" s="7" t="s">
        <v>151</v>
      </c>
      <c r="M2660" s="7" t="s">
        <v>151</v>
      </c>
      <c r="O2660" s="6" t="s">
        <v>3899</v>
      </c>
      <c r="P2660" s="9"/>
      <c r="Q2660" s="9"/>
      <c r="R2660" s="6" t="s">
        <v>1747</v>
      </c>
      <c r="S2660" s="6" t="e">
        <v>#N/A</v>
      </c>
      <c r="T2660" s="6" t="e">
        <v>#N/A</v>
      </c>
      <c r="W2660" s="23" t="e">
        <f>VLOOKUP(F2660,'[1]AM Report'!$C:$L,10,FALSE)</f>
        <v>#N/A</v>
      </c>
      <c r="X2660" s="6" t="str">
        <f>VLOOKUP(F2660,'[2]Master URL List'!$F:$S,12,FALSE)</f>
        <v>CWA-JP101</v>
      </c>
      <c r="Y2660" s="6" t="str">
        <f>VLOOKUP($F2660,'[2]Master URL List'!$F:$S,13,FALSE)</f>
        <v>NOELIA NOLAND</v>
      </c>
      <c r="Z2660" s="6" t="str">
        <f>VLOOKUP($F2660,'[2]Master URL List'!$F:$S,14,FALSE)</f>
        <v>ZEFR.LLC@GMAIL.COM</v>
      </c>
    </row>
    <row r="2661" spans="1:26" s="6" customFormat="1" ht="12.75" customHeight="1" x14ac:dyDescent="0.2">
      <c r="A2661" s="6" t="s">
        <v>3344</v>
      </c>
      <c r="B2661" s="6" t="s">
        <v>3343</v>
      </c>
      <c r="C2661" s="5" t="s">
        <v>3342</v>
      </c>
      <c r="D2661" s="5" t="str">
        <f t="shared" si="46"/>
        <v>WESTBILL.COM</v>
      </c>
      <c r="E2661" s="17">
        <v>5967</v>
      </c>
      <c r="F2661" s="16" t="s">
        <v>3341</v>
      </c>
      <c r="H2661" s="7"/>
      <c r="I2661" s="7" t="s">
        <v>151</v>
      </c>
      <c r="J2661" s="7" t="s">
        <v>151</v>
      </c>
      <c r="K2661" s="7" t="s">
        <v>151</v>
      </c>
      <c r="L2661" s="7" t="s">
        <v>151</v>
      </c>
      <c r="M2661" s="7" t="s">
        <v>151</v>
      </c>
      <c r="O2661" s="6" t="s">
        <v>3899</v>
      </c>
      <c r="P2661" s="9"/>
      <c r="Q2661" s="9"/>
      <c r="R2661" s="6" t="s">
        <v>1747</v>
      </c>
      <c r="S2661" s="6" t="e">
        <v>#N/A</v>
      </c>
      <c r="T2661" s="6" t="e">
        <v>#N/A</v>
      </c>
      <c r="V2661" s="23">
        <v>43160</v>
      </c>
      <c r="W2661" s="23" t="e">
        <f>VLOOKUP(F2661,'[1]AM Report'!$C:$L,10,FALSE)</f>
        <v>#N/A</v>
      </c>
      <c r="X2661" s="6" t="str">
        <f>VLOOKUP(F2661,'[2]Master URL List'!$F:$S,12,FALSE)</f>
        <v>CWA-JP101</v>
      </c>
      <c r="Y2661" s="6" t="str">
        <f>VLOOKUP($F2661,'[2]Master URL List'!$F:$S,13,FALSE)</f>
        <v>KEN ABRAMOVITCH</v>
      </c>
      <c r="Z2661" s="6" t="str">
        <f>VLOOKUP($F2661,'[2]Master URL List'!$F:$S,14,FALSE)</f>
        <v>KEN@KBPROD.COM</v>
      </c>
    </row>
    <row r="2662" spans="1:26" s="6" customFormat="1" ht="12.75" customHeight="1" x14ac:dyDescent="0.2">
      <c r="A2662" s="6" t="s">
        <v>3345</v>
      </c>
      <c r="B2662" s="6" t="s">
        <v>3343</v>
      </c>
      <c r="C2662" s="5" t="s">
        <v>3342</v>
      </c>
      <c r="D2662" s="5" t="str">
        <f t="shared" si="46"/>
        <v>WESTBILL.COM</v>
      </c>
      <c r="E2662" s="17">
        <v>5967</v>
      </c>
      <c r="F2662" s="16" t="s">
        <v>3341</v>
      </c>
      <c r="H2662" s="7"/>
      <c r="I2662" s="7" t="s">
        <v>151</v>
      </c>
      <c r="J2662" s="7" t="s">
        <v>151</v>
      </c>
      <c r="K2662" s="7" t="s">
        <v>151</v>
      </c>
      <c r="L2662" s="7" t="s">
        <v>151</v>
      </c>
      <c r="M2662" s="7" t="s">
        <v>151</v>
      </c>
      <c r="O2662" s="6" t="s">
        <v>3899</v>
      </c>
      <c r="P2662" s="9"/>
      <c r="Q2662" s="9"/>
      <c r="R2662" s="6" t="s">
        <v>1747</v>
      </c>
      <c r="S2662" s="6" t="e">
        <v>#N/A</v>
      </c>
      <c r="T2662" s="6" t="e">
        <v>#N/A</v>
      </c>
      <c r="V2662" s="23">
        <v>43160</v>
      </c>
      <c r="W2662" s="23" t="e">
        <f>VLOOKUP(F2662,'[1]AM Report'!$C:$L,10,FALSE)</f>
        <v>#N/A</v>
      </c>
      <c r="X2662" s="6" t="str">
        <f>VLOOKUP(F2662,'[2]Master URL List'!$F:$S,12,FALSE)</f>
        <v>CWA-JP101</v>
      </c>
      <c r="Y2662" s="6" t="str">
        <f>VLOOKUP($F2662,'[2]Master URL List'!$F:$S,13,FALSE)</f>
        <v>KEN ABRAMOVITCH</v>
      </c>
      <c r="Z2662" s="6" t="str">
        <f>VLOOKUP($F2662,'[2]Master URL List'!$F:$S,14,FALSE)</f>
        <v>KEN@KBPROD.COM</v>
      </c>
    </row>
    <row r="2663" spans="1:26" s="6" customFormat="1" ht="12.75" customHeight="1" x14ac:dyDescent="0.2">
      <c r="A2663" s="6" t="s">
        <v>3346</v>
      </c>
      <c r="B2663" s="6" t="s">
        <v>3343</v>
      </c>
      <c r="C2663" s="5" t="s">
        <v>3342</v>
      </c>
      <c r="D2663" s="5" t="str">
        <f t="shared" si="46"/>
        <v>WESTBILL.COM</v>
      </c>
      <c r="E2663" s="17">
        <v>5967</v>
      </c>
      <c r="F2663" s="16" t="s">
        <v>3341</v>
      </c>
      <c r="H2663" s="7"/>
      <c r="I2663" s="7" t="s">
        <v>151</v>
      </c>
      <c r="J2663" s="7" t="s">
        <v>151</v>
      </c>
      <c r="K2663" s="7" t="s">
        <v>151</v>
      </c>
      <c r="L2663" s="7" t="s">
        <v>151</v>
      </c>
      <c r="M2663" s="7" t="s">
        <v>151</v>
      </c>
      <c r="O2663" s="6" t="s">
        <v>3899</v>
      </c>
      <c r="P2663" s="9"/>
      <c r="Q2663" s="9"/>
      <c r="R2663" s="6" t="s">
        <v>1747</v>
      </c>
      <c r="S2663" s="6" t="e">
        <v>#N/A</v>
      </c>
      <c r="T2663" s="6" t="e">
        <v>#N/A</v>
      </c>
      <c r="V2663" s="23">
        <v>43160</v>
      </c>
      <c r="W2663" s="23" t="e">
        <f>VLOOKUP(F2663,'[1]AM Report'!$C:$L,10,FALSE)</f>
        <v>#N/A</v>
      </c>
      <c r="X2663" s="6" t="str">
        <f>VLOOKUP(F2663,'[2]Master URL List'!$F:$S,12,FALSE)</f>
        <v>CWA-JP101</v>
      </c>
      <c r="Y2663" s="6" t="str">
        <f>VLOOKUP($F2663,'[2]Master URL List'!$F:$S,13,FALSE)</f>
        <v>KEN ABRAMOVITCH</v>
      </c>
      <c r="Z2663" s="6" t="str">
        <f>VLOOKUP($F2663,'[2]Master URL List'!$F:$S,14,FALSE)</f>
        <v>KEN@KBPROD.COM</v>
      </c>
    </row>
    <row r="2664" spans="1:26" s="6" customFormat="1" ht="12.75" customHeight="1" x14ac:dyDescent="0.2">
      <c r="A2664" s="6" t="s">
        <v>3347</v>
      </c>
      <c r="B2664" s="6" t="s">
        <v>3343</v>
      </c>
      <c r="C2664" s="5" t="s">
        <v>3342</v>
      </c>
      <c r="D2664" s="5" t="str">
        <f t="shared" si="46"/>
        <v>WESTBILL.COM</v>
      </c>
      <c r="E2664" s="17">
        <v>5967</v>
      </c>
      <c r="F2664" s="16" t="s">
        <v>3341</v>
      </c>
      <c r="H2664" s="7"/>
      <c r="I2664" s="7" t="s">
        <v>151</v>
      </c>
      <c r="J2664" s="7" t="s">
        <v>151</v>
      </c>
      <c r="K2664" s="7" t="s">
        <v>151</v>
      </c>
      <c r="L2664" s="7" t="s">
        <v>151</v>
      </c>
      <c r="M2664" s="7" t="s">
        <v>151</v>
      </c>
      <c r="O2664" s="6" t="s">
        <v>3899</v>
      </c>
      <c r="P2664" s="9"/>
      <c r="Q2664" s="9"/>
      <c r="R2664" s="6" t="s">
        <v>1747</v>
      </c>
      <c r="S2664" s="6" t="e">
        <v>#N/A</v>
      </c>
      <c r="T2664" s="6" t="e">
        <v>#N/A</v>
      </c>
      <c r="V2664" s="23">
        <v>43160</v>
      </c>
      <c r="W2664" s="23" t="e">
        <f>VLOOKUP(F2664,'[1]AM Report'!$C:$L,10,FALSE)</f>
        <v>#N/A</v>
      </c>
      <c r="X2664" s="6" t="str">
        <f>VLOOKUP(F2664,'[2]Master URL List'!$F:$S,12,FALSE)</f>
        <v>CWA-JP101</v>
      </c>
      <c r="Y2664" s="6" t="str">
        <f>VLOOKUP($F2664,'[2]Master URL List'!$F:$S,13,FALSE)</f>
        <v>KEN ABRAMOVITCH</v>
      </c>
      <c r="Z2664" s="6" t="str">
        <f>VLOOKUP($F2664,'[2]Master URL List'!$F:$S,14,FALSE)</f>
        <v>KEN@KBPROD.COM</v>
      </c>
    </row>
    <row r="2665" spans="1:26" s="6" customFormat="1" ht="12.75" customHeight="1" x14ac:dyDescent="0.2">
      <c r="A2665" s="6" t="s">
        <v>3348</v>
      </c>
      <c r="B2665" s="6" t="s">
        <v>3343</v>
      </c>
      <c r="C2665" s="5" t="s">
        <v>3342</v>
      </c>
      <c r="D2665" s="5" t="str">
        <f t="shared" si="46"/>
        <v>WESTBILL.COM</v>
      </c>
      <c r="E2665" s="17">
        <v>5967</v>
      </c>
      <c r="F2665" s="16" t="s">
        <v>3341</v>
      </c>
      <c r="H2665" s="7"/>
      <c r="I2665" s="7" t="s">
        <v>151</v>
      </c>
      <c r="J2665" s="7" t="s">
        <v>151</v>
      </c>
      <c r="K2665" s="7" t="s">
        <v>151</v>
      </c>
      <c r="L2665" s="7" t="s">
        <v>151</v>
      </c>
      <c r="M2665" s="7" t="s">
        <v>151</v>
      </c>
      <c r="O2665" s="6" t="s">
        <v>3899</v>
      </c>
      <c r="P2665" s="9"/>
      <c r="Q2665" s="9"/>
      <c r="R2665" s="6" t="s">
        <v>1747</v>
      </c>
      <c r="S2665" s="6" t="e">
        <v>#N/A</v>
      </c>
      <c r="T2665" s="6" t="e">
        <v>#N/A</v>
      </c>
      <c r="V2665" s="23">
        <v>43160</v>
      </c>
      <c r="W2665" s="23" t="e">
        <f>VLOOKUP(F2665,'[1]AM Report'!$C:$L,10,FALSE)</f>
        <v>#N/A</v>
      </c>
      <c r="X2665" s="6" t="str">
        <f>VLOOKUP(F2665,'[2]Master URL List'!$F:$S,12,FALSE)</f>
        <v>CWA-JP101</v>
      </c>
      <c r="Y2665" s="6" t="str">
        <f>VLOOKUP($F2665,'[2]Master URL List'!$F:$S,13,FALSE)</f>
        <v>KEN ABRAMOVITCH</v>
      </c>
      <c r="Z2665" s="6" t="str">
        <f>VLOOKUP($F2665,'[2]Master URL List'!$F:$S,14,FALSE)</f>
        <v>KEN@KBPROD.COM</v>
      </c>
    </row>
    <row r="2666" spans="1:26" s="6" customFormat="1" ht="12.75" customHeight="1" x14ac:dyDescent="0.2">
      <c r="A2666" s="6" t="s">
        <v>3349</v>
      </c>
      <c r="B2666" s="6" t="s">
        <v>3343</v>
      </c>
      <c r="C2666" s="5" t="s">
        <v>3342</v>
      </c>
      <c r="D2666" s="5" t="str">
        <f t="shared" si="46"/>
        <v>WESTBILL.COM</v>
      </c>
      <c r="E2666" s="17">
        <v>5967</v>
      </c>
      <c r="F2666" s="16" t="s">
        <v>3341</v>
      </c>
      <c r="H2666" s="7"/>
      <c r="I2666" s="7" t="s">
        <v>151</v>
      </c>
      <c r="J2666" s="7" t="s">
        <v>151</v>
      </c>
      <c r="K2666" s="7" t="s">
        <v>151</v>
      </c>
      <c r="L2666" s="7" t="s">
        <v>151</v>
      </c>
      <c r="M2666" s="7" t="s">
        <v>151</v>
      </c>
      <c r="O2666" s="6" t="s">
        <v>3899</v>
      </c>
      <c r="P2666" s="9"/>
      <c r="Q2666" s="9"/>
      <c r="R2666" s="6" t="s">
        <v>1747</v>
      </c>
      <c r="S2666" s="6" t="e">
        <v>#N/A</v>
      </c>
      <c r="T2666" s="6" t="e">
        <v>#N/A</v>
      </c>
      <c r="V2666" s="23">
        <v>43160</v>
      </c>
      <c r="W2666" s="23" t="e">
        <f>VLOOKUP(F2666,'[1]AM Report'!$C:$L,10,FALSE)</f>
        <v>#N/A</v>
      </c>
      <c r="X2666" s="6" t="str">
        <f>VLOOKUP(F2666,'[2]Master URL List'!$F:$S,12,FALSE)</f>
        <v>CWA-JP101</v>
      </c>
      <c r="Y2666" s="6" t="str">
        <f>VLOOKUP($F2666,'[2]Master URL List'!$F:$S,13,FALSE)</f>
        <v>KEN ABRAMOVITCH</v>
      </c>
      <c r="Z2666" s="6" t="str">
        <f>VLOOKUP($F2666,'[2]Master URL List'!$F:$S,14,FALSE)</f>
        <v>KEN@KBPROD.COM</v>
      </c>
    </row>
    <row r="2667" spans="1:26" s="6" customFormat="1" ht="12.75" customHeight="1" x14ac:dyDescent="0.2">
      <c r="A2667" s="6" t="s">
        <v>3350</v>
      </c>
      <c r="B2667" s="6" t="s">
        <v>3343</v>
      </c>
      <c r="C2667" s="5" t="s">
        <v>3342</v>
      </c>
      <c r="D2667" s="5" t="str">
        <f t="shared" si="46"/>
        <v>WESTBILL.COM</v>
      </c>
      <c r="E2667" s="17">
        <v>5967</v>
      </c>
      <c r="F2667" s="16" t="s">
        <v>3341</v>
      </c>
      <c r="H2667" s="7"/>
      <c r="I2667" s="7" t="s">
        <v>151</v>
      </c>
      <c r="J2667" s="7" t="s">
        <v>151</v>
      </c>
      <c r="K2667" s="7" t="s">
        <v>151</v>
      </c>
      <c r="L2667" s="7" t="s">
        <v>151</v>
      </c>
      <c r="M2667" s="7" t="s">
        <v>151</v>
      </c>
      <c r="O2667" s="6" t="s">
        <v>3899</v>
      </c>
      <c r="P2667" s="9"/>
      <c r="Q2667" s="9"/>
      <c r="R2667" s="6" t="s">
        <v>1747</v>
      </c>
      <c r="S2667" s="6" t="e">
        <v>#N/A</v>
      </c>
      <c r="T2667" s="6" t="e">
        <v>#N/A</v>
      </c>
      <c r="V2667" s="23">
        <v>43160</v>
      </c>
      <c r="W2667" s="23" t="e">
        <f>VLOOKUP(F2667,'[1]AM Report'!$C:$L,10,FALSE)</f>
        <v>#N/A</v>
      </c>
      <c r="X2667" s="6" t="str">
        <f>VLOOKUP(F2667,'[2]Master URL List'!$F:$S,12,FALSE)</f>
        <v>CWA-JP101</v>
      </c>
      <c r="Y2667" s="6" t="str">
        <f>VLOOKUP($F2667,'[2]Master URL List'!$F:$S,13,FALSE)</f>
        <v>KEN ABRAMOVITCH</v>
      </c>
      <c r="Z2667" s="6" t="str">
        <f>VLOOKUP($F2667,'[2]Master URL List'!$F:$S,14,FALSE)</f>
        <v>KEN@KBPROD.COM</v>
      </c>
    </row>
    <row r="2668" spans="1:26" s="6" customFormat="1" ht="12.75" customHeight="1" x14ac:dyDescent="0.2">
      <c r="A2668" s="6" t="s">
        <v>3351</v>
      </c>
      <c r="B2668" s="6" t="s">
        <v>3343</v>
      </c>
      <c r="C2668" s="5" t="s">
        <v>3342</v>
      </c>
      <c r="D2668" s="5" t="str">
        <f t="shared" si="46"/>
        <v>WESTBILL.COM</v>
      </c>
      <c r="E2668" s="17">
        <v>5967</v>
      </c>
      <c r="F2668" s="16" t="s">
        <v>3341</v>
      </c>
      <c r="H2668" s="7"/>
      <c r="I2668" s="7" t="s">
        <v>151</v>
      </c>
      <c r="J2668" s="7" t="s">
        <v>151</v>
      </c>
      <c r="K2668" s="7" t="s">
        <v>151</v>
      </c>
      <c r="L2668" s="7" t="s">
        <v>151</v>
      </c>
      <c r="M2668" s="7" t="s">
        <v>151</v>
      </c>
      <c r="O2668" s="6" t="s">
        <v>3899</v>
      </c>
      <c r="P2668" s="9"/>
      <c r="Q2668" s="9"/>
      <c r="R2668" s="6" t="s">
        <v>1747</v>
      </c>
      <c r="S2668" s="6" t="e">
        <v>#N/A</v>
      </c>
      <c r="T2668" s="6" t="e">
        <v>#N/A</v>
      </c>
      <c r="V2668" s="23">
        <v>43160</v>
      </c>
      <c r="W2668" s="23" t="e">
        <f>VLOOKUP(F2668,'[1]AM Report'!$C:$L,10,FALSE)</f>
        <v>#N/A</v>
      </c>
      <c r="X2668" s="6" t="str">
        <f>VLOOKUP(F2668,'[2]Master URL List'!$F:$S,12,FALSE)</f>
        <v>CWA-JP101</v>
      </c>
      <c r="Y2668" s="6" t="str">
        <f>VLOOKUP($F2668,'[2]Master URL List'!$F:$S,13,FALSE)</f>
        <v>KEN ABRAMOVITCH</v>
      </c>
      <c r="Z2668" s="6" t="str">
        <f>VLOOKUP($F2668,'[2]Master URL List'!$F:$S,14,FALSE)</f>
        <v>KEN@KBPROD.COM</v>
      </c>
    </row>
    <row r="2669" spans="1:26" s="6" customFormat="1" ht="12.75" customHeight="1" x14ac:dyDescent="0.2">
      <c r="A2669" s="6" t="s">
        <v>3352</v>
      </c>
      <c r="B2669" s="6" t="s">
        <v>3343</v>
      </c>
      <c r="C2669" s="5" t="s">
        <v>3342</v>
      </c>
      <c r="D2669" s="5" t="str">
        <f t="shared" si="46"/>
        <v>WESTBILL.COM</v>
      </c>
      <c r="E2669" s="17">
        <v>5967</v>
      </c>
      <c r="F2669" s="16" t="s">
        <v>3341</v>
      </c>
      <c r="H2669" s="7"/>
      <c r="I2669" s="7" t="s">
        <v>151</v>
      </c>
      <c r="J2669" s="7" t="s">
        <v>151</v>
      </c>
      <c r="K2669" s="7" t="s">
        <v>151</v>
      </c>
      <c r="L2669" s="7" t="s">
        <v>151</v>
      </c>
      <c r="M2669" s="7" t="s">
        <v>151</v>
      </c>
      <c r="O2669" s="6" t="s">
        <v>3899</v>
      </c>
      <c r="P2669" s="9"/>
      <c r="Q2669" s="9"/>
      <c r="R2669" s="6" t="s">
        <v>1747</v>
      </c>
      <c r="S2669" s="6" t="e">
        <v>#N/A</v>
      </c>
      <c r="T2669" s="6" t="e">
        <v>#N/A</v>
      </c>
      <c r="V2669" s="23">
        <v>43160</v>
      </c>
      <c r="W2669" s="23" t="e">
        <f>VLOOKUP(F2669,'[1]AM Report'!$C:$L,10,FALSE)</f>
        <v>#N/A</v>
      </c>
      <c r="X2669" s="6" t="str">
        <f>VLOOKUP(F2669,'[2]Master URL List'!$F:$S,12,FALSE)</f>
        <v>CWA-JP101</v>
      </c>
      <c r="Y2669" s="6" t="str">
        <f>VLOOKUP($F2669,'[2]Master URL List'!$F:$S,13,FALSE)</f>
        <v>KEN ABRAMOVITCH</v>
      </c>
      <c r="Z2669" s="6" t="str">
        <f>VLOOKUP($F2669,'[2]Master URL List'!$F:$S,14,FALSE)</f>
        <v>KEN@KBPROD.COM</v>
      </c>
    </row>
    <row r="2670" spans="1:26" s="6" customFormat="1" ht="12.75" customHeight="1" x14ac:dyDescent="0.2">
      <c r="A2670" s="6" t="s">
        <v>3353</v>
      </c>
      <c r="B2670" s="6" t="s">
        <v>3343</v>
      </c>
      <c r="C2670" s="5" t="s">
        <v>3342</v>
      </c>
      <c r="D2670" s="5" t="str">
        <f t="shared" si="46"/>
        <v>WESTBILL.COM</v>
      </c>
      <c r="E2670" s="17">
        <v>5967</v>
      </c>
      <c r="F2670" s="16" t="s">
        <v>3341</v>
      </c>
      <c r="H2670" s="7"/>
      <c r="I2670" s="7" t="s">
        <v>151</v>
      </c>
      <c r="J2670" s="7" t="s">
        <v>151</v>
      </c>
      <c r="K2670" s="7" t="s">
        <v>151</v>
      </c>
      <c r="L2670" s="7" t="s">
        <v>151</v>
      </c>
      <c r="M2670" s="7" t="s">
        <v>151</v>
      </c>
      <c r="O2670" s="6" t="s">
        <v>3899</v>
      </c>
      <c r="P2670" s="9"/>
      <c r="Q2670" s="9"/>
      <c r="R2670" s="6" t="s">
        <v>1747</v>
      </c>
      <c r="S2670" s="6" t="e">
        <v>#N/A</v>
      </c>
      <c r="T2670" s="6" t="e">
        <v>#N/A</v>
      </c>
      <c r="V2670" s="23">
        <v>43160</v>
      </c>
      <c r="W2670" s="23" t="e">
        <f>VLOOKUP(F2670,'[1]AM Report'!$C:$L,10,FALSE)</f>
        <v>#N/A</v>
      </c>
      <c r="X2670" s="6" t="str">
        <f>VLOOKUP(F2670,'[2]Master URL List'!$F:$S,12,FALSE)</f>
        <v>CWA-JP101</v>
      </c>
      <c r="Y2670" s="6" t="str">
        <f>VLOOKUP($F2670,'[2]Master URL List'!$F:$S,13,FALSE)</f>
        <v>KEN ABRAMOVITCH</v>
      </c>
      <c r="Z2670" s="6" t="str">
        <f>VLOOKUP($F2670,'[2]Master URL List'!$F:$S,14,FALSE)</f>
        <v>KEN@KBPROD.COM</v>
      </c>
    </row>
    <row r="2671" spans="1:26" s="6" customFormat="1" ht="12.75" customHeight="1" x14ac:dyDescent="0.2">
      <c r="A2671" s="6" t="s">
        <v>3354</v>
      </c>
      <c r="B2671" s="6" t="s">
        <v>3343</v>
      </c>
      <c r="C2671" s="5" t="s">
        <v>3342</v>
      </c>
      <c r="D2671" s="5" t="str">
        <f t="shared" si="46"/>
        <v>WESTBILL.COM</v>
      </c>
      <c r="E2671" s="17">
        <v>5967</v>
      </c>
      <c r="F2671" s="16" t="s">
        <v>3341</v>
      </c>
      <c r="H2671" s="7"/>
      <c r="I2671" s="7" t="s">
        <v>151</v>
      </c>
      <c r="J2671" s="7" t="s">
        <v>151</v>
      </c>
      <c r="K2671" s="7" t="s">
        <v>151</v>
      </c>
      <c r="L2671" s="7" t="s">
        <v>151</v>
      </c>
      <c r="M2671" s="7" t="s">
        <v>151</v>
      </c>
      <c r="O2671" s="6" t="s">
        <v>3899</v>
      </c>
      <c r="P2671" s="9"/>
      <c r="Q2671" s="9"/>
      <c r="R2671" s="6" t="s">
        <v>1747</v>
      </c>
      <c r="S2671" s="6" t="e">
        <v>#N/A</v>
      </c>
      <c r="T2671" s="6" t="e">
        <v>#N/A</v>
      </c>
      <c r="V2671" s="23">
        <v>43160</v>
      </c>
      <c r="W2671" s="23" t="e">
        <f>VLOOKUP(F2671,'[1]AM Report'!$C:$L,10,FALSE)</f>
        <v>#N/A</v>
      </c>
      <c r="X2671" s="6" t="str">
        <f>VLOOKUP(F2671,'[2]Master URL List'!$F:$S,12,FALSE)</f>
        <v>CWA-JP101</v>
      </c>
      <c r="Y2671" s="6" t="str">
        <f>VLOOKUP($F2671,'[2]Master URL List'!$F:$S,13,FALSE)</f>
        <v>KEN ABRAMOVITCH</v>
      </c>
      <c r="Z2671" s="6" t="str">
        <f>VLOOKUP($F2671,'[2]Master URL List'!$F:$S,14,FALSE)</f>
        <v>KEN@KBPROD.COM</v>
      </c>
    </row>
    <row r="2672" spans="1:26" s="6" customFormat="1" ht="12.75" customHeight="1" x14ac:dyDescent="0.2">
      <c r="A2672" s="6" t="s">
        <v>3355</v>
      </c>
      <c r="B2672" s="6" t="s">
        <v>3343</v>
      </c>
      <c r="C2672" s="5" t="s">
        <v>3342</v>
      </c>
      <c r="D2672" s="5" t="str">
        <f t="shared" si="46"/>
        <v>WESTBILL.COM</v>
      </c>
      <c r="E2672" s="17">
        <v>5967</v>
      </c>
      <c r="F2672" s="16" t="s">
        <v>3341</v>
      </c>
      <c r="H2672" s="7"/>
      <c r="I2672" s="7" t="s">
        <v>151</v>
      </c>
      <c r="J2672" s="7" t="s">
        <v>151</v>
      </c>
      <c r="K2672" s="7" t="s">
        <v>151</v>
      </c>
      <c r="L2672" s="7" t="s">
        <v>151</v>
      </c>
      <c r="M2672" s="7" t="s">
        <v>151</v>
      </c>
      <c r="O2672" s="6" t="s">
        <v>3899</v>
      </c>
      <c r="P2672" s="9"/>
      <c r="Q2672" s="9"/>
      <c r="R2672" s="6" t="s">
        <v>1747</v>
      </c>
      <c r="S2672" s="6" t="e">
        <v>#N/A</v>
      </c>
      <c r="T2672" s="6" t="e">
        <v>#N/A</v>
      </c>
      <c r="V2672" s="23">
        <v>43160</v>
      </c>
      <c r="W2672" s="23" t="e">
        <f>VLOOKUP(F2672,'[1]AM Report'!$C:$L,10,FALSE)</f>
        <v>#N/A</v>
      </c>
      <c r="X2672" s="6" t="str">
        <f>VLOOKUP(F2672,'[2]Master URL List'!$F:$S,12,FALSE)</f>
        <v>CWA-JP101</v>
      </c>
      <c r="Y2672" s="6" t="str">
        <f>VLOOKUP($F2672,'[2]Master URL List'!$F:$S,13,FALSE)</f>
        <v>KEN ABRAMOVITCH</v>
      </c>
      <c r="Z2672" s="6" t="str">
        <f>VLOOKUP($F2672,'[2]Master URL List'!$F:$S,14,FALSE)</f>
        <v>KEN@KBPROD.COM</v>
      </c>
    </row>
    <row r="2673" spans="1:26" s="6" customFormat="1" ht="12.75" customHeight="1" x14ac:dyDescent="0.2">
      <c r="A2673" s="6" t="s">
        <v>3356</v>
      </c>
      <c r="B2673" s="6" t="s">
        <v>3343</v>
      </c>
      <c r="C2673" s="5" t="s">
        <v>3342</v>
      </c>
      <c r="D2673" s="5" t="str">
        <f t="shared" si="46"/>
        <v>WESTBILL.COM</v>
      </c>
      <c r="E2673" s="17">
        <v>5967</v>
      </c>
      <c r="F2673" s="16" t="s">
        <v>3341</v>
      </c>
      <c r="H2673" s="7"/>
      <c r="I2673" s="7" t="s">
        <v>151</v>
      </c>
      <c r="J2673" s="7" t="s">
        <v>151</v>
      </c>
      <c r="K2673" s="7" t="s">
        <v>151</v>
      </c>
      <c r="L2673" s="7" t="s">
        <v>151</v>
      </c>
      <c r="M2673" s="7" t="s">
        <v>151</v>
      </c>
      <c r="O2673" s="6" t="s">
        <v>3899</v>
      </c>
      <c r="P2673" s="9"/>
      <c r="Q2673" s="9"/>
      <c r="R2673" s="6" t="s">
        <v>1747</v>
      </c>
      <c r="S2673" s="6" t="e">
        <v>#N/A</v>
      </c>
      <c r="T2673" s="6" t="e">
        <v>#N/A</v>
      </c>
      <c r="V2673" s="23">
        <v>43160</v>
      </c>
      <c r="W2673" s="23" t="e">
        <f>VLOOKUP(F2673,'[1]AM Report'!$C:$L,10,FALSE)</f>
        <v>#N/A</v>
      </c>
      <c r="X2673" s="6" t="str">
        <f>VLOOKUP(F2673,'[2]Master URL List'!$F:$S,12,FALSE)</f>
        <v>CWA-JP101</v>
      </c>
      <c r="Y2673" s="6" t="str">
        <f>VLOOKUP($F2673,'[2]Master URL List'!$F:$S,13,FALSE)</f>
        <v>KEN ABRAMOVITCH</v>
      </c>
      <c r="Z2673" s="6" t="str">
        <f>VLOOKUP($F2673,'[2]Master URL List'!$F:$S,14,FALSE)</f>
        <v>KEN@KBPROD.COM</v>
      </c>
    </row>
    <row r="2674" spans="1:26" s="6" customFormat="1" ht="12.75" customHeight="1" x14ac:dyDescent="0.2">
      <c r="A2674" s="6" t="s">
        <v>3357</v>
      </c>
      <c r="B2674" s="6" t="s">
        <v>3343</v>
      </c>
      <c r="C2674" s="5" t="s">
        <v>3342</v>
      </c>
      <c r="D2674" s="5" t="str">
        <f t="shared" si="46"/>
        <v>WESTBILL.COM</v>
      </c>
      <c r="E2674" s="17">
        <v>5967</v>
      </c>
      <c r="F2674" s="16" t="s">
        <v>3341</v>
      </c>
      <c r="H2674" s="7"/>
      <c r="I2674" s="7" t="s">
        <v>151</v>
      </c>
      <c r="J2674" s="7" t="s">
        <v>151</v>
      </c>
      <c r="K2674" s="7" t="s">
        <v>151</v>
      </c>
      <c r="L2674" s="7" t="s">
        <v>151</v>
      </c>
      <c r="M2674" s="7" t="s">
        <v>151</v>
      </c>
      <c r="O2674" s="6" t="s">
        <v>3899</v>
      </c>
      <c r="P2674" s="9"/>
      <c r="Q2674" s="9"/>
      <c r="R2674" s="6" t="s">
        <v>1747</v>
      </c>
      <c r="S2674" s="6" t="e">
        <v>#N/A</v>
      </c>
      <c r="T2674" s="6" t="e">
        <v>#N/A</v>
      </c>
      <c r="V2674" s="23">
        <v>43160</v>
      </c>
      <c r="W2674" s="23" t="e">
        <f>VLOOKUP(F2674,'[1]AM Report'!$C:$L,10,FALSE)</f>
        <v>#N/A</v>
      </c>
      <c r="X2674" s="6" t="str">
        <f>VLOOKUP(F2674,'[2]Master URL List'!$F:$S,12,FALSE)</f>
        <v>CWA-JP101</v>
      </c>
      <c r="Y2674" s="6" t="str">
        <f>VLOOKUP($F2674,'[2]Master URL List'!$F:$S,13,FALSE)</f>
        <v>KEN ABRAMOVITCH</v>
      </c>
      <c r="Z2674" s="6" t="str">
        <f>VLOOKUP($F2674,'[2]Master URL List'!$F:$S,14,FALSE)</f>
        <v>KEN@KBPROD.COM</v>
      </c>
    </row>
    <row r="2675" spans="1:26" s="6" customFormat="1" ht="12.75" customHeight="1" x14ac:dyDescent="0.2">
      <c r="A2675" s="6" t="s">
        <v>3358</v>
      </c>
      <c r="B2675" s="6" t="s">
        <v>3343</v>
      </c>
      <c r="C2675" s="5" t="s">
        <v>3342</v>
      </c>
      <c r="D2675" s="5" t="str">
        <f t="shared" si="46"/>
        <v>WESTBILL.COM</v>
      </c>
      <c r="E2675" s="17">
        <v>5967</v>
      </c>
      <c r="F2675" s="16" t="s">
        <v>3341</v>
      </c>
      <c r="H2675" s="7"/>
      <c r="I2675" s="7" t="s">
        <v>151</v>
      </c>
      <c r="J2675" s="7" t="s">
        <v>151</v>
      </c>
      <c r="K2675" s="7" t="s">
        <v>151</v>
      </c>
      <c r="L2675" s="7" t="s">
        <v>151</v>
      </c>
      <c r="M2675" s="7" t="s">
        <v>151</v>
      </c>
      <c r="O2675" s="6" t="s">
        <v>3899</v>
      </c>
      <c r="P2675" s="9"/>
      <c r="Q2675" s="9"/>
      <c r="R2675" s="6" t="s">
        <v>1747</v>
      </c>
      <c r="S2675" s="6" t="e">
        <v>#N/A</v>
      </c>
      <c r="T2675" s="6" t="e">
        <v>#N/A</v>
      </c>
      <c r="V2675" s="23">
        <v>43160</v>
      </c>
      <c r="W2675" s="23" t="e">
        <f>VLOOKUP(F2675,'[1]AM Report'!$C:$L,10,FALSE)</f>
        <v>#N/A</v>
      </c>
      <c r="X2675" s="6" t="str">
        <f>VLOOKUP(F2675,'[2]Master URL List'!$F:$S,12,FALSE)</f>
        <v>CWA-JP101</v>
      </c>
      <c r="Y2675" s="6" t="str">
        <f>VLOOKUP($F2675,'[2]Master URL List'!$F:$S,13,FALSE)</f>
        <v>KEN ABRAMOVITCH</v>
      </c>
      <c r="Z2675" s="6" t="str">
        <f>VLOOKUP($F2675,'[2]Master URL List'!$F:$S,14,FALSE)</f>
        <v>KEN@KBPROD.COM</v>
      </c>
    </row>
    <row r="2676" spans="1:26" s="6" customFormat="1" ht="12.75" customHeight="1" x14ac:dyDescent="0.2">
      <c r="A2676" s="6" t="s">
        <v>3359</v>
      </c>
      <c r="B2676" s="6" t="s">
        <v>3343</v>
      </c>
      <c r="C2676" s="5" t="s">
        <v>3342</v>
      </c>
      <c r="D2676" s="5" t="str">
        <f t="shared" si="46"/>
        <v>WESTBILL.COM</v>
      </c>
      <c r="E2676" s="17">
        <v>5967</v>
      </c>
      <c r="F2676" s="16" t="s">
        <v>3341</v>
      </c>
      <c r="H2676" s="7"/>
      <c r="I2676" s="7" t="s">
        <v>151</v>
      </c>
      <c r="J2676" s="7" t="s">
        <v>151</v>
      </c>
      <c r="K2676" s="7" t="s">
        <v>151</v>
      </c>
      <c r="L2676" s="7" t="s">
        <v>151</v>
      </c>
      <c r="M2676" s="7" t="s">
        <v>151</v>
      </c>
      <c r="O2676" s="6" t="s">
        <v>3899</v>
      </c>
      <c r="P2676" s="9"/>
      <c r="Q2676" s="9"/>
      <c r="R2676" s="6" t="s">
        <v>1747</v>
      </c>
      <c r="S2676" s="6" t="e">
        <v>#N/A</v>
      </c>
      <c r="T2676" s="6" t="e">
        <v>#N/A</v>
      </c>
      <c r="V2676" s="23">
        <v>43160</v>
      </c>
      <c r="W2676" s="23" t="e">
        <f>VLOOKUP(F2676,'[1]AM Report'!$C:$L,10,FALSE)</f>
        <v>#N/A</v>
      </c>
      <c r="X2676" s="6" t="str">
        <f>VLOOKUP(F2676,'[2]Master URL List'!$F:$S,12,FALSE)</f>
        <v>CWA-JP101</v>
      </c>
      <c r="Y2676" s="6" t="str">
        <f>VLOOKUP($F2676,'[2]Master URL List'!$F:$S,13,FALSE)</f>
        <v>KEN ABRAMOVITCH</v>
      </c>
      <c r="Z2676" s="6" t="str">
        <f>VLOOKUP($F2676,'[2]Master URL List'!$F:$S,14,FALSE)</f>
        <v>KEN@KBPROD.COM</v>
      </c>
    </row>
    <row r="2677" spans="1:26" s="6" customFormat="1" ht="12.75" customHeight="1" x14ac:dyDescent="0.2">
      <c r="A2677" s="6" t="s">
        <v>3360</v>
      </c>
      <c r="B2677" s="6" t="s">
        <v>3343</v>
      </c>
      <c r="C2677" s="5" t="s">
        <v>3342</v>
      </c>
      <c r="D2677" s="5" t="str">
        <f t="shared" si="46"/>
        <v>WESTBILL.COM</v>
      </c>
      <c r="E2677" s="17">
        <v>5967</v>
      </c>
      <c r="F2677" s="16" t="s">
        <v>3341</v>
      </c>
      <c r="H2677" s="7"/>
      <c r="I2677" s="7" t="s">
        <v>151</v>
      </c>
      <c r="J2677" s="7" t="s">
        <v>151</v>
      </c>
      <c r="K2677" s="7" t="s">
        <v>151</v>
      </c>
      <c r="L2677" s="7" t="s">
        <v>151</v>
      </c>
      <c r="M2677" s="7" t="s">
        <v>151</v>
      </c>
      <c r="O2677" s="6" t="s">
        <v>3899</v>
      </c>
      <c r="P2677" s="9"/>
      <c r="Q2677" s="9"/>
      <c r="R2677" s="6" t="s">
        <v>1747</v>
      </c>
      <c r="S2677" s="6" t="e">
        <v>#N/A</v>
      </c>
      <c r="T2677" s="6" t="e">
        <v>#N/A</v>
      </c>
      <c r="V2677" s="23">
        <v>43160</v>
      </c>
      <c r="W2677" s="23" t="e">
        <f>VLOOKUP(F2677,'[1]AM Report'!$C:$L,10,FALSE)</f>
        <v>#N/A</v>
      </c>
      <c r="X2677" s="6" t="str">
        <f>VLOOKUP(F2677,'[2]Master URL List'!$F:$S,12,FALSE)</f>
        <v>CWA-JP101</v>
      </c>
      <c r="Y2677" s="6" t="str">
        <f>VLOOKUP($F2677,'[2]Master URL List'!$F:$S,13,FALSE)</f>
        <v>KEN ABRAMOVITCH</v>
      </c>
      <c r="Z2677" s="6" t="str">
        <f>VLOOKUP($F2677,'[2]Master URL List'!$F:$S,14,FALSE)</f>
        <v>KEN@KBPROD.COM</v>
      </c>
    </row>
    <row r="2678" spans="1:26" s="6" customFormat="1" ht="12.75" customHeight="1" x14ac:dyDescent="0.2">
      <c r="A2678" s="6" t="s">
        <v>3361</v>
      </c>
      <c r="B2678" s="6" t="s">
        <v>3343</v>
      </c>
      <c r="C2678" s="5" t="s">
        <v>3342</v>
      </c>
      <c r="D2678" s="5" t="str">
        <f t="shared" si="46"/>
        <v>WESTBILL.COM</v>
      </c>
      <c r="E2678" s="17">
        <v>5967</v>
      </c>
      <c r="F2678" s="16" t="s">
        <v>3341</v>
      </c>
      <c r="H2678" s="7"/>
      <c r="I2678" s="7" t="s">
        <v>151</v>
      </c>
      <c r="J2678" s="7" t="s">
        <v>151</v>
      </c>
      <c r="K2678" s="7" t="s">
        <v>151</v>
      </c>
      <c r="L2678" s="7" t="s">
        <v>151</v>
      </c>
      <c r="M2678" s="7" t="s">
        <v>151</v>
      </c>
      <c r="O2678" s="6" t="s">
        <v>3899</v>
      </c>
      <c r="P2678" s="9"/>
      <c r="Q2678" s="9"/>
      <c r="R2678" s="6" t="s">
        <v>1747</v>
      </c>
      <c r="S2678" s="6" t="e">
        <v>#N/A</v>
      </c>
      <c r="T2678" s="6" t="e">
        <v>#N/A</v>
      </c>
      <c r="V2678" s="23">
        <v>43160</v>
      </c>
      <c r="W2678" s="23" t="e">
        <f>VLOOKUP(F2678,'[1]AM Report'!$C:$L,10,FALSE)</f>
        <v>#N/A</v>
      </c>
      <c r="X2678" s="6" t="str">
        <f>VLOOKUP(F2678,'[2]Master URL List'!$F:$S,12,FALSE)</f>
        <v>CWA-JP101</v>
      </c>
      <c r="Y2678" s="6" t="str">
        <f>VLOOKUP($F2678,'[2]Master URL List'!$F:$S,13,FALSE)</f>
        <v>KEN ABRAMOVITCH</v>
      </c>
      <c r="Z2678" s="6" t="str">
        <f>VLOOKUP($F2678,'[2]Master URL List'!$F:$S,14,FALSE)</f>
        <v>KEN@KBPROD.COM</v>
      </c>
    </row>
    <row r="2679" spans="1:26" s="6" customFormat="1" ht="12.75" customHeight="1" x14ac:dyDescent="0.2">
      <c r="A2679" s="6" t="s">
        <v>3362</v>
      </c>
      <c r="B2679" s="6" t="s">
        <v>3343</v>
      </c>
      <c r="C2679" s="5" t="s">
        <v>3342</v>
      </c>
      <c r="D2679" s="5" t="str">
        <f t="shared" si="46"/>
        <v>WESTBILL.COM</v>
      </c>
      <c r="E2679" s="17">
        <v>5967</v>
      </c>
      <c r="F2679" s="16" t="s">
        <v>3341</v>
      </c>
      <c r="H2679" s="7"/>
      <c r="I2679" s="7" t="s">
        <v>151</v>
      </c>
      <c r="J2679" s="7" t="s">
        <v>151</v>
      </c>
      <c r="K2679" s="7" t="s">
        <v>151</v>
      </c>
      <c r="L2679" s="7" t="s">
        <v>151</v>
      </c>
      <c r="M2679" s="7" t="s">
        <v>151</v>
      </c>
      <c r="O2679" s="6" t="s">
        <v>3899</v>
      </c>
      <c r="P2679" s="9"/>
      <c r="Q2679" s="9"/>
      <c r="R2679" s="6" t="s">
        <v>1747</v>
      </c>
      <c r="S2679" s="6" t="e">
        <v>#N/A</v>
      </c>
      <c r="T2679" s="6" t="e">
        <v>#N/A</v>
      </c>
      <c r="V2679" s="23">
        <v>43160</v>
      </c>
      <c r="W2679" s="23" t="e">
        <f>VLOOKUP(F2679,'[1]AM Report'!$C:$L,10,FALSE)</f>
        <v>#N/A</v>
      </c>
      <c r="X2679" s="6" t="str">
        <f>VLOOKUP(F2679,'[2]Master URL List'!$F:$S,12,FALSE)</f>
        <v>CWA-JP101</v>
      </c>
      <c r="Y2679" s="6" t="str">
        <f>VLOOKUP($F2679,'[2]Master URL List'!$F:$S,13,FALSE)</f>
        <v>KEN ABRAMOVITCH</v>
      </c>
      <c r="Z2679" s="6" t="str">
        <f>VLOOKUP($F2679,'[2]Master URL List'!$F:$S,14,FALSE)</f>
        <v>KEN@KBPROD.COM</v>
      </c>
    </row>
    <row r="2680" spans="1:26" s="6" customFormat="1" ht="12.75" customHeight="1" x14ac:dyDescent="0.2">
      <c r="A2680" s="6" t="s">
        <v>3363</v>
      </c>
      <c r="B2680" s="6" t="s">
        <v>3343</v>
      </c>
      <c r="C2680" s="5" t="s">
        <v>3342</v>
      </c>
      <c r="D2680" s="5" t="str">
        <f t="shared" si="46"/>
        <v>WESTBILL.COM</v>
      </c>
      <c r="E2680" s="17">
        <v>5967</v>
      </c>
      <c r="F2680" s="16" t="s">
        <v>3341</v>
      </c>
      <c r="H2680" s="7"/>
      <c r="I2680" s="7" t="s">
        <v>151</v>
      </c>
      <c r="J2680" s="7" t="s">
        <v>151</v>
      </c>
      <c r="K2680" s="7" t="s">
        <v>151</v>
      </c>
      <c r="L2680" s="7" t="s">
        <v>151</v>
      </c>
      <c r="M2680" s="7" t="s">
        <v>151</v>
      </c>
      <c r="O2680" s="6" t="s">
        <v>3899</v>
      </c>
      <c r="P2680" s="9"/>
      <c r="Q2680" s="9"/>
      <c r="R2680" s="6" t="s">
        <v>1747</v>
      </c>
      <c r="S2680" s="6" t="e">
        <v>#N/A</v>
      </c>
      <c r="T2680" s="6" t="e">
        <v>#N/A</v>
      </c>
      <c r="V2680" s="23">
        <v>43160</v>
      </c>
      <c r="W2680" s="23" t="e">
        <f>VLOOKUP(F2680,'[1]AM Report'!$C:$L,10,FALSE)</f>
        <v>#N/A</v>
      </c>
      <c r="X2680" s="6" t="str">
        <f>VLOOKUP(F2680,'[2]Master URL List'!$F:$S,12,FALSE)</f>
        <v>CWA-JP101</v>
      </c>
      <c r="Y2680" s="6" t="str">
        <f>VLOOKUP($F2680,'[2]Master URL List'!$F:$S,13,FALSE)</f>
        <v>KEN ABRAMOVITCH</v>
      </c>
      <c r="Z2680" s="6" t="str">
        <f>VLOOKUP($F2680,'[2]Master URL List'!$F:$S,14,FALSE)</f>
        <v>KEN@KBPROD.COM</v>
      </c>
    </row>
    <row r="2681" spans="1:26" s="6" customFormat="1" ht="12.75" customHeight="1" x14ac:dyDescent="0.2">
      <c r="A2681" s="6" t="s">
        <v>3364</v>
      </c>
      <c r="B2681" s="6" t="s">
        <v>3343</v>
      </c>
      <c r="C2681" s="5" t="s">
        <v>3342</v>
      </c>
      <c r="D2681" s="5" t="str">
        <f t="shared" si="46"/>
        <v>WESTBILL.COM</v>
      </c>
      <c r="E2681" s="17">
        <v>5967</v>
      </c>
      <c r="F2681" s="16" t="s">
        <v>3341</v>
      </c>
      <c r="H2681" s="7"/>
      <c r="I2681" s="7" t="s">
        <v>151</v>
      </c>
      <c r="J2681" s="7" t="s">
        <v>151</v>
      </c>
      <c r="K2681" s="7" t="s">
        <v>151</v>
      </c>
      <c r="L2681" s="7" t="s">
        <v>151</v>
      </c>
      <c r="M2681" s="7" t="s">
        <v>151</v>
      </c>
      <c r="O2681" s="6" t="s">
        <v>3899</v>
      </c>
      <c r="P2681" s="9"/>
      <c r="Q2681" s="9"/>
      <c r="R2681" s="6" t="s">
        <v>1747</v>
      </c>
      <c r="S2681" s="6" t="e">
        <v>#N/A</v>
      </c>
      <c r="T2681" s="6" t="e">
        <v>#N/A</v>
      </c>
      <c r="V2681" s="23">
        <v>43160</v>
      </c>
      <c r="W2681" s="23" t="e">
        <f>VLOOKUP(F2681,'[1]AM Report'!$C:$L,10,FALSE)</f>
        <v>#N/A</v>
      </c>
      <c r="X2681" s="6" t="str">
        <f>VLOOKUP(F2681,'[2]Master URL List'!$F:$S,12,FALSE)</f>
        <v>CWA-JP101</v>
      </c>
      <c r="Y2681" s="6" t="str">
        <f>VLOOKUP($F2681,'[2]Master URL List'!$F:$S,13,FALSE)</f>
        <v>KEN ABRAMOVITCH</v>
      </c>
      <c r="Z2681" s="6" t="str">
        <f>VLOOKUP($F2681,'[2]Master URL List'!$F:$S,14,FALSE)</f>
        <v>KEN@KBPROD.COM</v>
      </c>
    </row>
    <row r="2682" spans="1:26" s="6" customFormat="1" ht="12.75" customHeight="1" x14ac:dyDescent="0.2">
      <c r="A2682" s="6" t="s">
        <v>3365</v>
      </c>
      <c r="B2682" s="6" t="s">
        <v>3343</v>
      </c>
      <c r="C2682" s="5" t="s">
        <v>3342</v>
      </c>
      <c r="D2682" s="5" t="str">
        <f t="shared" si="46"/>
        <v>WESTBILL.COM</v>
      </c>
      <c r="E2682" s="17">
        <v>5967</v>
      </c>
      <c r="F2682" s="16" t="s">
        <v>3341</v>
      </c>
      <c r="H2682" s="7"/>
      <c r="I2682" s="7" t="s">
        <v>151</v>
      </c>
      <c r="J2682" s="7" t="s">
        <v>151</v>
      </c>
      <c r="K2682" s="7" t="s">
        <v>151</v>
      </c>
      <c r="L2682" s="7" t="s">
        <v>151</v>
      </c>
      <c r="M2682" s="7" t="s">
        <v>151</v>
      </c>
      <c r="O2682" s="6" t="s">
        <v>3899</v>
      </c>
      <c r="P2682" s="9"/>
      <c r="Q2682" s="9"/>
      <c r="R2682" s="6" t="s">
        <v>1747</v>
      </c>
      <c r="S2682" s="6" t="e">
        <v>#N/A</v>
      </c>
      <c r="T2682" s="6" t="e">
        <v>#N/A</v>
      </c>
      <c r="V2682" s="23">
        <v>43160</v>
      </c>
      <c r="W2682" s="23" t="e">
        <f>VLOOKUP(F2682,'[1]AM Report'!$C:$L,10,FALSE)</f>
        <v>#N/A</v>
      </c>
      <c r="X2682" s="6" t="str">
        <f>VLOOKUP(F2682,'[2]Master URL List'!$F:$S,12,FALSE)</f>
        <v>CWA-JP101</v>
      </c>
      <c r="Y2682" s="6" t="str">
        <f>VLOOKUP($F2682,'[2]Master URL List'!$F:$S,13,FALSE)</f>
        <v>KEN ABRAMOVITCH</v>
      </c>
      <c r="Z2682" s="6" t="str">
        <f>VLOOKUP($F2682,'[2]Master URL List'!$F:$S,14,FALSE)</f>
        <v>KEN@KBPROD.COM</v>
      </c>
    </row>
    <row r="2683" spans="1:26" s="6" customFormat="1" ht="12.75" customHeight="1" x14ac:dyDescent="0.2">
      <c r="A2683" s="6" t="s">
        <v>3366</v>
      </c>
      <c r="B2683" s="6" t="s">
        <v>3343</v>
      </c>
      <c r="C2683" s="5" t="s">
        <v>3342</v>
      </c>
      <c r="D2683" s="5" t="str">
        <f t="shared" si="46"/>
        <v>WESTBILL.COM</v>
      </c>
      <c r="E2683" s="17">
        <v>5967</v>
      </c>
      <c r="F2683" s="16" t="s">
        <v>3341</v>
      </c>
      <c r="H2683" s="7"/>
      <c r="I2683" s="7" t="s">
        <v>151</v>
      </c>
      <c r="J2683" s="7" t="s">
        <v>151</v>
      </c>
      <c r="K2683" s="7" t="s">
        <v>151</v>
      </c>
      <c r="L2683" s="7" t="s">
        <v>151</v>
      </c>
      <c r="M2683" s="7" t="s">
        <v>151</v>
      </c>
      <c r="O2683" s="6" t="s">
        <v>3899</v>
      </c>
      <c r="P2683" s="9"/>
      <c r="Q2683" s="9"/>
      <c r="R2683" s="6" t="s">
        <v>1747</v>
      </c>
      <c r="S2683" s="6" t="e">
        <v>#N/A</v>
      </c>
      <c r="T2683" s="6" t="e">
        <v>#N/A</v>
      </c>
      <c r="V2683" s="23">
        <v>43160</v>
      </c>
      <c r="W2683" s="23" t="e">
        <f>VLOOKUP(F2683,'[1]AM Report'!$C:$L,10,FALSE)</f>
        <v>#N/A</v>
      </c>
      <c r="X2683" s="6" t="str">
        <f>VLOOKUP(F2683,'[2]Master URL List'!$F:$S,12,FALSE)</f>
        <v>CWA-JP101</v>
      </c>
      <c r="Y2683" s="6" t="str">
        <f>VLOOKUP($F2683,'[2]Master URL List'!$F:$S,13,FALSE)</f>
        <v>KEN ABRAMOVITCH</v>
      </c>
      <c r="Z2683" s="6" t="str">
        <f>VLOOKUP($F2683,'[2]Master URL List'!$F:$S,14,FALSE)</f>
        <v>KEN@KBPROD.COM</v>
      </c>
    </row>
    <row r="2684" spans="1:26" s="6" customFormat="1" ht="12.75" customHeight="1" x14ac:dyDescent="0.2">
      <c r="A2684" s="6" t="s">
        <v>3367</v>
      </c>
      <c r="B2684" s="6" t="s">
        <v>3343</v>
      </c>
      <c r="C2684" s="5" t="s">
        <v>3342</v>
      </c>
      <c r="D2684" s="5" t="str">
        <f t="shared" si="46"/>
        <v>WESTBILL.COM</v>
      </c>
      <c r="E2684" s="17">
        <v>5967</v>
      </c>
      <c r="F2684" s="16" t="s">
        <v>3341</v>
      </c>
      <c r="H2684" s="7"/>
      <c r="I2684" s="7" t="s">
        <v>151</v>
      </c>
      <c r="J2684" s="7" t="s">
        <v>151</v>
      </c>
      <c r="K2684" s="7" t="s">
        <v>151</v>
      </c>
      <c r="L2684" s="7" t="s">
        <v>151</v>
      </c>
      <c r="M2684" s="7" t="s">
        <v>151</v>
      </c>
      <c r="O2684" s="6" t="s">
        <v>3899</v>
      </c>
      <c r="P2684" s="9"/>
      <c r="Q2684" s="9"/>
      <c r="R2684" s="6" t="s">
        <v>1747</v>
      </c>
      <c r="S2684" s="6" t="e">
        <v>#N/A</v>
      </c>
      <c r="T2684" s="6" t="e">
        <v>#N/A</v>
      </c>
      <c r="V2684" s="23">
        <v>43160</v>
      </c>
      <c r="W2684" s="23" t="e">
        <f>VLOOKUP(F2684,'[1]AM Report'!$C:$L,10,FALSE)</f>
        <v>#N/A</v>
      </c>
      <c r="X2684" s="6" t="str">
        <f>VLOOKUP(F2684,'[2]Master URL List'!$F:$S,12,FALSE)</f>
        <v>CWA-JP101</v>
      </c>
      <c r="Y2684" s="6" t="str">
        <f>VLOOKUP($F2684,'[2]Master URL List'!$F:$S,13,FALSE)</f>
        <v>KEN ABRAMOVITCH</v>
      </c>
      <c r="Z2684" s="6" t="str">
        <f>VLOOKUP($F2684,'[2]Master URL List'!$F:$S,14,FALSE)</f>
        <v>KEN@KBPROD.COM</v>
      </c>
    </row>
    <row r="2685" spans="1:26" s="6" customFormat="1" ht="12.75" customHeight="1" x14ac:dyDescent="0.2">
      <c r="A2685" s="6" t="s">
        <v>3368</v>
      </c>
      <c r="B2685" s="6" t="s">
        <v>3343</v>
      </c>
      <c r="C2685" s="5" t="s">
        <v>3342</v>
      </c>
      <c r="D2685" s="5" t="str">
        <f t="shared" si="46"/>
        <v>WESTBILL.COM</v>
      </c>
      <c r="E2685" s="17">
        <v>5967</v>
      </c>
      <c r="F2685" s="16" t="s">
        <v>3341</v>
      </c>
      <c r="H2685" s="7"/>
      <c r="I2685" s="7" t="s">
        <v>151</v>
      </c>
      <c r="J2685" s="7" t="s">
        <v>151</v>
      </c>
      <c r="K2685" s="7" t="s">
        <v>151</v>
      </c>
      <c r="L2685" s="7" t="s">
        <v>151</v>
      </c>
      <c r="M2685" s="7" t="s">
        <v>151</v>
      </c>
      <c r="O2685" s="6" t="s">
        <v>3899</v>
      </c>
      <c r="P2685" s="9"/>
      <c r="Q2685" s="9"/>
      <c r="R2685" s="6" t="s">
        <v>1747</v>
      </c>
      <c r="S2685" s="6" t="e">
        <v>#N/A</v>
      </c>
      <c r="T2685" s="6" t="e">
        <v>#N/A</v>
      </c>
      <c r="V2685" s="23">
        <v>43160</v>
      </c>
      <c r="W2685" s="23" t="e">
        <f>VLOOKUP(F2685,'[1]AM Report'!$C:$L,10,FALSE)</f>
        <v>#N/A</v>
      </c>
      <c r="X2685" s="6" t="str">
        <f>VLOOKUP(F2685,'[2]Master URL List'!$F:$S,12,FALSE)</f>
        <v>CWA-JP101</v>
      </c>
      <c r="Y2685" s="6" t="str">
        <f>VLOOKUP($F2685,'[2]Master URL List'!$F:$S,13,FALSE)</f>
        <v>KEN ABRAMOVITCH</v>
      </c>
      <c r="Z2685" s="6" t="str">
        <f>VLOOKUP($F2685,'[2]Master URL List'!$F:$S,14,FALSE)</f>
        <v>KEN@KBPROD.COM</v>
      </c>
    </row>
    <row r="2686" spans="1:26" s="6" customFormat="1" ht="12.75" customHeight="1" x14ac:dyDescent="0.2">
      <c r="A2686" s="6" t="s">
        <v>3369</v>
      </c>
      <c r="B2686" s="6" t="s">
        <v>3343</v>
      </c>
      <c r="C2686" s="5" t="s">
        <v>3342</v>
      </c>
      <c r="D2686" s="5" t="str">
        <f t="shared" si="46"/>
        <v>WESTBILL.COM</v>
      </c>
      <c r="E2686" s="17">
        <v>5967</v>
      </c>
      <c r="F2686" s="16" t="s">
        <v>3341</v>
      </c>
      <c r="H2686" s="7"/>
      <c r="I2686" s="7" t="s">
        <v>151</v>
      </c>
      <c r="J2686" s="7" t="s">
        <v>151</v>
      </c>
      <c r="K2686" s="7" t="s">
        <v>151</v>
      </c>
      <c r="L2686" s="7" t="s">
        <v>151</v>
      </c>
      <c r="M2686" s="7" t="s">
        <v>151</v>
      </c>
      <c r="O2686" s="6" t="s">
        <v>3899</v>
      </c>
      <c r="P2686" s="9"/>
      <c r="Q2686" s="9"/>
      <c r="R2686" s="6" t="s">
        <v>1747</v>
      </c>
      <c r="S2686" s="6" t="e">
        <v>#N/A</v>
      </c>
      <c r="T2686" s="6" t="e">
        <v>#N/A</v>
      </c>
      <c r="V2686" s="23">
        <v>43160</v>
      </c>
      <c r="W2686" s="23" t="e">
        <f>VLOOKUP(F2686,'[1]AM Report'!$C:$L,10,FALSE)</f>
        <v>#N/A</v>
      </c>
      <c r="X2686" s="6" t="str">
        <f>VLOOKUP(F2686,'[2]Master URL List'!$F:$S,12,FALSE)</f>
        <v>CWA-JP101</v>
      </c>
      <c r="Y2686" s="6" t="str">
        <f>VLOOKUP($F2686,'[2]Master URL List'!$F:$S,13,FALSE)</f>
        <v>KEN ABRAMOVITCH</v>
      </c>
      <c r="Z2686" s="6" t="str">
        <f>VLOOKUP($F2686,'[2]Master URL List'!$F:$S,14,FALSE)</f>
        <v>KEN@KBPROD.COM</v>
      </c>
    </row>
    <row r="2687" spans="1:26" s="6" customFormat="1" ht="12.75" customHeight="1" x14ac:dyDescent="0.2">
      <c r="A2687" s="6" t="s">
        <v>3370</v>
      </c>
      <c r="B2687" s="6" t="s">
        <v>3343</v>
      </c>
      <c r="C2687" s="5" t="s">
        <v>3342</v>
      </c>
      <c r="D2687" s="5" t="str">
        <f t="shared" si="46"/>
        <v>WESTBILL.COM</v>
      </c>
      <c r="E2687" s="17">
        <v>5967</v>
      </c>
      <c r="F2687" s="16" t="s">
        <v>3341</v>
      </c>
      <c r="H2687" s="7"/>
      <c r="I2687" s="7" t="s">
        <v>151</v>
      </c>
      <c r="J2687" s="7" t="s">
        <v>151</v>
      </c>
      <c r="K2687" s="7" t="s">
        <v>151</v>
      </c>
      <c r="L2687" s="7" t="s">
        <v>151</v>
      </c>
      <c r="M2687" s="7" t="s">
        <v>151</v>
      </c>
      <c r="O2687" s="6" t="s">
        <v>3899</v>
      </c>
      <c r="P2687" s="9"/>
      <c r="Q2687" s="9"/>
      <c r="R2687" s="6" t="s">
        <v>1747</v>
      </c>
      <c r="S2687" s="6" t="e">
        <v>#N/A</v>
      </c>
      <c r="T2687" s="6" t="e">
        <v>#N/A</v>
      </c>
      <c r="V2687" s="23">
        <v>43160</v>
      </c>
      <c r="W2687" s="23" t="e">
        <f>VLOOKUP(F2687,'[1]AM Report'!$C:$L,10,FALSE)</f>
        <v>#N/A</v>
      </c>
      <c r="X2687" s="6" t="str">
        <f>VLOOKUP(F2687,'[2]Master URL List'!$F:$S,12,FALSE)</f>
        <v>CWA-JP101</v>
      </c>
      <c r="Y2687" s="6" t="str">
        <f>VLOOKUP($F2687,'[2]Master URL List'!$F:$S,13,FALSE)</f>
        <v>KEN ABRAMOVITCH</v>
      </c>
      <c r="Z2687" s="6" t="str">
        <f>VLOOKUP($F2687,'[2]Master URL List'!$F:$S,14,FALSE)</f>
        <v>KEN@KBPROD.COM</v>
      </c>
    </row>
    <row r="2688" spans="1:26" s="6" customFormat="1" ht="12.75" customHeight="1" x14ac:dyDescent="0.2">
      <c r="A2688" s="6" t="s">
        <v>3371</v>
      </c>
      <c r="B2688" s="6" t="s">
        <v>3343</v>
      </c>
      <c r="C2688" s="5" t="s">
        <v>3342</v>
      </c>
      <c r="D2688" s="5" t="str">
        <f t="shared" si="46"/>
        <v>WESTBILL.COM</v>
      </c>
      <c r="E2688" s="17">
        <v>5967</v>
      </c>
      <c r="F2688" s="16" t="s">
        <v>3341</v>
      </c>
      <c r="H2688" s="7"/>
      <c r="I2688" s="7" t="s">
        <v>151</v>
      </c>
      <c r="J2688" s="7" t="s">
        <v>151</v>
      </c>
      <c r="K2688" s="7" t="s">
        <v>151</v>
      </c>
      <c r="L2688" s="7" t="s">
        <v>151</v>
      </c>
      <c r="M2688" s="7" t="s">
        <v>151</v>
      </c>
      <c r="O2688" s="6" t="s">
        <v>3899</v>
      </c>
      <c r="P2688" s="9"/>
      <c r="Q2688" s="9"/>
      <c r="R2688" s="6" t="s">
        <v>1747</v>
      </c>
      <c r="S2688" s="6" t="e">
        <v>#N/A</v>
      </c>
      <c r="T2688" s="6" t="e">
        <v>#N/A</v>
      </c>
      <c r="V2688" s="23">
        <v>43160</v>
      </c>
      <c r="W2688" s="23" t="e">
        <f>VLOOKUP(F2688,'[1]AM Report'!$C:$L,10,FALSE)</f>
        <v>#N/A</v>
      </c>
      <c r="X2688" s="6" t="str">
        <f>VLOOKUP(F2688,'[2]Master URL List'!$F:$S,12,FALSE)</f>
        <v>CWA-JP101</v>
      </c>
      <c r="Y2688" s="6" t="str">
        <f>VLOOKUP($F2688,'[2]Master URL List'!$F:$S,13,FALSE)</f>
        <v>KEN ABRAMOVITCH</v>
      </c>
      <c r="Z2688" s="6" t="str">
        <f>VLOOKUP($F2688,'[2]Master URL List'!$F:$S,14,FALSE)</f>
        <v>KEN@KBPROD.COM</v>
      </c>
    </row>
    <row r="2689" spans="1:26" s="6" customFormat="1" ht="12.75" customHeight="1" x14ac:dyDescent="0.2">
      <c r="A2689" s="6" t="s">
        <v>3372</v>
      </c>
      <c r="B2689" s="6" t="s">
        <v>3343</v>
      </c>
      <c r="C2689" s="5" t="s">
        <v>3342</v>
      </c>
      <c r="D2689" s="5" t="str">
        <f t="shared" si="46"/>
        <v>WESTBILL.COM</v>
      </c>
      <c r="E2689" s="17">
        <v>5967</v>
      </c>
      <c r="F2689" s="16" t="s">
        <v>3341</v>
      </c>
      <c r="H2689" s="7"/>
      <c r="I2689" s="7" t="s">
        <v>151</v>
      </c>
      <c r="J2689" s="7" t="s">
        <v>151</v>
      </c>
      <c r="K2689" s="7" t="s">
        <v>151</v>
      </c>
      <c r="L2689" s="7" t="s">
        <v>151</v>
      </c>
      <c r="M2689" s="7" t="s">
        <v>151</v>
      </c>
      <c r="O2689" s="6" t="s">
        <v>3899</v>
      </c>
      <c r="P2689" s="9"/>
      <c r="Q2689" s="9"/>
      <c r="R2689" s="6" t="s">
        <v>1747</v>
      </c>
      <c r="S2689" s="6" t="e">
        <v>#N/A</v>
      </c>
      <c r="T2689" s="6" t="e">
        <v>#N/A</v>
      </c>
      <c r="V2689" s="23">
        <v>43160</v>
      </c>
      <c r="W2689" s="23" t="e">
        <f>VLOOKUP(F2689,'[1]AM Report'!$C:$L,10,FALSE)</f>
        <v>#N/A</v>
      </c>
      <c r="X2689" s="6" t="str">
        <f>VLOOKUP(F2689,'[2]Master URL List'!$F:$S,12,FALSE)</f>
        <v>CWA-JP101</v>
      </c>
      <c r="Y2689" s="6" t="str">
        <f>VLOOKUP($F2689,'[2]Master URL List'!$F:$S,13,FALSE)</f>
        <v>KEN ABRAMOVITCH</v>
      </c>
      <c r="Z2689" s="6" t="str">
        <f>VLOOKUP($F2689,'[2]Master URL List'!$F:$S,14,FALSE)</f>
        <v>KEN@KBPROD.COM</v>
      </c>
    </row>
    <row r="2690" spans="1:26" s="6" customFormat="1" ht="12.75" customHeight="1" x14ac:dyDescent="0.2">
      <c r="A2690" s="6" t="s">
        <v>3373</v>
      </c>
      <c r="B2690" s="6" t="s">
        <v>3343</v>
      </c>
      <c r="C2690" s="5" t="s">
        <v>3342</v>
      </c>
      <c r="D2690" s="5" t="str">
        <f t="shared" si="46"/>
        <v>WESTBILL.COM</v>
      </c>
      <c r="E2690" s="17">
        <v>5967</v>
      </c>
      <c r="F2690" s="16" t="s">
        <v>3341</v>
      </c>
      <c r="H2690" s="7"/>
      <c r="I2690" s="7" t="s">
        <v>151</v>
      </c>
      <c r="J2690" s="7" t="s">
        <v>151</v>
      </c>
      <c r="K2690" s="7" t="s">
        <v>151</v>
      </c>
      <c r="L2690" s="7" t="s">
        <v>151</v>
      </c>
      <c r="M2690" s="7" t="s">
        <v>151</v>
      </c>
      <c r="O2690" s="6" t="s">
        <v>3899</v>
      </c>
      <c r="P2690" s="9"/>
      <c r="Q2690" s="9"/>
      <c r="R2690" s="6" t="s">
        <v>1747</v>
      </c>
      <c r="S2690" s="6" t="e">
        <v>#N/A</v>
      </c>
      <c r="T2690" s="6" t="e">
        <v>#N/A</v>
      </c>
      <c r="V2690" s="23">
        <v>43160</v>
      </c>
      <c r="W2690" s="23" t="e">
        <f>VLOOKUP(F2690,'[1]AM Report'!$C:$L,10,FALSE)</f>
        <v>#N/A</v>
      </c>
      <c r="X2690" s="6" t="str">
        <f>VLOOKUP(F2690,'[2]Master URL List'!$F:$S,12,FALSE)</f>
        <v>CWA-JP101</v>
      </c>
      <c r="Y2690" s="6" t="str">
        <f>VLOOKUP($F2690,'[2]Master URL List'!$F:$S,13,FALSE)</f>
        <v>KEN ABRAMOVITCH</v>
      </c>
      <c r="Z2690" s="6" t="str">
        <f>VLOOKUP($F2690,'[2]Master URL List'!$F:$S,14,FALSE)</f>
        <v>KEN@KBPROD.COM</v>
      </c>
    </row>
    <row r="2691" spans="1:26" s="6" customFormat="1" ht="12.75" customHeight="1" x14ac:dyDescent="0.2">
      <c r="A2691" s="6" t="s">
        <v>3374</v>
      </c>
      <c r="B2691" s="6" t="s">
        <v>3343</v>
      </c>
      <c r="C2691" s="5" t="s">
        <v>3342</v>
      </c>
      <c r="D2691" s="5" t="str">
        <f t="shared" si="46"/>
        <v>WESTBILL.COM</v>
      </c>
      <c r="E2691" s="17">
        <v>5967</v>
      </c>
      <c r="F2691" s="16" t="s">
        <v>3341</v>
      </c>
      <c r="H2691" s="7"/>
      <c r="I2691" s="7" t="s">
        <v>151</v>
      </c>
      <c r="J2691" s="7" t="s">
        <v>151</v>
      </c>
      <c r="K2691" s="7" t="s">
        <v>151</v>
      </c>
      <c r="L2691" s="7" t="s">
        <v>151</v>
      </c>
      <c r="M2691" s="7" t="s">
        <v>151</v>
      </c>
      <c r="O2691" s="6" t="s">
        <v>3899</v>
      </c>
      <c r="P2691" s="9"/>
      <c r="Q2691" s="9"/>
      <c r="R2691" s="6" t="s">
        <v>1747</v>
      </c>
      <c r="S2691" s="6" t="e">
        <v>#N/A</v>
      </c>
      <c r="T2691" s="6" t="e">
        <v>#N/A</v>
      </c>
      <c r="V2691" s="23">
        <v>43160</v>
      </c>
      <c r="W2691" s="23" t="e">
        <f>VLOOKUP(F2691,'[1]AM Report'!$C:$L,10,FALSE)</f>
        <v>#N/A</v>
      </c>
      <c r="X2691" s="6" t="str">
        <f>VLOOKUP(F2691,'[2]Master URL List'!$F:$S,12,FALSE)</f>
        <v>CWA-JP101</v>
      </c>
      <c r="Y2691" s="6" t="str">
        <f>VLOOKUP($F2691,'[2]Master URL List'!$F:$S,13,FALSE)</f>
        <v>KEN ABRAMOVITCH</v>
      </c>
      <c r="Z2691" s="6" t="str">
        <f>VLOOKUP($F2691,'[2]Master URL List'!$F:$S,14,FALSE)</f>
        <v>KEN@KBPROD.COM</v>
      </c>
    </row>
    <row r="2692" spans="1:26" s="6" customFormat="1" ht="12.75" customHeight="1" x14ac:dyDescent="0.2">
      <c r="A2692" s="6" t="s">
        <v>3375</v>
      </c>
      <c r="B2692" s="6" t="s">
        <v>3343</v>
      </c>
      <c r="C2692" s="5" t="s">
        <v>3342</v>
      </c>
      <c r="D2692" s="5" t="str">
        <f t="shared" si="46"/>
        <v>WESTBILL.COM</v>
      </c>
      <c r="E2692" s="17">
        <v>5967</v>
      </c>
      <c r="F2692" s="16" t="s">
        <v>3341</v>
      </c>
      <c r="H2692" s="7"/>
      <c r="I2692" s="7" t="s">
        <v>151</v>
      </c>
      <c r="J2692" s="7" t="s">
        <v>151</v>
      </c>
      <c r="K2692" s="7" t="s">
        <v>151</v>
      </c>
      <c r="L2692" s="7" t="s">
        <v>151</v>
      </c>
      <c r="M2692" s="7" t="s">
        <v>151</v>
      </c>
      <c r="O2692" s="6" t="s">
        <v>3899</v>
      </c>
      <c r="P2692" s="9"/>
      <c r="Q2692" s="9"/>
      <c r="R2692" s="6" t="s">
        <v>1747</v>
      </c>
      <c r="S2692" s="6" t="e">
        <v>#N/A</v>
      </c>
      <c r="T2692" s="6" t="e">
        <v>#N/A</v>
      </c>
      <c r="V2692" s="23">
        <v>43160</v>
      </c>
      <c r="W2692" s="23" t="e">
        <f>VLOOKUP(F2692,'[1]AM Report'!$C:$L,10,FALSE)</f>
        <v>#N/A</v>
      </c>
      <c r="X2692" s="6" t="str">
        <f>VLOOKUP(F2692,'[2]Master URL List'!$F:$S,12,FALSE)</f>
        <v>CWA-JP101</v>
      </c>
      <c r="Y2692" s="6" t="str">
        <f>VLOOKUP($F2692,'[2]Master URL List'!$F:$S,13,FALSE)</f>
        <v>KEN ABRAMOVITCH</v>
      </c>
      <c r="Z2692" s="6" t="str">
        <f>VLOOKUP($F2692,'[2]Master URL List'!$F:$S,14,FALSE)</f>
        <v>KEN@KBPROD.COM</v>
      </c>
    </row>
    <row r="2693" spans="1:26" s="6" customFormat="1" ht="12.75" customHeight="1" x14ac:dyDescent="0.2">
      <c r="A2693" s="6" t="s">
        <v>3376</v>
      </c>
      <c r="B2693" s="6" t="s">
        <v>3343</v>
      </c>
      <c r="C2693" s="5" t="s">
        <v>3342</v>
      </c>
      <c r="D2693" s="5" t="str">
        <f t="shared" si="46"/>
        <v>WESTBILL.COM</v>
      </c>
      <c r="E2693" s="17">
        <v>5967</v>
      </c>
      <c r="F2693" s="16" t="s">
        <v>3341</v>
      </c>
      <c r="H2693" s="7"/>
      <c r="I2693" s="7" t="s">
        <v>151</v>
      </c>
      <c r="J2693" s="7" t="s">
        <v>151</v>
      </c>
      <c r="K2693" s="7" t="s">
        <v>151</v>
      </c>
      <c r="L2693" s="7" t="s">
        <v>151</v>
      </c>
      <c r="M2693" s="7" t="s">
        <v>151</v>
      </c>
      <c r="O2693" s="6" t="s">
        <v>3899</v>
      </c>
      <c r="P2693" s="9"/>
      <c r="Q2693" s="9"/>
      <c r="R2693" s="6" t="s">
        <v>1747</v>
      </c>
      <c r="S2693" s="6" t="e">
        <v>#N/A</v>
      </c>
      <c r="T2693" s="6" t="e">
        <v>#N/A</v>
      </c>
      <c r="V2693" s="23">
        <v>43160</v>
      </c>
      <c r="W2693" s="23" t="e">
        <f>VLOOKUP(F2693,'[1]AM Report'!$C:$L,10,FALSE)</f>
        <v>#N/A</v>
      </c>
      <c r="X2693" s="6" t="str">
        <f>VLOOKUP(F2693,'[2]Master URL List'!$F:$S,12,FALSE)</f>
        <v>CWA-JP101</v>
      </c>
      <c r="Y2693" s="6" t="str">
        <f>VLOOKUP($F2693,'[2]Master URL List'!$F:$S,13,FALSE)</f>
        <v>KEN ABRAMOVITCH</v>
      </c>
      <c r="Z2693" s="6" t="str">
        <f>VLOOKUP($F2693,'[2]Master URL List'!$F:$S,14,FALSE)</f>
        <v>KEN@KBPROD.COM</v>
      </c>
    </row>
    <row r="2694" spans="1:26" s="6" customFormat="1" ht="12.75" customHeight="1" x14ac:dyDescent="0.2">
      <c r="A2694" s="6" t="s">
        <v>3377</v>
      </c>
      <c r="B2694" s="6" t="s">
        <v>3343</v>
      </c>
      <c r="C2694" s="5" t="s">
        <v>3342</v>
      </c>
      <c r="D2694" s="5" t="str">
        <f t="shared" si="46"/>
        <v>WESTBILL.COM</v>
      </c>
      <c r="E2694" s="17">
        <v>5967</v>
      </c>
      <c r="F2694" s="16" t="s">
        <v>3341</v>
      </c>
      <c r="H2694" s="7"/>
      <c r="I2694" s="7" t="s">
        <v>151</v>
      </c>
      <c r="J2694" s="7" t="s">
        <v>151</v>
      </c>
      <c r="K2694" s="7" t="s">
        <v>151</v>
      </c>
      <c r="L2694" s="7" t="s">
        <v>151</v>
      </c>
      <c r="M2694" s="7" t="s">
        <v>151</v>
      </c>
      <c r="O2694" s="6" t="s">
        <v>3899</v>
      </c>
      <c r="P2694" s="9"/>
      <c r="Q2694" s="9"/>
      <c r="R2694" s="6" t="s">
        <v>1747</v>
      </c>
      <c r="S2694" s="6" t="e">
        <v>#N/A</v>
      </c>
      <c r="T2694" s="6" t="e">
        <v>#N/A</v>
      </c>
      <c r="V2694" s="23">
        <v>43160</v>
      </c>
      <c r="W2694" s="23" t="e">
        <f>VLOOKUP(F2694,'[1]AM Report'!$C:$L,10,FALSE)</f>
        <v>#N/A</v>
      </c>
      <c r="X2694" s="6" t="str">
        <f>VLOOKUP(F2694,'[2]Master URL List'!$F:$S,12,FALSE)</f>
        <v>CWA-JP101</v>
      </c>
      <c r="Y2694" s="6" t="str">
        <f>VLOOKUP($F2694,'[2]Master URL List'!$F:$S,13,FALSE)</f>
        <v>KEN ABRAMOVITCH</v>
      </c>
      <c r="Z2694" s="6" t="str">
        <f>VLOOKUP($F2694,'[2]Master URL List'!$F:$S,14,FALSE)</f>
        <v>KEN@KBPROD.COM</v>
      </c>
    </row>
    <row r="2695" spans="1:26" s="6" customFormat="1" ht="12.75" customHeight="1" x14ac:dyDescent="0.2">
      <c r="A2695" s="6" t="s">
        <v>3378</v>
      </c>
      <c r="B2695" s="6" t="s">
        <v>3343</v>
      </c>
      <c r="C2695" s="5" t="s">
        <v>3342</v>
      </c>
      <c r="D2695" s="5" t="str">
        <f t="shared" si="46"/>
        <v>WESTBILL.COM</v>
      </c>
      <c r="E2695" s="17">
        <v>5967</v>
      </c>
      <c r="F2695" s="16" t="s">
        <v>3341</v>
      </c>
      <c r="H2695" s="7"/>
      <c r="I2695" s="7" t="s">
        <v>151</v>
      </c>
      <c r="J2695" s="7" t="s">
        <v>151</v>
      </c>
      <c r="K2695" s="7" t="s">
        <v>151</v>
      </c>
      <c r="L2695" s="7" t="s">
        <v>151</v>
      </c>
      <c r="M2695" s="7" t="s">
        <v>151</v>
      </c>
      <c r="O2695" s="6" t="s">
        <v>3899</v>
      </c>
      <c r="P2695" s="9"/>
      <c r="Q2695" s="9"/>
      <c r="R2695" s="6" t="s">
        <v>1747</v>
      </c>
      <c r="S2695" s="6" t="e">
        <v>#N/A</v>
      </c>
      <c r="T2695" s="6" t="e">
        <v>#N/A</v>
      </c>
      <c r="V2695" s="23">
        <v>43160</v>
      </c>
      <c r="W2695" s="23" t="e">
        <f>VLOOKUP(F2695,'[1]AM Report'!$C:$L,10,FALSE)</f>
        <v>#N/A</v>
      </c>
      <c r="X2695" s="6" t="str">
        <f>VLOOKUP(F2695,'[2]Master URL List'!$F:$S,12,FALSE)</f>
        <v>CWA-JP101</v>
      </c>
      <c r="Y2695" s="6" t="str">
        <f>VLOOKUP($F2695,'[2]Master URL List'!$F:$S,13,FALSE)</f>
        <v>KEN ABRAMOVITCH</v>
      </c>
      <c r="Z2695" s="6" t="str">
        <f>VLOOKUP($F2695,'[2]Master URL List'!$F:$S,14,FALSE)</f>
        <v>KEN@KBPROD.COM</v>
      </c>
    </row>
    <row r="2696" spans="1:26" s="6" customFormat="1" ht="12.75" customHeight="1" x14ac:dyDescent="0.2">
      <c r="A2696" s="6" t="s">
        <v>3379</v>
      </c>
      <c r="B2696" s="6" t="s">
        <v>3343</v>
      </c>
      <c r="C2696" s="5" t="s">
        <v>3342</v>
      </c>
      <c r="D2696" s="5" t="str">
        <f t="shared" si="46"/>
        <v>WESTBILL.COM</v>
      </c>
      <c r="E2696" s="17">
        <v>5967</v>
      </c>
      <c r="F2696" s="16" t="s">
        <v>3341</v>
      </c>
      <c r="H2696" s="7"/>
      <c r="I2696" s="7" t="s">
        <v>151</v>
      </c>
      <c r="J2696" s="7" t="s">
        <v>151</v>
      </c>
      <c r="K2696" s="7" t="s">
        <v>151</v>
      </c>
      <c r="L2696" s="7" t="s">
        <v>151</v>
      </c>
      <c r="M2696" s="7" t="s">
        <v>151</v>
      </c>
      <c r="O2696" s="6" t="s">
        <v>3899</v>
      </c>
      <c r="P2696" s="9"/>
      <c r="Q2696" s="9"/>
      <c r="R2696" s="6" t="s">
        <v>1747</v>
      </c>
      <c r="S2696" s="6" t="e">
        <v>#N/A</v>
      </c>
      <c r="T2696" s="6" t="e">
        <v>#N/A</v>
      </c>
      <c r="V2696" s="23">
        <v>43160</v>
      </c>
      <c r="W2696" s="23" t="e">
        <f>VLOOKUP(F2696,'[1]AM Report'!$C:$L,10,FALSE)</f>
        <v>#N/A</v>
      </c>
      <c r="X2696" s="6" t="str">
        <f>VLOOKUP(F2696,'[2]Master URL List'!$F:$S,12,FALSE)</f>
        <v>CWA-JP101</v>
      </c>
      <c r="Y2696" s="6" t="str">
        <f>VLOOKUP($F2696,'[2]Master URL List'!$F:$S,13,FALSE)</f>
        <v>KEN ABRAMOVITCH</v>
      </c>
      <c r="Z2696" s="6" t="str">
        <f>VLOOKUP($F2696,'[2]Master URL List'!$F:$S,14,FALSE)</f>
        <v>KEN@KBPROD.COM</v>
      </c>
    </row>
    <row r="2697" spans="1:26" s="6" customFormat="1" ht="12.75" customHeight="1" x14ac:dyDescent="0.2">
      <c r="A2697" s="6" t="s">
        <v>3380</v>
      </c>
      <c r="B2697" s="6" t="s">
        <v>3343</v>
      </c>
      <c r="C2697" s="5" t="s">
        <v>3342</v>
      </c>
      <c r="D2697" s="5" t="str">
        <f t="shared" si="46"/>
        <v>WESTBILL.COM</v>
      </c>
      <c r="E2697" s="17">
        <v>5967</v>
      </c>
      <c r="F2697" s="16" t="s">
        <v>3341</v>
      </c>
      <c r="H2697" s="7"/>
      <c r="I2697" s="7" t="s">
        <v>151</v>
      </c>
      <c r="J2697" s="7" t="s">
        <v>151</v>
      </c>
      <c r="K2697" s="7" t="s">
        <v>151</v>
      </c>
      <c r="L2697" s="7" t="s">
        <v>151</v>
      </c>
      <c r="M2697" s="7" t="s">
        <v>151</v>
      </c>
      <c r="O2697" s="6" t="s">
        <v>3899</v>
      </c>
      <c r="P2697" s="9"/>
      <c r="Q2697" s="9"/>
      <c r="R2697" s="6" t="s">
        <v>1747</v>
      </c>
      <c r="S2697" s="6" t="e">
        <v>#N/A</v>
      </c>
      <c r="T2697" s="6" t="e">
        <v>#N/A</v>
      </c>
      <c r="V2697" s="23">
        <v>43160</v>
      </c>
      <c r="W2697" s="23" t="e">
        <f>VLOOKUP(F2697,'[1]AM Report'!$C:$L,10,FALSE)</f>
        <v>#N/A</v>
      </c>
      <c r="X2697" s="6" t="str">
        <f>VLOOKUP(F2697,'[2]Master URL List'!$F:$S,12,FALSE)</f>
        <v>CWA-JP101</v>
      </c>
      <c r="Y2697" s="6" t="str">
        <f>VLOOKUP($F2697,'[2]Master URL List'!$F:$S,13,FALSE)</f>
        <v>KEN ABRAMOVITCH</v>
      </c>
      <c r="Z2697" s="6" t="str">
        <f>VLOOKUP($F2697,'[2]Master URL List'!$F:$S,14,FALSE)</f>
        <v>KEN@KBPROD.COM</v>
      </c>
    </row>
    <row r="2698" spans="1:26" s="6" customFormat="1" ht="12.75" customHeight="1" x14ac:dyDescent="0.2">
      <c r="A2698" s="6" t="s">
        <v>3381</v>
      </c>
      <c r="B2698" s="6" t="s">
        <v>3343</v>
      </c>
      <c r="C2698" s="5" t="s">
        <v>3342</v>
      </c>
      <c r="D2698" s="5" t="str">
        <f t="shared" si="46"/>
        <v>WESTBILL.COM</v>
      </c>
      <c r="E2698" s="17">
        <v>5967</v>
      </c>
      <c r="F2698" s="16" t="s">
        <v>3341</v>
      </c>
      <c r="H2698" s="7"/>
      <c r="I2698" s="7" t="s">
        <v>151</v>
      </c>
      <c r="J2698" s="7" t="s">
        <v>151</v>
      </c>
      <c r="K2698" s="7" t="s">
        <v>151</v>
      </c>
      <c r="L2698" s="7" t="s">
        <v>151</v>
      </c>
      <c r="M2698" s="7" t="s">
        <v>151</v>
      </c>
      <c r="O2698" s="6" t="s">
        <v>3899</v>
      </c>
      <c r="P2698" s="9"/>
      <c r="Q2698" s="9"/>
      <c r="R2698" s="6" t="s">
        <v>1747</v>
      </c>
      <c r="S2698" s="6" t="e">
        <v>#N/A</v>
      </c>
      <c r="T2698" s="6" t="e">
        <v>#N/A</v>
      </c>
      <c r="V2698" s="23">
        <v>43160</v>
      </c>
      <c r="W2698" s="23" t="e">
        <f>VLOOKUP(F2698,'[1]AM Report'!$C:$L,10,FALSE)</f>
        <v>#N/A</v>
      </c>
      <c r="X2698" s="6" t="str">
        <f>VLOOKUP(F2698,'[2]Master URL List'!$F:$S,12,FALSE)</f>
        <v>CWA-JP101</v>
      </c>
      <c r="Y2698" s="6" t="str">
        <f>VLOOKUP($F2698,'[2]Master URL List'!$F:$S,13,FALSE)</f>
        <v>KEN ABRAMOVITCH</v>
      </c>
      <c r="Z2698" s="6" t="str">
        <f>VLOOKUP($F2698,'[2]Master URL List'!$F:$S,14,FALSE)</f>
        <v>KEN@KBPROD.COM</v>
      </c>
    </row>
    <row r="2699" spans="1:26" s="6" customFormat="1" ht="12.75" customHeight="1" x14ac:dyDescent="0.2">
      <c r="A2699" s="6" t="s">
        <v>3382</v>
      </c>
      <c r="B2699" s="6" t="s">
        <v>3343</v>
      </c>
      <c r="C2699" s="5" t="s">
        <v>3342</v>
      </c>
      <c r="D2699" s="5" t="str">
        <f t="shared" si="46"/>
        <v>WESTBILL.COM</v>
      </c>
      <c r="E2699" s="17">
        <v>5967</v>
      </c>
      <c r="F2699" s="16" t="s">
        <v>3341</v>
      </c>
      <c r="H2699" s="7"/>
      <c r="I2699" s="7" t="s">
        <v>151</v>
      </c>
      <c r="J2699" s="7" t="s">
        <v>151</v>
      </c>
      <c r="K2699" s="7" t="s">
        <v>151</v>
      </c>
      <c r="L2699" s="7" t="s">
        <v>151</v>
      </c>
      <c r="M2699" s="7" t="s">
        <v>151</v>
      </c>
      <c r="O2699" s="6" t="s">
        <v>3899</v>
      </c>
      <c r="P2699" s="9"/>
      <c r="Q2699" s="9"/>
      <c r="R2699" s="6" t="s">
        <v>1747</v>
      </c>
      <c r="S2699" s="6" t="e">
        <v>#N/A</v>
      </c>
      <c r="T2699" s="6" t="e">
        <v>#N/A</v>
      </c>
      <c r="V2699" s="23">
        <v>43160</v>
      </c>
      <c r="W2699" s="23" t="e">
        <f>VLOOKUP(F2699,'[1]AM Report'!$C:$L,10,FALSE)</f>
        <v>#N/A</v>
      </c>
      <c r="X2699" s="6" t="str">
        <f>VLOOKUP(F2699,'[2]Master URL List'!$F:$S,12,FALSE)</f>
        <v>CWA-JP101</v>
      </c>
      <c r="Y2699" s="6" t="str">
        <f>VLOOKUP($F2699,'[2]Master URL List'!$F:$S,13,FALSE)</f>
        <v>KEN ABRAMOVITCH</v>
      </c>
      <c r="Z2699" s="6" t="str">
        <f>VLOOKUP($F2699,'[2]Master URL List'!$F:$S,14,FALSE)</f>
        <v>KEN@KBPROD.COM</v>
      </c>
    </row>
    <row r="2700" spans="1:26" s="6" customFormat="1" ht="12.75" customHeight="1" x14ac:dyDescent="0.2">
      <c r="A2700" s="6" t="s">
        <v>3383</v>
      </c>
      <c r="B2700" s="6" t="s">
        <v>3343</v>
      </c>
      <c r="C2700" s="5" t="s">
        <v>3342</v>
      </c>
      <c r="D2700" s="5" t="str">
        <f t="shared" si="46"/>
        <v>WESTBILL.COM</v>
      </c>
      <c r="E2700" s="17">
        <v>5967</v>
      </c>
      <c r="F2700" s="16" t="s">
        <v>3341</v>
      </c>
      <c r="H2700" s="7"/>
      <c r="I2700" s="7" t="s">
        <v>151</v>
      </c>
      <c r="J2700" s="7" t="s">
        <v>151</v>
      </c>
      <c r="K2700" s="7" t="s">
        <v>151</v>
      </c>
      <c r="L2700" s="7" t="s">
        <v>151</v>
      </c>
      <c r="M2700" s="7" t="s">
        <v>151</v>
      </c>
      <c r="O2700" s="6" t="s">
        <v>3899</v>
      </c>
      <c r="P2700" s="9"/>
      <c r="Q2700" s="9"/>
      <c r="R2700" s="6" t="s">
        <v>1747</v>
      </c>
      <c r="S2700" s="6" t="e">
        <v>#N/A</v>
      </c>
      <c r="T2700" s="6" t="e">
        <v>#N/A</v>
      </c>
      <c r="V2700" s="23">
        <v>43160</v>
      </c>
      <c r="W2700" s="23" t="e">
        <f>VLOOKUP(F2700,'[1]AM Report'!$C:$L,10,FALSE)</f>
        <v>#N/A</v>
      </c>
      <c r="X2700" s="6" t="str">
        <f>VLOOKUP(F2700,'[2]Master URL List'!$F:$S,12,FALSE)</f>
        <v>CWA-JP101</v>
      </c>
      <c r="Y2700" s="6" t="str">
        <f>VLOOKUP($F2700,'[2]Master URL List'!$F:$S,13,FALSE)</f>
        <v>KEN ABRAMOVITCH</v>
      </c>
      <c r="Z2700" s="6" t="str">
        <f>VLOOKUP($F2700,'[2]Master URL List'!$F:$S,14,FALSE)</f>
        <v>KEN@KBPROD.COM</v>
      </c>
    </row>
    <row r="2701" spans="1:26" s="6" customFormat="1" ht="12.75" customHeight="1" x14ac:dyDescent="0.2">
      <c r="A2701" s="6" t="s">
        <v>3384</v>
      </c>
      <c r="B2701" s="6" t="s">
        <v>3343</v>
      </c>
      <c r="C2701" s="5" t="s">
        <v>3342</v>
      </c>
      <c r="D2701" s="5" t="str">
        <f t="shared" si="46"/>
        <v>WESTBILL.COM</v>
      </c>
      <c r="E2701" s="17">
        <v>5967</v>
      </c>
      <c r="F2701" s="16" t="s">
        <v>3341</v>
      </c>
      <c r="H2701" s="7"/>
      <c r="I2701" s="7" t="s">
        <v>151</v>
      </c>
      <c r="J2701" s="7" t="s">
        <v>151</v>
      </c>
      <c r="K2701" s="7" t="s">
        <v>151</v>
      </c>
      <c r="L2701" s="7" t="s">
        <v>151</v>
      </c>
      <c r="M2701" s="7" t="s">
        <v>151</v>
      </c>
      <c r="O2701" s="6" t="s">
        <v>3899</v>
      </c>
      <c r="P2701" s="9"/>
      <c r="Q2701" s="9"/>
      <c r="R2701" s="6" t="s">
        <v>1747</v>
      </c>
      <c r="S2701" s="6" t="e">
        <v>#N/A</v>
      </c>
      <c r="T2701" s="6" t="e">
        <v>#N/A</v>
      </c>
      <c r="V2701" s="23">
        <v>43160</v>
      </c>
      <c r="W2701" s="23" t="e">
        <f>VLOOKUP(F2701,'[1]AM Report'!$C:$L,10,FALSE)</f>
        <v>#N/A</v>
      </c>
      <c r="X2701" s="6" t="str">
        <f>VLOOKUP(F2701,'[2]Master URL List'!$F:$S,12,FALSE)</f>
        <v>CWA-JP101</v>
      </c>
      <c r="Y2701" s="6" t="str">
        <f>VLOOKUP($F2701,'[2]Master URL List'!$F:$S,13,FALSE)</f>
        <v>KEN ABRAMOVITCH</v>
      </c>
      <c r="Z2701" s="6" t="str">
        <f>VLOOKUP($F2701,'[2]Master URL List'!$F:$S,14,FALSE)</f>
        <v>KEN@KBPROD.COM</v>
      </c>
    </row>
    <row r="2702" spans="1:26" s="6" customFormat="1" ht="12.75" customHeight="1" x14ac:dyDescent="0.2">
      <c r="A2702" s="6" t="s">
        <v>3385</v>
      </c>
      <c r="B2702" s="6" t="s">
        <v>3343</v>
      </c>
      <c r="C2702" s="5" t="s">
        <v>3342</v>
      </c>
      <c r="D2702" s="5" t="str">
        <f t="shared" si="46"/>
        <v>WESTBILL.COM</v>
      </c>
      <c r="E2702" s="17">
        <v>5967</v>
      </c>
      <c r="F2702" s="16" t="s">
        <v>3341</v>
      </c>
      <c r="H2702" s="7"/>
      <c r="I2702" s="7" t="s">
        <v>151</v>
      </c>
      <c r="J2702" s="7" t="s">
        <v>151</v>
      </c>
      <c r="K2702" s="7" t="s">
        <v>151</v>
      </c>
      <c r="L2702" s="7" t="s">
        <v>151</v>
      </c>
      <c r="M2702" s="7" t="s">
        <v>151</v>
      </c>
      <c r="O2702" s="6" t="s">
        <v>3899</v>
      </c>
      <c r="P2702" s="9"/>
      <c r="Q2702" s="9"/>
      <c r="R2702" s="6" t="s">
        <v>1747</v>
      </c>
      <c r="S2702" s="6" t="e">
        <v>#N/A</v>
      </c>
      <c r="T2702" s="6" t="e">
        <v>#N/A</v>
      </c>
      <c r="V2702" s="23">
        <v>43160</v>
      </c>
      <c r="W2702" s="23" t="e">
        <f>VLOOKUP(F2702,'[1]AM Report'!$C:$L,10,FALSE)</f>
        <v>#N/A</v>
      </c>
      <c r="X2702" s="6" t="str">
        <f>VLOOKUP(F2702,'[2]Master URL List'!$F:$S,12,FALSE)</f>
        <v>CWA-JP101</v>
      </c>
      <c r="Y2702" s="6" t="str">
        <f>VLOOKUP($F2702,'[2]Master URL List'!$F:$S,13,FALSE)</f>
        <v>KEN ABRAMOVITCH</v>
      </c>
      <c r="Z2702" s="6" t="str">
        <f>VLOOKUP($F2702,'[2]Master URL List'!$F:$S,14,FALSE)</f>
        <v>KEN@KBPROD.COM</v>
      </c>
    </row>
    <row r="2703" spans="1:26" s="6" customFormat="1" ht="12.75" customHeight="1" x14ac:dyDescent="0.2">
      <c r="A2703" s="6" t="s">
        <v>3386</v>
      </c>
      <c r="B2703" s="6" t="s">
        <v>3343</v>
      </c>
      <c r="C2703" s="5" t="s">
        <v>3342</v>
      </c>
      <c r="D2703" s="5" t="str">
        <f t="shared" si="46"/>
        <v>WESTBILL.COM</v>
      </c>
      <c r="E2703" s="17">
        <v>5967</v>
      </c>
      <c r="F2703" s="16" t="s">
        <v>3341</v>
      </c>
      <c r="H2703" s="7"/>
      <c r="I2703" s="7" t="s">
        <v>151</v>
      </c>
      <c r="J2703" s="7" t="s">
        <v>151</v>
      </c>
      <c r="K2703" s="7" t="s">
        <v>151</v>
      </c>
      <c r="L2703" s="7" t="s">
        <v>151</v>
      </c>
      <c r="M2703" s="7" t="s">
        <v>151</v>
      </c>
      <c r="O2703" s="6" t="s">
        <v>3899</v>
      </c>
      <c r="P2703" s="9"/>
      <c r="Q2703" s="9"/>
      <c r="R2703" s="6" t="s">
        <v>1747</v>
      </c>
      <c r="S2703" s="6" t="e">
        <v>#N/A</v>
      </c>
      <c r="T2703" s="6" t="e">
        <v>#N/A</v>
      </c>
      <c r="V2703" s="23">
        <v>43160</v>
      </c>
      <c r="W2703" s="23" t="e">
        <f>VLOOKUP(F2703,'[1]AM Report'!$C:$L,10,FALSE)</f>
        <v>#N/A</v>
      </c>
      <c r="X2703" s="6" t="str">
        <f>VLOOKUP(F2703,'[2]Master URL List'!$F:$S,12,FALSE)</f>
        <v>CWA-JP101</v>
      </c>
      <c r="Y2703" s="6" t="str">
        <f>VLOOKUP($F2703,'[2]Master URL List'!$F:$S,13,FALSE)</f>
        <v>KEN ABRAMOVITCH</v>
      </c>
      <c r="Z2703" s="6" t="str">
        <f>VLOOKUP($F2703,'[2]Master URL List'!$F:$S,14,FALSE)</f>
        <v>KEN@KBPROD.COM</v>
      </c>
    </row>
    <row r="2704" spans="1:26" s="6" customFormat="1" ht="12.75" customHeight="1" x14ac:dyDescent="0.2">
      <c r="A2704" s="6" t="s">
        <v>3387</v>
      </c>
      <c r="B2704" s="6" t="s">
        <v>3343</v>
      </c>
      <c r="C2704" s="5" t="s">
        <v>3342</v>
      </c>
      <c r="D2704" s="5" t="str">
        <f t="shared" si="46"/>
        <v>WESTBILL.COM</v>
      </c>
      <c r="E2704" s="17">
        <v>5967</v>
      </c>
      <c r="F2704" s="16" t="s">
        <v>3341</v>
      </c>
      <c r="H2704" s="7"/>
      <c r="I2704" s="7" t="s">
        <v>151</v>
      </c>
      <c r="J2704" s="7" t="s">
        <v>151</v>
      </c>
      <c r="K2704" s="7" t="s">
        <v>151</v>
      </c>
      <c r="L2704" s="7" t="s">
        <v>151</v>
      </c>
      <c r="M2704" s="7" t="s">
        <v>151</v>
      </c>
      <c r="O2704" s="6" t="s">
        <v>3899</v>
      </c>
      <c r="P2704" s="9"/>
      <c r="Q2704" s="9"/>
      <c r="R2704" s="6" t="s">
        <v>1747</v>
      </c>
      <c r="S2704" s="6" t="e">
        <v>#N/A</v>
      </c>
      <c r="T2704" s="6" t="e">
        <v>#N/A</v>
      </c>
      <c r="V2704" s="23">
        <v>43160</v>
      </c>
      <c r="W2704" s="23" t="e">
        <f>VLOOKUP(F2704,'[1]AM Report'!$C:$L,10,FALSE)</f>
        <v>#N/A</v>
      </c>
      <c r="X2704" s="6" t="str">
        <f>VLOOKUP(F2704,'[2]Master URL List'!$F:$S,12,FALSE)</f>
        <v>CWA-JP101</v>
      </c>
      <c r="Y2704" s="6" t="str">
        <f>VLOOKUP($F2704,'[2]Master URL List'!$F:$S,13,FALSE)</f>
        <v>KEN ABRAMOVITCH</v>
      </c>
      <c r="Z2704" s="6" t="str">
        <f>VLOOKUP($F2704,'[2]Master URL List'!$F:$S,14,FALSE)</f>
        <v>KEN@KBPROD.COM</v>
      </c>
    </row>
    <row r="2705" spans="1:26" s="6" customFormat="1" ht="12.75" customHeight="1" x14ac:dyDescent="0.2">
      <c r="A2705" s="6" t="s">
        <v>3388</v>
      </c>
      <c r="B2705" s="6" t="s">
        <v>3343</v>
      </c>
      <c r="C2705" s="5" t="s">
        <v>3342</v>
      </c>
      <c r="D2705" s="5" t="str">
        <f t="shared" si="46"/>
        <v>WESTBILL.COM</v>
      </c>
      <c r="E2705" s="17">
        <v>5967</v>
      </c>
      <c r="F2705" s="16" t="s">
        <v>3341</v>
      </c>
      <c r="H2705" s="7"/>
      <c r="I2705" s="7" t="s">
        <v>151</v>
      </c>
      <c r="J2705" s="7" t="s">
        <v>151</v>
      </c>
      <c r="K2705" s="7" t="s">
        <v>151</v>
      </c>
      <c r="L2705" s="7" t="s">
        <v>151</v>
      </c>
      <c r="M2705" s="7" t="s">
        <v>151</v>
      </c>
      <c r="O2705" s="6" t="s">
        <v>3899</v>
      </c>
      <c r="P2705" s="9"/>
      <c r="Q2705" s="9"/>
      <c r="R2705" s="6" t="s">
        <v>1747</v>
      </c>
      <c r="S2705" s="6" t="e">
        <v>#N/A</v>
      </c>
      <c r="T2705" s="6" t="e">
        <v>#N/A</v>
      </c>
      <c r="V2705" s="23">
        <v>43160</v>
      </c>
      <c r="W2705" s="23" t="e">
        <f>VLOOKUP(F2705,'[1]AM Report'!$C:$L,10,FALSE)</f>
        <v>#N/A</v>
      </c>
      <c r="X2705" s="6" t="str">
        <f>VLOOKUP(F2705,'[2]Master URL List'!$F:$S,12,FALSE)</f>
        <v>CWA-JP101</v>
      </c>
      <c r="Y2705" s="6" t="str">
        <f>VLOOKUP($F2705,'[2]Master URL List'!$F:$S,13,FALSE)</f>
        <v>KEN ABRAMOVITCH</v>
      </c>
      <c r="Z2705" s="6" t="str">
        <f>VLOOKUP($F2705,'[2]Master URL List'!$F:$S,14,FALSE)</f>
        <v>KEN@KBPROD.COM</v>
      </c>
    </row>
    <row r="2706" spans="1:26" s="6" customFormat="1" ht="12.75" customHeight="1" x14ac:dyDescent="0.2">
      <c r="A2706" s="6" t="s">
        <v>3389</v>
      </c>
      <c r="B2706" s="6" t="s">
        <v>3343</v>
      </c>
      <c r="C2706" s="5" t="s">
        <v>3342</v>
      </c>
      <c r="D2706" s="5" t="str">
        <f t="shared" si="46"/>
        <v>WESTBILL.COM</v>
      </c>
      <c r="E2706" s="17">
        <v>5967</v>
      </c>
      <c r="F2706" s="16" t="s">
        <v>3341</v>
      </c>
      <c r="H2706" s="7"/>
      <c r="I2706" s="7" t="s">
        <v>151</v>
      </c>
      <c r="J2706" s="7" t="s">
        <v>151</v>
      </c>
      <c r="K2706" s="7" t="s">
        <v>151</v>
      </c>
      <c r="L2706" s="7" t="s">
        <v>151</v>
      </c>
      <c r="M2706" s="7" t="s">
        <v>151</v>
      </c>
      <c r="O2706" s="6" t="s">
        <v>3899</v>
      </c>
      <c r="P2706" s="9"/>
      <c r="Q2706" s="9"/>
      <c r="R2706" s="6" t="s">
        <v>1747</v>
      </c>
      <c r="S2706" s="6" t="e">
        <v>#N/A</v>
      </c>
      <c r="T2706" s="6" t="e">
        <v>#N/A</v>
      </c>
      <c r="V2706" s="23">
        <v>43160</v>
      </c>
      <c r="W2706" s="23" t="e">
        <f>VLOOKUP(F2706,'[1]AM Report'!$C:$L,10,FALSE)</f>
        <v>#N/A</v>
      </c>
      <c r="X2706" s="6" t="str">
        <f>VLOOKUP(F2706,'[2]Master URL List'!$F:$S,12,FALSE)</f>
        <v>CWA-JP101</v>
      </c>
      <c r="Y2706" s="6" t="str">
        <f>VLOOKUP($F2706,'[2]Master URL List'!$F:$S,13,FALSE)</f>
        <v>KEN ABRAMOVITCH</v>
      </c>
      <c r="Z2706" s="6" t="str">
        <f>VLOOKUP($F2706,'[2]Master URL List'!$F:$S,14,FALSE)</f>
        <v>KEN@KBPROD.COM</v>
      </c>
    </row>
    <row r="2707" spans="1:26" s="6" customFormat="1" ht="12.75" customHeight="1" x14ac:dyDescent="0.2">
      <c r="A2707" s="6" t="s">
        <v>3390</v>
      </c>
      <c r="B2707" s="6" t="s">
        <v>3343</v>
      </c>
      <c r="C2707" s="5" t="s">
        <v>3342</v>
      </c>
      <c r="D2707" s="5" t="str">
        <f t="shared" si="46"/>
        <v>WESTBILL.COM</v>
      </c>
      <c r="E2707" s="17">
        <v>5967</v>
      </c>
      <c r="F2707" s="16" t="s">
        <v>3341</v>
      </c>
      <c r="H2707" s="7"/>
      <c r="I2707" s="7" t="s">
        <v>151</v>
      </c>
      <c r="J2707" s="7" t="s">
        <v>151</v>
      </c>
      <c r="K2707" s="7" t="s">
        <v>151</v>
      </c>
      <c r="L2707" s="7" t="s">
        <v>151</v>
      </c>
      <c r="M2707" s="7" t="s">
        <v>151</v>
      </c>
      <c r="O2707" s="6" t="s">
        <v>3899</v>
      </c>
      <c r="P2707" s="9"/>
      <c r="Q2707" s="9"/>
      <c r="R2707" s="6" t="s">
        <v>1747</v>
      </c>
      <c r="S2707" s="6" t="e">
        <v>#N/A</v>
      </c>
      <c r="T2707" s="6" t="e">
        <v>#N/A</v>
      </c>
      <c r="V2707" s="23">
        <v>43160</v>
      </c>
      <c r="W2707" s="23" t="e">
        <f>VLOOKUP(F2707,'[1]AM Report'!$C:$L,10,FALSE)</f>
        <v>#N/A</v>
      </c>
      <c r="X2707" s="6" t="str">
        <f>VLOOKUP(F2707,'[2]Master URL List'!$F:$S,12,FALSE)</f>
        <v>CWA-JP101</v>
      </c>
      <c r="Y2707" s="6" t="str">
        <f>VLOOKUP($F2707,'[2]Master URL List'!$F:$S,13,FALSE)</f>
        <v>KEN ABRAMOVITCH</v>
      </c>
      <c r="Z2707" s="6" t="str">
        <f>VLOOKUP($F2707,'[2]Master URL List'!$F:$S,14,FALSE)</f>
        <v>KEN@KBPROD.COM</v>
      </c>
    </row>
    <row r="2708" spans="1:26" s="6" customFormat="1" ht="12.75" customHeight="1" x14ac:dyDescent="0.2">
      <c r="A2708" s="6" t="s">
        <v>3391</v>
      </c>
      <c r="B2708" s="6" t="s">
        <v>3343</v>
      </c>
      <c r="C2708" s="5" t="s">
        <v>3342</v>
      </c>
      <c r="D2708" s="5" t="str">
        <f t="shared" ref="D2708:D2748" si="47">C2708</f>
        <v>WESTBILL.COM</v>
      </c>
      <c r="E2708" s="17">
        <v>5967</v>
      </c>
      <c r="F2708" s="16" t="s">
        <v>3341</v>
      </c>
      <c r="H2708" s="7"/>
      <c r="I2708" s="7" t="s">
        <v>151</v>
      </c>
      <c r="J2708" s="7" t="s">
        <v>151</v>
      </c>
      <c r="K2708" s="7" t="s">
        <v>151</v>
      </c>
      <c r="L2708" s="7" t="s">
        <v>151</v>
      </c>
      <c r="M2708" s="7" t="s">
        <v>151</v>
      </c>
      <c r="O2708" s="6" t="s">
        <v>3899</v>
      </c>
      <c r="P2708" s="9"/>
      <c r="Q2708" s="9"/>
      <c r="R2708" s="6" t="s">
        <v>1747</v>
      </c>
      <c r="S2708" s="6" t="e">
        <v>#N/A</v>
      </c>
      <c r="T2708" s="6" t="e">
        <v>#N/A</v>
      </c>
      <c r="V2708" s="23">
        <v>43160</v>
      </c>
      <c r="W2708" s="23" t="e">
        <f>VLOOKUP(F2708,'[1]AM Report'!$C:$L,10,FALSE)</f>
        <v>#N/A</v>
      </c>
      <c r="X2708" s="6" t="str">
        <f>VLOOKUP(F2708,'[2]Master URL List'!$F:$S,12,FALSE)</f>
        <v>CWA-JP101</v>
      </c>
      <c r="Y2708" s="6" t="str">
        <f>VLOOKUP($F2708,'[2]Master URL List'!$F:$S,13,FALSE)</f>
        <v>KEN ABRAMOVITCH</v>
      </c>
      <c r="Z2708" s="6" t="str">
        <f>VLOOKUP($F2708,'[2]Master URL List'!$F:$S,14,FALSE)</f>
        <v>KEN@KBPROD.COM</v>
      </c>
    </row>
    <row r="2709" spans="1:26" s="6" customFormat="1" ht="12.75" customHeight="1" x14ac:dyDescent="0.2">
      <c r="A2709" s="6" t="s">
        <v>3392</v>
      </c>
      <c r="B2709" s="6" t="s">
        <v>3343</v>
      </c>
      <c r="C2709" s="5" t="s">
        <v>3342</v>
      </c>
      <c r="D2709" s="5" t="str">
        <f t="shared" si="47"/>
        <v>WESTBILL.COM</v>
      </c>
      <c r="E2709" s="17">
        <v>5967</v>
      </c>
      <c r="F2709" s="16" t="s">
        <v>3341</v>
      </c>
      <c r="H2709" s="7"/>
      <c r="I2709" s="7" t="s">
        <v>151</v>
      </c>
      <c r="J2709" s="7" t="s">
        <v>151</v>
      </c>
      <c r="K2709" s="7" t="s">
        <v>151</v>
      </c>
      <c r="L2709" s="7" t="s">
        <v>151</v>
      </c>
      <c r="M2709" s="7" t="s">
        <v>151</v>
      </c>
      <c r="O2709" s="6" t="s">
        <v>3899</v>
      </c>
      <c r="P2709" s="9"/>
      <c r="Q2709" s="9"/>
      <c r="R2709" s="6" t="s">
        <v>1747</v>
      </c>
      <c r="S2709" s="6" t="e">
        <v>#N/A</v>
      </c>
      <c r="T2709" s="6" t="e">
        <v>#N/A</v>
      </c>
      <c r="V2709" s="23">
        <v>43160</v>
      </c>
      <c r="W2709" s="23" t="e">
        <f>VLOOKUP(F2709,'[1]AM Report'!$C:$L,10,FALSE)</f>
        <v>#N/A</v>
      </c>
      <c r="X2709" s="6" t="str">
        <f>VLOOKUP(F2709,'[2]Master URL List'!$F:$S,12,FALSE)</f>
        <v>CWA-JP101</v>
      </c>
      <c r="Y2709" s="6" t="str">
        <f>VLOOKUP($F2709,'[2]Master URL List'!$F:$S,13,FALSE)</f>
        <v>KEN ABRAMOVITCH</v>
      </c>
      <c r="Z2709" s="6" t="str">
        <f>VLOOKUP($F2709,'[2]Master URL List'!$F:$S,14,FALSE)</f>
        <v>KEN@KBPROD.COM</v>
      </c>
    </row>
    <row r="2710" spans="1:26" s="6" customFormat="1" ht="12.75" customHeight="1" x14ac:dyDescent="0.2">
      <c r="A2710" s="6" t="s">
        <v>3393</v>
      </c>
      <c r="B2710" s="6" t="s">
        <v>3343</v>
      </c>
      <c r="C2710" s="5" t="s">
        <v>3342</v>
      </c>
      <c r="D2710" s="5" t="str">
        <f t="shared" si="47"/>
        <v>WESTBILL.COM</v>
      </c>
      <c r="E2710" s="17">
        <v>5967</v>
      </c>
      <c r="F2710" s="16" t="s">
        <v>3341</v>
      </c>
      <c r="H2710" s="7"/>
      <c r="I2710" s="7" t="s">
        <v>151</v>
      </c>
      <c r="J2710" s="7" t="s">
        <v>151</v>
      </c>
      <c r="K2710" s="7" t="s">
        <v>151</v>
      </c>
      <c r="L2710" s="7" t="s">
        <v>151</v>
      </c>
      <c r="M2710" s="7" t="s">
        <v>151</v>
      </c>
      <c r="O2710" s="6" t="s">
        <v>3899</v>
      </c>
      <c r="P2710" s="9"/>
      <c r="Q2710" s="9"/>
      <c r="R2710" s="6" t="s">
        <v>1747</v>
      </c>
      <c r="S2710" s="6" t="e">
        <v>#N/A</v>
      </c>
      <c r="T2710" s="6" t="e">
        <v>#N/A</v>
      </c>
      <c r="V2710" s="23">
        <v>43160</v>
      </c>
      <c r="W2710" s="23" t="e">
        <f>VLOOKUP(F2710,'[1]AM Report'!$C:$L,10,FALSE)</f>
        <v>#N/A</v>
      </c>
      <c r="X2710" s="6" t="str">
        <f>VLOOKUP(F2710,'[2]Master URL List'!$F:$S,12,FALSE)</f>
        <v>CWA-JP101</v>
      </c>
      <c r="Y2710" s="6" t="str">
        <f>VLOOKUP($F2710,'[2]Master URL List'!$F:$S,13,FALSE)</f>
        <v>KEN ABRAMOVITCH</v>
      </c>
      <c r="Z2710" s="6" t="str">
        <f>VLOOKUP($F2710,'[2]Master URL List'!$F:$S,14,FALSE)</f>
        <v>KEN@KBPROD.COM</v>
      </c>
    </row>
    <row r="2711" spans="1:26" s="6" customFormat="1" ht="12.75" customHeight="1" x14ac:dyDescent="0.2">
      <c r="A2711" s="6" t="s">
        <v>3394</v>
      </c>
      <c r="B2711" s="6" t="s">
        <v>3343</v>
      </c>
      <c r="C2711" s="5" t="s">
        <v>3342</v>
      </c>
      <c r="D2711" s="5" t="str">
        <f t="shared" si="47"/>
        <v>WESTBILL.COM</v>
      </c>
      <c r="E2711" s="17">
        <v>5967</v>
      </c>
      <c r="F2711" s="16" t="s">
        <v>3341</v>
      </c>
      <c r="H2711" s="7"/>
      <c r="I2711" s="7" t="s">
        <v>151</v>
      </c>
      <c r="J2711" s="7" t="s">
        <v>151</v>
      </c>
      <c r="K2711" s="7" t="s">
        <v>151</v>
      </c>
      <c r="L2711" s="7" t="s">
        <v>151</v>
      </c>
      <c r="M2711" s="7" t="s">
        <v>151</v>
      </c>
      <c r="O2711" s="6" t="s">
        <v>3899</v>
      </c>
      <c r="P2711" s="9"/>
      <c r="Q2711" s="9"/>
      <c r="R2711" s="6" t="s">
        <v>1747</v>
      </c>
      <c r="S2711" s="6" t="e">
        <v>#N/A</v>
      </c>
      <c r="T2711" s="6" t="e">
        <v>#N/A</v>
      </c>
      <c r="V2711" s="23">
        <v>43160</v>
      </c>
      <c r="W2711" s="23" t="e">
        <f>VLOOKUP(F2711,'[1]AM Report'!$C:$L,10,FALSE)</f>
        <v>#N/A</v>
      </c>
      <c r="X2711" s="6" t="str">
        <f>VLOOKUP(F2711,'[2]Master URL List'!$F:$S,12,FALSE)</f>
        <v>CWA-JP101</v>
      </c>
      <c r="Y2711" s="6" t="str">
        <f>VLOOKUP($F2711,'[2]Master URL List'!$F:$S,13,FALSE)</f>
        <v>KEN ABRAMOVITCH</v>
      </c>
      <c r="Z2711" s="6" t="str">
        <f>VLOOKUP($F2711,'[2]Master URL List'!$F:$S,14,FALSE)</f>
        <v>KEN@KBPROD.COM</v>
      </c>
    </row>
    <row r="2712" spans="1:26" s="6" customFormat="1" ht="12.75" customHeight="1" x14ac:dyDescent="0.2">
      <c r="A2712" s="6" t="s">
        <v>3395</v>
      </c>
      <c r="B2712" s="6" t="s">
        <v>3343</v>
      </c>
      <c r="C2712" s="5" t="s">
        <v>3342</v>
      </c>
      <c r="D2712" s="5" t="str">
        <f t="shared" si="47"/>
        <v>WESTBILL.COM</v>
      </c>
      <c r="E2712" s="17">
        <v>5967</v>
      </c>
      <c r="F2712" s="16" t="s">
        <v>3341</v>
      </c>
      <c r="H2712" s="7"/>
      <c r="I2712" s="7" t="s">
        <v>151</v>
      </c>
      <c r="J2712" s="7" t="s">
        <v>151</v>
      </c>
      <c r="K2712" s="7" t="s">
        <v>151</v>
      </c>
      <c r="L2712" s="7" t="s">
        <v>151</v>
      </c>
      <c r="M2712" s="7" t="s">
        <v>151</v>
      </c>
      <c r="O2712" s="6" t="s">
        <v>3899</v>
      </c>
      <c r="P2712" s="9"/>
      <c r="Q2712" s="9"/>
      <c r="R2712" s="6" t="s">
        <v>1747</v>
      </c>
      <c r="S2712" s="6" t="e">
        <v>#N/A</v>
      </c>
      <c r="T2712" s="6" t="e">
        <v>#N/A</v>
      </c>
      <c r="V2712" s="23">
        <v>43160</v>
      </c>
      <c r="W2712" s="23" t="e">
        <f>VLOOKUP(F2712,'[1]AM Report'!$C:$L,10,FALSE)</f>
        <v>#N/A</v>
      </c>
      <c r="X2712" s="6" t="str">
        <f>VLOOKUP(F2712,'[2]Master URL List'!$F:$S,12,FALSE)</f>
        <v>CWA-JP101</v>
      </c>
      <c r="Y2712" s="6" t="str">
        <f>VLOOKUP($F2712,'[2]Master URL List'!$F:$S,13,FALSE)</f>
        <v>KEN ABRAMOVITCH</v>
      </c>
      <c r="Z2712" s="6" t="str">
        <f>VLOOKUP($F2712,'[2]Master URL List'!$F:$S,14,FALSE)</f>
        <v>KEN@KBPROD.COM</v>
      </c>
    </row>
    <row r="2713" spans="1:26" s="6" customFormat="1" ht="12.75" customHeight="1" x14ac:dyDescent="0.2">
      <c r="A2713" s="6" t="s">
        <v>3396</v>
      </c>
      <c r="B2713" s="6" t="s">
        <v>3343</v>
      </c>
      <c r="C2713" s="5" t="s">
        <v>3342</v>
      </c>
      <c r="D2713" s="5" t="str">
        <f t="shared" si="47"/>
        <v>WESTBILL.COM</v>
      </c>
      <c r="E2713" s="17">
        <v>5967</v>
      </c>
      <c r="F2713" s="16" t="s">
        <v>3341</v>
      </c>
      <c r="H2713" s="7"/>
      <c r="I2713" s="7" t="s">
        <v>151</v>
      </c>
      <c r="J2713" s="7" t="s">
        <v>151</v>
      </c>
      <c r="K2713" s="7" t="s">
        <v>151</v>
      </c>
      <c r="L2713" s="7" t="s">
        <v>151</v>
      </c>
      <c r="M2713" s="7" t="s">
        <v>151</v>
      </c>
      <c r="O2713" s="6" t="s">
        <v>3899</v>
      </c>
      <c r="P2713" s="9"/>
      <c r="Q2713" s="9"/>
      <c r="R2713" s="6" t="s">
        <v>1747</v>
      </c>
      <c r="S2713" s="6" t="e">
        <v>#N/A</v>
      </c>
      <c r="T2713" s="6" t="e">
        <v>#N/A</v>
      </c>
      <c r="V2713" s="23">
        <v>43160</v>
      </c>
      <c r="W2713" s="23" t="e">
        <f>VLOOKUP(F2713,'[1]AM Report'!$C:$L,10,FALSE)</f>
        <v>#N/A</v>
      </c>
      <c r="X2713" s="6" t="str">
        <f>VLOOKUP(F2713,'[2]Master URL List'!$F:$S,12,FALSE)</f>
        <v>CWA-JP101</v>
      </c>
      <c r="Y2713" s="6" t="str">
        <f>VLOOKUP($F2713,'[2]Master URL List'!$F:$S,13,FALSE)</f>
        <v>KEN ABRAMOVITCH</v>
      </c>
      <c r="Z2713" s="6" t="str">
        <f>VLOOKUP($F2713,'[2]Master URL List'!$F:$S,14,FALSE)</f>
        <v>KEN@KBPROD.COM</v>
      </c>
    </row>
    <row r="2714" spans="1:26" s="6" customFormat="1" ht="12.75" customHeight="1" x14ac:dyDescent="0.2">
      <c r="A2714" s="6" t="s">
        <v>3397</v>
      </c>
      <c r="B2714" s="6" t="s">
        <v>3343</v>
      </c>
      <c r="C2714" s="5" t="s">
        <v>3342</v>
      </c>
      <c r="D2714" s="5" t="str">
        <f t="shared" si="47"/>
        <v>WESTBILL.COM</v>
      </c>
      <c r="E2714" s="17">
        <v>5967</v>
      </c>
      <c r="F2714" s="16" t="s">
        <v>3341</v>
      </c>
      <c r="H2714" s="7"/>
      <c r="I2714" s="7" t="s">
        <v>151</v>
      </c>
      <c r="J2714" s="7" t="s">
        <v>151</v>
      </c>
      <c r="K2714" s="7" t="s">
        <v>151</v>
      </c>
      <c r="L2714" s="7" t="s">
        <v>151</v>
      </c>
      <c r="M2714" s="7" t="s">
        <v>151</v>
      </c>
      <c r="O2714" s="6" t="s">
        <v>3899</v>
      </c>
      <c r="P2714" s="9"/>
      <c r="Q2714" s="9"/>
      <c r="R2714" s="6" t="s">
        <v>1747</v>
      </c>
      <c r="S2714" s="6" t="e">
        <v>#N/A</v>
      </c>
      <c r="T2714" s="6" t="e">
        <v>#N/A</v>
      </c>
      <c r="V2714" s="23">
        <v>43160</v>
      </c>
      <c r="W2714" s="23" t="e">
        <f>VLOOKUP(F2714,'[1]AM Report'!$C:$L,10,FALSE)</f>
        <v>#N/A</v>
      </c>
      <c r="X2714" s="6" t="str">
        <f>VLOOKUP(F2714,'[2]Master URL List'!$F:$S,12,FALSE)</f>
        <v>CWA-JP101</v>
      </c>
      <c r="Y2714" s="6" t="str">
        <f>VLOOKUP($F2714,'[2]Master URL List'!$F:$S,13,FALSE)</f>
        <v>KEN ABRAMOVITCH</v>
      </c>
      <c r="Z2714" s="6" t="str">
        <f>VLOOKUP($F2714,'[2]Master URL List'!$F:$S,14,FALSE)</f>
        <v>KEN@KBPROD.COM</v>
      </c>
    </row>
    <row r="2715" spans="1:26" s="6" customFormat="1" ht="12.75" customHeight="1" x14ac:dyDescent="0.2">
      <c r="A2715" s="6" t="s">
        <v>3398</v>
      </c>
      <c r="B2715" s="6" t="s">
        <v>3343</v>
      </c>
      <c r="C2715" s="5" t="s">
        <v>3342</v>
      </c>
      <c r="D2715" s="5" t="str">
        <f t="shared" si="47"/>
        <v>WESTBILL.COM</v>
      </c>
      <c r="E2715" s="17">
        <v>5967</v>
      </c>
      <c r="F2715" s="16" t="s">
        <v>3341</v>
      </c>
      <c r="H2715" s="7"/>
      <c r="I2715" s="7" t="s">
        <v>151</v>
      </c>
      <c r="J2715" s="7" t="s">
        <v>151</v>
      </c>
      <c r="K2715" s="7" t="s">
        <v>151</v>
      </c>
      <c r="L2715" s="7" t="s">
        <v>151</v>
      </c>
      <c r="M2715" s="7" t="s">
        <v>151</v>
      </c>
      <c r="O2715" s="6" t="s">
        <v>3899</v>
      </c>
      <c r="P2715" s="9"/>
      <c r="Q2715" s="9"/>
      <c r="R2715" s="6" t="s">
        <v>1747</v>
      </c>
      <c r="S2715" s="6" t="e">
        <v>#N/A</v>
      </c>
      <c r="T2715" s="6" t="e">
        <v>#N/A</v>
      </c>
      <c r="V2715" s="23">
        <v>43160</v>
      </c>
      <c r="W2715" s="23" t="e">
        <f>VLOOKUP(F2715,'[1]AM Report'!$C:$L,10,FALSE)</f>
        <v>#N/A</v>
      </c>
      <c r="X2715" s="6" t="str">
        <f>VLOOKUP(F2715,'[2]Master URL List'!$F:$S,12,FALSE)</f>
        <v>CWA-JP101</v>
      </c>
      <c r="Y2715" s="6" t="str">
        <f>VLOOKUP($F2715,'[2]Master URL List'!$F:$S,13,FALSE)</f>
        <v>KEN ABRAMOVITCH</v>
      </c>
      <c r="Z2715" s="6" t="str">
        <f>VLOOKUP($F2715,'[2]Master URL List'!$F:$S,14,FALSE)</f>
        <v>KEN@KBPROD.COM</v>
      </c>
    </row>
    <row r="2716" spans="1:26" s="6" customFormat="1" ht="12.75" customHeight="1" x14ac:dyDescent="0.2">
      <c r="A2716" s="6" t="s">
        <v>3399</v>
      </c>
      <c r="B2716" s="6" t="s">
        <v>3343</v>
      </c>
      <c r="C2716" s="5" t="s">
        <v>3342</v>
      </c>
      <c r="D2716" s="5" t="str">
        <f t="shared" si="47"/>
        <v>WESTBILL.COM</v>
      </c>
      <c r="E2716" s="17">
        <v>5967</v>
      </c>
      <c r="F2716" s="16" t="s">
        <v>3341</v>
      </c>
      <c r="H2716" s="7"/>
      <c r="I2716" s="7" t="s">
        <v>151</v>
      </c>
      <c r="J2716" s="7" t="s">
        <v>151</v>
      </c>
      <c r="K2716" s="7" t="s">
        <v>151</v>
      </c>
      <c r="L2716" s="7" t="s">
        <v>151</v>
      </c>
      <c r="M2716" s="7" t="s">
        <v>151</v>
      </c>
      <c r="O2716" s="6" t="s">
        <v>3899</v>
      </c>
      <c r="P2716" s="9"/>
      <c r="Q2716" s="9"/>
      <c r="R2716" s="6" t="s">
        <v>1747</v>
      </c>
      <c r="S2716" s="6" t="e">
        <v>#N/A</v>
      </c>
      <c r="T2716" s="6" t="e">
        <v>#N/A</v>
      </c>
      <c r="V2716" s="23">
        <v>43160</v>
      </c>
      <c r="W2716" s="23" t="e">
        <f>VLOOKUP(F2716,'[1]AM Report'!$C:$L,10,FALSE)</f>
        <v>#N/A</v>
      </c>
      <c r="X2716" s="6" t="str">
        <f>VLOOKUP(F2716,'[2]Master URL List'!$F:$S,12,FALSE)</f>
        <v>CWA-JP101</v>
      </c>
      <c r="Y2716" s="6" t="str">
        <f>VLOOKUP($F2716,'[2]Master URL List'!$F:$S,13,FALSE)</f>
        <v>KEN ABRAMOVITCH</v>
      </c>
      <c r="Z2716" s="6" t="str">
        <f>VLOOKUP($F2716,'[2]Master URL List'!$F:$S,14,FALSE)</f>
        <v>KEN@KBPROD.COM</v>
      </c>
    </row>
    <row r="2717" spans="1:26" s="6" customFormat="1" ht="12.75" customHeight="1" x14ac:dyDescent="0.2">
      <c r="A2717" s="6" t="s">
        <v>3400</v>
      </c>
      <c r="B2717" s="6" t="s">
        <v>3343</v>
      </c>
      <c r="C2717" s="5" t="s">
        <v>3342</v>
      </c>
      <c r="D2717" s="5" t="str">
        <f t="shared" si="47"/>
        <v>WESTBILL.COM</v>
      </c>
      <c r="E2717" s="17">
        <v>5967</v>
      </c>
      <c r="F2717" s="16" t="s">
        <v>3341</v>
      </c>
      <c r="H2717" s="7"/>
      <c r="I2717" s="7" t="s">
        <v>151</v>
      </c>
      <c r="J2717" s="7" t="s">
        <v>151</v>
      </c>
      <c r="K2717" s="7" t="s">
        <v>151</v>
      </c>
      <c r="L2717" s="7" t="s">
        <v>151</v>
      </c>
      <c r="M2717" s="7" t="s">
        <v>151</v>
      </c>
      <c r="O2717" s="6" t="s">
        <v>3899</v>
      </c>
      <c r="P2717" s="9"/>
      <c r="Q2717" s="9"/>
      <c r="R2717" s="6" t="s">
        <v>1747</v>
      </c>
      <c r="S2717" s="6" t="e">
        <v>#N/A</v>
      </c>
      <c r="T2717" s="6" t="e">
        <v>#N/A</v>
      </c>
      <c r="V2717" s="23">
        <v>43160</v>
      </c>
      <c r="W2717" s="23" t="e">
        <f>VLOOKUP(F2717,'[1]AM Report'!$C:$L,10,FALSE)</f>
        <v>#N/A</v>
      </c>
      <c r="X2717" s="6" t="str">
        <f>VLOOKUP(F2717,'[2]Master URL List'!$F:$S,12,FALSE)</f>
        <v>CWA-JP101</v>
      </c>
      <c r="Y2717" s="6" t="str">
        <f>VLOOKUP($F2717,'[2]Master URL List'!$F:$S,13,FALSE)</f>
        <v>KEN ABRAMOVITCH</v>
      </c>
      <c r="Z2717" s="6" t="str">
        <f>VLOOKUP($F2717,'[2]Master URL List'!$F:$S,14,FALSE)</f>
        <v>KEN@KBPROD.COM</v>
      </c>
    </row>
    <row r="2718" spans="1:26" s="6" customFormat="1" ht="12.75" customHeight="1" x14ac:dyDescent="0.2">
      <c r="A2718" s="6" t="s">
        <v>3401</v>
      </c>
      <c r="B2718" s="6" t="s">
        <v>3343</v>
      </c>
      <c r="C2718" s="5" t="s">
        <v>3342</v>
      </c>
      <c r="D2718" s="5" t="str">
        <f t="shared" si="47"/>
        <v>WESTBILL.COM</v>
      </c>
      <c r="E2718" s="17">
        <v>5967</v>
      </c>
      <c r="F2718" s="16" t="s">
        <v>3341</v>
      </c>
      <c r="H2718" s="7"/>
      <c r="I2718" s="7" t="s">
        <v>151</v>
      </c>
      <c r="J2718" s="7" t="s">
        <v>151</v>
      </c>
      <c r="K2718" s="7" t="s">
        <v>151</v>
      </c>
      <c r="L2718" s="7" t="s">
        <v>151</v>
      </c>
      <c r="M2718" s="7" t="s">
        <v>151</v>
      </c>
      <c r="O2718" s="6" t="s">
        <v>3899</v>
      </c>
      <c r="P2718" s="9"/>
      <c r="Q2718" s="9"/>
      <c r="R2718" s="6" t="s">
        <v>1747</v>
      </c>
      <c r="S2718" s="6" t="e">
        <v>#N/A</v>
      </c>
      <c r="T2718" s="6" t="e">
        <v>#N/A</v>
      </c>
      <c r="V2718" s="23">
        <v>43160</v>
      </c>
      <c r="W2718" s="23" t="e">
        <f>VLOOKUP(F2718,'[1]AM Report'!$C:$L,10,FALSE)</f>
        <v>#N/A</v>
      </c>
      <c r="X2718" s="6" t="str">
        <f>VLOOKUP(F2718,'[2]Master URL List'!$F:$S,12,FALSE)</f>
        <v>CWA-JP101</v>
      </c>
      <c r="Y2718" s="6" t="str">
        <f>VLOOKUP($F2718,'[2]Master URL List'!$F:$S,13,FALSE)</f>
        <v>KEN ABRAMOVITCH</v>
      </c>
      <c r="Z2718" s="6" t="str">
        <f>VLOOKUP($F2718,'[2]Master URL List'!$F:$S,14,FALSE)</f>
        <v>KEN@KBPROD.COM</v>
      </c>
    </row>
    <row r="2719" spans="1:26" s="6" customFormat="1" ht="12.75" customHeight="1" x14ac:dyDescent="0.2">
      <c r="A2719" s="6" t="s">
        <v>3402</v>
      </c>
      <c r="B2719" s="6" t="s">
        <v>3343</v>
      </c>
      <c r="C2719" s="5" t="s">
        <v>3342</v>
      </c>
      <c r="D2719" s="5" t="str">
        <f t="shared" si="47"/>
        <v>WESTBILL.COM</v>
      </c>
      <c r="E2719" s="17">
        <v>5967</v>
      </c>
      <c r="F2719" s="16" t="s">
        <v>3341</v>
      </c>
      <c r="H2719" s="7"/>
      <c r="I2719" s="7" t="s">
        <v>151</v>
      </c>
      <c r="J2719" s="7" t="s">
        <v>151</v>
      </c>
      <c r="K2719" s="7" t="s">
        <v>151</v>
      </c>
      <c r="L2719" s="7" t="s">
        <v>151</v>
      </c>
      <c r="M2719" s="7" t="s">
        <v>151</v>
      </c>
      <c r="O2719" s="6" t="s">
        <v>3899</v>
      </c>
      <c r="P2719" s="9"/>
      <c r="Q2719" s="9"/>
      <c r="R2719" s="6" t="s">
        <v>1747</v>
      </c>
      <c r="S2719" s="6" t="e">
        <v>#N/A</v>
      </c>
      <c r="T2719" s="6" t="e">
        <v>#N/A</v>
      </c>
      <c r="V2719" s="23">
        <v>43160</v>
      </c>
      <c r="W2719" s="23" t="e">
        <f>VLOOKUP(F2719,'[1]AM Report'!$C:$L,10,FALSE)</f>
        <v>#N/A</v>
      </c>
      <c r="X2719" s="6" t="str">
        <f>VLOOKUP(F2719,'[2]Master URL List'!$F:$S,12,FALSE)</f>
        <v>CWA-JP101</v>
      </c>
      <c r="Y2719" s="6" t="str">
        <f>VLOOKUP($F2719,'[2]Master URL List'!$F:$S,13,FALSE)</f>
        <v>KEN ABRAMOVITCH</v>
      </c>
      <c r="Z2719" s="6" t="str">
        <f>VLOOKUP($F2719,'[2]Master URL List'!$F:$S,14,FALSE)</f>
        <v>KEN@KBPROD.COM</v>
      </c>
    </row>
    <row r="2720" spans="1:26" s="6" customFormat="1" ht="12.75" customHeight="1" x14ac:dyDescent="0.2">
      <c r="A2720" s="6" t="s">
        <v>3403</v>
      </c>
      <c r="B2720" s="6" t="s">
        <v>3343</v>
      </c>
      <c r="C2720" s="5" t="s">
        <v>3342</v>
      </c>
      <c r="D2720" s="5" t="str">
        <f t="shared" si="47"/>
        <v>WESTBILL.COM</v>
      </c>
      <c r="E2720" s="17">
        <v>5967</v>
      </c>
      <c r="F2720" s="16" t="s">
        <v>3341</v>
      </c>
      <c r="H2720" s="7"/>
      <c r="I2720" s="7" t="s">
        <v>151</v>
      </c>
      <c r="J2720" s="7" t="s">
        <v>151</v>
      </c>
      <c r="K2720" s="7" t="s">
        <v>151</v>
      </c>
      <c r="L2720" s="7" t="s">
        <v>151</v>
      </c>
      <c r="M2720" s="7" t="s">
        <v>151</v>
      </c>
      <c r="O2720" s="6" t="s">
        <v>3899</v>
      </c>
      <c r="P2720" s="9"/>
      <c r="Q2720" s="9"/>
      <c r="R2720" s="6" t="s">
        <v>1747</v>
      </c>
      <c r="S2720" s="6" t="e">
        <v>#N/A</v>
      </c>
      <c r="T2720" s="6" t="e">
        <v>#N/A</v>
      </c>
      <c r="V2720" s="23">
        <v>43160</v>
      </c>
      <c r="W2720" s="23" t="e">
        <f>VLOOKUP(F2720,'[1]AM Report'!$C:$L,10,FALSE)</f>
        <v>#N/A</v>
      </c>
      <c r="X2720" s="6" t="str">
        <f>VLOOKUP(F2720,'[2]Master URL List'!$F:$S,12,FALSE)</f>
        <v>CWA-JP101</v>
      </c>
      <c r="Y2720" s="6" t="str">
        <f>VLOOKUP($F2720,'[2]Master URL List'!$F:$S,13,FALSE)</f>
        <v>KEN ABRAMOVITCH</v>
      </c>
      <c r="Z2720" s="6" t="str">
        <f>VLOOKUP($F2720,'[2]Master URL List'!$F:$S,14,FALSE)</f>
        <v>KEN@KBPROD.COM</v>
      </c>
    </row>
    <row r="2721" spans="1:26" s="6" customFormat="1" ht="12.75" customHeight="1" x14ac:dyDescent="0.2">
      <c r="A2721" s="6" t="s">
        <v>3404</v>
      </c>
      <c r="B2721" s="6" t="s">
        <v>3343</v>
      </c>
      <c r="C2721" s="5" t="s">
        <v>3342</v>
      </c>
      <c r="D2721" s="5" t="str">
        <f t="shared" si="47"/>
        <v>WESTBILL.COM</v>
      </c>
      <c r="E2721" s="17">
        <v>5967</v>
      </c>
      <c r="F2721" s="16" t="s">
        <v>3341</v>
      </c>
      <c r="H2721" s="7"/>
      <c r="I2721" s="7" t="s">
        <v>151</v>
      </c>
      <c r="J2721" s="7" t="s">
        <v>151</v>
      </c>
      <c r="K2721" s="7" t="s">
        <v>151</v>
      </c>
      <c r="L2721" s="7" t="s">
        <v>151</v>
      </c>
      <c r="M2721" s="7" t="s">
        <v>151</v>
      </c>
      <c r="O2721" s="6" t="s">
        <v>3899</v>
      </c>
      <c r="P2721" s="9"/>
      <c r="Q2721" s="9"/>
      <c r="R2721" s="6" t="s">
        <v>1747</v>
      </c>
      <c r="S2721" s="6" t="e">
        <v>#N/A</v>
      </c>
      <c r="T2721" s="6" t="e">
        <v>#N/A</v>
      </c>
      <c r="V2721" s="23">
        <v>43160</v>
      </c>
      <c r="W2721" s="23" t="e">
        <f>VLOOKUP(F2721,'[1]AM Report'!$C:$L,10,FALSE)</f>
        <v>#N/A</v>
      </c>
      <c r="X2721" s="6" t="str">
        <f>VLOOKUP(F2721,'[2]Master URL List'!$F:$S,12,FALSE)</f>
        <v>CWA-JP101</v>
      </c>
      <c r="Y2721" s="6" t="str">
        <f>VLOOKUP($F2721,'[2]Master URL List'!$F:$S,13,FALSE)</f>
        <v>KEN ABRAMOVITCH</v>
      </c>
      <c r="Z2721" s="6" t="str">
        <f>VLOOKUP($F2721,'[2]Master URL List'!$F:$S,14,FALSE)</f>
        <v>KEN@KBPROD.COM</v>
      </c>
    </row>
    <row r="2722" spans="1:26" s="6" customFormat="1" ht="12.75" customHeight="1" x14ac:dyDescent="0.2">
      <c r="A2722" s="6" t="s">
        <v>3405</v>
      </c>
      <c r="B2722" s="6" t="s">
        <v>3343</v>
      </c>
      <c r="C2722" s="5" t="s">
        <v>3342</v>
      </c>
      <c r="D2722" s="5" t="str">
        <f t="shared" si="47"/>
        <v>WESTBILL.COM</v>
      </c>
      <c r="E2722" s="17">
        <v>5967</v>
      </c>
      <c r="F2722" s="16" t="s">
        <v>3341</v>
      </c>
      <c r="H2722" s="7"/>
      <c r="I2722" s="7" t="s">
        <v>151</v>
      </c>
      <c r="J2722" s="7" t="s">
        <v>151</v>
      </c>
      <c r="K2722" s="7" t="s">
        <v>151</v>
      </c>
      <c r="L2722" s="7" t="s">
        <v>151</v>
      </c>
      <c r="M2722" s="7" t="s">
        <v>151</v>
      </c>
      <c r="O2722" s="6" t="s">
        <v>3899</v>
      </c>
      <c r="P2722" s="9"/>
      <c r="Q2722" s="9"/>
      <c r="R2722" s="6" t="s">
        <v>1747</v>
      </c>
      <c r="S2722" s="6" t="e">
        <v>#N/A</v>
      </c>
      <c r="T2722" s="6" t="e">
        <v>#N/A</v>
      </c>
      <c r="V2722" s="23">
        <v>43160</v>
      </c>
      <c r="W2722" s="23" t="e">
        <f>VLOOKUP(F2722,'[1]AM Report'!$C:$L,10,FALSE)</f>
        <v>#N/A</v>
      </c>
      <c r="X2722" s="6" t="str">
        <f>VLOOKUP(F2722,'[2]Master URL List'!$F:$S,12,FALSE)</f>
        <v>CWA-JP101</v>
      </c>
      <c r="Y2722" s="6" t="str">
        <f>VLOOKUP($F2722,'[2]Master URL List'!$F:$S,13,FALSE)</f>
        <v>KEN ABRAMOVITCH</v>
      </c>
      <c r="Z2722" s="6" t="str">
        <f>VLOOKUP($F2722,'[2]Master URL List'!$F:$S,14,FALSE)</f>
        <v>KEN@KBPROD.COM</v>
      </c>
    </row>
    <row r="2723" spans="1:26" s="6" customFormat="1" ht="12.75" customHeight="1" x14ac:dyDescent="0.2">
      <c r="A2723" s="6" t="s">
        <v>3406</v>
      </c>
      <c r="B2723" s="6" t="s">
        <v>3343</v>
      </c>
      <c r="C2723" s="5" t="s">
        <v>3342</v>
      </c>
      <c r="D2723" s="5" t="str">
        <f t="shared" si="47"/>
        <v>WESTBILL.COM</v>
      </c>
      <c r="E2723" s="17">
        <v>5967</v>
      </c>
      <c r="F2723" s="16" t="s">
        <v>3341</v>
      </c>
      <c r="H2723" s="7"/>
      <c r="I2723" s="7" t="s">
        <v>151</v>
      </c>
      <c r="J2723" s="7" t="s">
        <v>151</v>
      </c>
      <c r="K2723" s="7" t="s">
        <v>151</v>
      </c>
      <c r="L2723" s="7" t="s">
        <v>151</v>
      </c>
      <c r="M2723" s="7" t="s">
        <v>151</v>
      </c>
      <c r="O2723" s="6" t="s">
        <v>3899</v>
      </c>
      <c r="P2723" s="9"/>
      <c r="Q2723" s="9"/>
      <c r="R2723" s="6" t="s">
        <v>1747</v>
      </c>
      <c r="S2723" s="6" t="e">
        <v>#N/A</v>
      </c>
      <c r="T2723" s="6" t="e">
        <v>#N/A</v>
      </c>
      <c r="V2723" s="23">
        <v>43160</v>
      </c>
      <c r="W2723" s="23" t="e">
        <f>VLOOKUP(F2723,'[1]AM Report'!$C:$L,10,FALSE)</f>
        <v>#N/A</v>
      </c>
      <c r="X2723" s="6" t="str">
        <f>VLOOKUP(F2723,'[2]Master URL List'!$F:$S,12,FALSE)</f>
        <v>CWA-JP101</v>
      </c>
      <c r="Y2723" s="6" t="str">
        <f>VLOOKUP($F2723,'[2]Master URL List'!$F:$S,13,FALSE)</f>
        <v>KEN ABRAMOVITCH</v>
      </c>
      <c r="Z2723" s="6" t="str">
        <f>VLOOKUP($F2723,'[2]Master URL List'!$F:$S,14,FALSE)</f>
        <v>KEN@KBPROD.COM</v>
      </c>
    </row>
    <row r="2724" spans="1:26" s="6" customFormat="1" ht="12.75" customHeight="1" x14ac:dyDescent="0.2">
      <c r="A2724" s="6" t="s">
        <v>3407</v>
      </c>
      <c r="B2724" s="6" t="s">
        <v>3343</v>
      </c>
      <c r="C2724" s="5" t="s">
        <v>3342</v>
      </c>
      <c r="D2724" s="5" t="str">
        <f t="shared" si="47"/>
        <v>WESTBILL.COM</v>
      </c>
      <c r="E2724" s="17">
        <v>5967</v>
      </c>
      <c r="F2724" s="16" t="s">
        <v>3341</v>
      </c>
      <c r="H2724" s="7"/>
      <c r="I2724" s="7" t="s">
        <v>151</v>
      </c>
      <c r="J2724" s="7" t="s">
        <v>151</v>
      </c>
      <c r="K2724" s="7" t="s">
        <v>151</v>
      </c>
      <c r="L2724" s="7" t="s">
        <v>151</v>
      </c>
      <c r="M2724" s="7" t="s">
        <v>151</v>
      </c>
      <c r="O2724" s="6" t="s">
        <v>3899</v>
      </c>
      <c r="P2724" s="9"/>
      <c r="Q2724" s="9"/>
      <c r="R2724" s="6" t="s">
        <v>1747</v>
      </c>
      <c r="S2724" s="6" t="e">
        <v>#N/A</v>
      </c>
      <c r="T2724" s="6" t="e">
        <v>#N/A</v>
      </c>
      <c r="V2724" s="23">
        <v>43160</v>
      </c>
      <c r="W2724" s="23" t="e">
        <f>VLOOKUP(F2724,'[1]AM Report'!$C:$L,10,FALSE)</f>
        <v>#N/A</v>
      </c>
      <c r="X2724" s="6" t="str">
        <f>VLOOKUP(F2724,'[2]Master URL List'!$F:$S,12,FALSE)</f>
        <v>CWA-JP101</v>
      </c>
      <c r="Y2724" s="6" t="str">
        <f>VLOOKUP($F2724,'[2]Master URL List'!$F:$S,13,FALSE)</f>
        <v>KEN ABRAMOVITCH</v>
      </c>
      <c r="Z2724" s="6" t="str">
        <f>VLOOKUP($F2724,'[2]Master URL List'!$F:$S,14,FALSE)</f>
        <v>KEN@KBPROD.COM</v>
      </c>
    </row>
    <row r="2725" spans="1:26" s="6" customFormat="1" ht="12.75" customHeight="1" x14ac:dyDescent="0.2">
      <c r="A2725" s="6" t="s">
        <v>3408</v>
      </c>
      <c r="B2725" s="6" t="s">
        <v>3343</v>
      </c>
      <c r="C2725" s="5" t="s">
        <v>3342</v>
      </c>
      <c r="D2725" s="5" t="str">
        <f t="shared" si="47"/>
        <v>WESTBILL.COM</v>
      </c>
      <c r="E2725" s="17">
        <v>5967</v>
      </c>
      <c r="F2725" s="16" t="s">
        <v>3341</v>
      </c>
      <c r="H2725" s="7"/>
      <c r="I2725" s="7" t="s">
        <v>151</v>
      </c>
      <c r="J2725" s="7" t="s">
        <v>151</v>
      </c>
      <c r="K2725" s="7" t="s">
        <v>151</v>
      </c>
      <c r="L2725" s="7" t="s">
        <v>151</v>
      </c>
      <c r="M2725" s="7" t="s">
        <v>151</v>
      </c>
      <c r="O2725" s="6" t="s">
        <v>3899</v>
      </c>
      <c r="P2725" s="9"/>
      <c r="Q2725" s="9"/>
      <c r="R2725" s="6" t="s">
        <v>1747</v>
      </c>
      <c r="S2725" s="6" t="e">
        <v>#N/A</v>
      </c>
      <c r="T2725" s="6" t="e">
        <v>#N/A</v>
      </c>
      <c r="V2725" s="23">
        <v>43160</v>
      </c>
      <c r="W2725" s="23" t="e">
        <f>VLOOKUP(F2725,'[1]AM Report'!$C:$L,10,FALSE)</f>
        <v>#N/A</v>
      </c>
      <c r="X2725" s="6" t="str">
        <f>VLOOKUP(F2725,'[2]Master URL List'!$F:$S,12,FALSE)</f>
        <v>CWA-JP101</v>
      </c>
      <c r="Y2725" s="6" t="str">
        <f>VLOOKUP($F2725,'[2]Master URL List'!$F:$S,13,FALSE)</f>
        <v>KEN ABRAMOVITCH</v>
      </c>
      <c r="Z2725" s="6" t="str">
        <f>VLOOKUP($F2725,'[2]Master URL List'!$F:$S,14,FALSE)</f>
        <v>KEN@KBPROD.COM</v>
      </c>
    </row>
    <row r="2726" spans="1:26" s="6" customFormat="1" ht="12.75" customHeight="1" x14ac:dyDescent="0.2">
      <c r="A2726" s="6" t="s">
        <v>3409</v>
      </c>
      <c r="B2726" s="6" t="s">
        <v>3343</v>
      </c>
      <c r="C2726" s="5" t="s">
        <v>3342</v>
      </c>
      <c r="D2726" s="5" t="str">
        <f t="shared" si="47"/>
        <v>WESTBILL.COM</v>
      </c>
      <c r="E2726" s="17">
        <v>5967</v>
      </c>
      <c r="F2726" s="16" t="s">
        <v>3341</v>
      </c>
      <c r="H2726" s="7"/>
      <c r="I2726" s="7" t="s">
        <v>151</v>
      </c>
      <c r="J2726" s="7" t="s">
        <v>151</v>
      </c>
      <c r="K2726" s="7" t="s">
        <v>151</v>
      </c>
      <c r="L2726" s="7" t="s">
        <v>151</v>
      </c>
      <c r="M2726" s="7" t="s">
        <v>151</v>
      </c>
      <c r="O2726" s="6" t="s">
        <v>3899</v>
      </c>
      <c r="P2726" s="9"/>
      <c r="Q2726" s="9"/>
      <c r="R2726" s="6" t="s">
        <v>1747</v>
      </c>
      <c r="S2726" s="6" t="e">
        <v>#N/A</v>
      </c>
      <c r="T2726" s="6" t="e">
        <v>#N/A</v>
      </c>
      <c r="V2726" s="23">
        <v>43160</v>
      </c>
      <c r="W2726" s="23" t="e">
        <f>VLOOKUP(F2726,'[1]AM Report'!$C:$L,10,FALSE)</f>
        <v>#N/A</v>
      </c>
      <c r="X2726" s="6" t="str">
        <f>VLOOKUP(F2726,'[2]Master URL List'!$F:$S,12,FALSE)</f>
        <v>CWA-JP101</v>
      </c>
      <c r="Y2726" s="6" t="str">
        <f>VLOOKUP($F2726,'[2]Master URL List'!$F:$S,13,FALSE)</f>
        <v>KEN ABRAMOVITCH</v>
      </c>
      <c r="Z2726" s="6" t="str">
        <f>VLOOKUP($F2726,'[2]Master URL List'!$F:$S,14,FALSE)</f>
        <v>KEN@KBPROD.COM</v>
      </c>
    </row>
    <row r="2727" spans="1:26" s="6" customFormat="1" ht="12.75" customHeight="1" x14ac:dyDescent="0.2">
      <c r="A2727" s="6" t="s">
        <v>3410</v>
      </c>
      <c r="B2727" s="6" t="s">
        <v>3343</v>
      </c>
      <c r="C2727" s="5" t="s">
        <v>3342</v>
      </c>
      <c r="D2727" s="5" t="str">
        <f t="shared" si="47"/>
        <v>WESTBILL.COM</v>
      </c>
      <c r="E2727" s="17">
        <v>5967</v>
      </c>
      <c r="F2727" s="16" t="s">
        <v>3341</v>
      </c>
      <c r="H2727" s="7"/>
      <c r="I2727" s="7" t="s">
        <v>151</v>
      </c>
      <c r="J2727" s="7" t="s">
        <v>151</v>
      </c>
      <c r="K2727" s="7" t="s">
        <v>151</v>
      </c>
      <c r="L2727" s="7" t="s">
        <v>151</v>
      </c>
      <c r="M2727" s="7" t="s">
        <v>151</v>
      </c>
      <c r="O2727" s="6" t="s">
        <v>3899</v>
      </c>
      <c r="P2727" s="9"/>
      <c r="Q2727" s="9"/>
      <c r="R2727" s="6" t="s">
        <v>1747</v>
      </c>
      <c r="S2727" s="6" t="e">
        <v>#N/A</v>
      </c>
      <c r="T2727" s="6" t="e">
        <v>#N/A</v>
      </c>
      <c r="V2727" s="23">
        <v>43160</v>
      </c>
      <c r="W2727" s="23" t="e">
        <f>VLOOKUP(F2727,'[1]AM Report'!$C:$L,10,FALSE)</f>
        <v>#N/A</v>
      </c>
      <c r="X2727" s="6" t="str">
        <f>VLOOKUP(F2727,'[2]Master URL List'!$F:$S,12,FALSE)</f>
        <v>CWA-JP101</v>
      </c>
      <c r="Y2727" s="6" t="str">
        <f>VLOOKUP($F2727,'[2]Master URL List'!$F:$S,13,FALSE)</f>
        <v>KEN ABRAMOVITCH</v>
      </c>
      <c r="Z2727" s="6" t="str">
        <f>VLOOKUP($F2727,'[2]Master URL List'!$F:$S,14,FALSE)</f>
        <v>KEN@KBPROD.COM</v>
      </c>
    </row>
    <row r="2728" spans="1:26" s="6" customFormat="1" ht="12.75" customHeight="1" x14ac:dyDescent="0.2">
      <c r="A2728" s="6" t="s">
        <v>3411</v>
      </c>
      <c r="B2728" s="6" t="s">
        <v>3343</v>
      </c>
      <c r="C2728" s="5" t="s">
        <v>3342</v>
      </c>
      <c r="D2728" s="5" t="str">
        <f t="shared" si="47"/>
        <v>WESTBILL.COM</v>
      </c>
      <c r="E2728" s="17">
        <v>5967</v>
      </c>
      <c r="F2728" s="16" t="s">
        <v>3341</v>
      </c>
      <c r="H2728" s="7"/>
      <c r="I2728" s="7" t="s">
        <v>151</v>
      </c>
      <c r="J2728" s="7" t="s">
        <v>151</v>
      </c>
      <c r="K2728" s="7" t="s">
        <v>151</v>
      </c>
      <c r="L2728" s="7" t="s">
        <v>151</v>
      </c>
      <c r="M2728" s="7" t="s">
        <v>151</v>
      </c>
      <c r="O2728" s="6" t="s">
        <v>3899</v>
      </c>
      <c r="P2728" s="9"/>
      <c r="Q2728" s="9"/>
      <c r="R2728" s="6" t="s">
        <v>1747</v>
      </c>
      <c r="S2728" s="6" t="e">
        <v>#N/A</v>
      </c>
      <c r="T2728" s="6" t="e">
        <v>#N/A</v>
      </c>
      <c r="V2728" s="23">
        <v>43160</v>
      </c>
      <c r="W2728" s="23" t="e">
        <f>VLOOKUP(F2728,'[1]AM Report'!$C:$L,10,FALSE)</f>
        <v>#N/A</v>
      </c>
      <c r="X2728" s="6" t="str">
        <f>VLOOKUP(F2728,'[2]Master URL List'!$F:$S,12,FALSE)</f>
        <v>CWA-JP101</v>
      </c>
      <c r="Y2728" s="6" t="str">
        <f>VLOOKUP($F2728,'[2]Master URL List'!$F:$S,13,FALSE)</f>
        <v>KEN ABRAMOVITCH</v>
      </c>
      <c r="Z2728" s="6" t="str">
        <f>VLOOKUP($F2728,'[2]Master URL List'!$F:$S,14,FALSE)</f>
        <v>KEN@KBPROD.COM</v>
      </c>
    </row>
    <row r="2729" spans="1:26" s="6" customFormat="1" ht="12.75" customHeight="1" x14ac:dyDescent="0.2">
      <c r="A2729" s="6" t="s">
        <v>3412</v>
      </c>
      <c r="B2729" s="6" t="s">
        <v>3343</v>
      </c>
      <c r="C2729" s="5" t="s">
        <v>3342</v>
      </c>
      <c r="D2729" s="5" t="str">
        <f t="shared" si="47"/>
        <v>WESTBILL.COM</v>
      </c>
      <c r="E2729" s="17">
        <v>5967</v>
      </c>
      <c r="F2729" s="16" t="s">
        <v>3341</v>
      </c>
      <c r="H2729" s="7"/>
      <c r="I2729" s="7" t="s">
        <v>151</v>
      </c>
      <c r="J2729" s="7" t="s">
        <v>151</v>
      </c>
      <c r="K2729" s="7" t="s">
        <v>151</v>
      </c>
      <c r="L2729" s="7" t="s">
        <v>151</v>
      </c>
      <c r="M2729" s="7" t="s">
        <v>151</v>
      </c>
      <c r="O2729" s="6" t="s">
        <v>3899</v>
      </c>
      <c r="P2729" s="9"/>
      <c r="Q2729" s="9"/>
      <c r="R2729" s="6" t="s">
        <v>1747</v>
      </c>
      <c r="S2729" s="6" t="e">
        <v>#N/A</v>
      </c>
      <c r="T2729" s="6" t="e">
        <v>#N/A</v>
      </c>
      <c r="V2729" s="23">
        <v>43160</v>
      </c>
      <c r="W2729" s="23" t="e">
        <f>VLOOKUP(F2729,'[1]AM Report'!$C:$L,10,FALSE)</f>
        <v>#N/A</v>
      </c>
      <c r="X2729" s="6" t="str">
        <f>VLOOKUP(F2729,'[2]Master URL List'!$F:$S,12,FALSE)</f>
        <v>CWA-JP101</v>
      </c>
      <c r="Y2729" s="6" t="str">
        <f>VLOOKUP($F2729,'[2]Master URL List'!$F:$S,13,FALSE)</f>
        <v>KEN ABRAMOVITCH</v>
      </c>
      <c r="Z2729" s="6" t="str">
        <f>VLOOKUP($F2729,'[2]Master URL List'!$F:$S,14,FALSE)</f>
        <v>KEN@KBPROD.COM</v>
      </c>
    </row>
    <row r="2730" spans="1:26" s="6" customFormat="1" ht="12.75" customHeight="1" x14ac:dyDescent="0.2">
      <c r="A2730" s="6" t="s">
        <v>3413</v>
      </c>
      <c r="B2730" s="6" t="s">
        <v>3343</v>
      </c>
      <c r="C2730" s="5" t="s">
        <v>3342</v>
      </c>
      <c r="D2730" s="5" t="str">
        <f t="shared" si="47"/>
        <v>WESTBILL.COM</v>
      </c>
      <c r="E2730" s="17">
        <v>5967</v>
      </c>
      <c r="F2730" s="16" t="s">
        <v>3341</v>
      </c>
      <c r="H2730" s="7"/>
      <c r="I2730" s="7" t="s">
        <v>151</v>
      </c>
      <c r="J2730" s="7" t="s">
        <v>151</v>
      </c>
      <c r="K2730" s="7" t="s">
        <v>151</v>
      </c>
      <c r="L2730" s="7" t="s">
        <v>151</v>
      </c>
      <c r="M2730" s="7" t="s">
        <v>151</v>
      </c>
      <c r="O2730" s="6" t="s">
        <v>3899</v>
      </c>
      <c r="P2730" s="9"/>
      <c r="Q2730" s="9"/>
      <c r="R2730" s="6" t="s">
        <v>1747</v>
      </c>
      <c r="S2730" s="6" t="e">
        <v>#N/A</v>
      </c>
      <c r="T2730" s="6" t="e">
        <v>#N/A</v>
      </c>
      <c r="V2730" s="23">
        <v>43160</v>
      </c>
      <c r="W2730" s="23" t="e">
        <f>VLOOKUP(F2730,'[1]AM Report'!$C:$L,10,FALSE)</f>
        <v>#N/A</v>
      </c>
      <c r="X2730" s="6" t="str">
        <f>VLOOKUP(F2730,'[2]Master URL List'!$F:$S,12,FALSE)</f>
        <v>CWA-JP101</v>
      </c>
      <c r="Y2730" s="6" t="str">
        <f>VLOOKUP($F2730,'[2]Master URL List'!$F:$S,13,FALSE)</f>
        <v>KEN ABRAMOVITCH</v>
      </c>
      <c r="Z2730" s="6" t="str">
        <f>VLOOKUP($F2730,'[2]Master URL List'!$F:$S,14,FALSE)</f>
        <v>KEN@KBPROD.COM</v>
      </c>
    </row>
    <row r="2731" spans="1:26" s="6" customFormat="1" ht="12.75" customHeight="1" x14ac:dyDescent="0.2">
      <c r="A2731" s="6" t="s">
        <v>3414</v>
      </c>
      <c r="B2731" s="6" t="s">
        <v>3343</v>
      </c>
      <c r="C2731" s="5" t="s">
        <v>3342</v>
      </c>
      <c r="D2731" s="5" t="str">
        <f t="shared" si="47"/>
        <v>WESTBILL.COM</v>
      </c>
      <c r="E2731" s="17">
        <v>5967</v>
      </c>
      <c r="F2731" s="16" t="s">
        <v>3341</v>
      </c>
      <c r="H2731" s="7"/>
      <c r="I2731" s="7" t="s">
        <v>151</v>
      </c>
      <c r="J2731" s="7" t="s">
        <v>151</v>
      </c>
      <c r="K2731" s="7" t="s">
        <v>151</v>
      </c>
      <c r="L2731" s="7" t="s">
        <v>151</v>
      </c>
      <c r="M2731" s="7" t="s">
        <v>151</v>
      </c>
      <c r="O2731" s="6" t="s">
        <v>3899</v>
      </c>
      <c r="P2731" s="9"/>
      <c r="Q2731" s="9"/>
      <c r="R2731" s="6" t="s">
        <v>1747</v>
      </c>
      <c r="S2731" s="6" t="e">
        <v>#N/A</v>
      </c>
      <c r="T2731" s="6" t="e">
        <v>#N/A</v>
      </c>
      <c r="V2731" s="23">
        <v>43160</v>
      </c>
      <c r="W2731" s="23" t="e">
        <f>VLOOKUP(F2731,'[1]AM Report'!$C:$L,10,FALSE)</f>
        <v>#N/A</v>
      </c>
      <c r="X2731" s="6" t="str">
        <f>VLOOKUP(F2731,'[2]Master URL List'!$F:$S,12,FALSE)</f>
        <v>CWA-JP101</v>
      </c>
      <c r="Y2731" s="6" t="str">
        <f>VLOOKUP($F2731,'[2]Master URL List'!$F:$S,13,FALSE)</f>
        <v>KEN ABRAMOVITCH</v>
      </c>
      <c r="Z2731" s="6" t="str">
        <f>VLOOKUP($F2731,'[2]Master URL List'!$F:$S,14,FALSE)</f>
        <v>KEN@KBPROD.COM</v>
      </c>
    </row>
    <row r="2732" spans="1:26" s="6" customFormat="1" ht="12.75" customHeight="1" x14ac:dyDescent="0.2">
      <c r="A2732" s="6" t="s">
        <v>3415</v>
      </c>
      <c r="B2732" s="6" t="s">
        <v>3343</v>
      </c>
      <c r="C2732" s="5" t="s">
        <v>3342</v>
      </c>
      <c r="D2732" s="5" t="str">
        <f t="shared" si="47"/>
        <v>WESTBILL.COM</v>
      </c>
      <c r="E2732" s="17">
        <v>5967</v>
      </c>
      <c r="F2732" s="16" t="s">
        <v>3341</v>
      </c>
      <c r="H2732" s="7"/>
      <c r="I2732" s="7" t="s">
        <v>151</v>
      </c>
      <c r="J2732" s="7" t="s">
        <v>151</v>
      </c>
      <c r="K2732" s="7" t="s">
        <v>151</v>
      </c>
      <c r="L2732" s="7" t="s">
        <v>151</v>
      </c>
      <c r="M2732" s="7" t="s">
        <v>151</v>
      </c>
      <c r="O2732" s="6" t="s">
        <v>3899</v>
      </c>
      <c r="P2732" s="9"/>
      <c r="Q2732" s="9"/>
      <c r="R2732" s="6" t="s">
        <v>1747</v>
      </c>
      <c r="S2732" s="6" t="e">
        <v>#N/A</v>
      </c>
      <c r="T2732" s="6" t="e">
        <v>#N/A</v>
      </c>
      <c r="V2732" s="23">
        <v>43160</v>
      </c>
      <c r="W2732" s="23" t="e">
        <f>VLOOKUP(F2732,'[1]AM Report'!$C:$L,10,FALSE)</f>
        <v>#N/A</v>
      </c>
      <c r="X2732" s="6" t="str">
        <f>VLOOKUP(F2732,'[2]Master URL List'!$F:$S,12,FALSE)</f>
        <v>CWA-JP101</v>
      </c>
      <c r="Y2732" s="6" t="str">
        <f>VLOOKUP($F2732,'[2]Master URL List'!$F:$S,13,FALSE)</f>
        <v>KEN ABRAMOVITCH</v>
      </c>
      <c r="Z2732" s="6" t="str">
        <f>VLOOKUP($F2732,'[2]Master URL List'!$F:$S,14,FALSE)</f>
        <v>KEN@KBPROD.COM</v>
      </c>
    </row>
    <row r="2733" spans="1:26" s="6" customFormat="1" ht="12.75" customHeight="1" x14ac:dyDescent="0.2">
      <c r="A2733" s="6" t="s">
        <v>3416</v>
      </c>
      <c r="B2733" s="6" t="s">
        <v>3343</v>
      </c>
      <c r="C2733" s="5" t="s">
        <v>3342</v>
      </c>
      <c r="D2733" s="5" t="str">
        <f t="shared" si="47"/>
        <v>WESTBILL.COM</v>
      </c>
      <c r="E2733" s="17">
        <v>5967</v>
      </c>
      <c r="F2733" s="16" t="s">
        <v>3341</v>
      </c>
      <c r="H2733" s="7"/>
      <c r="I2733" s="7" t="s">
        <v>151</v>
      </c>
      <c r="J2733" s="7" t="s">
        <v>151</v>
      </c>
      <c r="K2733" s="7" t="s">
        <v>151</v>
      </c>
      <c r="L2733" s="7" t="s">
        <v>151</v>
      </c>
      <c r="M2733" s="7" t="s">
        <v>151</v>
      </c>
      <c r="O2733" s="6" t="s">
        <v>3899</v>
      </c>
      <c r="P2733" s="9"/>
      <c r="Q2733" s="9"/>
      <c r="R2733" s="6" t="s">
        <v>1747</v>
      </c>
      <c r="S2733" s="6" t="e">
        <v>#N/A</v>
      </c>
      <c r="T2733" s="6" t="e">
        <v>#N/A</v>
      </c>
      <c r="V2733" s="23">
        <v>43160</v>
      </c>
      <c r="W2733" s="23" t="e">
        <f>VLOOKUP(F2733,'[1]AM Report'!$C:$L,10,FALSE)</f>
        <v>#N/A</v>
      </c>
      <c r="X2733" s="6" t="str">
        <f>VLOOKUP(F2733,'[2]Master URL List'!$F:$S,12,FALSE)</f>
        <v>CWA-JP101</v>
      </c>
      <c r="Y2733" s="6" t="str">
        <f>VLOOKUP($F2733,'[2]Master URL List'!$F:$S,13,FALSE)</f>
        <v>KEN ABRAMOVITCH</v>
      </c>
      <c r="Z2733" s="6" t="str">
        <f>VLOOKUP($F2733,'[2]Master URL List'!$F:$S,14,FALSE)</f>
        <v>KEN@KBPROD.COM</v>
      </c>
    </row>
    <row r="2734" spans="1:26" s="6" customFormat="1" ht="12.75" customHeight="1" x14ac:dyDescent="0.2">
      <c r="A2734" s="6" t="s">
        <v>3417</v>
      </c>
      <c r="B2734" s="6" t="s">
        <v>3343</v>
      </c>
      <c r="C2734" s="5" t="s">
        <v>3342</v>
      </c>
      <c r="D2734" s="5" t="str">
        <f t="shared" si="47"/>
        <v>WESTBILL.COM</v>
      </c>
      <c r="E2734" s="17">
        <v>5967</v>
      </c>
      <c r="F2734" s="16" t="s">
        <v>3341</v>
      </c>
      <c r="H2734" s="7"/>
      <c r="I2734" s="7" t="s">
        <v>151</v>
      </c>
      <c r="J2734" s="7" t="s">
        <v>151</v>
      </c>
      <c r="K2734" s="7" t="s">
        <v>151</v>
      </c>
      <c r="L2734" s="7" t="s">
        <v>151</v>
      </c>
      <c r="M2734" s="7" t="s">
        <v>151</v>
      </c>
      <c r="O2734" s="6" t="s">
        <v>3899</v>
      </c>
      <c r="P2734" s="9"/>
      <c r="Q2734" s="9"/>
      <c r="R2734" s="6" t="s">
        <v>1747</v>
      </c>
      <c r="S2734" s="6" t="e">
        <v>#N/A</v>
      </c>
      <c r="T2734" s="6" t="e">
        <v>#N/A</v>
      </c>
      <c r="V2734" s="23">
        <v>43160</v>
      </c>
      <c r="W2734" s="23" t="e">
        <f>VLOOKUP(F2734,'[1]AM Report'!$C:$L,10,FALSE)</f>
        <v>#N/A</v>
      </c>
      <c r="X2734" s="6" t="str">
        <f>VLOOKUP(F2734,'[2]Master URL List'!$F:$S,12,FALSE)</f>
        <v>CWA-JP101</v>
      </c>
      <c r="Y2734" s="6" t="str">
        <f>VLOOKUP($F2734,'[2]Master URL List'!$F:$S,13,FALSE)</f>
        <v>KEN ABRAMOVITCH</v>
      </c>
      <c r="Z2734" s="6" t="str">
        <f>VLOOKUP($F2734,'[2]Master URL List'!$F:$S,14,FALSE)</f>
        <v>KEN@KBPROD.COM</v>
      </c>
    </row>
    <row r="2735" spans="1:26" s="6" customFormat="1" ht="12.75" customHeight="1" x14ac:dyDescent="0.2">
      <c r="A2735" s="6" t="s">
        <v>3418</v>
      </c>
      <c r="B2735" s="6" t="s">
        <v>3343</v>
      </c>
      <c r="C2735" s="5" t="s">
        <v>3342</v>
      </c>
      <c r="D2735" s="5" t="str">
        <f t="shared" si="47"/>
        <v>WESTBILL.COM</v>
      </c>
      <c r="E2735" s="17">
        <v>5967</v>
      </c>
      <c r="F2735" s="16" t="s">
        <v>3341</v>
      </c>
      <c r="H2735" s="7"/>
      <c r="I2735" s="7" t="s">
        <v>151</v>
      </c>
      <c r="J2735" s="7" t="s">
        <v>151</v>
      </c>
      <c r="K2735" s="7" t="s">
        <v>151</v>
      </c>
      <c r="L2735" s="7" t="s">
        <v>151</v>
      </c>
      <c r="M2735" s="7" t="s">
        <v>151</v>
      </c>
      <c r="O2735" s="6" t="s">
        <v>3899</v>
      </c>
      <c r="P2735" s="9"/>
      <c r="Q2735" s="9"/>
      <c r="R2735" s="6" t="s">
        <v>1747</v>
      </c>
      <c r="S2735" s="6" t="e">
        <v>#N/A</v>
      </c>
      <c r="T2735" s="6" t="e">
        <v>#N/A</v>
      </c>
      <c r="V2735" s="23">
        <v>43160</v>
      </c>
      <c r="W2735" s="23" t="e">
        <f>VLOOKUP(F2735,'[1]AM Report'!$C:$L,10,FALSE)</f>
        <v>#N/A</v>
      </c>
      <c r="X2735" s="6" t="str">
        <f>VLOOKUP(F2735,'[2]Master URL List'!$F:$S,12,FALSE)</f>
        <v>CWA-JP101</v>
      </c>
      <c r="Y2735" s="6" t="str">
        <f>VLOOKUP($F2735,'[2]Master URL List'!$F:$S,13,FALSE)</f>
        <v>KEN ABRAMOVITCH</v>
      </c>
      <c r="Z2735" s="6" t="str">
        <f>VLOOKUP($F2735,'[2]Master URL List'!$F:$S,14,FALSE)</f>
        <v>KEN@KBPROD.COM</v>
      </c>
    </row>
    <row r="2736" spans="1:26" s="6" customFormat="1" ht="12.75" customHeight="1" x14ac:dyDescent="0.2">
      <c r="A2736" s="6" t="s">
        <v>3419</v>
      </c>
      <c r="B2736" s="6" t="s">
        <v>3343</v>
      </c>
      <c r="C2736" s="5" t="s">
        <v>3342</v>
      </c>
      <c r="D2736" s="5" t="str">
        <f t="shared" si="47"/>
        <v>WESTBILL.COM</v>
      </c>
      <c r="E2736" s="17">
        <v>5967</v>
      </c>
      <c r="F2736" s="16" t="s">
        <v>3341</v>
      </c>
      <c r="H2736" s="7"/>
      <c r="I2736" s="7" t="s">
        <v>151</v>
      </c>
      <c r="J2736" s="7" t="s">
        <v>151</v>
      </c>
      <c r="K2736" s="7" t="s">
        <v>151</v>
      </c>
      <c r="L2736" s="7" t="s">
        <v>151</v>
      </c>
      <c r="M2736" s="7" t="s">
        <v>151</v>
      </c>
      <c r="O2736" s="6" t="s">
        <v>3899</v>
      </c>
      <c r="P2736" s="9"/>
      <c r="Q2736" s="9"/>
      <c r="R2736" s="6" t="s">
        <v>1747</v>
      </c>
      <c r="S2736" s="6" t="e">
        <v>#N/A</v>
      </c>
      <c r="T2736" s="6" t="e">
        <v>#N/A</v>
      </c>
      <c r="V2736" s="23">
        <v>43160</v>
      </c>
      <c r="W2736" s="23" t="e">
        <f>VLOOKUP(F2736,'[1]AM Report'!$C:$L,10,FALSE)</f>
        <v>#N/A</v>
      </c>
      <c r="X2736" s="6" t="str">
        <f>VLOOKUP(F2736,'[2]Master URL List'!$F:$S,12,FALSE)</f>
        <v>CWA-JP101</v>
      </c>
      <c r="Y2736" s="6" t="str">
        <f>VLOOKUP($F2736,'[2]Master URL List'!$F:$S,13,FALSE)</f>
        <v>KEN ABRAMOVITCH</v>
      </c>
      <c r="Z2736" s="6" t="str">
        <f>VLOOKUP($F2736,'[2]Master URL List'!$F:$S,14,FALSE)</f>
        <v>KEN@KBPROD.COM</v>
      </c>
    </row>
    <row r="2737" spans="1:26" s="6" customFormat="1" ht="12.75" customHeight="1" x14ac:dyDescent="0.2">
      <c r="A2737" s="6" t="s">
        <v>3420</v>
      </c>
      <c r="B2737" s="6" t="s">
        <v>3343</v>
      </c>
      <c r="C2737" s="5" t="s">
        <v>3342</v>
      </c>
      <c r="D2737" s="5" t="str">
        <f t="shared" si="47"/>
        <v>WESTBILL.COM</v>
      </c>
      <c r="E2737" s="17">
        <v>5967</v>
      </c>
      <c r="F2737" s="16" t="s">
        <v>3341</v>
      </c>
      <c r="H2737" s="7"/>
      <c r="I2737" s="7" t="s">
        <v>151</v>
      </c>
      <c r="J2737" s="7" t="s">
        <v>151</v>
      </c>
      <c r="K2737" s="7" t="s">
        <v>151</v>
      </c>
      <c r="L2737" s="7" t="s">
        <v>151</v>
      </c>
      <c r="M2737" s="7" t="s">
        <v>151</v>
      </c>
      <c r="O2737" s="6" t="s">
        <v>3899</v>
      </c>
      <c r="P2737" s="9"/>
      <c r="Q2737" s="9"/>
      <c r="R2737" s="6" t="s">
        <v>1747</v>
      </c>
      <c r="S2737" s="6" t="e">
        <v>#N/A</v>
      </c>
      <c r="T2737" s="6" t="e">
        <v>#N/A</v>
      </c>
      <c r="V2737" s="23">
        <v>43160</v>
      </c>
      <c r="W2737" s="23" t="e">
        <f>VLOOKUP(F2737,'[1]AM Report'!$C:$L,10,FALSE)</f>
        <v>#N/A</v>
      </c>
      <c r="X2737" s="6" t="str">
        <f>VLOOKUP(F2737,'[2]Master URL List'!$F:$S,12,FALSE)</f>
        <v>CWA-JP101</v>
      </c>
      <c r="Y2737" s="6" t="str">
        <f>VLOOKUP($F2737,'[2]Master URL List'!$F:$S,13,FALSE)</f>
        <v>KEN ABRAMOVITCH</v>
      </c>
      <c r="Z2737" s="6" t="str">
        <f>VLOOKUP($F2737,'[2]Master URL List'!$F:$S,14,FALSE)</f>
        <v>KEN@KBPROD.COM</v>
      </c>
    </row>
    <row r="2738" spans="1:26" s="6" customFormat="1" ht="12.75" customHeight="1" x14ac:dyDescent="0.2">
      <c r="A2738" s="6" t="s">
        <v>3421</v>
      </c>
      <c r="B2738" s="6" t="s">
        <v>3343</v>
      </c>
      <c r="C2738" s="5" t="s">
        <v>3342</v>
      </c>
      <c r="D2738" s="5" t="str">
        <f t="shared" si="47"/>
        <v>WESTBILL.COM</v>
      </c>
      <c r="E2738" s="17">
        <v>5967</v>
      </c>
      <c r="F2738" s="16" t="s">
        <v>3341</v>
      </c>
      <c r="H2738" s="7"/>
      <c r="I2738" s="7" t="s">
        <v>151</v>
      </c>
      <c r="J2738" s="7" t="s">
        <v>151</v>
      </c>
      <c r="K2738" s="7" t="s">
        <v>151</v>
      </c>
      <c r="L2738" s="7" t="s">
        <v>151</v>
      </c>
      <c r="M2738" s="7" t="s">
        <v>151</v>
      </c>
      <c r="O2738" s="6" t="s">
        <v>3899</v>
      </c>
      <c r="P2738" s="9"/>
      <c r="Q2738" s="9"/>
      <c r="R2738" s="6" t="s">
        <v>1747</v>
      </c>
      <c r="S2738" s="6" t="e">
        <v>#N/A</v>
      </c>
      <c r="T2738" s="6" t="e">
        <v>#N/A</v>
      </c>
      <c r="V2738" s="23">
        <v>43160</v>
      </c>
      <c r="W2738" s="23" t="e">
        <f>VLOOKUP(F2738,'[1]AM Report'!$C:$L,10,FALSE)</f>
        <v>#N/A</v>
      </c>
      <c r="X2738" s="6" t="str">
        <f>VLOOKUP(F2738,'[2]Master URL List'!$F:$S,12,FALSE)</f>
        <v>CWA-JP101</v>
      </c>
      <c r="Y2738" s="6" t="str">
        <f>VLOOKUP($F2738,'[2]Master URL List'!$F:$S,13,FALSE)</f>
        <v>KEN ABRAMOVITCH</v>
      </c>
      <c r="Z2738" s="6" t="str">
        <f>VLOOKUP($F2738,'[2]Master URL List'!$F:$S,14,FALSE)</f>
        <v>KEN@KBPROD.COM</v>
      </c>
    </row>
    <row r="2739" spans="1:26" s="6" customFormat="1" ht="12.75" customHeight="1" x14ac:dyDescent="0.2">
      <c r="A2739" s="6" t="s">
        <v>3422</v>
      </c>
      <c r="B2739" s="6" t="s">
        <v>3343</v>
      </c>
      <c r="C2739" s="5" t="s">
        <v>3342</v>
      </c>
      <c r="D2739" s="5" t="str">
        <f t="shared" si="47"/>
        <v>WESTBILL.COM</v>
      </c>
      <c r="E2739" s="17">
        <v>5967</v>
      </c>
      <c r="F2739" s="16" t="s">
        <v>3341</v>
      </c>
      <c r="H2739" s="7"/>
      <c r="I2739" s="7" t="s">
        <v>151</v>
      </c>
      <c r="J2739" s="7" t="s">
        <v>151</v>
      </c>
      <c r="K2739" s="7" t="s">
        <v>151</v>
      </c>
      <c r="L2739" s="7" t="s">
        <v>151</v>
      </c>
      <c r="M2739" s="7" t="s">
        <v>151</v>
      </c>
      <c r="O2739" s="6" t="s">
        <v>3899</v>
      </c>
      <c r="P2739" s="9"/>
      <c r="Q2739" s="9"/>
      <c r="R2739" s="6" t="s">
        <v>1747</v>
      </c>
      <c r="S2739" s="6" t="e">
        <v>#N/A</v>
      </c>
      <c r="T2739" s="6" t="e">
        <v>#N/A</v>
      </c>
      <c r="V2739" s="23">
        <v>43160</v>
      </c>
      <c r="W2739" s="23" t="e">
        <f>VLOOKUP(F2739,'[1]AM Report'!$C:$L,10,FALSE)</f>
        <v>#N/A</v>
      </c>
      <c r="X2739" s="6" t="str">
        <f>VLOOKUP(F2739,'[2]Master URL List'!$F:$S,12,FALSE)</f>
        <v>CWA-JP101</v>
      </c>
      <c r="Y2739" s="6" t="str">
        <f>VLOOKUP($F2739,'[2]Master URL List'!$F:$S,13,FALSE)</f>
        <v>KEN ABRAMOVITCH</v>
      </c>
      <c r="Z2739" s="6" t="str">
        <f>VLOOKUP($F2739,'[2]Master URL List'!$F:$S,14,FALSE)</f>
        <v>KEN@KBPROD.COM</v>
      </c>
    </row>
    <row r="2740" spans="1:26" s="6" customFormat="1" ht="12.75" customHeight="1" x14ac:dyDescent="0.2">
      <c r="A2740" s="6" t="s">
        <v>3423</v>
      </c>
      <c r="B2740" s="6" t="s">
        <v>3343</v>
      </c>
      <c r="C2740" s="5" t="s">
        <v>3342</v>
      </c>
      <c r="D2740" s="5" t="str">
        <f t="shared" si="47"/>
        <v>WESTBILL.COM</v>
      </c>
      <c r="E2740" s="17">
        <v>5967</v>
      </c>
      <c r="F2740" s="16" t="s">
        <v>3341</v>
      </c>
      <c r="H2740" s="7"/>
      <c r="I2740" s="7" t="s">
        <v>151</v>
      </c>
      <c r="J2740" s="7" t="s">
        <v>151</v>
      </c>
      <c r="K2740" s="7" t="s">
        <v>151</v>
      </c>
      <c r="L2740" s="7" t="s">
        <v>151</v>
      </c>
      <c r="M2740" s="7" t="s">
        <v>151</v>
      </c>
      <c r="O2740" s="6" t="s">
        <v>3899</v>
      </c>
      <c r="P2740" s="9"/>
      <c r="Q2740" s="9"/>
      <c r="R2740" s="6" t="s">
        <v>1747</v>
      </c>
      <c r="S2740" s="6" t="e">
        <v>#N/A</v>
      </c>
      <c r="T2740" s="6" t="e">
        <v>#N/A</v>
      </c>
      <c r="V2740" s="23">
        <v>43160</v>
      </c>
      <c r="W2740" s="23" t="e">
        <f>VLOOKUP(F2740,'[1]AM Report'!$C:$L,10,FALSE)</f>
        <v>#N/A</v>
      </c>
      <c r="X2740" s="6" t="str">
        <f>VLOOKUP(F2740,'[2]Master URL List'!$F:$S,12,FALSE)</f>
        <v>CWA-JP101</v>
      </c>
      <c r="Y2740" s="6" t="str">
        <f>VLOOKUP($F2740,'[2]Master URL List'!$F:$S,13,FALSE)</f>
        <v>KEN ABRAMOVITCH</v>
      </c>
      <c r="Z2740" s="6" t="str">
        <f>VLOOKUP($F2740,'[2]Master URL List'!$F:$S,14,FALSE)</f>
        <v>KEN@KBPROD.COM</v>
      </c>
    </row>
    <row r="2741" spans="1:26" s="6" customFormat="1" ht="12.75" customHeight="1" x14ac:dyDescent="0.2">
      <c r="A2741" s="6" t="s">
        <v>3424</v>
      </c>
      <c r="B2741" s="6" t="s">
        <v>3343</v>
      </c>
      <c r="C2741" s="5" t="s">
        <v>3342</v>
      </c>
      <c r="D2741" s="5" t="str">
        <f t="shared" si="47"/>
        <v>WESTBILL.COM</v>
      </c>
      <c r="E2741" s="17">
        <v>5967</v>
      </c>
      <c r="F2741" s="16" t="s">
        <v>3341</v>
      </c>
      <c r="H2741" s="7"/>
      <c r="I2741" s="7" t="s">
        <v>151</v>
      </c>
      <c r="J2741" s="7" t="s">
        <v>151</v>
      </c>
      <c r="K2741" s="7" t="s">
        <v>151</v>
      </c>
      <c r="L2741" s="7" t="s">
        <v>151</v>
      </c>
      <c r="M2741" s="7" t="s">
        <v>151</v>
      </c>
      <c r="O2741" s="6" t="s">
        <v>3899</v>
      </c>
      <c r="P2741" s="9"/>
      <c r="Q2741" s="9"/>
      <c r="R2741" s="6" t="s">
        <v>1747</v>
      </c>
      <c r="S2741" s="6" t="e">
        <v>#N/A</v>
      </c>
      <c r="T2741" s="6" t="e">
        <v>#N/A</v>
      </c>
      <c r="V2741" s="23">
        <v>43160</v>
      </c>
      <c r="W2741" s="23" t="e">
        <f>VLOOKUP(F2741,'[1]AM Report'!$C:$L,10,FALSE)</f>
        <v>#N/A</v>
      </c>
      <c r="X2741" s="6" t="str">
        <f>VLOOKUP(F2741,'[2]Master URL List'!$F:$S,12,FALSE)</f>
        <v>CWA-JP101</v>
      </c>
      <c r="Y2741" s="6" t="str">
        <f>VLOOKUP($F2741,'[2]Master URL List'!$F:$S,13,FALSE)</f>
        <v>KEN ABRAMOVITCH</v>
      </c>
      <c r="Z2741" s="6" t="str">
        <f>VLOOKUP($F2741,'[2]Master URL List'!$F:$S,14,FALSE)</f>
        <v>KEN@KBPROD.COM</v>
      </c>
    </row>
    <row r="2742" spans="1:26" s="6" customFormat="1" ht="12.75" customHeight="1" x14ac:dyDescent="0.2">
      <c r="A2742" s="6" t="s">
        <v>3425</v>
      </c>
      <c r="B2742" s="6" t="s">
        <v>3343</v>
      </c>
      <c r="C2742" s="5" t="s">
        <v>3342</v>
      </c>
      <c r="D2742" s="5" t="str">
        <f t="shared" si="47"/>
        <v>WESTBILL.COM</v>
      </c>
      <c r="E2742" s="17">
        <v>5967</v>
      </c>
      <c r="F2742" s="16" t="s">
        <v>3341</v>
      </c>
      <c r="H2742" s="7"/>
      <c r="I2742" s="7" t="s">
        <v>151</v>
      </c>
      <c r="J2742" s="7" t="s">
        <v>151</v>
      </c>
      <c r="K2742" s="7" t="s">
        <v>151</v>
      </c>
      <c r="L2742" s="7" t="s">
        <v>151</v>
      </c>
      <c r="M2742" s="7" t="s">
        <v>151</v>
      </c>
      <c r="O2742" s="6" t="s">
        <v>3899</v>
      </c>
      <c r="P2742" s="9"/>
      <c r="Q2742" s="9"/>
      <c r="R2742" s="6" t="s">
        <v>1747</v>
      </c>
      <c r="S2742" s="6" t="e">
        <v>#N/A</v>
      </c>
      <c r="T2742" s="6" t="e">
        <v>#N/A</v>
      </c>
      <c r="V2742" s="23">
        <v>43160</v>
      </c>
      <c r="W2742" s="23" t="e">
        <f>VLOOKUP(F2742,'[1]AM Report'!$C:$L,10,FALSE)</f>
        <v>#N/A</v>
      </c>
      <c r="X2742" s="6" t="str">
        <f>VLOOKUP(F2742,'[2]Master URL List'!$F:$S,12,FALSE)</f>
        <v>CWA-JP101</v>
      </c>
      <c r="Y2742" s="6" t="str">
        <f>VLOOKUP($F2742,'[2]Master URL List'!$F:$S,13,FALSE)</f>
        <v>KEN ABRAMOVITCH</v>
      </c>
      <c r="Z2742" s="6" t="str">
        <f>VLOOKUP($F2742,'[2]Master URL List'!$F:$S,14,FALSE)</f>
        <v>KEN@KBPROD.COM</v>
      </c>
    </row>
    <row r="2743" spans="1:26" s="6" customFormat="1" ht="12.75" customHeight="1" x14ac:dyDescent="0.2">
      <c r="A2743" s="6" t="s">
        <v>3426</v>
      </c>
      <c r="B2743" s="6" t="s">
        <v>3343</v>
      </c>
      <c r="C2743" s="5" t="s">
        <v>3342</v>
      </c>
      <c r="D2743" s="5" t="str">
        <f t="shared" si="47"/>
        <v>WESTBILL.COM</v>
      </c>
      <c r="E2743" s="17">
        <v>5967</v>
      </c>
      <c r="F2743" s="16" t="s">
        <v>3341</v>
      </c>
      <c r="H2743" s="7"/>
      <c r="I2743" s="7" t="s">
        <v>151</v>
      </c>
      <c r="J2743" s="7" t="s">
        <v>151</v>
      </c>
      <c r="K2743" s="7" t="s">
        <v>151</v>
      </c>
      <c r="L2743" s="7" t="s">
        <v>151</v>
      </c>
      <c r="M2743" s="7" t="s">
        <v>151</v>
      </c>
      <c r="O2743" s="6" t="s">
        <v>3899</v>
      </c>
      <c r="P2743" s="9"/>
      <c r="Q2743" s="9"/>
      <c r="R2743" s="6" t="s">
        <v>1747</v>
      </c>
      <c r="S2743" s="6" t="e">
        <v>#N/A</v>
      </c>
      <c r="T2743" s="6" t="e">
        <v>#N/A</v>
      </c>
      <c r="V2743" s="23">
        <v>43160</v>
      </c>
      <c r="W2743" s="23" t="e">
        <f>VLOOKUP(F2743,'[1]AM Report'!$C:$L,10,FALSE)</f>
        <v>#N/A</v>
      </c>
      <c r="X2743" s="6" t="str">
        <f>VLOOKUP(F2743,'[2]Master URL List'!$F:$S,12,FALSE)</f>
        <v>CWA-JP101</v>
      </c>
      <c r="Y2743" s="6" t="str">
        <f>VLOOKUP($F2743,'[2]Master URL List'!$F:$S,13,FALSE)</f>
        <v>KEN ABRAMOVITCH</v>
      </c>
      <c r="Z2743" s="6" t="str">
        <f>VLOOKUP($F2743,'[2]Master URL List'!$F:$S,14,FALSE)</f>
        <v>KEN@KBPROD.COM</v>
      </c>
    </row>
    <row r="2744" spans="1:26" s="6" customFormat="1" ht="12.75" customHeight="1" x14ac:dyDescent="0.2">
      <c r="A2744" s="6" t="s">
        <v>3427</v>
      </c>
      <c r="B2744" s="6" t="s">
        <v>3343</v>
      </c>
      <c r="C2744" s="5" t="s">
        <v>3342</v>
      </c>
      <c r="D2744" s="5" t="str">
        <f t="shared" si="47"/>
        <v>WESTBILL.COM</v>
      </c>
      <c r="E2744" s="17">
        <v>5967</v>
      </c>
      <c r="F2744" s="16" t="s">
        <v>3341</v>
      </c>
      <c r="H2744" s="7"/>
      <c r="I2744" s="7" t="s">
        <v>151</v>
      </c>
      <c r="J2744" s="7" t="s">
        <v>151</v>
      </c>
      <c r="K2744" s="7" t="s">
        <v>151</v>
      </c>
      <c r="L2744" s="7" t="s">
        <v>151</v>
      </c>
      <c r="M2744" s="7" t="s">
        <v>151</v>
      </c>
      <c r="O2744" s="6" t="s">
        <v>3899</v>
      </c>
      <c r="P2744" s="9"/>
      <c r="Q2744" s="9"/>
      <c r="R2744" s="6" t="s">
        <v>1747</v>
      </c>
      <c r="S2744" s="6" t="e">
        <v>#N/A</v>
      </c>
      <c r="T2744" s="6" t="e">
        <v>#N/A</v>
      </c>
      <c r="V2744" s="23">
        <v>43160</v>
      </c>
      <c r="W2744" s="23" t="e">
        <f>VLOOKUP(F2744,'[1]AM Report'!$C:$L,10,FALSE)</f>
        <v>#N/A</v>
      </c>
      <c r="X2744" s="6" t="str">
        <f>VLOOKUP(F2744,'[2]Master URL List'!$F:$S,12,FALSE)</f>
        <v>CWA-JP101</v>
      </c>
      <c r="Y2744" s="6" t="str">
        <f>VLOOKUP($F2744,'[2]Master URL List'!$F:$S,13,FALSE)</f>
        <v>KEN ABRAMOVITCH</v>
      </c>
      <c r="Z2744" s="6" t="str">
        <f>VLOOKUP($F2744,'[2]Master URL List'!$F:$S,14,FALSE)</f>
        <v>KEN@KBPROD.COM</v>
      </c>
    </row>
    <row r="2745" spans="1:26" s="6" customFormat="1" ht="12.75" customHeight="1" x14ac:dyDescent="0.2">
      <c r="A2745" s="6" t="s">
        <v>3428</v>
      </c>
      <c r="B2745" s="6" t="s">
        <v>3343</v>
      </c>
      <c r="C2745" s="5" t="s">
        <v>3342</v>
      </c>
      <c r="D2745" s="5" t="str">
        <f t="shared" si="47"/>
        <v>WESTBILL.COM</v>
      </c>
      <c r="E2745" s="17">
        <v>5967</v>
      </c>
      <c r="F2745" s="16" t="s">
        <v>3341</v>
      </c>
      <c r="H2745" s="7"/>
      <c r="I2745" s="7" t="s">
        <v>151</v>
      </c>
      <c r="J2745" s="7" t="s">
        <v>151</v>
      </c>
      <c r="K2745" s="7" t="s">
        <v>151</v>
      </c>
      <c r="L2745" s="7" t="s">
        <v>151</v>
      </c>
      <c r="M2745" s="7" t="s">
        <v>151</v>
      </c>
      <c r="O2745" s="6" t="s">
        <v>3899</v>
      </c>
      <c r="P2745" s="9"/>
      <c r="Q2745" s="9"/>
      <c r="R2745" s="6" t="s">
        <v>1747</v>
      </c>
      <c r="S2745" s="6" t="e">
        <v>#N/A</v>
      </c>
      <c r="T2745" s="6" t="e">
        <v>#N/A</v>
      </c>
      <c r="V2745" s="23">
        <v>43160</v>
      </c>
      <c r="W2745" s="23" t="e">
        <f>VLOOKUP(F2745,'[1]AM Report'!$C:$L,10,FALSE)</f>
        <v>#N/A</v>
      </c>
      <c r="X2745" s="6" t="str">
        <f>VLOOKUP(F2745,'[2]Master URL List'!$F:$S,12,FALSE)</f>
        <v>CWA-JP101</v>
      </c>
      <c r="Y2745" s="6" t="str">
        <f>VLOOKUP($F2745,'[2]Master URL List'!$F:$S,13,FALSE)</f>
        <v>KEN ABRAMOVITCH</v>
      </c>
      <c r="Z2745" s="6" t="str">
        <f>VLOOKUP($F2745,'[2]Master URL List'!$F:$S,14,FALSE)</f>
        <v>KEN@KBPROD.COM</v>
      </c>
    </row>
    <row r="2746" spans="1:26" s="6" customFormat="1" ht="12.75" customHeight="1" x14ac:dyDescent="0.2">
      <c r="A2746" s="6" t="s">
        <v>3429</v>
      </c>
      <c r="B2746" s="6" t="s">
        <v>3343</v>
      </c>
      <c r="C2746" s="5" t="s">
        <v>3342</v>
      </c>
      <c r="D2746" s="5" t="str">
        <f t="shared" si="47"/>
        <v>WESTBILL.COM</v>
      </c>
      <c r="E2746" s="17">
        <v>5967</v>
      </c>
      <c r="F2746" s="16" t="s">
        <v>3341</v>
      </c>
      <c r="H2746" s="7"/>
      <c r="I2746" s="7" t="s">
        <v>151</v>
      </c>
      <c r="J2746" s="7" t="s">
        <v>151</v>
      </c>
      <c r="K2746" s="7" t="s">
        <v>151</v>
      </c>
      <c r="L2746" s="7" t="s">
        <v>151</v>
      </c>
      <c r="M2746" s="7" t="s">
        <v>151</v>
      </c>
      <c r="O2746" s="6" t="s">
        <v>3899</v>
      </c>
      <c r="P2746" s="9"/>
      <c r="Q2746" s="9"/>
      <c r="R2746" s="6" t="s">
        <v>1747</v>
      </c>
      <c r="S2746" s="6" t="e">
        <v>#N/A</v>
      </c>
      <c r="T2746" s="6" t="e">
        <v>#N/A</v>
      </c>
      <c r="V2746" s="23">
        <v>43160</v>
      </c>
      <c r="W2746" s="23" t="e">
        <f>VLOOKUP(F2746,'[1]AM Report'!$C:$L,10,FALSE)</f>
        <v>#N/A</v>
      </c>
      <c r="X2746" s="6" t="str">
        <f>VLOOKUP(F2746,'[2]Master URL List'!$F:$S,12,FALSE)</f>
        <v>CWA-JP101</v>
      </c>
      <c r="Y2746" s="6" t="str">
        <f>VLOOKUP($F2746,'[2]Master URL List'!$F:$S,13,FALSE)</f>
        <v>KEN ABRAMOVITCH</v>
      </c>
      <c r="Z2746" s="6" t="str">
        <f>VLOOKUP($F2746,'[2]Master URL List'!$F:$S,14,FALSE)</f>
        <v>KEN@KBPROD.COM</v>
      </c>
    </row>
    <row r="2747" spans="1:26" s="6" customFormat="1" ht="12.75" customHeight="1" x14ac:dyDescent="0.2">
      <c r="A2747" s="6" t="s">
        <v>3430</v>
      </c>
      <c r="B2747" s="6" t="s">
        <v>3343</v>
      </c>
      <c r="C2747" s="5" t="s">
        <v>3342</v>
      </c>
      <c r="D2747" s="5" t="str">
        <f t="shared" si="47"/>
        <v>WESTBILL.COM</v>
      </c>
      <c r="E2747" s="17">
        <v>5967</v>
      </c>
      <c r="F2747" s="16" t="s">
        <v>3341</v>
      </c>
      <c r="H2747" s="7"/>
      <c r="I2747" s="7" t="s">
        <v>151</v>
      </c>
      <c r="J2747" s="7" t="s">
        <v>151</v>
      </c>
      <c r="K2747" s="7" t="s">
        <v>151</v>
      </c>
      <c r="L2747" s="7" t="s">
        <v>151</v>
      </c>
      <c r="M2747" s="7" t="s">
        <v>151</v>
      </c>
      <c r="O2747" s="6" t="s">
        <v>3899</v>
      </c>
      <c r="P2747" s="9"/>
      <c r="Q2747" s="9"/>
      <c r="R2747" s="6" t="s">
        <v>1747</v>
      </c>
      <c r="S2747" s="6" t="e">
        <v>#N/A</v>
      </c>
      <c r="T2747" s="6" t="e">
        <v>#N/A</v>
      </c>
      <c r="V2747" s="23">
        <v>43160</v>
      </c>
      <c r="W2747" s="23" t="e">
        <f>VLOOKUP(F2747,'[1]AM Report'!$C:$L,10,FALSE)</f>
        <v>#N/A</v>
      </c>
      <c r="X2747" s="6" t="str">
        <f>VLOOKUP(F2747,'[2]Master URL List'!$F:$S,12,FALSE)</f>
        <v>CWA-JP101</v>
      </c>
      <c r="Y2747" s="6" t="str">
        <f>VLOOKUP($F2747,'[2]Master URL List'!$F:$S,13,FALSE)</f>
        <v>KEN ABRAMOVITCH</v>
      </c>
      <c r="Z2747" s="6" t="str">
        <f>VLOOKUP($F2747,'[2]Master URL List'!$F:$S,14,FALSE)</f>
        <v>KEN@KBPROD.COM</v>
      </c>
    </row>
    <row r="2748" spans="1:26" s="6" customFormat="1" ht="12.75" customHeight="1" x14ac:dyDescent="0.2">
      <c r="A2748" s="6" t="s">
        <v>3431</v>
      </c>
      <c r="B2748" s="6" t="s">
        <v>3343</v>
      </c>
      <c r="C2748" s="5" t="s">
        <v>3342</v>
      </c>
      <c r="D2748" s="5" t="str">
        <f t="shared" si="47"/>
        <v>WESTBILL.COM</v>
      </c>
      <c r="E2748" s="17">
        <v>5967</v>
      </c>
      <c r="F2748" s="16" t="s">
        <v>3341</v>
      </c>
      <c r="H2748" s="7"/>
      <c r="I2748" s="7" t="s">
        <v>151</v>
      </c>
      <c r="J2748" s="7" t="s">
        <v>151</v>
      </c>
      <c r="K2748" s="7" t="s">
        <v>151</v>
      </c>
      <c r="L2748" s="7" t="s">
        <v>151</v>
      </c>
      <c r="M2748" s="7" t="s">
        <v>151</v>
      </c>
      <c r="O2748" s="6" t="s">
        <v>3899</v>
      </c>
      <c r="P2748" s="9"/>
      <c r="Q2748" s="9"/>
      <c r="R2748" s="6" t="s">
        <v>1747</v>
      </c>
      <c r="S2748" s="6" t="e">
        <v>#N/A</v>
      </c>
      <c r="T2748" s="6" t="e">
        <v>#N/A</v>
      </c>
      <c r="V2748" s="23">
        <v>43160</v>
      </c>
      <c r="W2748" s="23" t="e">
        <f>VLOOKUP(F2748,'[1]AM Report'!$C:$L,10,FALSE)</f>
        <v>#N/A</v>
      </c>
      <c r="X2748" s="6" t="str">
        <f>VLOOKUP(F2748,'[2]Master URL List'!$F:$S,12,FALSE)</f>
        <v>CWA-JP101</v>
      </c>
      <c r="Y2748" s="6" t="str">
        <f>VLOOKUP($F2748,'[2]Master URL List'!$F:$S,13,FALSE)</f>
        <v>KEN ABRAMOVITCH</v>
      </c>
      <c r="Z2748" s="6" t="str">
        <f>VLOOKUP($F2748,'[2]Master URL List'!$F:$S,14,FALSE)</f>
        <v>KEN@KBPROD.COM</v>
      </c>
    </row>
    <row r="2749" spans="1:26" s="6" customFormat="1" ht="12.75" customHeight="1" x14ac:dyDescent="0.2">
      <c r="A2749" s="6" t="s">
        <v>5018</v>
      </c>
      <c r="B2749" s="6" t="s">
        <v>3343</v>
      </c>
      <c r="C2749" s="5" t="s">
        <v>3342</v>
      </c>
      <c r="D2749" s="5" t="s">
        <v>3342</v>
      </c>
      <c r="E2749" s="17">
        <v>5967</v>
      </c>
      <c r="F2749" s="16" t="s">
        <v>3341</v>
      </c>
      <c r="H2749" s="7"/>
      <c r="I2749" s="7" t="s">
        <v>151</v>
      </c>
      <c r="J2749" s="7" t="s">
        <v>151</v>
      </c>
      <c r="K2749" s="7" t="s">
        <v>151</v>
      </c>
      <c r="L2749" s="7" t="s">
        <v>151</v>
      </c>
      <c r="M2749" s="7" t="s">
        <v>151</v>
      </c>
      <c r="O2749" s="6" t="s">
        <v>3899</v>
      </c>
      <c r="P2749" s="9"/>
      <c r="Q2749" s="9"/>
      <c r="R2749" s="6" t="s">
        <v>1747</v>
      </c>
      <c r="S2749" s="6" t="e">
        <v>#N/A</v>
      </c>
      <c r="T2749" s="6" t="e">
        <v>#N/A</v>
      </c>
      <c r="V2749" s="23">
        <v>43160</v>
      </c>
      <c r="W2749" s="23" t="e">
        <v>#N/A</v>
      </c>
    </row>
    <row r="2750" spans="1:26" s="6" customFormat="1" ht="12.75" customHeight="1" x14ac:dyDescent="0.2">
      <c r="A2750" s="6" t="s">
        <v>5019</v>
      </c>
      <c r="B2750" s="6" t="s">
        <v>3343</v>
      </c>
      <c r="C2750" s="5" t="s">
        <v>3342</v>
      </c>
      <c r="D2750" s="5" t="s">
        <v>3342</v>
      </c>
      <c r="E2750" s="17">
        <v>5967</v>
      </c>
      <c r="F2750" s="16" t="s">
        <v>3341</v>
      </c>
      <c r="H2750" s="7"/>
      <c r="I2750" s="7" t="s">
        <v>151</v>
      </c>
      <c r="J2750" s="7" t="s">
        <v>151</v>
      </c>
      <c r="K2750" s="7" t="s">
        <v>151</v>
      </c>
      <c r="L2750" s="7" t="s">
        <v>151</v>
      </c>
      <c r="M2750" s="7" t="s">
        <v>151</v>
      </c>
      <c r="O2750" s="6" t="s">
        <v>3899</v>
      </c>
      <c r="P2750" s="9"/>
      <c r="Q2750" s="9"/>
      <c r="R2750" s="6" t="s">
        <v>1747</v>
      </c>
      <c r="S2750" s="6" t="e">
        <v>#N/A</v>
      </c>
      <c r="T2750" s="6" t="e">
        <v>#N/A</v>
      </c>
      <c r="V2750" s="23">
        <v>43160</v>
      </c>
      <c r="W2750" s="23" t="e">
        <v>#N/A</v>
      </c>
    </row>
    <row r="2751" spans="1:26" s="6" customFormat="1" ht="12.75" customHeight="1" x14ac:dyDescent="0.2">
      <c r="A2751" s="6" t="s">
        <v>5020</v>
      </c>
      <c r="B2751" s="6" t="s">
        <v>3343</v>
      </c>
      <c r="C2751" s="5" t="s">
        <v>3342</v>
      </c>
      <c r="D2751" s="5" t="s">
        <v>3342</v>
      </c>
      <c r="E2751" s="17">
        <v>5967</v>
      </c>
      <c r="F2751" s="16" t="s">
        <v>3341</v>
      </c>
      <c r="H2751" s="7"/>
      <c r="I2751" s="7" t="s">
        <v>151</v>
      </c>
      <c r="J2751" s="7" t="s">
        <v>151</v>
      </c>
      <c r="K2751" s="7" t="s">
        <v>151</v>
      </c>
      <c r="L2751" s="7" t="s">
        <v>151</v>
      </c>
      <c r="M2751" s="7" t="s">
        <v>151</v>
      </c>
      <c r="O2751" s="6" t="s">
        <v>3899</v>
      </c>
      <c r="P2751" s="9"/>
      <c r="Q2751" s="9"/>
      <c r="R2751" s="6" t="s">
        <v>1747</v>
      </c>
      <c r="S2751" s="6" t="e">
        <v>#N/A</v>
      </c>
      <c r="T2751" s="6" t="e">
        <v>#N/A</v>
      </c>
      <c r="V2751" s="23">
        <v>43160</v>
      </c>
      <c r="W2751" s="23" t="e">
        <v>#N/A</v>
      </c>
    </row>
    <row r="2752" spans="1:26" s="6" customFormat="1" ht="12.75" customHeight="1" x14ac:dyDescent="0.2">
      <c r="A2752" s="6" t="s">
        <v>5021</v>
      </c>
      <c r="B2752" s="6" t="s">
        <v>3343</v>
      </c>
      <c r="C2752" s="5" t="s">
        <v>3342</v>
      </c>
      <c r="D2752" s="5" t="s">
        <v>3342</v>
      </c>
      <c r="E2752" s="17">
        <v>5967</v>
      </c>
      <c r="F2752" s="16" t="s">
        <v>3341</v>
      </c>
      <c r="H2752" s="7"/>
      <c r="I2752" s="7" t="s">
        <v>151</v>
      </c>
      <c r="J2752" s="7" t="s">
        <v>151</v>
      </c>
      <c r="K2752" s="7" t="s">
        <v>151</v>
      </c>
      <c r="L2752" s="7" t="s">
        <v>151</v>
      </c>
      <c r="M2752" s="7" t="s">
        <v>151</v>
      </c>
      <c r="O2752" s="6" t="s">
        <v>3899</v>
      </c>
      <c r="P2752" s="9"/>
      <c r="Q2752" s="9"/>
      <c r="R2752" s="6" t="s">
        <v>1747</v>
      </c>
      <c r="S2752" s="6" t="e">
        <v>#N/A</v>
      </c>
      <c r="T2752" s="6" t="e">
        <v>#N/A</v>
      </c>
      <c r="V2752" s="23">
        <v>43160</v>
      </c>
      <c r="W2752" s="23" t="e">
        <v>#N/A</v>
      </c>
    </row>
    <row r="2753" spans="1:27" s="6" customFormat="1" ht="12.75" customHeight="1" x14ac:dyDescent="0.2">
      <c r="A2753" s="6" t="s">
        <v>4267</v>
      </c>
      <c r="B2753" s="6" t="s">
        <v>4276</v>
      </c>
      <c r="C2753" s="5" t="s">
        <v>4277</v>
      </c>
      <c r="D2753" s="5" t="str">
        <f t="shared" ref="D2753:D2792" si="48">C2753</f>
        <v>SPIZOO.COM</v>
      </c>
      <c r="E2753" s="17">
        <v>5967</v>
      </c>
      <c r="F2753" s="16" t="s">
        <v>4278</v>
      </c>
      <c r="G2753" s="6" t="s">
        <v>4274</v>
      </c>
      <c r="H2753" s="7" t="s">
        <v>4275</v>
      </c>
      <c r="I2753" s="7" t="s">
        <v>151</v>
      </c>
      <c r="J2753" s="7" t="s">
        <v>151</v>
      </c>
      <c r="K2753" s="7" t="s">
        <v>151</v>
      </c>
      <c r="L2753" s="7" t="s">
        <v>151</v>
      </c>
      <c r="M2753" s="7" t="s">
        <v>151</v>
      </c>
      <c r="O2753" s="6" t="s">
        <v>3899</v>
      </c>
      <c r="P2753" s="9"/>
      <c r="Q2753" s="9"/>
      <c r="R2753" s="6" t="s">
        <v>1748</v>
      </c>
      <c r="S2753" s="6" t="e">
        <f>VLOOKUP($F2753,'[1]AM Report'!$C:$X,18,FALSE)</f>
        <v>#N/A</v>
      </c>
      <c r="T2753" s="6" t="e">
        <f>VLOOKUP($F2753,'[1]AM Report'!$C:$X,20,FALSE)</f>
        <v>#N/A</v>
      </c>
      <c r="U2753" s="6" t="e">
        <f>VLOOKUP($F2753,'[1]AM Report'!$C:$X,22,FALSE)</f>
        <v>#N/A</v>
      </c>
      <c r="V2753" s="23">
        <v>43234</v>
      </c>
      <c r="W2753" s="23" t="e">
        <f>VLOOKUP(F2753,'[1]AM Report'!$C:$L,10,FALSE)</f>
        <v>#N/A</v>
      </c>
    </row>
    <row r="2754" spans="1:27" s="6" customFormat="1" ht="12.75" customHeight="1" x14ac:dyDescent="0.2">
      <c r="A2754" s="6" t="s">
        <v>4268</v>
      </c>
      <c r="B2754" s="6" t="s">
        <v>4276</v>
      </c>
      <c r="C2754" s="5" t="s">
        <v>4277</v>
      </c>
      <c r="D2754" s="5" t="str">
        <f t="shared" si="48"/>
        <v>SPIZOO.COM</v>
      </c>
      <c r="E2754" s="17">
        <v>5967</v>
      </c>
      <c r="F2754" s="16" t="s">
        <v>4278</v>
      </c>
      <c r="G2754" s="6" t="s">
        <v>4274</v>
      </c>
      <c r="H2754" s="7" t="s">
        <v>4275</v>
      </c>
      <c r="I2754" s="7" t="s">
        <v>151</v>
      </c>
      <c r="J2754" s="7" t="s">
        <v>151</v>
      </c>
      <c r="K2754" s="7" t="s">
        <v>151</v>
      </c>
      <c r="L2754" s="7" t="s">
        <v>151</v>
      </c>
      <c r="M2754" s="7" t="s">
        <v>151</v>
      </c>
      <c r="O2754" s="6" t="s">
        <v>3899</v>
      </c>
      <c r="P2754" s="9"/>
      <c r="Q2754" s="9"/>
      <c r="R2754" s="6" t="s">
        <v>1748</v>
      </c>
      <c r="S2754" s="6" t="e">
        <f>VLOOKUP($F2754,'[1]AM Report'!$C:$X,18,FALSE)</f>
        <v>#N/A</v>
      </c>
      <c r="T2754" s="6" t="e">
        <f>VLOOKUP($F2754,'[1]AM Report'!$C:$X,20,FALSE)</f>
        <v>#N/A</v>
      </c>
      <c r="U2754" s="6" t="e">
        <f>VLOOKUP($F2754,'[1]AM Report'!$C:$X,22,FALSE)</f>
        <v>#N/A</v>
      </c>
      <c r="V2754" s="23">
        <v>43234</v>
      </c>
      <c r="W2754" s="23" t="e">
        <f>VLOOKUP(F2754,'[1]AM Report'!$C:$L,10,FALSE)</f>
        <v>#N/A</v>
      </c>
    </row>
    <row r="2755" spans="1:27" s="6" customFormat="1" ht="12.75" customHeight="1" x14ac:dyDescent="0.2">
      <c r="A2755" s="6" t="s">
        <v>4269</v>
      </c>
      <c r="B2755" s="6" t="s">
        <v>4276</v>
      </c>
      <c r="C2755" s="5" t="s">
        <v>4277</v>
      </c>
      <c r="D2755" s="5" t="str">
        <f t="shared" si="48"/>
        <v>SPIZOO.COM</v>
      </c>
      <c r="E2755" s="17">
        <v>5967</v>
      </c>
      <c r="F2755" s="16" t="s">
        <v>4278</v>
      </c>
      <c r="G2755" s="6" t="s">
        <v>4274</v>
      </c>
      <c r="H2755" s="7" t="s">
        <v>4275</v>
      </c>
      <c r="I2755" s="7" t="s">
        <v>151</v>
      </c>
      <c r="J2755" s="7" t="s">
        <v>151</v>
      </c>
      <c r="K2755" s="7" t="s">
        <v>151</v>
      </c>
      <c r="L2755" s="7" t="s">
        <v>151</v>
      </c>
      <c r="M2755" s="7" t="s">
        <v>151</v>
      </c>
      <c r="O2755" s="6" t="s">
        <v>3899</v>
      </c>
      <c r="P2755" s="9"/>
      <c r="Q2755" s="9"/>
      <c r="R2755" s="6" t="s">
        <v>1748</v>
      </c>
      <c r="S2755" s="6" t="e">
        <f>VLOOKUP($F2755,'[1]AM Report'!$C:$X,18,FALSE)</f>
        <v>#N/A</v>
      </c>
      <c r="T2755" s="6" t="e">
        <f>VLOOKUP($F2755,'[1]AM Report'!$C:$X,20,FALSE)</f>
        <v>#N/A</v>
      </c>
      <c r="U2755" s="6" t="e">
        <f>VLOOKUP($F2755,'[1]AM Report'!$C:$X,22,FALSE)</f>
        <v>#N/A</v>
      </c>
      <c r="V2755" s="23">
        <v>43234</v>
      </c>
      <c r="W2755" s="23" t="e">
        <f>VLOOKUP(F2755,'[1]AM Report'!$C:$L,10,FALSE)</f>
        <v>#N/A</v>
      </c>
    </row>
    <row r="2756" spans="1:27" s="6" customFormat="1" ht="12.75" customHeight="1" x14ac:dyDescent="0.2">
      <c r="A2756" s="6" t="s">
        <v>4270</v>
      </c>
      <c r="B2756" s="6" t="s">
        <v>4276</v>
      </c>
      <c r="C2756" s="5" t="s">
        <v>4277</v>
      </c>
      <c r="D2756" s="5" t="str">
        <f t="shared" si="48"/>
        <v>SPIZOO.COM</v>
      </c>
      <c r="E2756" s="17">
        <v>5967</v>
      </c>
      <c r="F2756" s="16" t="s">
        <v>4278</v>
      </c>
      <c r="G2756" s="6" t="s">
        <v>4274</v>
      </c>
      <c r="H2756" s="7" t="s">
        <v>4275</v>
      </c>
      <c r="I2756" s="7" t="s">
        <v>151</v>
      </c>
      <c r="J2756" s="7" t="s">
        <v>151</v>
      </c>
      <c r="K2756" s="7" t="s">
        <v>151</v>
      </c>
      <c r="L2756" s="7" t="s">
        <v>151</v>
      </c>
      <c r="M2756" s="7" t="s">
        <v>151</v>
      </c>
      <c r="O2756" s="6" t="s">
        <v>3899</v>
      </c>
      <c r="P2756" s="9"/>
      <c r="Q2756" s="9"/>
      <c r="R2756" s="6" t="s">
        <v>1748</v>
      </c>
      <c r="S2756" s="6" t="e">
        <f>VLOOKUP($F2756,'[1]AM Report'!$C:$X,18,FALSE)</f>
        <v>#N/A</v>
      </c>
      <c r="T2756" s="6" t="e">
        <f>VLOOKUP($F2756,'[1]AM Report'!$C:$X,20,FALSE)</f>
        <v>#N/A</v>
      </c>
      <c r="U2756" s="6" t="e">
        <f>VLOOKUP($F2756,'[1]AM Report'!$C:$X,22,FALSE)</f>
        <v>#N/A</v>
      </c>
      <c r="V2756" s="23">
        <v>43234</v>
      </c>
      <c r="W2756" s="23" t="e">
        <f>VLOOKUP(F2756,'[1]AM Report'!$C:$L,10,FALSE)</f>
        <v>#N/A</v>
      </c>
    </row>
    <row r="2757" spans="1:27" s="6" customFormat="1" ht="12.75" customHeight="1" x14ac:dyDescent="0.2">
      <c r="A2757" s="6" t="s">
        <v>4271</v>
      </c>
      <c r="B2757" s="6" t="s">
        <v>4276</v>
      </c>
      <c r="C2757" s="5" t="s">
        <v>4277</v>
      </c>
      <c r="D2757" s="5" t="str">
        <f t="shared" si="48"/>
        <v>SPIZOO.COM</v>
      </c>
      <c r="E2757" s="17">
        <v>5967</v>
      </c>
      <c r="F2757" s="16" t="s">
        <v>4278</v>
      </c>
      <c r="G2757" s="6" t="s">
        <v>4274</v>
      </c>
      <c r="H2757" s="7" t="s">
        <v>4275</v>
      </c>
      <c r="I2757" s="7" t="s">
        <v>151</v>
      </c>
      <c r="J2757" s="7" t="s">
        <v>151</v>
      </c>
      <c r="K2757" s="7" t="s">
        <v>151</v>
      </c>
      <c r="L2757" s="7" t="s">
        <v>151</v>
      </c>
      <c r="M2757" s="7" t="s">
        <v>151</v>
      </c>
      <c r="O2757" s="6" t="s">
        <v>3899</v>
      </c>
      <c r="P2757" s="9"/>
      <c r="Q2757" s="9"/>
      <c r="R2757" s="6" t="s">
        <v>1748</v>
      </c>
      <c r="S2757" s="6" t="e">
        <f>VLOOKUP($F2757,'[1]AM Report'!$C:$X,18,FALSE)</f>
        <v>#N/A</v>
      </c>
      <c r="T2757" s="6" t="e">
        <f>VLOOKUP($F2757,'[1]AM Report'!$C:$X,20,FALSE)</f>
        <v>#N/A</v>
      </c>
      <c r="U2757" s="6" t="e">
        <f>VLOOKUP($F2757,'[1]AM Report'!$C:$X,22,FALSE)</f>
        <v>#N/A</v>
      </c>
      <c r="V2757" s="23">
        <v>43234</v>
      </c>
      <c r="W2757" s="23" t="e">
        <f>VLOOKUP(F2757,'[1]AM Report'!$C:$L,10,FALSE)</f>
        <v>#N/A</v>
      </c>
    </row>
    <row r="2758" spans="1:27" s="6" customFormat="1" ht="12.75" customHeight="1" x14ac:dyDescent="0.2">
      <c r="A2758" s="6" t="s">
        <v>4272</v>
      </c>
      <c r="B2758" s="6" t="s">
        <v>4276</v>
      </c>
      <c r="C2758" s="5" t="s">
        <v>4277</v>
      </c>
      <c r="D2758" s="5" t="str">
        <f t="shared" si="48"/>
        <v>SPIZOO.COM</v>
      </c>
      <c r="E2758" s="17">
        <v>5967</v>
      </c>
      <c r="F2758" s="16" t="s">
        <v>4278</v>
      </c>
      <c r="G2758" s="6" t="s">
        <v>4274</v>
      </c>
      <c r="H2758" s="7" t="s">
        <v>4275</v>
      </c>
      <c r="I2758" s="7" t="s">
        <v>151</v>
      </c>
      <c r="J2758" s="7" t="s">
        <v>151</v>
      </c>
      <c r="K2758" s="7" t="s">
        <v>151</v>
      </c>
      <c r="L2758" s="7" t="s">
        <v>151</v>
      </c>
      <c r="M2758" s="7" t="s">
        <v>151</v>
      </c>
      <c r="O2758" s="6" t="s">
        <v>3899</v>
      </c>
      <c r="P2758" s="9"/>
      <c r="Q2758" s="9"/>
      <c r="R2758" s="6" t="s">
        <v>1748</v>
      </c>
      <c r="S2758" s="6" t="e">
        <f>VLOOKUP($F2758,'[1]AM Report'!$C:$X,18,FALSE)</f>
        <v>#N/A</v>
      </c>
      <c r="T2758" s="6" t="e">
        <f>VLOOKUP($F2758,'[1]AM Report'!$C:$X,20,FALSE)</f>
        <v>#N/A</v>
      </c>
      <c r="U2758" s="6" t="e">
        <f>VLOOKUP($F2758,'[1]AM Report'!$C:$X,22,FALSE)</f>
        <v>#N/A</v>
      </c>
      <c r="V2758" s="23">
        <v>43234</v>
      </c>
      <c r="W2758" s="23" t="e">
        <f>VLOOKUP(F2758,'[1]AM Report'!$C:$L,10,FALSE)</f>
        <v>#N/A</v>
      </c>
    </row>
    <row r="2759" spans="1:27" s="6" customFormat="1" ht="12.75" customHeight="1" x14ac:dyDescent="0.2">
      <c r="A2759" s="6" t="s">
        <v>4285</v>
      </c>
      <c r="B2759" s="6" t="s">
        <v>4284</v>
      </c>
      <c r="C2759" s="5" t="s">
        <v>4283</v>
      </c>
      <c r="D2759" s="5" t="str">
        <f t="shared" si="48"/>
        <v>SUPPORTZU.COM</v>
      </c>
      <c r="E2759" s="17">
        <v>5967</v>
      </c>
      <c r="F2759" s="16" t="s">
        <v>4280</v>
      </c>
      <c r="G2759" s="6" t="s">
        <v>4281</v>
      </c>
      <c r="H2759" s="7" t="s">
        <v>4282</v>
      </c>
      <c r="I2759" s="7" t="s">
        <v>151</v>
      </c>
      <c r="J2759" s="7" t="s">
        <v>151</v>
      </c>
      <c r="K2759" s="7" t="s">
        <v>151</v>
      </c>
      <c r="L2759" s="7" t="s">
        <v>151</v>
      </c>
      <c r="M2759" s="7" t="s">
        <v>151</v>
      </c>
      <c r="O2759" s="6" t="s">
        <v>3899</v>
      </c>
      <c r="P2759" s="9"/>
      <c r="Q2759" s="9"/>
      <c r="R2759" s="6" t="s">
        <v>1748</v>
      </c>
      <c r="S2759" s="6" t="e">
        <f>VLOOKUP($F2759,'[1]AM Report'!$C:$X,18,FALSE)</f>
        <v>#N/A</v>
      </c>
      <c r="T2759" s="6" t="e">
        <f>VLOOKUP($F2759,'[1]AM Report'!$C:$X,20,FALSE)</f>
        <v>#N/A</v>
      </c>
      <c r="U2759" s="6" t="e">
        <f>VLOOKUP($F2759,'[1]AM Report'!$C:$X,22,FALSE)</f>
        <v>#N/A</v>
      </c>
      <c r="V2759" s="23">
        <v>43178</v>
      </c>
      <c r="W2759" s="23" t="e">
        <f>VLOOKUP(F2759,'[1]AM Report'!$C:$L,10,FALSE)</f>
        <v>#N/A</v>
      </c>
    </row>
    <row r="2760" spans="1:27" s="6" customFormat="1" ht="15" customHeight="1" x14ac:dyDescent="0.2">
      <c r="A2760" s="6" t="s">
        <v>4290</v>
      </c>
      <c r="B2760" s="6" t="s">
        <v>4288</v>
      </c>
      <c r="C2760" s="39" t="s">
        <v>4286</v>
      </c>
      <c r="D2760" s="5" t="str">
        <f t="shared" si="48"/>
        <v>NCSSPRT.COM</v>
      </c>
      <c r="E2760" s="17">
        <v>5967</v>
      </c>
      <c r="F2760" s="16" t="s">
        <v>4287</v>
      </c>
      <c r="G2760" s="6" t="s">
        <v>4289</v>
      </c>
      <c r="H2760" s="7" t="s">
        <v>4179</v>
      </c>
      <c r="I2760" s="7" t="s">
        <v>151</v>
      </c>
      <c r="J2760" s="7" t="s">
        <v>151</v>
      </c>
      <c r="K2760" s="7" t="s">
        <v>151</v>
      </c>
      <c r="L2760" s="7" t="s">
        <v>151</v>
      </c>
      <c r="M2760" s="7" t="s">
        <v>151</v>
      </c>
      <c r="O2760" s="6" t="s">
        <v>3899</v>
      </c>
      <c r="P2760" s="9"/>
      <c r="Q2760" s="9"/>
      <c r="R2760" s="6" t="s">
        <v>1748</v>
      </c>
      <c r="S2760" s="6" t="e">
        <f>VLOOKUP($F2760,'[1]AM Report'!$C:$X,18,FALSE)</f>
        <v>#N/A</v>
      </c>
      <c r="T2760" s="6" t="e">
        <f>VLOOKUP($F2760,'[1]AM Report'!$C:$X,20,FALSE)</f>
        <v>#N/A</v>
      </c>
      <c r="U2760" s="6" t="e">
        <f>VLOOKUP($F2760,'[1]AM Report'!$C:$X,22,FALSE)</f>
        <v>#N/A</v>
      </c>
      <c r="V2760" s="23">
        <v>43181</v>
      </c>
      <c r="W2760" s="23" t="e">
        <f>VLOOKUP(F2760,'[1]AM Report'!$C:$L,10,FALSE)</f>
        <v>#N/A</v>
      </c>
    </row>
    <row r="2761" spans="1:27" s="64" customFormat="1" ht="12.75" customHeight="1" x14ac:dyDescent="0.2">
      <c r="A2761" s="64" t="s">
        <v>4291</v>
      </c>
      <c r="B2761" s="64" t="s">
        <v>1909</v>
      </c>
      <c r="C2761" s="65" t="s">
        <v>1910</v>
      </c>
      <c r="D2761" s="65" t="str">
        <f t="shared" si="48"/>
        <v>EMPOWERHELP.COM</v>
      </c>
      <c r="E2761" s="66">
        <v>5967</v>
      </c>
      <c r="F2761" s="67" t="s">
        <v>1911</v>
      </c>
      <c r="I2761" s="64" t="s">
        <v>151</v>
      </c>
      <c r="J2761" s="64" t="s">
        <v>151</v>
      </c>
      <c r="K2761" s="64" t="s">
        <v>151</v>
      </c>
      <c r="L2761" s="64" t="s">
        <v>151</v>
      </c>
      <c r="M2761" s="64" t="s">
        <v>151</v>
      </c>
      <c r="N2761" s="6"/>
      <c r="O2761" s="64" t="s">
        <v>3899</v>
      </c>
      <c r="P2761" s="9"/>
      <c r="Q2761" s="9"/>
      <c r="R2761" s="64" t="s">
        <v>1748</v>
      </c>
      <c r="S2761" s="64" t="e">
        <f>VLOOKUP($F2761,'[1]AM Report'!$C:$X,18,FALSE)</f>
        <v>#N/A</v>
      </c>
      <c r="T2761" s="64" t="e">
        <f>VLOOKUP($F2761,'[1]AM Report'!$C:$X,20,FALSE)</f>
        <v>#N/A</v>
      </c>
      <c r="U2761" s="6" t="e">
        <f>VLOOKUP($F2761,'[1]AM Report'!$C:$X,22,FALSE)</f>
        <v>#N/A</v>
      </c>
      <c r="V2761" s="70">
        <v>43122</v>
      </c>
      <c r="W2761" s="23" t="e">
        <f>VLOOKUP(F2761,'[1]AM Report'!$C:$L,10,FALSE)</f>
        <v>#N/A</v>
      </c>
      <c r="X2761" s="6"/>
      <c r="Y2761" s="6"/>
      <c r="Z2761" s="6"/>
      <c r="AA2761" s="6"/>
    </row>
    <row r="2762" spans="1:27" s="6" customFormat="1" ht="12.75" customHeight="1" x14ac:dyDescent="0.2">
      <c r="A2762" s="6" t="s">
        <v>4294</v>
      </c>
      <c r="B2762" s="6" t="s">
        <v>4297</v>
      </c>
      <c r="C2762" s="5" t="s">
        <v>4292</v>
      </c>
      <c r="D2762" s="5" t="str">
        <f t="shared" si="48"/>
        <v>PPAYMT.COM</v>
      </c>
      <c r="E2762" s="17">
        <v>5967</v>
      </c>
      <c r="F2762" s="16" t="s">
        <v>4293</v>
      </c>
      <c r="H2762" s="7"/>
      <c r="I2762" s="7" t="s">
        <v>151</v>
      </c>
      <c r="J2762" s="7" t="s">
        <v>151</v>
      </c>
      <c r="K2762" s="7" t="s">
        <v>151</v>
      </c>
      <c r="L2762" s="7" t="s">
        <v>151</v>
      </c>
      <c r="M2762" s="7" t="s">
        <v>151</v>
      </c>
      <c r="O2762" s="6" t="s">
        <v>3899</v>
      </c>
      <c r="P2762" s="9"/>
      <c r="Q2762" s="9"/>
      <c r="R2762" s="6" t="s">
        <v>1748</v>
      </c>
      <c r="S2762" s="6" t="e">
        <f>VLOOKUP($F2762,'[1]AM Report'!$C:$X,18,FALSE)</f>
        <v>#N/A</v>
      </c>
      <c r="T2762" s="6" t="e">
        <f>VLOOKUP($F2762,'[1]AM Report'!$C:$X,20,FALSE)</f>
        <v>#N/A</v>
      </c>
      <c r="U2762" s="6" t="e">
        <f>VLOOKUP($F2762,'[1]AM Report'!$C:$X,22,FALSE)</f>
        <v>#N/A</v>
      </c>
      <c r="V2762" s="23">
        <v>43133</v>
      </c>
      <c r="W2762" s="23" t="e">
        <f>VLOOKUP(F2762,'[1]AM Report'!$C:$L,10,FALSE)</f>
        <v>#N/A</v>
      </c>
    </row>
    <row r="2763" spans="1:27" s="6" customFormat="1" ht="12.75" customHeight="1" x14ac:dyDescent="0.2">
      <c r="A2763" s="6" t="s">
        <v>4295</v>
      </c>
      <c r="B2763" s="6" t="s">
        <v>4296</v>
      </c>
      <c r="C2763" s="5" t="s">
        <v>4298</v>
      </c>
      <c r="D2763" s="5" t="str">
        <f t="shared" si="48"/>
        <v>SCPSPRT.COM</v>
      </c>
      <c r="E2763" s="17">
        <v>5967</v>
      </c>
      <c r="F2763" s="16" t="s">
        <v>4299</v>
      </c>
      <c r="H2763" s="7"/>
      <c r="I2763" s="7" t="s">
        <v>151</v>
      </c>
      <c r="J2763" s="7" t="s">
        <v>151</v>
      </c>
      <c r="K2763" s="7" t="s">
        <v>151</v>
      </c>
      <c r="L2763" s="7" t="s">
        <v>151</v>
      </c>
      <c r="M2763" s="7" t="s">
        <v>151</v>
      </c>
      <c r="O2763" s="6" t="s">
        <v>3899</v>
      </c>
      <c r="P2763" s="9"/>
      <c r="Q2763" s="9"/>
      <c r="R2763" s="6" t="s">
        <v>1748</v>
      </c>
      <c r="S2763" s="6" t="e">
        <f>VLOOKUP($F2763,'[1]AM Report'!$C:$X,18,FALSE)</f>
        <v>#N/A</v>
      </c>
      <c r="T2763" s="6" t="e">
        <f>VLOOKUP($F2763,'[1]AM Report'!$C:$X,20,FALSE)</f>
        <v>#N/A</v>
      </c>
      <c r="U2763" s="6" t="e">
        <f>VLOOKUP($F2763,'[1]AM Report'!$C:$X,22,FALSE)</f>
        <v>#N/A</v>
      </c>
      <c r="V2763" s="23">
        <v>43137</v>
      </c>
      <c r="W2763" s="23" t="e">
        <f>VLOOKUP(F2763,'[1]AM Report'!$C:$L,10,FALSE)</f>
        <v>#N/A</v>
      </c>
    </row>
    <row r="2764" spans="1:27" s="6" customFormat="1" ht="12.75" customHeight="1" x14ac:dyDescent="0.2">
      <c r="A2764" s="6" t="s">
        <v>4290</v>
      </c>
      <c r="B2764" s="6" t="s">
        <v>4300</v>
      </c>
      <c r="C2764" s="5" t="s">
        <v>4301</v>
      </c>
      <c r="D2764" s="5" t="str">
        <f t="shared" si="48"/>
        <v>NCASPRT.COM</v>
      </c>
      <c r="E2764" s="17">
        <v>5967</v>
      </c>
      <c r="F2764" s="16" t="s">
        <v>4302</v>
      </c>
      <c r="H2764" s="7"/>
      <c r="I2764" s="7" t="s">
        <v>151</v>
      </c>
      <c r="J2764" s="7" t="s">
        <v>151</v>
      </c>
      <c r="K2764" s="7" t="s">
        <v>151</v>
      </c>
      <c r="L2764" s="7" t="s">
        <v>151</v>
      </c>
      <c r="M2764" s="7" t="s">
        <v>151</v>
      </c>
      <c r="O2764" s="6" t="s">
        <v>3899</v>
      </c>
      <c r="P2764" s="9"/>
      <c r="Q2764" s="9"/>
      <c r="R2764" s="6" t="s">
        <v>1748</v>
      </c>
      <c r="S2764" s="6" t="e">
        <f>VLOOKUP($F2764,'[1]AM Report'!$C:$X,18,FALSE)</f>
        <v>#N/A</v>
      </c>
      <c r="T2764" s="6" t="e">
        <f>VLOOKUP($F2764,'[1]AM Report'!$C:$X,20,FALSE)</f>
        <v>#N/A</v>
      </c>
      <c r="U2764" s="6" t="e">
        <f>VLOOKUP($F2764,'[1]AM Report'!$C:$X,22,FALSE)</f>
        <v>#N/A</v>
      </c>
      <c r="V2764" s="23">
        <v>43165</v>
      </c>
      <c r="W2764" s="23" t="e">
        <f>VLOOKUP(F2764,'[1]AM Report'!$C:$L,10,FALSE)</f>
        <v>#N/A</v>
      </c>
    </row>
    <row r="2765" spans="1:27" s="6" customFormat="1" ht="12.75" customHeight="1" x14ac:dyDescent="0.2">
      <c r="A2765" s="6" t="s">
        <v>4306</v>
      </c>
      <c r="B2765" s="6" t="s">
        <v>4303</v>
      </c>
      <c r="C2765" s="5" t="s">
        <v>4304</v>
      </c>
      <c r="D2765" s="5" t="str">
        <f t="shared" si="48"/>
        <v>DONUPP.COM</v>
      </c>
      <c r="E2765" s="17">
        <v>5967</v>
      </c>
      <c r="F2765" s="16" t="s">
        <v>4305</v>
      </c>
      <c r="H2765" s="7"/>
      <c r="I2765" s="7" t="s">
        <v>151</v>
      </c>
      <c r="J2765" s="7" t="s">
        <v>151</v>
      </c>
      <c r="K2765" s="7" t="s">
        <v>151</v>
      </c>
      <c r="L2765" s="7" t="s">
        <v>151</v>
      </c>
      <c r="M2765" s="7" t="s">
        <v>151</v>
      </c>
      <c r="O2765" s="6" t="s">
        <v>3899</v>
      </c>
      <c r="P2765" s="9"/>
      <c r="Q2765" s="9"/>
      <c r="R2765" s="6" t="s">
        <v>1748</v>
      </c>
      <c r="S2765" s="6" t="e">
        <f>VLOOKUP($F2765,'[1]AM Report'!$C:$X,18,FALSE)</f>
        <v>#N/A</v>
      </c>
      <c r="T2765" s="6" t="e">
        <f>VLOOKUP($F2765,'[1]AM Report'!$C:$X,20,FALSE)</f>
        <v>#N/A</v>
      </c>
      <c r="U2765" s="6" t="e">
        <f>VLOOKUP($F2765,'[1]AM Report'!$C:$X,22,FALSE)</f>
        <v>#N/A</v>
      </c>
      <c r="V2765" s="23">
        <v>43171</v>
      </c>
      <c r="W2765" s="23" t="e">
        <f>VLOOKUP(F2765,'[1]AM Report'!$C:$L,10,FALSE)</f>
        <v>#N/A</v>
      </c>
    </row>
    <row r="2766" spans="1:27" s="6" customFormat="1" ht="12.75" customHeight="1" x14ac:dyDescent="0.2">
      <c r="A2766" s="6" t="s">
        <v>4106</v>
      </c>
      <c r="B2766" s="6" t="s">
        <v>4127</v>
      </c>
      <c r="C2766" s="5" t="s">
        <v>4128</v>
      </c>
      <c r="D2766" s="5" t="str">
        <f t="shared" si="48"/>
        <v>PSMHELP.COM</v>
      </c>
      <c r="E2766" s="17">
        <v>5967</v>
      </c>
      <c r="F2766" s="16" t="s">
        <v>4131</v>
      </c>
      <c r="G2766" s="6" t="s">
        <v>4129</v>
      </c>
      <c r="H2766" s="7" t="s">
        <v>4130</v>
      </c>
      <c r="I2766" s="7" t="s">
        <v>151</v>
      </c>
      <c r="J2766" s="7" t="s">
        <v>151</v>
      </c>
      <c r="K2766" s="7" t="s">
        <v>151</v>
      </c>
      <c r="L2766" s="7" t="s">
        <v>151</v>
      </c>
      <c r="M2766" s="7" t="s">
        <v>151</v>
      </c>
      <c r="O2766" s="6" t="s">
        <v>3899</v>
      </c>
      <c r="P2766" s="9"/>
      <c r="Q2766" s="9"/>
      <c r="R2766" s="6" t="s">
        <v>1742</v>
      </c>
      <c r="S2766" s="6" t="e">
        <f>VLOOKUP($F2766,'[1]AM Report'!$C:$X,18,FALSE)</f>
        <v>#N/A</v>
      </c>
      <c r="T2766" s="6" t="e">
        <f>VLOOKUP($F2766,'[1]AM Report'!$C:$X,20,FALSE)</f>
        <v>#N/A</v>
      </c>
      <c r="U2766" s="6" t="e">
        <f>VLOOKUP($F2766,'[1]AM Report'!$C:$X,22,FALSE)</f>
        <v>#N/A</v>
      </c>
      <c r="V2766" s="23">
        <v>43172</v>
      </c>
      <c r="W2766" s="23" t="e">
        <f>VLOOKUP(F2766,'[1]AM Report'!$C:$L,10,FALSE)</f>
        <v>#N/A</v>
      </c>
    </row>
    <row r="2767" spans="1:27" s="6" customFormat="1" ht="12.75" customHeight="1" x14ac:dyDescent="0.2">
      <c r="A2767" s="6" t="s">
        <v>4107</v>
      </c>
      <c r="B2767" s="6" t="s">
        <v>4127</v>
      </c>
      <c r="C2767" s="5" t="s">
        <v>4128</v>
      </c>
      <c r="D2767" s="5" t="str">
        <f t="shared" si="48"/>
        <v>PSMHELP.COM</v>
      </c>
      <c r="E2767" s="17">
        <v>5967</v>
      </c>
      <c r="F2767" s="16" t="s">
        <v>4131</v>
      </c>
      <c r="G2767" s="6" t="s">
        <v>4129</v>
      </c>
      <c r="H2767" s="7" t="s">
        <v>4130</v>
      </c>
      <c r="I2767" s="7" t="s">
        <v>151</v>
      </c>
      <c r="J2767" s="7" t="s">
        <v>151</v>
      </c>
      <c r="K2767" s="7" t="s">
        <v>151</v>
      </c>
      <c r="L2767" s="7" t="s">
        <v>151</v>
      </c>
      <c r="M2767" s="7" t="s">
        <v>151</v>
      </c>
      <c r="O2767" s="6" t="s">
        <v>3899</v>
      </c>
      <c r="P2767" s="9"/>
      <c r="Q2767" s="9"/>
      <c r="R2767" s="6" t="s">
        <v>1742</v>
      </c>
      <c r="S2767" s="6" t="e">
        <f>VLOOKUP($F2767,'[1]AM Report'!$C:$X,18,FALSE)</f>
        <v>#N/A</v>
      </c>
      <c r="T2767" s="6" t="e">
        <f>VLOOKUP($F2767,'[1]AM Report'!$C:$X,20,FALSE)</f>
        <v>#N/A</v>
      </c>
      <c r="U2767" s="6" t="e">
        <f>VLOOKUP($F2767,'[1]AM Report'!$C:$X,22,FALSE)</f>
        <v>#N/A</v>
      </c>
      <c r="V2767" s="23">
        <v>43172</v>
      </c>
      <c r="W2767" s="23" t="e">
        <f>VLOOKUP(F2767,'[1]AM Report'!$C:$L,10,FALSE)</f>
        <v>#N/A</v>
      </c>
    </row>
    <row r="2768" spans="1:27" s="6" customFormat="1" ht="12.75" customHeight="1" x14ac:dyDescent="0.2">
      <c r="A2768" s="6" t="s">
        <v>4108</v>
      </c>
      <c r="B2768" s="6" t="s">
        <v>4127</v>
      </c>
      <c r="C2768" s="5" t="s">
        <v>4128</v>
      </c>
      <c r="D2768" s="5" t="str">
        <f t="shared" si="48"/>
        <v>PSMHELP.COM</v>
      </c>
      <c r="E2768" s="17">
        <v>5967</v>
      </c>
      <c r="F2768" s="16" t="s">
        <v>4131</v>
      </c>
      <c r="G2768" s="6" t="s">
        <v>4129</v>
      </c>
      <c r="H2768" s="7" t="s">
        <v>4130</v>
      </c>
      <c r="I2768" s="7" t="s">
        <v>151</v>
      </c>
      <c r="J2768" s="7" t="s">
        <v>151</v>
      </c>
      <c r="K2768" s="7" t="s">
        <v>151</v>
      </c>
      <c r="L2768" s="7" t="s">
        <v>151</v>
      </c>
      <c r="M2768" s="7" t="s">
        <v>151</v>
      </c>
      <c r="O2768" s="6" t="s">
        <v>3899</v>
      </c>
      <c r="P2768" s="9"/>
      <c r="Q2768" s="9"/>
      <c r="R2768" s="6" t="s">
        <v>1742</v>
      </c>
      <c r="S2768" s="6" t="e">
        <f>VLOOKUP($F2768,'[1]AM Report'!$C:$X,18,FALSE)</f>
        <v>#N/A</v>
      </c>
      <c r="T2768" s="6" t="e">
        <f>VLOOKUP($F2768,'[1]AM Report'!$C:$X,20,FALSE)</f>
        <v>#N/A</v>
      </c>
      <c r="U2768" s="6" t="e">
        <f>VLOOKUP($F2768,'[1]AM Report'!$C:$X,22,FALSE)</f>
        <v>#N/A</v>
      </c>
      <c r="V2768" s="23">
        <v>43172</v>
      </c>
      <c r="W2768" s="23" t="e">
        <f>VLOOKUP(F2768,'[1]AM Report'!$C:$L,10,FALSE)</f>
        <v>#N/A</v>
      </c>
    </row>
    <row r="2769" spans="1:23" s="6" customFormat="1" ht="12.75" customHeight="1" x14ac:dyDescent="0.2">
      <c r="A2769" s="6" t="s">
        <v>4109</v>
      </c>
      <c r="B2769" s="6" t="s">
        <v>4127</v>
      </c>
      <c r="C2769" s="5" t="s">
        <v>4128</v>
      </c>
      <c r="D2769" s="5" t="str">
        <f t="shared" si="48"/>
        <v>PSMHELP.COM</v>
      </c>
      <c r="E2769" s="17">
        <v>5967</v>
      </c>
      <c r="F2769" s="16" t="s">
        <v>4131</v>
      </c>
      <c r="G2769" s="6" t="s">
        <v>4129</v>
      </c>
      <c r="H2769" s="7" t="s">
        <v>4130</v>
      </c>
      <c r="I2769" s="7" t="s">
        <v>151</v>
      </c>
      <c r="J2769" s="7" t="s">
        <v>151</v>
      </c>
      <c r="K2769" s="7" t="s">
        <v>151</v>
      </c>
      <c r="L2769" s="7" t="s">
        <v>151</v>
      </c>
      <c r="M2769" s="7" t="s">
        <v>151</v>
      </c>
      <c r="O2769" s="6" t="s">
        <v>3899</v>
      </c>
      <c r="P2769" s="9"/>
      <c r="Q2769" s="9"/>
      <c r="R2769" s="6" t="s">
        <v>1742</v>
      </c>
      <c r="S2769" s="6" t="e">
        <f>VLOOKUP($F2769,'[1]AM Report'!$C:$X,18,FALSE)</f>
        <v>#N/A</v>
      </c>
      <c r="T2769" s="6" t="e">
        <f>VLOOKUP($F2769,'[1]AM Report'!$C:$X,20,FALSE)</f>
        <v>#N/A</v>
      </c>
      <c r="U2769" s="6" t="e">
        <f>VLOOKUP($F2769,'[1]AM Report'!$C:$X,22,FALSE)</f>
        <v>#N/A</v>
      </c>
      <c r="V2769" s="23">
        <v>43172</v>
      </c>
      <c r="W2769" s="23" t="e">
        <f>VLOOKUP(F2769,'[1]AM Report'!$C:$L,10,FALSE)</f>
        <v>#N/A</v>
      </c>
    </row>
    <row r="2770" spans="1:23" s="6" customFormat="1" ht="12.75" customHeight="1" x14ac:dyDescent="0.2">
      <c r="A2770" s="6" t="s">
        <v>4110</v>
      </c>
      <c r="B2770" s="6" t="s">
        <v>4127</v>
      </c>
      <c r="C2770" s="5" t="s">
        <v>4128</v>
      </c>
      <c r="D2770" s="5" t="str">
        <f t="shared" si="48"/>
        <v>PSMHELP.COM</v>
      </c>
      <c r="E2770" s="17">
        <v>5967</v>
      </c>
      <c r="F2770" s="16" t="s">
        <v>4131</v>
      </c>
      <c r="G2770" s="6" t="s">
        <v>4129</v>
      </c>
      <c r="H2770" s="7" t="s">
        <v>4130</v>
      </c>
      <c r="I2770" s="7" t="s">
        <v>151</v>
      </c>
      <c r="J2770" s="7" t="s">
        <v>151</v>
      </c>
      <c r="K2770" s="7" t="s">
        <v>151</v>
      </c>
      <c r="L2770" s="7" t="s">
        <v>151</v>
      </c>
      <c r="M2770" s="7" t="s">
        <v>151</v>
      </c>
      <c r="O2770" s="6" t="s">
        <v>3899</v>
      </c>
      <c r="P2770" s="9"/>
      <c r="Q2770" s="9"/>
      <c r="R2770" s="6" t="s">
        <v>1742</v>
      </c>
      <c r="S2770" s="6" t="e">
        <f>VLOOKUP($F2770,'[1]AM Report'!$C:$X,18,FALSE)</f>
        <v>#N/A</v>
      </c>
      <c r="T2770" s="6" t="e">
        <f>VLOOKUP($F2770,'[1]AM Report'!$C:$X,20,FALSE)</f>
        <v>#N/A</v>
      </c>
      <c r="U2770" s="6" t="e">
        <f>VLOOKUP($F2770,'[1]AM Report'!$C:$X,22,FALSE)</f>
        <v>#N/A</v>
      </c>
      <c r="V2770" s="23">
        <v>43172</v>
      </c>
      <c r="W2770" s="23" t="e">
        <f>VLOOKUP(F2770,'[1]AM Report'!$C:$L,10,FALSE)</f>
        <v>#N/A</v>
      </c>
    </row>
    <row r="2771" spans="1:23" s="6" customFormat="1" ht="12.75" customHeight="1" x14ac:dyDescent="0.2">
      <c r="A2771" s="6" t="s">
        <v>4111</v>
      </c>
      <c r="B2771" s="6" t="s">
        <v>4127</v>
      </c>
      <c r="C2771" s="5" t="s">
        <v>4128</v>
      </c>
      <c r="D2771" s="5" t="str">
        <f t="shared" si="48"/>
        <v>PSMHELP.COM</v>
      </c>
      <c r="E2771" s="17">
        <v>5967</v>
      </c>
      <c r="F2771" s="16" t="s">
        <v>4131</v>
      </c>
      <c r="G2771" s="6" t="s">
        <v>4129</v>
      </c>
      <c r="H2771" s="7" t="s">
        <v>4130</v>
      </c>
      <c r="I2771" s="7" t="s">
        <v>151</v>
      </c>
      <c r="J2771" s="7" t="s">
        <v>151</v>
      </c>
      <c r="K2771" s="7" t="s">
        <v>151</v>
      </c>
      <c r="L2771" s="7" t="s">
        <v>151</v>
      </c>
      <c r="M2771" s="7" t="s">
        <v>151</v>
      </c>
      <c r="O2771" s="6" t="s">
        <v>3899</v>
      </c>
      <c r="P2771" s="9"/>
      <c r="Q2771" s="9"/>
      <c r="R2771" s="6" t="s">
        <v>1742</v>
      </c>
      <c r="S2771" s="6" t="e">
        <f>VLOOKUP($F2771,'[1]AM Report'!$C:$X,18,FALSE)</f>
        <v>#N/A</v>
      </c>
      <c r="T2771" s="6" t="e">
        <f>VLOOKUP($F2771,'[1]AM Report'!$C:$X,20,FALSE)</f>
        <v>#N/A</v>
      </c>
      <c r="U2771" s="6" t="e">
        <f>VLOOKUP($F2771,'[1]AM Report'!$C:$X,22,FALSE)</f>
        <v>#N/A</v>
      </c>
      <c r="V2771" s="23">
        <v>43172</v>
      </c>
      <c r="W2771" s="23" t="e">
        <f>VLOOKUP(F2771,'[1]AM Report'!$C:$L,10,FALSE)</f>
        <v>#N/A</v>
      </c>
    </row>
    <row r="2772" spans="1:23" s="6" customFormat="1" ht="12.75" customHeight="1" x14ac:dyDescent="0.2">
      <c r="A2772" s="6" t="s">
        <v>4112</v>
      </c>
      <c r="B2772" s="6" t="s">
        <v>4127</v>
      </c>
      <c r="C2772" s="5" t="s">
        <v>4128</v>
      </c>
      <c r="D2772" s="5" t="str">
        <f t="shared" si="48"/>
        <v>PSMHELP.COM</v>
      </c>
      <c r="E2772" s="17">
        <v>5967</v>
      </c>
      <c r="F2772" s="16" t="s">
        <v>4131</v>
      </c>
      <c r="G2772" s="6" t="s">
        <v>4129</v>
      </c>
      <c r="H2772" s="7" t="s">
        <v>4130</v>
      </c>
      <c r="I2772" s="7" t="s">
        <v>151</v>
      </c>
      <c r="J2772" s="7" t="s">
        <v>151</v>
      </c>
      <c r="K2772" s="7" t="s">
        <v>151</v>
      </c>
      <c r="L2772" s="7" t="s">
        <v>151</v>
      </c>
      <c r="M2772" s="7" t="s">
        <v>151</v>
      </c>
      <c r="O2772" s="6" t="s">
        <v>3899</v>
      </c>
      <c r="P2772" s="9"/>
      <c r="Q2772" s="9"/>
      <c r="R2772" s="6" t="s">
        <v>1742</v>
      </c>
      <c r="S2772" s="6" t="e">
        <f>VLOOKUP($F2772,'[1]AM Report'!$C:$X,18,FALSE)</f>
        <v>#N/A</v>
      </c>
      <c r="T2772" s="6" t="e">
        <f>VLOOKUP($F2772,'[1]AM Report'!$C:$X,20,FALSE)</f>
        <v>#N/A</v>
      </c>
      <c r="U2772" s="6" t="e">
        <f>VLOOKUP($F2772,'[1]AM Report'!$C:$X,22,FALSE)</f>
        <v>#N/A</v>
      </c>
      <c r="V2772" s="23">
        <v>43172</v>
      </c>
      <c r="W2772" s="23" t="e">
        <f>VLOOKUP(F2772,'[1]AM Report'!$C:$L,10,FALSE)</f>
        <v>#N/A</v>
      </c>
    </row>
    <row r="2773" spans="1:23" s="6" customFormat="1" ht="12.75" customHeight="1" x14ac:dyDescent="0.2">
      <c r="A2773" s="6" t="s">
        <v>4113</v>
      </c>
      <c r="B2773" s="6" t="s">
        <v>4127</v>
      </c>
      <c r="C2773" s="5" t="s">
        <v>4128</v>
      </c>
      <c r="D2773" s="5" t="str">
        <f t="shared" si="48"/>
        <v>PSMHELP.COM</v>
      </c>
      <c r="E2773" s="17">
        <v>5967</v>
      </c>
      <c r="F2773" s="16" t="s">
        <v>4131</v>
      </c>
      <c r="G2773" s="6" t="s">
        <v>4129</v>
      </c>
      <c r="H2773" s="7" t="s">
        <v>4130</v>
      </c>
      <c r="I2773" s="7" t="s">
        <v>151</v>
      </c>
      <c r="J2773" s="7" t="s">
        <v>151</v>
      </c>
      <c r="K2773" s="7" t="s">
        <v>151</v>
      </c>
      <c r="L2773" s="7" t="s">
        <v>151</v>
      </c>
      <c r="M2773" s="7" t="s">
        <v>151</v>
      </c>
      <c r="O2773" s="6" t="s">
        <v>3899</v>
      </c>
      <c r="P2773" s="9"/>
      <c r="Q2773" s="9"/>
      <c r="R2773" s="6" t="s">
        <v>1742</v>
      </c>
      <c r="S2773" s="6" t="e">
        <f>VLOOKUP($F2773,'[1]AM Report'!$C:$X,18,FALSE)</f>
        <v>#N/A</v>
      </c>
      <c r="T2773" s="6" t="e">
        <f>VLOOKUP($F2773,'[1]AM Report'!$C:$X,20,FALSE)</f>
        <v>#N/A</v>
      </c>
      <c r="U2773" s="6" t="e">
        <f>VLOOKUP($F2773,'[1]AM Report'!$C:$X,22,FALSE)</f>
        <v>#N/A</v>
      </c>
      <c r="V2773" s="23">
        <v>43172</v>
      </c>
      <c r="W2773" s="23" t="e">
        <f>VLOOKUP(F2773,'[1]AM Report'!$C:$L,10,FALSE)</f>
        <v>#N/A</v>
      </c>
    </row>
    <row r="2774" spans="1:23" s="6" customFormat="1" ht="12.75" customHeight="1" x14ac:dyDescent="0.2">
      <c r="A2774" s="6" t="s">
        <v>4105</v>
      </c>
      <c r="B2774" s="6" t="s">
        <v>4127</v>
      </c>
      <c r="C2774" s="5" t="s">
        <v>4128</v>
      </c>
      <c r="D2774" s="5" t="str">
        <f t="shared" si="48"/>
        <v>PSMHELP.COM</v>
      </c>
      <c r="E2774" s="17">
        <v>5967</v>
      </c>
      <c r="F2774" s="16" t="s">
        <v>4131</v>
      </c>
      <c r="G2774" s="6" t="s">
        <v>4129</v>
      </c>
      <c r="H2774" s="7" t="s">
        <v>4130</v>
      </c>
      <c r="I2774" s="7" t="s">
        <v>151</v>
      </c>
      <c r="J2774" s="7" t="s">
        <v>151</v>
      </c>
      <c r="K2774" s="7" t="s">
        <v>151</v>
      </c>
      <c r="L2774" s="7" t="s">
        <v>151</v>
      </c>
      <c r="M2774" s="7" t="s">
        <v>151</v>
      </c>
      <c r="O2774" s="6" t="s">
        <v>3899</v>
      </c>
      <c r="P2774" s="9"/>
      <c r="Q2774" s="9"/>
      <c r="R2774" s="6" t="s">
        <v>1742</v>
      </c>
      <c r="S2774" s="6" t="e">
        <f>VLOOKUP($F2774,'[1]AM Report'!$C:$X,18,FALSE)</f>
        <v>#N/A</v>
      </c>
      <c r="T2774" s="6" t="e">
        <f>VLOOKUP($F2774,'[1]AM Report'!$C:$X,20,FALSE)</f>
        <v>#N/A</v>
      </c>
      <c r="U2774" s="6" t="e">
        <f>VLOOKUP($F2774,'[1]AM Report'!$C:$X,22,FALSE)</f>
        <v>#N/A</v>
      </c>
      <c r="V2774" s="23">
        <v>43172</v>
      </c>
      <c r="W2774" s="23" t="e">
        <f>VLOOKUP(F2774,'[1]AM Report'!$C:$L,10,FALSE)</f>
        <v>#N/A</v>
      </c>
    </row>
    <row r="2775" spans="1:23" s="6" customFormat="1" ht="12.75" customHeight="1" x14ac:dyDescent="0.2">
      <c r="A2775" s="6" t="s">
        <v>4114</v>
      </c>
      <c r="B2775" s="6" t="s">
        <v>4127</v>
      </c>
      <c r="C2775" s="5" t="s">
        <v>4128</v>
      </c>
      <c r="D2775" s="5" t="str">
        <f t="shared" si="48"/>
        <v>PSMHELP.COM</v>
      </c>
      <c r="E2775" s="17">
        <v>5967</v>
      </c>
      <c r="F2775" s="16" t="s">
        <v>4131</v>
      </c>
      <c r="G2775" s="6" t="s">
        <v>4129</v>
      </c>
      <c r="H2775" s="7" t="s">
        <v>4130</v>
      </c>
      <c r="I2775" s="7" t="s">
        <v>151</v>
      </c>
      <c r="J2775" s="7" t="s">
        <v>151</v>
      </c>
      <c r="K2775" s="7" t="s">
        <v>151</v>
      </c>
      <c r="L2775" s="7" t="s">
        <v>151</v>
      </c>
      <c r="M2775" s="7" t="s">
        <v>151</v>
      </c>
      <c r="O2775" s="6" t="s">
        <v>3899</v>
      </c>
      <c r="P2775" s="9"/>
      <c r="Q2775" s="9"/>
      <c r="R2775" s="6" t="s">
        <v>1742</v>
      </c>
      <c r="S2775" s="6" t="e">
        <f>VLOOKUP($F2775,'[1]AM Report'!$C:$X,18,FALSE)</f>
        <v>#N/A</v>
      </c>
      <c r="T2775" s="6" t="e">
        <f>VLOOKUP($F2775,'[1]AM Report'!$C:$X,20,FALSE)</f>
        <v>#N/A</v>
      </c>
      <c r="U2775" s="6" t="e">
        <f>VLOOKUP($F2775,'[1]AM Report'!$C:$X,22,FALSE)</f>
        <v>#N/A</v>
      </c>
      <c r="V2775" s="23">
        <v>43172</v>
      </c>
      <c r="W2775" s="23" t="e">
        <f>VLOOKUP(F2775,'[1]AM Report'!$C:$L,10,FALSE)</f>
        <v>#N/A</v>
      </c>
    </row>
    <row r="2776" spans="1:23" s="6" customFormat="1" ht="12.75" customHeight="1" x14ac:dyDescent="0.2">
      <c r="A2776" s="6" t="s">
        <v>4115</v>
      </c>
      <c r="B2776" s="6" t="s">
        <v>4127</v>
      </c>
      <c r="C2776" s="5" t="s">
        <v>4128</v>
      </c>
      <c r="D2776" s="5" t="str">
        <f t="shared" si="48"/>
        <v>PSMHELP.COM</v>
      </c>
      <c r="E2776" s="17">
        <v>5967</v>
      </c>
      <c r="F2776" s="16" t="s">
        <v>4131</v>
      </c>
      <c r="G2776" s="6" t="s">
        <v>4129</v>
      </c>
      <c r="H2776" s="7" t="s">
        <v>4130</v>
      </c>
      <c r="I2776" s="7" t="s">
        <v>151</v>
      </c>
      <c r="J2776" s="7" t="s">
        <v>151</v>
      </c>
      <c r="K2776" s="7" t="s">
        <v>151</v>
      </c>
      <c r="L2776" s="7" t="s">
        <v>151</v>
      </c>
      <c r="M2776" s="7" t="s">
        <v>151</v>
      </c>
      <c r="O2776" s="6" t="s">
        <v>3899</v>
      </c>
      <c r="P2776" s="9"/>
      <c r="Q2776" s="9"/>
      <c r="R2776" s="6" t="s">
        <v>1742</v>
      </c>
      <c r="S2776" s="6" t="e">
        <f>VLOOKUP($F2776,'[1]AM Report'!$C:$X,18,FALSE)</f>
        <v>#N/A</v>
      </c>
      <c r="T2776" s="6" t="e">
        <f>VLOOKUP($F2776,'[1]AM Report'!$C:$X,20,FALSE)</f>
        <v>#N/A</v>
      </c>
      <c r="U2776" s="6" t="e">
        <f>VLOOKUP($F2776,'[1]AM Report'!$C:$X,22,FALSE)</f>
        <v>#N/A</v>
      </c>
      <c r="V2776" s="23">
        <v>43172</v>
      </c>
      <c r="W2776" s="23" t="e">
        <f>VLOOKUP(F2776,'[1]AM Report'!$C:$L,10,FALSE)</f>
        <v>#N/A</v>
      </c>
    </row>
    <row r="2777" spans="1:23" s="6" customFormat="1" ht="12.75" customHeight="1" x14ac:dyDescent="0.2">
      <c r="A2777" s="6" t="s">
        <v>4117</v>
      </c>
      <c r="B2777" s="6" t="s">
        <v>4127</v>
      </c>
      <c r="C2777" s="5" t="s">
        <v>4128</v>
      </c>
      <c r="D2777" s="5" t="str">
        <f t="shared" si="48"/>
        <v>PSMHELP.COM</v>
      </c>
      <c r="E2777" s="17">
        <v>5967</v>
      </c>
      <c r="F2777" s="16" t="s">
        <v>4131</v>
      </c>
      <c r="G2777" s="6" t="s">
        <v>4129</v>
      </c>
      <c r="H2777" s="7" t="s">
        <v>4130</v>
      </c>
      <c r="I2777" s="7" t="s">
        <v>151</v>
      </c>
      <c r="J2777" s="7" t="s">
        <v>151</v>
      </c>
      <c r="K2777" s="7" t="s">
        <v>151</v>
      </c>
      <c r="L2777" s="7" t="s">
        <v>151</v>
      </c>
      <c r="M2777" s="7" t="s">
        <v>151</v>
      </c>
      <c r="O2777" s="6" t="s">
        <v>3899</v>
      </c>
      <c r="P2777" s="9"/>
      <c r="Q2777" s="9"/>
      <c r="R2777" s="6" t="s">
        <v>1742</v>
      </c>
      <c r="S2777" s="6" t="e">
        <f>VLOOKUP($F2777,'[1]AM Report'!$C:$X,18,FALSE)</f>
        <v>#N/A</v>
      </c>
      <c r="T2777" s="6" t="e">
        <f>VLOOKUP($F2777,'[1]AM Report'!$C:$X,20,FALSE)</f>
        <v>#N/A</v>
      </c>
      <c r="U2777" s="6" t="e">
        <f>VLOOKUP($F2777,'[1]AM Report'!$C:$X,22,FALSE)</f>
        <v>#N/A</v>
      </c>
      <c r="V2777" s="23">
        <v>43172</v>
      </c>
      <c r="W2777" s="23" t="e">
        <f>VLOOKUP(F2777,'[1]AM Report'!$C:$L,10,FALSE)</f>
        <v>#N/A</v>
      </c>
    </row>
    <row r="2778" spans="1:23" s="6" customFormat="1" ht="12.75" customHeight="1" x14ac:dyDescent="0.2">
      <c r="A2778" s="6" t="s">
        <v>4116</v>
      </c>
      <c r="B2778" s="6" t="s">
        <v>4127</v>
      </c>
      <c r="C2778" s="5" t="s">
        <v>4128</v>
      </c>
      <c r="D2778" s="5" t="str">
        <f t="shared" si="48"/>
        <v>PSMHELP.COM</v>
      </c>
      <c r="E2778" s="17">
        <v>5967</v>
      </c>
      <c r="F2778" s="16" t="s">
        <v>4131</v>
      </c>
      <c r="G2778" s="6" t="s">
        <v>4129</v>
      </c>
      <c r="H2778" s="7" t="s">
        <v>4130</v>
      </c>
      <c r="I2778" s="7" t="s">
        <v>151</v>
      </c>
      <c r="J2778" s="7" t="s">
        <v>151</v>
      </c>
      <c r="K2778" s="7" t="s">
        <v>151</v>
      </c>
      <c r="L2778" s="7" t="s">
        <v>151</v>
      </c>
      <c r="M2778" s="7" t="s">
        <v>151</v>
      </c>
      <c r="O2778" s="6" t="s">
        <v>3899</v>
      </c>
      <c r="P2778" s="9"/>
      <c r="Q2778" s="9"/>
      <c r="R2778" s="6" t="s">
        <v>1742</v>
      </c>
      <c r="S2778" s="6" t="e">
        <f>VLOOKUP($F2778,'[1]AM Report'!$C:$X,18,FALSE)</f>
        <v>#N/A</v>
      </c>
      <c r="T2778" s="6" t="e">
        <f>VLOOKUP($F2778,'[1]AM Report'!$C:$X,20,FALSE)</f>
        <v>#N/A</v>
      </c>
      <c r="U2778" s="6" t="e">
        <f>VLOOKUP($F2778,'[1]AM Report'!$C:$X,22,FALSE)</f>
        <v>#N/A</v>
      </c>
      <c r="V2778" s="23">
        <v>43172</v>
      </c>
      <c r="W2778" s="23" t="e">
        <f>VLOOKUP(F2778,'[1]AM Report'!$C:$L,10,FALSE)</f>
        <v>#N/A</v>
      </c>
    </row>
    <row r="2779" spans="1:23" s="6" customFormat="1" ht="12.75" customHeight="1" x14ac:dyDescent="0.2">
      <c r="A2779" s="6" t="s">
        <v>3787</v>
      </c>
      <c r="B2779" s="6" t="s">
        <v>4127</v>
      </c>
      <c r="C2779" s="5" t="s">
        <v>4128</v>
      </c>
      <c r="D2779" s="5" t="str">
        <f t="shared" si="48"/>
        <v>PSMHELP.COM</v>
      </c>
      <c r="E2779" s="17">
        <v>5967</v>
      </c>
      <c r="F2779" s="16" t="s">
        <v>4131</v>
      </c>
      <c r="G2779" s="6" t="s">
        <v>4129</v>
      </c>
      <c r="H2779" s="7" t="s">
        <v>4130</v>
      </c>
      <c r="I2779" s="7" t="s">
        <v>151</v>
      </c>
      <c r="J2779" s="7" t="s">
        <v>151</v>
      </c>
      <c r="K2779" s="7" t="s">
        <v>151</v>
      </c>
      <c r="L2779" s="7" t="s">
        <v>151</v>
      </c>
      <c r="M2779" s="7" t="s">
        <v>151</v>
      </c>
      <c r="O2779" s="6" t="s">
        <v>3901</v>
      </c>
      <c r="P2779" s="9"/>
      <c r="Q2779" s="9"/>
      <c r="R2779" s="6" t="s">
        <v>1742</v>
      </c>
      <c r="S2779" s="6" t="e">
        <f>VLOOKUP($F2779,'[1]AM Report'!$C:$X,18,FALSE)</f>
        <v>#N/A</v>
      </c>
      <c r="T2779" s="6" t="e">
        <f>VLOOKUP($F2779,'[1]AM Report'!$C:$X,20,FALSE)</f>
        <v>#N/A</v>
      </c>
      <c r="U2779" s="6" t="e">
        <f>VLOOKUP($F2779,'[1]AM Report'!$C:$X,22,FALSE)</f>
        <v>#N/A</v>
      </c>
      <c r="V2779" s="23">
        <v>43172</v>
      </c>
      <c r="W2779" s="23" t="e">
        <f>VLOOKUP(F2779,'[1]AM Report'!$C:$L,10,FALSE)</f>
        <v>#N/A</v>
      </c>
    </row>
    <row r="2780" spans="1:23" s="6" customFormat="1" ht="12.75" customHeight="1" x14ac:dyDescent="0.2">
      <c r="A2780" s="6" t="s">
        <v>4118</v>
      </c>
      <c r="B2780" s="6" t="s">
        <v>4127</v>
      </c>
      <c r="C2780" s="5" t="s">
        <v>4128</v>
      </c>
      <c r="D2780" s="5" t="str">
        <f t="shared" si="48"/>
        <v>PSMHELP.COM</v>
      </c>
      <c r="E2780" s="17">
        <v>5967</v>
      </c>
      <c r="F2780" s="16" t="s">
        <v>4131</v>
      </c>
      <c r="G2780" s="6" t="s">
        <v>4129</v>
      </c>
      <c r="H2780" s="7" t="s">
        <v>4130</v>
      </c>
      <c r="I2780" s="7" t="s">
        <v>151</v>
      </c>
      <c r="J2780" s="7" t="s">
        <v>151</v>
      </c>
      <c r="K2780" s="7" t="s">
        <v>151</v>
      </c>
      <c r="L2780" s="7" t="s">
        <v>151</v>
      </c>
      <c r="M2780" s="7" t="s">
        <v>151</v>
      </c>
      <c r="O2780" s="6" t="s">
        <v>3899</v>
      </c>
      <c r="P2780" s="9"/>
      <c r="Q2780" s="9"/>
      <c r="R2780" s="6" t="s">
        <v>1742</v>
      </c>
      <c r="S2780" s="6" t="e">
        <f>VLOOKUP($F2780,'[1]AM Report'!$C:$X,18,FALSE)</f>
        <v>#N/A</v>
      </c>
      <c r="T2780" s="6" t="e">
        <f>VLOOKUP($F2780,'[1]AM Report'!$C:$X,20,FALSE)</f>
        <v>#N/A</v>
      </c>
      <c r="U2780" s="6" t="e">
        <f>VLOOKUP($F2780,'[1]AM Report'!$C:$X,22,FALSE)</f>
        <v>#N/A</v>
      </c>
      <c r="V2780" s="23">
        <v>43172</v>
      </c>
      <c r="W2780" s="23" t="e">
        <f>VLOOKUP(F2780,'[1]AM Report'!$C:$L,10,FALSE)</f>
        <v>#N/A</v>
      </c>
    </row>
    <row r="2781" spans="1:23" s="6" customFormat="1" ht="12.75" customHeight="1" x14ac:dyDescent="0.2">
      <c r="A2781" s="6" t="s">
        <v>4119</v>
      </c>
      <c r="B2781" s="6" t="s">
        <v>4127</v>
      </c>
      <c r="C2781" s="5" t="s">
        <v>4128</v>
      </c>
      <c r="D2781" s="5" t="str">
        <f t="shared" si="48"/>
        <v>PSMHELP.COM</v>
      </c>
      <c r="E2781" s="17">
        <v>5967</v>
      </c>
      <c r="F2781" s="16" t="s">
        <v>4131</v>
      </c>
      <c r="G2781" s="6" t="s">
        <v>4129</v>
      </c>
      <c r="H2781" s="7" t="s">
        <v>4130</v>
      </c>
      <c r="I2781" s="7" t="s">
        <v>151</v>
      </c>
      <c r="J2781" s="7" t="s">
        <v>151</v>
      </c>
      <c r="K2781" s="7" t="s">
        <v>151</v>
      </c>
      <c r="L2781" s="7" t="s">
        <v>151</v>
      </c>
      <c r="M2781" s="7" t="s">
        <v>151</v>
      </c>
      <c r="O2781" s="6" t="s">
        <v>3899</v>
      </c>
      <c r="P2781" s="9"/>
      <c r="Q2781" s="9"/>
      <c r="R2781" s="6" t="s">
        <v>1742</v>
      </c>
      <c r="S2781" s="6" t="e">
        <f>VLOOKUP($F2781,'[1]AM Report'!$C:$X,18,FALSE)</f>
        <v>#N/A</v>
      </c>
      <c r="T2781" s="6" t="e">
        <f>VLOOKUP($F2781,'[1]AM Report'!$C:$X,20,FALSE)</f>
        <v>#N/A</v>
      </c>
      <c r="U2781" s="6" t="e">
        <f>VLOOKUP($F2781,'[1]AM Report'!$C:$X,22,FALSE)</f>
        <v>#N/A</v>
      </c>
      <c r="V2781" s="23">
        <v>43172</v>
      </c>
      <c r="W2781" s="23" t="e">
        <f>VLOOKUP(F2781,'[1]AM Report'!$C:$L,10,FALSE)</f>
        <v>#N/A</v>
      </c>
    </row>
    <row r="2782" spans="1:23" s="6" customFormat="1" ht="12.75" customHeight="1" x14ac:dyDescent="0.2">
      <c r="A2782" s="6" t="s">
        <v>4120</v>
      </c>
      <c r="B2782" s="6" t="s">
        <v>4127</v>
      </c>
      <c r="C2782" s="5" t="s">
        <v>4128</v>
      </c>
      <c r="D2782" s="5" t="str">
        <f t="shared" si="48"/>
        <v>PSMHELP.COM</v>
      </c>
      <c r="E2782" s="17">
        <v>5967</v>
      </c>
      <c r="F2782" s="16" t="s">
        <v>4131</v>
      </c>
      <c r="G2782" s="6" t="s">
        <v>4129</v>
      </c>
      <c r="H2782" s="7" t="s">
        <v>4130</v>
      </c>
      <c r="I2782" s="7" t="s">
        <v>151</v>
      </c>
      <c r="J2782" s="7" t="s">
        <v>151</v>
      </c>
      <c r="K2782" s="7" t="s">
        <v>151</v>
      </c>
      <c r="L2782" s="7" t="s">
        <v>151</v>
      </c>
      <c r="M2782" s="7" t="s">
        <v>151</v>
      </c>
      <c r="O2782" s="6" t="s">
        <v>3899</v>
      </c>
      <c r="P2782" s="9"/>
      <c r="Q2782" s="9"/>
      <c r="R2782" s="6" t="s">
        <v>1742</v>
      </c>
      <c r="S2782" s="6" t="e">
        <f>VLOOKUP($F2782,'[1]AM Report'!$C:$X,18,FALSE)</f>
        <v>#N/A</v>
      </c>
      <c r="T2782" s="6" t="e">
        <f>VLOOKUP($F2782,'[1]AM Report'!$C:$X,20,FALSE)</f>
        <v>#N/A</v>
      </c>
      <c r="U2782" s="6" t="e">
        <f>VLOOKUP($F2782,'[1]AM Report'!$C:$X,22,FALSE)</f>
        <v>#N/A</v>
      </c>
      <c r="V2782" s="23">
        <v>43172</v>
      </c>
      <c r="W2782" s="23" t="e">
        <f>VLOOKUP(F2782,'[1]AM Report'!$C:$L,10,FALSE)</f>
        <v>#N/A</v>
      </c>
    </row>
    <row r="2783" spans="1:23" s="6" customFormat="1" ht="12.75" customHeight="1" x14ac:dyDescent="0.2">
      <c r="A2783" s="6" t="s">
        <v>4121</v>
      </c>
      <c r="B2783" s="6" t="s">
        <v>4127</v>
      </c>
      <c r="C2783" s="5" t="s">
        <v>4128</v>
      </c>
      <c r="D2783" s="5" t="str">
        <f t="shared" si="48"/>
        <v>PSMHELP.COM</v>
      </c>
      <c r="E2783" s="17">
        <v>5967</v>
      </c>
      <c r="F2783" s="16" t="s">
        <v>4131</v>
      </c>
      <c r="G2783" s="6" t="s">
        <v>4129</v>
      </c>
      <c r="H2783" s="7" t="s">
        <v>4130</v>
      </c>
      <c r="I2783" s="7" t="s">
        <v>151</v>
      </c>
      <c r="J2783" s="7" t="s">
        <v>151</v>
      </c>
      <c r="K2783" s="7" t="s">
        <v>151</v>
      </c>
      <c r="L2783" s="7" t="s">
        <v>151</v>
      </c>
      <c r="M2783" s="7" t="s">
        <v>151</v>
      </c>
      <c r="O2783" s="6" t="s">
        <v>3899</v>
      </c>
      <c r="P2783" s="9"/>
      <c r="Q2783" s="9"/>
      <c r="R2783" s="6" t="s">
        <v>1742</v>
      </c>
      <c r="S2783" s="6" t="e">
        <f>VLOOKUP($F2783,'[1]AM Report'!$C:$X,18,FALSE)</f>
        <v>#N/A</v>
      </c>
      <c r="T2783" s="6" t="e">
        <f>VLOOKUP($F2783,'[1]AM Report'!$C:$X,20,FALSE)</f>
        <v>#N/A</v>
      </c>
      <c r="U2783" s="6" t="e">
        <f>VLOOKUP($F2783,'[1]AM Report'!$C:$X,22,FALSE)</f>
        <v>#N/A</v>
      </c>
      <c r="V2783" s="23">
        <v>43172</v>
      </c>
      <c r="W2783" s="23" t="e">
        <f>VLOOKUP(F2783,'[1]AM Report'!$C:$L,10,FALSE)</f>
        <v>#N/A</v>
      </c>
    </row>
    <row r="2784" spans="1:23" s="6" customFormat="1" ht="12.75" customHeight="1" x14ac:dyDescent="0.2">
      <c r="A2784" s="6" t="s">
        <v>4122</v>
      </c>
      <c r="B2784" s="6" t="s">
        <v>4127</v>
      </c>
      <c r="C2784" s="5" t="s">
        <v>4128</v>
      </c>
      <c r="D2784" s="5" t="str">
        <f t="shared" si="48"/>
        <v>PSMHELP.COM</v>
      </c>
      <c r="E2784" s="17">
        <v>5967</v>
      </c>
      <c r="F2784" s="16" t="s">
        <v>4131</v>
      </c>
      <c r="G2784" s="6" t="s">
        <v>4129</v>
      </c>
      <c r="H2784" s="7" t="s">
        <v>4130</v>
      </c>
      <c r="I2784" s="7" t="s">
        <v>151</v>
      </c>
      <c r="J2784" s="7" t="s">
        <v>151</v>
      </c>
      <c r="K2784" s="7" t="s">
        <v>151</v>
      </c>
      <c r="L2784" s="7" t="s">
        <v>151</v>
      </c>
      <c r="M2784" s="7" t="s">
        <v>151</v>
      </c>
      <c r="O2784" s="6" t="s">
        <v>3899</v>
      </c>
      <c r="P2784" s="9"/>
      <c r="Q2784" s="9"/>
      <c r="R2784" s="6" t="s">
        <v>1742</v>
      </c>
      <c r="S2784" s="6" t="e">
        <f>VLOOKUP($F2784,'[1]AM Report'!$C:$X,18,FALSE)</f>
        <v>#N/A</v>
      </c>
      <c r="T2784" s="6" t="e">
        <f>VLOOKUP($F2784,'[1]AM Report'!$C:$X,20,FALSE)</f>
        <v>#N/A</v>
      </c>
      <c r="U2784" s="6" t="e">
        <f>VLOOKUP($F2784,'[1]AM Report'!$C:$X,22,FALSE)</f>
        <v>#N/A</v>
      </c>
      <c r="V2784" s="23">
        <v>43172</v>
      </c>
      <c r="W2784" s="23" t="e">
        <f>VLOOKUP(F2784,'[1]AM Report'!$C:$L,10,FALSE)</f>
        <v>#N/A</v>
      </c>
    </row>
    <row r="2785" spans="1:26" s="6" customFormat="1" ht="12.75" customHeight="1" x14ac:dyDescent="0.2">
      <c r="A2785" s="6" t="s">
        <v>4123</v>
      </c>
      <c r="B2785" s="6" t="s">
        <v>4127</v>
      </c>
      <c r="C2785" s="5" t="s">
        <v>4128</v>
      </c>
      <c r="D2785" s="5" t="str">
        <f t="shared" si="48"/>
        <v>PSMHELP.COM</v>
      </c>
      <c r="E2785" s="17">
        <v>5967</v>
      </c>
      <c r="F2785" s="16" t="s">
        <v>4131</v>
      </c>
      <c r="G2785" s="6" t="s">
        <v>4129</v>
      </c>
      <c r="H2785" s="7" t="s">
        <v>4130</v>
      </c>
      <c r="I2785" s="7" t="s">
        <v>151</v>
      </c>
      <c r="J2785" s="7" t="s">
        <v>151</v>
      </c>
      <c r="K2785" s="7" t="s">
        <v>151</v>
      </c>
      <c r="L2785" s="7" t="s">
        <v>151</v>
      </c>
      <c r="M2785" s="7" t="s">
        <v>151</v>
      </c>
      <c r="O2785" s="6" t="s">
        <v>3899</v>
      </c>
      <c r="P2785" s="9"/>
      <c r="Q2785" s="9"/>
      <c r="R2785" s="6" t="s">
        <v>1742</v>
      </c>
      <c r="S2785" s="6" t="e">
        <f>VLOOKUP($F2785,'[1]AM Report'!$C:$X,18,FALSE)</f>
        <v>#N/A</v>
      </c>
      <c r="T2785" s="6" t="e">
        <f>VLOOKUP($F2785,'[1]AM Report'!$C:$X,20,FALSE)</f>
        <v>#N/A</v>
      </c>
      <c r="U2785" s="6" t="e">
        <f>VLOOKUP($F2785,'[1]AM Report'!$C:$X,22,FALSE)</f>
        <v>#N/A</v>
      </c>
      <c r="V2785" s="23">
        <v>43172</v>
      </c>
      <c r="W2785" s="23" t="e">
        <f>VLOOKUP(F2785,'[1]AM Report'!$C:$L,10,FALSE)</f>
        <v>#N/A</v>
      </c>
    </row>
    <row r="2786" spans="1:26" s="6" customFormat="1" ht="12.75" customHeight="1" x14ac:dyDescent="0.2">
      <c r="A2786" s="6" t="s">
        <v>4124</v>
      </c>
      <c r="B2786" s="6" t="s">
        <v>4127</v>
      </c>
      <c r="C2786" s="5" t="s">
        <v>4128</v>
      </c>
      <c r="D2786" s="5" t="str">
        <f t="shared" si="48"/>
        <v>PSMHELP.COM</v>
      </c>
      <c r="E2786" s="17">
        <v>5967</v>
      </c>
      <c r="F2786" s="16" t="s">
        <v>4131</v>
      </c>
      <c r="G2786" s="6" t="s">
        <v>4129</v>
      </c>
      <c r="H2786" s="7" t="s">
        <v>4130</v>
      </c>
      <c r="I2786" s="7" t="s">
        <v>151</v>
      </c>
      <c r="J2786" s="7" t="s">
        <v>151</v>
      </c>
      <c r="K2786" s="7" t="s">
        <v>151</v>
      </c>
      <c r="L2786" s="7" t="s">
        <v>151</v>
      </c>
      <c r="M2786" s="7" t="s">
        <v>151</v>
      </c>
      <c r="O2786" s="6" t="s">
        <v>3899</v>
      </c>
      <c r="P2786" s="9"/>
      <c r="Q2786" s="9"/>
      <c r="R2786" s="6" t="s">
        <v>1742</v>
      </c>
      <c r="S2786" s="6" t="e">
        <f>VLOOKUP($F2786,'[1]AM Report'!$C:$X,18,FALSE)</f>
        <v>#N/A</v>
      </c>
      <c r="T2786" s="6" t="e">
        <f>VLOOKUP($F2786,'[1]AM Report'!$C:$X,20,FALSE)</f>
        <v>#N/A</v>
      </c>
      <c r="U2786" s="6" t="e">
        <f>VLOOKUP($F2786,'[1]AM Report'!$C:$X,22,FALSE)</f>
        <v>#N/A</v>
      </c>
      <c r="V2786" s="23">
        <v>43172</v>
      </c>
      <c r="W2786" s="23" t="e">
        <f>VLOOKUP(F2786,'[1]AM Report'!$C:$L,10,FALSE)</f>
        <v>#N/A</v>
      </c>
    </row>
    <row r="2787" spans="1:26" s="6" customFormat="1" ht="12.75" customHeight="1" x14ac:dyDescent="0.2">
      <c r="A2787" s="6" t="s">
        <v>4125</v>
      </c>
      <c r="B2787" s="6" t="s">
        <v>4127</v>
      </c>
      <c r="C2787" s="5" t="s">
        <v>4128</v>
      </c>
      <c r="D2787" s="5" t="str">
        <f t="shared" si="48"/>
        <v>PSMHELP.COM</v>
      </c>
      <c r="E2787" s="17">
        <v>5967</v>
      </c>
      <c r="F2787" s="16" t="s">
        <v>4131</v>
      </c>
      <c r="G2787" s="6" t="s">
        <v>4129</v>
      </c>
      <c r="H2787" s="7" t="s">
        <v>4130</v>
      </c>
      <c r="I2787" s="7" t="s">
        <v>151</v>
      </c>
      <c r="J2787" s="7" t="s">
        <v>151</v>
      </c>
      <c r="K2787" s="7" t="s">
        <v>151</v>
      </c>
      <c r="L2787" s="7" t="s">
        <v>151</v>
      </c>
      <c r="M2787" s="7" t="s">
        <v>151</v>
      </c>
      <c r="O2787" s="6" t="s">
        <v>3899</v>
      </c>
      <c r="P2787" s="9"/>
      <c r="Q2787" s="9"/>
      <c r="R2787" s="6" t="s">
        <v>1742</v>
      </c>
      <c r="S2787" s="6" t="e">
        <f>VLOOKUP($F2787,'[1]AM Report'!$C:$X,18,FALSE)</f>
        <v>#N/A</v>
      </c>
      <c r="T2787" s="6" t="e">
        <f>VLOOKUP($F2787,'[1]AM Report'!$C:$X,20,FALSE)</f>
        <v>#N/A</v>
      </c>
      <c r="U2787" s="6" t="e">
        <f>VLOOKUP($F2787,'[1]AM Report'!$C:$X,22,FALSE)</f>
        <v>#N/A</v>
      </c>
      <c r="V2787" s="23">
        <v>43172</v>
      </c>
      <c r="W2787" s="23" t="e">
        <f>VLOOKUP(F2787,'[1]AM Report'!$C:$L,10,FALSE)</f>
        <v>#N/A</v>
      </c>
    </row>
    <row r="2788" spans="1:26" s="6" customFormat="1" ht="12.75" customHeight="1" x14ac:dyDescent="0.2">
      <c r="A2788" s="6" t="s">
        <v>4126</v>
      </c>
      <c r="B2788" s="6" t="s">
        <v>4127</v>
      </c>
      <c r="C2788" s="5" t="s">
        <v>4128</v>
      </c>
      <c r="D2788" s="5" t="str">
        <f t="shared" si="48"/>
        <v>PSMHELP.COM</v>
      </c>
      <c r="E2788" s="17">
        <v>5967</v>
      </c>
      <c r="F2788" s="16" t="s">
        <v>4131</v>
      </c>
      <c r="G2788" s="6" t="s">
        <v>4129</v>
      </c>
      <c r="H2788" s="7" t="s">
        <v>4130</v>
      </c>
      <c r="I2788" s="7" t="s">
        <v>151</v>
      </c>
      <c r="J2788" s="7" t="s">
        <v>151</v>
      </c>
      <c r="K2788" s="7" t="s">
        <v>151</v>
      </c>
      <c r="L2788" s="7" t="s">
        <v>151</v>
      </c>
      <c r="M2788" s="7" t="s">
        <v>151</v>
      </c>
      <c r="O2788" s="6" t="s">
        <v>3899</v>
      </c>
      <c r="P2788" s="9"/>
      <c r="Q2788" s="9"/>
      <c r="R2788" s="6" t="s">
        <v>1742</v>
      </c>
      <c r="S2788" s="6" t="e">
        <f>VLOOKUP($F2788,'[1]AM Report'!$C:$X,18,FALSE)</f>
        <v>#N/A</v>
      </c>
      <c r="T2788" s="6" t="e">
        <f>VLOOKUP($F2788,'[1]AM Report'!$C:$X,20,FALSE)</f>
        <v>#N/A</v>
      </c>
      <c r="U2788" s="6" t="e">
        <f>VLOOKUP($F2788,'[1]AM Report'!$C:$X,22,FALSE)</f>
        <v>#N/A</v>
      </c>
      <c r="V2788" s="23">
        <v>43172</v>
      </c>
      <c r="W2788" s="23" t="e">
        <f>VLOOKUP(F2788,'[1]AM Report'!$C:$L,10,FALSE)</f>
        <v>#N/A</v>
      </c>
    </row>
    <row r="2789" spans="1:26" s="6" customFormat="1" ht="12.75" customHeight="1" x14ac:dyDescent="0.2">
      <c r="A2789" s="6" t="s">
        <v>4234</v>
      </c>
      <c r="B2789" s="6" t="s">
        <v>4227</v>
      </c>
      <c r="C2789" s="5" t="s">
        <v>4235</v>
      </c>
      <c r="D2789" s="5" t="str">
        <f t="shared" si="48"/>
        <v>W8TECHSA</v>
      </c>
      <c r="E2789" s="17">
        <v>7273</v>
      </c>
      <c r="F2789" s="16" t="s">
        <v>4233</v>
      </c>
      <c r="G2789" s="6" t="s">
        <v>4231</v>
      </c>
      <c r="H2789" s="7" t="s">
        <v>4232</v>
      </c>
      <c r="I2789" s="7" t="s">
        <v>151</v>
      </c>
      <c r="J2789" s="7" t="s">
        <v>151</v>
      </c>
      <c r="K2789" s="7" t="s">
        <v>151</v>
      </c>
      <c r="L2789" s="7" t="s">
        <v>151</v>
      </c>
      <c r="M2789" s="7" t="s">
        <v>151</v>
      </c>
      <c r="N2789" s="6" t="s">
        <v>4501</v>
      </c>
      <c r="O2789" s="6" t="s">
        <v>3899</v>
      </c>
      <c r="P2789" s="9"/>
      <c r="Q2789" s="9"/>
      <c r="R2789" s="6" t="s">
        <v>4050</v>
      </c>
      <c r="S2789" s="6" t="e">
        <f>VLOOKUP($F2789,'[1]AM Report'!$C:$X,18,FALSE)</f>
        <v>#N/A</v>
      </c>
      <c r="T2789" s="6" t="e">
        <f>VLOOKUP($F2789,'[1]AM Report'!$C:$X,20,FALSE)</f>
        <v>#N/A</v>
      </c>
      <c r="U2789" s="6" t="e">
        <f>VLOOKUP($F2789,'[1]AM Report'!$C:$X,22,FALSE)</f>
        <v>#N/A</v>
      </c>
      <c r="V2789" s="23">
        <v>43188</v>
      </c>
      <c r="W2789" s="23" t="e">
        <f>VLOOKUP(F2789,'[1]AM Report'!$C:$L,10,FALSE)</f>
        <v>#N/A</v>
      </c>
    </row>
    <row r="2790" spans="1:26" s="6" customFormat="1" ht="12.75" customHeight="1" x14ac:dyDescent="0.2">
      <c r="A2790" s="6" t="s">
        <v>4500</v>
      </c>
      <c r="B2790" s="6" t="s">
        <v>4227</v>
      </c>
      <c r="C2790" s="5" t="s">
        <v>4235</v>
      </c>
      <c r="D2790" s="5" t="str">
        <f t="shared" si="48"/>
        <v>W8TECHSA</v>
      </c>
      <c r="E2790" s="17">
        <v>7274</v>
      </c>
      <c r="F2790" s="16" t="s">
        <v>4233</v>
      </c>
      <c r="G2790" s="6" t="s">
        <v>4231</v>
      </c>
      <c r="H2790" s="7" t="s">
        <v>4232</v>
      </c>
      <c r="I2790" s="7" t="s">
        <v>151</v>
      </c>
      <c r="J2790" s="7" t="s">
        <v>151</v>
      </c>
      <c r="K2790" s="7" t="s">
        <v>151</v>
      </c>
      <c r="L2790" s="7" t="s">
        <v>151</v>
      </c>
      <c r="M2790" s="7" t="s">
        <v>151</v>
      </c>
      <c r="O2790" s="6" t="s">
        <v>3899</v>
      </c>
      <c r="P2790" s="9"/>
      <c r="Q2790" s="9"/>
      <c r="R2790" s="6" t="s">
        <v>4050</v>
      </c>
      <c r="S2790" s="6" t="e">
        <f>VLOOKUP($F2790,'[1]AM Report'!$C:$X,18,FALSE)</f>
        <v>#N/A</v>
      </c>
      <c r="T2790" s="6" t="e">
        <f>VLOOKUP($F2790,'[1]AM Report'!$C:$X,20,FALSE)</f>
        <v>#N/A</v>
      </c>
      <c r="U2790" s="6" t="e">
        <f>VLOOKUP($F2790,'[1]AM Report'!$C:$X,22,FALSE)</f>
        <v>#N/A</v>
      </c>
      <c r="V2790" s="23">
        <v>43189</v>
      </c>
      <c r="W2790" s="23" t="e">
        <f>VLOOKUP(F2790,'[1]AM Report'!$C:$L,10,FALSE)</f>
        <v>#N/A</v>
      </c>
    </row>
    <row r="2791" spans="1:26" s="6" customFormat="1" ht="12.75" customHeight="1" x14ac:dyDescent="0.2">
      <c r="A2791" s="6" t="s">
        <v>4228</v>
      </c>
      <c r="B2791" s="6" t="s">
        <v>4227</v>
      </c>
      <c r="C2791" s="5" t="s">
        <v>4229</v>
      </c>
      <c r="D2791" s="5" t="str">
        <f t="shared" si="48"/>
        <v>W8TECHMT</v>
      </c>
      <c r="E2791" s="17">
        <v>7273</v>
      </c>
      <c r="F2791" s="16" t="s">
        <v>4230</v>
      </c>
      <c r="G2791" s="6" t="s">
        <v>4231</v>
      </c>
      <c r="H2791" s="7" t="s">
        <v>4232</v>
      </c>
      <c r="I2791" s="7" t="s">
        <v>151</v>
      </c>
      <c r="J2791" s="7" t="s">
        <v>151</v>
      </c>
      <c r="K2791" s="7" t="s">
        <v>151</v>
      </c>
      <c r="L2791" s="7" t="s">
        <v>151</v>
      </c>
      <c r="M2791" s="7" t="s">
        <v>151</v>
      </c>
      <c r="O2791" s="6" t="s">
        <v>3899</v>
      </c>
      <c r="P2791" s="9"/>
      <c r="Q2791" s="9"/>
      <c r="R2791" s="6" t="s">
        <v>4050</v>
      </c>
      <c r="S2791" s="6" t="e">
        <f>VLOOKUP($F2791,'[1]AM Report'!$C:$X,18,FALSE)</f>
        <v>#N/A</v>
      </c>
      <c r="T2791" s="6" t="e">
        <f>VLOOKUP($F2791,'[1]AM Report'!$C:$X,20,FALSE)</f>
        <v>#N/A</v>
      </c>
      <c r="U2791" s="6" t="e">
        <f>VLOOKUP($F2791,'[1]AM Report'!$C:$X,22,FALSE)</f>
        <v>#N/A</v>
      </c>
      <c r="V2791" s="23">
        <v>43188</v>
      </c>
      <c r="W2791" s="23" t="e">
        <f>VLOOKUP(F2791,'[1]AM Report'!$C:$L,10,FALSE)</f>
        <v>#N/A</v>
      </c>
    </row>
    <row r="2792" spans="1:26" s="6" customFormat="1" ht="12.75" customHeight="1" x14ac:dyDescent="0.2">
      <c r="A2792" s="6" t="s">
        <v>4225</v>
      </c>
      <c r="B2792" s="6" t="s">
        <v>4227</v>
      </c>
      <c r="C2792" s="5" t="s">
        <v>4226</v>
      </c>
      <c r="D2792" s="5" t="str">
        <f t="shared" si="48"/>
        <v>W8TECHOM</v>
      </c>
      <c r="E2792" s="17">
        <v>7273</v>
      </c>
      <c r="F2792" s="16" t="s">
        <v>4236</v>
      </c>
      <c r="G2792" s="6" t="s">
        <v>4231</v>
      </c>
      <c r="H2792" s="7" t="s">
        <v>4232</v>
      </c>
      <c r="I2792" s="7" t="s">
        <v>151</v>
      </c>
      <c r="J2792" s="7" t="s">
        <v>151</v>
      </c>
      <c r="K2792" s="7" t="s">
        <v>151</v>
      </c>
      <c r="L2792" s="7" t="s">
        <v>151</v>
      </c>
      <c r="M2792" s="7" t="s">
        <v>151</v>
      </c>
      <c r="O2792" s="6" t="s">
        <v>3899</v>
      </c>
      <c r="P2792" s="9"/>
      <c r="Q2792" s="9"/>
      <c r="R2792" s="6" t="s">
        <v>4050</v>
      </c>
      <c r="S2792" s="6" t="e">
        <f>VLOOKUP($F2792,'[1]AM Report'!$C:$X,18,FALSE)</f>
        <v>#N/A</v>
      </c>
      <c r="T2792" s="6" t="e">
        <f>VLOOKUP($F2792,'[1]AM Report'!$C:$X,20,FALSE)</f>
        <v>#N/A</v>
      </c>
      <c r="U2792" s="6" t="e">
        <f>VLOOKUP($F2792,'[1]AM Report'!$C:$X,22,FALSE)</f>
        <v>#N/A</v>
      </c>
      <c r="V2792" s="23">
        <v>43188</v>
      </c>
      <c r="W2792" s="23" t="e">
        <f>VLOOKUP(F2792,'[1]AM Report'!$C:$L,10,FALSE)</f>
        <v>#N/A</v>
      </c>
    </row>
    <row r="2793" spans="1:26" s="6" customFormat="1" ht="12.75" customHeight="1" x14ac:dyDescent="0.2">
      <c r="A2793" s="6" t="s">
        <v>3448</v>
      </c>
      <c r="B2793" s="6" t="s">
        <v>3445</v>
      </c>
      <c r="C2793" s="5" t="s">
        <v>3446</v>
      </c>
      <c r="D2793" s="5" t="str">
        <f>C2794</f>
        <v>TDESERVE.COM</v>
      </c>
      <c r="E2793" s="17">
        <v>7273</v>
      </c>
      <c r="F2793" s="16" t="s">
        <v>3447</v>
      </c>
      <c r="G2793" s="6" t="s">
        <v>3449</v>
      </c>
      <c r="H2793" s="7" t="s">
        <v>3450</v>
      </c>
      <c r="I2793" s="7" t="s">
        <v>151</v>
      </c>
      <c r="J2793" s="7" t="s">
        <v>151</v>
      </c>
      <c r="K2793" s="7" t="s">
        <v>151</v>
      </c>
      <c r="L2793" s="7" t="s">
        <v>151</v>
      </c>
      <c r="M2793" s="7" t="s">
        <v>151</v>
      </c>
      <c r="O2793" s="6" t="s">
        <v>3899</v>
      </c>
      <c r="P2793" s="9"/>
      <c r="Q2793" s="9"/>
      <c r="R2793" s="6" t="s">
        <v>4050</v>
      </c>
      <c r="S2793" s="6" t="e">
        <f>VLOOKUP($F2793,'[1]AM Report'!$C:$X,18,FALSE)</f>
        <v>#N/A</v>
      </c>
      <c r="T2793" s="6" t="e">
        <f>VLOOKUP($F2793,'[1]AM Report'!$C:$X,20,FALSE)</f>
        <v>#N/A</v>
      </c>
      <c r="U2793" s="6" t="e">
        <f>VLOOKUP($F2793,'[1]AM Report'!$C:$X,22,FALSE)</f>
        <v>#N/A</v>
      </c>
      <c r="V2793" s="23">
        <v>43196</v>
      </c>
      <c r="W2793" s="23" t="e">
        <f>VLOOKUP(F2793,'[1]AM Report'!$C:$L,10,FALSE)</f>
        <v>#N/A</v>
      </c>
      <c r="X2793" s="6" t="e">
        <f>VLOOKUP(F2793,'[2]Master URL List'!$F:$S,12,FALSE)</f>
        <v>#REF!</v>
      </c>
      <c r="Y2793" s="6" t="e">
        <f>VLOOKUP($F2793,'[2]Master URL List'!$F:$S,13,FALSE)</f>
        <v>#REF!</v>
      </c>
      <c r="Z2793" s="6" t="e">
        <f>VLOOKUP($F2793,'[2]Master URL List'!$F:$S,14,FALSE)</f>
        <v>#REF!</v>
      </c>
    </row>
    <row r="2794" spans="1:26" s="6" customFormat="1" ht="12.75" customHeight="1" x14ac:dyDescent="0.2">
      <c r="A2794" s="6" t="s">
        <v>3439</v>
      </c>
      <c r="B2794" s="6" t="s">
        <v>3441</v>
      </c>
      <c r="C2794" s="5" t="s">
        <v>3440</v>
      </c>
      <c r="D2794" s="5" t="str">
        <f t="shared" ref="D2794:D2852" si="49">C2794</f>
        <v>TDESERVE.COM</v>
      </c>
      <c r="E2794" s="17">
        <v>5967</v>
      </c>
      <c r="F2794" s="16" t="s">
        <v>3444</v>
      </c>
      <c r="G2794" s="6" t="s">
        <v>3442</v>
      </c>
      <c r="H2794" s="7" t="s">
        <v>3443</v>
      </c>
      <c r="I2794" s="7" t="s">
        <v>151</v>
      </c>
      <c r="J2794" s="7" t="s">
        <v>151</v>
      </c>
      <c r="K2794" s="7" t="s">
        <v>151</v>
      </c>
      <c r="L2794" s="7" t="s">
        <v>151</v>
      </c>
      <c r="M2794" s="7" t="s">
        <v>151</v>
      </c>
      <c r="O2794" s="6" t="s">
        <v>3899</v>
      </c>
      <c r="P2794" s="9"/>
      <c r="Q2794" s="9"/>
      <c r="R2794" s="6" t="s">
        <v>1748</v>
      </c>
      <c r="S2794" s="6" t="e">
        <f>VLOOKUP($F2794,'[1]AM Report'!$C:$X,18,FALSE)</f>
        <v>#N/A</v>
      </c>
      <c r="T2794" s="6" t="e">
        <f>VLOOKUP($F2794,'[1]AM Report'!$C:$X,20,FALSE)</f>
        <v>#N/A</v>
      </c>
      <c r="U2794" s="6" t="e">
        <f>VLOOKUP($F2794,'[1]AM Report'!$C:$X,22,FALSE)</f>
        <v>#N/A</v>
      </c>
      <c r="V2794" s="23">
        <v>43199</v>
      </c>
      <c r="W2794" s="23" t="e">
        <f>VLOOKUP(F2794,'[1]AM Report'!$C:$L,10,FALSE)</f>
        <v>#N/A</v>
      </c>
      <c r="X2794" s="6" t="e">
        <f>VLOOKUP(F2794,'[2]Master URL List'!$F:$S,12,FALSE)</f>
        <v>#REF!</v>
      </c>
      <c r="Y2794" s="6" t="e">
        <f>VLOOKUP($F2794,'[2]Master URL List'!$F:$S,13,FALSE)</f>
        <v>#REF!</v>
      </c>
      <c r="Z2794" s="6" t="e">
        <f>VLOOKUP($F2794,'[2]Master URL List'!$F:$S,14,FALSE)</f>
        <v>#REF!</v>
      </c>
    </row>
    <row r="2795" spans="1:26" s="6" customFormat="1" ht="15" customHeight="1" x14ac:dyDescent="0.2">
      <c r="A2795" s="6" t="s">
        <v>3455</v>
      </c>
      <c r="B2795" s="6" t="s">
        <v>3452</v>
      </c>
      <c r="C2795" s="5" t="s">
        <v>3453</v>
      </c>
      <c r="D2795" s="5" t="str">
        <f t="shared" si="49"/>
        <v>HLPRMS.COM</v>
      </c>
      <c r="E2795" s="17">
        <v>7273</v>
      </c>
      <c r="F2795" s="16" t="s">
        <v>3454</v>
      </c>
      <c r="G2795" s="32" t="s">
        <v>3456</v>
      </c>
      <c r="H2795" s="7" t="s">
        <v>3457</v>
      </c>
      <c r="I2795" s="7" t="s">
        <v>151</v>
      </c>
      <c r="J2795" s="7" t="s">
        <v>151</v>
      </c>
      <c r="K2795" s="7" t="s">
        <v>151</v>
      </c>
      <c r="L2795" s="7" t="s">
        <v>151</v>
      </c>
      <c r="M2795" s="7" t="s">
        <v>151</v>
      </c>
      <c r="O2795" s="6" t="s">
        <v>3899</v>
      </c>
      <c r="P2795" s="9"/>
      <c r="Q2795" s="9"/>
      <c r="R2795" s="6" t="s">
        <v>1747</v>
      </c>
      <c r="S2795" s="6" t="e">
        <f>VLOOKUP($F2795,'[1]AM Report'!$C:$X,18,FALSE)</f>
        <v>#N/A</v>
      </c>
      <c r="T2795" s="6" t="e">
        <f>VLOOKUP($F2795,'[1]AM Report'!$C:$X,20,FALSE)</f>
        <v>#N/A</v>
      </c>
      <c r="U2795" s="6" t="e">
        <f>VLOOKUP($F2795,'[1]AM Report'!$C:$X,22,FALSE)</f>
        <v>#N/A</v>
      </c>
      <c r="V2795" s="23">
        <v>43199</v>
      </c>
      <c r="W2795" s="23" t="e">
        <f>VLOOKUP(F2795,'[1]AM Report'!$C:$L,10,FALSE)</f>
        <v>#N/A</v>
      </c>
      <c r="X2795" s="6" t="e">
        <f>VLOOKUP(F2795,'[2]Master URL List'!$F:$S,12,FALSE)</f>
        <v>#N/A</v>
      </c>
      <c r="Y2795" s="6" t="e">
        <f>VLOOKUP($F2795,'[2]Master URL List'!$F:$S,13,FALSE)</f>
        <v>#N/A</v>
      </c>
      <c r="Z2795" s="6" t="e">
        <f>VLOOKUP($F2795,'[2]Master URL List'!$F:$S,14,FALSE)</f>
        <v>#N/A</v>
      </c>
    </row>
    <row r="2796" spans="1:26" s="6" customFormat="1" ht="12.75" customHeight="1" x14ac:dyDescent="0.2">
      <c r="A2796" s="6" t="s">
        <v>3466</v>
      </c>
      <c r="B2796" s="6" t="s">
        <v>3467</v>
      </c>
      <c r="C2796" s="5" t="s">
        <v>3468</v>
      </c>
      <c r="D2796" s="5" t="str">
        <f t="shared" si="49"/>
        <v>PSPGNC.COM</v>
      </c>
      <c r="E2796" s="17">
        <v>7273</v>
      </c>
      <c r="F2796" s="16" t="s">
        <v>3473</v>
      </c>
      <c r="G2796" s="6" t="s">
        <v>3469</v>
      </c>
      <c r="H2796" s="7" t="s">
        <v>3470</v>
      </c>
      <c r="I2796" s="7" t="s">
        <v>151</v>
      </c>
      <c r="J2796" s="7" t="s">
        <v>151</v>
      </c>
      <c r="K2796" s="7" t="s">
        <v>151</v>
      </c>
      <c r="L2796" s="7" t="s">
        <v>151</v>
      </c>
      <c r="M2796" s="7" t="s">
        <v>151</v>
      </c>
      <c r="O2796" s="6" t="s">
        <v>3899</v>
      </c>
      <c r="P2796" s="9"/>
      <c r="Q2796" s="9"/>
      <c r="R2796" s="6" t="str">
        <f>VLOOKUP(F2796,'[1]AM Report'!$B:$Q,16,FALSE)</f>
        <v>JP101</v>
      </c>
      <c r="S2796" s="6" t="e">
        <f>VLOOKUP($F2796,'[1]AM Report'!$C:$X,18,FALSE)</f>
        <v>#N/A</v>
      </c>
      <c r="T2796" s="6" t="e">
        <f>VLOOKUP($F2796,'[1]AM Report'!$C:$X,20,FALSE)</f>
        <v>#N/A</v>
      </c>
      <c r="U2796" s="6" t="e">
        <f>VLOOKUP($F2796,'[1]AM Report'!$C:$X,22,FALSE)</f>
        <v>#N/A</v>
      </c>
      <c r="V2796" s="23">
        <v>43200</v>
      </c>
      <c r="W2796" s="23" t="e">
        <f>VLOOKUP(F2796,'[1]AM Report'!$C:$L,10,FALSE)</f>
        <v>#N/A</v>
      </c>
      <c r="X2796" s="6" t="e">
        <f>VLOOKUP(F2796,'[2]Master URL List'!$F:$S,12,FALSE)</f>
        <v>#N/A</v>
      </c>
      <c r="Y2796" s="6" t="e">
        <f>VLOOKUP($F2796,'[2]Master URL List'!$F:$S,13,FALSE)</f>
        <v>#N/A</v>
      </c>
      <c r="Z2796" s="6" t="e">
        <f>VLOOKUP($F2796,'[2]Master URL List'!$F:$S,14,FALSE)</f>
        <v>#N/A</v>
      </c>
    </row>
    <row r="2797" spans="1:26" s="64" customFormat="1" ht="12.75" customHeight="1" x14ac:dyDescent="0.2">
      <c r="A2797" s="64" t="s">
        <v>3474</v>
      </c>
      <c r="B2797" s="64" t="s">
        <v>3489</v>
      </c>
      <c r="C2797" s="65" t="s">
        <v>3491</v>
      </c>
      <c r="D2797" s="65" t="str">
        <f t="shared" si="49"/>
        <v>FFNHELP.COM</v>
      </c>
      <c r="E2797" s="66">
        <v>5967</v>
      </c>
      <c r="F2797" s="67" t="s">
        <v>3514</v>
      </c>
      <c r="G2797" s="64" t="s">
        <v>3481</v>
      </c>
      <c r="H2797" s="64" t="s">
        <v>3488</v>
      </c>
      <c r="I2797" s="64" t="s">
        <v>151</v>
      </c>
      <c r="J2797" s="64" t="s">
        <v>151</v>
      </c>
      <c r="K2797" s="64" t="s">
        <v>151</v>
      </c>
      <c r="L2797" s="64" t="s">
        <v>151</v>
      </c>
      <c r="M2797" s="64" t="s">
        <v>151</v>
      </c>
      <c r="O2797" s="64" t="s">
        <v>3899</v>
      </c>
      <c r="P2797" s="69"/>
      <c r="Q2797" s="69"/>
      <c r="R2797" s="64" t="s">
        <v>1744</v>
      </c>
      <c r="S2797" s="64" t="e">
        <f>VLOOKUP($F2797,'[1]AM Report'!$C:$X,18,FALSE)</f>
        <v>#N/A</v>
      </c>
      <c r="T2797" s="64" t="e">
        <f>VLOOKUP($F2797,'[1]AM Report'!$C:$X,20,FALSE)</f>
        <v>#N/A</v>
      </c>
      <c r="U2797" s="64" t="e">
        <f>VLOOKUP($F2797,'[1]AM Report'!$C:$X,22,FALSE)</f>
        <v>#N/A</v>
      </c>
      <c r="V2797" s="70">
        <v>43201</v>
      </c>
      <c r="W2797" s="70" t="e">
        <f>VLOOKUP(F2797,'[1]AM Report'!$C:$L,10,FALSE)</f>
        <v>#N/A</v>
      </c>
      <c r="X2797" s="64" t="e">
        <f>VLOOKUP(F2797,'[2]Master URL List'!$F:$S,12,FALSE)</f>
        <v>#N/A</v>
      </c>
      <c r="Y2797" s="64" t="e">
        <f>VLOOKUP($F2797,'[2]Master URL List'!$F:$S,13,FALSE)</f>
        <v>#N/A</v>
      </c>
      <c r="Z2797" s="64" t="e">
        <f>VLOOKUP($F2797,'[2]Master URL List'!$F:$S,14,FALSE)</f>
        <v>#N/A</v>
      </c>
    </row>
    <row r="2798" spans="1:26" s="64" customFormat="1" ht="12.75" customHeight="1" x14ac:dyDescent="0.2">
      <c r="A2798" s="64" t="s">
        <v>3475</v>
      </c>
      <c r="B2798" s="64" t="s">
        <v>3489</v>
      </c>
      <c r="C2798" s="65" t="s">
        <v>3491</v>
      </c>
      <c r="D2798" s="65" t="str">
        <f t="shared" si="49"/>
        <v>FFNHELP.COM</v>
      </c>
      <c r="E2798" s="66">
        <v>5967</v>
      </c>
      <c r="F2798" s="67" t="s">
        <v>3514</v>
      </c>
      <c r="G2798" s="64" t="s">
        <v>3482</v>
      </c>
      <c r="H2798" s="64" t="s">
        <v>3488</v>
      </c>
      <c r="I2798" s="64" t="s">
        <v>151</v>
      </c>
      <c r="J2798" s="64" t="s">
        <v>151</v>
      </c>
      <c r="K2798" s="64" t="s">
        <v>151</v>
      </c>
      <c r="L2798" s="64" t="s">
        <v>151</v>
      </c>
      <c r="M2798" s="64" t="s">
        <v>151</v>
      </c>
      <c r="O2798" s="64" t="s">
        <v>3899</v>
      </c>
      <c r="P2798" s="69"/>
      <c r="Q2798" s="69"/>
      <c r="R2798" s="64" t="s">
        <v>1744</v>
      </c>
      <c r="S2798" s="64" t="e">
        <f>VLOOKUP($F2798,'[1]AM Report'!$C:$X,18,FALSE)</f>
        <v>#N/A</v>
      </c>
      <c r="T2798" s="64" t="e">
        <f>VLOOKUP($F2798,'[1]AM Report'!$C:$X,20,FALSE)</f>
        <v>#N/A</v>
      </c>
      <c r="U2798" s="64" t="e">
        <f>VLOOKUP($F2798,'[1]AM Report'!$C:$X,22,FALSE)</f>
        <v>#N/A</v>
      </c>
      <c r="V2798" s="70">
        <v>43201</v>
      </c>
      <c r="W2798" s="70" t="e">
        <f>VLOOKUP(F2798,'[1]AM Report'!$C:$L,10,FALSE)</f>
        <v>#N/A</v>
      </c>
      <c r="X2798" s="64" t="e">
        <f>VLOOKUP(F2798,'[2]Master URL List'!$F:$S,12,FALSE)</f>
        <v>#N/A</v>
      </c>
      <c r="Y2798" s="64" t="e">
        <f>VLOOKUP($F2798,'[2]Master URL List'!$F:$S,13,FALSE)</f>
        <v>#N/A</v>
      </c>
      <c r="Z2798" s="64" t="e">
        <f>VLOOKUP($F2798,'[2]Master URL List'!$F:$S,14,FALSE)</f>
        <v>#N/A</v>
      </c>
    </row>
    <row r="2799" spans="1:26" s="64" customFormat="1" ht="12.75" customHeight="1" x14ac:dyDescent="0.2">
      <c r="A2799" s="64" t="s">
        <v>3476</v>
      </c>
      <c r="B2799" s="64" t="s">
        <v>3489</v>
      </c>
      <c r="C2799" s="65" t="s">
        <v>3491</v>
      </c>
      <c r="D2799" s="65" t="str">
        <f t="shared" si="49"/>
        <v>FFNHELP.COM</v>
      </c>
      <c r="E2799" s="66">
        <v>5967</v>
      </c>
      <c r="F2799" s="67" t="s">
        <v>3514</v>
      </c>
      <c r="G2799" s="64" t="s">
        <v>3483</v>
      </c>
      <c r="H2799" s="64" t="s">
        <v>3488</v>
      </c>
      <c r="I2799" s="64" t="s">
        <v>151</v>
      </c>
      <c r="J2799" s="64" t="s">
        <v>151</v>
      </c>
      <c r="K2799" s="64" t="s">
        <v>151</v>
      </c>
      <c r="L2799" s="64" t="s">
        <v>151</v>
      </c>
      <c r="M2799" s="64" t="s">
        <v>151</v>
      </c>
      <c r="O2799" s="64" t="s">
        <v>3899</v>
      </c>
      <c r="P2799" s="69"/>
      <c r="Q2799" s="69"/>
      <c r="R2799" s="64" t="s">
        <v>1744</v>
      </c>
      <c r="S2799" s="64" t="e">
        <f>VLOOKUP($F2799,'[1]AM Report'!$C:$X,18,FALSE)</f>
        <v>#N/A</v>
      </c>
      <c r="T2799" s="64" t="e">
        <f>VLOOKUP($F2799,'[1]AM Report'!$C:$X,20,FALSE)</f>
        <v>#N/A</v>
      </c>
      <c r="U2799" s="64" t="e">
        <f>VLOOKUP($F2799,'[1]AM Report'!$C:$X,22,FALSE)</f>
        <v>#N/A</v>
      </c>
      <c r="V2799" s="70">
        <v>43201</v>
      </c>
      <c r="W2799" s="70" t="e">
        <f>VLOOKUP(F2799,'[1]AM Report'!$C:$L,10,FALSE)</f>
        <v>#N/A</v>
      </c>
      <c r="X2799" s="64" t="e">
        <f>VLOOKUP(F2799,'[2]Master URL List'!$F:$S,12,FALSE)</f>
        <v>#N/A</v>
      </c>
      <c r="Y2799" s="64" t="e">
        <f>VLOOKUP($F2799,'[2]Master URL List'!$F:$S,13,FALSE)</f>
        <v>#N/A</v>
      </c>
      <c r="Z2799" s="64" t="e">
        <f>VLOOKUP($F2799,'[2]Master URL List'!$F:$S,14,FALSE)</f>
        <v>#N/A</v>
      </c>
    </row>
    <row r="2800" spans="1:26" s="64" customFormat="1" ht="12.75" customHeight="1" x14ac:dyDescent="0.2">
      <c r="A2800" s="64" t="s">
        <v>3477</v>
      </c>
      <c r="B2800" s="64" t="s">
        <v>3489</v>
      </c>
      <c r="C2800" s="65" t="s">
        <v>3491</v>
      </c>
      <c r="D2800" s="65" t="str">
        <f t="shared" si="49"/>
        <v>FFNHELP.COM</v>
      </c>
      <c r="E2800" s="66">
        <v>5967</v>
      </c>
      <c r="F2800" s="67" t="s">
        <v>3514</v>
      </c>
      <c r="G2800" s="64" t="s">
        <v>3484</v>
      </c>
      <c r="H2800" s="64" t="s">
        <v>3488</v>
      </c>
      <c r="I2800" s="64" t="s">
        <v>151</v>
      </c>
      <c r="J2800" s="64" t="s">
        <v>151</v>
      </c>
      <c r="K2800" s="64" t="s">
        <v>151</v>
      </c>
      <c r="L2800" s="64" t="s">
        <v>151</v>
      </c>
      <c r="M2800" s="64" t="s">
        <v>151</v>
      </c>
      <c r="O2800" s="64" t="s">
        <v>3899</v>
      </c>
      <c r="P2800" s="69"/>
      <c r="Q2800" s="69"/>
      <c r="R2800" s="64" t="s">
        <v>1744</v>
      </c>
      <c r="S2800" s="64" t="e">
        <f>VLOOKUP($F2800,'[1]AM Report'!$C:$X,18,FALSE)</f>
        <v>#N/A</v>
      </c>
      <c r="T2800" s="64" t="e">
        <f>VLOOKUP($F2800,'[1]AM Report'!$C:$X,20,FALSE)</f>
        <v>#N/A</v>
      </c>
      <c r="U2800" s="64" t="e">
        <f>VLOOKUP($F2800,'[1]AM Report'!$C:$X,22,FALSE)</f>
        <v>#N/A</v>
      </c>
      <c r="V2800" s="70">
        <v>43201</v>
      </c>
      <c r="W2800" s="70" t="e">
        <f>VLOOKUP(F2800,'[1]AM Report'!$C:$L,10,FALSE)</f>
        <v>#N/A</v>
      </c>
      <c r="X2800" s="64" t="e">
        <f>VLOOKUP(F2800,'[2]Master URL List'!$F:$S,12,FALSE)</f>
        <v>#N/A</v>
      </c>
      <c r="Y2800" s="64" t="e">
        <f>VLOOKUP($F2800,'[2]Master URL List'!$F:$S,13,FALSE)</f>
        <v>#N/A</v>
      </c>
      <c r="Z2800" s="64" t="e">
        <f>VLOOKUP($F2800,'[2]Master URL List'!$F:$S,14,FALSE)</f>
        <v>#N/A</v>
      </c>
    </row>
    <row r="2801" spans="1:26" s="6" customFormat="1" ht="12.75" customHeight="1" x14ac:dyDescent="0.2">
      <c r="A2801" s="6" t="s">
        <v>3478</v>
      </c>
      <c r="B2801" s="6" t="s">
        <v>3490</v>
      </c>
      <c r="C2801" s="5" t="s">
        <v>3492</v>
      </c>
      <c r="D2801" s="5" t="str">
        <f t="shared" si="49"/>
        <v>STREAMRAY.COM</v>
      </c>
      <c r="E2801" s="17">
        <v>5967</v>
      </c>
      <c r="F2801" s="16" t="s">
        <v>3503</v>
      </c>
      <c r="G2801" s="6" t="s">
        <v>3485</v>
      </c>
      <c r="H2801" s="7" t="s">
        <v>3488</v>
      </c>
      <c r="I2801" s="7" t="s">
        <v>151</v>
      </c>
      <c r="J2801" s="7" t="s">
        <v>151</v>
      </c>
      <c r="K2801" s="7" t="s">
        <v>151</v>
      </c>
      <c r="L2801" s="7" t="s">
        <v>151</v>
      </c>
      <c r="M2801" s="7" t="s">
        <v>151</v>
      </c>
      <c r="O2801" s="6" t="s">
        <v>3901</v>
      </c>
      <c r="P2801" s="9"/>
      <c r="Q2801" s="9"/>
      <c r="R2801" s="6" t="s">
        <v>1744</v>
      </c>
      <c r="S2801" s="6" t="e">
        <f>VLOOKUP($F2801,'[1]AM Report'!$C:$X,18,FALSE)</f>
        <v>#N/A</v>
      </c>
      <c r="T2801" s="6" t="e">
        <f>VLOOKUP($F2801,'[1]AM Report'!$C:$X,20,FALSE)</f>
        <v>#N/A</v>
      </c>
      <c r="U2801" s="6" t="e">
        <f>VLOOKUP($F2801,'[1]AM Report'!$C:$X,22,FALSE)</f>
        <v>#N/A</v>
      </c>
      <c r="V2801" s="23">
        <v>43201</v>
      </c>
      <c r="W2801" s="23" t="e">
        <f>VLOOKUP(F2801,'[1]AM Report'!$C:$L,10,FALSE)</f>
        <v>#N/A</v>
      </c>
      <c r="X2801" s="6" t="e">
        <f>VLOOKUP(F2801,'[2]Master URL List'!$F:$S,12,FALSE)</f>
        <v>#N/A</v>
      </c>
      <c r="Y2801" s="6" t="e">
        <f>VLOOKUP($F2801,'[2]Master URL List'!$F:$S,13,FALSE)</f>
        <v>#N/A</v>
      </c>
      <c r="Z2801" s="6" t="e">
        <f>VLOOKUP($F2801,'[2]Master URL List'!$F:$S,14,FALSE)</f>
        <v>#N/A</v>
      </c>
    </row>
    <row r="2802" spans="1:26" s="6" customFormat="1" ht="12.75" customHeight="1" x14ac:dyDescent="0.2">
      <c r="A2802" s="6" t="s">
        <v>3479</v>
      </c>
      <c r="B2802" s="6" t="s">
        <v>3490</v>
      </c>
      <c r="C2802" s="5" t="s">
        <v>3492</v>
      </c>
      <c r="D2802" s="5" t="str">
        <f t="shared" si="49"/>
        <v>STREAMRAY.COM</v>
      </c>
      <c r="E2802" s="17">
        <v>5967</v>
      </c>
      <c r="F2802" s="16" t="s">
        <v>3503</v>
      </c>
      <c r="G2802" s="6" t="s">
        <v>3486</v>
      </c>
      <c r="H2802" s="7" t="s">
        <v>3488</v>
      </c>
      <c r="I2802" s="7" t="s">
        <v>151</v>
      </c>
      <c r="J2802" s="7" t="s">
        <v>151</v>
      </c>
      <c r="K2802" s="7" t="s">
        <v>151</v>
      </c>
      <c r="L2802" s="7" t="s">
        <v>151</v>
      </c>
      <c r="M2802" s="7" t="s">
        <v>151</v>
      </c>
      <c r="O2802" s="6" t="s">
        <v>3901</v>
      </c>
      <c r="P2802" s="9"/>
      <c r="Q2802" s="9"/>
      <c r="R2802" s="6" t="s">
        <v>1744</v>
      </c>
      <c r="S2802" s="6" t="e">
        <f>VLOOKUP($F2802,'[1]AM Report'!$C:$X,18,FALSE)</f>
        <v>#N/A</v>
      </c>
      <c r="T2802" s="6" t="e">
        <f>VLOOKUP($F2802,'[1]AM Report'!$C:$X,20,FALSE)</f>
        <v>#N/A</v>
      </c>
      <c r="U2802" s="6" t="e">
        <f>VLOOKUP($F2802,'[1]AM Report'!$C:$X,22,FALSE)</f>
        <v>#N/A</v>
      </c>
      <c r="V2802" s="23">
        <v>43201</v>
      </c>
      <c r="W2802" s="23" t="e">
        <f>VLOOKUP(F2802,'[1]AM Report'!$C:$L,10,FALSE)</f>
        <v>#N/A</v>
      </c>
      <c r="X2802" s="6" t="e">
        <f>VLOOKUP(F2802,'[2]Master URL List'!$F:$S,12,FALSE)</f>
        <v>#N/A</v>
      </c>
      <c r="Y2802" s="6" t="e">
        <f>VLOOKUP($F2802,'[2]Master URL List'!$F:$S,13,FALSE)</f>
        <v>#N/A</v>
      </c>
      <c r="Z2802" s="6" t="e">
        <f>VLOOKUP($F2802,'[2]Master URL List'!$F:$S,14,FALSE)</f>
        <v>#N/A</v>
      </c>
    </row>
    <row r="2803" spans="1:26" s="6" customFormat="1" ht="12.75" customHeight="1" x14ac:dyDescent="0.2">
      <c r="A2803" s="6" t="s">
        <v>3480</v>
      </c>
      <c r="B2803" s="6" t="s">
        <v>3490</v>
      </c>
      <c r="C2803" s="5" t="s">
        <v>3492</v>
      </c>
      <c r="D2803" s="5" t="str">
        <f t="shared" si="49"/>
        <v>STREAMRAY.COM</v>
      </c>
      <c r="E2803" s="17">
        <v>5967</v>
      </c>
      <c r="F2803" s="16" t="s">
        <v>3503</v>
      </c>
      <c r="G2803" s="6" t="s">
        <v>3487</v>
      </c>
      <c r="H2803" s="7" t="s">
        <v>3488</v>
      </c>
      <c r="I2803" s="7" t="s">
        <v>151</v>
      </c>
      <c r="J2803" s="7" t="s">
        <v>151</v>
      </c>
      <c r="K2803" s="7" t="s">
        <v>151</v>
      </c>
      <c r="L2803" s="7" t="s">
        <v>151</v>
      </c>
      <c r="M2803" s="7" t="s">
        <v>151</v>
      </c>
      <c r="O2803" s="6" t="s">
        <v>3901</v>
      </c>
      <c r="P2803" s="9"/>
      <c r="Q2803" s="9"/>
      <c r="R2803" s="6" t="s">
        <v>1744</v>
      </c>
      <c r="S2803" s="6" t="e">
        <f>VLOOKUP($F2803,'[1]AM Report'!$C:$X,18,FALSE)</f>
        <v>#N/A</v>
      </c>
      <c r="T2803" s="6" t="e">
        <f>VLOOKUP($F2803,'[1]AM Report'!$C:$X,20,FALSE)</f>
        <v>#N/A</v>
      </c>
      <c r="U2803" s="6" t="e">
        <f>VLOOKUP($F2803,'[1]AM Report'!$C:$X,22,FALSE)</f>
        <v>#N/A</v>
      </c>
      <c r="V2803" s="23">
        <v>43201</v>
      </c>
      <c r="W2803" s="23" t="e">
        <f>VLOOKUP(F2803,'[1]AM Report'!$C:$L,10,FALSE)</f>
        <v>#N/A</v>
      </c>
      <c r="X2803" s="6" t="e">
        <f>VLOOKUP(F2803,'[2]Master URL List'!$F:$S,12,FALSE)</f>
        <v>#N/A</v>
      </c>
      <c r="Y2803" s="6" t="e">
        <f>VLOOKUP($F2803,'[2]Master URL List'!$F:$S,13,FALSE)</f>
        <v>#N/A</v>
      </c>
      <c r="Z2803" s="6" t="e">
        <f>VLOOKUP($F2803,'[2]Master URL List'!$F:$S,14,FALSE)</f>
        <v>#N/A</v>
      </c>
    </row>
    <row r="2804" spans="1:26" s="6" customFormat="1" ht="12.75" customHeight="1" x14ac:dyDescent="0.2">
      <c r="A2804" s="6" t="s">
        <v>3494</v>
      </c>
      <c r="B2804" s="6" t="s">
        <v>3441</v>
      </c>
      <c r="C2804" s="5" t="s">
        <v>3495</v>
      </c>
      <c r="D2804" s="5" t="str">
        <f t="shared" si="49"/>
        <v>HELPCRAFTS.COM</v>
      </c>
      <c r="E2804" s="17">
        <v>7273</v>
      </c>
      <c r="F2804" s="16" t="s">
        <v>3496</v>
      </c>
      <c r="G2804" s="6" t="s">
        <v>3442</v>
      </c>
      <c r="H2804" s="7" t="s">
        <v>3443</v>
      </c>
      <c r="I2804" s="7" t="s">
        <v>151</v>
      </c>
      <c r="J2804" s="7" t="s">
        <v>151</v>
      </c>
      <c r="K2804" s="7" t="s">
        <v>151</v>
      </c>
      <c r="L2804" s="7" t="s">
        <v>151</v>
      </c>
      <c r="M2804" s="7" t="s">
        <v>151</v>
      </c>
      <c r="O2804" s="6" t="s">
        <v>3899</v>
      </c>
      <c r="P2804" s="9"/>
      <c r="Q2804" s="9"/>
      <c r="R2804" s="6" t="s">
        <v>1747</v>
      </c>
      <c r="S2804" s="6" t="e">
        <f>VLOOKUP($F2804,'[1]AM Report'!$C:$X,18,FALSE)</f>
        <v>#N/A</v>
      </c>
      <c r="T2804" s="6" t="e">
        <f>VLOOKUP($F2804,'[1]AM Report'!$C:$X,20,FALSE)</f>
        <v>#N/A</v>
      </c>
      <c r="U2804" s="6" t="e">
        <f>VLOOKUP($F2804,'[1]AM Report'!$C:$X,22,FALSE)</f>
        <v>#N/A</v>
      </c>
      <c r="V2804" s="23">
        <v>43200</v>
      </c>
      <c r="W2804" s="23" t="e">
        <f>VLOOKUP(F2804,'[1]AM Report'!$C:$L,10,FALSE)</f>
        <v>#N/A</v>
      </c>
      <c r="X2804" s="6" t="e">
        <f>VLOOKUP(F2804,'[2]Master URL List'!$F:$S,12,FALSE)</f>
        <v>#N/A</v>
      </c>
      <c r="Y2804" s="6" t="e">
        <f>VLOOKUP($F2804,'[2]Master URL List'!$F:$S,13,FALSE)</f>
        <v>#N/A</v>
      </c>
      <c r="Z2804" s="6" t="e">
        <f>VLOOKUP($F2804,'[2]Master URL List'!$F:$S,14,FALSE)</f>
        <v>#N/A</v>
      </c>
    </row>
    <row r="2805" spans="1:26" s="6" customFormat="1" ht="12.75" customHeight="1" x14ac:dyDescent="0.2">
      <c r="A2805" s="6" t="s">
        <v>3502</v>
      </c>
      <c r="B2805" s="6" t="s">
        <v>3499</v>
      </c>
      <c r="C2805" s="5" t="s">
        <v>3498</v>
      </c>
      <c r="D2805" s="5" t="str">
        <f t="shared" si="49"/>
        <v>SMYSNT.COM</v>
      </c>
      <c r="E2805" s="17">
        <v>7273</v>
      </c>
      <c r="F2805" s="16" t="s">
        <v>3497</v>
      </c>
      <c r="G2805" s="6" t="s">
        <v>3500</v>
      </c>
      <c r="H2805" s="7" t="s">
        <v>3501</v>
      </c>
      <c r="I2805" s="7" t="s">
        <v>151</v>
      </c>
      <c r="J2805" s="7" t="s">
        <v>151</v>
      </c>
      <c r="K2805" s="7" t="s">
        <v>151</v>
      </c>
      <c r="L2805" s="7" t="s">
        <v>151</v>
      </c>
      <c r="M2805" s="7" t="s">
        <v>151</v>
      </c>
      <c r="O2805" s="6" t="s">
        <v>3899</v>
      </c>
      <c r="P2805" s="9"/>
      <c r="Q2805" s="9"/>
      <c r="R2805" s="6" t="s">
        <v>1748</v>
      </c>
      <c r="S2805" s="6" t="e">
        <f>VLOOKUP($F2805,'[1]AM Report'!$C:$X,18,FALSE)</f>
        <v>#N/A</v>
      </c>
      <c r="T2805" s="6" t="e">
        <f>VLOOKUP($F2805,'[1]AM Report'!$C:$X,20,FALSE)</f>
        <v>#N/A</v>
      </c>
      <c r="U2805" s="6" t="e">
        <f>VLOOKUP($F2805,'[1]AM Report'!$C:$X,22,FALSE)</f>
        <v>#N/A</v>
      </c>
      <c r="V2805" s="23">
        <v>43202</v>
      </c>
      <c r="W2805" s="23" t="e">
        <f>VLOOKUP(F2805,'[1]AM Report'!$C:$L,10,FALSE)</f>
        <v>#N/A</v>
      </c>
      <c r="X2805" s="6" t="e">
        <f>VLOOKUP(F2805,'[2]Master URL List'!$F:$S,12,FALSE)</f>
        <v>#N/A</v>
      </c>
      <c r="Y2805" s="6" t="e">
        <f>VLOOKUP($F2805,'[2]Master URL List'!$F:$S,13,FALSE)</f>
        <v>#N/A</v>
      </c>
      <c r="Z2805" s="6" t="e">
        <f>VLOOKUP($F2805,'[2]Master URL List'!$F:$S,14,FALSE)</f>
        <v>#N/A</v>
      </c>
    </row>
    <row r="2806" spans="1:26" s="6" customFormat="1" ht="12.75" customHeight="1" x14ac:dyDescent="0.2">
      <c r="A2806" s="6" t="s">
        <v>3504</v>
      </c>
      <c r="B2806" s="6" t="s">
        <v>4960</v>
      </c>
      <c r="C2806" s="5" t="s">
        <v>3505</v>
      </c>
      <c r="D2806" s="5" t="str">
        <f t="shared" si="49"/>
        <v>MBI*VPNHUB.COM</v>
      </c>
      <c r="E2806" s="17">
        <v>5817</v>
      </c>
      <c r="F2806" s="16" t="s">
        <v>3506</v>
      </c>
      <c r="G2806" s="6" t="s">
        <v>3507</v>
      </c>
      <c r="H2806" s="6" t="s">
        <v>3507</v>
      </c>
      <c r="I2806" s="7" t="s">
        <v>151</v>
      </c>
      <c r="J2806" s="7" t="s">
        <v>151</v>
      </c>
      <c r="K2806" s="7" t="s">
        <v>151</v>
      </c>
      <c r="L2806" s="7" t="s">
        <v>151</v>
      </c>
      <c r="M2806" s="7" t="s">
        <v>151</v>
      </c>
      <c r="N2806" s="6" t="s">
        <v>3508</v>
      </c>
      <c r="O2806" s="6" t="s">
        <v>3899</v>
      </c>
      <c r="P2806" s="9"/>
      <c r="Q2806" s="9"/>
      <c r="R2806" s="6" t="s">
        <v>1744</v>
      </c>
      <c r="S2806" s="6" t="e">
        <f>VLOOKUP($F2806,'[1]AM Report'!$C:$X,18,FALSE)</f>
        <v>#N/A</v>
      </c>
      <c r="T2806" s="6" t="e">
        <f>VLOOKUP($F2806,'[1]AM Report'!$C:$X,20,FALSE)</f>
        <v>#N/A</v>
      </c>
      <c r="U2806" s="6" t="e">
        <f>VLOOKUP($F2806,'[1]AM Report'!$C:$X,22,FALSE)</f>
        <v>#N/A</v>
      </c>
      <c r="V2806" s="23">
        <v>43202</v>
      </c>
      <c r="W2806" s="23" t="e">
        <f>VLOOKUP(F2806,'[1]AM Report'!$C:$L,10,FALSE)</f>
        <v>#N/A</v>
      </c>
      <c r="X2806" s="6" t="e">
        <f>VLOOKUP(F2806,'[2]Master URL List'!$F:$S,12,FALSE)</f>
        <v>#N/A</v>
      </c>
      <c r="Y2806" s="6" t="e">
        <f>VLOOKUP($F2806,'[2]Master URL List'!$F:$S,13,FALSE)</f>
        <v>#N/A</v>
      </c>
      <c r="Z2806" s="6" t="e">
        <f>VLOOKUP($F2806,'[2]Master URL List'!$F:$S,14,FALSE)</f>
        <v>#N/A</v>
      </c>
    </row>
    <row r="2807" spans="1:26" s="6" customFormat="1" ht="12.75" customHeight="1" x14ac:dyDescent="0.2">
      <c r="A2807" s="6" t="s">
        <v>3509</v>
      </c>
      <c r="B2807" s="6" t="s">
        <v>3516</v>
      </c>
      <c r="C2807" s="5" t="s">
        <v>3510</v>
      </c>
      <c r="D2807" s="5" t="str">
        <f t="shared" si="49"/>
        <v>GEDITOA.COM</v>
      </c>
      <c r="E2807" s="17">
        <v>4899</v>
      </c>
      <c r="F2807" s="16" t="s">
        <v>3511</v>
      </c>
      <c r="G2807" s="6" t="s">
        <v>3512</v>
      </c>
      <c r="H2807" s="7" t="s">
        <v>3513</v>
      </c>
      <c r="I2807" s="7" t="s">
        <v>151</v>
      </c>
      <c r="J2807" s="7" t="s">
        <v>151</v>
      </c>
      <c r="K2807" s="7" t="s">
        <v>151</v>
      </c>
      <c r="L2807" s="7" t="s">
        <v>151</v>
      </c>
      <c r="M2807" s="7" t="s">
        <v>151</v>
      </c>
      <c r="O2807" s="6" t="s">
        <v>3899</v>
      </c>
      <c r="P2807" s="9"/>
      <c r="Q2807" s="9"/>
      <c r="R2807" s="6" t="s">
        <v>1742</v>
      </c>
      <c r="S2807" s="6" t="s">
        <v>1743</v>
      </c>
      <c r="T2807" s="6" t="e">
        <f>VLOOKUP($F2807,'[1]AM Report'!$C:$X,20,FALSE)</f>
        <v>#N/A</v>
      </c>
      <c r="U2807" s="6" t="e">
        <f>VLOOKUP($F2807,'[1]AM Report'!$C:$X,22,FALSE)</f>
        <v>#N/A</v>
      </c>
      <c r="V2807" s="23">
        <v>43196</v>
      </c>
      <c r="W2807" s="23" t="e">
        <f>VLOOKUP(F2807,'[1]AM Report'!$C:$L,10,FALSE)</f>
        <v>#N/A</v>
      </c>
      <c r="X2807" s="6" t="e">
        <f>VLOOKUP(F2807,'[2]Master URL List'!$F:$S,12,FALSE)</f>
        <v>#N/A</v>
      </c>
      <c r="Y2807" s="6" t="e">
        <f>VLOOKUP($F2807,'[2]Master URL List'!$F:$S,13,FALSE)</f>
        <v>#N/A</v>
      </c>
      <c r="Z2807" s="6" t="e">
        <f>VLOOKUP($F2807,'[2]Master URL List'!$F:$S,14,FALSE)</f>
        <v>#N/A</v>
      </c>
    </row>
    <row r="2808" spans="1:26" s="6" customFormat="1" ht="12.75" customHeight="1" x14ac:dyDescent="0.2">
      <c r="A2808" s="6" t="s">
        <v>3515</v>
      </c>
      <c r="B2808" s="6" t="s">
        <v>3517</v>
      </c>
      <c r="C2808" s="5" t="s">
        <v>3518</v>
      </c>
      <c r="D2808" s="5" t="str">
        <f t="shared" si="49"/>
        <v>BIENALO.COM</v>
      </c>
      <c r="E2808" s="17">
        <v>4899</v>
      </c>
      <c r="F2808" s="16" t="s">
        <v>3519</v>
      </c>
      <c r="G2808" s="6" t="s">
        <v>3520</v>
      </c>
      <c r="H2808" s="7" t="s">
        <v>3521</v>
      </c>
      <c r="I2808" s="7" t="s">
        <v>151</v>
      </c>
      <c r="J2808" s="7" t="s">
        <v>151</v>
      </c>
      <c r="K2808" s="7" t="s">
        <v>151</v>
      </c>
      <c r="L2808" s="7" t="s">
        <v>151</v>
      </c>
      <c r="M2808" s="7" t="s">
        <v>151</v>
      </c>
      <c r="O2808" s="6" t="s">
        <v>3899</v>
      </c>
      <c r="P2808" s="9"/>
      <c r="Q2808" s="9"/>
      <c r="R2808" s="6" t="s">
        <v>1742</v>
      </c>
      <c r="S2808" s="6" t="s">
        <v>1743</v>
      </c>
      <c r="T2808" s="6" t="e">
        <f>VLOOKUP($F2808,'[1]AM Report'!$C:$X,20,FALSE)</f>
        <v>#N/A</v>
      </c>
      <c r="U2808" s="6" t="e">
        <f>VLOOKUP($F2808,'[1]AM Report'!$C:$X,22,FALSE)</f>
        <v>#N/A</v>
      </c>
      <c r="V2808" s="23">
        <v>43202</v>
      </c>
      <c r="W2808" s="23" t="e">
        <f>VLOOKUP(F2808,'[1]AM Report'!$C:$L,10,FALSE)</f>
        <v>#N/A</v>
      </c>
      <c r="X2808" s="6" t="e">
        <f>VLOOKUP(F2808,'[2]Master URL List'!$F:$S,12,FALSE)</f>
        <v>#N/A</v>
      </c>
      <c r="Y2808" s="6" t="e">
        <f>VLOOKUP($F2808,'[2]Master URL List'!$F:$S,13,FALSE)</f>
        <v>#N/A</v>
      </c>
      <c r="Z2808" s="6" t="e">
        <f>VLOOKUP($F2808,'[2]Master URL List'!$F:$S,14,FALSE)</f>
        <v>#N/A</v>
      </c>
    </row>
    <row r="2809" spans="1:26" s="6" customFormat="1" ht="12.75" customHeight="1" x14ac:dyDescent="0.2">
      <c r="A2809" s="6" t="s">
        <v>3523</v>
      </c>
      <c r="B2809" s="6" t="s">
        <v>3524</v>
      </c>
      <c r="C2809" s="5" t="s">
        <v>3525</v>
      </c>
      <c r="D2809" s="5" t="str">
        <f t="shared" si="49"/>
        <v>XECYGH.COM</v>
      </c>
      <c r="E2809" s="17">
        <v>7273</v>
      </c>
      <c r="F2809" s="16" t="s">
        <v>3522</v>
      </c>
      <c r="G2809" s="6" t="s">
        <v>3526</v>
      </c>
      <c r="H2809" s="7" t="s">
        <v>3527</v>
      </c>
      <c r="I2809" s="7" t="s">
        <v>151</v>
      </c>
      <c r="J2809" s="7" t="s">
        <v>151</v>
      </c>
      <c r="K2809" s="7" t="s">
        <v>151</v>
      </c>
      <c r="L2809" s="7" t="s">
        <v>151</v>
      </c>
      <c r="M2809" s="7" t="s">
        <v>151</v>
      </c>
      <c r="O2809" s="6" t="s">
        <v>3899</v>
      </c>
      <c r="P2809" s="9"/>
      <c r="Q2809" s="9"/>
      <c r="R2809" s="6" t="s">
        <v>1748</v>
      </c>
      <c r="S2809" s="6" t="e">
        <f>VLOOKUP($F2809,'[1]AM Report'!$C:$X,18,FALSE)</f>
        <v>#N/A</v>
      </c>
      <c r="T2809" s="6" t="e">
        <f>VLOOKUP($F2809,'[1]AM Report'!$C:$X,20,FALSE)</f>
        <v>#N/A</v>
      </c>
      <c r="U2809" s="6" t="e">
        <f>VLOOKUP($F2809,'[1]AM Report'!$C:$X,22,FALSE)</f>
        <v>#N/A</v>
      </c>
      <c r="V2809" s="23">
        <v>43207</v>
      </c>
      <c r="W2809" s="23" t="e">
        <f>VLOOKUP(F2809,'[1]AM Report'!$C:$L,10,FALSE)</f>
        <v>#N/A</v>
      </c>
      <c r="X2809" s="6" t="e">
        <f>VLOOKUP(F2809,'[2]Master URL List'!$F:$S,12,FALSE)</f>
        <v>#N/A</v>
      </c>
      <c r="Y2809" s="6" t="e">
        <f>VLOOKUP($F2809,'[2]Master URL List'!$F:$S,13,FALSE)</f>
        <v>#N/A</v>
      </c>
      <c r="Z2809" s="6" t="e">
        <f>VLOOKUP($F2809,'[2]Master URL List'!$F:$S,14,FALSE)</f>
        <v>#N/A</v>
      </c>
    </row>
    <row r="2810" spans="1:26" s="6" customFormat="1" ht="12.75" customHeight="1" x14ac:dyDescent="0.2">
      <c r="A2810" s="6" t="s">
        <v>3528</v>
      </c>
      <c r="B2810" s="6" t="s">
        <v>3529</v>
      </c>
      <c r="C2810" s="5" t="s">
        <v>3530</v>
      </c>
      <c r="D2810" s="5" t="str">
        <f t="shared" si="49"/>
        <v>MATENSS.COM</v>
      </c>
      <c r="E2810" s="17">
        <v>5967</v>
      </c>
      <c r="F2810" s="16" t="s">
        <v>3531</v>
      </c>
      <c r="G2810" s="6" t="s">
        <v>3532</v>
      </c>
      <c r="H2810" s="7" t="s">
        <v>3532</v>
      </c>
      <c r="I2810" s="7" t="s">
        <v>151</v>
      </c>
      <c r="J2810" s="7" t="s">
        <v>151</v>
      </c>
      <c r="K2810" s="7" t="s">
        <v>151</v>
      </c>
      <c r="L2810" s="7" t="s">
        <v>151</v>
      </c>
      <c r="M2810" s="7" t="s">
        <v>151</v>
      </c>
      <c r="O2810" s="6" t="s">
        <v>3899</v>
      </c>
      <c r="P2810" s="9"/>
      <c r="Q2810" s="9"/>
      <c r="R2810" s="6" t="s">
        <v>1748</v>
      </c>
      <c r="S2810" s="6" t="e">
        <f>VLOOKUP($F2810,'[1]AM Report'!$C:$X,18,FALSE)</f>
        <v>#N/A</v>
      </c>
      <c r="T2810" s="6" t="e">
        <f>VLOOKUP($F2810,'[1]AM Report'!$C:$X,20,FALSE)</f>
        <v>#N/A</v>
      </c>
      <c r="U2810" s="6" t="e">
        <f>VLOOKUP($F2810,'[1]AM Report'!$C:$X,22,FALSE)</f>
        <v>#N/A</v>
      </c>
      <c r="V2810" s="23">
        <v>43207</v>
      </c>
      <c r="W2810" s="23" t="e">
        <f>VLOOKUP(F2810,'[1]AM Report'!$C:$L,10,FALSE)</f>
        <v>#N/A</v>
      </c>
      <c r="X2810" s="6" t="e">
        <f>VLOOKUP(F2810,'[2]Master URL List'!$F:$S,12,FALSE)</f>
        <v>#N/A</v>
      </c>
      <c r="Y2810" s="6" t="e">
        <f>VLOOKUP($F2810,'[2]Master URL List'!$F:$S,13,FALSE)</f>
        <v>#N/A</v>
      </c>
      <c r="Z2810" s="6" t="e">
        <f>VLOOKUP($F2810,'[2]Master URL List'!$F:$S,14,FALSE)</f>
        <v>#N/A</v>
      </c>
    </row>
    <row r="2811" spans="1:26" s="6" customFormat="1" ht="12.75" customHeight="1" x14ac:dyDescent="0.2">
      <c r="A2811" s="6" t="s">
        <v>3534</v>
      </c>
      <c r="B2811" s="6" t="s">
        <v>3533</v>
      </c>
      <c r="C2811" s="5" t="s">
        <v>3535</v>
      </c>
      <c r="D2811" s="5" t="str">
        <f t="shared" si="49"/>
        <v>SCKBYC.COM</v>
      </c>
      <c r="E2811" s="17">
        <v>7273</v>
      </c>
      <c r="F2811" s="16" t="s">
        <v>3536</v>
      </c>
      <c r="G2811" s="6" t="s">
        <v>3537</v>
      </c>
      <c r="H2811" s="7" t="s">
        <v>3538</v>
      </c>
      <c r="I2811" s="7" t="s">
        <v>151</v>
      </c>
      <c r="J2811" s="7" t="s">
        <v>151</v>
      </c>
      <c r="K2811" s="7" t="s">
        <v>151</v>
      </c>
      <c r="L2811" s="7" t="s">
        <v>151</v>
      </c>
      <c r="M2811" s="7" t="s">
        <v>151</v>
      </c>
      <c r="O2811" s="6" t="s">
        <v>3899</v>
      </c>
      <c r="P2811" s="9"/>
      <c r="Q2811" s="9"/>
      <c r="R2811" s="6" t="s">
        <v>1748</v>
      </c>
      <c r="S2811" s="6" t="e">
        <f>VLOOKUP($F2811,'[1]AM Report'!$C:$X,18,FALSE)</f>
        <v>#N/A</v>
      </c>
      <c r="T2811" s="6" t="e">
        <f>VLOOKUP($F2811,'[1]AM Report'!$C:$X,20,FALSE)</f>
        <v>#N/A</v>
      </c>
      <c r="U2811" s="6" t="e">
        <f>VLOOKUP($F2811,'[1]AM Report'!$C:$X,22,FALSE)</f>
        <v>#N/A</v>
      </c>
      <c r="V2811" s="23">
        <v>43207</v>
      </c>
      <c r="W2811" s="23" t="e">
        <f>VLOOKUP(F2811,'[1]AM Report'!$C:$L,10,FALSE)</f>
        <v>#N/A</v>
      </c>
      <c r="X2811" s="6" t="e">
        <f>VLOOKUP(F2811,'[2]Master URL List'!$F:$S,12,FALSE)</f>
        <v>#N/A</v>
      </c>
      <c r="Y2811" s="6" t="e">
        <f>VLOOKUP($F2811,'[2]Master URL List'!$F:$S,13,FALSE)</f>
        <v>#N/A</v>
      </c>
      <c r="Z2811" s="6" t="e">
        <f>VLOOKUP($F2811,'[2]Master URL List'!$F:$S,14,FALSE)</f>
        <v>#N/A</v>
      </c>
    </row>
    <row r="2812" spans="1:26" s="6" customFormat="1" ht="12.75" customHeight="1" x14ac:dyDescent="0.2">
      <c r="A2812" s="6" t="s">
        <v>3930</v>
      </c>
      <c r="B2812" s="6" t="s">
        <v>3931</v>
      </c>
      <c r="C2812" s="5" t="s">
        <v>3932</v>
      </c>
      <c r="D2812" s="5" t="str">
        <f t="shared" si="49"/>
        <v>JAATICS.COM</v>
      </c>
      <c r="E2812" s="17">
        <v>5967</v>
      </c>
      <c r="F2812" s="16" t="s">
        <v>3933</v>
      </c>
      <c r="G2812" s="6" t="s">
        <v>3934</v>
      </c>
      <c r="H2812" s="7" t="s">
        <v>3935</v>
      </c>
      <c r="I2812" s="7" t="s">
        <v>151</v>
      </c>
      <c r="J2812" s="7" t="s">
        <v>151</v>
      </c>
      <c r="K2812" s="7" t="s">
        <v>151</v>
      </c>
      <c r="L2812" s="7" t="s">
        <v>151</v>
      </c>
      <c r="M2812" s="7" t="s">
        <v>151</v>
      </c>
      <c r="O2812" s="6" t="s">
        <v>3899</v>
      </c>
      <c r="P2812" s="9"/>
      <c r="Q2812" s="9"/>
      <c r="R2812" s="6" t="s">
        <v>1742</v>
      </c>
      <c r="S2812" s="6" t="s">
        <v>1743</v>
      </c>
      <c r="T2812" s="6" t="e">
        <f>VLOOKUP($F2812,'[1]AM Report'!$C:$X,20,FALSE)</f>
        <v>#N/A</v>
      </c>
      <c r="U2812" s="6" t="e">
        <f>VLOOKUP($F2812,'[1]AM Report'!$C:$X,22,FALSE)</f>
        <v>#N/A</v>
      </c>
      <c r="V2812" s="23">
        <v>43208</v>
      </c>
      <c r="W2812" s="23" t="e">
        <f>VLOOKUP(F2812,'[1]AM Report'!$C:$L,10,FALSE)</f>
        <v>#N/A</v>
      </c>
      <c r="X2812" s="6" t="e">
        <f>VLOOKUP(F2812,'[2]Master URL List'!$F:$S,12,FALSE)</f>
        <v>#N/A</v>
      </c>
      <c r="Y2812" s="6" t="e">
        <f>VLOOKUP($F2812,'[2]Master URL List'!$F:$S,13,FALSE)</f>
        <v>#N/A</v>
      </c>
      <c r="Z2812" s="6" t="e">
        <f>VLOOKUP($F2812,'[2]Master URL List'!$F:$S,14,FALSE)</f>
        <v>#N/A</v>
      </c>
    </row>
    <row r="2813" spans="1:26" s="6" customFormat="1" ht="12.75" customHeight="1" x14ac:dyDescent="0.2">
      <c r="A2813" s="6" t="s">
        <v>3939</v>
      </c>
      <c r="B2813" s="6" t="s">
        <v>3945</v>
      </c>
      <c r="C2813" s="5" t="s">
        <v>3940</v>
      </c>
      <c r="D2813" s="5" t="str">
        <f t="shared" si="49"/>
        <v>CS4BLL.COM</v>
      </c>
      <c r="E2813" s="17">
        <v>7273</v>
      </c>
      <c r="F2813" s="16" t="s">
        <v>3941</v>
      </c>
      <c r="G2813" s="6" t="s">
        <v>3942</v>
      </c>
      <c r="H2813" s="7" t="s">
        <v>3943</v>
      </c>
      <c r="I2813" s="7" t="s">
        <v>151</v>
      </c>
      <c r="J2813" s="7" t="s">
        <v>151</v>
      </c>
      <c r="K2813" s="7" t="s">
        <v>151</v>
      </c>
      <c r="L2813" s="7" t="s">
        <v>151</v>
      </c>
      <c r="M2813" s="7" t="s">
        <v>151</v>
      </c>
      <c r="O2813" s="6" t="s">
        <v>3899</v>
      </c>
      <c r="P2813" s="9"/>
      <c r="Q2813" s="9"/>
      <c r="R2813" s="6" t="s">
        <v>1748</v>
      </c>
      <c r="S2813" s="6" t="e">
        <f>VLOOKUP($F2813,'[1]AM Report'!$C:$X,18,FALSE)</f>
        <v>#N/A</v>
      </c>
      <c r="T2813" s="6" t="e">
        <f>VLOOKUP($F2813,'[1]AM Report'!$C:$X,20,FALSE)</f>
        <v>#N/A</v>
      </c>
      <c r="U2813" s="6" t="e">
        <f>VLOOKUP($F2813,'[1]AM Report'!$C:$X,22,FALSE)</f>
        <v>#N/A</v>
      </c>
      <c r="V2813" s="23">
        <v>43208</v>
      </c>
      <c r="W2813" s="23" t="e">
        <f>VLOOKUP(F2813,'[1]AM Report'!$C:$L,10,FALSE)</f>
        <v>#N/A</v>
      </c>
      <c r="X2813" s="6" t="e">
        <f>VLOOKUP(F2813,'[2]Master URL List'!$F:$S,12,FALSE)</f>
        <v>#N/A</v>
      </c>
      <c r="Y2813" s="6" t="e">
        <f>VLOOKUP($F2813,'[2]Master URL List'!$F:$S,13,FALSE)</f>
        <v>#N/A</v>
      </c>
      <c r="Z2813" s="6" t="e">
        <f>VLOOKUP($F2813,'[2]Master URL List'!$F:$S,14,FALSE)</f>
        <v>#N/A</v>
      </c>
    </row>
    <row r="2814" spans="1:26" s="6" customFormat="1" ht="12.75" customHeight="1" x14ac:dyDescent="0.2">
      <c r="A2814" s="6" t="s">
        <v>3944</v>
      </c>
      <c r="B2814" s="6" t="s">
        <v>3946</v>
      </c>
      <c r="C2814" s="5" t="s">
        <v>3947</v>
      </c>
      <c r="D2814" s="5" t="str">
        <f t="shared" si="49"/>
        <v>BB4PAYCS.COM</v>
      </c>
      <c r="E2814" s="17">
        <v>5967</v>
      </c>
      <c r="F2814" s="16" t="s">
        <v>3948</v>
      </c>
      <c r="G2814" s="6" t="s">
        <v>3949</v>
      </c>
      <c r="H2814" s="7" t="s">
        <v>3950</v>
      </c>
      <c r="I2814" s="7" t="s">
        <v>151</v>
      </c>
      <c r="J2814" s="7" t="s">
        <v>151</v>
      </c>
      <c r="K2814" s="7" t="s">
        <v>151</v>
      </c>
      <c r="L2814" s="7" t="s">
        <v>151</v>
      </c>
      <c r="M2814" s="7" t="s">
        <v>151</v>
      </c>
      <c r="O2814" s="6" t="s">
        <v>3899</v>
      </c>
      <c r="P2814" s="9"/>
      <c r="Q2814" s="9"/>
      <c r="R2814" s="6" t="s">
        <v>1747</v>
      </c>
      <c r="S2814" s="6" t="e">
        <f>VLOOKUP($F2814,'[1]AM Report'!$C:$X,18,FALSE)</f>
        <v>#N/A</v>
      </c>
      <c r="T2814" s="6" t="e">
        <f>VLOOKUP($F2814,'[1]AM Report'!$C:$X,20,FALSE)</f>
        <v>#N/A</v>
      </c>
      <c r="U2814" s="6" t="e">
        <f>VLOOKUP($F2814,'[1]AM Report'!$C:$X,22,FALSE)</f>
        <v>#N/A</v>
      </c>
      <c r="V2814" s="23">
        <v>43208</v>
      </c>
      <c r="W2814" s="23" t="e">
        <f>VLOOKUP(F2814,'[1]AM Report'!$C:$L,10,FALSE)</f>
        <v>#N/A</v>
      </c>
      <c r="X2814" s="6" t="e">
        <f>VLOOKUP(F2814,'[2]Master URL List'!$F:$S,12,FALSE)</f>
        <v>#N/A</v>
      </c>
      <c r="Y2814" s="6" t="e">
        <f>VLOOKUP($F2814,'[2]Master URL List'!$F:$S,13,FALSE)</f>
        <v>#N/A</v>
      </c>
      <c r="Z2814" s="6" t="e">
        <f>VLOOKUP($F2814,'[2]Master URL List'!$F:$S,14,FALSE)</f>
        <v>#N/A</v>
      </c>
    </row>
    <row r="2815" spans="1:26" s="6" customFormat="1" ht="12.75" customHeight="1" x14ac:dyDescent="0.2">
      <c r="A2815" s="6" t="s">
        <v>3951</v>
      </c>
      <c r="B2815" s="6" t="s">
        <v>3955</v>
      </c>
      <c r="C2815" s="5" t="s">
        <v>3952</v>
      </c>
      <c r="D2815" s="5" t="str">
        <f t="shared" si="49"/>
        <v>TAIMI</v>
      </c>
      <c r="E2815" s="17">
        <v>7273</v>
      </c>
      <c r="F2815" s="16" t="s">
        <v>3953</v>
      </c>
      <c r="G2815" s="6" t="s">
        <v>3954</v>
      </c>
      <c r="H2815" s="34">
        <v>9201221</v>
      </c>
      <c r="I2815" s="7" t="s">
        <v>151</v>
      </c>
      <c r="J2815" s="7" t="s">
        <v>151</v>
      </c>
      <c r="K2815" s="7" t="s">
        <v>151</v>
      </c>
      <c r="L2815" s="7" t="s">
        <v>151</v>
      </c>
      <c r="M2815" s="7" t="s">
        <v>151</v>
      </c>
      <c r="O2815" s="6" t="s">
        <v>3899</v>
      </c>
      <c r="P2815" s="9"/>
      <c r="Q2815" s="9"/>
      <c r="R2815" s="6" t="s">
        <v>1747</v>
      </c>
      <c r="S2815" s="6" t="e">
        <f>VLOOKUP($F2815,'[1]AM Report'!$C:$X,18,FALSE)</f>
        <v>#N/A</v>
      </c>
      <c r="T2815" s="6" t="e">
        <f>VLOOKUP($F2815,'[1]AM Report'!$C:$X,20,FALSE)</f>
        <v>#N/A</v>
      </c>
      <c r="U2815" s="6" t="e">
        <f>VLOOKUP($F2815,'[1]AM Report'!$C:$X,22,FALSE)</f>
        <v>#N/A</v>
      </c>
      <c r="V2815" s="23">
        <v>43209</v>
      </c>
      <c r="W2815" s="23" t="e">
        <f>VLOOKUP(F2815,'[1]AM Report'!$C:$L,10,FALSE)</f>
        <v>#N/A</v>
      </c>
      <c r="X2815" s="6" t="e">
        <f>VLOOKUP(F2815,'[2]Master URL List'!$F:$S,12,FALSE)</f>
        <v>#N/A</v>
      </c>
      <c r="Y2815" s="6" t="e">
        <f>VLOOKUP($F2815,'[2]Master URL List'!$F:$S,13,FALSE)</f>
        <v>#N/A</v>
      </c>
      <c r="Z2815" s="6" t="e">
        <f>VLOOKUP($F2815,'[2]Master URL List'!$F:$S,14,FALSE)</f>
        <v>#N/A</v>
      </c>
    </row>
    <row r="2816" spans="1:26" s="6" customFormat="1" ht="12.75" customHeight="1" x14ac:dyDescent="0.2">
      <c r="A2816" s="6" t="s">
        <v>3956</v>
      </c>
      <c r="B2816" s="6" t="s">
        <v>3957</v>
      </c>
      <c r="C2816" s="5" t="s">
        <v>3959</v>
      </c>
      <c r="D2816" s="5" t="str">
        <f t="shared" si="49"/>
        <v>PRONTOBLUE.COM</v>
      </c>
      <c r="E2816" s="17">
        <v>5967</v>
      </c>
      <c r="F2816" s="16" t="s">
        <v>3960</v>
      </c>
      <c r="G2816" s="6" t="s">
        <v>3963</v>
      </c>
      <c r="H2816" s="7" t="s">
        <v>3964</v>
      </c>
      <c r="I2816" s="7" t="s">
        <v>151</v>
      </c>
      <c r="J2816" s="7" t="s">
        <v>151</v>
      </c>
      <c r="K2816" s="7" t="s">
        <v>151</v>
      </c>
      <c r="L2816" s="7" t="s">
        <v>151</v>
      </c>
      <c r="M2816" s="7" t="s">
        <v>151</v>
      </c>
      <c r="O2816" s="6" t="s">
        <v>3899</v>
      </c>
      <c r="P2816" s="9"/>
      <c r="Q2816" s="9"/>
      <c r="R2816" s="6" t="s">
        <v>1748</v>
      </c>
      <c r="S2816" s="6" t="e">
        <f>VLOOKUP($F2816,'[1]AM Report'!$C:$X,18,FALSE)</f>
        <v>#N/A</v>
      </c>
      <c r="T2816" s="6" t="e">
        <f>VLOOKUP($F2816,'[1]AM Report'!$C:$X,20,FALSE)</f>
        <v>#N/A</v>
      </c>
      <c r="U2816" s="6" t="e">
        <f>VLOOKUP($F2816,'[1]AM Report'!$C:$X,22,FALSE)</f>
        <v>#N/A</v>
      </c>
      <c r="V2816" s="23">
        <v>43210</v>
      </c>
      <c r="W2816" s="23" t="e">
        <f>VLOOKUP(F2816,'[1]AM Report'!$C:$L,10,FALSE)</f>
        <v>#N/A</v>
      </c>
      <c r="X2816" s="6" t="e">
        <f>VLOOKUP(F2816,'[2]Master URL List'!$F:$S,12,FALSE)</f>
        <v>#N/A</v>
      </c>
      <c r="Y2816" s="6" t="e">
        <f>VLOOKUP($F2816,'[2]Master URL List'!$F:$S,13,FALSE)</f>
        <v>#N/A</v>
      </c>
      <c r="Z2816" s="6" t="e">
        <f>VLOOKUP($F2816,'[2]Master URL List'!$F:$S,14,FALSE)</f>
        <v>#N/A</v>
      </c>
    </row>
    <row r="2817" spans="1:27" s="6" customFormat="1" ht="12.75" customHeight="1" x14ac:dyDescent="0.2">
      <c r="A2817" s="6" t="s">
        <v>3958</v>
      </c>
      <c r="B2817" s="6" t="s">
        <v>3957</v>
      </c>
      <c r="C2817" s="5" t="s">
        <v>3961</v>
      </c>
      <c r="D2817" s="5" t="str">
        <f t="shared" si="49"/>
        <v>IZOOMHELP.COM</v>
      </c>
      <c r="E2817" s="17">
        <v>7273</v>
      </c>
      <c r="F2817" s="16" t="s">
        <v>3962</v>
      </c>
      <c r="G2817" s="6" t="s">
        <v>3963</v>
      </c>
      <c r="H2817" s="7" t="s">
        <v>3964</v>
      </c>
      <c r="I2817" s="7" t="s">
        <v>151</v>
      </c>
      <c r="J2817" s="7" t="s">
        <v>151</v>
      </c>
      <c r="K2817" s="7" t="s">
        <v>151</v>
      </c>
      <c r="L2817" s="7" t="s">
        <v>151</v>
      </c>
      <c r="M2817" s="7" t="s">
        <v>151</v>
      </c>
      <c r="O2817" s="6" t="s">
        <v>3899</v>
      </c>
      <c r="P2817" s="9"/>
      <c r="Q2817" s="9"/>
      <c r="R2817" s="6" t="s">
        <v>1748</v>
      </c>
      <c r="S2817" s="6" t="e">
        <f>VLOOKUP($F2817,'[1]AM Report'!$C:$X,18,FALSE)</f>
        <v>#N/A</v>
      </c>
      <c r="T2817" s="6" t="e">
        <f>VLOOKUP($F2817,'[1]AM Report'!$C:$X,20,FALSE)</f>
        <v>#N/A</v>
      </c>
      <c r="U2817" s="6" t="e">
        <f>VLOOKUP($F2817,'[1]AM Report'!$C:$X,22,FALSE)</f>
        <v>#N/A</v>
      </c>
      <c r="V2817" s="23">
        <v>43210</v>
      </c>
      <c r="W2817" s="23" t="e">
        <f>VLOOKUP(F2817,'[1]AM Report'!$C:$L,10,FALSE)</f>
        <v>#N/A</v>
      </c>
      <c r="X2817" s="6" t="e">
        <f>VLOOKUP(F2817,'[2]Master URL List'!$F:$S,12,FALSE)</f>
        <v>#N/A</v>
      </c>
      <c r="Y2817" s="6" t="e">
        <f>VLOOKUP($F2817,'[2]Master URL List'!$F:$S,13,FALSE)</f>
        <v>#N/A</v>
      </c>
      <c r="Z2817" s="6" t="e">
        <f>VLOOKUP($F2817,'[2]Master URL List'!$F:$S,14,FALSE)</f>
        <v>#N/A</v>
      </c>
    </row>
    <row r="2818" spans="1:27" s="64" customFormat="1" ht="12.75" customHeight="1" x14ac:dyDescent="0.2">
      <c r="A2818" s="64" t="s">
        <v>4047</v>
      </c>
      <c r="B2818" s="64" t="s">
        <v>4048</v>
      </c>
      <c r="C2818" s="64" t="s">
        <v>4048</v>
      </c>
      <c r="D2818" s="65" t="str">
        <f t="shared" si="49"/>
        <v>ONLINE SALES SOLUTION</v>
      </c>
      <c r="E2818" s="66">
        <v>4899</v>
      </c>
      <c r="F2818" s="67" t="s">
        <v>4049</v>
      </c>
      <c r="G2818" s="64" t="s">
        <v>4070</v>
      </c>
      <c r="H2818" s="64" t="s">
        <v>4070</v>
      </c>
      <c r="I2818" s="64" t="s">
        <v>151</v>
      </c>
      <c r="J2818" s="64" t="s">
        <v>151</v>
      </c>
      <c r="K2818" s="64" t="s">
        <v>151</v>
      </c>
      <c r="L2818" s="64" t="s">
        <v>151</v>
      </c>
      <c r="M2818" s="64" t="s">
        <v>151</v>
      </c>
      <c r="O2818" s="64" t="s">
        <v>3899</v>
      </c>
      <c r="P2818" s="69"/>
      <c r="Q2818" s="69"/>
      <c r="R2818" s="64" t="s">
        <v>4050</v>
      </c>
      <c r="S2818" s="64" t="e">
        <f>VLOOKUP($F2818,'[1]AM Report'!$C:$X,18,FALSE)</f>
        <v>#N/A</v>
      </c>
      <c r="T2818" s="64" t="e">
        <f>VLOOKUP($F2818,'[1]AM Report'!$C:$X,20,FALSE)</f>
        <v>#N/A</v>
      </c>
      <c r="U2818" s="64" t="e">
        <f>VLOOKUP($F2818,'[1]AM Report'!$C:$X,22,FALSE)</f>
        <v>#N/A</v>
      </c>
      <c r="V2818" s="70">
        <v>43214</v>
      </c>
      <c r="W2818" s="70" t="e">
        <f>VLOOKUP(F2818,'[1]AM Report'!$C:$L,10,FALSE)</f>
        <v>#N/A</v>
      </c>
      <c r="X2818" s="64" t="e">
        <f>VLOOKUP(F2818,'[2]Master URL List'!$F:$S,12,FALSE)</f>
        <v>#N/A</v>
      </c>
      <c r="Y2818" s="64" t="e">
        <f>VLOOKUP($F2818,'[2]Master URL List'!$F:$S,13,FALSE)</f>
        <v>#N/A</v>
      </c>
      <c r="Z2818" s="64" t="e">
        <f>VLOOKUP($F2818,'[2]Master URL List'!$F:$S,14,FALSE)</f>
        <v>#N/A</v>
      </c>
    </row>
    <row r="2819" spans="1:27" s="6" customFormat="1" ht="12.75" customHeight="1" x14ac:dyDescent="0.2">
      <c r="A2819" s="6" t="s">
        <v>4217</v>
      </c>
      <c r="B2819" s="6" t="s">
        <v>4048</v>
      </c>
      <c r="C2819" s="6" t="s">
        <v>4048</v>
      </c>
      <c r="D2819" s="5" t="str">
        <f t="shared" si="49"/>
        <v>ONLINE SALES SOLUTION</v>
      </c>
      <c r="E2819" s="17">
        <v>4899</v>
      </c>
      <c r="F2819" s="16" t="s">
        <v>4049</v>
      </c>
      <c r="G2819" s="6" t="s">
        <v>4070</v>
      </c>
      <c r="H2819" s="6" t="s">
        <v>4070</v>
      </c>
      <c r="I2819" s="7" t="s">
        <v>151</v>
      </c>
      <c r="J2819" s="7" t="s">
        <v>151</v>
      </c>
      <c r="K2819" s="7" t="s">
        <v>151</v>
      </c>
      <c r="L2819" s="7" t="s">
        <v>151</v>
      </c>
      <c r="M2819" s="7" t="s">
        <v>151</v>
      </c>
      <c r="O2819" s="6" t="s">
        <v>3899</v>
      </c>
      <c r="P2819" s="9"/>
      <c r="Q2819" s="9"/>
      <c r="R2819" s="6" t="s">
        <v>4050</v>
      </c>
      <c r="S2819" s="6" t="e">
        <f>VLOOKUP($F2819,'[1]AM Report'!$C:$X,18,FALSE)</f>
        <v>#N/A</v>
      </c>
      <c r="T2819" s="6" t="e">
        <f>VLOOKUP($F2819,'[1]AM Report'!$C:$X,20,FALSE)</f>
        <v>#N/A</v>
      </c>
      <c r="U2819" s="6" t="e">
        <f>VLOOKUP($F2819,'[1]AM Report'!$C:$X,22,FALSE)</f>
        <v>#N/A</v>
      </c>
      <c r="V2819" s="23">
        <v>43214</v>
      </c>
      <c r="W2819" s="23" t="e">
        <f>VLOOKUP(F2819,'[1]AM Report'!$C:$L,10,FALSE)</f>
        <v>#N/A</v>
      </c>
      <c r="X2819" s="6" t="e">
        <f>VLOOKUP(F2819,'[2]Master URL List'!$F:$S,12,FALSE)</f>
        <v>#N/A</v>
      </c>
      <c r="Y2819" s="6" t="e">
        <f>VLOOKUP($F2819,'[2]Master URL List'!$F:$S,13,FALSE)</f>
        <v>#N/A</v>
      </c>
      <c r="Z2819" s="6" t="e">
        <f>VLOOKUP($F2819,'[2]Master URL List'!$F:$S,14,FALSE)</f>
        <v>#N/A</v>
      </c>
    </row>
    <row r="2820" spans="1:27" s="6" customFormat="1" ht="12.75" customHeight="1" x14ac:dyDescent="0.2">
      <c r="A2820" s="6" t="s">
        <v>4218</v>
      </c>
      <c r="B2820" s="6" t="s">
        <v>4048</v>
      </c>
      <c r="C2820" s="6" t="s">
        <v>4048</v>
      </c>
      <c r="D2820" s="5" t="str">
        <f t="shared" si="49"/>
        <v>ONLINE SALES SOLUTION</v>
      </c>
      <c r="E2820" s="17">
        <v>4899</v>
      </c>
      <c r="F2820" s="16" t="s">
        <v>4049</v>
      </c>
      <c r="G2820" s="6" t="s">
        <v>4070</v>
      </c>
      <c r="H2820" s="6" t="s">
        <v>4070</v>
      </c>
      <c r="I2820" s="7" t="s">
        <v>151</v>
      </c>
      <c r="J2820" s="7" t="s">
        <v>151</v>
      </c>
      <c r="K2820" s="7" t="s">
        <v>151</v>
      </c>
      <c r="L2820" s="7" t="s">
        <v>151</v>
      </c>
      <c r="M2820" s="7" t="s">
        <v>151</v>
      </c>
      <c r="O2820" s="6" t="s">
        <v>3899</v>
      </c>
      <c r="P2820" s="9"/>
      <c r="Q2820" s="9"/>
      <c r="R2820" s="6" t="s">
        <v>4050</v>
      </c>
      <c r="S2820" s="6" t="e">
        <f>VLOOKUP($F2820,'[1]AM Report'!$C:$X,18,FALSE)</f>
        <v>#N/A</v>
      </c>
      <c r="T2820" s="6" t="e">
        <f>VLOOKUP($F2820,'[1]AM Report'!$C:$X,20,FALSE)</f>
        <v>#N/A</v>
      </c>
      <c r="U2820" s="6" t="e">
        <f>VLOOKUP($F2820,'[1]AM Report'!$C:$X,22,FALSE)</f>
        <v>#N/A</v>
      </c>
      <c r="V2820" s="23">
        <v>43214</v>
      </c>
      <c r="W2820" s="23" t="e">
        <f>VLOOKUP(F2820,'[1]AM Report'!$C:$L,10,FALSE)</f>
        <v>#N/A</v>
      </c>
      <c r="X2820" s="6" t="e">
        <f>VLOOKUP(F2820,'[2]Master URL List'!$F:$S,12,FALSE)</f>
        <v>#N/A</v>
      </c>
      <c r="Y2820" s="6" t="e">
        <f>VLOOKUP($F2820,'[2]Master URL List'!$F:$S,13,FALSE)</f>
        <v>#N/A</v>
      </c>
      <c r="Z2820" s="6" t="e">
        <f>VLOOKUP($F2820,'[2]Master URL List'!$F:$S,14,FALSE)</f>
        <v>#N/A</v>
      </c>
    </row>
    <row r="2821" spans="1:27" s="6" customFormat="1" ht="12.75" customHeight="1" x14ac:dyDescent="0.2">
      <c r="A2821" s="6" t="s">
        <v>4071</v>
      </c>
      <c r="B2821" s="6" t="s">
        <v>4072</v>
      </c>
      <c r="C2821" s="5" t="s">
        <v>4073</v>
      </c>
      <c r="D2821" s="5" t="str">
        <f t="shared" si="49"/>
        <v>WNFVSW.COM</v>
      </c>
      <c r="E2821" s="17">
        <v>7273</v>
      </c>
      <c r="F2821" s="16" t="s">
        <v>4074</v>
      </c>
      <c r="G2821" s="6" t="s">
        <v>4075</v>
      </c>
      <c r="H2821" s="7" t="s">
        <v>4076</v>
      </c>
      <c r="I2821" s="7" t="s">
        <v>151</v>
      </c>
      <c r="J2821" s="7" t="s">
        <v>151</v>
      </c>
      <c r="K2821" s="7" t="s">
        <v>151</v>
      </c>
      <c r="L2821" s="7" t="s">
        <v>151</v>
      </c>
      <c r="M2821" s="7" t="s">
        <v>151</v>
      </c>
      <c r="O2821" s="6" t="s">
        <v>3899</v>
      </c>
      <c r="P2821" s="9"/>
      <c r="Q2821" s="9"/>
      <c r="R2821" s="6" t="s">
        <v>1748</v>
      </c>
      <c r="S2821" s="6" t="e">
        <f>VLOOKUP($F2821,'[1]AM Report'!$C:$X,18,FALSE)</f>
        <v>#N/A</v>
      </c>
      <c r="T2821" s="6" t="e">
        <f>VLOOKUP($F2821,'[1]AM Report'!$C:$X,20,FALSE)</f>
        <v>#N/A</v>
      </c>
      <c r="U2821" s="6" t="e">
        <f>VLOOKUP($F2821,'[1]AM Report'!$C:$X,22,FALSE)</f>
        <v>#N/A</v>
      </c>
      <c r="V2821" s="23">
        <v>43215</v>
      </c>
      <c r="W2821" s="23" t="e">
        <f>VLOOKUP(F2821,'[1]AM Report'!$C:$L,10,FALSE)</f>
        <v>#N/A</v>
      </c>
    </row>
    <row r="2822" spans="1:27" s="6" customFormat="1" ht="12.75" customHeight="1" x14ac:dyDescent="0.2">
      <c r="A2822" s="6" t="s">
        <v>4078</v>
      </c>
      <c r="B2822" s="6" t="s">
        <v>4079</v>
      </c>
      <c r="C2822" s="5" t="s">
        <v>4081</v>
      </c>
      <c r="D2822" s="5" t="str">
        <f t="shared" si="49"/>
        <v>BRIGUIT.COM</v>
      </c>
      <c r="E2822" s="17">
        <v>5967</v>
      </c>
      <c r="F2822" s="16" t="s">
        <v>4083</v>
      </c>
      <c r="G2822" s="6" t="s">
        <v>4085</v>
      </c>
      <c r="H2822" s="7" t="s">
        <v>4086</v>
      </c>
      <c r="I2822" s="7" t="s">
        <v>151</v>
      </c>
      <c r="J2822" s="7" t="s">
        <v>151</v>
      </c>
      <c r="K2822" s="7" t="s">
        <v>151</v>
      </c>
      <c r="L2822" s="7" t="s">
        <v>151</v>
      </c>
      <c r="M2822" s="7" t="s">
        <v>151</v>
      </c>
      <c r="O2822" s="6" t="s">
        <v>3899</v>
      </c>
      <c r="P2822" s="9"/>
      <c r="Q2822" s="9"/>
      <c r="R2822" s="6" t="s">
        <v>1742</v>
      </c>
      <c r="S2822" s="6" t="s">
        <v>1743</v>
      </c>
      <c r="T2822" s="6" t="e">
        <f>VLOOKUP($F2822,'[1]AM Report'!$C:$X,20,FALSE)</f>
        <v>#N/A</v>
      </c>
      <c r="U2822" s="6" t="e">
        <f>VLOOKUP($F2822,'[1]AM Report'!$C:$X,22,FALSE)</f>
        <v>#N/A</v>
      </c>
      <c r="V2822" s="23">
        <v>43216</v>
      </c>
      <c r="W2822" s="23" t="e">
        <f>VLOOKUP(F2822,'[1]AM Report'!$C:$L,10,FALSE)</f>
        <v>#N/A</v>
      </c>
    </row>
    <row r="2823" spans="1:27" s="6" customFormat="1" ht="12.75" customHeight="1" x14ac:dyDescent="0.2">
      <c r="A2823" s="6" t="s">
        <v>4077</v>
      </c>
      <c r="B2823" s="6" t="s">
        <v>4080</v>
      </c>
      <c r="C2823" s="5" t="s">
        <v>4082</v>
      </c>
      <c r="D2823" s="5" t="str">
        <f t="shared" si="49"/>
        <v>BIRVROY.COM</v>
      </c>
      <c r="E2823" s="17">
        <v>5967</v>
      </c>
      <c r="F2823" s="16" t="s">
        <v>4084</v>
      </c>
      <c r="G2823" s="6" t="s">
        <v>4087</v>
      </c>
      <c r="H2823" s="7" t="s">
        <v>4088</v>
      </c>
      <c r="I2823" s="7" t="s">
        <v>151</v>
      </c>
      <c r="J2823" s="7" t="s">
        <v>151</v>
      </c>
      <c r="K2823" s="7" t="s">
        <v>151</v>
      </c>
      <c r="L2823" s="7" t="s">
        <v>151</v>
      </c>
      <c r="M2823" s="7" t="s">
        <v>151</v>
      </c>
      <c r="O2823" s="6" t="s">
        <v>3899</v>
      </c>
      <c r="P2823" s="9"/>
      <c r="Q2823" s="9"/>
      <c r="R2823" s="6" t="s">
        <v>1742</v>
      </c>
      <c r="S2823" s="6" t="s">
        <v>1743</v>
      </c>
      <c r="T2823" s="6" t="e">
        <f>VLOOKUP($F2823,'[1]AM Report'!$C:$X,20,FALSE)</f>
        <v>#N/A</v>
      </c>
      <c r="U2823" s="6" t="e">
        <f>VLOOKUP($F2823,'[1]AM Report'!$C:$X,22,FALSE)</f>
        <v>#N/A</v>
      </c>
      <c r="V2823" s="23">
        <v>43216</v>
      </c>
      <c r="W2823" s="23" t="e">
        <f>VLOOKUP(F2823,'[1]AM Report'!$C:$L,10,FALSE)</f>
        <v>#N/A</v>
      </c>
    </row>
    <row r="2824" spans="1:27" s="6" customFormat="1" ht="12.75" customHeight="1" x14ac:dyDescent="0.2">
      <c r="A2824" s="6" t="s">
        <v>4089</v>
      </c>
      <c r="B2824" s="6" t="s">
        <v>4095</v>
      </c>
      <c r="C2824" s="5" t="s">
        <v>4090</v>
      </c>
      <c r="D2824" s="5" t="str">
        <f t="shared" si="49"/>
        <v>AESPOTO.COM</v>
      </c>
      <c r="E2824" s="17">
        <v>5967</v>
      </c>
      <c r="F2824" s="16" t="s">
        <v>4091</v>
      </c>
      <c r="G2824" s="6" t="s">
        <v>4093</v>
      </c>
      <c r="H2824" s="7" t="s">
        <v>4094</v>
      </c>
      <c r="I2824" s="7" t="s">
        <v>151</v>
      </c>
      <c r="J2824" s="7" t="s">
        <v>151</v>
      </c>
      <c r="K2824" s="7" t="s">
        <v>151</v>
      </c>
      <c r="L2824" s="7" t="s">
        <v>151</v>
      </c>
      <c r="M2824" s="7" t="s">
        <v>151</v>
      </c>
      <c r="O2824" s="6" t="s">
        <v>3899</v>
      </c>
      <c r="P2824" s="9"/>
      <c r="Q2824" s="9"/>
      <c r="R2824" s="6" t="s">
        <v>1742</v>
      </c>
      <c r="S2824" s="6" t="s">
        <v>1743</v>
      </c>
      <c r="T2824" s="6" t="e">
        <v>#N/A</v>
      </c>
      <c r="U2824" s="6">
        <v>0</v>
      </c>
      <c r="V2824" s="23">
        <v>43217</v>
      </c>
      <c r="W2824" s="23" t="e">
        <f>VLOOKUP(F2824,'[1]AM Report'!$C:$L,10,FALSE)</f>
        <v>#N/A</v>
      </c>
    </row>
    <row r="2825" spans="1:27" s="64" customFormat="1" ht="12.75" customHeight="1" x14ac:dyDescent="0.2">
      <c r="A2825" s="64" t="s">
        <v>4092</v>
      </c>
      <c r="B2825" s="64" t="s">
        <v>4096</v>
      </c>
      <c r="C2825" s="65" t="s">
        <v>4097</v>
      </c>
      <c r="D2825" s="65" t="str">
        <f t="shared" si="49"/>
        <v>24CHECKOUT.NET</v>
      </c>
      <c r="E2825" s="66">
        <v>7273</v>
      </c>
      <c r="F2825" s="67" t="s">
        <v>4098</v>
      </c>
      <c r="G2825" s="64" t="s">
        <v>4103</v>
      </c>
      <c r="H2825" s="64" t="s">
        <v>4104</v>
      </c>
      <c r="I2825" s="64" t="s">
        <v>151</v>
      </c>
      <c r="J2825" s="64" t="s">
        <v>151</v>
      </c>
      <c r="K2825" s="64" t="s">
        <v>151</v>
      </c>
      <c r="L2825" s="64" t="s">
        <v>151</v>
      </c>
      <c r="M2825" s="64" t="s">
        <v>151</v>
      </c>
      <c r="N2825" s="6"/>
      <c r="O2825" s="64" t="s">
        <v>3899</v>
      </c>
      <c r="P2825" s="9"/>
      <c r="Q2825" s="9"/>
      <c r="R2825" s="64" t="s">
        <v>1747</v>
      </c>
      <c r="S2825" s="64" t="e">
        <f>VLOOKUP($F2825,'[1]AM Report'!$C:$X,18,FALSE)</f>
        <v>#N/A</v>
      </c>
      <c r="T2825" s="64" t="e">
        <f>VLOOKUP($F2825,'[1]AM Report'!$C:$X,20,FALSE)</f>
        <v>#N/A</v>
      </c>
      <c r="U2825" s="6" t="e">
        <f>VLOOKUP($F2825,'[1]AM Report'!$C:$X,22,FALSE)</f>
        <v>#N/A</v>
      </c>
      <c r="V2825" s="70">
        <v>43217</v>
      </c>
      <c r="W2825" s="23" t="e">
        <f>VLOOKUP(F2825,'[1]AM Report'!$C:$L,10,FALSE)</f>
        <v>#N/A</v>
      </c>
      <c r="X2825" s="6"/>
      <c r="Y2825" s="6"/>
      <c r="Z2825" s="6"/>
      <c r="AA2825" s="6"/>
    </row>
    <row r="2826" spans="1:27" s="6" customFormat="1" ht="12.75" customHeight="1" x14ac:dyDescent="0.2">
      <c r="A2826" s="6" t="s">
        <v>4100</v>
      </c>
      <c r="B2826" s="6" t="s">
        <v>4101</v>
      </c>
      <c r="C2826" s="5" t="s">
        <v>4102</v>
      </c>
      <c r="D2826" s="5" t="str">
        <f t="shared" si="49"/>
        <v>MYLFHELP.COM</v>
      </c>
      <c r="E2826" s="17">
        <v>5967</v>
      </c>
      <c r="F2826" s="16" t="s">
        <v>4099</v>
      </c>
      <c r="G2826" s="6" t="s">
        <v>4588</v>
      </c>
      <c r="H2826" s="7" t="s">
        <v>4589</v>
      </c>
      <c r="I2826" s="7" t="s">
        <v>151</v>
      </c>
      <c r="J2826" s="7" t="s">
        <v>151</v>
      </c>
      <c r="K2826" s="7" t="s">
        <v>151</v>
      </c>
      <c r="L2826" s="7" t="s">
        <v>151</v>
      </c>
      <c r="M2826" s="7" t="s">
        <v>151</v>
      </c>
      <c r="N2826" s="6" t="s">
        <v>4590</v>
      </c>
      <c r="O2826" s="6" t="s">
        <v>3899</v>
      </c>
      <c r="P2826" s="9"/>
      <c r="Q2826" s="9"/>
      <c r="R2826" s="6" t="s">
        <v>1742</v>
      </c>
      <c r="S2826" s="6" t="e">
        <f>VLOOKUP($F2826,'[1]AM Report'!$C:$X,18,FALSE)</f>
        <v>#N/A</v>
      </c>
      <c r="T2826" s="6" t="e">
        <f>VLOOKUP($F2826,'[1]AM Report'!$C:$X,20,FALSE)</f>
        <v>#N/A</v>
      </c>
      <c r="U2826" s="6" t="e">
        <f>VLOOKUP($F2826,'[1]AM Report'!$C:$X,22,FALSE)</f>
        <v>#N/A</v>
      </c>
      <c r="V2826" s="23">
        <v>43217</v>
      </c>
      <c r="W2826" s="23" t="e">
        <f>VLOOKUP(F2826,'[1]AM Report'!$C:$L,10,FALSE)</f>
        <v>#N/A</v>
      </c>
    </row>
    <row r="2827" spans="1:27" s="6" customFormat="1" ht="12.75" customHeight="1" x14ac:dyDescent="0.2">
      <c r="A2827" s="6" t="s">
        <v>4149</v>
      </c>
      <c r="B2827" s="6" t="s">
        <v>4151</v>
      </c>
      <c r="C2827" s="5" t="s">
        <v>4150</v>
      </c>
      <c r="D2827" s="5" t="str">
        <f t="shared" si="49"/>
        <v>REPTORG.COM</v>
      </c>
      <c r="E2827" s="17">
        <v>5967</v>
      </c>
      <c r="F2827" s="16" t="s">
        <v>4148</v>
      </c>
      <c r="G2827" s="6" t="s">
        <v>4152</v>
      </c>
      <c r="H2827" s="7" t="s">
        <v>4153</v>
      </c>
      <c r="I2827" s="7" t="s">
        <v>151</v>
      </c>
      <c r="J2827" s="7" t="s">
        <v>151</v>
      </c>
      <c r="K2827" s="7" t="s">
        <v>151</v>
      </c>
      <c r="L2827" s="7" t="s">
        <v>151</v>
      </c>
      <c r="M2827" s="7" t="s">
        <v>151</v>
      </c>
      <c r="O2827" s="6" t="s">
        <v>3899</v>
      </c>
      <c r="P2827" s="9"/>
      <c r="Q2827" s="9"/>
      <c r="R2827" s="6" t="s">
        <v>1742</v>
      </c>
      <c r="S2827" s="6" t="s">
        <v>1743</v>
      </c>
      <c r="T2827" s="6" t="e">
        <v>#N/A</v>
      </c>
      <c r="U2827" s="6">
        <v>0</v>
      </c>
      <c r="V2827" s="23">
        <v>43221</v>
      </c>
      <c r="W2827" s="23" t="e">
        <f>VLOOKUP(F2827,'[1]AM Report'!$C:$L,10,FALSE)</f>
        <v>#N/A</v>
      </c>
    </row>
    <row r="2828" spans="1:27" s="6" customFormat="1" ht="12.75" customHeight="1" x14ac:dyDescent="0.2">
      <c r="A2828" s="6" t="s">
        <v>4132</v>
      </c>
      <c r="B2828" s="6" t="s">
        <v>4141</v>
      </c>
      <c r="C2828" s="5" t="s">
        <v>4133</v>
      </c>
      <c r="D2828" s="5" t="str">
        <f t="shared" si="49"/>
        <v>GBUCKCS.COM</v>
      </c>
      <c r="E2828" s="17">
        <v>5967</v>
      </c>
      <c r="F2828" s="16" t="s">
        <v>4134</v>
      </c>
      <c r="G2828" s="52" t="s">
        <v>4135</v>
      </c>
      <c r="H2828" s="52" t="s">
        <v>4136</v>
      </c>
      <c r="I2828" s="7" t="s">
        <v>151</v>
      </c>
      <c r="J2828" s="7" t="s">
        <v>151</v>
      </c>
      <c r="K2828" s="7" t="s">
        <v>151</v>
      </c>
      <c r="L2828" s="7" t="s">
        <v>151</v>
      </c>
      <c r="M2828" s="7" t="s">
        <v>151</v>
      </c>
      <c r="O2828" s="6" t="s">
        <v>3899</v>
      </c>
      <c r="P2828" s="9"/>
      <c r="Q2828" s="9"/>
      <c r="R2828" s="6" t="s">
        <v>1747</v>
      </c>
      <c r="S2828" s="6" t="e">
        <f>VLOOKUP($F2828,'[1]AM Report'!$C:$X,18,FALSE)</f>
        <v>#N/A</v>
      </c>
      <c r="T2828" s="6" t="e">
        <f>VLOOKUP($F2828,'[1]AM Report'!$C:$X,20,FALSE)</f>
        <v>#N/A</v>
      </c>
      <c r="U2828" s="6" t="e">
        <f>VLOOKUP($F2828,'[1]AM Report'!$C:$X,22,FALSE)</f>
        <v>#N/A</v>
      </c>
      <c r="V2828" s="23">
        <v>43221</v>
      </c>
      <c r="W2828" s="23" t="e">
        <f>VLOOKUP(F2828,'[1]AM Report'!$C:$L,10,FALSE)</f>
        <v>#N/A</v>
      </c>
    </row>
    <row r="2829" spans="1:27" s="6" customFormat="1" ht="12.75" customHeight="1" x14ac:dyDescent="0.2">
      <c r="A2829" s="6" t="s">
        <v>4137</v>
      </c>
      <c r="B2829" s="6" t="s">
        <v>4142</v>
      </c>
      <c r="C2829" s="5" t="s">
        <v>4143</v>
      </c>
      <c r="D2829" s="5" t="str">
        <f t="shared" si="49"/>
        <v>SCORE SAFETY</v>
      </c>
      <c r="E2829" s="17">
        <v>7321</v>
      </c>
      <c r="F2829" s="16" t="s">
        <v>4140</v>
      </c>
      <c r="G2829" s="6" t="s">
        <v>4138</v>
      </c>
      <c r="H2829" s="7" t="s">
        <v>4139</v>
      </c>
      <c r="I2829" s="7" t="s">
        <v>151</v>
      </c>
      <c r="J2829" s="7" t="s">
        <v>151</v>
      </c>
      <c r="K2829" s="7" t="s">
        <v>151</v>
      </c>
      <c r="L2829" s="7" t="s">
        <v>3920</v>
      </c>
      <c r="M2829" s="7" t="s">
        <v>151</v>
      </c>
      <c r="O2829" s="6" t="s">
        <v>3899</v>
      </c>
      <c r="P2829" s="9"/>
      <c r="Q2829" s="9"/>
      <c r="R2829" s="6" t="s">
        <v>1747</v>
      </c>
      <c r="S2829" s="6" t="e">
        <f>VLOOKUP($F2829,'[1]AM Report'!$C:$X,18,FALSE)</f>
        <v>#N/A</v>
      </c>
      <c r="T2829" s="6" t="e">
        <f>VLOOKUP($F2829,'[1]AM Report'!$C:$X,20,FALSE)</f>
        <v>#N/A</v>
      </c>
      <c r="U2829" s="6" t="e">
        <f>VLOOKUP($F2829,'[1]AM Report'!$C:$X,22,FALSE)</f>
        <v>#N/A</v>
      </c>
      <c r="V2829" s="23">
        <v>43221</v>
      </c>
      <c r="W2829" s="23" t="e">
        <f>VLOOKUP(F2829,'[1]AM Report'!$C:$L,10,FALSE)</f>
        <v>#N/A</v>
      </c>
    </row>
    <row r="2830" spans="1:27" s="64" customFormat="1" ht="12.75" customHeight="1" x14ac:dyDescent="0.2">
      <c r="A2830" s="64" t="s">
        <v>4146</v>
      </c>
      <c r="B2830" s="64" t="s">
        <v>4144</v>
      </c>
      <c r="C2830" s="65" t="s">
        <v>4145</v>
      </c>
      <c r="D2830" s="65" t="str">
        <f t="shared" si="49"/>
        <v>PAYZONE.BIZ</v>
      </c>
      <c r="E2830" s="66">
        <v>7273</v>
      </c>
      <c r="F2830" s="67" t="s">
        <v>4147</v>
      </c>
      <c r="G2830" s="64" t="s">
        <v>4103</v>
      </c>
      <c r="H2830" s="64" t="s">
        <v>4104</v>
      </c>
      <c r="I2830" s="64" t="s">
        <v>151</v>
      </c>
      <c r="J2830" s="64" t="s">
        <v>151</v>
      </c>
      <c r="K2830" s="64" t="s">
        <v>151</v>
      </c>
      <c r="L2830" s="64" t="s">
        <v>151</v>
      </c>
      <c r="M2830" s="64" t="s">
        <v>151</v>
      </c>
      <c r="N2830" s="6"/>
      <c r="O2830" s="64" t="s">
        <v>3899</v>
      </c>
      <c r="P2830" s="9"/>
      <c r="Q2830" s="9"/>
      <c r="R2830" s="64" t="s">
        <v>1747</v>
      </c>
      <c r="S2830" s="64" t="e">
        <f>VLOOKUP($F2830,'[1]AM Report'!$C:$X,18,FALSE)</f>
        <v>#N/A</v>
      </c>
      <c r="T2830" s="64" t="e">
        <f>VLOOKUP($F2830,'[1]AM Report'!$C:$X,20,FALSE)</f>
        <v>#N/A</v>
      </c>
      <c r="U2830" s="6" t="e">
        <f>VLOOKUP($F2830,'[1]AM Report'!$C:$X,22,FALSE)</f>
        <v>#N/A</v>
      </c>
      <c r="V2830" s="70">
        <v>43221</v>
      </c>
      <c r="W2830" s="23" t="e">
        <f>VLOOKUP(F2830,'[1]AM Report'!$C:$L,10,FALSE)</f>
        <v>#N/A</v>
      </c>
      <c r="X2830" s="6"/>
      <c r="Y2830" s="6"/>
      <c r="Z2830" s="6"/>
      <c r="AA2830" s="6"/>
    </row>
    <row r="2831" spans="1:27" s="6" customFormat="1" ht="12.75" customHeight="1" x14ac:dyDescent="0.2">
      <c r="A2831" s="6" t="s">
        <v>4162</v>
      </c>
      <c r="B2831" s="6" t="s">
        <v>4161</v>
      </c>
      <c r="C2831" s="5" t="s">
        <v>4161</v>
      </c>
      <c r="D2831" s="5" t="str">
        <f t="shared" si="49"/>
        <v>MV PRODUCTIONS INC</v>
      </c>
      <c r="E2831" s="17">
        <v>5967</v>
      </c>
      <c r="F2831" s="16" t="s">
        <v>4160</v>
      </c>
      <c r="G2831" s="6" t="s">
        <v>4103</v>
      </c>
      <c r="H2831" s="7" t="s">
        <v>4104</v>
      </c>
      <c r="I2831" s="7" t="s">
        <v>151</v>
      </c>
      <c r="J2831" s="7" t="s">
        <v>151</v>
      </c>
      <c r="K2831" s="7" t="s">
        <v>151</v>
      </c>
      <c r="L2831" s="7" t="s">
        <v>151</v>
      </c>
      <c r="M2831" s="7" t="s">
        <v>151</v>
      </c>
      <c r="O2831" s="6" t="s">
        <v>3900</v>
      </c>
      <c r="P2831" s="9"/>
      <c r="Q2831" s="9"/>
      <c r="R2831" s="6" t="s">
        <v>4050</v>
      </c>
      <c r="S2831" s="6" t="e">
        <f>VLOOKUP($F2831,'[1]AM Report'!$C:$X,18,FALSE)</f>
        <v>#N/A</v>
      </c>
      <c r="T2831" s="6" t="e">
        <f>VLOOKUP($F2831,'[1]AM Report'!$C:$X,20,FALSE)</f>
        <v>#N/A</v>
      </c>
      <c r="U2831" s="6" t="e">
        <f>VLOOKUP($F2831,'[1]AM Report'!$C:$X,22,FALSE)</f>
        <v>#N/A</v>
      </c>
      <c r="V2831" s="23">
        <v>43222</v>
      </c>
      <c r="W2831" s="23" t="e">
        <f>VLOOKUP(F2831,'[1]AM Report'!$C:$L,10,FALSE)</f>
        <v>#N/A</v>
      </c>
    </row>
    <row r="2832" spans="1:27" s="6" customFormat="1" ht="12.75" customHeight="1" x14ac:dyDescent="0.2">
      <c r="A2832" s="6" t="s">
        <v>1271</v>
      </c>
      <c r="B2832" s="6" t="s">
        <v>3458</v>
      </c>
      <c r="C2832" s="5" t="s">
        <v>3459</v>
      </c>
      <c r="D2832" s="5" t="str">
        <f t="shared" si="49"/>
        <v>PBCSSUPPORTONLINE-1.COM</v>
      </c>
      <c r="E2832" s="17">
        <v>5967</v>
      </c>
      <c r="F2832" s="16" t="s">
        <v>3461</v>
      </c>
      <c r="G2832" s="6" t="s">
        <v>4163</v>
      </c>
      <c r="H2832" s="7" t="s">
        <v>4164</v>
      </c>
      <c r="I2832" s="7" t="s">
        <v>151</v>
      </c>
      <c r="J2832" s="7" t="s">
        <v>151</v>
      </c>
      <c r="K2832" s="7" t="s">
        <v>151</v>
      </c>
      <c r="L2832" s="7" t="s">
        <v>151</v>
      </c>
      <c r="M2832" s="7" t="s">
        <v>151</v>
      </c>
      <c r="O2832" s="6" t="s">
        <v>3899</v>
      </c>
      <c r="P2832" s="9"/>
      <c r="Q2832" s="9"/>
      <c r="R2832" s="6" t="s">
        <v>1748</v>
      </c>
      <c r="S2832" s="6" t="e">
        <f>VLOOKUP($F2832,'[1]AM Report'!$C:$X,18,FALSE)</f>
        <v>#N/A</v>
      </c>
      <c r="T2832" s="6" t="e">
        <f>VLOOKUP($F2832,'[1]AM Report'!$C:$X,20,FALSE)</f>
        <v>#N/A</v>
      </c>
      <c r="U2832" s="6" t="e">
        <f>VLOOKUP($F2832,'[1]AM Report'!$C:$X,22,FALSE)</f>
        <v>#N/A</v>
      </c>
      <c r="V2832" s="23">
        <v>43196</v>
      </c>
      <c r="W2832" s="23" t="e">
        <f>VLOOKUP(F2832,'[1]AM Report'!$C:$L,10,FALSE)</f>
        <v>#N/A</v>
      </c>
    </row>
    <row r="2833" spans="1:23" s="6" customFormat="1" ht="12.75" customHeight="1" x14ac:dyDescent="0.2">
      <c r="A2833" s="6" t="s">
        <v>4170</v>
      </c>
      <c r="B2833" s="6" t="s">
        <v>4165</v>
      </c>
      <c r="C2833" s="5" t="s">
        <v>4180</v>
      </c>
      <c r="D2833" s="5" t="str">
        <f t="shared" si="49"/>
        <v>TPOLCS.COM</v>
      </c>
      <c r="E2833" s="17">
        <v>5967</v>
      </c>
      <c r="F2833" s="16" t="s">
        <v>4168</v>
      </c>
      <c r="G2833" s="6" t="s">
        <v>4181</v>
      </c>
      <c r="H2833" s="7" t="s">
        <v>4182</v>
      </c>
      <c r="I2833" s="7" t="s">
        <v>151</v>
      </c>
      <c r="J2833" s="7" t="s">
        <v>151</v>
      </c>
      <c r="K2833" s="7" t="s">
        <v>151</v>
      </c>
      <c r="L2833" s="7" t="s">
        <v>151</v>
      </c>
      <c r="M2833" s="7" t="s">
        <v>151</v>
      </c>
      <c r="O2833" s="6" t="s">
        <v>3899</v>
      </c>
      <c r="P2833" s="9"/>
      <c r="Q2833" s="9"/>
      <c r="R2833" s="6" t="s">
        <v>1747</v>
      </c>
      <c r="S2833" s="6" t="e">
        <f>VLOOKUP($F2833,'[1]AM Report'!$C:$X,18,FALSE)</f>
        <v>#N/A</v>
      </c>
      <c r="T2833" s="6" t="e">
        <f>VLOOKUP($F2833,'[1]AM Report'!$C:$X,20,FALSE)</f>
        <v>#N/A</v>
      </c>
      <c r="U2833" s="6" t="e">
        <f>VLOOKUP($F2833,'[1]AM Report'!$C:$X,22,FALSE)</f>
        <v>#N/A</v>
      </c>
      <c r="V2833" s="23">
        <v>43224</v>
      </c>
      <c r="W2833" s="23" t="e">
        <f>VLOOKUP(F2833,'[1]AM Report'!$C:$L,10,FALSE)</f>
        <v>#N/A</v>
      </c>
    </row>
    <row r="2834" spans="1:23" s="6" customFormat="1" ht="12.75" customHeight="1" x14ac:dyDescent="0.2">
      <c r="A2834" s="6" t="s">
        <v>4171</v>
      </c>
      <c r="B2834" s="6" t="s">
        <v>4167</v>
      </c>
      <c r="C2834" s="5" t="s">
        <v>4166</v>
      </c>
      <c r="D2834" s="5" t="str">
        <f t="shared" si="49"/>
        <v>UNCELE.COM</v>
      </c>
      <c r="E2834" s="17">
        <v>4899</v>
      </c>
      <c r="F2834" s="16" t="s">
        <v>4169</v>
      </c>
      <c r="G2834" s="6" t="s">
        <v>4172</v>
      </c>
      <c r="H2834" s="7" t="s">
        <v>4173</v>
      </c>
      <c r="I2834" s="7" t="s">
        <v>151</v>
      </c>
      <c r="J2834" s="7" t="s">
        <v>151</v>
      </c>
      <c r="K2834" s="7" t="s">
        <v>151</v>
      </c>
      <c r="L2834" s="7" t="s">
        <v>151</v>
      </c>
      <c r="M2834" s="7" t="s">
        <v>151</v>
      </c>
      <c r="O2834" s="6" t="s">
        <v>3899</v>
      </c>
      <c r="P2834" s="9"/>
      <c r="Q2834" s="9"/>
      <c r="R2834" s="6" t="s">
        <v>1742</v>
      </c>
      <c r="S2834" s="6" t="s">
        <v>1743</v>
      </c>
      <c r="T2834" s="6" t="e">
        <v>#N/A</v>
      </c>
      <c r="U2834" s="6">
        <v>0</v>
      </c>
      <c r="V2834" s="23">
        <v>43224</v>
      </c>
      <c r="W2834" s="23" t="e">
        <f>VLOOKUP(F2834,'[1]AM Report'!$C:$L,10,FALSE)</f>
        <v>#N/A</v>
      </c>
    </row>
    <row r="2835" spans="1:23" s="6" customFormat="1" ht="12.75" customHeight="1" x14ac:dyDescent="0.2">
      <c r="A2835" s="6" t="s">
        <v>4174</v>
      </c>
      <c r="B2835" s="6" t="s">
        <v>4175</v>
      </c>
      <c r="C2835" s="5" t="s">
        <v>4176</v>
      </c>
      <c r="D2835" s="5" t="str">
        <f t="shared" si="49"/>
        <v>XCSPRT.COM</v>
      </c>
      <c r="E2835" s="17">
        <v>5967</v>
      </c>
      <c r="F2835" s="16" t="s">
        <v>4177</v>
      </c>
      <c r="G2835" s="6" t="s">
        <v>4178</v>
      </c>
      <c r="H2835" s="7" t="s">
        <v>4179</v>
      </c>
      <c r="I2835" s="7" t="s">
        <v>151</v>
      </c>
      <c r="J2835" s="7" t="s">
        <v>151</v>
      </c>
      <c r="K2835" s="7" t="s">
        <v>151</v>
      </c>
      <c r="L2835" s="7" t="s">
        <v>151</v>
      </c>
      <c r="M2835" s="7" t="s">
        <v>151</v>
      </c>
      <c r="O2835" s="6" t="s">
        <v>3899</v>
      </c>
      <c r="P2835" s="9"/>
      <c r="Q2835" s="9"/>
      <c r="R2835" s="6" t="s">
        <v>1748</v>
      </c>
      <c r="S2835" s="6" t="e">
        <f>VLOOKUP($F2835,'[1]AM Report'!$C:$X,18,FALSE)</f>
        <v>#N/A</v>
      </c>
      <c r="T2835" s="6" t="e">
        <f>VLOOKUP($F2835,'[1]AM Report'!$C:$X,20,FALSE)</f>
        <v>#N/A</v>
      </c>
      <c r="U2835" s="6" t="e">
        <f>VLOOKUP($F2835,'[1]AM Report'!$C:$X,22,FALSE)</f>
        <v>#N/A</v>
      </c>
      <c r="V2835" s="23">
        <v>43224</v>
      </c>
      <c r="W2835" s="23" t="e">
        <f>VLOOKUP(F2835,'[1]AM Report'!$C:$L,10,FALSE)</f>
        <v>#N/A</v>
      </c>
    </row>
    <row r="2836" spans="1:23" s="6" customFormat="1" ht="12.75" customHeight="1" x14ac:dyDescent="0.2">
      <c r="A2836" s="6" t="s">
        <v>4186</v>
      </c>
      <c r="B2836" s="6" t="s">
        <v>4185</v>
      </c>
      <c r="C2836" s="5" t="s">
        <v>4184</v>
      </c>
      <c r="D2836" s="5" t="str">
        <f t="shared" si="49"/>
        <v>CSDBSPRT.COM</v>
      </c>
      <c r="E2836" s="17">
        <v>5967</v>
      </c>
      <c r="F2836" s="16" t="s">
        <v>4183</v>
      </c>
      <c r="G2836" s="6" t="s">
        <v>4187</v>
      </c>
      <c r="H2836" s="7" t="s">
        <v>4179</v>
      </c>
      <c r="I2836" s="7" t="s">
        <v>151</v>
      </c>
      <c r="J2836" s="7" t="s">
        <v>151</v>
      </c>
      <c r="K2836" s="7" t="s">
        <v>151</v>
      </c>
      <c r="L2836" s="7" t="s">
        <v>151</v>
      </c>
      <c r="M2836" s="7" t="s">
        <v>151</v>
      </c>
      <c r="O2836" s="6" t="s">
        <v>3899</v>
      </c>
      <c r="P2836" s="9"/>
      <c r="Q2836" s="9"/>
      <c r="R2836" s="6" t="s">
        <v>1748</v>
      </c>
      <c r="S2836" s="6" t="e">
        <f>VLOOKUP($F2836,'[1]AM Report'!$C:$X,18,FALSE)</f>
        <v>#N/A</v>
      </c>
      <c r="T2836" s="6" t="e">
        <f>VLOOKUP($F2836,'[1]AM Report'!$C:$X,20,FALSE)</f>
        <v>#N/A</v>
      </c>
      <c r="U2836" s="6" t="e">
        <f>VLOOKUP($F2836,'[1]AM Report'!$C:$X,22,FALSE)</f>
        <v>#N/A</v>
      </c>
      <c r="V2836" s="23">
        <v>43224</v>
      </c>
      <c r="W2836" s="23" t="e">
        <f>VLOOKUP(F2836,'[1]AM Report'!$C:$L,10,FALSE)</f>
        <v>#N/A</v>
      </c>
    </row>
    <row r="2837" spans="1:23" s="6" customFormat="1" ht="12.75" customHeight="1" x14ac:dyDescent="0.2">
      <c r="A2837" s="6" t="s">
        <v>4188</v>
      </c>
      <c r="B2837" s="6" t="s">
        <v>4189</v>
      </c>
      <c r="C2837" s="5" t="s">
        <v>4190</v>
      </c>
      <c r="D2837" s="5" t="str">
        <f t="shared" si="49"/>
        <v>VNTHMD.COM</v>
      </c>
      <c r="E2837" s="17">
        <v>7273</v>
      </c>
      <c r="F2837" s="16" t="s">
        <v>4191</v>
      </c>
      <c r="G2837" s="6" t="s">
        <v>4192</v>
      </c>
      <c r="H2837" s="7" t="s">
        <v>4193</v>
      </c>
      <c r="I2837" s="7" t="s">
        <v>151</v>
      </c>
      <c r="J2837" s="7" t="s">
        <v>151</v>
      </c>
      <c r="K2837" s="7" t="s">
        <v>151</v>
      </c>
      <c r="L2837" s="7" t="s">
        <v>151</v>
      </c>
      <c r="M2837" s="7" t="s">
        <v>151</v>
      </c>
      <c r="O2837" s="6" t="s">
        <v>3899</v>
      </c>
      <c r="P2837" s="9"/>
      <c r="Q2837" s="9"/>
      <c r="R2837" s="6" t="s">
        <v>1747</v>
      </c>
      <c r="S2837" s="6" t="e">
        <f>VLOOKUP($F2837,'[1]AM Report'!$C:$X,18,FALSE)</f>
        <v>#N/A</v>
      </c>
      <c r="T2837" s="6" t="e">
        <f>VLOOKUP($F2837,'[1]AM Report'!$C:$X,20,FALSE)</f>
        <v>#N/A</v>
      </c>
      <c r="U2837" s="6" t="e">
        <f>VLOOKUP($F2837,'[1]AM Report'!$C:$X,22,FALSE)</f>
        <v>#N/A</v>
      </c>
      <c r="V2837" s="23">
        <v>43227</v>
      </c>
      <c r="W2837" s="23" t="e">
        <f>VLOOKUP(F2837,'[1]AM Report'!$C:$L,10,FALSE)</f>
        <v>#N/A</v>
      </c>
    </row>
    <row r="2838" spans="1:23" s="6" customFormat="1" ht="12.75" customHeight="1" x14ac:dyDescent="0.2">
      <c r="A2838" s="6" t="s">
        <v>4194</v>
      </c>
      <c r="B2838" s="6" t="s">
        <v>4197</v>
      </c>
      <c r="C2838" s="5" t="s">
        <v>4195</v>
      </c>
      <c r="D2838" s="5" t="str">
        <f t="shared" si="49"/>
        <v>MKVHPW.COM</v>
      </c>
      <c r="E2838" s="17">
        <v>7273</v>
      </c>
      <c r="F2838" s="16" t="s">
        <v>4196</v>
      </c>
      <c r="G2838" s="6" t="s">
        <v>4198</v>
      </c>
      <c r="H2838" s="7" t="s">
        <v>4199</v>
      </c>
      <c r="I2838" s="7" t="s">
        <v>151</v>
      </c>
      <c r="J2838" s="7" t="s">
        <v>151</v>
      </c>
      <c r="K2838" s="7" t="s">
        <v>151</v>
      </c>
      <c r="L2838" s="7" t="s">
        <v>151</v>
      </c>
      <c r="M2838" s="7" t="s">
        <v>151</v>
      </c>
      <c r="O2838" s="6" t="s">
        <v>3899</v>
      </c>
      <c r="P2838" s="9"/>
      <c r="Q2838" s="9"/>
      <c r="R2838" s="6" t="s">
        <v>1748</v>
      </c>
      <c r="S2838" s="6" t="e">
        <f>VLOOKUP($F2838,'[1]AM Report'!$C:$X,18,FALSE)</f>
        <v>#N/A</v>
      </c>
      <c r="T2838" s="6" t="e">
        <f>VLOOKUP($F2838,'[1]AM Report'!$C:$X,20,FALSE)</f>
        <v>#N/A</v>
      </c>
      <c r="U2838" s="6" t="e">
        <f>VLOOKUP($F2838,'[1]AM Report'!$C:$X,22,FALSE)</f>
        <v>#N/A</v>
      </c>
      <c r="V2838" s="23">
        <v>43227</v>
      </c>
      <c r="W2838" s="23" t="e">
        <f>VLOOKUP(F2838,'[1]AM Report'!$C:$L,10,FALSE)</f>
        <v>#N/A</v>
      </c>
    </row>
    <row r="2839" spans="1:23" s="6" customFormat="1" ht="12.75" customHeight="1" x14ac:dyDescent="0.2">
      <c r="A2839" s="6" t="s">
        <v>4200</v>
      </c>
      <c r="B2839" s="6" t="s">
        <v>4201</v>
      </c>
      <c r="C2839" s="37" t="s">
        <v>4202</v>
      </c>
      <c r="D2839" s="5" t="str">
        <f t="shared" si="49"/>
        <v>INFOPYT.COM</v>
      </c>
      <c r="E2839" s="17">
        <v>7273</v>
      </c>
      <c r="F2839" s="16" t="s">
        <v>4203</v>
      </c>
      <c r="G2839" s="6" t="s">
        <v>4204</v>
      </c>
      <c r="H2839" s="7" t="s">
        <v>4205</v>
      </c>
      <c r="I2839" s="7" t="s">
        <v>151</v>
      </c>
      <c r="J2839" s="7" t="s">
        <v>151</v>
      </c>
      <c r="K2839" s="7" t="s">
        <v>151</v>
      </c>
      <c r="L2839" s="7" t="s">
        <v>151</v>
      </c>
      <c r="M2839" s="7" t="s">
        <v>151</v>
      </c>
      <c r="O2839" s="6" t="s">
        <v>3899</v>
      </c>
      <c r="P2839" s="9"/>
      <c r="Q2839" s="9"/>
      <c r="R2839" s="6" t="s">
        <v>1748</v>
      </c>
      <c r="S2839" s="6" t="e">
        <f>VLOOKUP($F2839,'[1]AM Report'!$C:$X,18,FALSE)</f>
        <v>#N/A</v>
      </c>
      <c r="T2839" s="6" t="e">
        <f>VLOOKUP($F2839,'[1]AM Report'!$C:$X,20,FALSE)</f>
        <v>#N/A</v>
      </c>
      <c r="U2839" s="6" t="e">
        <f>VLOOKUP($F2839,'[1]AM Report'!$C:$X,22,FALSE)</f>
        <v>#N/A</v>
      </c>
      <c r="V2839" s="23">
        <v>43228</v>
      </c>
      <c r="W2839" s="23" t="e">
        <f>VLOOKUP(F2839,'[1]AM Report'!$C:$L,10,FALSE)</f>
        <v>#N/A</v>
      </c>
    </row>
    <row r="2840" spans="1:23" s="6" customFormat="1" ht="12.75" customHeight="1" x14ac:dyDescent="0.2">
      <c r="A2840" s="6" t="s">
        <v>4224</v>
      </c>
      <c r="B2840" s="6" t="s">
        <v>4208</v>
      </c>
      <c r="C2840" s="5" t="s">
        <v>4206</v>
      </c>
      <c r="D2840" s="5" t="str">
        <f t="shared" si="49"/>
        <v>JUNXIOL.COM</v>
      </c>
      <c r="E2840" s="17">
        <v>5967</v>
      </c>
      <c r="F2840" s="16" t="s">
        <v>4211</v>
      </c>
      <c r="G2840" s="6" t="s">
        <v>4213</v>
      </c>
      <c r="H2840" s="7" t="s">
        <v>4214</v>
      </c>
      <c r="I2840" s="7" t="s">
        <v>151</v>
      </c>
      <c r="J2840" s="7" t="s">
        <v>151</v>
      </c>
      <c r="K2840" s="7" t="s">
        <v>151</v>
      </c>
      <c r="L2840" s="7" t="s">
        <v>151</v>
      </c>
      <c r="M2840" s="7" t="s">
        <v>151</v>
      </c>
      <c r="O2840" s="6" t="s">
        <v>3899</v>
      </c>
      <c r="P2840" s="9"/>
      <c r="Q2840" s="9"/>
      <c r="R2840" s="6" t="s">
        <v>1742</v>
      </c>
      <c r="S2840" s="6" t="s">
        <v>1743</v>
      </c>
      <c r="T2840" s="6" t="e">
        <v>#N/A</v>
      </c>
      <c r="U2840" s="6">
        <v>0</v>
      </c>
      <c r="V2840" s="23">
        <v>43228</v>
      </c>
      <c r="W2840" s="23" t="e">
        <f>VLOOKUP(F2840,'[1]AM Report'!$C:$L,10,FALSE)</f>
        <v>#N/A</v>
      </c>
    </row>
    <row r="2841" spans="1:23" s="6" customFormat="1" ht="12.75" customHeight="1" x14ac:dyDescent="0.2">
      <c r="A2841" s="6" t="s">
        <v>4210</v>
      </c>
      <c r="B2841" s="6" t="s">
        <v>4209</v>
      </c>
      <c r="C2841" s="5" t="s">
        <v>4207</v>
      </c>
      <c r="D2841" s="5" t="str">
        <f t="shared" si="49"/>
        <v>BRUKLER.COM</v>
      </c>
      <c r="E2841" s="17">
        <v>5967</v>
      </c>
      <c r="F2841" s="16" t="s">
        <v>4212</v>
      </c>
      <c r="G2841" s="6" t="s">
        <v>4215</v>
      </c>
      <c r="H2841" s="7" t="s">
        <v>4216</v>
      </c>
      <c r="I2841" s="7" t="s">
        <v>151</v>
      </c>
      <c r="J2841" s="7" t="s">
        <v>151</v>
      </c>
      <c r="K2841" s="7" t="s">
        <v>151</v>
      </c>
      <c r="L2841" s="7" t="s">
        <v>151</v>
      </c>
      <c r="M2841" s="7" t="s">
        <v>151</v>
      </c>
      <c r="O2841" s="6" t="s">
        <v>3899</v>
      </c>
      <c r="P2841" s="9"/>
      <c r="Q2841" s="9"/>
      <c r="R2841" s="6" t="s">
        <v>1742</v>
      </c>
      <c r="S2841" s="6" t="s">
        <v>1743</v>
      </c>
      <c r="T2841" s="6" t="e">
        <v>#N/A</v>
      </c>
      <c r="U2841" s="6">
        <v>0</v>
      </c>
      <c r="V2841" s="23">
        <v>43228</v>
      </c>
      <c r="W2841" s="23" t="e">
        <f>VLOOKUP(F2841,'[1]AM Report'!$C:$L,10,FALSE)</f>
        <v>#N/A</v>
      </c>
    </row>
    <row r="2842" spans="1:23" s="64" customFormat="1" ht="12.75" customHeight="1" x14ac:dyDescent="0.2">
      <c r="A2842" s="64" t="s">
        <v>4219</v>
      </c>
      <c r="B2842" s="64" t="s">
        <v>4221</v>
      </c>
      <c r="C2842" s="65" t="s">
        <v>4220</v>
      </c>
      <c r="D2842" s="65" t="str">
        <f t="shared" si="49"/>
        <v>PAYMENTSBB.COM</v>
      </c>
      <c r="E2842" s="66">
        <v>5967</v>
      </c>
      <c r="F2842" s="67" t="s">
        <v>4241</v>
      </c>
      <c r="G2842" s="64" t="s">
        <v>4222</v>
      </c>
      <c r="H2842" s="64" t="s">
        <v>4223</v>
      </c>
      <c r="I2842" s="64" t="s">
        <v>151</v>
      </c>
      <c r="J2842" s="64" t="s">
        <v>151</v>
      </c>
      <c r="K2842" s="64" t="s">
        <v>151</v>
      </c>
      <c r="L2842" s="64" t="s">
        <v>151</v>
      </c>
      <c r="M2842" s="64" t="s">
        <v>151</v>
      </c>
      <c r="O2842" s="64" t="s">
        <v>3899</v>
      </c>
      <c r="P2842" s="69"/>
      <c r="Q2842" s="69"/>
      <c r="R2842" s="64" t="s">
        <v>1747</v>
      </c>
      <c r="S2842" s="64" t="e">
        <f>VLOOKUP($F2842,'[1]AM Report'!$C:$X,18,FALSE)</f>
        <v>#N/A</v>
      </c>
      <c r="T2842" s="64" t="e">
        <f>VLOOKUP($F2842,'[1]AM Report'!$C:$X,18,FALSE)</f>
        <v>#N/A</v>
      </c>
      <c r="U2842" s="64" t="e">
        <f>VLOOKUP($F2842,'[1]AM Report'!$C:$X,18,FALSE)</f>
        <v>#N/A</v>
      </c>
      <c r="V2842" s="70">
        <v>43229</v>
      </c>
      <c r="W2842" s="70" t="e">
        <f>VLOOKUP(F2842,'[1]AM Report'!$C:$L,10,FALSE)</f>
        <v>#N/A</v>
      </c>
    </row>
    <row r="2843" spans="1:23" s="6" customFormat="1" ht="12.75" customHeight="1" x14ac:dyDescent="0.2">
      <c r="A2843" s="6" t="s">
        <v>4238</v>
      </c>
      <c r="B2843" s="6" t="s">
        <v>4260</v>
      </c>
      <c r="C2843" s="5" t="s">
        <v>4239</v>
      </c>
      <c r="D2843" s="5" t="str">
        <f t="shared" si="49"/>
        <v>TSCDBN.COM</v>
      </c>
      <c r="E2843" s="17">
        <v>7273</v>
      </c>
      <c r="F2843" s="16" t="s">
        <v>4240</v>
      </c>
      <c r="G2843" s="6" t="s">
        <v>4242</v>
      </c>
      <c r="H2843" s="7" t="s">
        <v>4243</v>
      </c>
      <c r="I2843" s="7" t="s">
        <v>151</v>
      </c>
      <c r="J2843" s="7" t="s">
        <v>151</v>
      </c>
      <c r="K2843" s="7" t="s">
        <v>151</v>
      </c>
      <c r="L2843" s="7" t="s">
        <v>151</v>
      </c>
      <c r="M2843" s="7" t="s">
        <v>151</v>
      </c>
      <c r="O2843" s="6" t="s">
        <v>3899</v>
      </c>
      <c r="P2843" s="9"/>
      <c r="Q2843" s="9"/>
      <c r="R2843" s="6" t="s">
        <v>1748</v>
      </c>
      <c r="S2843" s="6" t="e">
        <f>VLOOKUP($F2843,'[1]AM Report'!$C:$X,18,FALSE)</f>
        <v>#N/A</v>
      </c>
      <c r="T2843" s="6" t="e">
        <f>VLOOKUP($F2843,'[1]AM Report'!$C:$X,20,FALSE)</f>
        <v>#N/A</v>
      </c>
      <c r="U2843" s="6" t="e">
        <f>VLOOKUP($F2843,'[1]AM Report'!$C:$X,22,FALSE)</f>
        <v>#N/A</v>
      </c>
      <c r="V2843" s="23">
        <v>43234</v>
      </c>
      <c r="W2843" s="23" t="e">
        <f>VLOOKUP(F2843,'[1]AM Report'!$C:$L,10,FALSE)</f>
        <v>#N/A</v>
      </c>
    </row>
    <row r="2844" spans="1:23" s="6" customFormat="1" ht="12.75" customHeight="1" x14ac:dyDescent="0.2">
      <c r="A2844" s="6" t="s">
        <v>4244</v>
      </c>
      <c r="B2844" s="6" t="s">
        <v>4245</v>
      </c>
      <c r="C2844" s="6" t="s">
        <v>4245</v>
      </c>
      <c r="D2844" s="5" t="str">
        <f t="shared" si="49"/>
        <v>DR FINANCE LLC</v>
      </c>
      <c r="E2844" s="17">
        <v>8931</v>
      </c>
      <c r="F2844" s="16" t="s">
        <v>4246</v>
      </c>
      <c r="G2844" s="6" t="s">
        <v>4257</v>
      </c>
      <c r="H2844" s="6" t="s">
        <v>4257</v>
      </c>
      <c r="I2844" s="6" t="s">
        <v>4257</v>
      </c>
      <c r="J2844" s="6" t="s">
        <v>4257</v>
      </c>
      <c r="K2844" s="6" t="s">
        <v>4257</v>
      </c>
      <c r="L2844" s="6" t="s">
        <v>4257</v>
      </c>
      <c r="M2844" s="6" t="s">
        <v>4257</v>
      </c>
      <c r="N2844" s="6" t="s">
        <v>4257</v>
      </c>
      <c r="O2844" s="6" t="s">
        <v>4257</v>
      </c>
      <c r="P2844" s="9"/>
      <c r="Q2844" s="9"/>
      <c r="R2844" s="6" t="s">
        <v>4050</v>
      </c>
      <c r="S2844" s="6" t="e">
        <f>VLOOKUP($F2844,'[1]AM Report'!$C:$X,18,FALSE)</f>
        <v>#N/A</v>
      </c>
      <c r="T2844" s="6" t="e">
        <f>VLOOKUP($F2844,'[1]AM Report'!$C:$X,20,FALSE)</f>
        <v>#N/A</v>
      </c>
      <c r="U2844" s="6" t="e">
        <f>VLOOKUP($F2844,'[1]AM Report'!$C:$X,22,FALSE)</f>
        <v>#N/A</v>
      </c>
      <c r="V2844" s="23">
        <v>43234</v>
      </c>
      <c r="W2844" s="23" t="e">
        <f>VLOOKUP(F2844,'[1]AM Report'!$C:$L,10,FALSE)</f>
        <v>#N/A</v>
      </c>
    </row>
    <row r="2845" spans="1:23" s="6" customFormat="1" ht="12.75" customHeight="1" x14ac:dyDescent="0.2">
      <c r="A2845" s="6" t="s">
        <v>4247</v>
      </c>
      <c r="B2845" s="6" t="s">
        <v>4248</v>
      </c>
      <c r="C2845" s="5" t="s">
        <v>4249</v>
      </c>
      <c r="D2845" s="5" t="str">
        <f t="shared" si="49"/>
        <v>XCZSPRT.COM</v>
      </c>
      <c r="E2845" s="17">
        <v>5967</v>
      </c>
      <c r="F2845" s="16" t="s">
        <v>4250</v>
      </c>
      <c r="G2845" s="6" t="s">
        <v>4251</v>
      </c>
      <c r="H2845" s="7" t="s">
        <v>4179</v>
      </c>
      <c r="I2845" s="7" t="s">
        <v>151</v>
      </c>
      <c r="J2845" s="7" t="s">
        <v>151</v>
      </c>
      <c r="K2845" s="7" t="s">
        <v>151</v>
      </c>
      <c r="L2845" s="7" t="s">
        <v>151</v>
      </c>
      <c r="M2845" s="7" t="s">
        <v>151</v>
      </c>
      <c r="O2845" s="6" t="s">
        <v>3899</v>
      </c>
      <c r="P2845" s="9"/>
      <c r="Q2845" s="9"/>
      <c r="R2845" s="6" t="s">
        <v>1748</v>
      </c>
      <c r="S2845" s="6" t="e">
        <f>VLOOKUP($F2845,'[1]AM Report'!$C:$X,18,FALSE)</f>
        <v>#N/A</v>
      </c>
      <c r="T2845" s="6" t="e">
        <f>VLOOKUP($F2845,'[1]AM Report'!$C:$X,20,FALSE)</f>
        <v>#N/A</v>
      </c>
      <c r="U2845" s="6" t="e">
        <f>VLOOKUP($F2845,'[1]AM Report'!$C:$X,22,FALSE)</f>
        <v>#N/A</v>
      </c>
      <c r="V2845" s="23">
        <v>43231</v>
      </c>
      <c r="W2845" s="23" t="e">
        <f>VLOOKUP(F2845,'[1]AM Report'!$C:$L,10,FALSE)</f>
        <v>#N/A</v>
      </c>
    </row>
    <row r="2846" spans="1:23" s="6" customFormat="1" ht="12.75" customHeight="1" x14ac:dyDescent="0.2">
      <c r="A2846" s="6" t="s">
        <v>4258</v>
      </c>
      <c r="B2846" s="6" t="s">
        <v>4261</v>
      </c>
      <c r="C2846" s="5" t="s">
        <v>4252</v>
      </c>
      <c r="D2846" s="5" t="str">
        <f t="shared" si="49"/>
        <v>TVNMYF.COM</v>
      </c>
      <c r="E2846" s="17">
        <v>7273</v>
      </c>
      <c r="F2846" s="16" t="s">
        <v>4253</v>
      </c>
      <c r="G2846" s="6" t="s">
        <v>4254</v>
      </c>
      <c r="H2846" s="7" t="s">
        <v>4255</v>
      </c>
      <c r="I2846" s="7" t="s">
        <v>151</v>
      </c>
      <c r="J2846" s="7" t="s">
        <v>151</v>
      </c>
      <c r="K2846" s="7" t="s">
        <v>151</v>
      </c>
      <c r="L2846" s="7" t="s">
        <v>151</v>
      </c>
      <c r="M2846" s="7" t="s">
        <v>151</v>
      </c>
      <c r="O2846" s="6" t="s">
        <v>3899</v>
      </c>
      <c r="P2846" s="9"/>
      <c r="Q2846" s="9"/>
      <c r="R2846" s="6" t="s">
        <v>1748</v>
      </c>
      <c r="S2846" s="6" t="e">
        <f>VLOOKUP($F2846,'[1]AM Report'!$C:$X,18,FALSE)</f>
        <v>#N/A</v>
      </c>
      <c r="T2846" s="6" t="e">
        <f>VLOOKUP($F2846,'[1]AM Report'!$C:$X,20,FALSE)</f>
        <v>#N/A</v>
      </c>
      <c r="U2846" s="6" t="e">
        <f>VLOOKUP($F2846,'[1]AM Report'!$C:$X,22,FALSE)</f>
        <v>#N/A</v>
      </c>
      <c r="V2846" s="23">
        <v>43231</v>
      </c>
      <c r="W2846" s="23" t="e">
        <f>VLOOKUP(F2846,'[1]AM Report'!$C:$L,10,FALSE)</f>
        <v>#N/A</v>
      </c>
    </row>
    <row r="2847" spans="1:23" s="6" customFormat="1" ht="12.75" customHeight="1" x14ac:dyDescent="0.2">
      <c r="A2847" s="6" t="s">
        <v>4259</v>
      </c>
      <c r="B2847" s="6" t="s">
        <v>4262</v>
      </c>
      <c r="C2847" s="5" t="s">
        <v>4263</v>
      </c>
      <c r="D2847" s="5" t="str">
        <f t="shared" si="49"/>
        <v>TUBEBILL.COM</v>
      </c>
      <c r="E2847" s="17">
        <v>5816</v>
      </c>
      <c r="F2847" s="16" t="s">
        <v>4264</v>
      </c>
      <c r="G2847" s="6" t="s">
        <v>4265</v>
      </c>
      <c r="H2847" s="7" t="s">
        <v>4266</v>
      </c>
      <c r="I2847" s="7" t="s">
        <v>151</v>
      </c>
      <c r="J2847" s="7" t="s">
        <v>151</v>
      </c>
      <c r="K2847" s="7" t="s">
        <v>151</v>
      </c>
      <c r="L2847" s="7" t="s">
        <v>151</v>
      </c>
      <c r="M2847" s="7" t="s">
        <v>151</v>
      </c>
      <c r="O2847" s="6" t="s">
        <v>3899</v>
      </c>
      <c r="P2847" s="9"/>
      <c r="Q2847" s="9"/>
      <c r="R2847" s="6" t="s">
        <v>1748</v>
      </c>
      <c r="S2847" s="6" t="e">
        <f>VLOOKUP($F2847,'[1]AM Report'!$C:$X,18,FALSE)</f>
        <v>#N/A</v>
      </c>
      <c r="T2847" s="6" t="e">
        <f>VLOOKUP($F2847,'[1]AM Report'!$C:$X,20,FALSE)</f>
        <v>#N/A</v>
      </c>
      <c r="U2847" s="6" t="e">
        <f>VLOOKUP($F2847,'[1]AM Report'!$C:$X,22,FALSE)</f>
        <v>#N/A</v>
      </c>
      <c r="V2847" s="23">
        <v>43231</v>
      </c>
      <c r="W2847" s="23" t="e">
        <f>VLOOKUP(F2847,'[1]AM Report'!$C:$L,10,FALSE)</f>
        <v>#N/A</v>
      </c>
    </row>
    <row r="2848" spans="1:23" s="6" customFormat="1" ht="12.75" customHeight="1" x14ac:dyDescent="0.2">
      <c r="A2848" s="6" t="s">
        <v>4273</v>
      </c>
      <c r="B2848" s="6" t="s">
        <v>4276</v>
      </c>
      <c r="C2848" s="5" t="s">
        <v>4277</v>
      </c>
      <c r="D2848" s="5" t="str">
        <f t="shared" si="49"/>
        <v>SPIZOO.COM</v>
      </c>
      <c r="E2848" s="17">
        <v>5967</v>
      </c>
      <c r="F2848" s="16" t="s">
        <v>4278</v>
      </c>
      <c r="G2848" s="6" t="s">
        <v>4274</v>
      </c>
      <c r="H2848" s="7" t="s">
        <v>4275</v>
      </c>
      <c r="I2848" s="7" t="s">
        <v>151</v>
      </c>
      <c r="J2848" s="7" t="s">
        <v>151</v>
      </c>
      <c r="K2848" s="7" t="s">
        <v>151</v>
      </c>
      <c r="L2848" s="7" t="s">
        <v>151</v>
      </c>
      <c r="M2848" s="7" t="s">
        <v>151</v>
      </c>
      <c r="O2848" s="6" t="s">
        <v>3899</v>
      </c>
      <c r="P2848" s="9"/>
      <c r="Q2848" s="9"/>
      <c r="R2848" s="6" t="s">
        <v>1748</v>
      </c>
      <c r="S2848" s="6" t="e">
        <f>VLOOKUP($F2848,'[1]AM Report'!$C:$X,18,FALSE)</f>
        <v>#N/A</v>
      </c>
      <c r="T2848" s="6" t="e">
        <f>VLOOKUP($F2848,'[1]AM Report'!$C:$X,20,FALSE)</f>
        <v>#N/A</v>
      </c>
      <c r="U2848" s="6" t="e">
        <f>VLOOKUP($F2848,'[1]AM Report'!$C:$X,22,FALSE)</f>
        <v>#N/A</v>
      </c>
      <c r="V2848" s="23">
        <v>43234</v>
      </c>
      <c r="W2848" s="23" t="e">
        <f>VLOOKUP(F2848,'[1]AM Report'!$C:$L,10,FALSE)</f>
        <v>#N/A</v>
      </c>
    </row>
    <row r="2849" spans="1:23" s="6" customFormat="1" ht="12.75" customHeight="1" x14ac:dyDescent="0.2">
      <c r="A2849" s="6" t="s">
        <v>4279</v>
      </c>
      <c r="B2849" s="6" t="s">
        <v>4276</v>
      </c>
      <c r="C2849" s="5" t="s">
        <v>4277</v>
      </c>
      <c r="D2849" s="5" t="str">
        <f t="shared" si="49"/>
        <v>SPIZOO.COM</v>
      </c>
      <c r="E2849" s="17">
        <v>5967</v>
      </c>
      <c r="F2849" s="16" t="s">
        <v>4278</v>
      </c>
      <c r="G2849" s="6" t="s">
        <v>4274</v>
      </c>
      <c r="H2849" s="7" t="s">
        <v>4275</v>
      </c>
      <c r="I2849" s="7" t="s">
        <v>151</v>
      </c>
      <c r="J2849" s="7" t="s">
        <v>151</v>
      </c>
      <c r="K2849" s="7" t="s">
        <v>151</v>
      </c>
      <c r="L2849" s="7" t="s">
        <v>151</v>
      </c>
      <c r="M2849" s="7" t="s">
        <v>151</v>
      </c>
      <c r="O2849" s="6" t="s">
        <v>3899</v>
      </c>
      <c r="P2849" s="9"/>
      <c r="Q2849" s="9"/>
      <c r="R2849" s="6" t="s">
        <v>1748</v>
      </c>
      <c r="S2849" s="6" t="e">
        <f>VLOOKUP($F2849,'[1]AM Report'!$C:$X,18,FALSE)</f>
        <v>#N/A</v>
      </c>
      <c r="T2849" s="6" t="e">
        <f>VLOOKUP($F2849,'[1]AM Report'!$C:$X,20,FALSE)</f>
        <v>#N/A</v>
      </c>
      <c r="U2849" s="6" t="e">
        <f>VLOOKUP($F2849,'[1]AM Report'!$C:$X,22,FALSE)</f>
        <v>#N/A</v>
      </c>
      <c r="V2849" s="23">
        <v>43234</v>
      </c>
      <c r="W2849" s="23" t="e">
        <f>VLOOKUP(F2849,'[1]AM Report'!$C:$L,10,FALSE)</f>
        <v>#N/A</v>
      </c>
    </row>
    <row r="2850" spans="1:23" s="6" customFormat="1" ht="12.75" customHeight="1" x14ac:dyDescent="0.2">
      <c r="A2850" s="6" t="s">
        <v>4310</v>
      </c>
      <c r="B2850" s="6" t="s">
        <v>4309</v>
      </c>
      <c r="C2850" s="5" t="s">
        <v>4308</v>
      </c>
      <c r="D2850" s="5" t="str">
        <f t="shared" si="49"/>
        <v>CFSPRT.COM</v>
      </c>
      <c r="E2850" s="17">
        <v>5967</v>
      </c>
      <c r="F2850" s="16" t="s">
        <v>4307</v>
      </c>
      <c r="G2850" s="6" t="s">
        <v>4311</v>
      </c>
      <c r="H2850" s="7" t="s">
        <v>4179</v>
      </c>
      <c r="I2850" s="7" t="s">
        <v>151</v>
      </c>
      <c r="J2850" s="7" t="s">
        <v>151</v>
      </c>
      <c r="K2850" s="7" t="s">
        <v>151</v>
      </c>
      <c r="L2850" s="7" t="s">
        <v>151</v>
      </c>
      <c r="M2850" s="7" t="s">
        <v>151</v>
      </c>
      <c r="O2850" s="6" t="s">
        <v>3899</v>
      </c>
      <c r="P2850" s="9"/>
      <c r="Q2850" s="9"/>
      <c r="R2850" s="6" t="s">
        <v>1748</v>
      </c>
      <c r="S2850" s="6" t="e">
        <f>VLOOKUP($F2850,'[1]AM Report'!$C:$X,18,FALSE)</f>
        <v>#N/A</v>
      </c>
      <c r="T2850" s="6" t="e">
        <f>VLOOKUP($F2850,'[1]AM Report'!$C:$X,20,FALSE)</f>
        <v>#N/A</v>
      </c>
      <c r="U2850" s="6" t="e">
        <f>VLOOKUP($F2850,'[1]AM Report'!$C:$X,22,FALSE)</f>
        <v>#N/A</v>
      </c>
      <c r="V2850" s="23">
        <v>43237</v>
      </c>
      <c r="W2850" s="23" t="e">
        <f>VLOOKUP(F2850,'[1]AM Report'!$C:$L,10,FALSE)</f>
        <v>#N/A</v>
      </c>
    </row>
    <row r="2851" spans="1:23" s="6" customFormat="1" ht="12.75" customHeight="1" x14ac:dyDescent="0.2">
      <c r="A2851" s="6" t="s">
        <v>4312</v>
      </c>
      <c r="B2851" s="6" t="s">
        <v>4314</v>
      </c>
      <c r="C2851" s="5" t="s">
        <v>4313</v>
      </c>
      <c r="D2851" s="5" t="str">
        <f t="shared" si="49"/>
        <v>HABOPIX.COM</v>
      </c>
      <c r="E2851" s="17">
        <v>5967</v>
      </c>
      <c r="F2851" s="16" t="s">
        <v>4315</v>
      </c>
      <c r="G2851" s="6" t="s">
        <v>4316</v>
      </c>
      <c r="H2851" s="7" t="s">
        <v>4317</v>
      </c>
      <c r="I2851" s="7" t="s">
        <v>151</v>
      </c>
      <c r="J2851" s="7" t="s">
        <v>151</v>
      </c>
      <c r="K2851" s="7" t="s">
        <v>151</v>
      </c>
      <c r="L2851" s="7" t="s">
        <v>151</v>
      </c>
      <c r="M2851" s="7" t="s">
        <v>151</v>
      </c>
      <c r="O2851" s="6" t="s">
        <v>3901</v>
      </c>
      <c r="P2851" s="9"/>
      <c r="Q2851" s="9"/>
      <c r="R2851" s="6" t="s">
        <v>1742</v>
      </c>
      <c r="S2851" s="6" t="s">
        <v>1743</v>
      </c>
      <c r="T2851" s="6" t="e">
        <v>#N/A</v>
      </c>
      <c r="U2851" s="6">
        <v>0</v>
      </c>
      <c r="V2851" s="23">
        <v>43237</v>
      </c>
      <c r="W2851" s="23" t="e">
        <f>VLOOKUP(F2851,'[1]AM Report'!$C:$L,10,FALSE)</f>
        <v>#N/A</v>
      </c>
    </row>
    <row r="2852" spans="1:23" s="6" customFormat="1" ht="12.75" customHeight="1" x14ac:dyDescent="0.2">
      <c r="A2852" s="6" t="s">
        <v>4318</v>
      </c>
      <c r="B2852" s="6" t="s">
        <v>4321</v>
      </c>
      <c r="C2852" s="5" t="s">
        <v>4319</v>
      </c>
      <c r="D2852" s="5" t="str">
        <f t="shared" si="49"/>
        <v>GANITAT.COM</v>
      </c>
      <c r="E2852" s="17">
        <v>5967</v>
      </c>
      <c r="F2852" s="16" t="s">
        <v>4320</v>
      </c>
      <c r="G2852" s="6" t="s">
        <v>4322</v>
      </c>
      <c r="H2852" s="7" t="s">
        <v>4323</v>
      </c>
      <c r="I2852" s="7" t="s">
        <v>151</v>
      </c>
      <c r="J2852" s="7" t="s">
        <v>151</v>
      </c>
      <c r="K2852" s="7" t="s">
        <v>151</v>
      </c>
      <c r="L2852" s="7" t="s">
        <v>151</v>
      </c>
      <c r="M2852" s="7" t="s">
        <v>151</v>
      </c>
      <c r="O2852" s="6" t="s">
        <v>3899</v>
      </c>
      <c r="P2852" s="9"/>
      <c r="Q2852" s="9"/>
      <c r="R2852" s="6" t="s">
        <v>1742</v>
      </c>
      <c r="S2852" s="6" t="s">
        <v>1743</v>
      </c>
      <c r="T2852" s="6" t="e">
        <v>#N/A</v>
      </c>
      <c r="U2852" s="6">
        <v>0</v>
      </c>
      <c r="V2852" s="23">
        <v>43237</v>
      </c>
      <c r="W2852" s="23" t="e">
        <f>VLOOKUP(F2852,'[1]AM Report'!$C:$L,10,FALSE)</f>
        <v>#N/A</v>
      </c>
    </row>
    <row r="2853" spans="1:23" s="6" customFormat="1" ht="12.75" customHeight="1" x14ac:dyDescent="0.2">
      <c r="A2853" s="6" t="s">
        <v>4326</v>
      </c>
      <c r="B2853" s="7" t="s">
        <v>4329</v>
      </c>
      <c r="C2853" s="5" t="s">
        <v>4324</v>
      </c>
      <c r="D2853" s="5" t="str">
        <f t="shared" ref="D2853:D2915" si="50">C2853</f>
        <v>CCPAY4.COM</v>
      </c>
      <c r="E2853" s="17">
        <v>7273</v>
      </c>
      <c r="F2853" s="16" t="s">
        <v>4325</v>
      </c>
      <c r="G2853" s="6" t="s">
        <v>4327</v>
      </c>
      <c r="H2853" s="7" t="s">
        <v>4328</v>
      </c>
      <c r="I2853" s="7" t="s">
        <v>151</v>
      </c>
      <c r="J2853" s="7" t="s">
        <v>151</v>
      </c>
      <c r="K2853" s="7" t="s">
        <v>151</v>
      </c>
      <c r="L2853" s="7" t="s">
        <v>151</v>
      </c>
      <c r="M2853" s="7" t="s">
        <v>151</v>
      </c>
      <c r="O2853" s="6" t="s">
        <v>3899</v>
      </c>
      <c r="P2853" s="9"/>
      <c r="Q2853" s="9"/>
      <c r="R2853" s="6" t="s">
        <v>1748</v>
      </c>
      <c r="S2853" s="6" t="e">
        <f>VLOOKUP($F2853,'[1]AM Report'!$C:$X,18,FALSE)</f>
        <v>#N/A</v>
      </c>
      <c r="T2853" s="6" t="e">
        <f>VLOOKUP($F2853,'[1]AM Report'!$C:$X,20,FALSE)</f>
        <v>#N/A</v>
      </c>
      <c r="U2853" s="6" t="e">
        <f>VLOOKUP($F2853,'[1]AM Report'!$C:$X,22,FALSE)</f>
        <v>#N/A</v>
      </c>
      <c r="V2853" s="23">
        <v>43237</v>
      </c>
      <c r="W2853" s="23" t="e">
        <f>VLOOKUP(F2853,'[1]AM Report'!$C:$L,10,FALSE)</f>
        <v>#N/A</v>
      </c>
    </row>
    <row r="2854" spans="1:23" s="6" customFormat="1" ht="12.75" customHeight="1" x14ac:dyDescent="0.2">
      <c r="A2854" s="6" t="s">
        <v>4330</v>
      </c>
      <c r="B2854" s="6" t="s">
        <v>2447</v>
      </c>
      <c r="C2854" s="5" t="s">
        <v>2448</v>
      </c>
      <c r="D2854" s="5" t="str">
        <f t="shared" si="50"/>
        <v>GFNWEB.COM</v>
      </c>
      <c r="E2854" s="17">
        <v>5967</v>
      </c>
      <c r="F2854" s="16" t="s">
        <v>2449</v>
      </c>
      <c r="G2854" s="6" t="s">
        <v>4335</v>
      </c>
      <c r="H2854" s="7" t="s">
        <v>4336</v>
      </c>
      <c r="I2854" s="7" t="s">
        <v>151</v>
      </c>
      <c r="J2854" s="7" t="s">
        <v>151</v>
      </c>
      <c r="K2854" s="7" t="s">
        <v>151</v>
      </c>
      <c r="L2854" s="7" t="s">
        <v>151</v>
      </c>
      <c r="M2854" s="7" t="s">
        <v>151</v>
      </c>
      <c r="O2854" s="6" t="s">
        <v>3899</v>
      </c>
      <c r="P2854" s="9"/>
      <c r="Q2854" s="9"/>
      <c r="R2854" s="6" t="s">
        <v>1748</v>
      </c>
      <c r="S2854" s="6" t="e">
        <f>VLOOKUP($F2854,'[1]AM Report'!$C:$X,18,FALSE)</f>
        <v>#N/A</v>
      </c>
      <c r="T2854" s="6" t="e">
        <f>VLOOKUP($F2854,'[1]AM Report'!$C:$X,20,FALSE)</f>
        <v>#N/A</v>
      </c>
      <c r="U2854" s="6" t="e">
        <f>VLOOKUP($F2854,'[1]AM Report'!$C:$X,22,FALSE)</f>
        <v>#N/A</v>
      </c>
      <c r="V2854" s="23">
        <v>43238</v>
      </c>
      <c r="W2854" s="23" t="e">
        <f>VLOOKUP(F2854,'[1]AM Report'!$C:$L,10,FALSE)</f>
        <v>#N/A</v>
      </c>
    </row>
    <row r="2855" spans="1:23" s="6" customFormat="1" ht="12.75" customHeight="1" x14ac:dyDescent="0.2">
      <c r="A2855" s="6" t="s">
        <v>4331</v>
      </c>
      <c r="B2855" s="6" t="s">
        <v>2447</v>
      </c>
      <c r="C2855" s="5" t="s">
        <v>2448</v>
      </c>
      <c r="D2855" s="5" t="str">
        <f t="shared" si="50"/>
        <v>GFNWEB.COM</v>
      </c>
      <c r="E2855" s="17">
        <v>5967</v>
      </c>
      <c r="F2855" s="16" t="s">
        <v>2449</v>
      </c>
      <c r="G2855" s="6" t="s">
        <v>4335</v>
      </c>
      <c r="H2855" s="7" t="s">
        <v>4336</v>
      </c>
      <c r="I2855" s="7" t="s">
        <v>151</v>
      </c>
      <c r="J2855" s="7" t="s">
        <v>151</v>
      </c>
      <c r="K2855" s="7" t="s">
        <v>151</v>
      </c>
      <c r="L2855" s="7" t="s">
        <v>151</v>
      </c>
      <c r="M2855" s="7" t="s">
        <v>151</v>
      </c>
      <c r="O2855" s="6" t="s">
        <v>3899</v>
      </c>
      <c r="P2855" s="9"/>
      <c r="Q2855" s="9"/>
      <c r="R2855" s="6" t="s">
        <v>1748</v>
      </c>
      <c r="S2855" s="6" t="e">
        <f>VLOOKUP($F2855,'[1]AM Report'!$C:$X,18,FALSE)</f>
        <v>#N/A</v>
      </c>
      <c r="T2855" s="6" t="e">
        <f>VLOOKUP($F2855,'[1]AM Report'!$C:$X,20,FALSE)</f>
        <v>#N/A</v>
      </c>
      <c r="U2855" s="6" t="e">
        <f>VLOOKUP($F2855,'[1]AM Report'!$C:$X,22,FALSE)</f>
        <v>#N/A</v>
      </c>
      <c r="V2855" s="23">
        <v>43238</v>
      </c>
      <c r="W2855" s="23" t="e">
        <f>VLOOKUP(F2855,'[1]AM Report'!$C:$L,10,FALSE)</f>
        <v>#N/A</v>
      </c>
    </row>
    <row r="2856" spans="1:23" s="6" customFormat="1" ht="12.75" customHeight="1" x14ac:dyDescent="0.2">
      <c r="A2856" s="6" t="s">
        <v>4332</v>
      </c>
      <c r="B2856" s="6" t="s">
        <v>2447</v>
      </c>
      <c r="C2856" s="5" t="s">
        <v>2448</v>
      </c>
      <c r="D2856" s="5" t="str">
        <f t="shared" si="50"/>
        <v>GFNWEB.COM</v>
      </c>
      <c r="E2856" s="17">
        <v>5967</v>
      </c>
      <c r="F2856" s="16" t="s">
        <v>2449</v>
      </c>
      <c r="G2856" s="6" t="s">
        <v>4335</v>
      </c>
      <c r="H2856" s="7" t="s">
        <v>4336</v>
      </c>
      <c r="I2856" s="7" t="s">
        <v>151</v>
      </c>
      <c r="J2856" s="7" t="s">
        <v>151</v>
      </c>
      <c r="K2856" s="7" t="s">
        <v>151</v>
      </c>
      <c r="L2856" s="7" t="s">
        <v>151</v>
      </c>
      <c r="M2856" s="7" t="s">
        <v>151</v>
      </c>
      <c r="O2856" s="6" t="s">
        <v>3899</v>
      </c>
      <c r="P2856" s="9"/>
      <c r="Q2856" s="9"/>
      <c r="R2856" s="6" t="s">
        <v>1748</v>
      </c>
      <c r="S2856" s="6" t="e">
        <f>VLOOKUP($F2856,'[1]AM Report'!$C:$X,18,FALSE)</f>
        <v>#N/A</v>
      </c>
      <c r="T2856" s="6" t="e">
        <f>VLOOKUP($F2856,'[1]AM Report'!$C:$X,20,FALSE)</f>
        <v>#N/A</v>
      </c>
      <c r="U2856" s="6" t="e">
        <f>VLOOKUP($F2856,'[1]AM Report'!$C:$X,22,FALSE)</f>
        <v>#N/A</v>
      </c>
      <c r="V2856" s="23">
        <v>43238</v>
      </c>
      <c r="W2856" s="23" t="e">
        <f>VLOOKUP(F2856,'[1]AM Report'!$C:$L,10,FALSE)</f>
        <v>#N/A</v>
      </c>
    </row>
    <row r="2857" spans="1:23" s="6" customFormat="1" ht="12.75" customHeight="1" x14ac:dyDescent="0.2">
      <c r="A2857" s="6" t="s">
        <v>4333</v>
      </c>
      <c r="B2857" s="6" t="s">
        <v>2447</v>
      </c>
      <c r="C2857" s="5" t="s">
        <v>2448</v>
      </c>
      <c r="D2857" s="5" t="str">
        <f t="shared" si="50"/>
        <v>GFNWEB.COM</v>
      </c>
      <c r="E2857" s="17">
        <v>5967</v>
      </c>
      <c r="F2857" s="16" t="s">
        <v>2449</v>
      </c>
      <c r="G2857" s="6" t="s">
        <v>4335</v>
      </c>
      <c r="H2857" s="7" t="s">
        <v>4336</v>
      </c>
      <c r="I2857" s="7" t="s">
        <v>151</v>
      </c>
      <c r="J2857" s="7" t="s">
        <v>151</v>
      </c>
      <c r="K2857" s="7" t="s">
        <v>151</v>
      </c>
      <c r="L2857" s="7" t="s">
        <v>151</v>
      </c>
      <c r="M2857" s="7" t="s">
        <v>151</v>
      </c>
      <c r="O2857" s="6" t="s">
        <v>3899</v>
      </c>
      <c r="P2857" s="9"/>
      <c r="Q2857" s="9"/>
      <c r="R2857" s="6" t="s">
        <v>1748</v>
      </c>
      <c r="S2857" s="6" t="e">
        <f>VLOOKUP($F2857,'[1]AM Report'!$C:$X,18,FALSE)</f>
        <v>#N/A</v>
      </c>
      <c r="T2857" s="6" t="e">
        <f>VLOOKUP($F2857,'[1]AM Report'!$C:$X,20,FALSE)</f>
        <v>#N/A</v>
      </c>
      <c r="U2857" s="6" t="e">
        <f>VLOOKUP($F2857,'[1]AM Report'!$C:$X,22,FALSE)</f>
        <v>#N/A</v>
      </c>
      <c r="V2857" s="23">
        <v>43238</v>
      </c>
      <c r="W2857" s="23" t="e">
        <f>VLOOKUP(F2857,'[1]AM Report'!$C:$L,10,FALSE)</f>
        <v>#N/A</v>
      </c>
    </row>
    <row r="2858" spans="1:23" s="6" customFormat="1" ht="12.75" customHeight="1" x14ac:dyDescent="0.2">
      <c r="A2858" s="6" t="s">
        <v>4334</v>
      </c>
      <c r="B2858" s="6" t="s">
        <v>2447</v>
      </c>
      <c r="C2858" s="5" t="s">
        <v>2448</v>
      </c>
      <c r="D2858" s="5" t="str">
        <f t="shared" si="50"/>
        <v>GFNWEB.COM</v>
      </c>
      <c r="E2858" s="17">
        <v>5967</v>
      </c>
      <c r="F2858" s="16" t="s">
        <v>2449</v>
      </c>
      <c r="G2858" s="6" t="s">
        <v>4335</v>
      </c>
      <c r="H2858" s="7" t="s">
        <v>4336</v>
      </c>
      <c r="I2858" s="7" t="s">
        <v>151</v>
      </c>
      <c r="J2858" s="7" t="s">
        <v>151</v>
      </c>
      <c r="K2858" s="7" t="s">
        <v>151</v>
      </c>
      <c r="L2858" s="7" t="s">
        <v>151</v>
      </c>
      <c r="M2858" s="7" t="s">
        <v>151</v>
      </c>
      <c r="O2858" s="6" t="s">
        <v>3899</v>
      </c>
      <c r="P2858" s="9"/>
      <c r="Q2858" s="9"/>
      <c r="R2858" s="6" t="s">
        <v>1748</v>
      </c>
      <c r="S2858" s="6" t="e">
        <f>VLOOKUP($F2858,'[1]AM Report'!$C:$X,18,FALSE)</f>
        <v>#N/A</v>
      </c>
      <c r="T2858" s="6" t="e">
        <f>VLOOKUP($F2858,'[1]AM Report'!$C:$X,20,FALSE)</f>
        <v>#N/A</v>
      </c>
      <c r="U2858" s="6" t="e">
        <f>VLOOKUP($F2858,'[1]AM Report'!$C:$X,22,FALSE)</f>
        <v>#N/A</v>
      </c>
      <c r="V2858" s="23">
        <v>43238</v>
      </c>
      <c r="W2858" s="23" t="e">
        <f>VLOOKUP(F2858,'[1]AM Report'!$C:$L,10,FALSE)</f>
        <v>#N/A</v>
      </c>
    </row>
    <row r="2859" spans="1:23" s="6" customFormat="1" ht="12.75" customHeight="1" x14ac:dyDescent="0.2">
      <c r="A2859" s="6" t="s">
        <v>4337</v>
      </c>
      <c r="B2859" s="6" t="s">
        <v>4340</v>
      </c>
      <c r="C2859" s="5" t="s">
        <v>4338</v>
      </c>
      <c r="D2859" s="5" t="str">
        <f t="shared" si="50"/>
        <v>SECRETS</v>
      </c>
      <c r="E2859" s="17">
        <v>7941</v>
      </c>
      <c r="F2859" s="16" t="s">
        <v>4339</v>
      </c>
      <c r="G2859" s="6" t="s">
        <v>4352</v>
      </c>
      <c r="H2859" s="7" t="s">
        <v>4352</v>
      </c>
      <c r="I2859" s="7" t="s">
        <v>151</v>
      </c>
      <c r="J2859" s="7" t="s">
        <v>151</v>
      </c>
      <c r="K2859" s="7" t="s">
        <v>151</v>
      </c>
      <c r="L2859" s="7" t="s">
        <v>151</v>
      </c>
      <c r="M2859" s="7" t="s">
        <v>151</v>
      </c>
      <c r="O2859" s="6" t="s">
        <v>3898</v>
      </c>
      <c r="P2859" s="9"/>
      <c r="Q2859" s="9"/>
      <c r="R2859" s="6" t="s">
        <v>1748</v>
      </c>
      <c r="S2859" s="6" t="e">
        <f>VLOOKUP($F2859,'[1]AM Report'!$C:$X,18,FALSE)</f>
        <v>#N/A</v>
      </c>
      <c r="T2859" s="6" t="e">
        <f>VLOOKUP($F2859,'[1]AM Report'!$C:$X,20,FALSE)</f>
        <v>#N/A</v>
      </c>
      <c r="U2859" s="6" t="e">
        <f>VLOOKUP($F2859,'[1]AM Report'!$C:$X,22,FALSE)</f>
        <v>#N/A</v>
      </c>
      <c r="V2859" s="23">
        <v>43244</v>
      </c>
      <c r="W2859" s="23" t="e">
        <f>VLOOKUP(F2859,'[1]AM Report'!$C:$L,10,FALSE)</f>
        <v>#N/A</v>
      </c>
    </row>
    <row r="2860" spans="1:23" s="6" customFormat="1" ht="12.75" customHeight="1" x14ac:dyDescent="0.2">
      <c r="A2860" s="6" t="s">
        <v>4341</v>
      </c>
      <c r="B2860" s="6" t="s">
        <v>4344</v>
      </c>
      <c r="C2860" s="5" t="s">
        <v>4342</v>
      </c>
      <c r="D2860" s="5" t="str">
        <f t="shared" si="50"/>
        <v>BILLSPT.COM</v>
      </c>
      <c r="E2860" s="17">
        <v>5967</v>
      </c>
      <c r="F2860" s="16" t="s">
        <v>4343</v>
      </c>
      <c r="G2860" s="6" t="s">
        <v>4345</v>
      </c>
      <c r="H2860" s="7" t="s">
        <v>4346</v>
      </c>
      <c r="I2860" s="7" t="s">
        <v>151</v>
      </c>
      <c r="J2860" s="7" t="s">
        <v>151</v>
      </c>
      <c r="K2860" s="7" t="s">
        <v>151</v>
      </c>
      <c r="L2860" s="7" t="s">
        <v>151</v>
      </c>
      <c r="M2860" s="7" t="s">
        <v>151</v>
      </c>
      <c r="O2860" s="6" t="s">
        <v>3899</v>
      </c>
      <c r="P2860" s="9"/>
      <c r="Q2860" s="9"/>
      <c r="R2860" s="6" t="s">
        <v>1747</v>
      </c>
      <c r="S2860" s="6" t="e">
        <f>VLOOKUP($F2860,'[1]AM Report'!$C:$X,18,FALSE)</f>
        <v>#N/A</v>
      </c>
      <c r="T2860" s="6" t="e">
        <f>VLOOKUP($F2860,'[1]AM Report'!$C:$X,20,FALSE)</f>
        <v>#N/A</v>
      </c>
      <c r="U2860" s="6" t="e">
        <f>VLOOKUP($F2860,'[1]AM Report'!$C:$X,22,FALSE)</f>
        <v>#N/A</v>
      </c>
      <c r="V2860" s="23">
        <v>43244</v>
      </c>
      <c r="W2860" s="23" t="e">
        <f>VLOOKUP(F2860,'[1]AM Report'!$C:$L,10,FALSE)</f>
        <v>#N/A</v>
      </c>
    </row>
    <row r="2861" spans="1:23" s="6" customFormat="1" ht="12.75" customHeight="1" x14ac:dyDescent="0.2">
      <c r="A2861" s="6" t="s">
        <v>4347</v>
      </c>
      <c r="B2861" s="6" t="s">
        <v>4355</v>
      </c>
      <c r="C2861" s="5" t="s">
        <v>4348</v>
      </c>
      <c r="D2861" s="5" t="str">
        <f t="shared" si="50"/>
        <v>MYCCBILL.COM</v>
      </c>
      <c r="E2861" s="17">
        <v>7273</v>
      </c>
      <c r="F2861" s="16" t="s">
        <v>4349</v>
      </c>
      <c r="G2861" s="6" t="s">
        <v>4350</v>
      </c>
      <c r="H2861" s="7" t="s">
        <v>4351</v>
      </c>
      <c r="I2861" s="7" t="s">
        <v>151</v>
      </c>
      <c r="J2861" s="7" t="s">
        <v>151</v>
      </c>
      <c r="K2861" s="7" t="s">
        <v>151</v>
      </c>
      <c r="L2861" s="7" t="s">
        <v>151</v>
      </c>
      <c r="M2861" s="7" t="s">
        <v>151</v>
      </c>
      <c r="O2861" s="6" t="s">
        <v>3899</v>
      </c>
      <c r="P2861" s="9"/>
      <c r="Q2861" s="9"/>
      <c r="R2861" s="6" t="s">
        <v>1748</v>
      </c>
      <c r="S2861" s="6" t="e">
        <f>VLOOKUP($F2861,'[1]AM Report'!$C:$X,18,FALSE)</f>
        <v>#N/A</v>
      </c>
      <c r="T2861" s="6" t="e">
        <f>VLOOKUP($F2861,'[1]AM Report'!$C:$X,20,FALSE)</f>
        <v>#N/A</v>
      </c>
      <c r="U2861" s="6" t="e">
        <f>VLOOKUP($F2861,'[1]AM Report'!$C:$X,22,FALSE)</f>
        <v>#N/A</v>
      </c>
      <c r="V2861" s="23">
        <v>43244</v>
      </c>
      <c r="W2861" s="23" t="e">
        <f>VLOOKUP(F2861,'[1]AM Report'!$C:$L,10,FALSE)</f>
        <v>#N/A</v>
      </c>
    </row>
    <row r="2862" spans="1:23" s="6" customFormat="1" ht="12.75" customHeight="1" x14ac:dyDescent="0.2">
      <c r="A2862" s="6" t="s">
        <v>4357</v>
      </c>
      <c r="B2862" s="6" t="s">
        <v>4354</v>
      </c>
      <c r="C2862" s="5" t="s">
        <v>4353</v>
      </c>
      <c r="D2862" s="5" t="str">
        <f t="shared" si="50"/>
        <v>SKNWHR.COM</v>
      </c>
      <c r="E2862" s="17">
        <v>7273</v>
      </c>
      <c r="F2862" s="16" t="s">
        <v>4356</v>
      </c>
      <c r="G2862" s="6" t="s">
        <v>4358</v>
      </c>
      <c r="H2862" s="7" t="s">
        <v>4359</v>
      </c>
      <c r="I2862" s="7" t="s">
        <v>151</v>
      </c>
      <c r="J2862" s="7" t="s">
        <v>151</v>
      </c>
      <c r="K2862" s="7" t="s">
        <v>151</v>
      </c>
      <c r="L2862" s="7" t="s">
        <v>151</v>
      </c>
      <c r="M2862" s="7" t="s">
        <v>151</v>
      </c>
      <c r="O2862" s="6" t="s">
        <v>3899</v>
      </c>
      <c r="P2862" s="9"/>
      <c r="Q2862" s="9"/>
      <c r="R2862" s="6" t="s">
        <v>1747</v>
      </c>
      <c r="S2862" s="6" t="e">
        <f>VLOOKUP($F2862,'[1]AM Report'!$C:$X,18,FALSE)</f>
        <v>#N/A</v>
      </c>
      <c r="T2862" s="6" t="e">
        <f>VLOOKUP($F2862,'[1]AM Report'!$C:$X,20,FALSE)</f>
        <v>#N/A</v>
      </c>
      <c r="U2862" s="6" t="e">
        <f>VLOOKUP($F2862,'[1]AM Report'!$C:$X,22,FALSE)</f>
        <v>#N/A</v>
      </c>
      <c r="V2862" s="23">
        <v>43245</v>
      </c>
      <c r="W2862" s="23" t="e">
        <f>VLOOKUP(F2862,'[1]AM Report'!$C:$L,10,FALSE)</f>
        <v>#N/A</v>
      </c>
    </row>
    <row r="2863" spans="1:23" s="6" customFormat="1" ht="12.75" customHeight="1" x14ac:dyDescent="0.2">
      <c r="A2863" s="6" t="s">
        <v>4360</v>
      </c>
      <c r="B2863" s="6" t="s">
        <v>4363</v>
      </c>
      <c r="C2863" s="5" t="s">
        <v>4364</v>
      </c>
      <c r="D2863" s="5" t="str">
        <f t="shared" si="50"/>
        <v>PAY3SHELP.COM</v>
      </c>
      <c r="E2863" s="17">
        <v>5967</v>
      </c>
      <c r="F2863" s="16" t="s">
        <v>4365</v>
      </c>
      <c r="G2863" s="6" t="s">
        <v>4361</v>
      </c>
      <c r="H2863" s="7" t="s">
        <v>4362</v>
      </c>
      <c r="I2863" s="7" t="s">
        <v>151</v>
      </c>
      <c r="J2863" s="7" t="s">
        <v>151</v>
      </c>
      <c r="K2863" s="7" t="s">
        <v>151</v>
      </c>
      <c r="L2863" s="7" t="s">
        <v>151</v>
      </c>
      <c r="M2863" s="7" t="s">
        <v>151</v>
      </c>
      <c r="O2863" s="6" t="s">
        <v>3899</v>
      </c>
      <c r="P2863" s="9"/>
      <c r="Q2863" s="9"/>
      <c r="R2863" s="6" t="s">
        <v>1747</v>
      </c>
      <c r="S2863" s="6" t="e">
        <f>VLOOKUP($F2863,'[1]AM Report'!$C:$X,18,FALSE)</f>
        <v>#N/A</v>
      </c>
      <c r="T2863" s="6" t="e">
        <f>VLOOKUP($F2863,'[1]AM Report'!$C:$X,20,FALSE)</f>
        <v>#N/A</v>
      </c>
      <c r="U2863" s="6" t="e">
        <f>VLOOKUP($F2863,'[1]AM Report'!$C:$X,22,FALSE)</f>
        <v>#N/A</v>
      </c>
      <c r="V2863" s="23">
        <v>43245</v>
      </c>
      <c r="W2863" s="23" t="e">
        <f>VLOOKUP(F2863,'[1]AM Report'!$C:$L,10,FALSE)</f>
        <v>#N/A</v>
      </c>
    </row>
    <row r="2864" spans="1:23" s="6" customFormat="1" ht="12.75" customHeight="1" x14ac:dyDescent="0.2">
      <c r="A2864" s="6" t="s">
        <v>4366</v>
      </c>
      <c r="B2864" s="6" t="s">
        <v>4367</v>
      </c>
      <c r="C2864" s="5" t="s">
        <v>4368</v>
      </c>
      <c r="D2864" s="5" t="str">
        <f t="shared" si="50"/>
        <v>WDDVNT.COM</v>
      </c>
      <c r="E2864" s="17">
        <v>7273</v>
      </c>
      <c r="F2864" s="16" t="s">
        <v>4369</v>
      </c>
      <c r="G2864" s="6" t="s">
        <v>4370</v>
      </c>
      <c r="H2864" s="7" t="s">
        <v>4371</v>
      </c>
      <c r="I2864" s="7" t="s">
        <v>151</v>
      </c>
      <c r="J2864" s="7" t="s">
        <v>151</v>
      </c>
      <c r="K2864" s="7" t="s">
        <v>151</v>
      </c>
      <c r="L2864" s="7" t="s">
        <v>151</v>
      </c>
      <c r="M2864" s="7" t="s">
        <v>151</v>
      </c>
      <c r="O2864" s="6" t="s">
        <v>3899</v>
      </c>
      <c r="P2864" s="9"/>
      <c r="Q2864" s="9"/>
      <c r="R2864" s="6" t="s">
        <v>1748</v>
      </c>
      <c r="S2864" s="6" t="e">
        <f>VLOOKUP($F2864,'[1]AM Report'!$C:$X,18,FALSE)</f>
        <v>#N/A</v>
      </c>
      <c r="T2864" s="6" t="e">
        <f>VLOOKUP($F2864,'[1]AM Report'!$C:$X,20,FALSE)</f>
        <v>#N/A</v>
      </c>
      <c r="U2864" s="6" t="e">
        <f>VLOOKUP($F2864,'[1]AM Report'!$C:$X,22,FALSE)</f>
        <v>#N/A</v>
      </c>
      <c r="V2864" s="23">
        <v>43249</v>
      </c>
      <c r="W2864" s="23" t="e">
        <f>VLOOKUP(F2864,'[1]AM Report'!$C:$L,10,FALSE)</f>
        <v>#N/A</v>
      </c>
    </row>
    <row r="2865" spans="1:27" s="64" customFormat="1" ht="12.75" customHeight="1" x14ac:dyDescent="0.2">
      <c r="A2865" s="64" t="s">
        <v>4372</v>
      </c>
      <c r="B2865" s="64" t="s">
        <v>4960</v>
      </c>
      <c r="C2865" s="65" t="s">
        <v>987</v>
      </c>
      <c r="D2865" s="65" t="str">
        <f t="shared" si="50"/>
        <v>MBI*PROBILLER.COM BZ</v>
      </c>
      <c r="E2865" s="66">
        <v>5967</v>
      </c>
      <c r="F2865" s="67" t="s">
        <v>996</v>
      </c>
      <c r="G2865" s="64" t="s">
        <v>4373</v>
      </c>
      <c r="H2865" s="64" t="s">
        <v>4374</v>
      </c>
      <c r="I2865" s="64" t="s">
        <v>151</v>
      </c>
      <c r="J2865" s="64" t="s">
        <v>151</v>
      </c>
      <c r="K2865" s="64" t="s">
        <v>151</v>
      </c>
      <c r="L2865" s="64" t="s">
        <v>151</v>
      </c>
      <c r="M2865" s="64" t="s">
        <v>151</v>
      </c>
      <c r="N2865" s="6"/>
      <c r="O2865" s="64" t="s">
        <v>3899</v>
      </c>
      <c r="P2865" s="9"/>
      <c r="Q2865" s="9"/>
      <c r="R2865" s="64" t="s">
        <v>1744</v>
      </c>
      <c r="S2865" s="64" t="e">
        <f>VLOOKUP($F2865,'[1]AM Report'!$C:$X,18,FALSE)</f>
        <v>#N/A</v>
      </c>
      <c r="T2865" s="64" t="e">
        <f>VLOOKUP($F2865,'[1]AM Report'!$C:$X,20,FALSE)</f>
        <v>#N/A</v>
      </c>
      <c r="U2865" s="6" t="e">
        <f>VLOOKUP($F2865,'[1]AM Report'!$C:$X,22,FALSE)</f>
        <v>#N/A</v>
      </c>
      <c r="V2865" s="70">
        <v>43250</v>
      </c>
      <c r="W2865" s="23" t="e">
        <f>VLOOKUP(F2865,'[1]AM Report'!$C:$L,10,FALSE)</f>
        <v>#N/A</v>
      </c>
      <c r="X2865" s="6"/>
      <c r="Y2865" s="6"/>
      <c r="Z2865" s="6"/>
      <c r="AA2865" s="6"/>
    </row>
    <row r="2866" spans="1:27" s="6" customFormat="1" ht="12.75" customHeight="1" x14ac:dyDescent="0.2">
      <c r="A2866" s="6" t="s">
        <v>4375</v>
      </c>
      <c r="B2866" s="6" t="s">
        <v>4380</v>
      </c>
      <c r="C2866" s="5" t="s">
        <v>4376</v>
      </c>
      <c r="D2866" s="5" t="str">
        <f t="shared" si="50"/>
        <v>DTHLP.COM</v>
      </c>
      <c r="E2866" s="17">
        <v>7273</v>
      </c>
      <c r="F2866" s="16" t="s">
        <v>4377</v>
      </c>
      <c r="G2866" s="6" t="s">
        <v>4378</v>
      </c>
      <c r="H2866" s="7" t="s">
        <v>4379</v>
      </c>
      <c r="I2866" s="7" t="s">
        <v>151</v>
      </c>
      <c r="J2866" s="7" t="s">
        <v>151</v>
      </c>
      <c r="K2866" s="7" t="s">
        <v>151</v>
      </c>
      <c r="L2866" s="7" t="s">
        <v>151</v>
      </c>
      <c r="M2866" s="7" t="s">
        <v>151</v>
      </c>
      <c r="O2866" s="6" t="s">
        <v>3899</v>
      </c>
      <c r="P2866" s="9"/>
      <c r="Q2866" s="9"/>
      <c r="R2866" s="6" t="s">
        <v>1748</v>
      </c>
      <c r="S2866" s="6" t="e">
        <f>VLOOKUP($F2866,'[1]AM Report'!$C:$X,18,FALSE)</f>
        <v>#N/A</v>
      </c>
      <c r="T2866" s="6" t="e">
        <f>VLOOKUP($F2866,'[1]AM Report'!$C:$X,20,FALSE)</f>
        <v>#N/A</v>
      </c>
      <c r="U2866" s="6" t="e">
        <f>VLOOKUP($F2866,'[1]AM Report'!$C:$X,22,FALSE)</f>
        <v>#N/A</v>
      </c>
      <c r="V2866" s="23">
        <v>43250</v>
      </c>
      <c r="W2866" s="23" t="e">
        <f>VLOOKUP(F2866,'[1]AM Report'!$C:$L,10,FALSE)</f>
        <v>#N/A</v>
      </c>
    </row>
    <row r="2867" spans="1:27" s="6" customFormat="1" ht="12.75" customHeight="1" x14ac:dyDescent="0.2">
      <c r="A2867" s="6" t="s">
        <v>4385</v>
      </c>
      <c r="B2867" s="6" t="s">
        <v>4387</v>
      </c>
      <c r="C2867" s="5" t="s">
        <v>4386</v>
      </c>
      <c r="D2867" s="5" t="str">
        <f t="shared" si="50"/>
        <v>SUPPORTFACT.COM</v>
      </c>
      <c r="E2867" s="17">
        <v>7273</v>
      </c>
      <c r="F2867" s="16" t="s">
        <v>4388</v>
      </c>
      <c r="G2867" s="6" t="s">
        <v>3963</v>
      </c>
      <c r="H2867" s="7" t="s">
        <v>4389</v>
      </c>
      <c r="I2867" s="7" t="s">
        <v>151</v>
      </c>
      <c r="J2867" s="7" t="s">
        <v>151</v>
      </c>
      <c r="K2867" s="7" t="s">
        <v>151</v>
      </c>
      <c r="L2867" s="7" t="s">
        <v>151</v>
      </c>
      <c r="M2867" s="7" t="s">
        <v>151</v>
      </c>
      <c r="O2867" s="6" t="s">
        <v>3899</v>
      </c>
      <c r="P2867" s="9"/>
      <c r="Q2867" s="9"/>
      <c r="R2867" s="6" t="s">
        <v>1747</v>
      </c>
      <c r="S2867" s="6" t="e">
        <f>VLOOKUP($F2867,'[1]AM Report'!$C:$X,18,FALSE)</f>
        <v>#N/A</v>
      </c>
      <c r="T2867" s="6" t="e">
        <f>VLOOKUP($F2867,'[1]AM Report'!$C:$X,20,FALSE)</f>
        <v>#N/A</v>
      </c>
      <c r="U2867" s="6" t="e">
        <f>VLOOKUP($F2867,'[1]AM Report'!$C:$X,22,FALSE)</f>
        <v>#N/A</v>
      </c>
      <c r="V2867" s="23">
        <v>43257</v>
      </c>
      <c r="W2867" s="23" t="e">
        <f>VLOOKUP(F2867,'[1]AM Report'!$C:$L,10,FALSE)</f>
        <v>#N/A</v>
      </c>
    </row>
    <row r="2868" spans="1:27" s="6" customFormat="1" ht="12.75" customHeight="1" x14ac:dyDescent="0.2">
      <c r="A2868" s="6" t="s">
        <v>4390</v>
      </c>
      <c r="B2868" s="6" t="s">
        <v>4387</v>
      </c>
      <c r="C2868" s="5" t="s">
        <v>4391</v>
      </c>
      <c r="D2868" s="5" t="str">
        <f t="shared" si="50"/>
        <v>CUSTSYSTEM.COM</v>
      </c>
      <c r="E2868" s="17">
        <v>5967</v>
      </c>
      <c r="F2868" s="16" t="s">
        <v>4392</v>
      </c>
      <c r="G2868" s="6" t="s">
        <v>4393</v>
      </c>
      <c r="H2868" s="7" t="s">
        <v>4394</v>
      </c>
      <c r="I2868" s="7" t="s">
        <v>151</v>
      </c>
      <c r="J2868" s="7" t="s">
        <v>151</v>
      </c>
      <c r="K2868" s="7" t="s">
        <v>151</v>
      </c>
      <c r="L2868" s="7" t="s">
        <v>151</v>
      </c>
      <c r="M2868" s="7" t="s">
        <v>151</v>
      </c>
      <c r="O2868" s="6" t="s">
        <v>3899</v>
      </c>
      <c r="P2868" s="9"/>
      <c r="Q2868" s="9"/>
      <c r="R2868" s="6" t="s">
        <v>1747</v>
      </c>
      <c r="S2868" s="6" t="e">
        <f>VLOOKUP($F2868,'[1]AM Report'!$C:$X,18,FALSE)</f>
        <v>#N/A</v>
      </c>
      <c r="T2868" s="6" t="e">
        <f>VLOOKUP($F2868,'[1]AM Report'!$C:$X,20,FALSE)</f>
        <v>#N/A</v>
      </c>
      <c r="U2868" s="6" t="e">
        <f>VLOOKUP($F2868,'[1]AM Report'!$C:$X,22,FALSE)</f>
        <v>#N/A</v>
      </c>
      <c r="V2868" s="23">
        <v>43257</v>
      </c>
      <c r="W2868" s="23" t="e">
        <f>VLOOKUP(F2868,'[1]AM Report'!$C:$L,10,FALSE)</f>
        <v>#N/A</v>
      </c>
    </row>
    <row r="2869" spans="1:27" s="6" customFormat="1" ht="12.75" customHeight="1" x14ac:dyDescent="0.2">
      <c r="A2869" s="6" t="s">
        <v>4395</v>
      </c>
      <c r="B2869" s="6" t="s">
        <v>4396</v>
      </c>
      <c r="C2869" s="5" t="s">
        <v>4397</v>
      </c>
      <c r="D2869" s="5" t="str">
        <f t="shared" si="50"/>
        <v>VXN MEDIA GROUP</v>
      </c>
      <c r="E2869" s="17">
        <v>5967</v>
      </c>
      <c r="F2869" s="16" t="s">
        <v>4398</v>
      </c>
      <c r="G2869" s="6" t="s">
        <v>4399</v>
      </c>
      <c r="H2869" s="7" t="s">
        <v>4400</v>
      </c>
      <c r="I2869" s="7" t="s">
        <v>151</v>
      </c>
      <c r="J2869" s="7" t="s">
        <v>151</v>
      </c>
      <c r="K2869" s="7" t="s">
        <v>151</v>
      </c>
      <c r="L2869" s="7" t="s">
        <v>151</v>
      </c>
      <c r="M2869" s="7" t="s">
        <v>151</v>
      </c>
      <c r="O2869" s="6" t="s">
        <v>3899</v>
      </c>
      <c r="P2869" s="9"/>
      <c r="Q2869" s="9"/>
      <c r="R2869" s="6" t="s">
        <v>1742</v>
      </c>
      <c r="S2869" s="6" t="e">
        <f>VLOOKUP('Additional URL Template'!$F2,'[1]AM Report'!$C:$X,18,FALSE)</f>
        <v>#N/A</v>
      </c>
      <c r="T2869" s="6" t="e">
        <f>VLOOKUP('Additional URL Template'!$F2,'[1]AM Report'!$C:$X,20,FALSE)</f>
        <v>#N/A</v>
      </c>
      <c r="U2869" s="6" t="e">
        <f>VLOOKUP('Additional URL Template'!$F2,'[1]AM Report'!$C:$X,22,FALSE)</f>
        <v>#N/A</v>
      </c>
      <c r="V2869" s="23">
        <v>43257</v>
      </c>
      <c r="W2869" s="23" t="e">
        <f>VLOOKUP('Additional URL Template'!F2,'[1]AM Report'!$C:$L,10,FALSE)</f>
        <v>#N/A</v>
      </c>
    </row>
    <row r="2870" spans="1:27" s="6" customFormat="1" ht="12.75" customHeight="1" x14ac:dyDescent="0.2">
      <c r="A2870" s="6" t="s">
        <v>4403</v>
      </c>
      <c r="B2870" s="6" t="s">
        <v>4396</v>
      </c>
      <c r="C2870" s="5" t="s">
        <v>4397</v>
      </c>
      <c r="D2870" s="5" t="str">
        <f t="shared" si="50"/>
        <v>VXN MEDIA GROUP</v>
      </c>
      <c r="E2870" s="17">
        <v>5967</v>
      </c>
      <c r="F2870" s="16" t="s">
        <v>4398</v>
      </c>
      <c r="G2870" s="6" t="s">
        <v>4399</v>
      </c>
      <c r="H2870" s="7" t="s">
        <v>4400</v>
      </c>
      <c r="I2870" s="7" t="s">
        <v>151</v>
      </c>
      <c r="J2870" s="7" t="s">
        <v>151</v>
      </c>
      <c r="K2870" s="7" t="s">
        <v>151</v>
      </c>
      <c r="L2870" s="7" t="s">
        <v>151</v>
      </c>
      <c r="M2870" s="7" t="s">
        <v>151</v>
      </c>
      <c r="O2870" s="6" t="s">
        <v>3899</v>
      </c>
      <c r="P2870" s="9"/>
      <c r="Q2870" s="9"/>
      <c r="R2870" s="6" t="s">
        <v>1742</v>
      </c>
      <c r="S2870" s="6" t="e">
        <f>VLOOKUP('Additional URL Template'!$F3,'[1]AM Report'!$C:$X,18,FALSE)</f>
        <v>#N/A</v>
      </c>
      <c r="T2870" s="6" t="e">
        <f>VLOOKUP('Additional URL Template'!$F3,'[1]AM Report'!$C:$X,20,FALSE)</f>
        <v>#N/A</v>
      </c>
      <c r="U2870" s="6" t="e">
        <f>VLOOKUP('Additional URL Template'!$F3,'[1]AM Report'!$C:$X,22,FALSE)</f>
        <v>#N/A</v>
      </c>
      <c r="V2870" s="23">
        <v>43257</v>
      </c>
      <c r="W2870" s="23" t="e">
        <f>VLOOKUP('Additional URL Template'!F3,'[1]AM Report'!$C:$L,10,FALSE)</f>
        <v>#N/A</v>
      </c>
    </row>
    <row r="2871" spans="1:27" s="6" customFormat="1" ht="12.75" customHeight="1" x14ac:dyDescent="0.2">
      <c r="A2871" s="6" t="s">
        <v>4402</v>
      </c>
      <c r="B2871" s="6" t="s">
        <v>4396</v>
      </c>
      <c r="C2871" s="5" t="s">
        <v>4397</v>
      </c>
      <c r="D2871" s="5" t="str">
        <f t="shared" si="50"/>
        <v>VXN MEDIA GROUP</v>
      </c>
      <c r="E2871" s="17">
        <v>5967</v>
      </c>
      <c r="F2871" s="16" t="s">
        <v>4398</v>
      </c>
      <c r="G2871" s="6" t="s">
        <v>4399</v>
      </c>
      <c r="H2871" s="7" t="s">
        <v>4400</v>
      </c>
      <c r="I2871" s="7" t="s">
        <v>151</v>
      </c>
      <c r="J2871" s="7" t="s">
        <v>151</v>
      </c>
      <c r="K2871" s="7" t="s">
        <v>151</v>
      </c>
      <c r="L2871" s="7" t="s">
        <v>151</v>
      </c>
      <c r="M2871" s="7" t="s">
        <v>151</v>
      </c>
      <c r="O2871" s="6" t="s">
        <v>3899</v>
      </c>
      <c r="P2871" s="9"/>
      <c r="Q2871" s="9"/>
      <c r="R2871" s="6" t="s">
        <v>1742</v>
      </c>
      <c r="S2871" s="6" t="e">
        <f>VLOOKUP('Additional URL Template'!$F4,'[1]AM Report'!$C:$X,18,FALSE)</f>
        <v>#N/A</v>
      </c>
      <c r="T2871" s="6" t="e">
        <f>VLOOKUP('Additional URL Template'!$F4,'[1]AM Report'!$C:$X,20,FALSE)</f>
        <v>#N/A</v>
      </c>
      <c r="U2871" s="6" t="e">
        <f>VLOOKUP('Additional URL Template'!$F4,'[1]AM Report'!$C:$X,22,FALSE)</f>
        <v>#N/A</v>
      </c>
      <c r="V2871" s="23">
        <v>43257</v>
      </c>
      <c r="W2871" s="23" t="e">
        <f>VLOOKUP('Additional URL Template'!F4,'[1]AM Report'!$C:$L,10,FALSE)</f>
        <v>#N/A</v>
      </c>
    </row>
    <row r="2872" spans="1:27" s="64" customFormat="1" ht="12.75" customHeight="1" x14ac:dyDescent="0.2">
      <c r="A2872" s="64" t="s">
        <v>4401</v>
      </c>
      <c r="B2872" s="64" t="s">
        <v>4396</v>
      </c>
      <c r="C2872" s="65" t="s">
        <v>4397</v>
      </c>
      <c r="D2872" s="65" t="str">
        <f t="shared" si="50"/>
        <v>VXN MEDIA GROUP</v>
      </c>
      <c r="E2872" s="66">
        <v>5967</v>
      </c>
      <c r="F2872" s="67" t="s">
        <v>4398</v>
      </c>
      <c r="G2872" s="64" t="s">
        <v>4399</v>
      </c>
      <c r="H2872" s="64" t="s">
        <v>4400</v>
      </c>
      <c r="I2872" s="64" t="s">
        <v>151</v>
      </c>
      <c r="J2872" s="64" t="s">
        <v>151</v>
      </c>
      <c r="K2872" s="64" t="s">
        <v>151</v>
      </c>
      <c r="L2872" s="64" t="s">
        <v>151</v>
      </c>
      <c r="M2872" s="64" t="s">
        <v>151</v>
      </c>
      <c r="O2872" s="64" t="s">
        <v>3899</v>
      </c>
      <c r="P2872" s="69"/>
      <c r="Q2872" s="69"/>
      <c r="R2872" s="64" t="s">
        <v>1742</v>
      </c>
      <c r="S2872" s="64" t="e">
        <f>VLOOKUP('Additional URL Template'!$F5,'[1]AM Report'!$C:$X,18,FALSE)</f>
        <v>#N/A</v>
      </c>
      <c r="T2872" s="64" t="e">
        <f>VLOOKUP('Additional URL Template'!$F5,'[1]AM Report'!$C:$X,20,FALSE)</f>
        <v>#N/A</v>
      </c>
      <c r="U2872" s="64" t="e">
        <f>VLOOKUP('Additional URL Template'!$F5,'[1]AM Report'!$C:$X,22,FALSE)</f>
        <v>#N/A</v>
      </c>
      <c r="V2872" s="70">
        <v>43257</v>
      </c>
      <c r="W2872" s="70" t="e">
        <f>VLOOKUP('Additional URL Template'!F5,'[1]AM Report'!$C:$L,10,FALSE)</f>
        <v>#N/A</v>
      </c>
    </row>
    <row r="2873" spans="1:27" s="6" customFormat="1" ht="12.75" customHeight="1" x14ac:dyDescent="0.2">
      <c r="A2873" s="6" t="s">
        <v>4404</v>
      </c>
      <c r="B2873" s="6" t="s">
        <v>984</v>
      </c>
      <c r="C2873" s="5" t="s">
        <v>985</v>
      </c>
      <c r="D2873" s="5" t="str">
        <f t="shared" si="50"/>
        <v>ECHST.NET</v>
      </c>
      <c r="E2873" s="17">
        <v>5967</v>
      </c>
      <c r="F2873" s="16" t="s">
        <v>983</v>
      </c>
      <c r="G2873" s="6" t="s">
        <v>4405</v>
      </c>
      <c r="H2873" s="7" t="s">
        <v>4406</v>
      </c>
      <c r="I2873" s="7" t="s">
        <v>151</v>
      </c>
      <c r="J2873" s="7" t="s">
        <v>151</v>
      </c>
      <c r="K2873" s="7" t="s">
        <v>151</v>
      </c>
      <c r="L2873" s="7" t="s">
        <v>151</v>
      </c>
      <c r="M2873" s="7" t="s">
        <v>151</v>
      </c>
      <c r="O2873" s="6" t="s">
        <v>3899</v>
      </c>
      <c r="P2873" s="9"/>
      <c r="Q2873" s="9"/>
      <c r="R2873" s="6" t="s">
        <v>1744</v>
      </c>
      <c r="S2873" s="6" t="e">
        <f>VLOOKUP($F2873,'[1]AM Report'!$C:$X,18,FALSE)</f>
        <v>#N/A</v>
      </c>
      <c r="T2873" s="6" t="e">
        <f>VLOOKUP($F2873,'[1]AM Report'!$C:$X,20,FALSE)</f>
        <v>#N/A</v>
      </c>
      <c r="U2873" s="6" t="e">
        <f>VLOOKUP($F2873,'[1]AM Report'!$C:$X,22,FALSE)</f>
        <v>#N/A</v>
      </c>
      <c r="V2873" s="23">
        <v>43259</v>
      </c>
      <c r="W2873" s="23" t="e">
        <f>VLOOKUP(F2873,'[1]AM Report'!$C:$L,10,FALSE)</f>
        <v>#N/A</v>
      </c>
    </row>
    <row r="2874" spans="1:27" s="6" customFormat="1" ht="12.75" customHeight="1" x14ac:dyDescent="0.2">
      <c r="A2874" s="6" t="s">
        <v>4407</v>
      </c>
      <c r="B2874" s="6" t="s">
        <v>4408</v>
      </c>
      <c r="C2874" s="6" t="s">
        <v>4408</v>
      </c>
      <c r="D2874" s="5" t="str">
        <f t="shared" si="50"/>
        <v>THE J PETERMAN CO LLC</v>
      </c>
      <c r="E2874" s="17">
        <v>5611</v>
      </c>
      <c r="F2874" s="16" t="s">
        <v>4409</v>
      </c>
      <c r="G2874" s="6" t="s">
        <v>4352</v>
      </c>
      <c r="H2874" s="6" t="s">
        <v>4352</v>
      </c>
      <c r="I2874" s="7" t="s">
        <v>151</v>
      </c>
      <c r="J2874" s="7" t="s">
        <v>151</v>
      </c>
      <c r="K2874" s="7" t="s">
        <v>151</v>
      </c>
      <c r="L2874" s="7" t="s">
        <v>4352</v>
      </c>
      <c r="M2874" s="7" t="s">
        <v>151</v>
      </c>
      <c r="O2874" s="6" t="s">
        <v>3898</v>
      </c>
      <c r="P2874" s="9"/>
      <c r="Q2874" s="9"/>
      <c r="R2874" s="6" t="s">
        <v>5007</v>
      </c>
      <c r="S2874" s="6" t="e">
        <f>VLOOKUP($F2874,'[1]AM Report'!$C:$X,18,FALSE)</f>
        <v>#N/A</v>
      </c>
      <c r="T2874" s="6" t="e">
        <f>VLOOKUP($F2874,'[1]AM Report'!$C:$X,20,FALSE)</f>
        <v>#N/A</v>
      </c>
      <c r="U2874" s="6" t="e">
        <f>VLOOKUP($F2874,'[1]AM Report'!$C:$X,22,FALSE)</f>
        <v>#N/A</v>
      </c>
      <c r="V2874" s="23">
        <v>43237</v>
      </c>
      <c r="W2874" s="23" t="e">
        <f>VLOOKUP(F2874,'[1]AM Report'!$C:$L,10,FALSE)</f>
        <v>#N/A</v>
      </c>
    </row>
    <row r="2875" spans="1:27" s="6" customFormat="1" ht="12.75" customHeight="1" x14ac:dyDescent="0.2">
      <c r="A2875" s="6" t="s">
        <v>4410</v>
      </c>
      <c r="B2875" s="6" t="s">
        <v>4411</v>
      </c>
      <c r="C2875" s="5" t="s">
        <v>4412</v>
      </c>
      <c r="D2875" s="5" t="str">
        <f t="shared" si="50"/>
        <v>PNGMYV.COM</v>
      </c>
      <c r="E2875" s="17">
        <v>7273</v>
      </c>
      <c r="F2875" s="16" t="s">
        <v>4413</v>
      </c>
      <c r="G2875" s="6" t="s">
        <v>4414</v>
      </c>
      <c r="H2875" s="7" t="s">
        <v>4415</v>
      </c>
      <c r="I2875" s="7" t="s">
        <v>151</v>
      </c>
      <c r="J2875" s="7" t="s">
        <v>151</v>
      </c>
      <c r="K2875" s="7" t="s">
        <v>151</v>
      </c>
      <c r="L2875" s="7" t="s">
        <v>151</v>
      </c>
      <c r="M2875" s="7" t="s">
        <v>151</v>
      </c>
      <c r="O2875" s="6" t="s">
        <v>3899</v>
      </c>
      <c r="P2875" s="9"/>
      <c r="Q2875" s="9"/>
      <c r="R2875" s="6" t="s">
        <v>1748</v>
      </c>
      <c r="S2875" s="6" t="e">
        <f>VLOOKUP($F2875,'[1]AM Report'!$C:$X,18,FALSE)</f>
        <v>#N/A</v>
      </c>
      <c r="T2875" s="6" t="e">
        <f>VLOOKUP($F2875,'[1]AM Report'!$C:$X,20,FALSE)</f>
        <v>#N/A</v>
      </c>
      <c r="U2875" s="6" t="e">
        <f>VLOOKUP($F2875,'[1]AM Report'!$C:$X,22,FALSE)</f>
        <v>#N/A</v>
      </c>
      <c r="V2875" s="23">
        <v>43258</v>
      </c>
      <c r="W2875" s="23" t="e">
        <f>VLOOKUP(F2875,'[1]AM Report'!$C:$L,10,FALSE)</f>
        <v>#N/A</v>
      </c>
    </row>
    <row r="2876" spans="1:27" s="6" customFormat="1" ht="12.75" customHeight="1" x14ac:dyDescent="0.2">
      <c r="A2876" s="6" t="s">
        <v>4425</v>
      </c>
      <c r="B2876" s="6" t="s">
        <v>4426</v>
      </c>
      <c r="C2876" s="5" t="s">
        <v>4427</v>
      </c>
      <c r="D2876" s="5" t="str">
        <f t="shared" si="50"/>
        <v>ULTPAYCO.COM</v>
      </c>
      <c r="E2876" s="17">
        <v>5967</v>
      </c>
      <c r="F2876" s="16" t="s">
        <v>4428</v>
      </c>
      <c r="G2876" s="6" t="s">
        <v>4429</v>
      </c>
      <c r="H2876" s="7" t="s">
        <v>4430</v>
      </c>
      <c r="I2876" s="7" t="s">
        <v>151</v>
      </c>
      <c r="J2876" s="7" t="s">
        <v>151</v>
      </c>
      <c r="K2876" s="7" t="s">
        <v>151</v>
      </c>
      <c r="L2876" s="7" t="s">
        <v>151</v>
      </c>
      <c r="M2876" s="7" t="s">
        <v>151</v>
      </c>
      <c r="O2876" s="6" t="s">
        <v>3899</v>
      </c>
      <c r="P2876" s="9"/>
      <c r="Q2876" s="9"/>
      <c r="R2876" s="6" t="s">
        <v>1748</v>
      </c>
      <c r="S2876" s="6" t="e">
        <f>VLOOKUP($F2876,'[1]AM Report'!$C:$X,18,FALSE)</f>
        <v>#N/A</v>
      </c>
      <c r="T2876" s="6" t="e">
        <f>VLOOKUP($F2876,'[1]AM Report'!$C:$X,20,FALSE)</f>
        <v>#N/A</v>
      </c>
      <c r="U2876" s="6" t="e">
        <f>VLOOKUP($F2876,'[1]AM Report'!$C:$X,22,FALSE)</f>
        <v>#N/A</v>
      </c>
      <c r="V2876" s="23">
        <v>43262</v>
      </c>
      <c r="W2876" s="23" t="e">
        <f>VLOOKUP(F2876,'[1]AM Report'!$C:$L,10,FALSE)</f>
        <v>#N/A</v>
      </c>
    </row>
    <row r="2877" spans="1:27" s="6" customFormat="1" ht="12.75" customHeight="1" x14ac:dyDescent="0.2">
      <c r="A2877" s="6" t="s">
        <v>4431</v>
      </c>
      <c r="B2877" s="6" t="s">
        <v>4419</v>
      </c>
      <c r="C2877" s="5" t="s">
        <v>4421</v>
      </c>
      <c r="D2877" s="5" t="str">
        <f t="shared" si="50"/>
        <v>PSMWHT.COM</v>
      </c>
      <c r="E2877" s="17">
        <v>7273</v>
      </c>
      <c r="F2877" s="16" t="s">
        <v>4417</v>
      </c>
      <c r="G2877" s="6" t="s">
        <v>4432</v>
      </c>
      <c r="H2877" s="7" t="s">
        <v>4433</v>
      </c>
      <c r="I2877" s="7" t="s">
        <v>151</v>
      </c>
      <c r="J2877" s="7" t="s">
        <v>151</v>
      </c>
      <c r="K2877" s="7" t="s">
        <v>151</v>
      </c>
      <c r="L2877" s="7" t="s">
        <v>4352</v>
      </c>
      <c r="M2877" s="7" t="s">
        <v>151</v>
      </c>
      <c r="O2877" s="6" t="s">
        <v>3899</v>
      </c>
      <c r="P2877" s="9"/>
      <c r="Q2877" s="9"/>
      <c r="R2877" s="6" t="s">
        <v>1748</v>
      </c>
      <c r="S2877" s="6" t="e">
        <f>VLOOKUP($F2877,'[1]AM Report'!$C:$X,18,FALSE)</f>
        <v>#N/A</v>
      </c>
      <c r="T2877" s="6" t="e">
        <f>VLOOKUP($F2877,'[1]AM Report'!$C:$X,20,FALSE)</f>
        <v>#N/A</v>
      </c>
      <c r="U2877" s="6" t="e">
        <f>VLOOKUP($F2877,'[1]AM Report'!$C:$X,22,FALSE)</f>
        <v>#N/A</v>
      </c>
      <c r="V2877" s="23">
        <v>43262</v>
      </c>
      <c r="W2877" s="23" t="e">
        <f>VLOOKUP(F2877,'[1]AM Report'!$C:$L,10,FALSE)</f>
        <v>#N/A</v>
      </c>
    </row>
    <row r="2878" spans="1:27" s="6" customFormat="1" ht="12.75" customHeight="1" x14ac:dyDescent="0.2">
      <c r="A2878" s="39" t="s">
        <v>4439</v>
      </c>
      <c r="B2878" s="6" t="s">
        <v>4420</v>
      </c>
      <c r="C2878" s="5" t="s">
        <v>4422</v>
      </c>
      <c r="D2878" s="5" t="str">
        <f t="shared" si="50"/>
        <v>CTYNGW.COM</v>
      </c>
      <c r="E2878" s="17">
        <v>7273</v>
      </c>
      <c r="F2878" s="16" t="s">
        <v>4418</v>
      </c>
      <c r="G2878" s="6" t="s">
        <v>4434</v>
      </c>
      <c r="H2878" s="7" t="s">
        <v>4435</v>
      </c>
      <c r="I2878" s="7" t="s">
        <v>151</v>
      </c>
      <c r="J2878" s="7" t="s">
        <v>151</v>
      </c>
      <c r="K2878" s="7" t="s">
        <v>151</v>
      </c>
      <c r="L2878" s="7" t="s">
        <v>4352</v>
      </c>
      <c r="M2878" s="7" t="s">
        <v>151</v>
      </c>
      <c r="O2878" s="6" t="s">
        <v>3899</v>
      </c>
      <c r="P2878" s="9"/>
      <c r="Q2878" s="9"/>
      <c r="R2878" s="6" t="s">
        <v>1748</v>
      </c>
      <c r="S2878" s="6" t="e">
        <f>VLOOKUP($F2878,'[1]AM Report'!$C:$X,18,FALSE)</f>
        <v>#N/A</v>
      </c>
      <c r="T2878" s="6" t="e">
        <f>VLOOKUP($F2878,'[1]AM Report'!$C:$X,20,FALSE)</f>
        <v>#N/A</v>
      </c>
      <c r="U2878" s="6" t="e">
        <f>VLOOKUP($F2878,'[1]AM Report'!$C:$X,22,FALSE)</f>
        <v>#N/A</v>
      </c>
      <c r="V2878" s="23">
        <v>43262</v>
      </c>
      <c r="W2878" s="23" t="e">
        <f>VLOOKUP(F2878,'[1]AM Report'!$C:$L,10,FALSE)</f>
        <v>#N/A</v>
      </c>
    </row>
    <row r="2879" spans="1:27" s="6" customFormat="1" ht="12.75" customHeight="1" x14ac:dyDescent="0.2">
      <c r="A2879" s="39" t="s">
        <v>4438</v>
      </c>
      <c r="B2879" s="6" t="s">
        <v>4423</v>
      </c>
      <c r="C2879" s="5" t="s">
        <v>4424</v>
      </c>
      <c r="D2879" s="5" t="str">
        <f t="shared" si="50"/>
        <v>BBYBMD.COM</v>
      </c>
      <c r="E2879" s="17">
        <v>7273</v>
      </c>
      <c r="F2879" s="16" t="s">
        <v>4416</v>
      </c>
      <c r="G2879" s="6" t="s">
        <v>4436</v>
      </c>
      <c r="H2879" s="7" t="s">
        <v>4437</v>
      </c>
      <c r="I2879" s="7" t="s">
        <v>151</v>
      </c>
      <c r="J2879" s="7" t="s">
        <v>151</v>
      </c>
      <c r="K2879" s="7" t="s">
        <v>151</v>
      </c>
      <c r="L2879" s="7" t="s">
        <v>4352</v>
      </c>
      <c r="M2879" s="7" t="s">
        <v>151</v>
      </c>
      <c r="O2879" s="6" t="s">
        <v>3899</v>
      </c>
      <c r="P2879" s="9"/>
      <c r="Q2879" s="9"/>
      <c r="R2879" s="6" t="s">
        <v>1748</v>
      </c>
      <c r="S2879" s="6" t="e">
        <f>VLOOKUP($F2879,'[1]AM Report'!$C:$X,18,FALSE)</f>
        <v>#N/A</v>
      </c>
      <c r="T2879" s="6" t="e">
        <f>VLOOKUP($F2879,'[1]AM Report'!$C:$X,20,FALSE)</f>
        <v>#N/A</v>
      </c>
      <c r="U2879" s="6" t="e">
        <f>VLOOKUP($F2879,'[1]AM Report'!$C:$X,22,FALSE)</f>
        <v>#N/A</v>
      </c>
      <c r="V2879" s="23">
        <v>43265</v>
      </c>
      <c r="W2879" s="23" t="e">
        <f>VLOOKUP(F2879,'[1]AM Report'!$C:$L,10,FALSE)</f>
        <v>#N/A</v>
      </c>
    </row>
    <row r="2880" spans="1:27" s="6" customFormat="1" ht="12.75" customHeight="1" x14ac:dyDescent="0.2">
      <c r="A2880" s="39" t="s">
        <v>4446</v>
      </c>
      <c r="B2880" s="6" t="s">
        <v>4440</v>
      </c>
      <c r="C2880" s="5" t="s">
        <v>4442</v>
      </c>
      <c r="D2880" s="5" t="str">
        <f t="shared" si="50"/>
        <v>TVNHMD.COM</v>
      </c>
      <c r="E2880" s="17">
        <v>7273</v>
      </c>
      <c r="F2880" s="16" t="s">
        <v>4444</v>
      </c>
      <c r="G2880" s="6" t="s">
        <v>4447</v>
      </c>
      <c r="H2880" s="7" t="s">
        <v>4448</v>
      </c>
      <c r="I2880" s="7" t="s">
        <v>151</v>
      </c>
      <c r="J2880" s="7" t="s">
        <v>151</v>
      </c>
      <c r="K2880" s="7" t="s">
        <v>151</v>
      </c>
      <c r="L2880" s="7" t="s">
        <v>151</v>
      </c>
      <c r="M2880" s="7" t="s">
        <v>151</v>
      </c>
      <c r="O2880" s="6" t="s">
        <v>3899</v>
      </c>
      <c r="P2880" s="9"/>
      <c r="Q2880" s="9"/>
      <c r="R2880" s="6" t="s">
        <v>1747</v>
      </c>
      <c r="S2880" s="6" t="e">
        <f>VLOOKUP($F2880,'[1]AM Report'!$C:$X,18,FALSE)</f>
        <v>#N/A</v>
      </c>
      <c r="T2880" s="6" t="e">
        <f>VLOOKUP($F2880,'[1]AM Report'!$C:$X,20,FALSE)</f>
        <v>#N/A</v>
      </c>
      <c r="U2880" s="6" t="e">
        <f>VLOOKUP($F2880,'[1]AM Report'!$C:$X,22,FALSE)</f>
        <v>#N/A</v>
      </c>
      <c r="V2880" s="23">
        <v>43265</v>
      </c>
      <c r="W2880" s="23" t="e">
        <f>VLOOKUP(F2880,'[1]AM Report'!$C:$L,10,FALSE)</f>
        <v>#N/A</v>
      </c>
    </row>
    <row r="2881" spans="1:27" s="6" customFormat="1" ht="12.75" customHeight="1" x14ac:dyDescent="0.2">
      <c r="A2881" s="6" t="s">
        <v>4449</v>
      </c>
      <c r="B2881" s="6" t="s">
        <v>4441</v>
      </c>
      <c r="C2881" s="5" t="s">
        <v>4443</v>
      </c>
      <c r="D2881" s="5" t="str">
        <f t="shared" si="50"/>
        <v>FGH5HELP.COM</v>
      </c>
      <c r="E2881" s="17">
        <v>5967</v>
      </c>
      <c r="F2881" s="16" t="s">
        <v>4445</v>
      </c>
      <c r="G2881" s="6" t="s">
        <v>4450</v>
      </c>
      <c r="H2881" s="7">
        <v>123456</v>
      </c>
      <c r="I2881" s="7" t="s">
        <v>151</v>
      </c>
      <c r="J2881" s="7" t="s">
        <v>151</v>
      </c>
      <c r="K2881" s="7" t="s">
        <v>151</v>
      </c>
      <c r="L2881" s="7" t="s">
        <v>151</v>
      </c>
      <c r="M2881" s="7" t="s">
        <v>151</v>
      </c>
      <c r="O2881" s="6" t="s">
        <v>3899</v>
      </c>
      <c r="P2881" s="9"/>
      <c r="Q2881" s="9"/>
      <c r="R2881" s="6" t="s">
        <v>1747</v>
      </c>
      <c r="S2881" s="6" t="e">
        <f>VLOOKUP($F2881,'[1]AM Report'!$C:$X,18,FALSE)</f>
        <v>#N/A</v>
      </c>
      <c r="T2881" s="6" t="e">
        <f>VLOOKUP($F2881,'[1]AM Report'!$C:$X,20,FALSE)</f>
        <v>#N/A</v>
      </c>
      <c r="U2881" s="6" t="e">
        <f>VLOOKUP($F2881,'[1]AM Report'!$C:$X,22,FALSE)</f>
        <v>#N/A</v>
      </c>
      <c r="V2881" s="23">
        <v>43265</v>
      </c>
      <c r="W2881" s="23" t="e">
        <f>VLOOKUP(F2881,'[1]AM Report'!$C:$L,10,FALSE)</f>
        <v>#N/A</v>
      </c>
    </row>
    <row r="2882" spans="1:27" s="6" customFormat="1" ht="12.75" customHeight="1" x14ac:dyDescent="0.2">
      <c r="A2882" s="6" t="s">
        <v>4459</v>
      </c>
      <c r="B2882" s="6" t="s">
        <v>4460</v>
      </c>
      <c r="C2882" s="5" t="s">
        <v>4461</v>
      </c>
      <c r="D2882" s="5" t="str">
        <f t="shared" si="50"/>
        <v>CS4LV.COM</v>
      </c>
      <c r="E2882" s="17">
        <v>7273</v>
      </c>
      <c r="F2882" s="16" t="s">
        <v>4462</v>
      </c>
      <c r="G2882" s="6" t="s">
        <v>4463</v>
      </c>
      <c r="H2882" s="7" t="s">
        <v>4464</v>
      </c>
      <c r="I2882" s="7" t="s">
        <v>151</v>
      </c>
      <c r="J2882" s="7" t="s">
        <v>151</v>
      </c>
      <c r="K2882" s="7" t="s">
        <v>151</v>
      </c>
      <c r="L2882" s="7" t="s">
        <v>4352</v>
      </c>
      <c r="M2882" s="7" t="s">
        <v>151</v>
      </c>
      <c r="O2882" s="6" t="s">
        <v>3899</v>
      </c>
      <c r="P2882" s="9"/>
      <c r="Q2882" s="9"/>
      <c r="R2882" s="6" t="s">
        <v>1748</v>
      </c>
      <c r="S2882" s="6" t="e">
        <f>VLOOKUP($F2882,'[1]AM Report'!$C:$X,18,FALSE)</f>
        <v>#N/A</v>
      </c>
      <c r="T2882" s="6" t="e">
        <f>VLOOKUP($F2882,'[1]AM Report'!$C:$X,20,FALSE)</f>
        <v>#N/A</v>
      </c>
      <c r="U2882" s="6" t="e">
        <f>VLOOKUP($F2882,'[1]AM Report'!$C:$X,22,FALSE)</f>
        <v>#N/A</v>
      </c>
      <c r="V2882" s="23">
        <v>43270</v>
      </c>
      <c r="W2882" s="23" t="e">
        <f>VLOOKUP(F2882,'[1]AM Report'!$C:$L,10,FALSE)</f>
        <v>#N/A</v>
      </c>
    </row>
    <row r="2883" spans="1:27" s="6" customFormat="1" ht="12.75" customHeight="1" x14ac:dyDescent="0.2">
      <c r="A2883" s="6" t="s">
        <v>4465</v>
      </c>
      <c r="B2883" s="6" t="s">
        <v>4466</v>
      </c>
      <c r="C2883" s="5" t="s">
        <v>4467</v>
      </c>
      <c r="D2883" s="5" t="str">
        <f t="shared" si="50"/>
        <v>ITMUSTBETIME.COM</v>
      </c>
      <c r="E2883" s="17">
        <v>5944</v>
      </c>
      <c r="F2883" s="16" t="s">
        <v>4468</v>
      </c>
      <c r="G2883" s="6" t="s">
        <v>4352</v>
      </c>
      <c r="H2883" s="7" t="s">
        <v>4352</v>
      </c>
      <c r="I2883" s="7" t="s">
        <v>151</v>
      </c>
      <c r="J2883" s="7" t="s">
        <v>151</v>
      </c>
      <c r="K2883" s="7" t="s">
        <v>151</v>
      </c>
      <c r="L2883" s="7" t="s">
        <v>4352</v>
      </c>
      <c r="M2883" s="7" t="s">
        <v>151</v>
      </c>
      <c r="O2883" s="6" t="s">
        <v>3898</v>
      </c>
      <c r="P2883" s="9"/>
      <c r="Q2883" s="9"/>
      <c r="R2883" s="6" t="s">
        <v>4469</v>
      </c>
      <c r="S2883" s="6" t="e">
        <f>VLOOKUP($F2883,'[1]AM Report'!$C:$X,18,FALSE)</f>
        <v>#N/A</v>
      </c>
      <c r="T2883" s="6" t="e">
        <f>VLOOKUP($F2883,'[1]AM Report'!$C:$X,20,FALSE)</f>
        <v>#N/A</v>
      </c>
      <c r="U2883" s="6" t="e">
        <f>VLOOKUP($F2883,'[1]AM Report'!$C:$X,22,FALSE)</f>
        <v>#N/A</v>
      </c>
      <c r="V2883" s="23">
        <v>43271</v>
      </c>
      <c r="W2883" s="23" t="e">
        <f>VLOOKUP(F2883,'[1]AM Report'!$C:$L,10,FALSE)</f>
        <v>#N/A</v>
      </c>
    </row>
    <row r="2884" spans="1:27" s="64" customFormat="1" ht="12.75" customHeight="1" x14ac:dyDescent="0.2">
      <c r="A2884" s="64" t="s">
        <v>4470</v>
      </c>
      <c r="B2884" s="64" t="s">
        <v>4471</v>
      </c>
      <c r="C2884" s="65" t="s">
        <v>4472</v>
      </c>
      <c r="D2884" s="65" t="str">
        <f t="shared" si="50"/>
        <v>BILLSUPPORT.IN</v>
      </c>
      <c r="E2884" s="66">
        <v>7273</v>
      </c>
      <c r="F2884" s="67" t="s">
        <v>4473</v>
      </c>
      <c r="G2884" s="64" t="s">
        <v>4352</v>
      </c>
      <c r="H2884" s="64" t="s">
        <v>4352</v>
      </c>
      <c r="I2884" s="64" t="s">
        <v>151</v>
      </c>
      <c r="J2884" s="64" t="s">
        <v>151</v>
      </c>
      <c r="K2884" s="64" t="s">
        <v>151</v>
      </c>
      <c r="L2884" s="64" t="s">
        <v>4352</v>
      </c>
      <c r="M2884" s="64" t="s">
        <v>151</v>
      </c>
      <c r="N2884" s="6"/>
      <c r="O2884" s="64" t="s">
        <v>3899</v>
      </c>
      <c r="P2884" s="9"/>
      <c r="Q2884" s="9"/>
      <c r="R2884" s="64" t="s">
        <v>1747</v>
      </c>
      <c r="S2884" s="64" t="e">
        <f>VLOOKUP($F2884,'[1]AM Report'!$C:$X,18,FALSE)</f>
        <v>#N/A</v>
      </c>
      <c r="T2884" s="64" t="e">
        <f>VLOOKUP($F2884,'[1]AM Report'!$C:$X,20,FALSE)</f>
        <v>#N/A</v>
      </c>
      <c r="U2884" s="6" t="e">
        <f>VLOOKUP($F2884,'[1]AM Report'!$C:$X,22,FALSE)</f>
        <v>#N/A</v>
      </c>
      <c r="V2884" s="70">
        <v>43271</v>
      </c>
      <c r="W2884" s="23" t="e">
        <f>VLOOKUP(F2884,'[1]AM Report'!$C:$L,10,FALSE)</f>
        <v>#N/A</v>
      </c>
      <c r="X2884" s="6"/>
      <c r="Y2884" s="6"/>
      <c r="Z2884" s="6"/>
      <c r="AA2884" s="6"/>
    </row>
    <row r="2885" spans="1:27" s="64" customFormat="1" ht="12.75" customHeight="1" x14ac:dyDescent="0.2">
      <c r="A2885" s="64" t="s">
        <v>4478</v>
      </c>
      <c r="B2885" s="64" t="s">
        <v>4474</v>
      </c>
      <c r="C2885" s="65" t="s">
        <v>4475</v>
      </c>
      <c r="D2885" s="65" t="str">
        <f t="shared" si="50"/>
        <v>MATE1</v>
      </c>
      <c r="E2885" s="66">
        <v>7273</v>
      </c>
      <c r="F2885" s="67" t="s">
        <v>4477</v>
      </c>
      <c r="G2885" s="64" t="s">
        <v>4476</v>
      </c>
      <c r="H2885" s="64">
        <v>123</v>
      </c>
      <c r="I2885" s="64" t="s">
        <v>151</v>
      </c>
      <c r="J2885" s="64" t="s">
        <v>151</v>
      </c>
      <c r="K2885" s="64" t="s">
        <v>151</v>
      </c>
      <c r="L2885" s="64" t="s">
        <v>4352</v>
      </c>
      <c r="M2885" s="64" t="s">
        <v>151</v>
      </c>
      <c r="N2885" s="6"/>
      <c r="O2885" s="64" t="s">
        <v>3899</v>
      </c>
      <c r="P2885" s="9"/>
      <c r="Q2885" s="9"/>
      <c r="R2885" s="64" t="s">
        <v>4050</v>
      </c>
      <c r="S2885" s="64" t="e">
        <f>VLOOKUP($F2885,'[1]AM Report'!$C:$X,18,FALSE)</f>
        <v>#N/A</v>
      </c>
      <c r="T2885" s="64" t="e">
        <f>VLOOKUP($F2885,'[1]AM Report'!$C:$X,20,FALSE)</f>
        <v>#N/A</v>
      </c>
      <c r="U2885" s="6" t="e">
        <f>VLOOKUP($F2885,'[1]AM Report'!$C:$X,22,FALSE)</f>
        <v>#N/A</v>
      </c>
      <c r="V2885" s="70">
        <v>43271</v>
      </c>
      <c r="W2885" s="23" t="e">
        <f>VLOOKUP(F2885,'[1]AM Report'!$C:$L,10,FALSE)</f>
        <v>#N/A</v>
      </c>
      <c r="X2885" s="6"/>
      <c r="Y2885" s="6"/>
      <c r="Z2885" s="6"/>
      <c r="AA2885" s="6"/>
    </row>
    <row r="2886" spans="1:27" s="6" customFormat="1" ht="12.75" customHeight="1" x14ac:dyDescent="0.2">
      <c r="A2886" s="6" t="s">
        <v>4479</v>
      </c>
      <c r="B2886" s="6" t="s">
        <v>4480</v>
      </c>
      <c r="C2886" s="5" t="s">
        <v>4481</v>
      </c>
      <c r="D2886" s="5" t="str">
        <f t="shared" si="50"/>
        <v>SDHCTT.COM</v>
      </c>
      <c r="E2886" s="17">
        <v>7273</v>
      </c>
      <c r="F2886" s="16" t="s">
        <v>4482</v>
      </c>
      <c r="G2886" s="6" t="s">
        <v>4483</v>
      </c>
      <c r="H2886" s="7" t="s">
        <v>4484</v>
      </c>
      <c r="I2886" s="7" t="s">
        <v>151</v>
      </c>
      <c r="J2886" s="7" t="s">
        <v>151</v>
      </c>
      <c r="K2886" s="7" t="s">
        <v>151</v>
      </c>
      <c r="L2886" s="7" t="s">
        <v>4352</v>
      </c>
      <c r="M2886" s="7" t="s">
        <v>151</v>
      </c>
      <c r="O2886" s="6" t="s">
        <v>3899</v>
      </c>
      <c r="P2886" s="9"/>
      <c r="Q2886" s="9"/>
      <c r="R2886" s="6" t="s">
        <v>1748</v>
      </c>
      <c r="S2886" s="6" t="e">
        <f>VLOOKUP($F2886,'[1]AM Report'!$C:$X,18,FALSE)</f>
        <v>#N/A</v>
      </c>
      <c r="T2886" s="6" t="e">
        <f>VLOOKUP($F2886,'[1]AM Report'!$C:$X,20,FALSE)</f>
        <v>#N/A</v>
      </c>
      <c r="U2886" s="6" t="e">
        <f>VLOOKUP($F2886,'[1]AM Report'!$C:$X,22,FALSE)</f>
        <v>#N/A</v>
      </c>
      <c r="V2886" s="23">
        <v>43279</v>
      </c>
      <c r="W2886" s="23" t="e">
        <f>VLOOKUP(F2886,'[1]AM Report'!$C:$L,10,FALSE)</f>
        <v>#N/A</v>
      </c>
    </row>
    <row r="2887" spans="1:27" s="6" customFormat="1" ht="12.75" customHeight="1" x14ac:dyDescent="0.2">
      <c r="A2887" s="6" t="s">
        <v>4485</v>
      </c>
      <c r="B2887" s="6" t="s">
        <v>4486</v>
      </c>
      <c r="C2887" s="5" t="s">
        <v>4487</v>
      </c>
      <c r="D2887" s="5" t="str">
        <f t="shared" si="50"/>
        <v>VIN REPORT</v>
      </c>
      <c r="E2887" s="17">
        <v>5968</v>
      </c>
      <c r="F2887" s="16" t="s">
        <v>4488</v>
      </c>
      <c r="G2887" s="6" t="s">
        <v>4352</v>
      </c>
      <c r="H2887" s="6" t="s">
        <v>4352</v>
      </c>
      <c r="I2887" s="7" t="s">
        <v>151</v>
      </c>
      <c r="J2887" s="7" t="s">
        <v>151</v>
      </c>
      <c r="K2887" s="7" t="s">
        <v>151</v>
      </c>
      <c r="L2887" s="7" t="s">
        <v>4352</v>
      </c>
      <c r="M2887" s="7" t="s">
        <v>151</v>
      </c>
      <c r="O2887" s="6" t="s">
        <v>3898</v>
      </c>
      <c r="P2887" s="9"/>
      <c r="Q2887" s="9"/>
      <c r="R2887" s="6" t="s">
        <v>1747</v>
      </c>
      <c r="S2887" s="6" t="e">
        <f>VLOOKUP($F2887,'[1]AM Report'!$C:$X,18,FALSE)</f>
        <v>#N/A</v>
      </c>
      <c r="T2887" s="6" t="e">
        <f>VLOOKUP($F2887,'[1]AM Report'!$C:$X,20,FALSE)</f>
        <v>#N/A</v>
      </c>
      <c r="U2887" s="6" t="e">
        <f>VLOOKUP($F2887,'[1]AM Report'!$C:$X,22,FALSE)</f>
        <v>#N/A</v>
      </c>
      <c r="V2887" s="23">
        <v>43279</v>
      </c>
      <c r="W2887" s="23" t="e">
        <f>VLOOKUP(F2887,'[1]AM Report'!$C:$L,10,FALSE)</f>
        <v>#N/A</v>
      </c>
    </row>
    <row r="2888" spans="1:27" s="6" customFormat="1" ht="12.75" customHeight="1" x14ac:dyDescent="0.2">
      <c r="A2888" s="6" t="s">
        <v>4489</v>
      </c>
      <c r="B2888" s="6" t="s">
        <v>4490</v>
      </c>
      <c r="C2888" s="5" t="s">
        <v>4491</v>
      </c>
      <c r="D2888" s="5" t="str">
        <f t="shared" si="50"/>
        <v>THCNGV.COM</v>
      </c>
      <c r="E2888" s="17">
        <v>7273</v>
      </c>
      <c r="F2888" s="16" t="s">
        <v>4492</v>
      </c>
      <c r="G2888" s="6" t="s">
        <v>4493</v>
      </c>
      <c r="H2888" s="7">
        <v>73540996</v>
      </c>
      <c r="I2888" s="7" t="s">
        <v>151</v>
      </c>
      <c r="J2888" s="7" t="s">
        <v>151</v>
      </c>
      <c r="K2888" s="7" t="s">
        <v>151</v>
      </c>
      <c r="L2888" s="7" t="s">
        <v>4352</v>
      </c>
      <c r="M2888" s="7" t="s">
        <v>151</v>
      </c>
      <c r="O2888" s="6" t="s">
        <v>3899</v>
      </c>
      <c r="P2888" s="9"/>
      <c r="Q2888" s="9"/>
      <c r="R2888" s="6" t="s">
        <v>1748</v>
      </c>
      <c r="S2888" s="6" t="e">
        <f>VLOOKUP($F2888,'[1]AM Report'!$C:$X,18,FALSE)</f>
        <v>#N/A</v>
      </c>
      <c r="T2888" s="6" t="e">
        <f>VLOOKUP($F2888,'[1]AM Report'!$C:$X,20,FALSE)</f>
        <v>#N/A</v>
      </c>
      <c r="U2888" s="6" t="e">
        <f>VLOOKUP($F2888,'[1]AM Report'!$C:$X,22,FALSE)</f>
        <v>#N/A</v>
      </c>
      <c r="V2888" s="23">
        <v>43285</v>
      </c>
      <c r="W2888" s="23" t="e">
        <f>VLOOKUP(F2888,'[1]AM Report'!$C:$L,10,FALSE)</f>
        <v>#N/A</v>
      </c>
    </row>
    <row r="2889" spans="1:27" s="6" customFormat="1" ht="12.75" customHeight="1" x14ac:dyDescent="0.2">
      <c r="A2889" s="6" t="s">
        <v>4494</v>
      </c>
      <c r="B2889" s="6" t="s">
        <v>4495</v>
      </c>
      <c r="C2889" s="5" t="s">
        <v>4496</v>
      </c>
      <c r="D2889" s="5" t="str">
        <f t="shared" si="50"/>
        <v>CNFSGV.COM</v>
      </c>
      <c r="E2889" s="17">
        <v>7273</v>
      </c>
      <c r="F2889" s="16" t="s">
        <v>4497</v>
      </c>
      <c r="G2889" s="6" t="s">
        <v>4498</v>
      </c>
      <c r="H2889" s="7" t="s">
        <v>4499</v>
      </c>
      <c r="I2889" s="7" t="s">
        <v>151</v>
      </c>
      <c r="J2889" s="7" t="s">
        <v>151</v>
      </c>
      <c r="K2889" s="7" t="s">
        <v>151</v>
      </c>
      <c r="L2889" s="7" t="s">
        <v>4352</v>
      </c>
      <c r="M2889" s="7" t="s">
        <v>151</v>
      </c>
      <c r="O2889" s="6" t="s">
        <v>3899</v>
      </c>
      <c r="P2889" s="9"/>
      <c r="Q2889" s="9"/>
      <c r="R2889" s="6" t="s">
        <v>1747</v>
      </c>
      <c r="S2889" s="6" t="e">
        <f>VLOOKUP($F2889,'[1]AM Report'!$C:$X,18,FALSE)</f>
        <v>#N/A</v>
      </c>
      <c r="T2889" s="6" t="e">
        <f>VLOOKUP($F2889,'[1]AM Report'!$C:$X,20,FALSE)</f>
        <v>#N/A</v>
      </c>
      <c r="U2889" s="6" t="e">
        <f>VLOOKUP($F2889,'[1]AM Report'!$C:$X,22,FALSE)</f>
        <v>#N/A</v>
      </c>
      <c r="V2889" s="23">
        <v>43287</v>
      </c>
      <c r="W2889" s="23" t="e">
        <f>VLOOKUP(F2889,'[1]AM Report'!$C:$L,10,FALSE)</f>
        <v>#N/A</v>
      </c>
    </row>
    <row r="2890" spans="1:27" s="6" customFormat="1" ht="12.75" customHeight="1" x14ac:dyDescent="0.2">
      <c r="A2890" s="6" t="s">
        <v>4502</v>
      </c>
      <c r="B2890" s="6" t="s">
        <v>4504</v>
      </c>
      <c r="C2890" s="5" t="s">
        <v>4507</v>
      </c>
      <c r="D2890" s="5" t="str">
        <f t="shared" si="50"/>
        <v>FLIP6HELP.COM</v>
      </c>
      <c r="E2890" s="17">
        <v>5967</v>
      </c>
      <c r="F2890" s="16" t="s">
        <v>4503</v>
      </c>
      <c r="G2890" s="6" t="s">
        <v>4505</v>
      </c>
      <c r="H2890" s="7" t="s">
        <v>4506</v>
      </c>
      <c r="I2890" s="7" t="s">
        <v>151</v>
      </c>
      <c r="J2890" s="7" t="s">
        <v>151</v>
      </c>
      <c r="K2890" s="7" t="s">
        <v>151</v>
      </c>
      <c r="L2890" s="7" t="s">
        <v>151</v>
      </c>
      <c r="M2890" s="7" t="s">
        <v>151</v>
      </c>
      <c r="O2890" s="6" t="s">
        <v>3899</v>
      </c>
      <c r="P2890" s="9"/>
      <c r="Q2890" s="9"/>
      <c r="R2890" s="6" t="s">
        <v>1747</v>
      </c>
      <c r="S2890" s="6" t="e">
        <f>VLOOKUP($F2890,'[1]AM Report'!$C:$X,18,FALSE)</f>
        <v>#N/A</v>
      </c>
      <c r="T2890" s="6" t="e">
        <f>VLOOKUP($F2890,'[1]AM Report'!$C:$X,20,FALSE)</f>
        <v>#N/A</v>
      </c>
      <c r="U2890" s="6" t="e">
        <f>VLOOKUP($F2890,'[1]AM Report'!$C:$X,22,FALSE)</f>
        <v>#N/A</v>
      </c>
      <c r="V2890" s="23">
        <v>43287</v>
      </c>
      <c r="W2890" s="23" t="e">
        <f>VLOOKUP(F2890,'[1]AM Report'!$C:$L,10,FALSE)</f>
        <v>#N/A</v>
      </c>
    </row>
    <row r="2891" spans="1:27" s="6" customFormat="1" ht="12.75" customHeight="1" x14ac:dyDescent="0.2">
      <c r="A2891" s="6" t="s">
        <v>4508</v>
      </c>
      <c r="B2891" s="6" t="s">
        <v>4509</v>
      </c>
      <c r="C2891" s="5" t="s">
        <v>4510</v>
      </c>
      <c r="D2891" s="5" t="str">
        <f t="shared" si="50"/>
        <v>DYCNTN.COM</v>
      </c>
      <c r="E2891" s="17">
        <v>7273</v>
      </c>
      <c r="F2891" s="16" t="s">
        <v>4511</v>
      </c>
      <c r="G2891" s="6" t="s">
        <v>4513</v>
      </c>
      <c r="H2891" s="7" t="s">
        <v>4512</v>
      </c>
      <c r="I2891" s="7" t="s">
        <v>151</v>
      </c>
      <c r="J2891" s="7" t="s">
        <v>151</v>
      </c>
      <c r="K2891" s="7" t="s">
        <v>151</v>
      </c>
      <c r="L2891" s="7" t="s">
        <v>4352</v>
      </c>
      <c r="M2891" s="7" t="s">
        <v>151</v>
      </c>
      <c r="O2891" s="6" t="s">
        <v>3899</v>
      </c>
      <c r="P2891" s="9"/>
      <c r="Q2891" s="9"/>
      <c r="R2891" s="6" t="s">
        <v>1748</v>
      </c>
      <c r="S2891" s="6" t="e">
        <f>VLOOKUP($F2891,'[1]AM Report'!$C:$X,18,FALSE)</f>
        <v>#N/A</v>
      </c>
      <c r="T2891" s="6" t="e">
        <f>VLOOKUP($F2891,'[1]AM Report'!$C:$X,20,FALSE)</f>
        <v>#N/A</v>
      </c>
      <c r="U2891" s="6" t="e">
        <f>VLOOKUP($F2891,'[1]AM Report'!$C:$X,22,FALSE)</f>
        <v>#N/A</v>
      </c>
      <c r="V2891" s="23">
        <v>43291</v>
      </c>
      <c r="W2891" s="23" t="e">
        <f>VLOOKUP(F2891,'[1]AM Report'!$C:$L,10,FALSE)</f>
        <v>#N/A</v>
      </c>
    </row>
    <row r="2892" spans="1:27" s="6" customFormat="1" ht="12.75" customHeight="1" x14ac:dyDescent="0.2">
      <c r="A2892" s="6" t="s">
        <v>4514</v>
      </c>
      <c r="B2892" s="6" t="s">
        <v>4515</v>
      </c>
      <c r="C2892" s="5" t="s">
        <v>4516</v>
      </c>
      <c r="D2892" s="5" t="str">
        <f t="shared" si="50"/>
        <v>WWW.ZAPBILLNOW.COM</v>
      </c>
      <c r="E2892" s="17">
        <v>5967</v>
      </c>
      <c r="F2892" s="16" t="s">
        <v>4517</v>
      </c>
      <c r="G2892" s="24" t="s">
        <v>4518</v>
      </c>
      <c r="H2892" s="7">
        <v>111</v>
      </c>
      <c r="I2892" s="7" t="s">
        <v>151</v>
      </c>
      <c r="J2892" s="7" t="s">
        <v>151</v>
      </c>
      <c r="K2892" s="7" t="s">
        <v>151</v>
      </c>
      <c r="L2892" s="7" t="s">
        <v>151</v>
      </c>
      <c r="M2892" s="7" t="s">
        <v>151</v>
      </c>
      <c r="O2892" s="6" t="s">
        <v>3899</v>
      </c>
      <c r="P2892" s="9"/>
      <c r="Q2892" s="9"/>
      <c r="R2892" s="6" t="s">
        <v>1747</v>
      </c>
      <c r="S2892" s="6" t="e">
        <f>VLOOKUP($F2892,'[1]AM Report'!$C:$X,18,FALSE)</f>
        <v>#N/A</v>
      </c>
      <c r="T2892" s="6" t="e">
        <f>VLOOKUP($F2892,'[1]AM Report'!$C:$X,20,FALSE)</f>
        <v>#N/A</v>
      </c>
      <c r="U2892" s="6" t="e">
        <f>VLOOKUP($F2892,'[1]AM Report'!$C:$X,22,FALSE)</f>
        <v>#N/A</v>
      </c>
      <c r="V2892" s="23">
        <v>43292</v>
      </c>
      <c r="W2892" s="23" t="e">
        <f>VLOOKUP(F2892,'[1]AM Report'!$C:$L,10,FALSE)</f>
        <v>#N/A</v>
      </c>
    </row>
    <row r="2893" spans="1:27" s="6" customFormat="1" ht="12.75" customHeight="1" x14ac:dyDescent="0.2">
      <c r="A2893" s="6" t="s">
        <v>4524</v>
      </c>
      <c r="B2893" s="6" t="s">
        <v>4519</v>
      </c>
      <c r="C2893" s="5" t="s">
        <v>4520</v>
      </c>
      <c r="D2893" s="5" t="str">
        <f t="shared" si="50"/>
        <v>WESBILL.COM</v>
      </c>
      <c r="E2893" s="17">
        <v>7273</v>
      </c>
      <c r="F2893" s="16" t="s">
        <v>4521</v>
      </c>
      <c r="G2893" s="6" t="s">
        <v>4522</v>
      </c>
      <c r="H2893" s="7" t="s">
        <v>4523</v>
      </c>
      <c r="I2893" s="7" t="s">
        <v>151</v>
      </c>
      <c r="J2893" s="7" t="s">
        <v>151</v>
      </c>
      <c r="K2893" s="7" t="s">
        <v>151</v>
      </c>
      <c r="L2893" s="7" t="s">
        <v>4352</v>
      </c>
      <c r="M2893" s="7" t="s">
        <v>151</v>
      </c>
      <c r="O2893" s="6" t="s">
        <v>3899</v>
      </c>
      <c r="P2893" s="9"/>
      <c r="Q2893" s="9"/>
      <c r="R2893" s="6" t="s">
        <v>1747</v>
      </c>
      <c r="S2893" s="6" t="e">
        <f>VLOOKUP($F2893,'[1]AM Report'!$C:$X,18,FALSE)</f>
        <v>#N/A</v>
      </c>
      <c r="T2893" s="6" t="e">
        <f>VLOOKUP($F2893,'[1]AM Report'!$C:$X,20,FALSE)</f>
        <v>#N/A</v>
      </c>
      <c r="U2893" s="6" t="e">
        <f>VLOOKUP($F2893,'[1]AM Report'!$C:$X,22,FALSE)</f>
        <v>#N/A</v>
      </c>
      <c r="V2893" s="23">
        <v>43292</v>
      </c>
      <c r="W2893" s="23" t="e">
        <f>VLOOKUP(F2893,'[1]AM Report'!$C:$L,10,FALSE)</f>
        <v>#N/A</v>
      </c>
    </row>
    <row r="2894" spans="1:27" s="6" customFormat="1" ht="12.75" customHeight="1" x14ac:dyDescent="0.2">
      <c r="A2894" s="6" t="s">
        <v>4525</v>
      </c>
      <c r="B2894" s="6" t="s">
        <v>4526</v>
      </c>
      <c r="C2894" s="5" t="s">
        <v>4527</v>
      </c>
      <c r="D2894" s="5" t="str">
        <f t="shared" si="50"/>
        <v>PAYSPT.COM</v>
      </c>
      <c r="E2894" s="17">
        <v>7273</v>
      </c>
      <c r="F2894" s="16" t="s">
        <v>4535</v>
      </c>
      <c r="G2894" s="6" t="s">
        <v>4528</v>
      </c>
      <c r="H2894" s="7" t="s">
        <v>4529</v>
      </c>
      <c r="I2894" s="7" t="s">
        <v>151</v>
      </c>
      <c r="J2894" s="7" t="s">
        <v>151</v>
      </c>
      <c r="K2894" s="7" t="s">
        <v>151</v>
      </c>
      <c r="L2894" s="7" t="s">
        <v>4352</v>
      </c>
      <c r="M2894" s="7" t="s">
        <v>151</v>
      </c>
      <c r="O2894" s="6" t="s">
        <v>3899</v>
      </c>
      <c r="P2894" s="9"/>
      <c r="Q2894" s="9"/>
      <c r="R2894" s="6" t="s">
        <v>1747</v>
      </c>
      <c r="S2894" s="6" t="e">
        <f>VLOOKUP($F2894,'[1]AM Report'!$C:$X,18,FALSE)</f>
        <v>#N/A</v>
      </c>
      <c r="T2894" s="6" t="e">
        <f>VLOOKUP($F2894,'[1]AM Report'!$C:$X,20,FALSE)</f>
        <v>#N/A</v>
      </c>
      <c r="U2894" s="6" t="e">
        <f>VLOOKUP($F2894,'[1]AM Report'!$C:$X,22,FALSE)</f>
        <v>#N/A</v>
      </c>
      <c r="V2894" s="23">
        <v>43293</v>
      </c>
      <c r="W2894" s="23" t="e">
        <f>VLOOKUP(F2894,'[1]AM Report'!$C:$L,10,FALSE)</f>
        <v>#N/A</v>
      </c>
    </row>
    <row r="2895" spans="1:27" s="6" customFormat="1" ht="12.75" customHeight="1" x14ac:dyDescent="0.2">
      <c r="A2895" s="6" t="s">
        <v>4530</v>
      </c>
      <c r="B2895" s="6" t="s">
        <v>4531</v>
      </c>
      <c r="C2895" s="6" t="s">
        <v>4531</v>
      </c>
      <c r="D2895" s="5" t="str">
        <f t="shared" si="50"/>
        <v>CTG DISTRIBUTORS LLC</v>
      </c>
      <c r="E2895" s="17">
        <v>5655</v>
      </c>
      <c r="F2895" s="16" t="s">
        <v>4532</v>
      </c>
      <c r="G2895" s="6" t="s">
        <v>4352</v>
      </c>
      <c r="H2895" s="7" t="s">
        <v>4352</v>
      </c>
      <c r="I2895" s="7" t="s">
        <v>151</v>
      </c>
      <c r="J2895" s="7" t="s">
        <v>151</v>
      </c>
      <c r="K2895" s="7" t="s">
        <v>151</v>
      </c>
      <c r="L2895" s="7" t="s">
        <v>4352</v>
      </c>
      <c r="M2895" s="7" t="s">
        <v>151</v>
      </c>
      <c r="O2895" s="6" t="s">
        <v>3898</v>
      </c>
      <c r="P2895" s="9"/>
      <c r="Q2895" s="9"/>
      <c r="R2895" s="6" t="s">
        <v>4469</v>
      </c>
      <c r="S2895" s="6" t="s">
        <v>4533</v>
      </c>
      <c r="T2895" s="6" t="s">
        <v>4534</v>
      </c>
      <c r="U2895" s="6" t="e">
        <f>VLOOKUP($F2895,'[1]AM Report'!$C:$X,22,FALSE)</f>
        <v>#N/A</v>
      </c>
      <c r="V2895" s="23">
        <v>43294</v>
      </c>
      <c r="W2895" s="23" t="e">
        <f>VLOOKUP(F2895,'[1]AM Report'!$C:$L,10,FALSE)</f>
        <v>#N/A</v>
      </c>
    </row>
    <row r="2896" spans="1:27" s="6" customFormat="1" ht="12.75" customHeight="1" x14ac:dyDescent="0.2">
      <c r="A2896" s="6" t="s">
        <v>4536</v>
      </c>
      <c r="B2896" s="6" t="s">
        <v>4537</v>
      </c>
      <c r="C2896" s="5" t="s">
        <v>4538</v>
      </c>
      <c r="D2896" s="5" t="str">
        <f t="shared" si="50"/>
        <v>SUPPM.COM</v>
      </c>
      <c r="E2896" s="17">
        <v>5967</v>
      </c>
      <c r="F2896" s="16" t="s">
        <v>4539</v>
      </c>
      <c r="G2896" s="6" t="s">
        <v>4540</v>
      </c>
      <c r="H2896" s="7" t="s">
        <v>4541</v>
      </c>
      <c r="I2896" s="7"/>
      <c r="J2896" s="7"/>
      <c r="K2896" s="7"/>
      <c r="L2896" s="7"/>
      <c r="M2896" s="7"/>
      <c r="O2896" s="6" t="s">
        <v>3899</v>
      </c>
      <c r="P2896" s="9"/>
      <c r="Q2896" s="9"/>
      <c r="R2896" s="6" t="s">
        <v>1747</v>
      </c>
      <c r="S2896" s="6" t="e">
        <f>VLOOKUP($F2896,'[1]AM Report'!$C:$X,18,FALSE)</f>
        <v>#N/A</v>
      </c>
      <c r="T2896" s="6" t="e">
        <f>VLOOKUP($F2896,'[1]AM Report'!$C:$X,20,FALSE)</f>
        <v>#N/A</v>
      </c>
      <c r="U2896" s="6" t="e">
        <f>VLOOKUP($F2896,'[1]AM Report'!$C:$X,22,FALSE)</f>
        <v>#N/A</v>
      </c>
      <c r="V2896" s="23">
        <v>43294</v>
      </c>
      <c r="W2896" s="23" t="e">
        <f>VLOOKUP(F2896,'[1]AM Report'!$C:$L,10,FALSE)</f>
        <v>#N/A</v>
      </c>
    </row>
    <row r="2897" spans="1:27" s="6" customFormat="1" ht="12.75" customHeight="1" x14ac:dyDescent="0.2">
      <c r="A2897" s="6" t="s">
        <v>4542</v>
      </c>
      <c r="B2897" s="6" t="s">
        <v>4543</v>
      </c>
      <c r="C2897" s="5" t="s">
        <v>4544</v>
      </c>
      <c r="D2897" s="5" t="str">
        <f t="shared" si="50"/>
        <v>DGFNGH.COM</v>
      </c>
      <c r="E2897" s="17">
        <v>7273</v>
      </c>
      <c r="F2897" s="16" t="s">
        <v>4545</v>
      </c>
      <c r="G2897" s="6" t="s">
        <v>4546</v>
      </c>
      <c r="H2897" s="7" t="s">
        <v>4547</v>
      </c>
      <c r="I2897" s="7" t="s">
        <v>151</v>
      </c>
      <c r="J2897" s="7" t="s">
        <v>151</v>
      </c>
      <c r="K2897" s="7" t="s">
        <v>151</v>
      </c>
      <c r="L2897" s="7" t="s">
        <v>4352</v>
      </c>
      <c r="M2897" s="7" t="s">
        <v>151</v>
      </c>
      <c r="O2897" s="6" t="s">
        <v>3899</v>
      </c>
      <c r="P2897" s="9"/>
      <c r="Q2897" s="9"/>
      <c r="R2897" s="6" t="s">
        <v>1747</v>
      </c>
      <c r="S2897" s="6" t="e">
        <f>VLOOKUP($F2897,'[1]AM Report'!$C:$X,18,FALSE)</f>
        <v>#N/A</v>
      </c>
      <c r="T2897" s="6" t="e">
        <f>VLOOKUP($F2897,'[1]AM Report'!$C:$X,20,FALSE)</f>
        <v>#N/A</v>
      </c>
      <c r="U2897" s="6" t="e">
        <f>VLOOKUP($F2897,'[1]AM Report'!$C:$X,22,FALSE)</f>
        <v>#N/A</v>
      </c>
      <c r="V2897" s="23">
        <v>43294</v>
      </c>
      <c r="W2897" s="23" t="e">
        <f>VLOOKUP(F2897,'[1]AM Report'!$C:$L,10,FALSE)</f>
        <v>#N/A</v>
      </c>
    </row>
    <row r="2898" spans="1:27" s="6" customFormat="1" ht="12.75" customHeight="1" x14ac:dyDescent="0.2">
      <c r="A2898" s="6" t="s">
        <v>4548</v>
      </c>
      <c r="B2898" s="6" t="s">
        <v>4549</v>
      </c>
      <c r="C2898" s="5" t="s">
        <v>4550</v>
      </c>
      <c r="D2898" s="5" t="str">
        <f t="shared" si="50"/>
        <v>GNXFND.COM</v>
      </c>
      <c r="E2898" s="17">
        <v>7273</v>
      </c>
      <c r="F2898" s="16" t="s">
        <v>4551</v>
      </c>
      <c r="G2898" s="6" t="s">
        <v>4552</v>
      </c>
      <c r="H2898" s="7" t="s">
        <v>4553</v>
      </c>
      <c r="I2898" s="7" t="s">
        <v>151</v>
      </c>
      <c r="J2898" s="7" t="s">
        <v>151</v>
      </c>
      <c r="K2898" s="7" t="s">
        <v>151</v>
      </c>
      <c r="L2898" s="7" t="s">
        <v>4352</v>
      </c>
      <c r="M2898" s="7" t="s">
        <v>151</v>
      </c>
      <c r="O2898" s="6" t="s">
        <v>3899</v>
      </c>
      <c r="P2898" s="9"/>
      <c r="Q2898" s="9"/>
      <c r="R2898" s="6" t="s">
        <v>1748</v>
      </c>
      <c r="S2898" s="6" t="e">
        <f>VLOOKUP($F2898,'[1]AM Report'!$C:$X,18,FALSE)</f>
        <v>#N/A</v>
      </c>
      <c r="T2898" s="6" t="e">
        <f>VLOOKUP($F2898,'[1]AM Report'!$C:$X,20,FALSE)</f>
        <v>#N/A</v>
      </c>
      <c r="U2898" s="6" t="e">
        <f>VLOOKUP($F2898,'[1]AM Report'!$C:$X,22,FALSE)</f>
        <v>#N/A</v>
      </c>
      <c r="V2898" s="23">
        <v>43294</v>
      </c>
      <c r="W2898" s="23" t="e">
        <f>VLOOKUP(F2898,'[1]AM Report'!$C:$L,10,FALSE)</f>
        <v>#N/A</v>
      </c>
    </row>
    <row r="2899" spans="1:27" s="6" customFormat="1" ht="12.75" customHeight="1" x14ac:dyDescent="0.2">
      <c r="A2899" s="6" t="s">
        <v>4558</v>
      </c>
      <c r="B2899" s="6" t="s">
        <v>4559</v>
      </c>
      <c r="C2899" s="5" t="s">
        <v>4560</v>
      </c>
      <c r="D2899" s="5" t="str">
        <f t="shared" si="50"/>
        <v>LUXURYPAYE.COM</v>
      </c>
      <c r="E2899" s="17">
        <v>5094</v>
      </c>
      <c r="F2899" s="16" t="s">
        <v>4554</v>
      </c>
      <c r="G2899" s="6" t="s">
        <v>4352</v>
      </c>
      <c r="H2899" s="7" t="s">
        <v>4352</v>
      </c>
      <c r="I2899" s="7" t="s">
        <v>151</v>
      </c>
      <c r="J2899" s="7" t="s">
        <v>151</v>
      </c>
      <c r="K2899" s="7" t="s">
        <v>151</v>
      </c>
      <c r="L2899" s="7" t="s">
        <v>4352</v>
      </c>
      <c r="M2899" s="7" t="s">
        <v>151</v>
      </c>
      <c r="O2899" s="6" t="s">
        <v>4574</v>
      </c>
      <c r="P2899" s="9"/>
      <c r="Q2899" s="9"/>
      <c r="R2899" s="6" t="s">
        <v>1747</v>
      </c>
      <c r="S2899" s="6" t="e">
        <f>VLOOKUP($F2899,'[1]AM Report'!$C:$X,18,FALSE)</f>
        <v>#N/A</v>
      </c>
      <c r="T2899" s="6" t="e">
        <f>VLOOKUP($F2899,'[1]AM Report'!$C:$X,20,FALSE)</f>
        <v>#N/A</v>
      </c>
      <c r="U2899" s="6" t="e">
        <f>VLOOKUP($F2899,'[1]AM Report'!$C:$X,22,FALSE)</f>
        <v>#N/A</v>
      </c>
      <c r="V2899" s="23">
        <v>43256</v>
      </c>
      <c r="W2899" s="23" t="e">
        <f>VLOOKUP(F2899,'[1]AM Report'!$C:$L,10,FALSE)</f>
        <v>#N/A</v>
      </c>
    </row>
    <row r="2900" spans="1:27" s="6" customFormat="1" ht="12.75" customHeight="1" x14ac:dyDescent="0.2">
      <c r="A2900" s="6" t="s">
        <v>4570</v>
      </c>
      <c r="B2900" s="6" t="s">
        <v>4562</v>
      </c>
      <c r="C2900" s="5" t="s">
        <v>4566</v>
      </c>
      <c r="D2900" s="5" t="str">
        <f t="shared" si="50"/>
        <v>LXEBILL.COM</v>
      </c>
      <c r="E2900" s="17">
        <v>5094</v>
      </c>
      <c r="F2900" s="16" t="s">
        <v>4555</v>
      </c>
      <c r="G2900" s="6" t="s">
        <v>4352</v>
      </c>
      <c r="H2900" s="7" t="s">
        <v>4352</v>
      </c>
      <c r="I2900" s="7" t="s">
        <v>151</v>
      </c>
      <c r="J2900" s="7" t="s">
        <v>151</v>
      </c>
      <c r="K2900" s="7" t="s">
        <v>151</v>
      </c>
      <c r="L2900" s="7" t="s">
        <v>4352</v>
      </c>
      <c r="M2900" s="7" t="s">
        <v>151</v>
      </c>
      <c r="O2900" s="6" t="s">
        <v>4574</v>
      </c>
      <c r="P2900" s="9"/>
      <c r="Q2900" s="9"/>
      <c r="R2900" s="6" t="s">
        <v>1747</v>
      </c>
      <c r="S2900" s="6" t="e">
        <f>VLOOKUP($F2900,'[1]AM Report'!$C:$X,18,FALSE)</f>
        <v>#N/A</v>
      </c>
      <c r="T2900" s="6" t="e">
        <f>VLOOKUP($F2900,'[1]AM Report'!$C:$X,20,FALSE)</f>
        <v>#N/A</v>
      </c>
      <c r="U2900" s="6" t="e">
        <f>VLOOKUP($F2900,'[1]AM Report'!$C:$X,22,FALSE)</f>
        <v>#N/A</v>
      </c>
      <c r="V2900" s="23">
        <v>43256</v>
      </c>
      <c r="W2900" s="23" t="e">
        <f>VLOOKUP(F2900,'[1]AM Report'!$C:$L,10,FALSE)</f>
        <v>#N/A</v>
      </c>
    </row>
    <row r="2901" spans="1:27" s="6" customFormat="1" ht="12.75" customHeight="1" x14ac:dyDescent="0.2">
      <c r="A2901" s="6" t="s">
        <v>4573</v>
      </c>
      <c r="B2901" s="6" t="s">
        <v>4563</v>
      </c>
      <c r="C2901" s="5" t="s">
        <v>4567</v>
      </c>
      <c r="D2901" s="5" t="str">
        <f t="shared" si="50"/>
        <v>LAVISHBILL.COM</v>
      </c>
      <c r="E2901" s="17">
        <v>5094</v>
      </c>
      <c r="F2901" s="16" t="s">
        <v>4561</v>
      </c>
      <c r="G2901" s="6" t="s">
        <v>4352</v>
      </c>
      <c r="H2901" s="7" t="s">
        <v>4352</v>
      </c>
      <c r="I2901" s="7" t="s">
        <v>151</v>
      </c>
      <c r="J2901" s="7" t="s">
        <v>151</v>
      </c>
      <c r="K2901" s="7" t="s">
        <v>151</v>
      </c>
      <c r="L2901" s="7" t="s">
        <v>4352</v>
      </c>
      <c r="M2901" s="7" t="s">
        <v>151</v>
      </c>
      <c r="O2901" s="6" t="s">
        <v>4574</v>
      </c>
      <c r="P2901" s="9"/>
      <c r="Q2901" s="9"/>
      <c r="R2901" s="6" t="s">
        <v>1747</v>
      </c>
      <c r="S2901" s="6" t="e">
        <f>VLOOKUP($F2901,'[1]AM Report'!$C:$X,18,FALSE)</f>
        <v>#N/A</v>
      </c>
      <c r="T2901" s="6" t="e">
        <f>VLOOKUP($F2901,'[1]AM Report'!$C:$X,20,FALSE)</f>
        <v>#N/A</v>
      </c>
      <c r="U2901" s="6" t="e">
        <f>VLOOKUP($F2901,'[1]AM Report'!$C:$X,22,FALSE)</f>
        <v>#N/A</v>
      </c>
      <c r="V2901" s="23">
        <v>43256</v>
      </c>
      <c r="W2901" s="23" t="e">
        <f>VLOOKUP(F2901,'[1]AM Report'!$C:$L,10,FALSE)</f>
        <v>#N/A</v>
      </c>
    </row>
    <row r="2902" spans="1:27" s="6" customFormat="1" ht="12.75" customHeight="1" x14ac:dyDescent="0.2">
      <c r="A2902" s="6" t="s">
        <v>4572</v>
      </c>
      <c r="B2902" s="6" t="s">
        <v>4564</v>
      </c>
      <c r="C2902" s="5" t="s">
        <v>4568</v>
      </c>
      <c r="D2902" s="5" t="str">
        <f t="shared" si="50"/>
        <v>OPUCHARGE.COM</v>
      </c>
      <c r="E2902" s="17">
        <v>5094</v>
      </c>
      <c r="F2902" s="16" t="s">
        <v>4556</v>
      </c>
      <c r="G2902" s="6" t="s">
        <v>4352</v>
      </c>
      <c r="H2902" s="7" t="s">
        <v>4352</v>
      </c>
      <c r="I2902" s="7" t="s">
        <v>151</v>
      </c>
      <c r="J2902" s="7" t="s">
        <v>151</v>
      </c>
      <c r="K2902" s="7" t="s">
        <v>151</v>
      </c>
      <c r="L2902" s="7" t="s">
        <v>4352</v>
      </c>
      <c r="M2902" s="7" t="s">
        <v>151</v>
      </c>
      <c r="O2902" s="6" t="s">
        <v>4574</v>
      </c>
      <c r="P2902" s="9"/>
      <c r="Q2902" s="9"/>
      <c r="R2902" s="6" t="s">
        <v>1747</v>
      </c>
      <c r="S2902" s="6" t="e">
        <f>VLOOKUP($F2902,'[1]AM Report'!$C:$X,18,FALSE)</f>
        <v>#N/A</v>
      </c>
      <c r="T2902" s="6" t="e">
        <f>VLOOKUP($F2902,'[1]AM Report'!$C:$X,20,FALSE)</f>
        <v>#N/A</v>
      </c>
      <c r="U2902" s="6" t="e">
        <f>VLOOKUP($F2902,'[1]AM Report'!$C:$X,22,FALSE)</f>
        <v>#N/A</v>
      </c>
      <c r="V2902" s="23">
        <v>43256</v>
      </c>
      <c r="W2902" s="23" t="e">
        <f>VLOOKUP(F2902,'[1]AM Report'!$C:$L,10,FALSE)</f>
        <v>#N/A</v>
      </c>
    </row>
    <row r="2903" spans="1:27" s="6" customFormat="1" ht="12.75" customHeight="1" x14ac:dyDescent="0.2">
      <c r="A2903" s="6" t="s">
        <v>4571</v>
      </c>
      <c r="B2903" s="6" t="s">
        <v>4565</v>
      </c>
      <c r="C2903" s="5" t="s">
        <v>4569</v>
      </c>
      <c r="D2903" s="5" t="str">
        <f t="shared" si="50"/>
        <v>FABPAYZ.COM</v>
      </c>
      <c r="E2903" s="17">
        <v>5094</v>
      </c>
      <c r="F2903" s="16" t="s">
        <v>4557</v>
      </c>
      <c r="G2903" s="6" t="s">
        <v>4352</v>
      </c>
      <c r="H2903" s="7" t="s">
        <v>4352</v>
      </c>
      <c r="I2903" s="7" t="s">
        <v>151</v>
      </c>
      <c r="J2903" s="7" t="s">
        <v>151</v>
      </c>
      <c r="K2903" s="7" t="s">
        <v>151</v>
      </c>
      <c r="L2903" s="7" t="s">
        <v>4352</v>
      </c>
      <c r="M2903" s="7" t="s">
        <v>151</v>
      </c>
      <c r="O2903" s="6" t="s">
        <v>4574</v>
      </c>
      <c r="P2903" s="9"/>
      <c r="Q2903" s="9"/>
      <c r="R2903" s="6" t="s">
        <v>1747</v>
      </c>
      <c r="S2903" s="6" t="e">
        <f>VLOOKUP($F2903,'[1]AM Report'!$C:$X,18,FALSE)</f>
        <v>#N/A</v>
      </c>
      <c r="T2903" s="6" t="e">
        <f>VLOOKUP($F2903,'[1]AM Report'!$C:$X,20,FALSE)</f>
        <v>#N/A</v>
      </c>
      <c r="U2903" s="6" t="e">
        <f>VLOOKUP($F2903,'[1]AM Report'!$C:$X,22,FALSE)</f>
        <v>#N/A</v>
      </c>
      <c r="V2903" s="23">
        <v>43256</v>
      </c>
      <c r="W2903" s="23" t="e">
        <f>VLOOKUP(F2903,'[1]AM Report'!$C:$L,10,FALSE)</f>
        <v>#N/A</v>
      </c>
    </row>
    <row r="2904" spans="1:27" s="6" customFormat="1" ht="12.75" customHeight="1" x14ac:dyDescent="0.2">
      <c r="A2904" s="6" t="s">
        <v>4381</v>
      </c>
      <c r="B2904" s="6" t="s">
        <v>4382</v>
      </c>
      <c r="C2904" s="5" t="s">
        <v>4383</v>
      </c>
      <c r="D2904" s="5" t="str">
        <f t="shared" si="50"/>
        <v>OPULENTPAYZ.COM</v>
      </c>
      <c r="E2904" s="17">
        <v>5094</v>
      </c>
      <c r="F2904" s="16" t="s">
        <v>4384</v>
      </c>
      <c r="G2904" s="6" t="s">
        <v>4352</v>
      </c>
      <c r="H2904" s="7" t="s">
        <v>4352</v>
      </c>
      <c r="I2904" s="7" t="s">
        <v>151</v>
      </c>
      <c r="J2904" s="7" t="s">
        <v>151</v>
      </c>
      <c r="K2904" s="7" t="s">
        <v>151</v>
      </c>
      <c r="L2904" s="7" t="s">
        <v>4352</v>
      </c>
      <c r="M2904" s="7" t="s">
        <v>151</v>
      </c>
      <c r="O2904" s="6" t="s">
        <v>4574</v>
      </c>
      <c r="P2904" s="9"/>
      <c r="Q2904" s="9"/>
      <c r="R2904" s="6" t="s">
        <v>1747</v>
      </c>
      <c r="S2904" s="6" t="e">
        <f>VLOOKUP($F2904,'[1]AM Report'!$C:$X,18,FALSE)</f>
        <v>#N/A</v>
      </c>
      <c r="T2904" s="6" t="e">
        <f>VLOOKUP($F2904,'[1]AM Report'!$C:$X,20,FALSE)</f>
        <v>#N/A</v>
      </c>
      <c r="U2904" s="6" t="e">
        <f>VLOOKUP($F2904,'[1]AM Report'!$C:$X,22,FALSE)</f>
        <v>#N/A</v>
      </c>
      <c r="V2904" s="23">
        <v>43256</v>
      </c>
      <c r="W2904" s="23" t="e">
        <f>VLOOKUP(F2904,'[1]AM Report'!$C:$L,10,FALSE)</f>
        <v>#N/A</v>
      </c>
    </row>
    <row r="2905" spans="1:27" s="6" customFormat="1" ht="12.75" customHeight="1" x14ac:dyDescent="0.2">
      <c r="A2905" s="6" t="s">
        <v>4575</v>
      </c>
      <c r="B2905" s="6" t="s">
        <v>4576</v>
      </c>
      <c r="C2905" s="5" t="s">
        <v>4577</v>
      </c>
      <c r="D2905" s="5" t="str">
        <f t="shared" si="50"/>
        <v>COSMEDIQUE SKINCARE</v>
      </c>
      <c r="E2905" s="17">
        <v>5977</v>
      </c>
      <c r="F2905" s="16" t="s">
        <v>4578</v>
      </c>
      <c r="G2905" s="6" t="s">
        <v>4352</v>
      </c>
      <c r="H2905" s="7" t="s">
        <v>4352</v>
      </c>
      <c r="I2905" s="7" t="s">
        <v>151</v>
      </c>
      <c r="J2905" s="7" t="s">
        <v>151</v>
      </c>
      <c r="K2905" s="7" t="s">
        <v>151</v>
      </c>
      <c r="L2905" s="7" t="s">
        <v>4352</v>
      </c>
      <c r="M2905" s="7" t="s">
        <v>151</v>
      </c>
      <c r="O2905" s="6" t="s">
        <v>4574</v>
      </c>
      <c r="P2905" s="9"/>
      <c r="Q2905" s="9"/>
      <c r="R2905" s="6" t="s">
        <v>1747</v>
      </c>
      <c r="S2905" s="6" t="e">
        <f>VLOOKUP($F2905,'[1]AM Report'!$C:$X,18,FALSE)</f>
        <v>#N/A</v>
      </c>
      <c r="T2905" s="6" t="e">
        <f>VLOOKUP($F2905,'[1]AM Report'!$C:$X,20,FALSE)</f>
        <v>#N/A</v>
      </c>
      <c r="U2905" s="6" t="e">
        <f>VLOOKUP($F2905,'[1]AM Report'!$C:$X,22,FALSE)</f>
        <v>#N/A</v>
      </c>
      <c r="V2905" s="23">
        <v>43294</v>
      </c>
      <c r="W2905" s="23" t="e">
        <f>VLOOKUP(F2905,'[1]AM Report'!$C:$L,10,FALSE)</f>
        <v>#N/A</v>
      </c>
    </row>
    <row r="2906" spans="1:27" s="6" customFormat="1" ht="12.75" customHeight="1" x14ac:dyDescent="0.2">
      <c r="A2906" s="6" t="s">
        <v>4579</v>
      </c>
      <c r="B2906" s="6" t="s">
        <v>4580</v>
      </c>
      <c r="C2906" s="5" t="s">
        <v>4581</v>
      </c>
      <c r="D2906" s="5" t="str">
        <f t="shared" si="50"/>
        <v>VSTNGT.COM</v>
      </c>
      <c r="E2906" s="17">
        <v>7273</v>
      </c>
      <c r="F2906" s="16" t="s">
        <v>4582</v>
      </c>
      <c r="G2906" s="6" t="s">
        <v>4583</v>
      </c>
      <c r="H2906" s="7" t="s">
        <v>4584</v>
      </c>
      <c r="I2906" s="7" t="s">
        <v>151</v>
      </c>
      <c r="J2906" s="7" t="s">
        <v>151</v>
      </c>
      <c r="K2906" s="7" t="s">
        <v>151</v>
      </c>
      <c r="L2906" s="7" t="s">
        <v>4352</v>
      </c>
      <c r="M2906" s="7" t="s">
        <v>151</v>
      </c>
      <c r="O2906" s="6" t="s">
        <v>3899</v>
      </c>
      <c r="P2906" s="9"/>
      <c r="Q2906" s="9"/>
      <c r="R2906" s="6" t="s">
        <v>1748</v>
      </c>
      <c r="S2906" s="6" t="e">
        <f>VLOOKUP($F2906,'[1]AM Report'!$C:$X,18,FALSE)</f>
        <v>#N/A</v>
      </c>
      <c r="T2906" s="6" t="e">
        <f>VLOOKUP($F2906,'[1]AM Report'!$C:$X,20,FALSE)</f>
        <v>#N/A</v>
      </c>
      <c r="U2906" s="6" t="e">
        <f>VLOOKUP($F2906,'[1]AM Report'!$C:$X,22,FALSE)</f>
        <v>#N/A</v>
      </c>
      <c r="V2906" s="23">
        <v>43299</v>
      </c>
      <c r="W2906" s="23" t="e">
        <f>VLOOKUP(F2906,'[1]AM Report'!$C:$L,10,FALSE)</f>
        <v>#N/A</v>
      </c>
    </row>
    <row r="2907" spans="1:27" s="6" customFormat="1" ht="12.75" x14ac:dyDescent="0.2">
      <c r="A2907" s="6" t="s">
        <v>4585</v>
      </c>
      <c r="B2907" s="6" t="s">
        <v>1543</v>
      </c>
      <c r="C2907" s="6" t="s">
        <v>1543</v>
      </c>
      <c r="D2907" s="5" t="str">
        <f t="shared" si="50"/>
        <v xml:space="preserve">FGE LLC </v>
      </c>
      <c r="E2907" s="17">
        <v>5967</v>
      </c>
      <c r="F2907" s="16" t="s">
        <v>1542</v>
      </c>
      <c r="G2907" s="6" t="s">
        <v>4586</v>
      </c>
      <c r="H2907" s="7" t="s">
        <v>4587</v>
      </c>
      <c r="I2907" s="7" t="s">
        <v>151</v>
      </c>
      <c r="J2907" s="7" t="s">
        <v>151</v>
      </c>
      <c r="K2907" s="7" t="s">
        <v>151</v>
      </c>
      <c r="L2907" s="7" t="s">
        <v>151</v>
      </c>
      <c r="M2907" s="7" t="s">
        <v>151</v>
      </c>
      <c r="O2907" s="6" t="s">
        <v>3899</v>
      </c>
      <c r="P2907" s="9"/>
      <c r="Q2907" s="9"/>
      <c r="R2907" s="6" t="s">
        <v>1745</v>
      </c>
      <c r="S2907" s="6" t="e">
        <f>VLOOKUP($F2907,'[1]AM Report'!$C:$X,18,FALSE)</f>
        <v>#N/A</v>
      </c>
      <c r="T2907" s="6" t="e">
        <f>VLOOKUP($F2907,'[1]AM Report'!$C:$X,20,FALSE)</f>
        <v>#N/A</v>
      </c>
      <c r="U2907" s="6" t="e">
        <f>VLOOKUP($F2907,'[1]AM Report'!$C:$X,22,FALSE)</f>
        <v>#N/A</v>
      </c>
      <c r="V2907" s="23">
        <v>43301</v>
      </c>
      <c r="W2907" s="23" t="e">
        <f>VLOOKUP(F2907,'[1]AM Report'!$C:$L,10,FALSE)</f>
        <v>#N/A</v>
      </c>
    </row>
    <row r="2908" spans="1:27" s="6" customFormat="1" ht="12.75" customHeight="1" x14ac:dyDescent="0.2">
      <c r="A2908" s="6" t="s">
        <v>4591</v>
      </c>
      <c r="B2908" s="6" t="s">
        <v>4594</v>
      </c>
      <c r="C2908" s="5" t="s">
        <v>4595</v>
      </c>
      <c r="D2908" s="5" t="str">
        <f t="shared" si="50"/>
        <v>PSTMTY.COM</v>
      </c>
      <c r="E2908" s="17">
        <v>7273</v>
      </c>
      <c r="F2908" s="16" t="s">
        <v>4596</v>
      </c>
      <c r="G2908" s="6" t="s">
        <v>4592</v>
      </c>
      <c r="H2908" s="7" t="s">
        <v>4593</v>
      </c>
      <c r="I2908" s="7" t="s">
        <v>151</v>
      </c>
      <c r="J2908" s="7" t="s">
        <v>151</v>
      </c>
      <c r="K2908" s="7" t="s">
        <v>151</v>
      </c>
      <c r="L2908" s="7" t="s">
        <v>4352</v>
      </c>
      <c r="M2908" s="7" t="s">
        <v>151</v>
      </c>
      <c r="O2908" s="6" t="s">
        <v>3899</v>
      </c>
      <c r="P2908" s="9"/>
      <c r="Q2908" s="9"/>
      <c r="R2908" s="6" t="s">
        <v>4601</v>
      </c>
      <c r="S2908" s="6" t="e">
        <f>VLOOKUP($F2908,'[1]AM Report'!$C:$X,18,FALSE)</f>
        <v>#N/A</v>
      </c>
      <c r="T2908" s="6" t="e">
        <f>VLOOKUP($F2908,'[1]AM Report'!$C:$X,20,FALSE)</f>
        <v>#N/A</v>
      </c>
      <c r="U2908" s="6" t="e">
        <f>VLOOKUP($F2908,'[1]AM Report'!$C:$X,22,FALSE)</f>
        <v>#N/A</v>
      </c>
      <c r="V2908" s="23">
        <v>43301</v>
      </c>
      <c r="W2908" s="23" t="e">
        <f>VLOOKUP(F2908,'[1]AM Report'!$C:$L,10,FALSE)</f>
        <v>#N/A</v>
      </c>
    </row>
    <row r="2909" spans="1:27" s="6" customFormat="1" ht="12.75" customHeight="1" x14ac:dyDescent="0.2">
      <c r="A2909" s="6" t="s">
        <v>4597</v>
      </c>
      <c r="B2909" s="6" t="s">
        <v>4598</v>
      </c>
      <c r="C2909" s="6" t="s">
        <v>4598</v>
      </c>
      <c r="D2909" s="5" t="str">
        <f t="shared" si="50"/>
        <v>MOM PARTNERS LLC</v>
      </c>
      <c r="E2909" s="17">
        <v>5977</v>
      </c>
      <c r="F2909" s="16" t="s">
        <v>4600</v>
      </c>
      <c r="G2909" s="6" t="s">
        <v>4352</v>
      </c>
      <c r="H2909" s="6" t="s">
        <v>4352</v>
      </c>
      <c r="I2909" s="7" t="s">
        <v>151</v>
      </c>
      <c r="J2909" s="7" t="s">
        <v>151</v>
      </c>
      <c r="K2909" s="7" t="s">
        <v>151</v>
      </c>
      <c r="L2909" s="7" t="s">
        <v>4352</v>
      </c>
      <c r="M2909" s="7" t="s">
        <v>151</v>
      </c>
      <c r="O2909" s="6" t="s">
        <v>4574</v>
      </c>
      <c r="P2909" s="9"/>
      <c r="Q2909" s="9"/>
      <c r="R2909" s="6" t="s">
        <v>4601</v>
      </c>
      <c r="S2909" s="6" t="e">
        <f>VLOOKUP($F2909,'[1]AM Report'!$C:$X,18,FALSE)</f>
        <v>#N/A</v>
      </c>
      <c r="T2909" s="6" t="e">
        <f>VLOOKUP($F2909,'[1]AM Report'!$C:$X,20,FALSE)</f>
        <v>#N/A</v>
      </c>
      <c r="U2909" s="6" t="e">
        <f>VLOOKUP($F2909,'[1]AM Report'!$C:$X,22,FALSE)</f>
        <v>#N/A</v>
      </c>
      <c r="V2909" s="23">
        <v>43301</v>
      </c>
      <c r="W2909" s="23" t="e">
        <f>VLOOKUP(F2909,'[1]AM Report'!$C:$L,10,FALSE)</f>
        <v>#N/A</v>
      </c>
    </row>
    <row r="2910" spans="1:27" s="6" customFormat="1" ht="12.75" customHeight="1" x14ac:dyDescent="0.2">
      <c r="A2910" s="6" t="s">
        <v>4599</v>
      </c>
      <c r="B2910" s="6" t="s">
        <v>4598</v>
      </c>
      <c r="C2910" s="6" t="s">
        <v>4598</v>
      </c>
      <c r="D2910" s="5" t="str">
        <f t="shared" si="50"/>
        <v>MOM PARTNERS LLC</v>
      </c>
      <c r="E2910" s="17">
        <v>5977</v>
      </c>
      <c r="F2910" s="16" t="s">
        <v>4600</v>
      </c>
      <c r="G2910" s="6" t="s">
        <v>4352</v>
      </c>
      <c r="H2910" s="6" t="s">
        <v>4352</v>
      </c>
      <c r="I2910" s="7" t="s">
        <v>151</v>
      </c>
      <c r="J2910" s="7" t="s">
        <v>151</v>
      </c>
      <c r="K2910" s="7" t="s">
        <v>151</v>
      </c>
      <c r="L2910" s="7" t="s">
        <v>4352</v>
      </c>
      <c r="M2910" s="7" t="s">
        <v>151</v>
      </c>
      <c r="O2910" s="6" t="s">
        <v>4574</v>
      </c>
      <c r="P2910" s="9"/>
      <c r="Q2910" s="9"/>
      <c r="R2910" s="6" t="s">
        <v>4601</v>
      </c>
      <c r="S2910" s="6" t="e">
        <f>VLOOKUP($F2910,'[1]AM Report'!$C:$X,18,FALSE)</f>
        <v>#N/A</v>
      </c>
      <c r="T2910" s="6" t="e">
        <f>VLOOKUP($F2910,'[1]AM Report'!$C:$X,20,FALSE)</f>
        <v>#N/A</v>
      </c>
      <c r="U2910" s="6" t="e">
        <f>VLOOKUP($F2910,'[1]AM Report'!$C:$X,22,FALSE)</f>
        <v>#N/A</v>
      </c>
      <c r="V2910" s="23">
        <v>43301</v>
      </c>
      <c r="W2910" s="23" t="e">
        <f>VLOOKUP(F2910,'[1]AM Report'!$C:$L,10,FALSE)</f>
        <v>#N/A</v>
      </c>
    </row>
    <row r="2911" spans="1:27" s="6" customFormat="1" ht="12.75" customHeight="1" x14ac:dyDescent="0.2">
      <c r="A2911" s="6" t="s">
        <v>4602</v>
      </c>
      <c r="B2911" s="6" t="s">
        <v>4598</v>
      </c>
      <c r="C2911" s="6" t="s">
        <v>4598</v>
      </c>
      <c r="D2911" s="5" t="str">
        <f t="shared" si="50"/>
        <v>MOM PARTNERS LLC</v>
      </c>
      <c r="E2911" s="17">
        <v>5977</v>
      </c>
      <c r="F2911" s="16" t="s">
        <v>4600</v>
      </c>
      <c r="G2911" s="6" t="s">
        <v>4352</v>
      </c>
      <c r="H2911" s="6" t="s">
        <v>4352</v>
      </c>
      <c r="I2911" s="7" t="s">
        <v>151</v>
      </c>
      <c r="J2911" s="7" t="s">
        <v>151</v>
      </c>
      <c r="K2911" s="7" t="s">
        <v>151</v>
      </c>
      <c r="L2911" s="7" t="s">
        <v>4352</v>
      </c>
      <c r="M2911" s="7" t="s">
        <v>151</v>
      </c>
      <c r="O2911" s="6" t="s">
        <v>4574</v>
      </c>
      <c r="P2911" s="9"/>
      <c r="Q2911" s="9"/>
      <c r="R2911" s="6" t="s">
        <v>4601</v>
      </c>
      <c r="S2911" s="6" t="e">
        <v>#N/A</v>
      </c>
      <c r="T2911" s="6" t="e">
        <v>#N/A</v>
      </c>
      <c r="U2911" s="6" t="e">
        <v>#N/A</v>
      </c>
      <c r="V2911" s="23">
        <v>43307</v>
      </c>
      <c r="W2911" s="23" t="e">
        <f>VLOOKUP(F2911,'[1]AM Report'!$C:$L,10,FALSE)</f>
        <v>#N/A</v>
      </c>
    </row>
    <row r="2912" spans="1:27" s="64" customFormat="1" ht="12.75" customHeight="1" x14ac:dyDescent="0.2">
      <c r="A2912" s="64" t="s">
        <v>4603</v>
      </c>
      <c r="B2912" s="64" t="s">
        <v>4604</v>
      </c>
      <c r="C2912" s="65" t="s">
        <v>4605</v>
      </c>
      <c r="D2912" s="65" t="str">
        <f t="shared" si="50"/>
        <v>VNGSUPPORT.COM</v>
      </c>
      <c r="E2912" s="66">
        <v>5967</v>
      </c>
      <c r="F2912" s="67" t="s">
        <v>4606</v>
      </c>
      <c r="G2912" s="64" t="s">
        <v>4607</v>
      </c>
      <c r="H2912" s="64" t="s">
        <v>4608</v>
      </c>
      <c r="I2912" s="64" t="s">
        <v>151</v>
      </c>
      <c r="J2912" s="64" t="s">
        <v>151</v>
      </c>
      <c r="K2912" s="64" t="s">
        <v>151</v>
      </c>
      <c r="L2912" s="64" t="s">
        <v>151</v>
      </c>
      <c r="M2912" s="64" t="s">
        <v>151</v>
      </c>
      <c r="N2912" s="6"/>
      <c r="O2912" s="64" t="s">
        <v>3899</v>
      </c>
      <c r="P2912" s="9"/>
      <c r="Q2912" s="9"/>
      <c r="R2912" s="64" t="s">
        <v>4050</v>
      </c>
      <c r="S2912" s="64" t="e">
        <v>#N/A</v>
      </c>
      <c r="T2912" s="64" t="e">
        <v>#N/A</v>
      </c>
      <c r="U2912" s="6" t="e">
        <v>#N/A</v>
      </c>
      <c r="V2912" s="70">
        <v>43307</v>
      </c>
      <c r="W2912" s="23" t="e">
        <f>VLOOKUP(F2912,'[1]AM Report'!$C:$L,10,FALSE)</f>
        <v>#N/A</v>
      </c>
      <c r="X2912" s="6"/>
      <c r="Y2912" s="6"/>
      <c r="Z2912" s="6"/>
      <c r="AA2912" s="6"/>
    </row>
    <row r="2913" spans="1:23" s="64" customFormat="1" ht="12.75" customHeight="1" x14ac:dyDescent="0.2">
      <c r="A2913" s="64" t="s">
        <v>4612</v>
      </c>
      <c r="B2913" s="64" t="s">
        <v>4609</v>
      </c>
      <c r="C2913" s="65" t="s">
        <v>4610</v>
      </c>
      <c r="D2913" s="65" t="str">
        <f t="shared" si="50"/>
        <v>ADULTMEMBERSITES.COM</v>
      </c>
      <c r="E2913" s="66">
        <v>5967</v>
      </c>
      <c r="F2913" s="67" t="s">
        <v>4611</v>
      </c>
      <c r="G2913" s="64" t="s">
        <v>4614</v>
      </c>
      <c r="H2913" s="64" t="s">
        <v>4613</v>
      </c>
      <c r="O2913" s="64" t="s">
        <v>3899</v>
      </c>
      <c r="P2913" s="69"/>
      <c r="Q2913" s="69"/>
      <c r="R2913" s="64" t="s">
        <v>4050</v>
      </c>
      <c r="S2913" s="64" t="e">
        <v>#N/A</v>
      </c>
      <c r="T2913" s="64" t="e">
        <v>#N/A</v>
      </c>
      <c r="U2913" s="64" t="e">
        <v>#N/A</v>
      </c>
      <c r="V2913" s="70">
        <v>43307</v>
      </c>
      <c r="W2913" s="70" t="e">
        <f>VLOOKUP(F2913,'[1]AM Report'!$C:$L,10,FALSE)</f>
        <v>#N/A</v>
      </c>
    </row>
    <row r="2914" spans="1:23" s="6" customFormat="1" ht="12.75" customHeight="1" x14ac:dyDescent="0.2">
      <c r="A2914" s="6" t="s">
        <v>4615</v>
      </c>
      <c r="B2914" s="6" t="s">
        <v>4616</v>
      </c>
      <c r="C2914" s="5" t="s">
        <v>4617</v>
      </c>
      <c r="D2914" s="5" t="str">
        <f t="shared" si="50"/>
        <v>200CHARGE.COM</v>
      </c>
      <c r="E2914" s="17">
        <v>5967</v>
      </c>
      <c r="F2914" s="16" t="s">
        <v>4618</v>
      </c>
      <c r="G2914" s="6" t="s">
        <v>4281</v>
      </c>
      <c r="H2914" s="7" t="s">
        <v>4619</v>
      </c>
      <c r="I2914" s="7" t="s">
        <v>151</v>
      </c>
      <c r="J2914" s="7" t="s">
        <v>151</v>
      </c>
      <c r="K2914" s="7" t="s">
        <v>151</v>
      </c>
      <c r="L2914" s="7" t="s">
        <v>151</v>
      </c>
      <c r="M2914" s="7" t="s">
        <v>151</v>
      </c>
      <c r="O2914" s="6" t="s">
        <v>3899</v>
      </c>
      <c r="P2914" s="9"/>
      <c r="Q2914" s="9"/>
      <c r="R2914" s="6" t="s">
        <v>4050</v>
      </c>
      <c r="S2914" s="6" t="e">
        <v>#N/A</v>
      </c>
      <c r="T2914" s="6" t="e">
        <v>#N/A</v>
      </c>
      <c r="U2914" s="6" t="e">
        <v>#N/A</v>
      </c>
      <c r="V2914" s="23">
        <v>43307</v>
      </c>
      <c r="W2914" s="23" t="e">
        <f>VLOOKUP(F2914,'[1]AM Report'!$C:$L,10,FALSE)</f>
        <v>#N/A</v>
      </c>
    </row>
    <row r="2915" spans="1:23" s="6" customFormat="1" ht="12.75" customHeight="1" x14ac:dyDescent="0.2">
      <c r="A2915" s="6" t="s">
        <v>4620</v>
      </c>
      <c r="B2915" s="6" t="s">
        <v>4616</v>
      </c>
      <c r="C2915" s="5" t="s">
        <v>4621</v>
      </c>
      <c r="D2915" s="5" t="str">
        <f t="shared" si="50"/>
        <v>HELP777.COM</v>
      </c>
      <c r="E2915" s="17">
        <v>7273</v>
      </c>
      <c r="F2915" s="16" t="s">
        <v>4624</v>
      </c>
      <c r="G2915" s="6" t="s">
        <v>4622</v>
      </c>
      <c r="H2915" s="7" t="s">
        <v>4623</v>
      </c>
      <c r="I2915" s="7" t="s">
        <v>151</v>
      </c>
      <c r="J2915" s="7" t="s">
        <v>151</v>
      </c>
      <c r="K2915" s="7" t="s">
        <v>151</v>
      </c>
      <c r="L2915" s="7" t="s">
        <v>4352</v>
      </c>
      <c r="M2915" s="7" t="s">
        <v>151</v>
      </c>
      <c r="O2915" s="6" t="s">
        <v>3899</v>
      </c>
      <c r="P2915" s="9"/>
      <c r="Q2915" s="9"/>
      <c r="R2915" s="6" t="s">
        <v>4050</v>
      </c>
      <c r="S2915" s="6" t="e">
        <v>#N/A</v>
      </c>
      <c r="T2915" s="6" t="e">
        <v>#N/A</v>
      </c>
      <c r="U2915" s="6" t="e">
        <v>#N/A</v>
      </c>
      <c r="V2915" s="23">
        <v>43307</v>
      </c>
      <c r="W2915" s="23" t="e">
        <f>VLOOKUP(F2915,'[1]AM Report'!$C:$L,10,FALSE)</f>
        <v>#N/A</v>
      </c>
    </row>
    <row r="2916" spans="1:23" s="6" customFormat="1" ht="12.75" customHeight="1" x14ac:dyDescent="0.2">
      <c r="A2916" s="6" t="s">
        <v>4670</v>
      </c>
      <c r="B2916" s="6" t="s">
        <v>4625</v>
      </c>
      <c r="C2916" s="5" t="s">
        <v>4626</v>
      </c>
      <c r="D2916" s="5" t="str">
        <f t="shared" ref="D2916:D2979" si="51">C2916</f>
        <v>FAMEADVICE.COM</v>
      </c>
      <c r="E2916" s="17">
        <v>5967</v>
      </c>
      <c r="F2916" s="16" t="s">
        <v>4648</v>
      </c>
      <c r="G2916" s="6" t="s">
        <v>4907</v>
      </c>
      <c r="H2916" s="7" t="s">
        <v>4905</v>
      </c>
      <c r="I2916" s="7" t="s">
        <v>151</v>
      </c>
      <c r="J2916" s="7" t="s">
        <v>151</v>
      </c>
      <c r="K2916" s="7" t="s">
        <v>151</v>
      </c>
      <c r="L2916" s="7" t="s">
        <v>151</v>
      </c>
      <c r="M2916" s="7" t="s">
        <v>151</v>
      </c>
      <c r="O2916" s="6" t="s">
        <v>3899</v>
      </c>
      <c r="P2916" s="9"/>
      <c r="Q2916" s="9"/>
      <c r="R2916" s="6" t="s">
        <v>4050</v>
      </c>
      <c r="S2916" s="6" t="e">
        <v>#N/A</v>
      </c>
      <c r="T2916" s="6" t="e">
        <v>#N/A</v>
      </c>
      <c r="U2916" s="6" t="e">
        <v>#N/A</v>
      </c>
      <c r="V2916" s="23">
        <v>43307</v>
      </c>
      <c r="W2916" s="23" t="e">
        <f>VLOOKUP(F2916,'[1]AM Report'!$C:$L,10,FALSE)</f>
        <v>#N/A</v>
      </c>
    </row>
    <row r="2917" spans="1:23" s="6" customFormat="1" ht="12.75" customHeight="1" x14ac:dyDescent="0.2">
      <c r="A2917" s="6" t="s">
        <v>4671</v>
      </c>
      <c r="B2917" s="6" t="s">
        <v>4625</v>
      </c>
      <c r="C2917" s="5" t="s">
        <v>4626</v>
      </c>
      <c r="D2917" s="5" t="str">
        <f t="shared" si="51"/>
        <v>FAMEADVICE.COM</v>
      </c>
      <c r="E2917" s="17">
        <v>5967</v>
      </c>
      <c r="F2917" s="16" t="s">
        <v>4648</v>
      </c>
      <c r="G2917" s="6" t="s">
        <v>4907</v>
      </c>
      <c r="H2917" s="7" t="s">
        <v>4905</v>
      </c>
      <c r="I2917" s="7" t="s">
        <v>151</v>
      </c>
      <c r="J2917" s="7" t="s">
        <v>151</v>
      </c>
      <c r="K2917" s="7" t="s">
        <v>151</v>
      </c>
      <c r="L2917" s="7" t="s">
        <v>151</v>
      </c>
      <c r="M2917" s="7" t="s">
        <v>151</v>
      </c>
      <c r="O2917" s="6" t="s">
        <v>3899</v>
      </c>
      <c r="P2917" s="9"/>
      <c r="Q2917" s="9"/>
      <c r="R2917" s="6" t="s">
        <v>4050</v>
      </c>
      <c r="S2917" s="6" t="e">
        <v>#N/A</v>
      </c>
      <c r="T2917" s="6" t="e">
        <v>#N/A</v>
      </c>
      <c r="U2917" s="6" t="e">
        <v>#N/A</v>
      </c>
      <c r="V2917" s="23">
        <v>43307</v>
      </c>
      <c r="W2917" s="23" t="e">
        <f>VLOOKUP(F2917,'[1]AM Report'!$C:$L,10,FALSE)</f>
        <v>#N/A</v>
      </c>
    </row>
    <row r="2918" spans="1:23" s="6" customFormat="1" ht="12.75" customHeight="1" x14ac:dyDescent="0.2">
      <c r="A2918" s="6" t="s">
        <v>4672</v>
      </c>
      <c r="B2918" s="6" t="s">
        <v>4625</v>
      </c>
      <c r="C2918" s="5" t="s">
        <v>4626</v>
      </c>
      <c r="D2918" s="5" t="str">
        <f t="shared" si="51"/>
        <v>FAMEADVICE.COM</v>
      </c>
      <c r="E2918" s="17">
        <v>5967</v>
      </c>
      <c r="F2918" s="16" t="s">
        <v>4648</v>
      </c>
      <c r="G2918" s="6" t="s">
        <v>4907</v>
      </c>
      <c r="H2918" s="7" t="s">
        <v>4905</v>
      </c>
      <c r="I2918" s="7" t="s">
        <v>151</v>
      </c>
      <c r="J2918" s="7" t="s">
        <v>151</v>
      </c>
      <c r="K2918" s="7" t="s">
        <v>151</v>
      </c>
      <c r="L2918" s="7" t="s">
        <v>151</v>
      </c>
      <c r="M2918" s="7" t="s">
        <v>151</v>
      </c>
      <c r="O2918" s="6" t="s">
        <v>3899</v>
      </c>
      <c r="P2918" s="9"/>
      <c r="Q2918" s="9"/>
      <c r="R2918" s="6" t="s">
        <v>4050</v>
      </c>
      <c r="S2918" s="6" t="e">
        <v>#N/A</v>
      </c>
      <c r="T2918" s="6" t="e">
        <v>#N/A</v>
      </c>
      <c r="U2918" s="6" t="e">
        <v>#N/A</v>
      </c>
      <c r="V2918" s="23">
        <v>43307</v>
      </c>
      <c r="W2918" s="23" t="e">
        <f>VLOOKUP(F2918,'[1]AM Report'!$C:$L,10,FALSE)</f>
        <v>#N/A</v>
      </c>
    </row>
    <row r="2919" spans="1:23" s="6" customFormat="1" ht="12.75" customHeight="1" x14ac:dyDescent="0.2">
      <c r="A2919" s="6" t="s">
        <v>4673</v>
      </c>
      <c r="B2919" s="6" t="s">
        <v>4625</v>
      </c>
      <c r="C2919" s="5" t="s">
        <v>4626</v>
      </c>
      <c r="D2919" s="5" t="str">
        <f t="shared" si="51"/>
        <v>FAMEADVICE.COM</v>
      </c>
      <c r="E2919" s="17">
        <v>5967</v>
      </c>
      <c r="F2919" s="16" t="s">
        <v>4648</v>
      </c>
      <c r="G2919" s="6" t="s">
        <v>4907</v>
      </c>
      <c r="H2919" s="7" t="s">
        <v>4905</v>
      </c>
      <c r="I2919" s="7" t="s">
        <v>151</v>
      </c>
      <c r="J2919" s="7" t="s">
        <v>151</v>
      </c>
      <c r="K2919" s="7" t="s">
        <v>151</v>
      </c>
      <c r="L2919" s="7" t="s">
        <v>151</v>
      </c>
      <c r="M2919" s="7" t="s">
        <v>151</v>
      </c>
      <c r="O2919" s="6" t="s">
        <v>3899</v>
      </c>
      <c r="P2919" s="9"/>
      <c r="Q2919" s="9"/>
      <c r="R2919" s="6" t="s">
        <v>4050</v>
      </c>
      <c r="S2919" s="6" t="e">
        <v>#N/A</v>
      </c>
      <c r="T2919" s="6" t="e">
        <v>#N/A</v>
      </c>
      <c r="U2919" s="6" t="e">
        <v>#N/A</v>
      </c>
      <c r="V2919" s="23">
        <v>43307</v>
      </c>
      <c r="W2919" s="23" t="e">
        <f>VLOOKUP(F2919,'[1]AM Report'!$C:$L,10,FALSE)</f>
        <v>#N/A</v>
      </c>
    </row>
    <row r="2920" spans="1:23" s="6" customFormat="1" ht="12.75" customHeight="1" x14ac:dyDescent="0.2">
      <c r="A2920" s="6" t="s">
        <v>4674</v>
      </c>
      <c r="B2920" s="6" t="s">
        <v>4625</v>
      </c>
      <c r="C2920" s="5" t="s">
        <v>4626</v>
      </c>
      <c r="D2920" s="5" t="str">
        <f t="shared" si="51"/>
        <v>FAMEADVICE.COM</v>
      </c>
      <c r="E2920" s="17">
        <v>5967</v>
      </c>
      <c r="F2920" s="16" t="s">
        <v>4648</v>
      </c>
      <c r="G2920" s="6" t="s">
        <v>4907</v>
      </c>
      <c r="H2920" s="7" t="s">
        <v>4905</v>
      </c>
      <c r="I2920" s="7" t="s">
        <v>151</v>
      </c>
      <c r="J2920" s="7" t="s">
        <v>151</v>
      </c>
      <c r="K2920" s="7" t="s">
        <v>151</v>
      </c>
      <c r="L2920" s="7" t="s">
        <v>151</v>
      </c>
      <c r="M2920" s="7" t="s">
        <v>151</v>
      </c>
      <c r="O2920" s="6" t="s">
        <v>3899</v>
      </c>
      <c r="P2920" s="9"/>
      <c r="Q2920" s="9"/>
      <c r="R2920" s="6" t="s">
        <v>4050</v>
      </c>
      <c r="S2920" s="6" t="e">
        <v>#N/A</v>
      </c>
      <c r="T2920" s="6" t="e">
        <v>#N/A</v>
      </c>
      <c r="U2920" s="6" t="e">
        <v>#N/A</v>
      </c>
      <c r="V2920" s="23">
        <v>43307</v>
      </c>
      <c r="W2920" s="23" t="e">
        <f>VLOOKUP(F2920,'[1]AM Report'!$C:$L,10,FALSE)</f>
        <v>#N/A</v>
      </c>
    </row>
    <row r="2921" spans="1:23" s="6" customFormat="1" ht="12.75" customHeight="1" x14ac:dyDescent="0.2">
      <c r="A2921" s="6" t="s">
        <v>4675</v>
      </c>
      <c r="B2921" s="6" t="s">
        <v>4625</v>
      </c>
      <c r="C2921" s="5" t="s">
        <v>4626</v>
      </c>
      <c r="D2921" s="5" t="str">
        <f t="shared" si="51"/>
        <v>FAMEADVICE.COM</v>
      </c>
      <c r="E2921" s="17">
        <v>5967</v>
      </c>
      <c r="F2921" s="16" t="s">
        <v>4648</v>
      </c>
      <c r="G2921" s="6" t="s">
        <v>4907</v>
      </c>
      <c r="H2921" s="7" t="s">
        <v>4905</v>
      </c>
      <c r="I2921" s="7" t="s">
        <v>151</v>
      </c>
      <c r="J2921" s="7" t="s">
        <v>151</v>
      </c>
      <c r="K2921" s="7" t="s">
        <v>151</v>
      </c>
      <c r="L2921" s="7" t="s">
        <v>151</v>
      </c>
      <c r="M2921" s="7" t="s">
        <v>151</v>
      </c>
      <c r="O2921" s="6" t="s">
        <v>3899</v>
      </c>
      <c r="P2921" s="9"/>
      <c r="Q2921" s="9"/>
      <c r="R2921" s="6" t="s">
        <v>4050</v>
      </c>
      <c r="S2921" s="6" t="e">
        <v>#N/A</v>
      </c>
      <c r="T2921" s="6" t="e">
        <v>#N/A</v>
      </c>
      <c r="U2921" s="6" t="e">
        <v>#N/A</v>
      </c>
      <c r="V2921" s="23">
        <v>43307</v>
      </c>
      <c r="W2921" s="23" t="e">
        <f>VLOOKUP(F2921,'[1]AM Report'!$C:$L,10,FALSE)</f>
        <v>#N/A</v>
      </c>
    </row>
    <row r="2922" spans="1:23" s="6" customFormat="1" ht="12.75" customHeight="1" x14ac:dyDescent="0.2">
      <c r="A2922" s="6" t="s">
        <v>4676</v>
      </c>
      <c r="B2922" s="6" t="s">
        <v>4625</v>
      </c>
      <c r="C2922" s="5" t="s">
        <v>4626</v>
      </c>
      <c r="D2922" s="5" t="str">
        <f t="shared" si="51"/>
        <v>FAMEADVICE.COM</v>
      </c>
      <c r="E2922" s="17">
        <v>5967</v>
      </c>
      <c r="F2922" s="16" t="s">
        <v>4648</v>
      </c>
      <c r="G2922" s="6" t="s">
        <v>4907</v>
      </c>
      <c r="H2922" s="7" t="s">
        <v>4905</v>
      </c>
      <c r="I2922" s="7" t="s">
        <v>151</v>
      </c>
      <c r="J2922" s="7" t="s">
        <v>151</v>
      </c>
      <c r="K2922" s="7" t="s">
        <v>151</v>
      </c>
      <c r="L2922" s="7" t="s">
        <v>151</v>
      </c>
      <c r="M2922" s="7" t="s">
        <v>151</v>
      </c>
      <c r="O2922" s="6" t="s">
        <v>3899</v>
      </c>
      <c r="P2922" s="9"/>
      <c r="Q2922" s="9"/>
      <c r="R2922" s="6" t="s">
        <v>4050</v>
      </c>
      <c r="S2922" s="6" t="e">
        <v>#N/A</v>
      </c>
      <c r="T2922" s="6" t="e">
        <v>#N/A</v>
      </c>
      <c r="U2922" s="6" t="e">
        <v>#N/A</v>
      </c>
      <c r="V2922" s="23">
        <v>43307</v>
      </c>
      <c r="W2922" s="23" t="e">
        <f>VLOOKUP(F2922,'[1]AM Report'!$C:$L,10,FALSE)</f>
        <v>#N/A</v>
      </c>
    </row>
    <row r="2923" spans="1:23" s="6" customFormat="1" ht="12.75" customHeight="1" x14ac:dyDescent="0.2">
      <c r="A2923" s="6" t="s">
        <v>4677</v>
      </c>
      <c r="B2923" s="6" t="s">
        <v>4625</v>
      </c>
      <c r="C2923" s="5" t="s">
        <v>4626</v>
      </c>
      <c r="D2923" s="5" t="str">
        <f t="shared" si="51"/>
        <v>FAMEADVICE.COM</v>
      </c>
      <c r="E2923" s="17">
        <v>5967</v>
      </c>
      <c r="F2923" s="16" t="s">
        <v>4648</v>
      </c>
      <c r="G2923" s="6" t="s">
        <v>4907</v>
      </c>
      <c r="H2923" s="7" t="s">
        <v>4905</v>
      </c>
      <c r="I2923" s="7" t="s">
        <v>151</v>
      </c>
      <c r="J2923" s="7" t="s">
        <v>151</v>
      </c>
      <c r="K2923" s="7" t="s">
        <v>151</v>
      </c>
      <c r="L2923" s="7" t="s">
        <v>151</v>
      </c>
      <c r="M2923" s="7" t="s">
        <v>151</v>
      </c>
      <c r="O2923" s="6" t="s">
        <v>3899</v>
      </c>
      <c r="P2923" s="9"/>
      <c r="Q2923" s="9"/>
      <c r="R2923" s="6" t="s">
        <v>4050</v>
      </c>
      <c r="S2923" s="6" t="e">
        <v>#N/A</v>
      </c>
      <c r="T2923" s="6" t="e">
        <v>#N/A</v>
      </c>
      <c r="U2923" s="6" t="e">
        <v>#N/A</v>
      </c>
      <c r="V2923" s="23">
        <v>43307</v>
      </c>
      <c r="W2923" s="23" t="e">
        <f>VLOOKUP(F2923,'[1]AM Report'!$C:$L,10,FALSE)</f>
        <v>#N/A</v>
      </c>
    </row>
    <row r="2924" spans="1:23" s="6" customFormat="1" ht="12.75" customHeight="1" x14ac:dyDescent="0.2">
      <c r="A2924" s="6" t="s">
        <v>4678</v>
      </c>
      <c r="B2924" s="6" t="s">
        <v>4625</v>
      </c>
      <c r="C2924" s="5" t="s">
        <v>4626</v>
      </c>
      <c r="D2924" s="5" t="str">
        <f t="shared" si="51"/>
        <v>FAMEADVICE.COM</v>
      </c>
      <c r="E2924" s="17">
        <v>5967</v>
      </c>
      <c r="F2924" s="16" t="s">
        <v>4648</v>
      </c>
      <c r="G2924" s="6" t="s">
        <v>4907</v>
      </c>
      <c r="H2924" s="7" t="s">
        <v>4905</v>
      </c>
      <c r="I2924" s="7" t="s">
        <v>151</v>
      </c>
      <c r="J2924" s="7" t="s">
        <v>151</v>
      </c>
      <c r="K2924" s="7" t="s">
        <v>151</v>
      </c>
      <c r="L2924" s="7" t="s">
        <v>151</v>
      </c>
      <c r="M2924" s="7" t="s">
        <v>151</v>
      </c>
      <c r="O2924" s="6" t="s">
        <v>3899</v>
      </c>
      <c r="P2924" s="9"/>
      <c r="Q2924" s="9"/>
      <c r="R2924" s="6" t="s">
        <v>4050</v>
      </c>
      <c r="S2924" s="6" t="e">
        <v>#N/A</v>
      </c>
      <c r="T2924" s="6" t="e">
        <v>#N/A</v>
      </c>
      <c r="U2924" s="6" t="e">
        <v>#N/A</v>
      </c>
      <c r="V2924" s="23">
        <v>43307</v>
      </c>
      <c r="W2924" s="23" t="e">
        <f>VLOOKUP(F2924,'[1]AM Report'!$C:$L,10,FALSE)</f>
        <v>#N/A</v>
      </c>
    </row>
    <row r="2925" spans="1:23" s="6" customFormat="1" ht="12.75" customHeight="1" x14ac:dyDescent="0.2">
      <c r="A2925" s="6" t="s">
        <v>4679</v>
      </c>
      <c r="B2925" s="6" t="s">
        <v>4625</v>
      </c>
      <c r="C2925" s="5" t="s">
        <v>4626</v>
      </c>
      <c r="D2925" s="5" t="str">
        <f t="shared" si="51"/>
        <v>FAMEADVICE.COM</v>
      </c>
      <c r="E2925" s="17">
        <v>5967</v>
      </c>
      <c r="F2925" s="16" t="s">
        <v>4648</v>
      </c>
      <c r="G2925" s="6" t="s">
        <v>4907</v>
      </c>
      <c r="H2925" s="7" t="s">
        <v>4905</v>
      </c>
      <c r="I2925" s="7" t="s">
        <v>151</v>
      </c>
      <c r="J2925" s="7" t="s">
        <v>151</v>
      </c>
      <c r="K2925" s="7" t="s">
        <v>151</v>
      </c>
      <c r="L2925" s="7" t="s">
        <v>151</v>
      </c>
      <c r="M2925" s="7" t="s">
        <v>151</v>
      </c>
      <c r="O2925" s="6" t="s">
        <v>3899</v>
      </c>
      <c r="P2925" s="9"/>
      <c r="Q2925" s="9"/>
      <c r="R2925" s="6" t="s">
        <v>4050</v>
      </c>
      <c r="S2925" s="6" t="e">
        <v>#N/A</v>
      </c>
      <c r="T2925" s="6" t="e">
        <v>#N/A</v>
      </c>
      <c r="U2925" s="6" t="e">
        <v>#N/A</v>
      </c>
      <c r="V2925" s="23">
        <v>43307</v>
      </c>
      <c r="W2925" s="23" t="e">
        <f>VLOOKUP(F2925,'[1]AM Report'!$C:$L,10,FALSE)</f>
        <v>#N/A</v>
      </c>
    </row>
    <row r="2926" spans="1:23" s="7" customFormat="1" ht="12.75" customHeight="1" x14ac:dyDescent="0.2">
      <c r="A2926" s="7" t="s">
        <v>4680</v>
      </c>
      <c r="B2926" s="7" t="s">
        <v>4625</v>
      </c>
      <c r="C2926" s="131" t="s">
        <v>4627</v>
      </c>
      <c r="D2926" s="131" t="str">
        <f t="shared" si="51"/>
        <v>FAMEAID.COM</v>
      </c>
      <c r="E2926" s="34">
        <v>5967</v>
      </c>
      <c r="F2926" s="134" t="s">
        <v>4649</v>
      </c>
      <c r="G2926" s="7" t="s">
        <v>4907</v>
      </c>
      <c r="H2926" s="7" t="s">
        <v>4905</v>
      </c>
      <c r="I2926" s="7" t="s">
        <v>151</v>
      </c>
      <c r="J2926" s="7" t="s">
        <v>151</v>
      </c>
      <c r="K2926" s="7" t="s">
        <v>151</v>
      </c>
      <c r="L2926" s="7" t="s">
        <v>151</v>
      </c>
      <c r="M2926" s="7" t="s">
        <v>151</v>
      </c>
      <c r="O2926" s="7" t="s">
        <v>3899</v>
      </c>
      <c r="P2926" s="133"/>
      <c r="Q2926" s="133"/>
      <c r="R2926" s="7" t="s">
        <v>4050</v>
      </c>
      <c r="S2926" s="7" t="e">
        <v>#N/A</v>
      </c>
      <c r="T2926" s="7" t="e">
        <v>#N/A</v>
      </c>
      <c r="U2926" s="7" t="e">
        <v>#N/A</v>
      </c>
      <c r="V2926" s="130">
        <v>43307</v>
      </c>
      <c r="W2926" s="130" t="e">
        <f>VLOOKUP(F2926,'[1]AM Report'!$C:$L,10,FALSE)</f>
        <v>#N/A</v>
      </c>
    </row>
    <row r="2927" spans="1:23" s="6" customFormat="1" ht="12.75" customHeight="1" x14ac:dyDescent="0.2">
      <c r="A2927" s="6" t="s">
        <v>4681</v>
      </c>
      <c r="B2927" s="6" t="s">
        <v>4625</v>
      </c>
      <c r="C2927" s="5" t="s">
        <v>4627</v>
      </c>
      <c r="D2927" s="5" t="str">
        <f t="shared" si="51"/>
        <v>FAMEAID.COM</v>
      </c>
      <c r="E2927" s="17">
        <v>5967</v>
      </c>
      <c r="F2927" s="16" t="s">
        <v>4649</v>
      </c>
      <c r="G2927" s="6" t="s">
        <v>4908</v>
      </c>
      <c r="H2927" s="7" t="s">
        <v>4906</v>
      </c>
      <c r="I2927" s="7" t="s">
        <v>151</v>
      </c>
      <c r="J2927" s="7" t="s">
        <v>151</v>
      </c>
      <c r="K2927" s="7" t="s">
        <v>151</v>
      </c>
      <c r="L2927" s="7" t="s">
        <v>151</v>
      </c>
      <c r="M2927" s="7" t="s">
        <v>151</v>
      </c>
      <c r="O2927" s="6" t="s">
        <v>3899</v>
      </c>
      <c r="P2927" s="9"/>
      <c r="Q2927" s="9"/>
      <c r="R2927" s="6" t="s">
        <v>4050</v>
      </c>
      <c r="S2927" s="6" t="e">
        <v>#N/A</v>
      </c>
      <c r="T2927" s="6" t="e">
        <v>#N/A</v>
      </c>
      <c r="U2927" s="6" t="e">
        <v>#N/A</v>
      </c>
      <c r="V2927" s="23">
        <v>43307</v>
      </c>
      <c r="W2927" s="23" t="e">
        <f>VLOOKUP(F2927,'[1]AM Report'!$C:$L,10,FALSE)</f>
        <v>#N/A</v>
      </c>
    </row>
    <row r="2928" spans="1:23" s="6" customFormat="1" ht="12.75" customHeight="1" x14ac:dyDescent="0.2">
      <c r="A2928" s="6" t="s">
        <v>4682</v>
      </c>
      <c r="B2928" s="6" t="s">
        <v>4625</v>
      </c>
      <c r="C2928" s="5" t="s">
        <v>4627</v>
      </c>
      <c r="D2928" s="5" t="str">
        <f t="shared" si="51"/>
        <v>FAMEAID.COM</v>
      </c>
      <c r="E2928" s="17">
        <v>5967</v>
      </c>
      <c r="F2928" s="16" t="s">
        <v>4649</v>
      </c>
      <c r="G2928" s="6" t="s">
        <v>4907</v>
      </c>
      <c r="H2928" s="7" t="s">
        <v>4905</v>
      </c>
      <c r="I2928" s="7" t="s">
        <v>151</v>
      </c>
      <c r="J2928" s="7" t="s">
        <v>151</v>
      </c>
      <c r="K2928" s="7" t="s">
        <v>151</v>
      </c>
      <c r="L2928" s="7" t="s">
        <v>151</v>
      </c>
      <c r="M2928" s="7" t="s">
        <v>151</v>
      </c>
      <c r="O2928" s="6" t="s">
        <v>3899</v>
      </c>
      <c r="P2928" s="9"/>
      <c r="Q2928" s="9"/>
      <c r="R2928" s="6" t="s">
        <v>4050</v>
      </c>
      <c r="S2928" s="6" t="e">
        <v>#N/A</v>
      </c>
      <c r="T2928" s="6" t="e">
        <v>#N/A</v>
      </c>
      <c r="U2928" s="6" t="e">
        <v>#N/A</v>
      </c>
      <c r="V2928" s="23">
        <v>43307</v>
      </c>
      <c r="W2928" s="23" t="e">
        <f>VLOOKUP(F2928,'[1]AM Report'!$C:$L,10,FALSE)</f>
        <v>#N/A</v>
      </c>
    </row>
    <row r="2929" spans="1:23" s="64" customFormat="1" ht="12.75" customHeight="1" x14ac:dyDescent="0.2">
      <c r="A2929" s="64" t="s">
        <v>4683</v>
      </c>
      <c r="B2929" s="64" t="s">
        <v>4625</v>
      </c>
      <c r="C2929" s="65" t="s">
        <v>4627</v>
      </c>
      <c r="D2929" s="65" t="str">
        <f t="shared" si="51"/>
        <v>FAMEAID.COM</v>
      </c>
      <c r="E2929" s="66">
        <v>5967</v>
      </c>
      <c r="F2929" s="67" t="s">
        <v>4649</v>
      </c>
      <c r="G2929" s="64" t="s">
        <v>4907</v>
      </c>
      <c r="H2929" s="64" t="s">
        <v>4905</v>
      </c>
      <c r="I2929" s="64" t="s">
        <v>151</v>
      </c>
      <c r="J2929" s="64" t="s">
        <v>151</v>
      </c>
      <c r="K2929" s="64" t="s">
        <v>151</v>
      </c>
      <c r="L2929" s="64" t="s">
        <v>151</v>
      </c>
      <c r="M2929" s="64" t="s">
        <v>151</v>
      </c>
      <c r="O2929" s="64" t="s">
        <v>3899</v>
      </c>
      <c r="P2929" s="69"/>
      <c r="Q2929" s="69"/>
      <c r="R2929" s="64" t="s">
        <v>4050</v>
      </c>
      <c r="S2929" s="64" t="e">
        <v>#N/A</v>
      </c>
      <c r="T2929" s="64" t="e">
        <v>#N/A</v>
      </c>
      <c r="U2929" s="64" t="e">
        <v>#N/A</v>
      </c>
      <c r="V2929" s="70">
        <v>43307</v>
      </c>
      <c r="W2929" s="70" t="e">
        <f>VLOOKUP(F2929,'[1]AM Report'!$C:$L,10,FALSE)</f>
        <v>#N/A</v>
      </c>
    </row>
    <row r="2930" spans="1:23" s="6" customFormat="1" ht="12.75" customHeight="1" x14ac:dyDescent="0.2">
      <c r="A2930" s="6" t="s">
        <v>4684</v>
      </c>
      <c r="B2930" s="6" t="s">
        <v>4625</v>
      </c>
      <c r="C2930" s="5" t="s">
        <v>4627</v>
      </c>
      <c r="D2930" s="5" t="str">
        <f t="shared" si="51"/>
        <v>FAMEAID.COM</v>
      </c>
      <c r="E2930" s="17">
        <v>5967</v>
      </c>
      <c r="F2930" s="16" t="s">
        <v>4649</v>
      </c>
      <c r="G2930" s="6" t="s">
        <v>4907</v>
      </c>
      <c r="H2930" s="7" t="s">
        <v>4905</v>
      </c>
      <c r="I2930" s="7" t="s">
        <v>151</v>
      </c>
      <c r="J2930" s="7" t="s">
        <v>151</v>
      </c>
      <c r="K2930" s="7" t="s">
        <v>151</v>
      </c>
      <c r="L2930" s="7" t="s">
        <v>151</v>
      </c>
      <c r="M2930" s="7" t="s">
        <v>151</v>
      </c>
      <c r="O2930" s="6" t="s">
        <v>3899</v>
      </c>
      <c r="P2930" s="9"/>
      <c r="Q2930" s="9"/>
      <c r="R2930" s="6" t="s">
        <v>4050</v>
      </c>
      <c r="S2930" s="6" t="e">
        <v>#N/A</v>
      </c>
      <c r="T2930" s="6" t="e">
        <v>#N/A</v>
      </c>
      <c r="U2930" s="6" t="e">
        <v>#N/A</v>
      </c>
      <c r="V2930" s="23">
        <v>43307</v>
      </c>
      <c r="W2930" s="23" t="e">
        <f>VLOOKUP(F2930,'[1]AM Report'!$C:$L,10,FALSE)</f>
        <v>#N/A</v>
      </c>
    </row>
    <row r="2931" spans="1:23" s="6" customFormat="1" ht="12.75" customHeight="1" x14ac:dyDescent="0.2">
      <c r="A2931" s="6" t="s">
        <v>4685</v>
      </c>
      <c r="B2931" s="6" t="s">
        <v>4625</v>
      </c>
      <c r="C2931" s="5" t="s">
        <v>4627</v>
      </c>
      <c r="D2931" s="5" t="str">
        <f t="shared" si="51"/>
        <v>FAMEAID.COM</v>
      </c>
      <c r="E2931" s="17">
        <v>5967</v>
      </c>
      <c r="F2931" s="16" t="s">
        <v>4649</v>
      </c>
      <c r="G2931" s="6" t="s">
        <v>4907</v>
      </c>
      <c r="H2931" s="7" t="s">
        <v>4905</v>
      </c>
      <c r="I2931" s="7" t="s">
        <v>151</v>
      </c>
      <c r="J2931" s="7" t="s">
        <v>151</v>
      </c>
      <c r="K2931" s="7" t="s">
        <v>151</v>
      </c>
      <c r="L2931" s="7" t="s">
        <v>151</v>
      </c>
      <c r="M2931" s="7" t="s">
        <v>151</v>
      </c>
      <c r="O2931" s="6" t="s">
        <v>3899</v>
      </c>
      <c r="P2931" s="9"/>
      <c r="Q2931" s="9"/>
      <c r="R2931" s="6" t="s">
        <v>4050</v>
      </c>
      <c r="S2931" s="6" t="e">
        <v>#N/A</v>
      </c>
      <c r="T2931" s="6" t="e">
        <v>#N/A</v>
      </c>
      <c r="U2931" s="6" t="e">
        <v>#N/A</v>
      </c>
      <c r="V2931" s="23">
        <v>43307</v>
      </c>
      <c r="W2931" s="23" t="e">
        <f>VLOOKUP(F2931,'[1]AM Report'!$C:$L,10,FALSE)</f>
        <v>#N/A</v>
      </c>
    </row>
    <row r="2932" spans="1:23" s="6" customFormat="1" ht="12.75" customHeight="1" x14ac:dyDescent="0.2">
      <c r="A2932" s="6" t="s">
        <v>4686</v>
      </c>
      <c r="B2932" s="6" t="s">
        <v>4625</v>
      </c>
      <c r="C2932" s="5" t="s">
        <v>4627</v>
      </c>
      <c r="D2932" s="5" t="str">
        <f t="shared" si="51"/>
        <v>FAMEAID.COM</v>
      </c>
      <c r="E2932" s="17">
        <v>5967</v>
      </c>
      <c r="F2932" s="16" t="s">
        <v>4649</v>
      </c>
      <c r="G2932" s="6" t="s">
        <v>4907</v>
      </c>
      <c r="H2932" s="7" t="s">
        <v>4905</v>
      </c>
      <c r="I2932" s="7" t="s">
        <v>151</v>
      </c>
      <c r="J2932" s="7" t="s">
        <v>151</v>
      </c>
      <c r="K2932" s="7" t="s">
        <v>151</v>
      </c>
      <c r="L2932" s="7" t="s">
        <v>151</v>
      </c>
      <c r="M2932" s="7" t="s">
        <v>151</v>
      </c>
      <c r="O2932" s="6" t="s">
        <v>3899</v>
      </c>
      <c r="P2932" s="9"/>
      <c r="Q2932" s="9"/>
      <c r="R2932" s="6" t="s">
        <v>4050</v>
      </c>
      <c r="S2932" s="6" t="e">
        <v>#N/A</v>
      </c>
      <c r="T2932" s="6" t="e">
        <v>#N/A</v>
      </c>
      <c r="U2932" s="6" t="e">
        <v>#N/A</v>
      </c>
      <c r="V2932" s="23">
        <v>43307</v>
      </c>
      <c r="W2932" s="23" t="e">
        <f>VLOOKUP(F2932,'[1]AM Report'!$C:$L,10,FALSE)</f>
        <v>#N/A</v>
      </c>
    </row>
    <row r="2933" spans="1:23" s="6" customFormat="1" ht="12.75" customHeight="1" x14ac:dyDescent="0.2">
      <c r="A2933" s="6" t="s">
        <v>4687</v>
      </c>
      <c r="B2933" s="6" t="s">
        <v>4625</v>
      </c>
      <c r="C2933" s="5" t="s">
        <v>4627</v>
      </c>
      <c r="D2933" s="5" t="str">
        <f t="shared" si="51"/>
        <v>FAMEAID.COM</v>
      </c>
      <c r="E2933" s="17">
        <v>5967</v>
      </c>
      <c r="F2933" s="16" t="s">
        <v>4649</v>
      </c>
      <c r="G2933" s="6" t="s">
        <v>4907</v>
      </c>
      <c r="H2933" s="7" t="s">
        <v>4905</v>
      </c>
      <c r="I2933" s="7" t="s">
        <v>151</v>
      </c>
      <c r="J2933" s="7" t="s">
        <v>151</v>
      </c>
      <c r="K2933" s="7" t="s">
        <v>151</v>
      </c>
      <c r="L2933" s="7" t="s">
        <v>151</v>
      </c>
      <c r="M2933" s="7" t="s">
        <v>151</v>
      </c>
      <c r="O2933" s="6" t="s">
        <v>3899</v>
      </c>
      <c r="P2933" s="9"/>
      <c r="Q2933" s="9"/>
      <c r="R2933" s="6" t="s">
        <v>4050</v>
      </c>
      <c r="S2933" s="6" t="e">
        <v>#N/A</v>
      </c>
      <c r="T2933" s="6" t="e">
        <v>#N/A</v>
      </c>
      <c r="U2933" s="6" t="e">
        <v>#N/A</v>
      </c>
      <c r="V2933" s="23">
        <v>43307</v>
      </c>
      <c r="W2933" s="23" t="e">
        <f>VLOOKUP(F2933,'[1]AM Report'!$C:$L,10,FALSE)</f>
        <v>#N/A</v>
      </c>
    </row>
    <row r="2934" spans="1:23" s="64" customFormat="1" ht="12.75" customHeight="1" x14ac:dyDescent="0.2">
      <c r="A2934" s="64" t="s">
        <v>4688</v>
      </c>
      <c r="B2934" s="64" t="s">
        <v>4625</v>
      </c>
      <c r="C2934" s="65" t="s">
        <v>4627</v>
      </c>
      <c r="D2934" s="65" t="str">
        <f t="shared" si="51"/>
        <v>FAMEAID.COM</v>
      </c>
      <c r="E2934" s="66">
        <v>5967</v>
      </c>
      <c r="F2934" s="67" t="s">
        <v>4649</v>
      </c>
      <c r="G2934" s="64" t="s">
        <v>4907</v>
      </c>
      <c r="H2934" s="64" t="s">
        <v>4905</v>
      </c>
      <c r="I2934" s="64" t="s">
        <v>151</v>
      </c>
      <c r="J2934" s="64" t="s">
        <v>151</v>
      </c>
      <c r="K2934" s="64" t="s">
        <v>151</v>
      </c>
      <c r="L2934" s="64" t="s">
        <v>151</v>
      </c>
      <c r="M2934" s="64" t="s">
        <v>151</v>
      </c>
      <c r="O2934" s="64" t="s">
        <v>3899</v>
      </c>
      <c r="P2934" s="69"/>
      <c r="Q2934" s="69"/>
      <c r="R2934" s="64" t="s">
        <v>4050</v>
      </c>
      <c r="S2934" s="64" t="e">
        <v>#N/A</v>
      </c>
      <c r="T2934" s="64" t="e">
        <v>#N/A</v>
      </c>
      <c r="U2934" s="64" t="e">
        <v>#N/A</v>
      </c>
      <c r="V2934" s="70">
        <v>43307</v>
      </c>
      <c r="W2934" s="70" t="e">
        <f>VLOOKUP(F2934,'[1]AM Report'!$C:$L,10,FALSE)</f>
        <v>#N/A</v>
      </c>
    </row>
    <row r="2935" spans="1:23" s="6" customFormat="1" ht="12.75" customHeight="1" x14ac:dyDescent="0.2">
      <c r="A2935" s="6" t="s">
        <v>4689</v>
      </c>
      <c r="B2935" s="6" t="s">
        <v>4625</v>
      </c>
      <c r="C2935" s="5" t="s">
        <v>4627</v>
      </c>
      <c r="D2935" s="5" t="str">
        <f t="shared" si="51"/>
        <v>FAMEAID.COM</v>
      </c>
      <c r="E2935" s="17">
        <v>5967</v>
      </c>
      <c r="F2935" s="16" t="s">
        <v>4649</v>
      </c>
      <c r="G2935" s="6" t="s">
        <v>4907</v>
      </c>
      <c r="H2935" s="7" t="s">
        <v>4905</v>
      </c>
      <c r="I2935" s="7" t="s">
        <v>151</v>
      </c>
      <c r="J2935" s="7" t="s">
        <v>151</v>
      </c>
      <c r="K2935" s="7" t="s">
        <v>151</v>
      </c>
      <c r="L2935" s="7" t="s">
        <v>151</v>
      </c>
      <c r="M2935" s="7" t="s">
        <v>151</v>
      </c>
      <c r="O2935" s="6" t="s">
        <v>3899</v>
      </c>
      <c r="P2935" s="9"/>
      <c r="Q2935" s="9"/>
      <c r="R2935" s="6" t="s">
        <v>4050</v>
      </c>
      <c r="S2935" s="6" t="e">
        <v>#N/A</v>
      </c>
      <c r="T2935" s="6" t="e">
        <v>#N/A</v>
      </c>
      <c r="U2935" s="6" t="e">
        <v>#N/A</v>
      </c>
      <c r="V2935" s="23">
        <v>43307</v>
      </c>
      <c r="W2935" s="23" t="e">
        <f>VLOOKUP(F2935,'[1]AM Report'!$C:$L,10,FALSE)</f>
        <v>#N/A</v>
      </c>
    </row>
    <row r="2936" spans="1:23" s="6" customFormat="1" ht="12.75" customHeight="1" x14ac:dyDescent="0.2">
      <c r="A2936" s="6" t="s">
        <v>4690</v>
      </c>
      <c r="B2936" s="6" t="s">
        <v>4625</v>
      </c>
      <c r="C2936" s="5" t="s">
        <v>4627</v>
      </c>
      <c r="D2936" s="5" t="str">
        <f t="shared" si="51"/>
        <v>FAMEAID.COM</v>
      </c>
      <c r="E2936" s="17">
        <v>5967</v>
      </c>
      <c r="F2936" s="16" t="s">
        <v>4649</v>
      </c>
      <c r="G2936" s="6" t="s">
        <v>4907</v>
      </c>
      <c r="H2936" s="7" t="s">
        <v>4905</v>
      </c>
      <c r="I2936" s="7" t="s">
        <v>151</v>
      </c>
      <c r="J2936" s="7" t="s">
        <v>151</v>
      </c>
      <c r="K2936" s="7" t="s">
        <v>151</v>
      </c>
      <c r="L2936" s="7" t="s">
        <v>151</v>
      </c>
      <c r="M2936" s="7" t="s">
        <v>151</v>
      </c>
      <c r="O2936" s="6" t="s">
        <v>3899</v>
      </c>
      <c r="P2936" s="9"/>
      <c r="Q2936" s="9"/>
      <c r="R2936" s="6" t="s">
        <v>4050</v>
      </c>
      <c r="S2936" s="6" t="e">
        <v>#N/A</v>
      </c>
      <c r="T2936" s="6" t="e">
        <v>#N/A</v>
      </c>
      <c r="U2936" s="6" t="e">
        <v>#N/A</v>
      </c>
      <c r="V2936" s="23">
        <v>43307</v>
      </c>
      <c r="W2936" s="23" t="e">
        <f>VLOOKUP(F2936,'[1]AM Report'!$C:$L,10,FALSE)</f>
        <v>#N/A</v>
      </c>
    </row>
    <row r="2937" spans="1:23" s="6" customFormat="1" ht="12.75" customHeight="1" x14ac:dyDescent="0.2">
      <c r="A2937" s="6" t="s">
        <v>4691</v>
      </c>
      <c r="B2937" s="6" t="s">
        <v>4625</v>
      </c>
      <c r="C2937" s="5" t="s">
        <v>4627</v>
      </c>
      <c r="D2937" s="5" t="str">
        <f t="shared" si="51"/>
        <v>FAMEAID.COM</v>
      </c>
      <c r="E2937" s="17">
        <v>5967</v>
      </c>
      <c r="F2937" s="16" t="s">
        <v>4649</v>
      </c>
      <c r="G2937" s="6" t="s">
        <v>4907</v>
      </c>
      <c r="H2937" s="7" t="s">
        <v>4905</v>
      </c>
      <c r="I2937" s="7" t="s">
        <v>151</v>
      </c>
      <c r="J2937" s="7" t="s">
        <v>151</v>
      </c>
      <c r="K2937" s="7" t="s">
        <v>151</v>
      </c>
      <c r="L2937" s="7" t="s">
        <v>151</v>
      </c>
      <c r="M2937" s="7" t="s">
        <v>151</v>
      </c>
      <c r="O2937" s="6" t="s">
        <v>3899</v>
      </c>
      <c r="P2937" s="9"/>
      <c r="Q2937" s="9"/>
      <c r="R2937" s="6" t="s">
        <v>4050</v>
      </c>
      <c r="S2937" s="6" t="e">
        <v>#N/A</v>
      </c>
      <c r="T2937" s="6" t="e">
        <v>#N/A</v>
      </c>
      <c r="U2937" s="6" t="e">
        <v>#N/A</v>
      </c>
      <c r="V2937" s="23">
        <v>43307</v>
      </c>
      <c r="W2937" s="23" t="e">
        <f>VLOOKUP(F2937,'[1]AM Report'!$C:$L,10,FALSE)</f>
        <v>#N/A</v>
      </c>
    </row>
    <row r="2938" spans="1:23" s="6" customFormat="1" ht="12.75" customHeight="1" x14ac:dyDescent="0.2">
      <c r="A2938" s="6" t="s">
        <v>4692</v>
      </c>
      <c r="B2938" s="6" t="s">
        <v>4625</v>
      </c>
      <c r="C2938" s="5" t="s">
        <v>4627</v>
      </c>
      <c r="D2938" s="5" t="str">
        <f t="shared" si="51"/>
        <v>FAMEAID.COM</v>
      </c>
      <c r="E2938" s="17">
        <v>5967</v>
      </c>
      <c r="F2938" s="16" t="s">
        <v>4649</v>
      </c>
      <c r="G2938" s="6" t="s">
        <v>4907</v>
      </c>
      <c r="H2938" s="7" t="s">
        <v>4905</v>
      </c>
      <c r="I2938" s="7" t="s">
        <v>151</v>
      </c>
      <c r="J2938" s="7" t="s">
        <v>151</v>
      </c>
      <c r="K2938" s="7" t="s">
        <v>151</v>
      </c>
      <c r="L2938" s="7" t="s">
        <v>151</v>
      </c>
      <c r="M2938" s="7" t="s">
        <v>151</v>
      </c>
      <c r="O2938" s="6" t="s">
        <v>3899</v>
      </c>
      <c r="P2938" s="9"/>
      <c r="Q2938" s="9"/>
      <c r="R2938" s="6" t="s">
        <v>4050</v>
      </c>
      <c r="S2938" s="6" t="e">
        <v>#N/A</v>
      </c>
      <c r="T2938" s="6" t="e">
        <v>#N/A</v>
      </c>
      <c r="U2938" s="6" t="e">
        <v>#N/A</v>
      </c>
      <c r="V2938" s="23">
        <v>43307</v>
      </c>
      <c r="W2938" s="23" t="e">
        <f>VLOOKUP(F2938,'[1]AM Report'!$C:$L,10,FALSE)</f>
        <v>#N/A</v>
      </c>
    </row>
    <row r="2939" spans="1:23" s="6" customFormat="1" ht="12.75" customHeight="1" x14ac:dyDescent="0.2">
      <c r="A2939" s="6" t="s">
        <v>4693</v>
      </c>
      <c r="B2939" s="6" t="s">
        <v>4625</v>
      </c>
      <c r="C2939" s="5" t="s">
        <v>4627</v>
      </c>
      <c r="D2939" s="5" t="str">
        <f t="shared" si="51"/>
        <v>FAMEAID.COM</v>
      </c>
      <c r="E2939" s="17">
        <v>5967</v>
      </c>
      <c r="F2939" s="16" t="s">
        <v>4649</v>
      </c>
      <c r="G2939" s="6" t="s">
        <v>4907</v>
      </c>
      <c r="H2939" s="7" t="s">
        <v>4905</v>
      </c>
      <c r="I2939" s="7" t="s">
        <v>151</v>
      </c>
      <c r="J2939" s="7" t="s">
        <v>151</v>
      </c>
      <c r="K2939" s="7" t="s">
        <v>151</v>
      </c>
      <c r="L2939" s="7" t="s">
        <v>151</v>
      </c>
      <c r="M2939" s="7" t="s">
        <v>151</v>
      </c>
      <c r="O2939" s="6" t="s">
        <v>3899</v>
      </c>
      <c r="P2939" s="9"/>
      <c r="Q2939" s="9"/>
      <c r="R2939" s="6" t="s">
        <v>4050</v>
      </c>
      <c r="S2939" s="6" t="e">
        <v>#N/A</v>
      </c>
      <c r="T2939" s="6" t="e">
        <v>#N/A</v>
      </c>
      <c r="U2939" s="6" t="e">
        <v>#N/A</v>
      </c>
      <c r="V2939" s="23">
        <v>43307</v>
      </c>
      <c r="W2939" s="23" t="e">
        <f>VLOOKUP(F2939,'[1]AM Report'!$C:$L,10,FALSE)</f>
        <v>#N/A</v>
      </c>
    </row>
    <row r="2940" spans="1:23" s="6" customFormat="1" ht="12.75" customHeight="1" x14ac:dyDescent="0.2">
      <c r="A2940" s="6" t="s">
        <v>4694</v>
      </c>
      <c r="B2940" s="6" t="s">
        <v>4625</v>
      </c>
      <c r="C2940" s="5" t="s">
        <v>4627</v>
      </c>
      <c r="D2940" s="5" t="str">
        <f t="shared" si="51"/>
        <v>FAMEAID.COM</v>
      </c>
      <c r="E2940" s="17">
        <v>5967</v>
      </c>
      <c r="F2940" s="16" t="s">
        <v>4649</v>
      </c>
      <c r="G2940" s="6" t="s">
        <v>4907</v>
      </c>
      <c r="H2940" s="7" t="s">
        <v>4905</v>
      </c>
      <c r="I2940" s="7" t="s">
        <v>151</v>
      </c>
      <c r="J2940" s="7" t="s">
        <v>151</v>
      </c>
      <c r="K2940" s="7" t="s">
        <v>151</v>
      </c>
      <c r="L2940" s="7" t="s">
        <v>151</v>
      </c>
      <c r="M2940" s="7" t="s">
        <v>151</v>
      </c>
      <c r="O2940" s="6" t="s">
        <v>3899</v>
      </c>
      <c r="P2940" s="9"/>
      <c r="Q2940" s="9"/>
      <c r="R2940" s="6" t="s">
        <v>4050</v>
      </c>
      <c r="S2940" s="6" t="e">
        <v>#N/A</v>
      </c>
      <c r="T2940" s="6" t="e">
        <v>#N/A</v>
      </c>
      <c r="U2940" s="6" t="e">
        <v>#N/A</v>
      </c>
      <c r="V2940" s="23">
        <v>43307</v>
      </c>
      <c r="W2940" s="23" t="e">
        <f>VLOOKUP(F2940,'[1]AM Report'!$C:$L,10,FALSE)</f>
        <v>#N/A</v>
      </c>
    </row>
    <row r="2941" spans="1:23" s="6" customFormat="1" ht="12.75" customHeight="1" x14ac:dyDescent="0.2">
      <c r="A2941" s="6" t="s">
        <v>4695</v>
      </c>
      <c r="B2941" s="6" t="s">
        <v>4625</v>
      </c>
      <c r="C2941" s="5" t="s">
        <v>4628</v>
      </c>
      <c r="D2941" s="5" t="str">
        <f t="shared" si="51"/>
        <v>FAMEASSIST.COM</v>
      </c>
      <c r="E2941" s="17">
        <v>5967</v>
      </c>
      <c r="F2941" s="16" t="s">
        <v>4650</v>
      </c>
      <c r="G2941" s="6" t="s">
        <v>4907</v>
      </c>
      <c r="H2941" s="7" t="s">
        <v>4905</v>
      </c>
      <c r="I2941" s="7" t="s">
        <v>151</v>
      </c>
      <c r="J2941" s="7" t="s">
        <v>151</v>
      </c>
      <c r="K2941" s="7" t="s">
        <v>151</v>
      </c>
      <c r="L2941" s="7" t="s">
        <v>151</v>
      </c>
      <c r="M2941" s="7" t="s">
        <v>151</v>
      </c>
      <c r="O2941" s="6" t="s">
        <v>3899</v>
      </c>
      <c r="P2941" s="9"/>
      <c r="Q2941" s="9"/>
      <c r="R2941" s="6" t="s">
        <v>4050</v>
      </c>
      <c r="S2941" s="6" t="e">
        <v>#N/A</v>
      </c>
      <c r="T2941" s="6" t="e">
        <v>#N/A</v>
      </c>
      <c r="U2941" s="6" t="e">
        <v>#N/A</v>
      </c>
      <c r="V2941" s="23">
        <v>43307</v>
      </c>
      <c r="W2941" s="23" t="e">
        <f>VLOOKUP(F2941,'[1]AM Report'!$C:$L,10,FALSE)</f>
        <v>#N/A</v>
      </c>
    </row>
    <row r="2942" spans="1:23" s="6" customFormat="1" ht="12.75" customHeight="1" x14ac:dyDescent="0.2">
      <c r="A2942" s="6" t="s">
        <v>4696</v>
      </c>
      <c r="B2942" s="6" t="s">
        <v>4625</v>
      </c>
      <c r="C2942" s="5" t="s">
        <v>4628</v>
      </c>
      <c r="D2942" s="5" t="str">
        <f t="shared" si="51"/>
        <v>FAMEASSIST.COM</v>
      </c>
      <c r="E2942" s="17">
        <v>5967</v>
      </c>
      <c r="F2942" s="16" t="s">
        <v>4650</v>
      </c>
      <c r="G2942" s="6" t="s">
        <v>4907</v>
      </c>
      <c r="H2942" s="7" t="s">
        <v>4905</v>
      </c>
      <c r="I2942" s="7" t="s">
        <v>151</v>
      </c>
      <c r="J2942" s="7" t="s">
        <v>151</v>
      </c>
      <c r="K2942" s="7" t="s">
        <v>151</v>
      </c>
      <c r="L2942" s="7" t="s">
        <v>151</v>
      </c>
      <c r="M2942" s="7" t="s">
        <v>151</v>
      </c>
      <c r="O2942" s="6" t="s">
        <v>3899</v>
      </c>
      <c r="P2942" s="9"/>
      <c r="Q2942" s="9"/>
      <c r="R2942" s="6" t="s">
        <v>4050</v>
      </c>
      <c r="S2942" s="6" t="e">
        <v>#N/A</v>
      </c>
      <c r="T2942" s="6" t="e">
        <v>#N/A</v>
      </c>
      <c r="U2942" s="6" t="e">
        <v>#N/A</v>
      </c>
      <c r="V2942" s="23">
        <v>43307</v>
      </c>
      <c r="W2942" s="23" t="e">
        <f>VLOOKUP(F2942,'[1]AM Report'!$C:$L,10,FALSE)</f>
        <v>#N/A</v>
      </c>
    </row>
    <row r="2943" spans="1:23" s="6" customFormat="1" ht="12.75" customHeight="1" x14ac:dyDescent="0.2">
      <c r="A2943" s="6" t="s">
        <v>4697</v>
      </c>
      <c r="B2943" s="6" t="s">
        <v>4625</v>
      </c>
      <c r="C2943" s="5" t="s">
        <v>4628</v>
      </c>
      <c r="D2943" s="5" t="str">
        <f t="shared" si="51"/>
        <v>FAMEASSIST.COM</v>
      </c>
      <c r="E2943" s="17">
        <v>5967</v>
      </c>
      <c r="F2943" s="16" t="s">
        <v>4650</v>
      </c>
      <c r="G2943" s="6" t="s">
        <v>4907</v>
      </c>
      <c r="H2943" s="7" t="s">
        <v>4905</v>
      </c>
      <c r="I2943" s="7" t="s">
        <v>151</v>
      </c>
      <c r="J2943" s="7" t="s">
        <v>151</v>
      </c>
      <c r="K2943" s="7" t="s">
        <v>151</v>
      </c>
      <c r="L2943" s="7" t="s">
        <v>151</v>
      </c>
      <c r="M2943" s="7" t="s">
        <v>151</v>
      </c>
      <c r="O2943" s="6" t="s">
        <v>3899</v>
      </c>
      <c r="P2943" s="9"/>
      <c r="Q2943" s="9"/>
      <c r="R2943" s="6" t="s">
        <v>4050</v>
      </c>
      <c r="S2943" s="6" t="e">
        <v>#N/A</v>
      </c>
      <c r="T2943" s="6" t="e">
        <v>#N/A</v>
      </c>
      <c r="U2943" s="6" t="e">
        <v>#N/A</v>
      </c>
      <c r="V2943" s="23">
        <v>43307</v>
      </c>
      <c r="W2943" s="23" t="e">
        <f>VLOOKUP(F2943,'[1]AM Report'!$C:$L,10,FALSE)</f>
        <v>#N/A</v>
      </c>
    </row>
    <row r="2944" spans="1:23" s="6" customFormat="1" ht="12.75" customHeight="1" x14ac:dyDescent="0.2">
      <c r="A2944" s="6" t="s">
        <v>4698</v>
      </c>
      <c r="B2944" s="6" t="s">
        <v>4625</v>
      </c>
      <c r="C2944" s="5" t="s">
        <v>4628</v>
      </c>
      <c r="D2944" s="5" t="str">
        <f t="shared" si="51"/>
        <v>FAMEASSIST.COM</v>
      </c>
      <c r="E2944" s="17">
        <v>5967</v>
      </c>
      <c r="F2944" s="16" t="s">
        <v>4650</v>
      </c>
      <c r="G2944" s="6" t="s">
        <v>4907</v>
      </c>
      <c r="H2944" s="7" t="s">
        <v>4905</v>
      </c>
      <c r="I2944" s="7" t="s">
        <v>151</v>
      </c>
      <c r="J2944" s="7" t="s">
        <v>151</v>
      </c>
      <c r="K2944" s="7" t="s">
        <v>151</v>
      </c>
      <c r="L2944" s="7" t="s">
        <v>151</v>
      </c>
      <c r="M2944" s="7" t="s">
        <v>151</v>
      </c>
      <c r="O2944" s="6" t="s">
        <v>3899</v>
      </c>
      <c r="P2944" s="9"/>
      <c r="Q2944" s="9"/>
      <c r="R2944" s="6" t="s">
        <v>4050</v>
      </c>
      <c r="S2944" s="6" t="e">
        <v>#N/A</v>
      </c>
      <c r="T2944" s="6" t="e">
        <v>#N/A</v>
      </c>
      <c r="U2944" s="6" t="e">
        <v>#N/A</v>
      </c>
      <c r="V2944" s="23">
        <v>43307</v>
      </c>
      <c r="W2944" s="23" t="e">
        <f>VLOOKUP(F2944,'[1]AM Report'!$C:$L,10,FALSE)</f>
        <v>#N/A</v>
      </c>
    </row>
    <row r="2945" spans="1:23" s="6" customFormat="1" ht="12.75" customHeight="1" x14ac:dyDescent="0.2">
      <c r="A2945" s="6" t="s">
        <v>4699</v>
      </c>
      <c r="B2945" s="6" t="s">
        <v>4625</v>
      </c>
      <c r="C2945" s="5" t="s">
        <v>4628</v>
      </c>
      <c r="D2945" s="5" t="str">
        <f t="shared" si="51"/>
        <v>FAMEASSIST.COM</v>
      </c>
      <c r="E2945" s="17">
        <v>5967</v>
      </c>
      <c r="F2945" s="16" t="s">
        <v>4650</v>
      </c>
      <c r="G2945" s="6" t="s">
        <v>4907</v>
      </c>
      <c r="H2945" s="7" t="s">
        <v>4905</v>
      </c>
      <c r="I2945" s="7" t="s">
        <v>151</v>
      </c>
      <c r="J2945" s="7" t="s">
        <v>151</v>
      </c>
      <c r="K2945" s="7" t="s">
        <v>151</v>
      </c>
      <c r="L2945" s="7" t="s">
        <v>151</v>
      </c>
      <c r="M2945" s="7" t="s">
        <v>151</v>
      </c>
      <c r="O2945" s="6" t="s">
        <v>3899</v>
      </c>
      <c r="P2945" s="9"/>
      <c r="Q2945" s="9"/>
      <c r="R2945" s="6" t="s">
        <v>4050</v>
      </c>
      <c r="S2945" s="6" t="e">
        <v>#N/A</v>
      </c>
      <c r="T2945" s="6" t="e">
        <v>#N/A</v>
      </c>
      <c r="U2945" s="6" t="e">
        <v>#N/A</v>
      </c>
      <c r="V2945" s="23">
        <v>43307</v>
      </c>
      <c r="W2945" s="23" t="e">
        <f>VLOOKUP(F2945,'[1]AM Report'!$C:$L,10,FALSE)</f>
        <v>#N/A</v>
      </c>
    </row>
    <row r="2946" spans="1:23" s="6" customFormat="1" ht="12.75" customHeight="1" x14ac:dyDescent="0.2">
      <c r="A2946" s="6" t="s">
        <v>4700</v>
      </c>
      <c r="B2946" s="6" t="s">
        <v>4625</v>
      </c>
      <c r="C2946" s="5" t="s">
        <v>4628</v>
      </c>
      <c r="D2946" s="5" t="str">
        <f t="shared" si="51"/>
        <v>FAMEASSIST.COM</v>
      </c>
      <c r="E2946" s="17">
        <v>5967</v>
      </c>
      <c r="F2946" s="16" t="s">
        <v>4650</v>
      </c>
      <c r="G2946" s="6" t="s">
        <v>4907</v>
      </c>
      <c r="H2946" s="7" t="s">
        <v>4905</v>
      </c>
      <c r="I2946" s="7" t="s">
        <v>151</v>
      </c>
      <c r="J2946" s="7" t="s">
        <v>151</v>
      </c>
      <c r="K2946" s="7" t="s">
        <v>151</v>
      </c>
      <c r="L2946" s="7" t="s">
        <v>151</v>
      </c>
      <c r="M2946" s="7" t="s">
        <v>151</v>
      </c>
      <c r="O2946" s="6" t="s">
        <v>3899</v>
      </c>
      <c r="P2946" s="9"/>
      <c r="Q2946" s="9"/>
      <c r="R2946" s="6" t="s">
        <v>4050</v>
      </c>
      <c r="S2946" s="6" t="e">
        <v>#N/A</v>
      </c>
      <c r="T2946" s="6" t="e">
        <v>#N/A</v>
      </c>
      <c r="U2946" s="6" t="e">
        <v>#N/A</v>
      </c>
      <c r="V2946" s="23">
        <v>43307</v>
      </c>
      <c r="W2946" s="23" t="e">
        <f>VLOOKUP(F2946,'[1]AM Report'!$C:$L,10,FALSE)</f>
        <v>#N/A</v>
      </c>
    </row>
    <row r="2947" spans="1:23" s="7" customFormat="1" ht="12.75" customHeight="1" x14ac:dyDescent="0.2">
      <c r="A2947" s="7" t="s">
        <v>4701</v>
      </c>
      <c r="B2947" s="7" t="s">
        <v>4625</v>
      </c>
      <c r="C2947" s="131" t="s">
        <v>4628</v>
      </c>
      <c r="D2947" s="131" t="str">
        <f t="shared" si="51"/>
        <v>FAMEASSIST.COM</v>
      </c>
      <c r="E2947" s="34">
        <v>5967</v>
      </c>
      <c r="F2947" s="134" t="s">
        <v>4650</v>
      </c>
      <c r="G2947" s="7" t="s">
        <v>4907</v>
      </c>
      <c r="H2947" s="7" t="s">
        <v>4905</v>
      </c>
      <c r="I2947" s="7" t="s">
        <v>151</v>
      </c>
      <c r="J2947" s="7" t="s">
        <v>151</v>
      </c>
      <c r="K2947" s="7" t="s">
        <v>151</v>
      </c>
      <c r="L2947" s="7" t="s">
        <v>151</v>
      </c>
      <c r="M2947" s="7" t="s">
        <v>151</v>
      </c>
      <c r="O2947" s="7" t="s">
        <v>3899</v>
      </c>
      <c r="P2947" s="133"/>
      <c r="Q2947" s="133"/>
      <c r="R2947" s="7" t="s">
        <v>4050</v>
      </c>
      <c r="S2947" s="7" t="e">
        <v>#N/A</v>
      </c>
      <c r="T2947" s="7" t="e">
        <v>#N/A</v>
      </c>
      <c r="U2947" s="7" t="e">
        <v>#N/A</v>
      </c>
      <c r="V2947" s="130">
        <v>43307</v>
      </c>
      <c r="W2947" s="130" t="e">
        <f>VLOOKUP(F2947,'[1]AM Report'!$C:$L,10,FALSE)</f>
        <v>#N/A</v>
      </c>
    </row>
    <row r="2948" spans="1:23" s="6" customFormat="1" ht="12.75" customHeight="1" x14ac:dyDescent="0.2">
      <c r="A2948" s="6" t="s">
        <v>4702</v>
      </c>
      <c r="B2948" s="6" t="s">
        <v>4625</v>
      </c>
      <c r="C2948" s="5" t="s">
        <v>4628</v>
      </c>
      <c r="D2948" s="5" t="str">
        <f t="shared" si="51"/>
        <v>FAMEASSIST.COM</v>
      </c>
      <c r="E2948" s="17">
        <v>5967</v>
      </c>
      <c r="F2948" s="16" t="s">
        <v>4650</v>
      </c>
      <c r="G2948" s="6" t="s">
        <v>4907</v>
      </c>
      <c r="H2948" s="7" t="s">
        <v>4905</v>
      </c>
      <c r="I2948" s="7" t="s">
        <v>151</v>
      </c>
      <c r="J2948" s="7" t="s">
        <v>151</v>
      </c>
      <c r="K2948" s="7" t="s">
        <v>151</v>
      </c>
      <c r="L2948" s="7" t="s">
        <v>151</v>
      </c>
      <c r="M2948" s="7" t="s">
        <v>151</v>
      </c>
      <c r="O2948" s="6" t="s">
        <v>3899</v>
      </c>
      <c r="P2948" s="9"/>
      <c r="Q2948" s="9"/>
      <c r="R2948" s="6" t="s">
        <v>4050</v>
      </c>
      <c r="S2948" s="6" t="e">
        <v>#N/A</v>
      </c>
      <c r="T2948" s="6" t="e">
        <v>#N/A</v>
      </c>
      <c r="U2948" s="6" t="e">
        <v>#N/A</v>
      </c>
      <c r="V2948" s="23">
        <v>43307</v>
      </c>
      <c r="W2948" s="23" t="e">
        <f>VLOOKUP(F2948,'[1]AM Report'!$C:$L,10,FALSE)</f>
        <v>#N/A</v>
      </c>
    </row>
    <row r="2949" spans="1:23" s="6" customFormat="1" ht="12.75" customHeight="1" x14ac:dyDescent="0.2">
      <c r="A2949" s="6" t="s">
        <v>4703</v>
      </c>
      <c r="B2949" s="6" t="s">
        <v>4625</v>
      </c>
      <c r="C2949" s="5" t="s">
        <v>4628</v>
      </c>
      <c r="D2949" s="5" t="str">
        <f t="shared" si="51"/>
        <v>FAMEASSIST.COM</v>
      </c>
      <c r="E2949" s="17">
        <v>5967</v>
      </c>
      <c r="F2949" s="16" t="s">
        <v>4650</v>
      </c>
      <c r="G2949" s="6" t="s">
        <v>4907</v>
      </c>
      <c r="H2949" s="7" t="s">
        <v>4905</v>
      </c>
      <c r="I2949" s="7" t="s">
        <v>151</v>
      </c>
      <c r="J2949" s="7" t="s">
        <v>151</v>
      </c>
      <c r="K2949" s="7" t="s">
        <v>151</v>
      </c>
      <c r="L2949" s="7" t="s">
        <v>151</v>
      </c>
      <c r="M2949" s="7" t="s">
        <v>151</v>
      </c>
      <c r="O2949" s="6" t="s">
        <v>3899</v>
      </c>
      <c r="P2949" s="9"/>
      <c r="Q2949" s="9"/>
      <c r="R2949" s="6" t="s">
        <v>4050</v>
      </c>
      <c r="S2949" s="6" t="e">
        <v>#N/A</v>
      </c>
      <c r="T2949" s="6" t="e">
        <v>#N/A</v>
      </c>
      <c r="U2949" s="6" t="e">
        <v>#N/A</v>
      </c>
      <c r="V2949" s="23">
        <v>43307</v>
      </c>
      <c r="W2949" s="23" t="e">
        <f>VLOOKUP(F2949,'[1]AM Report'!$C:$L,10,FALSE)</f>
        <v>#N/A</v>
      </c>
    </row>
    <row r="2950" spans="1:23" s="6" customFormat="1" ht="12.75" customHeight="1" x14ac:dyDescent="0.2">
      <c r="A2950" s="6" t="s">
        <v>4680</v>
      </c>
      <c r="B2950" s="6" t="s">
        <v>4625</v>
      </c>
      <c r="C2950" s="5" t="s">
        <v>4628</v>
      </c>
      <c r="D2950" s="5" t="str">
        <f t="shared" si="51"/>
        <v>FAMEASSIST.COM</v>
      </c>
      <c r="E2950" s="17">
        <v>5967</v>
      </c>
      <c r="F2950" s="16" t="s">
        <v>4650</v>
      </c>
      <c r="G2950" s="6" t="s">
        <v>4907</v>
      </c>
      <c r="H2950" s="7" t="s">
        <v>4905</v>
      </c>
      <c r="I2950" s="7" t="s">
        <v>151</v>
      </c>
      <c r="J2950" s="7" t="s">
        <v>151</v>
      </c>
      <c r="K2950" s="7" t="s">
        <v>151</v>
      </c>
      <c r="L2950" s="7" t="s">
        <v>151</v>
      </c>
      <c r="M2950" s="7" t="s">
        <v>151</v>
      </c>
      <c r="O2950" s="6" t="s">
        <v>3899</v>
      </c>
      <c r="P2950" s="9"/>
      <c r="Q2950" s="9"/>
      <c r="R2950" s="6" t="s">
        <v>4050</v>
      </c>
      <c r="S2950" s="6" t="e">
        <v>#N/A</v>
      </c>
      <c r="T2950" s="6" t="e">
        <v>#N/A</v>
      </c>
      <c r="U2950" s="6" t="e">
        <v>#N/A</v>
      </c>
      <c r="V2950" s="23">
        <v>43307</v>
      </c>
      <c r="W2950" s="23" t="e">
        <f>VLOOKUP(F2950,'[1]AM Report'!$C:$L,10,FALSE)</f>
        <v>#N/A</v>
      </c>
    </row>
    <row r="2951" spans="1:23" s="6" customFormat="1" ht="12.75" customHeight="1" x14ac:dyDescent="0.2">
      <c r="A2951" s="6" t="s">
        <v>4704</v>
      </c>
      <c r="B2951" s="6" t="s">
        <v>4625</v>
      </c>
      <c r="C2951" s="5" t="s">
        <v>4628</v>
      </c>
      <c r="D2951" s="5" t="str">
        <f t="shared" si="51"/>
        <v>FAMEASSIST.COM</v>
      </c>
      <c r="E2951" s="17">
        <v>5967</v>
      </c>
      <c r="F2951" s="16" t="s">
        <v>4650</v>
      </c>
      <c r="G2951" s="6" t="s">
        <v>4907</v>
      </c>
      <c r="H2951" s="7" t="s">
        <v>4905</v>
      </c>
      <c r="I2951" s="7" t="s">
        <v>151</v>
      </c>
      <c r="J2951" s="7" t="s">
        <v>151</v>
      </c>
      <c r="K2951" s="7" t="s">
        <v>151</v>
      </c>
      <c r="L2951" s="7" t="s">
        <v>151</v>
      </c>
      <c r="M2951" s="7" t="s">
        <v>151</v>
      </c>
      <c r="O2951" s="6" t="s">
        <v>3899</v>
      </c>
      <c r="P2951" s="9"/>
      <c r="Q2951" s="9"/>
      <c r="R2951" s="6" t="s">
        <v>4050</v>
      </c>
      <c r="S2951" s="6" t="e">
        <v>#N/A</v>
      </c>
      <c r="T2951" s="6" t="e">
        <v>#N/A</v>
      </c>
      <c r="U2951" s="6" t="e">
        <v>#N/A</v>
      </c>
      <c r="V2951" s="23">
        <v>43307</v>
      </c>
      <c r="W2951" s="23" t="e">
        <f>VLOOKUP(F2951,'[1]AM Report'!$C:$L,10,FALSE)</f>
        <v>#N/A</v>
      </c>
    </row>
    <row r="2952" spans="1:23" s="6" customFormat="1" ht="12.75" customHeight="1" x14ac:dyDescent="0.2">
      <c r="A2952" s="6" t="s">
        <v>4705</v>
      </c>
      <c r="B2952" s="6" t="s">
        <v>4625</v>
      </c>
      <c r="C2952" s="5" t="s">
        <v>4628</v>
      </c>
      <c r="D2952" s="5" t="str">
        <f t="shared" si="51"/>
        <v>FAMEASSIST.COM</v>
      </c>
      <c r="E2952" s="17">
        <v>5967</v>
      </c>
      <c r="F2952" s="16" t="s">
        <v>4650</v>
      </c>
      <c r="G2952" s="6" t="s">
        <v>4907</v>
      </c>
      <c r="H2952" s="7" t="s">
        <v>4905</v>
      </c>
      <c r="I2952" s="7" t="s">
        <v>151</v>
      </c>
      <c r="J2952" s="7" t="s">
        <v>151</v>
      </c>
      <c r="K2952" s="7" t="s">
        <v>151</v>
      </c>
      <c r="L2952" s="7" t="s">
        <v>151</v>
      </c>
      <c r="M2952" s="7" t="s">
        <v>151</v>
      </c>
      <c r="O2952" s="6" t="s">
        <v>3899</v>
      </c>
      <c r="P2952" s="9"/>
      <c r="Q2952" s="9"/>
      <c r="R2952" s="6" t="s">
        <v>4050</v>
      </c>
      <c r="S2952" s="6" t="e">
        <v>#N/A</v>
      </c>
      <c r="T2952" s="6" t="e">
        <v>#N/A</v>
      </c>
      <c r="U2952" s="6" t="e">
        <v>#N/A</v>
      </c>
      <c r="V2952" s="23">
        <v>43307</v>
      </c>
      <c r="W2952" s="23" t="e">
        <f>VLOOKUP(F2952,'[1]AM Report'!$C:$L,10,FALSE)</f>
        <v>#N/A</v>
      </c>
    </row>
    <row r="2953" spans="1:23" s="6" customFormat="1" ht="12.75" customHeight="1" x14ac:dyDescent="0.2">
      <c r="A2953" s="6" t="s">
        <v>4706</v>
      </c>
      <c r="B2953" s="6" t="s">
        <v>4625</v>
      </c>
      <c r="C2953" s="5" t="s">
        <v>4628</v>
      </c>
      <c r="D2953" s="5" t="str">
        <f t="shared" si="51"/>
        <v>FAMEASSIST.COM</v>
      </c>
      <c r="E2953" s="17">
        <v>5967</v>
      </c>
      <c r="F2953" s="16" t="s">
        <v>4650</v>
      </c>
      <c r="G2953" s="6" t="s">
        <v>4907</v>
      </c>
      <c r="H2953" s="7" t="s">
        <v>4905</v>
      </c>
      <c r="I2953" s="7" t="s">
        <v>151</v>
      </c>
      <c r="J2953" s="7" t="s">
        <v>151</v>
      </c>
      <c r="K2953" s="7" t="s">
        <v>151</v>
      </c>
      <c r="L2953" s="7" t="s">
        <v>151</v>
      </c>
      <c r="M2953" s="7" t="s">
        <v>151</v>
      </c>
      <c r="O2953" s="6" t="s">
        <v>3899</v>
      </c>
      <c r="P2953" s="9"/>
      <c r="Q2953" s="9"/>
      <c r="R2953" s="6" t="s">
        <v>4050</v>
      </c>
      <c r="S2953" s="6" t="e">
        <v>#N/A</v>
      </c>
      <c r="T2953" s="6" t="e">
        <v>#N/A</v>
      </c>
      <c r="U2953" s="6" t="e">
        <v>#N/A</v>
      </c>
      <c r="V2953" s="23">
        <v>43307</v>
      </c>
      <c r="W2953" s="23" t="e">
        <f>VLOOKUP(F2953,'[1]AM Report'!$C:$L,10,FALSE)</f>
        <v>#N/A</v>
      </c>
    </row>
    <row r="2954" spans="1:23" s="6" customFormat="1" ht="12.75" customHeight="1" x14ac:dyDescent="0.2">
      <c r="A2954" s="6" t="s">
        <v>4707</v>
      </c>
      <c r="B2954" s="6" t="s">
        <v>4625</v>
      </c>
      <c r="C2954" s="5" t="s">
        <v>4629</v>
      </c>
      <c r="D2954" s="5" t="str">
        <f t="shared" si="51"/>
        <v>FAMECARE.COM</v>
      </c>
      <c r="E2954" s="17">
        <v>5967</v>
      </c>
      <c r="F2954" s="16" t="s">
        <v>4651</v>
      </c>
      <c r="G2954" s="6" t="s">
        <v>4907</v>
      </c>
      <c r="H2954" s="7" t="s">
        <v>4905</v>
      </c>
      <c r="I2954" s="7" t="s">
        <v>151</v>
      </c>
      <c r="J2954" s="7" t="s">
        <v>151</v>
      </c>
      <c r="K2954" s="7" t="s">
        <v>151</v>
      </c>
      <c r="L2954" s="7" t="s">
        <v>151</v>
      </c>
      <c r="M2954" s="7" t="s">
        <v>151</v>
      </c>
      <c r="O2954" s="6" t="s">
        <v>3899</v>
      </c>
      <c r="P2954" s="9"/>
      <c r="Q2954" s="9"/>
      <c r="R2954" s="6" t="s">
        <v>4050</v>
      </c>
      <c r="S2954" s="6" t="e">
        <v>#N/A</v>
      </c>
      <c r="T2954" s="6" t="e">
        <v>#N/A</v>
      </c>
      <c r="U2954" s="6" t="e">
        <v>#N/A</v>
      </c>
      <c r="V2954" s="23">
        <v>43307</v>
      </c>
      <c r="W2954" s="23" t="e">
        <f>VLOOKUP(F2954,'[1]AM Report'!$C:$L,10,FALSE)</f>
        <v>#N/A</v>
      </c>
    </row>
    <row r="2955" spans="1:23" s="6" customFormat="1" ht="12.75" customHeight="1" x14ac:dyDescent="0.2">
      <c r="A2955" s="6" t="s">
        <v>4708</v>
      </c>
      <c r="B2955" s="6" t="s">
        <v>4625</v>
      </c>
      <c r="C2955" s="5" t="s">
        <v>4629</v>
      </c>
      <c r="D2955" s="5" t="str">
        <f t="shared" si="51"/>
        <v>FAMECARE.COM</v>
      </c>
      <c r="E2955" s="17">
        <v>5967</v>
      </c>
      <c r="F2955" s="16" t="s">
        <v>4651</v>
      </c>
      <c r="G2955" s="6" t="s">
        <v>4907</v>
      </c>
      <c r="H2955" s="7" t="s">
        <v>4905</v>
      </c>
      <c r="I2955" s="7" t="s">
        <v>151</v>
      </c>
      <c r="J2955" s="7" t="s">
        <v>151</v>
      </c>
      <c r="K2955" s="7" t="s">
        <v>151</v>
      </c>
      <c r="L2955" s="7" t="s">
        <v>151</v>
      </c>
      <c r="M2955" s="7" t="s">
        <v>151</v>
      </c>
      <c r="O2955" s="6" t="s">
        <v>3899</v>
      </c>
      <c r="P2955" s="9"/>
      <c r="Q2955" s="9"/>
      <c r="R2955" s="6" t="s">
        <v>4050</v>
      </c>
      <c r="S2955" s="6" t="e">
        <v>#N/A</v>
      </c>
      <c r="T2955" s="6" t="e">
        <v>#N/A</v>
      </c>
      <c r="U2955" s="6" t="e">
        <v>#N/A</v>
      </c>
      <c r="V2955" s="23">
        <v>43307</v>
      </c>
      <c r="W2955" s="23" t="e">
        <f>VLOOKUP(F2955,'[1]AM Report'!$C:$L,10,FALSE)</f>
        <v>#N/A</v>
      </c>
    </row>
    <row r="2956" spans="1:23" s="6" customFormat="1" ht="12.75" customHeight="1" x14ac:dyDescent="0.2">
      <c r="A2956" s="6" t="s">
        <v>4709</v>
      </c>
      <c r="B2956" s="6" t="s">
        <v>4625</v>
      </c>
      <c r="C2956" s="5" t="s">
        <v>4630</v>
      </c>
      <c r="D2956" s="5" t="str">
        <f t="shared" si="51"/>
        <v>FAMECHARGE.COM</v>
      </c>
      <c r="E2956" s="17">
        <v>5967</v>
      </c>
      <c r="F2956" s="16" t="s">
        <v>4652</v>
      </c>
      <c r="G2956" s="6" t="s">
        <v>4907</v>
      </c>
      <c r="H2956" s="7" t="s">
        <v>4905</v>
      </c>
      <c r="I2956" s="7" t="s">
        <v>151</v>
      </c>
      <c r="J2956" s="7" t="s">
        <v>151</v>
      </c>
      <c r="K2956" s="7" t="s">
        <v>151</v>
      </c>
      <c r="L2956" s="7" t="s">
        <v>151</v>
      </c>
      <c r="M2956" s="7" t="s">
        <v>151</v>
      </c>
      <c r="O2956" s="6" t="s">
        <v>3899</v>
      </c>
      <c r="P2956" s="9"/>
      <c r="Q2956" s="9"/>
      <c r="R2956" s="6" t="s">
        <v>4050</v>
      </c>
      <c r="S2956" s="6" t="e">
        <v>#N/A</v>
      </c>
      <c r="T2956" s="6" t="e">
        <v>#N/A</v>
      </c>
      <c r="U2956" s="6" t="e">
        <v>#N/A</v>
      </c>
      <c r="V2956" s="23">
        <v>43307</v>
      </c>
      <c r="W2956" s="23" t="e">
        <f>VLOOKUP(F2956,'[1]AM Report'!$C:$L,10,FALSE)</f>
        <v>#N/A</v>
      </c>
    </row>
    <row r="2957" spans="1:23" s="64" customFormat="1" ht="12.75" customHeight="1" x14ac:dyDescent="0.2">
      <c r="A2957" s="64" t="s">
        <v>4710</v>
      </c>
      <c r="B2957" s="64" t="s">
        <v>4625</v>
      </c>
      <c r="C2957" s="65" t="s">
        <v>4630</v>
      </c>
      <c r="D2957" s="65" t="str">
        <f t="shared" si="51"/>
        <v>FAMECHARGE.COM</v>
      </c>
      <c r="E2957" s="66">
        <v>5967</v>
      </c>
      <c r="F2957" s="67" t="s">
        <v>4652</v>
      </c>
      <c r="G2957" s="64" t="s">
        <v>4907</v>
      </c>
      <c r="H2957" s="64" t="s">
        <v>4905</v>
      </c>
      <c r="I2957" s="64" t="s">
        <v>151</v>
      </c>
      <c r="J2957" s="64" t="s">
        <v>151</v>
      </c>
      <c r="K2957" s="64" t="s">
        <v>151</v>
      </c>
      <c r="L2957" s="64" t="s">
        <v>151</v>
      </c>
      <c r="M2957" s="64" t="s">
        <v>151</v>
      </c>
      <c r="O2957" s="64" t="s">
        <v>3899</v>
      </c>
      <c r="P2957" s="69"/>
      <c r="Q2957" s="69"/>
      <c r="R2957" s="64" t="s">
        <v>4050</v>
      </c>
      <c r="S2957" s="64" t="e">
        <v>#N/A</v>
      </c>
      <c r="T2957" s="64" t="e">
        <v>#N/A</v>
      </c>
      <c r="U2957" s="64" t="e">
        <v>#N/A</v>
      </c>
      <c r="V2957" s="70">
        <v>43307</v>
      </c>
      <c r="W2957" s="70" t="e">
        <f>VLOOKUP(F2957,'[1]AM Report'!$C:$L,10,FALSE)</f>
        <v>#N/A</v>
      </c>
    </row>
    <row r="2958" spans="1:23" s="6" customFormat="1" ht="12.75" customHeight="1" x14ac:dyDescent="0.2">
      <c r="A2958" s="6" t="s">
        <v>4711</v>
      </c>
      <c r="B2958" s="6" t="s">
        <v>4625</v>
      </c>
      <c r="C2958" s="5" t="s">
        <v>4630</v>
      </c>
      <c r="D2958" s="5" t="str">
        <f t="shared" si="51"/>
        <v>FAMECHARGE.COM</v>
      </c>
      <c r="E2958" s="17">
        <v>5967</v>
      </c>
      <c r="F2958" s="16" t="s">
        <v>4652</v>
      </c>
      <c r="G2958" s="6" t="s">
        <v>4907</v>
      </c>
      <c r="H2958" s="7" t="s">
        <v>4905</v>
      </c>
      <c r="I2958" s="7" t="s">
        <v>151</v>
      </c>
      <c r="J2958" s="7" t="s">
        <v>151</v>
      </c>
      <c r="K2958" s="7" t="s">
        <v>151</v>
      </c>
      <c r="L2958" s="7" t="s">
        <v>151</v>
      </c>
      <c r="M2958" s="7" t="s">
        <v>151</v>
      </c>
      <c r="O2958" s="6" t="s">
        <v>3899</v>
      </c>
      <c r="P2958" s="9"/>
      <c r="Q2958" s="9"/>
      <c r="R2958" s="6" t="s">
        <v>4050</v>
      </c>
      <c r="S2958" s="6" t="e">
        <v>#N/A</v>
      </c>
      <c r="T2958" s="6" t="e">
        <v>#N/A</v>
      </c>
      <c r="U2958" s="6" t="e">
        <v>#N/A</v>
      </c>
      <c r="V2958" s="23">
        <v>43307</v>
      </c>
      <c r="W2958" s="23" t="e">
        <f>VLOOKUP(F2958,'[1]AM Report'!$C:$L,10,FALSE)</f>
        <v>#N/A</v>
      </c>
    </row>
    <row r="2959" spans="1:23" s="6" customFormat="1" ht="12.75" customHeight="1" x14ac:dyDescent="0.2">
      <c r="A2959" s="6" t="s">
        <v>4712</v>
      </c>
      <c r="B2959" s="6" t="s">
        <v>4625</v>
      </c>
      <c r="C2959" s="5" t="s">
        <v>4630</v>
      </c>
      <c r="D2959" s="5" t="str">
        <f t="shared" si="51"/>
        <v>FAMECHARGE.COM</v>
      </c>
      <c r="E2959" s="17">
        <v>5967</v>
      </c>
      <c r="F2959" s="16" t="s">
        <v>4652</v>
      </c>
      <c r="G2959" s="6" t="s">
        <v>4907</v>
      </c>
      <c r="H2959" s="7" t="s">
        <v>4905</v>
      </c>
      <c r="I2959" s="7" t="s">
        <v>151</v>
      </c>
      <c r="J2959" s="7" t="s">
        <v>151</v>
      </c>
      <c r="K2959" s="7" t="s">
        <v>151</v>
      </c>
      <c r="L2959" s="7" t="s">
        <v>151</v>
      </c>
      <c r="M2959" s="7" t="s">
        <v>151</v>
      </c>
      <c r="O2959" s="6" t="s">
        <v>3899</v>
      </c>
      <c r="P2959" s="9"/>
      <c r="Q2959" s="9"/>
      <c r="R2959" s="6" t="s">
        <v>4050</v>
      </c>
      <c r="S2959" s="6" t="e">
        <v>#N/A</v>
      </c>
      <c r="T2959" s="6" t="e">
        <v>#N/A</v>
      </c>
      <c r="U2959" s="6" t="e">
        <v>#N/A</v>
      </c>
      <c r="V2959" s="23">
        <v>43307</v>
      </c>
      <c r="W2959" s="23" t="e">
        <f>VLOOKUP(F2959,'[1]AM Report'!$C:$L,10,FALSE)</f>
        <v>#N/A</v>
      </c>
    </row>
    <row r="2960" spans="1:23" s="6" customFormat="1" ht="12.75" customHeight="1" x14ac:dyDescent="0.2">
      <c r="A2960" s="6" t="s">
        <v>4713</v>
      </c>
      <c r="B2960" s="6" t="s">
        <v>4625</v>
      </c>
      <c r="C2960" s="5" t="s">
        <v>4630</v>
      </c>
      <c r="D2960" s="5" t="str">
        <f t="shared" si="51"/>
        <v>FAMECHARGE.COM</v>
      </c>
      <c r="E2960" s="17">
        <v>5967</v>
      </c>
      <c r="F2960" s="16" t="s">
        <v>4652</v>
      </c>
      <c r="G2960" s="6" t="s">
        <v>4907</v>
      </c>
      <c r="H2960" s="7" t="s">
        <v>4905</v>
      </c>
      <c r="I2960" s="7" t="s">
        <v>151</v>
      </c>
      <c r="J2960" s="7" t="s">
        <v>151</v>
      </c>
      <c r="K2960" s="7" t="s">
        <v>151</v>
      </c>
      <c r="L2960" s="7" t="s">
        <v>151</v>
      </c>
      <c r="M2960" s="7" t="s">
        <v>151</v>
      </c>
      <c r="O2960" s="6" t="s">
        <v>3899</v>
      </c>
      <c r="P2960" s="9"/>
      <c r="Q2960" s="9"/>
      <c r="R2960" s="6" t="s">
        <v>4050</v>
      </c>
      <c r="S2960" s="6" t="e">
        <v>#N/A</v>
      </c>
      <c r="T2960" s="6" t="e">
        <v>#N/A</v>
      </c>
      <c r="U2960" s="6" t="e">
        <v>#N/A</v>
      </c>
      <c r="V2960" s="23">
        <v>43307</v>
      </c>
      <c r="W2960" s="23" t="e">
        <f>VLOOKUP(F2960,'[1]AM Report'!$C:$L,10,FALSE)</f>
        <v>#N/A</v>
      </c>
    </row>
    <row r="2961" spans="1:23" s="6" customFormat="1" ht="12.75" customHeight="1" x14ac:dyDescent="0.2">
      <c r="A2961" s="6" t="s">
        <v>4714</v>
      </c>
      <c r="B2961" s="6" t="s">
        <v>4625</v>
      </c>
      <c r="C2961" s="5" t="s">
        <v>4631</v>
      </c>
      <c r="D2961" s="5" t="str">
        <f t="shared" si="51"/>
        <v>FAMEHELP.COM</v>
      </c>
      <c r="E2961" s="17">
        <v>5967</v>
      </c>
      <c r="F2961" s="16" t="s">
        <v>4653</v>
      </c>
      <c r="G2961" s="6" t="s">
        <v>4907</v>
      </c>
      <c r="H2961" s="7" t="s">
        <v>4905</v>
      </c>
      <c r="I2961" s="7" t="s">
        <v>151</v>
      </c>
      <c r="J2961" s="7" t="s">
        <v>151</v>
      </c>
      <c r="K2961" s="7" t="s">
        <v>151</v>
      </c>
      <c r="L2961" s="7" t="s">
        <v>151</v>
      </c>
      <c r="M2961" s="7" t="s">
        <v>151</v>
      </c>
      <c r="O2961" s="6" t="s">
        <v>3899</v>
      </c>
      <c r="P2961" s="9"/>
      <c r="Q2961" s="9"/>
      <c r="R2961" s="6" t="s">
        <v>4050</v>
      </c>
      <c r="S2961" s="6" t="e">
        <v>#N/A</v>
      </c>
      <c r="T2961" s="6" t="e">
        <v>#N/A</v>
      </c>
      <c r="U2961" s="6" t="e">
        <v>#N/A</v>
      </c>
      <c r="V2961" s="23">
        <v>43307</v>
      </c>
      <c r="W2961" s="23" t="e">
        <f>VLOOKUP(F2961,'[1]AM Report'!$C:$L,10,FALSE)</f>
        <v>#N/A</v>
      </c>
    </row>
    <row r="2962" spans="1:23" s="6" customFormat="1" ht="12.75" customHeight="1" x14ac:dyDescent="0.2">
      <c r="A2962" s="6" t="s">
        <v>4715</v>
      </c>
      <c r="B2962" s="6" t="s">
        <v>4625</v>
      </c>
      <c r="C2962" s="5" t="s">
        <v>4631</v>
      </c>
      <c r="D2962" s="5" t="str">
        <f t="shared" si="51"/>
        <v>FAMEHELP.COM</v>
      </c>
      <c r="E2962" s="17">
        <v>5967</v>
      </c>
      <c r="F2962" s="16" t="s">
        <v>4653</v>
      </c>
      <c r="G2962" s="6" t="s">
        <v>4907</v>
      </c>
      <c r="H2962" s="7" t="s">
        <v>4905</v>
      </c>
      <c r="I2962" s="7" t="s">
        <v>151</v>
      </c>
      <c r="J2962" s="7" t="s">
        <v>151</v>
      </c>
      <c r="K2962" s="7" t="s">
        <v>151</v>
      </c>
      <c r="L2962" s="7" t="s">
        <v>151</v>
      </c>
      <c r="M2962" s="7" t="s">
        <v>151</v>
      </c>
      <c r="O2962" s="6" t="s">
        <v>3899</v>
      </c>
      <c r="P2962" s="9"/>
      <c r="Q2962" s="9"/>
      <c r="R2962" s="6" t="s">
        <v>4050</v>
      </c>
      <c r="S2962" s="6" t="e">
        <v>#N/A</v>
      </c>
      <c r="T2962" s="6" t="e">
        <v>#N/A</v>
      </c>
      <c r="U2962" s="6" t="e">
        <v>#N/A</v>
      </c>
      <c r="V2962" s="23">
        <v>43307</v>
      </c>
      <c r="W2962" s="23" t="e">
        <f>VLOOKUP(F2962,'[1]AM Report'!$C:$L,10,FALSE)</f>
        <v>#N/A</v>
      </c>
    </row>
    <row r="2963" spans="1:23" s="6" customFormat="1" ht="12.75" customHeight="1" x14ac:dyDescent="0.2">
      <c r="A2963" s="6" t="s">
        <v>4716</v>
      </c>
      <c r="B2963" s="6" t="s">
        <v>4625</v>
      </c>
      <c r="C2963" s="5" t="s">
        <v>4631</v>
      </c>
      <c r="D2963" s="5" t="str">
        <f t="shared" si="51"/>
        <v>FAMEHELP.COM</v>
      </c>
      <c r="E2963" s="17">
        <v>5967</v>
      </c>
      <c r="F2963" s="16" t="s">
        <v>4653</v>
      </c>
      <c r="G2963" s="6" t="s">
        <v>4907</v>
      </c>
      <c r="H2963" s="7" t="s">
        <v>4905</v>
      </c>
      <c r="I2963" s="7" t="s">
        <v>151</v>
      </c>
      <c r="J2963" s="7" t="s">
        <v>151</v>
      </c>
      <c r="K2963" s="7" t="s">
        <v>151</v>
      </c>
      <c r="L2963" s="7" t="s">
        <v>151</v>
      </c>
      <c r="M2963" s="7" t="s">
        <v>151</v>
      </c>
      <c r="O2963" s="6" t="s">
        <v>3899</v>
      </c>
      <c r="P2963" s="9"/>
      <c r="Q2963" s="9"/>
      <c r="R2963" s="6" t="s">
        <v>4050</v>
      </c>
      <c r="S2963" s="6" t="e">
        <v>#N/A</v>
      </c>
      <c r="T2963" s="6" t="e">
        <v>#N/A</v>
      </c>
      <c r="U2963" s="6" t="e">
        <v>#N/A</v>
      </c>
      <c r="V2963" s="23">
        <v>43307</v>
      </c>
      <c r="W2963" s="23" t="e">
        <f>VLOOKUP(F2963,'[1]AM Report'!$C:$L,10,FALSE)</f>
        <v>#N/A</v>
      </c>
    </row>
    <row r="2964" spans="1:23" s="6" customFormat="1" ht="12.75" customHeight="1" x14ac:dyDescent="0.2">
      <c r="A2964" s="6" t="s">
        <v>4717</v>
      </c>
      <c r="B2964" s="6" t="s">
        <v>4625</v>
      </c>
      <c r="C2964" s="5" t="s">
        <v>4631</v>
      </c>
      <c r="D2964" s="5" t="str">
        <f t="shared" si="51"/>
        <v>FAMEHELP.COM</v>
      </c>
      <c r="E2964" s="17">
        <v>5967</v>
      </c>
      <c r="F2964" s="16" t="s">
        <v>4653</v>
      </c>
      <c r="G2964" s="6" t="s">
        <v>4907</v>
      </c>
      <c r="H2964" s="7" t="s">
        <v>4905</v>
      </c>
      <c r="I2964" s="7" t="s">
        <v>151</v>
      </c>
      <c r="J2964" s="7" t="s">
        <v>151</v>
      </c>
      <c r="K2964" s="7" t="s">
        <v>151</v>
      </c>
      <c r="L2964" s="7" t="s">
        <v>151</v>
      </c>
      <c r="M2964" s="7" t="s">
        <v>151</v>
      </c>
      <c r="O2964" s="6" t="s">
        <v>3899</v>
      </c>
      <c r="P2964" s="9"/>
      <c r="Q2964" s="9"/>
      <c r="R2964" s="6" t="s">
        <v>4050</v>
      </c>
      <c r="S2964" s="6" t="e">
        <v>#N/A</v>
      </c>
      <c r="T2964" s="6" t="e">
        <v>#N/A</v>
      </c>
      <c r="U2964" s="6" t="e">
        <v>#N/A</v>
      </c>
      <c r="V2964" s="23">
        <v>43307</v>
      </c>
      <c r="W2964" s="23" t="e">
        <f>VLOOKUP(F2964,'[1]AM Report'!$C:$L,10,FALSE)</f>
        <v>#N/A</v>
      </c>
    </row>
    <row r="2965" spans="1:23" s="6" customFormat="1" ht="12.75" customHeight="1" x14ac:dyDescent="0.2">
      <c r="A2965" s="6" t="s">
        <v>4718</v>
      </c>
      <c r="B2965" s="6" t="s">
        <v>4625</v>
      </c>
      <c r="C2965" s="5" t="s">
        <v>4631</v>
      </c>
      <c r="D2965" s="5" t="str">
        <f t="shared" si="51"/>
        <v>FAMEHELP.COM</v>
      </c>
      <c r="E2965" s="17">
        <v>5967</v>
      </c>
      <c r="F2965" s="16" t="s">
        <v>4653</v>
      </c>
      <c r="G2965" s="6" t="s">
        <v>4907</v>
      </c>
      <c r="H2965" s="7" t="s">
        <v>4905</v>
      </c>
      <c r="I2965" s="7" t="s">
        <v>151</v>
      </c>
      <c r="J2965" s="7" t="s">
        <v>151</v>
      </c>
      <c r="K2965" s="7" t="s">
        <v>151</v>
      </c>
      <c r="L2965" s="7" t="s">
        <v>151</v>
      </c>
      <c r="M2965" s="7" t="s">
        <v>151</v>
      </c>
      <c r="O2965" s="6" t="s">
        <v>3899</v>
      </c>
      <c r="P2965" s="9"/>
      <c r="Q2965" s="9"/>
      <c r="R2965" s="6" t="s">
        <v>4050</v>
      </c>
      <c r="S2965" s="6" t="e">
        <v>#N/A</v>
      </c>
      <c r="T2965" s="6" t="e">
        <v>#N/A</v>
      </c>
      <c r="U2965" s="6" t="e">
        <v>#N/A</v>
      </c>
      <c r="V2965" s="23">
        <v>43307</v>
      </c>
      <c r="W2965" s="23" t="e">
        <f>VLOOKUP(F2965,'[1]AM Report'!$C:$L,10,FALSE)</f>
        <v>#N/A</v>
      </c>
    </row>
    <row r="2966" spans="1:23" s="6" customFormat="1" ht="12.75" customHeight="1" x14ac:dyDescent="0.2">
      <c r="A2966" s="6" t="s">
        <v>4719</v>
      </c>
      <c r="B2966" s="6" t="s">
        <v>4625</v>
      </c>
      <c r="C2966" s="5" t="s">
        <v>4631</v>
      </c>
      <c r="D2966" s="5" t="str">
        <f t="shared" si="51"/>
        <v>FAMEHELP.COM</v>
      </c>
      <c r="E2966" s="17">
        <v>5967</v>
      </c>
      <c r="F2966" s="16" t="s">
        <v>4653</v>
      </c>
      <c r="G2966" s="6" t="s">
        <v>4907</v>
      </c>
      <c r="H2966" s="7" t="s">
        <v>4905</v>
      </c>
      <c r="I2966" s="7" t="s">
        <v>151</v>
      </c>
      <c r="J2966" s="7" t="s">
        <v>151</v>
      </c>
      <c r="K2966" s="7" t="s">
        <v>151</v>
      </c>
      <c r="L2966" s="7" t="s">
        <v>151</v>
      </c>
      <c r="M2966" s="7" t="s">
        <v>151</v>
      </c>
      <c r="O2966" s="6" t="s">
        <v>3899</v>
      </c>
      <c r="P2966" s="9"/>
      <c r="Q2966" s="9"/>
      <c r="R2966" s="6" t="s">
        <v>4050</v>
      </c>
      <c r="S2966" s="6" t="e">
        <v>#N/A</v>
      </c>
      <c r="T2966" s="6" t="e">
        <v>#N/A</v>
      </c>
      <c r="U2966" s="6" t="e">
        <v>#N/A</v>
      </c>
      <c r="V2966" s="23">
        <v>43307</v>
      </c>
      <c r="W2966" s="23" t="e">
        <f>VLOOKUP(F2966,'[1]AM Report'!$C:$L,10,FALSE)</f>
        <v>#N/A</v>
      </c>
    </row>
    <row r="2967" spans="1:23" s="6" customFormat="1" ht="12.75" customHeight="1" x14ac:dyDescent="0.2">
      <c r="A2967" s="6" t="s">
        <v>4720</v>
      </c>
      <c r="B2967" s="6" t="s">
        <v>4625</v>
      </c>
      <c r="C2967" s="5" t="s">
        <v>4631</v>
      </c>
      <c r="D2967" s="5" t="str">
        <f t="shared" si="51"/>
        <v>FAMEHELP.COM</v>
      </c>
      <c r="E2967" s="17">
        <v>5967</v>
      </c>
      <c r="F2967" s="16" t="s">
        <v>4653</v>
      </c>
      <c r="G2967" s="6" t="s">
        <v>4907</v>
      </c>
      <c r="H2967" s="7" t="s">
        <v>4905</v>
      </c>
      <c r="I2967" s="7" t="s">
        <v>151</v>
      </c>
      <c r="J2967" s="7" t="s">
        <v>151</v>
      </c>
      <c r="K2967" s="7" t="s">
        <v>151</v>
      </c>
      <c r="L2967" s="7" t="s">
        <v>151</v>
      </c>
      <c r="M2967" s="7" t="s">
        <v>151</v>
      </c>
      <c r="O2967" s="6" t="s">
        <v>3899</v>
      </c>
      <c r="P2967" s="9"/>
      <c r="Q2967" s="9"/>
      <c r="R2967" s="6" t="s">
        <v>4050</v>
      </c>
      <c r="S2967" s="6" t="e">
        <v>#N/A</v>
      </c>
      <c r="T2967" s="6" t="e">
        <v>#N/A</v>
      </c>
      <c r="U2967" s="6" t="e">
        <v>#N/A</v>
      </c>
      <c r="V2967" s="23">
        <v>43307</v>
      </c>
      <c r="W2967" s="23" t="e">
        <f>VLOOKUP(F2967,'[1]AM Report'!$C:$L,10,FALSE)</f>
        <v>#N/A</v>
      </c>
    </row>
    <row r="2968" spans="1:23" s="6" customFormat="1" ht="12.75" customHeight="1" x14ac:dyDescent="0.2">
      <c r="A2968" s="6" t="s">
        <v>4721</v>
      </c>
      <c r="B2968" s="6" t="s">
        <v>4625</v>
      </c>
      <c r="C2968" s="5" t="s">
        <v>4631</v>
      </c>
      <c r="D2968" s="5" t="str">
        <f t="shared" si="51"/>
        <v>FAMEHELP.COM</v>
      </c>
      <c r="E2968" s="17">
        <v>5967</v>
      </c>
      <c r="F2968" s="16" t="s">
        <v>4653</v>
      </c>
      <c r="G2968" s="6" t="s">
        <v>4907</v>
      </c>
      <c r="H2968" s="7" t="s">
        <v>4905</v>
      </c>
      <c r="I2968" s="7" t="s">
        <v>151</v>
      </c>
      <c r="J2968" s="7" t="s">
        <v>151</v>
      </c>
      <c r="K2968" s="7" t="s">
        <v>151</v>
      </c>
      <c r="L2968" s="7" t="s">
        <v>151</v>
      </c>
      <c r="M2968" s="7" t="s">
        <v>151</v>
      </c>
      <c r="O2968" s="6" t="s">
        <v>3899</v>
      </c>
      <c r="P2968" s="9"/>
      <c r="Q2968" s="9"/>
      <c r="R2968" s="6" t="s">
        <v>4050</v>
      </c>
      <c r="S2968" s="6" t="e">
        <v>#N/A</v>
      </c>
      <c r="T2968" s="6" t="e">
        <v>#N/A</v>
      </c>
      <c r="U2968" s="6" t="e">
        <v>#N/A</v>
      </c>
      <c r="V2968" s="23">
        <v>43307</v>
      </c>
      <c r="W2968" s="23" t="e">
        <f>VLOOKUP(F2968,'[1]AM Report'!$C:$L,10,FALSE)</f>
        <v>#N/A</v>
      </c>
    </row>
    <row r="2969" spans="1:23" s="6" customFormat="1" ht="12.75" customHeight="1" x14ac:dyDescent="0.2">
      <c r="A2969" s="6" t="s">
        <v>4722</v>
      </c>
      <c r="B2969" s="6" t="s">
        <v>4625</v>
      </c>
      <c r="C2969" s="5" t="s">
        <v>4631</v>
      </c>
      <c r="D2969" s="5" t="str">
        <f t="shared" si="51"/>
        <v>FAMEHELP.COM</v>
      </c>
      <c r="E2969" s="17">
        <v>5967</v>
      </c>
      <c r="F2969" s="16" t="s">
        <v>4653</v>
      </c>
      <c r="G2969" s="6" t="s">
        <v>4907</v>
      </c>
      <c r="H2969" s="7" t="s">
        <v>4905</v>
      </c>
      <c r="I2969" s="7" t="s">
        <v>151</v>
      </c>
      <c r="J2969" s="7" t="s">
        <v>151</v>
      </c>
      <c r="K2969" s="7" t="s">
        <v>151</v>
      </c>
      <c r="L2969" s="7" t="s">
        <v>151</v>
      </c>
      <c r="M2969" s="7" t="s">
        <v>151</v>
      </c>
      <c r="O2969" s="6" t="s">
        <v>3899</v>
      </c>
      <c r="P2969" s="9"/>
      <c r="Q2969" s="9"/>
      <c r="R2969" s="6" t="s">
        <v>4050</v>
      </c>
      <c r="S2969" s="6" t="e">
        <v>#N/A</v>
      </c>
      <c r="T2969" s="6" t="e">
        <v>#N/A</v>
      </c>
      <c r="U2969" s="6" t="e">
        <v>#N/A</v>
      </c>
      <c r="V2969" s="23">
        <v>43307</v>
      </c>
      <c r="W2969" s="23" t="e">
        <f>VLOOKUP(F2969,'[1]AM Report'!$C:$L,10,FALSE)</f>
        <v>#N/A</v>
      </c>
    </row>
    <row r="2970" spans="1:23" s="6" customFormat="1" ht="12.75" customHeight="1" x14ac:dyDescent="0.2">
      <c r="A2970" s="6" t="s">
        <v>4723</v>
      </c>
      <c r="B2970" s="6" t="s">
        <v>4625</v>
      </c>
      <c r="C2970" s="5" t="s">
        <v>4631</v>
      </c>
      <c r="D2970" s="5" t="str">
        <f t="shared" si="51"/>
        <v>FAMEHELP.COM</v>
      </c>
      <c r="E2970" s="17">
        <v>5967</v>
      </c>
      <c r="F2970" s="16" t="s">
        <v>4653</v>
      </c>
      <c r="G2970" s="6" t="s">
        <v>4907</v>
      </c>
      <c r="H2970" s="7" t="s">
        <v>4905</v>
      </c>
      <c r="I2970" s="7" t="s">
        <v>151</v>
      </c>
      <c r="J2970" s="7" t="s">
        <v>151</v>
      </c>
      <c r="K2970" s="7" t="s">
        <v>151</v>
      </c>
      <c r="L2970" s="7" t="s">
        <v>151</v>
      </c>
      <c r="M2970" s="7" t="s">
        <v>151</v>
      </c>
      <c r="O2970" s="6" t="s">
        <v>3899</v>
      </c>
      <c r="P2970" s="9"/>
      <c r="Q2970" s="9"/>
      <c r="R2970" s="6" t="s">
        <v>4050</v>
      </c>
      <c r="S2970" s="6" t="e">
        <v>#N/A</v>
      </c>
      <c r="T2970" s="6" t="e">
        <v>#N/A</v>
      </c>
      <c r="U2970" s="6" t="e">
        <v>#N/A</v>
      </c>
      <c r="V2970" s="23">
        <v>43307</v>
      </c>
      <c r="W2970" s="23" t="e">
        <f>VLOOKUP(F2970,'[1]AM Report'!$C:$L,10,FALSE)</f>
        <v>#N/A</v>
      </c>
    </row>
    <row r="2971" spans="1:23" s="6" customFormat="1" ht="12.75" customHeight="1" x14ac:dyDescent="0.2">
      <c r="A2971" s="6" t="s">
        <v>4724</v>
      </c>
      <c r="B2971" s="6" t="s">
        <v>4625</v>
      </c>
      <c r="C2971" s="5" t="s">
        <v>4631</v>
      </c>
      <c r="D2971" s="5" t="str">
        <f t="shared" si="51"/>
        <v>FAMEHELP.COM</v>
      </c>
      <c r="E2971" s="17">
        <v>5967</v>
      </c>
      <c r="F2971" s="16" t="s">
        <v>4653</v>
      </c>
      <c r="G2971" s="6" t="s">
        <v>4907</v>
      </c>
      <c r="H2971" s="7" t="s">
        <v>4905</v>
      </c>
      <c r="I2971" s="7" t="s">
        <v>151</v>
      </c>
      <c r="J2971" s="7" t="s">
        <v>151</v>
      </c>
      <c r="K2971" s="7" t="s">
        <v>151</v>
      </c>
      <c r="L2971" s="7" t="s">
        <v>151</v>
      </c>
      <c r="M2971" s="7" t="s">
        <v>151</v>
      </c>
      <c r="O2971" s="6" t="s">
        <v>3899</v>
      </c>
      <c r="P2971" s="9"/>
      <c r="Q2971" s="9"/>
      <c r="R2971" s="6" t="s">
        <v>4050</v>
      </c>
      <c r="S2971" s="6" t="e">
        <v>#N/A</v>
      </c>
      <c r="T2971" s="6" t="e">
        <v>#N/A</v>
      </c>
      <c r="U2971" s="6" t="e">
        <v>#N/A</v>
      </c>
      <c r="V2971" s="23">
        <v>43307</v>
      </c>
      <c r="W2971" s="23" t="e">
        <f>VLOOKUP(F2971,'[1]AM Report'!$C:$L,10,FALSE)</f>
        <v>#N/A</v>
      </c>
    </row>
    <row r="2972" spans="1:23" s="6" customFormat="1" ht="12.75" customHeight="1" x14ac:dyDescent="0.2">
      <c r="A2972" s="6" t="s">
        <v>4725</v>
      </c>
      <c r="B2972" s="6" t="s">
        <v>4625</v>
      </c>
      <c r="C2972" s="5" t="s">
        <v>4631</v>
      </c>
      <c r="D2972" s="5" t="str">
        <f t="shared" si="51"/>
        <v>FAMEHELP.COM</v>
      </c>
      <c r="E2972" s="17">
        <v>5967</v>
      </c>
      <c r="F2972" s="16" t="s">
        <v>4653</v>
      </c>
      <c r="G2972" s="6" t="s">
        <v>4907</v>
      </c>
      <c r="H2972" s="7" t="s">
        <v>4905</v>
      </c>
      <c r="I2972" s="7" t="s">
        <v>151</v>
      </c>
      <c r="J2972" s="7" t="s">
        <v>151</v>
      </c>
      <c r="K2972" s="7" t="s">
        <v>151</v>
      </c>
      <c r="L2972" s="7" t="s">
        <v>151</v>
      </c>
      <c r="M2972" s="7" t="s">
        <v>151</v>
      </c>
      <c r="O2972" s="6" t="s">
        <v>3899</v>
      </c>
      <c r="P2972" s="9"/>
      <c r="Q2972" s="9"/>
      <c r="R2972" s="6" t="s">
        <v>4050</v>
      </c>
      <c r="S2972" s="6" t="e">
        <v>#N/A</v>
      </c>
      <c r="T2972" s="6" t="e">
        <v>#N/A</v>
      </c>
      <c r="U2972" s="6" t="e">
        <v>#N/A</v>
      </c>
      <c r="V2972" s="23">
        <v>43307</v>
      </c>
      <c r="W2972" s="23" t="e">
        <f>VLOOKUP(F2972,'[1]AM Report'!$C:$L,10,FALSE)</f>
        <v>#N/A</v>
      </c>
    </row>
    <row r="2973" spans="1:23" s="6" customFormat="1" ht="12.75" customHeight="1" x14ac:dyDescent="0.2">
      <c r="A2973" s="6" t="s">
        <v>4726</v>
      </c>
      <c r="B2973" s="6" t="s">
        <v>4625</v>
      </c>
      <c r="C2973" s="5" t="s">
        <v>4631</v>
      </c>
      <c r="D2973" s="5" t="str">
        <f t="shared" si="51"/>
        <v>FAMEHELP.COM</v>
      </c>
      <c r="E2973" s="17">
        <v>5967</v>
      </c>
      <c r="F2973" s="16" t="s">
        <v>4653</v>
      </c>
      <c r="G2973" s="6" t="s">
        <v>4907</v>
      </c>
      <c r="H2973" s="7" t="s">
        <v>4905</v>
      </c>
      <c r="I2973" s="7" t="s">
        <v>151</v>
      </c>
      <c r="J2973" s="7" t="s">
        <v>151</v>
      </c>
      <c r="K2973" s="7" t="s">
        <v>151</v>
      </c>
      <c r="L2973" s="7" t="s">
        <v>151</v>
      </c>
      <c r="M2973" s="7" t="s">
        <v>151</v>
      </c>
      <c r="O2973" s="6" t="s">
        <v>3899</v>
      </c>
      <c r="P2973" s="9"/>
      <c r="Q2973" s="9"/>
      <c r="R2973" s="6" t="s">
        <v>4050</v>
      </c>
      <c r="S2973" s="6" t="e">
        <v>#N/A</v>
      </c>
      <c r="T2973" s="6" t="e">
        <v>#N/A</v>
      </c>
      <c r="U2973" s="6" t="e">
        <v>#N/A</v>
      </c>
      <c r="V2973" s="23">
        <v>43307</v>
      </c>
      <c r="W2973" s="23" t="e">
        <f>VLOOKUP(F2973,'[1]AM Report'!$C:$L,10,FALSE)</f>
        <v>#N/A</v>
      </c>
    </row>
    <row r="2974" spans="1:23" s="6" customFormat="1" ht="12.75" customHeight="1" x14ac:dyDescent="0.2">
      <c r="A2974" s="6" t="s">
        <v>4727</v>
      </c>
      <c r="B2974" s="6" t="s">
        <v>4625</v>
      </c>
      <c r="C2974" s="5" t="s">
        <v>4631</v>
      </c>
      <c r="D2974" s="5" t="str">
        <f t="shared" si="51"/>
        <v>FAMEHELP.COM</v>
      </c>
      <c r="E2974" s="17">
        <v>5967</v>
      </c>
      <c r="F2974" s="16" t="s">
        <v>4653</v>
      </c>
      <c r="G2974" s="6" t="s">
        <v>4907</v>
      </c>
      <c r="H2974" s="7" t="s">
        <v>4905</v>
      </c>
      <c r="I2974" s="7" t="s">
        <v>151</v>
      </c>
      <c r="J2974" s="7" t="s">
        <v>151</v>
      </c>
      <c r="K2974" s="7" t="s">
        <v>151</v>
      </c>
      <c r="L2974" s="7" t="s">
        <v>151</v>
      </c>
      <c r="M2974" s="7" t="s">
        <v>151</v>
      </c>
      <c r="O2974" s="6" t="s">
        <v>3899</v>
      </c>
      <c r="P2974" s="9"/>
      <c r="Q2974" s="9"/>
      <c r="R2974" s="6" t="s">
        <v>4050</v>
      </c>
      <c r="S2974" s="6" t="e">
        <v>#N/A</v>
      </c>
      <c r="T2974" s="6" t="e">
        <v>#N/A</v>
      </c>
      <c r="U2974" s="6" t="e">
        <v>#N/A</v>
      </c>
      <c r="V2974" s="23">
        <v>43307</v>
      </c>
      <c r="W2974" s="23" t="e">
        <f>VLOOKUP(F2974,'[1]AM Report'!$C:$L,10,FALSE)</f>
        <v>#N/A</v>
      </c>
    </row>
    <row r="2975" spans="1:23" s="6" customFormat="1" ht="12.75" customHeight="1" x14ac:dyDescent="0.2">
      <c r="A2975" s="6" t="s">
        <v>4728</v>
      </c>
      <c r="B2975" s="6" t="s">
        <v>4625</v>
      </c>
      <c r="C2975" s="5" t="s">
        <v>4631</v>
      </c>
      <c r="D2975" s="5" t="str">
        <f t="shared" si="51"/>
        <v>FAMEHELP.COM</v>
      </c>
      <c r="E2975" s="17">
        <v>5967</v>
      </c>
      <c r="F2975" s="16" t="s">
        <v>4653</v>
      </c>
      <c r="G2975" s="6" t="s">
        <v>4907</v>
      </c>
      <c r="H2975" s="7" t="s">
        <v>4905</v>
      </c>
      <c r="I2975" s="7" t="s">
        <v>151</v>
      </c>
      <c r="J2975" s="7" t="s">
        <v>151</v>
      </c>
      <c r="K2975" s="7" t="s">
        <v>151</v>
      </c>
      <c r="L2975" s="7" t="s">
        <v>151</v>
      </c>
      <c r="M2975" s="7" t="s">
        <v>151</v>
      </c>
      <c r="O2975" s="6" t="s">
        <v>3899</v>
      </c>
      <c r="P2975" s="9"/>
      <c r="Q2975" s="9"/>
      <c r="R2975" s="6" t="s">
        <v>4050</v>
      </c>
      <c r="S2975" s="6" t="e">
        <v>#N/A</v>
      </c>
      <c r="T2975" s="6" t="e">
        <v>#N/A</v>
      </c>
      <c r="U2975" s="6" t="e">
        <v>#N/A</v>
      </c>
      <c r="V2975" s="23">
        <v>43307</v>
      </c>
      <c r="W2975" s="23" t="e">
        <f>VLOOKUP(F2975,'[1]AM Report'!$C:$L,10,FALSE)</f>
        <v>#N/A</v>
      </c>
    </row>
    <row r="2976" spans="1:23" s="6" customFormat="1" ht="12.75" customHeight="1" x14ac:dyDescent="0.2">
      <c r="A2976" s="6" t="s">
        <v>4729</v>
      </c>
      <c r="B2976" s="6" t="s">
        <v>4625</v>
      </c>
      <c r="C2976" s="5" t="s">
        <v>4631</v>
      </c>
      <c r="D2976" s="5" t="str">
        <f t="shared" si="51"/>
        <v>FAMEHELP.COM</v>
      </c>
      <c r="E2976" s="17">
        <v>5967</v>
      </c>
      <c r="F2976" s="16" t="s">
        <v>4653</v>
      </c>
      <c r="G2976" s="6" t="s">
        <v>4907</v>
      </c>
      <c r="H2976" s="7" t="s">
        <v>4905</v>
      </c>
      <c r="I2976" s="7" t="s">
        <v>151</v>
      </c>
      <c r="J2976" s="7" t="s">
        <v>151</v>
      </c>
      <c r="K2976" s="7" t="s">
        <v>151</v>
      </c>
      <c r="L2976" s="7" t="s">
        <v>151</v>
      </c>
      <c r="M2976" s="7" t="s">
        <v>151</v>
      </c>
      <c r="O2976" s="6" t="s">
        <v>3899</v>
      </c>
      <c r="P2976" s="9"/>
      <c r="Q2976" s="9"/>
      <c r="R2976" s="6" t="s">
        <v>4050</v>
      </c>
      <c r="S2976" s="6" t="e">
        <v>#N/A</v>
      </c>
      <c r="T2976" s="6" t="e">
        <v>#N/A</v>
      </c>
      <c r="U2976" s="6" t="e">
        <v>#N/A</v>
      </c>
      <c r="V2976" s="23">
        <v>43307</v>
      </c>
      <c r="W2976" s="23" t="e">
        <f>VLOOKUP(F2976,'[1]AM Report'!$C:$L,10,FALSE)</f>
        <v>#N/A</v>
      </c>
    </row>
    <row r="2977" spans="1:23" s="6" customFormat="1" ht="12.75" customHeight="1" x14ac:dyDescent="0.2">
      <c r="A2977" s="6" t="s">
        <v>4730</v>
      </c>
      <c r="B2977" s="6" t="s">
        <v>4625</v>
      </c>
      <c r="C2977" s="5" t="s">
        <v>4631</v>
      </c>
      <c r="D2977" s="5" t="str">
        <f t="shared" si="51"/>
        <v>FAMEHELP.COM</v>
      </c>
      <c r="E2977" s="17">
        <v>5967</v>
      </c>
      <c r="F2977" s="16" t="s">
        <v>4653</v>
      </c>
      <c r="G2977" s="6" t="s">
        <v>4907</v>
      </c>
      <c r="H2977" s="7" t="s">
        <v>4905</v>
      </c>
      <c r="I2977" s="7" t="s">
        <v>151</v>
      </c>
      <c r="J2977" s="7" t="s">
        <v>151</v>
      </c>
      <c r="K2977" s="7" t="s">
        <v>151</v>
      </c>
      <c r="L2977" s="7" t="s">
        <v>151</v>
      </c>
      <c r="M2977" s="7" t="s">
        <v>151</v>
      </c>
      <c r="O2977" s="6" t="s">
        <v>3899</v>
      </c>
      <c r="P2977" s="9"/>
      <c r="Q2977" s="9"/>
      <c r="R2977" s="6" t="s">
        <v>4050</v>
      </c>
      <c r="S2977" s="6" t="e">
        <v>#N/A</v>
      </c>
      <c r="T2977" s="6" t="e">
        <v>#N/A</v>
      </c>
      <c r="U2977" s="6" t="e">
        <v>#N/A</v>
      </c>
      <c r="V2977" s="23">
        <v>43307</v>
      </c>
      <c r="W2977" s="23" t="e">
        <f>VLOOKUP(F2977,'[1]AM Report'!$C:$L,10,FALSE)</f>
        <v>#N/A</v>
      </c>
    </row>
    <row r="2978" spans="1:23" s="6" customFormat="1" ht="12.75" customHeight="1" x14ac:dyDescent="0.2">
      <c r="A2978" s="6" t="s">
        <v>4731</v>
      </c>
      <c r="B2978" s="6" t="s">
        <v>4625</v>
      </c>
      <c r="C2978" s="5" t="s">
        <v>4631</v>
      </c>
      <c r="D2978" s="5" t="str">
        <f t="shared" si="51"/>
        <v>FAMEHELP.COM</v>
      </c>
      <c r="E2978" s="17">
        <v>5967</v>
      </c>
      <c r="F2978" s="16" t="s">
        <v>4653</v>
      </c>
      <c r="G2978" s="6" t="s">
        <v>4907</v>
      </c>
      <c r="H2978" s="7" t="s">
        <v>4905</v>
      </c>
      <c r="I2978" s="7" t="s">
        <v>151</v>
      </c>
      <c r="J2978" s="7" t="s">
        <v>151</v>
      </c>
      <c r="K2978" s="7" t="s">
        <v>151</v>
      </c>
      <c r="L2978" s="7" t="s">
        <v>151</v>
      </c>
      <c r="M2978" s="7" t="s">
        <v>151</v>
      </c>
      <c r="O2978" s="6" t="s">
        <v>3899</v>
      </c>
      <c r="P2978" s="9"/>
      <c r="Q2978" s="9"/>
      <c r="R2978" s="6" t="s">
        <v>4050</v>
      </c>
      <c r="S2978" s="6" t="e">
        <v>#N/A</v>
      </c>
      <c r="T2978" s="6" t="e">
        <v>#N/A</v>
      </c>
      <c r="U2978" s="6" t="e">
        <v>#N/A</v>
      </c>
      <c r="V2978" s="23">
        <v>43307</v>
      </c>
      <c r="W2978" s="23" t="e">
        <f>VLOOKUP(F2978,'[1]AM Report'!$C:$L,10,FALSE)</f>
        <v>#N/A</v>
      </c>
    </row>
    <row r="2979" spans="1:23" s="6" customFormat="1" ht="12.75" customHeight="1" x14ac:dyDescent="0.2">
      <c r="A2979" s="6" t="s">
        <v>4732</v>
      </c>
      <c r="B2979" s="6" t="s">
        <v>4625</v>
      </c>
      <c r="C2979" s="5" t="s">
        <v>4631</v>
      </c>
      <c r="D2979" s="5" t="str">
        <f t="shared" si="51"/>
        <v>FAMEHELP.COM</v>
      </c>
      <c r="E2979" s="17">
        <v>5967</v>
      </c>
      <c r="F2979" s="16" t="s">
        <v>4653</v>
      </c>
      <c r="G2979" s="6" t="s">
        <v>4907</v>
      </c>
      <c r="H2979" s="7" t="s">
        <v>4905</v>
      </c>
      <c r="I2979" s="7" t="s">
        <v>151</v>
      </c>
      <c r="J2979" s="7" t="s">
        <v>151</v>
      </c>
      <c r="K2979" s="7" t="s">
        <v>151</v>
      </c>
      <c r="L2979" s="7" t="s">
        <v>151</v>
      </c>
      <c r="M2979" s="7" t="s">
        <v>151</v>
      </c>
      <c r="O2979" s="6" t="s">
        <v>3899</v>
      </c>
      <c r="P2979" s="9"/>
      <c r="Q2979" s="9"/>
      <c r="R2979" s="6" t="s">
        <v>4050</v>
      </c>
      <c r="S2979" s="6" t="e">
        <v>#N/A</v>
      </c>
      <c r="T2979" s="6" t="e">
        <v>#N/A</v>
      </c>
      <c r="U2979" s="6" t="e">
        <v>#N/A</v>
      </c>
      <c r="V2979" s="23">
        <v>43307</v>
      </c>
      <c r="W2979" s="23" t="e">
        <f>VLOOKUP(F2979,'[1]AM Report'!$C:$L,10,FALSE)</f>
        <v>#N/A</v>
      </c>
    </row>
    <row r="2980" spans="1:23" s="6" customFormat="1" ht="12.75" customHeight="1" x14ac:dyDescent="0.2">
      <c r="A2980" s="6" t="s">
        <v>4733</v>
      </c>
      <c r="B2980" s="6" t="s">
        <v>4625</v>
      </c>
      <c r="C2980" s="5" t="s">
        <v>4631</v>
      </c>
      <c r="D2980" s="5" t="str">
        <f t="shared" ref="D2980:D3043" si="52">C2980</f>
        <v>FAMEHELP.COM</v>
      </c>
      <c r="E2980" s="17">
        <v>5967</v>
      </c>
      <c r="F2980" s="16" t="s">
        <v>4653</v>
      </c>
      <c r="G2980" s="6" t="s">
        <v>4907</v>
      </c>
      <c r="H2980" s="7" t="s">
        <v>4905</v>
      </c>
      <c r="I2980" s="7" t="s">
        <v>151</v>
      </c>
      <c r="J2980" s="7" t="s">
        <v>151</v>
      </c>
      <c r="K2980" s="7" t="s">
        <v>151</v>
      </c>
      <c r="L2980" s="7" t="s">
        <v>151</v>
      </c>
      <c r="M2980" s="7" t="s">
        <v>151</v>
      </c>
      <c r="N2980" s="6" t="s">
        <v>4961</v>
      </c>
      <c r="O2980" s="6" t="s">
        <v>3899</v>
      </c>
      <c r="P2980" s="9"/>
      <c r="Q2980" s="9"/>
      <c r="R2980" s="6" t="s">
        <v>4050</v>
      </c>
      <c r="S2980" s="6" t="e">
        <v>#N/A</v>
      </c>
      <c r="T2980" s="6" t="e">
        <v>#N/A</v>
      </c>
      <c r="U2980" s="6" t="e">
        <v>#N/A</v>
      </c>
      <c r="V2980" s="23">
        <v>43307</v>
      </c>
      <c r="W2980" s="23" t="e">
        <f>VLOOKUP(F2980,'[1]AM Report'!$C:$L,10,FALSE)</f>
        <v>#N/A</v>
      </c>
    </row>
    <row r="2981" spans="1:23" s="6" customFormat="1" ht="12.75" customHeight="1" x14ac:dyDescent="0.2">
      <c r="A2981" s="6" t="s">
        <v>4734</v>
      </c>
      <c r="B2981" s="6" t="s">
        <v>4625</v>
      </c>
      <c r="C2981" s="5" t="s">
        <v>4631</v>
      </c>
      <c r="D2981" s="5" t="str">
        <f t="shared" si="52"/>
        <v>FAMEHELP.COM</v>
      </c>
      <c r="E2981" s="17">
        <v>5967</v>
      </c>
      <c r="F2981" s="16" t="s">
        <v>4653</v>
      </c>
      <c r="G2981" s="6" t="s">
        <v>4907</v>
      </c>
      <c r="H2981" s="7" t="s">
        <v>4905</v>
      </c>
      <c r="I2981" s="7" t="s">
        <v>151</v>
      </c>
      <c r="J2981" s="7" t="s">
        <v>151</v>
      </c>
      <c r="K2981" s="7" t="s">
        <v>151</v>
      </c>
      <c r="L2981" s="7" t="s">
        <v>151</v>
      </c>
      <c r="M2981" s="7" t="s">
        <v>151</v>
      </c>
      <c r="N2981" s="6" t="s">
        <v>4961</v>
      </c>
      <c r="O2981" s="6" t="s">
        <v>3899</v>
      </c>
      <c r="P2981" s="9"/>
      <c r="Q2981" s="9"/>
      <c r="R2981" s="6" t="s">
        <v>4050</v>
      </c>
      <c r="S2981" s="6" t="e">
        <v>#N/A</v>
      </c>
      <c r="T2981" s="6" t="e">
        <v>#N/A</v>
      </c>
      <c r="U2981" s="6" t="e">
        <v>#N/A</v>
      </c>
      <c r="V2981" s="23">
        <v>43307</v>
      </c>
      <c r="W2981" s="23" t="e">
        <f>VLOOKUP(F2981,'[1]AM Report'!$C:$L,10,FALSE)</f>
        <v>#N/A</v>
      </c>
    </row>
    <row r="2982" spans="1:23" s="6" customFormat="1" ht="12.75" customHeight="1" x14ac:dyDescent="0.2">
      <c r="A2982" s="6" t="s">
        <v>4735</v>
      </c>
      <c r="B2982" s="6" t="s">
        <v>4625</v>
      </c>
      <c r="C2982" s="5" t="s">
        <v>4631</v>
      </c>
      <c r="D2982" s="5" t="str">
        <f t="shared" si="52"/>
        <v>FAMEHELP.COM</v>
      </c>
      <c r="E2982" s="17">
        <v>5967</v>
      </c>
      <c r="F2982" s="16" t="s">
        <v>4653</v>
      </c>
      <c r="G2982" s="6" t="s">
        <v>4907</v>
      </c>
      <c r="H2982" s="7" t="s">
        <v>4905</v>
      </c>
      <c r="I2982" s="7" t="s">
        <v>151</v>
      </c>
      <c r="J2982" s="7" t="s">
        <v>151</v>
      </c>
      <c r="K2982" s="7" t="s">
        <v>151</v>
      </c>
      <c r="L2982" s="7" t="s">
        <v>151</v>
      </c>
      <c r="M2982" s="7" t="s">
        <v>151</v>
      </c>
      <c r="O2982" s="6" t="s">
        <v>3899</v>
      </c>
      <c r="P2982" s="9"/>
      <c r="Q2982" s="9"/>
      <c r="R2982" s="6" t="s">
        <v>4050</v>
      </c>
      <c r="S2982" s="6" t="e">
        <v>#N/A</v>
      </c>
      <c r="T2982" s="6" t="e">
        <v>#N/A</v>
      </c>
      <c r="U2982" s="6" t="e">
        <v>#N/A</v>
      </c>
      <c r="V2982" s="23">
        <v>43307</v>
      </c>
      <c r="W2982" s="23" t="e">
        <f>VLOOKUP(F2982,'[1]AM Report'!$C:$L,10,FALSE)</f>
        <v>#N/A</v>
      </c>
    </row>
    <row r="2983" spans="1:23" s="6" customFormat="1" ht="12.75" customHeight="1" x14ac:dyDescent="0.2">
      <c r="A2983" s="6" t="s">
        <v>4736</v>
      </c>
      <c r="B2983" s="6" t="s">
        <v>4625</v>
      </c>
      <c r="C2983" s="5" t="s">
        <v>4631</v>
      </c>
      <c r="D2983" s="5" t="str">
        <f t="shared" si="52"/>
        <v>FAMEHELP.COM</v>
      </c>
      <c r="E2983" s="17">
        <v>5967</v>
      </c>
      <c r="F2983" s="16" t="s">
        <v>4653</v>
      </c>
      <c r="G2983" s="6" t="s">
        <v>4907</v>
      </c>
      <c r="H2983" s="7" t="s">
        <v>4905</v>
      </c>
      <c r="I2983" s="7" t="s">
        <v>151</v>
      </c>
      <c r="J2983" s="7" t="s">
        <v>151</v>
      </c>
      <c r="K2983" s="7" t="s">
        <v>151</v>
      </c>
      <c r="L2983" s="7" t="s">
        <v>151</v>
      </c>
      <c r="M2983" s="7" t="s">
        <v>151</v>
      </c>
      <c r="O2983" s="6" t="s">
        <v>3899</v>
      </c>
      <c r="P2983" s="9"/>
      <c r="Q2983" s="9"/>
      <c r="R2983" s="6" t="s">
        <v>4050</v>
      </c>
      <c r="S2983" s="6" t="e">
        <v>#N/A</v>
      </c>
      <c r="T2983" s="6" t="e">
        <v>#N/A</v>
      </c>
      <c r="U2983" s="6" t="e">
        <v>#N/A</v>
      </c>
      <c r="V2983" s="23">
        <v>43307</v>
      </c>
      <c r="W2983" s="23" t="e">
        <f>VLOOKUP(F2983,'[1]AM Report'!$C:$L,10,FALSE)</f>
        <v>#N/A</v>
      </c>
    </row>
    <row r="2984" spans="1:23" s="6" customFormat="1" ht="12.75" customHeight="1" x14ac:dyDescent="0.2">
      <c r="A2984" s="6" t="s">
        <v>4737</v>
      </c>
      <c r="B2984" s="6" t="s">
        <v>4625</v>
      </c>
      <c r="C2984" s="5" t="s">
        <v>4631</v>
      </c>
      <c r="D2984" s="5" t="str">
        <f t="shared" si="52"/>
        <v>FAMEHELP.COM</v>
      </c>
      <c r="E2984" s="17">
        <v>5967</v>
      </c>
      <c r="F2984" s="16" t="s">
        <v>4653</v>
      </c>
      <c r="G2984" s="6" t="s">
        <v>4907</v>
      </c>
      <c r="H2984" s="7" t="s">
        <v>4905</v>
      </c>
      <c r="I2984" s="7" t="s">
        <v>151</v>
      </c>
      <c r="J2984" s="7" t="s">
        <v>151</v>
      </c>
      <c r="K2984" s="7" t="s">
        <v>151</v>
      </c>
      <c r="L2984" s="7" t="s">
        <v>151</v>
      </c>
      <c r="M2984" s="7" t="s">
        <v>151</v>
      </c>
      <c r="O2984" s="6" t="s">
        <v>3899</v>
      </c>
      <c r="P2984" s="9"/>
      <c r="Q2984" s="9"/>
      <c r="R2984" s="6" t="s">
        <v>4050</v>
      </c>
      <c r="S2984" s="6" t="e">
        <v>#N/A</v>
      </c>
      <c r="T2984" s="6" t="e">
        <v>#N/A</v>
      </c>
      <c r="U2984" s="6" t="e">
        <v>#N/A</v>
      </c>
      <c r="V2984" s="23">
        <v>43307</v>
      </c>
      <c r="W2984" s="23" t="e">
        <f>VLOOKUP(F2984,'[1]AM Report'!$C:$L,10,FALSE)</f>
        <v>#N/A</v>
      </c>
    </row>
    <row r="2985" spans="1:23" s="6" customFormat="1" ht="12.75" customHeight="1" x14ac:dyDescent="0.2">
      <c r="A2985" s="6" t="s">
        <v>4738</v>
      </c>
      <c r="B2985" s="6" t="s">
        <v>4625</v>
      </c>
      <c r="C2985" s="5" t="s">
        <v>4631</v>
      </c>
      <c r="D2985" s="5" t="str">
        <f t="shared" si="52"/>
        <v>FAMEHELP.COM</v>
      </c>
      <c r="E2985" s="17">
        <v>5967</v>
      </c>
      <c r="F2985" s="16" t="s">
        <v>4653</v>
      </c>
      <c r="G2985" s="6" t="s">
        <v>4907</v>
      </c>
      <c r="H2985" s="7" t="s">
        <v>4905</v>
      </c>
      <c r="I2985" s="7" t="s">
        <v>151</v>
      </c>
      <c r="J2985" s="7" t="s">
        <v>151</v>
      </c>
      <c r="K2985" s="7" t="s">
        <v>151</v>
      </c>
      <c r="L2985" s="7" t="s">
        <v>151</v>
      </c>
      <c r="M2985" s="7" t="s">
        <v>151</v>
      </c>
      <c r="O2985" s="6" t="s">
        <v>3899</v>
      </c>
      <c r="P2985" s="9"/>
      <c r="Q2985" s="9"/>
      <c r="R2985" s="6" t="s">
        <v>4050</v>
      </c>
      <c r="S2985" s="6" t="e">
        <v>#N/A</v>
      </c>
      <c r="T2985" s="6" t="e">
        <v>#N/A</v>
      </c>
      <c r="U2985" s="6" t="e">
        <v>#N/A</v>
      </c>
      <c r="V2985" s="23">
        <v>43307</v>
      </c>
      <c r="W2985" s="23" t="e">
        <f>VLOOKUP(F2985,'[1]AM Report'!$C:$L,10,FALSE)</f>
        <v>#N/A</v>
      </c>
    </row>
    <row r="2986" spans="1:23" s="6" customFormat="1" ht="12.75" customHeight="1" x14ac:dyDescent="0.2">
      <c r="A2986" s="6" t="s">
        <v>4739</v>
      </c>
      <c r="B2986" s="6" t="s">
        <v>4625</v>
      </c>
      <c r="C2986" s="5" t="s">
        <v>4631</v>
      </c>
      <c r="D2986" s="5" t="str">
        <f t="shared" si="52"/>
        <v>FAMEHELP.COM</v>
      </c>
      <c r="E2986" s="17">
        <v>5967</v>
      </c>
      <c r="F2986" s="16" t="s">
        <v>4653</v>
      </c>
      <c r="G2986" s="6" t="s">
        <v>4907</v>
      </c>
      <c r="H2986" s="7" t="s">
        <v>4905</v>
      </c>
      <c r="I2986" s="7" t="s">
        <v>151</v>
      </c>
      <c r="J2986" s="7" t="s">
        <v>151</v>
      </c>
      <c r="K2986" s="7" t="s">
        <v>151</v>
      </c>
      <c r="L2986" s="7" t="s">
        <v>151</v>
      </c>
      <c r="M2986" s="7" t="s">
        <v>151</v>
      </c>
      <c r="O2986" s="6" t="s">
        <v>3899</v>
      </c>
      <c r="P2986" s="9"/>
      <c r="Q2986" s="9"/>
      <c r="R2986" s="6" t="s">
        <v>4050</v>
      </c>
      <c r="S2986" s="6" t="e">
        <v>#N/A</v>
      </c>
      <c r="T2986" s="6" t="e">
        <v>#N/A</v>
      </c>
      <c r="U2986" s="6" t="e">
        <v>#N/A</v>
      </c>
      <c r="V2986" s="23">
        <v>43307</v>
      </c>
      <c r="W2986" s="23" t="e">
        <f>VLOOKUP(F2986,'[1]AM Report'!$C:$L,10,FALSE)</f>
        <v>#N/A</v>
      </c>
    </row>
    <row r="2987" spans="1:23" s="6" customFormat="1" ht="12.75" customHeight="1" x14ac:dyDescent="0.2">
      <c r="A2987" s="6" t="s">
        <v>4740</v>
      </c>
      <c r="B2987" s="6" t="s">
        <v>4625</v>
      </c>
      <c r="C2987" s="5" t="s">
        <v>4631</v>
      </c>
      <c r="D2987" s="5" t="str">
        <f t="shared" si="52"/>
        <v>FAMEHELP.COM</v>
      </c>
      <c r="E2987" s="17">
        <v>5967</v>
      </c>
      <c r="F2987" s="16" t="s">
        <v>4653</v>
      </c>
      <c r="G2987" s="6" t="s">
        <v>4907</v>
      </c>
      <c r="H2987" s="7" t="s">
        <v>4905</v>
      </c>
      <c r="I2987" s="7" t="s">
        <v>151</v>
      </c>
      <c r="J2987" s="7" t="s">
        <v>151</v>
      </c>
      <c r="K2987" s="7" t="s">
        <v>151</v>
      </c>
      <c r="L2987" s="7" t="s">
        <v>151</v>
      </c>
      <c r="M2987" s="7" t="s">
        <v>151</v>
      </c>
      <c r="O2987" s="6" t="s">
        <v>3899</v>
      </c>
      <c r="P2987" s="9"/>
      <c r="Q2987" s="9"/>
      <c r="R2987" s="6" t="s">
        <v>4050</v>
      </c>
      <c r="S2987" s="6" t="e">
        <v>#N/A</v>
      </c>
      <c r="T2987" s="6" t="e">
        <v>#N/A</v>
      </c>
      <c r="U2987" s="6" t="e">
        <v>#N/A</v>
      </c>
      <c r="V2987" s="23">
        <v>43307</v>
      </c>
      <c r="W2987" s="23" t="e">
        <f>VLOOKUP(F2987,'[1]AM Report'!$C:$L,10,FALSE)</f>
        <v>#N/A</v>
      </c>
    </row>
    <row r="2988" spans="1:23" s="6" customFormat="1" ht="12.75" customHeight="1" x14ac:dyDescent="0.2">
      <c r="A2988" s="6" t="s">
        <v>4741</v>
      </c>
      <c r="B2988" s="6" t="s">
        <v>4625</v>
      </c>
      <c r="C2988" s="5" t="s">
        <v>4631</v>
      </c>
      <c r="D2988" s="5" t="str">
        <f t="shared" si="52"/>
        <v>FAMEHELP.COM</v>
      </c>
      <c r="E2988" s="17">
        <v>5967</v>
      </c>
      <c r="F2988" s="16" t="s">
        <v>4653</v>
      </c>
      <c r="G2988" s="6" t="s">
        <v>4907</v>
      </c>
      <c r="H2988" s="7" t="s">
        <v>4905</v>
      </c>
      <c r="I2988" s="7" t="s">
        <v>151</v>
      </c>
      <c r="J2988" s="7" t="s">
        <v>151</v>
      </c>
      <c r="K2988" s="7" t="s">
        <v>151</v>
      </c>
      <c r="L2988" s="7" t="s">
        <v>151</v>
      </c>
      <c r="M2988" s="7" t="s">
        <v>151</v>
      </c>
      <c r="O2988" s="6" t="s">
        <v>3899</v>
      </c>
      <c r="P2988" s="9"/>
      <c r="Q2988" s="9"/>
      <c r="R2988" s="6" t="s">
        <v>4050</v>
      </c>
      <c r="S2988" s="6" t="e">
        <v>#N/A</v>
      </c>
      <c r="T2988" s="6" t="e">
        <v>#N/A</v>
      </c>
      <c r="U2988" s="6" t="e">
        <v>#N/A</v>
      </c>
      <c r="V2988" s="23">
        <v>43307</v>
      </c>
      <c r="W2988" s="23" t="e">
        <f>VLOOKUP(F2988,'[1]AM Report'!$C:$L,10,FALSE)</f>
        <v>#N/A</v>
      </c>
    </row>
    <row r="2989" spans="1:23" s="6" customFormat="1" ht="12.75" customHeight="1" x14ac:dyDescent="0.2">
      <c r="A2989" s="6" t="s">
        <v>4742</v>
      </c>
      <c r="B2989" s="6" t="s">
        <v>4625</v>
      </c>
      <c r="C2989" s="5" t="s">
        <v>4631</v>
      </c>
      <c r="D2989" s="5" t="str">
        <f t="shared" si="52"/>
        <v>FAMEHELP.COM</v>
      </c>
      <c r="E2989" s="17">
        <v>5967</v>
      </c>
      <c r="F2989" s="16" t="s">
        <v>4653</v>
      </c>
      <c r="G2989" s="6" t="s">
        <v>4907</v>
      </c>
      <c r="H2989" s="7" t="s">
        <v>4905</v>
      </c>
      <c r="I2989" s="7" t="s">
        <v>151</v>
      </c>
      <c r="J2989" s="7" t="s">
        <v>151</v>
      </c>
      <c r="K2989" s="7" t="s">
        <v>151</v>
      </c>
      <c r="L2989" s="7" t="s">
        <v>151</v>
      </c>
      <c r="M2989" s="7" t="s">
        <v>151</v>
      </c>
      <c r="O2989" s="6" t="s">
        <v>3899</v>
      </c>
      <c r="P2989" s="9"/>
      <c r="Q2989" s="9"/>
      <c r="R2989" s="6" t="s">
        <v>4050</v>
      </c>
      <c r="S2989" s="6" t="e">
        <v>#N/A</v>
      </c>
      <c r="T2989" s="6" t="e">
        <v>#N/A</v>
      </c>
      <c r="U2989" s="6" t="e">
        <v>#N/A</v>
      </c>
      <c r="V2989" s="23">
        <v>43307</v>
      </c>
      <c r="W2989" s="23" t="e">
        <f>VLOOKUP(F2989,'[1]AM Report'!$C:$L,10,FALSE)</f>
        <v>#N/A</v>
      </c>
    </row>
    <row r="2990" spans="1:23" s="64" customFormat="1" ht="12.75" customHeight="1" x14ac:dyDescent="0.2">
      <c r="A2990" s="64" t="s">
        <v>4743</v>
      </c>
      <c r="B2990" s="64" t="s">
        <v>4625</v>
      </c>
      <c r="C2990" s="65" t="s">
        <v>4631</v>
      </c>
      <c r="D2990" s="65" t="str">
        <f t="shared" si="52"/>
        <v>FAMEHELP.COM</v>
      </c>
      <c r="E2990" s="66">
        <v>5967</v>
      </c>
      <c r="F2990" s="67" t="s">
        <v>4653</v>
      </c>
      <c r="G2990" s="64" t="s">
        <v>4907</v>
      </c>
      <c r="H2990" s="64" t="s">
        <v>4905</v>
      </c>
      <c r="I2990" s="64" t="s">
        <v>151</v>
      </c>
      <c r="J2990" s="64" t="s">
        <v>151</v>
      </c>
      <c r="K2990" s="64" t="s">
        <v>151</v>
      </c>
      <c r="L2990" s="64" t="s">
        <v>151</v>
      </c>
      <c r="M2990" s="64" t="s">
        <v>151</v>
      </c>
      <c r="O2990" s="64" t="s">
        <v>3899</v>
      </c>
      <c r="P2990" s="69"/>
      <c r="Q2990" s="69"/>
      <c r="R2990" s="64" t="s">
        <v>4050</v>
      </c>
      <c r="S2990" s="64" t="e">
        <v>#N/A</v>
      </c>
      <c r="T2990" s="64" t="e">
        <v>#N/A</v>
      </c>
      <c r="U2990" s="64" t="e">
        <v>#N/A</v>
      </c>
      <c r="V2990" s="70">
        <v>43307</v>
      </c>
      <c r="W2990" s="70" t="e">
        <f>VLOOKUP(F2990,'[1]AM Report'!$C:$L,10,FALSE)</f>
        <v>#N/A</v>
      </c>
    </row>
    <row r="2991" spans="1:23" s="6" customFormat="1" ht="12.75" customHeight="1" x14ac:dyDescent="0.2">
      <c r="A2991" s="6" t="s">
        <v>4744</v>
      </c>
      <c r="B2991" s="6" t="s">
        <v>4625</v>
      </c>
      <c r="C2991" s="5" t="s">
        <v>4631</v>
      </c>
      <c r="D2991" s="5" t="str">
        <f t="shared" si="52"/>
        <v>FAMEHELP.COM</v>
      </c>
      <c r="E2991" s="17">
        <v>5967</v>
      </c>
      <c r="F2991" s="16" t="s">
        <v>4653</v>
      </c>
      <c r="G2991" s="6" t="s">
        <v>4907</v>
      </c>
      <c r="H2991" s="7" t="s">
        <v>4905</v>
      </c>
      <c r="I2991" s="7" t="s">
        <v>151</v>
      </c>
      <c r="J2991" s="7" t="s">
        <v>151</v>
      </c>
      <c r="K2991" s="7" t="s">
        <v>151</v>
      </c>
      <c r="L2991" s="7" t="s">
        <v>151</v>
      </c>
      <c r="M2991" s="7" t="s">
        <v>151</v>
      </c>
      <c r="O2991" s="6" t="s">
        <v>3899</v>
      </c>
      <c r="P2991" s="9"/>
      <c r="Q2991" s="9"/>
      <c r="R2991" s="6" t="s">
        <v>4050</v>
      </c>
      <c r="S2991" s="6" t="e">
        <v>#N/A</v>
      </c>
      <c r="T2991" s="6" t="e">
        <v>#N/A</v>
      </c>
      <c r="U2991" s="6" t="e">
        <v>#N/A</v>
      </c>
      <c r="V2991" s="23">
        <v>43307</v>
      </c>
      <c r="W2991" s="23" t="e">
        <f>VLOOKUP(F2991,'[1]AM Report'!$C:$L,10,FALSE)</f>
        <v>#N/A</v>
      </c>
    </row>
    <row r="2992" spans="1:23" s="6" customFormat="1" ht="12.75" customHeight="1" x14ac:dyDescent="0.2">
      <c r="A2992" s="6" t="s">
        <v>4745</v>
      </c>
      <c r="B2992" s="6" t="s">
        <v>4625</v>
      </c>
      <c r="C2992" s="5" t="s">
        <v>4631</v>
      </c>
      <c r="D2992" s="5" t="str">
        <f t="shared" si="52"/>
        <v>FAMEHELP.COM</v>
      </c>
      <c r="E2992" s="17">
        <v>5967</v>
      </c>
      <c r="F2992" s="16" t="s">
        <v>4653</v>
      </c>
      <c r="G2992" s="6" t="s">
        <v>4907</v>
      </c>
      <c r="H2992" s="7" t="s">
        <v>4905</v>
      </c>
      <c r="I2992" s="7" t="s">
        <v>151</v>
      </c>
      <c r="J2992" s="7" t="s">
        <v>151</v>
      </c>
      <c r="K2992" s="7" t="s">
        <v>151</v>
      </c>
      <c r="L2992" s="7" t="s">
        <v>151</v>
      </c>
      <c r="M2992" s="7" t="s">
        <v>151</v>
      </c>
      <c r="O2992" s="6" t="s">
        <v>3899</v>
      </c>
      <c r="P2992" s="9"/>
      <c r="Q2992" s="9"/>
      <c r="R2992" s="6" t="s">
        <v>4050</v>
      </c>
      <c r="S2992" s="6" t="e">
        <v>#N/A</v>
      </c>
      <c r="T2992" s="6" t="e">
        <v>#N/A</v>
      </c>
      <c r="U2992" s="6" t="e">
        <v>#N/A</v>
      </c>
      <c r="V2992" s="23">
        <v>43307</v>
      </c>
      <c r="W2992" s="23" t="e">
        <f>VLOOKUP(F2992,'[1]AM Report'!$C:$L,10,FALSE)</f>
        <v>#N/A</v>
      </c>
    </row>
    <row r="2993" spans="1:23" s="6" customFormat="1" ht="12.75" customHeight="1" x14ac:dyDescent="0.2">
      <c r="A2993" s="6" t="s">
        <v>4746</v>
      </c>
      <c r="B2993" s="6" t="s">
        <v>4625</v>
      </c>
      <c r="C2993" s="5" t="s">
        <v>4631</v>
      </c>
      <c r="D2993" s="5" t="str">
        <f t="shared" si="52"/>
        <v>FAMEHELP.COM</v>
      </c>
      <c r="E2993" s="17">
        <v>5967</v>
      </c>
      <c r="F2993" s="16" t="s">
        <v>4653</v>
      </c>
      <c r="G2993" s="6" t="s">
        <v>4907</v>
      </c>
      <c r="H2993" s="7" t="s">
        <v>4905</v>
      </c>
      <c r="I2993" s="7" t="s">
        <v>151</v>
      </c>
      <c r="J2993" s="7" t="s">
        <v>151</v>
      </c>
      <c r="K2993" s="7" t="s">
        <v>151</v>
      </c>
      <c r="L2993" s="7" t="s">
        <v>151</v>
      </c>
      <c r="M2993" s="7" t="s">
        <v>151</v>
      </c>
      <c r="O2993" s="6" t="s">
        <v>3899</v>
      </c>
      <c r="P2993" s="9"/>
      <c r="Q2993" s="9"/>
      <c r="R2993" s="6" t="s">
        <v>4050</v>
      </c>
      <c r="S2993" s="6" t="e">
        <v>#N/A</v>
      </c>
      <c r="T2993" s="6" t="e">
        <v>#N/A</v>
      </c>
      <c r="U2993" s="6" t="e">
        <v>#N/A</v>
      </c>
      <c r="V2993" s="23">
        <v>43307</v>
      </c>
      <c r="W2993" s="23" t="e">
        <f>VLOOKUP(F2993,'[1]AM Report'!$C:$L,10,FALSE)</f>
        <v>#N/A</v>
      </c>
    </row>
    <row r="2994" spans="1:23" s="6" customFormat="1" ht="12.75" customHeight="1" x14ac:dyDescent="0.2">
      <c r="A2994" s="6" t="s">
        <v>4747</v>
      </c>
      <c r="B2994" s="6" t="s">
        <v>4625</v>
      </c>
      <c r="C2994" s="5" t="s">
        <v>4631</v>
      </c>
      <c r="D2994" s="5" t="str">
        <f t="shared" si="52"/>
        <v>FAMEHELP.COM</v>
      </c>
      <c r="E2994" s="17">
        <v>5967</v>
      </c>
      <c r="F2994" s="16" t="s">
        <v>4653</v>
      </c>
      <c r="G2994" s="6" t="s">
        <v>4907</v>
      </c>
      <c r="H2994" s="7" t="s">
        <v>4905</v>
      </c>
      <c r="I2994" s="7" t="s">
        <v>151</v>
      </c>
      <c r="J2994" s="7" t="s">
        <v>151</v>
      </c>
      <c r="K2994" s="7" t="s">
        <v>151</v>
      </c>
      <c r="L2994" s="7" t="s">
        <v>151</v>
      </c>
      <c r="M2994" s="7" t="s">
        <v>151</v>
      </c>
      <c r="N2994" s="6" t="s">
        <v>4961</v>
      </c>
      <c r="O2994" s="6" t="s">
        <v>3899</v>
      </c>
      <c r="P2994" s="9"/>
      <c r="Q2994" s="9"/>
      <c r="R2994" s="6" t="s">
        <v>4050</v>
      </c>
      <c r="S2994" s="6" t="e">
        <v>#N/A</v>
      </c>
      <c r="T2994" s="6" t="e">
        <v>#N/A</v>
      </c>
      <c r="U2994" s="6" t="e">
        <v>#N/A</v>
      </c>
      <c r="V2994" s="23">
        <v>43307</v>
      </c>
      <c r="W2994" s="23" t="e">
        <f>VLOOKUP(F2994,'[1]AM Report'!$C:$L,10,FALSE)</f>
        <v>#N/A</v>
      </c>
    </row>
    <row r="2995" spans="1:23" s="6" customFormat="1" ht="12.75" customHeight="1" x14ac:dyDescent="0.2">
      <c r="A2995" s="6" t="s">
        <v>4748</v>
      </c>
      <c r="B2995" s="6" t="s">
        <v>4625</v>
      </c>
      <c r="C2995" s="5" t="s">
        <v>4631</v>
      </c>
      <c r="D2995" s="5" t="str">
        <f t="shared" si="52"/>
        <v>FAMEHELP.COM</v>
      </c>
      <c r="E2995" s="17">
        <v>5967</v>
      </c>
      <c r="F2995" s="16" t="s">
        <v>4653</v>
      </c>
      <c r="G2995" s="6" t="s">
        <v>4907</v>
      </c>
      <c r="H2995" s="7" t="s">
        <v>4905</v>
      </c>
      <c r="I2995" s="7" t="s">
        <v>151</v>
      </c>
      <c r="J2995" s="7" t="s">
        <v>151</v>
      </c>
      <c r="K2995" s="7" t="s">
        <v>151</v>
      </c>
      <c r="L2995" s="7" t="s">
        <v>151</v>
      </c>
      <c r="M2995" s="7" t="s">
        <v>151</v>
      </c>
      <c r="O2995" s="6" t="s">
        <v>3899</v>
      </c>
      <c r="P2995" s="9"/>
      <c r="Q2995" s="9"/>
      <c r="R2995" s="6" t="s">
        <v>4050</v>
      </c>
      <c r="S2995" s="6" t="e">
        <v>#N/A</v>
      </c>
      <c r="T2995" s="6" t="e">
        <v>#N/A</v>
      </c>
      <c r="U2995" s="6" t="e">
        <v>#N/A</v>
      </c>
      <c r="V2995" s="23">
        <v>43307</v>
      </c>
      <c r="W2995" s="23" t="e">
        <f>VLOOKUP(F2995,'[1]AM Report'!$C:$L,10,FALSE)</f>
        <v>#N/A</v>
      </c>
    </row>
    <row r="2996" spans="1:23" s="6" customFormat="1" ht="12.75" customHeight="1" x14ac:dyDescent="0.2">
      <c r="A2996" s="6" t="s">
        <v>4749</v>
      </c>
      <c r="B2996" s="6" t="s">
        <v>4625</v>
      </c>
      <c r="C2996" s="5" t="s">
        <v>4631</v>
      </c>
      <c r="D2996" s="5" t="str">
        <f t="shared" si="52"/>
        <v>FAMEHELP.COM</v>
      </c>
      <c r="E2996" s="17">
        <v>5967</v>
      </c>
      <c r="F2996" s="16" t="s">
        <v>4653</v>
      </c>
      <c r="G2996" s="6" t="s">
        <v>4907</v>
      </c>
      <c r="H2996" s="7" t="s">
        <v>4905</v>
      </c>
      <c r="I2996" s="7" t="s">
        <v>151</v>
      </c>
      <c r="J2996" s="7" t="s">
        <v>151</v>
      </c>
      <c r="K2996" s="7" t="s">
        <v>151</v>
      </c>
      <c r="L2996" s="7" t="s">
        <v>151</v>
      </c>
      <c r="M2996" s="7" t="s">
        <v>151</v>
      </c>
      <c r="O2996" s="6" t="s">
        <v>3899</v>
      </c>
      <c r="P2996" s="9"/>
      <c r="Q2996" s="9"/>
      <c r="R2996" s="6" t="s">
        <v>4050</v>
      </c>
      <c r="S2996" s="6" t="e">
        <v>#N/A</v>
      </c>
      <c r="T2996" s="6" t="e">
        <v>#N/A</v>
      </c>
      <c r="U2996" s="6" t="e">
        <v>#N/A</v>
      </c>
      <c r="V2996" s="23">
        <v>43307</v>
      </c>
      <c r="W2996" s="23" t="e">
        <f>VLOOKUP(F2996,'[1]AM Report'!$C:$L,10,FALSE)</f>
        <v>#N/A</v>
      </c>
    </row>
    <row r="2997" spans="1:23" s="6" customFormat="1" ht="12.75" customHeight="1" x14ac:dyDescent="0.2">
      <c r="A2997" s="6" t="s">
        <v>4750</v>
      </c>
      <c r="B2997" s="6" t="s">
        <v>4625</v>
      </c>
      <c r="C2997" s="5" t="s">
        <v>4631</v>
      </c>
      <c r="D2997" s="5" t="str">
        <f t="shared" si="52"/>
        <v>FAMEHELP.COM</v>
      </c>
      <c r="E2997" s="17">
        <v>5967</v>
      </c>
      <c r="F2997" s="16" t="s">
        <v>4653</v>
      </c>
      <c r="G2997" s="6" t="s">
        <v>4907</v>
      </c>
      <c r="H2997" s="7" t="s">
        <v>4905</v>
      </c>
      <c r="I2997" s="7" t="s">
        <v>151</v>
      </c>
      <c r="J2997" s="7" t="s">
        <v>151</v>
      </c>
      <c r="K2997" s="7" t="s">
        <v>151</v>
      </c>
      <c r="L2997" s="7" t="s">
        <v>151</v>
      </c>
      <c r="M2997" s="7" t="s">
        <v>151</v>
      </c>
      <c r="O2997" s="6" t="s">
        <v>3899</v>
      </c>
      <c r="P2997" s="9"/>
      <c r="Q2997" s="9"/>
      <c r="R2997" s="6" t="s">
        <v>4050</v>
      </c>
      <c r="S2997" s="6" t="e">
        <v>#N/A</v>
      </c>
      <c r="T2997" s="6" t="e">
        <v>#N/A</v>
      </c>
      <c r="U2997" s="6" t="e">
        <v>#N/A</v>
      </c>
      <c r="V2997" s="23">
        <v>43307</v>
      </c>
      <c r="W2997" s="23" t="e">
        <f>VLOOKUP(F2997,'[1]AM Report'!$C:$L,10,FALSE)</f>
        <v>#N/A</v>
      </c>
    </row>
    <row r="2998" spans="1:23" s="6" customFormat="1" ht="12.75" customHeight="1" x14ac:dyDescent="0.2">
      <c r="A2998" s="6" t="s">
        <v>4751</v>
      </c>
      <c r="B2998" s="6" t="s">
        <v>4625</v>
      </c>
      <c r="C2998" s="5" t="s">
        <v>4631</v>
      </c>
      <c r="D2998" s="5" t="str">
        <f t="shared" si="52"/>
        <v>FAMEHELP.COM</v>
      </c>
      <c r="E2998" s="17">
        <v>5967</v>
      </c>
      <c r="F2998" s="16" t="s">
        <v>4653</v>
      </c>
      <c r="G2998" s="6" t="s">
        <v>4907</v>
      </c>
      <c r="H2998" s="7" t="s">
        <v>4905</v>
      </c>
      <c r="I2998" s="7" t="s">
        <v>151</v>
      </c>
      <c r="J2998" s="7" t="s">
        <v>151</v>
      </c>
      <c r="K2998" s="7" t="s">
        <v>151</v>
      </c>
      <c r="L2998" s="7" t="s">
        <v>151</v>
      </c>
      <c r="M2998" s="7" t="s">
        <v>151</v>
      </c>
      <c r="O2998" s="6" t="s">
        <v>3899</v>
      </c>
      <c r="P2998" s="9"/>
      <c r="Q2998" s="9"/>
      <c r="R2998" s="6" t="s">
        <v>4050</v>
      </c>
      <c r="S2998" s="6" t="e">
        <v>#N/A</v>
      </c>
      <c r="T2998" s="6" t="e">
        <v>#N/A</v>
      </c>
      <c r="U2998" s="6" t="e">
        <v>#N/A</v>
      </c>
      <c r="V2998" s="23">
        <v>43307</v>
      </c>
      <c r="W2998" s="23" t="e">
        <f>VLOOKUP(F2998,'[1]AM Report'!$C:$L,10,FALSE)</f>
        <v>#N/A</v>
      </c>
    </row>
    <row r="2999" spans="1:23" s="6" customFormat="1" ht="12.75" customHeight="1" x14ac:dyDescent="0.2">
      <c r="A2999" s="6" t="s">
        <v>4752</v>
      </c>
      <c r="B2999" s="6" t="s">
        <v>4625</v>
      </c>
      <c r="C2999" s="5" t="s">
        <v>4631</v>
      </c>
      <c r="D2999" s="5" t="str">
        <f t="shared" si="52"/>
        <v>FAMEHELP.COM</v>
      </c>
      <c r="E2999" s="17">
        <v>5967</v>
      </c>
      <c r="F2999" s="16" t="s">
        <v>4653</v>
      </c>
      <c r="G2999" s="6" t="s">
        <v>4907</v>
      </c>
      <c r="H2999" s="7" t="s">
        <v>4905</v>
      </c>
      <c r="I2999" s="7" t="s">
        <v>151</v>
      </c>
      <c r="J2999" s="7" t="s">
        <v>151</v>
      </c>
      <c r="K2999" s="7" t="s">
        <v>151</v>
      </c>
      <c r="L2999" s="7" t="s">
        <v>151</v>
      </c>
      <c r="M2999" s="7" t="s">
        <v>151</v>
      </c>
      <c r="O2999" s="6" t="s">
        <v>3899</v>
      </c>
      <c r="P2999" s="9"/>
      <c r="Q2999" s="9"/>
      <c r="R2999" s="6" t="s">
        <v>4050</v>
      </c>
      <c r="S2999" s="6" t="e">
        <v>#N/A</v>
      </c>
      <c r="T2999" s="6" t="e">
        <v>#N/A</v>
      </c>
      <c r="U2999" s="6" t="e">
        <v>#N/A</v>
      </c>
      <c r="V2999" s="23">
        <v>43307</v>
      </c>
      <c r="W2999" s="23" t="e">
        <f>VLOOKUP(F2999,'[1]AM Report'!$C:$L,10,FALSE)</f>
        <v>#N/A</v>
      </c>
    </row>
    <row r="3000" spans="1:23" s="6" customFormat="1" ht="12.75" customHeight="1" x14ac:dyDescent="0.2">
      <c r="A3000" s="6" t="s">
        <v>4753</v>
      </c>
      <c r="B3000" s="6" t="s">
        <v>4625</v>
      </c>
      <c r="C3000" s="5" t="s">
        <v>4631</v>
      </c>
      <c r="D3000" s="5" t="str">
        <f t="shared" si="52"/>
        <v>FAMEHELP.COM</v>
      </c>
      <c r="E3000" s="17">
        <v>5967</v>
      </c>
      <c r="F3000" s="16" t="s">
        <v>4653</v>
      </c>
      <c r="G3000" s="6" t="s">
        <v>4907</v>
      </c>
      <c r="H3000" s="7" t="s">
        <v>4905</v>
      </c>
      <c r="I3000" s="7" t="s">
        <v>151</v>
      </c>
      <c r="J3000" s="7" t="s">
        <v>151</v>
      </c>
      <c r="K3000" s="7" t="s">
        <v>151</v>
      </c>
      <c r="L3000" s="7" t="s">
        <v>151</v>
      </c>
      <c r="M3000" s="7" t="s">
        <v>151</v>
      </c>
      <c r="O3000" s="6" t="s">
        <v>3899</v>
      </c>
      <c r="P3000" s="9"/>
      <c r="Q3000" s="9"/>
      <c r="R3000" s="6" t="s">
        <v>4050</v>
      </c>
      <c r="S3000" s="6" t="e">
        <v>#N/A</v>
      </c>
      <c r="T3000" s="6" t="e">
        <v>#N/A</v>
      </c>
      <c r="U3000" s="6" t="e">
        <v>#N/A</v>
      </c>
      <c r="V3000" s="23">
        <v>43307</v>
      </c>
      <c r="W3000" s="23" t="e">
        <f>VLOOKUP(F3000,'[1]AM Report'!$C:$L,10,FALSE)</f>
        <v>#N/A</v>
      </c>
    </row>
    <row r="3001" spans="1:23" s="6" customFormat="1" ht="12.75" customHeight="1" x14ac:dyDescent="0.2">
      <c r="A3001" s="6" t="s">
        <v>4754</v>
      </c>
      <c r="B3001" s="6" t="s">
        <v>4625</v>
      </c>
      <c r="C3001" s="5" t="s">
        <v>4631</v>
      </c>
      <c r="D3001" s="5" t="str">
        <f t="shared" si="52"/>
        <v>FAMEHELP.COM</v>
      </c>
      <c r="E3001" s="17">
        <v>5967</v>
      </c>
      <c r="F3001" s="16" t="s">
        <v>4653</v>
      </c>
      <c r="G3001" s="6" t="s">
        <v>4907</v>
      </c>
      <c r="H3001" s="7" t="s">
        <v>4905</v>
      </c>
      <c r="I3001" s="7" t="s">
        <v>151</v>
      </c>
      <c r="J3001" s="7" t="s">
        <v>151</v>
      </c>
      <c r="K3001" s="7" t="s">
        <v>151</v>
      </c>
      <c r="L3001" s="7" t="s">
        <v>151</v>
      </c>
      <c r="M3001" s="7" t="s">
        <v>151</v>
      </c>
      <c r="O3001" s="6" t="s">
        <v>3899</v>
      </c>
      <c r="P3001" s="9"/>
      <c r="Q3001" s="9"/>
      <c r="R3001" s="6" t="s">
        <v>4050</v>
      </c>
      <c r="S3001" s="6" t="e">
        <v>#N/A</v>
      </c>
      <c r="T3001" s="6" t="e">
        <v>#N/A</v>
      </c>
      <c r="U3001" s="6" t="e">
        <v>#N/A</v>
      </c>
      <c r="V3001" s="23">
        <v>43307</v>
      </c>
      <c r="W3001" s="23" t="e">
        <f>VLOOKUP(F3001,'[1]AM Report'!$C:$L,10,FALSE)</f>
        <v>#N/A</v>
      </c>
    </row>
    <row r="3002" spans="1:23" s="6" customFormat="1" ht="12.75" customHeight="1" x14ac:dyDescent="0.2">
      <c r="A3002" s="6" t="s">
        <v>4755</v>
      </c>
      <c r="B3002" s="6" t="s">
        <v>4625</v>
      </c>
      <c r="C3002" s="5" t="s">
        <v>4631</v>
      </c>
      <c r="D3002" s="5" t="str">
        <f t="shared" si="52"/>
        <v>FAMEHELP.COM</v>
      </c>
      <c r="E3002" s="17">
        <v>5967</v>
      </c>
      <c r="F3002" s="16" t="s">
        <v>4653</v>
      </c>
      <c r="G3002" s="6" t="s">
        <v>4907</v>
      </c>
      <c r="H3002" s="7" t="s">
        <v>4905</v>
      </c>
      <c r="I3002" s="7" t="s">
        <v>151</v>
      </c>
      <c r="J3002" s="7" t="s">
        <v>151</v>
      </c>
      <c r="K3002" s="7" t="s">
        <v>151</v>
      </c>
      <c r="L3002" s="7" t="s">
        <v>151</v>
      </c>
      <c r="M3002" s="7" t="s">
        <v>151</v>
      </c>
      <c r="O3002" s="6" t="s">
        <v>3899</v>
      </c>
      <c r="P3002" s="9"/>
      <c r="Q3002" s="9"/>
      <c r="R3002" s="6" t="s">
        <v>4050</v>
      </c>
      <c r="S3002" s="6" t="e">
        <v>#N/A</v>
      </c>
      <c r="T3002" s="6" t="e">
        <v>#N/A</v>
      </c>
      <c r="U3002" s="6" t="e">
        <v>#N/A</v>
      </c>
      <c r="V3002" s="23">
        <v>43307</v>
      </c>
      <c r="W3002" s="23" t="e">
        <f>VLOOKUP(F3002,'[1]AM Report'!$C:$L,10,FALSE)</f>
        <v>#N/A</v>
      </c>
    </row>
    <row r="3003" spans="1:23" s="6" customFormat="1" ht="12.75" customHeight="1" x14ac:dyDescent="0.2">
      <c r="A3003" s="6" t="s">
        <v>4756</v>
      </c>
      <c r="B3003" s="6" t="s">
        <v>4625</v>
      </c>
      <c r="C3003" s="5" t="s">
        <v>4631</v>
      </c>
      <c r="D3003" s="5" t="str">
        <f t="shared" si="52"/>
        <v>FAMEHELP.COM</v>
      </c>
      <c r="E3003" s="17">
        <v>5967</v>
      </c>
      <c r="F3003" s="16" t="s">
        <v>4653</v>
      </c>
      <c r="G3003" s="6" t="s">
        <v>4907</v>
      </c>
      <c r="H3003" s="7" t="s">
        <v>4905</v>
      </c>
      <c r="I3003" s="7" t="s">
        <v>151</v>
      </c>
      <c r="J3003" s="7" t="s">
        <v>151</v>
      </c>
      <c r="K3003" s="7" t="s">
        <v>151</v>
      </c>
      <c r="L3003" s="7" t="s">
        <v>151</v>
      </c>
      <c r="M3003" s="7" t="s">
        <v>151</v>
      </c>
      <c r="O3003" s="6" t="s">
        <v>3899</v>
      </c>
      <c r="P3003" s="9"/>
      <c r="Q3003" s="9"/>
      <c r="R3003" s="6" t="s">
        <v>4050</v>
      </c>
      <c r="S3003" s="6" t="e">
        <v>#N/A</v>
      </c>
      <c r="T3003" s="6" t="e">
        <v>#N/A</v>
      </c>
      <c r="U3003" s="6" t="e">
        <v>#N/A</v>
      </c>
      <c r="V3003" s="23">
        <v>43307</v>
      </c>
      <c r="W3003" s="23" t="e">
        <f>VLOOKUP(F3003,'[1]AM Report'!$C:$L,10,FALSE)</f>
        <v>#N/A</v>
      </c>
    </row>
    <row r="3004" spans="1:23" s="6" customFormat="1" ht="12.75" customHeight="1" x14ac:dyDescent="0.2">
      <c r="A3004" s="6" t="s">
        <v>4757</v>
      </c>
      <c r="B3004" s="6" t="s">
        <v>4625</v>
      </c>
      <c r="C3004" s="5" t="s">
        <v>4631</v>
      </c>
      <c r="D3004" s="5" t="str">
        <f t="shared" si="52"/>
        <v>FAMEHELP.COM</v>
      </c>
      <c r="E3004" s="17">
        <v>5967</v>
      </c>
      <c r="F3004" s="16" t="s">
        <v>4653</v>
      </c>
      <c r="G3004" s="6" t="s">
        <v>4907</v>
      </c>
      <c r="H3004" s="7" t="s">
        <v>4905</v>
      </c>
      <c r="I3004" s="7" t="s">
        <v>151</v>
      </c>
      <c r="J3004" s="7" t="s">
        <v>151</v>
      </c>
      <c r="K3004" s="7" t="s">
        <v>151</v>
      </c>
      <c r="L3004" s="7" t="s">
        <v>151</v>
      </c>
      <c r="M3004" s="7" t="s">
        <v>151</v>
      </c>
      <c r="O3004" s="6" t="s">
        <v>3899</v>
      </c>
      <c r="P3004" s="9"/>
      <c r="Q3004" s="9"/>
      <c r="R3004" s="6" t="s">
        <v>4050</v>
      </c>
      <c r="S3004" s="6" t="e">
        <v>#N/A</v>
      </c>
      <c r="T3004" s="6" t="e">
        <v>#N/A</v>
      </c>
      <c r="U3004" s="6" t="e">
        <v>#N/A</v>
      </c>
      <c r="V3004" s="23">
        <v>43307</v>
      </c>
      <c r="W3004" s="23" t="e">
        <f>VLOOKUP(F3004,'[1]AM Report'!$C:$L,10,FALSE)</f>
        <v>#N/A</v>
      </c>
    </row>
    <row r="3005" spans="1:23" s="6" customFormat="1" ht="12.75" customHeight="1" x14ac:dyDescent="0.2">
      <c r="A3005" s="6" t="s">
        <v>4758</v>
      </c>
      <c r="B3005" s="6" t="s">
        <v>4625</v>
      </c>
      <c r="C3005" s="5" t="s">
        <v>4631</v>
      </c>
      <c r="D3005" s="5" t="str">
        <f t="shared" si="52"/>
        <v>FAMEHELP.COM</v>
      </c>
      <c r="E3005" s="17">
        <v>5967</v>
      </c>
      <c r="F3005" s="16" t="s">
        <v>4653</v>
      </c>
      <c r="G3005" s="6" t="s">
        <v>4907</v>
      </c>
      <c r="H3005" s="7" t="s">
        <v>4905</v>
      </c>
      <c r="I3005" s="7" t="s">
        <v>151</v>
      </c>
      <c r="J3005" s="7" t="s">
        <v>151</v>
      </c>
      <c r="K3005" s="7" t="s">
        <v>151</v>
      </c>
      <c r="L3005" s="7" t="s">
        <v>151</v>
      </c>
      <c r="M3005" s="7" t="s">
        <v>151</v>
      </c>
      <c r="O3005" s="6" t="s">
        <v>3899</v>
      </c>
      <c r="P3005" s="9"/>
      <c r="Q3005" s="9"/>
      <c r="R3005" s="6" t="s">
        <v>4050</v>
      </c>
      <c r="S3005" s="6" t="e">
        <v>#N/A</v>
      </c>
      <c r="T3005" s="6" t="e">
        <v>#N/A</v>
      </c>
      <c r="U3005" s="6" t="e">
        <v>#N/A</v>
      </c>
      <c r="V3005" s="23">
        <v>43307</v>
      </c>
      <c r="W3005" s="23" t="e">
        <f>VLOOKUP(F3005,'[1]AM Report'!$C:$L,10,FALSE)</f>
        <v>#N/A</v>
      </c>
    </row>
    <row r="3006" spans="1:23" s="6" customFormat="1" ht="12.75" customHeight="1" x14ac:dyDescent="0.2">
      <c r="A3006" s="6" t="s">
        <v>4759</v>
      </c>
      <c r="B3006" s="6" t="s">
        <v>4625</v>
      </c>
      <c r="C3006" s="5" t="s">
        <v>4631</v>
      </c>
      <c r="D3006" s="5" t="str">
        <f t="shared" si="52"/>
        <v>FAMEHELP.COM</v>
      </c>
      <c r="E3006" s="17">
        <v>5967</v>
      </c>
      <c r="F3006" s="16" t="s">
        <v>4653</v>
      </c>
      <c r="G3006" s="6" t="s">
        <v>4907</v>
      </c>
      <c r="H3006" s="7" t="s">
        <v>4905</v>
      </c>
      <c r="I3006" s="7" t="s">
        <v>151</v>
      </c>
      <c r="J3006" s="7" t="s">
        <v>151</v>
      </c>
      <c r="K3006" s="7" t="s">
        <v>151</v>
      </c>
      <c r="L3006" s="7" t="s">
        <v>151</v>
      </c>
      <c r="M3006" s="7" t="s">
        <v>151</v>
      </c>
      <c r="O3006" s="6" t="s">
        <v>3899</v>
      </c>
      <c r="P3006" s="9"/>
      <c r="Q3006" s="9"/>
      <c r="R3006" s="6" t="s">
        <v>4050</v>
      </c>
      <c r="S3006" s="6" t="e">
        <v>#N/A</v>
      </c>
      <c r="T3006" s="6" t="e">
        <v>#N/A</v>
      </c>
      <c r="U3006" s="6" t="e">
        <v>#N/A</v>
      </c>
      <c r="V3006" s="23">
        <v>43307</v>
      </c>
      <c r="W3006" s="23" t="e">
        <f>VLOOKUP(F3006,'[1]AM Report'!$C:$L,10,FALSE)</f>
        <v>#N/A</v>
      </c>
    </row>
    <row r="3007" spans="1:23" s="6" customFormat="1" ht="12.75" customHeight="1" x14ac:dyDescent="0.2">
      <c r="A3007" s="6" t="s">
        <v>4760</v>
      </c>
      <c r="B3007" s="6" t="s">
        <v>4625</v>
      </c>
      <c r="C3007" s="5" t="s">
        <v>4631</v>
      </c>
      <c r="D3007" s="5" t="str">
        <f t="shared" si="52"/>
        <v>FAMEHELP.COM</v>
      </c>
      <c r="E3007" s="17">
        <v>5967</v>
      </c>
      <c r="F3007" s="16" t="s">
        <v>4653</v>
      </c>
      <c r="G3007" s="6" t="s">
        <v>4907</v>
      </c>
      <c r="H3007" s="7" t="s">
        <v>4905</v>
      </c>
      <c r="I3007" s="7" t="s">
        <v>151</v>
      </c>
      <c r="J3007" s="7" t="s">
        <v>151</v>
      </c>
      <c r="K3007" s="7" t="s">
        <v>151</v>
      </c>
      <c r="L3007" s="7" t="s">
        <v>151</v>
      </c>
      <c r="M3007" s="7" t="s">
        <v>151</v>
      </c>
      <c r="O3007" s="6" t="s">
        <v>3899</v>
      </c>
      <c r="P3007" s="9"/>
      <c r="Q3007" s="9"/>
      <c r="R3007" s="6" t="s">
        <v>4050</v>
      </c>
      <c r="S3007" s="6" t="e">
        <v>#N/A</v>
      </c>
      <c r="T3007" s="6" t="e">
        <v>#N/A</v>
      </c>
      <c r="U3007" s="6" t="e">
        <v>#N/A</v>
      </c>
      <c r="V3007" s="23">
        <v>43307</v>
      </c>
      <c r="W3007" s="23" t="e">
        <f>VLOOKUP(F3007,'[1]AM Report'!$C:$L,10,FALSE)</f>
        <v>#N/A</v>
      </c>
    </row>
    <row r="3008" spans="1:23" s="6" customFormat="1" ht="12.75" customHeight="1" x14ac:dyDescent="0.2">
      <c r="A3008" s="6" t="s">
        <v>4761</v>
      </c>
      <c r="B3008" s="6" t="s">
        <v>4625</v>
      </c>
      <c r="C3008" s="5" t="s">
        <v>4631</v>
      </c>
      <c r="D3008" s="5" t="str">
        <f t="shared" si="52"/>
        <v>FAMEHELP.COM</v>
      </c>
      <c r="E3008" s="17">
        <v>5967</v>
      </c>
      <c r="F3008" s="16" t="s">
        <v>4653</v>
      </c>
      <c r="G3008" s="6" t="s">
        <v>4907</v>
      </c>
      <c r="H3008" s="7" t="s">
        <v>4905</v>
      </c>
      <c r="I3008" s="7" t="s">
        <v>151</v>
      </c>
      <c r="J3008" s="7" t="s">
        <v>151</v>
      </c>
      <c r="K3008" s="7" t="s">
        <v>151</v>
      </c>
      <c r="L3008" s="7" t="s">
        <v>151</v>
      </c>
      <c r="M3008" s="7" t="s">
        <v>151</v>
      </c>
      <c r="O3008" s="6" t="s">
        <v>3899</v>
      </c>
      <c r="P3008" s="9"/>
      <c r="Q3008" s="9"/>
      <c r="R3008" s="6" t="s">
        <v>4050</v>
      </c>
      <c r="S3008" s="6" t="e">
        <v>#N/A</v>
      </c>
      <c r="T3008" s="6" t="e">
        <v>#N/A</v>
      </c>
      <c r="U3008" s="6" t="e">
        <v>#N/A</v>
      </c>
      <c r="V3008" s="23">
        <v>43307</v>
      </c>
      <c r="W3008" s="23" t="e">
        <f>VLOOKUP(F3008,'[1]AM Report'!$C:$L,10,FALSE)</f>
        <v>#N/A</v>
      </c>
    </row>
    <row r="3009" spans="1:23" s="6" customFormat="1" ht="12.75" customHeight="1" x14ac:dyDescent="0.2">
      <c r="A3009" s="6" t="s">
        <v>4762</v>
      </c>
      <c r="B3009" s="6" t="s">
        <v>4625</v>
      </c>
      <c r="C3009" s="5" t="s">
        <v>4631</v>
      </c>
      <c r="D3009" s="5" t="str">
        <f t="shared" si="52"/>
        <v>FAMEHELP.COM</v>
      </c>
      <c r="E3009" s="17">
        <v>5967</v>
      </c>
      <c r="F3009" s="16" t="s">
        <v>4653</v>
      </c>
      <c r="G3009" s="6" t="s">
        <v>4907</v>
      </c>
      <c r="H3009" s="7" t="s">
        <v>4905</v>
      </c>
      <c r="I3009" s="7" t="s">
        <v>151</v>
      </c>
      <c r="J3009" s="7" t="s">
        <v>151</v>
      </c>
      <c r="K3009" s="7" t="s">
        <v>151</v>
      </c>
      <c r="L3009" s="7" t="s">
        <v>151</v>
      </c>
      <c r="M3009" s="7" t="s">
        <v>151</v>
      </c>
      <c r="O3009" s="6" t="s">
        <v>3899</v>
      </c>
      <c r="P3009" s="9"/>
      <c r="Q3009" s="9"/>
      <c r="R3009" s="6" t="s">
        <v>4050</v>
      </c>
      <c r="S3009" s="6" t="e">
        <v>#N/A</v>
      </c>
      <c r="T3009" s="6" t="e">
        <v>#N/A</v>
      </c>
      <c r="U3009" s="6" t="e">
        <v>#N/A</v>
      </c>
      <c r="V3009" s="23">
        <v>43307</v>
      </c>
      <c r="W3009" s="23" t="e">
        <f>VLOOKUP(F3009,'[1]AM Report'!$C:$L,10,FALSE)</f>
        <v>#N/A</v>
      </c>
    </row>
    <row r="3010" spans="1:23" s="6" customFormat="1" ht="12.75" customHeight="1" x14ac:dyDescent="0.2">
      <c r="A3010" s="6" t="s">
        <v>4763</v>
      </c>
      <c r="B3010" s="6" t="s">
        <v>4625</v>
      </c>
      <c r="C3010" s="5" t="s">
        <v>4631</v>
      </c>
      <c r="D3010" s="5" t="str">
        <f t="shared" si="52"/>
        <v>FAMEHELP.COM</v>
      </c>
      <c r="E3010" s="17">
        <v>5967</v>
      </c>
      <c r="F3010" s="16" t="s">
        <v>4653</v>
      </c>
      <c r="G3010" s="6" t="s">
        <v>4907</v>
      </c>
      <c r="H3010" s="7" t="s">
        <v>4905</v>
      </c>
      <c r="I3010" s="7" t="s">
        <v>151</v>
      </c>
      <c r="J3010" s="7" t="s">
        <v>151</v>
      </c>
      <c r="K3010" s="7" t="s">
        <v>151</v>
      </c>
      <c r="L3010" s="7" t="s">
        <v>151</v>
      </c>
      <c r="M3010" s="7" t="s">
        <v>151</v>
      </c>
      <c r="O3010" s="6" t="s">
        <v>3899</v>
      </c>
      <c r="P3010" s="9"/>
      <c r="Q3010" s="9"/>
      <c r="R3010" s="6" t="s">
        <v>4050</v>
      </c>
      <c r="S3010" s="6" t="e">
        <v>#N/A</v>
      </c>
      <c r="T3010" s="6" t="e">
        <v>#N/A</v>
      </c>
      <c r="U3010" s="6" t="e">
        <v>#N/A</v>
      </c>
      <c r="V3010" s="23">
        <v>43307</v>
      </c>
      <c r="W3010" s="23" t="e">
        <f>VLOOKUP(F3010,'[1]AM Report'!$C:$L,10,FALSE)</f>
        <v>#N/A</v>
      </c>
    </row>
    <row r="3011" spans="1:23" s="7" customFormat="1" ht="12.75" customHeight="1" x14ac:dyDescent="0.2">
      <c r="A3011" s="7" t="s">
        <v>4764</v>
      </c>
      <c r="B3011" s="7" t="s">
        <v>4625</v>
      </c>
      <c r="C3011" s="131" t="s">
        <v>4631</v>
      </c>
      <c r="D3011" s="131" t="str">
        <f t="shared" si="52"/>
        <v>FAMEHELP.COM</v>
      </c>
      <c r="E3011" s="34">
        <v>5967</v>
      </c>
      <c r="F3011" s="134" t="s">
        <v>4653</v>
      </c>
      <c r="G3011" s="7" t="s">
        <v>4907</v>
      </c>
      <c r="H3011" s="7" t="s">
        <v>4905</v>
      </c>
      <c r="I3011" s="7" t="s">
        <v>151</v>
      </c>
      <c r="J3011" s="7" t="s">
        <v>151</v>
      </c>
      <c r="K3011" s="7" t="s">
        <v>151</v>
      </c>
      <c r="L3011" s="7" t="s">
        <v>151</v>
      </c>
      <c r="M3011" s="7" t="s">
        <v>151</v>
      </c>
      <c r="O3011" s="7" t="s">
        <v>3899</v>
      </c>
      <c r="P3011" s="133"/>
      <c r="Q3011" s="133"/>
      <c r="R3011" s="7" t="s">
        <v>4050</v>
      </c>
      <c r="S3011" s="7" t="e">
        <v>#N/A</v>
      </c>
      <c r="T3011" s="7" t="e">
        <v>#N/A</v>
      </c>
      <c r="U3011" s="7" t="e">
        <v>#N/A</v>
      </c>
      <c r="V3011" s="130">
        <v>43307</v>
      </c>
      <c r="W3011" s="130" t="e">
        <f>VLOOKUP(F3011,'[1]AM Report'!$C:$L,10,FALSE)</f>
        <v>#N/A</v>
      </c>
    </row>
    <row r="3012" spans="1:23" s="64" customFormat="1" ht="12.75" customHeight="1" x14ac:dyDescent="0.2">
      <c r="A3012" s="64" t="s">
        <v>4765</v>
      </c>
      <c r="B3012" s="64" t="s">
        <v>4625</v>
      </c>
      <c r="C3012" s="65" t="s">
        <v>4631</v>
      </c>
      <c r="D3012" s="65" t="str">
        <f t="shared" si="52"/>
        <v>FAMEHELP.COM</v>
      </c>
      <c r="E3012" s="66">
        <v>5967</v>
      </c>
      <c r="F3012" s="67" t="s">
        <v>4653</v>
      </c>
      <c r="G3012" s="64" t="s">
        <v>4907</v>
      </c>
      <c r="H3012" s="64" t="s">
        <v>4905</v>
      </c>
      <c r="I3012" s="64" t="s">
        <v>151</v>
      </c>
      <c r="J3012" s="64" t="s">
        <v>151</v>
      </c>
      <c r="K3012" s="64" t="s">
        <v>151</v>
      </c>
      <c r="L3012" s="64" t="s">
        <v>151</v>
      </c>
      <c r="M3012" s="64" t="s">
        <v>151</v>
      </c>
      <c r="O3012" s="64" t="s">
        <v>3899</v>
      </c>
      <c r="P3012" s="69"/>
      <c r="Q3012" s="69"/>
      <c r="R3012" s="64" t="s">
        <v>4050</v>
      </c>
      <c r="S3012" s="64" t="e">
        <v>#N/A</v>
      </c>
      <c r="T3012" s="64" t="e">
        <v>#N/A</v>
      </c>
      <c r="U3012" s="64" t="e">
        <v>#N/A</v>
      </c>
      <c r="V3012" s="70">
        <v>43307</v>
      </c>
      <c r="W3012" s="70" t="e">
        <f>VLOOKUP(F3012,'[1]AM Report'!$C:$L,10,FALSE)</f>
        <v>#N/A</v>
      </c>
    </row>
    <row r="3013" spans="1:23" s="6" customFormat="1" ht="12.75" customHeight="1" x14ac:dyDescent="0.2">
      <c r="A3013" s="6" t="s">
        <v>4766</v>
      </c>
      <c r="B3013" s="6" t="s">
        <v>4625</v>
      </c>
      <c r="C3013" s="5" t="s">
        <v>4631</v>
      </c>
      <c r="D3013" s="5" t="str">
        <f t="shared" si="52"/>
        <v>FAMEHELP.COM</v>
      </c>
      <c r="E3013" s="17">
        <v>5967</v>
      </c>
      <c r="F3013" s="16" t="s">
        <v>4653</v>
      </c>
      <c r="G3013" s="6" t="s">
        <v>4907</v>
      </c>
      <c r="H3013" s="7" t="s">
        <v>4905</v>
      </c>
      <c r="I3013" s="7" t="s">
        <v>151</v>
      </c>
      <c r="J3013" s="7" t="s">
        <v>151</v>
      </c>
      <c r="K3013" s="7" t="s">
        <v>151</v>
      </c>
      <c r="L3013" s="7" t="s">
        <v>151</v>
      </c>
      <c r="M3013" s="7" t="s">
        <v>151</v>
      </c>
      <c r="O3013" s="6" t="s">
        <v>3899</v>
      </c>
      <c r="P3013" s="9"/>
      <c r="Q3013" s="9"/>
      <c r="R3013" s="6" t="s">
        <v>4050</v>
      </c>
      <c r="S3013" s="6" t="e">
        <v>#N/A</v>
      </c>
      <c r="T3013" s="6" t="e">
        <v>#N/A</v>
      </c>
      <c r="U3013" s="6" t="e">
        <v>#N/A</v>
      </c>
      <c r="V3013" s="23">
        <v>43307</v>
      </c>
      <c r="W3013" s="23" t="e">
        <f>VLOOKUP(F3013,'[1]AM Report'!$C:$L,10,FALSE)</f>
        <v>#N/A</v>
      </c>
    </row>
    <row r="3014" spans="1:23" s="6" customFormat="1" ht="12.75" customHeight="1" x14ac:dyDescent="0.2">
      <c r="A3014" s="6" t="s">
        <v>4767</v>
      </c>
      <c r="B3014" s="6" t="s">
        <v>4625</v>
      </c>
      <c r="C3014" s="5" t="s">
        <v>4631</v>
      </c>
      <c r="D3014" s="5" t="str">
        <f t="shared" si="52"/>
        <v>FAMEHELP.COM</v>
      </c>
      <c r="E3014" s="17">
        <v>5967</v>
      </c>
      <c r="F3014" s="16" t="s">
        <v>4653</v>
      </c>
      <c r="G3014" s="6" t="s">
        <v>4907</v>
      </c>
      <c r="H3014" s="7" t="s">
        <v>4905</v>
      </c>
      <c r="I3014" s="7" t="s">
        <v>151</v>
      </c>
      <c r="J3014" s="7" t="s">
        <v>151</v>
      </c>
      <c r="K3014" s="7" t="s">
        <v>151</v>
      </c>
      <c r="L3014" s="7" t="s">
        <v>151</v>
      </c>
      <c r="M3014" s="7" t="s">
        <v>151</v>
      </c>
      <c r="O3014" s="6" t="s">
        <v>3899</v>
      </c>
      <c r="P3014" s="9"/>
      <c r="Q3014" s="9"/>
      <c r="R3014" s="6" t="s">
        <v>4050</v>
      </c>
      <c r="S3014" s="6" t="e">
        <v>#N/A</v>
      </c>
      <c r="T3014" s="6" t="e">
        <v>#N/A</v>
      </c>
      <c r="U3014" s="6" t="e">
        <v>#N/A</v>
      </c>
      <c r="V3014" s="23">
        <v>43307</v>
      </c>
      <c r="W3014" s="23" t="e">
        <f>VLOOKUP(F3014,'[1]AM Report'!$C:$L,10,FALSE)</f>
        <v>#N/A</v>
      </c>
    </row>
    <row r="3015" spans="1:23" s="6" customFormat="1" ht="12.75" customHeight="1" x14ac:dyDescent="0.2">
      <c r="A3015" s="6" t="s">
        <v>4768</v>
      </c>
      <c r="B3015" s="6" t="s">
        <v>4625</v>
      </c>
      <c r="C3015" s="5" t="s">
        <v>4631</v>
      </c>
      <c r="D3015" s="5" t="str">
        <f t="shared" si="52"/>
        <v>FAMEHELP.COM</v>
      </c>
      <c r="E3015" s="17">
        <v>5967</v>
      </c>
      <c r="F3015" s="16" t="s">
        <v>4653</v>
      </c>
      <c r="G3015" s="6" t="s">
        <v>4907</v>
      </c>
      <c r="H3015" s="7" t="s">
        <v>4905</v>
      </c>
      <c r="I3015" s="7" t="s">
        <v>151</v>
      </c>
      <c r="J3015" s="7" t="s">
        <v>151</v>
      </c>
      <c r="K3015" s="7" t="s">
        <v>151</v>
      </c>
      <c r="L3015" s="7" t="s">
        <v>151</v>
      </c>
      <c r="M3015" s="7" t="s">
        <v>151</v>
      </c>
      <c r="O3015" s="6" t="s">
        <v>3899</v>
      </c>
      <c r="P3015" s="9"/>
      <c r="Q3015" s="9"/>
      <c r="R3015" s="6" t="s">
        <v>4050</v>
      </c>
      <c r="S3015" s="6" t="e">
        <v>#N/A</v>
      </c>
      <c r="T3015" s="6" t="e">
        <v>#N/A</v>
      </c>
      <c r="U3015" s="6" t="e">
        <v>#N/A</v>
      </c>
      <c r="V3015" s="23">
        <v>43307</v>
      </c>
      <c r="W3015" s="23" t="e">
        <f>VLOOKUP(F3015,'[1]AM Report'!$C:$L,10,FALSE)</f>
        <v>#N/A</v>
      </c>
    </row>
    <row r="3016" spans="1:23" s="6" customFormat="1" ht="12.75" customHeight="1" x14ac:dyDescent="0.2">
      <c r="A3016" s="6" t="s">
        <v>4769</v>
      </c>
      <c r="B3016" s="6" t="s">
        <v>4625</v>
      </c>
      <c r="C3016" s="5" t="s">
        <v>4631</v>
      </c>
      <c r="D3016" s="5" t="str">
        <f t="shared" si="52"/>
        <v>FAMEHELP.COM</v>
      </c>
      <c r="E3016" s="17">
        <v>5967</v>
      </c>
      <c r="F3016" s="16" t="s">
        <v>4653</v>
      </c>
      <c r="G3016" s="6" t="s">
        <v>4907</v>
      </c>
      <c r="H3016" s="7" t="s">
        <v>4905</v>
      </c>
      <c r="I3016" s="7" t="s">
        <v>151</v>
      </c>
      <c r="J3016" s="7" t="s">
        <v>151</v>
      </c>
      <c r="K3016" s="7" t="s">
        <v>151</v>
      </c>
      <c r="L3016" s="7" t="s">
        <v>151</v>
      </c>
      <c r="M3016" s="7" t="s">
        <v>151</v>
      </c>
      <c r="O3016" s="6" t="s">
        <v>3899</v>
      </c>
      <c r="P3016" s="9"/>
      <c r="Q3016" s="9"/>
      <c r="R3016" s="6" t="s">
        <v>4050</v>
      </c>
      <c r="S3016" s="6" t="e">
        <v>#N/A</v>
      </c>
      <c r="T3016" s="6" t="e">
        <v>#N/A</v>
      </c>
      <c r="U3016" s="6" t="e">
        <v>#N/A</v>
      </c>
      <c r="V3016" s="23">
        <v>43307</v>
      </c>
      <c r="W3016" s="23" t="e">
        <f>VLOOKUP(F3016,'[1]AM Report'!$C:$L,10,FALSE)</f>
        <v>#N/A</v>
      </c>
    </row>
    <row r="3017" spans="1:23" s="6" customFormat="1" ht="12.75" customHeight="1" x14ac:dyDescent="0.2">
      <c r="A3017" s="6" t="s">
        <v>4770</v>
      </c>
      <c r="B3017" s="6" t="s">
        <v>4625</v>
      </c>
      <c r="C3017" s="5" t="s">
        <v>4631</v>
      </c>
      <c r="D3017" s="5" t="str">
        <f t="shared" si="52"/>
        <v>FAMEHELP.COM</v>
      </c>
      <c r="E3017" s="17">
        <v>5967</v>
      </c>
      <c r="F3017" s="16" t="s">
        <v>4653</v>
      </c>
      <c r="G3017" s="6" t="s">
        <v>4907</v>
      </c>
      <c r="H3017" s="7" t="s">
        <v>4905</v>
      </c>
      <c r="I3017" s="7" t="s">
        <v>151</v>
      </c>
      <c r="J3017" s="7" t="s">
        <v>151</v>
      </c>
      <c r="K3017" s="7" t="s">
        <v>151</v>
      </c>
      <c r="L3017" s="7" t="s">
        <v>151</v>
      </c>
      <c r="M3017" s="7" t="s">
        <v>151</v>
      </c>
      <c r="O3017" s="6" t="s">
        <v>3899</v>
      </c>
      <c r="P3017" s="9"/>
      <c r="Q3017" s="9"/>
      <c r="R3017" s="6" t="s">
        <v>4050</v>
      </c>
      <c r="S3017" s="6" t="e">
        <v>#N/A</v>
      </c>
      <c r="T3017" s="6" t="e">
        <v>#N/A</v>
      </c>
      <c r="U3017" s="6" t="e">
        <v>#N/A</v>
      </c>
      <c r="V3017" s="23">
        <v>43307</v>
      </c>
      <c r="W3017" s="23" t="e">
        <f>VLOOKUP(F3017,'[1]AM Report'!$C:$L,10,FALSE)</f>
        <v>#N/A</v>
      </c>
    </row>
    <row r="3018" spans="1:23" s="6" customFormat="1" ht="12.75" customHeight="1" x14ac:dyDescent="0.2">
      <c r="A3018" s="6" t="s">
        <v>4771</v>
      </c>
      <c r="B3018" s="6" t="s">
        <v>4625</v>
      </c>
      <c r="C3018" s="5" t="s">
        <v>4631</v>
      </c>
      <c r="D3018" s="5" t="str">
        <f t="shared" si="52"/>
        <v>FAMEHELP.COM</v>
      </c>
      <c r="E3018" s="17">
        <v>5967</v>
      </c>
      <c r="F3018" s="16" t="s">
        <v>4653</v>
      </c>
      <c r="G3018" s="6" t="s">
        <v>4907</v>
      </c>
      <c r="H3018" s="7" t="s">
        <v>4905</v>
      </c>
      <c r="I3018" s="7" t="s">
        <v>151</v>
      </c>
      <c r="J3018" s="7" t="s">
        <v>151</v>
      </c>
      <c r="K3018" s="7" t="s">
        <v>151</v>
      </c>
      <c r="L3018" s="7" t="s">
        <v>151</v>
      </c>
      <c r="M3018" s="7" t="s">
        <v>151</v>
      </c>
      <c r="O3018" s="6" t="s">
        <v>3899</v>
      </c>
      <c r="P3018" s="9"/>
      <c r="Q3018" s="9"/>
      <c r="R3018" s="6" t="s">
        <v>4050</v>
      </c>
      <c r="S3018" s="6" t="e">
        <v>#N/A</v>
      </c>
      <c r="T3018" s="6" t="e">
        <v>#N/A</v>
      </c>
      <c r="U3018" s="6" t="e">
        <v>#N/A</v>
      </c>
      <c r="V3018" s="23">
        <v>43307</v>
      </c>
      <c r="W3018" s="23" t="e">
        <f>VLOOKUP(F3018,'[1]AM Report'!$C:$L,10,FALSE)</f>
        <v>#N/A</v>
      </c>
    </row>
    <row r="3019" spans="1:23" s="6" customFormat="1" ht="12.75" customHeight="1" x14ac:dyDescent="0.2">
      <c r="A3019" s="6" t="s">
        <v>4772</v>
      </c>
      <c r="B3019" s="6" t="s">
        <v>4625</v>
      </c>
      <c r="C3019" s="5" t="s">
        <v>4631</v>
      </c>
      <c r="D3019" s="5" t="str">
        <f t="shared" si="52"/>
        <v>FAMEHELP.COM</v>
      </c>
      <c r="E3019" s="17">
        <v>5967</v>
      </c>
      <c r="F3019" s="16" t="s">
        <v>4653</v>
      </c>
      <c r="G3019" s="6" t="s">
        <v>4907</v>
      </c>
      <c r="H3019" s="7" t="s">
        <v>4905</v>
      </c>
      <c r="I3019" s="7" t="s">
        <v>151</v>
      </c>
      <c r="J3019" s="7" t="s">
        <v>151</v>
      </c>
      <c r="K3019" s="7" t="s">
        <v>151</v>
      </c>
      <c r="L3019" s="7" t="s">
        <v>151</v>
      </c>
      <c r="M3019" s="7" t="s">
        <v>151</v>
      </c>
      <c r="O3019" s="6" t="s">
        <v>3899</v>
      </c>
      <c r="P3019" s="9"/>
      <c r="Q3019" s="9"/>
      <c r="R3019" s="6" t="s">
        <v>4050</v>
      </c>
      <c r="S3019" s="6" t="e">
        <v>#N/A</v>
      </c>
      <c r="T3019" s="6" t="e">
        <v>#N/A</v>
      </c>
      <c r="U3019" s="6" t="e">
        <v>#N/A</v>
      </c>
      <c r="V3019" s="23">
        <v>43307</v>
      </c>
      <c r="W3019" s="23" t="e">
        <f>VLOOKUP(F3019,'[1]AM Report'!$C:$L,10,FALSE)</f>
        <v>#N/A</v>
      </c>
    </row>
    <row r="3020" spans="1:23" s="7" customFormat="1" ht="12.75" customHeight="1" x14ac:dyDescent="0.2">
      <c r="A3020" s="7" t="s">
        <v>4773</v>
      </c>
      <c r="B3020" s="7" t="s">
        <v>4625</v>
      </c>
      <c r="C3020" s="131" t="s">
        <v>4631</v>
      </c>
      <c r="D3020" s="131" t="str">
        <f t="shared" si="52"/>
        <v>FAMEHELP.COM</v>
      </c>
      <c r="E3020" s="34">
        <v>5967</v>
      </c>
      <c r="F3020" s="134" t="s">
        <v>4653</v>
      </c>
      <c r="G3020" s="7" t="s">
        <v>4907</v>
      </c>
      <c r="H3020" s="7" t="s">
        <v>4905</v>
      </c>
      <c r="I3020" s="7" t="s">
        <v>151</v>
      </c>
      <c r="J3020" s="7" t="s">
        <v>151</v>
      </c>
      <c r="K3020" s="7" t="s">
        <v>151</v>
      </c>
      <c r="L3020" s="7" t="s">
        <v>151</v>
      </c>
      <c r="M3020" s="7" t="s">
        <v>151</v>
      </c>
      <c r="O3020" s="7" t="s">
        <v>3899</v>
      </c>
      <c r="P3020" s="133"/>
      <c r="Q3020" s="133"/>
      <c r="R3020" s="7" t="s">
        <v>4050</v>
      </c>
      <c r="S3020" s="7" t="e">
        <v>#N/A</v>
      </c>
      <c r="T3020" s="7" t="e">
        <v>#N/A</v>
      </c>
      <c r="U3020" s="7" t="e">
        <v>#N/A</v>
      </c>
      <c r="V3020" s="130">
        <v>43307</v>
      </c>
      <c r="W3020" s="130" t="e">
        <f>VLOOKUP(F3020,'[1]AM Report'!$C:$L,10,FALSE)</f>
        <v>#N/A</v>
      </c>
    </row>
    <row r="3021" spans="1:23" s="6" customFormat="1" ht="12.75" customHeight="1" x14ac:dyDescent="0.2">
      <c r="A3021" s="6" t="s">
        <v>4774</v>
      </c>
      <c r="B3021" s="6" t="s">
        <v>4625</v>
      </c>
      <c r="C3021" s="5" t="s">
        <v>4631</v>
      </c>
      <c r="D3021" s="5" t="str">
        <f t="shared" si="52"/>
        <v>FAMEHELP.COM</v>
      </c>
      <c r="E3021" s="17">
        <v>5967</v>
      </c>
      <c r="F3021" s="16" t="s">
        <v>4653</v>
      </c>
      <c r="G3021" s="6" t="s">
        <v>4907</v>
      </c>
      <c r="H3021" s="7" t="s">
        <v>4905</v>
      </c>
      <c r="I3021" s="7" t="s">
        <v>151</v>
      </c>
      <c r="J3021" s="7" t="s">
        <v>151</v>
      </c>
      <c r="K3021" s="7" t="s">
        <v>151</v>
      </c>
      <c r="L3021" s="7" t="s">
        <v>151</v>
      </c>
      <c r="M3021" s="7" t="s">
        <v>151</v>
      </c>
      <c r="O3021" s="6" t="s">
        <v>3899</v>
      </c>
      <c r="P3021" s="9"/>
      <c r="Q3021" s="9"/>
      <c r="R3021" s="6" t="s">
        <v>4050</v>
      </c>
      <c r="S3021" s="6" t="e">
        <v>#N/A</v>
      </c>
      <c r="T3021" s="6" t="e">
        <v>#N/A</v>
      </c>
      <c r="U3021" s="6" t="e">
        <v>#N/A</v>
      </c>
      <c r="V3021" s="23">
        <v>43307</v>
      </c>
      <c r="W3021" s="23" t="e">
        <f>VLOOKUP(F3021,'[1]AM Report'!$C:$L,10,FALSE)</f>
        <v>#N/A</v>
      </c>
    </row>
    <row r="3022" spans="1:23" s="6" customFormat="1" ht="12.75" customHeight="1" x14ac:dyDescent="0.2">
      <c r="A3022" s="6" t="s">
        <v>4775</v>
      </c>
      <c r="B3022" s="6" t="s">
        <v>4625</v>
      </c>
      <c r="C3022" s="5" t="s">
        <v>4632</v>
      </c>
      <c r="D3022" s="5" t="str">
        <f t="shared" si="52"/>
        <v>FAMEPAY.COM</v>
      </c>
      <c r="E3022" s="17">
        <v>5967</v>
      </c>
      <c r="F3022" s="16" t="s">
        <v>4654</v>
      </c>
      <c r="G3022" s="6" t="s">
        <v>4907</v>
      </c>
      <c r="H3022" s="7" t="s">
        <v>4905</v>
      </c>
      <c r="I3022" s="7" t="s">
        <v>151</v>
      </c>
      <c r="J3022" s="7" t="s">
        <v>151</v>
      </c>
      <c r="K3022" s="7" t="s">
        <v>151</v>
      </c>
      <c r="L3022" s="7" t="s">
        <v>151</v>
      </c>
      <c r="M3022" s="7" t="s">
        <v>151</v>
      </c>
      <c r="N3022" s="6" t="s">
        <v>4961</v>
      </c>
      <c r="O3022" s="6" t="s">
        <v>3899</v>
      </c>
      <c r="P3022" s="9"/>
      <c r="Q3022" s="9"/>
      <c r="R3022" s="6" t="s">
        <v>4050</v>
      </c>
      <c r="S3022" s="6" t="e">
        <v>#N/A</v>
      </c>
      <c r="T3022" s="6" t="e">
        <v>#N/A</v>
      </c>
      <c r="U3022" s="6" t="e">
        <v>#N/A</v>
      </c>
      <c r="V3022" s="23">
        <v>43307</v>
      </c>
      <c r="W3022" s="23" t="e">
        <f>VLOOKUP(F3022,'[1]AM Report'!$C:$L,10,FALSE)</f>
        <v>#N/A</v>
      </c>
    </row>
    <row r="3023" spans="1:23" s="6" customFormat="1" ht="12.75" customHeight="1" x14ac:dyDescent="0.2">
      <c r="A3023" s="6" t="s">
        <v>4776</v>
      </c>
      <c r="B3023" s="6" t="s">
        <v>4625</v>
      </c>
      <c r="C3023" s="5" t="s">
        <v>4632</v>
      </c>
      <c r="D3023" s="5" t="str">
        <f t="shared" si="52"/>
        <v>FAMEPAY.COM</v>
      </c>
      <c r="E3023" s="17">
        <v>5967</v>
      </c>
      <c r="F3023" s="16" t="s">
        <v>4654</v>
      </c>
      <c r="G3023" s="6" t="s">
        <v>4907</v>
      </c>
      <c r="H3023" s="7" t="s">
        <v>4905</v>
      </c>
      <c r="I3023" s="7" t="s">
        <v>151</v>
      </c>
      <c r="J3023" s="7" t="s">
        <v>151</v>
      </c>
      <c r="K3023" s="7" t="s">
        <v>151</v>
      </c>
      <c r="L3023" s="7" t="s">
        <v>151</v>
      </c>
      <c r="M3023" s="7" t="s">
        <v>151</v>
      </c>
      <c r="N3023" s="6" t="s">
        <v>4961</v>
      </c>
      <c r="O3023" s="6" t="s">
        <v>3899</v>
      </c>
      <c r="P3023" s="9"/>
      <c r="Q3023" s="9"/>
      <c r="R3023" s="6" t="s">
        <v>4050</v>
      </c>
      <c r="S3023" s="6" t="e">
        <v>#N/A</v>
      </c>
      <c r="T3023" s="6" t="e">
        <v>#N/A</v>
      </c>
      <c r="U3023" s="6" t="e">
        <v>#N/A</v>
      </c>
      <c r="V3023" s="23">
        <v>43307</v>
      </c>
      <c r="W3023" s="23" t="e">
        <f>VLOOKUP(F3023,'[1]AM Report'!$C:$L,10,FALSE)</f>
        <v>#N/A</v>
      </c>
    </row>
    <row r="3024" spans="1:23" s="6" customFormat="1" ht="12.75" customHeight="1" x14ac:dyDescent="0.2">
      <c r="A3024" s="6" t="s">
        <v>4777</v>
      </c>
      <c r="B3024" s="6" t="s">
        <v>4625</v>
      </c>
      <c r="C3024" s="5" t="s">
        <v>4632</v>
      </c>
      <c r="D3024" s="5" t="str">
        <f t="shared" si="52"/>
        <v>FAMEPAY.COM</v>
      </c>
      <c r="E3024" s="17">
        <v>5967</v>
      </c>
      <c r="F3024" s="16" t="s">
        <v>4654</v>
      </c>
      <c r="G3024" s="6" t="s">
        <v>4907</v>
      </c>
      <c r="H3024" s="7" t="s">
        <v>4905</v>
      </c>
      <c r="I3024" s="7" t="s">
        <v>151</v>
      </c>
      <c r="J3024" s="7" t="s">
        <v>151</v>
      </c>
      <c r="K3024" s="7" t="s">
        <v>151</v>
      </c>
      <c r="L3024" s="7" t="s">
        <v>151</v>
      </c>
      <c r="M3024" s="7" t="s">
        <v>151</v>
      </c>
      <c r="O3024" s="6" t="s">
        <v>3899</v>
      </c>
      <c r="P3024" s="9"/>
      <c r="Q3024" s="9"/>
      <c r="R3024" s="6" t="s">
        <v>4050</v>
      </c>
      <c r="S3024" s="6" t="e">
        <v>#N/A</v>
      </c>
      <c r="T3024" s="6" t="e">
        <v>#N/A</v>
      </c>
      <c r="U3024" s="6" t="e">
        <v>#N/A</v>
      </c>
      <c r="V3024" s="23">
        <v>43307</v>
      </c>
      <c r="W3024" s="23" t="e">
        <f>VLOOKUP(F3024,'[1]AM Report'!$C:$L,10,FALSE)</f>
        <v>#N/A</v>
      </c>
    </row>
    <row r="3025" spans="1:23" s="6" customFormat="1" ht="12.75" customHeight="1" x14ac:dyDescent="0.2">
      <c r="A3025" s="6" t="s">
        <v>4797</v>
      </c>
      <c r="B3025" s="6" t="s">
        <v>4625</v>
      </c>
      <c r="C3025" s="5" t="s">
        <v>4634</v>
      </c>
      <c r="D3025" s="5" t="str">
        <f t="shared" si="52"/>
        <v>OLIFEHELP.COM</v>
      </c>
      <c r="E3025" s="17">
        <v>5967</v>
      </c>
      <c r="F3025" s="40" t="s">
        <v>4656</v>
      </c>
      <c r="G3025" s="6" t="s">
        <v>4909</v>
      </c>
      <c r="H3025" s="7" t="s">
        <v>4910</v>
      </c>
      <c r="I3025" s="7" t="s">
        <v>151</v>
      </c>
      <c r="J3025" s="7" t="s">
        <v>151</v>
      </c>
      <c r="K3025" s="7" t="s">
        <v>151</v>
      </c>
      <c r="L3025" s="7" t="s">
        <v>151</v>
      </c>
      <c r="M3025" s="7" t="s">
        <v>151</v>
      </c>
      <c r="N3025" s="6" t="s">
        <v>4962</v>
      </c>
      <c r="O3025" s="6" t="s">
        <v>3899</v>
      </c>
      <c r="P3025" s="9"/>
      <c r="Q3025" s="9"/>
      <c r="R3025" s="6" t="s">
        <v>4050</v>
      </c>
      <c r="S3025" s="6" t="e">
        <v>#N/A</v>
      </c>
      <c r="T3025" s="6" t="e">
        <v>#N/A</v>
      </c>
      <c r="U3025" s="6" t="e">
        <v>#N/A</v>
      </c>
      <c r="V3025" s="23">
        <v>43307</v>
      </c>
      <c r="W3025" s="23" t="e">
        <f>VLOOKUP(F3025,'[1]AM Report'!$C:$L,10,FALSE)</f>
        <v>#N/A</v>
      </c>
    </row>
    <row r="3026" spans="1:23" s="6" customFormat="1" ht="12.75" customHeight="1" x14ac:dyDescent="0.2">
      <c r="A3026" s="6" t="s">
        <v>4798</v>
      </c>
      <c r="B3026" s="6" t="s">
        <v>4625</v>
      </c>
      <c r="C3026" s="5" t="s">
        <v>4634</v>
      </c>
      <c r="D3026" s="5" t="str">
        <f t="shared" si="52"/>
        <v>OLIFEHELP.COM</v>
      </c>
      <c r="E3026" s="17">
        <v>5967</v>
      </c>
      <c r="F3026" s="40" t="s">
        <v>4656</v>
      </c>
      <c r="G3026" s="6" t="s">
        <v>4909</v>
      </c>
      <c r="H3026" s="7" t="s">
        <v>4910</v>
      </c>
      <c r="I3026" s="7" t="s">
        <v>151</v>
      </c>
      <c r="J3026" s="7" t="s">
        <v>151</v>
      </c>
      <c r="K3026" s="7" t="s">
        <v>151</v>
      </c>
      <c r="L3026" s="7" t="s">
        <v>151</v>
      </c>
      <c r="M3026" s="7" t="s">
        <v>151</v>
      </c>
      <c r="O3026" s="6" t="s">
        <v>3899</v>
      </c>
      <c r="P3026" s="9"/>
      <c r="Q3026" s="9"/>
      <c r="R3026" s="6" t="s">
        <v>4050</v>
      </c>
      <c r="S3026" s="6" t="e">
        <v>#N/A</v>
      </c>
      <c r="T3026" s="6" t="e">
        <v>#N/A</v>
      </c>
      <c r="U3026" s="6" t="e">
        <v>#N/A</v>
      </c>
      <c r="V3026" s="23">
        <v>43307</v>
      </c>
      <c r="W3026" s="23" t="e">
        <f>VLOOKUP(F3026,'[1]AM Report'!$C:$L,10,FALSE)</f>
        <v>#N/A</v>
      </c>
    </row>
    <row r="3027" spans="1:23" s="6" customFormat="1" ht="12.75" customHeight="1" x14ac:dyDescent="0.2">
      <c r="A3027" s="6" t="s">
        <v>4799</v>
      </c>
      <c r="B3027" s="6" t="s">
        <v>4625</v>
      </c>
      <c r="C3027" s="5" t="s">
        <v>4634</v>
      </c>
      <c r="D3027" s="5" t="str">
        <f t="shared" si="52"/>
        <v>OLIFEHELP.COM</v>
      </c>
      <c r="E3027" s="17">
        <v>5967</v>
      </c>
      <c r="F3027" s="40" t="s">
        <v>4656</v>
      </c>
      <c r="G3027" s="6" t="s">
        <v>4909</v>
      </c>
      <c r="H3027" s="7" t="s">
        <v>4910</v>
      </c>
      <c r="I3027" s="7" t="s">
        <v>151</v>
      </c>
      <c r="J3027" s="7" t="s">
        <v>151</v>
      </c>
      <c r="K3027" s="7" t="s">
        <v>151</v>
      </c>
      <c r="L3027" s="7" t="s">
        <v>151</v>
      </c>
      <c r="M3027" s="7" t="s">
        <v>151</v>
      </c>
      <c r="O3027" s="6" t="s">
        <v>3899</v>
      </c>
      <c r="P3027" s="9"/>
      <c r="Q3027" s="9"/>
      <c r="R3027" s="6" t="s">
        <v>4050</v>
      </c>
      <c r="S3027" s="6" t="e">
        <v>#N/A</v>
      </c>
      <c r="T3027" s="6" t="e">
        <v>#N/A</v>
      </c>
      <c r="U3027" s="6" t="e">
        <v>#N/A</v>
      </c>
      <c r="V3027" s="23">
        <v>43307</v>
      </c>
      <c r="W3027" s="23" t="e">
        <f>VLOOKUP(F3027,'[1]AM Report'!$C:$L,10,FALSE)</f>
        <v>#N/A</v>
      </c>
    </row>
    <row r="3028" spans="1:23" s="6" customFormat="1" ht="12.75" customHeight="1" x14ac:dyDescent="0.2">
      <c r="A3028" s="6" t="s">
        <v>4800</v>
      </c>
      <c r="B3028" s="6" t="s">
        <v>4625</v>
      </c>
      <c r="C3028" s="5" t="s">
        <v>4634</v>
      </c>
      <c r="D3028" s="5" t="str">
        <f t="shared" si="52"/>
        <v>OLIFEHELP.COM</v>
      </c>
      <c r="E3028" s="17">
        <v>5967</v>
      </c>
      <c r="F3028" s="40" t="s">
        <v>4656</v>
      </c>
      <c r="G3028" s="6" t="s">
        <v>4909</v>
      </c>
      <c r="H3028" s="7" t="s">
        <v>4910</v>
      </c>
      <c r="I3028" s="7" t="s">
        <v>151</v>
      </c>
      <c r="J3028" s="7" t="s">
        <v>151</v>
      </c>
      <c r="K3028" s="7" t="s">
        <v>151</v>
      </c>
      <c r="L3028" s="7" t="s">
        <v>151</v>
      </c>
      <c r="M3028" s="7" t="s">
        <v>151</v>
      </c>
      <c r="O3028" s="6" t="s">
        <v>3899</v>
      </c>
      <c r="P3028" s="9"/>
      <c r="Q3028" s="9"/>
      <c r="R3028" s="6" t="s">
        <v>4050</v>
      </c>
      <c r="S3028" s="6" t="e">
        <v>#N/A</v>
      </c>
      <c r="T3028" s="6" t="e">
        <v>#N/A</v>
      </c>
      <c r="U3028" s="6" t="e">
        <v>#N/A</v>
      </c>
      <c r="V3028" s="23">
        <v>43307</v>
      </c>
      <c r="W3028" s="23" t="e">
        <f>VLOOKUP(F3028,'[1]AM Report'!$C:$L,10,FALSE)</f>
        <v>#N/A</v>
      </c>
    </row>
    <row r="3029" spans="1:23" s="6" customFormat="1" ht="12.75" customHeight="1" x14ac:dyDescent="0.2">
      <c r="A3029" s="6" t="s">
        <v>4801</v>
      </c>
      <c r="B3029" s="6" t="s">
        <v>4625</v>
      </c>
      <c r="C3029" s="5" t="s">
        <v>4634</v>
      </c>
      <c r="D3029" s="5" t="str">
        <f t="shared" si="52"/>
        <v>OLIFEHELP.COM</v>
      </c>
      <c r="E3029" s="17">
        <v>5967</v>
      </c>
      <c r="F3029" s="40" t="s">
        <v>4656</v>
      </c>
      <c r="G3029" s="6" t="s">
        <v>4909</v>
      </c>
      <c r="H3029" s="7" t="s">
        <v>4910</v>
      </c>
      <c r="I3029" s="7" t="s">
        <v>151</v>
      </c>
      <c r="J3029" s="7" t="s">
        <v>151</v>
      </c>
      <c r="K3029" s="7" t="s">
        <v>151</v>
      </c>
      <c r="L3029" s="7" t="s">
        <v>151</v>
      </c>
      <c r="M3029" s="7" t="s">
        <v>151</v>
      </c>
      <c r="O3029" s="6" t="s">
        <v>3899</v>
      </c>
      <c r="P3029" s="9"/>
      <c r="Q3029" s="9"/>
      <c r="R3029" s="6" t="s">
        <v>4050</v>
      </c>
      <c r="S3029" s="6" t="e">
        <v>#N/A</v>
      </c>
      <c r="T3029" s="6" t="e">
        <v>#N/A</v>
      </c>
      <c r="U3029" s="6" t="e">
        <v>#N/A</v>
      </c>
      <c r="V3029" s="23">
        <v>43307</v>
      </c>
      <c r="W3029" s="23" t="e">
        <f>VLOOKUP(F3029,'[1]AM Report'!$C:$L,10,FALSE)</f>
        <v>#N/A</v>
      </c>
    </row>
    <row r="3030" spans="1:23" s="6" customFormat="1" ht="12.75" customHeight="1" x14ac:dyDescent="0.2">
      <c r="A3030" s="6" t="s">
        <v>4802</v>
      </c>
      <c r="B3030" s="6" t="s">
        <v>4625</v>
      </c>
      <c r="C3030" s="5" t="s">
        <v>4634</v>
      </c>
      <c r="D3030" s="5" t="str">
        <f t="shared" si="52"/>
        <v>OLIFEHELP.COM</v>
      </c>
      <c r="E3030" s="17">
        <v>5967</v>
      </c>
      <c r="F3030" s="40" t="s">
        <v>4656</v>
      </c>
      <c r="G3030" s="6" t="s">
        <v>4909</v>
      </c>
      <c r="H3030" s="7" t="s">
        <v>4910</v>
      </c>
      <c r="I3030" s="7" t="s">
        <v>151</v>
      </c>
      <c r="J3030" s="7" t="s">
        <v>151</v>
      </c>
      <c r="K3030" s="7" t="s">
        <v>151</v>
      </c>
      <c r="L3030" s="7" t="s">
        <v>151</v>
      </c>
      <c r="M3030" s="7" t="s">
        <v>151</v>
      </c>
      <c r="O3030" s="6" t="s">
        <v>3899</v>
      </c>
      <c r="P3030" s="9"/>
      <c r="Q3030" s="9"/>
      <c r="R3030" s="6" t="s">
        <v>4050</v>
      </c>
      <c r="S3030" s="6" t="e">
        <v>#N/A</v>
      </c>
      <c r="T3030" s="6" t="e">
        <v>#N/A</v>
      </c>
      <c r="U3030" s="6" t="e">
        <v>#N/A</v>
      </c>
      <c r="V3030" s="23">
        <v>43307</v>
      </c>
      <c r="W3030" s="23" t="e">
        <f>VLOOKUP(F3030,'[1]AM Report'!$C:$L,10,FALSE)</f>
        <v>#N/A</v>
      </c>
    </row>
    <row r="3031" spans="1:23" s="6" customFormat="1" ht="12.75" customHeight="1" x14ac:dyDescent="0.2">
      <c r="A3031" s="6" t="s">
        <v>4803</v>
      </c>
      <c r="B3031" s="6" t="s">
        <v>4625</v>
      </c>
      <c r="C3031" s="5" t="s">
        <v>4634</v>
      </c>
      <c r="D3031" s="5" t="str">
        <f t="shared" si="52"/>
        <v>OLIFEHELP.COM</v>
      </c>
      <c r="E3031" s="17">
        <v>5967</v>
      </c>
      <c r="F3031" s="40" t="s">
        <v>4656</v>
      </c>
      <c r="G3031" s="6" t="s">
        <v>4909</v>
      </c>
      <c r="H3031" s="7" t="s">
        <v>4910</v>
      </c>
      <c r="I3031" s="7" t="s">
        <v>151</v>
      </c>
      <c r="J3031" s="7" t="s">
        <v>151</v>
      </c>
      <c r="K3031" s="7" t="s">
        <v>151</v>
      </c>
      <c r="L3031" s="7" t="s">
        <v>151</v>
      </c>
      <c r="M3031" s="7" t="s">
        <v>151</v>
      </c>
      <c r="O3031" s="6" t="s">
        <v>3899</v>
      </c>
      <c r="P3031" s="9"/>
      <c r="Q3031" s="9"/>
      <c r="R3031" s="6" t="s">
        <v>4050</v>
      </c>
      <c r="S3031" s="6" t="e">
        <v>#N/A</v>
      </c>
      <c r="T3031" s="6" t="e">
        <v>#N/A</v>
      </c>
      <c r="U3031" s="6" t="e">
        <v>#N/A</v>
      </c>
      <c r="V3031" s="23">
        <v>43307</v>
      </c>
      <c r="W3031" s="23" t="e">
        <f>VLOOKUP(F3031,'[1]AM Report'!$C:$L,10,FALSE)</f>
        <v>#N/A</v>
      </c>
    </row>
    <row r="3032" spans="1:23" s="6" customFormat="1" ht="12.75" customHeight="1" x14ac:dyDescent="0.2">
      <c r="A3032" s="6" t="s">
        <v>4804</v>
      </c>
      <c r="B3032" s="6" t="s">
        <v>4625</v>
      </c>
      <c r="C3032" s="5" t="s">
        <v>4634</v>
      </c>
      <c r="D3032" s="5" t="str">
        <f t="shared" si="52"/>
        <v>OLIFEHELP.COM</v>
      </c>
      <c r="E3032" s="17">
        <v>5967</v>
      </c>
      <c r="F3032" s="40" t="s">
        <v>4656</v>
      </c>
      <c r="G3032" s="6" t="s">
        <v>4909</v>
      </c>
      <c r="H3032" s="7" t="s">
        <v>4910</v>
      </c>
      <c r="I3032" s="7" t="s">
        <v>151</v>
      </c>
      <c r="J3032" s="7" t="s">
        <v>151</v>
      </c>
      <c r="K3032" s="7" t="s">
        <v>151</v>
      </c>
      <c r="L3032" s="7" t="s">
        <v>151</v>
      </c>
      <c r="M3032" s="7" t="s">
        <v>151</v>
      </c>
      <c r="O3032" s="6" t="s">
        <v>3899</v>
      </c>
      <c r="P3032" s="9"/>
      <c r="Q3032" s="9"/>
      <c r="R3032" s="6" t="s">
        <v>4050</v>
      </c>
      <c r="S3032" s="6" t="e">
        <v>#N/A</v>
      </c>
      <c r="T3032" s="6" t="e">
        <v>#N/A</v>
      </c>
      <c r="U3032" s="6" t="e">
        <v>#N/A</v>
      </c>
      <c r="V3032" s="23">
        <v>43307</v>
      </c>
      <c r="W3032" s="23" t="e">
        <f>VLOOKUP(F3032,'[1]AM Report'!$C:$L,10,FALSE)</f>
        <v>#N/A</v>
      </c>
    </row>
    <row r="3033" spans="1:23" s="6" customFormat="1" ht="12.75" customHeight="1" x14ac:dyDescent="0.2">
      <c r="A3033" s="6" t="s">
        <v>4805</v>
      </c>
      <c r="B3033" s="6" t="s">
        <v>4625</v>
      </c>
      <c r="C3033" s="5" t="s">
        <v>4634</v>
      </c>
      <c r="D3033" s="5" t="str">
        <f t="shared" si="52"/>
        <v>OLIFEHELP.COM</v>
      </c>
      <c r="E3033" s="17">
        <v>5967</v>
      </c>
      <c r="F3033" s="40" t="s">
        <v>4656</v>
      </c>
      <c r="G3033" s="6" t="s">
        <v>4909</v>
      </c>
      <c r="H3033" s="7" t="s">
        <v>4910</v>
      </c>
      <c r="I3033" s="7" t="s">
        <v>151</v>
      </c>
      <c r="J3033" s="7" t="s">
        <v>151</v>
      </c>
      <c r="K3033" s="7" t="s">
        <v>151</v>
      </c>
      <c r="L3033" s="7" t="s">
        <v>151</v>
      </c>
      <c r="M3033" s="7" t="s">
        <v>151</v>
      </c>
      <c r="O3033" s="6" t="s">
        <v>3899</v>
      </c>
      <c r="P3033" s="9"/>
      <c r="Q3033" s="9"/>
      <c r="R3033" s="6" t="s">
        <v>4050</v>
      </c>
      <c r="S3033" s="6" t="e">
        <v>#N/A</v>
      </c>
      <c r="T3033" s="6" t="e">
        <v>#N/A</v>
      </c>
      <c r="U3033" s="6" t="e">
        <v>#N/A</v>
      </c>
      <c r="V3033" s="23">
        <v>43307</v>
      </c>
      <c r="W3033" s="23" t="e">
        <f>VLOOKUP(F3033,'[1]AM Report'!$C:$L,10,FALSE)</f>
        <v>#N/A</v>
      </c>
    </row>
    <row r="3034" spans="1:23" s="6" customFormat="1" ht="12.75" customHeight="1" x14ac:dyDescent="0.2">
      <c r="A3034" s="6" t="s">
        <v>4806</v>
      </c>
      <c r="B3034" s="6" t="s">
        <v>4625</v>
      </c>
      <c r="C3034" s="5" t="s">
        <v>4634</v>
      </c>
      <c r="D3034" s="5" t="str">
        <f t="shared" si="52"/>
        <v>OLIFEHELP.COM</v>
      </c>
      <c r="E3034" s="17">
        <v>5967</v>
      </c>
      <c r="F3034" s="40" t="s">
        <v>4656</v>
      </c>
      <c r="G3034" s="6" t="s">
        <v>4909</v>
      </c>
      <c r="H3034" s="7" t="s">
        <v>4910</v>
      </c>
      <c r="I3034" s="7" t="s">
        <v>151</v>
      </c>
      <c r="J3034" s="7" t="s">
        <v>151</v>
      </c>
      <c r="K3034" s="7" t="s">
        <v>151</v>
      </c>
      <c r="L3034" s="7" t="s">
        <v>151</v>
      </c>
      <c r="M3034" s="7" t="s">
        <v>151</v>
      </c>
      <c r="O3034" s="6" t="s">
        <v>3899</v>
      </c>
      <c r="P3034" s="9"/>
      <c r="Q3034" s="9"/>
      <c r="R3034" s="6" t="s">
        <v>4050</v>
      </c>
      <c r="S3034" s="6" t="e">
        <v>#N/A</v>
      </c>
      <c r="T3034" s="6" t="e">
        <v>#N/A</v>
      </c>
      <c r="U3034" s="6" t="e">
        <v>#N/A</v>
      </c>
      <c r="V3034" s="23">
        <v>43307</v>
      </c>
      <c r="W3034" s="23" t="e">
        <f>VLOOKUP(F3034,'[1]AM Report'!$C:$L,10,FALSE)</f>
        <v>#N/A</v>
      </c>
    </row>
    <row r="3035" spans="1:23" s="6" customFormat="1" ht="12.75" customHeight="1" x14ac:dyDescent="0.2">
      <c r="A3035" s="6" t="s">
        <v>4807</v>
      </c>
      <c r="B3035" s="6" t="s">
        <v>4625</v>
      </c>
      <c r="C3035" s="5" t="s">
        <v>4634</v>
      </c>
      <c r="D3035" s="5" t="str">
        <f t="shared" si="52"/>
        <v>OLIFEHELP.COM</v>
      </c>
      <c r="E3035" s="17">
        <v>5967</v>
      </c>
      <c r="F3035" s="40" t="s">
        <v>4656</v>
      </c>
      <c r="G3035" s="6" t="s">
        <v>4909</v>
      </c>
      <c r="H3035" s="7" t="s">
        <v>4910</v>
      </c>
      <c r="I3035" s="7" t="s">
        <v>151</v>
      </c>
      <c r="J3035" s="7" t="s">
        <v>151</v>
      </c>
      <c r="K3035" s="7" t="s">
        <v>151</v>
      </c>
      <c r="L3035" s="7" t="s">
        <v>151</v>
      </c>
      <c r="M3035" s="7" t="s">
        <v>151</v>
      </c>
      <c r="O3035" s="6" t="s">
        <v>3899</v>
      </c>
      <c r="P3035" s="9"/>
      <c r="Q3035" s="9"/>
      <c r="R3035" s="6" t="s">
        <v>4050</v>
      </c>
      <c r="S3035" s="6" t="e">
        <v>#N/A</v>
      </c>
      <c r="T3035" s="6" t="e">
        <v>#N/A</v>
      </c>
      <c r="U3035" s="6" t="e">
        <v>#N/A</v>
      </c>
      <c r="V3035" s="23">
        <v>43307</v>
      </c>
      <c r="W3035" s="23" t="e">
        <f>VLOOKUP(F3035,'[1]AM Report'!$C:$L,10,FALSE)</f>
        <v>#N/A</v>
      </c>
    </row>
    <row r="3036" spans="1:23" s="6" customFormat="1" ht="12.75" customHeight="1" x14ac:dyDescent="0.2">
      <c r="A3036" s="6" t="s">
        <v>4808</v>
      </c>
      <c r="B3036" s="6" t="s">
        <v>4625</v>
      </c>
      <c r="C3036" s="5" t="s">
        <v>4634</v>
      </c>
      <c r="D3036" s="5" t="str">
        <f t="shared" si="52"/>
        <v>OLIFEHELP.COM</v>
      </c>
      <c r="E3036" s="17">
        <v>5967</v>
      </c>
      <c r="F3036" s="40" t="s">
        <v>4656</v>
      </c>
      <c r="G3036" s="6" t="s">
        <v>4909</v>
      </c>
      <c r="H3036" s="7" t="s">
        <v>4910</v>
      </c>
      <c r="I3036" s="7" t="s">
        <v>151</v>
      </c>
      <c r="J3036" s="7" t="s">
        <v>151</v>
      </c>
      <c r="K3036" s="7" t="s">
        <v>151</v>
      </c>
      <c r="L3036" s="7" t="s">
        <v>151</v>
      </c>
      <c r="M3036" s="7" t="s">
        <v>151</v>
      </c>
      <c r="O3036" s="6" t="s">
        <v>3899</v>
      </c>
      <c r="P3036" s="9"/>
      <c r="Q3036" s="9"/>
      <c r="R3036" s="6" t="s">
        <v>4050</v>
      </c>
      <c r="S3036" s="6" t="e">
        <v>#N/A</v>
      </c>
      <c r="T3036" s="6" t="e">
        <v>#N/A</v>
      </c>
      <c r="U3036" s="6" t="e">
        <v>#N/A</v>
      </c>
      <c r="V3036" s="23">
        <v>43307</v>
      </c>
      <c r="W3036" s="23" t="e">
        <f>VLOOKUP(F3036,'[1]AM Report'!$C:$L,10,FALSE)</f>
        <v>#N/A</v>
      </c>
    </row>
    <row r="3037" spans="1:23" s="6" customFormat="1" ht="12.75" customHeight="1" x14ac:dyDescent="0.2">
      <c r="A3037" s="6" t="s">
        <v>4809</v>
      </c>
      <c r="B3037" s="6" t="s">
        <v>4625</v>
      </c>
      <c r="C3037" s="5" t="s">
        <v>4634</v>
      </c>
      <c r="D3037" s="5" t="str">
        <f t="shared" si="52"/>
        <v>OLIFEHELP.COM</v>
      </c>
      <c r="E3037" s="17">
        <v>5967</v>
      </c>
      <c r="F3037" s="40" t="s">
        <v>4656</v>
      </c>
      <c r="G3037" s="6" t="s">
        <v>4909</v>
      </c>
      <c r="H3037" s="7" t="s">
        <v>4910</v>
      </c>
      <c r="I3037" s="7" t="s">
        <v>151</v>
      </c>
      <c r="J3037" s="7" t="s">
        <v>151</v>
      </c>
      <c r="K3037" s="7" t="s">
        <v>151</v>
      </c>
      <c r="L3037" s="7" t="s">
        <v>151</v>
      </c>
      <c r="M3037" s="7" t="s">
        <v>151</v>
      </c>
      <c r="O3037" s="6" t="s">
        <v>3899</v>
      </c>
      <c r="P3037" s="9"/>
      <c r="Q3037" s="9"/>
      <c r="R3037" s="6" t="s">
        <v>4050</v>
      </c>
      <c r="S3037" s="6" t="e">
        <v>#N/A</v>
      </c>
      <c r="T3037" s="6" t="e">
        <v>#N/A</v>
      </c>
      <c r="U3037" s="6" t="e">
        <v>#N/A</v>
      </c>
      <c r="V3037" s="23">
        <v>43307</v>
      </c>
      <c r="W3037" s="23" t="e">
        <f>VLOOKUP(F3037,'[1]AM Report'!$C:$L,10,FALSE)</f>
        <v>#N/A</v>
      </c>
    </row>
    <row r="3038" spans="1:23" s="6" customFormat="1" ht="12.75" customHeight="1" x14ac:dyDescent="0.2">
      <c r="A3038" s="6" t="s">
        <v>4810</v>
      </c>
      <c r="B3038" s="6" t="s">
        <v>4625</v>
      </c>
      <c r="C3038" s="5" t="s">
        <v>4634</v>
      </c>
      <c r="D3038" s="5" t="str">
        <f t="shared" si="52"/>
        <v>OLIFEHELP.COM</v>
      </c>
      <c r="E3038" s="17">
        <v>5967</v>
      </c>
      <c r="F3038" s="40" t="s">
        <v>4656</v>
      </c>
      <c r="G3038" s="6" t="s">
        <v>4909</v>
      </c>
      <c r="H3038" s="7" t="s">
        <v>4910</v>
      </c>
      <c r="I3038" s="7" t="s">
        <v>151</v>
      </c>
      <c r="J3038" s="7" t="s">
        <v>151</v>
      </c>
      <c r="K3038" s="7" t="s">
        <v>151</v>
      </c>
      <c r="L3038" s="7" t="s">
        <v>151</v>
      </c>
      <c r="M3038" s="7" t="s">
        <v>151</v>
      </c>
      <c r="O3038" s="6" t="s">
        <v>3899</v>
      </c>
      <c r="P3038" s="9"/>
      <c r="Q3038" s="9"/>
      <c r="R3038" s="6" t="s">
        <v>4050</v>
      </c>
      <c r="S3038" s="6" t="e">
        <v>#N/A</v>
      </c>
      <c r="T3038" s="6" t="e">
        <v>#N/A</v>
      </c>
      <c r="U3038" s="6" t="e">
        <v>#N/A</v>
      </c>
      <c r="V3038" s="23">
        <v>43307</v>
      </c>
      <c r="W3038" s="23" t="e">
        <f>VLOOKUP(F3038,'[1]AM Report'!$C:$L,10,FALSE)</f>
        <v>#N/A</v>
      </c>
    </row>
    <row r="3039" spans="1:23" s="6" customFormat="1" ht="12.75" customHeight="1" x14ac:dyDescent="0.2">
      <c r="A3039" s="6" t="s">
        <v>4811</v>
      </c>
      <c r="B3039" s="6" t="s">
        <v>4625</v>
      </c>
      <c r="C3039" s="5" t="s">
        <v>4634</v>
      </c>
      <c r="D3039" s="5" t="str">
        <f t="shared" si="52"/>
        <v>OLIFEHELP.COM</v>
      </c>
      <c r="E3039" s="17">
        <v>5967</v>
      </c>
      <c r="F3039" s="40" t="s">
        <v>4656</v>
      </c>
      <c r="G3039" s="6" t="s">
        <v>4909</v>
      </c>
      <c r="H3039" s="7" t="s">
        <v>4910</v>
      </c>
      <c r="I3039" s="7" t="s">
        <v>151</v>
      </c>
      <c r="J3039" s="7" t="s">
        <v>151</v>
      </c>
      <c r="K3039" s="7" t="s">
        <v>151</v>
      </c>
      <c r="L3039" s="7" t="s">
        <v>151</v>
      </c>
      <c r="M3039" s="7" t="s">
        <v>151</v>
      </c>
      <c r="O3039" s="6" t="s">
        <v>3899</v>
      </c>
      <c r="P3039" s="9"/>
      <c r="Q3039" s="9"/>
      <c r="R3039" s="6" t="s">
        <v>4050</v>
      </c>
      <c r="S3039" s="6" t="e">
        <v>#N/A</v>
      </c>
      <c r="T3039" s="6" t="e">
        <v>#N/A</v>
      </c>
      <c r="U3039" s="6" t="e">
        <v>#N/A</v>
      </c>
      <c r="V3039" s="23">
        <v>43307</v>
      </c>
      <c r="W3039" s="23" t="e">
        <f>VLOOKUP(F3039,'[1]AM Report'!$C:$L,10,FALSE)</f>
        <v>#N/A</v>
      </c>
    </row>
    <row r="3040" spans="1:23" s="6" customFormat="1" ht="12.75" customHeight="1" x14ac:dyDescent="0.2">
      <c r="A3040" s="6" t="s">
        <v>4812</v>
      </c>
      <c r="B3040" s="6" t="s">
        <v>4625</v>
      </c>
      <c r="C3040" s="5" t="s">
        <v>4634</v>
      </c>
      <c r="D3040" s="5" t="str">
        <f t="shared" si="52"/>
        <v>OLIFEHELP.COM</v>
      </c>
      <c r="E3040" s="17">
        <v>5967</v>
      </c>
      <c r="F3040" s="40" t="s">
        <v>4656</v>
      </c>
      <c r="G3040" s="6" t="s">
        <v>4909</v>
      </c>
      <c r="H3040" s="7" t="s">
        <v>4910</v>
      </c>
      <c r="I3040" s="7" t="s">
        <v>151</v>
      </c>
      <c r="J3040" s="7" t="s">
        <v>151</v>
      </c>
      <c r="K3040" s="7" t="s">
        <v>151</v>
      </c>
      <c r="L3040" s="7" t="s">
        <v>151</v>
      </c>
      <c r="M3040" s="7" t="s">
        <v>151</v>
      </c>
      <c r="O3040" s="6" t="s">
        <v>3899</v>
      </c>
      <c r="P3040" s="9"/>
      <c r="Q3040" s="9"/>
      <c r="R3040" s="6" t="s">
        <v>4050</v>
      </c>
      <c r="S3040" s="6" t="e">
        <v>#N/A</v>
      </c>
      <c r="T3040" s="6" t="e">
        <v>#N/A</v>
      </c>
      <c r="U3040" s="6" t="e">
        <v>#N/A</v>
      </c>
      <c r="V3040" s="23">
        <v>43307</v>
      </c>
      <c r="W3040" s="23" t="e">
        <f>VLOOKUP(F3040,'[1]AM Report'!$C:$L,10,FALSE)</f>
        <v>#N/A</v>
      </c>
    </row>
    <row r="3041" spans="1:23" s="6" customFormat="1" ht="12.75" customHeight="1" x14ac:dyDescent="0.2">
      <c r="A3041" s="6" t="s">
        <v>4813</v>
      </c>
      <c r="B3041" s="6" t="s">
        <v>4625</v>
      </c>
      <c r="C3041" s="5" t="s">
        <v>4634</v>
      </c>
      <c r="D3041" s="5" t="str">
        <f t="shared" si="52"/>
        <v>OLIFEHELP.COM</v>
      </c>
      <c r="E3041" s="17">
        <v>5967</v>
      </c>
      <c r="F3041" s="40" t="s">
        <v>4656</v>
      </c>
      <c r="G3041" s="6" t="s">
        <v>4909</v>
      </c>
      <c r="H3041" s="7" t="s">
        <v>4910</v>
      </c>
      <c r="I3041" s="7" t="s">
        <v>151</v>
      </c>
      <c r="J3041" s="7" t="s">
        <v>151</v>
      </c>
      <c r="K3041" s="7" t="s">
        <v>151</v>
      </c>
      <c r="L3041" s="7" t="s">
        <v>151</v>
      </c>
      <c r="M3041" s="7" t="s">
        <v>151</v>
      </c>
      <c r="O3041" s="6" t="s">
        <v>3899</v>
      </c>
      <c r="P3041" s="9"/>
      <c r="Q3041" s="9"/>
      <c r="R3041" s="6" t="s">
        <v>4050</v>
      </c>
      <c r="S3041" s="6" t="e">
        <v>#N/A</v>
      </c>
      <c r="T3041" s="6" t="e">
        <v>#N/A</v>
      </c>
      <c r="U3041" s="6" t="e">
        <v>#N/A</v>
      </c>
      <c r="V3041" s="23">
        <v>43307</v>
      </c>
      <c r="W3041" s="23" t="e">
        <f>VLOOKUP(F3041,'[1]AM Report'!$C:$L,10,FALSE)</f>
        <v>#N/A</v>
      </c>
    </row>
    <row r="3042" spans="1:23" s="6" customFormat="1" ht="12.75" customHeight="1" x14ac:dyDescent="0.2">
      <c r="A3042" s="6" t="s">
        <v>4814</v>
      </c>
      <c r="B3042" s="6" t="s">
        <v>4625</v>
      </c>
      <c r="C3042" s="5" t="s">
        <v>4634</v>
      </c>
      <c r="D3042" s="5" t="str">
        <f t="shared" si="52"/>
        <v>OLIFEHELP.COM</v>
      </c>
      <c r="E3042" s="17">
        <v>5967</v>
      </c>
      <c r="F3042" s="40" t="s">
        <v>4656</v>
      </c>
      <c r="G3042" s="6" t="s">
        <v>4909</v>
      </c>
      <c r="H3042" s="7" t="s">
        <v>4910</v>
      </c>
      <c r="I3042" s="7" t="s">
        <v>151</v>
      </c>
      <c r="J3042" s="7" t="s">
        <v>151</v>
      </c>
      <c r="K3042" s="7" t="s">
        <v>151</v>
      </c>
      <c r="L3042" s="7" t="s">
        <v>151</v>
      </c>
      <c r="M3042" s="7" t="s">
        <v>151</v>
      </c>
      <c r="O3042" s="6" t="s">
        <v>3899</v>
      </c>
      <c r="P3042" s="9"/>
      <c r="Q3042" s="9"/>
      <c r="R3042" s="6" t="s">
        <v>4050</v>
      </c>
      <c r="S3042" s="6" t="e">
        <v>#N/A</v>
      </c>
      <c r="T3042" s="6" t="e">
        <v>#N/A</v>
      </c>
      <c r="U3042" s="6" t="e">
        <v>#N/A</v>
      </c>
      <c r="V3042" s="23">
        <v>43307</v>
      </c>
      <c r="W3042" s="23" t="e">
        <f>VLOOKUP(F3042,'[1]AM Report'!$C:$L,10,FALSE)</f>
        <v>#N/A</v>
      </c>
    </row>
    <row r="3043" spans="1:23" s="6" customFormat="1" ht="12.75" customHeight="1" x14ac:dyDescent="0.2">
      <c r="A3043" s="6" t="s">
        <v>4815</v>
      </c>
      <c r="B3043" s="6" t="s">
        <v>4625</v>
      </c>
      <c r="C3043" s="5" t="s">
        <v>4634</v>
      </c>
      <c r="D3043" s="5" t="str">
        <f t="shared" si="52"/>
        <v>OLIFEHELP.COM</v>
      </c>
      <c r="E3043" s="17">
        <v>5967</v>
      </c>
      <c r="F3043" s="40" t="s">
        <v>4656</v>
      </c>
      <c r="G3043" s="6" t="s">
        <v>4909</v>
      </c>
      <c r="H3043" s="7" t="s">
        <v>4910</v>
      </c>
      <c r="I3043" s="7" t="s">
        <v>151</v>
      </c>
      <c r="J3043" s="7" t="s">
        <v>151</v>
      </c>
      <c r="K3043" s="7" t="s">
        <v>151</v>
      </c>
      <c r="L3043" s="7" t="s">
        <v>151</v>
      </c>
      <c r="M3043" s="7" t="s">
        <v>151</v>
      </c>
      <c r="O3043" s="6" t="s">
        <v>3899</v>
      </c>
      <c r="P3043" s="9"/>
      <c r="Q3043" s="9"/>
      <c r="R3043" s="6" t="s">
        <v>4050</v>
      </c>
      <c r="S3043" s="6" t="e">
        <v>#N/A</v>
      </c>
      <c r="T3043" s="6" t="e">
        <v>#N/A</v>
      </c>
      <c r="U3043" s="6" t="e">
        <v>#N/A</v>
      </c>
      <c r="V3043" s="23">
        <v>43307</v>
      </c>
      <c r="W3043" s="23" t="e">
        <f>VLOOKUP(F3043,'[1]AM Report'!$C:$L,10,FALSE)</f>
        <v>#N/A</v>
      </c>
    </row>
    <row r="3044" spans="1:23" s="6" customFormat="1" ht="12.75" customHeight="1" x14ac:dyDescent="0.2">
      <c r="A3044" s="6" t="s">
        <v>4816</v>
      </c>
      <c r="B3044" s="6" t="s">
        <v>4625</v>
      </c>
      <c r="C3044" s="5" t="s">
        <v>4634</v>
      </c>
      <c r="D3044" s="5" t="str">
        <f t="shared" ref="D3044:D3107" si="53">C3044</f>
        <v>OLIFEHELP.COM</v>
      </c>
      <c r="E3044" s="17">
        <v>5967</v>
      </c>
      <c r="F3044" s="40" t="s">
        <v>4656</v>
      </c>
      <c r="G3044" s="6" t="s">
        <v>4909</v>
      </c>
      <c r="H3044" s="7" t="s">
        <v>4910</v>
      </c>
      <c r="I3044" s="7" t="s">
        <v>151</v>
      </c>
      <c r="J3044" s="7" t="s">
        <v>151</v>
      </c>
      <c r="K3044" s="7" t="s">
        <v>151</v>
      </c>
      <c r="L3044" s="7" t="s">
        <v>151</v>
      </c>
      <c r="M3044" s="7" t="s">
        <v>151</v>
      </c>
      <c r="O3044" s="6" t="s">
        <v>3899</v>
      </c>
      <c r="P3044" s="9"/>
      <c r="Q3044" s="9"/>
      <c r="R3044" s="6" t="s">
        <v>4050</v>
      </c>
      <c r="S3044" s="6" t="e">
        <v>#N/A</v>
      </c>
      <c r="T3044" s="6" t="e">
        <v>#N/A</v>
      </c>
      <c r="U3044" s="6" t="e">
        <v>#N/A</v>
      </c>
      <c r="V3044" s="23">
        <v>43307</v>
      </c>
      <c r="W3044" s="23" t="e">
        <f>VLOOKUP(F3044,'[1]AM Report'!$C:$L,10,FALSE)</f>
        <v>#N/A</v>
      </c>
    </row>
    <row r="3045" spans="1:23" s="6" customFormat="1" ht="12.75" customHeight="1" x14ac:dyDescent="0.2">
      <c r="A3045" s="6" t="s">
        <v>4817</v>
      </c>
      <c r="B3045" s="6" t="s">
        <v>4625</v>
      </c>
      <c r="C3045" s="5" t="s">
        <v>4634</v>
      </c>
      <c r="D3045" s="5" t="str">
        <f t="shared" si="53"/>
        <v>OLIFEHELP.COM</v>
      </c>
      <c r="E3045" s="17">
        <v>5967</v>
      </c>
      <c r="F3045" s="40" t="s">
        <v>4656</v>
      </c>
      <c r="G3045" s="6" t="s">
        <v>4909</v>
      </c>
      <c r="H3045" s="7" t="s">
        <v>4910</v>
      </c>
      <c r="I3045" s="7" t="s">
        <v>151</v>
      </c>
      <c r="J3045" s="7" t="s">
        <v>151</v>
      </c>
      <c r="K3045" s="7" t="s">
        <v>151</v>
      </c>
      <c r="L3045" s="7" t="s">
        <v>151</v>
      </c>
      <c r="M3045" s="7" t="s">
        <v>151</v>
      </c>
      <c r="O3045" s="6" t="s">
        <v>3899</v>
      </c>
      <c r="P3045" s="9"/>
      <c r="Q3045" s="9"/>
      <c r="R3045" s="6" t="s">
        <v>4050</v>
      </c>
      <c r="S3045" s="6" t="e">
        <v>#N/A</v>
      </c>
      <c r="T3045" s="6" t="e">
        <v>#N/A</v>
      </c>
      <c r="U3045" s="6" t="e">
        <v>#N/A</v>
      </c>
      <c r="V3045" s="23">
        <v>43307</v>
      </c>
      <c r="W3045" s="23" t="e">
        <f>VLOOKUP(F3045,'[1]AM Report'!$C:$L,10,FALSE)</f>
        <v>#N/A</v>
      </c>
    </row>
    <row r="3046" spans="1:23" s="6" customFormat="1" ht="12.75" customHeight="1" x14ac:dyDescent="0.2">
      <c r="A3046" s="6" t="s">
        <v>4818</v>
      </c>
      <c r="B3046" s="6" t="s">
        <v>4625</v>
      </c>
      <c r="C3046" s="5" t="s">
        <v>4634</v>
      </c>
      <c r="D3046" s="5" t="str">
        <f t="shared" si="53"/>
        <v>OLIFEHELP.COM</v>
      </c>
      <c r="E3046" s="17">
        <v>5967</v>
      </c>
      <c r="F3046" s="40" t="s">
        <v>4656</v>
      </c>
      <c r="G3046" s="6" t="s">
        <v>4909</v>
      </c>
      <c r="H3046" s="7" t="s">
        <v>4910</v>
      </c>
      <c r="I3046" s="7" t="s">
        <v>151</v>
      </c>
      <c r="J3046" s="7" t="s">
        <v>151</v>
      </c>
      <c r="K3046" s="7" t="s">
        <v>151</v>
      </c>
      <c r="L3046" s="7" t="s">
        <v>151</v>
      </c>
      <c r="M3046" s="7" t="s">
        <v>151</v>
      </c>
      <c r="O3046" s="6" t="s">
        <v>3899</v>
      </c>
      <c r="P3046" s="9"/>
      <c r="Q3046" s="9"/>
      <c r="R3046" s="6" t="s">
        <v>4050</v>
      </c>
      <c r="S3046" s="6" t="e">
        <v>#N/A</v>
      </c>
      <c r="T3046" s="6" t="e">
        <v>#N/A</v>
      </c>
      <c r="U3046" s="6" t="e">
        <v>#N/A</v>
      </c>
      <c r="V3046" s="23">
        <v>43307</v>
      </c>
      <c r="W3046" s="23" t="e">
        <f>VLOOKUP(F3046,'[1]AM Report'!$C:$L,10,FALSE)</f>
        <v>#N/A</v>
      </c>
    </row>
    <row r="3047" spans="1:23" s="6" customFormat="1" ht="12.75" customHeight="1" x14ac:dyDescent="0.2">
      <c r="A3047" s="6" t="s">
        <v>4819</v>
      </c>
      <c r="B3047" s="6" t="s">
        <v>4625</v>
      </c>
      <c r="C3047" s="5" t="s">
        <v>4634</v>
      </c>
      <c r="D3047" s="5" t="str">
        <f t="shared" si="53"/>
        <v>OLIFEHELP.COM</v>
      </c>
      <c r="E3047" s="17">
        <v>5967</v>
      </c>
      <c r="F3047" s="40" t="s">
        <v>4656</v>
      </c>
      <c r="G3047" s="6" t="s">
        <v>4909</v>
      </c>
      <c r="H3047" s="7" t="s">
        <v>4910</v>
      </c>
      <c r="I3047" s="7" t="s">
        <v>151</v>
      </c>
      <c r="J3047" s="7" t="s">
        <v>151</v>
      </c>
      <c r="K3047" s="7" t="s">
        <v>151</v>
      </c>
      <c r="L3047" s="7" t="s">
        <v>151</v>
      </c>
      <c r="M3047" s="7" t="s">
        <v>151</v>
      </c>
      <c r="O3047" s="6" t="s">
        <v>3899</v>
      </c>
      <c r="P3047" s="9"/>
      <c r="Q3047" s="9"/>
      <c r="R3047" s="6" t="s">
        <v>4050</v>
      </c>
      <c r="S3047" s="6" t="e">
        <v>#N/A</v>
      </c>
      <c r="T3047" s="6" t="e">
        <v>#N/A</v>
      </c>
      <c r="U3047" s="6" t="e">
        <v>#N/A</v>
      </c>
      <c r="V3047" s="23">
        <v>43307</v>
      </c>
      <c r="W3047" s="23" t="e">
        <f>VLOOKUP(F3047,'[1]AM Report'!$C:$L,10,FALSE)</f>
        <v>#N/A</v>
      </c>
    </row>
    <row r="3048" spans="1:23" s="6" customFormat="1" ht="12.75" customHeight="1" x14ac:dyDescent="0.2">
      <c r="A3048" s="6" t="s">
        <v>4820</v>
      </c>
      <c r="B3048" s="6" t="s">
        <v>4625</v>
      </c>
      <c r="C3048" s="5" t="s">
        <v>4634</v>
      </c>
      <c r="D3048" s="5" t="str">
        <f t="shared" si="53"/>
        <v>OLIFEHELP.COM</v>
      </c>
      <c r="E3048" s="17">
        <v>5967</v>
      </c>
      <c r="F3048" s="40" t="s">
        <v>4656</v>
      </c>
      <c r="G3048" s="6" t="s">
        <v>4909</v>
      </c>
      <c r="H3048" s="7" t="s">
        <v>4910</v>
      </c>
      <c r="I3048" s="7" t="s">
        <v>151</v>
      </c>
      <c r="J3048" s="7" t="s">
        <v>151</v>
      </c>
      <c r="K3048" s="7" t="s">
        <v>151</v>
      </c>
      <c r="L3048" s="7" t="s">
        <v>151</v>
      </c>
      <c r="M3048" s="7" t="s">
        <v>151</v>
      </c>
      <c r="O3048" s="6" t="s">
        <v>3899</v>
      </c>
      <c r="P3048" s="9"/>
      <c r="Q3048" s="9"/>
      <c r="R3048" s="6" t="s">
        <v>4050</v>
      </c>
      <c r="S3048" s="6" t="e">
        <v>#N/A</v>
      </c>
      <c r="T3048" s="6" t="e">
        <v>#N/A</v>
      </c>
      <c r="U3048" s="6" t="e">
        <v>#N/A</v>
      </c>
      <c r="V3048" s="23">
        <v>43307</v>
      </c>
      <c r="W3048" s="23" t="e">
        <f>VLOOKUP(F3048,'[1]AM Report'!$C:$L,10,FALSE)</f>
        <v>#N/A</v>
      </c>
    </row>
    <row r="3049" spans="1:23" s="6" customFormat="1" ht="12.75" customHeight="1" x14ac:dyDescent="0.2">
      <c r="A3049" s="6" t="s">
        <v>4821</v>
      </c>
      <c r="B3049" s="6" t="s">
        <v>4625</v>
      </c>
      <c r="C3049" s="5" t="s">
        <v>4634</v>
      </c>
      <c r="D3049" s="5" t="str">
        <f t="shared" si="53"/>
        <v>OLIFEHELP.COM</v>
      </c>
      <c r="E3049" s="17">
        <v>5967</v>
      </c>
      <c r="F3049" s="40" t="s">
        <v>4656</v>
      </c>
      <c r="G3049" s="6" t="s">
        <v>4909</v>
      </c>
      <c r="H3049" s="7" t="s">
        <v>4910</v>
      </c>
      <c r="I3049" s="7" t="s">
        <v>151</v>
      </c>
      <c r="J3049" s="7" t="s">
        <v>151</v>
      </c>
      <c r="K3049" s="7" t="s">
        <v>151</v>
      </c>
      <c r="L3049" s="7" t="s">
        <v>151</v>
      </c>
      <c r="M3049" s="7" t="s">
        <v>151</v>
      </c>
      <c r="O3049" s="6" t="s">
        <v>3899</v>
      </c>
      <c r="P3049" s="9"/>
      <c r="Q3049" s="9"/>
      <c r="R3049" s="6" t="s">
        <v>4050</v>
      </c>
      <c r="S3049" s="6" t="e">
        <v>#N/A</v>
      </c>
      <c r="T3049" s="6" t="e">
        <v>#N/A</v>
      </c>
      <c r="U3049" s="6" t="e">
        <v>#N/A</v>
      </c>
      <c r="V3049" s="23">
        <v>43307</v>
      </c>
      <c r="W3049" s="23" t="e">
        <f>VLOOKUP(F3049,'[1]AM Report'!$C:$L,10,FALSE)</f>
        <v>#N/A</v>
      </c>
    </row>
    <row r="3050" spans="1:23" s="6" customFormat="1" ht="12.75" customHeight="1" x14ac:dyDescent="0.2">
      <c r="A3050" s="6" t="s">
        <v>4822</v>
      </c>
      <c r="B3050" s="6" t="s">
        <v>4625</v>
      </c>
      <c r="C3050" s="5" t="s">
        <v>4634</v>
      </c>
      <c r="D3050" s="5" t="str">
        <f t="shared" si="53"/>
        <v>OLIFEHELP.COM</v>
      </c>
      <c r="E3050" s="17">
        <v>5967</v>
      </c>
      <c r="F3050" s="40" t="s">
        <v>4656</v>
      </c>
      <c r="G3050" s="6" t="s">
        <v>4909</v>
      </c>
      <c r="H3050" s="7" t="s">
        <v>4910</v>
      </c>
      <c r="I3050" s="7" t="s">
        <v>151</v>
      </c>
      <c r="J3050" s="7" t="s">
        <v>151</v>
      </c>
      <c r="K3050" s="7" t="s">
        <v>151</v>
      </c>
      <c r="L3050" s="7" t="s">
        <v>151</v>
      </c>
      <c r="M3050" s="7" t="s">
        <v>151</v>
      </c>
      <c r="O3050" s="6" t="s">
        <v>3899</v>
      </c>
      <c r="P3050" s="9"/>
      <c r="Q3050" s="9"/>
      <c r="R3050" s="6" t="s">
        <v>4050</v>
      </c>
      <c r="S3050" s="6" t="e">
        <v>#N/A</v>
      </c>
      <c r="T3050" s="6" t="e">
        <v>#N/A</v>
      </c>
      <c r="U3050" s="6" t="e">
        <v>#N/A</v>
      </c>
      <c r="V3050" s="23">
        <v>43307</v>
      </c>
      <c r="W3050" s="23" t="e">
        <f>VLOOKUP(F3050,'[1]AM Report'!$C:$L,10,FALSE)</f>
        <v>#N/A</v>
      </c>
    </row>
    <row r="3051" spans="1:23" s="6" customFormat="1" ht="12.75" customHeight="1" x14ac:dyDescent="0.2">
      <c r="A3051" s="6" t="s">
        <v>4823</v>
      </c>
      <c r="B3051" s="6" t="s">
        <v>4625</v>
      </c>
      <c r="C3051" s="5" t="s">
        <v>4634</v>
      </c>
      <c r="D3051" s="5" t="str">
        <f t="shared" si="53"/>
        <v>OLIFEHELP.COM</v>
      </c>
      <c r="E3051" s="17">
        <v>5967</v>
      </c>
      <c r="F3051" s="40" t="s">
        <v>4656</v>
      </c>
      <c r="G3051" s="6" t="s">
        <v>4909</v>
      </c>
      <c r="H3051" s="7" t="s">
        <v>4910</v>
      </c>
      <c r="I3051" s="7" t="s">
        <v>151</v>
      </c>
      <c r="J3051" s="7" t="s">
        <v>151</v>
      </c>
      <c r="K3051" s="7" t="s">
        <v>151</v>
      </c>
      <c r="L3051" s="7" t="s">
        <v>151</v>
      </c>
      <c r="M3051" s="7" t="s">
        <v>151</v>
      </c>
      <c r="O3051" s="6" t="s">
        <v>3899</v>
      </c>
      <c r="P3051" s="9"/>
      <c r="Q3051" s="9"/>
      <c r="R3051" s="6" t="s">
        <v>4050</v>
      </c>
      <c r="S3051" s="6" t="e">
        <v>#N/A</v>
      </c>
      <c r="T3051" s="6" t="e">
        <v>#N/A</v>
      </c>
      <c r="U3051" s="6" t="e">
        <v>#N/A</v>
      </c>
      <c r="V3051" s="23">
        <v>43307</v>
      </c>
      <c r="W3051" s="23" t="e">
        <f>VLOOKUP(F3051,'[1]AM Report'!$C:$L,10,FALSE)</f>
        <v>#N/A</v>
      </c>
    </row>
    <row r="3052" spans="1:23" s="6" customFormat="1" ht="12.75" customHeight="1" x14ac:dyDescent="0.2">
      <c r="A3052" s="6" t="s">
        <v>4824</v>
      </c>
      <c r="B3052" s="6" t="s">
        <v>4625</v>
      </c>
      <c r="C3052" s="5" t="s">
        <v>4635</v>
      </c>
      <c r="D3052" s="5" t="str">
        <f t="shared" si="53"/>
        <v>PBPAYHELP.COM</v>
      </c>
      <c r="E3052" s="17">
        <v>5967</v>
      </c>
      <c r="F3052" s="40" t="s">
        <v>4657</v>
      </c>
      <c r="G3052" s="6" t="s">
        <v>4911</v>
      </c>
      <c r="H3052" s="7" t="s">
        <v>4912</v>
      </c>
      <c r="I3052" s="7" t="s">
        <v>151</v>
      </c>
      <c r="J3052" s="7" t="s">
        <v>151</v>
      </c>
      <c r="K3052" s="7" t="s">
        <v>151</v>
      </c>
      <c r="L3052" s="7" t="s">
        <v>151</v>
      </c>
      <c r="M3052" s="7" t="s">
        <v>151</v>
      </c>
      <c r="N3052" s="6" t="s">
        <v>4961</v>
      </c>
      <c r="O3052" s="6" t="s">
        <v>3899</v>
      </c>
      <c r="P3052" s="9"/>
      <c r="Q3052" s="9"/>
      <c r="R3052" s="6" t="s">
        <v>4050</v>
      </c>
      <c r="S3052" s="6" t="e">
        <v>#N/A</v>
      </c>
      <c r="T3052" s="6" t="e">
        <v>#N/A</v>
      </c>
      <c r="U3052" s="6" t="e">
        <v>#N/A</v>
      </c>
      <c r="V3052" s="23">
        <v>43307</v>
      </c>
      <c r="W3052" s="23" t="e">
        <f>VLOOKUP(F3052,'[1]AM Report'!$C:$L,10,FALSE)</f>
        <v>#N/A</v>
      </c>
    </row>
    <row r="3053" spans="1:23" s="6" customFormat="1" ht="12.75" customHeight="1" x14ac:dyDescent="0.2">
      <c r="A3053" s="6" t="s">
        <v>4825</v>
      </c>
      <c r="B3053" s="6" t="s">
        <v>4625</v>
      </c>
      <c r="C3053" s="5" t="s">
        <v>4635</v>
      </c>
      <c r="D3053" s="5" t="str">
        <f t="shared" si="53"/>
        <v>PBPAYHELP.COM</v>
      </c>
      <c r="E3053" s="17">
        <v>5967</v>
      </c>
      <c r="F3053" s="40" t="s">
        <v>4657</v>
      </c>
      <c r="G3053" s="6" t="s">
        <v>4911</v>
      </c>
      <c r="H3053" s="7" t="s">
        <v>4912</v>
      </c>
      <c r="I3053" s="7" t="s">
        <v>151</v>
      </c>
      <c r="J3053" s="7" t="s">
        <v>151</v>
      </c>
      <c r="K3053" s="7" t="s">
        <v>151</v>
      </c>
      <c r="L3053" s="7" t="s">
        <v>151</v>
      </c>
      <c r="M3053" s="7" t="s">
        <v>151</v>
      </c>
      <c r="N3053" s="6" t="s">
        <v>4961</v>
      </c>
      <c r="O3053" s="6" t="s">
        <v>3899</v>
      </c>
      <c r="P3053" s="9"/>
      <c r="Q3053" s="9"/>
      <c r="R3053" s="6" t="s">
        <v>4050</v>
      </c>
      <c r="S3053" s="6" t="e">
        <v>#N/A</v>
      </c>
      <c r="T3053" s="6" t="e">
        <v>#N/A</v>
      </c>
      <c r="U3053" s="6" t="e">
        <v>#N/A</v>
      </c>
      <c r="V3053" s="23">
        <v>43307</v>
      </c>
      <c r="W3053" s="23" t="e">
        <f>VLOOKUP(F3053,'[1]AM Report'!$C:$L,10,FALSE)</f>
        <v>#N/A</v>
      </c>
    </row>
    <row r="3054" spans="1:23" s="6" customFormat="1" ht="12.75" customHeight="1" x14ac:dyDescent="0.2">
      <c r="A3054" s="6" t="s">
        <v>4826</v>
      </c>
      <c r="B3054" s="6" t="s">
        <v>4625</v>
      </c>
      <c r="C3054" s="5" t="s">
        <v>4635</v>
      </c>
      <c r="D3054" s="5" t="str">
        <f t="shared" si="53"/>
        <v>PBPAYHELP.COM</v>
      </c>
      <c r="E3054" s="17">
        <v>5967</v>
      </c>
      <c r="F3054" s="40" t="s">
        <v>4657</v>
      </c>
      <c r="G3054" s="6" t="s">
        <v>4911</v>
      </c>
      <c r="H3054" s="7" t="s">
        <v>4912</v>
      </c>
      <c r="I3054" s="7" t="s">
        <v>151</v>
      </c>
      <c r="J3054" s="7" t="s">
        <v>151</v>
      </c>
      <c r="K3054" s="7" t="s">
        <v>151</v>
      </c>
      <c r="L3054" s="7" t="s">
        <v>151</v>
      </c>
      <c r="M3054" s="7" t="s">
        <v>151</v>
      </c>
      <c r="N3054" s="6" t="s">
        <v>4961</v>
      </c>
      <c r="O3054" s="6" t="s">
        <v>3899</v>
      </c>
      <c r="P3054" s="9"/>
      <c r="Q3054" s="9"/>
      <c r="R3054" s="6" t="s">
        <v>4050</v>
      </c>
      <c r="S3054" s="6" t="e">
        <v>#N/A</v>
      </c>
      <c r="T3054" s="6" t="e">
        <v>#N/A</v>
      </c>
      <c r="U3054" s="6" t="e">
        <v>#N/A</v>
      </c>
      <c r="V3054" s="23">
        <v>43307</v>
      </c>
      <c r="W3054" s="23" t="e">
        <f>VLOOKUP(F3054,'[1]AM Report'!$C:$L,10,FALSE)</f>
        <v>#N/A</v>
      </c>
    </row>
    <row r="3055" spans="1:23" s="6" customFormat="1" ht="12.75" customHeight="1" x14ac:dyDescent="0.2">
      <c r="A3055" s="6" t="s">
        <v>4827</v>
      </c>
      <c r="B3055" s="6" t="s">
        <v>4625</v>
      </c>
      <c r="C3055" s="5" t="s">
        <v>4635</v>
      </c>
      <c r="D3055" s="5" t="str">
        <f t="shared" si="53"/>
        <v>PBPAYHELP.COM</v>
      </c>
      <c r="E3055" s="17">
        <v>5967</v>
      </c>
      <c r="F3055" s="40" t="s">
        <v>4657</v>
      </c>
      <c r="G3055" s="6" t="s">
        <v>4911</v>
      </c>
      <c r="H3055" s="7" t="s">
        <v>4912</v>
      </c>
      <c r="I3055" s="7" t="s">
        <v>151</v>
      </c>
      <c r="J3055" s="7" t="s">
        <v>151</v>
      </c>
      <c r="K3055" s="7" t="s">
        <v>151</v>
      </c>
      <c r="L3055" s="7" t="s">
        <v>151</v>
      </c>
      <c r="M3055" s="7" t="s">
        <v>151</v>
      </c>
      <c r="N3055" s="6" t="s">
        <v>4961</v>
      </c>
      <c r="O3055" s="6" t="s">
        <v>3899</v>
      </c>
      <c r="P3055" s="9"/>
      <c r="Q3055" s="9"/>
      <c r="R3055" s="6" t="s">
        <v>4050</v>
      </c>
      <c r="S3055" s="6" t="e">
        <v>#N/A</v>
      </c>
      <c r="T3055" s="6" t="e">
        <v>#N/A</v>
      </c>
      <c r="U3055" s="6" t="e">
        <v>#N/A</v>
      </c>
      <c r="V3055" s="23">
        <v>43307</v>
      </c>
      <c r="W3055" s="23" t="e">
        <f>VLOOKUP(F3055,'[1]AM Report'!$C:$L,10,FALSE)</f>
        <v>#N/A</v>
      </c>
    </row>
    <row r="3056" spans="1:23" s="6" customFormat="1" ht="12.75" customHeight="1" x14ac:dyDescent="0.2">
      <c r="A3056" s="6" t="s">
        <v>4828</v>
      </c>
      <c r="B3056" s="6" t="s">
        <v>4625</v>
      </c>
      <c r="C3056" s="5" t="s">
        <v>4635</v>
      </c>
      <c r="D3056" s="5" t="str">
        <f t="shared" si="53"/>
        <v>PBPAYHELP.COM</v>
      </c>
      <c r="E3056" s="17">
        <v>5967</v>
      </c>
      <c r="F3056" s="40" t="s">
        <v>4657</v>
      </c>
      <c r="G3056" s="6" t="s">
        <v>4911</v>
      </c>
      <c r="H3056" s="7" t="s">
        <v>4912</v>
      </c>
      <c r="I3056" s="7" t="s">
        <v>151</v>
      </c>
      <c r="J3056" s="7" t="s">
        <v>151</v>
      </c>
      <c r="K3056" s="7" t="s">
        <v>151</v>
      </c>
      <c r="L3056" s="7" t="s">
        <v>151</v>
      </c>
      <c r="M3056" s="7" t="s">
        <v>151</v>
      </c>
      <c r="N3056" s="6" t="s">
        <v>4961</v>
      </c>
      <c r="O3056" s="6" t="s">
        <v>3899</v>
      </c>
      <c r="P3056" s="9"/>
      <c r="Q3056" s="9"/>
      <c r="R3056" s="6" t="s">
        <v>4050</v>
      </c>
      <c r="S3056" s="6" t="e">
        <v>#N/A</v>
      </c>
      <c r="T3056" s="6" t="e">
        <v>#N/A</v>
      </c>
      <c r="U3056" s="6" t="e">
        <v>#N/A</v>
      </c>
      <c r="V3056" s="23">
        <v>43307</v>
      </c>
      <c r="W3056" s="23" t="e">
        <f>VLOOKUP(F3056,'[1]AM Report'!$C:$L,10,FALSE)</f>
        <v>#N/A</v>
      </c>
    </row>
    <row r="3057" spans="1:23" s="6" customFormat="1" ht="12.75" customHeight="1" x14ac:dyDescent="0.2">
      <c r="A3057" s="6" t="s">
        <v>4829</v>
      </c>
      <c r="B3057" s="6" t="s">
        <v>4625</v>
      </c>
      <c r="C3057" s="5" t="s">
        <v>4635</v>
      </c>
      <c r="D3057" s="5" t="str">
        <f t="shared" si="53"/>
        <v>PBPAYHELP.COM</v>
      </c>
      <c r="E3057" s="17">
        <v>5967</v>
      </c>
      <c r="F3057" s="40" t="s">
        <v>4657</v>
      </c>
      <c r="G3057" s="6" t="s">
        <v>4911</v>
      </c>
      <c r="H3057" s="7" t="s">
        <v>4912</v>
      </c>
      <c r="I3057" s="7" t="s">
        <v>151</v>
      </c>
      <c r="J3057" s="7" t="s">
        <v>151</v>
      </c>
      <c r="K3057" s="7" t="s">
        <v>151</v>
      </c>
      <c r="L3057" s="7" t="s">
        <v>151</v>
      </c>
      <c r="M3057" s="7" t="s">
        <v>151</v>
      </c>
      <c r="N3057" s="6" t="s">
        <v>4961</v>
      </c>
      <c r="O3057" s="6" t="s">
        <v>3899</v>
      </c>
      <c r="P3057" s="9"/>
      <c r="Q3057" s="9"/>
      <c r="R3057" s="6" t="s">
        <v>4050</v>
      </c>
      <c r="S3057" s="6" t="e">
        <v>#N/A</v>
      </c>
      <c r="T3057" s="6" t="e">
        <v>#N/A</v>
      </c>
      <c r="U3057" s="6" t="e">
        <v>#N/A</v>
      </c>
      <c r="V3057" s="23">
        <v>43307</v>
      </c>
      <c r="W3057" s="23" t="e">
        <f>VLOOKUP(F3057,'[1]AM Report'!$C:$L,10,FALSE)</f>
        <v>#N/A</v>
      </c>
    </row>
    <row r="3058" spans="1:23" s="7" customFormat="1" ht="12.75" customHeight="1" x14ac:dyDescent="0.2">
      <c r="A3058" s="7" t="s">
        <v>4830</v>
      </c>
      <c r="B3058" s="7" t="s">
        <v>4625</v>
      </c>
      <c r="C3058" s="131" t="s">
        <v>4635</v>
      </c>
      <c r="D3058" s="131" t="str">
        <f t="shared" si="53"/>
        <v>PBPAYHELP.COM</v>
      </c>
      <c r="E3058" s="34">
        <v>5967</v>
      </c>
      <c r="F3058" s="136" t="s">
        <v>4657</v>
      </c>
      <c r="G3058" s="7" t="s">
        <v>4911</v>
      </c>
      <c r="H3058" s="7" t="s">
        <v>4912</v>
      </c>
      <c r="I3058" s="7" t="s">
        <v>151</v>
      </c>
      <c r="J3058" s="7" t="s">
        <v>151</v>
      </c>
      <c r="K3058" s="7" t="s">
        <v>151</v>
      </c>
      <c r="L3058" s="7" t="s">
        <v>151</v>
      </c>
      <c r="M3058" s="7" t="s">
        <v>151</v>
      </c>
      <c r="N3058" s="7" t="s">
        <v>4961</v>
      </c>
      <c r="O3058" s="7" t="s">
        <v>3899</v>
      </c>
      <c r="P3058" s="133"/>
      <c r="Q3058" s="133"/>
      <c r="R3058" s="7" t="s">
        <v>4050</v>
      </c>
      <c r="S3058" s="7" t="e">
        <v>#N/A</v>
      </c>
      <c r="T3058" s="7" t="e">
        <v>#N/A</v>
      </c>
      <c r="U3058" s="7" t="e">
        <v>#N/A</v>
      </c>
      <c r="V3058" s="130">
        <v>43307</v>
      </c>
      <c r="W3058" s="130" t="e">
        <f>VLOOKUP(F3058,'[1]AM Report'!$C:$L,10,FALSE)</f>
        <v>#N/A</v>
      </c>
    </row>
    <row r="3059" spans="1:23" s="6" customFormat="1" ht="12.75" customHeight="1" x14ac:dyDescent="0.2">
      <c r="A3059" s="6" t="s">
        <v>4831</v>
      </c>
      <c r="B3059" s="6" t="s">
        <v>4625</v>
      </c>
      <c r="C3059" s="5" t="s">
        <v>4635</v>
      </c>
      <c r="D3059" s="5" t="str">
        <f t="shared" si="53"/>
        <v>PBPAYHELP.COM</v>
      </c>
      <c r="E3059" s="17">
        <v>5967</v>
      </c>
      <c r="F3059" s="40" t="s">
        <v>4657</v>
      </c>
      <c r="G3059" s="6" t="s">
        <v>4911</v>
      </c>
      <c r="H3059" s="7" t="s">
        <v>4912</v>
      </c>
      <c r="I3059" s="7" t="s">
        <v>151</v>
      </c>
      <c r="J3059" s="7" t="s">
        <v>151</v>
      </c>
      <c r="K3059" s="7" t="s">
        <v>151</v>
      </c>
      <c r="L3059" s="7" t="s">
        <v>151</v>
      </c>
      <c r="M3059" s="7" t="s">
        <v>151</v>
      </c>
      <c r="N3059" s="6" t="s">
        <v>4961</v>
      </c>
      <c r="O3059" s="6" t="s">
        <v>3899</v>
      </c>
      <c r="P3059" s="9"/>
      <c r="Q3059" s="9"/>
      <c r="R3059" s="6" t="s">
        <v>4050</v>
      </c>
      <c r="S3059" s="6" t="e">
        <v>#N/A</v>
      </c>
      <c r="T3059" s="6" t="e">
        <v>#N/A</v>
      </c>
      <c r="U3059" s="6" t="e">
        <v>#N/A</v>
      </c>
      <c r="V3059" s="23">
        <v>43307</v>
      </c>
      <c r="W3059" s="23" t="e">
        <f>VLOOKUP(F3059,'[1]AM Report'!$C:$L,10,FALSE)</f>
        <v>#N/A</v>
      </c>
    </row>
    <row r="3060" spans="1:23" s="6" customFormat="1" ht="12.75" customHeight="1" x14ac:dyDescent="0.2">
      <c r="A3060" s="6" t="s">
        <v>4832</v>
      </c>
      <c r="B3060" s="6" t="s">
        <v>4625</v>
      </c>
      <c r="C3060" s="5" t="s">
        <v>4635</v>
      </c>
      <c r="D3060" s="5" t="str">
        <f t="shared" si="53"/>
        <v>PBPAYHELP.COM</v>
      </c>
      <c r="E3060" s="17">
        <v>5967</v>
      </c>
      <c r="F3060" s="40" t="s">
        <v>4657</v>
      </c>
      <c r="G3060" s="6" t="s">
        <v>4908</v>
      </c>
      <c r="H3060" s="7" t="s">
        <v>4906</v>
      </c>
      <c r="I3060" s="7" t="s">
        <v>151</v>
      </c>
      <c r="J3060" s="7" t="s">
        <v>151</v>
      </c>
      <c r="K3060" s="7" t="s">
        <v>151</v>
      </c>
      <c r="L3060" s="7" t="s">
        <v>151</v>
      </c>
      <c r="M3060" s="7" t="s">
        <v>151</v>
      </c>
      <c r="O3060" s="6" t="s">
        <v>3899</v>
      </c>
      <c r="P3060" s="9"/>
      <c r="Q3060" s="9"/>
      <c r="R3060" s="6" t="s">
        <v>4050</v>
      </c>
      <c r="S3060" s="6" t="e">
        <v>#N/A</v>
      </c>
      <c r="T3060" s="6" t="e">
        <v>#N/A</v>
      </c>
      <c r="U3060" s="6" t="e">
        <v>#N/A</v>
      </c>
      <c r="V3060" s="23">
        <v>43307</v>
      </c>
      <c r="W3060" s="23" t="e">
        <f>VLOOKUP(F3060,'[1]AM Report'!$C:$L,10,FALSE)</f>
        <v>#N/A</v>
      </c>
    </row>
    <row r="3061" spans="1:23" s="6" customFormat="1" ht="12.75" customHeight="1" x14ac:dyDescent="0.2">
      <c r="A3061" s="6" t="s">
        <v>4833</v>
      </c>
      <c r="B3061" s="6" t="s">
        <v>4625</v>
      </c>
      <c r="C3061" s="5" t="s">
        <v>4636</v>
      </c>
      <c r="D3061" s="5" t="str">
        <f t="shared" si="53"/>
        <v>PWIADVICE.COM</v>
      </c>
      <c r="E3061" s="17">
        <v>5967</v>
      </c>
      <c r="F3061" s="40" t="s">
        <v>4658</v>
      </c>
      <c r="G3061" s="6" t="s">
        <v>4908</v>
      </c>
      <c r="H3061" s="7" t="s">
        <v>4906</v>
      </c>
      <c r="I3061" s="7" t="s">
        <v>151</v>
      </c>
      <c r="J3061" s="7" t="s">
        <v>151</v>
      </c>
      <c r="K3061" s="7" t="s">
        <v>151</v>
      </c>
      <c r="L3061" s="7" t="s">
        <v>151</v>
      </c>
      <c r="M3061" s="7" t="s">
        <v>151</v>
      </c>
      <c r="O3061" s="6" t="s">
        <v>3899</v>
      </c>
      <c r="P3061" s="9"/>
      <c r="Q3061" s="9"/>
      <c r="R3061" s="6" t="s">
        <v>4050</v>
      </c>
      <c r="S3061" s="6" t="e">
        <v>#N/A</v>
      </c>
      <c r="T3061" s="6" t="e">
        <v>#N/A</v>
      </c>
      <c r="U3061" s="6" t="e">
        <v>#N/A</v>
      </c>
      <c r="V3061" s="23">
        <v>43307</v>
      </c>
      <c r="W3061" s="23" t="e">
        <f>VLOOKUP(F3061,'[1]AM Report'!$C:$L,10,FALSE)</f>
        <v>#N/A</v>
      </c>
    </row>
    <row r="3062" spans="1:23" s="6" customFormat="1" ht="12.75" customHeight="1" x14ac:dyDescent="0.2">
      <c r="A3062" s="6" t="s">
        <v>4834</v>
      </c>
      <c r="B3062" s="6" t="s">
        <v>4625</v>
      </c>
      <c r="C3062" s="5" t="s">
        <v>4636</v>
      </c>
      <c r="D3062" s="5" t="str">
        <f t="shared" si="53"/>
        <v>PWIADVICE.COM</v>
      </c>
      <c r="E3062" s="17">
        <v>5967</v>
      </c>
      <c r="F3062" s="40" t="s">
        <v>4658</v>
      </c>
      <c r="G3062" s="6" t="s">
        <v>4907</v>
      </c>
      <c r="H3062" s="7" t="s">
        <v>4905</v>
      </c>
      <c r="I3062" s="7" t="s">
        <v>151</v>
      </c>
      <c r="J3062" s="7" t="s">
        <v>151</v>
      </c>
      <c r="K3062" s="7" t="s">
        <v>151</v>
      </c>
      <c r="L3062" s="7" t="s">
        <v>151</v>
      </c>
      <c r="M3062" s="7" t="s">
        <v>151</v>
      </c>
      <c r="O3062" s="6" t="s">
        <v>3899</v>
      </c>
      <c r="P3062" s="9"/>
      <c r="Q3062" s="9"/>
      <c r="R3062" s="6" t="s">
        <v>4050</v>
      </c>
      <c r="S3062" s="6" t="e">
        <v>#N/A</v>
      </c>
      <c r="T3062" s="6" t="e">
        <v>#N/A</v>
      </c>
      <c r="U3062" s="6" t="e">
        <v>#N/A</v>
      </c>
      <c r="V3062" s="23">
        <v>43307</v>
      </c>
      <c r="W3062" s="23" t="e">
        <f>VLOOKUP(F3062,'[1]AM Report'!$C:$L,10,FALSE)</f>
        <v>#N/A</v>
      </c>
    </row>
    <row r="3063" spans="1:23" s="6" customFormat="1" ht="12.75" customHeight="1" x14ac:dyDescent="0.2">
      <c r="A3063" s="6" t="s">
        <v>4835</v>
      </c>
      <c r="B3063" s="6" t="s">
        <v>4625</v>
      </c>
      <c r="C3063" s="5" t="s">
        <v>4636</v>
      </c>
      <c r="D3063" s="5" t="str">
        <f t="shared" si="53"/>
        <v>PWIADVICE.COM</v>
      </c>
      <c r="E3063" s="17">
        <v>5967</v>
      </c>
      <c r="F3063" s="40" t="s">
        <v>4658</v>
      </c>
      <c r="G3063" s="6" t="s">
        <v>4907</v>
      </c>
      <c r="H3063" s="7" t="s">
        <v>4905</v>
      </c>
      <c r="I3063" s="7" t="s">
        <v>151</v>
      </c>
      <c r="J3063" s="7" t="s">
        <v>151</v>
      </c>
      <c r="K3063" s="7" t="s">
        <v>151</v>
      </c>
      <c r="L3063" s="7" t="s">
        <v>151</v>
      </c>
      <c r="M3063" s="7" t="s">
        <v>151</v>
      </c>
      <c r="O3063" s="6" t="s">
        <v>3899</v>
      </c>
      <c r="P3063" s="9"/>
      <c r="Q3063" s="9"/>
      <c r="R3063" s="6" t="s">
        <v>4050</v>
      </c>
      <c r="S3063" s="6" t="e">
        <v>#N/A</v>
      </c>
      <c r="T3063" s="6" t="e">
        <v>#N/A</v>
      </c>
      <c r="U3063" s="6" t="e">
        <v>#N/A</v>
      </c>
      <c r="V3063" s="23">
        <v>43307</v>
      </c>
      <c r="W3063" s="23" t="e">
        <f>VLOOKUP(F3063,'[1]AM Report'!$C:$L,10,FALSE)</f>
        <v>#N/A</v>
      </c>
    </row>
    <row r="3064" spans="1:23" s="6" customFormat="1" ht="12.75" customHeight="1" x14ac:dyDescent="0.2">
      <c r="A3064" s="6" t="s">
        <v>4836</v>
      </c>
      <c r="B3064" s="6" t="s">
        <v>4625</v>
      </c>
      <c r="C3064" s="5" t="s">
        <v>4636</v>
      </c>
      <c r="D3064" s="5" t="str">
        <f t="shared" si="53"/>
        <v>PWIADVICE.COM</v>
      </c>
      <c r="E3064" s="17">
        <v>5967</v>
      </c>
      <c r="F3064" s="40" t="s">
        <v>4658</v>
      </c>
      <c r="G3064" s="6" t="s">
        <v>4908</v>
      </c>
      <c r="H3064" s="7" t="s">
        <v>4906</v>
      </c>
      <c r="I3064" s="7" t="s">
        <v>151</v>
      </c>
      <c r="J3064" s="7" t="s">
        <v>151</v>
      </c>
      <c r="K3064" s="7" t="s">
        <v>151</v>
      </c>
      <c r="L3064" s="7" t="s">
        <v>151</v>
      </c>
      <c r="M3064" s="7" t="s">
        <v>151</v>
      </c>
      <c r="O3064" s="6" t="s">
        <v>3899</v>
      </c>
      <c r="P3064" s="9"/>
      <c r="Q3064" s="9"/>
      <c r="R3064" s="6" t="s">
        <v>4050</v>
      </c>
      <c r="S3064" s="6" t="e">
        <v>#N/A</v>
      </c>
      <c r="T3064" s="6" t="e">
        <v>#N/A</v>
      </c>
      <c r="U3064" s="6" t="e">
        <v>#N/A</v>
      </c>
      <c r="V3064" s="23">
        <v>43307</v>
      </c>
      <c r="W3064" s="23" t="e">
        <f>VLOOKUP(F3064,'[1]AM Report'!$C:$L,10,FALSE)</f>
        <v>#N/A</v>
      </c>
    </row>
    <row r="3065" spans="1:23" s="6" customFormat="1" ht="12.75" customHeight="1" x14ac:dyDescent="0.2">
      <c r="A3065" s="6" t="s">
        <v>4837</v>
      </c>
      <c r="B3065" s="6" t="s">
        <v>4625</v>
      </c>
      <c r="C3065" s="5" t="s">
        <v>4637</v>
      </c>
      <c r="D3065" s="5" t="str">
        <f t="shared" si="53"/>
        <v>PWIAID.COM</v>
      </c>
      <c r="E3065" s="17">
        <v>5967</v>
      </c>
      <c r="F3065" s="40" t="s">
        <v>4659</v>
      </c>
      <c r="G3065" s="6" t="s">
        <v>4908</v>
      </c>
      <c r="H3065" s="7" t="s">
        <v>4906</v>
      </c>
      <c r="I3065" s="7" t="s">
        <v>151</v>
      </c>
      <c r="J3065" s="7" t="s">
        <v>151</v>
      </c>
      <c r="K3065" s="7" t="s">
        <v>151</v>
      </c>
      <c r="L3065" s="7" t="s">
        <v>151</v>
      </c>
      <c r="M3065" s="7" t="s">
        <v>151</v>
      </c>
      <c r="O3065" s="6" t="s">
        <v>3899</v>
      </c>
      <c r="P3065" s="9"/>
      <c r="Q3065" s="9"/>
      <c r="R3065" s="6" t="s">
        <v>4050</v>
      </c>
      <c r="S3065" s="6" t="e">
        <v>#N/A</v>
      </c>
      <c r="T3065" s="6" t="e">
        <v>#N/A</v>
      </c>
      <c r="U3065" s="6" t="e">
        <v>#N/A</v>
      </c>
      <c r="V3065" s="23">
        <v>43307</v>
      </c>
      <c r="W3065" s="23" t="e">
        <f>VLOOKUP(F3065,'[1]AM Report'!$C:$L,10,FALSE)</f>
        <v>#N/A</v>
      </c>
    </row>
    <row r="3066" spans="1:23" s="6" customFormat="1" ht="12.75" customHeight="1" x14ac:dyDescent="0.2">
      <c r="A3066" s="6" t="s">
        <v>4838</v>
      </c>
      <c r="B3066" s="6" t="s">
        <v>4625</v>
      </c>
      <c r="C3066" s="5" t="s">
        <v>4637</v>
      </c>
      <c r="D3066" s="5" t="str">
        <f t="shared" si="53"/>
        <v>PWIAID.COM</v>
      </c>
      <c r="E3066" s="17">
        <v>5967</v>
      </c>
      <c r="F3066" s="40" t="s">
        <v>4659</v>
      </c>
      <c r="G3066" s="6" t="s">
        <v>4908</v>
      </c>
      <c r="H3066" s="7" t="s">
        <v>4906</v>
      </c>
      <c r="I3066" s="7" t="s">
        <v>151</v>
      </c>
      <c r="J3066" s="7" t="s">
        <v>151</v>
      </c>
      <c r="K3066" s="7" t="s">
        <v>151</v>
      </c>
      <c r="L3066" s="7" t="s">
        <v>151</v>
      </c>
      <c r="M3066" s="7" t="s">
        <v>151</v>
      </c>
      <c r="O3066" s="6" t="s">
        <v>3899</v>
      </c>
      <c r="P3066" s="9"/>
      <c r="Q3066" s="9"/>
      <c r="R3066" s="6" t="s">
        <v>4050</v>
      </c>
      <c r="S3066" s="6" t="e">
        <v>#N/A</v>
      </c>
      <c r="T3066" s="6" t="e">
        <v>#N/A</v>
      </c>
      <c r="U3066" s="6" t="e">
        <v>#N/A</v>
      </c>
      <c r="V3066" s="23">
        <v>43307</v>
      </c>
      <c r="W3066" s="23" t="e">
        <f>VLOOKUP(F3066,'[1]AM Report'!$C:$L,10,FALSE)</f>
        <v>#N/A</v>
      </c>
    </row>
    <row r="3067" spans="1:23" s="6" customFormat="1" ht="12.75" customHeight="1" x14ac:dyDescent="0.2">
      <c r="A3067" s="6" t="s">
        <v>4839</v>
      </c>
      <c r="B3067" s="6" t="s">
        <v>4625</v>
      </c>
      <c r="C3067" s="5" t="s">
        <v>4637</v>
      </c>
      <c r="D3067" s="5" t="str">
        <f t="shared" si="53"/>
        <v>PWIAID.COM</v>
      </c>
      <c r="E3067" s="17">
        <v>5967</v>
      </c>
      <c r="F3067" s="40" t="s">
        <v>4659</v>
      </c>
      <c r="G3067" s="6" t="s">
        <v>4908</v>
      </c>
      <c r="H3067" s="7" t="s">
        <v>4906</v>
      </c>
      <c r="I3067" s="7" t="s">
        <v>151</v>
      </c>
      <c r="J3067" s="7" t="s">
        <v>151</v>
      </c>
      <c r="K3067" s="7" t="s">
        <v>151</v>
      </c>
      <c r="L3067" s="7" t="s">
        <v>151</v>
      </c>
      <c r="M3067" s="7" t="s">
        <v>151</v>
      </c>
      <c r="O3067" s="6" t="s">
        <v>3899</v>
      </c>
      <c r="P3067" s="9"/>
      <c r="Q3067" s="9"/>
      <c r="R3067" s="6" t="s">
        <v>4050</v>
      </c>
      <c r="S3067" s="6" t="e">
        <v>#N/A</v>
      </c>
      <c r="T3067" s="6" t="e">
        <v>#N/A</v>
      </c>
      <c r="U3067" s="6" t="e">
        <v>#N/A</v>
      </c>
      <c r="V3067" s="23">
        <v>43307</v>
      </c>
      <c r="W3067" s="23" t="e">
        <f>VLOOKUP(F3067,'[1]AM Report'!$C:$L,10,FALSE)</f>
        <v>#N/A</v>
      </c>
    </row>
    <row r="3068" spans="1:23" s="6" customFormat="1" ht="12.75" customHeight="1" x14ac:dyDescent="0.2">
      <c r="A3068" s="6" t="s">
        <v>4840</v>
      </c>
      <c r="B3068" s="6" t="s">
        <v>4625</v>
      </c>
      <c r="C3068" s="5" t="s">
        <v>4637</v>
      </c>
      <c r="D3068" s="5" t="str">
        <f t="shared" si="53"/>
        <v>PWIAID.COM</v>
      </c>
      <c r="E3068" s="17">
        <v>5967</v>
      </c>
      <c r="F3068" s="40" t="s">
        <v>4659</v>
      </c>
      <c r="G3068" s="6" t="s">
        <v>4908</v>
      </c>
      <c r="H3068" s="7" t="s">
        <v>4906</v>
      </c>
      <c r="I3068" s="7" t="s">
        <v>151</v>
      </c>
      <c r="J3068" s="7" t="s">
        <v>151</v>
      </c>
      <c r="K3068" s="7" t="s">
        <v>151</v>
      </c>
      <c r="L3068" s="7" t="s">
        <v>151</v>
      </c>
      <c r="M3068" s="7" t="s">
        <v>151</v>
      </c>
      <c r="O3068" s="6" t="s">
        <v>3899</v>
      </c>
      <c r="P3068" s="9"/>
      <c r="Q3068" s="9"/>
      <c r="R3068" s="6" t="s">
        <v>4050</v>
      </c>
      <c r="S3068" s="6" t="e">
        <v>#N/A</v>
      </c>
      <c r="T3068" s="6" t="e">
        <v>#N/A</v>
      </c>
      <c r="U3068" s="6" t="e">
        <v>#N/A</v>
      </c>
      <c r="V3068" s="23">
        <v>43307</v>
      </c>
      <c r="W3068" s="23" t="e">
        <f>VLOOKUP(F3068,'[1]AM Report'!$C:$L,10,FALSE)</f>
        <v>#N/A</v>
      </c>
    </row>
    <row r="3069" spans="1:23" s="6" customFormat="1" ht="12.75" customHeight="1" x14ac:dyDescent="0.2">
      <c r="A3069" s="6" t="s">
        <v>4841</v>
      </c>
      <c r="B3069" s="6" t="s">
        <v>4625</v>
      </c>
      <c r="C3069" s="5" t="s">
        <v>4637</v>
      </c>
      <c r="D3069" s="5" t="str">
        <f t="shared" si="53"/>
        <v>PWIAID.COM</v>
      </c>
      <c r="E3069" s="17">
        <v>5967</v>
      </c>
      <c r="F3069" s="40" t="s">
        <v>4659</v>
      </c>
      <c r="G3069" s="6" t="s">
        <v>4908</v>
      </c>
      <c r="H3069" s="7" t="s">
        <v>4906</v>
      </c>
      <c r="I3069" s="7" t="s">
        <v>151</v>
      </c>
      <c r="J3069" s="7" t="s">
        <v>151</v>
      </c>
      <c r="K3069" s="7" t="s">
        <v>151</v>
      </c>
      <c r="L3069" s="7" t="s">
        <v>151</v>
      </c>
      <c r="M3069" s="7" t="s">
        <v>151</v>
      </c>
      <c r="O3069" s="6" t="s">
        <v>3899</v>
      </c>
      <c r="P3069" s="9"/>
      <c r="Q3069" s="9"/>
      <c r="R3069" s="6" t="s">
        <v>4050</v>
      </c>
      <c r="S3069" s="6" t="e">
        <v>#N/A</v>
      </c>
      <c r="T3069" s="6" t="e">
        <v>#N/A</v>
      </c>
      <c r="U3069" s="6" t="e">
        <v>#N/A</v>
      </c>
      <c r="V3069" s="23">
        <v>43307</v>
      </c>
      <c r="W3069" s="23" t="e">
        <f>VLOOKUP(F3069,'[1]AM Report'!$C:$L,10,FALSE)</f>
        <v>#N/A</v>
      </c>
    </row>
    <row r="3070" spans="1:23" s="6" customFormat="1" ht="12.75" customHeight="1" x14ac:dyDescent="0.2">
      <c r="A3070" s="6" t="s">
        <v>4842</v>
      </c>
      <c r="B3070" s="6" t="s">
        <v>4625</v>
      </c>
      <c r="C3070" s="5" t="s">
        <v>4638</v>
      </c>
      <c r="D3070" s="5" t="str">
        <f t="shared" si="53"/>
        <v>PWIASSIST.COM</v>
      </c>
      <c r="E3070" s="17">
        <v>5967</v>
      </c>
      <c r="F3070" s="40" t="s">
        <v>4660</v>
      </c>
      <c r="G3070" s="6" t="s">
        <v>4908</v>
      </c>
      <c r="H3070" s="7" t="s">
        <v>4906</v>
      </c>
      <c r="I3070" s="7" t="s">
        <v>151</v>
      </c>
      <c r="J3070" s="7" t="s">
        <v>151</v>
      </c>
      <c r="K3070" s="7" t="s">
        <v>151</v>
      </c>
      <c r="L3070" s="7" t="s">
        <v>151</v>
      </c>
      <c r="M3070" s="7" t="s">
        <v>151</v>
      </c>
      <c r="O3070" s="6" t="s">
        <v>3899</v>
      </c>
      <c r="P3070" s="9"/>
      <c r="Q3070" s="9"/>
      <c r="R3070" s="6" t="s">
        <v>4050</v>
      </c>
      <c r="S3070" s="6" t="e">
        <v>#N/A</v>
      </c>
      <c r="T3070" s="6" t="e">
        <v>#N/A</v>
      </c>
      <c r="U3070" s="6" t="e">
        <v>#N/A</v>
      </c>
      <c r="V3070" s="23">
        <v>43307</v>
      </c>
      <c r="W3070" s="23" t="e">
        <f>VLOOKUP(F3070,'[1]AM Report'!$C:$L,10,FALSE)</f>
        <v>#N/A</v>
      </c>
    </row>
    <row r="3071" spans="1:23" s="6" customFormat="1" ht="12.75" customHeight="1" x14ac:dyDescent="0.2">
      <c r="A3071" s="6" t="s">
        <v>4843</v>
      </c>
      <c r="B3071" s="6" t="s">
        <v>4625</v>
      </c>
      <c r="C3071" s="5" t="s">
        <v>4639</v>
      </c>
      <c r="D3071" s="5" t="str">
        <f t="shared" si="53"/>
        <v>PWICARE.COM</v>
      </c>
      <c r="E3071" s="17">
        <v>5967</v>
      </c>
      <c r="F3071" s="40" t="s">
        <v>4661</v>
      </c>
      <c r="G3071" s="6" t="s">
        <v>4908</v>
      </c>
      <c r="H3071" s="7" t="s">
        <v>4906</v>
      </c>
      <c r="I3071" s="7" t="s">
        <v>151</v>
      </c>
      <c r="J3071" s="7" t="s">
        <v>151</v>
      </c>
      <c r="K3071" s="7" t="s">
        <v>151</v>
      </c>
      <c r="L3071" s="7" t="s">
        <v>151</v>
      </c>
      <c r="M3071" s="7" t="s">
        <v>151</v>
      </c>
      <c r="O3071" s="6" t="s">
        <v>3899</v>
      </c>
      <c r="P3071" s="9"/>
      <c r="Q3071" s="9"/>
      <c r="R3071" s="6" t="s">
        <v>4050</v>
      </c>
      <c r="S3071" s="6" t="e">
        <v>#N/A</v>
      </c>
      <c r="T3071" s="6" t="e">
        <v>#N/A</v>
      </c>
      <c r="U3071" s="6" t="e">
        <v>#N/A</v>
      </c>
      <c r="V3071" s="23">
        <v>43307</v>
      </c>
      <c r="W3071" s="23" t="e">
        <f>VLOOKUP(F3071,'[1]AM Report'!$C:$L,10,FALSE)</f>
        <v>#N/A</v>
      </c>
    </row>
    <row r="3072" spans="1:23" s="6" customFormat="1" ht="12.75" customHeight="1" x14ac:dyDescent="0.2">
      <c r="A3072" s="6" t="s">
        <v>4844</v>
      </c>
      <c r="B3072" s="6" t="s">
        <v>4625</v>
      </c>
      <c r="C3072" s="5" t="s">
        <v>4639</v>
      </c>
      <c r="D3072" s="5" t="str">
        <f t="shared" si="53"/>
        <v>PWICARE.COM</v>
      </c>
      <c r="E3072" s="17">
        <v>5967</v>
      </c>
      <c r="F3072" s="40" t="s">
        <v>4661</v>
      </c>
      <c r="G3072" s="6" t="s">
        <v>4908</v>
      </c>
      <c r="H3072" s="7" t="s">
        <v>4906</v>
      </c>
      <c r="I3072" s="7" t="s">
        <v>151</v>
      </c>
      <c r="J3072" s="7" t="s">
        <v>151</v>
      </c>
      <c r="K3072" s="7" t="s">
        <v>151</v>
      </c>
      <c r="L3072" s="7" t="s">
        <v>151</v>
      </c>
      <c r="M3072" s="7" t="s">
        <v>151</v>
      </c>
      <c r="O3072" s="6" t="s">
        <v>3899</v>
      </c>
      <c r="P3072" s="9"/>
      <c r="Q3072" s="9"/>
      <c r="R3072" s="6" t="s">
        <v>4050</v>
      </c>
      <c r="S3072" s="6" t="e">
        <v>#N/A</v>
      </c>
      <c r="T3072" s="6" t="e">
        <v>#N/A</v>
      </c>
      <c r="U3072" s="6" t="e">
        <v>#N/A</v>
      </c>
      <c r="V3072" s="23">
        <v>43307</v>
      </c>
      <c r="W3072" s="23" t="e">
        <f>VLOOKUP(F3072,'[1]AM Report'!$C:$L,10,FALSE)</f>
        <v>#N/A</v>
      </c>
    </row>
    <row r="3073" spans="1:26" s="6" customFormat="1" ht="12.75" customHeight="1" x14ac:dyDescent="0.2">
      <c r="A3073" s="6" t="s">
        <v>4845</v>
      </c>
      <c r="B3073" s="6" t="s">
        <v>4625</v>
      </c>
      <c r="C3073" s="5" t="s">
        <v>4639</v>
      </c>
      <c r="D3073" s="5" t="str">
        <f t="shared" si="53"/>
        <v>PWICARE.COM</v>
      </c>
      <c r="E3073" s="17">
        <v>5967</v>
      </c>
      <c r="F3073" s="40" t="s">
        <v>4661</v>
      </c>
      <c r="G3073" s="6" t="s">
        <v>4913</v>
      </c>
      <c r="H3073" s="7" t="s">
        <v>4914</v>
      </c>
      <c r="I3073" s="7" t="s">
        <v>151</v>
      </c>
      <c r="J3073" s="7" t="s">
        <v>151</v>
      </c>
      <c r="K3073" s="7" t="s">
        <v>151</v>
      </c>
      <c r="L3073" s="7" t="s">
        <v>151</v>
      </c>
      <c r="M3073" s="7" t="s">
        <v>151</v>
      </c>
      <c r="O3073" s="6" t="s">
        <v>3899</v>
      </c>
      <c r="P3073" s="9"/>
      <c r="Q3073" s="9"/>
      <c r="R3073" s="6" t="s">
        <v>4050</v>
      </c>
      <c r="S3073" s="6" t="e">
        <v>#N/A</v>
      </c>
      <c r="T3073" s="6" t="e">
        <v>#N/A</v>
      </c>
      <c r="U3073" s="6" t="e">
        <v>#N/A</v>
      </c>
      <c r="V3073" s="23">
        <v>43307</v>
      </c>
      <c r="W3073" s="23" t="e">
        <f>VLOOKUP(F3073,'[1]AM Report'!$C:$L,10,FALSE)</f>
        <v>#N/A</v>
      </c>
    </row>
    <row r="3074" spans="1:26" s="6" customFormat="1" ht="12.75" customHeight="1" x14ac:dyDescent="0.2">
      <c r="A3074" s="6" t="s">
        <v>4846</v>
      </c>
      <c r="B3074" s="6" t="s">
        <v>4625</v>
      </c>
      <c r="C3074" s="5" t="s">
        <v>4639</v>
      </c>
      <c r="D3074" s="5" t="str">
        <f t="shared" si="53"/>
        <v>PWICARE.COM</v>
      </c>
      <c r="E3074" s="17">
        <v>5967</v>
      </c>
      <c r="F3074" s="40" t="s">
        <v>4661</v>
      </c>
      <c r="G3074" s="6" t="s">
        <v>4908</v>
      </c>
      <c r="H3074" s="7" t="s">
        <v>4906</v>
      </c>
      <c r="I3074" s="7" t="s">
        <v>151</v>
      </c>
      <c r="J3074" s="7" t="s">
        <v>151</v>
      </c>
      <c r="K3074" s="7" t="s">
        <v>151</v>
      </c>
      <c r="L3074" s="7" t="s">
        <v>151</v>
      </c>
      <c r="M3074" s="7" t="s">
        <v>151</v>
      </c>
      <c r="O3074" s="6" t="s">
        <v>3899</v>
      </c>
      <c r="P3074" s="9"/>
      <c r="Q3074" s="9"/>
      <c r="R3074" s="6" t="s">
        <v>4050</v>
      </c>
      <c r="S3074" s="6" t="e">
        <v>#N/A</v>
      </c>
      <c r="T3074" s="6" t="e">
        <v>#N/A</v>
      </c>
      <c r="U3074" s="6" t="e">
        <v>#N/A</v>
      </c>
      <c r="V3074" s="23">
        <v>43307</v>
      </c>
      <c r="W3074" s="23" t="e">
        <f>VLOOKUP(F3074,'[1]AM Report'!$C:$L,10,FALSE)</f>
        <v>#N/A</v>
      </c>
    </row>
    <row r="3075" spans="1:26" s="6" customFormat="1" ht="12.75" customHeight="1" x14ac:dyDescent="0.2">
      <c r="A3075" s="6" t="s">
        <v>4847</v>
      </c>
      <c r="B3075" s="6" t="s">
        <v>4625</v>
      </c>
      <c r="C3075" s="5" t="s">
        <v>4640</v>
      </c>
      <c r="D3075" s="5" t="str">
        <f t="shared" si="53"/>
        <v>PWIHELP.COM</v>
      </c>
      <c r="E3075" s="17">
        <v>5967</v>
      </c>
      <c r="F3075" s="40" t="s">
        <v>4662</v>
      </c>
      <c r="G3075" s="6" t="s">
        <v>4913</v>
      </c>
      <c r="H3075" s="7" t="s">
        <v>4910</v>
      </c>
      <c r="I3075" s="7" t="s">
        <v>151</v>
      </c>
      <c r="J3075" s="7" t="s">
        <v>151</v>
      </c>
      <c r="K3075" s="7" t="s">
        <v>151</v>
      </c>
      <c r="L3075" s="7" t="s">
        <v>151</v>
      </c>
      <c r="M3075" s="7" t="s">
        <v>151</v>
      </c>
      <c r="O3075" s="6" t="s">
        <v>3899</v>
      </c>
      <c r="P3075" s="9"/>
      <c r="Q3075" s="9"/>
      <c r="R3075" s="6" t="s">
        <v>4050</v>
      </c>
      <c r="S3075" s="6" t="e">
        <v>#N/A</v>
      </c>
      <c r="T3075" s="6" t="e">
        <v>#N/A</v>
      </c>
      <c r="U3075" s="6" t="e">
        <v>#N/A</v>
      </c>
      <c r="V3075" s="23">
        <v>43307</v>
      </c>
      <c r="W3075" s="23" t="e">
        <f>VLOOKUP(F3075,'[1]AM Report'!$C:$L,10,FALSE)</f>
        <v>#N/A</v>
      </c>
    </row>
    <row r="3076" spans="1:26" s="6" customFormat="1" ht="12.75" customHeight="1" x14ac:dyDescent="0.2">
      <c r="A3076" s="6" t="s">
        <v>4848</v>
      </c>
      <c r="B3076" s="6" t="s">
        <v>4625</v>
      </c>
      <c r="C3076" s="5" t="s">
        <v>4640</v>
      </c>
      <c r="D3076" s="5" t="str">
        <f t="shared" si="53"/>
        <v>PWIHELP.COM</v>
      </c>
      <c r="E3076" s="17">
        <v>5967</v>
      </c>
      <c r="F3076" s="40" t="s">
        <v>4662</v>
      </c>
      <c r="G3076" s="6" t="s">
        <v>4908</v>
      </c>
      <c r="H3076" s="7" t="s">
        <v>4906</v>
      </c>
      <c r="I3076" s="7" t="s">
        <v>151</v>
      </c>
      <c r="J3076" s="7" t="s">
        <v>151</v>
      </c>
      <c r="K3076" s="7" t="s">
        <v>151</v>
      </c>
      <c r="L3076" s="7" t="s">
        <v>151</v>
      </c>
      <c r="M3076" s="7" t="s">
        <v>151</v>
      </c>
      <c r="O3076" s="6" t="s">
        <v>3899</v>
      </c>
      <c r="P3076" s="9"/>
      <c r="Q3076" s="9"/>
      <c r="R3076" s="6" t="s">
        <v>4050</v>
      </c>
      <c r="S3076" s="6" t="e">
        <v>#N/A</v>
      </c>
      <c r="T3076" s="6" t="e">
        <v>#N/A</v>
      </c>
      <c r="U3076" s="6" t="e">
        <v>#N/A</v>
      </c>
      <c r="V3076" s="23">
        <v>43307</v>
      </c>
      <c r="W3076" s="23" t="e">
        <f>VLOOKUP(F3076,'[1]AM Report'!$C:$L,10,FALSE)</f>
        <v>#N/A</v>
      </c>
    </row>
    <row r="3077" spans="1:26" s="64" customFormat="1" ht="12.75" customHeight="1" x14ac:dyDescent="0.2">
      <c r="A3077" s="6" t="s">
        <v>4849</v>
      </c>
      <c r="B3077" s="6" t="s">
        <v>4625</v>
      </c>
      <c r="C3077" s="5" t="s">
        <v>4640</v>
      </c>
      <c r="D3077" s="5" t="str">
        <f t="shared" si="53"/>
        <v>PWIHELP.COM</v>
      </c>
      <c r="E3077" s="60">
        <v>5967</v>
      </c>
      <c r="F3077" s="40" t="s">
        <v>4662</v>
      </c>
      <c r="G3077" s="6" t="s">
        <v>4908</v>
      </c>
      <c r="H3077" s="7" t="s">
        <v>4906</v>
      </c>
      <c r="I3077" s="7" t="s">
        <v>151</v>
      </c>
      <c r="J3077" s="7" t="s">
        <v>151</v>
      </c>
      <c r="K3077" s="7" t="s">
        <v>151</v>
      </c>
      <c r="L3077" s="7" t="s">
        <v>151</v>
      </c>
      <c r="M3077" s="7" t="s">
        <v>151</v>
      </c>
      <c r="N3077" s="6"/>
      <c r="O3077" s="6" t="s">
        <v>3899</v>
      </c>
      <c r="P3077" s="9"/>
      <c r="Q3077" s="9"/>
      <c r="R3077" s="6" t="s">
        <v>4050</v>
      </c>
      <c r="S3077" s="6" t="e">
        <v>#N/A</v>
      </c>
      <c r="T3077" s="6" t="e">
        <v>#N/A</v>
      </c>
      <c r="U3077" s="6" t="e">
        <v>#N/A</v>
      </c>
      <c r="V3077" s="23">
        <v>43307</v>
      </c>
      <c r="W3077" s="23" t="e">
        <f>VLOOKUP(F3077,'[1]AM Report'!$C:$L,10,FALSE)</f>
        <v>#N/A</v>
      </c>
      <c r="X3077" s="6"/>
      <c r="Y3077" s="6"/>
      <c r="Z3077" s="6"/>
    </row>
    <row r="3078" spans="1:26" s="6" customFormat="1" ht="12.75" customHeight="1" x14ac:dyDescent="0.2">
      <c r="A3078" s="6" t="s">
        <v>4850</v>
      </c>
      <c r="B3078" s="6" t="s">
        <v>4625</v>
      </c>
      <c r="C3078" s="5" t="s">
        <v>4640</v>
      </c>
      <c r="D3078" s="5" t="str">
        <f t="shared" si="53"/>
        <v>PWIHELP.COM</v>
      </c>
      <c r="E3078" s="17">
        <v>5967</v>
      </c>
      <c r="F3078" s="40" t="s">
        <v>4662</v>
      </c>
      <c r="G3078" s="6" t="s">
        <v>4908</v>
      </c>
      <c r="H3078" s="7" t="s">
        <v>4906</v>
      </c>
      <c r="I3078" s="7" t="s">
        <v>151</v>
      </c>
      <c r="J3078" s="7" t="s">
        <v>151</v>
      </c>
      <c r="K3078" s="7" t="s">
        <v>151</v>
      </c>
      <c r="L3078" s="7" t="s">
        <v>151</v>
      </c>
      <c r="M3078" s="7" t="s">
        <v>151</v>
      </c>
      <c r="O3078" s="6" t="s">
        <v>3899</v>
      </c>
      <c r="P3078" s="9"/>
      <c r="Q3078" s="9"/>
      <c r="R3078" s="6" t="s">
        <v>4050</v>
      </c>
      <c r="S3078" s="6" t="e">
        <v>#N/A</v>
      </c>
      <c r="T3078" s="6" t="e">
        <v>#N/A</v>
      </c>
      <c r="U3078" s="6" t="e">
        <v>#N/A</v>
      </c>
      <c r="V3078" s="23">
        <v>43307</v>
      </c>
      <c r="W3078" s="23" t="e">
        <f>VLOOKUP(F3078,'[1]AM Report'!$C:$L,10,FALSE)</f>
        <v>#N/A</v>
      </c>
    </row>
    <row r="3079" spans="1:26" s="6" customFormat="1" ht="12.75" customHeight="1" x14ac:dyDescent="0.2">
      <c r="A3079" s="6" t="s">
        <v>4851</v>
      </c>
      <c r="B3079" s="6" t="s">
        <v>4625</v>
      </c>
      <c r="C3079" s="5" t="s">
        <v>4640</v>
      </c>
      <c r="D3079" s="5" t="str">
        <f t="shared" si="53"/>
        <v>PWIHELP.COM</v>
      </c>
      <c r="E3079" s="17">
        <v>5967</v>
      </c>
      <c r="F3079" s="40" t="s">
        <v>4662</v>
      </c>
      <c r="G3079" s="6" t="s">
        <v>4908</v>
      </c>
      <c r="H3079" s="7" t="s">
        <v>4906</v>
      </c>
      <c r="I3079" s="7" t="s">
        <v>151</v>
      </c>
      <c r="J3079" s="7" t="s">
        <v>151</v>
      </c>
      <c r="K3079" s="7" t="s">
        <v>151</v>
      </c>
      <c r="L3079" s="7" t="s">
        <v>151</v>
      </c>
      <c r="M3079" s="7" t="s">
        <v>151</v>
      </c>
      <c r="O3079" s="6" t="s">
        <v>3899</v>
      </c>
      <c r="P3079" s="9"/>
      <c r="Q3079" s="9"/>
      <c r="R3079" s="6" t="s">
        <v>4050</v>
      </c>
      <c r="S3079" s="6" t="e">
        <v>#N/A</v>
      </c>
      <c r="T3079" s="6" t="e">
        <v>#N/A</v>
      </c>
      <c r="U3079" s="6" t="e">
        <v>#N/A</v>
      </c>
      <c r="V3079" s="23">
        <v>43307</v>
      </c>
      <c r="W3079" s="23" t="e">
        <f>VLOOKUP(F3079,'[1]AM Report'!$C:$L,10,FALSE)</f>
        <v>#N/A</v>
      </c>
    </row>
    <row r="3080" spans="1:26" s="6" customFormat="1" ht="12.75" customHeight="1" x14ac:dyDescent="0.2">
      <c r="A3080" s="6" t="s">
        <v>4852</v>
      </c>
      <c r="B3080" s="6" t="s">
        <v>4625</v>
      </c>
      <c r="C3080" s="5" t="s">
        <v>4641</v>
      </c>
      <c r="D3080" s="5" t="str">
        <f t="shared" si="53"/>
        <v>PWISERVICE.COM</v>
      </c>
      <c r="E3080" s="17">
        <v>5967</v>
      </c>
      <c r="F3080" s="40" t="s">
        <v>4663</v>
      </c>
      <c r="G3080" s="6" t="s">
        <v>4908</v>
      </c>
      <c r="H3080" s="7" t="s">
        <v>4906</v>
      </c>
      <c r="I3080" s="7" t="s">
        <v>151</v>
      </c>
      <c r="J3080" s="7" t="s">
        <v>151</v>
      </c>
      <c r="K3080" s="7" t="s">
        <v>151</v>
      </c>
      <c r="L3080" s="7" t="s">
        <v>151</v>
      </c>
      <c r="M3080" s="7" t="s">
        <v>151</v>
      </c>
      <c r="N3080" s="6" t="s">
        <v>4963</v>
      </c>
      <c r="O3080" s="6" t="s">
        <v>3899</v>
      </c>
      <c r="P3080" s="9"/>
      <c r="Q3080" s="9"/>
      <c r="R3080" s="6" t="s">
        <v>4050</v>
      </c>
      <c r="S3080" s="6" t="e">
        <v>#N/A</v>
      </c>
      <c r="T3080" s="6" t="e">
        <v>#N/A</v>
      </c>
      <c r="U3080" s="6" t="e">
        <v>#N/A</v>
      </c>
      <c r="V3080" s="23">
        <v>43307</v>
      </c>
      <c r="W3080" s="23" t="e">
        <f>VLOOKUP(F3080,'[1]AM Report'!$C:$L,10,FALSE)</f>
        <v>#N/A</v>
      </c>
    </row>
    <row r="3081" spans="1:26" s="6" customFormat="1" ht="12.75" customHeight="1" x14ac:dyDescent="0.2">
      <c r="A3081" s="6" t="s">
        <v>4853</v>
      </c>
      <c r="B3081" s="6" t="s">
        <v>4625</v>
      </c>
      <c r="C3081" s="5" t="s">
        <v>4642</v>
      </c>
      <c r="D3081" s="5" t="str">
        <f t="shared" si="53"/>
        <v>RODNEYHELP.COM</v>
      </c>
      <c r="E3081" s="17">
        <v>5967</v>
      </c>
      <c r="F3081" s="40" t="s">
        <v>4664</v>
      </c>
      <c r="G3081" s="6" t="s">
        <v>4915</v>
      </c>
      <c r="H3081" s="7" t="s">
        <v>4910</v>
      </c>
      <c r="I3081" s="7"/>
      <c r="J3081" s="7"/>
      <c r="K3081" s="7"/>
      <c r="L3081" s="7" t="s">
        <v>151</v>
      </c>
      <c r="M3081" s="7" t="s">
        <v>151</v>
      </c>
      <c r="N3081" s="6" t="s">
        <v>4964</v>
      </c>
      <c r="O3081" s="6" t="s">
        <v>3899</v>
      </c>
      <c r="P3081" s="9"/>
      <c r="Q3081" s="9"/>
      <c r="R3081" s="6" t="s">
        <v>4050</v>
      </c>
      <c r="S3081" s="6" t="e">
        <v>#N/A</v>
      </c>
      <c r="T3081" s="6" t="e">
        <v>#N/A</v>
      </c>
      <c r="U3081" s="6" t="e">
        <v>#N/A</v>
      </c>
      <c r="V3081" s="23">
        <v>43307</v>
      </c>
      <c r="W3081" s="23" t="e">
        <f>VLOOKUP(F3081,'[1]AM Report'!$C:$L,10,FALSE)</f>
        <v>#N/A</v>
      </c>
    </row>
    <row r="3082" spans="1:26" s="6" customFormat="1" ht="12.75" customHeight="1" x14ac:dyDescent="0.2">
      <c r="A3082" s="6" t="s">
        <v>4854</v>
      </c>
      <c r="B3082" s="6" t="s">
        <v>4625</v>
      </c>
      <c r="C3082" s="5" t="s">
        <v>4642</v>
      </c>
      <c r="D3082" s="5" t="str">
        <f t="shared" si="53"/>
        <v>RODNEYHELP.COM</v>
      </c>
      <c r="E3082" s="17">
        <v>5967</v>
      </c>
      <c r="F3082" s="40" t="s">
        <v>4664</v>
      </c>
      <c r="G3082" s="6" t="s">
        <v>4916</v>
      </c>
      <c r="H3082" s="7" t="s">
        <v>4910</v>
      </c>
      <c r="I3082" s="7"/>
      <c r="J3082" s="7"/>
      <c r="K3082" s="7"/>
      <c r="L3082" s="7" t="s">
        <v>151</v>
      </c>
      <c r="M3082" s="7" t="s">
        <v>151</v>
      </c>
      <c r="N3082" s="6" t="s">
        <v>4964</v>
      </c>
      <c r="O3082" s="6" t="s">
        <v>3899</v>
      </c>
      <c r="P3082" s="9"/>
      <c r="Q3082" s="9"/>
      <c r="R3082" s="6" t="s">
        <v>4050</v>
      </c>
      <c r="S3082" s="6" t="e">
        <v>#N/A</v>
      </c>
      <c r="T3082" s="6" t="e">
        <v>#N/A</v>
      </c>
      <c r="U3082" s="6" t="e">
        <v>#N/A</v>
      </c>
      <c r="V3082" s="23">
        <v>43307</v>
      </c>
      <c r="W3082" s="23" t="e">
        <f>VLOOKUP(F3082,'[1]AM Report'!$C:$L,10,FALSE)</f>
        <v>#N/A</v>
      </c>
    </row>
    <row r="3083" spans="1:26" s="6" customFormat="1" ht="12.75" customHeight="1" x14ac:dyDescent="0.2">
      <c r="A3083" s="6" t="s">
        <v>4855</v>
      </c>
      <c r="B3083" s="6" t="s">
        <v>4625</v>
      </c>
      <c r="C3083" s="5" t="s">
        <v>4642</v>
      </c>
      <c r="D3083" s="5" t="str">
        <f t="shared" si="53"/>
        <v>RODNEYHELP.COM</v>
      </c>
      <c r="E3083" s="17">
        <v>5967</v>
      </c>
      <c r="F3083" s="40" t="s">
        <v>4664</v>
      </c>
      <c r="G3083" s="6" t="s">
        <v>4917</v>
      </c>
      <c r="H3083" s="7" t="s">
        <v>4910</v>
      </c>
      <c r="I3083" s="7"/>
      <c r="J3083" s="7"/>
      <c r="K3083" s="7"/>
      <c r="L3083" s="7" t="s">
        <v>151</v>
      </c>
      <c r="M3083" s="7" t="s">
        <v>151</v>
      </c>
      <c r="N3083" s="6" t="s">
        <v>4964</v>
      </c>
      <c r="O3083" s="6" t="s">
        <v>3899</v>
      </c>
      <c r="P3083" s="9"/>
      <c r="Q3083" s="9"/>
      <c r="R3083" s="6" t="s">
        <v>4050</v>
      </c>
      <c r="S3083" s="6" t="e">
        <v>#N/A</v>
      </c>
      <c r="T3083" s="6" t="e">
        <v>#N/A</v>
      </c>
      <c r="U3083" s="6" t="e">
        <v>#N/A</v>
      </c>
      <c r="V3083" s="23">
        <v>43307</v>
      </c>
      <c r="W3083" s="23" t="e">
        <f>VLOOKUP(F3083,'[1]AM Report'!$C:$L,10,FALSE)</f>
        <v>#N/A</v>
      </c>
    </row>
    <row r="3084" spans="1:26" s="6" customFormat="1" ht="12.75" customHeight="1" x14ac:dyDescent="0.2">
      <c r="A3084" s="6" t="s">
        <v>4856</v>
      </c>
      <c r="B3084" s="6" t="s">
        <v>4625</v>
      </c>
      <c r="C3084" s="5" t="s">
        <v>4643</v>
      </c>
      <c r="D3084" s="5" t="str">
        <f t="shared" si="53"/>
        <v>SEEMYHELP.COM</v>
      </c>
      <c r="E3084" s="17">
        <v>5967</v>
      </c>
      <c r="F3084" s="40" t="s">
        <v>4665</v>
      </c>
      <c r="G3084" s="6" t="s">
        <v>4918</v>
      </c>
      <c r="H3084" s="7" t="s">
        <v>4910</v>
      </c>
      <c r="I3084" s="7"/>
      <c r="J3084" s="7"/>
      <c r="K3084" s="7"/>
      <c r="L3084" s="7"/>
      <c r="M3084" s="7"/>
      <c r="N3084" s="6" t="s">
        <v>4965</v>
      </c>
      <c r="O3084" s="6" t="s">
        <v>3899</v>
      </c>
      <c r="P3084" s="9"/>
      <c r="Q3084" s="9"/>
      <c r="R3084" s="6" t="s">
        <v>4050</v>
      </c>
      <c r="S3084" s="6" t="e">
        <v>#N/A</v>
      </c>
      <c r="T3084" s="6" t="e">
        <v>#N/A</v>
      </c>
      <c r="U3084" s="6" t="e">
        <v>#N/A</v>
      </c>
      <c r="V3084" s="23">
        <v>43307</v>
      </c>
      <c r="W3084" s="23" t="e">
        <f>VLOOKUP(F3084,'[1]AM Report'!$C:$L,10,FALSE)</f>
        <v>#N/A</v>
      </c>
    </row>
    <row r="3085" spans="1:26" s="6" customFormat="1" ht="12.75" customHeight="1" x14ac:dyDescent="0.2">
      <c r="A3085" s="6" t="s">
        <v>4857</v>
      </c>
      <c r="B3085" s="6" t="s">
        <v>4625</v>
      </c>
      <c r="C3085" s="5" t="s">
        <v>4643</v>
      </c>
      <c r="D3085" s="5" t="str">
        <f t="shared" si="53"/>
        <v>SEEMYHELP.COM</v>
      </c>
      <c r="E3085" s="17">
        <v>5967</v>
      </c>
      <c r="F3085" s="40" t="s">
        <v>4665</v>
      </c>
      <c r="G3085" s="6" t="s">
        <v>4919</v>
      </c>
      <c r="H3085" s="7" t="s">
        <v>4910</v>
      </c>
      <c r="I3085" s="7" t="s">
        <v>151</v>
      </c>
      <c r="J3085" s="7" t="s">
        <v>151</v>
      </c>
      <c r="K3085" s="7" t="s">
        <v>151</v>
      </c>
      <c r="L3085" s="7" t="s">
        <v>151</v>
      </c>
      <c r="M3085" s="7" t="s">
        <v>151</v>
      </c>
      <c r="N3085" s="6" t="s">
        <v>4966</v>
      </c>
      <c r="O3085" s="6" t="s">
        <v>3899</v>
      </c>
      <c r="P3085" s="9"/>
      <c r="Q3085" s="9"/>
      <c r="R3085" s="6" t="s">
        <v>4050</v>
      </c>
      <c r="S3085" s="6" t="e">
        <v>#N/A</v>
      </c>
      <c r="T3085" s="6" t="e">
        <v>#N/A</v>
      </c>
      <c r="U3085" s="6" t="e">
        <v>#N/A</v>
      </c>
      <c r="V3085" s="23">
        <v>43307</v>
      </c>
      <c r="W3085" s="23" t="e">
        <f>VLOOKUP(F3085,'[1]AM Report'!$C:$L,10,FALSE)</f>
        <v>#N/A</v>
      </c>
    </row>
    <row r="3086" spans="1:26" s="6" customFormat="1" ht="12.75" customHeight="1" x14ac:dyDescent="0.2">
      <c r="A3086" s="6" t="s">
        <v>4858</v>
      </c>
      <c r="B3086" s="6" t="s">
        <v>4625</v>
      </c>
      <c r="C3086" s="5" t="s">
        <v>4643</v>
      </c>
      <c r="D3086" s="5" t="str">
        <f t="shared" si="53"/>
        <v>SEEMYHELP.COM</v>
      </c>
      <c r="E3086" s="17">
        <v>5967</v>
      </c>
      <c r="F3086" s="40" t="s">
        <v>4665</v>
      </c>
      <c r="G3086" s="6" t="s">
        <v>4920</v>
      </c>
      <c r="H3086" s="7" t="s">
        <v>4910</v>
      </c>
      <c r="I3086" s="7" t="s">
        <v>151</v>
      </c>
      <c r="J3086" s="7" t="s">
        <v>151</v>
      </c>
      <c r="K3086" s="7" t="s">
        <v>151</v>
      </c>
      <c r="L3086" s="7" t="s">
        <v>151</v>
      </c>
      <c r="M3086" s="7" t="s">
        <v>151</v>
      </c>
      <c r="N3086" s="6" t="s">
        <v>4966</v>
      </c>
      <c r="O3086" s="6" t="s">
        <v>3899</v>
      </c>
      <c r="P3086" s="9"/>
      <c r="Q3086" s="9"/>
      <c r="R3086" s="6" t="s">
        <v>4050</v>
      </c>
      <c r="S3086" s="6" t="e">
        <v>#N/A</v>
      </c>
      <c r="T3086" s="6" t="e">
        <v>#N/A</v>
      </c>
      <c r="U3086" s="6" t="e">
        <v>#N/A</v>
      </c>
      <c r="V3086" s="23">
        <v>43307</v>
      </c>
      <c r="W3086" s="23" t="e">
        <f>VLOOKUP(F3086,'[1]AM Report'!$C:$L,10,FALSE)</f>
        <v>#N/A</v>
      </c>
    </row>
    <row r="3087" spans="1:26" s="6" customFormat="1" ht="12.75" customHeight="1" x14ac:dyDescent="0.2">
      <c r="A3087" s="6" t="s">
        <v>4859</v>
      </c>
      <c r="B3087" s="6" t="s">
        <v>4625</v>
      </c>
      <c r="C3087" s="5" t="s">
        <v>4643</v>
      </c>
      <c r="D3087" s="5" t="str">
        <f t="shared" si="53"/>
        <v>SEEMYHELP.COM</v>
      </c>
      <c r="E3087" s="17">
        <v>5967</v>
      </c>
      <c r="F3087" s="40" t="s">
        <v>4665</v>
      </c>
      <c r="G3087" s="6" t="s">
        <v>4921</v>
      </c>
      <c r="H3087" s="7" t="s">
        <v>4910</v>
      </c>
      <c r="I3087" s="7" t="s">
        <v>151</v>
      </c>
      <c r="J3087" s="7" t="s">
        <v>151</v>
      </c>
      <c r="K3087" s="7" t="s">
        <v>151</v>
      </c>
      <c r="L3087" s="7" t="s">
        <v>151</v>
      </c>
      <c r="M3087" s="7" t="s">
        <v>151</v>
      </c>
      <c r="N3087" s="6" t="s">
        <v>4966</v>
      </c>
      <c r="O3087" s="6" t="s">
        <v>3899</v>
      </c>
      <c r="P3087" s="9"/>
      <c r="Q3087" s="9"/>
      <c r="R3087" s="6" t="s">
        <v>4050</v>
      </c>
      <c r="S3087" s="6" t="e">
        <v>#N/A</v>
      </c>
      <c r="T3087" s="6" t="e">
        <v>#N/A</v>
      </c>
      <c r="U3087" s="6" t="e">
        <v>#N/A</v>
      </c>
      <c r="V3087" s="23">
        <v>43307</v>
      </c>
      <c r="W3087" s="23" t="e">
        <f>VLOOKUP(F3087,'[1]AM Report'!$C:$L,10,FALSE)</f>
        <v>#N/A</v>
      </c>
    </row>
    <row r="3088" spans="1:26" s="6" customFormat="1" ht="12.75" customHeight="1" x14ac:dyDescent="0.2">
      <c r="A3088" s="6" t="s">
        <v>4860</v>
      </c>
      <c r="B3088" s="6" t="s">
        <v>4625</v>
      </c>
      <c r="C3088" s="5" t="s">
        <v>4643</v>
      </c>
      <c r="D3088" s="5" t="str">
        <f t="shared" si="53"/>
        <v>SEEMYHELP.COM</v>
      </c>
      <c r="E3088" s="17">
        <v>5967</v>
      </c>
      <c r="F3088" s="40" t="s">
        <v>4665</v>
      </c>
      <c r="G3088" s="6" t="s">
        <v>4922</v>
      </c>
      <c r="H3088" s="7" t="s">
        <v>4910</v>
      </c>
      <c r="I3088" s="7" t="s">
        <v>151</v>
      </c>
      <c r="J3088" s="7" t="s">
        <v>151</v>
      </c>
      <c r="K3088" s="7" t="s">
        <v>151</v>
      </c>
      <c r="L3088" s="7" t="s">
        <v>151</v>
      </c>
      <c r="M3088" s="7" t="s">
        <v>151</v>
      </c>
      <c r="N3088" s="6" t="s">
        <v>4966</v>
      </c>
      <c r="O3088" s="6" t="s">
        <v>3899</v>
      </c>
      <c r="P3088" s="9"/>
      <c r="Q3088" s="9"/>
      <c r="R3088" s="6" t="s">
        <v>4050</v>
      </c>
      <c r="S3088" s="6" t="e">
        <v>#N/A</v>
      </c>
      <c r="T3088" s="6" t="e">
        <v>#N/A</v>
      </c>
      <c r="U3088" s="6" t="e">
        <v>#N/A</v>
      </c>
      <c r="V3088" s="23">
        <v>43307</v>
      </c>
      <c r="W3088" s="23" t="e">
        <f>VLOOKUP(F3088,'[1]AM Report'!$C:$L,10,FALSE)</f>
        <v>#N/A</v>
      </c>
    </row>
    <row r="3089" spans="1:26" s="6" customFormat="1" ht="12.75" customHeight="1" x14ac:dyDescent="0.2">
      <c r="A3089" s="6" t="s">
        <v>4861</v>
      </c>
      <c r="B3089" s="6" t="s">
        <v>4625</v>
      </c>
      <c r="C3089" s="5" t="s">
        <v>4643</v>
      </c>
      <c r="D3089" s="5" t="str">
        <f t="shared" si="53"/>
        <v>SEEMYHELP.COM</v>
      </c>
      <c r="E3089" s="17">
        <v>5967</v>
      </c>
      <c r="F3089" s="40" t="s">
        <v>4665</v>
      </c>
      <c r="G3089" s="6" t="s">
        <v>4923</v>
      </c>
      <c r="H3089" s="7" t="s">
        <v>4910</v>
      </c>
      <c r="I3089" s="7" t="s">
        <v>151</v>
      </c>
      <c r="J3089" s="7" t="s">
        <v>151</v>
      </c>
      <c r="K3089" s="7" t="s">
        <v>151</v>
      </c>
      <c r="L3089" s="7" t="s">
        <v>151</v>
      </c>
      <c r="M3089" s="7" t="s">
        <v>151</v>
      </c>
      <c r="N3089" s="6" t="s">
        <v>4966</v>
      </c>
      <c r="O3089" s="6" t="s">
        <v>3899</v>
      </c>
      <c r="P3089" s="9"/>
      <c r="Q3089" s="9"/>
      <c r="R3089" s="6" t="s">
        <v>4050</v>
      </c>
      <c r="S3089" s="6" t="e">
        <v>#N/A</v>
      </c>
      <c r="T3089" s="6" t="e">
        <v>#N/A</v>
      </c>
      <c r="U3089" s="6" t="e">
        <v>#N/A</v>
      </c>
      <c r="V3089" s="23">
        <v>43307</v>
      </c>
      <c r="W3089" s="23" t="e">
        <f>VLOOKUP(F3089,'[1]AM Report'!$C:$L,10,FALSE)</f>
        <v>#N/A</v>
      </c>
    </row>
    <row r="3090" spans="1:26" s="64" customFormat="1" ht="12.75" customHeight="1" x14ac:dyDescent="0.2">
      <c r="A3090" s="64" t="s">
        <v>4862</v>
      </c>
      <c r="B3090" s="64" t="s">
        <v>4625</v>
      </c>
      <c r="C3090" s="65" t="s">
        <v>4643</v>
      </c>
      <c r="D3090" s="65" t="str">
        <f t="shared" si="53"/>
        <v>SEEMYHELP.COM</v>
      </c>
      <c r="E3090" s="66">
        <v>5967</v>
      </c>
      <c r="F3090" s="74" t="s">
        <v>4665</v>
      </c>
      <c r="G3090" s="64" t="s">
        <v>4924</v>
      </c>
      <c r="H3090" s="64" t="s">
        <v>4910</v>
      </c>
      <c r="I3090" s="64" t="s">
        <v>151</v>
      </c>
      <c r="J3090" s="64" t="s">
        <v>151</v>
      </c>
      <c r="K3090" s="64" t="s">
        <v>151</v>
      </c>
      <c r="L3090" s="64" t="s">
        <v>151</v>
      </c>
      <c r="M3090" s="64" t="s">
        <v>151</v>
      </c>
      <c r="N3090" s="64" t="s">
        <v>4966</v>
      </c>
      <c r="O3090" s="64" t="s">
        <v>3899</v>
      </c>
      <c r="P3090" s="69"/>
      <c r="Q3090" s="69"/>
      <c r="R3090" s="64" t="s">
        <v>4050</v>
      </c>
      <c r="S3090" s="64" t="e">
        <v>#N/A</v>
      </c>
      <c r="T3090" s="64" t="e">
        <v>#N/A</v>
      </c>
      <c r="U3090" s="64" t="e">
        <v>#N/A</v>
      </c>
      <c r="V3090" s="70">
        <v>43307</v>
      </c>
      <c r="W3090" s="70" t="e">
        <f>VLOOKUP(F3090,'[1]AM Report'!$C:$L,10,FALSE)</f>
        <v>#N/A</v>
      </c>
    </row>
    <row r="3091" spans="1:26" s="6" customFormat="1" ht="12.75" customHeight="1" x14ac:dyDescent="0.2">
      <c r="A3091" s="6" t="s">
        <v>4863</v>
      </c>
      <c r="B3091" s="6" t="s">
        <v>4625</v>
      </c>
      <c r="C3091" s="5" t="s">
        <v>4643</v>
      </c>
      <c r="D3091" s="5" t="str">
        <f t="shared" si="53"/>
        <v>SEEMYHELP.COM</v>
      </c>
      <c r="E3091" s="17">
        <v>5967</v>
      </c>
      <c r="F3091" s="40" t="s">
        <v>4665</v>
      </c>
      <c r="G3091" s="6" t="s">
        <v>4925</v>
      </c>
      <c r="H3091" s="7" t="s">
        <v>4910</v>
      </c>
      <c r="I3091" s="7"/>
      <c r="J3091" s="7"/>
      <c r="K3091" s="7"/>
      <c r="L3091" s="7"/>
      <c r="M3091" s="7" t="s">
        <v>151</v>
      </c>
      <c r="N3091" s="6" t="s">
        <v>4966</v>
      </c>
      <c r="O3091" s="6" t="s">
        <v>3899</v>
      </c>
      <c r="P3091" s="9"/>
      <c r="Q3091" s="9"/>
      <c r="R3091" s="6" t="s">
        <v>4050</v>
      </c>
      <c r="S3091" s="6" t="e">
        <v>#N/A</v>
      </c>
      <c r="T3091" s="6" t="e">
        <v>#N/A</v>
      </c>
      <c r="U3091" s="6" t="e">
        <v>#N/A</v>
      </c>
      <c r="V3091" s="23">
        <v>43307</v>
      </c>
      <c r="W3091" s="23" t="e">
        <f>VLOOKUP(F3091,'[1]AM Report'!$C:$L,10,FALSE)</f>
        <v>#N/A</v>
      </c>
    </row>
    <row r="3092" spans="1:26" s="6" customFormat="1" ht="12.75" customHeight="1" x14ac:dyDescent="0.2">
      <c r="A3092" s="6" t="s">
        <v>4864</v>
      </c>
      <c r="B3092" s="6" t="s">
        <v>4625</v>
      </c>
      <c r="C3092" s="5" t="s">
        <v>4643</v>
      </c>
      <c r="D3092" s="5" t="str">
        <f t="shared" si="53"/>
        <v>SEEMYHELP.COM</v>
      </c>
      <c r="E3092" s="17">
        <v>5967</v>
      </c>
      <c r="F3092" s="40" t="s">
        <v>4665</v>
      </c>
      <c r="G3092" s="6" t="s">
        <v>4926</v>
      </c>
      <c r="H3092" s="7" t="s">
        <v>4910</v>
      </c>
      <c r="I3092" s="7" t="s">
        <v>151</v>
      </c>
      <c r="J3092" s="7" t="s">
        <v>151</v>
      </c>
      <c r="K3092" s="7" t="s">
        <v>151</v>
      </c>
      <c r="L3092" s="7" t="s">
        <v>151</v>
      </c>
      <c r="M3092" s="7" t="s">
        <v>151</v>
      </c>
      <c r="N3092" s="6" t="s">
        <v>4966</v>
      </c>
      <c r="O3092" s="6" t="s">
        <v>3899</v>
      </c>
      <c r="P3092" s="9"/>
      <c r="Q3092" s="9"/>
      <c r="R3092" s="6" t="s">
        <v>4050</v>
      </c>
      <c r="S3092" s="6" t="e">
        <v>#N/A</v>
      </c>
      <c r="T3092" s="6" t="e">
        <v>#N/A</v>
      </c>
      <c r="U3092" s="6" t="e">
        <v>#N/A</v>
      </c>
      <c r="V3092" s="23">
        <v>43307</v>
      </c>
      <c r="W3092" s="23" t="e">
        <f>VLOOKUP(F3092,'[1]AM Report'!$C:$L,10,FALSE)</f>
        <v>#N/A</v>
      </c>
    </row>
    <row r="3093" spans="1:26" s="6" customFormat="1" ht="12.75" customHeight="1" x14ac:dyDescent="0.2">
      <c r="A3093" s="6" t="s">
        <v>4865</v>
      </c>
      <c r="B3093" s="6" t="s">
        <v>4625</v>
      </c>
      <c r="C3093" s="5" t="s">
        <v>4643</v>
      </c>
      <c r="D3093" s="5" t="str">
        <f t="shared" si="53"/>
        <v>SEEMYHELP.COM</v>
      </c>
      <c r="E3093" s="17">
        <v>5967</v>
      </c>
      <c r="F3093" s="40" t="s">
        <v>4665</v>
      </c>
      <c r="G3093" s="6" t="s">
        <v>4927</v>
      </c>
      <c r="H3093" s="7" t="s">
        <v>4910</v>
      </c>
      <c r="I3093" s="7" t="s">
        <v>151</v>
      </c>
      <c r="J3093" s="7" t="s">
        <v>151</v>
      </c>
      <c r="K3093" s="7" t="s">
        <v>151</v>
      </c>
      <c r="L3093" s="7" t="s">
        <v>151</v>
      </c>
      <c r="M3093" s="7" t="s">
        <v>151</v>
      </c>
      <c r="N3093" s="6" t="s">
        <v>4966</v>
      </c>
      <c r="O3093" s="6" t="s">
        <v>3899</v>
      </c>
      <c r="P3093" s="9"/>
      <c r="Q3093" s="9"/>
      <c r="R3093" s="6" t="s">
        <v>4050</v>
      </c>
      <c r="S3093" s="6" t="e">
        <v>#N/A</v>
      </c>
      <c r="T3093" s="6" t="e">
        <v>#N/A</v>
      </c>
      <c r="U3093" s="6" t="e">
        <v>#N/A</v>
      </c>
      <c r="V3093" s="23">
        <v>43307</v>
      </c>
      <c r="W3093" s="23" t="e">
        <f>VLOOKUP(F3093,'[1]AM Report'!$C:$L,10,FALSE)</f>
        <v>#N/A</v>
      </c>
    </row>
    <row r="3094" spans="1:26" s="6" customFormat="1" ht="12.75" customHeight="1" x14ac:dyDescent="0.2">
      <c r="A3094" s="6" t="s">
        <v>4866</v>
      </c>
      <c r="B3094" s="6" t="s">
        <v>4625</v>
      </c>
      <c r="C3094" s="5" t="s">
        <v>4643</v>
      </c>
      <c r="D3094" s="5" t="str">
        <f t="shared" si="53"/>
        <v>SEEMYHELP.COM</v>
      </c>
      <c r="E3094" s="17">
        <v>5967</v>
      </c>
      <c r="F3094" s="40" t="s">
        <v>4665</v>
      </c>
      <c r="G3094" s="6" t="s">
        <v>4928</v>
      </c>
      <c r="H3094" s="7" t="s">
        <v>4910</v>
      </c>
      <c r="I3094" s="7" t="s">
        <v>151</v>
      </c>
      <c r="J3094" s="7" t="s">
        <v>151</v>
      </c>
      <c r="K3094" s="7" t="s">
        <v>151</v>
      </c>
      <c r="L3094" s="7" t="s">
        <v>151</v>
      </c>
      <c r="M3094" s="7" t="s">
        <v>151</v>
      </c>
      <c r="N3094" s="6" t="s">
        <v>4966</v>
      </c>
      <c r="O3094" s="6" t="s">
        <v>3899</v>
      </c>
      <c r="P3094" s="9"/>
      <c r="Q3094" s="9"/>
      <c r="R3094" s="6" t="s">
        <v>4050</v>
      </c>
      <c r="S3094" s="6" t="e">
        <v>#N/A</v>
      </c>
      <c r="T3094" s="6" t="e">
        <v>#N/A</v>
      </c>
      <c r="U3094" s="6" t="e">
        <v>#N/A</v>
      </c>
      <c r="V3094" s="23">
        <v>43307</v>
      </c>
      <c r="W3094" s="23" t="e">
        <f>VLOOKUP(F3094,'[1]AM Report'!$C:$L,10,FALSE)</f>
        <v>#N/A</v>
      </c>
    </row>
    <row r="3095" spans="1:26" s="6" customFormat="1" ht="12.75" customHeight="1" x14ac:dyDescent="0.2">
      <c r="A3095" s="6" t="s">
        <v>4867</v>
      </c>
      <c r="B3095" s="6" t="s">
        <v>4625</v>
      </c>
      <c r="C3095" s="5" t="s">
        <v>4643</v>
      </c>
      <c r="D3095" s="5" t="str">
        <f t="shared" si="53"/>
        <v>SEEMYHELP.COM</v>
      </c>
      <c r="E3095" s="17">
        <v>5967</v>
      </c>
      <c r="F3095" s="40" t="s">
        <v>4665</v>
      </c>
      <c r="G3095" s="6" t="s">
        <v>4929</v>
      </c>
      <c r="H3095" s="7" t="s">
        <v>4910</v>
      </c>
      <c r="I3095" s="7" t="s">
        <v>151</v>
      </c>
      <c r="J3095" s="7" t="s">
        <v>151</v>
      </c>
      <c r="K3095" s="7" t="s">
        <v>151</v>
      </c>
      <c r="L3095" s="7" t="s">
        <v>151</v>
      </c>
      <c r="M3095" s="7" t="s">
        <v>151</v>
      </c>
      <c r="N3095" s="6" t="s">
        <v>4966</v>
      </c>
      <c r="O3095" s="6" t="s">
        <v>3899</v>
      </c>
      <c r="P3095" s="9"/>
      <c r="Q3095" s="9"/>
      <c r="R3095" s="6" t="s">
        <v>4050</v>
      </c>
      <c r="S3095" s="6" t="e">
        <v>#N/A</v>
      </c>
      <c r="T3095" s="6" t="e">
        <v>#N/A</v>
      </c>
      <c r="U3095" s="6" t="e">
        <v>#N/A</v>
      </c>
      <c r="V3095" s="23">
        <v>43307</v>
      </c>
      <c r="W3095" s="23" t="e">
        <f>VLOOKUP(F3095,'[1]AM Report'!$C:$L,10,FALSE)</f>
        <v>#N/A</v>
      </c>
    </row>
    <row r="3096" spans="1:26" s="6" customFormat="1" ht="12.75" customHeight="1" x14ac:dyDescent="0.2">
      <c r="A3096" s="6" t="s">
        <v>4868</v>
      </c>
      <c r="B3096" s="6" t="s">
        <v>4625</v>
      </c>
      <c r="C3096" s="5" t="s">
        <v>4644</v>
      </c>
      <c r="D3096" s="5" t="str">
        <f t="shared" si="53"/>
        <v>ZUBBAID.COM</v>
      </c>
      <c r="E3096" s="17">
        <v>5967</v>
      </c>
      <c r="F3096" s="40" t="s">
        <v>4666</v>
      </c>
      <c r="G3096" s="6" t="s">
        <v>4911</v>
      </c>
      <c r="H3096" s="7" t="s">
        <v>4912</v>
      </c>
      <c r="I3096" s="7" t="s">
        <v>151</v>
      </c>
      <c r="J3096" s="7" t="s">
        <v>151</v>
      </c>
      <c r="K3096" s="7" t="s">
        <v>151</v>
      </c>
      <c r="L3096" s="7" t="s">
        <v>151</v>
      </c>
      <c r="M3096" s="7" t="s">
        <v>151</v>
      </c>
      <c r="N3096" s="6" t="s">
        <v>4961</v>
      </c>
      <c r="O3096" s="6" t="s">
        <v>3899</v>
      </c>
      <c r="P3096" s="9"/>
      <c r="Q3096" s="9"/>
      <c r="R3096" s="6" t="s">
        <v>4050</v>
      </c>
      <c r="S3096" s="6" t="e">
        <v>#N/A</v>
      </c>
      <c r="T3096" s="6" t="e">
        <v>#N/A</v>
      </c>
      <c r="U3096" s="6" t="e">
        <v>#N/A</v>
      </c>
      <c r="V3096" s="23">
        <v>43307</v>
      </c>
      <c r="W3096" s="23" t="e">
        <f>VLOOKUP(F3096,'[1]AM Report'!$C:$L,10,FALSE)</f>
        <v>#N/A</v>
      </c>
    </row>
    <row r="3097" spans="1:26" s="6" customFormat="1" ht="12.75" customHeight="1" x14ac:dyDescent="0.2">
      <c r="A3097" s="6" t="s">
        <v>4869</v>
      </c>
      <c r="B3097" s="6" t="s">
        <v>4625</v>
      </c>
      <c r="C3097" s="5" t="s">
        <v>4644</v>
      </c>
      <c r="D3097" s="5" t="str">
        <f t="shared" si="53"/>
        <v>ZUBBAID.COM</v>
      </c>
      <c r="E3097" s="17">
        <v>5967</v>
      </c>
      <c r="F3097" s="40" t="s">
        <v>4666</v>
      </c>
      <c r="G3097" s="6" t="s">
        <v>4911</v>
      </c>
      <c r="H3097" s="7" t="s">
        <v>4912</v>
      </c>
      <c r="I3097" s="7" t="s">
        <v>151</v>
      </c>
      <c r="J3097" s="7" t="s">
        <v>151</v>
      </c>
      <c r="K3097" s="7" t="s">
        <v>151</v>
      </c>
      <c r="L3097" s="7" t="s">
        <v>3920</v>
      </c>
      <c r="M3097" s="7" t="s">
        <v>151</v>
      </c>
      <c r="N3097" s="6" t="s">
        <v>4961</v>
      </c>
      <c r="O3097" s="6" t="s">
        <v>3899</v>
      </c>
      <c r="P3097" s="9"/>
      <c r="Q3097" s="9"/>
      <c r="R3097" s="6" t="s">
        <v>4050</v>
      </c>
      <c r="S3097" s="6" t="e">
        <v>#N/A</v>
      </c>
      <c r="T3097" s="6" t="e">
        <v>#N/A</v>
      </c>
      <c r="U3097" s="6" t="e">
        <v>#N/A</v>
      </c>
      <c r="V3097" s="23">
        <v>43307</v>
      </c>
      <c r="W3097" s="23" t="e">
        <f>VLOOKUP(F3097,'[1]AM Report'!$C:$L,10,FALSE)</f>
        <v>#N/A</v>
      </c>
    </row>
    <row r="3098" spans="1:26" s="6" customFormat="1" ht="12.75" customHeight="1" x14ac:dyDescent="0.2">
      <c r="A3098" s="6" t="s">
        <v>4870</v>
      </c>
      <c r="B3098" s="6" t="s">
        <v>4625</v>
      </c>
      <c r="C3098" s="5" t="s">
        <v>4645</v>
      </c>
      <c r="D3098" s="5" t="str">
        <f t="shared" si="53"/>
        <v>ZUBBCARE.COM</v>
      </c>
      <c r="E3098" s="17">
        <v>5967</v>
      </c>
      <c r="F3098" s="40" t="s">
        <v>4667</v>
      </c>
      <c r="G3098" s="6" t="s">
        <v>4911</v>
      </c>
      <c r="H3098" s="7" t="s">
        <v>4912</v>
      </c>
      <c r="I3098" s="7" t="s">
        <v>151</v>
      </c>
      <c r="J3098" s="7" t="s">
        <v>151</v>
      </c>
      <c r="K3098" s="7" t="s">
        <v>151</v>
      </c>
      <c r="L3098" s="7" t="s">
        <v>151</v>
      </c>
      <c r="M3098" s="7" t="s">
        <v>151</v>
      </c>
      <c r="N3098" s="6" t="s">
        <v>4961</v>
      </c>
      <c r="O3098" s="6" t="s">
        <v>3899</v>
      </c>
      <c r="P3098" s="9"/>
      <c r="Q3098" s="9"/>
      <c r="R3098" s="6" t="s">
        <v>4050</v>
      </c>
      <c r="S3098" s="6" t="e">
        <v>#N/A</v>
      </c>
      <c r="T3098" s="6" t="e">
        <v>#N/A</v>
      </c>
      <c r="U3098" s="6" t="e">
        <v>#N/A</v>
      </c>
      <c r="V3098" s="23">
        <v>43307</v>
      </c>
      <c r="W3098" s="23" t="e">
        <f>VLOOKUP(F3098,'[1]AM Report'!$C:$L,10,FALSE)</f>
        <v>#N/A</v>
      </c>
    </row>
    <row r="3099" spans="1:26" s="6" customFormat="1" ht="12.75" customHeight="1" x14ac:dyDescent="0.2">
      <c r="A3099" s="6" t="s">
        <v>4871</v>
      </c>
      <c r="B3099" s="6" t="s">
        <v>4625</v>
      </c>
      <c r="C3099" s="5" t="s">
        <v>4645</v>
      </c>
      <c r="D3099" s="5" t="str">
        <f t="shared" si="53"/>
        <v>ZUBBCARE.COM</v>
      </c>
      <c r="E3099" s="17">
        <v>5967</v>
      </c>
      <c r="F3099" s="40" t="s">
        <v>4667</v>
      </c>
      <c r="G3099" s="6" t="s">
        <v>4908</v>
      </c>
      <c r="H3099" s="7" t="s">
        <v>4906</v>
      </c>
      <c r="I3099" s="7" t="s">
        <v>151</v>
      </c>
      <c r="J3099" s="7" t="s">
        <v>151</v>
      </c>
      <c r="K3099" s="7" t="s">
        <v>151</v>
      </c>
      <c r="L3099" s="7" t="s">
        <v>151</v>
      </c>
      <c r="M3099" s="7" t="s">
        <v>151</v>
      </c>
      <c r="O3099" s="6" t="s">
        <v>3899</v>
      </c>
      <c r="P3099" s="9"/>
      <c r="Q3099" s="9"/>
      <c r="R3099" s="6" t="s">
        <v>4050</v>
      </c>
      <c r="S3099" s="6" t="e">
        <v>#N/A</v>
      </c>
      <c r="T3099" s="6" t="e">
        <v>#N/A</v>
      </c>
      <c r="U3099" s="6" t="e">
        <v>#N/A</v>
      </c>
      <c r="V3099" s="23">
        <v>43307</v>
      </c>
      <c r="W3099" s="23" t="e">
        <f>VLOOKUP(F3099,'[1]AM Report'!$C:$L,10,FALSE)</f>
        <v>#N/A</v>
      </c>
    </row>
    <row r="3100" spans="1:26" s="6" customFormat="1" ht="12.75" customHeight="1" x14ac:dyDescent="0.2">
      <c r="A3100" s="64" t="s">
        <v>4872</v>
      </c>
      <c r="B3100" s="64" t="s">
        <v>4625</v>
      </c>
      <c r="C3100" s="65" t="s">
        <v>4645</v>
      </c>
      <c r="D3100" s="65" t="str">
        <f t="shared" si="53"/>
        <v>ZUBBCARE.COM</v>
      </c>
      <c r="E3100" s="66">
        <v>5967</v>
      </c>
      <c r="F3100" s="74" t="s">
        <v>4667</v>
      </c>
      <c r="G3100" s="64" t="s">
        <v>4911</v>
      </c>
      <c r="H3100" s="64" t="s">
        <v>4912</v>
      </c>
      <c r="I3100" s="64" t="s">
        <v>151</v>
      </c>
      <c r="J3100" s="64" t="s">
        <v>151</v>
      </c>
      <c r="K3100" s="64" t="s">
        <v>151</v>
      </c>
      <c r="L3100" s="64" t="s">
        <v>151</v>
      </c>
      <c r="M3100" s="64" t="s">
        <v>151</v>
      </c>
      <c r="N3100" s="64" t="s">
        <v>4961</v>
      </c>
      <c r="O3100" s="64" t="s">
        <v>3899</v>
      </c>
      <c r="P3100" s="69"/>
      <c r="Q3100" s="69"/>
      <c r="R3100" s="64" t="s">
        <v>4050</v>
      </c>
      <c r="S3100" s="64" t="e">
        <v>#N/A</v>
      </c>
      <c r="T3100" s="64" t="e">
        <v>#N/A</v>
      </c>
      <c r="U3100" s="64" t="e">
        <v>#N/A</v>
      </c>
      <c r="V3100" s="70">
        <v>43307</v>
      </c>
      <c r="W3100" s="70" t="e">
        <f>VLOOKUP(F3100,'[1]AM Report'!$C:$L,10,FALSE)</f>
        <v>#N/A</v>
      </c>
      <c r="X3100" s="64"/>
      <c r="Y3100" s="64"/>
      <c r="Z3100" s="64"/>
    </row>
    <row r="3101" spans="1:26" s="6" customFormat="1" ht="12.75" customHeight="1" x14ac:dyDescent="0.2">
      <c r="A3101" s="6" t="s">
        <v>4873</v>
      </c>
      <c r="B3101" s="6" t="s">
        <v>4625</v>
      </c>
      <c r="C3101" s="5" t="s">
        <v>4645</v>
      </c>
      <c r="D3101" s="5" t="str">
        <f t="shared" si="53"/>
        <v>ZUBBCARE.COM</v>
      </c>
      <c r="E3101" s="17">
        <v>5967</v>
      </c>
      <c r="F3101" s="40" t="s">
        <v>4667</v>
      </c>
      <c r="G3101" s="6" t="s">
        <v>4908</v>
      </c>
      <c r="H3101" s="7" t="s">
        <v>4906</v>
      </c>
      <c r="I3101" s="7" t="s">
        <v>151</v>
      </c>
      <c r="J3101" s="7" t="s">
        <v>151</v>
      </c>
      <c r="K3101" s="7" t="s">
        <v>151</v>
      </c>
      <c r="L3101" s="7" t="s">
        <v>151</v>
      </c>
      <c r="M3101" s="7" t="s">
        <v>151</v>
      </c>
      <c r="O3101" s="6" t="s">
        <v>3899</v>
      </c>
      <c r="P3101" s="9"/>
      <c r="Q3101" s="9"/>
      <c r="R3101" s="6" t="s">
        <v>4050</v>
      </c>
      <c r="S3101" s="6" t="e">
        <v>#N/A</v>
      </c>
      <c r="T3101" s="6" t="e">
        <v>#N/A</v>
      </c>
      <c r="U3101" s="6" t="e">
        <v>#N/A</v>
      </c>
      <c r="V3101" s="23">
        <v>43307</v>
      </c>
      <c r="W3101" s="23" t="e">
        <f>VLOOKUP(F3101,'[1]AM Report'!$C:$L,10,FALSE)</f>
        <v>#N/A</v>
      </c>
    </row>
    <row r="3102" spans="1:26" s="6" customFormat="1" ht="12.75" customHeight="1" x14ac:dyDescent="0.2">
      <c r="A3102" s="6" t="s">
        <v>4874</v>
      </c>
      <c r="B3102" s="6" t="s">
        <v>4625</v>
      </c>
      <c r="C3102" s="5" t="s">
        <v>4645</v>
      </c>
      <c r="D3102" s="5" t="str">
        <f t="shared" si="53"/>
        <v>ZUBBCARE.COM</v>
      </c>
      <c r="E3102" s="17">
        <v>5967</v>
      </c>
      <c r="F3102" s="40" t="s">
        <v>4667</v>
      </c>
      <c r="G3102" s="6" t="s">
        <v>4911</v>
      </c>
      <c r="H3102" s="7" t="s">
        <v>4912</v>
      </c>
      <c r="I3102" s="7" t="s">
        <v>151</v>
      </c>
      <c r="J3102" s="7" t="s">
        <v>151</v>
      </c>
      <c r="K3102" s="7" t="s">
        <v>151</v>
      </c>
      <c r="L3102" s="7" t="s">
        <v>151</v>
      </c>
      <c r="M3102" s="7" t="s">
        <v>151</v>
      </c>
      <c r="N3102" s="6" t="s">
        <v>4961</v>
      </c>
      <c r="O3102" s="6" t="s">
        <v>3899</v>
      </c>
      <c r="P3102" s="9"/>
      <c r="Q3102" s="9"/>
      <c r="R3102" s="6" t="s">
        <v>4050</v>
      </c>
      <c r="S3102" s="6" t="e">
        <v>#N/A</v>
      </c>
      <c r="T3102" s="6" t="e">
        <v>#N/A</v>
      </c>
      <c r="U3102" s="6" t="e">
        <v>#N/A</v>
      </c>
      <c r="V3102" s="23">
        <v>43307</v>
      </c>
      <c r="W3102" s="23" t="e">
        <f>VLOOKUP(F3102,'[1]AM Report'!$C:$L,10,FALSE)</f>
        <v>#N/A</v>
      </c>
    </row>
    <row r="3103" spans="1:26" s="6" customFormat="1" ht="12.75" customHeight="1" x14ac:dyDescent="0.2">
      <c r="A3103" s="6" t="s">
        <v>4875</v>
      </c>
      <c r="B3103" s="6" t="s">
        <v>4625</v>
      </c>
      <c r="C3103" s="5" t="s">
        <v>4645</v>
      </c>
      <c r="D3103" s="5" t="str">
        <f t="shared" si="53"/>
        <v>ZUBBCARE.COM</v>
      </c>
      <c r="E3103" s="17">
        <v>5967</v>
      </c>
      <c r="F3103" s="40" t="s">
        <v>4667</v>
      </c>
      <c r="G3103" s="6" t="s">
        <v>4911</v>
      </c>
      <c r="H3103" s="7" t="s">
        <v>4912</v>
      </c>
      <c r="I3103" s="7" t="s">
        <v>151</v>
      </c>
      <c r="J3103" s="7" t="s">
        <v>151</v>
      </c>
      <c r="K3103" s="7" t="s">
        <v>151</v>
      </c>
      <c r="L3103" s="7" t="s">
        <v>151</v>
      </c>
      <c r="M3103" s="7" t="s">
        <v>151</v>
      </c>
      <c r="N3103" s="6" t="s">
        <v>4961</v>
      </c>
      <c r="O3103" s="6" t="s">
        <v>3899</v>
      </c>
      <c r="P3103" s="9"/>
      <c r="Q3103" s="9"/>
      <c r="R3103" s="6" t="s">
        <v>4050</v>
      </c>
      <c r="S3103" s="6" t="e">
        <v>#N/A</v>
      </c>
      <c r="T3103" s="6" t="e">
        <v>#N/A</v>
      </c>
      <c r="U3103" s="6" t="e">
        <v>#N/A</v>
      </c>
      <c r="V3103" s="23">
        <v>43307</v>
      </c>
      <c r="W3103" s="23" t="e">
        <f>VLOOKUP(F3103,'[1]AM Report'!$C:$L,10,FALSE)</f>
        <v>#N/A</v>
      </c>
    </row>
    <row r="3104" spans="1:26" s="6" customFormat="1" ht="12.75" customHeight="1" x14ac:dyDescent="0.2">
      <c r="A3104" s="6" t="s">
        <v>4876</v>
      </c>
      <c r="B3104" s="6" t="s">
        <v>4625</v>
      </c>
      <c r="C3104" s="5" t="s">
        <v>4645</v>
      </c>
      <c r="D3104" s="5" t="str">
        <f t="shared" si="53"/>
        <v>ZUBBCARE.COM</v>
      </c>
      <c r="E3104" s="17">
        <v>5967</v>
      </c>
      <c r="F3104" s="40" t="s">
        <v>4667</v>
      </c>
      <c r="G3104" s="6" t="s">
        <v>4911</v>
      </c>
      <c r="H3104" s="7" t="s">
        <v>4912</v>
      </c>
      <c r="I3104" s="7" t="s">
        <v>151</v>
      </c>
      <c r="J3104" s="7" t="s">
        <v>151</v>
      </c>
      <c r="K3104" s="7" t="s">
        <v>151</v>
      </c>
      <c r="L3104" s="7" t="s">
        <v>151</v>
      </c>
      <c r="M3104" s="7" t="s">
        <v>151</v>
      </c>
      <c r="N3104" s="6" t="s">
        <v>4961</v>
      </c>
      <c r="O3104" s="6" t="s">
        <v>3899</v>
      </c>
      <c r="P3104" s="9"/>
      <c r="Q3104" s="9"/>
      <c r="R3104" s="6" t="s">
        <v>4050</v>
      </c>
      <c r="S3104" s="6" t="e">
        <v>#N/A</v>
      </c>
      <c r="T3104" s="6" t="e">
        <v>#N/A</v>
      </c>
      <c r="U3104" s="6" t="e">
        <v>#N/A</v>
      </c>
      <c r="V3104" s="23">
        <v>43307</v>
      </c>
      <c r="W3104" s="23" t="e">
        <f>VLOOKUP(F3104,'[1]AM Report'!$C:$L,10,FALSE)</f>
        <v>#N/A</v>
      </c>
    </row>
    <row r="3105" spans="1:26" s="6" customFormat="1" ht="12.75" customHeight="1" x14ac:dyDescent="0.2">
      <c r="A3105" s="6" t="s">
        <v>4830</v>
      </c>
      <c r="B3105" s="6" t="s">
        <v>4625</v>
      </c>
      <c r="C3105" s="5" t="s">
        <v>4646</v>
      </c>
      <c r="D3105" s="5" t="str">
        <f t="shared" si="53"/>
        <v>ZUBBHELP.COM</v>
      </c>
      <c r="E3105" s="17">
        <v>5967</v>
      </c>
      <c r="F3105" s="40" t="s">
        <v>4668</v>
      </c>
      <c r="G3105" s="6" t="s">
        <v>4911</v>
      </c>
      <c r="H3105" s="7" t="s">
        <v>4912</v>
      </c>
      <c r="I3105" s="7" t="s">
        <v>151</v>
      </c>
      <c r="J3105" s="7" t="s">
        <v>151</v>
      </c>
      <c r="K3105" s="7" t="s">
        <v>151</v>
      </c>
      <c r="L3105" s="7" t="s">
        <v>151</v>
      </c>
      <c r="M3105" s="7" t="s">
        <v>151</v>
      </c>
      <c r="N3105" s="6" t="s">
        <v>4961</v>
      </c>
      <c r="O3105" s="6" t="s">
        <v>3899</v>
      </c>
      <c r="P3105" s="9"/>
      <c r="Q3105" s="9"/>
      <c r="R3105" s="6" t="s">
        <v>4050</v>
      </c>
      <c r="S3105" s="6" t="e">
        <v>#N/A</v>
      </c>
      <c r="T3105" s="6" t="e">
        <v>#N/A</v>
      </c>
      <c r="U3105" s="6" t="e">
        <v>#N/A</v>
      </c>
      <c r="V3105" s="23">
        <v>43307</v>
      </c>
      <c r="W3105" s="23" t="e">
        <f>VLOOKUP(F3105,'[1]AM Report'!$C:$L,10,FALSE)</f>
        <v>#N/A</v>
      </c>
    </row>
    <row r="3106" spans="1:26" s="6" customFormat="1" ht="12.75" customHeight="1" x14ac:dyDescent="0.2">
      <c r="A3106" s="6" t="s">
        <v>4877</v>
      </c>
      <c r="B3106" s="6" t="s">
        <v>4625</v>
      </c>
      <c r="C3106" s="5" t="s">
        <v>4646</v>
      </c>
      <c r="D3106" s="5" t="str">
        <f t="shared" si="53"/>
        <v>ZUBBHELP.COM</v>
      </c>
      <c r="E3106" s="17">
        <v>5967</v>
      </c>
      <c r="F3106" s="40" t="s">
        <v>4668</v>
      </c>
      <c r="G3106" s="6" t="s">
        <v>4911</v>
      </c>
      <c r="H3106" s="7" t="s">
        <v>4912</v>
      </c>
      <c r="I3106" s="7" t="s">
        <v>151</v>
      </c>
      <c r="J3106" s="7" t="s">
        <v>151</v>
      </c>
      <c r="K3106" s="7" t="s">
        <v>151</v>
      </c>
      <c r="L3106" s="7" t="s">
        <v>151</v>
      </c>
      <c r="M3106" s="7" t="s">
        <v>151</v>
      </c>
      <c r="N3106" s="6" t="s">
        <v>4961</v>
      </c>
      <c r="O3106" s="6" t="s">
        <v>3899</v>
      </c>
      <c r="P3106" s="9"/>
      <c r="Q3106" s="9"/>
      <c r="R3106" s="6" t="s">
        <v>4050</v>
      </c>
      <c r="S3106" s="6" t="e">
        <v>#N/A</v>
      </c>
      <c r="T3106" s="6" t="e">
        <v>#N/A</v>
      </c>
      <c r="U3106" s="6" t="e">
        <v>#N/A</v>
      </c>
      <c r="V3106" s="23">
        <v>43307</v>
      </c>
      <c r="W3106" s="23" t="e">
        <f>VLOOKUP(F3106,'[1]AM Report'!$C:$L,10,FALSE)</f>
        <v>#N/A</v>
      </c>
    </row>
    <row r="3107" spans="1:26" s="6" customFormat="1" ht="12.75" customHeight="1" x14ac:dyDescent="0.2">
      <c r="A3107" s="6" t="s">
        <v>4878</v>
      </c>
      <c r="B3107" s="6" t="s">
        <v>4625</v>
      </c>
      <c r="C3107" s="5" t="s">
        <v>4646</v>
      </c>
      <c r="D3107" s="5" t="str">
        <f t="shared" si="53"/>
        <v>ZUBBHELP.COM</v>
      </c>
      <c r="E3107" s="17">
        <v>5967</v>
      </c>
      <c r="F3107" s="40" t="s">
        <v>4668</v>
      </c>
      <c r="G3107" s="6" t="s">
        <v>4911</v>
      </c>
      <c r="H3107" s="7" t="s">
        <v>4912</v>
      </c>
      <c r="I3107" s="7" t="s">
        <v>151</v>
      </c>
      <c r="J3107" s="7" t="s">
        <v>151</v>
      </c>
      <c r="K3107" s="7" t="s">
        <v>151</v>
      </c>
      <c r="L3107" s="7" t="s">
        <v>151</v>
      </c>
      <c r="M3107" s="7" t="s">
        <v>151</v>
      </c>
      <c r="N3107" s="6" t="s">
        <v>4961</v>
      </c>
      <c r="O3107" s="6" t="s">
        <v>3899</v>
      </c>
      <c r="P3107" s="9"/>
      <c r="Q3107" s="9"/>
      <c r="R3107" s="6" t="s">
        <v>4050</v>
      </c>
      <c r="S3107" s="6" t="e">
        <v>#N/A</v>
      </c>
      <c r="T3107" s="6" t="e">
        <v>#N/A</v>
      </c>
      <c r="U3107" s="6" t="e">
        <v>#N/A</v>
      </c>
      <c r="V3107" s="23">
        <v>43307</v>
      </c>
      <c r="W3107" s="23" t="e">
        <f>VLOOKUP(F3107,'[1]AM Report'!$C:$L,10,FALSE)</f>
        <v>#N/A</v>
      </c>
    </row>
    <row r="3108" spans="1:26" s="6" customFormat="1" ht="12.75" customHeight="1" x14ac:dyDescent="0.2">
      <c r="A3108" s="6" t="s">
        <v>4879</v>
      </c>
      <c r="B3108" s="6" t="s">
        <v>4625</v>
      </c>
      <c r="C3108" s="5" t="s">
        <v>4646</v>
      </c>
      <c r="D3108" s="5" t="str">
        <f t="shared" ref="D3108:D3171" si="54">C3108</f>
        <v>ZUBBHELP.COM</v>
      </c>
      <c r="E3108" s="17">
        <v>5967</v>
      </c>
      <c r="F3108" s="40" t="s">
        <v>4668</v>
      </c>
      <c r="G3108" s="6" t="s">
        <v>4911</v>
      </c>
      <c r="H3108" s="7" t="s">
        <v>4912</v>
      </c>
      <c r="I3108" s="7" t="s">
        <v>151</v>
      </c>
      <c r="J3108" s="7" t="s">
        <v>151</v>
      </c>
      <c r="K3108" s="7" t="s">
        <v>151</v>
      </c>
      <c r="L3108" s="7" t="s">
        <v>151</v>
      </c>
      <c r="M3108" s="7" t="s">
        <v>151</v>
      </c>
      <c r="N3108" s="6" t="s">
        <v>4961</v>
      </c>
      <c r="O3108" s="6" t="s">
        <v>3899</v>
      </c>
      <c r="P3108" s="9"/>
      <c r="Q3108" s="9"/>
      <c r="R3108" s="6" t="s">
        <v>4050</v>
      </c>
      <c r="S3108" s="6" t="e">
        <v>#N/A</v>
      </c>
      <c r="T3108" s="6" t="e">
        <v>#N/A</v>
      </c>
      <c r="U3108" s="6" t="e">
        <v>#N/A</v>
      </c>
      <c r="V3108" s="23">
        <v>43307</v>
      </c>
      <c r="W3108" s="23" t="e">
        <f>VLOOKUP(F3108,'[1]AM Report'!$C:$L,10,FALSE)</f>
        <v>#N/A</v>
      </c>
    </row>
    <row r="3109" spans="1:26" s="6" customFormat="1" ht="12.75" customHeight="1" x14ac:dyDescent="0.2">
      <c r="A3109" s="6" t="s">
        <v>4880</v>
      </c>
      <c r="B3109" s="6" t="s">
        <v>4625</v>
      </c>
      <c r="C3109" s="5" t="s">
        <v>4646</v>
      </c>
      <c r="D3109" s="5" t="str">
        <f t="shared" si="54"/>
        <v>ZUBBHELP.COM</v>
      </c>
      <c r="E3109" s="17">
        <v>5967</v>
      </c>
      <c r="F3109" s="40" t="s">
        <v>4668</v>
      </c>
      <c r="G3109" s="6" t="s">
        <v>4911</v>
      </c>
      <c r="H3109" s="7" t="s">
        <v>4912</v>
      </c>
      <c r="I3109" s="7" t="s">
        <v>151</v>
      </c>
      <c r="J3109" s="7" t="s">
        <v>151</v>
      </c>
      <c r="K3109" s="7" t="s">
        <v>151</v>
      </c>
      <c r="L3109" s="7" t="s">
        <v>151</v>
      </c>
      <c r="M3109" s="7" t="s">
        <v>151</v>
      </c>
      <c r="N3109" s="6" t="s">
        <v>4961</v>
      </c>
      <c r="O3109" s="6" t="s">
        <v>3899</v>
      </c>
      <c r="P3109" s="9"/>
      <c r="Q3109" s="9"/>
      <c r="R3109" s="6" t="s">
        <v>4050</v>
      </c>
      <c r="S3109" s="6" t="e">
        <v>#N/A</v>
      </c>
      <c r="T3109" s="6" t="e">
        <v>#N/A</v>
      </c>
      <c r="U3109" s="6" t="e">
        <v>#N/A</v>
      </c>
      <c r="V3109" s="23">
        <v>43307</v>
      </c>
      <c r="W3109" s="23" t="e">
        <f>VLOOKUP(F3109,'[1]AM Report'!$C:$L,10,FALSE)</f>
        <v>#N/A</v>
      </c>
    </row>
    <row r="3110" spans="1:26" s="6" customFormat="1" ht="12.75" customHeight="1" x14ac:dyDescent="0.2">
      <c r="A3110" s="6" t="s">
        <v>4881</v>
      </c>
      <c r="B3110" s="6" t="s">
        <v>4625</v>
      </c>
      <c r="C3110" s="5" t="s">
        <v>4646</v>
      </c>
      <c r="D3110" s="5" t="str">
        <f t="shared" si="54"/>
        <v>ZUBBHELP.COM</v>
      </c>
      <c r="E3110" s="17">
        <v>5967</v>
      </c>
      <c r="F3110" s="40" t="s">
        <v>4668</v>
      </c>
      <c r="G3110" s="6" t="s">
        <v>4911</v>
      </c>
      <c r="H3110" s="7" t="s">
        <v>4912</v>
      </c>
      <c r="I3110" s="7" t="s">
        <v>151</v>
      </c>
      <c r="J3110" s="7" t="s">
        <v>151</v>
      </c>
      <c r="K3110" s="7" t="s">
        <v>151</v>
      </c>
      <c r="L3110" s="7" t="s">
        <v>151</v>
      </c>
      <c r="M3110" s="7" t="s">
        <v>151</v>
      </c>
      <c r="N3110" s="6" t="s">
        <v>4961</v>
      </c>
      <c r="O3110" s="6" t="s">
        <v>3899</v>
      </c>
      <c r="P3110" s="9"/>
      <c r="Q3110" s="9"/>
      <c r="R3110" s="6" t="s">
        <v>4050</v>
      </c>
      <c r="S3110" s="6" t="e">
        <v>#N/A</v>
      </c>
      <c r="T3110" s="6" t="e">
        <v>#N/A</v>
      </c>
      <c r="U3110" s="6" t="e">
        <v>#N/A</v>
      </c>
      <c r="V3110" s="23">
        <v>43307</v>
      </c>
      <c r="W3110" s="23" t="e">
        <f>VLOOKUP(F3110,'[1]AM Report'!$C:$L,10,FALSE)</f>
        <v>#N/A</v>
      </c>
    </row>
    <row r="3111" spans="1:26" s="6" customFormat="1" ht="12.75" customHeight="1" x14ac:dyDescent="0.2">
      <c r="A3111" s="6" t="s">
        <v>4882</v>
      </c>
      <c r="B3111" s="6" t="s">
        <v>4625</v>
      </c>
      <c r="C3111" s="5" t="s">
        <v>4646</v>
      </c>
      <c r="D3111" s="5" t="str">
        <f t="shared" si="54"/>
        <v>ZUBBHELP.COM</v>
      </c>
      <c r="E3111" s="17">
        <v>5967</v>
      </c>
      <c r="F3111" s="40" t="s">
        <v>4668</v>
      </c>
      <c r="G3111" s="6" t="s">
        <v>4911</v>
      </c>
      <c r="H3111" s="7" t="s">
        <v>4912</v>
      </c>
      <c r="I3111" s="7" t="s">
        <v>151</v>
      </c>
      <c r="J3111" s="7" t="s">
        <v>151</v>
      </c>
      <c r="K3111" s="7" t="s">
        <v>151</v>
      </c>
      <c r="L3111" s="7" t="s">
        <v>151</v>
      </c>
      <c r="M3111" s="7" t="s">
        <v>151</v>
      </c>
      <c r="N3111" s="6" t="s">
        <v>4961</v>
      </c>
      <c r="O3111" s="6" t="s">
        <v>3899</v>
      </c>
      <c r="P3111" s="9"/>
      <c r="Q3111" s="9"/>
      <c r="R3111" s="6" t="s">
        <v>4050</v>
      </c>
      <c r="S3111" s="6" t="e">
        <v>#N/A</v>
      </c>
      <c r="T3111" s="6" t="e">
        <v>#N/A</v>
      </c>
      <c r="U3111" s="6" t="e">
        <v>#N/A</v>
      </c>
      <c r="V3111" s="23">
        <v>43307</v>
      </c>
      <c r="W3111" s="23" t="e">
        <f>VLOOKUP(F3111,'[1]AM Report'!$C:$L,10,FALSE)</f>
        <v>#N/A</v>
      </c>
    </row>
    <row r="3112" spans="1:26" s="6" customFormat="1" ht="12.75" customHeight="1" x14ac:dyDescent="0.2">
      <c r="A3112" s="6" t="s">
        <v>4883</v>
      </c>
      <c r="B3112" s="6" t="s">
        <v>4625</v>
      </c>
      <c r="C3112" s="5" t="s">
        <v>4646</v>
      </c>
      <c r="D3112" s="5" t="str">
        <f t="shared" si="54"/>
        <v>ZUBBHELP.COM</v>
      </c>
      <c r="E3112" s="17">
        <v>5967</v>
      </c>
      <c r="F3112" s="40" t="s">
        <v>4668</v>
      </c>
      <c r="G3112" s="6" t="s">
        <v>4911</v>
      </c>
      <c r="H3112" s="7" t="s">
        <v>4912</v>
      </c>
      <c r="I3112" s="7" t="s">
        <v>151</v>
      </c>
      <c r="J3112" s="7" t="s">
        <v>151</v>
      </c>
      <c r="K3112" s="7" t="s">
        <v>151</v>
      </c>
      <c r="L3112" s="7" t="s">
        <v>151</v>
      </c>
      <c r="M3112" s="7" t="s">
        <v>151</v>
      </c>
      <c r="N3112" s="6" t="s">
        <v>4961</v>
      </c>
      <c r="O3112" s="6" t="s">
        <v>3899</v>
      </c>
      <c r="P3112" s="9"/>
      <c r="Q3112" s="9"/>
      <c r="R3112" s="6" t="s">
        <v>4050</v>
      </c>
      <c r="S3112" s="6" t="e">
        <v>#N/A</v>
      </c>
      <c r="T3112" s="6" t="e">
        <v>#N/A</v>
      </c>
      <c r="U3112" s="6" t="e">
        <v>#N/A</v>
      </c>
      <c r="V3112" s="23">
        <v>43307</v>
      </c>
      <c r="W3112" s="23" t="e">
        <f>VLOOKUP(F3112,'[1]AM Report'!$C:$L,10,FALSE)</f>
        <v>#N/A</v>
      </c>
    </row>
    <row r="3113" spans="1:26" s="6" customFormat="1" ht="12.75" customHeight="1" x14ac:dyDescent="0.2">
      <c r="A3113" s="6" t="s">
        <v>4884</v>
      </c>
      <c r="B3113" s="6" t="s">
        <v>4625</v>
      </c>
      <c r="C3113" s="5" t="s">
        <v>4646</v>
      </c>
      <c r="D3113" s="5" t="str">
        <f t="shared" si="54"/>
        <v>ZUBBHELP.COM</v>
      </c>
      <c r="E3113" s="17">
        <v>5967</v>
      </c>
      <c r="F3113" s="40" t="s">
        <v>4668</v>
      </c>
      <c r="G3113" s="6" t="s">
        <v>4911</v>
      </c>
      <c r="H3113" s="7" t="s">
        <v>4912</v>
      </c>
      <c r="I3113" s="7" t="s">
        <v>151</v>
      </c>
      <c r="J3113" s="7" t="s">
        <v>151</v>
      </c>
      <c r="K3113" s="7" t="s">
        <v>151</v>
      </c>
      <c r="L3113" s="7" t="s">
        <v>151</v>
      </c>
      <c r="M3113" s="7" t="s">
        <v>151</v>
      </c>
      <c r="N3113" s="6" t="s">
        <v>4961</v>
      </c>
      <c r="O3113" s="6" t="s">
        <v>3899</v>
      </c>
      <c r="P3113" s="9"/>
      <c r="Q3113" s="9"/>
      <c r="R3113" s="6" t="s">
        <v>4050</v>
      </c>
      <c r="S3113" s="6" t="e">
        <v>#N/A</v>
      </c>
      <c r="T3113" s="6" t="e">
        <v>#N/A</v>
      </c>
      <c r="U3113" s="6" t="e">
        <v>#N/A</v>
      </c>
      <c r="V3113" s="23">
        <v>43307</v>
      </c>
      <c r="W3113" s="23" t="e">
        <f>VLOOKUP(F3113,'[1]AM Report'!$C:$L,10,FALSE)</f>
        <v>#N/A</v>
      </c>
    </row>
    <row r="3114" spans="1:26" s="64" customFormat="1" ht="12.75" customHeight="1" x14ac:dyDescent="0.2">
      <c r="A3114" s="64" t="s">
        <v>4885</v>
      </c>
      <c r="B3114" s="64" t="s">
        <v>4625</v>
      </c>
      <c r="C3114" s="65" t="s">
        <v>4646</v>
      </c>
      <c r="D3114" s="65" t="str">
        <f t="shared" si="54"/>
        <v>ZUBBHELP.COM</v>
      </c>
      <c r="E3114" s="66">
        <v>5967</v>
      </c>
      <c r="F3114" s="74" t="s">
        <v>4668</v>
      </c>
      <c r="G3114" s="64" t="s">
        <v>4911</v>
      </c>
      <c r="H3114" s="64" t="s">
        <v>4912</v>
      </c>
      <c r="I3114" s="64" t="s">
        <v>151</v>
      </c>
      <c r="J3114" s="64" t="s">
        <v>151</v>
      </c>
      <c r="K3114" s="64" t="s">
        <v>151</v>
      </c>
      <c r="L3114" s="64" t="s">
        <v>151</v>
      </c>
      <c r="M3114" s="64" t="s">
        <v>151</v>
      </c>
      <c r="N3114" s="64" t="s">
        <v>4961</v>
      </c>
      <c r="O3114" s="64" t="s">
        <v>3899</v>
      </c>
      <c r="P3114" s="69"/>
      <c r="Q3114" s="69"/>
      <c r="R3114" s="64" t="s">
        <v>4050</v>
      </c>
      <c r="S3114" s="64" t="e">
        <v>#N/A</v>
      </c>
      <c r="T3114" s="64" t="e">
        <v>#N/A</v>
      </c>
      <c r="U3114" s="64" t="e">
        <v>#N/A</v>
      </c>
      <c r="V3114" s="70">
        <v>43307</v>
      </c>
      <c r="W3114" s="70" t="e">
        <f>VLOOKUP(F3114,'[1]AM Report'!$C:$L,10,FALSE)</f>
        <v>#N/A</v>
      </c>
    </row>
    <row r="3115" spans="1:26" s="6" customFormat="1" ht="12.75" customHeight="1" x14ac:dyDescent="0.2">
      <c r="A3115" s="6" t="s">
        <v>4886</v>
      </c>
      <c r="B3115" s="6" t="s">
        <v>4625</v>
      </c>
      <c r="C3115" s="5" t="s">
        <v>4646</v>
      </c>
      <c r="D3115" s="5" t="str">
        <f t="shared" si="54"/>
        <v>ZUBBHELP.COM</v>
      </c>
      <c r="E3115" s="17">
        <v>5967</v>
      </c>
      <c r="F3115" s="40" t="s">
        <v>4668</v>
      </c>
      <c r="G3115" s="6" t="s">
        <v>4911</v>
      </c>
      <c r="H3115" s="7" t="s">
        <v>4912</v>
      </c>
      <c r="I3115" s="7" t="s">
        <v>151</v>
      </c>
      <c r="J3115" s="7" t="s">
        <v>151</v>
      </c>
      <c r="K3115" s="7" t="s">
        <v>151</v>
      </c>
      <c r="L3115" s="7" t="s">
        <v>151</v>
      </c>
      <c r="M3115" s="7" t="s">
        <v>151</v>
      </c>
      <c r="N3115" s="6" t="s">
        <v>4961</v>
      </c>
      <c r="O3115" s="6" t="s">
        <v>3899</v>
      </c>
      <c r="P3115" s="9"/>
      <c r="Q3115" s="9"/>
      <c r="R3115" s="6" t="s">
        <v>4050</v>
      </c>
      <c r="S3115" s="6" t="e">
        <v>#N/A</v>
      </c>
      <c r="T3115" s="6" t="e">
        <v>#N/A</v>
      </c>
      <c r="U3115" s="6" t="e">
        <v>#N/A</v>
      </c>
      <c r="V3115" s="23">
        <v>43307</v>
      </c>
      <c r="W3115" s="23" t="e">
        <f>VLOOKUP(F3115,'[1]AM Report'!$C:$L,10,FALSE)</f>
        <v>#N/A</v>
      </c>
    </row>
    <row r="3116" spans="1:26" s="6" customFormat="1" ht="12.75" customHeight="1" x14ac:dyDescent="0.2">
      <c r="A3116" s="6" t="s">
        <v>4887</v>
      </c>
      <c r="B3116" s="6" t="s">
        <v>4625</v>
      </c>
      <c r="C3116" s="5" t="s">
        <v>4646</v>
      </c>
      <c r="D3116" s="5" t="str">
        <f t="shared" si="54"/>
        <v>ZUBBHELP.COM</v>
      </c>
      <c r="E3116" s="17">
        <v>5967</v>
      </c>
      <c r="F3116" s="40" t="s">
        <v>4668</v>
      </c>
      <c r="G3116" s="6" t="s">
        <v>4911</v>
      </c>
      <c r="H3116" s="7" t="s">
        <v>4912</v>
      </c>
      <c r="I3116" s="7" t="s">
        <v>151</v>
      </c>
      <c r="J3116" s="7" t="s">
        <v>151</v>
      </c>
      <c r="K3116" s="7" t="s">
        <v>151</v>
      </c>
      <c r="L3116" s="7" t="s">
        <v>151</v>
      </c>
      <c r="M3116" s="7" t="s">
        <v>151</v>
      </c>
      <c r="N3116" s="6" t="s">
        <v>4961</v>
      </c>
      <c r="O3116" s="6" t="s">
        <v>3899</v>
      </c>
      <c r="P3116" s="9"/>
      <c r="Q3116" s="9"/>
      <c r="R3116" s="6" t="s">
        <v>4050</v>
      </c>
      <c r="S3116" s="6" t="e">
        <v>#N/A</v>
      </c>
      <c r="T3116" s="6" t="e">
        <v>#N/A</v>
      </c>
      <c r="U3116" s="6" t="e">
        <v>#N/A</v>
      </c>
      <c r="V3116" s="23">
        <v>43307</v>
      </c>
      <c r="W3116" s="23" t="e">
        <f>VLOOKUP(F3116,'[1]AM Report'!$C:$L,10,FALSE)</f>
        <v>#N/A</v>
      </c>
    </row>
    <row r="3117" spans="1:26" s="6" customFormat="1" ht="12.75" customHeight="1" x14ac:dyDescent="0.2">
      <c r="A3117" s="6" t="s">
        <v>4888</v>
      </c>
      <c r="B3117" s="6" t="s">
        <v>4625</v>
      </c>
      <c r="C3117" s="5" t="s">
        <v>4646</v>
      </c>
      <c r="D3117" s="5" t="str">
        <f t="shared" si="54"/>
        <v>ZUBBHELP.COM</v>
      </c>
      <c r="E3117" s="17">
        <v>5967</v>
      </c>
      <c r="F3117" s="40" t="s">
        <v>4668</v>
      </c>
      <c r="G3117" s="6" t="s">
        <v>4911</v>
      </c>
      <c r="H3117" s="7" t="s">
        <v>4912</v>
      </c>
      <c r="I3117" s="7" t="s">
        <v>151</v>
      </c>
      <c r="J3117" s="7" t="s">
        <v>151</v>
      </c>
      <c r="K3117" s="7" t="s">
        <v>151</v>
      </c>
      <c r="L3117" s="7" t="s">
        <v>151</v>
      </c>
      <c r="M3117" s="7" t="s">
        <v>151</v>
      </c>
      <c r="N3117" s="6" t="s">
        <v>4961</v>
      </c>
      <c r="O3117" s="6" t="s">
        <v>3899</v>
      </c>
      <c r="P3117" s="9"/>
      <c r="Q3117" s="9"/>
      <c r="R3117" s="6" t="s">
        <v>4050</v>
      </c>
      <c r="S3117" s="6" t="e">
        <v>#N/A</v>
      </c>
      <c r="T3117" s="6" t="e">
        <v>#N/A</v>
      </c>
      <c r="U3117" s="6" t="e">
        <v>#N/A</v>
      </c>
      <c r="V3117" s="23">
        <v>43307</v>
      </c>
      <c r="W3117" s="23" t="e">
        <f>VLOOKUP(F3117,'[1]AM Report'!$C:$L,10,FALSE)</f>
        <v>#N/A</v>
      </c>
    </row>
    <row r="3118" spans="1:26" s="6" customFormat="1" ht="12.75" customHeight="1" x14ac:dyDescent="0.2">
      <c r="A3118" s="6" t="s">
        <v>4889</v>
      </c>
      <c r="B3118" s="6" t="s">
        <v>4625</v>
      </c>
      <c r="C3118" s="5" t="s">
        <v>4646</v>
      </c>
      <c r="D3118" s="5" t="str">
        <f t="shared" si="54"/>
        <v>ZUBBHELP.COM</v>
      </c>
      <c r="E3118" s="17">
        <v>5967</v>
      </c>
      <c r="F3118" s="40" t="s">
        <v>4668</v>
      </c>
      <c r="G3118" s="6" t="s">
        <v>4911</v>
      </c>
      <c r="H3118" s="7" t="s">
        <v>4912</v>
      </c>
      <c r="I3118" s="7" t="s">
        <v>151</v>
      </c>
      <c r="J3118" s="7" t="s">
        <v>151</v>
      </c>
      <c r="K3118" s="7" t="s">
        <v>151</v>
      </c>
      <c r="L3118" s="7" t="s">
        <v>151</v>
      </c>
      <c r="M3118" s="7" t="s">
        <v>151</v>
      </c>
      <c r="N3118" s="6" t="s">
        <v>4961</v>
      </c>
      <c r="O3118" s="6" t="s">
        <v>3899</v>
      </c>
      <c r="P3118" s="9"/>
      <c r="Q3118" s="9"/>
      <c r="R3118" s="6" t="s">
        <v>4050</v>
      </c>
      <c r="S3118" s="6" t="e">
        <v>#N/A</v>
      </c>
      <c r="T3118" s="6" t="e">
        <v>#N/A</v>
      </c>
      <c r="U3118" s="6" t="e">
        <v>#N/A</v>
      </c>
      <c r="V3118" s="23">
        <v>43307</v>
      </c>
      <c r="W3118" s="23" t="e">
        <f>VLOOKUP(F3118,'[1]AM Report'!$C:$L,10,FALSE)</f>
        <v>#N/A</v>
      </c>
    </row>
    <row r="3119" spans="1:26" s="64" customFormat="1" ht="12.75" customHeight="1" x14ac:dyDescent="0.2">
      <c r="A3119" s="6" t="s">
        <v>4890</v>
      </c>
      <c r="B3119" s="6" t="s">
        <v>4625</v>
      </c>
      <c r="C3119" s="5" t="s">
        <v>4646</v>
      </c>
      <c r="D3119" s="5" t="str">
        <f t="shared" si="54"/>
        <v>ZUBBHELP.COM</v>
      </c>
      <c r="E3119" s="60">
        <v>5967</v>
      </c>
      <c r="F3119" s="40" t="s">
        <v>4668</v>
      </c>
      <c r="G3119" s="6" t="s">
        <v>4911</v>
      </c>
      <c r="H3119" s="7" t="s">
        <v>4912</v>
      </c>
      <c r="I3119" s="7" t="s">
        <v>151</v>
      </c>
      <c r="J3119" s="7" t="s">
        <v>151</v>
      </c>
      <c r="K3119" s="7" t="s">
        <v>151</v>
      </c>
      <c r="L3119" s="7" t="s">
        <v>151</v>
      </c>
      <c r="M3119" s="7" t="s">
        <v>151</v>
      </c>
      <c r="N3119" s="6" t="s">
        <v>4961</v>
      </c>
      <c r="O3119" s="6" t="s">
        <v>3899</v>
      </c>
      <c r="P3119" s="9"/>
      <c r="Q3119" s="9"/>
      <c r="R3119" s="6" t="s">
        <v>4050</v>
      </c>
      <c r="S3119" s="6" t="e">
        <v>#N/A</v>
      </c>
      <c r="T3119" s="6" t="e">
        <v>#N/A</v>
      </c>
      <c r="U3119" s="6" t="e">
        <v>#N/A</v>
      </c>
      <c r="V3119" s="23">
        <v>43307</v>
      </c>
      <c r="W3119" s="23" t="e">
        <f>VLOOKUP(F3119,'[1]AM Report'!$C:$L,10,FALSE)</f>
        <v>#N/A</v>
      </c>
      <c r="X3119" s="6"/>
      <c r="Y3119" s="6"/>
      <c r="Z3119" s="6"/>
    </row>
    <row r="3120" spans="1:26" s="6" customFormat="1" ht="12.75" customHeight="1" x14ac:dyDescent="0.2">
      <c r="A3120" s="6" t="s">
        <v>4891</v>
      </c>
      <c r="B3120" s="6" t="s">
        <v>4625</v>
      </c>
      <c r="C3120" s="5" t="s">
        <v>4646</v>
      </c>
      <c r="D3120" s="5" t="str">
        <f t="shared" si="54"/>
        <v>ZUBBHELP.COM</v>
      </c>
      <c r="E3120" s="17">
        <v>5967</v>
      </c>
      <c r="F3120" s="40" t="s">
        <v>4668</v>
      </c>
      <c r="G3120" s="6" t="s">
        <v>4911</v>
      </c>
      <c r="H3120" s="7" t="s">
        <v>4912</v>
      </c>
      <c r="I3120" s="7" t="s">
        <v>151</v>
      </c>
      <c r="J3120" s="7" t="s">
        <v>151</v>
      </c>
      <c r="K3120" s="7" t="s">
        <v>151</v>
      </c>
      <c r="L3120" s="7" t="s">
        <v>151</v>
      </c>
      <c r="M3120" s="7" t="s">
        <v>151</v>
      </c>
      <c r="N3120" s="6" t="s">
        <v>4961</v>
      </c>
      <c r="O3120" s="6" t="s">
        <v>3899</v>
      </c>
      <c r="P3120" s="9"/>
      <c r="Q3120" s="9"/>
      <c r="R3120" s="6" t="s">
        <v>4050</v>
      </c>
      <c r="S3120" s="6" t="e">
        <v>#N/A</v>
      </c>
      <c r="T3120" s="6" t="e">
        <v>#N/A</v>
      </c>
      <c r="U3120" s="6" t="e">
        <v>#N/A</v>
      </c>
      <c r="V3120" s="23">
        <v>43307</v>
      </c>
      <c r="W3120" s="23" t="e">
        <f>VLOOKUP(F3120,'[1]AM Report'!$C:$L,10,FALSE)</f>
        <v>#N/A</v>
      </c>
    </row>
    <row r="3121" spans="1:23" s="6" customFormat="1" ht="12.75" customHeight="1" x14ac:dyDescent="0.2">
      <c r="A3121" s="6" t="s">
        <v>4892</v>
      </c>
      <c r="B3121" s="6" t="s">
        <v>4625</v>
      </c>
      <c r="C3121" s="5" t="s">
        <v>4646</v>
      </c>
      <c r="D3121" s="5" t="str">
        <f t="shared" si="54"/>
        <v>ZUBBHELP.COM</v>
      </c>
      <c r="E3121" s="17">
        <v>5967</v>
      </c>
      <c r="F3121" s="40" t="s">
        <v>4668</v>
      </c>
      <c r="G3121" s="6" t="s">
        <v>4911</v>
      </c>
      <c r="H3121" s="7" t="s">
        <v>4912</v>
      </c>
      <c r="I3121" s="7" t="s">
        <v>151</v>
      </c>
      <c r="J3121" s="7" t="s">
        <v>151</v>
      </c>
      <c r="K3121" s="7" t="s">
        <v>151</v>
      </c>
      <c r="L3121" s="7" t="s">
        <v>151</v>
      </c>
      <c r="M3121" s="7" t="s">
        <v>151</v>
      </c>
      <c r="N3121" s="6" t="s">
        <v>4961</v>
      </c>
      <c r="O3121" s="6" t="s">
        <v>3899</v>
      </c>
      <c r="P3121" s="9"/>
      <c r="Q3121" s="9"/>
      <c r="R3121" s="6" t="s">
        <v>4050</v>
      </c>
      <c r="S3121" s="6" t="e">
        <v>#N/A</v>
      </c>
      <c r="T3121" s="6" t="e">
        <v>#N/A</v>
      </c>
      <c r="U3121" s="6" t="e">
        <v>#N/A</v>
      </c>
      <c r="V3121" s="23">
        <v>43307</v>
      </c>
      <c r="W3121" s="23" t="e">
        <f>VLOOKUP(F3121,'[1]AM Report'!$C:$L,10,FALSE)</f>
        <v>#N/A</v>
      </c>
    </row>
    <row r="3122" spans="1:23" s="6" customFormat="1" ht="12.75" customHeight="1" x14ac:dyDescent="0.2">
      <c r="A3122" s="6" t="s">
        <v>4893</v>
      </c>
      <c r="B3122" s="6" t="s">
        <v>4625</v>
      </c>
      <c r="C3122" s="5" t="s">
        <v>4646</v>
      </c>
      <c r="D3122" s="5" t="str">
        <f t="shared" si="54"/>
        <v>ZUBBHELP.COM</v>
      </c>
      <c r="E3122" s="17">
        <v>5967</v>
      </c>
      <c r="F3122" s="40" t="s">
        <v>4668</v>
      </c>
      <c r="G3122" s="6" t="s">
        <v>4911</v>
      </c>
      <c r="H3122" s="7" t="s">
        <v>4912</v>
      </c>
      <c r="I3122" s="7" t="s">
        <v>151</v>
      </c>
      <c r="J3122" s="7" t="s">
        <v>151</v>
      </c>
      <c r="K3122" s="7" t="s">
        <v>151</v>
      </c>
      <c r="L3122" s="7" t="s">
        <v>151</v>
      </c>
      <c r="M3122" s="7" t="s">
        <v>151</v>
      </c>
      <c r="N3122" s="6" t="s">
        <v>4961</v>
      </c>
      <c r="O3122" s="6" t="s">
        <v>3899</v>
      </c>
      <c r="P3122" s="9"/>
      <c r="Q3122" s="9"/>
      <c r="R3122" s="6" t="s">
        <v>4050</v>
      </c>
      <c r="S3122" s="6" t="e">
        <v>#N/A</v>
      </c>
      <c r="T3122" s="6" t="e">
        <v>#N/A</v>
      </c>
      <c r="U3122" s="6" t="e">
        <v>#N/A</v>
      </c>
      <c r="V3122" s="23">
        <v>43307</v>
      </c>
      <c r="W3122" s="23" t="e">
        <f>VLOOKUP(F3122,'[1]AM Report'!$C:$L,10,FALSE)</f>
        <v>#N/A</v>
      </c>
    </row>
    <row r="3123" spans="1:23" s="6" customFormat="1" ht="12.75" customHeight="1" x14ac:dyDescent="0.2">
      <c r="A3123" s="6" t="s">
        <v>4894</v>
      </c>
      <c r="B3123" s="6" t="s">
        <v>4625</v>
      </c>
      <c r="C3123" s="5" t="s">
        <v>4646</v>
      </c>
      <c r="D3123" s="5" t="str">
        <f t="shared" si="54"/>
        <v>ZUBBHELP.COM</v>
      </c>
      <c r="E3123" s="17">
        <v>5967</v>
      </c>
      <c r="F3123" s="40" t="s">
        <v>4668</v>
      </c>
      <c r="G3123" s="6" t="s">
        <v>4911</v>
      </c>
      <c r="H3123" s="7" t="s">
        <v>4912</v>
      </c>
      <c r="I3123" s="7" t="s">
        <v>151</v>
      </c>
      <c r="J3123" s="7" t="s">
        <v>151</v>
      </c>
      <c r="K3123" s="7" t="s">
        <v>151</v>
      </c>
      <c r="L3123" s="7" t="s">
        <v>151</v>
      </c>
      <c r="M3123" s="7" t="s">
        <v>151</v>
      </c>
      <c r="N3123" s="6" t="s">
        <v>4961</v>
      </c>
      <c r="O3123" s="6" t="s">
        <v>3899</v>
      </c>
      <c r="P3123" s="9"/>
      <c r="Q3123" s="9"/>
      <c r="R3123" s="6" t="s">
        <v>4050</v>
      </c>
      <c r="S3123" s="6" t="e">
        <v>#N/A</v>
      </c>
      <c r="T3123" s="6" t="e">
        <v>#N/A</v>
      </c>
      <c r="U3123" s="6" t="e">
        <v>#N/A</v>
      </c>
      <c r="V3123" s="23">
        <v>43307</v>
      </c>
      <c r="W3123" s="23" t="e">
        <f>VLOOKUP(F3123,'[1]AM Report'!$C:$L,10,FALSE)</f>
        <v>#N/A</v>
      </c>
    </row>
    <row r="3124" spans="1:23" s="6" customFormat="1" ht="12.75" customHeight="1" x14ac:dyDescent="0.2">
      <c r="A3124" s="6" t="s">
        <v>4895</v>
      </c>
      <c r="B3124" s="6" t="s">
        <v>4625</v>
      </c>
      <c r="C3124" s="5" t="s">
        <v>4646</v>
      </c>
      <c r="D3124" s="5" t="str">
        <f t="shared" si="54"/>
        <v>ZUBBHELP.COM</v>
      </c>
      <c r="E3124" s="17">
        <v>5967</v>
      </c>
      <c r="F3124" s="40" t="s">
        <v>4668</v>
      </c>
      <c r="G3124" s="6" t="s">
        <v>4911</v>
      </c>
      <c r="H3124" s="7" t="s">
        <v>4912</v>
      </c>
      <c r="I3124" s="7" t="s">
        <v>151</v>
      </c>
      <c r="J3124" s="7" t="s">
        <v>151</v>
      </c>
      <c r="K3124" s="7" t="s">
        <v>151</v>
      </c>
      <c r="L3124" s="7" t="s">
        <v>151</v>
      </c>
      <c r="M3124" s="7" t="s">
        <v>151</v>
      </c>
      <c r="N3124" s="6" t="s">
        <v>4961</v>
      </c>
      <c r="O3124" s="6" t="s">
        <v>3899</v>
      </c>
      <c r="P3124" s="9"/>
      <c r="Q3124" s="9"/>
      <c r="R3124" s="6" t="s">
        <v>4050</v>
      </c>
      <c r="S3124" s="6" t="e">
        <v>#N/A</v>
      </c>
      <c r="T3124" s="6" t="e">
        <v>#N/A</v>
      </c>
      <c r="U3124" s="6" t="e">
        <v>#N/A</v>
      </c>
      <c r="V3124" s="23">
        <v>43307</v>
      </c>
      <c r="W3124" s="23" t="e">
        <f>VLOOKUP(F3124,'[1]AM Report'!$C:$L,10,FALSE)</f>
        <v>#N/A</v>
      </c>
    </row>
    <row r="3125" spans="1:23" s="6" customFormat="1" ht="12.75" customHeight="1" x14ac:dyDescent="0.2">
      <c r="A3125" s="6" t="s">
        <v>4896</v>
      </c>
      <c r="B3125" s="6" t="s">
        <v>4625</v>
      </c>
      <c r="C3125" s="5" t="s">
        <v>4646</v>
      </c>
      <c r="D3125" s="5" t="str">
        <f t="shared" si="54"/>
        <v>ZUBBHELP.COM</v>
      </c>
      <c r="E3125" s="17">
        <v>5967</v>
      </c>
      <c r="F3125" s="40" t="s">
        <v>4668</v>
      </c>
      <c r="G3125" s="6" t="s">
        <v>4911</v>
      </c>
      <c r="H3125" s="7" t="s">
        <v>4912</v>
      </c>
      <c r="I3125" s="7" t="s">
        <v>151</v>
      </c>
      <c r="J3125" s="7" t="s">
        <v>151</v>
      </c>
      <c r="K3125" s="7" t="s">
        <v>151</v>
      </c>
      <c r="L3125" s="7" t="s">
        <v>151</v>
      </c>
      <c r="M3125" s="7" t="s">
        <v>151</v>
      </c>
      <c r="N3125" s="6" t="s">
        <v>4961</v>
      </c>
      <c r="O3125" s="6" t="s">
        <v>3899</v>
      </c>
      <c r="P3125" s="9"/>
      <c r="Q3125" s="9"/>
      <c r="R3125" s="6" t="s">
        <v>4050</v>
      </c>
      <c r="S3125" s="6" t="e">
        <v>#N/A</v>
      </c>
      <c r="T3125" s="6" t="e">
        <v>#N/A</v>
      </c>
      <c r="U3125" s="6" t="e">
        <v>#N/A</v>
      </c>
      <c r="V3125" s="23">
        <v>43307</v>
      </c>
      <c r="W3125" s="23" t="e">
        <f>VLOOKUP(F3125,'[1]AM Report'!$C:$L,10,FALSE)</f>
        <v>#N/A</v>
      </c>
    </row>
    <row r="3126" spans="1:23" s="6" customFormat="1" ht="12.75" customHeight="1" x14ac:dyDescent="0.2">
      <c r="A3126" s="6" t="s">
        <v>4897</v>
      </c>
      <c r="B3126" s="6" t="s">
        <v>4625</v>
      </c>
      <c r="C3126" s="5" t="s">
        <v>4646</v>
      </c>
      <c r="D3126" s="5" t="str">
        <f t="shared" si="54"/>
        <v>ZUBBHELP.COM</v>
      </c>
      <c r="E3126" s="17">
        <v>5967</v>
      </c>
      <c r="F3126" s="40" t="s">
        <v>4668</v>
      </c>
      <c r="G3126" s="6" t="s">
        <v>4911</v>
      </c>
      <c r="H3126" s="7" t="s">
        <v>4912</v>
      </c>
      <c r="I3126" s="7" t="s">
        <v>151</v>
      </c>
      <c r="J3126" s="7" t="s">
        <v>151</v>
      </c>
      <c r="K3126" s="7" t="s">
        <v>151</v>
      </c>
      <c r="L3126" s="7" t="s">
        <v>151</v>
      </c>
      <c r="M3126" s="7" t="s">
        <v>151</v>
      </c>
      <c r="N3126" s="6" t="s">
        <v>4961</v>
      </c>
      <c r="O3126" s="6" t="s">
        <v>3899</v>
      </c>
      <c r="P3126" s="9"/>
      <c r="Q3126" s="9"/>
      <c r="R3126" s="6" t="s">
        <v>4050</v>
      </c>
      <c r="S3126" s="6" t="e">
        <v>#N/A</v>
      </c>
      <c r="T3126" s="6" t="e">
        <v>#N/A</v>
      </c>
      <c r="U3126" s="6" t="e">
        <v>#N/A</v>
      </c>
      <c r="V3126" s="23">
        <v>43307</v>
      </c>
      <c r="W3126" s="23" t="e">
        <f>VLOOKUP(F3126,'[1]AM Report'!$C:$L,10,FALSE)</f>
        <v>#N/A</v>
      </c>
    </row>
    <row r="3127" spans="1:23" s="6" customFormat="1" ht="12.75" customHeight="1" x14ac:dyDescent="0.2">
      <c r="A3127" s="6" t="s">
        <v>4898</v>
      </c>
      <c r="B3127" s="6" t="s">
        <v>4625</v>
      </c>
      <c r="C3127" s="5" t="s">
        <v>4646</v>
      </c>
      <c r="D3127" s="5" t="str">
        <f t="shared" si="54"/>
        <v>ZUBBHELP.COM</v>
      </c>
      <c r="E3127" s="17">
        <v>5967</v>
      </c>
      <c r="F3127" s="40" t="s">
        <v>4668</v>
      </c>
      <c r="G3127" s="6" t="s">
        <v>4911</v>
      </c>
      <c r="H3127" s="7" t="s">
        <v>4912</v>
      </c>
      <c r="I3127" s="7" t="s">
        <v>151</v>
      </c>
      <c r="J3127" s="7" t="s">
        <v>151</v>
      </c>
      <c r="K3127" s="7" t="s">
        <v>151</v>
      </c>
      <c r="L3127" s="7" t="s">
        <v>151</v>
      </c>
      <c r="M3127" s="7" t="s">
        <v>151</v>
      </c>
      <c r="N3127" s="6" t="s">
        <v>4961</v>
      </c>
      <c r="O3127" s="6" t="s">
        <v>3899</v>
      </c>
      <c r="P3127" s="9"/>
      <c r="Q3127" s="9"/>
      <c r="R3127" s="6" t="s">
        <v>4050</v>
      </c>
      <c r="S3127" s="6" t="e">
        <v>#N/A</v>
      </c>
      <c r="T3127" s="6" t="e">
        <v>#N/A</v>
      </c>
      <c r="U3127" s="6" t="e">
        <v>#N/A</v>
      </c>
      <c r="V3127" s="23">
        <v>43307</v>
      </c>
      <c r="W3127" s="23" t="e">
        <f>VLOOKUP(F3127,'[1]AM Report'!$C:$L,10,FALSE)</f>
        <v>#N/A</v>
      </c>
    </row>
    <row r="3128" spans="1:23" s="6" customFormat="1" ht="12.75" customHeight="1" x14ac:dyDescent="0.2">
      <c r="A3128" s="6" t="s">
        <v>4899</v>
      </c>
      <c r="B3128" s="6" t="s">
        <v>4625</v>
      </c>
      <c r="C3128" s="5" t="s">
        <v>4646</v>
      </c>
      <c r="D3128" s="5" t="str">
        <f t="shared" si="54"/>
        <v>ZUBBHELP.COM</v>
      </c>
      <c r="E3128" s="17">
        <v>5967</v>
      </c>
      <c r="F3128" s="40" t="s">
        <v>4668</v>
      </c>
      <c r="G3128" s="6" t="s">
        <v>4911</v>
      </c>
      <c r="H3128" s="7" t="s">
        <v>4912</v>
      </c>
      <c r="I3128" s="7" t="s">
        <v>151</v>
      </c>
      <c r="J3128" s="7" t="s">
        <v>151</v>
      </c>
      <c r="K3128" s="7" t="s">
        <v>151</v>
      </c>
      <c r="L3128" s="7" t="s">
        <v>151</v>
      </c>
      <c r="M3128" s="7" t="s">
        <v>151</v>
      </c>
      <c r="N3128" s="6" t="s">
        <v>4961</v>
      </c>
      <c r="O3128" s="6" t="s">
        <v>3899</v>
      </c>
      <c r="P3128" s="9"/>
      <c r="Q3128" s="9"/>
      <c r="R3128" s="6" t="s">
        <v>4050</v>
      </c>
      <c r="S3128" s="6" t="e">
        <v>#N/A</v>
      </c>
      <c r="T3128" s="6" t="e">
        <v>#N/A</v>
      </c>
      <c r="U3128" s="6" t="e">
        <v>#N/A</v>
      </c>
      <c r="V3128" s="23">
        <v>43307</v>
      </c>
      <c r="W3128" s="23" t="e">
        <f>VLOOKUP(F3128,'[1]AM Report'!$C:$L,10,FALSE)</f>
        <v>#N/A</v>
      </c>
    </row>
    <row r="3129" spans="1:23" s="6" customFormat="1" ht="12.75" customHeight="1" x14ac:dyDescent="0.2">
      <c r="A3129" s="6" t="s">
        <v>4900</v>
      </c>
      <c r="B3129" s="6" t="s">
        <v>4625</v>
      </c>
      <c r="C3129" s="5" t="s">
        <v>4646</v>
      </c>
      <c r="D3129" s="5" t="str">
        <f t="shared" si="54"/>
        <v>ZUBBHELP.COM</v>
      </c>
      <c r="E3129" s="17">
        <v>5967</v>
      </c>
      <c r="F3129" s="40" t="s">
        <v>4668</v>
      </c>
      <c r="G3129" s="6" t="s">
        <v>4911</v>
      </c>
      <c r="H3129" s="7" t="s">
        <v>4912</v>
      </c>
      <c r="I3129" s="7" t="s">
        <v>151</v>
      </c>
      <c r="J3129" s="7" t="s">
        <v>151</v>
      </c>
      <c r="K3129" s="7" t="s">
        <v>151</v>
      </c>
      <c r="L3129" s="7" t="s">
        <v>151</v>
      </c>
      <c r="M3129" s="7" t="s">
        <v>151</v>
      </c>
      <c r="N3129" s="6" t="s">
        <v>4961</v>
      </c>
      <c r="O3129" s="6" t="s">
        <v>3899</v>
      </c>
      <c r="P3129" s="9"/>
      <c r="Q3129" s="9"/>
      <c r="R3129" s="6" t="s">
        <v>4050</v>
      </c>
      <c r="S3129" s="6" t="e">
        <v>#N/A</v>
      </c>
      <c r="T3129" s="6" t="e">
        <v>#N/A</v>
      </c>
      <c r="U3129" s="6" t="e">
        <v>#N/A</v>
      </c>
      <c r="V3129" s="23">
        <v>43307</v>
      </c>
      <c r="W3129" s="23" t="e">
        <f>VLOOKUP(F3129,'[1]AM Report'!$C:$L,10,FALSE)</f>
        <v>#N/A</v>
      </c>
    </row>
    <row r="3130" spans="1:23" s="6" customFormat="1" ht="12.75" customHeight="1" x14ac:dyDescent="0.2">
      <c r="A3130" s="6" t="s">
        <v>4901</v>
      </c>
      <c r="B3130" s="6" t="s">
        <v>4625</v>
      </c>
      <c r="C3130" s="5" t="s">
        <v>4646</v>
      </c>
      <c r="D3130" s="5" t="str">
        <f t="shared" si="54"/>
        <v>ZUBBHELP.COM</v>
      </c>
      <c r="E3130" s="17">
        <v>5967</v>
      </c>
      <c r="F3130" s="40" t="s">
        <v>4668</v>
      </c>
      <c r="G3130" s="6" t="s">
        <v>4911</v>
      </c>
      <c r="H3130" s="7" t="s">
        <v>4912</v>
      </c>
      <c r="I3130" s="7" t="s">
        <v>151</v>
      </c>
      <c r="J3130" s="7" t="s">
        <v>151</v>
      </c>
      <c r="K3130" s="7" t="s">
        <v>151</v>
      </c>
      <c r="L3130" s="7" t="s">
        <v>151</v>
      </c>
      <c r="M3130" s="7" t="s">
        <v>151</v>
      </c>
      <c r="N3130" s="6" t="s">
        <v>4961</v>
      </c>
      <c r="O3130" s="6" t="s">
        <v>3899</v>
      </c>
      <c r="P3130" s="9"/>
      <c r="Q3130" s="9"/>
      <c r="R3130" s="6" t="s">
        <v>4050</v>
      </c>
      <c r="S3130" s="6" t="e">
        <v>#N/A</v>
      </c>
      <c r="T3130" s="6" t="e">
        <v>#N/A</v>
      </c>
      <c r="U3130" s="6" t="e">
        <v>#N/A</v>
      </c>
      <c r="V3130" s="23">
        <v>43307</v>
      </c>
      <c r="W3130" s="23" t="e">
        <f>VLOOKUP(F3130,'[1]AM Report'!$C:$L,10,FALSE)</f>
        <v>#N/A</v>
      </c>
    </row>
    <row r="3131" spans="1:23" s="6" customFormat="1" ht="12.75" customHeight="1" x14ac:dyDescent="0.2">
      <c r="A3131" s="6" t="s">
        <v>4902</v>
      </c>
      <c r="B3131" s="6" t="s">
        <v>4625</v>
      </c>
      <c r="C3131" s="5" t="s">
        <v>4646</v>
      </c>
      <c r="D3131" s="5" t="str">
        <f t="shared" si="54"/>
        <v>ZUBBHELP.COM</v>
      </c>
      <c r="E3131" s="17">
        <v>5967</v>
      </c>
      <c r="F3131" s="40" t="s">
        <v>4668</v>
      </c>
      <c r="G3131" s="6" t="s">
        <v>4911</v>
      </c>
      <c r="H3131" s="7" t="s">
        <v>4912</v>
      </c>
      <c r="I3131" s="7" t="s">
        <v>151</v>
      </c>
      <c r="J3131" s="7" t="s">
        <v>151</v>
      </c>
      <c r="K3131" s="7" t="s">
        <v>151</v>
      </c>
      <c r="L3131" s="7" t="s">
        <v>151</v>
      </c>
      <c r="M3131" s="7" t="s">
        <v>151</v>
      </c>
      <c r="N3131" s="6" t="s">
        <v>4961</v>
      </c>
      <c r="O3131" s="6" t="s">
        <v>3899</v>
      </c>
      <c r="P3131" s="9"/>
      <c r="Q3131" s="9"/>
      <c r="R3131" s="6" t="s">
        <v>4050</v>
      </c>
      <c r="S3131" s="6" t="e">
        <v>#N/A</v>
      </c>
      <c r="T3131" s="6" t="e">
        <v>#N/A</v>
      </c>
      <c r="U3131" s="6" t="e">
        <v>#N/A</v>
      </c>
      <c r="V3131" s="23">
        <v>43307</v>
      </c>
      <c r="W3131" s="23" t="e">
        <f>VLOOKUP(F3131,'[1]AM Report'!$C:$L,10,FALSE)</f>
        <v>#N/A</v>
      </c>
    </row>
    <row r="3132" spans="1:23" s="6" customFormat="1" ht="12.75" customHeight="1" x14ac:dyDescent="0.2">
      <c r="A3132" s="6" t="s">
        <v>4903</v>
      </c>
      <c r="B3132" s="6" t="s">
        <v>4625</v>
      </c>
      <c r="C3132" s="5" t="s">
        <v>4646</v>
      </c>
      <c r="D3132" s="5" t="str">
        <f t="shared" si="54"/>
        <v>ZUBBHELP.COM</v>
      </c>
      <c r="E3132" s="17">
        <v>5967</v>
      </c>
      <c r="F3132" s="40" t="s">
        <v>4668</v>
      </c>
      <c r="G3132" s="6" t="s">
        <v>4911</v>
      </c>
      <c r="H3132" s="7" t="s">
        <v>4912</v>
      </c>
      <c r="I3132" s="7" t="s">
        <v>151</v>
      </c>
      <c r="J3132" s="7" t="s">
        <v>151</v>
      </c>
      <c r="K3132" s="7" t="s">
        <v>151</v>
      </c>
      <c r="L3132" s="7" t="s">
        <v>151</v>
      </c>
      <c r="M3132" s="7" t="s">
        <v>151</v>
      </c>
      <c r="N3132" s="6" t="s">
        <v>4961</v>
      </c>
      <c r="O3132" s="6" t="s">
        <v>3899</v>
      </c>
      <c r="P3132" s="9"/>
      <c r="Q3132" s="9"/>
      <c r="R3132" s="6" t="s">
        <v>4050</v>
      </c>
      <c r="S3132" s="6" t="e">
        <v>#N/A</v>
      </c>
      <c r="T3132" s="6" t="e">
        <v>#N/A</v>
      </c>
      <c r="U3132" s="6" t="e">
        <v>#N/A</v>
      </c>
      <c r="V3132" s="23">
        <v>43307</v>
      </c>
      <c r="W3132" s="23" t="e">
        <f>VLOOKUP(F3132,'[1]AM Report'!$C:$L,10,FALSE)</f>
        <v>#N/A</v>
      </c>
    </row>
    <row r="3133" spans="1:23" s="6" customFormat="1" ht="12.75" customHeight="1" x14ac:dyDescent="0.2">
      <c r="A3133" s="6" t="s">
        <v>4904</v>
      </c>
      <c r="B3133" s="6" t="s">
        <v>4625</v>
      </c>
      <c r="C3133" s="5" t="s">
        <v>4647</v>
      </c>
      <c r="D3133" s="5" t="str">
        <f t="shared" si="54"/>
        <v>ZUBBPAY.COM</v>
      </c>
      <c r="E3133" s="17">
        <v>5967</v>
      </c>
      <c r="F3133" s="40" t="s">
        <v>4669</v>
      </c>
      <c r="G3133" s="6" t="s">
        <v>4911</v>
      </c>
      <c r="H3133" s="7" t="s">
        <v>4912</v>
      </c>
      <c r="I3133" s="7" t="s">
        <v>151</v>
      </c>
      <c r="J3133" s="7" t="s">
        <v>151</v>
      </c>
      <c r="K3133" s="7" t="s">
        <v>151</v>
      </c>
      <c r="L3133" s="7" t="s">
        <v>151</v>
      </c>
      <c r="M3133" s="7" t="s">
        <v>151</v>
      </c>
      <c r="N3133" s="6" t="s">
        <v>4961</v>
      </c>
      <c r="O3133" s="6" t="s">
        <v>3899</v>
      </c>
      <c r="P3133" s="9"/>
      <c r="Q3133" s="9"/>
      <c r="R3133" s="6" t="s">
        <v>4050</v>
      </c>
      <c r="S3133" s="6" t="e">
        <v>#N/A</v>
      </c>
      <c r="T3133" s="6" t="e">
        <v>#N/A</v>
      </c>
      <c r="U3133" s="6" t="e">
        <v>#N/A</v>
      </c>
      <c r="V3133" s="23">
        <v>43307</v>
      </c>
      <c r="W3133" s="23" t="e">
        <f>VLOOKUP(F3133,'[1]AM Report'!$C:$L,10,FALSE)</f>
        <v>#N/A</v>
      </c>
    </row>
    <row r="3134" spans="1:23" s="6" customFormat="1" ht="12.75" customHeight="1" x14ac:dyDescent="0.2">
      <c r="A3134" s="6" t="s">
        <v>4778</v>
      </c>
      <c r="B3134" s="6" t="s">
        <v>4625</v>
      </c>
      <c r="C3134" s="5" t="s">
        <v>4633</v>
      </c>
      <c r="D3134" s="5" t="str">
        <f t="shared" si="54"/>
        <v>LIVECAMSHELP.COM</v>
      </c>
      <c r="E3134" s="17">
        <v>5967</v>
      </c>
      <c r="F3134" s="16" t="s">
        <v>4655</v>
      </c>
      <c r="G3134" s="6" t="s">
        <v>4352</v>
      </c>
      <c r="H3134" s="6" t="s">
        <v>4352</v>
      </c>
      <c r="I3134" s="7" t="s">
        <v>151</v>
      </c>
      <c r="J3134" s="7" t="s">
        <v>151</v>
      </c>
      <c r="K3134" s="7" t="s">
        <v>151</v>
      </c>
      <c r="L3134" s="7" t="s">
        <v>151</v>
      </c>
      <c r="M3134" s="7" t="s">
        <v>151</v>
      </c>
      <c r="O3134" s="6" t="s">
        <v>3901</v>
      </c>
      <c r="P3134" s="9"/>
      <c r="Q3134" s="9"/>
      <c r="R3134" s="6" t="s">
        <v>4050</v>
      </c>
      <c r="S3134" s="6" t="e">
        <v>#N/A</v>
      </c>
      <c r="T3134" s="6" t="e">
        <v>#N/A</v>
      </c>
      <c r="U3134" s="6" t="e">
        <v>#N/A</v>
      </c>
      <c r="V3134" s="23">
        <v>43307</v>
      </c>
      <c r="W3134" s="23" t="e">
        <f>VLOOKUP(F3134,'[1]AM Report'!$C:$L,10,FALSE)</f>
        <v>#N/A</v>
      </c>
    </row>
    <row r="3135" spans="1:23" s="6" customFormat="1" ht="12.75" customHeight="1" x14ac:dyDescent="0.2">
      <c r="A3135" s="6" t="s">
        <v>4779</v>
      </c>
      <c r="B3135" s="6" t="s">
        <v>4625</v>
      </c>
      <c r="C3135" s="5" t="s">
        <v>4633</v>
      </c>
      <c r="D3135" s="5" t="str">
        <f t="shared" si="54"/>
        <v>LIVECAMSHELP.COM</v>
      </c>
      <c r="E3135" s="17">
        <v>5967</v>
      </c>
      <c r="F3135" s="16" t="s">
        <v>4655</v>
      </c>
      <c r="G3135" s="6" t="s">
        <v>4352</v>
      </c>
      <c r="H3135" s="7" t="s">
        <v>4352</v>
      </c>
      <c r="I3135" s="7" t="s">
        <v>151</v>
      </c>
      <c r="J3135" s="7" t="s">
        <v>151</v>
      </c>
      <c r="K3135" s="7" t="s">
        <v>151</v>
      </c>
      <c r="L3135" s="7" t="s">
        <v>151</v>
      </c>
      <c r="M3135" s="7" t="s">
        <v>151</v>
      </c>
      <c r="O3135" s="6" t="s">
        <v>3901</v>
      </c>
      <c r="P3135" s="9"/>
      <c r="Q3135" s="9"/>
      <c r="R3135" s="6" t="s">
        <v>4050</v>
      </c>
      <c r="S3135" s="6" t="e">
        <v>#N/A</v>
      </c>
      <c r="T3135" s="6" t="e">
        <v>#N/A</v>
      </c>
      <c r="U3135" s="6" t="e">
        <v>#N/A</v>
      </c>
      <c r="V3135" s="23">
        <v>43307</v>
      </c>
      <c r="W3135" s="23" t="e">
        <f>VLOOKUP(F3135,'[1]AM Report'!$C:$L,10,FALSE)</f>
        <v>#N/A</v>
      </c>
    </row>
    <row r="3136" spans="1:23" s="6" customFormat="1" ht="12.75" customHeight="1" x14ac:dyDescent="0.2">
      <c r="A3136" s="6" t="s">
        <v>4780</v>
      </c>
      <c r="B3136" s="6" t="s">
        <v>4625</v>
      </c>
      <c r="C3136" s="5" t="s">
        <v>4633</v>
      </c>
      <c r="D3136" s="5" t="str">
        <f t="shared" si="54"/>
        <v>LIVECAMSHELP.COM</v>
      </c>
      <c r="E3136" s="17">
        <v>5967</v>
      </c>
      <c r="F3136" s="16" t="s">
        <v>4655</v>
      </c>
      <c r="G3136" s="6" t="s">
        <v>4352</v>
      </c>
      <c r="H3136" s="7" t="s">
        <v>4352</v>
      </c>
      <c r="I3136" s="7" t="s">
        <v>151</v>
      </c>
      <c r="J3136" s="7" t="s">
        <v>151</v>
      </c>
      <c r="K3136" s="7" t="s">
        <v>151</v>
      </c>
      <c r="L3136" s="7" t="s">
        <v>151</v>
      </c>
      <c r="M3136" s="7" t="s">
        <v>151</v>
      </c>
      <c r="O3136" s="6" t="s">
        <v>3901</v>
      </c>
      <c r="P3136" s="9"/>
      <c r="Q3136" s="9"/>
      <c r="R3136" s="6" t="s">
        <v>4050</v>
      </c>
      <c r="S3136" s="6" t="e">
        <v>#N/A</v>
      </c>
      <c r="T3136" s="6" t="e">
        <v>#N/A</v>
      </c>
      <c r="U3136" s="6" t="e">
        <v>#N/A</v>
      </c>
      <c r="V3136" s="23">
        <v>43307</v>
      </c>
      <c r="W3136" s="23" t="e">
        <f>VLOOKUP(F3136,'[1]AM Report'!$C:$L,10,FALSE)</f>
        <v>#N/A</v>
      </c>
    </row>
    <row r="3137" spans="1:23" s="6" customFormat="1" ht="12.75" customHeight="1" x14ac:dyDescent="0.2">
      <c r="A3137" s="6" t="s">
        <v>4781</v>
      </c>
      <c r="B3137" s="6" t="s">
        <v>4625</v>
      </c>
      <c r="C3137" s="5" t="s">
        <v>4633</v>
      </c>
      <c r="D3137" s="5" t="str">
        <f t="shared" si="54"/>
        <v>LIVECAMSHELP.COM</v>
      </c>
      <c r="E3137" s="17">
        <v>5967</v>
      </c>
      <c r="F3137" s="16" t="s">
        <v>4655</v>
      </c>
      <c r="G3137" s="6" t="s">
        <v>4352</v>
      </c>
      <c r="H3137" s="7" t="s">
        <v>4352</v>
      </c>
      <c r="I3137" s="7" t="s">
        <v>151</v>
      </c>
      <c r="J3137" s="7" t="s">
        <v>151</v>
      </c>
      <c r="K3137" s="7" t="s">
        <v>151</v>
      </c>
      <c r="L3137" s="7" t="s">
        <v>151</v>
      </c>
      <c r="M3137" s="7" t="s">
        <v>151</v>
      </c>
      <c r="O3137" s="6" t="s">
        <v>3901</v>
      </c>
      <c r="P3137" s="9"/>
      <c r="Q3137" s="9"/>
      <c r="R3137" s="6" t="s">
        <v>4050</v>
      </c>
      <c r="S3137" s="6" t="e">
        <v>#N/A</v>
      </c>
      <c r="T3137" s="6" t="e">
        <v>#N/A</v>
      </c>
      <c r="U3137" s="6" t="e">
        <v>#N/A</v>
      </c>
      <c r="V3137" s="23">
        <v>43307</v>
      </c>
      <c r="W3137" s="23" t="e">
        <f>VLOOKUP(F3137,'[1]AM Report'!$C:$L,10,FALSE)</f>
        <v>#N/A</v>
      </c>
    </row>
    <row r="3138" spans="1:23" s="6" customFormat="1" ht="12.75" customHeight="1" x14ac:dyDescent="0.2">
      <c r="A3138" s="6" t="s">
        <v>4782</v>
      </c>
      <c r="B3138" s="6" t="s">
        <v>4625</v>
      </c>
      <c r="C3138" s="5" t="s">
        <v>4633</v>
      </c>
      <c r="D3138" s="5" t="str">
        <f t="shared" si="54"/>
        <v>LIVECAMSHELP.COM</v>
      </c>
      <c r="E3138" s="17">
        <v>5967</v>
      </c>
      <c r="F3138" s="16" t="s">
        <v>4655</v>
      </c>
      <c r="G3138" s="6" t="s">
        <v>4352</v>
      </c>
      <c r="H3138" s="7" t="s">
        <v>4352</v>
      </c>
      <c r="I3138" s="7" t="s">
        <v>151</v>
      </c>
      <c r="J3138" s="7" t="s">
        <v>151</v>
      </c>
      <c r="K3138" s="7" t="s">
        <v>151</v>
      </c>
      <c r="L3138" s="7" t="s">
        <v>151</v>
      </c>
      <c r="M3138" s="7" t="s">
        <v>151</v>
      </c>
      <c r="O3138" s="6" t="s">
        <v>3901</v>
      </c>
      <c r="P3138" s="9"/>
      <c r="Q3138" s="9"/>
      <c r="R3138" s="6" t="s">
        <v>4050</v>
      </c>
      <c r="S3138" s="6" t="e">
        <v>#N/A</v>
      </c>
      <c r="T3138" s="6" t="e">
        <v>#N/A</v>
      </c>
      <c r="U3138" s="6" t="e">
        <v>#N/A</v>
      </c>
      <c r="V3138" s="23">
        <v>43307</v>
      </c>
      <c r="W3138" s="23" t="e">
        <f>VLOOKUP(F3138,'[1]AM Report'!$C:$L,10,FALSE)</f>
        <v>#N/A</v>
      </c>
    </row>
    <row r="3139" spans="1:23" s="6" customFormat="1" ht="12.75" customHeight="1" x14ac:dyDescent="0.2">
      <c r="A3139" s="6" t="s">
        <v>4783</v>
      </c>
      <c r="B3139" s="6" t="s">
        <v>4625</v>
      </c>
      <c r="C3139" s="5" t="s">
        <v>4633</v>
      </c>
      <c r="D3139" s="5" t="str">
        <f t="shared" si="54"/>
        <v>LIVECAMSHELP.COM</v>
      </c>
      <c r="E3139" s="17">
        <v>5967</v>
      </c>
      <c r="F3139" s="16" t="s">
        <v>4655</v>
      </c>
      <c r="G3139" s="6" t="s">
        <v>4352</v>
      </c>
      <c r="H3139" s="7" t="s">
        <v>4352</v>
      </c>
      <c r="I3139" s="7" t="s">
        <v>151</v>
      </c>
      <c r="J3139" s="7" t="s">
        <v>151</v>
      </c>
      <c r="K3139" s="7" t="s">
        <v>151</v>
      </c>
      <c r="L3139" s="7" t="s">
        <v>151</v>
      </c>
      <c r="M3139" s="7" t="s">
        <v>151</v>
      </c>
      <c r="O3139" s="6" t="s">
        <v>3901</v>
      </c>
      <c r="P3139" s="9"/>
      <c r="Q3139" s="9"/>
      <c r="R3139" s="6" t="s">
        <v>4050</v>
      </c>
      <c r="S3139" s="6" t="e">
        <v>#N/A</v>
      </c>
      <c r="T3139" s="6" t="e">
        <v>#N/A</v>
      </c>
      <c r="U3139" s="6" t="e">
        <v>#N/A</v>
      </c>
      <c r="V3139" s="23">
        <v>43307</v>
      </c>
      <c r="W3139" s="23" t="e">
        <f>VLOOKUP(F3139,'[1]AM Report'!$C:$L,10,FALSE)</f>
        <v>#N/A</v>
      </c>
    </row>
    <row r="3140" spans="1:23" s="6" customFormat="1" ht="12.75" customHeight="1" x14ac:dyDescent="0.2">
      <c r="A3140" s="6" t="s">
        <v>4784</v>
      </c>
      <c r="B3140" s="6" t="s">
        <v>4625</v>
      </c>
      <c r="C3140" s="5" t="s">
        <v>4633</v>
      </c>
      <c r="D3140" s="5" t="str">
        <f t="shared" si="54"/>
        <v>LIVECAMSHELP.COM</v>
      </c>
      <c r="E3140" s="17">
        <v>5967</v>
      </c>
      <c r="F3140" s="16" t="s">
        <v>4655</v>
      </c>
      <c r="G3140" s="6" t="s">
        <v>4352</v>
      </c>
      <c r="H3140" s="7" t="s">
        <v>4352</v>
      </c>
      <c r="I3140" s="7" t="s">
        <v>151</v>
      </c>
      <c r="J3140" s="7" t="s">
        <v>151</v>
      </c>
      <c r="K3140" s="7" t="s">
        <v>151</v>
      </c>
      <c r="L3140" s="7" t="s">
        <v>151</v>
      </c>
      <c r="M3140" s="7" t="s">
        <v>151</v>
      </c>
      <c r="O3140" s="6" t="s">
        <v>3901</v>
      </c>
      <c r="P3140" s="9"/>
      <c r="Q3140" s="9"/>
      <c r="R3140" s="6" t="s">
        <v>4050</v>
      </c>
      <c r="S3140" s="6" t="e">
        <v>#N/A</v>
      </c>
      <c r="T3140" s="6" t="e">
        <v>#N/A</v>
      </c>
      <c r="U3140" s="6" t="e">
        <v>#N/A</v>
      </c>
      <c r="V3140" s="23">
        <v>43307</v>
      </c>
      <c r="W3140" s="23" t="e">
        <f>VLOOKUP(F3140,'[1]AM Report'!$C:$L,10,FALSE)</f>
        <v>#N/A</v>
      </c>
    </row>
    <row r="3141" spans="1:23" s="6" customFormat="1" ht="12.75" customHeight="1" x14ac:dyDescent="0.2">
      <c r="A3141" s="6" t="s">
        <v>4785</v>
      </c>
      <c r="B3141" s="6" t="s">
        <v>4625</v>
      </c>
      <c r="C3141" s="5" t="s">
        <v>4633</v>
      </c>
      <c r="D3141" s="5" t="str">
        <f t="shared" si="54"/>
        <v>LIVECAMSHELP.COM</v>
      </c>
      <c r="E3141" s="17">
        <v>5967</v>
      </c>
      <c r="F3141" s="16" t="s">
        <v>4655</v>
      </c>
      <c r="G3141" s="6" t="s">
        <v>4352</v>
      </c>
      <c r="H3141" s="7" t="s">
        <v>4352</v>
      </c>
      <c r="I3141" s="7" t="s">
        <v>151</v>
      </c>
      <c r="J3141" s="7" t="s">
        <v>151</v>
      </c>
      <c r="K3141" s="7" t="s">
        <v>151</v>
      </c>
      <c r="L3141" s="7" t="s">
        <v>151</v>
      </c>
      <c r="M3141" s="7" t="s">
        <v>151</v>
      </c>
      <c r="O3141" s="6" t="s">
        <v>3901</v>
      </c>
      <c r="P3141" s="9"/>
      <c r="Q3141" s="9"/>
      <c r="R3141" s="6" t="s">
        <v>4050</v>
      </c>
      <c r="S3141" s="6" t="e">
        <v>#N/A</v>
      </c>
      <c r="T3141" s="6" t="e">
        <v>#N/A</v>
      </c>
      <c r="U3141" s="6" t="e">
        <v>#N/A</v>
      </c>
      <c r="V3141" s="23">
        <v>43307</v>
      </c>
      <c r="W3141" s="23" t="e">
        <f>VLOOKUP(F3141,'[1]AM Report'!$C:$L,10,FALSE)</f>
        <v>#N/A</v>
      </c>
    </row>
    <row r="3142" spans="1:23" s="6" customFormat="1" ht="12.75" customHeight="1" x14ac:dyDescent="0.2">
      <c r="A3142" s="6" t="s">
        <v>4786</v>
      </c>
      <c r="B3142" s="6" t="s">
        <v>4625</v>
      </c>
      <c r="C3142" s="5" t="s">
        <v>4633</v>
      </c>
      <c r="D3142" s="5" t="str">
        <f t="shared" si="54"/>
        <v>LIVECAMSHELP.COM</v>
      </c>
      <c r="E3142" s="17">
        <v>5967</v>
      </c>
      <c r="F3142" s="16" t="s">
        <v>4655</v>
      </c>
      <c r="G3142" s="6" t="s">
        <v>4352</v>
      </c>
      <c r="H3142" s="7" t="s">
        <v>4352</v>
      </c>
      <c r="I3142" s="7" t="s">
        <v>151</v>
      </c>
      <c r="J3142" s="7" t="s">
        <v>151</v>
      </c>
      <c r="K3142" s="7" t="s">
        <v>151</v>
      </c>
      <c r="L3142" s="7" t="s">
        <v>151</v>
      </c>
      <c r="M3142" s="7" t="s">
        <v>151</v>
      </c>
      <c r="O3142" s="6" t="s">
        <v>3901</v>
      </c>
      <c r="P3142" s="9"/>
      <c r="Q3142" s="9"/>
      <c r="R3142" s="6" t="s">
        <v>4050</v>
      </c>
      <c r="S3142" s="6" t="e">
        <v>#N/A</v>
      </c>
      <c r="T3142" s="6" t="e">
        <v>#N/A</v>
      </c>
      <c r="U3142" s="6" t="e">
        <v>#N/A</v>
      </c>
      <c r="V3142" s="23">
        <v>43307</v>
      </c>
      <c r="W3142" s="23" t="e">
        <f>VLOOKUP(F3142,'[1]AM Report'!$C:$L,10,FALSE)</f>
        <v>#N/A</v>
      </c>
    </row>
    <row r="3143" spans="1:23" s="6" customFormat="1" ht="12.75" customHeight="1" x14ac:dyDescent="0.2">
      <c r="A3143" s="6" t="s">
        <v>4787</v>
      </c>
      <c r="B3143" s="6" t="s">
        <v>4625</v>
      </c>
      <c r="C3143" s="5" t="s">
        <v>4633</v>
      </c>
      <c r="D3143" s="5" t="str">
        <f t="shared" si="54"/>
        <v>LIVECAMSHELP.COM</v>
      </c>
      <c r="E3143" s="17">
        <v>5967</v>
      </c>
      <c r="F3143" s="16" t="s">
        <v>4655</v>
      </c>
      <c r="G3143" s="6" t="s">
        <v>4352</v>
      </c>
      <c r="H3143" s="7" t="s">
        <v>4352</v>
      </c>
      <c r="I3143" s="7" t="s">
        <v>151</v>
      </c>
      <c r="J3143" s="7" t="s">
        <v>151</v>
      </c>
      <c r="K3143" s="7" t="s">
        <v>151</v>
      </c>
      <c r="L3143" s="7" t="s">
        <v>151</v>
      </c>
      <c r="M3143" s="7" t="s">
        <v>151</v>
      </c>
      <c r="O3143" s="6" t="s">
        <v>3901</v>
      </c>
      <c r="P3143" s="9"/>
      <c r="Q3143" s="9"/>
      <c r="R3143" s="6" t="s">
        <v>4050</v>
      </c>
      <c r="S3143" s="6" t="e">
        <v>#N/A</v>
      </c>
      <c r="T3143" s="6" t="e">
        <v>#N/A</v>
      </c>
      <c r="U3143" s="6" t="e">
        <v>#N/A</v>
      </c>
      <c r="V3143" s="23">
        <v>43307</v>
      </c>
      <c r="W3143" s="23" t="e">
        <f>VLOOKUP(F3143,'[1]AM Report'!$C:$L,10,FALSE)</f>
        <v>#N/A</v>
      </c>
    </row>
    <row r="3144" spans="1:23" s="6" customFormat="1" ht="12.75" customHeight="1" x14ac:dyDescent="0.2">
      <c r="A3144" s="6" t="s">
        <v>4788</v>
      </c>
      <c r="B3144" s="6" t="s">
        <v>4625</v>
      </c>
      <c r="C3144" s="5" t="s">
        <v>4633</v>
      </c>
      <c r="D3144" s="5" t="str">
        <f t="shared" si="54"/>
        <v>LIVECAMSHELP.COM</v>
      </c>
      <c r="E3144" s="17">
        <v>5967</v>
      </c>
      <c r="F3144" s="16" t="s">
        <v>4655</v>
      </c>
      <c r="G3144" s="6" t="s">
        <v>4352</v>
      </c>
      <c r="H3144" s="7" t="s">
        <v>4352</v>
      </c>
      <c r="I3144" s="7" t="s">
        <v>151</v>
      </c>
      <c r="J3144" s="7" t="s">
        <v>151</v>
      </c>
      <c r="K3144" s="7" t="s">
        <v>151</v>
      </c>
      <c r="L3144" s="7" t="s">
        <v>151</v>
      </c>
      <c r="M3144" s="7" t="s">
        <v>151</v>
      </c>
      <c r="O3144" s="6" t="s">
        <v>3901</v>
      </c>
      <c r="P3144" s="9"/>
      <c r="Q3144" s="9"/>
      <c r="R3144" s="6" t="s">
        <v>4050</v>
      </c>
      <c r="S3144" s="6" t="e">
        <v>#N/A</v>
      </c>
      <c r="T3144" s="6" t="e">
        <v>#N/A</v>
      </c>
      <c r="U3144" s="6" t="e">
        <v>#N/A</v>
      </c>
      <c r="V3144" s="23">
        <v>43307</v>
      </c>
      <c r="W3144" s="23" t="e">
        <f>VLOOKUP(F3144,'[1]AM Report'!$C:$L,10,FALSE)</f>
        <v>#N/A</v>
      </c>
    </row>
    <row r="3145" spans="1:23" s="6" customFormat="1" ht="12.75" customHeight="1" x14ac:dyDescent="0.2">
      <c r="A3145" s="6" t="s">
        <v>4789</v>
      </c>
      <c r="B3145" s="6" t="s">
        <v>4625</v>
      </c>
      <c r="C3145" s="5" t="s">
        <v>4633</v>
      </c>
      <c r="D3145" s="5" t="str">
        <f t="shared" si="54"/>
        <v>LIVECAMSHELP.COM</v>
      </c>
      <c r="E3145" s="17">
        <v>5967</v>
      </c>
      <c r="F3145" s="16" t="s">
        <v>4655</v>
      </c>
      <c r="G3145" s="6" t="s">
        <v>4352</v>
      </c>
      <c r="H3145" s="7" t="s">
        <v>4352</v>
      </c>
      <c r="I3145" s="7" t="s">
        <v>151</v>
      </c>
      <c r="J3145" s="7" t="s">
        <v>151</v>
      </c>
      <c r="K3145" s="7" t="s">
        <v>151</v>
      </c>
      <c r="L3145" s="7" t="s">
        <v>151</v>
      </c>
      <c r="M3145" s="7" t="s">
        <v>151</v>
      </c>
      <c r="O3145" s="6" t="s">
        <v>3901</v>
      </c>
      <c r="P3145" s="9"/>
      <c r="Q3145" s="9"/>
      <c r="R3145" s="6" t="s">
        <v>4050</v>
      </c>
      <c r="S3145" s="6" t="e">
        <v>#N/A</v>
      </c>
      <c r="T3145" s="6" t="e">
        <v>#N/A</v>
      </c>
      <c r="U3145" s="6" t="e">
        <v>#N/A</v>
      </c>
      <c r="V3145" s="23">
        <v>43307</v>
      </c>
      <c r="W3145" s="23" t="e">
        <f>VLOOKUP(F3145,'[1]AM Report'!$C:$L,10,FALSE)</f>
        <v>#N/A</v>
      </c>
    </row>
    <row r="3146" spans="1:23" s="6" customFormat="1" ht="12.75" customHeight="1" x14ac:dyDescent="0.2">
      <c r="A3146" s="6" t="s">
        <v>4790</v>
      </c>
      <c r="B3146" s="6" t="s">
        <v>4625</v>
      </c>
      <c r="C3146" s="5" t="s">
        <v>4633</v>
      </c>
      <c r="D3146" s="5" t="str">
        <f t="shared" si="54"/>
        <v>LIVECAMSHELP.COM</v>
      </c>
      <c r="E3146" s="17">
        <v>5967</v>
      </c>
      <c r="F3146" s="16" t="s">
        <v>4655</v>
      </c>
      <c r="G3146" s="6" t="s">
        <v>4352</v>
      </c>
      <c r="H3146" s="7" t="s">
        <v>4352</v>
      </c>
      <c r="I3146" s="7" t="s">
        <v>151</v>
      </c>
      <c r="J3146" s="7" t="s">
        <v>151</v>
      </c>
      <c r="K3146" s="7" t="s">
        <v>151</v>
      </c>
      <c r="L3146" s="7" t="s">
        <v>151</v>
      </c>
      <c r="M3146" s="7" t="s">
        <v>151</v>
      </c>
      <c r="O3146" s="6" t="s">
        <v>3901</v>
      </c>
      <c r="P3146" s="9"/>
      <c r="Q3146" s="9"/>
      <c r="R3146" s="6" t="s">
        <v>4050</v>
      </c>
      <c r="S3146" s="6" t="e">
        <v>#N/A</v>
      </c>
      <c r="T3146" s="6" t="e">
        <v>#N/A</v>
      </c>
      <c r="U3146" s="6" t="e">
        <v>#N/A</v>
      </c>
      <c r="V3146" s="23">
        <v>43307</v>
      </c>
      <c r="W3146" s="23" t="e">
        <f>VLOOKUP(F3146,'[1]AM Report'!$C:$L,10,FALSE)</f>
        <v>#N/A</v>
      </c>
    </row>
    <row r="3147" spans="1:23" s="6" customFormat="1" ht="12.75" customHeight="1" x14ac:dyDescent="0.2">
      <c r="A3147" s="6" t="s">
        <v>4791</v>
      </c>
      <c r="B3147" s="6" t="s">
        <v>4625</v>
      </c>
      <c r="C3147" s="5" t="s">
        <v>4633</v>
      </c>
      <c r="D3147" s="5" t="str">
        <f t="shared" si="54"/>
        <v>LIVECAMSHELP.COM</v>
      </c>
      <c r="E3147" s="17">
        <v>5967</v>
      </c>
      <c r="F3147" s="16" t="s">
        <v>4655</v>
      </c>
      <c r="G3147" s="6" t="s">
        <v>4352</v>
      </c>
      <c r="H3147" s="7" t="s">
        <v>4352</v>
      </c>
      <c r="I3147" s="7" t="s">
        <v>151</v>
      </c>
      <c r="J3147" s="7" t="s">
        <v>151</v>
      </c>
      <c r="K3147" s="7" t="s">
        <v>151</v>
      </c>
      <c r="L3147" s="7" t="s">
        <v>151</v>
      </c>
      <c r="M3147" s="7" t="s">
        <v>151</v>
      </c>
      <c r="O3147" s="6" t="s">
        <v>3901</v>
      </c>
      <c r="P3147" s="9"/>
      <c r="Q3147" s="9"/>
      <c r="R3147" s="6" t="s">
        <v>4050</v>
      </c>
      <c r="S3147" s="6" t="e">
        <v>#N/A</v>
      </c>
      <c r="T3147" s="6" t="e">
        <v>#N/A</v>
      </c>
      <c r="U3147" s="6" t="e">
        <v>#N/A</v>
      </c>
      <c r="V3147" s="23">
        <v>43307</v>
      </c>
      <c r="W3147" s="23" t="e">
        <f>VLOOKUP(F3147,'[1]AM Report'!$C:$L,10,FALSE)</f>
        <v>#N/A</v>
      </c>
    </row>
    <row r="3148" spans="1:23" s="6" customFormat="1" ht="12.75" customHeight="1" x14ac:dyDescent="0.2">
      <c r="A3148" s="6" t="s">
        <v>4792</v>
      </c>
      <c r="B3148" s="6" t="s">
        <v>4625</v>
      </c>
      <c r="C3148" s="5" t="s">
        <v>4633</v>
      </c>
      <c r="D3148" s="5" t="str">
        <f t="shared" si="54"/>
        <v>LIVECAMSHELP.COM</v>
      </c>
      <c r="E3148" s="17">
        <v>5967</v>
      </c>
      <c r="F3148" s="16" t="s">
        <v>4655</v>
      </c>
      <c r="G3148" s="6" t="s">
        <v>4352</v>
      </c>
      <c r="H3148" s="7" t="s">
        <v>4352</v>
      </c>
      <c r="I3148" s="7" t="s">
        <v>151</v>
      </c>
      <c r="J3148" s="7" t="s">
        <v>151</v>
      </c>
      <c r="K3148" s="7" t="s">
        <v>151</v>
      </c>
      <c r="L3148" s="7" t="s">
        <v>151</v>
      </c>
      <c r="M3148" s="7" t="s">
        <v>151</v>
      </c>
      <c r="O3148" s="6" t="s">
        <v>3901</v>
      </c>
      <c r="P3148" s="9"/>
      <c r="Q3148" s="9"/>
      <c r="R3148" s="6" t="s">
        <v>4050</v>
      </c>
      <c r="S3148" s="6" t="e">
        <v>#N/A</v>
      </c>
      <c r="T3148" s="6" t="e">
        <v>#N/A</v>
      </c>
      <c r="U3148" s="6" t="e">
        <v>#N/A</v>
      </c>
      <c r="V3148" s="23">
        <v>43307</v>
      </c>
      <c r="W3148" s="23" t="e">
        <f>VLOOKUP(F3148,'[1]AM Report'!$C:$L,10,FALSE)</f>
        <v>#N/A</v>
      </c>
    </row>
    <row r="3149" spans="1:23" s="6" customFormat="1" ht="12.75" customHeight="1" x14ac:dyDescent="0.2">
      <c r="A3149" s="6" t="s">
        <v>4793</v>
      </c>
      <c r="B3149" s="6" t="s">
        <v>4625</v>
      </c>
      <c r="C3149" s="5" t="s">
        <v>4633</v>
      </c>
      <c r="D3149" s="5" t="str">
        <f t="shared" si="54"/>
        <v>LIVECAMSHELP.COM</v>
      </c>
      <c r="E3149" s="17">
        <v>5967</v>
      </c>
      <c r="F3149" s="16" t="s">
        <v>4655</v>
      </c>
      <c r="G3149" s="6" t="s">
        <v>4352</v>
      </c>
      <c r="H3149" s="7" t="s">
        <v>4352</v>
      </c>
      <c r="I3149" s="7" t="s">
        <v>151</v>
      </c>
      <c r="J3149" s="7" t="s">
        <v>151</v>
      </c>
      <c r="K3149" s="7" t="s">
        <v>151</v>
      </c>
      <c r="L3149" s="7" t="s">
        <v>151</v>
      </c>
      <c r="M3149" s="7" t="s">
        <v>151</v>
      </c>
      <c r="O3149" s="6" t="s">
        <v>3901</v>
      </c>
      <c r="P3149" s="9"/>
      <c r="Q3149" s="9"/>
      <c r="R3149" s="6" t="s">
        <v>4050</v>
      </c>
      <c r="S3149" s="6" t="e">
        <v>#N/A</v>
      </c>
      <c r="T3149" s="6" t="e">
        <v>#N/A</v>
      </c>
      <c r="U3149" s="6" t="e">
        <v>#N/A</v>
      </c>
      <c r="V3149" s="23">
        <v>43307</v>
      </c>
      <c r="W3149" s="23" t="e">
        <f>VLOOKUP(F3149,'[1]AM Report'!$C:$L,10,FALSE)</f>
        <v>#N/A</v>
      </c>
    </row>
    <row r="3150" spans="1:23" s="6" customFormat="1" ht="12.75" customHeight="1" x14ac:dyDescent="0.2">
      <c r="A3150" s="6" t="s">
        <v>4794</v>
      </c>
      <c r="B3150" s="6" t="s">
        <v>4625</v>
      </c>
      <c r="C3150" s="5" t="s">
        <v>4633</v>
      </c>
      <c r="D3150" s="5" t="str">
        <f t="shared" si="54"/>
        <v>LIVECAMSHELP.COM</v>
      </c>
      <c r="E3150" s="17">
        <v>5967</v>
      </c>
      <c r="F3150" s="16" t="s">
        <v>4655</v>
      </c>
      <c r="G3150" s="6" t="s">
        <v>4352</v>
      </c>
      <c r="H3150" s="7" t="s">
        <v>4352</v>
      </c>
      <c r="I3150" s="7" t="s">
        <v>151</v>
      </c>
      <c r="J3150" s="7" t="s">
        <v>151</v>
      </c>
      <c r="K3150" s="7" t="s">
        <v>151</v>
      </c>
      <c r="L3150" s="7" t="s">
        <v>151</v>
      </c>
      <c r="M3150" s="7" t="s">
        <v>151</v>
      </c>
      <c r="O3150" s="6" t="s">
        <v>3901</v>
      </c>
      <c r="P3150" s="9"/>
      <c r="Q3150" s="9"/>
      <c r="R3150" s="6" t="s">
        <v>4050</v>
      </c>
      <c r="S3150" s="6" t="e">
        <v>#N/A</v>
      </c>
      <c r="T3150" s="6" t="e">
        <v>#N/A</v>
      </c>
      <c r="U3150" s="6" t="e">
        <v>#N/A</v>
      </c>
      <c r="V3150" s="23">
        <v>43307</v>
      </c>
      <c r="W3150" s="23" t="e">
        <f>VLOOKUP(F3150,'[1]AM Report'!$C:$L,10,FALSE)</f>
        <v>#N/A</v>
      </c>
    </row>
    <row r="3151" spans="1:23" s="6" customFormat="1" ht="12.75" customHeight="1" x14ac:dyDescent="0.2">
      <c r="A3151" s="6" t="s">
        <v>4795</v>
      </c>
      <c r="B3151" s="6" t="s">
        <v>4625</v>
      </c>
      <c r="C3151" s="5" t="s">
        <v>4633</v>
      </c>
      <c r="D3151" s="5" t="str">
        <f t="shared" si="54"/>
        <v>LIVECAMSHELP.COM</v>
      </c>
      <c r="E3151" s="17">
        <v>5967</v>
      </c>
      <c r="F3151" s="16" t="s">
        <v>4655</v>
      </c>
      <c r="G3151" s="6" t="s">
        <v>4352</v>
      </c>
      <c r="H3151" s="7" t="s">
        <v>4352</v>
      </c>
      <c r="I3151" s="7" t="s">
        <v>151</v>
      </c>
      <c r="J3151" s="7" t="s">
        <v>151</v>
      </c>
      <c r="K3151" s="7" t="s">
        <v>151</v>
      </c>
      <c r="L3151" s="7" t="s">
        <v>151</v>
      </c>
      <c r="M3151" s="7" t="s">
        <v>151</v>
      </c>
      <c r="O3151" s="6" t="s">
        <v>3901</v>
      </c>
      <c r="P3151" s="9"/>
      <c r="Q3151" s="9"/>
      <c r="R3151" s="6" t="s">
        <v>4050</v>
      </c>
      <c r="S3151" s="6" t="e">
        <v>#N/A</v>
      </c>
      <c r="T3151" s="6" t="e">
        <v>#N/A</v>
      </c>
      <c r="U3151" s="6" t="e">
        <v>#N/A</v>
      </c>
      <c r="V3151" s="23">
        <v>43307</v>
      </c>
      <c r="W3151" s="23" t="e">
        <f>VLOOKUP(F3151,'[1]AM Report'!$C:$L,10,FALSE)</f>
        <v>#N/A</v>
      </c>
    </row>
    <row r="3152" spans="1:23" s="6" customFormat="1" ht="12.75" customHeight="1" x14ac:dyDescent="0.2">
      <c r="A3152" s="6" t="s">
        <v>4796</v>
      </c>
      <c r="B3152" s="6" t="s">
        <v>4625</v>
      </c>
      <c r="C3152" s="5" t="s">
        <v>4633</v>
      </c>
      <c r="D3152" s="5" t="str">
        <f t="shared" si="54"/>
        <v>LIVECAMSHELP.COM</v>
      </c>
      <c r="E3152" s="17">
        <v>5967</v>
      </c>
      <c r="F3152" s="16" t="s">
        <v>4655</v>
      </c>
      <c r="G3152" s="6" t="s">
        <v>4352</v>
      </c>
      <c r="H3152" s="7" t="s">
        <v>4352</v>
      </c>
      <c r="I3152" s="7" t="s">
        <v>151</v>
      </c>
      <c r="J3152" s="7" t="s">
        <v>151</v>
      </c>
      <c r="K3152" s="7" t="s">
        <v>151</v>
      </c>
      <c r="L3152" s="7" t="s">
        <v>151</v>
      </c>
      <c r="M3152" s="7" t="s">
        <v>151</v>
      </c>
      <c r="O3152" s="6" t="s">
        <v>3901</v>
      </c>
      <c r="P3152" s="9"/>
      <c r="Q3152" s="9"/>
      <c r="R3152" s="6" t="s">
        <v>4050</v>
      </c>
      <c r="S3152" s="6" t="e">
        <v>#N/A</v>
      </c>
      <c r="T3152" s="6" t="e">
        <v>#N/A</v>
      </c>
      <c r="U3152" s="6" t="e">
        <v>#N/A</v>
      </c>
      <c r="V3152" s="23">
        <v>43307</v>
      </c>
      <c r="W3152" s="23" t="e">
        <f>VLOOKUP(F3152,'[1]AM Report'!$C:$L,10,FALSE)</f>
        <v>#N/A</v>
      </c>
    </row>
    <row r="3153" spans="1:27" s="6" customFormat="1" ht="12.75" customHeight="1" x14ac:dyDescent="0.2">
      <c r="A3153" s="6" t="s">
        <v>4930</v>
      </c>
      <c r="B3153" s="6" t="s">
        <v>4931</v>
      </c>
      <c r="C3153" s="5" t="s">
        <v>4932</v>
      </c>
      <c r="D3153" s="5" t="str">
        <f t="shared" si="54"/>
        <v>B8STHELP.COM</v>
      </c>
      <c r="E3153" s="17">
        <v>5967</v>
      </c>
      <c r="F3153" s="40" t="s">
        <v>4933</v>
      </c>
      <c r="G3153" s="6" t="s">
        <v>4934</v>
      </c>
      <c r="H3153" s="7" t="s">
        <v>4935</v>
      </c>
      <c r="I3153" s="7" t="s">
        <v>151</v>
      </c>
      <c r="J3153" s="7" t="s">
        <v>151</v>
      </c>
      <c r="K3153" s="7" t="s">
        <v>151</v>
      </c>
      <c r="L3153" s="7" t="s">
        <v>151</v>
      </c>
      <c r="M3153" s="7" t="s">
        <v>151</v>
      </c>
      <c r="O3153" s="6" t="s">
        <v>3899</v>
      </c>
      <c r="P3153" s="9"/>
      <c r="Q3153" s="9"/>
      <c r="R3153" s="6" t="s">
        <v>1747</v>
      </c>
      <c r="S3153" s="6" t="e">
        <v>#N/A</v>
      </c>
      <c r="T3153" s="6" t="e">
        <v>#N/A</v>
      </c>
      <c r="U3153" s="6" t="e">
        <v>#N/A</v>
      </c>
      <c r="V3153" s="23">
        <v>43308</v>
      </c>
      <c r="W3153" s="23" t="e">
        <f>VLOOKUP(F3153,'[1]AM Report'!$C:$L,10,FALSE)</f>
        <v>#N/A</v>
      </c>
    </row>
    <row r="3154" spans="1:27" s="6" customFormat="1" ht="12.75" customHeight="1" x14ac:dyDescent="0.2">
      <c r="A3154" s="6" t="s">
        <v>4936</v>
      </c>
      <c r="B3154" s="6" t="s">
        <v>4939</v>
      </c>
      <c r="C3154" s="5" t="s">
        <v>4940</v>
      </c>
      <c r="D3154" s="5" t="str">
        <f t="shared" si="54"/>
        <v>PLISPLACE.COM</v>
      </c>
      <c r="E3154" s="17">
        <v>5967</v>
      </c>
      <c r="F3154" s="40" t="s">
        <v>4941</v>
      </c>
      <c r="G3154" s="6" t="s">
        <v>4937</v>
      </c>
      <c r="H3154" s="7" t="s">
        <v>4938</v>
      </c>
      <c r="I3154" s="7" t="s">
        <v>151</v>
      </c>
      <c r="J3154" s="7" t="s">
        <v>151</v>
      </c>
      <c r="K3154" s="7" t="s">
        <v>151</v>
      </c>
      <c r="L3154" s="7" t="s">
        <v>151</v>
      </c>
      <c r="M3154" s="7" t="s">
        <v>151</v>
      </c>
      <c r="O3154" s="6" t="s">
        <v>3899</v>
      </c>
      <c r="P3154" s="9"/>
      <c r="Q3154" s="9"/>
      <c r="R3154" s="6" t="s">
        <v>1747</v>
      </c>
      <c r="S3154" s="6" t="e">
        <v>#N/A</v>
      </c>
      <c r="T3154" s="6" t="e">
        <v>#N/A</v>
      </c>
      <c r="U3154" s="6" t="e">
        <v>#N/A</v>
      </c>
      <c r="V3154" s="23">
        <v>43308</v>
      </c>
      <c r="W3154" s="23" t="e">
        <f>VLOOKUP(F3154,'[1]AM Report'!$C:$L,10,FALSE)</f>
        <v>#N/A</v>
      </c>
    </row>
    <row r="3155" spans="1:27" s="6" customFormat="1" ht="12.75" customHeight="1" x14ac:dyDescent="0.2">
      <c r="A3155" s="6" t="s">
        <v>4942</v>
      </c>
      <c r="B3155" s="6" t="s">
        <v>4945</v>
      </c>
      <c r="C3155" s="5" t="s">
        <v>4946</v>
      </c>
      <c r="D3155" s="5" t="str">
        <f t="shared" si="54"/>
        <v>PVTTSH.COM</v>
      </c>
      <c r="E3155" s="17">
        <v>7273</v>
      </c>
      <c r="F3155" s="16" t="s">
        <v>4947</v>
      </c>
      <c r="G3155" s="6" t="s">
        <v>4943</v>
      </c>
      <c r="H3155" s="7" t="s">
        <v>4944</v>
      </c>
      <c r="I3155" s="7" t="s">
        <v>151</v>
      </c>
      <c r="J3155" s="7" t="s">
        <v>151</v>
      </c>
      <c r="K3155" s="7" t="s">
        <v>151</v>
      </c>
      <c r="L3155" s="7" t="s">
        <v>4352</v>
      </c>
      <c r="M3155" s="7" t="s">
        <v>151</v>
      </c>
      <c r="O3155" s="6" t="s">
        <v>3899</v>
      </c>
      <c r="P3155" s="9"/>
      <c r="Q3155" s="9"/>
      <c r="R3155" s="6" t="s">
        <v>1747</v>
      </c>
      <c r="S3155" s="6" t="e">
        <v>#N/A</v>
      </c>
      <c r="T3155" s="6" t="e">
        <v>#N/A</v>
      </c>
      <c r="U3155" s="6" t="e">
        <v>#N/A</v>
      </c>
      <c r="V3155" s="23">
        <v>43308</v>
      </c>
      <c r="W3155" s="23" t="e">
        <f>VLOOKUP(F3155,'[1]AM Report'!$C:$L,10,FALSE)</f>
        <v>#N/A</v>
      </c>
    </row>
    <row r="3156" spans="1:27" s="6" customFormat="1" ht="12.75" customHeight="1" x14ac:dyDescent="0.2">
      <c r="A3156" s="6" t="s">
        <v>4948</v>
      </c>
      <c r="B3156" s="6" t="s">
        <v>4951</v>
      </c>
      <c r="C3156" s="5" t="s">
        <v>4952</v>
      </c>
      <c r="D3156" s="5" t="str">
        <f t="shared" si="54"/>
        <v>UBRCS.COM</v>
      </c>
      <c r="E3156" s="17">
        <v>7273</v>
      </c>
      <c r="F3156" s="16" t="s">
        <v>4953</v>
      </c>
      <c r="G3156" s="6" t="s">
        <v>4949</v>
      </c>
      <c r="H3156" s="7" t="s">
        <v>4950</v>
      </c>
      <c r="I3156" s="7" t="s">
        <v>151</v>
      </c>
      <c r="J3156" s="7" t="s">
        <v>151</v>
      </c>
      <c r="K3156" s="7" t="s">
        <v>151</v>
      </c>
      <c r="L3156" s="7" t="s">
        <v>4352</v>
      </c>
      <c r="M3156" s="7" t="s">
        <v>151</v>
      </c>
      <c r="O3156" s="6" t="s">
        <v>3899</v>
      </c>
      <c r="P3156" s="9"/>
      <c r="Q3156" s="9"/>
      <c r="R3156" s="6" t="s">
        <v>1748</v>
      </c>
      <c r="S3156" s="6" t="e">
        <v>#N/A</v>
      </c>
      <c r="T3156" s="6" t="e">
        <v>#N/A</v>
      </c>
      <c r="U3156" s="6" t="e">
        <v>#N/A</v>
      </c>
      <c r="V3156" s="23">
        <v>43308</v>
      </c>
      <c r="W3156" s="23" t="e">
        <f>VLOOKUP(F3156,'[1]AM Report'!$C:$L,10,FALSE)</f>
        <v>#N/A</v>
      </c>
    </row>
    <row r="3157" spans="1:27" s="6" customFormat="1" ht="12.75" customHeight="1" x14ac:dyDescent="0.2">
      <c r="A3157" s="6" t="s">
        <v>4954</v>
      </c>
      <c r="B3157" s="6" t="s">
        <v>4955</v>
      </c>
      <c r="C3157" s="5" t="s">
        <v>4956</v>
      </c>
      <c r="D3157" s="5" t="str">
        <f t="shared" si="54"/>
        <v>SH4HELP.COM</v>
      </c>
      <c r="E3157" s="17">
        <v>5967</v>
      </c>
      <c r="F3157" s="16" t="s">
        <v>4959</v>
      </c>
      <c r="G3157" s="6" t="s">
        <v>4957</v>
      </c>
      <c r="H3157" s="7" t="s">
        <v>4958</v>
      </c>
      <c r="I3157" s="7" t="s">
        <v>151</v>
      </c>
      <c r="J3157" s="7" t="s">
        <v>151</v>
      </c>
      <c r="K3157" s="7" t="s">
        <v>151</v>
      </c>
      <c r="L3157" s="7" t="s">
        <v>151</v>
      </c>
      <c r="M3157" s="7" t="s">
        <v>151</v>
      </c>
      <c r="O3157" s="6" t="s">
        <v>3899</v>
      </c>
      <c r="P3157" s="9"/>
      <c r="Q3157" s="9"/>
      <c r="R3157" s="6" t="s">
        <v>1747</v>
      </c>
      <c r="S3157" s="6" t="e">
        <v>#N/A</v>
      </c>
      <c r="T3157" s="6" t="e">
        <v>#N/A</v>
      </c>
      <c r="U3157" s="6" t="e">
        <v>#N/A</v>
      </c>
      <c r="V3157" s="23">
        <v>43312</v>
      </c>
      <c r="W3157" s="23" t="e">
        <f>VLOOKUP(F3157,'[1]AM Report'!$C:$L,10,FALSE)</f>
        <v>#N/A</v>
      </c>
    </row>
    <row r="3158" spans="1:27" s="6" customFormat="1" ht="12.75" customHeight="1" x14ac:dyDescent="0.2">
      <c r="A3158" s="6" t="s">
        <v>4967</v>
      </c>
      <c r="B3158" s="6" t="s">
        <v>4968</v>
      </c>
      <c r="C3158" s="5" t="s">
        <v>4969</v>
      </c>
      <c r="D3158" s="5" t="str">
        <f t="shared" si="54"/>
        <v>HHTEL.CO</v>
      </c>
      <c r="E3158" s="17">
        <v>7273</v>
      </c>
      <c r="F3158" s="16" t="s">
        <v>4972</v>
      </c>
      <c r="G3158" s="6" t="s">
        <v>4970</v>
      </c>
      <c r="H3158" s="7" t="s">
        <v>4971</v>
      </c>
      <c r="I3158" s="7" t="s">
        <v>151</v>
      </c>
      <c r="J3158" s="7" t="s">
        <v>151</v>
      </c>
      <c r="K3158" s="7" t="s">
        <v>151</v>
      </c>
      <c r="L3158" s="7" t="s">
        <v>4352</v>
      </c>
      <c r="M3158" s="7" t="s">
        <v>151</v>
      </c>
      <c r="O3158" s="6" t="s">
        <v>3899</v>
      </c>
      <c r="P3158" s="9"/>
      <c r="Q3158" s="9"/>
      <c r="R3158" s="6" t="s">
        <v>1748</v>
      </c>
      <c r="S3158" s="6" t="e">
        <v>#N/A</v>
      </c>
      <c r="T3158" s="6" t="e">
        <v>#N/A</v>
      </c>
      <c r="U3158" s="6" t="e">
        <v>#N/A</v>
      </c>
      <c r="V3158" s="23">
        <v>43315</v>
      </c>
      <c r="W3158" s="23" t="e">
        <f>VLOOKUP(F3158,'[1]AM Report'!$C:$L,10,FALSE)</f>
        <v>#N/A</v>
      </c>
    </row>
    <row r="3159" spans="1:27" s="6" customFormat="1" ht="12.75" customHeight="1" x14ac:dyDescent="0.2">
      <c r="A3159" s="6" t="s">
        <v>4973</v>
      </c>
      <c r="B3159" s="6" t="s">
        <v>4974</v>
      </c>
      <c r="C3159" s="5" t="s">
        <v>4975</v>
      </c>
      <c r="D3159" s="5" t="str">
        <f t="shared" si="54"/>
        <v>FSHTEV.COM</v>
      </c>
      <c r="E3159" s="17">
        <v>7273</v>
      </c>
      <c r="F3159" s="16" t="s">
        <v>4976</v>
      </c>
      <c r="G3159" s="6" t="s">
        <v>4977</v>
      </c>
      <c r="H3159" s="7" t="s">
        <v>4978</v>
      </c>
      <c r="I3159" s="7" t="s">
        <v>151</v>
      </c>
      <c r="J3159" s="7" t="s">
        <v>151</v>
      </c>
      <c r="K3159" s="7" t="s">
        <v>151</v>
      </c>
      <c r="L3159" s="7" t="s">
        <v>4352</v>
      </c>
      <c r="M3159" s="7" t="s">
        <v>151</v>
      </c>
      <c r="O3159" s="6" t="s">
        <v>3899</v>
      </c>
      <c r="P3159" s="9"/>
      <c r="Q3159" s="9"/>
      <c r="R3159" s="6" t="s">
        <v>1748</v>
      </c>
      <c r="S3159" s="6" t="e">
        <v>#N/A</v>
      </c>
      <c r="T3159" s="6" t="e">
        <v>#N/A</v>
      </c>
      <c r="U3159" s="6" t="e">
        <v>#N/A</v>
      </c>
      <c r="V3159" s="23">
        <v>43319</v>
      </c>
      <c r="W3159" s="23" t="e">
        <f>VLOOKUP(F3159,'[1]AM Report'!$C:$L,10,FALSE)</f>
        <v>#N/A</v>
      </c>
    </row>
    <row r="3160" spans="1:27" s="6" customFormat="1" ht="12.75" customHeight="1" x14ac:dyDescent="0.2">
      <c r="A3160" s="6" t="s">
        <v>5048</v>
      </c>
      <c r="B3160" s="6" t="s">
        <v>5049</v>
      </c>
      <c r="C3160" s="5" t="s">
        <v>5050</v>
      </c>
      <c r="D3160" s="5" t="str">
        <f t="shared" si="54"/>
        <v>NWAFVE.COM</v>
      </c>
      <c r="E3160" s="17">
        <v>7273</v>
      </c>
      <c r="F3160" s="16" t="s">
        <v>5051</v>
      </c>
      <c r="G3160" s="6" t="s">
        <v>5052</v>
      </c>
      <c r="H3160" s="7" t="s">
        <v>5053</v>
      </c>
      <c r="I3160" s="7" t="s">
        <v>151</v>
      </c>
      <c r="J3160" s="7" t="s">
        <v>151</v>
      </c>
      <c r="K3160" s="7" t="s">
        <v>151</v>
      </c>
      <c r="L3160" s="7" t="s">
        <v>4352</v>
      </c>
      <c r="M3160" s="7" t="s">
        <v>151</v>
      </c>
      <c r="O3160" s="6" t="s">
        <v>3899</v>
      </c>
      <c r="P3160" s="9"/>
      <c r="Q3160" s="9"/>
      <c r="R3160" s="6" t="s">
        <v>1748</v>
      </c>
      <c r="S3160" s="6" t="e">
        <v>#N/A</v>
      </c>
      <c r="T3160" s="6" t="e">
        <v>#N/A</v>
      </c>
      <c r="U3160" s="6" t="e">
        <v>#N/A</v>
      </c>
      <c r="V3160" s="23">
        <v>43322</v>
      </c>
      <c r="W3160" s="23" t="e">
        <f>VLOOKUP(F3160,'[1]AM Report'!$C:$L,10,FALSE)</f>
        <v>#N/A</v>
      </c>
    </row>
    <row r="3161" spans="1:27" s="6" customFormat="1" ht="12.75" customHeight="1" x14ac:dyDescent="0.2">
      <c r="A3161" s="6" t="s">
        <v>5054</v>
      </c>
      <c r="B3161" s="6" t="s">
        <v>5055</v>
      </c>
      <c r="C3161" s="5" t="s">
        <v>5056</v>
      </c>
      <c r="D3161" s="5" t="str">
        <f t="shared" si="54"/>
        <v>ENYRAV.COM</v>
      </c>
      <c r="E3161" s="17">
        <v>7273</v>
      </c>
      <c r="F3161" s="16" t="s">
        <v>5057</v>
      </c>
      <c r="G3161" s="6" t="s">
        <v>5058</v>
      </c>
      <c r="H3161" s="7" t="s">
        <v>5059</v>
      </c>
      <c r="I3161" s="7" t="s">
        <v>151</v>
      </c>
      <c r="J3161" s="7" t="s">
        <v>151</v>
      </c>
      <c r="K3161" s="7" t="s">
        <v>151</v>
      </c>
      <c r="L3161" s="7" t="s">
        <v>4352</v>
      </c>
      <c r="M3161" s="7" t="s">
        <v>151</v>
      </c>
      <c r="O3161" s="6" t="s">
        <v>3899</v>
      </c>
      <c r="P3161" s="9"/>
      <c r="Q3161" s="9"/>
      <c r="R3161" s="6" t="s">
        <v>1748</v>
      </c>
      <c r="S3161" s="6" t="e">
        <v>#N/A</v>
      </c>
      <c r="T3161" s="6" t="e">
        <v>#N/A</v>
      </c>
      <c r="U3161" s="6" t="e">
        <v>#N/A</v>
      </c>
      <c r="V3161" s="23">
        <v>43325</v>
      </c>
      <c r="W3161" s="23" t="e">
        <f>VLOOKUP(F3161,'[1]AM Report'!$C:$L,10,FALSE)</f>
        <v>#N/A</v>
      </c>
    </row>
    <row r="3162" spans="1:27" s="6" customFormat="1" ht="12.75" customHeight="1" x14ac:dyDescent="0.2">
      <c r="A3162" s="6" t="s">
        <v>5060</v>
      </c>
      <c r="B3162" s="6" t="s">
        <v>5061</v>
      </c>
      <c r="C3162" s="5" t="s">
        <v>5062</v>
      </c>
      <c r="D3162" s="5" t="str">
        <f t="shared" si="54"/>
        <v>VS CHECKOUT</v>
      </c>
      <c r="E3162" s="17">
        <v>4816</v>
      </c>
      <c r="F3162" s="16" t="s">
        <v>5063</v>
      </c>
      <c r="G3162" s="6" t="s">
        <v>4352</v>
      </c>
      <c r="H3162" s="7" t="s">
        <v>4352</v>
      </c>
      <c r="I3162" s="7"/>
      <c r="J3162" s="7"/>
      <c r="K3162" s="7"/>
      <c r="L3162" s="7"/>
      <c r="M3162" s="7"/>
      <c r="O3162" s="6" t="s">
        <v>3898</v>
      </c>
      <c r="P3162" s="9"/>
      <c r="Q3162" s="9"/>
      <c r="R3162" s="6" t="s">
        <v>1747</v>
      </c>
      <c r="S3162" s="6" t="e">
        <v>#N/A</v>
      </c>
      <c r="T3162" s="6" t="e">
        <v>#N/A</v>
      </c>
      <c r="U3162" s="6" t="e">
        <v>#N/A</v>
      </c>
      <c r="V3162" s="23">
        <v>43325</v>
      </c>
      <c r="W3162" s="23" t="e">
        <f>VLOOKUP(F3162,'[1]AM Report'!$C:$L,10,FALSE)</f>
        <v>#N/A</v>
      </c>
    </row>
    <row r="3163" spans="1:27" s="6" customFormat="1" ht="12.75" customHeight="1" x14ac:dyDescent="0.2">
      <c r="A3163" s="6" t="s">
        <v>5064</v>
      </c>
      <c r="B3163" s="6" t="s">
        <v>5065</v>
      </c>
      <c r="C3163" s="5" t="s">
        <v>5066</v>
      </c>
      <c r="D3163" s="5" t="str">
        <f t="shared" si="54"/>
        <v>NTDNYT.COM</v>
      </c>
      <c r="E3163" s="17">
        <v>7273</v>
      </c>
      <c r="F3163" s="16" t="s">
        <v>5067</v>
      </c>
      <c r="G3163" s="6" t="s">
        <v>5068</v>
      </c>
      <c r="H3163" s="7" t="s">
        <v>5069</v>
      </c>
      <c r="I3163" s="7" t="s">
        <v>151</v>
      </c>
      <c r="J3163" s="7" t="s">
        <v>151</v>
      </c>
      <c r="K3163" s="7" t="s">
        <v>151</v>
      </c>
      <c r="L3163" s="7" t="s">
        <v>4352</v>
      </c>
      <c r="M3163" s="7" t="s">
        <v>151</v>
      </c>
      <c r="O3163" s="6" t="s">
        <v>3899</v>
      </c>
      <c r="P3163" s="9"/>
      <c r="Q3163" s="9"/>
      <c r="R3163" s="6" t="s">
        <v>1748</v>
      </c>
      <c r="S3163" s="6" t="e">
        <v>#N/A</v>
      </c>
      <c r="T3163" s="6" t="e">
        <v>#N/A</v>
      </c>
      <c r="U3163" s="6" t="e">
        <v>#N/A</v>
      </c>
      <c r="V3163" s="23">
        <v>43327</v>
      </c>
      <c r="W3163" s="23" t="e">
        <f>VLOOKUP(F3163,'[1]AM Report'!$C:$L,10,FALSE)</f>
        <v>#N/A</v>
      </c>
    </row>
    <row r="3164" spans="1:27" s="6" customFormat="1" ht="12.75" customHeight="1" x14ac:dyDescent="0.2">
      <c r="A3164" s="6" t="s">
        <v>5075</v>
      </c>
      <c r="B3164" s="6" t="s">
        <v>5070</v>
      </c>
      <c r="C3164" s="5" t="s">
        <v>5071</v>
      </c>
      <c r="D3164" s="5" t="str">
        <f t="shared" si="54"/>
        <v>WWW.B4CSPAY.COM</v>
      </c>
      <c r="E3164" s="17">
        <v>5967</v>
      </c>
      <c r="F3164" s="16" t="s">
        <v>5072</v>
      </c>
      <c r="G3164" s="6" t="s">
        <v>5073</v>
      </c>
      <c r="H3164" s="7" t="s">
        <v>5074</v>
      </c>
      <c r="I3164" s="7" t="s">
        <v>151</v>
      </c>
      <c r="J3164" s="7" t="s">
        <v>151</v>
      </c>
      <c r="K3164" s="7" t="s">
        <v>151</v>
      </c>
      <c r="L3164" s="7" t="s">
        <v>151</v>
      </c>
      <c r="M3164" s="7" t="s">
        <v>151</v>
      </c>
      <c r="O3164" s="6" t="s">
        <v>3899</v>
      </c>
      <c r="P3164" s="9"/>
      <c r="Q3164" s="9"/>
      <c r="R3164" s="6" t="s">
        <v>1747</v>
      </c>
      <c r="S3164" s="6" t="e">
        <v>#N/A</v>
      </c>
      <c r="T3164" s="6" t="e">
        <v>#N/A</v>
      </c>
      <c r="U3164" s="6" t="e">
        <v>#N/A</v>
      </c>
      <c r="V3164" s="23">
        <v>43327</v>
      </c>
      <c r="W3164" s="23" t="e">
        <f>VLOOKUP(F3164,'[1]AM Report'!$C:$L,10,FALSE)</f>
        <v>#N/A</v>
      </c>
    </row>
    <row r="3165" spans="1:27" s="6" customFormat="1" ht="12.75" customHeight="1" x14ac:dyDescent="0.2">
      <c r="A3165" s="6" t="s">
        <v>5076</v>
      </c>
      <c r="B3165" s="6" t="s">
        <v>5077</v>
      </c>
      <c r="C3165" s="5" t="s">
        <v>5078</v>
      </c>
      <c r="D3165" s="5" t="str">
        <f t="shared" si="54"/>
        <v>NCHMYH.COM</v>
      </c>
      <c r="E3165" s="17">
        <v>7273</v>
      </c>
      <c r="F3165" s="16" t="s">
        <v>5079</v>
      </c>
      <c r="G3165" s="6" t="s">
        <v>5081</v>
      </c>
      <c r="H3165" s="7" t="s">
        <v>5080</v>
      </c>
      <c r="I3165" s="7" t="s">
        <v>151</v>
      </c>
      <c r="J3165" s="7" t="s">
        <v>151</v>
      </c>
      <c r="K3165" s="7" t="s">
        <v>151</v>
      </c>
      <c r="L3165" s="7" t="s">
        <v>4352</v>
      </c>
      <c r="M3165" s="7" t="s">
        <v>151</v>
      </c>
      <c r="O3165" s="6" t="s">
        <v>3899</v>
      </c>
      <c r="P3165" s="9"/>
      <c r="Q3165" s="9"/>
      <c r="R3165" s="6" t="s">
        <v>1748</v>
      </c>
      <c r="S3165" s="6" t="e">
        <v>#N/A</v>
      </c>
      <c r="T3165" s="6" t="e">
        <v>#N/A</v>
      </c>
      <c r="U3165" s="6" t="e">
        <v>#N/A</v>
      </c>
      <c r="V3165" s="23">
        <v>43328</v>
      </c>
      <c r="W3165" s="23" t="e">
        <f>VLOOKUP(F3165,'[1]AM Report'!$C:$L,10,FALSE)</f>
        <v>#N/A</v>
      </c>
    </row>
    <row r="3166" spans="1:27" s="64" customFormat="1" ht="12.75" customHeight="1" x14ac:dyDescent="0.2">
      <c r="A3166" s="64" t="s">
        <v>5082</v>
      </c>
      <c r="B3166" s="64" t="s">
        <v>5083</v>
      </c>
      <c r="C3166" s="65" t="s">
        <v>5084</v>
      </c>
      <c r="D3166" s="65" t="str">
        <f t="shared" si="54"/>
        <v>3APSUPPORT.COM</v>
      </c>
      <c r="E3166" s="66">
        <v>5967</v>
      </c>
      <c r="F3166" s="67" t="s">
        <v>5085</v>
      </c>
      <c r="G3166" s="64" t="s">
        <v>5087</v>
      </c>
      <c r="H3166" s="64" t="s">
        <v>5086</v>
      </c>
      <c r="I3166" s="64" t="s">
        <v>151</v>
      </c>
      <c r="J3166" s="64" t="s">
        <v>151</v>
      </c>
      <c r="K3166" s="64" t="s">
        <v>151</v>
      </c>
      <c r="L3166" s="64" t="s">
        <v>151</v>
      </c>
      <c r="M3166" s="64" t="s">
        <v>151</v>
      </c>
      <c r="N3166" s="6"/>
      <c r="O3166" s="64" t="s">
        <v>3899</v>
      </c>
      <c r="P3166" s="9"/>
      <c r="Q3166" s="9"/>
      <c r="R3166" s="64" t="s">
        <v>1747</v>
      </c>
      <c r="S3166" s="64" t="e">
        <v>#N/A</v>
      </c>
      <c r="T3166" s="64" t="e">
        <v>#N/A</v>
      </c>
      <c r="U3166" s="6" t="e">
        <v>#N/A</v>
      </c>
      <c r="V3166" s="70">
        <v>43329</v>
      </c>
      <c r="W3166" s="23" t="e">
        <f>VLOOKUP(F3166,'[1]AM Report'!$C:$L,10,FALSE)</f>
        <v>#N/A</v>
      </c>
      <c r="X3166" s="6"/>
      <c r="Y3166" s="6"/>
      <c r="Z3166" s="6"/>
      <c r="AA3166" s="6"/>
    </row>
    <row r="3167" spans="1:27" s="6" customFormat="1" ht="12.75" customHeight="1" x14ac:dyDescent="0.2">
      <c r="A3167" s="6" t="s">
        <v>5088</v>
      </c>
      <c r="B3167" s="6" t="s">
        <v>5089</v>
      </c>
      <c r="C3167" s="5" t="s">
        <v>5090</v>
      </c>
      <c r="D3167" s="5" t="str">
        <f t="shared" si="54"/>
        <v>PYTHLP.COM</v>
      </c>
      <c r="E3167" s="17">
        <v>7273</v>
      </c>
      <c r="F3167" s="16" t="s">
        <v>5091</v>
      </c>
      <c r="G3167" s="6" t="s">
        <v>5092</v>
      </c>
      <c r="H3167" s="7" t="s">
        <v>5093</v>
      </c>
      <c r="I3167" s="7" t="s">
        <v>151</v>
      </c>
      <c r="J3167" s="7" t="s">
        <v>151</v>
      </c>
      <c r="K3167" s="7" t="s">
        <v>151</v>
      </c>
      <c r="L3167" s="7" t="s">
        <v>4352</v>
      </c>
      <c r="M3167" s="7" t="s">
        <v>151</v>
      </c>
      <c r="O3167" s="6" t="s">
        <v>3899</v>
      </c>
      <c r="P3167" s="9"/>
      <c r="Q3167" s="9"/>
      <c r="R3167" s="6" t="s">
        <v>1748</v>
      </c>
      <c r="S3167" s="6" t="e">
        <v>#N/A</v>
      </c>
      <c r="T3167" s="6" t="e">
        <v>#N/A</v>
      </c>
      <c r="U3167" s="6" t="e">
        <v>#N/A</v>
      </c>
      <c r="V3167" s="23">
        <v>43329</v>
      </c>
      <c r="W3167" s="23" t="e">
        <f>VLOOKUP(F3167,'[1]AM Report'!$C:$L,10,FALSE)</f>
        <v>#N/A</v>
      </c>
    </row>
    <row r="3168" spans="1:27" s="6" customFormat="1" ht="12.75" customHeight="1" x14ac:dyDescent="0.2">
      <c r="A3168" s="6" t="s">
        <v>5094</v>
      </c>
      <c r="B3168" s="6" t="s">
        <v>5095</v>
      </c>
      <c r="C3168" s="5" t="s">
        <v>5096</v>
      </c>
      <c r="D3168" s="5" t="str">
        <f t="shared" si="54"/>
        <v>NVGMSH.COM</v>
      </c>
      <c r="E3168" s="17">
        <v>7273</v>
      </c>
      <c r="F3168" s="16" t="s">
        <v>5097</v>
      </c>
      <c r="G3168" s="6" t="s">
        <v>5098</v>
      </c>
      <c r="H3168" s="7" t="s">
        <v>5099</v>
      </c>
      <c r="I3168" s="7" t="s">
        <v>151</v>
      </c>
      <c r="J3168" s="7" t="s">
        <v>151</v>
      </c>
      <c r="K3168" s="7" t="s">
        <v>151</v>
      </c>
      <c r="L3168" s="7" t="s">
        <v>4352</v>
      </c>
      <c r="M3168" s="7" t="s">
        <v>151</v>
      </c>
      <c r="O3168" s="6" t="s">
        <v>3899</v>
      </c>
      <c r="P3168" s="9"/>
      <c r="Q3168" s="9"/>
      <c r="R3168" s="6" t="s">
        <v>1747</v>
      </c>
      <c r="S3168" s="6" t="e">
        <v>#N/A</v>
      </c>
      <c r="T3168" s="6" t="e">
        <v>#N/A</v>
      </c>
      <c r="U3168" s="6" t="e">
        <v>#N/A</v>
      </c>
      <c r="V3168" s="23">
        <v>43332</v>
      </c>
      <c r="W3168" s="23" t="e">
        <f>VLOOKUP(F3168,'[1]AM Report'!$C:$L,10,FALSE)</f>
        <v>#N/A</v>
      </c>
    </row>
    <row r="3169" spans="1:23" s="6" customFormat="1" ht="12.75" customHeight="1" x14ac:dyDescent="0.2">
      <c r="A3169" s="6" t="s">
        <v>5100</v>
      </c>
      <c r="B3169" s="6" t="s">
        <v>5101</v>
      </c>
      <c r="C3169" s="5" t="s">
        <v>5102</v>
      </c>
      <c r="D3169" s="5" t="str">
        <f t="shared" si="54"/>
        <v>KETO 7 SLIM</v>
      </c>
      <c r="E3169" s="17">
        <v>5968</v>
      </c>
      <c r="F3169" s="16" t="s">
        <v>5103</v>
      </c>
      <c r="G3169" s="6" t="s">
        <v>4352</v>
      </c>
      <c r="H3169" s="7" t="s">
        <v>4352</v>
      </c>
      <c r="I3169" s="7" t="s">
        <v>151</v>
      </c>
      <c r="J3169" s="7" t="s">
        <v>151</v>
      </c>
      <c r="K3169" s="7" t="s">
        <v>151</v>
      </c>
      <c r="L3169" s="7" t="s">
        <v>4352</v>
      </c>
      <c r="M3169" s="7" t="s">
        <v>151</v>
      </c>
      <c r="O3169" s="6" t="s">
        <v>4574</v>
      </c>
      <c r="P3169" s="9"/>
      <c r="Q3169" s="9"/>
      <c r="R3169" s="6" t="s">
        <v>5104</v>
      </c>
      <c r="S3169" s="6" t="e">
        <v>#N/A</v>
      </c>
      <c r="T3169" s="6" t="e">
        <v>#N/A</v>
      </c>
      <c r="U3169" s="6" t="e">
        <v>#N/A</v>
      </c>
      <c r="V3169" s="23">
        <v>43334</v>
      </c>
      <c r="W3169" s="23" t="e">
        <f>VLOOKUP(F3169,'[1]AM Report'!$C:$L,10,FALSE)</f>
        <v>#N/A</v>
      </c>
    </row>
    <row r="3170" spans="1:23" s="6" customFormat="1" ht="12.75" customHeight="1" x14ac:dyDescent="0.2">
      <c r="A3170" s="6" t="s">
        <v>5105</v>
      </c>
      <c r="B3170" s="6" t="s">
        <v>5101</v>
      </c>
      <c r="C3170" s="5" t="s">
        <v>5106</v>
      </c>
      <c r="D3170" s="5" t="str">
        <f t="shared" si="54"/>
        <v>SHOPPING MALL</v>
      </c>
      <c r="E3170" s="17">
        <v>5968</v>
      </c>
      <c r="F3170" s="16" t="s">
        <v>5107</v>
      </c>
      <c r="G3170" s="6" t="s">
        <v>4104</v>
      </c>
      <c r="H3170" s="7" t="s">
        <v>4104</v>
      </c>
      <c r="I3170" s="7" t="s">
        <v>151</v>
      </c>
      <c r="J3170" s="7" t="s">
        <v>151</v>
      </c>
      <c r="K3170" s="7" t="s">
        <v>151</v>
      </c>
      <c r="L3170" s="7" t="s">
        <v>4352</v>
      </c>
      <c r="M3170" s="7" t="s">
        <v>151</v>
      </c>
      <c r="O3170" s="6" t="s">
        <v>4574</v>
      </c>
      <c r="P3170" s="9"/>
      <c r="Q3170" s="9"/>
      <c r="R3170" s="6" t="s">
        <v>5104</v>
      </c>
      <c r="S3170" s="6" t="e">
        <v>#N/A</v>
      </c>
      <c r="T3170" s="6" t="e">
        <v>#N/A</v>
      </c>
      <c r="U3170" s="6" t="e">
        <v>#N/A</v>
      </c>
      <c r="V3170" s="23">
        <v>43334</v>
      </c>
      <c r="W3170" s="23" t="e">
        <f>VLOOKUP(F3170,'[1]AM Report'!$C:$L,10,FALSE)</f>
        <v>#N/A</v>
      </c>
    </row>
    <row r="3171" spans="1:23" s="6" customFormat="1" ht="12.75" customHeight="1" x14ac:dyDescent="0.2">
      <c r="A3171" s="6" t="s">
        <v>5108</v>
      </c>
      <c r="B3171" s="6" t="s">
        <v>5109</v>
      </c>
      <c r="C3171" s="5" t="s">
        <v>5110</v>
      </c>
      <c r="D3171" s="5" t="str">
        <f t="shared" si="54"/>
        <v>RSTUTR.COM</v>
      </c>
      <c r="E3171" s="17">
        <v>7273</v>
      </c>
      <c r="F3171" s="16" t="s">
        <v>5111</v>
      </c>
      <c r="G3171" s="6" t="s">
        <v>5112</v>
      </c>
      <c r="H3171" s="7" t="s">
        <v>5113</v>
      </c>
      <c r="I3171" s="7" t="s">
        <v>151</v>
      </c>
      <c r="J3171" s="7" t="s">
        <v>151</v>
      </c>
      <c r="K3171" s="7" t="s">
        <v>151</v>
      </c>
      <c r="L3171" s="7" t="s">
        <v>4352</v>
      </c>
      <c r="M3171" s="7" t="s">
        <v>151</v>
      </c>
      <c r="O3171" s="6" t="s">
        <v>3899</v>
      </c>
      <c r="P3171" s="9"/>
      <c r="Q3171" s="9"/>
      <c r="R3171" s="6" t="s">
        <v>1748</v>
      </c>
      <c r="S3171" s="6" t="e">
        <v>#N/A</v>
      </c>
      <c r="T3171" s="6" t="e">
        <v>#N/A</v>
      </c>
      <c r="U3171" s="6" t="e">
        <v>#N/A</v>
      </c>
      <c r="V3171" s="23">
        <v>43336</v>
      </c>
      <c r="W3171" s="23" t="e">
        <f>VLOOKUP(F3171,'[1]AM Report'!$C:$L,10,FALSE)</f>
        <v>#N/A</v>
      </c>
    </row>
    <row r="3172" spans="1:23" s="6" customFormat="1" ht="12.75" customHeight="1" x14ac:dyDescent="0.2">
      <c r="A3172" s="6" t="s">
        <v>5114</v>
      </c>
      <c r="B3172" s="6" t="s">
        <v>5115</v>
      </c>
      <c r="C3172" s="5" t="s">
        <v>5116</v>
      </c>
      <c r="D3172" s="5" t="str">
        <f t="shared" ref="D3172:D3235" si="55">C3172</f>
        <v>BILLPHO.COM</v>
      </c>
      <c r="E3172" s="17">
        <v>5967</v>
      </c>
      <c r="F3172" s="16" t="s">
        <v>5117</v>
      </c>
      <c r="G3172" s="6" t="s">
        <v>5118</v>
      </c>
      <c r="H3172" s="7" t="s">
        <v>5119</v>
      </c>
      <c r="I3172" s="7" t="s">
        <v>151</v>
      </c>
      <c r="J3172" s="7" t="s">
        <v>151</v>
      </c>
      <c r="K3172" s="7" t="s">
        <v>151</v>
      </c>
      <c r="L3172" s="7" t="s">
        <v>151</v>
      </c>
      <c r="M3172" s="7" t="s">
        <v>151</v>
      </c>
      <c r="O3172" s="6" t="s">
        <v>3899</v>
      </c>
      <c r="P3172" s="9"/>
      <c r="Q3172" s="9"/>
      <c r="R3172" s="6" t="s">
        <v>1748</v>
      </c>
      <c r="S3172" s="6" t="e">
        <v>#N/A</v>
      </c>
      <c r="T3172" s="6" t="e">
        <v>#N/A</v>
      </c>
      <c r="U3172" s="6" t="e">
        <v>#N/A</v>
      </c>
      <c r="V3172" s="23">
        <v>43336</v>
      </c>
      <c r="W3172" s="23" t="e">
        <f>VLOOKUP(F3172,'[1]AM Report'!$C:$L,10,FALSE)</f>
        <v>#N/A</v>
      </c>
    </row>
    <row r="3173" spans="1:23" s="6" customFormat="1" ht="12.75" customHeight="1" x14ac:dyDescent="0.2">
      <c r="A3173" s="6" t="s">
        <v>5120</v>
      </c>
      <c r="B3173" s="6" t="s">
        <v>5121</v>
      </c>
      <c r="C3173" s="5" t="s">
        <v>5122</v>
      </c>
      <c r="D3173" s="5" t="str">
        <f t="shared" si="55"/>
        <v>THISSIGN4RENT.COM</v>
      </c>
      <c r="E3173" s="17">
        <v>5099</v>
      </c>
      <c r="F3173" s="16" t="s">
        <v>5123</v>
      </c>
      <c r="G3173" s="6" t="s">
        <v>4352</v>
      </c>
      <c r="H3173" s="7" t="s">
        <v>4352</v>
      </c>
      <c r="I3173" s="7" t="s">
        <v>151</v>
      </c>
      <c r="J3173" s="7" t="s">
        <v>151</v>
      </c>
      <c r="K3173" s="7" t="s">
        <v>151</v>
      </c>
      <c r="L3173" s="7" t="s">
        <v>4352</v>
      </c>
      <c r="M3173" s="7" t="s">
        <v>151</v>
      </c>
      <c r="O3173" s="6" t="s">
        <v>3898</v>
      </c>
      <c r="P3173" s="9"/>
      <c r="Q3173" s="9"/>
      <c r="R3173" s="6" t="s">
        <v>4533</v>
      </c>
      <c r="S3173" s="6" t="e">
        <v>#N/A</v>
      </c>
      <c r="T3173" s="6" t="e">
        <v>#N/A</v>
      </c>
      <c r="U3173" s="6" t="e">
        <v>#N/A</v>
      </c>
      <c r="V3173" s="23">
        <v>43339</v>
      </c>
      <c r="W3173" s="23" t="e">
        <f>VLOOKUP(F3173,'[1]AM Report'!$C:$L,10,FALSE)</f>
        <v>#N/A</v>
      </c>
    </row>
    <row r="3174" spans="1:23" s="6" customFormat="1" ht="12.75" customHeight="1" x14ac:dyDescent="0.2">
      <c r="A3174" s="6" t="s">
        <v>5124</v>
      </c>
      <c r="B3174" s="6" t="s">
        <v>5125</v>
      </c>
      <c r="C3174" s="6" t="s">
        <v>5125</v>
      </c>
      <c r="D3174" s="5" t="str">
        <f t="shared" si="55"/>
        <v>ENRICO PUGLISI LTD</v>
      </c>
      <c r="E3174" s="17">
        <v>5941</v>
      </c>
      <c r="F3174" s="16" t="s">
        <v>5126</v>
      </c>
      <c r="G3174" s="6" t="s">
        <v>4352</v>
      </c>
      <c r="H3174" s="7" t="s">
        <v>4352</v>
      </c>
      <c r="I3174" s="7" t="s">
        <v>151</v>
      </c>
      <c r="J3174" s="7" t="s">
        <v>151</v>
      </c>
      <c r="K3174" s="7" t="s">
        <v>151</v>
      </c>
      <c r="L3174" s="7" t="s">
        <v>4352</v>
      </c>
      <c r="M3174" s="7" t="s">
        <v>151</v>
      </c>
      <c r="O3174" s="6" t="s">
        <v>4574</v>
      </c>
      <c r="P3174" s="9"/>
      <c r="Q3174" s="9"/>
      <c r="R3174" s="6" t="s">
        <v>4469</v>
      </c>
      <c r="S3174" s="6" t="e">
        <v>#N/A</v>
      </c>
      <c r="T3174" s="6" t="e">
        <v>#N/A</v>
      </c>
      <c r="U3174" s="6" t="e">
        <v>#N/A</v>
      </c>
      <c r="V3174" s="23">
        <v>43339</v>
      </c>
      <c r="W3174" s="23" t="e">
        <f>VLOOKUP(F3174,'[1]AM Report'!$C:$L,10,FALSE)</f>
        <v>#N/A</v>
      </c>
    </row>
    <row r="3175" spans="1:23" s="6" customFormat="1" ht="12.75" customHeight="1" x14ac:dyDescent="0.2">
      <c r="A3175" s="6" t="s">
        <v>5127</v>
      </c>
      <c r="B3175" s="6" t="s">
        <v>5128</v>
      </c>
      <c r="C3175" s="5" t="s">
        <v>5129</v>
      </c>
      <c r="D3175" s="5" t="str">
        <f t="shared" si="55"/>
        <v>PUBLICSEEK</v>
      </c>
      <c r="E3175" s="17">
        <v>8999</v>
      </c>
      <c r="F3175" s="16" t="s">
        <v>5130</v>
      </c>
      <c r="G3175" s="6" t="s">
        <v>5132</v>
      </c>
      <c r="H3175" s="7" t="s">
        <v>5131</v>
      </c>
      <c r="I3175" s="7" t="s">
        <v>151</v>
      </c>
      <c r="J3175" s="7" t="s">
        <v>151</v>
      </c>
      <c r="K3175" s="7" t="s">
        <v>151</v>
      </c>
      <c r="L3175" s="7" t="s">
        <v>4352</v>
      </c>
      <c r="M3175" s="7" t="s">
        <v>151</v>
      </c>
      <c r="O3175" s="6" t="s">
        <v>3898</v>
      </c>
      <c r="P3175" s="9"/>
      <c r="Q3175" s="9"/>
      <c r="R3175" s="6" t="s">
        <v>1748</v>
      </c>
      <c r="S3175" s="6" t="e">
        <v>#N/A</v>
      </c>
      <c r="T3175" s="6" t="e">
        <v>#N/A</v>
      </c>
      <c r="U3175" s="6" t="e">
        <v>#N/A</v>
      </c>
      <c r="V3175" s="23">
        <v>43340</v>
      </c>
      <c r="W3175" s="23" t="e">
        <f>VLOOKUP(F3175,'[1]AM Report'!$C:$L,10,FALSE)</f>
        <v>#N/A</v>
      </c>
    </row>
    <row r="3176" spans="1:23" s="6" customFormat="1" ht="12.75" customHeight="1" x14ac:dyDescent="0.2">
      <c r="A3176" s="6" t="s">
        <v>5133</v>
      </c>
      <c r="B3176" s="6" t="s">
        <v>5134</v>
      </c>
      <c r="C3176" s="5" t="s">
        <v>5135</v>
      </c>
      <c r="D3176" s="5" t="str">
        <f t="shared" si="55"/>
        <v>CXPSPRT.COM</v>
      </c>
      <c r="E3176" s="17">
        <v>5967</v>
      </c>
      <c r="F3176" s="16" t="s">
        <v>5136</v>
      </c>
      <c r="G3176" s="6" t="s">
        <v>5137</v>
      </c>
      <c r="H3176" s="7" t="s">
        <v>4179</v>
      </c>
      <c r="I3176" s="7" t="s">
        <v>151</v>
      </c>
      <c r="J3176" s="7" t="s">
        <v>151</v>
      </c>
      <c r="K3176" s="7" t="s">
        <v>151</v>
      </c>
      <c r="L3176" s="7" t="s">
        <v>151</v>
      </c>
      <c r="M3176" s="7"/>
      <c r="O3176" s="6" t="s">
        <v>3899</v>
      </c>
      <c r="P3176" s="9"/>
      <c r="Q3176" s="9"/>
      <c r="R3176" s="6" t="s">
        <v>1748</v>
      </c>
      <c r="S3176" s="6" t="e">
        <v>#N/A</v>
      </c>
      <c r="T3176" s="6" t="e">
        <v>#N/A</v>
      </c>
      <c r="U3176" s="6" t="e">
        <v>#N/A</v>
      </c>
      <c r="V3176" s="23">
        <v>43347</v>
      </c>
      <c r="W3176" s="23" t="e">
        <f>VLOOKUP(F3176,'[1]AM Report'!$C:$L,10,FALSE)</f>
        <v>#N/A</v>
      </c>
    </row>
    <row r="3177" spans="1:23" s="6" customFormat="1" ht="12.75" customHeight="1" x14ac:dyDescent="0.2">
      <c r="A3177" s="6" t="s">
        <v>5138</v>
      </c>
      <c r="B3177" s="6" t="s">
        <v>5139</v>
      </c>
      <c r="C3177" s="5" t="s">
        <v>5140</v>
      </c>
      <c r="D3177" s="5" t="str">
        <f t="shared" si="55"/>
        <v>NCXBSPRT.COM</v>
      </c>
      <c r="E3177" s="17">
        <v>5967</v>
      </c>
      <c r="F3177" s="16" t="s">
        <v>5141</v>
      </c>
      <c r="G3177" s="6" t="s">
        <v>5142</v>
      </c>
      <c r="H3177" s="7" t="s">
        <v>4179</v>
      </c>
      <c r="I3177" s="7" t="s">
        <v>151</v>
      </c>
      <c r="J3177" s="7" t="s">
        <v>151</v>
      </c>
      <c r="K3177" s="7" t="s">
        <v>151</v>
      </c>
      <c r="L3177" s="7" t="s">
        <v>151</v>
      </c>
      <c r="M3177" s="7"/>
      <c r="O3177" s="6" t="s">
        <v>3899</v>
      </c>
      <c r="P3177" s="9"/>
      <c r="Q3177" s="9"/>
      <c r="R3177" s="6" t="s">
        <v>1748</v>
      </c>
      <c r="S3177" s="6" t="e">
        <v>#N/A</v>
      </c>
      <c r="T3177" s="6" t="e">
        <v>#N/A</v>
      </c>
      <c r="U3177" s="6" t="e">
        <v>#N/A</v>
      </c>
      <c r="V3177" s="23">
        <v>43347</v>
      </c>
      <c r="W3177" s="23" t="e">
        <f>VLOOKUP(F3177,'[1]AM Report'!$C:$L,10,FALSE)</f>
        <v>#N/A</v>
      </c>
    </row>
    <row r="3178" spans="1:23" s="6" customFormat="1" ht="12.75" customHeight="1" x14ac:dyDescent="0.2">
      <c r="A3178" s="6" t="s">
        <v>5143</v>
      </c>
      <c r="B3178" s="6" t="s">
        <v>5144</v>
      </c>
      <c r="C3178" s="5" t="s">
        <v>5145</v>
      </c>
      <c r="D3178" s="5" t="str">
        <f t="shared" si="55"/>
        <v>WCXSPRT.COM</v>
      </c>
      <c r="E3178" s="17">
        <v>5967</v>
      </c>
      <c r="F3178" s="16" t="s">
        <v>5146</v>
      </c>
      <c r="G3178" s="6" t="s">
        <v>5147</v>
      </c>
      <c r="H3178" s="7" t="s">
        <v>4179</v>
      </c>
      <c r="I3178" s="7" t="s">
        <v>151</v>
      </c>
      <c r="J3178" s="7" t="s">
        <v>151</v>
      </c>
      <c r="K3178" s="7" t="s">
        <v>151</v>
      </c>
      <c r="L3178" s="7" t="s">
        <v>151</v>
      </c>
      <c r="M3178" s="7"/>
      <c r="O3178" s="6" t="s">
        <v>3899</v>
      </c>
      <c r="P3178" s="9"/>
      <c r="Q3178" s="9"/>
      <c r="R3178" s="6" t="s">
        <v>1748</v>
      </c>
      <c r="S3178" s="6" t="e">
        <v>#N/A</v>
      </c>
      <c r="T3178" s="6" t="e">
        <v>#N/A</v>
      </c>
      <c r="U3178" s="6" t="e">
        <v>#N/A</v>
      </c>
      <c r="V3178" s="23">
        <v>43347</v>
      </c>
      <c r="W3178" s="23" t="e">
        <f>VLOOKUP(F3178,'[1]AM Report'!$C:$L,10,FALSE)</f>
        <v>#N/A</v>
      </c>
    </row>
    <row r="3179" spans="1:23" s="6" customFormat="1" ht="12.75" customHeight="1" x14ac:dyDescent="0.2">
      <c r="A3179" s="6" t="s">
        <v>5148</v>
      </c>
      <c r="B3179" s="6" t="s">
        <v>5149</v>
      </c>
      <c r="C3179" s="5" t="s">
        <v>5150</v>
      </c>
      <c r="D3179" s="5" t="str">
        <f t="shared" si="55"/>
        <v>CTMFVE.COM</v>
      </c>
      <c r="E3179" s="17">
        <v>7273</v>
      </c>
      <c r="F3179" s="16" t="s">
        <v>5151</v>
      </c>
      <c r="G3179" s="6" t="s">
        <v>5152</v>
      </c>
      <c r="H3179" s="7" t="s">
        <v>5153</v>
      </c>
      <c r="I3179" s="7" t="s">
        <v>151</v>
      </c>
      <c r="J3179" s="7" t="s">
        <v>151</v>
      </c>
      <c r="K3179" s="7" t="s">
        <v>151</v>
      </c>
      <c r="L3179" s="7" t="s">
        <v>4352</v>
      </c>
      <c r="M3179" s="7" t="s">
        <v>151</v>
      </c>
      <c r="O3179" s="6" t="s">
        <v>3899</v>
      </c>
      <c r="P3179" s="9"/>
      <c r="Q3179" s="9"/>
      <c r="R3179" s="6" t="s">
        <v>1748</v>
      </c>
      <c r="S3179" s="6" t="e">
        <v>#N/A</v>
      </c>
      <c r="T3179" s="6" t="e">
        <v>#N/A</v>
      </c>
      <c r="U3179" s="6" t="e">
        <v>#N/A</v>
      </c>
      <c r="V3179" s="23">
        <v>43348</v>
      </c>
      <c r="W3179" s="23" t="e">
        <f>VLOOKUP(F3179,'[1]AM Report'!$C:$L,10,FALSE)</f>
        <v>#N/A</v>
      </c>
    </row>
    <row r="3180" spans="1:23" s="6" customFormat="1" ht="12.75" customHeight="1" x14ac:dyDescent="0.2">
      <c r="A3180" s="6" t="s">
        <v>5229</v>
      </c>
      <c r="B3180" s="6" t="s">
        <v>2368</v>
      </c>
      <c r="C3180" s="5" t="s">
        <v>2369</v>
      </c>
      <c r="D3180" s="5" t="str">
        <f t="shared" si="55"/>
        <v>CUSTOMERCARE.CO</v>
      </c>
      <c r="E3180" s="17">
        <v>5967</v>
      </c>
      <c r="F3180" s="16" t="s">
        <v>2333</v>
      </c>
      <c r="G3180" s="6" t="s">
        <v>5154</v>
      </c>
      <c r="H3180" s="7" t="s">
        <v>5155</v>
      </c>
      <c r="I3180" s="7" t="s">
        <v>151</v>
      </c>
      <c r="J3180" s="7" t="s">
        <v>151</v>
      </c>
      <c r="K3180" s="7" t="s">
        <v>151</v>
      </c>
      <c r="L3180" s="7" t="s">
        <v>151</v>
      </c>
      <c r="M3180" s="7" t="s">
        <v>151</v>
      </c>
      <c r="O3180" s="6" t="s">
        <v>3899</v>
      </c>
      <c r="P3180" s="9"/>
      <c r="Q3180" s="9"/>
      <c r="R3180" s="6" t="s">
        <v>1747</v>
      </c>
      <c r="S3180" s="6" t="e">
        <v>#N/A</v>
      </c>
      <c r="T3180" s="6" t="e">
        <v>#N/A</v>
      </c>
      <c r="U3180" s="6" t="e">
        <v>#N/A</v>
      </c>
      <c r="V3180" s="23">
        <v>43349</v>
      </c>
      <c r="W3180" s="23" t="e">
        <f>VLOOKUP(F3180,'[1]AM Report'!$C:$L,10,FALSE)</f>
        <v>#N/A</v>
      </c>
    </row>
    <row r="3181" spans="1:23" s="6" customFormat="1" ht="12.75" customHeight="1" x14ac:dyDescent="0.2">
      <c r="A3181" s="6" t="s">
        <v>5156</v>
      </c>
      <c r="B3181" s="6" t="s">
        <v>2368</v>
      </c>
      <c r="C3181" s="5" t="s">
        <v>2369</v>
      </c>
      <c r="D3181" s="5" t="str">
        <f t="shared" si="55"/>
        <v>CUSTOMERCARE.CO</v>
      </c>
      <c r="E3181" s="17">
        <v>5967</v>
      </c>
      <c r="F3181" s="16" t="s">
        <v>2333</v>
      </c>
      <c r="G3181" s="6" t="s">
        <v>5165</v>
      </c>
      <c r="H3181" s="7" t="s">
        <v>5166</v>
      </c>
      <c r="I3181" s="7" t="s">
        <v>151</v>
      </c>
      <c r="J3181" s="7" t="s">
        <v>151</v>
      </c>
      <c r="K3181" s="7" t="s">
        <v>151</v>
      </c>
      <c r="L3181" s="7" t="s">
        <v>151</v>
      </c>
      <c r="M3181" s="7" t="s">
        <v>151</v>
      </c>
      <c r="O3181" s="6" t="s">
        <v>3899</v>
      </c>
      <c r="P3181" s="9"/>
      <c r="Q3181" s="9"/>
      <c r="R3181" s="6" t="s">
        <v>1747</v>
      </c>
      <c r="S3181" s="6" t="e">
        <v>#N/A</v>
      </c>
      <c r="T3181" s="6" t="e">
        <v>#N/A</v>
      </c>
      <c r="U3181" s="6" t="e">
        <v>#N/A</v>
      </c>
      <c r="V3181" s="23">
        <v>43349</v>
      </c>
      <c r="W3181" s="23" t="e">
        <f>VLOOKUP(F3181,'[1]AM Report'!$C:$L,10,FALSE)</f>
        <v>#N/A</v>
      </c>
    </row>
    <row r="3182" spans="1:23" s="6" customFormat="1" ht="12.75" customHeight="1" x14ac:dyDescent="0.2">
      <c r="A3182" s="6" t="s">
        <v>5157</v>
      </c>
      <c r="B3182" s="6" t="s">
        <v>2368</v>
      </c>
      <c r="C3182" s="5" t="s">
        <v>2369</v>
      </c>
      <c r="D3182" s="5" t="str">
        <f t="shared" si="55"/>
        <v>CUSTOMERCARE.CO</v>
      </c>
      <c r="E3182" s="17">
        <v>5967</v>
      </c>
      <c r="F3182" s="16" t="s">
        <v>2333</v>
      </c>
      <c r="G3182" s="6" t="s">
        <v>5175</v>
      </c>
      <c r="H3182" s="7" t="s">
        <v>5167</v>
      </c>
      <c r="I3182" s="7" t="s">
        <v>151</v>
      </c>
      <c r="J3182" s="7" t="s">
        <v>151</v>
      </c>
      <c r="K3182" s="7" t="s">
        <v>151</v>
      </c>
      <c r="L3182" s="7" t="s">
        <v>151</v>
      </c>
      <c r="M3182" s="7" t="s">
        <v>151</v>
      </c>
      <c r="O3182" s="6" t="s">
        <v>3899</v>
      </c>
      <c r="P3182" s="9"/>
      <c r="Q3182" s="9"/>
      <c r="R3182" s="6" t="s">
        <v>1747</v>
      </c>
      <c r="S3182" s="6" t="e">
        <v>#N/A</v>
      </c>
      <c r="T3182" s="6" t="e">
        <v>#N/A</v>
      </c>
      <c r="U3182" s="6" t="e">
        <v>#N/A</v>
      </c>
      <c r="V3182" s="23">
        <v>43349</v>
      </c>
      <c r="W3182" s="23" t="e">
        <f>VLOOKUP(F3182,'[1]AM Report'!$C:$L,10,FALSE)</f>
        <v>#N/A</v>
      </c>
    </row>
    <row r="3183" spans="1:23" s="6" customFormat="1" ht="12.75" customHeight="1" x14ac:dyDescent="0.2">
      <c r="A3183" s="6" t="s">
        <v>5158</v>
      </c>
      <c r="B3183" s="6" t="s">
        <v>2368</v>
      </c>
      <c r="C3183" s="5" t="s">
        <v>2369</v>
      </c>
      <c r="D3183" s="5" t="str">
        <f t="shared" si="55"/>
        <v>CUSTOMERCARE.CO</v>
      </c>
      <c r="E3183" s="17">
        <v>5967</v>
      </c>
      <c r="F3183" s="16" t="s">
        <v>2333</v>
      </c>
      <c r="G3183" s="6" t="s">
        <v>5176</v>
      </c>
      <c r="H3183" s="7" t="s">
        <v>5168</v>
      </c>
      <c r="I3183" s="7" t="s">
        <v>151</v>
      </c>
      <c r="J3183" s="7" t="s">
        <v>151</v>
      </c>
      <c r="K3183" s="7" t="s">
        <v>151</v>
      </c>
      <c r="L3183" s="7" t="s">
        <v>151</v>
      </c>
      <c r="M3183" s="7" t="s">
        <v>151</v>
      </c>
      <c r="O3183" s="6" t="s">
        <v>3899</v>
      </c>
      <c r="P3183" s="9"/>
      <c r="Q3183" s="9"/>
      <c r="R3183" s="6" t="s">
        <v>1747</v>
      </c>
      <c r="S3183" s="6" t="e">
        <v>#N/A</v>
      </c>
      <c r="T3183" s="6" t="e">
        <v>#N/A</v>
      </c>
      <c r="U3183" s="6" t="e">
        <v>#N/A</v>
      </c>
      <c r="V3183" s="23">
        <v>43349</v>
      </c>
      <c r="W3183" s="23" t="e">
        <f>VLOOKUP(F3183,'[1]AM Report'!$C:$L,10,FALSE)</f>
        <v>#N/A</v>
      </c>
    </row>
    <row r="3184" spans="1:23" s="6" customFormat="1" ht="12.75" customHeight="1" x14ac:dyDescent="0.2">
      <c r="A3184" s="6" t="s">
        <v>5159</v>
      </c>
      <c r="B3184" s="6" t="s">
        <v>2368</v>
      </c>
      <c r="C3184" s="5" t="s">
        <v>2369</v>
      </c>
      <c r="D3184" s="5" t="str">
        <f t="shared" si="55"/>
        <v>CUSTOMERCARE.CO</v>
      </c>
      <c r="E3184" s="17">
        <v>5967</v>
      </c>
      <c r="F3184" s="16" t="s">
        <v>2333</v>
      </c>
      <c r="G3184" s="6" t="s">
        <v>5177</v>
      </c>
      <c r="H3184" s="7" t="s">
        <v>5169</v>
      </c>
      <c r="I3184" s="7" t="s">
        <v>151</v>
      </c>
      <c r="J3184" s="7" t="s">
        <v>151</v>
      </c>
      <c r="K3184" s="7" t="s">
        <v>151</v>
      </c>
      <c r="L3184" s="7" t="s">
        <v>151</v>
      </c>
      <c r="M3184" s="7" t="s">
        <v>151</v>
      </c>
      <c r="O3184" s="6" t="s">
        <v>3899</v>
      </c>
      <c r="P3184" s="9"/>
      <c r="Q3184" s="9"/>
      <c r="R3184" s="6" t="s">
        <v>1747</v>
      </c>
      <c r="S3184" s="6" t="e">
        <v>#N/A</v>
      </c>
      <c r="T3184" s="6" t="e">
        <v>#N/A</v>
      </c>
      <c r="U3184" s="6" t="e">
        <v>#N/A</v>
      </c>
      <c r="V3184" s="23">
        <v>43349</v>
      </c>
      <c r="W3184" s="23" t="e">
        <f>VLOOKUP(F3184,'[1]AM Report'!$C:$L,10,FALSE)</f>
        <v>#N/A</v>
      </c>
    </row>
    <row r="3185" spans="1:27" s="6" customFormat="1" ht="12.75" customHeight="1" x14ac:dyDescent="0.2">
      <c r="A3185" s="6" t="s">
        <v>5160</v>
      </c>
      <c r="B3185" s="6" t="s">
        <v>2368</v>
      </c>
      <c r="C3185" s="5" t="s">
        <v>2369</v>
      </c>
      <c r="D3185" s="5" t="str">
        <f t="shared" si="55"/>
        <v>CUSTOMERCARE.CO</v>
      </c>
      <c r="E3185" s="17">
        <v>5967</v>
      </c>
      <c r="F3185" s="16" t="s">
        <v>2333</v>
      </c>
      <c r="G3185" s="6" t="s">
        <v>5178</v>
      </c>
      <c r="H3185" s="7" t="s">
        <v>5170</v>
      </c>
      <c r="I3185" s="7" t="s">
        <v>151</v>
      </c>
      <c r="J3185" s="7" t="s">
        <v>151</v>
      </c>
      <c r="K3185" s="7" t="s">
        <v>151</v>
      </c>
      <c r="L3185" s="7" t="s">
        <v>151</v>
      </c>
      <c r="M3185" s="7" t="s">
        <v>151</v>
      </c>
      <c r="O3185" s="6" t="s">
        <v>3899</v>
      </c>
      <c r="P3185" s="9"/>
      <c r="Q3185" s="9"/>
      <c r="R3185" s="6" t="s">
        <v>1747</v>
      </c>
      <c r="S3185" s="6" t="e">
        <v>#N/A</v>
      </c>
      <c r="T3185" s="6" t="e">
        <v>#N/A</v>
      </c>
      <c r="U3185" s="6" t="e">
        <v>#N/A</v>
      </c>
      <c r="V3185" s="23">
        <v>43349</v>
      </c>
      <c r="W3185" s="23" t="e">
        <f>VLOOKUP(F3185,'[1]AM Report'!$C:$L,10,FALSE)</f>
        <v>#N/A</v>
      </c>
    </row>
    <row r="3186" spans="1:27" s="6" customFormat="1" ht="12.75" customHeight="1" x14ac:dyDescent="0.2">
      <c r="A3186" s="6" t="s">
        <v>5161</v>
      </c>
      <c r="B3186" s="6" t="s">
        <v>2368</v>
      </c>
      <c r="C3186" s="5" t="s">
        <v>2369</v>
      </c>
      <c r="D3186" s="5" t="str">
        <f t="shared" si="55"/>
        <v>CUSTOMERCARE.CO</v>
      </c>
      <c r="E3186" s="17">
        <v>5967</v>
      </c>
      <c r="F3186" s="16" t="s">
        <v>2333</v>
      </c>
      <c r="G3186" s="6" t="s">
        <v>5179</v>
      </c>
      <c r="H3186" s="7" t="s">
        <v>5171</v>
      </c>
      <c r="I3186" s="7" t="s">
        <v>151</v>
      </c>
      <c r="J3186" s="7" t="s">
        <v>151</v>
      </c>
      <c r="K3186" s="7" t="s">
        <v>151</v>
      </c>
      <c r="L3186" s="7" t="s">
        <v>151</v>
      </c>
      <c r="M3186" s="7" t="s">
        <v>151</v>
      </c>
      <c r="O3186" s="6" t="s">
        <v>3899</v>
      </c>
      <c r="P3186" s="9"/>
      <c r="Q3186" s="9"/>
      <c r="R3186" s="6" t="s">
        <v>1747</v>
      </c>
      <c r="S3186" s="6" t="e">
        <v>#N/A</v>
      </c>
      <c r="T3186" s="6" t="e">
        <v>#N/A</v>
      </c>
      <c r="U3186" s="6" t="e">
        <v>#N/A</v>
      </c>
      <c r="V3186" s="23">
        <v>43349</v>
      </c>
      <c r="W3186" s="23" t="e">
        <f>VLOOKUP(F3186,'[1]AM Report'!$C:$L,10,FALSE)</f>
        <v>#N/A</v>
      </c>
    </row>
    <row r="3187" spans="1:27" s="6" customFormat="1" ht="12.75" customHeight="1" x14ac:dyDescent="0.2">
      <c r="A3187" s="6" t="s">
        <v>5162</v>
      </c>
      <c r="B3187" s="6" t="s">
        <v>2368</v>
      </c>
      <c r="C3187" s="5" t="s">
        <v>2369</v>
      </c>
      <c r="D3187" s="5" t="str">
        <f t="shared" si="55"/>
        <v>CUSTOMERCARE.CO</v>
      </c>
      <c r="E3187" s="17">
        <v>5967</v>
      </c>
      <c r="F3187" s="16" t="s">
        <v>2333</v>
      </c>
      <c r="G3187" s="6" t="s">
        <v>5180</v>
      </c>
      <c r="H3187" s="7" t="s">
        <v>5172</v>
      </c>
      <c r="I3187" s="7" t="s">
        <v>151</v>
      </c>
      <c r="J3187" s="7" t="s">
        <v>151</v>
      </c>
      <c r="K3187" s="7" t="s">
        <v>151</v>
      </c>
      <c r="L3187" s="7" t="s">
        <v>151</v>
      </c>
      <c r="M3187" s="7" t="s">
        <v>151</v>
      </c>
      <c r="O3187" s="6" t="s">
        <v>3899</v>
      </c>
      <c r="P3187" s="9"/>
      <c r="Q3187" s="9"/>
      <c r="R3187" s="6" t="s">
        <v>1747</v>
      </c>
      <c r="S3187" s="6" t="e">
        <v>#N/A</v>
      </c>
      <c r="T3187" s="6" t="e">
        <v>#N/A</v>
      </c>
      <c r="U3187" s="6" t="e">
        <v>#N/A</v>
      </c>
      <c r="V3187" s="23">
        <v>43349</v>
      </c>
      <c r="W3187" s="23" t="e">
        <f>VLOOKUP(F3187,'[1]AM Report'!$C:$L,10,FALSE)</f>
        <v>#N/A</v>
      </c>
    </row>
    <row r="3188" spans="1:27" s="6" customFormat="1" ht="12.75" customHeight="1" x14ac:dyDescent="0.2">
      <c r="A3188" s="6" t="s">
        <v>5163</v>
      </c>
      <c r="B3188" s="6" t="s">
        <v>2368</v>
      </c>
      <c r="C3188" s="5" t="s">
        <v>2369</v>
      </c>
      <c r="D3188" s="5" t="str">
        <f t="shared" si="55"/>
        <v>CUSTOMERCARE.CO</v>
      </c>
      <c r="E3188" s="17">
        <v>5967</v>
      </c>
      <c r="F3188" s="16" t="s">
        <v>2333</v>
      </c>
      <c r="G3188" s="6" t="s">
        <v>5181</v>
      </c>
      <c r="H3188" s="7" t="s">
        <v>5173</v>
      </c>
      <c r="I3188" s="7" t="s">
        <v>151</v>
      </c>
      <c r="J3188" s="7" t="s">
        <v>151</v>
      </c>
      <c r="K3188" s="7" t="s">
        <v>151</v>
      </c>
      <c r="L3188" s="7" t="s">
        <v>151</v>
      </c>
      <c r="M3188" s="7" t="s">
        <v>151</v>
      </c>
      <c r="O3188" s="6" t="s">
        <v>3899</v>
      </c>
      <c r="P3188" s="9"/>
      <c r="Q3188" s="9"/>
      <c r="R3188" s="6" t="s">
        <v>1747</v>
      </c>
      <c r="S3188" s="6" t="e">
        <v>#N/A</v>
      </c>
      <c r="T3188" s="6" t="e">
        <v>#N/A</v>
      </c>
      <c r="U3188" s="6" t="e">
        <v>#N/A</v>
      </c>
      <c r="V3188" s="23">
        <v>43349</v>
      </c>
      <c r="W3188" s="23" t="e">
        <f>VLOOKUP(F3188,'[1]AM Report'!$C:$L,10,FALSE)</f>
        <v>#N/A</v>
      </c>
    </row>
    <row r="3189" spans="1:27" s="6" customFormat="1" ht="12.75" customHeight="1" x14ac:dyDescent="0.2">
      <c r="A3189" s="6" t="s">
        <v>5164</v>
      </c>
      <c r="B3189" s="6" t="s">
        <v>2368</v>
      </c>
      <c r="C3189" s="5" t="s">
        <v>2369</v>
      </c>
      <c r="D3189" s="5" t="str">
        <f t="shared" si="55"/>
        <v>CUSTOMERCARE.CO</v>
      </c>
      <c r="E3189" s="17">
        <v>5967</v>
      </c>
      <c r="F3189" s="16" t="s">
        <v>2333</v>
      </c>
      <c r="G3189" s="6" t="s">
        <v>5182</v>
      </c>
      <c r="H3189" s="7" t="s">
        <v>5174</v>
      </c>
      <c r="I3189" s="7" t="s">
        <v>151</v>
      </c>
      <c r="J3189" s="7" t="s">
        <v>151</v>
      </c>
      <c r="K3189" s="7" t="s">
        <v>151</v>
      </c>
      <c r="L3189" s="7" t="s">
        <v>151</v>
      </c>
      <c r="M3189" s="7" t="s">
        <v>151</v>
      </c>
      <c r="O3189" s="6" t="s">
        <v>3899</v>
      </c>
      <c r="P3189" s="9"/>
      <c r="Q3189" s="9"/>
      <c r="R3189" s="6" t="s">
        <v>1747</v>
      </c>
      <c r="S3189" s="6" t="e">
        <v>#N/A</v>
      </c>
      <c r="T3189" s="6" t="e">
        <v>#N/A</v>
      </c>
      <c r="U3189" s="6" t="e">
        <v>#N/A</v>
      </c>
      <c r="V3189" s="23">
        <v>43349</v>
      </c>
      <c r="W3189" s="23" t="e">
        <f>VLOOKUP(F3189,'[1]AM Report'!$C:$L,10,FALSE)</f>
        <v>#N/A</v>
      </c>
    </row>
    <row r="3190" spans="1:27" s="6" customFormat="1" ht="12.75" x14ac:dyDescent="0.2">
      <c r="A3190" s="6" t="s">
        <v>5183</v>
      </c>
      <c r="B3190" s="6" t="s">
        <v>1543</v>
      </c>
      <c r="C3190" s="37" t="s">
        <v>1543</v>
      </c>
      <c r="D3190" s="5" t="str">
        <f t="shared" si="55"/>
        <v xml:space="preserve">FGE LLC </v>
      </c>
      <c r="E3190" s="16" t="s">
        <v>1690</v>
      </c>
      <c r="F3190" s="16" t="s">
        <v>1542</v>
      </c>
      <c r="G3190" s="6" t="s">
        <v>4352</v>
      </c>
      <c r="H3190" s="7" t="s">
        <v>4352</v>
      </c>
      <c r="I3190" s="7" t="s">
        <v>151</v>
      </c>
      <c r="J3190" s="7" t="s">
        <v>151</v>
      </c>
      <c r="K3190" s="7" t="s">
        <v>151</v>
      </c>
      <c r="L3190" s="7" t="s">
        <v>151</v>
      </c>
      <c r="M3190" s="7" t="s">
        <v>151</v>
      </c>
      <c r="O3190" s="6" t="s">
        <v>3899</v>
      </c>
      <c r="P3190" s="9"/>
      <c r="Q3190" s="9"/>
      <c r="R3190" s="6" t="s">
        <v>1745</v>
      </c>
      <c r="S3190" s="6" t="e">
        <v>#N/A</v>
      </c>
      <c r="T3190" s="6" t="e">
        <v>#N/A</v>
      </c>
      <c r="U3190" s="6" t="e">
        <v>#N/A</v>
      </c>
      <c r="V3190" s="23">
        <v>43349</v>
      </c>
      <c r="W3190" s="23" t="e">
        <f>VLOOKUP(F3190,'[1]AM Report'!$C:$L,10,FALSE)</f>
        <v>#N/A</v>
      </c>
      <c r="X3190" s="6" t="str">
        <f>VLOOKUP(F3190,'[2]Master URL List'!$F:$S,12,FALSE)</f>
        <v>CWA-PP101</v>
      </c>
      <c r="Y3190" s="6" t="str">
        <f>VLOOKUP($F3190,'[2]Master URL List'!$F:$S,13,FALSE)</f>
        <v>KEVIN ZAMBACH</v>
      </c>
      <c r="Z3190" s="6" t="str">
        <f>VLOOKUP($F3190,'[2]Master URL List'!$F:$S,14,FALSE)</f>
        <v>webmaster@catalinacruz.com</v>
      </c>
    </row>
    <row r="3191" spans="1:27" s="6" customFormat="1" ht="12.75" customHeight="1" x14ac:dyDescent="0.2">
      <c r="A3191" s="6" t="s">
        <v>5184</v>
      </c>
      <c r="B3191" s="6" t="s">
        <v>5185</v>
      </c>
      <c r="C3191" s="5" t="s">
        <v>5186</v>
      </c>
      <c r="D3191" s="5" t="str">
        <f t="shared" si="55"/>
        <v>CHFUVE.COM</v>
      </c>
      <c r="E3191" s="17">
        <v>7273</v>
      </c>
      <c r="F3191" s="16" t="s">
        <v>5187</v>
      </c>
      <c r="G3191" s="6" t="s">
        <v>5188</v>
      </c>
      <c r="H3191" s="7" t="s">
        <v>5189</v>
      </c>
      <c r="I3191" s="7" t="s">
        <v>151</v>
      </c>
      <c r="J3191" s="7" t="s">
        <v>151</v>
      </c>
      <c r="K3191" s="7" t="s">
        <v>151</v>
      </c>
      <c r="L3191" s="7" t="s">
        <v>4352</v>
      </c>
      <c r="M3191" s="7" t="s">
        <v>151</v>
      </c>
      <c r="O3191" s="6" t="s">
        <v>3899</v>
      </c>
      <c r="P3191" s="9"/>
      <c r="Q3191" s="9"/>
      <c r="R3191" s="6" t="s">
        <v>1748</v>
      </c>
      <c r="S3191" s="6" t="e">
        <v>#N/A</v>
      </c>
      <c r="T3191" s="6" t="e">
        <v>#N/A</v>
      </c>
      <c r="U3191" s="6" t="e">
        <v>#N/A</v>
      </c>
      <c r="V3191" s="23">
        <v>43353</v>
      </c>
      <c r="W3191" s="23" t="e">
        <f>VLOOKUP(F3191,'[1]AM Report'!$C:$L,10,FALSE)</f>
        <v>#N/A</v>
      </c>
    </row>
    <row r="3192" spans="1:27" s="6" customFormat="1" ht="12.75" customHeight="1" x14ac:dyDescent="0.2">
      <c r="A3192" s="6" t="s">
        <v>5190</v>
      </c>
      <c r="B3192" s="6" t="s">
        <v>5191</v>
      </c>
      <c r="C3192" s="5" t="s">
        <v>5192</v>
      </c>
      <c r="D3192" s="5" t="str">
        <f t="shared" si="55"/>
        <v>LUSTER PRODUCTIONS</v>
      </c>
      <c r="E3192" s="17">
        <v>5967</v>
      </c>
      <c r="F3192" s="16" t="s">
        <v>5193</v>
      </c>
      <c r="G3192" s="6" t="s">
        <v>5194</v>
      </c>
      <c r="H3192" s="7" t="s">
        <v>5195</v>
      </c>
      <c r="I3192" s="7"/>
      <c r="J3192" s="7"/>
      <c r="K3192" s="7"/>
      <c r="L3192" s="7"/>
      <c r="M3192" s="7"/>
      <c r="O3192" s="6" t="s">
        <v>3899</v>
      </c>
      <c r="P3192" s="9"/>
      <c r="Q3192" s="9"/>
      <c r="R3192" s="6" t="s">
        <v>1748</v>
      </c>
      <c r="S3192" s="6" t="e">
        <v>#N/A</v>
      </c>
      <c r="T3192" s="6" t="e">
        <v>#N/A</v>
      </c>
      <c r="U3192" s="6" t="e">
        <v>#N/A</v>
      </c>
      <c r="V3192" s="23">
        <v>43354</v>
      </c>
      <c r="W3192" s="23" t="e">
        <f>VLOOKUP(F3192,'[1]AM Report'!$C:$L,10,FALSE)</f>
        <v>#N/A</v>
      </c>
    </row>
    <row r="3193" spans="1:27" s="6" customFormat="1" ht="12.75" customHeight="1" x14ac:dyDescent="0.2">
      <c r="A3193" s="6" t="s">
        <v>5196</v>
      </c>
      <c r="B3193" s="6" t="s">
        <v>5197</v>
      </c>
      <c r="C3193" s="5" t="s">
        <v>5198</v>
      </c>
      <c r="D3193" s="5" t="str">
        <f t="shared" si="55"/>
        <v>WWW.SAPBILL1.COM</v>
      </c>
      <c r="E3193" s="17">
        <v>5967</v>
      </c>
      <c r="F3193" s="16" t="s">
        <v>5199</v>
      </c>
      <c r="G3193" s="6" t="s">
        <v>5200</v>
      </c>
      <c r="H3193" s="7" t="s">
        <v>5201</v>
      </c>
      <c r="I3193" s="7" t="s">
        <v>151</v>
      </c>
      <c r="J3193" s="7" t="s">
        <v>151</v>
      </c>
      <c r="K3193" s="7" t="s">
        <v>151</v>
      </c>
      <c r="L3193" s="7" t="s">
        <v>151</v>
      </c>
      <c r="M3193" s="7" t="s">
        <v>151</v>
      </c>
      <c r="O3193" s="6" t="s">
        <v>3899</v>
      </c>
      <c r="P3193" s="9"/>
      <c r="Q3193" s="9"/>
      <c r="R3193" s="6" t="s">
        <v>1747</v>
      </c>
      <c r="S3193" s="6" t="e">
        <v>#N/A</v>
      </c>
      <c r="T3193" s="6" t="e">
        <v>#N/A</v>
      </c>
      <c r="U3193" s="6" t="e">
        <v>#N/A</v>
      </c>
      <c r="V3193" s="23">
        <v>43354</v>
      </c>
      <c r="W3193" s="23" t="e">
        <f>VLOOKUP(F3193,'[1]AM Report'!$C:$L,10,FALSE)</f>
        <v>#N/A</v>
      </c>
    </row>
    <row r="3194" spans="1:27" s="6" customFormat="1" ht="12.75" customHeight="1" x14ac:dyDescent="0.2">
      <c r="A3194" s="6" t="s">
        <v>5202</v>
      </c>
      <c r="B3194" s="6" t="s">
        <v>5203</v>
      </c>
      <c r="C3194" s="5" t="s">
        <v>5204</v>
      </c>
      <c r="D3194" s="5" t="str">
        <f t="shared" si="55"/>
        <v>FGTHWF.COM</v>
      </c>
      <c r="E3194" s="17">
        <v>7273</v>
      </c>
      <c r="F3194" s="16" t="s">
        <v>5205</v>
      </c>
      <c r="G3194" s="6" t="s">
        <v>5206</v>
      </c>
      <c r="H3194" s="7" t="s">
        <v>5207</v>
      </c>
      <c r="I3194" s="7" t="s">
        <v>151</v>
      </c>
      <c r="J3194" s="7" t="s">
        <v>151</v>
      </c>
      <c r="K3194" s="7" t="s">
        <v>151</v>
      </c>
      <c r="L3194" s="7" t="s">
        <v>4352</v>
      </c>
      <c r="M3194" s="7" t="s">
        <v>151</v>
      </c>
      <c r="O3194" s="6" t="s">
        <v>3899</v>
      </c>
      <c r="P3194" s="9"/>
      <c r="Q3194" s="9"/>
      <c r="R3194" s="6" t="s">
        <v>1747</v>
      </c>
      <c r="S3194" s="6" t="e">
        <v>#N/A</v>
      </c>
      <c r="T3194" s="6" t="e">
        <v>#N/A</v>
      </c>
      <c r="U3194" s="6" t="e">
        <v>#N/A</v>
      </c>
      <c r="V3194" s="23">
        <v>43354</v>
      </c>
      <c r="W3194" s="23" t="e">
        <f>VLOOKUP(F3194,'[1]AM Report'!$C:$L,10,FALSE)</f>
        <v>#N/A</v>
      </c>
    </row>
    <row r="3195" spans="1:27" s="6" customFormat="1" ht="12.75" customHeight="1" x14ac:dyDescent="0.2">
      <c r="A3195" s="6" t="s">
        <v>5208</v>
      </c>
      <c r="B3195" s="6" t="s">
        <v>5209</v>
      </c>
      <c r="C3195" s="5" t="s">
        <v>5210</v>
      </c>
      <c r="D3195" s="5" t="str">
        <f t="shared" si="55"/>
        <v>SNDYVM.COM</v>
      </c>
      <c r="E3195" s="17">
        <v>7273</v>
      </c>
      <c r="F3195" s="16" t="s">
        <v>5211</v>
      </c>
      <c r="G3195" s="6" t="s">
        <v>5212</v>
      </c>
      <c r="H3195" s="41" t="s">
        <v>5213</v>
      </c>
      <c r="I3195" s="7" t="s">
        <v>151</v>
      </c>
      <c r="J3195" s="7" t="s">
        <v>151</v>
      </c>
      <c r="K3195" s="7" t="s">
        <v>151</v>
      </c>
      <c r="L3195" s="7" t="s">
        <v>4352</v>
      </c>
      <c r="M3195" s="7" t="s">
        <v>151</v>
      </c>
      <c r="O3195" s="6" t="s">
        <v>3899</v>
      </c>
      <c r="P3195" s="9"/>
      <c r="Q3195" s="9"/>
      <c r="R3195" s="6" t="s">
        <v>1748</v>
      </c>
      <c r="S3195" s="6" t="e">
        <v>#N/A</v>
      </c>
      <c r="T3195" s="6" t="e">
        <v>#N/A</v>
      </c>
      <c r="U3195" s="6" t="e">
        <v>#N/A</v>
      </c>
      <c r="V3195" s="23">
        <v>43355</v>
      </c>
      <c r="W3195" s="23" t="e">
        <f>VLOOKUP(F3195,'[1]AM Report'!$C:$L,10,FALSE)</f>
        <v>#N/A</v>
      </c>
    </row>
    <row r="3196" spans="1:27" s="64" customFormat="1" ht="12.75" customHeight="1" x14ac:dyDescent="0.2">
      <c r="A3196" s="64" t="s">
        <v>5214</v>
      </c>
      <c r="B3196" s="64" t="s">
        <v>5215</v>
      </c>
      <c r="C3196" s="65" t="s">
        <v>5216</v>
      </c>
      <c r="D3196" s="65" t="str">
        <f t="shared" si="55"/>
        <v>ASTMVE.COM</v>
      </c>
      <c r="E3196" s="66">
        <v>7273</v>
      </c>
      <c r="F3196" s="67" t="s">
        <v>5217</v>
      </c>
      <c r="G3196" s="64" t="s">
        <v>5218</v>
      </c>
      <c r="H3196" s="64" t="s">
        <v>5219</v>
      </c>
      <c r="I3196" s="64" t="s">
        <v>151</v>
      </c>
      <c r="J3196" s="64" t="s">
        <v>151</v>
      </c>
      <c r="K3196" s="64" t="s">
        <v>151</v>
      </c>
      <c r="L3196" s="64" t="s">
        <v>4352</v>
      </c>
      <c r="M3196" s="64" t="s">
        <v>151</v>
      </c>
      <c r="N3196" s="6"/>
      <c r="O3196" s="64" t="s">
        <v>3899</v>
      </c>
      <c r="P3196" s="9"/>
      <c r="Q3196" s="9"/>
      <c r="R3196" s="64" t="s">
        <v>1747</v>
      </c>
      <c r="S3196" s="64" t="e">
        <v>#N/A</v>
      </c>
      <c r="T3196" s="64" t="e">
        <v>#N/A</v>
      </c>
      <c r="U3196" s="6" t="e">
        <v>#N/A</v>
      </c>
      <c r="V3196" s="70">
        <v>43355</v>
      </c>
      <c r="W3196" s="23" t="e">
        <f>VLOOKUP(F3196,'[1]AM Report'!$C:$L,10,FALSE)</f>
        <v>#N/A</v>
      </c>
      <c r="X3196" s="6"/>
      <c r="Y3196" s="6"/>
      <c r="Z3196" s="6"/>
      <c r="AA3196" s="6"/>
    </row>
    <row r="3197" spans="1:27" s="6" customFormat="1" ht="12.75" customHeight="1" x14ac:dyDescent="0.2">
      <c r="A3197" s="6" t="s">
        <v>5225</v>
      </c>
      <c r="B3197" s="6" t="s">
        <v>5220</v>
      </c>
      <c r="C3197" s="5" t="s">
        <v>5221</v>
      </c>
      <c r="D3197" s="5" t="str">
        <f t="shared" si="55"/>
        <v>MDHLP.COM</v>
      </c>
      <c r="E3197" s="17">
        <v>7273</v>
      </c>
      <c r="F3197" s="16" t="s">
        <v>5222</v>
      </c>
      <c r="G3197" s="6" t="s">
        <v>5223</v>
      </c>
      <c r="H3197" s="7" t="s">
        <v>5224</v>
      </c>
      <c r="I3197" s="7" t="s">
        <v>151</v>
      </c>
      <c r="J3197" s="7" t="s">
        <v>151</v>
      </c>
      <c r="K3197" s="7" t="s">
        <v>151</v>
      </c>
      <c r="L3197" s="7" t="s">
        <v>4352</v>
      </c>
      <c r="M3197" s="7" t="s">
        <v>151</v>
      </c>
      <c r="O3197" s="6" t="s">
        <v>3899</v>
      </c>
      <c r="P3197" s="9"/>
      <c r="Q3197" s="9"/>
      <c r="R3197" s="6" t="s">
        <v>1748</v>
      </c>
      <c r="S3197" s="6" t="e">
        <v>#N/A</v>
      </c>
      <c r="T3197" s="6" t="e">
        <v>#N/A</v>
      </c>
      <c r="U3197" s="6" t="e">
        <v>#N/A</v>
      </c>
      <c r="V3197" s="23">
        <v>43356</v>
      </c>
      <c r="W3197" s="23" t="e">
        <f>VLOOKUP(F3197,'[1]AM Report'!$C:$L,10,FALSE)</f>
        <v>#N/A</v>
      </c>
    </row>
    <row r="3198" spans="1:27" s="6" customFormat="1" ht="12.75" customHeight="1" x14ac:dyDescent="0.2">
      <c r="A3198" s="6" t="s">
        <v>5226</v>
      </c>
      <c r="B3198" s="6" t="s">
        <v>2368</v>
      </c>
      <c r="C3198" s="5" t="s">
        <v>2369</v>
      </c>
      <c r="D3198" s="5" t="str">
        <f t="shared" si="55"/>
        <v>CUSTOMERCARE.CO</v>
      </c>
      <c r="E3198" s="17">
        <v>5967</v>
      </c>
      <c r="F3198" s="16" t="s">
        <v>2333</v>
      </c>
      <c r="G3198" s="6" t="s">
        <v>5227</v>
      </c>
      <c r="H3198" s="7" t="s">
        <v>5228</v>
      </c>
      <c r="I3198" s="7" t="s">
        <v>151</v>
      </c>
      <c r="J3198" s="7" t="s">
        <v>151</v>
      </c>
      <c r="K3198" s="7" t="s">
        <v>151</v>
      </c>
      <c r="L3198" s="7" t="s">
        <v>151</v>
      </c>
      <c r="M3198" s="7" t="s">
        <v>151</v>
      </c>
      <c r="O3198" s="6" t="s">
        <v>3899</v>
      </c>
      <c r="P3198" s="9"/>
      <c r="Q3198" s="9"/>
      <c r="R3198" s="6" t="s">
        <v>1747</v>
      </c>
      <c r="S3198" s="6" t="e">
        <v>#N/A</v>
      </c>
      <c r="T3198" s="6" t="e">
        <v>#N/A</v>
      </c>
      <c r="U3198" s="6" t="e">
        <v>#N/A</v>
      </c>
      <c r="V3198" s="23">
        <v>43360</v>
      </c>
      <c r="W3198" s="23" t="e">
        <f>VLOOKUP(F3198,'[1]AM Report'!$C:$L,10,FALSE)</f>
        <v>#N/A</v>
      </c>
    </row>
    <row r="3199" spans="1:27" s="6" customFormat="1" ht="12.75" customHeight="1" x14ac:dyDescent="0.2">
      <c r="A3199" s="6" t="s">
        <v>5235</v>
      </c>
      <c r="B3199" s="6" t="s">
        <v>5230</v>
      </c>
      <c r="C3199" s="5" t="s">
        <v>5231</v>
      </c>
      <c r="D3199" s="5" t="str">
        <f t="shared" si="55"/>
        <v>CINEMACON</v>
      </c>
      <c r="E3199" s="17">
        <v>8398</v>
      </c>
      <c r="F3199" s="16" t="s">
        <v>5232</v>
      </c>
      <c r="G3199" s="6" t="s">
        <v>4352</v>
      </c>
      <c r="H3199" s="7" t="s">
        <v>4352</v>
      </c>
      <c r="I3199" s="7" t="s">
        <v>151</v>
      </c>
      <c r="J3199" s="7" t="s">
        <v>151</v>
      </c>
      <c r="K3199" s="7" t="s">
        <v>151</v>
      </c>
      <c r="L3199" s="7" t="s">
        <v>4352</v>
      </c>
      <c r="M3199" s="7" t="s">
        <v>151</v>
      </c>
      <c r="O3199" s="6" t="s">
        <v>3898</v>
      </c>
      <c r="P3199" s="9"/>
      <c r="Q3199" s="9"/>
      <c r="R3199" s="6" t="s">
        <v>5233</v>
      </c>
      <c r="S3199" s="6" t="s">
        <v>5234</v>
      </c>
      <c r="T3199" s="6" t="e">
        <v>#N/A</v>
      </c>
      <c r="U3199" s="6" t="e">
        <v>#N/A</v>
      </c>
      <c r="V3199" s="23">
        <v>43361</v>
      </c>
      <c r="W3199" s="23" t="e">
        <f>VLOOKUP(F3199,'[1]AM Report'!$C:$L,10,FALSE)</f>
        <v>#N/A</v>
      </c>
    </row>
    <row r="3200" spans="1:27" s="6" customFormat="1" ht="12.75" customHeight="1" x14ac:dyDescent="0.2">
      <c r="A3200" s="6" t="s">
        <v>5236</v>
      </c>
      <c r="B3200" s="6" t="s">
        <v>2506</v>
      </c>
      <c r="C3200" s="5" t="s">
        <v>2506</v>
      </c>
      <c r="D3200" s="5" t="str">
        <f t="shared" si="55"/>
        <v>WEBMEDIAPROZ LLC</v>
      </c>
      <c r="E3200" s="17">
        <v>5967</v>
      </c>
      <c r="F3200" s="61" t="s">
        <v>6329</v>
      </c>
      <c r="G3200" s="6" t="s">
        <v>5238</v>
      </c>
      <c r="H3200" s="7" t="s">
        <v>5239</v>
      </c>
      <c r="I3200" s="7" t="s">
        <v>151</v>
      </c>
      <c r="J3200" s="7" t="s">
        <v>151</v>
      </c>
      <c r="K3200" s="7" t="s">
        <v>151</v>
      </c>
      <c r="L3200" s="7" t="s">
        <v>151</v>
      </c>
      <c r="M3200" s="7" t="s">
        <v>151</v>
      </c>
      <c r="O3200" s="6" t="s">
        <v>3899</v>
      </c>
      <c r="P3200" s="9"/>
      <c r="Q3200" s="9"/>
      <c r="R3200" s="6" t="s">
        <v>1742</v>
      </c>
      <c r="S3200" s="6" t="e">
        <v>#N/A</v>
      </c>
      <c r="T3200" s="6" t="e">
        <v>#N/A</v>
      </c>
      <c r="U3200" s="6" t="e">
        <v>#N/A</v>
      </c>
      <c r="V3200" s="23">
        <v>43363</v>
      </c>
      <c r="W3200" s="23" t="e">
        <v>#N/A</v>
      </c>
    </row>
    <row r="3201" spans="1:27" s="6" customFormat="1" ht="12.75" customHeight="1" x14ac:dyDescent="0.2">
      <c r="A3201" s="6" t="s">
        <v>5237</v>
      </c>
      <c r="B3201" s="6" t="s">
        <v>2506</v>
      </c>
      <c r="C3201" s="5" t="s">
        <v>2506</v>
      </c>
      <c r="D3201" s="5" t="str">
        <f t="shared" si="55"/>
        <v>WEBMEDIAPROZ LLC</v>
      </c>
      <c r="E3201" s="17">
        <v>5967</v>
      </c>
      <c r="F3201" s="61" t="s">
        <v>6329</v>
      </c>
      <c r="G3201" s="6" t="s">
        <v>5238</v>
      </c>
      <c r="H3201" s="7" t="s">
        <v>5239</v>
      </c>
      <c r="I3201" s="7" t="s">
        <v>151</v>
      </c>
      <c r="J3201" s="7" t="s">
        <v>151</v>
      </c>
      <c r="K3201" s="7" t="s">
        <v>151</v>
      </c>
      <c r="L3201" s="7" t="s">
        <v>151</v>
      </c>
      <c r="M3201" s="7" t="s">
        <v>151</v>
      </c>
      <c r="O3201" s="6" t="s">
        <v>3899</v>
      </c>
      <c r="P3201" s="9"/>
      <c r="Q3201" s="9"/>
      <c r="R3201" s="6" t="s">
        <v>1742</v>
      </c>
      <c r="S3201" s="6" t="e">
        <v>#N/A</v>
      </c>
      <c r="T3201" s="6" t="e">
        <v>#N/A</v>
      </c>
      <c r="U3201" s="6" t="e">
        <v>#N/A</v>
      </c>
      <c r="V3201" s="23">
        <v>43363</v>
      </c>
      <c r="W3201" s="23" t="e">
        <v>#N/A</v>
      </c>
    </row>
    <row r="3202" spans="1:27" s="6" customFormat="1" ht="12.75" customHeight="1" x14ac:dyDescent="0.2">
      <c r="A3202" s="6" t="s">
        <v>5240</v>
      </c>
      <c r="B3202" s="6" t="s">
        <v>5241</v>
      </c>
      <c r="C3202" s="5" t="s">
        <v>5242</v>
      </c>
      <c r="D3202" s="5" t="str">
        <f t="shared" si="55"/>
        <v>BILLRMS.COM</v>
      </c>
      <c r="E3202" s="17">
        <v>7273</v>
      </c>
      <c r="F3202" s="16" t="s">
        <v>5243</v>
      </c>
      <c r="G3202" s="6" t="s">
        <v>5244</v>
      </c>
      <c r="H3202" s="7" t="s">
        <v>5245</v>
      </c>
      <c r="I3202" s="7" t="s">
        <v>151</v>
      </c>
      <c r="J3202" s="7" t="s">
        <v>151</v>
      </c>
      <c r="K3202" s="7" t="s">
        <v>151</v>
      </c>
      <c r="L3202" s="7" t="s">
        <v>4352</v>
      </c>
      <c r="M3202" s="7" t="s">
        <v>151</v>
      </c>
      <c r="O3202" s="6" t="s">
        <v>3899</v>
      </c>
      <c r="P3202" s="9"/>
      <c r="Q3202" s="9"/>
      <c r="R3202" s="6" t="s">
        <v>1748</v>
      </c>
      <c r="S3202" s="6" t="e">
        <v>#N/A</v>
      </c>
      <c r="T3202" s="6" t="e">
        <v>#N/A</v>
      </c>
      <c r="U3202" s="6" t="e">
        <v>#N/A</v>
      </c>
      <c r="V3202" s="23">
        <v>43363</v>
      </c>
      <c r="W3202" s="23" t="e">
        <v>#N/A</v>
      </c>
    </row>
    <row r="3203" spans="1:27" s="6" customFormat="1" ht="12.75" customHeight="1" x14ac:dyDescent="0.2">
      <c r="A3203" s="6" t="s">
        <v>5246</v>
      </c>
      <c r="B3203" s="6" t="s">
        <v>5247</v>
      </c>
      <c r="C3203" s="5" t="s">
        <v>5248</v>
      </c>
      <c r="D3203" s="5" t="str">
        <f t="shared" si="55"/>
        <v>SPORT DOG FOOD</v>
      </c>
      <c r="E3203" s="17">
        <v>5995</v>
      </c>
      <c r="F3203" s="16" t="s">
        <v>5249</v>
      </c>
      <c r="G3203" s="6" t="s">
        <v>4103</v>
      </c>
      <c r="H3203" s="7" t="s">
        <v>5251</v>
      </c>
      <c r="I3203" s="7" t="s">
        <v>151</v>
      </c>
      <c r="J3203" s="7" t="s">
        <v>151</v>
      </c>
      <c r="K3203" s="7" t="s">
        <v>151</v>
      </c>
      <c r="L3203" s="7" t="s">
        <v>4352</v>
      </c>
      <c r="M3203" s="7" t="s">
        <v>151</v>
      </c>
      <c r="O3203" s="6" t="s">
        <v>3898</v>
      </c>
      <c r="P3203" s="9"/>
      <c r="Q3203" s="9"/>
      <c r="R3203" s="6" t="s">
        <v>5250</v>
      </c>
      <c r="S3203" s="6" t="s">
        <v>4533</v>
      </c>
      <c r="T3203" s="6" t="e">
        <v>#N/A</v>
      </c>
      <c r="U3203" s="6" t="e">
        <v>#N/A</v>
      </c>
      <c r="V3203" s="23">
        <v>43368</v>
      </c>
      <c r="W3203" s="23" t="e">
        <v>#N/A</v>
      </c>
    </row>
    <row r="3204" spans="1:27" s="64" customFormat="1" ht="12.75" customHeight="1" x14ac:dyDescent="0.2">
      <c r="A3204" s="64" t="s">
        <v>5252</v>
      </c>
      <c r="B3204" s="64" t="s">
        <v>5253</v>
      </c>
      <c r="C3204" s="65" t="s">
        <v>5254</v>
      </c>
      <c r="D3204" s="65" t="str">
        <f t="shared" si="55"/>
        <v>TLWHELP.COM</v>
      </c>
      <c r="E3204" s="66">
        <v>7273</v>
      </c>
      <c r="F3204" s="67" t="s">
        <v>5255</v>
      </c>
      <c r="G3204" s="64" t="s">
        <v>5256</v>
      </c>
      <c r="H3204" s="64" t="s">
        <v>5257</v>
      </c>
      <c r="I3204" s="64" t="s">
        <v>151</v>
      </c>
      <c r="J3204" s="64" t="s">
        <v>151</v>
      </c>
      <c r="K3204" s="64" t="s">
        <v>151</v>
      </c>
      <c r="L3204" s="64" t="s">
        <v>4352</v>
      </c>
      <c r="M3204" s="64" t="s">
        <v>151</v>
      </c>
      <c r="N3204" s="6"/>
      <c r="O3204" s="64" t="s">
        <v>3899</v>
      </c>
      <c r="P3204" s="9"/>
      <c r="Q3204" s="9"/>
      <c r="R3204" s="64" t="s">
        <v>1748</v>
      </c>
      <c r="S3204" s="64" t="e">
        <v>#N/A</v>
      </c>
      <c r="T3204" s="64" t="e">
        <v>#N/A</v>
      </c>
      <c r="U3204" s="6" t="e">
        <v>#N/A</v>
      </c>
      <c r="V3204" s="70">
        <v>43368</v>
      </c>
      <c r="W3204" s="23" t="e">
        <v>#N/A</v>
      </c>
      <c r="X3204" s="6"/>
      <c r="Y3204" s="6"/>
      <c r="Z3204" s="6"/>
      <c r="AA3204" s="6"/>
    </row>
    <row r="3205" spans="1:27" s="6" customFormat="1" ht="12.75" customHeight="1" x14ac:dyDescent="0.2">
      <c r="A3205" s="6" t="s">
        <v>5258</v>
      </c>
      <c r="B3205" s="6" t="s">
        <v>5259</v>
      </c>
      <c r="C3205" s="5" t="s">
        <v>5260</v>
      </c>
      <c r="D3205" s="5" t="str">
        <f t="shared" si="55"/>
        <v>ECHO WEB</v>
      </c>
      <c r="E3205" s="17">
        <v>8398</v>
      </c>
      <c r="F3205" s="16" t="s">
        <v>5261</v>
      </c>
      <c r="G3205" s="6" t="s">
        <v>4352</v>
      </c>
      <c r="H3205" s="7" t="s">
        <v>4352</v>
      </c>
      <c r="I3205" s="7"/>
      <c r="J3205" s="7"/>
      <c r="K3205" s="7"/>
      <c r="L3205" s="7"/>
      <c r="M3205" s="7"/>
      <c r="O3205" s="6" t="s">
        <v>3898</v>
      </c>
      <c r="P3205" s="9"/>
      <c r="Q3205" s="9"/>
      <c r="R3205" s="6" t="s">
        <v>5262</v>
      </c>
      <c r="S3205" s="6" t="s">
        <v>4533</v>
      </c>
      <c r="T3205" s="6" t="s">
        <v>4534</v>
      </c>
      <c r="U3205" s="6" t="e">
        <v>#N/A</v>
      </c>
      <c r="V3205" s="23">
        <v>43368</v>
      </c>
      <c r="W3205" s="23" t="e">
        <v>#N/A</v>
      </c>
    </row>
    <row r="3206" spans="1:27" s="6" customFormat="1" ht="12.75" customHeight="1" x14ac:dyDescent="0.2">
      <c r="A3206" s="6" t="s">
        <v>5263</v>
      </c>
      <c r="B3206" s="6" t="s">
        <v>5264</v>
      </c>
      <c r="C3206" s="5" t="s">
        <v>5265</v>
      </c>
      <c r="D3206" s="5" t="str">
        <f t="shared" si="55"/>
        <v>MSDRPAY.COM</v>
      </c>
      <c r="E3206" s="17">
        <v>5967</v>
      </c>
      <c r="F3206" s="16" t="s">
        <v>5266</v>
      </c>
      <c r="G3206" s="6" t="s">
        <v>5267</v>
      </c>
      <c r="H3206" s="7">
        <v>12345</v>
      </c>
      <c r="I3206" s="7"/>
      <c r="J3206" s="7"/>
      <c r="K3206" s="7"/>
      <c r="L3206" s="7"/>
      <c r="M3206" s="7"/>
      <c r="O3206" s="6" t="s">
        <v>3899</v>
      </c>
      <c r="P3206" s="9"/>
      <c r="Q3206" s="9"/>
      <c r="R3206" s="6" t="s">
        <v>1742</v>
      </c>
      <c r="S3206" s="6" t="e">
        <v>#N/A</v>
      </c>
      <c r="T3206" s="6" t="e">
        <v>#N/A</v>
      </c>
      <c r="U3206" s="6" t="e">
        <v>#N/A</v>
      </c>
      <c r="V3206" s="23">
        <v>43369</v>
      </c>
      <c r="W3206" s="23" t="e">
        <v>#N/A</v>
      </c>
    </row>
    <row r="3207" spans="1:27" s="6" customFormat="1" ht="12.75" customHeight="1" x14ac:dyDescent="0.2">
      <c r="A3207" s="6" t="s">
        <v>5268</v>
      </c>
      <c r="B3207" s="6" t="s">
        <v>5269</v>
      </c>
      <c r="C3207" s="5" t="s">
        <v>5270</v>
      </c>
      <c r="D3207" s="5" t="str">
        <f t="shared" si="55"/>
        <v>GUIDEBOAT ACQUISITION LLC</v>
      </c>
      <c r="E3207" s="17">
        <v>5961</v>
      </c>
      <c r="F3207" s="16" t="s">
        <v>5271</v>
      </c>
      <c r="G3207" s="6" t="s">
        <v>4352</v>
      </c>
      <c r="H3207" s="7" t="s">
        <v>4352</v>
      </c>
      <c r="I3207" s="7" t="s">
        <v>151</v>
      </c>
      <c r="J3207" s="7" t="s">
        <v>151</v>
      </c>
      <c r="K3207" s="7" t="s">
        <v>151</v>
      </c>
      <c r="L3207" s="7" t="s">
        <v>4352</v>
      </c>
      <c r="M3207" s="7" t="s">
        <v>151</v>
      </c>
      <c r="O3207" s="6" t="s">
        <v>4574</v>
      </c>
      <c r="P3207" s="9"/>
      <c r="Q3207" s="9"/>
      <c r="R3207" s="6" t="s">
        <v>5007</v>
      </c>
      <c r="S3207" s="6" t="s">
        <v>5272</v>
      </c>
      <c r="T3207" s="6" t="e">
        <v>#N/A</v>
      </c>
      <c r="U3207" s="6" t="e">
        <v>#N/A</v>
      </c>
      <c r="V3207" s="23">
        <v>43369</v>
      </c>
      <c r="W3207" s="23" t="e">
        <v>#N/A</v>
      </c>
    </row>
    <row r="3208" spans="1:27" s="6" customFormat="1" ht="12.75" customHeight="1" x14ac:dyDescent="0.2">
      <c r="A3208" s="6" t="s">
        <v>5273</v>
      </c>
      <c r="B3208" s="6" t="s">
        <v>2300</v>
      </c>
      <c r="C3208" s="5" t="s">
        <v>2301</v>
      </c>
      <c r="D3208" s="5" t="str">
        <f t="shared" si="55"/>
        <v>GTBSUPPORT.COM</v>
      </c>
      <c r="E3208" s="17">
        <v>5967</v>
      </c>
      <c r="F3208" s="42" t="s">
        <v>2302</v>
      </c>
      <c r="G3208" s="6" t="s">
        <v>5274</v>
      </c>
      <c r="H3208" s="7" t="s">
        <v>5275</v>
      </c>
      <c r="I3208" s="7" t="s">
        <v>151</v>
      </c>
      <c r="J3208" s="7" t="s">
        <v>151</v>
      </c>
      <c r="K3208" s="7" t="s">
        <v>151</v>
      </c>
      <c r="L3208" s="7" t="s">
        <v>151</v>
      </c>
      <c r="M3208" s="7" t="s">
        <v>151</v>
      </c>
      <c r="O3208" s="6" t="s">
        <v>3899</v>
      </c>
      <c r="P3208" s="9"/>
      <c r="Q3208" s="9"/>
      <c r="R3208" s="6" t="s">
        <v>1747</v>
      </c>
      <c r="S3208" s="6" t="e">
        <v>#N/A</v>
      </c>
      <c r="T3208" s="6" t="e">
        <v>#N/A</v>
      </c>
      <c r="U3208" s="6" t="e">
        <v>#N/A</v>
      </c>
      <c r="V3208" s="23">
        <v>43369</v>
      </c>
      <c r="W3208" s="23" t="e">
        <v>#N/A</v>
      </c>
    </row>
    <row r="3209" spans="1:27" s="6" customFormat="1" ht="12.75" customHeight="1" x14ac:dyDescent="0.2">
      <c r="A3209" s="6" t="s">
        <v>5276</v>
      </c>
      <c r="B3209" s="6" t="s">
        <v>5277</v>
      </c>
      <c r="C3209" s="5" t="s">
        <v>5278</v>
      </c>
      <c r="D3209" s="5" t="str">
        <f t="shared" si="55"/>
        <v>SIBS PLACE INC</v>
      </c>
      <c r="E3209" s="17">
        <v>8398</v>
      </c>
      <c r="F3209" s="16" t="s">
        <v>5967</v>
      </c>
      <c r="G3209" s="6" t="s">
        <v>4352</v>
      </c>
      <c r="H3209" s="7" t="s">
        <v>4352</v>
      </c>
      <c r="I3209" s="7" t="s">
        <v>151</v>
      </c>
      <c r="J3209" s="7" t="s">
        <v>151</v>
      </c>
      <c r="K3209" s="7" t="s">
        <v>151</v>
      </c>
      <c r="L3209" s="7" t="s">
        <v>4352</v>
      </c>
      <c r="M3209" s="7" t="s">
        <v>151</v>
      </c>
      <c r="O3209" s="6" t="s">
        <v>3898</v>
      </c>
      <c r="P3209" s="9"/>
      <c r="Q3209" s="9"/>
      <c r="R3209" s="6" t="s">
        <v>5262</v>
      </c>
      <c r="S3209" s="6" t="s">
        <v>4533</v>
      </c>
      <c r="T3209" s="6" t="s">
        <v>4534</v>
      </c>
      <c r="U3209" s="6" t="e">
        <v>#N/A</v>
      </c>
      <c r="V3209" s="23">
        <v>43370</v>
      </c>
      <c r="W3209" s="23" t="e">
        <v>#N/A</v>
      </c>
    </row>
    <row r="3210" spans="1:27" s="6" customFormat="1" ht="12.75" customHeight="1" x14ac:dyDescent="0.2">
      <c r="A3210" s="6" t="s">
        <v>5279</v>
      </c>
      <c r="B3210" s="6" t="s">
        <v>5280</v>
      </c>
      <c r="C3210" s="5" t="s">
        <v>5281</v>
      </c>
      <c r="D3210" s="5" t="str">
        <f t="shared" si="55"/>
        <v>BALL WATCH USA - WEBSITE</v>
      </c>
      <c r="E3210" s="17">
        <v>5944</v>
      </c>
      <c r="F3210" s="16" t="s">
        <v>5282</v>
      </c>
      <c r="G3210" s="6" t="s">
        <v>4352</v>
      </c>
      <c r="H3210" s="7" t="s">
        <v>4352</v>
      </c>
      <c r="I3210" s="7" t="s">
        <v>151</v>
      </c>
      <c r="J3210" s="7" t="s">
        <v>151</v>
      </c>
      <c r="K3210" s="7" t="s">
        <v>151</v>
      </c>
      <c r="L3210" s="7" t="s">
        <v>4352</v>
      </c>
      <c r="M3210" s="7" t="s">
        <v>151</v>
      </c>
      <c r="O3210" s="6" t="s">
        <v>4574</v>
      </c>
      <c r="P3210" s="9"/>
      <c r="Q3210" s="9"/>
      <c r="R3210" s="6" t="s">
        <v>5283</v>
      </c>
      <c r="S3210" s="6" t="s">
        <v>5284</v>
      </c>
      <c r="T3210" s="6" t="e">
        <v>#N/A</v>
      </c>
      <c r="U3210" s="6" t="e">
        <v>#N/A</v>
      </c>
      <c r="V3210" s="23">
        <v>43374</v>
      </c>
      <c r="W3210" s="23" t="e">
        <v>#N/A</v>
      </c>
    </row>
    <row r="3211" spans="1:27" s="6" customFormat="1" ht="12.75" customHeight="1" x14ac:dyDescent="0.2">
      <c r="A3211" s="6" t="s">
        <v>5285</v>
      </c>
      <c r="B3211" s="6" t="s">
        <v>5286</v>
      </c>
      <c r="C3211" s="6" t="s">
        <v>5286</v>
      </c>
      <c r="D3211" s="5" t="str">
        <f t="shared" si="55"/>
        <v>NEW YORK INSTITUTE OF TECHNOLOGY</v>
      </c>
      <c r="E3211" s="17">
        <v>8220</v>
      </c>
      <c r="F3211" s="42" t="s">
        <v>5287</v>
      </c>
      <c r="G3211" s="6" t="s">
        <v>4352</v>
      </c>
      <c r="H3211" s="7" t="s">
        <v>4352</v>
      </c>
      <c r="I3211" s="7" t="s">
        <v>151</v>
      </c>
      <c r="J3211" s="7" t="s">
        <v>151</v>
      </c>
      <c r="K3211" s="7" t="s">
        <v>151</v>
      </c>
      <c r="L3211" s="7" t="s">
        <v>4352</v>
      </c>
      <c r="M3211" s="7" t="s">
        <v>151</v>
      </c>
      <c r="O3211" s="6" t="s">
        <v>3898</v>
      </c>
      <c r="P3211" s="9"/>
      <c r="Q3211" s="9"/>
      <c r="R3211" s="6" t="s">
        <v>5272</v>
      </c>
      <c r="S3211" s="6" t="e">
        <v>#N/A</v>
      </c>
      <c r="T3211" s="6" t="e">
        <v>#N/A</v>
      </c>
      <c r="U3211" s="6" t="e">
        <v>#N/A</v>
      </c>
      <c r="V3211" s="23">
        <v>43375</v>
      </c>
      <c r="W3211" s="23" t="e">
        <v>#N/A</v>
      </c>
    </row>
    <row r="3212" spans="1:27" s="6" customFormat="1" ht="12.75" customHeight="1" x14ac:dyDescent="0.2">
      <c r="A3212" s="6" t="s">
        <v>5288</v>
      </c>
      <c r="B3212" s="6" t="s">
        <v>5289</v>
      </c>
      <c r="C3212" s="5" t="s">
        <v>5290</v>
      </c>
      <c r="D3212" s="5" t="str">
        <f t="shared" si="55"/>
        <v>FNNVGN.COM</v>
      </c>
      <c r="E3212" s="17">
        <v>7273</v>
      </c>
      <c r="F3212" s="16" t="s">
        <v>5291</v>
      </c>
      <c r="G3212" s="6" t="s">
        <v>5292</v>
      </c>
      <c r="H3212" s="7" t="s">
        <v>5293</v>
      </c>
      <c r="I3212" s="7" t="s">
        <v>151</v>
      </c>
      <c r="J3212" s="7" t="s">
        <v>151</v>
      </c>
      <c r="K3212" s="7" t="s">
        <v>151</v>
      </c>
      <c r="L3212" s="7" t="s">
        <v>4352</v>
      </c>
      <c r="M3212" s="7" t="s">
        <v>151</v>
      </c>
      <c r="O3212" s="6" t="s">
        <v>3899</v>
      </c>
      <c r="P3212" s="9"/>
      <c r="Q3212" s="9"/>
      <c r="R3212" s="6" t="s">
        <v>1748</v>
      </c>
      <c r="S3212" s="6" t="e">
        <v>#N/A</v>
      </c>
      <c r="T3212" s="6" t="e">
        <v>#N/A</v>
      </c>
      <c r="U3212" s="6" t="e">
        <v>#N/A</v>
      </c>
      <c r="V3212" s="23">
        <v>43375</v>
      </c>
      <c r="W3212" s="23" t="e">
        <v>#N/A</v>
      </c>
    </row>
    <row r="3213" spans="1:27" s="64" customFormat="1" ht="12.75" customHeight="1" x14ac:dyDescent="0.2">
      <c r="A3213" s="64" t="s">
        <v>5294</v>
      </c>
      <c r="B3213" s="64" t="s">
        <v>5295</v>
      </c>
      <c r="C3213" s="65" t="s">
        <v>5295</v>
      </c>
      <c r="D3213" s="65" t="str">
        <f t="shared" si="55"/>
        <v>GO2FUN INC</v>
      </c>
      <c r="E3213" s="66">
        <v>5967</v>
      </c>
      <c r="F3213" s="67" t="s">
        <v>5296</v>
      </c>
      <c r="G3213" s="64" t="s">
        <v>5378</v>
      </c>
      <c r="H3213" s="64" t="s">
        <v>5297</v>
      </c>
      <c r="I3213" s="64" t="s">
        <v>151</v>
      </c>
      <c r="J3213" s="64" t="s">
        <v>151</v>
      </c>
      <c r="K3213" s="64" t="s">
        <v>151</v>
      </c>
      <c r="L3213" s="64" t="s">
        <v>151</v>
      </c>
      <c r="M3213" s="64" t="s">
        <v>151</v>
      </c>
      <c r="N3213" s="6"/>
      <c r="O3213" s="64" t="s">
        <v>3901</v>
      </c>
      <c r="P3213" s="9"/>
      <c r="Q3213" s="9"/>
      <c r="R3213" s="64" t="s">
        <v>1748</v>
      </c>
      <c r="S3213" s="64" t="e">
        <v>#N/A</v>
      </c>
      <c r="T3213" s="64" t="e">
        <v>#N/A</v>
      </c>
      <c r="U3213" s="6" t="e">
        <v>#N/A</v>
      </c>
      <c r="V3213" s="70">
        <v>43375</v>
      </c>
      <c r="W3213" s="23" t="e">
        <v>#N/A</v>
      </c>
      <c r="X3213" s="6"/>
      <c r="Y3213" s="6"/>
      <c r="Z3213" s="6"/>
      <c r="AA3213" s="6"/>
    </row>
    <row r="3214" spans="1:27" s="6" customFormat="1" ht="12.75" customHeight="1" x14ac:dyDescent="0.2">
      <c r="A3214" s="6" t="s">
        <v>5298</v>
      </c>
      <c r="B3214" s="6" t="s">
        <v>5299</v>
      </c>
      <c r="C3214" s="6" t="s">
        <v>5299</v>
      </c>
      <c r="D3214" s="5" t="str">
        <f t="shared" si="55"/>
        <v>MODEVR LLC</v>
      </c>
      <c r="E3214" s="17">
        <v>5967</v>
      </c>
      <c r="F3214" s="16" t="s">
        <v>5300</v>
      </c>
      <c r="G3214" s="6" t="s">
        <v>5301</v>
      </c>
      <c r="H3214" s="7" t="s">
        <v>3436</v>
      </c>
      <c r="I3214" s="7"/>
      <c r="J3214" s="7"/>
      <c r="K3214" s="7"/>
      <c r="L3214" s="7"/>
      <c r="M3214" s="7"/>
      <c r="O3214" s="6" t="s">
        <v>3901</v>
      </c>
      <c r="P3214" s="9"/>
      <c r="Q3214" s="9"/>
      <c r="R3214" s="6" t="s">
        <v>1748</v>
      </c>
      <c r="S3214" s="6" t="e">
        <v>#N/A</v>
      </c>
      <c r="T3214" s="6" t="e">
        <v>#N/A</v>
      </c>
      <c r="U3214" s="6" t="e">
        <v>#N/A</v>
      </c>
      <c r="V3214" s="23">
        <v>43375</v>
      </c>
      <c r="W3214" s="23" t="e">
        <v>#N/A</v>
      </c>
    </row>
    <row r="3215" spans="1:27" s="6" customFormat="1" ht="12.75" customHeight="1" x14ac:dyDescent="0.2">
      <c r="A3215" s="6" t="s">
        <v>5302</v>
      </c>
      <c r="B3215" s="6" t="s">
        <v>5299</v>
      </c>
      <c r="C3215" s="6" t="s">
        <v>5299</v>
      </c>
      <c r="D3215" s="5" t="str">
        <f t="shared" si="55"/>
        <v>MODEVR LLC</v>
      </c>
      <c r="E3215" s="17">
        <v>5967</v>
      </c>
      <c r="F3215" s="16" t="s">
        <v>5300</v>
      </c>
      <c r="G3215" s="6" t="s">
        <v>5301</v>
      </c>
      <c r="H3215" s="7" t="s">
        <v>3436</v>
      </c>
      <c r="I3215" s="7"/>
      <c r="J3215" s="7"/>
      <c r="K3215" s="7"/>
      <c r="L3215" s="7"/>
      <c r="M3215" s="7"/>
      <c r="O3215" s="6" t="s">
        <v>3901</v>
      </c>
      <c r="P3215" s="9"/>
      <c r="Q3215" s="9"/>
      <c r="R3215" s="6" t="s">
        <v>1748</v>
      </c>
      <c r="S3215" s="6" t="e">
        <v>#N/A</v>
      </c>
      <c r="T3215" s="6" t="e">
        <v>#N/A</v>
      </c>
      <c r="U3215" s="6" t="e">
        <v>#N/A</v>
      </c>
      <c r="V3215" s="23">
        <v>43375</v>
      </c>
      <c r="W3215" s="23" t="e">
        <v>#N/A</v>
      </c>
    </row>
    <row r="3216" spans="1:27" s="64" customFormat="1" ht="12.75" customHeight="1" x14ac:dyDescent="0.2">
      <c r="A3216" s="64" t="s">
        <v>5303</v>
      </c>
      <c r="B3216" s="64" t="s">
        <v>2586</v>
      </c>
      <c r="C3216" s="65" t="s">
        <v>2590</v>
      </c>
      <c r="D3216" s="65" t="str">
        <f t="shared" si="55"/>
        <v>INTROFLUX</v>
      </c>
      <c r="E3216" s="66">
        <v>5967</v>
      </c>
      <c r="F3216" s="67" t="s">
        <v>2591</v>
      </c>
      <c r="G3216" s="64" t="s">
        <v>5304</v>
      </c>
      <c r="H3216" s="64" t="s">
        <v>5305</v>
      </c>
      <c r="I3216" s="64" t="s">
        <v>151</v>
      </c>
      <c r="J3216" s="64" t="s">
        <v>151</v>
      </c>
      <c r="K3216" s="64" t="s">
        <v>151</v>
      </c>
      <c r="L3216" s="64" t="s">
        <v>151</v>
      </c>
      <c r="M3216" s="64" t="s">
        <v>151</v>
      </c>
      <c r="N3216" s="6"/>
      <c r="O3216" s="64" t="s">
        <v>3899</v>
      </c>
      <c r="P3216" s="9"/>
      <c r="Q3216" s="9"/>
      <c r="R3216" s="64" t="s">
        <v>1748</v>
      </c>
      <c r="S3216" s="64" t="e">
        <v>#N/A</v>
      </c>
      <c r="T3216" s="64" t="e">
        <v>#N/A</v>
      </c>
      <c r="U3216" s="6" t="e">
        <v>#N/A</v>
      </c>
      <c r="V3216" s="70">
        <v>43377</v>
      </c>
      <c r="W3216" s="23" t="e">
        <v>#N/A</v>
      </c>
      <c r="X3216" s="6"/>
      <c r="Y3216" s="6"/>
      <c r="Z3216" s="6"/>
      <c r="AA3216" s="6"/>
    </row>
    <row r="3217" spans="1:27" s="64" customFormat="1" ht="12.75" customHeight="1" x14ac:dyDescent="0.2">
      <c r="A3217" s="64" t="s">
        <v>5306</v>
      </c>
      <c r="B3217" s="64" t="s">
        <v>5307</v>
      </c>
      <c r="C3217" s="65" t="s">
        <v>5308</v>
      </c>
      <c r="D3217" s="65" t="str">
        <f t="shared" si="55"/>
        <v>SECUREHOOKUP.COM/BILLING</v>
      </c>
      <c r="E3217" s="66">
        <v>5967</v>
      </c>
      <c r="F3217" s="67" t="s">
        <v>5309</v>
      </c>
      <c r="G3217" s="64" t="s">
        <v>5310</v>
      </c>
      <c r="H3217" s="64" t="s">
        <v>5311</v>
      </c>
      <c r="I3217" s="64" t="s">
        <v>151</v>
      </c>
      <c r="J3217" s="64" t="s">
        <v>151</v>
      </c>
      <c r="K3217" s="64" t="s">
        <v>151</v>
      </c>
      <c r="L3217" s="64" t="s">
        <v>151</v>
      </c>
      <c r="M3217" s="64" t="s">
        <v>151</v>
      </c>
      <c r="N3217" s="6"/>
      <c r="O3217" s="64" t="s">
        <v>3899</v>
      </c>
      <c r="P3217" s="9"/>
      <c r="Q3217" s="9"/>
      <c r="R3217" s="64" t="s">
        <v>1747</v>
      </c>
      <c r="S3217" s="64" t="e">
        <v>#N/A</v>
      </c>
      <c r="T3217" s="64" t="e">
        <v>#N/A</v>
      </c>
      <c r="U3217" s="6" t="e">
        <v>#N/A</v>
      </c>
      <c r="V3217" s="70">
        <v>43377</v>
      </c>
      <c r="W3217" s="23" t="e">
        <v>#N/A</v>
      </c>
      <c r="X3217" s="6"/>
      <c r="Y3217" s="6"/>
      <c r="Z3217" s="6"/>
      <c r="AA3217" s="6"/>
    </row>
    <row r="3218" spans="1:27" s="6" customFormat="1" ht="12.75" customHeight="1" x14ac:dyDescent="0.2">
      <c r="A3218" s="6" t="s">
        <v>5312</v>
      </c>
      <c r="B3218" s="6" t="s">
        <v>5313</v>
      </c>
      <c r="C3218" s="5" t="s">
        <v>5314</v>
      </c>
      <c r="D3218" s="5" t="str">
        <f t="shared" si="55"/>
        <v>DFNDFV.COM</v>
      </c>
      <c r="E3218" s="17">
        <v>7273</v>
      </c>
      <c r="F3218" s="16" t="s">
        <v>5315</v>
      </c>
      <c r="G3218" s="6" t="s">
        <v>5316</v>
      </c>
      <c r="H3218" s="7" t="s">
        <v>5317</v>
      </c>
      <c r="I3218" s="7" t="s">
        <v>151</v>
      </c>
      <c r="J3218" s="7" t="s">
        <v>151</v>
      </c>
      <c r="K3218" s="7" t="s">
        <v>151</v>
      </c>
      <c r="L3218" s="7" t="s">
        <v>4352</v>
      </c>
      <c r="M3218" s="7" t="s">
        <v>151</v>
      </c>
      <c r="O3218" s="6" t="s">
        <v>3899</v>
      </c>
      <c r="P3218" s="9"/>
      <c r="Q3218" s="9"/>
      <c r="R3218" s="6" t="s">
        <v>1748</v>
      </c>
      <c r="S3218" s="6" t="e">
        <v>#N/A</v>
      </c>
      <c r="T3218" s="6" t="e">
        <v>#N/A</v>
      </c>
      <c r="U3218" s="6" t="e">
        <v>#N/A</v>
      </c>
      <c r="V3218" s="23">
        <v>43377</v>
      </c>
      <c r="W3218" s="23" t="e">
        <v>#N/A</v>
      </c>
    </row>
    <row r="3219" spans="1:27" s="6" customFormat="1" ht="12.75" customHeight="1" x14ac:dyDescent="0.2">
      <c r="A3219" s="6" t="s">
        <v>5318</v>
      </c>
      <c r="B3219" s="6" t="s">
        <v>5319</v>
      </c>
      <c r="C3219" s="5" t="s">
        <v>5320</v>
      </c>
      <c r="D3219" s="5" t="str">
        <f t="shared" si="55"/>
        <v>FDNCDV.COM</v>
      </c>
      <c r="E3219" s="17">
        <v>7273</v>
      </c>
      <c r="F3219" s="16" t="s">
        <v>5321</v>
      </c>
      <c r="G3219" s="6" t="s">
        <v>5322</v>
      </c>
      <c r="H3219" s="7" t="s">
        <v>5323</v>
      </c>
      <c r="I3219" s="7" t="s">
        <v>151</v>
      </c>
      <c r="J3219" s="7" t="s">
        <v>151</v>
      </c>
      <c r="K3219" s="7" t="s">
        <v>151</v>
      </c>
      <c r="L3219" s="7" t="s">
        <v>4352</v>
      </c>
      <c r="M3219" s="7" t="s">
        <v>151</v>
      </c>
      <c r="O3219" s="6" t="s">
        <v>3899</v>
      </c>
      <c r="P3219" s="9"/>
      <c r="Q3219" s="9"/>
      <c r="R3219" s="6" t="s">
        <v>1748</v>
      </c>
      <c r="S3219" s="6" t="e">
        <v>#N/A</v>
      </c>
      <c r="T3219" s="6" t="e">
        <v>#N/A</v>
      </c>
      <c r="U3219" s="6" t="e">
        <v>#N/A</v>
      </c>
      <c r="V3219" s="23">
        <v>43378</v>
      </c>
      <c r="W3219" s="23" t="e">
        <v>#N/A</v>
      </c>
    </row>
    <row r="3220" spans="1:27" s="6" customFormat="1" ht="12.75" customHeight="1" x14ac:dyDescent="0.2">
      <c r="A3220" s="6" t="s">
        <v>5335</v>
      </c>
      <c r="B3220" s="6" t="s">
        <v>5324</v>
      </c>
      <c r="C3220" s="5" t="s">
        <v>5325</v>
      </c>
      <c r="D3220" s="5" t="str">
        <f t="shared" si="55"/>
        <v>GBHELPNOW.COM</v>
      </c>
      <c r="E3220" s="17">
        <v>5967</v>
      </c>
      <c r="F3220" s="16" t="s">
        <v>5326</v>
      </c>
      <c r="G3220" s="6" t="s">
        <v>5327</v>
      </c>
      <c r="H3220" s="7" t="s">
        <v>5328</v>
      </c>
      <c r="I3220" s="7" t="s">
        <v>151</v>
      </c>
      <c r="J3220" s="7" t="s">
        <v>151</v>
      </c>
      <c r="K3220" s="7" t="s">
        <v>151</v>
      </c>
      <c r="L3220" s="7" t="s">
        <v>151</v>
      </c>
      <c r="M3220" s="7" t="s">
        <v>151</v>
      </c>
      <c r="O3220" s="6" t="s">
        <v>3899</v>
      </c>
      <c r="P3220" s="9"/>
      <c r="Q3220" s="9"/>
      <c r="R3220" s="6" t="s">
        <v>1747</v>
      </c>
      <c r="S3220" s="6" t="e">
        <v>#N/A</v>
      </c>
      <c r="T3220" s="6" t="e">
        <v>#N/A</v>
      </c>
      <c r="U3220" s="6" t="e">
        <v>#N/A</v>
      </c>
      <c r="V3220" s="23">
        <v>43378</v>
      </c>
      <c r="W3220" s="23" t="e">
        <v>#N/A</v>
      </c>
    </row>
    <row r="3221" spans="1:27" s="6" customFormat="1" ht="12.75" customHeight="1" x14ac:dyDescent="0.2">
      <c r="A3221" s="6" t="s">
        <v>5329</v>
      </c>
      <c r="B3221" s="6" t="s">
        <v>5330</v>
      </c>
      <c r="C3221" s="5" t="s">
        <v>5331</v>
      </c>
      <c r="D3221" s="5" t="str">
        <f t="shared" si="55"/>
        <v>VNFATN.COM</v>
      </c>
      <c r="E3221" s="17">
        <v>7273</v>
      </c>
      <c r="F3221" s="16" t="s">
        <v>5332</v>
      </c>
      <c r="G3221" s="6" t="s">
        <v>5333</v>
      </c>
      <c r="H3221" s="7" t="s">
        <v>5334</v>
      </c>
      <c r="I3221" s="7" t="s">
        <v>151</v>
      </c>
      <c r="J3221" s="7" t="s">
        <v>151</v>
      </c>
      <c r="K3221" s="7" t="s">
        <v>151</v>
      </c>
      <c r="L3221" s="7" t="s">
        <v>4352</v>
      </c>
      <c r="M3221" s="7" t="s">
        <v>151</v>
      </c>
      <c r="O3221" s="6" t="s">
        <v>3899</v>
      </c>
      <c r="P3221" s="9"/>
      <c r="Q3221" s="9"/>
      <c r="R3221" s="6" t="s">
        <v>1747</v>
      </c>
      <c r="S3221" s="6" t="e">
        <v>#N/A</v>
      </c>
      <c r="T3221" s="6" t="e">
        <v>#N/A</v>
      </c>
      <c r="U3221" s="6" t="e">
        <v>#N/A</v>
      </c>
      <c r="V3221" s="23">
        <v>43378</v>
      </c>
      <c r="W3221" s="23" t="e">
        <v>#N/A</v>
      </c>
    </row>
    <row r="3222" spans="1:27" s="6" customFormat="1" ht="12.75" customHeight="1" x14ac:dyDescent="0.2">
      <c r="A3222" s="6" t="s">
        <v>5347</v>
      </c>
      <c r="B3222" s="6" t="s">
        <v>5336</v>
      </c>
      <c r="C3222" s="5" t="s">
        <v>5337</v>
      </c>
      <c r="D3222" s="5" t="str">
        <f t="shared" si="55"/>
        <v>DNDTUF.COM</v>
      </c>
      <c r="E3222" s="17">
        <v>7273</v>
      </c>
      <c r="F3222" s="16" t="s">
        <v>5338</v>
      </c>
      <c r="G3222" s="6" t="s">
        <v>5346</v>
      </c>
      <c r="H3222" s="7" t="s">
        <v>5339</v>
      </c>
      <c r="I3222" s="7" t="s">
        <v>151</v>
      </c>
      <c r="J3222" s="7" t="s">
        <v>151</v>
      </c>
      <c r="K3222" s="7" t="s">
        <v>151</v>
      </c>
      <c r="L3222" s="7" t="s">
        <v>4352</v>
      </c>
      <c r="M3222" s="7" t="s">
        <v>151</v>
      </c>
      <c r="O3222" s="6" t="s">
        <v>3899</v>
      </c>
      <c r="P3222" s="9"/>
      <c r="Q3222" s="9"/>
      <c r="R3222" s="6" t="s">
        <v>1748</v>
      </c>
      <c r="S3222" s="6" t="e">
        <v>#N/A</v>
      </c>
      <c r="T3222" s="6" t="e">
        <v>#N/A</v>
      </c>
      <c r="U3222" s="6" t="e">
        <v>#N/A</v>
      </c>
      <c r="V3222" s="23">
        <v>43383</v>
      </c>
      <c r="W3222" s="23" t="e">
        <v>#N/A</v>
      </c>
    </row>
    <row r="3223" spans="1:27" s="6" customFormat="1" ht="12.75" customHeight="1" x14ac:dyDescent="0.2">
      <c r="A3223" s="6" t="s">
        <v>5340</v>
      </c>
      <c r="B3223" s="6" t="s">
        <v>5341</v>
      </c>
      <c r="C3223" s="5" t="s">
        <v>5342</v>
      </c>
      <c r="D3223" s="5" t="str">
        <f t="shared" si="55"/>
        <v>WCMETT.COM</v>
      </c>
      <c r="E3223" s="17">
        <v>7273</v>
      </c>
      <c r="F3223" s="16" t="s">
        <v>5343</v>
      </c>
      <c r="G3223" s="6" t="s">
        <v>5344</v>
      </c>
      <c r="H3223" s="41" t="s">
        <v>5345</v>
      </c>
      <c r="I3223" s="7" t="s">
        <v>151</v>
      </c>
      <c r="J3223" s="7" t="s">
        <v>151</v>
      </c>
      <c r="K3223" s="7" t="s">
        <v>151</v>
      </c>
      <c r="L3223" s="7" t="s">
        <v>4352</v>
      </c>
      <c r="M3223" s="7" t="s">
        <v>151</v>
      </c>
      <c r="O3223" s="6" t="s">
        <v>3899</v>
      </c>
      <c r="P3223" s="9"/>
      <c r="Q3223" s="9"/>
      <c r="R3223" s="6" t="s">
        <v>1747</v>
      </c>
      <c r="S3223" s="6" t="e">
        <v>#N/A</v>
      </c>
      <c r="T3223" s="6" t="e">
        <v>#N/A</v>
      </c>
      <c r="U3223" s="6" t="e">
        <v>#N/A</v>
      </c>
      <c r="V3223" s="23">
        <v>43383</v>
      </c>
      <c r="W3223" s="23" t="e">
        <v>#N/A</v>
      </c>
    </row>
    <row r="3224" spans="1:27" s="64" customFormat="1" ht="12.75" customHeight="1" x14ac:dyDescent="0.2">
      <c r="A3224" s="64" t="s">
        <v>5348</v>
      </c>
      <c r="B3224" s="64" t="s">
        <v>4471</v>
      </c>
      <c r="C3224" s="65" t="s">
        <v>5349</v>
      </c>
      <c r="D3224" s="65" t="str">
        <f t="shared" si="55"/>
        <v>BILL24.IN</v>
      </c>
      <c r="E3224" s="66">
        <v>7273</v>
      </c>
      <c r="F3224" s="67" t="s">
        <v>5350</v>
      </c>
      <c r="G3224" s="64" t="s">
        <v>5351</v>
      </c>
      <c r="I3224" s="64" t="s">
        <v>151</v>
      </c>
      <c r="J3224" s="64" t="s">
        <v>151</v>
      </c>
      <c r="K3224" s="64" t="s">
        <v>151</v>
      </c>
      <c r="L3224" s="64" t="s">
        <v>4352</v>
      </c>
      <c r="M3224" s="64" t="s">
        <v>151</v>
      </c>
      <c r="N3224" s="6"/>
      <c r="O3224" s="64" t="s">
        <v>3899</v>
      </c>
      <c r="P3224" s="9"/>
      <c r="Q3224" s="9"/>
      <c r="R3224" s="64" t="s">
        <v>1747</v>
      </c>
      <c r="S3224" s="64" t="e">
        <v>#N/A</v>
      </c>
      <c r="T3224" s="64" t="e">
        <v>#N/A</v>
      </c>
      <c r="U3224" s="6" t="e">
        <v>#N/A</v>
      </c>
      <c r="V3224" s="70">
        <v>43383</v>
      </c>
      <c r="W3224" s="23" t="e">
        <v>#N/A</v>
      </c>
      <c r="X3224" s="6"/>
      <c r="Y3224" s="6"/>
      <c r="Z3224" s="6"/>
      <c r="AA3224" s="6"/>
    </row>
    <row r="3225" spans="1:27" s="64" customFormat="1" ht="12.75" customHeight="1" x14ac:dyDescent="0.2">
      <c r="A3225" s="64" t="s">
        <v>5359</v>
      </c>
      <c r="B3225" s="64" t="s">
        <v>4471</v>
      </c>
      <c r="C3225" s="65" t="s">
        <v>5352</v>
      </c>
      <c r="D3225" s="65" t="str">
        <f t="shared" si="55"/>
        <v>BESTBILL.NET</v>
      </c>
      <c r="E3225" s="66">
        <v>7273</v>
      </c>
      <c r="F3225" s="67" t="s">
        <v>5353</v>
      </c>
      <c r="G3225" s="64" t="s">
        <v>5354</v>
      </c>
      <c r="I3225" s="64" t="s">
        <v>151</v>
      </c>
      <c r="J3225" s="64" t="s">
        <v>151</v>
      </c>
      <c r="K3225" s="64" t="s">
        <v>151</v>
      </c>
      <c r="L3225" s="64" t="s">
        <v>4352</v>
      </c>
      <c r="M3225" s="64" t="s">
        <v>151</v>
      </c>
      <c r="N3225" s="6"/>
      <c r="O3225" s="64" t="s">
        <v>3899</v>
      </c>
      <c r="P3225" s="9"/>
      <c r="Q3225" s="9"/>
      <c r="R3225" s="64" t="s">
        <v>1747</v>
      </c>
      <c r="S3225" s="64" t="e">
        <v>#N/A</v>
      </c>
      <c r="T3225" s="64" t="e">
        <v>#N/A</v>
      </c>
      <c r="U3225" s="6" t="e">
        <v>#N/A</v>
      </c>
      <c r="V3225" s="70">
        <v>43383</v>
      </c>
      <c r="W3225" s="23" t="e">
        <v>#N/A</v>
      </c>
      <c r="X3225" s="6"/>
      <c r="Y3225" s="6"/>
      <c r="Z3225" s="6"/>
      <c r="AA3225" s="6"/>
    </row>
    <row r="3226" spans="1:27" s="64" customFormat="1" ht="12.75" customHeight="1" x14ac:dyDescent="0.2">
      <c r="A3226" s="64" t="s">
        <v>5355</v>
      </c>
      <c r="B3226" s="64" t="s">
        <v>4471</v>
      </c>
      <c r="C3226" s="65" t="s">
        <v>5356</v>
      </c>
      <c r="D3226" s="65" t="str">
        <f t="shared" si="55"/>
        <v>24CARDS.ORG</v>
      </c>
      <c r="E3226" s="66">
        <v>7273</v>
      </c>
      <c r="F3226" s="67" t="s">
        <v>5357</v>
      </c>
      <c r="G3226" s="64" t="s">
        <v>5358</v>
      </c>
      <c r="I3226" s="64" t="s">
        <v>151</v>
      </c>
      <c r="J3226" s="64" t="s">
        <v>151</v>
      </c>
      <c r="K3226" s="64" t="s">
        <v>151</v>
      </c>
      <c r="L3226" s="64" t="s">
        <v>4352</v>
      </c>
      <c r="M3226" s="64" t="s">
        <v>151</v>
      </c>
      <c r="N3226" s="6"/>
      <c r="O3226" s="64" t="s">
        <v>3899</v>
      </c>
      <c r="P3226" s="9"/>
      <c r="Q3226" s="9"/>
      <c r="R3226" s="64" t="s">
        <v>1747</v>
      </c>
      <c r="S3226" s="64" t="e">
        <v>#N/A</v>
      </c>
      <c r="T3226" s="64" t="e">
        <v>#N/A</v>
      </c>
      <c r="U3226" s="6" t="e">
        <v>#N/A</v>
      </c>
      <c r="V3226" s="70">
        <v>43383</v>
      </c>
      <c r="W3226" s="23" t="e">
        <v>#N/A</v>
      </c>
      <c r="X3226" s="6"/>
      <c r="Y3226" s="6"/>
      <c r="Z3226" s="6"/>
      <c r="AA3226" s="6"/>
    </row>
    <row r="3227" spans="1:27" s="6" customFormat="1" ht="12.75" customHeight="1" x14ac:dyDescent="0.2">
      <c r="A3227" s="6" t="s">
        <v>5360</v>
      </c>
      <c r="B3227" s="6" t="s">
        <v>5361</v>
      </c>
      <c r="C3227" s="5" t="s">
        <v>5362</v>
      </c>
      <c r="D3227" s="5" t="str">
        <f t="shared" si="55"/>
        <v>BITBYNO.COM</v>
      </c>
      <c r="E3227" s="17">
        <v>5967</v>
      </c>
      <c r="F3227" s="16" t="s">
        <v>5363</v>
      </c>
      <c r="G3227" s="6" t="s">
        <v>5371</v>
      </c>
      <c r="H3227" s="6" t="s">
        <v>5371</v>
      </c>
      <c r="I3227" s="7" t="s">
        <v>151</v>
      </c>
      <c r="J3227" s="7" t="s">
        <v>151</v>
      </c>
      <c r="K3227" s="7" t="s">
        <v>151</v>
      </c>
      <c r="L3227" s="7" t="s">
        <v>151</v>
      </c>
      <c r="M3227" s="7" t="s">
        <v>151</v>
      </c>
      <c r="O3227" s="6" t="s">
        <v>3899</v>
      </c>
      <c r="P3227" s="9"/>
      <c r="Q3227" s="9"/>
      <c r="R3227" s="6" t="s">
        <v>1748</v>
      </c>
      <c r="S3227" s="6" t="e">
        <v>#N/A</v>
      </c>
      <c r="T3227" s="6" t="e">
        <v>#N/A</v>
      </c>
      <c r="U3227" s="6" t="e">
        <v>#N/A</v>
      </c>
      <c r="V3227" s="23">
        <v>43385</v>
      </c>
      <c r="W3227" s="23" t="e">
        <v>#N/A</v>
      </c>
    </row>
    <row r="3228" spans="1:27" s="6" customFormat="1" ht="12.75" customHeight="1" x14ac:dyDescent="0.2">
      <c r="A3228" s="6" t="s">
        <v>5364</v>
      </c>
      <c r="B3228" s="6" t="s">
        <v>5368</v>
      </c>
      <c r="C3228" s="5" t="s">
        <v>5369</v>
      </c>
      <c r="D3228" s="5" t="str">
        <f t="shared" si="55"/>
        <v>KYFNDG.COM</v>
      </c>
      <c r="E3228" s="17">
        <v>7273</v>
      </c>
      <c r="F3228" s="16" t="s">
        <v>5365</v>
      </c>
      <c r="G3228" s="6" t="s">
        <v>5366</v>
      </c>
      <c r="H3228" s="7" t="s">
        <v>5367</v>
      </c>
      <c r="I3228" s="7" t="s">
        <v>151</v>
      </c>
      <c r="J3228" s="7" t="s">
        <v>151</v>
      </c>
      <c r="K3228" s="7" t="s">
        <v>151</v>
      </c>
      <c r="L3228" s="7" t="s">
        <v>4352</v>
      </c>
      <c r="M3228" s="7" t="s">
        <v>151</v>
      </c>
      <c r="O3228" s="6" t="s">
        <v>3899</v>
      </c>
      <c r="P3228" s="9"/>
      <c r="Q3228" s="9"/>
      <c r="R3228" s="6" t="s">
        <v>1748</v>
      </c>
      <c r="S3228" s="6" t="e">
        <v>#N/A</v>
      </c>
      <c r="T3228" s="6" t="e">
        <v>#N/A</v>
      </c>
      <c r="U3228" s="6" t="e">
        <v>#N/A</v>
      </c>
      <c r="V3228" s="23">
        <v>43385</v>
      </c>
      <c r="W3228" s="23" t="e">
        <v>#N/A</v>
      </c>
    </row>
    <row r="3229" spans="1:27" s="6" customFormat="1" ht="12.75" customHeight="1" x14ac:dyDescent="0.2">
      <c r="A3229" s="6" t="s">
        <v>5372</v>
      </c>
      <c r="B3229" s="6" t="s">
        <v>5370</v>
      </c>
      <c r="C3229" s="5" t="s">
        <v>5375</v>
      </c>
      <c r="D3229" s="5" t="str">
        <f t="shared" si="55"/>
        <v>RACHMEDIALLC*BEAN</v>
      </c>
      <c r="E3229" s="17">
        <v>5968</v>
      </c>
      <c r="F3229" s="16" t="s">
        <v>5373</v>
      </c>
      <c r="G3229" s="6" t="s">
        <v>4352</v>
      </c>
      <c r="H3229" s="7" t="s">
        <v>4352</v>
      </c>
      <c r="I3229" s="7"/>
      <c r="J3229" s="7"/>
      <c r="K3229" s="7"/>
      <c r="L3229" s="7"/>
      <c r="M3229" s="7"/>
      <c r="O3229" s="6" t="s">
        <v>3898</v>
      </c>
      <c r="P3229" s="9"/>
      <c r="Q3229" s="9"/>
      <c r="R3229" s="6" t="s">
        <v>1747</v>
      </c>
      <c r="S3229" s="6" t="e">
        <v>#N/A</v>
      </c>
      <c r="T3229" s="6" t="e">
        <v>#N/A</v>
      </c>
      <c r="U3229" s="6" t="e">
        <v>#N/A</v>
      </c>
      <c r="V3229" s="23">
        <v>43385</v>
      </c>
      <c r="W3229" s="23" t="e">
        <v>#N/A</v>
      </c>
    </row>
    <row r="3230" spans="1:27" s="6" customFormat="1" ht="12.75" customHeight="1" x14ac:dyDescent="0.2">
      <c r="A3230" s="6" t="s">
        <v>5374</v>
      </c>
      <c r="B3230" s="6" t="s">
        <v>4968</v>
      </c>
      <c r="C3230" s="5" t="s">
        <v>4969</v>
      </c>
      <c r="D3230" s="5" t="str">
        <f t="shared" si="55"/>
        <v>HHTEL.CO</v>
      </c>
      <c r="E3230" s="17">
        <v>5967</v>
      </c>
      <c r="F3230" s="16" t="s">
        <v>5376</v>
      </c>
      <c r="G3230" s="6" t="s">
        <v>5377</v>
      </c>
      <c r="H3230" s="7" t="s">
        <v>4104</v>
      </c>
      <c r="I3230" s="7"/>
      <c r="J3230" s="7"/>
      <c r="K3230" s="7"/>
      <c r="L3230" s="7"/>
      <c r="M3230" s="7"/>
      <c r="O3230" s="6" t="s">
        <v>3899</v>
      </c>
      <c r="P3230" s="9"/>
      <c r="Q3230" s="9"/>
      <c r="R3230" s="6" t="s">
        <v>1748</v>
      </c>
      <c r="S3230" s="6" t="e">
        <v>#N/A</v>
      </c>
      <c r="T3230" s="6" t="e">
        <v>#N/A</v>
      </c>
      <c r="U3230" s="6" t="e">
        <v>#N/A</v>
      </c>
      <c r="V3230" s="23">
        <v>43385</v>
      </c>
      <c r="W3230" s="23" t="e">
        <v>#N/A</v>
      </c>
    </row>
    <row r="3231" spans="1:27" s="6" customFormat="1" ht="12.75" customHeight="1" x14ac:dyDescent="0.2">
      <c r="A3231" s="6" t="s">
        <v>5379</v>
      </c>
      <c r="B3231" s="6" t="s">
        <v>5380</v>
      </c>
      <c r="C3231" s="37" t="s">
        <v>5380</v>
      </c>
      <c r="D3231" s="5" t="str">
        <f t="shared" si="55"/>
        <v>VEGASINSIDER.COM INC</v>
      </c>
      <c r="E3231" s="17">
        <v>8999</v>
      </c>
      <c r="F3231" s="16" t="s">
        <v>5381</v>
      </c>
      <c r="G3231" s="6" t="s">
        <v>5416</v>
      </c>
      <c r="H3231" s="7" t="s">
        <v>5417</v>
      </c>
      <c r="I3231" s="7" t="s">
        <v>151</v>
      </c>
      <c r="J3231" s="7" t="s">
        <v>151</v>
      </c>
      <c r="K3231" s="7" t="s">
        <v>151</v>
      </c>
      <c r="L3231" s="7" t="s">
        <v>4352</v>
      </c>
      <c r="M3231" s="7" t="s">
        <v>151</v>
      </c>
      <c r="O3231" s="6" t="s">
        <v>3898</v>
      </c>
      <c r="P3231" s="9"/>
      <c r="Q3231" s="9"/>
      <c r="R3231" s="6" t="s">
        <v>5382</v>
      </c>
      <c r="S3231" s="6" t="e">
        <v>#N/A</v>
      </c>
      <c r="T3231" s="6" t="e">
        <v>#N/A</v>
      </c>
      <c r="U3231" s="6" t="e">
        <v>#N/A</v>
      </c>
      <c r="V3231" s="23">
        <v>43390</v>
      </c>
      <c r="W3231" s="23" t="e">
        <v>#N/A</v>
      </c>
    </row>
    <row r="3232" spans="1:27" s="6" customFormat="1" ht="12.75" customHeight="1" x14ac:dyDescent="0.2">
      <c r="A3232" s="6" t="s">
        <v>5383</v>
      </c>
      <c r="B3232" s="6" t="s">
        <v>5384</v>
      </c>
      <c r="C3232" s="5" t="s">
        <v>5394</v>
      </c>
      <c r="D3232" s="5" t="str">
        <f t="shared" si="55"/>
        <v>HIPDIPC.COM</v>
      </c>
      <c r="E3232" s="17">
        <v>5967</v>
      </c>
      <c r="F3232" s="16" t="s">
        <v>5385</v>
      </c>
      <c r="G3232" s="6" t="s">
        <v>5386</v>
      </c>
      <c r="H3232" s="7" t="s">
        <v>5387</v>
      </c>
      <c r="I3232" s="7"/>
      <c r="J3232" s="7"/>
      <c r="K3232" s="7"/>
      <c r="L3232" s="7"/>
      <c r="M3232" s="7"/>
      <c r="O3232" s="6" t="s">
        <v>3899</v>
      </c>
      <c r="P3232" s="9"/>
      <c r="Q3232" s="9"/>
      <c r="R3232" s="6" t="s">
        <v>1747</v>
      </c>
      <c r="S3232" s="6" t="e">
        <v>#N/A</v>
      </c>
      <c r="T3232" s="6" t="e">
        <v>#N/A</v>
      </c>
      <c r="U3232" s="6" t="e">
        <v>#N/A</v>
      </c>
      <c r="V3232" s="23">
        <v>43390</v>
      </c>
      <c r="W3232" s="23" t="e">
        <v>#N/A</v>
      </c>
    </row>
    <row r="3233" spans="1:27" s="6" customFormat="1" ht="12.75" customHeight="1" x14ac:dyDescent="0.2">
      <c r="A3233" s="6" t="s">
        <v>5388</v>
      </c>
      <c r="B3233" s="6" t="s">
        <v>5389</v>
      </c>
      <c r="C3233" s="5" t="s">
        <v>5390</v>
      </c>
      <c r="D3233" s="5" t="str">
        <f t="shared" si="55"/>
        <v>FDVDSM.COM</v>
      </c>
      <c r="E3233" s="17">
        <v>7273</v>
      </c>
      <c r="F3233" s="16" t="s">
        <v>5391</v>
      </c>
      <c r="G3233" s="6" t="s">
        <v>5392</v>
      </c>
      <c r="H3233" s="7" t="s">
        <v>5393</v>
      </c>
      <c r="I3233" s="7"/>
      <c r="J3233" s="7"/>
      <c r="K3233" s="7"/>
      <c r="L3233" s="7"/>
      <c r="M3233" s="7"/>
      <c r="O3233" s="6" t="s">
        <v>3899</v>
      </c>
      <c r="P3233" s="9"/>
      <c r="Q3233" s="9"/>
      <c r="R3233" s="6" t="s">
        <v>1748</v>
      </c>
      <c r="S3233" s="6" t="e">
        <v>#N/A</v>
      </c>
      <c r="T3233" s="6" t="e">
        <v>#N/A</v>
      </c>
      <c r="U3233" s="6" t="e">
        <v>#N/A</v>
      </c>
      <c r="V3233" s="23">
        <v>43390</v>
      </c>
      <c r="W3233" s="23" t="e">
        <v>#N/A</v>
      </c>
    </row>
    <row r="3234" spans="1:27" s="6" customFormat="1" ht="12.75" customHeight="1" x14ac:dyDescent="0.2">
      <c r="A3234" s="6" t="s">
        <v>5395</v>
      </c>
      <c r="B3234" s="6" t="s">
        <v>5396</v>
      </c>
      <c r="C3234" s="37" t="s">
        <v>5396</v>
      </c>
      <c r="D3234" s="5" t="str">
        <f t="shared" si="55"/>
        <v>LONG ISLAND CANDY FACTORY INC</v>
      </c>
      <c r="E3234" s="17">
        <v>5441</v>
      </c>
      <c r="F3234" s="16" t="s">
        <v>5397</v>
      </c>
      <c r="G3234" s="6" t="s">
        <v>4352</v>
      </c>
      <c r="H3234" s="7" t="s">
        <v>4352</v>
      </c>
      <c r="I3234" s="7" t="s">
        <v>151</v>
      </c>
      <c r="J3234" s="7" t="s">
        <v>151</v>
      </c>
      <c r="K3234" s="7" t="s">
        <v>151</v>
      </c>
      <c r="L3234" s="7" t="s">
        <v>4352</v>
      </c>
      <c r="M3234" s="7"/>
      <c r="O3234" s="6" t="s">
        <v>4574</v>
      </c>
      <c r="P3234" s="9"/>
      <c r="Q3234" s="9"/>
      <c r="R3234" s="6" t="s">
        <v>5398</v>
      </c>
      <c r="S3234" s="6" t="e">
        <v>#N/A</v>
      </c>
      <c r="T3234" s="6" t="e">
        <v>#N/A</v>
      </c>
      <c r="U3234" s="6" t="e">
        <v>#N/A</v>
      </c>
      <c r="V3234" s="23">
        <v>43390</v>
      </c>
      <c r="W3234" s="23" t="e">
        <v>#N/A</v>
      </c>
    </row>
    <row r="3235" spans="1:27" s="6" customFormat="1" ht="12.75" customHeight="1" x14ac:dyDescent="0.2">
      <c r="A3235" s="6" t="s">
        <v>5399</v>
      </c>
      <c r="B3235" s="6" t="s">
        <v>5400</v>
      </c>
      <c r="C3235" s="5" t="s">
        <v>5401</v>
      </c>
      <c r="D3235" s="5" t="str">
        <f t="shared" si="55"/>
        <v>RICCHEZZA FOREVER</v>
      </c>
      <c r="E3235" s="17">
        <v>5691</v>
      </c>
      <c r="F3235" s="16" t="s">
        <v>5402</v>
      </c>
      <c r="G3235" s="6" t="s">
        <v>4352</v>
      </c>
      <c r="H3235" s="7" t="s">
        <v>4352</v>
      </c>
      <c r="I3235" s="7" t="s">
        <v>151</v>
      </c>
      <c r="J3235" s="7" t="s">
        <v>151</v>
      </c>
      <c r="K3235" s="7" t="s">
        <v>151</v>
      </c>
      <c r="L3235" s="7" t="s">
        <v>4352</v>
      </c>
      <c r="M3235" s="7" t="s">
        <v>151</v>
      </c>
      <c r="O3235" s="6" t="s">
        <v>4574</v>
      </c>
      <c r="P3235" s="9"/>
      <c r="Q3235" s="9"/>
      <c r="R3235" s="6" t="s">
        <v>5284</v>
      </c>
      <c r="S3235" s="6" t="e">
        <v>#N/A</v>
      </c>
      <c r="T3235" s="6" t="e">
        <v>#N/A</v>
      </c>
      <c r="U3235" s="6" t="e">
        <v>#N/A</v>
      </c>
      <c r="V3235" s="23">
        <v>43392</v>
      </c>
      <c r="W3235" s="23" t="e">
        <v>#N/A</v>
      </c>
    </row>
    <row r="3236" spans="1:27" s="6" customFormat="1" ht="12.75" customHeight="1" x14ac:dyDescent="0.2">
      <c r="A3236" s="6" t="s">
        <v>5403</v>
      </c>
      <c r="B3236" s="6" t="s">
        <v>5404</v>
      </c>
      <c r="C3236" s="5" t="s">
        <v>5405</v>
      </c>
      <c r="D3236" s="5" t="str">
        <f t="shared" ref="D3236:D3253" si="56">C3236</f>
        <v>LE WUZ STUDIOS</v>
      </c>
      <c r="E3236" s="17">
        <v>5691</v>
      </c>
      <c r="F3236" s="16" t="s">
        <v>5406</v>
      </c>
      <c r="G3236" s="6" t="s">
        <v>4352</v>
      </c>
      <c r="H3236" s="7" t="s">
        <v>4352</v>
      </c>
      <c r="I3236" s="7"/>
      <c r="J3236" s="7"/>
      <c r="K3236" s="7" t="s">
        <v>151</v>
      </c>
      <c r="L3236" s="7" t="s">
        <v>4352</v>
      </c>
      <c r="M3236" s="7" t="s">
        <v>151</v>
      </c>
      <c r="O3236" s="6" t="s">
        <v>4574</v>
      </c>
      <c r="P3236" s="9"/>
      <c r="Q3236" s="9"/>
      <c r="R3236" s="6" t="s">
        <v>5284</v>
      </c>
      <c r="S3236" s="6" t="e">
        <v>#N/A</v>
      </c>
      <c r="T3236" s="6" t="e">
        <v>#N/A</v>
      </c>
      <c r="U3236" s="6" t="e">
        <v>#N/A</v>
      </c>
      <c r="V3236" s="23">
        <v>43392</v>
      </c>
      <c r="W3236" s="23" t="e">
        <v>#N/A</v>
      </c>
    </row>
    <row r="3237" spans="1:27" s="64" customFormat="1" ht="12.75" customHeight="1" x14ac:dyDescent="0.2">
      <c r="A3237" s="64" t="s">
        <v>5407</v>
      </c>
      <c r="B3237" s="64" t="s">
        <v>5408</v>
      </c>
      <c r="C3237" s="65" t="s">
        <v>5409</v>
      </c>
      <c r="D3237" s="65" t="str">
        <f t="shared" si="56"/>
        <v>MFBILL.NET</v>
      </c>
      <c r="E3237" s="66">
        <v>5967</v>
      </c>
      <c r="F3237" s="67" t="s">
        <v>5410</v>
      </c>
      <c r="G3237" s="64" t="s">
        <v>5415</v>
      </c>
      <c r="H3237" s="64" t="s">
        <v>5411</v>
      </c>
      <c r="I3237" s="64" t="s">
        <v>151</v>
      </c>
      <c r="J3237" s="64" t="s">
        <v>151</v>
      </c>
      <c r="K3237" s="64" t="s">
        <v>151</v>
      </c>
      <c r="L3237" s="64" t="s">
        <v>151</v>
      </c>
      <c r="M3237" s="64" t="s">
        <v>151</v>
      </c>
      <c r="N3237" s="6"/>
      <c r="O3237" s="64" t="s">
        <v>3899</v>
      </c>
      <c r="P3237" s="9"/>
      <c r="Q3237" s="9"/>
      <c r="R3237" s="64" t="s">
        <v>1747</v>
      </c>
      <c r="S3237" s="64" t="e">
        <v>#N/A</v>
      </c>
      <c r="T3237" s="64" t="e">
        <v>#N/A</v>
      </c>
      <c r="U3237" s="6" t="e">
        <v>#N/A</v>
      </c>
      <c r="V3237" s="70">
        <v>43395</v>
      </c>
      <c r="W3237" s="23" t="e">
        <v>#N/A</v>
      </c>
      <c r="X3237" s="6"/>
      <c r="Y3237" s="6"/>
      <c r="Z3237" s="6"/>
      <c r="AA3237" s="6"/>
    </row>
    <row r="3238" spans="1:27" s="64" customFormat="1" ht="12.75" customHeight="1" x14ac:dyDescent="0.2">
      <c r="A3238" s="64" t="s">
        <v>5412</v>
      </c>
      <c r="B3238" s="64" t="s">
        <v>5408</v>
      </c>
      <c r="C3238" s="65" t="s">
        <v>5409</v>
      </c>
      <c r="D3238" s="65" t="str">
        <f t="shared" si="56"/>
        <v>MFBILL.NET</v>
      </c>
      <c r="E3238" s="66">
        <v>5967</v>
      </c>
      <c r="F3238" s="67" t="s">
        <v>5410</v>
      </c>
      <c r="G3238" s="64" t="s">
        <v>5413</v>
      </c>
      <c r="H3238" s="64" t="s">
        <v>5414</v>
      </c>
      <c r="I3238" s="64" t="s">
        <v>151</v>
      </c>
      <c r="J3238" s="64" t="s">
        <v>151</v>
      </c>
      <c r="K3238" s="64" t="s">
        <v>151</v>
      </c>
      <c r="L3238" s="64" t="s">
        <v>151</v>
      </c>
      <c r="M3238" s="64" t="s">
        <v>151</v>
      </c>
      <c r="N3238" s="6"/>
      <c r="O3238" s="64" t="s">
        <v>3899</v>
      </c>
      <c r="P3238" s="9"/>
      <c r="Q3238" s="9"/>
      <c r="R3238" s="64" t="s">
        <v>1747</v>
      </c>
      <c r="S3238" s="64" t="e">
        <v>#N/A</v>
      </c>
      <c r="T3238" s="64" t="e">
        <v>#N/A</v>
      </c>
      <c r="U3238" s="6" t="e">
        <v>#N/A</v>
      </c>
      <c r="V3238" s="70">
        <v>43395</v>
      </c>
      <c r="W3238" s="23" t="e">
        <v>#N/A</v>
      </c>
      <c r="X3238" s="6"/>
      <c r="Y3238" s="6"/>
      <c r="Z3238" s="6"/>
      <c r="AA3238" s="6"/>
    </row>
    <row r="3239" spans="1:27" s="6" customFormat="1" ht="12.75" customHeight="1" x14ac:dyDescent="0.2">
      <c r="A3239" s="6" t="s">
        <v>5418</v>
      </c>
      <c r="B3239" s="6" t="s">
        <v>5419</v>
      </c>
      <c r="C3239" s="5" t="s">
        <v>5420</v>
      </c>
      <c r="D3239" s="5" t="str">
        <f t="shared" si="56"/>
        <v>ONLYFANS</v>
      </c>
      <c r="E3239" s="17">
        <v>5967</v>
      </c>
      <c r="F3239" s="16" t="s">
        <v>5421</v>
      </c>
      <c r="G3239" s="6" t="s">
        <v>6006</v>
      </c>
      <c r="H3239" s="7" t="s">
        <v>6007</v>
      </c>
      <c r="I3239" s="7" t="s">
        <v>151</v>
      </c>
      <c r="J3239" s="7" t="s">
        <v>151</v>
      </c>
      <c r="K3239" s="7" t="s">
        <v>151</v>
      </c>
      <c r="L3239" s="7"/>
      <c r="M3239" s="7" t="s">
        <v>151</v>
      </c>
      <c r="O3239" s="6" t="s">
        <v>3899</v>
      </c>
      <c r="P3239" s="9"/>
      <c r="Q3239" s="9"/>
      <c r="R3239" s="6" t="s">
        <v>1779</v>
      </c>
      <c r="S3239" s="6" t="e">
        <v>#N/A</v>
      </c>
      <c r="T3239" s="6" t="e">
        <v>#N/A</v>
      </c>
      <c r="U3239" s="6" t="e">
        <v>#N/A</v>
      </c>
      <c r="V3239" s="23">
        <v>43397</v>
      </c>
      <c r="W3239" s="23" t="e">
        <v>#N/A</v>
      </c>
    </row>
    <row r="3240" spans="1:27" s="6" customFormat="1" ht="12.75" customHeight="1" x14ac:dyDescent="0.2">
      <c r="A3240" s="6" t="s">
        <v>5422</v>
      </c>
      <c r="B3240" s="6" t="s">
        <v>5424</v>
      </c>
      <c r="C3240" s="5" t="s">
        <v>5425</v>
      </c>
      <c r="D3240" s="5" t="str">
        <f t="shared" si="56"/>
        <v>PRIVATE.COM</v>
      </c>
      <c r="E3240" s="17">
        <v>5967</v>
      </c>
      <c r="F3240" s="16" t="s">
        <v>5426</v>
      </c>
      <c r="G3240" s="6" t="s">
        <v>5427</v>
      </c>
      <c r="H3240" s="7" t="s">
        <v>5428</v>
      </c>
      <c r="I3240" s="7"/>
      <c r="J3240" s="7"/>
      <c r="K3240" s="7"/>
      <c r="L3240" s="7"/>
      <c r="M3240" s="7"/>
      <c r="O3240" s="6" t="s">
        <v>3899</v>
      </c>
      <c r="P3240" s="9"/>
      <c r="Q3240" s="9"/>
      <c r="R3240" s="6" t="s">
        <v>1742</v>
      </c>
      <c r="S3240" s="6" t="e">
        <v>#N/A</v>
      </c>
      <c r="T3240" s="6" t="e">
        <v>#N/A</v>
      </c>
      <c r="U3240" s="6" t="e">
        <v>#N/A</v>
      </c>
      <c r="V3240" s="23">
        <v>43398</v>
      </c>
      <c r="W3240" s="23" t="e">
        <v>#N/A</v>
      </c>
    </row>
    <row r="3241" spans="1:27" s="6" customFormat="1" ht="12.75" customHeight="1" x14ac:dyDescent="0.2">
      <c r="A3241" s="6" t="s">
        <v>5423</v>
      </c>
      <c r="B3241" s="6" t="s">
        <v>5424</v>
      </c>
      <c r="C3241" s="5" t="s">
        <v>5425</v>
      </c>
      <c r="D3241" s="5" t="str">
        <f t="shared" si="56"/>
        <v>PRIVATE.COM</v>
      </c>
      <c r="E3241" s="17">
        <v>5967</v>
      </c>
      <c r="F3241" s="16" t="s">
        <v>5426</v>
      </c>
      <c r="G3241" s="6" t="s">
        <v>5427</v>
      </c>
      <c r="H3241" s="7" t="s">
        <v>5428</v>
      </c>
      <c r="I3241" s="7"/>
      <c r="J3241" s="7"/>
      <c r="K3241" s="7"/>
      <c r="L3241" s="7"/>
      <c r="M3241" s="7"/>
      <c r="O3241" s="6" t="s">
        <v>3899</v>
      </c>
      <c r="P3241" s="9"/>
      <c r="Q3241" s="9"/>
      <c r="R3241" s="6" t="s">
        <v>1742</v>
      </c>
      <c r="S3241" s="6" t="e">
        <v>#N/A</v>
      </c>
      <c r="T3241" s="6" t="e">
        <v>#N/A</v>
      </c>
      <c r="U3241" s="6" t="e">
        <v>#N/A</v>
      </c>
      <c r="V3241" s="23">
        <v>43398</v>
      </c>
      <c r="W3241" s="23" t="e">
        <v>#N/A</v>
      </c>
    </row>
    <row r="3242" spans="1:27" s="6" customFormat="1" ht="12.75" customHeight="1" x14ac:dyDescent="0.2">
      <c r="A3242" s="6" t="s">
        <v>5429</v>
      </c>
      <c r="B3242" s="6" t="s">
        <v>5424</v>
      </c>
      <c r="C3242" s="5" t="s">
        <v>5425</v>
      </c>
      <c r="D3242" s="5" t="str">
        <f t="shared" si="56"/>
        <v>PRIVATE.COM</v>
      </c>
      <c r="E3242" s="17">
        <v>5967</v>
      </c>
      <c r="F3242" s="16" t="s">
        <v>5426</v>
      </c>
      <c r="G3242" s="6" t="s">
        <v>5427</v>
      </c>
      <c r="H3242" s="7" t="s">
        <v>5428</v>
      </c>
      <c r="I3242" s="7"/>
      <c r="J3242" s="7"/>
      <c r="K3242" s="7"/>
      <c r="L3242" s="7"/>
      <c r="M3242" s="7"/>
      <c r="O3242" s="6" t="s">
        <v>3899</v>
      </c>
      <c r="P3242" s="9"/>
      <c r="Q3242" s="9"/>
      <c r="R3242" s="6" t="s">
        <v>1742</v>
      </c>
      <c r="S3242" s="6" t="e">
        <v>#N/A</v>
      </c>
      <c r="T3242" s="6" t="e">
        <v>#N/A</v>
      </c>
      <c r="U3242" s="6" t="e">
        <v>#N/A</v>
      </c>
      <c r="V3242" s="23">
        <v>43398</v>
      </c>
      <c r="W3242" s="23" t="e">
        <v>#N/A</v>
      </c>
    </row>
    <row r="3243" spans="1:27" s="6" customFormat="1" ht="12.75" customHeight="1" x14ac:dyDescent="0.2">
      <c r="A3243" s="6" t="s">
        <v>5435</v>
      </c>
      <c r="B3243" s="6" t="s">
        <v>5430</v>
      </c>
      <c r="C3243" s="5" t="s">
        <v>5431</v>
      </c>
      <c r="D3243" s="5" t="str">
        <f t="shared" si="56"/>
        <v>SFLIPCS1.COM</v>
      </c>
      <c r="E3243" s="17">
        <v>5967</v>
      </c>
      <c r="F3243" s="16" t="s">
        <v>5432</v>
      </c>
      <c r="G3243" s="6" t="s">
        <v>5433</v>
      </c>
      <c r="H3243" s="7" t="s">
        <v>5434</v>
      </c>
      <c r="I3243" s="7"/>
      <c r="J3243" s="7"/>
      <c r="K3243" s="7"/>
      <c r="L3243" s="7"/>
      <c r="M3243" s="7"/>
      <c r="O3243" s="6" t="s">
        <v>3899</v>
      </c>
      <c r="P3243" s="9"/>
      <c r="Q3243" s="9"/>
      <c r="R3243" s="6" t="s">
        <v>1747</v>
      </c>
      <c r="S3243" s="6" t="e">
        <v>#N/A</v>
      </c>
      <c r="T3243" s="6" t="e">
        <v>#N/A</v>
      </c>
      <c r="U3243" s="6" t="e">
        <v>#N/A</v>
      </c>
      <c r="V3243" s="23">
        <v>43399</v>
      </c>
      <c r="W3243" s="23" t="e">
        <v>#N/A</v>
      </c>
    </row>
    <row r="3244" spans="1:27" s="6" customFormat="1" ht="12.75" customHeight="1" x14ac:dyDescent="0.2">
      <c r="A3244" s="6" t="s">
        <v>5436</v>
      </c>
      <c r="B3244" s="6" t="s">
        <v>4396</v>
      </c>
      <c r="C3244" s="5" t="s">
        <v>4397</v>
      </c>
      <c r="D3244" s="5" t="str">
        <f t="shared" si="56"/>
        <v>VXN MEDIA GROUP</v>
      </c>
      <c r="E3244" s="17">
        <v>5967</v>
      </c>
      <c r="F3244" s="16" t="s">
        <v>5440</v>
      </c>
      <c r="G3244" s="6" t="s">
        <v>5441</v>
      </c>
      <c r="H3244" s="7" t="s">
        <v>5442</v>
      </c>
      <c r="I3244" s="7" t="s">
        <v>151</v>
      </c>
      <c r="J3244" s="7" t="s">
        <v>151</v>
      </c>
      <c r="K3244" s="7" t="s">
        <v>151</v>
      </c>
      <c r="L3244" s="7" t="s">
        <v>151</v>
      </c>
      <c r="M3244" s="7" t="s">
        <v>151</v>
      </c>
      <c r="O3244" s="6" t="s">
        <v>3899</v>
      </c>
      <c r="P3244" s="9"/>
      <c r="Q3244" s="9"/>
      <c r="R3244" s="6" t="s">
        <v>1742</v>
      </c>
      <c r="S3244" s="6" t="e">
        <v>#N/A</v>
      </c>
      <c r="T3244" s="6" t="e">
        <v>#N/A</v>
      </c>
      <c r="U3244" s="6" t="e">
        <v>#N/A</v>
      </c>
      <c r="V3244" s="23">
        <v>43403</v>
      </c>
      <c r="W3244" s="23" t="e">
        <v>#N/A</v>
      </c>
    </row>
    <row r="3245" spans="1:27" s="6" customFormat="1" ht="12.75" customHeight="1" x14ac:dyDescent="0.2">
      <c r="A3245" s="6" t="s">
        <v>5437</v>
      </c>
      <c r="B3245" s="6" t="s">
        <v>4396</v>
      </c>
      <c r="C3245" s="5" t="s">
        <v>4397</v>
      </c>
      <c r="D3245" s="5" t="str">
        <f t="shared" si="56"/>
        <v>VXN MEDIA GROUP</v>
      </c>
      <c r="E3245" s="17">
        <v>5967</v>
      </c>
      <c r="F3245" s="16" t="s">
        <v>5440</v>
      </c>
      <c r="G3245" s="6" t="s">
        <v>5441</v>
      </c>
      <c r="H3245" s="7" t="s">
        <v>5442</v>
      </c>
      <c r="I3245" s="7" t="s">
        <v>151</v>
      </c>
      <c r="J3245" s="7" t="s">
        <v>151</v>
      </c>
      <c r="K3245" s="7" t="s">
        <v>151</v>
      </c>
      <c r="L3245" s="7" t="s">
        <v>151</v>
      </c>
      <c r="M3245" s="7" t="s">
        <v>151</v>
      </c>
      <c r="O3245" s="6" t="s">
        <v>3899</v>
      </c>
      <c r="P3245" s="9"/>
      <c r="Q3245" s="9"/>
      <c r="R3245" s="6" t="s">
        <v>1742</v>
      </c>
      <c r="S3245" s="6" t="e">
        <v>#N/A</v>
      </c>
      <c r="T3245" s="6" t="e">
        <v>#N/A</v>
      </c>
      <c r="U3245" s="6" t="e">
        <v>#N/A</v>
      </c>
      <c r="V3245" s="23">
        <v>43403</v>
      </c>
      <c r="W3245" s="23" t="e">
        <v>#N/A</v>
      </c>
    </row>
    <row r="3246" spans="1:27" s="6" customFormat="1" ht="12.75" customHeight="1" x14ac:dyDescent="0.2">
      <c r="A3246" s="6" t="s">
        <v>5438</v>
      </c>
      <c r="B3246" s="6" t="s">
        <v>4396</v>
      </c>
      <c r="C3246" s="5" t="s">
        <v>4397</v>
      </c>
      <c r="D3246" s="5" t="str">
        <f t="shared" si="56"/>
        <v>VXN MEDIA GROUP</v>
      </c>
      <c r="E3246" s="17">
        <v>5967</v>
      </c>
      <c r="F3246" s="16" t="s">
        <v>5440</v>
      </c>
      <c r="G3246" s="6" t="s">
        <v>5441</v>
      </c>
      <c r="H3246" s="7" t="s">
        <v>5442</v>
      </c>
      <c r="I3246" s="7" t="s">
        <v>151</v>
      </c>
      <c r="J3246" s="7" t="s">
        <v>151</v>
      </c>
      <c r="K3246" s="7" t="s">
        <v>151</v>
      </c>
      <c r="L3246" s="7" t="s">
        <v>151</v>
      </c>
      <c r="M3246" s="7" t="s">
        <v>151</v>
      </c>
      <c r="O3246" s="6" t="s">
        <v>3899</v>
      </c>
      <c r="P3246" s="9"/>
      <c r="Q3246" s="9"/>
      <c r="R3246" s="6" t="s">
        <v>1742</v>
      </c>
      <c r="S3246" s="6" t="e">
        <v>#N/A</v>
      </c>
      <c r="T3246" s="6" t="e">
        <v>#N/A</v>
      </c>
      <c r="U3246" s="6" t="e">
        <v>#N/A</v>
      </c>
      <c r="V3246" s="23">
        <v>43403</v>
      </c>
      <c r="W3246" s="23" t="e">
        <v>#N/A</v>
      </c>
    </row>
    <row r="3247" spans="1:27" s="6" customFormat="1" ht="12.75" customHeight="1" x14ac:dyDescent="0.2">
      <c r="A3247" s="6" t="s">
        <v>5439</v>
      </c>
      <c r="B3247" s="6" t="s">
        <v>4396</v>
      </c>
      <c r="C3247" s="5" t="s">
        <v>4397</v>
      </c>
      <c r="D3247" s="5" t="str">
        <f t="shared" si="56"/>
        <v>VXN MEDIA GROUP</v>
      </c>
      <c r="E3247" s="17">
        <v>5967</v>
      </c>
      <c r="F3247" s="16" t="s">
        <v>5440</v>
      </c>
      <c r="G3247" s="6" t="s">
        <v>5441</v>
      </c>
      <c r="H3247" s="7" t="s">
        <v>5442</v>
      </c>
      <c r="I3247" s="7" t="s">
        <v>151</v>
      </c>
      <c r="J3247" s="7" t="s">
        <v>151</v>
      </c>
      <c r="K3247" s="7" t="s">
        <v>151</v>
      </c>
      <c r="L3247" s="7" t="s">
        <v>151</v>
      </c>
      <c r="M3247" s="7" t="s">
        <v>151</v>
      </c>
      <c r="O3247" s="6" t="s">
        <v>3899</v>
      </c>
      <c r="P3247" s="9"/>
      <c r="Q3247" s="9"/>
      <c r="R3247" s="6" t="s">
        <v>1742</v>
      </c>
      <c r="S3247" s="6" t="e">
        <v>#N/A</v>
      </c>
      <c r="T3247" s="6" t="e">
        <v>#N/A</v>
      </c>
      <c r="U3247" s="6" t="e">
        <v>#N/A</v>
      </c>
      <c r="V3247" s="23">
        <v>43403</v>
      </c>
      <c r="W3247" s="23" t="e">
        <v>#N/A</v>
      </c>
    </row>
    <row r="3248" spans="1:27" s="6" customFormat="1" ht="12.75" customHeight="1" x14ac:dyDescent="0.2">
      <c r="A3248" s="6" t="s">
        <v>5443</v>
      </c>
      <c r="B3248" s="6" t="s">
        <v>3335</v>
      </c>
      <c r="C3248" s="5" t="s">
        <v>5444</v>
      </c>
      <c r="D3248" s="5" t="str">
        <f t="shared" si="56"/>
        <v>FDBILL.COM</v>
      </c>
      <c r="E3248" s="17">
        <v>7273</v>
      </c>
      <c r="F3248" s="16" t="s">
        <v>5445</v>
      </c>
      <c r="G3248" s="6" t="s">
        <v>5446</v>
      </c>
      <c r="H3248" s="7" t="s">
        <v>5447</v>
      </c>
      <c r="I3248" s="7"/>
      <c r="J3248" s="7"/>
      <c r="K3248" s="7"/>
      <c r="L3248" s="7"/>
      <c r="M3248" s="7"/>
      <c r="O3248" s="6" t="s">
        <v>3899</v>
      </c>
      <c r="P3248" s="9"/>
      <c r="Q3248" s="9"/>
      <c r="R3248" s="6" t="s">
        <v>1748</v>
      </c>
      <c r="S3248" s="6" t="e">
        <v>#N/A</v>
      </c>
      <c r="T3248" s="6" t="e">
        <v>#N/A</v>
      </c>
      <c r="U3248" s="6" t="e">
        <v>#N/A</v>
      </c>
      <c r="V3248" s="23">
        <v>43404</v>
      </c>
      <c r="W3248" s="23" t="e">
        <v>#N/A</v>
      </c>
    </row>
    <row r="3249" spans="1:23" s="6" customFormat="1" ht="12.75" customHeight="1" x14ac:dyDescent="0.2">
      <c r="A3249" s="6" t="s">
        <v>5448</v>
      </c>
      <c r="B3249" s="6" t="s">
        <v>5449</v>
      </c>
      <c r="C3249" s="5" t="s">
        <v>5449</v>
      </c>
      <c r="D3249" s="5" t="str">
        <f t="shared" si="56"/>
        <v>EXOTIC WOODS USA CORP</v>
      </c>
      <c r="E3249" s="17">
        <v>5211</v>
      </c>
      <c r="F3249" s="16" t="s">
        <v>5450</v>
      </c>
      <c r="G3249" s="6" t="s">
        <v>4352</v>
      </c>
      <c r="H3249" s="7" t="s">
        <v>4352</v>
      </c>
      <c r="I3249" s="7"/>
      <c r="J3249" s="7"/>
      <c r="K3249" s="7" t="s">
        <v>151</v>
      </c>
      <c r="L3249" s="7" t="s">
        <v>4352</v>
      </c>
      <c r="M3249" s="7" t="s">
        <v>151</v>
      </c>
      <c r="O3249" s="6" t="s">
        <v>4574</v>
      </c>
      <c r="P3249" s="9"/>
      <c r="Q3249" s="9"/>
      <c r="R3249" s="6" t="s">
        <v>5451</v>
      </c>
      <c r="S3249" s="6" t="s">
        <v>5272</v>
      </c>
      <c r="T3249" s="6" t="s">
        <v>5452</v>
      </c>
      <c r="U3249" s="6" t="e">
        <v>#N/A</v>
      </c>
      <c r="V3249" s="23">
        <v>43404</v>
      </c>
      <c r="W3249" s="23" t="e">
        <v>#N/A</v>
      </c>
    </row>
    <row r="3250" spans="1:23" s="6" customFormat="1" ht="12.75" customHeight="1" x14ac:dyDescent="0.2">
      <c r="A3250" s="6" t="s">
        <v>5453</v>
      </c>
      <c r="B3250" s="6" t="s">
        <v>5454</v>
      </c>
      <c r="C3250" s="5" t="s">
        <v>5455</v>
      </c>
      <c r="D3250" s="5" t="str">
        <f t="shared" si="56"/>
        <v>FABREEZEMEDIA*COFFEEBEAN</v>
      </c>
      <c r="E3250" s="17">
        <v>5499</v>
      </c>
      <c r="F3250" s="16" t="s">
        <v>5456</v>
      </c>
      <c r="G3250" s="6" t="s">
        <v>4352</v>
      </c>
      <c r="H3250" s="7" t="s">
        <v>4352</v>
      </c>
      <c r="I3250" s="7" t="s">
        <v>151</v>
      </c>
      <c r="J3250" s="7" t="s">
        <v>151</v>
      </c>
      <c r="K3250" s="7" t="s">
        <v>151</v>
      </c>
      <c r="L3250" s="7" t="s">
        <v>4352</v>
      </c>
      <c r="M3250" s="7" t="s">
        <v>151</v>
      </c>
      <c r="O3250" s="6" t="s">
        <v>3898</v>
      </c>
      <c r="P3250" s="9"/>
      <c r="Q3250" s="9"/>
      <c r="R3250" s="6" t="s">
        <v>1747</v>
      </c>
      <c r="S3250" s="6" t="e">
        <v>#N/A</v>
      </c>
      <c r="T3250" s="6" t="e">
        <v>#N/A</v>
      </c>
      <c r="U3250" s="6" t="e">
        <v>#N/A</v>
      </c>
      <c r="V3250" s="23">
        <v>43406</v>
      </c>
      <c r="W3250" s="23" t="e">
        <v>#N/A</v>
      </c>
    </row>
    <row r="3251" spans="1:23" s="6" customFormat="1" ht="12.75" customHeight="1" x14ac:dyDescent="0.2">
      <c r="A3251" s="6" t="s">
        <v>5457</v>
      </c>
      <c r="B3251" s="6" t="s">
        <v>5458</v>
      </c>
      <c r="C3251" s="5" t="s">
        <v>5459</v>
      </c>
      <c r="D3251" s="5" t="str">
        <f t="shared" si="56"/>
        <v>WWW.PBILLCSNOW.COM</v>
      </c>
      <c r="E3251" s="17">
        <v>5967</v>
      </c>
      <c r="F3251" s="16" t="s">
        <v>5460</v>
      </c>
      <c r="G3251" s="6" t="s">
        <v>5461</v>
      </c>
      <c r="H3251" s="7" t="s">
        <v>5462</v>
      </c>
      <c r="I3251" s="7"/>
      <c r="J3251" s="7"/>
      <c r="K3251" s="7"/>
      <c r="L3251" s="7"/>
      <c r="M3251" s="7"/>
      <c r="O3251" s="6" t="s">
        <v>3899</v>
      </c>
      <c r="P3251" s="9"/>
      <c r="Q3251" s="9"/>
      <c r="R3251" s="6" t="s">
        <v>1747</v>
      </c>
      <c r="S3251" s="6" t="e">
        <v>#N/A</v>
      </c>
      <c r="T3251" s="6" t="e">
        <v>#N/A</v>
      </c>
      <c r="U3251" s="6" t="e">
        <v>#N/A</v>
      </c>
      <c r="V3251" s="23">
        <v>43406</v>
      </c>
      <c r="W3251" s="23" t="e">
        <v>#N/A</v>
      </c>
    </row>
    <row r="3252" spans="1:23" s="6" customFormat="1" ht="12.75" customHeight="1" x14ac:dyDescent="0.2">
      <c r="A3252" s="6" t="s">
        <v>5463</v>
      </c>
      <c r="B3252" s="6" t="s">
        <v>5464</v>
      </c>
      <c r="C3252" s="5" t="s">
        <v>5465</v>
      </c>
      <c r="D3252" s="5" t="str">
        <f t="shared" si="56"/>
        <v>WSDNGV.COM</v>
      </c>
      <c r="E3252" s="17">
        <v>7273</v>
      </c>
      <c r="F3252" s="16" t="s">
        <v>5466</v>
      </c>
      <c r="G3252" s="6" t="s">
        <v>5467</v>
      </c>
      <c r="H3252" s="7" t="s">
        <v>5468</v>
      </c>
      <c r="I3252" s="7" t="s">
        <v>151</v>
      </c>
      <c r="J3252" s="7" t="s">
        <v>151</v>
      </c>
      <c r="K3252" s="7" t="s">
        <v>151</v>
      </c>
      <c r="L3252" s="7" t="s">
        <v>4352</v>
      </c>
      <c r="M3252" s="7" t="s">
        <v>151</v>
      </c>
      <c r="O3252" s="6" t="s">
        <v>3899</v>
      </c>
      <c r="P3252" s="9"/>
      <c r="Q3252" s="9"/>
      <c r="R3252" s="6" t="s">
        <v>1748</v>
      </c>
      <c r="S3252" s="6" t="e">
        <v>#N/A</v>
      </c>
      <c r="T3252" s="6" t="e">
        <v>#N/A</v>
      </c>
      <c r="U3252" s="6" t="e">
        <v>#N/A</v>
      </c>
      <c r="V3252" s="23">
        <v>43406</v>
      </c>
      <c r="W3252" s="23" t="e">
        <v>#N/A</v>
      </c>
    </row>
    <row r="3253" spans="1:23" s="6" customFormat="1" ht="12.75" customHeight="1" x14ac:dyDescent="0.2">
      <c r="A3253" s="6" t="s">
        <v>5469</v>
      </c>
      <c r="B3253" s="6" t="s">
        <v>5470</v>
      </c>
      <c r="C3253" s="5" t="s">
        <v>5471</v>
      </c>
      <c r="D3253" s="5" t="str">
        <f t="shared" si="56"/>
        <v>FPCVGN.COM</v>
      </c>
      <c r="E3253" s="17">
        <v>7273</v>
      </c>
      <c r="F3253" s="16" t="s">
        <v>5472</v>
      </c>
      <c r="G3253" s="6" t="s">
        <v>5473</v>
      </c>
      <c r="H3253" s="7" t="s">
        <v>5474</v>
      </c>
      <c r="I3253" s="7" t="s">
        <v>151</v>
      </c>
      <c r="J3253" s="7" t="s">
        <v>151</v>
      </c>
      <c r="K3253" s="7" t="s">
        <v>151</v>
      </c>
      <c r="L3253" s="7" t="s">
        <v>4352</v>
      </c>
      <c r="M3253" s="7" t="s">
        <v>151</v>
      </c>
      <c r="O3253" s="6" t="s">
        <v>3899</v>
      </c>
      <c r="P3253" s="9"/>
      <c r="Q3253" s="9"/>
      <c r="R3253" s="6" t="s">
        <v>1748</v>
      </c>
      <c r="S3253" s="6" t="e">
        <v>#N/A</v>
      </c>
      <c r="T3253" s="6" t="e">
        <v>#N/A</v>
      </c>
      <c r="U3253" s="6" t="e">
        <v>#N/A</v>
      </c>
      <c r="V3253" s="23">
        <v>43410</v>
      </c>
      <c r="W3253" s="23" t="e">
        <v>#N/A</v>
      </c>
    </row>
    <row r="3254" spans="1:23" s="6" customFormat="1" ht="12.75" customHeight="1" x14ac:dyDescent="0.2">
      <c r="A3254" s="6" t="s">
        <v>5475</v>
      </c>
      <c r="B3254" s="6" t="s">
        <v>5476</v>
      </c>
      <c r="C3254" s="6" t="s">
        <v>5476</v>
      </c>
      <c r="D3254" s="6" t="s">
        <v>5476</v>
      </c>
      <c r="E3254" s="17">
        <v>7372</v>
      </c>
      <c r="F3254" s="16" t="s">
        <v>5477</v>
      </c>
      <c r="G3254" s="6" t="s">
        <v>4352</v>
      </c>
      <c r="H3254" s="7" t="s">
        <v>4352</v>
      </c>
      <c r="I3254" s="7" t="s">
        <v>151</v>
      </c>
      <c r="J3254" s="7" t="s">
        <v>151</v>
      </c>
      <c r="K3254" s="7" t="s">
        <v>151</v>
      </c>
      <c r="L3254" s="7" t="s">
        <v>4352</v>
      </c>
      <c r="M3254" s="7"/>
      <c r="O3254" s="6" t="s">
        <v>3898</v>
      </c>
      <c r="P3254" s="9"/>
      <c r="Q3254" s="9"/>
      <c r="R3254" s="6" t="s">
        <v>1748</v>
      </c>
      <c r="S3254" s="6" t="e">
        <v>#N/A</v>
      </c>
      <c r="T3254" s="6" t="e">
        <v>#N/A</v>
      </c>
      <c r="U3254" s="6" t="e">
        <v>#N/A</v>
      </c>
      <c r="V3254" s="23">
        <v>43410</v>
      </c>
      <c r="W3254" s="23" t="e">
        <v>#N/A</v>
      </c>
    </row>
    <row r="3255" spans="1:23" s="6" customFormat="1" ht="12.75" customHeight="1" x14ac:dyDescent="0.2">
      <c r="A3255" s="6" t="s">
        <v>5478</v>
      </c>
      <c r="B3255" s="6" t="s">
        <v>4396</v>
      </c>
      <c r="C3255" s="5" t="s">
        <v>4397</v>
      </c>
      <c r="D3255" s="5" t="str">
        <f t="shared" ref="D3255:D3271" si="57">C3255</f>
        <v>VXN MEDIA GROUP</v>
      </c>
      <c r="E3255" s="17">
        <v>5967</v>
      </c>
      <c r="F3255" s="16" t="s">
        <v>5481</v>
      </c>
      <c r="G3255" s="6" t="s">
        <v>5482</v>
      </c>
      <c r="H3255" s="7" t="s">
        <v>5483</v>
      </c>
      <c r="I3255" s="7" t="s">
        <v>151</v>
      </c>
      <c r="J3255" s="7" t="s">
        <v>151</v>
      </c>
      <c r="K3255" s="7" t="s">
        <v>151</v>
      </c>
      <c r="L3255" s="7" t="s">
        <v>151</v>
      </c>
      <c r="M3255" s="7" t="s">
        <v>151</v>
      </c>
      <c r="O3255" s="6" t="s">
        <v>3901</v>
      </c>
      <c r="P3255" s="9"/>
      <c r="Q3255" s="9"/>
      <c r="R3255" s="6" t="s">
        <v>1748</v>
      </c>
      <c r="S3255" s="6" t="e">
        <v>#N/A</v>
      </c>
      <c r="T3255" s="6" t="e">
        <v>#N/A</v>
      </c>
      <c r="U3255" s="6" t="e">
        <v>#N/A</v>
      </c>
      <c r="V3255" s="23">
        <v>43411</v>
      </c>
      <c r="W3255" s="23" t="e">
        <v>#N/A</v>
      </c>
    </row>
    <row r="3256" spans="1:23" s="6" customFormat="1" ht="12.75" customHeight="1" x14ac:dyDescent="0.2">
      <c r="A3256" s="6" t="s">
        <v>5479</v>
      </c>
      <c r="B3256" s="6" t="s">
        <v>4396</v>
      </c>
      <c r="C3256" s="5" t="s">
        <v>4397</v>
      </c>
      <c r="D3256" s="5" t="str">
        <f t="shared" si="57"/>
        <v>VXN MEDIA GROUP</v>
      </c>
      <c r="E3256" s="17">
        <v>5967</v>
      </c>
      <c r="F3256" s="16" t="s">
        <v>5481</v>
      </c>
      <c r="G3256" s="6" t="s">
        <v>5482</v>
      </c>
      <c r="H3256" s="7" t="s">
        <v>5483</v>
      </c>
      <c r="I3256" s="7" t="s">
        <v>151</v>
      </c>
      <c r="J3256" s="7" t="s">
        <v>151</v>
      </c>
      <c r="K3256" s="7" t="s">
        <v>151</v>
      </c>
      <c r="L3256" s="7" t="s">
        <v>151</v>
      </c>
      <c r="M3256" s="7" t="s">
        <v>151</v>
      </c>
      <c r="O3256" s="6" t="s">
        <v>3901</v>
      </c>
      <c r="P3256" s="9"/>
      <c r="Q3256" s="9"/>
      <c r="R3256" s="6" t="s">
        <v>1748</v>
      </c>
      <c r="S3256" s="6" t="e">
        <v>#N/A</v>
      </c>
      <c r="T3256" s="6" t="e">
        <v>#N/A</v>
      </c>
      <c r="U3256" s="6" t="e">
        <v>#N/A</v>
      </c>
      <c r="V3256" s="23">
        <v>43411</v>
      </c>
      <c r="W3256" s="23" t="e">
        <v>#N/A</v>
      </c>
    </row>
    <row r="3257" spans="1:23" s="6" customFormat="1" ht="12.75" customHeight="1" x14ac:dyDescent="0.2">
      <c r="A3257" s="6" t="s">
        <v>5480</v>
      </c>
      <c r="B3257" s="6" t="s">
        <v>4396</v>
      </c>
      <c r="C3257" s="5" t="s">
        <v>4397</v>
      </c>
      <c r="D3257" s="5" t="str">
        <f t="shared" si="57"/>
        <v>VXN MEDIA GROUP</v>
      </c>
      <c r="E3257" s="17">
        <v>5967</v>
      </c>
      <c r="F3257" s="16" t="s">
        <v>5481</v>
      </c>
      <c r="G3257" s="6" t="s">
        <v>5482</v>
      </c>
      <c r="H3257" s="7" t="s">
        <v>5483</v>
      </c>
      <c r="I3257" s="7" t="s">
        <v>151</v>
      </c>
      <c r="J3257" s="7" t="s">
        <v>151</v>
      </c>
      <c r="K3257" s="7" t="s">
        <v>151</v>
      </c>
      <c r="L3257" s="7" t="s">
        <v>151</v>
      </c>
      <c r="M3257" s="7" t="s">
        <v>151</v>
      </c>
      <c r="O3257" s="6" t="s">
        <v>3901</v>
      </c>
      <c r="P3257" s="9"/>
      <c r="Q3257" s="9"/>
      <c r="R3257" s="6" t="s">
        <v>1748</v>
      </c>
      <c r="S3257" s="6" t="e">
        <v>#N/A</v>
      </c>
      <c r="T3257" s="6" t="e">
        <v>#N/A</v>
      </c>
      <c r="U3257" s="6" t="e">
        <v>#N/A</v>
      </c>
      <c r="V3257" s="23">
        <v>43411</v>
      </c>
      <c r="W3257" s="23" t="e">
        <v>#N/A</v>
      </c>
    </row>
    <row r="3258" spans="1:23" s="6" customFormat="1" ht="12.75" customHeight="1" x14ac:dyDescent="0.2">
      <c r="A3258" s="6" t="s">
        <v>5486</v>
      </c>
      <c r="B3258" s="6" t="s">
        <v>5484</v>
      </c>
      <c r="C3258" s="5" t="s">
        <v>5485</v>
      </c>
      <c r="D3258" s="5" t="str">
        <f t="shared" si="57"/>
        <v>NFKNDV.COM</v>
      </c>
      <c r="E3258" s="17">
        <v>7273</v>
      </c>
      <c r="F3258" s="16" t="s">
        <v>5488</v>
      </c>
      <c r="G3258" s="6" t="s">
        <v>5487</v>
      </c>
      <c r="H3258" s="7" t="s">
        <v>5489</v>
      </c>
      <c r="I3258" s="7" t="s">
        <v>151</v>
      </c>
      <c r="J3258" s="7" t="s">
        <v>151</v>
      </c>
      <c r="K3258" s="7" t="s">
        <v>151</v>
      </c>
      <c r="L3258" s="7" t="s">
        <v>4352</v>
      </c>
      <c r="M3258" s="7" t="s">
        <v>151</v>
      </c>
      <c r="O3258" s="6" t="s">
        <v>3899</v>
      </c>
      <c r="P3258" s="9"/>
      <c r="Q3258" s="9"/>
      <c r="R3258" s="6" t="s">
        <v>1748</v>
      </c>
      <c r="S3258" s="6" t="e">
        <v>#N/A</v>
      </c>
      <c r="T3258" s="6" t="e">
        <v>#N/A</v>
      </c>
      <c r="U3258" s="6" t="e">
        <v>#N/A</v>
      </c>
      <c r="V3258" s="23">
        <v>43412</v>
      </c>
      <c r="W3258" s="23" t="e">
        <v>#N/A</v>
      </c>
    </row>
    <row r="3259" spans="1:23" s="6" customFormat="1" ht="12.75" customHeight="1" x14ac:dyDescent="0.2">
      <c r="A3259" s="6" t="s">
        <v>5490</v>
      </c>
      <c r="B3259" s="6" t="s">
        <v>5491</v>
      </c>
      <c r="C3259" s="5" t="s">
        <v>5492</v>
      </c>
      <c r="D3259" s="5" t="str">
        <f t="shared" si="57"/>
        <v>CAR AND SELLER MOTO</v>
      </c>
      <c r="E3259" s="17">
        <v>5521</v>
      </c>
      <c r="F3259" s="16" t="s">
        <v>5493</v>
      </c>
      <c r="G3259" s="6" t="s">
        <v>4352</v>
      </c>
      <c r="H3259" s="7" t="s">
        <v>4352</v>
      </c>
      <c r="I3259" s="7"/>
      <c r="J3259" s="7"/>
      <c r="K3259" s="7"/>
      <c r="L3259" s="7"/>
      <c r="M3259" s="7"/>
      <c r="O3259" s="6" t="s">
        <v>3898</v>
      </c>
      <c r="P3259" s="9"/>
      <c r="Q3259" s="9"/>
      <c r="R3259" s="6" t="s">
        <v>5283</v>
      </c>
      <c r="S3259" s="6" t="s">
        <v>5284</v>
      </c>
      <c r="T3259" s="6" t="e">
        <v>#N/A</v>
      </c>
      <c r="U3259" s="6" t="e">
        <v>#N/A</v>
      </c>
      <c r="V3259" s="23">
        <v>43412</v>
      </c>
      <c r="W3259" s="23" t="e">
        <v>#N/A</v>
      </c>
    </row>
    <row r="3260" spans="1:23" s="6" customFormat="1" ht="12.75" customHeight="1" x14ac:dyDescent="0.2">
      <c r="A3260" s="6" t="s">
        <v>5499</v>
      </c>
      <c r="B3260" s="6" t="s">
        <v>5494</v>
      </c>
      <c r="C3260" s="5" t="s">
        <v>5495</v>
      </c>
      <c r="D3260" s="5" t="str">
        <f t="shared" si="57"/>
        <v>REVFVE.COM</v>
      </c>
      <c r="E3260" s="17">
        <v>7273</v>
      </c>
      <c r="F3260" s="16" t="s">
        <v>5496</v>
      </c>
      <c r="G3260" s="6" t="s">
        <v>5497</v>
      </c>
      <c r="H3260" s="7" t="s">
        <v>5498</v>
      </c>
      <c r="I3260" s="7" t="s">
        <v>151</v>
      </c>
      <c r="J3260" s="7" t="s">
        <v>151</v>
      </c>
      <c r="K3260" s="7" t="s">
        <v>151</v>
      </c>
      <c r="L3260" s="7" t="s">
        <v>4352</v>
      </c>
      <c r="M3260" s="7" t="s">
        <v>151</v>
      </c>
      <c r="O3260" s="6" t="s">
        <v>3899</v>
      </c>
      <c r="P3260" s="9"/>
      <c r="Q3260" s="9"/>
      <c r="R3260" s="6" t="s">
        <v>1748</v>
      </c>
      <c r="S3260" s="6" t="e">
        <v>#N/A</v>
      </c>
      <c r="T3260" s="6" t="e">
        <v>#N/A</v>
      </c>
      <c r="U3260" s="6" t="e">
        <v>#N/A</v>
      </c>
      <c r="V3260" s="23">
        <v>43412</v>
      </c>
      <c r="W3260" s="23" t="e">
        <v>#N/A</v>
      </c>
    </row>
    <row r="3261" spans="1:23" s="6" customFormat="1" ht="12.75" customHeight="1" x14ac:dyDescent="0.2">
      <c r="A3261" s="6" t="s">
        <v>5500</v>
      </c>
      <c r="B3261" s="6" t="s">
        <v>5501</v>
      </c>
      <c r="C3261" s="5" t="s">
        <v>5502</v>
      </c>
      <c r="D3261" s="5" t="str">
        <f t="shared" si="57"/>
        <v>COLBYKNOX.COM</v>
      </c>
      <c r="E3261" s="17">
        <v>5967</v>
      </c>
      <c r="F3261" s="16" t="s">
        <v>5503</v>
      </c>
      <c r="G3261" s="6" t="s">
        <v>5504</v>
      </c>
      <c r="H3261" s="7" t="s">
        <v>5505</v>
      </c>
      <c r="I3261" s="7" t="s">
        <v>151</v>
      </c>
      <c r="J3261" s="7" t="s">
        <v>151</v>
      </c>
      <c r="K3261" s="7" t="s">
        <v>151</v>
      </c>
      <c r="L3261" s="7" t="s">
        <v>151</v>
      </c>
      <c r="M3261" s="7" t="s">
        <v>151</v>
      </c>
      <c r="O3261" s="6" t="s">
        <v>3899</v>
      </c>
      <c r="P3261" s="9"/>
      <c r="Q3261" s="9"/>
      <c r="R3261" s="6" t="s">
        <v>1748</v>
      </c>
      <c r="S3261" s="6" t="e">
        <v>#N/A</v>
      </c>
      <c r="T3261" s="6" t="e">
        <v>#N/A</v>
      </c>
      <c r="U3261" s="6" t="e">
        <v>#N/A</v>
      </c>
      <c r="V3261" s="23">
        <v>43412</v>
      </c>
      <c r="W3261" s="23" t="e">
        <v>#N/A</v>
      </c>
    </row>
    <row r="3262" spans="1:23" s="6" customFormat="1" ht="15" customHeight="1" x14ac:dyDescent="0.2">
      <c r="A3262" s="39" t="s">
        <v>5513</v>
      </c>
      <c r="B3262" s="6" t="s">
        <v>4396</v>
      </c>
      <c r="C3262" s="5" t="s">
        <v>4397</v>
      </c>
      <c r="D3262" s="5" t="str">
        <f t="shared" si="57"/>
        <v>VXN MEDIA GROUP</v>
      </c>
      <c r="E3262" s="17">
        <v>5967</v>
      </c>
      <c r="F3262" s="16" t="s">
        <v>5508</v>
      </c>
      <c r="G3262" s="39" t="s">
        <v>5506</v>
      </c>
      <c r="H3262" s="7" t="s">
        <v>5507</v>
      </c>
      <c r="I3262" s="7"/>
      <c r="J3262" s="7"/>
      <c r="K3262" s="7"/>
      <c r="L3262" s="7"/>
      <c r="M3262" s="7"/>
      <c r="O3262" s="6" t="s">
        <v>3899</v>
      </c>
      <c r="P3262" s="9"/>
      <c r="Q3262" s="9"/>
      <c r="R3262" s="6" t="s">
        <v>1748</v>
      </c>
      <c r="S3262" s="6" t="e">
        <v>#N/A</v>
      </c>
      <c r="T3262" s="6" t="e">
        <v>#N/A</v>
      </c>
      <c r="U3262" s="6" t="e">
        <v>#N/A</v>
      </c>
      <c r="V3262" s="23">
        <v>43412</v>
      </c>
      <c r="W3262" s="23" t="e">
        <v>#N/A</v>
      </c>
    </row>
    <row r="3263" spans="1:23" s="6" customFormat="1" ht="12.75" customHeight="1" x14ac:dyDescent="0.2">
      <c r="A3263" s="6" t="s">
        <v>5509</v>
      </c>
      <c r="B3263" s="6" t="s">
        <v>5510</v>
      </c>
      <c r="C3263" s="5" t="s">
        <v>5511</v>
      </c>
      <c r="D3263" s="5" t="str">
        <f t="shared" si="57"/>
        <v>CREST HOLLOW COUNTRY CLUB</v>
      </c>
      <c r="E3263" s="17">
        <v>7997</v>
      </c>
      <c r="F3263" s="16" t="s">
        <v>5512</v>
      </c>
      <c r="G3263" s="6" t="s">
        <v>4352</v>
      </c>
      <c r="H3263" s="7" t="s">
        <v>4352</v>
      </c>
      <c r="I3263" s="7"/>
      <c r="J3263" s="7"/>
      <c r="K3263" s="7"/>
      <c r="L3263" s="7"/>
      <c r="M3263" s="7"/>
      <c r="O3263" s="6" t="s">
        <v>3898</v>
      </c>
      <c r="P3263" s="9"/>
      <c r="Q3263" s="9"/>
      <c r="R3263" s="6" t="s">
        <v>4469</v>
      </c>
      <c r="S3263" s="6" t="s">
        <v>4533</v>
      </c>
      <c r="T3263" s="6" t="s">
        <v>4534</v>
      </c>
      <c r="U3263" s="6" t="e">
        <v>#N/A</v>
      </c>
      <c r="V3263" s="23">
        <v>43412</v>
      </c>
      <c r="W3263" s="23" t="e">
        <v>#N/A</v>
      </c>
    </row>
    <row r="3264" spans="1:23" s="6" customFormat="1" ht="12.75" customHeight="1" x14ac:dyDescent="0.2">
      <c r="A3264" s="6" t="s">
        <v>5532</v>
      </c>
      <c r="B3264" s="6" t="s">
        <v>5514</v>
      </c>
      <c r="C3264" s="5" t="s">
        <v>5515</v>
      </c>
      <c r="D3264" s="5" t="str">
        <f t="shared" si="57"/>
        <v>PHOENIX GROUP</v>
      </c>
      <c r="E3264" s="17">
        <v>5967</v>
      </c>
      <c r="F3264" s="16" t="s">
        <v>5531</v>
      </c>
      <c r="G3264" s="6" t="s">
        <v>5538</v>
      </c>
      <c r="H3264" s="7" t="s">
        <v>5539</v>
      </c>
      <c r="I3264" s="7" t="s">
        <v>151</v>
      </c>
      <c r="J3264" s="7" t="s">
        <v>151</v>
      </c>
      <c r="K3264" s="7" t="s">
        <v>151</v>
      </c>
      <c r="L3264" s="7" t="s">
        <v>151</v>
      </c>
      <c r="M3264" s="7" t="s">
        <v>151</v>
      </c>
      <c r="O3264" s="6" t="s">
        <v>3899</v>
      </c>
      <c r="P3264" s="9"/>
      <c r="Q3264" s="9"/>
      <c r="R3264" s="6" t="s">
        <v>1748</v>
      </c>
      <c r="S3264" s="6" t="e">
        <v>#N/A</v>
      </c>
      <c r="T3264" s="6" t="e">
        <v>#N/A</v>
      </c>
      <c r="U3264" s="6" t="e">
        <v>#N/A</v>
      </c>
      <c r="V3264" s="23">
        <v>43413</v>
      </c>
      <c r="W3264" s="23" t="e">
        <v>#N/A</v>
      </c>
    </row>
    <row r="3265" spans="1:27" s="6" customFormat="1" ht="12.75" customHeight="1" x14ac:dyDescent="0.2">
      <c r="A3265" s="6" t="s">
        <v>5533</v>
      </c>
      <c r="B3265" s="6" t="s">
        <v>5514</v>
      </c>
      <c r="C3265" s="5" t="s">
        <v>5515</v>
      </c>
      <c r="D3265" s="5" t="str">
        <f t="shared" si="57"/>
        <v>PHOENIX GROUP</v>
      </c>
      <c r="E3265" s="17">
        <v>5967</v>
      </c>
      <c r="F3265" s="16" t="s">
        <v>5531</v>
      </c>
      <c r="G3265" s="6" t="s">
        <v>5538</v>
      </c>
      <c r="H3265" s="7" t="s">
        <v>5539</v>
      </c>
      <c r="I3265" s="7" t="s">
        <v>151</v>
      </c>
      <c r="J3265" s="7" t="s">
        <v>151</v>
      </c>
      <c r="K3265" s="7" t="s">
        <v>151</v>
      </c>
      <c r="L3265" s="7" t="s">
        <v>151</v>
      </c>
      <c r="M3265" s="7" t="s">
        <v>151</v>
      </c>
      <c r="O3265" s="6" t="s">
        <v>3899</v>
      </c>
      <c r="P3265" s="9"/>
      <c r="Q3265" s="9"/>
      <c r="R3265" s="6" t="s">
        <v>1748</v>
      </c>
      <c r="S3265" s="6" t="e">
        <v>#N/A</v>
      </c>
      <c r="T3265" s="6" t="e">
        <v>#N/A</v>
      </c>
      <c r="U3265" s="6" t="e">
        <v>#N/A</v>
      </c>
      <c r="V3265" s="23">
        <v>43413</v>
      </c>
      <c r="W3265" s="23" t="e">
        <v>#N/A</v>
      </c>
    </row>
    <row r="3266" spans="1:27" s="6" customFormat="1" ht="12.75" customHeight="1" x14ac:dyDescent="0.2">
      <c r="A3266" s="6" t="s">
        <v>5534</v>
      </c>
      <c r="B3266" s="6" t="s">
        <v>5514</v>
      </c>
      <c r="C3266" s="5" t="s">
        <v>5515</v>
      </c>
      <c r="D3266" s="5" t="str">
        <f t="shared" si="57"/>
        <v>PHOENIX GROUP</v>
      </c>
      <c r="E3266" s="17">
        <v>5967</v>
      </c>
      <c r="F3266" s="16" t="s">
        <v>5531</v>
      </c>
      <c r="G3266" s="6" t="s">
        <v>5538</v>
      </c>
      <c r="H3266" s="7" t="s">
        <v>5539</v>
      </c>
      <c r="I3266" s="7" t="s">
        <v>151</v>
      </c>
      <c r="J3266" s="7" t="s">
        <v>151</v>
      </c>
      <c r="K3266" s="7" t="s">
        <v>151</v>
      </c>
      <c r="L3266" s="7" t="s">
        <v>151</v>
      </c>
      <c r="M3266" s="7" t="s">
        <v>151</v>
      </c>
      <c r="O3266" s="6" t="s">
        <v>3899</v>
      </c>
      <c r="P3266" s="9"/>
      <c r="Q3266" s="9"/>
      <c r="R3266" s="6" t="s">
        <v>1748</v>
      </c>
      <c r="S3266" s="6" t="e">
        <v>#N/A</v>
      </c>
      <c r="T3266" s="6" t="e">
        <v>#N/A</v>
      </c>
      <c r="U3266" s="6" t="e">
        <v>#N/A</v>
      </c>
      <c r="V3266" s="23">
        <v>43413</v>
      </c>
      <c r="W3266" s="23" t="e">
        <v>#N/A</v>
      </c>
    </row>
    <row r="3267" spans="1:27" s="6" customFormat="1" ht="12.75" customHeight="1" x14ac:dyDescent="0.2">
      <c r="A3267" s="6" t="s">
        <v>5535</v>
      </c>
      <c r="B3267" s="6" t="s">
        <v>5514</v>
      </c>
      <c r="C3267" s="5" t="s">
        <v>5515</v>
      </c>
      <c r="D3267" s="5" t="str">
        <f t="shared" si="57"/>
        <v>PHOENIX GROUP</v>
      </c>
      <c r="E3267" s="17">
        <v>5967</v>
      </c>
      <c r="F3267" s="16" t="s">
        <v>5531</v>
      </c>
      <c r="G3267" s="6" t="s">
        <v>5538</v>
      </c>
      <c r="H3267" s="7" t="s">
        <v>5539</v>
      </c>
      <c r="I3267" s="7" t="s">
        <v>151</v>
      </c>
      <c r="J3267" s="7" t="s">
        <v>151</v>
      </c>
      <c r="K3267" s="7" t="s">
        <v>151</v>
      </c>
      <c r="L3267" s="7" t="s">
        <v>151</v>
      </c>
      <c r="M3267" s="7" t="s">
        <v>151</v>
      </c>
      <c r="O3267" s="6" t="s">
        <v>3899</v>
      </c>
      <c r="P3267" s="9"/>
      <c r="Q3267" s="9"/>
      <c r="R3267" s="6" t="s">
        <v>1748</v>
      </c>
      <c r="S3267" s="6" t="e">
        <v>#N/A</v>
      </c>
      <c r="T3267" s="6" t="e">
        <v>#N/A</v>
      </c>
      <c r="U3267" s="6" t="e">
        <v>#N/A</v>
      </c>
      <c r="V3267" s="23">
        <v>43413</v>
      </c>
      <c r="W3267" s="23" t="e">
        <v>#N/A</v>
      </c>
    </row>
    <row r="3268" spans="1:27" s="6" customFormat="1" ht="12.75" customHeight="1" x14ac:dyDescent="0.2">
      <c r="A3268" s="6" t="s">
        <v>5536</v>
      </c>
      <c r="B3268" s="6" t="s">
        <v>5514</v>
      </c>
      <c r="C3268" s="5" t="s">
        <v>5515</v>
      </c>
      <c r="D3268" s="5" t="str">
        <f t="shared" si="57"/>
        <v>PHOENIX GROUP</v>
      </c>
      <c r="E3268" s="17">
        <v>5967</v>
      </c>
      <c r="F3268" s="16" t="s">
        <v>5531</v>
      </c>
      <c r="G3268" s="6" t="s">
        <v>5538</v>
      </c>
      <c r="H3268" s="7" t="s">
        <v>5539</v>
      </c>
      <c r="I3268" s="7" t="s">
        <v>151</v>
      </c>
      <c r="J3268" s="7" t="s">
        <v>151</v>
      </c>
      <c r="K3268" s="7" t="s">
        <v>151</v>
      </c>
      <c r="L3268" s="7" t="s">
        <v>151</v>
      </c>
      <c r="M3268" s="7" t="s">
        <v>151</v>
      </c>
      <c r="O3268" s="6" t="s">
        <v>3899</v>
      </c>
      <c r="P3268" s="9"/>
      <c r="Q3268" s="9"/>
      <c r="R3268" s="6" t="s">
        <v>1748</v>
      </c>
      <c r="S3268" s="6" t="e">
        <v>#N/A</v>
      </c>
      <c r="T3268" s="6" t="e">
        <v>#N/A</v>
      </c>
      <c r="U3268" s="6" t="e">
        <v>#N/A</v>
      </c>
      <c r="V3268" s="23">
        <v>43413</v>
      </c>
      <c r="W3268" s="23" t="e">
        <v>#N/A</v>
      </c>
    </row>
    <row r="3269" spans="1:27" s="6" customFormat="1" ht="12.75" customHeight="1" x14ac:dyDescent="0.2">
      <c r="A3269" s="6" t="s">
        <v>5537</v>
      </c>
      <c r="B3269" s="6" t="s">
        <v>5514</v>
      </c>
      <c r="C3269" s="5" t="s">
        <v>5515</v>
      </c>
      <c r="D3269" s="5" t="str">
        <f t="shared" si="57"/>
        <v>PHOENIX GROUP</v>
      </c>
      <c r="E3269" s="17">
        <v>5967</v>
      </c>
      <c r="F3269" s="16" t="s">
        <v>5531</v>
      </c>
      <c r="G3269" s="6" t="s">
        <v>5538</v>
      </c>
      <c r="H3269" s="7" t="s">
        <v>5539</v>
      </c>
      <c r="I3269" s="7" t="s">
        <v>151</v>
      </c>
      <c r="J3269" s="7" t="s">
        <v>151</v>
      </c>
      <c r="K3269" s="7" t="s">
        <v>151</v>
      </c>
      <c r="L3269" s="7" t="s">
        <v>151</v>
      </c>
      <c r="M3269" s="7" t="s">
        <v>151</v>
      </c>
      <c r="O3269" s="6" t="s">
        <v>3899</v>
      </c>
      <c r="P3269" s="9"/>
      <c r="Q3269" s="9"/>
      <c r="R3269" s="6" t="s">
        <v>1748</v>
      </c>
      <c r="S3269" s="6" t="e">
        <v>#N/A</v>
      </c>
      <c r="T3269" s="6" t="e">
        <v>#N/A</v>
      </c>
      <c r="U3269" s="6" t="e">
        <v>#N/A</v>
      </c>
      <c r="V3269" s="23">
        <v>43413</v>
      </c>
      <c r="W3269" s="23" t="e">
        <v>#N/A</v>
      </c>
    </row>
    <row r="3270" spans="1:27" s="64" customFormat="1" ht="12.75" customHeight="1" x14ac:dyDescent="0.2">
      <c r="A3270" s="64" t="s">
        <v>5523</v>
      </c>
      <c r="B3270" s="64" t="s">
        <v>5516</v>
      </c>
      <c r="C3270" s="65" t="s">
        <v>5517</v>
      </c>
      <c r="D3270" s="65" t="str">
        <f t="shared" si="57"/>
        <v>FTBUY.NET</v>
      </c>
      <c r="E3270" s="66">
        <v>5967</v>
      </c>
      <c r="F3270" s="67" t="s">
        <v>5518</v>
      </c>
      <c r="G3270" s="64" t="s">
        <v>5519</v>
      </c>
      <c r="H3270" s="64" t="s">
        <v>5520</v>
      </c>
      <c r="I3270" s="64" t="s">
        <v>151</v>
      </c>
      <c r="J3270" s="64" t="s">
        <v>151</v>
      </c>
      <c r="K3270" s="64" t="s">
        <v>151</v>
      </c>
      <c r="L3270" s="64" t="s">
        <v>151</v>
      </c>
      <c r="M3270" s="64" t="s">
        <v>151</v>
      </c>
      <c r="N3270" s="6"/>
      <c r="O3270" s="64" t="s">
        <v>3899</v>
      </c>
      <c r="P3270" s="9"/>
      <c r="Q3270" s="9"/>
      <c r="R3270" s="64" t="s">
        <v>1747</v>
      </c>
      <c r="S3270" s="64" t="e">
        <v>#N/A</v>
      </c>
      <c r="T3270" s="64" t="e">
        <v>#N/A</v>
      </c>
      <c r="U3270" s="6" t="e">
        <v>#N/A</v>
      </c>
      <c r="V3270" s="70">
        <v>43417</v>
      </c>
      <c r="W3270" s="23" t="e">
        <v>#N/A</v>
      </c>
      <c r="X3270" s="6"/>
      <c r="Y3270" s="6"/>
      <c r="Z3270" s="6"/>
      <c r="AA3270" s="6"/>
    </row>
    <row r="3271" spans="1:27" s="64" customFormat="1" ht="12.75" customHeight="1" x14ac:dyDescent="0.2">
      <c r="A3271" s="64" t="s">
        <v>5524</v>
      </c>
      <c r="B3271" s="64" t="s">
        <v>5516</v>
      </c>
      <c r="C3271" s="65" t="s">
        <v>5517</v>
      </c>
      <c r="D3271" s="65" t="str">
        <f t="shared" si="57"/>
        <v>FTBUY.NET</v>
      </c>
      <c r="E3271" s="66">
        <v>5967</v>
      </c>
      <c r="F3271" s="67" t="s">
        <v>5518</v>
      </c>
      <c r="G3271" s="64" t="s">
        <v>5521</v>
      </c>
      <c r="H3271" s="64" t="s">
        <v>5522</v>
      </c>
      <c r="I3271" s="64" t="s">
        <v>151</v>
      </c>
      <c r="J3271" s="64" t="s">
        <v>151</v>
      </c>
      <c r="K3271" s="64" t="s">
        <v>151</v>
      </c>
      <c r="L3271" s="64" t="s">
        <v>151</v>
      </c>
      <c r="M3271" s="64" t="s">
        <v>151</v>
      </c>
      <c r="N3271" s="6"/>
      <c r="O3271" s="64" t="s">
        <v>3899</v>
      </c>
      <c r="P3271" s="9"/>
      <c r="Q3271" s="9"/>
      <c r="R3271" s="64" t="s">
        <v>1747</v>
      </c>
      <c r="S3271" s="64" t="e">
        <v>#N/A</v>
      </c>
      <c r="T3271" s="64" t="e">
        <v>#N/A</v>
      </c>
      <c r="U3271" s="6" t="e">
        <v>#N/A</v>
      </c>
      <c r="V3271" s="70">
        <v>43417</v>
      </c>
      <c r="W3271" s="23" t="e">
        <v>#N/A</v>
      </c>
      <c r="X3271" s="6"/>
      <c r="Y3271" s="6"/>
      <c r="Z3271" s="6"/>
      <c r="AA3271" s="6"/>
    </row>
    <row r="3272" spans="1:27" s="6" customFormat="1" ht="12.75" customHeight="1" x14ac:dyDescent="0.2">
      <c r="A3272" s="6" t="s">
        <v>5525</v>
      </c>
      <c r="B3272" s="6" t="s">
        <v>2368</v>
      </c>
      <c r="C3272" s="5" t="s">
        <v>2369</v>
      </c>
      <c r="D3272" s="5" t="s">
        <v>2369</v>
      </c>
      <c r="E3272" s="17">
        <v>5967</v>
      </c>
      <c r="F3272" s="16" t="s">
        <v>2333</v>
      </c>
      <c r="G3272" s="6" t="s">
        <v>5526</v>
      </c>
      <c r="H3272" s="7" t="s">
        <v>5527</v>
      </c>
      <c r="I3272" s="7" t="s">
        <v>151</v>
      </c>
      <c r="J3272" s="7" t="s">
        <v>151</v>
      </c>
      <c r="K3272" s="7" t="s">
        <v>151</v>
      </c>
      <c r="L3272" s="7" t="s">
        <v>151</v>
      </c>
      <c r="M3272" s="7" t="s">
        <v>151</v>
      </c>
      <c r="O3272" s="6" t="s">
        <v>3899</v>
      </c>
      <c r="P3272" s="9"/>
      <c r="Q3272" s="9"/>
      <c r="R3272" s="6" t="s">
        <v>1747</v>
      </c>
      <c r="S3272" s="6" t="e">
        <v>#N/A</v>
      </c>
      <c r="T3272" s="6" t="e">
        <v>#N/A</v>
      </c>
      <c r="U3272" s="6" t="e">
        <v>#N/A</v>
      </c>
      <c r="V3272" s="23">
        <v>43417</v>
      </c>
      <c r="W3272" s="23" t="e">
        <v>#N/A</v>
      </c>
    </row>
    <row r="3273" spans="1:27" s="6" customFormat="1" ht="12.75" customHeight="1" x14ac:dyDescent="0.2">
      <c r="A3273" s="6" t="s">
        <v>5528</v>
      </c>
      <c r="B3273" s="6" t="s">
        <v>2368</v>
      </c>
      <c r="C3273" s="5" t="s">
        <v>2369</v>
      </c>
      <c r="D3273" s="5" t="str">
        <f t="shared" ref="D3273:D3310" si="58">C3273</f>
        <v>CUSTOMERCARE.CO</v>
      </c>
      <c r="E3273" s="17">
        <v>5967</v>
      </c>
      <c r="F3273" s="16" t="s">
        <v>2333</v>
      </c>
      <c r="G3273" s="6" t="s">
        <v>5529</v>
      </c>
      <c r="H3273" s="7" t="s">
        <v>5530</v>
      </c>
      <c r="I3273" s="7" t="s">
        <v>151</v>
      </c>
      <c r="J3273" s="7" t="s">
        <v>151</v>
      </c>
      <c r="K3273" s="7" t="s">
        <v>151</v>
      </c>
      <c r="L3273" s="7" t="s">
        <v>151</v>
      </c>
      <c r="M3273" s="7" t="s">
        <v>151</v>
      </c>
      <c r="O3273" s="6" t="s">
        <v>3899</v>
      </c>
      <c r="P3273" s="9"/>
      <c r="Q3273" s="9"/>
      <c r="R3273" s="6" t="s">
        <v>1747</v>
      </c>
      <c r="S3273" s="6" t="e">
        <v>#N/A</v>
      </c>
      <c r="T3273" s="6" t="e">
        <v>#N/A</v>
      </c>
      <c r="U3273" s="6" t="e">
        <v>#N/A</v>
      </c>
      <c r="V3273" s="23">
        <v>43417</v>
      </c>
      <c r="W3273" s="23" t="e">
        <v>#N/A</v>
      </c>
    </row>
    <row r="3274" spans="1:27" s="6" customFormat="1" ht="12.75" customHeight="1" x14ac:dyDescent="0.2">
      <c r="A3274" s="6" t="s">
        <v>5543</v>
      </c>
      <c r="B3274" s="6" t="s">
        <v>5540</v>
      </c>
      <c r="C3274" s="5" t="s">
        <v>5541</v>
      </c>
      <c r="D3274" s="5" t="str">
        <f t="shared" si="58"/>
        <v>BBPINCS.COM</v>
      </c>
      <c r="E3274" s="17">
        <v>5967</v>
      </c>
      <c r="F3274" s="16" t="s">
        <v>5542</v>
      </c>
      <c r="G3274" s="17">
        <v>112233</v>
      </c>
      <c r="H3274" s="34">
        <v>112233</v>
      </c>
      <c r="I3274" s="7"/>
      <c r="J3274" s="7"/>
      <c r="K3274" s="7"/>
      <c r="L3274" s="7"/>
      <c r="M3274" s="7"/>
      <c r="O3274" s="6" t="s">
        <v>3899</v>
      </c>
      <c r="P3274" s="9"/>
      <c r="Q3274" s="9"/>
      <c r="R3274" s="6" t="s">
        <v>1747</v>
      </c>
      <c r="S3274" s="6" t="e">
        <v>#N/A</v>
      </c>
      <c r="T3274" s="6" t="e">
        <v>#N/A</v>
      </c>
      <c r="U3274" s="6" t="e">
        <v>#N/A</v>
      </c>
      <c r="V3274" s="23">
        <v>43418</v>
      </c>
      <c r="W3274" s="23" t="e">
        <v>#N/A</v>
      </c>
    </row>
    <row r="3275" spans="1:27" s="6" customFormat="1" ht="12.75" customHeight="1" x14ac:dyDescent="0.2">
      <c r="A3275" s="6" t="s">
        <v>5544</v>
      </c>
      <c r="B3275" s="6" t="s">
        <v>5545</v>
      </c>
      <c r="C3275" s="5" t="s">
        <v>5546</v>
      </c>
      <c r="D3275" s="5" t="str">
        <f t="shared" si="58"/>
        <v>CHRGWEB.COM</v>
      </c>
      <c r="E3275" s="17">
        <v>7273</v>
      </c>
      <c r="F3275" s="16" t="s">
        <v>5547</v>
      </c>
      <c r="G3275" s="6" t="s">
        <v>5548</v>
      </c>
      <c r="H3275" s="7" t="s">
        <v>5549</v>
      </c>
      <c r="I3275" s="7" t="s">
        <v>151</v>
      </c>
      <c r="J3275" s="7" t="s">
        <v>151</v>
      </c>
      <c r="K3275" s="7" t="s">
        <v>151</v>
      </c>
      <c r="L3275" s="7" t="s">
        <v>4352</v>
      </c>
      <c r="M3275" s="7" t="s">
        <v>151</v>
      </c>
      <c r="O3275" s="6" t="s">
        <v>3899</v>
      </c>
      <c r="P3275" s="9"/>
      <c r="Q3275" s="9"/>
      <c r="R3275" s="6" t="s">
        <v>1748</v>
      </c>
      <c r="S3275" s="6" t="e">
        <v>#N/A</v>
      </c>
      <c r="T3275" s="6" t="e">
        <v>#N/A</v>
      </c>
      <c r="U3275" s="6" t="e">
        <v>#N/A</v>
      </c>
      <c r="V3275" s="23">
        <v>43419</v>
      </c>
      <c r="W3275" s="23" t="e">
        <v>#N/A</v>
      </c>
    </row>
    <row r="3276" spans="1:27" s="6" customFormat="1" ht="12.75" customHeight="1" x14ac:dyDescent="0.2">
      <c r="A3276" s="6" t="s">
        <v>5550</v>
      </c>
      <c r="B3276" s="6" t="s">
        <v>5551</v>
      </c>
      <c r="C3276" s="5" t="s">
        <v>5552</v>
      </c>
      <c r="D3276" s="5" t="str">
        <f t="shared" si="58"/>
        <v>LIFE DROP CHOICES</v>
      </c>
      <c r="E3276" s="17">
        <v>5499</v>
      </c>
      <c r="F3276" s="16" t="s">
        <v>5562</v>
      </c>
      <c r="G3276" s="6" t="s">
        <v>4352</v>
      </c>
      <c r="H3276" s="7" t="s">
        <v>4352</v>
      </c>
      <c r="I3276" s="7" t="s">
        <v>151</v>
      </c>
      <c r="J3276" s="7" t="s">
        <v>151</v>
      </c>
      <c r="K3276" s="7" t="s">
        <v>151</v>
      </c>
      <c r="L3276" s="7" t="s">
        <v>4352</v>
      </c>
      <c r="M3276" s="7" t="s">
        <v>151</v>
      </c>
      <c r="O3276" s="6" t="s">
        <v>3898</v>
      </c>
      <c r="P3276" s="9"/>
      <c r="Q3276" s="9"/>
      <c r="R3276" s="6" t="s">
        <v>4601</v>
      </c>
      <c r="S3276" s="6" t="s">
        <v>5553</v>
      </c>
      <c r="T3276" s="6" t="e">
        <v>#N/A</v>
      </c>
      <c r="U3276" s="6" t="e">
        <v>#N/A</v>
      </c>
      <c r="V3276" s="23">
        <v>43420</v>
      </c>
      <c r="W3276" s="23" t="e">
        <v>#N/A</v>
      </c>
    </row>
    <row r="3277" spans="1:27" s="6" customFormat="1" ht="12.75" customHeight="1" x14ac:dyDescent="0.2">
      <c r="A3277" s="6" t="s">
        <v>5554</v>
      </c>
      <c r="B3277" s="6" t="s">
        <v>5555</v>
      </c>
      <c r="C3277" s="5" t="s">
        <v>5556</v>
      </c>
      <c r="D3277" s="5" t="str">
        <f t="shared" si="58"/>
        <v>YDSVGN.COM</v>
      </c>
      <c r="E3277" s="17">
        <v>7273</v>
      </c>
      <c r="F3277" s="16" t="s">
        <v>5557</v>
      </c>
      <c r="G3277" s="6" t="s">
        <v>5566</v>
      </c>
      <c r="H3277" s="7" t="s">
        <v>5558</v>
      </c>
      <c r="I3277" s="7" t="s">
        <v>151</v>
      </c>
      <c r="J3277" s="7" t="s">
        <v>151</v>
      </c>
      <c r="K3277" s="7" t="s">
        <v>151</v>
      </c>
      <c r="L3277" s="7" t="s">
        <v>4352</v>
      </c>
      <c r="M3277" s="7" t="s">
        <v>151</v>
      </c>
      <c r="O3277" s="6" t="s">
        <v>3899</v>
      </c>
      <c r="P3277" s="9"/>
      <c r="Q3277" s="9"/>
      <c r="R3277" s="6" t="s">
        <v>1748</v>
      </c>
      <c r="S3277" s="6" t="e">
        <v>#N/A</v>
      </c>
      <c r="T3277" s="6" t="e">
        <v>#N/A</v>
      </c>
      <c r="U3277" s="6" t="e">
        <v>#N/A</v>
      </c>
      <c r="V3277" s="23">
        <v>43420</v>
      </c>
      <c r="W3277" s="23" t="e">
        <v>#N/A</v>
      </c>
    </row>
    <row r="3278" spans="1:27" s="6" customFormat="1" ht="12.75" customHeight="1" x14ac:dyDescent="0.2">
      <c r="A3278" s="6" t="s">
        <v>5559</v>
      </c>
      <c r="B3278" s="6" t="s">
        <v>5560</v>
      </c>
      <c r="C3278" s="5" t="s">
        <v>5561</v>
      </c>
      <c r="D3278" s="5" t="str">
        <f t="shared" si="58"/>
        <v>TXNGDT.COM</v>
      </c>
      <c r="E3278" s="17">
        <v>7273</v>
      </c>
      <c r="F3278" s="16" t="s">
        <v>5563</v>
      </c>
      <c r="G3278" s="6" t="s">
        <v>5564</v>
      </c>
      <c r="H3278" s="7" t="s">
        <v>5565</v>
      </c>
      <c r="I3278" s="7" t="s">
        <v>151</v>
      </c>
      <c r="J3278" s="7" t="s">
        <v>151</v>
      </c>
      <c r="K3278" s="7" t="s">
        <v>151</v>
      </c>
      <c r="L3278" s="7" t="s">
        <v>4352</v>
      </c>
      <c r="M3278" s="7" t="s">
        <v>151</v>
      </c>
      <c r="O3278" s="6" t="s">
        <v>3899</v>
      </c>
      <c r="P3278" s="9"/>
      <c r="Q3278" s="9"/>
      <c r="R3278" s="6" t="s">
        <v>1748</v>
      </c>
      <c r="S3278" s="6" t="e">
        <v>#N/A</v>
      </c>
      <c r="T3278" s="6" t="e">
        <v>#N/A</v>
      </c>
      <c r="U3278" s="6" t="e">
        <v>#N/A</v>
      </c>
      <c r="V3278" s="23">
        <v>43420</v>
      </c>
      <c r="W3278" s="23" t="e">
        <v>#N/A</v>
      </c>
    </row>
    <row r="3279" spans="1:27" s="6" customFormat="1" ht="12.75" customHeight="1" x14ac:dyDescent="0.2">
      <c r="A3279" s="6" t="s">
        <v>5567</v>
      </c>
      <c r="B3279" s="6" t="s">
        <v>5568</v>
      </c>
      <c r="C3279" s="5" t="s">
        <v>5569</v>
      </c>
      <c r="D3279" s="5" t="str">
        <f t="shared" si="58"/>
        <v>CTV</v>
      </c>
      <c r="E3279" s="17">
        <v>5967</v>
      </c>
      <c r="F3279" s="16" t="s">
        <v>5570</v>
      </c>
      <c r="G3279" s="6" t="s">
        <v>5571</v>
      </c>
      <c r="H3279" s="7" t="s">
        <v>5571</v>
      </c>
      <c r="I3279" s="7" t="s">
        <v>151</v>
      </c>
      <c r="J3279" s="7" t="s">
        <v>151</v>
      </c>
      <c r="K3279" s="7" t="s">
        <v>151</v>
      </c>
      <c r="L3279" s="7"/>
      <c r="M3279" s="7" t="s">
        <v>151</v>
      </c>
      <c r="O3279" s="6" t="s">
        <v>3899</v>
      </c>
      <c r="P3279" s="9"/>
      <c r="Q3279" s="9"/>
      <c r="R3279" s="6" t="s">
        <v>5572</v>
      </c>
      <c r="S3279" s="6" t="e">
        <v>#N/A</v>
      </c>
      <c r="T3279" s="6" t="e">
        <v>#N/A</v>
      </c>
      <c r="U3279" s="6" t="e">
        <v>#N/A</v>
      </c>
      <c r="V3279" s="23">
        <v>43424</v>
      </c>
      <c r="W3279" s="23" t="e">
        <v>#N/A</v>
      </c>
    </row>
    <row r="3280" spans="1:27" s="6" customFormat="1" ht="12.75" customHeight="1" x14ac:dyDescent="0.2">
      <c r="A3280" s="6" t="s">
        <v>5573</v>
      </c>
      <c r="B3280" s="6" t="s">
        <v>5574</v>
      </c>
      <c r="C3280" s="5" t="s">
        <v>5575</v>
      </c>
      <c r="D3280" s="5" t="str">
        <f t="shared" si="58"/>
        <v>HYPDVM.COM</v>
      </c>
      <c r="E3280" s="17">
        <v>7273</v>
      </c>
      <c r="F3280" s="16" t="s">
        <v>5576</v>
      </c>
      <c r="G3280" s="6" t="s">
        <v>5577</v>
      </c>
      <c r="H3280" s="7" t="s">
        <v>5578</v>
      </c>
      <c r="I3280" s="7" t="s">
        <v>151</v>
      </c>
      <c r="J3280" s="7" t="s">
        <v>151</v>
      </c>
      <c r="K3280" s="7" t="s">
        <v>151</v>
      </c>
      <c r="L3280" s="7" t="s">
        <v>4352</v>
      </c>
      <c r="M3280" s="7" t="s">
        <v>151</v>
      </c>
      <c r="O3280" s="6" t="s">
        <v>3899</v>
      </c>
      <c r="P3280" s="9"/>
      <c r="Q3280" s="9"/>
      <c r="R3280" s="6" t="s">
        <v>1748</v>
      </c>
      <c r="S3280" s="6" t="e">
        <v>#N/A</v>
      </c>
      <c r="T3280" s="6" t="e">
        <v>#N/A</v>
      </c>
      <c r="U3280" s="6" t="e">
        <v>#N/A</v>
      </c>
      <c r="V3280" s="23">
        <v>43424</v>
      </c>
      <c r="W3280" s="23" t="e">
        <v>#N/A</v>
      </c>
    </row>
    <row r="3281" spans="1:23" s="6" customFormat="1" ht="12.75" customHeight="1" x14ac:dyDescent="0.2">
      <c r="A3281" s="6" t="s">
        <v>5579</v>
      </c>
      <c r="B3281" s="6" t="s">
        <v>5580</v>
      </c>
      <c r="C3281" s="5" t="s">
        <v>5581</v>
      </c>
      <c r="D3281" s="5" t="str">
        <f t="shared" si="58"/>
        <v>HELPGLOBALDATING.COM</v>
      </c>
      <c r="E3281" s="17">
        <v>5967</v>
      </c>
      <c r="F3281" s="16" t="s">
        <v>5582</v>
      </c>
      <c r="G3281" s="6" t="s">
        <v>5583</v>
      </c>
      <c r="H3281" s="7" t="s">
        <v>5584</v>
      </c>
      <c r="I3281" s="7" t="s">
        <v>151</v>
      </c>
      <c r="J3281" s="7" t="s">
        <v>151</v>
      </c>
      <c r="K3281" s="7" t="s">
        <v>151</v>
      </c>
      <c r="L3281" s="7" t="s">
        <v>4352</v>
      </c>
      <c r="M3281" s="7" t="s">
        <v>151</v>
      </c>
      <c r="O3281" s="6" t="s">
        <v>3899</v>
      </c>
      <c r="P3281" s="9"/>
      <c r="Q3281" s="9"/>
      <c r="R3281" s="6" t="s">
        <v>1748</v>
      </c>
      <c r="S3281" s="6" t="e">
        <v>#N/A</v>
      </c>
      <c r="T3281" s="6" t="e">
        <v>#N/A</v>
      </c>
      <c r="U3281" s="6" t="e">
        <v>#N/A</v>
      </c>
      <c r="V3281" s="23">
        <v>43430</v>
      </c>
      <c r="W3281" s="23" t="e">
        <v>#N/A</v>
      </c>
    </row>
    <row r="3282" spans="1:23" s="6" customFormat="1" ht="12.75" customHeight="1" x14ac:dyDescent="0.2">
      <c r="A3282" s="6" t="s">
        <v>5585</v>
      </c>
      <c r="B3282" s="6" t="s">
        <v>5586</v>
      </c>
      <c r="C3282" s="5" t="s">
        <v>5587</v>
      </c>
      <c r="D3282" s="5" t="str">
        <f t="shared" si="58"/>
        <v>MYBILLINGDATE.COM</v>
      </c>
      <c r="E3282" s="17">
        <v>5967</v>
      </c>
      <c r="F3282" s="16" t="s">
        <v>5588</v>
      </c>
      <c r="G3282" s="6" t="s">
        <v>5589</v>
      </c>
      <c r="H3282" s="7" t="s">
        <v>5584</v>
      </c>
      <c r="I3282" s="7" t="s">
        <v>151</v>
      </c>
      <c r="J3282" s="7" t="s">
        <v>151</v>
      </c>
      <c r="K3282" s="7" t="s">
        <v>151</v>
      </c>
      <c r="L3282" s="7" t="s">
        <v>4352</v>
      </c>
      <c r="M3282" s="7" t="s">
        <v>151</v>
      </c>
      <c r="O3282" s="6" t="s">
        <v>3899</v>
      </c>
      <c r="P3282" s="9"/>
      <c r="Q3282" s="9"/>
      <c r="R3282" s="6" t="s">
        <v>1748</v>
      </c>
      <c r="S3282" s="6" t="e">
        <v>#N/A</v>
      </c>
      <c r="T3282" s="6" t="e">
        <v>#N/A</v>
      </c>
      <c r="U3282" s="6" t="e">
        <v>#N/A</v>
      </c>
      <c r="V3282" s="23">
        <v>43430</v>
      </c>
      <c r="W3282" s="23" t="e">
        <v>#N/A</v>
      </c>
    </row>
    <row r="3283" spans="1:23" s="6" customFormat="1" ht="12.75" customHeight="1" x14ac:dyDescent="0.2">
      <c r="A3283" s="6" t="s">
        <v>5665</v>
      </c>
      <c r="B3283" s="6" t="s">
        <v>5590</v>
      </c>
      <c r="C3283" s="5" t="s">
        <v>5591</v>
      </c>
      <c r="D3283" s="5" t="str">
        <f t="shared" si="58"/>
        <v>DATEXHELP.COM</v>
      </c>
      <c r="E3283" s="17">
        <v>5967</v>
      </c>
      <c r="F3283" s="16" t="s">
        <v>5592</v>
      </c>
      <c r="G3283" s="6" t="s">
        <v>5593</v>
      </c>
      <c r="H3283" s="7" t="s">
        <v>5584</v>
      </c>
      <c r="I3283" s="7" t="s">
        <v>151</v>
      </c>
      <c r="J3283" s="7" t="s">
        <v>151</v>
      </c>
      <c r="K3283" s="7" t="s">
        <v>151</v>
      </c>
      <c r="L3283" s="7" t="s">
        <v>4352</v>
      </c>
      <c r="M3283" s="7" t="s">
        <v>151</v>
      </c>
      <c r="O3283" s="6" t="s">
        <v>3899</v>
      </c>
      <c r="P3283" s="9"/>
      <c r="Q3283" s="9"/>
      <c r="R3283" s="6" t="s">
        <v>1748</v>
      </c>
      <c r="S3283" s="6" t="e">
        <v>#N/A</v>
      </c>
      <c r="T3283" s="6" t="e">
        <v>#N/A</v>
      </c>
      <c r="U3283" s="6" t="e">
        <v>#N/A</v>
      </c>
      <c r="V3283" s="23">
        <v>43430</v>
      </c>
      <c r="W3283" s="23" t="e">
        <v>#N/A</v>
      </c>
    </row>
    <row r="3284" spans="1:23" s="6" customFormat="1" ht="12.75" customHeight="1" x14ac:dyDescent="0.2">
      <c r="A3284" s="6" t="s">
        <v>5594</v>
      </c>
      <c r="B3284" s="6" t="s">
        <v>5595</v>
      </c>
      <c r="C3284" s="5" t="s">
        <v>5596</v>
      </c>
      <c r="D3284" s="5" t="str">
        <f t="shared" si="58"/>
        <v>SEXBLAZETOYS.COM</v>
      </c>
      <c r="E3284" s="17">
        <v>5999</v>
      </c>
      <c r="F3284" s="16" t="s">
        <v>5597</v>
      </c>
      <c r="G3284" s="6" t="s">
        <v>4352</v>
      </c>
      <c r="H3284" s="7" t="s">
        <v>5598</v>
      </c>
      <c r="I3284" s="7" t="s">
        <v>151</v>
      </c>
      <c r="J3284" s="7" t="s">
        <v>151</v>
      </c>
      <c r="K3284" s="7" t="s">
        <v>151</v>
      </c>
      <c r="L3284" s="7" t="s">
        <v>151</v>
      </c>
      <c r="M3284" s="7" t="s">
        <v>151</v>
      </c>
      <c r="O3284" s="6" t="s">
        <v>3898</v>
      </c>
      <c r="P3284" s="9"/>
      <c r="Q3284" s="9"/>
      <c r="R3284" s="6" t="s">
        <v>1748</v>
      </c>
      <c r="S3284" s="6" t="e">
        <v>#N/A</v>
      </c>
      <c r="T3284" s="6" t="e">
        <v>#N/A</v>
      </c>
      <c r="U3284" s="6" t="e">
        <v>#N/A</v>
      </c>
      <c r="V3284" s="23">
        <v>43431</v>
      </c>
      <c r="W3284" s="23" t="e">
        <v>#N/A</v>
      </c>
    </row>
    <row r="3285" spans="1:23" s="6" customFormat="1" ht="12.75" customHeight="1" x14ac:dyDescent="0.2">
      <c r="A3285" s="6" t="s">
        <v>5599</v>
      </c>
      <c r="B3285" s="6" t="s">
        <v>5600</v>
      </c>
      <c r="C3285" s="5" t="s">
        <v>5601</v>
      </c>
      <c r="D3285" s="5" t="str">
        <f t="shared" si="58"/>
        <v>NDSTMY.COM</v>
      </c>
      <c r="E3285" s="17">
        <v>7273</v>
      </c>
      <c r="F3285" s="16" t="s">
        <v>5602</v>
      </c>
      <c r="G3285" s="6" t="s">
        <v>5603</v>
      </c>
      <c r="H3285" s="7" t="s">
        <v>5604</v>
      </c>
      <c r="I3285" s="7" t="s">
        <v>151</v>
      </c>
      <c r="J3285" s="7" t="s">
        <v>151</v>
      </c>
      <c r="K3285" s="7" t="s">
        <v>151</v>
      </c>
      <c r="L3285" s="7" t="s">
        <v>4352</v>
      </c>
      <c r="M3285" s="7" t="s">
        <v>151</v>
      </c>
      <c r="O3285" s="6" t="s">
        <v>3899</v>
      </c>
      <c r="P3285" s="9"/>
      <c r="Q3285" s="9"/>
      <c r="R3285" s="6" t="s">
        <v>1747</v>
      </c>
      <c r="S3285" s="6" t="e">
        <v>#N/A</v>
      </c>
      <c r="T3285" s="6" t="e">
        <v>#N/A</v>
      </c>
      <c r="U3285" s="6" t="e">
        <v>#N/A</v>
      </c>
      <c r="V3285" s="23">
        <v>43432</v>
      </c>
      <c r="W3285" s="23" t="e">
        <v>#N/A</v>
      </c>
    </row>
    <row r="3286" spans="1:23" s="6" customFormat="1" ht="12.75" customHeight="1" x14ac:dyDescent="0.2">
      <c r="A3286" s="6" t="s">
        <v>5605</v>
      </c>
      <c r="B3286" s="6" t="s">
        <v>5606</v>
      </c>
      <c r="C3286" s="5" t="s">
        <v>5607</v>
      </c>
      <c r="D3286" s="5" t="str">
        <f t="shared" si="58"/>
        <v>HYMA*BEAN</v>
      </c>
      <c r="E3286" s="17">
        <v>5499</v>
      </c>
      <c r="F3286" s="16" t="s">
        <v>5608</v>
      </c>
      <c r="G3286" s="6" t="s">
        <v>4352</v>
      </c>
      <c r="H3286" s="7" t="s">
        <v>4352</v>
      </c>
      <c r="I3286" s="7" t="s">
        <v>151</v>
      </c>
      <c r="J3286" s="7" t="s">
        <v>151</v>
      </c>
      <c r="K3286" s="7" t="s">
        <v>151</v>
      </c>
      <c r="L3286" s="7" t="s">
        <v>4352</v>
      </c>
      <c r="M3286" s="7" t="s">
        <v>151</v>
      </c>
      <c r="O3286" s="6" t="s">
        <v>3898</v>
      </c>
      <c r="P3286" s="9"/>
      <c r="Q3286" s="9"/>
      <c r="R3286" s="6" t="s">
        <v>1747</v>
      </c>
      <c r="S3286" s="6" t="e">
        <v>#N/A</v>
      </c>
      <c r="T3286" s="6" t="e">
        <v>#N/A</v>
      </c>
      <c r="U3286" s="6" t="e">
        <v>#N/A</v>
      </c>
      <c r="V3286" s="23">
        <v>43432</v>
      </c>
      <c r="W3286" s="23" t="e">
        <v>#N/A</v>
      </c>
    </row>
    <row r="3287" spans="1:23" s="6" customFormat="1" ht="12.75" customHeight="1" x14ac:dyDescent="0.2">
      <c r="A3287" s="6" t="s">
        <v>5613</v>
      </c>
      <c r="B3287" s="6" t="s">
        <v>5609</v>
      </c>
      <c r="C3287" s="5" t="s">
        <v>5610</v>
      </c>
      <c r="D3287" s="5" t="str">
        <f t="shared" si="58"/>
        <v>WRESNT.COM</v>
      </c>
      <c r="E3287" s="17">
        <v>5967</v>
      </c>
      <c r="F3287" s="16" t="s">
        <v>5611</v>
      </c>
      <c r="G3287" s="6" t="s">
        <v>5612</v>
      </c>
      <c r="H3287" s="6" t="s">
        <v>5612</v>
      </c>
      <c r="I3287" s="7" t="s">
        <v>151</v>
      </c>
      <c r="J3287" s="7" t="s">
        <v>151</v>
      </c>
      <c r="K3287" s="7" t="s">
        <v>151</v>
      </c>
      <c r="L3287" s="7" t="s">
        <v>151</v>
      </c>
      <c r="M3287" s="7" t="s">
        <v>151</v>
      </c>
      <c r="O3287" s="6" t="s">
        <v>3899</v>
      </c>
      <c r="P3287" s="9"/>
      <c r="Q3287" s="9"/>
      <c r="R3287" s="6" t="s">
        <v>1748</v>
      </c>
      <c r="S3287" s="6" t="e">
        <v>#N/A</v>
      </c>
      <c r="T3287" s="6" t="e">
        <v>#N/A</v>
      </c>
      <c r="U3287" s="6" t="e">
        <v>#N/A</v>
      </c>
      <c r="V3287" s="23">
        <v>43433</v>
      </c>
      <c r="W3287" s="23" t="e">
        <v>#N/A</v>
      </c>
    </row>
    <row r="3288" spans="1:23" s="6" customFormat="1" ht="12.75" customHeight="1" x14ac:dyDescent="0.2">
      <c r="A3288" s="6" t="s">
        <v>5614</v>
      </c>
      <c r="B3288" s="6" t="s">
        <v>5615</v>
      </c>
      <c r="C3288" s="5" t="s">
        <v>5616</v>
      </c>
      <c r="D3288" s="5" t="str">
        <f t="shared" si="58"/>
        <v>MTGPTS.COM</v>
      </c>
      <c r="E3288" s="17">
        <v>7273</v>
      </c>
      <c r="F3288" s="16" t="s">
        <v>5617</v>
      </c>
      <c r="G3288" s="6" t="s">
        <v>5618</v>
      </c>
      <c r="H3288" s="7" t="s">
        <v>5619</v>
      </c>
      <c r="I3288" s="7" t="s">
        <v>151</v>
      </c>
      <c r="J3288" s="7" t="s">
        <v>151</v>
      </c>
      <c r="K3288" s="7" t="s">
        <v>151</v>
      </c>
      <c r="L3288" s="7" t="s">
        <v>4352</v>
      </c>
      <c r="M3288" s="7" t="s">
        <v>151</v>
      </c>
      <c r="O3288" s="6" t="s">
        <v>3899</v>
      </c>
      <c r="P3288" s="9"/>
      <c r="Q3288" s="9"/>
      <c r="R3288" s="6" t="s">
        <v>1748</v>
      </c>
      <c r="S3288" s="6" t="e">
        <v>#N/A</v>
      </c>
      <c r="T3288" s="6" t="e">
        <v>#N/A</v>
      </c>
      <c r="U3288" s="6" t="e">
        <v>#N/A</v>
      </c>
      <c r="V3288" s="23">
        <v>43433</v>
      </c>
      <c r="W3288" s="23" t="e">
        <v>#N/A</v>
      </c>
    </row>
    <row r="3289" spans="1:23" s="6" customFormat="1" ht="12.75" customHeight="1" x14ac:dyDescent="0.2">
      <c r="A3289" s="6" t="s">
        <v>5620</v>
      </c>
      <c r="B3289" s="6" t="s">
        <v>984</v>
      </c>
      <c r="C3289" s="5" t="s">
        <v>985</v>
      </c>
      <c r="D3289" s="5" t="str">
        <f t="shared" si="58"/>
        <v>ECHST.NET</v>
      </c>
      <c r="E3289" s="17" t="s">
        <v>1690</v>
      </c>
      <c r="F3289" s="16" t="s">
        <v>983</v>
      </c>
      <c r="G3289" s="39" t="s">
        <v>3914</v>
      </c>
      <c r="H3289" s="49" t="s">
        <v>3915</v>
      </c>
      <c r="I3289" s="7" t="s">
        <v>151</v>
      </c>
      <c r="J3289" s="7" t="s">
        <v>151</v>
      </c>
      <c r="K3289" s="7" t="s">
        <v>151</v>
      </c>
      <c r="L3289" s="7" t="s">
        <v>151</v>
      </c>
      <c r="M3289" s="7" t="s">
        <v>151</v>
      </c>
      <c r="O3289" s="6" t="s">
        <v>3899</v>
      </c>
      <c r="P3289" s="9"/>
      <c r="Q3289" s="9"/>
      <c r="R3289" s="6" t="s">
        <v>1744</v>
      </c>
      <c r="S3289" s="6" t="e">
        <v>#N/A</v>
      </c>
      <c r="T3289" s="6" t="e">
        <v>#N/A</v>
      </c>
      <c r="U3289" s="6" t="e">
        <v>#N/A</v>
      </c>
      <c r="V3289" s="23">
        <v>43433</v>
      </c>
      <c r="W3289" s="23" t="e">
        <v>#N/A</v>
      </c>
    </row>
    <row r="3290" spans="1:23" s="6" customFormat="1" ht="12.75" customHeight="1" x14ac:dyDescent="0.2">
      <c r="A3290" s="6" t="s">
        <v>5621</v>
      </c>
      <c r="B3290" s="6" t="s">
        <v>5622</v>
      </c>
      <c r="C3290" s="5" t="s">
        <v>5623</v>
      </c>
      <c r="D3290" s="5" t="str">
        <f t="shared" si="58"/>
        <v>GOHLP.COM</v>
      </c>
      <c r="E3290" s="17">
        <v>5816</v>
      </c>
      <c r="F3290" s="16" t="s">
        <v>5624</v>
      </c>
      <c r="G3290" s="6" t="s">
        <v>5626</v>
      </c>
      <c r="H3290" s="7" t="s">
        <v>5625</v>
      </c>
      <c r="I3290" s="7" t="s">
        <v>151</v>
      </c>
      <c r="J3290" s="7" t="s">
        <v>151</v>
      </c>
      <c r="K3290" s="7" t="s">
        <v>151</v>
      </c>
      <c r="L3290" s="7" t="s">
        <v>4352</v>
      </c>
      <c r="M3290" s="7" t="s">
        <v>151</v>
      </c>
      <c r="O3290" s="6" t="s">
        <v>3899</v>
      </c>
      <c r="P3290" s="9"/>
      <c r="Q3290" s="9"/>
      <c r="R3290" s="6" t="s">
        <v>1748</v>
      </c>
      <c r="S3290" s="6" t="e">
        <v>#N/A</v>
      </c>
      <c r="T3290" s="6" t="e">
        <v>#N/A</v>
      </c>
      <c r="U3290" s="6" t="e">
        <v>#N/A</v>
      </c>
      <c r="V3290" s="23">
        <v>43433</v>
      </c>
      <c r="W3290" s="23" t="e">
        <v>#N/A</v>
      </c>
    </row>
    <row r="3291" spans="1:23" s="6" customFormat="1" ht="12.75" customHeight="1" x14ac:dyDescent="0.2">
      <c r="A3291" s="6" t="s">
        <v>5627</v>
      </c>
      <c r="B3291" s="6" t="s">
        <v>5628</v>
      </c>
      <c r="C3291" s="5" t="s">
        <v>5629</v>
      </c>
      <c r="D3291" s="5" t="str">
        <f t="shared" si="58"/>
        <v>3DATEHELP.COM</v>
      </c>
      <c r="E3291" s="17">
        <v>7273</v>
      </c>
      <c r="F3291" s="16" t="s">
        <v>5630</v>
      </c>
      <c r="G3291" s="6" t="s">
        <v>5631</v>
      </c>
      <c r="H3291" s="7" t="s">
        <v>5584</v>
      </c>
      <c r="I3291" s="7" t="s">
        <v>151</v>
      </c>
      <c r="J3291" s="7" t="s">
        <v>151</v>
      </c>
      <c r="K3291" s="7" t="s">
        <v>151</v>
      </c>
      <c r="L3291" s="7" t="s">
        <v>4352</v>
      </c>
      <c r="M3291" s="7" t="s">
        <v>151</v>
      </c>
      <c r="O3291" s="6" t="s">
        <v>3899</v>
      </c>
      <c r="P3291" s="9"/>
      <c r="Q3291" s="9"/>
      <c r="R3291" s="6" t="s">
        <v>1748</v>
      </c>
      <c r="S3291" s="6" t="e">
        <v>#N/A</v>
      </c>
      <c r="T3291" s="6" t="e">
        <v>#N/A</v>
      </c>
      <c r="U3291" s="6" t="e">
        <v>#N/A</v>
      </c>
      <c r="V3291" s="23">
        <v>43434</v>
      </c>
      <c r="W3291" s="23" t="e">
        <v>#N/A</v>
      </c>
    </row>
    <row r="3292" spans="1:23" s="6" customFormat="1" ht="12.75" customHeight="1" x14ac:dyDescent="0.2">
      <c r="A3292" s="6" t="s">
        <v>5632</v>
      </c>
      <c r="B3292" s="6" t="s">
        <v>5633</v>
      </c>
      <c r="C3292" s="5" t="s">
        <v>5634</v>
      </c>
      <c r="D3292" s="5" t="str">
        <f t="shared" si="58"/>
        <v>ALLPERSONALSHELP.COM</v>
      </c>
      <c r="E3292" s="17">
        <v>7273</v>
      </c>
      <c r="F3292" s="16" t="s">
        <v>5635</v>
      </c>
      <c r="G3292" s="6" t="s">
        <v>5636</v>
      </c>
      <c r="H3292" s="7" t="s">
        <v>5584</v>
      </c>
      <c r="I3292" s="7" t="s">
        <v>151</v>
      </c>
      <c r="J3292" s="7" t="s">
        <v>151</v>
      </c>
      <c r="K3292" s="7" t="s">
        <v>151</v>
      </c>
      <c r="L3292" s="7" t="s">
        <v>4352</v>
      </c>
      <c r="M3292" s="7" t="s">
        <v>151</v>
      </c>
      <c r="O3292" s="6" t="s">
        <v>3899</v>
      </c>
      <c r="P3292" s="9"/>
      <c r="Q3292" s="9"/>
      <c r="R3292" s="6" t="s">
        <v>1748</v>
      </c>
      <c r="S3292" s="6" t="e">
        <v>#N/A</v>
      </c>
      <c r="T3292" s="6" t="e">
        <v>#N/A</v>
      </c>
      <c r="U3292" s="6" t="e">
        <v>#N/A</v>
      </c>
      <c r="V3292" s="23">
        <v>43434</v>
      </c>
      <c r="W3292" s="23" t="e">
        <v>#N/A</v>
      </c>
    </row>
    <row r="3293" spans="1:23" s="6" customFormat="1" ht="12.75" customHeight="1" x14ac:dyDescent="0.2">
      <c r="A3293" s="6" t="s">
        <v>5637</v>
      </c>
      <c r="B3293" s="6" t="s">
        <v>5638</v>
      </c>
      <c r="C3293" s="5" t="s">
        <v>5639</v>
      </c>
      <c r="D3293" s="5" t="str">
        <f t="shared" si="58"/>
        <v>HMATCHHELP.COM</v>
      </c>
      <c r="E3293" s="17">
        <v>7273</v>
      </c>
      <c r="F3293" s="16" t="s">
        <v>5640</v>
      </c>
      <c r="G3293" s="6" t="s">
        <v>5641</v>
      </c>
      <c r="H3293" s="7" t="s">
        <v>5584</v>
      </c>
      <c r="I3293" s="7" t="s">
        <v>151</v>
      </c>
      <c r="J3293" s="7" t="s">
        <v>151</v>
      </c>
      <c r="K3293" s="7" t="s">
        <v>151</v>
      </c>
      <c r="L3293" s="7" t="s">
        <v>4352</v>
      </c>
      <c r="M3293" s="7" t="s">
        <v>151</v>
      </c>
      <c r="O3293" s="6" t="s">
        <v>3899</v>
      </c>
      <c r="P3293" s="9"/>
      <c r="Q3293" s="9"/>
      <c r="R3293" s="6" t="s">
        <v>1748</v>
      </c>
      <c r="S3293" s="6" t="e">
        <v>#N/A</v>
      </c>
      <c r="T3293" s="6" t="e">
        <v>#N/A</v>
      </c>
      <c r="U3293" s="6" t="e">
        <v>#N/A</v>
      </c>
      <c r="V3293" s="23">
        <v>43434</v>
      </c>
      <c r="W3293" s="23" t="e">
        <v>#N/A</v>
      </c>
    </row>
    <row r="3294" spans="1:23" s="6" customFormat="1" ht="12.75" customHeight="1" x14ac:dyDescent="0.2">
      <c r="A3294" s="6" t="s">
        <v>5642</v>
      </c>
      <c r="B3294" s="6" t="s">
        <v>5643</v>
      </c>
      <c r="C3294" s="5" t="s">
        <v>5644</v>
      </c>
      <c r="D3294" s="5" t="str">
        <f t="shared" si="58"/>
        <v>SPPFDV.COM</v>
      </c>
      <c r="E3294" s="17">
        <v>7273</v>
      </c>
      <c r="F3294" s="16" t="s">
        <v>5645</v>
      </c>
      <c r="G3294" s="6" t="s">
        <v>5646</v>
      </c>
      <c r="H3294" s="7" t="s">
        <v>5647</v>
      </c>
      <c r="I3294" s="7" t="s">
        <v>151</v>
      </c>
      <c r="J3294" s="7" t="s">
        <v>151</v>
      </c>
      <c r="K3294" s="7" t="s">
        <v>151</v>
      </c>
      <c r="L3294" s="7" t="s">
        <v>4352</v>
      </c>
      <c r="M3294" s="7"/>
      <c r="O3294" s="6" t="s">
        <v>3899</v>
      </c>
      <c r="P3294" s="9"/>
      <c r="Q3294" s="9"/>
      <c r="R3294" s="6" t="s">
        <v>1747</v>
      </c>
      <c r="S3294" s="6" t="e">
        <v>#N/A</v>
      </c>
      <c r="T3294" s="6" t="e">
        <v>#N/A</v>
      </c>
      <c r="U3294" s="6" t="e">
        <v>#N/A</v>
      </c>
      <c r="V3294" s="23">
        <v>43437</v>
      </c>
      <c r="W3294" s="23" t="e">
        <v>#N/A</v>
      </c>
    </row>
    <row r="3295" spans="1:23" s="6" customFormat="1" ht="12.75" customHeight="1" x14ac:dyDescent="0.2">
      <c r="A3295" s="6" t="s">
        <v>5739</v>
      </c>
      <c r="B3295" s="6" t="s">
        <v>5648</v>
      </c>
      <c r="C3295" s="5" t="s">
        <v>2098</v>
      </c>
      <c r="D3295" s="5" t="str">
        <f t="shared" si="58"/>
        <v>CCHLP.COM</v>
      </c>
      <c r="E3295" s="17">
        <v>5967</v>
      </c>
      <c r="F3295" s="16" t="s">
        <v>5649</v>
      </c>
      <c r="G3295" s="6" t="s">
        <v>5740</v>
      </c>
      <c r="H3295" s="7" t="s">
        <v>5741</v>
      </c>
      <c r="I3295" s="7" t="s">
        <v>151</v>
      </c>
      <c r="J3295" s="7" t="s">
        <v>151</v>
      </c>
      <c r="K3295" s="7" t="s">
        <v>151</v>
      </c>
      <c r="L3295" s="7" t="s">
        <v>151</v>
      </c>
      <c r="M3295" s="7"/>
      <c r="O3295" s="6" t="s">
        <v>3899</v>
      </c>
      <c r="P3295" s="9"/>
      <c r="Q3295" s="9"/>
      <c r="R3295" s="6" t="s">
        <v>1748</v>
      </c>
      <c r="S3295" s="6" t="e">
        <v>#N/A</v>
      </c>
      <c r="T3295" s="6" t="e">
        <v>#N/A</v>
      </c>
      <c r="U3295" s="6" t="e">
        <v>#N/A</v>
      </c>
      <c r="V3295" s="23">
        <v>43438</v>
      </c>
      <c r="W3295" s="23" t="e">
        <v>#N/A</v>
      </c>
    </row>
    <row r="3296" spans="1:23" s="6" customFormat="1" ht="12.75" customHeight="1" x14ac:dyDescent="0.2">
      <c r="A3296" s="6" t="s">
        <v>5650</v>
      </c>
      <c r="B3296" s="6" t="s">
        <v>5651</v>
      </c>
      <c r="C3296" s="5" t="s">
        <v>5652</v>
      </c>
      <c r="D3296" s="5" t="str">
        <f t="shared" si="58"/>
        <v>PSFVGN.COM</v>
      </c>
      <c r="E3296" s="17">
        <v>7273</v>
      </c>
      <c r="F3296" s="16" t="s">
        <v>5653</v>
      </c>
      <c r="G3296" s="6" t="s">
        <v>5654</v>
      </c>
      <c r="H3296" s="7" t="s">
        <v>5655</v>
      </c>
      <c r="I3296" s="7" t="s">
        <v>151</v>
      </c>
      <c r="J3296" s="7" t="s">
        <v>151</v>
      </c>
      <c r="K3296" s="7" t="s">
        <v>151</v>
      </c>
      <c r="L3296" s="7" t="s">
        <v>4352</v>
      </c>
      <c r="M3296" s="7" t="s">
        <v>151</v>
      </c>
      <c r="O3296" s="6" t="s">
        <v>3899</v>
      </c>
      <c r="P3296" s="9"/>
      <c r="Q3296" s="9"/>
      <c r="R3296" s="6" t="s">
        <v>1748</v>
      </c>
      <c r="S3296" s="6" t="e">
        <v>#N/A</v>
      </c>
      <c r="T3296" s="6" t="e">
        <v>#N/A</v>
      </c>
      <c r="U3296" s="6" t="e">
        <v>#N/A</v>
      </c>
      <c r="V3296" s="23">
        <v>43438</v>
      </c>
      <c r="W3296" s="23" t="e">
        <v>#N/A</v>
      </c>
    </row>
    <row r="3297" spans="1:27" s="6" customFormat="1" ht="12.75" customHeight="1" x14ac:dyDescent="0.2">
      <c r="A3297" s="6" t="s">
        <v>5656</v>
      </c>
      <c r="B3297" s="6" t="s">
        <v>5657</v>
      </c>
      <c r="C3297" s="5" t="s">
        <v>5658</v>
      </c>
      <c r="D3297" s="5" t="str">
        <f t="shared" si="58"/>
        <v>DTVGNS.COM</v>
      </c>
      <c r="E3297" s="17">
        <v>7273</v>
      </c>
      <c r="F3297" s="16" t="s">
        <v>5659</v>
      </c>
      <c r="G3297" s="6" t="s">
        <v>5660</v>
      </c>
      <c r="H3297" s="7" t="s">
        <v>5661</v>
      </c>
      <c r="I3297" s="7" t="s">
        <v>151</v>
      </c>
      <c r="J3297" s="7" t="s">
        <v>151</v>
      </c>
      <c r="K3297" s="7" t="s">
        <v>151</v>
      </c>
      <c r="L3297" s="7" t="s">
        <v>4352</v>
      </c>
      <c r="M3297" s="7" t="s">
        <v>151</v>
      </c>
      <c r="O3297" s="6" t="s">
        <v>3899</v>
      </c>
      <c r="P3297" s="9"/>
      <c r="Q3297" s="9"/>
      <c r="R3297" s="6" t="s">
        <v>1748</v>
      </c>
      <c r="S3297" s="6" t="e">
        <v>#N/A</v>
      </c>
      <c r="T3297" s="6" t="e">
        <v>#N/A</v>
      </c>
      <c r="U3297" s="6" t="e">
        <v>#N/A</v>
      </c>
      <c r="V3297" s="23">
        <v>43439</v>
      </c>
      <c r="W3297" s="23" t="e">
        <v>#N/A</v>
      </c>
    </row>
    <row r="3298" spans="1:27" s="6" customFormat="1" ht="12.75" customHeight="1" x14ac:dyDescent="0.2">
      <c r="A3298" s="6" t="s">
        <v>5268</v>
      </c>
      <c r="B3298" s="6" t="s">
        <v>5662</v>
      </c>
      <c r="C3298" s="5" t="s">
        <v>5663</v>
      </c>
      <c r="D3298" s="5" t="str">
        <f t="shared" si="58"/>
        <v>GUIDEBOAT</v>
      </c>
      <c r="E3298" s="17">
        <v>5961</v>
      </c>
      <c r="F3298" s="16" t="s">
        <v>5664</v>
      </c>
      <c r="G3298" s="6" t="s">
        <v>4352</v>
      </c>
      <c r="H3298" s="7" t="s">
        <v>4352</v>
      </c>
      <c r="I3298" s="7" t="s">
        <v>151</v>
      </c>
      <c r="J3298" s="7" t="s">
        <v>151</v>
      </c>
      <c r="K3298" s="7" t="s">
        <v>151</v>
      </c>
      <c r="L3298" s="7" t="s">
        <v>4352</v>
      </c>
      <c r="M3298" s="7" t="s">
        <v>151</v>
      </c>
      <c r="O3298" s="6" t="s">
        <v>4574</v>
      </c>
      <c r="P3298" s="9"/>
      <c r="Q3298" s="9"/>
      <c r="R3298" s="6" t="s">
        <v>5007</v>
      </c>
      <c r="S3298" s="6" t="s">
        <v>5272</v>
      </c>
      <c r="T3298" s="6" t="e">
        <v>#N/A</v>
      </c>
      <c r="U3298" s="6" t="e">
        <v>#N/A</v>
      </c>
      <c r="V3298" s="23">
        <v>43444</v>
      </c>
      <c r="W3298" s="23" t="e">
        <v>#N/A</v>
      </c>
    </row>
    <row r="3299" spans="1:27" s="6" customFormat="1" ht="12.75" customHeight="1" x14ac:dyDescent="0.2">
      <c r="A3299" s="6" t="s">
        <v>5666</v>
      </c>
      <c r="B3299" s="6" t="s">
        <v>5667</v>
      </c>
      <c r="C3299" s="5" t="s">
        <v>5668</v>
      </c>
      <c r="D3299" s="5" t="str">
        <f t="shared" si="58"/>
        <v>DATESOCIALHLP.COM</v>
      </c>
      <c r="E3299" s="17">
        <v>7273</v>
      </c>
      <c r="F3299" s="16" t="s">
        <v>5678</v>
      </c>
      <c r="G3299" s="6" t="s">
        <v>5669</v>
      </c>
      <c r="H3299" s="7" t="s">
        <v>5584</v>
      </c>
      <c r="I3299" s="7" t="s">
        <v>151</v>
      </c>
      <c r="J3299" s="7" t="s">
        <v>151</v>
      </c>
      <c r="K3299" s="7" t="s">
        <v>151</v>
      </c>
      <c r="L3299" s="7" t="s">
        <v>4352</v>
      </c>
      <c r="M3299" s="7" t="s">
        <v>151</v>
      </c>
      <c r="O3299" s="6" t="s">
        <v>3899</v>
      </c>
      <c r="P3299" s="9"/>
      <c r="Q3299" s="9"/>
      <c r="R3299" s="6" t="s">
        <v>1748</v>
      </c>
      <c r="S3299" s="6" t="e">
        <v>#N/A</v>
      </c>
      <c r="T3299" s="6" t="e">
        <v>#N/A</v>
      </c>
      <c r="U3299" s="6" t="e">
        <v>#N/A</v>
      </c>
      <c r="V3299" s="23">
        <v>43445</v>
      </c>
      <c r="W3299" s="23" t="e">
        <v>#N/A</v>
      </c>
    </row>
    <row r="3300" spans="1:27" s="6" customFormat="1" ht="12.75" customHeight="1" x14ac:dyDescent="0.2">
      <c r="A3300" s="6" t="s">
        <v>5670</v>
      </c>
      <c r="B3300" s="6" t="s">
        <v>5671</v>
      </c>
      <c r="C3300" s="5" t="s">
        <v>5672</v>
      </c>
      <c r="D3300" s="5" t="str">
        <f t="shared" si="58"/>
        <v>DATINGBLLHLP.COM</v>
      </c>
      <c r="E3300" s="17">
        <v>7273</v>
      </c>
      <c r="F3300" s="16" t="s">
        <v>5679</v>
      </c>
      <c r="G3300" s="6" t="s">
        <v>5673</v>
      </c>
      <c r="H3300" s="7" t="s">
        <v>5584</v>
      </c>
      <c r="I3300" s="7" t="s">
        <v>151</v>
      </c>
      <c r="J3300" s="7" t="s">
        <v>151</v>
      </c>
      <c r="K3300" s="7" t="s">
        <v>151</v>
      </c>
      <c r="L3300" s="7" t="s">
        <v>4352</v>
      </c>
      <c r="M3300" s="7" t="s">
        <v>151</v>
      </c>
      <c r="O3300" s="6" t="s">
        <v>3899</v>
      </c>
      <c r="P3300" s="9"/>
      <c r="Q3300" s="9"/>
      <c r="R3300" s="6" t="s">
        <v>1748</v>
      </c>
      <c r="S3300" s="6" t="e">
        <v>#N/A</v>
      </c>
      <c r="T3300" s="6" t="e">
        <v>#N/A</v>
      </c>
      <c r="U3300" s="6" t="e">
        <v>#N/A</v>
      </c>
      <c r="V3300" s="23">
        <v>43445</v>
      </c>
      <c r="W3300" s="23" t="e">
        <v>#N/A</v>
      </c>
    </row>
    <row r="3301" spans="1:27" s="6" customFormat="1" ht="12.75" customHeight="1" x14ac:dyDescent="0.2">
      <c r="A3301" s="6" t="s">
        <v>5674</v>
      </c>
      <c r="B3301" s="6" t="s">
        <v>5675</v>
      </c>
      <c r="C3301" s="5" t="s">
        <v>5676</v>
      </c>
      <c r="D3301" s="5" t="str">
        <f t="shared" si="58"/>
        <v>DATEINNAHELP.COM</v>
      </c>
      <c r="E3301" s="17">
        <v>7273</v>
      </c>
      <c r="F3301" s="16" t="s">
        <v>5680</v>
      </c>
      <c r="G3301" s="6" t="s">
        <v>5677</v>
      </c>
      <c r="H3301" s="7" t="s">
        <v>5584</v>
      </c>
      <c r="I3301" s="7" t="s">
        <v>151</v>
      </c>
      <c r="J3301" s="7" t="s">
        <v>151</v>
      </c>
      <c r="K3301" s="7" t="s">
        <v>151</v>
      </c>
      <c r="L3301" s="7" t="s">
        <v>4352</v>
      </c>
      <c r="M3301" s="7" t="s">
        <v>151</v>
      </c>
      <c r="O3301" s="6" t="s">
        <v>3899</v>
      </c>
      <c r="P3301" s="9"/>
      <c r="Q3301" s="9"/>
      <c r="R3301" s="6" t="s">
        <v>1748</v>
      </c>
      <c r="S3301" s="6" t="e">
        <v>#N/A</v>
      </c>
      <c r="T3301" s="6" t="e">
        <v>#N/A</v>
      </c>
      <c r="U3301" s="6" t="e">
        <v>#N/A</v>
      </c>
      <c r="V3301" s="23">
        <v>43445</v>
      </c>
      <c r="W3301" s="23" t="e">
        <v>#N/A</v>
      </c>
    </row>
    <row r="3302" spans="1:27" s="6" customFormat="1" ht="12.75" customHeight="1" x14ac:dyDescent="0.2">
      <c r="A3302" s="6" t="s">
        <v>5681</v>
      </c>
      <c r="B3302" s="6" t="s">
        <v>5682</v>
      </c>
      <c r="C3302" s="5" t="s">
        <v>5683</v>
      </c>
      <c r="D3302" s="5" t="str">
        <f t="shared" si="58"/>
        <v>LOVEHELPBILL.COM</v>
      </c>
      <c r="E3302" s="17">
        <v>7273</v>
      </c>
      <c r="F3302" s="16" t="s">
        <v>5684</v>
      </c>
      <c r="G3302" s="6" t="s">
        <v>5685</v>
      </c>
      <c r="H3302" s="7" t="s">
        <v>5584</v>
      </c>
      <c r="I3302" s="7" t="s">
        <v>151</v>
      </c>
      <c r="J3302" s="7" t="s">
        <v>151</v>
      </c>
      <c r="K3302" s="7" t="s">
        <v>151</v>
      </c>
      <c r="L3302" s="7" t="s">
        <v>4352</v>
      </c>
      <c r="M3302" s="7" t="s">
        <v>151</v>
      </c>
      <c r="O3302" s="6" t="s">
        <v>3899</v>
      </c>
      <c r="P3302" s="9"/>
      <c r="Q3302" s="9"/>
      <c r="R3302" s="6" t="s">
        <v>1748</v>
      </c>
      <c r="S3302" s="6" t="e">
        <v>#N/A</v>
      </c>
      <c r="T3302" s="6" t="e">
        <v>#N/A</v>
      </c>
      <c r="U3302" s="6" t="e">
        <v>#N/A</v>
      </c>
      <c r="V3302" s="23">
        <v>43446</v>
      </c>
      <c r="W3302" s="23" t="e">
        <v>#N/A</v>
      </c>
    </row>
    <row r="3303" spans="1:27" s="6" customFormat="1" ht="12.75" customHeight="1" x14ac:dyDescent="0.2">
      <c r="A3303" s="6" t="s">
        <v>5686</v>
      </c>
      <c r="B3303" s="6" t="s">
        <v>5687</v>
      </c>
      <c r="C3303" s="5" t="s">
        <v>5688</v>
      </c>
      <c r="D3303" s="5" t="str">
        <f t="shared" si="58"/>
        <v>FNSTNS.COM</v>
      </c>
      <c r="E3303" s="17">
        <v>7273</v>
      </c>
      <c r="F3303" s="16" t="s">
        <v>5689</v>
      </c>
      <c r="G3303" s="6" t="s">
        <v>5690</v>
      </c>
      <c r="H3303" s="7" t="s">
        <v>5691</v>
      </c>
      <c r="I3303" s="7" t="s">
        <v>151</v>
      </c>
      <c r="J3303" s="7" t="s">
        <v>151</v>
      </c>
      <c r="K3303" s="7" t="s">
        <v>151</v>
      </c>
      <c r="L3303" s="7" t="s">
        <v>4352</v>
      </c>
      <c r="M3303" s="7" t="s">
        <v>151</v>
      </c>
      <c r="O3303" s="6" t="s">
        <v>3899</v>
      </c>
      <c r="P3303" s="9"/>
      <c r="Q3303" s="9"/>
      <c r="R3303" s="6" t="s">
        <v>1747</v>
      </c>
      <c r="S3303" s="6" t="e">
        <v>#N/A</v>
      </c>
      <c r="T3303" s="6" t="e">
        <v>#N/A</v>
      </c>
      <c r="U3303" s="6" t="e">
        <v>#N/A</v>
      </c>
      <c r="V3303" s="23">
        <v>43446</v>
      </c>
      <c r="W3303" s="23" t="e">
        <v>#N/A</v>
      </c>
    </row>
    <row r="3304" spans="1:27" s="6" customFormat="1" ht="15" customHeight="1" x14ac:dyDescent="0.2">
      <c r="A3304" s="6" t="s">
        <v>5692</v>
      </c>
      <c r="B3304" s="6" t="s">
        <v>5693</v>
      </c>
      <c r="C3304" s="5" t="s">
        <v>5694</v>
      </c>
      <c r="D3304" s="5" t="str">
        <f t="shared" si="58"/>
        <v>THGFVS.COM</v>
      </c>
      <c r="E3304" s="17">
        <v>7273</v>
      </c>
      <c r="F3304" s="53" t="s">
        <v>5695</v>
      </c>
      <c r="G3304" s="6" t="s">
        <v>5696</v>
      </c>
      <c r="H3304" s="7" t="s">
        <v>5697</v>
      </c>
      <c r="I3304" s="7" t="s">
        <v>151</v>
      </c>
      <c r="J3304" s="7" t="s">
        <v>151</v>
      </c>
      <c r="K3304" s="7" t="s">
        <v>151</v>
      </c>
      <c r="L3304" s="7" t="s">
        <v>4352</v>
      </c>
      <c r="M3304" s="7" t="s">
        <v>151</v>
      </c>
      <c r="O3304" s="6" t="s">
        <v>3899</v>
      </c>
      <c r="P3304" s="9"/>
      <c r="Q3304" s="9"/>
      <c r="R3304" s="6" t="s">
        <v>1748</v>
      </c>
      <c r="S3304" s="6" t="e">
        <v>#N/A</v>
      </c>
      <c r="T3304" s="6" t="e">
        <v>#N/A</v>
      </c>
      <c r="U3304" s="6" t="e">
        <v>#N/A</v>
      </c>
      <c r="V3304" s="23">
        <v>43446</v>
      </c>
      <c r="W3304" s="23" t="e">
        <v>#N/A</v>
      </c>
    </row>
    <row r="3305" spans="1:27" s="6" customFormat="1" ht="15" customHeight="1" x14ac:dyDescent="0.2">
      <c r="A3305" s="6" t="s">
        <v>5699</v>
      </c>
      <c r="B3305" s="6" t="s">
        <v>5698</v>
      </c>
      <c r="C3305" s="5" t="s">
        <v>5700</v>
      </c>
      <c r="D3305" s="5" t="str">
        <f t="shared" si="58"/>
        <v>PIPFLIPOS.COM</v>
      </c>
      <c r="E3305" s="17">
        <v>5967</v>
      </c>
      <c r="F3305" s="54" t="s">
        <v>5701</v>
      </c>
      <c r="G3305" s="6" t="s">
        <v>5702</v>
      </c>
      <c r="H3305" s="34">
        <v>111</v>
      </c>
      <c r="I3305" s="7" t="s">
        <v>151</v>
      </c>
      <c r="J3305" s="7" t="s">
        <v>151</v>
      </c>
      <c r="K3305" s="7" t="s">
        <v>151</v>
      </c>
      <c r="L3305" s="7" t="s">
        <v>151</v>
      </c>
      <c r="M3305" s="7" t="s">
        <v>151</v>
      </c>
      <c r="O3305" s="6" t="s">
        <v>3899</v>
      </c>
      <c r="P3305" s="9"/>
      <c r="Q3305" s="9"/>
      <c r="R3305" s="6" t="s">
        <v>1747</v>
      </c>
      <c r="S3305" s="6" t="e">
        <v>#N/A</v>
      </c>
      <c r="T3305" s="6" t="e">
        <v>#N/A</v>
      </c>
      <c r="U3305" s="6" t="e">
        <v>#N/A</v>
      </c>
      <c r="V3305" s="23">
        <v>43447</v>
      </c>
      <c r="W3305" s="23" t="e">
        <v>#N/A</v>
      </c>
    </row>
    <row r="3306" spans="1:27" s="6" customFormat="1" ht="12.75" customHeight="1" x14ac:dyDescent="0.2">
      <c r="A3306" s="6" t="s">
        <v>5703</v>
      </c>
      <c r="B3306" s="6" t="s">
        <v>984</v>
      </c>
      <c r="C3306" s="5" t="s">
        <v>985</v>
      </c>
      <c r="D3306" s="5" t="str">
        <f t="shared" si="58"/>
        <v>ECHST.NET</v>
      </c>
      <c r="E3306" s="16" t="s">
        <v>1690</v>
      </c>
      <c r="F3306" s="16" t="s">
        <v>983</v>
      </c>
      <c r="G3306" s="6" t="s">
        <v>3914</v>
      </c>
      <c r="H3306" s="7" t="s">
        <v>3915</v>
      </c>
      <c r="I3306" s="7" t="s">
        <v>151</v>
      </c>
      <c r="J3306" s="7" t="s">
        <v>151</v>
      </c>
      <c r="K3306" s="7" t="s">
        <v>151</v>
      </c>
      <c r="L3306" s="7" t="s">
        <v>151</v>
      </c>
      <c r="M3306" s="7" t="s">
        <v>151</v>
      </c>
      <c r="O3306" s="6" t="s">
        <v>3901</v>
      </c>
      <c r="P3306" s="9"/>
      <c r="Q3306" s="9"/>
      <c r="R3306" s="6" t="s">
        <v>1744</v>
      </c>
      <c r="S3306" s="6" t="e">
        <v>#N/A</v>
      </c>
      <c r="T3306" s="6" t="e">
        <v>#N/A</v>
      </c>
      <c r="U3306" s="6" t="e">
        <v>#N/A</v>
      </c>
      <c r="V3306" s="23">
        <v>43447</v>
      </c>
      <c r="W3306" s="23" t="e">
        <v>#N/A</v>
      </c>
    </row>
    <row r="3307" spans="1:27" s="6" customFormat="1" ht="12.75" customHeight="1" x14ac:dyDescent="0.2">
      <c r="A3307" s="6" t="s">
        <v>5704</v>
      </c>
      <c r="B3307" s="6" t="s">
        <v>984</v>
      </c>
      <c r="C3307" s="5" t="s">
        <v>985</v>
      </c>
      <c r="D3307" s="5" t="str">
        <f t="shared" si="58"/>
        <v>ECHST.NET</v>
      </c>
      <c r="E3307" s="16" t="s">
        <v>1690</v>
      </c>
      <c r="F3307" s="16" t="s">
        <v>983</v>
      </c>
      <c r="G3307" s="6" t="s">
        <v>3914</v>
      </c>
      <c r="H3307" s="7" t="s">
        <v>3915</v>
      </c>
      <c r="I3307" s="7" t="s">
        <v>151</v>
      </c>
      <c r="J3307" s="7" t="s">
        <v>151</v>
      </c>
      <c r="K3307" s="7" t="s">
        <v>151</v>
      </c>
      <c r="L3307" s="7" t="s">
        <v>151</v>
      </c>
      <c r="M3307" s="7" t="s">
        <v>151</v>
      </c>
      <c r="O3307" s="6" t="s">
        <v>3901</v>
      </c>
      <c r="P3307" s="9"/>
      <c r="Q3307" s="9"/>
      <c r="R3307" s="6" t="s">
        <v>1744</v>
      </c>
      <c r="S3307" s="6" t="e">
        <v>#N/A</v>
      </c>
      <c r="T3307" s="6" t="e">
        <v>#N/A</v>
      </c>
      <c r="U3307" s="6" t="e">
        <v>#N/A</v>
      </c>
      <c r="V3307" s="23">
        <v>43447</v>
      </c>
      <c r="W3307" s="23" t="e">
        <v>#N/A</v>
      </c>
    </row>
    <row r="3308" spans="1:27" s="6" customFormat="1" ht="12.75" customHeight="1" x14ac:dyDescent="0.2">
      <c r="A3308" s="6" t="s">
        <v>5705</v>
      </c>
      <c r="B3308" s="6" t="s">
        <v>984</v>
      </c>
      <c r="C3308" s="5" t="s">
        <v>985</v>
      </c>
      <c r="D3308" s="5" t="str">
        <f t="shared" si="58"/>
        <v>ECHST.NET</v>
      </c>
      <c r="E3308" s="16" t="s">
        <v>1690</v>
      </c>
      <c r="F3308" s="16" t="s">
        <v>983</v>
      </c>
      <c r="G3308" s="6" t="s">
        <v>3914</v>
      </c>
      <c r="H3308" s="7" t="s">
        <v>3915</v>
      </c>
      <c r="I3308" s="7" t="s">
        <v>151</v>
      </c>
      <c r="J3308" s="7" t="s">
        <v>151</v>
      </c>
      <c r="K3308" s="7" t="s">
        <v>151</v>
      </c>
      <c r="L3308" s="7" t="s">
        <v>151</v>
      </c>
      <c r="M3308" s="7" t="s">
        <v>151</v>
      </c>
      <c r="O3308" s="6" t="s">
        <v>3901</v>
      </c>
      <c r="P3308" s="9"/>
      <c r="Q3308" s="9"/>
      <c r="R3308" s="6" t="s">
        <v>1744</v>
      </c>
      <c r="S3308" s="6" t="e">
        <v>#N/A</v>
      </c>
      <c r="T3308" s="6" t="e">
        <v>#N/A</v>
      </c>
      <c r="U3308" s="6" t="e">
        <v>#N/A</v>
      </c>
      <c r="V3308" s="23">
        <v>43447</v>
      </c>
      <c r="W3308" s="23" t="e">
        <v>#N/A</v>
      </c>
    </row>
    <row r="3309" spans="1:27" s="64" customFormat="1" ht="12.75" customHeight="1" x14ac:dyDescent="0.2">
      <c r="A3309" s="64" t="s">
        <v>5706</v>
      </c>
      <c r="B3309" s="64" t="s">
        <v>2429</v>
      </c>
      <c r="C3309" s="65" t="s">
        <v>2430</v>
      </c>
      <c r="D3309" s="65" t="str">
        <f t="shared" si="58"/>
        <v>JD SALES</v>
      </c>
      <c r="E3309" s="66">
        <v>5967</v>
      </c>
      <c r="F3309" s="67" t="s">
        <v>2431</v>
      </c>
      <c r="G3309" s="64" t="s">
        <v>5707</v>
      </c>
      <c r="H3309" s="64" t="s">
        <v>5708</v>
      </c>
      <c r="I3309" s="64" t="s">
        <v>151</v>
      </c>
      <c r="J3309" s="64" t="s">
        <v>151</v>
      </c>
      <c r="K3309" s="64" t="s">
        <v>151</v>
      </c>
      <c r="L3309" s="64" t="s">
        <v>151</v>
      </c>
      <c r="M3309" s="64" t="s">
        <v>151</v>
      </c>
      <c r="O3309" s="64" t="s">
        <v>3899</v>
      </c>
      <c r="P3309" s="69"/>
      <c r="Q3309" s="69"/>
      <c r="R3309" s="66" t="s">
        <v>1742</v>
      </c>
      <c r="S3309" s="64" t="e">
        <v>#N/A</v>
      </c>
      <c r="T3309" s="64" t="e">
        <v>#N/A</v>
      </c>
      <c r="U3309" s="64" t="e">
        <v>#N/A</v>
      </c>
      <c r="V3309" s="70">
        <v>43447</v>
      </c>
      <c r="W3309" s="70" t="e">
        <v>#N/A</v>
      </c>
    </row>
    <row r="3310" spans="1:27" s="6" customFormat="1" ht="12.75" customHeight="1" x14ac:dyDescent="0.2">
      <c r="A3310" s="6" t="s">
        <v>5709</v>
      </c>
      <c r="B3310" s="6" t="s">
        <v>4625</v>
      </c>
      <c r="C3310" s="5" t="s">
        <v>5710</v>
      </c>
      <c r="D3310" s="5" t="str">
        <f t="shared" si="58"/>
        <v>ADLTIME1.COM</v>
      </c>
      <c r="E3310" s="17">
        <v>5967</v>
      </c>
      <c r="F3310" s="16" t="s">
        <v>5712</v>
      </c>
      <c r="G3310" s="6" t="s">
        <v>5711</v>
      </c>
      <c r="H3310" s="7" t="s">
        <v>4912</v>
      </c>
      <c r="I3310" s="7" t="s">
        <v>151</v>
      </c>
      <c r="J3310" s="7" t="s">
        <v>151</v>
      </c>
      <c r="K3310" s="7" t="s">
        <v>151</v>
      </c>
      <c r="L3310" s="7" t="s">
        <v>151</v>
      </c>
      <c r="M3310" s="7" t="s">
        <v>151</v>
      </c>
      <c r="O3310" s="6" t="s">
        <v>3899</v>
      </c>
      <c r="P3310" s="9"/>
      <c r="Q3310" s="9"/>
      <c r="R3310" s="6" t="s">
        <v>4050</v>
      </c>
      <c r="S3310" s="6" t="e">
        <v>#N/A</v>
      </c>
      <c r="T3310" s="6" t="e">
        <v>#N/A</v>
      </c>
      <c r="U3310" s="6" t="e">
        <v>#N/A</v>
      </c>
      <c r="V3310" s="23">
        <v>43448</v>
      </c>
      <c r="W3310" s="23" t="e">
        <v>#N/A</v>
      </c>
    </row>
    <row r="3311" spans="1:27" s="64" customFormat="1" ht="15" customHeight="1" x14ac:dyDescent="0.2">
      <c r="A3311" s="64" t="s">
        <v>5746</v>
      </c>
      <c r="B3311" s="64" t="s">
        <v>5713</v>
      </c>
      <c r="C3311" s="64" t="s">
        <v>5713</v>
      </c>
      <c r="D3311" s="65" t="str">
        <f t="shared" ref="D3311" si="59">C3311</f>
        <v>HABANA VENTURES, LLC</v>
      </c>
      <c r="E3311" s="66">
        <v>7273</v>
      </c>
      <c r="F3311" s="152" t="s">
        <v>5714</v>
      </c>
      <c r="G3311" s="64" t="s">
        <v>5715</v>
      </c>
      <c r="H3311" s="64" t="s">
        <v>5716</v>
      </c>
      <c r="N3311" s="6"/>
      <c r="O3311" s="64" t="s">
        <v>3899</v>
      </c>
      <c r="P3311" s="9"/>
      <c r="Q3311" s="9"/>
      <c r="R3311" s="64" t="s">
        <v>1747</v>
      </c>
      <c r="S3311" s="64" t="e">
        <v>#N/A</v>
      </c>
      <c r="T3311" s="64" t="e">
        <v>#N/A</v>
      </c>
      <c r="U3311" s="6" t="e">
        <v>#N/A</v>
      </c>
      <c r="V3311" s="70">
        <v>43448</v>
      </c>
      <c r="W3311" s="23" t="e">
        <v>#N/A</v>
      </c>
      <c r="X3311" s="6"/>
      <c r="Y3311" s="6"/>
      <c r="Z3311" s="6"/>
      <c r="AA3311" s="6"/>
    </row>
    <row r="3312" spans="1:27" s="6" customFormat="1" ht="15" customHeight="1" x14ac:dyDescent="0.2">
      <c r="A3312" s="6" t="s">
        <v>2587</v>
      </c>
      <c r="B3312" s="6" t="s">
        <v>5717</v>
      </c>
      <c r="C3312" s="5" t="s">
        <v>2590</v>
      </c>
      <c r="D3312" s="5" t="str">
        <f t="shared" ref="D3312:D3332" si="60">C3312</f>
        <v>INTROFLUX</v>
      </c>
      <c r="E3312" s="17">
        <v>5967</v>
      </c>
      <c r="F3312" s="54" t="s">
        <v>5718</v>
      </c>
      <c r="G3312" s="6" t="s">
        <v>5719</v>
      </c>
      <c r="H3312" s="7" t="s">
        <v>5720</v>
      </c>
      <c r="I3312" s="7" t="s">
        <v>151</v>
      </c>
      <c r="J3312" s="7" t="s">
        <v>151</v>
      </c>
      <c r="K3312" s="7" t="s">
        <v>151</v>
      </c>
      <c r="L3312" s="7" t="s">
        <v>151</v>
      </c>
      <c r="M3312" s="7" t="s">
        <v>151</v>
      </c>
      <c r="O3312" s="6" t="s">
        <v>3899</v>
      </c>
      <c r="P3312" s="9"/>
      <c r="Q3312" s="9"/>
      <c r="R3312" s="6" t="s">
        <v>1748</v>
      </c>
      <c r="S3312" s="6" t="e">
        <v>#N/A</v>
      </c>
      <c r="T3312" s="6" t="e">
        <v>#N/A</v>
      </c>
      <c r="U3312" s="6" t="e">
        <v>#N/A</v>
      </c>
      <c r="V3312" s="23">
        <v>43448</v>
      </c>
      <c r="W3312" s="23" t="e">
        <v>#N/A</v>
      </c>
    </row>
    <row r="3313" spans="1:27" s="7" customFormat="1" ht="12.75" customHeight="1" x14ac:dyDescent="0.2">
      <c r="A3313" s="7" t="s">
        <v>5721</v>
      </c>
      <c r="B3313" s="7" t="s">
        <v>4960</v>
      </c>
      <c r="C3313" s="131" t="s">
        <v>990</v>
      </c>
      <c r="D3313" s="131" t="str">
        <f t="shared" si="60"/>
        <v>MBI*PROBILLER.COM MB</v>
      </c>
      <c r="E3313" s="134" t="s">
        <v>1690</v>
      </c>
      <c r="F3313" s="134" t="s">
        <v>994</v>
      </c>
      <c r="G3313" s="7" t="s">
        <v>5722</v>
      </c>
      <c r="H3313" s="7" t="s">
        <v>5723</v>
      </c>
      <c r="I3313" s="7" t="s">
        <v>151</v>
      </c>
      <c r="J3313" s="7" t="s">
        <v>151</v>
      </c>
      <c r="K3313" s="7" t="s">
        <v>151</v>
      </c>
      <c r="L3313" s="7" t="s">
        <v>151</v>
      </c>
      <c r="M3313" s="7" t="s">
        <v>151</v>
      </c>
      <c r="O3313" s="7" t="s">
        <v>3899</v>
      </c>
      <c r="P3313" s="133"/>
      <c r="Q3313" s="133"/>
      <c r="R3313" s="7" t="s">
        <v>1744</v>
      </c>
      <c r="S3313" s="7" t="e">
        <v>#N/A</v>
      </c>
      <c r="T3313" s="7" t="e">
        <v>#N/A</v>
      </c>
      <c r="U3313" s="7" t="e">
        <v>#N/A</v>
      </c>
      <c r="V3313" s="130">
        <v>43451</v>
      </c>
      <c r="W3313" s="130" t="e">
        <v>#N/A</v>
      </c>
    </row>
    <row r="3314" spans="1:27" s="6" customFormat="1" ht="15" customHeight="1" x14ac:dyDescent="0.2">
      <c r="A3314" s="6" t="s">
        <v>2588</v>
      </c>
      <c r="B3314" s="6" t="s">
        <v>5717</v>
      </c>
      <c r="C3314" s="5" t="s">
        <v>2590</v>
      </c>
      <c r="D3314" s="5" t="str">
        <f t="shared" si="60"/>
        <v>INTROFLUX</v>
      </c>
      <c r="E3314" s="17">
        <v>5967</v>
      </c>
      <c r="F3314" s="54" t="s">
        <v>5718</v>
      </c>
      <c r="G3314" s="6" t="s">
        <v>5724</v>
      </c>
      <c r="H3314" s="7" t="s">
        <v>5738</v>
      </c>
      <c r="I3314" s="7" t="s">
        <v>151</v>
      </c>
      <c r="J3314" s="7" t="s">
        <v>151</v>
      </c>
      <c r="K3314" s="7" t="s">
        <v>151</v>
      </c>
      <c r="L3314" s="7" t="s">
        <v>151</v>
      </c>
      <c r="M3314" s="7" t="s">
        <v>151</v>
      </c>
      <c r="O3314" s="6" t="s">
        <v>3899</v>
      </c>
      <c r="P3314" s="9"/>
      <c r="Q3314" s="9"/>
      <c r="R3314" s="6" t="s">
        <v>1748</v>
      </c>
      <c r="S3314" s="6" t="e">
        <v>#N/A</v>
      </c>
      <c r="T3314" s="6" t="e">
        <v>#N/A</v>
      </c>
      <c r="U3314" s="6" t="e">
        <v>#N/A</v>
      </c>
      <c r="V3314" s="23">
        <v>43448</v>
      </c>
      <c r="W3314" s="23" t="e">
        <v>#N/A</v>
      </c>
    </row>
    <row r="3315" spans="1:27" s="6" customFormat="1" ht="15" customHeight="1" x14ac:dyDescent="0.2">
      <c r="A3315" s="6" t="s">
        <v>5725</v>
      </c>
      <c r="B3315" s="6" t="s">
        <v>5726</v>
      </c>
      <c r="C3315" s="5" t="s">
        <v>5727</v>
      </c>
      <c r="D3315" s="5" t="str">
        <f t="shared" si="60"/>
        <v>DATECCHELP.COM</v>
      </c>
      <c r="E3315" s="17">
        <v>7273</v>
      </c>
      <c r="F3315" s="54" t="s">
        <v>5728</v>
      </c>
      <c r="G3315" s="6" t="s">
        <v>5729</v>
      </c>
      <c r="H3315" s="7" t="s">
        <v>5584</v>
      </c>
      <c r="I3315" s="7" t="s">
        <v>151</v>
      </c>
      <c r="J3315" s="7" t="s">
        <v>151</v>
      </c>
      <c r="K3315" s="7" t="s">
        <v>151</v>
      </c>
      <c r="L3315" s="7" t="s">
        <v>151</v>
      </c>
      <c r="M3315" s="7" t="s">
        <v>151</v>
      </c>
      <c r="O3315" s="6" t="s">
        <v>3899</v>
      </c>
      <c r="P3315" s="9"/>
      <c r="Q3315" s="9"/>
      <c r="R3315" s="6" t="s">
        <v>1748</v>
      </c>
      <c r="S3315" s="6" t="e">
        <v>#N/A</v>
      </c>
      <c r="T3315" s="6" t="e">
        <v>#N/A</v>
      </c>
      <c r="U3315" s="6" t="e">
        <v>#N/A</v>
      </c>
      <c r="V3315" s="23">
        <v>43452</v>
      </c>
      <c r="W3315" s="23" t="e">
        <v>#N/A</v>
      </c>
    </row>
    <row r="3316" spans="1:27" s="6" customFormat="1" ht="15" customHeight="1" x14ac:dyDescent="0.2">
      <c r="A3316" s="6" t="s">
        <v>5730</v>
      </c>
      <c r="B3316" s="6" t="s">
        <v>5731</v>
      </c>
      <c r="C3316" s="5" t="s">
        <v>5732</v>
      </c>
      <c r="D3316" s="5" t="str">
        <f t="shared" si="60"/>
        <v>LOVESOCALLHELP.COM</v>
      </c>
      <c r="E3316" s="17">
        <v>7273</v>
      </c>
      <c r="F3316" s="54" t="s">
        <v>5733</v>
      </c>
      <c r="G3316" s="6" t="s">
        <v>5734</v>
      </c>
      <c r="H3316" s="7" t="s">
        <v>5584</v>
      </c>
      <c r="I3316" s="7" t="s">
        <v>151</v>
      </c>
      <c r="J3316" s="7" t="s">
        <v>151</v>
      </c>
      <c r="K3316" s="7" t="s">
        <v>151</v>
      </c>
      <c r="L3316" s="7" t="s">
        <v>4352</v>
      </c>
      <c r="M3316" s="7" t="s">
        <v>151</v>
      </c>
      <c r="O3316" s="6" t="s">
        <v>3899</v>
      </c>
      <c r="P3316" s="9"/>
      <c r="Q3316" s="9"/>
      <c r="R3316" s="6" t="s">
        <v>1748</v>
      </c>
      <c r="S3316" s="6" t="e">
        <v>#N/A</v>
      </c>
      <c r="T3316" s="6" t="e">
        <v>#N/A</v>
      </c>
      <c r="U3316" s="6" t="e">
        <v>#N/A</v>
      </c>
      <c r="V3316" s="23">
        <v>43452</v>
      </c>
      <c r="W3316" s="23" t="e">
        <v>#N/A</v>
      </c>
    </row>
    <row r="3317" spans="1:27" s="6" customFormat="1" ht="12.75" customHeight="1" x14ac:dyDescent="0.2">
      <c r="A3317" s="64" t="s">
        <v>5735</v>
      </c>
      <c r="B3317" s="64" t="s">
        <v>5736</v>
      </c>
      <c r="C3317" s="65" t="s">
        <v>1867</v>
      </c>
      <c r="D3317" s="65" t="str">
        <f t="shared" si="60"/>
        <v>OPTICAL XTREME</v>
      </c>
      <c r="E3317" s="66">
        <v>5967</v>
      </c>
      <c r="F3317" s="67" t="s">
        <v>5737</v>
      </c>
      <c r="G3317" s="64" t="s">
        <v>4352</v>
      </c>
      <c r="H3317" s="64" t="s">
        <v>4352</v>
      </c>
      <c r="I3317" s="64"/>
      <c r="J3317" s="64"/>
      <c r="K3317" s="64"/>
      <c r="L3317" s="64"/>
      <c r="M3317" s="64"/>
      <c r="N3317" s="64"/>
      <c r="O3317" s="64" t="s">
        <v>4051</v>
      </c>
      <c r="P3317" s="69"/>
      <c r="Q3317" s="69"/>
      <c r="R3317" s="64" t="s">
        <v>1748</v>
      </c>
      <c r="S3317" s="64" t="e">
        <v>#N/A</v>
      </c>
      <c r="T3317" s="64" t="e">
        <v>#N/A</v>
      </c>
      <c r="U3317" s="64" t="e">
        <v>#N/A</v>
      </c>
      <c r="V3317" s="70">
        <v>43451</v>
      </c>
      <c r="W3317" s="70" t="e">
        <v>#N/A</v>
      </c>
    </row>
    <row r="3318" spans="1:27" s="6" customFormat="1" ht="15" customHeight="1" x14ac:dyDescent="0.2">
      <c r="A3318" s="6" t="s">
        <v>6223</v>
      </c>
      <c r="B3318" s="6" t="s">
        <v>5742</v>
      </c>
      <c r="C3318" s="5" t="s">
        <v>5743</v>
      </c>
      <c r="D3318" s="5" t="str">
        <f t="shared" si="60"/>
        <v>HMOVIE-MOE</v>
      </c>
      <c r="E3318" s="17">
        <v>5967</v>
      </c>
      <c r="F3318" s="54" t="s">
        <v>5744</v>
      </c>
      <c r="G3318" s="6" t="s">
        <v>6224</v>
      </c>
      <c r="H3318" s="7" t="s">
        <v>5745</v>
      </c>
      <c r="I3318" s="7" t="s">
        <v>151</v>
      </c>
      <c r="J3318" s="7" t="s">
        <v>151</v>
      </c>
      <c r="K3318" s="7" t="s">
        <v>151</v>
      </c>
      <c r="L3318" s="7" t="s">
        <v>151</v>
      </c>
      <c r="M3318" s="7" t="s">
        <v>4352</v>
      </c>
      <c r="O3318" s="6" t="s">
        <v>3899</v>
      </c>
      <c r="P3318" s="9"/>
      <c r="Q3318" s="9"/>
      <c r="R3318" s="6" t="s">
        <v>1748</v>
      </c>
      <c r="S3318" s="6" t="e">
        <v>#N/A</v>
      </c>
      <c r="T3318" s="6" t="e">
        <v>#N/A</v>
      </c>
      <c r="U3318" s="6" t="e">
        <v>#N/A</v>
      </c>
      <c r="V3318" s="23">
        <v>43454</v>
      </c>
      <c r="W3318" s="23" t="e">
        <v>#N/A</v>
      </c>
    </row>
    <row r="3319" spans="1:27" s="6" customFormat="1" ht="12.75" customHeight="1" x14ac:dyDescent="0.2">
      <c r="A3319" s="6" t="s">
        <v>5747</v>
      </c>
      <c r="B3319" s="6" t="s">
        <v>5748</v>
      </c>
      <c r="C3319" s="6" t="s">
        <v>5748</v>
      </c>
      <c r="D3319" s="5" t="str">
        <f t="shared" si="60"/>
        <v>KEZZLED LLC</v>
      </c>
      <c r="E3319" s="82" t="s">
        <v>9934</v>
      </c>
      <c r="F3319" s="16" t="s">
        <v>5749</v>
      </c>
      <c r="G3319" s="6" t="s">
        <v>4352</v>
      </c>
      <c r="H3319" s="7" t="s">
        <v>4352</v>
      </c>
      <c r="I3319" s="7"/>
      <c r="J3319" s="7"/>
      <c r="K3319" s="7"/>
      <c r="L3319" s="7"/>
      <c r="M3319" s="7"/>
      <c r="O3319" s="6" t="s">
        <v>4574</v>
      </c>
      <c r="P3319" s="9"/>
      <c r="Q3319" s="9"/>
      <c r="R3319" s="6" t="s">
        <v>5756</v>
      </c>
      <c r="S3319" s="6" t="e">
        <v>#N/A</v>
      </c>
      <c r="T3319" s="6" t="e">
        <v>#N/A</v>
      </c>
      <c r="U3319" s="6" t="e">
        <v>#N/A</v>
      </c>
      <c r="V3319" s="23">
        <v>43458</v>
      </c>
      <c r="W3319" s="23" t="e">
        <v>#N/A</v>
      </c>
    </row>
    <row r="3320" spans="1:27" s="6" customFormat="1" ht="15" customHeight="1" x14ac:dyDescent="0.2">
      <c r="A3320" s="6" t="s">
        <v>5750</v>
      </c>
      <c r="B3320" s="6" t="s">
        <v>5751</v>
      </c>
      <c r="C3320" s="5" t="s">
        <v>5752</v>
      </c>
      <c r="D3320" s="5" t="str">
        <f t="shared" si="60"/>
        <v>SSDVSD.COM</v>
      </c>
      <c r="E3320" s="17">
        <v>7273</v>
      </c>
      <c r="F3320" s="54" t="s">
        <v>5753</v>
      </c>
      <c r="G3320" s="6" t="s">
        <v>5754</v>
      </c>
      <c r="H3320" s="7" t="s">
        <v>5755</v>
      </c>
      <c r="I3320" s="7" t="s">
        <v>151</v>
      </c>
      <c r="J3320" s="7" t="s">
        <v>151</v>
      </c>
      <c r="K3320" s="7" t="s">
        <v>151</v>
      </c>
      <c r="L3320" s="7" t="s">
        <v>4352</v>
      </c>
      <c r="M3320" s="7" t="s">
        <v>151</v>
      </c>
      <c r="O3320" s="6" t="s">
        <v>3899</v>
      </c>
      <c r="P3320" s="9"/>
      <c r="Q3320" s="9"/>
      <c r="R3320" s="6" t="s">
        <v>1747</v>
      </c>
      <c r="S3320" s="6" t="e">
        <v>#N/A</v>
      </c>
      <c r="T3320" s="6" t="e">
        <v>#N/A</v>
      </c>
      <c r="U3320" s="6" t="e">
        <v>#N/A</v>
      </c>
      <c r="V3320" s="23">
        <v>43461</v>
      </c>
      <c r="W3320" s="23" t="e">
        <v>#N/A</v>
      </c>
    </row>
    <row r="3321" spans="1:27" s="64" customFormat="1" ht="12.75" customHeight="1" x14ac:dyDescent="0.2">
      <c r="A3321" s="64" t="s">
        <v>5758</v>
      </c>
      <c r="B3321" s="64" t="s">
        <v>5763</v>
      </c>
      <c r="C3321" s="65" t="s">
        <v>5759</v>
      </c>
      <c r="D3321" s="65" t="str">
        <f t="shared" si="60"/>
        <v>FHBILL.COM</v>
      </c>
      <c r="E3321" s="66">
        <v>5967</v>
      </c>
      <c r="F3321" s="67" t="s">
        <v>5757</v>
      </c>
      <c r="G3321" s="64" t="s">
        <v>5767</v>
      </c>
      <c r="H3321" s="64" t="s">
        <v>5768</v>
      </c>
      <c r="I3321" s="64" t="s">
        <v>151</v>
      </c>
      <c r="J3321" s="64" t="s">
        <v>151</v>
      </c>
      <c r="K3321" s="64" t="s">
        <v>151</v>
      </c>
      <c r="L3321" s="64" t="s">
        <v>151</v>
      </c>
      <c r="M3321" s="64" t="s">
        <v>151</v>
      </c>
      <c r="N3321" s="6"/>
      <c r="O3321" s="64" t="s">
        <v>3899</v>
      </c>
      <c r="P3321" s="9"/>
      <c r="Q3321" s="9"/>
      <c r="R3321" s="64" t="s">
        <v>1747</v>
      </c>
      <c r="S3321" s="64" t="e">
        <v>#N/A</v>
      </c>
      <c r="T3321" s="64" t="e">
        <v>#N/A</v>
      </c>
      <c r="U3321" s="6" t="e">
        <v>#N/A</v>
      </c>
      <c r="V3321" s="70">
        <v>43467</v>
      </c>
      <c r="W3321" s="23" t="e">
        <v>#N/A</v>
      </c>
      <c r="X3321" s="6"/>
      <c r="Y3321" s="6"/>
      <c r="Z3321" s="6"/>
      <c r="AA3321" s="6"/>
    </row>
    <row r="3322" spans="1:27" s="64" customFormat="1" ht="12.75" customHeight="1" x14ac:dyDescent="0.2">
      <c r="A3322" s="64" t="s">
        <v>5764</v>
      </c>
      <c r="B3322" s="64" t="s">
        <v>5763</v>
      </c>
      <c r="C3322" s="65" t="s">
        <v>5760</v>
      </c>
      <c r="D3322" s="65" t="str">
        <f t="shared" si="60"/>
        <v>XCBILL.NET</v>
      </c>
      <c r="E3322" s="66">
        <v>5967</v>
      </c>
      <c r="F3322" s="67" t="s">
        <v>5757</v>
      </c>
      <c r="G3322" s="64" t="s">
        <v>5769</v>
      </c>
      <c r="H3322" s="64" t="s">
        <v>5770</v>
      </c>
      <c r="I3322" s="64" t="s">
        <v>151</v>
      </c>
      <c r="J3322" s="64" t="s">
        <v>151</v>
      </c>
      <c r="K3322" s="64" t="s">
        <v>151</v>
      </c>
      <c r="L3322" s="64" t="s">
        <v>151</v>
      </c>
      <c r="M3322" s="64" t="s">
        <v>151</v>
      </c>
      <c r="N3322" s="6"/>
      <c r="O3322" s="64" t="s">
        <v>3899</v>
      </c>
      <c r="P3322" s="9"/>
      <c r="Q3322" s="9"/>
      <c r="R3322" s="64" t="s">
        <v>1747</v>
      </c>
      <c r="S3322" s="64" t="e">
        <v>#N/A</v>
      </c>
      <c r="T3322" s="64" t="e">
        <v>#N/A</v>
      </c>
      <c r="U3322" s="6" t="e">
        <v>#N/A</v>
      </c>
      <c r="V3322" s="70">
        <v>43467</v>
      </c>
      <c r="W3322" s="23" t="e">
        <v>#N/A</v>
      </c>
      <c r="X3322" s="6"/>
      <c r="Y3322" s="6"/>
      <c r="Z3322" s="6"/>
      <c r="AA3322" s="6"/>
    </row>
    <row r="3323" spans="1:27" s="64" customFormat="1" ht="12.75" customHeight="1" x14ac:dyDescent="0.2">
      <c r="A3323" s="64" t="s">
        <v>5765</v>
      </c>
      <c r="B3323" s="64" t="s">
        <v>5763</v>
      </c>
      <c r="C3323" s="65" t="s">
        <v>5761</v>
      </c>
      <c r="D3323" s="65" t="str">
        <f t="shared" si="60"/>
        <v>XDXPAY.COM</v>
      </c>
      <c r="E3323" s="66">
        <v>5967</v>
      </c>
      <c r="F3323" s="67" t="s">
        <v>5757</v>
      </c>
      <c r="G3323" s="64" t="s">
        <v>5771</v>
      </c>
      <c r="H3323" s="64" t="s">
        <v>5772</v>
      </c>
      <c r="I3323" s="64" t="s">
        <v>151</v>
      </c>
      <c r="J3323" s="64" t="s">
        <v>151</v>
      </c>
      <c r="K3323" s="64" t="s">
        <v>151</v>
      </c>
      <c r="L3323" s="64" t="s">
        <v>151</v>
      </c>
      <c r="M3323" s="64" t="s">
        <v>151</v>
      </c>
      <c r="N3323" s="6"/>
      <c r="O3323" s="64" t="s">
        <v>3899</v>
      </c>
      <c r="P3323" s="9"/>
      <c r="Q3323" s="9"/>
      <c r="R3323" s="64" t="s">
        <v>1747</v>
      </c>
      <c r="S3323" s="64" t="e">
        <v>#N/A</v>
      </c>
      <c r="T3323" s="64" t="e">
        <v>#N/A</v>
      </c>
      <c r="U3323" s="6" t="e">
        <v>#N/A</v>
      </c>
      <c r="V3323" s="70">
        <v>43467</v>
      </c>
      <c r="W3323" s="23" t="e">
        <v>#N/A</v>
      </c>
      <c r="X3323" s="6"/>
      <c r="Y3323" s="6"/>
      <c r="Z3323" s="6"/>
      <c r="AA3323" s="6"/>
    </row>
    <row r="3324" spans="1:27" s="64" customFormat="1" ht="12.75" customHeight="1" x14ac:dyDescent="0.2">
      <c r="A3324" s="64" t="s">
        <v>5766</v>
      </c>
      <c r="B3324" s="64" t="s">
        <v>5763</v>
      </c>
      <c r="C3324" s="65" t="s">
        <v>5762</v>
      </c>
      <c r="D3324" s="65" t="str">
        <f t="shared" si="60"/>
        <v>PDXPAY.COM</v>
      </c>
      <c r="E3324" s="66">
        <v>5967</v>
      </c>
      <c r="F3324" s="67" t="s">
        <v>5757</v>
      </c>
      <c r="G3324" s="64" t="s">
        <v>5773</v>
      </c>
      <c r="H3324" s="64" t="s">
        <v>5774</v>
      </c>
      <c r="I3324" s="64" t="s">
        <v>151</v>
      </c>
      <c r="J3324" s="64" t="s">
        <v>151</v>
      </c>
      <c r="K3324" s="64" t="s">
        <v>151</v>
      </c>
      <c r="L3324" s="64" t="s">
        <v>151</v>
      </c>
      <c r="M3324" s="64" t="s">
        <v>151</v>
      </c>
      <c r="N3324" s="6"/>
      <c r="O3324" s="64" t="s">
        <v>3899</v>
      </c>
      <c r="P3324" s="9"/>
      <c r="Q3324" s="9"/>
      <c r="R3324" s="64" t="s">
        <v>1747</v>
      </c>
      <c r="S3324" s="64" t="e">
        <v>#N/A</v>
      </c>
      <c r="T3324" s="64" t="e">
        <v>#N/A</v>
      </c>
      <c r="U3324" s="6" t="e">
        <v>#N/A</v>
      </c>
      <c r="V3324" s="70">
        <v>43467</v>
      </c>
      <c r="W3324" s="23" t="e">
        <v>#N/A</v>
      </c>
      <c r="X3324" s="6"/>
      <c r="Y3324" s="6"/>
      <c r="Z3324" s="6"/>
      <c r="AA3324" s="6"/>
    </row>
    <row r="3325" spans="1:27" s="6" customFormat="1" ht="12.75" x14ac:dyDescent="0.2">
      <c r="A3325" s="6" t="s">
        <v>5775</v>
      </c>
      <c r="B3325" s="6" t="s">
        <v>1543</v>
      </c>
      <c r="C3325" s="6" t="s">
        <v>1543</v>
      </c>
      <c r="D3325" s="5" t="str">
        <f t="shared" si="60"/>
        <v xml:space="preserve">FGE LLC </v>
      </c>
      <c r="E3325" s="17">
        <v>5967</v>
      </c>
      <c r="F3325" s="16" t="s">
        <v>1542</v>
      </c>
      <c r="G3325" s="6" t="s">
        <v>4586</v>
      </c>
      <c r="H3325" s="7" t="s">
        <v>4587</v>
      </c>
      <c r="I3325" s="7" t="s">
        <v>151</v>
      </c>
      <c r="J3325" s="7" t="s">
        <v>151</v>
      </c>
      <c r="K3325" s="7" t="s">
        <v>151</v>
      </c>
      <c r="L3325" s="7" t="s">
        <v>151</v>
      </c>
      <c r="M3325" s="7" t="s">
        <v>151</v>
      </c>
      <c r="O3325" s="6" t="s">
        <v>3899</v>
      </c>
      <c r="P3325" s="9"/>
      <c r="Q3325" s="9"/>
      <c r="R3325" s="6" t="s">
        <v>1745</v>
      </c>
      <c r="S3325" s="6" t="e">
        <v>#N/A</v>
      </c>
      <c r="T3325" s="6" t="e">
        <v>#N/A</v>
      </c>
      <c r="U3325" s="6" t="e">
        <v>#N/A</v>
      </c>
      <c r="V3325" s="23">
        <v>43469</v>
      </c>
      <c r="W3325" s="23" t="e">
        <f>VLOOKUP(F3325,'[1]AM Report'!$C:$L,10,FALSE)</f>
        <v>#N/A</v>
      </c>
    </row>
    <row r="3326" spans="1:27" s="6" customFormat="1" ht="12.75" x14ac:dyDescent="0.2">
      <c r="A3326" s="6" t="s">
        <v>5776</v>
      </c>
      <c r="B3326" s="6" t="s">
        <v>5777</v>
      </c>
      <c r="C3326" s="5" t="s">
        <v>5778</v>
      </c>
      <c r="D3326" s="5" t="str">
        <f t="shared" si="60"/>
        <v>LOVERS.COM</v>
      </c>
      <c r="E3326" s="17">
        <v>5999</v>
      </c>
      <c r="F3326" s="16" t="s">
        <v>5779</v>
      </c>
      <c r="G3326" s="6" t="s">
        <v>4352</v>
      </c>
      <c r="H3326" s="7" t="s">
        <v>4352</v>
      </c>
      <c r="I3326" s="7" t="s">
        <v>151</v>
      </c>
      <c r="J3326" s="7" t="s">
        <v>151</v>
      </c>
      <c r="K3326" s="7"/>
      <c r="L3326" s="7" t="s">
        <v>151</v>
      </c>
      <c r="M3326" s="7"/>
      <c r="O3326" s="6" t="s">
        <v>3899</v>
      </c>
      <c r="P3326" s="9"/>
      <c r="Q3326" s="9"/>
      <c r="R3326" s="6" t="s">
        <v>1748</v>
      </c>
      <c r="S3326" s="6" t="e">
        <v>#N/A</v>
      </c>
      <c r="T3326" s="6" t="e">
        <v>#N/A</v>
      </c>
      <c r="U3326" s="6" t="e">
        <v>#N/A</v>
      </c>
      <c r="V3326" s="23">
        <v>43472</v>
      </c>
      <c r="W3326" s="23" t="e">
        <v>#N/A</v>
      </c>
    </row>
    <row r="3327" spans="1:27" s="7" customFormat="1" ht="12.75" x14ac:dyDescent="0.2">
      <c r="A3327" s="7" t="s">
        <v>5780</v>
      </c>
      <c r="B3327" s="7" t="s">
        <v>4960</v>
      </c>
      <c r="C3327" s="131" t="s">
        <v>987</v>
      </c>
      <c r="D3327" s="131" t="str">
        <f t="shared" si="60"/>
        <v>MBI*PROBILLER.COM BZ</v>
      </c>
      <c r="E3327" s="34">
        <v>5967</v>
      </c>
      <c r="F3327" s="134" t="s">
        <v>996</v>
      </c>
      <c r="G3327" s="7" t="s">
        <v>5783</v>
      </c>
      <c r="H3327" s="7" t="s">
        <v>5784</v>
      </c>
      <c r="I3327" s="7" t="s">
        <v>151</v>
      </c>
      <c r="J3327" s="7" t="s">
        <v>151</v>
      </c>
      <c r="K3327" s="7" t="s">
        <v>151</v>
      </c>
      <c r="L3327" s="7" t="s">
        <v>151</v>
      </c>
      <c r="M3327" s="7" t="s">
        <v>151</v>
      </c>
      <c r="O3327" s="7" t="s">
        <v>3899</v>
      </c>
      <c r="P3327" s="133"/>
      <c r="Q3327" s="133"/>
      <c r="R3327" s="7" t="s">
        <v>1744</v>
      </c>
      <c r="S3327" s="7" t="e">
        <v>#N/A</v>
      </c>
      <c r="T3327" s="7" t="e">
        <v>#N/A</v>
      </c>
      <c r="U3327" s="7" t="e">
        <v>#N/A</v>
      </c>
      <c r="V3327" s="130">
        <v>43473</v>
      </c>
      <c r="W3327" s="130" t="e">
        <f>VLOOKUP(F3327,'[1]AM Report'!$C:$L,10,FALSE)</f>
        <v>#N/A</v>
      </c>
    </row>
    <row r="3328" spans="1:27" s="7" customFormat="1" ht="12.75" x14ac:dyDescent="0.2">
      <c r="A3328" s="7" t="s">
        <v>5781</v>
      </c>
      <c r="B3328" s="7" t="s">
        <v>4960</v>
      </c>
      <c r="C3328" s="131" t="s">
        <v>987</v>
      </c>
      <c r="D3328" s="131" t="str">
        <f t="shared" si="60"/>
        <v>MBI*PROBILLER.COM BZ</v>
      </c>
      <c r="E3328" s="34">
        <v>5967</v>
      </c>
      <c r="F3328" s="134" t="s">
        <v>996</v>
      </c>
      <c r="G3328" s="7" t="s">
        <v>5783</v>
      </c>
      <c r="H3328" s="7" t="s">
        <v>5784</v>
      </c>
      <c r="I3328" s="7" t="s">
        <v>151</v>
      </c>
      <c r="J3328" s="7" t="s">
        <v>151</v>
      </c>
      <c r="K3328" s="7" t="s">
        <v>151</v>
      </c>
      <c r="L3328" s="7" t="s">
        <v>151</v>
      </c>
      <c r="M3328" s="7" t="s">
        <v>151</v>
      </c>
      <c r="O3328" s="7" t="s">
        <v>3899</v>
      </c>
      <c r="P3328" s="133"/>
      <c r="Q3328" s="133"/>
      <c r="R3328" s="7" t="s">
        <v>1744</v>
      </c>
      <c r="S3328" s="7" t="e">
        <v>#N/A</v>
      </c>
      <c r="T3328" s="7" t="e">
        <v>#N/A</v>
      </c>
      <c r="U3328" s="7" t="e">
        <v>#N/A</v>
      </c>
      <c r="V3328" s="130">
        <v>43473</v>
      </c>
      <c r="W3328" s="130" t="e">
        <f>VLOOKUP(F3328,'[1]AM Report'!$C:$L,10,FALSE)</f>
        <v>#N/A</v>
      </c>
    </row>
    <row r="3329" spans="1:27" s="7" customFormat="1" ht="12.75" x14ac:dyDescent="0.2">
      <c r="A3329" s="7" t="s">
        <v>5785</v>
      </c>
      <c r="B3329" s="7" t="s">
        <v>4960</v>
      </c>
      <c r="C3329" s="131" t="s">
        <v>987</v>
      </c>
      <c r="D3329" s="131" t="str">
        <f t="shared" si="60"/>
        <v>MBI*PROBILLER.COM BZ</v>
      </c>
      <c r="E3329" s="34">
        <v>5967</v>
      </c>
      <c r="F3329" s="134" t="s">
        <v>996</v>
      </c>
      <c r="G3329" s="7" t="s">
        <v>5783</v>
      </c>
      <c r="H3329" s="7" t="s">
        <v>5784</v>
      </c>
      <c r="I3329" s="7" t="s">
        <v>151</v>
      </c>
      <c r="J3329" s="7" t="s">
        <v>151</v>
      </c>
      <c r="K3329" s="7" t="s">
        <v>151</v>
      </c>
      <c r="L3329" s="7" t="s">
        <v>151</v>
      </c>
      <c r="M3329" s="7" t="s">
        <v>151</v>
      </c>
      <c r="O3329" s="7" t="s">
        <v>3899</v>
      </c>
      <c r="P3329" s="133"/>
      <c r="Q3329" s="133"/>
      <c r="R3329" s="7" t="s">
        <v>1744</v>
      </c>
      <c r="S3329" s="7" t="e">
        <v>#N/A</v>
      </c>
      <c r="T3329" s="7" t="e">
        <v>#N/A</v>
      </c>
      <c r="U3329" s="7" t="e">
        <v>#N/A</v>
      </c>
      <c r="V3329" s="130">
        <v>43473</v>
      </c>
      <c r="W3329" s="130" t="e">
        <f>VLOOKUP(F3329,'[1]AM Report'!$C:$L,10,FALSE)</f>
        <v>#N/A</v>
      </c>
    </row>
    <row r="3330" spans="1:27" s="7" customFormat="1" ht="12.75" x14ac:dyDescent="0.2">
      <c r="A3330" s="7" t="s">
        <v>5782</v>
      </c>
      <c r="B3330" s="7" t="s">
        <v>4960</v>
      </c>
      <c r="C3330" s="131" t="s">
        <v>987</v>
      </c>
      <c r="D3330" s="131" t="str">
        <f t="shared" si="60"/>
        <v>MBI*PROBILLER.COM BZ</v>
      </c>
      <c r="E3330" s="34">
        <v>5967</v>
      </c>
      <c r="F3330" s="134" t="s">
        <v>996</v>
      </c>
      <c r="G3330" s="7" t="s">
        <v>5783</v>
      </c>
      <c r="H3330" s="7" t="s">
        <v>5784</v>
      </c>
      <c r="I3330" s="7" t="s">
        <v>151</v>
      </c>
      <c r="J3330" s="7" t="s">
        <v>151</v>
      </c>
      <c r="K3330" s="7" t="s">
        <v>151</v>
      </c>
      <c r="L3330" s="7" t="s">
        <v>151</v>
      </c>
      <c r="M3330" s="7" t="s">
        <v>151</v>
      </c>
      <c r="O3330" s="7" t="s">
        <v>3899</v>
      </c>
      <c r="P3330" s="133"/>
      <c r="Q3330" s="133"/>
      <c r="R3330" s="7" t="s">
        <v>1744</v>
      </c>
      <c r="S3330" s="7" t="e">
        <v>#N/A</v>
      </c>
      <c r="T3330" s="7" t="e">
        <v>#N/A</v>
      </c>
      <c r="U3330" s="7" t="e">
        <v>#N/A</v>
      </c>
      <c r="V3330" s="130">
        <v>43473</v>
      </c>
      <c r="W3330" s="130" t="e">
        <f>VLOOKUP(F3330,'[1]AM Report'!$C:$L,10,FALSE)</f>
        <v>#N/A</v>
      </c>
    </row>
    <row r="3331" spans="1:27" s="6" customFormat="1" ht="12.75" x14ac:dyDescent="0.2">
      <c r="A3331" s="6" t="s">
        <v>5786</v>
      </c>
      <c r="B3331" s="6" t="s">
        <v>5787</v>
      </c>
      <c r="C3331" s="5" t="s">
        <v>5788</v>
      </c>
      <c r="D3331" s="5" t="str">
        <f t="shared" si="60"/>
        <v>TXTSDT.COM</v>
      </c>
      <c r="E3331" s="17">
        <v>7273</v>
      </c>
      <c r="F3331" s="16" t="s">
        <v>5866</v>
      </c>
      <c r="G3331" s="6" t="s">
        <v>5789</v>
      </c>
      <c r="H3331" s="7" t="s">
        <v>5790</v>
      </c>
      <c r="I3331" s="7" t="s">
        <v>151</v>
      </c>
      <c r="J3331" s="7" t="s">
        <v>151</v>
      </c>
      <c r="K3331" s="7" t="s">
        <v>151</v>
      </c>
      <c r="L3331" s="7" t="s">
        <v>4352</v>
      </c>
      <c r="M3331" s="7" t="s">
        <v>151</v>
      </c>
      <c r="O3331" s="6" t="s">
        <v>3899</v>
      </c>
      <c r="P3331" s="9"/>
      <c r="Q3331" s="9"/>
      <c r="R3331" s="6" t="s">
        <v>1748</v>
      </c>
      <c r="S3331" s="6" t="e">
        <v>#N/A</v>
      </c>
      <c r="T3331" s="6" t="e">
        <v>#N/A</v>
      </c>
      <c r="U3331" s="6" t="e">
        <v>#N/A</v>
      </c>
      <c r="V3331" s="23">
        <v>43473</v>
      </c>
      <c r="W3331" s="23" t="e">
        <f>VLOOKUP(F3331,'[1]AM Report'!$C:$L,10,FALSE)</f>
        <v>#N/A</v>
      </c>
    </row>
    <row r="3332" spans="1:27" s="6" customFormat="1" ht="12.75" x14ac:dyDescent="0.2">
      <c r="A3332" s="6" t="s">
        <v>5791</v>
      </c>
      <c r="B3332" s="6" t="s">
        <v>5792</v>
      </c>
      <c r="C3332" s="5" t="s">
        <v>5793</v>
      </c>
      <c r="D3332" s="5" t="str">
        <f t="shared" si="60"/>
        <v>CGVGHT.COM</v>
      </c>
      <c r="E3332" s="17">
        <v>7273</v>
      </c>
      <c r="F3332" s="16" t="s">
        <v>5796</v>
      </c>
      <c r="G3332" s="6" t="s">
        <v>5794</v>
      </c>
      <c r="H3332" s="41" t="s">
        <v>5795</v>
      </c>
      <c r="I3332" s="7" t="s">
        <v>151</v>
      </c>
      <c r="J3332" s="7" t="s">
        <v>151</v>
      </c>
      <c r="K3332" s="7" t="s">
        <v>151</v>
      </c>
      <c r="L3332" s="7" t="s">
        <v>4352</v>
      </c>
      <c r="M3332" s="7" t="s">
        <v>151</v>
      </c>
      <c r="O3332" s="6" t="s">
        <v>3899</v>
      </c>
      <c r="P3332" s="9"/>
      <c r="Q3332" s="9"/>
      <c r="R3332" s="6" t="s">
        <v>1748</v>
      </c>
      <c r="S3332" s="6" t="e">
        <v>#N/A</v>
      </c>
      <c r="T3332" s="6" t="e">
        <v>#N/A</v>
      </c>
      <c r="U3332" s="6" t="e">
        <v>#N/A</v>
      </c>
      <c r="V3332" s="23">
        <v>43475</v>
      </c>
      <c r="W3332" s="23" t="e">
        <f>VLOOKUP(F3332,'[1]AM Report'!$C:$L,10,FALSE)</f>
        <v>#N/A</v>
      </c>
    </row>
    <row r="3333" spans="1:27" s="6" customFormat="1" ht="12.75" x14ac:dyDescent="0.2">
      <c r="A3333" s="6" t="s">
        <v>5797</v>
      </c>
      <c r="B3333" s="6" t="s">
        <v>5798</v>
      </c>
      <c r="C3333" s="5" t="s">
        <v>5799</v>
      </c>
      <c r="D3333" s="5" t="str">
        <f t="shared" ref="D3333:D3357" si="61">C3333</f>
        <v>FSHGVD.COM</v>
      </c>
      <c r="E3333" s="17">
        <v>7273</v>
      </c>
      <c r="F3333" s="16" t="s">
        <v>5800</v>
      </c>
      <c r="G3333" s="6" t="s">
        <v>5801</v>
      </c>
      <c r="H3333" s="41" t="s">
        <v>5802</v>
      </c>
      <c r="I3333" s="7" t="s">
        <v>151</v>
      </c>
      <c r="J3333" s="7" t="s">
        <v>151</v>
      </c>
      <c r="K3333" s="7" t="s">
        <v>151</v>
      </c>
      <c r="L3333" s="7" t="s">
        <v>4352</v>
      </c>
      <c r="M3333" s="7" t="s">
        <v>151</v>
      </c>
      <c r="O3333" s="6" t="s">
        <v>3899</v>
      </c>
      <c r="P3333" s="9"/>
      <c r="Q3333" s="9"/>
      <c r="R3333" s="6" t="s">
        <v>1747</v>
      </c>
      <c r="S3333" s="6" t="e">
        <v>#N/A</v>
      </c>
      <c r="T3333" s="6" t="e">
        <v>#N/A</v>
      </c>
      <c r="U3333" s="6" t="e">
        <v>#N/A</v>
      </c>
      <c r="V3333" s="23">
        <v>43475</v>
      </c>
      <c r="W3333" s="23" t="e">
        <f>VLOOKUP(F3333,'[1]AM Report'!$C:$L,10,FALSE)</f>
        <v>#N/A</v>
      </c>
    </row>
    <row r="3334" spans="1:27" s="64" customFormat="1" ht="12.75" x14ac:dyDescent="0.2">
      <c r="A3334" s="64" t="s">
        <v>5803</v>
      </c>
      <c r="B3334" s="64" t="s">
        <v>5804</v>
      </c>
      <c r="C3334" s="65" t="s">
        <v>5805</v>
      </c>
      <c r="D3334" s="65" t="str">
        <f t="shared" si="61"/>
        <v>IWC INTERNATIONAL</v>
      </c>
      <c r="E3334" s="66">
        <v>5967</v>
      </c>
      <c r="F3334" s="67" t="s">
        <v>5806</v>
      </c>
      <c r="G3334" s="64" t="s">
        <v>5807</v>
      </c>
      <c r="H3334" s="64" t="s">
        <v>5808</v>
      </c>
      <c r="O3334" s="64" t="s">
        <v>3899</v>
      </c>
      <c r="P3334" s="69"/>
      <c r="Q3334" s="69"/>
      <c r="R3334" s="64" t="s">
        <v>1748</v>
      </c>
      <c r="S3334" s="64" t="e">
        <v>#N/A</v>
      </c>
      <c r="T3334" s="64" t="e">
        <v>#N/A</v>
      </c>
      <c r="U3334" s="64" t="e">
        <v>#N/A</v>
      </c>
      <c r="V3334" s="70">
        <v>43475</v>
      </c>
      <c r="W3334" s="70" t="e">
        <f>VLOOKUP(F3334,'[1]AM Report'!$C:$L,10,FALSE)</f>
        <v>#N/A</v>
      </c>
    </row>
    <row r="3335" spans="1:27" s="6" customFormat="1" ht="12.75" x14ac:dyDescent="0.2">
      <c r="A3335" s="6" t="s">
        <v>5809</v>
      </c>
      <c r="B3335" s="6" t="s">
        <v>5810</v>
      </c>
      <c r="C3335" s="5" t="s">
        <v>5821</v>
      </c>
      <c r="D3335" s="5" t="str">
        <f t="shared" si="61"/>
        <v>DATESERVICEHELP.COM</v>
      </c>
      <c r="E3335" s="17">
        <v>7273</v>
      </c>
      <c r="F3335" s="16" t="s">
        <v>5811</v>
      </c>
      <c r="G3335" s="6" t="s">
        <v>5820</v>
      </c>
      <c r="H3335" s="7" t="s">
        <v>5584</v>
      </c>
      <c r="I3335" s="7"/>
      <c r="J3335" s="7"/>
      <c r="K3335" s="7"/>
      <c r="L3335" s="7"/>
      <c r="M3335" s="7"/>
      <c r="O3335" s="6" t="s">
        <v>3899</v>
      </c>
      <c r="P3335" s="9"/>
      <c r="Q3335" s="9"/>
      <c r="R3335" s="6" t="s">
        <v>1748</v>
      </c>
      <c r="S3335" s="6" t="e">
        <v>#N/A</v>
      </c>
      <c r="T3335" s="6" t="e">
        <v>#N/A</v>
      </c>
      <c r="U3335" s="6" t="e">
        <v>#N/A</v>
      </c>
      <c r="V3335" s="23">
        <v>43476</v>
      </c>
      <c r="W3335" s="23" t="e">
        <v>#N/A</v>
      </c>
    </row>
    <row r="3336" spans="1:27" s="6" customFormat="1" ht="12.75" x14ac:dyDescent="0.2">
      <c r="A3336" s="6" t="s">
        <v>5812</v>
      </c>
      <c r="B3336" s="6" t="s">
        <v>5813</v>
      </c>
      <c r="C3336" s="5" t="s">
        <v>5822</v>
      </c>
      <c r="D3336" s="5" t="str">
        <f t="shared" si="61"/>
        <v>ONLINELOVEHLP.COM</v>
      </c>
      <c r="E3336" s="17">
        <v>7273</v>
      </c>
      <c r="F3336" s="16" t="s">
        <v>5814</v>
      </c>
      <c r="G3336" s="6" t="s">
        <v>5815</v>
      </c>
      <c r="H3336" s="7" t="s">
        <v>5584</v>
      </c>
      <c r="I3336" s="7" t="s">
        <v>151</v>
      </c>
      <c r="J3336" s="7" t="s">
        <v>151</v>
      </c>
      <c r="K3336" s="7" t="s">
        <v>151</v>
      </c>
      <c r="L3336" s="7" t="s">
        <v>4352</v>
      </c>
      <c r="M3336" s="7" t="s">
        <v>151</v>
      </c>
      <c r="O3336" s="6" t="s">
        <v>3899</v>
      </c>
      <c r="P3336" s="9"/>
      <c r="Q3336" s="9"/>
      <c r="R3336" s="6" t="s">
        <v>1748</v>
      </c>
      <c r="S3336" s="6" t="e">
        <v>#N/A</v>
      </c>
      <c r="T3336" s="6" t="e">
        <v>#N/A</v>
      </c>
      <c r="U3336" s="6" t="e">
        <v>#N/A</v>
      </c>
      <c r="V3336" s="23">
        <v>43476</v>
      </c>
      <c r="W3336" s="23" t="e">
        <v>#N/A</v>
      </c>
    </row>
    <row r="3337" spans="1:27" s="6" customFormat="1" ht="12.75" x14ac:dyDescent="0.2">
      <c r="A3337" s="6" t="s">
        <v>5816</v>
      </c>
      <c r="B3337" s="6" t="s">
        <v>5817</v>
      </c>
      <c r="C3337" s="5" t="s">
        <v>5823</v>
      </c>
      <c r="D3337" s="5" t="str">
        <f t="shared" si="61"/>
        <v>MATCHMAKERHLP.COM</v>
      </c>
      <c r="E3337" s="17">
        <v>7273</v>
      </c>
      <c r="F3337" s="16" t="s">
        <v>5818</v>
      </c>
      <c r="G3337" s="6" t="s">
        <v>5819</v>
      </c>
      <c r="H3337" s="7" t="s">
        <v>5584</v>
      </c>
      <c r="I3337" s="7" t="s">
        <v>151</v>
      </c>
      <c r="J3337" s="7" t="s">
        <v>151</v>
      </c>
      <c r="K3337" s="7" t="s">
        <v>151</v>
      </c>
      <c r="L3337" s="7" t="s">
        <v>4352</v>
      </c>
      <c r="M3337" s="7" t="s">
        <v>151</v>
      </c>
      <c r="O3337" s="6" t="s">
        <v>3899</v>
      </c>
      <c r="P3337" s="9"/>
      <c r="Q3337" s="9"/>
      <c r="R3337" s="6" t="s">
        <v>1748</v>
      </c>
      <c r="S3337" s="6" t="e">
        <v>#N/A</v>
      </c>
      <c r="T3337" s="6" t="e">
        <v>#N/A</v>
      </c>
      <c r="U3337" s="6" t="e">
        <v>#N/A</v>
      </c>
      <c r="V3337" s="23">
        <v>43476</v>
      </c>
      <c r="W3337" s="23" t="e">
        <v>#N/A</v>
      </c>
    </row>
    <row r="3338" spans="1:27" s="64" customFormat="1" ht="12.75" x14ac:dyDescent="0.2">
      <c r="A3338" s="64" t="s">
        <v>5824</v>
      </c>
      <c r="B3338" s="64" t="s">
        <v>5763</v>
      </c>
      <c r="C3338" s="65" t="s">
        <v>5825</v>
      </c>
      <c r="D3338" s="65" t="str">
        <f t="shared" si="61"/>
        <v>BILL-DI.COM</v>
      </c>
      <c r="E3338" s="66">
        <v>5967</v>
      </c>
      <c r="F3338" s="67" t="s">
        <v>5757</v>
      </c>
      <c r="G3338" s="64" t="s">
        <v>5826</v>
      </c>
      <c r="H3338" s="64" t="s">
        <v>5827</v>
      </c>
      <c r="I3338" s="64" t="s">
        <v>151</v>
      </c>
      <c r="J3338" s="64" t="s">
        <v>151</v>
      </c>
      <c r="K3338" s="64" t="s">
        <v>151</v>
      </c>
      <c r="L3338" s="64" t="s">
        <v>151</v>
      </c>
      <c r="M3338" s="64" t="s">
        <v>151</v>
      </c>
      <c r="N3338" s="6"/>
      <c r="O3338" s="64" t="s">
        <v>3899</v>
      </c>
      <c r="P3338" s="9"/>
      <c r="Q3338" s="9"/>
      <c r="R3338" s="64" t="s">
        <v>1747</v>
      </c>
      <c r="S3338" s="64" t="e">
        <v>#N/A</v>
      </c>
      <c r="T3338" s="64" t="e">
        <v>#N/A</v>
      </c>
      <c r="U3338" s="6" t="e">
        <v>#N/A</v>
      </c>
      <c r="V3338" s="70">
        <v>43166</v>
      </c>
      <c r="W3338" s="23" t="e">
        <v>#N/A</v>
      </c>
      <c r="X3338" s="6"/>
      <c r="Y3338" s="6"/>
      <c r="Z3338" s="6"/>
      <c r="AA3338" s="6"/>
    </row>
    <row r="3339" spans="1:27" s="6" customFormat="1" ht="12.75" x14ac:dyDescent="0.2">
      <c r="A3339" s="6" t="s">
        <v>5828</v>
      </c>
      <c r="B3339" s="6" t="s">
        <v>5831</v>
      </c>
      <c r="C3339" s="5" t="s">
        <v>5829</v>
      </c>
      <c r="D3339" s="5" t="str">
        <f t="shared" si="61"/>
        <v>HELPALLDATING.COM</v>
      </c>
      <c r="E3339" s="17">
        <v>7273</v>
      </c>
      <c r="F3339" s="16" t="s">
        <v>5830</v>
      </c>
      <c r="G3339" s="6" t="s">
        <v>5832</v>
      </c>
      <c r="H3339" s="7" t="s">
        <v>5584</v>
      </c>
      <c r="I3339" s="7"/>
      <c r="J3339" s="7"/>
      <c r="K3339" s="7"/>
      <c r="L3339" s="7"/>
      <c r="M3339" s="7"/>
      <c r="O3339" s="6" t="s">
        <v>3899</v>
      </c>
      <c r="P3339" s="9"/>
      <c r="Q3339" s="9"/>
      <c r="R3339" s="6" t="s">
        <v>1748</v>
      </c>
      <c r="S3339" s="6" t="e">
        <v>#N/A</v>
      </c>
      <c r="T3339" s="6" t="e">
        <v>#N/A</v>
      </c>
      <c r="U3339" s="6" t="e">
        <v>#N/A</v>
      </c>
      <c r="V3339" s="23">
        <v>43476</v>
      </c>
      <c r="W3339" s="23" t="e">
        <v>#N/A</v>
      </c>
    </row>
    <row r="3340" spans="1:27" s="6" customFormat="1" ht="12.75" x14ac:dyDescent="0.2">
      <c r="A3340" s="6" t="s">
        <v>5833</v>
      </c>
      <c r="B3340" s="6" t="s">
        <v>5834</v>
      </c>
      <c r="C3340" s="5" t="s">
        <v>5835</v>
      </c>
      <c r="D3340" s="5" t="str">
        <f t="shared" si="61"/>
        <v>BILLHELPPERSONAL.COM</v>
      </c>
      <c r="E3340" s="17">
        <v>7273</v>
      </c>
      <c r="F3340" s="16" t="s">
        <v>5836</v>
      </c>
      <c r="G3340" s="6" t="s">
        <v>5837</v>
      </c>
      <c r="H3340" s="7" t="s">
        <v>5584</v>
      </c>
      <c r="I3340" s="7"/>
      <c r="J3340" s="7"/>
      <c r="K3340" s="7"/>
      <c r="L3340" s="7"/>
      <c r="M3340" s="7"/>
      <c r="O3340" s="6" t="s">
        <v>3899</v>
      </c>
      <c r="P3340" s="9"/>
      <c r="Q3340" s="9"/>
      <c r="R3340" s="6" t="s">
        <v>1748</v>
      </c>
      <c r="S3340" s="6" t="e">
        <v>#N/A</v>
      </c>
      <c r="T3340" s="6" t="e">
        <v>#N/A</v>
      </c>
      <c r="U3340" s="6" t="e">
        <v>#N/A</v>
      </c>
      <c r="V3340" s="23">
        <v>43476</v>
      </c>
      <c r="W3340" s="23" t="e">
        <v>#N/A</v>
      </c>
    </row>
    <row r="3341" spans="1:27" s="6" customFormat="1" ht="12.75" x14ac:dyDescent="0.2">
      <c r="A3341" s="6" t="s">
        <v>5838</v>
      </c>
      <c r="B3341" s="6" t="s">
        <v>5839</v>
      </c>
      <c r="C3341" s="5" t="s">
        <v>5840</v>
      </c>
      <c r="D3341" s="5" t="str">
        <f t="shared" si="61"/>
        <v>POLYDATEHELP.COM</v>
      </c>
      <c r="E3341" s="17">
        <v>7273</v>
      </c>
      <c r="F3341" s="16" t="s">
        <v>5841</v>
      </c>
      <c r="G3341" s="6" t="s">
        <v>10054</v>
      </c>
      <c r="H3341" s="7" t="s">
        <v>5584</v>
      </c>
      <c r="I3341" s="7"/>
      <c r="J3341" s="7"/>
      <c r="K3341" s="7"/>
      <c r="L3341" s="7"/>
      <c r="M3341" s="7"/>
      <c r="O3341" s="6" t="s">
        <v>3899</v>
      </c>
      <c r="P3341" s="9"/>
      <c r="Q3341" s="9"/>
      <c r="R3341" s="6" t="s">
        <v>1748</v>
      </c>
      <c r="S3341" s="6" t="e">
        <v>#N/A</v>
      </c>
      <c r="T3341" s="6" t="e">
        <v>#N/A</v>
      </c>
      <c r="U3341" s="6" t="e">
        <v>#N/A</v>
      </c>
      <c r="V3341" s="23">
        <v>43476</v>
      </c>
      <c r="W3341" s="23" t="e">
        <v>#N/A</v>
      </c>
    </row>
    <row r="3342" spans="1:27" s="6" customFormat="1" ht="12.75" x14ac:dyDescent="0.2">
      <c r="A3342" s="6" t="s">
        <v>5842</v>
      </c>
      <c r="B3342" s="6" t="s">
        <v>5843</v>
      </c>
      <c r="C3342" s="5" t="s">
        <v>5844</v>
      </c>
      <c r="D3342" s="5" t="str">
        <f t="shared" si="61"/>
        <v>DOOPSERVE.COM</v>
      </c>
      <c r="E3342" s="17">
        <v>5967</v>
      </c>
      <c r="F3342" s="54" t="s">
        <v>5845</v>
      </c>
      <c r="G3342" s="6">
        <v>853252</v>
      </c>
      <c r="H3342" s="7">
        <v>428035</v>
      </c>
      <c r="I3342" s="7" t="s">
        <v>151</v>
      </c>
      <c r="J3342" s="7" t="s">
        <v>151</v>
      </c>
      <c r="K3342" s="7" t="s">
        <v>151</v>
      </c>
      <c r="L3342" s="7" t="s">
        <v>151</v>
      </c>
      <c r="M3342" s="7" t="s">
        <v>151</v>
      </c>
      <c r="O3342" s="6" t="s">
        <v>3899</v>
      </c>
      <c r="P3342" s="9"/>
      <c r="Q3342" s="9"/>
      <c r="R3342" s="6" t="s">
        <v>1747</v>
      </c>
      <c r="S3342" s="6" t="e">
        <v>#N/A</v>
      </c>
      <c r="T3342" s="6" t="e">
        <v>#N/A</v>
      </c>
      <c r="U3342" s="6" t="e">
        <v>#N/A</v>
      </c>
      <c r="V3342" s="23">
        <v>43480</v>
      </c>
      <c r="W3342" s="23" t="e">
        <v>#N/A</v>
      </c>
    </row>
    <row r="3343" spans="1:27" s="6" customFormat="1" ht="12.75" x14ac:dyDescent="0.2">
      <c r="A3343" s="6" t="s">
        <v>5846</v>
      </c>
      <c r="B3343" s="6" t="s">
        <v>5847</v>
      </c>
      <c r="C3343" s="5" t="s">
        <v>5848</v>
      </c>
      <c r="D3343" s="5" t="str">
        <f t="shared" si="61"/>
        <v>STNDFN.COM</v>
      </c>
      <c r="E3343" s="17">
        <v>7273</v>
      </c>
      <c r="F3343" s="54" t="s">
        <v>5849</v>
      </c>
      <c r="G3343" s="6" t="s">
        <v>5850</v>
      </c>
      <c r="H3343" s="7" t="s">
        <v>5851</v>
      </c>
      <c r="I3343" s="7" t="s">
        <v>151</v>
      </c>
      <c r="J3343" s="7" t="s">
        <v>151</v>
      </c>
      <c r="K3343" s="7" t="s">
        <v>151</v>
      </c>
      <c r="L3343" s="7" t="s">
        <v>4352</v>
      </c>
      <c r="M3343" s="7" t="s">
        <v>151</v>
      </c>
      <c r="O3343" s="6" t="s">
        <v>3899</v>
      </c>
      <c r="P3343" s="9"/>
      <c r="Q3343" s="9"/>
      <c r="R3343" s="6" t="s">
        <v>1748</v>
      </c>
      <c r="S3343" s="6" t="e">
        <v>#N/A</v>
      </c>
      <c r="T3343" s="6" t="e">
        <v>#N/A</v>
      </c>
      <c r="U3343" s="6" t="e">
        <v>#N/A</v>
      </c>
      <c r="V3343" s="23">
        <v>43481</v>
      </c>
      <c r="W3343" s="23" t="e">
        <v>#N/A</v>
      </c>
    </row>
    <row r="3344" spans="1:27" s="6" customFormat="1" ht="12.75" x14ac:dyDescent="0.2">
      <c r="A3344" s="6" t="s">
        <v>5852</v>
      </c>
      <c r="B3344" s="6" t="s">
        <v>5853</v>
      </c>
      <c r="C3344" s="5" t="s">
        <v>5854</v>
      </c>
      <c r="D3344" s="5" t="str">
        <f t="shared" si="61"/>
        <v>EICHLERS.COM</v>
      </c>
      <c r="E3344" s="17">
        <v>5973</v>
      </c>
      <c r="F3344" s="54" t="s">
        <v>5855</v>
      </c>
      <c r="G3344" s="6" t="s">
        <v>4352</v>
      </c>
      <c r="H3344" s="7" t="s">
        <v>4352</v>
      </c>
      <c r="I3344" s="7" t="s">
        <v>151</v>
      </c>
      <c r="J3344" s="7" t="s">
        <v>151</v>
      </c>
      <c r="K3344" s="7" t="s">
        <v>151</v>
      </c>
      <c r="L3344" s="7" t="s">
        <v>4352</v>
      </c>
      <c r="M3344" s="7" t="s">
        <v>151</v>
      </c>
      <c r="O3344" s="6" t="s">
        <v>4574</v>
      </c>
      <c r="P3344" s="9"/>
      <c r="Q3344" s="9"/>
      <c r="R3344" s="6" t="s">
        <v>5262</v>
      </c>
      <c r="S3344" s="6" t="s">
        <v>4533</v>
      </c>
      <c r="T3344" s="6" t="s">
        <v>4534</v>
      </c>
      <c r="U3344" s="6" t="e">
        <v>#N/A</v>
      </c>
      <c r="V3344" s="23">
        <v>43481</v>
      </c>
      <c r="W3344" s="23" t="e">
        <v>#N/A</v>
      </c>
    </row>
    <row r="3345" spans="1:23" s="6" customFormat="1" ht="12.75" x14ac:dyDescent="0.2">
      <c r="A3345" s="6" t="s">
        <v>5856</v>
      </c>
      <c r="B3345" s="6" t="s">
        <v>5857</v>
      </c>
      <c r="C3345" s="5" t="s">
        <v>5858</v>
      </c>
      <c r="D3345" s="5" t="str">
        <f t="shared" si="61"/>
        <v>PAYNOW24.COM</v>
      </c>
      <c r="E3345" s="17">
        <v>7273</v>
      </c>
      <c r="F3345" s="54" t="s">
        <v>5859</v>
      </c>
      <c r="G3345" s="6" t="s">
        <v>5860</v>
      </c>
      <c r="H3345" s="6" t="s">
        <v>5860</v>
      </c>
      <c r="I3345" s="7"/>
      <c r="J3345" s="7"/>
      <c r="K3345" s="7"/>
      <c r="L3345" s="7"/>
      <c r="M3345" s="7"/>
      <c r="O3345" s="6" t="s">
        <v>3899</v>
      </c>
      <c r="P3345" s="9"/>
      <c r="Q3345" s="9"/>
      <c r="R3345" s="6" t="s">
        <v>1747</v>
      </c>
      <c r="S3345" s="6" t="e">
        <v>#N/A</v>
      </c>
      <c r="T3345" s="6" t="e">
        <v>#N/A</v>
      </c>
      <c r="U3345" s="6" t="e">
        <v>#N/A</v>
      </c>
      <c r="V3345" s="23">
        <v>43482</v>
      </c>
      <c r="W3345" s="23" t="e">
        <v>#N/A</v>
      </c>
    </row>
    <row r="3346" spans="1:23" s="6" customFormat="1" ht="12.75" x14ac:dyDescent="0.2">
      <c r="A3346" s="6" t="s">
        <v>5861</v>
      </c>
      <c r="B3346" s="6" t="s">
        <v>5862</v>
      </c>
      <c r="C3346" s="5" t="s">
        <v>5863</v>
      </c>
      <c r="D3346" s="5" t="str">
        <f t="shared" si="61"/>
        <v>CREDITID1.COM</v>
      </c>
      <c r="E3346" s="17">
        <v>7299</v>
      </c>
      <c r="F3346" s="16" t="s">
        <v>5864</v>
      </c>
      <c r="G3346" s="6" t="s">
        <v>5865</v>
      </c>
      <c r="H3346" s="7">
        <v>123456</v>
      </c>
      <c r="I3346" s="7" t="s">
        <v>151</v>
      </c>
      <c r="J3346" s="7" t="s">
        <v>151</v>
      </c>
      <c r="K3346" s="7" t="s">
        <v>151</v>
      </c>
      <c r="L3346" s="7" t="s">
        <v>4352</v>
      </c>
      <c r="M3346" s="7" t="s">
        <v>151</v>
      </c>
      <c r="O3346" s="6" t="s">
        <v>3898</v>
      </c>
      <c r="P3346" s="9"/>
      <c r="Q3346" s="9"/>
      <c r="R3346" s="6" t="s">
        <v>1747</v>
      </c>
      <c r="S3346" s="6" t="e">
        <v>#N/A</v>
      </c>
      <c r="T3346" s="6" t="e">
        <v>#N/A</v>
      </c>
      <c r="U3346" s="6" t="e">
        <v>#N/A</v>
      </c>
      <c r="V3346" s="23">
        <v>43483</v>
      </c>
      <c r="W3346" s="23" t="e">
        <v>#N/A</v>
      </c>
    </row>
    <row r="3347" spans="1:23" s="6" customFormat="1" ht="12.75" x14ac:dyDescent="0.2">
      <c r="A3347" s="6" t="s">
        <v>5867</v>
      </c>
      <c r="B3347" s="6" t="s">
        <v>5868</v>
      </c>
      <c r="C3347" s="5" t="s">
        <v>5869</v>
      </c>
      <c r="D3347" s="5" t="str">
        <f t="shared" si="61"/>
        <v>VITALYZDTV</v>
      </c>
      <c r="E3347" s="17">
        <v>5967</v>
      </c>
      <c r="F3347" s="16" t="s">
        <v>5870</v>
      </c>
      <c r="G3347" s="6" t="s">
        <v>5871</v>
      </c>
      <c r="H3347" s="7" t="s">
        <v>5872</v>
      </c>
      <c r="I3347" s="7" t="s">
        <v>151</v>
      </c>
      <c r="J3347" s="7" t="s">
        <v>151</v>
      </c>
      <c r="K3347" s="7" t="s">
        <v>151</v>
      </c>
      <c r="L3347" s="7" t="s">
        <v>151</v>
      </c>
      <c r="M3347" s="7" t="s">
        <v>151</v>
      </c>
      <c r="O3347" s="6" t="s">
        <v>3899</v>
      </c>
      <c r="P3347" s="9"/>
      <c r="Q3347" s="9"/>
      <c r="R3347" s="6" t="s">
        <v>1748</v>
      </c>
      <c r="S3347" s="6" t="e">
        <v>#N/A</v>
      </c>
      <c r="T3347" s="6" t="e">
        <v>#N/A</v>
      </c>
      <c r="U3347" s="6" t="e">
        <v>#N/A</v>
      </c>
      <c r="V3347" s="23">
        <v>43488</v>
      </c>
      <c r="W3347" s="23" t="e">
        <v>#N/A</v>
      </c>
    </row>
    <row r="3348" spans="1:23" s="6" customFormat="1" ht="12.75" x14ac:dyDescent="0.2">
      <c r="A3348" s="6" t="s">
        <v>5873</v>
      </c>
      <c r="B3348" s="6" t="s">
        <v>5874</v>
      </c>
      <c r="C3348" s="5" t="s">
        <v>5875</v>
      </c>
      <c r="D3348" s="5" t="str">
        <f t="shared" si="61"/>
        <v>FNTDPV.COM</v>
      </c>
      <c r="E3348" s="17">
        <v>7273</v>
      </c>
      <c r="F3348" s="54" t="s">
        <v>5876</v>
      </c>
      <c r="G3348" s="6" t="s">
        <v>5877</v>
      </c>
      <c r="H3348" s="7" t="s">
        <v>5878</v>
      </c>
      <c r="I3348" s="7"/>
      <c r="J3348" s="7"/>
      <c r="K3348" s="7"/>
      <c r="L3348" s="7"/>
      <c r="M3348" s="7"/>
      <c r="O3348" s="6" t="s">
        <v>3899</v>
      </c>
      <c r="P3348" s="9"/>
      <c r="Q3348" s="9"/>
      <c r="R3348" s="6" t="s">
        <v>1747</v>
      </c>
      <c r="S3348" s="6" t="e">
        <v>#N/A</v>
      </c>
      <c r="T3348" s="6" t="e">
        <v>#N/A</v>
      </c>
      <c r="U3348" s="6" t="e">
        <v>#N/A</v>
      </c>
      <c r="V3348" s="23">
        <v>43494</v>
      </c>
      <c r="W3348" s="23" t="e">
        <v>#N/A</v>
      </c>
    </row>
    <row r="3349" spans="1:23" s="6" customFormat="1" ht="12.75" x14ac:dyDescent="0.2">
      <c r="A3349" s="6" t="s">
        <v>5355</v>
      </c>
      <c r="B3349" s="6" t="s">
        <v>5879</v>
      </c>
      <c r="C3349" s="5" t="s">
        <v>5880</v>
      </c>
      <c r="D3349" s="5" t="str">
        <f t="shared" si="61"/>
        <v>BILLHOME24.COM</v>
      </c>
      <c r="E3349" s="17">
        <v>7273</v>
      </c>
      <c r="F3349" s="54" t="s">
        <v>5881</v>
      </c>
      <c r="G3349" s="6" t="e">
        <v>#N/A</v>
      </c>
      <c r="H3349" s="6" t="e">
        <v>#N/A</v>
      </c>
      <c r="I3349" s="7" t="s">
        <v>151</v>
      </c>
      <c r="J3349" s="7" t="s">
        <v>151</v>
      </c>
      <c r="K3349" s="7" t="s">
        <v>151</v>
      </c>
      <c r="L3349" s="7" t="s">
        <v>4352</v>
      </c>
      <c r="M3349" s="7" t="s">
        <v>151</v>
      </c>
      <c r="O3349" s="6" t="s">
        <v>3899</v>
      </c>
      <c r="P3349" s="9"/>
      <c r="Q3349" s="9"/>
      <c r="R3349" s="6" t="s">
        <v>1747</v>
      </c>
      <c r="S3349" s="6" t="e">
        <v>#N/A</v>
      </c>
      <c r="T3349" s="6" t="e">
        <v>#N/A</v>
      </c>
      <c r="U3349" s="6" t="e">
        <v>#N/A</v>
      </c>
      <c r="V3349" s="23">
        <v>43494</v>
      </c>
      <c r="W3349" s="23" t="e">
        <v>#N/A</v>
      </c>
    </row>
    <row r="3350" spans="1:23" s="6" customFormat="1" ht="12.75" x14ac:dyDescent="0.2">
      <c r="A3350" s="6" t="s">
        <v>5882</v>
      </c>
      <c r="B3350" s="6" t="s">
        <v>5879</v>
      </c>
      <c r="C3350" s="5" t="s">
        <v>5883</v>
      </c>
      <c r="D3350" s="5" t="str">
        <f t="shared" si="61"/>
        <v>BILLWAY24.COM</v>
      </c>
      <c r="E3350" s="17">
        <v>7273</v>
      </c>
      <c r="F3350" s="54" t="s">
        <v>5884</v>
      </c>
      <c r="G3350" s="6" t="e">
        <v>#N/A</v>
      </c>
      <c r="H3350" s="6" t="e">
        <v>#N/A</v>
      </c>
      <c r="I3350" s="7" t="s">
        <v>151</v>
      </c>
      <c r="J3350" s="7" t="s">
        <v>151</v>
      </c>
      <c r="K3350" s="7" t="s">
        <v>151</v>
      </c>
      <c r="L3350" s="7" t="s">
        <v>4352</v>
      </c>
      <c r="M3350" s="7" t="s">
        <v>151</v>
      </c>
      <c r="O3350" s="6" t="s">
        <v>3899</v>
      </c>
      <c r="P3350" s="9"/>
      <c r="Q3350" s="9"/>
      <c r="R3350" s="6" t="s">
        <v>1747</v>
      </c>
      <c r="S3350" s="6" t="e">
        <v>#N/A</v>
      </c>
      <c r="T3350" s="6" t="e">
        <v>#N/A</v>
      </c>
      <c r="U3350" s="6" t="e">
        <v>#N/A</v>
      </c>
      <c r="V3350" s="23">
        <v>43494</v>
      </c>
      <c r="W3350" s="23" t="e">
        <v>#N/A</v>
      </c>
    </row>
    <row r="3351" spans="1:23" s="6" customFormat="1" ht="12.75" x14ac:dyDescent="0.2">
      <c r="A3351" s="6" t="s">
        <v>5885</v>
      </c>
      <c r="B3351" s="6" t="s">
        <v>5879</v>
      </c>
      <c r="C3351" s="5" t="s">
        <v>5886</v>
      </c>
      <c r="D3351" s="5" t="str">
        <f t="shared" si="61"/>
        <v>PAYHOME24.COM</v>
      </c>
      <c r="E3351" s="17">
        <v>7273</v>
      </c>
      <c r="F3351" s="54" t="s">
        <v>5887</v>
      </c>
      <c r="G3351" s="6" t="e">
        <v>#N/A</v>
      </c>
      <c r="H3351" s="6" t="e">
        <v>#N/A</v>
      </c>
      <c r="I3351" s="7" t="s">
        <v>151</v>
      </c>
      <c r="J3351" s="7" t="s">
        <v>151</v>
      </c>
      <c r="K3351" s="7" t="s">
        <v>151</v>
      </c>
      <c r="L3351" s="7" t="s">
        <v>4352</v>
      </c>
      <c r="M3351" s="7" t="s">
        <v>151</v>
      </c>
      <c r="O3351" s="6" t="s">
        <v>3899</v>
      </c>
      <c r="P3351" s="9"/>
      <c r="Q3351" s="9"/>
      <c r="R3351" s="6" t="s">
        <v>1747</v>
      </c>
      <c r="S3351" s="6" t="e">
        <v>#N/A</v>
      </c>
      <c r="T3351" s="6" t="e">
        <v>#N/A</v>
      </c>
      <c r="U3351" s="6" t="e">
        <v>#N/A</v>
      </c>
      <c r="V3351" s="23">
        <v>43494</v>
      </c>
      <c r="W3351" s="23" t="e">
        <v>#N/A</v>
      </c>
    </row>
    <row r="3352" spans="1:23" s="6" customFormat="1" ht="12.75" x14ac:dyDescent="0.2">
      <c r="A3352" s="6" t="s">
        <v>5348</v>
      </c>
      <c r="B3352" s="6" t="s">
        <v>5879</v>
      </c>
      <c r="C3352" s="5" t="s">
        <v>5888</v>
      </c>
      <c r="D3352" s="5" t="str">
        <f t="shared" si="61"/>
        <v>PAYWAY24.COM</v>
      </c>
      <c r="E3352" s="17">
        <v>7273</v>
      </c>
      <c r="F3352" s="54" t="s">
        <v>5889</v>
      </c>
      <c r="G3352" s="6" t="e">
        <v>#N/A</v>
      </c>
      <c r="H3352" s="6" t="e">
        <v>#N/A</v>
      </c>
      <c r="I3352" s="7" t="s">
        <v>151</v>
      </c>
      <c r="J3352" s="7" t="s">
        <v>151</v>
      </c>
      <c r="K3352" s="7" t="s">
        <v>151</v>
      </c>
      <c r="L3352" s="7" t="s">
        <v>4352</v>
      </c>
      <c r="M3352" s="7" t="s">
        <v>151</v>
      </c>
      <c r="O3352" s="6" t="s">
        <v>3899</v>
      </c>
      <c r="P3352" s="9"/>
      <c r="Q3352" s="9"/>
      <c r="R3352" s="6" t="s">
        <v>1747</v>
      </c>
      <c r="S3352" s="6" t="e">
        <v>#N/A</v>
      </c>
      <c r="T3352" s="6" t="e">
        <v>#N/A</v>
      </c>
      <c r="U3352" s="6" t="e">
        <v>#N/A</v>
      </c>
      <c r="V3352" s="23">
        <v>43494</v>
      </c>
      <c r="W3352" s="23" t="e">
        <v>#N/A</v>
      </c>
    </row>
    <row r="3353" spans="1:23" s="6" customFormat="1" ht="12.75" x14ac:dyDescent="0.2">
      <c r="A3353" s="6" t="s">
        <v>5359</v>
      </c>
      <c r="B3353" s="6" t="s">
        <v>5879</v>
      </c>
      <c r="C3353" s="5" t="s">
        <v>5890</v>
      </c>
      <c r="D3353" s="5" t="str">
        <f t="shared" si="61"/>
        <v>VERIFIEDPAY.NET</v>
      </c>
      <c r="E3353" s="17">
        <v>7273</v>
      </c>
      <c r="F3353" s="54" t="s">
        <v>5891</v>
      </c>
      <c r="G3353" s="6" t="e">
        <v>#N/A</v>
      </c>
      <c r="H3353" s="6" t="e">
        <v>#N/A</v>
      </c>
      <c r="I3353" s="7" t="s">
        <v>151</v>
      </c>
      <c r="J3353" s="7" t="s">
        <v>151</v>
      </c>
      <c r="K3353" s="7" t="s">
        <v>151</v>
      </c>
      <c r="L3353" s="7" t="s">
        <v>4352</v>
      </c>
      <c r="M3353" s="7" t="s">
        <v>151</v>
      </c>
      <c r="O3353" s="6" t="s">
        <v>3899</v>
      </c>
      <c r="P3353" s="9"/>
      <c r="Q3353" s="9"/>
      <c r="R3353" s="6" t="s">
        <v>1747</v>
      </c>
      <c r="S3353" s="6" t="e">
        <v>#N/A</v>
      </c>
      <c r="T3353" s="6" t="e">
        <v>#N/A</v>
      </c>
      <c r="U3353" s="6" t="e">
        <v>#N/A</v>
      </c>
      <c r="V3353" s="23">
        <v>43494</v>
      </c>
      <c r="W3353" s="23" t="e">
        <v>#N/A</v>
      </c>
    </row>
    <row r="3354" spans="1:23" s="6" customFormat="1" ht="12.75" x14ac:dyDescent="0.2">
      <c r="A3354" s="6" t="s">
        <v>5892</v>
      </c>
      <c r="B3354" s="6" t="s">
        <v>5893</v>
      </c>
      <c r="C3354" s="5" t="s">
        <v>5894</v>
      </c>
      <c r="D3354" s="5" t="str">
        <f t="shared" si="61"/>
        <v>FLUFFYCAT</v>
      </c>
      <c r="E3354" s="17">
        <v>5967</v>
      </c>
      <c r="F3354" s="54" t="s">
        <v>5895</v>
      </c>
      <c r="G3354" s="6" t="s">
        <v>5896</v>
      </c>
      <c r="H3354" s="7" t="s">
        <v>5897</v>
      </c>
      <c r="I3354" s="7" t="s">
        <v>151</v>
      </c>
      <c r="J3354" s="7" t="s">
        <v>151</v>
      </c>
      <c r="K3354" s="7" t="s">
        <v>151</v>
      </c>
      <c r="L3354" s="7" t="s">
        <v>151</v>
      </c>
      <c r="M3354" s="7" t="s">
        <v>151</v>
      </c>
      <c r="O3354" s="6" t="s">
        <v>3899</v>
      </c>
      <c r="P3354" s="9"/>
      <c r="Q3354" s="9"/>
      <c r="R3354" s="6" t="s">
        <v>1748</v>
      </c>
      <c r="S3354" s="6" t="e">
        <v>#N/A</v>
      </c>
      <c r="T3354" s="6" t="e">
        <v>#N/A</v>
      </c>
      <c r="U3354" s="6" t="e">
        <v>#N/A</v>
      </c>
      <c r="V3354" s="23">
        <v>43495</v>
      </c>
      <c r="W3354" s="23" t="e">
        <v>#N/A</v>
      </c>
    </row>
    <row r="3355" spans="1:23" s="6" customFormat="1" ht="12.75" x14ac:dyDescent="0.2">
      <c r="A3355" s="6" t="s">
        <v>5898</v>
      </c>
      <c r="B3355" s="6" t="s">
        <v>5893</v>
      </c>
      <c r="C3355" s="5" t="s">
        <v>5894</v>
      </c>
      <c r="D3355" s="5" t="str">
        <f t="shared" si="61"/>
        <v>FLUFFYCAT</v>
      </c>
      <c r="E3355" s="17">
        <v>5967</v>
      </c>
      <c r="F3355" s="54" t="s">
        <v>5895</v>
      </c>
      <c r="G3355" s="6" t="s">
        <v>5896</v>
      </c>
      <c r="H3355" s="7" t="s">
        <v>5897</v>
      </c>
      <c r="I3355" s="7" t="s">
        <v>151</v>
      </c>
      <c r="J3355" s="7" t="s">
        <v>151</v>
      </c>
      <c r="K3355" s="7" t="s">
        <v>151</v>
      </c>
      <c r="L3355" s="7" t="s">
        <v>151</v>
      </c>
      <c r="M3355" s="7" t="s">
        <v>151</v>
      </c>
      <c r="O3355" s="6" t="s">
        <v>3899</v>
      </c>
      <c r="P3355" s="9"/>
      <c r="Q3355" s="9"/>
      <c r="R3355" s="6" t="s">
        <v>1748</v>
      </c>
      <c r="S3355" s="6" t="e">
        <v>#N/A</v>
      </c>
      <c r="T3355" s="6" t="e">
        <v>#N/A</v>
      </c>
      <c r="U3355" s="6" t="e">
        <v>#N/A</v>
      </c>
      <c r="V3355" s="23">
        <v>43495</v>
      </c>
      <c r="W3355" s="23" t="e">
        <v>#N/A</v>
      </c>
    </row>
    <row r="3356" spans="1:23" s="6" customFormat="1" ht="12.75" x14ac:dyDescent="0.2">
      <c r="A3356" s="6" t="s">
        <v>5899</v>
      </c>
      <c r="B3356" s="6" t="s">
        <v>5278</v>
      </c>
      <c r="C3356" s="5" t="s">
        <v>5900</v>
      </c>
      <c r="D3356" s="5" t="str">
        <f t="shared" si="61"/>
        <v>SIBS BOOK SALE</v>
      </c>
      <c r="E3356" s="17">
        <v>5942</v>
      </c>
      <c r="F3356" s="16" t="s">
        <v>5901</v>
      </c>
      <c r="G3356" s="6" t="s">
        <v>4352</v>
      </c>
      <c r="H3356" s="7" t="s">
        <v>4352</v>
      </c>
      <c r="I3356" s="7" t="s">
        <v>151</v>
      </c>
      <c r="J3356" s="7" t="s">
        <v>151</v>
      </c>
      <c r="K3356" s="7" t="s">
        <v>151</v>
      </c>
      <c r="L3356" s="7" t="s">
        <v>4352</v>
      </c>
      <c r="M3356" s="7" t="s">
        <v>151</v>
      </c>
      <c r="O3356" s="6" t="s">
        <v>4574</v>
      </c>
      <c r="P3356" s="9"/>
      <c r="Q3356" s="9"/>
      <c r="R3356" s="6" t="s">
        <v>5262</v>
      </c>
      <c r="S3356" s="6" t="s">
        <v>4533</v>
      </c>
      <c r="T3356" s="6" t="s">
        <v>4534</v>
      </c>
      <c r="U3356" s="6" t="e">
        <v>#N/A</v>
      </c>
      <c r="V3356" s="23">
        <v>43495</v>
      </c>
      <c r="W3356" s="23" t="e">
        <v>#N/A</v>
      </c>
    </row>
    <row r="3357" spans="1:23" s="6" customFormat="1" ht="12.75" x14ac:dyDescent="0.2">
      <c r="A3357" s="6" t="s">
        <v>5902</v>
      </c>
      <c r="B3357" s="6" t="s">
        <v>5277</v>
      </c>
      <c r="C3357" s="6" t="s">
        <v>5903</v>
      </c>
      <c r="D3357" s="5" t="str">
        <f t="shared" si="61"/>
        <v>MICROSITE ED EXPANSION</v>
      </c>
      <c r="E3357" s="17">
        <v>8398</v>
      </c>
      <c r="F3357" s="16" t="s">
        <v>5904</v>
      </c>
      <c r="G3357" s="6" t="s">
        <v>4352</v>
      </c>
      <c r="H3357" s="7" t="s">
        <v>4352</v>
      </c>
      <c r="I3357" s="7" t="s">
        <v>151</v>
      </c>
      <c r="J3357" s="7" t="s">
        <v>151</v>
      </c>
      <c r="K3357" s="7" t="s">
        <v>151</v>
      </c>
      <c r="L3357" s="7" t="s">
        <v>4352</v>
      </c>
      <c r="M3357" s="7" t="s">
        <v>151</v>
      </c>
      <c r="O3357" s="6" t="s">
        <v>4574</v>
      </c>
      <c r="P3357" s="9"/>
      <c r="Q3357" s="9"/>
      <c r="R3357" s="6" t="s">
        <v>5262</v>
      </c>
      <c r="S3357" s="6" t="s">
        <v>4533</v>
      </c>
      <c r="T3357" s="6" t="s">
        <v>4534</v>
      </c>
      <c r="U3357" s="6" t="e">
        <v>#N/A</v>
      </c>
      <c r="V3357" s="23">
        <v>43495</v>
      </c>
      <c r="W3357" s="23" t="e">
        <v>#N/A</v>
      </c>
    </row>
    <row r="3358" spans="1:23" s="6" customFormat="1" ht="12.75" x14ac:dyDescent="0.2">
      <c r="A3358" s="6" t="s">
        <v>5905</v>
      </c>
      <c r="B3358" s="6" t="s">
        <v>5906</v>
      </c>
      <c r="C3358" s="6" t="s">
        <v>5907</v>
      </c>
      <c r="D3358" s="6" t="s">
        <v>5907</v>
      </c>
      <c r="E3358" s="17">
        <v>5967</v>
      </c>
      <c r="F3358" s="54" t="s">
        <v>5908</v>
      </c>
      <c r="G3358" s="6" t="s">
        <v>4352</v>
      </c>
      <c r="H3358" s="7" t="s">
        <v>4352</v>
      </c>
      <c r="I3358" s="7"/>
      <c r="J3358" s="7"/>
      <c r="K3358" s="7"/>
      <c r="L3358" s="7"/>
      <c r="M3358" s="7"/>
      <c r="O3358" s="6" t="s">
        <v>3899</v>
      </c>
      <c r="P3358" s="9"/>
      <c r="Q3358" s="9"/>
      <c r="R3358" s="6" t="s">
        <v>1747</v>
      </c>
      <c r="S3358" s="6" t="e">
        <v>#N/A</v>
      </c>
      <c r="T3358" s="6" t="e">
        <v>#N/A</v>
      </c>
      <c r="U3358" s="6" t="e">
        <v>#N/A</v>
      </c>
      <c r="V3358" s="23">
        <v>43495</v>
      </c>
      <c r="W3358" s="23" t="e">
        <v>#N/A</v>
      </c>
    </row>
    <row r="3359" spans="1:23" s="6" customFormat="1" ht="12.75" x14ac:dyDescent="0.2">
      <c r="A3359" s="6" t="s">
        <v>5909</v>
      </c>
      <c r="B3359" s="6" t="s">
        <v>5910</v>
      </c>
      <c r="C3359" s="5" t="s">
        <v>5911</v>
      </c>
      <c r="D3359" s="5" t="s">
        <v>5911</v>
      </c>
      <c r="E3359" s="17">
        <v>7273</v>
      </c>
      <c r="F3359" s="16" t="s">
        <v>5912</v>
      </c>
      <c r="G3359" s="6" t="s">
        <v>5913</v>
      </c>
      <c r="H3359" s="7" t="s">
        <v>5914</v>
      </c>
      <c r="I3359" s="7" t="s">
        <v>151</v>
      </c>
      <c r="J3359" s="7" t="s">
        <v>151</v>
      </c>
      <c r="K3359" s="7" t="s">
        <v>151</v>
      </c>
      <c r="L3359" s="7" t="s">
        <v>4352</v>
      </c>
      <c r="M3359" s="7" t="s">
        <v>151</v>
      </c>
      <c r="O3359" s="6" t="s">
        <v>3899</v>
      </c>
      <c r="P3359" s="9"/>
      <c r="Q3359" s="9"/>
      <c r="R3359" s="6" t="s">
        <v>1748</v>
      </c>
      <c r="S3359" s="6" t="e">
        <v>#N/A</v>
      </c>
      <c r="T3359" s="6" t="e">
        <v>#N/A</v>
      </c>
      <c r="U3359" s="6" t="e">
        <v>#N/A</v>
      </c>
      <c r="V3359" s="23">
        <v>43496</v>
      </c>
      <c r="W3359" s="23" t="e">
        <v>#N/A</v>
      </c>
    </row>
    <row r="3360" spans="1:23" s="6" customFormat="1" ht="12.75" x14ac:dyDescent="0.2">
      <c r="A3360" s="6" t="s">
        <v>5915</v>
      </c>
      <c r="B3360" s="6" t="s">
        <v>5916</v>
      </c>
      <c r="C3360" s="6" t="s">
        <v>5916</v>
      </c>
      <c r="D3360" s="6" t="s">
        <v>5916</v>
      </c>
      <c r="E3360" s="17">
        <v>5199</v>
      </c>
      <c r="F3360" s="54" t="s">
        <v>5917</v>
      </c>
      <c r="G3360" s="6" t="s">
        <v>5918</v>
      </c>
      <c r="H3360" s="7" t="s">
        <v>5919</v>
      </c>
      <c r="I3360" s="7" t="s">
        <v>151</v>
      </c>
      <c r="J3360" s="7" t="s">
        <v>151</v>
      </c>
      <c r="K3360" s="7" t="s">
        <v>151</v>
      </c>
      <c r="L3360" s="7" t="s">
        <v>4352</v>
      </c>
      <c r="M3360" s="7" t="s">
        <v>151</v>
      </c>
      <c r="O3360" s="6" t="s">
        <v>4574</v>
      </c>
      <c r="P3360" s="9"/>
      <c r="Q3360" s="9"/>
      <c r="R3360" s="6" t="s">
        <v>5920</v>
      </c>
      <c r="S3360" s="6" t="e">
        <v>#N/A</v>
      </c>
      <c r="T3360" s="6" t="e">
        <v>#N/A</v>
      </c>
      <c r="U3360" s="6" t="e">
        <v>#N/A</v>
      </c>
      <c r="V3360" s="23">
        <v>43496</v>
      </c>
      <c r="W3360" s="23" t="e">
        <v>#N/A</v>
      </c>
    </row>
    <row r="3361" spans="1:23" s="6" customFormat="1" ht="12.75" x14ac:dyDescent="0.2">
      <c r="A3361" s="6" t="s">
        <v>5921</v>
      </c>
      <c r="B3361" s="6" t="s">
        <v>5922</v>
      </c>
      <c r="C3361" s="5" t="s">
        <v>5923</v>
      </c>
      <c r="D3361" s="5" t="s">
        <v>5923</v>
      </c>
      <c r="E3361" s="17">
        <v>7273</v>
      </c>
      <c r="F3361" s="54" t="s">
        <v>5924</v>
      </c>
      <c r="G3361" s="6" t="s">
        <v>5925</v>
      </c>
      <c r="H3361" s="7" t="s">
        <v>5926</v>
      </c>
      <c r="I3361" s="7" t="s">
        <v>151</v>
      </c>
      <c r="J3361" s="7" t="s">
        <v>151</v>
      </c>
      <c r="K3361" s="7" t="s">
        <v>151</v>
      </c>
      <c r="L3361" s="7" t="s">
        <v>4352</v>
      </c>
      <c r="M3361" s="7" t="s">
        <v>151</v>
      </c>
      <c r="O3361" s="6" t="s">
        <v>3899</v>
      </c>
      <c r="P3361" s="9"/>
      <c r="Q3361" s="9"/>
      <c r="R3361" s="6" t="s">
        <v>1748</v>
      </c>
      <c r="S3361" s="6" t="e">
        <v>#N/A</v>
      </c>
      <c r="T3361" s="6" t="e">
        <v>#N/A</v>
      </c>
      <c r="U3361" s="6" t="e">
        <v>#N/A</v>
      </c>
      <c r="V3361" s="23">
        <v>43497</v>
      </c>
      <c r="W3361" s="23" t="e">
        <v>#N/A</v>
      </c>
    </row>
    <row r="3362" spans="1:23" s="6" customFormat="1" ht="12.75" x14ac:dyDescent="0.2">
      <c r="A3362" s="6" t="s">
        <v>5927</v>
      </c>
      <c r="B3362" s="6" t="s">
        <v>5928</v>
      </c>
      <c r="C3362" s="6" t="s">
        <v>5929</v>
      </c>
      <c r="D3362" s="6" t="s">
        <v>5929</v>
      </c>
      <c r="E3362" s="17">
        <v>7273</v>
      </c>
      <c r="F3362" s="6" t="s">
        <v>5930</v>
      </c>
      <c r="G3362" s="6" t="s">
        <v>5931</v>
      </c>
      <c r="H3362" s="6" t="s">
        <v>5932</v>
      </c>
      <c r="I3362" s="6" t="s">
        <v>151</v>
      </c>
      <c r="J3362" s="6" t="s">
        <v>151</v>
      </c>
      <c r="K3362" s="6" t="s">
        <v>151</v>
      </c>
      <c r="L3362" s="6" t="s">
        <v>4352</v>
      </c>
      <c r="M3362" s="6" t="s">
        <v>151</v>
      </c>
      <c r="O3362" s="6" t="s">
        <v>3899</v>
      </c>
      <c r="R3362" s="6" t="s">
        <v>1748</v>
      </c>
      <c r="S3362" s="6" t="e">
        <v>#N/A</v>
      </c>
      <c r="T3362" s="6" t="e">
        <v>#N/A</v>
      </c>
      <c r="U3362" s="6" t="e">
        <v>#N/A</v>
      </c>
      <c r="V3362" s="23">
        <v>43497</v>
      </c>
      <c r="W3362" s="23" t="e">
        <v>#N/A</v>
      </c>
    </row>
    <row r="3363" spans="1:23" s="6" customFormat="1" ht="12.75" x14ac:dyDescent="0.2">
      <c r="A3363" s="6" t="s">
        <v>5933</v>
      </c>
      <c r="B3363" s="6" t="s">
        <v>5934</v>
      </c>
      <c r="C3363" s="5" t="s">
        <v>5935</v>
      </c>
      <c r="D3363" s="5" t="s">
        <v>5935</v>
      </c>
      <c r="E3363" s="17">
        <v>7273</v>
      </c>
      <c r="F3363" s="16" t="s">
        <v>5936</v>
      </c>
      <c r="G3363" s="6" t="s">
        <v>5937</v>
      </c>
      <c r="H3363" s="7" t="s">
        <v>4179</v>
      </c>
      <c r="I3363" s="7" t="s">
        <v>151</v>
      </c>
      <c r="J3363" s="7" t="s">
        <v>151</v>
      </c>
      <c r="K3363" s="7" t="s">
        <v>151</v>
      </c>
      <c r="L3363" s="7" t="s">
        <v>151</v>
      </c>
      <c r="M3363" s="7" t="s">
        <v>151</v>
      </c>
      <c r="O3363" s="6" t="s">
        <v>3899</v>
      </c>
      <c r="P3363" s="9"/>
      <c r="Q3363" s="9"/>
      <c r="R3363" s="6" t="s">
        <v>1748</v>
      </c>
      <c r="S3363" s="6" t="e">
        <v>#N/A</v>
      </c>
      <c r="T3363" s="6" t="e">
        <v>#N/A</v>
      </c>
      <c r="U3363" s="6" t="e">
        <v>#N/A</v>
      </c>
      <c r="V3363" s="23">
        <v>43500</v>
      </c>
      <c r="W3363" s="23" t="e">
        <v>#N/A</v>
      </c>
    </row>
    <row r="3364" spans="1:23" s="6" customFormat="1" ht="12.75" x14ac:dyDescent="0.2">
      <c r="A3364" s="6" t="s">
        <v>5938</v>
      </c>
      <c r="B3364" s="6" t="s">
        <v>3464</v>
      </c>
      <c r="C3364" s="5" t="s">
        <v>3463</v>
      </c>
      <c r="D3364" s="5" t="str">
        <f t="shared" ref="D3364:D3368" si="62">C3364</f>
        <v>PBONLINEDIGITAL.COM</v>
      </c>
      <c r="E3364" s="17">
        <v>5967</v>
      </c>
      <c r="F3364" s="16" t="s">
        <v>5941</v>
      </c>
      <c r="G3364" s="39" t="s">
        <v>5939</v>
      </c>
      <c r="H3364" s="39" t="s">
        <v>5940</v>
      </c>
      <c r="I3364" s="7"/>
      <c r="J3364" s="7"/>
      <c r="K3364" s="7"/>
      <c r="L3364" s="7"/>
      <c r="M3364" s="7"/>
      <c r="O3364" s="6" t="s">
        <v>3899</v>
      </c>
      <c r="P3364" s="9"/>
      <c r="Q3364" s="9"/>
      <c r="R3364" s="6" t="s">
        <v>1748</v>
      </c>
      <c r="S3364" s="6" t="e">
        <v>#N/A</v>
      </c>
      <c r="T3364" s="6" t="e">
        <v>#N/A</v>
      </c>
      <c r="U3364" s="6" t="e">
        <v>#N/A</v>
      </c>
      <c r="V3364" s="23">
        <v>43500</v>
      </c>
      <c r="W3364" s="23"/>
    </row>
    <row r="3365" spans="1:23" s="6" customFormat="1" ht="12.75" x14ac:dyDescent="0.2">
      <c r="A3365" s="6" t="s">
        <v>5942</v>
      </c>
      <c r="B3365" s="6" t="s">
        <v>5943</v>
      </c>
      <c r="C3365" s="6" t="s">
        <v>5943</v>
      </c>
      <c r="D3365" s="5" t="str">
        <f t="shared" si="62"/>
        <v>JEAN ROUSSEAU INC</v>
      </c>
      <c r="E3365" s="17">
        <v>5948</v>
      </c>
      <c r="F3365" s="16" t="s">
        <v>5944</v>
      </c>
      <c r="G3365" s="6" t="s">
        <v>4352</v>
      </c>
      <c r="H3365" s="39" t="s">
        <v>4352</v>
      </c>
      <c r="I3365" s="7" t="s">
        <v>151</v>
      </c>
      <c r="J3365" s="7" t="s">
        <v>151</v>
      </c>
      <c r="K3365" s="7" t="s">
        <v>151</v>
      </c>
      <c r="L3365" s="7" t="s">
        <v>4352</v>
      </c>
      <c r="M3365" s="7" t="s">
        <v>151</v>
      </c>
      <c r="O3365" s="6" t="s">
        <v>4574</v>
      </c>
      <c r="P3365" s="9"/>
      <c r="Q3365" s="9"/>
      <c r="R3365" s="6" t="s">
        <v>5951</v>
      </c>
      <c r="S3365" s="6" t="e">
        <v>#N/A</v>
      </c>
      <c r="T3365" s="6" t="e">
        <v>#N/A</v>
      </c>
      <c r="U3365" s="6" t="e">
        <v>#N/A</v>
      </c>
      <c r="V3365" s="23">
        <v>43501</v>
      </c>
      <c r="W3365" s="23" t="e">
        <v>#N/A</v>
      </c>
    </row>
    <row r="3366" spans="1:23" s="6" customFormat="1" ht="12.75" x14ac:dyDescent="0.2">
      <c r="A3366" s="6" t="s">
        <v>5945</v>
      </c>
      <c r="B3366" s="6" t="s">
        <v>5946</v>
      </c>
      <c r="C3366" s="5" t="s">
        <v>5947</v>
      </c>
      <c r="D3366" s="5" t="str">
        <f t="shared" si="62"/>
        <v>DVSTSH.COM</v>
      </c>
      <c r="E3366" s="17">
        <v>7273</v>
      </c>
      <c r="F3366" s="16" t="s">
        <v>5948</v>
      </c>
      <c r="G3366" s="6" t="s">
        <v>5949</v>
      </c>
      <c r="H3366" s="7" t="s">
        <v>5950</v>
      </c>
      <c r="I3366" s="7" t="s">
        <v>151</v>
      </c>
      <c r="J3366" s="7" t="s">
        <v>151</v>
      </c>
      <c r="K3366" s="7" t="s">
        <v>151</v>
      </c>
      <c r="L3366" s="7" t="s">
        <v>4352</v>
      </c>
      <c r="M3366" s="7" t="s">
        <v>151</v>
      </c>
      <c r="O3366" s="6" t="s">
        <v>3899</v>
      </c>
      <c r="P3366" s="9"/>
      <c r="Q3366" s="9"/>
      <c r="R3366" s="6" t="s">
        <v>1748</v>
      </c>
      <c r="S3366" s="6" t="e">
        <v>#N/A</v>
      </c>
      <c r="T3366" s="6" t="e">
        <v>#N/A</v>
      </c>
      <c r="U3366" s="6" t="e">
        <v>#N/A</v>
      </c>
      <c r="V3366" s="23">
        <v>43501</v>
      </c>
      <c r="W3366" s="23" t="e">
        <v>#N/A</v>
      </c>
    </row>
    <row r="3367" spans="1:23" s="6" customFormat="1" ht="12.75" x14ac:dyDescent="0.2">
      <c r="A3367" s="6" t="s">
        <v>5952</v>
      </c>
      <c r="B3367" s="6" t="s">
        <v>5953</v>
      </c>
      <c r="C3367" s="5" t="s">
        <v>5954</v>
      </c>
      <c r="D3367" s="5" t="str">
        <f t="shared" si="62"/>
        <v>JNTMTE.COM</v>
      </c>
      <c r="E3367" s="17">
        <v>7273</v>
      </c>
      <c r="F3367" s="16" t="s">
        <v>5955</v>
      </c>
      <c r="G3367" s="6" t="s">
        <v>5956</v>
      </c>
      <c r="H3367" s="7" t="s">
        <v>5957</v>
      </c>
      <c r="I3367" s="7" t="s">
        <v>151</v>
      </c>
      <c r="J3367" s="7" t="s">
        <v>151</v>
      </c>
      <c r="K3367" s="7" t="s">
        <v>151</v>
      </c>
      <c r="L3367" s="7" t="s">
        <v>4352</v>
      </c>
      <c r="M3367" s="7" t="s">
        <v>151</v>
      </c>
      <c r="O3367" s="6" t="s">
        <v>3899</v>
      </c>
      <c r="P3367" s="9"/>
      <c r="Q3367" s="9"/>
      <c r="R3367" s="6" t="s">
        <v>1747</v>
      </c>
      <c r="S3367" s="6" t="e">
        <v>#N/A</v>
      </c>
      <c r="T3367" s="6" t="e">
        <v>#N/A</v>
      </c>
      <c r="U3367" s="6" t="e">
        <v>#N/A</v>
      </c>
      <c r="V3367" s="23">
        <v>43503</v>
      </c>
      <c r="W3367" s="23" t="e">
        <v>#N/A</v>
      </c>
    </row>
    <row r="3368" spans="1:23" s="6" customFormat="1" ht="12.75" x14ac:dyDescent="0.2">
      <c r="A3368" s="6" t="s">
        <v>5958</v>
      </c>
      <c r="B3368" s="6" t="s">
        <v>5959</v>
      </c>
      <c r="C3368" s="5" t="s">
        <v>5966</v>
      </c>
      <c r="D3368" s="5" t="str">
        <f t="shared" si="62"/>
        <v>FLIRT1TO1.COM</v>
      </c>
      <c r="E3368" s="17">
        <v>5967</v>
      </c>
      <c r="F3368" s="16" t="s">
        <v>5960</v>
      </c>
      <c r="G3368" s="6" t="s">
        <v>6463</v>
      </c>
      <c r="H3368" s="7" t="s">
        <v>6464</v>
      </c>
      <c r="I3368" s="7" t="s">
        <v>151</v>
      </c>
      <c r="J3368" s="7" t="s">
        <v>151</v>
      </c>
      <c r="K3368" s="7" t="s">
        <v>151</v>
      </c>
      <c r="L3368" s="7" t="s">
        <v>151</v>
      </c>
      <c r="M3368" s="7" t="s">
        <v>151</v>
      </c>
      <c r="O3368" s="6" t="s">
        <v>3899</v>
      </c>
      <c r="P3368" s="9"/>
      <c r="Q3368" s="9"/>
      <c r="R3368" s="6" t="s">
        <v>1747</v>
      </c>
      <c r="S3368" s="6" t="e">
        <v>#N/A</v>
      </c>
      <c r="T3368" s="6" t="e">
        <v>#N/A</v>
      </c>
      <c r="U3368" s="6" t="e">
        <v>#N/A</v>
      </c>
      <c r="V3368" s="23">
        <v>43504</v>
      </c>
      <c r="W3368" s="43" t="e">
        <v>#N/A</v>
      </c>
    </row>
    <row r="3369" spans="1:23" s="6" customFormat="1" ht="12.75" x14ac:dyDescent="0.2">
      <c r="A3369" s="6" t="s">
        <v>5961</v>
      </c>
      <c r="B3369" s="6" t="s">
        <v>5962</v>
      </c>
      <c r="C3369" s="6" t="s">
        <v>5962</v>
      </c>
      <c r="D3369" s="5" t="s">
        <v>5963</v>
      </c>
      <c r="E3369" s="17">
        <v>5941</v>
      </c>
      <c r="F3369" s="16" t="s">
        <v>5964</v>
      </c>
      <c r="G3369" s="6" t="s">
        <v>4352</v>
      </c>
      <c r="H3369" s="7" t="s">
        <v>4352</v>
      </c>
      <c r="I3369" s="7" t="s">
        <v>151</v>
      </c>
      <c r="J3369" s="7" t="s">
        <v>151</v>
      </c>
      <c r="K3369" s="7" t="s">
        <v>151</v>
      </c>
      <c r="L3369" s="7" t="s">
        <v>4352</v>
      </c>
      <c r="M3369" s="7" t="s">
        <v>151</v>
      </c>
      <c r="O3369" s="6" t="s">
        <v>4574</v>
      </c>
      <c r="P3369" s="9"/>
      <c r="Q3369" s="9"/>
      <c r="R3369" s="6" t="s">
        <v>5965</v>
      </c>
      <c r="S3369" s="6" t="s">
        <v>5272</v>
      </c>
      <c r="T3369" s="6" t="e">
        <v>#N/A</v>
      </c>
      <c r="U3369" s="6" t="e">
        <v>#N/A</v>
      </c>
      <c r="V3369" s="23">
        <v>43506</v>
      </c>
      <c r="W3369" s="44" t="e">
        <v>#N/A</v>
      </c>
    </row>
    <row r="3370" spans="1:23" s="6" customFormat="1" ht="12.75" x14ac:dyDescent="0.2">
      <c r="A3370" s="6" t="s">
        <v>5968</v>
      </c>
      <c r="B3370" s="6" t="s">
        <v>5969</v>
      </c>
      <c r="C3370" s="5" t="s">
        <v>5970</v>
      </c>
      <c r="D3370" s="5" t="s">
        <v>5970</v>
      </c>
      <c r="E3370" s="17">
        <v>7273</v>
      </c>
      <c r="F3370" s="16" t="s">
        <v>5971</v>
      </c>
      <c r="G3370" s="6" t="s">
        <v>5972</v>
      </c>
      <c r="H3370" s="7" t="s">
        <v>5973</v>
      </c>
      <c r="I3370" s="7" t="s">
        <v>151</v>
      </c>
      <c r="J3370" s="7" t="s">
        <v>151</v>
      </c>
      <c r="K3370" s="7" t="s">
        <v>151</v>
      </c>
      <c r="L3370" s="7" t="s">
        <v>4352</v>
      </c>
      <c r="M3370" s="7" t="s">
        <v>151</v>
      </c>
      <c r="O3370" s="6" t="s">
        <v>3899</v>
      </c>
      <c r="P3370" s="9"/>
      <c r="Q3370" s="9"/>
      <c r="R3370" s="6" t="s">
        <v>1747</v>
      </c>
      <c r="S3370" s="6" t="e">
        <v>#N/A</v>
      </c>
      <c r="T3370" s="6" t="e">
        <v>#N/A</v>
      </c>
      <c r="U3370" s="6" t="e">
        <v>#N/A</v>
      </c>
      <c r="V3370" s="23">
        <v>43508</v>
      </c>
      <c r="W3370" s="43" t="e">
        <v>#N/A</v>
      </c>
    </row>
    <row r="3371" spans="1:23" s="6" customFormat="1" ht="12.75" x14ac:dyDescent="0.2">
      <c r="A3371" s="6" t="s">
        <v>5974</v>
      </c>
      <c r="B3371" s="6" t="s">
        <v>5975</v>
      </c>
      <c r="C3371" s="5" t="s">
        <v>5976</v>
      </c>
      <c r="D3371" s="5" t="s">
        <v>5976</v>
      </c>
      <c r="E3371" s="17">
        <v>5967</v>
      </c>
      <c r="F3371" s="16" t="s">
        <v>5987</v>
      </c>
      <c r="G3371" s="6" t="s">
        <v>4352</v>
      </c>
      <c r="H3371" s="39" t="s">
        <v>4352</v>
      </c>
      <c r="I3371" s="7"/>
      <c r="J3371" s="7"/>
      <c r="K3371" s="7"/>
      <c r="L3371" s="7"/>
      <c r="M3371" s="7"/>
      <c r="O3371" s="6" t="s">
        <v>3900</v>
      </c>
      <c r="P3371" s="9"/>
      <c r="Q3371" s="9"/>
      <c r="R3371" s="6" t="s">
        <v>1748</v>
      </c>
      <c r="S3371" s="6" t="e">
        <v>#N/A</v>
      </c>
      <c r="T3371" s="6" t="e">
        <v>#N/A</v>
      </c>
      <c r="U3371" s="6" t="e">
        <v>#N/A</v>
      </c>
      <c r="V3371" s="23">
        <v>43509</v>
      </c>
      <c r="W3371" s="44" t="e">
        <v>#N/A</v>
      </c>
    </row>
    <row r="3372" spans="1:23" s="6" customFormat="1" ht="12.75" x14ac:dyDescent="0.2">
      <c r="A3372" s="6" t="s">
        <v>5977</v>
      </c>
      <c r="B3372" s="6" t="s">
        <v>5978</v>
      </c>
      <c r="C3372" s="5" t="s">
        <v>5979</v>
      </c>
      <c r="D3372" s="5" t="s">
        <v>5979</v>
      </c>
      <c r="E3372" s="17">
        <v>5967</v>
      </c>
      <c r="F3372" s="16" t="s">
        <v>5980</v>
      </c>
      <c r="G3372" s="6" t="s">
        <v>5981</v>
      </c>
      <c r="H3372" s="7" t="s">
        <v>5988</v>
      </c>
      <c r="I3372" s="7"/>
      <c r="J3372" s="7"/>
      <c r="K3372" s="7"/>
      <c r="L3372" s="7"/>
      <c r="M3372" s="7"/>
      <c r="O3372" s="6" t="s">
        <v>3899</v>
      </c>
      <c r="P3372" s="9"/>
      <c r="Q3372" s="9"/>
      <c r="R3372" s="6" t="s">
        <v>1748</v>
      </c>
      <c r="S3372" s="6" t="e">
        <v>#N/A</v>
      </c>
      <c r="T3372" s="6" t="e">
        <v>#N/A</v>
      </c>
      <c r="U3372" s="6" t="e">
        <v>#N/A</v>
      </c>
      <c r="V3372" s="23">
        <v>43509</v>
      </c>
      <c r="W3372" s="43" t="e">
        <v>#N/A</v>
      </c>
    </row>
    <row r="3373" spans="1:23" s="6" customFormat="1" ht="12.75" x14ac:dyDescent="0.2">
      <c r="A3373" s="6" t="s">
        <v>5982</v>
      </c>
      <c r="B3373" s="6" t="s">
        <v>6000</v>
      </c>
      <c r="C3373" s="5" t="s">
        <v>5983</v>
      </c>
      <c r="D3373" s="5" t="s">
        <v>5983</v>
      </c>
      <c r="E3373" s="17">
        <v>7273</v>
      </c>
      <c r="F3373" s="16" t="s">
        <v>5984</v>
      </c>
      <c r="G3373" s="6" t="s">
        <v>5985</v>
      </c>
      <c r="H3373" s="7" t="s">
        <v>5986</v>
      </c>
      <c r="I3373" s="7" t="s">
        <v>151</v>
      </c>
      <c r="J3373" s="7" t="s">
        <v>151</v>
      </c>
      <c r="K3373" s="7" t="s">
        <v>151</v>
      </c>
      <c r="L3373" s="7" t="s">
        <v>4352</v>
      </c>
      <c r="M3373" s="7" t="s">
        <v>151</v>
      </c>
      <c r="O3373" s="6" t="s">
        <v>3899</v>
      </c>
      <c r="P3373" s="9"/>
      <c r="Q3373" s="9"/>
      <c r="R3373" s="6" t="s">
        <v>1748</v>
      </c>
      <c r="S3373" s="6" t="e">
        <v>#N/A</v>
      </c>
      <c r="T3373" s="6" t="e">
        <v>#N/A</v>
      </c>
      <c r="U3373" s="6" t="e">
        <v>#N/A</v>
      </c>
      <c r="V3373" s="23">
        <v>43509</v>
      </c>
      <c r="W3373" s="43" t="e">
        <v>#N/A</v>
      </c>
    </row>
    <row r="3374" spans="1:23" s="6" customFormat="1" ht="12.75" x14ac:dyDescent="0.2">
      <c r="A3374" s="6" t="s">
        <v>5989</v>
      </c>
      <c r="B3374" s="6" t="s">
        <v>5990</v>
      </c>
      <c r="C3374" s="5" t="s">
        <v>5991</v>
      </c>
      <c r="D3374" s="5" t="s">
        <v>5991</v>
      </c>
      <c r="E3374" s="17">
        <v>7273</v>
      </c>
      <c r="F3374" s="16" t="s">
        <v>5992</v>
      </c>
      <c r="G3374" s="6" t="s">
        <v>5994</v>
      </c>
      <c r="H3374" s="7" t="s">
        <v>5993</v>
      </c>
      <c r="I3374" s="7" t="s">
        <v>151</v>
      </c>
      <c r="J3374" s="7" t="s">
        <v>151</v>
      </c>
      <c r="K3374" s="7" t="s">
        <v>151</v>
      </c>
      <c r="L3374" s="7" t="s">
        <v>4352</v>
      </c>
      <c r="M3374" s="7" t="s">
        <v>151</v>
      </c>
      <c r="O3374" s="6" t="s">
        <v>3899</v>
      </c>
      <c r="P3374" s="9"/>
      <c r="Q3374" s="9"/>
      <c r="R3374" s="6" t="s">
        <v>1748</v>
      </c>
      <c r="S3374" s="6" t="e">
        <v>#N/A</v>
      </c>
      <c r="T3374" s="6" t="e">
        <v>#N/A</v>
      </c>
      <c r="U3374" s="6" t="e">
        <v>#N/A</v>
      </c>
      <c r="V3374" s="23">
        <v>43509</v>
      </c>
      <c r="W3374" s="43" t="e">
        <v>#N/A</v>
      </c>
    </row>
    <row r="3375" spans="1:23" s="6" customFormat="1" ht="12.75" x14ac:dyDescent="0.2">
      <c r="A3375" s="6" t="s">
        <v>5995</v>
      </c>
      <c r="B3375" s="6" t="s">
        <v>5996</v>
      </c>
      <c r="C3375" s="5" t="s">
        <v>5997</v>
      </c>
      <c r="D3375" s="5" t="s">
        <v>5997</v>
      </c>
      <c r="E3375" s="17">
        <v>7273</v>
      </c>
      <c r="F3375" s="16" t="s">
        <v>5998</v>
      </c>
      <c r="G3375" s="6" t="s">
        <v>5999</v>
      </c>
      <c r="H3375" s="7" t="s">
        <v>5584</v>
      </c>
      <c r="I3375" s="7" t="s">
        <v>151</v>
      </c>
      <c r="J3375" s="7" t="s">
        <v>151</v>
      </c>
      <c r="K3375" s="7" t="s">
        <v>151</v>
      </c>
      <c r="L3375" s="7" t="s">
        <v>4352</v>
      </c>
      <c r="M3375" s="7" t="s">
        <v>151</v>
      </c>
      <c r="O3375" s="6" t="s">
        <v>3899</v>
      </c>
      <c r="P3375" s="9"/>
      <c r="Q3375" s="9"/>
      <c r="R3375" s="6" t="s">
        <v>1748</v>
      </c>
      <c r="S3375" s="6" t="e">
        <v>#N/A</v>
      </c>
      <c r="T3375" s="6" t="e">
        <v>#N/A</v>
      </c>
      <c r="U3375" s="6" t="e">
        <v>#N/A</v>
      </c>
      <c r="V3375" s="23">
        <v>43509</v>
      </c>
      <c r="W3375" s="43" t="e">
        <v>#N/A</v>
      </c>
    </row>
    <row r="3376" spans="1:23" s="6" customFormat="1" ht="12.75" x14ac:dyDescent="0.2">
      <c r="A3376" s="6" t="s">
        <v>6001</v>
      </c>
      <c r="B3376" s="6" t="s">
        <v>6002</v>
      </c>
      <c r="C3376" s="5" t="s">
        <v>6003</v>
      </c>
      <c r="D3376" s="5" t="s">
        <v>6003</v>
      </c>
      <c r="E3376" s="17">
        <v>7273</v>
      </c>
      <c r="F3376" s="16" t="s">
        <v>6004</v>
      </c>
      <c r="G3376" s="6" t="s">
        <v>6005</v>
      </c>
      <c r="H3376" s="7" t="s">
        <v>5584</v>
      </c>
      <c r="I3376" s="7" t="s">
        <v>151</v>
      </c>
      <c r="J3376" s="7" t="s">
        <v>151</v>
      </c>
      <c r="K3376" s="7" t="s">
        <v>151</v>
      </c>
      <c r="L3376" s="7" t="s">
        <v>4352</v>
      </c>
      <c r="M3376" s="7" t="s">
        <v>151</v>
      </c>
      <c r="O3376" s="6" t="s">
        <v>3899</v>
      </c>
      <c r="P3376" s="9"/>
      <c r="Q3376" s="9"/>
      <c r="R3376" s="6" t="s">
        <v>1748</v>
      </c>
      <c r="S3376" s="6" t="e">
        <v>#N/A</v>
      </c>
      <c r="T3376" s="6" t="e">
        <v>#N/A</v>
      </c>
      <c r="U3376" s="6" t="e">
        <v>#N/A</v>
      </c>
      <c r="V3376" s="23">
        <v>43509</v>
      </c>
      <c r="W3376" s="43" t="e">
        <v>#N/A</v>
      </c>
    </row>
    <row r="3377" spans="1:27" s="64" customFormat="1" ht="12.75" x14ac:dyDescent="0.2">
      <c r="A3377" s="64" t="s">
        <v>6008</v>
      </c>
      <c r="B3377" s="64" t="s">
        <v>6009</v>
      </c>
      <c r="C3377" s="65" t="s">
        <v>6010</v>
      </c>
      <c r="D3377" s="65" t="s">
        <v>6010</v>
      </c>
      <c r="E3377" s="66">
        <v>5967</v>
      </c>
      <c r="F3377" s="67" t="s">
        <v>6011</v>
      </c>
      <c r="G3377" s="64" t="s">
        <v>6012</v>
      </c>
      <c r="H3377" s="64" t="s">
        <v>6029</v>
      </c>
      <c r="I3377" s="64" t="s">
        <v>151</v>
      </c>
      <c r="J3377" s="64" t="s">
        <v>151</v>
      </c>
      <c r="K3377" s="64" t="s">
        <v>151</v>
      </c>
      <c r="L3377" s="64" t="s">
        <v>151</v>
      </c>
      <c r="M3377" s="64" t="s">
        <v>151</v>
      </c>
      <c r="N3377" s="6"/>
      <c r="O3377" s="64" t="s">
        <v>3899</v>
      </c>
      <c r="P3377" s="9"/>
      <c r="Q3377" s="9"/>
      <c r="R3377" s="64" t="s">
        <v>1747</v>
      </c>
      <c r="S3377" s="64" t="e">
        <v>#N/A</v>
      </c>
      <c r="T3377" s="64" t="e">
        <v>#N/A</v>
      </c>
      <c r="U3377" s="6" t="e">
        <v>#N/A</v>
      </c>
      <c r="V3377" s="70">
        <v>43510</v>
      </c>
      <c r="W3377" s="43" t="e">
        <v>#N/A</v>
      </c>
      <c r="X3377" s="6"/>
      <c r="Y3377" s="6"/>
      <c r="Z3377" s="6"/>
      <c r="AA3377" s="6"/>
    </row>
    <row r="3378" spans="1:27" s="6" customFormat="1" ht="12.75" x14ac:dyDescent="0.2">
      <c r="A3378" s="6" t="s">
        <v>6013</v>
      </c>
      <c r="B3378" s="6" t="s">
        <v>6024</v>
      </c>
      <c r="C3378" s="5" t="s">
        <v>6014</v>
      </c>
      <c r="D3378" s="5" t="s">
        <v>6014</v>
      </c>
      <c r="E3378" s="17">
        <v>7273</v>
      </c>
      <c r="F3378" s="16" t="s">
        <v>6015</v>
      </c>
      <c r="G3378" s="6" t="s">
        <v>6016</v>
      </c>
      <c r="H3378" s="7" t="s">
        <v>6017</v>
      </c>
      <c r="I3378" s="7" t="s">
        <v>151</v>
      </c>
      <c r="J3378" s="7" t="s">
        <v>151</v>
      </c>
      <c r="K3378" s="7" t="s">
        <v>151</v>
      </c>
      <c r="L3378" s="7" t="s">
        <v>4352</v>
      </c>
      <c r="M3378" s="7" t="s">
        <v>151</v>
      </c>
      <c r="O3378" s="6" t="s">
        <v>3899</v>
      </c>
      <c r="P3378" s="9"/>
      <c r="Q3378" s="9"/>
      <c r="R3378" s="6" t="s">
        <v>1747</v>
      </c>
      <c r="S3378" s="6" t="e">
        <v>#N/A</v>
      </c>
      <c r="T3378" s="6" t="e">
        <v>#N/A</v>
      </c>
      <c r="U3378" s="6" t="e">
        <v>#N/A</v>
      </c>
      <c r="V3378" s="23">
        <v>43516</v>
      </c>
      <c r="W3378" s="43" t="e">
        <v>#N/A</v>
      </c>
    </row>
    <row r="3379" spans="1:27" s="6" customFormat="1" ht="12.75" x14ac:dyDescent="0.2">
      <c r="A3379" s="6" t="s">
        <v>6018</v>
      </c>
      <c r="B3379" s="6" t="s">
        <v>6019</v>
      </c>
      <c r="C3379" s="5" t="s">
        <v>6020</v>
      </c>
      <c r="D3379" s="5" t="s">
        <v>6020</v>
      </c>
      <c r="E3379" s="17">
        <v>5967</v>
      </c>
      <c r="F3379" s="16" t="s">
        <v>6021</v>
      </c>
      <c r="G3379" s="6" t="s">
        <v>6022</v>
      </c>
      <c r="H3379" s="7" t="s">
        <v>6023</v>
      </c>
      <c r="I3379" s="7" t="s">
        <v>151</v>
      </c>
      <c r="J3379" s="7" t="s">
        <v>151</v>
      </c>
      <c r="K3379" s="7" t="s">
        <v>151</v>
      </c>
      <c r="L3379" s="7" t="s">
        <v>151</v>
      </c>
      <c r="M3379" s="7" t="s">
        <v>151</v>
      </c>
      <c r="O3379" s="6" t="s">
        <v>3899</v>
      </c>
      <c r="P3379" s="9"/>
      <c r="Q3379" s="9"/>
      <c r="R3379" s="6" t="s">
        <v>1747</v>
      </c>
      <c r="S3379" s="6" t="e">
        <v>#N/A</v>
      </c>
      <c r="T3379" s="6" t="e">
        <v>#N/A</v>
      </c>
      <c r="U3379" s="6" t="e">
        <v>#N/A</v>
      </c>
      <c r="V3379" s="23">
        <v>43516</v>
      </c>
      <c r="W3379" s="43" t="e">
        <v>#N/A</v>
      </c>
    </row>
    <row r="3380" spans="1:27" s="6" customFormat="1" ht="12.75" x14ac:dyDescent="0.2">
      <c r="A3380" s="6" t="s">
        <v>6025</v>
      </c>
      <c r="B3380" s="6" t="s">
        <v>6026</v>
      </c>
      <c r="C3380" s="5" t="s">
        <v>6027</v>
      </c>
      <c r="D3380" s="5" t="s">
        <v>6027</v>
      </c>
      <c r="E3380" s="17">
        <v>5999</v>
      </c>
      <c r="F3380" s="16" t="s">
        <v>6028</v>
      </c>
      <c r="G3380" s="6" t="s">
        <v>4352</v>
      </c>
      <c r="H3380" s="7" t="s">
        <v>4352</v>
      </c>
      <c r="I3380" s="7" t="s">
        <v>151</v>
      </c>
      <c r="J3380" s="7" t="s">
        <v>151</v>
      </c>
      <c r="K3380" s="7" t="s">
        <v>151</v>
      </c>
      <c r="L3380" s="7" t="s">
        <v>4352</v>
      </c>
      <c r="M3380" s="7" t="s">
        <v>151</v>
      </c>
      <c r="O3380" s="6" t="s">
        <v>3898</v>
      </c>
      <c r="P3380" s="9"/>
      <c r="Q3380" s="9"/>
      <c r="R3380" s="6" t="s">
        <v>5283</v>
      </c>
      <c r="S3380" s="6" t="s">
        <v>5272</v>
      </c>
      <c r="T3380" s="6" t="e">
        <v>#N/A</v>
      </c>
      <c r="U3380" s="6" t="e">
        <v>#N/A</v>
      </c>
      <c r="V3380" s="23">
        <v>43516</v>
      </c>
      <c r="W3380" s="43" t="e">
        <v>#N/A</v>
      </c>
    </row>
    <row r="3381" spans="1:27" s="6" customFormat="1" ht="12.75" x14ac:dyDescent="0.2">
      <c r="A3381" s="6" t="s">
        <v>6030</v>
      </c>
      <c r="B3381" s="6" t="s">
        <v>6031</v>
      </c>
      <c r="C3381" s="5" t="s">
        <v>6032</v>
      </c>
      <c r="D3381" s="5" t="s">
        <v>6032</v>
      </c>
      <c r="E3381" s="17">
        <v>7273</v>
      </c>
      <c r="F3381" s="16" t="s">
        <v>6033</v>
      </c>
      <c r="G3381" s="6" t="s">
        <v>6034</v>
      </c>
      <c r="H3381" s="7" t="s">
        <v>6035</v>
      </c>
      <c r="I3381" s="7"/>
      <c r="J3381" s="7"/>
      <c r="K3381" s="7"/>
      <c r="L3381" s="7"/>
      <c r="M3381" s="7"/>
      <c r="O3381" s="6" t="s">
        <v>3899</v>
      </c>
      <c r="P3381" s="9"/>
      <c r="Q3381" s="9"/>
      <c r="R3381" s="6" t="s">
        <v>4050</v>
      </c>
      <c r="S3381" s="6" t="e">
        <v>#N/A</v>
      </c>
      <c r="T3381" s="6" t="e">
        <v>#N/A</v>
      </c>
      <c r="U3381" s="6" t="e">
        <v>#N/A</v>
      </c>
      <c r="V3381" s="23">
        <v>43521</v>
      </c>
      <c r="W3381" s="43" t="e">
        <v>#N/A</v>
      </c>
    </row>
    <row r="3382" spans="1:27" s="6" customFormat="1" ht="12.75" x14ac:dyDescent="0.2">
      <c r="A3382" s="6" t="s">
        <v>6036</v>
      </c>
      <c r="B3382" s="6" t="s">
        <v>4396</v>
      </c>
      <c r="C3382" s="5" t="s">
        <v>4397</v>
      </c>
      <c r="D3382" s="5" t="s">
        <v>6052</v>
      </c>
      <c r="E3382" s="17">
        <v>5967</v>
      </c>
      <c r="F3382" s="16" t="s">
        <v>4398</v>
      </c>
      <c r="G3382" s="6" t="s">
        <v>6037</v>
      </c>
      <c r="H3382" s="6" t="s">
        <v>6038</v>
      </c>
      <c r="I3382" s="7" t="s">
        <v>151</v>
      </c>
      <c r="J3382" s="7" t="s">
        <v>151</v>
      </c>
      <c r="K3382" s="7" t="s">
        <v>151</v>
      </c>
      <c r="L3382" s="7" t="s">
        <v>151</v>
      </c>
      <c r="M3382" s="7" t="s">
        <v>151</v>
      </c>
      <c r="O3382" s="6" t="s">
        <v>3899</v>
      </c>
      <c r="P3382" s="9"/>
      <c r="Q3382" s="9"/>
      <c r="R3382" s="6" t="s">
        <v>1742</v>
      </c>
      <c r="S3382" s="6" t="e">
        <v>#N/A</v>
      </c>
      <c r="T3382" s="6" t="e">
        <v>#N/A</v>
      </c>
      <c r="U3382" s="6" t="e">
        <v>#N/A</v>
      </c>
      <c r="V3382" s="23">
        <v>43522</v>
      </c>
      <c r="W3382" s="43" t="e">
        <v>#N/A</v>
      </c>
    </row>
    <row r="3383" spans="1:27" s="6" customFormat="1" ht="12.75" x14ac:dyDescent="0.2">
      <c r="A3383" s="6" t="s">
        <v>6039</v>
      </c>
      <c r="B3383" s="6" t="s">
        <v>6040</v>
      </c>
      <c r="C3383" s="5" t="s">
        <v>6041</v>
      </c>
      <c r="D3383" s="5" t="s">
        <v>6041</v>
      </c>
      <c r="E3383" s="17">
        <v>5967</v>
      </c>
      <c r="F3383" s="16" t="s">
        <v>6042</v>
      </c>
      <c r="G3383" s="6" t="s">
        <v>6043</v>
      </c>
      <c r="H3383" s="7" t="s">
        <v>6044</v>
      </c>
      <c r="I3383" s="7" t="s">
        <v>151</v>
      </c>
      <c r="J3383" s="7" t="s">
        <v>151</v>
      </c>
      <c r="K3383" s="7" t="s">
        <v>151</v>
      </c>
      <c r="L3383" s="7" t="s">
        <v>151</v>
      </c>
      <c r="M3383" s="7" t="s">
        <v>151</v>
      </c>
      <c r="O3383" s="6" t="s">
        <v>3899</v>
      </c>
      <c r="P3383" s="9"/>
      <c r="Q3383" s="9"/>
      <c r="R3383" s="6" t="s">
        <v>1748</v>
      </c>
      <c r="S3383" s="6" t="e">
        <v>#N/A</v>
      </c>
      <c r="T3383" s="6" t="e">
        <v>#N/A</v>
      </c>
      <c r="U3383" s="6" t="e">
        <v>#N/A</v>
      </c>
      <c r="V3383" s="23">
        <v>43523</v>
      </c>
      <c r="W3383" s="43" t="e">
        <v>#N/A</v>
      </c>
    </row>
    <row r="3384" spans="1:27" s="6" customFormat="1" ht="12.75" x14ac:dyDescent="0.2">
      <c r="A3384" s="6" t="s">
        <v>6045</v>
      </c>
      <c r="B3384" s="6" t="s">
        <v>6046</v>
      </c>
      <c r="C3384" s="5" t="s">
        <v>6046</v>
      </c>
      <c r="D3384" s="5" t="s">
        <v>6046</v>
      </c>
      <c r="E3384" s="17">
        <v>8299</v>
      </c>
      <c r="F3384" s="16" t="s">
        <v>6047</v>
      </c>
      <c r="G3384" s="6" t="s">
        <v>4352</v>
      </c>
      <c r="H3384" s="6" t="s">
        <v>4352</v>
      </c>
      <c r="I3384" s="7"/>
      <c r="J3384" s="7"/>
      <c r="K3384" s="7"/>
      <c r="L3384" s="7"/>
      <c r="M3384" s="7"/>
      <c r="O3384" s="6" t="s">
        <v>3898</v>
      </c>
      <c r="P3384" s="9"/>
      <c r="Q3384" s="9"/>
      <c r="R3384" s="6" t="s">
        <v>5965</v>
      </c>
      <c r="S3384" s="6" t="s">
        <v>5272</v>
      </c>
      <c r="T3384" s="6" t="e">
        <v>#N/A</v>
      </c>
      <c r="U3384" s="6" t="e">
        <v>#N/A</v>
      </c>
      <c r="V3384" s="23">
        <v>43524</v>
      </c>
      <c r="W3384" s="43" t="e">
        <v>#N/A</v>
      </c>
    </row>
    <row r="3385" spans="1:27" s="6" customFormat="1" ht="12.75" x14ac:dyDescent="0.2">
      <c r="A3385" s="6" t="s">
        <v>6048</v>
      </c>
      <c r="B3385" s="6" t="s">
        <v>4396</v>
      </c>
      <c r="C3385" s="5" t="s">
        <v>4397</v>
      </c>
      <c r="D3385" s="5" t="s">
        <v>4397</v>
      </c>
      <c r="E3385" s="17">
        <v>5967</v>
      </c>
      <c r="F3385" s="16" t="s">
        <v>6049</v>
      </c>
      <c r="G3385" s="39" t="s">
        <v>6050</v>
      </c>
      <c r="H3385" s="39" t="s">
        <v>6051</v>
      </c>
      <c r="I3385" s="7"/>
      <c r="J3385" s="7"/>
      <c r="K3385" s="7"/>
      <c r="L3385" s="7"/>
      <c r="M3385" s="7"/>
      <c r="O3385" s="6" t="s">
        <v>3899</v>
      </c>
      <c r="P3385" s="9"/>
      <c r="Q3385" s="9"/>
      <c r="R3385" s="6" t="s">
        <v>1742</v>
      </c>
      <c r="S3385" s="6" t="e">
        <v>#N/A</v>
      </c>
      <c r="T3385" s="6" t="e">
        <v>#N/A</v>
      </c>
      <c r="U3385" s="6" t="e">
        <v>#N/A</v>
      </c>
      <c r="V3385" s="23">
        <v>43524</v>
      </c>
      <c r="W3385" s="43" t="e">
        <v>#N/A</v>
      </c>
    </row>
    <row r="3386" spans="1:27" s="7" customFormat="1" ht="12.75" x14ac:dyDescent="0.2">
      <c r="A3386" s="7" t="s">
        <v>6053</v>
      </c>
      <c r="B3386" s="7" t="s">
        <v>4960</v>
      </c>
      <c r="C3386" s="131" t="s">
        <v>987</v>
      </c>
      <c r="D3386" s="131" t="s">
        <v>6056</v>
      </c>
      <c r="E3386" s="34">
        <v>5967</v>
      </c>
      <c r="F3386" s="134" t="s">
        <v>996</v>
      </c>
      <c r="G3386" s="7" t="s">
        <v>6055</v>
      </c>
      <c r="H3386" s="7" t="s">
        <v>6054</v>
      </c>
      <c r="I3386" s="7" t="s">
        <v>151</v>
      </c>
      <c r="J3386" s="7" t="s">
        <v>151</v>
      </c>
      <c r="K3386" s="7" t="s">
        <v>151</v>
      </c>
      <c r="L3386" s="7" t="s">
        <v>151</v>
      </c>
      <c r="M3386" s="7" t="s">
        <v>151</v>
      </c>
      <c r="O3386" s="7" t="s">
        <v>3899</v>
      </c>
      <c r="P3386" s="133"/>
      <c r="Q3386" s="133"/>
      <c r="R3386" s="7" t="s">
        <v>1744</v>
      </c>
      <c r="S3386" s="7" t="e">
        <v>#N/A</v>
      </c>
      <c r="T3386" s="7" t="e">
        <v>#N/A</v>
      </c>
      <c r="U3386" s="7" t="e">
        <v>#N/A</v>
      </c>
      <c r="V3386" s="130">
        <v>43528</v>
      </c>
      <c r="W3386" s="43" t="e">
        <v>#N/A</v>
      </c>
    </row>
    <row r="3387" spans="1:27" s="6" customFormat="1" ht="12.75" x14ac:dyDescent="0.2">
      <c r="A3387" s="6" t="s">
        <v>6057</v>
      </c>
      <c r="B3387" s="6" t="s">
        <v>4227</v>
      </c>
      <c r="C3387" s="5" t="s">
        <v>6058</v>
      </c>
      <c r="D3387" s="5" t="s">
        <v>6058</v>
      </c>
      <c r="E3387" s="17">
        <v>7273</v>
      </c>
      <c r="F3387" s="42" t="s">
        <v>6242</v>
      </c>
      <c r="G3387" s="6" t="s">
        <v>4352</v>
      </c>
      <c r="H3387" s="7" t="s">
        <v>4352</v>
      </c>
      <c r="I3387" s="7"/>
      <c r="J3387" s="7"/>
      <c r="K3387" s="7"/>
      <c r="L3387" s="7"/>
      <c r="M3387" s="7"/>
      <c r="O3387" s="6" t="s">
        <v>3899</v>
      </c>
      <c r="P3387" s="9"/>
      <c r="Q3387" s="9"/>
      <c r="R3387" s="6" t="s">
        <v>4050</v>
      </c>
      <c r="S3387" s="6" t="e">
        <v>#N/A</v>
      </c>
      <c r="T3387" s="6" t="e">
        <v>#N/A</v>
      </c>
      <c r="U3387" s="6" t="e">
        <v>#N/A</v>
      </c>
      <c r="V3387" s="23">
        <v>43528</v>
      </c>
      <c r="W3387" s="43" t="e">
        <v>#N/A</v>
      </c>
    </row>
    <row r="3388" spans="1:27" s="6" customFormat="1" ht="12.75" x14ac:dyDescent="0.2">
      <c r="A3388" s="6" t="s">
        <v>6059</v>
      </c>
      <c r="B3388" s="6" t="s">
        <v>6060</v>
      </c>
      <c r="C3388" s="5" t="s">
        <v>6061</v>
      </c>
      <c r="D3388" s="5" t="s">
        <v>6061</v>
      </c>
      <c r="E3388" s="17">
        <v>5499</v>
      </c>
      <c r="F3388" s="16" t="s">
        <v>6062</v>
      </c>
      <c r="G3388" s="6" t="s">
        <v>4352</v>
      </c>
      <c r="H3388" s="6" t="s">
        <v>4352</v>
      </c>
      <c r="I3388" s="7" t="s">
        <v>151</v>
      </c>
      <c r="J3388" s="7" t="s">
        <v>151</v>
      </c>
      <c r="K3388" s="7"/>
      <c r="L3388" s="7" t="s">
        <v>4352</v>
      </c>
      <c r="M3388" s="7" t="s">
        <v>151</v>
      </c>
      <c r="O3388" s="6" t="s">
        <v>3898</v>
      </c>
      <c r="P3388" s="9"/>
      <c r="Q3388" s="9"/>
      <c r="R3388" s="6" t="s">
        <v>5262</v>
      </c>
      <c r="S3388" s="6" t="s">
        <v>4533</v>
      </c>
      <c r="T3388" s="6" t="s">
        <v>4534</v>
      </c>
      <c r="U3388" s="6" t="e">
        <v>#N/A</v>
      </c>
      <c r="V3388" s="23">
        <v>43529</v>
      </c>
      <c r="W3388" s="43" t="e">
        <v>#N/A</v>
      </c>
    </row>
    <row r="3389" spans="1:27" s="6" customFormat="1" ht="12.75" x14ac:dyDescent="0.2">
      <c r="A3389" s="6" t="s">
        <v>6063</v>
      </c>
      <c r="B3389" s="6" t="s">
        <v>6064</v>
      </c>
      <c r="C3389" s="5" t="s">
        <v>6065</v>
      </c>
      <c r="D3389" s="5" t="s">
        <v>6065</v>
      </c>
      <c r="E3389" s="17">
        <v>7273</v>
      </c>
      <c r="F3389" s="16" t="s">
        <v>6066</v>
      </c>
      <c r="G3389" s="6" t="s">
        <v>6067</v>
      </c>
      <c r="H3389" s="7" t="s">
        <v>6068</v>
      </c>
      <c r="I3389" s="7" t="s">
        <v>151</v>
      </c>
      <c r="J3389" s="7" t="s">
        <v>151</v>
      </c>
      <c r="K3389" s="7" t="s">
        <v>151</v>
      </c>
      <c r="L3389" s="7" t="s">
        <v>4352</v>
      </c>
      <c r="M3389" s="7" t="s">
        <v>151</v>
      </c>
      <c r="O3389" s="6" t="s">
        <v>3899</v>
      </c>
      <c r="P3389" s="9"/>
      <c r="Q3389" s="9"/>
      <c r="R3389" s="6" t="s">
        <v>1748</v>
      </c>
      <c r="S3389" s="6" t="e">
        <v>#N/A</v>
      </c>
      <c r="T3389" s="6" t="e">
        <v>#N/A</v>
      </c>
      <c r="U3389" s="6" t="e">
        <v>#N/A</v>
      </c>
      <c r="V3389" s="23">
        <v>43529</v>
      </c>
      <c r="W3389" s="43" t="e">
        <v>#N/A</v>
      </c>
    </row>
    <row r="3390" spans="1:27" s="6" customFormat="1" ht="12.75" x14ac:dyDescent="0.2">
      <c r="A3390" s="6" t="s">
        <v>6069</v>
      </c>
      <c r="B3390" s="6" t="s">
        <v>6073</v>
      </c>
      <c r="C3390" s="5" t="s">
        <v>6074</v>
      </c>
      <c r="D3390" s="5" t="s">
        <v>6074</v>
      </c>
      <c r="E3390" s="17">
        <v>7273</v>
      </c>
      <c r="F3390" s="16" t="s">
        <v>6072</v>
      </c>
      <c r="G3390" s="6" t="s">
        <v>6070</v>
      </c>
      <c r="H3390" s="41" t="s">
        <v>6071</v>
      </c>
      <c r="I3390" s="7" t="s">
        <v>151</v>
      </c>
      <c r="J3390" s="7" t="s">
        <v>151</v>
      </c>
      <c r="K3390" s="7" t="s">
        <v>151</v>
      </c>
      <c r="L3390" s="7" t="s">
        <v>4352</v>
      </c>
      <c r="M3390" s="7" t="s">
        <v>151</v>
      </c>
      <c r="O3390" s="6" t="s">
        <v>3899</v>
      </c>
      <c r="P3390" s="9"/>
      <c r="Q3390" s="9"/>
      <c r="R3390" s="6" t="s">
        <v>1748</v>
      </c>
      <c r="S3390" s="6" t="e">
        <v>#N/A</v>
      </c>
      <c r="T3390" s="6" t="e">
        <v>#N/A</v>
      </c>
      <c r="U3390" s="6" t="e">
        <v>#N/A</v>
      </c>
      <c r="V3390" s="23">
        <v>43529</v>
      </c>
      <c r="W3390" s="43" t="e">
        <v>#N/A</v>
      </c>
    </row>
    <row r="3391" spans="1:27" s="6" customFormat="1" ht="12.75" x14ac:dyDescent="0.2">
      <c r="A3391" s="6" t="s">
        <v>6075</v>
      </c>
      <c r="B3391" s="6" t="s">
        <v>6076</v>
      </c>
      <c r="C3391" s="5" t="s">
        <v>6077</v>
      </c>
      <c r="D3391" s="5" t="s">
        <v>6077</v>
      </c>
      <c r="E3391" s="17">
        <v>7273</v>
      </c>
      <c r="F3391" s="16" t="s">
        <v>6078</v>
      </c>
      <c r="G3391" s="6" t="s">
        <v>6079</v>
      </c>
      <c r="H3391" s="7" t="s">
        <v>6080</v>
      </c>
      <c r="I3391" s="7" t="s">
        <v>151</v>
      </c>
      <c r="J3391" s="7" t="s">
        <v>151</v>
      </c>
      <c r="K3391" s="7" t="s">
        <v>151</v>
      </c>
      <c r="L3391" s="7" t="s">
        <v>4352</v>
      </c>
      <c r="M3391" s="7" t="s">
        <v>151</v>
      </c>
      <c r="O3391" s="6" t="s">
        <v>3899</v>
      </c>
      <c r="P3391" s="9"/>
      <c r="Q3391" s="9"/>
      <c r="R3391" s="6" t="s">
        <v>1747</v>
      </c>
      <c r="S3391" s="6" t="e">
        <v>#N/A</v>
      </c>
      <c r="T3391" s="6" t="e">
        <v>#N/A</v>
      </c>
      <c r="U3391" s="6" t="e">
        <v>#N/A</v>
      </c>
      <c r="V3391" s="23">
        <v>43529</v>
      </c>
      <c r="W3391" s="43" t="e">
        <v>#N/A</v>
      </c>
    </row>
    <row r="3392" spans="1:27" s="6" customFormat="1" ht="12.75" x14ac:dyDescent="0.2">
      <c r="A3392" s="6" t="s">
        <v>6081</v>
      </c>
      <c r="B3392" s="6" t="s">
        <v>2433</v>
      </c>
      <c r="C3392" s="5" t="s">
        <v>2434</v>
      </c>
      <c r="D3392" s="45" t="s">
        <v>6102</v>
      </c>
      <c r="E3392" s="17">
        <v>5967</v>
      </c>
      <c r="F3392" s="50" t="s">
        <v>6103</v>
      </c>
      <c r="G3392" s="6" t="s">
        <v>6083</v>
      </c>
      <c r="H3392" s="7" t="s">
        <v>6084</v>
      </c>
      <c r="I3392" s="7" t="s">
        <v>151</v>
      </c>
      <c r="J3392" s="7" t="s">
        <v>151</v>
      </c>
      <c r="K3392" s="7" t="s">
        <v>151</v>
      </c>
      <c r="L3392" s="7" t="s">
        <v>151</v>
      </c>
      <c r="M3392" s="7" t="s">
        <v>151</v>
      </c>
      <c r="O3392" s="6" t="s">
        <v>3899</v>
      </c>
      <c r="P3392" s="9"/>
      <c r="Q3392" s="9"/>
      <c r="R3392" s="6" t="s">
        <v>1779</v>
      </c>
      <c r="S3392" s="6" t="e">
        <v>#N/A</v>
      </c>
      <c r="T3392" s="6" t="e">
        <v>#N/A</v>
      </c>
      <c r="U3392" s="6" t="e">
        <v>#N/A</v>
      </c>
      <c r="V3392" s="23">
        <v>43530</v>
      </c>
      <c r="W3392" s="43" t="e">
        <v>#N/A</v>
      </c>
    </row>
    <row r="3393" spans="1:27" s="6" customFormat="1" ht="12.75" x14ac:dyDescent="0.2">
      <c r="A3393" s="6" t="s">
        <v>6082</v>
      </c>
      <c r="B3393" s="6" t="s">
        <v>2433</v>
      </c>
      <c r="C3393" s="5" t="s">
        <v>2434</v>
      </c>
      <c r="D3393" s="45" t="s">
        <v>6102</v>
      </c>
      <c r="E3393" s="17">
        <v>5967</v>
      </c>
      <c r="F3393" s="50" t="s">
        <v>6103</v>
      </c>
      <c r="G3393" s="6" t="s">
        <v>6083</v>
      </c>
      <c r="H3393" s="7" t="s">
        <v>6084</v>
      </c>
      <c r="I3393" s="7" t="s">
        <v>151</v>
      </c>
      <c r="J3393" s="7" t="s">
        <v>151</v>
      </c>
      <c r="K3393" s="7" t="s">
        <v>151</v>
      </c>
      <c r="L3393" s="7" t="s">
        <v>151</v>
      </c>
      <c r="M3393" s="7" t="s">
        <v>151</v>
      </c>
      <c r="O3393" s="6" t="s">
        <v>3899</v>
      </c>
      <c r="P3393" s="9"/>
      <c r="Q3393" s="9"/>
      <c r="R3393" s="6" t="s">
        <v>1779</v>
      </c>
      <c r="S3393" s="6" t="e">
        <v>#N/A</v>
      </c>
      <c r="T3393" s="6" t="e">
        <v>#N/A</v>
      </c>
      <c r="U3393" s="6" t="e">
        <v>#N/A</v>
      </c>
      <c r="V3393" s="23">
        <v>43530</v>
      </c>
      <c r="W3393" s="43" t="e">
        <v>#N/A</v>
      </c>
    </row>
    <row r="3394" spans="1:27" s="6" customFormat="1" ht="12.75" x14ac:dyDescent="0.2">
      <c r="A3394" s="6" t="s">
        <v>6085</v>
      </c>
      <c r="B3394" s="6" t="s">
        <v>6086</v>
      </c>
      <c r="C3394" s="5" t="s">
        <v>6087</v>
      </c>
      <c r="D3394" s="5" t="s">
        <v>6087</v>
      </c>
      <c r="E3394" s="17">
        <v>7273</v>
      </c>
      <c r="F3394" s="16" t="s">
        <v>6088</v>
      </c>
      <c r="G3394" s="6" t="s">
        <v>6095</v>
      </c>
      <c r="H3394" s="7" t="s">
        <v>6096</v>
      </c>
      <c r="I3394" s="7" t="s">
        <v>151</v>
      </c>
      <c r="J3394" s="7" t="s">
        <v>151</v>
      </c>
      <c r="K3394" s="7" t="s">
        <v>151</v>
      </c>
      <c r="L3394" s="7" t="s">
        <v>4352</v>
      </c>
      <c r="M3394" s="7" t="s">
        <v>151</v>
      </c>
      <c r="O3394" s="6" t="s">
        <v>3899</v>
      </c>
      <c r="P3394" s="9"/>
      <c r="Q3394" s="9"/>
      <c r="R3394" s="6" t="s">
        <v>1748</v>
      </c>
      <c r="S3394" s="6" t="e">
        <v>#N/A</v>
      </c>
      <c r="T3394" s="6" t="e">
        <v>#N/A</v>
      </c>
      <c r="U3394" s="6" t="e">
        <v>#N/A</v>
      </c>
      <c r="V3394" s="23">
        <v>43530</v>
      </c>
      <c r="W3394" s="23" t="e">
        <v>#N/A</v>
      </c>
    </row>
    <row r="3395" spans="1:27" s="6" customFormat="1" ht="12.75" x14ac:dyDescent="0.2">
      <c r="A3395" s="6" t="s">
        <v>6089</v>
      </c>
      <c r="B3395" s="6" t="s">
        <v>6090</v>
      </c>
      <c r="C3395" s="5" t="s">
        <v>6091</v>
      </c>
      <c r="D3395" s="5" t="s">
        <v>6091</v>
      </c>
      <c r="E3395" s="17">
        <v>5967</v>
      </c>
      <c r="F3395" s="16" t="s">
        <v>6092</v>
      </c>
      <c r="G3395" s="6" t="s">
        <v>6093</v>
      </c>
      <c r="H3395" s="7" t="s">
        <v>6094</v>
      </c>
      <c r="I3395" s="7" t="s">
        <v>151</v>
      </c>
      <c r="J3395" s="7" t="s">
        <v>151</v>
      </c>
      <c r="K3395" s="7" t="s">
        <v>151</v>
      </c>
      <c r="L3395" s="7" t="s">
        <v>151</v>
      </c>
      <c r="M3395" s="7" t="s">
        <v>151</v>
      </c>
      <c r="O3395" s="6" t="s">
        <v>3899</v>
      </c>
      <c r="P3395" s="9"/>
      <c r="Q3395" s="9"/>
      <c r="R3395" s="6" t="s">
        <v>1748</v>
      </c>
      <c r="S3395" s="6" t="e">
        <v>#N/A</v>
      </c>
      <c r="T3395" s="6" t="e">
        <v>#N/A</v>
      </c>
      <c r="U3395" s="6" t="e">
        <v>#N/A</v>
      </c>
      <c r="V3395" s="23">
        <v>43530</v>
      </c>
      <c r="W3395" s="43" t="e">
        <v>#N/A</v>
      </c>
    </row>
    <row r="3396" spans="1:27" s="6" customFormat="1" ht="12.75" x14ac:dyDescent="0.2">
      <c r="A3396" s="39" t="s">
        <v>6133</v>
      </c>
      <c r="B3396" s="6" t="s">
        <v>6130</v>
      </c>
      <c r="C3396" s="5" t="s">
        <v>6131</v>
      </c>
      <c r="D3396" s="5" t="s">
        <v>6131</v>
      </c>
      <c r="E3396" s="17">
        <v>5967</v>
      </c>
      <c r="F3396" s="16" t="s">
        <v>6132</v>
      </c>
      <c r="G3396" s="6" t="s">
        <v>6139</v>
      </c>
      <c r="H3396" s="7" t="s">
        <v>4179</v>
      </c>
      <c r="I3396" s="7" t="s">
        <v>151</v>
      </c>
      <c r="J3396" s="7" t="s">
        <v>151</v>
      </c>
      <c r="K3396" s="7" t="s">
        <v>151</v>
      </c>
      <c r="L3396" s="7" t="s">
        <v>4352</v>
      </c>
      <c r="M3396" s="7" t="s">
        <v>151</v>
      </c>
      <c r="O3396" s="6" t="s">
        <v>3899</v>
      </c>
      <c r="P3396" s="9"/>
      <c r="Q3396" s="9"/>
      <c r="R3396" s="6" t="s">
        <v>1748</v>
      </c>
      <c r="S3396" s="6" t="e">
        <v>#N/A</v>
      </c>
      <c r="T3396" s="6" t="e">
        <v>#N/A</v>
      </c>
      <c r="U3396" s="6" t="e">
        <v>#N/A</v>
      </c>
      <c r="V3396" s="23">
        <v>43531</v>
      </c>
      <c r="W3396" s="43" t="e">
        <v>#N/A</v>
      </c>
    </row>
    <row r="3397" spans="1:27" s="6" customFormat="1" ht="12.75" x14ac:dyDescent="0.2">
      <c r="A3397" s="6" t="s">
        <v>6104</v>
      </c>
      <c r="B3397" s="6" t="s">
        <v>2433</v>
      </c>
      <c r="C3397" s="5" t="s">
        <v>2434</v>
      </c>
      <c r="D3397" s="45" t="s">
        <v>6102</v>
      </c>
      <c r="E3397" s="17">
        <v>5967</v>
      </c>
      <c r="F3397" s="50" t="s">
        <v>6103</v>
      </c>
      <c r="G3397" s="6" t="s">
        <v>6083</v>
      </c>
      <c r="H3397" s="7" t="s">
        <v>6084</v>
      </c>
      <c r="I3397" s="7" t="s">
        <v>151</v>
      </c>
      <c r="J3397" s="7" t="s">
        <v>151</v>
      </c>
      <c r="K3397" s="7" t="s">
        <v>151</v>
      </c>
      <c r="L3397" s="7" t="s">
        <v>151</v>
      </c>
      <c r="M3397" s="7" t="s">
        <v>151</v>
      </c>
      <c r="O3397" s="6" t="s">
        <v>3899</v>
      </c>
      <c r="P3397" s="9"/>
      <c r="Q3397" s="9"/>
      <c r="R3397" s="6" t="s">
        <v>1779</v>
      </c>
      <c r="S3397" s="6" t="e">
        <v>#N/A</v>
      </c>
      <c r="T3397" s="6" t="e">
        <v>#N/A</v>
      </c>
      <c r="U3397" s="6" t="e">
        <v>#N/A</v>
      </c>
      <c r="V3397" s="23">
        <v>43531</v>
      </c>
      <c r="W3397" s="23" t="e">
        <v>#N/A</v>
      </c>
    </row>
    <row r="3398" spans="1:27" s="6" customFormat="1" ht="12.75" x14ac:dyDescent="0.2">
      <c r="A3398" s="6" t="s">
        <v>6097</v>
      </c>
      <c r="B3398" s="6" t="s">
        <v>6098</v>
      </c>
      <c r="C3398" s="6" t="s">
        <v>6099</v>
      </c>
      <c r="D3398" s="6" t="s">
        <v>6099</v>
      </c>
      <c r="E3398" s="17">
        <v>7273</v>
      </c>
      <c r="F3398" s="6" t="s">
        <v>6140</v>
      </c>
      <c r="G3398" s="6" t="s">
        <v>6100</v>
      </c>
      <c r="H3398" s="6" t="s">
        <v>6101</v>
      </c>
      <c r="I3398" s="7" t="s">
        <v>151</v>
      </c>
      <c r="J3398" s="7" t="s">
        <v>151</v>
      </c>
      <c r="K3398" s="7" t="s">
        <v>151</v>
      </c>
      <c r="L3398" s="7" t="s">
        <v>4352</v>
      </c>
      <c r="M3398" s="7" t="s">
        <v>151</v>
      </c>
      <c r="O3398" s="6" t="s">
        <v>3899</v>
      </c>
      <c r="R3398" s="6" t="s">
        <v>1742</v>
      </c>
      <c r="S3398" s="6" t="e">
        <v>#N/A</v>
      </c>
      <c r="T3398" s="6" t="e">
        <v>#N/A</v>
      </c>
      <c r="U3398" s="6" t="e">
        <v>#N/A</v>
      </c>
      <c r="V3398" s="23">
        <v>43531</v>
      </c>
      <c r="W3398" s="23" t="e">
        <v>#N/A</v>
      </c>
    </row>
    <row r="3399" spans="1:27" s="6" customFormat="1" ht="12.75" x14ac:dyDescent="0.2">
      <c r="A3399" s="6" t="s">
        <v>6105</v>
      </c>
      <c r="B3399" s="6" t="s">
        <v>6106</v>
      </c>
      <c r="C3399" s="6" t="s">
        <v>6107</v>
      </c>
      <c r="D3399" s="6" t="s">
        <v>6107</v>
      </c>
      <c r="E3399" s="17">
        <v>7273</v>
      </c>
      <c r="F3399" s="6" t="s">
        <v>6141</v>
      </c>
      <c r="G3399" s="6" t="s">
        <v>6108</v>
      </c>
      <c r="H3399" s="6" t="s">
        <v>6109</v>
      </c>
      <c r="O3399" s="6" t="s">
        <v>3899</v>
      </c>
      <c r="R3399" s="6" t="s">
        <v>1742</v>
      </c>
      <c r="S3399" s="6" t="e">
        <v>#N/A</v>
      </c>
      <c r="T3399" s="6" t="e">
        <v>#N/A</v>
      </c>
      <c r="U3399" s="6" t="e">
        <v>#N/A</v>
      </c>
      <c r="V3399" s="23">
        <v>43532</v>
      </c>
      <c r="W3399" s="23" t="e">
        <v>#N/A</v>
      </c>
    </row>
    <row r="3400" spans="1:27" s="6" customFormat="1" ht="12.75" x14ac:dyDescent="0.2">
      <c r="A3400" s="6" t="s">
        <v>6110</v>
      </c>
      <c r="B3400" s="6" t="s">
        <v>6111</v>
      </c>
      <c r="C3400" s="6" t="s">
        <v>6112</v>
      </c>
      <c r="D3400" s="6" t="s">
        <v>6112</v>
      </c>
      <c r="E3400" s="17">
        <v>7273</v>
      </c>
      <c r="F3400" s="6" t="s">
        <v>6142</v>
      </c>
      <c r="G3400" s="6" t="s">
        <v>6113</v>
      </c>
      <c r="H3400" s="6" t="s">
        <v>6114</v>
      </c>
      <c r="O3400" s="6" t="s">
        <v>3899</v>
      </c>
      <c r="R3400" s="6" t="s">
        <v>1742</v>
      </c>
      <c r="S3400" s="6" t="e">
        <v>#N/A</v>
      </c>
      <c r="T3400" s="6" t="e">
        <v>#N/A</v>
      </c>
      <c r="U3400" s="6" t="e">
        <v>#N/A</v>
      </c>
      <c r="V3400" s="23">
        <v>43532</v>
      </c>
      <c r="W3400" s="23" t="e">
        <v>#N/A</v>
      </c>
    </row>
    <row r="3401" spans="1:27" s="6" customFormat="1" ht="12.75" x14ac:dyDescent="0.2">
      <c r="A3401" s="6" t="s">
        <v>6115</v>
      </c>
      <c r="B3401" s="6" t="s">
        <v>6116</v>
      </c>
      <c r="C3401" s="6" t="s">
        <v>6117</v>
      </c>
      <c r="D3401" s="6" t="s">
        <v>6117</v>
      </c>
      <c r="E3401" s="17">
        <v>7273</v>
      </c>
      <c r="F3401" s="6" t="s">
        <v>6143</v>
      </c>
      <c r="G3401" s="6" t="s">
        <v>6118</v>
      </c>
      <c r="H3401" s="6" t="s">
        <v>6119</v>
      </c>
      <c r="O3401" s="6" t="s">
        <v>3899</v>
      </c>
      <c r="R3401" s="6" t="s">
        <v>1742</v>
      </c>
      <c r="S3401" s="6" t="e">
        <v>#N/A</v>
      </c>
      <c r="T3401" s="6" t="e">
        <v>#N/A</v>
      </c>
      <c r="U3401" s="6" t="e">
        <v>#N/A</v>
      </c>
      <c r="V3401" s="23">
        <v>43532</v>
      </c>
      <c r="W3401" s="23" t="e">
        <v>#N/A</v>
      </c>
    </row>
    <row r="3402" spans="1:27" s="6" customFormat="1" ht="12.75" x14ac:dyDescent="0.2">
      <c r="A3402" s="6" t="s">
        <v>6120</v>
      </c>
      <c r="B3402" s="6" t="s">
        <v>6121</v>
      </c>
      <c r="C3402" s="6" t="s">
        <v>6122</v>
      </c>
      <c r="D3402" s="6" t="s">
        <v>6122</v>
      </c>
      <c r="E3402" s="17">
        <v>7273</v>
      </c>
      <c r="F3402" s="6" t="s">
        <v>6144</v>
      </c>
      <c r="G3402" s="6" t="s">
        <v>6123</v>
      </c>
      <c r="H3402" s="6" t="s">
        <v>6124</v>
      </c>
      <c r="I3402" s="7" t="s">
        <v>151</v>
      </c>
      <c r="J3402" s="7" t="s">
        <v>151</v>
      </c>
      <c r="K3402" s="7" t="s">
        <v>151</v>
      </c>
      <c r="L3402" s="7" t="s">
        <v>4352</v>
      </c>
      <c r="M3402" s="7" t="s">
        <v>151</v>
      </c>
      <c r="O3402" s="6" t="s">
        <v>3899</v>
      </c>
      <c r="R3402" s="6" t="s">
        <v>1742</v>
      </c>
      <c r="S3402" s="6" t="e">
        <v>#N/A</v>
      </c>
      <c r="T3402" s="6" t="e">
        <v>#N/A</v>
      </c>
      <c r="U3402" s="6" t="e">
        <v>#N/A</v>
      </c>
      <c r="V3402" s="23">
        <v>43532</v>
      </c>
      <c r="W3402" s="23" t="e">
        <v>#N/A</v>
      </c>
    </row>
    <row r="3403" spans="1:27" s="6" customFormat="1" ht="12.75" x14ac:dyDescent="0.2">
      <c r="A3403" s="6" t="s">
        <v>6125</v>
      </c>
      <c r="B3403" s="6" t="s">
        <v>6126</v>
      </c>
      <c r="C3403" s="6" t="s">
        <v>6127</v>
      </c>
      <c r="D3403" s="6" t="s">
        <v>6127</v>
      </c>
      <c r="E3403" s="17">
        <v>7273</v>
      </c>
      <c r="F3403" s="6" t="s">
        <v>6145</v>
      </c>
      <c r="G3403" s="6" t="s">
        <v>6128</v>
      </c>
      <c r="H3403" s="6" t="s">
        <v>6129</v>
      </c>
      <c r="I3403" s="7" t="s">
        <v>151</v>
      </c>
      <c r="J3403" s="7" t="s">
        <v>151</v>
      </c>
      <c r="K3403" s="7" t="s">
        <v>151</v>
      </c>
      <c r="L3403" s="7" t="s">
        <v>4352</v>
      </c>
      <c r="M3403" s="7" t="s">
        <v>151</v>
      </c>
      <c r="O3403" s="6" t="s">
        <v>3899</v>
      </c>
      <c r="R3403" s="6" t="s">
        <v>1742</v>
      </c>
      <c r="S3403" s="6" t="e">
        <v>#N/A</v>
      </c>
      <c r="T3403" s="6" t="e">
        <v>#N/A</v>
      </c>
      <c r="U3403" s="6" t="e">
        <v>#N/A</v>
      </c>
      <c r="V3403" s="23">
        <v>43532</v>
      </c>
      <c r="W3403" s="23" t="e">
        <v>#N/A</v>
      </c>
    </row>
    <row r="3404" spans="1:27" s="6" customFormat="1" x14ac:dyDescent="0.25">
      <c r="A3404" s="6" t="s">
        <v>6134</v>
      </c>
      <c r="B3404" s="6" t="s">
        <v>6135</v>
      </c>
      <c r="C3404" s="5" t="s">
        <v>6136</v>
      </c>
      <c r="D3404" s="5" t="s">
        <v>6136</v>
      </c>
      <c r="E3404" s="17">
        <v>7273</v>
      </c>
      <c r="F3404" s="16" t="s">
        <v>6137</v>
      </c>
      <c r="G3404" s="6" t="s">
        <v>6138</v>
      </c>
      <c r="H3404" s="7" t="s">
        <v>6327</v>
      </c>
      <c r="I3404" s="7" t="s">
        <v>151</v>
      </c>
      <c r="J3404" s="7" t="s">
        <v>151</v>
      </c>
      <c r="K3404" s="7" t="s">
        <v>151</v>
      </c>
      <c r="L3404" s="7" t="s">
        <v>4352</v>
      </c>
      <c r="M3404" s="7" t="s">
        <v>151</v>
      </c>
      <c r="O3404" s="6" t="s">
        <v>3899</v>
      </c>
      <c r="P3404" s="9"/>
      <c r="Q3404" s="9"/>
      <c r="R3404" s="6" t="s">
        <v>1742</v>
      </c>
      <c r="S3404" s="6" t="e">
        <v>#N/A</v>
      </c>
      <c r="T3404" s="6" t="e">
        <v>#N/A</v>
      </c>
      <c r="U3404" s="6" t="e">
        <v>#N/A</v>
      </c>
      <c r="V3404" s="23">
        <v>43532</v>
      </c>
      <c r="W3404" s="23" t="e">
        <v>#N/A</v>
      </c>
      <c r="AA3404"/>
    </row>
    <row r="3405" spans="1:27" s="6" customFormat="1" x14ac:dyDescent="0.25">
      <c r="A3405" s="6" t="s">
        <v>6146</v>
      </c>
      <c r="B3405" s="6" t="s">
        <v>6147</v>
      </c>
      <c r="C3405" s="37" t="s">
        <v>6148</v>
      </c>
      <c r="D3405" s="37" t="s">
        <v>6148</v>
      </c>
      <c r="E3405" s="17">
        <v>7273</v>
      </c>
      <c r="F3405" s="6" t="s">
        <v>6149</v>
      </c>
      <c r="G3405" s="6" t="s">
        <v>6150</v>
      </c>
      <c r="H3405" s="6" t="s">
        <v>6151</v>
      </c>
      <c r="I3405" s="7" t="s">
        <v>151</v>
      </c>
      <c r="J3405" s="7" t="s">
        <v>151</v>
      </c>
      <c r="K3405" s="7" t="s">
        <v>151</v>
      </c>
      <c r="L3405" s="7" t="s">
        <v>4352</v>
      </c>
      <c r="M3405" s="7" t="s">
        <v>151</v>
      </c>
      <c r="O3405" s="6" t="s">
        <v>3899</v>
      </c>
      <c r="R3405" s="6" t="s">
        <v>1742</v>
      </c>
      <c r="S3405" s="6" t="e">
        <v>#N/A</v>
      </c>
      <c r="T3405" s="6" t="e">
        <v>#N/A</v>
      </c>
      <c r="U3405" s="6" t="e">
        <v>#N/A</v>
      </c>
      <c r="V3405" s="23">
        <v>43532</v>
      </c>
      <c r="W3405" s="23" t="e">
        <v>#N/A</v>
      </c>
      <c r="AA3405"/>
    </row>
    <row r="3406" spans="1:27" s="6" customFormat="1" x14ac:dyDescent="0.25">
      <c r="A3406" s="6" t="s">
        <v>6152</v>
      </c>
      <c r="B3406" s="6" t="s">
        <v>6153</v>
      </c>
      <c r="C3406" s="5" t="s">
        <v>6154</v>
      </c>
      <c r="D3406" s="5" t="s">
        <v>6154</v>
      </c>
      <c r="E3406" s="17">
        <v>7273</v>
      </c>
      <c r="F3406" s="16" t="s">
        <v>6155</v>
      </c>
      <c r="G3406" s="6" t="s">
        <v>6372</v>
      </c>
      <c r="H3406" s="7" t="s">
        <v>6373</v>
      </c>
      <c r="I3406" s="7" t="s">
        <v>151</v>
      </c>
      <c r="J3406" s="7" t="s">
        <v>151</v>
      </c>
      <c r="K3406" s="7" t="s">
        <v>151</v>
      </c>
      <c r="L3406" s="7" t="s">
        <v>4352</v>
      </c>
      <c r="M3406" s="7" t="s">
        <v>151</v>
      </c>
      <c r="O3406" s="6" t="s">
        <v>3899</v>
      </c>
      <c r="P3406" s="9"/>
      <c r="Q3406" s="9"/>
      <c r="R3406" s="6" t="s">
        <v>1742</v>
      </c>
      <c r="S3406" s="6" t="e">
        <v>#N/A</v>
      </c>
      <c r="T3406" s="6" t="e">
        <v>#N/A</v>
      </c>
      <c r="U3406" s="6" t="e">
        <v>#N/A</v>
      </c>
      <c r="V3406" s="23">
        <v>43532</v>
      </c>
      <c r="W3406" s="23" t="e">
        <v>#N/A</v>
      </c>
      <c r="AA3406"/>
    </row>
    <row r="3407" spans="1:27" s="6" customFormat="1" x14ac:dyDescent="0.25">
      <c r="A3407" s="6" t="s">
        <v>6158</v>
      </c>
      <c r="B3407" s="6" t="s">
        <v>6156</v>
      </c>
      <c r="C3407" s="37" t="s">
        <v>6157</v>
      </c>
      <c r="D3407" s="37" t="s">
        <v>6157</v>
      </c>
      <c r="E3407" s="17">
        <v>7273</v>
      </c>
      <c r="F3407" s="16" t="s">
        <v>6159</v>
      </c>
      <c r="G3407" s="6" t="s">
        <v>6325</v>
      </c>
      <c r="H3407" s="7" t="s">
        <v>6326</v>
      </c>
      <c r="I3407" s="7" t="s">
        <v>151</v>
      </c>
      <c r="J3407" s="7" t="s">
        <v>151</v>
      </c>
      <c r="K3407" s="7" t="s">
        <v>151</v>
      </c>
      <c r="L3407" s="7" t="s">
        <v>4352</v>
      </c>
      <c r="M3407" s="7" t="s">
        <v>151</v>
      </c>
      <c r="O3407" s="6" t="s">
        <v>3899</v>
      </c>
      <c r="P3407" s="9"/>
      <c r="Q3407" s="9"/>
      <c r="R3407" s="6" t="s">
        <v>1742</v>
      </c>
      <c r="S3407" s="6" t="e">
        <v>#N/A</v>
      </c>
      <c r="T3407" s="6" t="e">
        <v>#N/A</v>
      </c>
      <c r="U3407" s="6" t="e">
        <v>#N/A</v>
      </c>
      <c r="V3407" s="23">
        <v>43532</v>
      </c>
      <c r="W3407" s="23" t="e">
        <v>#N/A</v>
      </c>
      <c r="AA3407"/>
    </row>
    <row r="3408" spans="1:27" s="6" customFormat="1" x14ac:dyDescent="0.25">
      <c r="A3408" s="6" t="s">
        <v>6160</v>
      </c>
      <c r="B3408" s="6" t="s">
        <v>6161</v>
      </c>
      <c r="C3408" s="5" t="s">
        <v>6165</v>
      </c>
      <c r="D3408" s="5" t="s">
        <v>6165</v>
      </c>
      <c r="E3408" s="17">
        <v>7273</v>
      </c>
      <c r="F3408" s="16" t="s">
        <v>6162</v>
      </c>
      <c r="G3408" s="6" t="s">
        <v>6164</v>
      </c>
      <c r="H3408" s="7" t="s">
        <v>6163</v>
      </c>
      <c r="I3408" s="7" t="s">
        <v>151</v>
      </c>
      <c r="J3408" s="7" t="s">
        <v>151</v>
      </c>
      <c r="K3408" s="7" t="s">
        <v>151</v>
      </c>
      <c r="L3408" s="7" t="s">
        <v>4352</v>
      </c>
      <c r="M3408" s="7" t="s">
        <v>151</v>
      </c>
      <c r="O3408" s="6" t="s">
        <v>3899</v>
      </c>
      <c r="P3408" s="9"/>
      <c r="Q3408" s="9"/>
      <c r="R3408" s="6" t="s">
        <v>1742</v>
      </c>
      <c r="S3408" s="6" t="e">
        <v>#N/A</v>
      </c>
      <c r="T3408" s="6" t="e">
        <v>#N/A</v>
      </c>
      <c r="U3408" s="6" t="e">
        <v>#N/A</v>
      </c>
      <c r="V3408" s="23">
        <v>43532</v>
      </c>
      <c r="W3408" s="23" t="e">
        <v>#N/A</v>
      </c>
      <c r="AA3408"/>
    </row>
    <row r="3409" spans="1:27" s="6" customFormat="1" x14ac:dyDescent="0.25">
      <c r="A3409" s="6" t="s">
        <v>6166</v>
      </c>
      <c r="B3409" s="6" t="s">
        <v>6167</v>
      </c>
      <c r="C3409" s="5" t="s">
        <v>6168</v>
      </c>
      <c r="D3409" s="5" t="s">
        <v>6168</v>
      </c>
      <c r="E3409" s="17">
        <v>7273</v>
      </c>
      <c r="F3409" s="16" t="s">
        <v>6169</v>
      </c>
      <c r="G3409" s="6" t="s">
        <v>6170</v>
      </c>
      <c r="H3409" s="7" t="s">
        <v>6171</v>
      </c>
      <c r="I3409" s="7" t="s">
        <v>151</v>
      </c>
      <c r="J3409" s="7" t="s">
        <v>151</v>
      </c>
      <c r="K3409" s="7" t="s">
        <v>151</v>
      </c>
      <c r="L3409" s="7" t="s">
        <v>4352</v>
      </c>
      <c r="M3409" s="7" t="s">
        <v>151</v>
      </c>
      <c r="O3409" s="6" t="s">
        <v>3899</v>
      </c>
      <c r="P3409" s="9"/>
      <c r="Q3409" s="9"/>
      <c r="R3409" s="6" t="s">
        <v>1742</v>
      </c>
      <c r="S3409" s="6" t="e">
        <v>#N/A</v>
      </c>
      <c r="T3409" s="6" t="e">
        <v>#N/A</v>
      </c>
      <c r="U3409" s="6" t="e">
        <v>#N/A</v>
      </c>
      <c r="V3409" s="23">
        <v>43535</v>
      </c>
      <c r="W3409" s="23" t="e">
        <v>#N/A</v>
      </c>
      <c r="AA3409"/>
    </row>
    <row r="3410" spans="1:27" s="6" customFormat="1" x14ac:dyDescent="0.25">
      <c r="A3410" s="6" t="s">
        <v>6172</v>
      </c>
      <c r="B3410" s="6" t="s">
        <v>6173</v>
      </c>
      <c r="C3410" s="5" t="s">
        <v>6174</v>
      </c>
      <c r="D3410" s="45" t="s">
        <v>6174</v>
      </c>
      <c r="E3410" s="60">
        <v>7273</v>
      </c>
      <c r="F3410" s="50" t="s">
        <v>6175</v>
      </c>
      <c r="G3410" s="6" t="s">
        <v>6176</v>
      </c>
      <c r="H3410" s="7" t="s">
        <v>6177</v>
      </c>
      <c r="K3410" s="5"/>
      <c r="L3410" s="45"/>
      <c r="M3410" s="60"/>
      <c r="N3410" s="50"/>
      <c r="O3410" s="6" t="s">
        <v>3899</v>
      </c>
      <c r="P3410" s="7"/>
      <c r="R3410" s="6" t="s">
        <v>1748</v>
      </c>
      <c r="S3410" s="6" t="e">
        <v>#N/A</v>
      </c>
      <c r="T3410" s="6" t="e">
        <v>#N/A</v>
      </c>
      <c r="U3410" s="6" t="e">
        <v>#N/A</v>
      </c>
      <c r="V3410" s="23">
        <v>43535</v>
      </c>
      <c r="W3410" s="23" t="e">
        <v>#N/A</v>
      </c>
      <c r="X3410" s="7"/>
      <c r="AA3410"/>
    </row>
    <row r="3411" spans="1:27" s="6" customFormat="1" x14ac:dyDescent="0.25">
      <c r="A3411" s="6" t="s">
        <v>6178</v>
      </c>
      <c r="B3411" s="6" t="s">
        <v>6179</v>
      </c>
      <c r="C3411" s="5" t="s">
        <v>6180</v>
      </c>
      <c r="D3411" s="45" t="s">
        <v>6180</v>
      </c>
      <c r="E3411" s="60">
        <v>5967</v>
      </c>
      <c r="F3411" s="50" t="s">
        <v>6181</v>
      </c>
      <c r="G3411" s="6" t="s">
        <v>6182</v>
      </c>
      <c r="H3411" s="7" t="s">
        <v>6193</v>
      </c>
      <c r="K3411" s="5"/>
      <c r="L3411" s="45"/>
      <c r="M3411" s="60"/>
      <c r="N3411" s="50"/>
      <c r="O3411" s="6" t="s">
        <v>3899</v>
      </c>
      <c r="P3411" s="7"/>
      <c r="R3411" s="6" t="s">
        <v>1748</v>
      </c>
      <c r="S3411" s="6" t="e">
        <v>#N/A</v>
      </c>
      <c r="T3411" s="6" t="e">
        <v>#N/A</v>
      </c>
      <c r="U3411" s="6" t="e">
        <v>#N/A</v>
      </c>
      <c r="V3411" s="23">
        <v>43536</v>
      </c>
      <c r="W3411" s="23" t="e">
        <v>#N/A</v>
      </c>
      <c r="X3411" s="7"/>
      <c r="AA3411"/>
    </row>
    <row r="3412" spans="1:27" s="6" customFormat="1" x14ac:dyDescent="0.25">
      <c r="A3412" s="6" t="s">
        <v>6183</v>
      </c>
      <c r="B3412" s="6" t="s">
        <v>6184</v>
      </c>
      <c r="C3412" s="5" t="s">
        <v>6185</v>
      </c>
      <c r="D3412" s="45" t="s">
        <v>6185</v>
      </c>
      <c r="E3412" s="60">
        <v>7273</v>
      </c>
      <c r="F3412" s="50" t="s">
        <v>6186</v>
      </c>
      <c r="H3412" s="7"/>
      <c r="K3412" s="5"/>
      <c r="L3412" s="45"/>
      <c r="M3412" s="60"/>
      <c r="N3412" s="50"/>
      <c r="O3412" s="6" t="s">
        <v>3898</v>
      </c>
      <c r="P3412" s="7"/>
      <c r="R3412" s="6" t="s">
        <v>1747</v>
      </c>
      <c r="S3412" s="6" t="e">
        <v>#N/A</v>
      </c>
      <c r="T3412" s="6" t="e">
        <v>#N/A</v>
      </c>
      <c r="U3412" s="6" t="e">
        <v>#N/A</v>
      </c>
      <c r="V3412" s="23">
        <v>43536</v>
      </c>
      <c r="W3412" s="23" t="e">
        <v>#N/A</v>
      </c>
      <c r="X3412" s="7"/>
      <c r="AA3412"/>
    </row>
    <row r="3413" spans="1:27" s="6" customFormat="1" x14ac:dyDescent="0.25">
      <c r="A3413" s="6" t="s">
        <v>6187</v>
      </c>
      <c r="B3413" s="6" t="s">
        <v>6188</v>
      </c>
      <c r="C3413" s="5" t="s">
        <v>6189</v>
      </c>
      <c r="D3413" s="45" t="s">
        <v>6189</v>
      </c>
      <c r="E3413" s="17">
        <v>5967</v>
      </c>
      <c r="F3413" s="50" t="s">
        <v>6192</v>
      </c>
      <c r="G3413" s="6" t="s">
        <v>6190</v>
      </c>
      <c r="H3413" s="7" t="s">
        <v>6191</v>
      </c>
      <c r="I3413" s="6" t="s">
        <v>151</v>
      </c>
      <c r="J3413" s="6" t="s">
        <v>151</v>
      </c>
      <c r="K3413" s="5" t="s">
        <v>151</v>
      </c>
      <c r="L3413" s="45" t="s">
        <v>151</v>
      </c>
      <c r="M3413" s="17" t="s">
        <v>151</v>
      </c>
      <c r="N3413" s="50"/>
      <c r="O3413" s="6" t="s">
        <v>3899</v>
      </c>
      <c r="P3413" s="7"/>
      <c r="R3413" s="6" t="s">
        <v>1747</v>
      </c>
      <c r="S3413" s="6" t="e">
        <v>#N/A</v>
      </c>
      <c r="T3413" s="6" t="e">
        <v>#N/A</v>
      </c>
      <c r="U3413" s="6" t="e">
        <v>#N/A</v>
      </c>
      <c r="V3413" s="23">
        <v>43536</v>
      </c>
      <c r="W3413" s="23" t="e">
        <v>#N/A</v>
      </c>
      <c r="X3413" s="7"/>
      <c r="AA3413"/>
    </row>
    <row r="3414" spans="1:27" s="64" customFormat="1" x14ac:dyDescent="0.25">
      <c r="A3414" s="64" t="s">
        <v>6194</v>
      </c>
      <c r="B3414" s="64" t="s">
        <v>6195</v>
      </c>
      <c r="C3414" s="65" t="s">
        <v>6196</v>
      </c>
      <c r="D3414" s="65" t="s">
        <v>6196</v>
      </c>
      <c r="E3414" s="66">
        <v>7273</v>
      </c>
      <c r="F3414" s="67" t="s">
        <v>6197</v>
      </c>
      <c r="G3414" s="151" t="s">
        <v>6415</v>
      </c>
      <c r="H3414" s="64" t="s">
        <v>6401</v>
      </c>
      <c r="I3414" s="64" t="s">
        <v>151</v>
      </c>
      <c r="J3414" s="64" t="s">
        <v>151</v>
      </c>
      <c r="K3414" s="64" t="s">
        <v>151</v>
      </c>
      <c r="L3414" s="64" t="s">
        <v>4352</v>
      </c>
      <c r="M3414" s="64" t="s">
        <v>151</v>
      </c>
      <c r="N3414" s="6"/>
      <c r="O3414" s="64" t="s">
        <v>3899</v>
      </c>
      <c r="P3414" s="9"/>
      <c r="Q3414" s="9"/>
      <c r="R3414" s="64" t="s">
        <v>1747</v>
      </c>
      <c r="S3414" s="64" t="e">
        <v>#N/A</v>
      </c>
      <c r="T3414" s="64" t="e">
        <v>#N/A</v>
      </c>
      <c r="U3414" s="6" t="e">
        <v>#N/A</v>
      </c>
      <c r="V3414" s="70">
        <v>43537</v>
      </c>
      <c r="W3414" s="23" t="e">
        <v>#N/A</v>
      </c>
      <c r="X3414" s="6"/>
      <c r="Y3414" s="6"/>
      <c r="Z3414" s="6"/>
      <c r="AA3414"/>
    </row>
    <row r="3415" spans="1:27" s="64" customFormat="1" x14ac:dyDescent="0.25">
      <c r="A3415" s="64" t="s">
        <v>6200</v>
      </c>
      <c r="B3415" s="64" t="s">
        <v>6195</v>
      </c>
      <c r="C3415" s="65" t="s">
        <v>6199</v>
      </c>
      <c r="D3415" s="65" t="s">
        <v>6199</v>
      </c>
      <c r="E3415" s="66">
        <v>7273</v>
      </c>
      <c r="F3415" s="67" t="s">
        <v>6198</v>
      </c>
      <c r="G3415" s="154" t="s">
        <v>6402</v>
      </c>
      <c r="H3415" s="64" t="s">
        <v>6401</v>
      </c>
      <c r="I3415" s="64" t="s">
        <v>151</v>
      </c>
      <c r="J3415" s="64" t="s">
        <v>151</v>
      </c>
      <c r="K3415" s="64" t="s">
        <v>151</v>
      </c>
      <c r="L3415" s="64" t="s">
        <v>4352</v>
      </c>
      <c r="M3415" s="64" t="s">
        <v>151</v>
      </c>
      <c r="N3415" s="6"/>
      <c r="O3415" s="64" t="s">
        <v>3899</v>
      </c>
      <c r="P3415" s="9"/>
      <c r="Q3415" s="9"/>
      <c r="R3415" s="64" t="s">
        <v>1747</v>
      </c>
      <c r="S3415" s="64" t="e">
        <v>#N/A</v>
      </c>
      <c r="T3415" s="64" t="e">
        <v>#N/A</v>
      </c>
      <c r="U3415" s="6" t="e">
        <v>#N/A</v>
      </c>
      <c r="V3415" s="70">
        <v>43537</v>
      </c>
      <c r="W3415" s="23" t="e">
        <v>#N/A</v>
      </c>
      <c r="X3415" s="6"/>
      <c r="Y3415" s="6"/>
      <c r="Z3415" s="6"/>
      <c r="AA3415"/>
    </row>
    <row r="3416" spans="1:27" s="6" customFormat="1" x14ac:dyDescent="0.25">
      <c r="A3416" s="6" t="s">
        <v>6201</v>
      </c>
      <c r="B3416" s="6" t="s">
        <v>6202</v>
      </c>
      <c r="C3416" s="5" t="s">
        <v>6203</v>
      </c>
      <c r="D3416" s="5" t="s">
        <v>6203</v>
      </c>
      <c r="E3416" s="17">
        <v>7273</v>
      </c>
      <c r="F3416" s="16" t="s">
        <v>6204</v>
      </c>
      <c r="G3416" s="6" t="s">
        <v>6205</v>
      </c>
      <c r="H3416" s="7" t="s">
        <v>6206</v>
      </c>
      <c r="I3416" s="7" t="s">
        <v>151</v>
      </c>
      <c r="J3416" s="7" t="s">
        <v>151</v>
      </c>
      <c r="K3416" s="7" t="s">
        <v>151</v>
      </c>
      <c r="L3416" s="7" t="s">
        <v>6213</v>
      </c>
      <c r="M3416" s="7" t="s">
        <v>151</v>
      </c>
      <c r="O3416" s="6" t="s">
        <v>3899</v>
      </c>
      <c r="P3416" s="9"/>
      <c r="Q3416" s="9"/>
      <c r="R3416" s="6" t="s">
        <v>1747</v>
      </c>
      <c r="S3416" s="6" t="e">
        <v>#N/A</v>
      </c>
      <c r="T3416" s="6" t="e">
        <v>#N/A</v>
      </c>
      <c r="U3416" s="6" t="e">
        <v>#N/A</v>
      </c>
      <c r="V3416" s="23">
        <v>43537</v>
      </c>
      <c r="W3416" s="23" t="e">
        <v>#N/A</v>
      </c>
      <c r="AA3416"/>
    </row>
    <row r="3417" spans="1:27" s="6" customFormat="1" x14ac:dyDescent="0.25">
      <c r="A3417" s="6" t="s">
        <v>6207</v>
      </c>
      <c r="B3417" s="6" t="s">
        <v>6208</v>
      </c>
      <c r="C3417" s="5" t="s">
        <v>6209</v>
      </c>
      <c r="D3417" s="5" t="s">
        <v>6209</v>
      </c>
      <c r="E3417" s="17">
        <v>7273</v>
      </c>
      <c r="F3417" s="16" t="s">
        <v>6210</v>
      </c>
      <c r="G3417" s="6" t="s">
        <v>6211</v>
      </c>
      <c r="H3417" s="7" t="s">
        <v>6212</v>
      </c>
      <c r="I3417" s="7" t="s">
        <v>151</v>
      </c>
      <c r="J3417" s="7" t="s">
        <v>151</v>
      </c>
      <c r="K3417" s="7" t="s">
        <v>151</v>
      </c>
      <c r="L3417" s="7" t="s">
        <v>6213</v>
      </c>
      <c r="M3417" s="7" t="s">
        <v>151</v>
      </c>
      <c r="O3417" s="6" t="s">
        <v>3899</v>
      </c>
      <c r="P3417" s="9"/>
      <c r="Q3417" s="9"/>
      <c r="R3417" s="6" t="s">
        <v>1748</v>
      </c>
      <c r="S3417" s="6" t="e">
        <v>#N/A</v>
      </c>
      <c r="T3417" s="6" t="e">
        <v>#N/A</v>
      </c>
      <c r="U3417" s="6" t="e">
        <v>#N/A</v>
      </c>
      <c r="V3417" s="23">
        <v>43537</v>
      </c>
      <c r="W3417" s="23" t="e">
        <v>#N/A</v>
      </c>
      <c r="AA3417"/>
    </row>
    <row r="3418" spans="1:27" s="6" customFormat="1" x14ac:dyDescent="0.25">
      <c r="A3418" s="39" t="s">
        <v>6214</v>
      </c>
      <c r="B3418" s="6" t="s">
        <v>6215</v>
      </c>
      <c r="C3418" s="5" t="s">
        <v>6216</v>
      </c>
      <c r="D3418" s="5" t="s">
        <v>6216</v>
      </c>
      <c r="E3418" s="17">
        <v>5967</v>
      </c>
      <c r="F3418" s="16" t="s">
        <v>6217</v>
      </c>
      <c r="G3418" s="39" t="s">
        <v>6218</v>
      </c>
      <c r="H3418" s="39" t="s">
        <v>6219</v>
      </c>
      <c r="I3418" s="7" t="s">
        <v>151</v>
      </c>
      <c r="J3418" s="7" t="s">
        <v>151</v>
      </c>
      <c r="K3418" s="7" t="s">
        <v>151</v>
      </c>
      <c r="L3418" s="7" t="s">
        <v>151</v>
      </c>
      <c r="M3418" s="7" t="s">
        <v>151</v>
      </c>
      <c r="O3418" s="6" t="s">
        <v>3899</v>
      </c>
      <c r="P3418" s="9"/>
      <c r="Q3418" s="9"/>
      <c r="R3418" s="6" t="s">
        <v>1742</v>
      </c>
      <c r="S3418" s="6" t="e">
        <v>#N/A</v>
      </c>
      <c r="T3418" s="6" t="e">
        <v>#N/A</v>
      </c>
      <c r="U3418" s="6" t="e">
        <v>#N/A</v>
      </c>
      <c r="V3418" s="23">
        <v>43538</v>
      </c>
      <c r="W3418" s="23" t="e">
        <v>#N/A</v>
      </c>
      <c r="AA3418"/>
    </row>
    <row r="3419" spans="1:27" s="6" customFormat="1" x14ac:dyDescent="0.25">
      <c r="A3419" s="6" t="s">
        <v>6220</v>
      </c>
      <c r="B3419" s="6" t="s">
        <v>6215</v>
      </c>
      <c r="C3419" s="5" t="s">
        <v>6216</v>
      </c>
      <c r="D3419" s="5" t="s">
        <v>6216</v>
      </c>
      <c r="E3419" s="17">
        <v>5967</v>
      </c>
      <c r="F3419" s="16" t="s">
        <v>6217</v>
      </c>
      <c r="G3419" s="39" t="s">
        <v>6218</v>
      </c>
      <c r="H3419" s="39" t="s">
        <v>6219</v>
      </c>
      <c r="I3419" s="7" t="s">
        <v>151</v>
      </c>
      <c r="J3419" s="7" t="s">
        <v>151</v>
      </c>
      <c r="K3419" s="7" t="s">
        <v>151</v>
      </c>
      <c r="L3419" s="7" t="s">
        <v>151</v>
      </c>
      <c r="M3419" s="7" t="s">
        <v>151</v>
      </c>
      <c r="O3419" s="6" t="s">
        <v>3899</v>
      </c>
      <c r="P3419" s="9"/>
      <c r="Q3419" s="9"/>
      <c r="R3419" s="6" t="s">
        <v>1742</v>
      </c>
      <c r="S3419" s="6" t="e">
        <v>#N/A</v>
      </c>
      <c r="T3419" s="6" t="e">
        <v>#N/A</v>
      </c>
      <c r="U3419" s="6" t="e">
        <v>#N/A</v>
      </c>
      <c r="V3419" s="23">
        <v>43538</v>
      </c>
      <c r="W3419" s="23" t="e">
        <v>#N/A</v>
      </c>
      <c r="AA3419"/>
    </row>
    <row r="3420" spans="1:27" s="6" customFormat="1" x14ac:dyDescent="0.25">
      <c r="A3420" s="6" t="s">
        <v>6221</v>
      </c>
      <c r="B3420" s="6" t="s">
        <v>6215</v>
      </c>
      <c r="C3420" s="5" t="s">
        <v>6216</v>
      </c>
      <c r="D3420" s="5" t="s">
        <v>6216</v>
      </c>
      <c r="E3420" s="17">
        <v>5967</v>
      </c>
      <c r="F3420" s="16" t="s">
        <v>6217</v>
      </c>
      <c r="G3420" s="39" t="s">
        <v>6218</v>
      </c>
      <c r="H3420" s="39" t="s">
        <v>6219</v>
      </c>
      <c r="I3420" s="7" t="s">
        <v>151</v>
      </c>
      <c r="J3420" s="7" t="s">
        <v>151</v>
      </c>
      <c r="K3420" s="7" t="s">
        <v>151</v>
      </c>
      <c r="L3420" s="7" t="s">
        <v>151</v>
      </c>
      <c r="M3420" s="7" t="s">
        <v>151</v>
      </c>
      <c r="O3420" s="6" t="s">
        <v>3899</v>
      </c>
      <c r="P3420" s="9"/>
      <c r="Q3420" s="9"/>
      <c r="R3420" s="6" t="s">
        <v>1742</v>
      </c>
      <c r="S3420" s="6" t="e">
        <v>#N/A</v>
      </c>
      <c r="T3420" s="6" t="e">
        <v>#N/A</v>
      </c>
      <c r="U3420" s="6" t="e">
        <v>#N/A</v>
      </c>
      <c r="V3420" s="23">
        <v>43538</v>
      </c>
      <c r="W3420" s="23" t="e">
        <v>#N/A</v>
      </c>
      <c r="AA3420"/>
    </row>
    <row r="3421" spans="1:27" s="6" customFormat="1" x14ac:dyDescent="0.25">
      <c r="A3421" s="6" t="s">
        <v>6222</v>
      </c>
      <c r="B3421" s="6" t="s">
        <v>6215</v>
      </c>
      <c r="C3421" s="5" t="s">
        <v>6216</v>
      </c>
      <c r="D3421" s="5" t="s">
        <v>6216</v>
      </c>
      <c r="E3421" s="17">
        <v>5967</v>
      </c>
      <c r="F3421" s="16" t="s">
        <v>6217</v>
      </c>
      <c r="G3421" s="39" t="s">
        <v>6218</v>
      </c>
      <c r="H3421" s="39" t="s">
        <v>6219</v>
      </c>
      <c r="I3421" s="7" t="s">
        <v>151</v>
      </c>
      <c r="J3421" s="7" t="s">
        <v>151</v>
      </c>
      <c r="K3421" s="7" t="s">
        <v>151</v>
      </c>
      <c r="L3421" s="7" t="s">
        <v>151</v>
      </c>
      <c r="M3421" s="7" t="s">
        <v>151</v>
      </c>
      <c r="O3421" s="6" t="s">
        <v>3899</v>
      </c>
      <c r="P3421" s="9"/>
      <c r="Q3421" s="9"/>
      <c r="R3421" s="6" t="s">
        <v>1742</v>
      </c>
      <c r="S3421" s="6" t="e">
        <v>#N/A</v>
      </c>
      <c r="T3421" s="6" t="e">
        <v>#N/A</v>
      </c>
      <c r="U3421" s="6" t="e">
        <v>#N/A</v>
      </c>
      <c r="V3421" s="23">
        <v>43538</v>
      </c>
      <c r="W3421" s="23" t="e">
        <v>#N/A</v>
      </c>
      <c r="AA3421"/>
    </row>
    <row r="3422" spans="1:27" s="6" customFormat="1" x14ac:dyDescent="0.25">
      <c r="A3422" s="6" t="s">
        <v>6225</v>
      </c>
      <c r="B3422" s="6" t="s">
        <v>6226</v>
      </c>
      <c r="C3422" s="5" t="s">
        <v>6227</v>
      </c>
      <c r="D3422" s="5" t="s">
        <v>6227</v>
      </c>
      <c r="E3422" s="17">
        <v>8931</v>
      </c>
      <c r="F3422" s="50" t="s">
        <v>6228</v>
      </c>
      <c r="G3422" s="6" t="s">
        <v>4352</v>
      </c>
      <c r="H3422" s="7" t="s">
        <v>4352</v>
      </c>
      <c r="I3422" s="7"/>
      <c r="J3422" s="7"/>
      <c r="K3422" s="7"/>
      <c r="L3422" s="7"/>
      <c r="M3422" s="7"/>
      <c r="O3422" s="6" t="s">
        <v>3899</v>
      </c>
      <c r="P3422" s="9"/>
      <c r="Q3422" s="9"/>
      <c r="R3422" s="6" t="s">
        <v>6229</v>
      </c>
      <c r="S3422" s="6" t="e">
        <v>#N/A</v>
      </c>
      <c r="T3422" s="6" t="e">
        <v>#N/A</v>
      </c>
      <c r="U3422" s="6" t="e">
        <v>#N/A</v>
      </c>
      <c r="V3422" s="23">
        <v>43539</v>
      </c>
      <c r="W3422" s="23" t="e">
        <v>#N/A</v>
      </c>
      <c r="AA3422"/>
    </row>
    <row r="3423" spans="1:27" s="7" customFormat="1" x14ac:dyDescent="0.25">
      <c r="A3423" s="7" t="s">
        <v>6230</v>
      </c>
      <c r="B3423" s="7" t="s">
        <v>4960</v>
      </c>
      <c r="C3423" s="131" t="s">
        <v>987</v>
      </c>
      <c r="D3423" s="131" t="s">
        <v>6235</v>
      </c>
      <c r="E3423" s="34" t="s">
        <v>1690</v>
      </c>
      <c r="F3423" s="134" t="s">
        <v>996</v>
      </c>
      <c r="G3423" s="7" t="s">
        <v>6236</v>
      </c>
      <c r="H3423" s="7" t="s">
        <v>6237</v>
      </c>
      <c r="I3423" s="7" t="s">
        <v>151</v>
      </c>
      <c r="J3423" s="7" t="s">
        <v>151</v>
      </c>
      <c r="K3423" s="7" t="s">
        <v>151</v>
      </c>
      <c r="L3423" s="7" t="s">
        <v>151</v>
      </c>
      <c r="M3423" s="7" t="s">
        <v>151</v>
      </c>
      <c r="O3423" s="131" t="s">
        <v>3899</v>
      </c>
      <c r="P3423" s="133"/>
      <c r="Q3423" s="133"/>
      <c r="R3423" s="7" t="s">
        <v>1744</v>
      </c>
      <c r="S3423" s="7" t="e">
        <v>#N/A</v>
      </c>
      <c r="T3423" s="131" t="e">
        <v>#N/A</v>
      </c>
      <c r="U3423" s="131" t="e">
        <v>#N/A</v>
      </c>
      <c r="V3423" s="130">
        <v>43540</v>
      </c>
      <c r="W3423" s="131" t="e">
        <v>#N/A</v>
      </c>
      <c r="AA3423" s="36"/>
    </row>
    <row r="3424" spans="1:27" s="7" customFormat="1" x14ac:dyDescent="0.25">
      <c r="A3424" s="7" t="s">
        <v>6231</v>
      </c>
      <c r="B3424" s="7" t="s">
        <v>4960</v>
      </c>
      <c r="C3424" s="131" t="s">
        <v>987</v>
      </c>
      <c r="D3424" s="131" t="s">
        <v>6235</v>
      </c>
      <c r="E3424" s="34" t="s">
        <v>1690</v>
      </c>
      <c r="F3424" s="134" t="s">
        <v>996</v>
      </c>
      <c r="G3424" s="7" t="s">
        <v>6236</v>
      </c>
      <c r="H3424" s="7" t="s">
        <v>6237</v>
      </c>
      <c r="I3424" s="7" t="s">
        <v>151</v>
      </c>
      <c r="J3424" s="7" t="s">
        <v>151</v>
      </c>
      <c r="K3424" s="7" t="s">
        <v>151</v>
      </c>
      <c r="L3424" s="7" t="s">
        <v>151</v>
      </c>
      <c r="M3424" s="7" t="s">
        <v>151</v>
      </c>
      <c r="O3424" s="131" t="s">
        <v>3899</v>
      </c>
      <c r="P3424" s="133"/>
      <c r="Q3424" s="133"/>
      <c r="R3424" s="7" t="s">
        <v>1744</v>
      </c>
      <c r="S3424" s="7" t="e">
        <v>#N/A</v>
      </c>
      <c r="T3424" s="131" t="e">
        <v>#N/A</v>
      </c>
      <c r="U3424" s="131" t="e">
        <v>#N/A</v>
      </c>
      <c r="V3424" s="130">
        <v>43540</v>
      </c>
      <c r="W3424" s="131" t="e">
        <v>#N/A</v>
      </c>
      <c r="AA3424" s="36"/>
    </row>
    <row r="3425" spans="1:27" s="7" customFormat="1" x14ac:dyDescent="0.25">
      <c r="A3425" s="7" t="s">
        <v>6232</v>
      </c>
      <c r="B3425" s="7" t="s">
        <v>4960</v>
      </c>
      <c r="C3425" s="131" t="s">
        <v>987</v>
      </c>
      <c r="D3425" s="131" t="s">
        <v>6235</v>
      </c>
      <c r="E3425" s="34" t="s">
        <v>1690</v>
      </c>
      <c r="F3425" s="134" t="s">
        <v>996</v>
      </c>
      <c r="G3425" s="7" t="s">
        <v>6236</v>
      </c>
      <c r="H3425" s="7" t="s">
        <v>6237</v>
      </c>
      <c r="I3425" s="7" t="s">
        <v>151</v>
      </c>
      <c r="J3425" s="7" t="s">
        <v>151</v>
      </c>
      <c r="K3425" s="7" t="s">
        <v>151</v>
      </c>
      <c r="L3425" s="7" t="s">
        <v>151</v>
      </c>
      <c r="M3425" s="7" t="s">
        <v>151</v>
      </c>
      <c r="O3425" s="131" t="s">
        <v>3899</v>
      </c>
      <c r="P3425" s="133"/>
      <c r="Q3425" s="133"/>
      <c r="R3425" s="7" t="s">
        <v>1744</v>
      </c>
      <c r="S3425" s="7" t="e">
        <v>#N/A</v>
      </c>
      <c r="T3425" s="131" t="e">
        <v>#N/A</v>
      </c>
      <c r="U3425" s="131" t="e">
        <v>#N/A</v>
      </c>
      <c r="V3425" s="130">
        <v>43540</v>
      </c>
      <c r="W3425" s="131" t="e">
        <v>#N/A</v>
      </c>
      <c r="AA3425" s="36"/>
    </row>
    <row r="3426" spans="1:27" s="7" customFormat="1" x14ac:dyDescent="0.25">
      <c r="A3426" s="7" t="s">
        <v>6233</v>
      </c>
      <c r="B3426" s="7" t="s">
        <v>4960</v>
      </c>
      <c r="C3426" s="131" t="s">
        <v>987</v>
      </c>
      <c r="D3426" s="131" t="s">
        <v>6235</v>
      </c>
      <c r="E3426" s="34" t="s">
        <v>1690</v>
      </c>
      <c r="F3426" s="134" t="s">
        <v>996</v>
      </c>
      <c r="G3426" s="7" t="s">
        <v>6236</v>
      </c>
      <c r="H3426" s="7" t="s">
        <v>6237</v>
      </c>
      <c r="I3426" s="7" t="s">
        <v>151</v>
      </c>
      <c r="J3426" s="7" t="s">
        <v>151</v>
      </c>
      <c r="K3426" s="7" t="s">
        <v>151</v>
      </c>
      <c r="L3426" s="7" t="s">
        <v>151</v>
      </c>
      <c r="M3426" s="7" t="s">
        <v>151</v>
      </c>
      <c r="O3426" s="131" t="s">
        <v>3899</v>
      </c>
      <c r="P3426" s="133"/>
      <c r="Q3426" s="133"/>
      <c r="R3426" s="7" t="s">
        <v>1744</v>
      </c>
      <c r="S3426" s="7" t="e">
        <v>#N/A</v>
      </c>
      <c r="T3426" s="131" t="e">
        <v>#N/A</v>
      </c>
      <c r="U3426" s="131" t="e">
        <v>#N/A</v>
      </c>
      <c r="V3426" s="130">
        <v>43540</v>
      </c>
      <c r="W3426" s="131" t="e">
        <v>#N/A</v>
      </c>
      <c r="AA3426" s="36"/>
    </row>
    <row r="3427" spans="1:27" s="7" customFormat="1" x14ac:dyDescent="0.25">
      <c r="A3427" s="7" t="s">
        <v>6234</v>
      </c>
      <c r="B3427" s="7" t="s">
        <v>4960</v>
      </c>
      <c r="C3427" s="131" t="s">
        <v>987</v>
      </c>
      <c r="D3427" s="131" t="s">
        <v>6235</v>
      </c>
      <c r="E3427" s="34" t="s">
        <v>1690</v>
      </c>
      <c r="F3427" s="134" t="s">
        <v>996</v>
      </c>
      <c r="G3427" s="7" t="s">
        <v>6236</v>
      </c>
      <c r="H3427" s="7" t="s">
        <v>6237</v>
      </c>
      <c r="I3427" s="7" t="s">
        <v>151</v>
      </c>
      <c r="J3427" s="7" t="s">
        <v>151</v>
      </c>
      <c r="K3427" s="7" t="s">
        <v>151</v>
      </c>
      <c r="L3427" s="7" t="s">
        <v>151</v>
      </c>
      <c r="M3427" s="7" t="s">
        <v>151</v>
      </c>
      <c r="O3427" s="131" t="s">
        <v>3899</v>
      </c>
      <c r="P3427" s="133"/>
      <c r="Q3427" s="133"/>
      <c r="R3427" s="7" t="s">
        <v>1744</v>
      </c>
      <c r="S3427" s="7" t="e">
        <v>#N/A</v>
      </c>
      <c r="T3427" s="131" t="e">
        <v>#N/A</v>
      </c>
      <c r="U3427" s="131" t="e">
        <v>#N/A</v>
      </c>
      <c r="V3427" s="130">
        <v>43540</v>
      </c>
      <c r="W3427" s="131" t="e">
        <v>#N/A</v>
      </c>
      <c r="AA3427" s="36"/>
    </row>
    <row r="3428" spans="1:27" s="6" customFormat="1" x14ac:dyDescent="0.25">
      <c r="A3428" s="6" t="s">
        <v>6238</v>
      </c>
      <c r="B3428" s="6" t="s">
        <v>6239</v>
      </c>
      <c r="C3428" s="6" t="s">
        <v>6239</v>
      </c>
      <c r="D3428" s="6" t="s">
        <v>6239</v>
      </c>
      <c r="E3428" s="17">
        <v>8011</v>
      </c>
      <c r="F3428" s="16" t="s">
        <v>6240</v>
      </c>
      <c r="G3428" s="6" t="s">
        <v>4352</v>
      </c>
      <c r="H3428" s="7" t="s">
        <v>6241</v>
      </c>
      <c r="I3428" s="7"/>
      <c r="J3428" s="7"/>
      <c r="K3428" s="7"/>
      <c r="L3428" s="7"/>
      <c r="M3428" s="7"/>
      <c r="O3428" s="5" t="s">
        <v>3898</v>
      </c>
      <c r="P3428" s="9"/>
      <c r="Q3428" s="9"/>
      <c r="R3428" s="6" t="s">
        <v>5250</v>
      </c>
      <c r="S3428" s="6" t="s">
        <v>4533</v>
      </c>
      <c r="T3428" s="6" t="e">
        <v>#N/A</v>
      </c>
      <c r="U3428" s="6" t="e">
        <v>#N/A</v>
      </c>
      <c r="V3428" s="23">
        <v>43542</v>
      </c>
      <c r="W3428" s="23" t="e">
        <v>#N/A</v>
      </c>
      <c r="AA3428"/>
    </row>
    <row r="3429" spans="1:27" s="6" customFormat="1" x14ac:dyDescent="0.25">
      <c r="A3429" s="6" t="s">
        <v>6243</v>
      </c>
      <c r="B3429" s="5" t="s">
        <v>984</v>
      </c>
      <c r="C3429" s="5" t="s">
        <v>985</v>
      </c>
      <c r="D3429" s="6" t="s">
        <v>985</v>
      </c>
      <c r="E3429" s="5" t="s">
        <v>1690</v>
      </c>
      <c r="F3429" s="5" t="s">
        <v>983</v>
      </c>
      <c r="G3429" s="6" t="s">
        <v>3914</v>
      </c>
      <c r="H3429" s="5" t="s">
        <v>6247</v>
      </c>
      <c r="I3429" s="5"/>
      <c r="K3429" s="5"/>
      <c r="L3429" s="5"/>
      <c r="N3429" s="5"/>
      <c r="O3429" s="5" t="s">
        <v>3899</v>
      </c>
      <c r="Q3429" s="5"/>
      <c r="R3429" s="5" t="s">
        <v>1744</v>
      </c>
      <c r="S3429" s="6" t="e">
        <v>#N/A</v>
      </c>
      <c r="T3429" s="5" t="e">
        <v>#N/A</v>
      </c>
      <c r="U3429" s="5" t="e">
        <v>#N/A</v>
      </c>
      <c r="V3429" s="23">
        <v>43542</v>
      </c>
      <c r="W3429" s="5" t="e">
        <v>#N/A</v>
      </c>
      <c r="X3429" s="5"/>
      <c r="Z3429" s="5"/>
      <c r="AA3429"/>
    </row>
    <row r="3430" spans="1:27" s="6" customFormat="1" x14ac:dyDescent="0.25">
      <c r="A3430" s="6" t="s">
        <v>6244</v>
      </c>
      <c r="B3430" s="5" t="s">
        <v>984</v>
      </c>
      <c r="C3430" s="5" t="s">
        <v>985</v>
      </c>
      <c r="D3430" s="6" t="s">
        <v>985</v>
      </c>
      <c r="E3430" s="5" t="s">
        <v>1690</v>
      </c>
      <c r="F3430" s="5" t="s">
        <v>983</v>
      </c>
      <c r="G3430" s="6" t="s">
        <v>3914</v>
      </c>
      <c r="H3430" s="5" t="s">
        <v>6247</v>
      </c>
      <c r="I3430" s="5"/>
      <c r="K3430" s="5"/>
      <c r="L3430" s="5"/>
      <c r="N3430" s="5"/>
      <c r="O3430" s="5" t="s">
        <v>3899</v>
      </c>
      <c r="Q3430" s="5"/>
      <c r="R3430" s="5" t="s">
        <v>1744</v>
      </c>
      <c r="S3430" s="6" t="e">
        <v>#N/A</v>
      </c>
      <c r="T3430" s="5" t="e">
        <v>#N/A</v>
      </c>
      <c r="U3430" s="5" t="e">
        <v>#N/A</v>
      </c>
      <c r="V3430" s="23">
        <v>43542</v>
      </c>
      <c r="W3430" s="5" t="e">
        <v>#N/A</v>
      </c>
      <c r="X3430" s="5"/>
      <c r="Z3430" s="5"/>
      <c r="AA3430"/>
    </row>
    <row r="3431" spans="1:27" s="6" customFormat="1" x14ac:dyDescent="0.25">
      <c r="A3431" s="6" t="s">
        <v>6245</v>
      </c>
      <c r="B3431" s="5" t="s">
        <v>984</v>
      </c>
      <c r="C3431" s="5" t="s">
        <v>985</v>
      </c>
      <c r="D3431" s="6" t="s">
        <v>985</v>
      </c>
      <c r="E3431" s="5" t="s">
        <v>1690</v>
      </c>
      <c r="F3431" s="5" t="s">
        <v>983</v>
      </c>
      <c r="G3431" s="6" t="s">
        <v>3914</v>
      </c>
      <c r="H3431" s="5" t="s">
        <v>6247</v>
      </c>
      <c r="I3431" s="5"/>
      <c r="K3431" s="5"/>
      <c r="L3431" s="5"/>
      <c r="N3431" s="5"/>
      <c r="O3431" s="5" t="s">
        <v>3899</v>
      </c>
      <c r="Q3431" s="5"/>
      <c r="R3431" s="5" t="s">
        <v>1744</v>
      </c>
      <c r="S3431" s="6" t="e">
        <v>#N/A</v>
      </c>
      <c r="T3431" s="5" t="e">
        <v>#N/A</v>
      </c>
      <c r="U3431" s="5" t="e">
        <v>#N/A</v>
      </c>
      <c r="V3431" s="23">
        <v>43542</v>
      </c>
      <c r="W3431" s="5" t="e">
        <v>#N/A</v>
      </c>
      <c r="X3431" s="5"/>
      <c r="Z3431" s="5"/>
      <c r="AA3431"/>
    </row>
    <row r="3432" spans="1:27" s="6" customFormat="1" x14ac:dyDescent="0.25">
      <c r="A3432" s="6" t="s">
        <v>6246</v>
      </c>
      <c r="B3432" s="5" t="s">
        <v>984</v>
      </c>
      <c r="C3432" s="5" t="s">
        <v>985</v>
      </c>
      <c r="D3432" s="6" t="s">
        <v>985</v>
      </c>
      <c r="E3432" s="17">
        <v>5967</v>
      </c>
      <c r="F3432" s="5" t="s">
        <v>983</v>
      </c>
      <c r="G3432" s="6" t="s">
        <v>3914</v>
      </c>
      <c r="H3432" s="5" t="s">
        <v>6247</v>
      </c>
      <c r="I3432" s="5"/>
      <c r="K3432" s="5"/>
      <c r="L3432" s="5"/>
      <c r="N3432" s="5"/>
      <c r="O3432" s="5" t="s">
        <v>3899</v>
      </c>
      <c r="Q3432" s="5"/>
      <c r="R3432" s="5" t="s">
        <v>1744</v>
      </c>
      <c r="S3432" s="6" t="e">
        <v>#N/A</v>
      </c>
      <c r="T3432" s="5" t="e">
        <v>#N/A</v>
      </c>
      <c r="U3432" s="5" t="e">
        <v>#N/A</v>
      </c>
      <c r="V3432" s="23">
        <v>43542</v>
      </c>
      <c r="W3432" s="5" t="e">
        <v>#N/A</v>
      </c>
      <c r="X3432" s="5"/>
      <c r="Z3432" s="5"/>
      <c r="AA3432"/>
    </row>
    <row r="3433" spans="1:27" s="64" customFormat="1" x14ac:dyDescent="0.25">
      <c r="A3433" s="64" t="s">
        <v>6248</v>
      </c>
      <c r="B3433" s="65" t="s">
        <v>6253</v>
      </c>
      <c r="C3433" s="65" t="s">
        <v>6249</v>
      </c>
      <c r="D3433" s="64" t="s">
        <v>6249</v>
      </c>
      <c r="E3433" s="66">
        <v>7273</v>
      </c>
      <c r="F3433" s="65">
        <v>419100056079</v>
      </c>
      <c r="G3433" s="64" t="s">
        <v>6250</v>
      </c>
      <c r="H3433" s="65" t="s">
        <v>6251</v>
      </c>
      <c r="I3433" s="65" t="s">
        <v>151</v>
      </c>
      <c r="J3433" s="64" t="s">
        <v>151</v>
      </c>
      <c r="K3433" s="65" t="s">
        <v>151</v>
      </c>
      <c r="L3433" s="65" t="s">
        <v>4352</v>
      </c>
      <c r="M3433" s="64" t="s">
        <v>151</v>
      </c>
      <c r="N3433" s="65"/>
      <c r="O3433" s="65" t="s">
        <v>3899</v>
      </c>
      <c r="Q3433" s="65"/>
      <c r="R3433" s="65" t="s">
        <v>1742</v>
      </c>
      <c r="S3433" s="64" t="e">
        <v>#N/A</v>
      </c>
      <c r="T3433" s="65" t="e">
        <v>#N/A</v>
      </c>
      <c r="U3433" s="65" t="e">
        <v>#N/A</v>
      </c>
      <c r="V3433" s="70">
        <v>43544</v>
      </c>
      <c r="W3433" s="65" t="e">
        <v>#N/A</v>
      </c>
      <c r="X3433" s="65"/>
      <c r="Z3433" s="65"/>
      <c r="AA3433" s="91"/>
    </row>
    <row r="3434" spans="1:27" s="7" customFormat="1" x14ac:dyDescent="0.25">
      <c r="A3434" s="7" t="s">
        <v>6252</v>
      </c>
      <c r="B3434" s="7" t="s">
        <v>4960</v>
      </c>
      <c r="C3434" s="131" t="s">
        <v>987</v>
      </c>
      <c r="D3434" s="131" t="s">
        <v>6235</v>
      </c>
      <c r="E3434" s="34" t="s">
        <v>1690</v>
      </c>
      <c r="F3434" s="134" t="s">
        <v>996</v>
      </c>
      <c r="G3434" s="7" t="s">
        <v>6236</v>
      </c>
      <c r="H3434" s="7" t="s">
        <v>6237</v>
      </c>
      <c r="I3434" s="7" t="s">
        <v>151</v>
      </c>
      <c r="J3434" s="7" t="s">
        <v>151</v>
      </c>
      <c r="K3434" s="7" t="s">
        <v>151</v>
      </c>
      <c r="L3434" s="7" t="s">
        <v>151</v>
      </c>
      <c r="M3434" s="7" t="s">
        <v>151</v>
      </c>
      <c r="O3434" s="7" t="s">
        <v>3899</v>
      </c>
      <c r="P3434" s="133"/>
      <c r="Q3434" s="133"/>
      <c r="R3434" s="7" t="s">
        <v>1744</v>
      </c>
      <c r="S3434" s="7" t="e">
        <v>#N/A</v>
      </c>
      <c r="T3434" s="131" t="e">
        <v>#N/A</v>
      </c>
      <c r="U3434" s="131" t="e">
        <v>#N/A</v>
      </c>
      <c r="V3434" s="130">
        <v>43544</v>
      </c>
      <c r="W3434" s="131" t="e">
        <v>#N/A</v>
      </c>
      <c r="AA3434" s="36"/>
    </row>
    <row r="3435" spans="1:27" s="6" customFormat="1" x14ac:dyDescent="0.25">
      <c r="A3435" s="6" t="s">
        <v>6254</v>
      </c>
      <c r="B3435" s="6" t="s">
        <v>6255</v>
      </c>
      <c r="C3435" s="5" t="s">
        <v>6256</v>
      </c>
      <c r="D3435" s="5" t="s">
        <v>6256</v>
      </c>
      <c r="E3435" s="17">
        <v>7273</v>
      </c>
      <c r="F3435" s="16" t="s">
        <v>6257</v>
      </c>
      <c r="G3435" s="6" t="s">
        <v>6258</v>
      </c>
      <c r="H3435" s="7" t="s">
        <v>5584</v>
      </c>
      <c r="I3435" s="7" t="s">
        <v>151</v>
      </c>
      <c r="J3435" s="7" t="s">
        <v>151</v>
      </c>
      <c r="K3435" s="7" t="s">
        <v>151</v>
      </c>
      <c r="L3435" s="7" t="s">
        <v>4352</v>
      </c>
      <c r="M3435" s="7" t="s">
        <v>151</v>
      </c>
      <c r="O3435" s="6" t="s">
        <v>3899</v>
      </c>
      <c r="P3435" s="9"/>
      <c r="Q3435" s="9"/>
      <c r="R3435" s="6" t="s">
        <v>1748</v>
      </c>
      <c r="S3435" s="6" t="e">
        <v>#N/A</v>
      </c>
      <c r="T3435" s="5" t="e">
        <v>#N/A</v>
      </c>
      <c r="U3435" s="5" t="e">
        <v>#N/A</v>
      </c>
      <c r="V3435" s="23">
        <v>43546</v>
      </c>
      <c r="W3435" s="5" t="e">
        <v>#N/A</v>
      </c>
      <c r="AA3435"/>
    </row>
    <row r="3436" spans="1:27" s="6" customFormat="1" ht="12.75" x14ac:dyDescent="0.2">
      <c r="A3436" s="6" t="s">
        <v>6259</v>
      </c>
      <c r="B3436" s="6" t="s">
        <v>6260</v>
      </c>
      <c r="C3436" s="5" t="s">
        <v>6261</v>
      </c>
      <c r="D3436" s="5" t="s">
        <v>6261</v>
      </c>
      <c r="E3436" s="17">
        <v>7273</v>
      </c>
      <c r="F3436" s="16" t="s">
        <v>6262</v>
      </c>
      <c r="G3436" s="6" t="s">
        <v>6263</v>
      </c>
      <c r="H3436" s="7" t="s">
        <v>5584</v>
      </c>
      <c r="I3436" s="7" t="s">
        <v>151</v>
      </c>
      <c r="J3436" s="7" t="s">
        <v>151</v>
      </c>
      <c r="K3436" s="7" t="s">
        <v>151</v>
      </c>
      <c r="L3436" s="7" t="s">
        <v>4352</v>
      </c>
      <c r="M3436" s="7" t="s">
        <v>151</v>
      </c>
      <c r="O3436" s="6" t="s">
        <v>3899</v>
      </c>
      <c r="P3436" s="9"/>
      <c r="Q3436" s="9"/>
      <c r="R3436" s="6" t="s">
        <v>1748</v>
      </c>
      <c r="S3436" s="6" t="e">
        <v>#N/A</v>
      </c>
      <c r="T3436" s="5" t="e">
        <v>#N/A</v>
      </c>
      <c r="U3436" s="5" t="e">
        <v>#N/A</v>
      </c>
      <c r="V3436" s="23">
        <v>43546</v>
      </c>
      <c r="W3436" s="5" t="e">
        <v>#N/A</v>
      </c>
    </row>
    <row r="3437" spans="1:27" s="6" customFormat="1" ht="12.75" x14ac:dyDescent="0.2">
      <c r="A3437" s="6" t="s">
        <v>6264</v>
      </c>
      <c r="B3437" s="6" t="s">
        <v>6265</v>
      </c>
      <c r="C3437" s="5" t="s">
        <v>6266</v>
      </c>
      <c r="D3437" s="5" t="s">
        <v>6266</v>
      </c>
      <c r="E3437" s="17">
        <v>5967</v>
      </c>
      <c r="F3437" s="16" t="s">
        <v>6267</v>
      </c>
      <c r="G3437" s="6" t="s">
        <v>6268</v>
      </c>
      <c r="H3437" s="7" t="s">
        <v>6268</v>
      </c>
      <c r="I3437" s="7" t="s">
        <v>151</v>
      </c>
      <c r="J3437" s="7" t="s">
        <v>151</v>
      </c>
      <c r="K3437" s="7" t="s">
        <v>151</v>
      </c>
      <c r="L3437" s="7" t="s">
        <v>151</v>
      </c>
      <c r="M3437" s="7" t="s">
        <v>151</v>
      </c>
      <c r="O3437" s="6" t="s">
        <v>3899</v>
      </c>
      <c r="P3437" s="9"/>
      <c r="Q3437" s="9"/>
      <c r="R3437" s="6" t="s">
        <v>1748</v>
      </c>
      <c r="S3437" s="6" t="e">
        <v>#N/A</v>
      </c>
      <c r="T3437" s="5" t="e">
        <v>#N/A</v>
      </c>
      <c r="U3437" s="5" t="e">
        <v>#N/A</v>
      </c>
      <c r="V3437" s="23">
        <v>43546</v>
      </c>
      <c r="W3437" s="5" t="e">
        <v>#N/A</v>
      </c>
    </row>
    <row r="3438" spans="1:27" s="7" customFormat="1" ht="12.75" x14ac:dyDescent="0.2">
      <c r="A3438" s="7" t="s">
        <v>6269</v>
      </c>
      <c r="B3438" s="7" t="s">
        <v>4960</v>
      </c>
      <c r="C3438" s="131" t="s">
        <v>987</v>
      </c>
      <c r="D3438" s="131" t="s">
        <v>6235</v>
      </c>
      <c r="E3438" s="34" t="s">
        <v>1690</v>
      </c>
      <c r="F3438" s="134" t="s">
        <v>996</v>
      </c>
      <c r="G3438" s="7" t="s">
        <v>6270</v>
      </c>
      <c r="H3438" s="7" t="s">
        <v>6271</v>
      </c>
      <c r="I3438" s="7" t="s">
        <v>151</v>
      </c>
      <c r="J3438" s="7" t="s">
        <v>151</v>
      </c>
      <c r="K3438" s="7" t="s">
        <v>151</v>
      </c>
      <c r="L3438" s="7" t="s">
        <v>151</v>
      </c>
      <c r="M3438" s="7" t="s">
        <v>151</v>
      </c>
      <c r="O3438" s="7" t="s">
        <v>3899</v>
      </c>
      <c r="P3438" s="133"/>
      <c r="Q3438" s="133"/>
      <c r="R3438" s="7" t="s">
        <v>1744</v>
      </c>
      <c r="S3438" s="7" t="e">
        <v>#N/A</v>
      </c>
      <c r="T3438" s="131" t="e">
        <v>#N/A</v>
      </c>
      <c r="U3438" s="131" t="e">
        <v>#N/A</v>
      </c>
      <c r="V3438" s="130">
        <v>43549</v>
      </c>
      <c r="W3438" s="131" t="e">
        <v>#N/A</v>
      </c>
    </row>
    <row r="3439" spans="1:27" s="6" customFormat="1" ht="12.75" x14ac:dyDescent="0.2">
      <c r="A3439" s="6" t="s">
        <v>6272</v>
      </c>
      <c r="B3439" s="5" t="s">
        <v>984</v>
      </c>
      <c r="C3439" s="5" t="s">
        <v>985</v>
      </c>
      <c r="D3439" s="6" t="s">
        <v>985</v>
      </c>
      <c r="E3439" s="5" t="s">
        <v>1690</v>
      </c>
      <c r="F3439" s="5" t="s">
        <v>983</v>
      </c>
      <c r="G3439" s="6" t="s">
        <v>6273</v>
      </c>
      <c r="H3439" s="7" t="s">
        <v>6274</v>
      </c>
      <c r="I3439" s="7" t="s">
        <v>151</v>
      </c>
      <c r="J3439" s="7" t="s">
        <v>151</v>
      </c>
      <c r="K3439" s="7" t="s">
        <v>151</v>
      </c>
      <c r="L3439" s="7" t="s">
        <v>151</v>
      </c>
      <c r="M3439" s="7" t="s">
        <v>151</v>
      </c>
      <c r="O3439" s="6" t="s">
        <v>3899</v>
      </c>
      <c r="P3439" s="9"/>
      <c r="Q3439" s="9"/>
      <c r="R3439" s="5" t="s">
        <v>1744</v>
      </c>
      <c r="S3439" s="6" t="e">
        <v>#N/A</v>
      </c>
      <c r="T3439" s="5" t="e">
        <v>#N/A</v>
      </c>
      <c r="U3439" s="5" t="e">
        <v>#N/A</v>
      </c>
      <c r="V3439" s="23">
        <v>43549</v>
      </c>
      <c r="W3439" s="5" t="e">
        <v>#N/A</v>
      </c>
    </row>
    <row r="3440" spans="1:27" s="6" customFormat="1" ht="12.75" x14ac:dyDescent="0.2">
      <c r="A3440" s="6" t="s">
        <v>6275</v>
      </c>
      <c r="B3440" s="6" t="s">
        <v>150</v>
      </c>
      <c r="C3440" s="5" t="s">
        <v>6276</v>
      </c>
      <c r="D3440" s="5" t="s">
        <v>6276</v>
      </c>
      <c r="E3440" s="17">
        <v>7273</v>
      </c>
      <c r="F3440" s="16" t="s">
        <v>6277</v>
      </c>
      <c r="G3440" s="6" t="s">
        <v>6278</v>
      </c>
      <c r="H3440" s="7" t="s">
        <v>6279</v>
      </c>
      <c r="I3440" s="7" t="s">
        <v>151</v>
      </c>
      <c r="J3440" s="7" t="s">
        <v>151</v>
      </c>
      <c r="K3440" s="7" t="s">
        <v>151</v>
      </c>
      <c r="L3440" s="7" t="s">
        <v>4352</v>
      </c>
      <c r="M3440" s="7" t="s">
        <v>151</v>
      </c>
      <c r="O3440" s="6" t="s">
        <v>3899</v>
      </c>
      <c r="P3440" s="9"/>
      <c r="Q3440" s="9"/>
      <c r="R3440" s="6" t="s">
        <v>1742</v>
      </c>
      <c r="S3440" s="6" t="e">
        <v>#N/A</v>
      </c>
      <c r="T3440" s="6" t="e">
        <v>#N/A</v>
      </c>
      <c r="U3440" s="6" t="e">
        <v>#N/A</v>
      </c>
      <c r="V3440" s="23">
        <v>43549</v>
      </c>
      <c r="W3440" s="23" t="e">
        <v>#N/A</v>
      </c>
    </row>
    <row r="3441" spans="1:27" s="64" customFormat="1" ht="12.75" x14ac:dyDescent="0.2">
      <c r="A3441" s="64" t="s">
        <v>6280</v>
      </c>
      <c r="B3441" s="64" t="s">
        <v>49</v>
      </c>
      <c r="C3441" s="65" t="s">
        <v>6281</v>
      </c>
      <c r="D3441" s="65" t="s">
        <v>6281</v>
      </c>
      <c r="E3441" s="66">
        <v>7273</v>
      </c>
      <c r="F3441" s="67" t="s">
        <v>6282</v>
      </c>
      <c r="G3441" s="64" t="s">
        <v>6283</v>
      </c>
      <c r="H3441" s="64" t="s">
        <v>6284</v>
      </c>
      <c r="I3441" s="64" t="s">
        <v>151</v>
      </c>
      <c r="J3441" s="64" t="s">
        <v>151</v>
      </c>
      <c r="K3441" s="64" t="s">
        <v>151</v>
      </c>
      <c r="L3441" s="64" t="s">
        <v>4352</v>
      </c>
      <c r="M3441" s="64" t="s">
        <v>151</v>
      </c>
      <c r="O3441" s="64" t="s">
        <v>3899</v>
      </c>
      <c r="P3441" s="69"/>
      <c r="Q3441" s="69"/>
      <c r="R3441" s="64" t="s">
        <v>1742</v>
      </c>
      <c r="S3441" s="64" t="e">
        <v>#N/A</v>
      </c>
      <c r="T3441" s="64" t="e">
        <v>#N/A</v>
      </c>
      <c r="U3441" s="64" t="e">
        <v>#N/A</v>
      </c>
      <c r="V3441" s="70">
        <v>43549</v>
      </c>
      <c r="W3441" s="70" t="e">
        <v>#N/A</v>
      </c>
    </row>
    <row r="3442" spans="1:27" s="6" customFormat="1" ht="12.75" x14ac:dyDescent="0.2">
      <c r="A3442" s="6" t="s">
        <v>6285</v>
      </c>
      <c r="B3442" s="6" t="s">
        <v>6286</v>
      </c>
      <c r="C3442" s="5" t="s">
        <v>6287</v>
      </c>
      <c r="D3442" s="5" t="s">
        <v>6287</v>
      </c>
      <c r="E3442" s="17">
        <v>7273</v>
      </c>
      <c r="F3442" s="16" t="s">
        <v>6288</v>
      </c>
      <c r="G3442" s="6" t="s">
        <v>6289</v>
      </c>
      <c r="H3442" s="7" t="s">
        <v>6290</v>
      </c>
      <c r="I3442" s="7"/>
      <c r="J3442" s="7"/>
      <c r="K3442" s="7"/>
      <c r="L3442" s="7"/>
      <c r="M3442" s="7"/>
      <c r="O3442" s="6" t="s">
        <v>3899</v>
      </c>
      <c r="P3442" s="9"/>
      <c r="Q3442" s="9"/>
      <c r="R3442" s="6" t="s">
        <v>1742</v>
      </c>
      <c r="S3442" s="6" t="e">
        <v>#N/A</v>
      </c>
      <c r="T3442" s="6" t="e">
        <v>#N/A</v>
      </c>
      <c r="U3442" s="6" t="e">
        <v>#N/A</v>
      </c>
      <c r="V3442" s="23">
        <v>43549</v>
      </c>
      <c r="W3442" s="23" t="e">
        <v>#N/A</v>
      </c>
    </row>
    <row r="3443" spans="1:27" s="6" customFormat="1" ht="12.75" x14ac:dyDescent="0.2">
      <c r="A3443" s="6" t="s">
        <v>6291</v>
      </c>
      <c r="B3443" s="6" t="s">
        <v>141</v>
      </c>
      <c r="C3443" s="5" t="s">
        <v>6292</v>
      </c>
      <c r="D3443" s="5" t="s">
        <v>6292</v>
      </c>
      <c r="E3443" s="17">
        <v>7273</v>
      </c>
      <c r="F3443" s="16" t="s">
        <v>6293</v>
      </c>
      <c r="G3443" s="6" t="s">
        <v>6294</v>
      </c>
      <c r="H3443" s="7" t="s">
        <v>6295</v>
      </c>
      <c r="I3443" s="7" t="s">
        <v>151</v>
      </c>
      <c r="J3443" s="7" t="s">
        <v>151</v>
      </c>
      <c r="K3443" s="7" t="s">
        <v>151</v>
      </c>
      <c r="L3443" s="7" t="s">
        <v>4352</v>
      </c>
      <c r="M3443" s="7" t="s">
        <v>151</v>
      </c>
      <c r="O3443" s="6" t="s">
        <v>3899</v>
      </c>
      <c r="P3443" s="9"/>
      <c r="Q3443" s="9"/>
      <c r="R3443" s="6" t="s">
        <v>1742</v>
      </c>
      <c r="S3443" s="6" t="e">
        <v>#N/A</v>
      </c>
      <c r="T3443" s="6" t="e">
        <v>#N/A</v>
      </c>
      <c r="U3443" s="6" t="e">
        <v>#N/A</v>
      </c>
      <c r="V3443" s="23">
        <v>43549</v>
      </c>
      <c r="W3443" s="23" t="e">
        <v>#N/A</v>
      </c>
    </row>
    <row r="3444" spans="1:27" s="6" customFormat="1" ht="12.75" x14ac:dyDescent="0.2">
      <c r="A3444" s="6" t="s">
        <v>6296</v>
      </c>
      <c r="B3444" s="6" t="s">
        <v>59</v>
      </c>
      <c r="C3444" s="5" t="s">
        <v>6297</v>
      </c>
      <c r="D3444" s="45" t="s">
        <v>6306</v>
      </c>
      <c r="E3444" s="17">
        <v>7273</v>
      </c>
      <c r="F3444" s="16" t="s">
        <v>6298</v>
      </c>
      <c r="G3444" s="6" t="s">
        <v>6299</v>
      </c>
      <c r="H3444" s="7" t="s">
        <v>6300</v>
      </c>
      <c r="I3444" s="7"/>
      <c r="J3444" s="7"/>
      <c r="K3444" s="7"/>
      <c r="L3444" s="7"/>
      <c r="M3444" s="7"/>
      <c r="O3444" s="6" t="s">
        <v>3899</v>
      </c>
      <c r="P3444" s="9"/>
      <c r="Q3444" s="9"/>
      <c r="R3444" s="6" t="s">
        <v>1742</v>
      </c>
      <c r="S3444" s="6" t="e">
        <v>#N/A</v>
      </c>
      <c r="T3444" s="6" t="e">
        <v>#N/A</v>
      </c>
      <c r="U3444" s="6" t="e">
        <v>#N/A</v>
      </c>
      <c r="V3444" s="23">
        <v>43549</v>
      </c>
      <c r="W3444" s="23" t="e">
        <v>#N/A</v>
      </c>
    </row>
    <row r="3445" spans="1:27" s="6" customFormat="1" ht="12.75" x14ac:dyDescent="0.2">
      <c r="A3445" s="6" t="s">
        <v>6301</v>
      </c>
      <c r="B3445" s="6" t="s">
        <v>22</v>
      </c>
      <c r="C3445" s="5" t="s">
        <v>6305</v>
      </c>
      <c r="D3445" s="5" t="s">
        <v>6305</v>
      </c>
      <c r="E3445" s="17">
        <v>7273</v>
      </c>
      <c r="F3445" s="16" t="s">
        <v>6304</v>
      </c>
      <c r="G3445" s="6" t="s">
        <v>6302</v>
      </c>
      <c r="H3445" s="7" t="s">
        <v>6303</v>
      </c>
      <c r="I3445" s="7" t="s">
        <v>151</v>
      </c>
      <c r="J3445" s="7" t="s">
        <v>151</v>
      </c>
      <c r="K3445" s="7" t="s">
        <v>151</v>
      </c>
      <c r="L3445" s="7" t="s">
        <v>4352</v>
      </c>
      <c r="M3445" s="7" t="s">
        <v>151</v>
      </c>
      <c r="O3445" s="6" t="s">
        <v>3899</v>
      </c>
      <c r="P3445" s="9"/>
      <c r="Q3445" s="9"/>
      <c r="R3445" s="6" t="s">
        <v>1742</v>
      </c>
      <c r="S3445" s="6" t="e">
        <v>#N/A</v>
      </c>
      <c r="T3445" s="6" t="e">
        <v>#N/A</v>
      </c>
      <c r="U3445" s="6" t="e">
        <v>#N/A</v>
      </c>
      <c r="V3445" s="23">
        <v>43549</v>
      </c>
      <c r="W3445" s="23" t="e">
        <v>#N/A</v>
      </c>
    </row>
    <row r="3446" spans="1:27" s="6" customFormat="1" ht="12.75" x14ac:dyDescent="0.2">
      <c r="A3446" s="6" t="s">
        <v>6307</v>
      </c>
      <c r="B3446" s="6" t="s">
        <v>6309</v>
      </c>
      <c r="C3446" s="5" t="s">
        <v>6310</v>
      </c>
      <c r="D3446" s="5" t="s">
        <v>6310</v>
      </c>
      <c r="E3446" s="17">
        <v>8398</v>
      </c>
      <c r="F3446" s="16" t="s">
        <v>6308</v>
      </c>
      <c r="G3446" s="49" t="s">
        <v>6311</v>
      </c>
      <c r="H3446" s="39" t="s">
        <v>6312</v>
      </c>
      <c r="I3446" s="7"/>
      <c r="J3446" s="7"/>
      <c r="K3446" s="7"/>
      <c r="L3446" s="7"/>
      <c r="M3446" s="7"/>
      <c r="O3446" s="6" t="s">
        <v>3898</v>
      </c>
      <c r="P3446" s="9"/>
      <c r="Q3446" s="9"/>
      <c r="R3446" s="6" t="s">
        <v>5262</v>
      </c>
      <c r="S3446" s="6" t="s">
        <v>4533</v>
      </c>
      <c r="T3446" s="6" t="s">
        <v>4534</v>
      </c>
      <c r="U3446" s="6" t="e">
        <v>#N/A</v>
      </c>
      <c r="V3446" s="23">
        <v>43551</v>
      </c>
      <c r="W3446" s="23" t="e">
        <v>#N/A</v>
      </c>
    </row>
    <row r="3447" spans="1:27" s="64" customFormat="1" ht="12.75" x14ac:dyDescent="0.2">
      <c r="A3447" s="64" t="s">
        <v>6313</v>
      </c>
      <c r="B3447" s="65" t="s">
        <v>6314</v>
      </c>
      <c r="C3447" s="65" t="s">
        <v>6315</v>
      </c>
      <c r="D3447" s="65" t="s">
        <v>6315</v>
      </c>
      <c r="E3447" s="66">
        <v>5967</v>
      </c>
      <c r="F3447" s="67" t="s">
        <v>6316</v>
      </c>
      <c r="G3447" s="64" t="s">
        <v>6317</v>
      </c>
      <c r="H3447" s="64" t="s">
        <v>6317</v>
      </c>
      <c r="I3447" s="64" t="s">
        <v>151</v>
      </c>
      <c r="J3447" s="64" t="s">
        <v>151</v>
      </c>
      <c r="K3447" s="64" t="s">
        <v>151</v>
      </c>
      <c r="L3447" s="64" t="s">
        <v>151</v>
      </c>
      <c r="M3447" s="64" t="s">
        <v>151</v>
      </c>
      <c r="O3447" s="64" t="s">
        <v>3899</v>
      </c>
      <c r="P3447" s="69"/>
      <c r="Q3447" s="69"/>
      <c r="R3447" s="64" t="s">
        <v>6318</v>
      </c>
      <c r="S3447" s="64" t="e">
        <v>#N/A</v>
      </c>
      <c r="T3447" s="64" t="e">
        <v>#N/A</v>
      </c>
      <c r="U3447" s="64" t="e">
        <v>#N/A</v>
      </c>
      <c r="V3447" s="70">
        <v>43551</v>
      </c>
      <c r="W3447" s="70" t="e">
        <v>#N/A</v>
      </c>
    </row>
    <row r="3448" spans="1:27" s="6" customFormat="1" ht="12.75" x14ac:dyDescent="0.2">
      <c r="A3448" s="6" t="s">
        <v>6319</v>
      </c>
      <c r="B3448" s="5" t="s">
        <v>6320</v>
      </c>
      <c r="C3448" s="5" t="s">
        <v>6321</v>
      </c>
      <c r="D3448" s="5" t="s">
        <v>6321</v>
      </c>
      <c r="E3448" s="17">
        <v>7273</v>
      </c>
      <c r="F3448" s="16" t="s">
        <v>6322</v>
      </c>
      <c r="G3448" s="6" t="s">
        <v>6323</v>
      </c>
      <c r="H3448" s="7" t="s">
        <v>6324</v>
      </c>
      <c r="I3448" s="7"/>
      <c r="J3448" s="7"/>
      <c r="K3448" s="7"/>
      <c r="L3448" s="7"/>
      <c r="M3448" s="7"/>
      <c r="O3448" s="6" t="s">
        <v>3899</v>
      </c>
      <c r="P3448" s="9"/>
      <c r="Q3448" s="9"/>
      <c r="R3448" s="6" t="s">
        <v>1748</v>
      </c>
      <c r="S3448" s="6" t="e">
        <v>#N/A</v>
      </c>
      <c r="T3448" s="6" t="e">
        <v>#N/A</v>
      </c>
      <c r="U3448" s="6" t="e">
        <v>#N/A</v>
      </c>
      <c r="V3448" s="23">
        <v>43552</v>
      </c>
      <c r="W3448" s="23" t="e">
        <v>#N/A</v>
      </c>
    </row>
    <row r="3449" spans="1:27" s="6" customFormat="1" ht="12.75" x14ac:dyDescent="0.2">
      <c r="A3449" s="6" t="s">
        <v>6328</v>
      </c>
      <c r="B3449" s="6" t="s">
        <v>2506</v>
      </c>
      <c r="C3449" s="6" t="s">
        <v>2506</v>
      </c>
      <c r="D3449" s="6" t="s">
        <v>2506</v>
      </c>
      <c r="E3449" s="17">
        <v>5967</v>
      </c>
      <c r="F3449" s="61" t="s">
        <v>6329</v>
      </c>
      <c r="G3449" s="6" t="s">
        <v>6330</v>
      </c>
      <c r="H3449" s="7" t="s">
        <v>6331</v>
      </c>
      <c r="I3449" s="7" t="s">
        <v>151</v>
      </c>
      <c r="J3449" s="7" t="s">
        <v>151</v>
      </c>
      <c r="K3449" s="7" t="s">
        <v>151</v>
      </c>
      <c r="L3449" s="7"/>
      <c r="M3449" s="7" t="s">
        <v>151</v>
      </c>
      <c r="O3449" s="6" t="s">
        <v>3899</v>
      </c>
      <c r="P3449" s="9"/>
      <c r="Q3449" s="9"/>
      <c r="R3449" s="6" t="s">
        <v>1742</v>
      </c>
      <c r="S3449" s="6" t="e">
        <v>#N/A</v>
      </c>
      <c r="T3449" s="6" t="e">
        <v>#N/A</v>
      </c>
      <c r="U3449" s="6" t="e">
        <v>#N/A</v>
      </c>
      <c r="V3449" s="23">
        <v>43552</v>
      </c>
      <c r="W3449" s="23" t="e">
        <v>#N/A</v>
      </c>
    </row>
    <row r="3450" spans="1:27" s="6" customFormat="1" ht="12.75" x14ac:dyDescent="0.2">
      <c r="A3450" s="6" t="s">
        <v>6332</v>
      </c>
      <c r="B3450" s="6" t="s">
        <v>6333</v>
      </c>
      <c r="C3450" s="6" t="s">
        <v>6333</v>
      </c>
      <c r="D3450" s="6" t="s">
        <v>6333</v>
      </c>
      <c r="E3450" s="17">
        <v>4900</v>
      </c>
      <c r="F3450" s="16" t="s">
        <v>6334</v>
      </c>
      <c r="G3450" s="6" t="s">
        <v>4352</v>
      </c>
      <c r="H3450" s="7" t="s">
        <v>4352</v>
      </c>
      <c r="I3450" s="7"/>
      <c r="J3450" s="7"/>
      <c r="K3450" s="7"/>
      <c r="L3450" s="7"/>
      <c r="M3450" s="7"/>
      <c r="O3450" s="6" t="s">
        <v>3898</v>
      </c>
      <c r="P3450" s="9"/>
      <c r="Q3450" s="9"/>
      <c r="R3450" s="6" t="s">
        <v>6335</v>
      </c>
      <c r="S3450" s="6" t="s">
        <v>5272</v>
      </c>
      <c r="T3450" s="6" t="e">
        <v>#N/A</v>
      </c>
      <c r="U3450" s="6" t="e">
        <v>#N/A</v>
      </c>
      <c r="V3450" s="23">
        <v>43557</v>
      </c>
      <c r="W3450" s="23" t="e">
        <v>#N/A</v>
      </c>
    </row>
    <row r="3451" spans="1:27" s="6" customFormat="1" ht="12.75" x14ac:dyDescent="0.2">
      <c r="A3451" s="6" t="s">
        <v>6336</v>
      </c>
      <c r="B3451" s="6" t="s">
        <v>1543</v>
      </c>
      <c r="C3451" s="6" t="s">
        <v>1543</v>
      </c>
      <c r="D3451" s="5" t="str">
        <f t="shared" ref="D3451" si="63">C3451</f>
        <v xml:space="preserve">FGE LLC </v>
      </c>
      <c r="E3451" s="16" t="s">
        <v>1690</v>
      </c>
      <c r="F3451" s="16" t="s">
        <v>1542</v>
      </c>
      <c r="G3451" s="6" t="s">
        <v>6337</v>
      </c>
      <c r="H3451" s="7" t="s">
        <v>6338</v>
      </c>
      <c r="I3451" s="7" t="s">
        <v>151</v>
      </c>
      <c r="J3451" s="7" t="s">
        <v>151</v>
      </c>
      <c r="K3451" s="7" t="s">
        <v>151</v>
      </c>
      <c r="L3451" s="7" t="s">
        <v>151</v>
      </c>
      <c r="M3451" s="7" t="s">
        <v>151</v>
      </c>
      <c r="O3451" s="6" t="s">
        <v>3899</v>
      </c>
      <c r="P3451" s="9"/>
      <c r="Q3451" s="9"/>
      <c r="R3451" s="6" t="s">
        <v>1745</v>
      </c>
      <c r="S3451" s="6" t="e">
        <v>#N/A</v>
      </c>
      <c r="T3451" s="6" t="e">
        <v>#N/A</v>
      </c>
      <c r="U3451" s="6" t="e">
        <v>#N/A</v>
      </c>
      <c r="V3451" s="23">
        <v>43557</v>
      </c>
      <c r="W3451" s="23" t="e">
        <v>#N/A</v>
      </c>
    </row>
    <row r="3452" spans="1:27" s="6" customFormat="1" x14ac:dyDescent="0.25">
      <c r="A3452" s="6" t="s">
        <v>6339</v>
      </c>
      <c r="B3452" s="6" t="s">
        <v>6340</v>
      </c>
      <c r="C3452" s="5" t="s">
        <v>6355</v>
      </c>
      <c r="D3452" s="5" t="s">
        <v>6355</v>
      </c>
      <c r="E3452" s="17">
        <v>7273</v>
      </c>
      <c r="F3452" s="16" t="s">
        <v>6341</v>
      </c>
      <c r="G3452" s="6" t="s">
        <v>6342</v>
      </c>
      <c r="H3452" s="7"/>
      <c r="I3452" s="7"/>
      <c r="J3452" s="7"/>
      <c r="K3452" s="7"/>
      <c r="L3452" s="7"/>
      <c r="M3452" s="7"/>
      <c r="O3452" s="6" t="s">
        <v>3899</v>
      </c>
      <c r="P3452" s="9"/>
      <c r="Q3452" s="9"/>
      <c r="R3452" s="6" t="s">
        <v>1747</v>
      </c>
      <c r="S3452" s="6" t="e">
        <v>#N/A</v>
      </c>
      <c r="T3452" s="6" t="e">
        <v>#N/A</v>
      </c>
      <c r="U3452" s="6" t="e">
        <v>#N/A</v>
      </c>
      <c r="V3452" s="23">
        <v>43557</v>
      </c>
      <c r="W3452" s="23"/>
      <c r="AA3452"/>
    </row>
    <row r="3453" spans="1:27" s="6" customFormat="1" x14ac:dyDescent="0.25">
      <c r="A3453" s="5" t="s">
        <v>6343</v>
      </c>
      <c r="B3453" s="16" t="s">
        <v>6344</v>
      </c>
      <c r="C3453" s="16" t="s">
        <v>6345</v>
      </c>
      <c r="D3453" s="6" t="s">
        <v>6345</v>
      </c>
      <c r="E3453" s="17">
        <v>7273</v>
      </c>
      <c r="F3453" s="5">
        <v>419100056499</v>
      </c>
      <c r="G3453" s="16" t="s">
        <v>6399</v>
      </c>
      <c r="H3453" s="16" t="s">
        <v>6400</v>
      </c>
      <c r="I3453" s="6" t="s">
        <v>151</v>
      </c>
      <c r="J3453" s="7" t="s">
        <v>151</v>
      </c>
      <c r="K3453" s="5" t="s">
        <v>151</v>
      </c>
      <c r="L3453" s="5" t="s">
        <v>4352</v>
      </c>
      <c r="M3453" s="16" t="s">
        <v>151</v>
      </c>
      <c r="O3453" s="7" t="s">
        <v>3899</v>
      </c>
      <c r="P3453" s="5"/>
      <c r="Q3453" s="16"/>
      <c r="R3453" s="16" t="s">
        <v>1748</v>
      </c>
      <c r="S3453" s="6" t="e">
        <v>#N/A</v>
      </c>
      <c r="T3453" s="6" t="e">
        <v>#N/A</v>
      </c>
      <c r="U3453" s="6" t="e">
        <v>#N/A</v>
      </c>
      <c r="V3453" s="23">
        <v>43558</v>
      </c>
      <c r="W3453" s="23" t="e">
        <v>#N/A</v>
      </c>
      <c r="Y3453" s="7"/>
      <c r="Z3453" s="5"/>
      <c r="AA3453"/>
    </row>
    <row r="3454" spans="1:27" s="5" customFormat="1" x14ac:dyDescent="0.25">
      <c r="A3454" s="5" t="s">
        <v>6346</v>
      </c>
      <c r="B3454" s="5" t="s">
        <v>6347</v>
      </c>
      <c r="C3454" s="5" t="s">
        <v>6348</v>
      </c>
      <c r="D3454" s="5" t="s">
        <v>6348</v>
      </c>
      <c r="E3454" s="17">
        <v>5967</v>
      </c>
      <c r="F3454" s="5">
        <v>419100056505</v>
      </c>
      <c r="G3454" s="5" t="s">
        <v>4352</v>
      </c>
      <c r="H3454" s="5" t="s">
        <v>6349</v>
      </c>
      <c r="I3454" s="5" t="s">
        <v>151</v>
      </c>
      <c r="J3454" s="5" t="s">
        <v>151</v>
      </c>
      <c r="K3454" s="5" t="s">
        <v>151</v>
      </c>
      <c r="L3454" s="5" t="s">
        <v>4352</v>
      </c>
      <c r="M3454" s="5" t="s">
        <v>151</v>
      </c>
      <c r="O3454" s="5" t="s">
        <v>4051</v>
      </c>
      <c r="R3454" s="5" t="s">
        <v>1748</v>
      </c>
      <c r="S3454" s="6" t="e">
        <v>#N/A</v>
      </c>
      <c r="T3454" s="6" t="e">
        <v>#N/A</v>
      </c>
      <c r="U3454" s="6" t="e">
        <v>#N/A</v>
      </c>
      <c r="V3454" s="23">
        <v>43558</v>
      </c>
      <c r="W3454" s="23" t="e">
        <v>#N/A</v>
      </c>
      <c r="AA3454"/>
    </row>
    <row r="3455" spans="1:27" s="64" customFormat="1" x14ac:dyDescent="0.25">
      <c r="A3455" s="64" t="s">
        <v>6352</v>
      </c>
      <c r="B3455" s="64" t="s">
        <v>6350</v>
      </c>
      <c r="C3455" s="65" t="s">
        <v>6351</v>
      </c>
      <c r="D3455" s="65" t="s">
        <v>6351</v>
      </c>
      <c r="E3455" s="66">
        <v>7273</v>
      </c>
      <c r="F3455" s="67" t="s">
        <v>6353</v>
      </c>
      <c r="G3455" s="151" t="s">
        <v>6354</v>
      </c>
      <c r="I3455" s="64" t="s">
        <v>151</v>
      </c>
      <c r="J3455" s="64" t="s">
        <v>151</v>
      </c>
      <c r="K3455" s="64" t="s">
        <v>151</v>
      </c>
      <c r="L3455" s="64" t="s">
        <v>4352</v>
      </c>
      <c r="M3455" s="64" t="s">
        <v>151</v>
      </c>
      <c r="N3455" s="6"/>
      <c r="O3455" s="64" t="s">
        <v>3899</v>
      </c>
      <c r="P3455" s="9"/>
      <c r="Q3455" s="9"/>
      <c r="R3455" s="64" t="s">
        <v>1747</v>
      </c>
      <c r="S3455" s="64" t="e">
        <v>#N/A</v>
      </c>
      <c r="T3455" s="64" t="e">
        <v>#N/A</v>
      </c>
      <c r="U3455" s="6" t="e">
        <v>#N/A</v>
      </c>
      <c r="V3455" s="70">
        <v>43558</v>
      </c>
      <c r="W3455" s="23" t="e">
        <v>#N/A</v>
      </c>
      <c r="X3455" s="6"/>
      <c r="Y3455" s="6"/>
      <c r="Z3455" s="6"/>
      <c r="AA3455"/>
    </row>
    <row r="3456" spans="1:27" s="6" customFormat="1" x14ac:dyDescent="0.25">
      <c r="A3456" s="6" t="s">
        <v>6356</v>
      </c>
      <c r="B3456" s="5" t="s">
        <v>6357</v>
      </c>
      <c r="C3456" s="5" t="s">
        <v>6315</v>
      </c>
      <c r="D3456" s="5" t="s">
        <v>6315</v>
      </c>
      <c r="E3456" s="17">
        <v>5967</v>
      </c>
      <c r="F3456" s="5">
        <v>419100056293</v>
      </c>
      <c r="G3456" s="6" t="s">
        <v>6358</v>
      </c>
      <c r="H3456" s="5" t="s">
        <v>6359</v>
      </c>
      <c r="I3456" s="6" t="s">
        <v>151</v>
      </c>
      <c r="J3456" s="5" t="s">
        <v>151</v>
      </c>
      <c r="K3456" s="6" t="s">
        <v>151</v>
      </c>
      <c r="L3456" s="5" t="s">
        <v>151</v>
      </c>
      <c r="M3456" s="6" t="s">
        <v>151</v>
      </c>
      <c r="N3456" s="5"/>
      <c r="O3456" s="6" t="s">
        <v>3899</v>
      </c>
      <c r="P3456" s="5"/>
      <c r="R3456" s="5" t="s">
        <v>6318</v>
      </c>
      <c r="S3456" s="6" t="e">
        <v>#N/A</v>
      </c>
      <c r="T3456" s="6" t="e">
        <v>#N/A</v>
      </c>
      <c r="U3456" s="6" t="e">
        <v>#N/A</v>
      </c>
      <c r="V3456" s="23">
        <v>43559</v>
      </c>
      <c r="W3456" s="23" t="e">
        <v>#N/A</v>
      </c>
      <c r="X3456" s="5"/>
      <c r="Z3456" s="5"/>
      <c r="AA3456"/>
    </row>
    <row r="3457" spans="1:27" s="6" customFormat="1" x14ac:dyDescent="0.25">
      <c r="A3457" s="6" t="s">
        <v>6360</v>
      </c>
      <c r="B3457" s="6" t="s">
        <v>6361</v>
      </c>
      <c r="C3457" s="5" t="s">
        <v>6362</v>
      </c>
      <c r="D3457" s="5" t="s">
        <v>6362</v>
      </c>
      <c r="E3457" s="17">
        <v>7273</v>
      </c>
      <c r="F3457" s="16" t="s">
        <v>6363</v>
      </c>
      <c r="G3457" s="55" t="s">
        <v>6365</v>
      </c>
      <c r="H3457" s="7" t="s">
        <v>6364</v>
      </c>
      <c r="I3457" s="7" t="s">
        <v>151</v>
      </c>
      <c r="J3457" s="7" t="s">
        <v>151</v>
      </c>
      <c r="K3457" s="7" t="s">
        <v>151</v>
      </c>
      <c r="L3457" s="7" t="s">
        <v>4352</v>
      </c>
      <c r="M3457" s="7" t="s">
        <v>151</v>
      </c>
      <c r="O3457" s="6" t="s">
        <v>3899</v>
      </c>
      <c r="P3457" s="9"/>
      <c r="Q3457" s="9"/>
      <c r="R3457" s="6" t="s">
        <v>1747</v>
      </c>
      <c r="S3457" s="6" t="e">
        <v>#N/A</v>
      </c>
      <c r="T3457" s="6" t="e">
        <v>#N/A</v>
      </c>
      <c r="U3457" s="6" t="e">
        <v>#N/A</v>
      </c>
      <c r="V3457" s="23">
        <v>43560</v>
      </c>
      <c r="W3457" s="23" t="e">
        <v>#N/A</v>
      </c>
      <c r="AA3457"/>
    </row>
    <row r="3458" spans="1:27" s="6" customFormat="1" x14ac:dyDescent="0.25">
      <c r="A3458" s="6" t="s">
        <v>6366</v>
      </c>
      <c r="B3458" s="6" t="s">
        <v>6367</v>
      </c>
      <c r="C3458" s="5" t="s">
        <v>6368</v>
      </c>
      <c r="D3458" s="6" t="s">
        <v>6368</v>
      </c>
      <c r="E3458" s="17">
        <v>5967</v>
      </c>
      <c r="F3458" s="16" t="s">
        <v>6369</v>
      </c>
      <c r="G3458" s="6" t="s">
        <v>6371</v>
      </c>
      <c r="H3458" s="7" t="s">
        <v>6370</v>
      </c>
      <c r="I3458" s="7" t="s">
        <v>151</v>
      </c>
      <c r="J3458" s="7" t="s">
        <v>151</v>
      </c>
      <c r="K3458" s="7" t="s">
        <v>151</v>
      </c>
      <c r="L3458" s="7" t="s">
        <v>151</v>
      </c>
      <c r="M3458" s="7" t="s">
        <v>151</v>
      </c>
      <c r="O3458" s="6" t="s">
        <v>3899</v>
      </c>
      <c r="P3458" s="9"/>
      <c r="Q3458" s="9"/>
      <c r="R3458" s="6" t="s">
        <v>1747</v>
      </c>
      <c r="S3458" s="6" t="e">
        <v>#N/A</v>
      </c>
      <c r="T3458" s="6" t="e">
        <v>#N/A</v>
      </c>
      <c r="U3458" s="6" t="e">
        <v>#N/A</v>
      </c>
      <c r="V3458" s="23">
        <v>43564</v>
      </c>
      <c r="W3458" s="23" t="e">
        <v>#N/A</v>
      </c>
      <c r="AA3458"/>
    </row>
    <row r="3459" spans="1:27" s="6" customFormat="1" x14ac:dyDescent="0.25">
      <c r="A3459" s="6" t="s">
        <v>6374</v>
      </c>
      <c r="B3459" s="6" t="s">
        <v>6375</v>
      </c>
      <c r="C3459" s="5" t="s">
        <v>6376</v>
      </c>
      <c r="D3459" s="5" t="s">
        <v>6376</v>
      </c>
      <c r="E3459" s="17">
        <v>4899</v>
      </c>
      <c r="F3459" s="16" t="s">
        <v>6377</v>
      </c>
      <c r="G3459" s="6" t="s">
        <v>6378</v>
      </c>
      <c r="H3459" s="7" t="s">
        <v>6379</v>
      </c>
      <c r="I3459" s="7" t="s">
        <v>151</v>
      </c>
      <c r="J3459" s="7" t="s">
        <v>151</v>
      </c>
      <c r="K3459" s="7" t="s">
        <v>151</v>
      </c>
      <c r="L3459" s="7" t="s">
        <v>4352</v>
      </c>
      <c r="M3459" s="7" t="s">
        <v>151</v>
      </c>
      <c r="O3459" s="6" t="s">
        <v>3899</v>
      </c>
      <c r="P3459" s="9"/>
      <c r="Q3459" s="9"/>
      <c r="R3459" s="6" t="s">
        <v>1742</v>
      </c>
      <c r="S3459" s="6" t="s">
        <v>6380</v>
      </c>
      <c r="T3459" s="6" t="e">
        <v>#N/A</v>
      </c>
      <c r="U3459" s="6" t="e">
        <v>#N/A</v>
      </c>
      <c r="V3459" s="23">
        <v>43565</v>
      </c>
      <c r="W3459" s="6" t="e">
        <v>#N/A</v>
      </c>
      <c r="X3459" s="6" t="e">
        <v>#N/A</v>
      </c>
      <c r="AA3459"/>
    </row>
    <row r="3460" spans="1:27" s="6" customFormat="1" x14ac:dyDescent="0.25">
      <c r="A3460" s="6" t="s">
        <v>6381</v>
      </c>
      <c r="B3460" s="6" t="s">
        <v>6382</v>
      </c>
      <c r="C3460" s="5" t="s">
        <v>6383</v>
      </c>
      <c r="D3460" s="5" t="s">
        <v>6383</v>
      </c>
      <c r="E3460" s="17">
        <v>4899</v>
      </c>
      <c r="F3460" s="16" t="s">
        <v>6384</v>
      </c>
      <c r="G3460" s="6" t="s">
        <v>6385</v>
      </c>
      <c r="H3460" s="7" t="s">
        <v>6386</v>
      </c>
      <c r="I3460" s="7" t="s">
        <v>151</v>
      </c>
      <c r="J3460" s="7" t="s">
        <v>151</v>
      </c>
      <c r="K3460" s="7" t="s">
        <v>151</v>
      </c>
      <c r="L3460" s="7" t="s">
        <v>4352</v>
      </c>
      <c r="M3460" s="7" t="s">
        <v>151</v>
      </c>
      <c r="O3460" s="6" t="s">
        <v>3899</v>
      </c>
      <c r="P3460" s="9"/>
      <c r="Q3460" s="9"/>
      <c r="R3460" s="6" t="s">
        <v>1742</v>
      </c>
      <c r="S3460" s="6" t="s">
        <v>6380</v>
      </c>
      <c r="T3460" s="6" t="e">
        <v>#N/A</v>
      </c>
      <c r="U3460" s="6" t="e">
        <v>#N/A</v>
      </c>
      <c r="V3460" s="23">
        <v>43565</v>
      </c>
      <c r="W3460" s="6" t="e">
        <v>#N/A</v>
      </c>
      <c r="X3460" s="6" t="e">
        <v>#N/A</v>
      </c>
      <c r="AA3460"/>
    </row>
    <row r="3461" spans="1:27" s="6" customFormat="1" x14ac:dyDescent="0.25">
      <c r="A3461" s="6" t="s">
        <v>6392</v>
      </c>
      <c r="B3461" s="6" t="s">
        <v>6387</v>
      </c>
      <c r="C3461" s="5" t="s">
        <v>6388</v>
      </c>
      <c r="D3461" s="5" t="s">
        <v>6388</v>
      </c>
      <c r="E3461" s="17">
        <v>7273</v>
      </c>
      <c r="F3461" s="16" t="s">
        <v>6389</v>
      </c>
      <c r="G3461" s="6" t="s">
        <v>6390</v>
      </c>
      <c r="H3461" s="7" t="s">
        <v>6391</v>
      </c>
      <c r="I3461" s="7" t="s">
        <v>151</v>
      </c>
      <c r="J3461" s="7" t="s">
        <v>151</v>
      </c>
      <c r="K3461" s="7" t="s">
        <v>151</v>
      </c>
      <c r="L3461" s="7" t="s">
        <v>4352</v>
      </c>
      <c r="M3461" s="7" t="s">
        <v>151</v>
      </c>
      <c r="O3461" s="6" t="s">
        <v>3899</v>
      </c>
      <c r="P3461" s="9"/>
      <c r="Q3461" s="9"/>
      <c r="R3461" s="6" t="s">
        <v>1747</v>
      </c>
      <c r="S3461" s="6" t="e">
        <v>#N/A</v>
      </c>
      <c r="T3461" s="6" t="e">
        <v>#N/A</v>
      </c>
      <c r="U3461" s="6" t="e">
        <v>#N/A</v>
      </c>
      <c r="V3461" s="23">
        <v>43566</v>
      </c>
      <c r="W3461" s="6" t="e">
        <v>#N/A</v>
      </c>
      <c r="X3461" s="6" t="e">
        <v>#N/A</v>
      </c>
      <c r="AA3461"/>
    </row>
    <row r="3462" spans="1:27" s="6" customFormat="1" x14ac:dyDescent="0.25">
      <c r="A3462" s="6" t="s">
        <v>6393</v>
      </c>
      <c r="B3462" s="6" t="s">
        <v>6394</v>
      </c>
      <c r="C3462" s="5" t="s">
        <v>6395</v>
      </c>
      <c r="D3462" s="5" t="s">
        <v>6395</v>
      </c>
      <c r="E3462" s="17">
        <v>5967</v>
      </c>
      <c r="F3462" s="16" t="s">
        <v>6396</v>
      </c>
      <c r="G3462" s="6" t="s">
        <v>6397</v>
      </c>
      <c r="H3462" s="7" t="s">
        <v>6398</v>
      </c>
      <c r="I3462" s="7" t="s">
        <v>151</v>
      </c>
      <c r="J3462" s="7" t="s">
        <v>151</v>
      </c>
      <c r="K3462" s="7" t="s">
        <v>151</v>
      </c>
      <c r="L3462" s="7" t="s">
        <v>151</v>
      </c>
      <c r="M3462" s="7" t="s">
        <v>151</v>
      </c>
      <c r="O3462" s="6" t="s">
        <v>3899</v>
      </c>
      <c r="P3462" s="9"/>
      <c r="Q3462" s="9"/>
      <c r="R3462" s="6" t="s">
        <v>1747</v>
      </c>
      <c r="S3462" s="6" t="e">
        <v>#N/A</v>
      </c>
      <c r="T3462" s="6" t="e">
        <v>#N/A</v>
      </c>
      <c r="U3462" s="6" t="e">
        <v>#N/A</v>
      </c>
      <c r="V3462" s="23">
        <v>43566</v>
      </c>
      <c r="W3462" s="6" t="e">
        <v>#N/A</v>
      </c>
      <c r="AA3462"/>
    </row>
    <row r="3463" spans="1:27" s="6" customFormat="1" x14ac:dyDescent="0.25">
      <c r="A3463" s="6" t="s">
        <v>6403</v>
      </c>
      <c r="B3463" s="6" t="s">
        <v>6404</v>
      </c>
      <c r="C3463" s="5" t="s">
        <v>6405</v>
      </c>
      <c r="D3463" s="5" t="s">
        <v>6405</v>
      </c>
      <c r="E3463" s="17">
        <v>7273</v>
      </c>
      <c r="F3463" s="16" t="s">
        <v>6406</v>
      </c>
      <c r="G3463" s="6" t="s">
        <v>6408</v>
      </c>
      <c r="H3463" s="7" t="s">
        <v>6407</v>
      </c>
      <c r="I3463" s="7"/>
      <c r="J3463" s="7"/>
      <c r="K3463" s="7"/>
      <c r="L3463" s="7"/>
      <c r="M3463" s="7"/>
      <c r="O3463" s="6" t="s">
        <v>3899</v>
      </c>
      <c r="P3463" s="9"/>
      <c r="Q3463" s="9"/>
      <c r="R3463" s="6" t="s">
        <v>1748</v>
      </c>
      <c r="S3463" s="6" t="e">
        <v>#N/A</v>
      </c>
      <c r="T3463" s="6" t="e">
        <v>#N/A</v>
      </c>
      <c r="U3463" s="6" t="e">
        <v>#N/A</v>
      </c>
      <c r="V3463" s="23">
        <v>43570</v>
      </c>
      <c r="W3463" s="6" t="e">
        <v>#N/A</v>
      </c>
      <c r="AA3463"/>
    </row>
    <row r="3464" spans="1:27" s="6" customFormat="1" x14ac:dyDescent="0.25">
      <c r="A3464" s="6" t="s">
        <v>6414</v>
      </c>
      <c r="B3464" s="6" t="s">
        <v>6409</v>
      </c>
      <c r="C3464" s="5" t="s">
        <v>6410</v>
      </c>
      <c r="D3464" s="5" t="s">
        <v>6410</v>
      </c>
      <c r="E3464" s="17">
        <v>7273</v>
      </c>
      <c r="F3464" s="16" t="s">
        <v>6411</v>
      </c>
      <c r="G3464" s="6" t="s">
        <v>6412</v>
      </c>
      <c r="H3464" s="7" t="s">
        <v>6413</v>
      </c>
      <c r="I3464" s="7" t="s">
        <v>151</v>
      </c>
      <c r="J3464" s="7" t="s">
        <v>151</v>
      </c>
      <c r="K3464" s="7" t="s">
        <v>151</v>
      </c>
      <c r="L3464" s="7" t="s">
        <v>4352</v>
      </c>
      <c r="M3464" s="7" t="s">
        <v>151</v>
      </c>
      <c r="O3464" s="6" t="s">
        <v>3899</v>
      </c>
      <c r="P3464" s="9"/>
      <c r="Q3464" s="9"/>
      <c r="R3464" s="6" t="s">
        <v>1747</v>
      </c>
      <c r="S3464" s="6" t="e">
        <v>#N/A</v>
      </c>
      <c r="T3464" s="6" t="e">
        <v>#N/A</v>
      </c>
      <c r="U3464" s="6" t="e">
        <v>#N/A</v>
      </c>
      <c r="V3464" s="23">
        <v>43570</v>
      </c>
      <c r="W3464" s="6" t="e">
        <v>#N/A</v>
      </c>
      <c r="AA3464"/>
    </row>
    <row r="3465" spans="1:27" s="6" customFormat="1" x14ac:dyDescent="0.25">
      <c r="A3465" s="6" t="s">
        <v>6421</v>
      </c>
      <c r="B3465" s="6" t="s">
        <v>6418</v>
      </c>
      <c r="C3465" s="5" t="s">
        <v>6419</v>
      </c>
      <c r="D3465" s="5" t="s">
        <v>6419</v>
      </c>
      <c r="E3465" s="17">
        <v>7273</v>
      </c>
      <c r="F3465" s="16" t="s">
        <v>6420</v>
      </c>
      <c r="G3465" s="6" t="s">
        <v>6416</v>
      </c>
      <c r="H3465" s="7" t="s">
        <v>6417</v>
      </c>
      <c r="I3465" s="7" t="s">
        <v>151</v>
      </c>
      <c r="J3465" s="7" t="s">
        <v>151</v>
      </c>
      <c r="K3465" s="7" t="s">
        <v>151</v>
      </c>
      <c r="L3465" s="7" t="s">
        <v>4352</v>
      </c>
      <c r="M3465" s="7" t="s">
        <v>151</v>
      </c>
      <c r="O3465" s="6" t="s">
        <v>3899</v>
      </c>
      <c r="P3465" s="9"/>
      <c r="Q3465" s="9"/>
      <c r="R3465" s="6" t="s">
        <v>1748</v>
      </c>
      <c r="S3465" s="6" t="e">
        <v>#N/A</v>
      </c>
      <c r="T3465" s="6" t="e">
        <v>#N/A</v>
      </c>
      <c r="U3465" s="6" t="e">
        <v>#N/A</v>
      </c>
      <c r="V3465" s="23">
        <v>43570</v>
      </c>
      <c r="W3465" s="6" t="e">
        <v>#N/A</v>
      </c>
      <c r="AA3465"/>
    </row>
    <row r="3466" spans="1:27" s="6" customFormat="1" x14ac:dyDescent="0.25">
      <c r="A3466" s="6" t="s">
        <v>6422</v>
      </c>
      <c r="B3466" s="6" t="s">
        <v>6423</v>
      </c>
      <c r="C3466" s="5" t="s">
        <v>6424</v>
      </c>
      <c r="D3466" s="5" t="s">
        <v>6424</v>
      </c>
      <c r="E3466" s="17">
        <v>7273</v>
      </c>
      <c r="F3466" s="16" t="s">
        <v>6425</v>
      </c>
      <c r="G3466" s="6" t="s">
        <v>6426</v>
      </c>
      <c r="H3466" s="7" t="s">
        <v>6427</v>
      </c>
      <c r="I3466" s="7" t="s">
        <v>151</v>
      </c>
      <c r="J3466" s="7" t="s">
        <v>151</v>
      </c>
      <c r="K3466" s="7" t="s">
        <v>151</v>
      </c>
      <c r="L3466" s="7" t="s">
        <v>4352</v>
      </c>
      <c r="M3466" s="7" t="s">
        <v>151</v>
      </c>
      <c r="O3466" s="6" t="s">
        <v>3899</v>
      </c>
      <c r="P3466" s="9"/>
      <c r="Q3466" s="9"/>
      <c r="R3466" s="6" t="s">
        <v>1747</v>
      </c>
      <c r="S3466" s="6" t="e">
        <v>#N/A</v>
      </c>
      <c r="T3466" s="6" t="e">
        <v>#N/A</v>
      </c>
      <c r="U3466" s="6" t="e">
        <v>#N/A</v>
      </c>
      <c r="V3466" s="23">
        <v>43573</v>
      </c>
      <c r="W3466" s="6" t="e">
        <v>#N/A</v>
      </c>
      <c r="AA3466"/>
    </row>
    <row r="3467" spans="1:27" s="6" customFormat="1" x14ac:dyDescent="0.25">
      <c r="A3467" s="6" t="s">
        <v>1902</v>
      </c>
      <c r="B3467" s="6" t="s">
        <v>6428</v>
      </c>
      <c r="C3467" s="5" t="s">
        <v>1880</v>
      </c>
      <c r="D3467" s="5" t="s">
        <v>1880</v>
      </c>
      <c r="E3467" s="17">
        <v>5967</v>
      </c>
      <c r="F3467" s="16" t="s">
        <v>6429</v>
      </c>
      <c r="G3467" s="6" t="s">
        <v>6430</v>
      </c>
      <c r="H3467" s="7" t="s">
        <v>6431</v>
      </c>
      <c r="I3467" s="7" t="s">
        <v>151</v>
      </c>
      <c r="J3467" s="7" t="s">
        <v>151</v>
      </c>
      <c r="K3467" s="7" t="s">
        <v>151</v>
      </c>
      <c r="L3467" s="7" t="s">
        <v>151</v>
      </c>
      <c r="M3467" s="7" t="s">
        <v>151</v>
      </c>
      <c r="O3467" s="6" t="s">
        <v>3899</v>
      </c>
      <c r="P3467" s="9"/>
      <c r="Q3467" s="9"/>
      <c r="R3467" s="6" t="s">
        <v>1748</v>
      </c>
      <c r="S3467" s="6" t="e">
        <v>#N/A</v>
      </c>
      <c r="T3467" s="6" t="e">
        <v>#N/A</v>
      </c>
      <c r="U3467" s="6" t="e">
        <v>#N/A</v>
      </c>
      <c r="V3467" s="23">
        <v>43578</v>
      </c>
      <c r="W3467" s="6" t="e">
        <v>#N/A</v>
      </c>
      <c r="AA3467"/>
    </row>
    <row r="3468" spans="1:27" s="6" customFormat="1" ht="12.75" x14ac:dyDescent="0.2">
      <c r="A3468" s="6" t="s">
        <v>6432</v>
      </c>
      <c r="B3468" s="6" t="s">
        <v>6433</v>
      </c>
      <c r="C3468" s="5" t="s">
        <v>6434</v>
      </c>
      <c r="D3468" s="5" t="s">
        <v>6434</v>
      </c>
      <c r="E3468" s="17">
        <v>5967</v>
      </c>
      <c r="F3468" s="16" t="s">
        <v>6435</v>
      </c>
      <c r="G3468" s="6" t="s">
        <v>6436</v>
      </c>
      <c r="H3468" s="7" t="s">
        <v>6437</v>
      </c>
      <c r="I3468" s="7" t="s">
        <v>151</v>
      </c>
      <c r="J3468" s="7" t="s">
        <v>151</v>
      </c>
      <c r="K3468" s="7" t="s">
        <v>151</v>
      </c>
      <c r="L3468" s="7"/>
      <c r="M3468" s="7" t="s">
        <v>151</v>
      </c>
      <c r="O3468" s="6" t="s">
        <v>3899</v>
      </c>
      <c r="P3468" s="9"/>
      <c r="Q3468" s="9"/>
      <c r="R3468" s="6" t="s">
        <v>1747</v>
      </c>
      <c r="S3468" s="6" t="e">
        <v>#N/A</v>
      </c>
      <c r="T3468" s="6" t="e">
        <v>#N/A</v>
      </c>
      <c r="U3468" s="6" t="e">
        <v>#N/A</v>
      </c>
      <c r="V3468" s="23">
        <v>43578</v>
      </c>
      <c r="W3468" s="6" t="e">
        <v>#N/A</v>
      </c>
    </row>
    <row r="3469" spans="1:27" s="6" customFormat="1" ht="12.75" x14ac:dyDescent="0.2">
      <c r="A3469" s="6" t="s">
        <v>6438</v>
      </c>
      <c r="B3469" s="6" t="s">
        <v>6439</v>
      </c>
      <c r="C3469" s="6" t="s">
        <v>6439</v>
      </c>
      <c r="D3469" s="6" t="s">
        <v>6439</v>
      </c>
      <c r="E3469" s="17">
        <v>5967</v>
      </c>
      <c r="F3469" s="16" t="s">
        <v>6440</v>
      </c>
      <c r="G3469" s="6" t="s">
        <v>4352</v>
      </c>
      <c r="H3469" s="7" t="s">
        <v>4352</v>
      </c>
      <c r="I3469" s="7" t="s">
        <v>151</v>
      </c>
      <c r="J3469" s="7" t="s">
        <v>151</v>
      </c>
      <c r="K3469" s="7" t="s">
        <v>151</v>
      </c>
      <c r="L3469" s="7" t="s">
        <v>151</v>
      </c>
      <c r="M3469" s="7" t="s">
        <v>151</v>
      </c>
      <c r="O3469" s="6" t="s">
        <v>3901</v>
      </c>
      <c r="P3469" s="9"/>
      <c r="Q3469" s="9"/>
      <c r="R3469" s="6" t="s">
        <v>1748</v>
      </c>
      <c r="S3469" s="6" t="e">
        <v>#N/A</v>
      </c>
      <c r="T3469" s="6" t="e">
        <v>#N/A</v>
      </c>
      <c r="U3469" s="6" t="e">
        <v>#N/A</v>
      </c>
      <c r="V3469" s="23">
        <v>43579</v>
      </c>
      <c r="W3469" s="6" t="e">
        <v>#N/A</v>
      </c>
    </row>
    <row r="3470" spans="1:27" s="6" customFormat="1" ht="12.75" x14ac:dyDescent="0.2">
      <c r="A3470" s="64" t="s">
        <v>6441</v>
      </c>
      <c r="B3470" s="64" t="s">
        <v>6442</v>
      </c>
      <c r="C3470" s="65" t="s">
        <v>6442</v>
      </c>
      <c r="D3470" s="65" t="s">
        <v>6442</v>
      </c>
      <c r="E3470" s="66">
        <v>5967</v>
      </c>
      <c r="F3470" s="67" t="s">
        <v>6443</v>
      </c>
      <c r="G3470" s="64" t="s">
        <v>4352</v>
      </c>
      <c r="H3470" s="64" t="s">
        <v>4352</v>
      </c>
      <c r="I3470" s="64"/>
      <c r="J3470" s="64"/>
      <c r="K3470" s="64"/>
      <c r="L3470" s="64"/>
      <c r="M3470" s="64"/>
      <c r="N3470" s="64"/>
      <c r="O3470" s="64" t="s">
        <v>4051</v>
      </c>
      <c r="P3470" s="9"/>
      <c r="Q3470" s="9"/>
      <c r="R3470" s="6" t="s">
        <v>1748</v>
      </c>
      <c r="S3470" s="6" t="e">
        <v>#N/A</v>
      </c>
      <c r="T3470" s="6" t="e">
        <v>#N/A</v>
      </c>
      <c r="U3470" s="6" t="e">
        <v>#N/A</v>
      </c>
      <c r="V3470" s="23">
        <v>43579</v>
      </c>
      <c r="W3470" s="6" t="e">
        <v>#N/A</v>
      </c>
    </row>
    <row r="3471" spans="1:27" s="6" customFormat="1" ht="12.75" x14ac:dyDescent="0.2">
      <c r="A3471" s="6" t="s">
        <v>6444</v>
      </c>
      <c r="B3471" s="6" t="s">
        <v>147</v>
      </c>
      <c r="C3471" s="5" t="s">
        <v>6445</v>
      </c>
      <c r="D3471" s="5" t="s">
        <v>6445</v>
      </c>
      <c r="E3471" s="17">
        <v>4899</v>
      </c>
      <c r="F3471" s="16" t="s">
        <v>6446</v>
      </c>
      <c r="G3471" s="6" t="s">
        <v>6447</v>
      </c>
      <c r="H3471" s="7" t="s">
        <v>6448</v>
      </c>
      <c r="I3471" s="7" t="s">
        <v>151</v>
      </c>
      <c r="J3471" s="7" t="s">
        <v>151</v>
      </c>
      <c r="K3471" s="7" t="s">
        <v>151</v>
      </c>
      <c r="L3471" s="7" t="s">
        <v>4352</v>
      </c>
      <c r="M3471" s="7" t="s">
        <v>151</v>
      </c>
      <c r="O3471" s="6" t="s">
        <v>3898</v>
      </c>
      <c r="P3471" s="9"/>
      <c r="Q3471" s="9"/>
      <c r="R3471" s="6" t="s">
        <v>1742</v>
      </c>
      <c r="S3471" s="6" t="s">
        <v>6380</v>
      </c>
      <c r="T3471" s="6" t="e">
        <v>#N/A</v>
      </c>
      <c r="U3471" s="6" t="e">
        <v>#N/A</v>
      </c>
      <c r="V3471" s="23">
        <v>43580</v>
      </c>
      <c r="W3471" s="6" t="e">
        <v>#N/A</v>
      </c>
    </row>
    <row r="3472" spans="1:27" s="6" customFormat="1" ht="12.75" x14ac:dyDescent="0.2">
      <c r="A3472" s="6" t="s">
        <v>6449</v>
      </c>
      <c r="B3472" s="6" t="s">
        <v>6450</v>
      </c>
      <c r="C3472" s="5" t="s">
        <v>6451</v>
      </c>
      <c r="D3472" s="5" t="s">
        <v>6451</v>
      </c>
      <c r="E3472" s="17">
        <v>4899</v>
      </c>
      <c r="F3472" s="16" t="s">
        <v>6452</v>
      </c>
      <c r="G3472" s="6" t="s">
        <v>6447</v>
      </c>
      <c r="H3472" s="7" t="s">
        <v>6448</v>
      </c>
      <c r="I3472" s="7" t="s">
        <v>151</v>
      </c>
      <c r="J3472" s="7" t="s">
        <v>151</v>
      </c>
      <c r="K3472" s="7" t="s">
        <v>151</v>
      </c>
      <c r="L3472" s="7" t="s">
        <v>4352</v>
      </c>
      <c r="M3472" s="7" t="s">
        <v>151</v>
      </c>
      <c r="O3472" s="6" t="s">
        <v>3898</v>
      </c>
      <c r="P3472" s="9"/>
      <c r="Q3472" s="9"/>
      <c r="R3472" s="6" t="s">
        <v>1742</v>
      </c>
      <c r="S3472" s="6" t="s">
        <v>6380</v>
      </c>
      <c r="T3472" s="6" t="e">
        <v>#N/A</v>
      </c>
      <c r="U3472" s="6" t="e">
        <v>#N/A</v>
      </c>
      <c r="V3472" s="23">
        <v>43580</v>
      </c>
      <c r="W3472" s="6" t="e">
        <v>#N/A</v>
      </c>
    </row>
    <row r="3473" spans="1:27" s="6" customFormat="1" ht="12.75" x14ac:dyDescent="0.2">
      <c r="A3473" s="6" t="s">
        <v>6453</v>
      </c>
      <c r="B3473" s="6" t="s">
        <v>6454</v>
      </c>
      <c r="C3473" s="5" t="s">
        <v>6455</v>
      </c>
      <c r="D3473" s="5" t="s">
        <v>6455</v>
      </c>
      <c r="E3473" s="17">
        <v>7273</v>
      </c>
      <c r="F3473" s="16" t="s">
        <v>6456</v>
      </c>
      <c r="G3473" s="6" t="s">
        <v>6457</v>
      </c>
      <c r="H3473" s="7" t="s">
        <v>6457</v>
      </c>
      <c r="I3473" s="7" t="s">
        <v>151</v>
      </c>
      <c r="J3473" s="7" t="s">
        <v>151</v>
      </c>
      <c r="K3473" s="7" t="s">
        <v>151</v>
      </c>
      <c r="L3473" s="7" t="s">
        <v>4352</v>
      </c>
      <c r="M3473" s="7" t="s">
        <v>151</v>
      </c>
      <c r="O3473" s="6" t="s">
        <v>3899</v>
      </c>
      <c r="P3473" s="9"/>
      <c r="Q3473" s="9"/>
      <c r="R3473" s="6" t="s">
        <v>1748</v>
      </c>
      <c r="S3473" s="6" t="e">
        <v>#N/A</v>
      </c>
      <c r="T3473" s="6" t="e">
        <v>#N/A</v>
      </c>
      <c r="U3473" s="6" t="e">
        <v>#N/A</v>
      </c>
      <c r="V3473" s="23">
        <v>43580</v>
      </c>
      <c r="W3473" s="6" t="e">
        <v>#N/A</v>
      </c>
    </row>
    <row r="3474" spans="1:27" s="6" customFormat="1" ht="12.75" x14ac:dyDescent="0.2">
      <c r="A3474" s="6" t="s">
        <v>6458</v>
      </c>
      <c r="B3474" s="6" t="s">
        <v>6459</v>
      </c>
      <c r="C3474" s="6" t="s">
        <v>6466</v>
      </c>
      <c r="D3474" s="5" t="s">
        <v>6460</v>
      </c>
      <c r="E3474" s="17">
        <v>5967</v>
      </c>
      <c r="F3474" s="24" t="s">
        <v>6467</v>
      </c>
      <c r="G3474" s="6" t="s">
        <v>6461</v>
      </c>
      <c r="H3474" s="7" t="s">
        <v>6462</v>
      </c>
      <c r="I3474" s="7" t="s">
        <v>151</v>
      </c>
      <c r="J3474" s="7" t="s">
        <v>151</v>
      </c>
      <c r="K3474" s="7" t="s">
        <v>151</v>
      </c>
      <c r="L3474" s="7" t="s">
        <v>151</v>
      </c>
      <c r="M3474" s="7" t="s">
        <v>151</v>
      </c>
      <c r="O3474" s="6" t="s">
        <v>3899</v>
      </c>
      <c r="P3474" s="9"/>
      <c r="Q3474" s="9"/>
      <c r="R3474" s="6" t="s">
        <v>1747</v>
      </c>
      <c r="S3474" s="6" t="e">
        <v>#N/A</v>
      </c>
      <c r="T3474" s="6" t="e">
        <v>#N/A</v>
      </c>
      <c r="U3474" s="6" t="e">
        <v>#N/A</v>
      </c>
      <c r="V3474" s="23">
        <v>43580</v>
      </c>
      <c r="W3474" s="6" t="e">
        <v>#N/A</v>
      </c>
    </row>
    <row r="3475" spans="1:27" s="6" customFormat="1" ht="12.75" x14ac:dyDescent="0.2">
      <c r="A3475" s="6" t="s">
        <v>6465</v>
      </c>
      <c r="B3475" s="6" t="s">
        <v>6459</v>
      </c>
      <c r="C3475" s="6" t="s">
        <v>6466</v>
      </c>
      <c r="D3475" s="6" t="s">
        <v>6466</v>
      </c>
      <c r="E3475" s="17">
        <v>5967</v>
      </c>
      <c r="F3475" s="6" t="s">
        <v>6467</v>
      </c>
      <c r="G3475" s="6" t="s">
        <v>6468</v>
      </c>
      <c r="H3475" s="7" t="s">
        <v>6469</v>
      </c>
      <c r="I3475" s="6" t="s">
        <v>151</v>
      </c>
      <c r="J3475" s="6" t="s">
        <v>151</v>
      </c>
      <c r="K3475" s="6" t="s">
        <v>151</v>
      </c>
      <c r="L3475" s="6" t="s">
        <v>151</v>
      </c>
      <c r="M3475" s="6" t="s">
        <v>151</v>
      </c>
      <c r="O3475" s="6" t="s">
        <v>3899</v>
      </c>
      <c r="R3475" s="6" t="s">
        <v>1747</v>
      </c>
      <c r="S3475" s="6" t="e">
        <v>#N/A</v>
      </c>
      <c r="T3475" s="6" t="e">
        <v>#N/A</v>
      </c>
      <c r="U3475" s="6" t="e">
        <v>#N/A</v>
      </c>
      <c r="V3475" s="23">
        <v>43580</v>
      </c>
      <c r="W3475" s="6" t="e">
        <v>#N/A</v>
      </c>
    </row>
    <row r="3476" spans="1:27" s="6" customFormat="1" ht="12.75" x14ac:dyDescent="0.2">
      <c r="A3476" s="6" t="s">
        <v>6470</v>
      </c>
      <c r="B3476" s="6" t="s">
        <v>6357</v>
      </c>
      <c r="C3476" s="5" t="s">
        <v>6315</v>
      </c>
      <c r="D3476" s="5" t="s">
        <v>6315</v>
      </c>
      <c r="E3476" s="17">
        <v>5967</v>
      </c>
      <c r="F3476" s="42" t="s">
        <v>6316</v>
      </c>
      <c r="G3476" s="6" t="s">
        <v>6476</v>
      </c>
      <c r="H3476" s="7" t="s">
        <v>6476</v>
      </c>
      <c r="I3476" s="6" t="s">
        <v>151</v>
      </c>
      <c r="J3476" s="6" t="s">
        <v>151</v>
      </c>
      <c r="K3476" s="6" t="s">
        <v>151</v>
      </c>
      <c r="L3476" s="6" t="s">
        <v>151</v>
      </c>
      <c r="M3476" s="6" t="s">
        <v>151</v>
      </c>
      <c r="O3476" s="6" t="s">
        <v>3899</v>
      </c>
      <c r="P3476" s="9"/>
      <c r="Q3476" s="9"/>
      <c r="R3476" s="6" t="s">
        <v>6318</v>
      </c>
      <c r="S3476" s="6" t="e">
        <v>#N/A</v>
      </c>
      <c r="T3476" s="6" t="e">
        <v>#N/A</v>
      </c>
      <c r="U3476" s="6" t="e">
        <v>#N/A</v>
      </c>
      <c r="V3476" s="23">
        <v>43580</v>
      </c>
      <c r="W3476" s="23"/>
    </row>
    <row r="3477" spans="1:27" s="6" customFormat="1" ht="12.75" x14ac:dyDescent="0.2">
      <c r="A3477" s="6" t="s">
        <v>6471</v>
      </c>
      <c r="B3477" s="6" t="s">
        <v>6357</v>
      </c>
      <c r="C3477" s="5" t="s">
        <v>6315</v>
      </c>
      <c r="D3477" s="5" t="s">
        <v>6315</v>
      </c>
      <c r="E3477" s="17">
        <v>5967</v>
      </c>
      <c r="F3477" s="42" t="s">
        <v>6316</v>
      </c>
      <c r="G3477" s="6" t="s">
        <v>5571</v>
      </c>
      <c r="H3477" s="7" t="s">
        <v>6475</v>
      </c>
      <c r="I3477" s="6" t="s">
        <v>151</v>
      </c>
      <c r="J3477" s="6" t="s">
        <v>151</v>
      </c>
      <c r="K3477" s="6" t="s">
        <v>151</v>
      </c>
      <c r="L3477" s="6" t="s">
        <v>151</v>
      </c>
      <c r="M3477" s="6" t="s">
        <v>151</v>
      </c>
      <c r="O3477" s="6" t="s">
        <v>3899</v>
      </c>
      <c r="P3477" s="9"/>
      <c r="Q3477" s="9"/>
      <c r="R3477" s="6" t="s">
        <v>6318</v>
      </c>
      <c r="S3477" s="6" t="e">
        <v>#N/A</v>
      </c>
      <c r="T3477" s="6" t="e">
        <v>#N/A</v>
      </c>
      <c r="U3477" s="6" t="e">
        <v>#N/A</v>
      </c>
      <c r="V3477" s="23">
        <v>43580</v>
      </c>
      <c r="W3477" s="23"/>
    </row>
    <row r="3478" spans="1:27" s="6" customFormat="1" ht="12.75" x14ac:dyDescent="0.2">
      <c r="A3478" s="6" t="s">
        <v>6472</v>
      </c>
      <c r="B3478" s="6" t="s">
        <v>6357</v>
      </c>
      <c r="C3478" s="5" t="s">
        <v>6315</v>
      </c>
      <c r="D3478" s="5" t="s">
        <v>6315</v>
      </c>
      <c r="E3478" s="17">
        <v>5967</v>
      </c>
      <c r="F3478" s="42" t="s">
        <v>6316</v>
      </c>
      <c r="G3478" s="6" t="s">
        <v>6473</v>
      </c>
      <c r="H3478" s="7" t="s">
        <v>6474</v>
      </c>
      <c r="I3478" s="6" t="s">
        <v>151</v>
      </c>
      <c r="J3478" s="6" t="s">
        <v>151</v>
      </c>
      <c r="K3478" s="6" t="s">
        <v>151</v>
      </c>
      <c r="L3478" s="6" t="s">
        <v>151</v>
      </c>
      <c r="M3478" s="6" t="s">
        <v>151</v>
      </c>
      <c r="O3478" s="6" t="s">
        <v>3899</v>
      </c>
      <c r="P3478" s="9"/>
      <c r="Q3478" s="9"/>
      <c r="R3478" s="6" t="s">
        <v>6318</v>
      </c>
      <c r="S3478" s="6" t="e">
        <v>#N/A</v>
      </c>
      <c r="T3478" s="6" t="e">
        <v>#N/A</v>
      </c>
      <c r="U3478" s="6" t="e">
        <v>#N/A</v>
      </c>
      <c r="V3478" s="23">
        <v>43580</v>
      </c>
      <c r="W3478" s="23"/>
    </row>
    <row r="3479" spans="1:27" s="64" customFormat="1" ht="12.75" x14ac:dyDescent="0.2">
      <c r="A3479" s="64" t="s">
        <v>6477</v>
      </c>
      <c r="B3479" s="64" t="s">
        <v>6478</v>
      </c>
      <c r="C3479" s="65" t="s">
        <v>6484</v>
      </c>
      <c r="D3479" s="65" t="s">
        <v>6484</v>
      </c>
      <c r="E3479" s="66">
        <v>5967</v>
      </c>
      <c r="F3479" s="67" t="s">
        <v>6479</v>
      </c>
      <c r="G3479" s="64" t="s">
        <v>6480</v>
      </c>
      <c r="H3479" s="64" t="s">
        <v>6481</v>
      </c>
      <c r="I3479" s="64" t="s">
        <v>151</v>
      </c>
      <c r="J3479" s="64" t="s">
        <v>151</v>
      </c>
      <c r="K3479" s="64" t="s">
        <v>151</v>
      </c>
      <c r="L3479" s="64" t="s">
        <v>151</v>
      </c>
      <c r="M3479" s="64" t="s">
        <v>151</v>
      </c>
      <c r="N3479" s="6"/>
      <c r="O3479" s="64" t="s">
        <v>3899</v>
      </c>
      <c r="P3479" s="9"/>
      <c r="Q3479" s="9"/>
      <c r="R3479" s="64" t="s">
        <v>1748</v>
      </c>
      <c r="S3479" s="64" t="e">
        <v>#N/A</v>
      </c>
      <c r="T3479" s="64" t="e">
        <v>#N/A</v>
      </c>
      <c r="U3479" s="6" t="e">
        <v>#N/A</v>
      </c>
      <c r="V3479" s="70">
        <v>43585</v>
      </c>
      <c r="W3479" s="6" t="e">
        <v>#N/A</v>
      </c>
      <c r="X3479" s="6"/>
      <c r="Y3479" s="6"/>
      <c r="Z3479" s="6"/>
      <c r="AA3479" s="6"/>
    </row>
    <row r="3480" spans="1:27" s="64" customFormat="1" ht="12.75" x14ac:dyDescent="0.2">
      <c r="A3480" s="64" t="s">
        <v>6482</v>
      </c>
      <c r="B3480" s="64" t="s">
        <v>6478</v>
      </c>
      <c r="C3480" s="65" t="s">
        <v>6484</v>
      </c>
      <c r="D3480" s="65" t="s">
        <v>6484</v>
      </c>
      <c r="E3480" s="66">
        <v>5967</v>
      </c>
      <c r="F3480" s="67" t="s">
        <v>6479</v>
      </c>
      <c r="G3480" s="64" t="s">
        <v>6480</v>
      </c>
      <c r="H3480" s="64" t="s">
        <v>6481</v>
      </c>
      <c r="I3480" s="64" t="s">
        <v>151</v>
      </c>
      <c r="J3480" s="64" t="s">
        <v>151</v>
      </c>
      <c r="K3480" s="64" t="s">
        <v>151</v>
      </c>
      <c r="L3480" s="64" t="s">
        <v>151</v>
      </c>
      <c r="M3480" s="64" t="s">
        <v>151</v>
      </c>
      <c r="N3480" s="6"/>
      <c r="O3480" s="64" t="s">
        <v>3899</v>
      </c>
      <c r="P3480" s="9"/>
      <c r="Q3480" s="9"/>
      <c r="R3480" s="64" t="s">
        <v>1748</v>
      </c>
      <c r="S3480" s="64" t="e">
        <v>#N/A</v>
      </c>
      <c r="T3480" s="64" t="e">
        <v>#N/A</v>
      </c>
      <c r="U3480" s="6" t="e">
        <v>#N/A</v>
      </c>
      <c r="V3480" s="70">
        <v>43585</v>
      </c>
      <c r="W3480" s="6" t="e">
        <v>#N/A</v>
      </c>
      <c r="X3480" s="6"/>
      <c r="Y3480" s="6"/>
      <c r="Z3480" s="6"/>
      <c r="AA3480" s="6"/>
    </row>
    <row r="3481" spans="1:27" s="64" customFormat="1" ht="12.75" x14ac:dyDescent="0.2">
      <c r="A3481" s="64" t="s">
        <v>6483</v>
      </c>
      <c r="B3481" s="64" t="s">
        <v>6478</v>
      </c>
      <c r="C3481" s="65" t="s">
        <v>6484</v>
      </c>
      <c r="D3481" s="65" t="s">
        <v>6484</v>
      </c>
      <c r="E3481" s="66">
        <v>5967</v>
      </c>
      <c r="F3481" s="67" t="s">
        <v>6479</v>
      </c>
      <c r="G3481" s="64" t="s">
        <v>6480</v>
      </c>
      <c r="H3481" s="64" t="s">
        <v>6481</v>
      </c>
      <c r="I3481" s="64" t="s">
        <v>151</v>
      </c>
      <c r="J3481" s="64" t="s">
        <v>151</v>
      </c>
      <c r="K3481" s="64" t="s">
        <v>151</v>
      </c>
      <c r="L3481" s="64" t="s">
        <v>151</v>
      </c>
      <c r="M3481" s="64" t="s">
        <v>151</v>
      </c>
      <c r="N3481" s="6"/>
      <c r="O3481" s="64" t="s">
        <v>3899</v>
      </c>
      <c r="P3481" s="9"/>
      <c r="Q3481" s="9"/>
      <c r="R3481" s="64" t="s">
        <v>1748</v>
      </c>
      <c r="S3481" s="64" t="e">
        <v>#N/A</v>
      </c>
      <c r="T3481" s="64" t="e">
        <v>#N/A</v>
      </c>
      <c r="U3481" s="6" t="e">
        <v>#N/A</v>
      </c>
      <c r="V3481" s="70">
        <v>43585</v>
      </c>
      <c r="W3481" s="6" t="e">
        <v>#N/A</v>
      </c>
      <c r="X3481" s="6"/>
      <c r="Y3481" s="6"/>
      <c r="Z3481" s="6"/>
      <c r="AA3481" s="6"/>
    </row>
    <row r="3482" spans="1:27" s="6" customFormat="1" ht="12.75" x14ac:dyDescent="0.2">
      <c r="A3482" s="6" t="s">
        <v>6485</v>
      </c>
      <c r="B3482" s="6" t="s">
        <v>6486</v>
      </c>
      <c r="C3482" s="5" t="s">
        <v>6487</v>
      </c>
      <c r="D3482" s="5" t="s">
        <v>6487</v>
      </c>
      <c r="E3482" s="17">
        <v>5045</v>
      </c>
      <c r="F3482" s="16" t="s">
        <v>6488</v>
      </c>
      <c r="G3482" s="6" t="s">
        <v>4352</v>
      </c>
      <c r="H3482" s="7" t="s">
        <v>6489</v>
      </c>
      <c r="I3482" s="7" t="s">
        <v>151</v>
      </c>
      <c r="J3482" s="7" t="s">
        <v>151</v>
      </c>
      <c r="K3482" s="7" t="s">
        <v>3920</v>
      </c>
      <c r="L3482" s="7" t="s">
        <v>4352</v>
      </c>
      <c r="M3482" s="7" t="s">
        <v>151</v>
      </c>
      <c r="O3482" s="6" t="s">
        <v>3898</v>
      </c>
      <c r="P3482" s="9"/>
      <c r="Q3482" s="9"/>
      <c r="R3482" s="6" t="s">
        <v>5572</v>
      </c>
      <c r="S3482" s="6" t="e">
        <v>#N/A</v>
      </c>
      <c r="T3482" s="6" t="e">
        <v>#N/A</v>
      </c>
      <c r="U3482" s="6" t="e">
        <v>#N/A</v>
      </c>
      <c r="V3482" s="23">
        <v>43587</v>
      </c>
      <c r="W3482" s="6" t="e">
        <v>#N/A</v>
      </c>
    </row>
    <row r="3483" spans="1:27" s="6" customFormat="1" ht="12.75" x14ac:dyDescent="0.2">
      <c r="A3483" s="6" t="s">
        <v>6490</v>
      </c>
      <c r="B3483" s="6" t="s">
        <v>6491</v>
      </c>
      <c r="C3483" s="5" t="s">
        <v>6637</v>
      </c>
      <c r="D3483" s="5" t="s">
        <v>6637</v>
      </c>
      <c r="E3483" s="17">
        <v>5968</v>
      </c>
      <c r="F3483" s="16" t="s">
        <v>6492</v>
      </c>
      <c r="G3483" s="6" t="s">
        <v>6493</v>
      </c>
      <c r="H3483" s="7" t="s">
        <v>6494</v>
      </c>
      <c r="I3483" s="7" t="s">
        <v>151</v>
      </c>
      <c r="J3483" s="7" t="s">
        <v>151</v>
      </c>
      <c r="K3483" s="7" t="s">
        <v>151</v>
      </c>
      <c r="L3483" s="7" t="s">
        <v>4352</v>
      </c>
      <c r="M3483" s="7" t="s">
        <v>151</v>
      </c>
      <c r="O3483" s="6" t="s">
        <v>3898</v>
      </c>
      <c r="P3483" s="9"/>
      <c r="Q3483" s="9"/>
      <c r="R3483" s="6" t="s">
        <v>1747</v>
      </c>
      <c r="S3483" s="6" t="e">
        <v>#N/A</v>
      </c>
      <c r="T3483" s="6" t="e">
        <v>#N/A</v>
      </c>
      <c r="U3483" s="6" t="e">
        <v>#N/A</v>
      </c>
      <c r="V3483" s="23">
        <v>43587</v>
      </c>
      <c r="W3483" s="6" t="e">
        <v>#N/A</v>
      </c>
    </row>
    <row r="3484" spans="1:27" s="6" customFormat="1" ht="12.75" x14ac:dyDescent="0.2">
      <c r="A3484" s="6" t="s">
        <v>6495</v>
      </c>
      <c r="B3484" s="6" t="s">
        <v>6491</v>
      </c>
      <c r="C3484" s="5" t="s">
        <v>6496</v>
      </c>
      <c r="D3484" s="5" t="s">
        <v>6496</v>
      </c>
      <c r="E3484" s="17">
        <v>4899</v>
      </c>
      <c r="F3484" s="16" t="s">
        <v>6497</v>
      </c>
      <c r="G3484" s="6" t="s">
        <v>6493</v>
      </c>
      <c r="H3484" s="7" t="s">
        <v>6494</v>
      </c>
      <c r="I3484" s="7" t="s">
        <v>151</v>
      </c>
      <c r="J3484" s="7" t="s">
        <v>151</v>
      </c>
      <c r="K3484" s="7" t="s">
        <v>151</v>
      </c>
      <c r="L3484" s="7" t="s">
        <v>4352</v>
      </c>
      <c r="M3484" s="7" t="s">
        <v>151</v>
      </c>
      <c r="O3484" s="6" t="s">
        <v>3898</v>
      </c>
      <c r="P3484" s="9"/>
      <c r="Q3484" s="9"/>
      <c r="R3484" s="6" t="s">
        <v>1747</v>
      </c>
      <c r="S3484" s="6" t="e">
        <v>#N/A</v>
      </c>
      <c r="T3484" s="6" t="e">
        <v>#N/A</v>
      </c>
      <c r="U3484" s="6" t="e">
        <v>#N/A</v>
      </c>
      <c r="V3484" s="23">
        <v>43587</v>
      </c>
      <c r="W3484" s="6" t="e">
        <v>#N/A</v>
      </c>
    </row>
    <row r="3485" spans="1:27" s="6" customFormat="1" ht="12.75" x14ac:dyDescent="0.2">
      <c r="A3485" s="6" t="s">
        <v>6498</v>
      </c>
      <c r="B3485" s="6" t="s">
        <v>6501</v>
      </c>
      <c r="C3485" s="5" t="s">
        <v>6501</v>
      </c>
      <c r="D3485" s="5" t="str">
        <f t="shared" ref="D3485:D3493" si="64">C3485</f>
        <v>THE MAYFLOWER GROUP LLC</v>
      </c>
      <c r="E3485" s="17">
        <v>5967</v>
      </c>
      <c r="F3485" s="16" t="s">
        <v>6502</v>
      </c>
      <c r="G3485" s="6" t="s">
        <v>6503</v>
      </c>
      <c r="H3485" s="6" t="s">
        <v>6503</v>
      </c>
      <c r="I3485" s="7" t="s">
        <v>151</v>
      </c>
      <c r="J3485" s="7" t="s">
        <v>151</v>
      </c>
      <c r="K3485" s="7" t="s">
        <v>151</v>
      </c>
      <c r="L3485" s="7" t="s">
        <v>151</v>
      </c>
      <c r="M3485" s="7" t="s">
        <v>151</v>
      </c>
      <c r="O3485" s="6" t="s">
        <v>3899</v>
      </c>
      <c r="P3485" s="9"/>
      <c r="Q3485" s="9"/>
      <c r="R3485" s="6" t="s">
        <v>1748</v>
      </c>
      <c r="S3485" s="6" t="e">
        <v>#N/A</v>
      </c>
      <c r="T3485" s="6" t="e">
        <v>#N/A</v>
      </c>
      <c r="U3485" s="6" t="e">
        <v>#N/A</v>
      </c>
      <c r="V3485" s="23">
        <v>43588</v>
      </c>
      <c r="W3485" s="6" t="e">
        <v>#N/A</v>
      </c>
    </row>
    <row r="3486" spans="1:27" s="6" customFormat="1" ht="12.75" x14ac:dyDescent="0.2">
      <c r="A3486" s="6" t="s">
        <v>6499</v>
      </c>
      <c r="B3486" s="6" t="s">
        <v>6501</v>
      </c>
      <c r="C3486" s="5" t="s">
        <v>6501</v>
      </c>
      <c r="D3486" s="5" t="str">
        <f t="shared" si="64"/>
        <v>THE MAYFLOWER GROUP LLC</v>
      </c>
      <c r="E3486" s="17">
        <v>5967</v>
      </c>
      <c r="F3486" s="16" t="s">
        <v>6502</v>
      </c>
      <c r="G3486" s="6" t="s">
        <v>6504</v>
      </c>
      <c r="H3486" s="6" t="s">
        <v>6505</v>
      </c>
      <c r="I3486" s="7" t="s">
        <v>151</v>
      </c>
      <c r="J3486" s="7" t="s">
        <v>151</v>
      </c>
      <c r="K3486" s="7" t="s">
        <v>151</v>
      </c>
      <c r="L3486" s="7" t="s">
        <v>151</v>
      </c>
      <c r="M3486" s="7" t="s">
        <v>151</v>
      </c>
      <c r="O3486" s="6" t="s">
        <v>3899</v>
      </c>
      <c r="P3486" s="9"/>
      <c r="Q3486" s="9"/>
      <c r="R3486" s="6" t="s">
        <v>1748</v>
      </c>
      <c r="S3486" s="6" t="e">
        <v>#N/A</v>
      </c>
      <c r="T3486" s="6" t="e">
        <v>#N/A</v>
      </c>
      <c r="U3486" s="6" t="e">
        <v>#N/A</v>
      </c>
      <c r="V3486" s="23">
        <v>43588</v>
      </c>
      <c r="W3486" s="6" t="e">
        <v>#N/A</v>
      </c>
    </row>
    <row r="3487" spans="1:27" s="6" customFormat="1" ht="12.75" x14ac:dyDescent="0.2">
      <c r="A3487" s="6" t="s">
        <v>6500</v>
      </c>
      <c r="B3487" s="6" t="s">
        <v>6501</v>
      </c>
      <c r="C3487" s="5" t="s">
        <v>6501</v>
      </c>
      <c r="D3487" s="5" t="str">
        <f t="shared" si="64"/>
        <v>THE MAYFLOWER GROUP LLC</v>
      </c>
      <c r="E3487" s="17">
        <v>5967</v>
      </c>
      <c r="F3487" s="16" t="s">
        <v>6502</v>
      </c>
      <c r="G3487" s="6" t="s">
        <v>6506</v>
      </c>
      <c r="H3487" s="6" t="s">
        <v>6507</v>
      </c>
      <c r="I3487" s="7" t="s">
        <v>151</v>
      </c>
      <c r="J3487" s="7" t="s">
        <v>151</v>
      </c>
      <c r="K3487" s="7" t="s">
        <v>151</v>
      </c>
      <c r="L3487" s="7" t="s">
        <v>151</v>
      </c>
      <c r="M3487" s="7" t="s">
        <v>151</v>
      </c>
      <c r="O3487" s="6" t="s">
        <v>3899</v>
      </c>
      <c r="P3487" s="9"/>
      <c r="Q3487" s="9"/>
      <c r="R3487" s="6" t="s">
        <v>1748</v>
      </c>
      <c r="S3487" s="6" t="e">
        <v>#N/A</v>
      </c>
      <c r="T3487" s="6" t="e">
        <v>#N/A</v>
      </c>
      <c r="U3487" s="6" t="e">
        <v>#N/A</v>
      </c>
      <c r="V3487" s="23">
        <v>43588</v>
      </c>
      <c r="W3487" s="6" t="e">
        <v>#N/A</v>
      </c>
    </row>
    <row r="3488" spans="1:27" s="6" customFormat="1" ht="12.75" x14ac:dyDescent="0.2">
      <c r="A3488" s="6" t="s">
        <v>6508</v>
      </c>
      <c r="B3488" s="6" t="s">
        <v>6509</v>
      </c>
      <c r="C3488" s="5" t="s">
        <v>6510</v>
      </c>
      <c r="D3488" s="5" t="str">
        <f t="shared" si="64"/>
        <v>TMPSFV.COM</v>
      </c>
      <c r="E3488" s="17">
        <v>7273</v>
      </c>
      <c r="F3488" s="16" t="s">
        <v>6511</v>
      </c>
      <c r="G3488" s="6" t="s">
        <v>6513</v>
      </c>
      <c r="H3488" s="7" t="s">
        <v>6512</v>
      </c>
      <c r="I3488" s="7" t="s">
        <v>151</v>
      </c>
      <c r="J3488" s="7" t="s">
        <v>151</v>
      </c>
      <c r="K3488" s="7" t="s">
        <v>151</v>
      </c>
      <c r="L3488" s="7" t="s">
        <v>4352</v>
      </c>
      <c r="M3488" s="7" t="s">
        <v>151</v>
      </c>
      <c r="O3488" s="6" t="s">
        <v>3899</v>
      </c>
      <c r="P3488" s="9"/>
      <c r="Q3488" s="9"/>
      <c r="R3488" s="6" t="s">
        <v>1747</v>
      </c>
      <c r="S3488" s="6" t="e">
        <v>#N/A</v>
      </c>
      <c r="T3488" s="6" t="e">
        <v>#N/A</v>
      </c>
      <c r="U3488" s="6" t="e">
        <v>#N/A</v>
      </c>
      <c r="V3488" s="23">
        <v>43588</v>
      </c>
      <c r="W3488" s="6" t="e">
        <v>#N/A</v>
      </c>
    </row>
    <row r="3489" spans="1:23" s="64" customFormat="1" ht="12.75" x14ac:dyDescent="0.2">
      <c r="A3489" s="64" t="s">
        <v>6514</v>
      </c>
      <c r="B3489" s="64" t="s">
        <v>6515</v>
      </c>
      <c r="C3489" s="65" t="s">
        <v>6516</v>
      </c>
      <c r="D3489" s="65" t="str">
        <f t="shared" si="64"/>
        <v>DOUBLELIST.COM</v>
      </c>
      <c r="E3489" s="66">
        <v>5967</v>
      </c>
      <c r="F3489" s="67" t="s">
        <v>6517</v>
      </c>
      <c r="G3489" s="68" t="s">
        <v>6518</v>
      </c>
      <c r="H3489" s="64" t="s">
        <v>6519</v>
      </c>
      <c r="I3489" s="64" t="s">
        <v>151</v>
      </c>
      <c r="J3489" s="64" t="s">
        <v>151</v>
      </c>
      <c r="L3489" s="64" t="s">
        <v>4352</v>
      </c>
      <c r="M3489" s="64" t="s">
        <v>151</v>
      </c>
      <c r="O3489" s="64" t="s">
        <v>3899</v>
      </c>
      <c r="P3489" s="69"/>
      <c r="Q3489" s="69"/>
      <c r="R3489" s="64" t="s">
        <v>1748</v>
      </c>
      <c r="S3489" s="64" t="e">
        <v>#N/A</v>
      </c>
      <c r="T3489" s="64" t="e">
        <v>#N/A</v>
      </c>
      <c r="U3489" s="64" t="e">
        <v>#N/A</v>
      </c>
      <c r="V3489" s="70">
        <v>43591</v>
      </c>
      <c r="W3489" s="64" t="e">
        <v>#N/A</v>
      </c>
    </row>
    <row r="3490" spans="1:23" s="6" customFormat="1" ht="12.75" x14ac:dyDescent="0.2">
      <c r="A3490" s="6" t="s">
        <v>6520</v>
      </c>
      <c r="B3490" s="6" t="s">
        <v>6521</v>
      </c>
      <c r="C3490" s="5" t="s">
        <v>6522</v>
      </c>
      <c r="D3490" s="5" t="str">
        <f t="shared" si="64"/>
        <v>CSERV5.COM</v>
      </c>
      <c r="E3490" s="17">
        <v>5967</v>
      </c>
      <c r="F3490" s="16" t="s">
        <v>6523</v>
      </c>
      <c r="G3490" s="6" t="s">
        <v>6524</v>
      </c>
      <c r="H3490" s="7" t="s">
        <v>6525</v>
      </c>
      <c r="I3490" s="7"/>
      <c r="J3490" s="7"/>
      <c r="K3490" s="7"/>
      <c r="L3490" s="7"/>
      <c r="M3490" s="7"/>
      <c r="O3490" s="6" t="s">
        <v>3899</v>
      </c>
      <c r="P3490" s="9"/>
      <c r="Q3490" s="9"/>
      <c r="R3490" s="6" t="s">
        <v>1748</v>
      </c>
      <c r="S3490" s="6" t="e">
        <v>#N/A</v>
      </c>
      <c r="T3490" s="6" t="e">
        <v>#N/A</v>
      </c>
      <c r="U3490" s="6" t="e">
        <v>#N/A</v>
      </c>
      <c r="V3490" s="23">
        <v>43591</v>
      </c>
      <c r="W3490" s="6" t="e">
        <v>#N/A</v>
      </c>
    </row>
    <row r="3491" spans="1:23" s="6" customFormat="1" ht="12.75" x14ac:dyDescent="0.2">
      <c r="A3491" s="6" t="s">
        <v>6526</v>
      </c>
      <c r="B3491" s="6" t="s">
        <v>6527</v>
      </c>
      <c r="C3491" s="5" t="s">
        <v>6528</v>
      </c>
      <c r="D3491" s="5" t="str">
        <f t="shared" si="64"/>
        <v>GNSSNV.COM</v>
      </c>
      <c r="E3491" s="17">
        <v>7273</v>
      </c>
      <c r="F3491" s="16" t="s">
        <v>6529</v>
      </c>
      <c r="G3491" s="6" t="s">
        <v>6530</v>
      </c>
      <c r="H3491" s="7" t="s">
        <v>6531</v>
      </c>
      <c r="I3491" s="7" t="s">
        <v>151</v>
      </c>
      <c r="J3491" s="7" t="s">
        <v>151</v>
      </c>
      <c r="K3491" s="7" t="s">
        <v>151</v>
      </c>
      <c r="L3491" s="7" t="s">
        <v>4352</v>
      </c>
      <c r="M3491" s="7" t="s">
        <v>151</v>
      </c>
      <c r="O3491" s="6" t="s">
        <v>3899</v>
      </c>
      <c r="P3491" s="9"/>
      <c r="Q3491" s="9"/>
      <c r="R3491" s="6" t="s">
        <v>1748</v>
      </c>
      <c r="S3491" s="6" t="e">
        <v>#N/A</v>
      </c>
      <c r="T3491" s="6" t="e">
        <v>#N/A</v>
      </c>
      <c r="U3491" s="6" t="e">
        <v>#N/A</v>
      </c>
      <c r="V3491" s="23">
        <v>43591</v>
      </c>
      <c r="W3491" s="6" t="e">
        <v>#N/A</v>
      </c>
    </row>
    <row r="3492" spans="1:23" s="6" customFormat="1" ht="12.75" x14ac:dyDescent="0.2">
      <c r="A3492" s="6" t="s">
        <v>6532</v>
      </c>
      <c r="B3492" s="6" t="s">
        <v>6533</v>
      </c>
      <c r="C3492" s="5" t="s">
        <v>6534</v>
      </c>
      <c r="D3492" s="5" t="str">
        <f t="shared" si="64"/>
        <v>HDWYTE.COM</v>
      </c>
      <c r="E3492" s="17">
        <v>7273</v>
      </c>
      <c r="F3492" s="16" t="s">
        <v>6537</v>
      </c>
      <c r="G3492" s="6" t="s">
        <v>6535</v>
      </c>
      <c r="H3492" s="7" t="s">
        <v>6536</v>
      </c>
      <c r="I3492" s="7" t="s">
        <v>151</v>
      </c>
      <c r="J3492" s="7" t="s">
        <v>151</v>
      </c>
      <c r="K3492" s="7" t="s">
        <v>151</v>
      </c>
      <c r="L3492" s="7" t="s">
        <v>4352</v>
      </c>
      <c r="M3492" s="7" t="s">
        <v>151</v>
      </c>
      <c r="O3492" s="6" t="s">
        <v>3899</v>
      </c>
      <c r="P3492" s="9"/>
      <c r="Q3492" s="9"/>
      <c r="R3492" s="6" t="s">
        <v>1748</v>
      </c>
      <c r="S3492" s="6" t="e">
        <v>#N/A</v>
      </c>
      <c r="T3492" s="6" t="e">
        <v>#N/A</v>
      </c>
      <c r="U3492" s="6" t="e">
        <v>#N/A</v>
      </c>
      <c r="V3492" s="23">
        <v>43591</v>
      </c>
      <c r="W3492" s="6" t="e">
        <v>#N/A</v>
      </c>
    </row>
    <row r="3493" spans="1:23" s="6" customFormat="1" ht="12.75" x14ac:dyDescent="0.2">
      <c r="A3493" s="6" t="s">
        <v>6538</v>
      </c>
      <c r="B3493" s="5" t="s">
        <v>6587</v>
      </c>
      <c r="C3493" s="5" t="s">
        <v>6587</v>
      </c>
      <c r="D3493" s="5" t="str">
        <f t="shared" si="64"/>
        <v>SATELLITE MARKETING LTD</v>
      </c>
      <c r="E3493" s="17">
        <v>7273</v>
      </c>
      <c r="F3493" s="16" t="s">
        <v>6539</v>
      </c>
      <c r="G3493" s="6" t="s">
        <v>6399</v>
      </c>
      <c r="H3493" s="7" t="s">
        <v>6400</v>
      </c>
      <c r="I3493" s="7" t="s">
        <v>151</v>
      </c>
      <c r="J3493" s="7" t="s">
        <v>151</v>
      </c>
      <c r="K3493" s="7" t="s">
        <v>151</v>
      </c>
      <c r="L3493" s="7" t="s">
        <v>4352</v>
      </c>
      <c r="M3493" s="7" t="s">
        <v>151</v>
      </c>
      <c r="O3493" s="6" t="s">
        <v>3899</v>
      </c>
      <c r="P3493" s="9"/>
      <c r="Q3493" s="9"/>
      <c r="R3493" s="6" t="s">
        <v>1748</v>
      </c>
      <c r="S3493" s="6" t="e">
        <v>#N/A</v>
      </c>
      <c r="T3493" s="6" t="e">
        <v>#N/A</v>
      </c>
      <c r="U3493" s="6" t="e">
        <v>#N/A</v>
      </c>
      <c r="V3493" s="23">
        <v>43591</v>
      </c>
      <c r="W3493" s="6" t="e">
        <v>#N/A</v>
      </c>
    </row>
    <row r="3494" spans="1:23" s="7" customFormat="1" ht="12.75" x14ac:dyDescent="0.2">
      <c r="A3494" s="7" t="s">
        <v>6540</v>
      </c>
      <c r="B3494" s="7" t="s">
        <v>4960</v>
      </c>
      <c r="C3494" s="131" t="s">
        <v>987</v>
      </c>
      <c r="D3494" s="131" t="s">
        <v>3979</v>
      </c>
      <c r="E3494" s="34">
        <v>5967</v>
      </c>
      <c r="F3494" s="134" t="s">
        <v>996</v>
      </c>
      <c r="G3494" s="7" t="s">
        <v>4352</v>
      </c>
      <c r="H3494" s="7" t="s">
        <v>4352</v>
      </c>
      <c r="I3494" s="7" t="s">
        <v>151</v>
      </c>
      <c r="J3494" s="7" t="s">
        <v>151</v>
      </c>
      <c r="K3494" s="7" t="s">
        <v>151</v>
      </c>
      <c r="L3494" s="7" t="s">
        <v>151</v>
      </c>
      <c r="M3494" s="7" t="s">
        <v>151</v>
      </c>
      <c r="O3494" s="7" t="s">
        <v>3899</v>
      </c>
      <c r="P3494" s="133"/>
      <c r="Q3494" s="133"/>
      <c r="R3494" s="7" t="s">
        <v>1744</v>
      </c>
      <c r="S3494" s="7" t="e">
        <v>#N/A</v>
      </c>
      <c r="T3494" s="7" t="e">
        <v>#N/A</v>
      </c>
      <c r="U3494" s="7" t="e">
        <v>#N/A</v>
      </c>
      <c r="V3494" s="130">
        <v>43591</v>
      </c>
      <c r="W3494" s="7" t="e">
        <v>#N/A</v>
      </c>
    </row>
    <row r="3495" spans="1:23" s="64" customFormat="1" ht="12.75" x14ac:dyDescent="0.2">
      <c r="A3495" s="64" t="s">
        <v>6541</v>
      </c>
      <c r="B3495" s="64" t="s">
        <v>984</v>
      </c>
      <c r="C3495" s="65" t="s">
        <v>985</v>
      </c>
      <c r="D3495" s="65" t="str">
        <f t="shared" ref="D3495:D3502" si="65">C3495</f>
        <v>ECHST.NET</v>
      </c>
      <c r="E3495" s="67" t="s">
        <v>1690</v>
      </c>
      <c r="F3495" s="67" t="s">
        <v>983</v>
      </c>
      <c r="G3495" s="68" t="s">
        <v>3914</v>
      </c>
      <c r="H3495" s="64" t="s">
        <v>6247</v>
      </c>
      <c r="I3495" s="64" t="s">
        <v>151</v>
      </c>
      <c r="J3495" s="64" t="s">
        <v>151</v>
      </c>
      <c r="K3495" s="64" t="s">
        <v>151</v>
      </c>
      <c r="L3495" s="64" t="s">
        <v>151</v>
      </c>
      <c r="M3495" s="64" t="s">
        <v>151</v>
      </c>
      <c r="O3495" s="64" t="s">
        <v>3899</v>
      </c>
      <c r="P3495" s="69"/>
      <c r="Q3495" s="69"/>
      <c r="R3495" s="64" t="s">
        <v>1744</v>
      </c>
      <c r="S3495" s="64" t="e">
        <v>#N/A</v>
      </c>
      <c r="T3495" s="64" t="e">
        <v>#N/A</v>
      </c>
      <c r="U3495" s="64" t="e">
        <v>#N/A</v>
      </c>
      <c r="V3495" s="70">
        <v>43592</v>
      </c>
      <c r="W3495" s="64" t="e">
        <v>#N/A</v>
      </c>
    </row>
    <row r="3496" spans="1:23" s="6" customFormat="1" ht="12.75" x14ac:dyDescent="0.2">
      <c r="A3496" s="6" t="s">
        <v>6542</v>
      </c>
      <c r="B3496" s="6" t="s">
        <v>984</v>
      </c>
      <c r="C3496" s="5" t="s">
        <v>985</v>
      </c>
      <c r="D3496" s="5" t="str">
        <f t="shared" si="65"/>
        <v>ECHST.NET</v>
      </c>
      <c r="E3496" s="16" t="s">
        <v>1690</v>
      </c>
      <c r="F3496" s="16" t="s">
        <v>983</v>
      </c>
      <c r="G3496" s="39" t="s">
        <v>3914</v>
      </c>
      <c r="H3496" s="7" t="s">
        <v>6247</v>
      </c>
      <c r="I3496" s="7" t="s">
        <v>151</v>
      </c>
      <c r="J3496" s="7" t="s">
        <v>151</v>
      </c>
      <c r="K3496" s="7" t="s">
        <v>151</v>
      </c>
      <c r="L3496" s="7" t="s">
        <v>151</v>
      </c>
      <c r="M3496" s="7" t="s">
        <v>151</v>
      </c>
      <c r="O3496" s="6" t="s">
        <v>3899</v>
      </c>
      <c r="P3496" s="9"/>
      <c r="Q3496" s="9"/>
      <c r="R3496" s="6" t="s">
        <v>1744</v>
      </c>
      <c r="S3496" s="6" t="e">
        <v>#N/A</v>
      </c>
      <c r="T3496" s="6" t="e">
        <v>#N/A</v>
      </c>
      <c r="U3496" s="6" t="e">
        <v>#N/A</v>
      </c>
      <c r="V3496" s="23">
        <v>43592</v>
      </c>
      <c r="W3496" s="6" t="e">
        <v>#N/A</v>
      </c>
    </row>
    <row r="3497" spans="1:23" s="6" customFormat="1" ht="12.75" x14ac:dyDescent="0.2">
      <c r="A3497" s="6" t="s">
        <v>6543</v>
      </c>
      <c r="B3497" s="6" t="s">
        <v>6544</v>
      </c>
      <c r="C3497" s="5" t="s">
        <v>6545</v>
      </c>
      <c r="D3497" s="5" t="str">
        <f t="shared" si="65"/>
        <v>PAYRSD.COM</v>
      </c>
      <c r="E3497" s="17">
        <v>7273</v>
      </c>
      <c r="F3497" s="16" t="s">
        <v>6546</v>
      </c>
      <c r="G3497" s="39" t="s">
        <v>6547</v>
      </c>
      <c r="H3497" s="7" t="s">
        <v>6548</v>
      </c>
      <c r="I3497" s="7" t="s">
        <v>151</v>
      </c>
      <c r="J3497" s="7" t="s">
        <v>151</v>
      </c>
      <c r="K3497" s="7" t="s">
        <v>151</v>
      </c>
      <c r="L3497" s="7" t="s">
        <v>4352</v>
      </c>
      <c r="M3497" s="7" t="s">
        <v>151</v>
      </c>
      <c r="O3497" s="6" t="s">
        <v>3899</v>
      </c>
      <c r="P3497" s="9"/>
      <c r="Q3497" s="9"/>
      <c r="R3497" s="6" t="s">
        <v>1748</v>
      </c>
      <c r="S3497" s="6" t="e">
        <v>#N/A</v>
      </c>
      <c r="T3497" s="6" t="e">
        <v>#N/A</v>
      </c>
      <c r="U3497" s="6" t="e">
        <v>#N/A</v>
      </c>
      <c r="V3497" s="23">
        <v>43593</v>
      </c>
      <c r="W3497" s="6" t="e">
        <v>#N/A</v>
      </c>
    </row>
    <row r="3498" spans="1:23" s="6" customFormat="1" ht="12.75" x14ac:dyDescent="0.2">
      <c r="A3498" s="6" t="s">
        <v>6549</v>
      </c>
      <c r="B3498" s="6" t="s">
        <v>6551</v>
      </c>
      <c r="C3498" s="5" t="s">
        <v>6552</v>
      </c>
      <c r="D3498" s="5" t="str">
        <f t="shared" si="65"/>
        <v>BURGUNDO.COM</v>
      </c>
      <c r="E3498" s="17">
        <v>7273</v>
      </c>
      <c r="F3498" s="16" t="s">
        <v>6553</v>
      </c>
      <c r="G3498" s="6" t="s">
        <v>6550</v>
      </c>
      <c r="H3498" s="7" t="s">
        <v>6550</v>
      </c>
      <c r="I3498" s="7" t="s">
        <v>151</v>
      </c>
      <c r="J3498" s="7" t="s">
        <v>151</v>
      </c>
      <c r="K3498" s="7" t="s">
        <v>151</v>
      </c>
      <c r="L3498" s="7" t="s">
        <v>4352</v>
      </c>
      <c r="M3498" s="7" t="s">
        <v>151</v>
      </c>
      <c r="O3498" s="6" t="s">
        <v>3899</v>
      </c>
      <c r="P3498" s="9"/>
      <c r="Q3498" s="9"/>
      <c r="R3498" s="6" t="s">
        <v>1748</v>
      </c>
      <c r="S3498" s="6" t="e">
        <v>#N/A</v>
      </c>
      <c r="T3498" s="6" t="e">
        <v>#N/A</v>
      </c>
      <c r="U3498" s="6" t="e">
        <v>#N/A</v>
      </c>
      <c r="V3498" s="23">
        <v>43594</v>
      </c>
      <c r="W3498" s="6" t="e">
        <v>#N/A</v>
      </c>
    </row>
    <row r="3499" spans="1:23" s="7" customFormat="1" ht="12.75" x14ac:dyDescent="0.2">
      <c r="A3499" s="7" t="s">
        <v>6554</v>
      </c>
      <c r="B3499" s="7" t="s">
        <v>4960</v>
      </c>
      <c r="C3499" s="131" t="s">
        <v>3979</v>
      </c>
      <c r="D3499" s="131" t="str">
        <f t="shared" si="65"/>
        <v>MBI*PROBILLER.COM</v>
      </c>
      <c r="E3499" s="134" t="s">
        <v>1690</v>
      </c>
      <c r="F3499" s="134" t="s">
        <v>996</v>
      </c>
      <c r="G3499" s="7" t="s">
        <v>6555</v>
      </c>
      <c r="H3499" s="7" t="s">
        <v>6556</v>
      </c>
      <c r="I3499" s="7" t="s">
        <v>151</v>
      </c>
      <c r="J3499" s="7" t="s">
        <v>151</v>
      </c>
      <c r="K3499" s="7" t="s">
        <v>151</v>
      </c>
      <c r="L3499" s="7" t="s">
        <v>151</v>
      </c>
      <c r="M3499" s="7" t="s">
        <v>151</v>
      </c>
      <c r="O3499" s="7" t="s">
        <v>3899</v>
      </c>
      <c r="P3499" s="133"/>
      <c r="Q3499" s="133"/>
      <c r="R3499" s="7" t="s">
        <v>1744</v>
      </c>
      <c r="S3499" s="7" t="e">
        <v>#N/A</v>
      </c>
      <c r="T3499" s="7" t="e">
        <v>#N/A</v>
      </c>
      <c r="U3499" s="7" t="e">
        <v>#N/A</v>
      </c>
      <c r="V3499" s="130">
        <v>43595</v>
      </c>
      <c r="W3499" s="7" t="e">
        <v>#N/A</v>
      </c>
    </row>
    <row r="3500" spans="1:23" s="6" customFormat="1" ht="12.75" x14ac:dyDescent="0.2">
      <c r="A3500" s="6" t="s">
        <v>6557</v>
      </c>
      <c r="B3500" s="6" t="s">
        <v>6558</v>
      </c>
      <c r="C3500" s="5" t="s">
        <v>6558</v>
      </c>
      <c r="D3500" s="5" t="str">
        <f t="shared" si="65"/>
        <v>KSE MEDIA LLC</v>
      </c>
      <c r="E3500" s="17">
        <v>5967</v>
      </c>
      <c r="F3500" s="16" t="s">
        <v>6559</v>
      </c>
      <c r="G3500" s="6" t="s">
        <v>4352</v>
      </c>
      <c r="H3500" s="7" t="s">
        <v>4352</v>
      </c>
      <c r="I3500" s="7" t="s">
        <v>151</v>
      </c>
      <c r="J3500" s="7" t="s">
        <v>151</v>
      </c>
      <c r="K3500" s="7" t="s">
        <v>151</v>
      </c>
      <c r="L3500" s="7" t="s">
        <v>151</v>
      </c>
      <c r="M3500" s="7" t="s">
        <v>151</v>
      </c>
      <c r="O3500" s="6" t="s">
        <v>3898</v>
      </c>
      <c r="P3500" s="9"/>
      <c r="Q3500" s="9"/>
      <c r="R3500" s="6" t="s">
        <v>1747</v>
      </c>
      <c r="S3500" s="6" t="e">
        <v>#N/A</v>
      </c>
      <c r="T3500" s="6" t="e">
        <v>#N/A</v>
      </c>
      <c r="U3500" s="6" t="e">
        <v>#N/A</v>
      </c>
      <c r="V3500" s="23">
        <v>43595</v>
      </c>
      <c r="W3500" s="6" t="e">
        <v>#N/A</v>
      </c>
    </row>
    <row r="3501" spans="1:23" s="6" customFormat="1" ht="12.75" x14ac:dyDescent="0.2">
      <c r="A3501" s="6" t="s">
        <v>6560</v>
      </c>
      <c r="B3501" s="6" t="s">
        <v>6561</v>
      </c>
      <c r="C3501" s="5" t="s">
        <v>6562</v>
      </c>
      <c r="D3501" s="5" t="str">
        <f t="shared" si="65"/>
        <v>LARK TATTOO</v>
      </c>
      <c r="E3501" s="17">
        <v>5699</v>
      </c>
      <c r="F3501" s="42" t="s">
        <v>6563</v>
      </c>
      <c r="G3501" s="6" t="s">
        <v>4352</v>
      </c>
      <c r="H3501" s="7" t="s">
        <v>4352</v>
      </c>
      <c r="I3501" s="7"/>
      <c r="J3501" s="7"/>
      <c r="K3501" s="7"/>
      <c r="L3501" s="7"/>
      <c r="M3501" s="7"/>
      <c r="O3501" s="6" t="s">
        <v>4574</v>
      </c>
      <c r="P3501" s="9"/>
      <c r="Q3501" s="9"/>
      <c r="R3501" s="6" t="s">
        <v>9860</v>
      </c>
      <c r="S3501" s="6" t="s">
        <v>9671</v>
      </c>
      <c r="T3501" s="6" t="e">
        <v>#N/A</v>
      </c>
      <c r="U3501" s="6" t="e">
        <v>#N/A</v>
      </c>
      <c r="V3501" s="23">
        <v>43595</v>
      </c>
      <c r="W3501" s="23"/>
    </row>
    <row r="3502" spans="1:23" s="6" customFormat="1" ht="12.75" x14ac:dyDescent="0.2">
      <c r="A3502" s="6" t="s">
        <v>4219</v>
      </c>
      <c r="B3502" s="6" t="s">
        <v>4221</v>
      </c>
      <c r="C3502" s="5" t="s">
        <v>6564</v>
      </c>
      <c r="D3502" s="5" t="str">
        <f t="shared" si="65"/>
        <v>B.B.</v>
      </c>
      <c r="E3502" s="17">
        <v>5967</v>
      </c>
      <c r="F3502" s="16" t="s">
        <v>6565</v>
      </c>
      <c r="G3502" s="6" t="s">
        <v>6566</v>
      </c>
      <c r="H3502" s="7">
        <v>111111</v>
      </c>
      <c r="I3502" s="7" t="s">
        <v>151</v>
      </c>
      <c r="J3502" s="7" t="s">
        <v>151</v>
      </c>
      <c r="K3502" s="7" t="s">
        <v>151</v>
      </c>
      <c r="L3502" s="7" t="s">
        <v>151</v>
      </c>
      <c r="M3502" s="7" t="s">
        <v>151</v>
      </c>
      <c r="O3502" s="6" t="s">
        <v>3899</v>
      </c>
      <c r="P3502" s="9"/>
      <c r="Q3502" s="9"/>
      <c r="R3502" s="6" t="s">
        <v>6318</v>
      </c>
      <c r="S3502" s="6" t="e">
        <v>#N/A</v>
      </c>
      <c r="T3502" s="6" t="e">
        <v>#N/A</v>
      </c>
      <c r="U3502" s="6" t="e">
        <v>#N/A</v>
      </c>
      <c r="V3502" s="23">
        <v>43598</v>
      </c>
      <c r="W3502" s="6" t="e">
        <v>#N/A</v>
      </c>
    </row>
    <row r="3503" spans="1:23" s="6" customFormat="1" ht="12.75" x14ac:dyDescent="0.2">
      <c r="A3503" s="6" t="s">
        <v>6567</v>
      </c>
      <c r="B3503" s="6" t="s">
        <v>6568</v>
      </c>
      <c r="C3503" s="6" t="s">
        <v>6568</v>
      </c>
      <c r="D3503" s="6" t="s">
        <v>6568</v>
      </c>
      <c r="E3503" s="17">
        <v>5137</v>
      </c>
      <c r="F3503" s="42" t="s">
        <v>6569</v>
      </c>
      <c r="G3503" s="6" t="s">
        <v>6570</v>
      </c>
      <c r="H3503" s="7" t="s">
        <v>6571</v>
      </c>
      <c r="I3503" s="7"/>
      <c r="J3503" s="7"/>
      <c r="K3503" s="7"/>
      <c r="L3503" s="7"/>
      <c r="M3503" s="7"/>
      <c r="O3503" s="6" t="s">
        <v>4574</v>
      </c>
      <c r="P3503" s="9"/>
      <c r="Q3503" s="9"/>
      <c r="R3503" s="6" t="s">
        <v>5007</v>
      </c>
      <c r="S3503" s="6" t="s">
        <v>5272</v>
      </c>
      <c r="T3503" s="6" t="e">
        <v>#N/A</v>
      </c>
      <c r="U3503" s="6" t="e">
        <v>#N/A</v>
      </c>
      <c r="V3503" s="23">
        <v>43598</v>
      </c>
      <c r="W3503" s="23"/>
    </row>
    <row r="3504" spans="1:23" s="6" customFormat="1" ht="12.75" x14ac:dyDescent="0.2">
      <c r="A3504" s="6" t="s">
        <v>6572</v>
      </c>
      <c r="B3504" s="6" t="s">
        <v>6573</v>
      </c>
      <c r="C3504" s="6" t="s">
        <v>6573</v>
      </c>
      <c r="D3504" s="6" t="s">
        <v>6573</v>
      </c>
      <c r="E3504" s="17">
        <v>8398</v>
      </c>
      <c r="F3504" s="42" t="s">
        <v>6574</v>
      </c>
      <c r="G3504" s="6" t="s">
        <v>6575</v>
      </c>
      <c r="H3504" s="7" t="s">
        <v>6576</v>
      </c>
      <c r="I3504" s="7" t="s">
        <v>151</v>
      </c>
      <c r="J3504" s="7" t="s">
        <v>151</v>
      </c>
      <c r="K3504" s="7" t="s">
        <v>151</v>
      </c>
      <c r="L3504" s="7" t="s">
        <v>4352</v>
      </c>
      <c r="M3504" s="7" t="s">
        <v>151</v>
      </c>
      <c r="O3504" s="6" t="s">
        <v>3898</v>
      </c>
      <c r="P3504" s="9"/>
      <c r="Q3504" s="9"/>
      <c r="R3504" s="6" t="s">
        <v>6318</v>
      </c>
      <c r="S3504" s="6" t="e">
        <v>#N/A</v>
      </c>
      <c r="T3504" s="6" t="e">
        <v>#N/A</v>
      </c>
      <c r="U3504" s="6" t="e">
        <v>#N/A</v>
      </c>
      <c r="V3504" s="23">
        <v>43598</v>
      </c>
      <c r="W3504" s="23"/>
    </row>
    <row r="3505" spans="1:27" s="6" customFormat="1" ht="12.75" x14ac:dyDescent="0.2">
      <c r="A3505" s="6" t="s">
        <v>6577</v>
      </c>
      <c r="B3505" s="6" t="s">
        <v>6578</v>
      </c>
      <c r="C3505" s="5" t="s">
        <v>6579</v>
      </c>
      <c r="D3505" s="5" t="s">
        <v>6579</v>
      </c>
      <c r="E3505" s="17">
        <v>5967</v>
      </c>
      <c r="F3505" s="16" t="s">
        <v>6580</v>
      </c>
      <c r="G3505" s="6" t="s">
        <v>6596</v>
      </c>
      <c r="H3505" s="6" t="s">
        <v>6596</v>
      </c>
      <c r="I3505" s="7"/>
      <c r="J3505" s="7"/>
      <c r="K3505" s="7"/>
      <c r="L3505" s="7"/>
      <c r="M3505" s="7"/>
      <c r="O3505" s="6" t="s">
        <v>3899</v>
      </c>
      <c r="P3505" s="9"/>
      <c r="Q3505" s="9"/>
      <c r="R3505" s="6" t="s">
        <v>1748</v>
      </c>
      <c r="S3505" s="6" t="e">
        <v>#N/A</v>
      </c>
      <c r="T3505" s="6" t="e">
        <v>#N/A</v>
      </c>
      <c r="U3505" s="6" t="e">
        <v>#N/A</v>
      </c>
      <c r="V3505" s="23">
        <v>43600</v>
      </c>
      <c r="W3505" s="6" t="e">
        <v>#N/A</v>
      </c>
    </row>
    <row r="3506" spans="1:27" s="64" customFormat="1" ht="12.75" x14ac:dyDescent="0.2">
      <c r="A3506" s="64" t="s">
        <v>6581</v>
      </c>
      <c r="B3506" s="64" t="s">
        <v>6521</v>
      </c>
      <c r="C3506" s="65" t="s">
        <v>6522</v>
      </c>
      <c r="D3506" s="65" t="s">
        <v>6522</v>
      </c>
      <c r="E3506" s="66">
        <v>7273</v>
      </c>
      <c r="F3506" s="67" t="s">
        <v>6582</v>
      </c>
      <c r="G3506" s="64" t="s">
        <v>6583</v>
      </c>
      <c r="H3506" s="64" t="s">
        <v>6525</v>
      </c>
      <c r="O3506" s="64" t="s">
        <v>3899</v>
      </c>
      <c r="P3506" s="69"/>
      <c r="Q3506" s="69"/>
      <c r="R3506" s="64" t="s">
        <v>1748</v>
      </c>
      <c r="S3506" s="64" t="e">
        <v>#N/A</v>
      </c>
      <c r="T3506" s="64" t="e">
        <v>#N/A</v>
      </c>
      <c r="U3506" s="64" t="e">
        <v>#N/A</v>
      </c>
      <c r="V3506" s="70">
        <v>43600</v>
      </c>
      <c r="W3506" s="64" t="e">
        <v>#N/A</v>
      </c>
    </row>
    <row r="3507" spans="1:27" s="7" customFormat="1" ht="12.75" x14ac:dyDescent="0.2">
      <c r="A3507" s="7" t="s">
        <v>6584</v>
      </c>
      <c r="B3507" s="7" t="s">
        <v>4960</v>
      </c>
      <c r="C3507" s="131" t="s">
        <v>987</v>
      </c>
      <c r="D3507" s="131" t="s">
        <v>3979</v>
      </c>
      <c r="E3507" s="34">
        <v>5967</v>
      </c>
      <c r="F3507" s="134" t="s">
        <v>996</v>
      </c>
      <c r="G3507" s="7" t="s">
        <v>6585</v>
      </c>
      <c r="H3507" s="7" t="s">
        <v>6586</v>
      </c>
      <c r="I3507" s="7" t="s">
        <v>151</v>
      </c>
      <c r="J3507" s="7" t="s">
        <v>151</v>
      </c>
      <c r="K3507" s="7" t="s">
        <v>151</v>
      </c>
      <c r="L3507" s="7" t="s">
        <v>151</v>
      </c>
      <c r="M3507" s="7" t="s">
        <v>151</v>
      </c>
      <c r="O3507" s="7" t="s">
        <v>3899</v>
      </c>
      <c r="P3507" s="133"/>
      <c r="Q3507" s="133"/>
      <c r="R3507" s="7" t="s">
        <v>1744</v>
      </c>
      <c r="S3507" s="7" t="e">
        <v>#N/A</v>
      </c>
      <c r="T3507" s="7" t="e">
        <v>#N/A</v>
      </c>
      <c r="U3507" s="7" t="e">
        <v>#N/A</v>
      </c>
      <c r="V3507" s="130">
        <v>43602</v>
      </c>
      <c r="W3507" s="7" t="e">
        <v>#N/A</v>
      </c>
    </row>
    <row r="3508" spans="1:27" s="6" customFormat="1" ht="12.75" x14ac:dyDescent="0.2">
      <c r="A3508" s="6" t="s">
        <v>6588</v>
      </c>
      <c r="B3508" s="6" t="s">
        <v>6086</v>
      </c>
      <c r="C3508" s="5" t="s">
        <v>6087</v>
      </c>
      <c r="D3508" s="5" t="s">
        <v>6087</v>
      </c>
      <c r="E3508" s="17">
        <v>5967</v>
      </c>
      <c r="F3508" s="16" t="s">
        <v>6589</v>
      </c>
      <c r="G3508" s="6" t="s">
        <v>4971</v>
      </c>
      <c r="H3508" s="7" t="s">
        <v>6590</v>
      </c>
      <c r="I3508" s="7" t="s">
        <v>151</v>
      </c>
      <c r="J3508" s="7" t="s">
        <v>151</v>
      </c>
      <c r="K3508" s="7" t="s">
        <v>151</v>
      </c>
      <c r="L3508" s="7" t="s">
        <v>151</v>
      </c>
      <c r="M3508" s="7" t="s">
        <v>151</v>
      </c>
      <c r="O3508" s="6" t="s">
        <v>3899</v>
      </c>
      <c r="P3508" s="9"/>
      <c r="Q3508" s="9"/>
      <c r="R3508" s="6" t="s">
        <v>1748</v>
      </c>
      <c r="S3508" s="6" t="e">
        <v>#N/A</v>
      </c>
      <c r="T3508" s="6" t="e">
        <v>#N/A</v>
      </c>
      <c r="U3508" s="6" t="e">
        <v>#N/A</v>
      </c>
      <c r="V3508" s="23">
        <v>43602</v>
      </c>
      <c r="W3508" s="6" t="e">
        <v>#N/A</v>
      </c>
    </row>
    <row r="3509" spans="1:27" s="6" customFormat="1" ht="12.75" x14ac:dyDescent="0.2">
      <c r="A3509" s="6" t="s">
        <v>6591</v>
      </c>
      <c r="B3509" s="6" t="s">
        <v>6090</v>
      </c>
      <c r="C3509" s="5" t="s">
        <v>6091</v>
      </c>
      <c r="D3509" s="5" t="s">
        <v>6091</v>
      </c>
      <c r="E3509" s="17">
        <v>7273</v>
      </c>
      <c r="F3509" s="16" t="s">
        <v>6592</v>
      </c>
      <c r="G3509" s="39" t="s">
        <v>6636</v>
      </c>
      <c r="H3509" s="7" t="s">
        <v>6094</v>
      </c>
      <c r="I3509" s="7" t="s">
        <v>151</v>
      </c>
      <c r="J3509" s="7" t="s">
        <v>151</v>
      </c>
      <c r="K3509" s="7" t="s">
        <v>151</v>
      </c>
      <c r="L3509" s="7" t="s">
        <v>4352</v>
      </c>
      <c r="M3509" s="7" t="s">
        <v>151</v>
      </c>
      <c r="O3509" s="6" t="s">
        <v>3899</v>
      </c>
      <c r="P3509" s="9"/>
      <c r="Q3509" s="9"/>
      <c r="R3509" s="6" t="s">
        <v>1748</v>
      </c>
      <c r="S3509" s="6" t="e">
        <v>#N/A</v>
      </c>
      <c r="T3509" s="6" t="e">
        <v>#N/A</v>
      </c>
      <c r="U3509" s="6" t="e">
        <v>#N/A</v>
      </c>
      <c r="V3509" s="23">
        <v>43602</v>
      </c>
      <c r="W3509" s="6" t="e">
        <v>#N/A</v>
      </c>
    </row>
    <row r="3510" spans="1:27" s="64" customFormat="1" ht="12.75" x14ac:dyDescent="0.2">
      <c r="A3510" s="64" t="s">
        <v>6593</v>
      </c>
      <c r="B3510" s="64" t="s">
        <v>6594</v>
      </c>
      <c r="C3510" s="65" t="s">
        <v>6594</v>
      </c>
      <c r="D3510" s="65" t="s">
        <v>6594</v>
      </c>
      <c r="E3510" s="66">
        <v>5967</v>
      </c>
      <c r="F3510" s="67" t="s">
        <v>6595</v>
      </c>
      <c r="I3510" s="64" t="s">
        <v>151</v>
      </c>
      <c r="J3510" s="64" t="s">
        <v>151</v>
      </c>
      <c r="K3510" s="64" t="s">
        <v>151</v>
      </c>
      <c r="L3510" s="64" t="s">
        <v>151</v>
      </c>
      <c r="M3510" s="64" t="s">
        <v>151</v>
      </c>
      <c r="O3510" s="64" t="s">
        <v>3899</v>
      </c>
      <c r="P3510" s="69"/>
      <c r="Q3510" s="69"/>
      <c r="R3510" s="64" t="s">
        <v>4050</v>
      </c>
      <c r="S3510" s="64" t="e">
        <v>#N/A</v>
      </c>
      <c r="T3510" s="64" t="e">
        <v>#N/A</v>
      </c>
      <c r="U3510" s="64" t="e">
        <v>#N/A</v>
      </c>
      <c r="V3510" s="70">
        <v>43602</v>
      </c>
      <c r="W3510" s="64" t="e">
        <v>#N/A</v>
      </c>
    </row>
    <row r="3511" spans="1:27" s="76" customFormat="1" ht="12.75" x14ac:dyDescent="0.2">
      <c r="A3511" s="76" t="s">
        <v>6597</v>
      </c>
      <c r="B3511" s="76" t="s">
        <v>6478</v>
      </c>
      <c r="C3511" s="77" t="s">
        <v>6484</v>
      </c>
      <c r="D3511" s="77" t="s">
        <v>6484</v>
      </c>
      <c r="E3511" s="78">
        <v>5967</v>
      </c>
      <c r="F3511" s="79" t="s">
        <v>6479</v>
      </c>
      <c r="G3511" s="76" t="s">
        <v>6480</v>
      </c>
      <c r="H3511" s="76" t="s">
        <v>6481</v>
      </c>
      <c r="I3511" s="76" t="s">
        <v>151</v>
      </c>
      <c r="J3511" s="76" t="s">
        <v>151</v>
      </c>
      <c r="K3511" s="76" t="s">
        <v>151</v>
      </c>
      <c r="L3511" s="76" t="s">
        <v>151</v>
      </c>
      <c r="M3511" s="76" t="s">
        <v>151</v>
      </c>
      <c r="O3511" s="76" t="s">
        <v>3899</v>
      </c>
      <c r="P3511" s="80"/>
      <c r="Q3511" s="80"/>
      <c r="R3511" s="76" t="s">
        <v>1748</v>
      </c>
      <c r="S3511" s="76" t="e">
        <v>#N/A</v>
      </c>
      <c r="T3511" s="76" t="e">
        <v>#N/A</v>
      </c>
      <c r="U3511" s="76" t="e">
        <v>#N/A</v>
      </c>
      <c r="V3511" s="81">
        <v>43605</v>
      </c>
      <c r="W3511" s="76" t="e">
        <v>#N/A</v>
      </c>
    </row>
    <row r="3512" spans="1:27" s="64" customFormat="1" ht="12.75" x14ac:dyDescent="0.2">
      <c r="A3512" s="64" t="s">
        <v>6598</v>
      </c>
      <c r="B3512" s="64" t="s">
        <v>6478</v>
      </c>
      <c r="C3512" s="65" t="s">
        <v>6484</v>
      </c>
      <c r="D3512" s="65" t="s">
        <v>6484</v>
      </c>
      <c r="E3512" s="66">
        <v>5967</v>
      </c>
      <c r="F3512" s="67" t="s">
        <v>6479</v>
      </c>
      <c r="G3512" s="64" t="s">
        <v>6480</v>
      </c>
      <c r="H3512" s="64" t="s">
        <v>6481</v>
      </c>
      <c r="I3512" s="64" t="s">
        <v>151</v>
      </c>
      <c r="J3512" s="64" t="s">
        <v>151</v>
      </c>
      <c r="K3512" s="64" t="s">
        <v>151</v>
      </c>
      <c r="L3512" s="64" t="s">
        <v>151</v>
      </c>
      <c r="M3512" s="64" t="s">
        <v>151</v>
      </c>
      <c r="N3512" s="6"/>
      <c r="O3512" s="64" t="s">
        <v>3899</v>
      </c>
      <c r="P3512" s="9"/>
      <c r="Q3512" s="9"/>
      <c r="R3512" s="64" t="s">
        <v>1748</v>
      </c>
      <c r="S3512" s="64" t="e">
        <v>#N/A</v>
      </c>
      <c r="T3512" s="64" t="e">
        <v>#N/A</v>
      </c>
      <c r="U3512" s="6" t="e">
        <v>#N/A</v>
      </c>
      <c r="V3512" s="70">
        <v>43605</v>
      </c>
      <c r="W3512" s="6" t="e">
        <v>#N/A</v>
      </c>
      <c r="X3512" s="6"/>
      <c r="Y3512" s="6"/>
      <c r="Z3512" s="6"/>
      <c r="AA3512" s="6"/>
    </row>
    <row r="3513" spans="1:27" s="64" customFormat="1" ht="12.75" x14ac:dyDescent="0.2">
      <c r="A3513" s="64" t="s">
        <v>6599</v>
      </c>
      <c r="B3513" s="64" t="s">
        <v>6478</v>
      </c>
      <c r="C3513" s="65" t="s">
        <v>6484</v>
      </c>
      <c r="D3513" s="65" t="s">
        <v>6484</v>
      </c>
      <c r="E3513" s="66">
        <v>5967</v>
      </c>
      <c r="F3513" s="67" t="s">
        <v>6479</v>
      </c>
      <c r="G3513" s="64" t="s">
        <v>6480</v>
      </c>
      <c r="H3513" s="64" t="s">
        <v>6481</v>
      </c>
      <c r="I3513" s="64" t="s">
        <v>151</v>
      </c>
      <c r="J3513" s="64" t="s">
        <v>151</v>
      </c>
      <c r="K3513" s="64" t="s">
        <v>151</v>
      </c>
      <c r="L3513" s="64" t="s">
        <v>151</v>
      </c>
      <c r="M3513" s="64" t="s">
        <v>151</v>
      </c>
      <c r="N3513" s="6"/>
      <c r="O3513" s="64" t="s">
        <v>3899</v>
      </c>
      <c r="P3513" s="9"/>
      <c r="Q3513" s="9"/>
      <c r="R3513" s="64" t="s">
        <v>1748</v>
      </c>
      <c r="S3513" s="64" t="e">
        <v>#N/A</v>
      </c>
      <c r="T3513" s="64" t="e">
        <v>#N/A</v>
      </c>
      <c r="U3513" s="6" t="e">
        <v>#N/A</v>
      </c>
      <c r="V3513" s="70">
        <v>43605</v>
      </c>
      <c r="W3513" s="6" t="e">
        <v>#N/A</v>
      </c>
      <c r="X3513" s="6"/>
      <c r="Y3513" s="6"/>
      <c r="Z3513" s="6"/>
      <c r="AA3513" s="6"/>
    </row>
    <row r="3514" spans="1:27" s="64" customFormat="1" ht="12.75" x14ac:dyDescent="0.2">
      <c r="A3514" s="64" t="s">
        <v>6600</v>
      </c>
      <c r="B3514" s="64" t="s">
        <v>6478</v>
      </c>
      <c r="C3514" s="65" t="s">
        <v>6484</v>
      </c>
      <c r="D3514" s="65" t="s">
        <v>6484</v>
      </c>
      <c r="E3514" s="66">
        <v>5967</v>
      </c>
      <c r="F3514" s="67" t="s">
        <v>6479</v>
      </c>
      <c r="G3514" s="64" t="s">
        <v>6480</v>
      </c>
      <c r="H3514" s="64" t="s">
        <v>6481</v>
      </c>
      <c r="I3514" s="64" t="s">
        <v>151</v>
      </c>
      <c r="J3514" s="64" t="s">
        <v>151</v>
      </c>
      <c r="K3514" s="64" t="s">
        <v>151</v>
      </c>
      <c r="L3514" s="64" t="s">
        <v>151</v>
      </c>
      <c r="M3514" s="64" t="s">
        <v>151</v>
      </c>
      <c r="N3514" s="6"/>
      <c r="O3514" s="64" t="s">
        <v>3899</v>
      </c>
      <c r="P3514" s="9"/>
      <c r="Q3514" s="9"/>
      <c r="R3514" s="64" t="s">
        <v>1748</v>
      </c>
      <c r="S3514" s="64" t="e">
        <v>#N/A</v>
      </c>
      <c r="T3514" s="64" t="e">
        <v>#N/A</v>
      </c>
      <c r="U3514" s="6" t="e">
        <v>#N/A</v>
      </c>
      <c r="V3514" s="70">
        <v>43605</v>
      </c>
      <c r="W3514" s="6" t="e">
        <v>#N/A</v>
      </c>
      <c r="X3514" s="6"/>
      <c r="Y3514" s="6"/>
      <c r="Z3514" s="6"/>
      <c r="AA3514" s="6"/>
    </row>
    <row r="3515" spans="1:27" s="6" customFormat="1" ht="12.75" x14ac:dyDescent="0.2">
      <c r="A3515" s="5" t="s">
        <v>6601</v>
      </c>
      <c r="B3515" s="5" t="s">
        <v>6602</v>
      </c>
      <c r="C3515" s="5" t="s">
        <v>6603</v>
      </c>
      <c r="D3515" s="5" t="s">
        <v>6603</v>
      </c>
      <c r="E3515" s="17">
        <v>5967</v>
      </c>
      <c r="F3515" s="16" t="s">
        <v>6604</v>
      </c>
      <c r="G3515" s="6" t="s">
        <v>6605</v>
      </c>
      <c r="H3515" s="7" t="s">
        <v>6606</v>
      </c>
      <c r="I3515" s="7" t="s">
        <v>151</v>
      </c>
      <c r="J3515" s="7" t="s">
        <v>151</v>
      </c>
      <c r="K3515" s="7" t="s">
        <v>151</v>
      </c>
      <c r="L3515" s="7" t="s">
        <v>151</v>
      </c>
      <c r="M3515" s="7" t="s">
        <v>151</v>
      </c>
      <c r="O3515" s="6" t="s">
        <v>3899</v>
      </c>
      <c r="P3515" s="9"/>
      <c r="Q3515" s="9"/>
      <c r="R3515" s="6" t="s">
        <v>1747</v>
      </c>
      <c r="S3515" s="6" t="e">
        <v>#N/A</v>
      </c>
      <c r="T3515" s="6" t="e">
        <v>#N/A</v>
      </c>
      <c r="U3515" s="6" t="e">
        <v>#N/A</v>
      </c>
      <c r="V3515" s="23">
        <v>43605</v>
      </c>
      <c r="W3515" s="6" t="e">
        <v>#N/A</v>
      </c>
    </row>
    <row r="3516" spans="1:27" s="64" customFormat="1" ht="12.75" x14ac:dyDescent="0.2">
      <c r="A3516" s="64" t="s">
        <v>6607</v>
      </c>
      <c r="B3516" s="64" t="s">
        <v>6608</v>
      </c>
      <c r="C3516" s="65" t="s">
        <v>6609</v>
      </c>
      <c r="D3516" s="65" t="s">
        <v>6609</v>
      </c>
      <c r="E3516" s="66">
        <v>7273</v>
      </c>
      <c r="F3516" s="67" t="s">
        <v>6610</v>
      </c>
      <c r="G3516" s="64" t="s">
        <v>6611</v>
      </c>
      <c r="H3516" s="64" t="s">
        <v>6612</v>
      </c>
      <c r="I3516" s="64" t="s">
        <v>151</v>
      </c>
      <c r="J3516" s="64" t="s">
        <v>151</v>
      </c>
      <c r="K3516" s="64" t="s">
        <v>151</v>
      </c>
      <c r="L3516" s="64" t="s">
        <v>4352</v>
      </c>
      <c r="M3516" s="64" t="s">
        <v>151</v>
      </c>
      <c r="N3516" s="6"/>
      <c r="O3516" s="64" t="s">
        <v>3899</v>
      </c>
      <c r="P3516" s="9"/>
      <c r="Q3516" s="9"/>
      <c r="R3516" s="64" t="s">
        <v>6318</v>
      </c>
      <c r="S3516" s="64" t="e">
        <v>#N/A</v>
      </c>
      <c r="T3516" s="64" t="e">
        <v>#N/A</v>
      </c>
      <c r="U3516" s="6" t="e">
        <v>#N/A</v>
      </c>
      <c r="V3516" s="70">
        <v>43605</v>
      </c>
      <c r="W3516" s="6" t="e">
        <v>#N/A</v>
      </c>
      <c r="X3516" s="6"/>
      <c r="Y3516" s="6"/>
      <c r="Z3516" s="6"/>
      <c r="AA3516" s="6"/>
    </row>
    <row r="3517" spans="1:27" s="6" customFormat="1" ht="12.75" x14ac:dyDescent="0.2">
      <c r="A3517" s="6" t="s">
        <v>3204</v>
      </c>
      <c r="B3517" s="6" t="s">
        <v>6629</v>
      </c>
      <c r="C3517" s="5" t="s">
        <v>6613</v>
      </c>
      <c r="D3517" s="5" t="s">
        <v>6613</v>
      </c>
      <c r="E3517" s="17">
        <v>5967</v>
      </c>
      <c r="F3517" s="16" t="s">
        <v>6614</v>
      </c>
      <c r="G3517" s="6" t="s">
        <v>6615</v>
      </c>
      <c r="H3517" s="7" t="s">
        <v>6616</v>
      </c>
      <c r="I3517" s="7" t="s">
        <v>151</v>
      </c>
      <c r="J3517" s="7" t="s">
        <v>151</v>
      </c>
      <c r="K3517" s="7" t="s">
        <v>151</v>
      </c>
      <c r="L3517" s="7" t="s">
        <v>151</v>
      </c>
      <c r="M3517" s="7" t="s">
        <v>151</v>
      </c>
      <c r="O3517" s="6" t="s">
        <v>3899</v>
      </c>
      <c r="P3517" s="9"/>
      <c r="Q3517" s="9"/>
      <c r="R3517" s="6" t="s">
        <v>1748</v>
      </c>
      <c r="S3517" s="6" t="e">
        <v>#N/A</v>
      </c>
      <c r="T3517" s="6" t="e">
        <v>#N/A</v>
      </c>
      <c r="U3517" s="6" t="e">
        <v>#N/A</v>
      </c>
      <c r="V3517" s="23">
        <v>43606</v>
      </c>
      <c r="W3517" s="6" t="e">
        <v>#N/A</v>
      </c>
    </row>
    <row r="3518" spans="1:27" s="6" customFormat="1" ht="12.75" x14ac:dyDescent="0.2">
      <c r="A3518" s="6" t="s">
        <v>6617</v>
      </c>
      <c r="B3518" s="6" t="s">
        <v>6618</v>
      </c>
      <c r="C3518" s="5" t="s">
        <v>6619</v>
      </c>
      <c r="D3518" s="5" t="s">
        <v>6619</v>
      </c>
      <c r="E3518" s="17">
        <v>7273</v>
      </c>
      <c r="F3518" s="16" t="s">
        <v>6620</v>
      </c>
      <c r="G3518" s="6" t="s">
        <v>6621</v>
      </c>
      <c r="H3518" s="7" t="s">
        <v>6622</v>
      </c>
      <c r="I3518" s="7" t="s">
        <v>151</v>
      </c>
      <c r="J3518" s="7" t="s">
        <v>151</v>
      </c>
      <c r="K3518" s="7" t="s">
        <v>151</v>
      </c>
      <c r="L3518" s="7" t="s">
        <v>4352</v>
      </c>
      <c r="M3518" s="7" t="s">
        <v>151</v>
      </c>
      <c r="O3518" s="6" t="s">
        <v>3899</v>
      </c>
      <c r="P3518" s="9"/>
      <c r="Q3518" s="9"/>
      <c r="R3518" s="6" t="s">
        <v>1748</v>
      </c>
      <c r="S3518" s="6" t="e">
        <v>#N/A</v>
      </c>
      <c r="T3518" s="6" t="e">
        <v>#N/A</v>
      </c>
      <c r="U3518" s="6" t="e">
        <v>#N/A</v>
      </c>
      <c r="V3518" s="23">
        <v>43606</v>
      </c>
      <c r="W3518" s="6" t="e">
        <v>#N/A</v>
      </c>
    </row>
    <row r="3519" spans="1:27" s="64" customFormat="1" ht="12.75" x14ac:dyDescent="0.2">
      <c r="A3519" s="64" t="s">
        <v>6623</v>
      </c>
      <c r="B3519" s="64" t="s">
        <v>6624</v>
      </c>
      <c r="C3519" s="65" t="s">
        <v>6625</v>
      </c>
      <c r="D3519" s="65" t="s">
        <v>6625</v>
      </c>
      <c r="E3519" s="66">
        <v>7273</v>
      </c>
      <c r="F3519" s="67" t="s">
        <v>6626</v>
      </c>
      <c r="G3519" s="64" t="s">
        <v>6627</v>
      </c>
      <c r="H3519" s="64" t="s">
        <v>6628</v>
      </c>
      <c r="I3519" s="64" t="s">
        <v>151</v>
      </c>
      <c r="J3519" s="64" t="s">
        <v>151</v>
      </c>
      <c r="K3519" s="64" t="s">
        <v>151</v>
      </c>
      <c r="L3519" s="64" t="s">
        <v>4352</v>
      </c>
      <c r="M3519" s="64" t="s">
        <v>151</v>
      </c>
      <c r="N3519" s="6"/>
      <c r="O3519" s="64" t="s">
        <v>3899</v>
      </c>
      <c r="P3519" s="9"/>
      <c r="Q3519" s="9"/>
      <c r="R3519" s="64" t="s">
        <v>1747</v>
      </c>
      <c r="S3519" s="64" t="e">
        <v>#N/A</v>
      </c>
      <c r="T3519" s="64" t="e">
        <v>#N/A</v>
      </c>
      <c r="U3519" s="6" t="e">
        <v>#N/A</v>
      </c>
      <c r="V3519" s="70">
        <v>43606</v>
      </c>
      <c r="W3519" s="6" t="e">
        <v>#N/A</v>
      </c>
      <c r="X3519" s="6"/>
      <c r="Y3519" s="6"/>
      <c r="Z3519" s="6"/>
      <c r="AA3519" s="6"/>
    </row>
    <row r="3520" spans="1:27" s="6" customFormat="1" ht="12.75" x14ac:dyDescent="0.2">
      <c r="A3520" s="6" t="s">
        <v>6630</v>
      </c>
      <c r="B3520" s="6" t="s">
        <v>6631</v>
      </c>
      <c r="C3520" s="5" t="s">
        <v>6632</v>
      </c>
      <c r="D3520" s="5" t="s">
        <v>6632</v>
      </c>
      <c r="E3520" s="17">
        <v>7273</v>
      </c>
      <c r="F3520" s="16" t="s">
        <v>6633</v>
      </c>
      <c r="G3520" s="6" t="s">
        <v>6634</v>
      </c>
      <c r="H3520" s="7" t="s">
        <v>6635</v>
      </c>
      <c r="I3520" s="7" t="s">
        <v>151</v>
      </c>
      <c r="J3520" s="7" t="s">
        <v>151</v>
      </c>
      <c r="K3520" s="7" t="s">
        <v>151</v>
      </c>
      <c r="L3520" s="7" t="s">
        <v>4352</v>
      </c>
      <c r="M3520" s="7" t="s">
        <v>151</v>
      </c>
      <c r="O3520" s="6" t="s">
        <v>3899</v>
      </c>
      <c r="P3520" s="9"/>
      <c r="Q3520" s="9"/>
      <c r="R3520" s="6" t="s">
        <v>1748</v>
      </c>
      <c r="S3520" s="6" t="e">
        <v>#N/A</v>
      </c>
      <c r="T3520" s="6" t="e">
        <v>#N/A</v>
      </c>
      <c r="U3520" s="6" t="e">
        <v>#N/A</v>
      </c>
      <c r="V3520" s="23">
        <v>43608</v>
      </c>
      <c r="W3520" s="6" t="e">
        <v>#N/A</v>
      </c>
    </row>
    <row r="3521" spans="1:27" s="6" customFormat="1" ht="12.75" x14ac:dyDescent="0.2">
      <c r="A3521" s="6" t="s">
        <v>6638</v>
      </c>
      <c r="B3521" s="6" t="s">
        <v>6640</v>
      </c>
      <c r="C3521" s="5" t="s">
        <v>6641</v>
      </c>
      <c r="D3521" s="5" t="s">
        <v>6641</v>
      </c>
      <c r="E3521" s="17">
        <v>7273</v>
      </c>
      <c r="F3521" s="16" t="s">
        <v>6639</v>
      </c>
      <c r="G3521" s="6" t="s">
        <v>6642</v>
      </c>
      <c r="H3521" s="7" t="s">
        <v>6643</v>
      </c>
      <c r="I3521" s="7" t="s">
        <v>151</v>
      </c>
      <c r="J3521" s="7" t="s">
        <v>151</v>
      </c>
      <c r="K3521" s="7" t="s">
        <v>151</v>
      </c>
      <c r="L3521" s="7" t="s">
        <v>4352</v>
      </c>
      <c r="M3521" s="7" t="s">
        <v>151</v>
      </c>
      <c r="O3521" s="6" t="s">
        <v>3899</v>
      </c>
      <c r="P3521" s="9"/>
      <c r="Q3521" s="9"/>
      <c r="R3521" s="6" t="s">
        <v>1747</v>
      </c>
      <c r="S3521" s="6" t="e">
        <v>#N/A</v>
      </c>
      <c r="T3521" s="6" t="e">
        <v>#N/A</v>
      </c>
      <c r="U3521" s="6" t="e">
        <v>#N/A</v>
      </c>
      <c r="V3521" s="23">
        <v>43608</v>
      </c>
      <c r="W3521" s="6" t="e">
        <v>#N/A</v>
      </c>
    </row>
    <row r="3522" spans="1:27" s="64" customFormat="1" ht="12.75" x14ac:dyDescent="0.2">
      <c r="A3522" s="64" t="s">
        <v>6743</v>
      </c>
      <c r="B3522" s="64" t="s">
        <v>6645</v>
      </c>
      <c r="C3522" s="65" t="s">
        <v>6646</v>
      </c>
      <c r="D3522" s="65" t="s">
        <v>6646</v>
      </c>
      <c r="E3522" s="66">
        <v>5967</v>
      </c>
      <c r="F3522" s="67" t="s">
        <v>6647</v>
      </c>
      <c r="G3522" s="64" t="s">
        <v>6648</v>
      </c>
      <c r="H3522" s="64" t="s">
        <v>6649</v>
      </c>
      <c r="I3522" s="64" t="s">
        <v>151</v>
      </c>
      <c r="J3522" s="64" t="s">
        <v>151</v>
      </c>
      <c r="K3522" s="64" t="s">
        <v>151</v>
      </c>
      <c r="L3522" s="64" t="s">
        <v>151</v>
      </c>
      <c r="M3522" s="64" t="s">
        <v>151</v>
      </c>
      <c r="N3522" s="6"/>
      <c r="O3522" s="64" t="s">
        <v>3899</v>
      </c>
      <c r="P3522" s="9"/>
      <c r="Q3522" s="9"/>
      <c r="R3522" s="64" t="s">
        <v>6318</v>
      </c>
      <c r="S3522" s="64" t="e">
        <v>#N/A</v>
      </c>
      <c r="T3522" s="64" t="e">
        <v>#N/A</v>
      </c>
      <c r="U3522" s="6" t="e">
        <v>#N/A</v>
      </c>
      <c r="V3522" s="70">
        <v>43608</v>
      </c>
      <c r="W3522" s="6" t="e">
        <v>#N/A</v>
      </c>
      <c r="X3522" s="6"/>
      <c r="Y3522" s="6"/>
      <c r="Z3522" s="6"/>
      <c r="AA3522" s="6"/>
    </row>
    <row r="3523" spans="1:27" s="6" customFormat="1" ht="12.75" x14ac:dyDescent="0.2">
      <c r="A3523" s="6" t="s">
        <v>6650</v>
      </c>
      <c r="B3523" s="6" t="s">
        <v>6098</v>
      </c>
      <c r="C3523" s="5" t="s">
        <v>6651</v>
      </c>
      <c r="D3523" s="5" t="s">
        <v>6651</v>
      </c>
      <c r="E3523" s="17">
        <v>4899</v>
      </c>
      <c r="F3523" s="16" t="s">
        <v>6652</v>
      </c>
      <c r="G3523" s="6" t="s">
        <v>6447</v>
      </c>
      <c r="H3523" s="7" t="s">
        <v>6448</v>
      </c>
      <c r="I3523" s="7" t="s">
        <v>151</v>
      </c>
      <c r="J3523" s="7" t="s">
        <v>151</v>
      </c>
      <c r="K3523" s="7" t="s">
        <v>151</v>
      </c>
      <c r="L3523" s="7" t="s">
        <v>4352</v>
      </c>
      <c r="M3523" s="7" t="s">
        <v>151</v>
      </c>
      <c r="O3523" s="6" t="s">
        <v>3899</v>
      </c>
      <c r="P3523" s="9"/>
      <c r="Q3523" s="9"/>
      <c r="R3523" s="6" t="s">
        <v>1742</v>
      </c>
      <c r="S3523" s="6" t="s">
        <v>6380</v>
      </c>
      <c r="T3523" s="6" t="e">
        <v>#N/A</v>
      </c>
      <c r="U3523" s="6" t="e">
        <v>#N/A</v>
      </c>
      <c r="V3523" s="23">
        <v>43613</v>
      </c>
      <c r="W3523" s="6" t="e">
        <v>#N/A</v>
      </c>
    </row>
    <row r="3524" spans="1:27" s="6" customFormat="1" ht="12.75" x14ac:dyDescent="0.2">
      <c r="A3524" s="6" t="s">
        <v>6653</v>
      </c>
      <c r="B3524" s="6" t="s">
        <v>6654</v>
      </c>
      <c r="C3524" s="5" t="s">
        <v>6655</v>
      </c>
      <c r="D3524" s="5" t="s">
        <v>6655</v>
      </c>
      <c r="E3524" s="17">
        <v>4899</v>
      </c>
      <c r="F3524" s="16" t="s">
        <v>6656</v>
      </c>
      <c r="G3524" s="6" t="s">
        <v>6447</v>
      </c>
      <c r="H3524" s="7" t="s">
        <v>6448</v>
      </c>
      <c r="I3524" s="7" t="s">
        <v>151</v>
      </c>
      <c r="J3524" s="7" t="s">
        <v>151</v>
      </c>
      <c r="K3524" s="7" t="s">
        <v>151</v>
      </c>
      <c r="L3524" s="7" t="s">
        <v>4352</v>
      </c>
      <c r="M3524" s="7" t="s">
        <v>151</v>
      </c>
      <c r="O3524" s="6" t="s">
        <v>3899</v>
      </c>
      <c r="P3524" s="9"/>
      <c r="Q3524" s="9"/>
      <c r="R3524" s="6" t="s">
        <v>1742</v>
      </c>
      <c r="S3524" s="6" t="s">
        <v>6380</v>
      </c>
      <c r="T3524" s="6" t="e">
        <v>#N/A</v>
      </c>
      <c r="U3524" s="6" t="e">
        <v>#N/A</v>
      </c>
      <c r="V3524" s="23">
        <v>43613</v>
      </c>
      <c r="W3524" s="6" t="e">
        <v>#N/A</v>
      </c>
    </row>
    <row r="3525" spans="1:27" s="64" customFormat="1" ht="12.75" x14ac:dyDescent="0.2">
      <c r="A3525" s="64" t="s">
        <v>6657</v>
      </c>
      <c r="B3525" s="64" t="s">
        <v>6658</v>
      </c>
      <c r="C3525" s="65" t="s">
        <v>6659</v>
      </c>
      <c r="D3525" s="65" t="s">
        <v>6659</v>
      </c>
      <c r="E3525" s="66">
        <v>7273</v>
      </c>
      <c r="F3525" s="67" t="s">
        <v>6660</v>
      </c>
      <c r="G3525" s="64" t="s">
        <v>6661</v>
      </c>
      <c r="H3525" s="64" t="s">
        <v>6668</v>
      </c>
      <c r="I3525" s="64" t="s">
        <v>151</v>
      </c>
      <c r="J3525" s="64" t="s">
        <v>151</v>
      </c>
      <c r="K3525" s="64" t="s">
        <v>151</v>
      </c>
      <c r="L3525" s="64" t="s">
        <v>4352</v>
      </c>
      <c r="M3525" s="64" t="s">
        <v>151</v>
      </c>
      <c r="N3525" s="6"/>
      <c r="O3525" s="64" t="s">
        <v>3899</v>
      </c>
      <c r="P3525" s="9"/>
      <c r="Q3525" s="9"/>
      <c r="R3525" s="64" t="s">
        <v>1747</v>
      </c>
      <c r="S3525" s="64" t="e">
        <v>#N/A</v>
      </c>
      <c r="T3525" s="64" t="e">
        <v>#N/A</v>
      </c>
      <c r="U3525" s="6" t="e">
        <v>#N/A</v>
      </c>
      <c r="V3525" s="70">
        <v>43613</v>
      </c>
      <c r="W3525" s="6" t="e">
        <v>#N/A</v>
      </c>
      <c r="X3525" s="6"/>
      <c r="Y3525" s="6"/>
      <c r="Z3525" s="6"/>
      <c r="AA3525" s="6"/>
    </row>
    <row r="3526" spans="1:27" s="6" customFormat="1" ht="12.75" x14ac:dyDescent="0.2">
      <c r="A3526" s="6" t="s">
        <v>6662</v>
      </c>
      <c r="B3526" s="6" t="s">
        <v>6663</v>
      </c>
      <c r="C3526" s="5" t="s">
        <v>6664</v>
      </c>
      <c r="D3526" s="5" t="s">
        <v>6664</v>
      </c>
      <c r="E3526" s="17">
        <v>5967</v>
      </c>
      <c r="F3526" s="16" t="s">
        <v>6665</v>
      </c>
      <c r="G3526" s="6" t="s">
        <v>6666</v>
      </c>
      <c r="H3526" s="7" t="s">
        <v>6667</v>
      </c>
      <c r="I3526" s="7" t="s">
        <v>151</v>
      </c>
      <c r="J3526" s="7" t="s">
        <v>151</v>
      </c>
      <c r="K3526" s="7" t="s">
        <v>151</v>
      </c>
      <c r="L3526" s="7" t="s">
        <v>151</v>
      </c>
      <c r="M3526" s="7" t="s">
        <v>151</v>
      </c>
      <c r="O3526" s="6" t="s">
        <v>3899</v>
      </c>
      <c r="P3526" s="9"/>
      <c r="Q3526" s="9"/>
      <c r="R3526" s="6" t="s">
        <v>1747</v>
      </c>
      <c r="S3526" s="6" t="e">
        <v>#N/A</v>
      </c>
      <c r="T3526" s="6" t="e">
        <v>#N/A</v>
      </c>
      <c r="U3526" s="6" t="e">
        <v>#N/A</v>
      </c>
      <c r="V3526" s="23">
        <v>43614</v>
      </c>
      <c r="W3526" s="6" t="e">
        <v>#N/A</v>
      </c>
    </row>
    <row r="3527" spans="1:27" s="7" customFormat="1" ht="12.75" x14ac:dyDescent="0.2">
      <c r="A3527" s="7" t="s">
        <v>6669</v>
      </c>
      <c r="B3527" s="7" t="s">
        <v>4960</v>
      </c>
      <c r="C3527" s="131" t="s">
        <v>987</v>
      </c>
      <c r="D3527" s="131" t="s">
        <v>3979</v>
      </c>
      <c r="E3527" s="34">
        <v>5967</v>
      </c>
      <c r="F3527" s="134" t="s">
        <v>996</v>
      </c>
      <c r="G3527" s="7" t="s">
        <v>6670</v>
      </c>
      <c r="H3527" s="7" t="s">
        <v>6671</v>
      </c>
      <c r="I3527" s="7" t="s">
        <v>151</v>
      </c>
      <c r="J3527" s="7" t="s">
        <v>151</v>
      </c>
      <c r="K3527" s="7" t="s">
        <v>151</v>
      </c>
      <c r="L3527" s="7" t="s">
        <v>151</v>
      </c>
      <c r="M3527" s="7" t="s">
        <v>151</v>
      </c>
      <c r="O3527" s="7" t="s">
        <v>3899</v>
      </c>
      <c r="P3527" s="133"/>
      <c r="Q3527" s="133"/>
      <c r="R3527" s="7" t="s">
        <v>1744</v>
      </c>
      <c r="S3527" s="7" t="e">
        <v>#N/A</v>
      </c>
      <c r="T3527" s="7" t="e">
        <v>#N/A</v>
      </c>
      <c r="U3527" s="7" t="e">
        <v>#N/A</v>
      </c>
      <c r="V3527" s="130">
        <v>43614</v>
      </c>
      <c r="W3527" s="7" t="e">
        <v>#N/A</v>
      </c>
    </row>
    <row r="3528" spans="1:27" s="6" customFormat="1" ht="12.75" x14ac:dyDescent="0.2">
      <c r="A3528" s="5" t="s">
        <v>6672</v>
      </c>
      <c r="B3528" s="5" t="s">
        <v>6673</v>
      </c>
      <c r="C3528" s="17" t="s">
        <v>6674</v>
      </c>
      <c r="D3528" s="16" t="s">
        <v>6674</v>
      </c>
      <c r="E3528" s="17">
        <v>7273</v>
      </c>
      <c r="F3528" s="5" t="s">
        <v>6677</v>
      </c>
      <c r="G3528" s="5" t="s">
        <v>6675</v>
      </c>
      <c r="H3528" s="17" t="s">
        <v>6676</v>
      </c>
      <c r="I3528" s="7" t="s">
        <v>151</v>
      </c>
      <c r="J3528" s="7" t="s">
        <v>151</v>
      </c>
      <c r="K3528" s="7" t="s">
        <v>151</v>
      </c>
      <c r="L3528" s="7" t="s">
        <v>4352</v>
      </c>
      <c r="M3528" s="7" t="s">
        <v>151</v>
      </c>
      <c r="O3528" s="6" t="s">
        <v>3899</v>
      </c>
      <c r="P3528" s="9"/>
      <c r="Q3528" s="9"/>
      <c r="R3528" s="6" t="s">
        <v>1747</v>
      </c>
      <c r="S3528" s="6" t="e">
        <v>#N/A</v>
      </c>
      <c r="T3528" s="6" t="e">
        <v>#N/A</v>
      </c>
      <c r="U3528" s="6" t="e">
        <v>#N/A</v>
      </c>
      <c r="V3528" s="23">
        <v>43614</v>
      </c>
      <c r="W3528" s="6" t="e">
        <v>#N/A</v>
      </c>
    </row>
    <row r="3529" spans="1:27" s="6" customFormat="1" ht="12.75" x14ac:dyDescent="0.2">
      <c r="A3529" s="6" t="s">
        <v>6678</v>
      </c>
      <c r="B3529" s="6" t="s">
        <v>6501</v>
      </c>
      <c r="C3529" s="5" t="s">
        <v>6501</v>
      </c>
      <c r="D3529" s="5" t="str">
        <f t="shared" ref="D3529:D3530" si="66">C3529</f>
        <v>THE MAYFLOWER GROUP LLC</v>
      </c>
      <c r="E3529" s="17">
        <v>5967</v>
      </c>
      <c r="F3529" s="16" t="s">
        <v>6502</v>
      </c>
      <c r="G3529" s="6" t="s">
        <v>6679</v>
      </c>
      <c r="H3529" s="7" t="s">
        <v>6680</v>
      </c>
      <c r="I3529" s="7" t="s">
        <v>151</v>
      </c>
      <c r="J3529" s="7" t="s">
        <v>151</v>
      </c>
      <c r="K3529" s="7" t="s">
        <v>151</v>
      </c>
      <c r="L3529" s="7" t="s">
        <v>151</v>
      </c>
      <c r="M3529" s="7" t="s">
        <v>151</v>
      </c>
      <c r="O3529" s="6" t="s">
        <v>3899</v>
      </c>
      <c r="P3529" s="9"/>
      <c r="Q3529" s="9"/>
      <c r="R3529" s="6" t="s">
        <v>1748</v>
      </c>
      <c r="S3529" s="6" t="e">
        <v>#N/A</v>
      </c>
      <c r="T3529" s="6" t="e">
        <v>#N/A</v>
      </c>
      <c r="U3529" s="6" t="e">
        <v>#N/A</v>
      </c>
      <c r="V3529" s="23">
        <v>43615</v>
      </c>
      <c r="W3529" s="6" t="e">
        <v>#N/A</v>
      </c>
    </row>
    <row r="3530" spans="1:27" s="6" customFormat="1" ht="12.75" x14ac:dyDescent="0.2">
      <c r="A3530" s="6" t="s">
        <v>2375</v>
      </c>
      <c r="B3530" s="6" t="s">
        <v>6501</v>
      </c>
      <c r="C3530" s="5" t="s">
        <v>6501</v>
      </c>
      <c r="D3530" s="5" t="str">
        <f t="shared" si="66"/>
        <v>THE MAYFLOWER GROUP LLC</v>
      </c>
      <c r="E3530" s="17">
        <v>5967</v>
      </c>
      <c r="F3530" s="16" t="s">
        <v>6502</v>
      </c>
      <c r="G3530" s="6" t="s">
        <v>6679</v>
      </c>
      <c r="H3530" s="7" t="s">
        <v>6680</v>
      </c>
      <c r="I3530" s="7" t="s">
        <v>151</v>
      </c>
      <c r="J3530" s="7" t="s">
        <v>151</v>
      </c>
      <c r="K3530" s="7" t="s">
        <v>151</v>
      </c>
      <c r="L3530" s="7" t="s">
        <v>151</v>
      </c>
      <c r="M3530" s="7" t="s">
        <v>151</v>
      </c>
      <c r="O3530" s="6" t="s">
        <v>3899</v>
      </c>
      <c r="P3530" s="9"/>
      <c r="Q3530" s="9"/>
      <c r="R3530" s="6" t="s">
        <v>1748</v>
      </c>
      <c r="S3530" s="6" t="e">
        <v>#N/A</v>
      </c>
      <c r="T3530" s="6" t="e">
        <v>#N/A</v>
      </c>
      <c r="U3530" s="6" t="e">
        <v>#N/A</v>
      </c>
      <c r="V3530" s="23">
        <v>43615</v>
      </c>
      <c r="W3530" s="6" t="e">
        <v>#N/A</v>
      </c>
    </row>
    <row r="3531" spans="1:27" s="6" customFormat="1" ht="12.75" x14ac:dyDescent="0.2">
      <c r="A3531" s="6" t="s">
        <v>6681</v>
      </c>
      <c r="B3531" s="6" t="s">
        <v>6629</v>
      </c>
      <c r="C3531" s="5" t="s">
        <v>6613</v>
      </c>
      <c r="D3531" s="5" t="s">
        <v>6613</v>
      </c>
      <c r="E3531" s="17">
        <v>5967</v>
      </c>
      <c r="F3531" s="16" t="s">
        <v>6614</v>
      </c>
      <c r="G3531" s="6" t="s">
        <v>6684</v>
      </c>
      <c r="H3531" s="7" t="s">
        <v>6685</v>
      </c>
      <c r="I3531" s="7" t="s">
        <v>151</v>
      </c>
      <c r="J3531" s="7" t="s">
        <v>151</v>
      </c>
      <c r="K3531" s="7" t="s">
        <v>151</v>
      </c>
      <c r="L3531" s="7" t="s">
        <v>151</v>
      </c>
      <c r="M3531" s="7" t="s">
        <v>151</v>
      </c>
      <c r="O3531" s="6" t="s">
        <v>3899</v>
      </c>
      <c r="P3531" s="9"/>
      <c r="Q3531" s="9"/>
      <c r="R3531" s="6" t="s">
        <v>1748</v>
      </c>
      <c r="S3531" s="6" t="e">
        <v>#N/A</v>
      </c>
      <c r="T3531" s="6" t="e">
        <v>#N/A</v>
      </c>
      <c r="U3531" s="6" t="e">
        <v>#N/A</v>
      </c>
      <c r="V3531" s="23">
        <v>43615</v>
      </c>
      <c r="W3531" s="6" t="e">
        <v>#N/A</v>
      </c>
    </row>
    <row r="3532" spans="1:27" s="6" customFormat="1" ht="12.75" x14ac:dyDescent="0.2">
      <c r="A3532" s="6" t="s">
        <v>6682</v>
      </c>
      <c r="B3532" s="6" t="s">
        <v>6629</v>
      </c>
      <c r="C3532" s="5" t="s">
        <v>6613</v>
      </c>
      <c r="D3532" s="5" t="s">
        <v>6613</v>
      </c>
      <c r="E3532" s="17">
        <v>5967</v>
      </c>
      <c r="F3532" s="16" t="s">
        <v>6614</v>
      </c>
      <c r="G3532" s="6" t="s">
        <v>6684</v>
      </c>
      <c r="H3532" s="7" t="s">
        <v>6685</v>
      </c>
      <c r="I3532" s="7" t="s">
        <v>151</v>
      </c>
      <c r="J3532" s="7" t="s">
        <v>151</v>
      </c>
      <c r="K3532" s="7" t="s">
        <v>151</v>
      </c>
      <c r="L3532" s="7" t="s">
        <v>151</v>
      </c>
      <c r="M3532" s="7" t="s">
        <v>151</v>
      </c>
      <c r="O3532" s="6" t="s">
        <v>3899</v>
      </c>
      <c r="P3532" s="9"/>
      <c r="Q3532" s="9"/>
      <c r="R3532" s="6" t="s">
        <v>1748</v>
      </c>
      <c r="S3532" s="6" t="e">
        <v>#N/A</v>
      </c>
      <c r="T3532" s="6" t="e">
        <v>#N/A</v>
      </c>
      <c r="U3532" s="6" t="e">
        <v>#N/A</v>
      </c>
      <c r="V3532" s="23">
        <v>43615</v>
      </c>
      <c r="W3532" s="6" t="e">
        <v>#N/A</v>
      </c>
    </row>
    <row r="3533" spans="1:27" s="6" customFormat="1" ht="12.75" x14ac:dyDescent="0.2">
      <c r="A3533" s="6" t="s">
        <v>6683</v>
      </c>
      <c r="B3533" s="6" t="s">
        <v>6629</v>
      </c>
      <c r="C3533" s="5" t="s">
        <v>6613</v>
      </c>
      <c r="D3533" s="5" t="s">
        <v>6613</v>
      </c>
      <c r="E3533" s="17">
        <v>5967</v>
      </c>
      <c r="F3533" s="16" t="s">
        <v>6614</v>
      </c>
      <c r="G3533" s="6" t="s">
        <v>6684</v>
      </c>
      <c r="H3533" s="7" t="s">
        <v>6685</v>
      </c>
      <c r="I3533" s="7" t="s">
        <v>151</v>
      </c>
      <c r="J3533" s="7" t="s">
        <v>151</v>
      </c>
      <c r="K3533" s="7" t="s">
        <v>151</v>
      </c>
      <c r="L3533" s="7" t="s">
        <v>151</v>
      </c>
      <c r="M3533" s="7" t="s">
        <v>151</v>
      </c>
      <c r="O3533" s="6" t="s">
        <v>3899</v>
      </c>
      <c r="P3533" s="9"/>
      <c r="Q3533" s="9"/>
      <c r="R3533" s="6" t="s">
        <v>1748</v>
      </c>
      <c r="S3533" s="6" t="e">
        <v>#N/A</v>
      </c>
      <c r="T3533" s="6" t="e">
        <v>#N/A</v>
      </c>
      <c r="U3533" s="6" t="e">
        <v>#N/A</v>
      </c>
      <c r="V3533" s="23">
        <v>43615</v>
      </c>
      <c r="W3533" s="6" t="e">
        <v>#N/A</v>
      </c>
    </row>
    <row r="3534" spans="1:27" s="6" customFormat="1" ht="12.75" x14ac:dyDescent="0.2">
      <c r="A3534" s="6" t="s">
        <v>6687</v>
      </c>
      <c r="B3534" s="6" t="s">
        <v>4396</v>
      </c>
      <c r="C3534" s="5" t="s">
        <v>4397</v>
      </c>
      <c r="D3534" s="5" t="str">
        <f t="shared" ref="D3534" si="67">C3534</f>
        <v>VXN MEDIA GROUP</v>
      </c>
      <c r="E3534" s="17">
        <v>5967</v>
      </c>
      <c r="F3534" s="16" t="s">
        <v>6686</v>
      </c>
      <c r="G3534" s="6" t="s">
        <v>6688</v>
      </c>
      <c r="H3534" s="7" t="s">
        <v>6689</v>
      </c>
      <c r="I3534" s="7" t="s">
        <v>151</v>
      </c>
      <c r="J3534" s="7" t="s">
        <v>151</v>
      </c>
      <c r="K3534" s="7" t="s">
        <v>151</v>
      </c>
      <c r="L3534" s="7" t="s">
        <v>151</v>
      </c>
      <c r="M3534" s="7" t="s">
        <v>151</v>
      </c>
      <c r="O3534" s="6" t="s">
        <v>3899</v>
      </c>
      <c r="P3534" s="9"/>
      <c r="Q3534" s="9"/>
      <c r="R3534" s="6" t="s">
        <v>1742</v>
      </c>
      <c r="S3534" s="6" t="e">
        <v>#N/A</v>
      </c>
      <c r="T3534" s="6" t="e">
        <v>#N/A</v>
      </c>
      <c r="U3534" s="6" t="e">
        <v>#N/A</v>
      </c>
      <c r="V3534" s="23">
        <v>43615</v>
      </c>
      <c r="W3534" s="6" t="e">
        <v>#N/A</v>
      </c>
    </row>
    <row r="3535" spans="1:27" s="6" customFormat="1" ht="12.75" x14ac:dyDescent="0.2">
      <c r="A3535" s="6" t="s">
        <v>6690</v>
      </c>
      <c r="B3535" s="6" t="s">
        <v>6691</v>
      </c>
      <c r="C3535" s="5" t="s">
        <v>6692</v>
      </c>
      <c r="D3535" s="5" t="s">
        <v>6692</v>
      </c>
      <c r="E3535" s="17">
        <v>7299</v>
      </c>
      <c r="F3535" s="16" t="s">
        <v>6693</v>
      </c>
      <c r="G3535" s="6" t="s">
        <v>4352</v>
      </c>
      <c r="H3535" s="6" t="s">
        <v>4352</v>
      </c>
      <c r="I3535" s="7" t="s">
        <v>151</v>
      </c>
      <c r="J3535" s="7" t="s">
        <v>151</v>
      </c>
      <c r="K3535" s="7" t="s">
        <v>151</v>
      </c>
      <c r="L3535" s="7" t="s">
        <v>4352</v>
      </c>
      <c r="M3535" s="7" t="s">
        <v>151</v>
      </c>
      <c r="O3535" s="6" t="s">
        <v>3899</v>
      </c>
      <c r="P3535" s="9"/>
      <c r="Q3535" s="9"/>
      <c r="R3535" s="6" t="s">
        <v>1747</v>
      </c>
      <c r="S3535" s="6" t="e">
        <v>#N/A</v>
      </c>
      <c r="T3535" s="6" t="e">
        <v>#N/A</v>
      </c>
      <c r="U3535" s="6" t="e">
        <v>#N/A</v>
      </c>
      <c r="V3535" s="23">
        <v>43616</v>
      </c>
      <c r="W3535" s="6" t="e">
        <v>#N/A</v>
      </c>
    </row>
    <row r="3536" spans="1:27" s="6" customFormat="1" ht="12.75" x14ac:dyDescent="0.2">
      <c r="A3536" s="6" t="s">
        <v>6694</v>
      </c>
      <c r="B3536" s="6" t="s">
        <v>6695</v>
      </c>
      <c r="C3536" s="5" t="s">
        <v>6696</v>
      </c>
      <c r="D3536" s="5" t="s">
        <v>6696</v>
      </c>
      <c r="E3536" s="17">
        <v>7273</v>
      </c>
      <c r="F3536" s="16" t="s">
        <v>6697</v>
      </c>
      <c r="G3536" s="6" t="s">
        <v>6698</v>
      </c>
      <c r="H3536" s="6" t="s">
        <v>6699</v>
      </c>
      <c r="I3536" s="7" t="s">
        <v>151</v>
      </c>
      <c r="J3536" s="7" t="s">
        <v>151</v>
      </c>
      <c r="K3536" s="7" t="s">
        <v>151</v>
      </c>
      <c r="L3536" s="7" t="s">
        <v>4352</v>
      </c>
      <c r="M3536" s="7" t="s">
        <v>151</v>
      </c>
      <c r="O3536" s="6" t="s">
        <v>3899</v>
      </c>
      <c r="P3536" s="9"/>
      <c r="Q3536" s="9"/>
      <c r="R3536" s="6" t="s">
        <v>1747</v>
      </c>
      <c r="S3536" s="6" t="e">
        <v>#N/A</v>
      </c>
      <c r="T3536" s="6" t="e">
        <v>#N/A</v>
      </c>
      <c r="U3536" s="6" t="e">
        <v>#N/A</v>
      </c>
      <c r="V3536" s="23">
        <v>43619</v>
      </c>
      <c r="W3536" s="6" t="e">
        <v>#N/A</v>
      </c>
    </row>
    <row r="3537" spans="1:27" s="6" customFormat="1" ht="12.75" x14ac:dyDescent="0.2">
      <c r="A3537" s="6" t="s">
        <v>6700</v>
      </c>
      <c r="B3537" s="6" t="s">
        <v>984</v>
      </c>
      <c r="C3537" s="5" t="s">
        <v>985</v>
      </c>
      <c r="D3537" s="5" t="s">
        <v>985</v>
      </c>
      <c r="E3537" s="17" t="s">
        <v>1690</v>
      </c>
      <c r="F3537" s="16" t="s">
        <v>983</v>
      </c>
      <c r="G3537" s="6" t="s">
        <v>3914</v>
      </c>
      <c r="H3537" s="6" t="s">
        <v>6247</v>
      </c>
      <c r="I3537" s="7" t="s">
        <v>151</v>
      </c>
      <c r="J3537" s="7" t="s">
        <v>151</v>
      </c>
      <c r="K3537" s="7" t="s">
        <v>151</v>
      </c>
      <c r="L3537" s="7" t="s">
        <v>151</v>
      </c>
      <c r="M3537" s="7" t="s">
        <v>151</v>
      </c>
      <c r="O3537" s="6" t="s">
        <v>3901</v>
      </c>
      <c r="P3537" s="9"/>
      <c r="Q3537" s="9"/>
      <c r="R3537" s="6" t="s">
        <v>1744</v>
      </c>
      <c r="S3537" s="6" t="e">
        <v>#N/A</v>
      </c>
      <c r="T3537" s="6" t="e">
        <v>#N/A</v>
      </c>
      <c r="U3537" s="6" t="e">
        <v>#N/A</v>
      </c>
      <c r="V3537" s="23">
        <v>43620</v>
      </c>
      <c r="W3537" s="6" t="e">
        <v>#N/A</v>
      </c>
    </row>
    <row r="3538" spans="1:27" s="6" customFormat="1" ht="12.75" x14ac:dyDescent="0.2">
      <c r="A3538" s="6" t="s">
        <v>6701</v>
      </c>
      <c r="B3538" s="6" t="s">
        <v>984</v>
      </c>
      <c r="C3538" s="5" t="s">
        <v>985</v>
      </c>
      <c r="D3538" s="5" t="s">
        <v>985</v>
      </c>
      <c r="E3538" s="17" t="s">
        <v>1690</v>
      </c>
      <c r="F3538" s="16" t="s">
        <v>983</v>
      </c>
      <c r="G3538" s="6" t="s">
        <v>3914</v>
      </c>
      <c r="H3538" s="6" t="s">
        <v>6247</v>
      </c>
      <c r="I3538" s="7" t="s">
        <v>151</v>
      </c>
      <c r="J3538" s="7" t="s">
        <v>151</v>
      </c>
      <c r="K3538" s="7" t="s">
        <v>151</v>
      </c>
      <c r="L3538" s="7" t="s">
        <v>151</v>
      </c>
      <c r="M3538" s="7" t="s">
        <v>151</v>
      </c>
      <c r="O3538" s="6" t="s">
        <v>3901</v>
      </c>
      <c r="R3538" s="6" t="s">
        <v>1744</v>
      </c>
      <c r="S3538" s="6" t="e">
        <v>#N/A</v>
      </c>
      <c r="T3538" s="6" t="e">
        <v>#N/A</v>
      </c>
      <c r="U3538" s="6" t="e">
        <v>#N/A</v>
      </c>
      <c r="V3538" s="23">
        <v>43620</v>
      </c>
      <c r="W3538" s="6" t="e">
        <v>#N/A</v>
      </c>
    </row>
    <row r="3539" spans="1:27" s="6" customFormat="1" ht="12.75" x14ac:dyDescent="0.2">
      <c r="A3539" s="6" t="s">
        <v>6702</v>
      </c>
      <c r="B3539" s="6" t="s">
        <v>984</v>
      </c>
      <c r="C3539" s="5" t="s">
        <v>985</v>
      </c>
      <c r="D3539" s="5" t="s">
        <v>985</v>
      </c>
      <c r="E3539" s="17" t="s">
        <v>1690</v>
      </c>
      <c r="F3539" s="16" t="s">
        <v>983</v>
      </c>
      <c r="G3539" s="6" t="s">
        <v>3914</v>
      </c>
      <c r="H3539" s="6" t="s">
        <v>6247</v>
      </c>
      <c r="I3539" s="7" t="s">
        <v>151</v>
      </c>
      <c r="J3539" s="7" t="s">
        <v>151</v>
      </c>
      <c r="K3539" s="7" t="s">
        <v>151</v>
      </c>
      <c r="L3539" s="7" t="s">
        <v>151</v>
      </c>
      <c r="M3539" s="7" t="s">
        <v>151</v>
      </c>
      <c r="O3539" s="6" t="s">
        <v>3901</v>
      </c>
      <c r="R3539" s="6" t="s">
        <v>1744</v>
      </c>
      <c r="S3539" s="6" t="e">
        <v>#N/A</v>
      </c>
      <c r="T3539" s="6" t="e">
        <v>#N/A</v>
      </c>
      <c r="U3539" s="6" t="e">
        <v>#N/A</v>
      </c>
      <c r="V3539" s="23">
        <v>43620</v>
      </c>
      <c r="W3539" s="6" t="e">
        <v>#N/A</v>
      </c>
    </row>
    <row r="3540" spans="1:27" s="6" customFormat="1" ht="12.75" x14ac:dyDescent="0.2">
      <c r="A3540" s="6" t="s">
        <v>6703</v>
      </c>
      <c r="B3540" s="6" t="s">
        <v>984</v>
      </c>
      <c r="C3540" s="5" t="s">
        <v>985</v>
      </c>
      <c r="D3540" s="5" t="s">
        <v>985</v>
      </c>
      <c r="E3540" s="17" t="s">
        <v>1690</v>
      </c>
      <c r="F3540" s="16" t="s">
        <v>983</v>
      </c>
      <c r="G3540" s="6" t="s">
        <v>3914</v>
      </c>
      <c r="H3540" s="6" t="s">
        <v>6247</v>
      </c>
      <c r="I3540" s="7" t="s">
        <v>151</v>
      </c>
      <c r="J3540" s="7" t="s">
        <v>151</v>
      </c>
      <c r="K3540" s="7" t="s">
        <v>151</v>
      </c>
      <c r="L3540" s="7" t="s">
        <v>151</v>
      </c>
      <c r="M3540" s="7" t="s">
        <v>151</v>
      </c>
      <c r="O3540" s="6" t="s">
        <v>3901</v>
      </c>
      <c r="R3540" s="6" t="s">
        <v>1744</v>
      </c>
      <c r="S3540" s="6" t="e">
        <v>#N/A</v>
      </c>
      <c r="T3540" s="6" t="e">
        <v>#N/A</v>
      </c>
      <c r="U3540" s="6" t="e">
        <v>#N/A</v>
      </c>
      <c r="V3540" s="23">
        <v>43620</v>
      </c>
      <c r="W3540" s="6" t="e">
        <v>#N/A</v>
      </c>
    </row>
    <row r="3541" spans="1:27" s="6" customFormat="1" ht="12.75" x14ac:dyDescent="0.2">
      <c r="A3541" s="6" t="s">
        <v>6704</v>
      </c>
      <c r="B3541" s="6" t="s">
        <v>6705</v>
      </c>
      <c r="C3541" s="5" t="s">
        <v>6706</v>
      </c>
      <c r="D3541" s="5" t="s">
        <v>6706</v>
      </c>
      <c r="E3541" s="17">
        <v>7273</v>
      </c>
      <c r="F3541" s="16" t="s">
        <v>6707</v>
      </c>
      <c r="G3541" s="39" t="s">
        <v>6708</v>
      </c>
      <c r="H3541" s="7" t="s">
        <v>6709</v>
      </c>
      <c r="I3541" s="7" t="s">
        <v>151</v>
      </c>
      <c r="J3541" s="7" t="s">
        <v>151</v>
      </c>
      <c r="K3541" s="7" t="s">
        <v>151</v>
      </c>
      <c r="L3541" s="7" t="s">
        <v>4352</v>
      </c>
      <c r="M3541" s="7" t="s">
        <v>151</v>
      </c>
      <c r="O3541" s="6" t="s">
        <v>3899</v>
      </c>
      <c r="P3541" s="9"/>
      <c r="Q3541" s="9"/>
      <c r="R3541" s="6" t="s">
        <v>1748</v>
      </c>
      <c r="S3541" s="6" t="e">
        <v>#N/A</v>
      </c>
      <c r="T3541" s="6" t="e">
        <v>#N/A</v>
      </c>
      <c r="U3541" s="6" t="e">
        <v>#N/A</v>
      </c>
      <c r="V3541" s="23">
        <v>43620</v>
      </c>
      <c r="W3541" s="6" t="e">
        <v>#N/A</v>
      </c>
    </row>
    <row r="3542" spans="1:27" s="6" customFormat="1" ht="12.75" x14ac:dyDescent="0.2">
      <c r="A3542" s="6" t="s">
        <v>6710</v>
      </c>
      <c r="B3542" s="6" t="s">
        <v>6711</v>
      </c>
      <c r="C3542" s="6" t="s">
        <v>6711</v>
      </c>
      <c r="D3542" s="6" t="s">
        <v>6711</v>
      </c>
      <c r="E3542" s="17">
        <v>5967</v>
      </c>
      <c r="F3542" s="42" t="s">
        <v>6712</v>
      </c>
      <c r="G3542" s="6" t="s">
        <v>6713</v>
      </c>
      <c r="H3542" s="7" t="s">
        <v>6714</v>
      </c>
      <c r="I3542" s="7"/>
      <c r="J3542" s="7"/>
      <c r="K3542" s="7"/>
      <c r="L3542" s="7"/>
      <c r="M3542" s="7"/>
      <c r="O3542" s="6" t="s">
        <v>3899</v>
      </c>
      <c r="P3542" s="9"/>
      <c r="Q3542" s="9"/>
      <c r="R3542" s="6" t="s">
        <v>1748</v>
      </c>
      <c r="S3542" s="6" t="e">
        <v>#N/A</v>
      </c>
      <c r="T3542" s="6" t="e">
        <v>#N/A</v>
      </c>
      <c r="U3542" s="6" t="e">
        <v>#N/A</v>
      </c>
      <c r="V3542" s="23">
        <v>43623</v>
      </c>
      <c r="W3542" s="6" t="e">
        <v>#N/A</v>
      </c>
    </row>
    <row r="3543" spans="1:27" s="6" customFormat="1" ht="12.75" x14ac:dyDescent="0.2">
      <c r="A3543" s="6" t="s">
        <v>6715</v>
      </c>
      <c r="B3543" s="6" t="s">
        <v>2368</v>
      </c>
      <c r="C3543" s="5" t="s">
        <v>2369</v>
      </c>
      <c r="D3543" s="5" t="str">
        <f t="shared" ref="D3543" si="68">C3543</f>
        <v>CUSTOMERCARE.CO</v>
      </c>
      <c r="E3543" s="17">
        <v>5967</v>
      </c>
      <c r="F3543" s="16" t="s">
        <v>2333</v>
      </c>
      <c r="G3543" s="6" t="s">
        <v>6716</v>
      </c>
      <c r="H3543" s="7" t="s">
        <v>6717</v>
      </c>
      <c r="I3543" s="7" t="s">
        <v>151</v>
      </c>
      <c r="J3543" s="7" t="s">
        <v>151</v>
      </c>
      <c r="K3543" s="7" t="s">
        <v>151</v>
      </c>
      <c r="L3543" s="7" t="s">
        <v>151</v>
      </c>
      <c r="M3543" s="7" t="s">
        <v>151</v>
      </c>
      <c r="O3543" s="6" t="s">
        <v>3899</v>
      </c>
      <c r="P3543" s="9"/>
      <c r="Q3543" s="9"/>
      <c r="R3543" s="6" t="s">
        <v>1747</v>
      </c>
      <c r="S3543" s="6" t="e">
        <v>#N/A</v>
      </c>
      <c r="T3543" s="6" t="e">
        <v>#N/A</v>
      </c>
      <c r="U3543" s="6" t="e">
        <v>#N/A</v>
      </c>
      <c r="V3543" s="23">
        <v>43623</v>
      </c>
      <c r="W3543" s="6" t="e">
        <v>#N/A</v>
      </c>
    </row>
    <row r="3544" spans="1:27" s="6" customFormat="1" ht="12.75" x14ac:dyDescent="0.2">
      <c r="A3544" s="6" t="s">
        <v>4407</v>
      </c>
      <c r="B3544" s="6" t="s">
        <v>6718</v>
      </c>
      <c r="C3544" s="5" t="s">
        <v>6719</v>
      </c>
      <c r="D3544" s="5" t="s">
        <v>6719</v>
      </c>
      <c r="E3544" s="17">
        <v>5611</v>
      </c>
      <c r="F3544" s="16" t="s">
        <v>6720</v>
      </c>
      <c r="G3544" s="6" t="s">
        <v>4352</v>
      </c>
      <c r="H3544" s="7" t="s">
        <v>4352</v>
      </c>
      <c r="I3544" s="7" t="s">
        <v>151</v>
      </c>
      <c r="J3544" s="7" t="s">
        <v>151</v>
      </c>
      <c r="K3544" s="7" t="s">
        <v>151</v>
      </c>
      <c r="L3544" s="7" t="s">
        <v>4352</v>
      </c>
      <c r="M3544" s="7" t="s">
        <v>151</v>
      </c>
      <c r="O3544" s="6" t="s">
        <v>4574</v>
      </c>
      <c r="P3544" s="9"/>
      <c r="Q3544" s="9"/>
      <c r="R3544" s="6" t="s">
        <v>5007</v>
      </c>
      <c r="S3544" s="6" t="s">
        <v>5272</v>
      </c>
      <c r="T3544" s="6" t="e">
        <v>#N/A</v>
      </c>
      <c r="U3544" s="6" t="e">
        <v>#N/A</v>
      </c>
      <c r="V3544" s="23">
        <v>43626</v>
      </c>
      <c r="W3544" s="6" t="e">
        <v>#N/A</v>
      </c>
    </row>
    <row r="3545" spans="1:27" s="6" customFormat="1" ht="12.75" x14ac:dyDescent="0.2">
      <c r="A3545" s="6" t="s">
        <v>6721</v>
      </c>
      <c r="B3545" s="6" t="s">
        <v>6722</v>
      </c>
      <c r="C3545" s="5" t="s">
        <v>6723</v>
      </c>
      <c r="D3545" s="5" t="s">
        <v>6723</v>
      </c>
      <c r="E3545" s="17">
        <v>5967</v>
      </c>
      <c r="F3545" s="16" t="s">
        <v>6724</v>
      </c>
      <c r="G3545" s="6" t="s">
        <v>6725</v>
      </c>
      <c r="H3545" s="7" t="s">
        <v>6726</v>
      </c>
      <c r="I3545" s="7" t="s">
        <v>151</v>
      </c>
      <c r="J3545" s="7" t="s">
        <v>151</v>
      </c>
      <c r="K3545" s="7" t="s">
        <v>3920</v>
      </c>
      <c r="L3545" s="7" t="s">
        <v>151</v>
      </c>
      <c r="M3545" s="7" t="s">
        <v>151</v>
      </c>
      <c r="O3545" s="6" t="s">
        <v>3899</v>
      </c>
      <c r="P3545" s="9"/>
      <c r="Q3545" s="9"/>
      <c r="R3545" s="6" t="s">
        <v>1747</v>
      </c>
      <c r="S3545" s="6" t="e">
        <v>#N/A</v>
      </c>
      <c r="T3545" s="6" t="e">
        <v>#N/A</v>
      </c>
      <c r="U3545" s="6" t="e">
        <v>#N/A</v>
      </c>
      <c r="V3545" s="23">
        <v>43627</v>
      </c>
      <c r="W3545" s="6" t="e">
        <v>#N/A</v>
      </c>
      <c r="X3545" s="6" t="e">
        <v>#N/A</v>
      </c>
      <c r="Y3545" s="6" t="e">
        <v>#N/A</v>
      </c>
    </row>
    <row r="3546" spans="1:27" s="64" customFormat="1" ht="12.75" x14ac:dyDescent="0.2">
      <c r="A3546" s="64" t="s">
        <v>6729</v>
      </c>
      <c r="B3546" s="64" t="s">
        <v>6727</v>
      </c>
      <c r="C3546" s="65" t="s">
        <v>6728</v>
      </c>
      <c r="D3546" s="65" t="s">
        <v>6728</v>
      </c>
      <c r="E3546" s="66">
        <v>7273</v>
      </c>
      <c r="F3546" s="67" t="s">
        <v>6730</v>
      </c>
      <c r="G3546" s="64" t="s">
        <v>6731</v>
      </c>
      <c r="H3546" s="64" t="s">
        <v>6732</v>
      </c>
      <c r="I3546" s="64" t="s">
        <v>151</v>
      </c>
      <c r="J3546" s="64" t="s">
        <v>151</v>
      </c>
      <c r="K3546" s="64" t="s">
        <v>151</v>
      </c>
      <c r="L3546" s="64" t="s">
        <v>4352</v>
      </c>
      <c r="M3546" s="64" t="s">
        <v>151</v>
      </c>
      <c r="N3546" s="6"/>
      <c r="O3546" s="64" t="s">
        <v>3899</v>
      </c>
      <c r="P3546" s="9"/>
      <c r="Q3546" s="9"/>
      <c r="R3546" s="64" t="s">
        <v>1747</v>
      </c>
      <c r="S3546" s="64" t="e">
        <v>#N/A</v>
      </c>
      <c r="T3546" s="64" t="e">
        <v>#N/A</v>
      </c>
      <c r="U3546" s="6" t="e">
        <v>#N/A</v>
      </c>
      <c r="V3546" s="70">
        <v>43627</v>
      </c>
      <c r="W3546" s="6" t="e">
        <v>#N/A</v>
      </c>
      <c r="X3546" s="6" t="e">
        <v>#N/A</v>
      </c>
      <c r="Y3546" s="6" t="e">
        <v>#N/A</v>
      </c>
      <c r="Z3546" s="6"/>
      <c r="AA3546" s="6"/>
    </row>
    <row r="3547" spans="1:27" s="6" customFormat="1" ht="12.75" x14ac:dyDescent="0.2">
      <c r="A3547" s="6" t="s">
        <v>6733</v>
      </c>
      <c r="B3547" s="6" t="s">
        <v>2416</v>
      </c>
      <c r="C3547" s="5" t="s">
        <v>2416</v>
      </c>
      <c r="D3547" s="5" t="s">
        <v>2416</v>
      </c>
      <c r="E3547" s="17">
        <v>5967</v>
      </c>
      <c r="F3547" s="16" t="s">
        <v>2417</v>
      </c>
      <c r="G3547" s="6" t="s">
        <v>6734</v>
      </c>
      <c r="H3547" s="7" t="s">
        <v>6735</v>
      </c>
      <c r="I3547" s="7" t="s">
        <v>151</v>
      </c>
      <c r="J3547" s="7" t="s">
        <v>151</v>
      </c>
      <c r="K3547" s="7" t="s">
        <v>151</v>
      </c>
      <c r="L3547" s="7" t="s">
        <v>4352</v>
      </c>
      <c r="M3547" s="7" t="s">
        <v>151</v>
      </c>
      <c r="O3547" s="6" t="s">
        <v>3899</v>
      </c>
      <c r="P3547" s="9"/>
      <c r="Q3547" s="9"/>
      <c r="R3547" s="6" t="s">
        <v>1742</v>
      </c>
      <c r="S3547" s="6" t="e">
        <v>#N/A</v>
      </c>
      <c r="T3547" s="6" t="e">
        <v>#N/A</v>
      </c>
      <c r="U3547" s="6" t="e">
        <v>#N/A</v>
      </c>
      <c r="V3547" s="23">
        <v>43627</v>
      </c>
      <c r="W3547" s="6" t="e">
        <v>#N/A</v>
      </c>
    </row>
    <row r="3548" spans="1:27" s="6" customFormat="1" ht="12.75" x14ac:dyDescent="0.2">
      <c r="A3548" s="6" t="s">
        <v>6736</v>
      </c>
      <c r="B3548" s="6" t="s">
        <v>6737</v>
      </c>
      <c r="C3548" s="5" t="s">
        <v>6738</v>
      </c>
      <c r="D3548" s="5" t="s">
        <v>6738</v>
      </c>
      <c r="E3548" s="17">
        <v>5967</v>
      </c>
      <c r="F3548" s="16" t="s">
        <v>6739</v>
      </c>
      <c r="G3548" s="6" t="s">
        <v>6740</v>
      </c>
      <c r="H3548" s="7" t="s">
        <v>6741</v>
      </c>
      <c r="I3548" s="7" t="s">
        <v>151</v>
      </c>
      <c r="J3548" s="7" t="s">
        <v>151</v>
      </c>
      <c r="K3548" s="7" t="s">
        <v>151</v>
      </c>
      <c r="L3548" s="7" t="s">
        <v>151</v>
      </c>
      <c r="M3548" s="7" t="s">
        <v>151</v>
      </c>
      <c r="O3548" s="6" t="s">
        <v>3899</v>
      </c>
      <c r="P3548" s="9"/>
      <c r="Q3548" s="9"/>
      <c r="R3548" s="6" t="s">
        <v>6742</v>
      </c>
      <c r="S3548" s="6" t="e">
        <v>#N/A</v>
      </c>
      <c r="T3548" s="6" t="e">
        <v>#N/A</v>
      </c>
      <c r="U3548" s="6" t="e">
        <v>#N/A</v>
      </c>
      <c r="V3548" s="23">
        <v>43628</v>
      </c>
      <c r="W3548" s="6" t="e">
        <v>#N/A</v>
      </c>
      <c r="X3548" s="6" t="e">
        <v>#N/A</v>
      </c>
      <c r="Y3548" s="6" t="e">
        <v>#N/A</v>
      </c>
    </row>
    <row r="3549" spans="1:27" s="64" customFormat="1" ht="12.75" x14ac:dyDescent="0.2">
      <c r="A3549" s="64" t="s">
        <v>6644</v>
      </c>
      <c r="B3549" s="64" t="s">
        <v>6645</v>
      </c>
      <c r="C3549" s="65" t="s">
        <v>6646</v>
      </c>
      <c r="D3549" s="65" t="s">
        <v>6646</v>
      </c>
      <c r="E3549" s="66">
        <v>5967</v>
      </c>
      <c r="F3549" s="67" t="s">
        <v>6647</v>
      </c>
      <c r="G3549" s="64" t="s">
        <v>6648</v>
      </c>
      <c r="H3549" s="64" t="s">
        <v>6649</v>
      </c>
      <c r="I3549" s="64" t="s">
        <v>151</v>
      </c>
      <c r="J3549" s="64" t="s">
        <v>151</v>
      </c>
      <c r="K3549" s="64" t="s">
        <v>151</v>
      </c>
      <c r="L3549" s="64" t="s">
        <v>151</v>
      </c>
      <c r="M3549" s="64" t="s">
        <v>151</v>
      </c>
      <c r="N3549" s="6"/>
      <c r="O3549" s="64" t="s">
        <v>3899</v>
      </c>
      <c r="P3549" s="9"/>
      <c r="Q3549" s="9"/>
      <c r="R3549" s="64" t="s">
        <v>6742</v>
      </c>
      <c r="S3549" s="64" t="e">
        <v>#N/A</v>
      </c>
      <c r="T3549" s="64" t="e">
        <v>#N/A</v>
      </c>
      <c r="U3549" s="6" t="e">
        <v>#N/A</v>
      </c>
      <c r="V3549" s="70">
        <v>43628</v>
      </c>
      <c r="W3549" s="6" t="e">
        <v>#N/A</v>
      </c>
      <c r="X3549" s="6" t="e">
        <v>#N/A</v>
      </c>
      <c r="Y3549" s="6" t="e">
        <v>#N/A</v>
      </c>
      <c r="Z3549" s="6"/>
      <c r="AA3549" s="6"/>
    </row>
    <row r="3550" spans="1:27" s="6" customFormat="1" ht="12.75" x14ac:dyDescent="0.2">
      <c r="A3550" s="6" t="s">
        <v>6744</v>
      </c>
      <c r="B3550" s="6" t="s">
        <v>6745</v>
      </c>
      <c r="C3550" s="5" t="s">
        <v>6746</v>
      </c>
      <c r="D3550" s="5" t="s">
        <v>6746</v>
      </c>
      <c r="E3550" s="17">
        <v>7273</v>
      </c>
      <c r="F3550" s="16" t="s">
        <v>6747</v>
      </c>
      <c r="G3550" s="6" t="s">
        <v>6748</v>
      </c>
      <c r="H3550" s="7" t="s">
        <v>6749</v>
      </c>
      <c r="I3550" s="7" t="s">
        <v>151</v>
      </c>
      <c r="J3550" s="7" t="s">
        <v>151</v>
      </c>
      <c r="K3550" s="7" t="s">
        <v>151</v>
      </c>
      <c r="L3550" s="7" t="s">
        <v>4352</v>
      </c>
      <c r="M3550" s="7" t="s">
        <v>151</v>
      </c>
      <c r="O3550" s="6" t="s">
        <v>3899</v>
      </c>
      <c r="P3550" s="9"/>
      <c r="Q3550" s="9"/>
      <c r="R3550" s="6" t="s">
        <v>1748</v>
      </c>
      <c r="S3550" s="6" t="e">
        <v>#N/A</v>
      </c>
      <c r="T3550" s="6" t="e">
        <v>#N/A</v>
      </c>
      <c r="U3550" s="6" t="e">
        <v>#N/A</v>
      </c>
      <c r="V3550" s="23">
        <v>43629</v>
      </c>
      <c r="W3550" s="6" t="e">
        <v>#N/A</v>
      </c>
      <c r="X3550" s="6" t="e">
        <v>#N/A</v>
      </c>
      <c r="Y3550" s="6" t="e">
        <v>#N/A</v>
      </c>
    </row>
    <row r="3551" spans="1:27" s="6" customFormat="1" ht="12.75" x14ac:dyDescent="0.2">
      <c r="A3551" s="6" t="s">
        <v>6750</v>
      </c>
      <c r="B3551" s="6" t="s">
        <v>6751</v>
      </c>
      <c r="C3551" s="5" t="s">
        <v>6752</v>
      </c>
      <c r="D3551" s="5" t="s">
        <v>6752</v>
      </c>
      <c r="E3551" s="17">
        <v>7273</v>
      </c>
      <c r="F3551" s="16" t="s">
        <v>6753</v>
      </c>
      <c r="G3551" s="6" t="s">
        <v>6754</v>
      </c>
      <c r="H3551" s="7" t="s">
        <v>6755</v>
      </c>
      <c r="I3551" s="7" t="s">
        <v>151</v>
      </c>
      <c r="J3551" s="7" t="s">
        <v>151</v>
      </c>
      <c r="K3551" s="7" t="s">
        <v>151</v>
      </c>
      <c r="L3551" s="7" t="s">
        <v>4352</v>
      </c>
      <c r="M3551" s="7" t="s">
        <v>151</v>
      </c>
      <c r="O3551" s="6" t="s">
        <v>3899</v>
      </c>
      <c r="P3551" s="9"/>
      <c r="Q3551" s="9"/>
      <c r="R3551" s="6" t="s">
        <v>1747</v>
      </c>
      <c r="S3551" s="6" t="e">
        <v>#N/A</v>
      </c>
      <c r="T3551" s="6" t="e">
        <v>#N/A</v>
      </c>
      <c r="U3551" s="6" t="e">
        <v>#N/A</v>
      </c>
      <c r="V3551" s="23">
        <v>43630</v>
      </c>
      <c r="W3551" s="6" t="e">
        <v>#N/A</v>
      </c>
      <c r="X3551" s="6" t="e">
        <v>#N/A</v>
      </c>
      <c r="Y3551" s="6" t="e">
        <v>#N/A</v>
      </c>
    </row>
    <row r="3552" spans="1:27" s="6" customFormat="1" ht="12.75" x14ac:dyDescent="0.2">
      <c r="A3552" s="6" t="s">
        <v>6756</v>
      </c>
      <c r="B3552" s="6" t="s">
        <v>6770</v>
      </c>
      <c r="C3552" s="5" t="s">
        <v>6757</v>
      </c>
      <c r="D3552" s="5" t="s">
        <v>6757</v>
      </c>
      <c r="E3552" s="17">
        <v>4899</v>
      </c>
      <c r="F3552" s="16" t="s">
        <v>6758</v>
      </c>
      <c r="G3552" s="6" t="s">
        <v>6759</v>
      </c>
      <c r="H3552" s="7" t="s">
        <v>6448</v>
      </c>
      <c r="I3552" s="7" t="s">
        <v>151</v>
      </c>
      <c r="J3552" s="7" t="s">
        <v>151</v>
      </c>
      <c r="K3552" s="7" t="s">
        <v>151</v>
      </c>
      <c r="L3552" s="7" t="s">
        <v>4352</v>
      </c>
      <c r="M3552" s="7" t="s">
        <v>151</v>
      </c>
      <c r="O3552" s="6" t="s">
        <v>3899</v>
      </c>
      <c r="P3552" s="9"/>
      <c r="Q3552" s="9"/>
      <c r="R3552" s="6" t="s">
        <v>6318</v>
      </c>
      <c r="S3552" s="6" t="e">
        <v>#N/A</v>
      </c>
      <c r="T3552" s="6" t="e">
        <v>#N/A</v>
      </c>
      <c r="U3552" s="6" t="e">
        <v>#N/A</v>
      </c>
      <c r="V3552" s="23">
        <v>43634</v>
      </c>
      <c r="W3552" s="6" t="e">
        <v>#N/A</v>
      </c>
      <c r="X3552" s="6" t="e">
        <v>#N/A</v>
      </c>
      <c r="Y3552" s="6" t="e">
        <v>#N/A</v>
      </c>
    </row>
    <row r="3553" spans="1:25" s="6" customFormat="1" ht="12.75" x14ac:dyDescent="0.2">
      <c r="A3553" s="6" t="s">
        <v>6760</v>
      </c>
      <c r="B3553" s="6" t="s">
        <v>6761</v>
      </c>
      <c r="C3553" s="5" t="s">
        <v>6761</v>
      </c>
      <c r="D3553" s="5" t="s">
        <v>6761</v>
      </c>
      <c r="E3553" s="17">
        <v>5631</v>
      </c>
      <c r="F3553" s="16" t="s">
        <v>6762</v>
      </c>
      <c r="G3553" s="6" t="s">
        <v>4352</v>
      </c>
      <c r="H3553" s="7" t="s">
        <v>4352</v>
      </c>
      <c r="I3553" s="7" t="s">
        <v>151</v>
      </c>
      <c r="J3553" s="7" t="s">
        <v>151</v>
      </c>
      <c r="K3553" s="7" t="s">
        <v>151</v>
      </c>
      <c r="L3553" s="7" t="s">
        <v>4352</v>
      </c>
      <c r="M3553" s="7" t="s">
        <v>151</v>
      </c>
      <c r="O3553" s="6" t="s">
        <v>4574</v>
      </c>
      <c r="P3553" s="9"/>
      <c r="Q3553" s="9"/>
      <c r="R3553" s="6" t="s">
        <v>1742</v>
      </c>
      <c r="S3553" s="6" t="s">
        <v>6380</v>
      </c>
      <c r="T3553" s="6" t="e">
        <v>#N/A</v>
      </c>
      <c r="U3553" s="6" t="e">
        <v>#N/A</v>
      </c>
      <c r="V3553" s="23">
        <v>43634</v>
      </c>
      <c r="W3553" s="6" t="e">
        <v>#N/A</v>
      </c>
    </row>
    <row r="3554" spans="1:25" s="6" customFormat="1" ht="12.75" x14ac:dyDescent="0.2">
      <c r="A3554" s="6" t="s">
        <v>6763</v>
      </c>
      <c r="B3554" s="6" t="s">
        <v>6764</v>
      </c>
      <c r="C3554" s="5" t="s">
        <v>6765</v>
      </c>
      <c r="D3554" s="5" t="s">
        <v>6765</v>
      </c>
      <c r="E3554" s="82" t="s">
        <v>9935</v>
      </c>
      <c r="F3554" s="16" t="s">
        <v>6766</v>
      </c>
      <c r="G3554" s="6" t="s">
        <v>4352</v>
      </c>
      <c r="H3554" s="7" t="s">
        <v>4352</v>
      </c>
      <c r="I3554" s="7"/>
      <c r="J3554" s="7"/>
      <c r="K3554" s="7"/>
      <c r="L3554" s="7"/>
      <c r="M3554" s="7"/>
      <c r="O3554" s="6" t="s">
        <v>3898</v>
      </c>
      <c r="P3554" s="9"/>
      <c r="Q3554" s="9"/>
      <c r="R3554" s="6" t="s">
        <v>5572</v>
      </c>
      <c r="S3554" s="6" t="e">
        <v>#N/A</v>
      </c>
      <c r="T3554" s="6" t="e">
        <v>#N/A</v>
      </c>
      <c r="U3554" s="6" t="e">
        <v>#N/A</v>
      </c>
      <c r="V3554" s="23">
        <v>43635</v>
      </c>
      <c r="W3554" s="6" t="e">
        <v>#N/A</v>
      </c>
      <c r="X3554" s="6" t="e">
        <v>#N/A</v>
      </c>
      <c r="Y3554" s="6" t="e">
        <v>#N/A</v>
      </c>
    </row>
    <row r="3555" spans="1:25" s="6" customFormat="1" ht="12.75" x14ac:dyDescent="0.2">
      <c r="A3555" s="6" t="s">
        <v>6767</v>
      </c>
      <c r="B3555" s="6" t="s">
        <v>6135</v>
      </c>
      <c r="C3555" s="5" t="s">
        <v>6768</v>
      </c>
      <c r="D3555" s="5" t="s">
        <v>6768</v>
      </c>
      <c r="E3555" s="17">
        <v>4899</v>
      </c>
      <c r="F3555" s="16" t="s">
        <v>6769</v>
      </c>
      <c r="G3555" s="6" t="s">
        <v>6447</v>
      </c>
      <c r="H3555" s="7" t="s">
        <v>6448</v>
      </c>
      <c r="I3555" s="7"/>
      <c r="J3555" s="7"/>
      <c r="K3555" s="7"/>
      <c r="L3555" s="7"/>
      <c r="M3555" s="7"/>
      <c r="O3555" s="6" t="s">
        <v>3899</v>
      </c>
      <c r="P3555" s="9"/>
      <c r="Q3555" s="9"/>
      <c r="R3555" s="6" t="s">
        <v>1742</v>
      </c>
      <c r="S3555" s="6" t="s">
        <v>6380</v>
      </c>
      <c r="T3555" s="6" t="e">
        <v>#N/A</v>
      </c>
      <c r="U3555" s="6" t="e">
        <v>#N/A</v>
      </c>
      <c r="V3555" s="23">
        <v>43636</v>
      </c>
      <c r="W3555" s="6" t="e">
        <v>#N/A</v>
      </c>
    </row>
    <row r="3556" spans="1:25" s="6" customFormat="1" ht="12.75" x14ac:dyDescent="0.2">
      <c r="A3556" s="6" t="s">
        <v>6771</v>
      </c>
      <c r="B3556" s="6" t="s">
        <v>2368</v>
      </c>
      <c r="C3556" s="5" t="s">
        <v>2369</v>
      </c>
      <c r="D3556" s="5" t="str">
        <f t="shared" ref="D3556:D3557" si="69">C3556</f>
        <v>CUSTOMERCARE.CO</v>
      </c>
      <c r="E3556" s="17">
        <v>5967</v>
      </c>
      <c r="F3556" s="16" t="s">
        <v>2333</v>
      </c>
      <c r="G3556" s="6" t="s">
        <v>6773</v>
      </c>
      <c r="H3556" s="7" t="s">
        <v>6774</v>
      </c>
      <c r="I3556" s="7"/>
      <c r="J3556" s="7"/>
      <c r="K3556" s="7"/>
      <c r="L3556" s="7"/>
      <c r="M3556" s="7"/>
      <c r="O3556" s="6" t="s">
        <v>3899</v>
      </c>
      <c r="P3556" s="9"/>
      <c r="Q3556" s="9"/>
      <c r="R3556" s="6" t="s">
        <v>1747</v>
      </c>
      <c r="S3556" s="6" t="e">
        <v>#N/A</v>
      </c>
      <c r="T3556" s="6" t="e">
        <v>#N/A</v>
      </c>
      <c r="U3556" s="6" t="e">
        <v>#N/A</v>
      </c>
      <c r="V3556" s="23">
        <v>43640</v>
      </c>
      <c r="W3556" s="6" t="e">
        <v>#N/A</v>
      </c>
    </row>
    <row r="3557" spans="1:25" s="6" customFormat="1" ht="12.75" x14ac:dyDescent="0.2">
      <c r="A3557" s="6" t="s">
        <v>6772</v>
      </c>
      <c r="B3557" s="6" t="s">
        <v>2368</v>
      </c>
      <c r="C3557" s="5" t="s">
        <v>2369</v>
      </c>
      <c r="D3557" s="5" t="str">
        <f t="shared" si="69"/>
        <v>CUSTOMERCARE.CO</v>
      </c>
      <c r="E3557" s="17">
        <v>5967</v>
      </c>
      <c r="F3557" s="16" t="s">
        <v>2333</v>
      </c>
      <c r="G3557" s="6" t="s">
        <v>6775</v>
      </c>
      <c r="H3557" s="7" t="s">
        <v>6776</v>
      </c>
      <c r="I3557" s="7"/>
      <c r="J3557" s="7"/>
      <c r="K3557" s="7"/>
      <c r="L3557" s="7"/>
      <c r="M3557" s="7"/>
      <c r="O3557" s="6" t="s">
        <v>3899</v>
      </c>
      <c r="P3557" s="9"/>
      <c r="Q3557" s="9"/>
      <c r="R3557" s="6" t="s">
        <v>1747</v>
      </c>
      <c r="S3557" s="6" t="e">
        <v>#N/A</v>
      </c>
      <c r="T3557" s="6" t="e">
        <v>#N/A</v>
      </c>
      <c r="U3557" s="6" t="e">
        <v>#N/A</v>
      </c>
      <c r="V3557" s="23">
        <v>43640</v>
      </c>
      <c r="W3557" s="6" t="e">
        <v>#N/A</v>
      </c>
    </row>
    <row r="3558" spans="1:25" s="6" customFormat="1" ht="12.75" x14ac:dyDescent="0.2">
      <c r="A3558" s="6" t="s">
        <v>6779</v>
      </c>
      <c r="B3558" s="6" t="s">
        <v>6777</v>
      </c>
      <c r="C3558" s="5" t="s">
        <v>6778</v>
      </c>
      <c r="D3558" s="5" t="s">
        <v>6778</v>
      </c>
      <c r="E3558" s="17">
        <v>5816</v>
      </c>
      <c r="F3558" s="16" t="s">
        <v>6780</v>
      </c>
      <c r="G3558" s="6" t="s">
        <v>6781</v>
      </c>
      <c r="H3558" s="7" t="s">
        <v>6782</v>
      </c>
      <c r="I3558" s="7"/>
      <c r="J3558" s="7"/>
      <c r="K3558" s="7"/>
      <c r="L3558" s="7"/>
      <c r="M3558" s="7"/>
      <c r="O3558" s="6" t="s">
        <v>3899</v>
      </c>
      <c r="P3558" s="9"/>
      <c r="Q3558" s="9"/>
      <c r="R3558" s="6" t="s">
        <v>1748</v>
      </c>
      <c r="S3558" s="6" t="e">
        <v>#N/A</v>
      </c>
      <c r="T3558" s="6" t="e">
        <v>#N/A</v>
      </c>
      <c r="U3558" s="6" t="e">
        <v>#N/A</v>
      </c>
      <c r="V3558" s="23">
        <v>43642</v>
      </c>
      <c r="W3558" s="6" t="e">
        <v>#N/A</v>
      </c>
    </row>
    <row r="3559" spans="1:25" s="6" customFormat="1" ht="12.75" x14ac:dyDescent="0.2">
      <c r="A3559" s="6" t="s">
        <v>6783</v>
      </c>
      <c r="B3559" s="6" t="s">
        <v>6784</v>
      </c>
      <c r="C3559" s="5" t="s">
        <v>6785</v>
      </c>
      <c r="D3559" s="5" t="s">
        <v>6785</v>
      </c>
      <c r="E3559" s="17">
        <v>7273</v>
      </c>
      <c r="F3559" s="16" t="s">
        <v>6786</v>
      </c>
      <c r="G3559" s="6" t="s">
        <v>6787</v>
      </c>
      <c r="H3559" s="7" t="s">
        <v>6788</v>
      </c>
      <c r="I3559" s="7" t="s">
        <v>151</v>
      </c>
      <c r="J3559" s="7" t="s">
        <v>151</v>
      </c>
      <c r="K3559" s="7" t="s">
        <v>151</v>
      </c>
      <c r="L3559" s="7" t="s">
        <v>4352</v>
      </c>
      <c r="M3559" s="7" t="s">
        <v>151</v>
      </c>
      <c r="O3559" s="6" t="s">
        <v>3899</v>
      </c>
      <c r="P3559" s="9"/>
      <c r="Q3559" s="9"/>
      <c r="R3559" s="6" t="s">
        <v>1742</v>
      </c>
      <c r="S3559" s="6" t="s">
        <v>6380</v>
      </c>
      <c r="T3559" s="6" t="e">
        <v>#N/A</v>
      </c>
      <c r="U3559" s="6" t="e">
        <v>#N/A</v>
      </c>
      <c r="V3559" s="23">
        <v>43642</v>
      </c>
      <c r="W3559" s="6" t="e">
        <v>#N/A</v>
      </c>
    </row>
    <row r="3560" spans="1:25" s="6" customFormat="1" ht="12.75" x14ac:dyDescent="0.2">
      <c r="A3560" s="6" t="s">
        <v>6794</v>
      </c>
      <c r="B3560" s="6" t="s">
        <v>6789</v>
      </c>
      <c r="C3560" s="5" t="s">
        <v>6790</v>
      </c>
      <c r="D3560" s="5" t="s">
        <v>6790</v>
      </c>
      <c r="E3560" s="17">
        <v>7273</v>
      </c>
      <c r="F3560" s="16" t="s">
        <v>6791</v>
      </c>
      <c r="G3560" s="6" t="s">
        <v>6792</v>
      </c>
      <c r="H3560" s="7" t="s">
        <v>6793</v>
      </c>
      <c r="I3560" s="7" t="s">
        <v>151</v>
      </c>
      <c r="J3560" s="7" t="s">
        <v>151</v>
      </c>
      <c r="K3560" s="7" t="s">
        <v>151</v>
      </c>
      <c r="L3560" s="7" t="s">
        <v>4352</v>
      </c>
      <c r="M3560" s="7" t="s">
        <v>151</v>
      </c>
      <c r="O3560" s="6" t="s">
        <v>3899</v>
      </c>
      <c r="P3560" s="9"/>
      <c r="Q3560" s="9"/>
      <c r="R3560" s="6" t="s">
        <v>1742</v>
      </c>
      <c r="S3560" s="6" t="s">
        <v>6380</v>
      </c>
      <c r="T3560" s="6" t="e">
        <v>#N/A</v>
      </c>
      <c r="U3560" s="6" t="e">
        <v>#N/A</v>
      </c>
      <c r="V3560" s="23">
        <v>43643</v>
      </c>
      <c r="W3560" s="6" t="e">
        <v>#N/A</v>
      </c>
    </row>
    <row r="3561" spans="1:25" s="6" customFormat="1" ht="12.75" x14ac:dyDescent="0.2">
      <c r="A3561" s="6" t="s">
        <v>6795</v>
      </c>
      <c r="B3561" s="6" t="s">
        <v>6796</v>
      </c>
      <c r="C3561" s="5" t="s">
        <v>6797</v>
      </c>
      <c r="D3561" s="5" t="s">
        <v>6797</v>
      </c>
      <c r="E3561" s="17">
        <v>7273</v>
      </c>
      <c r="F3561" s="16" t="s">
        <v>6798</v>
      </c>
      <c r="G3561" s="6" t="s">
        <v>6799</v>
      </c>
      <c r="H3561" s="7" t="s">
        <v>6800</v>
      </c>
      <c r="I3561" s="7" t="s">
        <v>151</v>
      </c>
      <c r="J3561" s="7" t="s">
        <v>151</v>
      </c>
      <c r="K3561" s="7" t="s">
        <v>151</v>
      </c>
      <c r="L3561" s="7" t="s">
        <v>4352</v>
      </c>
      <c r="M3561" s="7" t="s">
        <v>151</v>
      </c>
      <c r="O3561" s="6" t="s">
        <v>3899</v>
      </c>
      <c r="P3561" s="9"/>
      <c r="Q3561" s="9"/>
      <c r="R3561" s="6" t="s">
        <v>1742</v>
      </c>
      <c r="S3561" s="6" t="s">
        <v>6380</v>
      </c>
      <c r="T3561" s="6" t="e">
        <v>#N/A</v>
      </c>
      <c r="U3561" s="6" t="e">
        <v>#N/A</v>
      </c>
      <c r="V3561" s="23">
        <v>43643</v>
      </c>
      <c r="W3561" s="6" t="e">
        <v>#N/A</v>
      </c>
    </row>
    <row r="3562" spans="1:25" s="6" customFormat="1" ht="12.75" x14ac:dyDescent="0.2">
      <c r="A3562" s="6" t="s">
        <v>6801</v>
      </c>
      <c r="B3562" s="6" t="s">
        <v>2368</v>
      </c>
      <c r="C3562" s="5" t="s">
        <v>2369</v>
      </c>
      <c r="D3562" s="5" t="s">
        <v>2369</v>
      </c>
      <c r="E3562" s="17">
        <v>5967</v>
      </c>
      <c r="F3562" s="16" t="s">
        <v>2333</v>
      </c>
      <c r="G3562" s="6" t="s">
        <v>6802</v>
      </c>
      <c r="H3562" s="7" t="s">
        <v>6803</v>
      </c>
      <c r="I3562" s="7" t="s">
        <v>151</v>
      </c>
      <c r="J3562" s="7" t="s">
        <v>151</v>
      </c>
      <c r="K3562" s="7" t="s">
        <v>151</v>
      </c>
      <c r="L3562" s="7" t="s">
        <v>151</v>
      </c>
      <c r="M3562" s="7" t="s">
        <v>151</v>
      </c>
      <c r="O3562" s="6" t="s">
        <v>3899</v>
      </c>
      <c r="P3562" s="9"/>
      <c r="Q3562" s="9"/>
      <c r="R3562" s="6" t="s">
        <v>1747</v>
      </c>
      <c r="S3562" s="6" t="e">
        <v>#N/A</v>
      </c>
      <c r="T3562" s="6" t="e">
        <v>#N/A</v>
      </c>
      <c r="U3562" s="6" t="e">
        <v>#N/A</v>
      </c>
      <c r="V3562" s="23">
        <v>43644</v>
      </c>
      <c r="W3562" s="6" t="e">
        <v>#N/A</v>
      </c>
    </row>
    <row r="3563" spans="1:25" s="6" customFormat="1" ht="12.75" x14ac:dyDescent="0.2">
      <c r="A3563" s="6" t="s">
        <v>6804</v>
      </c>
      <c r="B3563" s="6" t="s">
        <v>2368</v>
      </c>
      <c r="C3563" s="5" t="s">
        <v>2369</v>
      </c>
      <c r="D3563" s="5" t="s">
        <v>2369</v>
      </c>
      <c r="E3563" s="17">
        <v>5967</v>
      </c>
      <c r="F3563" s="16" t="s">
        <v>2333</v>
      </c>
      <c r="G3563" s="6" t="s">
        <v>6802</v>
      </c>
      <c r="H3563" s="7" t="s">
        <v>6803</v>
      </c>
      <c r="I3563" s="7" t="s">
        <v>151</v>
      </c>
      <c r="J3563" s="7" t="s">
        <v>151</v>
      </c>
      <c r="K3563" s="7" t="s">
        <v>151</v>
      </c>
      <c r="L3563" s="7" t="s">
        <v>151</v>
      </c>
      <c r="M3563" s="7" t="s">
        <v>151</v>
      </c>
      <c r="O3563" s="6" t="s">
        <v>3899</v>
      </c>
      <c r="P3563" s="9"/>
      <c r="Q3563" s="9"/>
      <c r="R3563" s="6" t="s">
        <v>1747</v>
      </c>
      <c r="S3563" s="6" t="e">
        <v>#N/A</v>
      </c>
      <c r="T3563" s="6" t="e">
        <v>#N/A</v>
      </c>
      <c r="U3563" s="6" t="e">
        <v>#N/A</v>
      </c>
      <c r="V3563" s="23">
        <v>43644</v>
      </c>
      <c r="W3563" s="6" t="e">
        <v>#N/A</v>
      </c>
    </row>
    <row r="3564" spans="1:25" s="6" customFormat="1" ht="12.75" x14ac:dyDescent="0.2">
      <c r="A3564" s="6" t="s">
        <v>6805</v>
      </c>
      <c r="B3564" s="6" t="s">
        <v>2368</v>
      </c>
      <c r="C3564" s="5" t="s">
        <v>2369</v>
      </c>
      <c r="D3564" s="5" t="s">
        <v>2369</v>
      </c>
      <c r="E3564" s="17">
        <v>5967</v>
      </c>
      <c r="F3564" s="16" t="s">
        <v>2333</v>
      </c>
      <c r="G3564" s="6" t="s">
        <v>6802</v>
      </c>
      <c r="H3564" s="7" t="s">
        <v>6803</v>
      </c>
      <c r="I3564" s="7" t="s">
        <v>151</v>
      </c>
      <c r="J3564" s="7" t="s">
        <v>151</v>
      </c>
      <c r="K3564" s="7" t="s">
        <v>151</v>
      </c>
      <c r="L3564" s="7" t="s">
        <v>151</v>
      </c>
      <c r="M3564" s="7" t="s">
        <v>151</v>
      </c>
      <c r="O3564" s="6" t="s">
        <v>3899</v>
      </c>
      <c r="P3564" s="9"/>
      <c r="Q3564" s="9"/>
      <c r="R3564" s="6" t="s">
        <v>1747</v>
      </c>
      <c r="S3564" s="6" t="e">
        <v>#N/A</v>
      </c>
      <c r="T3564" s="6" t="e">
        <v>#N/A</v>
      </c>
      <c r="U3564" s="6" t="e">
        <v>#N/A</v>
      </c>
      <c r="V3564" s="23">
        <v>43644</v>
      </c>
      <c r="W3564" s="6" t="e">
        <v>#N/A</v>
      </c>
    </row>
    <row r="3565" spans="1:25" s="6" customFormat="1" ht="12.75" x14ac:dyDescent="0.2">
      <c r="A3565" s="6" t="s">
        <v>6806</v>
      </c>
      <c r="B3565" s="6" t="s">
        <v>2368</v>
      </c>
      <c r="C3565" s="5" t="s">
        <v>2369</v>
      </c>
      <c r="D3565" s="5" t="s">
        <v>2369</v>
      </c>
      <c r="E3565" s="17">
        <v>5967</v>
      </c>
      <c r="F3565" s="16" t="s">
        <v>2333</v>
      </c>
      <c r="G3565" s="6" t="s">
        <v>6802</v>
      </c>
      <c r="H3565" s="7" t="s">
        <v>6803</v>
      </c>
      <c r="I3565" s="7" t="s">
        <v>151</v>
      </c>
      <c r="J3565" s="7" t="s">
        <v>151</v>
      </c>
      <c r="K3565" s="7" t="s">
        <v>151</v>
      </c>
      <c r="L3565" s="7" t="s">
        <v>151</v>
      </c>
      <c r="M3565" s="7" t="s">
        <v>151</v>
      </c>
      <c r="O3565" s="6" t="s">
        <v>3899</v>
      </c>
      <c r="P3565" s="9"/>
      <c r="Q3565" s="9"/>
      <c r="R3565" s="6" t="s">
        <v>1747</v>
      </c>
      <c r="S3565" s="6" t="e">
        <v>#N/A</v>
      </c>
      <c r="T3565" s="6" t="e">
        <v>#N/A</v>
      </c>
      <c r="U3565" s="6" t="e">
        <v>#N/A</v>
      </c>
      <c r="V3565" s="23">
        <v>43644</v>
      </c>
      <c r="W3565" s="6" t="e">
        <v>#N/A</v>
      </c>
    </row>
    <row r="3566" spans="1:25" s="6" customFormat="1" ht="12.75" x14ac:dyDescent="0.2">
      <c r="A3566" s="6" t="s">
        <v>6807</v>
      </c>
      <c r="B3566" s="6" t="s">
        <v>2368</v>
      </c>
      <c r="C3566" s="5" t="s">
        <v>2369</v>
      </c>
      <c r="D3566" s="5" t="s">
        <v>2369</v>
      </c>
      <c r="E3566" s="17">
        <v>5967</v>
      </c>
      <c r="F3566" s="16" t="s">
        <v>2333</v>
      </c>
      <c r="G3566" s="6" t="s">
        <v>6802</v>
      </c>
      <c r="H3566" s="7" t="s">
        <v>6803</v>
      </c>
      <c r="I3566" s="7" t="s">
        <v>151</v>
      </c>
      <c r="J3566" s="7" t="s">
        <v>151</v>
      </c>
      <c r="K3566" s="7" t="s">
        <v>151</v>
      </c>
      <c r="L3566" s="7" t="s">
        <v>151</v>
      </c>
      <c r="M3566" s="7" t="s">
        <v>151</v>
      </c>
      <c r="O3566" s="6" t="s">
        <v>3899</v>
      </c>
      <c r="P3566" s="9"/>
      <c r="Q3566" s="9"/>
      <c r="R3566" s="6" t="s">
        <v>1747</v>
      </c>
      <c r="S3566" s="6" t="e">
        <v>#N/A</v>
      </c>
      <c r="T3566" s="6" t="e">
        <v>#N/A</v>
      </c>
      <c r="U3566" s="6" t="e">
        <v>#N/A</v>
      </c>
      <c r="V3566" s="23">
        <v>43644</v>
      </c>
      <c r="W3566" s="6" t="e">
        <v>#N/A</v>
      </c>
    </row>
    <row r="3567" spans="1:25" s="6" customFormat="1" ht="12.75" x14ac:dyDescent="0.2">
      <c r="A3567" s="6" t="s">
        <v>6808</v>
      </c>
      <c r="B3567" s="6" t="s">
        <v>2368</v>
      </c>
      <c r="C3567" s="5" t="s">
        <v>2369</v>
      </c>
      <c r="D3567" s="5" t="s">
        <v>2369</v>
      </c>
      <c r="E3567" s="17">
        <v>5967</v>
      </c>
      <c r="F3567" s="16" t="s">
        <v>2333</v>
      </c>
      <c r="G3567" s="6" t="s">
        <v>6802</v>
      </c>
      <c r="H3567" s="7" t="s">
        <v>6803</v>
      </c>
      <c r="I3567" s="7" t="s">
        <v>151</v>
      </c>
      <c r="J3567" s="7" t="s">
        <v>151</v>
      </c>
      <c r="K3567" s="7" t="s">
        <v>151</v>
      </c>
      <c r="L3567" s="7" t="s">
        <v>151</v>
      </c>
      <c r="M3567" s="7" t="s">
        <v>151</v>
      </c>
      <c r="O3567" s="6" t="s">
        <v>3899</v>
      </c>
      <c r="P3567" s="9"/>
      <c r="Q3567" s="9"/>
      <c r="R3567" s="6" t="s">
        <v>1747</v>
      </c>
      <c r="S3567" s="6" t="e">
        <v>#N/A</v>
      </c>
      <c r="T3567" s="6" t="e">
        <v>#N/A</v>
      </c>
      <c r="U3567" s="6" t="e">
        <v>#N/A</v>
      </c>
      <c r="V3567" s="23">
        <v>43644</v>
      </c>
      <c r="W3567" s="6" t="e">
        <v>#N/A</v>
      </c>
    </row>
    <row r="3568" spans="1:25" s="6" customFormat="1" ht="12.75" x14ac:dyDescent="0.2">
      <c r="A3568" s="6" t="s">
        <v>6809</v>
      </c>
      <c r="B3568" s="6" t="s">
        <v>2368</v>
      </c>
      <c r="C3568" s="5" t="s">
        <v>2369</v>
      </c>
      <c r="D3568" s="5" t="s">
        <v>2369</v>
      </c>
      <c r="E3568" s="17">
        <v>5967</v>
      </c>
      <c r="F3568" s="16" t="s">
        <v>2333</v>
      </c>
      <c r="G3568" s="6" t="s">
        <v>6802</v>
      </c>
      <c r="H3568" s="7" t="s">
        <v>6803</v>
      </c>
      <c r="I3568" s="7" t="s">
        <v>151</v>
      </c>
      <c r="J3568" s="7" t="s">
        <v>151</v>
      </c>
      <c r="K3568" s="7" t="s">
        <v>151</v>
      </c>
      <c r="L3568" s="7" t="s">
        <v>151</v>
      </c>
      <c r="M3568" s="7" t="s">
        <v>151</v>
      </c>
      <c r="O3568" s="6" t="s">
        <v>3899</v>
      </c>
      <c r="P3568" s="9"/>
      <c r="Q3568" s="9"/>
      <c r="R3568" s="6" t="s">
        <v>1747</v>
      </c>
      <c r="S3568" s="6" t="e">
        <v>#N/A</v>
      </c>
      <c r="T3568" s="6" t="e">
        <v>#N/A</v>
      </c>
      <c r="U3568" s="6" t="e">
        <v>#N/A</v>
      </c>
      <c r="V3568" s="23">
        <v>43644</v>
      </c>
      <c r="W3568" s="6" t="e">
        <v>#N/A</v>
      </c>
    </row>
    <row r="3569" spans="1:23" s="6" customFormat="1" ht="12.75" x14ac:dyDescent="0.2">
      <c r="A3569" s="6" t="s">
        <v>6810</v>
      </c>
      <c r="B3569" s="6" t="s">
        <v>2368</v>
      </c>
      <c r="C3569" s="5" t="s">
        <v>2369</v>
      </c>
      <c r="D3569" s="5" t="s">
        <v>2369</v>
      </c>
      <c r="E3569" s="17">
        <v>5967</v>
      </c>
      <c r="F3569" s="16" t="s">
        <v>2333</v>
      </c>
      <c r="G3569" s="6" t="s">
        <v>6802</v>
      </c>
      <c r="H3569" s="7" t="s">
        <v>6803</v>
      </c>
      <c r="I3569" s="7" t="s">
        <v>151</v>
      </c>
      <c r="J3569" s="7" t="s">
        <v>151</v>
      </c>
      <c r="K3569" s="7" t="s">
        <v>151</v>
      </c>
      <c r="L3569" s="7" t="s">
        <v>151</v>
      </c>
      <c r="M3569" s="7" t="s">
        <v>151</v>
      </c>
      <c r="O3569" s="6" t="s">
        <v>3899</v>
      </c>
      <c r="P3569" s="9"/>
      <c r="Q3569" s="9"/>
      <c r="R3569" s="6" t="s">
        <v>1747</v>
      </c>
      <c r="S3569" s="6" t="e">
        <v>#N/A</v>
      </c>
      <c r="T3569" s="6" t="e">
        <v>#N/A</v>
      </c>
      <c r="U3569" s="6" t="e">
        <v>#N/A</v>
      </c>
      <c r="V3569" s="23">
        <v>43644</v>
      </c>
      <c r="W3569" s="6" t="e">
        <v>#N/A</v>
      </c>
    </row>
    <row r="3570" spans="1:23" s="6" customFormat="1" ht="12.75" x14ac:dyDescent="0.2">
      <c r="A3570" s="6" t="s">
        <v>6811</v>
      </c>
      <c r="B3570" s="6" t="s">
        <v>2368</v>
      </c>
      <c r="C3570" s="5" t="s">
        <v>2369</v>
      </c>
      <c r="D3570" s="5" t="s">
        <v>2369</v>
      </c>
      <c r="E3570" s="17">
        <v>5967</v>
      </c>
      <c r="F3570" s="16" t="s">
        <v>2333</v>
      </c>
      <c r="G3570" s="6" t="s">
        <v>6812</v>
      </c>
      <c r="H3570" s="7" t="s">
        <v>6813</v>
      </c>
      <c r="I3570" s="7" t="s">
        <v>151</v>
      </c>
      <c r="J3570" s="7" t="s">
        <v>151</v>
      </c>
      <c r="K3570" s="7" t="s">
        <v>151</v>
      </c>
      <c r="L3570" s="7" t="s">
        <v>151</v>
      </c>
      <c r="M3570" s="7" t="s">
        <v>151</v>
      </c>
      <c r="O3570" s="6" t="s">
        <v>3899</v>
      </c>
      <c r="P3570" s="9"/>
      <c r="Q3570" s="9"/>
      <c r="R3570" s="6" t="s">
        <v>1747</v>
      </c>
      <c r="S3570" s="6" t="e">
        <v>#N/A</v>
      </c>
      <c r="T3570" s="6" t="e">
        <v>#N/A</v>
      </c>
      <c r="U3570" s="6" t="e">
        <v>#N/A</v>
      </c>
      <c r="V3570" s="23">
        <v>43644</v>
      </c>
      <c r="W3570" s="6" t="e">
        <v>#N/A</v>
      </c>
    </row>
    <row r="3571" spans="1:23" s="6" customFormat="1" ht="12.75" x14ac:dyDescent="0.2">
      <c r="A3571" s="6" t="s">
        <v>6814</v>
      </c>
      <c r="B3571" s="6" t="s">
        <v>2368</v>
      </c>
      <c r="C3571" s="5" t="s">
        <v>2369</v>
      </c>
      <c r="D3571" s="5" t="s">
        <v>2369</v>
      </c>
      <c r="E3571" s="17">
        <v>5967</v>
      </c>
      <c r="F3571" s="16" t="s">
        <v>2333</v>
      </c>
      <c r="G3571" s="6" t="s">
        <v>6812</v>
      </c>
      <c r="H3571" s="7" t="s">
        <v>6813</v>
      </c>
      <c r="I3571" s="7" t="s">
        <v>151</v>
      </c>
      <c r="J3571" s="7" t="s">
        <v>151</v>
      </c>
      <c r="K3571" s="7" t="s">
        <v>151</v>
      </c>
      <c r="L3571" s="7" t="s">
        <v>151</v>
      </c>
      <c r="M3571" s="7" t="s">
        <v>151</v>
      </c>
      <c r="O3571" s="6" t="s">
        <v>3899</v>
      </c>
      <c r="P3571" s="9"/>
      <c r="Q3571" s="9"/>
      <c r="R3571" s="6" t="s">
        <v>1747</v>
      </c>
      <c r="S3571" s="6" t="e">
        <v>#N/A</v>
      </c>
      <c r="T3571" s="6" t="e">
        <v>#N/A</v>
      </c>
      <c r="U3571" s="6" t="e">
        <v>#N/A</v>
      </c>
      <c r="V3571" s="23">
        <v>43644</v>
      </c>
      <c r="W3571" s="6" t="e">
        <v>#N/A</v>
      </c>
    </row>
    <row r="3572" spans="1:23" s="6" customFormat="1" ht="12.75" x14ac:dyDescent="0.2">
      <c r="A3572" s="6" t="s">
        <v>6815</v>
      </c>
      <c r="B3572" s="6" t="s">
        <v>2368</v>
      </c>
      <c r="C3572" s="5" t="s">
        <v>2369</v>
      </c>
      <c r="D3572" s="5" t="s">
        <v>2369</v>
      </c>
      <c r="E3572" s="17">
        <v>5967</v>
      </c>
      <c r="F3572" s="16" t="s">
        <v>2333</v>
      </c>
      <c r="G3572" s="6" t="s">
        <v>6812</v>
      </c>
      <c r="H3572" s="7" t="s">
        <v>6813</v>
      </c>
      <c r="I3572" s="7" t="s">
        <v>151</v>
      </c>
      <c r="J3572" s="7" t="s">
        <v>151</v>
      </c>
      <c r="K3572" s="7" t="s">
        <v>151</v>
      </c>
      <c r="L3572" s="7" t="s">
        <v>151</v>
      </c>
      <c r="M3572" s="7" t="s">
        <v>151</v>
      </c>
      <c r="O3572" s="6" t="s">
        <v>3899</v>
      </c>
      <c r="P3572" s="9"/>
      <c r="Q3572" s="9"/>
      <c r="R3572" s="6" t="s">
        <v>1747</v>
      </c>
      <c r="S3572" s="6" t="e">
        <v>#N/A</v>
      </c>
      <c r="T3572" s="6" t="e">
        <v>#N/A</v>
      </c>
      <c r="U3572" s="6" t="e">
        <v>#N/A</v>
      </c>
      <c r="V3572" s="23">
        <v>43644</v>
      </c>
      <c r="W3572" s="6" t="e">
        <v>#N/A</v>
      </c>
    </row>
    <row r="3573" spans="1:23" s="6" customFormat="1" ht="12.75" x14ac:dyDescent="0.2">
      <c r="A3573" s="6" t="s">
        <v>6816</v>
      </c>
      <c r="B3573" s="6" t="s">
        <v>2368</v>
      </c>
      <c r="C3573" s="5" t="s">
        <v>2369</v>
      </c>
      <c r="D3573" s="5" t="s">
        <v>2369</v>
      </c>
      <c r="E3573" s="17">
        <v>5967</v>
      </c>
      <c r="F3573" s="16" t="s">
        <v>2333</v>
      </c>
      <c r="G3573" s="6" t="s">
        <v>6812</v>
      </c>
      <c r="H3573" s="7" t="s">
        <v>6813</v>
      </c>
      <c r="I3573" s="7" t="s">
        <v>151</v>
      </c>
      <c r="J3573" s="7" t="s">
        <v>151</v>
      </c>
      <c r="K3573" s="7" t="s">
        <v>151</v>
      </c>
      <c r="L3573" s="7" t="s">
        <v>151</v>
      </c>
      <c r="M3573" s="7" t="s">
        <v>151</v>
      </c>
      <c r="O3573" s="6" t="s">
        <v>3899</v>
      </c>
      <c r="P3573" s="9"/>
      <c r="Q3573" s="9"/>
      <c r="R3573" s="6" t="s">
        <v>1747</v>
      </c>
      <c r="S3573" s="6" t="e">
        <v>#N/A</v>
      </c>
      <c r="T3573" s="6" t="e">
        <v>#N/A</v>
      </c>
      <c r="U3573" s="6" t="e">
        <v>#N/A</v>
      </c>
      <c r="V3573" s="23">
        <v>43644</v>
      </c>
      <c r="W3573" s="6" t="e">
        <v>#N/A</v>
      </c>
    </row>
    <row r="3574" spans="1:23" s="6" customFormat="1" ht="12.75" x14ac:dyDescent="0.2">
      <c r="A3574" s="6" t="s">
        <v>6817</v>
      </c>
      <c r="B3574" s="6" t="s">
        <v>2368</v>
      </c>
      <c r="C3574" s="5" t="s">
        <v>2369</v>
      </c>
      <c r="D3574" s="5" t="s">
        <v>2369</v>
      </c>
      <c r="E3574" s="17">
        <v>5967</v>
      </c>
      <c r="F3574" s="16" t="s">
        <v>2333</v>
      </c>
      <c r="G3574" s="6" t="s">
        <v>6812</v>
      </c>
      <c r="H3574" s="7" t="s">
        <v>6813</v>
      </c>
      <c r="I3574" s="7" t="s">
        <v>151</v>
      </c>
      <c r="J3574" s="7" t="s">
        <v>151</v>
      </c>
      <c r="K3574" s="7" t="s">
        <v>151</v>
      </c>
      <c r="L3574" s="7" t="s">
        <v>151</v>
      </c>
      <c r="M3574" s="7" t="s">
        <v>151</v>
      </c>
      <c r="O3574" s="6" t="s">
        <v>3899</v>
      </c>
      <c r="P3574" s="9"/>
      <c r="Q3574" s="9"/>
      <c r="R3574" s="6" t="s">
        <v>1747</v>
      </c>
      <c r="S3574" s="6" t="e">
        <v>#N/A</v>
      </c>
      <c r="T3574" s="6" t="e">
        <v>#N/A</v>
      </c>
      <c r="U3574" s="6" t="e">
        <v>#N/A</v>
      </c>
      <c r="V3574" s="23">
        <v>43644</v>
      </c>
      <c r="W3574" s="6" t="e">
        <v>#N/A</v>
      </c>
    </row>
    <row r="3575" spans="1:23" s="6" customFormat="1" ht="12.75" x14ac:dyDescent="0.2">
      <c r="A3575" s="6" t="s">
        <v>6818</v>
      </c>
      <c r="B3575" s="6" t="s">
        <v>2368</v>
      </c>
      <c r="C3575" s="5" t="s">
        <v>2369</v>
      </c>
      <c r="D3575" s="5" t="s">
        <v>2369</v>
      </c>
      <c r="E3575" s="17">
        <v>5967</v>
      </c>
      <c r="F3575" s="16" t="s">
        <v>2333</v>
      </c>
      <c r="G3575" s="6" t="s">
        <v>6812</v>
      </c>
      <c r="H3575" s="7" t="s">
        <v>6813</v>
      </c>
      <c r="I3575" s="7" t="s">
        <v>151</v>
      </c>
      <c r="J3575" s="7" t="s">
        <v>151</v>
      </c>
      <c r="K3575" s="7" t="s">
        <v>151</v>
      </c>
      <c r="L3575" s="7" t="s">
        <v>151</v>
      </c>
      <c r="M3575" s="7" t="s">
        <v>151</v>
      </c>
      <c r="O3575" s="6" t="s">
        <v>3899</v>
      </c>
      <c r="P3575" s="9"/>
      <c r="Q3575" s="9"/>
      <c r="R3575" s="6" t="s">
        <v>1747</v>
      </c>
      <c r="S3575" s="6" t="e">
        <v>#N/A</v>
      </c>
      <c r="T3575" s="6" t="e">
        <v>#N/A</v>
      </c>
      <c r="U3575" s="6" t="e">
        <v>#N/A</v>
      </c>
      <c r="V3575" s="23">
        <v>43644</v>
      </c>
      <c r="W3575" s="6" t="e">
        <v>#N/A</v>
      </c>
    </row>
    <row r="3576" spans="1:23" s="6" customFormat="1" ht="12.75" x14ac:dyDescent="0.2">
      <c r="A3576" s="6" t="s">
        <v>6819</v>
      </c>
      <c r="B3576" s="6" t="s">
        <v>2368</v>
      </c>
      <c r="C3576" s="5" t="s">
        <v>2369</v>
      </c>
      <c r="D3576" s="5" t="s">
        <v>2369</v>
      </c>
      <c r="E3576" s="17">
        <v>5967</v>
      </c>
      <c r="F3576" s="16" t="s">
        <v>2333</v>
      </c>
      <c r="G3576" s="6" t="s">
        <v>6812</v>
      </c>
      <c r="H3576" s="7" t="s">
        <v>6813</v>
      </c>
      <c r="I3576" s="7" t="s">
        <v>151</v>
      </c>
      <c r="J3576" s="7" t="s">
        <v>151</v>
      </c>
      <c r="K3576" s="7" t="s">
        <v>151</v>
      </c>
      <c r="L3576" s="7" t="s">
        <v>151</v>
      </c>
      <c r="M3576" s="7" t="s">
        <v>151</v>
      </c>
      <c r="O3576" s="6" t="s">
        <v>3899</v>
      </c>
      <c r="P3576" s="9"/>
      <c r="Q3576" s="9"/>
      <c r="R3576" s="6" t="s">
        <v>1747</v>
      </c>
      <c r="S3576" s="6" t="e">
        <v>#N/A</v>
      </c>
      <c r="T3576" s="6" t="e">
        <v>#N/A</v>
      </c>
      <c r="U3576" s="6" t="e">
        <v>#N/A</v>
      </c>
      <c r="V3576" s="23">
        <v>43644</v>
      </c>
      <c r="W3576" s="6" t="e">
        <v>#N/A</v>
      </c>
    </row>
    <row r="3577" spans="1:23" s="6" customFormat="1" ht="12.75" x14ac:dyDescent="0.2">
      <c r="A3577" s="6" t="s">
        <v>6820</v>
      </c>
      <c r="B3577" s="6" t="s">
        <v>2368</v>
      </c>
      <c r="C3577" s="5" t="s">
        <v>2369</v>
      </c>
      <c r="D3577" s="5" t="s">
        <v>2369</v>
      </c>
      <c r="E3577" s="17">
        <v>5967</v>
      </c>
      <c r="F3577" s="16" t="s">
        <v>2333</v>
      </c>
      <c r="G3577" s="6" t="s">
        <v>6812</v>
      </c>
      <c r="H3577" s="7" t="s">
        <v>6813</v>
      </c>
      <c r="I3577" s="7" t="s">
        <v>151</v>
      </c>
      <c r="J3577" s="7" t="s">
        <v>151</v>
      </c>
      <c r="K3577" s="7" t="s">
        <v>151</v>
      </c>
      <c r="L3577" s="7" t="s">
        <v>151</v>
      </c>
      <c r="M3577" s="7" t="s">
        <v>151</v>
      </c>
      <c r="O3577" s="6" t="s">
        <v>3899</v>
      </c>
      <c r="P3577" s="9"/>
      <c r="Q3577" s="9"/>
      <c r="R3577" s="6" t="s">
        <v>1747</v>
      </c>
      <c r="S3577" s="6" t="e">
        <v>#N/A</v>
      </c>
      <c r="T3577" s="6" t="e">
        <v>#N/A</v>
      </c>
      <c r="U3577" s="6" t="e">
        <v>#N/A</v>
      </c>
      <c r="V3577" s="23">
        <v>43644</v>
      </c>
      <c r="W3577" s="6" t="e">
        <v>#N/A</v>
      </c>
    </row>
    <row r="3578" spans="1:23" s="6" customFormat="1" ht="12.75" x14ac:dyDescent="0.2">
      <c r="A3578" s="6" t="s">
        <v>6821</v>
      </c>
      <c r="B3578" s="6" t="s">
        <v>2368</v>
      </c>
      <c r="C3578" s="5" t="s">
        <v>2369</v>
      </c>
      <c r="D3578" s="5" t="s">
        <v>2369</v>
      </c>
      <c r="E3578" s="17">
        <v>5967</v>
      </c>
      <c r="F3578" s="16" t="s">
        <v>2333</v>
      </c>
      <c r="G3578" s="6" t="s">
        <v>6812</v>
      </c>
      <c r="H3578" s="7" t="s">
        <v>6813</v>
      </c>
      <c r="I3578" s="7" t="s">
        <v>151</v>
      </c>
      <c r="J3578" s="7" t="s">
        <v>151</v>
      </c>
      <c r="K3578" s="7" t="s">
        <v>151</v>
      </c>
      <c r="L3578" s="7" t="s">
        <v>151</v>
      </c>
      <c r="M3578" s="7" t="s">
        <v>151</v>
      </c>
      <c r="O3578" s="6" t="s">
        <v>3899</v>
      </c>
      <c r="P3578" s="9"/>
      <c r="Q3578" s="9"/>
      <c r="R3578" s="6" t="s">
        <v>1747</v>
      </c>
      <c r="S3578" s="6" t="e">
        <v>#N/A</v>
      </c>
      <c r="T3578" s="6" t="e">
        <v>#N/A</v>
      </c>
      <c r="U3578" s="6" t="e">
        <v>#N/A</v>
      </c>
      <c r="V3578" s="23">
        <v>43644</v>
      </c>
      <c r="W3578" s="6" t="e">
        <v>#N/A</v>
      </c>
    </row>
    <row r="3579" spans="1:23" s="6" customFormat="1" ht="12.75" x14ac:dyDescent="0.2">
      <c r="A3579" s="6" t="s">
        <v>6822</v>
      </c>
      <c r="B3579" s="6" t="s">
        <v>2368</v>
      </c>
      <c r="C3579" s="5" t="s">
        <v>2369</v>
      </c>
      <c r="D3579" s="5" t="s">
        <v>2369</v>
      </c>
      <c r="E3579" s="17">
        <v>5967</v>
      </c>
      <c r="F3579" s="16" t="s">
        <v>2333</v>
      </c>
      <c r="G3579" s="6" t="s">
        <v>6812</v>
      </c>
      <c r="H3579" s="7" t="s">
        <v>6813</v>
      </c>
      <c r="I3579" s="7" t="s">
        <v>151</v>
      </c>
      <c r="J3579" s="7" t="s">
        <v>151</v>
      </c>
      <c r="K3579" s="7" t="s">
        <v>151</v>
      </c>
      <c r="L3579" s="7" t="s">
        <v>151</v>
      </c>
      <c r="M3579" s="7" t="s">
        <v>151</v>
      </c>
      <c r="O3579" s="6" t="s">
        <v>3899</v>
      </c>
      <c r="P3579" s="9"/>
      <c r="Q3579" s="9"/>
      <c r="R3579" s="6" t="s">
        <v>1747</v>
      </c>
      <c r="S3579" s="6" t="e">
        <v>#N/A</v>
      </c>
      <c r="T3579" s="6" t="e">
        <v>#N/A</v>
      </c>
      <c r="U3579" s="6" t="e">
        <v>#N/A</v>
      </c>
      <c r="V3579" s="23">
        <v>43644</v>
      </c>
      <c r="W3579" s="6" t="e">
        <v>#N/A</v>
      </c>
    </row>
    <row r="3580" spans="1:23" s="6" customFormat="1" ht="12.75" x14ac:dyDescent="0.2">
      <c r="A3580" s="6" t="s">
        <v>5160</v>
      </c>
      <c r="B3580" s="6" t="s">
        <v>2368</v>
      </c>
      <c r="C3580" s="5" t="s">
        <v>2369</v>
      </c>
      <c r="D3580" s="5" t="s">
        <v>2369</v>
      </c>
      <c r="E3580" s="17">
        <v>5967</v>
      </c>
      <c r="F3580" s="16" t="s">
        <v>2333</v>
      </c>
      <c r="G3580" s="6" t="s">
        <v>6812</v>
      </c>
      <c r="H3580" s="7" t="s">
        <v>6813</v>
      </c>
      <c r="I3580" s="7" t="s">
        <v>151</v>
      </c>
      <c r="J3580" s="7" t="s">
        <v>151</v>
      </c>
      <c r="K3580" s="7" t="s">
        <v>151</v>
      </c>
      <c r="L3580" s="7" t="s">
        <v>151</v>
      </c>
      <c r="M3580" s="7" t="s">
        <v>151</v>
      </c>
      <c r="O3580" s="6" t="s">
        <v>3899</v>
      </c>
      <c r="P3580" s="9"/>
      <c r="Q3580" s="9"/>
      <c r="R3580" s="6" t="s">
        <v>1747</v>
      </c>
      <c r="S3580" s="6" t="e">
        <v>#N/A</v>
      </c>
      <c r="T3580" s="6" t="e">
        <v>#N/A</v>
      </c>
      <c r="U3580" s="6" t="e">
        <v>#N/A</v>
      </c>
      <c r="V3580" s="23">
        <v>43644</v>
      </c>
      <c r="W3580" s="6" t="e">
        <v>#N/A</v>
      </c>
    </row>
    <row r="3581" spans="1:23" s="6" customFormat="1" ht="12.75" x14ac:dyDescent="0.2">
      <c r="A3581" s="6" t="s">
        <v>6823</v>
      </c>
      <c r="B3581" s="6" t="s">
        <v>2368</v>
      </c>
      <c r="C3581" s="5" t="s">
        <v>2369</v>
      </c>
      <c r="D3581" s="5" t="s">
        <v>2369</v>
      </c>
      <c r="E3581" s="17">
        <v>5967</v>
      </c>
      <c r="F3581" s="16" t="s">
        <v>2333</v>
      </c>
      <c r="G3581" s="6" t="s">
        <v>6812</v>
      </c>
      <c r="H3581" s="7" t="s">
        <v>6813</v>
      </c>
      <c r="I3581" s="7" t="s">
        <v>151</v>
      </c>
      <c r="J3581" s="7" t="s">
        <v>151</v>
      </c>
      <c r="K3581" s="7" t="s">
        <v>151</v>
      </c>
      <c r="L3581" s="7" t="s">
        <v>151</v>
      </c>
      <c r="M3581" s="7" t="s">
        <v>151</v>
      </c>
      <c r="O3581" s="6" t="s">
        <v>3899</v>
      </c>
      <c r="P3581" s="9"/>
      <c r="Q3581" s="9"/>
      <c r="R3581" s="6" t="s">
        <v>1747</v>
      </c>
      <c r="S3581" s="6" t="e">
        <v>#N/A</v>
      </c>
      <c r="T3581" s="6" t="e">
        <v>#N/A</v>
      </c>
      <c r="U3581" s="6" t="e">
        <v>#N/A</v>
      </c>
      <c r="V3581" s="23">
        <v>43644</v>
      </c>
      <c r="W3581" s="6" t="e">
        <v>#N/A</v>
      </c>
    </row>
    <row r="3582" spans="1:23" s="6" customFormat="1" ht="12.75" x14ac:dyDescent="0.2">
      <c r="A3582" s="6" t="s">
        <v>6824</v>
      </c>
      <c r="B3582" s="6" t="s">
        <v>2368</v>
      </c>
      <c r="C3582" s="5" t="s">
        <v>2369</v>
      </c>
      <c r="D3582" s="5" t="s">
        <v>2369</v>
      </c>
      <c r="E3582" s="17">
        <v>5967</v>
      </c>
      <c r="F3582" s="16" t="s">
        <v>2333</v>
      </c>
      <c r="G3582" s="6" t="s">
        <v>6812</v>
      </c>
      <c r="H3582" s="7" t="s">
        <v>6813</v>
      </c>
      <c r="I3582" s="7" t="s">
        <v>151</v>
      </c>
      <c r="J3582" s="7" t="s">
        <v>151</v>
      </c>
      <c r="K3582" s="7" t="s">
        <v>151</v>
      </c>
      <c r="L3582" s="7" t="s">
        <v>151</v>
      </c>
      <c r="M3582" s="7" t="s">
        <v>151</v>
      </c>
      <c r="O3582" s="6" t="s">
        <v>3899</v>
      </c>
      <c r="P3582" s="9"/>
      <c r="Q3582" s="9"/>
      <c r="R3582" s="6" t="s">
        <v>1747</v>
      </c>
      <c r="S3582" s="6" t="e">
        <v>#N/A</v>
      </c>
      <c r="T3582" s="6" t="e">
        <v>#N/A</v>
      </c>
      <c r="U3582" s="6" t="e">
        <v>#N/A</v>
      </c>
      <c r="V3582" s="23">
        <v>43644</v>
      </c>
      <c r="W3582" s="6" t="e">
        <v>#N/A</v>
      </c>
    </row>
    <row r="3583" spans="1:23" s="6" customFormat="1" ht="12.75" x14ac:dyDescent="0.2">
      <c r="A3583" s="6" t="s">
        <v>6825</v>
      </c>
      <c r="B3583" s="6" t="s">
        <v>2368</v>
      </c>
      <c r="C3583" s="5" t="s">
        <v>2369</v>
      </c>
      <c r="D3583" s="5" t="s">
        <v>2369</v>
      </c>
      <c r="E3583" s="17">
        <v>5967</v>
      </c>
      <c r="F3583" s="16" t="s">
        <v>2333</v>
      </c>
      <c r="G3583" s="6" t="s">
        <v>6812</v>
      </c>
      <c r="H3583" s="7" t="s">
        <v>6813</v>
      </c>
      <c r="I3583" s="7" t="s">
        <v>151</v>
      </c>
      <c r="J3583" s="7" t="s">
        <v>151</v>
      </c>
      <c r="K3583" s="7" t="s">
        <v>151</v>
      </c>
      <c r="L3583" s="7" t="s">
        <v>151</v>
      </c>
      <c r="M3583" s="7" t="s">
        <v>151</v>
      </c>
      <c r="O3583" s="6" t="s">
        <v>3899</v>
      </c>
      <c r="P3583" s="9"/>
      <c r="Q3583" s="9"/>
      <c r="R3583" s="6" t="s">
        <v>1747</v>
      </c>
      <c r="S3583" s="6" t="e">
        <v>#N/A</v>
      </c>
      <c r="T3583" s="6" t="e">
        <v>#N/A</v>
      </c>
      <c r="U3583" s="6" t="e">
        <v>#N/A</v>
      </c>
      <c r="V3583" s="23">
        <v>43644</v>
      </c>
      <c r="W3583" s="6" t="e">
        <v>#N/A</v>
      </c>
    </row>
    <row r="3584" spans="1:23" s="6" customFormat="1" ht="12.75" x14ac:dyDescent="0.2">
      <c r="A3584" s="6" t="s">
        <v>6826</v>
      </c>
      <c r="B3584" s="6" t="s">
        <v>2368</v>
      </c>
      <c r="C3584" s="5" t="s">
        <v>2369</v>
      </c>
      <c r="D3584" s="5" t="s">
        <v>2369</v>
      </c>
      <c r="E3584" s="17">
        <v>5967</v>
      </c>
      <c r="F3584" s="16" t="s">
        <v>2333</v>
      </c>
      <c r="G3584" s="6" t="s">
        <v>6812</v>
      </c>
      <c r="H3584" s="7" t="s">
        <v>6813</v>
      </c>
      <c r="I3584" s="7" t="s">
        <v>151</v>
      </c>
      <c r="J3584" s="7" t="s">
        <v>151</v>
      </c>
      <c r="K3584" s="7" t="s">
        <v>151</v>
      </c>
      <c r="L3584" s="7" t="s">
        <v>151</v>
      </c>
      <c r="M3584" s="7" t="s">
        <v>151</v>
      </c>
      <c r="O3584" s="6" t="s">
        <v>3899</v>
      </c>
      <c r="P3584" s="9"/>
      <c r="Q3584" s="9"/>
      <c r="R3584" s="6" t="s">
        <v>1747</v>
      </c>
      <c r="S3584" s="6" t="e">
        <v>#N/A</v>
      </c>
      <c r="T3584" s="6" t="e">
        <v>#N/A</v>
      </c>
      <c r="U3584" s="6" t="e">
        <v>#N/A</v>
      </c>
      <c r="V3584" s="23">
        <v>43644</v>
      </c>
      <c r="W3584" s="6" t="e">
        <v>#N/A</v>
      </c>
    </row>
    <row r="3585" spans="1:23" s="6" customFormat="1" ht="12.75" x14ac:dyDescent="0.2">
      <c r="A3585" s="6" t="s">
        <v>6827</v>
      </c>
      <c r="B3585" s="6" t="s">
        <v>2368</v>
      </c>
      <c r="C3585" s="5" t="s">
        <v>2369</v>
      </c>
      <c r="D3585" s="5" t="s">
        <v>2369</v>
      </c>
      <c r="E3585" s="17">
        <v>5967</v>
      </c>
      <c r="F3585" s="16" t="s">
        <v>2333</v>
      </c>
      <c r="G3585" s="6" t="s">
        <v>6812</v>
      </c>
      <c r="H3585" s="7" t="s">
        <v>6813</v>
      </c>
      <c r="I3585" s="7" t="s">
        <v>151</v>
      </c>
      <c r="J3585" s="7" t="s">
        <v>151</v>
      </c>
      <c r="K3585" s="7" t="s">
        <v>151</v>
      </c>
      <c r="L3585" s="7" t="s">
        <v>151</v>
      </c>
      <c r="M3585" s="7" t="s">
        <v>151</v>
      </c>
      <c r="O3585" s="6" t="s">
        <v>3899</v>
      </c>
      <c r="P3585" s="9"/>
      <c r="Q3585" s="9"/>
      <c r="R3585" s="6" t="s">
        <v>1747</v>
      </c>
      <c r="S3585" s="6" t="e">
        <v>#N/A</v>
      </c>
      <c r="T3585" s="6" t="e">
        <v>#N/A</v>
      </c>
      <c r="U3585" s="6" t="e">
        <v>#N/A</v>
      </c>
      <c r="V3585" s="23">
        <v>43644</v>
      </c>
      <c r="W3585" s="6" t="e">
        <v>#N/A</v>
      </c>
    </row>
    <row r="3586" spans="1:23" s="6" customFormat="1" ht="12.75" x14ac:dyDescent="0.2">
      <c r="A3586" s="6" t="s">
        <v>6828</v>
      </c>
      <c r="B3586" s="6" t="s">
        <v>2368</v>
      </c>
      <c r="C3586" s="5" t="s">
        <v>2369</v>
      </c>
      <c r="D3586" s="5" t="s">
        <v>2369</v>
      </c>
      <c r="E3586" s="17">
        <v>5967</v>
      </c>
      <c r="F3586" s="16" t="s">
        <v>2333</v>
      </c>
      <c r="G3586" s="6" t="s">
        <v>6812</v>
      </c>
      <c r="H3586" s="7" t="s">
        <v>6813</v>
      </c>
      <c r="I3586" s="7" t="s">
        <v>151</v>
      </c>
      <c r="J3586" s="7" t="s">
        <v>151</v>
      </c>
      <c r="K3586" s="7" t="s">
        <v>151</v>
      </c>
      <c r="L3586" s="7" t="s">
        <v>151</v>
      </c>
      <c r="M3586" s="7" t="s">
        <v>151</v>
      </c>
      <c r="O3586" s="6" t="s">
        <v>3899</v>
      </c>
      <c r="P3586" s="9"/>
      <c r="Q3586" s="9"/>
      <c r="R3586" s="6" t="s">
        <v>1747</v>
      </c>
      <c r="S3586" s="6" t="e">
        <v>#N/A</v>
      </c>
      <c r="T3586" s="6" t="e">
        <v>#N/A</v>
      </c>
      <c r="U3586" s="6" t="e">
        <v>#N/A</v>
      </c>
      <c r="V3586" s="23">
        <v>43644</v>
      </c>
      <c r="W3586" s="6" t="e">
        <v>#N/A</v>
      </c>
    </row>
    <row r="3587" spans="1:23" s="6" customFormat="1" ht="12.75" x14ac:dyDescent="0.2">
      <c r="A3587" s="6" t="s">
        <v>6829</v>
      </c>
      <c r="B3587" s="6" t="s">
        <v>2368</v>
      </c>
      <c r="C3587" s="5" t="s">
        <v>2369</v>
      </c>
      <c r="D3587" s="5" t="s">
        <v>2369</v>
      </c>
      <c r="E3587" s="17">
        <v>5967</v>
      </c>
      <c r="F3587" s="16" t="s">
        <v>2333</v>
      </c>
      <c r="G3587" s="6" t="s">
        <v>6812</v>
      </c>
      <c r="H3587" s="7" t="s">
        <v>6813</v>
      </c>
      <c r="I3587" s="7" t="s">
        <v>151</v>
      </c>
      <c r="J3587" s="7" t="s">
        <v>151</v>
      </c>
      <c r="K3587" s="7" t="s">
        <v>151</v>
      </c>
      <c r="L3587" s="7" t="s">
        <v>151</v>
      </c>
      <c r="M3587" s="7" t="s">
        <v>151</v>
      </c>
      <c r="O3587" s="6" t="s">
        <v>3899</v>
      </c>
      <c r="P3587" s="9"/>
      <c r="Q3587" s="9"/>
      <c r="R3587" s="6" t="s">
        <v>1747</v>
      </c>
      <c r="S3587" s="6" t="e">
        <v>#N/A</v>
      </c>
      <c r="T3587" s="6" t="e">
        <v>#N/A</v>
      </c>
      <c r="U3587" s="6" t="e">
        <v>#N/A</v>
      </c>
      <c r="V3587" s="23">
        <v>43644</v>
      </c>
      <c r="W3587" s="6" t="e">
        <v>#N/A</v>
      </c>
    </row>
    <row r="3588" spans="1:23" s="6" customFormat="1" ht="12.75" x14ac:dyDescent="0.2">
      <c r="A3588" s="6" t="s">
        <v>6830</v>
      </c>
      <c r="B3588" s="6" t="s">
        <v>2368</v>
      </c>
      <c r="C3588" s="5" t="s">
        <v>2369</v>
      </c>
      <c r="D3588" s="5" t="s">
        <v>2369</v>
      </c>
      <c r="E3588" s="17">
        <v>5967</v>
      </c>
      <c r="F3588" s="16" t="s">
        <v>2333</v>
      </c>
      <c r="G3588" s="6" t="s">
        <v>6812</v>
      </c>
      <c r="H3588" s="7" t="s">
        <v>6813</v>
      </c>
      <c r="I3588" s="7" t="s">
        <v>151</v>
      </c>
      <c r="J3588" s="7" t="s">
        <v>151</v>
      </c>
      <c r="K3588" s="7" t="s">
        <v>151</v>
      </c>
      <c r="L3588" s="7" t="s">
        <v>151</v>
      </c>
      <c r="M3588" s="7" t="s">
        <v>151</v>
      </c>
      <c r="O3588" s="6" t="s">
        <v>3899</v>
      </c>
      <c r="P3588" s="9"/>
      <c r="Q3588" s="9"/>
      <c r="R3588" s="6" t="s">
        <v>1747</v>
      </c>
      <c r="S3588" s="6" t="e">
        <v>#N/A</v>
      </c>
      <c r="T3588" s="6" t="e">
        <v>#N/A</v>
      </c>
      <c r="U3588" s="6" t="e">
        <v>#N/A</v>
      </c>
      <c r="V3588" s="23">
        <v>43644</v>
      </c>
      <c r="W3588" s="6" t="e">
        <v>#N/A</v>
      </c>
    </row>
    <row r="3589" spans="1:23" s="6" customFormat="1" ht="12.75" x14ac:dyDescent="0.2">
      <c r="A3589" s="6" t="s">
        <v>6831</v>
      </c>
      <c r="B3589" s="6" t="s">
        <v>2368</v>
      </c>
      <c r="C3589" s="5" t="s">
        <v>2369</v>
      </c>
      <c r="D3589" s="5" t="s">
        <v>2369</v>
      </c>
      <c r="E3589" s="17">
        <v>5967</v>
      </c>
      <c r="F3589" s="16" t="s">
        <v>2333</v>
      </c>
      <c r="G3589" s="6" t="s">
        <v>6812</v>
      </c>
      <c r="H3589" s="7" t="s">
        <v>6813</v>
      </c>
      <c r="I3589" s="7" t="s">
        <v>151</v>
      </c>
      <c r="J3589" s="7" t="s">
        <v>151</v>
      </c>
      <c r="K3589" s="7" t="s">
        <v>151</v>
      </c>
      <c r="L3589" s="7" t="s">
        <v>151</v>
      </c>
      <c r="M3589" s="7" t="s">
        <v>151</v>
      </c>
      <c r="O3589" s="6" t="s">
        <v>3899</v>
      </c>
      <c r="P3589" s="9"/>
      <c r="Q3589" s="9"/>
      <c r="R3589" s="6" t="s">
        <v>1747</v>
      </c>
      <c r="S3589" s="6" t="e">
        <v>#N/A</v>
      </c>
      <c r="T3589" s="6" t="e">
        <v>#N/A</v>
      </c>
      <c r="U3589" s="6" t="e">
        <v>#N/A</v>
      </c>
      <c r="V3589" s="23">
        <v>43644</v>
      </c>
      <c r="W3589" s="6" t="e">
        <v>#N/A</v>
      </c>
    </row>
    <row r="3590" spans="1:23" s="6" customFormat="1" ht="12.75" x14ac:dyDescent="0.2">
      <c r="A3590" s="6" t="s">
        <v>6832</v>
      </c>
      <c r="B3590" s="6" t="s">
        <v>2368</v>
      </c>
      <c r="C3590" s="5" t="s">
        <v>2369</v>
      </c>
      <c r="D3590" s="5" t="s">
        <v>2369</v>
      </c>
      <c r="E3590" s="17">
        <v>5967</v>
      </c>
      <c r="F3590" s="16" t="s">
        <v>2333</v>
      </c>
      <c r="G3590" s="6" t="s">
        <v>6812</v>
      </c>
      <c r="H3590" s="7" t="s">
        <v>6813</v>
      </c>
      <c r="I3590" s="7" t="s">
        <v>151</v>
      </c>
      <c r="J3590" s="7" t="s">
        <v>151</v>
      </c>
      <c r="K3590" s="7" t="s">
        <v>151</v>
      </c>
      <c r="L3590" s="7" t="s">
        <v>151</v>
      </c>
      <c r="M3590" s="7" t="s">
        <v>151</v>
      </c>
      <c r="O3590" s="6" t="s">
        <v>3899</v>
      </c>
      <c r="P3590" s="9"/>
      <c r="Q3590" s="9"/>
      <c r="R3590" s="6" t="s">
        <v>1747</v>
      </c>
      <c r="S3590" s="6" t="e">
        <v>#N/A</v>
      </c>
      <c r="T3590" s="6" t="e">
        <v>#N/A</v>
      </c>
      <c r="U3590" s="6" t="e">
        <v>#N/A</v>
      </c>
      <c r="V3590" s="23">
        <v>43644</v>
      </c>
      <c r="W3590" s="6" t="e">
        <v>#N/A</v>
      </c>
    </row>
    <row r="3591" spans="1:23" s="6" customFormat="1" ht="12.75" x14ac:dyDescent="0.2">
      <c r="A3591" s="6" t="s">
        <v>6833</v>
      </c>
      <c r="B3591" s="6" t="s">
        <v>2368</v>
      </c>
      <c r="C3591" s="5" t="s">
        <v>2369</v>
      </c>
      <c r="D3591" s="5" t="s">
        <v>2369</v>
      </c>
      <c r="E3591" s="17">
        <v>5967</v>
      </c>
      <c r="F3591" s="16" t="s">
        <v>2333</v>
      </c>
      <c r="G3591" s="6" t="s">
        <v>6812</v>
      </c>
      <c r="H3591" s="7" t="s">
        <v>6813</v>
      </c>
      <c r="I3591" s="7" t="s">
        <v>151</v>
      </c>
      <c r="J3591" s="7" t="s">
        <v>151</v>
      </c>
      <c r="K3591" s="7" t="s">
        <v>151</v>
      </c>
      <c r="L3591" s="7" t="s">
        <v>151</v>
      </c>
      <c r="M3591" s="7" t="s">
        <v>151</v>
      </c>
      <c r="O3591" s="6" t="s">
        <v>3899</v>
      </c>
      <c r="P3591" s="9"/>
      <c r="Q3591" s="9"/>
      <c r="R3591" s="6" t="s">
        <v>1747</v>
      </c>
      <c r="S3591" s="6" t="e">
        <v>#N/A</v>
      </c>
      <c r="T3591" s="6" t="e">
        <v>#N/A</v>
      </c>
      <c r="U3591" s="6" t="e">
        <v>#N/A</v>
      </c>
      <c r="V3591" s="23">
        <v>43644</v>
      </c>
      <c r="W3591" s="6" t="e">
        <v>#N/A</v>
      </c>
    </row>
    <row r="3592" spans="1:23" s="6" customFormat="1" ht="12.75" x14ac:dyDescent="0.2">
      <c r="A3592" s="6" t="s">
        <v>6834</v>
      </c>
      <c r="B3592" s="6" t="s">
        <v>2368</v>
      </c>
      <c r="C3592" s="5" t="s">
        <v>2369</v>
      </c>
      <c r="D3592" s="5" t="s">
        <v>2369</v>
      </c>
      <c r="E3592" s="17">
        <v>5967</v>
      </c>
      <c r="F3592" s="16" t="s">
        <v>2333</v>
      </c>
      <c r="G3592" s="6" t="s">
        <v>6812</v>
      </c>
      <c r="H3592" s="7" t="s">
        <v>6813</v>
      </c>
      <c r="I3592" s="7" t="s">
        <v>151</v>
      </c>
      <c r="J3592" s="7" t="s">
        <v>151</v>
      </c>
      <c r="K3592" s="7" t="s">
        <v>151</v>
      </c>
      <c r="L3592" s="7" t="s">
        <v>151</v>
      </c>
      <c r="M3592" s="7" t="s">
        <v>151</v>
      </c>
      <c r="O3592" s="6" t="s">
        <v>3899</v>
      </c>
      <c r="P3592" s="9"/>
      <c r="Q3592" s="9"/>
      <c r="R3592" s="6" t="s">
        <v>1747</v>
      </c>
      <c r="S3592" s="6" t="e">
        <v>#N/A</v>
      </c>
      <c r="T3592" s="6" t="e">
        <v>#N/A</v>
      </c>
      <c r="U3592" s="6" t="e">
        <v>#N/A</v>
      </c>
      <c r="V3592" s="23">
        <v>43644</v>
      </c>
      <c r="W3592" s="6" t="e">
        <v>#N/A</v>
      </c>
    </row>
    <row r="3593" spans="1:23" s="6" customFormat="1" ht="12.75" x14ac:dyDescent="0.2">
      <c r="A3593" s="6" t="s">
        <v>6835</v>
      </c>
      <c r="B3593" s="6" t="s">
        <v>2368</v>
      </c>
      <c r="C3593" s="5" t="s">
        <v>2369</v>
      </c>
      <c r="D3593" s="5" t="s">
        <v>2369</v>
      </c>
      <c r="E3593" s="17">
        <v>5967</v>
      </c>
      <c r="F3593" s="16" t="s">
        <v>2333</v>
      </c>
      <c r="G3593" s="6" t="s">
        <v>6812</v>
      </c>
      <c r="H3593" s="7" t="s">
        <v>6813</v>
      </c>
      <c r="I3593" s="7" t="s">
        <v>151</v>
      </c>
      <c r="J3593" s="7" t="s">
        <v>151</v>
      </c>
      <c r="K3593" s="7" t="s">
        <v>151</v>
      </c>
      <c r="L3593" s="7" t="s">
        <v>151</v>
      </c>
      <c r="M3593" s="7" t="s">
        <v>151</v>
      </c>
      <c r="O3593" s="6" t="s">
        <v>3899</v>
      </c>
      <c r="P3593" s="9"/>
      <c r="Q3593" s="9"/>
      <c r="R3593" s="6" t="s">
        <v>1747</v>
      </c>
      <c r="S3593" s="6" t="e">
        <v>#N/A</v>
      </c>
      <c r="T3593" s="6" t="e">
        <v>#N/A</v>
      </c>
      <c r="U3593" s="6" t="e">
        <v>#N/A</v>
      </c>
      <c r="V3593" s="23">
        <v>43644</v>
      </c>
      <c r="W3593" s="6" t="e">
        <v>#N/A</v>
      </c>
    </row>
    <row r="3594" spans="1:23" s="6" customFormat="1" ht="12.75" x14ac:dyDescent="0.2">
      <c r="A3594" s="6" t="s">
        <v>6836</v>
      </c>
      <c r="B3594" s="6" t="s">
        <v>2368</v>
      </c>
      <c r="C3594" s="5" t="s">
        <v>2369</v>
      </c>
      <c r="D3594" s="5" t="s">
        <v>2369</v>
      </c>
      <c r="E3594" s="17">
        <v>5967</v>
      </c>
      <c r="F3594" s="16" t="s">
        <v>2333</v>
      </c>
      <c r="G3594" s="6" t="s">
        <v>6812</v>
      </c>
      <c r="H3594" s="7" t="s">
        <v>6813</v>
      </c>
      <c r="I3594" s="7" t="s">
        <v>151</v>
      </c>
      <c r="J3594" s="7" t="s">
        <v>151</v>
      </c>
      <c r="K3594" s="7" t="s">
        <v>151</v>
      </c>
      <c r="L3594" s="7" t="s">
        <v>151</v>
      </c>
      <c r="M3594" s="7" t="s">
        <v>151</v>
      </c>
      <c r="O3594" s="6" t="s">
        <v>3899</v>
      </c>
      <c r="P3594" s="9"/>
      <c r="Q3594" s="9"/>
      <c r="R3594" s="6" t="s">
        <v>1747</v>
      </c>
      <c r="S3594" s="6" t="e">
        <v>#N/A</v>
      </c>
      <c r="T3594" s="6" t="e">
        <v>#N/A</v>
      </c>
      <c r="U3594" s="6" t="e">
        <v>#N/A</v>
      </c>
      <c r="V3594" s="23">
        <v>43644</v>
      </c>
      <c r="W3594" s="6" t="e">
        <v>#N/A</v>
      </c>
    </row>
    <row r="3595" spans="1:23" s="6" customFormat="1" ht="12.75" x14ac:dyDescent="0.2">
      <c r="A3595" s="6" t="s">
        <v>5157</v>
      </c>
      <c r="B3595" s="6" t="s">
        <v>2368</v>
      </c>
      <c r="C3595" s="5" t="s">
        <v>2369</v>
      </c>
      <c r="D3595" s="5" t="s">
        <v>2369</v>
      </c>
      <c r="E3595" s="17">
        <v>5967</v>
      </c>
      <c r="F3595" s="16" t="s">
        <v>2333</v>
      </c>
      <c r="G3595" s="6" t="s">
        <v>6837</v>
      </c>
      <c r="H3595" s="7" t="s">
        <v>6838</v>
      </c>
      <c r="I3595" s="7" t="s">
        <v>151</v>
      </c>
      <c r="J3595" s="7" t="s">
        <v>151</v>
      </c>
      <c r="K3595" s="7" t="s">
        <v>151</v>
      </c>
      <c r="L3595" s="7" t="s">
        <v>151</v>
      </c>
      <c r="M3595" s="7" t="s">
        <v>151</v>
      </c>
      <c r="O3595" s="6" t="s">
        <v>3899</v>
      </c>
      <c r="P3595" s="9"/>
      <c r="Q3595" s="9"/>
      <c r="R3595" s="6" t="s">
        <v>1747</v>
      </c>
      <c r="S3595" s="6" t="e">
        <v>#N/A</v>
      </c>
      <c r="T3595" s="6" t="e">
        <v>#N/A</v>
      </c>
      <c r="U3595" s="6" t="e">
        <v>#N/A</v>
      </c>
      <c r="V3595" s="23">
        <v>43644</v>
      </c>
      <c r="W3595" s="6" t="e">
        <v>#N/A</v>
      </c>
    </row>
    <row r="3596" spans="1:23" s="6" customFormat="1" ht="12.75" x14ac:dyDescent="0.2">
      <c r="A3596" s="6" t="s">
        <v>5158</v>
      </c>
      <c r="B3596" s="6" t="s">
        <v>2368</v>
      </c>
      <c r="C3596" s="5" t="s">
        <v>2369</v>
      </c>
      <c r="D3596" s="5" t="s">
        <v>2369</v>
      </c>
      <c r="E3596" s="17">
        <v>5967</v>
      </c>
      <c r="F3596" s="16" t="s">
        <v>2333</v>
      </c>
      <c r="G3596" s="6" t="s">
        <v>6839</v>
      </c>
      <c r="H3596" s="7" t="s">
        <v>6840</v>
      </c>
      <c r="I3596" s="7" t="s">
        <v>151</v>
      </c>
      <c r="J3596" s="7" t="s">
        <v>151</v>
      </c>
      <c r="K3596" s="7" t="s">
        <v>151</v>
      </c>
      <c r="L3596" s="7" t="s">
        <v>151</v>
      </c>
      <c r="M3596" s="7" t="s">
        <v>151</v>
      </c>
      <c r="O3596" s="6" t="s">
        <v>3899</v>
      </c>
      <c r="P3596" s="9"/>
      <c r="Q3596" s="9"/>
      <c r="R3596" s="6" t="s">
        <v>1747</v>
      </c>
      <c r="S3596" s="6" t="e">
        <v>#N/A</v>
      </c>
      <c r="T3596" s="6" t="e">
        <v>#N/A</v>
      </c>
      <c r="U3596" s="6" t="e">
        <v>#N/A</v>
      </c>
      <c r="V3596" s="23">
        <v>43644</v>
      </c>
      <c r="W3596" s="6" t="e">
        <v>#N/A</v>
      </c>
    </row>
    <row r="3597" spans="1:23" s="6" customFormat="1" ht="12.75" x14ac:dyDescent="0.2">
      <c r="A3597" s="6" t="s">
        <v>5159</v>
      </c>
      <c r="B3597" s="6" t="s">
        <v>2368</v>
      </c>
      <c r="C3597" s="5" t="s">
        <v>2369</v>
      </c>
      <c r="D3597" s="5" t="s">
        <v>2369</v>
      </c>
      <c r="E3597" s="17">
        <v>5967</v>
      </c>
      <c r="F3597" s="16" t="s">
        <v>2333</v>
      </c>
      <c r="G3597" s="6" t="s">
        <v>6841</v>
      </c>
      <c r="H3597" s="7" t="s">
        <v>6842</v>
      </c>
      <c r="I3597" s="7" t="s">
        <v>151</v>
      </c>
      <c r="J3597" s="7" t="s">
        <v>151</v>
      </c>
      <c r="K3597" s="7" t="s">
        <v>151</v>
      </c>
      <c r="L3597" s="7" t="s">
        <v>151</v>
      </c>
      <c r="M3597" s="7" t="s">
        <v>151</v>
      </c>
      <c r="O3597" s="6" t="s">
        <v>3899</v>
      </c>
      <c r="P3597" s="9"/>
      <c r="Q3597" s="9"/>
      <c r="R3597" s="6" t="s">
        <v>1747</v>
      </c>
      <c r="S3597" s="6" t="e">
        <v>#N/A</v>
      </c>
      <c r="T3597" s="6" t="e">
        <v>#N/A</v>
      </c>
      <c r="U3597" s="6" t="e">
        <v>#N/A</v>
      </c>
      <c r="V3597" s="23">
        <v>43644</v>
      </c>
      <c r="W3597" s="6" t="e">
        <v>#N/A</v>
      </c>
    </row>
    <row r="3598" spans="1:23" s="6" customFormat="1" ht="12.75" x14ac:dyDescent="0.2">
      <c r="A3598" s="6" t="s">
        <v>6843</v>
      </c>
      <c r="B3598" s="6" t="s">
        <v>2368</v>
      </c>
      <c r="C3598" s="5" t="s">
        <v>2369</v>
      </c>
      <c r="D3598" s="5" t="s">
        <v>2369</v>
      </c>
      <c r="E3598" s="17">
        <v>5967</v>
      </c>
      <c r="F3598" s="16" t="s">
        <v>2333</v>
      </c>
      <c r="G3598" s="6" t="s">
        <v>6844</v>
      </c>
      <c r="H3598" s="7" t="s">
        <v>6845</v>
      </c>
      <c r="I3598" s="7" t="s">
        <v>151</v>
      </c>
      <c r="J3598" s="7" t="s">
        <v>151</v>
      </c>
      <c r="K3598" s="7" t="s">
        <v>151</v>
      </c>
      <c r="L3598" s="7" t="s">
        <v>151</v>
      </c>
      <c r="M3598" s="7" t="s">
        <v>151</v>
      </c>
      <c r="O3598" s="6" t="s">
        <v>3899</v>
      </c>
      <c r="P3598" s="9"/>
      <c r="Q3598" s="9"/>
      <c r="R3598" s="6" t="s">
        <v>1747</v>
      </c>
      <c r="S3598" s="6" t="e">
        <v>#N/A</v>
      </c>
      <c r="T3598" s="6" t="e">
        <v>#N/A</v>
      </c>
      <c r="U3598" s="6" t="e">
        <v>#N/A</v>
      </c>
      <c r="V3598" s="23">
        <v>43644</v>
      </c>
      <c r="W3598" s="6" t="e">
        <v>#N/A</v>
      </c>
    </row>
    <row r="3599" spans="1:23" s="6" customFormat="1" ht="12.75" x14ac:dyDescent="0.2">
      <c r="A3599" s="6" t="s">
        <v>5161</v>
      </c>
      <c r="B3599" s="6" t="s">
        <v>2368</v>
      </c>
      <c r="C3599" s="5" t="s">
        <v>2369</v>
      </c>
      <c r="D3599" s="5" t="s">
        <v>2369</v>
      </c>
      <c r="E3599" s="17">
        <v>5967</v>
      </c>
      <c r="F3599" s="16" t="s">
        <v>2333</v>
      </c>
      <c r="G3599" s="6" t="s">
        <v>6846</v>
      </c>
      <c r="H3599" s="7" t="s">
        <v>6847</v>
      </c>
      <c r="I3599" s="7" t="s">
        <v>151</v>
      </c>
      <c r="J3599" s="7" t="s">
        <v>151</v>
      </c>
      <c r="K3599" s="7" t="s">
        <v>151</v>
      </c>
      <c r="L3599" s="7" t="s">
        <v>151</v>
      </c>
      <c r="M3599" s="7" t="s">
        <v>151</v>
      </c>
      <c r="O3599" s="6" t="s">
        <v>3899</v>
      </c>
      <c r="P3599" s="9"/>
      <c r="Q3599" s="9"/>
      <c r="R3599" s="6" t="s">
        <v>1747</v>
      </c>
      <c r="S3599" s="6" t="e">
        <v>#N/A</v>
      </c>
      <c r="T3599" s="6" t="e">
        <v>#N/A</v>
      </c>
      <c r="U3599" s="6" t="e">
        <v>#N/A</v>
      </c>
      <c r="V3599" s="23">
        <v>43644</v>
      </c>
      <c r="W3599" s="6" t="e">
        <v>#N/A</v>
      </c>
    </row>
    <row r="3600" spans="1:23" s="6" customFormat="1" ht="12.75" x14ac:dyDescent="0.2">
      <c r="A3600" s="6" t="s">
        <v>5162</v>
      </c>
      <c r="B3600" s="6" t="s">
        <v>2368</v>
      </c>
      <c r="C3600" s="5" t="s">
        <v>2369</v>
      </c>
      <c r="D3600" s="5" t="s">
        <v>2369</v>
      </c>
      <c r="E3600" s="17">
        <v>5967</v>
      </c>
      <c r="F3600" s="16" t="s">
        <v>2333</v>
      </c>
      <c r="G3600" s="6" t="s">
        <v>6848</v>
      </c>
      <c r="H3600" s="7" t="s">
        <v>6849</v>
      </c>
      <c r="I3600" s="7" t="s">
        <v>151</v>
      </c>
      <c r="J3600" s="7" t="s">
        <v>151</v>
      </c>
      <c r="K3600" s="7" t="s">
        <v>151</v>
      </c>
      <c r="L3600" s="7" t="s">
        <v>151</v>
      </c>
      <c r="M3600" s="7" t="s">
        <v>151</v>
      </c>
      <c r="O3600" s="6" t="s">
        <v>3899</v>
      </c>
      <c r="P3600" s="9"/>
      <c r="Q3600" s="9"/>
      <c r="R3600" s="6" t="s">
        <v>1747</v>
      </c>
      <c r="S3600" s="6" t="e">
        <v>#N/A</v>
      </c>
      <c r="T3600" s="6" t="e">
        <v>#N/A</v>
      </c>
      <c r="U3600" s="6" t="e">
        <v>#N/A</v>
      </c>
      <c r="V3600" s="23">
        <v>43644</v>
      </c>
      <c r="W3600" s="6" t="e">
        <v>#N/A</v>
      </c>
    </row>
    <row r="3601" spans="1:27" s="6" customFormat="1" ht="12.75" x14ac:dyDescent="0.2">
      <c r="A3601" s="6" t="s">
        <v>5163</v>
      </c>
      <c r="B3601" s="6" t="s">
        <v>2368</v>
      </c>
      <c r="C3601" s="5" t="s">
        <v>2369</v>
      </c>
      <c r="D3601" s="5" t="s">
        <v>2369</v>
      </c>
      <c r="E3601" s="17">
        <v>5967</v>
      </c>
      <c r="F3601" s="16" t="s">
        <v>2333</v>
      </c>
      <c r="G3601" s="6" t="s">
        <v>6850</v>
      </c>
      <c r="H3601" s="7" t="s">
        <v>6851</v>
      </c>
      <c r="I3601" s="7" t="s">
        <v>151</v>
      </c>
      <c r="J3601" s="7" t="s">
        <v>151</v>
      </c>
      <c r="K3601" s="7" t="s">
        <v>151</v>
      </c>
      <c r="L3601" s="7" t="s">
        <v>151</v>
      </c>
      <c r="M3601" s="7" t="s">
        <v>151</v>
      </c>
      <c r="O3601" s="6" t="s">
        <v>3899</v>
      </c>
      <c r="P3601" s="9"/>
      <c r="Q3601" s="9"/>
      <c r="R3601" s="6" t="s">
        <v>1747</v>
      </c>
      <c r="S3601" s="6" t="e">
        <v>#N/A</v>
      </c>
      <c r="T3601" s="6" t="e">
        <v>#N/A</v>
      </c>
      <c r="U3601" s="6" t="e">
        <v>#N/A</v>
      </c>
      <c r="V3601" s="23">
        <v>43644</v>
      </c>
      <c r="W3601" s="6" t="e">
        <v>#N/A</v>
      </c>
    </row>
    <row r="3602" spans="1:27" s="6" customFormat="1" ht="12.75" x14ac:dyDescent="0.2">
      <c r="A3602" s="6" t="s">
        <v>6852</v>
      </c>
      <c r="B3602" s="6" t="s">
        <v>2368</v>
      </c>
      <c r="C3602" s="5" t="s">
        <v>2369</v>
      </c>
      <c r="D3602" s="5" t="s">
        <v>2369</v>
      </c>
      <c r="E3602" s="17">
        <v>5967</v>
      </c>
      <c r="F3602" s="16" t="s">
        <v>2333</v>
      </c>
      <c r="G3602" s="6" t="s">
        <v>6853</v>
      </c>
      <c r="H3602" s="7" t="s">
        <v>6854</v>
      </c>
      <c r="I3602" s="7" t="s">
        <v>151</v>
      </c>
      <c r="J3602" s="7" t="s">
        <v>151</v>
      </c>
      <c r="K3602" s="7" t="s">
        <v>151</v>
      </c>
      <c r="L3602" s="7" t="s">
        <v>151</v>
      </c>
      <c r="M3602" s="7" t="s">
        <v>151</v>
      </c>
      <c r="O3602" s="6" t="s">
        <v>3899</v>
      </c>
      <c r="P3602" s="9"/>
      <c r="Q3602" s="9"/>
      <c r="R3602" s="6" t="s">
        <v>1747</v>
      </c>
      <c r="S3602" s="6" t="e">
        <v>#N/A</v>
      </c>
      <c r="T3602" s="6" t="e">
        <v>#N/A</v>
      </c>
      <c r="U3602" s="6" t="e">
        <v>#N/A</v>
      </c>
      <c r="V3602" s="23">
        <v>43644</v>
      </c>
      <c r="W3602" s="6" t="e">
        <v>#N/A</v>
      </c>
    </row>
    <row r="3603" spans="1:27" s="6" customFormat="1" ht="12.75" x14ac:dyDescent="0.2">
      <c r="A3603" s="6" t="s">
        <v>6855</v>
      </c>
      <c r="B3603" s="6" t="s">
        <v>2368</v>
      </c>
      <c r="C3603" s="5" t="s">
        <v>2369</v>
      </c>
      <c r="D3603" s="5" t="s">
        <v>2369</v>
      </c>
      <c r="E3603" s="17">
        <v>5967</v>
      </c>
      <c r="F3603" s="16" t="s">
        <v>2333</v>
      </c>
      <c r="G3603" s="6" t="s">
        <v>6856</v>
      </c>
      <c r="H3603" s="7" t="s">
        <v>6857</v>
      </c>
      <c r="I3603" s="7" t="s">
        <v>151</v>
      </c>
      <c r="J3603" s="7" t="s">
        <v>151</v>
      </c>
      <c r="K3603" s="7" t="s">
        <v>151</v>
      </c>
      <c r="L3603" s="7" t="s">
        <v>151</v>
      </c>
      <c r="M3603" s="7" t="s">
        <v>151</v>
      </c>
      <c r="O3603" s="6" t="s">
        <v>3899</v>
      </c>
      <c r="P3603" s="9"/>
      <c r="Q3603" s="9"/>
      <c r="R3603" s="6" t="s">
        <v>1747</v>
      </c>
      <c r="S3603" s="6" t="e">
        <v>#N/A</v>
      </c>
      <c r="T3603" s="6" t="e">
        <v>#N/A</v>
      </c>
      <c r="U3603" s="6" t="e">
        <v>#N/A</v>
      </c>
      <c r="V3603" s="23">
        <v>43644</v>
      </c>
      <c r="W3603" s="6" t="e">
        <v>#N/A</v>
      </c>
    </row>
    <row r="3604" spans="1:27" s="6" customFormat="1" ht="12.75" x14ac:dyDescent="0.2">
      <c r="A3604" s="6" t="s">
        <v>6858</v>
      </c>
      <c r="B3604" s="6" t="s">
        <v>2368</v>
      </c>
      <c r="C3604" s="5" t="s">
        <v>2369</v>
      </c>
      <c r="D3604" s="5" t="s">
        <v>2369</v>
      </c>
      <c r="E3604" s="17">
        <v>5967</v>
      </c>
      <c r="F3604" s="16" t="s">
        <v>2333</v>
      </c>
      <c r="G3604" s="6" t="s">
        <v>6859</v>
      </c>
      <c r="H3604" s="7" t="s">
        <v>6860</v>
      </c>
      <c r="I3604" s="7" t="s">
        <v>151</v>
      </c>
      <c r="J3604" s="7" t="s">
        <v>151</v>
      </c>
      <c r="K3604" s="7" t="s">
        <v>151</v>
      </c>
      <c r="L3604" s="7" t="s">
        <v>151</v>
      </c>
      <c r="M3604" s="7" t="s">
        <v>151</v>
      </c>
      <c r="O3604" s="6" t="s">
        <v>3899</v>
      </c>
      <c r="P3604" s="9"/>
      <c r="Q3604" s="9"/>
      <c r="R3604" s="6" t="s">
        <v>1747</v>
      </c>
      <c r="S3604" s="6" t="e">
        <v>#N/A</v>
      </c>
      <c r="T3604" s="6" t="e">
        <v>#N/A</v>
      </c>
      <c r="U3604" s="6" t="e">
        <v>#N/A</v>
      </c>
      <c r="V3604" s="23">
        <v>43644</v>
      </c>
      <c r="W3604" s="6" t="e">
        <v>#N/A</v>
      </c>
    </row>
    <row r="3605" spans="1:27" s="6" customFormat="1" ht="12.75" x14ac:dyDescent="0.2">
      <c r="A3605" s="6" t="s">
        <v>6861</v>
      </c>
      <c r="B3605" s="6" t="s">
        <v>2368</v>
      </c>
      <c r="C3605" s="5" t="s">
        <v>2369</v>
      </c>
      <c r="D3605" s="5" t="s">
        <v>2369</v>
      </c>
      <c r="E3605" s="17">
        <v>5967</v>
      </c>
      <c r="F3605" s="16" t="s">
        <v>2333</v>
      </c>
      <c r="G3605" s="6" t="s">
        <v>5154</v>
      </c>
      <c r="H3605" s="7" t="s">
        <v>5155</v>
      </c>
      <c r="I3605" s="7" t="s">
        <v>151</v>
      </c>
      <c r="J3605" s="7" t="s">
        <v>151</v>
      </c>
      <c r="K3605" s="7" t="s">
        <v>151</v>
      </c>
      <c r="L3605" s="7" t="s">
        <v>151</v>
      </c>
      <c r="M3605" s="7" t="s">
        <v>151</v>
      </c>
      <c r="O3605" s="6" t="s">
        <v>3899</v>
      </c>
      <c r="P3605" s="9"/>
      <c r="Q3605" s="9"/>
      <c r="R3605" s="6" t="s">
        <v>1747</v>
      </c>
      <c r="S3605" s="6" t="e">
        <v>#N/A</v>
      </c>
      <c r="T3605" s="6" t="e">
        <v>#N/A</v>
      </c>
      <c r="U3605" s="6" t="e">
        <v>#N/A</v>
      </c>
      <c r="V3605" s="23">
        <v>43644</v>
      </c>
      <c r="W3605" s="6" t="e">
        <v>#N/A</v>
      </c>
    </row>
    <row r="3606" spans="1:27" s="6" customFormat="1" ht="12.75" x14ac:dyDescent="0.2">
      <c r="A3606" s="6" t="s">
        <v>6862</v>
      </c>
      <c r="B3606" s="6" t="s">
        <v>2368</v>
      </c>
      <c r="C3606" s="5" t="s">
        <v>2369</v>
      </c>
      <c r="D3606" s="5" t="s">
        <v>2369</v>
      </c>
      <c r="E3606" s="17">
        <v>5967</v>
      </c>
      <c r="F3606" s="16" t="s">
        <v>2333</v>
      </c>
      <c r="G3606" s="6" t="s">
        <v>6863</v>
      </c>
      <c r="H3606" s="7" t="s">
        <v>6864</v>
      </c>
      <c r="I3606" s="7" t="s">
        <v>151</v>
      </c>
      <c r="J3606" s="7" t="s">
        <v>151</v>
      </c>
      <c r="K3606" s="7" t="s">
        <v>151</v>
      </c>
      <c r="L3606" s="7" t="s">
        <v>151</v>
      </c>
      <c r="M3606" s="7" t="s">
        <v>151</v>
      </c>
      <c r="O3606" s="6" t="s">
        <v>3899</v>
      </c>
      <c r="P3606" s="9"/>
      <c r="Q3606" s="9"/>
      <c r="R3606" s="6" t="s">
        <v>1747</v>
      </c>
      <c r="S3606" s="6" t="e">
        <v>#N/A</v>
      </c>
      <c r="T3606" s="6" t="e">
        <v>#N/A</v>
      </c>
      <c r="U3606" s="6" t="e">
        <v>#N/A</v>
      </c>
      <c r="V3606" s="23">
        <v>43644</v>
      </c>
      <c r="W3606" s="6" t="e">
        <v>#N/A</v>
      </c>
    </row>
    <row r="3607" spans="1:27" s="6" customFormat="1" ht="12.75" x14ac:dyDescent="0.2">
      <c r="A3607" s="6" t="s">
        <v>6865</v>
      </c>
      <c r="B3607" s="6" t="s">
        <v>6866</v>
      </c>
      <c r="C3607" s="5" t="s">
        <v>6867</v>
      </c>
      <c r="D3607" s="5" t="s">
        <v>6867</v>
      </c>
      <c r="E3607" s="17">
        <v>5968</v>
      </c>
      <c r="F3607" s="16" t="s">
        <v>6869</v>
      </c>
      <c r="G3607" s="6" t="s">
        <v>6868</v>
      </c>
      <c r="H3607" s="7" t="s">
        <v>9254</v>
      </c>
      <c r="I3607" s="7"/>
      <c r="J3607" s="7"/>
      <c r="K3607" s="7"/>
      <c r="L3607" s="7"/>
      <c r="M3607" s="7"/>
      <c r="O3607" s="6" t="s">
        <v>3899</v>
      </c>
      <c r="P3607" s="9"/>
      <c r="Q3607" s="9"/>
      <c r="R3607" s="6" t="s">
        <v>1747</v>
      </c>
      <c r="S3607" s="6" t="e">
        <v>#N/A</v>
      </c>
      <c r="T3607" s="6" t="e">
        <v>#N/A</v>
      </c>
      <c r="U3607" s="6" t="e">
        <v>#N/A</v>
      </c>
      <c r="V3607" s="23">
        <v>43647</v>
      </c>
      <c r="W3607" s="6" t="e">
        <v>#N/A</v>
      </c>
      <c r="X3607" s="6" t="e">
        <v>#N/A</v>
      </c>
      <c r="Y3607" s="6" t="e">
        <v>#N/A</v>
      </c>
    </row>
    <row r="3608" spans="1:27" s="6" customFormat="1" ht="12.75" x14ac:dyDescent="0.2">
      <c r="A3608" s="6" t="s">
        <v>3474</v>
      </c>
      <c r="B3608" s="6" t="s">
        <v>6871</v>
      </c>
      <c r="C3608" s="5" t="s">
        <v>3491</v>
      </c>
      <c r="D3608" s="6" t="s">
        <v>3491</v>
      </c>
      <c r="E3608" s="17">
        <v>5967</v>
      </c>
      <c r="F3608" s="5" t="s">
        <v>6870</v>
      </c>
      <c r="G3608" s="6" t="s">
        <v>3481</v>
      </c>
      <c r="H3608" s="7" t="s">
        <v>3488</v>
      </c>
      <c r="I3608" s="7"/>
      <c r="J3608" s="7"/>
      <c r="K3608" s="7"/>
      <c r="L3608" s="7"/>
      <c r="M3608" s="7"/>
      <c r="O3608" s="6" t="s">
        <v>3899</v>
      </c>
      <c r="P3608" s="9"/>
      <c r="Q3608" s="9"/>
      <c r="R3608" s="6" t="s">
        <v>1744</v>
      </c>
      <c r="S3608" s="6" t="e">
        <v>#N/A</v>
      </c>
      <c r="T3608" s="6" t="e">
        <v>#N/A</v>
      </c>
      <c r="U3608" s="6" t="e">
        <v>#N/A</v>
      </c>
      <c r="V3608" s="23">
        <v>43647</v>
      </c>
      <c r="W3608" s="6" t="e">
        <v>#N/A</v>
      </c>
      <c r="X3608" s="6" t="e">
        <v>#N/A</v>
      </c>
      <c r="Y3608" s="6" t="e">
        <v>#N/A</v>
      </c>
    </row>
    <row r="3609" spans="1:27" s="6" customFormat="1" ht="12.75" x14ac:dyDescent="0.2">
      <c r="A3609" s="6" t="s">
        <v>3475</v>
      </c>
      <c r="B3609" s="6" t="s">
        <v>6871</v>
      </c>
      <c r="C3609" s="5" t="s">
        <v>3491</v>
      </c>
      <c r="D3609" s="5" t="s">
        <v>3491</v>
      </c>
      <c r="E3609" s="17">
        <v>5967</v>
      </c>
      <c r="F3609" s="5" t="s">
        <v>6870</v>
      </c>
      <c r="G3609" s="6" t="s">
        <v>3482</v>
      </c>
      <c r="H3609" s="7" t="s">
        <v>3488</v>
      </c>
      <c r="I3609" s="7"/>
      <c r="J3609" s="7"/>
      <c r="K3609" s="7"/>
      <c r="L3609" s="7"/>
      <c r="M3609" s="7"/>
      <c r="O3609" s="6" t="s">
        <v>3899</v>
      </c>
      <c r="P3609" s="9"/>
      <c r="Q3609" s="9"/>
      <c r="R3609" s="6" t="s">
        <v>1744</v>
      </c>
      <c r="S3609" s="6" t="e">
        <v>#N/A</v>
      </c>
      <c r="T3609" s="6" t="e">
        <v>#N/A</v>
      </c>
      <c r="U3609" s="6" t="e">
        <v>#N/A</v>
      </c>
      <c r="V3609" s="23">
        <v>43647</v>
      </c>
      <c r="W3609" s="6" t="e">
        <v>#N/A</v>
      </c>
      <c r="X3609" s="6" t="e">
        <v>#N/A</v>
      </c>
      <c r="Y3609" s="6" t="e">
        <v>#N/A</v>
      </c>
    </row>
    <row r="3610" spans="1:27" s="6" customFormat="1" ht="12.75" x14ac:dyDescent="0.2">
      <c r="A3610" s="6" t="s">
        <v>3476</v>
      </c>
      <c r="B3610" s="6" t="s">
        <v>6871</v>
      </c>
      <c r="C3610" s="5" t="s">
        <v>3491</v>
      </c>
      <c r="D3610" s="5" t="s">
        <v>3491</v>
      </c>
      <c r="E3610" s="17">
        <v>5967</v>
      </c>
      <c r="F3610" s="16" t="s">
        <v>6870</v>
      </c>
      <c r="G3610" s="6" t="s">
        <v>3483</v>
      </c>
      <c r="H3610" s="7" t="s">
        <v>3488</v>
      </c>
      <c r="I3610" s="7"/>
      <c r="J3610" s="7"/>
      <c r="K3610" s="7"/>
      <c r="L3610" s="7"/>
      <c r="M3610" s="7"/>
      <c r="O3610" s="6" t="s">
        <v>3899</v>
      </c>
      <c r="P3610" s="9"/>
      <c r="Q3610" s="9"/>
      <c r="R3610" s="6" t="s">
        <v>1744</v>
      </c>
      <c r="S3610" s="6" t="e">
        <v>#N/A</v>
      </c>
      <c r="T3610" s="6" t="e">
        <v>#N/A</v>
      </c>
      <c r="U3610" s="6" t="e">
        <v>#N/A</v>
      </c>
      <c r="V3610" s="23">
        <v>43647</v>
      </c>
      <c r="W3610" s="6" t="e">
        <v>#N/A</v>
      </c>
    </row>
    <row r="3611" spans="1:27" s="6" customFormat="1" ht="12.75" x14ac:dyDescent="0.2">
      <c r="A3611" s="6" t="s">
        <v>3477</v>
      </c>
      <c r="B3611" s="6" t="s">
        <v>6871</v>
      </c>
      <c r="C3611" s="5" t="s">
        <v>3491</v>
      </c>
      <c r="D3611" s="5" t="s">
        <v>3491</v>
      </c>
      <c r="E3611" s="17">
        <v>5967</v>
      </c>
      <c r="F3611" s="5" t="s">
        <v>6870</v>
      </c>
      <c r="G3611" s="6" t="s">
        <v>3484</v>
      </c>
      <c r="H3611" s="7" t="s">
        <v>3488</v>
      </c>
      <c r="I3611" s="7"/>
      <c r="J3611" s="7"/>
      <c r="K3611" s="7"/>
      <c r="L3611" s="7"/>
      <c r="M3611" s="7"/>
      <c r="O3611" s="6" t="s">
        <v>3899</v>
      </c>
      <c r="P3611" s="9"/>
      <c r="Q3611" s="9"/>
      <c r="R3611" s="6" t="s">
        <v>1744</v>
      </c>
      <c r="S3611" s="6" t="e">
        <v>#N/A</v>
      </c>
      <c r="T3611" s="6" t="e">
        <v>#N/A</v>
      </c>
      <c r="U3611" s="6" t="e">
        <v>#N/A</v>
      </c>
      <c r="V3611" s="23">
        <v>43647</v>
      </c>
      <c r="W3611" s="6" t="e">
        <v>#N/A</v>
      </c>
    </row>
    <row r="3612" spans="1:27" s="64" customFormat="1" x14ac:dyDescent="0.25">
      <c r="A3612" s="64" t="s">
        <v>6910</v>
      </c>
      <c r="B3612" s="64" t="s">
        <v>6911</v>
      </c>
      <c r="C3612" s="65" t="s">
        <v>6912</v>
      </c>
      <c r="D3612" s="65" t="s">
        <v>6912</v>
      </c>
      <c r="E3612" s="66">
        <v>7273</v>
      </c>
      <c r="F3612" s="67" t="s">
        <v>6913</v>
      </c>
      <c r="G3612" s="68" t="s">
        <v>6914</v>
      </c>
      <c r="H3612" s="64" t="s">
        <v>6915</v>
      </c>
      <c r="I3612" s="64" t="s">
        <v>151</v>
      </c>
      <c r="J3612" s="64" t="s">
        <v>151</v>
      </c>
      <c r="K3612" s="64" t="s">
        <v>151</v>
      </c>
      <c r="L3612" s="64" t="s">
        <v>4352</v>
      </c>
      <c r="M3612" s="64" t="s">
        <v>151</v>
      </c>
      <c r="N3612" s="6"/>
      <c r="O3612" s="64" t="s">
        <v>3899</v>
      </c>
      <c r="P3612" s="9"/>
      <c r="Q3612" s="9"/>
      <c r="R3612" s="64" t="s">
        <v>1747</v>
      </c>
      <c r="S3612" s="64" t="e">
        <v>#N/A</v>
      </c>
      <c r="T3612" s="64" t="e">
        <v>#N/A</v>
      </c>
      <c r="U3612" s="6" t="e">
        <v>#N/A</v>
      </c>
      <c r="V3612" s="70">
        <v>43648</v>
      </c>
      <c r="W3612" s="6" t="e">
        <v>#N/A</v>
      </c>
      <c r="X3612" s="6"/>
      <c r="Y3612" s="6"/>
      <c r="Z3612" s="6"/>
      <c r="AA3612"/>
    </row>
    <row r="3613" spans="1:27" s="6" customFormat="1" x14ac:dyDescent="0.25">
      <c r="A3613" s="6" t="s">
        <v>6916</v>
      </c>
      <c r="B3613" s="6" t="s">
        <v>6917</v>
      </c>
      <c r="C3613" s="5" t="s">
        <v>6917</v>
      </c>
      <c r="D3613" s="5" t="s">
        <v>6917</v>
      </c>
      <c r="E3613" s="17">
        <v>5967</v>
      </c>
      <c r="F3613" s="16" t="s">
        <v>6918</v>
      </c>
      <c r="G3613" s="39" t="s">
        <v>6919</v>
      </c>
      <c r="H3613" s="7" t="s">
        <v>6920</v>
      </c>
      <c r="I3613" s="7"/>
      <c r="J3613" s="7"/>
      <c r="K3613" s="7"/>
      <c r="L3613" s="7"/>
      <c r="M3613" s="7"/>
      <c r="O3613" s="6" t="s">
        <v>3899</v>
      </c>
      <c r="P3613" s="9"/>
      <c r="Q3613" s="9"/>
      <c r="R3613" s="6" t="s">
        <v>1748</v>
      </c>
      <c r="S3613" s="6" t="e">
        <v>#N/A</v>
      </c>
      <c r="T3613" s="6" t="e">
        <v>#N/A</v>
      </c>
      <c r="U3613" s="6" t="e">
        <v>#N/A</v>
      </c>
      <c r="V3613" s="23">
        <v>43649</v>
      </c>
      <c r="W3613" s="6" t="e">
        <v>#N/A</v>
      </c>
      <c r="AA3613"/>
    </row>
    <row r="3614" spans="1:27" s="6" customFormat="1" x14ac:dyDescent="0.25">
      <c r="A3614" s="6" t="s">
        <v>6921</v>
      </c>
      <c r="B3614" s="6" t="s">
        <v>6922</v>
      </c>
      <c r="C3614" s="5" t="s">
        <v>6932</v>
      </c>
      <c r="D3614" s="5" t="s">
        <v>6932</v>
      </c>
      <c r="E3614" s="17">
        <v>5968</v>
      </c>
      <c r="F3614" s="16" t="s">
        <v>6923</v>
      </c>
      <c r="G3614" s="39" t="s">
        <v>6925</v>
      </c>
      <c r="H3614" s="7" t="s">
        <v>6924</v>
      </c>
      <c r="I3614" s="7" t="s">
        <v>151</v>
      </c>
      <c r="J3614" s="7" t="s">
        <v>151</v>
      </c>
      <c r="K3614" s="7" t="s">
        <v>151</v>
      </c>
      <c r="L3614" s="7" t="s">
        <v>4352</v>
      </c>
      <c r="M3614" s="7" t="s">
        <v>151</v>
      </c>
      <c r="O3614" s="6" t="s">
        <v>3899</v>
      </c>
      <c r="P3614" s="9"/>
      <c r="Q3614" s="9"/>
      <c r="R3614" s="6" t="s">
        <v>1742</v>
      </c>
      <c r="S3614" s="6" t="e">
        <v>#N/A</v>
      </c>
      <c r="T3614" s="6" t="e">
        <v>#N/A</v>
      </c>
      <c r="U3614" s="6" t="e">
        <v>#N/A</v>
      </c>
      <c r="V3614" s="23">
        <v>43651</v>
      </c>
      <c r="W3614" s="6" t="e">
        <v>#N/A</v>
      </c>
      <c r="X3614" s="6" t="e">
        <v>#N/A</v>
      </c>
      <c r="Y3614" s="6" t="e">
        <v>#N/A</v>
      </c>
      <c r="AA3614"/>
    </row>
    <row r="3615" spans="1:27" s="6" customFormat="1" x14ac:dyDescent="0.25">
      <c r="A3615" s="6" t="s">
        <v>6926</v>
      </c>
      <c r="B3615" s="6" t="s">
        <v>6928</v>
      </c>
      <c r="C3615" s="5" t="s">
        <v>6929</v>
      </c>
      <c r="D3615" s="5" t="s">
        <v>6929</v>
      </c>
      <c r="E3615" s="17">
        <v>5967</v>
      </c>
      <c r="F3615" s="16" t="s">
        <v>6927</v>
      </c>
      <c r="G3615" s="6" t="s">
        <v>6930</v>
      </c>
      <c r="H3615" s="7" t="s">
        <v>4179</v>
      </c>
      <c r="I3615" s="7"/>
      <c r="J3615" s="7"/>
      <c r="K3615" s="7"/>
      <c r="L3615" s="7"/>
      <c r="M3615" s="7"/>
      <c r="O3615" s="6" t="s">
        <v>3899</v>
      </c>
      <c r="P3615" s="9"/>
      <c r="Q3615" s="9"/>
      <c r="R3615" s="6" t="s">
        <v>1748</v>
      </c>
      <c r="S3615" s="6" t="e">
        <v>#N/A</v>
      </c>
      <c r="T3615" s="6" t="e">
        <v>#N/A</v>
      </c>
      <c r="U3615" s="6" t="e">
        <v>#N/A</v>
      </c>
      <c r="V3615" s="23">
        <v>43655</v>
      </c>
      <c r="W3615" s="6" t="e">
        <v>#N/A</v>
      </c>
      <c r="AA3615"/>
    </row>
    <row r="3616" spans="1:27" s="64" customFormat="1" x14ac:dyDescent="0.25">
      <c r="A3616" s="64" t="s">
        <v>6933</v>
      </c>
      <c r="B3616" s="64" t="s">
        <v>6934</v>
      </c>
      <c r="C3616" s="65" t="s">
        <v>6935</v>
      </c>
      <c r="D3616" s="65" t="s">
        <v>6935</v>
      </c>
      <c r="E3616" s="66">
        <v>7273</v>
      </c>
      <c r="F3616" s="67" t="s">
        <v>6938</v>
      </c>
      <c r="G3616" s="68" t="s">
        <v>8578</v>
      </c>
      <c r="H3616" s="64" t="s">
        <v>8579</v>
      </c>
      <c r="K3616" s="65"/>
      <c r="L3616" s="65"/>
      <c r="M3616" s="66"/>
      <c r="N3616" s="67"/>
      <c r="O3616" s="64" t="s">
        <v>3899</v>
      </c>
      <c r="R3616" s="64" t="s">
        <v>1748</v>
      </c>
      <c r="S3616" s="64" t="e">
        <v>#N/A</v>
      </c>
      <c r="T3616" s="64" t="e">
        <v>#N/A</v>
      </c>
      <c r="U3616" s="64" t="e">
        <v>#N/A</v>
      </c>
      <c r="V3616" s="70">
        <v>43655</v>
      </c>
      <c r="W3616" s="64" t="e">
        <v>#N/A</v>
      </c>
      <c r="AA3616" s="91"/>
    </row>
    <row r="3617" spans="1:27" s="6" customFormat="1" x14ac:dyDescent="0.25">
      <c r="A3617" s="6" t="s">
        <v>6936</v>
      </c>
      <c r="B3617" s="6" t="s">
        <v>6937</v>
      </c>
      <c r="C3617" s="5" t="s">
        <v>6937</v>
      </c>
      <c r="D3617" s="5" t="s">
        <v>6937</v>
      </c>
      <c r="E3617" s="17">
        <v>8011</v>
      </c>
      <c r="F3617" s="16" t="s">
        <v>6939</v>
      </c>
      <c r="G3617" s="39" t="s">
        <v>4352</v>
      </c>
      <c r="H3617" s="7" t="s">
        <v>6241</v>
      </c>
      <c r="I3617" s="7"/>
      <c r="J3617" s="7"/>
      <c r="K3617" s="7"/>
      <c r="L3617" s="7"/>
      <c r="M3617" s="7"/>
      <c r="O3617" s="6" t="s">
        <v>3898</v>
      </c>
      <c r="P3617" s="9"/>
      <c r="Q3617" s="9"/>
      <c r="R3617" s="6" t="s">
        <v>5250</v>
      </c>
      <c r="S3617" s="6" t="s">
        <v>4533</v>
      </c>
      <c r="T3617" s="6" t="e">
        <v>#N/A</v>
      </c>
      <c r="U3617" s="6" t="e">
        <v>#N/A</v>
      </c>
      <c r="V3617" s="23">
        <v>43655</v>
      </c>
      <c r="AA3617"/>
    </row>
    <row r="3618" spans="1:27" s="6" customFormat="1" x14ac:dyDescent="0.25">
      <c r="A3618" s="6" t="s">
        <v>6940</v>
      </c>
      <c r="B3618" s="6" t="s">
        <v>6941</v>
      </c>
      <c r="C3618" s="5" t="s">
        <v>6942</v>
      </c>
      <c r="D3618" s="5" t="s">
        <v>6942</v>
      </c>
      <c r="E3618" s="17">
        <v>5967</v>
      </c>
      <c r="F3618" s="16" t="s">
        <v>6943</v>
      </c>
      <c r="G3618" s="39" t="s">
        <v>6944</v>
      </c>
      <c r="H3618" s="7" t="s">
        <v>6944</v>
      </c>
      <c r="I3618" s="7" t="s">
        <v>151</v>
      </c>
      <c r="J3618" s="7" t="s">
        <v>151</v>
      </c>
      <c r="K3618" s="7" t="s">
        <v>151</v>
      </c>
      <c r="L3618" s="7" t="s">
        <v>151</v>
      </c>
      <c r="M3618" s="7" t="s">
        <v>151</v>
      </c>
      <c r="O3618" s="6" t="s">
        <v>3899</v>
      </c>
      <c r="P3618" s="9"/>
      <c r="Q3618" s="9"/>
      <c r="R3618" s="6" t="s">
        <v>1748</v>
      </c>
      <c r="S3618" s="6" t="e">
        <v>#N/A</v>
      </c>
      <c r="T3618" s="6" t="e">
        <v>#N/A</v>
      </c>
      <c r="U3618" s="6" t="e">
        <v>#N/A</v>
      </c>
      <c r="V3618" s="23">
        <v>43661</v>
      </c>
      <c r="W3618" s="6" t="e">
        <v>#N/A</v>
      </c>
      <c r="X3618" s="6" t="e">
        <v>#N/A</v>
      </c>
      <c r="Y3618" s="6" t="e">
        <v>#N/A</v>
      </c>
      <c r="AA3618"/>
    </row>
    <row r="3619" spans="1:27" s="6" customFormat="1" x14ac:dyDescent="0.25">
      <c r="A3619" s="6" t="s">
        <v>6945</v>
      </c>
      <c r="B3619" s="6" t="s">
        <v>4609</v>
      </c>
      <c r="C3619" s="5" t="s">
        <v>7163</v>
      </c>
      <c r="D3619" s="5" t="s">
        <v>7163</v>
      </c>
      <c r="E3619" s="17">
        <v>5967</v>
      </c>
      <c r="F3619" s="16" t="s">
        <v>7162</v>
      </c>
      <c r="G3619" s="39" t="s">
        <v>7164</v>
      </c>
      <c r="H3619" s="7" t="s">
        <v>8770</v>
      </c>
      <c r="I3619" s="7" t="s">
        <v>151</v>
      </c>
      <c r="J3619" s="7" t="s">
        <v>151</v>
      </c>
      <c r="K3619" s="7" t="s">
        <v>151</v>
      </c>
      <c r="L3619" s="7" t="s">
        <v>151</v>
      </c>
      <c r="M3619" s="7" t="s">
        <v>151</v>
      </c>
      <c r="O3619" s="6" t="s">
        <v>3899</v>
      </c>
      <c r="P3619" s="9"/>
      <c r="Q3619" s="9"/>
      <c r="R3619" s="6" t="s">
        <v>6318</v>
      </c>
      <c r="S3619" s="6" t="e">
        <v>#N/A</v>
      </c>
      <c r="T3619" s="6" t="e">
        <v>#N/A</v>
      </c>
      <c r="U3619" s="6" t="e">
        <v>#N/A</v>
      </c>
      <c r="V3619" s="23">
        <v>43662</v>
      </c>
      <c r="W3619" s="6" t="e">
        <v>#N/A</v>
      </c>
      <c r="AA3619"/>
    </row>
    <row r="3620" spans="1:27" s="6" customFormat="1" x14ac:dyDescent="0.25">
      <c r="A3620" s="6" t="s">
        <v>6946</v>
      </c>
      <c r="B3620" s="6" t="s">
        <v>4609</v>
      </c>
      <c r="C3620" s="5" t="s">
        <v>7163</v>
      </c>
      <c r="D3620" s="5" t="s">
        <v>7163</v>
      </c>
      <c r="E3620" s="17">
        <v>5967</v>
      </c>
      <c r="F3620" s="16" t="s">
        <v>7162</v>
      </c>
      <c r="G3620" s="39" t="s">
        <v>7164</v>
      </c>
      <c r="H3620" s="7" t="s">
        <v>8770</v>
      </c>
      <c r="I3620" s="7" t="s">
        <v>151</v>
      </c>
      <c r="J3620" s="7" t="s">
        <v>151</v>
      </c>
      <c r="K3620" s="7" t="s">
        <v>151</v>
      </c>
      <c r="L3620" s="7" t="s">
        <v>151</v>
      </c>
      <c r="M3620" s="7" t="s">
        <v>151</v>
      </c>
      <c r="O3620" s="6" t="s">
        <v>3899</v>
      </c>
      <c r="P3620" s="9"/>
      <c r="Q3620" s="9"/>
      <c r="R3620" s="6" t="s">
        <v>6318</v>
      </c>
      <c r="S3620" s="6" t="e">
        <v>#N/A</v>
      </c>
      <c r="T3620" s="6" t="e">
        <v>#N/A</v>
      </c>
      <c r="U3620" s="6" t="e">
        <v>#N/A</v>
      </c>
      <c r="V3620" s="23">
        <v>43662</v>
      </c>
      <c r="W3620" s="6" t="e">
        <v>#N/A</v>
      </c>
      <c r="AA3620"/>
    </row>
    <row r="3621" spans="1:27" s="6" customFormat="1" x14ac:dyDescent="0.25">
      <c r="A3621" s="6" t="s">
        <v>6947</v>
      </c>
      <c r="B3621" s="6" t="s">
        <v>4609</v>
      </c>
      <c r="C3621" s="5" t="s">
        <v>7163</v>
      </c>
      <c r="D3621" s="5" t="s">
        <v>7163</v>
      </c>
      <c r="E3621" s="17">
        <v>5967</v>
      </c>
      <c r="F3621" s="16" t="s">
        <v>7162</v>
      </c>
      <c r="G3621" s="39" t="s">
        <v>7164</v>
      </c>
      <c r="H3621" s="7" t="s">
        <v>8770</v>
      </c>
      <c r="I3621" s="7" t="s">
        <v>151</v>
      </c>
      <c r="J3621" s="7" t="s">
        <v>151</v>
      </c>
      <c r="K3621" s="7" t="s">
        <v>151</v>
      </c>
      <c r="L3621" s="7" t="s">
        <v>151</v>
      </c>
      <c r="M3621" s="7" t="s">
        <v>151</v>
      </c>
      <c r="O3621" s="6" t="s">
        <v>3899</v>
      </c>
      <c r="P3621" s="9"/>
      <c r="Q3621" s="9"/>
      <c r="R3621" s="6" t="s">
        <v>6318</v>
      </c>
      <c r="S3621" s="6" t="e">
        <v>#N/A</v>
      </c>
      <c r="T3621" s="6" t="e">
        <v>#N/A</v>
      </c>
      <c r="U3621" s="6" t="e">
        <v>#N/A</v>
      </c>
      <c r="V3621" s="23">
        <v>43662</v>
      </c>
      <c r="W3621" s="6" t="e">
        <v>#N/A</v>
      </c>
      <c r="AA3621"/>
    </row>
    <row r="3622" spans="1:27" s="6" customFormat="1" x14ac:dyDescent="0.25">
      <c r="A3622" s="6" t="s">
        <v>6948</v>
      </c>
      <c r="B3622" s="6" t="s">
        <v>4609</v>
      </c>
      <c r="C3622" s="5" t="s">
        <v>7163</v>
      </c>
      <c r="D3622" s="5" t="s">
        <v>7163</v>
      </c>
      <c r="E3622" s="17">
        <v>5967</v>
      </c>
      <c r="F3622" s="16" t="s">
        <v>7162</v>
      </c>
      <c r="G3622" s="39" t="s">
        <v>7164</v>
      </c>
      <c r="H3622" s="7" t="s">
        <v>8770</v>
      </c>
      <c r="I3622" s="7" t="s">
        <v>151</v>
      </c>
      <c r="J3622" s="7" t="s">
        <v>151</v>
      </c>
      <c r="K3622" s="7" t="s">
        <v>151</v>
      </c>
      <c r="L3622" s="7" t="s">
        <v>151</v>
      </c>
      <c r="M3622" s="7" t="s">
        <v>151</v>
      </c>
      <c r="O3622" s="6" t="s">
        <v>3899</v>
      </c>
      <c r="P3622" s="9"/>
      <c r="Q3622" s="9"/>
      <c r="R3622" s="6" t="s">
        <v>6318</v>
      </c>
      <c r="S3622" s="6" t="e">
        <v>#N/A</v>
      </c>
      <c r="T3622" s="6" t="e">
        <v>#N/A</v>
      </c>
      <c r="U3622" s="6" t="e">
        <v>#N/A</v>
      </c>
      <c r="V3622" s="23">
        <v>43662</v>
      </c>
      <c r="W3622" s="6" t="e">
        <v>#N/A</v>
      </c>
      <c r="AA3622"/>
    </row>
    <row r="3623" spans="1:27" s="64" customFormat="1" x14ac:dyDescent="0.25">
      <c r="A3623" s="64" t="s">
        <v>6949</v>
      </c>
      <c r="B3623" s="64" t="s">
        <v>4609</v>
      </c>
      <c r="C3623" s="65" t="s">
        <v>7163</v>
      </c>
      <c r="D3623" s="65" t="s">
        <v>7163</v>
      </c>
      <c r="E3623" s="66">
        <v>5967</v>
      </c>
      <c r="F3623" s="67" t="s">
        <v>7162</v>
      </c>
      <c r="G3623" s="68" t="s">
        <v>7164</v>
      </c>
      <c r="H3623" s="64" t="s">
        <v>8770</v>
      </c>
      <c r="I3623" s="64" t="s">
        <v>151</v>
      </c>
      <c r="J3623" s="64" t="s">
        <v>151</v>
      </c>
      <c r="K3623" s="64" t="s">
        <v>151</v>
      </c>
      <c r="L3623" s="64" t="s">
        <v>151</v>
      </c>
      <c r="M3623" s="64" t="s">
        <v>151</v>
      </c>
      <c r="O3623" s="64" t="s">
        <v>3899</v>
      </c>
      <c r="P3623" s="69"/>
      <c r="Q3623" s="69"/>
      <c r="R3623" s="64" t="s">
        <v>6318</v>
      </c>
      <c r="S3623" s="64" t="e">
        <v>#N/A</v>
      </c>
      <c r="T3623" s="64" t="e">
        <v>#N/A</v>
      </c>
      <c r="U3623" s="64" t="e">
        <v>#N/A</v>
      </c>
      <c r="V3623" s="70">
        <v>43662</v>
      </c>
      <c r="W3623" s="64" t="e">
        <v>#N/A</v>
      </c>
      <c r="AA3623" s="91"/>
    </row>
    <row r="3624" spans="1:27" s="64" customFormat="1" x14ac:dyDescent="0.25">
      <c r="A3624" s="64" t="s">
        <v>6950</v>
      </c>
      <c r="B3624" s="64" t="s">
        <v>4609</v>
      </c>
      <c r="C3624" s="65" t="s">
        <v>7163</v>
      </c>
      <c r="D3624" s="65" t="s">
        <v>7163</v>
      </c>
      <c r="E3624" s="66">
        <v>5967</v>
      </c>
      <c r="F3624" s="67" t="s">
        <v>7162</v>
      </c>
      <c r="G3624" s="68" t="s">
        <v>7164</v>
      </c>
      <c r="H3624" s="64" t="s">
        <v>8770</v>
      </c>
      <c r="I3624" s="64" t="s">
        <v>151</v>
      </c>
      <c r="J3624" s="64" t="s">
        <v>151</v>
      </c>
      <c r="K3624" s="64" t="s">
        <v>151</v>
      </c>
      <c r="L3624" s="64" t="s">
        <v>151</v>
      </c>
      <c r="M3624" s="64" t="s">
        <v>151</v>
      </c>
      <c r="O3624" s="64" t="s">
        <v>3899</v>
      </c>
      <c r="P3624" s="69"/>
      <c r="Q3624" s="69"/>
      <c r="R3624" s="64" t="s">
        <v>6318</v>
      </c>
      <c r="S3624" s="64" t="e">
        <v>#N/A</v>
      </c>
      <c r="T3624" s="64" t="e">
        <v>#N/A</v>
      </c>
      <c r="U3624" s="64" t="e">
        <v>#N/A</v>
      </c>
      <c r="V3624" s="70">
        <v>43662</v>
      </c>
      <c r="W3624" s="64" t="e">
        <v>#N/A</v>
      </c>
      <c r="AA3624" s="91"/>
    </row>
    <row r="3625" spans="1:27" s="64" customFormat="1" x14ac:dyDescent="0.25">
      <c r="A3625" s="64" t="s">
        <v>6951</v>
      </c>
      <c r="B3625" s="64" t="s">
        <v>4609</v>
      </c>
      <c r="C3625" s="65" t="s">
        <v>7163</v>
      </c>
      <c r="D3625" s="65" t="s">
        <v>7163</v>
      </c>
      <c r="E3625" s="66">
        <v>5967</v>
      </c>
      <c r="F3625" s="67" t="s">
        <v>7162</v>
      </c>
      <c r="G3625" s="68" t="s">
        <v>7164</v>
      </c>
      <c r="H3625" s="64" t="s">
        <v>8770</v>
      </c>
      <c r="I3625" s="64" t="s">
        <v>151</v>
      </c>
      <c r="J3625" s="64" t="s">
        <v>151</v>
      </c>
      <c r="K3625" s="64" t="s">
        <v>151</v>
      </c>
      <c r="L3625" s="64" t="s">
        <v>151</v>
      </c>
      <c r="M3625" s="64" t="s">
        <v>151</v>
      </c>
      <c r="O3625" s="64" t="s">
        <v>3899</v>
      </c>
      <c r="P3625" s="69"/>
      <c r="Q3625" s="69"/>
      <c r="R3625" s="64" t="s">
        <v>6318</v>
      </c>
      <c r="S3625" s="64" t="e">
        <v>#N/A</v>
      </c>
      <c r="T3625" s="64" t="e">
        <v>#N/A</v>
      </c>
      <c r="U3625" s="64" t="e">
        <v>#N/A</v>
      </c>
      <c r="V3625" s="70">
        <v>43662</v>
      </c>
      <c r="W3625" s="64" t="e">
        <v>#N/A</v>
      </c>
      <c r="AA3625" s="91"/>
    </row>
    <row r="3626" spans="1:27" s="6" customFormat="1" x14ac:dyDescent="0.25">
      <c r="A3626" s="6" t="s">
        <v>6952</v>
      </c>
      <c r="B3626" s="6" t="s">
        <v>4609</v>
      </c>
      <c r="C3626" s="5" t="s">
        <v>7163</v>
      </c>
      <c r="D3626" s="5" t="s">
        <v>7163</v>
      </c>
      <c r="E3626" s="17">
        <v>5967</v>
      </c>
      <c r="F3626" s="16" t="s">
        <v>7162</v>
      </c>
      <c r="G3626" s="39" t="s">
        <v>7164</v>
      </c>
      <c r="H3626" s="7" t="s">
        <v>8770</v>
      </c>
      <c r="I3626" s="7" t="s">
        <v>151</v>
      </c>
      <c r="J3626" s="7" t="s">
        <v>151</v>
      </c>
      <c r="K3626" s="7" t="s">
        <v>151</v>
      </c>
      <c r="L3626" s="7" t="s">
        <v>151</v>
      </c>
      <c r="M3626" s="7" t="s">
        <v>151</v>
      </c>
      <c r="O3626" s="6" t="s">
        <v>3899</v>
      </c>
      <c r="P3626" s="9"/>
      <c r="Q3626" s="9"/>
      <c r="R3626" s="6" t="s">
        <v>6318</v>
      </c>
      <c r="S3626" s="6" t="e">
        <v>#N/A</v>
      </c>
      <c r="T3626" s="6" t="e">
        <v>#N/A</v>
      </c>
      <c r="U3626" s="6" t="e">
        <v>#N/A</v>
      </c>
      <c r="V3626" s="23">
        <v>43662</v>
      </c>
      <c r="W3626" s="6" t="e">
        <v>#N/A</v>
      </c>
      <c r="AA3626"/>
    </row>
    <row r="3627" spans="1:27" s="64" customFormat="1" x14ac:dyDescent="0.25">
      <c r="A3627" s="64" t="s">
        <v>6953</v>
      </c>
      <c r="B3627" s="64" t="s">
        <v>4609</v>
      </c>
      <c r="C3627" s="65" t="s">
        <v>7163</v>
      </c>
      <c r="D3627" s="65" t="s">
        <v>7163</v>
      </c>
      <c r="E3627" s="66">
        <v>5967</v>
      </c>
      <c r="F3627" s="67" t="s">
        <v>7162</v>
      </c>
      <c r="G3627" s="68" t="s">
        <v>7164</v>
      </c>
      <c r="H3627" s="64" t="s">
        <v>8770</v>
      </c>
      <c r="I3627" s="64" t="s">
        <v>151</v>
      </c>
      <c r="J3627" s="64" t="s">
        <v>151</v>
      </c>
      <c r="K3627" s="64" t="s">
        <v>151</v>
      </c>
      <c r="L3627" s="64" t="s">
        <v>151</v>
      </c>
      <c r="M3627" s="64" t="s">
        <v>151</v>
      </c>
      <c r="O3627" s="64" t="s">
        <v>3899</v>
      </c>
      <c r="P3627" s="69"/>
      <c r="Q3627" s="69"/>
      <c r="R3627" s="64" t="s">
        <v>6318</v>
      </c>
      <c r="S3627" s="64" t="e">
        <v>#N/A</v>
      </c>
      <c r="T3627" s="64" t="e">
        <v>#N/A</v>
      </c>
      <c r="U3627" s="64" t="e">
        <v>#N/A</v>
      </c>
      <c r="V3627" s="70">
        <v>43662</v>
      </c>
      <c r="W3627" s="64" t="e">
        <v>#N/A</v>
      </c>
      <c r="AA3627" s="91"/>
    </row>
    <row r="3628" spans="1:27" s="6" customFormat="1" ht="12.75" x14ac:dyDescent="0.2">
      <c r="A3628" s="6" t="s">
        <v>6954</v>
      </c>
      <c r="B3628" s="6" t="s">
        <v>4609</v>
      </c>
      <c r="C3628" s="5" t="s">
        <v>7163</v>
      </c>
      <c r="D3628" s="5" t="s">
        <v>7163</v>
      </c>
      <c r="E3628" s="17">
        <v>5967</v>
      </c>
      <c r="F3628" s="16" t="s">
        <v>7162</v>
      </c>
      <c r="G3628" s="39" t="s">
        <v>7164</v>
      </c>
      <c r="H3628" s="7" t="s">
        <v>8770</v>
      </c>
      <c r="I3628" s="7" t="s">
        <v>151</v>
      </c>
      <c r="J3628" s="7" t="s">
        <v>151</v>
      </c>
      <c r="K3628" s="7" t="s">
        <v>151</v>
      </c>
      <c r="L3628" s="7" t="s">
        <v>151</v>
      </c>
      <c r="M3628" s="7" t="s">
        <v>151</v>
      </c>
      <c r="O3628" s="6" t="s">
        <v>3899</v>
      </c>
      <c r="P3628" s="9"/>
      <c r="Q3628" s="9"/>
      <c r="R3628" s="6" t="s">
        <v>6318</v>
      </c>
      <c r="S3628" s="6" t="e">
        <v>#N/A</v>
      </c>
      <c r="T3628" s="6" t="e">
        <v>#N/A</v>
      </c>
      <c r="U3628" s="6" t="e">
        <v>#N/A</v>
      </c>
      <c r="V3628" s="23">
        <v>43662</v>
      </c>
      <c r="W3628" s="6" t="e">
        <v>#N/A</v>
      </c>
    </row>
    <row r="3629" spans="1:27" s="6" customFormat="1" ht="12.75" x14ac:dyDescent="0.2">
      <c r="A3629" s="6" t="s">
        <v>6955</v>
      </c>
      <c r="B3629" s="6" t="s">
        <v>4609</v>
      </c>
      <c r="C3629" s="5" t="s">
        <v>7163</v>
      </c>
      <c r="D3629" s="5" t="s">
        <v>7163</v>
      </c>
      <c r="E3629" s="17">
        <v>5967</v>
      </c>
      <c r="F3629" s="16" t="s">
        <v>7162</v>
      </c>
      <c r="G3629" s="39" t="s">
        <v>7164</v>
      </c>
      <c r="H3629" s="7" t="s">
        <v>8770</v>
      </c>
      <c r="I3629" s="7" t="s">
        <v>151</v>
      </c>
      <c r="J3629" s="7" t="s">
        <v>151</v>
      </c>
      <c r="K3629" s="7" t="s">
        <v>151</v>
      </c>
      <c r="L3629" s="7" t="s">
        <v>151</v>
      </c>
      <c r="M3629" s="7" t="s">
        <v>151</v>
      </c>
      <c r="O3629" s="6" t="s">
        <v>3899</v>
      </c>
      <c r="P3629" s="9"/>
      <c r="Q3629" s="9"/>
      <c r="R3629" s="6" t="s">
        <v>6318</v>
      </c>
      <c r="S3629" s="6" t="e">
        <v>#N/A</v>
      </c>
      <c r="T3629" s="6" t="e">
        <v>#N/A</v>
      </c>
      <c r="U3629" s="6" t="e">
        <v>#N/A</v>
      </c>
      <c r="V3629" s="23">
        <v>43662</v>
      </c>
      <c r="W3629" s="6" t="e">
        <v>#N/A</v>
      </c>
    </row>
    <row r="3630" spans="1:27" s="6" customFormat="1" ht="12.75" x14ac:dyDescent="0.2">
      <c r="A3630" s="6" t="s">
        <v>6956</v>
      </c>
      <c r="B3630" s="6" t="s">
        <v>4609</v>
      </c>
      <c r="C3630" s="5" t="s">
        <v>7163</v>
      </c>
      <c r="D3630" s="5" t="s">
        <v>7163</v>
      </c>
      <c r="E3630" s="17">
        <v>5967</v>
      </c>
      <c r="F3630" s="16" t="s">
        <v>7162</v>
      </c>
      <c r="G3630" s="39" t="s">
        <v>7164</v>
      </c>
      <c r="H3630" s="7" t="s">
        <v>8770</v>
      </c>
      <c r="I3630" s="7" t="s">
        <v>151</v>
      </c>
      <c r="J3630" s="7" t="s">
        <v>151</v>
      </c>
      <c r="K3630" s="7" t="s">
        <v>151</v>
      </c>
      <c r="L3630" s="7" t="s">
        <v>151</v>
      </c>
      <c r="M3630" s="7" t="s">
        <v>151</v>
      </c>
      <c r="O3630" s="6" t="s">
        <v>3899</v>
      </c>
      <c r="P3630" s="9"/>
      <c r="Q3630" s="9"/>
      <c r="R3630" s="6" t="s">
        <v>6318</v>
      </c>
      <c r="S3630" s="6" t="e">
        <v>#N/A</v>
      </c>
      <c r="T3630" s="6" t="e">
        <v>#N/A</v>
      </c>
      <c r="U3630" s="6" t="e">
        <v>#N/A</v>
      </c>
      <c r="V3630" s="23">
        <v>43662</v>
      </c>
      <c r="W3630" s="6" t="e">
        <v>#N/A</v>
      </c>
    </row>
    <row r="3631" spans="1:27" s="64" customFormat="1" ht="12.75" x14ac:dyDescent="0.2">
      <c r="A3631" s="64" t="s">
        <v>6957</v>
      </c>
      <c r="B3631" s="64" t="s">
        <v>4609</v>
      </c>
      <c r="C3631" s="65" t="s">
        <v>7163</v>
      </c>
      <c r="D3631" s="65" t="s">
        <v>7163</v>
      </c>
      <c r="E3631" s="66">
        <v>5967</v>
      </c>
      <c r="F3631" s="67" t="s">
        <v>7162</v>
      </c>
      <c r="G3631" s="68" t="s">
        <v>7164</v>
      </c>
      <c r="H3631" s="64" t="s">
        <v>8770</v>
      </c>
      <c r="I3631" s="64" t="s">
        <v>151</v>
      </c>
      <c r="J3631" s="64" t="s">
        <v>151</v>
      </c>
      <c r="K3631" s="64" t="s">
        <v>151</v>
      </c>
      <c r="L3631" s="64" t="s">
        <v>151</v>
      </c>
      <c r="M3631" s="64" t="s">
        <v>151</v>
      </c>
      <c r="O3631" s="64" t="s">
        <v>3899</v>
      </c>
      <c r="P3631" s="69"/>
      <c r="Q3631" s="69"/>
      <c r="R3631" s="64" t="s">
        <v>6318</v>
      </c>
      <c r="S3631" s="64" t="e">
        <v>#N/A</v>
      </c>
      <c r="T3631" s="64" t="e">
        <v>#N/A</v>
      </c>
      <c r="U3631" s="64" t="e">
        <v>#N/A</v>
      </c>
      <c r="V3631" s="70">
        <v>43662</v>
      </c>
      <c r="W3631" s="64" t="e">
        <v>#N/A</v>
      </c>
    </row>
    <row r="3632" spans="1:27" s="6" customFormat="1" ht="12.75" x14ac:dyDescent="0.2">
      <c r="A3632" s="6" t="s">
        <v>6958</v>
      </c>
      <c r="B3632" s="6" t="s">
        <v>4609</v>
      </c>
      <c r="C3632" s="5" t="s">
        <v>7163</v>
      </c>
      <c r="D3632" s="5" t="s">
        <v>7163</v>
      </c>
      <c r="E3632" s="17">
        <v>5967</v>
      </c>
      <c r="F3632" s="16" t="s">
        <v>7162</v>
      </c>
      <c r="G3632" s="39" t="s">
        <v>7164</v>
      </c>
      <c r="H3632" s="7" t="s">
        <v>8770</v>
      </c>
      <c r="I3632" s="7" t="s">
        <v>151</v>
      </c>
      <c r="J3632" s="7" t="s">
        <v>151</v>
      </c>
      <c r="K3632" s="7" t="s">
        <v>151</v>
      </c>
      <c r="L3632" s="7" t="s">
        <v>151</v>
      </c>
      <c r="M3632" s="7" t="s">
        <v>151</v>
      </c>
      <c r="O3632" s="6" t="s">
        <v>3899</v>
      </c>
      <c r="P3632" s="9"/>
      <c r="Q3632" s="9"/>
      <c r="R3632" s="6" t="s">
        <v>6318</v>
      </c>
      <c r="S3632" s="6" t="e">
        <v>#N/A</v>
      </c>
      <c r="T3632" s="6" t="e">
        <v>#N/A</v>
      </c>
      <c r="U3632" s="6" t="e">
        <v>#N/A</v>
      </c>
      <c r="V3632" s="23">
        <v>43662</v>
      </c>
      <c r="W3632" s="6" t="e">
        <v>#N/A</v>
      </c>
    </row>
    <row r="3633" spans="1:23" s="6" customFormat="1" ht="12.75" x14ac:dyDescent="0.2">
      <c r="A3633" s="6" t="s">
        <v>6959</v>
      </c>
      <c r="B3633" s="6" t="s">
        <v>4609</v>
      </c>
      <c r="C3633" s="5" t="s">
        <v>7163</v>
      </c>
      <c r="D3633" s="5" t="s">
        <v>7163</v>
      </c>
      <c r="E3633" s="17">
        <v>5967</v>
      </c>
      <c r="F3633" s="16" t="s">
        <v>7162</v>
      </c>
      <c r="G3633" s="39" t="s">
        <v>7164</v>
      </c>
      <c r="H3633" s="7" t="s">
        <v>8770</v>
      </c>
      <c r="I3633" s="7" t="s">
        <v>151</v>
      </c>
      <c r="J3633" s="7" t="s">
        <v>151</v>
      </c>
      <c r="K3633" s="7" t="s">
        <v>151</v>
      </c>
      <c r="L3633" s="7" t="s">
        <v>151</v>
      </c>
      <c r="M3633" s="7" t="s">
        <v>151</v>
      </c>
      <c r="O3633" s="6" t="s">
        <v>3899</v>
      </c>
      <c r="P3633" s="9"/>
      <c r="Q3633" s="9"/>
      <c r="R3633" s="6" t="s">
        <v>6318</v>
      </c>
      <c r="S3633" s="6" t="e">
        <v>#N/A</v>
      </c>
      <c r="T3633" s="6" t="e">
        <v>#N/A</v>
      </c>
      <c r="U3633" s="6" t="e">
        <v>#N/A</v>
      </c>
      <c r="V3633" s="23">
        <v>43662</v>
      </c>
      <c r="W3633" s="6" t="e">
        <v>#N/A</v>
      </c>
    </row>
    <row r="3634" spans="1:23" s="6" customFormat="1" ht="12.75" x14ac:dyDescent="0.2">
      <c r="A3634" s="6" t="s">
        <v>6960</v>
      </c>
      <c r="B3634" s="6" t="s">
        <v>4609</v>
      </c>
      <c r="C3634" s="5" t="s">
        <v>7163</v>
      </c>
      <c r="D3634" s="5" t="s">
        <v>7163</v>
      </c>
      <c r="E3634" s="17">
        <v>5967</v>
      </c>
      <c r="F3634" s="16" t="s">
        <v>7162</v>
      </c>
      <c r="G3634" s="39" t="s">
        <v>7164</v>
      </c>
      <c r="H3634" s="7" t="s">
        <v>8770</v>
      </c>
      <c r="I3634" s="7" t="s">
        <v>151</v>
      </c>
      <c r="J3634" s="7" t="s">
        <v>151</v>
      </c>
      <c r="K3634" s="7" t="s">
        <v>151</v>
      </c>
      <c r="L3634" s="7" t="s">
        <v>151</v>
      </c>
      <c r="M3634" s="7" t="s">
        <v>151</v>
      </c>
      <c r="O3634" s="6" t="s">
        <v>3899</v>
      </c>
      <c r="P3634" s="9"/>
      <c r="Q3634" s="9"/>
      <c r="R3634" s="6" t="s">
        <v>6318</v>
      </c>
      <c r="S3634" s="6" t="e">
        <v>#N/A</v>
      </c>
      <c r="T3634" s="6" t="e">
        <v>#N/A</v>
      </c>
      <c r="U3634" s="6" t="e">
        <v>#N/A</v>
      </c>
      <c r="V3634" s="23">
        <v>43662</v>
      </c>
      <c r="W3634" s="6" t="e">
        <v>#N/A</v>
      </c>
    </row>
    <row r="3635" spans="1:23" s="64" customFormat="1" ht="12.75" x14ac:dyDescent="0.2">
      <c r="A3635" s="64" t="s">
        <v>6961</v>
      </c>
      <c r="B3635" s="64" t="s">
        <v>4609</v>
      </c>
      <c r="C3635" s="65" t="s">
        <v>7163</v>
      </c>
      <c r="D3635" s="65" t="s">
        <v>7163</v>
      </c>
      <c r="E3635" s="66">
        <v>5967</v>
      </c>
      <c r="F3635" s="67" t="s">
        <v>7162</v>
      </c>
      <c r="G3635" s="68" t="s">
        <v>7164</v>
      </c>
      <c r="H3635" s="64" t="s">
        <v>8770</v>
      </c>
      <c r="I3635" s="64" t="s">
        <v>151</v>
      </c>
      <c r="J3635" s="64" t="s">
        <v>151</v>
      </c>
      <c r="K3635" s="64" t="s">
        <v>151</v>
      </c>
      <c r="L3635" s="64" t="s">
        <v>151</v>
      </c>
      <c r="M3635" s="64" t="s">
        <v>151</v>
      </c>
      <c r="O3635" s="64" t="s">
        <v>3899</v>
      </c>
      <c r="P3635" s="69"/>
      <c r="Q3635" s="69"/>
      <c r="R3635" s="64" t="s">
        <v>6318</v>
      </c>
      <c r="S3635" s="64" t="e">
        <v>#N/A</v>
      </c>
      <c r="T3635" s="64" t="e">
        <v>#N/A</v>
      </c>
      <c r="U3635" s="64" t="e">
        <v>#N/A</v>
      </c>
      <c r="V3635" s="70">
        <v>43662</v>
      </c>
      <c r="W3635" s="64" t="e">
        <v>#N/A</v>
      </c>
    </row>
    <row r="3636" spans="1:23" s="64" customFormat="1" ht="12.75" x14ac:dyDescent="0.2">
      <c r="A3636" s="64" t="s">
        <v>6962</v>
      </c>
      <c r="B3636" s="64" t="s">
        <v>4609</v>
      </c>
      <c r="C3636" s="65" t="s">
        <v>7163</v>
      </c>
      <c r="D3636" s="65" t="s">
        <v>7163</v>
      </c>
      <c r="E3636" s="66">
        <v>5967</v>
      </c>
      <c r="F3636" s="67" t="s">
        <v>7162</v>
      </c>
      <c r="G3636" s="68" t="s">
        <v>7164</v>
      </c>
      <c r="H3636" s="64" t="s">
        <v>8770</v>
      </c>
      <c r="I3636" s="64" t="s">
        <v>151</v>
      </c>
      <c r="J3636" s="64" t="s">
        <v>151</v>
      </c>
      <c r="K3636" s="64" t="s">
        <v>151</v>
      </c>
      <c r="L3636" s="64" t="s">
        <v>151</v>
      </c>
      <c r="M3636" s="64" t="s">
        <v>151</v>
      </c>
      <c r="O3636" s="64" t="s">
        <v>3899</v>
      </c>
      <c r="P3636" s="69"/>
      <c r="Q3636" s="69"/>
      <c r="R3636" s="64" t="s">
        <v>6318</v>
      </c>
      <c r="S3636" s="64" t="e">
        <v>#N/A</v>
      </c>
      <c r="T3636" s="64" t="e">
        <v>#N/A</v>
      </c>
      <c r="U3636" s="64" t="e">
        <v>#N/A</v>
      </c>
      <c r="V3636" s="70">
        <v>43662</v>
      </c>
      <c r="W3636" s="64" t="e">
        <v>#N/A</v>
      </c>
    </row>
    <row r="3637" spans="1:23" s="64" customFormat="1" ht="12.75" x14ac:dyDescent="0.2">
      <c r="A3637" s="64" t="s">
        <v>6963</v>
      </c>
      <c r="B3637" s="64" t="s">
        <v>4609</v>
      </c>
      <c r="C3637" s="65" t="s">
        <v>7163</v>
      </c>
      <c r="D3637" s="65" t="s">
        <v>7163</v>
      </c>
      <c r="E3637" s="66">
        <v>5967</v>
      </c>
      <c r="F3637" s="67" t="s">
        <v>7162</v>
      </c>
      <c r="G3637" s="68" t="s">
        <v>7164</v>
      </c>
      <c r="H3637" s="64" t="s">
        <v>8770</v>
      </c>
      <c r="I3637" s="64" t="s">
        <v>151</v>
      </c>
      <c r="J3637" s="64" t="s">
        <v>151</v>
      </c>
      <c r="K3637" s="64" t="s">
        <v>151</v>
      </c>
      <c r="L3637" s="64" t="s">
        <v>151</v>
      </c>
      <c r="M3637" s="64" t="s">
        <v>151</v>
      </c>
      <c r="O3637" s="64" t="s">
        <v>3899</v>
      </c>
      <c r="P3637" s="69"/>
      <c r="Q3637" s="69"/>
      <c r="R3637" s="64" t="s">
        <v>6318</v>
      </c>
      <c r="S3637" s="64" t="e">
        <v>#N/A</v>
      </c>
      <c r="T3637" s="64" t="e">
        <v>#N/A</v>
      </c>
      <c r="U3637" s="64" t="e">
        <v>#N/A</v>
      </c>
      <c r="V3637" s="70">
        <v>43662</v>
      </c>
      <c r="W3637" s="64" t="e">
        <v>#N/A</v>
      </c>
    </row>
    <row r="3638" spans="1:23" s="6" customFormat="1" ht="12.75" x14ac:dyDescent="0.2">
      <c r="A3638" s="6" t="s">
        <v>6964</v>
      </c>
      <c r="B3638" s="6" t="s">
        <v>4609</v>
      </c>
      <c r="C3638" s="5" t="s">
        <v>7163</v>
      </c>
      <c r="D3638" s="5" t="s">
        <v>7163</v>
      </c>
      <c r="E3638" s="17">
        <v>5967</v>
      </c>
      <c r="F3638" s="16" t="s">
        <v>7162</v>
      </c>
      <c r="G3638" s="39" t="s">
        <v>7164</v>
      </c>
      <c r="H3638" s="7" t="s">
        <v>8770</v>
      </c>
      <c r="I3638" s="7" t="s">
        <v>151</v>
      </c>
      <c r="J3638" s="7" t="s">
        <v>151</v>
      </c>
      <c r="K3638" s="7" t="s">
        <v>151</v>
      </c>
      <c r="L3638" s="7" t="s">
        <v>151</v>
      </c>
      <c r="M3638" s="7" t="s">
        <v>151</v>
      </c>
      <c r="O3638" s="6" t="s">
        <v>3899</v>
      </c>
      <c r="P3638" s="9"/>
      <c r="Q3638" s="9"/>
      <c r="R3638" s="6" t="s">
        <v>6318</v>
      </c>
      <c r="S3638" s="6" t="e">
        <v>#N/A</v>
      </c>
      <c r="T3638" s="6" t="e">
        <v>#N/A</v>
      </c>
      <c r="U3638" s="6" t="e">
        <v>#N/A</v>
      </c>
      <c r="V3638" s="23">
        <v>43662</v>
      </c>
      <c r="W3638" s="6" t="e">
        <v>#N/A</v>
      </c>
    </row>
    <row r="3639" spans="1:23" s="64" customFormat="1" ht="12.75" x14ac:dyDescent="0.2">
      <c r="A3639" s="64" t="s">
        <v>6965</v>
      </c>
      <c r="B3639" s="64" t="s">
        <v>4609</v>
      </c>
      <c r="C3639" s="65" t="s">
        <v>7163</v>
      </c>
      <c r="D3639" s="65" t="s">
        <v>7163</v>
      </c>
      <c r="E3639" s="66">
        <v>5967</v>
      </c>
      <c r="F3639" s="67" t="s">
        <v>7162</v>
      </c>
      <c r="G3639" s="68" t="s">
        <v>7164</v>
      </c>
      <c r="H3639" s="64" t="s">
        <v>8770</v>
      </c>
      <c r="I3639" s="64" t="s">
        <v>151</v>
      </c>
      <c r="J3639" s="64" t="s">
        <v>151</v>
      </c>
      <c r="K3639" s="64" t="s">
        <v>151</v>
      </c>
      <c r="L3639" s="64" t="s">
        <v>151</v>
      </c>
      <c r="M3639" s="64" t="s">
        <v>151</v>
      </c>
      <c r="O3639" s="64" t="s">
        <v>3899</v>
      </c>
      <c r="P3639" s="69"/>
      <c r="Q3639" s="69"/>
      <c r="R3639" s="64" t="s">
        <v>6318</v>
      </c>
      <c r="S3639" s="64" t="e">
        <v>#N/A</v>
      </c>
      <c r="T3639" s="64" t="e">
        <v>#N/A</v>
      </c>
      <c r="U3639" s="64" t="e">
        <v>#N/A</v>
      </c>
      <c r="V3639" s="70">
        <v>43662</v>
      </c>
      <c r="W3639" s="64" t="e">
        <v>#N/A</v>
      </c>
    </row>
    <row r="3640" spans="1:23" s="6" customFormat="1" ht="12.75" x14ac:dyDescent="0.2">
      <c r="A3640" s="6" t="s">
        <v>6966</v>
      </c>
      <c r="B3640" s="6" t="s">
        <v>4609</v>
      </c>
      <c r="C3640" s="5" t="s">
        <v>7163</v>
      </c>
      <c r="D3640" s="5" t="s">
        <v>7163</v>
      </c>
      <c r="E3640" s="17">
        <v>5967</v>
      </c>
      <c r="F3640" s="16" t="s">
        <v>7162</v>
      </c>
      <c r="G3640" s="39" t="s">
        <v>7164</v>
      </c>
      <c r="H3640" s="7" t="s">
        <v>8770</v>
      </c>
      <c r="I3640" s="7" t="s">
        <v>151</v>
      </c>
      <c r="J3640" s="7" t="s">
        <v>151</v>
      </c>
      <c r="K3640" s="7" t="s">
        <v>151</v>
      </c>
      <c r="L3640" s="7" t="s">
        <v>151</v>
      </c>
      <c r="M3640" s="7" t="s">
        <v>151</v>
      </c>
      <c r="O3640" s="6" t="s">
        <v>3899</v>
      </c>
      <c r="P3640" s="9"/>
      <c r="Q3640" s="9"/>
      <c r="R3640" s="6" t="s">
        <v>6318</v>
      </c>
      <c r="S3640" s="6" t="e">
        <v>#N/A</v>
      </c>
      <c r="T3640" s="6" t="e">
        <v>#N/A</v>
      </c>
      <c r="U3640" s="6" t="e">
        <v>#N/A</v>
      </c>
      <c r="V3640" s="23">
        <v>43662</v>
      </c>
      <c r="W3640" s="6" t="e">
        <v>#N/A</v>
      </c>
    </row>
    <row r="3641" spans="1:23" s="6" customFormat="1" ht="12.75" x14ac:dyDescent="0.2">
      <c r="A3641" s="6" t="s">
        <v>6967</v>
      </c>
      <c r="B3641" s="6" t="s">
        <v>4609</v>
      </c>
      <c r="C3641" s="5" t="s">
        <v>7163</v>
      </c>
      <c r="D3641" s="5" t="s">
        <v>7163</v>
      </c>
      <c r="E3641" s="17">
        <v>5967</v>
      </c>
      <c r="F3641" s="16" t="s">
        <v>7162</v>
      </c>
      <c r="G3641" s="39" t="s">
        <v>7164</v>
      </c>
      <c r="H3641" s="7" t="s">
        <v>8770</v>
      </c>
      <c r="I3641" s="7" t="s">
        <v>151</v>
      </c>
      <c r="J3641" s="7" t="s">
        <v>151</v>
      </c>
      <c r="K3641" s="7" t="s">
        <v>151</v>
      </c>
      <c r="L3641" s="7" t="s">
        <v>151</v>
      </c>
      <c r="M3641" s="7" t="s">
        <v>151</v>
      </c>
      <c r="O3641" s="6" t="s">
        <v>3899</v>
      </c>
      <c r="P3641" s="9"/>
      <c r="Q3641" s="9"/>
      <c r="R3641" s="6" t="s">
        <v>6318</v>
      </c>
      <c r="S3641" s="6" t="e">
        <v>#N/A</v>
      </c>
      <c r="T3641" s="6" t="e">
        <v>#N/A</v>
      </c>
      <c r="U3641" s="6" t="e">
        <v>#N/A</v>
      </c>
      <c r="V3641" s="23">
        <v>43662</v>
      </c>
      <c r="W3641" s="6" t="e">
        <v>#N/A</v>
      </c>
    </row>
    <row r="3642" spans="1:23" s="64" customFormat="1" ht="12.75" x14ac:dyDescent="0.2">
      <c r="A3642" s="64" t="s">
        <v>6968</v>
      </c>
      <c r="B3642" s="64" t="s">
        <v>4609</v>
      </c>
      <c r="C3642" s="65" t="s">
        <v>7163</v>
      </c>
      <c r="D3642" s="65" t="s">
        <v>7163</v>
      </c>
      <c r="E3642" s="66">
        <v>5967</v>
      </c>
      <c r="F3642" s="67" t="s">
        <v>7162</v>
      </c>
      <c r="G3642" s="68" t="s">
        <v>7164</v>
      </c>
      <c r="H3642" s="64" t="s">
        <v>8770</v>
      </c>
      <c r="I3642" s="64" t="s">
        <v>151</v>
      </c>
      <c r="J3642" s="64" t="s">
        <v>151</v>
      </c>
      <c r="K3642" s="64" t="s">
        <v>151</v>
      </c>
      <c r="L3642" s="64" t="s">
        <v>151</v>
      </c>
      <c r="M3642" s="64" t="s">
        <v>151</v>
      </c>
      <c r="O3642" s="64" t="s">
        <v>3899</v>
      </c>
      <c r="P3642" s="69"/>
      <c r="Q3642" s="69"/>
      <c r="R3642" s="64" t="s">
        <v>6318</v>
      </c>
      <c r="S3642" s="64" t="e">
        <v>#N/A</v>
      </c>
      <c r="T3642" s="64" t="e">
        <v>#N/A</v>
      </c>
      <c r="U3642" s="64" t="e">
        <v>#N/A</v>
      </c>
      <c r="V3642" s="70">
        <v>43662</v>
      </c>
      <c r="W3642" s="64" t="e">
        <v>#N/A</v>
      </c>
    </row>
    <row r="3643" spans="1:23" s="64" customFormat="1" ht="12.75" x14ac:dyDescent="0.2">
      <c r="A3643" s="64" t="s">
        <v>6969</v>
      </c>
      <c r="B3643" s="64" t="s">
        <v>4609</v>
      </c>
      <c r="C3643" s="65" t="s">
        <v>7163</v>
      </c>
      <c r="D3643" s="65" t="s">
        <v>7163</v>
      </c>
      <c r="E3643" s="66">
        <v>5967</v>
      </c>
      <c r="F3643" s="67" t="s">
        <v>7162</v>
      </c>
      <c r="G3643" s="68" t="s">
        <v>7164</v>
      </c>
      <c r="H3643" s="64" t="s">
        <v>8770</v>
      </c>
      <c r="I3643" s="64" t="s">
        <v>151</v>
      </c>
      <c r="J3643" s="64" t="s">
        <v>151</v>
      </c>
      <c r="K3643" s="64" t="s">
        <v>151</v>
      </c>
      <c r="L3643" s="64" t="s">
        <v>151</v>
      </c>
      <c r="M3643" s="64" t="s">
        <v>151</v>
      </c>
      <c r="O3643" s="64" t="s">
        <v>3899</v>
      </c>
      <c r="P3643" s="69"/>
      <c r="Q3643" s="69"/>
      <c r="R3643" s="64" t="s">
        <v>6318</v>
      </c>
      <c r="S3643" s="64" t="e">
        <v>#N/A</v>
      </c>
      <c r="T3643" s="64" t="e">
        <v>#N/A</v>
      </c>
      <c r="U3643" s="64" t="e">
        <v>#N/A</v>
      </c>
      <c r="V3643" s="70">
        <v>43662</v>
      </c>
      <c r="W3643" s="64" t="e">
        <v>#N/A</v>
      </c>
    </row>
    <row r="3644" spans="1:23" s="6" customFormat="1" ht="12.75" x14ac:dyDescent="0.2">
      <c r="A3644" s="6" t="s">
        <v>6970</v>
      </c>
      <c r="B3644" s="6" t="s">
        <v>4609</v>
      </c>
      <c r="C3644" s="5" t="s">
        <v>7163</v>
      </c>
      <c r="D3644" s="5" t="s">
        <v>7163</v>
      </c>
      <c r="E3644" s="17">
        <v>5967</v>
      </c>
      <c r="F3644" s="16" t="s">
        <v>7162</v>
      </c>
      <c r="G3644" s="39" t="s">
        <v>7164</v>
      </c>
      <c r="H3644" s="7" t="s">
        <v>8770</v>
      </c>
      <c r="I3644" s="7" t="s">
        <v>151</v>
      </c>
      <c r="J3644" s="7" t="s">
        <v>151</v>
      </c>
      <c r="K3644" s="7" t="s">
        <v>151</v>
      </c>
      <c r="L3644" s="7" t="s">
        <v>151</v>
      </c>
      <c r="M3644" s="7" t="s">
        <v>151</v>
      </c>
      <c r="O3644" s="6" t="s">
        <v>3899</v>
      </c>
      <c r="P3644" s="9"/>
      <c r="Q3644" s="9"/>
      <c r="R3644" s="6" t="s">
        <v>6318</v>
      </c>
      <c r="S3644" s="6" t="e">
        <v>#N/A</v>
      </c>
      <c r="T3644" s="6" t="e">
        <v>#N/A</v>
      </c>
      <c r="U3644" s="6" t="e">
        <v>#N/A</v>
      </c>
      <c r="V3644" s="23">
        <v>43662</v>
      </c>
      <c r="W3644" s="6" t="e">
        <v>#N/A</v>
      </c>
    </row>
    <row r="3645" spans="1:23" s="6" customFormat="1" ht="12.75" x14ac:dyDescent="0.2">
      <c r="A3645" s="6" t="s">
        <v>6971</v>
      </c>
      <c r="B3645" s="6" t="s">
        <v>4609</v>
      </c>
      <c r="C3645" s="5" t="s">
        <v>7163</v>
      </c>
      <c r="D3645" s="5" t="s">
        <v>7163</v>
      </c>
      <c r="E3645" s="17">
        <v>5967</v>
      </c>
      <c r="F3645" s="16" t="s">
        <v>7162</v>
      </c>
      <c r="G3645" s="39" t="s">
        <v>7164</v>
      </c>
      <c r="H3645" s="7" t="s">
        <v>8770</v>
      </c>
      <c r="I3645" s="7" t="s">
        <v>151</v>
      </c>
      <c r="J3645" s="7" t="s">
        <v>151</v>
      </c>
      <c r="K3645" s="7" t="s">
        <v>151</v>
      </c>
      <c r="L3645" s="7" t="s">
        <v>151</v>
      </c>
      <c r="M3645" s="7" t="s">
        <v>151</v>
      </c>
      <c r="O3645" s="6" t="s">
        <v>3899</v>
      </c>
      <c r="P3645" s="9"/>
      <c r="Q3645" s="9"/>
      <c r="R3645" s="6" t="s">
        <v>6318</v>
      </c>
      <c r="S3645" s="6" t="e">
        <v>#N/A</v>
      </c>
      <c r="T3645" s="6" t="e">
        <v>#N/A</v>
      </c>
      <c r="U3645" s="6" t="e">
        <v>#N/A</v>
      </c>
      <c r="V3645" s="23">
        <v>43662</v>
      </c>
      <c r="W3645" s="6" t="e">
        <v>#N/A</v>
      </c>
    </row>
    <row r="3646" spans="1:23" s="6" customFormat="1" ht="12.75" x14ac:dyDescent="0.2">
      <c r="A3646" s="6" t="s">
        <v>6972</v>
      </c>
      <c r="B3646" s="6" t="s">
        <v>4609</v>
      </c>
      <c r="C3646" s="5" t="s">
        <v>7163</v>
      </c>
      <c r="D3646" s="5" t="s">
        <v>7163</v>
      </c>
      <c r="E3646" s="17">
        <v>5967</v>
      </c>
      <c r="F3646" s="16" t="s">
        <v>7162</v>
      </c>
      <c r="G3646" s="39" t="s">
        <v>7164</v>
      </c>
      <c r="H3646" s="7" t="s">
        <v>8770</v>
      </c>
      <c r="I3646" s="7" t="s">
        <v>151</v>
      </c>
      <c r="J3646" s="7" t="s">
        <v>151</v>
      </c>
      <c r="K3646" s="7" t="s">
        <v>151</v>
      </c>
      <c r="L3646" s="7" t="s">
        <v>151</v>
      </c>
      <c r="M3646" s="7" t="s">
        <v>151</v>
      </c>
      <c r="O3646" s="6" t="s">
        <v>3899</v>
      </c>
      <c r="P3646" s="9"/>
      <c r="Q3646" s="9"/>
      <c r="R3646" s="6" t="s">
        <v>6318</v>
      </c>
      <c r="S3646" s="6" t="e">
        <v>#N/A</v>
      </c>
      <c r="T3646" s="6" t="e">
        <v>#N/A</v>
      </c>
      <c r="U3646" s="6" t="e">
        <v>#N/A</v>
      </c>
      <c r="V3646" s="23">
        <v>43662</v>
      </c>
      <c r="W3646" s="6" t="e">
        <v>#N/A</v>
      </c>
    </row>
    <row r="3647" spans="1:23" s="64" customFormat="1" ht="12.75" x14ac:dyDescent="0.2">
      <c r="A3647" s="64" t="s">
        <v>6973</v>
      </c>
      <c r="B3647" s="64" t="s">
        <v>4609</v>
      </c>
      <c r="C3647" s="65" t="s">
        <v>7163</v>
      </c>
      <c r="D3647" s="65" t="s">
        <v>7163</v>
      </c>
      <c r="E3647" s="66">
        <v>5967</v>
      </c>
      <c r="F3647" s="67" t="s">
        <v>7162</v>
      </c>
      <c r="G3647" s="68" t="s">
        <v>7164</v>
      </c>
      <c r="H3647" s="64" t="s">
        <v>8770</v>
      </c>
      <c r="I3647" s="64" t="s">
        <v>151</v>
      </c>
      <c r="J3647" s="64" t="s">
        <v>151</v>
      </c>
      <c r="K3647" s="64" t="s">
        <v>151</v>
      </c>
      <c r="L3647" s="64" t="s">
        <v>151</v>
      </c>
      <c r="M3647" s="64" t="s">
        <v>151</v>
      </c>
      <c r="O3647" s="64" t="s">
        <v>3899</v>
      </c>
      <c r="P3647" s="69"/>
      <c r="Q3647" s="69"/>
      <c r="R3647" s="64" t="s">
        <v>6318</v>
      </c>
      <c r="S3647" s="64" t="e">
        <v>#N/A</v>
      </c>
      <c r="T3647" s="64" t="e">
        <v>#N/A</v>
      </c>
      <c r="U3647" s="64" t="e">
        <v>#N/A</v>
      </c>
      <c r="V3647" s="70">
        <v>43662</v>
      </c>
      <c r="W3647" s="64" t="e">
        <v>#N/A</v>
      </c>
    </row>
    <row r="3648" spans="1:23" s="64" customFormat="1" ht="12.75" x14ac:dyDescent="0.2">
      <c r="A3648" s="64" t="s">
        <v>6974</v>
      </c>
      <c r="B3648" s="64" t="s">
        <v>4609</v>
      </c>
      <c r="C3648" s="65" t="s">
        <v>7163</v>
      </c>
      <c r="D3648" s="65" t="s">
        <v>7163</v>
      </c>
      <c r="E3648" s="66">
        <v>5967</v>
      </c>
      <c r="F3648" s="67" t="s">
        <v>7162</v>
      </c>
      <c r="G3648" s="68" t="s">
        <v>7164</v>
      </c>
      <c r="H3648" s="64" t="s">
        <v>8770</v>
      </c>
      <c r="I3648" s="64" t="s">
        <v>151</v>
      </c>
      <c r="J3648" s="64" t="s">
        <v>151</v>
      </c>
      <c r="K3648" s="64" t="s">
        <v>151</v>
      </c>
      <c r="L3648" s="64" t="s">
        <v>151</v>
      </c>
      <c r="M3648" s="64" t="s">
        <v>151</v>
      </c>
      <c r="O3648" s="64" t="s">
        <v>3899</v>
      </c>
      <c r="P3648" s="69"/>
      <c r="Q3648" s="69"/>
      <c r="R3648" s="64" t="s">
        <v>6318</v>
      </c>
      <c r="S3648" s="64" t="e">
        <v>#N/A</v>
      </c>
      <c r="T3648" s="64" t="e">
        <v>#N/A</v>
      </c>
      <c r="U3648" s="64" t="e">
        <v>#N/A</v>
      </c>
      <c r="V3648" s="70">
        <v>43662</v>
      </c>
      <c r="W3648" s="64" t="e">
        <v>#N/A</v>
      </c>
    </row>
    <row r="3649" spans="1:23" s="64" customFormat="1" ht="12.75" x14ac:dyDescent="0.2">
      <c r="A3649" s="64" t="s">
        <v>6975</v>
      </c>
      <c r="B3649" s="64" t="s">
        <v>4609</v>
      </c>
      <c r="C3649" s="65" t="s">
        <v>7163</v>
      </c>
      <c r="D3649" s="65" t="s">
        <v>7163</v>
      </c>
      <c r="E3649" s="66">
        <v>5967</v>
      </c>
      <c r="F3649" s="67" t="s">
        <v>7162</v>
      </c>
      <c r="G3649" s="68" t="s">
        <v>7164</v>
      </c>
      <c r="H3649" s="64" t="s">
        <v>8770</v>
      </c>
      <c r="I3649" s="64" t="s">
        <v>151</v>
      </c>
      <c r="J3649" s="64" t="s">
        <v>151</v>
      </c>
      <c r="K3649" s="64" t="s">
        <v>151</v>
      </c>
      <c r="L3649" s="64" t="s">
        <v>151</v>
      </c>
      <c r="M3649" s="64" t="s">
        <v>151</v>
      </c>
      <c r="O3649" s="64" t="s">
        <v>3899</v>
      </c>
      <c r="P3649" s="69"/>
      <c r="Q3649" s="69"/>
      <c r="R3649" s="64" t="s">
        <v>6318</v>
      </c>
      <c r="S3649" s="64" t="e">
        <v>#N/A</v>
      </c>
      <c r="T3649" s="64" t="e">
        <v>#N/A</v>
      </c>
      <c r="U3649" s="64" t="e">
        <v>#N/A</v>
      </c>
      <c r="V3649" s="70">
        <v>43662</v>
      </c>
      <c r="W3649" s="64" t="e">
        <v>#N/A</v>
      </c>
    </row>
    <row r="3650" spans="1:23" s="6" customFormat="1" ht="12.75" x14ac:dyDescent="0.2">
      <c r="A3650" s="6" t="s">
        <v>6976</v>
      </c>
      <c r="B3650" s="6" t="s">
        <v>4609</v>
      </c>
      <c r="C3650" s="5" t="s">
        <v>7163</v>
      </c>
      <c r="D3650" s="5" t="s">
        <v>7163</v>
      </c>
      <c r="E3650" s="17">
        <v>5967</v>
      </c>
      <c r="F3650" s="16" t="s">
        <v>7162</v>
      </c>
      <c r="G3650" s="39" t="s">
        <v>7164</v>
      </c>
      <c r="H3650" s="7" t="s">
        <v>8770</v>
      </c>
      <c r="I3650" s="7" t="s">
        <v>151</v>
      </c>
      <c r="J3650" s="7" t="s">
        <v>151</v>
      </c>
      <c r="K3650" s="7" t="s">
        <v>151</v>
      </c>
      <c r="L3650" s="7" t="s">
        <v>151</v>
      </c>
      <c r="M3650" s="7" t="s">
        <v>151</v>
      </c>
      <c r="O3650" s="6" t="s">
        <v>3899</v>
      </c>
      <c r="P3650" s="9"/>
      <c r="Q3650" s="9"/>
      <c r="R3650" s="6" t="s">
        <v>6318</v>
      </c>
      <c r="S3650" s="6" t="e">
        <v>#N/A</v>
      </c>
      <c r="T3650" s="6" t="e">
        <v>#N/A</v>
      </c>
      <c r="U3650" s="6" t="e">
        <v>#N/A</v>
      </c>
      <c r="V3650" s="23">
        <v>43662</v>
      </c>
      <c r="W3650" s="6" t="e">
        <v>#N/A</v>
      </c>
    </row>
    <row r="3651" spans="1:23" s="64" customFormat="1" ht="12.75" x14ac:dyDescent="0.2">
      <c r="A3651" s="64" t="s">
        <v>6977</v>
      </c>
      <c r="B3651" s="64" t="s">
        <v>4609</v>
      </c>
      <c r="C3651" s="65" t="s">
        <v>7163</v>
      </c>
      <c r="D3651" s="65" t="s">
        <v>7163</v>
      </c>
      <c r="E3651" s="66">
        <v>5967</v>
      </c>
      <c r="F3651" s="67" t="s">
        <v>7162</v>
      </c>
      <c r="G3651" s="68" t="s">
        <v>7164</v>
      </c>
      <c r="H3651" s="64" t="s">
        <v>8770</v>
      </c>
      <c r="I3651" s="64" t="s">
        <v>151</v>
      </c>
      <c r="J3651" s="64" t="s">
        <v>151</v>
      </c>
      <c r="K3651" s="64" t="s">
        <v>151</v>
      </c>
      <c r="L3651" s="64" t="s">
        <v>151</v>
      </c>
      <c r="M3651" s="64" t="s">
        <v>151</v>
      </c>
      <c r="O3651" s="64" t="s">
        <v>3899</v>
      </c>
      <c r="P3651" s="69"/>
      <c r="Q3651" s="69"/>
      <c r="R3651" s="64" t="s">
        <v>6318</v>
      </c>
      <c r="S3651" s="64" t="e">
        <v>#N/A</v>
      </c>
      <c r="T3651" s="64" t="e">
        <v>#N/A</v>
      </c>
      <c r="U3651" s="64" t="e">
        <v>#N/A</v>
      </c>
      <c r="V3651" s="70">
        <v>43662</v>
      </c>
      <c r="W3651" s="64" t="e">
        <v>#N/A</v>
      </c>
    </row>
    <row r="3652" spans="1:23" s="64" customFormat="1" ht="12.75" x14ac:dyDescent="0.2">
      <c r="A3652" s="64" t="s">
        <v>6978</v>
      </c>
      <c r="B3652" s="64" t="s">
        <v>4609</v>
      </c>
      <c r="C3652" s="65" t="s">
        <v>7163</v>
      </c>
      <c r="D3652" s="65" t="s">
        <v>7163</v>
      </c>
      <c r="E3652" s="66">
        <v>5967</v>
      </c>
      <c r="F3652" s="67" t="s">
        <v>7162</v>
      </c>
      <c r="G3652" s="68" t="s">
        <v>7164</v>
      </c>
      <c r="H3652" s="64" t="s">
        <v>8770</v>
      </c>
      <c r="I3652" s="64" t="s">
        <v>151</v>
      </c>
      <c r="J3652" s="64" t="s">
        <v>151</v>
      </c>
      <c r="K3652" s="64" t="s">
        <v>151</v>
      </c>
      <c r="L3652" s="64" t="s">
        <v>151</v>
      </c>
      <c r="M3652" s="64" t="s">
        <v>151</v>
      </c>
      <c r="O3652" s="64" t="s">
        <v>3899</v>
      </c>
      <c r="P3652" s="69"/>
      <c r="Q3652" s="69"/>
      <c r="R3652" s="64" t="s">
        <v>6318</v>
      </c>
      <c r="S3652" s="64" t="e">
        <v>#N/A</v>
      </c>
      <c r="T3652" s="64" t="e">
        <v>#N/A</v>
      </c>
      <c r="U3652" s="64" t="e">
        <v>#N/A</v>
      </c>
      <c r="V3652" s="70">
        <v>43662</v>
      </c>
      <c r="W3652" s="64" t="e">
        <v>#N/A</v>
      </c>
    </row>
    <row r="3653" spans="1:23" s="6" customFormat="1" ht="12.75" x14ac:dyDescent="0.2">
      <c r="A3653" s="6" t="s">
        <v>6979</v>
      </c>
      <c r="B3653" s="6" t="s">
        <v>4609</v>
      </c>
      <c r="C3653" s="5" t="s">
        <v>7163</v>
      </c>
      <c r="D3653" s="5" t="s">
        <v>7163</v>
      </c>
      <c r="E3653" s="17">
        <v>5967</v>
      </c>
      <c r="F3653" s="16" t="s">
        <v>7162</v>
      </c>
      <c r="G3653" s="39" t="s">
        <v>7164</v>
      </c>
      <c r="H3653" s="7" t="s">
        <v>8770</v>
      </c>
      <c r="I3653" s="7" t="s">
        <v>151</v>
      </c>
      <c r="J3653" s="7" t="s">
        <v>151</v>
      </c>
      <c r="K3653" s="7" t="s">
        <v>151</v>
      </c>
      <c r="L3653" s="7" t="s">
        <v>151</v>
      </c>
      <c r="M3653" s="7" t="s">
        <v>151</v>
      </c>
      <c r="O3653" s="6" t="s">
        <v>3899</v>
      </c>
      <c r="P3653" s="9"/>
      <c r="Q3653" s="9"/>
      <c r="R3653" s="6" t="s">
        <v>6318</v>
      </c>
      <c r="S3653" s="6" t="e">
        <v>#N/A</v>
      </c>
      <c r="T3653" s="6" t="e">
        <v>#N/A</v>
      </c>
      <c r="U3653" s="6" t="e">
        <v>#N/A</v>
      </c>
      <c r="V3653" s="23">
        <v>43662</v>
      </c>
      <c r="W3653" s="6" t="e">
        <v>#N/A</v>
      </c>
    </row>
    <row r="3654" spans="1:23" s="64" customFormat="1" ht="12.75" x14ac:dyDescent="0.2">
      <c r="A3654" s="64" t="s">
        <v>6980</v>
      </c>
      <c r="B3654" s="64" t="s">
        <v>4609</v>
      </c>
      <c r="C3654" s="65" t="s">
        <v>7163</v>
      </c>
      <c r="D3654" s="65" t="s">
        <v>7163</v>
      </c>
      <c r="E3654" s="66">
        <v>5967</v>
      </c>
      <c r="F3654" s="67" t="s">
        <v>7162</v>
      </c>
      <c r="G3654" s="68" t="s">
        <v>7164</v>
      </c>
      <c r="H3654" s="64" t="s">
        <v>8770</v>
      </c>
      <c r="I3654" s="64" t="s">
        <v>151</v>
      </c>
      <c r="J3654" s="64" t="s">
        <v>151</v>
      </c>
      <c r="K3654" s="64" t="s">
        <v>151</v>
      </c>
      <c r="L3654" s="64" t="s">
        <v>151</v>
      </c>
      <c r="M3654" s="64" t="s">
        <v>151</v>
      </c>
      <c r="O3654" s="64" t="s">
        <v>3899</v>
      </c>
      <c r="P3654" s="69"/>
      <c r="Q3654" s="69"/>
      <c r="R3654" s="64" t="s">
        <v>6318</v>
      </c>
      <c r="S3654" s="64" t="e">
        <v>#N/A</v>
      </c>
      <c r="T3654" s="64" t="e">
        <v>#N/A</v>
      </c>
      <c r="U3654" s="64" t="e">
        <v>#N/A</v>
      </c>
      <c r="V3654" s="70">
        <v>43662</v>
      </c>
      <c r="W3654" s="64" t="e">
        <v>#N/A</v>
      </c>
    </row>
    <row r="3655" spans="1:23" s="6" customFormat="1" ht="12.75" x14ac:dyDescent="0.2">
      <c r="A3655" s="6" t="s">
        <v>6981</v>
      </c>
      <c r="B3655" s="6" t="s">
        <v>4609</v>
      </c>
      <c r="C3655" s="5" t="s">
        <v>7163</v>
      </c>
      <c r="D3655" s="5" t="s">
        <v>7163</v>
      </c>
      <c r="E3655" s="17">
        <v>5967</v>
      </c>
      <c r="F3655" s="16" t="s">
        <v>7162</v>
      </c>
      <c r="G3655" s="39" t="s">
        <v>7164</v>
      </c>
      <c r="H3655" s="7" t="s">
        <v>8770</v>
      </c>
      <c r="I3655" s="7" t="s">
        <v>151</v>
      </c>
      <c r="J3655" s="7" t="s">
        <v>151</v>
      </c>
      <c r="K3655" s="7" t="s">
        <v>151</v>
      </c>
      <c r="L3655" s="7" t="s">
        <v>151</v>
      </c>
      <c r="M3655" s="7" t="s">
        <v>151</v>
      </c>
      <c r="O3655" s="6" t="s">
        <v>3899</v>
      </c>
      <c r="P3655" s="9"/>
      <c r="Q3655" s="9"/>
      <c r="R3655" s="6" t="s">
        <v>6318</v>
      </c>
      <c r="S3655" s="6" t="e">
        <v>#N/A</v>
      </c>
      <c r="T3655" s="6" t="e">
        <v>#N/A</v>
      </c>
      <c r="U3655" s="6" t="e">
        <v>#N/A</v>
      </c>
      <c r="V3655" s="23">
        <v>43662</v>
      </c>
      <c r="W3655" s="6" t="e">
        <v>#N/A</v>
      </c>
    </row>
    <row r="3656" spans="1:23" s="6" customFormat="1" ht="12.75" x14ac:dyDescent="0.2">
      <c r="A3656" s="6" t="s">
        <v>6982</v>
      </c>
      <c r="B3656" s="6" t="s">
        <v>4609</v>
      </c>
      <c r="C3656" s="5" t="s">
        <v>7163</v>
      </c>
      <c r="D3656" s="5" t="s">
        <v>7163</v>
      </c>
      <c r="E3656" s="17">
        <v>5967</v>
      </c>
      <c r="F3656" s="16" t="s">
        <v>7162</v>
      </c>
      <c r="G3656" s="39" t="s">
        <v>7164</v>
      </c>
      <c r="H3656" s="7" t="s">
        <v>8770</v>
      </c>
      <c r="I3656" s="7" t="s">
        <v>151</v>
      </c>
      <c r="J3656" s="7" t="s">
        <v>151</v>
      </c>
      <c r="K3656" s="7" t="s">
        <v>151</v>
      </c>
      <c r="L3656" s="7" t="s">
        <v>151</v>
      </c>
      <c r="M3656" s="7" t="s">
        <v>151</v>
      </c>
      <c r="O3656" s="6" t="s">
        <v>3899</v>
      </c>
      <c r="P3656" s="9"/>
      <c r="Q3656" s="9"/>
      <c r="R3656" s="6" t="s">
        <v>6318</v>
      </c>
      <c r="S3656" s="6" t="e">
        <v>#N/A</v>
      </c>
      <c r="T3656" s="6" t="e">
        <v>#N/A</v>
      </c>
      <c r="U3656" s="6" t="e">
        <v>#N/A</v>
      </c>
      <c r="V3656" s="23">
        <v>43662</v>
      </c>
      <c r="W3656" s="6" t="e">
        <v>#N/A</v>
      </c>
    </row>
    <row r="3657" spans="1:23" s="6" customFormat="1" ht="12.75" x14ac:dyDescent="0.2">
      <c r="A3657" s="6" t="s">
        <v>6983</v>
      </c>
      <c r="B3657" s="6" t="s">
        <v>4609</v>
      </c>
      <c r="C3657" s="5" t="s">
        <v>7163</v>
      </c>
      <c r="D3657" s="5" t="s">
        <v>7163</v>
      </c>
      <c r="E3657" s="17">
        <v>5967</v>
      </c>
      <c r="F3657" s="16" t="s">
        <v>7162</v>
      </c>
      <c r="G3657" s="39" t="s">
        <v>7164</v>
      </c>
      <c r="H3657" s="7" t="s">
        <v>8770</v>
      </c>
      <c r="I3657" s="7" t="s">
        <v>151</v>
      </c>
      <c r="J3657" s="7" t="s">
        <v>151</v>
      </c>
      <c r="K3657" s="7" t="s">
        <v>151</v>
      </c>
      <c r="L3657" s="7" t="s">
        <v>151</v>
      </c>
      <c r="M3657" s="7" t="s">
        <v>151</v>
      </c>
      <c r="O3657" s="6" t="s">
        <v>3899</v>
      </c>
      <c r="P3657" s="9"/>
      <c r="Q3657" s="9"/>
      <c r="R3657" s="6" t="s">
        <v>6318</v>
      </c>
      <c r="S3657" s="6" t="e">
        <v>#N/A</v>
      </c>
      <c r="T3657" s="6" t="e">
        <v>#N/A</v>
      </c>
      <c r="U3657" s="6" t="e">
        <v>#N/A</v>
      </c>
      <c r="V3657" s="23">
        <v>43662</v>
      </c>
      <c r="W3657" s="6" t="e">
        <v>#N/A</v>
      </c>
    </row>
    <row r="3658" spans="1:23" s="6" customFormat="1" ht="12.75" x14ac:dyDescent="0.2">
      <c r="A3658" s="6" t="s">
        <v>6984</v>
      </c>
      <c r="B3658" s="6" t="s">
        <v>4609</v>
      </c>
      <c r="C3658" s="5" t="s">
        <v>7163</v>
      </c>
      <c r="D3658" s="5" t="s">
        <v>7163</v>
      </c>
      <c r="E3658" s="17">
        <v>5967</v>
      </c>
      <c r="F3658" s="16" t="s">
        <v>7162</v>
      </c>
      <c r="G3658" s="39" t="s">
        <v>7164</v>
      </c>
      <c r="H3658" s="7" t="s">
        <v>8770</v>
      </c>
      <c r="I3658" s="7" t="s">
        <v>151</v>
      </c>
      <c r="J3658" s="7" t="s">
        <v>151</v>
      </c>
      <c r="K3658" s="7" t="s">
        <v>151</v>
      </c>
      <c r="L3658" s="7" t="s">
        <v>151</v>
      </c>
      <c r="M3658" s="7" t="s">
        <v>151</v>
      </c>
      <c r="O3658" s="6" t="s">
        <v>3899</v>
      </c>
      <c r="P3658" s="9"/>
      <c r="Q3658" s="9"/>
      <c r="R3658" s="6" t="s">
        <v>6318</v>
      </c>
      <c r="S3658" s="6" t="e">
        <v>#N/A</v>
      </c>
      <c r="T3658" s="6" t="e">
        <v>#N/A</v>
      </c>
      <c r="U3658" s="6" t="e">
        <v>#N/A</v>
      </c>
      <c r="V3658" s="23">
        <v>43662</v>
      </c>
      <c r="W3658" s="6" t="e">
        <v>#N/A</v>
      </c>
    </row>
    <row r="3659" spans="1:23" s="64" customFormat="1" ht="12.75" x14ac:dyDescent="0.2">
      <c r="A3659" s="64" t="s">
        <v>6985</v>
      </c>
      <c r="B3659" s="64" t="s">
        <v>4609</v>
      </c>
      <c r="C3659" s="65" t="s">
        <v>7163</v>
      </c>
      <c r="D3659" s="65" t="s">
        <v>7163</v>
      </c>
      <c r="E3659" s="66">
        <v>5967</v>
      </c>
      <c r="F3659" s="67" t="s">
        <v>7162</v>
      </c>
      <c r="G3659" s="68" t="s">
        <v>7164</v>
      </c>
      <c r="H3659" s="64" t="s">
        <v>8770</v>
      </c>
      <c r="I3659" s="64" t="s">
        <v>151</v>
      </c>
      <c r="J3659" s="64" t="s">
        <v>151</v>
      </c>
      <c r="K3659" s="64" t="s">
        <v>151</v>
      </c>
      <c r="L3659" s="64" t="s">
        <v>151</v>
      </c>
      <c r="M3659" s="64" t="s">
        <v>151</v>
      </c>
      <c r="O3659" s="64" t="s">
        <v>3899</v>
      </c>
      <c r="P3659" s="69"/>
      <c r="Q3659" s="69"/>
      <c r="R3659" s="64" t="s">
        <v>6318</v>
      </c>
      <c r="S3659" s="64" t="e">
        <v>#N/A</v>
      </c>
      <c r="T3659" s="64" t="e">
        <v>#N/A</v>
      </c>
      <c r="U3659" s="64" t="e">
        <v>#N/A</v>
      </c>
      <c r="V3659" s="70">
        <v>43662</v>
      </c>
      <c r="W3659" s="64" t="e">
        <v>#N/A</v>
      </c>
    </row>
    <row r="3660" spans="1:23" s="6" customFormat="1" ht="12.75" x14ac:dyDescent="0.2">
      <c r="A3660" s="6" t="s">
        <v>6986</v>
      </c>
      <c r="B3660" s="6" t="s">
        <v>4609</v>
      </c>
      <c r="C3660" s="5" t="s">
        <v>7163</v>
      </c>
      <c r="D3660" s="5" t="s">
        <v>7163</v>
      </c>
      <c r="E3660" s="17">
        <v>5967</v>
      </c>
      <c r="F3660" s="16" t="s">
        <v>7162</v>
      </c>
      <c r="G3660" s="39" t="s">
        <v>7164</v>
      </c>
      <c r="H3660" s="7" t="s">
        <v>8770</v>
      </c>
      <c r="I3660" s="7" t="s">
        <v>151</v>
      </c>
      <c r="J3660" s="7" t="s">
        <v>151</v>
      </c>
      <c r="K3660" s="7" t="s">
        <v>151</v>
      </c>
      <c r="L3660" s="7" t="s">
        <v>151</v>
      </c>
      <c r="M3660" s="7" t="s">
        <v>151</v>
      </c>
      <c r="O3660" s="6" t="s">
        <v>3899</v>
      </c>
      <c r="P3660" s="9"/>
      <c r="Q3660" s="9"/>
      <c r="R3660" s="6" t="s">
        <v>6318</v>
      </c>
      <c r="S3660" s="6" t="e">
        <v>#N/A</v>
      </c>
      <c r="T3660" s="6" t="e">
        <v>#N/A</v>
      </c>
      <c r="U3660" s="6" t="e">
        <v>#N/A</v>
      </c>
      <c r="V3660" s="23">
        <v>43662</v>
      </c>
      <c r="W3660" s="6" t="e">
        <v>#N/A</v>
      </c>
    </row>
    <row r="3661" spans="1:23" s="64" customFormat="1" ht="12.75" x14ac:dyDescent="0.2">
      <c r="A3661" s="64" t="s">
        <v>6987</v>
      </c>
      <c r="B3661" s="64" t="s">
        <v>4609</v>
      </c>
      <c r="C3661" s="65" t="s">
        <v>7163</v>
      </c>
      <c r="D3661" s="65" t="s">
        <v>7163</v>
      </c>
      <c r="E3661" s="66">
        <v>5967</v>
      </c>
      <c r="F3661" s="67" t="s">
        <v>7162</v>
      </c>
      <c r="G3661" s="68" t="s">
        <v>7164</v>
      </c>
      <c r="H3661" s="64" t="s">
        <v>8770</v>
      </c>
      <c r="I3661" s="64" t="s">
        <v>151</v>
      </c>
      <c r="J3661" s="64" t="s">
        <v>151</v>
      </c>
      <c r="K3661" s="64" t="s">
        <v>151</v>
      </c>
      <c r="L3661" s="64" t="s">
        <v>151</v>
      </c>
      <c r="M3661" s="64" t="s">
        <v>151</v>
      </c>
      <c r="O3661" s="64" t="s">
        <v>3899</v>
      </c>
      <c r="P3661" s="69"/>
      <c r="Q3661" s="69"/>
      <c r="R3661" s="64" t="s">
        <v>6318</v>
      </c>
      <c r="S3661" s="64" t="e">
        <v>#N/A</v>
      </c>
      <c r="T3661" s="64" t="e">
        <v>#N/A</v>
      </c>
      <c r="U3661" s="64" t="e">
        <v>#N/A</v>
      </c>
      <c r="V3661" s="70">
        <v>43662</v>
      </c>
      <c r="W3661" s="64" t="e">
        <v>#N/A</v>
      </c>
    </row>
    <row r="3662" spans="1:23" s="64" customFormat="1" ht="12.75" x14ac:dyDescent="0.2">
      <c r="A3662" s="64" t="s">
        <v>6988</v>
      </c>
      <c r="B3662" s="64" t="s">
        <v>4609</v>
      </c>
      <c r="C3662" s="65" t="s">
        <v>7163</v>
      </c>
      <c r="D3662" s="65" t="s">
        <v>7163</v>
      </c>
      <c r="E3662" s="66">
        <v>5967</v>
      </c>
      <c r="F3662" s="67" t="s">
        <v>7162</v>
      </c>
      <c r="G3662" s="68" t="s">
        <v>7164</v>
      </c>
      <c r="H3662" s="64" t="s">
        <v>8770</v>
      </c>
      <c r="I3662" s="64" t="s">
        <v>151</v>
      </c>
      <c r="J3662" s="64" t="s">
        <v>151</v>
      </c>
      <c r="K3662" s="64" t="s">
        <v>151</v>
      </c>
      <c r="L3662" s="64" t="s">
        <v>151</v>
      </c>
      <c r="M3662" s="64" t="s">
        <v>151</v>
      </c>
      <c r="O3662" s="64" t="s">
        <v>3899</v>
      </c>
      <c r="P3662" s="69"/>
      <c r="Q3662" s="69"/>
      <c r="R3662" s="64" t="s">
        <v>6318</v>
      </c>
      <c r="S3662" s="64" t="e">
        <v>#N/A</v>
      </c>
      <c r="T3662" s="64" t="e">
        <v>#N/A</v>
      </c>
      <c r="U3662" s="64" t="e">
        <v>#N/A</v>
      </c>
      <c r="V3662" s="70">
        <v>43662</v>
      </c>
      <c r="W3662" s="64" t="e">
        <v>#N/A</v>
      </c>
    </row>
    <row r="3663" spans="1:23" s="64" customFormat="1" ht="12.75" x14ac:dyDescent="0.2">
      <c r="A3663" s="64" t="s">
        <v>6989</v>
      </c>
      <c r="B3663" s="64" t="s">
        <v>4609</v>
      </c>
      <c r="C3663" s="65" t="s">
        <v>7163</v>
      </c>
      <c r="D3663" s="65" t="s">
        <v>7163</v>
      </c>
      <c r="E3663" s="66">
        <v>5967</v>
      </c>
      <c r="F3663" s="67" t="s">
        <v>7162</v>
      </c>
      <c r="G3663" s="68" t="s">
        <v>7164</v>
      </c>
      <c r="H3663" s="64" t="s">
        <v>8770</v>
      </c>
      <c r="I3663" s="64" t="s">
        <v>151</v>
      </c>
      <c r="J3663" s="64" t="s">
        <v>151</v>
      </c>
      <c r="K3663" s="64" t="s">
        <v>151</v>
      </c>
      <c r="L3663" s="64" t="s">
        <v>151</v>
      </c>
      <c r="M3663" s="64" t="s">
        <v>151</v>
      </c>
      <c r="O3663" s="64" t="s">
        <v>3899</v>
      </c>
      <c r="P3663" s="69"/>
      <c r="Q3663" s="69"/>
      <c r="R3663" s="64" t="s">
        <v>6318</v>
      </c>
      <c r="S3663" s="64" t="e">
        <v>#N/A</v>
      </c>
      <c r="T3663" s="64" t="e">
        <v>#N/A</v>
      </c>
      <c r="U3663" s="64" t="e">
        <v>#N/A</v>
      </c>
      <c r="V3663" s="70">
        <v>43662</v>
      </c>
      <c r="W3663" s="64" t="e">
        <v>#N/A</v>
      </c>
    </row>
    <row r="3664" spans="1:23" s="6" customFormat="1" ht="12.75" x14ac:dyDescent="0.2">
      <c r="A3664" s="6" t="s">
        <v>6990</v>
      </c>
      <c r="B3664" s="6" t="s">
        <v>4609</v>
      </c>
      <c r="C3664" s="5" t="s">
        <v>7163</v>
      </c>
      <c r="D3664" s="5" t="s">
        <v>7163</v>
      </c>
      <c r="E3664" s="17">
        <v>5967</v>
      </c>
      <c r="F3664" s="16" t="s">
        <v>7162</v>
      </c>
      <c r="G3664" s="39" t="s">
        <v>7164</v>
      </c>
      <c r="H3664" s="7" t="s">
        <v>8770</v>
      </c>
      <c r="I3664" s="7" t="s">
        <v>151</v>
      </c>
      <c r="J3664" s="7" t="s">
        <v>151</v>
      </c>
      <c r="K3664" s="7" t="s">
        <v>151</v>
      </c>
      <c r="L3664" s="7" t="s">
        <v>151</v>
      </c>
      <c r="M3664" s="7" t="s">
        <v>151</v>
      </c>
      <c r="O3664" s="6" t="s">
        <v>3899</v>
      </c>
      <c r="P3664" s="9"/>
      <c r="Q3664" s="9"/>
      <c r="R3664" s="6" t="s">
        <v>6318</v>
      </c>
      <c r="S3664" s="6" t="e">
        <v>#N/A</v>
      </c>
      <c r="T3664" s="6" t="e">
        <v>#N/A</v>
      </c>
      <c r="U3664" s="6" t="e">
        <v>#N/A</v>
      </c>
      <c r="V3664" s="23">
        <v>43662</v>
      </c>
      <c r="W3664" s="6" t="e">
        <v>#N/A</v>
      </c>
    </row>
    <row r="3665" spans="1:27" s="6" customFormat="1" ht="12.75" x14ac:dyDescent="0.2">
      <c r="A3665" s="6" t="s">
        <v>6991</v>
      </c>
      <c r="B3665" s="6" t="s">
        <v>4609</v>
      </c>
      <c r="C3665" s="5" t="s">
        <v>7163</v>
      </c>
      <c r="D3665" s="5" t="s">
        <v>7163</v>
      </c>
      <c r="E3665" s="17">
        <v>5967</v>
      </c>
      <c r="F3665" s="16" t="s">
        <v>7162</v>
      </c>
      <c r="G3665" s="39" t="s">
        <v>7164</v>
      </c>
      <c r="H3665" s="7" t="s">
        <v>8770</v>
      </c>
      <c r="I3665" s="7" t="s">
        <v>151</v>
      </c>
      <c r="J3665" s="7" t="s">
        <v>151</v>
      </c>
      <c r="K3665" s="7" t="s">
        <v>151</v>
      </c>
      <c r="L3665" s="7" t="s">
        <v>151</v>
      </c>
      <c r="M3665" s="7" t="s">
        <v>151</v>
      </c>
      <c r="O3665" s="6" t="s">
        <v>3899</v>
      </c>
      <c r="P3665" s="9"/>
      <c r="Q3665" s="9"/>
      <c r="R3665" s="6" t="s">
        <v>6318</v>
      </c>
      <c r="S3665" s="6" t="e">
        <v>#N/A</v>
      </c>
      <c r="T3665" s="6" t="e">
        <v>#N/A</v>
      </c>
      <c r="U3665" s="6" t="e">
        <v>#N/A</v>
      </c>
      <c r="V3665" s="23">
        <v>43662</v>
      </c>
      <c r="W3665" s="6" t="e">
        <v>#N/A</v>
      </c>
    </row>
    <row r="3666" spans="1:27" s="64" customFormat="1" ht="12.75" x14ac:dyDescent="0.2">
      <c r="A3666" s="64" t="s">
        <v>6992</v>
      </c>
      <c r="B3666" s="64" t="s">
        <v>4609</v>
      </c>
      <c r="C3666" s="65" t="s">
        <v>7163</v>
      </c>
      <c r="D3666" s="65" t="s">
        <v>7163</v>
      </c>
      <c r="E3666" s="66">
        <v>5967</v>
      </c>
      <c r="F3666" s="67" t="s">
        <v>7162</v>
      </c>
      <c r="G3666" s="68" t="s">
        <v>7164</v>
      </c>
      <c r="H3666" s="64" t="s">
        <v>8770</v>
      </c>
      <c r="I3666" s="64" t="s">
        <v>151</v>
      </c>
      <c r="J3666" s="64" t="s">
        <v>151</v>
      </c>
      <c r="K3666" s="64" t="s">
        <v>151</v>
      </c>
      <c r="L3666" s="64" t="s">
        <v>151</v>
      </c>
      <c r="M3666" s="64" t="s">
        <v>151</v>
      </c>
      <c r="O3666" s="64" t="s">
        <v>3899</v>
      </c>
      <c r="P3666" s="69"/>
      <c r="Q3666" s="69"/>
      <c r="R3666" s="64" t="s">
        <v>6318</v>
      </c>
      <c r="S3666" s="64" t="e">
        <v>#N/A</v>
      </c>
      <c r="T3666" s="64" t="e">
        <v>#N/A</v>
      </c>
      <c r="U3666" s="64" t="e">
        <v>#N/A</v>
      </c>
      <c r="V3666" s="70">
        <v>43662</v>
      </c>
      <c r="W3666" s="64" t="e">
        <v>#N/A</v>
      </c>
    </row>
    <row r="3667" spans="1:27" s="64" customFormat="1" ht="12.75" x14ac:dyDescent="0.2">
      <c r="A3667" s="64" t="s">
        <v>6993</v>
      </c>
      <c r="B3667" s="64" t="s">
        <v>4609</v>
      </c>
      <c r="C3667" s="65" t="s">
        <v>7163</v>
      </c>
      <c r="D3667" s="65" t="s">
        <v>7163</v>
      </c>
      <c r="E3667" s="66">
        <v>5967</v>
      </c>
      <c r="F3667" s="67" t="s">
        <v>7162</v>
      </c>
      <c r="G3667" s="68" t="s">
        <v>7164</v>
      </c>
      <c r="H3667" s="64" t="s">
        <v>8770</v>
      </c>
      <c r="I3667" s="64" t="s">
        <v>151</v>
      </c>
      <c r="J3667" s="64" t="s">
        <v>151</v>
      </c>
      <c r="K3667" s="64" t="s">
        <v>151</v>
      </c>
      <c r="L3667" s="64" t="s">
        <v>151</v>
      </c>
      <c r="M3667" s="64" t="s">
        <v>151</v>
      </c>
      <c r="O3667" s="64" t="s">
        <v>3899</v>
      </c>
      <c r="P3667" s="69"/>
      <c r="Q3667" s="69"/>
      <c r="R3667" s="64" t="s">
        <v>6318</v>
      </c>
      <c r="S3667" s="64" t="e">
        <v>#N/A</v>
      </c>
      <c r="T3667" s="64" t="e">
        <v>#N/A</v>
      </c>
      <c r="U3667" s="64" t="e">
        <v>#N/A</v>
      </c>
      <c r="V3667" s="70">
        <v>43662</v>
      </c>
      <c r="W3667" s="64" t="e">
        <v>#N/A</v>
      </c>
    </row>
    <row r="3668" spans="1:27" s="64" customFormat="1" ht="12.75" x14ac:dyDescent="0.2">
      <c r="A3668" s="64" t="s">
        <v>6994</v>
      </c>
      <c r="B3668" s="64" t="s">
        <v>4609</v>
      </c>
      <c r="C3668" s="65" t="s">
        <v>7163</v>
      </c>
      <c r="D3668" s="65" t="s">
        <v>7163</v>
      </c>
      <c r="E3668" s="66">
        <v>5967</v>
      </c>
      <c r="F3668" s="67" t="s">
        <v>7162</v>
      </c>
      <c r="G3668" s="68" t="s">
        <v>7164</v>
      </c>
      <c r="H3668" s="64" t="s">
        <v>8770</v>
      </c>
      <c r="I3668" s="64" t="s">
        <v>151</v>
      </c>
      <c r="J3668" s="64" t="s">
        <v>151</v>
      </c>
      <c r="K3668" s="64" t="s">
        <v>151</v>
      </c>
      <c r="L3668" s="64" t="s">
        <v>151</v>
      </c>
      <c r="M3668" s="64" t="s">
        <v>151</v>
      </c>
      <c r="O3668" s="64" t="s">
        <v>3899</v>
      </c>
      <c r="P3668" s="69"/>
      <c r="Q3668" s="69"/>
      <c r="R3668" s="64" t="s">
        <v>6318</v>
      </c>
      <c r="S3668" s="64" t="e">
        <v>#N/A</v>
      </c>
      <c r="T3668" s="64" t="e">
        <v>#N/A</v>
      </c>
      <c r="U3668" s="64" t="e">
        <v>#N/A</v>
      </c>
      <c r="V3668" s="70">
        <v>43662</v>
      </c>
      <c r="W3668" s="64" t="e">
        <v>#N/A</v>
      </c>
    </row>
    <row r="3669" spans="1:27" s="64" customFormat="1" ht="12.75" x14ac:dyDescent="0.2">
      <c r="A3669" s="64" t="s">
        <v>6995</v>
      </c>
      <c r="B3669" s="64" t="s">
        <v>4609</v>
      </c>
      <c r="C3669" s="65" t="s">
        <v>7163</v>
      </c>
      <c r="D3669" s="65" t="s">
        <v>7163</v>
      </c>
      <c r="E3669" s="66">
        <v>5967</v>
      </c>
      <c r="F3669" s="67" t="s">
        <v>7162</v>
      </c>
      <c r="G3669" s="68" t="s">
        <v>7164</v>
      </c>
      <c r="H3669" s="64" t="s">
        <v>8770</v>
      </c>
      <c r="I3669" s="64" t="s">
        <v>151</v>
      </c>
      <c r="J3669" s="64" t="s">
        <v>151</v>
      </c>
      <c r="K3669" s="64" t="s">
        <v>151</v>
      </c>
      <c r="L3669" s="64" t="s">
        <v>151</v>
      </c>
      <c r="M3669" s="64" t="s">
        <v>151</v>
      </c>
      <c r="O3669" s="64" t="s">
        <v>3899</v>
      </c>
      <c r="P3669" s="69"/>
      <c r="Q3669" s="69"/>
      <c r="R3669" s="64" t="s">
        <v>6318</v>
      </c>
      <c r="S3669" s="64" t="e">
        <v>#N/A</v>
      </c>
      <c r="T3669" s="64" t="e">
        <v>#N/A</v>
      </c>
      <c r="U3669" s="64" t="e">
        <v>#N/A</v>
      </c>
      <c r="V3669" s="70">
        <v>43662</v>
      </c>
      <c r="W3669" s="64" t="e">
        <v>#N/A</v>
      </c>
    </row>
    <row r="3670" spans="1:27" s="6" customFormat="1" ht="12.75" x14ac:dyDescent="0.2">
      <c r="A3670" s="6" t="s">
        <v>6996</v>
      </c>
      <c r="B3670" s="6" t="s">
        <v>4609</v>
      </c>
      <c r="C3670" s="5" t="s">
        <v>7163</v>
      </c>
      <c r="D3670" s="5" t="s">
        <v>7163</v>
      </c>
      <c r="E3670" s="17">
        <v>5967</v>
      </c>
      <c r="F3670" s="16" t="s">
        <v>7162</v>
      </c>
      <c r="G3670" s="39" t="s">
        <v>7164</v>
      </c>
      <c r="H3670" s="7" t="s">
        <v>8770</v>
      </c>
      <c r="I3670" s="7" t="s">
        <v>151</v>
      </c>
      <c r="J3670" s="7" t="s">
        <v>151</v>
      </c>
      <c r="K3670" s="7" t="s">
        <v>151</v>
      </c>
      <c r="L3670" s="7" t="s">
        <v>151</v>
      </c>
      <c r="M3670" s="7" t="s">
        <v>151</v>
      </c>
      <c r="O3670" s="6" t="s">
        <v>3899</v>
      </c>
      <c r="P3670" s="9"/>
      <c r="Q3670" s="9"/>
      <c r="R3670" s="6" t="s">
        <v>6318</v>
      </c>
      <c r="S3670" s="6" t="e">
        <v>#N/A</v>
      </c>
      <c r="T3670" s="6" t="e">
        <v>#N/A</v>
      </c>
      <c r="U3670" s="6" t="e">
        <v>#N/A</v>
      </c>
      <c r="V3670" s="23">
        <v>43662</v>
      </c>
      <c r="W3670" s="6" t="e">
        <v>#N/A</v>
      </c>
    </row>
    <row r="3671" spans="1:27" s="64" customFormat="1" ht="12.75" x14ac:dyDescent="0.2">
      <c r="A3671" s="64" t="s">
        <v>6997</v>
      </c>
      <c r="B3671" s="64" t="s">
        <v>4609</v>
      </c>
      <c r="C3671" s="65" t="s">
        <v>7163</v>
      </c>
      <c r="D3671" s="65" t="s">
        <v>7163</v>
      </c>
      <c r="E3671" s="66">
        <v>5967</v>
      </c>
      <c r="F3671" s="67" t="s">
        <v>7162</v>
      </c>
      <c r="G3671" s="68" t="s">
        <v>7164</v>
      </c>
      <c r="H3671" s="64" t="s">
        <v>8770</v>
      </c>
      <c r="I3671" s="64" t="s">
        <v>151</v>
      </c>
      <c r="J3671" s="64" t="s">
        <v>151</v>
      </c>
      <c r="K3671" s="64" t="s">
        <v>151</v>
      </c>
      <c r="L3671" s="64" t="s">
        <v>151</v>
      </c>
      <c r="M3671" s="64" t="s">
        <v>151</v>
      </c>
      <c r="O3671" s="64" t="s">
        <v>3899</v>
      </c>
      <c r="P3671" s="69"/>
      <c r="Q3671" s="69"/>
      <c r="R3671" s="64" t="s">
        <v>6318</v>
      </c>
      <c r="S3671" s="64" t="e">
        <v>#N/A</v>
      </c>
      <c r="T3671" s="64" t="e">
        <v>#N/A</v>
      </c>
      <c r="U3671" s="64" t="e">
        <v>#N/A</v>
      </c>
      <c r="V3671" s="70">
        <v>43662</v>
      </c>
      <c r="W3671" s="64" t="e">
        <v>#N/A</v>
      </c>
    </row>
    <row r="3672" spans="1:27" s="6" customFormat="1" ht="12.75" x14ac:dyDescent="0.2">
      <c r="A3672" s="6" t="s">
        <v>6998</v>
      </c>
      <c r="B3672" s="6" t="s">
        <v>4609</v>
      </c>
      <c r="C3672" s="5" t="s">
        <v>7163</v>
      </c>
      <c r="D3672" s="5" t="s">
        <v>7163</v>
      </c>
      <c r="E3672" s="17">
        <v>5967</v>
      </c>
      <c r="F3672" s="16" t="s">
        <v>7162</v>
      </c>
      <c r="G3672" s="39" t="s">
        <v>7164</v>
      </c>
      <c r="H3672" s="7" t="s">
        <v>8770</v>
      </c>
      <c r="I3672" s="7" t="s">
        <v>151</v>
      </c>
      <c r="J3672" s="7" t="s">
        <v>151</v>
      </c>
      <c r="K3672" s="7" t="s">
        <v>151</v>
      </c>
      <c r="L3672" s="7" t="s">
        <v>151</v>
      </c>
      <c r="M3672" s="7" t="s">
        <v>151</v>
      </c>
      <c r="O3672" s="6" t="s">
        <v>3899</v>
      </c>
      <c r="P3672" s="9"/>
      <c r="Q3672" s="9"/>
      <c r="R3672" s="6" t="s">
        <v>6318</v>
      </c>
      <c r="S3672" s="6" t="e">
        <v>#N/A</v>
      </c>
      <c r="T3672" s="6" t="e">
        <v>#N/A</v>
      </c>
      <c r="U3672" s="6" t="e">
        <v>#N/A</v>
      </c>
      <c r="V3672" s="23">
        <v>43662</v>
      </c>
      <c r="W3672" s="6" t="e">
        <v>#N/A</v>
      </c>
    </row>
    <row r="3673" spans="1:27" s="64" customFormat="1" ht="12.75" x14ac:dyDescent="0.2">
      <c r="A3673" s="64" t="s">
        <v>6999</v>
      </c>
      <c r="B3673" s="64" t="s">
        <v>4609</v>
      </c>
      <c r="C3673" s="65" t="s">
        <v>7163</v>
      </c>
      <c r="D3673" s="65" t="s">
        <v>7163</v>
      </c>
      <c r="E3673" s="66">
        <v>5967</v>
      </c>
      <c r="F3673" s="67" t="s">
        <v>7162</v>
      </c>
      <c r="G3673" s="68" t="s">
        <v>7164</v>
      </c>
      <c r="H3673" s="64" t="s">
        <v>8770</v>
      </c>
      <c r="I3673" s="64" t="s">
        <v>151</v>
      </c>
      <c r="J3673" s="64" t="s">
        <v>151</v>
      </c>
      <c r="K3673" s="64" t="s">
        <v>151</v>
      </c>
      <c r="L3673" s="64" t="s">
        <v>151</v>
      </c>
      <c r="M3673" s="64" t="s">
        <v>151</v>
      </c>
      <c r="N3673" s="6"/>
      <c r="O3673" s="64" t="s">
        <v>3899</v>
      </c>
      <c r="P3673" s="9"/>
      <c r="Q3673" s="9"/>
      <c r="R3673" s="64" t="s">
        <v>6318</v>
      </c>
      <c r="S3673" s="64" t="e">
        <v>#N/A</v>
      </c>
      <c r="T3673" s="64" t="e">
        <v>#N/A</v>
      </c>
      <c r="U3673" s="6" t="e">
        <v>#N/A</v>
      </c>
      <c r="V3673" s="70">
        <v>43662</v>
      </c>
      <c r="W3673" s="6" t="e">
        <v>#N/A</v>
      </c>
      <c r="X3673" s="6"/>
      <c r="Y3673" s="6"/>
      <c r="Z3673" s="6"/>
      <c r="AA3673" s="6"/>
    </row>
    <row r="3674" spans="1:27" s="64" customFormat="1" ht="12.75" x14ac:dyDescent="0.2">
      <c r="A3674" s="64" t="s">
        <v>7000</v>
      </c>
      <c r="B3674" s="64" t="s">
        <v>4609</v>
      </c>
      <c r="C3674" s="65" t="s">
        <v>7163</v>
      </c>
      <c r="D3674" s="65" t="s">
        <v>7163</v>
      </c>
      <c r="E3674" s="66">
        <v>5967</v>
      </c>
      <c r="F3674" s="67" t="s">
        <v>7162</v>
      </c>
      <c r="G3674" s="68" t="s">
        <v>7164</v>
      </c>
      <c r="H3674" s="64" t="s">
        <v>8770</v>
      </c>
      <c r="I3674" s="64" t="s">
        <v>151</v>
      </c>
      <c r="J3674" s="64" t="s">
        <v>151</v>
      </c>
      <c r="K3674" s="64" t="s">
        <v>151</v>
      </c>
      <c r="L3674" s="64" t="s">
        <v>151</v>
      </c>
      <c r="M3674" s="64" t="s">
        <v>151</v>
      </c>
      <c r="O3674" s="64" t="s">
        <v>3899</v>
      </c>
      <c r="P3674" s="69"/>
      <c r="Q3674" s="69"/>
      <c r="R3674" s="64" t="s">
        <v>6318</v>
      </c>
      <c r="S3674" s="64" t="e">
        <v>#N/A</v>
      </c>
      <c r="T3674" s="64" t="e">
        <v>#N/A</v>
      </c>
      <c r="U3674" s="64" t="e">
        <v>#N/A</v>
      </c>
      <c r="V3674" s="70">
        <v>43662</v>
      </c>
      <c r="W3674" s="64" t="e">
        <v>#N/A</v>
      </c>
    </row>
    <row r="3675" spans="1:27" s="64" customFormat="1" ht="12.75" x14ac:dyDescent="0.2">
      <c r="A3675" s="64" t="s">
        <v>7001</v>
      </c>
      <c r="B3675" s="64" t="s">
        <v>4609</v>
      </c>
      <c r="C3675" s="65" t="s">
        <v>7163</v>
      </c>
      <c r="D3675" s="65" t="s">
        <v>7163</v>
      </c>
      <c r="E3675" s="66">
        <v>5967</v>
      </c>
      <c r="F3675" s="67" t="s">
        <v>7162</v>
      </c>
      <c r="G3675" s="68" t="s">
        <v>7164</v>
      </c>
      <c r="H3675" s="64" t="s">
        <v>8770</v>
      </c>
      <c r="I3675" s="64" t="s">
        <v>151</v>
      </c>
      <c r="J3675" s="64" t="s">
        <v>151</v>
      </c>
      <c r="K3675" s="64" t="s">
        <v>151</v>
      </c>
      <c r="L3675" s="64" t="s">
        <v>151</v>
      </c>
      <c r="M3675" s="64" t="s">
        <v>151</v>
      </c>
      <c r="O3675" s="64" t="s">
        <v>3899</v>
      </c>
      <c r="P3675" s="69"/>
      <c r="Q3675" s="69"/>
      <c r="R3675" s="64" t="s">
        <v>6318</v>
      </c>
      <c r="S3675" s="64" t="e">
        <v>#N/A</v>
      </c>
      <c r="T3675" s="64" t="e">
        <v>#N/A</v>
      </c>
      <c r="U3675" s="64" t="e">
        <v>#N/A</v>
      </c>
      <c r="V3675" s="70">
        <v>43662</v>
      </c>
      <c r="W3675" s="64" t="e">
        <v>#N/A</v>
      </c>
    </row>
    <row r="3676" spans="1:27" s="6" customFormat="1" ht="12.75" x14ac:dyDescent="0.2">
      <c r="A3676" s="6" t="s">
        <v>7002</v>
      </c>
      <c r="B3676" s="6" t="s">
        <v>4609</v>
      </c>
      <c r="C3676" s="5" t="s">
        <v>7163</v>
      </c>
      <c r="D3676" s="5" t="s">
        <v>7163</v>
      </c>
      <c r="E3676" s="17">
        <v>5967</v>
      </c>
      <c r="F3676" s="16" t="s">
        <v>7162</v>
      </c>
      <c r="G3676" s="39" t="s">
        <v>7164</v>
      </c>
      <c r="H3676" s="7" t="s">
        <v>8770</v>
      </c>
      <c r="I3676" s="7" t="s">
        <v>151</v>
      </c>
      <c r="J3676" s="7" t="s">
        <v>151</v>
      </c>
      <c r="K3676" s="7" t="s">
        <v>151</v>
      </c>
      <c r="L3676" s="7" t="s">
        <v>151</v>
      </c>
      <c r="M3676" s="7" t="s">
        <v>151</v>
      </c>
      <c r="O3676" s="6" t="s">
        <v>3899</v>
      </c>
      <c r="P3676" s="9"/>
      <c r="Q3676" s="9"/>
      <c r="R3676" s="6" t="s">
        <v>6318</v>
      </c>
      <c r="S3676" s="6" t="e">
        <v>#N/A</v>
      </c>
      <c r="T3676" s="6" t="e">
        <v>#N/A</v>
      </c>
      <c r="U3676" s="6" t="e">
        <v>#N/A</v>
      </c>
      <c r="V3676" s="23">
        <v>43662</v>
      </c>
      <c r="W3676" s="6" t="e">
        <v>#N/A</v>
      </c>
    </row>
    <row r="3677" spans="1:27" s="6" customFormat="1" ht="12.75" x14ac:dyDescent="0.2">
      <c r="A3677" s="6" t="s">
        <v>7003</v>
      </c>
      <c r="B3677" s="6" t="s">
        <v>4609</v>
      </c>
      <c r="C3677" s="5" t="s">
        <v>7163</v>
      </c>
      <c r="D3677" s="5" t="s">
        <v>7163</v>
      </c>
      <c r="E3677" s="17">
        <v>5967</v>
      </c>
      <c r="F3677" s="16" t="s">
        <v>7162</v>
      </c>
      <c r="G3677" s="39" t="s">
        <v>7164</v>
      </c>
      <c r="H3677" s="7" t="s">
        <v>8770</v>
      </c>
      <c r="I3677" s="7" t="s">
        <v>151</v>
      </c>
      <c r="J3677" s="7" t="s">
        <v>151</v>
      </c>
      <c r="K3677" s="7" t="s">
        <v>151</v>
      </c>
      <c r="L3677" s="7" t="s">
        <v>151</v>
      </c>
      <c r="M3677" s="7" t="s">
        <v>151</v>
      </c>
      <c r="O3677" s="6" t="s">
        <v>3899</v>
      </c>
      <c r="P3677" s="9"/>
      <c r="Q3677" s="9"/>
      <c r="R3677" s="6" t="s">
        <v>6318</v>
      </c>
      <c r="S3677" s="6" t="e">
        <v>#N/A</v>
      </c>
      <c r="T3677" s="6" t="e">
        <v>#N/A</v>
      </c>
      <c r="U3677" s="6" t="e">
        <v>#N/A</v>
      </c>
      <c r="V3677" s="23">
        <v>43662</v>
      </c>
      <c r="W3677" s="6" t="e">
        <v>#N/A</v>
      </c>
    </row>
    <row r="3678" spans="1:27" s="6" customFormat="1" ht="12.75" x14ac:dyDescent="0.2">
      <c r="A3678" s="6" t="s">
        <v>7004</v>
      </c>
      <c r="B3678" s="6" t="s">
        <v>4609</v>
      </c>
      <c r="C3678" s="5" t="s">
        <v>7163</v>
      </c>
      <c r="D3678" s="5" t="s">
        <v>7163</v>
      </c>
      <c r="E3678" s="17">
        <v>5967</v>
      </c>
      <c r="F3678" s="16" t="s">
        <v>7162</v>
      </c>
      <c r="G3678" s="39" t="s">
        <v>7164</v>
      </c>
      <c r="H3678" s="7" t="s">
        <v>8770</v>
      </c>
      <c r="I3678" s="7" t="s">
        <v>151</v>
      </c>
      <c r="J3678" s="7" t="s">
        <v>151</v>
      </c>
      <c r="K3678" s="7" t="s">
        <v>151</v>
      </c>
      <c r="L3678" s="7" t="s">
        <v>151</v>
      </c>
      <c r="M3678" s="7" t="s">
        <v>151</v>
      </c>
      <c r="O3678" s="6" t="s">
        <v>3899</v>
      </c>
      <c r="P3678" s="9"/>
      <c r="Q3678" s="9"/>
      <c r="R3678" s="6" t="s">
        <v>6318</v>
      </c>
      <c r="S3678" s="6" t="e">
        <v>#N/A</v>
      </c>
      <c r="T3678" s="6" t="e">
        <v>#N/A</v>
      </c>
      <c r="U3678" s="6" t="e">
        <v>#N/A</v>
      </c>
      <c r="V3678" s="23">
        <v>43662</v>
      </c>
      <c r="W3678" s="6" t="e">
        <v>#N/A</v>
      </c>
    </row>
    <row r="3679" spans="1:27" s="64" customFormat="1" ht="12.75" x14ac:dyDescent="0.2">
      <c r="A3679" s="64" t="s">
        <v>7005</v>
      </c>
      <c r="B3679" s="64" t="s">
        <v>4609</v>
      </c>
      <c r="C3679" s="65" t="s">
        <v>7163</v>
      </c>
      <c r="D3679" s="65" t="s">
        <v>7163</v>
      </c>
      <c r="E3679" s="66">
        <v>5967</v>
      </c>
      <c r="F3679" s="67" t="s">
        <v>7162</v>
      </c>
      <c r="G3679" s="68" t="s">
        <v>7164</v>
      </c>
      <c r="H3679" s="64" t="s">
        <v>8770</v>
      </c>
      <c r="I3679" s="64" t="s">
        <v>151</v>
      </c>
      <c r="J3679" s="64" t="s">
        <v>151</v>
      </c>
      <c r="K3679" s="64" t="s">
        <v>151</v>
      </c>
      <c r="L3679" s="64" t="s">
        <v>151</v>
      </c>
      <c r="M3679" s="64" t="s">
        <v>151</v>
      </c>
      <c r="O3679" s="64" t="s">
        <v>3899</v>
      </c>
      <c r="P3679" s="69"/>
      <c r="Q3679" s="69"/>
      <c r="R3679" s="64" t="s">
        <v>6318</v>
      </c>
      <c r="S3679" s="64" t="e">
        <v>#N/A</v>
      </c>
      <c r="T3679" s="64" t="e">
        <v>#N/A</v>
      </c>
      <c r="U3679" s="64" t="e">
        <v>#N/A</v>
      </c>
      <c r="V3679" s="70">
        <v>43662</v>
      </c>
      <c r="W3679" s="64" t="e">
        <v>#N/A</v>
      </c>
    </row>
    <row r="3680" spans="1:27" s="64" customFormat="1" ht="12.75" x14ac:dyDescent="0.2">
      <c r="A3680" s="64" t="s">
        <v>7006</v>
      </c>
      <c r="B3680" s="64" t="s">
        <v>4609</v>
      </c>
      <c r="C3680" s="65" t="s">
        <v>7163</v>
      </c>
      <c r="D3680" s="65" t="s">
        <v>7163</v>
      </c>
      <c r="E3680" s="66">
        <v>5967</v>
      </c>
      <c r="F3680" s="67" t="s">
        <v>7162</v>
      </c>
      <c r="G3680" s="68" t="s">
        <v>7164</v>
      </c>
      <c r="H3680" s="64" t="s">
        <v>8770</v>
      </c>
      <c r="I3680" s="64" t="s">
        <v>151</v>
      </c>
      <c r="J3680" s="64" t="s">
        <v>151</v>
      </c>
      <c r="K3680" s="64" t="s">
        <v>151</v>
      </c>
      <c r="L3680" s="64" t="s">
        <v>151</v>
      </c>
      <c r="M3680" s="64" t="s">
        <v>151</v>
      </c>
      <c r="O3680" s="64" t="s">
        <v>3899</v>
      </c>
      <c r="P3680" s="69"/>
      <c r="Q3680" s="69"/>
      <c r="R3680" s="64" t="s">
        <v>6318</v>
      </c>
      <c r="S3680" s="64" t="e">
        <v>#N/A</v>
      </c>
      <c r="T3680" s="64" t="e">
        <v>#N/A</v>
      </c>
      <c r="U3680" s="64" t="e">
        <v>#N/A</v>
      </c>
      <c r="V3680" s="70">
        <v>43662</v>
      </c>
      <c r="W3680" s="64" t="e">
        <v>#N/A</v>
      </c>
    </row>
    <row r="3681" spans="1:23" s="64" customFormat="1" ht="12.75" x14ac:dyDescent="0.2">
      <c r="A3681" s="64" t="s">
        <v>7007</v>
      </c>
      <c r="B3681" s="64" t="s">
        <v>4609</v>
      </c>
      <c r="C3681" s="65" t="s">
        <v>7163</v>
      </c>
      <c r="D3681" s="65" t="s">
        <v>7163</v>
      </c>
      <c r="E3681" s="66">
        <v>5967</v>
      </c>
      <c r="F3681" s="67" t="s">
        <v>7162</v>
      </c>
      <c r="G3681" s="68" t="s">
        <v>7164</v>
      </c>
      <c r="H3681" s="64" t="s">
        <v>8770</v>
      </c>
      <c r="I3681" s="64" t="s">
        <v>151</v>
      </c>
      <c r="J3681" s="64" t="s">
        <v>151</v>
      </c>
      <c r="K3681" s="64" t="s">
        <v>151</v>
      </c>
      <c r="L3681" s="64" t="s">
        <v>151</v>
      </c>
      <c r="M3681" s="64" t="s">
        <v>151</v>
      </c>
      <c r="O3681" s="64" t="s">
        <v>3899</v>
      </c>
      <c r="P3681" s="69"/>
      <c r="Q3681" s="69"/>
      <c r="R3681" s="64" t="s">
        <v>6318</v>
      </c>
      <c r="S3681" s="64" t="e">
        <v>#N/A</v>
      </c>
      <c r="T3681" s="64" t="e">
        <v>#N/A</v>
      </c>
      <c r="U3681" s="64" t="e">
        <v>#N/A</v>
      </c>
      <c r="V3681" s="70">
        <v>43662</v>
      </c>
      <c r="W3681" s="64" t="e">
        <v>#N/A</v>
      </c>
    </row>
    <row r="3682" spans="1:23" s="64" customFormat="1" ht="12.75" x14ac:dyDescent="0.2">
      <c r="A3682" s="64" t="s">
        <v>7008</v>
      </c>
      <c r="B3682" s="64" t="s">
        <v>4609</v>
      </c>
      <c r="C3682" s="65" t="s">
        <v>7163</v>
      </c>
      <c r="D3682" s="65" t="s">
        <v>7163</v>
      </c>
      <c r="E3682" s="66">
        <v>5967</v>
      </c>
      <c r="F3682" s="67" t="s">
        <v>7162</v>
      </c>
      <c r="G3682" s="68" t="s">
        <v>7164</v>
      </c>
      <c r="H3682" s="64" t="s">
        <v>8770</v>
      </c>
      <c r="I3682" s="64" t="s">
        <v>151</v>
      </c>
      <c r="J3682" s="64" t="s">
        <v>151</v>
      </c>
      <c r="K3682" s="64" t="s">
        <v>151</v>
      </c>
      <c r="L3682" s="64" t="s">
        <v>151</v>
      </c>
      <c r="M3682" s="64" t="s">
        <v>151</v>
      </c>
      <c r="O3682" s="64" t="s">
        <v>3899</v>
      </c>
      <c r="P3682" s="69"/>
      <c r="Q3682" s="69"/>
      <c r="R3682" s="64" t="s">
        <v>6318</v>
      </c>
      <c r="S3682" s="64" t="e">
        <v>#N/A</v>
      </c>
      <c r="T3682" s="64" t="e">
        <v>#N/A</v>
      </c>
      <c r="U3682" s="64" t="e">
        <v>#N/A</v>
      </c>
      <c r="V3682" s="70">
        <v>43662</v>
      </c>
      <c r="W3682" s="64" t="e">
        <v>#N/A</v>
      </c>
    </row>
    <row r="3683" spans="1:23" s="6" customFormat="1" ht="12.75" x14ac:dyDescent="0.2">
      <c r="A3683" s="6" t="s">
        <v>7009</v>
      </c>
      <c r="B3683" s="6" t="s">
        <v>4609</v>
      </c>
      <c r="C3683" s="5" t="s">
        <v>7163</v>
      </c>
      <c r="D3683" s="5" t="s">
        <v>7163</v>
      </c>
      <c r="E3683" s="17">
        <v>5967</v>
      </c>
      <c r="F3683" s="16" t="s">
        <v>7162</v>
      </c>
      <c r="G3683" s="39" t="s">
        <v>7164</v>
      </c>
      <c r="H3683" s="7" t="s">
        <v>8770</v>
      </c>
      <c r="I3683" s="7" t="s">
        <v>151</v>
      </c>
      <c r="J3683" s="7" t="s">
        <v>151</v>
      </c>
      <c r="K3683" s="7" t="s">
        <v>151</v>
      </c>
      <c r="L3683" s="7" t="s">
        <v>151</v>
      </c>
      <c r="M3683" s="7" t="s">
        <v>151</v>
      </c>
      <c r="O3683" s="6" t="s">
        <v>3899</v>
      </c>
      <c r="P3683" s="9"/>
      <c r="Q3683" s="9"/>
      <c r="R3683" s="6" t="s">
        <v>6318</v>
      </c>
      <c r="S3683" s="6" t="e">
        <v>#N/A</v>
      </c>
      <c r="T3683" s="6" t="e">
        <v>#N/A</v>
      </c>
      <c r="U3683" s="6" t="e">
        <v>#N/A</v>
      </c>
      <c r="V3683" s="23">
        <v>43662</v>
      </c>
      <c r="W3683" s="6" t="e">
        <v>#N/A</v>
      </c>
    </row>
    <row r="3684" spans="1:23" s="6" customFormat="1" ht="12.75" x14ac:dyDescent="0.2">
      <c r="A3684" s="6" t="s">
        <v>7010</v>
      </c>
      <c r="B3684" s="6" t="s">
        <v>4609</v>
      </c>
      <c r="C3684" s="5" t="s">
        <v>7163</v>
      </c>
      <c r="D3684" s="5" t="s">
        <v>7163</v>
      </c>
      <c r="E3684" s="17">
        <v>5967</v>
      </c>
      <c r="F3684" s="16" t="s">
        <v>7162</v>
      </c>
      <c r="G3684" s="39" t="s">
        <v>7164</v>
      </c>
      <c r="H3684" s="7" t="s">
        <v>8770</v>
      </c>
      <c r="I3684" s="7" t="s">
        <v>151</v>
      </c>
      <c r="J3684" s="7" t="s">
        <v>151</v>
      </c>
      <c r="K3684" s="7" t="s">
        <v>151</v>
      </c>
      <c r="L3684" s="7" t="s">
        <v>151</v>
      </c>
      <c r="M3684" s="7" t="s">
        <v>151</v>
      </c>
      <c r="O3684" s="6" t="s">
        <v>3899</v>
      </c>
      <c r="P3684" s="9"/>
      <c r="Q3684" s="9"/>
      <c r="R3684" s="6" t="s">
        <v>6318</v>
      </c>
      <c r="S3684" s="6" t="e">
        <v>#N/A</v>
      </c>
      <c r="T3684" s="6" t="e">
        <v>#N/A</v>
      </c>
      <c r="U3684" s="6" t="e">
        <v>#N/A</v>
      </c>
      <c r="V3684" s="23">
        <v>43662</v>
      </c>
      <c r="W3684" s="6" t="e">
        <v>#N/A</v>
      </c>
    </row>
    <row r="3685" spans="1:23" s="6" customFormat="1" ht="12.75" x14ac:dyDescent="0.2">
      <c r="A3685" s="6" t="s">
        <v>7011</v>
      </c>
      <c r="B3685" s="6" t="s">
        <v>4609</v>
      </c>
      <c r="C3685" s="5" t="s">
        <v>7163</v>
      </c>
      <c r="D3685" s="5" t="s">
        <v>7163</v>
      </c>
      <c r="E3685" s="17">
        <v>5967</v>
      </c>
      <c r="F3685" s="16" t="s">
        <v>7162</v>
      </c>
      <c r="G3685" s="39" t="s">
        <v>7164</v>
      </c>
      <c r="H3685" s="7" t="s">
        <v>8770</v>
      </c>
      <c r="I3685" s="7" t="s">
        <v>151</v>
      </c>
      <c r="J3685" s="7" t="s">
        <v>151</v>
      </c>
      <c r="K3685" s="7" t="s">
        <v>151</v>
      </c>
      <c r="L3685" s="7" t="s">
        <v>151</v>
      </c>
      <c r="M3685" s="7" t="s">
        <v>151</v>
      </c>
      <c r="O3685" s="6" t="s">
        <v>3899</v>
      </c>
      <c r="P3685" s="9"/>
      <c r="Q3685" s="9"/>
      <c r="R3685" s="6" t="s">
        <v>6318</v>
      </c>
      <c r="S3685" s="6" t="e">
        <v>#N/A</v>
      </c>
      <c r="T3685" s="6" t="e">
        <v>#N/A</v>
      </c>
      <c r="U3685" s="6" t="e">
        <v>#N/A</v>
      </c>
      <c r="V3685" s="23">
        <v>43662</v>
      </c>
      <c r="W3685" s="6" t="e">
        <v>#N/A</v>
      </c>
    </row>
    <row r="3686" spans="1:23" s="64" customFormat="1" ht="12.75" x14ac:dyDescent="0.2">
      <c r="A3686" s="64" t="s">
        <v>7012</v>
      </c>
      <c r="B3686" s="64" t="s">
        <v>4609</v>
      </c>
      <c r="C3686" s="65" t="s">
        <v>7163</v>
      </c>
      <c r="D3686" s="65" t="s">
        <v>7163</v>
      </c>
      <c r="E3686" s="66">
        <v>5967</v>
      </c>
      <c r="F3686" s="67" t="s">
        <v>7162</v>
      </c>
      <c r="G3686" s="68" t="s">
        <v>7164</v>
      </c>
      <c r="H3686" s="64" t="s">
        <v>8770</v>
      </c>
      <c r="I3686" s="64" t="s">
        <v>151</v>
      </c>
      <c r="J3686" s="64" t="s">
        <v>151</v>
      </c>
      <c r="K3686" s="64" t="s">
        <v>151</v>
      </c>
      <c r="L3686" s="64" t="s">
        <v>151</v>
      </c>
      <c r="M3686" s="64" t="s">
        <v>151</v>
      </c>
      <c r="O3686" s="64" t="s">
        <v>3899</v>
      </c>
      <c r="P3686" s="69"/>
      <c r="Q3686" s="69"/>
      <c r="R3686" s="64" t="s">
        <v>6318</v>
      </c>
      <c r="S3686" s="64" t="e">
        <v>#N/A</v>
      </c>
      <c r="T3686" s="64" t="e">
        <v>#N/A</v>
      </c>
      <c r="U3686" s="64" t="e">
        <v>#N/A</v>
      </c>
      <c r="V3686" s="70">
        <v>43662</v>
      </c>
      <c r="W3686" s="64" t="e">
        <v>#N/A</v>
      </c>
    </row>
    <row r="3687" spans="1:23" s="6" customFormat="1" ht="12.75" x14ac:dyDescent="0.2">
      <c r="A3687" s="6" t="s">
        <v>7013</v>
      </c>
      <c r="B3687" s="6" t="s">
        <v>4609</v>
      </c>
      <c r="C3687" s="5" t="s">
        <v>7163</v>
      </c>
      <c r="D3687" s="5" t="s">
        <v>7163</v>
      </c>
      <c r="E3687" s="17">
        <v>5967</v>
      </c>
      <c r="F3687" s="16" t="s">
        <v>7162</v>
      </c>
      <c r="G3687" s="39" t="s">
        <v>7164</v>
      </c>
      <c r="H3687" s="7" t="s">
        <v>8770</v>
      </c>
      <c r="I3687" s="7" t="s">
        <v>151</v>
      </c>
      <c r="J3687" s="7" t="s">
        <v>151</v>
      </c>
      <c r="K3687" s="7" t="s">
        <v>151</v>
      </c>
      <c r="L3687" s="7" t="s">
        <v>151</v>
      </c>
      <c r="M3687" s="7" t="s">
        <v>151</v>
      </c>
      <c r="O3687" s="6" t="s">
        <v>3899</v>
      </c>
      <c r="P3687" s="9"/>
      <c r="Q3687" s="9"/>
      <c r="R3687" s="6" t="s">
        <v>6318</v>
      </c>
      <c r="S3687" s="6" t="e">
        <v>#N/A</v>
      </c>
      <c r="T3687" s="6" t="e">
        <v>#N/A</v>
      </c>
      <c r="U3687" s="6" t="e">
        <v>#N/A</v>
      </c>
      <c r="V3687" s="23">
        <v>43662</v>
      </c>
      <c r="W3687" s="6" t="e">
        <v>#N/A</v>
      </c>
    </row>
    <row r="3688" spans="1:23" s="64" customFormat="1" ht="12.75" x14ac:dyDescent="0.2">
      <c r="A3688" s="64" t="s">
        <v>7014</v>
      </c>
      <c r="B3688" s="64" t="s">
        <v>4609</v>
      </c>
      <c r="C3688" s="65" t="s">
        <v>7163</v>
      </c>
      <c r="D3688" s="65" t="s">
        <v>7163</v>
      </c>
      <c r="E3688" s="66">
        <v>5967</v>
      </c>
      <c r="F3688" s="67" t="s">
        <v>7162</v>
      </c>
      <c r="G3688" s="68" t="s">
        <v>7164</v>
      </c>
      <c r="H3688" s="64" t="s">
        <v>8770</v>
      </c>
      <c r="I3688" s="64" t="s">
        <v>151</v>
      </c>
      <c r="J3688" s="64" t="s">
        <v>151</v>
      </c>
      <c r="K3688" s="64" t="s">
        <v>151</v>
      </c>
      <c r="L3688" s="64" t="s">
        <v>151</v>
      </c>
      <c r="M3688" s="64" t="s">
        <v>151</v>
      </c>
      <c r="O3688" s="64" t="s">
        <v>3899</v>
      </c>
      <c r="P3688" s="69"/>
      <c r="Q3688" s="69"/>
      <c r="R3688" s="64" t="s">
        <v>6318</v>
      </c>
      <c r="S3688" s="64" t="e">
        <v>#N/A</v>
      </c>
      <c r="T3688" s="64" t="e">
        <v>#N/A</v>
      </c>
      <c r="U3688" s="64" t="e">
        <v>#N/A</v>
      </c>
      <c r="V3688" s="70">
        <v>43662</v>
      </c>
      <c r="W3688" s="64" t="e">
        <v>#N/A</v>
      </c>
    </row>
    <row r="3689" spans="1:23" s="6" customFormat="1" ht="12.75" x14ac:dyDescent="0.2">
      <c r="A3689" s="6" t="s">
        <v>7015</v>
      </c>
      <c r="B3689" s="6" t="s">
        <v>4609</v>
      </c>
      <c r="C3689" s="5" t="s">
        <v>7163</v>
      </c>
      <c r="D3689" s="5" t="s">
        <v>7163</v>
      </c>
      <c r="E3689" s="17">
        <v>5967</v>
      </c>
      <c r="F3689" s="16" t="s">
        <v>7162</v>
      </c>
      <c r="G3689" s="39" t="s">
        <v>7164</v>
      </c>
      <c r="H3689" s="7" t="s">
        <v>8770</v>
      </c>
      <c r="I3689" s="7" t="s">
        <v>151</v>
      </c>
      <c r="J3689" s="7" t="s">
        <v>151</v>
      </c>
      <c r="K3689" s="7" t="s">
        <v>151</v>
      </c>
      <c r="L3689" s="7" t="s">
        <v>151</v>
      </c>
      <c r="M3689" s="7" t="s">
        <v>151</v>
      </c>
      <c r="O3689" s="6" t="s">
        <v>3899</v>
      </c>
      <c r="P3689" s="9"/>
      <c r="Q3689" s="9"/>
      <c r="R3689" s="6" t="s">
        <v>6318</v>
      </c>
      <c r="S3689" s="6" t="e">
        <v>#N/A</v>
      </c>
      <c r="T3689" s="6" t="e">
        <v>#N/A</v>
      </c>
      <c r="U3689" s="6" t="e">
        <v>#N/A</v>
      </c>
      <c r="V3689" s="23">
        <v>43662</v>
      </c>
      <c r="W3689" s="6" t="e">
        <v>#N/A</v>
      </c>
    </row>
    <row r="3690" spans="1:23" s="6" customFormat="1" ht="12.75" x14ac:dyDescent="0.2">
      <c r="A3690" s="6" t="s">
        <v>7016</v>
      </c>
      <c r="B3690" s="6" t="s">
        <v>4609</v>
      </c>
      <c r="C3690" s="5" t="s">
        <v>7163</v>
      </c>
      <c r="D3690" s="5" t="s">
        <v>7163</v>
      </c>
      <c r="E3690" s="17">
        <v>5967</v>
      </c>
      <c r="F3690" s="16" t="s">
        <v>7162</v>
      </c>
      <c r="G3690" s="39" t="s">
        <v>7164</v>
      </c>
      <c r="H3690" s="7" t="s">
        <v>8770</v>
      </c>
      <c r="I3690" s="7" t="s">
        <v>151</v>
      </c>
      <c r="J3690" s="7" t="s">
        <v>151</v>
      </c>
      <c r="K3690" s="7" t="s">
        <v>151</v>
      </c>
      <c r="L3690" s="7" t="s">
        <v>151</v>
      </c>
      <c r="M3690" s="7" t="s">
        <v>151</v>
      </c>
      <c r="O3690" s="6" t="s">
        <v>3899</v>
      </c>
      <c r="P3690" s="9"/>
      <c r="Q3690" s="9"/>
      <c r="R3690" s="6" t="s">
        <v>6318</v>
      </c>
      <c r="S3690" s="6" t="e">
        <v>#N/A</v>
      </c>
      <c r="T3690" s="6" t="e">
        <v>#N/A</v>
      </c>
      <c r="U3690" s="6" t="e">
        <v>#N/A</v>
      </c>
      <c r="V3690" s="23">
        <v>43662</v>
      </c>
      <c r="W3690" s="6" t="e">
        <v>#N/A</v>
      </c>
    </row>
    <row r="3691" spans="1:23" s="6" customFormat="1" ht="12.75" x14ac:dyDescent="0.2">
      <c r="A3691" s="6" t="s">
        <v>7017</v>
      </c>
      <c r="B3691" s="6" t="s">
        <v>4609</v>
      </c>
      <c r="C3691" s="5" t="s">
        <v>7163</v>
      </c>
      <c r="D3691" s="5" t="s">
        <v>7163</v>
      </c>
      <c r="E3691" s="17">
        <v>5967</v>
      </c>
      <c r="F3691" s="16" t="s">
        <v>7162</v>
      </c>
      <c r="G3691" s="39" t="s">
        <v>7164</v>
      </c>
      <c r="H3691" s="7" t="s">
        <v>8770</v>
      </c>
      <c r="I3691" s="7" t="s">
        <v>151</v>
      </c>
      <c r="J3691" s="7" t="s">
        <v>151</v>
      </c>
      <c r="K3691" s="7" t="s">
        <v>151</v>
      </c>
      <c r="L3691" s="7" t="s">
        <v>151</v>
      </c>
      <c r="M3691" s="7" t="s">
        <v>151</v>
      </c>
      <c r="O3691" s="6" t="s">
        <v>3899</v>
      </c>
      <c r="P3691" s="9"/>
      <c r="Q3691" s="9"/>
      <c r="R3691" s="6" t="s">
        <v>6318</v>
      </c>
      <c r="S3691" s="6" t="e">
        <v>#N/A</v>
      </c>
      <c r="T3691" s="6" t="e">
        <v>#N/A</v>
      </c>
      <c r="U3691" s="6" t="e">
        <v>#N/A</v>
      </c>
      <c r="V3691" s="23">
        <v>43662</v>
      </c>
      <c r="W3691" s="6" t="e">
        <v>#N/A</v>
      </c>
    </row>
    <row r="3692" spans="1:23" s="6" customFormat="1" ht="12.75" x14ac:dyDescent="0.2">
      <c r="A3692" s="6" t="s">
        <v>7018</v>
      </c>
      <c r="B3692" s="6" t="s">
        <v>4609</v>
      </c>
      <c r="C3692" s="5" t="s">
        <v>7163</v>
      </c>
      <c r="D3692" s="5" t="s">
        <v>7163</v>
      </c>
      <c r="E3692" s="17">
        <v>5967</v>
      </c>
      <c r="F3692" s="16" t="s">
        <v>7162</v>
      </c>
      <c r="G3692" s="39" t="s">
        <v>7164</v>
      </c>
      <c r="H3692" s="7" t="s">
        <v>8770</v>
      </c>
      <c r="I3692" s="7" t="s">
        <v>151</v>
      </c>
      <c r="J3692" s="7" t="s">
        <v>151</v>
      </c>
      <c r="K3692" s="7" t="s">
        <v>151</v>
      </c>
      <c r="L3692" s="7" t="s">
        <v>151</v>
      </c>
      <c r="M3692" s="7" t="s">
        <v>151</v>
      </c>
      <c r="O3692" s="6" t="s">
        <v>3899</v>
      </c>
      <c r="P3692" s="9"/>
      <c r="Q3692" s="9"/>
      <c r="R3692" s="6" t="s">
        <v>6318</v>
      </c>
      <c r="S3692" s="6" t="e">
        <v>#N/A</v>
      </c>
      <c r="T3692" s="6" t="e">
        <v>#N/A</v>
      </c>
      <c r="U3692" s="6" t="e">
        <v>#N/A</v>
      </c>
      <c r="V3692" s="23">
        <v>43662</v>
      </c>
      <c r="W3692" s="6" t="e">
        <v>#N/A</v>
      </c>
    </row>
    <row r="3693" spans="1:23" s="6" customFormat="1" ht="12.75" x14ac:dyDescent="0.2">
      <c r="A3693" s="6" t="s">
        <v>7019</v>
      </c>
      <c r="B3693" s="6" t="s">
        <v>4609</v>
      </c>
      <c r="C3693" s="5" t="s">
        <v>7163</v>
      </c>
      <c r="D3693" s="5" t="s">
        <v>7163</v>
      </c>
      <c r="E3693" s="17">
        <v>5967</v>
      </c>
      <c r="F3693" s="16" t="s">
        <v>7162</v>
      </c>
      <c r="G3693" s="39" t="s">
        <v>7164</v>
      </c>
      <c r="H3693" s="7" t="s">
        <v>8770</v>
      </c>
      <c r="I3693" s="7" t="s">
        <v>151</v>
      </c>
      <c r="J3693" s="7" t="s">
        <v>151</v>
      </c>
      <c r="K3693" s="7" t="s">
        <v>151</v>
      </c>
      <c r="L3693" s="7" t="s">
        <v>151</v>
      </c>
      <c r="M3693" s="7" t="s">
        <v>151</v>
      </c>
      <c r="O3693" s="6" t="s">
        <v>3899</v>
      </c>
      <c r="P3693" s="9"/>
      <c r="Q3693" s="9"/>
      <c r="R3693" s="6" t="s">
        <v>6318</v>
      </c>
      <c r="S3693" s="6" t="e">
        <v>#N/A</v>
      </c>
      <c r="T3693" s="6" t="e">
        <v>#N/A</v>
      </c>
      <c r="U3693" s="6" t="e">
        <v>#N/A</v>
      </c>
      <c r="V3693" s="23">
        <v>43662</v>
      </c>
      <c r="W3693" s="6" t="e">
        <v>#N/A</v>
      </c>
    </row>
    <row r="3694" spans="1:23" s="64" customFormat="1" ht="12.75" x14ac:dyDescent="0.2">
      <c r="A3694" s="64" t="s">
        <v>7020</v>
      </c>
      <c r="B3694" s="64" t="s">
        <v>4609</v>
      </c>
      <c r="C3694" s="65" t="s">
        <v>7163</v>
      </c>
      <c r="D3694" s="65" t="s">
        <v>7163</v>
      </c>
      <c r="E3694" s="66">
        <v>5967</v>
      </c>
      <c r="F3694" s="67" t="s">
        <v>7162</v>
      </c>
      <c r="G3694" s="68" t="s">
        <v>7164</v>
      </c>
      <c r="H3694" s="64" t="s">
        <v>8770</v>
      </c>
      <c r="I3694" s="64" t="s">
        <v>151</v>
      </c>
      <c r="J3694" s="64" t="s">
        <v>151</v>
      </c>
      <c r="K3694" s="64" t="s">
        <v>151</v>
      </c>
      <c r="L3694" s="64" t="s">
        <v>151</v>
      </c>
      <c r="M3694" s="64" t="s">
        <v>151</v>
      </c>
      <c r="O3694" s="64" t="s">
        <v>3899</v>
      </c>
      <c r="P3694" s="69"/>
      <c r="Q3694" s="69"/>
      <c r="R3694" s="64" t="s">
        <v>6318</v>
      </c>
      <c r="S3694" s="64" t="e">
        <v>#N/A</v>
      </c>
      <c r="T3694" s="64" t="e">
        <v>#N/A</v>
      </c>
      <c r="U3694" s="64" t="e">
        <v>#N/A</v>
      </c>
      <c r="V3694" s="70">
        <v>43662</v>
      </c>
      <c r="W3694" s="64" t="e">
        <v>#N/A</v>
      </c>
    </row>
    <row r="3695" spans="1:23" s="64" customFormat="1" ht="12.75" x14ac:dyDescent="0.2">
      <c r="A3695" s="64" t="s">
        <v>7021</v>
      </c>
      <c r="B3695" s="64" t="s">
        <v>4609</v>
      </c>
      <c r="C3695" s="65" t="s">
        <v>7163</v>
      </c>
      <c r="D3695" s="65" t="s">
        <v>7163</v>
      </c>
      <c r="E3695" s="66">
        <v>5967</v>
      </c>
      <c r="F3695" s="67" t="s">
        <v>7162</v>
      </c>
      <c r="G3695" s="68" t="s">
        <v>7164</v>
      </c>
      <c r="H3695" s="64" t="s">
        <v>8770</v>
      </c>
      <c r="I3695" s="64" t="s">
        <v>151</v>
      </c>
      <c r="J3695" s="64" t="s">
        <v>151</v>
      </c>
      <c r="K3695" s="64" t="s">
        <v>151</v>
      </c>
      <c r="L3695" s="64" t="s">
        <v>151</v>
      </c>
      <c r="M3695" s="64" t="s">
        <v>151</v>
      </c>
      <c r="O3695" s="64" t="s">
        <v>3899</v>
      </c>
      <c r="P3695" s="69"/>
      <c r="Q3695" s="69"/>
      <c r="R3695" s="64" t="s">
        <v>6318</v>
      </c>
      <c r="S3695" s="64" t="e">
        <v>#N/A</v>
      </c>
      <c r="T3695" s="64" t="e">
        <v>#N/A</v>
      </c>
      <c r="U3695" s="64" t="e">
        <v>#N/A</v>
      </c>
      <c r="V3695" s="70">
        <v>43662</v>
      </c>
      <c r="W3695" s="64" t="e">
        <v>#N/A</v>
      </c>
    </row>
    <row r="3696" spans="1:23" s="64" customFormat="1" ht="12.75" x14ac:dyDescent="0.2">
      <c r="A3696" s="64" t="s">
        <v>7022</v>
      </c>
      <c r="B3696" s="64" t="s">
        <v>4609</v>
      </c>
      <c r="C3696" s="65" t="s">
        <v>7163</v>
      </c>
      <c r="D3696" s="65" t="s">
        <v>7163</v>
      </c>
      <c r="E3696" s="66">
        <v>5967</v>
      </c>
      <c r="F3696" s="67" t="s">
        <v>7162</v>
      </c>
      <c r="G3696" s="68" t="s">
        <v>7164</v>
      </c>
      <c r="H3696" s="64" t="s">
        <v>8770</v>
      </c>
      <c r="I3696" s="64" t="s">
        <v>151</v>
      </c>
      <c r="J3696" s="64" t="s">
        <v>151</v>
      </c>
      <c r="K3696" s="64" t="s">
        <v>151</v>
      </c>
      <c r="L3696" s="64" t="s">
        <v>151</v>
      </c>
      <c r="M3696" s="64" t="s">
        <v>151</v>
      </c>
      <c r="O3696" s="64" t="s">
        <v>3899</v>
      </c>
      <c r="P3696" s="69"/>
      <c r="Q3696" s="69"/>
      <c r="R3696" s="64" t="s">
        <v>6318</v>
      </c>
      <c r="S3696" s="64" t="e">
        <v>#N/A</v>
      </c>
      <c r="T3696" s="64" t="e">
        <v>#N/A</v>
      </c>
      <c r="U3696" s="64" t="e">
        <v>#N/A</v>
      </c>
      <c r="V3696" s="70">
        <v>43662</v>
      </c>
      <c r="W3696" s="64" t="e">
        <v>#N/A</v>
      </c>
    </row>
    <row r="3697" spans="1:27" s="6" customFormat="1" ht="12.75" x14ac:dyDescent="0.2">
      <c r="A3697" s="6" t="s">
        <v>7023</v>
      </c>
      <c r="B3697" s="6" t="s">
        <v>4609</v>
      </c>
      <c r="C3697" s="5" t="s">
        <v>7163</v>
      </c>
      <c r="D3697" s="5" t="s">
        <v>7163</v>
      </c>
      <c r="E3697" s="17">
        <v>5967</v>
      </c>
      <c r="F3697" s="16" t="s">
        <v>7162</v>
      </c>
      <c r="G3697" s="39" t="s">
        <v>7164</v>
      </c>
      <c r="H3697" s="7" t="s">
        <v>8770</v>
      </c>
      <c r="I3697" s="7" t="s">
        <v>151</v>
      </c>
      <c r="J3697" s="7" t="s">
        <v>151</v>
      </c>
      <c r="K3697" s="7" t="s">
        <v>151</v>
      </c>
      <c r="L3697" s="7" t="s">
        <v>151</v>
      </c>
      <c r="M3697" s="7" t="s">
        <v>151</v>
      </c>
      <c r="O3697" s="6" t="s">
        <v>3899</v>
      </c>
      <c r="P3697" s="9"/>
      <c r="Q3697" s="9"/>
      <c r="R3697" s="6" t="s">
        <v>6318</v>
      </c>
      <c r="S3697" s="6" t="e">
        <v>#N/A</v>
      </c>
      <c r="T3697" s="6" t="e">
        <v>#N/A</v>
      </c>
      <c r="U3697" s="6" t="e">
        <v>#N/A</v>
      </c>
      <c r="V3697" s="23">
        <v>43662</v>
      </c>
      <c r="W3697" s="6" t="e">
        <v>#N/A</v>
      </c>
    </row>
    <row r="3698" spans="1:27" s="6" customFormat="1" ht="12.75" x14ac:dyDescent="0.2">
      <c r="A3698" s="6" t="s">
        <v>4612</v>
      </c>
      <c r="B3698" s="6" t="s">
        <v>4609</v>
      </c>
      <c r="C3698" s="5" t="s">
        <v>7163</v>
      </c>
      <c r="D3698" s="5" t="s">
        <v>7163</v>
      </c>
      <c r="E3698" s="17">
        <v>5967</v>
      </c>
      <c r="F3698" s="16" t="s">
        <v>7162</v>
      </c>
      <c r="G3698" s="39" t="s">
        <v>7164</v>
      </c>
      <c r="H3698" s="7" t="s">
        <v>8770</v>
      </c>
      <c r="I3698" s="7" t="s">
        <v>151</v>
      </c>
      <c r="J3698" s="7" t="s">
        <v>151</v>
      </c>
      <c r="K3698" s="7" t="s">
        <v>151</v>
      </c>
      <c r="L3698" s="7" t="s">
        <v>151</v>
      </c>
      <c r="M3698" s="7" t="s">
        <v>151</v>
      </c>
      <c r="O3698" s="6" t="s">
        <v>3899</v>
      </c>
      <c r="P3698" s="9"/>
      <c r="Q3698" s="9"/>
      <c r="R3698" s="6" t="s">
        <v>6318</v>
      </c>
      <c r="S3698" s="6" t="e">
        <v>#N/A</v>
      </c>
      <c r="T3698" s="6" t="e">
        <v>#N/A</v>
      </c>
      <c r="U3698" s="6" t="e">
        <v>#N/A</v>
      </c>
      <c r="V3698" s="23">
        <v>43662</v>
      </c>
      <c r="W3698" s="6" t="e">
        <v>#N/A</v>
      </c>
    </row>
    <row r="3699" spans="1:27" s="6" customFormat="1" ht="12.75" x14ac:dyDescent="0.2">
      <c r="A3699" s="6" t="s">
        <v>7024</v>
      </c>
      <c r="B3699" s="6" t="s">
        <v>4609</v>
      </c>
      <c r="C3699" s="5" t="s">
        <v>7163</v>
      </c>
      <c r="D3699" s="5" t="s">
        <v>7163</v>
      </c>
      <c r="E3699" s="17">
        <v>5967</v>
      </c>
      <c r="F3699" s="16" t="s">
        <v>7162</v>
      </c>
      <c r="G3699" s="39" t="s">
        <v>7164</v>
      </c>
      <c r="H3699" s="7" t="s">
        <v>8770</v>
      </c>
      <c r="I3699" s="7" t="s">
        <v>151</v>
      </c>
      <c r="J3699" s="7" t="s">
        <v>151</v>
      </c>
      <c r="K3699" s="7" t="s">
        <v>151</v>
      </c>
      <c r="L3699" s="7" t="s">
        <v>151</v>
      </c>
      <c r="M3699" s="7" t="s">
        <v>151</v>
      </c>
      <c r="O3699" s="6" t="s">
        <v>3899</v>
      </c>
      <c r="P3699" s="9"/>
      <c r="Q3699" s="9"/>
      <c r="R3699" s="6" t="s">
        <v>6318</v>
      </c>
      <c r="S3699" s="6" t="e">
        <v>#N/A</v>
      </c>
      <c r="T3699" s="6" t="e">
        <v>#N/A</v>
      </c>
      <c r="U3699" s="6" t="e">
        <v>#N/A</v>
      </c>
      <c r="V3699" s="23">
        <v>43662</v>
      </c>
      <c r="W3699" s="6" t="e">
        <v>#N/A</v>
      </c>
    </row>
    <row r="3700" spans="1:27" s="64" customFormat="1" ht="12.75" x14ac:dyDescent="0.2">
      <c r="A3700" s="64" t="s">
        <v>7025</v>
      </c>
      <c r="B3700" s="64" t="s">
        <v>4609</v>
      </c>
      <c r="C3700" s="65" t="s">
        <v>7163</v>
      </c>
      <c r="D3700" s="65" t="s">
        <v>7163</v>
      </c>
      <c r="E3700" s="66">
        <v>5967</v>
      </c>
      <c r="F3700" s="67" t="s">
        <v>7162</v>
      </c>
      <c r="G3700" s="68" t="s">
        <v>7164</v>
      </c>
      <c r="H3700" s="64" t="s">
        <v>8770</v>
      </c>
      <c r="I3700" s="64" t="s">
        <v>151</v>
      </c>
      <c r="J3700" s="64" t="s">
        <v>151</v>
      </c>
      <c r="K3700" s="64" t="s">
        <v>151</v>
      </c>
      <c r="L3700" s="64" t="s">
        <v>151</v>
      </c>
      <c r="M3700" s="64" t="s">
        <v>151</v>
      </c>
      <c r="O3700" s="64" t="s">
        <v>3899</v>
      </c>
      <c r="P3700" s="69"/>
      <c r="Q3700" s="69"/>
      <c r="R3700" s="64" t="s">
        <v>6318</v>
      </c>
      <c r="S3700" s="64" t="e">
        <v>#N/A</v>
      </c>
      <c r="T3700" s="64" t="e">
        <v>#N/A</v>
      </c>
      <c r="U3700" s="64" t="e">
        <v>#N/A</v>
      </c>
      <c r="V3700" s="70">
        <v>43662</v>
      </c>
      <c r="W3700" s="64" t="e">
        <v>#N/A</v>
      </c>
    </row>
    <row r="3701" spans="1:27" s="64" customFormat="1" ht="12.75" x14ac:dyDescent="0.2">
      <c r="A3701" s="64" t="s">
        <v>7026</v>
      </c>
      <c r="B3701" s="64" t="s">
        <v>4609</v>
      </c>
      <c r="C3701" s="65" t="s">
        <v>7163</v>
      </c>
      <c r="D3701" s="65" t="s">
        <v>7163</v>
      </c>
      <c r="E3701" s="66">
        <v>5967</v>
      </c>
      <c r="F3701" s="67" t="s">
        <v>7162</v>
      </c>
      <c r="G3701" s="68" t="s">
        <v>7164</v>
      </c>
      <c r="H3701" s="64" t="s">
        <v>8770</v>
      </c>
      <c r="I3701" s="64" t="s">
        <v>151</v>
      </c>
      <c r="J3701" s="64" t="s">
        <v>151</v>
      </c>
      <c r="K3701" s="64" t="s">
        <v>151</v>
      </c>
      <c r="L3701" s="64" t="s">
        <v>151</v>
      </c>
      <c r="M3701" s="64" t="s">
        <v>151</v>
      </c>
      <c r="O3701" s="64" t="s">
        <v>3899</v>
      </c>
      <c r="P3701" s="69"/>
      <c r="Q3701" s="69"/>
      <c r="R3701" s="64" t="s">
        <v>6318</v>
      </c>
      <c r="S3701" s="64" t="e">
        <v>#N/A</v>
      </c>
      <c r="T3701" s="64" t="e">
        <v>#N/A</v>
      </c>
      <c r="U3701" s="64" t="e">
        <v>#N/A</v>
      </c>
      <c r="V3701" s="70">
        <v>43662</v>
      </c>
      <c r="W3701" s="64" t="e">
        <v>#N/A</v>
      </c>
    </row>
    <row r="3702" spans="1:27" s="64" customFormat="1" ht="12.75" x14ac:dyDescent="0.2">
      <c r="A3702" s="64" t="s">
        <v>7027</v>
      </c>
      <c r="B3702" s="64" t="s">
        <v>4609</v>
      </c>
      <c r="C3702" s="65" t="s">
        <v>7163</v>
      </c>
      <c r="D3702" s="65" t="s">
        <v>7163</v>
      </c>
      <c r="E3702" s="66">
        <v>5967</v>
      </c>
      <c r="F3702" s="67" t="s">
        <v>7162</v>
      </c>
      <c r="G3702" s="68" t="s">
        <v>7164</v>
      </c>
      <c r="H3702" s="64" t="s">
        <v>8770</v>
      </c>
      <c r="I3702" s="64" t="s">
        <v>151</v>
      </c>
      <c r="J3702" s="64" t="s">
        <v>151</v>
      </c>
      <c r="K3702" s="64" t="s">
        <v>151</v>
      </c>
      <c r="L3702" s="64" t="s">
        <v>151</v>
      </c>
      <c r="M3702" s="64" t="s">
        <v>151</v>
      </c>
      <c r="O3702" s="64" t="s">
        <v>3899</v>
      </c>
      <c r="P3702" s="69"/>
      <c r="Q3702" s="69"/>
      <c r="R3702" s="64" t="s">
        <v>6318</v>
      </c>
      <c r="S3702" s="64" t="e">
        <v>#N/A</v>
      </c>
      <c r="T3702" s="64" t="e">
        <v>#N/A</v>
      </c>
      <c r="U3702" s="64" t="e">
        <v>#N/A</v>
      </c>
      <c r="V3702" s="70">
        <v>43662</v>
      </c>
      <c r="W3702" s="64" t="e">
        <v>#N/A</v>
      </c>
    </row>
    <row r="3703" spans="1:27" s="64" customFormat="1" ht="12.75" x14ac:dyDescent="0.2">
      <c r="A3703" s="64" t="s">
        <v>7028</v>
      </c>
      <c r="B3703" s="64" t="s">
        <v>4609</v>
      </c>
      <c r="C3703" s="65" t="s">
        <v>7163</v>
      </c>
      <c r="D3703" s="65" t="s">
        <v>7163</v>
      </c>
      <c r="E3703" s="66">
        <v>5967</v>
      </c>
      <c r="F3703" s="67" t="s">
        <v>7162</v>
      </c>
      <c r="G3703" s="68" t="s">
        <v>7164</v>
      </c>
      <c r="H3703" s="64" t="s">
        <v>8770</v>
      </c>
      <c r="I3703" s="64" t="s">
        <v>151</v>
      </c>
      <c r="J3703" s="64" t="s">
        <v>151</v>
      </c>
      <c r="K3703" s="64" t="s">
        <v>151</v>
      </c>
      <c r="L3703" s="64" t="s">
        <v>151</v>
      </c>
      <c r="M3703" s="64" t="s">
        <v>151</v>
      </c>
      <c r="O3703" s="64" t="s">
        <v>3899</v>
      </c>
      <c r="P3703" s="69"/>
      <c r="Q3703" s="69"/>
      <c r="R3703" s="64" t="s">
        <v>6318</v>
      </c>
      <c r="S3703" s="64" t="e">
        <v>#N/A</v>
      </c>
      <c r="T3703" s="64" t="e">
        <v>#N/A</v>
      </c>
      <c r="U3703" s="64" t="e">
        <v>#N/A</v>
      </c>
      <c r="V3703" s="70">
        <v>43662</v>
      </c>
      <c r="W3703" s="64" t="e">
        <v>#N/A</v>
      </c>
    </row>
    <row r="3704" spans="1:27" s="64" customFormat="1" ht="12.75" x14ac:dyDescent="0.2">
      <c r="A3704" s="64" t="s">
        <v>7029</v>
      </c>
      <c r="B3704" s="64" t="s">
        <v>4609</v>
      </c>
      <c r="C3704" s="65" t="s">
        <v>7163</v>
      </c>
      <c r="D3704" s="65" t="s">
        <v>7163</v>
      </c>
      <c r="E3704" s="66">
        <v>5967</v>
      </c>
      <c r="F3704" s="67" t="s">
        <v>7162</v>
      </c>
      <c r="G3704" s="68" t="s">
        <v>7164</v>
      </c>
      <c r="H3704" s="64" t="s">
        <v>8770</v>
      </c>
      <c r="I3704" s="64" t="s">
        <v>151</v>
      </c>
      <c r="J3704" s="64" t="s">
        <v>151</v>
      </c>
      <c r="K3704" s="64" t="s">
        <v>151</v>
      </c>
      <c r="L3704" s="64" t="s">
        <v>151</v>
      </c>
      <c r="M3704" s="64" t="s">
        <v>151</v>
      </c>
      <c r="O3704" s="64" t="s">
        <v>3899</v>
      </c>
      <c r="P3704" s="69"/>
      <c r="Q3704" s="69"/>
      <c r="R3704" s="64" t="s">
        <v>6318</v>
      </c>
      <c r="S3704" s="64" t="e">
        <v>#N/A</v>
      </c>
      <c r="T3704" s="64" t="e">
        <v>#N/A</v>
      </c>
      <c r="U3704" s="64" t="e">
        <v>#N/A</v>
      </c>
      <c r="V3704" s="70">
        <v>43662</v>
      </c>
      <c r="W3704" s="64" t="e">
        <v>#N/A</v>
      </c>
    </row>
    <row r="3705" spans="1:27" s="64" customFormat="1" ht="12.75" x14ac:dyDescent="0.2">
      <c r="A3705" s="64" t="s">
        <v>7030</v>
      </c>
      <c r="B3705" s="64" t="s">
        <v>4609</v>
      </c>
      <c r="C3705" s="65" t="s">
        <v>7163</v>
      </c>
      <c r="D3705" s="65" t="s">
        <v>7163</v>
      </c>
      <c r="E3705" s="66">
        <v>5967</v>
      </c>
      <c r="F3705" s="67" t="s">
        <v>7162</v>
      </c>
      <c r="G3705" s="68" t="s">
        <v>7164</v>
      </c>
      <c r="H3705" s="64" t="s">
        <v>8770</v>
      </c>
      <c r="I3705" s="64" t="s">
        <v>151</v>
      </c>
      <c r="J3705" s="64" t="s">
        <v>151</v>
      </c>
      <c r="K3705" s="64" t="s">
        <v>151</v>
      </c>
      <c r="L3705" s="64" t="s">
        <v>151</v>
      </c>
      <c r="M3705" s="64" t="s">
        <v>151</v>
      </c>
      <c r="O3705" s="64" t="s">
        <v>3899</v>
      </c>
      <c r="P3705" s="69"/>
      <c r="Q3705" s="69"/>
      <c r="R3705" s="64" t="s">
        <v>6318</v>
      </c>
      <c r="S3705" s="64" t="e">
        <v>#N/A</v>
      </c>
      <c r="T3705" s="64" t="e">
        <v>#N/A</v>
      </c>
      <c r="U3705" s="64" t="e">
        <v>#N/A</v>
      </c>
      <c r="V3705" s="70">
        <v>43662</v>
      </c>
      <c r="W3705" s="64" t="e">
        <v>#N/A</v>
      </c>
    </row>
    <row r="3706" spans="1:27" s="64" customFormat="1" ht="12.75" x14ac:dyDescent="0.2">
      <c r="A3706" s="64" t="s">
        <v>7031</v>
      </c>
      <c r="B3706" s="64" t="s">
        <v>4609</v>
      </c>
      <c r="C3706" s="65" t="s">
        <v>7163</v>
      </c>
      <c r="D3706" s="65" t="s">
        <v>7163</v>
      </c>
      <c r="E3706" s="66">
        <v>5967</v>
      </c>
      <c r="F3706" s="67" t="s">
        <v>7162</v>
      </c>
      <c r="G3706" s="68" t="s">
        <v>7164</v>
      </c>
      <c r="H3706" s="64" t="s">
        <v>8770</v>
      </c>
      <c r="I3706" s="64" t="s">
        <v>151</v>
      </c>
      <c r="J3706" s="64" t="s">
        <v>151</v>
      </c>
      <c r="K3706" s="64" t="s">
        <v>151</v>
      </c>
      <c r="L3706" s="64" t="s">
        <v>151</v>
      </c>
      <c r="M3706" s="64" t="s">
        <v>151</v>
      </c>
      <c r="N3706" s="6"/>
      <c r="O3706" s="64" t="s">
        <v>3899</v>
      </c>
      <c r="P3706" s="9"/>
      <c r="Q3706" s="9"/>
      <c r="R3706" s="64" t="s">
        <v>6318</v>
      </c>
      <c r="S3706" s="64" t="e">
        <v>#N/A</v>
      </c>
      <c r="T3706" s="64" t="e">
        <v>#N/A</v>
      </c>
      <c r="U3706" s="6" t="e">
        <v>#N/A</v>
      </c>
      <c r="V3706" s="70">
        <v>43662</v>
      </c>
      <c r="W3706" s="6" t="e">
        <v>#N/A</v>
      </c>
      <c r="X3706" s="6"/>
      <c r="Y3706" s="6"/>
      <c r="Z3706" s="6"/>
      <c r="AA3706" s="6"/>
    </row>
    <row r="3707" spans="1:27" s="64" customFormat="1" ht="12.75" x14ac:dyDescent="0.2">
      <c r="A3707" s="64" t="s">
        <v>7032</v>
      </c>
      <c r="B3707" s="64" t="s">
        <v>4609</v>
      </c>
      <c r="C3707" s="65" t="s">
        <v>7163</v>
      </c>
      <c r="D3707" s="65" t="s">
        <v>7163</v>
      </c>
      <c r="E3707" s="66">
        <v>5967</v>
      </c>
      <c r="F3707" s="67" t="s">
        <v>7162</v>
      </c>
      <c r="G3707" s="68" t="s">
        <v>7164</v>
      </c>
      <c r="H3707" s="64" t="s">
        <v>8770</v>
      </c>
      <c r="I3707" s="64" t="s">
        <v>151</v>
      </c>
      <c r="J3707" s="64" t="s">
        <v>151</v>
      </c>
      <c r="K3707" s="64" t="s">
        <v>151</v>
      </c>
      <c r="L3707" s="64" t="s">
        <v>151</v>
      </c>
      <c r="M3707" s="64" t="s">
        <v>151</v>
      </c>
      <c r="O3707" s="64" t="s">
        <v>3899</v>
      </c>
      <c r="P3707" s="69"/>
      <c r="Q3707" s="69"/>
      <c r="R3707" s="64" t="s">
        <v>6318</v>
      </c>
      <c r="S3707" s="64" t="e">
        <v>#N/A</v>
      </c>
      <c r="T3707" s="64" t="e">
        <v>#N/A</v>
      </c>
      <c r="U3707" s="64" t="e">
        <v>#N/A</v>
      </c>
      <c r="V3707" s="70">
        <v>43662</v>
      </c>
      <c r="W3707" s="64" t="e">
        <v>#N/A</v>
      </c>
    </row>
    <row r="3708" spans="1:27" s="64" customFormat="1" ht="12.75" x14ac:dyDescent="0.2">
      <c r="A3708" s="64" t="s">
        <v>7033</v>
      </c>
      <c r="B3708" s="64" t="s">
        <v>4609</v>
      </c>
      <c r="C3708" s="65" t="s">
        <v>7163</v>
      </c>
      <c r="D3708" s="65" t="s">
        <v>7163</v>
      </c>
      <c r="E3708" s="66">
        <v>5967</v>
      </c>
      <c r="F3708" s="67" t="s">
        <v>7162</v>
      </c>
      <c r="G3708" s="68" t="s">
        <v>7164</v>
      </c>
      <c r="H3708" s="64" t="s">
        <v>8770</v>
      </c>
      <c r="I3708" s="64" t="s">
        <v>151</v>
      </c>
      <c r="J3708" s="64" t="s">
        <v>151</v>
      </c>
      <c r="K3708" s="64" t="s">
        <v>151</v>
      </c>
      <c r="L3708" s="64" t="s">
        <v>151</v>
      </c>
      <c r="M3708" s="64" t="s">
        <v>151</v>
      </c>
      <c r="O3708" s="64" t="s">
        <v>3899</v>
      </c>
      <c r="P3708" s="69"/>
      <c r="Q3708" s="69"/>
      <c r="R3708" s="64" t="s">
        <v>6318</v>
      </c>
      <c r="S3708" s="64" t="e">
        <v>#N/A</v>
      </c>
      <c r="T3708" s="64" t="e">
        <v>#N/A</v>
      </c>
      <c r="U3708" s="64" t="e">
        <v>#N/A</v>
      </c>
      <c r="V3708" s="70">
        <v>43662</v>
      </c>
      <c r="W3708" s="64" t="e">
        <v>#N/A</v>
      </c>
    </row>
    <row r="3709" spans="1:27" s="64" customFormat="1" ht="12.75" x14ac:dyDescent="0.2">
      <c r="A3709" s="64" t="s">
        <v>7034</v>
      </c>
      <c r="B3709" s="64" t="s">
        <v>4609</v>
      </c>
      <c r="C3709" s="65" t="s">
        <v>7163</v>
      </c>
      <c r="D3709" s="65" t="s">
        <v>7163</v>
      </c>
      <c r="E3709" s="66">
        <v>5967</v>
      </c>
      <c r="F3709" s="67" t="s">
        <v>7162</v>
      </c>
      <c r="G3709" s="68" t="s">
        <v>7164</v>
      </c>
      <c r="H3709" s="64" t="s">
        <v>8770</v>
      </c>
      <c r="I3709" s="64" t="s">
        <v>151</v>
      </c>
      <c r="J3709" s="64" t="s">
        <v>151</v>
      </c>
      <c r="K3709" s="64" t="s">
        <v>151</v>
      </c>
      <c r="L3709" s="64" t="s">
        <v>151</v>
      </c>
      <c r="M3709" s="64" t="s">
        <v>151</v>
      </c>
      <c r="O3709" s="64" t="s">
        <v>3899</v>
      </c>
      <c r="P3709" s="69"/>
      <c r="Q3709" s="69"/>
      <c r="R3709" s="64" t="s">
        <v>6318</v>
      </c>
      <c r="S3709" s="64" t="e">
        <v>#N/A</v>
      </c>
      <c r="T3709" s="64" t="e">
        <v>#N/A</v>
      </c>
      <c r="U3709" s="64" t="e">
        <v>#N/A</v>
      </c>
      <c r="V3709" s="70">
        <v>43662</v>
      </c>
      <c r="W3709" s="64" t="e">
        <v>#N/A</v>
      </c>
    </row>
    <row r="3710" spans="1:27" s="64" customFormat="1" ht="12.75" x14ac:dyDescent="0.2">
      <c r="A3710" s="64" t="s">
        <v>7035</v>
      </c>
      <c r="B3710" s="64" t="s">
        <v>4609</v>
      </c>
      <c r="C3710" s="65" t="s">
        <v>7163</v>
      </c>
      <c r="D3710" s="65" t="s">
        <v>7163</v>
      </c>
      <c r="E3710" s="66">
        <v>5967</v>
      </c>
      <c r="F3710" s="67" t="s">
        <v>7162</v>
      </c>
      <c r="G3710" s="68" t="s">
        <v>7164</v>
      </c>
      <c r="H3710" s="64" t="s">
        <v>8770</v>
      </c>
      <c r="I3710" s="64" t="s">
        <v>151</v>
      </c>
      <c r="J3710" s="64" t="s">
        <v>151</v>
      </c>
      <c r="K3710" s="64" t="s">
        <v>151</v>
      </c>
      <c r="L3710" s="64" t="s">
        <v>151</v>
      </c>
      <c r="M3710" s="64" t="s">
        <v>151</v>
      </c>
      <c r="O3710" s="64" t="s">
        <v>3899</v>
      </c>
      <c r="P3710" s="69"/>
      <c r="Q3710" s="69"/>
      <c r="R3710" s="64" t="s">
        <v>6318</v>
      </c>
      <c r="S3710" s="64" t="e">
        <v>#N/A</v>
      </c>
      <c r="T3710" s="64" t="e">
        <v>#N/A</v>
      </c>
      <c r="U3710" s="64" t="e">
        <v>#N/A</v>
      </c>
      <c r="V3710" s="70">
        <v>43662</v>
      </c>
      <c r="W3710" s="64" t="e">
        <v>#N/A</v>
      </c>
    </row>
    <row r="3711" spans="1:27" s="64" customFormat="1" ht="12.75" x14ac:dyDescent="0.2">
      <c r="A3711" s="64" t="s">
        <v>7036</v>
      </c>
      <c r="B3711" s="64" t="s">
        <v>4609</v>
      </c>
      <c r="C3711" s="65" t="s">
        <v>7163</v>
      </c>
      <c r="D3711" s="65" t="s">
        <v>7163</v>
      </c>
      <c r="E3711" s="66">
        <v>5967</v>
      </c>
      <c r="F3711" s="67" t="s">
        <v>7162</v>
      </c>
      <c r="G3711" s="68" t="s">
        <v>7164</v>
      </c>
      <c r="H3711" s="64" t="s">
        <v>8770</v>
      </c>
      <c r="I3711" s="64" t="s">
        <v>151</v>
      </c>
      <c r="J3711" s="64" t="s">
        <v>151</v>
      </c>
      <c r="K3711" s="64" t="s">
        <v>151</v>
      </c>
      <c r="L3711" s="64" t="s">
        <v>151</v>
      </c>
      <c r="M3711" s="64" t="s">
        <v>151</v>
      </c>
      <c r="O3711" s="64" t="s">
        <v>3899</v>
      </c>
      <c r="P3711" s="69"/>
      <c r="Q3711" s="69"/>
      <c r="R3711" s="64" t="s">
        <v>6318</v>
      </c>
      <c r="S3711" s="64" t="e">
        <v>#N/A</v>
      </c>
      <c r="T3711" s="64" t="e">
        <v>#N/A</v>
      </c>
      <c r="U3711" s="64" t="e">
        <v>#N/A</v>
      </c>
      <c r="V3711" s="70">
        <v>43662</v>
      </c>
      <c r="W3711" s="64" t="e">
        <v>#N/A</v>
      </c>
    </row>
    <row r="3712" spans="1:27" s="6" customFormat="1" ht="12.75" x14ac:dyDescent="0.2">
      <c r="A3712" s="6" t="s">
        <v>7037</v>
      </c>
      <c r="B3712" s="6" t="s">
        <v>4609</v>
      </c>
      <c r="C3712" s="5" t="s">
        <v>7163</v>
      </c>
      <c r="D3712" s="5" t="s">
        <v>7163</v>
      </c>
      <c r="E3712" s="17">
        <v>5967</v>
      </c>
      <c r="F3712" s="16" t="s">
        <v>7162</v>
      </c>
      <c r="G3712" s="39" t="s">
        <v>7164</v>
      </c>
      <c r="H3712" s="7" t="s">
        <v>8770</v>
      </c>
      <c r="I3712" s="7" t="s">
        <v>151</v>
      </c>
      <c r="J3712" s="7" t="s">
        <v>151</v>
      </c>
      <c r="K3712" s="7" t="s">
        <v>151</v>
      </c>
      <c r="L3712" s="7" t="s">
        <v>151</v>
      </c>
      <c r="M3712" s="7" t="s">
        <v>151</v>
      </c>
      <c r="O3712" s="6" t="s">
        <v>3899</v>
      </c>
      <c r="P3712" s="9"/>
      <c r="Q3712" s="9"/>
      <c r="R3712" s="6" t="s">
        <v>6318</v>
      </c>
      <c r="S3712" s="6" t="e">
        <v>#N/A</v>
      </c>
      <c r="T3712" s="6" t="e">
        <v>#N/A</v>
      </c>
      <c r="U3712" s="6" t="e">
        <v>#N/A</v>
      </c>
      <c r="V3712" s="23">
        <v>43662</v>
      </c>
      <c r="W3712" s="6" t="e">
        <v>#N/A</v>
      </c>
    </row>
    <row r="3713" spans="1:23" s="64" customFormat="1" ht="12.75" x14ac:dyDescent="0.2">
      <c r="A3713" s="64" t="s">
        <v>7038</v>
      </c>
      <c r="B3713" s="64" t="s">
        <v>4609</v>
      </c>
      <c r="C3713" s="65" t="s">
        <v>7163</v>
      </c>
      <c r="D3713" s="65" t="s">
        <v>7163</v>
      </c>
      <c r="E3713" s="66">
        <v>5967</v>
      </c>
      <c r="F3713" s="67" t="s">
        <v>7162</v>
      </c>
      <c r="G3713" s="68" t="s">
        <v>7164</v>
      </c>
      <c r="H3713" s="64" t="s">
        <v>8770</v>
      </c>
      <c r="I3713" s="64" t="s">
        <v>151</v>
      </c>
      <c r="J3713" s="64" t="s">
        <v>151</v>
      </c>
      <c r="K3713" s="64" t="s">
        <v>151</v>
      </c>
      <c r="L3713" s="64" t="s">
        <v>151</v>
      </c>
      <c r="M3713" s="64" t="s">
        <v>151</v>
      </c>
      <c r="O3713" s="64" t="s">
        <v>3899</v>
      </c>
      <c r="P3713" s="69"/>
      <c r="Q3713" s="69"/>
      <c r="R3713" s="64" t="s">
        <v>6318</v>
      </c>
      <c r="S3713" s="64" t="e">
        <v>#N/A</v>
      </c>
      <c r="T3713" s="64" t="e">
        <v>#N/A</v>
      </c>
      <c r="U3713" s="64" t="e">
        <v>#N/A</v>
      </c>
      <c r="V3713" s="70">
        <v>43662</v>
      </c>
      <c r="W3713" s="64" t="e">
        <v>#N/A</v>
      </c>
    </row>
    <row r="3714" spans="1:23" s="64" customFormat="1" ht="12.75" x14ac:dyDescent="0.2">
      <c r="A3714" s="64" t="s">
        <v>7039</v>
      </c>
      <c r="B3714" s="64" t="s">
        <v>4609</v>
      </c>
      <c r="C3714" s="65" t="s">
        <v>7163</v>
      </c>
      <c r="D3714" s="65" t="s">
        <v>7163</v>
      </c>
      <c r="E3714" s="66">
        <v>5967</v>
      </c>
      <c r="F3714" s="67" t="s">
        <v>7162</v>
      </c>
      <c r="G3714" s="68" t="s">
        <v>7164</v>
      </c>
      <c r="H3714" s="64" t="s">
        <v>8770</v>
      </c>
      <c r="I3714" s="64" t="s">
        <v>151</v>
      </c>
      <c r="J3714" s="64" t="s">
        <v>151</v>
      </c>
      <c r="K3714" s="64" t="s">
        <v>151</v>
      </c>
      <c r="L3714" s="64" t="s">
        <v>151</v>
      </c>
      <c r="M3714" s="64" t="s">
        <v>151</v>
      </c>
      <c r="O3714" s="64" t="s">
        <v>3899</v>
      </c>
      <c r="P3714" s="69"/>
      <c r="Q3714" s="69"/>
      <c r="R3714" s="64" t="s">
        <v>6318</v>
      </c>
      <c r="S3714" s="64" t="e">
        <v>#N/A</v>
      </c>
      <c r="T3714" s="64" t="e">
        <v>#N/A</v>
      </c>
      <c r="U3714" s="64" t="e">
        <v>#N/A</v>
      </c>
      <c r="V3714" s="70">
        <v>43662</v>
      </c>
      <c r="W3714" s="64" t="e">
        <v>#N/A</v>
      </c>
    </row>
    <row r="3715" spans="1:23" s="64" customFormat="1" ht="12.75" x14ac:dyDescent="0.2">
      <c r="A3715" s="64" t="s">
        <v>7040</v>
      </c>
      <c r="B3715" s="64" t="s">
        <v>4609</v>
      </c>
      <c r="C3715" s="65" t="s">
        <v>7163</v>
      </c>
      <c r="D3715" s="65" t="s">
        <v>7163</v>
      </c>
      <c r="E3715" s="66">
        <v>5967</v>
      </c>
      <c r="F3715" s="67" t="s">
        <v>7162</v>
      </c>
      <c r="G3715" s="68" t="s">
        <v>7164</v>
      </c>
      <c r="H3715" s="64" t="s">
        <v>8770</v>
      </c>
      <c r="I3715" s="64" t="s">
        <v>151</v>
      </c>
      <c r="J3715" s="64" t="s">
        <v>151</v>
      </c>
      <c r="K3715" s="64" t="s">
        <v>151</v>
      </c>
      <c r="L3715" s="64" t="s">
        <v>151</v>
      </c>
      <c r="M3715" s="64" t="s">
        <v>151</v>
      </c>
      <c r="O3715" s="64" t="s">
        <v>3899</v>
      </c>
      <c r="P3715" s="69"/>
      <c r="Q3715" s="69"/>
      <c r="R3715" s="64" t="s">
        <v>6318</v>
      </c>
      <c r="S3715" s="64" t="e">
        <v>#N/A</v>
      </c>
      <c r="T3715" s="64" t="e">
        <v>#N/A</v>
      </c>
      <c r="U3715" s="64" t="e">
        <v>#N/A</v>
      </c>
      <c r="V3715" s="70">
        <v>43662</v>
      </c>
      <c r="W3715" s="64" t="e">
        <v>#N/A</v>
      </c>
    </row>
    <row r="3716" spans="1:23" s="64" customFormat="1" ht="12.75" x14ac:dyDescent="0.2">
      <c r="A3716" s="64" t="s">
        <v>7041</v>
      </c>
      <c r="B3716" s="64" t="s">
        <v>4609</v>
      </c>
      <c r="C3716" s="65" t="s">
        <v>7163</v>
      </c>
      <c r="D3716" s="65" t="s">
        <v>7163</v>
      </c>
      <c r="E3716" s="66">
        <v>5967</v>
      </c>
      <c r="F3716" s="67" t="s">
        <v>7162</v>
      </c>
      <c r="G3716" s="68" t="s">
        <v>7164</v>
      </c>
      <c r="H3716" s="64" t="s">
        <v>8770</v>
      </c>
      <c r="I3716" s="64" t="s">
        <v>151</v>
      </c>
      <c r="J3716" s="64" t="s">
        <v>151</v>
      </c>
      <c r="K3716" s="64" t="s">
        <v>151</v>
      </c>
      <c r="L3716" s="64" t="s">
        <v>151</v>
      </c>
      <c r="M3716" s="64" t="s">
        <v>151</v>
      </c>
      <c r="O3716" s="64" t="s">
        <v>3899</v>
      </c>
      <c r="P3716" s="69"/>
      <c r="Q3716" s="69"/>
      <c r="R3716" s="64" t="s">
        <v>6318</v>
      </c>
      <c r="S3716" s="64" t="e">
        <v>#N/A</v>
      </c>
      <c r="T3716" s="64" t="e">
        <v>#N/A</v>
      </c>
      <c r="U3716" s="64" t="e">
        <v>#N/A</v>
      </c>
      <c r="V3716" s="70">
        <v>43662</v>
      </c>
      <c r="W3716" s="64" t="e">
        <v>#N/A</v>
      </c>
    </row>
    <row r="3717" spans="1:23" s="64" customFormat="1" ht="12.75" x14ac:dyDescent="0.2">
      <c r="A3717" s="64" t="s">
        <v>7042</v>
      </c>
      <c r="B3717" s="64" t="s">
        <v>4609</v>
      </c>
      <c r="C3717" s="65" t="s">
        <v>7163</v>
      </c>
      <c r="D3717" s="65" t="s">
        <v>7163</v>
      </c>
      <c r="E3717" s="66">
        <v>5967</v>
      </c>
      <c r="F3717" s="67" t="s">
        <v>7162</v>
      </c>
      <c r="G3717" s="68" t="s">
        <v>7164</v>
      </c>
      <c r="H3717" s="64" t="s">
        <v>8770</v>
      </c>
      <c r="I3717" s="64" t="s">
        <v>151</v>
      </c>
      <c r="J3717" s="64" t="s">
        <v>151</v>
      </c>
      <c r="K3717" s="64" t="s">
        <v>151</v>
      </c>
      <c r="L3717" s="64" t="s">
        <v>151</v>
      </c>
      <c r="M3717" s="64" t="s">
        <v>151</v>
      </c>
      <c r="O3717" s="64" t="s">
        <v>3899</v>
      </c>
      <c r="P3717" s="69"/>
      <c r="Q3717" s="69"/>
      <c r="R3717" s="64" t="s">
        <v>6318</v>
      </c>
      <c r="S3717" s="64" t="e">
        <v>#N/A</v>
      </c>
      <c r="T3717" s="64" t="e">
        <v>#N/A</v>
      </c>
      <c r="U3717" s="64" t="e">
        <v>#N/A</v>
      </c>
      <c r="V3717" s="70">
        <v>43662</v>
      </c>
      <c r="W3717" s="64" t="e">
        <v>#N/A</v>
      </c>
    </row>
    <row r="3718" spans="1:23" s="64" customFormat="1" ht="12.75" x14ac:dyDescent="0.2">
      <c r="A3718" s="64" t="s">
        <v>7043</v>
      </c>
      <c r="B3718" s="64" t="s">
        <v>4609</v>
      </c>
      <c r="C3718" s="65" t="s">
        <v>7163</v>
      </c>
      <c r="D3718" s="65" t="s">
        <v>7163</v>
      </c>
      <c r="E3718" s="66">
        <v>5967</v>
      </c>
      <c r="F3718" s="67" t="s">
        <v>7162</v>
      </c>
      <c r="G3718" s="68" t="s">
        <v>7164</v>
      </c>
      <c r="H3718" s="64" t="s">
        <v>8770</v>
      </c>
      <c r="I3718" s="64" t="s">
        <v>151</v>
      </c>
      <c r="J3718" s="64" t="s">
        <v>151</v>
      </c>
      <c r="K3718" s="64" t="s">
        <v>151</v>
      </c>
      <c r="L3718" s="64" t="s">
        <v>151</v>
      </c>
      <c r="M3718" s="64" t="s">
        <v>151</v>
      </c>
      <c r="O3718" s="64" t="s">
        <v>3899</v>
      </c>
      <c r="P3718" s="69"/>
      <c r="Q3718" s="69"/>
      <c r="R3718" s="64" t="s">
        <v>6318</v>
      </c>
      <c r="S3718" s="64" t="e">
        <v>#N/A</v>
      </c>
      <c r="T3718" s="64" t="e">
        <v>#N/A</v>
      </c>
      <c r="U3718" s="64" t="e">
        <v>#N/A</v>
      </c>
      <c r="V3718" s="70">
        <v>43662</v>
      </c>
      <c r="W3718" s="64" t="e">
        <v>#N/A</v>
      </c>
    </row>
    <row r="3719" spans="1:23" s="64" customFormat="1" ht="12.75" x14ac:dyDescent="0.2">
      <c r="A3719" s="64" t="s">
        <v>7044</v>
      </c>
      <c r="B3719" s="64" t="s">
        <v>4609</v>
      </c>
      <c r="C3719" s="65" t="s">
        <v>7163</v>
      </c>
      <c r="D3719" s="65" t="s">
        <v>7163</v>
      </c>
      <c r="E3719" s="66">
        <v>5967</v>
      </c>
      <c r="F3719" s="67" t="s">
        <v>7162</v>
      </c>
      <c r="G3719" s="68" t="s">
        <v>7164</v>
      </c>
      <c r="H3719" s="64" t="s">
        <v>8770</v>
      </c>
      <c r="I3719" s="64" t="s">
        <v>151</v>
      </c>
      <c r="J3719" s="64" t="s">
        <v>151</v>
      </c>
      <c r="K3719" s="64" t="s">
        <v>151</v>
      </c>
      <c r="L3719" s="64" t="s">
        <v>151</v>
      </c>
      <c r="M3719" s="64" t="s">
        <v>151</v>
      </c>
      <c r="O3719" s="64" t="s">
        <v>3899</v>
      </c>
      <c r="P3719" s="69"/>
      <c r="Q3719" s="69"/>
      <c r="R3719" s="64" t="s">
        <v>6318</v>
      </c>
      <c r="S3719" s="64" t="e">
        <v>#N/A</v>
      </c>
      <c r="T3719" s="64" t="e">
        <v>#N/A</v>
      </c>
      <c r="U3719" s="64" t="e">
        <v>#N/A</v>
      </c>
      <c r="V3719" s="70">
        <v>43662</v>
      </c>
      <c r="W3719" s="64" t="e">
        <v>#N/A</v>
      </c>
    </row>
    <row r="3720" spans="1:23" s="64" customFormat="1" ht="12.75" x14ac:dyDescent="0.2">
      <c r="A3720" s="64" t="s">
        <v>7045</v>
      </c>
      <c r="B3720" s="64" t="s">
        <v>4609</v>
      </c>
      <c r="C3720" s="65" t="s">
        <v>7163</v>
      </c>
      <c r="D3720" s="65" t="s">
        <v>7163</v>
      </c>
      <c r="E3720" s="66">
        <v>5967</v>
      </c>
      <c r="F3720" s="67" t="s">
        <v>7162</v>
      </c>
      <c r="G3720" s="68" t="s">
        <v>7164</v>
      </c>
      <c r="H3720" s="64" t="s">
        <v>8770</v>
      </c>
      <c r="I3720" s="64" t="s">
        <v>151</v>
      </c>
      <c r="J3720" s="64" t="s">
        <v>151</v>
      </c>
      <c r="K3720" s="64" t="s">
        <v>151</v>
      </c>
      <c r="L3720" s="64" t="s">
        <v>151</v>
      </c>
      <c r="M3720" s="64" t="s">
        <v>151</v>
      </c>
      <c r="O3720" s="64" t="s">
        <v>3899</v>
      </c>
      <c r="P3720" s="69"/>
      <c r="Q3720" s="69"/>
      <c r="R3720" s="64" t="s">
        <v>6318</v>
      </c>
      <c r="S3720" s="64" t="e">
        <v>#N/A</v>
      </c>
      <c r="T3720" s="64" t="e">
        <v>#N/A</v>
      </c>
      <c r="U3720" s="64" t="e">
        <v>#N/A</v>
      </c>
      <c r="V3720" s="70">
        <v>43662</v>
      </c>
      <c r="W3720" s="64" t="e">
        <v>#N/A</v>
      </c>
    </row>
    <row r="3721" spans="1:23" s="64" customFormat="1" ht="12.75" x14ac:dyDescent="0.2">
      <c r="A3721" s="64" t="s">
        <v>7046</v>
      </c>
      <c r="B3721" s="64" t="s">
        <v>4609</v>
      </c>
      <c r="C3721" s="65" t="s">
        <v>7163</v>
      </c>
      <c r="D3721" s="65" t="s">
        <v>7163</v>
      </c>
      <c r="E3721" s="66">
        <v>5967</v>
      </c>
      <c r="F3721" s="67" t="s">
        <v>7162</v>
      </c>
      <c r="G3721" s="68" t="s">
        <v>7164</v>
      </c>
      <c r="H3721" s="64" t="s">
        <v>8770</v>
      </c>
      <c r="I3721" s="64" t="s">
        <v>151</v>
      </c>
      <c r="J3721" s="64" t="s">
        <v>151</v>
      </c>
      <c r="K3721" s="64" t="s">
        <v>151</v>
      </c>
      <c r="L3721" s="64" t="s">
        <v>151</v>
      </c>
      <c r="M3721" s="64" t="s">
        <v>151</v>
      </c>
      <c r="O3721" s="64" t="s">
        <v>3899</v>
      </c>
      <c r="P3721" s="69"/>
      <c r="Q3721" s="69"/>
      <c r="R3721" s="64" t="s">
        <v>6318</v>
      </c>
      <c r="S3721" s="64" t="e">
        <v>#N/A</v>
      </c>
      <c r="T3721" s="64" t="e">
        <v>#N/A</v>
      </c>
      <c r="U3721" s="64" t="e">
        <v>#N/A</v>
      </c>
      <c r="V3721" s="70">
        <v>43662</v>
      </c>
      <c r="W3721" s="64" t="e">
        <v>#N/A</v>
      </c>
    </row>
    <row r="3722" spans="1:23" s="64" customFormat="1" ht="12.75" x14ac:dyDescent="0.2">
      <c r="A3722" s="64" t="s">
        <v>7047</v>
      </c>
      <c r="B3722" s="64" t="s">
        <v>4609</v>
      </c>
      <c r="C3722" s="65" t="s">
        <v>7163</v>
      </c>
      <c r="D3722" s="65" t="s">
        <v>7163</v>
      </c>
      <c r="E3722" s="66">
        <v>5967</v>
      </c>
      <c r="F3722" s="67" t="s">
        <v>7162</v>
      </c>
      <c r="G3722" s="68" t="s">
        <v>7164</v>
      </c>
      <c r="H3722" s="64" t="s">
        <v>8770</v>
      </c>
      <c r="I3722" s="64" t="s">
        <v>151</v>
      </c>
      <c r="J3722" s="64" t="s">
        <v>151</v>
      </c>
      <c r="K3722" s="64" t="s">
        <v>151</v>
      </c>
      <c r="L3722" s="64" t="s">
        <v>151</v>
      </c>
      <c r="M3722" s="64" t="s">
        <v>151</v>
      </c>
      <c r="O3722" s="64" t="s">
        <v>3899</v>
      </c>
      <c r="P3722" s="69"/>
      <c r="Q3722" s="69"/>
      <c r="R3722" s="64" t="s">
        <v>6318</v>
      </c>
      <c r="S3722" s="64" t="e">
        <v>#N/A</v>
      </c>
      <c r="T3722" s="64" t="e">
        <v>#N/A</v>
      </c>
      <c r="U3722" s="64" t="e">
        <v>#N/A</v>
      </c>
      <c r="V3722" s="70">
        <v>43662</v>
      </c>
      <c r="W3722" s="64" t="e">
        <v>#N/A</v>
      </c>
    </row>
    <row r="3723" spans="1:23" s="64" customFormat="1" ht="12.75" x14ac:dyDescent="0.2">
      <c r="A3723" s="64" t="s">
        <v>7048</v>
      </c>
      <c r="B3723" s="64" t="s">
        <v>4609</v>
      </c>
      <c r="C3723" s="65" t="s">
        <v>7163</v>
      </c>
      <c r="D3723" s="65" t="s">
        <v>7163</v>
      </c>
      <c r="E3723" s="66">
        <v>5967</v>
      </c>
      <c r="F3723" s="67" t="s">
        <v>7162</v>
      </c>
      <c r="G3723" s="68" t="s">
        <v>7164</v>
      </c>
      <c r="H3723" s="64" t="s">
        <v>8770</v>
      </c>
      <c r="I3723" s="64" t="s">
        <v>151</v>
      </c>
      <c r="J3723" s="64" t="s">
        <v>151</v>
      </c>
      <c r="K3723" s="64" t="s">
        <v>151</v>
      </c>
      <c r="L3723" s="64" t="s">
        <v>151</v>
      </c>
      <c r="M3723" s="64" t="s">
        <v>151</v>
      </c>
      <c r="O3723" s="64" t="s">
        <v>3899</v>
      </c>
      <c r="P3723" s="69"/>
      <c r="Q3723" s="69"/>
      <c r="R3723" s="64" t="s">
        <v>6318</v>
      </c>
      <c r="S3723" s="64" t="e">
        <v>#N/A</v>
      </c>
      <c r="T3723" s="64" t="e">
        <v>#N/A</v>
      </c>
      <c r="U3723" s="64" t="e">
        <v>#N/A</v>
      </c>
      <c r="V3723" s="70">
        <v>43662</v>
      </c>
      <c r="W3723" s="64" t="e">
        <v>#N/A</v>
      </c>
    </row>
    <row r="3724" spans="1:23" s="64" customFormat="1" ht="12.75" x14ac:dyDescent="0.2">
      <c r="A3724" s="64" t="s">
        <v>7049</v>
      </c>
      <c r="B3724" s="64" t="s">
        <v>4609</v>
      </c>
      <c r="C3724" s="65" t="s">
        <v>7163</v>
      </c>
      <c r="D3724" s="65" t="s">
        <v>7163</v>
      </c>
      <c r="E3724" s="66">
        <v>5967</v>
      </c>
      <c r="F3724" s="67" t="s">
        <v>7162</v>
      </c>
      <c r="G3724" s="68" t="s">
        <v>7164</v>
      </c>
      <c r="H3724" s="64" t="s">
        <v>8770</v>
      </c>
      <c r="I3724" s="64" t="s">
        <v>151</v>
      </c>
      <c r="J3724" s="64" t="s">
        <v>151</v>
      </c>
      <c r="K3724" s="64" t="s">
        <v>151</v>
      </c>
      <c r="L3724" s="64" t="s">
        <v>151</v>
      </c>
      <c r="M3724" s="64" t="s">
        <v>151</v>
      </c>
      <c r="O3724" s="64" t="s">
        <v>3899</v>
      </c>
      <c r="P3724" s="69"/>
      <c r="Q3724" s="69"/>
      <c r="R3724" s="64" t="s">
        <v>6318</v>
      </c>
      <c r="S3724" s="64" t="e">
        <v>#N/A</v>
      </c>
      <c r="T3724" s="64" t="e">
        <v>#N/A</v>
      </c>
      <c r="U3724" s="64" t="e">
        <v>#N/A</v>
      </c>
      <c r="V3724" s="70">
        <v>43662</v>
      </c>
      <c r="W3724" s="64" t="e">
        <v>#N/A</v>
      </c>
    </row>
    <row r="3725" spans="1:23" s="64" customFormat="1" ht="12.75" x14ac:dyDescent="0.2">
      <c r="A3725" s="64" t="s">
        <v>7050</v>
      </c>
      <c r="B3725" s="64" t="s">
        <v>4609</v>
      </c>
      <c r="C3725" s="65" t="s">
        <v>7163</v>
      </c>
      <c r="D3725" s="65" t="s">
        <v>7163</v>
      </c>
      <c r="E3725" s="66">
        <v>5967</v>
      </c>
      <c r="F3725" s="67" t="s">
        <v>7162</v>
      </c>
      <c r="G3725" s="68" t="s">
        <v>7164</v>
      </c>
      <c r="H3725" s="64" t="s">
        <v>8770</v>
      </c>
      <c r="I3725" s="64" t="s">
        <v>151</v>
      </c>
      <c r="J3725" s="64" t="s">
        <v>151</v>
      </c>
      <c r="K3725" s="64" t="s">
        <v>151</v>
      </c>
      <c r="L3725" s="64" t="s">
        <v>151</v>
      </c>
      <c r="M3725" s="64" t="s">
        <v>151</v>
      </c>
      <c r="O3725" s="64" t="s">
        <v>3899</v>
      </c>
      <c r="P3725" s="69"/>
      <c r="Q3725" s="69"/>
      <c r="R3725" s="64" t="s">
        <v>6318</v>
      </c>
      <c r="S3725" s="64" t="e">
        <v>#N/A</v>
      </c>
      <c r="T3725" s="64" t="e">
        <v>#N/A</v>
      </c>
      <c r="U3725" s="64" t="e">
        <v>#N/A</v>
      </c>
      <c r="V3725" s="70">
        <v>43662</v>
      </c>
      <c r="W3725" s="64" t="e">
        <v>#N/A</v>
      </c>
    </row>
    <row r="3726" spans="1:23" s="64" customFormat="1" ht="12.75" x14ac:dyDescent="0.2">
      <c r="A3726" s="64" t="s">
        <v>7051</v>
      </c>
      <c r="B3726" s="64" t="s">
        <v>4609</v>
      </c>
      <c r="C3726" s="65" t="s">
        <v>7163</v>
      </c>
      <c r="D3726" s="65" t="s">
        <v>7163</v>
      </c>
      <c r="E3726" s="66">
        <v>5967</v>
      </c>
      <c r="F3726" s="67" t="s">
        <v>7162</v>
      </c>
      <c r="G3726" s="68" t="s">
        <v>7164</v>
      </c>
      <c r="H3726" s="64" t="s">
        <v>8770</v>
      </c>
      <c r="I3726" s="64" t="s">
        <v>151</v>
      </c>
      <c r="J3726" s="64" t="s">
        <v>151</v>
      </c>
      <c r="K3726" s="64" t="s">
        <v>151</v>
      </c>
      <c r="L3726" s="64" t="s">
        <v>151</v>
      </c>
      <c r="M3726" s="64" t="s">
        <v>151</v>
      </c>
      <c r="O3726" s="64" t="s">
        <v>3899</v>
      </c>
      <c r="P3726" s="69"/>
      <c r="Q3726" s="69"/>
      <c r="R3726" s="64" t="s">
        <v>6318</v>
      </c>
      <c r="S3726" s="64" t="e">
        <v>#N/A</v>
      </c>
      <c r="T3726" s="64" t="e">
        <v>#N/A</v>
      </c>
      <c r="U3726" s="64" t="e">
        <v>#N/A</v>
      </c>
      <c r="V3726" s="70">
        <v>43662</v>
      </c>
      <c r="W3726" s="64" t="e">
        <v>#N/A</v>
      </c>
    </row>
    <row r="3727" spans="1:23" s="64" customFormat="1" ht="12.75" x14ac:dyDescent="0.2">
      <c r="A3727" s="64" t="s">
        <v>7052</v>
      </c>
      <c r="B3727" s="64" t="s">
        <v>4609</v>
      </c>
      <c r="C3727" s="65" t="s">
        <v>7163</v>
      </c>
      <c r="D3727" s="65" t="s">
        <v>7163</v>
      </c>
      <c r="E3727" s="66">
        <v>5967</v>
      </c>
      <c r="F3727" s="67" t="s">
        <v>7162</v>
      </c>
      <c r="G3727" s="68" t="s">
        <v>7164</v>
      </c>
      <c r="H3727" s="64" t="s">
        <v>8770</v>
      </c>
      <c r="I3727" s="64" t="s">
        <v>151</v>
      </c>
      <c r="J3727" s="64" t="s">
        <v>151</v>
      </c>
      <c r="K3727" s="64" t="s">
        <v>151</v>
      </c>
      <c r="L3727" s="64" t="s">
        <v>151</v>
      </c>
      <c r="M3727" s="64" t="s">
        <v>151</v>
      </c>
      <c r="O3727" s="64" t="s">
        <v>3899</v>
      </c>
      <c r="P3727" s="69"/>
      <c r="Q3727" s="69"/>
      <c r="R3727" s="64" t="s">
        <v>6318</v>
      </c>
      <c r="S3727" s="64" t="e">
        <v>#N/A</v>
      </c>
      <c r="T3727" s="64" t="e">
        <v>#N/A</v>
      </c>
      <c r="U3727" s="64" t="e">
        <v>#N/A</v>
      </c>
      <c r="V3727" s="70">
        <v>43662</v>
      </c>
      <c r="W3727" s="64" t="e">
        <v>#N/A</v>
      </c>
    </row>
    <row r="3728" spans="1:23" s="64" customFormat="1" ht="12.75" x14ac:dyDescent="0.2">
      <c r="A3728" s="64" t="s">
        <v>7053</v>
      </c>
      <c r="B3728" s="64" t="s">
        <v>4609</v>
      </c>
      <c r="C3728" s="65" t="s">
        <v>7163</v>
      </c>
      <c r="D3728" s="65" t="s">
        <v>7163</v>
      </c>
      <c r="E3728" s="66">
        <v>5967</v>
      </c>
      <c r="F3728" s="67" t="s">
        <v>7162</v>
      </c>
      <c r="G3728" s="68" t="s">
        <v>7164</v>
      </c>
      <c r="H3728" s="64" t="s">
        <v>8770</v>
      </c>
      <c r="I3728" s="64" t="s">
        <v>151</v>
      </c>
      <c r="J3728" s="64" t="s">
        <v>151</v>
      </c>
      <c r="K3728" s="64" t="s">
        <v>151</v>
      </c>
      <c r="L3728" s="64" t="s">
        <v>151</v>
      </c>
      <c r="M3728" s="64" t="s">
        <v>151</v>
      </c>
      <c r="O3728" s="64" t="s">
        <v>3899</v>
      </c>
      <c r="P3728" s="69"/>
      <c r="Q3728" s="69"/>
      <c r="R3728" s="64" t="s">
        <v>6318</v>
      </c>
      <c r="S3728" s="64" t="e">
        <v>#N/A</v>
      </c>
      <c r="T3728" s="64" t="e">
        <v>#N/A</v>
      </c>
      <c r="U3728" s="64" t="e">
        <v>#N/A</v>
      </c>
      <c r="V3728" s="70">
        <v>43662</v>
      </c>
      <c r="W3728" s="64" t="e">
        <v>#N/A</v>
      </c>
    </row>
    <row r="3729" spans="1:23" s="6" customFormat="1" ht="12.75" x14ac:dyDescent="0.2">
      <c r="A3729" s="6" t="s">
        <v>7054</v>
      </c>
      <c r="B3729" s="6" t="s">
        <v>4609</v>
      </c>
      <c r="C3729" s="5" t="s">
        <v>7163</v>
      </c>
      <c r="D3729" s="5" t="s">
        <v>7163</v>
      </c>
      <c r="E3729" s="17">
        <v>5967</v>
      </c>
      <c r="F3729" s="16" t="s">
        <v>7162</v>
      </c>
      <c r="G3729" s="39" t="s">
        <v>7164</v>
      </c>
      <c r="H3729" s="7" t="s">
        <v>8770</v>
      </c>
      <c r="I3729" s="7" t="s">
        <v>151</v>
      </c>
      <c r="J3729" s="7" t="s">
        <v>151</v>
      </c>
      <c r="K3729" s="7" t="s">
        <v>151</v>
      </c>
      <c r="L3729" s="7" t="s">
        <v>151</v>
      </c>
      <c r="M3729" s="7" t="s">
        <v>151</v>
      </c>
      <c r="O3729" s="6" t="s">
        <v>3899</v>
      </c>
      <c r="P3729" s="9"/>
      <c r="Q3729" s="9"/>
      <c r="R3729" s="6" t="s">
        <v>6318</v>
      </c>
      <c r="S3729" s="6" t="e">
        <v>#N/A</v>
      </c>
      <c r="T3729" s="6" t="e">
        <v>#N/A</v>
      </c>
      <c r="U3729" s="6" t="e">
        <v>#N/A</v>
      </c>
      <c r="V3729" s="23">
        <v>43662</v>
      </c>
      <c r="W3729" s="6" t="e">
        <v>#N/A</v>
      </c>
    </row>
    <row r="3730" spans="1:23" s="64" customFormat="1" ht="12.75" x14ac:dyDescent="0.2">
      <c r="A3730" s="64" t="s">
        <v>7055</v>
      </c>
      <c r="B3730" s="64" t="s">
        <v>4609</v>
      </c>
      <c r="C3730" s="65" t="s">
        <v>7163</v>
      </c>
      <c r="D3730" s="65" t="s">
        <v>7163</v>
      </c>
      <c r="E3730" s="66">
        <v>5967</v>
      </c>
      <c r="F3730" s="67" t="s">
        <v>7162</v>
      </c>
      <c r="G3730" s="68" t="s">
        <v>7164</v>
      </c>
      <c r="H3730" s="64" t="s">
        <v>8770</v>
      </c>
      <c r="I3730" s="64" t="s">
        <v>151</v>
      </c>
      <c r="J3730" s="64" t="s">
        <v>151</v>
      </c>
      <c r="K3730" s="64" t="s">
        <v>151</v>
      </c>
      <c r="L3730" s="64" t="s">
        <v>151</v>
      </c>
      <c r="M3730" s="64" t="s">
        <v>151</v>
      </c>
      <c r="O3730" s="64" t="s">
        <v>3899</v>
      </c>
      <c r="P3730" s="69"/>
      <c r="Q3730" s="69"/>
      <c r="R3730" s="64" t="s">
        <v>6318</v>
      </c>
      <c r="S3730" s="64" t="e">
        <v>#N/A</v>
      </c>
      <c r="T3730" s="64" t="e">
        <v>#N/A</v>
      </c>
      <c r="U3730" s="64" t="e">
        <v>#N/A</v>
      </c>
      <c r="V3730" s="70">
        <v>43662</v>
      </c>
      <c r="W3730" s="64" t="e">
        <v>#N/A</v>
      </c>
    </row>
    <row r="3731" spans="1:23" s="64" customFormat="1" ht="12.75" x14ac:dyDescent="0.2">
      <c r="A3731" s="64" t="s">
        <v>7056</v>
      </c>
      <c r="B3731" s="64" t="s">
        <v>4609</v>
      </c>
      <c r="C3731" s="65" t="s">
        <v>7163</v>
      </c>
      <c r="D3731" s="65" t="s">
        <v>7163</v>
      </c>
      <c r="E3731" s="66">
        <v>5967</v>
      </c>
      <c r="F3731" s="67" t="s">
        <v>7162</v>
      </c>
      <c r="G3731" s="68" t="s">
        <v>7164</v>
      </c>
      <c r="H3731" s="64" t="s">
        <v>8770</v>
      </c>
      <c r="I3731" s="64" t="s">
        <v>151</v>
      </c>
      <c r="J3731" s="64" t="s">
        <v>151</v>
      </c>
      <c r="K3731" s="64" t="s">
        <v>151</v>
      </c>
      <c r="L3731" s="64" t="s">
        <v>151</v>
      </c>
      <c r="M3731" s="64" t="s">
        <v>151</v>
      </c>
      <c r="O3731" s="64" t="s">
        <v>3899</v>
      </c>
      <c r="P3731" s="69"/>
      <c r="Q3731" s="69"/>
      <c r="R3731" s="64" t="s">
        <v>6318</v>
      </c>
      <c r="S3731" s="64" t="e">
        <v>#N/A</v>
      </c>
      <c r="T3731" s="64" t="e">
        <v>#N/A</v>
      </c>
      <c r="U3731" s="64" t="e">
        <v>#N/A</v>
      </c>
      <c r="V3731" s="70">
        <v>43662</v>
      </c>
      <c r="W3731" s="64" t="e">
        <v>#N/A</v>
      </c>
    </row>
    <row r="3732" spans="1:23" s="64" customFormat="1" ht="12.75" x14ac:dyDescent="0.2">
      <c r="A3732" s="64" t="s">
        <v>7057</v>
      </c>
      <c r="B3732" s="64" t="s">
        <v>4609</v>
      </c>
      <c r="C3732" s="65" t="s">
        <v>7163</v>
      </c>
      <c r="D3732" s="65" t="s">
        <v>7163</v>
      </c>
      <c r="E3732" s="66">
        <v>5967</v>
      </c>
      <c r="F3732" s="67" t="s">
        <v>7162</v>
      </c>
      <c r="G3732" s="68" t="s">
        <v>7164</v>
      </c>
      <c r="H3732" s="64" t="s">
        <v>8770</v>
      </c>
      <c r="I3732" s="64" t="s">
        <v>151</v>
      </c>
      <c r="J3732" s="64" t="s">
        <v>151</v>
      </c>
      <c r="K3732" s="64" t="s">
        <v>151</v>
      </c>
      <c r="L3732" s="64" t="s">
        <v>151</v>
      </c>
      <c r="M3732" s="64" t="s">
        <v>151</v>
      </c>
      <c r="O3732" s="64" t="s">
        <v>3899</v>
      </c>
      <c r="P3732" s="69"/>
      <c r="Q3732" s="69"/>
      <c r="R3732" s="64" t="s">
        <v>6318</v>
      </c>
      <c r="S3732" s="64" t="e">
        <v>#N/A</v>
      </c>
      <c r="T3732" s="64" t="e">
        <v>#N/A</v>
      </c>
      <c r="U3732" s="64" t="e">
        <v>#N/A</v>
      </c>
      <c r="V3732" s="70">
        <v>43662</v>
      </c>
      <c r="W3732" s="64" t="e">
        <v>#N/A</v>
      </c>
    </row>
    <row r="3733" spans="1:23" s="64" customFormat="1" ht="12.75" x14ac:dyDescent="0.2">
      <c r="A3733" s="64" t="s">
        <v>7058</v>
      </c>
      <c r="B3733" s="64" t="s">
        <v>4609</v>
      </c>
      <c r="C3733" s="65" t="s">
        <v>7163</v>
      </c>
      <c r="D3733" s="65" t="s">
        <v>7163</v>
      </c>
      <c r="E3733" s="66">
        <v>5967</v>
      </c>
      <c r="F3733" s="67" t="s">
        <v>7162</v>
      </c>
      <c r="G3733" s="68" t="s">
        <v>7164</v>
      </c>
      <c r="H3733" s="64" t="s">
        <v>8770</v>
      </c>
      <c r="I3733" s="64" t="s">
        <v>151</v>
      </c>
      <c r="J3733" s="64" t="s">
        <v>151</v>
      </c>
      <c r="K3733" s="64" t="s">
        <v>151</v>
      </c>
      <c r="L3733" s="64" t="s">
        <v>151</v>
      </c>
      <c r="M3733" s="64" t="s">
        <v>151</v>
      </c>
      <c r="O3733" s="64" t="s">
        <v>3899</v>
      </c>
      <c r="P3733" s="69"/>
      <c r="Q3733" s="69"/>
      <c r="R3733" s="64" t="s">
        <v>6318</v>
      </c>
      <c r="S3733" s="64" t="e">
        <v>#N/A</v>
      </c>
      <c r="T3733" s="64" t="e">
        <v>#N/A</v>
      </c>
      <c r="U3733" s="64" t="e">
        <v>#N/A</v>
      </c>
      <c r="V3733" s="70">
        <v>43662</v>
      </c>
      <c r="W3733" s="64" t="e">
        <v>#N/A</v>
      </c>
    </row>
    <row r="3734" spans="1:23" s="6" customFormat="1" ht="12.75" x14ac:dyDescent="0.2">
      <c r="A3734" s="6" t="s">
        <v>7059</v>
      </c>
      <c r="B3734" s="6" t="s">
        <v>4609</v>
      </c>
      <c r="C3734" s="5" t="s">
        <v>7163</v>
      </c>
      <c r="D3734" s="5" t="s">
        <v>7163</v>
      </c>
      <c r="E3734" s="17">
        <v>5967</v>
      </c>
      <c r="F3734" s="16" t="s">
        <v>7162</v>
      </c>
      <c r="G3734" s="39" t="s">
        <v>7164</v>
      </c>
      <c r="H3734" s="7" t="s">
        <v>8770</v>
      </c>
      <c r="I3734" s="7" t="s">
        <v>151</v>
      </c>
      <c r="J3734" s="7" t="s">
        <v>151</v>
      </c>
      <c r="K3734" s="7" t="s">
        <v>151</v>
      </c>
      <c r="L3734" s="7" t="s">
        <v>151</v>
      </c>
      <c r="M3734" s="7" t="s">
        <v>151</v>
      </c>
      <c r="O3734" s="6" t="s">
        <v>3899</v>
      </c>
      <c r="P3734" s="9"/>
      <c r="Q3734" s="9"/>
      <c r="R3734" s="6" t="s">
        <v>6318</v>
      </c>
      <c r="S3734" s="6" t="e">
        <v>#N/A</v>
      </c>
      <c r="T3734" s="6" t="e">
        <v>#N/A</v>
      </c>
      <c r="U3734" s="6" t="e">
        <v>#N/A</v>
      </c>
      <c r="V3734" s="23">
        <v>43662</v>
      </c>
      <c r="W3734" s="6" t="e">
        <v>#N/A</v>
      </c>
    </row>
    <row r="3735" spans="1:23" s="6" customFormat="1" ht="12.75" x14ac:dyDescent="0.2">
      <c r="A3735" s="6" t="s">
        <v>7060</v>
      </c>
      <c r="B3735" s="6" t="s">
        <v>4609</v>
      </c>
      <c r="C3735" s="5" t="s">
        <v>7163</v>
      </c>
      <c r="D3735" s="5" t="s">
        <v>7163</v>
      </c>
      <c r="E3735" s="17">
        <v>5967</v>
      </c>
      <c r="F3735" s="16" t="s">
        <v>7162</v>
      </c>
      <c r="G3735" s="39" t="s">
        <v>7164</v>
      </c>
      <c r="H3735" s="7" t="s">
        <v>8770</v>
      </c>
      <c r="I3735" s="7" t="s">
        <v>151</v>
      </c>
      <c r="J3735" s="7" t="s">
        <v>151</v>
      </c>
      <c r="K3735" s="7" t="s">
        <v>151</v>
      </c>
      <c r="L3735" s="7" t="s">
        <v>151</v>
      </c>
      <c r="M3735" s="7" t="s">
        <v>151</v>
      </c>
      <c r="O3735" s="6" t="s">
        <v>3899</v>
      </c>
      <c r="P3735" s="9"/>
      <c r="Q3735" s="9"/>
      <c r="R3735" s="6" t="s">
        <v>6318</v>
      </c>
      <c r="S3735" s="6" t="e">
        <v>#N/A</v>
      </c>
      <c r="T3735" s="6" t="e">
        <v>#N/A</v>
      </c>
      <c r="U3735" s="6" t="e">
        <v>#N/A</v>
      </c>
      <c r="V3735" s="23">
        <v>43662</v>
      </c>
      <c r="W3735" s="6" t="e">
        <v>#N/A</v>
      </c>
    </row>
    <row r="3736" spans="1:23" s="6" customFormat="1" ht="12.75" x14ac:dyDescent="0.2">
      <c r="A3736" s="6" t="s">
        <v>7061</v>
      </c>
      <c r="B3736" s="6" t="s">
        <v>4609</v>
      </c>
      <c r="C3736" s="5" t="s">
        <v>7163</v>
      </c>
      <c r="D3736" s="5" t="s">
        <v>7163</v>
      </c>
      <c r="E3736" s="17">
        <v>5967</v>
      </c>
      <c r="F3736" s="16" t="s">
        <v>7162</v>
      </c>
      <c r="G3736" s="39" t="s">
        <v>7164</v>
      </c>
      <c r="H3736" s="7" t="s">
        <v>8770</v>
      </c>
      <c r="I3736" s="7" t="s">
        <v>151</v>
      </c>
      <c r="J3736" s="7" t="s">
        <v>151</v>
      </c>
      <c r="K3736" s="7" t="s">
        <v>151</v>
      </c>
      <c r="L3736" s="7" t="s">
        <v>151</v>
      </c>
      <c r="M3736" s="7" t="s">
        <v>151</v>
      </c>
      <c r="O3736" s="6" t="s">
        <v>3899</v>
      </c>
      <c r="P3736" s="9"/>
      <c r="Q3736" s="9"/>
      <c r="R3736" s="6" t="s">
        <v>6318</v>
      </c>
      <c r="S3736" s="6" t="e">
        <v>#N/A</v>
      </c>
      <c r="T3736" s="6" t="e">
        <v>#N/A</v>
      </c>
      <c r="U3736" s="6" t="e">
        <v>#N/A</v>
      </c>
      <c r="V3736" s="23">
        <v>43662</v>
      </c>
      <c r="W3736" s="6" t="e">
        <v>#N/A</v>
      </c>
    </row>
    <row r="3737" spans="1:23" s="6" customFormat="1" ht="12.75" x14ac:dyDescent="0.2">
      <c r="A3737" s="6" t="s">
        <v>7062</v>
      </c>
      <c r="B3737" s="6" t="s">
        <v>4609</v>
      </c>
      <c r="C3737" s="5" t="s">
        <v>7163</v>
      </c>
      <c r="D3737" s="5" t="s">
        <v>7163</v>
      </c>
      <c r="E3737" s="17">
        <v>5967</v>
      </c>
      <c r="F3737" s="16" t="s">
        <v>7162</v>
      </c>
      <c r="G3737" s="39" t="s">
        <v>7164</v>
      </c>
      <c r="H3737" s="7" t="s">
        <v>8770</v>
      </c>
      <c r="I3737" s="7" t="s">
        <v>151</v>
      </c>
      <c r="J3737" s="7" t="s">
        <v>151</v>
      </c>
      <c r="K3737" s="7" t="s">
        <v>151</v>
      </c>
      <c r="L3737" s="7" t="s">
        <v>151</v>
      </c>
      <c r="M3737" s="7" t="s">
        <v>151</v>
      </c>
      <c r="O3737" s="6" t="s">
        <v>3899</v>
      </c>
      <c r="P3737" s="9"/>
      <c r="Q3737" s="9"/>
      <c r="R3737" s="6" t="s">
        <v>6318</v>
      </c>
      <c r="S3737" s="6" t="e">
        <v>#N/A</v>
      </c>
      <c r="T3737" s="6" t="e">
        <v>#N/A</v>
      </c>
      <c r="U3737" s="6" t="e">
        <v>#N/A</v>
      </c>
      <c r="V3737" s="23">
        <v>43662</v>
      </c>
      <c r="W3737" s="6" t="e">
        <v>#N/A</v>
      </c>
    </row>
    <row r="3738" spans="1:23" s="64" customFormat="1" ht="12.75" x14ac:dyDescent="0.2">
      <c r="A3738" s="64" t="s">
        <v>7063</v>
      </c>
      <c r="B3738" s="64" t="s">
        <v>4609</v>
      </c>
      <c r="C3738" s="65" t="s">
        <v>7163</v>
      </c>
      <c r="D3738" s="65" t="s">
        <v>7163</v>
      </c>
      <c r="E3738" s="66">
        <v>5967</v>
      </c>
      <c r="F3738" s="67" t="s">
        <v>7162</v>
      </c>
      <c r="G3738" s="68" t="s">
        <v>7164</v>
      </c>
      <c r="H3738" s="64" t="s">
        <v>8770</v>
      </c>
      <c r="I3738" s="64" t="s">
        <v>151</v>
      </c>
      <c r="J3738" s="64" t="s">
        <v>151</v>
      </c>
      <c r="K3738" s="64" t="s">
        <v>151</v>
      </c>
      <c r="L3738" s="64" t="s">
        <v>151</v>
      </c>
      <c r="M3738" s="64" t="s">
        <v>151</v>
      </c>
      <c r="O3738" s="64" t="s">
        <v>3899</v>
      </c>
      <c r="P3738" s="69"/>
      <c r="Q3738" s="69"/>
      <c r="R3738" s="64" t="s">
        <v>6318</v>
      </c>
      <c r="S3738" s="64" t="e">
        <v>#N/A</v>
      </c>
      <c r="T3738" s="64" t="e">
        <v>#N/A</v>
      </c>
      <c r="U3738" s="64" t="e">
        <v>#N/A</v>
      </c>
      <c r="V3738" s="70">
        <v>43662</v>
      </c>
      <c r="W3738" s="64" t="e">
        <v>#N/A</v>
      </c>
    </row>
    <row r="3739" spans="1:23" s="6" customFormat="1" ht="12.75" x14ac:dyDescent="0.2">
      <c r="A3739" s="6" t="s">
        <v>7064</v>
      </c>
      <c r="B3739" s="6" t="s">
        <v>4609</v>
      </c>
      <c r="C3739" s="5" t="s">
        <v>7163</v>
      </c>
      <c r="D3739" s="5" t="s">
        <v>7163</v>
      </c>
      <c r="E3739" s="17">
        <v>5967</v>
      </c>
      <c r="F3739" s="16" t="s">
        <v>7162</v>
      </c>
      <c r="G3739" s="39" t="s">
        <v>7164</v>
      </c>
      <c r="H3739" s="7" t="s">
        <v>8770</v>
      </c>
      <c r="I3739" s="7" t="s">
        <v>151</v>
      </c>
      <c r="J3739" s="7" t="s">
        <v>151</v>
      </c>
      <c r="K3739" s="7" t="s">
        <v>151</v>
      </c>
      <c r="L3739" s="7" t="s">
        <v>151</v>
      </c>
      <c r="M3739" s="7" t="s">
        <v>151</v>
      </c>
      <c r="O3739" s="6" t="s">
        <v>3899</v>
      </c>
      <c r="P3739" s="9"/>
      <c r="Q3739" s="9"/>
      <c r="R3739" s="6" t="s">
        <v>6318</v>
      </c>
      <c r="S3739" s="6" t="e">
        <v>#N/A</v>
      </c>
      <c r="T3739" s="6" t="e">
        <v>#N/A</v>
      </c>
      <c r="U3739" s="6" t="e">
        <v>#N/A</v>
      </c>
      <c r="V3739" s="23">
        <v>43662</v>
      </c>
      <c r="W3739" s="6" t="e">
        <v>#N/A</v>
      </c>
    </row>
    <row r="3740" spans="1:23" s="64" customFormat="1" ht="12.75" x14ac:dyDescent="0.2">
      <c r="A3740" s="64" t="s">
        <v>7065</v>
      </c>
      <c r="B3740" s="64" t="s">
        <v>4609</v>
      </c>
      <c r="C3740" s="65" t="s">
        <v>7163</v>
      </c>
      <c r="D3740" s="65" t="s">
        <v>7163</v>
      </c>
      <c r="E3740" s="66">
        <v>5967</v>
      </c>
      <c r="F3740" s="67" t="s">
        <v>7162</v>
      </c>
      <c r="G3740" s="68" t="s">
        <v>7164</v>
      </c>
      <c r="H3740" s="64" t="s">
        <v>8770</v>
      </c>
      <c r="I3740" s="64" t="s">
        <v>151</v>
      </c>
      <c r="J3740" s="64" t="s">
        <v>151</v>
      </c>
      <c r="K3740" s="64" t="s">
        <v>151</v>
      </c>
      <c r="L3740" s="64" t="s">
        <v>151</v>
      </c>
      <c r="M3740" s="64" t="s">
        <v>151</v>
      </c>
      <c r="O3740" s="64" t="s">
        <v>3899</v>
      </c>
      <c r="P3740" s="69"/>
      <c r="Q3740" s="69"/>
      <c r="R3740" s="64" t="s">
        <v>6318</v>
      </c>
      <c r="S3740" s="64" t="e">
        <v>#N/A</v>
      </c>
      <c r="T3740" s="64" t="e">
        <v>#N/A</v>
      </c>
      <c r="U3740" s="64" t="e">
        <v>#N/A</v>
      </c>
      <c r="V3740" s="70">
        <v>43662</v>
      </c>
      <c r="W3740" s="64" t="e">
        <v>#N/A</v>
      </c>
    </row>
    <row r="3741" spans="1:23" s="6" customFormat="1" ht="12.75" x14ac:dyDescent="0.2">
      <c r="A3741" s="6" t="s">
        <v>7066</v>
      </c>
      <c r="B3741" s="6" t="s">
        <v>4609</v>
      </c>
      <c r="C3741" s="5" t="s">
        <v>7163</v>
      </c>
      <c r="D3741" s="5" t="s">
        <v>7163</v>
      </c>
      <c r="E3741" s="17">
        <v>5967</v>
      </c>
      <c r="F3741" s="16" t="s">
        <v>7162</v>
      </c>
      <c r="G3741" s="39" t="s">
        <v>7164</v>
      </c>
      <c r="H3741" s="7" t="s">
        <v>8770</v>
      </c>
      <c r="I3741" s="7" t="s">
        <v>151</v>
      </c>
      <c r="J3741" s="7" t="s">
        <v>151</v>
      </c>
      <c r="K3741" s="7" t="s">
        <v>151</v>
      </c>
      <c r="L3741" s="7" t="s">
        <v>151</v>
      </c>
      <c r="M3741" s="7" t="s">
        <v>151</v>
      </c>
      <c r="O3741" s="6" t="s">
        <v>3899</v>
      </c>
      <c r="P3741" s="9"/>
      <c r="Q3741" s="9"/>
      <c r="R3741" s="6" t="s">
        <v>6318</v>
      </c>
      <c r="S3741" s="6" t="e">
        <v>#N/A</v>
      </c>
      <c r="T3741" s="6" t="e">
        <v>#N/A</v>
      </c>
      <c r="U3741" s="6" t="e">
        <v>#N/A</v>
      </c>
      <c r="V3741" s="23">
        <v>43662</v>
      </c>
      <c r="W3741" s="6" t="e">
        <v>#N/A</v>
      </c>
    </row>
    <row r="3742" spans="1:23" s="6" customFormat="1" ht="12.75" x14ac:dyDescent="0.2">
      <c r="A3742" s="6" t="s">
        <v>7067</v>
      </c>
      <c r="B3742" s="6" t="s">
        <v>4609</v>
      </c>
      <c r="C3742" s="5" t="s">
        <v>7163</v>
      </c>
      <c r="D3742" s="5" t="s">
        <v>7163</v>
      </c>
      <c r="E3742" s="17">
        <v>5967</v>
      </c>
      <c r="F3742" s="16" t="s">
        <v>7162</v>
      </c>
      <c r="G3742" s="39" t="s">
        <v>7164</v>
      </c>
      <c r="H3742" s="7" t="s">
        <v>8770</v>
      </c>
      <c r="I3742" s="7" t="s">
        <v>151</v>
      </c>
      <c r="J3742" s="7" t="s">
        <v>151</v>
      </c>
      <c r="K3742" s="7" t="s">
        <v>151</v>
      </c>
      <c r="L3742" s="7" t="s">
        <v>151</v>
      </c>
      <c r="M3742" s="7" t="s">
        <v>151</v>
      </c>
      <c r="O3742" s="6" t="s">
        <v>3899</v>
      </c>
      <c r="P3742" s="9"/>
      <c r="Q3742" s="9"/>
      <c r="R3742" s="6" t="s">
        <v>6318</v>
      </c>
      <c r="S3742" s="6" t="e">
        <v>#N/A</v>
      </c>
      <c r="T3742" s="6" t="e">
        <v>#N/A</v>
      </c>
      <c r="U3742" s="6" t="e">
        <v>#N/A</v>
      </c>
      <c r="V3742" s="23">
        <v>43662</v>
      </c>
      <c r="W3742" s="6" t="e">
        <v>#N/A</v>
      </c>
    </row>
    <row r="3743" spans="1:23" s="6" customFormat="1" ht="12.75" x14ac:dyDescent="0.2">
      <c r="A3743" s="6" t="s">
        <v>7068</v>
      </c>
      <c r="B3743" s="6" t="s">
        <v>4609</v>
      </c>
      <c r="C3743" s="5" t="s">
        <v>7163</v>
      </c>
      <c r="D3743" s="5" t="s">
        <v>7163</v>
      </c>
      <c r="E3743" s="17">
        <v>5967</v>
      </c>
      <c r="F3743" s="16" t="s">
        <v>7162</v>
      </c>
      <c r="G3743" s="39" t="s">
        <v>7164</v>
      </c>
      <c r="H3743" s="7" t="s">
        <v>8770</v>
      </c>
      <c r="I3743" s="7" t="s">
        <v>151</v>
      </c>
      <c r="J3743" s="7" t="s">
        <v>151</v>
      </c>
      <c r="K3743" s="7" t="s">
        <v>151</v>
      </c>
      <c r="L3743" s="7" t="s">
        <v>151</v>
      </c>
      <c r="M3743" s="7" t="s">
        <v>151</v>
      </c>
      <c r="O3743" s="6" t="s">
        <v>3899</v>
      </c>
      <c r="P3743" s="9"/>
      <c r="Q3743" s="9"/>
      <c r="R3743" s="6" t="s">
        <v>6318</v>
      </c>
      <c r="S3743" s="6" t="e">
        <v>#N/A</v>
      </c>
      <c r="T3743" s="6" t="e">
        <v>#N/A</v>
      </c>
      <c r="U3743" s="6" t="e">
        <v>#N/A</v>
      </c>
      <c r="V3743" s="23">
        <v>43662</v>
      </c>
      <c r="W3743" s="6" t="e">
        <v>#N/A</v>
      </c>
    </row>
    <row r="3744" spans="1:23" s="64" customFormat="1" ht="12.75" x14ac:dyDescent="0.2">
      <c r="A3744" s="64" t="s">
        <v>7069</v>
      </c>
      <c r="B3744" s="64" t="s">
        <v>4609</v>
      </c>
      <c r="C3744" s="65" t="s">
        <v>7163</v>
      </c>
      <c r="D3744" s="65" t="s">
        <v>7163</v>
      </c>
      <c r="E3744" s="66">
        <v>5967</v>
      </c>
      <c r="F3744" s="67" t="s">
        <v>7162</v>
      </c>
      <c r="G3744" s="68" t="s">
        <v>7164</v>
      </c>
      <c r="H3744" s="64" t="s">
        <v>8770</v>
      </c>
      <c r="I3744" s="64" t="s">
        <v>151</v>
      </c>
      <c r="J3744" s="64" t="s">
        <v>151</v>
      </c>
      <c r="K3744" s="64" t="s">
        <v>151</v>
      </c>
      <c r="L3744" s="64" t="s">
        <v>151</v>
      </c>
      <c r="M3744" s="64" t="s">
        <v>151</v>
      </c>
      <c r="O3744" s="64" t="s">
        <v>3899</v>
      </c>
      <c r="P3744" s="69"/>
      <c r="Q3744" s="69"/>
      <c r="R3744" s="64" t="s">
        <v>6318</v>
      </c>
      <c r="S3744" s="64" t="e">
        <v>#N/A</v>
      </c>
      <c r="T3744" s="64" t="e">
        <v>#N/A</v>
      </c>
      <c r="U3744" s="64" t="e">
        <v>#N/A</v>
      </c>
      <c r="V3744" s="70">
        <v>43662</v>
      </c>
      <c r="W3744" s="64" t="e">
        <v>#N/A</v>
      </c>
    </row>
    <row r="3745" spans="1:23" s="6" customFormat="1" ht="12.75" x14ac:dyDescent="0.2">
      <c r="A3745" s="6" t="s">
        <v>7070</v>
      </c>
      <c r="B3745" s="6" t="s">
        <v>4609</v>
      </c>
      <c r="C3745" s="5" t="s">
        <v>7163</v>
      </c>
      <c r="D3745" s="5" t="s">
        <v>7163</v>
      </c>
      <c r="E3745" s="17">
        <v>5967</v>
      </c>
      <c r="F3745" s="16" t="s">
        <v>7162</v>
      </c>
      <c r="G3745" s="39" t="s">
        <v>7164</v>
      </c>
      <c r="H3745" s="7" t="s">
        <v>8770</v>
      </c>
      <c r="I3745" s="7" t="s">
        <v>151</v>
      </c>
      <c r="J3745" s="7" t="s">
        <v>151</v>
      </c>
      <c r="K3745" s="7" t="s">
        <v>151</v>
      </c>
      <c r="L3745" s="7" t="s">
        <v>151</v>
      </c>
      <c r="M3745" s="7" t="s">
        <v>151</v>
      </c>
      <c r="O3745" s="6" t="s">
        <v>3899</v>
      </c>
      <c r="P3745" s="9"/>
      <c r="Q3745" s="9"/>
      <c r="R3745" s="6" t="s">
        <v>6318</v>
      </c>
      <c r="S3745" s="6" t="e">
        <v>#N/A</v>
      </c>
      <c r="T3745" s="6" t="e">
        <v>#N/A</v>
      </c>
      <c r="U3745" s="6" t="e">
        <v>#N/A</v>
      </c>
      <c r="V3745" s="23">
        <v>43662</v>
      </c>
      <c r="W3745" s="6" t="e">
        <v>#N/A</v>
      </c>
    </row>
    <row r="3746" spans="1:23" s="6" customFormat="1" ht="12.75" x14ac:dyDescent="0.2">
      <c r="A3746" s="6" t="s">
        <v>7071</v>
      </c>
      <c r="B3746" s="6" t="s">
        <v>4609</v>
      </c>
      <c r="C3746" s="5" t="s">
        <v>7163</v>
      </c>
      <c r="D3746" s="5" t="s">
        <v>7163</v>
      </c>
      <c r="E3746" s="17">
        <v>5967</v>
      </c>
      <c r="F3746" s="16" t="s">
        <v>7162</v>
      </c>
      <c r="G3746" s="39" t="s">
        <v>7164</v>
      </c>
      <c r="H3746" s="7" t="s">
        <v>8770</v>
      </c>
      <c r="I3746" s="7" t="s">
        <v>151</v>
      </c>
      <c r="J3746" s="7" t="s">
        <v>151</v>
      </c>
      <c r="K3746" s="7" t="s">
        <v>151</v>
      </c>
      <c r="L3746" s="7" t="s">
        <v>151</v>
      </c>
      <c r="M3746" s="7" t="s">
        <v>151</v>
      </c>
      <c r="O3746" s="6" t="s">
        <v>3899</v>
      </c>
      <c r="P3746" s="9"/>
      <c r="Q3746" s="9"/>
      <c r="R3746" s="6" t="s">
        <v>6318</v>
      </c>
      <c r="S3746" s="6" t="e">
        <v>#N/A</v>
      </c>
      <c r="T3746" s="6" t="e">
        <v>#N/A</v>
      </c>
      <c r="U3746" s="6" t="e">
        <v>#N/A</v>
      </c>
      <c r="V3746" s="23">
        <v>43662</v>
      </c>
      <c r="W3746" s="6" t="e">
        <v>#N/A</v>
      </c>
    </row>
    <row r="3747" spans="1:23" s="64" customFormat="1" ht="12.75" x14ac:dyDescent="0.2">
      <c r="A3747" s="64" t="s">
        <v>7072</v>
      </c>
      <c r="B3747" s="64" t="s">
        <v>4609</v>
      </c>
      <c r="C3747" s="65" t="s">
        <v>7163</v>
      </c>
      <c r="D3747" s="65" t="s">
        <v>7163</v>
      </c>
      <c r="E3747" s="66">
        <v>5967</v>
      </c>
      <c r="F3747" s="67" t="s">
        <v>7162</v>
      </c>
      <c r="G3747" s="68" t="s">
        <v>7164</v>
      </c>
      <c r="H3747" s="64" t="s">
        <v>8770</v>
      </c>
      <c r="I3747" s="64" t="s">
        <v>151</v>
      </c>
      <c r="J3747" s="64" t="s">
        <v>151</v>
      </c>
      <c r="K3747" s="64" t="s">
        <v>151</v>
      </c>
      <c r="L3747" s="64" t="s">
        <v>151</v>
      </c>
      <c r="M3747" s="64" t="s">
        <v>151</v>
      </c>
      <c r="O3747" s="64" t="s">
        <v>3899</v>
      </c>
      <c r="P3747" s="69"/>
      <c r="Q3747" s="69"/>
      <c r="R3747" s="64" t="s">
        <v>6318</v>
      </c>
      <c r="S3747" s="64" t="e">
        <v>#N/A</v>
      </c>
      <c r="T3747" s="64" t="e">
        <v>#N/A</v>
      </c>
      <c r="U3747" s="64" t="e">
        <v>#N/A</v>
      </c>
      <c r="V3747" s="70">
        <v>43662</v>
      </c>
      <c r="W3747" s="64" t="e">
        <v>#N/A</v>
      </c>
    </row>
    <row r="3748" spans="1:23" s="64" customFormat="1" ht="12.75" x14ac:dyDescent="0.2">
      <c r="A3748" s="64" t="s">
        <v>7073</v>
      </c>
      <c r="B3748" s="64" t="s">
        <v>4609</v>
      </c>
      <c r="C3748" s="65" t="s">
        <v>7163</v>
      </c>
      <c r="D3748" s="65" t="s">
        <v>7163</v>
      </c>
      <c r="E3748" s="66">
        <v>5967</v>
      </c>
      <c r="F3748" s="67" t="s">
        <v>7162</v>
      </c>
      <c r="G3748" s="68" t="s">
        <v>7164</v>
      </c>
      <c r="H3748" s="64" t="s">
        <v>8770</v>
      </c>
      <c r="I3748" s="64" t="s">
        <v>151</v>
      </c>
      <c r="J3748" s="64" t="s">
        <v>151</v>
      </c>
      <c r="K3748" s="64" t="s">
        <v>151</v>
      </c>
      <c r="L3748" s="64" t="s">
        <v>151</v>
      </c>
      <c r="M3748" s="64" t="s">
        <v>151</v>
      </c>
      <c r="O3748" s="64" t="s">
        <v>3899</v>
      </c>
      <c r="P3748" s="69"/>
      <c r="Q3748" s="69"/>
      <c r="R3748" s="64" t="s">
        <v>6318</v>
      </c>
      <c r="S3748" s="64" t="e">
        <v>#N/A</v>
      </c>
      <c r="T3748" s="64" t="e">
        <v>#N/A</v>
      </c>
      <c r="U3748" s="64" t="e">
        <v>#N/A</v>
      </c>
      <c r="V3748" s="70">
        <v>43662</v>
      </c>
      <c r="W3748" s="64" t="e">
        <v>#N/A</v>
      </c>
    </row>
    <row r="3749" spans="1:23" s="64" customFormat="1" ht="12.75" x14ac:dyDescent="0.2">
      <c r="A3749" s="64" t="s">
        <v>7074</v>
      </c>
      <c r="B3749" s="64" t="s">
        <v>4609</v>
      </c>
      <c r="C3749" s="65" t="s">
        <v>7163</v>
      </c>
      <c r="D3749" s="65" t="s">
        <v>7163</v>
      </c>
      <c r="E3749" s="66">
        <v>5967</v>
      </c>
      <c r="F3749" s="67" t="s">
        <v>7162</v>
      </c>
      <c r="G3749" s="68" t="s">
        <v>7164</v>
      </c>
      <c r="H3749" s="64" t="s">
        <v>8770</v>
      </c>
      <c r="I3749" s="64" t="s">
        <v>151</v>
      </c>
      <c r="J3749" s="64" t="s">
        <v>151</v>
      </c>
      <c r="K3749" s="64" t="s">
        <v>151</v>
      </c>
      <c r="L3749" s="64" t="s">
        <v>151</v>
      </c>
      <c r="M3749" s="64" t="s">
        <v>151</v>
      </c>
      <c r="O3749" s="64" t="s">
        <v>3899</v>
      </c>
      <c r="P3749" s="69"/>
      <c r="Q3749" s="69"/>
      <c r="R3749" s="64" t="s">
        <v>6318</v>
      </c>
      <c r="S3749" s="64" t="e">
        <v>#N/A</v>
      </c>
      <c r="T3749" s="64" t="e">
        <v>#N/A</v>
      </c>
      <c r="U3749" s="64" t="e">
        <v>#N/A</v>
      </c>
      <c r="V3749" s="70">
        <v>43662</v>
      </c>
      <c r="W3749" s="64" t="e">
        <v>#N/A</v>
      </c>
    </row>
    <row r="3750" spans="1:23" s="64" customFormat="1" ht="12.75" x14ac:dyDescent="0.2">
      <c r="A3750" s="64" t="s">
        <v>7075</v>
      </c>
      <c r="B3750" s="64" t="s">
        <v>4609</v>
      </c>
      <c r="C3750" s="65" t="s">
        <v>7163</v>
      </c>
      <c r="D3750" s="65" t="s">
        <v>7163</v>
      </c>
      <c r="E3750" s="66">
        <v>5967</v>
      </c>
      <c r="F3750" s="67" t="s">
        <v>7162</v>
      </c>
      <c r="G3750" s="68" t="s">
        <v>7164</v>
      </c>
      <c r="H3750" s="64" t="s">
        <v>8770</v>
      </c>
      <c r="I3750" s="64" t="s">
        <v>151</v>
      </c>
      <c r="J3750" s="64" t="s">
        <v>151</v>
      </c>
      <c r="K3750" s="64" t="s">
        <v>151</v>
      </c>
      <c r="L3750" s="64" t="s">
        <v>151</v>
      </c>
      <c r="M3750" s="64" t="s">
        <v>151</v>
      </c>
      <c r="O3750" s="64" t="s">
        <v>3899</v>
      </c>
      <c r="P3750" s="69"/>
      <c r="Q3750" s="69"/>
      <c r="R3750" s="64" t="s">
        <v>6318</v>
      </c>
      <c r="S3750" s="64" t="e">
        <v>#N/A</v>
      </c>
      <c r="T3750" s="64" t="e">
        <v>#N/A</v>
      </c>
      <c r="U3750" s="64" t="e">
        <v>#N/A</v>
      </c>
      <c r="V3750" s="70">
        <v>43662</v>
      </c>
      <c r="W3750" s="64" t="e">
        <v>#N/A</v>
      </c>
    </row>
    <row r="3751" spans="1:23" s="64" customFormat="1" ht="12.75" x14ac:dyDescent="0.2">
      <c r="A3751" s="64" t="s">
        <v>7076</v>
      </c>
      <c r="B3751" s="64" t="s">
        <v>4609</v>
      </c>
      <c r="C3751" s="65" t="s">
        <v>7163</v>
      </c>
      <c r="D3751" s="65" t="s">
        <v>7163</v>
      </c>
      <c r="E3751" s="66">
        <v>5967</v>
      </c>
      <c r="F3751" s="67" t="s">
        <v>7162</v>
      </c>
      <c r="G3751" s="68" t="s">
        <v>7164</v>
      </c>
      <c r="H3751" s="64" t="s">
        <v>8770</v>
      </c>
      <c r="I3751" s="64" t="s">
        <v>151</v>
      </c>
      <c r="J3751" s="64" t="s">
        <v>151</v>
      </c>
      <c r="K3751" s="64" t="s">
        <v>151</v>
      </c>
      <c r="L3751" s="64" t="s">
        <v>151</v>
      </c>
      <c r="M3751" s="64" t="s">
        <v>151</v>
      </c>
      <c r="O3751" s="64" t="s">
        <v>3899</v>
      </c>
      <c r="P3751" s="69"/>
      <c r="Q3751" s="69"/>
      <c r="R3751" s="64" t="s">
        <v>6318</v>
      </c>
      <c r="S3751" s="64" t="e">
        <v>#N/A</v>
      </c>
      <c r="T3751" s="64" t="e">
        <v>#N/A</v>
      </c>
      <c r="U3751" s="64" t="e">
        <v>#N/A</v>
      </c>
      <c r="V3751" s="70">
        <v>43662</v>
      </c>
      <c r="W3751" s="64" t="e">
        <v>#N/A</v>
      </c>
    </row>
    <row r="3752" spans="1:23" s="64" customFormat="1" ht="12.75" x14ac:dyDescent="0.2">
      <c r="A3752" s="64" t="s">
        <v>7077</v>
      </c>
      <c r="B3752" s="64" t="s">
        <v>4609</v>
      </c>
      <c r="C3752" s="65" t="s">
        <v>7163</v>
      </c>
      <c r="D3752" s="65" t="s">
        <v>7163</v>
      </c>
      <c r="E3752" s="66">
        <v>5967</v>
      </c>
      <c r="F3752" s="67" t="s">
        <v>7162</v>
      </c>
      <c r="G3752" s="68" t="s">
        <v>7164</v>
      </c>
      <c r="H3752" s="64" t="s">
        <v>8770</v>
      </c>
      <c r="I3752" s="64" t="s">
        <v>151</v>
      </c>
      <c r="J3752" s="64" t="s">
        <v>151</v>
      </c>
      <c r="K3752" s="64" t="s">
        <v>151</v>
      </c>
      <c r="L3752" s="64" t="s">
        <v>151</v>
      </c>
      <c r="M3752" s="64" t="s">
        <v>151</v>
      </c>
      <c r="O3752" s="64" t="s">
        <v>3899</v>
      </c>
      <c r="P3752" s="69"/>
      <c r="Q3752" s="69"/>
      <c r="R3752" s="64" t="s">
        <v>6318</v>
      </c>
      <c r="S3752" s="64" t="e">
        <v>#N/A</v>
      </c>
      <c r="T3752" s="64" t="e">
        <v>#N/A</v>
      </c>
      <c r="U3752" s="64" t="e">
        <v>#N/A</v>
      </c>
      <c r="V3752" s="70">
        <v>43662</v>
      </c>
      <c r="W3752" s="64" t="e">
        <v>#N/A</v>
      </c>
    </row>
    <row r="3753" spans="1:23" s="6" customFormat="1" ht="12.75" x14ac:dyDescent="0.2">
      <c r="A3753" s="6" t="s">
        <v>7078</v>
      </c>
      <c r="B3753" s="6" t="s">
        <v>4609</v>
      </c>
      <c r="C3753" s="5" t="s">
        <v>7163</v>
      </c>
      <c r="D3753" s="5" t="s">
        <v>7163</v>
      </c>
      <c r="E3753" s="17">
        <v>5967</v>
      </c>
      <c r="F3753" s="16" t="s">
        <v>7162</v>
      </c>
      <c r="G3753" s="39" t="s">
        <v>7164</v>
      </c>
      <c r="H3753" s="7" t="s">
        <v>8770</v>
      </c>
      <c r="I3753" s="7" t="s">
        <v>151</v>
      </c>
      <c r="J3753" s="7" t="s">
        <v>151</v>
      </c>
      <c r="K3753" s="7" t="s">
        <v>151</v>
      </c>
      <c r="L3753" s="7" t="s">
        <v>151</v>
      </c>
      <c r="M3753" s="7" t="s">
        <v>151</v>
      </c>
      <c r="O3753" s="6" t="s">
        <v>3899</v>
      </c>
      <c r="P3753" s="9"/>
      <c r="Q3753" s="9"/>
      <c r="R3753" s="6" t="s">
        <v>6318</v>
      </c>
      <c r="S3753" s="6" t="e">
        <v>#N/A</v>
      </c>
      <c r="T3753" s="6" t="e">
        <v>#N/A</v>
      </c>
      <c r="U3753" s="6" t="e">
        <v>#N/A</v>
      </c>
      <c r="V3753" s="23">
        <v>43662</v>
      </c>
      <c r="W3753" s="6" t="e">
        <v>#N/A</v>
      </c>
    </row>
    <row r="3754" spans="1:23" s="64" customFormat="1" ht="12.75" x14ac:dyDescent="0.2">
      <c r="A3754" s="64" t="s">
        <v>7079</v>
      </c>
      <c r="B3754" s="64" t="s">
        <v>4609</v>
      </c>
      <c r="C3754" s="65" t="s">
        <v>7163</v>
      </c>
      <c r="D3754" s="65" t="s">
        <v>7163</v>
      </c>
      <c r="E3754" s="66">
        <v>5967</v>
      </c>
      <c r="F3754" s="67" t="s">
        <v>7162</v>
      </c>
      <c r="G3754" s="68" t="s">
        <v>7164</v>
      </c>
      <c r="H3754" s="64" t="s">
        <v>8770</v>
      </c>
      <c r="I3754" s="64" t="s">
        <v>151</v>
      </c>
      <c r="J3754" s="64" t="s">
        <v>151</v>
      </c>
      <c r="K3754" s="64" t="s">
        <v>151</v>
      </c>
      <c r="L3754" s="64" t="s">
        <v>151</v>
      </c>
      <c r="M3754" s="64" t="s">
        <v>151</v>
      </c>
      <c r="O3754" s="64" t="s">
        <v>3899</v>
      </c>
      <c r="P3754" s="69"/>
      <c r="Q3754" s="69"/>
      <c r="R3754" s="64" t="s">
        <v>6318</v>
      </c>
      <c r="S3754" s="64" t="e">
        <v>#N/A</v>
      </c>
      <c r="T3754" s="64" t="e">
        <v>#N/A</v>
      </c>
      <c r="U3754" s="64" t="e">
        <v>#N/A</v>
      </c>
      <c r="V3754" s="70">
        <v>43662</v>
      </c>
      <c r="W3754" s="64" t="e">
        <v>#N/A</v>
      </c>
    </row>
    <row r="3755" spans="1:23" s="64" customFormat="1" ht="12.75" x14ac:dyDescent="0.2">
      <c r="A3755" s="64" t="s">
        <v>7080</v>
      </c>
      <c r="B3755" s="64" t="s">
        <v>4609</v>
      </c>
      <c r="C3755" s="65" t="s">
        <v>7163</v>
      </c>
      <c r="D3755" s="65" t="s">
        <v>7163</v>
      </c>
      <c r="E3755" s="66">
        <v>5967</v>
      </c>
      <c r="F3755" s="67" t="s">
        <v>7162</v>
      </c>
      <c r="G3755" s="68" t="s">
        <v>7164</v>
      </c>
      <c r="H3755" s="64" t="s">
        <v>8770</v>
      </c>
      <c r="I3755" s="64" t="s">
        <v>151</v>
      </c>
      <c r="J3755" s="64" t="s">
        <v>151</v>
      </c>
      <c r="K3755" s="64" t="s">
        <v>151</v>
      </c>
      <c r="L3755" s="64" t="s">
        <v>151</v>
      </c>
      <c r="M3755" s="64" t="s">
        <v>151</v>
      </c>
      <c r="O3755" s="64" t="s">
        <v>3899</v>
      </c>
      <c r="P3755" s="69"/>
      <c r="Q3755" s="69"/>
      <c r="R3755" s="64" t="s">
        <v>6318</v>
      </c>
      <c r="S3755" s="64" t="e">
        <v>#N/A</v>
      </c>
      <c r="T3755" s="64" t="e">
        <v>#N/A</v>
      </c>
      <c r="U3755" s="64" t="e">
        <v>#N/A</v>
      </c>
      <c r="V3755" s="70">
        <v>43662</v>
      </c>
      <c r="W3755" s="64" t="e">
        <v>#N/A</v>
      </c>
    </row>
    <row r="3756" spans="1:23" s="64" customFormat="1" ht="12.75" x14ac:dyDescent="0.2">
      <c r="A3756" s="64" t="s">
        <v>7081</v>
      </c>
      <c r="B3756" s="64" t="s">
        <v>4609</v>
      </c>
      <c r="C3756" s="65" t="s">
        <v>7163</v>
      </c>
      <c r="D3756" s="65" t="s">
        <v>7163</v>
      </c>
      <c r="E3756" s="66">
        <v>5967</v>
      </c>
      <c r="F3756" s="67" t="s">
        <v>7162</v>
      </c>
      <c r="G3756" s="68" t="s">
        <v>7164</v>
      </c>
      <c r="H3756" s="64" t="s">
        <v>8770</v>
      </c>
      <c r="I3756" s="64" t="s">
        <v>151</v>
      </c>
      <c r="J3756" s="64" t="s">
        <v>151</v>
      </c>
      <c r="K3756" s="64" t="s">
        <v>151</v>
      </c>
      <c r="L3756" s="64" t="s">
        <v>151</v>
      </c>
      <c r="M3756" s="64" t="s">
        <v>151</v>
      </c>
      <c r="O3756" s="64" t="s">
        <v>3899</v>
      </c>
      <c r="P3756" s="69"/>
      <c r="Q3756" s="69"/>
      <c r="R3756" s="64" t="s">
        <v>6318</v>
      </c>
      <c r="S3756" s="64" t="e">
        <v>#N/A</v>
      </c>
      <c r="T3756" s="64" t="e">
        <v>#N/A</v>
      </c>
      <c r="U3756" s="64" t="e">
        <v>#N/A</v>
      </c>
      <c r="V3756" s="70">
        <v>43662</v>
      </c>
      <c r="W3756" s="64" t="e">
        <v>#N/A</v>
      </c>
    </row>
    <row r="3757" spans="1:23" s="6" customFormat="1" ht="12.75" x14ac:dyDescent="0.2">
      <c r="A3757" s="6" t="s">
        <v>7082</v>
      </c>
      <c r="B3757" s="6" t="s">
        <v>4609</v>
      </c>
      <c r="C3757" s="5" t="s">
        <v>7163</v>
      </c>
      <c r="D3757" s="5" t="s">
        <v>7163</v>
      </c>
      <c r="E3757" s="17">
        <v>5967</v>
      </c>
      <c r="F3757" s="16" t="s">
        <v>7162</v>
      </c>
      <c r="G3757" s="39" t="s">
        <v>7164</v>
      </c>
      <c r="H3757" s="7" t="s">
        <v>8770</v>
      </c>
      <c r="I3757" s="7" t="s">
        <v>151</v>
      </c>
      <c r="J3757" s="7" t="s">
        <v>151</v>
      </c>
      <c r="K3757" s="7" t="s">
        <v>151</v>
      </c>
      <c r="L3757" s="7" t="s">
        <v>151</v>
      </c>
      <c r="M3757" s="7" t="s">
        <v>151</v>
      </c>
      <c r="O3757" s="6" t="s">
        <v>3899</v>
      </c>
      <c r="P3757" s="9"/>
      <c r="Q3757" s="9"/>
      <c r="R3757" s="6" t="s">
        <v>6318</v>
      </c>
      <c r="S3757" s="6" t="e">
        <v>#N/A</v>
      </c>
      <c r="T3757" s="6" t="e">
        <v>#N/A</v>
      </c>
      <c r="U3757" s="6" t="e">
        <v>#N/A</v>
      </c>
      <c r="V3757" s="23">
        <v>43662</v>
      </c>
      <c r="W3757" s="6" t="e">
        <v>#N/A</v>
      </c>
    </row>
    <row r="3758" spans="1:23" s="6" customFormat="1" ht="12.75" x14ac:dyDescent="0.2">
      <c r="A3758" s="6" t="s">
        <v>7083</v>
      </c>
      <c r="B3758" s="6" t="s">
        <v>4609</v>
      </c>
      <c r="C3758" s="5" t="s">
        <v>7163</v>
      </c>
      <c r="D3758" s="5" t="s">
        <v>7163</v>
      </c>
      <c r="E3758" s="17">
        <v>5967</v>
      </c>
      <c r="F3758" s="16" t="s">
        <v>7162</v>
      </c>
      <c r="G3758" s="39" t="s">
        <v>7164</v>
      </c>
      <c r="H3758" s="7" t="s">
        <v>8770</v>
      </c>
      <c r="I3758" s="7" t="s">
        <v>151</v>
      </c>
      <c r="J3758" s="7" t="s">
        <v>151</v>
      </c>
      <c r="K3758" s="7" t="s">
        <v>151</v>
      </c>
      <c r="L3758" s="7" t="s">
        <v>151</v>
      </c>
      <c r="M3758" s="7" t="s">
        <v>151</v>
      </c>
      <c r="O3758" s="6" t="s">
        <v>3899</v>
      </c>
      <c r="P3758" s="9"/>
      <c r="Q3758" s="9"/>
      <c r="R3758" s="6" t="s">
        <v>6318</v>
      </c>
      <c r="S3758" s="6" t="e">
        <v>#N/A</v>
      </c>
      <c r="T3758" s="6" t="e">
        <v>#N/A</v>
      </c>
      <c r="U3758" s="6" t="e">
        <v>#N/A</v>
      </c>
      <c r="V3758" s="23">
        <v>43662</v>
      </c>
      <c r="W3758" s="6" t="e">
        <v>#N/A</v>
      </c>
    </row>
    <row r="3759" spans="1:23" s="64" customFormat="1" ht="12.75" x14ac:dyDescent="0.2">
      <c r="A3759" s="64" t="s">
        <v>7084</v>
      </c>
      <c r="B3759" s="64" t="s">
        <v>4609</v>
      </c>
      <c r="C3759" s="65" t="s">
        <v>7163</v>
      </c>
      <c r="D3759" s="65" t="s">
        <v>7163</v>
      </c>
      <c r="E3759" s="66">
        <v>5967</v>
      </c>
      <c r="F3759" s="67" t="s">
        <v>7162</v>
      </c>
      <c r="G3759" s="68" t="s">
        <v>7164</v>
      </c>
      <c r="H3759" s="64" t="s">
        <v>8770</v>
      </c>
      <c r="I3759" s="64" t="s">
        <v>151</v>
      </c>
      <c r="J3759" s="64" t="s">
        <v>151</v>
      </c>
      <c r="K3759" s="64" t="s">
        <v>151</v>
      </c>
      <c r="L3759" s="64" t="s">
        <v>151</v>
      </c>
      <c r="M3759" s="64" t="s">
        <v>151</v>
      </c>
      <c r="O3759" s="64" t="s">
        <v>3899</v>
      </c>
      <c r="P3759" s="69"/>
      <c r="Q3759" s="69"/>
      <c r="R3759" s="64" t="s">
        <v>6318</v>
      </c>
      <c r="S3759" s="64" t="e">
        <v>#N/A</v>
      </c>
      <c r="T3759" s="64" t="e">
        <v>#N/A</v>
      </c>
      <c r="U3759" s="64" t="e">
        <v>#N/A</v>
      </c>
      <c r="V3759" s="70">
        <v>43662</v>
      </c>
      <c r="W3759" s="64" t="e">
        <v>#N/A</v>
      </c>
    </row>
    <row r="3760" spans="1:23" s="64" customFormat="1" ht="12.75" x14ac:dyDescent="0.2">
      <c r="A3760" s="64" t="s">
        <v>7085</v>
      </c>
      <c r="B3760" s="64" t="s">
        <v>4609</v>
      </c>
      <c r="C3760" s="65" t="s">
        <v>7163</v>
      </c>
      <c r="D3760" s="65" t="s">
        <v>7163</v>
      </c>
      <c r="E3760" s="66">
        <v>5967</v>
      </c>
      <c r="F3760" s="67" t="s">
        <v>7162</v>
      </c>
      <c r="G3760" s="68" t="s">
        <v>7164</v>
      </c>
      <c r="H3760" s="64" t="s">
        <v>8770</v>
      </c>
      <c r="I3760" s="64" t="s">
        <v>151</v>
      </c>
      <c r="J3760" s="64" t="s">
        <v>151</v>
      </c>
      <c r="K3760" s="64" t="s">
        <v>151</v>
      </c>
      <c r="L3760" s="64" t="s">
        <v>151</v>
      </c>
      <c r="M3760" s="64" t="s">
        <v>151</v>
      </c>
      <c r="O3760" s="64" t="s">
        <v>3899</v>
      </c>
      <c r="P3760" s="69"/>
      <c r="Q3760" s="69"/>
      <c r="R3760" s="64" t="s">
        <v>6318</v>
      </c>
      <c r="S3760" s="64" t="e">
        <v>#N/A</v>
      </c>
      <c r="T3760" s="64" t="e">
        <v>#N/A</v>
      </c>
      <c r="U3760" s="64" t="e">
        <v>#N/A</v>
      </c>
      <c r="V3760" s="70">
        <v>43662</v>
      </c>
      <c r="W3760" s="64" t="e">
        <v>#N/A</v>
      </c>
    </row>
    <row r="3761" spans="1:23" s="64" customFormat="1" ht="12.75" x14ac:dyDescent="0.2">
      <c r="A3761" s="64" t="s">
        <v>7086</v>
      </c>
      <c r="B3761" s="64" t="s">
        <v>4609</v>
      </c>
      <c r="C3761" s="65" t="s">
        <v>7163</v>
      </c>
      <c r="D3761" s="65" t="s">
        <v>7163</v>
      </c>
      <c r="E3761" s="66">
        <v>5967</v>
      </c>
      <c r="F3761" s="67" t="s">
        <v>7162</v>
      </c>
      <c r="G3761" s="68" t="s">
        <v>7164</v>
      </c>
      <c r="H3761" s="64" t="s">
        <v>8770</v>
      </c>
      <c r="I3761" s="64" t="s">
        <v>151</v>
      </c>
      <c r="J3761" s="64" t="s">
        <v>151</v>
      </c>
      <c r="K3761" s="64" t="s">
        <v>151</v>
      </c>
      <c r="L3761" s="64" t="s">
        <v>151</v>
      </c>
      <c r="M3761" s="64" t="s">
        <v>151</v>
      </c>
      <c r="O3761" s="64" t="s">
        <v>3899</v>
      </c>
      <c r="P3761" s="69"/>
      <c r="Q3761" s="69"/>
      <c r="R3761" s="64" t="s">
        <v>6318</v>
      </c>
      <c r="S3761" s="64" t="e">
        <v>#N/A</v>
      </c>
      <c r="T3761" s="64" t="e">
        <v>#N/A</v>
      </c>
      <c r="U3761" s="64" t="e">
        <v>#N/A</v>
      </c>
      <c r="V3761" s="70">
        <v>43662</v>
      </c>
      <c r="W3761" s="64" t="e">
        <v>#N/A</v>
      </c>
    </row>
    <row r="3762" spans="1:23" s="64" customFormat="1" ht="12.75" x14ac:dyDescent="0.2">
      <c r="A3762" s="64" t="s">
        <v>7087</v>
      </c>
      <c r="B3762" s="64" t="s">
        <v>4609</v>
      </c>
      <c r="C3762" s="65" t="s">
        <v>7163</v>
      </c>
      <c r="D3762" s="65" t="s">
        <v>7163</v>
      </c>
      <c r="E3762" s="66">
        <v>5967</v>
      </c>
      <c r="F3762" s="67" t="s">
        <v>7162</v>
      </c>
      <c r="G3762" s="68" t="s">
        <v>7164</v>
      </c>
      <c r="H3762" s="64" t="s">
        <v>8770</v>
      </c>
      <c r="I3762" s="64" t="s">
        <v>151</v>
      </c>
      <c r="J3762" s="64" t="s">
        <v>151</v>
      </c>
      <c r="K3762" s="64" t="s">
        <v>151</v>
      </c>
      <c r="L3762" s="64" t="s">
        <v>151</v>
      </c>
      <c r="M3762" s="64" t="s">
        <v>151</v>
      </c>
      <c r="O3762" s="64" t="s">
        <v>3899</v>
      </c>
      <c r="P3762" s="69"/>
      <c r="Q3762" s="69"/>
      <c r="R3762" s="64" t="s">
        <v>6318</v>
      </c>
      <c r="S3762" s="64" t="e">
        <v>#N/A</v>
      </c>
      <c r="T3762" s="64" t="e">
        <v>#N/A</v>
      </c>
      <c r="U3762" s="64" t="e">
        <v>#N/A</v>
      </c>
      <c r="V3762" s="70">
        <v>43662</v>
      </c>
      <c r="W3762" s="64" t="e">
        <v>#N/A</v>
      </c>
    </row>
    <row r="3763" spans="1:23" s="6" customFormat="1" ht="12.75" x14ac:dyDescent="0.2">
      <c r="A3763" s="6" t="s">
        <v>7088</v>
      </c>
      <c r="B3763" s="6" t="s">
        <v>4609</v>
      </c>
      <c r="C3763" s="5" t="s">
        <v>7163</v>
      </c>
      <c r="D3763" s="5" t="s">
        <v>7163</v>
      </c>
      <c r="E3763" s="17">
        <v>5967</v>
      </c>
      <c r="F3763" s="16" t="s">
        <v>7162</v>
      </c>
      <c r="G3763" s="39" t="s">
        <v>7164</v>
      </c>
      <c r="H3763" s="7" t="s">
        <v>8770</v>
      </c>
      <c r="I3763" s="7" t="s">
        <v>151</v>
      </c>
      <c r="J3763" s="7" t="s">
        <v>151</v>
      </c>
      <c r="K3763" s="7" t="s">
        <v>151</v>
      </c>
      <c r="L3763" s="7" t="s">
        <v>151</v>
      </c>
      <c r="M3763" s="7" t="s">
        <v>151</v>
      </c>
      <c r="O3763" s="6" t="s">
        <v>3899</v>
      </c>
      <c r="P3763" s="9"/>
      <c r="Q3763" s="9"/>
      <c r="R3763" s="6" t="s">
        <v>6318</v>
      </c>
      <c r="S3763" s="6" t="e">
        <v>#N/A</v>
      </c>
      <c r="T3763" s="6" t="e">
        <v>#N/A</v>
      </c>
      <c r="U3763" s="6" t="e">
        <v>#N/A</v>
      </c>
      <c r="V3763" s="23">
        <v>43662</v>
      </c>
      <c r="W3763" s="6" t="e">
        <v>#N/A</v>
      </c>
    </row>
    <row r="3764" spans="1:23" s="64" customFormat="1" ht="12.75" x14ac:dyDescent="0.2">
      <c r="A3764" s="64" t="s">
        <v>7089</v>
      </c>
      <c r="B3764" s="64" t="s">
        <v>4609</v>
      </c>
      <c r="C3764" s="65" t="s">
        <v>7163</v>
      </c>
      <c r="D3764" s="65" t="s">
        <v>7163</v>
      </c>
      <c r="E3764" s="66">
        <v>5967</v>
      </c>
      <c r="F3764" s="67" t="s">
        <v>7162</v>
      </c>
      <c r="G3764" s="68" t="s">
        <v>7164</v>
      </c>
      <c r="H3764" s="64" t="s">
        <v>8770</v>
      </c>
      <c r="I3764" s="64" t="s">
        <v>151</v>
      </c>
      <c r="J3764" s="64" t="s">
        <v>151</v>
      </c>
      <c r="K3764" s="64" t="s">
        <v>151</v>
      </c>
      <c r="L3764" s="64" t="s">
        <v>151</v>
      </c>
      <c r="M3764" s="64" t="s">
        <v>151</v>
      </c>
      <c r="O3764" s="64" t="s">
        <v>3899</v>
      </c>
      <c r="P3764" s="69"/>
      <c r="Q3764" s="69"/>
      <c r="R3764" s="64" t="s">
        <v>6318</v>
      </c>
      <c r="S3764" s="64" t="e">
        <v>#N/A</v>
      </c>
      <c r="T3764" s="64" t="e">
        <v>#N/A</v>
      </c>
      <c r="U3764" s="64" t="e">
        <v>#N/A</v>
      </c>
      <c r="V3764" s="70">
        <v>43662</v>
      </c>
      <c r="W3764" s="64" t="e">
        <v>#N/A</v>
      </c>
    </row>
    <row r="3765" spans="1:23" s="6" customFormat="1" ht="12.75" x14ac:dyDescent="0.2">
      <c r="A3765" s="6" t="s">
        <v>7090</v>
      </c>
      <c r="B3765" s="6" t="s">
        <v>4609</v>
      </c>
      <c r="C3765" s="5" t="s">
        <v>7163</v>
      </c>
      <c r="D3765" s="5" t="s">
        <v>7163</v>
      </c>
      <c r="E3765" s="17">
        <v>5967</v>
      </c>
      <c r="F3765" s="16" t="s">
        <v>7162</v>
      </c>
      <c r="G3765" s="39" t="s">
        <v>7164</v>
      </c>
      <c r="H3765" s="7" t="s">
        <v>8770</v>
      </c>
      <c r="I3765" s="7" t="s">
        <v>151</v>
      </c>
      <c r="J3765" s="7" t="s">
        <v>151</v>
      </c>
      <c r="K3765" s="7" t="s">
        <v>151</v>
      </c>
      <c r="L3765" s="7" t="s">
        <v>151</v>
      </c>
      <c r="M3765" s="7" t="s">
        <v>151</v>
      </c>
      <c r="O3765" s="6" t="s">
        <v>3899</v>
      </c>
      <c r="P3765" s="9"/>
      <c r="Q3765" s="9"/>
      <c r="R3765" s="6" t="s">
        <v>6318</v>
      </c>
      <c r="S3765" s="6" t="e">
        <v>#N/A</v>
      </c>
      <c r="T3765" s="6" t="e">
        <v>#N/A</v>
      </c>
      <c r="U3765" s="6" t="e">
        <v>#N/A</v>
      </c>
      <c r="V3765" s="23">
        <v>43662</v>
      </c>
      <c r="W3765" s="6" t="e">
        <v>#N/A</v>
      </c>
    </row>
    <row r="3766" spans="1:23" s="6" customFormat="1" ht="12.75" x14ac:dyDescent="0.2">
      <c r="A3766" s="6" t="s">
        <v>7091</v>
      </c>
      <c r="B3766" s="6" t="s">
        <v>4609</v>
      </c>
      <c r="C3766" s="5" t="s">
        <v>7163</v>
      </c>
      <c r="D3766" s="5" t="s">
        <v>7163</v>
      </c>
      <c r="E3766" s="17">
        <v>5967</v>
      </c>
      <c r="F3766" s="16" t="s">
        <v>7162</v>
      </c>
      <c r="G3766" s="39" t="s">
        <v>7164</v>
      </c>
      <c r="H3766" s="7" t="s">
        <v>8770</v>
      </c>
      <c r="I3766" s="7" t="s">
        <v>151</v>
      </c>
      <c r="J3766" s="7" t="s">
        <v>151</v>
      </c>
      <c r="K3766" s="7" t="s">
        <v>151</v>
      </c>
      <c r="L3766" s="7" t="s">
        <v>151</v>
      </c>
      <c r="M3766" s="7" t="s">
        <v>151</v>
      </c>
      <c r="O3766" s="6" t="s">
        <v>3899</v>
      </c>
      <c r="P3766" s="9"/>
      <c r="Q3766" s="9"/>
      <c r="R3766" s="6" t="s">
        <v>6318</v>
      </c>
      <c r="S3766" s="6" t="e">
        <v>#N/A</v>
      </c>
      <c r="T3766" s="6" t="e">
        <v>#N/A</v>
      </c>
      <c r="U3766" s="6" t="e">
        <v>#N/A</v>
      </c>
      <c r="V3766" s="23">
        <v>43662</v>
      </c>
      <c r="W3766" s="6" t="e">
        <v>#N/A</v>
      </c>
    </row>
    <row r="3767" spans="1:23" s="6" customFormat="1" ht="12.75" x14ac:dyDescent="0.2">
      <c r="A3767" s="6" t="s">
        <v>7092</v>
      </c>
      <c r="B3767" s="6" t="s">
        <v>4609</v>
      </c>
      <c r="C3767" s="5" t="s">
        <v>7163</v>
      </c>
      <c r="D3767" s="5" t="s">
        <v>7163</v>
      </c>
      <c r="E3767" s="17">
        <v>5967</v>
      </c>
      <c r="F3767" s="16" t="s">
        <v>7162</v>
      </c>
      <c r="G3767" s="39" t="s">
        <v>7164</v>
      </c>
      <c r="H3767" s="7" t="s">
        <v>8770</v>
      </c>
      <c r="I3767" s="7" t="s">
        <v>151</v>
      </c>
      <c r="J3767" s="7" t="s">
        <v>151</v>
      </c>
      <c r="K3767" s="7" t="s">
        <v>151</v>
      </c>
      <c r="L3767" s="7" t="s">
        <v>151</v>
      </c>
      <c r="M3767" s="7" t="s">
        <v>151</v>
      </c>
      <c r="O3767" s="6" t="s">
        <v>3899</v>
      </c>
      <c r="P3767" s="9"/>
      <c r="Q3767" s="9"/>
      <c r="R3767" s="6" t="s">
        <v>6318</v>
      </c>
      <c r="S3767" s="6" t="e">
        <v>#N/A</v>
      </c>
      <c r="T3767" s="6" t="e">
        <v>#N/A</v>
      </c>
      <c r="U3767" s="6" t="e">
        <v>#N/A</v>
      </c>
      <c r="V3767" s="23">
        <v>43662</v>
      </c>
      <c r="W3767" s="6" t="e">
        <v>#N/A</v>
      </c>
    </row>
    <row r="3768" spans="1:23" s="6" customFormat="1" ht="12.75" x14ac:dyDescent="0.2">
      <c r="A3768" s="6" t="s">
        <v>7093</v>
      </c>
      <c r="B3768" s="6" t="s">
        <v>4609</v>
      </c>
      <c r="C3768" s="5" t="s">
        <v>7163</v>
      </c>
      <c r="D3768" s="5" t="s">
        <v>7163</v>
      </c>
      <c r="E3768" s="17">
        <v>5967</v>
      </c>
      <c r="F3768" s="16" t="s">
        <v>7162</v>
      </c>
      <c r="G3768" s="39" t="s">
        <v>7164</v>
      </c>
      <c r="H3768" s="7" t="s">
        <v>8770</v>
      </c>
      <c r="I3768" s="7" t="s">
        <v>151</v>
      </c>
      <c r="J3768" s="7" t="s">
        <v>151</v>
      </c>
      <c r="K3768" s="7" t="s">
        <v>151</v>
      </c>
      <c r="L3768" s="7" t="s">
        <v>151</v>
      </c>
      <c r="M3768" s="7" t="s">
        <v>151</v>
      </c>
      <c r="O3768" s="6" t="s">
        <v>3899</v>
      </c>
      <c r="P3768" s="9"/>
      <c r="Q3768" s="9"/>
      <c r="R3768" s="6" t="s">
        <v>6318</v>
      </c>
      <c r="S3768" s="6" t="e">
        <v>#N/A</v>
      </c>
      <c r="T3768" s="6" t="e">
        <v>#N/A</v>
      </c>
      <c r="U3768" s="6" t="e">
        <v>#N/A</v>
      </c>
      <c r="V3768" s="23">
        <v>43662</v>
      </c>
      <c r="W3768" s="6" t="e">
        <v>#N/A</v>
      </c>
    </row>
    <row r="3769" spans="1:23" s="6" customFormat="1" ht="12.75" x14ac:dyDescent="0.2">
      <c r="A3769" s="6" t="s">
        <v>7094</v>
      </c>
      <c r="B3769" s="6" t="s">
        <v>4609</v>
      </c>
      <c r="C3769" s="5" t="s">
        <v>7163</v>
      </c>
      <c r="D3769" s="5" t="s">
        <v>7163</v>
      </c>
      <c r="E3769" s="17">
        <v>5967</v>
      </c>
      <c r="F3769" s="16" t="s">
        <v>7162</v>
      </c>
      <c r="G3769" s="39" t="s">
        <v>7164</v>
      </c>
      <c r="H3769" s="7" t="s">
        <v>8770</v>
      </c>
      <c r="I3769" s="7" t="s">
        <v>151</v>
      </c>
      <c r="J3769" s="7" t="s">
        <v>151</v>
      </c>
      <c r="K3769" s="7" t="s">
        <v>151</v>
      </c>
      <c r="L3769" s="7" t="s">
        <v>151</v>
      </c>
      <c r="M3769" s="7" t="s">
        <v>151</v>
      </c>
      <c r="O3769" s="6" t="s">
        <v>3899</v>
      </c>
      <c r="P3769" s="9"/>
      <c r="Q3769" s="9"/>
      <c r="R3769" s="6" t="s">
        <v>6318</v>
      </c>
      <c r="S3769" s="6" t="e">
        <v>#N/A</v>
      </c>
      <c r="T3769" s="6" t="e">
        <v>#N/A</v>
      </c>
      <c r="U3769" s="6" t="e">
        <v>#N/A</v>
      </c>
      <c r="V3769" s="23">
        <v>43662</v>
      </c>
      <c r="W3769" s="6" t="e">
        <v>#N/A</v>
      </c>
    </row>
    <row r="3770" spans="1:23" s="64" customFormat="1" ht="12.75" x14ac:dyDescent="0.2">
      <c r="A3770" s="64" t="s">
        <v>7095</v>
      </c>
      <c r="B3770" s="64" t="s">
        <v>4609</v>
      </c>
      <c r="C3770" s="65" t="s">
        <v>7163</v>
      </c>
      <c r="D3770" s="65" t="s">
        <v>7163</v>
      </c>
      <c r="E3770" s="66">
        <v>5967</v>
      </c>
      <c r="F3770" s="67" t="s">
        <v>7162</v>
      </c>
      <c r="G3770" s="68" t="s">
        <v>7164</v>
      </c>
      <c r="H3770" s="64" t="s">
        <v>8770</v>
      </c>
      <c r="I3770" s="64" t="s">
        <v>151</v>
      </c>
      <c r="J3770" s="64" t="s">
        <v>151</v>
      </c>
      <c r="K3770" s="64" t="s">
        <v>151</v>
      </c>
      <c r="L3770" s="64" t="s">
        <v>151</v>
      </c>
      <c r="M3770" s="64" t="s">
        <v>151</v>
      </c>
      <c r="O3770" s="64" t="s">
        <v>3899</v>
      </c>
      <c r="P3770" s="69"/>
      <c r="Q3770" s="69"/>
      <c r="R3770" s="64" t="s">
        <v>6318</v>
      </c>
      <c r="S3770" s="64" t="e">
        <v>#N/A</v>
      </c>
      <c r="T3770" s="64" t="e">
        <v>#N/A</v>
      </c>
      <c r="U3770" s="64" t="e">
        <v>#N/A</v>
      </c>
      <c r="V3770" s="70">
        <v>43662</v>
      </c>
      <c r="W3770" s="64" t="e">
        <v>#N/A</v>
      </c>
    </row>
    <row r="3771" spans="1:23" s="64" customFormat="1" ht="12.75" x14ac:dyDescent="0.2">
      <c r="A3771" s="64" t="s">
        <v>7096</v>
      </c>
      <c r="B3771" s="64" t="s">
        <v>4609</v>
      </c>
      <c r="C3771" s="65" t="s">
        <v>7163</v>
      </c>
      <c r="D3771" s="65" t="s">
        <v>7163</v>
      </c>
      <c r="E3771" s="66">
        <v>5967</v>
      </c>
      <c r="F3771" s="67" t="s">
        <v>7162</v>
      </c>
      <c r="G3771" s="68" t="s">
        <v>7164</v>
      </c>
      <c r="H3771" s="64" t="s">
        <v>8770</v>
      </c>
      <c r="I3771" s="64" t="s">
        <v>151</v>
      </c>
      <c r="J3771" s="64" t="s">
        <v>151</v>
      </c>
      <c r="K3771" s="64" t="s">
        <v>151</v>
      </c>
      <c r="L3771" s="64" t="s">
        <v>151</v>
      </c>
      <c r="M3771" s="64" t="s">
        <v>151</v>
      </c>
      <c r="O3771" s="64" t="s">
        <v>3899</v>
      </c>
      <c r="P3771" s="69"/>
      <c r="Q3771" s="69"/>
      <c r="R3771" s="64" t="s">
        <v>6318</v>
      </c>
      <c r="S3771" s="64" t="e">
        <v>#N/A</v>
      </c>
      <c r="T3771" s="64" t="e">
        <v>#N/A</v>
      </c>
      <c r="U3771" s="64" t="e">
        <v>#N/A</v>
      </c>
      <c r="V3771" s="70">
        <v>43662</v>
      </c>
      <c r="W3771" s="64" t="e">
        <v>#N/A</v>
      </c>
    </row>
    <row r="3772" spans="1:23" s="6" customFormat="1" ht="12.75" x14ac:dyDescent="0.2">
      <c r="A3772" s="6" t="s">
        <v>7097</v>
      </c>
      <c r="B3772" s="6" t="s">
        <v>4609</v>
      </c>
      <c r="C3772" s="5" t="s">
        <v>7163</v>
      </c>
      <c r="D3772" s="5" t="s">
        <v>7163</v>
      </c>
      <c r="E3772" s="17">
        <v>5967</v>
      </c>
      <c r="F3772" s="16" t="s">
        <v>7162</v>
      </c>
      <c r="G3772" s="39" t="s">
        <v>7164</v>
      </c>
      <c r="H3772" s="7" t="s">
        <v>8770</v>
      </c>
      <c r="I3772" s="7" t="s">
        <v>151</v>
      </c>
      <c r="J3772" s="7" t="s">
        <v>151</v>
      </c>
      <c r="K3772" s="7" t="s">
        <v>151</v>
      </c>
      <c r="L3772" s="7" t="s">
        <v>151</v>
      </c>
      <c r="M3772" s="7" t="s">
        <v>151</v>
      </c>
      <c r="O3772" s="6" t="s">
        <v>3899</v>
      </c>
      <c r="P3772" s="9"/>
      <c r="Q3772" s="9"/>
      <c r="R3772" s="6" t="s">
        <v>6318</v>
      </c>
      <c r="S3772" s="6" t="e">
        <v>#N/A</v>
      </c>
      <c r="T3772" s="6" t="e">
        <v>#N/A</v>
      </c>
      <c r="U3772" s="6" t="e">
        <v>#N/A</v>
      </c>
      <c r="V3772" s="23">
        <v>43662</v>
      </c>
      <c r="W3772" s="6" t="e">
        <v>#N/A</v>
      </c>
    </row>
    <row r="3773" spans="1:23" s="64" customFormat="1" ht="12.75" x14ac:dyDescent="0.2">
      <c r="A3773" s="64" t="s">
        <v>7098</v>
      </c>
      <c r="B3773" s="64" t="s">
        <v>4609</v>
      </c>
      <c r="C3773" s="65" t="s">
        <v>7163</v>
      </c>
      <c r="D3773" s="65" t="s">
        <v>7163</v>
      </c>
      <c r="E3773" s="66">
        <v>5967</v>
      </c>
      <c r="F3773" s="67" t="s">
        <v>7162</v>
      </c>
      <c r="G3773" s="68" t="s">
        <v>7164</v>
      </c>
      <c r="H3773" s="64" t="s">
        <v>8770</v>
      </c>
      <c r="I3773" s="64" t="s">
        <v>151</v>
      </c>
      <c r="J3773" s="64" t="s">
        <v>151</v>
      </c>
      <c r="K3773" s="64" t="s">
        <v>151</v>
      </c>
      <c r="L3773" s="64" t="s">
        <v>151</v>
      </c>
      <c r="M3773" s="64" t="s">
        <v>151</v>
      </c>
      <c r="O3773" s="64" t="s">
        <v>3899</v>
      </c>
      <c r="P3773" s="69"/>
      <c r="Q3773" s="69"/>
      <c r="R3773" s="64" t="s">
        <v>6318</v>
      </c>
      <c r="S3773" s="64" t="e">
        <v>#N/A</v>
      </c>
      <c r="T3773" s="64" t="e">
        <v>#N/A</v>
      </c>
      <c r="U3773" s="64" t="e">
        <v>#N/A</v>
      </c>
      <c r="V3773" s="70">
        <v>43662</v>
      </c>
      <c r="W3773" s="64" t="e">
        <v>#N/A</v>
      </c>
    </row>
    <row r="3774" spans="1:23" s="64" customFormat="1" ht="12.75" x14ac:dyDescent="0.2">
      <c r="A3774" s="64" t="s">
        <v>7099</v>
      </c>
      <c r="B3774" s="64" t="s">
        <v>4609</v>
      </c>
      <c r="C3774" s="65" t="s">
        <v>7163</v>
      </c>
      <c r="D3774" s="65" t="s">
        <v>7163</v>
      </c>
      <c r="E3774" s="66">
        <v>5967</v>
      </c>
      <c r="F3774" s="67" t="s">
        <v>7162</v>
      </c>
      <c r="G3774" s="68" t="s">
        <v>7164</v>
      </c>
      <c r="H3774" s="64" t="s">
        <v>8770</v>
      </c>
      <c r="I3774" s="64" t="s">
        <v>151</v>
      </c>
      <c r="J3774" s="64" t="s">
        <v>151</v>
      </c>
      <c r="K3774" s="64" t="s">
        <v>151</v>
      </c>
      <c r="L3774" s="64" t="s">
        <v>151</v>
      </c>
      <c r="M3774" s="64" t="s">
        <v>151</v>
      </c>
      <c r="O3774" s="64" t="s">
        <v>3899</v>
      </c>
      <c r="P3774" s="69"/>
      <c r="Q3774" s="69"/>
      <c r="R3774" s="64" t="s">
        <v>6318</v>
      </c>
      <c r="S3774" s="64" t="e">
        <v>#N/A</v>
      </c>
      <c r="T3774" s="64" t="e">
        <v>#N/A</v>
      </c>
      <c r="U3774" s="64" t="e">
        <v>#N/A</v>
      </c>
      <c r="V3774" s="70">
        <v>43662</v>
      </c>
      <c r="W3774" s="64" t="e">
        <v>#N/A</v>
      </c>
    </row>
    <row r="3775" spans="1:23" s="64" customFormat="1" ht="12.75" x14ac:dyDescent="0.2">
      <c r="A3775" s="64" t="s">
        <v>7100</v>
      </c>
      <c r="B3775" s="64" t="s">
        <v>4609</v>
      </c>
      <c r="C3775" s="65" t="s">
        <v>7163</v>
      </c>
      <c r="D3775" s="65" t="s">
        <v>7163</v>
      </c>
      <c r="E3775" s="66">
        <v>5967</v>
      </c>
      <c r="F3775" s="67" t="s">
        <v>7162</v>
      </c>
      <c r="G3775" s="68" t="s">
        <v>7164</v>
      </c>
      <c r="H3775" s="64" t="s">
        <v>8770</v>
      </c>
      <c r="I3775" s="64" t="s">
        <v>151</v>
      </c>
      <c r="J3775" s="64" t="s">
        <v>151</v>
      </c>
      <c r="K3775" s="64" t="s">
        <v>151</v>
      </c>
      <c r="L3775" s="64" t="s">
        <v>151</v>
      </c>
      <c r="M3775" s="64" t="s">
        <v>151</v>
      </c>
      <c r="O3775" s="64" t="s">
        <v>3899</v>
      </c>
      <c r="P3775" s="69"/>
      <c r="Q3775" s="69"/>
      <c r="R3775" s="64" t="s">
        <v>6318</v>
      </c>
      <c r="S3775" s="64" t="e">
        <v>#N/A</v>
      </c>
      <c r="T3775" s="64" t="e">
        <v>#N/A</v>
      </c>
      <c r="U3775" s="64" t="e">
        <v>#N/A</v>
      </c>
      <c r="V3775" s="70">
        <v>43662</v>
      </c>
      <c r="W3775" s="64" t="e">
        <v>#N/A</v>
      </c>
    </row>
    <row r="3776" spans="1:23" s="64" customFormat="1" ht="12.75" x14ac:dyDescent="0.2">
      <c r="A3776" s="64" t="s">
        <v>7101</v>
      </c>
      <c r="B3776" s="64" t="s">
        <v>4609</v>
      </c>
      <c r="C3776" s="65" t="s">
        <v>7163</v>
      </c>
      <c r="D3776" s="65" t="s">
        <v>7163</v>
      </c>
      <c r="E3776" s="66">
        <v>5967</v>
      </c>
      <c r="F3776" s="67" t="s">
        <v>7162</v>
      </c>
      <c r="G3776" s="68" t="s">
        <v>7164</v>
      </c>
      <c r="H3776" s="64" t="s">
        <v>8770</v>
      </c>
      <c r="I3776" s="64" t="s">
        <v>151</v>
      </c>
      <c r="J3776" s="64" t="s">
        <v>151</v>
      </c>
      <c r="K3776" s="64" t="s">
        <v>151</v>
      </c>
      <c r="L3776" s="64" t="s">
        <v>151</v>
      </c>
      <c r="M3776" s="64" t="s">
        <v>151</v>
      </c>
      <c r="O3776" s="64" t="s">
        <v>3899</v>
      </c>
      <c r="P3776" s="69"/>
      <c r="Q3776" s="69"/>
      <c r="R3776" s="64" t="s">
        <v>6318</v>
      </c>
      <c r="S3776" s="64" t="e">
        <v>#N/A</v>
      </c>
      <c r="T3776" s="64" t="e">
        <v>#N/A</v>
      </c>
      <c r="U3776" s="64" t="e">
        <v>#N/A</v>
      </c>
      <c r="V3776" s="70">
        <v>43662</v>
      </c>
      <c r="W3776" s="64" t="e">
        <v>#N/A</v>
      </c>
    </row>
    <row r="3777" spans="1:23" s="64" customFormat="1" ht="12.75" x14ac:dyDescent="0.2">
      <c r="A3777" s="64" t="s">
        <v>7102</v>
      </c>
      <c r="B3777" s="64" t="s">
        <v>4609</v>
      </c>
      <c r="C3777" s="65" t="s">
        <v>7163</v>
      </c>
      <c r="D3777" s="65" t="s">
        <v>7163</v>
      </c>
      <c r="E3777" s="66">
        <v>5967</v>
      </c>
      <c r="F3777" s="67" t="s">
        <v>7162</v>
      </c>
      <c r="G3777" s="68" t="s">
        <v>7164</v>
      </c>
      <c r="H3777" s="64" t="s">
        <v>8770</v>
      </c>
      <c r="I3777" s="64" t="s">
        <v>151</v>
      </c>
      <c r="J3777" s="64" t="s">
        <v>151</v>
      </c>
      <c r="K3777" s="64" t="s">
        <v>151</v>
      </c>
      <c r="L3777" s="64" t="s">
        <v>151</v>
      </c>
      <c r="M3777" s="64" t="s">
        <v>151</v>
      </c>
      <c r="O3777" s="64" t="s">
        <v>3899</v>
      </c>
      <c r="P3777" s="69"/>
      <c r="Q3777" s="69"/>
      <c r="R3777" s="64" t="s">
        <v>6318</v>
      </c>
      <c r="S3777" s="64" t="e">
        <v>#N/A</v>
      </c>
      <c r="T3777" s="64" t="e">
        <v>#N/A</v>
      </c>
      <c r="U3777" s="64" t="e">
        <v>#N/A</v>
      </c>
      <c r="V3777" s="70">
        <v>43662</v>
      </c>
      <c r="W3777" s="64" t="e">
        <v>#N/A</v>
      </c>
    </row>
    <row r="3778" spans="1:23" s="64" customFormat="1" ht="12.75" x14ac:dyDescent="0.2">
      <c r="A3778" s="64" t="s">
        <v>7103</v>
      </c>
      <c r="B3778" s="64" t="s">
        <v>4609</v>
      </c>
      <c r="C3778" s="65" t="s">
        <v>7163</v>
      </c>
      <c r="D3778" s="65" t="s">
        <v>7163</v>
      </c>
      <c r="E3778" s="66">
        <v>5967</v>
      </c>
      <c r="F3778" s="67" t="s">
        <v>7162</v>
      </c>
      <c r="G3778" s="68" t="s">
        <v>7164</v>
      </c>
      <c r="H3778" s="64" t="s">
        <v>8770</v>
      </c>
      <c r="I3778" s="64" t="s">
        <v>151</v>
      </c>
      <c r="J3778" s="64" t="s">
        <v>151</v>
      </c>
      <c r="K3778" s="64" t="s">
        <v>151</v>
      </c>
      <c r="L3778" s="64" t="s">
        <v>151</v>
      </c>
      <c r="M3778" s="64" t="s">
        <v>151</v>
      </c>
      <c r="O3778" s="64" t="s">
        <v>3899</v>
      </c>
      <c r="P3778" s="69"/>
      <c r="Q3778" s="69"/>
      <c r="R3778" s="64" t="s">
        <v>6318</v>
      </c>
      <c r="S3778" s="64" t="e">
        <v>#N/A</v>
      </c>
      <c r="T3778" s="64" t="e">
        <v>#N/A</v>
      </c>
      <c r="U3778" s="64" t="e">
        <v>#N/A</v>
      </c>
      <c r="V3778" s="70">
        <v>43662</v>
      </c>
      <c r="W3778" s="64" t="e">
        <v>#N/A</v>
      </c>
    </row>
    <row r="3779" spans="1:23" s="64" customFormat="1" ht="12.75" x14ac:dyDescent="0.2">
      <c r="A3779" s="64" t="s">
        <v>7104</v>
      </c>
      <c r="B3779" s="64" t="s">
        <v>4609</v>
      </c>
      <c r="C3779" s="65" t="s">
        <v>7163</v>
      </c>
      <c r="D3779" s="65" t="s">
        <v>7163</v>
      </c>
      <c r="E3779" s="66">
        <v>5967</v>
      </c>
      <c r="F3779" s="67" t="s">
        <v>7162</v>
      </c>
      <c r="G3779" s="68" t="s">
        <v>7164</v>
      </c>
      <c r="H3779" s="64" t="s">
        <v>8770</v>
      </c>
      <c r="I3779" s="64" t="s">
        <v>151</v>
      </c>
      <c r="J3779" s="64" t="s">
        <v>151</v>
      </c>
      <c r="K3779" s="64" t="s">
        <v>151</v>
      </c>
      <c r="L3779" s="64" t="s">
        <v>151</v>
      </c>
      <c r="M3779" s="64" t="s">
        <v>151</v>
      </c>
      <c r="O3779" s="64" t="s">
        <v>3899</v>
      </c>
      <c r="P3779" s="69"/>
      <c r="Q3779" s="69"/>
      <c r="R3779" s="64" t="s">
        <v>6318</v>
      </c>
      <c r="S3779" s="64" t="e">
        <v>#N/A</v>
      </c>
      <c r="T3779" s="64" t="e">
        <v>#N/A</v>
      </c>
      <c r="U3779" s="64" t="e">
        <v>#N/A</v>
      </c>
      <c r="V3779" s="70">
        <v>43662</v>
      </c>
      <c r="W3779" s="64" t="e">
        <v>#N/A</v>
      </c>
    </row>
    <row r="3780" spans="1:23" s="64" customFormat="1" ht="12.75" x14ac:dyDescent="0.2">
      <c r="A3780" s="64" t="s">
        <v>7105</v>
      </c>
      <c r="B3780" s="64" t="s">
        <v>4609</v>
      </c>
      <c r="C3780" s="65" t="s">
        <v>7163</v>
      </c>
      <c r="D3780" s="65" t="s">
        <v>7163</v>
      </c>
      <c r="E3780" s="66">
        <v>5967</v>
      </c>
      <c r="F3780" s="67" t="s">
        <v>7162</v>
      </c>
      <c r="G3780" s="68" t="s">
        <v>7164</v>
      </c>
      <c r="H3780" s="64" t="s">
        <v>8770</v>
      </c>
      <c r="I3780" s="64" t="s">
        <v>151</v>
      </c>
      <c r="J3780" s="64" t="s">
        <v>151</v>
      </c>
      <c r="K3780" s="64" t="s">
        <v>151</v>
      </c>
      <c r="L3780" s="64" t="s">
        <v>151</v>
      </c>
      <c r="M3780" s="64" t="s">
        <v>151</v>
      </c>
      <c r="O3780" s="64" t="s">
        <v>3899</v>
      </c>
      <c r="P3780" s="69"/>
      <c r="Q3780" s="69"/>
      <c r="R3780" s="64" t="s">
        <v>6318</v>
      </c>
      <c r="S3780" s="64" t="e">
        <v>#N/A</v>
      </c>
      <c r="T3780" s="64" t="e">
        <v>#N/A</v>
      </c>
      <c r="U3780" s="64" t="e">
        <v>#N/A</v>
      </c>
      <c r="V3780" s="70">
        <v>43662</v>
      </c>
      <c r="W3780" s="64" t="e">
        <v>#N/A</v>
      </c>
    </row>
    <row r="3781" spans="1:23" s="64" customFormat="1" ht="12.75" x14ac:dyDescent="0.2">
      <c r="A3781" s="64" t="s">
        <v>7106</v>
      </c>
      <c r="B3781" s="64" t="s">
        <v>4609</v>
      </c>
      <c r="C3781" s="65" t="s">
        <v>7163</v>
      </c>
      <c r="D3781" s="65" t="s">
        <v>7163</v>
      </c>
      <c r="E3781" s="66">
        <v>5967</v>
      </c>
      <c r="F3781" s="67" t="s">
        <v>7162</v>
      </c>
      <c r="G3781" s="68" t="s">
        <v>7164</v>
      </c>
      <c r="H3781" s="64" t="s">
        <v>8770</v>
      </c>
      <c r="I3781" s="64" t="s">
        <v>151</v>
      </c>
      <c r="J3781" s="64" t="s">
        <v>151</v>
      </c>
      <c r="K3781" s="64" t="s">
        <v>151</v>
      </c>
      <c r="L3781" s="64" t="s">
        <v>151</v>
      </c>
      <c r="M3781" s="64" t="s">
        <v>151</v>
      </c>
      <c r="O3781" s="64" t="s">
        <v>3899</v>
      </c>
      <c r="P3781" s="69"/>
      <c r="Q3781" s="69"/>
      <c r="R3781" s="64" t="s">
        <v>6318</v>
      </c>
      <c r="S3781" s="64" t="e">
        <v>#N/A</v>
      </c>
      <c r="T3781" s="64" t="e">
        <v>#N/A</v>
      </c>
      <c r="U3781" s="64" t="e">
        <v>#N/A</v>
      </c>
      <c r="V3781" s="70">
        <v>43662</v>
      </c>
      <c r="W3781" s="64" t="e">
        <v>#N/A</v>
      </c>
    </row>
    <row r="3782" spans="1:23" s="6" customFormat="1" ht="12.75" x14ac:dyDescent="0.2">
      <c r="A3782" s="6" t="s">
        <v>7107</v>
      </c>
      <c r="B3782" s="6" t="s">
        <v>4609</v>
      </c>
      <c r="C3782" s="5" t="s">
        <v>7163</v>
      </c>
      <c r="D3782" s="5" t="s">
        <v>7163</v>
      </c>
      <c r="E3782" s="17">
        <v>5967</v>
      </c>
      <c r="F3782" s="16" t="s">
        <v>7162</v>
      </c>
      <c r="G3782" s="39" t="s">
        <v>7164</v>
      </c>
      <c r="H3782" s="7" t="s">
        <v>8770</v>
      </c>
      <c r="I3782" s="7" t="s">
        <v>151</v>
      </c>
      <c r="J3782" s="7" t="s">
        <v>151</v>
      </c>
      <c r="K3782" s="7" t="s">
        <v>151</v>
      </c>
      <c r="L3782" s="7" t="s">
        <v>151</v>
      </c>
      <c r="M3782" s="7" t="s">
        <v>151</v>
      </c>
      <c r="O3782" s="6" t="s">
        <v>3899</v>
      </c>
      <c r="P3782" s="9"/>
      <c r="Q3782" s="9"/>
      <c r="R3782" s="6" t="s">
        <v>6318</v>
      </c>
      <c r="S3782" s="6" t="e">
        <v>#N/A</v>
      </c>
      <c r="T3782" s="6" t="e">
        <v>#N/A</v>
      </c>
      <c r="U3782" s="6" t="e">
        <v>#N/A</v>
      </c>
      <c r="V3782" s="23">
        <v>43662</v>
      </c>
      <c r="W3782" s="6" t="e">
        <v>#N/A</v>
      </c>
    </row>
    <row r="3783" spans="1:23" s="6" customFormat="1" ht="12.75" x14ac:dyDescent="0.2">
      <c r="A3783" s="6" t="s">
        <v>7108</v>
      </c>
      <c r="B3783" s="6" t="s">
        <v>4609</v>
      </c>
      <c r="C3783" s="5" t="s">
        <v>7163</v>
      </c>
      <c r="D3783" s="5" t="s">
        <v>7163</v>
      </c>
      <c r="E3783" s="17">
        <v>5967</v>
      </c>
      <c r="F3783" s="16" t="s">
        <v>7162</v>
      </c>
      <c r="G3783" s="39" t="s">
        <v>7164</v>
      </c>
      <c r="H3783" s="7" t="s">
        <v>8770</v>
      </c>
      <c r="I3783" s="7" t="s">
        <v>151</v>
      </c>
      <c r="J3783" s="7" t="s">
        <v>151</v>
      </c>
      <c r="K3783" s="7" t="s">
        <v>151</v>
      </c>
      <c r="L3783" s="7" t="s">
        <v>151</v>
      </c>
      <c r="M3783" s="7" t="s">
        <v>151</v>
      </c>
      <c r="O3783" s="6" t="s">
        <v>3899</v>
      </c>
      <c r="P3783" s="9"/>
      <c r="Q3783" s="9"/>
      <c r="R3783" s="6" t="s">
        <v>6318</v>
      </c>
      <c r="S3783" s="6" t="e">
        <v>#N/A</v>
      </c>
      <c r="T3783" s="6" t="e">
        <v>#N/A</v>
      </c>
      <c r="U3783" s="6" t="e">
        <v>#N/A</v>
      </c>
      <c r="V3783" s="23">
        <v>43662</v>
      </c>
      <c r="W3783" s="6" t="e">
        <v>#N/A</v>
      </c>
    </row>
    <row r="3784" spans="1:23" s="6" customFormat="1" ht="12.75" x14ac:dyDescent="0.2">
      <c r="A3784" s="6" t="s">
        <v>7109</v>
      </c>
      <c r="B3784" s="6" t="s">
        <v>4609</v>
      </c>
      <c r="C3784" s="5" t="s">
        <v>7163</v>
      </c>
      <c r="D3784" s="5" t="s">
        <v>7163</v>
      </c>
      <c r="E3784" s="17">
        <v>5967</v>
      </c>
      <c r="F3784" s="16" t="s">
        <v>7162</v>
      </c>
      <c r="G3784" s="39" t="s">
        <v>7164</v>
      </c>
      <c r="H3784" s="7" t="s">
        <v>8770</v>
      </c>
      <c r="I3784" s="7" t="s">
        <v>151</v>
      </c>
      <c r="J3784" s="7" t="s">
        <v>151</v>
      </c>
      <c r="K3784" s="7" t="s">
        <v>151</v>
      </c>
      <c r="L3784" s="7" t="s">
        <v>151</v>
      </c>
      <c r="M3784" s="7" t="s">
        <v>151</v>
      </c>
      <c r="O3784" s="6" t="s">
        <v>3899</v>
      </c>
      <c r="P3784" s="9"/>
      <c r="Q3784" s="9"/>
      <c r="R3784" s="6" t="s">
        <v>6318</v>
      </c>
      <c r="S3784" s="6" t="e">
        <v>#N/A</v>
      </c>
      <c r="T3784" s="6" t="e">
        <v>#N/A</v>
      </c>
      <c r="U3784" s="6" t="e">
        <v>#N/A</v>
      </c>
      <c r="V3784" s="23">
        <v>43662</v>
      </c>
      <c r="W3784" s="6" t="e">
        <v>#N/A</v>
      </c>
    </row>
    <row r="3785" spans="1:23" s="6" customFormat="1" ht="12.75" x14ac:dyDescent="0.2">
      <c r="A3785" s="6" t="s">
        <v>7110</v>
      </c>
      <c r="B3785" s="6" t="s">
        <v>4609</v>
      </c>
      <c r="C3785" s="5" t="s">
        <v>7163</v>
      </c>
      <c r="D3785" s="5" t="s">
        <v>7163</v>
      </c>
      <c r="E3785" s="17">
        <v>5967</v>
      </c>
      <c r="F3785" s="16" t="s">
        <v>7162</v>
      </c>
      <c r="G3785" s="39" t="s">
        <v>7164</v>
      </c>
      <c r="H3785" s="7" t="s">
        <v>8770</v>
      </c>
      <c r="I3785" s="7" t="s">
        <v>151</v>
      </c>
      <c r="J3785" s="7" t="s">
        <v>151</v>
      </c>
      <c r="K3785" s="7" t="s">
        <v>151</v>
      </c>
      <c r="L3785" s="7" t="s">
        <v>151</v>
      </c>
      <c r="M3785" s="7" t="s">
        <v>151</v>
      </c>
      <c r="O3785" s="6" t="s">
        <v>3899</v>
      </c>
      <c r="P3785" s="9"/>
      <c r="Q3785" s="9"/>
      <c r="R3785" s="6" t="s">
        <v>6318</v>
      </c>
      <c r="S3785" s="6" t="e">
        <v>#N/A</v>
      </c>
      <c r="T3785" s="6" t="e">
        <v>#N/A</v>
      </c>
      <c r="U3785" s="6" t="e">
        <v>#N/A</v>
      </c>
      <c r="V3785" s="23">
        <v>43662</v>
      </c>
      <c r="W3785" s="6" t="e">
        <v>#N/A</v>
      </c>
    </row>
    <row r="3786" spans="1:23" s="64" customFormat="1" ht="12.75" x14ac:dyDescent="0.2">
      <c r="A3786" s="64" t="s">
        <v>7111</v>
      </c>
      <c r="B3786" s="64" t="s">
        <v>4609</v>
      </c>
      <c r="C3786" s="65" t="s">
        <v>7163</v>
      </c>
      <c r="D3786" s="65" t="s">
        <v>7163</v>
      </c>
      <c r="E3786" s="66">
        <v>5967</v>
      </c>
      <c r="F3786" s="67" t="s">
        <v>7162</v>
      </c>
      <c r="G3786" s="68" t="s">
        <v>7164</v>
      </c>
      <c r="H3786" s="64" t="s">
        <v>8770</v>
      </c>
      <c r="I3786" s="64" t="s">
        <v>151</v>
      </c>
      <c r="J3786" s="64" t="s">
        <v>151</v>
      </c>
      <c r="K3786" s="64" t="s">
        <v>151</v>
      </c>
      <c r="L3786" s="64" t="s">
        <v>151</v>
      </c>
      <c r="M3786" s="64" t="s">
        <v>151</v>
      </c>
      <c r="O3786" s="64" t="s">
        <v>3899</v>
      </c>
      <c r="P3786" s="69"/>
      <c r="Q3786" s="69"/>
      <c r="R3786" s="64" t="s">
        <v>6318</v>
      </c>
      <c r="S3786" s="64" t="e">
        <v>#N/A</v>
      </c>
      <c r="T3786" s="64" t="e">
        <v>#N/A</v>
      </c>
      <c r="U3786" s="64" t="e">
        <v>#N/A</v>
      </c>
      <c r="V3786" s="70">
        <v>43662</v>
      </c>
      <c r="W3786" s="64" t="e">
        <v>#N/A</v>
      </c>
    </row>
    <row r="3787" spans="1:23" s="6" customFormat="1" ht="12.75" x14ac:dyDescent="0.2">
      <c r="A3787" s="6" t="s">
        <v>7112</v>
      </c>
      <c r="B3787" s="6" t="s">
        <v>4609</v>
      </c>
      <c r="C3787" s="5" t="s">
        <v>7163</v>
      </c>
      <c r="D3787" s="5" t="s">
        <v>7163</v>
      </c>
      <c r="E3787" s="17">
        <v>5967</v>
      </c>
      <c r="F3787" s="16" t="s">
        <v>7162</v>
      </c>
      <c r="G3787" s="39" t="s">
        <v>7164</v>
      </c>
      <c r="H3787" s="7" t="s">
        <v>8770</v>
      </c>
      <c r="I3787" s="7" t="s">
        <v>151</v>
      </c>
      <c r="J3787" s="7" t="s">
        <v>151</v>
      </c>
      <c r="K3787" s="7" t="s">
        <v>151</v>
      </c>
      <c r="L3787" s="7" t="s">
        <v>151</v>
      </c>
      <c r="M3787" s="7" t="s">
        <v>151</v>
      </c>
      <c r="O3787" s="6" t="s">
        <v>3899</v>
      </c>
      <c r="P3787" s="9"/>
      <c r="Q3787" s="9"/>
      <c r="R3787" s="6" t="s">
        <v>6318</v>
      </c>
      <c r="S3787" s="6" t="e">
        <v>#N/A</v>
      </c>
      <c r="T3787" s="6" t="e">
        <v>#N/A</v>
      </c>
      <c r="U3787" s="6" t="e">
        <v>#N/A</v>
      </c>
      <c r="V3787" s="23">
        <v>43662</v>
      </c>
      <c r="W3787" s="6" t="e">
        <v>#N/A</v>
      </c>
    </row>
    <row r="3788" spans="1:23" s="6" customFormat="1" ht="12.75" x14ac:dyDescent="0.2">
      <c r="A3788" s="6" t="s">
        <v>7113</v>
      </c>
      <c r="B3788" s="6" t="s">
        <v>4609</v>
      </c>
      <c r="C3788" s="5" t="s">
        <v>7163</v>
      </c>
      <c r="D3788" s="5" t="s">
        <v>7163</v>
      </c>
      <c r="E3788" s="17">
        <v>5967</v>
      </c>
      <c r="F3788" s="16" t="s">
        <v>7162</v>
      </c>
      <c r="G3788" s="39" t="s">
        <v>7164</v>
      </c>
      <c r="H3788" s="7" t="s">
        <v>8770</v>
      </c>
      <c r="I3788" s="7" t="s">
        <v>151</v>
      </c>
      <c r="J3788" s="7" t="s">
        <v>151</v>
      </c>
      <c r="K3788" s="7" t="s">
        <v>151</v>
      </c>
      <c r="L3788" s="7" t="s">
        <v>151</v>
      </c>
      <c r="M3788" s="7" t="s">
        <v>151</v>
      </c>
      <c r="O3788" s="6" t="s">
        <v>3899</v>
      </c>
      <c r="P3788" s="9"/>
      <c r="Q3788" s="9"/>
      <c r="R3788" s="6" t="s">
        <v>6318</v>
      </c>
      <c r="S3788" s="6" t="e">
        <v>#N/A</v>
      </c>
      <c r="T3788" s="6" t="e">
        <v>#N/A</v>
      </c>
      <c r="U3788" s="6" t="e">
        <v>#N/A</v>
      </c>
      <c r="V3788" s="23">
        <v>43662</v>
      </c>
      <c r="W3788" s="6" t="e">
        <v>#N/A</v>
      </c>
    </row>
    <row r="3789" spans="1:23" s="6" customFormat="1" ht="12.75" x14ac:dyDescent="0.2">
      <c r="A3789" s="6" t="s">
        <v>7114</v>
      </c>
      <c r="B3789" s="6" t="s">
        <v>4609</v>
      </c>
      <c r="C3789" s="5" t="s">
        <v>7163</v>
      </c>
      <c r="D3789" s="5" t="s">
        <v>7163</v>
      </c>
      <c r="E3789" s="17">
        <v>5967</v>
      </c>
      <c r="F3789" s="16" t="s">
        <v>7162</v>
      </c>
      <c r="G3789" s="39" t="s">
        <v>7164</v>
      </c>
      <c r="H3789" s="7" t="s">
        <v>8770</v>
      </c>
      <c r="I3789" s="7" t="s">
        <v>151</v>
      </c>
      <c r="J3789" s="7" t="s">
        <v>151</v>
      </c>
      <c r="K3789" s="7" t="s">
        <v>151</v>
      </c>
      <c r="L3789" s="7" t="s">
        <v>151</v>
      </c>
      <c r="M3789" s="7" t="s">
        <v>151</v>
      </c>
      <c r="O3789" s="6" t="s">
        <v>3899</v>
      </c>
      <c r="P3789" s="9"/>
      <c r="Q3789" s="9"/>
      <c r="R3789" s="6" t="s">
        <v>6318</v>
      </c>
      <c r="S3789" s="6" t="e">
        <v>#N/A</v>
      </c>
      <c r="T3789" s="6" t="e">
        <v>#N/A</v>
      </c>
      <c r="U3789" s="6" t="e">
        <v>#N/A</v>
      </c>
      <c r="V3789" s="23">
        <v>43662</v>
      </c>
      <c r="W3789" s="6" t="e">
        <v>#N/A</v>
      </c>
    </row>
    <row r="3790" spans="1:23" s="64" customFormat="1" ht="12.75" x14ac:dyDescent="0.2">
      <c r="A3790" s="64" t="s">
        <v>7115</v>
      </c>
      <c r="B3790" s="64" t="s">
        <v>4609</v>
      </c>
      <c r="C3790" s="65" t="s">
        <v>7163</v>
      </c>
      <c r="D3790" s="65" t="s">
        <v>7163</v>
      </c>
      <c r="E3790" s="66">
        <v>5967</v>
      </c>
      <c r="F3790" s="67" t="s">
        <v>7162</v>
      </c>
      <c r="G3790" s="68" t="s">
        <v>7164</v>
      </c>
      <c r="H3790" s="64" t="s">
        <v>8770</v>
      </c>
      <c r="I3790" s="64" t="s">
        <v>151</v>
      </c>
      <c r="J3790" s="64" t="s">
        <v>151</v>
      </c>
      <c r="K3790" s="64" t="s">
        <v>151</v>
      </c>
      <c r="L3790" s="64" t="s">
        <v>151</v>
      </c>
      <c r="M3790" s="64" t="s">
        <v>151</v>
      </c>
      <c r="O3790" s="64" t="s">
        <v>3899</v>
      </c>
      <c r="P3790" s="69"/>
      <c r="Q3790" s="69"/>
      <c r="R3790" s="64" t="s">
        <v>6318</v>
      </c>
      <c r="S3790" s="64" t="e">
        <v>#N/A</v>
      </c>
      <c r="T3790" s="64" t="e">
        <v>#N/A</v>
      </c>
      <c r="U3790" s="64" t="e">
        <v>#N/A</v>
      </c>
      <c r="V3790" s="70">
        <v>43662</v>
      </c>
      <c r="W3790" s="64" t="e">
        <v>#N/A</v>
      </c>
    </row>
    <row r="3791" spans="1:23" s="64" customFormat="1" ht="12.75" x14ac:dyDescent="0.2">
      <c r="A3791" s="64" t="s">
        <v>7116</v>
      </c>
      <c r="B3791" s="64" t="s">
        <v>4609</v>
      </c>
      <c r="C3791" s="65" t="s">
        <v>7163</v>
      </c>
      <c r="D3791" s="65" t="s">
        <v>7163</v>
      </c>
      <c r="E3791" s="66">
        <v>5967</v>
      </c>
      <c r="F3791" s="67" t="s">
        <v>7162</v>
      </c>
      <c r="G3791" s="68" t="s">
        <v>7164</v>
      </c>
      <c r="H3791" s="64" t="s">
        <v>8770</v>
      </c>
      <c r="I3791" s="64" t="s">
        <v>151</v>
      </c>
      <c r="J3791" s="64" t="s">
        <v>151</v>
      </c>
      <c r="K3791" s="64" t="s">
        <v>151</v>
      </c>
      <c r="L3791" s="64" t="s">
        <v>151</v>
      </c>
      <c r="M3791" s="64" t="s">
        <v>151</v>
      </c>
      <c r="O3791" s="64" t="s">
        <v>3899</v>
      </c>
      <c r="P3791" s="69"/>
      <c r="Q3791" s="69"/>
      <c r="R3791" s="64" t="s">
        <v>6318</v>
      </c>
      <c r="S3791" s="64" t="e">
        <v>#N/A</v>
      </c>
      <c r="T3791" s="64" t="e">
        <v>#N/A</v>
      </c>
      <c r="U3791" s="64" t="e">
        <v>#N/A</v>
      </c>
      <c r="V3791" s="70">
        <v>43662</v>
      </c>
      <c r="W3791" s="64" t="e">
        <v>#N/A</v>
      </c>
    </row>
    <row r="3792" spans="1:23" s="6" customFormat="1" ht="12.75" x14ac:dyDescent="0.2">
      <c r="A3792" s="6" t="s">
        <v>7117</v>
      </c>
      <c r="B3792" s="6" t="s">
        <v>4609</v>
      </c>
      <c r="C3792" s="5" t="s">
        <v>7163</v>
      </c>
      <c r="D3792" s="5" t="s">
        <v>7163</v>
      </c>
      <c r="E3792" s="17">
        <v>5967</v>
      </c>
      <c r="F3792" s="16" t="s">
        <v>7162</v>
      </c>
      <c r="G3792" s="39" t="s">
        <v>7164</v>
      </c>
      <c r="H3792" s="7" t="s">
        <v>8770</v>
      </c>
      <c r="I3792" s="7" t="s">
        <v>151</v>
      </c>
      <c r="J3792" s="7" t="s">
        <v>151</v>
      </c>
      <c r="K3792" s="7" t="s">
        <v>151</v>
      </c>
      <c r="L3792" s="7" t="s">
        <v>151</v>
      </c>
      <c r="M3792" s="7" t="s">
        <v>151</v>
      </c>
      <c r="O3792" s="6" t="s">
        <v>3899</v>
      </c>
      <c r="P3792" s="9"/>
      <c r="Q3792" s="9"/>
      <c r="R3792" s="6" t="s">
        <v>6318</v>
      </c>
      <c r="S3792" s="6" t="e">
        <v>#N/A</v>
      </c>
      <c r="T3792" s="6" t="e">
        <v>#N/A</v>
      </c>
      <c r="U3792" s="6" t="e">
        <v>#N/A</v>
      </c>
      <c r="V3792" s="23">
        <v>43662</v>
      </c>
      <c r="W3792" s="6" t="e">
        <v>#N/A</v>
      </c>
    </row>
    <row r="3793" spans="1:23" s="6" customFormat="1" ht="12.75" x14ac:dyDescent="0.2">
      <c r="A3793" s="6" t="s">
        <v>7118</v>
      </c>
      <c r="B3793" s="6" t="s">
        <v>4609</v>
      </c>
      <c r="C3793" s="5" t="s">
        <v>7163</v>
      </c>
      <c r="D3793" s="5" t="s">
        <v>7163</v>
      </c>
      <c r="E3793" s="17">
        <v>5967</v>
      </c>
      <c r="F3793" s="16" t="s">
        <v>7162</v>
      </c>
      <c r="G3793" s="39" t="s">
        <v>7164</v>
      </c>
      <c r="H3793" s="7" t="s">
        <v>8770</v>
      </c>
      <c r="I3793" s="7" t="s">
        <v>151</v>
      </c>
      <c r="J3793" s="7" t="s">
        <v>151</v>
      </c>
      <c r="K3793" s="7" t="s">
        <v>151</v>
      </c>
      <c r="L3793" s="7" t="s">
        <v>151</v>
      </c>
      <c r="M3793" s="7" t="s">
        <v>151</v>
      </c>
      <c r="O3793" s="6" t="s">
        <v>3899</v>
      </c>
      <c r="P3793" s="9"/>
      <c r="Q3793" s="9"/>
      <c r="R3793" s="6" t="s">
        <v>6318</v>
      </c>
      <c r="S3793" s="6" t="e">
        <v>#N/A</v>
      </c>
      <c r="T3793" s="6" t="e">
        <v>#N/A</v>
      </c>
      <c r="U3793" s="6" t="e">
        <v>#N/A</v>
      </c>
      <c r="V3793" s="23">
        <v>43662</v>
      </c>
      <c r="W3793" s="6" t="e">
        <v>#N/A</v>
      </c>
    </row>
    <row r="3794" spans="1:23" s="64" customFormat="1" ht="12.75" x14ac:dyDescent="0.2">
      <c r="A3794" s="64" t="s">
        <v>7119</v>
      </c>
      <c r="B3794" s="64" t="s">
        <v>4609</v>
      </c>
      <c r="C3794" s="65" t="s">
        <v>7163</v>
      </c>
      <c r="D3794" s="65" t="s">
        <v>7163</v>
      </c>
      <c r="E3794" s="66">
        <v>5967</v>
      </c>
      <c r="F3794" s="67" t="s">
        <v>7162</v>
      </c>
      <c r="G3794" s="68" t="s">
        <v>7164</v>
      </c>
      <c r="H3794" s="64" t="s">
        <v>8770</v>
      </c>
      <c r="I3794" s="64" t="s">
        <v>151</v>
      </c>
      <c r="J3794" s="64" t="s">
        <v>151</v>
      </c>
      <c r="K3794" s="64" t="s">
        <v>151</v>
      </c>
      <c r="L3794" s="64" t="s">
        <v>151</v>
      </c>
      <c r="M3794" s="64" t="s">
        <v>151</v>
      </c>
      <c r="O3794" s="64" t="s">
        <v>3899</v>
      </c>
      <c r="P3794" s="69"/>
      <c r="Q3794" s="69"/>
      <c r="R3794" s="64" t="s">
        <v>6318</v>
      </c>
      <c r="S3794" s="64" t="e">
        <v>#N/A</v>
      </c>
      <c r="T3794" s="64" t="e">
        <v>#N/A</v>
      </c>
      <c r="U3794" s="64" t="e">
        <v>#N/A</v>
      </c>
      <c r="V3794" s="70">
        <v>43662</v>
      </c>
      <c r="W3794" s="64" t="e">
        <v>#N/A</v>
      </c>
    </row>
    <row r="3795" spans="1:23" s="64" customFormat="1" ht="12.75" x14ac:dyDescent="0.2">
      <c r="A3795" s="64" t="s">
        <v>7120</v>
      </c>
      <c r="B3795" s="64" t="s">
        <v>4609</v>
      </c>
      <c r="C3795" s="65" t="s">
        <v>7163</v>
      </c>
      <c r="D3795" s="65" t="s">
        <v>7163</v>
      </c>
      <c r="E3795" s="66">
        <v>5967</v>
      </c>
      <c r="F3795" s="67" t="s">
        <v>7162</v>
      </c>
      <c r="G3795" s="68" t="s">
        <v>7164</v>
      </c>
      <c r="H3795" s="64" t="s">
        <v>8770</v>
      </c>
      <c r="I3795" s="64" t="s">
        <v>151</v>
      </c>
      <c r="J3795" s="64" t="s">
        <v>151</v>
      </c>
      <c r="K3795" s="64" t="s">
        <v>151</v>
      </c>
      <c r="L3795" s="64" t="s">
        <v>151</v>
      </c>
      <c r="M3795" s="64" t="s">
        <v>151</v>
      </c>
      <c r="O3795" s="64" t="s">
        <v>3899</v>
      </c>
      <c r="P3795" s="69"/>
      <c r="Q3795" s="69"/>
      <c r="R3795" s="64" t="s">
        <v>6318</v>
      </c>
      <c r="S3795" s="64" t="e">
        <v>#N/A</v>
      </c>
      <c r="T3795" s="64" t="e">
        <v>#N/A</v>
      </c>
      <c r="U3795" s="64" t="e">
        <v>#N/A</v>
      </c>
      <c r="V3795" s="70">
        <v>43662</v>
      </c>
      <c r="W3795" s="64" t="e">
        <v>#N/A</v>
      </c>
    </row>
    <row r="3796" spans="1:23" s="64" customFormat="1" ht="12.75" x14ac:dyDescent="0.2">
      <c r="A3796" s="64" t="s">
        <v>7121</v>
      </c>
      <c r="B3796" s="64" t="s">
        <v>4609</v>
      </c>
      <c r="C3796" s="65" t="s">
        <v>7163</v>
      </c>
      <c r="D3796" s="65" t="s">
        <v>7163</v>
      </c>
      <c r="E3796" s="66">
        <v>5967</v>
      </c>
      <c r="F3796" s="67" t="s">
        <v>7162</v>
      </c>
      <c r="G3796" s="68" t="s">
        <v>7164</v>
      </c>
      <c r="H3796" s="64" t="s">
        <v>8770</v>
      </c>
      <c r="I3796" s="64" t="s">
        <v>151</v>
      </c>
      <c r="J3796" s="64" t="s">
        <v>151</v>
      </c>
      <c r="K3796" s="64" t="s">
        <v>151</v>
      </c>
      <c r="L3796" s="64" t="s">
        <v>151</v>
      </c>
      <c r="M3796" s="64" t="s">
        <v>151</v>
      </c>
      <c r="O3796" s="64" t="s">
        <v>3899</v>
      </c>
      <c r="P3796" s="69"/>
      <c r="Q3796" s="69"/>
      <c r="R3796" s="64" t="s">
        <v>6318</v>
      </c>
      <c r="S3796" s="64" t="e">
        <v>#N/A</v>
      </c>
      <c r="T3796" s="64" t="e">
        <v>#N/A</v>
      </c>
      <c r="U3796" s="64" t="e">
        <v>#N/A</v>
      </c>
      <c r="V3796" s="70">
        <v>43662</v>
      </c>
      <c r="W3796" s="64" t="e">
        <v>#N/A</v>
      </c>
    </row>
    <row r="3797" spans="1:23" s="6" customFormat="1" ht="12.75" x14ac:dyDescent="0.2">
      <c r="A3797" s="6" t="s">
        <v>7122</v>
      </c>
      <c r="B3797" s="6" t="s">
        <v>4609</v>
      </c>
      <c r="C3797" s="5" t="s">
        <v>7163</v>
      </c>
      <c r="D3797" s="5" t="s">
        <v>7163</v>
      </c>
      <c r="E3797" s="17">
        <v>5967</v>
      </c>
      <c r="F3797" s="16" t="s">
        <v>7162</v>
      </c>
      <c r="G3797" s="39" t="s">
        <v>7164</v>
      </c>
      <c r="H3797" s="7" t="s">
        <v>8770</v>
      </c>
      <c r="I3797" s="7" t="s">
        <v>151</v>
      </c>
      <c r="J3797" s="7" t="s">
        <v>151</v>
      </c>
      <c r="K3797" s="7" t="s">
        <v>151</v>
      </c>
      <c r="L3797" s="7" t="s">
        <v>151</v>
      </c>
      <c r="M3797" s="7" t="s">
        <v>151</v>
      </c>
      <c r="O3797" s="6" t="s">
        <v>3899</v>
      </c>
      <c r="P3797" s="9"/>
      <c r="Q3797" s="9"/>
      <c r="R3797" s="6" t="s">
        <v>6318</v>
      </c>
      <c r="S3797" s="6" t="e">
        <v>#N/A</v>
      </c>
      <c r="T3797" s="6" t="e">
        <v>#N/A</v>
      </c>
      <c r="U3797" s="6" t="e">
        <v>#N/A</v>
      </c>
      <c r="V3797" s="23">
        <v>43662</v>
      </c>
      <c r="W3797" s="6" t="e">
        <v>#N/A</v>
      </c>
    </row>
    <row r="3798" spans="1:23" s="6" customFormat="1" ht="12.75" x14ac:dyDescent="0.2">
      <c r="A3798" s="6" t="s">
        <v>7123</v>
      </c>
      <c r="B3798" s="6" t="s">
        <v>4609</v>
      </c>
      <c r="C3798" s="5" t="s">
        <v>7163</v>
      </c>
      <c r="D3798" s="5" t="s">
        <v>7163</v>
      </c>
      <c r="E3798" s="17">
        <v>5967</v>
      </c>
      <c r="F3798" s="16" t="s">
        <v>7162</v>
      </c>
      <c r="G3798" s="39" t="s">
        <v>7164</v>
      </c>
      <c r="H3798" s="7" t="s">
        <v>8770</v>
      </c>
      <c r="I3798" s="7" t="s">
        <v>151</v>
      </c>
      <c r="J3798" s="7" t="s">
        <v>151</v>
      </c>
      <c r="K3798" s="7" t="s">
        <v>151</v>
      </c>
      <c r="L3798" s="7" t="s">
        <v>151</v>
      </c>
      <c r="M3798" s="7" t="s">
        <v>151</v>
      </c>
      <c r="O3798" s="6" t="s">
        <v>3899</v>
      </c>
      <c r="P3798" s="9"/>
      <c r="Q3798" s="9"/>
      <c r="R3798" s="6" t="s">
        <v>6318</v>
      </c>
      <c r="S3798" s="6" t="e">
        <v>#N/A</v>
      </c>
      <c r="T3798" s="6" t="e">
        <v>#N/A</v>
      </c>
      <c r="U3798" s="6" t="e">
        <v>#N/A</v>
      </c>
      <c r="V3798" s="23">
        <v>43662</v>
      </c>
      <c r="W3798" s="6" t="e">
        <v>#N/A</v>
      </c>
    </row>
    <row r="3799" spans="1:23" s="6" customFormat="1" ht="12.75" x14ac:dyDescent="0.2">
      <c r="A3799" s="6" t="s">
        <v>7124</v>
      </c>
      <c r="B3799" s="6" t="s">
        <v>4609</v>
      </c>
      <c r="C3799" s="5" t="s">
        <v>7163</v>
      </c>
      <c r="D3799" s="5" t="s">
        <v>7163</v>
      </c>
      <c r="E3799" s="17">
        <v>5967</v>
      </c>
      <c r="F3799" s="16" t="s">
        <v>7162</v>
      </c>
      <c r="G3799" s="39" t="s">
        <v>7164</v>
      </c>
      <c r="H3799" s="7" t="s">
        <v>8770</v>
      </c>
      <c r="I3799" s="7" t="s">
        <v>151</v>
      </c>
      <c r="J3799" s="7" t="s">
        <v>151</v>
      </c>
      <c r="K3799" s="7" t="s">
        <v>151</v>
      </c>
      <c r="L3799" s="7" t="s">
        <v>151</v>
      </c>
      <c r="M3799" s="7" t="s">
        <v>151</v>
      </c>
      <c r="O3799" s="6" t="s">
        <v>3899</v>
      </c>
      <c r="P3799" s="9"/>
      <c r="Q3799" s="9"/>
      <c r="R3799" s="6" t="s">
        <v>6318</v>
      </c>
      <c r="S3799" s="6" t="e">
        <v>#N/A</v>
      </c>
      <c r="T3799" s="6" t="e">
        <v>#N/A</v>
      </c>
      <c r="U3799" s="6" t="e">
        <v>#N/A</v>
      </c>
      <c r="V3799" s="23">
        <v>43662</v>
      </c>
      <c r="W3799" s="6" t="e">
        <v>#N/A</v>
      </c>
    </row>
    <row r="3800" spans="1:23" s="6" customFormat="1" ht="12.75" x14ac:dyDescent="0.2">
      <c r="A3800" s="6" t="s">
        <v>7125</v>
      </c>
      <c r="B3800" s="6" t="s">
        <v>4609</v>
      </c>
      <c r="C3800" s="5" t="s">
        <v>7163</v>
      </c>
      <c r="D3800" s="5" t="s">
        <v>7163</v>
      </c>
      <c r="E3800" s="17">
        <v>5967</v>
      </c>
      <c r="F3800" s="16" t="s">
        <v>7162</v>
      </c>
      <c r="G3800" s="39" t="s">
        <v>7164</v>
      </c>
      <c r="H3800" s="7" t="s">
        <v>8770</v>
      </c>
      <c r="I3800" s="7" t="s">
        <v>151</v>
      </c>
      <c r="J3800" s="7" t="s">
        <v>151</v>
      </c>
      <c r="K3800" s="7" t="s">
        <v>151</v>
      </c>
      <c r="L3800" s="7" t="s">
        <v>151</v>
      </c>
      <c r="M3800" s="7" t="s">
        <v>151</v>
      </c>
      <c r="O3800" s="6" t="s">
        <v>3899</v>
      </c>
      <c r="P3800" s="9"/>
      <c r="Q3800" s="9"/>
      <c r="R3800" s="6" t="s">
        <v>6318</v>
      </c>
      <c r="S3800" s="6" t="e">
        <v>#N/A</v>
      </c>
      <c r="T3800" s="6" t="e">
        <v>#N/A</v>
      </c>
      <c r="U3800" s="6" t="e">
        <v>#N/A</v>
      </c>
      <c r="V3800" s="23">
        <v>43662</v>
      </c>
      <c r="W3800" s="6" t="e">
        <v>#N/A</v>
      </c>
    </row>
    <row r="3801" spans="1:23" s="64" customFormat="1" ht="12.75" x14ac:dyDescent="0.2">
      <c r="A3801" s="64" t="s">
        <v>7126</v>
      </c>
      <c r="B3801" s="64" t="s">
        <v>4609</v>
      </c>
      <c r="C3801" s="65" t="s">
        <v>7163</v>
      </c>
      <c r="D3801" s="65" t="s">
        <v>7163</v>
      </c>
      <c r="E3801" s="66">
        <v>5967</v>
      </c>
      <c r="F3801" s="67" t="s">
        <v>7162</v>
      </c>
      <c r="G3801" s="68" t="s">
        <v>7164</v>
      </c>
      <c r="H3801" s="64" t="s">
        <v>8770</v>
      </c>
      <c r="I3801" s="64" t="s">
        <v>151</v>
      </c>
      <c r="J3801" s="64" t="s">
        <v>151</v>
      </c>
      <c r="K3801" s="64" t="s">
        <v>151</v>
      </c>
      <c r="L3801" s="64" t="s">
        <v>151</v>
      </c>
      <c r="M3801" s="64" t="s">
        <v>151</v>
      </c>
      <c r="O3801" s="64" t="s">
        <v>3899</v>
      </c>
      <c r="P3801" s="69"/>
      <c r="Q3801" s="69"/>
      <c r="R3801" s="64" t="s">
        <v>6318</v>
      </c>
      <c r="S3801" s="64" t="e">
        <v>#N/A</v>
      </c>
      <c r="T3801" s="64" t="e">
        <v>#N/A</v>
      </c>
      <c r="U3801" s="64" t="e">
        <v>#N/A</v>
      </c>
      <c r="V3801" s="70">
        <v>43662</v>
      </c>
      <c r="W3801" s="64" t="e">
        <v>#N/A</v>
      </c>
    </row>
    <row r="3802" spans="1:23" s="64" customFormat="1" ht="12.75" x14ac:dyDescent="0.2">
      <c r="A3802" s="64" t="s">
        <v>7127</v>
      </c>
      <c r="B3802" s="64" t="s">
        <v>4609</v>
      </c>
      <c r="C3802" s="65" t="s">
        <v>7163</v>
      </c>
      <c r="D3802" s="65" t="s">
        <v>7163</v>
      </c>
      <c r="E3802" s="66">
        <v>5967</v>
      </c>
      <c r="F3802" s="67" t="s">
        <v>7162</v>
      </c>
      <c r="G3802" s="68" t="s">
        <v>7164</v>
      </c>
      <c r="H3802" s="64" t="s">
        <v>8770</v>
      </c>
      <c r="I3802" s="64" t="s">
        <v>151</v>
      </c>
      <c r="J3802" s="64" t="s">
        <v>151</v>
      </c>
      <c r="K3802" s="64" t="s">
        <v>151</v>
      </c>
      <c r="L3802" s="64" t="s">
        <v>151</v>
      </c>
      <c r="M3802" s="64" t="s">
        <v>151</v>
      </c>
      <c r="O3802" s="64" t="s">
        <v>3899</v>
      </c>
      <c r="P3802" s="69"/>
      <c r="Q3802" s="69"/>
      <c r="R3802" s="64" t="s">
        <v>6318</v>
      </c>
      <c r="S3802" s="64" t="e">
        <v>#N/A</v>
      </c>
      <c r="T3802" s="64" t="e">
        <v>#N/A</v>
      </c>
      <c r="U3802" s="64" t="e">
        <v>#N/A</v>
      </c>
      <c r="V3802" s="70">
        <v>43662</v>
      </c>
      <c r="W3802" s="64" t="e">
        <v>#N/A</v>
      </c>
    </row>
    <row r="3803" spans="1:23" s="64" customFormat="1" ht="12.75" x14ac:dyDescent="0.2">
      <c r="A3803" s="64" t="s">
        <v>7128</v>
      </c>
      <c r="B3803" s="64" t="s">
        <v>4609</v>
      </c>
      <c r="C3803" s="65" t="s">
        <v>7163</v>
      </c>
      <c r="D3803" s="65" t="s">
        <v>7163</v>
      </c>
      <c r="E3803" s="66">
        <v>5967</v>
      </c>
      <c r="F3803" s="67" t="s">
        <v>7162</v>
      </c>
      <c r="G3803" s="68" t="s">
        <v>7164</v>
      </c>
      <c r="H3803" s="64" t="s">
        <v>8770</v>
      </c>
      <c r="I3803" s="64" t="s">
        <v>151</v>
      </c>
      <c r="J3803" s="64" t="s">
        <v>151</v>
      </c>
      <c r="K3803" s="64" t="s">
        <v>151</v>
      </c>
      <c r="L3803" s="64" t="s">
        <v>151</v>
      </c>
      <c r="M3803" s="64" t="s">
        <v>151</v>
      </c>
      <c r="O3803" s="64" t="s">
        <v>3899</v>
      </c>
      <c r="P3803" s="69"/>
      <c r="Q3803" s="69"/>
      <c r="R3803" s="64" t="s">
        <v>6318</v>
      </c>
      <c r="S3803" s="64" t="e">
        <v>#N/A</v>
      </c>
      <c r="T3803" s="64" t="e">
        <v>#N/A</v>
      </c>
      <c r="U3803" s="64" t="e">
        <v>#N/A</v>
      </c>
      <c r="V3803" s="70">
        <v>43662</v>
      </c>
      <c r="W3803" s="64" t="e">
        <v>#N/A</v>
      </c>
    </row>
    <row r="3804" spans="1:23" s="64" customFormat="1" ht="12.75" x14ac:dyDescent="0.2">
      <c r="A3804" s="64" t="s">
        <v>7129</v>
      </c>
      <c r="B3804" s="64" t="s">
        <v>4609</v>
      </c>
      <c r="C3804" s="65" t="s">
        <v>7163</v>
      </c>
      <c r="D3804" s="65" t="s">
        <v>7163</v>
      </c>
      <c r="E3804" s="66">
        <v>5967</v>
      </c>
      <c r="F3804" s="67" t="s">
        <v>7162</v>
      </c>
      <c r="G3804" s="68" t="s">
        <v>7164</v>
      </c>
      <c r="H3804" s="64" t="s">
        <v>8770</v>
      </c>
      <c r="I3804" s="64" t="s">
        <v>151</v>
      </c>
      <c r="J3804" s="64" t="s">
        <v>151</v>
      </c>
      <c r="K3804" s="64" t="s">
        <v>151</v>
      </c>
      <c r="L3804" s="64" t="s">
        <v>151</v>
      </c>
      <c r="M3804" s="64" t="s">
        <v>151</v>
      </c>
      <c r="O3804" s="64" t="s">
        <v>3899</v>
      </c>
      <c r="P3804" s="69"/>
      <c r="Q3804" s="69"/>
      <c r="R3804" s="64" t="s">
        <v>6318</v>
      </c>
      <c r="S3804" s="64" t="e">
        <v>#N/A</v>
      </c>
      <c r="T3804" s="64" t="e">
        <v>#N/A</v>
      </c>
      <c r="U3804" s="64" t="e">
        <v>#N/A</v>
      </c>
      <c r="V3804" s="70">
        <v>43662</v>
      </c>
      <c r="W3804" s="64" t="e">
        <v>#N/A</v>
      </c>
    </row>
    <row r="3805" spans="1:23" s="64" customFormat="1" ht="12.75" x14ac:dyDescent="0.2">
      <c r="A3805" s="64" t="s">
        <v>7130</v>
      </c>
      <c r="B3805" s="64" t="s">
        <v>4609</v>
      </c>
      <c r="C3805" s="65" t="s">
        <v>7163</v>
      </c>
      <c r="D3805" s="65" t="s">
        <v>7163</v>
      </c>
      <c r="E3805" s="66">
        <v>5967</v>
      </c>
      <c r="F3805" s="67" t="s">
        <v>7162</v>
      </c>
      <c r="G3805" s="68" t="s">
        <v>7164</v>
      </c>
      <c r="H3805" s="64" t="s">
        <v>8770</v>
      </c>
      <c r="I3805" s="64" t="s">
        <v>151</v>
      </c>
      <c r="J3805" s="64" t="s">
        <v>151</v>
      </c>
      <c r="K3805" s="64" t="s">
        <v>151</v>
      </c>
      <c r="L3805" s="64" t="s">
        <v>151</v>
      </c>
      <c r="M3805" s="64" t="s">
        <v>151</v>
      </c>
      <c r="O3805" s="64" t="s">
        <v>3899</v>
      </c>
      <c r="P3805" s="69"/>
      <c r="Q3805" s="69"/>
      <c r="R3805" s="64" t="s">
        <v>6318</v>
      </c>
      <c r="S3805" s="64" t="e">
        <v>#N/A</v>
      </c>
      <c r="T3805" s="64" t="e">
        <v>#N/A</v>
      </c>
      <c r="U3805" s="64" t="e">
        <v>#N/A</v>
      </c>
      <c r="V3805" s="70">
        <v>43662</v>
      </c>
      <c r="W3805" s="64" t="e">
        <v>#N/A</v>
      </c>
    </row>
    <row r="3806" spans="1:23" s="6" customFormat="1" ht="12.75" x14ac:dyDescent="0.2">
      <c r="A3806" s="6" t="s">
        <v>7131</v>
      </c>
      <c r="B3806" s="6" t="s">
        <v>4609</v>
      </c>
      <c r="C3806" s="5" t="s">
        <v>7163</v>
      </c>
      <c r="D3806" s="5" t="s">
        <v>7163</v>
      </c>
      <c r="E3806" s="17">
        <v>5967</v>
      </c>
      <c r="F3806" s="16" t="s">
        <v>7162</v>
      </c>
      <c r="G3806" s="39" t="s">
        <v>7164</v>
      </c>
      <c r="H3806" s="7" t="s">
        <v>8770</v>
      </c>
      <c r="I3806" s="7" t="s">
        <v>151</v>
      </c>
      <c r="J3806" s="7" t="s">
        <v>151</v>
      </c>
      <c r="K3806" s="7" t="s">
        <v>151</v>
      </c>
      <c r="L3806" s="7" t="s">
        <v>151</v>
      </c>
      <c r="M3806" s="7" t="s">
        <v>151</v>
      </c>
      <c r="O3806" s="6" t="s">
        <v>3899</v>
      </c>
      <c r="P3806" s="9"/>
      <c r="Q3806" s="9"/>
      <c r="R3806" s="6" t="s">
        <v>6318</v>
      </c>
      <c r="S3806" s="6" t="e">
        <v>#N/A</v>
      </c>
      <c r="T3806" s="6" t="e">
        <v>#N/A</v>
      </c>
      <c r="U3806" s="6" t="e">
        <v>#N/A</v>
      </c>
      <c r="V3806" s="23">
        <v>43662</v>
      </c>
      <c r="W3806" s="6" t="e">
        <v>#N/A</v>
      </c>
    </row>
    <row r="3807" spans="1:23" s="64" customFormat="1" ht="12.75" x14ac:dyDescent="0.2">
      <c r="A3807" s="64" t="s">
        <v>7132</v>
      </c>
      <c r="B3807" s="64" t="s">
        <v>4609</v>
      </c>
      <c r="C3807" s="65" t="s">
        <v>7163</v>
      </c>
      <c r="D3807" s="65" t="s">
        <v>7163</v>
      </c>
      <c r="E3807" s="66">
        <v>5967</v>
      </c>
      <c r="F3807" s="67" t="s">
        <v>7162</v>
      </c>
      <c r="G3807" s="68" t="s">
        <v>7164</v>
      </c>
      <c r="H3807" s="64" t="s">
        <v>8770</v>
      </c>
      <c r="I3807" s="64" t="s">
        <v>151</v>
      </c>
      <c r="J3807" s="64" t="s">
        <v>151</v>
      </c>
      <c r="K3807" s="64" t="s">
        <v>151</v>
      </c>
      <c r="L3807" s="64" t="s">
        <v>151</v>
      </c>
      <c r="M3807" s="64" t="s">
        <v>151</v>
      </c>
      <c r="O3807" s="64" t="s">
        <v>3899</v>
      </c>
      <c r="P3807" s="69"/>
      <c r="Q3807" s="69"/>
      <c r="R3807" s="64" t="s">
        <v>6318</v>
      </c>
      <c r="S3807" s="64" t="e">
        <v>#N/A</v>
      </c>
      <c r="T3807" s="64" t="e">
        <v>#N/A</v>
      </c>
      <c r="U3807" s="64" t="e">
        <v>#N/A</v>
      </c>
      <c r="V3807" s="70">
        <v>43662</v>
      </c>
      <c r="W3807" s="64" t="e">
        <v>#N/A</v>
      </c>
    </row>
    <row r="3808" spans="1:23" s="64" customFormat="1" ht="12.75" x14ac:dyDescent="0.2">
      <c r="A3808" s="64" t="s">
        <v>7133</v>
      </c>
      <c r="B3808" s="64" t="s">
        <v>4609</v>
      </c>
      <c r="C3808" s="65" t="s">
        <v>7163</v>
      </c>
      <c r="D3808" s="65" t="s">
        <v>7163</v>
      </c>
      <c r="E3808" s="66">
        <v>5967</v>
      </c>
      <c r="F3808" s="67" t="s">
        <v>7162</v>
      </c>
      <c r="G3808" s="68" t="s">
        <v>7164</v>
      </c>
      <c r="H3808" s="64" t="s">
        <v>8770</v>
      </c>
      <c r="I3808" s="64" t="s">
        <v>151</v>
      </c>
      <c r="J3808" s="64" t="s">
        <v>151</v>
      </c>
      <c r="K3808" s="64" t="s">
        <v>151</v>
      </c>
      <c r="L3808" s="64" t="s">
        <v>151</v>
      </c>
      <c r="M3808" s="64" t="s">
        <v>151</v>
      </c>
      <c r="O3808" s="64" t="s">
        <v>3899</v>
      </c>
      <c r="P3808" s="69"/>
      <c r="Q3808" s="69"/>
      <c r="R3808" s="64" t="s">
        <v>6318</v>
      </c>
      <c r="S3808" s="64" t="e">
        <v>#N/A</v>
      </c>
      <c r="T3808" s="64" t="e">
        <v>#N/A</v>
      </c>
      <c r="U3808" s="64" t="e">
        <v>#N/A</v>
      </c>
      <c r="V3808" s="70">
        <v>43662</v>
      </c>
      <c r="W3808" s="64" t="e">
        <v>#N/A</v>
      </c>
    </row>
    <row r="3809" spans="1:23" s="64" customFormat="1" ht="12.75" x14ac:dyDescent="0.2">
      <c r="A3809" s="64" t="s">
        <v>7134</v>
      </c>
      <c r="B3809" s="64" t="s">
        <v>4609</v>
      </c>
      <c r="C3809" s="65" t="s">
        <v>7163</v>
      </c>
      <c r="D3809" s="65" t="s">
        <v>7163</v>
      </c>
      <c r="E3809" s="66">
        <v>5967</v>
      </c>
      <c r="F3809" s="67" t="s">
        <v>7162</v>
      </c>
      <c r="G3809" s="68" t="s">
        <v>7164</v>
      </c>
      <c r="H3809" s="64" t="s">
        <v>8770</v>
      </c>
      <c r="I3809" s="64" t="s">
        <v>151</v>
      </c>
      <c r="J3809" s="64" t="s">
        <v>151</v>
      </c>
      <c r="K3809" s="64" t="s">
        <v>151</v>
      </c>
      <c r="L3809" s="64" t="s">
        <v>151</v>
      </c>
      <c r="M3809" s="64" t="s">
        <v>151</v>
      </c>
      <c r="O3809" s="64" t="s">
        <v>3899</v>
      </c>
      <c r="P3809" s="69"/>
      <c r="Q3809" s="69"/>
      <c r="R3809" s="64" t="s">
        <v>6318</v>
      </c>
      <c r="S3809" s="64" t="e">
        <v>#N/A</v>
      </c>
      <c r="T3809" s="64" t="e">
        <v>#N/A</v>
      </c>
      <c r="U3809" s="64" t="e">
        <v>#N/A</v>
      </c>
      <c r="V3809" s="70">
        <v>43662</v>
      </c>
      <c r="W3809" s="64" t="e">
        <v>#N/A</v>
      </c>
    </row>
    <row r="3810" spans="1:23" s="6" customFormat="1" ht="12.75" x14ac:dyDescent="0.2">
      <c r="A3810" s="6" t="s">
        <v>7135</v>
      </c>
      <c r="B3810" s="6" t="s">
        <v>4609</v>
      </c>
      <c r="C3810" s="5" t="s">
        <v>7163</v>
      </c>
      <c r="D3810" s="5" t="s">
        <v>7163</v>
      </c>
      <c r="E3810" s="17">
        <v>5967</v>
      </c>
      <c r="F3810" s="16" t="s">
        <v>7162</v>
      </c>
      <c r="G3810" s="39" t="s">
        <v>7164</v>
      </c>
      <c r="H3810" s="7" t="s">
        <v>8770</v>
      </c>
      <c r="I3810" s="7" t="s">
        <v>151</v>
      </c>
      <c r="J3810" s="7" t="s">
        <v>151</v>
      </c>
      <c r="K3810" s="7" t="s">
        <v>151</v>
      </c>
      <c r="L3810" s="7" t="s">
        <v>151</v>
      </c>
      <c r="M3810" s="7" t="s">
        <v>151</v>
      </c>
      <c r="O3810" s="6" t="s">
        <v>3899</v>
      </c>
      <c r="P3810" s="9"/>
      <c r="Q3810" s="9"/>
      <c r="R3810" s="6" t="s">
        <v>6318</v>
      </c>
      <c r="S3810" s="6" t="e">
        <v>#N/A</v>
      </c>
      <c r="T3810" s="6" t="e">
        <v>#N/A</v>
      </c>
      <c r="U3810" s="6" t="e">
        <v>#N/A</v>
      </c>
      <c r="V3810" s="23">
        <v>43662</v>
      </c>
      <c r="W3810" s="6" t="e">
        <v>#N/A</v>
      </c>
    </row>
    <row r="3811" spans="1:23" s="64" customFormat="1" ht="12.75" x14ac:dyDescent="0.2">
      <c r="A3811" s="64" t="s">
        <v>7136</v>
      </c>
      <c r="B3811" s="64" t="s">
        <v>4609</v>
      </c>
      <c r="C3811" s="65" t="s">
        <v>7163</v>
      </c>
      <c r="D3811" s="65" t="s">
        <v>7163</v>
      </c>
      <c r="E3811" s="66">
        <v>5967</v>
      </c>
      <c r="F3811" s="67" t="s">
        <v>7162</v>
      </c>
      <c r="G3811" s="68" t="s">
        <v>7164</v>
      </c>
      <c r="H3811" s="64" t="s">
        <v>8770</v>
      </c>
      <c r="I3811" s="64" t="s">
        <v>151</v>
      </c>
      <c r="J3811" s="64" t="s">
        <v>151</v>
      </c>
      <c r="K3811" s="64" t="s">
        <v>151</v>
      </c>
      <c r="L3811" s="64" t="s">
        <v>151</v>
      </c>
      <c r="M3811" s="64" t="s">
        <v>151</v>
      </c>
      <c r="O3811" s="64" t="s">
        <v>3899</v>
      </c>
      <c r="P3811" s="69"/>
      <c r="Q3811" s="69"/>
      <c r="R3811" s="64" t="s">
        <v>6318</v>
      </c>
      <c r="S3811" s="64" t="e">
        <v>#N/A</v>
      </c>
      <c r="T3811" s="64" t="e">
        <v>#N/A</v>
      </c>
      <c r="U3811" s="64" t="e">
        <v>#N/A</v>
      </c>
      <c r="V3811" s="70">
        <v>43662</v>
      </c>
      <c r="W3811" s="64" t="e">
        <v>#N/A</v>
      </c>
    </row>
    <row r="3812" spans="1:23" s="6" customFormat="1" ht="12.75" x14ac:dyDescent="0.2">
      <c r="A3812" s="6" t="s">
        <v>7137</v>
      </c>
      <c r="B3812" s="6" t="s">
        <v>4609</v>
      </c>
      <c r="C3812" s="5" t="s">
        <v>7163</v>
      </c>
      <c r="D3812" s="5" t="s">
        <v>7163</v>
      </c>
      <c r="E3812" s="17">
        <v>5967</v>
      </c>
      <c r="F3812" s="16" t="s">
        <v>7162</v>
      </c>
      <c r="G3812" s="39" t="s">
        <v>7164</v>
      </c>
      <c r="H3812" s="7" t="s">
        <v>8770</v>
      </c>
      <c r="I3812" s="7" t="s">
        <v>151</v>
      </c>
      <c r="J3812" s="7" t="s">
        <v>151</v>
      </c>
      <c r="K3812" s="7" t="s">
        <v>151</v>
      </c>
      <c r="L3812" s="7" t="s">
        <v>151</v>
      </c>
      <c r="M3812" s="7" t="s">
        <v>151</v>
      </c>
      <c r="O3812" s="6" t="s">
        <v>3899</v>
      </c>
      <c r="P3812" s="9"/>
      <c r="Q3812" s="9"/>
      <c r="R3812" s="6" t="s">
        <v>6318</v>
      </c>
      <c r="S3812" s="6" t="e">
        <v>#N/A</v>
      </c>
      <c r="T3812" s="6" t="e">
        <v>#N/A</v>
      </c>
      <c r="U3812" s="6" t="e">
        <v>#N/A</v>
      </c>
      <c r="V3812" s="23">
        <v>43662</v>
      </c>
      <c r="W3812" s="6" t="e">
        <v>#N/A</v>
      </c>
    </row>
    <row r="3813" spans="1:23" s="64" customFormat="1" ht="12.75" x14ac:dyDescent="0.2">
      <c r="A3813" s="64" t="s">
        <v>7138</v>
      </c>
      <c r="B3813" s="64" t="s">
        <v>4609</v>
      </c>
      <c r="C3813" s="65" t="s">
        <v>7163</v>
      </c>
      <c r="D3813" s="65" t="s">
        <v>7163</v>
      </c>
      <c r="E3813" s="66">
        <v>5967</v>
      </c>
      <c r="F3813" s="67" t="s">
        <v>7162</v>
      </c>
      <c r="G3813" s="68" t="s">
        <v>7164</v>
      </c>
      <c r="H3813" s="64" t="s">
        <v>8770</v>
      </c>
      <c r="I3813" s="64" t="s">
        <v>151</v>
      </c>
      <c r="J3813" s="64" t="s">
        <v>151</v>
      </c>
      <c r="K3813" s="64" t="s">
        <v>151</v>
      </c>
      <c r="L3813" s="64" t="s">
        <v>151</v>
      </c>
      <c r="M3813" s="64" t="s">
        <v>151</v>
      </c>
      <c r="O3813" s="64" t="s">
        <v>3899</v>
      </c>
      <c r="P3813" s="69"/>
      <c r="Q3813" s="69"/>
      <c r="R3813" s="64" t="s">
        <v>6318</v>
      </c>
      <c r="S3813" s="64" t="e">
        <v>#N/A</v>
      </c>
      <c r="T3813" s="64" t="e">
        <v>#N/A</v>
      </c>
      <c r="U3813" s="64" t="e">
        <v>#N/A</v>
      </c>
      <c r="V3813" s="70">
        <v>43662</v>
      </c>
      <c r="W3813" s="64" t="e">
        <v>#N/A</v>
      </c>
    </row>
    <row r="3814" spans="1:23" s="6" customFormat="1" ht="12.75" x14ac:dyDescent="0.2">
      <c r="A3814" s="6" t="s">
        <v>7139</v>
      </c>
      <c r="B3814" s="6" t="s">
        <v>4609</v>
      </c>
      <c r="C3814" s="5" t="s">
        <v>7163</v>
      </c>
      <c r="D3814" s="5" t="s">
        <v>7163</v>
      </c>
      <c r="E3814" s="17">
        <v>5967</v>
      </c>
      <c r="F3814" s="16" t="s">
        <v>7162</v>
      </c>
      <c r="G3814" s="39" t="s">
        <v>7164</v>
      </c>
      <c r="H3814" s="7" t="s">
        <v>8770</v>
      </c>
      <c r="I3814" s="7" t="s">
        <v>151</v>
      </c>
      <c r="J3814" s="7" t="s">
        <v>151</v>
      </c>
      <c r="K3814" s="7" t="s">
        <v>151</v>
      </c>
      <c r="L3814" s="7" t="s">
        <v>151</v>
      </c>
      <c r="M3814" s="7" t="s">
        <v>151</v>
      </c>
      <c r="O3814" s="6" t="s">
        <v>3899</v>
      </c>
      <c r="P3814" s="9"/>
      <c r="Q3814" s="9"/>
      <c r="R3814" s="6" t="s">
        <v>6318</v>
      </c>
      <c r="S3814" s="6" t="e">
        <v>#N/A</v>
      </c>
      <c r="T3814" s="6" t="e">
        <v>#N/A</v>
      </c>
      <c r="U3814" s="6" t="e">
        <v>#N/A</v>
      </c>
      <c r="V3814" s="23">
        <v>43662</v>
      </c>
      <c r="W3814" s="6" t="e">
        <v>#N/A</v>
      </c>
    </row>
    <row r="3815" spans="1:23" s="64" customFormat="1" ht="12.75" x14ac:dyDescent="0.2">
      <c r="A3815" s="64" t="s">
        <v>7140</v>
      </c>
      <c r="B3815" s="64" t="s">
        <v>4609</v>
      </c>
      <c r="C3815" s="65" t="s">
        <v>7163</v>
      </c>
      <c r="D3815" s="65" t="s">
        <v>7163</v>
      </c>
      <c r="E3815" s="66">
        <v>5967</v>
      </c>
      <c r="F3815" s="67" t="s">
        <v>7162</v>
      </c>
      <c r="G3815" s="68" t="s">
        <v>7164</v>
      </c>
      <c r="H3815" s="64" t="s">
        <v>8770</v>
      </c>
      <c r="I3815" s="64" t="s">
        <v>151</v>
      </c>
      <c r="J3815" s="64" t="s">
        <v>151</v>
      </c>
      <c r="K3815" s="64" t="s">
        <v>151</v>
      </c>
      <c r="L3815" s="64" t="s">
        <v>151</v>
      </c>
      <c r="M3815" s="64" t="s">
        <v>151</v>
      </c>
      <c r="O3815" s="64" t="s">
        <v>3899</v>
      </c>
      <c r="P3815" s="69"/>
      <c r="Q3815" s="69"/>
      <c r="R3815" s="64" t="s">
        <v>6318</v>
      </c>
      <c r="S3815" s="64" t="e">
        <v>#N/A</v>
      </c>
      <c r="T3815" s="64" t="e">
        <v>#N/A</v>
      </c>
      <c r="U3815" s="64" t="e">
        <v>#N/A</v>
      </c>
      <c r="V3815" s="70">
        <v>43662</v>
      </c>
      <c r="W3815" s="64" t="e">
        <v>#N/A</v>
      </c>
    </row>
    <row r="3816" spans="1:23" s="64" customFormat="1" ht="12.75" x14ac:dyDescent="0.2">
      <c r="A3816" s="64" t="s">
        <v>7141</v>
      </c>
      <c r="B3816" s="64" t="s">
        <v>4609</v>
      </c>
      <c r="C3816" s="65" t="s">
        <v>7163</v>
      </c>
      <c r="D3816" s="65" t="s">
        <v>7163</v>
      </c>
      <c r="E3816" s="66">
        <v>5967</v>
      </c>
      <c r="F3816" s="67" t="s">
        <v>7162</v>
      </c>
      <c r="G3816" s="68" t="s">
        <v>7164</v>
      </c>
      <c r="H3816" s="64" t="s">
        <v>8770</v>
      </c>
      <c r="I3816" s="64" t="s">
        <v>151</v>
      </c>
      <c r="J3816" s="64" t="s">
        <v>151</v>
      </c>
      <c r="K3816" s="64" t="s">
        <v>151</v>
      </c>
      <c r="L3816" s="64" t="s">
        <v>151</v>
      </c>
      <c r="M3816" s="64" t="s">
        <v>151</v>
      </c>
      <c r="O3816" s="64" t="s">
        <v>3899</v>
      </c>
      <c r="P3816" s="69"/>
      <c r="Q3816" s="69"/>
      <c r="R3816" s="64" t="s">
        <v>6318</v>
      </c>
      <c r="S3816" s="64" t="e">
        <v>#N/A</v>
      </c>
      <c r="T3816" s="64" t="e">
        <v>#N/A</v>
      </c>
      <c r="U3816" s="64" t="e">
        <v>#N/A</v>
      </c>
      <c r="V3816" s="70">
        <v>43662</v>
      </c>
      <c r="W3816" s="64" t="e">
        <v>#N/A</v>
      </c>
    </row>
    <row r="3817" spans="1:23" s="6" customFormat="1" ht="12.75" x14ac:dyDescent="0.2">
      <c r="A3817" s="6" t="s">
        <v>7142</v>
      </c>
      <c r="B3817" s="6" t="s">
        <v>4609</v>
      </c>
      <c r="C3817" s="5" t="s">
        <v>7163</v>
      </c>
      <c r="D3817" s="5" t="s">
        <v>7163</v>
      </c>
      <c r="E3817" s="17">
        <v>5967</v>
      </c>
      <c r="F3817" s="16" t="s">
        <v>7162</v>
      </c>
      <c r="G3817" s="39" t="s">
        <v>7164</v>
      </c>
      <c r="H3817" s="7" t="s">
        <v>8770</v>
      </c>
      <c r="I3817" s="7" t="s">
        <v>151</v>
      </c>
      <c r="J3817" s="7" t="s">
        <v>151</v>
      </c>
      <c r="K3817" s="7" t="s">
        <v>151</v>
      </c>
      <c r="L3817" s="7" t="s">
        <v>151</v>
      </c>
      <c r="M3817" s="7" t="s">
        <v>151</v>
      </c>
      <c r="O3817" s="6" t="s">
        <v>3899</v>
      </c>
      <c r="P3817" s="9"/>
      <c r="Q3817" s="9"/>
      <c r="R3817" s="6" t="s">
        <v>6318</v>
      </c>
      <c r="S3817" s="6" t="e">
        <v>#N/A</v>
      </c>
      <c r="T3817" s="6" t="e">
        <v>#N/A</v>
      </c>
      <c r="U3817" s="6" t="e">
        <v>#N/A</v>
      </c>
      <c r="V3817" s="23">
        <v>43662</v>
      </c>
      <c r="W3817" s="6" t="e">
        <v>#N/A</v>
      </c>
    </row>
    <row r="3818" spans="1:23" s="64" customFormat="1" ht="12.75" x14ac:dyDescent="0.2">
      <c r="A3818" s="64" t="s">
        <v>7143</v>
      </c>
      <c r="B3818" s="64" t="s">
        <v>4609</v>
      </c>
      <c r="C3818" s="65" t="s">
        <v>7163</v>
      </c>
      <c r="D3818" s="65" t="s">
        <v>7163</v>
      </c>
      <c r="E3818" s="66">
        <v>5967</v>
      </c>
      <c r="F3818" s="67" t="s">
        <v>7162</v>
      </c>
      <c r="G3818" s="68" t="s">
        <v>7164</v>
      </c>
      <c r="H3818" s="64" t="s">
        <v>8770</v>
      </c>
      <c r="I3818" s="64" t="s">
        <v>151</v>
      </c>
      <c r="J3818" s="64" t="s">
        <v>151</v>
      </c>
      <c r="K3818" s="64" t="s">
        <v>151</v>
      </c>
      <c r="L3818" s="64" t="s">
        <v>151</v>
      </c>
      <c r="M3818" s="64" t="s">
        <v>151</v>
      </c>
      <c r="O3818" s="64" t="s">
        <v>3899</v>
      </c>
      <c r="P3818" s="69"/>
      <c r="Q3818" s="69"/>
      <c r="R3818" s="64" t="s">
        <v>6318</v>
      </c>
      <c r="S3818" s="64" t="e">
        <v>#N/A</v>
      </c>
      <c r="T3818" s="64" t="e">
        <v>#N/A</v>
      </c>
      <c r="U3818" s="64" t="e">
        <v>#N/A</v>
      </c>
      <c r="V3818" s="70">
        <v>43662</v>
      </c>
      <c r="W3818" s="64" t="e">
        <v>#N/A</v>
      </c>
    </row>
    <row r="3819" spans="1:23" s="64" customFormat="1" ht="12.75" x14ac:dyDescent="0.2">
      <c r="A3819" s="64" t="s">
        <v>7144</v>
      </c>
      <c r="B3819" s="64" t="s">
        <v>4609</v>
      </c>
      <c r="C3819" s="65" t="s">
        <v>7163</v>
      </c>
      <c r="D3819" s="65" t="s">
        <v>7163</v>
      </c>
      <c r="E3819" s="66">
        <v>5967</v>
      </c>
      <c r="F3819" s="67" t="s">
        <v>7162</v>
      </c>
      <c r="G3819" s="68" t="s">
        <v>7164</v>
      </c>
      <c r="H3819" s="64" t="s">
        <v>8770</v>
      </c>
      <c r="I3819" s="64" t="s">
        <v>151</v>
      </c>
      <c r="J3819" s="64" t="s">
        <v>151</v>
      </c>
      <c r="K3819" s="64" t="s">
        <v>151</v>
      </c>
      <c r="L3819" s="64" t="s">
        <v>151</v>
      </c>
      <c r="M3819" s="64" t="s">
        <v>151</v>
      </c>
      <c r="O3819" s="64" t="s">
        <v>3899</v>
      </c>
      <c r="P3819" s="69"/>
      <c r="Q3819" s="69"/>
      <c r="R3819" s="64" t="s">
        <v>6318</v>
      </c>
      <c r="S3819" s="64" t="e">
        <v>#N/A</v>
      </c>
      <c r="T3819" s="64" t="e">
        <v>#N/A</v>
      </c>
      <c r="U3819" s="64" t="e">
        <v>#N/A</v>
      </c>
      <c r="V3819" s="70">
        <v>43662</v>
      </c>
      <c r="W3819" s="64" t="e">
        <v>#N/A</v>
      </c>
    </row>
    <row r="3820" spans="1:23" s="6" customFormat="1" ht="12.75" x14ac:dyDescent="0.2">
      <c r="A3820" s="6" t="s">
        <v>7145</v>
      </c>
      <c r="B3820" s="6" t="s">
        <v>4609</v>
      </c>
      <c r="C3820" s="5" t="s">
        <v>7163</v>
      </c>
      <c r="D3820" s="5" t="s">
        <v>7163</v>
      </c>
      <c r="E3820" s="17">
        <v>5967</v>
      </c>
      <c r="F3820" s="16" t="s">
        <v>7162</v>
      </c>
      <c r="G3820" s="39" t="s">
        <v>7164</v>
      </c>
      <c r="H3820" s="7" t="s">
        <v>8770</v>
      </c>
      <c r="I3820" s="7" t="s">
        <v>151</v>
      </c>
      <c r="J3820" s="7" t="s">
        <v>151</v>
      </c>
      <c r="K3820" s="7" t="s">
        <v>151</v>
      </c>
      <c r="L3820" s="7" t="s">
        <v>151</v>
      </c>
      <c r="M3820" s="7" t="s">
        <v>151</v>
      </c>
      <c r="O3820" s="6" t="s">
        <v>3899</v>
      </c>
      <c r="P3820" s="9"/>
      <c r="Q3820" s="9"/>
      <c r="R3820" s="6" t="s">
        <v>6318</v>
      </c>
      <c r="S3820" s="6" t="e">
        <v>#N/A</v>
      </c>
      <c r="T3820" s="6" t="e">
        <v>#N/A</v>
      </c>
      <c r="U3820" s="6" t="e">
        <v>#N/A</v>
      </c>
      <c r="V3820" s="23">
        <v>43662</v>
      </c>
      <c r="W3820" s="6" t="e">
        <v>#N/A</v>
      </c>
    </row>
    <row r="3821" spans="1:23" s="64" customFormat="1" ht="12.75" x14ac:dyDescent="0.2">
      <c r="A3821" s="64" t="s">
        <v>7146</v>
      </c>
      <c r="B3821" s="64" t="s">
        <v>4609</v>
      </c>
      <c r="C3821" s="65" t="s">
        <v>7163</v>
      </c>
      <c r="D3821" s="65" t="s">
        <v>7163</v>
      </c>
      <c r="E3821" s="66">
        <v>5967</v>
      </c>
      <c r="F3821" s="67" t="s">
        <v>7162</v>
      </c>
      <c r="G3821" s="68" t="s">
        <v>7164</v>
      </c>
      <c r="H3821" s="64" t="s">
        <v>8770</v>
      </c>
      <c r="I3821" s="64" t="s">
        <v>151</v>
      </c>
      <c r="J3821" s="64" t="s">
        <v>151</v>
      </c>
      <c r="K3821" s="64" t="s">
        <v>151</v>
      </c>
      <c r="L3821" s="64" t="s">
        <v>151</v>
      </c>
      <c r="M3821" s="64" t="s">
        <v>151</v>
      </c>
      <c r="O3821" s="64" t="s">
        <v>3899</v>
      </c>
      <c r="P3821" s="69"/>
      <c r="Q3821" s="69"/>
      <c r="R3821" s="64" t="s">
        <v>6318</v>
      </c>
      <c r="S3821" s="64" t="e">
        <v>#N/A</v>
      </c>
      <c r="T3821" s="64" t="e">
        <v>#N/A</v>
      </c>
      <c r="U3821" s="64" t="e">
        <v>#N/A</v>
      </c>
      <c r="V3821" s="70">
        <v>43662</v>
      </c>
      <c r="W3821" s="64" t="e">
        <v>#N/A</v>
      </c>
    </row>
    <row r="3822" spans="1:23" s="64" customFormat="1" ht="12.75" x14ac:dyDescent="0.2">
      <c r="A3822" s="64" t="s">
        <v>7147</v>
      </c>
      <c r="B3822" s="64" t="s">
        <v>4609</v>
      </c>
      <c r="C3822" s="65" t="s">
        <v>7163</v>
      </c>
      <c r="D3822" s="65" t="s">
        <v>7163</v>
      </c>
      <c r="E3822" s="66">
        <v>5967</v>
      </c>
      <c r="F3822" s="67" t="s">
        <v>7162</v>
      </c>
      <c r="G3822" s="68" t="s">
        <v>7164</v>
      </c>
      <c r="H3822" s="64" t="s">
        <v>8770</v>
      </c>
      <c r="I3822" s="64" t="s">
        <v>151</v>
      </c>
      <c r="J3822" s="64" t="s">
        <v>151</v>
      </c>
      <c r="K3822" s="64" t="s">
        <v>151</v>
      </c>
      <c r="L3822" s="64" t="s">
        <v>151</v>
      </c>
      <c r="M3822" s="64" t="s">
        <v>151</v>
      </c>
      <c r="O3822" s="64" t="s">
        <v>3899</v>
      </c>
      <c r="P3822" s="69"/>
      <c r="Q3822" s="69"/>
      <c r="R3822" s="64" t="s">
        <v>6318</v>
      </c>
      <c r="S3822" s="64" t="e">
        <v>#N/A</v>
      </c>
      <c r="T3822" s="64" t="e">
        <v>#N/A</v>
      </c>
      <c r="U3822" s="64" t="e">
        <v>#N/A</v>
      </c>
      <c r="V3822" s="70">
        <v>43662</v>
      </c>
      <c r="W3822" s="64" t="e">
        <v>#N/A</v>
      </c>
    </row>
    <row r="3823" spans="1:23" s="64" customFormat="1" ht="12.75" x14ac:dyDescent="0.2">
      <c r="A3823" s="64" t="s">
        <v>7148</v>
      </c>
      <c r="B3823" s="64" t="s">
        <v>4609</v>
      </c>
      <c r="C3823" s="65" t="s">
        <v>7163</v>
      </c>
      <c r="D3823" s="65" t="s">
        <v>7163</v>
      </c>
      <c r="E3823" s="66">
        <v>5967</v>
      </c>
      <c r="F3823" s="67" t="s">
        <v>7162</v>
      </c>
      <c r="G3823" s="68" t="s">
        <v>7164</v>
      </c>
      <c r="H3823" s="64" t="s">
        <v>8770</v>
      </c>
      <c r="I3823" s="64" t="s">
        <v>151</v>
      </c>
      <c r="J3823" s="64" t="s">
        <v>151</v>
      </c>
      <c r="K3823" s="64" t="s">
        <v>151</v>
      </c>
      <c r="L3823" s="64" t="s">
        <v>151</v>
      </c>
      <c r="M3823" s="64" t="s">
        <v>151</v>
      </c>
      <c r="O3823" s="64" t="s">
        <v>3899</v>
      </c>
      <c r="P3823" s="69"/>
      <c r="Q3823" s="69"/>
      <c r="R3823" s="64" t="s">
        <v>6318</v>
      </c>
      <c r="S3823" s="64" t="e">
        <v>#N/A</v>
      </c>
      <c r="T3823" s="64" t="e">
        <v>#N/A</v>
      </c>
      <c r="U3823" s="64" t="e">
        <v>#N/A</v>
      </c>
      <c r="V3823" s="70">
        <v>43662</v>
      </c>
      <c r="W3823" s="64" t="e">
        <v>#N/A</v>
      </c>
    </row>
    <row r="3824" spans="1:23" s="64" customFormat="1" ht="12.75" x14ac:dyDescent="0.2">
      <c r="A3824" s="64" t="s">
        <v>7149</v>
      </c>
      <c r="B3824" s="64" t="s">
        <v>4609</v>
      </c>
      <c r="C3824" s="65" t="s">
        <v>7163</v>
      </c>
      <c r="D3824" s="65" t="s">
        <v>7163</v>
      </c>
      <c r="E3824" s="66">
        <v>5967</v>
      </c>
      <c r="F3824" s="67" t="s">
        <v>7162</v>
      </c>
      <c r="G3824" s="68" t="s">
        <v>7164</v>
      </c>
      <c r="H3824" s="64" t="s">
        <v>8770</v>
      </c>
      <c r="I3824" s="64" t="s">
        <v>151</v>
      </c>
      <c r="J3824" s="64" t="s">
        <v>151</v>
      </c>
      <c r="K3824" s="64" t="s">
        <v>151</v>
      </c>
      <c r="L3824" s="64" t="s">
        <v>151</v>
      </c>
      <c r="M3824" s="64" t="s">
        <v>151</v>
      </c>
      <c r="O3824" s="64" t="s">
        <v>3899</v>
      </c>
      <c r="P3824" s="69"/>
      <c r="Q3824" s="69"/>
      <c r="R3824" s="64" t="s">
        <v>6318</v>
      </c>
      <c r="S3824" s="64" t="e">
        <v>#N/A</v>
      </c>
      <c r="T3824" s="64" t="e">
        <v>#N/A</v>
      </c>
      <c r="U3824" s="64" t="e">
        <v>#N/A</v>
      </c>
      <c r="V3824" s="70">
        <v>43662</v>
      </c>
      <c r="W3824" s="64" t="e">
        <v>#N/A</v>
      </c>
    </row>
    <row r="3825" spans="1:23" s="64" customFormat="1" ht="12.75" x14ac:dyDescent="0.2">
      <c r="A3825" s="64" t="s">
        <v>7150</v>
      </c>
      <c r="B3825" s="64" t="s">
        <v>4609</v>
      </c>
      <c r="C3825" s="65" t="s">
        <v>7163</v>
      </c>
      <c r="D3825" s="65" t="s">
        <v>7163</v>
      </c>
      <c r="E3825" s="66">
        <v>5967</v>
      </c>
      <c r="F3825" s="67" t="s">
        <v>7162</v>
      </c>
      <c r="G3825" s="68" t="s">
        <v>7164</v>
      </c>
      <c r="H3825" s="64" t="s">
        <v>8770</v>
      </c>
      <c r="I3825" s="64" t="s">
        <v>151</v>
      </c>
      <c r="J3825" s="64" t="s">
        <v>151</v>
      </c>
      <c r="K3825" s="64" t="s">
        <v>151</v>
      </c>
      <c r="L3825" s="64" t="s">
        <v>151</v>
      </c>
      <c r="M3825" s="64" t="s">
        <v>151</v>
      </c>
      <c r="O3825" s="64" t="s">
        <v>3899</v>
      </c>
      <c r="P3825" s="69"/>
      <c r="Q3825" s="69"/>
      <c r="R3825" s="64" t="s">
        <v>6318</v>
      </c>
      <c r="S3825" s="64" t="e">
        <v>#N/A</v>
      </c>
      <c r="T3825" s="64" t="e">
        <v>#N/A</v>
      </c>
      <c r="U3825" s="64" t="e">
        <v>#N/A</v>
      </c>
      <c r="V3825" s="70">
        <v>43662</v>
      </c>
      <c r="W3825" s="64" t="e">
        <v>#N/A</v>
      </c>
    </row>
    <row r="3826" spans="1:23" s="6" customFormat="1" ht="12.75" x14ac:dyDescent="0.2">
      <c r="A3826" s="6" t="s">
        <v>7151</v>
      </c>
      <c r="B3826" s="6" t="s">
        <v>4609</v>
      </c>
      <c r="C3826" s="5" t="s">
        <v>7163</v>
      </c>
      <c r="D3826" s="5" t="s">
        <v>7163</v>
      </c>
      <c r="E3826" s="17">
        <v>5967</v>
      </c>
      <c r="F3826" s="16" t="s">
        <v>7162</v>
      </c>
      <c r="G3826" s="39" t="s">
        <v>7164</v>
      </c>
      <c r="H3826" s="7" t="s">
        <v>8770</v>
      </c>
      <c r="I3826" s="7" t="s">
        <v>151</v>
      </c>
      <c r="J3826" s="7" t="s">
        <v>151</v>
      </c>
      <c r="K3826" s="7" t="s">
        <v>151</v>
      </c>
      <c r="L3826" s="7" t="s">
        <v>151</v>
      </c>
      <c r="M3826" s="7" t="s">
        <v>151</v>
      </c>
      <c r="O3826" s="6" t="s">
        <v>3899</v>
      </c>
      <c r="P3826" s="9"/>
      <c r="Q3826" s="9"/>
      <c r="R3826" s="6" t="s">
        <v>6318</v>
      </c>
      <c r="S3826" s="6" t="e">
        <v>#N/A</v>
      </c>
      <c r="T3826" s="6" t="e">
        <v>#N/A</v>
      </c>
      <c r="U3826" s="6" t="e">
        <v>#N/A</v>
      </c>
      <c r="V3826" s="23">
        <v>43662</v>
      </c>
      <c r="W3826" s="6" t="e">
        <v>#N/A</v>
      </c>
    </row>
    <row r="3827" spans="1:23" s="64" customFormat="1" ht="12.75" x14ac:dyDescent="0.2">
      <c r="A3827" s="64" t="s">
        <v>7152</v>
      </c>
      <c r="B3827" s="64" t="s">
        <v>4609</v>
      </c>
      <c r="C3827" s="65" t="s">
        <v>7163</v>
      </c>
      <c r="D3827" s="65" t="s">
        <v>7163</v>
      </c>
      <c r="E3827" s="66">
        <v>5967</v>
      </c>
      <c r="F3827" s="67" t="s">
        <v>7162</v>
      </c>
      <c r="G3827" s="68" t="s">
        <v>7164</v>
      </c>
      <c r="H3827" s="64" t="s">
        <v>8770</v>
      </c>
      <c r="I3827" s="64" t="s">
        <v>151</v>
      </c>
      <c r="J3827" s="64" t="s">
        <v>151</v>
      </c>
      <c r="K3827" s="64" t="s">
        <v>151</v>
      </c>
      <c r="L3827" s="64" t="s">
        <v>151</v>
      </c>
      <c r="M3827" s="64" t="s">
        <v>151</v>
      </c>
      <c r="O3827" s="64" t="s">
        <v>3899</v>
      </c>
      <c r="P3827" s="69"/>
      <c r="Q3827" s="69"/>
      <c r="R3827" s="64" t="s">
        <v>6318</v>
      </c>
      <c r="S3827" s="64" t="e">
        <v>#N/A</v>
      </c>
      <c r="T3827" s="64" t="e">
        <v>#N/A</v>
      </c>
      <c r="U3827" s="64" t="e">
        <v>#N/A</v>
      </c>
      <c r="V3827" s="70">
        <v>43662</v>
      </c>
      <c r="W3827" s="64" t="e">
        <v>#N/A</v>
      </c>
    </row>
    <row r="3828" spans="1:23" s="64" customFormat="1" ht="12.75" x14ac:dyDescent="0.2">
      <c r="A3828" s="64" t="s">
        <v>7153</v>
      </c>
      <c r="B3828" s="64" t="s">
        <v>4609</v>
      </c>
      <c r="C3828" s="65" t="s">
        <v>7163</v>
      </c>
      <c r="D3828" s="65" t="s">
        <v>7163</v>
      </c>
      <c r="E3828" s="66">
        <v>5967</v>
      </c>
      <c r="F3828" s="67" t="s">
        <v>7162</v>
      </c>
      <c r="G3828" s="68" t="s">
        <v>7164</v>
      </c>
      <c r="H3828" s="64" t="s">
        <v>8770</v>
      </c>
      <c r="I3828" s="64" t="s">
        <v>151</v>
      </c>
      <c r="J3828" s="64" t="s">
        <v>151</v>
      </c>
      <c r="K3828" s="64" t="s">
        <v>151</v>
      </c>
      <c r="L3828" s="64" t="s">
        <v>151</v>
      </c>
      <c r="M3828" s="64" t="s">
        <v>151</v>
      </c>
      <c r="O3828" s="64" t="s">
        <v>3899</v>
      </c>
      <c r="P3828" s="69"/>
      <c r="Q3828" s="69"/>
      <c r="R3828" s="64" t="s">
        <v>6318</v>
      </c>
      <c r="S3828" s="64" t="e">
        <v>#N/A</v>
      </c>
      <c r="T3828" s="64" t="e">
        <v>#N/A</v>
      </c>
      <c r="U3828" s="64" t="e">
        <v>#N/A</v>
      </c>
      <c r="V3828" s="70">
        <v>43662</v>
      </c>
      <c r="W3828" s="64" t="e">
        <v>#N/A</v>
      </c>
    </row>
    <row r="3829" spans="1:23" s="6" customFormat="1" ht="12.75" x14ac:dyDescent="0.2">
      <c r="A3829" s="6" t="s">
        <v>7154</v>
      </c>
      <c r="B3829" s="6" t="s">
        <v>4609</v>
      </c>
      <c r="C3829" s="5" t="s">
        <v>7163</v>
      </c>
      <c r="D3829" s="5" t="s">
        <v>7163</v>
      </c>
      <c r="E3829" s="17">
        <v>5967</v>
      </c>
      <c r="F3829" s="16" t="s">
        <v>7162</v>
      </c>
      <c r="G3829" s="39" t="s">
        <v>7164</v>
      </c>
      <c r="H3829" s="7" t="s">
        <v>8770</v>
      </c>
      <c r="I3829" s="7" t="s">
        <v>151</v>
      </c>
      <c r="J3829" s="7" t="s">
        <v>151</v>
      </c>
      <c r="K3829" s="7" t="s">
        <v>151</v>
      </c>
      <c r="L3829" s="7" t="s">
        <v>151</v>
      </c>
      <c r="M3829" s="7" t="s">
        <v>151</v>
      </c>
      <c r="O3829" s="6" t="s">
        <v>3899</v>
      </c>
      <c r="P3829" s="9"/>
      <c r="Q3829" s="9"/>
      <c r="R3829" s="6" t="s">
        <v>6318</v>
      </c>
      <c r="S3829" s="6" t="e">
        <v>#N/A</v>
      </c>
      <c r="T3829" s="6" t="e">
        <v>#N/A</v>
      </c>
      <c r="U3829" s="6" t="e">
        <v>#N/A</v>
      </c>
      <c r="V3829" s="23">
        <v>43662</v>
      </c>
      <c r="W3829" s="6" t="e">
        <v>#N/A</v>
      </c>
    </row>
    <row r="3830" spans="1:23" s="64" customFormat="1" ht="12.75" x14ac:dyDescent="0.2">
      <c r="A3830" s="64" t="s">
        <v>7155</v>
      </c>
      <c r="B3830" s="64" t="s">
        <v>4609</v>
      </c>
      <c r="C3830" s="65" t="s">
        <v>7163</v>
      </c>
      <c r="D3830" s="65" t="s">
        <v>7163</v>
      </c>
      <c r="E3830" s="66">
        <v>5967</v>
      </c>
      <c r="F3830" s="67" t="s">
        <v>7162</v>
      </c>
      <c r="G3830" s="68" t="s">
        <v>7164</v>
      </c>
      <c r="H3830" s="64" t="s">
        <v>8770</v>
      </c>
      <c r="I3830" s="64" t="s">
        <v>151</v>
      </c>
      <c r="J3830" s="64" t="s">
        <v>151</v>
      </c>
      <c r="K3830" s="64" t="s">
        <v>151</v>
      </c>
      <c r="L3830" s="64" t="s">
        <v>151</v>
      </c>
      <c r="M3830" s="64" t="s">
        <v>151</v>
      </c>
      <c r="O3830" s="64" t="s">
        <v>3899</v>
      </c>
      <c r="P3830" s="69"/>
      <c r="Q3830" s="69"/>
      <c r="R3830" s="64" t="s">
        <v>6318</v>
      </c>
      <c r="S3830" s="64" t="e">
        <v>#N/A</v>
      </c>
      <c r="T3830" s="64" t="e">
        <v>#N/A</v>
      </c>
      <c r="U3830" s="64" t="e">
        <v>#N/A</v>
      </c>
      <c r="V3830" s="70">
        <v>43662</v>
      </c>
      <c r="W3830" s="64" t="e">
        <v>#N/A</v>
      </c>
    </row>
    <row r="3831" spans="1:23" s="64" customFormat="1" ht="12.75" x14ac:dyDescent="0.2">
      <c r="A3831" s="64" t="s">
        <v>7156</v>
      </c>
      <c r="B3831" s="64" t="s">
        <v>4609</v>
      </c>
      <c r="C3831" s="65" t="s">
        <v>7163</v>
      </c>
      <c r="D3831" s="65" t="s">
        <v>7163</v>
      </c>
      <c r="E3831" s="66">
        <v>5967</v>
      </c>
      <c r="F3831" s="67" t="s">
        <v>7162</v>
      </c>
      <c r="G3831" s="68" t="s">
        <v>7164</v>
      </c>
      <c r="H3831" s="64" t="s">
        <v>8770</v>
      </c>
      <c r="I3831" s="64" t="s">
        <v>151</v>
      </c>
      <c r="J3831" s="64" t="s">
        <v>151</v>
      </c>
      <c r="K3831" s="64" t="s">
        <v>151</v>
      </c>
      <c r="L3831" s="64" t="s">
        <v>151</v>
      </c>
      <c r="M3831" s="64" t="s">
        <v>151</v>
      </c>
      <c r="O3831" s="64" t="s">
        <v>3899</v>
      </c>
      <c r="P3831" s="69"/>
      <c r="Q3831" s="69"/>
      <c r="R3831" s="64" t="s">
        <v>6318</v>
      </c>
      <c r="S3831" s="64" t="e">
        <v>#N/A</v>
      </c>
      <c r="T3831" s="64" t="e">
        <v>#N/A</v>
      </c>
      <c r="U3831" s="64" t="e">
        <v>#N/A</v>
      </c>
      <c r="V3831" s="70">
        <v>43662</v>
      </c>
      <c r="W3831" s="64" t="e">
        <v>#N/A</v>
      </c>
    </row>
    <row r="3832" spans="1:23" s="64" customFormat="1" ht="12.75" x14ac:dyDescent="0.2">
      <c r="A3832" s="64" t="s">
        <v>7157</v>
      </c>
      <c r="B3832" s="64" t="s">
        <v>4609</v>
      </c>
      <c r="C3832" s="65" t="s">
        <v>7163</v>
      </c>
      <c r="D3832" s="65" t="s">
        <v>7163</v>
      </c>
      <c r="E3832" s="66">
        <v>5967</v>
      </c>
      <c r="F3832" s="67" t="s">
        <v>7162</v>
      </c>
      <c r="G3832" s="68" t="s">
        <v>7164</v>
      </c>
      <c r="H3832" s="64" t="s">
        <v>8770</v>
      </c>
      <c r="I3832" s="64" t="s">
        <v>151</v>
      </c>
      <c r="J3832" s="64" t="s">
        <v>151</v>
      </c>
      <c r="K3832" s="64" t="s">
        <v>151</v>
      </c>
      <c r="L3832" s="64" t="s">
        <v>151</v>
      </c>
      <c r="M3832" s="64" t="s">
        <v>151</v>
      </c>
      <c r="O3832" s="64" t="s">
        <v>3899</v>
      </c>
      <c r="P3832" s="69"/>
      <c r="Q3832" s="69"/>
      <c r="R3832" s="64" t="s">
        <v>6318</v>
      </c>
      <c r="S3832" s="64" t="e">
        <v>#N/A</v>
      </c>
      <c r="T3832" s="64" t="e">
        <v>#N/A</v>
      </c>
      <c r="U3832" s="64" t="e">
        <v>#N/A</v>
      </c>
      <c r="V3832" s="70">
        <v>43662</v>
      </c>
      <c r="W3832" s="64" t="e">
        <v>#N/A</v>
      </c>
    </row>
    <row r="3833" spans="1:23" s="64" customFormat="1" ht="12.75" x14ac:dyDescent="0.2">
      <c r="A3833" s="64" t="s">
        <v>7158</v>
      </c>
      <c r="B3833" s="64" t="s">
        <v>4609</v>
      </c>
      <c r="C3833" s="65" t="s">
        <v>7163</v>
      </c>
      <c r="D3833" s="65" t="s">
        <v>7163</v>
      </c>
      <c r="E3833" s="66">
        <v>5967</v>
      </c>
      <c r="F3833" s="67" t="s">
        <v>7162</v>
      </c>
      <c r="G3833" s="68" t="s">
        <v>7164</v>
      </c>
      <c r="H3833" s="64" t="s">
        <v>8770</v>
      </c>
      <c r="I3833" s="64" t="s">
        <v>151</v>
      </c>
      <c r="J3833" s="64" t="s">
        <v>151</v>
      </c>
      <c r="K3833" s="64" t="s">
        <v>151</v>
      </c>
      <c r="L3833" s="64" t="s">
        <v>151</v>
      </c>
      <c r="M3833" s="64" t="s">
        <v>151</v>
      </c>
      <c r="O3833" s="64" t="s">
        <v>3899</v>
      </c>
      <c r="P3833" s="69"/>
      <c r="Q3833" s="69"/>
      <c r="R3833" s="64" t="s">
        <v>6318</v>
      </c>
      <c r="S3833" s="64" t="e">
        <v>#N/A</v>
      </c>
      <c r="T3833" s="64" t="e">
        <v>#N/A</v>
      </c>
      <c r="U3833" s="64" t="e">
        <v>#N/A</v>
      </c>
      <c r="V3833" s="70">
        <v>43662</v>
      </c>
      <c r="W3833" s="64" t="e">
        <v>#N/A</v>
      </c>
    </row>
    <row r="3834" spans="1:23" s="64" customFormat="1" ht="12.75" x14ac:dyDescent="0.2">
      <c r="A3834" s="64" t="s">
        <v>7159</v>
      </c>
      <c r="B3834" s="64" t="s">
        <v>4609</v>
      </c>
      <c r="C3834" s="65" t="s">
        <v>7163</v>
      </c>
      <c r="D3834" s="65" t="s">
        <v>7163</v>
      </c>
      <c r="E3834" s="66">
        <v>5967</v>
      </c>
      <c r="F3834" s="67" t="s">
        <v>7162</v>
      </c>
      <c r="G3834" s="68" t="s">
        <v>7164</v>
      </c>
      <c r="H3834" s="64" t="s">
        <v>8770</v>
      </c>
      <c r="I3834" s="64" t="s">
        <v>151</v>
      </c>
      <c r="J3834" s="64" t="s">
        <v>151</v>
      </c>
      <c r="K3834" s="64" t="s">
        <v>151</v>
      </c>
      <c r="L3834" s="64" t="s">
        <v>151</v>
      </c>
      <c r="M3834" s="64" t="s">
        <v>151</v>
      </c>
      <c r="O3834" s="64" t="s">
        <v>3899</v>
      </c>
      <c r="P3834" s="69"/>
      <c r="Q3834" s="69"/>
      <c r="R3834" s="64" t="s">
        <v>6318</v>
      </c>
      <c r="S3834" s="64" t="e">
        <v>#N/A</v>
      </c>
      <c r="T3834" s="64" t="e">
        <v>#N/A</v>
      </c>
      <c r="U3834" s="64" t="e">
        <v>#N/A</v>
      </c>
      <c r="V3834" s="70">
        <v>43662</v>
      </c>
      <c r="W3834" s="64" t="e">
        <v>#N/A</v>
      </c>
    </row>
    <row r="3835" spans="1:23" s="64" customFormat="1" ht="12.75" x14ac:dyDescent="0.2">
      <c r="A3835" s="64" t="s">
        <v>7160</v>
      </c>
      <c r="B3835" s="64" t="s">
        <v>4609</v>
      </c>
      <c r="C3835" s="65" t="s">
        <v>7163</v>
      </c>
      <c r="D3835" s="65" t="s">
        <v>7163</v>
      </c>
      <c r="E3835" s="66">
        <v>5967</v>
      </c>
      <c r="F3835" s="67" t="s">
        <v>7162</v>
      </c>
      <c r="G3835" s="68" t="s">
        <v>7164</v>
      </c>
      <c r="H3835" s="64" t="s">
        <v>8770</v>
      </c>
      <c r="I3835" s="64" t="s">
        <v>151</v>
      </c>
      <c r="J3835" s="64" t="s">
        <v>151</v>
      </c>
      <c r="K3835" s="64" t="s">
        <v>151</v>
      </c>
      <c r="L3835" s="64" t="s">
        <v>151</v>
      </c>
      <c r="M3835" s="64" t="s">
        <v>151</v>
      </c>
      <c r="O3835" s="64" t="s">
        <v>3899</v>
      </c>
      <c r="P3835" s="69"/>
      <c r="Q3835" s="69"/>
      <c r="R3835" s="64" t="s">
        <v>6318</v>
      </c>
      <c r="S3835" s="64" t="e">
        <v>#N/A</v>
      </c>
      <c r="T3835" s="64" t="e">
        <v>#N/A</v>
      </c>
      <c r="U3835" s="64" t="e">
        <v>#N/A</v>
      </c>
      <c r="V3835" s="70">
        <v>43662</v>
      </c>
      <c r="W3835" s="64" t="e">
        <v>#N/A</v>
      </c>
    </row>
    <row r="3836" spans="1:23" s="6" customFormat="1" ht="12.75" x14ac:dyDescent="0.2">
      <c r="A3836" s="6" t="s">
        <v>7161</v>
      </c>
      <c r="B3836" s="6" t="s">
        <v>4609</v>
      </c>
      <c r="C3836" s="5" t="s">
        <v>7163</v>
      </c>
      <c r="D3836" s="5" t="s">
        <v>7163</v>
      </c>
      <c r="E3836" s="17">
        <v>5967</v>
      </c>
      <c r="F3836" s="16" t="s">
        <v>7162</v>
      </c>
      <c r="G3836" s="39" t="s">
        <v>7164</v>
      </c>
      <c r="H3836" s="7" t="s">
        <v>8770</v>
      </c>
      <c r="I3836" s="7" t="s">
        <v>151</v>
      </c>
      <c r="J3836" s="7" t="s">
        <v>151</v>
      </c>
      <c r="K3836" s="7" t="s">
        <v>151</v>
      </c>
      <c r="L3836" s="7" t="s">
        <v>151</v>
      </c>
      <c r="M3836" s="7" t="s">
        <v>151</v>
      </c>
      <c r="O3836" s="6" t="s">
        <v>3899</v>
      </c>
      <c r="P3836" s="9"/>
      <c r="Q3836" s="9"/>
      <c r="R3836" s="6" t="s">
        <v>6318</v>
      </c>
      <c r="S3836" s="6" t="e">
        <v>#N/A</v>
      </c>
      <c r="T3836" s="6" t="e">
        <v>#N/A</v>
      </c>
      <c r="U3836" s="6" t="e">
        <v>#N/A</v>
      </c>
      <c r="V3836" s="23">
        <v>43662</v>
      </c>
      <c r="W3836" s="6" t="e">
        <v>#N/A</v>
      </c>
    </row>
    <row r="3837" spans="1:23" s="6" customFormat="1" ht="12.75" x14ac:dyDescent="0.2">
      <c r="A3837" s="6" t="s">
        <v>7168</v>
      </c>
      <c r="B3837" s="6" t="s">
        <v>7165</v>
      </c>
      <c r="C3837" s="5" t="s">
        <v>7166</v>
      </c>
      <c r="D3837" s="5" t="s">
        <v>7166</v>
      </c>
      <c r="E3837" s="17">
        <v>4899</v>
      </c>
      <c r="F3837" s="16" t="s">
        <v>7167</v>
      </c>
      <c r="G3837" s="39" t="s">
        <v>6447</v>
      </c>
      <c r="H3837" s="7" t="s">
        <v>6448</v>
      </c>
      <c r="I3837" s="7" t="s">
        <v>151</v>
      </c>
      <c r="J3837" s="7" t="s">
        <v>151</v>
      </c>
      <c r="K3837" s="7" t="s">
        <v>151</v>
      </c>
      <c r="L3837" s="7" t="s">
        <v>151</v>
      </c>
      <c r="M3837" s="7" t="s">
        <v>151</v>
      </c>
      <c r="O3837" s="6" t="s">
        <v>3899</v>
      </c>
      <c r="P3837" s="9"/>
      <c r="Q3837" s="9"/>
      <c r="R3837" s="6" t="s">
        <v>1742</v>
      </c>
      <c r="S3837" s="6" t="s">
        <v>6380</v>
      </c>
      <c r="T3837" s="6" t="e">
        <v>#N/A</v>
      </c>
      <c r="U3837" s="6" t="e">
        <v>#N/A</v>
      </c>
      <c r="V3837" s="23">
        <v>43664</v>
      </c>
      <c r="W3837" s="6" t="e">
        <v>#N/A</v>
      </c>
    </row>
    <row r="3838" spans="1:23" s="6" customFormat="1" ht="12.75" x14ac:dyDescent="0.2">
      <c r="A3838" s="6" t="s">
        <v>7169</v>
      </c>
      <c r="B3838" s="6" t="s">
        <v>7170</v>
      </c>
      <c r="C3838" s="5" t="s">
        <v>7171</v>
      </c>
      <c r="D3838" s="5" t="s">
        <v>7171</v>
      </c>
      <c r="E3838" s="17">
        <v>4899</v>
      </c>
      <c r="F3838" s="16" t="s">
        <v>7172</v>
      </c>
      <c r="G3838" s="39" t="s">
        <v>6447</v>
      </c>
      <c r="H3838" s="7" t="s">
        <v>6448</v>
      </c>
      <c r="I3838" s="7" t="s">
        <v>151</v>
      </c>
      <c r="J3838" s="7" t="s">
        <v>151</v>
      </c>
      <c r="K3838" s="7" t="s">
        <v>151</v>
      </c>
      <c r="L3838" s="7" t="s">
        <v>151</v>
      </c>
      <c r="M3838" s="7" t="s">
        <v>151</v>
      </c>
      <c r="O3838" s="6" t="s">
        <v>3899</v>
      </c>
      <c r="P3838" s="9"/>
      <c r="Q3838" s="9"/>
      <c r="R3838" s="6" t="s">
        <v>1742</v>
      </c>
      <c r="S3838" s="6" t="s">
        <v>6380</v>
      </c>
      <c r="T3838" s="6" t="e">
        <v>#N/A</v>
      </c>
      <c r="U3838" s="6" t="e">
        <v>#N/A</v>
      </c>
      <c r="V3838" s="23">
        <v>43664</v>
      </c>
      <c r="W3838" s="6" t="e">
        <v>#N/A</v>
      </c>
    </row>
    <row r="3839" spans="1:23" s="6" customFormat="1" ht="12.75" x14ac:dyDescent="0.2">
      <c r="A3839" s="6" t="s">
        <v>7173</v>
      </c>
      <c r="B3839" s="6" t="s">
        <v>26</v>
      </c>
      <c r="C3839" s="5" t="s">
        <v>7174</v>
      </c>
      <c r="D3839" s="5" t="s">
        <v>7174</v>
      </c>
      <c r="E3839" s="17">
        <v>4899</v>
      </c>
      <c r="F3839" s="16" t="s">
        <v>7175</v>
      </c>
      <c r="G3839" s="39" t="s">
        <v>6447</v>
      </c>
      <c r="H3839" s="7" t="s">
        <v>6448</v>
      </c>
      <c r="I3839" s="7" t="s">
        <v>151</v>
      </c>
      <c r="J3839" s="7" t="s">
        <v>151</v>
      </c>
      <c r="K3839" s="7" t="s">
        <v>151</v>
      </c>
      <c r="L3839" s="7" t="s">
        <v>151</v>
      </c>
      <c r="M3839" s="7" t="s">
        <v>151</v>
      </c>
      <c r="O3839" s="6" t="s">
        <v>3899</v>
      </c>
      <c r="P3839" s="9"/>
      <c r="Q3839" s="9"/>
      <c r="R3839" s="6" t="s">
        <v>1742</v>
      </c>
      <c r="S3839" s="6" t="s">
        <v>6380</v>
      </c>
      <c r="T3839" s="6" t="e">
        <v>#N/A</v>
      </c>
      <c r="U3839" s="6" t="e">
        <v>#N/A</v>
      </c>
      <c r="V3839" s="23">
        <v>43664</v>
      </c>
      <c r="W3839" s="6" t="e">
        <v>#N/A</v>
      </c>
    </row>
    <row r="3840" spans="1:23" s="6" customFormat="1" ht="12.75" x14ac:dyDescent="0.2">
      <c r="A3840" s="6" t="s">
        <v>7176</v>
      </c>
      <c r="B3840" s="6" t="s">
        <v>6161</v>
      </c>
      <c r="C3840" s="5" t="s">
        <v>7177</v>
      </c>
      <c r="D3840" s="5" t="s">
        <v>7177</v>
      </c>
      <c r="E3840" s="17">
        <v>4899</v>
      </c>
      <c r="F3840" s="16" t="s">
        <v>7178</v>
      </c>
      <c r="G3840" s="39" t="s">
        <v>6447</v>
      </c>
      <c r="H3840" s="7" t="s">
        <v>6448</v>
      </c>
      <c r="I3840" s="7" t="s">
        <v>151</v>
      </c>
      <c r="J3840" s="7" t="s">
        <v>151</v>
      </c>
      <c r="K3840" s="7" t="s">
        <v>151</v>
      </c>
      <c r="L3840" s="7" t="s">
        <v>151</v>
      </c>
      <c r="M3840" s="7" t="s">
        <v>151</v>
      </c>
      <c r="O3840" s="6" t="s">
        <v>3899</v>
      </c>
      <c r="P3840" s="9"/>
      <c r="Q3840" s="9"/>
      <c r="R3840" s="6" t="s">
        <v>1742</v>
      </c>
      <c r="S3840" s="6" t="s">
        <v>6380</v>
      </c>
      <c r="T3840" s="6" t="e">
        <v>#N/A</v>
      </c>
      <c r="U3840" s="6" t="e">
        <v>#N/A</v>
      </c>
      <c r="V3840" s="23">
        <v>43664</v>
      </c>
      <c r="W3840" s="6" t="e">
        <v>#N/A</v>
      </c>
    </row>
    <row r="3841" spans="1:23" s="64" customFormat="1" ht="12.75" x14ac:dyDescent="0.2">
      <c r="A3841" s="64" t="s">
        <v>7179</v>
      </c>
      <c r="B3841" s="64" t="s">
        <v>7180</v>
      </c>
      <c r="C3841" s="65" t="s">
        <v>7181</v>
      </c>
      <c r="D3841" s="65" t="s">
        <v>7181</v>
      </c>
      <c r="E3841" s="66">
        <v>5967</v>
      </c>
      <c r="F3841" s="67" t="s">
        <v>7182</v>
      </c>
      <c r="G3841" s="68" t="s">
        <v>7183</v>
      </c>
      <c r="H3841" s="64" t="s">
        <v>7184</v>
      </c>
      <c r="I3841" s="64" t="s">
        <v>151</v>
      </c>
      <c r="J3841" s="64" t="s">
        <v>151</v>
      </c>
      <c r="K3841" s="64" t="s">
        <v>151</v>
      </c>
      <c r="L3841" s="64" t="s">
        <v>151</v>
      </c>
      <c r="M3841" s="64" t="s">
        <v>151</v>
      </c>
      <c r="O3841" s="64" t="s">
        <v>3899</v>
      </c>
      <c r="P3841" s="69"/>
      <c r="Q3841" s="69"/>
      <c r="R3841" s="64" t="s">
        <v>6318</v>
      </c>
      <c r="S3841" s="64" t="e">
        <v>#N/A</v>
      </c>
      <c r="T3841" s="64" t="e">
        <v>#N/A</v>
      </c>
      <c r="U3841" s="64" t="e">
        <v>#N/A</v>
      </c>
      <c r="V3841" s="70">
        <v>43664</v>
      </c>
      <c r="W3841" s="64" t="e">
        <v>#N/A</v>
      </c>
    </row>
    <row r="3842" spans="1:23" s="6" customFormat="1" ht="12.75" x14ac:dyDescent="0.2">
      <c r="A3842" s="6" t="s">
        <v>7187</v>
      </c>
      <c r="B3842" s="6" t="s">
        <v>1961</v>
      </c>
      <c r="C3842" s="5" t="s">
        <v>7188</v>
      </c>
      <c r="D3842" s="5" t="s">
        <v>7188</v>
      </c>
      <c r="E3842" s="17">
        <v>5967</v>
      </c>
      <c r="F3842" s="16" t="s">
        <v>1960</v>
      </c>
      <c r="G3842" s="39" t="s">
        <v>7189</v>
      </c>
      <c r="H3842" s="7" t="s">
        <v>7190</v>
      </c>
      <c r="I3842" s="7" t="s">
        <v>151</v>
      </c>
      <c r="J3842" s="7" t="s">
        <v>151</v>
      </c>
      <c r="K3842" s="7" t="s">
        <v>151</v>
      </c>
      <c r="L3842" s="7" t="s">
        <v>151</v>
      </c>
      <c r="M3842" s="7" t="s">
        <v>151</v>
      </c>
      <c r="O3842" s="6" t="s">
        <v>3899</v>
      </c>
      <c r="P3842" s="9"/>
      <c r="Q3842" s="9"/>
      <c r="R3842" s="6" t="s">
        <v>1747</v>
      </c>
      <c r="S3842" s="6" t="e">
        <v>#N/A</v>
      </c>
      <c r="T3842" s="6" t="e">
        <v>#N/A</v>
      </c>
      <c r="U3842" s="6" t="e">
        <v>#N/A</v>
      </c>
      <c r="V3842" s="23">
        <v>43665</v>
      </c>
      <c r="W3842" s="6" t="e">
        <v>#N/A</v>
      </c>
    </row>
    <row r="3843" spans="1:23" s="6" customFormat="1" ht="12.75" x14ac:dyDescent="0.2">
      <c r="A3843" s="6" t="s">
        <v>7191</v>
      </c>
      <c r="B3843" s="6" t="s">
        <v>1961</v>
      </c>
      <c r="C3843" s="5" t="s">
        <v>7188</v>
      </c>
      <c r="D3843" s="5" t="s">
        <v>7188</v>
      </c>
      <c r="E3843" s="17">
        <v>5967</v>
      </c>
      <c r="F3843" s="16" t="s">
        <v>1960</v>
      </c>
      <c r="G3843" s="39" t="s">
        <v>7189</v>
      </c>
      <c r="H3843" s="7" t="s">
        <v>7190</v>
      </c>
      <c r="I3843" s="7" t="s">
        <v>151</v>
      </c>
      <c r="J3843" s="7" t="s">
        <v>151</v>
      </c>
      <c r="K3843" s="7" t="s">
        <v>151</v>
      </c>
      <c r="L3843" s="7" t="s">
        <v>151</v>
      </c>
      <c r="M3843" s="7" t="s">
        <v>151</v>
      </c>
      <c r="O3843" s="6" t="s">
        <v>3899</v>
      </c>
      <c r="P3843" s="9"/>
      <c r="Q3843" s="9"/>
      <c r="R3843" s="6" t="s">
        <v>1747</v>
      </c>
      <c r="S3843" s="6" t="e">
        <v>#N/A</v>
      </c>
      <c r="T3843" s="6" t="e">
        <v>#N/A</v>
      </c>
      <c r="U3843" s="6" t="e">
        <v>#N/A</v>
      </c>
      <c r="V3843" s="23">
        <v>43665</v>
      </c>
      <c r="W3843" s="6" t="e">
        <v>#N/A</v>
      </c>
    </row>
    <row r="3844" spans="1:23" s="6" customFormat="1" ht="12.75" x14ac:dyDescent="0.2">
      <c r="A3844" s="6" t="s">
        <v>7192</v>
      </c>
      <c r="B3844" s="6" t="s">
        <v>1961</v>
      </c>
      <c r="C3844" s="5" t="s">
        <v>7188</v>
      </c>
      <c r="D3844" s="5" t="s">
        <v>7188</v>
      </c>
      <c r="E3844" s="17">
        <v>5967</v>
      </c>
      <c r="F3844" s="16" t="s">
        <v>1960</v>
      </c>
      <c r="G3844" s="39" t="s">
        <v>7189</v>
      </c>
      <c r="H3844" s="7" t="s">
        <v>7190</v>
      </c>
      <c r="I3844" s="7" t="s">
        <v>151</v>
      </c>
      <c r="J3844" s="7" t="s">
        <v>151</v>
      </c>
      <c r="K3844" s="7" t="s">
        <v>151</v>
      </c>
      <c r="L3844" s="7" t="s">
        <v>151</v>
      </c>
      <c r="M3844" s="7" t="s">
        <v>151</v>
      </c>
      <c r="O3844" s="6" t="s">
        <v>3899</v>
      </c>
      <c r="P3844" s="9"/>
      <c r="Q3844" s="9"/>
      <c r="R3844" s="6" t="s">
        <v>1747</v>
      </c>
      <c r="S3844" s="6" t="e">
        <v>#N/A</v>
      </c>
      <c r="T3844" s="6" t="e">
        <v>#N/A</v>
      </c>
      <c r="U3844" s="6" t="e">
        <v>#N/A</v>
      </c>
      <c r="V3844" s="23">
        <v>43665</v>
      </c>
      <c r="W3844" s="6" t="e">
        <v>#N/A</v>
      </c>
    </row>
    <row r="3845" spans="1:23" s="64" customFormat="1" ht="12.75" x14ac:dyDescent="0.2">
      <c r="A3845" s="64" t="s">
        <v>7193</v>
      </c>
      <c r="B3845" s="64" t="s">
        <v>1961</v>
      </c>
      <c r="C3845" s="65" t="s">
        <v>7188</v>
      </c>
      <c r="D3845" s="65" t="s">
        <v>7188</v>
      </c>
      <c r="E3845" s="66">
        <v>5967</v>
      </c>
      <c r="F3845" s="67" t="s">
        <v>1960</v>
      </c>
      <c r="G3845" s="68" t="s">
        <v>7194</v>
      </c>
      <c r="H3845" s="64" t="s">
        <v>7195</v>
      </c>
      <c r="I3845" s="64" t="s">
        <v>151</v>
      </c>
      <c r="J3845" s="64" t="s">
        <v>151</v>
      </c>
      <c r="K3845" s="64" t="s">
        <v>151</v>
      </c>
      <c r="L3845" s="64" t="s">
        <v>151</v>
      </c>
      <c r="M3845" s="64" t="s">
        <v>151</v>
      </c>
      <c r="O3845" s="64" t="s">
        <v>3899</v>
      </c>
      <c r="P3845" s="69"/>
      <c r="Q3845" s="69"/>
      <c r="R3845" s="64" t="s">
        <v>1747</v>
      </c>
      <c r="S3845" s="64" t="e">
        <v>#N/A</v>
      </c>
      <c r="T3845" s="64" t="e">
        <v>#N/A</v>
      </c>
      <c r="U3845" s="64" t="e">
        <v>#N/A</v>
      </c>
      <c r="V3845" s="70">
        <v>43665</v>
      </c>
      <c r="W3845" s="64" t="e">
        <v>#N/A</v>
      </c>
    </row>
    <row r="3846" spans="1:23" s="6" customFormat="1" ht="12.75" x14ac:dyDescent="0.2">
      <c r="A3846" s="6" t="s">
        <v>7196</v>
      </c>
      <c r="B3846" s="6" t="s">
        <v>1961</v>
      </c>
      <c r="C3846" s="5" t="s">
        <v>7188</v>
      </c>
      <c r="D3846" s="5" t="s">
        <v>7188</v>
      </c>
      <c r="E3846" s="17">
        <v>5967</v>
      </c>
      <c r="F3846" s="16" t="s">
        <v>1960</v>
      </c>
      <c r="G3846" s="39" t="s">
        <v>7189</v>
      </c>
      <c r="H3846" s="7" t="s">
        <v>7190</v>
      </c>
      <c r="I3846" s="7" t="s">
        <v>151</v>
      </c>
      <c r="J3846" s="7" t="s">
        <v>151</v>
      </c>
      <c r="K3846" s="7" t="s">
        <v>151</v>
      </c>
      <c r="L3846" s="7" t="s">
        <v>151</v>
      </c>
      <c r="M3846" s="7" t="s">
        <v>151</v>
      </c>
      <c r="O3846" s="6" t="s">
        <v>3899</v>
      </c>
      <c r="P3846" s="9"/>
      <c r="Q3846" s="9"/>
      <c r="R3846" s="6" t="s">
        <v>1747</v>
      </c>
      <c r="S3846" s="6" t="e">
        <v>#N/A</v>
      </c>
      <c r="T3846" s="6" t="e">
        <v>#N/A</v>
      </c>
      <c r="U3846" s="6" t="e">
        <v>#N/A</v>
      </c>
      <c r="V3846" s="23">
        <v>43665</v>
      </c>
      <c r="W3846" s="6" t="e">
        <v>#N/A</v>
      </c>
    </row>
    <row r="3847" spans="1:23" s="6" customFormat="1" ht="12.75" x14ac:dyDescent="0.2">
      <c r="A3847" s="6" t="s">
        <v>7197</v>
      </c>
      <c r="B3847" s="6" t="s">
        <v>1961</v>
      </c>
      <c r="C3847" s="5" t="s">
        <v>7188</v>
      </c>
      <c r="D3847" s="5" t="s">
        <v>7188</v>
      </c>
      <c r="E3847" s="17">
        <v>5967</v>
      </c>
      <c r="F3847" s="16" t="s">
        <v>1960</v>
      </c>
      <c r="G3847" s="39" t="s">
        <v>7189</v>
      </c>
      <c r="H3847" s="7" t="s">
        <v>7190</v>
      </c>
      <c r="I3847" s="7" t="s">
        <v>151</v>
      </c>
      <c r="J3847" s="7" t="s">
        <v>151</v>
      </c>
      <c r="K3847" s="7" t="s">
        <v>151</v>
      </c>
      <c r="L3847" s="7" t="s">
        <v>151</v>
      </c>
      <c r="M3847" s="7" t="s">
        <v>151</v>
      </c>
      <c r="O3847" s="6" t="s">
        <v>3899</v>
      </c>
      <c r="P3847" s="9"/>
      <c r="Q3847" s="9"/>
      <c r="R3847" s="6" t="s">
        <v>1747</v>
      </c>
      <c r="S3847" s="6" t="e">
        <v>#N/A</v>
      </c>
      <c r="T3847" s="6" t="e">
        <v>#N/A</v>
      </c>
      <c r="U3847" s="6" t="e">
        <v>#N/A</v>
      </c>
      <c r="V3847" s="23">
        <v>43665</v>
      </c>
      <c r="W3847" s="6" t="e">
        <v>#N/A</v>
      </c>
    </row>
    <row r="3848" spans="1:23" s="6" customFormat="1" ht="12.75" x14ac:dyDescent="0.2">
      <c r="A3848" s="6" t="s">
        <v>7198</v>
      </c>
      <c r="B3848" s="6" t="s">
        <v>1961</v>
      </c>
      <c r="C3848" s="5" t="s">
        <v>7188</v>
      </c>
      <c r="D3848" s="5" t="s">
        <v>7188</v>
      </c>
      <c r="E3848" s="17">
        <v>5967</v>
      </c>
      <c r="F3848" s="16" t="s">
        <v>1960</v>
      </c>
      <c r="G3848" s="39" t="s">
        <v>7189</v>
      </c>
      <c r="H3848" s="7" t="s">
        <v>7190</v>
      </c>
      <c r="I3848" s="7" t="s">
        <v>151</v>
      </c>
      <c r="J3848" s="7" t="s">
        <v>151</v>
      </c>
      <c r="K3848" s="7" t="s">
        <v>151</v>
      </c>
      <c r="L3848" s="7" t="s">
        <v>151</v>
      </c>
      <c r="M3848" s="7" t="s">
        <v>151</v>
      </c>
      <c r="O3848" s="6" t="s">
        <v>3899</v>
      </c>
      <c r="P3848" s="9"/>
      <c r="Q3848" s="9"/>
      <c r="R3848" s="6" t="s">
        <v>1747</v>
      </c>
      <c r="S3848" s="6" t="e">
        <v>#N/A</v>
      </c>
      <c r="T3848" s="6" t="e">
        <v>#N/A</v>
      </c>
      <c r="U3848" s="6" t="e">
        <v>#N/A</v>
      </c>
      <c r="V3848" s="23">
        <v>43665</v>
      </c>
      <c r="W3848" s="6" t="e">
        <v>#N/A</v>
      </c>
    </row>
    <row r="3849" spans="1:23" s="6" customFormat="1" ht="12.75" x14ac:dyDescent="0.2">
      <c r="A3849" s="6" t="s">
        <v>7199</v>
      </c>
      <c r="B3849" s="6" t="s">
        <v>1961</v>
      </c>
      <c r="C3849" s="5" t="s">
        <v>7188</v>
      </c>
      <c r="D3849" s="5" t="s">
        <v>7188</v>
      </c>
      <c r="E3849" s="17">
        <v>5967</v>
      </c>
      <c r="F3849" s="16" t="s">
        <v>1960</v>
      </c>
      <c r="G3849" s="39" t="s">
        <v>7189</v>
      </c>
      <c r="H3849" s="7" t="s">
        <v>7190</v>
      </c>
      <c r="I3849" s="7" t="s">
        <v>151</v>
      </c>
      <c r="J3849" s="7" t="s">
        <v>151</v>
      </c>
      <c r="K3849" s="7" t="s">
        <v>151</v>
      </c>
      <c r="L3849" s="7" t="s">
        <v>151</v>
      </c>
      <c r="M3849" s="7" t="s">
        <v>151</v>
      </c>
      <c r="O3849" s="6" t="s">
        <v>3899</v>
      </c>
      <c r="P3849" s="9"/>
      <c r="Q3849" s="9"/>
      <c r="R3849" s="6" t="s">
        <v>1747</v>
      </c>
      <c r="S3849" s="6" t="e">
        <v>#N/A</v>
      </c>
      <c r="T3849" s="6" t="e">
        <v>#N/A</v>
      </c>
      <c r="U3849" s="6" t="e">
        <v>#N/A</v>
      </c>
      <c r="V3849" s="23">
        <v>43665</v>
      </c>
      <c r="W3849" s="6" t="e">
        <v>#N/A</v>
      </c>
    </row>
    <row r="3850" spans="1:23" s="6" customFormat="1" ht="12.75" x14ac:dyDescent="0.2">
      <c r="A3850" s="6" t="s">
        <v>7200</v>
      </c>
      <c r="B3850" s="6" t="s">
        <v>1961</v>
      </c>
      <c r="C3850" s="5" t="s">
        <v>7188</v>
      </c>
      <c r="D3850" s="5" t="s">
        <v>7188</v>
      </c>
      <c r="E3850" s="17">
        <v>5967</v>
      </c>
      <c r="F3850" s="16" t="s">
        <v>1960</v>
      </c>
      <c r="G3850" s="39" t="s">
        <v>7189</v>
      </c>
      <c r="H3850" s="7" t="s">
        <v>7190</v>
      </c>
      <c r="I3850" s="7" t="s">
        <v>151</v>
      </c>
      <c r="J3850" s="7" t="s">
        <v>151</v>
      </c>
      <c r="K3850" s="7" t="s">
        <v>151</v>
      </c>
      <c r="L3850" s="7" t="s">
        <v>151</v>
      </c>
      <c r="M3850" s="7" t="s">
        <v>151</v>
      </c>
      <c r="O3850" s="6" t="s">
        <v>3899</v>
      </c>
      <c r="P3850" s="9"/>
      <c r="Q3850" s="9"/>
      <c r="R3850" s="6" t="s">
        <v>1747</v>
      </c>
      <c r="S3850" s="6" t="e">
        <v>#N/A</v>
      </c>
      <c r="T3850" s="6" t="e">
        <v>#N/A</v>
      </c>
      <c r="U3850" s="6" t="e">
        <v>#N/A</v>
      </c>
      <c r="V3850" s="23">
        <v>43665</v>
      </c>
      <c r="W3850" s="6" t="e">
        <v>#N/A</v>
      </c>
    </row>
    <row r="3851" spans="1:23" s="6" customFormat="1" ht="12.75" x14ac:dyDescent="0.2">
      <c r="A3851" s="6" t="s">
        <v>7201</v>
      </c>
      <c r="B3851" s="6" t="s">
        <v>1961</v>
      </c>
      <c r="C3851" s="5" t="s">
        <v>7188</v>
      </c>
      <c r="D3851" s="5" t="s">
        <v>7188</v>
      </c>
      <c r="E3851" s="17">
        <v>5967</v>
      </c>
      <c r="F3851" s="16" t="s">
        <v>1960</v>
      </c>
      <c r="G3851" s="39" t="s">
        <v>7189</v>
      </c>
      <c r="H3851" s="7" t="s">
        <v>7190</v>
      </c>
      <c r="I3851" s="7" t="s">
        <v>151</v>
      </c>
      <c r="J3851" s="7" t="s">
        <v>151</v>
      </c>
      <c r="K3851" s="7" t="s">
        <v>151</v>
      </c>
      <c r="L3851" s="7" t="s">
        <v>151</v>
      </c>
      <c r="M3851" s="7" t="s">
        <v>151</v>
      </c>
      <c r="O3851" s="6" t="s">
        <v>3899</v>
      </c>
      <c r="P3851" s="9"/>
      <c r="Q3851" s="9"/>
      <c r="R3851" s="6" t="s">
        <v>1747</v>
      </c>
      <c r="S3851" s="6" t="e">
        <v>#N/A</v>
      </c>
      <c r="T3851" s="6" t="e">
        <v>#N/A</v>
      </c>
      <c r="U3851" s="6" t="e">
        <v>#N/A</v>
      </c>
      <c r="V3851" s="23">
        <v>43665</v>
      </c>
      <c r="W3851" s="6" t="e">
        <v>#N/A</v>
      </c>
    </row>
    <row r="3852" spans="1:23" s="6" customFormat="1" ht="12.75" x14ac:dyDescent="0.2">
      <c r="A3852" s="6" t="s">
        <v>7202</v>
      </c>
      <c r="B3852" s="6" t="s">
        <v>1961</v>
      </c>
      <c r="C3852" s="5" t="s">
        <v>7188</v>
      </c>
      <c r="D3852" s="5" t="s">
        <v>7188</v>
      </c>
      <c r="E3852" s="17">
        <v>5967</v>
      </c>
      <c r="F3852" s="16" t="s">
        <v>1960</v>
      </c>
      <c r="G3852" s="39" t="s">
        <v>7189</v>
      </c>
      <c r="H3852" s="7" t="s">
        <v>7190</v>
      </c>
      <c r="I3852" s="7" t="s">
        <v>151</v>
      </c>
      <c r="J3852" s="7" t="s">
        <v>151</v>
      </c>
      <c r="K3852" s="7" t="s">
        <v>151</v>
      </c>
      <c r="L3852" s="7" t="s">
        <v>151</v>
      </c>
      <c r="M3852" s="7" t="s">
        <v>151</v>
      </c>
      <c r="O3852" s="6" t="s">
        <v>3899</v>
      </c>
      <c r="P3852" s="9"/>
      <c r="Q3852" s="9"/>
      <c r="R3852" s="6" t="s">
        <v>1747</v>
      </c>
      <c r="S3852" s="6" t="e">
        <v>#N/A</v>
      </c>
      <c r="T3852" s="6" t="e">
        <v>#N/A</v>
      </c>
      <c r="U3852" s="6" t="e">
        <v>#N/A</v>
      </c>
      <c r="V3852" s="23">
        <v>43665</v>
      </c>
      <c r="W3852" s="6" t="e">
        <v>#N/A</v>
      </c>
    </row>
    <row r="3853" spans="1:23" s="6" customFormat="1" ht="12.75" x14ac:dyDescent="0.2">
      <c r="A3853" s="6" t="s">
        <v>7203</v>
      </c>
      <c r="B3853" s="6" t="s">
        <v>1961</v>
      </c>
      <c r="C3853" s="5" t="s">
        <v>7188</v>
      </c>
      <c r="D3853" s="5" t="s">
        <v>7188</v>
      </c>
      <c r="E3853" s="17">
        <v>5967</v>
      </c>
      <c r="F3853" s="16" t="s">
        <v>1960</v>
      </c>
      <c r="G3853" s="39" t="s">
        <v>7189</v>
      </c>
      <c r="H3853" s="7" t="s">
        <v>7190</v>
      </c>
      <c r="I3853" s="7" t="s">
        <v>151</v>
      </c>
      <c r="J3853" s="7" t="s">
        <v>151</v>
      </c>
      <c r="K3853" s="7" t="s">
        <v>151</v>
      </c>
      <c r="L3853" s="7" t="s">
        <v>151</v>
      </c>
      <c r="M3853" s="7" t="s">
        <v>151</v>
      </c>
      <c r="O3853" s="6" t="s">
        <v>3899</v>
      </c>
      <c r="P3853" s="9"/>
      <c r="Q3853" s="9"/>
      <c r="R3853" s="6" t="s">
        <v>1747</v>
      </c>
      <c r="S3853" s="6" t="e">
        <v>#N/A</v>
      </c>
      <c r="T3853" s="6" t="e">
        <v>#N/A</v>
      </c>
      <c r="U3853" s="6" t="e">
        <v>#N/A</v>
      </c>
      <c r="V3853" s="23">
        <v>43665</v>
      </c>
      <c r="W3853" s="6" t="e">
        <v>#N/A</v>
      </c>
    </row>
    <row r="3854" spans="1:23" s="6" customFormat="1" ht="12.75" x14ac:dyDescent="0.2">
      <c r="A3854" s="6" t="s">
        <v>7204</v>
      </c>
      <c r="B3854" s="6" t="s">
        <v>1961</v>
      </c>
      <c r="C3854" s="5" t="s">
        <v>7188</v>
      </c>
      <c r="D3854" s="5" t="s">
        <v>7188</v>
      </c>
      <c r="E3854" s="17">
        <v>5967</v>
      </c>
      <c r="F3854" s="16" t="s">
        <v>1960</v>
      </c>
      <c r="G3854" s="39" t="s">
        <v>7194</v>
      </c>
      <c r="H3854" s="7" t="s">
        <v>7195</v>
      </c>
      <c r="I3854" s="7" t="s">
        <v>151</v>
      </c>
      <c r="J3854" s="7" t="s">
        <v>151</v>
      </c>
      <c r="K3854" s="7" t="s">
        <v>151</v>
      </c>
      <c r="L3854" s="7" t="s">
        <v>151</v>
      </c>
      <c r="M3854" s="7" t="s">
        <v>151</v>
      </c>
      <c r="O3854" s="6" t="s">
        <v>3899</v>
      </c>
      <c r="P3854" s="9"/>
      <c r="Q3854" s="9"/>
      <c r="R3854" s="6" t="s">
        <v>1747</v>
      </c>
      <c r="S3854" s="6" t="e">
        <v>#N/A</v>
      </c>
      <c r="T3854" s="6" t="e">
        <v>#N/A</v>
      </c>
      <c r="U3854" s="6" t="e">
        <v>#N/A</v>
      </c>
      <c r="V3854" s="23">
        <v>43665</v>
      </c>
      <c r="W3854" s="6" t="e">
        <v>#N/A</v>
      </c>
    </row>
    <row r="3855" spans="1:23" s="64" customFormat="1" ht="12.75" x14ac:dyDescent="0.2">
      <c r="A3855" s="64" t="s">
        <v>7205</v>
      </c>
      <c r="B3855" s="64" t="s">
        <v>1961</v>
      </c>
      <c r="C3855" s="65" t="s">
        <v>7188</v>
      </c>
      <c r="D3855" s="65" t="s">
        <v>7188</v>
      </c>
      <c r="E3855" s="66">
        <v>5967</v>
      </c>
      <c r="F3855" s="67" t="s">
        <v>1960</v>
      </c>
      <c r="G3855" s="68" t="s">
        <v>7189</v>
      </c>
      <c r="H3855" s="64" t="s">
        <v>7190</v>
      </c>
      <c r="I3855" s="64" t="s">
        <v>151</v>
      </c>
      <c r="J3855" s="64" t="s">
        <v>151</v>
      </c>
      <c r="K3855" s="64" t="s">
        <v>151</v>
      </c>
      <c r="L3855" s="64" t="s">
        <v>151</v>
      </c>
      <c r="M3855" s="64" t="s">
        <v>151</v>
      </c>
      <c r="O3855" s="64" t="s">
        <v>3899</v>
      </c>
      <c r="P3855" s="69"/>
      <c r="Q3855" s="69"/>
      <c r="R3855" s="64" t="s">
        <v>1747</v>
      </c>
      <c r="S3855" s="64" t="e">
        <v>#N/A</v>
      </c>
      <c r="T3855" s="64" t="e">
        <v>#N/A</v>
      </c>
      <c r="U3855" s="64" t="e">
        <v>#N/A</v>
      </c>
      <c r="V3855" s="70">
        <v>43665</v>
      </c>
      <c r="W3855" s="64" t="e">
        <v>#N/A</v>
      </c>
    </row>
    <row r="3856" spans="1:23" s="6" customFormat="1" ht="12.75" x14ac:dyDescent="0.2">
      <c r="A3856" s="6" t="s">
        <v>7206</v>
      </c>
      <c r="B3856" s="6" t="s">
        <v>1961</v>
      </c>
      <c r="C3856" s="5" t="s">
        <v>7188</v>
      </c>
      <c r="D3856" s="5" t="s">
        <v>7188</v>
      </c>
      <c r="E3856" s="17">
        <v>5967</v>
      </c>
      <c r="F3856" s="16" t="s">
        <v>1960</v>
      </c>
      <c r="G3856" s="39" t="s">
        <v>7189</v>
      </c>
      <c r="H3856" s="7" t="s">
        <v>7190</v>
      </c>
      <c r="I3856" s="7" t="s">
        <v>151</v>
      </c>
      <c r="J3856" s="7" t="s">
        <v>151</v>
      </c>
      <c r="K3856" s="7" t="s">
        <v>151</v>
      </c>
      <c r="L3856" s="7" t="s">
        <v>151</v>
      </c>
      <c r="M3856" s="7" t="s">
        <v>151</v>
      </c>
      <c r="O3856" s="6" t="s">
        <v>3899</v>
      </c>
      <c r="P3856" s="9"/>
      <c r="Q3856" s="9"/>
      <c r="R3856" s="6" t="s">
        <v>1747</v>
      </c>
      <c r="S3856" s="6" t="e">
        <v>#N/A</v>
      </c>
      <c r="T3856" s="6" t="e">
        <v>#N/A</v>
      </c>
      <c r="U3856" s="6" t="e">
        <v>#N/A</v>
      </c>
      <c r="V3856" s="23">
        <v>43665</v>
      </c>
      <c r="W3856" s="6" t="e">
        <v>#N/A</v>
      </c>
    </row>
    <row r="3857" spans="1:23" s="6" customFormat="1" ht="12.75" x14ac:dyDescent="0.2">
      <c r="A3857" s="6" t="s">
        <v>7207</v>
      </c>
      <c r="B3857" s="6" t="s">
        <v>1961</v>
      </c>
      <c r="C3857" s="5" t="s">
        <v>7188</v>
      </c>
      <c r="D3857" s="5" t="s">
        <v>7188</v>
      </c>
      <c r="E3857" s="17">
        <v>5967</v>
      </c>
      <c r="F3857" s="16" t="s">
        <v>1960</v>
      </c>
      <c r="G3857" s="39" t="s">
        <v>7189</v>
      </c>
      <c r="H3857" s="7" t="s">
        <v>7190</v>
      </c>
      <c r="I3857" s="7" t="s">
        <v>151</v>
      </c>
      <c r="J3857" s="7" t="s">
        <v>151</v>
      </c>
      <c r="K3857" s="7" t="s">
        <v>151</v>
      </c>
      <c r="L3857" s="7" t="s">
        <v>151</v>
      </c>
      <c r="M3857" s="7" t="s">
        <v>151</v>
      </c>
      <c r="O3857" s="6" t="s">
        <v>3899</v>
      </c>
      <c r="P3857" s="9"/>
      <c r="Q3857" s="9"/>
      <c r="R3857" s="6" t="s">
        <v>1747</v>
      </c>
      <c r="S3857" s="6" t="e">
        <v>#N/A</v>
      </c>
      <c r="T3857" s="6" t="e">
        <v>#N/A</v>
      </c>
      <c r="U3857" s="6" t="e">
        <v>#N/A</v>
      </c>
      <c r="V3857" s="23">
        <v>43665</v>
      </c>
      <c r="W3857" s="6" t="e">
        <v>#N/A</v>
      </c>
    </row>
    <row r="3858" spans="1:23" s="6" customFormat="1" ht="12.75" x14ac:dyDescent="0.2">
      <c r="A3858" s="6" t="s">
        <v>7208</v>
      </c>
      <c r="B3858" s="6" t="s">
        <v>1961</v>
      </c>
      <c r="C3858" s="5" t="s">
        <v>7188</v>
      </c>
      <c r="D3858" s="5" t="s">
        <v>7188</v>
      </c>
      <c r="E3858" s="17">
        <v>5967</v>
      </c>
      <c r="F3858" s="16" t="s">
        <v>1960</v>
      </c>
      <c r="G3858" s="39" t="s">
        <v>7189</v>
      </c>
      <c r="H3858" s="7" t="s">
        <v>7190</v>
      </c>
      <c r="I3858" s="7" t="s">
        <v>151</v>
      </c>
      <c r="J3858" s="7" t="s">
        <v>151</v>
      </c>
      <c r="K3858" s="7" t="s">
        <v>151</v>
      </c>
      <c r="L3858" s="7" t="s">
        <v>151</v>
      </c>
      <c r="M3858" s="7" t="s">
        <v>151</v>
      </c>
      <c r="O3858" s="6" t="s">
        <v>3899</v>
      </c>
      <c r="P3858" s="9"/>
      <c r="Q3858" s="9"/>
      <c r="R3858" s="6" t="s">
        <v>1747</v>
      </c>
      <c r="S3858" s="6" t="e">
        <v>#N/A</v>
      </c>
      <c r="T3858" s="6" t="e">
        <v>#N/A</v>
      </c>
      <c r="U3858" s="6" t="e">
        <v>#N/A</v>
      </c>
      <c r="V3858" s="23">
        <v>43665</v>
      </c>
      <c r="W3858" s="6" t="e">
        <v>#N/A</v>
      </c>
    </row>
    <row r="3859" spans="1:23" s="6" customFormat="1" ht="12.75" x14ac:dyDescent="0.2">
      <c r="A3859" s="6" t="s">
        <v>7209</v>
      </c>
      <c r="B3859" s="6" t="s">
        <v>1961</v>
      </c>
      <c r="C3859" s="5" t="s">
        <v>7188</v>
      </c>
      <c r="D3859" s="5" t="s">
        <v>7188</v>
      </c>
      <c r="E3859" s="17">
        <v>5967</v>
      </c>
      <c r="F3859" s="16" t="s">
        <v>1960</v>
      </c>
      <c r="G3859" s="39" t="s">
        <v>7189</v>
      </c>
      <c r="H3859" s="7" t="s">
        <v>7190</v>
      </c>
      <c r="I3859" s="7" t="s">
        <v>151</v>
      </c>
      <c r="J3859" s="7" t="s">
        <v>151</v>
      </c>
      <c r="K3859" s="7" t="s">
        <v>151</v>
      </c>
      <c r="L3859" s="7" t="s">
        <v>151</v>
      </c>
      <c r="M3859" s="7" t="s">
        <v>151</v>
      </c>
      <c r="O3859" s="6" t="s">
        <v>3899</v>
      </c>
      <c r="P3859" s="9"/>
      <c r="Q3859" s="9"/>
      <c r="R3859" s="6" t="s">
        <v>1747</v>
      </c>
      <c r="S3859" s="6" t="e">
        <v>#N/A</v>
      </c>
      <c r="T3859" s="6" t="e">
        <v>#N/A</v>
      </c>
      <c r="U3859" s="6" t="e">
        <v>#N/A</v>
      </c>
      <c r="V3859" s="23">
        <v>43665</v>
      </c>
      <c r="W3859" s="6" t="e">
        <v>#N/A</v>
      </c>
    </row>
    <row r="3860" spans="1:23" s="6" customFormat="1" ht="12.75" x14ac:dyDescent="0.2">
      <c r="A3860" s="6" t="s">
        <v>7210</v>
      </c>
      <c r="B3860" s="6" t="s">
        <v>1961</v>
      </c>
      <c r="C3860" s="5" t="s">
        <v>7188</v>
      </c>
      <c r="D3860" s="5" t="s">
        <v>7188</v>
      </c>
      <c r="E3860" s="17">
        <v>5967</v>
      </c>
      <c r="F3860" s="16" t="s">
        <v>1960</v>
      </c>
      <c r="G3860" s="39" t="s">
        <v>7189</v>
      </c>
      <c r="H3860" s="7" t="s">
        <v>7190</v>
      </c>
      <c r="I3860" s="7" t="s">
        <v>151</v>
      </c>
      <c r="J3860" s="7" t="s">
        <v>151</v>
      </c>
      <c r="K3860" s="7" t="s">
        <v>151</v>
      </c>
      <c r="L3860" s="7" t="s">
        <v>151</v>
      </c>
      <c r="M3860" s="7" t="s">
        <v>151</v>
      </c>
      <c r="O3860" s="6" t="s">
        <v>3899</v>
      </c>
      <c r="P3860" s="9"/>
      <c r="Q3860" s="9"/>
      <c r="R3860" s="6" t="s">
        <v>1747</v>
      </c>
      <c r="S3860" s="6" t="e">
        <v>#N/A</v>
      </c>
      <c r="T3860" s="6" t="e">
        <v>#N/A</v>
      </c>
      <c r="U3860" s="6" t="e">
        <v>#N/A</v>
      </c>
      <c r="V3860" s="23">
        <v>43665</v>
      </c>
      <c r="W3860" s="6" t="e">
        <v>#N/A</v>
      </c>
    </row>
    <row r="3861" spans="1:23" s="6" customFormat="1" ht="12.75" x14ac:dyDescent="0.2">
      <c r="A3861" s="6" t="s">
        <v>7211</v>
      </c>
      <c r="B3861" s="6" t="s">
        <v>1961</v>
      </c>
      <c r="C3861" s="5" t="s">
        <v>7188</v>
      </c>
      <c r="D3861" s="5" t="s">
        <v>7188</v>
      </c>
      <c r="E3861" s="17">
        <v>5967</v>
      </c>
      <c r="F3861" s="16" t="s">
        <v>1960</v>
      </c>
      <c r="G3861" s="39" t="s">
        <v>7189</v>
      </c>
      <c r="H3861" s="7" t="s">
        <v>7190</v>
      </c>
      <c r="I3861" s="7" t="s">
        <v>151</v>
      </c>
      <c r="J3861" s="7" t="s">
        <v>151</v>
      </c>
      <c r="K3861" s="7" t="s">
        <v>151</v>
      </c>
      <c r="L3861" s="7" t="s">
        <v>151</v>
      </c>
      <c r="M3861" s="7" t="s">
        <v>151</v>
      </c>
      <c r="O3861" s="6" t="s">
        <v>3899</v>
      </c>
      <c r="P3861" s="9"/>
      <c r="Q3861" s="9"/>
      <c r="R3861" s="6" t="s">
        <v>1747</v>
      </c>
      <c r="S3861" s="6" t="e">
        <v>#N/A</v>
      </c>
      <c r="T3861" s="6" t="e">
        <v>#N/A</v>
      </c>
      <c r="U3861" s="6" t="e">
        <v>#N/A</v>
      </c>
      <c r="V3861" s="23">
        <v>43665</v>
      </c>
      <c r="W3861" s="6" t="e">
        <v>#N/A</v>
      </c>
    </row>
    <row r="3862" spans="1:23" s="6" customFormat="1" ht="12.75" x14ac:dyDescent="0.2">
      <c r="A3862" s="6" t="s">
        <v>7212</v>
      </c>
      <c r="B3862" s="6" t="s">
        <v>1961</v>
      </c>
      <c r="C3862" s="5" t="s">
        <v>7188</v>
      </c>
      <c r="D3862" s="5" t="s">
        <v>7188</v>
      </c>
      <c r="E3862" s="17">
        <v>5967</v>
      </c>
      <c r="F3862" s="16" t="s">
        <v>1960</v>
      </c>
      <c r="G3862" s="39" t="s">
        <v>7189</v>
      </c>
      <c r="H3862" s="7" t="s">
        <v>7190</v>
      </c>
      <c r="I3862" s="7" t="s">
        <v>151</v>
      </c>
      <c r="J3862" s="7" t="s">
        <v>151</v>
      </c>
      <c r="K3862" s="7" t="s">
        <v>151</v>
      </c>
      <c r="L3862" s="7" t="s">
        <v>151</v>
      </c>
      <c r="M3862" s="7" t="s">
        <v>151</v>
      </c>
      <c r="O3862" s="6" t="s">
        <v>3899</v>
      </c>
      <c r="P3862" s="9"/>
      <c r="Q3862" s="9"/>
      <c r="R3862" s="6" t="s">
        <v>1747</v>
      </c>
      <c r="S3862" s="6" t="e">
        <v>#N/A</v>
      </c>
      <c r="T3862" s="6" t="e">
        <v>#N/A</v>
      </c>
      <c r="U3862" s="6" t="e">
        <v>#N/A</v>
      </c>
      <c r="V3862" s="23">
        <v>43665</v>
      </c>
      <c r="W3862" s="6" t="e">
        <v>#N/A</v>
      </c>
    </row>
    <row r="3863" spans="1:23" s="6" customFormat="1" ht="12.75" x14ac:dyDescent="0.2">
      <c r="A3863" s="6" t="s">
        <v>7213</v>
      </c>
      <c r="B3863" s="6" t="s">
        <v>1961</v>
      </c>
      <c r="C3863" s="5" t="s">
        <v>7188</v>
      </c>
      <c r="D3863" s="5" t="s">
        <v>7188</v>
      </c>
      <c r="E3863" s="17">
        <v>5967</v>
      </c>
      <c r="F3863" s="16" t="s">
        <v>1960</v>
      </c>
      <c r="G3863" s="39" t="s">
        <v>7189</v>
      </c>
      <c r="H3863" s="7" t="s">
        <v>7190</v>
      </c>
      <c r="I3863" s="7" t="s">
        <v>151</v>
      </c>
      <c r="J3863" s="7" t="s">
        <v>151</v>
      </c>
      <c r="K3863" s="7" t="s">
        <v>151</v>
      </c>
      <c r="L3863" s="7" t="s">
        <v>151</v>
      </c>
      <c r="M3863" s="7" t="s">
        <v>151</v>
      </c>
      <c r="O3863" s="6" t="s">
        <v>3899</v>
      </c>
      <c r="P3863" s="9"/>
      <c r="Q3863" s="9"/>
      <c r="R3863" s="6" t="s">
        <v>1747</v>
      </c>
      <c r="S3863" s="6" t="e">
        <v>#N/A</v>
      </c>
      <c r="T3863" s="6" t="e">
        <v>#N/A</v>
      </c>
      <c r="U3863" s="6" t="e">
        <v>#N/A</v>
      </c>
      <c r="V3863" s="23">
        <v>43665</v>
      </c>
      <c r="W3863" s="6" t="e">
        <v>#N/A</v>
      </c>
    </row>
    <row r="3864" spans="1:23" s="6" customFormat="1" ht="12.75" x14ac:dyDescent="0.2">
      <c r="A3864" s="6" t="s">
        <v>7214</v>
      </c>
      <c r="B3864" s="6" t="s">
        <v>1961</v>
      </c>
      <c r="C3864" s="5" t="s">
        <v>7188</v>
      </c>
      <c r="D3864" s="5" t="s">
        <v>7188</v>
      </c>
      <c r="E3864" s="17">
        <v>5967</v>
      </c>
      <c r="F3864" s="16" t="s">
        <v>1960</v>
      </c>
      <c r="G3864" s="39" t="s">
        <v>7189</v>
      </c>
      <c r="H3864" s="7" t="s">
        <v>7190</v>
      </c>
      <c r="I3864" s="7" t="s">
        <v>151</v>
      </c>
      <c r="J3864" s="7" t="s">
        <v>151</v>
      </c>
      <c r="K3864" s="7" t="s">
        <v>151</v>
      </c>
      <c r="L3864" s="7" t="s">
        <v>151</v>
      </c>
      <c r="M3864" s="7" t="s">
        <v>151</v>
      </c>
      <c r="O3864" s="6" t="s">
        <v>3899</v>
      </c>
      <c r="P3864" s="9"/>
      <c r="Q3864" s="9"/>
      <c r="R3864" s="6" t="s">
        <v>1747</v>
      </c>
      <c r="S3864" s="6" t="e">
        <v>#N/A</v>
      </c>
      <c r="T3864" s="6" t="e">
        <v>#N/A</v>
      </c>
      <c r="U3864" s="6" t="e">
        <v>#N/A</v>
      </c>
      <c r="V3864" s="23">
        <v>43665</v>
      </c>
      <c r="W3864" s="6" t="e">
        <v>#N/A</v>
      </c>
    </row>
    <row r="3865" spans="1:23" s="6" customFormat="1" ht="12.75" x14ac:dyDescent="0.2">
      <c r="A3865" s="6" t="s">
        <v>7215</v>
      </c>
      <c r="B3865" s="6" t="s">
        <v>1961</v>
      </c>
      <c r="C3865" s="5" t="s">
        <v>7188</v>
      </c>
      <c r="D3865" s="5" t="s">
        <v>7188</v>
      </c>
      <c r="E3865" s="17">
        <v>5967</v>
      </c>
      <c r="F3865" s="16" t="s">
        <v>1960</v>
      </c>
      <c r="G3865" s="39" t="s">
        <v>7189</v>
      </c>
      <c r="H3865" s="7" t="s">
        <v>7190</v>
      </c>
      <c r="I3865" s="7" t="s">
        <v>151</v>
      </c>
      <c r="J3865" s="7" t="s">
        <v>151</v>
      </c>
      <c r="K3865" s="7" t="s">
        <v>151</v>
      </c>
      <c r="L3865" s="7" t="s">
        <v>151</v>
      </c>
      <c r="M3865" s="7" t="s">
        <v>151</v>
      </c>
      <c r="O3865" s="6" t="s">
        <v>3899</v>
      </c>
      <c r="P3865" s="9"/>
      <c r="Q3865" s="9"/>
      <c r="R3865" s="6" t="s">
        <v>1747</v>
      </c>
      <c r="S3865" s="6" t="e">
        <v>#N/A</v>
      </c>
      <c r="T3865" s="6" t="e">
        <v>#N/A</v>
      </c>
      <c r="U3865" s="6" t="e">
        <v>#N/A</v>
      </c>
      <c r="V3865" s="23">
        <v>43665</v>
      </c>
      <c r="W3865" s="6" t="e">
        <v>#N/A</v>
      </c>
    </row>
    <row r="3866" spans="1:23" s="6" customFormat="1" ht="12.75" x14ac:dyDescent="0.2">
      <c r="A3866" s="6" t="s">
        <v>7216</v>
      </c>
      <c r="B3866" s="6" t="s">
        <v>1961</v>
      </c>
      <c r="C3866" s="5" t="s">
        <v>7188</v>
      </c>
      <c r="D3866" s="5" t="s">
        <v>7188</v>
      </c>
      <c r="E3866" s="17">
        <v>5967</v>
      </c>
      <c r="F3866" s="16" t="s">
        <v>1960</v>
      </c>
      <c r="G3866" s="39" t="s">
        <v>7189</v>
      </c>
      <c r="H3866" s="7" t="s">
        <v>7190</v>
      </c>
      <c r="I3866" s="7" t="s">
        <v>151</v>
      </c>
      <c r="J3866" s="7" t="s">
        <v>151</v>
      </c>
      <c r="K3866" s="7" t="s">
        <v>151</v>
      </c>
      <c r="L3866" s="7" t="s">
        <v>151</v>
      </c>
      <c r="M3866" s="7" t="s">
        <v>151</v>
      </c>
      <c r="O3866" s="6" t="s">
        <v>3899</v>
      </c>
      <c r="P3866" s="9"/>
      <c r="Q3866" s="9"/>
      <c r="R3866" s="6" t="s">
        <v>1747</v>
      </c>
      <c r="S3866" s="6" t="e">
        <v>#N/A</v>
      </c>
      <c r="T3866" s="6" t="e">
        <v>#N/A</v>
      </c>
      <c r="U3866" s="6" t="e">
        <v>#N/A</v>
      </c>
      <c r="V3866" s="23">
        <v>43665</v>
      </c>
      <c r="W3866" s="6" t="e">
        <v>#N/A</v>
      </c>
    </row>
    <row r="3867" spans="1:23" s="6" customFormat="1" ht="12.75" x14ac:dyDescent="0.2">
      <c r="A3867" s="6" t="s">
        <v>7217</v>
      </c>
      <c r="B3867" s="6" t="s">
        <v>1961</v>
      </c>
      <c r="C3867" s="5" t="s">
        <v>7188</v>
      </c>
      <c r="D3867" s="5" t="s">
        <v>7188</v>
      </c>
      <c r="E3867" s="17">
        <v>5967</v>
      </c>
      <c r="F3867" s="16" t="s">
        <v>1960</v>
      </c>
      <c r="G3867" s="39" t="s">
        <v>7189</v>
      </c>
      <c r="H3867" s="7" t="s">
        <v>7190</v>
      </c>
      <c r="I3867" s="7" t="s">
        <v>151</v>
      </c>
      <c r="J3867" s="7" t="s">
        <v>151</v>
      </c>
      <c r="K3867" s="7" t="s">
        <v>151</v>
      </c>
      <c r="L3867" s="7" t="s">
        <v>151</v>
      </c>
      <c r="M3867" s="7" t="s">
        <v>151</v>
      </c>
      <c r="O3867" s="6" t="s">
        <v>3899</v>
      </c>
      <c r="P3867" s="9"/>
      <c r="Q3867" s="9"/>
      <c r="R3867" s="6" t="s">
        <v>1747</v>
      </c>
      <c r="S3867" s="6" t="e">
        <v>#N/A</v>
      </c>
      <c r="T3867" s="6" t="e">
        <v>#N/A</v>
      </c>
      <c r="U3867" s="6" t="e">
        <v>#N/A</v>
      </c>
      <c r="V3867" s="23">
        <v>43665</v>
      </c>
      <c r="W3867" s="6" t="e">
        <v>#N/A</v>
      </c>
    </row>
    <row r="3868" spans="1:23" s="6" customFormat="1" ht="12.75" x14ac:dyDescent="0.2">
      <c r="A3868" s="6" t="s">
        <v>7218</v>
      </c>
      <c r="B3868" s="6" t="s">
        <v>1961</v>
      </c>
      <c r="C3868" s="5" t="s">
        <v>7188</v>
      </c>
      <c r="D3868" s="5" t="s">
        <v>7188</v>
      </c>
      <c r="E3868" s="17">
        <v>5967</v>
      </c>
      <c r="F3868" s="16" t="s">
        <v>1960</v>
      </c>
      <c r="G3868" s="39" t="s">
        <v>7189</v>
      </c>
      <c r="H3868" s="7" t="s">
        <v>7190</v>
      </c>
      <c r="I3868" s="7" t="s">
        <v>151</v>
      </c>
      <c r="J3868" s="7" t="s">
        <v>151</v>
      </c>
      <c r="K3868" s="7" t="s">
        <v>151</v>
      </c>
      <c r="L3868" s="7" t="s">
        <v>151</v>
      </c>
      <c r="M3868" s="7" t="s">
        <v>151</v>
      </c>
      <c r="O3868" s="6" t="s">
        <v>3899</v>
      </c>
      <c r="P3868" s="9"/>
      <c r="Q3868" s="9"/>
      <c r="R3868" s="6" t="s">
        <v>1747</v>
      </c>
      <c r="S3868" s="6" t="e">
        <v>#N/A</v>
      </c>
      <c r="T3868" s="6" t="e">
        <v>#N/A</v>
      </c>
      <c r="U3868" s="6" t="e">
        <v>#N/A</v>
      </c>
      <c r="V3868" s="23">
        <v>43665</v>
      </c>
      <c r="W3868" s="6" t="e">
        <v>#N/A</v>
      </c>
    </row>
    <row r="3869" spans="1:23" s="6" customFormat="1" ht="12.75" x14ac:dyDescent="0.2">
      <c r="A3869" s="6" t="s">
        <v>7219</v>
      </c>
      <c r="B3869" s="6" t="s">
        <v>1961</v>
      </c>
      <c r="C3869" s="5" t="s">
        <v>7188</v>
      </c>
      <c r="D3869" s="5" t="s">
        <v>7188</v>
      </c>
      <c r="E3869" s="17">
        <v>5967</v>
      </c>
      <c r="F3869" s="16" t="s">
        <v>1960</v>
      </c>
      <c r="G3869" s="39" t="s">
        <v>7189</v>
      </c>
      <c r="H3869" s="7" t="s">
        <v>7190</v>
      </c>
      <c r="I3869" s="7" t="s">
        <v>151</v>
      </c>
      <c r="J3869" s="7" t="s">
        <v>151</v>
      </c>
      <c r="K3869" s="7" t="s">
        <v>151</v>
      </c>
      <c r="L3869" s="7" t="s">
        <v>151</v>
      </c>
      <c r="M3869" s="7" t="s">
        <v>151</v>
      </c>
      <c r="O3869" s="6" t="s">
        <v>3899</v>
      </c>
      <c r="P3869" s="9"/>
      <c r="Q3869" s="9"/>
      <c r="R3869" s="6" t="s">
        <v>1747</v>
      </c>
      <c r="S3869" s="6" t="e">
        <v>#N/A</v>
      </c>
      <c r="T3869" s="6" t="e">
        <v>#N/A</v>
      </c>
      <c r="U3869" s="6" t="e">
        <v>#N/A</v>
      </c>
      <c r="V3869" s="23">
        <v>43665</v>
      </c>
      <c r="W3869" s="6" t="e">
        <v>#N/A</v>
      </c>
    </row>
    <row r="3870" spans="1:23" s="6" customFormat="1" ht="12.75" x14ac:dyDescent="0.2">
      <c r="A3870" s="6" t="s">
        <v>7220</v>
      </c>
      <c r="B3870" s="6" t="s">
        <v>1961</v>
      </c>
      <c r="C3870" s="5" t="s">
        <v>7188</v>
      </c>
      <c r="D3870" s="5" t="s">
        <v>7188</v>
      </c>
      <c r="E3870" s="17">
        <v>5967</v>
      </c>
      <c r="F3870" s="16" t="s">
        <v>1960</v>
      </c>
      <c r="G3870" s="39" t="s">
        <v>7189</v>
      </c>
      <c r="H3870" s="7" t="s">
        <v>7190</v>
      </c>
      <c r="I3870" s="7" t="s">
        <v>151</v>
      </c>
      <c r="J3870" s="7" t="s">
        <v>151</v>
      </c>
      <c r="K3870" s="7" t="s">
        <v>151</v>
      </c>
      <c r="L3870" s="7" t="s">
        <v>151</v>
      </c>
      <c r="M3870" s="7" t="s">
        <v>151</v>
      </c>
      <c r="O3870" s="6" t="s">
        <v>3899</v>
      </c>
      <c r="P3870" s="9"/>
      <c r="Q3870" s="9"/>
      <c r="R3870" s="6" t="s">
        <v>1747</v>
      </c>
      <c r="S3870" s="6" t="e">
        <v>#N/A</v>
      </c>
      <c r="T3870" s="6" t="e">
        <v>#N/A</v>
      </c>
      <c r="U3870" s="6" t="e">
        <v>#N/A</v>
      </c>
      <c r="V3870" s="23">
        <v>43665</v>
      </c>
      <c r="W3870" s="6" t="e">
        <v>#N/A</v>
      </c>
    </row>
    <row r="3871" spans="1:23" s="6" customFormat="1" ht="12.75" x14ac:dyDescent="0.2">
      <c r="A3871" s="6" t="s">
        <v>7221</v>
      </c>
      <c r="B3871" s="6" t="s">
        <v>1961</v>
      </c>
      <c r="C3871" s="5" t="s">
        <v>7188</v>
      </c>
      <c r="D3871" s="5" t="s">
        <v>7188</v>
      </c>
      <c r="E3871" s="17">
        <v>5967</v>
      </c>
      <c r="F3871" s="16" t="s">
        <v>1960</v>
      </c>
      <c r="G3871" s="39" t="s">
        <v>7189</v>
      </c>
      <c r="H3871" s="7" t="s">
        <v>7190</v>
      </c>
      <c r="I3871" s="7" t="s">
        <v>151</v>
      </c>
      <c r="J3871" s="7" t="s">
        <v>151</v>
      </c>
      <c r="K3871" s="7" t="s">
        <v>151</v>
      </c>
      <c r="L3871" s="7" t="s">
        <v>151</v>
      </c>
      <c r="M3871" s="7" t="s">
        <v>151</v>
      </c>
      <c r="O3871" s="6" t="s">
        <v>3899</v>
      </c>
      <c r="P3871" s="9"/>
      <c r="Q3871" s="9"/>
      <c r="R3871" s="6" t="s">
        <v>1747</v>
      </c>
      <c r="S3871" s="6" t="e">
        <v>#N/A</v>
      </c>
      <c r="T3871" s="6" t="e">
        <v>#N/A</v>
      </c>
      <c r="U3871" s="6" t="e">
        <v>#N/A</v>
      </c>
      <c r="V3871" s="23">
        <v>43665</v>
      </c>
      <c r="W3871" s="6" t="e">
        <v>#N/A</v>
      </c>
    </row>
    <row r="3872" spans="1:23" s="6" customFormat="1" ht="12.75" x14ac:dyDescent="0.2">
      <c r="A3872" s="6" t="s">
        <v>7222</v>
      </c>
      <c r="B3872" s="6" t="s">
        <v>1961</v>
      </c>
      <c r="C3872" s="5" t="s">
        <v>7188</v>
      </c>
      <c r="D3872" s="5" t="s">
        <v>7188</v>
      </c>
      <c r="E3872" s="17">
        <v>5967</v>
      </c>
      <c r="F3872" s="16" t="s">
        <v>1960</v>
      </c>
      <c r="G3872" s="39" t="s">
        <v>7189</v>
      </c>
      <c r="H3872" s="7" t="s">
        <v>7190</v>
      </c>
      <c r="I3872" s="7" t="s">
        <v>151</v>
      </c>
      <c r="J3872" s="7" t="s">
        <v>151</v>
      </c>
      <c r="K3872" s="7" t="s">
        <v>151</v>
      </c>
      <c r="L3872" s="7" t="s">
        <v>151</v>
      </c>
      <c r="M3872" s="7" t="s">
        <v>151</v>
      </c>
      <c r="O3872" s="6" t="s">
        <v>3899</v>
      </c>
      <c r="P3872" s="9"/>
      <c r="Q3872" s="9"/>
      <c r="R3872" s="6" t="s">
        <v>1747</v>
      </c>
      <c r="S3872" s="6" t="e">
        <v>#N/A</v>
      </c>
      <c r="T3872" s="6" t="e">
        <v>#N/A</v>
      </c>
      <c r="U3872" s="6" t="e">
        <v>#N/A</v>
      </c>
      <c r="V3872" s="23">
        <v>43665</v>
      </c>
      <c r="W3872" s="6" t="e">
        <v>#N/A</v>
      </c>
    </row>
    <row r="3873" spans="1:23" s="64" customFormat="1" ht="12.75" x14ac:dyDescent="0.2">
      <c r="A3873" s="64" t="s">
        <v>7223</v>
      </c>
      <c r="B3873" s="64" t="s">
        <v>1961</v>
      </c>
      <c r="C3873" s="65" t="s">
        <v>7188</v>
      </c>
      <c r="D3873" s="65" t="s">
        <v>7188</v>
      </c>
      <c r="E3873" s="66">
        <v>5967</v>
      </c>
      <c r="F3873" s="67" t="s">
        <v>1960</v>
      </c>
      <c r="G3873" s="68" t="s">
        <v>7189</v>
      </c>
      <c r="H3873" s="64" t="s">
        <v>7190</v>
      </c>
      <c r="I3873" s="64" t="s">
        <v>151</v>
      </c>
      <c r="J3873" s="64" t="s">
        <v>151</v>
      </c>
      <c r="K3873" s="64" t="s">
        <v>151</v>
      </c>
      <c r="L3873" s="64" t="s">
        <v>151</v>
      </c>
      <c r="M3873" s="64" t="s">
        <v>151</v>
      </c>
      <c r="O3873" s="64" t="s">
        <v>3899</v>
      </c>
      <c r="P3873" s="69"/>
      <c r="Q3873" s="69"/>
      <c r="R3873" s="64" t="s">
        <v>1747</v>
      </c>
      <c r="S3873" s="64" t="e">
        <v>#N/A</v>
      </c>
      <c r="T3873" s="64" t="e">
        <v>#N/A</v>
      </c>
      <c r="U3873" s="64" t="e">
        <v>#N/A</v>
      </c>
      <c r="V3873" s="70">
        <v>43665</v>
      </c>
      <c r="W3873" s="64" t="e">
        <v>#N/A</v>
      </c>
    </row>
    <row r="3874" spans="1:23" s="6" customFormat="1" ht="12.75" x14ac:dyDescent="0.2">
      <c r="A3874" s="6" t="s">
        <v>7224</v>
      </c>
      <c r="B3874" s="6" t="s">
        <v>1961</v>
      </c>
      <c r="C3874" s="5" t="s">
        <v>7188</v>
      </c>
      <c r="D3874" s="5" t="s">
        <v>7188</v>
      </c>
      <c r="E3874" s="17">
        <v>5967</v>
      </c>
      <c r="F3874" s="16" t="s">
        <v>1960</v>
      </c>
      <c r="G3874" s="39" t="s">
        <v>7189</v>
      </c>
      <c r="H3874" s="7" t="s">
        <v>7190</v>
      </c>
      <c r="I3874" s="7" t="s">
        <v>151</v>
      </c>
      <c r="J3874" s="7" t="s">
        <v>151</v>
      </c>
      <c r="K3874" s="7" t="s">
        <v>151</v>
      </c>
      <c r="L3874" s="7" t="s">
        <v>151</v>
      </c>
      <c r="M3874" s="7" t="s">
        <v>151</v>
      </c>
      <c r="O3874" s="6" t="s">
        <v>3899</v>
      </c>
      <c r="P3874" s="9"/>
      <c r="Q3874" s="9"/>
      <c r="R3874" s="6" t="s">
        <v>1747</v>
      </c>
      <c r="S3874" s="6" t="e">
        <v>#N/A</v>
      </c>
      <c r="T3874" s="6" t="e">
        <v>#N/A</v>
      </c>
      <c r="U3874" s="6" t="e">
        <v>#N/A</v>
      </c>
      <c r="V3874" s="23">
        <v>43665</v>
      </c>
      <c r="W3874" s="6" t="e">
        <v>#N/A</v>
      </c>
    </row>
    <row r="3875" spans="1:23" s="6" customFormat="1" ht="12.75" x14ac:dyDescent="0.2">
      <c r="A3875" s="6" t="s">
        <v>7225</v>
      </c>
      <c r="B3875" s="6" t="s">
        <v>1961</v>
      </c>
      <c r="C3875" s="5" t="s">
        <v>7188</v>
      </c>
      <c r="D3875" s="5" t="s">
        <v>7188</v>
      </c>
      <c r="E3875" s="17">
        <v>5967</v>
      </c>
      <c r="F3875" s="16" t="s">
        <v>1960</v>
      </c>
      <c r="G3875" s="39" t="s">
        <v>7189</v>
      </c>
      <c r="H3875" s="7" t="s">
        <v>7190</v>
      </c>
      <c r="I3875" s="7" t="s">
        <v>151</v>
      </c>
      <c r="J3875" s="7" t="s">
        <v>151</v>
      </c>
      <c r="K3875" s="7" t="s">
        <v>151</v>
      </c>
      <c r="L3875" s="7" t="s">
        <v>151</v>
      </c>
      <c r="M3875" s="7" t="s">
        <v>151</v>
      </c>
      <c r="O3875" s="6" t="s">
        <v>3899</v>
      </c>
      <c r="P3875" s="9"/>
      <c r="Q3875" s="9"/>
      <c r="R3875" s="6" t="s">
        <v>1747</v>
      </c>
      <c r="S3875" s="6" t="e">
        <v>#N/A</v>
      </c>
      <c r="T3875" s="6" t="e">
        <v>#N/A</v>
      </c>
      <c r="U3875" s="6" t="e">
        <v>#N/A</v>
      </c>
      <c r="V3875" s="23">
        <v>43665</v>
      </c>
      <c r="W3875" s="6" t="e">
        <v>#N/A</v>
      </c>
    </row>
    <row r="3876" spans="1:23" s="6" customFormat="1" ht="12.75" x14ac:dyDescent="0.2">
      <c r="A3876" s="6" t="s">
        <v>7226</v>
      </c>
      <c r="B3876" s="6" t="s">
        <v>1961</v>
      </c>
      <c r="C3876" s="5" t="s">
        <v>7188</v>
      </c>
      <c r="D3876" s="5" t="s">
        <v>7188</v>
      </c>
      <c r="E3876" s="17">
        <v>5967</v>
      </c>
      <c r="F3876" s="16" t="s">
        <v>1960</v>
      </c>
      <c r="G3876" s="39" t="s">
        <v>7189</v>
      </c>
      <c r="H3876" s="7" t="s">
        <v>7190</v>
      </c>
      <c r="I3876" s="7" t="s">
        <v>151</v>
      </c>
      <c r="J3876" s="7" t="s">
        <v>151</v>
      </c>
      <c r="K3876" s="7" t="s">
        <v>151</v>
      </c>
      <c r="L3876" s="7" t="s">
        <v>151</v>
      </c>
      <c r="M3876" s="7" t="s">
        <v>151</v>
      </c>
      <c r="O3876" s="6" t="s">
        <v>3899</v>
      </c>
      <c r="P3876" s="9"/>
      <c r="Q3876" s="9"/>
      <c r="R3876" s="6" t="s">
        <v>1747</v>
      </c>
      <c r="S3876" s="6" t="e">
        <v>#N/A</v>
      </c>
      <c r="T3876" s="6" t="e">
        <v>#N/A</v>
      </c>
      <c r="U3876" s="6" t="e">
        <v>#N/A</v>
      </c>
      <c r="V3876" s="23">
        <v>43665</v>
      </c>
      <c r="W3876" s="6" t="e">
        <v>#N/A</v>
      </c>
    </row>
    <row r="3877" spans="1:23" s="6" customFormat="1" ht="12.75" x14ac:dyDescent="0.2">
      <c r="A3877" s="6" t="s">
        <v>7227</v>
      </c>
      <c r="B3877" s="6" t="s">
        <v>1961</v>
      </c>
      <c r="C3877" s="5" t="s">
        <v>7188</v>
      </c>
      <c r="D3877" s="5" t="s">
        <v>7188</v>
      </c>
      <c r="E3877" s="17">
        <v>5967</v>
      </c>
      <c r="F3877" s="16" t="s">
        <v>1960</v>
      </c>
      <c r="G3877" s="39" t="s">
        <v>7189</v>
      </c>
      <c r="H3877" s="7" t="s">
        <v>7190</v>
      </c>
      <c r="I3877" s="7" t="s">
        <v>151</v>
      </c>
      <c r="J3877" s="7" t="s">
        <v>151</v>
      </c>
      <c r="K3877" s="7" t="s">
        <v>151</v>
      </c>
      <c r="L3877" s="7" t="s">
        <v>151</v>
      </c>
      <c r="M3877" s="7" t="s">
        <v>151</v>
      </c>
      <c r="O3877" s="6" t="s">
        <v>3899</v>
      </c>
      <c r="P3877" s="9"/>
      <c r="Q3877" s="9"/>
      <c r="R3877" s="6" t="s">
        <v>1747</v>
      </c>
      <c r="S3877" s="6" t="e">
        <v>#N/A</v>
      </c>
      <c r="T3877" s="6" t="e">
        <v>#N/A</v>
      </c>
      <c r="U3877" s="6" t="e">
        <v>#N/A</v>
      </c>
      <c r="V3877" s="23">
        <v>43665</v>
      </c>
      <c r="W3877" s="6" t="e">
        <v>#N/A</v>
      </c>
    </row>
    <row r="3878" spans="1:23" s="6" customFormat="1" ht="12.75" x14ac:dyDescent="0.2">
      <c r="A3878" s="6" t="s">
        <v>7228</v>
      </c>
      <c r="B3878" s="6" t="s">
        <v>1961</v>
      </c>
      <c r="C3878" s="5" t="s">
        <v>7188</v>
      </c>
      <c r="D3878" s="5" t="s">
        <v>7188</v>
      </c>
      <c r="E3878" s="17">
        <v>5967</v>
      </c>
      <c r="F3878" s="16" t="s">
        <v>1960</v>
      </c>
      <c r="G3878" s="39" t="s">
        <v>7189</v>
      </c>
      <c r="H3878" s="7" t="s">
        <v>7190</v>
      </c>
      <c r="I3878" s="7" t="s">
        <v>151</v>
      </c>
      <c r="J3878" s="7" t="s">
        <v>151</v>
      </c>
      <c r="K3878" s="7" t="s">
        <v>151</v>
      </c>
      <c r="L3878" s="7" t="s">
        <v>151</v>
      </c>
      <c r="M3878" s="7" t="s">
        <v>151</v>
      </c>
      <c r="O3878" s="6" t="s">
        <v>3899</v>
      </c>
      <c r="P3878" s="9"/>
      <c r="Q3878" s="9"/>
      <c r="R3878" s="6" t="s">
        <v>1747</v>
      </c>
      <c r="S3878" s="6" t="e">
        <v>#N/A</v>
      </c>
      <c r="T3878" s="6" t="e">
        <v>#N/A</v>
      </c>
      <c r="U3878" s="6" t="e">
        <v>#N/A</v>
      </c>
      <c r="V3878" s="23">
        <v>43665</v>
      </c>
      <c r="W3878" s="6" t="e">
        <v>#N/A</v>
      </c>
    </row>
    <row r="3879" spans="1:23" s="64" customFormat="1" ht="12.75" x14ac:dyDescent="0.2">
      <c r="A3879" s="64" t="s">
        <v>7229</v>
      </c>
      <c r="B3879" s="64" t="s">
        <v>1961</v>
      </c>
      <c r="C3879" s="65" t="s">
        <v>7188</v>
      </c>
      <c r="D3879" s="65" t="s">
        <v>7188</v>
      </c>
      <c r="E3879" s="66">
        <v>5967</v>
      </c>
      <c r="F3879" s="67" t="s">
        <v>1960</v>
      </c>
      <c r="G3879" s="68" t="s">
        <v>7189</v>
      </c>
      <c r="H3879" s="64" t="s">
        <v>7190</v>
      </c>
      <c r="I3879" s="64" t="s">
        <v>151</v>
      </c>
      <c r="J3879" s="64" t="s">
        <v>151</v>
      </c>
      <c r="K3879" s="64" t="s">
        <v>151</v>
      </c>
      <c r="L3879" s="64" t="s">
        <v>151</v>
      </c>
      <c r="M3879" s="64" t="s">
        <v>151</v>
      </c>
      <c r="O3879" s="64" t="s">
        <v>3899</v>
      </c>
      <c r="P3879" s="69"/>
      <c r="Q3879" s="69"/>
      <c r="R3879" s="64" t="s">
        <v>1747</v>
      </c>
      <c r="S3879" s="64" t="e">
        <v>#N/A</v>
      </c>
      <c r="T3879" s="64" t="e">
        <v>#N/A</v>
      </c>
      <c r="U3879" s="64" t="e">
        <v>#N/A</v>
      </c>
      <c r="V3879" s="70">
        <v>43665</v>
      </c>
      <c r="W3879" s="64" t="e">
        <v>#N/A</v>
      </c>
    </row>
    <row r="3880" spans="1:23" s="6" customFormat="1" ht="12.75" x14ac:dyDescent="0.2">
      <c r="A3880" s="6" t="s">
        <v>7230</v>
      </c>
      <c r="B3880" s="6" t="s">
        <v>1961</v>
      </c>
      <c r="C3880" s="5" t="s">
        <v>7188</v>
      </c>
      <c r="D3880" s="5" t="s">
        <v>7188</v>
      </c>
      <c r="E3880" s="17">
        <v>5967</v>
      </c>
      <c r="F3880" s="16" t="s">
        <v>1960</v>
      </c>
      <c r="G3880" s="39" t="s">
        <v>7189</v>
      </c>
      <c r="H3880" s="7" t="s">
        <v>7190</v>
      </c>
      <c r="I3880" s="7" t="s">
        <v>151</v>
      </c>
      <c r="J3880" s="7" t="s">
        <v>151</v>
      </c>
      <c r="K3880" s="7" t="s">
        <v>151</v>
      </c>
      <c r="L3880" s="7" t="s">
        <v>151</v>
      </c>
      <c r="M3880" s="7" t="s">
        <v>151</v>
      </c>
      <c r="O3880" s="6" t="s">
        <v>3899</v>
      </c>
      <c r="P3880" s="9"/>
      <c r="Q3880" s="9"/>
      <c r="R3880" s="6" t="s">
        <v>1747</v>
      </c>
      <c r="S3880" s="6" t="e">
        <v>#N/A</v>
      </c>
      <c r="T3880" s="6" t="e">
        <v>#N/A</v>
      </c>
      <c r="U3880" s="6" t="e">
        <v>#N/A</v>
      </c>
      <c r="V3880" s="23">
        <v>43665</v>
      </c>
      <c r="W3880" s="6" t="e">
        <v>#N/A</v>
      </c>
    </row>
    <row r="3881" spans="1:23" s="6" customFormat="1" ht="12.75" x14ac:dyDescent="0.2">
      <c r="A3881" s="6" t="s">
        <v>7231</v>
      </c>
      <c r="B3881" s="6" t="s">
        <v>1961</v>
      </c>
      <c r="C3881" s="5" t="s">
        <v>7188</v>
      </c>
      <c r="D3881" s="5" t="s">
        <v>7188</v>
      </c>
      <c r="E3881" s="17">
        <v>5967</v>
      </c>
      <c r="F3881" s="16" t="s">
        <v>1960</v>
      </c>
      <c r="G3881" s="39" t="s">
        <v>7189</v>
      </c>
      <c r="H3881" s="7" t="s">
        <v>7190</v>
      </c>
      <c r="I3881" s="7" t="s">
        <v>151</v>
      </c>
      <c r="J3881" s="7" t="s">
        <v>151</v>
      </c>
      <c r="K3881" s="7" t="s">
        <v>151</v>
      </c>
      <c r="L3881" s="7" t="s">
        <v>151</v>
      </c>
      <c r="M3881" s="7" t="s">
        <v>151</v>
      </c>
      <c r="O3881" s="6" t="s">
        <v>3899</v>
      </c>
      <c r="P3881" s="9"/>
      <c r="Q3881" s="9"/>
      <c r="R3881" s="6" t="s">
        <v>1747</v>
      </c>
      <c r="S3881" s="6" t="e">
        <v>#N/A</v>
      </c>
      <c r="T3881" s="6" t="e">
        <v>#N/A</v>
      </c>
      <c r="U3881" s="6" t="e">
        <v>#N/A</v>
      </c>
      <c r="V3881" s="23">
        <v>43665</v>
      </c>
      <c r="W3881" s="6" t="e">
        <v>#N/A</v>
      </c>
    </row>
    <row r="3882" spans="1:23" s="6" customFormat="1" ht="12.75" x14ac:dyDescent="0.2">
      <c r="A3882" s="6" t="s">
        <v>7232</v>
      </c>
      <c r="B3882" s="6" t="s">
        <v>1961</v>
      </c>
      <c r="C3882" s="5" t="s">
        <v>7188</v>
      </c>
      <c r="D3882" s="5" t="s">
        <v>7188</v>
      </c>
      <c r="E3882" s="17">
        <v>5967</v>
      </c>
      <c r="F3882" s="16" t="s">
        <v>1960</v>
      </c>
      <c r="G3882" s="39" t="s">
        <v>7189</v>
      </c>
      <c r="H3882" s="7" t="s">
        <v>7190</v>
      </c>
      <c r="I3882" s="7" t="s">
        <v>151</v>
      </c>
      <c r="J3882" s="7" t="s">
        <v>151</v>
      </c>
      <c r="K3882" s="7" t="s">
        <v>151</v>
      </c>
      <c r="L3882" s="7" t="s">
        <v>151</v>
      </c>
      <c r="M3882" s="7" t="s">
        <v>151</v>
      </c>
      <c r="O3882" s="6" t="s">
        <v>3899</v>
      </c>
      <c r="P3882" s="9"/>
      <c r="Q3882" s="9"/>
      <c r="R3882" s="6" t="s">
        <v>1747</v>
      </c>
      <c r="S3882" s="6" t="e">
        <v>#N/A</v>
      </c>
      <c r="T3882" s="6" t="e">
        <v>#N/A</v>
      </c>
      <c r="U3882" s="6" t="e">
        <v>#N/A</v>
      </c>
      <c r="V3882" s="23">
        <v>43665</v>
      </c>
      <c r="W3882" s="6" t="e">
        <v>#N/A</v>
      </c>
    </row>
    <row r="3883" spans="1:23" s="6" customFormat="1" ht="12.75" x14ac:dyDescent="0.2">
      <c r="A3883" s="6" t="s">
        <v>7233</v>
      </c>
      <c r="B3883" s="6" t="s">
        <v>1961</v>
      </c>
      <c r="C3883" s="5" t="s">
        <v>7188</v>
      </c>
      <c r="D3883" s="5" t="s">
        <v>7188</v>
      </c>
      <c r="E3883" s="17">
        <v>5967</v>
      </c>
      <c r="F3883" s="16" t="s">
        <v>1960</v>
      </c>
      <c r="G3883" s="39" t="s">
        <v>7189</v>
      </c>
      <c r="H3883" s="7" t="s">
        <v>7190</v>
      </c>
      <c r="I3883" s="7" t="s">
        <v>151</v>
      </c>
      <c r="J3883" s="7" t="s">
        <v>151</v>
      </c>
      <c r="K3883" s="7" t="s">
        <v>151</v>
      </c>
      <c r="L3883" s="7" t="s">
        <v>151</v>
      </c>
      <c r="M3883" s="7" t="s">
        <v>151</v>
      </c>
      <c r="O3883" s="6" t="s">
        <v>3899</v>
      </c>
      <c r="P3883" s="9"/>
      <c r="Q3883" s="9"/>
      <c r="R3883" s="6" t="s">
        <v>1747</v>
      </c>
      <c r="S3883" s="6" t="e">
        <v>#N/A</v>
      </c>
      <c r="T3883" s="6" t="e">
        <v>#N/A</v>
      </c>
      <c r="U3883" s="6" t="e">
        <v>#N/A</v>
      </c>
      <c r="V3883" s="23">
        <v>43665</v>
      </c>
      <c r="W3883" s="6" t="e">
        <v>#N/A</v>
      </c>
    </row>
    <row r="3884" spans="1:23" s="6" customFormat="1" ht="12.75" x14ac:dyDescent="0.2">
      <c r="A3884" s="6" t="s">
        <v>7234</v>
      </c>
      <c r="B3884" s="6" t="s">
        <v>1961</v>
      </c>
      <c r="C3884" s="5" t="s">
        <v>7188</v>
      </c>
      <c r="D3884" s="5" t="s">
        <v>7188</v>
      </c>
      <c r="E3884" s="17">
        <v>5967</v>
      </c>
      <c r="F3884" s="16" t="s">
        <v>1960</v>
      </c>
      <c r="G3884" s="39" t="s">
        <v>7189</v>
      </c>
      <c r="H3884" s="7" t="s">
        <v>7190</v>
      </c>
      <c r="I3884" s="7" t="s">
        <v>151</v>
      </c>
      <c r="J3884" s="7" t="s">
        <v>151</v>
      </c>
      <c r="K3884" s="7" t="s">
        <v>151</v>
      </c>
      <c r="L3884" s="7" t="s">
        <v>151</v>
      </c>
      <c r="M3884" s="7" t="s">
        <v>151</v>
      </c>
      <c r="O3884" s="6" t="s">
        <v>3899</v>
      </c>
      <c r="P3884" s="9"/>
      <c r="Q3884" s="9"/>
      <c r="R3884" s="6" t="s">
        <v>1747</v>
      </c>
      <c r="S3884" s="6" t="e">
        <v>#N/A</v>
      </c>
      <c r="T3884" s="6" t="e">
        <v>#N/A</v>
      </c>
      <c r="U3884" s="6" t="e">
        <v>#N/A</v>
      </c>
      <c r="V3884" s="23">
        <v>43665</v>
      </c>
      <c r="W3884" s="6" t="e">
        <v>#N/A</v>
      </c>
    </row>
    <row r="3885" spans="1:23" s="6" customFormat="1" ht="12.75" x14ac:dyDescent="0.2">
      <c r="A3885" s="6" t="s">
        <v>7235</v>
      </c>
      <c r="B3885" s="6" t="s">
        <v>1961</v>
      </c>
      <c r="C3885" s="5" t="s">
        <v>7188</v>
      </c>
      <c r="D3885" s="5" t="s">
        <v>7188</v>
      </c>
      <c r="E3885" s="17">
        <v>5967</v>
      </c>
      <c r="F3885" s="16" t="s">
        <v>1960</v>
      </c>
      <c r="G3885" s="39" t="s">
        <v>7189</v>
      </c>
      <c r="H3885" s="7" t="s">
        <v>7190</v>
      </c>
      <c r="I3885" s="7" t="s">
        <v>151</v>
      </c>
      <c r="J3885" s="7" t="s">
        <v>151</v>
      </c>
      <c r="K3885" s="7" t="s">
        <v>151</v>
      </c>
      <c r="L3885" s="7" t="s">
        <v>151</v>
      </c>
      <c r="M3885" s="7" t="s">
        <v>151</v>
      </c>
      <c r="O3885" s="6" t="s">
        <v>3899</v>
      </c>
      <c r="P3885" s="9"/>
      <c r="Q3885" s="9"/>
      <c r="R3885" s="6" t="s">
        <v>1747</v>
      </c>
      <c r="S3885" s="6" t="e">
        <v>#N/A</v>
      </c>
      <c r="T3885" s="6" t="e">
        <v>#N/A</v>
      </c>
      <c r="U3885" s="6" t="e">
        <v>#N/A</v>
      </c>
      <c r="V3885" s="23">
        <v>43665</v>
      </c>
      <c r="W3885" s="6" t="e">
        <v>#N/A</v>
      </c>
    </row>
    <row r="3886" spans="1:23" s="64" customFormat="1" ht="12.75" x14ac:dyDescent="0.2">
      <c r="A3886" s="64" t="s">
        <v>7236</v>
      </c>
      <c r="B3886" s="64" t="s">
        <v>1961</v>
      </c>
      <c r="C3886" s="65" t="s">
        <v>7188</v>
      </c>
      <c r="D3886" s="65" t="s">
        <v>7188</v>
      </c>
      <c r="E3886" s="66">
        <v>5967</v>
      </c>
      <c r="F3886" s="67" t="s">
        <v>1960</v>
      </c>
      <c r="G3886" s="68" t="s">
        <v>7189</v>
      </c>
      <c r="H3886" s="64" t="s">
        <v>7190</v>
      </c>
      <c r="I3886" s="64" t="s">
        <v>151</v>
      </c>
      <c r="J3886" s="64" t="s">
        <v>151</v>
      </c>
      <c r="K3886" s="64" t="s">
        <v>151</v>
      </c>
      <c r="L3886" s="64" t="s">
        <v>151</v>
      </c>
      <c r="M3886" s="64" t="s">
        <v>151</v>
      </c>
      <c r="O3886" s="64" t="s">
        <v>3899</v>
      </c>
      <c r="P3886" s="69"/>
      <c r="Q3886" s="69"/>
      <c r="R3886" s="64" t="s">
        <v>1747</v>
      </c>
      <c r="S3886" s="64" t="e">
        <v>#N/A</v>
      </c>
      <c r="T3886" s="64" t="e">
        <v>#N/A</v>
      </c>
      <c r="U3886" s="64" t="e">
        <v>#N/A</v>
      </c>
      <c r="V3886" s="70">
        <v>43665</v>
      </c>
      <c r="W3886" s="64" t="e">
        <v>#N/A</v>
      </c>
    </row>
    <row r="3887" spans="1:23" s="6" customFormat="1" ht="12.75" x14ac:dyDescent="0.2">
      <c r="A3887" s="6" t="s">
        <v>7237</v>
      </c>
      <c r="B3887" s="6" t="s">
        <v>1961</v>
      </c>
      <c r="C3887" s="5" t="s">
        <v>7188</v>
      </c>
      <c r="D3887" s="5" t="s">
        <v>7188</v>
      </c>
      <c r="E3887" s="17">
        <v>5967</v>
      </c>
      <c r="F3887" s="16" t="s">
        <v>1960</v>
      </c>
      <c r="G3887" s="39" t="s">
        <v>7189</v>
      </c>
      <c r="H3887" s="7" t="s">
        <v>7190</v>
      </c>
      <c r="I3887" s="7" t="s">
        <v>151</v>
      </c>
      <c r="J3887" s="7" t="s">
        <v>151</v>
      </c>
      <c r="K3887" s="7" t="s">
        <v>151</v>
      </c>
      <c r="L3887" s="7" t="s">
        <v>151</v>
      </c>
      <c r="M3887" s="7" t="s">
        <v>151</v>
      </c>
      <c r="O3887" s="6" t="s">
        <v>3899</v>
      </c>
      <c r="P3887" s="9"/>
      <c r="Q3887" s="9"/>
      <c r="R3887" s="6" t="s">
        <v>1747</v>
      </c>
      <c r="S3887" s="6" t="e">
        <v>#N/A</v>
      </c>
      <c r="T3887" s="6" t="e">
        <v>#N/A</v>
      </c>
      <c r="U3887" s="6" t="e">
        <v>#N/A</v>
      </c>
      <c r="V3887" s="23">
        <v>43665</v>
      </c>
      <c r="W3887" s="6" t="e">
        <v>#N/A</v>
      </c>
    </row>
    <row r="3888" spans="1:23" s="6" customFormat="1" ht="12.75" x14ac:dyDescent="0.2">
      <c r="A3888" s="6" t="s">
        <v>7238</v>
      </c>
      <c r="B3888" s="6" t="s">
        <v>1961</v>
      </c>
      <c r="C3888" s="5" t="s">
        <v>7188</v>
      </c>
      <c r="D3888" s="5" t="s">
        <v>7188</v>
      </c>
      <c r="E3888" s="17">
        <v>5967</v>
      </c>
      <c r="F3888" s="16" t="s">
        <v>1960</v>
      </c>
      <c r="G3888" s="39" t="s">
        <v>7189</v>
      </c>
      <c r="H3888" s="7" t="s">
        <v>7190</v>
      </c>
      <c r="I3888" s="7" t="s">
        <v>151</v>
      </c>
      <c r="J3888" s="7" t="s">
        <v>151</v>
      </c>
      <c r="K3888" s="7" t="s">
        <v>151</v>
      </c>
      <c r="L3888" s="7" t="s">
        <v>151</v>
      </c>
      <c r="M3888" s="7" t="s">
        <v>151</v>
      </c>
      <c r="O3888" s="6" t="s">
        <v>3899</v>
      </c>
      <c r="P3888" s="9"/>
      <c r="Q3888" s="9"/>
      <c r="R3888" s="6" t="s">
        <v>1747</v>
      </c>
      <c r="S3888" s="6" t="e">
        <v>#N/A</v>
      </c>
      <c r="T3888" s="6" t="e">
        <v>#N/A</v>
      </c>
      <c r="U3888" s="6" t="e">
        <v>#N/A</v>
      </c>
      <c r="V3888" s="23">
        <v>43665</v>
      </c>
      <c r="W3888" s="6" t="e">
        <v>#N/A</v>
      </c>
    </row>
    <row r="3889" spans="1:23" s="6" customFormat="1" ht="12.75" x14ac:dyDescent="0.2">
      <c r="A3889" s="6" t="s">
        <v>7239</v>
      </c>
      <c r="B3889" s="6" t="s">
        <v>1961</v>
      </c>
      <c r="C3889" s="5" t="s">
        <v>7188</v>
      </c>
      <c r="D3889" s="5" t="s">
        <v>7188</v>
      </c>
      <c r="E3889" s="17">
        <v>5967</v>
      </c>
      <c r="F3889" s="16" t="s">
        <v>1960</v>
      </c>
      <c r="G3889" s="39" t="s">
        <v>7189</v>
      </c>
      <c r="H3889" s="7" t="s">
        <v>7190</v>
      </c>
      <c r="I3889" s="7" t="s">
        <v>151</v>
      </c>
      <c r="J3889" s="7" t="s">
        <v>151</v>
      </c>
      <c r="K3889" s="7" t="s">
        <v>151</v>
      </c>
      <c r="L3889" s="7" t="s">
        <v>151</v>
      </c>
      <c r="M3889" s="7" t="s">
        <v>151</v>
      </c>
      <c r="O3889" s="6" t="s">
        <v>3899</v>
      </c>
      <c r="P3889" s="9"/>
      <c r="Q3889" s="9"/>
      <c r="R3889" s="6" t="s">
        <v>1747</v>
      </c>
      <c r="S3889" s="6" t="e">
        <v>#N/A</v>
      </c>
      <c r="T3889" s="6" t="e">
        <v>#N/A</v>
      </c>
      <c r="U3889" s="6" t="e">
        <v>#N/A</v>
      </c>
      <c r="V3889" s="23">
        <v>43665</v>
      </c>
      <c r="W3889" s="6" t="e">
        <v>#N/A</v>
      </c>
    </row>
    <row r="3890" spans="1:23" s="6" customFormat="1" ht="12.75" x14ac:dyDescent="0.2">
      <c r="A3890" s="6" t="s">
        <v>7240</v>
      </c>
      <c r="B3890" s="6" t="s">
        <v>1961</v>
      </c>
      <c r="C3890" s="5" t="s">
        <v>7188</v>
      </c>
      <c r="D3890" s="5" t="s">
        <v>7188</v>
      </c>
      <c r="E3890" s="17">
        <v>5967</v>
      </c>
      <c r="F3890" s="16" t="s">
        <v>1960</v>
      </c>
      <c r="G3890" s="39" t="s">
        <v>7189</v>
      </c>
      <c r="H3890" s="7" t="s">
        <v>7190</v>
      </c>
      <c r="I3890" s="7" t="s">
        <v>151</v>
      </c>
      <c r="J3890" s="7" t="s">
        <v>151</v>
      </c>
      <c r="K3890" s="7" t="s">
        <v>151</v>
      </c>
      <c r="L3890" s="7" t="s">
        <v>151</v>
      </c>
      <c r="M3890" s="7" t="s">
        <v>151</v>
      </c>
      <c r="O3890" s="6" t="s">
        <v>3899</v>
      </c>
      <c r="P3890" s="9"/>
      <c r="Q3890" s="9"/>
      <c r="R3890" s="6" t="s">
        <v>1747</v>
      </c>
      <c r="S3890" s="6" t="e">
        <v>#N/A</v>
      </c>
      <c r="T3890" s="6" t="e">
        <v>#N/A</v>
      </c>
      <c r="U3890" s="6" t="e">
        <v>#N/A</v>
      </c>
      <c r="V3890" s="23">
        <v>43665</v>
      </c>
      <c r="W3890" s="6" t="e">
        <v>#N/A</v>
      </c>
    </row>
    <row r="3891" spans="1:23" s="6" customFormat="1" ht="12.75" x14ac:dyDescent="0.2">
      <c r="A3891" s="6" t="s">
        <v>7241</v>
      </c>
      <c r="B3891" s="6" t="s">
        <v>1961</v>
      </c>
      <c r="C3891" s="5" t="s">
        <v>7188</v>
      </c>
      <c r="D3891" s="5" t="s">
        <v>7188</v>
      </c>
      <c r="E3891" s="17">
        <v>5967</v>
      </c>
      <c r="F3891" s="16" t="s">
        <v>1960</v>
      </c>
      <c r="G3891" s="39" t="s">
        <v>7189</v>
      </c>
      <c r="H3891" s="7" t="s">
        <v>7190</v>
      </c>
      <c r="I3891" s="7" t="s">
        <v>151</v>
      </c>
      <c r="J3891" s="7" t="s">
        <v>151</v>
      </c>
      <c r="K3891" s="7" t="s">
        <v>151</v>
      </c>
      <c r="L3891" s="7" t="s">
        <v>151</v>
      </c>
      <c r="M3891" s="7" t="s">
        <v>151</v>
      </c>
      <c r="O3891" s="6" t="s">
        <v>3899</v>
      </c>
      <c r="P3891" s="9"/>
      <c r="Q3891" s="9"/>
      <c r="R3891" s="6" t="s">
        <v>1747</v>
      </c>
      <c r="S3891" s="6" t="e">
        <v>#N/A</v>
      </c>
      <c r="T3891" s="6" t="e">
        <v>#N/A</v>
      </c>
      <c r="U3891" s="6" t="e">
        <v>#N/A</v>
      </c>
      <c r="V3891" s="23">
        <v>43665</v>
      </c>
      <c r="W3891" s="6" t="e">
        <v>#N/A</v>
      </c>
    </row>
    <row r="3892" spans="1:23" s="6" customFormat="1" ht="12.75" x14ac:dyDescent="0.2">
      <c r="A3892" s="6" t="s">
        <v>7242</v>
      </c>
      <c r="B3892" s="6" t="s">
        <v>1961</v>
      </c>
      <c r="C3892" s="5" t="s">
        <v>7188</v>
      </c>
      <c r="D3892" s="5" t="s">
        <v>7188</v>
      </c>
      <c r="E3892" s="17">
        <v>5967</v>
      </c>
      <c r="F3892" s="16" t="s">
        <v>1960</v>
      </c>
      <c r="G3892" s="39" t="s">
        <v>7189</v>
      </c>
      <c r="H3892" s="7" t="s">
        <v>7190</v>
      </c>
      <c r="I3892" s="7" t="s">
        <v>151</v>
      </c>
      <c r="J3892" s="7" t="s">
        <v>151</v>
      </c>
      <c r="K3892" s="7" t="s">
        <v>151</v>
      </c>
      <c r="L3892" s="7" t="s">
        <v>151</v>
      </c>
      <c r="M3892" s="7" t="s">
        <v>151</v>
      </c>
      <c r="O3892" s="6" t="s">
        <v>3899</v>
      </c>
      <c r="P3892" s="9"/>
      <c r="Q3892" s="9"/>
      <c r="R3892" s="6" t="s">
        <v>1747</v>
      </c>
      <c r="S3892" s="6" t="e">
        <v>#N/A</v>
      </c>
      <c r="T3892" s="6" t="e">
        <v>#N/A</v>
      </c>
      <c r="U3892" s="6" t="e">
        <v>#N/A</v>
      </c>
      <c r="V3892" s="23">
        <v>43665</v>
      </c>
      <c r="W3892" s="6" t="e">
        <v>#N/A</v>
      </c>
    </row>
    <row r="3893" spans="1:23" s="6" customFormat="1" ht="12.75" x14ac:dyDescent="0.2">
      <c r="A3893" s="6" t="s">
        <v>7243</v>
      </c>
      <c r="B3893" s="6" t="s">
        <v>1961</v>
      </c>
      <c r="C3893" s="5" t="s">
        <v>7188</v>
      </c>
      <c r="D3893" s="5" t="s">
        <v>7188</v>
      </c>
      <c r="E3893" s="17">
        <v>5967</v>
      </c>
      <c r="F3893" s="16" t="s">
        <v>1960</v>
      </c>
      <c r="G3893" s="39" t="s">
        <v>7189</v>
      </c>
      <c r="H3893" s="7" t="s">
        <v>7190</v>
      </c>
      <c r="I3893" s="7" t="s">
        <v>151</v>
      </c>
      <c r="J3893" s="7" t="s">
        <v>151</v>
      </c>
      <c r="K3893" s="7" t="s">
        <v>151</v>
      </c>
      <c r="L3893" s="7" t="s">
        <v>151</v>
      </c>
      <c r="M3893" s="7" t="s">
        <v>151</v>
      </c>
      <c r="O3893" s="6" t="s">
        <v>3899</v>
      </c>
      <c r="P3893" s="9"/>
      <c r="Q3893" s="9"/>
      <c r="R3893" s="6" t="s">
        <v>1747</v>
      </c>
      <c r="S3893" s="6" t="e">
        <v>#N/A</v>
      </c>
      <c r="T3893" s="6" t="e">
        <v>#N/A</v>
      </c>
      <c r="U3893" s="6" t="e">
        <v>#N/A</v>
      </c>
      <c r="V3893" s="23">
        <v>43665</v>
      </c>
      <c r="W3893" s="6" t="e">
        <v>#N/A</v>
      </c>
    </row>
    <row r="3894" spans="1:23" s="6" customFormat="1" ht="12.75" x14ac:dyDescent="0.2">
      <c r="A3894" s="6" t="s">
        <v>7244</v>
      </c>
      <c r="B3894" s="6" t="s">
        <v>1961</v>
      </c>
      <c r="C3894" s="5" t="s">
        <v>7188</v>
      </c>
      <c r="D3894" s="5" t="s">
        <v>7188</v>
      </c>
      <c r="E3894" s="17">
        <v>5967</v>
      </c>
      <c r="F3894" s="16" t="s">
        <v>1960</v>
      </c>
      <c r="G3894" s="39" t="s">
        <v>7189</v>
      </c>
      <c r="H3894" s="7" t="s">
        <v>7190</v>
      </c>
      <c r="I3894" s="7" t="s">
        <v>151</v>
      </c>
      <c r="J3894" s="7" t="s">
        <v>151</v>
      </c>
      <c r="K3894" s="7" t="s">
        <v>151</v>
      </c>
      <c r="L3894" s="7" t="s">
        <v>151</v>
      </c>
      <c r="M3894" s="7" t="s">
        <v>151</v>
      </c>
      <c r="O3894" s="6" t="s">
        <v>3899</v>
      </c>
      <c r="P3894" s="9"/>
      <c r="Q3894" s="9"/>
      <c r="R3894" s="6" t="s">
        <v>1747</v>
      </c>
      <c r="S3894" s="6" t="e">
        <v>#N/A</v>
      </c>
      <c r="T3894" s="6" t="e">
        <v>#N/A</v>
      </c>
      <c r="U3894" s="6" t="e">
        <v>#N/A</v>
      </c>
      <c r="V3894" s="23">
        <v>43665</v>
      </c>
      <c r="W3894" s="6" t="e">
        <v>#N/A</v>
      </c>
    </row>
    <row r="3895" spans="1:23" s="6" customFormat="1" ht="12.75" x14ac:dyDescent="0.2">
      <c r="A3895" s="6" t="s">
        <v>7245</v>
      </c>
      <c r="B3895" s="6" t="s">
        <v>1961</v>
      </c>
      <c r="C3895" s="5" t="s">
        <v>7188</v>
      </c>
      <c r="D3895" s="5" t="s">
        <v>7188</v>
      </c>
      <c r="E3895" s="17">
        <v>5967</v>
      </c>
      <c r="F3895" s="16" t="s">
        <v>1960</v>
      </c>
      <c r="G3895" s="39" t="s">
        <v>7189</v>
      </c>
      <c r="H3895" s="7" t="s">
        <v>7190</v>
      </c>
      <c r="I3895" s="7" t="s">
        <v>151</v>
      </c>
      <c r="J3895" s="7" t="s">
        <v>151</v>
      </c>
      <c r="K3895" s="7" t="s">
        <v>151</v>
      </c>
      <c r="L3895" s="7" t="s">
        <v>151</v>
      </c>
      <c r="M3895" s="7" t="s">
        <v>151</v>
      </c>
      <c r="O3895" s="6" t="s">
        <v>3899</v>
      </c>
      <c r="P3895" s="9"/>
      <c r="Q3895" s="9"/>
      <c r="R3895" s="6" t="s">
        <v>1747</v>
      </c>
      <c r="S3895" s="6" t="e">
        <v>#N/A</v>
      </c>
      <c r="T3895" s="6" t="e">
        <v>#N/A</v>
      </c>
      <c r="U3895" s="6" t="e">
        <v>#N/A</v>
      </c>
      <c r="V3895" s="23">
        <v>43665</v>
      </c>
      <c r="W3895" s="6" t="e">
        <v>#N/A</v>
      </c>
    </row>
    <row r="3896" spans="1:23" s="6" customFormat="1" ht="12.75" x14ac:dyDescent="0.2">
      <c r="A3896" s="6" t="s">
        <v>7246</v>
      </c>
      <c r="B3896" s="6" t="s">
        <v>1961</v>
      </c>
      <c r="C3896" s="5" t="s">
        <v>7188</v>
      </c>
      <c r="D3896" s="5" t="s">
        <v>7188</v>
      </c>
      <c r="E3896" s="17">
        <v>5967</v>
      </c>
      <c r="F3896" s="16" t="s">
        <v>1960</v>
      </c>
      <c r="G3896" s="39" t="s">
        <v>7189</v>
      </c>
      <c r="H3896" s="7" t="s">
        <v>7190</v>
      </c>
      <c r="I3896" s="7" t="s">
        <v>151</v>
      </c>
      <c r="J3896" s="7" t="s">
        <v>151</v>
      </c>
      <c r="K3896" s="7" t="s">
        <v>151</v>
      </c>
      <c r="L3896" s="7" t="s">
        <v>151</v>
      </c>
      <c r="M3896" s="7" t="s">
        <v>151</v>
      </c>
      <c r="O3896" s="6" t="s">
        <v>3899</v>
      </c>
      <c r="P3896" s="9"/>
      <c r="Q3896" s="9"/>
      <c r="R3896" s="6" t="s">
        <v>1747</v>
      </c>
      <c r="S3896" s="6" t="e">
        <v>#N/A</v>
      </c>
      <c r="T3896" s="6" t="e">
        <v>#N/A</v>
      </c>
      <c r="U3896" s="6" t="e">
        <v>#N/A</v>
      </c>
      <c r="V3896" s="23">
        <v>43665</v>
      </c>
      <c r="W3896" s="6" t="e">
        <v>#N/A</v>
      </c>
    </row>
    <row r="3897" spans="1:23" s="6" customFormat="1" ht="12.75" x14ac:dyDescent="0.2">
      <c r="A3897" s="6" t="s">
        <v>7247</v>
      </c>
      <c r="B3897" s="6" t="s">
        <v>1961</v>
      </c>
      <c r="C3897" s="5" t="s">
        <v>7188</v>
      </c>
      <c r="D3897" s="5" t="s">
        <v>7188</v>
      </c>
      <c r="E3897" s="17">
        <v>5967</v>
      </c>
      <c r="F3897" s="16" t="s">
        <v>1960</v>
      </c>
      <c r="G3897" s="39" t="s">
        <v>7189</v>
      </c>
      <c r="H3897" s="7" t="s">
        <v>7190</v>
      </c>
      <c r="I3897" s="7" t="s">
        <v>151</v>
      </c>
      <c r="J3897" s="7" t="s">
        <v>151</v>
      </c>
      <c r="K3897" s="7" t="s">
        <v>151</v>
      </c>
      <c r="L3897" s="7" t="s">
        <v>151</v>
      </c>
      <c r="M3897" s="7" t="s">
        <v>151</v>
      </c>
      <c r="O3897" s="6" t="s">
        <v>3899</v>
      </c>
      <c r="P3897" s="9"/>
      <c r="Q3897" s="9"/>
      <c r="R3897" s="6" t="s">
        <v>1747</v>
      </c>
      <c r="S3897" s="6" t="e">
        <v>#N/A</v>
      </c>
      <c r="T3897" s="6" t="e">
        <v>#N/A</v>
      </c>
      <c r="U3897" s="6" t="e">
        <v>#N/A</v>
      </c>
      <c r="V3897" s="23">
        <v>43665</v>
      </c>
      <c r="W3897" s="6" t="e">
        <v>#N/A</v>
      </c>
    </row>
    <row r="3898" spans="1:23" s="6" customFormat="1" ht="12.75" x14ac:dyDescent="0.2">
      <c r="A3898" s="6" t="s">
        <v>7248</v>
      </c>
      <c r="B3898" s="6" t="s">
        <v>1961</v>
      </c>
      <c r="C3898" s="5" t="s">
        <v>7188</v>
      </c>
      <c r="D3898" s="5" t="s">
        <v>7188</v>
      </c>
      <c r="E3898" s="17">
        <v>5967</v>
      </c>
      <c r="F3898" s="16" t="s">
        <v>1960</v>
      </c>
      <c r="G3898" s="39" t="s">
        <v>7194</v>
      </c>
      <c r="H3898" s="7" t="s">
        <v>7195</v>
      </c>
      <c r="I3898" s="7" t="s">
        <v>151</v>
      </c>
      <c r="J3898" s="7" t="s">
        <v>151</v>
      </c>
      <c r="K3898" s="7" t="s">
        <v>151</v>
      </c>
      <c r="L3898" s="7" t="s">
        <v>151</v>
      </c>
      <c r="M3898" s="7" t="s">
        <v>151</v>
      </c>
      <c r="O3898" s="6" t="s">
        <v>3899</v>
      </c>
      <c r="P3898" s="9"/>
      <c r="Q3898" s="9"/>
      <c r="R3898" s="6" t="s">
        <v>1747</v>
      </c>
      <c r="S3898" s="6" t="e">
        <v>#N/A</v>
      </c>
      <c r="T3898" s="6" t="e">
        <v>#N/A</v>
      </c>
      <c r="U3898" s="6" t="e">
        <v>#N/A</v>
      </c>
      <c r="V3898" s="23">
        <v>43665</v>
      </c>
      <c r="W3898" s="6" t="e">
        <v>#N/A</v>
      </c>
    </row>
    <row r="3899" spans="1:23" s="6" customFormat="1" ht="12.75" x14ac:dyDescent="0.2">
      <c r="A3899" s="6" t="s">
        <v>7249</v>
      </c>
      <c r="B3899" s="6" t="s">
        <v>1961</v>
      </c>
      <c r="C3899" s="5" t="s">
        <v>7188</v>
      </c>
      <c r="D3899" s="5" t="s">
        <v>7188</v>
      </c>
      <c r="E3899" s="17">
        <v>5967</v>
      </c>
      <c r="F3899" s="16" t="s">
        <v>1960</v>
      </c>
      <c r="G3899" s="39" t="s">
        <v>7189</v>
      </c>
      <c r="H3899" s="7" t="s">
        <v>7190</v>
      </c>
      <c r="I3899" s="7" t="s">
        <v>151</v>
      </c>
      <c r="J3899" s="7" t="s">
        <v>151</v>
      </c>
      <c r="K3899" s="7" t="s">
        <v>151</v>
      </c>
      <c r="L3899" s="7" t="s">
        <v>151</v>
      </c>
      <c r="M3899" s="7" t="s">
        <v>151</v>
      </c>
      <c r="O3899" s="6" t="s">
        <v>3899</v>
      </c>
      <c r="P3899" s="9"/>
      <c r="Q3899" s="9"/>
      <c r="R3899" s="6" t="s">
        <v>1747</v>
      </c>
      <c r="S3899" s="6" t="e">
        <v>#N/A</v>
      </c>
      <c r="T3899" s="6" t="e">
        <v>#N/A</v>
      </c>
      <c r="U3899" s="6" t="e">
        <v>#N/A</v>
      </c>
      <c r="V3899" s="23">
        <v>43665</v>
      </c>
      <c r="W3899" s="6" t="e">
        <v>#N/A</v>
      </c>
    </row>
    <row r="3900" spans="1:23" s="6" customFormat="1" ht="12.75" x14ac:dyDescent="0.2">
      <c r="A3900" s="6" t="s">
        <v>7250</v>
      </c>
      <c r="B3900" s="6" t="s">
        <v>1961</v>
      </c>
      <c r="C3900" s="5" t="s">
        <v>7188</v>
      </c>
      <c r="D3900" s="5" t="s">
        <v>7188</v>
      </c>
      <c r="E3900" s="17">
        <v>5967</v>
      </c>
      <c r="F3900" s="16" t="s">
        <v>1960</v>
      </c>
      <c r="G3900" s="39" t="s">
        <v>7189</v>
      </c>
      <c r="H3900" s="7" t="s">
        <v>7190</v>
      </c>
      <c r="I3900" s="7" t="s">
        <v>151</v>
      </c>
      <c r="J3900" s="7" t="s">
        <v>151</v>
      </c>
      <c r="K3900" s="7" t="s">
        <v>151</v>
      </c>
      <c r="L3900" s="7" t="s">
        <v>151</v>
      </c>
      <c r="M3900" s="7" t="s">
        <v>151</v>
      </c>
      <c r="O3900" s="6" t="s">
        <v>3899</v>
      </c>
      <c r="P3900" s="9"/>
      <c r="Q3900" s="9"/>
      <c r="R3900" s="6" t="s">
        <v>1747</v>
      </c>
      <c r="S3900" s="6" t="e">
        <v>#N/A</v>
      </c>
      <c r="T3900" s="6" t="e">
        <v>#N/A</v>
      </c>
      <c r="U3900" s="6" t="e">
        <v>#N/A</v>
      </c>
      <c r="V3900" s="23">
        <v>43665</v>
      </c>
      <c r="W3900" s="6" t="e">
        <v>#N/A</v>
      </c>
    </row>
    <row r="3901" spans="1:23" s="6" customFormat="1" ht="12.75" x14ac:dyDescent="0.2">
      <c r="A3901" s="6" t="s">
        <v>7251</v>
      </c>
      <c r="B3901" s="6" t="s">
        <v>1961</v>
      </c>
      <c r="C3901" s="5" t="s">
        <v>7188</v>
      </c>
      <c r="D3901" s="5" t="s">
        <v>7188</v>
      </c>
      <c r="E3901" s="17">
        <v>5967</v>
      </c>
      <c r="F3901" s="16" t="s">
        <v>1960</v>
      </c>
      <c r="G3901" s="39" t="s">
        <v>7189</v>
      </c>
      <c r="H3901" s="7" t="s">
        <v>7190</v>
      </c>
      <c r="I3901" s="7" t="s">
        <v>151</v>
      </c>
      <c r="J3901" s="7" t="s">
        <v>151</v>
      </c>
      <c r="K3901" s="7" t="s">
        <v>151</v>
      </c>
      <c r="L3901" s="7" t="s">
        <v>151</v>
      </c>
      <c r="M3901" s="7" t="s">
        <v>151</v>
      </c>
      <c r="O3901" s="6" t="s">
        <v>3899</v>
      </c>
      <c r="P3901" s="9"/>
      <c r="Q3901" s="9"/>
      <c r="R3901" s="6" t="s">
        <v>1747</v>
      </c>
      <c r="S3901" s="6" t="e">
        <v>#N/A</v>
      </c>
      <c r="T3901" s="6" t="e">
        <v>#N/A</v>
      </c>
      <c r="U3901" s="6" t="e">
        <v>#N/A</v>
      </c>
      <c r="V3901" s="23">
        <v>43665</v>
      </c>
      <c r="W3901" s="6" t="e">
        <v>#N/A</v>
      </c>
    </row>
    <row r="3902" spans="1:23" s="6" customFormat="1" ht="12.75" x14ac:dyDescent="0.2">
      <c r="A3902" s="6" t="s">
        <v>7252</v>
      </c>
      <c r="B3902" s="6" t="s">
        <v>1961</v>
      </c>
      <c r="C3902" s="5" t="s">
        <v>7188</v>
      </c>
      <c r="D3902" s="5" t="s">
        <v>7188</v>
      </c>
      <c r="E3902" s="17">
        <v>5967</v>
      </c>
      <c r="F3902" s="16" t="s">
        <v>1960</v>
      </c>
      <c r="G3902" s="39" t="s">
        <v>7189</v>
      </c>
      <c r="H3902" s="7" t="s">
        <v>7190</v>
      </c>
      <c r="I3902" s="7" t="s">
        <v>151</v>
      </c>
      <c r="J3902" s="7" t="s">
        <v>151</v>
      </c>
      <c r="K3902" s="7" t="s">
        <v>151</v>
      </c>
      <c r="L3902" s="7" t="s">
        <v>151</v>
      </c>
      <c r="M3902" s="7" t="s">
        <v>151</v>
      </c>
      <c r="O3902" s="6" t="s">
        <v>3899</v>
      </c>
      <c r="P3902" s="9"/>
      <c r="Q3902" s="9"/>
      <c r="R3902" s="6" t="s">
        <v>1747</v>
      </c>
      <c r="S3902" s="6" t="e">
        <v>#N/A</v>
      </c>
      <c r="T3902" s="6" t="e">
        <v>#N/A</v>
      </c>
      <c r="U3902" s="6" t="e">
        <v>#N/A</v>
      </c>
      <c r="V3902" s="23">
        <v>43665</v>
      </c>
      <c r="W3902" s="6" t="e">
        <v>#N/A</v>
      </c>
    </row>
    <row r="3903" spans="1:23" s="6" customFormat="1" ht="12.75" x14ac:dyDescent="0.2">
      <c r="A3903" s="6" t="s">
        <v>7253</v>
      </c>
      <c r="B3903" s="6" t="s">
        <v>1961</v>
      </c>
      <c r="C3903" s="5" t="s">
        <v>7188</v>
      </c>
      <c r="D3903" s="5" t="s">
        <v>7188</v>
      </c>
      <c r="E3903" s="17">
        <v>5967</v>
      </c>
      <c r="F3903" s="16" t="s">
        <v>1960</v>
      </c>
      <c r="G3903" s="39" t="s">
        <v>7189</v>
      </c>
      <c r="H3903" s="7" t="s">
        <v>7190</v>
      </c>
      <c r="I3903" s="7" t="s">
        <v>151</v>
      </c>
      <c r="J3903" s="7" t="s">
        <v>151</v>
      </c>
      <c r="K3903" s="7" t="s">
        <v>151</v>
      </c>
      <c r="L3903" s="7" t="s">
        <v>151</v>
      </c>
      <c r="M3903" s="7" t="s">
        <v>151</v>
      </c>
      <c r="O3903" s="6" t="s">
        <v>3899</v>
      </c>
      <c r="P3903" s="9"/>
      <c r="Q3903" s="9"/>
      <c r="R3903" s="6" t="s">
        <v>1747</v>
      </c>
      <c r="S3903" s="6" t="e">
        <v>#N/A</v>
      </c>
      <c r="T3903" s="6" t="e">
        <v>#N/A</v>
      </c>
      <c r="U3903" s="6" t="e">
        <v>#N/A</v>
      </c>
      <c r="V3903" s="23">
        <v>43665</v>
      </c>
      <c r="W3903" s="6" t="e">
        <v>#N/A</v>
      </c>
    </row>
    <row r="3904" spans="1:23" s="6" customFormat="1" ht="12.75" x14ac:dyDescent="0.2">
      <c r="A3904" s="6" t="s">
        <v>7254</v>
      </c>
      <c r="B3904" s="6" t="s">
        <v>1961</v>
      </c>
      <c r="C3904" s="5" t="s">
        <v>7188</v>
      </c>
      <c r="D3904" s="5" t="s">
        <v>7188</v>
      </c>
      <c r="E3904" s="17">
        <v>5967</v>
      </c>
      <c r="F3904" s="16" t="s">
        <v>1960</v>
      </c>
      <c r="G3904" s="39" t="s">
        <v>7189</v>
      </c>
      <c r="H3904" s="7" t="s">
        <v>7190</v>
      </c>
      <c r="I3904" s="7" t="s">
        <v>151</v>
      </c>
      <c r="J3904" s="7" t="s">
        <v>151</v>
      </c>
      <c r="K3904" s="7" t="s">
        <v>151</v>
      </c>
      <c r="L3904" s="7" t="s">
        <v>151</v>
      </c>
      <c r="M3904" s="7" t="s">
        <v>151</v>
      </c>
      <c r="O3904" s="6" t="s">
        <v>3899</v>
      </c>
      <c r="P3904" s="9"/>
      <c r="Q3904" s="9"/>
      <c r="R3904" s="6" t="s">
        <v>1747</v>
      </c>
      <c r="S3904" s="6" t="e">
        <v>#N/A</v>
      </c>
      <c r="T3904" s="6" t="e">
        <v>#N/A</v>
      </c>
      <c r="U3904" s="6" t="e">
        <v>#N/A</v>
      </c>
      <c r="V3904" s="23">
        <v>43665</v>
      </c>
      <c r="W3904" s="6" t="e">
        <v>#N/A</v>
      </c>
    </row>
    <row r="3905" spans="1:23" s="6" customFormat="1" ht="12.75" x14ac:dyDescent="0.2">
      <c r="A3905" s="6" t="s">
        <v>7255</v>
      </c>
      <c r="B3905" s="6" t="s">
        <v>1961</v>
      </c>
      <c r="C3905" s="5" t="s">
        <v>7188</v>
      </c>
      <c r="D3905" s="5" t="s">
        <v>7188</v>
      </c>
      <c r="E3905" s="17">
        <v>5967</v>
      </c>
      <c r="F3905" s="16" t="s">
        <v>1960</v>
      </c>
      <c r="G3905" s="39" t="s">
        <v>7189</v>
      </c>
      <c r="H3905" s="7" t="s">
        <v>7190</v>
      </c>
      <c r="I3905" s="7" t="s">
        <v>151</v>
      </c>
      <c r="J3905" s="7" t="s">
        <v>151</v>
      </c>
      <c r="K3905" s="7" t="s">
        <v>151</v>
      </c>
      <c r="L3905" s="7" t="s">
        <v>151</v>
      </c>
      <c r="M3905" s="7" t="s">
        <v>151</v>
      </c>
      <c r="O3905" s="6" t="s">
        <v>3899</v>
      </c>
      <c r="P3905" s="9"/>
      <c r="Q3905" s="9"/>
      <c r="R3905" s="6" t="s">
        <v>1747</v>
      </c>
      <c r="S3905" s="6" t="e">
        <v>#N/A</v>
      </c>
      <c r="T3905" s="6" t="e">
        <v>#N/A</v>
      </c>
      <c r="U3905" s="6" t="e">
        <v>#N/A</v>
      </c>
      <c r="V3905" s="23">
        <v>43665</v>
      </c>
      <c r="W3905" s="6" t="e">
        <v>#N/A</v>
      </c>
    </row>
    <row r="3906" spans="1:23" s="6" customFormat="1" ht="12.75" x14ac:dyDescent="0.2">
      <c r="A3906" s="6" t="s">
        <v>7256</v>
      </c>
      <c r="B3906" s="6" t="s">
        <v>1961</v>
      </c>
      <c r="C3906" s="5" t="s">
        <v>7188</v>
      </c>
      <c r="D3906" s="5" t="s">
        <v>7188</v>
      </c>
      <c r="E3906" s="17">
        <v>5967</v>
      </c>
      <c r="F3906" s="16" t="s">
        <v>1960</v>
      </c>
      <c r="G3906" s="39" t="s">
        <v>7189</v>
      </c>
      <c r="H3906" s="7" t="s">
        <v>7190</v>
      </c>
      <c r="I3906" s="7" t="s">
        <v>151</v>
      </c>
      <c r="J3906" s="7" t="s">
        <v>151</v>
      </c>
      <c r="K3906" s="7" t="s">
        <v>151</v>
      </c>
      <c r="L3906" s="7" t="s">
        <v>151</v>
      </c>
      <c r="M3906" s="7" t="s">
        <v>151</v>
      </c>
      <c r="O3906" s="6" t="s">
        <v>3899</v>
      </c>
      <c r="P3906" s="9"/>
      <c r="Q3906" s="9"/>
      <c r="R3906" s="6" t="s">
        <v>1747</v>
      </c>
      <c r="S3906" s="6" t="e">
        <v>#N/A</v>
      </c>
      <c r="T3906" s="6" t="e">
        <v>#N/A</v>
      </c>
      <c r="U3906" s="6" t="e">
        <v>#N/A</v>
      </c>
      <c r="V3906" s="23">
        <v>43665</v>
      </c>
      <c r="W3906" s="6" t="e">
        <v>#N/A</v>
      </c>
    </row>
    <row r="3907" spans="1:23" s="64" customFormat="1" ht="12.75" x14ac:dyDescent="0.2">
      <c r="A3907" s="64" t="s">
        <v>7257</v>
      </c>
      <c r="B3907" s="64" t="s">
        <v>1961</v>
      </c>
      <c r="C3907" s="65" t="s">
        <v>7188</v>
      </c>
      <c r="D3907" s="65" t="s">
        <v>7188</v>
      </c>
      <c r="E3907" s="66">
        <v>5967</v>
      </c>
      <c r="F3907" s="67" t="s">
        <v>1960</v>
      </c>
      <c r="G3907" s="68" t="s">
        <v>7189</v>
      </c>
      <c r="H3907" s="64" t="s">
        <v>7190</v>
      </c>
      <c r="I3907" s="64" t="s">
        <v>151</v>
      </c>
      <c r="J3907" s="64" t="s">
        <v>151</v>
      </c>
      <c r="K3907" s="64" t="s">
        <v>151</v>
      </c>
      <c r="L3907" s="64" t="s">
        <v>151</v>
      </c>
      <c r="M3907" s="64" t="s">
        <v>151</v>
      </c>
      <c r="O3907" s="64" t="s">
        <v>3899</v>
      </c>
      <c r="P3907" s="69"/>
      <c r="Q3907" s="69"/>
      <c r="R3907" s="64" t="s">
        <v>1747</v>
      </c>
      <c r="S3907" s="64" t="e">
        <v>#N/A</v>
      </c>
      <c r="T3907" s="64" t="e">
        <v>#N/A</v>
      </c>
      <c r="U3907" s="64" t="e">
        <v>#N/A</v>
      </c>
      <c r="V3907" s="70">
        <v>43665</v>
      </c>
      <c r="W3907" s="64" t="e">
        <v>#N/A</v>
      </c>
    </row>
    <row r="3908" spans="1:23" s="6" customFormat="1" ht="12.75" x14ac:dyDescent="0.2">
      <c r="A3908" s="6" t="s">
        <v>7258</v>
      </c>
      <c r="B3908" s="6" t="s">
        <v>1961</v>
      </c>
      <c r="C3908" s="5" t="s">
        <v>7188</v>
      </c>
      <c r="D3908" s="5" t="s">
        <v>7188</v>
      </c>
      <c r="E3908" s="17">
        <v>5967</v>
      </c>
      <c r="F3908" s="16" t="s">
        <v>1960</v>
      </c>
      <c r="G3908" s="39" t="s">
        <v>7189</v>
      </c>
      <c r="H3908" s="7" t="s">
        <v>7190</v>
      </c>
      <c r="I3908" s="7" t="s">
        <v>151</v>
      </c>
      <c r="J3908" s="7" t="s">
        <v>151</v>
      </c>
      <c r="K3908" s="7" t="s">
        <v>151</v>
      </c>
      <c r="L3908" s="7" t="s">
        <v>151</v>
      </c>
      <c r="M3908" s="7" t="s">
        <v>151</v>
      </c>
      <c r="O3908" s="6" t="s">
        <v>3899</v>
      </c>
      <c r="P3908" s="9"/>
      <c r="Q3908" s="9"/>
      <c r="R3908" s="6" t="s">
        <v>1747</v>
      </c>
      <c r="S3908" s="6" t="e">
        <v>#N/A</v>
      </c>
      <c r="T3908" s="6" t="e">
        <v>#N/A</v>
      </c>
      <c r="U3908" s="6" t="e">
        <v>#N/A</v>
      </c>
      <c r="V3908" s="23">
        <v>43665</v>
      </c>
      <c r="W3908" s="6" t="e">
        <v>#N/A</v>
      </c>
    </row>
    <row r="3909" spans="1:23" s="6" customFormat="1" ht="12.75" x14ac:dyDescent="0.2">
      <c r="A3909" s="6" t="s">
        <v>7259</v>
      </c>
      <c r="B3909" s="6" t="s">
        <v>1961</v>
      </c>
      <c r="C3909" s="5" t="s">
        <v>7188</v>
      </c>
      <c r="D3909" s="5" t="s">
        <v>7188</v>
      </c>
      <c r="E3909" s="17">
        <v>5967</v>
      </c>
      <c r="F3909" s="16" t="s">
        <v>1960</v>
      </c>
      <c r="G3909" s="39" t="s">
        <v>7189</v>
      </c>
      <c r="H3909" s="7" t="s">
        <v>7190</v>
      </c>
      <c r="I3909" s="7" t="s">
        <v>151</v>
      </c>
      <c r="J3909" s="7" t="s">
        <v>151</v>
      </c>
      <c r="K3909" s="7" t="s">
        <v>151</v>
      </c>
      <c r="L3909" s="7" t="s">
        <v>151</v>
      </c>
      <c r="M3909" s="7" t="s">
        <v>151</v>
      </c>
      <c r="O3909" s="6" t="s">
        <v>3899</v>
      </c>
      <c r="P3909" s="9"/>
      <c r="Q3909" s="9"/>
      <c r="R3909" s="6" t="s">
        <v>1747</v>
      </c>
      <c r="S3909" s="6" t="e">
        <v>#N/A</v>
      </c>
      <c r="T3909" s="6" t="e">
        <v>#N/A</v>
      </c>
      <c r="U3909" s="6" t="e">
        <v>#N/A</v>
      </c>
      <c r="V3909" s="23">
        <v>43665</v>
      </c>
      <c r="W3909" s="6" t="e">
        <v>#N/A</v>
      </c>
    </row>
    <row r="3910" spans="1:23" s="6" customFormat="1" ht="12.75" x14ac:dyDescent="0.2">
      <c r="A3910" s="6" t="s">
        <v>7260</v>
      </c>
      <c r="B3910" s="6" t="s">
        <v>1961</v>
      </c>
      <c r="C3910" s="5" t="s">
        <v>7188</v>
      </c>
      <c r="D3910" s="5" t="s">
        <v>7188</v>
      </c>
      <c r="E3910" s="17">
        <v>5967</v>
      </c>
      <c r="F3910" s="16" t="s">
        <v>1960</v>
      </c>
      <c r="G3910" s="39" t="s">
        <v>7189</v>
      </c>
      <c r="H3910" s="7" t="s">
        <v>7190</v>
      </c>
      <c r="I3910" s="7" t="s">
        <v>151</v>
      </c>
      <c r="J3910" s="7" t="s">
        <v>151</v>
      </c>
      <c r="K3910" s="7" t="s">
        <v>151</v>
      </c>
      <c r="L3910" s="7" t="s">
        <v>151</v>
      </c>
      <c r="M3910" s="7" t="s">
        <v>151</v>
      </c>
      <c r="O3910" s="6" t="s">
        <v>3899</v>
      </c>
      <c r="P3910" s="9"/>
      <c r="Q3910" s="9"/>
      <c r="R3910" s="6" t="s">
        <v>1747</v>
      </c>
      <c r="S3910" s="6" t="e">
        <v>#N/A</v>
      </c>
      <c r="T3910" s="6" t="e">
        <v>#N/A</v>
      </c>
      <c r="U3910" s="6" t="e">
        <v>#N/A</v>
      </c>
      <c r="V3910" s="23">
        <v>43665</v>
      </c>
      <c r="W3910" s="6" t="e">
        <v>#N/A</v>
      </c>
    </row>
    <row r="3911" spans="1:23" s="6" customFormat="1" ht="12.75" x14ac:dyDescent="0.2">
      <c r="A3911" s="6" t="s">
        <v>7261</v>
      </c>
      <c r="B3911" s="6" t="s">
        <v>1961</v>
      </c>
      <c r="C3911" s="5" t="s">
        <v>7188</v>
      </c>
      <c r="D3911" s="5" t="s">
        <v>7188</v>
      </c>
      <c r="E3911" s="17">
        <v>5967</v>
      </c>
      <c r="F3911" s="16" t="s">
        <v>1960</v>
      </c>
      <c r="G3911" s="39" t="s">
        <v>7189</v>
      </c>
      <c r="H3911" s="7" t="s">
        <v>7190</v>
      </c>
      <c r="I3911" s="7" t="s">
        <v>151</v>
      </c>
      <c r="J3911" s="7" t="s">
        <v>151</v>
      </c>
      <c r="K3911" s="7" t="s">
        <v>151</v>
      </c>
      <c r="L3911" s="7" t="s">
        <v>151</v>
      </c>
      <c r="M3911" s="7" t="s">
        <v>151</v>
      </c>
      <c r="O3911" s="6" t="s">
        <v>3899</v>
      </c>
      <c r="P3911" s="9"/>
      <c r="Q3911" s="9"/>
      <c r="R3911" s="6" t="s">
        <v>1747</v>
      </c>
      <c r="S3911" s="6" t="e">
        <v>#N/A</v>
      </c>
      <c r="T3911" s="6" t="e">
        <v>#N/A</v>
      </c>
      <c r="U3911" s="6" t="e">
        <v>#N/A</v>
      </c>
      <c r="V3911" s="23">
        <v>43665</v>
      </c>
      <c r="W3911" s="6" t="e">
        <v>#N/A</v>
      </c>
    </row>
    <row r="3912" spans="1:23" s="6" customFormat="1" ht="12.75" x14ac:dyDescent="0.2">
      <c r="A3912" s="6" t="s">
        <v>7262</v>
      </c>
      <c r="B3912" s="6" t="s">
        <v>1961</v>
      </c>
      <c r="C3912" s="5" t="s">
        <v>7188</v>
      </c>
      <c r="D3912" s="5" t="s">
        <v>7188</v>
      </c>
      <c r="E3912" s="17">
        <v>5967</v>
      </c>
      <c r="F3912" s="16" t="s">
        <v>1960</v>
      </c>
      <c r="G3912" s="39" t="s">
        <v>7189</v>
      </c>
      <c r="H3912" s="7" t="s">
        <v>7190</v>
      </c>
      <c r="I3912" s="7" t="s">
        <v>151</v>
      </c>
      <c r="J3912" s="7" t="s">
        <v>151</v>
      </c>
      <c r="K3912" s="7" t="s">
        <v>151</v>
      </c>
      <c r="L3912" s="7" t="s">
        <v>151</v>
      </c>
      <c r="M3912" s="7" t="s">
        <v>151</v>
      </c>
      <c r="O3912" s="6" t="s">
        <v>3899</v>
      </c>
      <c r="P3912" s="9"/>
      <c r="Q3912" s="9"/>
      <c r="R3912" s="6" t="s">
        <v>1747</v>
      </c>
      <c r="S3912" s="6" t="e">
        <v>#N/A</v>
      </c>
      <c r="T3912" s="6" t="e">
        <v>#N/A</v>
      </c>
      <c r="U3912" s="6" t="e">
        <v>#N/A</v>
      </c>
      <c r="V3912" s="23">
        <v>43665</v>
      </c>
      <c r="W3912" s="6" t="e">
        <v>#N/A</v>
      </c>
    </row>
    <row r="3913" spans="1:23" s="6" customFormat="1" ht="12.75" x14ac:dyDescent="0.2">
      <c r="A3913" s="6" t="s">
        <v>7263</v>
      </c>
      <c r="B3913" s="6" t="s">
        <v>1961</v>
      </c>
      <c r="C3913" s="5" t="s">
        <v>7188</v>
      </c>
      <c r="D3913" s="5" t="s">
        <v>7188</v>
      </c>
      <c r="E3913" s="17">
        <v>5967</v>
      </c>
      <c r="F3913" s="16" t="s">
        <v>1960</v>
      </c>
      <c r="G3913" s="39" t="s">
        <v>7189</v>
      </c>
      <c r="H3913" s="7" t="s">
        <v>7190</v>
      </c>
      <c r="I3913" s="7" t="s">
        <v>151</v>
      </c>
      <c r="J3913" s="7" t="s">
        <v>151</v>
      </c>
      <c r="K3913" s="7" t="s">
        <v>151</v>
      </c>
      <c r="L3913" s="7" t="s">
        <v>151</v>
      </c>
      <c r="M3913" s="7" t="s">
        <v>151</v>
      </c>
      <c r="O3913" s="6" t="s">
        <v>3899</v>
      </c>
      <c r="P3913" s="9"/>
      <c r="Q3913" s="9"/>
      <c r="R3913" s="6" t="s">
        <v>1747</v>
      </c>
      <c r="S3913" s="6" t="e">
        <v>#N/A</v>
      </c>
      <c r="T3913" s="6" t="e">
        <v>#N/A</v>
      </c>
      <c r="U3913" s="6" t="e">
        <v>#N/A</v>
      </c>
      <c r="V3913" s="23">
        <v>43665</v>
      </c>
      <c r="W3913" s="6" t="e">
        <v>#N/A</v>
      </c>
    </row>
    <row r="3914" spans="1:23" s="6" customFormat="1" ht="12.75" x14ac:dyDescent="0.2">
      <c r="A3914" s="6" t="s">
        <v>7264</v>
      </c>
      <c r="B3914" s="6" t="s">
        <v>1961</v>
      </c>
      <c r="C3914" s="5" t="s">
        <v>7188</v>
      </c>
      <c r="D3914" s="5" t="s">
        <v>7188</v>
      </c>
      <c r="E3914" s="17">
        <v>5967</v>
      </c>
      <c r="F3914" s="16" t="s">
        <v>1960</v>
      </c>
      <c r="G3914" s="39" t="s">
        <v>7189</v>
      </c>
      <c r="H3914" s="7" t="s">
        <v>7190</v>
      </c>
      <c r="I3914" s="7" t="s">
        <v>151</v>
      </c>
      <c r="J3914" s="7" t="s">
        <v>151</v>
      </c>
      <c r="K3914" s="7" t="s">
        <v>151</v>
      </c>
      <c r="L3914" s="7" t="s">
        <v>151</v>
      </c>
      <c r="M3914" s="7" t="s">
        <v>151</v>
      </c>
      <c r="O3914" s="6" t="s">
        <v>3899</v>
      </c>
      <c r="P3914" s="9"/>
      <c r="Q3914" s="9"/>
      <c r="R3914" s="6" t="s">
        <v>1747</v>
      </c>
      <c r="S3914" s="6" t="e">
        <v>#N/A</v>
      </c>
      <c r="T3914" s="6" t="e">
        <v>#N/A</v>
      </c>
      <c r="U3914" s="6" t="e">
        <v>#N/A</v>
      </c>
      <c r="V3914" s="23">
        <v>43665</v>
      </c>
      <c r="W3914" s="6" t="e">
        <v>#N/A</v>
      </c>
    </row>
    <row r="3915" spans="1:23" s="6" customFormat="1" ht="12.75" x14ac:dyDescent="0.2">
      <c r="A3915" s="6" t="s">
        <v>7265</v>
      </c>
      <c r="B3915" s="6" t="s">
        <v>1961</v>
      </c>
      <c r="C3915" s="5" t="s">
        <v>7188</v>
      </c>
      <c r="D3915" s="5" t="s">
        <v>7188</v>
      </c>
      <c r="E3915" s="17">
        <v>5967</v>
      </c>
      <c r="F3915" s="16" t="s">
        <v>1960</v>
      </c>
      <c r="G3915" s="39" t="s">
        <v>7189</v>
      </c>
      <c r="H3915" s="7" t="s">
        <v>7190</v>
      </c>
      <c r="I3915" s="7" t="s">
        <v>151</v>
      </c>
      <c r="J3915" s="7" t="s">
        <v>151</v>
      </c>
      <c r="K3915" s="7" t="s">
        <v>151</v>
      </c>
      <c r="L3915" s="7" t="s">
        <v>151</v>
      </c>
      <c r="M3915" s="7" t="s">
        <v>151</v>
      </c>
      <c r="O3915" s="6" t="s">
        <v>3899</v>
      </c>
      <c r="P3915" s="9"/>
      <c r="Q3915" s="9"/>
      <c r="R3915" s="6" t="s">
        <v>1747</v>
      </c>
      <c r="S3915" s="6" t="e">
        <v>#N/A</v>
      </c>
      <c r="T3915" s="6" t="e">
        <v>#N/A</v>
      </c>
      <c r="U3915" s="6" t="e">
        <v>#N/A</v>
      </c>
      <c r="V3915" s="23">
        <v>43665</v>
      </c>
      <c r="W3915" s="6" t="e">
        <v>#N/A</v>
      </c>
    </row>
    <row r="3916" spans="1:23" s="6" customFormat="1" ht="12.75" x14ac:dyDescent="0.2">
      <c r="A3916" s="6" t="s">
        <v>7266</v>
      </c>
      <c r="B3916" s="6" t="s">
        <v>1961</v>
      </c>
      <c r="C3916" s="5" t="s">
        <v>7188</v>
      </c>
      <c r="D3916" s="5" t="s">
        <v>7188</v>
      </c>
      <c r="E3916" s="17">
        <v>5967</v>
      </c>
      <c r="F3916" s="16" t="s">
        <v>1960</v>
      </c>
      <c r="G3916" s="39" t="s">
        <v>7189</v>
      </c>
      <c r="H3916" s="7" t="s">
        <v>7190</v>
      </c>
      <c r="I3916" s="7" t="s">
        <v>151</v>
      </c>
      <c r="J3916" s="7" t="s">
        <v>151</v>
      </c>
      <c r="K3916" s="7" t="s">
        <v>151</v>
      </c>
      <c r="L3916" s="7" t="s">
        <v>151</v>
      </c>
      <c r="M3916" s="7" t="s">
        <v>151</v>
      </c>
      <c r="O3916" s="6" t="s">
        <v>3899</v>
      </c>
      <c r="P3916" s="9"/>
      <c r="Q3916" s="9"/>
      <c r="R3916" s="6" t="s">
        <v>1747</v>
      </c>
      <c r="S3916" s="6" t="e">
        <v>#N/A</v>
      </c>
      <c r="T3916" s="6" t="e">
        <v>#N/A</v>
      </c>
      <c r="U3916" s="6" t="e">
        <v>#N/A</v>
      </c>
      <c r="V3916" s="23">
        <v>43665</v>
      </c>
      <c r="W3916" s="6" t="e">
        <v>#N/A</v>
      </c>
    </row>
    <row r="3917" spans="1:23" s="6" customFormat="1" ht="12.75" x14ac:dyDescent="0.2">
      <c r="A3917" s="6" t="s">
        <v>7267</v>
      </c>
      <c r="B3917" s="6" t="s">
        <v>1961</v>
      </c>
      <c r="C3917" s="5" t="s">
        <v>7188</v>
      </c>
      <c r="D3917" s="5" t="s">
        <v>7188</v>
      </c>
      <c r="E3917" s="17">
        <v>5967</v>
      </c>
      <c r="F3917" s="16" t="s">
        <v>1960</v>
      </c>
      <c r="G3917" s="39" t="s">
        <v>7189</v>
      </c>
      <c r="H3917" s="7" t="s">
        <v>7190</v>
      </c>
      <c r="I3917" s="7" t="s">
        <v>151</v>
      </c>
      <c r="J3917" s="7" t="s">
        <v>151</v>
      </c>
      <c r="K3917" s="7" t="s">
        <v>151</v>
      </c>
      <c r="L3917" s="7" t="s">
        <v>151</v>
      </c>
      <c r="M3917" s="7" t="s">
        <v>151</v>
      </c>
      <c r="O3917" s="6" t="s">
        <v>3899</v>
      </c>
      <c r="P3917" s="9"/>
      <c r="Q3917" s="9"/>
      <c r="R3917" s="6" t="s">
        <v>1747</v>
      </c>
      <c r="S3917" s="6" t="e">
        <v>#N/A</v>
      </c>
      <c r="T3917" s="6" t="e">
        <v>#N/A</v>
      </c>
      <c r="U3917" s="6" t="e">
        <v>#N/A</v>
      </c>
      <c r="V3917" s="23">
        <v>43665</v>
      </c>
      <c r="W3917" s="6" t="e">
        <v>#N/A</v>
      </c>
    </row>
    <row r="3918" spans="1:23" s="6" customFormat="1" ht="12.75" x14ac:dyDescent="0.2">
      <c r="A3918" s="6" t="s">
        <v>7268</v>
      </c>
      <c r="B3918" s="6" t="s">
        <v>1961</v>
      </c>
      <c r="C3918" s="5" t="s">
        <v>7188</v>
      </c>
      <c r="D3918" s="5" t="s">
        <v>7188</v>
      </c>
      <c r="E3918" s="17">
        <v>5967</v>
      </c>
      <c r="F3918" s="16" t="s">
        <v>1960</v>
      </c>
      <c r="G3918" s="39" t="s">
        <v>7189</v>
      </c>
      <c r="H3918" s="7" t="s">
        <v>7190</v>
      </c>
      <c r="I3918" s="7" t="s">
        <v>151</v>
      </c>
      <c r="J3918" s="7" t="s">
        <v>151</v>
      </c>
      <c r="K3918" s="7" t="s">
        <v>151</v>
      </c>
      <c r="L3918" s="7" t="s">
        <v>151</v>
      </c>
      <c r="M3918" s="7" t="s">
        <v>151</v>
      </c>
      <c r="O3918" s="6" t="s">
        <v>3899</v>
      </c>
      <c r="P3918" s="9"/>
      <c r="Q3918" s="9"/>
      <c r="R3918" s="6" t="s">
        <v>1747</v>
      </c>
      <c r="S3918" s="6" t="e">
        <v>#N/A</v>
      </c>
      <c r="T3918" s="6" t="e">
        <v>#N/A</v>
      </c>
      <c r="U3918" s="6" t="e">
        <v>#N/A</v>
      </c>
      <c r="V3918" s="23">
        <v>43665</v>
      </c>
      <c r="W3918" s="6" t="e">
        <v>#N/A</v>
      </c>
    </row>
    <row r="3919" spans="1:23" s="6" customFormat="1" ht="12.75" x14ac:dyDescent="0.2">
      <c r="A3919" s="6" t="s">
        <v>7269</v>
      </c>
      <c r="B3919" s="6" t="s">
        <v>1961</v>
      </c>
      <c r="C3919" s="5" t="s">
        <v>7188</v>
      </c>
      <c r="D3919" s="5" t="s">
        <v>7188</v>
      </c>
      <c r="E3919" s="17">
        <v>5967</v>
      </c>
      <c r="F3919" s="16" t="s">
        <v>1960</v>
      </c>
      <c r="G3919" s="39" t="s">
        <v>7189</v>
      </c>
      <c r="H3919" s="7" t="s">
        <v>7190</v>
      </c>
      <c r="I3919" s="7" t="s">
        <v>151</v>
      </c>
      <c r="J3919" s="7" t="s">
        <v>151</v>
      </c>
      <c r="K3919" s="7" t="s">
        <v>151</v>
      </c>
      <c r="L3919" s="7" t="s">
        <v>151</v>
      </c>
      <c r="M3919" s="7" t="s">
        <v>151</v>
      </c>
      <c r="O3919" s="6" t="s">
        <v>3899</v>
      </c>
      <c r="P3919" s="9"/>
      <c r="Q3919" s="9"/>
      <c r="R3919" s="6" t="s">
        <v>1747</v>
      </c>
      <c r="S3919" s="6" t="e">
        <v>#N/A</v>
      </c>
      <c r="T3919" s="6" t="e">
        <v>#N/A</v>
      </c>
      <c r="U3919" s="6" t="e">
        <v>#N/A</v>
      </c>
      <c r="V3919" s="23">
        <v>43665</v>
      </c>
      <c r="W3919" s="6" t="e">
        <v>#N/A</v>
      </c>
    </row>
    <row r="3920" spans="1:23" s="6" customFormat="1" ht="12.75" x14ac:dyDescent="0.2">
      <c r="A3920" s="6" t="s">
        <v>7270</v>
      </c>
      <c r="B3920" s="6" t="s">
        <v>1961</v>
      </c>
      <c r="C3920" s="5" t="s">
        <v>7188</v>
      </c>
      <c r="D3920" s="5" t="s">
        <v>7188</v>
      </c>
      <c r="E3920" s="17">
        <v>5967</v>
      </c>
      <c r="F3920" s="16" t="s">
        <v>1960</v>
      </c>
      <c r="G3920" s="39" t="s">
        <v>7189</v>
      </c>
      <c r="H3920" s="7" t="s">
        <v>7190</v>
      </c>
      <c r="I3920" s="7" t="s">
        <v>151</v>
      </c>
      <c r="J3920" s="7" t="s">
        <v>151</v>
      </c>
      <c r="K3920" s="7" t="s">
        <v>151</v>
      </c>
      <c r="L3920" s="7" t="s">
        <v>151</v>
      </c>
      <c r="M3920" s="7" t="s">
        <v>151</v>
      </c>
      <c r="O3920" s="6" t="s">
        <v>3899</v>
      </c>
      <c r="P3920" s="9"/>
      <c r="Q3920" s="9"/>
      <c r="R3920" s="6" t="s">
        <v>1747</v>
      </c>
      <c r="S3920" s="6" t="e">
        <v>#N/A</v>
      </c>
      <c r="T3920" s="6" t="e">
        <v>#N/A</v>
      </c>
      <c r="U3920" s="6" t="e">
        <v>#N/A</v>
      </c>
      <c r="V3920" s="23">
        <v>43665</v>
      </c>
      <c r="W3920" s="6" t="e">
        <v>#N/A</v>
      </c>
    </row>
    <row r="3921" spans="1:23" s="6" customFormat="1" ht="12.75" x14ac:dyDescent="0.2">
      <c r="A3921" s="6" t="s">
        <v>7271</v>
      </c>
      <c r="B3921" s="6" t="s">
        <v>1961</v>
      </c>
      <c r="C3921" s="5" t="s">
        <v>7188</v>
      </c>
      <c r="D3921" s="5" t="s">
        <v>7188</v>
      </c>
      <c r="E3921" s="17">
        <v>5967</v>
      </c>
      <c r="F3921" s="16" t="s">
        <v>1960</v>
      </c>
      <c r="G3921" s="39" t="s">
        <v>7189</v>
      </c>
      <c r="H3921" s="7" t="s">
        <v>7190</v>
      </c>
      <c r="I3921" s="7" t="s">
        <v>151</v>
      </c>
      <c r="J3921" s="7" t="s">
        <v>151</v>
      </c>
      <c r="K3921" s="7" t="s">
        <v>151</v>
      </c>
      <c r="L3921" s="7" t="s">
        <v>151</v>
      </c>
      <c r="M3921" s="7" t="s">
        <v>151</v>
      </c>
      <c r="O3921" s="6" t="s">
        <v>3899</v>
      </c>
      <c r="P3921" s="9"/>
      <c r="Q3921" s="9"/>
      <c r="R3921" s="6" t="s">
        <v>1747</v>
      </c>
      <c r="S3921" s="6" t="e">
        <v>#N/A</v>
      </c>
      <c r="T3921" s="6" t="e">
        <v>#N/A</v>
      </c>
      <c r="U3921" s="6" t="e">
        <v>#N/A</v>
      </c>
      <c r="V3921" s="23">
        <v>43665</v>
      </c>
      <c r="W3921" s="6" t="e">
        <v>#N/A</v>
      </c>
    </row>
    <row r="3922" spans="1:23" s="6" customFormat="1" ht="12.75" x14ac:dyDescent="0.2">
      <c r="A3922" s="6" t="s">
        <v>7272</v>
      </c>
      <c r="B3922" s="6" t="s">
        <v>1961</v>
      </c>
      <c r="C3922" s="5" t="s">
        <v>7188</v>
      </c>
      <c r="D3922" s="5" t="s">
        <v>7188</v>
      </c>
      <c r="E3922" s="17">
        <v>5967</v>
      </c>
      <c r="F3922" s="16" t="s">
        <v>1960</v>
      </c>
      <c r="G3922" s="39" t="s">
        <v>7189</v>
      </c>
      <c r="H3922" s="7" t="s">
        <v>7190</v>
      </c>
      <c r="I3922" s="7" t="s">
        <v>151</v>
      </c>
      <c r="J3922" s="7" t="s">
        <v>151</v>
      </c>
      <c r="K3922" s="7" t="s">
        <v>151</v>
      </c>
      <c r="L3922" s="7" t="s">
        <v>151</v>
      </c>
      <c r="M3922" s="7" t="s">
        <v>151</v>
      </c>
      <c r="O3922" s="6" t="s">
        <v>3899</v>
      </c>
      <c r="P3922" s="9"/>
      <c r="Q3922" s="9"/>
      <c r="R3922" s="6" t="s">
        <v>1747</v>
      </c>
      <c r="S3922" s="6" t="e">
        <v>#N/A</v>
      </c>
      <c r="T3922" s="6" t="e">
        <v>#N/A</v>
      </c>
      <c r="U3922" s="6" t="e">
        <v>#N/A</v>
      </c>
      <c r="V3922" s="23">
        <v>43665</v>
      </c>
      <c r="W3922" s="6" t="e">
        <v>#N/A</v>
      </c>
    </row>
    <row r="3923" spans="1:23" s="6" customFormat="1" ht="12.75" x14ac:dyDescent="0.2">
      <c r="A3923" s="6" t="s">
        <v>7273</v>
      </c>
      <c r="B3923" s="6" t="s">
        <v>1961</v>
      </c>
      <c r="C3923" s="5" t="s">
        <v>7188</v>
      </c>
      <c r="D3923" s="5" t="s">
        <v>7188</v>
      </c>
      <c r="E3923" s="17">
        <v>5967</v>
      </c>
      <c r="F3923" s="16" t="s">
        <v>1960</v>
      </c>
      <c r="G3923" s="39" t="s">
        <v>7189</v>
      </c>
      <c r="H3923" s="7" t="s">
        <v>7190</v>
      </c>
      <c r="I3923" s="7" t="s">
        <v>151</v>
      </c>
      <c r="J3923" s="7" t="s">
        <v>151</v>
      </c>
      <c r="K3923" s="7" t="s">
        <v>151</v>
      </c>
      <c r="L3923" s="7" t="s">
        <v>151</v>
      </c>
      <c r="M3923" s="7" t="s">
        <v>151</v>
      </c>
      <c r="O3923" s="6" t="s">
        <v>3899</v>
      </c>
      <c r="P3923" s="9"/>
      <c r="Q3923" s="9"/>
      <c r="R3923" s="6" t="s">
        <v>1747</v>
      </c>
      <c r="S3923" s="6" t="e">
        <v>#N/A</v>
      </c>
      <c r="T3923" s="6" t="e">
        <v>#N/A</v>
      </c>
      <c r="U3923" s="6" t="e">
        <v>#N/A</v>
      </c>
      <c r="V3923" s="23">
        <v>43665</v>
      </c>
      <c r="W3923" s="6" t="e">
        <v>#N/A</v>
      </c>
    </row>
    <row r="3924" spans="1:23" s="6" customFormat="1" ht="12.75" x14ac:dyDescent="0.2">
      <c r="A3924" s="6" t="s">
        <v>7274</v>
      </c>
      <c r="B3924" s="6" t="s">
        <v>1961</v>
      </c>
      <c r="C3924" s="5" t="s">
        <v>7188</v>
      </c>
      <c r="D3924" s="5" t="s">
        <v>7188</v>
      </c>
      <c r="E3924" s="17">
        <v>5967</v>
      </c>
      <c r="F3924" s="16" t="s">
        <v>1960</v>
      </c>
      <c r="G3924" s="39" t="s">
        <v>7189</v>
      </c>
      <c r="H3924" s="7" t="s">
        <v>7190</v>
      </c>
      <c r="I3924" s="7" t="s">
        <v>151</v>
      </c>
      <c r="J3924" s="7" t="s">
        <v>151</v>
      </c>
      <c r="K3924" s="7" t="s">
        <v>151</v>
      </c>
      <c r="L3924" s="7" t="s">
        <v>151</v>
      </c>
      <c r="M3924" s="7" t="s">
        <v>151</v>
      </c>
      <c r="O3924" s="6" t="s">
        <v>3899</v>
      </c>
      <c r="P3924" s="9"/>
      <c r="Q3924" s="9"/>
      <c r="R3924" s="6" t="s">
        <v>1747</v>
      </c>
      <c r="S3924" s="6" t="e">
        <v>#N/A</v>
      </c>
      <c r="T3924" s="6" t="e">
        <v>#N/A</v>
      </c>
      <c r="U3924" s="6" t="e">
        <v>#N/A</v>
      </c>
      <c r="V3924" s="23">
        <v>43665</v>
      </c>
      <c r="W3924" s="6" t="e">
        <v>#N/A</v>
      </c>
    </row>
    <row r="3925" spans="1:23" s="6" customFormat="1" ht="12.75" x14ac:dyDescent="0.2">
      <c r="A3925" s="6" t="s">
        <v>7275</v>
      </c>
      <c r="B3925" s="6" t="s">
        <v>1961</v>
      </c>
      <c r="C3925" s="5" t="s">
        <v>7188</v>
      </c>
      <c r="D3925" s="5" t="s">
        <v>7188</v>
      </c>
      <c r="E3925" s="17">
        <v>5967</v>
      </c>
      <c r="F3925" s="16" t="s">
        <v>1960</v>
      </c>
      <c r="G3925" s="39" t="s">
        <v>7189</v>
      </c>
      <c r="H3925" s="7" t="s">
        <v>7190</v>
      </c>
      <c r="I3925" s="7" t="s">
        <v>151</v>
      </c>
      <c r="J3925" s="7" t="s">
        <v>151</v>
      </c>
      <c r="K3925" s="7" t="s">
        <v>151</v>
      </c>
      <c r="L3925" s="7" t="s">
        <v>151</v>
      </c>
      <c r="M3925" s="7" t="s">
        <v>151</v>
      </c>
      <c r="O3925" s="6" t="s">
        <v>3899</v>
      </c>
      <c r="P3925" s="9"/>
      <c r="Q3925" s="9"/>
      <c r="R3925" s="6" t="s">
        <v>1747</v>
      </c>
      <c r="S3925" s="6" t="e">
        <v>#N/A</v>
      </c>
      <c r="T3925" s="6" t="e">
        <v>#N/A</v>
      </c>
      <c r="U3925" s="6" t="e">
        <v>#N/A</v>
      </c>
      <c r="V3925" s="23">
        <v>43665</v>
      </c>
      <c r="W3925" s="6" t="e">
        <v>#N/A</v>
      </c>
    </row>
    <row r="3926" spans="1:23" s="6" customFormat="1" ht="12.75" x14ac:dyDescent="0.2">
      <c r="A3926" s="6" t="s">
        <v>7276</v>
      </c>
      <c r="B3926" s="6" t="s">
        <v>1961</v>
      </c>
      <c r="C3926" s="5" t="s">
        <v>7188</v>
      </c>
      <c r="D3926" s="5" t="s">
        <v>7188</v>
      </c>
      <c r="E3926" s="17">
        <v>5967</v>
      </c>
      <c r="F3926" s="16" t="s">
        <v>1960</v>
      </c>
      <c r="G3926" s="39" t="s">
        <v>7189</v>
      </c>
      <c r="H3926" s="7" t="s">
        <v>7190</v>
      </c>
      <c r="I3926" s="7" t="s">
        <v>151</v>
      </c>
      <c r="J3926" s="7" t="s">
        <v>151</v>
      </c>
      <c r="K3926" s="7" t="s">
        <v>151</v>
      </c>
      <c r="L3926" s="7" t="s">
        <v>151</v>
      </c>
      <c r="M3926" s="7" t="s">
        <v>151</v>
      </c>
      <c r="O3926" s="6" t="s">
        <v>3899</v>
      </c>
      <c r="P3926" s="9"/>
      <c r="Q3926" s="9"/>
      <c r="R3926" s="6" t="s">
        <v>1747</v>
      </c>
      <c r="S3926" s="6" t="e">
        <v>#N/A</v>
      </c>
      <c r="T3926" s="6" t="e">
        <v>#N/A</v>
      </c>
      <c r="U3926" s="6" t="e">
        <v>#N/A</v>
      </c>
      <c r="V3926" s="23">
        <v>43665</v>
      </c>
      <c r="W3926" s="6" t="e">
        <v>#N/A</v>
      </c>
    </row>
    <row r="3927" spans="1:23" s="6" customFormat="1" ht="12.75" x14ac:dyDescent="0.2">
      <c r="A3927" s="6" t="s">
        <v>7277</v>
      </c>
      <c r="B3927" s="6" t="s">
        <v>1961</v>
      </c>
      <c r="C3927" s="5" t="s">
        <v>7188</v>
      </c>
      <c r="D3927" s="5" t="s">
        <v>7188</v>
      </c>
      <c r="E3927" s="17">
        <v>5967</v>
      </c>
      <c r="F3927" s="16" t="s">
        <v>1960</v>
      </c>
      <c r="G3927" s="39" t="s">
        <v>7189</v>
      </c>
      <c r="H3927" s="7" t="s">
        <v>7190</v>
      </c>
      <c r="I3927" s="7" t="s">
        <v>151</v>
      </c>
      <c r="J3927" s="7" t="s">
        <v>151</v>
      </c>
      <c r="K3927" s="7" t="s">
        <v>151</v>
      </c>
      <c r="L3927" s="7" t="s">
        <v>151</v>
      </c>
      <c r="M3927" s="7" t="s">
        <v>151</v>
      </c>
      <c r="O3927" s="6" t="s">
        <v>3899</v>
      </c>
      <c r="P3927" s="9"/>
      <c r="Q3927" s="9"/>
      <c r="R3927" s="6" t="s">
        <v>1747</v>
      </c>
      <c r="S3927" s="6" t="e">
        <v>#N/A</v>
      </c>
      <c r="T3927" s="6" t="e">
        <v>#N/A</v>
      </c>
      <c r="U3927" s="6" t="e">
        <v>#N/A</v>
      </c>
      <c r="V3927" s="23">
        <v>43665</v>
      </c>
      <c r="W3927" s="6" t="e">
        <v>#N/A</v>
      </c>
    </row>
    <row r="3928" spans="1:23" s="6" customFormat="1" ht="12.75" x14ac:dyDescent="0.2">
      <c r="A3928" s="6" t="s">
        <v>7278</v>
      </c>
      <c r="B3928" s="6" t="s">
        <v>1961</v>
      </c>
      <c r="C3928" s="5" t="s">
        <v>7188</v>
      </c>
      <c r="D3928" s="5" t="s">
        <v>7188</v>
      </c>
      <c r="E3928" s="17">
        <v>5967</v>
      </c>
      <c r="F3928" s="16" t="s">
        <v>1960</v>
      </c>
      <c r="G3928" s="39" t="s">
        <v>7189</v>
      </c>
      <c r="H3928" s="7" t="s">
        <v>7190</v>
      </c>
      <c r="I3928" s="7" t="s">
        <v>151</v>
      </c>
      <c r="J3928" s="7" t="s">
        <v>151</v>
      </c>
      <c r="K3928" s="7" t="s">
        <v>151</v>
      </c>
      <c r="L3928" s="7" t="s">
        <v>151</v>
      </c>
      <c r="M3928" s="7" t="s">
        <v>151</v>
      </c>
      <c r="O3928" s="6" t="s">
        <v>3899</v>
      </c>
      <c r="P3928" s="9"/>
      <c r="Q3928" s="9"/>
      <c r="R3928" s="6" t="s">
        <v>1747</v>
      </c>
      <c r="S3928" s="6" t="e">
        <v>#N/A</v>
      </c>
      <c r="T3928" s="6" t="e">
        <v>#N/A</v>
      </c>
      <c r="U3928" s="6" t="e">
        <v>#N/A</v>
      </c>
      <c r="V3928" s="23">
        <v>43665</v>
      </c>
      <c r="W3928" s="6" t="e">
        <v>#N/A</v>
      </c>
    </row>
    <row r="3929" spans="1:23" s="6" customFormat="1" ht="12.75" x14ac:dyDescent="0.2">
      <c r="A3929" s="6" t="s">
        <v>7279</v>
      </c>
      <c r="B3929" s="6" t="s">
        <v>1961</v>
      </c>
      <c r="C3929" s="5" t="s">
        <v>7188</v>
      </c>
      <c r="D3929" s="5" t="s">
        <v>7188</v>
      </c>
      <c r="E3929" s="17">
        <v>5967</v>
      </c>
      <c r="F3929" s="16" t="s">
        <v>1960</v>
      </c>
      <c r="G3929" s="39" t="s">
        <v>7189</v>
      </c>
      <c r="H3929" s="7" t="s">
        <v>7190</v>
      </c>
      <c r="I3929" s="7" t="s">
        <v>151</v>
      </c>
      <c r="J3929" s="7" t="s">
        <v>151</v>
      </c>
      <c r="K3929" s="7" t="s">
        <v>151</v>
      </c>
      <c r="L3929" s="7" t="s">
        <v>151</v>
      </c>
      <c r="M3929" s="7" t="s">
        <v>151</v>
      </c>
      <c r="O3929" s="6" t="s">
        <v>3899</v>
      </c>
      <c r="P3929" s="9"/>
      <c r="Q3929" s="9"/>
      <c r="R3929" s="6" t="s">
        <v>1747</v>
      </c>
      <c r="S3929" s="6" t="e">
        <v>#N/A</v>
      </c>
      <c r="T3929" s="6" t="e">
        <v>#N/A</v>
      </c>
      <c r="U3929" s="6" t="e">
        <v>#N/A</v>
      </c>
      <c r="V3929" s="23">
        <v>43665</v>
      </c>
      <c r="W3929" s="6" t="e">
        <v>#N/A</v>
      </c>
    </row>
    <row r="3930" spans="1:23" s="6" customFormat="1" ht="12.75" x14ac:dyDescent="0.2">
      <c r="A3930" s="6" t="s">
        <v>7280</v>
      </c>
      <c r="B3930" s="6" t="s">
        <v>1961</v>
      </c>
      <c r="C3930" s="5" t="s">
        <v>7188</v>
      </c>
      <c r="D3930" s="5" t="s">
        <v>7188</v>
      </c>
      <c r="E3930" s="17">
        <v>5967</v>
      </c>
      <c r="F3930" s="16" t="s">
        <v>1960</v>
      </c>
      <c r="G3930" s="39" t="s">
        <v>7189</v>
      </c>
      <c r="H3930" s="7" t="s">
        <v>7190</v>
      </c>
      <c r="I3930" s="7" t="s">
        <v>151</v>
      </c>
      <c r="J3930" s="7" t="s">
        <v>151</v>
      </c>
      <c r="K3930" s="7" t="s">
        <v>151</v>
      </c>
      <c r="L3930" s="7" t="s">
        <v>151</v>
      </c>
      <c r="M3930" s="7" t="s">
        <v>151</v>
      </c>
      <c r="O3930" s="6" t="s">
        <v>3899</v>
      </c>
      <c r="P3930" s="9"/>
      <c r="Q3930" s="9"/>
      <c r="R3930" s="6" t="s">
        <v>1747</v>
      </c>
      <c r="S3930" s="6" t="e">
        <v>#N/A</v>
      </c>
      <c r="T3930" s="6" t="e">
        <v>#N/A</v>
      </c>
      <c r="U3930" s="6" t="e">
        <v>#N/A</v>
      </c>
      <c r="V3930" s="23">
        <v>43665</v>
      </c>
      <c r="W3930" s="6" t="e">
        <v>#N/A</v>
      </c>
    </row>
    <row r="3931" spans="1:23" s="6" customFormat="1" ht="12.75" x14ac:dyDescent="0.2">
      <c r="A3931" s="6" t="s">
        <v>7281</v>
      </c>
      <c r="B3931" s="6" t="s">
        <v>1961</v>
      </c>
      <c r="C3931" s="5" t="s">
        <v>7188</v>
      </c>
      <c r="D3931" s="5" t="s">
        <v>7188</v>
      </c>
      <c r="E3931" s="17">
        <v>5967</v>
      </c>
      <c r="F3931" s="16" t="s">
        <v>1960</v>
      </c>
      <c r="G3931" s="39" t="s">
        <v>7189</v>
      </c>
      <c r="H3931" s="7" t="s">
        <v>7190</v>
      </c>
      <c r="I3931" s="7" t="s">
        <v>151</v>
      </c>
      <c r="J3931" s="7" t="s">
        <v>151</v>
      </c>
      <c r="K3931" s="7" t="s">
        <v>151</v>
      </c>
      <c r="L3931" s="7" t="s">
        <v>151</v>
      </c>
      <c r="M3931" s="7" t="s">
        <v>151</v>
      </c>
      <c r="O3931" s="6" t="s">
        <v>3899</v>
      </c>
      <c r="P3931" s="9"/>
      <c r="Q3931" s="9"/>
      <c r="R3931" s="6" t="s">
        <v>1747</v>
      </c>
      <c r="S3931" s="6" t="e">
        <v>#N/A</v>
      </c>
      <c r="T3931" s="6" t="e">
        <v>#N/A</v>
      </c>
      <c r="U3931" s="6" t="e">
        <v>#N/A</v>
      </c>
      <c r="V3931" s="23">
        <v>43665</v>
      </c>
      <c r="W3931" s="6" t="e">
        <v>#N/A</v>
      </c>
    </row>
    <row r="3932" spans="1:23" s="6" customFormat="1" ht="12.75" x14ac:dyDescent="0.2">
      <c r="A3932" s="6" t="s">
        <v>7282</v>
      </c>
      <c r="B3932" s="6" t="s">
        <v>1961</v>
      </c>
      <c r="C3932" s="5" t="s">
        <v>7188</v>
      </c>
      <c r="D3932" s="5" t="s">
        <v>7188</v>
      </c>
      <c r="E3932" s="17">
        <v>5967</v>
      </c>
      <c r="F3932" s="16" t="s">
        <v>1960</v>
      </c>
      <c r="G3932" s="39" t="s">
        <v>7189</v>
      </c>
      <c r="H3932" s="7" t="s">
        <v>7190</v>
      </c>
      <c r="I3932" s="7" t="s">
        <v>151</v>
      </c>
      <c r="J3932" s="7" t="s">
        <v>151</v>
      </c>
      <c r="K3932" s="7" t="s">
        <v>151</v>
      </c>
      <c r="L3932" s="7" t="s">
        <v>151</v>
      </c>
      <c r="M3932" s="7" t="s">
        <v>151</v>
      </c>
      <c r="O3932" s="6" t="s">
        <v>3899</v>
      </c>
      <c r="P3932" s="9"/>
      <c r="Q3932" s="9"/>
      <c r="R3932" s="6" t="s">
        <v>1747</v>
      </c>
      <c r="S3932" s="6" t="e">
        <v>#N/A</v>
      </c>
      <c r="T3932" s="6" t="e">
        <v>#N/A</v>
      </c>
      <c r="U3932" s="6" t="e">
        <v>#N/A</v>
      </c>
      <c r="V3932" s="23">
        <v>43665</v>
      </c>
      <c r="W3932" s="6" t="e">
        <v>#N/A</v>
      </c>
    </row>
    <row r="3933" spans="1:23" s="6" customFormat="1" ht="12.75" x14ac:dyDescent="0.2">
      <c r="A3933" s="6" t="s">
        <v>7283</v>
      </c>
      <c r="B3933" s="6" t="s">
        <v>1961</v>
      </c>
      <c r="C3933" s="5" t="s">
        <v>7188</v>
      </c>
      <c r="D3933" s="5" t="s">
        <v>7188</v>
      </c>
      <c r="E3933" s="17">
        <v>5967</v>
      </c>
      <c r="F3933" s="16" t="s">
        <v>1960</v>
      </c>
      <c r="G3933" s="39" t="s">
        <v>7189</v>
      </c>
      <c r="H3933" s="7" t="s">
        <v>7190</v>
      </c>
      <c r="I3933" s="7" t="s">
        <v>151</v>
      </c>
      <c r="J3933" s="7" t="s">
        <v>151</v>
      </c>
      <c r="K3933" s="7" t="s">
        <v>151</v>
      </c>
      <c r="L3933" s="7" t="s">
        <v>151</v>
      </c>
      <c r="M3933" s="7" t="s">
        <v>151</v>
      </c>
      <c r="O3933" s="6" t="s">
        <v>3899</v>
      </c>
      <c r="P3933" s="9"/>
      <c r="Q3933" s="9"/>
      <c r="R3933" s="6" t="s">
        <v>1747</v>
      </c>
      <c r="S3933" s="6" t="e">
        <v>#N/A</v>
      </c>
      <c r="T3933" s="6" t="e">
        <v>#N/A</v>
      </c>
      <c r="U3933" s="6" t="e">
        <v>#N/A</v>
      </c>
      <c r="V3933" s="23">
        <v>43665</v>
      </c>
      <c r="W3933" s="6" t="e">
        <v>#N/A</v>
      </c>
    </row>
    <row r="3934" spans="1:23" s="6" customFormat="1" ht="12.75" x14ac:dyDescent="0.2">
      <c r="A3934" s="6" t="s">
        <v>7284</v>
      </c>
      <c r="B3934" s="6" t="s">
        <v>1961</v>
      </c>
      <c r="C3934" s="5" t="s">
        <v>7188</v>
      </c>
      <c r="D3934" s="5" t="s">
        <v>7188</v>
      </c>
      <c r="E3934" s="17">
        <v>5967</v>
      </c>
      <c r="F3934" s="16" t="s">
        <v>1960</v>
      </c>
      <c r="G3934" s="39" t="s">
        <v>7189</v>
      </c>
      <c r="H3934" s="7" t="s">
        <v>7190</v>
      </c>
      <c r="I3934" s="7" t="s">
        <v>151</v>
      </c>
      <c r="J3934" s="7" t="s">
        <v>151</v>
      </c>
      <c r="K3934" s="7" t="s">
        <v>151</v>
      </c>
      <c r="L3934" s="7" t="s">
        <v>151</v>
      </c>
      <c r="M3934" s="7" t="s">
        <v>151</v>
      </c>
      <c r="O3934" s="6" t="s">
        <v>3899</v>
      </c>
      <c r="P3934" s="9"/>
      <c r="Q3934" s="9"/>
      <c r="R3934" s="6" t="s">
        <v>1747</v>
      </c>
      <c r="S3934" s="6" t="e">
        <v>#N/A</v>
      </c>
      <c r="T3934" s="6" t="e">
        <v>#N/A</v>
      </c>
      <c r="U3934" s="6" t="e">
        <v>#N/A</v>
      </c>
      <c r="V3934" s="23">
        <v>43665</v>
      </c>
      <c r="W3934" s="6" t="e">
        <v>#N/A</v>
      </c>
    </row>
    <row r="3935" spans="1:23" s="6" customFormat="1" ht="12.75" x14ac:dyDescent="0.2">
      <c r="A3935" s="6" t="s">
        <v>7285</v>
      </c>
      <c r="B3935" s="6" t="s">
        <v>1961</v>
      </c>
      <c r="C3935" s="5" t="s">
        <v>7188</v>
      </c>
      <c r="D3935" s="5" t="s">
        <v>7188</v>
      </c>
      <c r="E3935" s="17">
        <v>5967</v>
      </c>
      <c r="F3935" s="16" t="s">
        <v>1960</v>
      </c>
      <c r="G3935" s="39" t="s">
        <v>7189</v>
      </c>
      <c r="H3935" s="7" t="s">
        <v>7190</v>
      </c>
      <c r="I3935" s="7" t="s">
        <v>151</v>
      </c>
      <c r="J3935" s="7" t="s">
        <v>151</v>
      </c>
      <c r="K3935" s="7" t="s">
        <v>151</v>
      </c>
      <c r="L3935" s="7" t="s">
        <v>151</v>
      </c>
      <c r="M3935" s="7" t="s">
        <v>151</v>
      </c>
      <c r="O3935" s="6" t="s">
        <v>3899</v>
      </c>
      <c r="P3935" s="9"/>
      <c r="Q3935" s="9"/>
      <c r="R3935" s="6" t="s">
        <v>1747</v>
      </c>
      <c r="S3935" s="6" t="e">
        <v>#N/A</v>
      </c>
      <c r="T3935" s="6" t="e">
        <v>#N/A</v>
      </c>
      <c r="U3935" s="6" t="e">
        <v>#N/A</v>
      </c>
      <c r="V3935" s="23">
        <v>43665</v>
      </c>
      <c r="W3935" s="6" t="e">
        <v>#N/A</v>
      </c>
    </row>
    <row r="3936" spans="1:23" s="6" customFormat="1" ht="12.75" x14ac:dyDescent="0.2">
      <c r="A3936" s="6" t="s">
        <v>7286</v>
      </c>
      <c r="B3936" s="6" t="s">
        <v>1961</v>
      </c>
      <c r="C3936" s="5" t="s">
        <v>7188</v>
      </c>
      <c r="D3936" s="5" t="s">
        <v>7188</v>
      </c>
      <c r="E3936" s="17">
        <v>5967</v>
      </c>
      <c r="F3936" s="16" t="s">
        <v>1960</v>
      </c>
      <c r="G3936" s="39" t="s">
        <v>7189</v>
      </c>
      <c r="H3936" s="7" t="s">
        <v>7190</v>
      </c>
      <c r="I3936" s="7" t="s">
        <v>151</v>
      </c>
      <c r="J3936" s="7" t="s">
        <v>151</v>
      </c>
      <c r="K3936" s="7" t="s">
        <v>151</v>
      </c>
      <c r="L3936" s="7" t="s">
        <v>151</v>
      </c>
      <c r="M3936" s="7" t="s">
        <v>151</v>
      </c>
      <c r="O3936" s="6" t="s">
        <v>3899</v>
      </c>
      <c r="P3936" s="9"/>
      <c r="Q3936" s="9"/>
      <c r="R3936" s="6" t="s">
        <v>1747</v>
      </c>
      <c r="S3936" s="6" t="e">
        <v>#N/A</v>
      </c>
      <c r="T3936" s="6" t="e">
        <v>#N/A</v>
      </c>
      <c r="U3936" s="6" t="e">
        <v>#N/A</v>
      </c>
      <c r="V3936" s="23">
        <v>43665</v>
      </c>
      <c r="W3936" s="6" t="e">
        <v>#N/A</v>
      </c>
    </row>
    <row r="3937" spans="1:23" s="6" customFormat="1" ht="12.75" x14ac:dyDescent="0.2">
      <c r="A3937" s="6" t="s">
        <v>7287</v>
      </c>
      <c r="B3937" s="6" t="s">
        <v>1961</v>
      </c>
      <c r="C3937" s="5" t="s">
        <v>7188</v>
      </c>
      <c r="D3937" s="5" t="s">
        <v>7188</v>
      </c>
      <c r="E3937" s="17">
        <v>5967</v>
      </c>
      <c r="F3937" s="16" t="s">
        <v>1960</v>
      </c>
      <c r="G3937" s="39" t="s">
        <v>7189</v>
      </c>
      <c r="H3937" s="7" t="s">
        <v>7190</v>
      </c>
      <c r="I3937" s="7" t="s">
        <v>151</v>
      </c>
      <c r="J3937" s="7" t="s">
        <v>151</v>
      </c>
      <c r="K3937" s="7" t="s">
        <v>151</v>
      </c>
      <c r="L3937" s="7" t="s">
        <v>151</v>
      </c>
      <c r="M3937" s="7" t="s">
        <v>151</v>
      </c>
      <c r="O3937" s="6" t="s">
        <v>3899</v>
      </c>
      <c r="P3937" s="9"/>
      <c r="Q3937" s="9"/>
      <c r="R3937" s="6" t="s">
        <v>1747</v>
      </c>
      <c r="S3937" s="6" t="e">
        <v>#N/A</v>
      </c>
      <c r="T3937" s="6" t="e">
        <v>#N/A</v>
      </c>
      <c r="U3937" s="6" t="e">
        <v>#N/A</v>
      </c>
      <c r="V3937" s="23">
        <v>43665</v>
      </c>
      <c r="W3937" s="6" t="e">
        <v>#N/A</v>
      </c>
    </row>
    <row r="3938" spans="1:23" s="6" customFormat="1" ht="12.75" x14ac:dyDescent="0.2">
      <c r="A3938" s="6" t="s">
        <v>7288</v>
      </c>
      <c r="B3938" s="6" t="s">
        <v>1961</v>
      </c>
      <c r="C3938" s="5" t="s">
        <v>7188</v>
      </c>
      <c r="D3938" s="5" t="s">
        <v>7188</v>
      </c>
      <c r="E3938" s="17">
        <v>5967</v>
      </c>
      <c r="F3938" s="16" t="s">
        <v>1960</v>
      </c>
      <c r="G3938" s="39" t="s">
        <v>7189</v>
      </c>
      <c r="H3938" s="7" t="s">
        <v>7190</v>
      </c>
      <c r="I3938" s="7" t="s">
        <v>151</v>
      </c>
      <c r="J3938" s="7" t="s">
        <v>151</v>
      </c>
      <c r="K3938" s="7" t="s">
        <v>151</v>
      </c>
      <c r="L3938" s="7" t="s">
        <v>151</v>
      </c>
      <c r="M3938" s="7" t="s">
        <v>151</v>
      </c>
      <c r="O3938" s="6" t="s">
        <v>3899</v>
      </c>
      <c r="P3938" s="9"/>
      <c r="Q3938" s="9"/>
      <c r="R3938" s="6" t="s">
        <v>1747</v>
      </c>
      <c r="S3938" s="6" t="e">
        <v>#N/A</v>
      </c>
      <c r="T3938" s="6" t="e">
        <v>#N/A</v>
      </c>
      <c r="U3938" s="6" t="e">
        <v>#N/A</v>
      </c>
      <c r="V3938" s="23">
        <v>43665</v>
      </c>
      <c r="W3938" s="6" t="e">
        <v>#N/A</v>
      </c>
    </row>
    <row r="3939" spans="1:23" s="6" customFormat="1" ht="12.75" x14ac:dyDescent="0.2">
      <c r="A3939" s="6" t="s">
        <v>7289</v>
      </c>
      <c r="B3939" s="6" t="s">
        <v>1961</v>
      </c>
      <c r="C3939" s="5" t="s">
        <v>7188</v>
      </c>
      <c r="D3939" s="5" t="s">
        <v>7188</v>
      </c>
      <c r="E3939" s="17">
        <v>5967</v>
      </c>
      <c r="F3939" s="16" t="s">
        <v>1960</v>
      </c>
      <c r="G3939" s="39" t="s">
        <v>7189</v>
      </c>
      <c r="H3939" s="7" t="s">
        <v>7190</v>
      </c>
      <c r="I3939" s="7" t="s">
        <v>151</v>
      </c>
      <c r="J3939" s="7" t="s">
        <v>151</v>
      </c>
      <c r="K3939" s="7" t="s">
        <v>151</v>
      </c>
      <c r="L3939" s="7" t="s">
        <v>151</v>
      </c>
      <c r="M3939" s="7" t="s">
        <v>151</v>
      </c>
      <c r="O3939" s="6" t="s">
        <v>3899</v>
      </c>
      <c r="P3939" s="9"/>
      <c r="Q3939" s="9"/>
      <c r="R3939" s="6" t="s">
        <v>1747</v>
      </c>
      <c r="S3939" s="6" t="e">
        <v>#N/A</v>
      </c>
      <c r="T3939" s="6" t="e">
        <v>#N/A</v>
      </c>
      <c r="U3939" s="6" t="e">
        <v>#N/A</v>
      </c>
      <c r="V3939" s="23">
        <v>43665</v>
      </c>
      <c r="W3939" s="6" t="e">
        <v>#N/A</v>
      </c>
    </row>
    <row r="3940" spans="1:23" s="6" customFormat="1" ht="12.75" x14ac:dyDescent="0.2">
      <c r="A3940" s="6" t="s">
        <v>7290</v>
      </c>
      <c r="B3940" s="6" t="s">
        <v>1961</v>
      </c>
      <c r="C3940" s="5" t="s">
        <v>7188</v>
      </c>
      <c r="D3940" s="5" t="s">
        <v>7188</v>
      </c>
      <c r="E3940" s="17">
        <v>5967</v>
      </c>
      <c r="F3940" s="16" t="s">
        <v>1960</v>
      </c>
      <c r="G3940" s="39" t="s">
        <v>7189</v>
      </c>
      <c r="H3940" s="7" t="s">
        <v>7190</v>
      </c>
      <c r="I3940" s="7" t="s">
        <v>151</v>
      </c>
      <c r="J3940" s="7" t="s">
        <v>151</v>
      </c>
      <c r="K3940" s="7" t="s">
        <v>151</v>
      </c>
      <c r="L3940" s="7" t="s">
        <v>151</v>
      </c>
      <c r="M3940" s="7" t="s">
        <v>151</v>
      </c>
      <c r="O3940" s="6" t="s">
        <v>3899</v>
      </c>
      <c r="P3940" s="9"/>
      <c r="Q3940" s="9"/>
      <c r="R3940" s="6" t="s">
        <v>1747</v>
      </c>
      <c r="S3940" s="6" t="e">
        <v>#N/A</v>
      </c>
      <c r="T3940" s="6" t="e">
        <v>#N/A</v>
      </c>
      <c r="U3940" s="6" t="e">
        <v>#N/A</v>
      </c>
      <c r="V3940" s="23">
        <v>43665</v>
      </c>
      <c r="W3940" s="6" t="e">
        <v>#N/A</v>
      </c>
    </row>
    <row r="3941" spans="1:23" s="6" customFormat="1" ht="12.75" x14ac:dyDescent="0.2">
      <c r="A3941" s="6" t="s">
        <v>7291</v>
      </c>
      <c r="B3941" s="6" t="s">
        <v>1961</v>
      </c>
      <c r="C3941" s="5" t="s">
        <v>7188</v>
      </c>
      <c r="D3941" s="5" t="s">
        <v>7188</v>
      </c>
      <c r="E3941" s="17">
        <v>5967</v>
      </c>
      <c r="F3941" s="16" t="s">
        <v>1960</v>
      </c>
      <c r="G3941" s="39" t="s">
        <v>7189</v>
      </c>
      <c r="H3941" s="7" t="s">
        <v>7190</v>
      </c>
      <c r="I3941" s="7" t="s">
        <v>151</v>
      </c>
      <c r="J3941" s="7" t="s">
        <v>151</v>
      </c>
      <c r="K3941" s="7" t="s">
        <v>151</v>
      </c>
      <c r="L3941" s="7" t="s">
        <v>151</v>
      </c>
      <c r="M3941" s="7" t="s">
        <v>151</v>
      </c>
      <c r="O3941" s="6" t="s">
        <v>3899</v>
      </c>
      <c r="P3941" s="9"/>
      <c r="Q3941" s="9"/>
      <c r="R3941" s="6" t="s">
        <v>1747</v>
      </c>
      <c r="S3941" s="6" t="e">
        <v>#N/A</v>
      </c>
      <c r="T3941" s="6" t="e">
        <v>#N/A</v>
      </c>
      <c r="U3941" s="6" t="e">
        <v>#N/A</v>
      </c>
      <c r="V3941" s="23">
        <v>43665</v>
      </c>
      <c r="W3941" s="6" t="e">
        <v>#N/A</v>
      </c>
    </row>
    <row r="3942" spans="1:23" s="6" customFormat="1" ht="12.75" x14ac:dyDescent="0.2">
      <c r="A3942" s="6" t="s">
        <v>7292</v>
      </c>
      <c r="B3942" s="6" t="s">
        <v>1961</v>
      </c>
      <c r="C3942" s="5" t="s">
        <v>7188</v>
      </c>
      <c r="D3942" s="5" t="s">
        <v>7188</v>
      </c>
      <c r="E3942" s="17">
        <v>5967</v>
      </c>
      <c r="F3942" s="16" t="s">
        <v>1960</v>
      </c>
      <c r="G3942" s="39" t="s">
        <v>7189</v>
      </c>
      <c r="H3942" s="7" t="s">
        <v>7190</v>
      </c>
      <c r="I3942" s="7" t="s">
        <v>151</v>
      </c>
      <c r="J3942" s="7" t="s">
        <v>151</v>
      </c>
      <c r="K3942" s="7" t="s">
        <v>151</v>
      </c>
      <c r="L3942" s="7" t="s">
        <v>151</v>
      </c>
      <c r="M3942" s="7" t="s">
        <v>151</v>
      </c>
      <c r="O3942" s="6" t="s">
        <v>3899</v>
      </c>
      <c r="P3942" s="9"/>
      <c r="Q3942" s="9"/>
      <c r="R3942" s="6" t="s">
        <v>1747</v>
      </c>
      <c r="S3942" s="6" t="e">
        <v>#N/A</v>
      </c>
      <c r="T3942" s="6" t="e">
        <v>#N/A</v>
      </c>
      <c r="U3942" s="6" t="e">
        <v>#N/A</v>
      </c>
      <c r="V3942" s="23">
        <v>43665</v>
      </c>
      <c r="W3942" s="6" t="e">
        <v>#N/A</v>
      </c>
    </row>
    <row r="3943" spans="1:23" s="64" customFormat="1" ht="12.75" x14ac:dyDescent="0.2">
      <c r="A3943" s="64" t="s">
        <v>7293</v>
      </c>
      <c r="B3943" s="64" t="s">
        <v>1961</v>
      </c>
      <c r="C3943" s="65" t="s">
        <v>7188</v>
      </c>
      <c r="D3943" s="65" t="s">
        <v>7188</v>
      </c>
      <c r="E3943" s="66">
        <v>5967</v>
      </c>
      <c r="F3943" s="67" t="s">
        <v>1960</v>
      </c>
      <c r="G3943" s="68" t="s">
        <v>7189</v>
      </c>
      <c r="H3943" s="64" t="s">
        <v>7190</v>
      </c>
      <c r="I3943" s="64" t="s">
        <v>151</v>
      </c>
      <c r="J3943" s="64" t="s">
        <v>151</v>
      </c>
      <c r="K3943" s="64" t="s">
        <v>151</v>
      </c>
      <c r="L3943" s="64" t="s">
        <v>151</v>
      </c>
      <c r="M3943" s="64" t="s">
        <v>151</v>
      </c>
      <c r="O3943" s="64" t="s">
        <v>3899</v>
      </c>
      <c r="P3943" s="69"/>
      <c r="Q3943" s="69"/>
      <c r="R3943" s="64" t="s">
        <v>1747</v>
      </c>
      <c r="S3943" s="64" t="e">
        <v>#N/A</v>
      </c>
      <c r="T3943" s="64" t="e">
        <v>#N/A</v>
      </c>
      <c r="U3943" s="64" t="e">
        <v>#N/A</v>
      </c>
      <c r="V3943" s="70">
        <v>43665</v>
      </c>
      <c r="W3943" s="64" t="e">
        <v>#N/A</v>
      </c>
    </row>
    <row r="3944" spans="1:23" s="6" customFormat="1" ht="12.75" x14ac:dyDescent="0.2">
      <c r="A3944" s="6" t="s">
        <v>7294</v>
      </c>
      <c r="B3944" s="6" t="s">
        <v>1961</v>
      </c>
      <c r="C3944" s="5" t="s">
        <v>7188</v>
      </c>
      <c r="D3944" s="5" t="s">
        <v>7188</v>
      </c>
      <c r="E3944" s="17">
        <v>5967</v>
      </c>
      <c r="F3944" s="16" t="s">
        <v>1960</v>
      </c>
      <c r="G3944" s="39" t="s">
        <v>7189</v>
      </c>
      <c r="H3944" s="7" t="s">
        <v>7190</v>
      </c>
      <c r="I3944" s="7" t="s">
        <v>151</v>
      </c>
      <c r="J3944" s="7" t="s">
        <v>151</v>
      </c>
      <c r="K3944" s="7" t="s">
        <v>151</v>
      </c>
      <c r="L3944" s="7" t="s">
        <v>151</v>
      </c>
      <c r="M3944" s="7" t="s">
        <v>151</v>
      </c>
      <c r="O3944" s="6" t="s">
        <v>3899</v>
      </c>
      <c r="P3944" s="9"/>
      <c r="Q3944" s="9"/>
      <c r="R3944" s="6" t="s">
        <v>1747</v>
      </c>
      <c r="S3944" s="6" t="e">
        <v>#N/A</v>
      </c>
      <c r="T3944" s="6" t="e">
        <v>#N/A</v>
      </c>
      <c r="U3944" s="6" t="e">
        <v>#N/A</v>
      </c>
      <c r="V3944" s="23">
        <v>43665</v>
      </c>
      <c r="W3944" s="6" t="e">
        <v>#N/A</v>
      </c>
    </row>
    <row r="3945" spans="1:23" s="6" customFormat="1" ht="12.75" x14ac:dyDescent="0.2">
      <c r="A3945" s="6" t="s">
        <v>7295</v>
      </c>
      <c r="B3945" s="6" t="s">
        <v>1961</v>
      </c>
      <c r="C3945" s="5" t="s">
        <v>7188</v>
      </c>
      <c r="D3945" s="5" t="s">
        <v>7188</v>
      </c>
      <c r="E3945" s="17">
        <v>5967</v>
      </c>
      <c r="F3945" s="16" t="s">
        <v>1960</v>
      </c>
      <c r="G3945" s="39" t="s">
        <v>7189</v>
      </c>
      <c r="H3945" s="7" t="s">
        <v>7190</v>
      </c>
      <c r="I3945" s="7" t="s">
        <v>151</v>
      </c>
      <c r="J3945" s="7" t="s">
        <v>151</v>
      </c>
      <c r="K3945" s="7" t="s">
        <v>151</v>
      </c>
      <c r="L3945" s="7" t="s">
        <v>151</v>
      </c>
      <c r="M3945" s="7" t="s">
        <v>151</v>
      </c>
      <c r="O3945" s="6" t="s">
        <v>3899</v>
      </c>
      <c r="P3945" s="9"/>
      <c r="Q3945" s="9"/>
      <c r="R3945" s="6" t="s">
        <v>1747</v>
      </c>
      <c r="S3945" s="6" t="e">
        <v>#N/A</v>
      </c>
      <c r="T3945" s="6" t="e">
        <v>#N/A</v>
      </c>
      <c r="U3945" s="6" t="e">
        <v>#N/A</v>
      </c>
      <c r="V3945" s="23">
        <v>43665</v>
      </c>
      <c r="W3945" s="6" t="e">
        <v>#N/A</v>
      </c>
    </row>
    <row r="3946" spans="1:23" s="6" customFormat="1" ht="12.75" x14ac:dyDescent="0.2">
      <c r="A3946" s="6" t="s">
        <v>7296</v>
      </c>
      <c r="B3946" s="6" t="s">
        <v>1961</v>
      </c>
      <c r="C3946" s="5" t="s">
        <v>7188</v>
      </c>
      <c r="D3946" s="5" t="s">
        <v>7188</v>
      </c>
      <c r="E3946" s="17">
        <v>5967</v>
      </c>
      <c r="F3946" s="16" t="s">
        <v>1960</v>
      </c>
      <c r="G3946" s="39" t="s">
        <v>7189</v>
      </c>
      <c r="H3946" s="7" t="s">
        <v>7190</v>
      </c>
      <c r="I3946" s="7" t="s">
        <v>151</v>
      </c>
      <c r="J3946" s="7" t="s">
        <v>151</v>
      </c>
      <c r="K3946" s="7" t="s">
        <v>151</v>
      </c>
      <c r="L3946" s="7" t="s">
        <v>151</v>
      </c>
      <c r="M3946" s="7" t="s">
        <v>151</v>
      </c>
      <c r="O3946" s="6" t="s">
        <v>3899</v>
      </c>
      <c r="P3946" s="9"/>
      <c r="Q3946" s="9"/>
      <c r="R3946" s="6" t="s">
        <v>1747</v>
      </c>
      <c r="S3946" s="6" t="e">
        <v>#N/A</v>
      </c>
      <c r="T3946" s="6" t="e">
        <v>#N/A</v>
      </c>
      <c r="U3946" s="6" t="e">
        <v>#N/A</v>
      </c>
      <c r="V3946" s="23">
        <v>43665</v>
      </c>
      <c r="W3946" s="6" t="e">
        <v>#N/A</v>
      </c>
    </row>
    <row r="3947" spans="1:23" s="6" customFormat="1" ht="12.75" x14ac:dyDescent="0.2">
      <c r="A3947" s="6" t="s">
        <v>7297</v>
      </c>
      <c r="B3947" s="6" t="s">
        <v>1961</v>
      </c>
      <c r="C3947" s="5" t="s">
        <v>7188</v>
      </c>
      <c r="D3947" s="5" t="s">
        <v>7188</v>
      </c>
      <c r="E3947" s="17">
        <v>5967</v>
      </c>
      <c r="F3947" s="16" t="s">
        <v>1960</v>
      </c>
      <c r="G3947" s="39" t="s">
        <v>7189</v>
      </c>
      <c r="H3947" s="7" t="s">
        <v>7190</v>
      </c>
      <c r="I3947" s="7" t="s">
        <v>151</v>
      </c>
      <c r="J3947" s="7" t="s">
        <v>151</v>
      </c>
      <c r="K3947" s="7" t="s">
        <v>151</v>
      </c>
      <c r="L3947" s="7" t="s">
        <v>151</v>
      </c>
      <c r="M3947" s="7" t="s">
        <v>151</v>
      </c>
      <c r="O3947" s="6" t="s">
        <v>3899</v>
      </c>
      <c r="P3947" s="9"/>
      <c r="Q3947" s="9"/>
      <c r="R3947" s="6" t="s">
        <v>1747</v>
      </c>
      <c r="S3947" s="6" t="e">
        <v>#N/A</v>
      </c>
      <c r="T3947" s="6" t="e">
        <v>#N/A</v>
      </c>
      <c r="U3947" s="6" t="e">
        <v>#N/A</v>
      </c>
      <c r="V3947" s="23">
        <v>43665</v>
      </c>
      <c r="W3947" s="6" t="e">
        <v>#N/A</v>
      </c>
    </row>
    <row r="3948" spans="1:23" s="6" customFormat="1" ht="12.75" x14ac:dyDescent="0.2">
      <c r="A3948" s="6" t="s">
        <v>7298</v>
      </c>
      <c r="B3948" s="6" t="s">
        <v>1961</v>
      </c>
      <c r="C3948" s="5" t="s">
        <v>7188</v>
      </c>
      <c r="D3948" s="5" t="s">
        <v>7188</v>
      </c>
      <c r="E3948" s="17">
        <v>5967</v>
      </c>
      <c r="F3948" s="16" t="s">
        <v>1960</v>
      </c>
      <c r="G3948" s="39" t="s">
        <v>7189</v>
      </c>
      <c r="H3948" s="7" t="s">
        <v>7190</v>
      </c>
      <c r="I3948" s="7" t="s">
        <v>151</v>
      </c>
      <c r="J3948" s="7" t="s">
        <v>151</v>
      </c>
      <c r="K3948" s="7" t="s">
        <v>151</v>
      </c>
      <c r="L3948" s="7" t="s">
        <v>151</v>
      </c>
      <c r="M3948" s="7" t="s">
        <v>151</v>
      </c>
      <c r="O3948" s="6" t="s">
        <v>3899</v>
      </c>
      <c r="P3948" s="9"/>
      <c r="Q3948" s="9"/>
      <c r="R3948" s="6" t="s">
        <v>1747</v>
      </c>
      <c r="S3948" s="6" t="e">
        <v>#N/A</v>
      </c>
      <c r="T3948" s="6" t="e">
        <v>#N/A</v>
      </c>
      <c r="U3948" s="6" t="e">
        <v>#N/A</v>
      </c>
      <c r="V3948" s="23">
        <v>43665</v>
      </c>
      <c r="W3948" s="6" t="e">
        <v>#N/A</v>
      </c>
    </row>
    <row r="3949" spans="1:23" s="6" customFormat="1" ht="12.75" x14ac:dyDescent="0.2">
      <c r="A3949" s="6" t="s">
        <v>7299</v>
      </c>
      <c r="B3949" s="6" t="s">
        <v>1961</v>
      </c>
      <c r="C3949" s="5" t="s">
        <v>7188</v>
      </c>
      <c r="D3949" s="5" t="s">
        <v>7188</v>
      </c>
      <c r="E3949" s="17">
        <v>5967</v>
      </c>
      <c r="F3949" s="16" t="s">
        <v>1960</v>
      </c>
      <c r="G3949" s="39" t="s">
        <v>7189</v>
      </c>
      <c r="H3949" s="7" t="s">
        <v>7190</v>
      </c>
      <c r="I3949" s="7" t="s">
        <v>151</v>
      </c>
      <c r="J3949" s="7" t="s">
        <v>151</v>
      </c>
      <c r="K3949" s="7" t="s">
        <v>151</v>
      </c>
      <c r="L3949" s="7" t="s">
        <v>151</v>
      </c>
      <c r="M3949" s="7" t="s">
        <v>151</v>
      </c>
      <c r="O3949" s="6" t="s">
        <v>3899</v>
      </c>
      <c r="P3949" s="9"/>
      <c r="Q3949" s="9"/>
      <c r="R3949" s="6" t="s">
        <v>1747</v>
      </c>
      <c r="S3949" s="6" t="e">
        <v>#N/A</v>
      </c>
      <c r="T3949" s="6" t="e">
        <v>#N/A</v>
      </c>
      <c r="U3949" s="6" t="e">
        <v>#N/A</v>
      </c>
      <c r="V3949" s="23">
        <v>43665</v>
      </c>
      <c r="W3949" s="6" t="e">
        <v>#N/A</v>
      </c>
    </row>
    <row r="3950" spans="1:23" s="6" customFormat="1" ht="12.75" x14ac:dyDescent="0.2">
      <c r="A3950" s="6" t="s">
        <v>7300</v>
      </c>
      <c r="B3950" s="6" t="s">
        <v>1961</v>
      </c>
      <c r="C3950" s="5" t="s">
        <v>7188</v>
      </c>
      <c r="D3950" s="5" t="s">
        <v>7188</v>
      </c>
      <c r="E3950" s="17">
        <v>5967</v>
      </c>
      <c r="F3950" s="16" t="s">
        <v>1960</v>
      </c>
      <c r="G3950" s="39" t="s">
        <v>7189</v>
      </c>
      <c r="H3950" s="7" t="s">
        <v>7190</v>
      </c>
      <c r="I3950" s="7" t="s">
        <v>151</v>
      </c>
      <c r="J3950" s="7" t="s">
        <v>151</v>
      </c>
      <c r="K3950" s="7" t="s">
        <v>151</v>
      </c>
      <c r="L3950" s="7" t="s">
        <v>151</v>
      </c>
      <c r="M3950" s="7" t="s">
        <v>151</v>
      </c>
      <c r="O3950" s="6" t="s">
        <v>3899</v>
      </c>
      <c r="P3950" s="9"/>
      <c r="Q3950" s="9"/>
      <c r="R3950" s="6" t="s">
        <v>1747</v>
      </c>
      <c r="S3950" s="6" t="e">
        <v>#N/A</v>
      </c>
      <c r="T3950" s="6" t="e">
        <v>#N/A</v>
      </c>
      <c r="U3950" s="6" t="e">
        <v>#N/A</v>
      </c>
      <c r="V3950" s="23">
        <v>43665</v>
      </c>
      <c r="W3950" s="6" t="e">
        <v>#N/A</v>
      </c>
    </row>
    <row r="3951" spans="1:23" s="64" customFormat="1" ht="12.75" x14ac:dyDescent="0.2">
      <c r="A3951" s="64" t="s">
        <v>7301</v>
      </c>
      <c r="B3951" s="64" t="s">
        <v>1961</v>
      </c>
      <c r="C3951" s="65" t="s">
        <v>7188</v>
      </c>
      <c r="D3951" s="65" t="s">
        <v>7188</v>
      </c>
      <c r="E3951" s="66">
        <v>5967</v>
      </c>
      <c r="F3951" s="67" t="s">
        <v>1960</v>
      </c>
      <c r="G3951" s="68" t="s">
        <v>7189</v>
      </c>
      <c r="H3951" s="64" t="s">
        <v>7190</v>
      </c>
      <c r="I3951" s="64" t="s">
        <v>151</v>
      </c>
      <c r="J3951" s="64" t="s">
        <v>151</v>
      </c>
      <c r="K3951" s="64" t="s">
        <v>151</v>
      </c>
      <c r="L3951" s="64" t="s">
        <v>151</v>
      </c>
      <c r="M3951" s="64" t="s">
        <v>151</v>
      </c>
      <c r="O3951" s="64" t="s">
        <v>3899</v>
      </c>
      <c r="P3951" s="69"/>
      <c r="Q3951" s="69"/>
      <c r="R3951" s="64" t="s">
        <v>1747</v>
      </c>
      <c r="S3951" s="64" t="e">
        <v>#N/A</v>
      </c>
      <c r="T3951" s="64" t="e">
        <v>#N/A</v>
      </c>
      <c r="U3951" s="64" t="e">
        <v>#N/A</v>
      </c>
      <c r="V3951" s="70">
        <v>43665</v>
      </c>
      <c r="W3951" s="64" t="e">
        <v>#N/A</v>
      </c>
    </row>
    <row r="3952" spans="1:23" s="7" customFormat="1" ht="12.75" x14ac:dyDescent="0.2">
      <c r="A3952" s="7" t="s">
        <v>7302</v>
      </c>
      <c r="B3952" s="7" t="s">
        <v>1961</v>
      </c>
      <c r="C3952" s="131" t="s">
        <v>7188</v>
      </c>
      <c r="D3952" s="131" t="s">
        <v>7188</v>
      </c>
      <c r="E3952" s="34">
        <v>5967</v>
      </c>
      <c r="F3952" s="134" t="s">
        <v>1960</v>
      </c>
      <c r="G3952" s="49" t="s">
        <v>7189</v>
      </c>
      <c r="H3952" s="7" t="s">
        <v>7190</v>
      </c>
      <c r="I3952" s="7" t="s">
        <v>151</v>
      </c>
      <c r="J3952" s="7" t="s">
        <v>151</v>
      </c>
      <c r="K3952" s="7" t="s">
        <v>151</v>
      </c>
      <c r="L3952" s="7" t="s">
        <v>151</v>
      </c>
      <c r="M3952" s="7" t="s">
        <v>151</v>
      </c>
      <c r="O3952" s="7" t="s">
        <v>3899</v>
      </c>
      <c r="P3952" s="133"/>
      <c r="Q3952" s="133"/>
      <c r="R3952" s="7" t="s">
        <v>1747</v>
      </c>
      <c r="S3952" s="7" t="e">
        <v>#N/A</v>
      </c>
      <c r="T3952" s="7" t="e">
        <v>#N/A</v>
      </c>
      <c r="U3952" s="7" t="e">
        <v>#N/A</v>
      </c>
      <c r="V3952" s="130">
        <v>43665</v>
      </c>
      <c r="W3952" s="7" t="e">
        <v>#N/A</v>
      </c>
    </row>
    <row r="3953" spans="1:23" s="6" customFormat="1" ht="12.75" x14ac:dyDescent="0.2">
      <c r="A3953" s="6" t="s">
        <v>7303</v>
      </c>
      <c r="B3953" s="6" t="s">
        <v>1961</v>
      </c>
      <c r="C3953" s="5" t="s">
        <v>7188</v>
      </c>
      <c r="D3953" s="5" t="s">
        <v>7188</v>
      </c>
      <c r="E3953" s="17">
        <v>5967</v>
      </c>
      <c r="F3953" s="16" t="s">
        <v>1960</v>
      </c>
      <c r="G3953" s="39" t="s">
        <v>7189</v>
      </c>
      <c r="H3953" s="7" t="s">
        <v>7190</v>
      </c>
      <c r="I3953" s="7" t="s">
        <v>151</v>
      </c>
      <c r="J3953" s="7" t="s">
        <v>151</v>
      </c>
      <c r="K3953" s="7" t="s">
        <v>151</v>
      </c>
      <c r="L3953" s="7" t="s">
        <v>151</v>
      </c>
      <c r="M3953" s="7" t="s">
        <v>151</v>
      </c>
      <c r="O3953" s="6" t="s">
        <v>3899</v>
      </c>
      <c r="P3953" s="9"/>
      <c r="Q3953" s="9"/>
      <c r="R3953" s="6" t="s">
        <v>1747</v>
      </c>
      <c r="S3953" s="6" t="e">
        <v>#N/A</v>
      </c>
      <c r="T3953" s="6" t="e">
        <v>#N/A</v>
      </c>
      <c r="U3953" s="6" t="e">
        <v>#N/A</v>
      </c>
      <c r="V3953" s="23">
        <v>43665</v>
      </c>
      <c r="W3953" s="6" t="e">
        <v>#N/A</v>
      </c>
    </row>
    <row r="3954" spans="1:23" s="6" customFormat="1" ht="12.75" x14ac:dyDescent="0.2">
      <c r="A3954" s="6" t="s">
        <v>7304</v>
      </c>
      <c r="B3954" s="6" t="s">
        <v>1961</v>
      </c>
      <c r="C3954" s="5" t="s">
        <v>7188</v>
      </c>
      <c r="D3954" s="5" t="s">
        <v>7188</v>
      </c>
      <c r="E3954" s="17">
        <v>5967</v>
      </c>
      <c r="F3954" s="16" t="s">
        <v>1960</v>
      </c>
      <c r="G3954" s="39" t="s">
        <v>7189</v>
      </c>
      <c r="H3954" s="7" t="s">
        <v>7190</v>
      </c>
      <c r="I3954" s="7" t="s">
        <v>151</v>
      </c>
      <c r="J3954" s="7" t="s">
        <v>151</v>
      </c>
      <c r="K3954" s="7" t="s">
        <v>151</v>
      </c>
      <c r="L3954" s="7" t="s">
        <v>151</v>
      </c>
      <c r="M3954" s="7" t="s">
        <v>151</v>
      </c>
      <c r="O3954" s="6" t="s">
        <v>3899</v>
      </c>
      <c r="P3954" s="9"/>
      <c r="Q3954" s="9"/>
      <c r="R3954" s="6" t="s">
        <v>1747</v>
      </c>
      <c r="S3954" s="6" t="e">
        <v>#N/A</v>
      </c>
      <c r="T3954" s="6" t="e">
        <v>#N/A</v>
      </c>
      <c r="U3954" s="6" t="e">
        <v>#N/A</v>
      </c>
      <c r="V3954" s="23">
        <v>43665</v>
      </c>
      <c r="W3954" s="6" t="e">
        <v>#N/A</v>
      </c>
    </row>
    <row r="3955" spans="1:23" s="6" customFormat="1" ht="12.75" x14ac:dyDescent="0.2">
      <c r="A3955" s="6" t="s">
        <v>7305</v>
      </c>
      <c r="B3955" s="6" t="s">
        <v>1961</v>
      </c>
      <c r="C3955" s="5" t="s">
        <v>7188</v>
      </c>
      <c r="D3955" s="5" t="s">
        <v>7188</v>
      </c>
      <c r="E3955" s="17">
        <v>5967</v>
      </c>
      <c r="F3955" s="16" t="s">
        <v>1960</v>
      </c>
      <c r="G3955" s="39" t="s">
        <v>7189</v>
      </c>
      <c r="H3955" s="7" t="s">
        <v>7190</v>
      </c>
      <c r="I3955" s="7" t="s">
        <v>151</v>
      </c>
      <c r="J3955" s="7" t="s">
        <v>151</v>
      </c>
      <c r="K3955" s="7" t="s">
        <v>151</v>
      </c>
      <c r="L3955" s="7" t="s">
        <v>151</v>
      </c>
      <c r="M3955" s="7" t="s">
        <v>151</v>
      </c>
      <c r="O3955" s="6" t="s">
        <v>3899</v>
      </c>
      <c r="P3955" s="9"/>
      <c r="Q3955" s="9"/>
      <c r="R3955" s="6" t="s">
        <v>1747</v>
      </c>
      <c r="S3955" s="6" t="e">
        <v>#N/A</v>
      </c>
      <c r="T3955" s="6" t="e">
        <v>#N/A</v>
      </c>
      <c r="U3955" s="6" t="e">
        <v>#N/A</v>
      </c>
      <c r="V3955" s="23">
        <v>43665</v>
      </c>
      <c r="W3955" s="6" t="e">
        <v>#N/A</v>
      </c>
    </row>
    <row r="3956" spans="1:23" s="6" customFormat="1" ht="12.75" x14ac:dyDescent="0.2">
      <c r="A3956" s="6" t="s">
        <v>7306</v>
      </c>
      <c r="B3956" s="6" t="s">
        <v>1961</v>
      </c>
      <c r="C3956" s="5" t="s">
        <v>7188</v>
      </c>
      <c r="D3956" s="5" t="s">
        <v>7188</v>
      </c>
      <c r="E3956" s="17">
        <v>5967</v>
      </c>
      <c r="F3956" s="16" t="s">
        <v>1960</v>
      </c>
      <c r="G3956" s="39" t="s">
        <v>7189</v>
      </c>
      <c r="H3956" s="7" t="s">
        <v>7190</v>
      </c>
      <c r="I3956" s="7" t="s">
        <v>151</v>
      </c>
      <c r="J3956" s="7" t="s">
        <v>151</v>
      </c>
      <c r="K3956" s="7" t="s">
        <v>151</v>
      </c>
      <c r="L3956" s="7" t="s">
        <v>151</v>
      </c>
      <c r="M3956" s="7" t="s">
        <v>151</v>
      </c>
      <c r="O3956" s="6" t="s">
        <v>3899</v>
      </c>
      <c r="P3956" s="9"/>
      <c r="Q3956" s="9"/>
      <c r="R3956" s="6" t="s">
        <v>1747</v>
      </c>
      <c r="S3956" s="6" t="e">
        <v>#N/A</v>
      </c>
      <c r="T3956" s="6" t="e">
        <v>#N/A</v>
      </c>
      <c r="U3956" s="6" t="e">
        <v>#N/A</v>
      </c>
      <c r="V3956" s="23">
        <v>43665</v>
      </c>
      <c r="W3956" s="6" t="e">
        <v>#N/A</v>
      </c>
    </row>
    <row r="3957" spans="1:23" s="6" customFormat="1" ht="12.75" x14ac:dyDescent="0.2">
      <c r="A3957" s="6" t="s">
        <v>7307</v>
      </c>
      <c r="B3957" s="6" t="s">
        <v>1961</v>
      </c>
      <c r="C3957" s="5" t="s">
        <v>7188</v>
      </c>
      <c r="D3957" s="5" t="s">
        <v>7188</v>
      </c>
      <c r="E3957" s="17">
        <v>5967</v>
      </c>
      <c r="F3957" s="16" t="s">
        <v>1960</v>
      </c>
      <c r="G3957" s="39" t="s">
        <v>7189</v>
      </c>
      <c r="H3957" s="7" t="s">
        <v>7190</v>
      </c>
      <c r="I3957" s="7" t="s">
        <v>151</v>
      </c>
      <c r="J3957" s="7" t="s">
        <v>151</v>
      </c>
      <c r="K3957" s="7" t="s">
        <v>151</v>
      </c>
      <c r="L3957" s="7" t="s">
        <v>151</v>
      </c>
      <c r="M3957" s="7" t="s">
        <v>151</v>
      </c>
      <c r="O3957" s="6" t="s">
        <v>3899</v>
      </c>
      <c r="P3957" s="9"/>
      <c r="Q3957" s="9"/>
      <c r="R3957" s="6" t="s">
        <v>1747</v>
      </c>
      <c r="S3957" s="6" t="e">
        <v>#N/A</v>
      </c>
      <c r="T3957" s="6" t="e">
        <v>#N/A</v>
      </c>
      <c r="U3957" s="6" t="e">
        <v>#N/A</v>
      </c>
      <c r="V3957" s="23">
        <v>43665</v>
      </c>
      <c r="W3957" s="6" t="e">
        <v>#N/A</v>
      </c>
    </row>
    <row r="3958" spans="1:23" s="6" customFormat="1" ht="12.75" x14ac:dyDescent="0.2">
      <c r="A3958" s="6" t="s">
        <v>7308</v>
      </c>
      <c r="B3958" s="6" t="s">
        <v>1961</v>
      </c>
      <c r="C3958" s="5" t="s">
        <v>7188</v>
      </c>
      <c r="D3958" s="5" t="s">
        <v>7188</v>
      </c>
      <c r="E3958" s="17">
        <v>5967</v>
      </c>
      <c r="F3958" s="16" t="s">
        <v>1960</v>
      </c>
      <c r="G3958" s="39" t="s">
        <v>7189</v>
      </c>
      <c r="H3958" s="7" t="s">
        <v>7190</v>
      </c>
      <c r="I3958" s="7" t="s">
        <v>151</v>
      </c>
      <c r="J3958" s="7" t="s">
        <v>151</v>
      </c>
      <c r="K3958" s="7" t="s">
        <v>151</v>
      </c>
      <c r="L3958" s="7" t="s">
        <v>151</v>
      </c>
      <c r="M3958" s="7" t="s">
        <v>151</v>
      </c>
      <c r="O3958" s="6" t="s">
        <v>3899</v>
      </c>
      <c r="P3958" s="9"/>
      <c r="Q3958" s="9"/>
      <c r="R3958" s="6" t="s">
        <v>1747</v>
      </c>
      <c r="S3958" s="6" t="e">
        <v>#N/A</v>
      </c>
      <c r="T3958" s="6" t="e">
        <v>#N/A</v>
      </c>
      <c r="U3958" s="6" t="e">
        <v>#N/A</v>
      </c>
      <c r="V3958" s="23">
        <v>43665</v>
      </c>
      <c r="W3958" s="6" t="e">
        <v>#N/A</v>
      </c>
    </row>
    <row r="3959" spans="1:23" s="6" customFormat="1" ht="12.75" x14ac:dyDescent="0.2">
      <c r="A3959" s="6" t="s">
        <v>7309</v>
      </c>
      <c r="B3959" s="6" t="s">
        <v>1961</v>
      </c>
      <c r="C3959" s="5" t="s">
        <v>7188</v>
      </c>
      <c r="D3959" s="5" t="s">
        <v>7188</v>
      </c>
      <c r="E3959" s="17">
        <v>5967</v>
      </c>
      <c r="F3959" s="16" t="s">
        <v>1960</v>
      </c>
      <c r="G3959" s="39" t="s">
        <v>7189</v>
      </c>
      <c r="H3959" s="7" t="s">
        <v>7190</v>
      </c>
      <c r="I3959" s="7" t="s">
        <v>151</v>
      </c>
      <c r="J3959" s="7" t="s">
        <v>151</v>
      </c>
      <c r="K3959" s="7" t="s">
        <v>151</v>
      </c>
      <c r="L3959" s="7" t="s">
        <v>151</v>
      </c>
      <c r="M3959" s="7" t="s">
        <v>151</v>
      </c>
      <c r="O3959" s="6" t="s">
        <v>3899</v>
      </c>
      <c r="P3959" s="9"/>
      <c r="Q3959" s="9"/>
      <c r="R3959" s="6" t="s">
        <v>1747</v>
      </c>
      <c r="S3959" s="6" t="e">
        <v>#N/A</v>
      </c>
      <c r="T3959" s="6" t="e">
        <v>#N/A</v>
      </c>
      <c r="U3959" s="6" t="e">
        <v>#N/A</v>
      </c>
      <c r="V3959" s="23">
        <v>43665</v>
      </c>
      <c r="W3959" s="6" t="e">
        <v>#N/A</v>
      </c>
    </row>
    <row r="3960" spans="1:23" s="6" customFormat="1" ht="12.75" x14ac:dyDescent="0.2">
      <c r="A3960" s="6" t="s">
        <v>7310</v>
      </c>
      <c r="B3960" s="6" t="s">
        <v>1961</v>
      </c>
      <c r="C3960" s="5" t="s">
        <v>7188</v>
      </c>
      <c r="D3960" s="5" t="s">
        <v>7188</v>
      </c>
      <c r="E3960" s="17">
        <v>5967</v>
      </c>
      <c r="F3960" s="16" t="s">
        <v>1960</v>
      </c>
      <c r="G3960" s="39" t="s">
        <v>7189</v>
      </c>
      <c r="H3960" s="7" t="s">
        <v>7190</v>
      </c>
      <c r="I3960" s="7" t="s">
        <v>151</v>
      </c>
      <c r="J3960" s="7" t="s">
        <v>151</v>
      </c>
      <c r="K3960" s="7" t="s">
        <v>151</v>
      </c>
      <c r="L3960" s="7" t="s">
        <v>151</v>
      </c>
      <c r="M3960" s="7" t="s">
        <v>151</v>
      </c>
      <c r="O3960" s="6" t="s">
        <v>3899</v>
      </c>
      <c r="P3960" s="9"/>
      <c r="Q3960" s="9"/>
      <c r="R3960" s="6" t="s">
        <v>1747</v>
      </c>
      <c r="S3960" s="6" t="e">
        <v>#N/A</v>
      </c>
      <c r="T3960" s="6" t="e">
        <v>#N/A</v>
      </c>
      <c r="U3960" s="6" t="e">
        <v>#N/A</v>
      </c>
      <c r="V3960" s="23">
        <v>43665</v>
      </c>
      <c r="W3960" s="6" t="e">
        <v>#N/A</v>
      </c>
    </row>
    <row r="3961" spans="1:23" s="6" customFormat="1" ht="12.75" x14ac:dyDescent="0.2">
      <c r="A3961" s="6" t="s">
        <v>7311</v>
      </c>
      <c r="B3961" s="6" t="s">
        <v>1961</v>
      </c>
      <c r="C3961" s="5" t="s">
        <v>7188</v>
      </c>
      <c r="D3961" s="5" t="s">
        <v>7188</v>
      </c>
      <c r="E3961" s="17">
        <v>5967</v>
      </c>
      <c r="F3961" s="16" t="s">
        <v>1960</v>
      </c>
      <c r="G3961" s="39" t="s">
        <v>7189</v>
      </c>
      <c r="H3961" s="7" t="s">
        <v>7190</v>
      </c>
      <c r="I3961" s="7" t="s">
        <v>151</v>
      </c>
      <c r="J3961" s="7" t="s">
        <v>151</v>
      </c>
      <c r="K3961" s="7" t="s">
        <v>151</v>
      </c>
      <c r="L3961" s="7" t="s">
        <v>151</v>
      </c>
      <c r="M3961" s="7" t="s">
        <v>151</v>
      </c>
      <c r="O3961" s="6" t="s">
        <v>3899</v>
      </c>
      <c r="P3961" s="9"/>
      <c r="Q3961" s="9"/>
      <c r="R3961" s="6" t="s">
        <v>1747</v>
      </c>
      <c r="S3961" s="6" t="e">
        <v>#N/A</v>
      </c>
      <c r="T3961" s="6" t="e">
        <v>#N/A</v>
      </c>
      <c r="U3961" s="6" t="e">
        <v>#N/A</v>
      </c>
      <c r="V3961" s="23">
        <v>43665</v>
      </c>
      <c r="W3961" s="6" t="e">
        <v>#N/A</v>
      </c>
    </row>
    <row r="3962" spans="1:23" s="6" customFormat="1" ht="12.75" x14ac:dyDescent="0.2">
      <c r="A3962" s="6" t="s">
        <v>7312</v>
      </c>
      <c r="B3962" s="6" t="s">
        <v>1961</v>
      </c>
      <c r="C3962" s="5" t="s">
        <v>7188</v>
      </c>
      <c r="D3962" s="5" t="s">
        <v>7188</v>
      </c>
      <c r="E3962" s="17">
        <v>5967</v>
      </c>
      <c r="F3962" s="16" t="s">
        <v>1960</v>
      </c>
      <c r="G3962" s="39" t="s">
        <v>7189</v>
      </c>
      <c r="H3962" s="7" t="s">
        <v>7190</v>
      </c>
      <c r="I3962" s="7" t="s">
        <v>151</v>
      </c>
      <c r="J3962" s="7" t="s">
        <v>151</v>
      </c>
      <c r="K3962" s="7" t="s">
        <v>151</v>
      </c>
      <c r="L3962" s="7" t="s">
        <v>151</v>
      </c>
      <c r="M3962" s="7" t="s">
        <v>151</v>
      </c>
      <c r="O3962" s="6" t="s">
        <v>3899</v>
      </c>
      <c r="P3962" s="9"/>
      <c r="Q3962" s="9"/>
      <c r="R3962" s="6" t="s">
        <v>1747</v>
      </c>
      <c r="S3962" s="6" t="e">
        <v>#N/A</v>
      </c>
      <c r="T3962" s="6" t="e">
        <v>#N/A</v>
      </c>
      <c r="U3962" s="6" t="e">
        <v>#N/A</v>
      </c>
      <c r="V3962" s="23">
        <v>43665</v>
      </c>
      <c r="W3962" s="6" t="e">
        <v>#N/A</v>
      </c>
    </row>
    <row r="3963" spans="1:23" s="6" customFormat="1" ht="12.75" x14ac:dyDescent="0.2">
      <c r="A3963" s="6" t="s">
        <v>7313</v>
      </c>
      <c r="B3963" s="6" t="s">
        <v>1961</v>
      </c>
      <c r="C3963" s="5" t="s">
        <v>7188</v>
      </c>
      <c r="D3963" s="5" t="s">
        <v>7188</v>
      </c>
      <c r="E3963" s="17">
        <v>5967</v>
      </c>
      <c r="F3963" s="16" t="s">
        <v>1960</v>
      </c>
      <c r="G3963" s="39" t="s">
        <v>7189</v>
      </c>
      <c r="H3963" s="7" t="s">
        <v>7190</v>
      </c>
      <c r="I3963" s="7" t="s">
        <v>151</v>
      </c>
      <c r="J3963" s="7" t="s">
        <v>151</v>
      </c>
      <c r="K3963" s="7" t="s">
        <v>151</v>
      </c>
      <c r="L3963" s="7" t="s">
        <v>151</v>
      </c>
      <c r="M3963" s="7" t="s">
        <v>151</v>
      </c>
      <c r="O3963" s="6" t="s">
        <v>3899</v>
      </c>
      <c r="P3963" s="9"/>
      <c r="Q3963" s="9"/>
      <c r="R3963" s="6" t="s">
        <v>1747</v>
      </c>
      <c r="S3963" s="6" t="e">
        <v>#N/A</v>
      </c>
      <c r="T3963" s="6" t="e">
        <v>#N/A</v>
      </c>
      <c r="U3963" s="6" t="e">
        <v>#N/A</v>
      </c>
      <c r="V3963" s="23">
        <v>43665</v>
      </c>
      <c r="W3963" s="6" t="e">
        <v>#N/A</v>
      </c>
    </row>
    <row r="3964" spans="1:23" s="6" customFormat="1" ht="12.75" x14ac:dyDescent="0.2">
      <c r="A3964" s="6" t="s">
        <v>7314</v>
      </c>
      <c r="B3964" s="6" t="s">
        <v>1961</v>
      </c>
      <c r="C3964" s="5" t="s">
        <v>7188</v>
      </c>
      <c r="D3964" s="5" t="s">
        <v>7188</v>
      </c>
      <c r="E3964" s="17">
        <v>5967</v>
      </c>
      <c r="F3964" s="16" t="s">
        <v>1960</v>
      </c>
      <c r="G3964" s="39" t="s">
        <v>7189</v>
      </c>
      <c r="H3964" s="7" t="s">
        <v>7190</v>
      </c>
      <c r="I3964" s="7" t="s">
        <v>151</v>
      </c>
      <c r="J3964" s="7" t="s">
        <v>151</v>
      </c>
      <c r="K3964" s="7" t="s">
        <v>151</v>
      </c>
      <c r="L3964" s="7" t="s">
        <v>151</v>
      </c>
      <c r="M3964" s="7" t="s">
        <v>151</v>
      </c>
      <c r="O3964" s="6" t="s">
        <v>3899</v>
      </c>
      <c r="P3964" s="9"/>
      <c r="Q3964" s="9"/>
      <c r="R3964" s="6" t="s">
        <v>1747</v>
      </c>
      <c r="S3964" s="6" t="e">
        <v>#N/A</v>
      </c>
      <c r="T3964" s="6" t="e">
        <v>#N/A</v>
      </c>
      <c r="U3964" s="6" t="e">
        <v>#N/A</v>
      </c>
      <c r="V3964" s="23">
        <v>43665</v>
      </c>
      <c r="W3964" s="6" t="e">
        <v>#N/A</v>
      </c>
    </row>
    <row r="3965" spans="1:23" s="6" customFormat="1" ht="12.75" x14ac:dyDescent="0.2">
      <c r="A3965" s="6" t="s">
        <v>7315</v>
      </c>
      <c r="B3965" s="6" t="s">
        <v>1961</v>
      </c>
      <c r="C3965" s="5" t="s">
        <v>7188</v>
      </c>
      <c r="D3965" s="5" t="s">
        <v>7188</v>
      </c>
      <c r="E3965" s="17">
        <v>5967</v>
      </c>
      <c r="F3965" s="16" t="s">
        <v>1960</v>
      </c>
      <c r="G3965" s="39" t="s">
        <v>7189</v>
      </c>
      <c r="H3965" s="7" t="s">
        <v>7190</v>
      </c>
      <c r="I3965" s="7" t="s">
        <v>151</v>
      </c>
      <c r="J3965" s="7" t="s">
        <v>151</v>
      </c>
      <c r="K3965" s="7" t="s">
        <v>151</v>
      </c>
      <c r="L3965" s="7" t="s">
        <v>151</v>
      </c>
      <c r="M3965" s="7" t="s">
        <v>151</v>
      </c>
      <c r="O3965" s="6" t="s">
        <v>3899</v>
      </c>
      <c r="P3965" s="9"/>
      <c r="Q3965" s="9"/>
      <c r="R3965" s="6" t="s">
        <v>1747</v>
      </c>
      <c r="S3965" s="6" t="e">
        <v>#N/A</v>
      </c>
      <c r="T3965" s="6" t="e">
        <v>#N/A</v>
      </c>
      <c r="U3965" s="6" t="e">
        <v>#N/A</v>
      </c>
      <c r="V3965" s="23">
        <v>43665</v>
      </c>
      <c r="W3965" s="6" t="e">
        <v>#N/A</v>
      </c>
    </row>
    <row r="3966" spans="1:23" s="6" customFormat="1" ht="12.75" x14ac:dyDescent="0.2">
      <c r="A3966" s="6" t="s">
        <v>7316</v>
      </c>
      <c r="B3966" s="6" t="s">
        <v>1961</v>
      </c>
      <c r="C3966" s="5" t="s">
        <v>7188</v>
      </c>
      <c r="D3966" s="5" t="s">
        <v>7188</v>
      </c>
      <c r="E3966" s="17">
        <v>5967</v>
      </c>
      <c r="F3966" s="16" t="s">
        <v>1960</v>
      </c>
      <c r="G3966" s="39" t="s">
        <v>7194</v>
      </c>
      <c r="H3966" s="7" t="s">
        <v>7195</v>
      </c>
      <c r="I3966" s="7" t="s">
        <v>151</v>
      </c>
      <c r="J3966" s="7" t="s">
        <v>151</v>
      </c>
      <c r="K3966" s="7" t="s">
        <v>151</v>
      </c>
      <c r="L3966" s="7" t="s">
        <v>151</v>
      </c>
      <c r="M3966" s="7" t="s">
        <v>151</v>
      </c>
      <c r="O3966" s="6" t="s">
        <v>3899</v>
      </c>
      <c r="P3966" s="9"/>
      <c r="Q3966" s="9"/>
      <c r="R3966" s="6" t="s">
        <v>1747</v>
      </c>
      <c r="S3966" s="6" t="e">
        <v>#N/A</v>
      </c>
      <c r="T3966" s="6" t="e">
        <v>#N/A</v>
      </c>
      <c r="U3966" s="6" t="e">
        <v>#N/A</v>
      </c>
      <c r="V3966" s="23">
        <v>43665</v>
      </c>
      <c r="W3966" s="6" t="e">
        <v>#N/A</v>
      </c>
    </row>
    <row r="3967" spans="1:23" s="6" customFormat="1" ht="12.75" x14ac:dyDescent="0.2">
      <c r="A3967" s="6" t="s">
        <v>7317</v>
      </c>
      <c r="B3967" s="6" t="s">
        <v>1961</v>
      </c>
      <c r="C3967" s="5" t="s">
        <v>7188</v>
      </c>
      <c r="D3967" s="5" t="s">
        <v>7188</v>
      </c>
      <c r="E3967" s="17">
        <v>5967</v>
      </c>
      <c r="F3967" s="16" t="s">
        <v>1960</v>
      </c>
      <c r="G3967" s="39" t="s">
        <v>7189</v>
      </c>
      <c r="H3967" s="7" t="s">
        <v>7190</v>
      </c>
      <c r="I3967" s="7" t="s">
        <v>151</v>
      </c>
      <c r="J3967" s="7" t="s">
        <v>151</v>
      </c>
      <c r="K3967" s="7" t="s">
        <v>151</v>
      </c>
      <c r="L3967" s="7" t="s">
        <v>151</v>
      </c>
      <c r="M3967" s="7" t="s">
        <v>151</v>
      </c>
      <c r="O3967" s="6" t="s">
        <v>3899</v>
      </c>
      <c r="P3967" s="9"/>
      <c r="Q3967" s="9"/>
      <c r="R3967" s="6" t="s">
        <v>1747</v>
      </c>
      <c r="S3967" s="6" t="e">
        <v>#N/A</v>
      </c>
      <c r="T3967" s="6" t="e">
        <v>#N/A</v>
      </c>
      <c r="U3967" s="6" t="e">
        <v>#N/A</v>
      </c>
      <c r="V3967" s="23">
        <v>43665</v>
      </c>
      <c r="W3967" s="6" t="e">
        <v>#N/A</v>
      </c>
    </row>
    <row r="3968" spans="1:23" s="6" customFormat="1" ht="12.75" x14ac:dyDescent="0.2">
      <c r="A3968" s="6" t="s">
        <v>7318</v>
      </c>
      <c r="B3968" s="6" t="s">
        <v>1961</v>
      </c>
      <c r="C3968" s="5" t="s">
        <v>7188</v>
      </c>
      <c r="D3968" s="5" t="s">
        <v>7188</v>
      </c>
      <c r="E3968" s="17">
        <v>5967</v>
      </c>
      <c r="F3968" s="16" t="s">
        <v>1960</v>
      </c>
      <c r="G3968" s="39" t="s">
        <v>7189</v>
      </c>
      <c r="H3968" s="7" t="s">
        <v>7190</v>
      </c>
      <c r="I3968" s="7" t="s">
        <v>151</v>
      </c>
      <c r="J3968" s="7" t="s">
        <v>151</v>
      </c>
      <c r="K3968" s="7" t="s">
        <v>151</v>
      </c>
      <c r="L3968" s="7" t="s">
        <v>151</v>
      </c>
      <c r="M3968" s="7" t="s">
        <v>151</v>
      </c>
      <c r="O3968" s="6" t="s">
        <v>3899</v>
      </c>
      <c r="P3968" s="9"/>
      <c r="Q3968" s="9"/>
      <c r="R3968" s="6" t="s">
        <v>1747</v>
      </c>
      <c r="S3968" s="6" t="e">
        <v>#N/A</v>
      </c>
      <c r="T3968" s="6" t="e">
        <v>#N/A</v>
      </c>
      <c r="U3968" s="6" t="e">
        <v>#N/A</v>
      </c>
      <c r="V3968" s="23">
        <v>43665</v>
      </c>
      <c r="W3968" s="6" t="e">
        <v>#N/A</v>
      </c>
    </row>
    <row r="3969" spans="1:23" s="6" customFormat="1" ht="12.75" x14ac:dyDescent="0.2">
      <c r="A3969" s="6" t="s">
        <v>7319</v>
      </c>
      <c r="B3969" s="6" t="s">
        <v>1961</v>
      </c>
      <c r="C3969" s="5" t="s">
        <v>7188</v>
      </c>
      <c r="D3969" s="5" t="s">
        <v>7188</v>
      </c>
      <c r="E3969" s="17">
        <v>5967</v>
      </c>
      <c r="F3969" s="16" t="s">
        <v>1960</v>
      </c>
      <c r="G3969" s="39" t="s">
        <v>7189</v>
      </c>
      <c r="H3969" s="7" t="s">
        <v>7190</v>
      </c>
      <c r="I3969" s="7" t="s">
        <v>151</v>
      </c>
      <c r="J3969" s="7" t="s">
        <v>151</v>
      </c>
      <c r="K3969" s="7" t="s">
        <v>151</v>
      </c>
      <c r="L3969" s="7" t="s">
        <v>151</v>
      </c>
      <c r="M3969" s="7" t="s">
        <v>151</v>
      </c>
      <c r="O3969" s="6" t="s">
        <v>3899</v>
      </c>
      <c r="P3969" s="9"/>
      <c r="Q3969" s="9"/>
      <c r="R3969" s="6" t="s">
        <v>1747</v>
      </c>
      <c r="S3969" s="6" t="e">
        <v>#N/A</v>
      </c>
      <c r="T3969" s="6" t="e">
        <v>#N/A</v>
      </c>
      <c r="U3969" s="6" t="e">
        <v>#N/A</v>
      </c>
      <c r="V3969" s="23">
        <v>43665</v>
      </c>
      <c r="W3969" s="6" t="e">
        <v>#N/A</v>
      </c>
    </row>
    <row r="3970" spans="1:23" s="6" customFormat="1" ht="12.75" x14ac:dyDescent="0.2">
      <c r="A3970" s="6" t="s">
        <v>7320</v>
      </c>
      <c r="B3970" s="6" t="s">
        <v>1961</v>
      </c>
      <c r="C3970" s="5" t="s">
        <v>7188</v>
      </c>
      <c r="D3970" s="5" t="s">
        <v>7188</v>
      </c>
      <c r="E3970" s="17">
        <v>5967</v>
      </c>
      <c r="F3970" s="16" t="s">
        <v>1960</v>
      </c>
      <c r="G3970" s="39" t="s">
        <v>7189</v>
      </c>
      <c r="H3970" s="7" t="s">
        <v>7190</v>
      </c>
      <c r="I3970" s="7" t="s">
        <v>151</v>
      </c>
      <c r="J3970" s="7" t="s">
        <v>151</v>
      </c>
      <c r="K3970" s="7" t="s">
        <v>151</v>
      </c>
      <c r="L3970" s="7" t="s">
        <v>151</v>
      </c>
      <c r="M3970" s="7" t="s">
        <v>151</v>
      </c>
      <c r="O3970" s="6" t="s">
        <v>3899</v>
      </c>
      <c r="P3970" s="9"/>
      <c r="Q3970" s="9"/>
      <c r="R3970" s="6" t="s">
        <v>1747</v>
      </c>
      <c r="S3970" s="6" t="e">
        <v>#N/A</v>
      </c>
      <c r="T3970" s="6" t="e">
        <v>#N/A</v>
      </c>
      <c r="U3970" s="6" t="e">
        <v>#N/A</v>
      </c>
      <c r="V3970" s="23">
        <v>43665</v>
      </c>
      <c r="W3970" s="6" t="e">
        <v>#N/A</v>
      </c>
    </row>
    <row r="3971" spans="1:23" s="64" customFormat="1" ht="12.75" x14ac:dyDescent="0.2">
      <c r="A3971" s="64" t="s">
        <v>7321</v>
      </c>
      <c r="B3971" s="64" t="s">
        <v>1961</v>
      </c>
      <c r="C3971" s="65" t="s">
        <v>7188</v>
      </c>
      <c r="D3971" s="65" t="s">
        <v>7188</v>
      </c>
      <c r="E3971" s="66">
        <v>5967</v>
      </c>
      <c r="F3971" s="67" t="s">
        <v>1960</v>
      </c>
      <c r="G3971" s="68" t="s">
        <v>7189</v>
      </c>
      <c r="H3971" s="64" t="s">
        <v>7190</v>
      </c>
      <c r="I3971" s="64" t="s">
        <v>151</v>
      </c>
      <c r="J3971" s="64" t="s">
        <v>151</v>
      </c>
      <c r="K3971" s="64" t="s">
        <v>151</v>
      </c>
      <c r="L3971" s="64" t="s">
        <v>151</v>
      </c>
      <c r="M3971" s="64" t="s">
        <v>151</v>
      </c>
      <c r="O3971" s="64" t="s">
        <v>3899</v>
      </c>
      <c r="P3971" s="69"/>
      <c r="Q3971" s="69"/>
      <c r="R3971" s="64" t="s">
        <v>1747</v>
      </c>
      <c r="S3971" s="64" t="e">
        <v>#N/A</v>
      </c>
      <c r="T3971" s="64" t="e">
        <v>#N/A</v>
      </c>
      <c r="U3971" s="64" t="e">
        <v>#N/A</v>
      </c>
      <c r="V3971" s="70">
        <v>43665</v>
      </c>
      <c r="W3971" s="64" t="e">
        <v>#N/A</v>
      </c>
    </row>
    <row r="3972" spans="1:23" s="6" customFormat="1" ht="12.75" x14ac:dyDescent="0.2">
      <c r="A3972" s="6" t="s">
        <v>7322</v>
      </c>
      <c r="B3972" s="6" t="s">
        <v>1961</v>
      </c>
      <c r="C3972" s="5" t="s">
        <v>7188</v>
      </c>
      <c r="D3972" s="5" t="s">
        <v>7188</v>
      </c>
      <c r="E3972" s="17">
        <v>5967</v>
      </c>
      <c r="F3972" s="16" t="s">
        <v>1960</v>
      </c>
      <c r="G3972" s="39" t="s">
        <v>7189</v>
      </c>
      <c r="H3972" s="7" t="s">
        <v>7190</v>
      </c>
      <c r="I3972" s="7" t="s">
        <v>151</v>
      </c>
      <c r="J3972" s="7" t="s">
        <v>151</v>
      </c>
      <c r="K3972" s="7" t="s">
        <v>151</v>
      </c>
      <c r="L3972" s="7" t="s">
        <v>151</v>
      </c>
      <c r="M3972" s="7" t="s">
        <v>151</v>
      </c>
      <c r="O3972" s="6" t="s">
        <v>3899</v>
      </c>
      <c r="P3972" s="9"/>
      <c r="Q3972" s="9"/>
      <c r="R3972" s="6" t="s">
        <v>1747</v>
      </c>
      <c r="S3972" s="6" t="e">
        <v>#N/A</v>
      </c>
      <c r="T3972" s="6" t="e">
        <v>#N/A</v>
      </c>
      <c r="U3972" s="6" t="e">
        <v>#N/A</v>
      </c>
      <c r="V3972" s="23">
        <v>43665</v>
      </c>
      <c r="W3972" s="6" t="e">
        <v>#N/A</v>
      </c>
    </row>
    <row r="3973" spans="1:23" s="6" customFormat="1" ht="12.75" x14ac:dyDescent="0.2">
      <c r="A3973" s="6" t="s">
        <v>7323</v>
      </c>
      <c r="B3973" s="6" t="s">
        <v>1961</v>
      </c>
      <c r="C3973" s="5" t="s">
        <v>7188</v>
      </c>
      <c r="D3973" s="5" t="s">
        <v>7188</v>
      </c>
      <c r="E3973" s="17">
        <v>5967</v>
      </c>
      <c r="F3973" s="16" t="s">
        <v>1960</v>
      </c>
      <c r="G3973" s="39" t="s">
        <v>7189</v>
      </c>
      <c r="H3973" s="7" t="s">
        <v>7190</v>
      </c>
      <c r="I3973" s="7" t="s">
        <v>151</v>
      </c>
      <c r="J3973" s="7" t="s">
        <v>151</v>
      </c>
      <c r="K3973" s="7" t="s">
        <v>151</v>
      </c>
      <c r="L3973" s="7" t="s">
        <v>151</v>
      </c>
      <c r="M3973" s="7" t="s">
        <v>151</v>
      </c>
      <c r="O3973" s="6" t="s">
        <v>3899</v>
      </c>
      <c r="P3973" s="9"/>
      <c r="Q3973" s="9"/>
      <c r="R3973" s="6" t="s">
        <v>1747</v>
      </c>
      <c r="S3973" s="6" t="e">
        <v>#N/A</v>
      </c>
      <c r="T3973" s="6" t="e">
        <v>#N/A</v>
      </c>
      <c r="U3973" s="6" t="e">
        <v>#N/A</v>
      </c>
      <c r="V3973" s="23">
        <v>43665</v>
      </c>
      <c r="W3973" s="6" t="e">
        <v>#N/A</v>
      </c>
    </row>
    <row r="3974" spans="1:23" s="6" customFormat="1" ht="12.75" x14ac:dyDescent="0.2">
      <c r="A3974" s="6" t="s">
        <v>7324</v>
      </c>
      <c r="B3974" s="6" t="s">
        <v>1961</v>
      </c>
      <c r="C3974" s="5" t="s">
        <v>7188</v>
      </c>
      <c r="D3974" s="5" t="s">
        <v>7188</v>
      </c>
      <c r="E3974" s="17">
        <v>5967</v>
      </c>
      <c r="F3974" s="16" t="s">
        <v>1960</v>
      </c>
      <c r="G3974" s="39" t="s">
        <v>7189</v>
      </c>
      <c r="H3974" s="7" t="s">
        <v>7190</v>
      </c>
      <c r="I3974" s="7" t="s">
        <v>151</v>
      </c>
      <c r="J3974" s="7" t="s">
        <v>151</v>
      </c>
      <c r="K3974" s="7" t="s">
        <v>151</v>
      </c>
      <c r="L3974" s="7" t="s">
        <v>151</v>
      </c>
      <c r="M3974" s="7" t="s">
        <v>151</v>
      </c>
      <c r="O3974" s="6" t="s">
        <v>3899</v>
      </c>
      <c r="P3974" s="9"/>
      <c r="Q3974" s="9"/>
      <c r="R3974" s="6" t="s">
        <v>1747</v>
      </c>
      <c r="S3974" s="6" t="e">
        <v>#N/A</v>
      </c>
      <c r="T3974" s="6" t="e">
        <v>#N/A</v>
      </c>
      <c r="U3974" s="6" t="e">
        <v>#N/A</v>
      </c>
      <c r="V3974" s="23">
        <v>43665</v>
      </c>
      <c r="W3974" s="6" t="e">
        <v>#N/A</v>
      </c>
    </row>
    <row r="3975" spans="1:23" s="6" customFormat="1" ht="12.75" x14ac:dyDescent="0.2">
      <c r="A3975" s="6" t="s">
        <v>7325</v>
      </c>
      <c r="B3975" s="6" t="s">
        <v>1961</v>
      </c>
      <c r="C3975" s="5" t="s">
        <v>7188</v>
      </c>
      <c r="D3975" s="5" t="s">
        <v>7188</v>
      </c>
      <c r="E3975" s="17">
        <v>5967</v>
      </c>
      <c r="F3975" s="16" t="s">
        <v>1960</v>
      </c>
      <c r="G3975" s="39" t="s">
        <v>7189</v>
      </c>
      <c r="H3975" s="7" t="s">
        <v>7190</v>
      </c>
      <c r="I3975" s="7" t="s">
        <v>151</v>
      </c>
      <c r="J3975" s="7" t="s">
        <v>151</v>
      </c>
      <c r="K3975" s="7" t="s">
        <v>151</v>
      </c>
      <c r="L3975" s="7" t="s">
        <v>151</v>
      </c>
      <c r="M3975" s="7" t="s">
        <v>151</v>
      </c>
      <c r="O3975" s="6" t="s">
        <v>3899</v>
      </c>
      <c r="P3975" s="9"/>
      <c r="Q3975" s="9"/>
      <c r="R3975" s="6" t="s">
        <v>1747</v>
      </c>
      <c r="S3975" s="6" t="e">
        <v>#N/A</v>
      </c>
      <c r="T3975" s="6" t="e">
        <v>#N/A</v>
      </c>
      <c r="U3975" s="6" t="e">
        <v>#N/A</v>
      </c>
      <c r="V3975" s="23">
        <v>43665</v>
      </c>
      <c r="W3975" s="6" t="e">
        <v>#N/A</v>
      </c>
    </row>
    <row r="3976" spans="1:23" s="6" customFormat="1" ht="12.75" x14ac:dyDescent="0.2">
      <c r="A3976" s="6" t="s">
        <v>7326</v>
      </c>
      <c r="B3976" s="6" t="s">
        <v>1961</v>
      </c>
      <c r="C3976" s="5" t="s">
        <v>7188</v>
      </c>
      <c r="D3976" s="5" t="s">
        <v>7188</v>
      </c>
      <c r="E3976" s="17">
        <v>5967</v>
      </c>
      <c r="F3976" s="16" t="s">
        <v>1960</v>
      </c>
      <c r="G3976" s="39" t="s">
        <v>7189</v>
      </c>
      <c r="H3976" s="7" t="s">
        <v>7190</v>
      </c>
      <c r="I3976" s="7" t="s">
        <v>151</v>
      </c>
      <c r="J3976" s="7" t="s">
        <v>151</v>
      </c>
      <c r="K3976" s="7" t="s">
        <v>151</v>
      </c>
      <c r="L3976" s="7" t="s">
        <v>151</v>
      </c>
      <c r="M3976" s="7" t="s">
        <v>151</v>
      </c>
      <c r="O3976" s="6" t="s">
        <v>3899</v>
      </c>
      <c r="P3976" s="9"/>
      <c r="Q3976" s="9"/>
      <c r="R3976" s="6" t="s">
        <v>1747</v>
      </c>
      <c r="S3976" s="6" t="e">
        <v>#N/A</v>
      </c>
      <c r="T3976" s="6" t="e">
        <v>#N/A</v>
      </c>
      <c r="U3976" s="6" t="e">
        <v>#N/A</v>
      </c>
      <c r="V3976" s="23">
        <v>43665</v>
      </c>
      <c r="W3976" s="6" t="e">
        <v>#N/A</v>
      </c>
    </row>
    <row r="3977" spans="1:23" s="6" customFormat="1" ht="12.75" x14ac:dyDescent="0.2">
      <c r="A3977" s="6" t="s">
        <v>7327</v>
      </c>
      <c r="B3977" s="6" t="s">
        <v>1961</v>
      </c>
      <c r="C3977" s="5" t="s">
        <v>7188</v>
      </c>
      <c r="D3977" s="5" t="s">
        <v>7188</v>
      </c>
      <c r="E3977" s="17">
        <v>5967</v>
      </c>
      <c r="F3977" s="16" t="s">
        <v>1960</v>
      </c>
      <c r="G3977" s="39" t="s">
        <v>7189</v>
      </c>
      <c r="H3977" s="7" t="s">
        <v>7190</v>
      </c>
      <c r="I3977" s="7" t="s">
        <v>151</v>
      </c>
      <c r="J3977" s="7" t="s">
        <v>151</v>
      </c>
      <c r="K3977" s="7" t="s">
        <v>151</v>
      </c>
      <c r="L3977" s="7" t="s">
        <v>151</v>
      </c>
      <c r="M3977" s="7" t="s">
        <v>151</v>
      </c>
      <c r="O3977" s="6" t="s">
        <v>3899</v>
      </c>
      <c r="P3977" s="9"/>
      <c r="Q3977" s="9"/>
      <c r="R3977" s="6" t="s">
        <v>1747</v>
      </c>
      <c r="S3977" s="6" t="e">
        <v>#N/A</v>
      </c>
      <c r="T3977" s="6" t="e">
        <v>#N/A</v>
      </c>
      <c r="U3977" s="6" t="e">
        <v>#N/A</v>
      </c>
      <c r="V3977" s="23">
        <v>43665</v>
      </c>
      <c r="W3977" s="6" t="e">
        <v>#N/A</v>
      </c>
    </row>
    <row r="3978" spans="1:23" s="6" customFormat="1" ht="12.75" x14ac:dyDescent="0.2">
      <c r="A3978" s="6" t="s">
        <v>7328</v>
      </c>
      <c r="B3978" s="6" t="s">
        <v>1961</v>
      </c>
      <c r="C3978" s="5" t="s">
        <v>7188</v>
      </c>
      <c r="D3978" s="5" t="s">
        <v>7188</v>
      </c>
      <c r="E3978" s="17">
        <v>5967</v>
      </c>
      <c r="F3978" s="16" t="s">
        <v>1960</v>
      </c>
      <c r="G3978" s="39" t="s">
        <v>7189</v>
      </c>
      <c r="H3978" s="7" t="s">
        <v>7190</v>
      </c>
      <c r="I3978" s="7" t="s">
        <v>151</v>
      </c>
      <c r="J3978" s="7" t="s">
        <v>151</v>
      </c>
      <c r="K3978" s="7" t="s">
        <v>151</v>
      </c>
      <c r="L3978" s="7" t="s">
        <v>151</v>
      </c>
      <c r="M3978" s="7" t="s">
        <v>151</v>
      </c>
      <c r="O3978" s="6" t="s">
        <v>3899</v>
      </c>
      <c r="P3978" s="9"/>
      <c r="Q3978" s="9"/>
      <c r="R3978" s="6" t="s">
        <v>1747</v>
      </c>
      <c r="S3978" s="6" t="e">
        <v>#N/A</v>
      </c>
      <c r="T3978" s="6" t="e">
        <v>#N/A</v>
      </c>
      <c r="U3978" s="6" t="e">
        <v>#N/A</v>
      </c>
      <c r="V3978" s="23">
        <v>43665</v>
      </c>
      <c r="W3978" s="6" t="e">
        <v>#N/A</v>
      </c>
    </row>
    <row r="3979" spans="1:23" s="6" customFormat="1" ht="12.75" x14ac:dyDescent="0.2">
      <c r="A3979" s="6" t="s">
        <v>7329</v>
      </c>
      <c r="B3979" s="6" t="s">
        <v>1961</v>
      </c>
      <c r="C3979" s="5" t="s">
        <v>7188</v>
      </c>
      <c r="D3979" s="5" t="s">
        <v>7188</v>
      </c>
      <c r="E3979" s="17">
        <v>5967</v>
      </c>
      <c r="F3979" s="16" t="s">
        <v>1960</v>
      </c>
      <c r="G3979" s="39" t="s">
        <v>7189</v>
      </c>
      <c r="H3979" s="7" t="s">
        <v>7190</v>
      </c>
      <c r="I3979" s="7" t="s">
        <v>151</v>
      </c>
      <c r="J3979" s="7" t="s">
        <v>151</v>
      </c>
      <c r="K3979" s="7" t="s">
        <v>151</v>
      </c>
      <c r="L3979" s="7" t="s">
        <v>151</v>
      </c>
      <c r="M3979" s="7" t="s">
        <v>151</v>
      </c>
      <c r="O3979" s="6" t="s">
        <v>3899</v>
      </c>
      <c r="P3979" s="9"/>
      <c r="Q3979" s="9"/>
      <c r="R3979" s="6" t="s">
        <v>1747</v>
      </c>
      <c r="S3979" s="6" t="e">
        <v>#N/A</v>
      </c>
      <c r="T3979" s="6" t="e">
        <v>#N/A</v>
      </c>
      <c r="U3979" s="6" t="e">
        <v>#N/A</v>
      </c>
      <c r="V3979" s="23">
        <v>43665</v>
      </c>
      <c r="W3979" s="6" t="e">
        <v>#N/A</v>
      </c>
    </row>
    <row r="3980" spans="1:23" s="6" customFormat="1" ht="12.75" x14ac:dyDescent="0.2">
      <c r="A3980" s="6" t="s">
        <v>7330</v>
      </c>
      <c r="B3980" s="6" t="s">
        <v>1961</v>
      </c>
      <c r="C3980" s="5" t="s">
        <v>7188</v>
      </c>
      <c r="D3980" s="5" t="s">
        <v>7188</v>
      </c>
      <c r="E3980" s="17">
        <v>5967</v>
      </c>
      <c r="F3980" s="16" t="s">
        <v>1960</v>
      </c>
      <c r="G3980" s="39" t="s">
        <v>7189</v>
      </c>
      <c r="H3980" s="7" t="s">
        <v>7190</v>
      </c>
      <c r="I3980" s="7" t="s">
        <v>151</v>
      </c>
      <c r="J3980" s="7" t="s">
        <v>151</v>
      </c>
      <c r="K3980" s="7" t="s">
        <v>151</v>
      </c>
      <c r="L3980" s="7" t="s">
        <v>151</v>
      </c>
      <c r="M3980" s="7" t="s">
        <v>151</v>
      </c>
      <c r="O3980" s="6" t="s">
        <v>3899</v>
      </c>
      <c r="P3980" s="9"/>
      <c r="Q3980" s="9"/>
      <c r="R3980" s="6" t="s">
        <v>1747</v>
      </c>
      <c r="S3980" s="6" t="e">
        <v>#N/A</v>
      </c>
      <c r="T3980" s="6" t="e">
        <v>#N/A</v>
      </c>
      <c r="U3980" s="6" t="e">
        <v>#N/A</v>
      </c>
      <c r="V3980" s="23">
        <v>43665</v>
      </c>
      <c r="W3980" s="6" t="e">
        <v>#N/A</v>
      </c>
    </row>
    <row r="3981" spans="1:23" s="6" customFormat="1" ht="12.75" x14ac:dyDescent="0.2">
      <c r="A3981" s="6" t="s">
        <v>7331</v>
      </c>
      <c r="B3981" s="6" t="s">
        <v>1961</v>
      </c>
      <c r="C3981" s="5" t="s">
        <v>7188</v>
      </c>
      <c r="D3981" s="5" t="s">
        <v>7188</v>
      </c>
      <c r="E3981" s="17">
        <v>5967</v>
      </c>
      <c r="F3981" s="16" t="s">
        <v>1960</v>
      </c>
      <c r="G3981" s="39" t="s">
        <v>7189</v>
      </c>
      <c r="H3981" s="7" t="s">
        <v>7190</v>
      </c>
      <c r="I3981" s="7" t="s">
        <v>151</v>
      </c>
      <c r="J3981" s="7" t="s">
        <v>151</v>
      </c>
      <c r="K3981" s="7" t="s">
        <v>151</v>
      </c>
      <c r="L3981" s="7" t="s">
        <v>151</v>
      </c>
      <c r="M3981" s="7" t="s">
        <v>151</v>
      </c>
      <c r="O3981" s="6" t="s">
        <v>3899</v>
      </c>
      <c r="P3981" s="9"/>
      <c r="Q3981" s="9"/>
      <c r="R3981" s="6" t="s">
        <v>1747</v>
      </c>
      <c r="S3981" s="6" t="e">
        <v>#N/A</v>
      </c>
      <c r="T3981" s="6" t="e">
        <v>#N/A</v>
      </c>
      <c r="U3981" s="6" t="e">
        <v>#N/A</v>
      </c>
      <c r="V3981" s="23">
        <v>43665</v>
      </c>
      <c r="W3981" s="6" t="e">
        <v>#N/A</v>
      </c>
    </row>
    <row r="3982" spans="1:23" s="6" customFormat="1" ht="12.75" x14ac:dyDescent="0.2">
      <c r="A3982" s="6" t="s">
        <v>7332</v>
      </c>
      <c r="B3982" s="6" t="s">
        <v>1961</v>
      </c>
      <c r="C3982" s="5" t="s">
        <v>7188</v>
      </c>
      <c r="D3982" s="5" t="s">
        <v>7188</v>
      </c>
      <c r="E3982" s="17">
        <v>5967</v>
      </c>
      <c r="F3982" s="16" t="s">
        <v>1960</v>
      </c>
      <c r="G3982" s="39" t="s">
        <v>7189</v>
      </c>
      <c r="H3982" s="7" t="s">
        <v>7190</v>
      </c>
      <c r="I3982" s="7" t="s">
        <v>151</v>
      </c>
      <c r="J3982" s="7" t="s">
        <v>151</v>
      </c>
      <c r="K3982" s="7" t="s">
        <v>151</v>
      </c>
      <c r="L3982" s="7" t="s">
        <v>151</v>
      </c>
      <c r="M3982" s="7" t="s">
        <v>151</v>
      </c>
      <c r="O3982" s="6" t="s">
        <v>3899</v>
      </c>
      <c r="P3982" s="9"/>
      <c r="Q3982" s="9"/>
      <c r="R3982" s="6" t="s">
        <v>1747</v>
      </c>
      <c r="S3982" s="6" t="e">
        <v>#N/A</v>
      </c>
      <c r="T3982" s="6" t="e">
        <v>#N/A</v>
      </c>
      <c r="U3982" s="6" t="e">
        <v>#N/A</v>
      </c>
      <c r="V3982" s="23">
        <v>43665</v>
      </c>
      <c r="W3982" s="6" t="e">
        <v>#N/A</v>
      </c>
    </row>
    <row r="3983" spans="1:23" s="6" customFormat="1" ht="12.75" x14ac:dyDescent="0.2">
      <c r="A3983" s="6" t="s">
        <v>7333</v>
      </c>
      <c r="B3983" s="6" t="s">
        <v>1961</v>
      </c>
      <c r="C3983" s="5" t="s">
        <v>7188</v>
      </c>
      <c r="D3983" s="5" t="s">
        <v>7188</v>
      </c>
      <c r="E3983" s="17">
        <v>5967</v>
      </c>
      <c r="F3983" s="16" t="s">
        <v>1960</v>
      </c>
      <c r="G3983" s="39" t="s">
        <v>7189</v>
      </c>
      <c r="H3983" s="7" t="s">
        <v>7190</v>
      </c>
      <c r="I3983" s="7" t="s">
        <v>151</v>
      </c>
      <c r="J3983" s="7" t="s">
        <v>151</v>
      </c>
      <c r="K3983" s="7" t="s">
        <v>151</v>
      </c>
      <c r="L3983" s="7" t="s">
        <v>151</v>
      </c>
      <c r="M3983" s="7" t="s">
        <v>151</v>
      </c>
      <c r="O3983" s="6" t="s">
        <v>3899</v>
      </c>
      <c r="P3983" s="9"/>
      <c r="Q3983" s="9"/>
      <c r="R3983" s="6" t="s">
        <v>1747</v>
      </c>
      <c r="S3983" s="6" t="e">
        <v>#N/A</v>
      </c>
      <c r="T3983" s="6" t="e">
        <v>#N/A</v>
      </c>
      <c r="U3983" s="6" t="e">
        <v>#N/A</v>
      </c>
      <c r="V3983" s="23">
        <v>43665</v>
      </c>
      <c r="W3983" s="6" t="e">
        <v>#N/A</v>
      </c>
    </row>
    <row r="3984" spans="1:23" s="6" customFormat="1" ht="12.75" x14ac:dyDescent="0.2">
      <c r="A3984" s="6" t="s">
        <v>7334</v>
      </c>
      <c r="B3984" s="6" t="s">
        <v>1961</v>
      </c>
      <c r="C3984" s="5" t="s">
        <v>7188</v>
      </c>
      <c r="D3984" s="5" t="s">
        <v>7188</v>
      </c>
      <c r="E3984" s="17">
        <v>5967</v>
      </c>
      <c r="F3984" s="16" t="s">
        <v>1960</v>
      </c>
      <c r="G3984" s="39" t="s">
        <v>7189</v>
      </c>
      <c r="H3984" s="7" t="s">
        <v>7190</v>
      </c>
      <c r="I3984" s="7" t="s">
        <v>151</v>
      </c>
      <c r="J3984" s="7" t="s">
        <v>151</v>
      </c>
      <c r="K3984" s="7" t="s">
        <v>151</v>
      </c>
      <c r="L3984" s="7" t="s">
        <v>151</v>
      </c>
      <c r="M3984" s="7" t="s">
        <v>151</v>
      </c>
      <c r="O3984" s="6" t="s">
        <v>3899</v>
      </c>
      <c r="P3984" s="9"/>
      <c r="Q3984" s="9"/>
      <c r="R3984" s="6" t="s">
        <v>1747</v>
      </c>
      <c r="S3984" s="6" t="e">
        <v>#N/A</v>
      </c>
      <c r="T3984" s="6" t="e">
        <v>#N/A</v>
      </c>
      <c r="U3984" s="6" t="e">
        <v>#N/A</v>
      </c>
      <c r="V3984" s="23">
        <v>43665</v>
      </c>
      <c r="W3984" s="6" t="e">
        <v>#N/A</v>
      </c>
    </row>
    <row r="3985" spans="1:23" s="6" customFormat="1" ht="12.75" x14ac:dyDescent="0.2">
      <c r="A3985" s="6" t="s">
        <v>7335</v>
      </c>
      <c r="B3985" s="6" t="s">
        <v>1961</v>
      </c>
      <c r="C3985" s="5" t="s">
        <v>7188</v>
      </c>
      <c r="D3985" s="5" t="s">
        <v>7188</v>
      </c>
      <c r="E3985" s="17">
        <v>5967</v>
      </c>
      <c r="F3985" s="16" t="s">
        <v>1960</v>
      </c>
      <c r="G3985" s="39" t="s">
        <v>7189</v>
      </c>
      <c r="H3985" s="7" t="s">
        <v>7190</v>
      </c>
      <c r="I3985" s="7" t="s">
        <v>151</v>
      </c>
      <c r="J3985" s="7" t="s">
        <v>151</v>
      </c>
      <c r="K3985" s="7" t="s">
        <v>151</v>
      </c>
      <c r="L3985" s="7" t="s">
        <v>151</v>
      </c>
      <c r="M3985" s="7" t="s">
        <v>151</v>
      </c>
      <c r="O3985" s="6" t="s">
        <v>3899</v>
      </c>
      <c r="P3985" s="9"/>
      <c r="Q3985" s="9"/>
      <c r="R3985" s="6" t="s">
        <v>1747</v>
      </c>
      <c r="S3985" s="6" t="e">
        <v>#N/A</v>
      </c>
      <c r="T3985" s="6" t="e">
        <v>#N/A</v>
      </c>
      <c r="U3985" s="6" t="e">
        <v>#N/A</v>
      </c>
      <c r="V3985" s="23">
        <v>43665</v>
      </c>
      <c r="W3985" s="6" t="e">
        <v>#N/A</v>
      </c>
    </row>
    <row r="3986" spans="1:23" s="6" customFormat="1" ht="12.75" x14ac:dyDescent="0.2">
      <c r="A3986" s="6" t="s">
        <v>7336</v>
      </c>
      <c r="B3986" s="6" t="s">
        <v>1961</v>
      </c>
      <c r="C3986" s="5" t="s">
        <v>7188</v>
      </c>
      <c r="D3986" s="5" t="s">
        <v>7188</v>
      </c>
      <c r="E3986" s="17">
        <v>5967</v>
      </c>
      <c r="F3986" s="16" t="s">
        <v>1960</v>
      </c>
      <c r="G3986" s="39" t="s">
        <v>7189</v>
      </c>
      <c r="H3986" s="7" t="s">
        <v>7190</v>
      </c>
      <c r="I3986" s="7" t="s">
        <v>151</v>
      </c>
      <c r="J3986" s="7" t="s">
        <v>151</v>
      </c>
      <c r="K3986" s="7" t="s">
        <v>151</v>
      </c>
      <c r="L3986" s="7" t="s">
        <v>151</v>
      </c>
      <c r="M3986" s="7" t="s">
        <v>151</v>
      </c>
      <c r="O3986" s="6" t="s">
        <v>3899</v>
      </c>
      <c r="P3986" s="9"/>
      <c r="Q3986" s="9"/>
      <c r="R3986" s="6" t="s">
        <v>1747</v>
      </c>
      <c r="S3986" s="6" t="e">
        <v>#N/A</v>
      </c>
      <c r="T3986" s="6" t="e">
        <v>#N/A</v>
      </c>
      <c r="U3986" s="6" t="e">
        <v>#N/A</v>
      </c>
      <c r="V3986" s="23">
        <v>43665</v>
      </c>
      <c r="W3986" s="6" t="e">
        <v>#N/A</v>
      </c>
    </row>
    <row r="3987" spans="1:23" s="6" customFormat="1" ht="12.75" x14ac:dyDescent="0.2">
      <c r="A3987" s="6" t="s">
        <v>7337</v>
      </c>
      <c r="B3987" s="6" t="s">
        <v>1961</v>
      </c>
      <c r="C3987" s="5" t="s">
        <v>7188</v>
      </c>
      <c r="D3987" s="5" t="s">
        <v>7188</v>
      </c>
      <c r="E3987" s="17">
        <v>5967</v>
      </c>
      <c r="F3987" s="16" t="s">
        <v>1960</v>
      </c>
      <c r="G3987" s="39" t="s">
        <v>7189</v>
      </c>
      <c r="H3987" s="7" t="s">
        <v>7190</v>
      </c>
      <c r="I3987" s="7" t="s">
        <v>151</v>
      </c>
      <c r="J3987" s="7" t="s">
        <v>151</v>
      </c>
      <c r="K3987" s="7" t="s">
        <v>151</v>
      </c>
      <c r="L3987" s="7" t="s">
        <v>151</v>
      </c>
      <c r="M3987" s="7" t="s">
        <v>151</v>
      </c>
      <c r="O3987" s="6" t="s">
        <v>3899</v>
      </c>
      <c r="P3987" s="9"/>
      <c r="Q3987" s="9"/>
      <c r="R3987" s="6" t="s">
        <v>1747</v>
      </c>
      <c r="S3987" s="6" t="e">
        <v>#N/A</v>
      </c>
      <c r="T3987" s="6" t="e">
        <v>#N/A</v>
      </c>
      <c r="U3987" s="6" t="e">
        <v>#N/A</v>
      </c>
      <c r="V3987" s="23">
        <v>43665</v>
      </c>
      <c r="W3987" s="6" t="e">
        <v>#N/A</v>
      </c>
    </row>
    <row r="3988" spans="1:23" s="6" customFormat="1" ht="12.75" x14ac:dyDescent="0.2">
      <c r="A3988" s="6" t="s">
        <v>7338</v>
      </c>
      <c r="B3988" s="6" t="s">
        <v>1961</v>
      </c>
      <c r="C3988" s="5" t="s">
        <v>7188</v>
      </c>
      <c r="D3988" s="5" t="s">
        <v>7188</v>
      </c>
      <c r="E3988" s="17">
        <v>5967</v>
      </c>
      <c r="F3988" s="16" t="s">
        <v>1960</v>
      </c>
      <c r="G3988" s="39" t="s">
        <v>7189</v>
      </c>
      <c r="H3988" s="7" t="s">
        <v>7190</v>
      </c>
      <c r="I3988" s="7" t="s">
        <v>151</v>
      </c>
      <c r="J3988" s="7" t="s">
        <v>151</v>
      </c>
      <c r="K3988" s="7" t="s">
        <v>151</v>
      </c>
      <c r="L3988" s="7" t="s">
        <v>151</v>
      </c>
      <c r="M3988" s="7" t="s">
        <v>151</v>
      </c>
      <c r="O3988" s="6" t="s">
        <v>3899</v>
      </c>
      <c r="P3988" s="9"/>
      <c r="Q3988" s="9"/>
      <c r="R3988" s="6" t="s">
        <v>1747</v>
      </c>
      <c r="S3988" s="6" t="e">
        <v>#N/A</v>
      </c>
      <c r="T3988" s="6" t="e">
        <v>#N/A</v>
      </c>
      <c r="U3988" s="6" t="e">
        <v>#N/A</v>
      </c>
      <c r="V3988" s="23">
        <v>43665</v>
      </c>
      <c r="W3988" s="6" t="e">
        <v>#N/A</v>
      </c>
    </row>
    <row r="3989" spans="1:23" s="6" customFormat="1" ht="12.75" x14ac:dyDescent="0.2">
      <c r="A3989" s="6" t="s">
        <v>7339</v>
      </c>
      <c r="B3989" s="6" t="s">
        <v>1961</v>
      </c>
      <c r="C3989" s="5" t="s">
        <v>7188</v>
      </c>
      <c r="D3989" s="5" t="s">
        <v>7188</v>
      </c>
      <c r="E3989" s="17">
        <v>5967</v>
      </c>
      <c r="F3989" s="16" t="s">
        <v>1960</v>
      </c>
      <c r="G3989" s="39" t="s">
        <v>7189</v>
      </c>
      <c r="H3989" s="7" t="s">
        <v>7190</v>
      </c>
      <c r="I3989" s="7" t="s">
        <v>151</v>
      </c>
      <c r="J3989" s="7" t="s">
        <v>151</v>
      </c>
      <c r="K3989" s="7" t="s">
        <v>151</v>
      </c>
      <c r="L3989" s="7" t="s">
        <v>151</v>
      </c>
      <c r="M3989" s="7" t="s">
        <v>151</v>
      </c>
      <c r="O3989" s="6" t="s">
        <v>3899</v>
      </c>
      <c r="P3989" s="9"/>
      <c r="Q3989" s="9"/>
      <c r="R3989" s="6" t="s">
        <v>1747</v>
      </c>
      <c r="S3989" s="6" t="e">
        <v>#N/A</v>
      </c>
      <c r="T3989" s="6" t="e">
        <v>#N/A</v>
      </c>
      <c r="U3989" s="6" t="e">
        <v>#N/A</v>
      </c>
      <c r="V3989" s="23">
        <v>43665</v>
      </c>
      <c r="W3989" s="6" t="e">
        <v>#N/A</v>
      </c>
    </row>
    <row r="3990" spans="1:23" s="6" customFormat="1" ht="12.75" x14ac:dyDescent="0.2">
      <c r="A3990" s="6" t="s">
        <v>7340</v>
      </c>
      <c r="B3990" s="6" t="s">
        <v>1961</v>
      </c>
      <c r="C3990" s="5" t="s">
        <v>7188</v>
      </c>
      <c r="D3990" s="5" t="s">
        <v>7188</v>
      </c>
      <c r="E3990" s="17">
        <v>5967</v>
      </c>
      <c r="F3990" s="16" t="s">
        <v>1960</v>
      </c>
      <c r="G3990" s="39" t="s">
        <v>7189</v>
      </c>
      <c r="H3990" s="7" t="s">
        <v>7190</v>
      </c>
      <c r="I3990" s="7" t="s">
        <v>151</v>
      </c>
      <c r="J3990" s="7" t="s">
        <v>151</v>
      </c>
      <c r="K3990" s="7" t="s">
        <v>151</v>
      </c>
      <c r="L3990" s="7" t="s">
        <v>151</v>
      </c>
      <c r="M3990" s="7" t="s">
        <v>151</v>
      </c>
      <c r="O3990" s="6" t="s">
        <v>3899</v>
      </c>
      <c r="P3990" s="9"/>
      <c r="Q3990" s="9"/>
      <c r="R3990" s="6" t="s">
        <v>1747</v>
      </c>
      <c r="S3990" s="6" t="e">
        <v>#N/A</v>
      </c>
      <c r="T3990" s="6" t="e">
        <v>#N/A</v>
      </c>
      <c r="U3990" s="6" t="e">
        <v>#N/A</v>
      </c>
      <c r="V3990" s="23">
        <v>43665</v>
      </c>
      <c r="W3990" s="6" t="e">
        <v>#N/A</v>
      </c>
    </row>
    <row r="3991" spans="1:23" s="6" customFormat="1" ht="12.75" x14ac:dyDescent="0.2">
      <c r="A3991" s="6" t="s">
        <v>7341</v>
      </c>
      <c r="B3991" s="6" t="s">
        <v>1961</v>
      </c>
      <c r="C3991" s="5" t="s">
        <v>7188</v>
      </c>
      <c r="D3991" s="5" t="s">
        <v>7188</v>
      </c>
      <c r="E3991" s="17">
        <v>5967</v>
      </c>
      <c r="F3991" s="16" t="s">
        <v>1960</v>
      </c>
      <c r="G3991" s="39" t="s">
        <v>7189</v>
      </c>
      <c r="H3991" s="7" t="s">
        <v>7190</v>
      </c>
      <c r="I3991" s="7" t="s">
        <v>151</v>
      </c>
      <c r="J3991" s="7" t="s">
        <v>151</v>
      </c>
      <c r="K3991" s="7" t="s">
        <v>151</v>
      </c>
      <c r="L3991" s="7" t="s">
        <v>151</v>
      </c>
      <c r="M3991" s="7" t="s">
        <v>151</v>
      </c>
      <c r="O3991" s="6" t="s">
        <v>3899</v>
      </c>
      <c r="P3991" s="9"/>
      <c r="Q3991" s="9"/>
      <c r="R3991" s="6" t="s">
        <v>1747</v>
      </c>
      <c r="S3991" s="6" t="e">
        <v>#N/A</v>
      </c>
      <c r="T3991" s="6" t="e">
        <v>#N/A</v>
      </c>
      <c r="U3991" s="6" t="e">
        <v>#N/A</v>
      </c>
      <c r="V3991" s="23">
        <v>43665</v>
      </c>
      <c r="W3991" s="6" t="e">
        <v>#N/A</v>
      </c>
    </row>
    <row r="3992" spans="1:23" s="6" customFormat="1" ht="12.75" x14ac:dyDescent="0.2">
      <c r="A3992" s="6" t="s">
        <v>7342</v>
      </c>
      <c r="B3992" s="6" t="s">
        <v>1961</v>
      </c>
      <c r="C3992" s="5" t="s">
        <v>7188</v>
      </c>
      <c r="D3992" s="5" t="s">
        <v>7188</v>
      </c>
      <c r="E3992" s="17">
        <v>5967</v>
      </c>
      <c r="F3992" s="16" t="s">
        <v>1960</v>
      </c>
      <c r="G3992" s="39" t="s">
        <v>7189</v>
      </c>
      <c r="H3992" s="7" t="s">
        <v>7190</v>
      </c>
      <c r="I3992" s="7" t="s">
        <v>151</v>
      </c>
      <c r="J3992" s="7" t="s">
        <v>151</v>
      </c>
      <c r="K3992" s="7" t="s">
        <v>151</v>
      </c>
      <c r="L3992" s="7" t="s">
        <v>151</v>
      </c>
      <c r="M3992" s="7" t="s">
        <v>151</v>
      </c>
      <c r="O3992" s="6" t="s">
        <v>3899</v>
      </c>
      <c r="P3992" s="9"/>
      <c r="Q3992" s="9"/>
      <c r="R3992" s="6" t="s">
        <v>1747</v>
      </c>
      <c r="S3992" s="6" t="e">
        <v>#N/A</v>
      </c>
      <c r="T3992" s="6" t="e">
        <v>#N/A</v>
      </c>
      <c r="U3992" s="6" t="e">
        <v>#N/A</v>
      </c>
      <c r="V3992" s="23">
        <v>43665</v>
      </c>
      <c r="W3992" s="6" t="e">
        <v>#N/A</v>
      </c>
    </row>
    <row r="3993" spans="1:23" s="6" customFormat="1" ht="12.75" x14ac:dyDescent="0.2">
      <c r="A3993" s="6" t="s">
        <v>7343</v>
      </c>
      <c r="B3993" s="6" t="s">
        <v>1961</v>
      </c>
      <c r="C3993" s="5" t="s">
        <v>7188</v>
      </c>
      <c r="D3993" s="5" t="s">
        <v>7188</v>
      </c>
      <c r="E3993" s="17">
        <v>5967</v>
      </c>
      <c r="F3993" s="16" t="s">
        <v>1960</v>
      </c>
      <c r="G3993" s="39" t="s">
        <v>7189</v>
      </c>
      <c r="H3993" s="7" t="s">
        <v>7190</v>
      </c>
      <c r="I3993" s="7" t="s">
        <v>151</v>
      </c>
      <c r="J3993" s="7" t="s">
        <v>151</v>
      </c>
      <c r="K3993" s="7" t="s">
        <v>151</v>
      </c>
      <c r="L3993" s="7" t="s">
        <v>151</v>
      </c>
      <c r="M3993" s="7" t="s">
        <v>151</v>
      </c>
      <c r="O3993" s="6" t="s">
        <v>3899</v>
      </c>
      <c r="P3993" s="9"/>
      <c r="Q3993" s="9"/>
      <c r="R3993" s="6" t="s">
        <v>1747</v>
      </c>
      <c r="S3993" s="6" t="e">
        <v>#N/A</v>
      </c>
      <c r="T3993" s="6" t="e">
        <v>#N/A</v>
      </c>
      <c r="U3993" s="6" t="e">
        <v>#N/A</v>
      </c>
      <c r="V3993" s="23">
        <v>43665</v>
      </c>
      <c r="W3993" s="6" t="e">
        <v>#N/A</v>
      </c>
    </row>
    <row r="3994" spans="1:23" s="64" customFormat="1" ht="12.75" x14ac:dyDescent="0.2">
      <c r="A3994" s="64" t="s">
        <v>7344</v>
      </c>
      <c r="B3994" s="64" t="s">
        <v>1961</v>
      </c>
      <c r="C3994" s="65" t="s">
        <v>7188</v>
      </c>
      <c r="D3994" s="65" t="s">
        <v>7188</v>
      </c>
      <c r="E3994" s="66">
        <v>5967</v>
      </c>
      <c r="F3994" s="67" t="s">
        <v>1960</v>
      </c>
      <c r="G3994" s="68" t="s">
        <v>7189</v>
      </c>
      <c r="H3994" s="64" t="s">
        <v>7190</v>
      </c>
      <c r="I3994" s="64" t="s">
        <v>151</v>
      </c>
      <c r="J3994" s="64" t="s">
        <v>151</v>
      </c>
      <c r="K3994" s="64" t="s">
        <v>151</v>
      </c>
      <c r="L3994" s="64" t="s">
        <v>151</v>
      </c>
      <c r="M3994" s="64" t="s">
        <v>151</v>
      </c>
      <c r="O3994" s="64" t="s">
        <v>3899</v>
      </c>
      <c r="P3994" s="69"/>
      <c r="Q3994" s="69"/>
      <c r="R3994" s="64" t="s">
        <v>1747</v>
      </c>
      <c r="S3994" s="64" t="e">
        <v>#N/A</v>
      </c>
      <c r="T3994" s="64" t="e">
        <v>#N/A</v>
      </c>
      <c r="U3994" s="64" t="e">
        <v>#N/A</v>
      </c>
      <c r="V3994" s="70">
        <v>43665</v>
      </c>
      <c r="W3994" s="64" t="e">
        <v>#N/A</v>
      </c>
    </row>
    <row r="3995" spans="1:23" s="6" customFormat="1" ht="12.75" x14ac:dyDescent="0.2">
      <c r="A3995" s="6" t="s">
        <v>7345</v>
      </c>
      <c r="B3995" s="6" t="s">
        <v>1961</v>
      </c>
      <c r="C3995" s="5" t="s">
        <v>7188</v>
      </c>
      <c r="D3995" s="5" t="s">
        <v>7188</v>
      </c>
      <c r="E3995" s="17">
        <v>5967</v>
      </c>
      <c r="F3995" s="16" t="s">
        <v>1960</v>
      </c>
      <c r="G3995" s="39" t="s">
        <v>7189</v>
      </c>
      <c r="H3995" s="7" t="s">
        <v>7190</v>
      </c>
      <c r="I3995" s="7" t="s">
        <v>151</v>
      </c>
      <c r="J3995" s="7" t="s">
        <v>151</v>
      </c>
      <c r="K3995" s="7" t="s">
        <v>151</v>
      </c>
      <c r="L3995" s="7" t="s">
        <v>151</v>
      </c>
      <c r="M3995" s="7" t="s">
        <v>151</v>
      </c>
      <c r="O3995" s="6" t="s">
        <v>3899</v>
      </c>
      <c r="P3995" s="9"/>
      <c r="Q3995" s="9"/>
      <c r="R3995" s="6" t="s">
        <v>1747</v>
      </c>
      <c r="S3995" s="6" t="e">
        <v>#N/A</v>
      </c>
      <c r="T3995" s="6" t="e">
        <v>#N/A</v>
      </c>
      <c r="U3995" s="6" t="e">
        <v>#N/A</v>
      </c>
      <c r="V3995" s="23">
        <v>43665</v>
      </c>
      <c r="W3995" s="6" t="e">
        <v>#N/A</v>
      </c>
    </row>
    <row r="3996" spans="1:23" s="6" customFormat="1" ht="12.75" x14ac:dyDescent="0.2">
      <c r="A3996" s="6" t="s">
        <v>7346</v>
      </c>
      <c r="B3996" s="6" t="s">
        <v>1961</v>
      </c>
      <c r="C3996" s="5" t="s">
        <v>7188</v>
      </c>
      <c r="D3996" s="5" t="s">
        <v>7188</v>
      </c>
      <c r="E3996" s="17">
        <v>5967</v>
      </c>
      <c r="F3996" s="16" t="s">
        <v>1960</v>
      </c>
      <c r="G3996" s="39" t="s">
        <v>7189</v>
      </c>
      <c r="H3996" s="7" t="s">
        <v>7190</v>
      </c>
      <c r="I3996" s="7" t="s">
        <v>151</v>
      </c>
      <c r="J3996" s="7" t="s">
        <v>151</v>
      </c>
      <c r="K3996" s="7" t="s">
        <v>151</v>
      </c>
      <c r="L3996" s="7" t="s">
        <v>151</v>
      </c>
      <c r="M3996" s="7" t="s">
        <v>151</v>
      </c>
      <c r="O3996" s="6" t="s">
        <v>3899</v>
      </c>
      <c r="P3996" s="9"/>
      <c r="Q3996" s="9"/>
      <c r="R3996" s="6" t="s">
        <v>1747</v>
      </c>
      <c r="S3996" s="6" t="e">
        <v>#N/A</v>
      </c>
      <c r="T3996" s="6" t="e">
        <v>#N/A</v>
      </c>
      <c r="U3996" s="6" t="e">
        <v>#N/A</v>
      </c>
      <c r="V3996" s="23">
        <v>43665</v>
      </c>
      <c r="W3996" s="6" t="e">
        <v>#N/A</v>
      </c>
    </row>
    <row r="3997" spans="1:23" s="6" customFormat="1" ht="12.75" x14ac:dyDescent="0.2">
      <c r="A3997" s="6" t="s">
        <v>7347</v>
      </c>
      <c r="B3997" s="6" t="s">
        <v>1961</v>
      </c>
      <c r="C3997" s="5" t="s">
        <v>7188</v>
      </c>
      <c r="D3997" s="5" t="s">
        <v>7188</v>
      </c>
      <c r="E3997" s="17">
        <v>5967</v>
      </c>
      <c r="F3997" s="16" t="s">
        <v>1960</v>
      </c>
      <c r="G3997" s="39" t="s">
        <v>7189</v>
      </c>
      <c r="H3997" s="7" t="s">
        <v>7190</v>
      </c>
      <c r="I3997" s="7" t="s">
        <v>151</v>
      </c>
      <c r="J3997" s="7" t="s">
        <v>151</v>
      </c>
      <c r="K3997" s="7" t="s">
        <v>151</v>
      </c>
      <c r="L3997" s="7" t="s">
        <v>151</v>
      </c>
      <c r="M3997" s="7" t="s">
        <v>151</v>
      </c>
      <c r="O3997" s="6" t="s">
        <v>3899</v>
      </c>
      <c r="P3997" s="9"/>
      <c r="Q3997" s="9"/>
      <c r="R3997" s="6" t="s">
        <v>1747</v>
      </c>
      <c r="S3997" s="6" t="e">
        <v>#N/A</v>
      </c>
      <c r="T3997" s="6" t="e">
        <v>#N/A</v>
      </c>
      <c r="U3997" s="6" t="e">
        <v>#N/A</v>
      </c>
      <c r="V3997" s="23">
        <v>43665</v>
      </c>
      <c r="W3997" s="6" t="e">
        <v>#N/A</v>
      </c>
    </row>
    <row r="3998" spans="1:23" s="6" customFormat="1" ht="12.75" x14ac:dyDescent="0.2">
      <c r="A3998" s="6" t="s">
        <v>7348</v>
      </c>
      <c r="B3998" s="6" t="s">
        <v>1961</v>
      </c>
      <c r="C3998" s="5" t="s">
        <v>7188</v>
      </c>
      <c r="D3998" s="5" t="s">
        <v>7188</v>
      </c>
      <c r="E3998" s="17">
        <v>5967</v>
      </c>
      <c r="F3998" s="16" t="s">
        <v>1960</v>
      </c>
      <c r="G3998" s="39" t="s">
        <v>7189</v>
      </c>
      <c r="H3998" s="7" t="s">
        <v>7190</v>
      </c>
      <c r="I3998" s="7" t="s">
        <v>151</v>
      </c>
      <c r="J3998" s="7" t="s">
        <v>151</v>
      </c>
      <c r="K3998" s="7" t="s">
        <v>151</v>
      </c>
      <c r="L3998" s="7" t="s">
        <v>151</v>
      </c>
      <c r="M3998" s="7" t="s">
        <v>151</v>
      </c>
      <c r="O3998" s="6" t="s">
        <v>3899</v>
      </c>
      <c r="P3998" s="9"/>
      <c r="Q3998" s="9"/>
      <c r="R3998" s="6" t="s">
        <v>1747</v>
      </c>
      <c r="S3998" s="6" t="e">
        <v>#N/A</v>
      </c>
      <c r="T3998" s="6" t="e">
        <v>#N/A</v>
      </c>
      <c r="U3998" s="6" t="e">
        <v>#N/A</v>
      </c>
      <c r="V3998" s="23">
        <v>43665</v>
      </c>
      <c r="W3998" s="6" t="e">
        <v>#N/A</v>
      </c>
    </row>
    <row r="3999" spans="1:23" s="6" customFormat="1" ht="12.75" x14ac:dyDescent="0.2">
      <c r="A3999" s="6" t="s">
        <v>7349</v>
      </c>
      <c r="B3999" s="6" t="s">
        <v>1961</v>
      </c>
      <c r="C3999" s="5" t="s">
        <v>7188</v>
      </c>
      <c r="D3999" s="5" t="s">
        <v>7188</v>
      </c>
      <c r="E3999" s="17">
        <v>5967</v>
      </c>
      <c r="F3999" s="16" t="s">
        <v>1960</v>
      </c>
      <c r="G3999" s="39" t="s">
        <v>7189</v>
      </c>
      <c r="H3999" s="7" t="s">
        <v>7190</v>
      </c>
      <c r="I3999" s="7" t="s">
        <v>151</v>
      </c>
      <c r="J3999" s="7" t="s">
        <v>151</v>
      </c>
      <c r="K3999" s="7" t="s">
        <v>151</v>
      </c>
      <c r="L3999" s="7" t="s">
        <v>151</v>
      </c>
      <c r="M3999" s="7" t="s">
        <v>151</v>
      </c>
      <c r="O3999" s="6" t="s">
        <v>3899</v>
      </c>
      <c r="P3999" s="9"/>
      <c r="Q3999" s="9"/>
      <c r="R3999" s="6" t="s">
        <v>1747</v>
      </c>
      <c r="S3999" s="6" t="e">
        <v>#N/A</v>
      </c>
      <c r="T3999" s="6" t="e">
        <v>#N/A</v>
      </c>
      <c r="U3999" s="6" t="e">
        <v>#N/A</v>
      </c>
      <c r="V3999" s="23">
        <v>43665</v>
      </c>
      <c r="W3999" s="6" t="e">
        <v>#N/A</v>
      </c>
    </row>
    <row r="4000" spans="1:23" s="6" customFormat="1" ht="12.75" x14ac:dyDescent="0.2">
      <c r="A4000" s="6" t="s">
        <v>7350</v>
      </c>
      <c r="B4000" s="6" t="s">
        <v>1961</v>
      </c>
      <c r="C4000" s="5" t="s">
        <v>7188</v>
      </c>
      <c r="D4000" s="5" t="s">
        <v>7188</v>
      </c>
      <c r="E4000" s="17">
        <v>5967</v>
      </c>
      <c r="F4000" s="16" t="s">
        <v>1960</v>
      </c>
      <c r="G4000" s="39" t="s">
        <v>7189</v>
      </c>
      <c r="H4000" s="7" t="s">
        <v>7190</v>
      </c>
      <c r="I4000" s="7" t="s">
        <v>151</v>
      </c>
      <c r="J4000" s="7" t="s">
        <v>151</v>
      </c>
      <c r="K4000" s="7" t="s">
        <v>151</v>
      </c>
      <c r="L4000" s="7" t="s">
        <v>151</v>
      </c>
      <c r="M4000" s="7" t="s">
        <v>151</v>
      </c>
      <c r="O4000" s="6" t="s">
        <v>3899</v>
      </c>
      <c r="P4000" s="9"/>
      <c r="Q4000" s="9"/>
      <c r="R4000" s="6" t="s">
        <v>1747</v>
      </c>
      <c r="S4000" s="6" t="e">
        <v>#N/A</v>
      </c>
      <c r="T4000" s="6" t="e">
        <v>#N/A</v>
      </c>
      <c r="U4000" s="6" t="e">
        <v>#N/A</v>
      </c>
      <c r="V4000" s="23">
        <v>43665</v>
      </c>
      <c r="W4000" s="6" t="e">
        <v>#N/A</v>
      </c>
    </row>
    <row r="4001" spans="1:23" s="6" customFormat="1" ht="12.75" x14ac:dyDescent="0.2">
      <c r="A4001" s="6" t="s">
        <v>7351</v>
      </c>
      <c r="B4001" s="6" t="s">
        <v>1961</v>
      </c>
      <c r="C4001" s="5" t="s">
        <v>7188</v>
      </c>
      <c r="D4001" s="5" t="s">
        <v>7188</v>
      </c>
      <c r="E4001" s="17">
        <v>5967</v>
      </c>
      <c r="F4001" s="16" t="s">
        <v>1960</v>
      </c>
      <c r="G4001" s="39" t="s">
        <v>7189</v>
      </c>
      <c r="H4001" s="7" t="s">
        <v>7190</v>
      </c>
      <c r="I4001" s="7" t="s">
        <v>151</v>
      </c>
      <c r="J4001" s="7" t="s">
        <v>151</v>
      </c>
      <c r="K4001" s="7" t="s">
        <v>151</v>
      </c>
      <c r="L4001" s="7" t="s">
        <v>151</v>
      </c>
      <c r="M4001" s="7" t="s">
        <v>151</v>
      </c>
      <c r="O4001" s="6" t="s">
        <v>3899</v>
      </c>
      <c r="P4001" s="9"/>
      <c r="Q4001" s="9"/>
      <c r="R4001" s="6" t="s">
        <v>1747</v>
      </c>
      <c r="S4001" s="6" t="e">
        <v>#N/A</v>
      </c>
      <c r="T4001" s="6" t="e">
        <v>#N/A</v>
      </c>
      <c r="U4001" s="6" t="e">
        <v>#N/A</v>
      </c>
      <c r="V4001" s="23">
        <v>43665</v>
      </c>
      <c r="W4001" s="6" t="e">
        <v>#N/A</v>
      </c>
    </row>
    <row r="4002" spans="1:23" s="6" customFormat="1" ht="12.75" x14ac:dyDescent="0.2">
      <c r="A4002" s="6" t="s">
        <v>7352</v>
      </c>
      <c r="B4002" s="6" t="s">
        <v>1961</v>
      </c>
      <c r="C4002" s="5" t="s">
        <v>7188</v>
      </c>
      <c r="D4002" s="5" t="s">
        <v>7188</v>
      </c>
      <c r="E4002" s="17">
        <v>5967</v>
      </c>
      <c r="F4002" s="16" t="s">
        <v>1960</v>
      </c>
      <c r="G4002" s="39" t="s">
        <v>7189</v>
      </c>
      <c r="H4002" s="7" t="s">
        <v>7190</v>
      </c>
      <c r="I4002" s="7" t="s">
        <v>151</v>
      </c>
      <c r="J4002" s="7" t="s">
        <v>151</v>
      </c>
      <c r="K4002" s="7" t="s">
        <v>151</v>
      </c>
      <c r="L4002" s="7" t="s">
        <v>151</v>
      </c>
      <c r="M4002" s="7" t="s">
        <v>151</v>
      </c>
      <c r="O4002" s="6" t="s">
        <v>3899</v>
      </c>
      <c r="P4002" s="9"/>
      <c r="Q4002" s="9"/>
      <c r="R4002" s="6" t="s">
        <v>1747</v>
      </c>
      <c r="S4002" s="6" t="e">
        <v>#N/A</v>
      </c>
      <c r="T4002" s="6" t="e">
        <v>#N/A</v>
      </c>
      <c r="U4002" s="6" t="e">
        <v>#N/A</v>
      </c>
      <c r="V4002" s="23">
        <v>43665</v>
      </c>
      <c r="W4002" s="6" t="e">
        <v>#N/A</v>
      </c>
    </row>
    <row r="4003" spans="1:23" s="6" customFormat="1" ht="12.75" x14ac:dyDescent="0.2">
      <c r="A4003" s="6" t="s">
        <v>7353</v>
      </c>
      <c r="B4003" s="6" t="s">
        <v>1961</v>
      </c>
      <c r="C4003" s="5" t="s">
        <v>7188</v>
      </c>
      <c r="D4003" s="5" t="s">
        <v>7188</v>
      </c>
      <c r="E4003" s="17">
        <v>5967</v>
      </c>
      <c r="F4003" s="16" t="s">
        <v>1960</v>
      </c>
      <c r="G4003" s="39" t="s">
        <v>7189</v>
      </c>
      <c r="H4003" s="7" t="s">
        <v>7190</v>
      </c>
      <c r="I4003" s="7" t="s">
        <v>151</v>
      </c>
      <c r="J4003" s="7" t="s">
        <v>151</v>
      </c>
      <c r="K4003" s="7" t="s">
        <v>151</v>
      </c>
      <c r="L4003" s="7" t="s">
        <v>151</v>
      </c>
      <c r="M4003" s="7" t="s">
        <v>151</v>
      </c>
      <c r="O4003" s="6" t="s">
        <v>3899</v>
      </c>
      <c r="P4003" s="9"/>
      <c r="Q4003" s="9"/>
      <c r="R4003" s="6" t="s">
        <v>1747</v>
      </c>
      <c r="S4003" s="6" t="e">
        <v>#N/A</v>
      </c>
      <c r="T4003" s="6" t="e">
        <v>#N/A</v>
      </c>
      <c r="U4003" s="6" t="e">
        <v>#N/A</v>
      </c>
      <c r="V4003" s="23">
        <v>43665</v>
      </c>
      <c r="W4003" s="6" t="e">
        <v>#N/A</v>
      </c>
    </row>
    <row r="4004" spans="1:23" s="6" customFormat="1" ht="12.75" x14ac:dyDescent="0.2">
      <c r="A4004" s="6" t="s">
        <v>7354</v>
      </c>
      <c r="B4004" s="6" t="s">
        <v>1961</v>
      </c>
      <c r="C4004" s="5" t="s">
        <v>7188</v>
      </c>
      <c r="D4004" s="5" t="s">
        <v>7188</v>
      </c>
      <c r="E4004" s="17">
        <v>5967</v>
      </c>
      <c r="F4004" s="16" t="s">
        <v>1960</v>
      </c>
      <c r="G4004" s="39" t="s">
        <v>7189</v>
      </c>
      <c r="H4004" s="7" t="s">
        <v>7190</v>
      </c>
      <c r="I4004" s="7" t="s">
        <v>151</v>
      </c>
      <c r="J4004" s="7" t="s">
        <v>151</v>
      </c>
      <c r="K4004" s="7" t="s">
        <v>151</v>
      </c>
      <c r="L4004" s="7" t="s">
        <v>151</v>
      </c>
      <c r="M4004" s="7" t="s">
        <v>151</v>
      </c>
      <c r="O4004" s="6" t="s">
        <v>3899</v>
      </c>
      <c r="P4004" s="9"/>
      <c r="Q4004" s="9"/>
      <c r="R4004" s="6" t="s">
        <v>1747</v>
      </c>
      <c r="S4004" s="6" t="e">
        <v>#N/A</v>
      </c>
      <c r="T4004" s="6" t="e">
        <v>#N/A</v>
      </c>
      <c r="U4004" s="6" t="e">
        <v>#N/A</v>
      </c>
      <c r="V4004" s="23">
        <v>43665</v>
      </c>
      <c r="W4004" s="6" t="e">
        <v>#N/A</v>
      </c>
    </row>
    <row r="4005" spans="1:23" s="6" customFormat="1" ht="12.75" x14ac:dyDescent="0.2">
      <c r="A4005" s="6" t="s">
        <v>7355</v>
      </c>
      <c r="B4005" s="6" t="s">
        <v>1961</v>
      </c>
      <c r="C4005" s="5" t="s">
        <v>7188</v>
      </c>
      <c r="D4005" s="5" t="s">
        <v>7188</v>
      </c>
      <c r="E4005" s="17">
        <v>5967</v>
      </c>
      <c r="F4005" s="16" t="s">
        <v>1960</v>
      </c>
      <c r="G4005" s="39" t="s">
        <v>7189</v>
      </c>
      <c r="H4005" s="7" t="s">
        <v>7190</v>
      </c>
      <c r="I4005" s="7" t="s">
        <v>151</v>
      </c>
      <c r="J4005" s="7" t="s">
        <v>151</v>
      </c>
      <c r="K4005" s="7" t="s">
        <v>151</v>
      </c>
      <c r="L4005" s="7" t="s">
        <v>151</v>
      </c>
      <c r="M4005" s="7" t="s">
        <v>151</v>
      </c>
      <c r="O4005" s="6" t="s">
        <v>3899</v>
      </c>
      <c r="P4005" s="9"/>
      <c r="Q4005" s="9"/>
      <c r="R4005" s="6" t="s">
        <v>1747</v>
      </c>
      <c r="S4005" s="6" t="e">
        <v>#N/A</v>
      </c>
      <c r="T4005" s="6" t="e">
        <v>#N/A</v>
      </c>
      <c r="U4005" s="6" t="e">
        <v>#N/A</v>
      </c>
      <c r="V4005" s="23">
        <v>43665</v>
      </c>
      <c r="W4005" s="6" t="e">
        <v>#N/A</v>
      </c>
    </row>
    <row r="4006" spans="1:23" s="6" customFormat="1" ht="12.75" x14ac:dyDescent="0.2">
      <c r="A4006" s="6" t="s">
        <v>7356</v>
      </c>
      <c r="B4006" s="6" t="s">
        <v>1961</v>
      </c>
      <c r="C4006" s="5" t="s">
        <v>7188</v>
      </c>
      <c r="D4006" s="5" t="s">
        <v>7188</v>
      </c>
      <c r="E4006" s="17">
        <v>5967</v>
      </c>
      <c r="F4006" s="16" t="s">
        <v>1960</v>
      </c>
      <c r="G4006" s="39" t="s">
        <v>7189</v>
      </c>
      <c r="H4006" s="7" t="s">
        <v>7190</v>
      </c>
      <c r="I4006" s="7" t="s">
        <v>151</v>
      </c>
      <c r="J4006" s="7" t="s">
        <v>151</v>
      </c>
      <c r="K4006" s="7" t="s">
        <v>151</v>
      </c>
      <c r="L4006" s="7" t="s">
        <v>151</v>
      </c>
      <c r="M4006" s="7" t="s">
        <v>151</v>
      </c>
      <c r="O4006" s="6" t="s">
        <v>3899</v>
      </c>
      <c r="P4006" s="9"/>
      <c r="Q4006" s="9"/>
      <c r="R4006" s="6" t="s">
        <v>1747</v>
      </c>
      <c r="S4006" s="6" t="e">
        <v>#N/A</v>
      </c>
      <c r="T4006" s="6" t="e">
        <v>#N/A</v>
      </c>
      <c r="U4006" s="6" t="e">
        <v>#N/A</v>
      </c>
      <c r="V4006" s="23">
        <v>43665</v>
      </c>
      <c r="W4006" s="6" t="e">
        <v>#N/A</v>
      </c>
    </row>
    <row r="4007" spans="1:23" s="6" customFormat="1" ht="12.75" x14ac:dyDescent="0.2">
      <c r="A4007" s="6" t="s">
        <v>7357</v>
      </c>
      <c r="B4007" s="6" t="s">
        <v>1961</v>
      </c>
      <c r="C4007" s="5" t="s">
        <v>7188</v>
      </c>
      <c r="D4007" s="5" t="s">
        <v>7188</v>
      </c>
      <c r="E4007" s="17">
        <v>5967</v>
      </c>
      <c r="F4007" s="16" t="s">
        <v>1960</v>
      </c>
      <c r="G4007" s="39" t="s">
        <v>7189</v>
      </c>
      <c r="H4007" s="7" t="s">
        <v>7190</v>
      </c>
      <c r="I4007" s="7" t="s">
        <v>151</v>
      </c>
      <c r="J4007" s="7" t="s">
        <v>151</v>
      </c>
      <c r="K4007" s="7" t="s">
        <v>151</v>
      </c>
      <c r="L4007" s="7" t="s">
        <v>151</v>
      </c>
      <c r="M4007" s="7" t="s">
        <v>151</v>
      </c>
      <c r="O4007" s="6" t="s">
        <v>3899</v>
      </c>
      <c r="P4007" s="9"/>
      <c r="Q4007" s="9"/>
      <c r="R4007" s="6" t="s">
        <v>1747</v>
      </c>
      <c r="S4007" s="6" t="e">
        <v>#N/A</v>
      </c>
      <c r="T4007" s="6" t="e">
        <v>#N/A</v>
      </c>
      <c r="U4007" s="6" t="e">
        <v>#N/A</v>
      </c>
      <c r="V4007" s="23">
        <v>43665</v>
      </c>
      <c r="W4007" s="6" t="e">
        <v>#N/A</v>
      </c>
    </row>
    <row r="4008" spans="1:23" s="6" customFormat="1" ht="12.75" x14ac:dyDescent="0.2">
      <c r="A4008" s="6" t="s">
        <v>7358</v>
      </c>
      <c r="B4008" s="6" t="s">
        <v>1961</v>
      </c>
      <c r="C4008" s="5" t="s">
        <v>7188</v>
      </c>
      <c r="D4008" s="5" t="s">
        <v>7188</v>
      </c>
      <c r="E4008" s="17">
        <v>5967</v>
      </c>
      <c r="F4008" s="16" t="s">
        <v>1960</v>
      </c>
      <c r="G4008" s="39" t="s">
        <v>7189</v>
      </c>
      <c r="H4008" s="7" t="s">
        <v>7190</v>
      </c>
      <c r="I4008" s="7" t="s">
        <v>151</v>
      </c>
      <c r="J4008" s="7" t="s">
        <v>151</v>
      </c>
      <c r="K4008" s="7" t="s">
        <v>151</v>
      </c>
      <c r="L4008" s="7" t="s">
        <v>151</v>
      </c>
      <c r="M4008" s="7" t="s">
        <v>151</v>
      </c>
      <c r="O4008" s="6" t="s">
        <v>3899</v>
      </c>
      <c r="P4008" s="9"/>
      <c r="Q4008" s="9"/>
      <c r="R4008" s="6" t="s">
        <v>1747</v>
      </c>
      <c r="S4008" s="6" t="e">
        <v>#N/A</v>
      </c>
      <c r="T4008" s="6" t="e">
        <v>#N/A</v>
      </c>
      <c r="U4008" s="6" t="e">
        <v>#N/A</v>
      </c>
      <c r="V4008" s="23">
        <v>43665</v>
      </c>
      <c r="W4008" s="6" t="e">
        <v>#N/A</v>
      </c>
    </row>
    <row r="4009" spans="1:23" s="6" customFormat="1" ht="12.75" x14ac:dyDescent="0.2">
      <c r="A4009" s="6" t="s">
        <v>7359</v>
      </c>
      <c r="B4009" s="6" t="s">
        <v>1961</v>
      </c>
      <c r="C4009" s="5" t="s">
        <v>7188</v>
      </c>
      <c r="D4009" s="5" t="s">
        <v>7188</v>
      </c>
      <c r="E4009" s="17">
        <v>5967</v>
      </c>
      <c r="F4009" s="16" t="s">
        <v>1960</v>
      </c>
      <c r="G4009" s="39" t="s">
        <v>7189</v>
      </c>
      <c r="H4009" s="7" t="s">
        <v>7190</v>
      </c>
      <c r="I4009" s="7" t="s">
        <v>151</v>
      </c>
      <c r="J4009" s="7" t="s">
        <v>151</v>
      </c>
      <c r="K4009" s="7" t="s">
        <v>151</v>
      </c>
      <c r="L4009" s="7" t="s">
        <v>151</v>
      </c>
      <c r="M4009" s="7" t="s">
        <v>151</v>
      </c>
      <c r="O4009" s="6" t="s">
        <v>3899</v>
      </c>
      <c r="P4009" s="9"/>
      <c r="Q4009" s="9"/>
      <c r="R4009" s="6" t="s">
        <v>1747</v>
      </c>
      <c r="S4009" s="6" t="e">
        <v>#N/A</v>
      </c>
      <c r="T4009" s="6" t="e">
        <v>#N/A</v>
      </c>
      <c r="U4009" s="6" t="e">
        <v>#N/A</v>
      </c>
      <c r="V4009" s="23">
        <v>43665</v>
      </c>
      <c r="W4009" s="6" t="e">
        <v>#N/A</v>
      </c>
    </row>
    <row r="4010" spans="1:23" s="6" customFormat="1" ht="12.75" x14ac:dyDescent="0.2">
      <c r="A4010" s="6" t="s">
        <v>7360</v>
      </c>
      <c r="B4010" s="6" t="s">
        <v>1961</v>
      </c>
      <c r="C4010" s="5" t="s">
        <v>7188</v>
      </c>
      <c r="D4010" s="5" t="s">
        <v>7188</v>
      </c>
      <c r="E4010" s="17">
        <v>5967</v>
      </c>
      <c r="F4010" s="16" t="s">
        <v>1960</v>
      </c>
      <c r="G4010" s="39" t="s">
        <v>7189</v>
      </c>
      <c r="H4010" s="7" t="s">
        <v>7190</v>
      </c>
      <c r="I4010" s="7" t="s">
        <v>151</v>
      </c>
      <c r="J4010" s="7" t="s">
        <v>151</v>
      </c>
      <c r="K4010" s="7" t="s">
        <v>151</v>
      </c>
      <c r="L4010" s="7" t="s">
        <v>151</v>
      </c>
      <c r="M4010" s="7" t="s">
        <v>151</v>
      </c>
      <c r="O4010" s="6" t="s">
        <v>3899</v>
      </c>
      <c r="P4010" s="9"/>
      <c r="Q4010" s="9"/>
      <c r="R4010" s="6" t="s">
        <v>1747</v>
      </c>
      <c r="S4010" s="6" t="e">
        <v>#N/A</v>
      </c>
      <c r="T4010" s="6" t="e">
        <v>#N/A</v>
      </c>
      <c r="U4010" s="6" t="e">
        <v>#N/A</v>
      </c>
      <c r="V4010" s="23">
        <v>43665</v>
      </c>
      <c r="W4010" s="6" t="e">
        <v>#N/A</v>
      </c>
    </row>
    <row r="4011" spans="1:23" s="6" customFormat="1" ht="12.75" x14ac:dyDescent="0.2">
      <c r="A4011" s="6" t="s">
        <v>7361</v>
      </c>
      <c r="B4011" s="6" t="s">
        <v>1961</v>
      </c>
      <c r="C4011" s="5" t="s">
        <v>7188</v>
      </c>
      <c r="D4011" s="5" t="s">
        <v>7188</v>
      </c>
      <c r="E4011" s="17">
        <v>5967</v>
      </c>
      <c r="F4011" s="16" t="s">
        <v>1960</v>
      </c>
      <c r="G4011" s="39" t="s">
        <v>7189</v>
      </c>
      <c r="H4011" s="7" t="s">
        <v>7190</v>
      </c>
      <c r="I4011" s="7" t="s">
        <v>151</v>
      </c>
      <c r="J4011" s="7" t="s">
        <v>151</v>
      </c>
      <c r="K4011" s="7" t="s">
        <v>151</v>
      </c>
      <c r="L4011" s="7" t="s">
        <v>151</v>
      </c>
      <c r="M4011" s="7" t="s">
        <v>151</v>
      </c>
      <c r="O4011" s="6" t="s">
        <v>3899</v>
      </c>
      <c r="P4011" s="9"/>
      <c r="Q4011" s="9"/>
      <c r="R4011" s="6" t="s">
        <v>1747</v>
      </c>
      <c r="S4011" s="6" t="e">
        <v>#N/A</v>
      </c>
      <c r="T4011" s="6" t="e">
        <v>#N/A</v>
      </c>
      <c r="U4011" s="6" t="e">
        <v>#N/A</v>
      </c>
      <c r="V4011" s="23">
        <v>43665</v>
      </c>
      <c r="W4011" s="6" t="e">
        <v>#N/A</v>
      </c>
    </row>
    <row r="4012" spans="1:23" s="6" customFormat="1" ht="12.75" x14ac:dyDescent="0.2">
      <c r="A4012" s="6" t="s">
        <v>7362</v>
      </c>
      <c r="B4012" s="6" t="s">
        <v>1961</v>
      </c>
      <c r="C4012" s="5" t="s">
        <v>7188</v>
      </c>
      <c r="D4012" s="5" t="s">
        <v>7188</v>
      </c>
      <c r="E4012" s="17">
        <v>5967</v>
      </c>
      <c r="F4012" s="16" t="s">
        <v>1960</v>
      </c>
      <c r="G4012" s="39" t="s">
        <v>7189</v>
      </c>
      <c r="H4012" s="7" t="s">
        <v>7190</v>
      </c>
      <c r="I4012" s="7" t="s">
        <v>151</v>
      </c>
      <c r="J4012" s="7" t="s">
        <v>151</v>
      </c>
      <c r="K4012" s="7" t="s">
        <v>151</v>
      </c>
      <c r="L4012" s="7" t="s">
        <v>151</v>
      </c>
      <c r="M4012" s="7" t="s">
        <v>151</v>
      </c>
      <c r="O4012" s="6" t="s">
        <v>3899</v>
      </c>
      <c r="P4012" s="9"/>
      <c r="Q4012" s="9"/>
      <c r="R4012" s="6" t="s">
        <v>1747</v>
      </c>
      <c r="S4012" s="6" t="e">
        <v>#N/A</v>
      </c>
      <c r="T4012" s="6" t="e">
        <v>#N/A</v>
      </c>
      <c r="U4012" s="6" t="e">
        <v>#N/A</v>
      </c>
      <c r="V4012" s="23">
        <v>43665</v>
      </c>
      <c r="W4012" s="6" t="e">
        <v>#N/A</v>
      </c>
    </row>
    <row r="4013" spans="1:23" s="6" customFormat="1" ht="12.75" x14ac:dyDescent="0.2">
      <c r="A4013" s="6" t="s">
        <v>7363</v>
      </c>
      <c r="B4013" s="6" t="s">
        <v>1961</v>
      </c>
      <c r="C4013" s="5" t="s">
        <v>7188</v>
      </c>
      <c r="D4013" s="5" t="s">
        <v>7188</v>
      </c>
      <c r="E4013" s="17">
        <v>5967</v>
      </c>
      <c r="F4013" s="16" t="s">
        <v>1960</v>
      </c>
      <c r="G4013" s="39" t="s">
        <v>7189</v>
      </c>
      <c r="H4013" s="7" t="s">
        <v>7190</v>
      </c>
      <c r="I4013" s="7" t="s">
        <v>151</v>
      </c>
      <c r="J4013" s="7" t="s">
        <v>151</v>
      </c>
      <c r="K4013" s="7" t="s">
        <v>151</v>
      </c>
      <c r="L4013" s="7" t="s">
        <v>151</v>
      </c>
      <c r="M4013" s="7" t="s">
        <v>151</v>
      </c>
      <c r="O4013" s="6" t="s">
        <v>3899</v>
      </c>
      <c r="P4013" s="9"/>
      <c r="Q4013" s="9"/>
      <c r="R4013" s="6" t="s">
        <v>1747</v>
      </c>
      <c r="S4013" s="6" t="e">
        <v>#N/A</v>
      </c>
      <c r="T4013" s="6" t="e">
        <v>#N/A</v>
      </c>
      <c r="U4013" s="6" t="e">
        <v>#N/A</v>
      </c>
      <c r="V4013" s="23">
        <v>43665</v>
      </c>
      <c r="W4013" s="6" t="e">
        <v>#N/A</v>
      </c>
    </row>
    <row r="4014" spans="1:23" s="6" customFormat="1" ht="12.75" x14ac:dyDescent="0.2">
      <c r="A4014" s="6" t="s">
        <v>7364</v>
      </c>
      <c r="B4014" s="6" t="s">
        <v>1961</v>
      </c>
      <c r="C4014" s="5" t="s">
        <v>7188</v>
      </c>
      <c r="D4014" s="5" t="s">
        <v>7188</v>
      </c>
      <c r="E4014" s="17">
        <v>5967</v>
      </c>
      <c r="F4014" s="16" t="s">
        <v>1960</v>
      </c>
      <c r="G4014" s="39" t="s">
        <v>7189</v>
      </c>
      <c r="H4014" s="7" t="s">
        <v>7190</v>
      </c>
      <c r="I4014" s="7" t="s">
        <v>151</v>
      </c>
      <c r="J4014" s="7" t="s">
        <v>151</v>
      </c>
      <c r="K4014" s="7" t="s">
        <v>151</v>
      </c>
      <c r="L4014" s="7" t="s">
        <v>151</v>
      </c>
      <c r="M4014" s="7" t="s">
        <v>151</v>
      </c>
      <c r="O4014" s="6" t="s">
        <v>3899</v>
      </c>
      <c r="P4014" s="9"/>
      <c r="Q4014" s="9"/>
      <c r="R4014" s="6" t="s">
        <v>1747</v>
      </c>
      <c r="S4014" s="6" t="e">
        <v>#N/A</v>
      </c>
      <c r="T4014" s="6" t="e">
        <v>#N/A</v>
      </c>
      <c r="U4014" s="6" t="e">
        <v>#N/A</v>
      </c>
      <c r="V4014" s="23">
        <v>43665</v>
      </c>
      <c r="W4014" s="6" t="e">
        <v>#N/A</v>
      </c>
    </row>
    <row r="4015" spans="1:23" s="6" customFormat="1" ht="12.75" x14ac:dyDescent="0.2">
      <c r="A4015" s="6" t="s">
        <v>7365</v>
      </c>
      <c r="B4015" s="6" t="s">
        <v>1961</v>
      </c>
      <c r="C4015" s="5" t="s">
        <v>7188</v>
      </c>
      <c r="D4015" s="5" t="s">
        <v>7188</v>
      </c>
      <c r="E4015" s="17">
        <v>5967</v>
      </c>
      <c r="F4015" s="16" t="s">
        <v>1960</v>
      </c>
      <c r="G4015" s="39" t="s">
        <v>7189</v>
      </c>
      <c r="H4015" s="7" t="s">
        <v>7190</v>
      </c>
      <c r="I4015" s="7" t="s">
        <v>151</v>
      </c>
      <c r="J4015" s="7" t="s">
        <v>151</v>
      </c>
      <c r="K4015" s="7" t="s">
        <v>151</v>
      </c>
      <c r="L4015" s="7" t="s">
        <v>151</v>
      </c>
      <c r="M4015" s="7" t="s">
        <v>151</v>
      </c>
      <c r="O4015" s="6" t="s">
        <v>3899</v>
      </c>
      <c r="P4015" s="9"/>
      <c r="Q4015" s="9"/>
      <c r="R4015" s="6" t="s">
        <v>1747</v>
      </c>
      <c r="S4015" s="6" t="e">
        <v>#N/A</v>
      </c>
      <c r="T4015" s="6" t="e">
        <v>#N/A</v>
      </c>
      <c r="U4015" s="6" t="e">
        <v>#N/A</v>
      </c>
      <c r="V4015" s="23">
        <v>43665</v>
      </c>
      <c r="W4015" s="6" t="e">
        <v>#N/A</v>
      </c>
    </row>
    <row r="4016" spans="1:23" s="6" customFormat="1" ht="12.75" x14ac:dyDescent="0.2">
      <c r="A4016" s="6" t="s">
        <v>7366</v>
      </c>
      <c r="B4016" s="6" t="s">
        <v>1961</v>
      </c>
      <c r="C4016" s="5" t="s">
        <v>7188</v>
      </c>
      <c r="D4016" s="5" t="s">
        <v>7188</v>
      </c>
      <c r="E4016" s="17">
        <v>5967</v>
      </c>
      <c r="F4016" s="16" t="s">
        <v>1960</v>
      </c>
      <c r="G4016" s="39" t="s">
        <v>7189</v>
      </c>
      <c r="H4016" s="7" t="s">
        <v>7190</v>
      </c>
      <c r="I4016" s="7" t="s">
        <v>151</v>
      </c>
      <c r="J4016" s="7" t="s">
        <v>151</v>
      </c>
      <c r="K4016" s="7" t="s">
        <v>151</v>
      </c>
      <c r="L4016" s="7" t="s">
        <v>151</v>
      </c>
      <c r="M4016" s="7" t="s">
        <v>151</v>
      </c>
      <c r="O4016" s="6" t="s">
        <v>3899</v>
      </c>
      <c r="P4016" s="9"/>
      <c r="Q4016" s="9"/>
      <c r="R4016" s="6" t="s">
        <v>1747</v>
      </c>
      <c r="S4016" s="6" t="e">
        <v>#N/A</v>
      </c>
      <c r="T4016" s="6" t="e">
        <v>#N/A</v>
      </c>
      <c r="U4016" s="6" t="e">
        <v>#N/A</v>
      </c>
      <c r="V4016" s="23">
        <v>43665</v>
      </c>
      <c r="W4016" s="6" t="e">
        <v>#N/A</v>
      </c>
    </row>
    <row r="4017" spans="1:23" s="6" customFormat="1" ht="12.75" x14ac:dyDescent="0.2">
      <c r="A4017" s="6" t="s">
        <v>7367</v>
      </c>
      <c r="B4017" s="6" t="s">
        <v>1961</v>
      </c>
      <c r="C4017" s="5" t="s">
        <v>7188</v>
      </c>
      <c r="D4017" s="5" t="s">
        <v>7188</v>
      </c>
      <c r="E4017" s="17">
        <v>5967</v>
      </c>
      <c r="F4017" s="16" t="s">
        <v>1960</v>
      </c>
      <c r="G4017" s="39" t="s">
        <v>7189</v>
      </c>
      <c r="H4017" s="7" t="s">
        <v>7190</v>
      </c>
      <c r="I4017" s="7" t="s">
        <v>151</v>
      </c>
      <c r="J4017" s="7" t="s">
        <v>151</v>
      </c>
      <c r="K4017" s="7" t="s">
        <v>151</v>
      </c>
      <c r="L4017" s="7" t="s">
        <v>151</v>
      </c>
      <c r="M4017" s="7" t="s">
        <v>151</v>
      </c>
      <c r="O4017" s="6" t="s">
        <v>3899</v>
      </c>
      <c r="P4017" s="9"/>
      <c r="Q4017" s="9"/>
      <c r="R4017" s="6" t="s">
        <v>1747</v>
      </c>
      <c r="S4017" s="6" t="e">
        <v>#N/A</v>
      </c>
      <c r="T4017" s="6" t="e">
        <v>#N/A</v>
      </c>
      <c r="U4017" s="6" t="e">
        <v>#N/A</v>
      </c>
      <c r="V4017" s="23">
        <v>43665</v>
      </c>
      <c r="W4017" s="6" t="e">
        <v>#N/A</v>
      </c>
    </row>
    <row r="4018" spans="1:23" s="6" customFormat="1" ht="12.75" x14ac:dyDescent="0.2">
      <c r="A4018" s="6" t="s">
        <v>7368</v>
      </c>
      <c r="B4018" s="6" t="s">
        <v>1961</v>
      </c>
      <c r="C4018" s="5" t="s">
        <v>7188</v>
      </c>
      <c r="D4018" s="5" t="s">
        <v>7188</v>
      </c>
      <c r="E4018" s="17">
        <v>5967</v>
      </c>
      <c r="F4018" s="16" t="s">
        <v>1960</v>
      </c>
      <c r="G4018" s="39" t="s">
        <v>7189</v>
      </c>
      <c r="H4018" s="7" t="s">
        <v>7190</v>
      </c>
      <c r="I4018" s="7" t="s">
        <v>151</v>
      </c>
      <c r="J4018" s="7" t="s">
        <v>151</v>
      </c>
      <c r="K4018" s="7" t="s">
        <v>151</v>
      </c>
      <c r="L4018" s="7" t="s">
        <v>151</v>
      </c>
      <c r="M4018" s="7" t="s">
        <v>151</v>
      </c>
      <c r="O4018" s="6" t="s">
        <v>3899</v>
      </c>
      <c r="P4018" s="9"/>
      <c r="Q4018" s="9"/>
      <c r="R4018" s="6" t="s">
        <v>1747</v>
      </c>
      <c r="S4018" s="6" t="e">
        <v>#N/A</v>
      </c>
      <c r="T4018" s="6" t="e">
        <v>#N/A</v>
      </c>
      <c r="U4018" s="6" t="e">
        <v>#N/A</v>
      </c>
      <c r="V4018" s="23">
        <v>43665</v>
      </c>
      <c r="W4018" s="6" t="e">
        <v>#N/A</v>
      </c>
    </row>
    <row r="4019" spans="1:23" s="6" customFormat="1" ht="12.75" x14ac:dyDescent="0.2">
      <c r="A4019" s="6" t="s">
        <v>7369</v>
      </c>
      <c r="B4019" s="6" t="s">
        <v>1961</v>
      </c>
      <c r="C4019" s="5" t="s">
        <v>7188</v>
      </c>
      <c r="D4019" s="5" t="s">
        <v>7188</v>
      </c>
      <c r="E4019" s="17">
        <v>5967</v>
      </c>
      <c r="F4019" s="16" t="s">
        <v>1960</v>
      </c>
      <c r="G4019" s="39" t="s">
        <v>7189</v>
      </c>
      <c r="H4019" s="7" t="s">
        <v>7190</v>
      </c>
      <c r="I4019" s="7" t="s">
        <v>151</v>
      </c>
      <c r="J4019" s="7" t="s">
        <v>151</v>
      </c>
      <c r="K4019" s="7" t="s">
        <v>151</v>
      </c>
      <c r="L4019" s="7" t="s">
        <v>151</v>
      </c>
      <c r="M4019" s="7" t="s">
        <v>151</v>
      </c>
      <c r="O4019" s="6" t="s">
        <v>3899</v>
      </c>
      <c r="P4019" s="9"/>
      <c r="Q4019" s="9"/>
      <c r="R4019" s="6" t="s">
        <v>1747</v>
      </c>
      <c r="S4019" s="6" t="e">
        <v>#N/A</v>
      </c>
      <c r="T4019" s="6" t="e">
        <v>#N/A</v>
      </c>
      <c r="U4019" s="6" t="e">
        <v>#N/A</v>
      </c>
      <c r="V4019" s="23">
        <v>43665</v>
      </c>
      <c r="W4019" s="6" t="e">
        <v>#N/A</v>
      </c>
    </row>
    <row r="4020" spans="1:23" s="6" customFormat="1" ht="12.75" x14ac:dyDescent="0.2">
      <c r="A4020" s="6" t="s">
        <v>7370</v>
      </c>
      <c r="B4020" s="6" t="s">
        <v>1961</v>
      </c>
      <c r="C4020" s="5" t="s">
        <v>7188</v>
      </c>
      <c r="D4020" s="5" t="s">
        <v>7188</v>
      </c>
      <c r="E4020" s="17">
        <v>5967</v>
      </c>
      <c r="F4020" s="16" t="s">
        <v>1960</v>
      </c>
      <c r="G4020" s="39" t="s">
        <v>7189</v>
      </c>
      <c r="H4020" s="7" t="s">
        <v>7190</v>
      </c>
      <c r="I4020" s="7" t="s">
        <v>151</v>
      </c>
      <c r="J4020" s="7" t="s">
        <v>151</v>
      </c>
      <c r="K4020" s="7" t="s">
        <v>151</v>
      </c>
      <c r="L4020" s="7" t="s">
        <v>151</v>
      </c>
      <c r="M4020" s="7" t="s">
        <v>151</v>
      </c>
      <c r="O4020" s="6" t="s">
        <v>3899</v>
      </c>
      <c r="P4020" s="9"/>
      <c r="Q4020" s="9"/>
      <c r="R4020" s="6" t="s">
        <v>1747</v>
      </c>
      <c r="S4020" s="6" t="e">
        <v>#N/A</v>
      </c>
      <c r="T4020" s="6" t="e">
        <v>#N/A</v>
      </c>
      <c r="U4020" s="6" t="e">
        <v>#N/A</v>
      </c>
      <c r="V4020" s="23">
        <v>43665</v>
      </c>
      <c r="W4020" s="6" t="e">
        <v>#N/A</v>
      </c>
    </row>
    <row r="4021" spans="1:23" s="6" customFormat="1" ht="12.75" x14ac:dyDescent="0.2">
      <c r="A4021" s="6" t="s">
        <v>7371</v>
      </c>
      <c r="B4021" s="6" t="s">
        <v>1961</v>
      </c>
      <c r="C4021" s="5" t="s">
        <v>7188</v>
      </c>
      <c r="D4021" s="5" t="s">
        <v>7188</v>
      </c>
      <c r="E4021" s="17">
        <v>5967</v>
      </c>
      <c r="F4021" s="16" t="s">
        <v>1960</v>
      </c>
      <c r="G4021" s="39" t="s">
        <v>7189</v>
      </c>
      <c r="H4021" s="7" t="s">
        <v>7190</v>
      </c>
      <c r="I4021" s="7" t="s">
        <v>151</v>
      </c>
      <c r="J4021" s="7" t="s">
        <v>151</v>
      </c>
      <c r="K4021" s="7" t="s">
        <v>151</v>
      </c>
      <c r="L4021" s="7" t="s">
        <v>151</v>
      </c>
      <c r="M4021" s="7" t="s">
        <v>151</v>
      </c>
      <c r="O4021" s="6" t="s">
        <v>3899</v>
      </c>
      <c r="P4021" s="9"/>
      <c r="Q4021" s="9"/>
      <c r="R4021" s="6" t="s">
        <v>1747</v>
      </c>
      <c r="S4021" s="6" t="e">
        <v>#N/A</v>
      </c>
      <c r="T4021" s="6" t="e">
        <v>#N/A</v>
      </c>
      <c r="U4021" s="6" t="e">
        <v>#N/A</v>
      </c>
      <c r="V4021" s="23">
        <v>43665</v>
      </c>
      <c r="W4021" s="6" t="e">
        <v>#N/A</v>
      </c>
    </row>
    <row r="4022" spans="1:23" s="6" customFormat="1" ht="12.75" x14ac:dyDescent="0.2">
      <c r="A4022" s="6" t="s">
        <v>7372</v>
      </c>
      <c r="B4022" s="6" t="s">
        <v>1961</v>
      </c>
      <c r="C4022" s="5" t="s">
        <v>7188</v>
      </c>
      <c r="D4022" s="5" t="s">
        <v>7188</v>
      </c>
      <c r="E4022" s="17">
        <v>5967</v>
      </c>
      <c r="F4022" s="16" t="s">
        <v>1960</v>
      </c>
      <c r="G4022" s="39" t="s">
        <v>7189</v>
      </c>
      <c r="H4022" s="7" t="s">
        <v>7190</v>
      </c>
      <c r="I4022" s="7" t="s">
        <v>151</v>
      </c>
      <c r="J4022" s="7" t="s">
        <v>151</v>
      </c>
      <c r="K4022" s="7" t="s">
        <v>151</v>
      </c>
      <c r="L4022" s="7" t="s">
        <v>151</v>
      </c>
      <c r="M4022" s="7" t="s">
        <v>151</v>
      </c>
      <c r="O4022" s="6" t="s">
        <v>3899</v>
      </c>
      <c r="P4022" s="9"/>
      <c r="Q4022" s="9"/>
      <c r="R4022" s="6" t="s">
        <v>1747</v>
      </c>
      <c r="S4022" s="6" t="e">
        <v>#N/A</v>
      </c>
      <c r="T4022" s="6" t="e">
        <v>#N/A</v>
      </c>
      <c r="U4022" s="6" t="e">
        <v>#N/A</v>
      </c>
      <c r="V4022" s="23">
        <v>43665</v>
      </c>
      <c r="W4022" s="6" t="e">
        <v>#N/A</v>
      </c>
    </row>
    <row r="4023" spans="1:23" s="6" customFormat="1" ht="12.75" x14ac:dyDescent="0.2">
      <c r="A4023" s="6" t="s">
        <v>7373</v>
      </c>
      <c r="B4023" s="6" t="s">
        <v>1961</v>
      </c>
      <c r="C4023" s="5" t="s">
        <v>7188</v>
      </c>
      <c r="D4023" s="5" t="s">
        <v>7188</v>
      </c>
      <c r="E4023" s="17">
        <v>5967</v>
      </c>
      <c r="F4023" s="16" t="s">
        <v>1960</v>
      </c>
      <c r="G4023" s="39" t="s">
        <v>7189</v>
      </c>
      <c r="H4023" s="7" t="s">
        <v>7190</v>
      </c>
      <c r="I4023" s="7" t="s">
        <v>151</v>
      </c>
      <c r="J4023" s="7" t="s">
        <v>151</v>
      </c>
      <c r="K4023" s="7" t="s">
        <v>151</v>
      </c>
      <c r="L4023" s="7" t="s">
        <v>151</v>
      </c>
      <c r="M4023" s="7" t="s">
        <v>151</v>
      </c>
      <c r="O4023" s="6" t="s">
        <v>3899</v>
      </c>
      <c r="P4023" s="9"/>
      <c r="Q4023" s="9"/>
      <c r="R4023" s="6" t="s">
        <v>1747</v>
      </c>
      <c r="S4023" s="6" t="e">
        <v>#N/A</v>
      </c>
      <c r="T4023" s="6" t="e">
        <v>#N/A</v>
      </c>
      <c r="U4023" s="6" t="e">
        <v>#N/A</v>
      </c>
      <c r="V4023" s="23">
        <v>43665</v>
      </c>
      <c r="W4023" s="6" t="e">
        <v>#N/A</v>
      </c>
    </row>
    <row r="4024" spans="1:23" s="6" customFormat="1" ht="12.75" x14ac:dyDescent="0.2">
      <c r="A4024" s="6" t="s">
        <v>7374</v>
      </c>
      <c r="B4024" s="6" t="s">
        <v>1961</v>
      </c>
      <c r="C4024" s="5" t="s">
        <v>7188</v>
      </c>
      <c r="D4024" s="5" t="s">
        <v>7188</v>
      </c>
      <c r="E4024" s="17">
        <v>5967</v>
      </c>
      <c r="F4024" s="16" t="s">
        <v>1960</v>
      </c>
      <c r="G4024" s="39" t="s">
        <v>7189</v>
      </c>
      <c r="H4024" s="7" t="s">
        <v>7190</v>
      </c>
      <c r="I4024" s="7" t="s">
        <v>151</v>
      </c>
      <c r="J4024" s="7" t="s">
        <v>151</v>
      </c>
      <c r="K4024" s="7" t="s">
        <v>151</v>
      </c>
      <c r="L4024" s="7" t="s">
        <v>151</v>
      </c>
      <c r="M4024" s="7" t="s">
        <v>151</v>
      </c>
      <c r="O4024" s="6" t="s">
        <v>3899</v>
      </c>
      <c r="P4024" s="9"/>
      <c r="Q4024" s="9"/>
      <c r="R4024" s="6" t="s">
        <v>1747</v>
      </c>
      <c r="S4024" s="6" t="e">
        <v>#N/A</v>
      </c>
      <c r="T4024" s="6" t="e">
        <v>#N/A</v>
      </c>
      <c r="U4024" s="6" t="e">
        <v>#N/A</v>
      </c>
      <c r="V4024" s="23">
        <v>43665</v>
      </c>
      <c r="W4024" s="6" t="e">
        <v>#N/A</v>
      </c>
    </row>
    <row r="4025" spans="1:23" s="6" customFormat="1" ht="12.75" x14ac:dyDescent="0.2">
      <c r="A4025" s="6" t="s">
        <v>7375</v>
      </c>
      <c r="B4025" s="6" t="s">
        <v>1961</v>
      </c>
      <c r="C4025" s="5" t="s">
        <v>7188</v>
      </c>
      <c r="D4025" s="5" t="s">
        <v>7188</v>
      </c>
      <c r="E4025" s="17">
        <v>5967</v>
      </c>
      <c r="F4025" s="16" t="s">
        <v>1960</v>
      </c>
      <c r="G4025" s="39" t="s">
        <v>7189</v>
      </c>
      <c r="H4025" s="7" t="s">
        <v>7190</v>
      </c>
      <c r="I4025" s="7" t="s">
        <v>151</v>
      </c>
      <c r="J4025" s="7" t="s">
        <v>151</v>
      </c>
      <c r="K4025" s="7" t="s">
        <v>151</v>
      </c>
      <c r="L4025" s="7" t="s">
        <v>151</v>
      </c>
      <c r="M4025" s="7" t="s">
        <v>151</v>
      </c>
      <c r="O4025" s="6" t="s">
        <v>3899</v>
      </c>
      <c r="P4025" s="9"/>
      <c r="Q4025" s="9"/>
      <c r="R4025" s="6" t="s">
        <v>1747</v>
      </c>
      <c r="S4025" s="6" t="e">
        <v>#N/A</v>
      </c>
      <c r="T4025" s="6" t="e">
        <v>#N/A</v>
      </c>
      <c r="U4025" s="6" t="e">
        <v>#N/A</v>
      </c>
      <c r="V4025" s="23">
        <v>43665</v>
      </c>
      <c r="W4025" s="6" t="e">
        <v>#N/A</v>
      </c>
    </row>
    <row r="4026" spans="1:23" s="6" customFormat="1" ht="12.75" x14ac:dyDescent="0.2">
      <c r="A4026" s="6" t="s">
        <v>7376</v>
      </c>
      <c r="B4026" s="6" t="s">
        <v>1961</v>
      </c>
      <c r="C4026" s="5" t="s">
        <v>7188</v>
      </c>
      <c r="D4026" s="5" t="s">
        <v>7188</v>
      </c>
      <c r="E4026" s="17">
        <v>5967</v>
      </c>
      <c r="F4026" s="16" t="s">
        <v>1960</v>
      </c>
      <c r="G4026" s="39" t="s">
        <v>7189</v>
      </c>
      <c r="H4026" s="7" t="s">
        <v>7190</v>
      </c>
      <c r="I4026" s="7" t="s">
        <v>151</v>
      </c>
      <c r="J4026" s="7" t="s">
        <v>151</v>
      </c>
      <c r="K4026" s="7" t="s">
        <v>151</v>
      </c>
      <c r="L4026" s="7" t="s">
        <v>151</v>
      </c>
      <c r="M4026" s="7" t="s">
        <v>151</v>
      </c>
      <c r="O4026" s="6" t="s">
        <v>3899</v>
      </c>
      <c r="P4026" s="9"/>
      <c r="Q4026" s="9"/>
      <c r="R4026" s="6" t="s">
        <v>1747</v>
      </c>
      <c r="S4026" s="6" t="e">
        <v>#N/A</v>
      </c>
      <c r="T4026" s="6" t="e">
        <v>#N/A</v>
      </c>
      <c r="U4026" s="6" t="e">
        <v>#N/A</v>
      </c>
      <c r="V4026" s="23">
        <v>43665</v>
      </c>
      <c r="W4026" s="6" t="e">
        <v>#N/A</v>
      </c>
    </row>
    <row r="4027" spans="1:23" s="6" customFormat="1" ht="12.75" x14ac:dyDescent="0.2">
      <c r="A4027" s="6" t="s">
        <v>7377</v>
      </c>
      <c r="B4027" s="6" t="s">
        <v>1961</v>
      </c>
      <c r="C4027" s="5" t="s">
        <v>7188</v>
      </c>
      <c r="D4027" s="5" t="s">
        <v>7188</v>
      </c>
      <c r="E4027" s="17">
        <v>5967</v>
      </c>
      <c r="F4027" s="16" t="s">
        <v>1960</v>
      </c>
      <c r="G4027" s="39" t="s">
        <v>7189</v>
      </c>
      <c r="H4027" s="7" t="s">
        <v>7190</v>
      </c>
      <c r="I4027" s="7" t="s">
        <v>151</v>
      </c>
      <c r="J4027" s="7" t="s">
        <v>151</v>
      </c>
      <c r="K4027" s="7" t="s">
        <v>151</v>
      </c>
      <c r="L4027" s="7" t="s">
        <v>151</v>
      </c>
      <c r="M4027" s="7" t="s">
        <v>151</v>
      </c>
      <c r="O4027" s="6" t="s">
        <v>3899</v>
      </c>
      <c r="P4027" s="9"/>
      <c r="Q4027" s="9"/>
      <c r="R4027" s="6" t="s">
        <v>1747</v>
      </c>
      <c r="S4027" s="6" t="e">
        <v>#N/A</v>
      </c>
      <c r="T4027" s="6" t="e">
        <v>#N/A</v>
      </c>
      <c r="U4027" s="6" t="e">
        <v>#N/A</v>
      </c>
      <c r="V4027" s="23">
        <v>43665</v>
      </c>
      <c r="W4027" s="6" t="e">
        <v>#N/A</v>
      </c>
    </row>
    <row r="4028" spans="1:23" s="6" customFormat="1" ht="12.75" x14ac:dyDescent="0.2">
      <c r="A4028" s="6" t="s">
        <v>7378</v>
      </c>
      <c r="B4028" s="6" t="s">
        <v>1961</v>
      </c>
      <c r="C4028" s="5" t="s">
        <v>7188</v>
      </c>
      <c r="D4028" s="5" t="s">
        <v>7188</v>
      </c>
      <c r="E4028" s="17">
        <v>5967</v>
      </c>
      <c r="F4028" s="16" t="s">
        <v>1960</v>
      </c>
      <c r="G4028" s="39" t="s">
        <v>7189</v>
      </c>
      <c r="H4028" s="7" t="s">
        <v>7190</v>
      </c>
      <c r="I4028" s="7" t="s">
        <v>151</v>
      </c>
      <c r="J4028" s="7" t="s">
        <v>151</v>
      </c>
      <c r="K4028" s="7" t="s">
        <v>151</v>
      </c>
      <c r="L4028" s="7" t="s">
        <v>151</v>
      </c>
      <c r="M4028" s="7" t="s">
        <v>151</v>
      </c>
      <c r="O4028" s="6" t="s">
        <v>3899</v>
      </c>
      <c r="P4028" s="9"/>
      <c r="Q4028" s="9"/>
      <c r="R4028" s="6" t="s">
        <v>1747</v>
      </c>
      <c r="S4028" s="6" t="e">
        <v>#N/A</v>
      </c>
      <c r="T4028" s="6" t="e">
        <v>#N/A</v>
      </c>
      <c r="U4028" s="6" t="e">
        <v>#N/A</v>
      </c>
      <c r="V4028" s="23">
        <v>43665</v>
      </c>
      <c r="W4028" s="6" t="e">
        <v>#N/A</v>
      </c>
    </row>
    <row r="4029" spans="1:23" s="6" customFormat="1" ht="12.75" x14ac:dyDescent="0.2">
      <c r="A4029" s="6" t="s">
        <v>7379</v>
      </c>
      <c r="B4029" s="6" t="s">
        <v>1961</v>
      </c>
      <c r="C4029" s="5" t="s">
        <v>7188</v>
      </c>
      <c r="D4029" s="5" t="s">
        <v>7188</v>
      </c>
      <c r="E4029" s="17">
        <v>5967</v>
      </c>
      <c r="F4029" s="16" t="s">
        <v>1960</v>
      </c>
      <c r="G4029" s="39" t="s">
        <v>7189</v>
      </c>
      <c r="H4029" s="7" t="s">
        <v>7190</v>
      </c>
      <c r="I4029" s="7" t="s">
        <v>151</v>
      </c>
      <c r="J4029" s="7" t="s">
        <v>151</v>
      </c>
      <c r="K4029" s="7" t="s">
        <v>151</v>
      </c>
      <c r="L4029" s="7" t="s">
        <v>151</v>
      </c>
      <c r="M4029" s="7" t="s">
        <v>151</v>
      </c>
      <c r="O4029" s="6" t="s">
        <v>3899</v>
      </c>
      <c r="P4029" s="9"/>
      <c r="Q4029" s="9"/>
      <c r="R4029" s="6" t="s">
        <v>1747</v>
      </c>
      <c r="S4029" s="6" t="e">
        <v>#N/A</v>
      </c>
      <c r="T4029" s="6" t="e">
        <v>#N/A</v>
      </c>
      <c r="U4029" s="6" t="e">
        <v>#N/A</v>
      </c>
      <c r="V4029" s="23">
        <v>43665</v>
      </c>
      <c r="W4029" s="6" t="e">
        <v>#N/A</v>
      </c>
    </row>
    <row r="4030" spans="1:23" s="6" customFormat="1" ht="12.75" x14ac:dyDescent="0.2">
      <c r="A4030" s="6" t="s">
        <v>7380</v>
      </c>
      <c r="B4030" s="6" t="s">
        <v>1961</v>
      </c>
      <c r="C4030" s="5" t="s">
        <v>7188</v>
      </c>
      <c r="D4030" s="5" t="s">
        <v>7188</v>
      </c>
      <c r="E4030" s="17">
        <v>5967</v>
      </c>
      <c r="F4030" s="16" t="s">
        <v>1960</v>
      </c>
      <c r="G4030" s="39" t="s">
        <v>7189</v>
      </c>
      <c r="H4030" s="7" t="s">
        <v>7190</v>
      </c>
      <c r="I4030" s="7" t="s">
        <v>151</v>
      </c>
      <c r="J4030" s="7" t="s">
        <v>151</v>
      </c>
      <c r="K4030" s="7" t="s">
        <v>151</v>
      </c>
      <c r="L4030" s="7" t="s">
        <v>151</v>
      </c>
      <c r="M4030" s="7" t="s">
        <v>151</v>
      </c>
      <c r="O4030" s="6" t="s">
        <v>3899</v>
      </c>
      <c r="P4030" s="9"/>
      <c r="Q4030" s="9"/>
      <c r="R4030" s="6" t="s">
        <v>1747</v>
      </c>
      <c r="S4030" s="6" t="e">
        <v>#N/A</v>
      </c>
      <c r="T4030" s="6" t="e">
        <v>#N/A</v>
      </c>
      <c r="U4030" s="6" t="e">
        <v>#N/A</v>
      </c>
      <c r="V4030" s="23">
        <v>43665</v>
      </c>
      <c r="W4030" s="6" t="e">
        <v>#N/A</v>
      </c>
    </row>
    <row r="4031" spans="1:23" s="6" customFormat="1" ht="12.75" x14ac:dyDescent="0.2">
      <c r="A4031" s="6" t="s">
        <v>7381</v>
      </c>
      <c r="B4031" s="6" t="s">
        <v>1961</v>
      </c>
      <c r="C4031" s="5" t="s">
        <v>7188</v>
      </c>
      <c r="D4031" s="5" t="s">
        <v>7188</v>
      </c>
      <c r="E4031" s="17">
        <v>5967</v>
      </c>
      <c r="F4031" s="16" t="s">
        <v>1960</v>
      </c>
      <c r="G4031" s="39" t="s">
        <v>7189</v>
      </c>
      <c r="H4031" s="7" t="s">
        <v>7190</v>
      </c>
      <c r="I4031" s="7" t="s">
        <v>151</v>
      </c>
      <c r="J4031" s="7" t="s">
        <v>151</v>
      </c>
      <c r="K4031" s="7" t="s">
        <v>151</v>
      </c>
      <c r="L4031" s="7" t="s">
        <v>151</v>
      </c>
      <c r="M4031" s="7" t="s">
        <v>151</v>
      </c>
      <c r="O4031" s="6" t="s">
        <v>3899</v>
      </c>
      <c r="P4031" s="9"/>
      <c r="Q4031" s="9"/>
      <c r="R4031" s="6" t="s">
        <v>1747</v>
      </c>
      <c r="S4031" s="6" t="e">
        <v>#N/A</v>
      </c>
      <c r="T4031" s="6" t="e">
        <v>#N/A</v>
      </c>
      <c r="U4031" s="6" t="e">
        <v>#N/A</v>
      </c>
      <c r="V4031" s="23">
        <v>43665</v>
      </c>
      <c r="W4031" s="6" t="e">
        <v>#N/A</v>
      </c>
    </row>
    <row r="4032" spans="1:23" s="6" customFormat="1" ht="12.75" x14ac:dyDescent="0.2">
      <c r="A4032" s="6" t="s">
        <v>7382</v>
      </c>
      <c r="B4032" s="6" t="s">
        <v>1961</v>
      </c>
      <c r="C4032" s="5" t="s">
        <v>7188</v>
      </c>
      <c r="D4032" s="5" t="s">
        <v>7188</v>
      </c>
      <c r="E4032" s="17">
        <v>5967</v>
      </c>
      <c r="F4032" s="16" t="s">
        <v>1960</v>
      </c>
      <c r="G4032" s="39" t="s">
        <v>7189</v>
      </c>
      <c r="H4032" s="7" t="s">
        <v>7190</v>
      </c>
      <c r="I4032" s="7" t="s">
        <v>151</v>
      </c>
      <c r="J4032" s="7" t="s">
        <v>151</v>
      </c>
      <c r="K4032" s="7" t="s">
        <v>151</v>
      </c>
      <c r="L4032" s="7" t="s">
        <v>151</v>
      </c>
      <c r="M4032" s="7" t="s">
        <v>151</v>
      </c>
      <c r="O4032" s="6" t="s">
        <v>3899</v>
      </c>
      <c r="P4032" s="9"/>
      <c r="Q4032" s="9"/>
      <c r="R4032" s="6" t="s">
        <v>1747</v>
      </c>
      <c r="S4032" s="6" t="e">
        <v>#N/A</v>
      </c>
      <c r="T4032" s="6" t="e">
        <v>#N/A</v>
      </c>
      <c r="U4032" s="6" t="e">
        <v>#N/A</v>
      </c>
      <c r="V4032" s="23">
        <v>43665</v>
      </c>
      <c r="W4032" s="6" t="e">
        <v>#N/A</v>
      </c>
    </row>
    <row r="4033" spans="1:23" s="6" customFormat="1" ht="12.75" x14ac:dyDescent="0.2">
      <c r="A4033" s="6" t="s">
        <v>7383</v>
      </c>
      <c r="B4033" s="6" t="s">
        <v>1961</v>
      </c>
      <c r="C4033" s="5" t="s">
        <v>7188</v>
      </c>
      <c r="D4033" s="5" t="s">
        <v>7188</v>
      </c>
      <c r="E4033" s="17">
        <v>5967</v>
      </c>
      <c r="F4033" s="16" t="s">
        <v>1960</v>
      </c>
      <c r="G4033" s="39" t="s">
        <v>7189</v>
      </c>
      <c r="H4033" s="7" t="s">
        <v>7190</v>
      </c>
      <c r="I4033" s="7" t="s">
        <v>151</v>
      </c>
      <c r="J4033" s="7" t="s">
        <v>151</v>
      </c>
      <c r="K4033" s="7" t="s">
        <v>151</v>
      </c>
      <c r="L4033" s="7" t="s">
        <v>151</v>
      </c>
      <c r="M4033" s="7" t="s">
        <v>151</v>
      </c>
      <c r="O4033" s="6" t="s">
        <v>3899</v>
      </c>
      <c r="P4033" s="9"/>
      <c r="Q4033" s="9"/>
      <c r="R4033" s="6" t="s">
        <v>1747</v>
      </c>
      <c r="S4033" s="6" t="e">
        <v>#N/A</v>
      </c>
      <c r="T4033" s="6" t="e">
        <v>#N/A</v>
      </c>
      <c r="U4033" s="6" t="e">
        <v>#N/A</v>
      </c>
      <c r="V4033" s="23">
        <v>43665</v>
      </c>
      <c r="W4033" s="6" t="e">
        <v>#N/A</v>
      </c>
    </row>
    <row r="4034" spans="1:23" s="6" customFormat="1" ht="12.75" x14ac:dyDescent="0.2">
      <c r="A4034" s="6" t="s">
        <v>7384</v>
      </c>
      <c r="B4034" s="6" t="s">
        <v>1961</v>
      </c>
      <c r="C4034" s="5" t="s">
        <v>7188</v>
      </c>
      <c r="D4034" s="5" t="s">
        <v>7188</v>
      </c>
      <c r="E4034" s="17">
        <v>5967</v>
      </c>
      <c r="F4034" s="16" t="s">
        <v>1960</v>
      </c>
      <c r="G4034" s="39" t="s">
        <v>7189</v>
      </c>
      <c r="H4034" s="7" t="s">
        <v>7190</v>
      </c>
      <c r="I4034" s="7" t="s">
        <v>151</v>
      </c>
      <c r="J4034" s="7" t="s">
        <v>151</v>
      </c>
      <c r="K4034" s="7" t="s">
        <v>151</v>
      </c>
      <c r="L4034" s="7" t="s">
        <v>151</v>
      </c>
      <c r="M4034" s="7" t="s">
        <v>151</v>
      </c>
      <c r="O4034" s="6" t="s">
        <v>3899</v>
      </c>
      <c r="P4034" s="9"/>
      <c r="Q4034" s="9"/>
      <c r="R4034" s="6" t="s">
        <v>1747</v>
      </c>
      <c r="S4034" s="6" t="e">
        <v>#N/A</v>
      </c>
      <c r="T4034" s="6" t="e">
        <v>#N/A</v>
      </c>
      <c r="U4034" s="6" t="e">
        <v>#N/A</v>
      </c>
      <c r="V4034" s="23">
        <v>43665</v>
      </c>
      <c r="W4034" s="6" t="e">
        <v>#N/A</v>
      </c>
    </row>
    <row r="4035" spans="1:23" s="6" customFormat="1" ht="12.75" x14ac:dyDescent="0.2">
      <c r="A4035" s="6" t="s">
        <v>7385</v>
      </c>
      <c r="B4035" s="6" t="s">
        <v>1961</v>
      </c>
      <c r="C4035" s="5" t="s">
        <v>7188</v>
      </c>
      <c r="D4035" s="5" t="s">
        <v>7188</v>
      </c>
      <c r="E4035" s="17">
        <v>5967</v>
      </c>
      <c r="F4035" s="16" t="s">
        <v>1960</v>
      </c>
      <c r="G4035" s="39" t="s">
        <v>7189</v>
      </c>
      <c r="H4035" s="7" t="s">
        <v>7190</v>
      </c>
      <c r="I4035" s="7" t="s">
        <v>151</v>
      </c>
      <c r="J4035" s="7" t="s">
        <v>151</v>
      </c>
      <c r="K4035" s="7" t="s">
        <v>151</v>
      </c>
      <c r="L4035" s="7" t="s">
        <v>151</v>
      </c>
      <c r="M4035" s="7" t="s">
        <v>151</v>
      </c>
      <c r="O4035" s="6" t="s">
        <v>3899</v>
      </c>
      <c r="P4035" s="9"/>
      <c r="Q4035" s="9"/>
      <c r="R4035" s="6" t="s">
        <v>1747</v>
      </c>
      <c r="S4035" s="6" t="e">
        <v>#N/A</v>
      </c>
      <c r="T4035" s="6" t="e">
        <v>#N/A</v>
      </c>
      <c r="U4035" s="6" t="e">
        <v>#N/A</v>
      </c>
      <c r="V4035" s="23">
        <v>43665</v>
      </c>
      <c r="W4035" s="6" t="e">
        <v>#N/A</v>
      </c>
    </row>
    <row r="4036" spans="1:23" s="6" customFormat="1" ht="12.75" x14ac:dyDescent="0.2">
      <c r="A4036" s="6" t="s">
        <v>7386</v>
      </c>
      <c r="B4036" s="6" t="s">
        <v>1961</v>
      </c>
      <c r="C4036" s="5" t="s">
        <v>7188</v>
      </c>
      <c r="D4036" s="5" t="s">
        <v>7188</v>
      </c>
      <c r="E4036" s="17">
        <v>5967</v>
      </c>
      <c r="F4036" s="16" t="s">
        <v>1960</v>
      </c>
      <c r="G4036" s="39" t="s">
        <v>7189</v>
      </c>
      <c r="H4036" s="7" t="s">
        <v>7190</v>
      </c>
      <c r="I4036" s="7" t="s">
        <v>151</v>
      </c>
      <c r="J4036" s="7" t="s">
        <v>151</v>
      </c>
      <c r="K4036" s="7" t="s">
        <v>151</v>
      </c>
      <c r="L4036" s="7" t="s">
        <v>151</v>
      </c>
      <c r="M4036" s="7" t="s">
        <v>151</v>
      </c>
      <c r="O4036" s="6" t="s">
        <v>3899</v>
      </c>
      <c r="P4036" s="9"/>
      <c r="Q4036" s="9"/>
      <c r="R4036" s="6" t="s">
        <v>1747</v>
      </c>
      <c r="S4036" s="6" t="e">
        <v>#N/A</v>
      </c>
      <c r="T4036" s="6" t="e">
        <v>#N/A</v>
      </c>
      <c r="U4036" s="6" t="e">
        <v>#N/A</v>
      </c>
      <c r="V4036" s="23">
        <v>43665</v>
      </c>
      <c r="W4036" s="6" t="e">
        <v>#N/A</v>
      </c>
    </row>
    <row r="4037" spans="1:23" s="6" customFormat="1" ht="12.75" x14ac:dyDescent="0.2">
      <c r="A4037" s="6" t="s">
        <v>7387</v>
      </c>
      <c r="B4037" s="6" t="s">
        <v>1961</v>
      </c>
      <c r="C4037" s="5" t="s">
        <v>7188</v>
      </c>
      <c r="D4037" s="5" t="s">
        <v>7188</v>
      </c>
      <c r="E4037" s="17">
        <v>5967</v>
      </c>
      <c r="F4037" s="16" t="s">
        <v>1960</v>
      </c>
      <c r="G4037" s="39" t="s">
        <v>7189</v>
      </c>
      <c r="H4037" s="7" t="s">
        <v>7190</v>
      </c>
      <c r="I4037" s="7" t="s">
        <v>151</v>
      </c>
      <c r="J4037" s="7" t="s">
        <v>151</v>
      </c>
      <c r="K4037" s="7" t="s">
        <v>151</v>
      </c>
      <c r="L4037" s="7" t="s">
        <v>151</v>
      </c>
      <c r="M4037" s="7" t="s">
        <v>151</v>
      </c>
      <c r="O4037" s="6" t="s">
        <v>3899</v>
      </c>
      <c r="P4037" s="9"/>
      <c r="Q4037" s="9"/>
      <c r="R4037" s="6" t="s">
        <v>1747</v>
      </c>
      <c r="S4037" s="6" t="e">
        <v>#N/A</v>
      </c>
      <c r="T4037" s="6" t="e">
        <v>#N/A</v>
      </c>
      <c r="U4037" s="6" t="e">
        <v>#N/A</v>
      </c>
      <c r="V4037" s="23">
        <v>43665</v>
      </c>
      <c r="W4037" s="6" t="e">
        <v>#N/A</v>
      </c>
    </row>
    <row r="4038" spans="1:23" s="6" customFormat="1" ht="12.75" x14ac:dyDescent="0.2">
      <c r="A4038" s="6" t="s">
        <v>7388</v>
      </c>
      <c r="B4038" s="6" t="s">
        <v>1961</v>
      </c>
      <c r="C4038" s="5" t="s">
        <v>7188</v>
      </c>
      <c r="D4038" s="5" t="s">
        <v>7188</v>
      </c>
      <c r="E4038" s="17">
        <v>5967</v>
      </c>
      <c r="F4038" s="16" t="s">
        <v>1960</v>
      </c>
      <c r="G4038" s="39" t="s">
        <v>7189</v>
      </c>
      <c r="H4038" s="7" t="s">
        <v>7190</v>
      </c>
      <c r="I4038" s="7" t="s">
        <v>151</v>
      </c>
      <c r="J4038" s="7" t="s">
        <v>151</v>
      </c>
      <c r="K4038" s="7" t="s">
        <v>151</v>
      </c>
      <c r="L4038" s="7" t="s">
        <v>151</v>
      </c>
      <c r="M4038" s="7" t="s">
        <v>151</v>
      </c>
      <c r="O4038" s="6" t="s">
        <v>3899</v>
      </c>
      <c r="P4038" s="9"/>
      <c r="Q4038" s="9"/>
      <c r="R4038" s="6" t="s">
        <v>1747</v>
      </c>
      <c r="S4038" s="6" t="e">
        <v>#N/A</v>
      </c>
      <c r="T4038" s="6" t="e">
        <v>#N/A</v>
      </c>
      <c r="U4038" s="6" t="e">
        <v>#N/A</v>
      </c>
      <c r="V4038" s="23">
        <v>43665</v>
      </c>
      <c r="W4038" s="6" t="e">
        <v>#N/A</v>
      </c>
    </row>
    <row r="4039" spans="1:23" s="6" customFormat="1" ht="12.75" x14ac:dyDescent="0.2">
      <c r="A4039" s="6" t="s">
        <v>7389</v>
      </c>
      <c r="B4039" s="6" t="s">
        <v>1961</v>
      </c>
      <c r="C4039" s="5" t="s">
        <v>7188</v>
      </c>
      <c r="D4039" s="5" t="s">
        <v>7188</v>
      </c>
      <c r="E4039" s="17">
        <v>5967</v>
      </c>
      <c r="F4039" s="16" t="s">
        <v>1960</v>
      </c>
      <c r="G4039" s="39" t="s">
        <v>7189</v>
      </c>
      <c r="H4039" s="7" t="s">
        <v>7190</v>
      </c>
      <c r="I4039" s="7" t="s">
        <v>151</v>
      </c>
      <c r="J4039" s="7" t="s">
        <v>151</v>
      </c>
      <c r="K4039" s="7" t="s">
        <v>151</v>
      </c>
      <c r="L4039" s="7" t="s">
        <v>151</v>
      </c>
      <c r="M4039" s="7" t="s">
        <v>151</v>
      </c>
      <c r="O4039" s="6" t="s">
        <v>3899</v>
      </c>
      <c r="P4039" s="9"/>
      <c r="Q4039" s="9"/>
      <c r="R4039" s="6" t="s">
        <v>1747</v>
      </c>
      <c r="S4039" s="6" t="e">
        <v>#N/A</v>
      </c>
      <c r="T4039" s="6" t="e">
        <v>#N/A</v>
      </c>
      <c r="U4039" s="6" t="e">
        <v>#N/A</v>
      </c>
      <c r="V4039" s="23">
        <v>43665</v>
      </c>
      <c r="W4039" s="6" t="e">
        <v>#N/A</v>
      </c>
    </row>
    <row r="4040" spans="1:23" s="64" customFormat="1" ht="12.75" x14ac:dyDescent="0.2">
      <c r="A4040" s="64" t="s">
        <v>7390</v>
      </c>
      <c r="B4040" s="64" t="s">
        <v>1961</v>
      </c>
      <c r="C4040" s="65" t="s">
        <v>7188</v>
      </c>
      <c r="D4040" s="65" t="s">
        <v>7188</v>
      </c>
      <c r="E4040" s="66">
        <v>5967</v>
      </c>
      <c r="F4040" s="67" t="s">
        <v>1960</v>
      </c>
      <c r="G4040" s="68" t="s">
        <v>7189</v>
      </c>
      <c r="H4040" s="64" t="s">
        <v>7190</v>
      </c>
      <c r="I4040" s="64" t="s">
        <v>151</v>
      </c>
      <c r="J4040" s="64" t="s">
        <v>151</v>
      </c>
      <c r="K4040" s="64" t="s">
        <v>151</v>
      </c>
      <c r="L4040" s="64" t="s">
        <v>151</v>
      </c>
      <c r="M4040" s="64" t="s">
        <v>151</v>
      </c>
      <c r="O4040" s="64" t="s">
        <v>3899</v>
      </c>
      <c r="P4040" s="69"/>
      <c r="Q4040" s="69"/>
      <c r="R4040" s="64" t="s">
        <v>1747</v>
      </c>
      <c r="S4040" s="64" t="e">
        <v>#N/A</v>
      </c>
      <c r="T4040" s="64" t="e">
        <v>#N/A</v>
      </c>
      <c r="U4040" s="64" t="e">
        <v>#N/A</v>
      </c>
      <c r="V4040" s="70">
        <v>43665</v>
      </c>
      <c r="W4040" s="64" t="e">
        <v>#N/A</v>
      </c>
    </row>
    <row r="4041" spans="1:23" s="6" customFormat="1" ht="12.75" x14ac:dyDescent="0.2">
      <c r="A4041" s="6" t="s">
        <v>7391</v>
      </c>
      <c r="B4041" s="6" t="s">
        <v>1961</v>
      </c>
      <c r="C4041" s="5" t="s">
        <v>7188</v>
      </c>
      <c r="D4041" s="5" t="s">
        <v>7188</v>
      </c>
      <c r="E4041" s="17">
        <v>5967</v>
      </c>
      <c r="F4041" s="16" t="s">
        <v>1960</v>
      </c>
      <c r="G4041" s="39" t="s">
        <v>7189</v>
      </c>
      <c r="H4041" s="7" t="s">
        <v>7190</v>
      </c>
      <c r="I4041" s="7" t="s">
        <v>151</v>
      </c>
      <c r="J4041" s="7" t="s">
        <v>151</v>
      </c>
      <c r="K4041" s="7" t="s">
        <v>151</v>
      </c>
      <c r="L4041" s="7" t="s">
        <v>151</v>
      </c>
      <c r="M4041" s="7" t="s">
        <v>151</v>
      </c>
      <c r="O4041" s="6" t="s">
        <v>3899</v>
      </c>
      <c r="P4041" s="9"/>
      <c r="Q4041" s="9"/>
      <c r="R4041" s="6" t="s">
        <v>1747</v>
      </c>
      <c r="S4041" s="6" t="e">
        <v>#N/A</v>
      </c>
      <c r="T4041" s="6" t="e">
        <v>#N/A</v>
      </c>
      <c r="U4041" s="6" t="e">
        <v>#N/A</v>
      </c>
      <c r="V4041" s="23">
        <v>43665</v>
      </c>
      <c r="W4041" s="6" t="e">
        <v>#N/A</v>
      </c>
    </row>
    <row r="4042" spans="1:23" s="6" customFormat="1" ht="12.75" x14ac:dyDescent="0.2">
      <c r="A4042" s="6" t="s">
        <v>7392</v>
      </c>
      <c r="B4042" s="6" t="s">
        <v>1961</v>
      </c>
      <c r="C4042" s="5" t="s">
        <v>7188</v>
      </c>
      <c r="D4042" s="5" t="s">
        <v>7188</v>
      </c>
      <c r="E4042" s="17">
        <v>5967</v>
      </c>
      <c r="F4042" s="16" t="s">
        <v>1960</v>
      </c>
      <c r="G4042" s="39" t="s">
        <v>7189</v>
      </c>
      <c r="H4042" s="7" t="s">
        <v>7190</v>
      </c>
      <c r="I4042" s="7" t="s">
        <v>151</v>
      </c>
      <c r="J4042" s="7" t="s">
        <v>151</v>
      </c>
      <c r="K4042" s="7" t="s">
        <v>151</v>
      </c>
      <c r="L4042" s="7" t="s">
        <v>151</v>
      </c>
      <c r="M4042" s="7" t="s">
        <v>151</v>
      </c>
      <c r="O4042" s="6" t="s">
        <v>3899</v>
      </c>
      <c r="P4042" s="9"/>
      <c r="Q4042" s="9"/>
      <c r="R4042" s="6" t="s">
        <v>1747</v>
      </c>
      <c r="S4042" s="6" t="e">
        <v>#N/A</v>
      </c>
      <c r="T4042" s="6" t="e">
        <v>#N/A</v>
      </c>
      <c r="U4042" s="6" t="e">
        <v>#N/A</v>
      </c>
      <c r="V4042" s="23">
        <v>43665</v>
      </c>
      <c r="W4042" s="6" t="e">
        <v>#N/A</v>
      </c>
    </row>
    <row r="4043" spans="1:23" s="6" customFormat="1" ht="12.75" x14ac:dyDescent="0.2">
      <c r="A4043" s="6" t="s">
        <v>7393</v>
      </c>
      <c r="B4043" s="6" t="s">
        <v>1961</v>
      </c>
      <c r="C4043" s="5" t="s">
        <v>7188</v>
      </c>
      <c r="D4043" s="5" t="s">
        <v>7188</v>
      </c>
      <c r="E4043" s="17">
        <v>5967</v>
      </c>
      <c r="F4043" s="16" t="s">
        <v>1960</v>
      </c>
      <c r="G4043" s="39" t="s">
        <v>7189</v>
      </c>
      <c r="H4043" s="7" t="s">
        <v>7190</v>
      </c>
      <c r="I4043" s="7" t="s">
        <v>151</v>
      </c>
      <c r="J4043" s="7" t="s">
        <v>151</v>
      </c>
      <c r="K4043" s="7" t="s">
        <v>151</v>
      </c>
      <c r="L4043" s="7" t="s">
        <v>151</v>
      </c>
      <c r="M4043" s="7" t="s">
        <v>151</v>
      </c>
      <c r="O4043" s="6" t="s">
        <v>3899</v>
      </c>
      <c r="P4043" s="9"/>
      <c r="Q4043" s="9"/>
      <c r="R4043" s="6" t="s">
        <v>1747</v>
      </c>
      <c r="S4043" s="6" t="e">
        <v>#N/A</v>
      </c>
      <c r="T4043" s="6" t="e">
        <v>#N/A</v>
      </c>
      <c r="U4043" s="6" t="e">
        <v>#N/A</v>
      </c>
      <c r="V4043" s="23">
        <v>43665</v>
      </c>
      <c r="W4043" s="6" t="e">
        <v>#N/A</v>
      </c>
    </row>
    <row r="4044" spans="1:23" s="6" customFormat="1" ht="12.75" x14ac:dyDescent="0.2">
      <c r="A4044" s="6" t="s">
        <v>7394</v>
      </c>
      <c r="B4044" s="6" t="s">
        <v>1961</v>
      </c>
      <c r="C4044" s="5" t="s">
        <v>7188</v>
      </c>
      <c r="D4044" s="5" t="s">
        <v>7188</v>
      </c>
      <c r="E4044" s="17">
        <v>5967</v>
      </c>
      <c r="F4044" s="16" t="s">
        <v>1960</v>
      </c>
      <c r="G4044" s="39" t="s">
        <v>7194</v>
      </c>
      <c r="H4044" s="7" t="s">
        <v>7195</v>
      </c>
      <c r="I4044" s="7" t="s">
        <v>151</v>
      </c>
      <c r="J4044" s="7" t="s">
        <v>151</v>
      </c>
      <c r="K4044" s="7" t="s">
        <v>151</v>
      </c>
      <c r="L4044" s="7" t="s">
        <v>151</v>
      </c>
      <c r="M4044" s="7" t="s">
        <v>151</v>
      </c>
      <c r="O4044" s="6" t="s">
        <v>3899</v>
      </c>
      <c r="P4044" s="9"/>
      <c r="Q4044" s="9"/>
      <c r="R4044" s="6" t="s">
        <v>1747</v>
      </c>
      <c r="S4044" s="6" t="e">
        <v>#N/A</v>
      </c>
      <c r="T4044" s="6" t="e">
        <v>#N/A</v>
      </c>
      <c r="U4044" s="6" t="e">
        <v>#N/A</v>
      </c>
      <c r="V4044" s="23">
        <v>43665</v>
      </c>
      <c r="W4044" s="6" t="e">
        <v>#N/A</v>
      </c>
    </row>
    <row r="4045" spans="1:23" s="6" customFormat="1" ht="12.75" x14ac:dyDescent="0.2">
      <c r="A4045" s="6" t="s">
        <v>7395</v>
      </c>
      <c r="B4045" s="6" t="s">
        <v>1961</v>
      </c>
      <c r="C4045" s="5" t="s">
        <v>7188</v>
      </c>
      <c r="D4045" s="5" t="s">
        <v>7188</v>
      </c>
      <c r="E4045" s="17">
        <v>5967</v>
      </c>
      <c r="F4045" s="16" t="s">
        <v>1960</v>
      </c>
      <c r="G4045" s="39" t="s">
        <v>7194</v>
      </c>
      <c r="H4045" s="7" t="s">
        <v>7195</v>
      </c>
      <c r="I4045" s="7" t="s">
        <v>151</v>
      </c>
      <c r="J4045" s="7" t="s">
        <v>151</v>
      </c>
      <c r="K4045" s="7" t="s">
        <v>151</v>
      </c>
      <c r="L4045" s="7" t="s">
        <v>151</v>
      </c>
      <c r="M4045" s="7" t="s">
        <v>151</v>
      </c>
      <c r="O4045" s="6" t="s">
        <v>3899</v>
      </c>
      <c r="P4045" s="9"/>
      <c r="Q4045" s="9"/>
      <c r="R4045" s="6" t="s">
        <v>1747</v>
      </c>
      <c r="S4045" s="6" t="e">
        <v>#N/A</v>
      </c>
      <c r="T4045" s="6" t="e">
        <v>#N/A</v>
      </c>
      <c r="U4045" s="6" t="e">
        <v>#N/A</v>
      </c>
      <c r="V4045" s="23">
        <v>43665</v>
      </c>
      <c r="W4045" s="6" t="e">
        <v>#N/A</v>
      </c>
    </row>
    <row r="4046" spans="1:23" s="6" customFormat="1" ht="12.75" x14ac:dyDescent="0.2">
      <c r="A4046" s="6" t="s">
        <v>7396</v>
      </c>
      <c r="B4046" s="6" t="s">
        <v>1961</v>
      </c>
      <c r="C4046" s="5" t="s">
        <v>7188</v>
      </c>
      <c r="D4046" s="5" t="s">
        <v>7188</v>
      </c>
      <c r="E4046" s="17">
        <v>5967</v>
      </c>
      <c r="F4046" s="16" t="s">
        <v>1960</v>
      </c>
      <c r="G4046" s="39" t="s">
        <v>7194</v>
      </c>
      <c r="H4046" s="7" t="s">
        <v>7195</v>
      </c>
      <c r="I4046" s="7" t="s">
        <v>151</v>
      </c>
      <c r="J4046" s="7" t="s">
        <v>151</v>
      </c>
      <c r="K4046" s="7" t="s">
        <v>151</v>
      </c>
      <c r="L4046" s="7" t="s">
        <v>151</v>
      </c>
      <c r="M4046" s="7" t="s">
        <v>151</v>
      </c>
      <c r="O4046" s="6" t="s">
        <v>3899</v>
      </c>
      <c r="P4046" s="9"/>
      <c r="Q4046" s="9"/>
      <c r="R4046" s="6" t="s">
        <v>1747</v>
      </c>
      <c r="S4046" s="6" t="e">
        <v>#N/A</v>
      </c>
      <c r="T4046" s="6" t="e">
        <v>#N/A</v>
      </c>
      <c r="U4046" s="6" t="e">
        <v>#N/A</v>
      </c>
      <c r="V4046" s="23">
        <v>43665</v>
      </c>
      <c r="W4046" s="6" t="e">
        <v>#N/A</v>
      </c>
    </row>
    <row r="4047" spans="1:23" s="64" customFormat="1" ht="12.75" x14ac:dyDescent="0.2">
      <c r="A4047" s="64" t="s">
        <v>7397</v>
      </c>
      <c r="B4047" s="64" t="s">
        <v>1961</v>
      </c>
      <c r="C4047" s="65" t="s">
        <v>7188</v>
      </c>
      <c r="D4047" s="65" t="s">
        <v>7188</v>
      </c>
      <c r="E4047" s="66">
        <v>5967</v>
      </c>
      <c r="F4047" s="67" t="s">
        <v>1960</v>
      </c>
      <c r="G4047" s="68" t="s">
        <v>7194</v>
      </c>
      <c r="H4047" s="64" t="s">
        <v>7195</v>
      </c>
      <c r="I4047" s="64" t="s">
        <v>151</v>
      </c>
      <c r="J4047" s="64" t="s">
        <v>151</v>
      </c>
      <c r="K4047" s="64" t="s">
        <v>151</v>
      </c>
      <c r="L4047" s="64" t="s">
        <v>151</v>
      </c>
      <c r="M4047" s="64" t="s">
        <v>151</v>
      </c>
      <c r="O4047" s="64" t="s">
        <v>3899</v>
      </c>
      <c r="P4047" s="69"/>
      <c r="Q4047" s="69"/>
      <c r="R4047" s="64" t="s">
        <v>1747</v>
      </c>
      <c r="S4047" s="64" t="e">
        <v>#N/A</v>
      </c>
      <c r="T4047" s="64" t="e">
        <v>#N/A</v>
      </c>
      <c r="U4047" s="64" t="e">
        <v>#N/A</v>
      </c>
      <c r="V4047" s="70">
        <v>43665</v>
      </c>
      <c r="W4047" s="64" t="e">
        <v>#N/A</v>
      </c>
    </row>
    <row r="4048" spans="1:23" s="6" customFormat="1" ht="12.75" x14ac:dyDescent="0.2">
      <c r="A4048" s="6" t="s">
        <v>7398</v>
      </c>
      <c r="B4048" s="6" t="s">
        <v>1961</v>
      </c>
      <c r="C4048" s="5" t="s">
        <v>7188</v>
      </c>
      <c r="D4048" s="5" t="s">
        <v>7188</v>
      </c>
      <c r="E4048" s="17">
        <v>5967</v>
      </c>
      <c r="F4048" s="16" t="s">
        <v>1960</v>
      </c>
      <c r="G4048" s="39" t="s">
        <v>7189</v>
      </c>
      <c r="H4048" s="7" t="s">
        <v>7190</v>
      </c>
      <c r="I4048" s="7" t="s">
        <v>151</v>
      </c>
      <c r="J4048" s="7" t="s">
        <v>151</v>
      </c>
      <c r="K4048" s="7" t="s">
        <v>151</v>
      </c>
      <c r="L4048" s="7" t="s">
        <v>151</v>
      </c>
      <c r="M4048" s="7" t="s">
        <v>151</v>
      </c>
      <c r="O4048" s="6" t="s">
        <v>3899</v>
      </c>
      <c r="P4048" s="9"/>
      <c r="Q4048" s="9"/>
      <c r="R4048" s="6" t="s">
        <v>1747</v>
      </c>
      <c r="S4048" s="6" t="e">
        <v>#N/A</v>
      </c>
      <c r="T4048" s="6" t="e">
        <v>#N/A</v>
      </c>
      <c r="U4048" s="6" t="e">
        <v>#N/A</v>
      </c>
      <c r="V4048" s="23">
        <v>43665</v>
      </c>
      <c r="W4048" s="6" t="e">
        <v>#N/A</v>
      </c>
    </row>
    <row r="4049" spans="1:23" s="6" customFormat="1" ht="12.75" x14ac:dyDescent="0.2">
      <c r="A4049" s="6" t="s">
        <v>7399</v>
      </c>
      <c r="B4049" s="6" t="s">
        <v>1961</v>
      </c>
      <c r="C4049" s="5" t="s">
        <v>7188</v>
      </c>
      <c r="D4049" s="5" t="s">
        <v>7188</v>
      </c>
      <c r="E4049" s="17">
        <v>5967</v>
      </c>
      <c r="F4049" s="16" t="s">
        <v>1960</v>
      </c>
      <c r="G4049" s="39" t="s">
        <v>7189</v>
      </c>
      <c r="H4049" s="7" t="s">
        <v>7190</v>
      </c>
      <c r="I4049" s="7" t="s">
        <v>151</v>
      </c>
      <c r="J4049" s="7" t="s">
        <v>151</v>
      </c>
      <c r="K4049" s="7" t="s">
        <v>151</v>
      </c>
      <c r="L4049" s="7" t="s">
        <v>151</v>
      </c>
      <c r="M4049" s="7" t="s">
        <v>151</v>
      </c>
      <c r="O4049" s="6" t="s">
        <v>3899</v>
      </c>
      <c r="P4049" s="9"/>
      <c r="Q4049" s="9"/>
      <c r="R4049" s="6" t="s">
        <v>1747</v>
      </c>
      <c r="S4049" s="6" t="e">
        <v>#N/A</v>
      </c>
      <c r="T4049" s="6" t="e">
        <v>#N/A</v>
      </c>
      <c r="U4049" s="6" t="e">
        <v>#N/A</v>
      </c>
      <c r="V4049" s="23">
        <v>43665</v>
      </c>
      <c r="W4049" s="6" t="e">
        <v>#N/A</v>
      </c>
    </row>
    <row r="4050" spans="1:23" s="6" customFormat="1" ht="12.75" x14ac:dyDescent="0.2">
      <c r="A4050" s="6" t="s">
        <v>7400</v>
      </c>
      <c r="B4050" s="6" t="s">
        <v>1961</v>
      </c>
      <c r="C4050" s="5" t="s">
        <v>7188</v>
      </c>
      <c r="D4050" s="5" t="s">
        <v>7188</v>
      </c>
      <c r="E4050" s="17">
        <v>5967</v>
      </c>
      <c r="F4050" s="16" t="s">
        <v>1960</v>
      </c>
      <c r="G4050" s="39" t="s">
        <v>7189</v>
      </c>
      <c r="H4050" s="7" t="s">
        <v>7190</v>
      </c>
      <c r="I4050" s="7" t="s">
        <v>151</v>
      </c>
      <c r="J4050" s="7" t="s">
        <v>151</v>
      </c>
      <c r="K4050" s="7" t="s">
        <v>151</v>
      </c>
      <c r="L4050" s="7" t="s">
        <v>151</v>
      </c>
      <c r="M4050" s="7" t="s">
        <v>151</v>
      </c>
      <c r="O4050" s="6" t="s">
        <v>3899</v>
      </c>
      <c r="P4050" s="9"/>
      <c r="Q4050" s="9"/>
      <c r="R4050" s="6" t="s">
        <v>1747</v>
      </c>
      <c r="S4050" s="6" t="e">
        <v>#N/A</v>
      </c>
      <c r="T4050" s="6" t="e">
        <v>#N/A</v>
      </c>
      <c r="U4050" s="6" t="e">
        <v>#N/A</v>
      </c>
      <c r="V4050" s="23">
        <v>43665</v>
      </c>
      <c r="W4050" s="6" t="e">
        <v>#N/A</v>
      </c>
    </row>
    <row r="4051" spans="1:23" s="6" customFormat="1" ht="12.75" x14ac:dyDescent="0.2">
      <c r="A4051" s="6" t="s">
        <v>7401</v>
      </c>
      <c r="B4051" s="6" t="s">
        <v>1961</v>
      </c>
      <c r="C4051" s="5" t="s">
        <v>7188</v>
      </c>
      <c r="D4051" s="5" t="s">
        <v>7188</v>
      </c>
      <c r="E4051" s="17">
        <v>5967</v>
      </c>
      <c r="F4051" s="16" t="s">
        <v>1960</v>
      </c>
      <c r="G4051" s="39" t="s">
        <v>7189</v>
      </c>
      <c r="H4051" s="7" t="s">
        <v>7190</v>
      </c>
      <c r="I4051" s="7" t="s">
        <v>151</v>
      </c>
      <c r="J4051" s="7" t="s">
        <v>151</v>
      </c>
      <c r="K4051" s="7" t="s">
        <v>151</v>
      </c>
      <c r="L4051" s="7" t="s">
        <v>151</v>
      </c>
      <c r="M4051" s="7" t="s">
        <v>151</v>
      </c>
      <c r="O4051" s="6" t="s">
        <v>3899</v>
      </c>
      <c r="P4051" s="9"/>
      <c r="Q4051" s="9"/>
      <c r="R4051" s="6" t="s">
        <v>1747</v>
      </c>
      <c r="S4051" s="6" t="e">
        <v>#N/A</v>
      </c>
      <c r="T4051" s="6" t="e">
        <v>#N/A</v>
      </c>
      <c r="U4051" s="6" t="e">
        <v>#N/A</v>
      </c>
      <c r="V4051" s="23">
        <v>43665</v>
      </c>
      <c r="W4051" s="6" t="e">
        <v>#N/A</v>
      </c>
    </row>
    <row r="4052" spans="1:23" s="6" customFormat="1" ht="12.75" x14ac:dyDescent="0.2">
      <c r="A4052" s="6" t="s">
        <v>7402</v>
      </c>
      <c r="B4052" s="6" t="s">
        <v>1961</v>
      </c>
      <c r="C4052" s="5" t="s">
        <v>7188</v>
      </c>
      <c r="D4052" s="5" t="s">
        <v>7188</v>
      </c>
      <c r="E4052" s="17">
        <v>5967</v>
      </c>
      <c r="F4052" s="16" t="s">
        <v>1960</v>
      </c>
      <c r="G4052" s="39" t="s">
        <v>7189</v>
      </c>
      <c r="H4052" s="7" t="s">
        <v>7190</v>
      </c>
      <c r="I4052" s="7" t="s">
        <v>151</v>
      </c>
      <c r="J4052" s="7" t="s">
        <v>151</v>
      </c>
      <c r="K4052" s="7" t="s">
        <v>151</v>
      </c>
      <c r="L4052" s="7" t="s">
        <v>151</v>
      </c>
      <c r="M4052" s="7" t="s">
        <v>151</v>
      </c>
      <c r="O4052" s="6" t="s">
        <v>3899</v>
      </c>
      <c r="P4052" s="9"/>
      <c r="Q4052" s="9"/>
      <c r="R4052" s="6" t="s">
        <v>1747</v>
      </c>
      <c r="S4052" s="6" t="e">
        <v>#N/A</v>
      </c>
      <c r="T4052" s="6" t="e">
        <v>#N/A</v>
      </c>
      <c r="U4052" s="6" t="e">
        <v>#N/A</v>
      </c>
      <c r="V4052" s="23">
        <v>43665</v>
      </c>
      <c r="W4052" s="6" t="e">
        <v>#N/A</v>
      </c>
    </row>
    <row r="4053" spans="1:23" s="6" customFormat="1" ht="12.75" x14ac:dyDescent="0.2">
      <c r="A4053" s="6" t="s">
        <v>7403</v>
      </c>
      <c r="B4053" s="6" t="s">
        <v>1961</v>
      </c>
      <c r="C4053" s="5" t="s">
        <v>7188</v>
      </c>
      <c r="D4053" s="5" t="s">
        <v>7188</v>
      </c>
      <c r="E4053" s="17">
        <v>5967</v>
      </c>
      <c r="F4053" s="16" t="s">
        <v>1960</v>
      </c>
      <c r="G4053" s="39" t="s">
        <v>7404</v>
      </c>
      <c r="H4053" s="7" t="s">
        <v>7405</v>
      </c>
      <c r="I4053" s="7" t="s">
        <v>151</v>
      </c>
      <c r="J4053" s="7" t="s">
        <v>151</v>
      </c>
      <c r="K4053" s="7" t="s">
        <v>151</v>
      </c>
      <c r="L4053" s="7" t="s">
        <v>151</v>
      </c>
      <c r="M4053" s="7" t="s">
        <v>151</v>
      </c>
      <c r="O4053" s="6" t="s">
        <v>3899</v>
      </c>
      <c r="P4053" s="9"/>
      <c r="Q4053" s="9"/>
      <c r="R4053" s="6" t="s">
        <v>1747</v>
      </c>
      <c r="S4053" s="6" t="e">
        <v>#N/A</v>
      </c>
      <c r="T4053" s="6" t="e">
        <v>#N/A</v>
      </c>
      <c r="U4053" s="6" t="e">
        <v>#N/A</v>
      </c>
      <c r="V4053" s="23">
        <v>43665</v>
      </c>
      <c r="W4053" s="6" t="e">
        <v>#N/A</v>
      </c>
    </row>
    <row r="4054" spans="1:23" s="6" customFormat="1" ht="12.75" x14ac:dyDescent="0.2">
      <c r="A4054" s="6" t="s">
        <v>7406</v>
      </c>
      <c r="B4054" s="6" t="s">
        <v>1961</v>
      </c>
      <c r="C4054" s="5" t="s">
        <v>7188</v>
      </c>
      <c r="D4054" s="5" t="s">
        <v>7188</v>
      </c>
      <c r="E4054" s="17">
        <v>5967</v>
      </c>
      <c r="F4054" s="16" t="s">
        <v>1960</v>
      </c>
      <c r="G4054" s="39" t="s">
        <v>7189</v>
      </c>
      <c r="H4054" s="7" t="s">
        <v>7190</v>
      </c>
      <c r="I4054" s="7" t="s">
        <v>151</v>
      </c>
      <c r="J4054" s="7" t="s">
        <v>151</v>
      </c>
      <c r="K4054" s="7" t="s">
        <v>151</v>
      </c>
      <c r="L4054" s="7" t="s">
        <v>151</v>
      </c>
      <c r="M4054" s="7" t="s">
        <v>151</v>
      </c>
      <c r="O4054" s="6" t="s">
        <v>3899</v>
      </c>
      <c r="P4054" s="9"/>
      <c r="Q4054" s="9"/>
      <c r="R4054" s="6" t="s">
        <v>1747</v>
      </c>
      <c r="S4054" s="6" t="e">
        <v>#N/A</v>
      </c>
      <c r="T4054" s="6" t="e">
        <v>#N/A</v>
      </c>
      <c r="U4054" s="6" t="e">
        <v>#N/A</v>
      </c>
      <c r="V4054" s="23">
        <v>43665</v>
      </c>
      <c r="W4054" s="6" t="e">
        <v>#N/A</v>
      </c>
    </row>
    <row r="4055" spans="1:23" s="6" customFormat="1" ht="12.75" x14ac:dyDescent="0.2">
      <c r="A4055" s="6" t="s">
        <v>7407</v>
      </c>
      <c r="B4055" s="6" t="s">
        <v>1961</v>
      </c>
      <c r="C4055" s="5" t="s">
        <v>7188</v>
      </c>
      <c r="D4055" s="5" t="s">
        <v>7188</v>
      </c>
      <c r="E4055" s="17">
        <v>5967</v>
      </c>
      <c r="F4055" s="16" t="s">
        <v>1960</v>
      </c>
      <c r="G4055" s="39" t="s">
        <v>7189</v>
      </c>
      <c r="H4055" s="7" t="s">
        <v>7190</v>
      </c>
      <c r="I4055" s="7" t="s">
        <v>151</v>
      </c>
      <c r="J4055" s="7" t="s">
        <v>151</v>
      </c>
      <c r="K4055" s="7" t="s">
        <v>151</v>
      </c>
      <c r="L4055" s="7" t="s">
        <v>151</v>
      </c>
      <c r="M4055" s="7" t="s">
        <v>151</v>
      </c>
      <c r="O4055" s="6" t="s">
        <v>3899</v>
      </c>
      <c r="P4055" s="9"/>
      <c r="Q4055" s="9"/>
      <c r="R4055" s="6" t="s">
        <v>1747</v>
      </c>
      <c r="S4055" s="6" t="e">
        <v>#N/A</v>
      </c>
      <c r="T4055" s="6" t="e">
        <v>#N/A</v>
      </c>
      <c r="U4055" s="6" t="e">
        <v>#N/A</v>
      </c>
      <c r="V4055" s="23">
        <v>43665</v>
      </c>
      <c r="W4055" s="6" t="e">
        <v>#N/A</v>
      </c>
    </row>
    <row r="4056" spans="1:23" s="6" customFormat="1" ht="12.75" x14ac:dyDescent="0.2">
      <c r="A4056" s="6" t="s">
        <v>7408</v>
      </c>
      <c r="B4056" s="6" t="s">
        <v>1961</v>
      </c>
      <c r="C4056" s="5" t="s">
        <v>7188</v>
      </c>
      <c r="D4056" s="5" t="s">
        <v>7188</v>
      </c>
      <c r="E4056" s="17">
        <v>5967</v>
      </c>
      <c r="F4056" s="16" t="s">
        <v>1960</v>
      </c>
      <c r="G4056" s="39" t="s">
        <v>7189</v>
      </c>
      <c r="H4056" s="7" t="s">
        <v>7190</v>
      </c>
      <c r="I4056" s="7" t="s">
        <v>151</v>
      </c>
      <c r="J4056" s="7" t="s">
        <v>151</v>
      </c>
      <c r="K4056" s="7" t="s">
        <v>151</v>
      </c>
      <c r="L4056" s="7" t="s">
        <v>151</v>
      </c>
      <c r="M4056" s="7" t="s">
        <v>151</v>
      </c>
      <c r="O4056" s="6" t="s">
        <v>3899</v>
      </c>
      <c r="P4056" s="9"/>
      <c r="Q4056" s="9"/>
      <c r="R4056" s="6" t="s">
        <v>1747</v>
      </c>
      <c r="S4056" s="6" t="e">
        <v>#N/A</v>
      </c>
      <c r="T4056" s="6" t="e">
        <v>#N/A</v>
      </c>
      <c r="U4056" s="6" t="e">
        <v>#N/A</v>
      </c>
      <c r="V4056" s="23">
        <v>43665</v>
      </c>
      <c r="W4056" s="6" t="e">
        <v>#N/A</v>
      </c>
    </row>
    <row r="4057" spans="1:23" s="6" customFormat="1" ht="12.75" x14ac:dyDescent="0.2">
      <c r="A4057" s="6" t="s">
        <v>7409</v>
      </c>
      <c r="B4057" s="6" t="s">
        <v>1961</v>
      </c>
      <c r="C4057" s="5" t="s">
        <v>7188</v>
      </c>
      <c r="D4057" s="5" t="s">
        <v>7188</v>
      </c>
      <c r="E4057" s="17">
        <v>5967</v>
      </c>
      <c r="F4057" s="16" t="s">
        <v>1960</v>
      </c>
      <c r="G4057" s="39" t="s">
        <v>7189</v>
      </c>
      <c r="H4057" s="7" t="s">
        <v>7190</v>
      </c>
      <c r="I4057" s="7" t="s">
        <v>151</v>
      </c>
      <c r="J4057" s="7" t="s">
        <v>151</v>
      </c>
      <c r="K4057" s="7" t="s">
        <v>151</v>
      </c>
      <c r="L4057" s="7" t="s">
        <v>151</v>
      </c>
      <c r="M4057" s="7" t="s">
        <v>151</v>
      </c>
      <c r="O4057" s="6" t="s">
        <v>3899</v>
      </c>
      <c r="P4057" s="9"/>
      <c r="Q4057" s="9"/>
      <c r="R4057" s="6" t="s">
        <v>1747</v>
      </c>
      <c r="S4057" s="6" t="e">
        <v>#N/A</v>
      </c>
      <c r="T4057" s="6" t="e">
        <v>#N/A</v>
      </c>
      <c r="U4057" s="6" t="e">
        <v>#N/A</v>
      </c>
      <c r="V4057" s="23">
        <v>43665</v>
      </c>
      <c r="W4057" s="6" t="e">
        <v>#N/A</v>
      </c>
    </row>
    <row r="4058" spans="1:23" s="6" customFormat="1" ht="12.75" x14ac:dyDescent="0.2">
      <c r="A4058" s="6" t="s">
        <v>7410</v>
      </c>
      <c r="B4058" s="6" t="s">
        <v>1961</v>
      </c>
      <c r="C4058" s="5" t="s">
        <v>7188</v>
      </c>
      <c r="D4058" s="5" t="s">
        <v>7188</v>
      </c>
      <c r="E4058" s="17">
        <v>5967</v>
      </c>
      <c r="F4058" s="16" t="s">
        <v>1960</v>
      </c>
      <c r="G4058" s="39" t="s">
        <v>7189</v>
      </c>
      <c r="H4058" s="7" t="s">
        <v>7190</v>
      </c>
      <c r="I4058" s="7" t="s">
        <v>151</v>
      </c>
      <c r="J4058" s="7" t="s">
        <v>151</v>
      </c>
      <c r="K4058" s="7" t="s">
        <v>151</v>
      </c>
      <c r="L4058" s="7" t="s">
        <v>151</v>
      </c>
      <c r="M4058" s="7" t="s">
        <v>151</v>
      </c>
      <c r="O4058" s="6" t="s">
        <v>3899</v>
      </c>
      <c r="P4058" s="9"/>
      <c r="Q4058" s="9"/>
      <c r="R4058" s="6" t="s">
        <v>1747</v>
      </c>
      <c r="S4058" s="6" t="e">
        <v>#N/A</v>
      </c>
      <c r="T4058" s="6" t="e">
        <v>#N/A</v>
      </c>
      <c r="U4058" s="6" t="e">
        <v>#N/A</v>
      </c>
      <c r="V4058" s="23">
        <v>43665</v>
      </c>
      <c r="W4058" s="6" t="e">
        <v>#N/A</v>
      </c>
    </row>
    <row r="4059" spans="1:23" s="6" customFormat="1" ht="12.75" x14ac:dyDescent="0.2">
      <c r="A4059" s="6" t="s">
        <v>7411</v>
      </c>
      <c r="B4059" s="6" t="s">
        <v>1961</v>
      </c>
      <c r="C4059" s="5" t="s">
        <v>7188</v>
      </c>
      <c r="D4059" s="5" t="s">
        <v>7188</v>
      </c>
      <c r="E4059" s="17">
        <v>5967</v>
      </c>
      <c r="F4059" s="16" t="s">
        <v>1960</v>
      </c>
      <c r="G4059" s="39" t="s">
        <v>7189</v>
      </c>
      <c r="H4059" s="7" t="s">
        <v>7190</v>
      </c>
      <c r="I4059" s="7" t="s">
        <v>151</v>
      </c>
      <c r="J4059" s="7" t="s">
        <v>151</v>
      </c>
      <c r="K4059" s="7" t="s">
        <v>151</v>
      </c>
      <c r="L4059" s="7" t="s">
        <v>151</v>
      </c>
      <c r="M4059" s="7" t="s">
        <v>151</v>
      </c>
      <c r="O4059" s="6" t="s">
        <v>3899</v>
      </c>
      <c r="P4059" s="9"/>
      <c r="Q4059" s="9"/>
      <c r="R4059" s="6" t="s">
        <v>1747</v>
      </c>
      <c r="S4059" s="6" t="e">
        <v>#N/A</v>
      </c>
      <c r="T4059" s="6" t="e">
        <v>#N/A</v>
      </c>
      <c r="U4059" s="6" t="e">
        <v>#N/A</v>
      </c>
      <c r="V4059" s="23">
        <v>43665</v>
      </c>
      <c r="W4059" s="6" t="e">
        <v>#N/A</v>
      </c>
    </row>
    <row r="4060" spans="1:23" s="6" customFormat="1" ht="12.75" x14ac:dyDescent="0.2">
      <c r="A4060" s="6" t="s">
        <v>7412</v>
      </c>
      <c r="B4060" s="6" t="s">
        <v>1961</v>
      </c>
      <c r="C4060" s="5" t="s">
        <v>7188</v>
      </c>
      <c r="D4060" s="5" t="s">
        <v>7188</v>
      </c>
      <c r="E4060" s="17">
        <v>5967</v>
      </c>
      <c r="F4060" s="16" t="s">
        <v>1960</v>
      </c>
      <c r="G4060" s="39" t="s">
        <v>7189</v>
      </c>
      <c r="H4060" s="7" t="s">
        <v>7190</v>
      </c>
      <c r="I4060" s="7" t="s">
        <v>151</v>
      </c>
      <c r="J4060" s="7" t="s">
        <v>151</v>
      </c>
      <c r="K4060" s="7" t="s">
        <v>151</v>
      </c>
      <c r="L4060" s="7" t="s">
        <v>151</v>
      </c>
      <c r="M4060" s="7" t="s">
        <v>151</v>
      </c>
      <c r="O4060" s="6" t="s">
        <v>3899</v>
      </c>
      <c r="P4060" s="9"/>
      <c r="Q4060" s="9"/>
      <c r="R4060" s="6" t="s">
        <v>1747</v>
      </c>
      <c r="S4060" s="6" t="e">
        <v>#N/A</v>
      </c>
      <c r="T4060" s="6" t="e">
        <v>#N/A</v>
      </c>
      <c r="U4060" s="6" t="e">
        <v>#N/A</v>
      </c>
      <c r="V4060" s="23">
        <v>43665</v>
      </c>
      <c r="W4060" s="6" t="e">
        <v>#N/A</v>
      </c>
    </row>
    <row r="4061" spans="1:23" s="6" customFormat="1" ht="12.75" x14ac:dyDescent="0.2">
      <c r="A4061" s="6" t="s">
        <v>7413</v>
      </c>
      <c r="B4061" s="6" t="s">
        <v>1961</v>
      </c>
      <c r="C4061" s="5" t="s">
        <v>7188</v>
      </c>
      <c r="D4061" s="5" t="s">
        <v>7188</v>
      </c>
      <c r="E4061" s="17">
        <v>5967</v>
      </c>
      <c r="F4061" s="16" t="s">
        <v>1960</v>
      </c>
      <c r="G4061" s="39" t="s">
        <v>7189</v>
      </c>
      <c r="H4061" s="7" t="s">
        <v>7190</v>
      </c>
      <c r="I4061" s="7" t="s">
        <v>151</v>
      </c>
      <c r="J4061" s="7" t="s">
        <v>151</v>
      </c>
      <c r="K4061" s="7" t="s">
        <v>151</v>
      </c>
      <c r="L4061" s="7" t="s">
        <v>151</v>
      </c>
      <c r="M4061" s="7" t="s">
        <v>151</v>
      </c>
      <c r="O4061" s="6" t="s">
        <v>3899</v>
      </c>
      <c r="P4061" s="9"/>
      <c r="Q4061" s="9"/>
      <c r="R4061" s="6" t="s">
        <v>1747</v>
      </c>
      <c r="S4061" s="6" t="e">
        <v>#N/A</v>
      </c>
      <c r="T4061" s="6" t="e">
        <v>#N/A</v>
      </c>
      <c r="U4061" s="6" t="e">
        <v>#N/A</v>
      </c>
      <c r="V4061" s="23">
        <v>43665</v>
      </c>
      <c r="W4061" s="6" t="e">
        <v>#N/A</v>
      </c>
    </row>
    <row r="4062" spans="1:23" s="6" customFormat="1" ht="12.75" x14ac:dyDescent="0.2">
      <c r="A4062" s="6" t="s">
        <v>7414</v>
      </c>
      <c r="B4062" s="6" t="s">
        <v>1961</v>
      </c>
      <c r="C4062" s="5" t="s">
        <v>7188</v>
      </c>
      <c r="D4062" s="5" t="s">
        <v>7188</v>
      </c>
      <c r="E4062" s="17">
        <v>5967</v>
      </c>
      <c r="F4062" s="16" t="s">
        <v>1960</v>
      </c>
      <c r="G4062" s="39" t="s">
        <v>7189</v>
      </c>
      <c r="H4062" s="7" t="s">
        <v>7190</v>
      </c>
      <c r="I4062" s="7" t="s">
        <v>151</v>
      </c>
      <c r="J4062" s="7" t="s">
        <v>151</v>
      </c>
      <c r="K4062" s="7" t="s">
        <v>151</v>
      </c>
      <c r="L4062" s="7" t="s">
        <v>151</v>
      </c>
      <c r="M4062" s="7" t="s">
        <v>151</v>
      </c>
      <c r="O4062" s="6" t="s">
        <v>3899</v>
      </c>
      <c r="P4062" s="9"/>
      <c r="Q4062" s="9"/>
      <c r="R4062" s="6" t="s">
        <v>1747</v>
      </c>
      <c r="S4062" s="6" t="e">
        <v>#N/A</v>
      </c>
      <c r="T4062" s="6" t="e">
        <v>#N/A</v>
      </c>
      <c r="U4062" s="6" t="e">
        <v>#N/A</v>
      </c>
      <c r="V4062" s="23">
        <v>43665</v>
      </c>
      <c r="W4062" s="6" t="e">
        <v>#N/A</v>
      </c>
    </row>
    <row r="4063" spans="1:23" s="6" customFormat="1" ht="12.75" x14ac:dyDescent="0.2">
      <c r="A4063" s="6" t="s">
        <v>7415</v>
      </c>
      <c r="B4063" s="6" t="s">
        <v>1961</v>
      </c>
      <c r="C4063" s="5" t="s">
        <v>7188</v>
      </c>
      <c r="D4063" s="5" t="s">
        <v>7188</v>
      </c>
      <c r="E4063" s="17">
        <v>5967</v>
      </c>
      <c r="F4063" s="16" t="s">
        <v>1960</v>
      </c>
      <c r="G4063" s="39" t="s">
        <v>7189</v>
      </c>
      <c r="H4063" s="7" t="s">
        <v>7190</v>
      </c>
      <c r="I4063" s="7" t="s">
        <v>151</v>
      </c>
      <c r="J4063" s="7" t="s">
        <v>151</v>
      </c>
      <c r="K4063" s="7" t="s">
        <v>151</v>
      </c>
      <c r="L4063" s="7" t="s">
        <v>151</v>
      </c>
      <c r="M4063" s="7" t="s">
        <v>151</v>
      </c>
      <c r="O4063" s="6" t="s">
        <v>3899</v>
      </c>
      <c r="P4063" s="9"/>
      <c r="Q4063" s="9"/>
      <c r="R4063" s="6" t="s">
        <v>1747</v>
      </c>
      <c r="S4063" s="6" t="e">
        <v>#N/A</v>
      </c>
      <c r="T4063" s="6" t="e">
        <v>#N/A</v>
      </c>
      <c r="U4063" s="6" t="e">
        <v>#N/A</v>
      </c>
      <c r="V4063" s="23">
        <v>43665</v>
      </c>
      <c r="W4063" s="6" t="e">
        <v>#N/A</v>
      </c>
    </row>
    <row r="4064" spans="1:23" s="64" customFormat="1" ht="12.75" x14ac:dyDescent="0.2">
      <c r="A4064" s="64" t="s">
        <v>7416</v>
      </c>
      <c r="B4064" s="64" t="s">
        <v>1961</v>
      </c>
      <c r="C4064" s="65" t="s">
        <v>7188</v>
      </c>
      <c r="D4064" s="65" t="s">
        <v>7188</v>
      </c>
      <c r="E4064" s="66">
        <v>5967</v>
      </c>
      <c r="F4064" s="67" t="s">
        <v>1960</v>
      </c>
      <c r="G4064" s="68" t="s">
        <v>7189</v>
      </c>
      <c r="H4064" s="64" t="s">
        <v>7190</v>
      </c>
      <c r="I4064" s="64" t="s">
        <v>151</v>
      </c>
      <c r="J4064" s="64" t="s">
        <v>151</v>
      </c>
      <c r="K4064" s="64" t="s">
        <v>151</v>
      </c>
      <c r="L4064" s="64" t="s">
        <v>151</v>
      </c>
      <c r="M4064" s="64" t="s">
        <v>151</v>
      </c>
      <c r="O4064" s="64" t="s">
        <v>3899</v>
      </c>
      <c r="P4064" s="69"/>
      <c r="Q4064" s="69"/>
      <c r="R4064" s="64" t="s">
        <v>1747</v>
      </c>
      <c r="S4064" s="64" t="e">
        <v>#N/A</v>
      </c>
      <c r="T4064" s="64" t="e">
        <v>#N/A</v>
      </c>
      <c r="U4064" s="64" t="e">
        <v>#N/A</v>
      </c>
      <c r="V4064" s="70">
        <v>43665</v>
      </c>
      <c r="W4064" s="64" t="e">
        <v>#N/A</v>
      </c>
    </row>
    <row r="4065" spans="1:23" s="6" customFormat="1" ht="12.75" x14ac:dyDescent="0.2">
      <c r="A4065" s="6" t="s">
        <v>7417</v>
      </c>
      <c r="B4065" s="6" t="s">
        <v>1961</v>
      </c>
      <c r="C4065" s="5" t="s">
        <v>7188</v>
      </c>
      <c r="D4065" s="5" t="s">
        <v>7188</v>
      </c>
      <c r="E4065" s="17">
        <v>5967</v>
      </c>
      <c r="F4065" s="16" t="s">
        <v>1960</v>
      </c>
      <c r="G4065" s="39" t="s">
        <v>7189</v>
      </c>
      <c r="H4065" s="7" t="s">
        <v>7190</v>
      </c>
      <c r="I4065" s="7" t="s">
        <v>151</v>
      </c>
      <c r="J4065" s="7" t="s">
        <v>151</v>
      </c>
      <c r="K4065" s="7" t="s">
        <v>151</v>
      </c>
      <c r="L4065" s="7" t="s">
        <v>151</v>
      </c>
      <c r="M4065" s="7" t="s">
        <v>151</v>
      </c>
      <c r="O4065" s="6" t="s">
        <v>3899</v>
      </c>
      <c r="P4065" s="9"/>
      <c r="Q4065" s="9"/>
      <c r="R4065" s="6" t="s">
        <v>1747</v>
      </c>
      <c r="S4065" s="6" t="e">
        <v>#N/A</v>
      </c>
      <c r="T4065" s="6" t="e">
        <v>#N/A</v>
      </c>
      <c r="U4065" s="6" t="e">
        <v>#N/A</v>
      </c>
      <c r="V4065" s="23">
        <v>43665</v>
      </c>
      <c r="W4065" s="6" t="e">
        <v>#N/A</v>
      </c>
    </row>
    <row r="4066" spans="1:23" s="6" customFormat="1" ht="12.75" x14ac:dyDescent="0.2">
      <c r="A4066" s="6" t="s">
        <v>7418</v>
      </c>
      <c r="B4066" s="6" t="s">
        <v>1961</v>
      </c>
      <c r="C4066" s="5" t="s">
        <v>7188</v>
      </c>
      <c r="D4066" s="5" t="s">
        <v>7188</v>
      </c>
      <c r="E4066" s="17">
        <v>5967</v>
      </c>
      <c r="F4066" s="16" t="s">
        <v>1960</v>
      </c>
      <c r="G4066" s="39" t="s">
        <v>7189</v>
      </c>
      <c r="H4066" s="7" t="s">
        <v>7190</v>
      </c>
      <c r="I4066" s="7" t="s">
        <v>151</v>
      </c>
      <c r="J4066" s="7" t="s">
        <v>151</v>
      </c>
      <c r="K4066" s="7" t="s">
        <v>151</v>
      </c>
      <c r="L4066" s="7" t="s">
        <v>151</v>
      </c>
      <c r="M4066" s="7" t="s">
        <v>151</v>
      </c>
      <c r="O4066" s="6" t="s">
        <v>3899</v>
      </c>
      <c r="P4066" s="9"/>
      <c r="Q4066" s="9"/>
      <c r="R4066" s="6" t="s">
        <v>1747</v>
      </c>
      <c r="S4066" s="6" t="e">
        <v>#N/A</v>
      </c>
      <c r="T4066" s="6" t="e">
        <v>#N/A</v>
      </c>
      <c r="U4066" s="6" t="e">
        <v>#N/A</v>
      </c>
      <c r="V4066" s="23">
        <v>43665</v>
      </c>
      <c r="W4066" s="6" t="e">
        <v>#N/A</v>
      </c>
    </row>
    <row r="4067" spans="1:23" s="6" customFormat="1" ht="12.75" x14ac:dyDescent="0.2">
      <c r="A4067" s="6" t="s">
        <v>7419</v>
      </c>
      <c r="B4067" s="6" t="s">
        <v>1961</v>
      </c>
      <c r="C4067" s="5" t="s">
        <v>7188</v>
      </c>
      <c r="D4067" s="5" t="s">
        <v>7188</v>
      </c>
      <c r="E4067" s="17">
        <v>5967</v>
      </c>
      <c r="F4067" s="16" t="s">
        <v>1960</v>
      </c>
      <c r="G4067" s="39" t="s">
        <v>7189</v>
      </c>
      <c r="H4067" s="7" t="s">
        <v>7190</v>
      </c>
      <c r="I4067" s="7" t="s">
        <v>151</v>
      </c>
      <c r="J4067" s="7" t="s">
        <v>151</v>
      </c>
      <c r="K4067" s="7" t="s">
        <v>151</v>
      </c>
      <c r="L4067" s="7" t="s">
        <v>151</v>
      </c>
      <c r="M4067" s="7" t="s">
        <v>151</v>
      </c>
      <c r="O4067" s="6" t="s">
        <v>3899</v>
      </c>
      <c r="P4067" s="9"/>
      <c r="Q4067" s="9"/>
      <c r="R4067" s="6" t="s">
        <v>1747</v>
      </c>
      <c r="S4067" s="6" t="e">
        <v>#N/A</v>
      </c>
      <c r="T4067" s="6" t="e">
        <v>#N/A</v>
      </c>
      <c r="U4067" s="6" t="e">
        <v>#N/A</v>
      </c>
      <c r="V4067" s="23">
        <v>43665</v>
      </c>
      <c r="W4067" s="6" t="e">
        <v>#N/A</v>
      </c>
    </row>
    <row r="4068" spans="1:23" s="6" customFormat="1" ht="12.75" x14ac:dyDescent="0.2">
      <c r="A4068" s="6" t="s">
        <v>7420</v>
      </c>
      <c r="B4068" s="6" t="s">
        <v>1961</v>
      </c>
      <c r="C4068" s="5" t="s">
        <v>7188</v>
      </c>
      <c r="D4068" s="5" t="s">
        <v>7188</v>
      </c>
      <c r="E4068" s="17">
        <v>5967</v>
      </c>
      <c r="F4068" s="16" t="s">
        <v>1960</v>
      </c>
      <c r="G4068" s="39" t="s">
        <v>7189</v>
      </c>
      <c r="H4068" s="7" t="s">
        <v>7190</v>
      </c>
      <c r="I4068" s="7" t="s">
        <v>151</v>
      </c>
      <c r="J4068" s="7" t="s">
        <v>151</v>
      </c>
      <c r="K4068" s="7" t="s">
        <v>151</v>
      </c>
      <c r="L4068" s="7" t="s">
        <v>151</v>
      </c>
      <c r="M4068" s="7" t="s">
        <v>151</v>
      </c>
      <c r="O4068" s="6" t="s">
        <v>3899</v>
      </c>
      <c r="P4068" s="9"/>
      <c r="Q4068" s="9"/>
      <c r="R4068" s="6" t="s">
        <v>1747</v>
      </c>
      <c r="S4068" s="6" t="e">
        <v>#N/A</v>
      </c>
      <c r="T4068" s="6" t="e">
        <v>#N/A</v>
      </c>
      <c r="U4068" s="6" t="e">
        <v>#N/A</v>
      </c>
      <c r="V4068" s="23">
        <v>43665</v>
      </c>
      <c r="W4068" s="6" t="e">
        <v>#N/A</v>
      </c>
    </row>
    <row r="4069" spans="1:23" s="6" customFormat="1" ht="12.75" x14ac:dyDescent="0.2">
      <c r="A4069" s="6" t="s">
        <v>7421</v>
      </c>
      <c r="B4069" s="6" t="s">
        <v>1961</v>
      </c>
      <c r="C4069" s="5" t="s">
        <v>7188</v>
      </c>
      <c r="D4069" s="5" t="s">
        <v>7188</v>
      </c>
      <c r="E4069" s="17">
        <v>5967</v>
      </c>
      <c r="F4069" s="16" t="s">
        <v>1960</v>
      </c>
      <c r="G4069" s="39" t="s">
        <v>7189</v>
      </c>
      <c r="H4069" s="7" t="s">
        <v>7190</v>
      </c>
      <c r="I4069" s="7" t="s">
        <v>151</v>
      </c>
      <c r="J4069" s="7" t="s">
        <v>151</v>
      </c>
      <c r="K4069" s="7" t="s">
        <v>151</v>
      </c>
      <c r="L4069" s="7" t="s">
        <v>151</v>
      </c>
      <c r="M4069" s="7" t="s">
        <v>151</v>
      </c>
      <c r="O4069" s="6" t="s">
        <v>3899</v>
      </c>
      <c r="P4069" s="9"/>
      <c r="Q4069" s="9"/>
      <c r="R4069" s="6" t="s">
        <v>1747</v>
      </c>
      <c r="S4069" s="6" t="e">
        <v>#N/A</v>
      </c>
      <c r="T4069" s="6" t="e">
        <v>#N/A</v>
      </c>
      <c r="U4069" s="6" t="e">
        <v>#N/A</v>
      </c>
      <c r="V4069" s="23">
        <v>43665</v>
      </c>
      <c r="W4069" s="6" t="e">
        <v>#N/A</v>
      </c>
    </row>
    <row r="4070" spans="1:23" s="6" customFormat="1" ht="12.75" x14ac:dyDescent="0.2">
      <c r="A4070" s="6" t="s">
        <v>7422</v>
      </c>
      <c r="B4070" s="6" t="s">
        <v>1961</v>
      </c>
      <c r="C4070" s="5" t="s">
        <v>7188</v>
      </c>
      <c r="D4070" s="5" t="s">
        <v>7188</v>
      </c>
      <c r="E4070" s="17">
        <v>5967</v>
      </c>
      <c r="F4070" s="16" t="s">
        <v>1960</v>
      </c>
      <c r="G4070" s="39" t="s">
        <v>7189</v>
      </c>
      <c r="H4070" s="7" t="s">
        <v>7190</v>
      </c>
      <c r="I4070" s="7" t="s">
        <v>151</v>
      </c>
      <c r="J4070" s="7" t="s">
        <v>151</v>
      </c>
      <c r="K4070" s="7" t="s">
        <v>151</v>
      </c>
      <c r="L4070" s="7" t="s">
        <v>151</v>
      </c>
      <c r="M4070" s="7" t="s">
        <v>151</v>
      </c>
      <c r="O4070" s="6" t="s">
        <v>3899</v>
      </c>
      <c r="P4070" s="9"/>
      <c r="Q4070" s="9"/>
      <c r="R4070" s="6" t="s">
        <v>1747</v>
      </c>
      <c r="S4070" s="6" t="e">
        <v>#N/A</v>
      </c>
      <c r="T4070" s="6" t="e">
        <v>#N/A</v>
      </c>
      <c r="U4070" s="6" t="e">
        <v>#N/A</v>
      </c>
      <c r="V4070" s="23">
        <v>43665</v>
      </c>
      <c r="W4070" s="6" t="e">
        <v>#N/A</v>
      </c>
    </row>
    <row r="4071" spans="1:23" s="6" customFormat="1" ht="12.75" x14ac:dyDescent="0.2">
      <c r="A4071" s="6" t="s">
        <v>7423</v>
      </c>
      <c r="B4071" s="6" t="s">
        <v>1961</v>
      </c>
      <c r="C4071" s="5" t="s">
        <v>7188</v>
      </c>
      <c r="D4071" s="5" t="s">
        <v>7188</v>
      </c>
      <c r="E4071" s="17">
        <v>5967</v>
      </c>
      <c r="F4071" s="16" t="s">
        <v>1960</v>
      </c>
      <c r="G4071" s="39" t="s">
        <v>7189</v>
      </c>
      <c r="H4071" s="7" t="s">
        <v>7190</v>
      </c>
      <c r="I4071" s="7" t="s">
        <v>151</v>
      </c>
      <c r="J4071" s="7" t="s">
        <v>151</v>
      </c>
      <c r="K4071" s="7" t="s">
        <v>151</v>
      </c>
      <c r="L4071" s="7" t="s">
        <v>151</v>
      </c>
      <c r="M4071" s="7" t="s">
        <v>151</v>
      </c>
      <c r="O4071" s="6" t="s">
        <v>3899</v>
      </c>
      <c r="P4071" s="9"/>
      <c r="Q4071" s="9"/>
      <c r="R4071" s="6" t="s">
        <v>1747</v>
      </c>
      <c r="S4071" s="6" t="e">
        <v>#N/A</v>
      </c>
      <c r="T4071" s="6" t="e">
        <v>#N/A</v>
      </c>
      <c r="U4071" s="6" t="e">
        <v>#N/A</v>
      </c>
      <c r="V4071" s="23">
        <v>43665</v>
      </c>
      <c r="W4071" s="6" t="e">
        <v>#N/A</v>
      </c>
    </row>
    <row r="4072" spans="1:23" s="6" customFormat="1" ht="12.75" x14ac:dyDescent="0.2">
      <c r="A4072" s="6" t="s">
        <v>7424</v>
      </c>
      <c r="B4072" s="6" t="s">
        <v>1961</v>
      </c>
      <c r="C4072" s="5" t="s">
        <v>7188</v>
      </c>
      <c r="D4072" s="5" t="s">
        <v>7188</v>
      </c>
      <c r="E4072" s="17">
        <v>5967</v>
      </c>
      <c r="F4072" s="16" t="s">
        <v>1960</v>
      </c>
      <c r="G4072" s="39" t="s">
        <v>7189</v>
      </c>
      <c r="H4072" s="7" t="s">
        <v>7190</v>
      </c>
      <c r="I4072" s="7" t="s">
        <v>151</v>
      </c>
      <c r="J4072" s="7" t="s">
        <v>151</v>
      </c>
      <c r="K4072" s="7" t="s">
        <v>151</v>
      </c>
      <c r="L4072" s="7" t="s">
        <v>151</v>
      </c>
      <c r="M4072" s="7" t="s">
        <v>151</v>
      </c>
      <c r="O4072" s="6" t="s">
        <v>3899</v>
      </c>
      <c r="P4072" s="9"/>
      <c r="Q4072" s="9"/>
      <c r="R4072" s="6" t="s">
        <v>1747</v>
      </c>
      <c r="S4072" s="6" t="e">
        <v>#N/A</v>
      </c>
      <c r="T4072" s="6" t="e">
        <v>#N/A</v>
      </c>
      <c r="U4072" s="6" t="e">
        <v>#N/A</v>
      </c>
      <c r="V4072" s="23">
        <v>43665</v>
      </c>
      <c r="W4072" s="6" t="e">
        <v>#N/A</v>
      </c>
    </row>
    <row r="4073" spans="1:23" s="6" customFormat="1" ht="12.75" x14ac:dyDescent="0.2">
      <c r="A4073" s="6" t="s">
        <v>7425</v>
      </c>
      <c r="B4073" s="6" t="s">
        <v>1961</v>
      </c>
      <c r="C4073" s="5" t="s">
        <v>7188</v>
      </c>
      <c r="D4073" s="5" t="s">
        <v>7188</v>
      </c>
      <c r="E4073" s="17">
        <v>5967</v>
      </c>
      <c r="F4073" s="16" t="s">
        <v>1960</v>
      </c>
      <c r="G4073" s="39" t="s">
        <v>7189</v>
      </c>
      <c r="H4073" s="7" t="s">
        <v>7190</v>
      </c>
      <c r="I4073" s="7" t="s">
        <v>151</v>
      </c>
      <c r="J4073" s="7" t="s">
        <v>151</v>
      </c>
      <c r="K4073" s="7" t="s">
        <v>151</v>
      </c>
      <c r="L4073" s="7" t="s">
        <v>151</v>
      </c>
      <c r="M4073" s="7" t="s">
        <v>151</v>
      </c>
      <c r="O4073" s="6" t="s">
        <v>3899</v>
      </c>
      <c r="P4073" s="9"/>
      <c r="Q4073" s="9"/>
      <c r="R4073" s="6" t="s">
        <v>1747</v>
      </c>
      <c r="S4073" s="6" t="e">
        <v>#N/A</v>
      </c>
      <c r="T4073" s="6" t="e">
        <v>#N/A</v>
      </c>
      <c r="U4073" s="6" t="e">
        <v>#N/A</v>
      </c>
      <c r="V4073" s="23">
        <v>43665</v>
      </c>
      <c r="W4073" s="6" t="e">
        <v>#N/A</v>
      </c>
    </row>
    <row r="4074" spans="1:23" s="6" customFormat="1" ht="12.75" x14ac:dyDescent="0.2">
      <c r="A4074" s="6" t="s">
        <v>7426</v>
      </c>
      <c r="B4074" s="6" t="s">
        <v>1961</v>
      </c>
      <c r="C4074" s="5" t="s">
        <v>7188</v>
      </c>
      <c r="D4074" s="5" t="s">
        <v>7188</v>
      </c>
      <c r="E4074" s="17">
        <v>5967</v>
      </c>
      <c r="F4074" s="16" t="s">
        <v>1960</v>
      </c>
      <c r="G4074" s="39" t="s">
        <v>7189</v>
      </c>
      <c r="H4074" s="7" t="s">
        <v>7190</v>
      </c>
      <c r="I4074" s="7" t="s">
        <v>151</v>
      </c>
      <c r="J4074" s="7" t="s">
        <v>151</v>
      </c>
      <c r="K4074" s="7" t="s">
        <v>151</v>
      </c>
      <c r="L4074" s="7" t="s">
        <v>151</v>
      </c>
      <c r="M4074" s="7" t="s">
        <v>151</v>
      </c>
      <c r="O4074" s="6" t="s">
        <v>3899</v>
      </c>
      <c r="P4074" s="9"/>
      <c r="Q4074" s="9"/>
      <c r="R4074" s="6" t="s">
        <v>1747</v>
      </c>
      <c r="S4074" s="6" t="e">
        <v>#N/A</v>
      </c>
      <c r="T4074" s="6" t="e">
        <v>#N/A</v>
      </c>
      <c r="U4074" s="6" t="e">
        <v>#N/A</v>
      </c>
      <c r="V4074" s="23">
        <v>43665</v>
      </c>
      <c r="W4074" s="6" t="e">
        <v>#N/A</v>
      </c>
    </row>
    <row r="4075" spans="1:23" s="6" customFormat="1" ht="12.75" x14ac:dyDescent="0.2">
      <c r="A4075" s="6" t="s">
        <v>7427</v>
      </c>
      <c r="B4075" s="6" t="s">
        <v>1961</v>
      </c>
      <c r="C4075" s="5" t="s">
        <v>7188</v>
      </c>
      <c r="D4075" s="5" t="s">
        <v>7188</v>
      </c>
      <c r="E4075" s="17">
        <v>5967</v>
      </c>
      <c r="F4075" s="16" t="s">
        <v>1960</v>
      </c>
      <c r="G4075" s="39" t="s">
        <v>7189</v>
      </c>
      <c r="H4075" s="7" t="s">
        <v>7190</v>
      </c>
      <c r="I4075" s="7" t="s">
        <v>151</v>
      </c>
      <c r="J4075" s="7" t="s">
        <v>151</v>
      </c>
      <c r="K4075" s="7" t="s">
        <v>151</v>
      </c>
      <c r="L4075" s="7" t="s">
        <v>151</v>
      </c>
      <c r="M4075" s="7" t="s">
        <v>151</v>
      </c>
      <c r="O4075" s="6" t="s">
        <v>3899</v>
      </c>
      <c r="P4075" s="9"/>
      <c r="Q4075" s="9"/>
      <c r="R4075" s="6" t="s">
        <v>1747</v>
      </c>
      <c r="S4075" s="6" t="e">
        <v>#N/A</v>
      </c>
      <c r="T4075" s="6" t="e">
        <v>#N/A</v>
      </c>
      <c r="U4075" s="6" t="e">
        <v>#N/A</v>
      </c>
      <c r="V4075" s="23">
        <v>43665</v>
      </c>
      <c r="W4075" s="6" t="e">
        <v>#N/A</v>
      </c>
    </row>
    <row r="4076" spans="1:23" s="6" customFormat="1" ht="12.75" x14ac:dyDescent="0.2">
      <c r="A4076" s="6" t="s">
        <v>7428</v>
      </c>
      <c r="B4076" s="6" t="s">
        <v>1961</v>
      </c>
      <c r="C4076" s="5" t="s">
        <v>7188</v>
      </c>
      <c r="D4076" s="5" t="s">
        <v>7188</v>
      </c>
      <c r="E4076" s="17">
        <v>5967</v>
      </c>
      <c r="F4076" s="16" t="s">
        <v>1960</v>
      </c>
      <c r="G4076" s="39" t="s">
        <v>7189</v>
      </c>
      <c r="H4076" s="7" t="s">
        <v>7190</v>
      </c>
      <c r="I4076" s="7" t="s">
        <v>151</v>
      </c>
      <c r="J4076" s="7" t="s">
        <v>151</v>
      </c>
      <c r="K4076" s="7" t="s">
        <v>151</v>
      </c>
      <c r="L4076" s="7" t="s">
        <v>151</v>
      </c>
      <c r="M4076" s="7" t="s">
        <v>151</v>
      </c>
      <c r="O4076" s="6" t="s">
        <v>3899</v>
      </c>
      <c r="P4076" s="9"/>
      <c r="Q4076" s="9"/>
      <c r="R4076" s="6" t="s">
        <v>1747</v>
      </c>
      <c r="S4076" s="6" t="e">
        <v>#N/A</v>
      </c>
      <c r="T4076" s="6" t="e">
        <v>#N/A</v>
      </c>
      <c r="U4076" s="6" t="e">
        <v>#N/A</v>
      </c>
      <c r="V4076" s="23">
        <v>43665</v>
      </c>
      <c r="W4076" s="6" t="e">
        <v>#N/A</v>
      </c>
    </row>
    <row r="4077" spans="1:23" s="6" customFormat="1" ht="12.75" x14ac:dyDescent="0.2">
      <c r="A4077" s="6" t="s">
        <v>7429</v>
      </c>
      <c r="B4077" s="6" t="s">
        <v>1961</v>
      </c>
      <c r="C4077" s="5" t="s">
        <v>7188</v>
      </c>
      <c r="D4077" s="5" t="s">
        <v>7188</v>
      </c>
      <c r="E4077" s="17">
        <v>5967</v>
      </c>
      <c r="F4077" s="16" t="s">
        <v>1960</v>
      </c>
      <c r="G4077" s="39" t="s">
        <v>7189</v>
      </c>
      <c r="H4077" s="7" t="s">
        <v>7190</v>
      </c>
      <c r="I4077" s="7" t="s">
        <v>151</v>
      </c>
      <c r="J4077" s="7" t="s">
        <v>151</v>
      </c>
      <c r="K4077" s="7" t="s">
        <v>151</v>
      </c>
      <c r="L4077" s="7" t="s">
        <v>151</v>
      </c>
      <c r="M4077" s="7" t="s">
        <v>151</v>
      </c>
      <c r="O4077" s="6" t="s">
        <v>3899</v>
      </c>
      <c r="P4077" s="9"/>
      <c r="Q4077" s="9"/>
      <c r="R4077" s="6" t="s">
        <v>1747</v>
      </c>
      <c r="S4077" s="6" t="e">
        <v>#N/A</v>
      </c>
      <c r="T4077" s="6" t="e">
        <v>#N/A</v>
      </c>
      <c r="U4077" s="6" t="e">
        <v>#N/A</v>
      </c>
      <c r="V4077" s="23">
        <v>43665</v>
      </c>
      <c r="W4077" s="6" t="e">
        <v>#N/A</v>
      </c>
    </row>
    <row r="4078" spans="1:23" s="6" customFormat="1" ht="12.75" x14ac:dyDescent="0.2">
      <c r="A4078" s="6" t="s">
        <v>7430</v>
      </c>
      <c r="B4078" s="6" t="s">
        <v>1961</v>
      </c>
      <c r="C4078" s="5" t="s">
        <v>7188</v>
      </c>
      <c r="D4078" s="5" t="s">
        <v>7188</v>
      </c>
      <c r="E4078" s="17">
        <v>5967</v>
      </c>
      <c r="F4078" s="16" t="s">
        <v>1960</v>
      </c>
      <c r="G4078" s="39" t="s">
        <v>7189</v>
      </c>
      <c r="H4078" s="7" t="s">
        <v>7190</v>
      </c>
      <c r="I4078" s="7" t="s">
        <v>151</v>
      </c>
      <c r="J4078" s="7" t="s">
        <v>151</v>
      </c>
      <c r="K4078" s="7" t="s">
        <v>151</v>
      </c>
      <c r="L4078" s="7" t="s">
        <v>151</v>
      </c>
      <c r="M4078" s="7" t="s">
        <v>151</v>
      </c>
      <c r="O4078" s="6" t="s">
        <v>3899</v>
      </c>
      <c r="P4078" s="9"/>
      <c r="Q4078" s="9"/>
      <c r="R4078" s="6" t="s">
        <v>1747</v>
      </c>
      <c r="S4078" s="6" t="e">
        <v>#N/A</v>
      </c>
      <c r="T4078" s="6" t="e">
        <v>#N/A</v>
      </c>
      <c r="U4078" s="6" t="e">
        <v>#N/A</v>
      </c>
      <c r="V4078" s="23">
        <v>43665</v>
      </c>
      <c r="W4078" s="6" t="e">
        <v>#N/A</v>
      </c>
    </row>
    <row r="4079" spans="1:23" s="6" customFormat="1" ht="12.75" x14ac:dyDescent="0.2">
      <c r="A4079" s="6" t="s">
        <v>7431</v>
      </c>
      <c r="B4079" s="6" t="s">
        <v>1961</v>
      </c>
      <c r="C4079" s="5" t="s">
        <v>7188</v>
      </c>
      <c r="D4079" s="5" t="s">
        <v>7188</v>
      </c>
      <c r="E4079" s="17">
        <v>5967</v>
      </c>
      <c r="F4079" s="16" t="s">
        <v>1960</v>
      </c>
      <c r="G4079" s="39" t="s">
        <v>7189</v>
      </c>
      <c r="H4079" s="7" t="s">
        <v>7190</v>
      </c>
      <c r="I4079" s="7" t="s">
        <v>151</v>
      </c>
      <c r="J4079" s="7" t="s">
        <v>151</v>
      </c>
      <c r="K4079" s="7" t="s">
        <v>151</v>
      </c>
      <c r="L4079" s="7" t="s">
        <v>151</v>
      </c>
      <c r="M4079" s="7" t="s">
        <v>151</v>
      </c>
      <c r="O4079" s="6" t="s">
        <v>3899</v>
      </c>
      <c r="P4079" s="9"/>
      <c r="Q4079" s="9"/>
      <c r="R4079" s="6" t="s">
        <v>1747</v>
      </c>
      <c r="S4079" s="6" t="e">
        <v>#N/A</v>
      </c>
      <c r="T4079" s="6" t="e">
        <v>#N/A</v>
      </c>
      <c r="U4079" s="6" t="e">
        <v>#N/A</v>
      </c>
      <c r="V4079" s="23">
        <v>43665</v>
      </c>
      <c r="W4079" s="6" t="e">
        <v>#N/A</v>
      </c>
    </row>
    <row r="4080" spans="1:23" s="6" customFormat="1" ht="12.75" x14ac:dyDescent="0.2">
      <c r="A4080" s="6" t="s">
        <v>7432</v>
      </c>
      <c r="B4080" s="6" t="s">
        <v>1961</v>
      </c>
      <c r="C4080" s="5" t="s">
        <v>7188</v>
      </c>
      <c r="D4080" s="5" t="s">
        <v>7188</v>
      </c>
      <c r="E4080" s="17">
        <v>5967</v>
      </c>
      <c r="F4080" s="16" t="s">
        <v>1960</v>
      </c>
      <c r="G4080" s="39" t="s">
        <v>7189</v>
      </c>
      <c r="H4080" s="7" t="s">
        <v>7190</v>
      </c>
      <c r="I4080" s="7" t="s">
        <v>151</v>
      </c>
      <c r="J4080" s="7" t="s">
        <v>151</v>
      </c>
      <c r="K4080" s="7" t="s">
        <v>151</v>
      </c>
      <c r="L4080" s="7" t="s">
        <v>151</v>
      </c>
      <c r="M4080" s="7" t="s">
        <v>151</v>
      </c>
      <c r="O4080" s="6" t="s">
        <v>3899</v>
      </c>
      <c r="P4080" s="9"/>
      <c r="Q4080" s="9"/>
      <c r="R4080" s="6" t="s">
        <v>1747</v>
      </c>
      <c r="S4080" s="6" t="e">
        <v>#N/A</v>
      </c>
      <c r="T4080" s="6" t="e">
        <v>#N/A</v>
      </c>
      <c r="U4080" s="6" t="e">
        <v>#N/A</v>
      </c>
      <c r="V4080" s="23">
        <v>43665</v>
      </c>
      <c r="W4080" s="6" t="e">
        <v>#N/A</v>
      </c>
    </row>
    <row r="4081" spans="1:23" s="6" customFormat="1" ht="12.75" x14ac:dyDescent="0.2">
      <c r="A4081" s="6" t="s">
        <v>7433</v>
      </c>
      <c r="B4081" s="6" t="s">
        <v>1961</v>
      </c>
      <c r="C4081" s="5" t="s">
        <v>7188</v>
      </c>
      <c r="D4081" s="5" t="s">
        <v>7188</v>
      </c>
      <c r="E4081" s="17">
        <v>5967</v>
      </c>
      <c r="F4081" s="16" t="s">
        <v>1960</v>
      </c>
      <c r="G4081" s="39" t="s">
        <v>7189</v>
      </c>
      <c r="H4081" s="7" t="s">
        <v>7190</v>
      </c>
      <c r="I4081" s="7" t="s">
        <v>151</v>
      </c>
      <c r="J4081" s="7" t="s">
        <v>151</v>
      </c>
      <c r="K4081" s="7" t="s">
        <v>151</v>
      </c>
      <c r="L4081" s="7" t="s">
        <v>151</v>
      </c>
      <c r="M4081" s="7" t="s">
        <v>151</v>
      </c>
      <c r="O4081" s="6" t="s">
        <v>3899</v>
      </c>
      <c r="P4081" s="9"/>
      <c r="Q4081" s="9"/>
      <c r="R4081" s="6" t="s">
        <v>1747</v>
      </c>
      <c r="S4081" s="6" t="e">
        <v>#N/A</v>
      </c>
      <c r="T4081" s="6" t="e">
        <v>#N/A</v>
      </c>
      <c r="U4081" s="6" t="e">
        <v>#N/A</v>
      </c>
      <c r="V4081" s="23">
        <v>43665</v>
      </c>
      <c r="W4081" s="6" t="e">
        <v>#N/A</v>
      </c>
    </row>
    <row r="4082" spans="1:23" s="6" customFormat="1" ht="12.75" x14ac:dyDescent="0.2">
      <c r="A4082" s="6" t="s">
        <v>7434</v>
      </c>
      <c r="B4082" s="6" t="s">
        <v>1961</v>
      </c>
      <c r="C4082" s="5" t="s">
        <v>7188</v>
      </c>
      <c r="D4082" s="5" t="s">
        <v>7188</v>
      </c>
      <c r="E4082" s="17">
        <v>5967</v>
      </c>
      <c r="F4082" s="16" t="s">
        <v>1960</v>
      </c>
      <c r="G4082" s="39" t="s">
        <v>7189</v>
      </c>
      <c r="H4082" s="7" t="s">
        <v>7190</v>
      </c>
      <c r="I4082" s="7" t="s">
        <v>151</v>
      </c>
      <c r="J4082" s="7" t="s">
        <v>151</v>
      </c>
      <c r="K4082" s="7" t="s">
        <v>151</v>
      </c>
      <c r="L4082" s="7" t="s">
        <v>151</v>
      </c>
      <c r="M4082" s="7" t="s">
        <v>151</v>
      </c>
      <c r="O4082" s="6" t="s">
        <v>3899</v>
      </c>
      <c r="P4082" s="9"/>
      <c r="Q4082" s="9"/>
      <c r="R4082" s="6" t="s">
        <v>1747</v>
      </c>
      <c r="S4082" s="6" t="e">
        <v>#N/A</v>
      </c>
      <c r="T4082" s="6" t="e">
        <v>#N/A</v>
      </c>
      <c r="U4082" s="6" t="e">
        <v>#N/A</v>
      </c>
      <c r="V4082" s="23">
        <v>43665</v>
      </c>
      <c r="W4082" s="6" t="e">
        <v>#N/A</v>
      </c>
    </row>
    <row r="4083" spans="1:23" s="6" customFormat="1" ht="12.75" x14ac:dyDescent="0.2">
      <c r="A4083" s="6" t="s">
        <v>7435</v>
      </c>
      <c r="B4083" s="6" t="s">
        <v>1961</v>
      </c>
      <c r="C4083" s="5" t="s">
        <v>7188</v>
      </c>
      <c r="D4083" s="5" t="s">
        <v>7188</v>
      </c>
      <c r="E4083" s="17">
        <v>5967</v>
      </c>
      <c r="F4083" s="16" t="s">
        <v>1960</v>
      </c>
      <c r="G4083" s="39" t="s">
        <v>7189</v>
      </c>
      <c r="H4083" s="7" t="s">
        <v>7190</v>
      </c>
      <c r="I4083" s="7" t="s">
        <v>151</v>
      </c>
      <c r="J4083" s="7" t="s">
        <v>151</v>
      </c>
      <c r="K4083" s="7" t="s">
        <v>151</v>
      </c>
      <c r="L4083" s="7" t="s">
        <v>151</v>
      </c>
      <c r="M4083" s="7" t="s">
        <v>151</v>
      </c>
      <c r="O4083" s="6" t="s">
        <v>3899</v>
      </c>
      <c r="P4083" s="9"/>
      <c r="Q4083" s="9"/>
      <c r="R4083" s="6" t="s">
        <v>1747</v>
      </c>
      <c r="S4083" s="6" t="e">
        <v>#N/A</v>
      </c>
      <c r="T4083" s="6" t="e">
        <v>#N/A</v>
      </c>
      <c r="U4083" s="6" t="e">
        <v>#N/A</v>
      </c>
      <c r="V4083" s="23">
        <v>43665</v>
      </c>
      <c r="W4083" s="6" t="e">
        <v>#N/A</v>
      </c>
    </row>
    <row r="4084" spans="1:23" s="6" customFormat="1" ht="12.75" x14ac:dyDescent="0.2">
      <c r="A4084" s="6" t="s">
        <v>7436</v>
      </c>
      <c r="B4084" s="6" t="s">
        <v>1961</v>
      </c>
      <c r="C4084" s="5" t="s">
        <v>7188</v>
      </c>
      <c r="D4084" s="5" t="s">
        <v>7188</v>
      </c>
      <c r="E4084" s="17">
        <v>5967</v>
      </c>
      <c r="F4084" s="16" t="s">
        <v>1960</v>
      </c>
      <c r="G4084" s="39" t="s">
        <v>7189</v>
      </c>
      <c r="H4084" s="7" t="s">
        <v>7190</v>
      </c>
      <c r="I4084" s="7" t="s">
        <v>151</v>
      </c>
      <c r="J4084" s="7" t="s">
        <v>151</v>
      </c>
      <c r="K4084" s="7" t="s">
        <v>151</v>
      </c>
      <c r="L4084" s="7" t="s">
        <v>151</v>
      </c>
      <c r="M4084" s="7" t="s">
        <v>151</v>
      </c>
      <c r="O4084" s="6" t="s">
        <v>3899</v>
      </c>
      <c r="P4084" s="9"/>
      <c r="Q4084" s="9"/>
      <c r="R4084" s="6" t="s">
        <v>1747</v>
      </c>
      <c r="S4084" s="6" t="e">
        <v>#N/A</v>
      </c>
      <c r="T4084" s="6" t="e">
        <v>#N/A</v>
      </c>
      <c r="U4084" s="6" t="e">
        <v>#N/A</v>
      </c>
      <c r="V4084" s="23">
        <v>43665</v>
      </c>
      <c r="W4084" s="6" t="e">
        <v>#N/A</v>
      </c>
    </row>
    <row r="4085" spans="1:23" s="6" customFormat="1" ht="12.75" x14ac:dyDescent="0.2">
      <c r="A4085" s="6" t="s">
        <v>7437</v>
      </c>
      <c r="B4085" s="6" t="s">
        <v>1961</v>
      </c>
      <c r="C4085" s="5" t="s">
        <v>7188</v>
      </c>
      <c r="D4085" s="5" t="s">
        <v>7188</v>
      </c>
      <c r="E4085" s="17">
        <v>5967</v>
      </c>
      <c r="F4085" s="16" t="s">
        <v>1960</v>
      </c>
      <c r="G4085" s="39" t="s">
        <v>7189</v>
      </c>
      <c r="H4085" s="7" t="s">
        <v>7190</v>
      </c>
      <c r="I4085" s="7" t="s">
        <v>151</v>
      </c>
      <c r="J4085" s="7" t="s">
        <v>151</v>
      </c>
      <c r="K4085" s="7" t="s">
        <v>151</v>
      </c>
      <c r="L4085" s="7" t="s">
        <v>151</v>
      </c>
      <c r="M4085" s="7" t="s">
        <v>151</v>
      </c>
      <c r="O4085" s="6" t="s">
        <v>3899</v>
      </c>
      <c r="P4085" s="9"/>
      <c r="Q4085" s="9"/>
      <c r="R4085" s="6" t="s">
        <v>1747</v>
      </c>
      <c r="S4085" s="6" t="e">
        <v>#N/A</v>
      </c>
      <c r="T4085" s="6" t="e">
        <v>#N/A</v>
      </c>
      <c r="U4085" s="6" t="e">
        <v>#N/A</v>
      </c>
      <c r="V4085" s="23">
        <v>43665</v>
      </c>
      <c r="W4085" s="6" t="e">
        <v>#N/A</v>
      </c>
    </row>
    <row r="4086" spans="1:23" s="6" customFormat="1" ht="12.75" x14ac:dyDescent="0.2">
      <c r="A4086" s="6" t="s">
        <v>7438</v>
      </c>
      <c r="B4086" s="6" t="s">
        <v>1961</v>
      </c>
      <c r="C4086" s="5" t="s">
        <v>7188</v>
      </c>
      <c r="D4086" s="5" t="s">
        <v>7188</v>
      </c>
      <c r="E4086" s="17">
        <v>5967</v>
      </c>
      <c r="F4086" s="16" t="s">
        <v>1960</v>
      </c>
      <c r="G4086" s="39" t="s">
        <v>7189</v>
      </c>
      <c r="H4086" s="7" t="s">
        <v>7190</v>
      </c>
      <c r="I4086" s="7" t="s">
        <v>151</v>
      </c>
      <c r="J4086" s="7" t="s">
        <v>151</v>
      </c>
      <c r="K4086" s="7" t="s">
        <v>151</v>
      </c>
      <c r="L4086" s="7" t="s">
        <v>151</v>
      </c>
      <c r="M4086" s="7" t="s">
        <v>151</v>
      </c>
      <c r="O4086" s="6" t="s">
        <v>3899</v>
      </c>
      <c r="P4086" s="9"/>
      <c r="Q4086" s="9"/>
      <c r="R4086" s="6" t="s">
        <v>1747</v>
      </c>
      <c r="S4086" s="6" t="e">
        <v>#N/A</v>
      </c>
      <c r="T4086" s="6" t="e">
        <v>#N/A</v>
      </c>
      <c r="U4086" s="6" t="e">
        <v>#N/A</v>
      </c>
      <c r="V4086" s="23">
        <v>43665</v>
      </c>
      <c r="W4086" s="6" t="e">
        <v>#N/A</v>
      </c>
    </row>
    <row r="4087" spans="1:23" s="64" customFormat="1" ht="12.75" x14ac:dyDescent="0.2">
      <c r="A4087" s="64" t="s">
        <v>7439</v>
      </c>
      <c r="B4087" s="64" t="s">
        <v>1961</v>
      </c>
      <c r="C4087" s="65" t="s">
        <v>7188</v>
      </c>
      <c r="D4087" s="65" t="s">
        <v>7188</v>
      </c>
      <c r="E4087" s="66">
        <v>5967</v>
      </c>
      <c r="F4087" s="67" t="s">
        <v>1960</v>
      </c>
      <c r="G4087" s="68" t="s">
        <v>7189</v>
      </c>
      <c r="H4087" s="64" t="s">
        <v>7190</v>
      </c>
      <c r="I4087" s="64" t="s">
        <v>151</v>
      </c>
      <c r="J4087" s="64" t="s">
        <v>151</v>
      </c>
      <c r="K4087" s="64" t="s">
        <v>151</v>
      </c>
      <c r="L4087" s="64" t="s">
        <v>151</v>
      </c>
      <c r="M4087" s="64" t="s">
        <v>151</v>
      </c>
      <c r="O4087" s="64" t="s">
        <v>3899</v>
      </c>
      <c r="P4087" s="69"/>
      <c r="Q4087" s="69"/>
      <c r="R4087" s="64" t="s">
        <v>1747</v>
      </c>
      <c r="S4087" s="64" t="e">
        <v>#N/A</v>
      </c>
      <c r="T4087" s="64" t="e">
        <v>#N/A</v>
      </c>
      <c r="U4087" s="64" t="e">
        <v>#N/A</v>
      </c>
      <c r="V4087" s="70">
        <v>43665</v>
      </c>
      <c r="W4087" s="64" t="e">
        <v>#N/A</v>
      </c>
    </row>
    <row r="4088" spans="1:23" s="6" customFormat="1" ht="12.75" x14ac:dyDescent="0.2">
      <c r="A4088" s="6" t="s">
        <v>7440</v>
      </c>
      <c r="B4088" s="6" t="s">
        <v>1961</v>
      </c>
      <c r="C4088" s="5" t="s">
        <v>7188</v>
      </c>
      <c r="D4088" s="5" t="s">
        <v>7188</v>
      </c>
      <c r="E4088" s="17">
        <v>5967</v>
      </c>
      <c r="F4088" s="16" t="s">
        <v>1960</v>
      </c>
      <c r="G4088" s="39" t="s">
        <v>7189</v>
      </c>
      <c r="H4088" s="7" t="s">
        <v>7190</v>
      </c>
      <c r="I4088" s="7" t="s">
        <v>151</v>
      </c>
      <c r="J4088" s="7" t="s">
        <v>151</v>
      </c>
      <c r="K4088" s="7" t="s">
        <v>151</v>
      </c>
      <c r="L4088" s="7" t="s">
        <v>151</v>
      </c>
      <c r="M4088" s="7" t="s">
        <v>151</v>
      </c>
      <c r="O4088" s="6" t="s">
        <v>3899</v>
      </c>
      <c r="P4088" s="9"/>
      <c r="Q4088" s="9"/>
      <c r="R4088" s="6" t="s">
        <v>1747</v>
      </c>
      <c r="S4088" s="6" t="e">
        <v>#N/A</v>
      </c>
      <c r="T4088" s="6" t="e">
        <v>#N/A</v>
      </c>
      <c r="U4088" s="6" t="e">
        <v>#N/A</v>
      </c>
      <c r="V4088" s="23">
        <v>43665</v>
      </c>
      <c r="W4088" s="6" t="e">
        <v>#N/A</v>
      </c>
    </row>
    <row r="4089" spans="1:23" s="6" customFormat="1" ht="12.75" x14ac:dyDescent="0.2">
      <c r="A4089" s="6" t="s">
        <v>7441</v>
      </c>
      <c r="B4089" s="6" t="s">
        <v>1961</v>
      </c>
      <c r="C4089" s="5" t="s">
        <v>7188</v>
      </c>
      <c r="D4089" s="5" t="s">
        <v>7188</v>
      </c>
      <c r="E4089" s="17">
        <v>5967</v>
      </c>
      <c r="F4089" s="16" t="s">
        <v>1960</v>
      </c>
      <c r="G4089" s="39" t="s">
        <v>7189</v>
      </c>
      <c r="H4089" s="7" t="s">
        <v>7190</v>
      </c>
      <c r="I4089" s="7" t="s">
        <v>151</v>
      </c>
      <c r="J4089" s="7" t="s">
        <v>151</v>
      </c>
      <c r="K4089" s="7" t="s">
        <v>151</v>
      </c>
      <c r="L4089" s="7" t="s">
        <v>151</v>
      </c>
      <c r="M4089" s="7" t="s">
        <v>151</v>
      </c>
      <c r="O4089" s="6" t="s">
        <v>3899</v>
      </c>
      <c r="P4089" s="9"/>
      <c r="Q4089" s="9"/>
      <c r="R4089" s="6" t="s">
        <v>1747</v>
      </c>
      <c r="S4089" s="6" t="e">
        <v>#N/A</v>
      </c>
      <c r="T4089" s="6" t="e">
        <v>#N/A</v>
      </c>
      <c r="U4089" s="6" t="e">
        <v>#N/A</v>
      </c>
      <c r="V4089" s="23">
        <v>43665</v>
      </c>
      <c r="W4089" s="6" t="e">
        <v>#N/A</v>
      </c>
    </row>
    <row r="4090" spans="1:23" s="6" customFormat="1" ht="12.75" x14ac:dyDescent="0.2">
      <c r="A4090" s="6" t="s">
        <v>7442</v>
      </c>
      <c r="B4090" s="6" t="s">
        <v>1961</v>
      </c>
      <c r="C4090" s="5" t="s">
        <v>7188</v>
      </c>
      <c r="D4090" s="5" t="s">
        <v>7188</v>
      </c>
      <c r="E4090" s="17">
        <v>5967</v>
      </c>
      <c r="F4090" s="16" t="s">
        <v>1960</v>
      </c>
      <c r="G4090" s="39" t="s">
        <v>7189</v>
      </c>
      <c r="H4090" s="7" t="s">
        <v>7190</v>
      </c>
      <c r="I4090" s="7" t="s">
        <v>151</v>
      </c>
      <c r="J4090" s="7" t="s">
        <v>151</v>
      </c>
      <c r="K4090" s="7" t="s">
        <v>151</v>
      </c>
      <c r="L4090" s="7" t="s">
        <v>151</v>
      </c>
      <c r="M4090" s="7" t="s">
        <v>151</v>
      </c>
      <c r="O4090" s="6" t="s">
        <v>3899</v>
      </c>
      <c r="P4090" s="9"/>
      <c r="Q4090" s="9"/>
      <c r="R4090" s="6" t="s">
        <v>1747</v>
      </c>
      <c r="S4090" s="6" t="e">
        <v>#N/A</v>
      </c>
      <c r="T4090" s="6" t="e">
        <v>#N/A</v>
      </c>
      <c r="U4090" s="6" t="e">
        <v>#N/A</v>
      </c>
      <c r="V4090" s="23">
        <v>43665</v>
      </c>
      <c r="W4090" s="6" t="e">
        <v>#N/A</v>
      </c>
    </row>
    <row r="4091" spans="1:23" s="6" customFormat="1" ht="12.75" x14ac:dyDescent="0.2">
      <c r="A4091" s="6" t="s">
        <v>7443</v>
      </c>
      <c r="B4091" s="6" t="s">
        <v>1961</v>
      </c>
      <c r="C4091" s="5" t="s">
        <v>7188</v>
      </c>
      <c r="D4091" s="5" t="s">
        <v>7188</v>
      </c>
      <c r="E4091" s="17">
        <v>5967</v>
      </c>
      <c r="F4091" s="16" t="s">
        <v>1960</v>
      </c>
      <c r="G4091" s="39" t="s">
        <v>7189</v>
      </c>
      <c r="H4091" s="7" t="s">
        <v>7190</v>
      </c>
      <c r="I4091" s="7" t="s">
        <v>151</v>
      </c>
      <c r="J4091" s="7" t="s">
        <v>151</v>
      </c>
      <c r="K4091" s="7" t="s">
        <v>151</v>
      </c>
      <c r="L4091" s="7" t="s">
        <v>151</v>
      </c>
      <c r="M4091" s="7" t="s">
        <v>151</v>
      </c>
      <c r="O4091" s="6" t="s">
        <v>3899</v>
      </c>
      <c r="P4091" s="9"/>
      <c r="Q4091" s="9"/>
      <c r="R4091" s="6" t="s">
        <v>1747</v>
      </c>
      <c r="S4091" s="6" t="e">
        <v>#N/A</v>
      </c>
      <c r="T4091" s="6" t="e">
        <v>#N/A</v>
      </c>
      <c r="U4091" s="6" t="e">
        <v>#N/A</v>
      </c>
      <c r="V4091" s="23">
        <v>43665</v>
      </c>
      <c r="W4091" s="6" t="e">
        <v>#N/A</v>
      </c>
    </row>
    <row r="4092" spans="1:23" s="6" customFormat="1" ht="12.75" x14ac:dyDescent="0.2">
      <c r="A4092" s="6" t="s">
        <v>7444</v>
      </c>
      <c r="B4092" s="6" t="s">
        <v>1961</v>
      </c>
      <c r="C4092" s="5" t="s">
        <v>7188</v>
      </c>
      <c r="D4092" s="5" t="s">
        <v>7188</v>
      </c>
      <c r="E4092" s="17">
        <v>5967</v>
      </c>
      <c r="F4092" s="16" t="s">
        <v>1960</v>
      </c>
      <c r="G4092" s="39" t="s">
        <v>7189</v>
      </c>
      <c r="H4092" s="7" t="s">
        <v>7190</v>
      </c>
      <c r="I4092" s="7" t="s">
        <v>151</v>
      </c>
      <c r="J4092" s="7" t="s">
        <v>151</v>
      </c>
      <c r="K4092" s="7" t="s">
        <v>151</v>
      </c>
      <c r="L4092" s="7" t="s">
        <v>151</v>
      </c>
      <c r="M4092" s="7" t="s">
        <v>151</v>
      </c>
      <c r="O4092" s="6" t="s">
        <v>3899</v>
      </c>
      <c r="P4092" s="9"/>
      <c r="Q4092" s="9"/>
      <c r="R4092" s="6" t="s">
        <v>1747</v>
      </c>
      <c r="S4092" s="6" t="e">
        <v>#N/A</v>
      </c>
      <c r="T4092" s="6" t="e">
        <v>#N/A</v>
      </c>
      <c r="U4092" s="6" t="e">
        <v>#N/A</v>
      </c>
      <c r="V4092" s="23">
        <v>43665</v>
      </c>
      <c r="W4092" s="6" t="e">
        <v>#N/A</v>
      </c>
    </row>
    <row r="4093" spans="1:23" s="6" customFormat="1" ht="12.75" x14ac:dyDescent="0.2">
      <c r="A4093" s="6" t="s">
        <v>7445</v>
      </c>
      <c r="B4093" s="6" t="s">
        <v>1961</v>
      </c>
      <c r="C4093" s="5" t="s">
        <v>7188</v>
      </c>
      <c r="D4093" s="5" t="s">
        <v>7188</v>
      </c>
      <c r="E4093" s="17">
        <v>5967</v>
      </c>
      <c r="F4093" s="16" t="s">
        <v>1960</v>
      </c>
      <c r="G4093" s="39" t="s">
        <v>7189</v>
      </c>
      <c r="H4093" s="7" t="s">
        <v>7190</v>
      </c>
      <c r="I4093" s="7" t="s">
        <v>151</v>
      </c>
      <c r="J4093" s="7" t="s">
        <v>151</v>
      </c>
      <c r="K4093" s="7" t="s">
        <v>151</v>
      </c>
      <c r="L4093" s="7" t="s">
        <v>151</v>
      </c>
      <c r="M4093" s="7" t="s">
        <v>151</v>
      </c>
      <c r="O4093" s="6" t="s">
        <v>3899</v>
      </c>
      <c r="P4093" s="9"/>
      <c r="Q4093" s="9"/>
      <c r="R4093" s="6" t="s">
        <v>1747</v>
      </c>
      <c r="S4093" s="6" t="e">
        <v>#N/A</v>
      </c>
      <c r="T4093" s="6" t="e">
        <v>#N/A</v>
      </c>
      <c r="U4093" s="6" t="e">
        <v>#N/A</v>
      </c>
      <c r="V4093" s="23">
        <v>43665</v>
      </c>
      <c r="W4093" s="6" t="e">
        <v>#N/A</v>
      </c>
    </row>
    <row r="4094" spans="1:23" s="64" customFormat="1" ht="12.75" x14ac:dyDescent="0.2">
      <c r="A4094" s="64" t="s">
        <v>7446</v>
      </c>
      <c r="B4094" s="64" t="s">
        <v>1961</v>
      </c>
      <c r="C4094" s="65" t="s">
        <v>7188</v>
      </c>
      <c r="D4094" s="65" t="s">
        <v>7188</v>
      </c>
      <c r="E4094" s="66">
        <v>5967</v>
      </c>
      <c r="F4094" s="67" t="s">
        <v>1960</v>
      </c>
      <c r="G4094" s="68" t="s">
        <v>7189</v>
      </c>
      <c r="H4094" s="64" t="s">
        <v>7190</v>
      </c>
      <c r="I4094" s="64" t="s">
        <v>151</v>
      </c>
      <c r="J4094" s="64" t="s">
        <v>151</v>
      </c>
      <c r="K4094" s="64" t="s">
        <v>151</v>
      </c>
      <c r="L4094" s="64" t="s">
        <v>151</v>
      </c>
      <c r="M4094" s="64" t="s">
        <v>151</v>
      </c>
      <c r="O4094" s="64" t="s">
        <v>3899</v>
      </c>
      <c r="P4094" s="69"/>
      <c r="Q4094" s="69"/>
      <c r="R4094" s="64" t="s">
        <v>1747</v>
      </c>
      <c r="S4094" s="64" t="e">
        <v>#N/A</v>
      </c>
      <c r="T4094" s="64" t="e">
        <v>#N/A</v>
      </c>
      <c r="U4094" s="64" t="e">
        <v>#N/A</v>
      </c>
      <c r="V4094" s="70">
        <v>43665</v>
      </c>
      <c r="W4094" s="64" t="e">
        <v>#N/A</v>
      </c>
    </row>
    <row r="4095" spans="1:23" s="6" customFormat="1" ht="12.75" x14ac:dyDescent="0.2">
      <c r="A4095" s="6" t="s">
        <v>7447</v>
      </c>
      <c r="B4095" s="6" t="s">
        <v>1961</v>
      </c>
      <c r="C4095" s="5" t="s">
        <v>7188</v>
      </c>
      <c r="D4095" s="5" t="s">
        <v>7188</v>
      </c>
      <c r="E4095" s="17">
        <v>5967</v>
      </c>
      <c r="F4095" s="16" t="s">
        <v>1960</v>
      </c>
      <c r="G4095" s="39" t="s">
        <v>7189</v>
      </c>
      <c r="H4095" s="7" t="s">
        <v>7190</v>
      </c>
      <c r="I4095" s="7" t="s">
        <v>151</v>
      </c>
      <c r="J4095" s="7" t="s">
        <v>151</v>
      </c>
      <c r="K4095" s="7" t="s">
        <v>151</v>
      </c>
      <c r="L4095" s="7" t="s">
        <v>151</v>
      </c>
      <c r="M4095" s="7" t="s">
        <v>151</v>
      </c>
      <c r="O4095" s="6" t="s">
        <v>3899</v>
      </c>
      <c r="P4095" s="9"/>
      <c r="Q4095" s="9"/>
      <c r="R4095" s="6" t="s">
        <v>1747</v>
      </c>
      <c r="S4095" s="6" t="e">
        <v>#N/A</v>
      </c>
      <c r="T4095" s="6" t="e">
        <v>#N/A</v>
      </c>
      <c r="U4095" s="6" t="e">
        <v>#N/A</v>
      </c>
      <c r="V4095" s="23">
        <v>43665</v>
      </c>
      <c r="W4095" s="6" t="e">
        <v>#N/A</v>
      </c>
    </row>
    <row r="4096" spans="1:23" s="6" customFormat="1" ht="12.75" x14ac:dyDescent="0.2">
      <c r="A4096" s="6" t="s">
        <v>7448</v>
      </c>
      <c r="B4096" s="6" t="s">
        <v>1961</v>
      </c>
      <c r="C4096" s="5" t="s">
        <v>7188</v>
      </c>
      <c r="D4096" s="5" t="s">
        <v>7188</v>
      </c>
      <c r="E4096" s="17">
        <v>5967</v>
      </c>
      <c r="F4096" s="16" t="s">
        <v>1960</v>
      </c>
      <c r="G4096" s="39" t="s">
        <v>7189</v>
      </c>
      <c r="H4096" s="7" t="s">
        <v>7190</v>
      </c>
      <c r="I4096" s="7" t="s">
        <v>151</v>
      </c>
      <c r="J4096" s="7" t="s">
        <v>151</v>
      </c>
      <c r="K4096" s="7" t="s">
        <v>151</v>
      </c>
      <c r="L4096" s="7" t="s">
        <v>151</v>
      </c>
      <c r="M4096" s="7" t="s">
        <v>151</v>
      </c>
      <c r="O4096" s="6" t="s">
        <v>3899</v>
      </c>
      <c r="P4096" s="9"/>
      <c r="Q4096" s="9"/>
      <c r="R4096" s="6" t="s">
        <v>1747</v>
      </c>
      <c r="S4096" s="6" t="e">
        <v>#N/A</v>
      </c>
      <c r="T4096" s="6" t="e">
        <v>#N/A</v>
      </c>
      <c r="U4096" s="6" t="e">
        <v>#N/A</v>
      </c>
      <c r="V4096" s="23">
        <v>43665</v>
      </c>
      <c r="W4096" s="6" t="e">
        <v>#N/A</v>
      </c>
    </row>
    <row r="4097" spans="1:23" s="6" customFormat="1" ht="12.75" x14ac:dyDescent="0.2">
      <c r="A4097" s="6" t="s">
        <v>7449</v>
      </c>
      <c r="B4097" s="6" t="s">
        <v>1961</v>
      </c>
      <c r="C4097" s="5" t="s">
        <v>7188</v>
      </c>
      <c r="D4097" s="5" t="s">
        <v>7188</v>
      </c>
      <c r="E4097" s="17">
        <v>5967</v>
      </c>
      <c r="F4097" s="16" t="s">
        <v>1960</v>
      </c>
      <c r="G4097" s="39" t="s">
        <v>7189</v>
      </c>
      <c r="H4097" s="7" t="s">
        <v>7190</v>
      </c>
      <c r="I4097" s="7" t="s">
        <v>151</v>
      </c>
      <c r="J4097" s="7" t="s">
        <v>151</v>
      </c>
      <c r="K4097" s="7" t="s">
        <v>151</v>
      </c>
      <c r="L4097" s="7" t="s">
        <v>151</v>
      </c>
      <c r="M4097" s="7" t="s">
        <v>151</v>
      </c>
      <c r="O4097" s="6" t="s">
        <v>3899</v>
      </c>
      <c r="P4097" s="9"/>
      <c r="Q4097" s="9"/>
      <c r="R4097" s="6" t="s">
        <v>1747</v>
      </c>
      <c r="S4097" s="6" t="e">
        <v>#N/A</v>
      </c>
      <c r="T4097" s="6" t="e">
        <v>#N/A</v>
      </c>
      <c r="U4097" s="6" t="e">
        <v>#N/A</v>
      </c>
      <c r="V4097" s="23">
        <v>43665</v>
      </c>
      <c r="W4097" s="6" t="e">
        <v>#N/A</v>
      </c>
    </row>
    <row r="4098" spans="1:23" s="6" customFormat="1" ht="12.75" x14ac:dyDescent="0.2">
      <c r="A4098" s="6" t="s">
        <v>7450</v>
      </c>
      <c r="B4098" s="6" t="s">
        <v>1961</v>
      </c>
      <c r="C4098" s="5" t="s">
        <v>7188</v>
      </c>
      <c r="D4098" s="5" t="s">
        <v>7188</v>
      </c>
      <c r="E4098" s="17">
        <v>5967</v>
      </c>
      <c r="F4098" s="16" t="s">
        <v>1960</v>
      </c>
      <c r="G4098" s="39" t="s">
        <v>7189</v>
      </c>
      <c r="H4098" s="7" t="s">
        <v>7190</v>
      </c>
      <c r="I4098" s="7" t="s">
        <v>151</v>
      </c>
      <c r="J4098" s="7" t="s">
        <v>151</v>
      </c>
      <c r="K4098" s="7" t="s">
        <v>151</v>
      </c>
      <c r="L4098" s="7" t="s">
        <v>151</v>
      </c>
      <c r="M4098" s="7" t="s">
        <v>151</v>
      </c>
      <c r="O4098" s="6" t="s">
        <v>3899</v>
      </c>
      <c r="P4098" s="9"/>
      <c r="Q4098" s="9"/>
      <c r="R4098" s="6" t="s">
        <v>1747</v>
      </c>
      <c r="S4098" s="6" t="e">
        <v>#N/A</v>
      </c>
      <c r="T4098" s="6" t="e">
        <v>#N/A</v>
      </c>
      <c r="U4098" s="6" t="e">
        <v>#N/A</v>
      </c>
      <c r="V4098" s="23">
        <v>43665</v>
      </c>
      <c r="W4098" s="6" t="e">
        <v>#N/A</v>
      </c>
    </row>
    <row r="4099" spans="1:23" s="6" customFormat="1" ht="12.75" x14ac:dyDescent="0.2">
      <c r="A4099" s="6" t="s">
        <v>7451</v>
      </c>
      <c r="B4099" s="6" t="s">
        <v>1961</v>
      </c>
      <c r="C4099" s="5" t="s">
        <v>7188</v>
      </c>
      <c r="D4099" s="5" t="s">
        <v>7188</v>
      </c>
      <c r="E4099" s="17">
        <v>5967</v>
      </c>
      <c r="F4099" s="16" t="s">
        <v>1960</v>
      </c>
      <c r="G4099" s="39" t="s">
        <v>7189</v>
      </c>
      <c r="H4099" s="7" t="s">
        <v>7190</v>
      </c>
      <c r="I4099" s="7" t="s">
        <v>151</v>
      </c>
      <c r="J4099" s="7" t="s">
        <v>151</v>
      </c>
      <c r="K4099" s="7" t="s">
        <v>151</v>
      </c>
      <c r="L4099" s="7" t="s">
        <v>151</v>
      </c>
      <c r="M4099" s="7" t="s">
        <v>151</v>
      </c>
      <c r="O4099" s="6" t="s">
        <v>3899</v>
      </c>
      <c r="P4099" s="9"/>
      <c r="Q4099" s="9"/>
      <c r="R4099" s="6" t="s">
        <v>1747</v>
      </c>
      <c r="S4099" s="6" t="e">
        <v>#N/A</v>
      </c>
      <c r="T4099" s="6" t="e">
        <v>#N/A</v>
      </c>
      <c r="U4099" s="6" t="e">
        <v>#N/A</v>
      </c>
      <c r="V4099" s="23">
        <v>43665</v>
      </c>
      <c r="W4099" s="6" t="e">
        <v>#N/A</v>
      </c>
    </row>
    <row r="4100" spans="1:23" s="6" customFormat="1" ht="12.75" x14ac:dyDescent="0.2">
      <c r="A4100" s="6" t="s">
        <v>7452</v>
      </c>
      <c r="B4100" s="6" t="s">
        <v>1961</v>
      </c>
      <c r="C4100" s="5" t="s">
        <v>7188</v>
      </c>
      <c r="D4100" s="5" t="s">
        <v>7188</v>
      </c>
      <c r="E4100" s="17">
        <v>5967</v>
      </c>
      <c r="F4100" s="16" t="s">
        <v>1960</v>
      </c>
      <c r="G4100" s="39" t="s">
        <v>7189</v>
      </c>
      <c r="H4100" s="7" t="s">
        <v>7190</v>
      </c>
      <c r="I4100" s="7" t="s">
        <v>151</v>
      </c>
      <c r="J4100" s="7" t="s">
        <v>151</v>
      </c>
      <c r="K4100" s="7" t="s">
        <v>151</v>
      </c>
      <c r="L4100" s="7" t="s">
        <v>151</v>
      </c>
      <c r="M4100" s="7" t="s">
        <v>151</v>
      </c>
      <c r="O4100" s="6" t="s">
        <v>3899</v>
      </c>
      <c r="P4100" s="9"/>
      <c r="Q4100" s="9"/>
      <c r="R4100" s="6" t="s">
        <v>1747</v>
      </c>
      <c r="S4100" s="6" t="e">
        <v>#N/A</v>
      </c>
      <c r="T4100" s="6" t="e">
        <v>#N/A</v>
      </c>
      <c r="U4100" s="6" t="e">
        <v>#N/A</v>
      </c>
      <c r="V4100" s="23">
        <v>43665</v>
      </c>
      <c r="W4100" s="6" t="e">
        <v>#N/A</v>
      </c>
    </row>
    <row r="4101" spans="1:23" s="6" customFormat="1" ht="12.75" x14ac:dyDescent="0.2">
      <c r="A4101" s="6" t="s">
        <v>7453</v>
      </c>
      <c r="B4101" s="6" t="s">
        <v>1961</v>
      </c>
      <c r="C4101" s="5" t="s">
        <v>7188</v>
      </c>
      <c r="D4101" s="5" t="s">
        <v>7188</v>
      </c>
      <c r="E4101" s="17">
        <v>5967</v>
      </c>
      <c r="F4101" s="16" t="s">
        <v>1960</v>
      </c>
      <c r="G4101" s="39" t="s">
        <v>7189</v>
      </c>
      <c r="H4101" s="7" t="s">
        <v>7190</v>
      </c>
      <c r="I4101" s="7" t="s">
        <v>151</v>
      </c>
      <c r="J4101" s="7" t="s">
        <v>151</v>
      </c>
      <c r="K4101" s="7" t="s">
        <v>151</v>
      </c>
      <c r="L4101" s="7" t="s">
        <v>151</v>
      </c>
      <c r="M4101" s="7" t="s">
        <v>151</v>
      </c>
      <c r="O4101" s="6" t="s">
        <v>3899</v>
      </c>
      <c r="P4101" s="9"/>
      <c r="Q4101" s="9"/>
      <c r="R4101" s="6" t="s">
        <v>1747</v>
      </c>
      <c r="S4101" s="6" t="e">
        <v>#N/A</v>
      </c>
      <c r="T4101" s="6" t="e">
        <v>#N/A</v>
      </c>
      <c r="U4101" s="6" t="e">
        <v>#N/A</v>
      </c>
      <c r="V4101" s="23">
        <v>43665</v>
      </c>
      <c r="W4101" s="6" t="e">
        <v>#N/A</v>
      </c>
    </row>
    <row r="4102" spans="1:23" s="6" customFormat="1" ht="12.75" x14ac:dyDescent="0.2">
      <c r="A4102" s="6" t="s">
        <v>7454</v>
      </c>
      <c r="B4102" s="6" t="s">
        <v>1961</v>
      </c>
      <c r="C4102" s="5" t="s">
        <v>7188</v>
      </c>
      <c r="D4102" s="5" t="s">
        <v>7188</v>
      </c>
      <c r="E4102" s="17">
        <v>5967</v>
      </c>
      <c r="F4102" s="16" t="s">
        <v>1960</v>
      </c>
      <c r="G4102" s="39" t="s">
        <v>7189</v>
      </c>
      <c r="H4102" s="7" t="s">
        <v>7190</v>
      </c>
      <c r="I4102" s="7" t="s">
        <v>151</v>
      </c>
      <c r="J4102" s="7" t="s">
        <v>151</v>
      </c>
      <c r="K4102" s="7" t="s">
        <v>151</v>
      </c>
      <c r="L4102" s="7" t="s">
        <v>151</v>
      </c>
      <c r="M4102" s="7" t="s">
        <v>151</v>
      </c>
      <c r="O4102" s="6" t="s">
        <v>3899</v>
      </c>
      <c r="P4102" s="9"/>
      <c r="Q4102" s="9"/>
      <c r="R4102" s="6" t="s">
        <v>1747</v>
      </c>
      <c r="S4102" s="6" t="e">
        <v>#N/A</v>
      </c>
      <c r="T4102" s="6" t="e">
        <v>#N/A</v>
      </c>
      <c r="U4102" s="6" t="e">
        <v>#N/A</v>
      </c>
      <c r="V4102" s="23">
        <v>43665</v>
      </c>
      <c r="W4102" s="6" t="e">
        <v>#N/A</v>
      </c>
    </row>
    <row r="4103" spans="1:23" s="6" customFormat="1" ht="12.75" x14ac:dyDescent="0.2">
      <c r="A4103" s="6" t="s">
        <v>7455</v>
      </c>
      <c r="B4103" s="6" t="s">
        <v>1961</v>
      </c>
      <c r="C4103" s="5" t="s">
        <v>7188</v>
      </c>
      <c r="D4103" s="5" t="s">
        <v>7188</v>
      </c>
      <c r="E4103" s="17">
        <v>5967</v>
      </c>
      <c r="F4103" s="16" t="s">
        <v>1960</v>
      </c>
      <c r="G4103" s="39" t="s">
        <v>7189</v>
      </c>
      <c r="H4103" s="7" t="s">
        <v>7190</v>
      </c>
      <c r="I4103" s="7" t="s">
        <v>151</v>
      </c>
      <c r="J4103" s="7" t="s">
        <v>151</v>
      </c>
      <c r="K4103" s="7" t="s">
        <v>151</v>
      </c>
      <c r="L4103" s="7" t="s">
        <v>151</v>
      </c>
      <c r="M4103" s="7" t="s">
        <v>151</v>
      </c>
      <c r="O4103" s="6" t="s">
        <v>3899</v>
      </c>
      <c r="P4103" s="9"/>
      <c r="Q4103" s="9"/>
      <c r="R4103" s="6" t="s">
        <v>1747</v>
      </c>
      <c r="S4103" s="6" t="e">
        <v>#N/A</v>
      </c>
      <c r="T4103" s="6" t="e">
        <v>#N/A</v>
      </c>
      <c r="U4103" s="6" t="e">
        <v>#N/A</v>
      </c>
      <c r="V4103" s="23">
        <v>43665</v>
      </c>
      <c r="W4103" s="6" t="e">
        <v>#N/A</v>
      </c>
    </row>
    <row r="4104" spans="1:23" s="6" customFormat="1" ht="12.75" x14ac:dyDescent="0.2">
      <c r="A4104" s="6" t="s">
        <v>7456</v>
      </c>
      <c r="B4104" s="6" t="s">
        <v>1961</v>
      </c>
      <c r="C4104" s="5" t="s">
        <v>7188</v>
      </c>
      <c r="D4104" s="5" t="s">
        <v>7188</v>
      </c>
      <c r="E4104" s="17">
        <v>5967</v>
      </c>
      <c r="F4104" s="16" t="s">
        <v>1960</v>
      </c>
      <c r="G4104" s="39" t="s">
        <v>7189</v>
      </c>
      <c r="H4104" s="7" t="s">
        <v>7190</v>
      </c>
      <c r="I4104" s="7" t="s">
        <v>151</v>
      </c>
      <c r="J4104" s="7" t="s">
        <v>151</v>
      </c>
      <c r="K4104" s="7" t="s">
        <v>151</v>
      </c>
      <c r="L4104" s="7" t="s">
        <v>151</v>
      </c>
      <c r="M4104" s="7" t="s">
        <v>151</v>
      </c>
      <c r="O4104" s="6" t="s">
        <v>3899</v>
      </c>
      <c r="P4104" s="9"/>
      <c r="Q4104" s="9"/>
      <c r="R4104" s="6" t="s">
        <v>1747</v>
      </c>
      <c r="S4104" s="6" t="e">
        <v>#N/A</v>
      </c>
      <c r="T4104" s="6" t="e">
        <v>#N/A</v>
      </c>
      <c r="U4104" s="6" t="e">
        <v>#N/A</v>
      </c>
      <c r="V4104" s="23">
        <v>43665</v>
      </c>
      <c r="W4104" s="6" t="e">
        <v>#N/A</v>
      </c>
    </row>
    <row r="4105" spans="1:23" s="6" customFormat="1" ht="12.75" x14ac:dyDescent="0.2">
      <c r="A4105" s="6" t="s">
        <v>7457</v>
      </c>
      <c r="B4105" s="6" t="s">
        <v>1961</v>
      </c>
      <c r="C4105" s="5" t="s">
        <v>7188</v>
      </c>
      <c r="D4105" s="5" t="s">
        <v>7188</v>
      </c>
      <c r="E4105" s="17">
        <v>5967</v>
      </c>
      <c r="F4105" s="16" t="s">
        <v>1960</v>
      </c>
      <c r="G4105" s="39" t="s">
        <v>7189</v>
      </c>
      <c r="H4105" s="7" t="s">
        <v>7190</v>
      </c>
      <c r="I4105" s="7" t="s">
        <v>151</v>
      </c>
      <c r="J4105" s="7" t="s">
        <v>151</v>
      </c>
      <c r="K4105" s="7" t="s">
        <v>151</v>
      </c>
      <c r="L4105" s="7" t="s">
        <v>151</v>
      </c>
      <c r="M4105" s="7" t="s">
        <v>151</v>
      </c>
      <c r="O4105" s="6" t="s">
        <v>3899</v>
      </c>
      <c r="P4105" s="9"/>
      <c r="Q4105" s="9"/>
      <c r="R4105" s="6" t="s">
        <v>1747</v>
      </c>
      <c r="S4105" s="6" t="e">
        <v>#N/A</v>
      </c>
      <c r="T4105" s="6" t="e">
        <v>#N/A</v>
      </c>
      <c r="U4105" s="6" t="e">
        <v>#N/A</v>
      </c>
      <c r="V4105" s="23">
        <v>43665</v>
      </c>
      <c r="W4105" s="6" t="e">
        <v>#N/A</v>
      </c>
    </row>
    <row r="4106" spans="1:23" s="6" customFormat="1" ht="12.75" x14ac:dyDescent="0.2">
      <c r="A4106" s="6" t="s">
        <v>7458</v>
      </c>
      <c r="B4106" s="6" t="s">
        <v>1961</v>
      </c>
      <c r="C4106" s="5" t="s">
        <v>7188</v>
      </c>
      <c r="D4106" s="5" t="s">
        <v>7188</v>
      </c>
      <c r="E4106" s="17">
        <v>5967</v>
      </c>
      <c r="F4106" s="16" t="s">
        <v>1960</v>
      </c>
      <c r="G4106" s="39" t="s">
        <v>7189</v>
      </c>
      <c r="H4106" s="7" t="s">
        <v>7190</v>
      </c>
      <c r="I4106" s="7" t="s">
        <v>151</v>
      </c>
      <c r="J4106" s="7" t="s">
        <v>151</v>
      </c>
      <c r="K4106" s="7" t="s">
        <v>151</v>
      </c>
      <c r="L4106" s="7" t="s">
        <v>151</v>
      </c>
      <c r="M4106" s="7" t="s">
        <v>151</v>
      </c>
      <c r="O4106" s="6" t="s">
        <v>3899</v>
      </c>
      <c r="P4106" s="9"/>
      <c r="Q4106" s="9"/>
      <c r="R4106" s="6" t="s">
        <v>1747</v>
      </c>
      <c r="S4106" s="6" t="e">
        <v>#N/A</v>
      </c>
      <c r="T4106" s="6" t="e">
        <v>#N/A</v>
      </c>
      <c r="U4106" s="6" t="e">
        <v>#N/A</v>
      </c>
      <c r="V4106" s="23">
        <v>43665</v>
      </c>
      <c r="W4106" s="6" t="e">
        <v>#N/A</v>
      </c>
    </row>
    <row r="4107" spans="1:23" s="6" customFormat="1" ht="12.75" x14ac:dyDescent="0.2">
      <c r="A4107" s="6" t="s">
        <v>7459</v>
      </c>
      <c r="B4107" s="6" t="s">
        <v>1961</v>
      </c>
      <c r="C4107" s="5" t="s">
        <v>7188</v>
      </c>
      <c r="D4107" s="5" t="s">
        <v>7188</v>
      </c>
      <c r="E4107" s="17">
        <v>5967</v>
      </c>
      <c r="F4107" s="16" t="s">
        <v>1960</v>
      </c>
      <c r="G4107" s="39" t="s">
        <v>7189</v>
      </c>
      <c r="H4107" s="7" t="s">
        <v>7190</v>
      </c>
      <c r="I4107" s="7" t="s">
        <v>151</v>
      </c>
      <c r="J4107" s="7" t="s">
        <v>151</v>
      </c>
      <c r="K4107" s="7" t="s">
        <v>151</v>
      </c>
      <c r="L4107" s="7" t="s">
        <v>151</v>
      </c>
      <c r="M4107" s="7" t="s">
        <v>151</v>
      </c>
      <c r="O4107" s="6" t="s">
        <v>3899</v>
      </c>
      <c r="P4107" s="9"/>
      <c r="Q4107" s="9"/>
      <c r="R4107" s="6" t="s">
        <v>1747</v>
      </c>
      <c r="S4107" s="6" t="e">
        <v>#N/A</v>
      </c>
      <c r="T4107" s="6" t="e">
        <v>#N/A</v>
      </c>
      <c r="U4107" s="6" t="e">
        <v>#N/A</v>
      </c>
      <c r="V4107" s="23">
        <v>43665</v>
      </c>
      <c r="W4107" s="6" t="e">
        <v>#N/A</v>
      </c>
    </row>
    <row r="4108" spans="1:23" s="6" customFormat="1" ht="12.75" x14ac:dyDescent="0.2">
      <c r="A4108" s="6" t="s">
        <v>7460</v>
      </c>
      <c r="B4108" s="6" t="s">
        <v>1961</v>
      </c>
      <c r="C4108" s="5" t="s">
        <v>7188</v>
      </c>
      <c r="D4108" s="5" t="s">
        <v>7188</v>
      </c>
      <c r="E4108" s="17">
        <v>5967</v>
      </c>
      <c r="F4108" s="16" t="s">
        <v>1960</v>
      </c>
      <c r="G4108" s="39" t="s">
        <v>7189</v>
      </c>
      <c r="H4108" s="7" t="s">
        <v>7190</v>
      </c>
      <c r="I4108" s="7" t="s">
        <v>151</v>
      </c>
      <c r="J4108" s="7" t="s">
        <v>151</v>
      </c>
      <c r="K4108" s="7" t="s">
        <v>151</v>
      </c>
      <c r="L4108" s="7" t="s">
        <v>151</v>
      </c>
      <c r="M4108" s="7" t="s">
        <v>151</v>
      </c>
      <c r="O4108" s="6" t="s">
        <v>3899</v>
      </c>
      <c r="P4108" s="9"/>
      <c r="Q4108" s="9"/>
      <c r="R4108" s="6" t="s">
        <v>1747</v>
      </c>
      <c r="S4108" s="6" t="e">
        <v>#N/A</v>
      </c>
      <c r="T4108" s="6" t="e">
        <v>#N/A</v>
      </c>
      <c r="U4108" s="6" t="e">
        <v>#N/A</v>
      </c>
      <c r="V4108" s="23">
        <v>43665</v>
      </c>
      <c r="W4108" s="6" t="e">
        <v>#N/A</v>
      </c>
    </row>
    <row r="4109" spans="1:23" s="6" customFormat="1" ht="12.75" x14ac:dyDescent="0.2">
      <c r="A4109" s="6" t="s">
        <v>7461</v>
      </c>
      <c r="B4109" s="6" t="s">
        <v>1961</v>
      </c>
      <c r="C4109" s="5" t="s">
        <v>7188</v>
      </c>
      <c r="D4109" s="5" t="s">
        <v>7188</v>
      </c>
      <c r="E4109" s="17">
        <v>5967</v>
      </c>
      <c r="F4109" s="16" t="s">
        <v>1960</v>
      </c>
      <c r="G4109" s="39" t="s">
        <v>7189</v>
      </c>
      <c r="H4109" s="7" t="s">
        <v>7190</v>
      </c>
      <c r="I4109" s="7" t="s">
        <v>151</v>
      </c>
      <c r="J4109" s="7" t="s">
        <v>151</v>
      </c>
      <c r="K4109" s="7" t="s">
        <v>151</v>
      </c>
      <c r="L4109" s="7" t="s">
        <v>151</v>
      </c>
      <c r="M4109" s="7" t="s">
        <v>151</v>
      </c>
      <c r="O4109" s="6" t="s">
        <v>3899</v>
      </c>
      <c r="P4109" s="9"/>
      <c r="Q4109" s="9"/>
      <c r="R4109" s="6" t="s">
        <v>1747</v>
      </c>
      <c r="S4109" s="6" t="e">
        <v>#N/A</v>
      </c>
      <c r="T4109" s="6" t="e">
        <v>#N/A</v>
      </c>
      <c r="U4109" s="6" t="e">
        <v>#N/A</v>
      </c>
      <c r="V4109" s="23">
        <v>43665</v>
      </c>
      <c r="W4109" s="6" t="e">
        <v>#N/A</v>
      </c>
    </row>
    <row r="4110" spans="1:23" s="6" customFormat="1" ht="12.75" x14ac:dyDescent="0.2">
      <c r="A4110" s="6" t="s">
        <v>7462</v>
      </c>
      <c r="B4110" s="6" t="s">
        <v>1961</v>
      </c>
      <c r="C4110" s="5" t="s">
        <v>7188</v>
      </c>
      <c r="D4110" s="5" t="s">
        <v>7188</v>
      </c>
      <c r="E4110" s="17">
        <v>5967</v>
      </c>
      <c r="F4110" s="16" t="s">
        <v>1960</v>
      </c>
      <c r="G4110" s="39" t="s">
        <v>7189</v>
      </c>
      <c r="H4110" s="7" t="s">
        <v>7190</v>
      </c>
      <c r="I4110" s="7" t="s">
        <v>151</v>
      </c>
      <c r="J4110" s="7" t="s">
        <v>151</v>
      </c>
      <c r="K4110" s="7" t="s">
        <v>151</v>
      </c>
      <c r="L4110" s="7" t="s">
        <v>151</v>
      </c>
      <c r="M4110" s="7" t="s">
        <v>151</v>
      </c>
      <c r="O4110" s="6" t="s">
        <v>3899</v>
      </c>
      <c r="P4110" s="9"/>
      <c r="Q4110" s="9"/>
      <c r="R4110" s="6" t="s">
        <v>1747</v>
      </c>
      <c r="S4110" s="6" t="e">
        <v>#N/A</v>
      </c>
      <c r="T4110" s="6" t="e">
        <v>#N/A</v>
      </c>
      <c r="U4110" s="6" t="e">
        <v>#N/A</v>
      </c>
      <c r="V4110" s="23">
        <v>43665</v>
      </c>
      <c r="W4110" s="6" t="e">
        <v>#N/A</v>
      </c>
    </row>
    <row r="4111" spans="1:23" s="6" customFormat="1" ht="12.75" x14ac:dyDescent="0.2">
      <c r="A4111" s="6" t="s">
        <v>7463</v>
      </c>
      <c r="B4111" s="6" t="s">
        <v>1961</v>
      </c>
      <c r="C4111" s="5" t="s">
        <v>7188</v>
      </c>
      <c r="D4111" s="5" t="s">
        <v>7188</v>
      </c>
      <c r="E4111" s="17">
        <v>5967</v>
      </c>
      <c r="F4111" s="16" t="s">
        <v>1960</v>
      </c>
      <c r="G4111" s="39" t="s">
        <v>7189</v>
      </c>
      <c r="H4111" s="7" t="s">
        <v>7190</v>
      </c>
      <c r="I4111" s="7" t="s">
        <v>151</v>
      </c>
      <c r="J4111" s="7" t="s">
        <v>151</v>
      </c>
      <c r="K4111" s="7" t="s">
        <v>151</v>
      </c>
      <c r="L4111" s="7" t="s">
        <v>151</v>
      </c>
      <c r="M4111" s="7" t="s">
        <v>151</v>
      </c>
      <c r="O4111" s="6" t="s">
        <v>3899</v>
      </c>
      <c r="P4111" s="9"/>
      <c r="Q4111" s="9"/>
      <c r="R4111" s="6" t="s">
        <v>1747</v>
      </c>
      <c r="S4111" s="6" t="e">
        <v>#N/A</v>
      </c>
      <c r="T4111" s="6" t="e">
        <v>#N/A</v>
      </c>
      <c r="U4111" s="6" t="e">
        <v>#N/A</v>
      </c>
      <c r="V4111" s="23">
        <v>43665</v>
      </c>
      <c r="W4111" s="6" t="e">
        <v>#N/A</v>
      </c>
    </row>
    <row r="4112" spans="1:23" s="6" customFormat="1" ht="12.75" x14ac:dyDescent="0.2">
      <c r="A4112" s="6" t="s">
        <v>7464</v>
      </c>
      <c r="B4112" s="6" t="s">
        <v>1961</v>
      </c>
      <c r="C4112" s="5" t="s">
        <v>7188</v>
      </c>
      <c r="D4112" s="5" t="s">
        <v>7188</v>
      </c>
      <c r="E4112" s="17">
        <v>5967</v>
      </c>
      <c r="F4112" s="16" t="s">
        <v>1960</v>
      </c>
      <c r="G4112" s="39" t="s">
        <v>7189</v>
      </c>
      <c r="H4112" s="7" t="s">
        <v>7190</v>
      </c>
      <c r="I4112" s="7" t="s">
        <v>151</v>
      </c>
      <c r="J4112" s="7" t="s">
        <v>151</v>
      </c>
      <c r="K4112" s="7" t="s">
        <v>151</v>
      </c>
      <c r="L4112" s="7" t="s">
        <v>151</v>
      </c>
      <c r="M4112" s="7" t="s">
        <v>151</v>
      </c>
      <c r="O4112" s="6" t="s">
        <v>3899</v>
      </c>
      <c r="P4112" s="9"/>
      <c r="Q4112" s="9"/>
      <c r="R4112" s="6" t="s">
        <v>1747</v>
      </c>
      <c r="S4112" s="6" t="e">
        <v>#N/A</v>
      </c>
      <c r="T4112" s="6" t="e">
        <v>#N/A</v>
      </c>
      <c r="U4112" s="6" t="e">
        <v>#N/A</v>
      </c>
      <c r="V4112" s="23">
        <v>43665</v>
      </c>
      <c r="W4112" s="6" t="e">
        <v>#N/A</v>
      </c>
    </row>
    <row r="4113" spans="1:23" s="6" customFormat="1" ht="12.75" x14ac:dyDescent="0.2">
      <c r="A4113" s="6" t="s">
        <v>7465</v>
      </c>
      <c r="B4113" s="6" t="s">
        <v>1961</v>
      </c>
      <c r="C4113" s="5" t="s">
        <v>7188</v>
      </c>
      <c r="D4113" s="5" t="s">
        <v>7188</v>
      </c>
      <c r="E4113" s="17">
        <v>5967</v>
      </c>
      <c r="F4113" s="16" t="s">
        <v>1960</v>
      </c>
      <c r="G4113" s="39" t="s">
        <v>7189</v>
      </c>
      <c r="H4113" s="7" t="s">
        <v>7190</v>
      </c>
      <c r="I4113" s="7" t="s">
        <v>151</v>
      </c>
      <c r="J4113" s="7" t="s">
        <v>151</v>
      </c>
      <c r="K4113" s="7" t="s">
        <v>151</v>
      </c>
      <c r="L4113" s="7" t="s">
        <v>151</v>
      </c>
      <c r="M4113" s="7" t="s">
        <v>151</v>
      </c>
      <c r="O4113" s="6" t="s">
        <v>3899</v>
      </c>
      <c r="P4113" s="9"/>
      <c r="Q4113" s="9"/>
      <c r="R4113" s="6" t="s">
        <v>1747</v>
      </c>
      <c r="S4113" s="6" t="e">
        <v>#N/A</v>
      </c>
      <c r="T4113" s="6" t="e">
        <v>#N/A</v>
      </c>
      <c r="U4113" s="6" t="e">
        <v>#N/A</v>
      </c>
      <c r="V4113" s="23">
        <v>43665</v>
      </c>
      <c r="W4113" s="6" t="e">
        <v>#N/A</v>
      </c>
    </row>
    <row r="4114" spans="1:23" s="6" customFormat="1" ht="12.75" x14ac:dyDescent="0.2">
      <c r="A4114" s="6" t="s">
        <v>7466</v>
      </c>
      <c r="B4114" s="6" t="s">
        <v>1961</v>
      </c>
      <c r="C4114" s="5" t="s">
        <v>7188</v>
      </c>
      <c r="D4114" s="5" t="s">
        <v>7188</v>
      </c>
      <c r="E4114" s="17">
        <v>5967</v>
      </c>
      <c r="F4114" s="16" t="s">
        <v>1960</v>
      </c>
      <c r="G4114" s="39" t="s">
        <v>7189</v>
      </c>
      <c r="H4114" s="7" t="s">
        <v>7190</v>
      </c>
      <c r="I4114" s="7" t="s">
        <v>151</v>
      </c>
      <c r="J4114" s="7" t="s">
        <v>151</v>
      </c>
      <c r="K4114" s="7" t="s">
        <v>151</v>
      </c>
      <c r="L4114" s="7" t="s">
        <v>151</v>
      </c>
      <c r="M4114" s="7" t="s">
        <v>151</v>
      </c>
      <c r="O4114" s="6" t="s">
        <v>3899</v>
      </c>
      <c r="P4114" s="9"/>
      <c r="Q4114" s="9"/>
      <c r="R4114" s="6" t="s">
        <v>1747</v>
      </c>
      <c r="S4114" s="6" t="e">
        <v>#N/A</v>
      </c>
      <c r="T4114" s="6" t="e">
        <v>#N/A</v>
      </c>
      <c r="U4114" s="6" t="e">
        <v>#N/A</v>
      </c>
      <c r="V4114" s="23">
        <v>43665</v>
      </c>
      <c r="W4114" s="6" t="e">
        <v>#N/A</v>
      </c>
    </row>
    <row r="4115" spans="1:23" s="6" customFormat="1" ht="12.75" x14ac:dyDescent="0.2">
      <c r="A4115" s="6" t="s">
        <v>7467</v>
      </c>
      <c r="B4115" s="6" t="s">
        <v>1961</v>
      </c>
      <c r="C4115" s="5" t="s">
        <v>7188</v>
      </c>
      <c r="D4115" s="5" t="s">
        <v>7188</v>
      </c>
      <c r="E4115" s="17">
        <v>5967</v>
      </c>
      <c r="F4115" s="16" t="s">
        <v>1960</v>
      </c>
      <c r="G4115" s="39" t="s">
        <v>7189</v>
      </c>
      <c r="H4115" s="7" t="s">
        <v>7190</v>
      </c>
      <c r="I4115" s="7" t="s">
        <v>151</v>
      </c>
      <c r="J4115" s="7" t="s">
        <v>151</v>
      </c>
      <c r="K4115" s="7" t="s">
        <v>151</v>
      </c>
      <c r="L4115" s="7" t="s">
        <v>151</v>
      </c>
      <c r="M4115" s="7" t="s">
        <v>151</v>
      </c>
      <c r="O4115" s="6" t="s">
        <v>3899</v>
      </c>
      <c r="P4115" s="9"/>
      <c r="Q4115" s="9"/>
      <c r="R4115" s="6" t="s">
        <v>1747</v>
      </c>
      <c r="S4115" s="6" t="e">
        <v>#N/A</v>
      </c>
      <c r="T4115" s="6" t="e">
        <v>#N/A</v>
      </c>
      <c r="U4115" s="6" t="e">
        <v>#N/A</v>
      </c>
      <c r="V4115" s="23">
        <v>43665</v>
      </c>
      <c r="W4115" s="6" t="e">
        <v>#N/A</v>
      </c>
    </row>
    <row r="4116" spans="1:23" s="6" customFormat="1" ht="12.75" x14ac:dyDescent="0.2">
      <c r="A4116" s="6" t="s">
        <v>7468</v>
      </c>
      <c r="B4116" s="6" t="s">
        <v>1961</v>
      </c>
      <c r="C4116" s="5" t="s">
        <v>7188</v>
      </c>
      <c r="D4116" s="5" t="s">
        <v>7188</v>
      </c>
      <c r="E4116" s="17">
        <v>5967</v>
      </c>
      <c r="F4116" s="16" t="s">
        <v>1960</v>
      </c>
      <c r="G4116" s="39" t="s">
        <v>7189</v>
      </c>
      <c r="H4116" s="7" t="s">
        <v>7190</v>
      </c>
      <c r="I4116" s="7" t="s">
        <v>151</v>
      </c>
      <c r="J4116" s="7" t="s">
        <v>151</v>
      </c>
      <c r="K4116" s="7" t="s">
        <v>151</v>
      </c>
      <c r="L4116" s="7" t="s">
        <v>151</v>
      </c>
      <c r="M4116" s="7" t="s">
        <v>151</v>
      </c>
      <c r="O4116" s="6" t="s">
        <v>3899</v>
      </c>
      <c r="P4116" s="9"/>
      <c r="Q4116" s="9"/>
      <c r="R4116" s="6" t="s">
        <v>1747</v>
      </c>
      <c r="S4116" s="6" t="e">
        <v>#N/A</v>
      </c>
      <c r="T4116" s="6" t="e">
        <v>#N/A</v>
      </c>
      <c r="U4116" s="6" t="e">
        <v>#N/A</v>
      </c>
      <c r="V4116" s="23">
        <v>43665</v>
      </c>
      <c r="W4116" s="6" t="e">
        <v>#N/A</v>
      </c>
    </row>
    <row r="4117" spans="1:23" s="6" customFormat="1" ht="12.75" x14ac:dyDescent="0.2">
      <c r="A4117" s="6" t="s">
        <v>7469</v>
      </c>
      <c r="B4117" s="6" t="s">
        <v>1961</v>
      </c>
      <c r="C4117" s="5" t="s">
        <v>7188</v>
      </c>
      <c r="D4117" s="5" t="s">
        <v>7188</v>
      </c>
      <c r="E4117" s="17">
        <v>5967</v>
      </c>
      <c r="F4117" s="16" t="s">
        <v>1960</v>
      </c>
      <c r="G4117" s="39" t="s">
        <v>7189</v>
      </c>
      <c r="H4117" s="7" t="s">
        <v>7190</v>
      </c>
      <c r="I4117" s="7" t="s">
        <v>151</v>
      </c>
      <c r="J4117" s="7" t="s">
        <v>151</v>
      </c>
      <c r="K4117" s="7" t="s">
        <v>151</v>
      </c>
      <c r="L4117" s="7" t="s">
        <v>151</v>
      </c>
      <c r="M4117" s="7" t="s">
        <v>151</v>
      </c>
      <c r="O4117" s="6" t="s">
        <v>3899</v>
      </c>
      <c r="P4117" s="9"/>
      <c r="Q4117" s="9"/>
      <c r="R4117" s="6" t="s">
        <v>1747</v>
      </c>
      <c r="S4117" s="6" t="e">
        <v>#N/A</v>
      </c>
      <c r="T4117" s="6" t="e">
        <v>#N/A</v>
      </c>
      <c r="U4117" s="6" t="e">
        <v>#N/A</v>
      </c>
      <c r="V4117" s="23">
        <v>43665</v>
      </c>
      <c r="W4117" s="6" t="e">
        <v>#N/A</v>
      </c>
    </row>
    <row r="4118" spans="1:23" s="6" customFormat="1" ht="12.75" x14ac:dyDescent="0.2">
      <c r="A4118" s="6" t="s">
        <v>7470</v>
      </c>
      <c r="B4118" s="6" t="s">
        <v>1961</v>
      </c>
      <c r="C4118" s="5" t="s">
        <v>7188</v>
      </c>
      <c r="D4118" s="5" t="s">
        <v>7188</v>
      </c>
      <c r="E4118" s="17">
        <v>5967</v>
      </c>
      <c r="F4118" s="16" t="s">
        <v>1960</v>
      </c>
      <c r="G4118" s="39" t="s">
        <v>7189</v>
      </c>
      <c r="H4118" s="7" t="s">
        <v>7190</v>
      </c>
      <c r="I4118" s="7" t="s">
        <v>151</v>
      </c>
      <c r="J4118" s="7" t="s">
        <v>151</v>
      </c>
      <c r="K4118" s="7" t="s">
        <v>151</v>
      </c>
      <c r="L4118" s="7" t="s">
        <v>151</v>
      </c>
      <c r="M4118" s="7" t="s">
        <v>151</v>
      </c>
      <c r="O4118" s="6" t="s">
        <v>3899</v>
      </c>
      <c r="P4118" s="9"/>
      <c r="Q4118" s="9"/>
      <c r="R4118" s="6" t="s">
        <v>1747</v>
      </c>
      <c r="S4118" s="6" t="e">
        <v>#N/A</v>
      </c>
      <c r="T4118" s="6" t="e">
        <v>#N/A</v>
      </c>
      <c r="U4118" s="6" t="e">
        <v>#N/A</v>
      </c>
      <c r="V4118" s="23">
        <v>43665</v>
      </c>
      <c r="W4118" s="6" t="e">
        <v>#N/A</v>
      </c>
    </row>
    <row r="4119" spans="1:23" s="6" customFormat="1" ht="12.75" x14ac:dyDescent="0.2">
      <c r="A4119" s="6" t="s">
        <v>7471</v>
      </c>
      <c r="B4119" s="6" t="s">
        <v>1961</v>
      </c>
      <c r="C4119" s="5" t="s">
        <v>7188</v>
      </c>
      <c r="D4119" s="5" t="s">
        <v>7188</v>
      </c>
      <c r="E4119" s="17">
        <v>5967</v>
      </c>
      <c r="F4119" s="16" t="s">
        <v>1960</v>
      </c>
      <c r="G4119" s="39" t="s">
        <v>7194</v>
      </c>
      <c r="H4119" s="7" t="s">
        <v>7195</v>
      </c>
      <c r="I4119" s="7" t="s">
        <v>151</v>
      </c>
      <c r="J4119" s="7" t="s">
        <v>151</v>
      </c>
      <c r="K4119" s="7" t="s">
        <v>151</v>
      </c>
      <c r="L4119" s="7" t="s">
        <v>151</v>
      </c>
      <c r="M4119" s="7" t="s">
        <v>151</v>
      </c>
      <c r="O4119" s="6" t="s">
        <v>3899</v>
      </c>
      <c r="P4119" s="9"/>
      <c r="Q4119" s="9"/>
      <c r="R4119" s="6" t="s">
        <v>1747</v>
      </c>
      <c r="S4119" s="6" t="e">
        <v>#N/A</v>
      </c>
      <c r="T4119" s="6" t="e">
        <v>#N/A</v>
      </c>
      <c r="U4119" s="6" t="e">
        <v>#N/A</v>
      </c>
      <c r="V4119" s="23">
        <v>43665</v>
      </c>
      <c r="W4119" s="6" t="e">
        <v>#N/A</v>
      </c>
    </row>
    <row r="4120" spans="1:23" s="6" customFormat="1" ht="12.75" x14ac:dyDescent="0.2">
      <c r="A4120" s="6" t="s">
        <v>7472</v>
      </c>
      <c r="B4120" s="6" t="s">
        <v>1961</v>
      </c>
      <c r="C4120" s="5" t="s">
        <v>7188</v>
      </c>
      <c r="D4120" s="5" t="s">
        <v>7188</v>
      </c>
      <c r="E4120" s="17">
        <v>5967</v>
      </c>
      <c r="F4120" s="16" t="s">
        <v>1960</v>
      </c>
      <c r="G4120" s="39" t="s">
        <v>7189</v>
      </c>
      <c r="H4120" s="7" t="s">
        <v>7190</v>
      </c>
      <c r="I4120" s="7" t="s">
        <v>151</v>
      </c>
      <c r="J4120" s="7" t="s">
        <v>151</v>
      </c>
      <c r="K4120" s="7" t="s">
        <v>151</v>
      </c>
      <c r="L4120" s="7" t="s">
        <v>151</v>
      </c>
      <c r="M4120" s="7" t="s">
        <v>151</v>
      </c>
      <c r="O4120" s="6" t="s">
        <v>3899</v>
      </c>
      <c r="P4120" s="9"/>
      <c r="Q4120" s="9"/>
      <c r="R4120" s="6" t="s">
        <v>1747</v>
      </c>
      <c r="S4120" s="6" t="e">
        <v>#N/A</v>
      </c>
      <c r="T4120" s="6" t="e">
        <v>#N/A</v>
      </c>
      <c r="U4120" s="6" t="e">
        <v>#N/A</v>
      </c>
      <c r="V4120" s="23">
        <v>43665</v>
      </c>
      <c r="W4120" s="6" t="e">
        <v>#N/A</v>
      </c>
    </row>
    <row r="4121" spans="1:23" s="6" customFormat="1" ht="12.75" x14ac:dyDescent="0.2">
      <c r="A4121" s="6" t="s">
        <v>7473</v>
      </c>
      <c r="B4121" s="6" t="s">
        <v>1961</v>
      </c>
      <c r="C4121" s="5" t="s">
        <v>7188</v>
      </c>
      <c r="D4121" s="5" t="s">
        <v>7188</v>
      </c>
      <c r="E4121" s="17">
        <v>5967</v>
      </c>
      <c r="F4121" s="16" t="s">
        <v>1960</v>
      </c>
      <c r="G4121" s="39" t="s">
        <v>7189</v>
      </c>
      <c r="H4121" s="7" t="s">
        <v>7190</v>
      </c>
      <c r="I4121" s="7" t="s">
        <v>151</v>
      </c>
      <c r="J4121" s="7" t="s">
        <v>151</v>
      </c>
      <c r="K4121" s="7" t="s">
        <v>151</v>
      </c>
      <c r="L4121" s="7" t="s">
        <v>151</v>
      </c>
      <c r="M4121" s="7" t="s">
        <v>151</v>
      </c>
      <c r="O4121" s="6" t="s">
        <v>3899</v>
      </c>
      <c r="P4121" s="9"/>
      <c r="Q4121" s="9"/>
      <c r="R4121" s="6" t="s">
        <v>1747</v>
      </c>
      <c r="S4121" s="6" t="e">
        <v>#N/A</v>
      </c>
      <c r="T4121" s="6" t="e">
        <v>#N/A</v>
      </c>
      <c r="U4121" s="6" t="e">
        <v>#N/A</v>
      </c>
      <c r="V4121" s="23">
        <v>43665</v>
      </c>
      <c r="W4121" s="6" t="e">
        <v>#N/A</v>
      </c>
    </row>
    <row r="4122" spans="1:23" s="6" customFormat="1" ht="12.75" x14ac:dyDescent="0.2">
      <c r="A4122" s="6" t="s">
        <v>7474</v>
      </c>
      <c r="B4122" s="6" t="s">
        <v>1961</v>
      </c>
      <c r="C4122" s="5" t="s">
        <v>7188</v>
      </c>
      <c r="D4122" s="5" t="s">
        <v>7188</v>
      </c>
      <c r="E4122" s="17">
        <v>5967</v>
      </c>
      <c r="F4122" s="16" t="s">
        <v>1960</v>
      </c>
      <c r="G4122" s="39" t="s">
        <v>7189</v>
      </c>
      <c r="H4122" s="7" t="s">
        <v>7190</v>
      </c>
      <c r="I4122" s="7" t="s">
        <v>151</v>
      </c>
      <c r="J4122" s="7" t="s">
        <v>151</v>
      </c>
      <c r="K4122" s="7" t="s">
        <v>151</v>
      </c>
      <c r="L4122" s="7" t="s">
        <v>151</v>
      </c>
      <c r="M4122" s="7" t="s">
        <v>151</v>
      </c>
      <c r="O4122" s="6" t="s">
        <v>3899</v>
      </c>
      <c r="P4122" s="9"/>
      <c r="Q4122" s="9"/>
      <c r="R4122" s="6" t="s">
        <v>1747</v>
      </c>
      <c r="S4122" s="6" t="e">
        <v>#N/A</v>
      </c>
      <c r="T4122" s="6" t="e">
        <v>#N/A</v>
      </c>
      <c r="U4122" s="6" t="e">
        <v>#N/A</v>
      </c>
      <c r="V4122" s="23">
        <v>43665</v>
      </c>
      <c r="W4122" s="6" t="e">
        <v>#N/A</v>
      </c>
    </row>
    <row r="4123" spans="1:23" s="6" customFormat="1" ht="12.75" x14ac:dyDescent="0.2">
      <c r="A4123" s="6" t="s">
        <v>7475</v>
      </c>
      <c r="B4123" s="6" t="s">
        <v>1961</v>
      </c>
      <c r="C4123" s="5" t="s">
        <v>7188</v>
      </c>
      <c r="D4123" s="5" t="s">
        <v>7188</v>
      </c>
      <c r="E4123" s="17">
        <v>5967</v>
      </c>
      <c r="F4123" s="16" t="s">
        <v>1960</v>
      </c>
      <c r="G4123" s="39" t="s">
        <v>7189</v>
      </c>
      <c r="H4123" s="7" t="s">
        <v>7190</v>
      </c>
      <c r="I4123" s="7" t="s">
        <v>151</v>
      </c>
      <c r="J4123" s="7" t="s">
        <v>151</v>
      </c>
      <c r="K4123" s="7" t="s">
        <v>151</v>
      </c>
      <c r="L4123" s="7" t="s">
        <v>151</v>
      </c>
      <c r="M4123" s="7" t="s">
        <v>151</v>
      </c>
      <c r="O4123" s="6" t="s">
        <v>3899</v>
      </c>
      <c r="P4123" s="9"/>
      <c r="Q4123" s="9"/>
      <c r="R4123" s="6" t="s">
        <v>1747</v>
      </c>
      <c r="S4123" s="6" t="e">
        <v>#N/A</v>
      </c>
      <c r="T4123" s="6" t="e">
        <v>#N/A</v>
      </c>
      <c r="U4123" s="6" t="e">
        <v>#N/A</v>
      </c>
      <c r="V4123" s="23">
        <v>43665</v>
      </c>
      <c r="W4123" s="6" t="e">
        <v>#N/A</v>
      </c>
    </row>
    <row r="4124" spans="1:23" s="6" customFormat="1" ht="12.75" x14ac:dyDescent="0.2">
      <c r="A4124" s="6" t="s">
        <v>7476</v>
      </c>
      <c r="B4124" s="6" t="s">
        <v>1961</v>
      </c>
      <c r="C4124" s="5" t="s">
        <v>7188</v>
      </c>
      <c r="D4124" s="5" t="s">
        <v>7188</v>
      </c>
      <c r="E4124" s="17">
        <v>5967</v>
      </c>
      <c r="F4124" s="16" t="s">
        <v>1960</v>
      </c>
      <c r="G4124" s="39" t="s">
        <v>7189</v>
      </c>
      <c r="H4124" s="7" t="s">
        <v>7190</v>
      </c>
      <c r="I4124" s="7" t="s">
        <v>151</v>
      </c>
      <c r="J4124" s="7" t="s">
        <v>151</v>
      </c>
      <c r="K4124" s="7" t="s">
        <v>151</v>
      </c>
      <c r="L4124" s="7" t="s">
        <v>151</v>
      </c>
      <c r="M4124" s="7" t="s">
        <v>151</v>
      </c>
      <c r="O4124" s="6" t="s">
        <v>3899</v>
      </c>
      <c r="P4124" s="9"/>
      <c r="Q4124" s="9"/>
      <c r="R4124" s="6" t="s">
        <v>1747</v>
      </c>
      <c r="S4124" s="6" t="e">
        <v>#N/A</v>
      </c>
      <c r="T4124" s="6" t="e">
        <v>#N/A</v>
      </c>
      <c r="U4124" s="6" t="e">
        <v>#N/A</v>
      </c>
      <c r="V4124" s="23">
        <v>43665</v>
      </c>
      <c r="W4124" s="6" t="e">
        <v>#N/A</v>
      </c>
    </row>
    <row r="4125" spans="1:23" s="6" customFormat="1" ht="12.75" x14ac:dyDescent="0.2">
      <c r="A4125" s="6" t="s">
        <v>7477</v>
      </c>
      <c r="B4125" s="6" t="s">
        <v>1961</v>
      </c>
      <c r="C4125" s="5" t="s">
        <v>7188</v>
      </c>
      <c r="D4125" s="5" t="s">
        <v>7188</v>
      </c>
      <c r="E4125" s="17">
        <v>5967</v>
      </c>
      <c r="F4125" s="16" t="s">
        <v>1960</v>
      </c>
      <c r="G4125" s="39" t="s">
        <v>7189</v>
      </c>
      <c r="H4125" s="7" t="s">
        <v>7190</v>
      </c>
      <c r="I4125" s="7" t="s">
        <v>151</v>
      </c>
      <c r="J4125" s="7" t="s">
        <v>151</v>
      </c>
      <c r="K4125" s="7" t="s">
        <v>151</v>
      </c>
      <c r="L4125" s="7" t="s">
        <v>151</v>
      </c>
      <c r="M4125" s="7" t="s">
        <v>151</v>
      </c>
      <c r="O4125" s="6" t="s">
        <v>3899</v>
      </c>
      <c r="P4125" s="9"/>
      <c r="Q4125" s="9"/>
      <c r="R4125" s="6" t="s">
        <v>1747</v>
      </c>
      <c r="S4125" s="6" t="e">
        <v>#N/A</v>
      </c>
      <c r="T4125" s="6" t="e">
        <v>#N/A</v>
      </c>
      <c r="U4125" s="6" t="e">
        <v>#N/A</v>
      </c>
      <c r="V4125" s="23">
        <v>43665</v>
      </c>
      <c r="W4125" s="6" t="e">
        <v>#N/A</v>
      </c>
    </row>
    <row r="4126" spans="1:23" s="6" customFormat="1" ht="12.75" x14ac:dyDescent="0.2">
      <c r="A4126" s="6" t="s">
        <v>7478</v>
      </c>
      <c r="B4126" s="6" t="s">
        <v>1961</v>
      </c>
      <c r="C4126" s="5" t="s">
        <v>7188</v>
      </c>
      <c r="D4126" s="5" t="s">
        <v>7188</v>
      </c>
      <c r="E4126" s="17">
        <v>5967</v>
      </c>
      <c r="F4126" s="16" t="s">
        <v>1960</v>
      </c>
      <c r="G4126" s="39" t="s">
        <v>7189</v>
      </c>
      <c r="H4126" s="7" t="s">
        <v>7190</v>
      </c>
      <c r="I4126" s="7" t="s">
        <v>151</v>
      </c>
      <c r="J4126" s="7" t="s">
        <v>151</v>
      </c>
      <c r="K4126" s="7" t="s">
        <v>151</v>
      </c>
      <c r="L4126" s="7" t="s">
        <v>151</v>
      </c>
      <c r="M4126" s="7" t="s">
        <v>151</v>
      </c>
      <c r="O4126" s="6" t="s">
        <v>3899</v>
      </c>
      <c r="P4126" s="9"/>
      <c r="Q4126" s="9"/>
      <c r="R4126" s="6" t="s">
        <v>1747</v>
      </c>
      <c r="S4126" s="6" t="e">
        <v>#N/A</v>
      </c>
      <c r="T4126" s="6" t="e">
        <v>#N/A</v>
      </c>
      <c r="U4126" s="6" t="e">
        <v>#N/A</v>
      </c>
      <c r="V4126" s="23">
        <v>43665</v>
      </c>
      <c r="W4126" s="6" t="e">
        <v>#N/A</v>
      </c>
    </row>
    <row r="4127" spans="1:23" s="6" customFormat="1" ht="12.75" x14ac:dyDescent="0.2">
      <c r="A4127" s="6" t="s">
        <v>7479</v>
      </c>
      <c r="B4127" s="6" t="s">
        <v>1961</v>
      </c>
      <c r="C4127" s="5" t="s">
        <v>7188</v>
      </c>
      <c r="D4127" s="5" t="s">
        <v>7188</v>
      </c>
      <c r="E4127" s="17">
        <v>5967</v>
      </c>
      <c r="F4127" s="16" t="s">
        <v>1960</v>
      </c>
      <c r="G4127" s="39" t="s">
        <v>7189</v>
      </c>
      <c r="H4127" s="7" t="s">
        <v>7190</v>
      </c>
      <c r="I4127" s="7" t="s">
        <v>151</v>
      </c>
      <c r="J4127" s="7" t="s">
        <v>151</v>
      </c>
      <c r="K4127" s="7" t="s">
        <v>151</v>
      </c>
      <c r="L4127" s="7" t="s">
        <v>151</v>
      </c>
      <c r="M4127" s="7" t="s">
        <v>151</v>
      </c>
      <c r="O4127" s="6" t="s">
        <v>3899</v>
      </c>
      <c r="P4127" s="9"/>
      <c r="Q4127" s="9"/>
      <c r="R4127" s="6" t="s">
        <v>1747</v>
      </c>
      <c r="S4127" s="6" t="e">
        <v>#N/A</v>
      </c>
      <c r="T4127" s="6" t="e">
        <v>#N/A</v>
      </c>
      <c r="U4127" s="6" t="e">
        <v>#N/A</v>
      </c>
      <c r="V4127" s="23">
        <v>43665</v>
      </c>
      <c r="W4127" s="6" t="e">
        <v>#N/A</v>
      </c>
    </row>
    <row r="4128" spans="1:23" s="6" customFormat="1" ht="12.75" x14ac:dyDescent="0.2">
      <c r="A4128" s="6" t="s">
        <v>7480</v>
      </c>
      <c r="B4128" s="6" t="s">
        <v>1961</v>
      </c>
      <c r="C4128" s="5" t="s">
        <v>7188</v>
      </c>
      <c r="D4128" s="5" t="s">
        <v>7188</v>
      </c>
      <c r="E4128" s="17">
        <v>5967</v>
      </c>
      <c r="F4128" s="16" t="s">
        <v>1960</v>
      </c>
      <c r="G4128" s="39" t="s">
        <v>7189</v>
      </c>
      <c r="H4128" s="7" t="s">
        <v>7190</v>
      </c>
      <c r="I4128" s="7" t="s">
        <v>151</v>
      </c>
      <c r="J4128" s="7" t="s">
        <v>151</v>
      </c>
      <c r="K4128" s="7" t="s">
        <v>151</v>
      </c>
      <c r="L4128" s="7" t="s">
        <v>151</v>
      </c>
      <c r="M4128" s="7" t="s">
        <v>151</v>
      </c>
      <c r="O4128" s="6" t="s">
        <v>3899</v>
      </c>
      <c r="P4128" s="9"/>
      <c r="Q4128" s="9"/>
      <c r="R4128" s="6" t="s">
        <v>1747</v>
      </c>
      <c r="S4128" s="6" t="e">
        <v>#N/A</v>
      </c>
      <c r="T4128" s="6" t="e">
        <v>#N/A</v>
      </c>
      <c r="U4128" s="6" t="e">
        <v>#N/A</v>
      </c>
      <c r="V4128" s="23">
        <v>43665</v>
      </c>
      <c r="W4128" s="6" t="e">
        <v>#N/A</v>
      </c>
    </row>
    <row r="4129" spans="1:23" s="6" customFormat="1" ht="12.75" x14ac:dyDescent="0.2">
      <c r="A4129" s="6" t="s">
        <v>7481</v>
      </c>
      <c r="B4129" s="6" t="s">
        <v>1961</v>
      </c>
      <c r="C4129" s="5" t="s">
        <v>7188</v>
      </c>
      <c r="D4129" s="5" t="s">
        <v>7188</v>
      </c>
      <c r="E4129" s="17">
        <v>5967</v>
      </c>
      <c r="F4129" s="16" t="s">
        <v>1960</v>
      </c>
      <c r="G4129" s="39" t="s">
        <v>7189</v>
      </c>
      <c r="H4129" s="7" t="s">
        <v>7190</v>
      </c>
      <c r="I4129" s="7" t="s">
        <v>151</v>
      </c>
      <c r="J4129" s="7" t="s">
        <v>151</v>
      </c>
      <c r="K4129" s="7" t="s">
        <v>151</v>
      </c>
      <c r="L4129" s="7" t="s">
        <v>151</v>
      </c>
      <c r="M4129" s="7" t="s">
        <v>151</v>
      </c>
      <c r="O4129" s="6" t="s">
        <v>3899</v>
      </c>
      <c r="P4129" s="9"/>
      <c r="Q4129" s="9"/>
      <c r="R4129" s="6" t="s">
        <v>1747</v>
      </c>
      <c r="S4129" s="6" t="e">
        <v>#N/A</v>
      </c>
      <c r="T4129" s="6" t="e">
        <v>#N/A</v>
      </c>
      <c r="U4129" s="6" t="e">
        <v>#N/A</v>
      </c>
      <c r="V4129" s="23">
        <v>43665</v>
      </c>
      <c r="W4129" s="6" t="e">
        <v>#N/A</v>
      </c>
    </row>
    <row r="4130" spans="1:23" s="6" customFormat="1" ht="12.75" x14ac:dyDescent="0.2">
      <c r="A4130" s="6" t="s">
        <v>7482</v>
      </c>
      <c r="B4130" s="6" t="s">
        <v>1961</v>
      </c>
      <c r="C4130" s="5" t="s">
        <v>7188</v>
      </c>
      <c r="D4130" s="5" t="s">
        <v>7188</v>
      </c>
      <c r="E4130" s="17">
        <v>5967</v>
      </c>
      <c r="F4130" s="16" t="s">
        <v>1960</v>
      </c>
      <c r="G4130" s="39" t="s">
        <v>7189</v>
      </c>
      <c r="H4130" s="7" t="s">
        <v>7190</v>
      </c>
      <c r="I4130" s="7" t="s">
        <v>151</v>
      </c>
      <c r="J4130" s="7" t="s">
        <v>151</v>
      </c>
      <c r="K4130" s="7" t="s">
        <v>151</v>
      </c>
      <c r="L4130" s="7" t="s">
        <v>151</v>
      </c>
      <c r="M4130" s="7" t="s">
        <v>151</v>
      </c>
      <c r="O4130" s="6" t="s">
        <v>3899</v>
      </c>
      <c r="P4130" s="9"/>
      <c r="Q4130" s="9"/>
      <c r="R4130" s="6" t="s">
        <v>1747</v>
      </c>
      <c r="S4130" s="6" t="e">
        <v>#N/A</v>
      </c>
      <c r="T4130" s="6" t="e">
        <v>#N/A</v>
      </c>
      <c r="U4130" s="6" t="e">
        <v>#N/A</v>
      </c>
      <c r="V4130" s="23">
        <v>43665</v>
      </c>
      <c r="W4130" s="6" t="e">
        <v>#N/A</v>
      </c>
    </row>
    <row r="4131" spans="1:23" s="6" customFormat="1" ht="12.75" x14ac:dyDescent="0.2">
      <c r="A4131" s="6" t="s">
        <v>7483</v>
      </c>
      <c r="B4131" s="6" t="s">
        <v>1961</v>
      </c>
      <c r="C4131" s="5" t="s">
        <v>7188</v>
      </c>
      <c r="D4131" s="5" t="s">
        <v>7188</v>
      </c>
      <c r="E4131" s="17">
        <v>5967</v>
      </c>
      <c r="F4131" s="16" t="s">
        <v>1960</v>
      </c>
      <c r="G4131" s="39" t="s">
        <v>7189</v>
      </c>
      <c r="H4131" s="7" t="s">
        <v>7190</v>
      </c>
      <c r="I4131" s="7" t="s">
        <v>151</v>
      </c>
      <c r="J4131" s="7" t="s">
        <v>151</v>
      </c>
      <c r="K4131" s="7" t="s">
        <v>151</v>
      </c>
      <c r="L4131" s="7" t="s">
        <v>151</v>
      </c>
      <c r="M4131" s="7" t="s">
        <v>151</v>
      </c>
      <c r="O4131" s="6" t="s">
        <v>3899</v>
      </c>
      <c r="P4131" s="9"/>
      <c r="Q4131" s="9"/>
      <c r="R4131" s="6" t="s">
        <v>1747</v>
      </c>
      <c r="S4131" s="6" t="e">
        <v>#N/A</v>
      </c>
      <c r="T4131" s="6" t="e">
        <v>#N/A</v>
      </c>
      <c r="U4131" s="6" t="e">
        <v>#N/A</v>
      </c>
      <c r="V4131" s="23">
        <v>43665</v>
      </c>
      <c r="W4131" s="6" t="e">
        <v>#N/A</v>
      </c>
    </row>
    <row r="4132" spans="1:23" s="6" customFormat="1" ht="12.75" x14ac:dyDescent="0.2">
      <c r="A4132" s="6" t="s">
        <v>7484</v>
      </c>
      <c r="B4132" s="6" t="s">
        <v>1961</v>
      </c>
      <c r="C4132" s="5" t="s">
        <v>7188</v>
      </c>
      <c r="D4132" s="5" t="s">
        <v>7188</v>
      </c>
      <c r="E4132" s="17">
        <v>5967</v>
      </c>
      <c r="F4132" s="16" t="s">
        <v>1960</v>
      </c>
      <c r="G4132" s="39" t="s">
        <v>7189</v>
      </c>
      <c r="H4132" s="7" t="s">
        <v>7190</v>
      </c>
      <c r="I4132" s="7" t="s">
        <v>151</v>
      </c>
      <c r="J4132" s="7" t="s">
        <v>151</v>
      </c>
      <c r="K4132" s="7" t="s">
        <v>151</v>
      </c>
      <c r="L4132" s="7" t="s">
        <v>151</v>
      </c>
      <c r="M4132" s="7" t="s">
        <v>151</v>
      </c>
      <c r="O4132" s="6" t="s">
        <v>3899</v>
      </c>
      <c r="P4132" s="9"/>
      <c r="Q4132" s="9"/>
      <c r="R4132" s="6" t="s">
        <v>1747</v>
      </c>
      <c r="S4132" s="6" t="e">
        <v>#N/A</v>
      </c>
      <c r="T4132" s="6" t="e">
        <v>#N/A</v>
      </c>
      <c r="U4132" s="6" t="e">
        <v>#N/A</v>
      </c>
      <c r="V4132" s="23">
        <v>43665</v>
      </c>
      <c r="W4132" s="6" t="e">
        <v>#N/A</v>
      </c>
    </row>
    <row r="4133" spans="1:23" s="64" customFormat="1" ht="12.75" x14ac:dyDescent="0.2">
      <c r="A4133" s="64" t="s">
        <v>7485</v>
      </c>
      <c r="B4133" s="64" t="s">
        <v>1961</v>
      </c>
      <c r="C4133" s="65" t="s">
        <v>7188</v>
      </c>
      <c r="D4133" s="65" t="s">
        <v>7188</v>
      </c>
      <c r="E4133" s="66">
        <v>5967</v>
      </c>
      <c r="F4133" s="67" t="s">
        <v>1960</v>
      </c>
      <c r="G4133" s="68" t="s">
        <v>7189</v>
      </c>
      <c r="H4133" s="64" t="s">
        <v>7190</v>
      </c>
      <c r="I4133" s="64" t="s">
        <v>151</v>
      </c>
      <c r="J4133" s="64" t="s">
        <v>151</v>
      </c>
      <c r="K4133" s="64" t="s">
        <v>151</v>
      </c>
      <c r="L4133" s="64" t="s">
        <v>151</v>
      </c>
      <c r="M4133" s="64" t="s">
        <v>151</v>
      </c>
      <c r="O4133" s="64" t="s">
        <v>3899</v>
      </c>
      <c r="P4133" s="69"/>
      <c r="Q4133" s="69"/>
      <c r="R4133" s="64" t="s">
        <v>1747</v>
      </c>
      <c r="S4133" s="64" t="e">
        <v>#N/A</v>
      </c>
      <c r="T4133" s="64" t="e">
        <v>#N/A</v>
      </c>
      <c r="U4133" s="64" t="e">
        <v>#N/A</v>
      </c>
      <c r="V4133" s="70">
        <v>43665</v>
      </c>
      <c r="W4133" s="64" t="e">
        <v>#N/A</v>
      </c>
    </row>
    <row r="4134" spans="1:23" s="6" customFormat="1" ht="12.75" x14ac:dyDescent="0.2">
      <c r="A4134" s="6" t="s">
        <v>7486</v>
      </c>
      <c r="B4134" s="6" t="s">
        <v>1961</v>
      </c>
      <c r="C4134" s="5" t="s">
        <v>7188</v>
      </c>
      <c r="D4134" s="5" t="s">
        <v>7188</v>
      </c>
      <c r="E4134" s="17">
        <v>5967</v>
      </c>
      <c r="F4134" s="16" t="s">
        <v>1960</v>
      </c>
      <c r="G4134" s="39" t="s">
        <v>7194</v>
      </c>
      <c r="H4134" s="7" t="s">
        <v>7195</v>
      </c>
      <c r="I4134" s="7" t="s">
        <v>151</v>
      </c>
      <c r="J4134" s="7" t="s">
        <v>151</v>
      </c>
      <c r="K4134" s="7" t="s">
        <v>151</v>
      </c>
      <c r="L4134" s="7" t="s">
        <v>151</v>
      </c>
      <c r="M4134" s="7" t="s">
        <v>151</v>
      </c>
      <c r="O4134" s="6" t="s">
        <v>3899</v>
      </c>
      <c r="P4134" s="9"/>
      <c r="Q4134" s="9"/>
      <c r="R4134" s="6" t="s">
        <v>1747</v>
      </c>
      <c r="S4134" s="6" t="e">
        <v>#N/A</v>
      </c>
      <c r="T4134" s="6" t="e">
        <v>#N/A</v>
      </c>
      <c r="U4134" s="6" t="e">
        <v>#N/A</v>
      </c>
      <c r="V4134" s="23">
        <v>43665</v>
      </c>
      <c r="W4134" s="6" t="e">
        <v>#N/A</v>
      </c>
    </row>
    <row r="4135" spans="1:23" s="7" customFormat="1" ht="12.75" x14ac:dyDescent="0.2">
      <c r="A4135" s="7" t="s">
        <v>7487</v>
      </c>
      <c r="B4135" s="7" t="s">
        <v>1961</v>
      </c>
      <c r="C4135" s="131" t="s">
        <v>7188</v>
      </c>
      <c r="D4135" s="131" t="s">
        <v>7188</v>
      </c>
      <c r="E4135" s="34">
        <v>5967</v>
      </c>
      <c r="F4135" s="134" t="s">
        <v>1960</v>
      </c>
      <c r="G4135" s="49" t="s">
        <v>7189</v>
      </c>
      <c r="H4135" s="7" t="s">
        <v>7190</v>
      </c>
      <c r="I4135" s="7" t="s">
        <v>151</v>
      </c>
      <c r="J4135" s="7" t="s">
        <v>151</v>
      </c>
      <c r="K4135" s="7" t="s">
        <v>151</v>
      </c>
      <c r="L4135" s="7" t="s">
        <v>151</v>
      </c>
      <c r="M4135" s="7" t="s">
        <v>151</v>
      </c>
      <c r="O4135" s="7" t="s">
        <v>3899</v>
      </c>
      <c r="P4135" s="133"/>
      <c r="Q4135" s="133"/>
      <c r="R4135" s="7" t="s">
        <v>1747</v>
      </c>
      <c r="S4135" s="7" t="e">
        <v>#N/A</v>
      </c>
      <c r="T4135" s="7" t="e">
        <v>#N/A</v>
      </c>
      <c r="U4135" s="7" t="e">
        <v>#N/A</v>
      </c>
      <c r="V4135" s="130">
        <v>43665</v>
      </c>
      <c r="W4135" s="7" t="e">
        <v>#N/A</v>
      </c>
    </row>
    <row r="4136" spans="1:23" s="6" customFormat="1" ht="12.75" x14ac:dyDescent="0.2">
      <c r="A4136" s="6" t="s">
        <v>7488</v>
      </c>
      <c r="B4136" s="6" t="s">
        <v>1961</v>
      </c>
      <c r="C4136" s="5" t="s">
        <v>7188</v>
      </c>
      <c r="D4136" s="5" t="s">
        <v>7188</v>
      </c>
      <c r="E4136" s="17">
        <v>5967</v>
      </c>
      <c r="F4136" s="16" t="s">
        <v>1960</v>
      </c>
      <c r="G4136" s="39" t="s">
        <v>7189</v>
      </c>
      <c r="H4136" s="7" t="s">
        <v>7190</v>
      </c>
      <c r="I4136" s="7" t="s">
        <v>151</v>
      </c>
      <c r="J4136" s="7" t="s">
        <v>151</v>
      </c>
      <c r="K4136" s="7" t="s">
        <v>151</v>
      </c>
      <c r="L4136" s="7" t="s">
        <v>151</v>
      </c>
      <c r="M4136" s="7" t="s">
        <v>151</v>
      </c>
      <c r="O4136" s="6" t="s">
        <v>3899</v>
      </c>
      <c r="P4136" s="9"/>
      <c r="Q4136" s="9"/>
      <c r="R4136" s="6" t="s">
        <v>1747</v>
      </c>
      <c r="S4136" s="6" t="e">
        <v>#N/A</v>
      </c>
      <c r="T4136" s="6" t="e">
        <v>#N/A</v>
      </c>
      <c r="U4136" s="6" t="e">
        <v>#N/A</v>
      </c>
      <c r="V4136" s="23">
        <v>43665</v>
      </c>
      <c r="W4136" s="6" t="e">
        <v>#N/A</v>
      </c>
    </row>
    <row r="4137" spans="1:23" s="6" customFormat="1" ht="12.75" x14ac:dyDescent="0.2">
      <c r="A4137" s="6" t="s">
        <v>7489</v>
      </c>
      <c r="B4137" s="6" t="s">
        <v>1961</v>
      </c>
      <c r="C4137" s="5" t="s">
        <v>7188</v>
      </c>
      <c r="D4137" s="5" t="s">
        <v>7188</v>
      </c>
      <c r="E4137" s="17">
        <v>5967</v>
      </c>
      <c r="F4137" s="16" t="s">
        <v>1960</v>
      </c>
      <c r="G4137" s="39" t="s">
        <v>7189</v>
      </c>
      <c r="H4137" s="7" t="s">
        <v>7190</v>
      </c>
      <c r="I4137" s="7" t="s">
        <v>151</v>
      </c>
      <c r="J4137" s="7" t="s">
        <v>151</v>
      </c>
      <c r="K4137" s="7" t="s">
        <v>151</v>
      </c>
      <c r="L4137" s="7" t="s">
        <v>151</v>
      </c>
      <c r="M4137" s="7" t="s">
        <v>151</v>
      </c>
      <c r="O4137" s="6" t="s">
        <v>3899</v>
      </c>
      <c r="P4137" s="9"/>
      <c r="Q4137" s="9"/>
      <c r="R4137" s="6" t="s">
        <v>1747</v>
      </c>
      <c r="S4137" s="6" t="e">
        <v>#N/A</v>
      </c>
      <c r="T4137" s="6" t="e">
        <v>#N/A</v>
      </c>
      <c r="U4137" s="6" t="e">
        <v>#N/A</v>
      </c>
      <c r="V4137" s="23">
        <v>43665</v>
      </c>
      <c r="W4137" s="6" t="e">
        <v>#N/A</v>
      </c>
    </row>
    <row r="4138" spans="1:23" s="6" customFormat="1" ht="12.75" x14ac:dyDescent="0.2">
      <c r="A4138" s="6" t="s">
        <v>7490</v>
      </c>
      <c r="B4138" s="6" t="s">
        <v>1961</v>
      </c>
      <c r="C4138" s="5" t="s">
        <v>7188</v>
      </c>
      <c r="D4138" s="5" t="s">
        <v>7188</v>
      </c>
      <c r="E4138" s="17">
        <v>5967</v>
      </c>
      <c r="F4138" s="16" t="s">
        <v>1960</v>
      </c>
      <c r="G4138" s="39" t="s">
        <v>7189</v>
      </c>
      <c r="H4138" s="7" t="s">
        <v>7190</v>
      </c>
      <c r="I4138" s="7" t="s">
        <v>151</v>
      </c>
      <c r="J4138" s="7" t="s">
        <v>151</v>
      </c>
      <c r="K4138" s="7" t="s">
        <v>151</v>
      </c>
      <c r="L4138" s="7" t="s">
        <v>151</v>
      </c>
      <c r="M4138" s="7" t="s">
        <v>151</v>
      </c>
      <c r="O4138" s="6" t="s">
        <v>3899</v>
      </c>
      <c r="P4138" s="9"/>
      <c r="Q4138" s="9"/>
      <c r="R4138" s="6" t="s">
        <v>1747</v>
      </c>
      <c r="S4138" s="6" t="e">
        <v>#N/A</v>
      </c>
      <c r="T4138" s="6" t="e">
        <v>#N/A</v>
      </c>
      <c r="U4138" s="6" t="e">
        <v>#N/A</v>
      </c>
      <c r="V4138" s="23">
        <v>43665</v>
      </c>
      <c r="W4138" s="6" t="e">
        <v>#N/A</v>
      </c>
    </row>
    <row r="4139" spans="1:23" s="6" customFormat="1" ht="12.75" x14ac:dyDescent="0.2">
      <c r="A4139" s="6" t="s">
        <v>7491</v>
      </c>
      <c r="B4139" s="6" t="s">
        <v>1961</v>
      </c>
      <c r="C4139" s="5" t="s">
        <v>7188</v>
      </c>
      <c r="D4139" s="5" t="s">
        <v>7188</v>
      </c>
      <c r="E4139" s="17">
        <v>5967</v>
      </c>
      <c r="F4139" s="16" t="s">
        <v>1960</v>
      </c>
      <c r="G4139" s="39" t="s">
        <v>7189</v>
      </c>
      <c r="H4139" s="7" t="s">
        <v>7190</v>
      </c>
      <c r="I4139" s="7" t="s">
        <v>151</v>
      </c>
      <c r="J4139" s="7" t="s">
        <v>151</v>
      </c>
      <c r="K4139" s="7" t="s">
        <v>151</v>
      </c>
      <c r="L4139" s="7" t="s">
        <v>151</v>
      </c>
      <c r="M4139" s="7" t="s">
        <v>151</v>
      </c>
      <c r="O4139" s="6" t="s">
        <v>3899</v>
      </c>
      <c r="P4139" s="9"/>
      <c r="Q4139" s="9"/>
      <c r="R4139" s="6" t="s">
        <v>1747</v>
      </c>
      <c r="S4139" s="6" t="e">
        <v>#N/A</v>
      </c>
      <c r="T4139" s="6" t="e">
        <v>#N/A</v>
      </c>
      <c r="U4139" s="6" t="e">
        <v>#N/A</v>
      </c>
      <c r="V4139" s="23">
        <v>43665</v>
      </c>
      <c r="W4139" s="6" t="e">
        <v>#N/A</v>
      </c>
    </row>
    <row r="4140" spans="1:23" s="6" customFormat="1" ht="12.75" x14ac:dyDescent="0.2">
      <c r="A4140" s="6" t="s">
        <v>7492</v>
      </c>
      <c r="B4140" s="6" t="s">
        <v>1961</v>
      </c>
      <c r="C4140" s="5" t="s">
        <v>7188</v>
      </c>
      <c r="D4140" s="5" t="s">
        <v>7188</v>
      </c>
      <c r="E4140" s="17">
        <v>5967</v>
      </c>
      <c r="F4140" s="16" t="s">
        <v>1960</v>
      </c>
      <c r="G4140" s="39" t="s">
        <v>7189</v>
      </c>
      <c r="H4140" s="7" t="s">
        <v>7190</v>
      </c>
      <c r="I4140" s="7" t="s">
        <v>151</v>
      </c>
      <c r="J4140" s="7" t="s">
        <v>151</v>
      </c>
      <c r="K4140" s="7" t="s">
        <v>151</v>
      </c>
      <c r="L4140" s="7" t="s">
        <v>151</v>
      </c>
      <c r="M4140" s="7" t="s">
        <v>151</v>
      </c>
      <c r="O4140" s="6" t="s">
        <v>3899</v>
      </c>
      <c r="P4140" s="9"/>
      <c r="Q4140" s="9"/>
      <c r="R4140" s="6" t="s">
        <v>1747</v>
      </c>
      <c r="S4140" s="6" t="e">
        <v>#N/A</v>
      </c>
      <c r="T4140" s="6" t="e">
        <v>#N/A</v>
      </c>
      <c r="U4140" s="6" t="e">
        <v>#N/A</v>
      </c>
      <c r="V4140" s="23">
        <v>43665</v>
      </c>
      <c r="W4140" s="6" t="e">
        <v>#N/A</v>
      </c>
    </row>
    <row r="4141" spans="1:23" s="6" customFormat="1" ht="12.75" x14ac:dyDescent="0.2">
      <c r="A4141" s="6" t="s">
        <v>7493</v>
      </c>
      <c r="B4141" s="6" t="s">
        <v>1961</v>
      </c>
      <c r="C4141" s="5" t="s">
        <v>7188</v>
      </c>
      <c r="D4141" s="5" t="s">
        <v>7188</v>
      </c>
      <c r="E4141" s="17">
        <v>5967</v>
      </c>
      <c r="F4141" s="16" t="s">
        <v>1960</v>
      </c>
      <c r="G4141" s="39" t="s">
        <v>7189</v>
      </c>
      <c r="H4141" s="7" t="s">
        <v>7190</v>
      </c>
      <c r="I4141" s="7" t="s">
        <v>151</v>
      </c>
      <c r="J4141" s="7" t="s">
        <v>151</v>
      </c>
      <c r="K4141" s="7" t="s">
        <v>151</v>
      </c>
      <c r="L4141" s="7" t="s">
        <v>151</v>
      </c>
      <c r="M4141" s="7" t="s">
        <v>151</v>
      </c>
      <c r="O4141" s="6" t="s">
        <v>3899</v>
      </c>
      <c r="P4141" s="9"/>
      <c r="Q4141" s="9"/>
      <c r="R4141" s="6" t="s">
        <v>1747</v>
      </c>
      <c r="S4141" s="6" t="e">
        <v>#N/A</v>
      </c>
      <c r="T4141" s="6" t="e">
        <v>#N/A</v>
      </c>
      <c r="U4141" s="6" t="e">
        <v>#N/A</v>
      </c>
      <c r="V4141" s="23">
        <v>43665</v>
      </c>
      <c r="W4141" s="6" t="e">
        <v>#N/A</v>
      </c>
    </row>
    <row r="4142" spans="1:23" s="6" customFormat="1" ht="12.75" x14ac:dyDescent="0.2">
      <c r="A4142" s="6" t="s">
        <v>7494</v>
      </c>
      <c r="B4142" s="6" t="s">
        <v>1961</v>
      </c>
      <c r="C4142" s="5" t="s">
        <v>7188</v>
      </c>
      <c r="D4142" s="5" t="s">
        <v>7188</v>
      </c>
      <c r="E4142" s="17">
        <v>5967</v>
      </c>
      <c r="F4142" s="16" t="s">
        <v>1960</v>
      </c>
      <c r="G4142" s="39" t="s">
        <v>7189</v>
      </c>
      <c r="H4142" s="7" t="s">
        <v>7190</v>
      </c>
      <c r="I4142" s="7" t="s">
        <v>151</v>
      </c>
      <c r="J4142" s="7" t="s">
        <v>151</v>
      </c>
      <c r="K4142" s="7" t="s">
        <v>151</v>
      </c>
      <c r="L4142" s="7" t="s">
        <v>151</v>
      </c>
      <c r="M4142" s="7" t="s">
        <v>151</v>
      </c>
      <c r="O4142" s="6" t="s">
        <v>3899</v>
      </c>
      <c r="P4142" s="9"/>
      <c r="Q4142" s="9"/>
      <c r="R4142" s="6" t="s">
        <v>1747</v>
      </c>
      <c r="S4142" s="6" t="e">
        <v>#N/A</v>
      </c>
      <c r="T4142" s="6" t="e">
        <v>#N/A</v>
      </c>
      <c r="U4142" s="6" t="e">
        <v>#N/A</v>
      </c>
      <c r="V4142" s="23">
        <v>43665</v>
      </c>
      <c r="W4142" s="6" t="e">
        <v>#N/A</v>
      </c>
    </row>
    <row r="4143" spans="1:23" s="6" customFormat="1" ht="12.75" x14ac:dyDescent="0.2">
      <c r="A4143" s="6" t="s">
        <v>7495</v>
      </c>
      <c r="B4143" s="6" t="s">
        <v>1961</v>
      </c>
      <c r="C4143" s="5" t="s">
        <v>7188</v>
      </c>
      <c r="D4143" s="5" t="s">
        <v>7188</v>
      </c>
      <c r="E4143" s="17">
        <v>5967</v>
      </c>
      <c r="F4143" s="16" t="s">
        <v>1960</v>
      </c>
      <c r="G4143" s="39" t="s">
        <v>7189</v>
      </c>
      <c r="H4143" s="7" t="s">
        <v>7190</v>
      </c>
      <c r="I4143" s="7" t="s">
        <v>151</v>
      </c>
      <c r="J4143" s="7" t="s">
        <v>151</v>
      </c>
      <c r="K4143" s="7" t="s">
        <v>151</v>
      </c>
      <c r="L4143" s="7" t="s">
        <v>151</v>
      </c>
      <c r="M4143" s="7" t="s">
        <v>151</v>
      </c>
      <c r="O4143" s="6" t="s">
        <v>3899</v>
      </c>
      <c r="P4143" s="9"/>
      <c r="Q4143" s="9"/>
      <c r="R4143" s="6" t="s">
        <v>1747</v>
      </c>
      <c r="S4143" s="6" t="e">
        <v>#N/A</v>
      </c>
      <c r="T4143" s="6" t="e">
        <v>#N/A</v>
      </c>
      <c r="U4143" s="6" t="e">
        <v>#N/A</v>
      </c>
      <c r="V4143" s="23">
        <v>43665</v>
      </c>
      <c r="W4143" s="6" t="e">
        <v>#N/A</v>
      </c>
    </row>
    <row r="4144" spans="1:23" s="6" customFormat="1" ht="12.75" x14ac:dyDescent="0.2">
      <c r="A4144" s="6" t="s">
        <v>7496</v>
      </c>
      <c r="B4144" s="6" t="s">
        <v>1961</v>
      </c>
      <c r="C4144" s="5" t="s">
        <v>7188</v>
      </c>
      <c r="D4144" s="5" t="s">
        <v>7188</v>
      </c>
      <c r="E4144" s="17">
        <v>5967</v>
      </c>
      <c r="F4144" s="16" t="s">
        <v>1960</v>
      </c>
      <c r="G4144" s="39" t="s">
        <v>7189</v>
      </c>
      <c r="H4144" s="7" t="s">
        <v>7190</v>
      </c>
      <c r="I4144" s="7" t="s">
        <v>151</v>
      </c>
      <c r="J4144" s="7" t="s">
        <v>151</v>
      </c>
      <c r="K4144" s="7" t="s">
        <v>151</v>
      </c>
      <c r="L4144" s="7" t="s">
        <v>151</v>
      </c>
      <c r="M4144" s="7" t="s">
        <v>151</v>
      </c>
      <c r="O4144" s="6" t="s">
        <v>3899</v>
      </c>
      <c r="P4144" s="9"/>
      <c r="Q4144" s="9"/>
      <c r="R4144" s="6" t="s">
        <v>1747</v>
      </c>
      <c r="S4144" s="6" t="e">
        <v>#N/A</v>
      </c>
      <c r="T4144" s="6" t="e">
        <v>#N/A</v>
      </c>
      <c r="U4144" s="6" t="e">
        <v>#N/A</v>
      </c>
      <c r="V4144" s="23">
        <v>43665</v>
      </c>
      <c r="W4144" s="6" t="e">
        <v>#N/A</v>
      </c>
    </row>
    <row r="4145" spans="1:23" s="6" customFormat="1" ht="12.75" x14ac:dyDescent="0.2">
      <c r="A4145" s="6" t="s">
        <v>7497</v>
      </c>
      <c r="B4145" s="6" t="s">
        <v>1961</v>
      </c>
      <c r="C4145" s="5" t="s">
        <v>7188</v>
      </c>
      <c r="D4145" s="5" t="s">
        <v>7188</v>
      </c>
      <c r="E4145" s="17">
        <v>5967</v>
      </c>
      <c r="F4145" s="16" t="s">
        <v>1960</v>
      </c>
      <c r="G4145" s="39" t="s">
        <v>7189</v>
      </c>
      <c r="H4145" s="7" t="s">
        <v>7190</v>
      </c>
      <c r="I4145" s="7" t="s">
        <v>151</v>
      </c>
      <c r="J4145" s="7" t="s">
        <v>151</v>
      </c>
      <c r="K4145" s="7" t="s">
        <v>151</v>
      </c>
      <c r="L4145" s="7" t="s">
        <v>151</v>
      </c>
      <c r="M4145" s="7" t="s">
        <v>151</v>
      </c>
      <c r="O4145" s="6" t="s">
        <v>3899</v>
      </c>
      <c r="P4145" s="9"/>
      <c r="Q4145" s="9"/>
      <c r="R4145" s="6" t="s">
        <v>1747</v>
      </c>
      <c r="S4145" s="6" t="e">
        <v>#N/A</v>
      </c>
      <c r="T4145" s="6" t="e">
        <v>#N/A</v>
      </c>
      <c r="U4145" s="6" t="e">
        <v>#N/A</v>
      </c>
      <c r="V4145" s="23">
        <v>43665</v>
      </c>
      <c r="W4145" s="6" t="e">
        <v>#N/A</v>
      </c>
    </row>
    <row r="4146" spans="1:23" s="6" customFormat="1" ht="12.75" x14ac:dyDescent="0.2">
      <c r="A4146" s="6" t="s">
        <v>7498</v>
      </c>
      <c r="B4146" s="6" t="s">
        <v>1961</v>
      </c>
      <c r="C4146" s="5" t="s">
        <v>7188</v>
      </c>
      <c r="D4146" s="5" t="s">
        <v>7188</v>
      </c>
      <c r="E4146" s="17">
        <v>5967</v>
      </c>
      <c r="F4146" s="16" t="s">
        <v>1960</v>
      </c>
      <c r="G4146" s="39" t="s">
        <v>7189</v>
      </c>
      <c r="H4146" s="7" t="s">
        <v>7190</v>
      </c>
      <c r="I4146" s="7" t="s">
        <v>151</v>
      </c>
      <c r="J4146" s="7" t="s">
        <v>151</v>
      </c>
      <c r="K4146" s="7" t="s">
        <v>151</v>
      </c>
      <c r="L4146" s="7" t="s">
        <v>151</v>
      </c>
      <c r="M4146" s="7" t="s">
        <v>151</v>
      </c>
      <c r="O4146" s="6" t="s">
        <v>3899</v>
      </c>
      <c r="P4146" s="9"/>
      <c r="Q4146" s="9"/>
      <c r="R4146" s="6" t="s">
        <v>1747</v>
      </c>
      <c r="S4146" s="6" t="e">
        <v>#N/A</v>
      </c>
      <c r="T4146" s="6" t="e">
        <v>#N/A</v>
      </c>
      <c r="U4146" s="6" t="e">
        <v>#N/A</v>
      </c>
      <c r="V4146" s="23">
        <v>43665</v>
      </c>
      <c r="W4146" s="6" t="e">
        <v>#N/A</v>
      </c>
    </row>
    <row r="4147" spans="1:23" s="6" customFormat="1" ht="12.75" x14ac:dyDescent="0.2">
      <c r="A4147" s="6" t="s">
        <v>7499</v>
      </c>
      <c r="B4147" s="6" t="s">
        <v>1961</v>
      </c>
      <c r="C4147" s="5" t="s">
        <v>7188</v>
      </c>
      <c r="D4147" s="5" t="s">
        <v>7188</v>
      </c>
      <c r="E4147" s="17">
        <v>5967</v>
      </c>
      <c r="F4147" s="16" t="s">
        <v>1960</v>
      </c>
      <c r="G4147" s="39" t="s">
        <v>7189</v>
      </c>
      <c r="H4147" s="7" t="s">
        <v>7190</v>
      </c>
      <c r="I4147" s="7" t="s">
        <v>151</v>
      </c>
      <c r="J4147" s="7" t="s">
        <v>151</v>
      </c>
      <c r="K4147" s="7" t="s">
        <v>151</v>
      </c>
      <c r="L4147" s="7" t="s">
        <v>151</v>
      </c>
      <c r="M4147" s="7" t="s">
        <v>151</v>
      </c>
      <c r="O4147" s="6" t="s">
        <v>3899</v>
      </c>
      <c r="P4147" s="9"/>
      <c r="Q4147" s="9"/>
      <c r="R4147" s="6" t="s">
        <v>1747</v>
      </c>
      <c r="S4147" s="6" t="e">
        <v>#N/A</v>
      </c>
      <c r="T4147" s="6" t="e">
        <v>#N/A</v>
      </c>
      <c r="U4147" s="6" t="e">
        <v>#N/A</v>
      </c>
      <c r="V4147" s="23">
        <v>43665</v>
      </c>
      <c r="W4147" s="6" t="e">
        <v>#N/A</v>
      </c>
    </row>
    <row r="4148" spans="1:23" s="6" customFormat="1" ht="12.75" x14ac:dyDescent="0.2">
      <c r="A4148" s="6" t="s">
        <v>7500</v>
      </c>
      <c r="B4148" s="6" t="s">
        <v>1961</v>
      </c>
      <c r="C4148" s="5" t="s">
        <v>7188</v>
      </c>
      <c r="D4148" s="5" t="s">
        <v>7188</v>
      </c>
      <c r="E4148" s="17">
        <v>5967</v>
      </c>
      <c r="F4148" s="16" t="s">
        <v>1960</v>
      </c>
      <c r="G4148" s="39" t="s">
        <v>7189</v>
      </c>
      <c r="H4148" s="7" t="s">
        <v>7190</v>
      </c>
      <c r="I4148" s="7" t="s">
        <v>151</v>
      </c>
      <c r="J4148" s="7" t="s">
        <v>151</v>
      </c>
      <c r="K4148" s="7" t="s">
        <v>151</v>
      </c>
      <c r="L4148" s="7" t="s">
        <v>151</v>
      </c>
      <c r="M4148" s="7" t="s">
        <v>151</v>
      </c>
      <c r="O4148" s="6" t="s">
        <v>3899</v>
      </c>
      <c r="P4148" s="9"/>
      <c r="Q4148" s="9"/>
      <c r="R4148" s="6" t="s">
        <v>1747</v>
      </c>
      <c r="S4148" s="6" t="e">
        <v>#N/A</v>
      </c>
      <c r="T4148" s="6" t="e">
        <v>#N/A</v>
      </c>
      <c r="U4148" s="6" t="e">
        <v>#N/A</v>
      </c>
      <c r="V4148" s="23">
        <v>43665</v>
      </c>
      <c r="W4148" s="6" t="e">
        <v>#N/A</v>
      </c>
    </row>
    <row r="4149" spans="1:23" s="6" customFormat="1" ht="12.75" x14ac:dyDescent="0.2">
      <c r="A4149" s="6" t="s">
        <v>7501</v>
      </c>
      <c r="B4149" s="6" t="s">
        <v>1961</v>
      </c>
      <c r="C4149" s="5" t="s">
        <v>7188</v>
      </c>
      <c r="D4149" s="5" t="s">
        <v>7188</v>
      </c>
      <c r="E4149" s="17">
        <v>5967</v>
      </c>
      <c r="F4149" s="16" t="s">
        <v>1960</v>
      </c>
      <c r="G4149" s="39" t="s">
        <v>7189</v>
      </c>
      <c r="H4149" s="7" t="s">
        <v>7190</v>
      </c>
      <c r="I4149" s="7" t="s">
        <v>151</v>
      </c>
      <c r="J4149" s="7" t="s">
        <v>151</v>
      </c>
      <c r="K4149" s="7" t="s">
        <v>151</v>
      </c>
      <c r="L4149" s="7" t="s">
        <v>151</v>
      </c>
      <c r="M4149" s="7" t="s">
        <v>151</v>
      </c>
      <c r="O4149" s="6" t="s">
        <v>3899</v>
      </c>
      <c r="P4149" s="9"/>
      <c r="Q4149" s="9"/>
      <c r="R4149" s="6" t="s">
        <v>1747</v>
      </c>
      <c r="S4149" s="6" t="e">
        <v>#N/A</v>
      </c>
      <c r="T4149" s="6" t="e">
        <v>#N/A</v>
      </c>
      <c r="U4149" s="6" t="e">
        <v>#N/A</v>
      </c>
      <c r="V4149" s="23">
        <v>43665</v>
      </c>
      <c r="W4149" s="6" t="e">
        <v>#N/A</v>
      </c>
    </row>
    <row r="4150" spans="1:23" s="64" customFormat="1" ht="12.75" x14ac:dyDescent="0.2">
      <c r="A4150" s="64" t="s">
        <v>7502</v>
      </c>
      <c r="B4150" s="64" t="s">
        <v>1961</v>
      </c>
      <c r="C4150" s="65" t="s">
        <v>7188</v>
      </c>
      <c r="D4150" s="65" t="s">
        <v>7188</v>
      </c>
      <c r="E4150" s="66">
        <v>5967</v>
      </c>
      <c r="F4150" s="67" t="s">
        <v>1960</v>
      </c>
      <c r="G4150" s="68" t="s">
        <v>7189</v>
      </c>
      <c r="H4150" s="64" t="s">
        <v>7190</v>
      </c>
      <c r="I4150" s="64" t="s">
        <v>151</v>
      </c>
      <c r="J4150" s="64" t="s">
        <v>151</v>
      </c>
      <c r="K4150" s="64" t="s">
        <v>151</v>
      </c>
      <c r="L4150" s="64" t="s">
        <v>151</v>
      </c>
      <c r="M4150" s="64" t="s">
        <v>151</v>
      </c>
      <c r="O4150" s="64" t="s">
        <v>3899</v>
      </c>
      <c r="P4150" s="69"/>
      <c r="Q4150" s="69"/>
      <c r="R4150" s="64" t="s">
        <v>1747</v>
      </c>
      <c r="S4150" s="64" t="e">
        <v>#N/A</v>
      </c>
      <c r="T4150" s="64" t="e">
        <v>#N/A</v>
      </c>
      <c r="U4150" s="64" t="e">
        <v>#N/A</v>
      </c>
      <c r="V4150" s="70">
        <v>43665</v>
      </c>
      <c r="W4150" s="64" t="e">
        <v>#N/A</v>
      </c>
    </row>
    <row r="4151" spans="1:23" s="6" customFormat="1" ht="12.75" x14ac:dyDescent="0.2">
      <c r="A4151" s="6" t="s">
        <v>7503</v>
      </c>
      <c r="B4151" s="6" t="s">
        <v>1961</v>
      </c>
      <c r="C4151" s="5" t="s">
        <v>7188</v>
      </c>
      <c r="D4151" s="5" t="s">
        <v>7188</v>
      </c>
      <c r="E4151" s="17">
        <v>5967</v>
      </c>
      <c r="F4151" s="16" t="s">
        <v>1960</v>
      </c>
      <c r="G4151" s="39" t="s">
        <v>7189</v>
      </c>
      <c r="H4151" s="7" t="s">
        <v>7190</v>
      </c>
      <c r="I4151" s="7" t="s">
        <v>151</v>
      </c>
      <c r="J4151" s="7" t="s">
        <v>151</v>
      </c>
      <c r="K4151" s="7" t="s">
        <v>151</v>
      </c>
      <c r="L4151" s="7" t="s">
        <v>151</v>
      </c>
      <c r="M4151" s="7" t="s">
        <v>151</v>
      </c>
      <c r="O4151" s="6" t="s">
        <v>3899</v>
      </c>
      <c r="P4151" s="9"/>
      <c r="Q4151" s="9"/>
      <c r="R4151" s="6" t="s">
        <v>1747</v>
      </c>
      <c r="S4151" s="6" t="e">
        <v>#N/A</v>
      </c>
      <c r="T4151" s="6" t="e">
        <v>#N/A</v>
      </c>
      <c r="U4151" s="6" t="e">
        <v>#N/A</v>
      </c>
      <c r="V4151" s="23">
        <v>43665</v>
      </c>
      <c r="W4151" s="6" t="e">
        <v>#N/A</v>
      </c>
    </row>
    <row r="4152" spans="1:23" s="6" customFormat="1" ht="12.75" x14ac:dyDescent="0.2">
      <c r="A4152" s="6" t="s">
        <v>7504</v>
      </c>
      <c r="B4152" s="6" t="s">
        <v>1961</v>
      </c>
      <c r="C4152" s="5" t="s">
        <v>7188</v>
      </c>
      <c r="D4152" s="5" t="s">
        <v>7188</v>
      </c>
      <c r="E4152" s="17">
        <v>5967</v>
      </c>
      <c r="F4152" s="16" t="s">
        <v>1960</v>
      </c>
      <c r="G4152" s="39" t="s">
        <v>7189</v>
      </c>
      <c r="H4152" s="7" t="s">
        <v>7190</v>
      </c>
      <c r="I4152" s="7" t="s">
        <v>151</v>
      </c>
      <c r="J4152" s="7" t="s">
        <v>151</v>
      </c>
      <c r="K4152" s="7" t="s">
        <v>151</v>
      </c>
      <c r="L4152" s="7" t="s">
        <v>151</v>
      </c>
      <c r="M4152" s="7" t="s">
        <v>151</v>
      </c>
      <c r="O4152" s="6" t="s">
        <v>3899</v>
      </c>
      <c r="P4152" s="9"/>
      <c r="Q4152" s="9"/>
      <c r="R4152" s="6" t="s">
        <v>1747</v>
      </c>
      <c r="S4152" s="6" t="e">
        <v>#N/A</v>
      </c>
      <c r="T4152" s="6" t="e">
        <v>#N/A</v>
      </c>
      <c r="U4152" s="6" t="e">
        <v>#N/A</v>
      </c>
      <c r="V4152" s="23">
        <v>43665</v>
      </c>
      <c r="W4152" s="6" t="e">
        <v>#N/A</v>
      </c>
    </row>
    <row r="4153" spans="1:23" s="6" customFormat="1" ht="12.75" x14ac:dyDescent="0.2">
      <c r="A4153" s="6" t="s">
        <v>7505</v>
      </c>
      <c r="B4153" s="6" t="s">
        <v>1961</v>
      </c>
      <c r="C4153" s="5" t="s">
        <v>7188</v>
      </c>
      <c r="D4153" s="5" t="s">
        <v>7188</v>
      </c>
      <c r="E4153" s="17">
        <v>5967</v>
      </c>
      <c r="F4153" s="16" t="s">
        <v>1960</v>
      </c>
      <c r="G4153" s="39" t="s">
        <v>7189</v>
      </c>
      <c r="H4153" s="7" t="s">
        <v>7190</v>
      </c>
      <c r="I4153" s="7" t="s">
        <v>151</v>
      </c>
      <c r="J4153" s="7" t="s">
        <v>151</v>
      </c>
      <c r="K4153" s="7" t="s">
        <v>151</v>
      </c>
      <c r="L4153" s="7" t="s">
        <v>151</v>
      </c>
      <c r="M4153" s="7" t="s">
        <v>151</v>
      </c>
      <c r="O4153" s="6" t="s">
        <v>3899</v>
      </c>
      <c r="P4153" s="9"/>
      <c r="Q4153" s="9"/>
      <c r="R4153" s="6" t="s">
        <v>1747</v>
      </c>
      <c r="S4153" s="6" t="e">
        <v>#N/A</v>
      </c>
      <c r="T4153" s="6" t="e">
        <v>#N/A</v>
      </c>
      <c r="U4153" s="6" t="e">
        <v>#N/A</v>
      </c>
      <c r="V4153" s="23">
        <v>43665</v>
      </c>
      <c r="W4153" s="6" t="e">
        <v>#N/A</v>
      </c>
    </row>
    <row r="4154" spans="1:23" s="6" customFormat="1" ht="12.75" x14ac:dyDescent="0.2">
      <c r="A4154" s="6" t="s">
        <v>7506</v>
      </c>
      <c r="B4154" s="6" t="s">
        <v>1961</v>
      </c>
      <c r="C4154" s="5" t="s">
        <v>7188</v>
      </c>
      <c r="D4154" s="5" t="s">
        <v>7188</v>
      </c>
      <c r="E4154" s="17">
        <v>5967</v>
      </c>
      <c r="F4154" s="16" t="s">
        <v>1960</v>
      </c>
      <c r="G4154" s="39" t="s">
        <v>7189</v>
      </c>
      <c r="H4154" s="7" t="s">
        <v>7190</v>
      </c>
      <c r="I4154" s="7" t="s">
        <v>151</v>
      </c>
      <c r="J4154" s="7" t="s">
        <v>151</v>
      </c>
      <c r="K4154" s="7" t="s">
        <v>151</v>
      </c>
      <c r="L4154" s="7" t="s">
        <v>151</v>
      </c>
      <c r="M4154" s="7" t="s">
        <v>151</v>
      </c>
      <c r="O4154" s="6" t="s">
        <v>3899</v>
      </c>
      <c r="P4154" s="9"/>
      <c r="Q4154" s="9"/>
      <c r="R4154" s="6" t="s">
        <v>1747</v>
      </c>
      <c r="S4154" s="6" t="e">
        <v>#N/A</v>
      </c>
      <c r="T4154" s="6" t="e">
        <v>#N/A</v>
      </c>
      <c r="U4154" s="6" t="e">
        <v>#N/A</v>
      </c>
      <c r="V4154" s="23">
        <v>43665</v>
      </c>
      <c r="W4154" s="6" t="e">
        <v>#N/A</v>
      </c>
    </row>
    <row r="4155" spans="1:23" s="64" customFormat="1" ht="12.75" x14ac:dyDescent="0.2">
      <c r="A4155" s="64" t="s">
        <v>7507</v>
      </c>
      <c r="B4155" s="64" t="s">
        <v>1961</v>
      </c>
      <c r="C4155" s="65" t="s">
        <v>7188</v>
      </c>
      <c r="D4155" s="65" t="s">
        <v>7188</v>
      </c>
      <c r="E4155" s="66">
        <v>5967</v>
      </c>
      <c r="F4155" s="67" t="s">
        <v>1960</v>
      </c>
      <c r="G4155" s="68" t="s">
        <v>7189</v>
      </c>
      <c r="H4155" s="64" t="s">
        <v>7190</v>
      </c>
      <c r="I4155" s="64" t="s">
        <v>151</v>
      </c>
      <c r="J4155" s="64" t="s">
        <v>151</v>
      </c>
      <c r="K4155" s="64" t="s">
        <v>151</v>
      </c>
      <c r="L4155" s="64" t="s">
        <v>151</v>
      </c>
      <c r="M4155" s="64" t="s">
        <v>151</v>
      </c>
      <c r="O4155" s="64" t="s">
        <v>3899</v>
      </c>
      <c r="P4155" s="69"/>
      <c r="Q4155" s="69"/>
      <c r="R4155" s="64" t="s">
        <v>1747</v>
      </c>
      <c r="S4155" s="64" t="e">
        <v>#N/A</v>
      </c>
      <c r="T4155" s="64" t="e">
        <v>#N/A</v>
      </c>
      <c r="U4155" s="64" t="e">
        <v>#N/A</v>
      </c>
      <c r="V4155" s="70">
        <v>43665</v>
      </c>
      <c r="W4155" s="64" t="e">
        <v>#N/A</v>
      </c>
    </row>
    <row r="4156" spans="1:23" s="6" customFormat="1" ht="12.75" x14ac:dyDescent="0.2">
      <c r="A4156" s="6" t="s">
        <v>7508</v>
      </c>
      <c r="B4156" s="6" t="s">
        <v>1961</v>
      </c>
      <c r="C4156" s="5" t="s">
        <v>7188</v>
      </c>
      <c r="D4156" s="5" t="s">
        <v>7188</v>
      </c>
      <c r="E4156" s="17">
        <v>5967</v>
      </c>
      <c r="F4156" s="16" t="s">
        <v>1960</v>
      </c>
      <c r="G4156" s="39" t="s">
        <v>7189</v>
      </c>
      <c r="H4156" s="7" t="s">
        <v>7190</v>
      </c>
      <c r="I4156" s="7" t="s">
        <v>151</v>
      </c>
      <c r="J4156" s="7" t="s">
        <v>151</v>
      </c>
      <c r="K4156" s="7" t="s">
        <v>151</v>
      </c>
      <c r="L4156" s="7" t="s">
        <v>151</v>
      </c>
      <c r="M4156" s="7" t="s">
        <v>151</v>
      </c>
      <c r="O4156" s="6" t="s">
        <v>3899</v>
      </c>
      <c r="P4156" s="9"/>
      <c r="Q4156" s="9"/>
      <c r="R4156" s="6" t="s">
        <v>1747</v>
      </c>
      <c r="S4156" s="6" t="e">
        <v>#N/A</v>
      </c>
      <c r="T4156" s="6" t="e">
        <v>#N/A</v>
      </c>
      <c r="U4156" s="6" t="e">
        <v>#N/A</v>
      </c>
      <c r="V4156" s="23">
        <v>43665</v>
      </c>
      <c r="W4156" s="6" t="e">
        <v>#N/A</v>
      </c>
    </row>
    <row r="4157" spans="1:23" s="6" customFormat="1" ht="12.75" x14ac:dyDescent="0.2">
      <c r="A4157" s="6" t="s">
        <v>7509</v>
      </c>
      <c r="B4157" s="6" t="s">
        <v>1961</v>
      </c>
      <c r="C4157" s="5" t="s">
        <v>7188</v>
      </c>
      <c r="D4157" s="5" t="s">
        <v>7188</v>
      </c>
      <c r="E4157" s="17">
        <v>5967</v>
      </c>
      <c r="F4157" s="16" t="s">
        <v>1960</v>
      </c>
      <c r="G4157" s="39" t="s">
        <v>7189</v>
      </c>
      <c r="H4157" s="7" t="s">
        <v>7190</v>
      </c>
      <c r="I4157" s="7" t="s">
        <v>151</v>
      </c>
      <c r="J4157" s="7" t="s">
        <v>151</v>
      </c>
      <c r="K4157" s="7" t="s">
        <v>151</v>
      </c>
      <c r="L4157" s="7" t="s">
        <v>151</v>
      </c>
      <c r="M4157" s="7" t="s">
        <v>151</v>
      </c>
      <c r="O4157" s="6" t="s">
        <v>3899</v>
      </c>
      <c r="P4157" s="9"/>
      <c r="Q4157" s="9"/>
      <c r="R4157" s="6" t="s">
        <v>1747</v>
      </c>
      <c r="S4157" s="6" t="e">
        <v>#N/A</v>
      </c>
      <c r="T4157" s="6" t="e">
        <v>#N/A</v>
      </c>
      <c r="U4157" s="6" t="e">
        <v>#N/A</v>
      </c>
      <c r="V4157" s="23">
        <v>43665</v>
      </c>
      <c r="W4157" s="6" t="e">
        <v>#N/A</v>
      </c>
    </row>
    <row r="4158" spans="1:23" s="6" customFormat="1" ht="12.75" x14ac:dyDescent="0.2">
      <c r="A4158" s="6" t="s">
        <v>7510</v>
      </c>
      <c r="B4158" s="6" t="s">
        <v>1961</v>
      </c>
      <c r="C4158" s="5" t="s">
        <v>7188</v>
      </c>
      <c r="D4158" s="5" t="s">
        <v>7188</v>
      </c>
      <c r="E4158" s="17">
        <v>5967</v>
      </c>
      <c r="F4158" s="16" t="s">
        <v>1960</v>
      </c>
      <c r="G4158" s="39" t="s">
        <v>7189</v>
      </c>
      <c r="H4158" s="7" t="s">
        <v>7190</v>
      </c>
      <c r="I4158" s="7" t="s">
        <v>151</v>
      </c>
      <c r="J4158" s="7" t="s">
        <v>151</v>
      </c>
      <c r="K4158" s="7" t="s">
        <v>151</v>
      </c>
      <c r="L4158" s="7" t="s">
        <v>151</v>
      </c>
      <c r="M4158" s="7" t="s">
        <v>151</v>
      </c>
      <c r="O4158" s="6" t="s">
        <v>3899</v>
      </c>
      <c r="P4158" s="9"/>
      <c r="Q4158" s="9"/>
      <c r="R4158" s="6" t="s">
        <v>1747</v>
      </c>
      <c r="S4158" s="6" t="e">
        <v>#N/A</v>
      </c>
      <c r="T4158" s="6" t="e">
        <v>#N/A</v>
      </c>
      <c r="U4158" s="6" t="e">
        <v>#N/A</v>
      </c>
      <c r="V4158" s="23">
        <v>43665</v>
      </c>
      <c r="W4158" s="6" t="e">
        <v>#N/A</v>
      </c>
    </row>
    <row r="4159" spans="1:23" s="6" customFormat="1" ht="12.75" x14ac:dyDescent="0.2">
      <c r="A4159" s="6" t="s">
        <v>7511</v>
      </c>
      <c r="B4159" s="6" t="s">
        <v>1961</v>
      </c>
      <c r="C4159" s="5" t="s">
        <v>7188</v>
      </c>
      <c r="D4159" s="5" t="s">
        <v>7188</v>
      </c>
      <c r="E4159" s="17">
        <v>5967</v>
      </c>
      <c r="F4159" s="16" t="s">
        <v>1960</v>
      </c>
      <c r="G4159" s="39" t="s">
        <v>7189</v>
      </c>
      <c r="H4159" s="7" t="s">
        <v>7190</v>
      </c>
      <c r="I4159" s="7" t="s">
        <v>151</v>
      </c>
      <c r="J4159" s="7" t="s">
        <v>151</v>
      </c>
      <c r="K4159" s="7" t="s">
        <v>151</v>
      </c>
      <c r="L4159" s="7" t="s">
        <v>151</v>
      </c>
      <c r="M4159" s="7" t="s">
        <v>151</v>
      </c>
      <c r="O4159" s="6" t="s">
        <v>3899</v>
      </c>
      <c r="P4159" s="9"/>
      <c r="Q4159" s="9"/>
      <c r="R4159" s="6" t="s">
        <v>1747</v>
      </c>
      <c r="S4159" s="6" t="e">
        <v>#N/A</v>
      </c>
      <c r="T4159" s="6" t="e">
        <v>#N/A</v>
      </c>
      <c r="U4159" s="6" t="e">
        <v>#N/A</v>
      </c>
      <c r="V4159" s="23">
        <v>43665</v>
      </c>
      <c r="W4159" s="6" t="e">
        <v>#N/A</v>
      </c>
    </row>
    <row r="4160" spans="1:23" s="6" customFormat="1" ht="12.75" x14ac:dyDescent="0.2">
      <c r="A4160" s="6" t="s">
        <v>7512</v>
      </c>
      <c r="B4160" s="6" t="s">
        <v>1961</v>
      </c>
      <c r="C4160" s="5" t="s">
        <v>7188</v>
      </c>
      <c r="D4160" s="5" t="s">
        <v>7188</v>
      </c>
      <c r="E4160" s="17">
        <v>5967</v>
      </c>
      <c r="F4160" s="16" t="s">
        <v>1960</v>
      </c>
      <c r="G4160" s="39" t="s">
        <v>7189</v>
      </c>
      <c r="H4160" s="7" t="s">
        <v>7190</v>
      </c>
      <c r="I4160" s="7" t="s">
        <v>151</v>
      </c>
      <c r="J4160" s="7" t="s">
        <v>151</v>
      </c>
      <c r="K4160" s="7" t="s">
        <v>151</v>
      </c>
      <c r="L4160" s="7" t="s">
        <v>151</v>
      </c>
      <c r="M4160" s="7" t="s">
        <v>151</v>
      </c>
      <c r="O4160" s="6" t="s">
        <v>3899</v>
      </c>
      <c r="P4160" s="9"/>
      <c r="Q4160" s="9"/>
      <c r="R4160" s="6" t="s">
        <v>1747</v>
      </c>
      <c r="S4160" s="6" t="e">
        <v>#N/A</v>
      </c>
      <c r="T4160" s="6" t="e">
        <v>#N/A</v>
      </c>
      <c r="U4160" s="6" t="e">
        <v>#N/A</v>
      </c>
      <c r="V4160" s="23">
        <v>43665</v>
      </c>
      <c r="W4160" s="6" t="e">
        <v>#N/A</v>
      </c>
    </row>
    <row r="4161" spans="1:23" s="6" customFormat="1" ht="12.75" x14ac:dyDescent="0.2">
      <c r="A4161" s="6" t="s">
        <v>7513</v>
      </c>
      <c r="B4161" s="6" t="s">
        <v>1961</v>
      </c>
      <c r="C4161" s="5" t="s">
        <v>7188</v>
      </c>
      <c r="D4161" s="5" t="s">
        <v>7188</v>
      </c>
      <c r="E4161" s="17">
        <v>5967</v>
      </c>
      <c r="F4161" s="16" t="s">
        <v>1960</v>
      </c>
      <c r="G4161" s="39" t="s">
        <v>7189</v>
      </c>
      <c r="H4161" s="7" t="s">
        <v>7190</v>
      </c>
      <c r="I4161" s="7" t="s">
        <v>151</v>
      </c>
      <c r="J4161" s="7" t="s">
        <v>151</v>
      </c>
      <c r="K4161" s="7" t="s">
        <v>151</v>
      </c>
      <c r="L4161" s="7" t="s">
        <v>151</v>
      </c>
      <c r="M4161" s="7" t="s">
        <v>151</v>
      </c>
      <c r="O4161" s="6" t="s">
        <v>3899</v>
      </c>
      <c r="P4161" s="9"/>
      <c r="Q4161" s="9"/>
      <c r="R4161" s="6" t="s">
        <v>1747</v>
      </c>
      <c r="S4161" s="6" t="e">
        <v>#N/A</v>
      </c>
      <c r="T4161" s="6" t="e">
        <v>#N/A</v>
      </c>
      <c r="U4161" s="6" t="e">
        <v>#N/A</v>
      </c>
      <c r="V4161" s="23">
        <v>43665</v>
      </c>
      <c r="W4161" s="6" t="e">
        <v>#N/A</v>
      </c>
    </row>
    <row r="4162" spans="1:23" s="6" customFormat="1" ht="12.75" x14ac:dyDescent="0.2">
      <c r="A4162" s="6" t="s">
        <v>7514</v>
      </c>
      <c r="B4162" s="6" t="s">
        <v>1961</v>
      </c>
      <c r="C4162" s="5" t="s">
        <v>7188</v>
      </c>
      <c r="D4162" s="5" t="s">
        <v>7188</v>
      </c>
      <c r="E4162" s="17">
        <v>5967</v>
      </c>
      <c r="F4162" s="16" t="s">
        <v>1960</v>
      </c>
      <c r="G4162" s="39" t="s">
        <v>7189</v>
      </c>
      <c r="H4162" s="7" t="s">
        <v>7190</v>
      </c>
      <c r="I4162" s="7" t="s">
        <v>151</v>
      </c>
      <c r="J4162" s="7" t="s">
        <v>151</v>
      </c>
      <c r="K4162" s="7" t="s">
        <v>151</v>
      </c>
      <c r="L4162" s="7" t="s">
        <v>151</v>
      </c>
      <c r="M4162" s="7" t="s">
        <v>151</v>
      </c>
      <c r="O4162" s="6" t="s">
        <v>3899</v>
      </c>
      <c r="P4162" s="9"/>
      <c r="Q4162" s="9"/>
      <c r="R4162" s="6" t="s">
        <v>1747</v>
      </c>
      <c r="S4162" s="6" t="e">
        <v>#N/A</v>
      </c>
      <c r="T4162" s="6" t="e">
        <v>#N/A</v>
      </c>
      <c r="U4162" s="6" t="e">
        <v>#N/A</v>
      </c>
      <c r="V4162" s="23">
        <v>43665</v>
      </c>
      <c r="W4162" s="6" t="e">
        <v>#N/A</v>
      </c>
    </row>
    <row r="4163" spans="1:23" s="6" customFormat="1" ht="12.75" x14ac:dyDescent="0.2">
      <c r="A4163" s="6" t="s">
        <v>7515</v>
      </c>
      <c r="B4163" s="6" t="s">
        <v>1961</v>
      </c>
      <c r="C4163" s="5" t="s">
        <v>7188</v>
      </c>
      <c r="D4163" s="5" t="s">
        <v>7188</v>
      </c>
      <c r="E4163" s="17">
        <v>5967</v>
      </c>
      <c r="F4163" s="16" t="s">
        <v>1960</v>
      </c>
      <c r="G4163" s="39" t="s">
        <v>7189</v>
      </c>
      <c r="H4163" s="7" t="s">
        <v>7190</v>
      </c>
      <c r="I4163" s="7" t="s">
        <v>151</v>
      </c>
      <c r="J4163" s="7" t="s">
        <v>151</v>
      </c>
      <c r="K4163" s="7" t="s">
        <v>151</v>
      </c>
      <c r="L4163" s="7" t="s">
        <v>151</v>
      </c>
      <c r="M4163" s="7" t="s">
        <v>151</v>
      </c>
      <c r="O4163" s="6" t="s">
        <v>3899</v>
      </c>
      <c r="P4163" s="9"/>
      <c r="Q4163" s="9"/>
      <c r="R4163" s="6" t="s">
        <v>1747</v>
      </c>
      <c r="S4163" s="6" t="e">
        <v>#N/A</v>
      </c>
      <c r="T4163" s="6" t="e">
        <v>#N/A</v>
      </c>
      <c r="U4163" s="6" t="e">
        <v>#N/A</v>
      </c>
      <c r="V4163" s="23">
        <v>43665</v>
      </c>
      <c r="W4163" s="6" t="e">
        <v>#N/A</v>
      </c>
    </row>
    <row r="4164" spans="1:23" s="6" customFormat="1" ht="12.75" x14ac:dyDescent="0.2">
      <c r="A4164" s="6" t="s">
        <v>7516</v>
      </c>
      <c r="B4164" s="6" t="s">
        <v>1961</v>
      </c>
      <c r="C4164" s="5" t="s">
        <v>7188</v>
      </c>
      <c r="D4164" s="5" t="s">
        <v>7188</v>
      </c>
      <c r="E4164" s="17">
        <v>5967</v>
      </c>
      <c r="F4164" s="16" t="s">
        <v>1960</v>
      </c>
      <c r="G4164" s="39" t="s">
        <v>7189</v>
      </c>
      <c r="H4164" s="7" t="s">
        <v>7190</v>
      </c>
      <c r="I4164" s="7" t="s">
        <v>151</v>
      </c>
      <c r="J4164" s="7" t="s">
        <v>151</v>
      </c>
      <c r="K4164" s="7" t="s">
        <v>151</v>
      </c>
      <c r="L4164" s="7" t="s">
        <v>151</v>
      </c>
      <c r="M4164" s="7" t="s">
        <v>151</v>
      </c>
      <c r="O4164" s="6" t="s">
        <v>3899</v>
      </c>
      <c r="P4164" s="9"/>
      <c r="Q4164" s="9"/>
      <c r="R4164" s="6" t="s">
        <v>1747</v>
      </c>
      <c r="S4164" s="6" t="e">
        <v>#N/A</v>
      </c>
      <c r="T4164" s="6" t="e">
        <v>#N/A</v>
      </c>
      <c r="U4164" s="6" t="e">
        <v>#N/A</v>
      </c>
      <c r="V4164" s="23">
        <v>43665</v>
      </c>
      <c r="W4164" s="6" t="e">
        <v>#N/A</v>
      </c>
    </row>
    <row r="4165" spans="1:23" s="6" customFormat="1" ht="12.75" x14ac:dyDescent="0.2">
      <c r="A4165" s="6" t="s">
        <v>7517</v>
      </c>
      <c r="B4165" s="6" t="s">
        <v>1961</v>
      </c>
      <c r="C4165" s="5" t="s">
        <v>7188</v>
      </c>
      <c r="D4165" s="5" t="s">
        <v>7188</v>
      </c>
      <c r="E4165" s="17">
        <v>5967</v>
      </c>
      <c r="F4165" s="16" t="s">
        <v>1960</v>
      </c>
      <c r="G4165" s="39" t="s">
        <v>7189</v>
      </c>
      <c r="H4165" s="7" t="s">
        <v>7190</v>
      </c>
      <c r="I4165" s="7" t="s">
        <v>151</v>
      </c>
      <c r="J4165" s="7" t="s">
        <v>151</v>
      </c>
      <c r="K4165" s="7" t="s">
        <v>151</v>
      </c>
      <c r="L4165" s="7" t="s">
        <v>151</v>
      </c>
      <c r="M4165" s="7" t="s">
        <v>151</v>
      </c>
      <c r="O4165" s="6" t="s">
        <v>3899</v>
      </c>
      <c r="P4165" s="9"/>
      <c r="Q4165" s="9"/>
      <c r="R4165" s="6" t="s">
        <v>1747</v>
      </c>
      <c r="S4165" s="6" t="e">
        <v>#N/A</v>
      </c>
      <c r="T4165" s="6" t="e">
        <v>#N/A</v>
      </c>
      <c r="U4165" s="6" t="e">
        <v>#N/A</v>
      </c>
      <c r="V4165" s="23">
        <v>43665</v>
      </c>
      <c r="W4165" s="6" t="e">
        <v>#N/A</v>
      </c>
    </row>
    <row r="4166" spans="1:23" s="6" customFormat="1" ht="12.75" x14ac:dyDescent="0.2">
      <c r="A4166" s="6" t="s">
        <v>7518</v>
      </c>
      <c r="B4166" s="6" t="s">
        <v>1961</v>
      </c>
      <c r="C4166" s="5" t="s">
        <v>7188</v>
      </c>
      <c r="D4166" s="5" t="s">
        <v>7188</v>
      </c>
      <c r="E4166" s="17">
        <v>5967</v>
      </c>
      <c r="F4166" s="16" t="s">
        <v>1960</v>
      </c>
      <c r="G4166" s="39" t="s">
        <v>7189</v>
      </c>
      <c r="H4166" s="7" t="s">
        <v>7190</v>
      </c>
      <c r="I4166" s="7" t="s">
        <v>151</v>
      </c>
      <c r="J4166" s="7" t="s">
        <v>151</v>
      </c>
      <c r="K4166" s="7" t="s">
        <v>151</v>
      </c>
      <c r="L4166" s="7" t="s">
        <v>151</v>
      </c>
      <c r="M4166" s="7" t="s">
        <v>151</v>
      </c>
      <c r="O4166" s="6" t="s">
        <v>3899</v>
      </c>
      <c r="P4166" s="9"/>
      <c r="Q4166" s="9"/>
      <c r="R4166" s="6" t="s">
        <v>1747</v>
      </c>
      <c r="S4166" s="6" t="e">
        <v>#N/A</v>
      </c>
      <c r="T4166" s="6" t="e">
        <v>#N/A</v>
      </c>
      <c r="U4166" s="6" t="e">
        <v>#N/A</v>
      </c>
      <c r="V4166" s="23">
        <v>43665</v>
      </c>
      <c r="W4166" s="6" t="e">
        <v>#N/A</v>
      </c>
    </row>
    <row r="4167" spans="1:23" s="6" customFormat="1" ht="12.75" x14ac:dyDescent="0.2">
      <c r="A4167" s="6" t="s">
        <v>7519</v>
      </c>
      <c r="B4167" s="6" t="s">
        <v>1961</v>
      </c>
      <c r="C4167" s="5" t="s">
        <v>7188</v>
      </c>
      <c r="D4167" s="5" t="s">
        <v>7188</v>
      </c>
      <c r="E4167" s="17">
        <v>5967</v>
      </c>
      <c r="F4167" s="16" t="s">
        <v>1960</v>
      </c>
      <c r="G4167" s="39" t="s">
        <v>7189</v>
      </c>
      <c r="H4167" s="7" t="s">
        <v>7190</v>
      </c>
      <c r="I4167" s="7" t="s">
        <v>151</v>
      </c>
      <c r="J4167" s="7" t="s">
        <v>151</v>
      </c>
      <c r="K4167" s="7" t="s">
        <v>151</v>
      </c>
      <c r="L4167" s="7" t="s">
        <v>151</v>
      </c>
      <c r="M4167" s="7" t="s">
        <v>151</v>
      </c>
      <c r="O4167" s="6" t="s">
        <v>3899</v>
      </c>
      <c r="P4167" s="9"/>
      <c r="Q4167" s="9"/>
      <c r="R4167" s="6" t="s">
        <v>1747</v>
      </c>
      <c r="S4167" s="6" t="e">
        <v>#N/A</v>
      </c>
      <c r="T4167" s="6" t="e">
        <v>#N/A</v>
      </c>
      <c r="U4167" s="6" t="e">
        <v>#N/A</v>
      </c>
      <c r="V4167" s="23">
        <v>43665</v>
      </c>
      <c r="W4167" s="6" t="e">
        <v>#N/A</v>
      </c>
    </row>
    <row r="4168" spans="1:23" s="6" customFormat="1" ht="12.75" x14ac:dyDescent="0.2">
      <c r="A4168" s="6" t="s">
        <v>7520</v>
      </c>
      <c r="B4168" s="6" t="s">
        <v>1961</v>
      </c>
      <c r="C4168" s="5" t="s">
        <v>7188</v>
      </c>
      <c r="D4168" s="5" t="s">
        <v>7188</v>
      </c>
      <c r="E4168" s="17">
        <v>5967</v>
      </c>
      <c r="F4168" s="16" t="s">
        <v>1960</v>
      </c>
      <c r="G4168" s="39" t="s">
        <v>7189</v>
      </c>
      <c r="H4168" s="7" t="s">
        <v>7190</v>
      </c>
      <c r="I4168" s="7" t="s">
        <v>151</v>
      </c>
      <c r="J4168" s="7" t="s">
        <v>151</v>
      </c>
      <c r="K4168" s="7" t="s">
        <v>151</v>
      </c>
      <c r="L4168" s="7" t="s">
        <v>151</v>
      </c>
      <c r="M4168" s="7" t="s">
        <v>151</v>
      </c>
      <c r="O4168" s="6" t="s">
        <v>3899</v>
      </c>
      <c r="P4168" s="9"/>
      <c r="Q4168" s="9"/>
      <c r="R4168" s="6" t="s">
        <v>1747</v>
      </c>
      <c r="S4168" s="6" t="e">
        <v>#N/A</v>
      </c>
      <c r="T4168" s="6" t="e">
        <v>#N/A</v>
      </c>
      <c r="U4168" s="6" t="e">
        <v>#N/A</v>
      </c>
      <c r="V4168" s="23">
        <v>43665</v>
      </c>
      <c r="W4168" s="6" t="e">
        <v>#N/A</v>
      </c>
    </row>
    <row r="4169" spans="1:23" s="6" customFormat="1" ht="12.75" x14ac:dyDescent="0.2">
      <c r="A4169" s="6" t="s">
        <v>7521</v>
      </c>
      <c r="B4169" s="6" t="s">
        <v>1961</v>
      </c>
      <c r="C4169" s="5" t="s">
        <v>7188</v>
      </c>
      <c r="D4169" s="5" t="s">
        <v>7188</v>
      </c>
      <c r="E4169" s="17">
        <v>5967</v>
      </c>
      <c r="F4169" s="16" t="s">
        <v>1960</v>
      </c>
      <c r="G4169" s="39" t="s">
        <v>7189</v>
      </c>
      <c r="H4169" s="7" t="s">
        <v>7190</v>
      </c>
      <c r="I4169" s="7" t="s">
        <v>151</v>
      </c>
      <c r="J4169" s="7" t="s">
        <v>151</v>
      </c>
      <c r="K4169" s="7" t="s">
        <v>151</v>
      </c>
      <c r="L4169" s="7" t="s">
        <v>151</v>
      </c>
      <c r="M4169" s="7" t="s">
        <v>151</v>
      </c>
      <c r="O4169" s="6" t="s">
        <v>3899</v>
      </c>
      <c r="P4169" s="9"/>
      <c r="Q4169" s="9"/>
      <c r="R4169" s="6" t="s">
        <v>1747</v>
      </c>
      <c r="S4169" s="6" t="e">
        <v>#N/A</v>
      </c>
      <c r="T4169" s="6" t="e">
        <v>#N/A</v>
      </c>
      <c r="U4169" s="6" t="e">
        <v>#N/A</v>
      </c>
      <c r="V4169" s="23">
        <v>43665</v>
      </c>
      <c r="W4169" s="6" t="e">
        <v>#N/A</v>
      </c>
    </row>
    <row r="4170" spans="1:23" s="6" customFormat="1" ht="12.75" x14ac:dyDescent="0.2">
      <c r="A4170" s="6" t="s">
        <v>7522</v>
      </c>
      <c r="B4170" s="6" t="s">
        <v>1961</v>
      </c>
      <c r="C4170" s="5" t="s">
        <v>7188</v>
      </c>
      <c r="D4170" s="5" t="s">
        <v>7188</v>
      </c>
      <c r="E4170" s="17">
        <v>5967</v>
      </c>
      <c r="F4170" s="16" t="s">
        <v>1960</v>
      </c>
      <c r="G4170" s="39" t="s">
        <v>7189</v>
      </c>
      <c r="H4170" s="7" t="s">
        <v>7190</v>
      </c>
      <c r="I4170" s="7" t="s">
        <v>151</v>
      </c>
      <c r="J4170" s="7" t="s">
        <v>151</v>
      </c>
      <c r="K4170" s="7" t="s">
        <v>151</v>
      </c>
      <c r="L4170" s="7" t="s">
        <v>151</v>
      </c>
      <c r="M4170" s="7" t="s">
        <v>151</v>
      </c>
      <c r="O4170" s="6" t="s">
        <v>3899</v>
      </c>
      <c r="P4170" s="9"/>
      <c r="Q4170" s="9"/>
      <c r="R4170" s="6" t="s">
        <v>1747</v>
      </c>
      <c r="S4170" s="6" t="e">
        <v>#N/A</v>
      </c>
      <c r="T4170" s="6" t="e">
        <v>#N/A</v>
      </c>
      <c r="U4170" s="6" t="e">
        <v>#N/A</v>
      </c>
      <c r="V4170" s="23">
        <v>43665</v>
      </c>
      <c r="W4170" s="6" t="e">
        <v>#N/A</v>
      </c>
    </row>
    <row r="4171" spans="1:23" s="6" customFormat="1" ht="12.75" x14ac:dyDescent="0.2">
      <c r="A4171" s="6" t="s">
        <v>7523</v>
      </c>
      <c r="B4171" s="6" t="s">
        <v>1961</v>
      </c>
      <c r="C4171" s="5" t="s">
        <v>7188</v>
      </c>
      <c r="D4171" s="5" t="s">
        <v>7188</v>
      </c>
      <c r="E4171" s="17">
        <v>5967</v>
      </c>
      <c r="F4171" s="16" t="s">
        <v>1960</v>
      </c>
      <c r="G4171" s="39" t="s">
        <v>7189</v>
      </c>
      <c r="H4171" s="7" t="s">
        <v>7190</v>
      </c>
      <c r="I4171" s="7" t="s">
        <v>151</v>
      </c>
      <c r="J4171" s="7" t="s">
        <v>151</v>
      </c>
      <c r="K4171" s="7" t="s">
        <v>151</v>
      </c>
      <c r="L4171" s="7" t="s">
        <v>151</v>
      </c>
      <c r="M4171" s="7" t="s">
        <v>151</v>
      </c>
      <c r="O4171" s="6" t="s">
        <v>3899</v>
      </c>
      <c r="P4171" s="9"/>
      <c r="Q4171" s="9"/>
      <c r="R4171" s="6" t="s">
        <v>1747</v>
      </c>
      <c r="S4171" s="6" t="e">
        <v>#N/A</v>
      </c>
      <c r="T4171" s="6" t="e">
        <v>#N/A</v>
      </c>
      <c r="U4171" s="6" t="e">
        <v>#N/A</v>
      </c>
      <c r="V4171" s="23">
        <v>43665</v>
      </c>
      <c r="W4171" s="6" t="e">
        <v>#N/A</v>
      </c>
    </row>
    <row r="4172" spans="1:23" s="64" customFormat="1" ht="12.75" x14ac:dyDescent="0.2">
      <c r="A4172" s="64" t="s">
        <v>7524</v>
      </c>
      <c r="B4172" s="64" t="s">
        <v>1961</v>
      </c>
      <c r="C4172" s="65" t="s">
        <v>7188</v>
      </c>
      <c r="D4172" s="65" t="s">
        <v>7188</v>
      </c>
      <c r="E4172" s="66">
        <v>5967</v>
      </c>
      <c r="F4172" s="67" t="s">
        <v>1960</v>
      </c>
      <c r="G4172" s="68" t="s">
        <v>7189</v>
      </c>
      <c r="H4172" s="64" t="s">
        <v>7190</v>
      </c>
      <c r="I4172" s="64" t="s">
        <v>151</v>
      </c>
      <c r="J4172" s="64" t="s">
        <v>151</v>
      </c>
      <c r="K4172" s="64" t="s">
        <v>151</v>
      </c>
      <c r="L4172" s="64" t="s">
        <v>151</v>
      </c>
      <c r="M4172" s="64" t="s">
        <v>151</v>
      </c>
      <c r="O4172" s="64" t="s">
        <v>3899</v>
      </c>
      <c r="P4172" s="69"/>
      <c r="Q4172" s="69"/>
      <c r="R4172" s="64" t="s">
        <v>1747</v>
      </c>
      <c r="S4172" s="64" t="e">
        <v>#N/A</v>
      </c>
      <c r="T4172" s="64" t="e">
        <v>#N/A</v>
      </c>
      <c r="U4172" s="64" t="e">
        <v>#N/A</v>
      </c>
      <c r="V4172" s="70">
        <v>43665</v>
      </c>
      <c r="W4172" s="64" t="e">
        <v>#N/A</v>
      </c>
    </row>
    <row r="4173" spans="1:23" s="6" customFormat="1" ht="12.75" x14ac:dyDescent="0.2">
      <c r="A4173" s="6" t="s">
        <v>7525</v>
      </c>
      <c r="B4173" s="6" t="s">
        <v>1961</v>
      </c>
      <c r="C4173" s="5" t="s">
        <v>7188</v>
      </c>
      <c r="D4173" s="5" t="s">
        <v>7188</v>
      </c>
      <c r="E4173" s="17">
        <v>5967</v>
      </c>
      <c r="F4173" s="16" t="s">
        <v>1960</v>
      </c>
      <c r="G4173" s="39" t="s">
        <v>7189</v>
      </c>
      <c r="H4173" s="7" t="s">
        <v>7190</v>
      </c>
      <c r="I4173" s="7" t="s">
        <v>151</v>
      </c>
      <c r="J4173" s="7" t="s">
        <v>151</v>
      </c>
      <c r="K4173" s="7" t="s">
        <v>151</v>
      </c>
      <c r="L4173" s="7" t="s">
        <v>151</v>
      </c>
      <c r="M4173" s="7" t="s">
        <v>151</v>
      </c>
      <c r="O4173" s="6" t="s">
        <v>3899</v>
      </c>
      <c r="P4173" s="9"/>
      <c r="Q4173" s="9"/>
      <c r="R4173" s="6" t="s">
        <v>1747</v>
      </c>
      <c r="S4173" s="6" t="e">
        <v>#N/A</v>
      </c>
      <c r="T4173" s="6" t="e">
        <v>#N/A</v>
      </c>
      <c r="U4173" s="6" t="e">
        <v>#N/A</v>
      </c>
      <c r="V4173" s="23">
        <v>43665</v>
      </c>
      <c r="W4173" s="6" t="e">
        <v>#N/A</v>
      </c>
    </row>
    <row r="4174" spans="1:23" s="6" customFormat="1" ht="12.75" x14ac:dyDescent="0.2">
      <c r="A4174" s="6" t="s">
        <v>7526</v>
      </c>
      <c r="B4174" s="6" t="s">
        <v>1961</v>
      </c>
      <c r="C4174" s="5" t="s">
        <v>7188</v>
      </c>
      <c r="D4174" s="5" t="s">
        <v>7188</v>
      </c>
      <c r="E4174" s="17">
        <v>5967</v>
      </c>
      <c r="F4174" s="16" t="s">
        <v>1960</v>
      </c>
      <c r="G4174" s="39" t="s">
        <v>7189</v>
      </c>
      <c r="H4174" s="7" t="s">
        <v>7190</v>
      </c>
      <c r="I4174" s="7" t="s">
        <v>151</v>
      </c>
      <c r="J4174" s="7" t="s">
        <v>151</v>
      </c>
      <c r="K4174" s="7" t="s">
        <v>151</v>
      </c>
      <c r="L4174" s="7" t="s">
        <v>151</v>
      </c>
      <c r="M4174" s="7" t="s">
        <v>151</v>
      </c>
      <c r="O4174" s="6" t="s">
        <v>3899</v>
      </c>
      <c r="P4174" s="9"/>
      <c r="Q4174" s="9"/>
      <c r="R4174" s="6" t="s">
        <v>1747</v>
      </c>
      <c r="S4174" s="6" t="e">
        <v>#N/A</v>
      </c>
      <c r="T4174" s="6" t="e">
        <v>#N/A</v>
      </c>
      <c r="U4174" s="6" t="e">
        <v>#N/A</v>
      </c>
      <c r="V4174" s="23">
        <v>43665</v>
      </c>
      <c r="W4174" s="6" t="e">
        <v>#N/A</v>
      </c>
    </row>
    <row r="4175" spans="1:23" s="6" customFormat="1" ht="12.75" x14ac:dyDescent="0.2">
      <c r="A4175" s="6" t="s">
        <v>7527</v>
      </c>
      <c r="B4175" s="6" t="s">
        <v>1961</v>
      </c>
      <c r="C4175" s="5" t="s">
        <v>7188</v>
      </c>
      <c r="D4175" s="5" t="s">
        <v>7188</v>
      </c>
      <c r="E4175" s="17">
        <v>5967</v>
      </c>
      <c r="F4175" s="16" t="s">
        <v>1960</v>
      </c>
      <c r="G4175" s="39" t="s">
        <v>7189</v>
      </c>
      <c r="H4175" s="7" t="s">
        <v>7190</v>
      </c>
      <c r="I4175" s="7" t="s">
        <v>151</v>
      </c>
      <c r="J4175" s="7" t="s">
        <v>151</v>
      </c>
      <c r="K4175" s="7" t="s">
        <v>151</v>
      </c>
      <c r="L4175" s="7" t="s">
        <v>151</v>
      </c>
      <c r="M4175" s="7" t="s">
        <v>151</v>
      </c>
      <c r="O4175" s="6" t="s">
        <v>3899</v>
      </c>
      <c r="P4175" s="9"/>
      <c r="Q4175" s="9"/>
      <c r="R4175" s="6" t="s">
        <v>1747</v>
      </c>
      <c r="S4175" s="6" t="e">
        <v>#N/A</v>
      </c>
      <c r="T4175" s="6" t="e">
        <v>#N/A</v>
      </c>
      <c r="U4175" s="6" t="e">
        <v>#N/A</v>
      </c>
      <c r="V4175" s="23">
        <v>43665</v>
      </c>
      <c r="W4175" s="6" t="e">
        <v>#N/A</v>
      </c>
    </row>
    <row r="4176" spans="1:23" s="6" customFormat="1" ht="12.75" x14ac:dyDescent="0.2">
      <c r="A4176" s="6" t="s">
        <v>7528</v>
      </c>
      <c r="B4176" s="6" t="s">
        <v>1961</v>
      </c>
      <c r="C4176" s="5" t="s">
        <v>7188</v>
      </c>
      <c r="D4176" s="5" t="s">
        <v>7188</v>
      </c>
      <c r="E4176" s="17">
        <v>5967</v>
      </c>
      <c r="F4176" s="16" t="s">
        <v>1960</v>
      </c>
      <c r="G4176" s="39" t="s">
        <v>7189</v>
      </c>
      <c r="H4176" s="7" t="s">
        <v>7190</v>
      </c>
      <c r="I4176" s="7" t="s">
        <v>151</v>
      </c>
      <c r="J4176" s="7" t="s">
        <v>151</v>
      </c>
      <c r="K4176" s="7" t="s">
        <v>151</v>
      </c>
      <c r="L4176" s="7" t="s">
        <v>151</v>
      </c>
      <c r="M4176" s="7" t="s">
        <v>151</v>
      </c>
      <c r="O4176" s="6" t="s">
        <v>3899</v>
      </c>
      <c r="P4176" s="9"/>
      <c r="Q4176" s="9"/>
      <c r="R4176" s="6" t="s">
        <v>1747</v>
      </c>
      <c r="S4176" s="6" t="e">
        <v>#N/A</v>
      </c>
      <c r="T4176" s="6" t="e">
        <v>#N/A</v>
      </c>
      <c r="U4176" s="6" t="e">
        <v>#N/A</v>
      </c>
      <c r="V4176" s="23">
        <v>43665</v>
      </c>
      <c r="W4176" s="6" t="e">
        <v>#N/A</v>
      </c>
    </row>
    <row r="4177" spans="1:23" s="6" customFormat="1" ht="12.75" x14ac:dyDescent="0.2">
      <c r="A4177" s="6" t="s">
        <v>7529</v>
      </c>
      <c r="B4177" s="6" t="s">
        <v>1961</v>
      </c>
      <c r="C4177" s="5" t="s">
        <v>7188</v>
      </c>
      <c r="D4177" s="5" t="s">
        <v>7188</v>
      </c>
      <c r="E4177" s="17">
        <v>5967</v>
      </c>
      <c r="F4177" s="16" t="s">
        <v>1960</v>
      </c>
      <c r="G4177" s="39" t="s">
        <v>7189</v>
      </c>
      <c r="H4177" s="7" t="s">
        <v>7190</v>
      </c>
      <c r="I4177" s="7" t="s">
        <v>151</v>
      </c>
      <c r="J4177" s="7" t="s">
        <v>151</v>
      </c>
      <c r="K4177" s="7" t="s">
        <v>151</v>
      </c>
      <c r="L4177" s="7" t="s">
        <v>151</v>
      </c>
      <c r="M4177" s="7" t="s">
        <v>151</v>
      </c>
      <c r="O4177" s="6" t="s">
        <v>3899</v>
      </c>
      <c r="P4177" s="9"/>
      <c r="Q4177" s="9"/>
      <c r="R4177" s="6" t="s">
        <v>1747</v>
      </c>
      <c r="S4177" s="6" t="e">
        <v>#N/A</v>
      </c>
      <c r="T4177" s="6" t="e">
        <v>#N/A</v>
      </c>
      <c r="U4177" s="6" t="e">
        <v>#N/A</v>
      </c>
      <c r="V4177" s="23">
        <v>43665</v>
      </c>
      <c r="W4177" s="6" t="e">
        <v>#N/A</v>
      </c>
    </row>
    <row r="4178" spans="1:23" s="6" customFormat="1" ht="12.75" x14ac:dyDescent="0.2">
      <c r="A4178" s="6" t="s">
        <v>7530</v>
      </c>
      <c r="B4178" s="6" t="s">
        <v>1961</v>
      </c>
      <c r="C4178" s="5" t="s">
        <v>7188</v>
      </c>
      <c r="D4178" s="5" t="s">
        <v>7188</v>
      </c>
      <c r="E4178" s="17">
        <v>5967</v>
      </c>
      <c r="F4178" s="16" t="s">
        <v>1960</v>
      </c>
      <c r="G4178" s="39" t="s">
        <v>7189</v>
      </c>
      <c r="H4178" s="7" t="s">
        <v>7190</v>
      </c>
      <c r="I4178" s="7" t="s">
        <v>151</v>
      </c>
      <c r="J4178" s="7" t="s">
        <v>151</v>
      </c>
      <c r="K4178" s="7" t="s">
        <v>151</v>
      </c>
      <c r="L4178" s="7" t="s">
        <v>151</v>
      </c>
      <c r="M4178" s="7" t="s">
        <v>151</v>
      </c>
      <c r="O4178" s="6" t="s">
        <v>3899</v>
      </c>
      <c r="P4178" s="9"/>
      <c r="Q4178" s="9"/>
      <c r="R4178" s="6" t="s">
        <v>1747</v>
      </c>
      <c r="S4178" s="6" t="e">
        <v>#N/A</v>
      </c>
      <c r="T4178" s="6" t="e">
        <v>#N/A</v>
      </c>
      <c r="U4178" s="6" t="e">
        <v>#N/A</v>
      </c>
      <c r="V4178" s="23">
        <v>43665</v>
      </c>
      <c r="W4178" s="6" t="e">
        <v>#N/A</v>
      </c>
    </row>
    <row r="4179" spans="1:23" s="7" customFormat="1" ht="12.75" x14ac:dyDescent="0.2">
      <c r="A4179" s="7" t="s">
        <v>7531</v>
      </c>
      <c r="B4179" s="7" t="s">
        <v>1961</v>
      </c>
      <c r="C4179" s="131" t="s">
        <v>7188</v>
      </c>
      <c r="D4179" s="131" t="s">
        <v>7188</v>
      </c>
      <c r="E4179" s="34">
        <v>5967</v>
      </c>
      <c r="F4179" s="134" t="s">
        <v>1960</v>
      </c>
      <c r="G4179" s="49" t="s">
        <v>7189</v>
      </c>
      <c r="H4179" s="7" t="s">
        <v>7190</v>
      </c>
      <c r="I4179" s="7" t="s">
        <v>151</v>
      </c>
      <c r="J4179" s="7" t="s">
        <v>151</v>
      </c>
      <c r="K4179" s="7" t="s">
        <v>151</v>
      </c>
      <c r="L4179" s="7" t="s">
        <v>151</v>
      </c>
      <c r="M4179" s="7" t="s">
        <v>151</v>
      </c>
      <c r="O4179" s="7" t="s">
        <v>3899</v>
      </c>
      <c r="P4179" s="133"/>
      <c r="Q4179" s="133"/>
      <c r="R4179" s="7" t="s">
        <v>1747</v>
      </c>
      <c r="S4179" s="7" t="e">
        <v>#N/A</v>
      </c>
      <c r="T4179" s="7" t="e">
        <v>#N/A</v>
      </c>
      <c r="U4179" s="7" t="e">
        <v>#N/A</v>
      </c>
      <c r="V4179" s="130">
        <v>43665</v>
      </c>
      <c r="W4179" s="7" t="e">
        <v>#N/A</v>
      </c>
    </row>
    <row r="4180" spans="1:23" s="6" customFormat="1" ht="12.75" x14ac:dyDescent="0.2">
      <c r="A4180" s="6" t="s">
        <v>7532</v>
      </c>
      <c r="B4180" s="6" t="s">
        <v>1961</v>
      </c>
      <c r="C4180" s="5" t="s">
        <v>7188</v>
      </c>
      <c r="D4180" s="5" t="s">
        <v>7188</v>
      </c>
      <c r="E4180" s="17">
        <v>5967</v>
      </c>
      <c r="F4180" s="16" t="s">
        <v>1960</v>
      </c>
      <c r="G4180" s="39" t="s">
        <v>7189</v>
      </c>
      <c r="H4180" s="7" t="s">
        <v>7190</v>
      </c>
      <c r="I4180" s="7" t="s">
        <v>151</v>
      </c>
      <c r="J4180" s="7" t="s">
        <v>151</v>
      </c>
      <c r="K4180" s="7" t="s">
        <v>151</v>
      </c>
      <c r="L4180" s="7" t="s">
        <v>151</v>
      </c>
      <c r="M4180" s="7" t="s">
        <v>151</v>
      </c>
      <c r="O4180" s="6" t="s">
        <v>3899</v>
      </c>
      <c r="P4180" s="9"/>
      <c r="Q4180" s="9"/>
      <c r="R4180" s="6" t="s">
        <v>1747</v>
      </c>
      <c r="S4180" s="6" t="e">
        <v>#N/A</v>
      </c>
      <c r="T4180" s="6" t="e">
        <v>#N/A</v>
      </c>
      <c r="U4180" s="6" t="e">
        <v>#N/A</v>
      </c>
      <c r="V4180" s="23">
        <v>43665</v>
      </c>
      <c r="W4180" s="6" t="e">
        <v>#N/A</v>
      </c>
    </row>
    <row r="4181" spans="1:23" s="6" customFormat="1" ht="12.75" x14ac:dyDescent="0.2">
      <c r="A4181" s="6" t="s">
        <v>7533</v>
      </c>
      <c r="B4181" s="6" t="s">
        <v>1961</v>
      </c>
      <c r="C4181" s="5" t="s">
        <v>7188</v>
      </c>
      <c r="D4181" s="5" t="s">
        <v>7188</v>
      </c>
      <c r="E4181" s="17">
        <v>5967</v>
      </c>
      <c r="F4181" s="16" t="s">
        <v>1960</v>
      </c>
      <c r="G4181" s="39" t="s">
        <v>7189</v>
      </c>
      <c r="H4181" s="7" t="s">
        <v>7190</v>
      </c>
      <c r="I4181" s="7" t="s">
        <v>151</v>
      </c>
      <c r="J4181" s="7" t="s">
        <v>151</v>
      </c>
      <c r="K4181" s="7" t="s">
        <v>151</v>
      </c>
      <c r="L4181" s="7" t="s">
        <v>151</v>
      </c>
      <c r="M4181" s="7" t="s">
        <v>151</v>
      </c>
      <c r="O4181" s="6" t="s">
        <v>3899</v>
      </c>
      <c r="P4181" s="9"/>
      <c r="Q4181" s="9"/>
      <c r="R4181" s="6" t="s">
        <v>1747</v>
      </c>
      <c r="S4181" s="6" t="e">
        <v>#N/A</v>
      </c>
      <c r="T4181" s="6" t="e">
        <v>#N/A</v>
      </c>
      <c r="U4181" s="6" t="e">
        <v>#N/A</v>
      </c>
      <c r="V4181" s="23">
        <v>43665</v>
      </c>
      <c r="W4181" s="6" t="e">
        <v>#N/A</v>
      </c>
    </row>
    <row r="4182" spans="1:23" s="6" customFormat="1" ht="12.75" x14ac:dyDescent="0.2">
      <c r="A4182" s="6" t="s">
        <v>7534</v>
      </c>
      <c r="B4182" s="6" t="s">
        <v>1961</v>
      </c>
      <c r="C4182" s="5" t="s">
        <v>7188</v>
      </c>
      <c r="D4182" s="5" t="s">
        <v>7188</v>
      </c>
      <c r="E4182" s="17">
        <v>5967</v>
      </c>
      <c r="F4182" s="16" t="s">
        <v>1960</v>
      </c>
      <c r="G4182" s="39" t="s">
        <v>7189</v>
      </c>
      <c r="H4182" s="7" t="s">
        <v>7190</v>
      </c>
      <c r="I4182" s="7" t="s">
        <v>151</v>
      </c>
      <c r="J4182" s="7" t="s">
        <v>151</v>
      </c>
      <c r="K4182" s="7" t="s">
        <v>151</v>
      </c>
      <c r="L4182" s="7" t="s">
        <v>151</v>
      </c>
      <c r="M4182" s="7" t="s">
        <v>151</v>
      </c>
      <c r="O4182" s="6" t="s">
        <v>3899</v>
      </c>
      <c r="P4182" s="9"/>
      <c r="Q4182" s="9"/>
      <c r="R4182" s="6" t="s">
        <v>1747</v>
      </c>
      <c r="S4182" s="6" t="e">
        <v>#N/A</v>
      </c>
      <c r="T4182" s="6" t="e">
        <v>#N/A</v>
      </c>
      <c r="U4182" s="6" t="e">
        <v>#N/A</v>
      </c>
      <c r="V4182" s="23">
        <v>43665</v>
      </c>
      <c r="W4182" s="6" t="e">
        <v>#N/A</v>
      </c>
    </row>
    <row r="4183" spans="1:23" s="6" customFormat="1" ht="12.75" x14ac:dyDescent="0.2">
      <c r="A4183" s="6" t="s">
        <v>7535</v>
      </c>
      <c r="B4183" s="6" t="s">
        <v>1961</v>
      </c>
      <c r="C4183" s="5" t="s">
        <v>7188</v>
      </c>
      <c r="D4183" s="5" t="s">
        <v>7188</v>
      </c>
      <c r="E4183" s="17">
        <v>5967</v>
      </c>
      <c r="F4183" s="16" t="s">
        <v>1960</v>
      </c>
      <c r="G4183" s="39" t="s">
        <v>7189</v>
      </c>
      <c r="H4183" s="7" t="s">
        <v>7190</v>
      </c>
      <c r="I4183" s="7" t="s">
        <v>151</v>
      </c>
      <c r="J4183" s="7" t="s">
        <v>151</v>
      </c>
      <c r="K4183" s="7" t="s">
        <v>151</v>
      </c>
      <c r="L4183" s="7" t="s">
        <v>151</v>
      </c>
      <c r="M4183" s="7" t="s">
        <v>151</v>
      </c>
      <c r="O4183" s="6" t="s">
        <v>3899</v>
      </c>
      <c r="P4183" s="9"/>
      <c r="Q4183" s="9"/>
      <c r="R4183" s="6" t="s">
        <v>1747</v>
      </c>
      <c r="S4183" s="6" t="e">
        <v>#N/A</v>
      </c>
      <c r="T4183" s="6" t="e">
        <v>#N/A</v>
      </c>
      <c r="U4183" s="6" t="e">
        <v>#N/A</v>
      </c>
      <c r="V4183" s="23">
        <v>43665</v>
      </c>
      <c r="W4183" s="6" t="e">
        <v>#N/A</v>
      </c>
    </row>
    <row r="4184" spans="1:23" s="6" customFormat="1" ht="12.75" x14ac:dyDescent="0.2">
      <c r="A4184" s="6" t="s">
        <v>7536</v>
      </c>
      <c r="B4184" s="6" t="s">
        <v>1961</v>
      </c>
      <c r="C4184" s="5" t="s">
        <v>7188</v>
      </c>
      <c r="D4184" s="5" t="s">
        <v>7188</v>
      </c>
      <c r="E4184" s="17">
        <v>5967</v>
      </c>
      <c r="F4184" s="16" t="s">
        <v>1960</v>
      </c>
      <c r="G4184" s="39" t="s">
        <v>7189</v>
      </c>
      <c r="H4184" s="7" t="s">
        <v>7190</v>
      </c>
      <c r="I4184" s="7" t="s">
        <v>151</v>
      </c>
      <c r="J4184" s="7" t="s">
        <v>151</v>
      </c>
      <c r="K4184" s="7" t="s">
        <v>151</v>
      </c>
      <c r="L4184" s="7" t="s">
        <v>151</v>
      </c>
      <c r="M4184" s="7" t="s">
        <v>151</v>
      </c>
      <c r="O4184" s="6" t="s">
        <v>3899</v>
      </c>
      <c r="P4184" s="9"/>
      <c r="Q4184" s="9"/>
      <c r="R4184" s="6" t="s">
        <v>1747</v>
      </c>
      <c r="S4184" s="6" t="e">
        <v>#N/A</v>
      </c>
      <c r="T4184" s="6" t="e">
        <v>#N/A</v>
      </c>
      <c r="U4184" s="6" t="e">
        <v>#N/A</v>
      </c>
      <c r="V4184" s="23">
        <v>43665</v>
      </c>
      <c r="W4184" s="6" t="e">
        <v>#N/A</v>
      </c>
    </row>
    <row r="4185" spans="1:23" s="6" customFormat="1" ht="12.75" x14ac:dyDescent="0.2">
      <c r="A4185" s="6" t="s">
        <v>7537</v>
      </c>
      <c r="B4185" s="6" t="s">
        <v>1961</v>
      </c>
      <c r="C4185" s="5" t="s">
        <v>7188</v>
      </c>
      <c r="D4185" s="5" t="s">
        <v>7188</v>
      </c>
      <c r="E4185" s="17">
        <v>5967</v>
      </c>
      <c r="F4185" s="16" t="s">
        <v>1960</v>
      </c>
      <c r="G4185" s="39" t="s">
        <v>7189</v>
      </c>
      <c r="H4185" s="7" t="s">
        <v>7190</v>
      </c>
      <c r="I4185" s="7" t="s">
        <v>151</v>
      </c>
      <c r="J4185" s="7" t="s">
        <v>151</v>
      </c>
      <c r="K4185" s="7" t="s">
        <v>151</v>
      </c>
      <c r="L4185" s="7" t="s">
        <v>151</v>
      </c>
      <c r="M4185" s="7" t="s">
        <v>151</v>
      </c>
      <c r="O4185" s="6" t="s">
        <v>3899</v>
      </c>
      <c r="P4185" s="9"/>
      <c r="Q4185" s="9"/>
      <c r="R4185" s="6" t="s">
        <v>1747</v>
      </c>
      <c r="S4185" s="6" t="e">
        <v>#N/A</v>
      </c>
      <c r="T4185" s="6" t="e">
        <v>#N/A</v>
      </c>
      <c r="U4185" s="6" t="e">
        <v>#N/A</v>
      </c>
      <c r="V4185" s="23">
        <v>43665</v>
      </c>
      <c r="W4185" s="6" t="e">
        <v>#N/A</v>
      </c>
    </row>
    <row r="4186" spans="1:23" s="6" customFormat="1" ht="12.75" x14ac:dyDescent="0.2">
      <c r="A4186" s="6" t="s">
        <v>7538</v>
      </c>
      <c r="B4186" s="6" t="s">
        <v>1961</v>
      </c>
      <c r="C4186" s="5" t="s">
        <v>7188</v>
      </c>
      <c r="D4186" s="5" t="s">
        <v>7188</v>
      </c>
      <c r="E4186" s="17">
        <v>5967</v>
      </c>
      <c r="F4186" s="16" t="s">
        <v>1960</v>
      </c>
      <c r="G4186" s="39" t="s">
        <v>7189</v>
      </c>
      <c r="H4186" s="7" t="s">
        <v>7190</v>
      </c>
      <c r="I4186" s="7" t="s">
        <v>151</v>
      </c>
      <c r="J4186" s="7" t="s">
        <v>151</v>
      </c>
      <c r="K4186" s="7" t="s">
        <v>151</v>
      </c>
      <c r="L4186" s="7" t="s">
        <v>151</v>
      </c>
      <c r="M4186" s="7" t="s">
        <v>151</v>
      </c>
      <c r="O4186" s="6" t="s">
        <v>3899</v>
      </c>
      <c r="P4186" s="9"/>
      <c r="Q4186" s="9"/>
      <c r="R4186" s="6" t="s">
        <v>1747</v>
      </c>
      <c r="S4186" s="6" t="e">
        <v>#N/A</v>
      </c>
      <c r="T4186" s="6" t="e">
        <v>#N/A</v>
      </c>
      <c r="U4186" s="6" t="e">
        <v>#N/A</v>
      </c>
      <c r="V4186" s="23">
        <v>43665</v>
      </c>
      <c r="W4186" s="6" t="e">
        <v>#N/A</v>
      </c>
    </row>
    <row r="4187" spans="1:23" s="6" customFormat="1" ht="12.75" x14ac:dyDescent="0.2">
      <c r="A4187" s="6" t="s">
        <v>7539</v>
      </c>
      <c r="B4187" s="6" t="s">
        <v>1961</v>
      </c>
      <c r="C4187" s="5" t="s">
        <v>7188</v>
      </c>
      <c r="D4187" s="5" t="s">
        <v>7188</v>
      </c>
      <c r="E4187" s="17">
        <v>5967</v>
      </c>
      <c r="F4187" s="16" t="s">
        <v>1960</v>
      </c>
      <c r="G4187" s="39" t="s">
        <v>7189</v>
      </c>
      <c r="H4187" s="7" t="s">
        <v>7190</v>
      </c>
      <c r="I4187" s="7" t="s">
        <v>151</v>
      </c>
      <c r="J4187" s="7" t="s">
        <v>151</v>
      </c>
      <c r="K4187" s="7" t="s">
        <v>151</v>
      </c>
      <c r="L4187" s="7" t="s">
        <v>151</v>
      </c>
      <c r="M4187" s="7" t="s">
        <v>151</v>
      </c>
      <c r="O4187" s="6" t="s">
        <v>3899</v>
      </c>
      <c r="P4187" s="9"/>
      <c r="Q4187" s="9"/>
      <c r="R4187" s="6" t="s">
        <v>1747</v>
      </c>
      <c r="S4187" s="6" t="e">
        <v>#N/A</v>
      </c>
      <c r="T4187" s="6" t="e">
        <v>#N/A</v>
      </c>
      <c r="U4187" s="6" t="e">
        <v>#N/A</v>
      </c>
      <c r="V4187" s="23">
        <v>43665</v>
      </c>
      <c r="W4187" s="6" t="e">
        <v>#N/A</v>
      </c>
    </row>
    <row r="4188" spans="1:23" s="6" customFormat="1" ht="12.75" x14ac:dyDescent="0.2">
      <c r="A4188" s="6" t="s">
        <v>7540</v>
      </c>
      <c r="B4188" s="6" t="s">
        <v>1961</v>
      </c>
      <c r="C4188" s="5" t="s">
        <v>7188</v>
      </c>
      <c r="D4188" s="5" t="s">
        <v>7188</v>
      </c>
      <c r="E4188" s="17">
        <v>5967</v>
      </c>
      <c r="F4188" s="16" t="s">
        <v>1960</v>
      </c>
      <c r="G4188" s="39" t="s">
        <v>7189</v>
      </c>
      <c r="H4188" s="7" t="s">
        <v>7190</v>
      </c>
      <c r="I4188" s="7" t="s">
        <v>151</v>
      </c>
      <c r="J4188" s="7" t="s">
        <v>151</v>
      </c>
      <c r="K4188" s="7" t="s">
        <v>151</v>
      </c>
      <c r="L4188" s="7" t="s">
        <v>151</v>
      </c>
      <c r="M4188" s="7" t="s">
        <v>151</v>
      </c>
      <c r="O4188" s="6" t="s">
        <v>3899</v>
      </c>
      <c r="P4188" s="9"/>
      <c r="Q4188" s="9"/>
      <c r="R4188" s="6" t="s">
        <v>1747</v>
      </c>
      <c r="S4188" s="6" t="e">
        <v>#N/A</v>
      </c>
      <c r="T4188" s="6" t="e">
        <v>#N/A</v>
      </c>
      <c r="U4188" s="6" t="e">
        <v>#N/A</v>
      </c>
      <c r="V4188" s="23">
        <v>43665</v>
      </c>
      <c r="W4188" s="6" t="e">
        <v>#N/A</v>
      </c>
    </row>
    <row r="4189" spans="1:23" s="6" customFormat="1" ht="12.75" x14ac:dyDescent="0.2">
      <c r="A4189" s="6" t="s">
        <v>7541</v>
      </c>
      <c r="B4189" s="6" t="s">
        <v>1961</v>
      </c>
      <c r="C4189" s="5" t="s">
        <v>7188</v>
      </c>
      <c r="D4189" s="5" t="s">
        <v>7188</v>
      </c>
      <c r="E4189" s="17">
        <v>5967</v>
      </c>
      <c r="F4189" s="16" t="s">
        <v>1960</v>
      </c>
      <c r="G4189" s="39" t="s">
        <v>7189</v>
      </c>
      <c r="H4189" s="7" t="s">
        <v>7190</v>
      </c>
      <c r="I4189" s="7" t="s">
        <v>151</v>
      </c>
      <c r="J4189" s="7" t="s">
        <v>151</v>
      </c>
      <c r="K4189" s="7" t="s">
        <v>151</v>
      </c>
      <c r="L4189" s="7" t="s">
        <v>151</v>
      </c>
      <c r="M4189" s="7" t="s">
        <v>151</v>
      </c>
      <c r="O4189" s="6" t="s">
        <v>3899</v>
      </c>
      <c r="P4189" s="9"/>
      <c r="Q4189" s="9"/>
      <c r="R4189" s="6" t="s">
        <v>1747</v>
      </c>
      <c r="S4189" s="6" t="e">
        <v>#N/A</v>
      </c>
      <c r="T4189" s="6" t="e">
        <v>#N/A</v>
      </c>
      <c r="U4189" s="6" t="e">
        <v>#N/A</v>
      </c>
      <c r="V4189" s="23">
        <v>43665</v>
      </c>
      <c r="W4189" s="6" t="e">
        <v>#N/A</v>
      </c>
    </row>
    <row r="4190" spans="1:23" s="6" customFormat="1" ht="12.75" x14ac:dyDescent="0.2">
      <c r="A4190" s="6" t="s">
        <v>7542</v>
      </c>
      <c r="B4190" s="6" t="s">
        <v>1961</v>
      </c>
      <c r="C4190" s="5" t="s">
        <v>7188</v>
      </c>
      <c r="D4190" s="5" t="s">
        <v>7188</v>
      </c>
      <c r="E4190" s="17">
        <v>5967</v>
      </c>
      <c r="F4190" s="16" t="s">
        <v>1960</v>
      </c>
      <c r="G4190" s="39" t="s">
        <v>7189</v>
      </c>
      <c r="H4190" s="7" t="s">
        <v>7190</v>
      </c>
      <c r="I4190" s="7" t="s">
        <v>151</v>
      </c>
      <c r="J4190" s="7" t="s">
        <v>151</v>
      </c>
      <c r="K4190" s="7" t="s">
        <v>151</v>
      </c>
      <c r="L4190" s="7" t="s">
        <v>151</v>
      </c>
      <c r="M4190" s="7" t="s">
        <v>151</v>
      </c>
      <c r="O4190" s="6" t="s">
        <v>3899</v>
      </c>
      <c r="P4190" s="9"/>
      <c r="Q4190" s="9"/>
      <c r="R4190" s="6" t="s">
        <v>1747</v>
      </c>
      <c r="S4190" s="6" t="e">
        <v>#N/A</v>
      </c>
      <c r="T4190" s="6" t="e">
        <v>#N/A</v>
      </c>
      <c r="U4190" s="6" t="e">
        <v>#N/A</v>
      </c>
      <c r="V4190" s="23">
        <v>43665</v>
      </c>
      <c r="W4190" s="6" t="e">
        <v>#N/A</v>
      </c>
    </row>
    <row r="4191" spans="1:23" s="6" customFormat="1" ht="12.75" x14ac:dyDescent="0.2">
      <c r="A4191" s="6" t="s">
        <v>7543</v>
      </c>
      <c r="B4191" s="6" t="s">
        <v>1961</v>
      </c>
      <c r="C4191" s="5" t="s">
        <v>7188</v>
      </c>
      <c r="D4191" s="5" t="s">
        <v>7188</v>
      </c>
      <c r="E4191" s="17">
        <v>5967</v>
      </c>
      <c r="F4191" s="16" t="s">
        <v>1960</v>
      </c>
      <c r="G4191" s="39" t="s">
        <v>7189</v>
      </c>
      <c r="H4191" s="7" t="s">
        <v>7190</v>
      </c>
      <c r="I4191" s="7" t="s">
        <v>151</v>
      </c>
      <c r="J4191" s="7" t="s">
        <v>151</v>
      </c>
      <c r="K4191" s="7" t="s">
        <v>151</v>
      </c>
      <c r="L4191" s="7" t="s">
        <v>151</v>
      </c>
      <c r="M4191" s="7" t="s">
        <v>151</v>
      </c>
      <c r="O4191" s="6" t="s">
        <v>3899</v>
      </c>
      <c r="P4191" s="9"/>
      <c r="Q4191" s="9"/>
      <c r="R4191" s="6" t="s">
        <v>1747</v>
      </c>
      <c r="S4191" s="6" t="e">
        <v>#N/A</v>
      </c>
      <c r="T4191" s="6" t="e">
        <v>#N/A</v>
      </c>
      <c r="U4191" s="6" t="e">
        <v>#N/A</v>
      </c>
      <c r="V4191" s="23">
        <v>43665</v>
      </c>
      <c r="W4191" s="6" t="e">
        <v>#N/A</v>
      </c>
    </row>
    <row r="4192" spans="1:23" s="6" customFormat="1" ht="12.75" x14ac:dyDescent="0.2">
      <c r="A4192" s="6" t="s">
        <v>7544</v>
      </c>
      <c r="B4192" s="6" t="s">
        <v>1961</v>
      </c>
      <c r="C4192" s="5" t="s">
        <v>7188</v>
      </c>
      <c r="D4192" s="5" t="s">
        <v>7188</v>
      </c>
      <c r="E4192" s="17">
        <v>5967</v>
      </c>
      <c r="F4192" s="16" t="s">
        <v>1960</v>
      </c>
      <c r="G4192" s="39" t="s">
        <v>7189</v>
      </c>
      <c r="H4192" s="7" t="s">
        <v>7190</v>
      </c>
      <c r="I4192" s="7" t="s">
        <v>151</v>
      </c>
      <c r="J4192" s="7" t="s">
        <v>151</v>
      </c>
      <c r="K4192" s="7" t="s">
        <v>151</v>
      </c>
      <c r="L4192" s="7" t="s">
        <v>151</v>
      </c>
      <c r="M4192" s="7" t="s">
        <v>151</v>
      </c>
      <c r="O4192" s="6" t="s">
        <v>3899</v>
      </c>
      <c r="P4192" s="9"/>
      <c r="Q4192" s="9"/>
      <c r="R4192" s="6" t="s">
        <v>1747</v>
      </c>
      <c r="S4192" s="6" t="e">
        <v>#N/A</v>
      </c>
      <c r="T4192" s="6" t="e">
        <v>#N/A</v>
      </c>
      <c r="U4192" s="6" t="e">
        <v>#N/A</v>
      </c>
      <c r="V4192" s="23">
        <v>43665</v>
      </c>
      <c r="W4192" s="6" t="e">
        <v>#N/A</v>
      </c>
    </row>
    <row r="4193" spans="1:23" s="6" customFormat="1" ht="12.75" x14ac:dyDescent="0.2">
      <c r="A4193" s="6" t="s">
        <v>7545</v>
      </c>
      <c r="B4193" s="6" t="s">
        <v>1961</v>
      </c>
      <c r="C4193" s="5" t="s">
        <v>7188</v>
      </c>
      <c r="D4193" s="5" t="s">
        <v>7188</v>
      </c>
      <c r="E4193" s="17">
        <v>5967</v>
      </c>
      <c r="F4193" s="16" t="s">
        <v>1960</v>
      </c>
      <c r="G4193" s="39" t="s">
        <v>7189</v>
      </c>
      <c r="H4193" s="7" t="s">
        <v>7190</v>
      </c>
      <c r="I4193" s="7" t="s">
        <v>151</v>
      </c>
      <c r="J4193" s="7" t="s">
        <v>151</v>
      </c>
      <c r="K4193" s="7" t="s">
        <v>151</v>
      </c>
      <c r="L4193" s="7" t="s">
        <v>151</v>
      </c>
      <c r="M4193" s="7" t="s">
        <v>151</v>
      </c>
      <c r="O4193" s="6" t="s">
        <v>3899</v>
      </c>
      <c r="P4193" s="9"/>
      <c r="Q4193" s="9"/>
      <c r="R4193" s="6" t="s">
        <v>1747</v>
      </c>
      <c r="S4193" s="6" t="e">
        <v>#N/A</v>
      </c>
      <c r="T4193" s="6" t="e">
        <v>#N/A</v>
      </c>
      <c r="U4193" s="6" t="e">
        <v>#N/A</v>
      </c>
      <c r="V4193" s="23">
        <v>43665</v>
      </c>
      <c r="W4193" s="6" t="e">
        <v>#N/A</v>
      </c>
    </row>
    <row r="4194" spans="1:23" s="6" customFormat="1" ht="12.75" x14ac:dyDescent="0.2">
      <c r="A4194" s="6" t="s">
        <v>7546</v>
      </c>
      <c r="B4194" s="6" t="s">
        <v>1961</v>
      </c>
      <c r="C4194" s="5" t="s">
        <v>7188</v>
      </c>
      <c r="D4194" s="5" t="s">
        <v>7188</v>
      </c>
      <c r="E4194" s="17">
        <v>5967</v>
      </c>
      <c r="F4194" s="16" t="s">
        <v>1960</v>
      </c>
      <c r="G4194" s="39" t="s">
        <v>7189</v>
      </c>
      <c r="H4194" s="7" t="s">
        <v>7190</v>
      </c>
      <c r="I4194" s="7" t="s">
        <v>151</v>
      </c>
      <c r="J4194" s="7" t="s">
        <v>151</v>
      </c>
      <c r="K4194" s="7" t="s">
        <v>151</v>
      </c>
      <c r="L4194" s="7" t="s">
        <v>151</v>
      </c>
      <c r="M4194" s="7" t="s">
        <v>151</v>
      </c>
      <c r="O4194" s="6" t="s">
        <v>3899</v>
      </c>
      <c r="P4194" s="9"/>
      <c r="Q4194" s="9"/>
      <c r="R4194" s="6" t="s">
        <v>1747</v>
      </c>
      <c r="S4194" s="6" t="e">
        <v>#N/A</v>
      </c>
      <c r="T4194" s="6" t="e">
        <v>#N/A</v>
      </c>
      <c r="U4194" s="6" t="e">
        <v>#N/A</v>
      </c>
      <c r="V4194" s="23">
        <v>43665</v>
      </c>
      <c r="W4194" s="6" t="e">
        <v>#N/A</v>
      </c>
    </row>
    <row r="4195" spans="1:23" s="6" customFormat="1" ht="12.75" x14ac:dyDescent="0.2">
      <c r="A4195" s="6" t="s">
        <v>7547</v>
      </c>
      <c r="B4195" s="6" t="s">
        <v>1961</v>
      </c>
      <c r="C4195" s="5" t="s">
        <v>7188</v>
      </c>
      <c r="D4195" s="5" t="s">
        <v>7188</v>
      </c>
      <c r="E4195" s="17">
        <v>5967</v>
      </c>
      <c r="F4195" s="16" t="s">
        <v>1960</v>
      </c>
      <c r="G4195" s="39" t="s">
        <v>7189</v>
      </c>
      <c r="H4195" s="7" t="s">
        <v>7190</v>
      </c>
      <c r="I4195" s="7" t="s">
        <v>151</v>
      </c>
      <c r="J4195" s="7" t="s">
        <v>151</v>
      </c>
      <c r="K4195" s="7" t="s">
        <v>151</v>
      </c>
      <c r="L4195" s="7" t="s">
        <v>151</v>
      </c>
      <c r="M4195" s="7" t="s">
        <v>151</v>
      </c>
      <c r="O4195" s="6" t="s">
        <v>3899</v>
      </c>
      <c r="P4195" s="9"/>
      <c r="Q4195" s="9"/>
      <c r="R4195" s="6" t="s">
        <v>1747</v>
      </c>
      <c r="S4195" s="6" t="e">
        <v>#N/A</v>
      </c>
      <c r="T4195" s="6" t="e">
        <v>#N/A</v>
      </c>
      <c r="U4195" s="6" t="e">
        <v>#N/A</v>
      </c>
      <c r="V4195" s="23">
        <v>43665</v>
      </c>
      <c r="W4195" s="6" t="e">
        <v>#N/A</v>
      </c>
    </row>
    <row r="4196" spans="1:23" s="6" customFormat="1" ht="12.75" x14ac:dyDescent="0.2">
      <c r="A4196" s="6" t="s">
        <v>7548</v>
      </c>
      <c r="B4196" s="6" t="s">
        <v>1961</v>
      </c>
      <c r="C4196" s="5" t="s">
        <v>7188</v>
      </c>
      <c r="D4196" s="5" t="s">
        <v>7188</v>
      </c>
      <c r="E4196" s="17">
        <v>5967</v>
      </c>
      <c r="F4196" s="16" t="s">
        <v>1960</v>
      </c>
      <c r="G4196" s="39" t="s">
        <v>7189</v>
      </c>
      <c r="H4196" s="7" t="s">
        <v>7190</v>
      </c>
      <c r="I4196" s="7" t="s">
        <v>151</v>
      </c>
      <c r="J4196" s="7" t="s">
        <v>151</v>
      </c>
      <c r="K4196" s="7" t="s">
        <v>151</v>
      </c>
      <c r="L4196" s="7" t="s">
        <v>151</v>
      </c>
      <c r="M4196" s="7" t="s">
        <v>151</v>
      </c>
      <c r="O4196" s="6" t="s">
        <v>3899</v>
      </c>
      <c r="P4196" s="9"/>
      <c r="Q4196" s="9"/>
      <c r="R4196" s="6" t="s">
        <v>1747</v>
      </c>
      <c r="S4196" s="6" t="e">
        <v>#N/A</v>
      </c>
      <c r="T4196" s="6" t="e">
        <v>#N/A</v>
      </c>
      <c r="U4196" s="6" t="e">
        <v>#N/A</v>
      </c>
      <c r="V4196" s="23">
        <v>43665</v>
      </c>
      <c r="W4196" s="6" t="e">
        <v>#N/A</v>
      </c>
    </row>
    <row r="4197" spans="1:23" s="6" customFormat="1" ht="12.75" x14ac:dyDescent="0.2">
      <c r="A4197" s="6" t="s">
        <v>7549</v>
      </c>
      <c r="B4197" s="6" t="s">
        <v>1961</v>
      </c>
      <c r="C4197" s="5" t="s">
        <v>7188</v>
      </c>
      <c r="D4197" s="5" t="s">
        <v>7188</v>
      </c>
      <c r="E4197" s="17">
        <v>5967</v>
      </c>
      <c r="F4197" s="16" t="s">
        <v>1960</v>
      </c>
      <c r="G4197" s="39" t="s">
        <v>7189</v>
      </c>
      <c r="H4197" s="7" t="s">
        <v>7190</v>
      </c>
      <c r="I4197" s="7" t="s">
        <v>151</v>
      </c>
      <c r="J4197" s="7" t="s">
        <v>151</v>
      </c>
      <c r="K4197" s="7" t="s">
        <v>151</v>
      </c>
      <c r="L4197" s="7" t="s">
        <v>151</v>
      </c>
      <c r="M4197" s="7" t="s">
        <v>151</v>
      </c>
      <c r="O4197" s="6" t="s">
        <v>3899</v>
      </c>
      <c r="P4197" s="9"/>
      <c r="Q4197" s="9"/>
      <c r="R4197" s="6" t="s">
        <v>1747</v>
      </c>
      <c r="S4197" s="6" t="e">
        <v>#N/A</v>
      </c>
      <c r="T4197" s="6" t="e">
        <v>#N/A</v>
      </c>
      <c r="U4197" s="6" t="e">
        <v>#N/A</v>
      </c>
      <c r="V4197" s="23">
        <v>43665</v>
      </c>
      <c r="W4197" s="6" t="e">
        <v>#N/A</v>
      </c>
    </row>
    <row r="4198" spans="1:23" s="64" customFormat="1" ht="12.75" x14ac:dyDescent="0.2">
      <c r="A4198" s="64" t="s">
        <v>7550</v>
      </c>
      <c r="B4198" s="64" t="s">
        <v>1961</v>
      </c>
      <c r="C4198" s="65" t="s">
        <v>7188</v>
      </c>
      <c r="D4198" s="65" t="s">
        <v>7188</v>
      </c>
      <c r="E4198" s="66">
        <v>5967</v>
      </c>
      <c r="F4198" s="67" t="s">
        <v>1960</v>
      </c>
      <c r="G4198" s="68" t="s">
        <v>7189</v>
      </c>
      <c r="H4198" s="64" t="s">
        <v>7190</v>
      </c>
      <c r="I4198" s="64" t="s">
        <v>151</v>
      </c>
      <c r="J4198" s="64" t="s">
        <v>151</v>
      </c>
      <c r="K4198" s="64" t="s">
        <v>151</v>
      </c>
      <c r="L4198" s="64" t="s">
        <v>151</v>
      </c>
      <c r="M4198" s="64" t="s">
        <v>151</v>
      </c>
      <c r="O4198" s="64" t="s">
        <v>3899</v>
      </c>
      <c r="P4198" s="69"/>
      <c r="Q4198" s="69"/>
      <c r="R4198" s="64" t="s">
        <v>1747</v>
      </c>
      <c r="S4198" s="64" t="e">
        <v>#N/A</v>
      </c>
      <c r="T4198" s="64" t="e">
        <v>#N/A</v>
      </c>
      <c r="U4198" s="64" t="e">
        <v>#N/A</v>
      </c>
      <c r="V4198" s="70">
        <v>43665</v>
      </c>
      <c r="W4198" s="64" t="e">
        <v>#N/A</v>
      </c>
    </row>
    <row r="4199" spans="1:23" s="6" customFormat="1" ht="12.75" x14ac:dyDescent="0.2">
      <c r="A4199" s="6" t="s">
        <v>7551</v>
      </c>
      <c r="B4199" s="6" t="s">
        <v>1961</v>
      </c>
      <c r="C4199" s="5" t="s">
        <v>7188</v>
      </c>
      <c r="D4199" s="5" t="s">
        <v>7188</v>
      </c>
      <c r="E4199" s="17">
        <v>5967</v>
      </c>
      <c r="F4199" s="16" t="s">
        <v>1960</v>
      </c>
      <c r="G4199" s="39" t="s">
        <v>7189</v>
      </c>
      <c r="H4199" s="7" t="s">
        <v>7190</v>
      </c>
      <c r="I4199" s="7" t="s">
        <v>151</v>
      </c>
      <c r="J4199" s="7" t="s">
        <v>151</v>
      </c>
      <c r="K4199" s="7" t="s">
        <v>151</v>
      </c>
      <c r="L4199" s="7" t="s">
        <v>151</v>
      </c>
      <c r="M4199" s="7" t="s">
        <v>151</v>
      </c>
      <c r="O4199" s="6" t="s">
        <v>3899</v>
      </c>
      <c r="P4199" s="9"/>
      <c r="Q4199" s="9"/>
      <c r="R4199" s="6" t="s">
        <v>1747</v>
      </c>
      <c r="S4199" s="6" t="e">
        <v>#N/A</v>
      </c>
      <c r="T4199" s="6" t="e">
        <v>#N/A</v>
      </c>
      <c r="U4199" s="6" t="e">
        <v>#N/A</v>
      </c>
      <c r="V4199" s="23">
        <v>43665</v>
      </c>
      <c r="W4199" s="6" t="e">
        <v>#N/A</v>
      </c>
    </row>
    <row r="4200" spans="1:23" s="6" customFormat="1" ht="12.75" x14ac:dyDescent="0.2">
      <c r="A4200" s="6" t="s">
        <v>7552</v>
      </c>
      <c r="B4200" s="6" t="s">
        <v>1961</v>
      </c>
      <c r="C4200" s="5" t="s">
        <v>7188</v>
      </c>
      <c r="D4200" s="5" t="s">
        <v>7188</v>
      </c>
      <c r="E4200" s="17">
        <v>5967</v>
      </c>
      <c r="F4200" s="16" t="s">
        <v>1960</v>
      </c>
      <c r="G4200" s="39" t="s">
        <v>7189</v>
      </c>
      <c r="H4200" s="7" t="s">
        <v>7190</v>
      </c>
      <c r="I4200" s="7" t="s">
        <v>151</v>
      </c>
      <c r="J4200" s="7" t="s">
        <v>151</v>
      </c>
      <c r="K4200" s="7" t="s">
        <v>151</v>
      </c>
      <c r="L4200" s="7" t="s">
        <v>151</v>
      </c>
      <c r="M4200" s="7" t="s">
        <v>151</v>
      </c>
      <c r="O4200" s="6" t="s">
        <v>3899</v>
      </c>
      <c r="P4200" s="9"/>
      <c r="Q4200" s="9"/>
      <c r="R4200" s="6" t="s">
        <v>1747</v>
      </c>
      <c r="S4200" s="6" t="e">
        <v>#N/A</v>
      </c>
      <c r="T4200" s="6" t="e">
        <v>#N/A</v>
      </c>
      <c r="U4200" s="6" t="e">
        <v>#N/A</v>
      </c>
      <c r="V4200" s="23">
        <v>43665</v>
      </c>
      <c r="W4200" s="6" t="e">
        <v>#N/A</v>
      </c>
    </row>
    <row r="4201" spans="1:23" s="6" customFormat="1" ht="12.75" x14ac:dyDescent="0.2">
      <c r="A4201" s="6" t="s">
        <v>7553</v>
      </c>
      <c r="B4201" s="6" t="s">
        <v>1961</v>
      </c>
      <c r="C4201" s="5" t="s">
        <v>7188</v>
      </c>
      <c r="D4201" s="5" t="s">
        <v>7188</v>
      </c>
      <c r="E4201" s="17">
        <v>5967</v>
      </c>
      <c r="F4201" s="16" t="s">
        <v>1960</v>
      </c>
      <c r="G4201" s="39" t="s">
        <v>7189</v>
      </c>
      <c r="H4201" s="7" t="s">
        <v>7190</v>
      </c>
      <c r="I4201" s="7" t="s">
        <v>151</v>
      </c>
      <c r="J4201" s="7" t="s">
        <v>151</v>
      </c>
      <c r="K4201" s="7" t="s">
        <v>151</v>
      </c>
      <c r="L4201" s="7" t="s">
        <v>151</v>
      </c>
      <c r="M4201" s="7" t="s">
        <v>151</v>
      </c>
      <c r="O4201" s="6" t="s">
        <v>3899</v>
      </c>
      <c r="P4201" s="9"/>
      <c r="Q4201" s="9"/>
      <c r="R4201" s="6" t="s">
        <v>1747</v>
      </c>
      <c r="S4201" s="6" t="e">
        <v>#N/A</v>
      </c>
      <c r="T4201" s="6" t="e">
        <v>#N/A</v>
      </c>
      <c r="U4201" s="6" t="e">
        <v>#N/A</v>
      </c>
      <c r="V4201" s="23">
        <v>43665</v>
      </c>
      <c r="W4201" s="6" t="e">
        <v>#N/A</v>
      </c>
    </row>
    <row r="4202" spans="1:23" s="6" customFormat="1" ht="12.75" x14ac:dyDescent="0.2">
      <c r="A4202" s="6" t="s">
        <v>7554</v>
      </c>
      <c r="B4202" s="6" t="s">
        <v>1961</v>
      </c>
      <c r="C4202" s="5" t="s">
        <v>7188</v>
      </c>
      <c r="D4202" s="5" t="s">
        <v>7188</v>
      </c>
      <c r="E4202" s="17">
        <v>5967</v>
      </c>
      <c r="F4202" s="16" t="s">
        <v>1960</v>
      </c>
      <c r="G4202" s="39" t="s">
        <v>7189</v>
      </c>
      <c r="H4202" s="7" t="s">
        <v>7190</v>
      </c>
      <c r="I4202" s="7" t="s">
        <v>151</v>
      </c>
      <c r="J4202" s="7" t="s">
        <v>151</v>
      </c>
      <c r="K4202" s="7" t="s">
        <v>151</v>
      </c>
      <c r="L4202" s="7" t="s">
        <v>151</v>
      </c>
      <c r="M4202" s="7" t="s">
        <v>151</v>
      </c>
      <c r="O4202" s="6" t="s">
        <v>3899</v>
      </c>
      <c r="P4202" s="9"/>
      <c r="Q4202" s="9"/>
      <c r="R4202" s="6" t="s">
        <v>1747</v>
      </c>
      <c r="S4202" s="6" t="e">
        <v>#N/A</v>
      </c>
      <c r="T4202" s="6" t="e">
        <v>#N/A</v>
      </c>
      <c r="U4202" s="6" t="e">
        <v>#N/A</v>
      </c>
      <c r="V4202" s="23">
        <v>43665</v>
      </c>
      <c r="W4202" s="6" t="e">
        <v>#N/A</v>
      </c>
    </row>
    <row r="4203" spans="1:23" s="6" customFormat="1" ht="12.75" x14ac:dyDescent="0.2">
      <c r="A4203" s="6" t="s">
        <v>7555</v>
      </c>
      <c r="B4203" s="6" t="s">
        <v>1961</v>
      </c>
      <c r="C4203" s="5" t="s">
        <v>7188</v>
      </c>
      <c r="D4203" s="5" t="s">
        <v>7188</v>
      </c>
      <c r="E4203" s="17">
        <v>5967</v>
      </c>
      <c r="F4203" s="16" t="s">
        <v>1960</v>
      </c>
      <c r="G4203" s="39" t="s">
        <v>7189</v>
      </c>
      <c r="H4203" s="7" t="s">
        <v>7190</v>
      </c>
      <c r="I4203" s="7" t="s">
        <v>151</v>
      </c>
      <c r="J4203" s="7" t="s">
        <v>151</v>
      </c>
      <c r="K4203" s="7" t="s">
        <v>151</v>
      </c>
      <c r="L4203" s="7" t="s">
        <v>151</v>
      </c>
      <c r="M4203" s="7" t="s">
        <v>151</v>
      </c>
      <c r="O4203" s="6" t="s">
        <v>3899</v>
      </c>
      <c r="P4203" s="9"/>
      <c r="Q4203" s="9"/>
      <c r="R4203" s="6" t="s">
        <v>1747</v>
      </c>
      <c r="S4203" s="6" t="e">
        <v>#N/A</v>
      </c>
      <c r="T4203" s="6" t="e">
        <v>#N/A</v>
      </c>
      <c r="U4203" s="6" t="e">
        <v>#N/A</v>
      </c>
      <c r="V4203" s="23">
        <v>43665</v>
      </c>
      <c r="W4203" s="6" t="e">
        <v>#N/A</v>
      </c>
    </row>
    <row r="4204" spans="1:23" s="6" customFormat="1" ht="12.75" x14ac:dyDescent="0.2">
      <c r="A4204" s="6" t="s">
        <v>7556</v>
      </c>
      <c r="B4204" s="6" t="s">
        <v>1961</v>
      </c>
      <c r="C4204" s="5" t="s">
        <v>7188</v>
      </c>
      <c r="D4204" s="5" t="s">
        <v>7188</v>
      </c>
      <c r="E4204" s="17">
        <v>5967</v>
      </c>
      <c r="F4204" s="16" t="s">
        <v>1960</v>
      </c>
      <c r="G4204" s="39" t="s">
        <v>7189</v>
      </c>
      <c r="H4204" s="7" t="s">
        <v>7190</v>
      </c>
      <c r="I4204" s="7" t="s">
        <v>151</v>
      </c>
      <c r="J4204" s="7" t="s">
        <v>151</v>
      </c>
      <c r="K4204" s="7" t="s">
        <v>151</v>
      </c>
      <c r="L4204" s="7" t="s">
        <v>151</v>
      </c>
      <c r="M4204" s="7" t="s">
        <v>151</v>
      </c>
      <c r="O4204" s="6" t="s">
        <v>3899</v>
      </c>
      <c r="P4204" s="9"/>
      <c r="Q4204" s="9"/>
      <c r="R4204" s="6" t="s">
        <v>1747</v>
      </c>
      <c r="S4204" s="6" t="e">
        <v>#N/A</v>
      </c>
      <c r="T4204" s="6" t="e">
        <v>#N/A</v>
      </c>
      <c r="U4204" s="6" t="e">
        <v>#N/A</v>
      </c>
      <c r="V4204" s="23">
        <v>43665</v>
      </c>
      <c r="W4204" s="6" t="e">
        <v>#N/A</v>
      </c>
    </row>
    <row r="4205" spans="1:23" s="6" customFormat="1" ht="12.75" x14ac:dyDescent="0.2">
      <c r="A4205" s="6" t="s">
        <v>7557</v>
      </c>
      <c r="B4205" s="6" t="s">
        <v>1961</v>
      </c>
      <c r="C4205" s="5" t="s">
        <v>7188</v>
      </c>
      <c r="D4205" s="5" t="s">
        <v>7188</v>
      </c>
      <c r="E4205" s="17">
        <v>5967</v>
      </c>
      <c r="F4205" s="16" t="s">
        <v>1960</v>
      </c>
      <c r="G4205" s="39" t="s">
        <v>7189</v>
      </c>
      <c r="H4205" s="7" t="s">
        <v>7190</v>
      </c>
      <c r="I4205" s="7" t="s">
        <v>151</v>
      </c>
      <c r="J4205" s="7" t="s">
        <v>151</v>
      </c>
      <c r="K4205" s="7" t="s">
        <v>151</v>
      </c>
      <c r="L4205" s="7" t="s">
        <v>151</v>
      </c>
      <c r="M4205" s="7" t="s">
        <v>151</v>
      </c>
      <c r="O4205" s="6" t="s">
        <v>3899</v>
      </c>
      <c r="P4205" s="9"/>
      <c r="Q4205" s="9"/>
      <c r="R4205" s="6" t="s">
        <v>1747</v>
      </c>
      <c r="S4205" s="6" t="e">
        <v>#N/A</v>
      </c>
      <c r="T4205" s="6" t="e">
        <v>#N/A</v>
      </c>
      <c r="U4205" s="6" t="e">
        <v>#N/A</v>
      </c>
      <c r="V4205" s="23">
        <v>43665</v>
      </c>
      <c r="W4205" s="6" t="e">
        <v>#N/A</v>
      </c>
    </row>
    <row r="4206" spans="1:23" s="6" customFormat="1" ht="12.75" x14ac:dyDescent="0.2">
      <c r="A4206" s="6" t="s">
        <v>7558</v>
      </c>
      <c r="B4206" s="6" t="s">
        <v>1961</v>
      </c>
      <c r="C4206" s="5" t="s">
        <v>7188</v>
      </c>
      <c r="D4206" s="5" t="s">
        <v>7188</v>
      </c>
      <c r="E4206" s="17">
        <v>5967</v>
      </c>
      <c r="F4206" s="16" t="s">
        <v>1960</v>
      </c>
      <c r="G4206" s="39" t="s">
        <v>7189</v>
      </c>
      <c r="H4206" s="7" t="s">
        <v>7190</v>
      </c>
      <c r="I4206" s="7" t="s">
        <v>151</v>
      </c>
      <c r="J4206" s="7" t="s">
        <v>151</v>
      </c>
      <c r="K4206" s="7" t="s">
        <v>151</v>
      </c>
      <c r="L4206" s="7" t="s">
        <v>151</v>
      </c>
      <c r="M4206" s="7" t="s">
        <v>151</v>
      </c>
      <c r="O4206" s="6" t="s">
        <v>3899</v>
      </c>
      <c r="P4206" s="9"/>
      <c r="Q4206" s="9"/>
      <c r="R4206" s="6" t="s">
        <v>1747</v>
      </c>
      <c r="S4206" s="6" t="e">
        <v>#N/A</v>
      </c>
      <c r="T4206" s="6" t="e">
        <v>#N/A</v>
      </c>
      <c r="U4206" s="6" t="e">
        <v>#N/A</v>
      </c>
      <c r="V4206" s="23">
        <v>43665</v>
      </c>
      <c r="W4206" s="6" t="e">
        <v>#N/A</v>
      </c>
    </row>
    <row r="4207" spans="1:23" s="6" customFormat="1" ht="12.75" x14ac:dyDescent="0.2">
      <c r="A4207" s="6" t="s">
        <v>7559</v>
      </c>
      <c r="B4207" s="6" t="s">
        <v>1961</v>
      </c>
      <c r="C4207" s="5" t="s">
        <v>7188</v>
      </c>
      <c r="D4207" s="5" t="s">
        <v>7188</v>
      </c>
      <c r="E4207" s="17">
        <v>5967</v>
      </c>
      <c r="F4207" s="16" t="s">
        <v>1960</v>
      </c>
      <c r="G4207" s="39" t="s">
        <v>7189</v>
      </c>
      <c r="H4207" s="7" t="s">
        <v>7190</v>
      </c>
      <c r="I4207" s="7" t="s">
        <v>151</v>
      </c>
      <c r="J4207" s="7" t="s">
        <v>151</v>
      </c>
      <c r="K4207" s="7" t="s">
        <v>151</v>
      </c>
      <c r="L4207" s="7" t="s">
        <v>151</v>
      </c>
      <c r="M4207" s="7" t="s">
        <v>151</v>
      </c>
      <c r="O4207" s="6" t="s">
        <v>3899</v>
      </c>
      <c r="P4207" s="9"/>
      <c r="Q4207" s="9"/>
      <c r="R4207" s="6" t="s">
        <v>1747</v>
      </c>
      <c r="S4207" s="6" t="e">
        <v>#N/A</v>
      </c>
      <c r="T4207" s="6" t="e">
        <v>#N/A</v>
      </c>
      <c r="U4207" s="6" t="e">
        <v>#N/A</v>
      </c>
      <c r="V4207" s="23">
        <v>43665</v>
      </c>
      <c r="W4207" s="6" t="e">
        <v>#N/A</v>
      </c>
    </row>
    <row r="4208" spans="1:23" s="6" customFormat="1" ht="12.75" x14ac:dyDescent="0.2">
      <c r="A4208" s="6" t="s">
        <v>7560</v>
      </c>
      <c r="B4208" s="6" t="s">
        <v>1961</v>
      </c>
      <c r="C4208" s="5" t="s">
        <v>7188</v>
      </c>
      <c r="D4208" s="5" t="s">
        <v>7188</v>
      </c>
      <c r="E4208" s="17">
        <v>5967</v>
      </c>
      <c r="F4208" s="16" t="s">
        <v>1960</v>
      </c>
      <c r="G4208" s="39" t="s">
        <v>7189</v>
      </c>
      <c r="H4208" s="7" t="s">
        <v>7190</v>
      </c>
      <c r="I4208" s="7" t="s">
        <v>151</v>
      </c>
      <c r="J4208" s="7" t="s">
        <v>151</v>
      </c>
      <c r="K4208" s="7" t="s">
        <v>151</v>
      </c>
      <c r="L4208" s="7" t="s">
        <v>151</v>
      </c>
      <c r="M4208" s="7" t="s">
        <v>151</v>
      </c>
      <c r="O4208" s="6" t="s">
        <v>3899</v>
      </c>
      <c r="P4208" s="9"/>
      <c r="Q4208" s="9"/>
      <c r="R4208" s="6" t="s">
        <v>1747</v>
      </c>
      <c r="S4208" s="6" t="e">
        <v>#N/A</v>
      </c>
      <c r="T4208" s="6" t="e">
        <v>#N/A</v>
      </c>
      <c r="U4208" s="6" t="e">
        <v>#N/A</v>
      </c>
      <c r="V4208" s="23">
        <v>43665</v>
      </c>
      <c r="W4208" s="6" t="e">
        <v>#N/A</v>
      </c>
    </row>
    <row r="4209" spans="1:23" s="6" customFormat="1" ht="12.75" x14ac:dyDescent="0.2">
      <c r="A4209" s="6" t="s">
        <v>7561</v>
      </c>
      <c r="B4209" s="6" t="s">
        <v>1961</v>
      </c>
      <c r="C4209" s="5" t="s">
        <v>7188</v>
      </c>
      <c r="D4209" s="5" t="s">
        <v>7188</v>
      </c>
      <c r="E4209" s="17">
        <v>5967</v>
      </c>
      <c r="F4209" s="16" t="s">
        <v>1960</v>
      </c>
      <c r="G4209" s="39" t="s">
        <v>7189</v>
      </c>
      <c r="H4209" s="7" t="s">
        <v>7190</v>
      </c>
      <c r="I4209" s="7" t="s">
        <v>151</v>
      </c>
      <c r="J4209" s="7" t="s">
        <v>151</v>
      </c>
      <c r="K4209" s="7" t="s">
        <v>151</v>
      </c>
      <c r="L4209" s="7" t="s">
        <v>151</v>
      </c>
      <c r="M4209" s="7" t="s">
        <v>151</v>
      </c>
      <c r="O4209" s="6" t="s">
        <v>3899</v>
      </c>
      <c r="P4209" s="9"/>
      <c r="Q4209" s="9"/>
      <c r="R4209" s="6" t="s">
        <v>1747</v>
      </c>
      <c r="S4209" s="6" t="e">
        <v>#N/A</v>
      </c>
      <c r="T4209" s="6" t="e">
        <v>#N/A</v>
      </c>
      <c r="U4209" s="6" t="e">
        <v>#N/A</v>
      </c>
      <c r="V4209" s="23">
        <v>43665</v>
      </c>
      <c r="W4209" s="6" t="e">
        <v>#N/A</v>
      </c>
    </row>
    <row r="4210" spans="1:23" s="6" customFormat="1" ht="12.75" x14ac:dyDescent="0.2">
      <c r="A4210" s="6" t="s">
        <v>7562</v>
      </c>
      <c r="B4210" s="6" t="s">
        <v>1961</v>
      </c>
      <c r="C4210" s="5" t="s">
        <v>7188</v>
      </c>
      <c r="D4210" s="5" t="s">
        <v>7188</v>
      </c>
      <c r="E4210" s="17">
        <v>5967</v>
      </c>
      <c r="F4210" s="16" t="s">
        <v>1960</v>
      </c>
      <c r="G4210" s="39" t="s">
        <v>7189</v>
      </c>
      <c r="H4210" s="7" t="s">
        <v>7190</v>
      </c>
      <c r="I4210" s="7" t="s">
        <v>151</v>
      </c>
      <c r="J4210" s="7" t="s">
        <v>151</v>
      </c>
      <c r="K4210" s="7" t="s">
        <v>151</v>
      </c>
      <c r="L4210" s="7" t="s">
        <v>151</v>
      </c>
      <c r="M4210" s="7" t="s">
        <v>151</v>
      </c>
      <c r="O4210" s="6" t="s">
        <v>3899</v>
      </c>
      <c r="P4210" s="9"/>
      <c r="Q4210" s="9"/>
      <c r="R4210" s="6" t="s">
        <v>1747</v>
      </c>
      <c r="S4210" s="6" t="e">
        <v>#N/A</v>
      </c>
      <c r="T4210" s="6" t="e">
        <v>#N/A</v>
      </c>
      <c r="U4210" s="6" t="e">
        <v>#N/A</v>
      </c>
      <c r="V4210" s="23">
        <v>43665</v>
      </c>
      <c r="W4210" s="6" t="e">
        <v>#N/A</v>
      </c>
    </row>
    <row r="4211" spans="1:23" s="6" customFormat="1" ht="12.75" x14ac:dyDescent="0.2">
      <c r="A4211" s="6" t="s">
        <v>7563</v>
      </c>
      <c r="B4211" s="6" t="s">
        <v>1961</v>
      </c>
      <c r="C4211" s="5" t="s">
        <v>7188</v>
      </c>
      <c r="D4211" s="5" t="s">
        <v>7188</v>
      </c>
      <c r="E4211" s="17">
        <v>5967</v>
      </c>
      <c r="F4211" s="16" t="s">
        <v>1960</v>
      </c>
      <c r="G4211" s="39" t="s">
        <v>7189</v>
      </c>
      <c r="H4211" s="7" t="s">
        <v>7190</v>
      </c>
      <c r="I4211" s="7" t="s">
        <v>151</v>
      </c>
      <c r="J4211" s="7" t="s">
        <v>151</v>
      </c>
      <c r="K4211" s="7" t="s">
        <v>151</v>
      </c>
      <c r="L4211" s="7" t="s">
        <v>151</v>
      </c>
      <c r="M4211" s="7" t="s">
        <v>151</v>
      </c>
      <c r="O4211" s="6" t="s">
        <v>3899</v>
      </c>
      <c r="P4211" s="9"/>
      <c r="Q4211" s="9"/>
      <c r="R4211" s="6" t="s">
        <v>1747</v>
      </c>
      <c r="S4211" s="6" t="e">
        <v>#N/A</v>
      </c>
      <c r="T4211" s="6" t="e">
        <v>#N/A</v>
      </c>
      <c r="U4211" s="6" t="e">
        <v>#N/A</v>
      </c>
      <c r="V4211" s="23">
        <v>43665</v>
      </c>
      <c r="W4211" s="6" t="e">
        <v>#N/A</v>
      </c>
    </row>
    <row r="4212" spans="1:23" s="6" customFormat="1" ht="12.75" x14ac:dyDescent="0.2">
      <c r="A4212" s="6" t="s">
        <v>7564</v>
      </c>
      <c r="B4212" s="6" t="s">
        <v>1961</v>
      </c>
      <c r="C4212" s="5" t="s">
        <v>7188</v>
      </c>
      <c r="D4212" s="5" t="s">
        <v>7188</v>
      </c>
      <c r="E4212" s="17">
        <v>5967</v>
      </c>
      <c r="F4212" s="16" t="s">
        <v>1960</v>
      </c>
      <c r="G4212" s="39" t="s">
        <v>7189</v>
      </c>
      <c r="H4212" s="7" t="s">
        <v>7190</v>
      </c>
      <c r="I4212" s="7" t="s">
        <v>151</v>
      </c>
      <c r="J4212" s="7" t="s">
        <v>151</v>
      </c>
      <c r="K4212" s="7" t="s">
        <v>151</v>
      </c>
      <c r="L4212" s="7" t="s">
        <v>151</v>
      </c>
      <c r="M4212" s="7" t="s">
        <v>151</v>
      </c>
      <c r="O4212" s="6" t="s">
        <v>3899</v>
      </c>
      <c r="P4212" s="9"/>
      <c r="Q4212" s="9"/>
      <c r="R4212" s="6" t="s">
        <v>1747</v>
      </c>
      <c r="S4212" s="6" t="e">
        <v>#N/A</v>
      </c>
      <c r="T4212" s="6" t="e">
        <v>#N/A</v>
      </c>
      <c r="U4212" s="6" t="e">
        <v>#N/A</v>
      </c>
      <c r="V4212" s="23">
        <v>43665</v>
      </c>
      <c r="W4212" s="6" t="e">
        <v>#N/A</v>
      </c>
    </row>
    <row r="4213" spans="1:23" s="6" customFormat="1" ht="12.75" x14ac:dyDescent="0.2">
      <c r="A4213" s="6" t="s">
        <v>7565</v>
      </c>
      <c r="B4213" s="6" t="s">
        <v>1961</v>
      </c>
      <c r="C4213" s="5" t="s">
        <v>7188</v>
      </c>
      <c r="D4213" s="5" t="s">
        <v>7188</v>
      </c>
      <c r="E4213" s="17">
        <v>5967</v>
      </c>
      <c r="F4213" s="16" t="s">
        <v>1960</v>
      </c>
      <c r="G4213" s="39" t="s">
        <v>7189</v>
      </c>
      <c r="H4213" s="7" t="s">
        <v>7190</v>
      </c>
      <c r="I4213" s="7" t="s">
        <v>151</v>
      </c>
      <c r="J4213" s="7" t="s">
        <v>151</v>
      </c>
      <c r="K4213" s="7" t="s">
        <v>151</v>
      </c>
      <c r="L4213" s="7" t="s">
        <v>151</v>
      </c>
      <c r="M4213" s="7" t="s">
        <v>151</v>
      </c>
      <c r="O4213" s="6" t="s">
        <v>3899</v>
      </c>
      <c r="P4213" s="9"/>
      <c r="Q4213" s="9"/>
      <c r="R4213" s="6" t="s">
        <v>1747</v>
      </c>
      <c r="S4213" s="6" t="e">
        <v>#N/A</v>
      </c>
      <c r="T4213" s="6" t="e">
        <v>#N/A</v>
      </c>
      <c r="U4213" s="6" t="e">
        <v>#N/A</v>
      </c>
      <c r="V4213" s="23">
        <v>43665</v>
      </c>
      <c r="W4213" s="6" t="e">
        <v>#N/A</v>
      </c>
    </row>
    <row r="4214" spans="1:23" s="6" customFormat="1" ht="12.75" x14ac:dyDescent="0.2">
      <c r="A4214" s="6" t="s">
        <v>7566</v>
      </c>
      <c r="B4214" s="6" t="s">
        <v>1961</v>
      </c>
      <c r="C4214" s="5" t="s">
        <v>7188</v>
      </c>
      <c r="D4214" s="5" t="s">
        <v>7188</v>
      </c>
      <c r="E4214" s="17">
        <v>5967</v>
      </c>
      <c r="F4214" s="16" t="s">
        <v>1960</v>
      </c>
      <c r="G4214" s="39" t="s">
        <v>7189</v>
      </c>
      <c r="H4214" s="7" t="s">
        <v>7190</v>
      </c>
      <c r="I4214" s="7" t="s">
        <v>151</v>
      </c>
      <c r="J4214" s="7" t="s">
        <v>151</v>
      </c>
      <c r="K4214" s="7" t="s">
        <v>151</v>
      </c>
      <c r="L4214" s="7" t="s">
        <v>151</v>
      </c>
      <c r="M4214" s="7" t="s">
        <v>151</v>
      </c>
      <c r="O4214" s="6" t="s">
        <v>3899</v>
      </c>
      <c r="P4214" s="9"/>
      <c r="Q4214" s="9"/>
      <c r="R4214" s="6" t="s">
        <v>1747</v>
      </c>
      <c r="S4214" s="6" t="e">
        <v>#N/A</v>
      </c>
      <c r="T4214" s="6" t="e">
        <v>#N/A</v>
      </c>
      <c r="U4214" s="6" t="e">
        <v>#N/A</v>
      </c>
      <c r="V4214" s="23">
        <v>43665</v>
      </c>
      <c r="W4214" s="6" t="e">
        <v>#N/A</v>
      </c>
    </row>
    <row r="4215" spans="1:23" s="6" customFormat="1" ht="12.75" x14ac:dyDescent="0.2">
      <c r="A4215" s="6" t="s">
        <v>7567</v>
      </c>
      <c r="B4215" s="6" t="s">
        <v>1961</v>
      </c>
      <c r="C4215" s="5" t="s">
        <v>7188</v>
      </c>
      <c r="D4215" s="5" t="s">
        <v>7188</v>
      </c>
      <c r="E4215" s="17">
        <v>5967</v>
      </c>
      <c r="F4215" s="16" t="s">
        <v>1960</v>
      </c>
      <c r="G4215" s="39" t="s">
        <v>7189</v>
      </c>
      <c r="H4215" s="7" t="s">
        <v>7190</v>
      </c>
      <c r="I4215" s="7" t="s">
        <v>151</v>
      </c>
      <c r="J4215" s="7" t="s">
        <v>151</v>
      </c>
      <c r="K4215" s="7" t="s">
        <v>151</v>
      </c>
      <c r="L4215" s="7" t="s">
        <v>151</v>
      </c>
      <c r="M4215" s="7" t="s">
        <v>151</v>
      </c>
      <c r="O4215" s="6" t="s">
        <v>3899</v>
      </c>
      <c r="P4215" s="9"/>
      <c r="Q4215" s="9"/>
      <c r="R4215" s="6" t="s">
        <v>1747</v>
      </c>
      <c r="S4215" s="6" t="e">
        <v>#N/A</v>
      </c>
      <c r="T4215" s="6" t="e">
        <v>#N/A</v>
      </c>
      <c r="U4215" s="6" t="e">
        <v>#N/A</v>
      </c>
      <c r="V4215" s="23">
        <v>43665</v>
      </c>
      <c r="W4215" s="6" t="e">
        <v>#N/A</v>
      </c>
    </row>
    <row r="4216" spans="1:23" s="6" customFormat="1" ht="12.75" x14ac:dyDescent="0.2">
      <c r="A4216" s="6" t="s">
        <v>7568</v>
      </c>
      <c r="B4216" s="6" t="s">
        <v>1961</v>
      </c>
      <c r="C4216" s="5" t="s">
        <v>7188</v>
      </c>
      <c r="D4216" s="5" t="s">
        <v>7188</v>
      </c>
      <c r="E4216" s="17">
        <v>5967</v>
      </c>
      <c r="F4216" s="16" t="s">
        <v>1960</v>
      </c>
      <c r="G4216" s="39" t="s">
        <v>7189</v>
      </c>
      <c r="H4216" s="7" t="s">
        <v>7190</v>
      </c>
      <c r="I4216" s="7" t="s">
        <v>151</v>
      </c>
      <c r="J4216" s="7" t="s">
        <v>151</v>
      </c>
      <c r="K4216" s="7" t="s">
        <v>151</v>
      </c>
      <c r="L4216" s="7" t="s">
        <v>151</v>
      </c>
      <c r="M4216" s="7" t="s">
        <v>151</v>
      </c>
      <c r="O4216" s="6" t="s">
        <v>3899</v>
      </c>
      <c r="P4216" s="9"/>
      <c r="Q4216" s="9"/>
      <c r="R4216" s="6" t="s">
        <v>1747</v>
      </c>
      <c r="S4216" s="6" t="e">
        <v>#N/A</v>
      </c>
      <c r="T4216" s="6" t="e">
        <v>#N/A</v>
      </c>
      <c r="U4216" s="6" t="e">
        <v>#N/A</v>
      </c>
      <c r="V4216" s="23">
        <v>43665</v>
      </c>
      <c r="W4216" s="6" t="e">
        <v>#N/A</v>
      </c>
    </row>
    <row r="4217" spans="1:23" s="6" customFormat="1" ht="12.75" x14ac:dyDescent="0.2">
      <c r="A4217" s="6" t="s">
        <v>7569</v>
      </c>
      <c r="B4217" s="6" t="s">
        <v>1961</v>
      </c>
      <c r="C4217" s="5" t="s">
        <v>7188</v>
      </c>
      <c r="D4217" s="5" t="s">
        <v>7188</v>
      </c>
      <c r="E4217" s="17">
        <v>5967</v>
      </c>
      <c r="F4217" s="16" t="s">
        <v>1960</v>
      </c>
      <c r="G4217" s="39" t="s">
        <v>7189</v>
      </c>
      <c r="H4217" s="7" t="s">
        <v>7190</v>
      </c>
      <c r="I4217" s="7" t="s">
        <v>151</v>
      </c>
      <c r="J4217" s="7" t="s">
        <v>151</v>
      </c>
      <c r="K4217" s="7" t="s">
        <v>151</v>
      </c>
      <c r="L4217" s="7" t="s">
        <v>151</v>
      </c>
      <c r="M4217" s="7" t="s">
        <v>151</v>
      </c>
      <c r="O4217" s="6" t="s">
        <v>3899</v>
      </c>
      <c r="P4217" s="9"/>
      <c r="Q4217" s="9"/>
      <c r="R4217" s="6" t="s">
        <v>1747</v>
      </c>
      <c r="S4217" s="6" t="e">
        <v>#N/A</v>
      </c>
      <c r="T4217" s="6" t="e">
        <v>#N/A</v>
      </c>
      <c r="U4217" s="6" t="e">
        <v>#N/A</v>
      </c>
      <c r="V4217" s="23">
        <v>43665</v>
      </c>
      <c r="W4217" s="6" t="e">
        <v>#N/A</v>
      </c>
    </row>
    <row r="4218" spans="1:23" s="6" customFormat="1" ht="12.75" x14ac:dyDescent="0.2">
      <c r="A4218" s="6" t="s">
        <v>7570</v>
      </c>
      <c r="B4218" s="6" t="s">
        <v>1961</v>
      </c>
      <c r="C4218" s="5" t="s">
        <v>7188</v>
      </c>
      <c r="D4218" s="5" t="s">
        <v>7188</v>
      </c>
      <c r="E4218" s="17">
        <v>5967</v>
      </c>
      <c r="F4218" s="16" t="s">
        <v>1960</v>
      </c>
      <c r="G4218" s="39" t="s">
        <v>7189</v>
      </c>
      <c r="H4218" s="7" t="s">
        <v>7190</v>
      </c>
      <c r="I4218" s="7" t="s">
        <v>151</v>
      </c>
      <c r="J4218" s="7" t="s">
        <v>151</v>
      </c>
      <c r="K4218" s="7" t="s">
        <v>151</v>
      </c>
      <c r="L4218" s="7" t="s">
        <v>151</v>
      </c>
      <c r="M4218" s="7" t="s">
        <v>151</v>
      </c>
      <c r="O4218" s="6" t="s">
        <v>3899</v>
      </c>
      <c r="P4218" s="9"/>
      <c r="Q4218" s="9"/>
      <c r="R4218" s="6" t="s">
        <v>1747</v>
      </c>
      <c r="S4218" s="6" t="e">
        <v>#N/A</v>
      </c>
      <c r="T4218" s="6" t="e">
        <v>#N/A</v>
      </c>
      <c r="U4218" s="6" t="e">
        <v>#N/A</v>
      </c>
      <c r="V4218" s="23">
        <v>43665</v>
      </c>
      <c r="W4218" s="6" t="e">
        <v>#N/A</v>
      </c>
    </row>
    <row r="4219" spans="1:23" s="6" customFormat="1" ht="12.75" x14ac:dyDescent="0.2">
      <c r="A4219" s="6" t="s">
        <v>7571</v>
      </c>
      <c r="B4219" s="6" t="s">
        <v>1961</v>
      </c>
      <c r="C4219" s="5" t="s">
        <v>7188</v>
      </c>
      <c r="D4219" s="5" t="s">
        <v>7188</v>
      </c>
      <c r="E4219" s="17">
        <v>5967</v>
      </c>
      <c r="F4219" s="16" t="s">
        <v>1960</v>
      </c>
      <c r="G4219" s="39" t="s">
        <v>7189</v>
      </c>
      <c r="H4219" s="7" t="s">
        <v>7190</v>
      </c>
      <c r="I4219" s="7" t="s">
        <v>151</v>
      </c>
      <c r="J4219" s="7" t="s">
        <v>151</v>
      </c>
      <c r="K4219" s="7" t="s">
        <v>151</v>
      </c>
      <c r="L4219" s="7" t="s">
        <v>151</v>
      </c>
      <c r="M4219" s="7" t="s">
        <v>151</v>
      </c>
      <c r="O4219" s="6" t="s">
        <v>3899</v>
      </c>
      <c r="P4219" s="9"/>
      <c r="Q4219" s="9"/>
      <c r="R4219" s="6" t="s">
        <v>1747</v>
      </c>
      <c r="S4219" s="6" t="e">
        <v>#N/A</v>
      </c>
      <c r="T4219" s="6" t="e">
        <v>#N/A</v>
      </c>
      <c r="U4219" s="6" t="e">
        <v>#N/A</v>
      </c>
      <c r="V4219" s="23">
        <v>43665</v>
      </c>
      <c r="W4219" s="6" t="e">
        <v>#N/A</v>
      </c>
    </row>
    <row r="4220" spans="1:23" s="6" customFormat="1" ht="12.75" x14ac:dyDescent="0.2">
      <c r="A4220" s="6" t="s">
        <v>7572</v>
      </c>
      <c r="B4220" s="6" t="s">
        <v>1961</v>
      </c>
      <c r="C4220" s="5" t="s">
        <v>7188</v>
      </c>
      <c r="D4220" s="5" t="s">
        <v>7188</v>
      </c>
      <c r="E4220" s="17">
        <v>5967</v>
      </c>
      <c r="F4220" s="16" t="s">
        <v>1960</v>
      </c>
      <c r="G4220" s="39" t="s">
        <v>7189</v>
      </c>
      <c r="H4220" s="7" t="s">
        <v>7190</v>
      </c>
      <c r="I4220" s="7" t="s">
        <v>151</v>
      </c>
      <c r="J4220" s="7" t="s">
        <v>151</v>
      </c>
      <c r="K4220" s="7" t="s">
        <v>151</v>
      </c>
      <c r="L4220" s="7" t="s">
        <v>151</v>
      </c>
      <c r="M4220" s="7" t="s">
        <v>151</v>
      </c>
      <c r="O4220" s="6" t="s">
        <v>3899</v>
      </c>
      <c r="P4220" s="9"/>
      <c r="Q4220" s="9"/>
      <c r="R4220" s="6" t="s">
        <v>1747</v>
      </c>
      <c r="S4220" s="6" t="e">
        <v>#N/A</v>
      </c>
      <c r="T4220" s="6" t="e">
        <v>#N/A</v>
      </c>
      <c r="U4220" s="6" t="e">
        <v>#N/A</v>
      </c>
      <c r="V4220" s="23">
        <v>43665</v>
      </c>
      <c r="W4220" s="6" t="e">
        <v>#N/A</v>
      </c>
    </row>
    <row r="4221" spans="1:23" s="6" customFormat="1" ht="12.75" x14ac:dyDescent="0.2">
      <c r="A4221" s="6" t="s">
        <v>7573</v>
      </c>
      <c r="B4221" s="6" t="s">
        <v>1961</v>
      </c>
      <c r="C4221" s="5" t="s">
        <v>7188</v>
      </c>
      <c r="D4221" s="5" t="s">
        <v>7188</v>
      </c>
      <c r="E4221" s="17">
        <v>5967</v>
      </c>
      <c r="F4221" s="16" t="s">
        <v>1960</v>
      </c>
      <c r="G4221" s="39" t="s">
        <v>7189</v>
      </c>
      <c r="H4221" s="7" t="s">
        <v>7190</v>
      </c>
      <c r="I4221" s="7" t="s">
        <v>151</v>
      </c>
      <c r="J4221" s="7" t="s">
        <v>151</v>
      </c>
      <c r="K4221" s="7" t="s">
        <v>151</v>
      </c>
      <c r="L4221" s="7" t="s">
        <v>151</v>
      </c>
      <c r="M4221" s="7" t="s">
        <v>151</v>
      </c>
      <c r="O4221" s="6" t="s">
        <v>3899</v>
      </c>
      <c r="P4221" s="9"/>
      <c r="Q4221" s="9"/>
      <c r="R4221" s="6" t="s">
        <v>1747</v>
      </c>
      <c r="S4221" s="6" t="e">
        <v>#N/A</v>
      </c>
      <c r="T4221" s="6" t="e">
        <v>#N/A</v>
      </c>
      <c r="U4221" s="6" t="e">
        <v>#N/A</v>
      </c>
      <c r="V4221" s="23">
        <v>43665</v>
      </c>
      <c r="W4221" s="6" t="e">
        <v>#N/A</v>
      </c>
    </row>
    <row r="4222" spans="1:23" s="6" customFormat="1" ht="12.75" x14ac:dyDescent="0.2">
      <c r="A4222" s="6" t="s">
        <v>7574</v>
      </c>
      <c r="B4222" s="6" t="s">
        <v>1961</v>
      </c>
      <c r="C4222" s="5" t="s">
        <v>7188</v>
      </c>
      <c r="D4222" s="5" t="s">
        <v>7188</v>
      </c>
      <c r="E4222" s="17">
        <v>5967</v>
      </c>
      <c r="F4222" s="16" t="s">
        <v>1960</v>
      </c>
      <c r="G4222" s="39" t="s">
        <v>7189</v>
      </c>
      <c r="H4222" s="7" t="s">
        <v>7190</v>
      </c>
      <c r="I4222" s="7" t="s">
        <v>151</v>
      </c>
      <c r="J4222" s="7" t="s">
        <v>151</v>
      </c>
      <c r="K4222" s="7" t="s">
        <v>151</v>
      </c>
      <c r="L4222" s="7" t="s">
        <v>151</v>
      </c>
      <c r="M4222" s="7" t="s">
        <v>151</v>
      </c>
      <c r="O4222" s="6" t="s">
        <v>3899</v>
      </c>
      <c r="P4222" s="9"/>
      <c r="Q4222" s="9"/>
      <c r="R4222" s="6" t="s">
        <v>1747</v>
      </c>
      <c r="S4222" s="6" t="e">
        <v>#N/A</v>
      </c>
      <c r="T4222" s="6" t="e">
        <v>#N/A</v>
      </c>
      <c r="U4222" s="6" t="e">
        <v>#N/A</v>
      </c>
      <c r="V4222" s="23">
        <v>43665</v>
      </c>
      <c r="W4222" s="6" t="e">
        <v>#N/A</v>
      </c>
    </row>
    <row r="4223" spans="1:23" s="6" customFormat="1" ht="12.75" x14ac:dyDescent="0.2">
      <c r="A4223" s="6" t="s">
        <v>7575</v>
      </c>
      <c r="B4223" s="6" t="s">
        <v>1961</v>
      </c>
      <c r="C4223" s="5" t="s">
        <v>7188</v>
      </c>
      <c r="D4223" s="5" t="s">
        <v>7188</v>
      </c>
      <c r="E4223" s="17">
        <v>5967</v>
      </c>
      <c r="F4223" s="16" t="s">
        <v>1960</v>
      </c>
      <c r="G4223" s="39" t="s">
        <v>7189</v>
      </c>
      <c r="H4223" s="7" t="s">
        <v>7190</v>
      </c>
      <c r="I4223" s="7" t="s">
        <v>151</v>
      </c>
      <c r="J4223" s="7" t="s">
        <v>151</v>
      </c>
      <c r="K4223" s="7" t="s">
        <v>151</v>
      </c>
      <c r="L4223" s="7" t="s">
        <v>151</v>
      </c>
      <c r="M4223" s="7" t="s">
        <v>151</v>
      </c>
      <c r="O4223" s="6" t="s">
        <v>3899</v>
      </c>
      <c r="P4223" s="9"/>
      <c r="Q4223" s="9"/>
      <c r="R4223" s="6" t="s">
        <v>1747</v>
      </c>
      <c r="S4223" s="6" t="e">
        <v>#N/A</v>
      </c>
      <c r="T4223" s="6" t="e">
        <v>#N/A</v>
      </c>
      <c r="U4223" s="6" t="e">
        <v>#N/A</v>
      </c>
      <c r="V4223" s="23">
        <v>43665</v>
      </c>
      <c r="W4223" s="6" t="e">
        <v>#N/A</v>
      </c>
    </row>
    <row r="4224" spans="1:23" s="6" customFormat="1" ht="12.75" x14ac:dyDescent="0.2">
      <c r="A4224" s="6" t="s">
        <v>7576</v>
      </c>
      <c r="B4224" s="6" t="s">
        <v>1961</v>
      </c>
      <c r="C4224" s="5" t="s">
        <v>7188</v>
      </c>
      <c r="D4224" s="5" t="s">
        <v>7188</v>
      </c>
      <c r="E4224" s="17">
        <v>5967</v>
      </c>
      <c r="F4224" s="16" t="s">
        <v>1960</v>
      </c>
      <c r="G4224" s="39" t="s">
        <v>7189</v>
      </c>
      <c r="H4224" s="7" t="s">
        <v>7190</v>
      </c>
      <c r="I4224" s="7" t="s">
        <v>151</v>
      </c>
      <c r="J4224" s="7" t="s">
        <v>151</v>
      </c>
      <c r="K4224" s="7" t="s">
        <v>151</v>
      </c>
      <c r="L4224" s="7" t="s">
        <v>151</v>
      </c>
      <c r="M4224" s="7" t="s">
        <v>151</v>
      </c>
      <c r="O4224" s="6" t="s">
        <v>3899</v>
      </c>
      <c r="P4224" s="9"/>
      <c r="Q4224" s="9"/>
      <c r="R4224" s="6" t="s">
        <v>1747</v>
      </c>
      <c r="S4224" s="6" t="e">
        <v>#N/A</v>
      </c>
      <c r="T4224" s="6" t="e">
        <v>#N/A</v>
      </c>
      <c r="U4224" s="6" t="e">
        <v>#N/A</v>
      </c>
      <c r="V4224" s="23">
        <v>43665</v>
      </c>
      <c r="W4224" s="6" t="e">
        <v>#N/A</v>
      </c>
    </row>
    <row r="4225" spans="1:23" s="6" customFormat="1" ht="12.75" x14ac:dyDescent="0.2">
      <c r="A4225" s="6" t="s">
        <v>7577</v>
      </c>
      <c r="B4225" s="6" t="s">
        <v>1961</v>
      </c>
      <c r="C4225" s="5" t="s">
        <v>7188</v>
      </c>
      <c r="D4225" s="5" t="s">
        <v>7188</v>
      </c>
      <c r="E4225" s="17">
        <v>5967</v>
      </c>
      <c r="F4225" s="16" t="s">
        <v>1960</v>
      </c>
      <c r="G4225" s="39" t="s">
        <v>7189</v>
      </c>
      <c r="H4225" s="7" t="s">
        <v>7190</v>
      </c>
      <c r="I4225" s="7" t="s">
        <v>151</v>
      </c>
      <c r="J4225" s="7" t="s">
        <v>151</v>
      </c>
      <c r="K4225" s="7" t="s">
        <v>151</v>
      </c>
      <c r="L4225" s="7" t="s">
        <v>151</v>
      </c>
      <c r="M4225" s="7" t="s">
        <v>151</v>
      </c>
      <c r="O4225" s="6" t="s">
        <v>3899</v>
      </c>
      <c r="P4225" s="9"/>
      <c r="Q4225" s="9"/>
      <c r="R4225" s="6" t="s">
        <v>1747</v>
      </c>
      <c r="S4225" s="6" t="e">
        <v>#N/A</v>
      </c>
      <c r="T4225" s="6" t="e">
        <v>#N/A</v>
      </c>
      <c r="U4225" s="6" t="e">
        <v>#N/A</v>
      </c>
      <c r="V4225" s="23">
        <v>43665</v>
      </c>
      <c r="W4225" s="6" t="e">
        <v>#N/A</v>
      </c>
    </row>
    <row r="4226" spans="1:23" s="6" customFormat="1" ht="12.75" x14ac:dyDescent="0.2">
      <c r="A4226" s="6" t="s">
        <v>7578</v>
      </c>
      <c r="B4226" s="6" t="s">
        <v>1961</v>
      </c>
      <c r="C4226" s="5" t="s">
        <v>7188</v>
      </c>
      <c r="D4226" s="5" t="s">
        <v>7188</v>
      </c>
      <c r="E4226" s="17">
        <v>5967</v>
      </c>
      <c r="F4226" s="16" t="s">
        <v>1960</v>
      </c>
      <c r="G4226" s="39" t="s">
        <v>7189</v>
      </c>
      <c r="H4226" s="7" t="s">
        <v>7190</v>
      </c>
      <c r="I4226" s="7" t="s">
        <v>151</v>
      </c>
      <c r="J4226" s="7" t="s">
        <v>151</v>
      </c>
      <c r="K4226" s="7" t="s">
        <v>151</v>
      </c>
      <c r="L4226" s="7" t="s">
        <v>151</v>
      </c>
      <c r="M4226" s="7" t="s">
        <v>151</v>
      </c>
      <c r="O4226" s="6" t="s">
        <v>3899</v>
      </c>
      <c r="P4226" s="9"/>
      <c r="Q4226" s="9"/>
      <c r="R4226" s="6" t="s">
        <v>1747</v>
      </c>
      <c r="S4226" s="6" t="e">
        <v>#N/A</v>
      </c>
      <c r="T4226" s="6" t="e">
        <v>#N/A</v>
      </c>
      <c r="U4226" s="6" t="e">
        <v>#N/A</v>
      </c>
      <c r="V4226" s="23">
        <v>43665</v>
      </c>
      <c r="W4226" s="6" t="e">
        <v>#N/A</v>
      </c>
    </row>
    <row r="4227" spans="1:23" s="6" customFormat="1" ht="12.75" x14ac:dyDescent="0.2">
      <c r="A4227" s="6" t="s">
        <v>7579</v>
      </c>
      <c r="B4227" s="6" t="s">
        <v>1961</v>
      </c>
      <c r="C4227" s="5" t="s">
        <v>7188</v>
      </c>
      <c r="D4227" s="5" t="s">
        <v>7188</v>
      </c>
      <c r="E4227" s="17">
        <v>5967</v>
      </c>
      <c r="F4227" s="16" t="s">
        <v>1960</v>
      </c>
      <c r="G4227" s="39" t="s">
        <v>7189</v>
      </c>
      <c r="H4227" s="7" t="s">
        <v>7190</v>
      </c>
      <c r="I4227" s="7" t="s">
        <v>151</v>
      </c>
      <c r="J4227" s="7" t="s">
        <v>151</v>
      </c>
      <c r="K4227" s="7" t="s">
        <v>151</v>
      </c>
      <c r="L4227" s="7" t="s">
        <v>151</v>
      </c>
      <c r="M4227" s="7" t="s">
        <v>151</v>
      </c>
      <c r="O4227" s="6" t="s">
        <v>3899</v>
      </c>
      <c r="P4227" s="9"/>
      <c r="Q4227" s="9"/>
      <c r="R4227" s="6" t="s">
        <v>1747</v>
      </c>
      <c r="S4227" s="6" t="e">
        <v>#N/A</v>
      </c>
      <c r="T4227" s="6" t="e">
        <v>#N/A</v>
      </c>
      <c r="U4227" s="6" t="e">
        <v>#N/A</v>
      </c>
      <c r="V4227" s="23">
        <v>43665</v>
      </c>
      <c r="W4227" s="6" t="e">
        <v>#N/A</v>
      </c>
    </row>
    <row r="4228" spans="1:23" s="6" customFormat="1" ht="12.75" x14ac:dyDescent="0.2">
      <c r="A4228" s="6" t="s">
        <v>7580</v>
      </c>
      <c r="B4228" s="6" t="s">
        <v>1961</v>
      </c>
      <c r="C4228" s="5" t="s">
        <v>7188</v>
      </c>
      <c r="D4228" s="5" t="s">
        <v>7188</v>
      </c>
      <c r="E4228" s="17">
        <v>5967</v>
      </c>
      <c r="F4228" s="16" t="s">
        <v>1960</v>
      </c>
      <c r="G4228" s="39" t="s">
        <v>7189</v>
      </c>
      <c r="H4228" s="7" t="s">
        <v>7190</v>
      </c>
      <c r="I4228" s="7" t="s">
        <v>151</v>
      </c>
      <c r="J4228" s="7" t="s">
        <v>151</v>
      </c>
      <c r="K4228" s="7" t="s">
        <v>151</v>
      </c>
      <c r="L4228" s="7" t="s">
        <v>151</v>
      </c>
      <c r="M4228" s="7" t="s">
        <v>151</v>
      </c>
      <c r="O4228" s="6" t="s">
        <v>3899</v>
      </c>
      <c r="P4228" s="9"/>
      <c r="Q4228" s="9"/>
      <c r="R4228" s="6" t="s">
        <v>1747</v>
      </c>
      <c r="S4228" s="6" t="e">
        <v>#N/A</v>
      </c>
      <c r="T4228" s="6" t="e">
        <v>#N/A</v>
      </c>
      <c r="U4228" s="6" t="e">
        <v>#N/A</v>
      </c>
      <c r="V4228" s="23">
        <v>43665</v>
      </c>
      <c r="W4228" s="6" t="e">
        <v>#N/A</v>
      </c>
    </row>
    <row r="4229" spans="1:23" s="6" customFormat="1" ht="12.75" x14ac:dyDescent="0.2">
      <c r="A4229" s="6" t="s">
        <v>7581</v>
      </c>
      <c r="B4229" s="6" t="s">
        <v>1961</v>
      </c>
      <c r="C4229" s="5" t="s">
        <v>7188</v>
      </c>
      <c r="D4229" s="5" t="s">
        <v>7188</v>
      </c>
      <c r="E4229" s="17">
        <v>5967</v>
      </c>
      <c r="F4229" s="16" t="s">
        <v>1960</v>
      </c>
      <c r="G4229" s="39" t="s">
        <v>7189</v>
      </c>
      <c r="H4229" s="7" t="s">
        <v>7190</v>
      </c>
      <c r="I4229" s="7" t="s">
        <v>151</v>
      </c>
      <c r="J4229" s="7" t="s">
        <v>151</v>
      </c>
      <c r="K4229" s="7" t="s">
        <v>151</v>
      </c>
      <c r="L4229" s="7" t="s">
        <v>151</v>
      </c>
      <c r="M4229" s="7" t="s">
        <v>151</v>
      </c>
      <c r="O4229" s="6" t="s">
        <v>3899</v>
      </c>
      <c r="P4229" s="9"/>
      <c r="Q4229" s="9"/>
      <c r="R4229" s="6" t="s">
        <v>1747</v>
      </c>
      <c r="S4229" s="6" t="e">
        <v>#N/A</v>
      </c>
      <c r="T4229" s="6" t="e">
        <v>#N/A</v>
      </c>
      <c r="U4229" s="6" t="e">
        <v>#N/A</v>
      </c>
      <c r="V4229" s="23">
        <v>43665</v>
      </c>
      <c r="W4229" s="6" t="e">
        <v>#N/A</v>
      </c>
    </row>
    <row r="4230" spans="1:23" s="6" customFormat="1" ht="12.75" x14ac:dyDescent="0.2">
      <c r="A4230" s="6" t="s">
        <v>7582</v>
      </c>
      <c r="B4230" s="6" t="s">
        <v>1961</v>
      </c>
      <c r="C4230" s="5" t="s">
        <v>7188</v>
      </c>
      <c r="D4230" s="5" t="s">
        <v>7188</v>
      </c>
      <c r="E4230" s="17">
        <v>5967</v>
      </c>
      <c r="F4230" s="16" t="s">
        <v>1960</v>
      </c>
      <c r="G4230" s="39" t="s">
        <v>7189</v>
      </c>
      <c r="H4230" s="7" t="s">
        <v>7190</v>
      </c>
      <c r="I4230" s="7" t="s">
        <v>151</v>
      </c>
      <c r="J4230" s="7" t="s">
        <v>151</v>
      </c>
      <c r="K4230" s="7" t="s">
        <v>151</v>
      </c>
      <c r="L4230" s="7" t="s">
        <v>151</v>
      </c>
      <c r="M4230" s="7" t="s">
        <v>151</v>
      </c>
      <c r="O4230" s="6" t="s">
        <v>3899</v>
      </c>
      <c r="P4230" s="9"/>
      <c r="Q4230" s="9"/>
      <c r="R4230" s="6" t="s">
        <v>1747</v>
      </c>
      <c r="S4230" s="6" t="e">
        <v>#N/A</v>
      </c>
      <c r="T4230" s="6" t="e">
        <v>#N/A</v>
      </c>
      <c r="U4230" s="6" t="e">
        <v>#N/A</v>
      </c>
      <c r="V4230" s="23">
        <v>43665</v>
      </c>
      <c r="W4230" s="6" t="e">
        <v>#N/A</v>
      </c>
    </row>
    <row r="4231" spans="1:23" s="6" customFormat="1" ht="12.75" x14ac:dyDescent="0.2">
      <c r="A4231" s="6" t="s">
        <v>7583</v>
      </c>
      <c r="B4231" s="6" t="s">
        <v>1961</v>
      </c>
      <c r="C4231" s="5" t="s">
        <v>7188</v>
      </c>
      <c r="D4231" s="5" t="s">
        <v>7188</v>
      </c>
      <c r="E4231" s="17">
        <v>5967</v>
      </c>
      <c r="F4231" s="16" t="s">
        <v>1960</v>
      </c>
      <c r="G4231" s="39" t="s">
        <v>7189</v>
      </c>
      <c r="H4231" s="7" t="s">
        <v>7190</v>
      </c>
      <c r="I4231" s="7" t="s">
        <v>151</v>
      </c>
      <c r="J4231" s="7" t="s">
        <v>151</v>
      </c>
      <c r="K4231" s="7" t="s">
        <v>151</v>
      </c>
      <c r="L4231" s="7" t="s">
        <v>151</v>
      </c>
      <c r="M4231" s="7" t="s">
        <v>151</v>
      </c>
      <c r="O4231" s="6" t="s">
        <v>3899</v>
      </c>
      <c r="P4231" s="9"/>
      <c r="Q4231" s="9"/>
      <c r="R4231" s="6" t="s">
        <v>1747</v>
      </c>
      <c r="S4231" s="6" t="e">
        <v>#N/A</v>
      </c>
      <c r="T4231" s="6" t="e">
        <v>#N/A</v>
      </c>
      <c r="U4231" s="6" t="e">
        <v>#N/A</v>
      </c>
      <c r="V4231" s="23">
        <v>43665</v>
      </c>
      <c r="W4231" s="6" t="e">
        <v>#N/A</v>
      </c>
    </row>
    <row r="4232" spans="1:23" s="6" customFormat="1" ht="12.75" x14ac:dyDescent="0.2">
      <c r="A4232" s="6" t="s">
        <v>7584</v>
      </c>
      <c r="B4232" s="6" t="s">
        <v>1961</v>
      </c>
      <c r="C4232" s="5" t="s">
        <v>7188</v>
      </c>
      <c r="D4232" s="5" t="s">
        <v>7188</v>
      </c>
      <c r="E4232" s="17">
        <v>5967</v>
      </c>
      <c r="F4232" s="16" t="s">
        <v>1960</v>
      </c>
      <c r="G4232" s="39" t="s">
        <v>7189</v>
      </c>
      <c r="H4232" s="7" t="s">
        <v>7190</v>
      </c>
      <c r="I4232" s="7" t="s">
        <v>151</v>
      </c>
      <c r="J4232" s="7" t="s">
        <v>151</v>
      </c>
      <c r="K4232" s="7" t="s">
        <v>151</v>
      </c>
      <c r="L4232" s="7" t="s">
        <v>151</v>
      </c>
      <c r="M4232" s="7" t="s">
        <v>151</v>
      </c>
      <c r="O4232" s="6" t="s">
        <v>3899</v>
      </c>
      <c r="P4232" s="9"/>
      <c r="Q4232" s="9"/>
      <c r="R4232" s="6" t="s">
        <v>1747</v>
      </c>
      <c r="S4232" s="6" t="e">
        <v>#N/A</v>
      </c>
      <c r="T4232" s="6" t="e">
        <v>#N/A</v>
      </c>
      <c r="U4232" s="6" t="e">
        <v>#N/A</v>
      </c>
      <c r="V4232" s="23">
        <v>43665</v>
      </c>
      <c r="W4232" s="6" t="e">
        <v>#N/A</v>
      </c>
    </row>
    <row r="4233" spans="1:23" s="6" customFormat="1" ht="12.75" x14ac:dyDescent="0.2">
      <c r="A4233" s="6" t="s">
        <v>7585</v>
      </c>
      <c r="B4233" s="6" t="s">
        <v>1961</v>
      </c>
      <c r="C4233" s="5" t="s">
        <v>7188</v>
      </c>
      <c r="D4233" s="5" t="s">
        <v>7188</v>
      </c>
      <c r="E4233" s="17">
        <v>5967</v>
      </c>
      <c r="F4233" s="16" t="s">
        <v>1960</v>
      </c>
      <c r="G4233" s="39" t="s">
        <v>7189</v>
      </c>
      <c r="H4233" s="7" t="s">
        <v>7190</v>
      </c>
      <c r="I4233" s="7" t="s">
        <v>151</v>
      </c>
      <c r="J4233" s="7" t="s">
        <v>151</v>
      </c>
      <c r="K4233" s="7" t="s">
        <v>151</v>
      </c>
      <c r="L4233" s="7" t="s">
        <v>151</v>
      </c>
      <c r="M4233" s="7" t="s">
        <v>151</v>
      </c>
      <c r="O4233" s="6" t="s">
        <v>3899</v>
      </c>
      <c r="P4233" s="9"/>
      <c r="Q4233" s="9"/>
      <c r="R4233" s="6" t="s">
        <v>1747</v>
      </c>
      <c r="S4233" s="6" t="e">
        <v>#N/A</v>
      </c>
      <c r="T4233" s="6" t="e">
        <v>#N/A</v>
      </c>
      <c r="U4233" s="6" t="e">
        <v>#N/A</v>
      </c>
      <c r="V4233" s="23">
        <v>43665</v>
      </c>
      <c r="W4233" s="6" t="e">
        <v>#N/A</v>
      </c>
    </row>
    <row r="4234" spans="1:23" s="6" customFormat="1" ht="12.75" x14ac:dyDescent="0.2">
      <c r="A4234" s="6" t="s">
        <v>7586</v>
      </c>
      <c r="B4234" s="6" t="s">
        <v>1961</v>
      </c>
      <c r="C4234" s="5" t="s">
        <v>7188</v>
      </c>
      <c r="D4234" s="5" t="s">
        <v>7188</v>
      </c>
      <c r="E4234" s="17">
        <v>5967</v>
      </c>
      <c r="F4234" s="16" t="s">
        <v>1960</v>
      </c>
      <c r="G4234" s="39" t="s">
        <v>7189</v>
      </c>
      <c r="H4234" s="7" t="s">
        <v>7190</v>
      </c>
      <c r="I4234" s="7" t="s">
        <v>151</v>
      </c>
      <c r="J4234" s="7" t="s">
        <v>151</v>
      </c>
      <c r="K4234" s="7" t="s">
        <v>151</v>
      </c>
      <c r="L4234" s="7" t="s">
        <v>151</v>
      </c>
      <c r="M4234" s="7" t="s">
        <v>151</v>
      </c>
      <c r="O4234" s="6" t="s">
        <v>3899</v>
      </c>
      <c r="P4234" s="9"/>
      <c r="Q4234" s="9"/>
      <c r="R4234" s="6" t="s">
        <v>1747</v>
      </c>
      <c r="S4234" s="6" t="e">
        <v>#N/A</v>
      </c>
      <c r="T4234" s="6" t="e">
        <v>#N/A</v>
      </c>
      <c r="U4234" s="6" t="e">
        <v>#N/A</v>
      </c>
      <c r="V4234" s="23">
        <v>43665</v>
      </c>
      <c r="W4234" s="6" t="e">
        <v>#N/A</v>
      </c>
    </row>
    <row r="4235" spans="1:23" s="6" customFormat="1" ht="12.75" x14ac:dyDescent="0.2">
      <c r="A4235" s="6" t="s">
        <v>7587</v>
      </c>
      <c r="B4235" s="6" t="s">
        <v>1961</v>
      </c>
      <c r="C4235" s="5" t="s">
        <v>7188</v>
      </c>
      <c r="D4235" s="5" t="s">
        <v>7188</v>
      </c>
      <c r="E4235" s="17">
        <v>5967</v>
      </c>
      <c r="F4235" s="16" t="s">
        <v>1960</v>
      </c>
      <c r="G4235" s="39" t="s">
        <v>7189</v>
      </c>
      <c r="H4235" s="7" t="s">
        <v>7190</v>
      </c>
      <c r="I4235" s="7" t="s">
        <v>151</v>
      </c>
      <c r="J4235" s="7" t="s">
        <v>151</v>
      </c>
      <c r="K4235" s="7" t="s">
        <v>151</v>
      </c>
      <c r="L4235" s="7" t="s">
        <v>151</v>
      </c>
      <c r="M4235" s="7" t="s">
        <v>151</v>
      </c>
      <c r="O4235" s="6" t="s">
        <v>3899</v>
      </c>
      <c r="P4235" s="9"/>
      <c r="Q4235" s="9"/>
      <c r="R4235" s="6" t="s">
        <v>1747</v>
      </c>
      <c r="S4235" s="6" t="e">
        <v>#N/A</v>
      </c>
      <c r="T4235" s="6" t="e">
        <v>#N/A</v>
      </c>
      <c r="U4235" s="6" t="e">
        <v>#N/A</v>
      </c>
      <c r="V4235" s="23">
        <v>43665</v>
      </c>
      <c r="W4235" s="6" t="e">
        <v>#N/A</v>
      </c>
    </row>
    <row r="4236" spans="1:23" s="6" customFormat="1" ht="12.75" x14ac:dyDescent="0.2">
      <c r="A4236" s="6" t="s">
        <v>7588</v>
      </c>
      <c r="B4236" s="6" t="s">
        <v>1961</v>
      </c>
      <c r="C4236" s="5" t="s">
        <v>7188</v>
      </c>
      <c r="D4236" s="5" t="s">
        <v>7188</v>
      </c>
      <c r="E4236" s="17">
        <v>5967</v>
      </c>
      <c r="F4236" s="16" t="s">
        <v>1960</v>
      </c>
      <c r="G4236" s="39" t="s">
        <v>7189</v>
      </c>
      <c r="H4236" s="7" t="s">
        <v>7190</v>
      </c>
      <c r="I4236" s="7" t="s">
        <v>151</v>
      </c>
      <c r="J4236" s="7" t="s">
        <v>151</v>
      </c>
      <c r="K4236" s="7" t="s">
        <v>151</v>
      </c>
      <c r="L4236" s="7" t="s">
        <v>151</v>
      </c>
      <c r="M4236" s="7" t="s">
        <v>151</v>
      </c>
      <c r="O4236" s="6" t="s">
        <v>3899</v>
      </c>
      <c r="P4236" s="9"/>
      <c r="Q4236" s="9"/>
      <c r="R4236" s="6" t="s">
        <v>1747</v>
      </c>
      <c r="S4236" s="6" t="e">
        <v>#N/A</v>
      </c>
      <c r="T4236" s="6" t="e">
        <v>#N/A</v>
      </c>
      <c r="U4236" s="6" t="e">
        <v>#N/A</v>
      </c>
      <c r="V4236" s="23">
        <v>43665</v>
      </c>
      <c r="W4236" s="6" t="e">
        <v>#N/A</v>
      </c>
    </row>
    <row r="4237" spans="1:23" s="6" customFormat="1" ht="12.75" x14ac:dyDescent="0.2">
      <c r="A4237" s="6" t="s">
        <v>7589</v>
      </c>
      <c r="B4237" s="6" t="s">
        <v>1961</v>
      </c>
      <c r="C4237" s="5" t="s">
        <v>7188</v>
      </c>
      <c r="D4237" s="5" t="s">
        <v>7188</v>
      </c>
      <c r="E4237" s="17">
        <v>5967</v>
      </c>
      <c r="F4237" s="16" t="s">
        <v>1960</v>
      </c>
      <c r="G4237" s="39" t="s">
        <v>7189</v>
      </c>
      <c r="H4237" s="7" t="s">
        <v>7190</v>
      </c>
      <c r="I4237" s="7" t="s">
        <v>151</v>
      </c>
      <c r="J4237" s="7" t="s">
        <v>151</v>
      </c>
      <c r="K4237" s="7" t="s">
        <v>151</v>
      </c>
      <c r="L4237" s="7" t="s">
        <v>151</v>
      </c>
      <c r="M4237" s="7" t="s">
        <v>151</v>
      </c>
      <c r="O4237" s="6" t="s">
        <v>3899</v>
      </c>
      <c r="P4237" s="9"/>
      <c r="Q4237" s="9"/>
      <c r="R4237" s="6" t="s">
        <v>1747</v>
      </c>
      <c r="S4237" s="6" t="e">
        <v>#N/A</v>
      </c>
      <c r="T4237" s="6" t="e">
        <v>#N/A</v>
      </c>
      <c r="U4237" s="6" t="e">
        <v>#N/A</v>
      </c>
      <c r="V4237" s="23">
        <v>43665</v>
      </c>
      <c r="W4237" s="6" t="e">
        <v>#N/A</v>
      </c>
    </row>
    <row r="4238" spans="1:23" s="6" customFormat="1" ht="12.75" x14ac:dyDescent="0.2">
      <c r="A4238" s="6" t="s">
        <v>7590</v>
      </c>
      <c r="B4238" s="6" t="s">
        <v>1961</v>
      </c>
      <c r="C4238" s="5" t="s">
        <v>7188</v>
      </c>
      <c r="D4238" s="5" t="s">
        <v>7188</v>
      </c>
      <c r="E4238" s="17">
        <v>5967</v>
      </c>
      <c r="F4238" s="16" t="s">
        <v>1960</v>
      </c>
      <c r="G4238" s="39" t="s">
        <v>7189</v>
      </c>
      <c r="H4238" s="7" t="s">
        <v>7190</v>
      </c>
      <c r="I4238" s="7" t="s">
        <v>151</v>
      </c>
      <c r="J4238" s="7" t="s">
        <v>151</v>
      </c>
      <c r="K4238" s="7" t="s">
        <v>151</v>
      </c>
      <c r="L4238" s="7" t="s">
        <v>151</v>
      </c>
      <c r="M4238" s="7" t="s">
        <v>151</v>
      </c>
      <c r="O4238" s="6" t="s">
        <v>3899</v>
      </c>
      <c r="P4238" s="9"/>
      <c r="Q4238" s="9"/>
      <c r="R4238" s="6" t="s">
        <v>1747</v>
      </c>
      <c r="S4238" s="6" t="e">
        <v>#N/A</v>
      </c>
      <c r="T4238" s="6" t="e">
        <v>#N/A</v>
      </c>
      <c r="U4238" s="6" t="e">
        <v>#N/A</v>
      </c>
      <c r="V4238" s="23">
        <v>43665</v>
      </c>
      <c r="W4238" s="6" t="e">
        <v>#N/A</v>
      </c>
    </row>
    <row r="4239" spans="1:23" s="6" customFormat="1" ht="12.75" x14ac:dyDescent="0.2">
      <c r="A4239" s="6" t="s">
        <v>7591</v>
      </c>
      <c r="B4239" s="6" t="s">
        <v>1961</v>
      </c>
      <c r="C4239" s="5" t="s">
        <v>7188</v>
      </c>
      <c r="D4239" s="5" t="s">
        <v>7188</v>
      </c>
      <c r="E4239" s="17">
        <v>5967</v>
      </c>
      <c r="F4239" s="16" t="s">
        <v>1960</v>
      </c>
      <c r="G4239" s="39" t="s">
        <v>7189</v>
      </c>
      <c r="H4239" s="7" t="s">
        <v>7190</v>
      </c>
      <c r="I4239" s="7" t="s">
        <v>151</v>
      </c>
      <c r="J4239" s="7" t="s">
        <v>151</v>
      </c>
      <c r="K4239" s="7" t="s">
        <v>151</v>
      </c>
      <c r="L4239" s="7" t="s">
        <v>151</v>
      </c>
      <c r="M4239" s="7" t="s">
        <v>151</v>
      </c>
      <c r="O4239" s="6" t="s">
        <v>3899</v>
      </c>
      <c r="P4239" s="9"/>
      <c r="Q4239" s="9"/>
      <c r="R4239" s="6" t="s">
        <v>1747</v>
      </c>
      <c r="S4239" s="6" t="e">
        <v>#N/A</v>
      </c>
      <c r="T4239" s="6" t="e">
        <v>#N/A</v>
      </c>
      <c r="U4239" s="6" t="e">
        <v>#N/A</v>
      </c>
      <c r="V4239" s="23">
        <v>43665</v>
      </c>
      <c r="W4239" s="6" t="e">
        <v>#N/A</v>
      </c>
    </row>
    <row r="4240" spans="1:23" s="6" customFormat="1" ht="12.75" x14ac:dyDescent="0.2">
      <c r="A4240" s="6" t="s">
        <v>7592</v>
      </c>
      <c r="B4240" s="6" t="s">
        <v>1961</v>
      </c>
      <c r="C4240" s="5" t="s">
        <v>7188</v>
      </c>
      <c r="D4240" s="5" t="s">
        <v>7188</v>
      </c>
      <c r="E4240" s="17">
        <v>5967</v>
      </c>
      <c r="F4240" s="16" t="s">
        <v>1960</v>
      </c>
      <c r="G4240" s="39" t="s">
        <v>7194</v>
      </c>
      <c r="H4240" s="7" t="s">
        <v>7195</v>
      </c>
      <c r="I4240" s="7" t="s">
        <v>151</v>
      </c>
      <c r="J4240" s="7" t="s">
        <v>151</v>
      </c>
      <c r="K4240" s="7" t="s">
        <v>151</v>
      </c>
      <c r="L4240" s="7" t="s">
        <v>151</v>
      </c>
      <c r="M4240" s="7" t="s">
        <v>151</v>
      </c>
      <c r="O4240" s="6" t="s">
        <v>3899</v>
      </c>
      <c r="P4240" s="9"/>
      <c r="Q4240" s="9"/>
      <c r="R4240" s="6" t="s">
        <v>1747</v>
      </c>
      <c r="S4240" s="6" t="e">
        <v>#N/A</v>
      </c>
      <c r="T4240" s="6" t="e">
        <v>#N/A</v>
      </c>
      <c r="U4240" s="6" t="e">
        <v>#N/A</v>
      </c>
      <c r="V4240" s="23">
        <v>43665</v>
      </c>
      <c r="W4240" s="6" t="e">
        <v>#N/A</v>
      </c>
    </row>
    <row r="4241" spans="1:23" s="6" customFormat="1" ht="12.75" x14ac:dyDescent="0.2">
      <c r="A4241" s="6" t="s">
        <v>7593</v>
      </c>
      <c r="B4241" s="6" t="s">
        <v>1961</v>
      </c>
      <c r="C4241" s="5" t="s">
        <v>7188</v>
      </c>
      <c r="D4241" s="5" t="s">
        <v>7188</v>
      </c>
      <c r="E4241" s="17">
        <v>5967</v>
      </c>
      <c r="F4241" s="16" t="s">
        <v>1960</v>
      </c>
      <c r="G4241" s="39" t="s">
        <v>7194</v>
      </c>
      <c r="H4241" s="7" t="s">
        <v>7195</v>
      </c>
      <c r="I4241" s="7" t="s">
        <v>151</v>
      </c>
      <c r="J4241" s="7" t="s">
        <v>151</v>
      </c>
      <c r="K4241" s="7" t="s">
        <v>151</v>
      </c>
      <c r="L4241" s="7" t="s">
        <v>151</v>
      </c>
      <c r="M4241" s="7" t="s">
        <v>151</v>
      </c>
      <c r="O4241" s="6" t="s">
        <v>3899</v>
      </c>
      <c r="P4241" s="9"/>
      <c r="Q4241" s="9"/>
      <c r="R4241" s="6" t="s">
        <v>1747</v>
      </c>
      <c r="S4241" s="6" t="e">
        <v>#N/A</v>
      </c>
      <c r="T4241" s="6" t="e">
        <v>#N/A</v>
      </c>
      <c r="U4241" s="6" t="e">
        <v>#N/A</v>
      </c>
      <c r="V4241" s="23">
        <v>43665</v>
      </c>
      <c r="W4241" s="6" t="e">
        <v>#N/A</v>
      </c>
    </row>
    <row r="4242" spans="1:23" s="6" customFormat="1" ht="12.75" x14ac:dyDescent="0.2">
      <c r="A4242" s="6" t="s">
        <v>7594</v>
      </c>
      <c r="B4242" s="6" t="s">
        <v>1961</v>
      </c>
      <c r="C4242" s="5" t="s">
        <v>7188</v>
      </c>
      <c r="D4242" s="5" t="s">
        <v>7188</v>
      </c>
      <c r="E4242" s="17">
        <v>5967</v>
      </c>
      <c r="F4242" s="16" t="s">
        <v>1960</v>
      </c>
      <c r="G4242" s="39" t="s">
        <v>7189</v>
      </c>
      <c r="H4242" s="7" t="s">
        <v>7190</v>
      </c>
      <c r="I4242" s="7" t="s">
        <v>151</v>
      </c>
      <c r="J4242" s="7" t="s">
        <v>151</v>
      </c>
      <c r="K4242" s="7" t="s">
        <v>151</v>
      </c>
      <c r="L4242" s="7" t="s">
        <v>151</v>
      </c>
      <c r="M4242" s="7" t="s">
        <v>151</v>
      </c>
      <c r="O4242" s="6" t="s">
        <v>3899</v>
      </c>
      <c r="P4242" s="9"/>
      <c r="Q4242" s="9"/>
      <c r="R4242" s="6" t="s">
        <v>1747</v>
      </c>
      <c r="S4242" s="6" t="e">
        <v>#N/A</v>
      </c>
      <c r="T4242" s="6" t="e">
        <v>#N/A</v>
      </c>
      <c r="U4242" s="6" t="e">
        <v>#N/A</v>
      </c>
      <c r="V4242" s="23">
        <v>43665</v>
      </c>
      <c r="W4242" s="6" t="e">
        <v>#N/A</v>
      </c>
    </row>
    <row r="4243" spans="1:23" s="6" customFormat="1" ht="12.75" x14ac:dyDescent="0.2">
      <c r="A4243" s="6" t="s">
        <v>7595</v>
      </c>
      <c r="B4243" s="6" t="s">
        <v>1961</v>
      </c>
      <c r="C4243" s="5" t="s">
        <v>7188</v>
      </c>
      <c r="D4243" s="5" t="s">
        <v>7188</v>
      </c>
      <c r="E4243" s="17">
        <v>5967</v>
      </c>
      <c r="F4243" s="16" t="s">
        <v>1960</v>
      </c>
      <c r="G4243" s="39" t="s">
        <v>7189</v>
      </c>
      <c r="H4243" s="7" t="s">
        <v>7190</v>
      </c>
      <c r="I4243" s="7" t="s">
        <v>151</v>
      </c>
      <c r="J4243" s="7" t="s">
        <v>151</v>
      </c>
      <c r="K4243" s="7" t="s">
        <v>151</v>
      </c>
      <c r="L4243" s="7" t="s">
        <v>151</v>
      </c>
      <c r="M4243" s="7" t="s">
        <v>151</v>
      </c>
      <c r="O4243" s="6" t="s">
        <v>3899</v>
      </c>
      <c r="P4243" s="9"/>
      <c r="Q4243" s="9"/>
      <c r="R4243" s="6" t="s">
        <v>1747</v>
      </c>
      <c r="S4243" s="6" t="e">
        <v>#N/A</v>
      </c>
      <c r="T4243" s="6" t="e">
        <v>#N/A</v>
      </c>
      <c r="U4243" s="6" t="e">
        <v>#N/A</v>
      </c>
      <c r="V4243" s="23">
        <v>43665</v>
      </c>
      <c r="W4243" s="6" t="e">
        <v>#N/A</v>
      </c>
    </row>
    <row r="4244" spans="1:23" s="6" customFormat="1" ht="12.75" x14ac:dyDescent="0.2">
      <c r="A4244" s="6" t="s">
        <v>7596</v>
      </c>
      <c r="B4244" s="6" t="s">
        <v>1961</v>
      </c>
      <c r="C4244" s="5" t="s">
        <v>7188</v>
      </c>
      <c r="D4244" s="5" t="s">
        <v>7188</v>
      </c>
      <c r="E4244" s="17">
        <v>5967</v>
      </c>
      <c r="F4244" s="16" t="s">
        <v>1960</v>
      </c>
      <c r="G4244" s="39" t="s">
        <v>7189</v>
      </c>
      <c r="H4244" s="7" t="s">
        <v>7190</v>
      </c>
      <c r="I4244" s="7" t="s">
        <v>151</v>
      </c>
      <c r="J4244" s="7" t="s">
        <v>151</v>
      </c>
      <c r="K4244" s="7" t="s">
        <v>151</v>
      </c>
      <c r="L4244" s="7" t="s">
        <v>151</v>
      </c>
      <c r="M4244" s="7" t="s">
        <v>151</v>
      </c>
      <c r="O4244" s="6" t="s">
        <v>3899</v>
      </c>
      <c r="P4244" s="9"/>
      <c r="Q4244" s="9"/>
      <c r="R4244" s="6" t="s">
        <v>1747</v>
      </c>
      <c r="S4244" s="6" t="e">
        <v>#N/A</v>
      </c>
      <c r="T4244" s="6" t="e">
        <v>#N/A</v>
      </c>
      <c r="U4244" s="6" t="e">
        <v>#N/A</v>
      </c>
      <c r="V4244" s="23">
        <v>43665</v>
      </c>
      <c r="W4244" s="6" t="e">
        <v>#N/A</v>
      </c>
    </row>
    <row r="4245" spans="1:23" s="6" customFormat="1" ht="12.75" x14ac:dyDescent="0.2">
      <c r="A4245" s="6" t="s">
        <v>7597</v>
      </c>
      <c r="B4245" s="6" t="s">
        <v>1961</v>
      </c>
      <c r="C4245" s="5" t="s">
        <v>7188</v>
      </c>
      <c r="D4245" s="5" t="s">
        <v>7188</v>
      </c>
      <c r="E4245" s="17">
        <v>5967</v>
      </c>
      <c r="F4245" s="16" t="s">
        <v>1960</v>
      </c>
      <c r="G4245" s="39" t="s">
        <v>7189</v>
      </c>
      <c r="H4245" s="7" t="s">
        <v>7190</v>
      </c>
      <c r="I4245" s="7" t="s">
        <v>151</v>
      </c>
      <c r="J4245" s="7" t="s">
        <v>151</v>
      </c>
      <c r="K4245" s="7" t="s">
        <v>151</v>
      </c>
      <c r="L4245" s="7" t="s">
        <v>151</v>
      </c>
      <c r="M4245" s="7" t="s">
        <v>151</v>
      </c>
      <c r="O4245" s="6" t="s">
        <v>3899</v>
      </c>
      <c r="P4245" s="9"/>
      <c r="Q4245" s="9"/>
      <c r="R4245" s="6" t="s">
        <v>1747</v>
      </c>
      <c r="S4245" s="6" t="e">
        <v>#N/A</v>
      </c>
      <c r="T4245" s="6" t="e">
        <v>#N/A</v>
      </c>
      <c r="U4245" s="6" t="e">
        <v>#N/A</v>
      </c>
      <c r="V4245" s="23">
        <v>43665</v>
      </c>
      <c r="W4245" s="6" t="e">
        <v>#N/A</v>
      </c>
    </row>
    <row r="4246" spans="1:23" s="6" customFormat="1" ht="12.75" x14ac:dyDescent="0.2">
      <c r="A4246" s="6" t="s">
        <v>7598</v>
      </c>
      <c r="B4246" s="6" t="s">
        <v>1961</v>
      </c>
      <c r="C4246" s="5" t="s">
        <v>7188</v>
      </c>
      <c r="D4246" s="5" t="s">
        <v>7188</v>
      </c>
      <c r="E4246" s="17">
        <v>5967</v>
      </c>
      <c r="F4246" s="16" t="s">
        <v>1960</v>
      </c>
      <c r="G4246" s="39" t="s">
        <v>7189</v>
      </c>
      <c r="H4246" s="7" t="s">
        <v>7190</v>
      </c>
      <c r="I4246" s="7" t="s">
        <v>151</v>
      </c>
      <c r="J4246" s="7" t="s">
        <v>151</v>
      </c>
      <c r="K4246" s="7" t="s">
        <v>151</v>
      </c>
      <c r="L4246" s="7" t="s">
        <v>151</v>
      </c>
      <c r="M4246" s="7" t="s">
        <v>151</v>
      </c>
      <c r="O4246" s="6" t="s">
        <v>3899</v>
      </c>
      <c r="P4246" s="9"/>
      <c r="Q4246" s="9"/>
      <c r="R4246" s="6" t="s">
        <v>1747</v>
      </c>
      <c r="S4246" s="6" t="e">
        <v>#N/A</v>
      </c>
      <c r="T4246" s="6" t="e">
        <v>#N/A</v>
      </c>
      <c r="U4246" s="6" t="e">
        <v>#N/A</v>
      </c>
      <c r="V4246" s="23">
        <v>43665</v>
      </c>
      <c r="W4246" s="6" t="e">
        <v>#N/A</v>
      </c>
    </row>
    <row r="4247" spans="1:23" s="6" customFormat="1" ht="12.75" x14ac:dyDescent="0.2">
      <c r="A4247" s="6" t="s">
        <v>7599</v>
      </c>
      <c r="B4247" s="6" t="s">
        <v>1961</v>
      </c>
      <c r="C4247" s="5" t="s">
        <v>7188</v>
      </c>
      <c r="D4247" s="5" t="s">
        <v>7188</v>
      </c>
      <c r="E4247" s="17">
        <v>5967</v>
      </c>
      <c r="F4247" s="16" t="s">
        <v>1960</v>
      </c>
      <c r="G4247" s="39" t="s">
        <v>7189</v>
      </c>
      <c r="H4247" s="7" t="s">
        <v>7190</v>
      </c>
      <c r="I4247" s="7" t="s">
        <v>151</v>
      </c>
      <c r="J4247" s="7" t="s">
        <v>151</v>
      </c>
      <c r="K4247" s="7" t="s">
        <v>151</v>
      </c>
      <c r="L4247" s="7" t="s">
        <v>151</v>
      </c>
      <c r="M4247" s="7" t="s">
        <v>151</v>
      </c>
      <c r="O4247" s="6" t="s">
        <v>3899</v>
      </c>
      <c r="P4247" s="9"/>
      <c r="Q4247" s="9"/>
      <c r="R4247" s="6" t="s">
        <v>1747</v>
      </c>
      <c r="S4247" s="6" t="e">
        <v>#N/A</v>
      </c>
      <c r="T4247" s="6" t="e">
        <v>#N/A</v>
      </c>
      <c r="U4247" s="6" t="e">
        <v>#N/A</v>
      </c>
      <c r="V4247" s="23">
        <v>43665</v>
      </c>
      <c r="W4247" s="6" t="e">
        <v>#N/A</v>
      </c>
    </row>
    <row r="4248" spans="1:23" s="7" customFormat="1" ht="12.75" x14ac:dyDescent="0.2">
      <c r="A4248" s="7" t="s">
        <v>7600</v>
      </c>
      <c r="B4248" s="7" t="s">
        <v>1961</v>
      </c>
      <c r="C4248" s="131" t="s">
        <v>7188</v>
      </c>
      <c r="D4248" s="131" t="s">
        <v>7188</v>
      </c>
      <c r="E4248" s="34">
        <v>5967</v>
      </c>
      <c r="F4248" s="134" t="s">
        <v>1960</v>
      </c>
      <c r="G4248" s="49" t="s">
        <v>7189</v>
      </c>
      <c r="H4248" s="7" t="s">
        <v>7190</v>
      </c>
      <c r="I4248" s="7" t="s">
        <v>151</v>
      </c>
      <c r="J4248" s="7" t="s">
        <v>151</v>
      </c>
      <c r="K4248" s="7" t="s">
        <v>151</v>
      </c>
      <c r="L4248" s="7" t="s">
        <v>151</v>
      </c>
      <c r="M4248" s="7" t="s">
        <v>151</v>
      </c>
      <c r="O4248" s="7" t="s">
        <v>3899</v>
      </c>
      <c r="P4248" s="133"/>
      <c r="Q4248" s="133"/>
      <c r="R4248" s="7" t="s">
        <v>1747</v>
      </c>
      <c r="S4248" s="7" t="e">
        <v>#N/A</v>
      </c>
      <c r="T4248" s="7" t="e">
        <v>#N/A</v>
      </c>
      <c r="U4248" s="7" t="e">
        <v>#N/A</v>
      </c>
      <c r="V4248" s="130">
        <v>43665</v>
      </c>
      <c r="W4248" s="7" t="e">
        <v>#N/A</v>
      </c>
    </row>
    <row r="4249" spans="1:23" s="6" customFormat="1" ht="12.75" x14ac:dyDescent="0.2">
      <c r="A4249" s="6" t="s">
        <v>7601</v>
      </c>
      <c r="B4249" s="6" t="s">
        <v>1961</v>
      </c>
      <c r="C4249" s="5" t="s">
        <v>7188</v>
      </c>
      <c r="D4249" s="5" t="s">
        <v>7188</v>
      </c>
      <c r="E4249" s="17">
        <v>5967</v>
      </c>
      <c r="F4249" s="16" t="s">
        <v>1960</v>
      </c>
      <c r="G4249" s="39" t="s">
        <v>7189</v>
      </c>
      <c r="H4249" s="7" t="s">
        <v>7190</v>
      </c>
      <c r="I4249" s="7" t="s">
        <v>151</v>
      </c>
      <c r="J4249" s="7" t="s">
        <v>151</v>
      </c>
      <c r="K4249" s="7" t="s">
        <v>151</v>
      </c>
      <c r="L4249" s="7" t="s">
        <v>151</v>
      </c>
      <c r="M4249" s="7" t="s">
        <v>151</v>
      </c>
      <c r="O4249" s="6" t="s">
        <v>3899</v>
      </c>
      <c r="P4249" s="9"/>
      <c r="Q4249" s="9"/>
      <c r="R4249" s="6" t="s">
        <v>1747</v>
      </c>
      <c r="S4249" s="6" t="e">
        <v>#N/A</v>
      </c>
      <c r="T4249" s="6" t="e">
        <v>#N/A</v>
      </c>
      <c r="U4249" s="6" t="e">
        <v>#N/A</v>
      </c>
      <c r="V4249" s="23">
        <v>43665</v>
      </c>
      <c r="W4249" s="6" t="e">
        <v>#N/A</v>
      </c>
    </row>
    <row r="4250" spans="1:23" s="6" customFormat="1" ht="12.75" x14ac:dyDescent="0.2">
      <c r="A4250" s="6" t="s">
        <v>7602</v>
      </c>
      <c r="B4250" s="6" t="s">
        <v>1961</v>
      </c>
      <c r="C4250" s="5" t="s">
        <v>7188</v>
      </c>
      <c r="D4250" s="5" t="s">
        <v>7188</v>
      </c>
      <c r="E4250" s="17">
        <v>5967</v>
      </c>
      <c r="F4250" s="16" t="s">
        <v>1960</v>
      </c>
      <c r="G4250" s="39" t="s">
        <v>7189</v>
      </c>
      <c r="H4250" s="7" t="s">
        <v>7190</v>
      </c>
      <c r="I4250" s="7" t="s">
        <v>151</v>
      </c>
      <c r="J4250" s="7" t="s">
        <v>151</v>
      </c>
      <c r="K4250" s="7" t="s">
        <v>151</v>
      </c>
      <c r="L4250" s="7" t="s">
        <v>151</v>
      </c>
      <c r="M4250" s="7" t="s">
        <v>151</v>
      </c>
      <c r="O4250" s="6" t="s">
        <v>3899</v>
      </c>
      <c r="P4250" s="9"/>
      <c r="Q4250" s="9"/>
      <c r="R4250" s="6" t="s">
        <v>1747</v>
      </c>
      <c r="S4250" s="6" t="e">
        <v>#N/A</v>
      </c>
      <c r="T4250" s="6" t="e">
        <v>#N/A</v>
      </c>
      <c r="U4250" s="6" t="e">
        <v>#N/A</v>
      </c>
      <c r="V4250" s="23">
        <v>43665</v>
      </c>
      <c r="W4250" s="6" t="e">
        <v>#N/A</v>
      </c>
    </row>
    <row r="4251" spans="1:23" s="6" customFormat="1" ht="12.75" x14ac:dyDescent="0.2">
      <c r="A4251" s="6" t="s">
        <v>7603</v>
      </c>
      <c r="B4251" s="6" t="s">
        <v>1961</v>
      </c>
      <c r="C4251" s="5" t="s">
        <v>7188</v>
      </c>
      <c r="D4251" s="5" t="s">
        <v>7188</v>
      </c>
      <c r="E4251" s="17">
        <v>5967</v>
      </c>
      <c r="F4251" s="16" t="s">
        <v>1960</v>
      </c>
      <c r="G4251" s="39" t="s">
        <v>7189</v>
      </c>
      <c r="H4251" s="7" t="s">
        <v>7190</v>
      </c>
      <c r="I4251" s="7" t="s">
        <v>151</v>
      </c>
      <c r="J4251" s="7" t="s">
        <v>151</v>
      </c>
      <c r="K4251" s="7" t="s">
        <v>151</v>
      </c>
      <c r="L4251" s="7" t="s">
        <v>151</v>
      </c>
      <c r="M4251" s="7" t="s">
        <v>151</v>
      </c>
      <c r="O4251" s="6" t="s">
        <v>3899</v>
      </c>
      <c r="P4251" s="9"/>
      <c r="Q4251" s="9"/>
      <c r="R4251" s="6" t="s">
        <v>1747</v>
      </c>
      <c r="S4251" s="6" t="e">
        <v>#N/A</v>
      </c>
      <c r="T4251" s="6" t="e">
        <v>#N/A</v>
      </c>
      <c r="U4251" s="6" t="e">
        <v>#N/A</v>
      </c>
      <c r="V4251" s="23">
        <v>43665</v>
      </c>
      <c r="W4251" s="6" t="e">
        <v>#N/A</v>
      </c>
    </row>
    <row r="4252" spans="1:23" s="6" customFormat="1" ht="12.75" x14ac:dyDescent="0.2">
      <c r="A4252" s="6" t="s">
        <v>7604</v>
      </c>
      <c r="B4252" s="6" t="s">
        <v>1961</v>
      </c>
      <c r="C4252" s="5" t="s">
        <v>7188</v>
      </c>
      <c r="D4252" s="5" t="s">
        <v>7188</v>
      </c>
      <c r="E4252" s="17">
        <v>5967</v>
      </c>
      <c r="F4252" s="16" t="s">
        <v>1960</v>
      </c>
      <c r="G4252" s="39" t="s">
        <v>7189</v>
      </c>
      <c r="H4252" s="7" t="s">
        <v>7190</v>
      </c>
      <c r="I4252" s="7" t="s">
        <v>151</v>
      </c>
      <c r="J4252" s="7" t="s">
        <v>151</v>
      </c>
      <c r="K4252" s="7" t="s">
        <v>151</v>
      </c>
      <c r="L4252" s="7" t="s">
        <v>151</v>
      </c>
      <c r="M4252" s="7" t="s">
        <v>151</v>
      </c>
      <c r="O4252" s="6" t="s">
        <v>3899</v>
      </c>
      <c r="P4252" s="9"/>
      <c r="Q4252" s="9"/>
      <c r="R4252" s="6" t="s">
        <v>1747</v>
      </c>
      <c r="S4252" s="6" t="e">
        <v>#N/A</v>
      </c>
      <c r="T4252" s="6" t="e">
        <v>#N/A</v>
      </c>
      <c r="U4252" s="6" t="e">
        <v>#N/A</v>
      </c>
      <c r="V4252" s="23">
        <v>43665</v>
      </c>
      <c r="W4252" s="6" t="e">
        <v>#N/A</v>
      </c>
    </row>
    <row r="4253" spans="1:23" s="6" customFormat="1" ht="12.75" x14ac:dyDescent="0.2">
      <c r="A4253" s="6" t="s">
        <v>7605</v>
      </c>
      <c r="B4253" s="6" t="s">
        <v>1961</v>
      </c>
      <c r="C4253" s="5" t="s">
        <v>7188</v>
      </c>
      <c r="D4253" s="5" t="s">
        <v>7188</v>
      </c>
      <c r="E4253" s="17">
        <v>5967</v>
      </c>
      <c r="F4253" s="16" t="s">
        <v>1960</v>
      </c>
      <c r="G4253" s="39" t="s">
        <v>7189</v>
      </c>
      <c r="H4253" s="7" t="s">
        <v>7190</v>
      </c>
      <c r="I4253" s="7" t="s">
        <v>151</v>
      </c>
      <c r="J4253" s="7" t="s">
        <v>151</v>
      </c>
      <c r="K4253" s="7" t="s">
        <v>151</v>
      </c>
      <c r="L4253" s="7" t="s">
        <v>151</v>
      </c>
      <c r="M4253" s="7" t="s">
        <v>151</v>
      </c>
      <c r="O4253" s="6" t="s">
        <v>3899</v>
      </c>
      <c r="P4253" s="9"/>
      <c r="Q4253" s="9"/>
      <c r="R4253" s="6" t="s">
        <v>1747</v>
      </c>
      <c r="S4253" s="6" t="e">
        <v>#N/A</v>
      </c>
      <c r="T4253" s="6" t="e">
        <v>#N/A</v>
      </c>
      <c r="U4253" s="6" t="e">
        <v>#N/A</v>
      </c>
      <c r="V4253" s="23">
        <v>43665</v>
      </c>
      <c r="W4253" s="6" t="e">
        <v>#N/A</v>
      </c>
    </row>
    <row r="4254" spans="1:23" s="6" customFormat="1" ht="12.75" x14ac:dyDescent="0.2">
      <c r="A4254" s="6" t="s">
        <v>7606</v>
      </c>
      <c r="B4254" s="6" t="s">
        <v>1961</v>
      </c>
      <c r="C4254" s="5" t="s">
        <v>7188</v>
      </c>
      <c r="D4254" s="5" t="s">
        <v>7188</v>
      </c>
      <c r="E4254" s="17">
        <v>5967</v>
      </c>
      <c r="F4254" s="16" t="s">
        <v>1960</v>
      </c>
      <c r="G4254" s="39" t="s">
        <v>7189</v>
      </c>
      <c r="H4254" s="7" t="s">
        <v>7190</v>
      </c>
      <c r="I4254" s="7" t="s">
        <v>151</v>
      </c>
      <c r="J4254" s="7" t="s">
        <v>151</v>
      </c>
      <c r="K4254" s="7" t="s">
        <v>151</v>
      </c>
      <c r="L4254" s="7" t="s">
        <v>151</v>
      </c>
      <c r="M4254" s="7" t="s">
        <v>151</v>
      </c>
      <c r="O4254" s="6" t="s">
        <v>3899</v>
      </c>
      <c r="P4254" s="9"/>
      <c r="Q4254" s="9"/>
      <c r="R4254" s="6" t="s">
        <v>1747</v>
      </c>
      <c r="S4254" s="6" t="e">
        <v>#N/A</v>
      </c>
      <c r="T4254" s="6" t="e">
        <v>#N/A</v>
      </c>
      <c r="U4254" s="6" t="e">
        <v>#N/A</v>
      </c>
      <c r="V4254" s="23">
        <v>43665</v>
      </c>
      <c r="W4254" s="6" t="e">
        <v>#N/A</v>
      </c>
    </row>
    <row r="4255" spans="1:23" s="6" customFormat="1" ht="12.75" x14ac:dyDescent="0.2">
      <c r="A4255" s="6" t="s">
        <v>7607</v>
      </c>
      <c r="B4255" s="6" t="s">
        <v>1961</v>
      </c>
      <c r="C4255" s="5" t="s">
        <v>7188</v>
      </c>
      <c r="D4255" s="5" t="s">
        <v>7188</v>
      </c>
      <c r="E4255" s="17">
        <v>5967</v>
      </c>
      <c r="F4255" s="16" t="s">
        <v>1960</v>
      </c>
      <c r="G4255" s="39" t="s">
        <v>7189</v>
      </c>
      <c r="H4255" s="7" t="s">
        <v>7190</v>
      </c>
      <c r="I4255" s="7" t="s">
        <v>151</v>
      </c>
      <c r="J4255" s="7" t="s">
        <v>151</v>
      </c>
      <c r="K4255" s="7" t="s">
        <v>151</v>
      </c>
      <c r="L4255" s="7" t="s">
        <v>151</v>
      </c>
      <c r="M4255" s="7" t="s">
        <v>151</v>
      </c>
      <c r="O4255" s="6" t="s">
        <v>3899</v>
      </c>
      <c r="P4255" s="9"/>
      <c r="Q4255" s="9"/>
      <c r="R4255" s="6" t="s">
        <v>1747</v>
      </c>
      <c r="S4255" s="6" t="e">
        <v>#N/A</v>
      </c>
      <c r="T4255" s="6" t="e">
        <v>#N/A</v>
      </c>
      <c r="U4255" s="6" t="e">
        <v>#N/A</v>
      </c>
      <c r="V4255" s="23">
        <v>43665</v>
      </c>
      <c r="W4255" s="6" t="e">
        <v>#N/A</v>
      </c>
    </row>
    <row r="4256" spans="1:23" s="6" customFormat="1" ht="12.75" x14ac:dyDescent="0.2">
      <c r="A4256" s="6" t="s">
        <v>7608</v>
      </c>
      <c r="B4256" s="6" t="s">
        <v>1961</v>
      </c>
      <c r="C4256" s="5" t="s">
        <v>7188</v>
      </c>
      <c r="D4256" s="5" t="s">
        <v>7188</v>
      </c>
      <c r="E4256" s="17">
        <v>5967</v>
      </c>
      <c r="F4256" s="16" t="s">
        <v>1960</v>
      </c>
      <c r="G4256" s="39" t="s">
        <v>7189</v>
      </c>
      <c r="H4256" s="7" t="s">
        <v>7190</v>
      </c>
      <c r="I4256" s="7" t="s">
        <v>151</v>
      </c>
      <c r="J4256" s="7" t="s">
        <v>151</v>
      </c>
      <c r="K4256" s="7" t="s">
        <v>151</v>
      </c>
      <c r="L4256" s="7" t="s">
        <v>151</v>
      </c>
      <c r="M4256" s="7" t="s">
        <v>151</v>
      </c>
      <c r="O4256" s="6" t="s">
        <v>3899</v>
      </c>
      <c r="P4256" s="9"/>
      <c r="Q4256" s="9"/>
      <c r="R4256" s="6" t="s">
        <v>1747</v>
      </c>
      <c r="S4256" s="6" t="e">
        <v>#N/A</v>
      </c>
      <c r="T4256" s="6" t="e">
        <v>#N/A</v>
      </c>
      <c r="U4256" s="6" t="e">
        <v>#N/A</v>
      </c>
      <c r="V4256" s="23">
        <v>43665</v>
      </c>
      <c r="W4256" s="6" t="e">
        <v>#N/A</v>
      </c>
    </row>
    <row r="4257" spans="1:23" s="6" customFormat="1" ht="12.75" x14ac:dyDescent="0.2">
      <c r="A4257" s="6" t="s">
        <v>7609</v>
      </c>
      <c r="B4257" s="6" t="s">
        <v>1961</v>
      </c>
      <c r="C4257" s="5" t="s">
        <v>7188</v>
      </c>
      <c r="D4257" s="5" t="s">
        <v>7188</v>
      </c>
      <c r="E4257" s="17">
        <v>5967</v>
      </c>
      <c r="F4257" s="16" t="s">
        <v>1960</v>
      </c>
      <c r="G4257" s="39" t="s">
        <v>7189</v>
      </c>
      <c r="H4257" s="7" t="s">
        <v>7190</v>
      </c>
      <c r="I4257" s="7" t="s">
        <v>151</v>
      </c>
      <c r="J4257" s="7" t="s">
        <v>151</v>
      </c>
      <c r="K4257" s="7" t="s">
        <v>151</v>
      </c>
      <c r="L4257" s="7" t="s">
        <v>151</v>
      </c>
      <c r="M4257" s="7" t="s">
        <v>151</v>
      </c>
      <c r="O4257" s="6" t="s">
        <v>3899</v>
      </c>
      <c r="P4257" s="9"/>
      <c r="Q4257" s="9"/>
      <c r="R4257" s="6" t="s">
        <v>1747</v>
      </c>
      <c r="S4257" s="6" t="e">
        <v>#N/A</v>
      </c>
      <c r="T4257" s="6" t="e">
        <v>#N/A</v>
      </c>
      <c r="U4257" s="6" t="e">
        <v>#N/A</v>
      </c>
      <c r="V4257" s="23">
        <v>43665</v>
      </c>
      <c r="W4257" s="6" t="e">
        <v>#N/A</v>
      </c>
    </row>
    <row r="4258" spans="1:23" s="64" customFormat="1" ht="12.75" x14ac:dyDescent="0.2">
      <c r="A4258" s="64" t="s">
        <v>7610</v>
      </c>
      <c r="B4258" s="64" t="s">
        <v>1961</v>
      </c>
      <c r="C4258" s="65" t="s">
        <v>7188</v>
      </c>
      <c r="D4258" s="65" t="s">
        <v>7188</v>
      </c>
      <c r="E4258" s="66">
        <v>5967</v>
      </c>
      <c r="F4258" s="67" t="s">
        <v>1960</v>
      </c>
      <c r="G4258" s="68" t="s">
        <v>7189</v>
      </c>
      <c r="H4258" s="64" t="s">
        <v>7190</v>
      </c>
      <c r="I4258" s="64" t="s">
        <v>151</v>
      </c>
      <c r="J4258" s="64" t="s">
        <v>151</v>
      </c>
      <c r="K4258" s="64" t="s">
        <v>151</v>
      </c>
      <c r="L4258" s="64" t="s">
        <v>151</v>
      </c>
      <c r="M4258" s="64" t="s">
        <v>151</v>
      </c>
      <c r="O4258" s="64" t="s">
        <v>3899</v>
      </c>
      <c r="P4258" s="69"/>
      <c r="Q4258" s="69"/>
      <c r="R4258" s="64" t="s">
        <v>1747</v>
      </c>
      <c r="S4258" s="64" t="e">
        <v>#N/A</v>
      </c>
      <c r="T4258" s="64" t="e">
        <v>#N/A</v>
      </c>
      <c r="U4258" s="64" t="e">
        <v>#N/A</v>
      </c>
      <c r="V4258" s="70">
        <v>43665</v>
      </c>
      <c r="W4258" s="64" t="e">
        <v>#N/A</v>
      </c>
    </row>
    <row r="4259" spans="1:23" s="6" customFormat="1" ht="12.75" x14ac:dyDescent="0.2">
      <c r="A4259" s="6" t="s">
        <v>7611</v>
      </c>
      <c r="B4259" s="6" t="s">
        <v>1961</v>
      </c>
      <c r="C4259" s="5" t="s">
        <v>7188</v>
      </c>
      <c r="D4259" s="5" t="s">
        <v>7188</v>
      </c>
      <c r="E4259" s="17">
        <v>5967</v>
      </c>
      <c r="F4259" s="16" t="s">
        <v>1960</v>
      </c>
      <c r="G4259" s="39" t="s">
        <v>7189</v>
      </c>
      <c r="H4259" s="7" t="s">
        <v>7190</v>
      </c>
      <c r="I4259" s="7" t="s">
        <v>151</v>
      </c>
      <c r="J4259" s="7" t="s">
        <v>151</v>
      </c>
      <c r="K4259" s="7" t="s">
        <v>151</v>
      </c>
      <c r="L4259" s="7" t="s">
        <v>151</v>
      </c>
      <c r="M4259" s="7" t="s">
        <v>151</v>
      </c>
      <c r="O4259" s="6" t="s">
        <v>3899</v>
      </c>
      <c r="P4259" s="9"/>
      <c r="Q4259" s="9"/>
      <c r="R4259" s="6" t="s">
        <v>1747</v>
      </c>
      <c r="S4259" s="6" t="e">
        <v>#N/A</v>
      </c>
      <c r="T4259" s="6" t="e">
        <v>#N/A</v>
      </c>
      <c r="U4259" s="6" t="e">
        <v>#N/A</v>
      </c>
      <c r="V4259" s="23">
        <v>43665</v>
      </c>
      <c r="W4259" s="6" t="e">
        <v>#N/A</v>
      </c>
    </row>
    <row r="4260" spans="1:23" s="6" customFormat="1" ht="12.75" x14ac:dyDescent="0.2">
      <c r="A4260" s="6" t="s">
        <v>7612</v>
      </c>
      <c r="B4260" s="6" t="s">
        <v>1961</v>
      </c>
      <c r="C4260" s="5" t="s">
        <v>7188</v>
      </c>
      <c r="D4260" s="5" t="s">
        <v>7188</v>
      </c>
      <c r="E4260" s="17">
        <v>5967</v>
      </c>
      <c r="F4260" s="16" t="s">
        <v>1960</v>
      </c>
      <c r="G4260" s="39" t="s">
        <v>7189</v>
      </c>
      <c r="H4260" s="7" t="s">
        <v>7190</v>
      </c>
      <c r="I4260" s="7" t="s">
        <v>151</v>
      </c>
      <c r="J4260" s="7" t="s">
        <v>151</v>
      </c>
      <c r="K4260" s="7" t="s">
        <v>151</v>
      </c>
      <c r="L4260" s="7" t="s">
        <v>151</v>
      </c>
      <c r="M4260" s="7" t="s">
        <v>151</v>
      </c>
      <c r="O4260" s="6" t="s">
        <v>3899</v>
      </c>
      <c r="P4260" s="9"/>
      <c r="Q4260" s="9"/>
      <c r="R4260" s="6" t="s">
        <v>1747</v>
      </c>
      <c r="S4260" s="6" t="e">
        <v>#N/A</v>
      </c>
      <c r="T4260" s="6" t="e">
        <v>#N/A</v>
      </c>
      <c r="U4260" s="6" t="e">
        <v>#N/A</v>
      </c>
      <c r="V4260" s="23">
        <v>43665</v>
      </c>
      <c r="W4260" s="6" t="e">
        <v>#N/A</v>
      </c>
    </row>
    <row r="4261" spans="1:23" s="6" customFormat="1" ht="12.75" x14ac:dyDescent="0.2">
      <c r="A4261" s="6" t="s">
        <v>7613</v>
      </c>
      <c r="B4261" s="6" t="s">
        <v>1961</v>
      </c>
      <c r="C4261" s="5" t="s">
        <v>7188</v>
      </c>
      <c r="D4261" s="5" t="s">
        <v>7188</v>
      </c>
      <c r="E4261" s="17">
        <v>5967</v>
      </c>
      <c r="F4261" s="16" t="s">
        <v>1960</v>
      </c>
      <c r="G4261" s="39" t="s">
        <v>7189</v>
      </c>
      <c r="H4261" s="7" t="s">
        <v>7190</v>
      </c>
      <c r="I4261" s="7" t="s">
        <v>151</v>
      </c>
      <c r="J4261" s="7" t="s">
        <v>151</v>
      </c>
      <c r="K4261" s="7" t="s">
        <v>151</v>
      </c>
      <c r="L4261" s="7" t="s">
        <v>151</v>
      </c>
      <c r="M4261" s="7" t="s">
        <v>151</v>
      </c>
      <c r="O4261" s="6" t="s">
        <v>3899</v>
      </c>
      <c r="P4261" s="9"/>
      <c r="Q4261" s="9"/>
      <c r="R4261" s="6" t="s">
        <v>1747</v>
      </c>
      <c r="S4261" s="6" t="e">
        <v>#N/A</v>
      </c>
      <c r="T4261" s="6" t="e">
        <v>#N/A</v>
      </c>
      <c r="U4261" s="6" t="e">
        <v>#N/A</v>
      </c>
      <c r="V4261" s="23">
        <v>43665</v>
      </c>
      <c r="W4261" s="6" t="e">
        <v>#N/A</v>
      </c>
    </row>
    <row r="4262" spans="1:23" s="6" customFormat="1" ht="12.75" x14ac:dyDescent="0.2">
      <c r="A4262" s="6" t="s">
        <v>7614</v>
      </c>
      <c r="B4262" s="6" t="s">
        <v>1961</v>
      </c>
      <c r="C4262" s="5" t="s">
        <v>7188</v>
      </c>
      <c r="D4262" s="5" t="s">
        <v>7188</v>
      </c>
      <c r="E4262" s="17">
        <v>5967</v>
      </c>
      <c r="F4262" s="16" t="s">
        <v>1960</v>
      </c>
      <c r="G4262" s="39" t="s">
        <v>7189</v>
      </c>
      <c r="H4262" s="7" t="s">
        <v>7190</v>
      </c>
      <c r="I4262" s="7" t="s">
        <v>151</v>
      </c>
      <c r="J4262" s="7" t="s">
        <v>151</v>
      </c>
      <c r="K4262" s="7" t="s">
        <v>151</v>
      </c>
      <c r="L4262" s="7" t="s">
        <v>151</v>
      </c>
      <c r="M4262" s="7" t="s">
        <v>151</v>
      </c>
      <c r="O4262" s="6" t="s">
        <v>3899</v>
      </c>
      <c r="P4262" s="9"/>
      <c r="Q4262" s="9"/>
      <c r="R4262" s="6" t="s">
        <v>1747</v>
      </c>
      <c r="S4262" s="6" t="e">
        <v>#N/A</v>
      </c>
      <c r="T4262" s="6" t="e">
        <v>#N/A</v>
      </c>
      <c r="U4262" s="6" t="e">
        <v>#N/A</v>
      </c>
      <c r="V4262" s="23">
        <v>43665</v>
      </c>
      <c r="W4262" s="6" t="e">
        <v>#N/A</v>
      </c>
    </row>
    <row r="4263" spans="1:23" s="6" customFormat="1" ht="12.75" x14ac:dyDescent="0.2">
      <c r="A4263" s="6" t="s">
        <v>7615</v>
      </c>
      <c r="B4263" s="6" t="s">
        <v>1961</v>
      </c>
      <c r="C4263" s="5" t="s">
        <v>7188</v>
      </c>
      <c r="D4263" s="5" t="s">
        <v>7188</v>
      </c>
      <c r="E4263" s="17">
        <v>5967</v>
      </c>
      <c r="F4263" s="16" t="s">
        <v>1960</v>
      </c>
      <c r="G4263" s="39" t="s">
        <v>7189</v>
      </c>
      <c r="H4263" s="7" t="s">
        <v>7190</v>
      </c>
      <c r="I4263" s="7" t="s">
        <v>151</v>
      </c>
      <c r="J4263" s="7" t="s">
        <v>151</v>
      </c>
      <c r="K4263" s="7" t="s">
        <v>151</v>
      </c>
      <c r="L4263" s="7" t="s">
        <v>151</v>
      </c>
      <c r="M4263" s="7" t="s">
        <v>151</v>
      </c>
      <c r="O4263" s="6" t="s">
        <v>3899</v>
      </c>
      <c r="P4263" s="9"/>
      <c r="Q4263" s="9"/>
      <c r="R4263" s="6" t="s">
        <v>1747</v>
      </c>
      <c r="S4263" s="6" t="e">
        <v>#N/A</v>
      </c>
      <c r="T4263" s="6" t="e">
        <v>#N/A</v>
      </c>
      <c r="U4263" s="6" t="e">
        <v>#N/A</v>
      </c>
      <c r="V4263" s="23">
        <v>43665</v>
      </c>
      <c r="W4263" s="6" t="e">
        <v>#N/A</v>
      </c>
    </row>
    <row r="4264" spans="1:23" s="6" customFormat="1" ht="12.75" x14ac:dyDescent="0.2">
      <c r="A4264" s="6" t="s">
        <v>7616</v>
      </c>
      <c r="B4264" s="6" t="s">
        <v>1961</v>
      </c>
      <c r="C4264" s="5" t="s">
        <v>7188</v>
      </c>
      <c r="D4264" s="5" t="s">
        <v>7188</v>
      </c>
      <c r="E4264" s="17">
        <v>5967</v>
      </c>
      <c r="F4264" s="16" t="s">
        <v>1960</v>
      </c>
      <c r="G4264" s="39" t="s">
        <v>7189</v>
      </c>
      <c r="H4264" s="7" t="s">
        <v>7190</v>
      </c>
      <c r="I4264" s="7" t="s">
        <v>151</v>
      </c>
      <c r="J4264" s="7" t="s">
        <v>151</v>
      </c>
      <c r="K4264" s="7" t="s">
        <v>151</v>
      </c>
      <c r="L4264" s="7" t="s">
        <v>151</v>
      </c>
      <c r="M4264" s="7" t="s">
        <v>151</v>
      </c>
      <c r="O4264" s="6" t="s">
        <v>3899</v>
      </c>
      <c r="P4264" s="9"/>
      <c r="Q4264" s="9"/>
      <c r="R4264" s="6" t="s">
        <v>1747</v>
      </c>
      <c r="S4264" s="6" t="e">
        <v>#N/A</v>
      </c>
      <c r="T4264" s="6" t="e">
        <v>#N/A</v>
      </c>
      <c r="U4264" s="6" t="e">
        <v>#N/A</v>
      </c>
      <c r="V4264" s="23">
        <v>43665</v>
      </c>
      <c r="W4264" s="6" t="e">
        <v>#N/A</v>
      </c>
    </row>
    <row r="4265" spans="1:23" s="6" customFormat="1" ht="12.75" x14ac:dyDescent="0.2">
      <c r="A4265" s="6" t="s">
        <v>7617</v>
      </c>
      <c r="B4265" s="6" t="s">
        <v>1961</v>
      </c>
      <c r="C4265" s="5" t="s">
        <v>7188</v>
      </c>
      <c r="D4265" s="5" t="s">
        <v>7188</v>
      </c>
      <c r="E4265" s="17">
        <v>5967</v>
      </c>
      <c r="F4265" s="16" t="s">
        <v>1960</v>
      </c>
      <c r="G4265" s="39" t="s">
        <v>7189</v>
      </c>
      <c r="H4265" s="7" t="s">
        <v>7190</v>
      </c>
      <c r="I4265" s="7" t="s">
        <v>151</v>
      </c>
      <c r="J4265" s="7" t="s">
        <v>151</v>
      </c>
      <c r="K4265" s="7" t="s">
        <v>151</v>
      </c>
      <c r="L4265" s="7" t="s">
        <v>151</v>
      </c>
      <c r="M4265" s="7" t="s">
        <v>151</v>
      </c>
      <c r="O4265" s="6" t="s">
        <v>3899</v>
      </c>
      <c r="P4265" s="9"/>
      <c r="Q4265" s="9"/>
      <c r="R4265" s="6" t="s">
        <v>1747</v>
      </c>
      <c r="S4265" s="6" t="e">
        <v>#N/A</v>
      </c>
      <c r="T4265" s="6" t="e">
        <v>#N/A</v>
      </c>
      <c r="U4265" s="6" t="e">
        <v>#N/A</v>
      </c>
      <c r="V4265" s="23">
        <v>43665</v>
      </c>
      <c r="W4265" s="6" t="e">
        <v>#N/A</v>
      </c>
    </row>
    <row r="4266" spans="1:23" s="6" customFormat="1" ht="12.75" x14ac:dyDescent="0.2">
      <c r="A4266" s="6" t="s">
        <v>7618</v>
      </c>
      <c r="B4266" s="6" t="s">
        <v>1961</v>
      </c>
      <c r="C4266" s="5" t="s">
        <v>7188</v>
      </c>
      <c r="D4266" s="5" t="s">
        <v>7188</v>
      </c>
      <c r="E4266" s="17">
        <v>5967</v>
      </c>
      <c r="F4266" s="16" t="s">
        <v>1960</v>
      </c>
      <c r="G4266" s="39" t="s">
        <v>7189</v>
      </c>
      <c r="H4266" s="7" t="s">
        <v>7190</v>
      </c>
      <c r="I4266" s="7" t="s">
        <v>151</v>
      </c>
      <c r="J4266" s="7" t="s">
        <v>151</v>
      </c>
      <c r="K4266" s="7" t="s">
        <v>151</v>
      </c>
      <c r="L4266" s="7" t="s">
        <v>151</v>
      </c>
      <c r="M4266" s="7" t="s">
        <v>151</v>
      </c>
      <c r="O4266" s="6" t="s">
        <v>3899</v>
      </c>
      <c r="P4266" s="9"/>
      <c r="Q4266" s="9"/>
      <c r="R4266" s="6" t="s">
        <v>1747</v>
      </c>
      <c r="S4266" s="6" t="e">
        <v>#N/A</v>
      </c>
      <c r="T4266" s="6" t="e">
        <v>#N/A</v>
      </c>
      <c r="U4266" s="6" t="e">
        <v>#N/A</v>
      </c>
      <c r="V4266" s="23">
        <v>43665</v>
      </c>
      <c r="W4266" s="6" t="e">
        <v>#N/A</v>
      </c>
    </row>
    <row r="4267" spans="1:23" s="6" customFormat="1" ht="12.75" x14ac:dyDescent="0.2">
      <c r="A4267" s="6" t="s">
        <v>7619</v>
      </c>
      <c r="B4267" s="6" t="s">
        <v>1961</v>
      </c>
      <c r="C4267" s="5" t="s">
        <v>7188</v>
      </c>
      <c r="D4267" s="5" t="s">
        <v>7188</v>
      </c>
      <c r="E4267" s="17">
        <v>5967</v>
      </c>
      <c r="F4267" s="16" t="s">
        <v>1960</v>
      </c>
      <c r="G4267" s="39" t="s">
        <v>7189</v>
      </c>
      <c r="H4267" s="7" t="s">
        <v>7190</v>
      </c>
      <c r="I4267" s="7" t="s">
        <v>151</v>
      </c>
      <c r="J4267" s="7" t="s">
        <v>151</v>
      </c>
      <c r="K4267" s="7" t="s">
        <v>151</v>
      </c>
      <c r="L4267" s="7" t="s">
        <v>151</v>
      </c>
      <c r="M4267" s="7" t="s">
        <v>151</v>
      </c>
      <c r="O4267" s="6" t="s">
        <v>3899</v>
      </c>
      <c r="P4267" s="9"/>
      <c r="Q4267" s="9"/>
      <c r="R4267" s="6" t="s">
        <v>1747</v>
      </c>
      <c r="S4267" s="6" t="e">
        <v>#N/A</v>
      </c>
      <c r="T4267" s="6" t="e">
        <v>#N/A</v>
      </c>
      <c r="U4267" s="6" t="e">
        <v>#N/A</v>
      </c>
      <c r="V4267" s="23">
        <v>43665</v>
      </c>
      <c r="W4267" s="6" t="e">
        <v>#N/A</v>
      </c>
    </row>
    <row r="4268" spans="1:23" s="6" customFormat="1" ht="12.75" x14ac:dyDescent="0.2">
      <c r="A4268" s="6" t="s">
        <v>7620</v>
      </c>
      <c r="B4268" s="6" t="s">
        <v>1961</v>
      </c>
      <c r="C4268" s="5" t="s">
        <v>7188</v>
      </c>
      <c r="D4268" s="5" t="s">
        <v>7188</v>
      </c>
      <c r="E4268" s="17">
        <v>5967</v>
      </c>
      <c r="F4268" s="16" t="s">
        <v>1960</v>
      </c>
      <c r="G4268" s="39" t="s">
        <v>7189</v>
      </c>
      <c r="H4268" s="7" t="s">
        <v>7190</v>
      </c>
      <c r="I4268" s="7" t="s">
        <v>151</v>
      </c>
      <c r="J4268" s="7" t="s">
        <v>151</v>
      </c>
      <c r="K4268" s="7" t="s">
        <v>151</v>
      </c>
      <c r="L4268" s="7" t="s">
        <v>151</v>
      </c>
      <c r="M4268" s="7" t="s">
        <v>151</v>
      </c>
      <c r="O4268" s="6" t="s">
        <v>3899</v>
      </c>
      <c r="P4268" s="9"/>
      <c r="Q4268" s="9"/>
      <c r="R4268" s="6" t="s">
        <v>1747</v>
      </c>
      <c r="S4268" s="6" t="e">
        <v>#N/A</v>
      </c>
      <c r="T4268" s="6" t="e">
        <v>#N/A</v>
      </c>
      <c r="U4268" s="6" t="e">
        <v>#N/A</v>
      </c>
      <c r="V4268" s="23">
        <v>43665</v>
      </c>
      <c r="W4268" s="6" t="e">
        <v>#N/A</v>
      </c>
    </row>
    <row r="4269" spans="1:23" s="6" customFormat="1" ht="12.75" x14ac:dyDescent="0.2">
      <c r="A4269" s="6" t="s">
        <v>7621</v>
      </c>
      <c r="B4269" s="6" t="s">
        <v>1961</v>
      </c>
      <c r="C4269" s="5" t="s">
        <v>7188</v>
      </c>
      <c r="D4269" s="5" t="s">
        <v>7188</v>
      </c>
      <c r="E4269" s="17">
        <v>5967</v>
      </c>
      <c r="F4269" s="16" t="s">
        <v>1960</v>
      </c>
      <c r="G4269" s="39" t="s">
        <v>7189</v>
      </c>
      <c r="H4269" s="7" t="s">
        <v>7190</v>
      </c>
      <c r="I4269" s="7" t="s">
        <v>151</v>
      </c>
      <c r="J4269" s="7" t="s">
        <v>151</v>
      </c>
      <c r="K4269" s="7" t="s">
        <v>151</v>
      </c>
      <c r="L4269" s="7" t="s">
        <v>151</v>
      </c>
      <c r="M4269" s="7" t="s">
        <v>151</v>
      </c>
      <c r="O4269" s="6" t="s">
        <v>3899</v>
      </c>
      <c r="P4269" s="9"/>
      <c r="Q4269" s="9"/>
      <c r="R4269" s="6" t="s">
        <v>1747</v>
      </c>
      <c r="S4269" s="6" t="e">
        <v>#N/A</v>
      </c>
      <c r="T4269" s="6" t="e">
        <v>#N/A</v>
      </c>
      <c r="U4269" s="6" t="e">
        <v>#N/A</v>
      </c>
      <c r="V4269" s="23">
        <v>43665</v>
      </c>
      <c r="W4269" s="6" t="e">
        <v>#N/A</v>
      </c>
    </row>
    <row r="4270" spans="1:23" s="6" customFormat="1" ht="12.75" x14ac:dyDescent="0.2">
      <c r="A4270" s="6" t="s">
        <v>7622</v>
      </c>
      <c r="B4270" s="6" t="s">
        <v>1961</v>
      </c>
      <c r="C4270" s="5" t="s">
        <v>7188</v>
      </c>
      <c r="D4270" s="5" t="s">
        <v>7188</v>
      </c>
      <c r="E4270" s="17">
        <v>5967</v>
      </c>
      <c r="F4270" s="16" t="s">
        <v>1960</v>
      </c>
      <c r="G4270" s="39" t="s">
        <v>7189</v>
      </c>
      <c r="H4270" s="7" t="s">
        <v>7190</v>
      </c>
      <c r="I4270" s="7" t="s">
        <v>151</v>
      </c>
      <c r="J4270" s="7" t="s">
        <v>151</v>
      </c>
      <c r="K4270" s="7" t="s">
        <v>151</v>
      </c>
      <c r="L4270" s="7" t="s">
        <v>151</v>
      </c>
      <c r="M4270" s="7" t="s">
        <v>151</v>
      </c>
      <c r="O4270" s="6" t="s">
        <v>3899</v>
      </c>
      <c r="P4270" s="9"/>
      <c r="Q4270" s="9"/>
      <c r="R4270" s="6" t="s">
        <v>1747</v>
      </c>
      <c r="S4270" s="6" t="e">
        <v>#N/A</v>
      </c>
      <c r="T4270" s="6" t="e">
        <v>#N/A</v>
      </c>
      <c r="U4270" s="6" t="e">
        <v>#N/A</v>
      </c>
      <c r="V4270" s="23">
        <v>43665</v>
      </c>
      <c r="W4270" s="6" t="e">
        <v>#N/A</v>
      </c>
    </row>
    <row r="4271" spans="1:23" s="6" customFormat="1" ht="12.75" x14ac:dyDescent="0.2">
      <c r="A4271" s="6" t="s">
        <v>7623</v>
      </c>
      <c r="B4271" s="6" t="s">
        <v>1961</v>
      </c>
      <c r="C4271" s="5" t="s">
        <v>7188</v>
      </c>
      <c r="D4271" s="5" t="s">
        <v>7188</v>
      </c>
      <c r="E4271" s="17">
        <v>5967</v>
      </c>
      <c r="F4271" s="16" t="s">
        <v>1960</v>
      </c>
      <c r="G4271" s="39" t="s">
        <v>7189</v>
      </c>
      <c r="H4271" s="7" t="s">
        <v>7190</v>
      </c>
      <c r="I4271" s="7" t="s">
        <v>151</v>
      </c>
      <c r="J4271" s="7" t="s">
        <v>151</v>
      </c>
      <c r="K4271" s="7" t="s">
        <v>151</v>
      </c>
      <c r="L4271" s="7" t="s">
        <v>151</v>
      </c>
      <c r="M4271" s="7" t="s">
        <v>151</v>
      </c>
      <c r="O4271" s="6" t="s">
        <v>3899</v>
      </c>
      <c r="P4271" s="9"/>
      <c r="Q4271" s="9"/>
      <c r="R4271" s="6" t="s">
        <v>1747</v>
      </c>
      <c r="S4271" s="6" t="e">
        <v>#N/A</v>
      </c>
      <c r="T4271" s="6" t="e">
        <v>#N/A</v>
      </c>
      <c r="U4271" s="6" t="e">
        <v>#N/A</v>
      </c>
      <c r="V4271" s="23">
        <v>43665</v>
      </c>
      <c r="W4271" s="6" t="e">
        <v>#N/A</v>
      </c>
    </row>
    <row r="4272" spans="1:23" s="6" customFormat="1" ht="12.75" x14ac:dyDescent="0.2">
      <c r="A4272" s="6" t="s">
        <v>7624</v>
      </c>
      <c r="B4272" s="6" t="s">
        <v>1961</v>
      </c>
      <c r="C4272" s="5" t="s">
        <v>7188</v>
      </c>
      <c r="D4272" s="5" t="s">
        <v>7188</v>
      </c>
      <c r="E4272" s="17">
        <v>5967</v>
      </c>
      <c r="F4272" s="16" t="s">
        <v>1960</v>
      </c>
      <c r="G4272" s="39" t="s">
        <v>7189</v>
      </c>
      <c r="H4272" s="7" t="s">
        <v>7190</v>
      </c>
      <c r="I4272" s="7" t="s">
        <v>151</v>
      </c>
      <c r="J4272" s="7" t="s">
        <v>151</v>
      </c>
      <c r="K4272" s="7" t="s">
        <v>151</v>
      </c>
      <c r="L4272" s="7" t="s">
        <v>151</v>
      </c>
      <c r="M4272" s="7" t="s">
        <v>151</v>
      </c>
      <c r="O4272" s="6" t="s">
        <v>3899</v>
      </c>
      <c r="P4272" s="9"/>
      <c r="Q4272" s="9"/>
      <c r="R4272" s="6" t="s">
        <v>1747</v>
      </c>
      <c r="S4272" s="6" t="e">
        <v>#N/A</v>
      </c>
      <c r="T4272" s="6" t="e">
        <v>#N/A</v>
      </c>
      <c r="U4272" s="6" t="e">
        <v>#N/A</v>
      </c>
      <c r="V4272" s="23">
        <v>43665</v>
      </c>
      <c r="W4272" s="6" t="e">
        <v>#N/A</v>
      </c>
    </row>
    <row r="4273" spans="1:23" s="6" customFormat="1" ht="12.75" x14ac:dyDescent="0.2">
      <c r="A4273" s="6" t="s">
        <v>7625</v>
      </c>
      <c r="B4273" s="6" t="s">
        <v>1961</v>
      </c>
      <c r="C4273" s="5" t="s">
        <v>7188</v>
      </c>
      <c r="D4273" s="5" t="s">
        <v>7188</v>
      </c>
      <c r="E4273" s="17">
        <v>5967</v>
      </c>
      <c r="F4273" s="16" t="s">
        <v>1960</v>
      </c>
      <c r="G4273" s="39" t="s">
        <v>7189</v>
      </c>
      <c r="H4273" s="7" t="s">
        <v>7190</v>
      </c>
      <c r="I4273" s="7" t="s">
        <v>151</v>
      </c>
      <c r="J4273" s="7" t="s">
        <v>151</v>
      </c>
      <c r="K4273" s="7" t="s">
        <v>151</v>
      </c>
      <c r="L4273" s="7" t="s">
        <v>151</v>
      </c>
      <c r="M4273" s="7" t="s">
        <v>151</v>
      </c>
      <c r="O4273" s="6" t="s">
        <v>3899</v>
      </c>
      <c r="P4273" s="9"/>
      <c r="Q4273" s="9"/>
      <c r="R4273" s="6" t="s">
        <v>1747</v>
      </c>
      <c r="S4273" s="6" t="e">
        <v>#N/A</v>
      </c>
      <c r="T4273" s="6" t="e">
        <v>#N/A</v>
      </c>
      <c r="U4273" s="6" t="e">
        <v>#N/A</v>
      </c>
      <c r="V4273" s="23">
        <v>43665</v>
      </c>
      <c r="W4273" s="6" t="e">
        <v>#N/A</v>
      </c>
    </row>
    <row r="4274" spans="1:23" s="6" customFormat="1" ht="12.75" x14ac:dyDescent="0.2">
      <c r="A4274" s="6" t="s">
        <v>7626</v>
      </c>
      <c r="B4274" s="6" t="s">
        <v>1961</v>
      </c>
      <c r="C4274" s="5" t="s">
        <v>7188</v>
      </c>
      <c r="D4274" s="5" t="s">
        <v>7188</v>
      </c>
      <c r="E4274" s="17">
        <v>5967</v>
      </c>
      <c r="F4274" s="16" t="s">
        <v>1960</v>
      </c>
      <c r="G4274" s="39" t="s">
        <v>7189</v>
      </c>
      <c r="H4274" s="7" t="s">
        <v>7190</v>
      </c>
      <c r="I4274" s="7" t="s">
        <v>151</v>
      </c>
      <c r="J4274" s="7" t="s">
        <v>151</v>
      </c>
      <c r="K4274" s="7" t="s">
        <v>151</v>
      </c>
      <c r="L4274" s="7" t="s">
        <v>151</v>
      </c>
      <c r="M4274" s="7" t="s">
        <v>151</v>
      </c>
      <c r="O4274" s="6" t="s">
        <v>3899</v>
      </c>
      <c r="P4274" s="9"/>
      <c r="Q4274" s="9"/>
      <c r="R4274" s="6" t="s">
        <v>1747</v>
      </c>
      <c r="S4274" s="6" t="e">
        <v>#N/A</v>
      </c>
      <c r="T4274" s="6" t="e">
        <v>#N/A</v>
      </c>
      <c r="U4274" s="6" t="e">
        <v>#N/A</v>
      </c>
      <c r="V4274" s="23">
        <v>43665</v>
      </c>
      <c r="W4274" s="6" t="e">
        <v>#N/A</v>
      </c>
    </row>
    <row r="4275" spans="1:23" s="6" customFormat="1" ht="12.75" x14ac:dyDescent="0.2">
      <c r="A4275" s="6" t="s">
        <v>7627</v>
      </c>
      <c r="B4275" s="6" t="s">
        <v>1961</v>
      </c>
      <c r="C4275" s="5" t="s">
        <v>7188</v>
      </c>
      <c r="D4275" s="5" t="s">
        <v>7188</v>
      </c>
      <c r="E4275" s="17">
        <v>5967</v>
      </c>
      <c r="F4275" s="16" t="s">
        <v>1960</v>
      </c>
      <c r="G4275" s="39" t="s">
        <v>7189</v>
      </c>
      <c r="H4275" s="7" t="s">
        <v>7190</v>
      </c>
      <c r="I4275" s="7" t="s">
        <v>151</v>
      </c>
      <c r="J4275" s="7" t="s">
        <v>151</v>
      </c>
      <c r="K4275" s="7" t="s">
        <v>151</v>
      </c>
      <c r="L4275" s="7" t="s">
        <v>151</v>
      </c>
      <c r="M4275" s="7" t="s">
        <v>151</v>
      </c>
      <c r="O4275" s="6" t="s">
        <v>3899</v>
      </c>
      <c r="P4275" s="9"/>
      <c r="Q4275" s="9"/>
      <c r="R4275" s="6" t="s">
        <v>1747</v>
      </c>
      <c r="S4275" s="6" t="e">
        <v>#N/A</v>
      </c>
      <c r="T4275" s="6" t="e">
        <v>#N/A</v>
      </c>
      <c r="U4275" s="6" t="e">
        <v>#N/A</v>
      </c>
      <c r="V4275" s="23">
        <v>43665</v>
      </c>
      <c r="W4275" s="6" t="e">
        <v>#N/A</v>
      </c>
    </row>
    <row r="4276" spans="1:23" s="6" customFormat="1" ht="12.75" x14ac:dyDescent="0.2">
      <c r="A4276" s="6" t="s">
        <v>7628</v>
      </c>
      <c r="B4276" s="6" t="s">
        <v>1961</v>
      </c>
      <c r="C4276" s="5" t="s">
        <v>7188</v>
      </c>
      <c r="D4276" s="5" t="s">
        <v>7188</v>
      </c>
      <c r="E4276" s="17">
        <v>5967</v>
      </c>
      <c r="F4276" s="16" t="s">
        <v>1960</v>
      </c>
      <c r="G4276" s="39" t="s">
        <v>7189</v>
      </c>
      <c r="H4276" s="7" t="s">
        <v>7190</v>
      </c>
      <c r="I4276" s="7" t="s">
        <v>151</v>
      </c>
      <c r="J4276" s="7" t="s">
        <v>151</v>
      </c>
      <c r="K4276" s="7" t="s">
        <v>151</v>
      </c>
      <c r="L4276" s="7" t="s">
        <v>151</v>
      </c>
      <c r="M4276" s="7" t="s">
        <v>151</v>
      </c>
      <c r="O4276" s="6" t="s">
        <v>3899</v>
      </c>
      <c r="P4276" s="9"/>
      <c r="Q4276" s="9"/>
      <c r="R4276" s="6" t="s">
        <v>1747</v>
      </c>
      <c r="S4276" s="6" t="e">
        <v>#N/A</v>
      </c>
      <c r="T4276" s="6" t="e">
        <v>#N/A</v>
      </c>
      <c r="U4276" s="6" t="e">
        <v>#N/A</v>
      </c>
      <c r="V4276" s="23">
        <v>43665</v>
      </c>
      <c r="W4276" s="6" t="e">
        <v>#N/A</v>
      </c>
    </row>
    <row r="4277" spans="1:23" s="6" customFormat="1" ht="12.75" x14ac:dyDescent="0.2">
      <c r="A4277" s="6" t="s">
        <v>7629</v>
      </c>
      <c r="B4277" s="6" t="s">
        <v>1961</v>
      </c>
      <c r="C4277" s="5" t="s">
        <v>7188</v>
      </c>
      <c r="D4277" s="5" t="s">
        <v>7188</v>
      </c>
      <c r="E4277" s="17">
        <v>5967</v>
      </c>
      <c r="F4277" s="16" t="s">
        <v>1960</v>
      </c>
      <c r="G4277" s="39" t="s">
        <v>7194</v>
      </c>
      <c r="H4277" s="7" t="s">
        <v>7195</v>
      </c>
      <c r="I4277" s="7" t="s">
        <v>151</v>
      </c>
      <c r="J4277" s="7" t="s">
        <v>151</v>
      </c>
      <c r="K4277" s="7" t="s">
        <v>151</v>
      </c>
      <c r="L4277" s="7" t="s">
        <v>151</v>
      </c>
      <c r="M4277" s="7" t="s">
        <v>151</v>
      </c>
      <c r="O4277" s="6" t="s">
        <v>3899</v>
      </c>
      <c r="P4277" s="9"/>
      <c r="Q4277" s="9"/>
      <c r="R4277" s="6" t="s">
        <v>1747</v>
      </c>
      <c r="S4277" s="6" t="e">
        <v>#N/A</v>
      </c>
      <c r="T4277" s="6" t="e">
        <v>#N/A</v>
      </c>
      <c r="U4277" s="6" t="e">
        <v>#N/A</v>
      </c>
      <c r="V4277" s="23">
        <v>43665</v>
      </c>
      <c r="W4277" s="6" t="e">
        <v>#N/A</v>
      </c>
    </row>
    <row r="4278" spans="1:23" s="6" customFormat="1" ht="12.75" x14ac:dyDescent="0.2">
      <c r="A4278" s="6" t="s">
        <v>7630</v>
      </c>
      <c r="B4278" s="6" t="s">
        <v>1961</v>
      </c>
      <c r="C4278" s="5" t="s">
        <v>7188</v>
      </c>
      <c r="D4278" s="5" t="s">
        <v>7188</v>
      </c>
      <c r="E4278" s="17">
        <v>5967</v>
      </c>
      <c r="F4278" s="16" t="s">
        <v>1960</v>
      </c>
      <c r="G4278" s="39" t="s">
        <v>7189</v>
      </c>
      <c r="H4278" s="7" t="s">
        <v>7190</v>
      </c>
      <c r="I4278" s="7" t="s">
        <v>151</v>
      </c>
      <c r="J4278" s="7" t="s">
        <v>151</v>
      </c>
      <c r="K4278" s="7" t="s">
        <v>151</v>
      </c>
      <c r="L4278" s="7" t="s">
        <v>151</v>
      </c>
      <c r="M4278" s="7" t="s">
        <v>151</v>
      </c>
      <c r="O4278" s="6" t="s">
        <v>3899</v>
      </c>
      <c r="P4278" s="9"/>
      <c r="Q4278" s="9"/>
      <c r="R4278" s="6" t="s">
        <v>1747</v>
      </c>
      <c r="S4278" s="6" t="e">
        <v>#N/A</v>
      </c>
      <c r="T4278" s="6" t="e">
        <v>#N/A</v>
      </c>
      <c r="U4278" s="6" t="e">
        <v>#N/A</v>
      </c>
      <c r="V4278" s="23">
        <v>43665</v>
      </c>
      <c r="W4278" s="6" t="e">
        <v>#N/A</v>
      </c>
    </row>
    <row r="4279" spans="1:23" s="6" customFormat="1" ht="12.75" x14ac:dyDescent="0.2">
      <c r="A4279" s="6" t="s">
        <v>7631</v>
      </c>
      <c r="B4279" s="6" t="s">
        <v>1961</v>
      </c>
      <c r="C4279" s="5" t="s">
        <v>7188</v>
      </c>
      <c r="D4279" s="5" t="s">
        <v>7188</v>
      </c>
      <c r="E4279" s="17">
        <v>5967</v>
      </c>
      <c r="F4279" s="16" t="s">
        <v>1960</v>
      </c>
      <c r="G4279" s="39" t="s">
        <v>7189</v>
      </c>
      <c r="H4279" s="7" t="s">
        <v>7190</v>
      </c>
      <c r="I4279" s="7" t="s">
        <v>151</v>
      </c>
      <c r="J4279" s="7" t="s">
        <v>151</v>
      </c>
      <c r="K4279" s="7" t="s">
        <v>151</v>
      </c>
      <c r="L4279" s="7" t="s">
        <v>151</v>
      </c>
      <c r="M4279" s="7" t="s">
        <v>151</v>
      </c>
      <c r="O4279" s="6" t="s">
        <v>3899</v>
      </c>
      <c r="P4279" s="9"/>
      <c r="Q4279" s="9"/>
      <c r="R4279" s="6" t="s">
        <v>1747</v>
      </c>
      <c r="S4279" s="6" t="e">
        <v>#N/A</v>
      </c>
      <c r="T4279" s="6" t="e">
        <v>#N/A</v>
      </c>
      <c r="U4279" s="6" t="e">
        <v>#N/A</v>
      </c>
      <c r="V4279" s="23">
        <v>43665</v>
      </c>
      <c r="W4279" s="6" t="e">
        <v>#N/A</v>
      </c>
    </row>
    <row r="4280" spans="1:23" s="6" customFormat="1" ht="12.75" x14ac:dyDescent="0.2">
      <c r="A4280" s="6" t="s">
        <v>7632</v>
      </c>
      <c r="B4280" s="6" t="s">
        <v>1961</v>
      </c>
      <c r="C4280" s="5" t="s">
        <v>7188</v>
      </c>
      <c r="D4280" s="5" t="s">
        <v>7188</v>
      </c>
      <c r="E4280" s="17">
        <v>5967</v>
      </c>
      <c r="F4280" s="16" t="s">
        <v>1960</v>
      </c>
      <c r="G4280" s="39" t="s">
        <v>7189</v>
      </c>
      <c r="H4280" s="7" t="s">
        <v>7190</v>
      </c>
      <c r="I4280" s="7" t="s">
        <v>151</v>
      </c>
      <c r="J4280" s="7" t="s">
        <v>151</v>
      </c>
      <c r="K4280" s="7" t="s">
        <v>151</v>
      </c>
      <c r="L4280" s="7" t="s">
        <v>151</v>
      </c>
      <c r="M4280" s="7" t="s">
        <v>151</v>
      </c>
      <c r="O4280" s="6" t="s">
        <v>3899</v>
      </c>
      <c r="P4280" s="9"/>
      <c r="Q4280" s="9"/>
      <c r="R4280" s="6" t="s">
        <v>1747</v>
      </c>
      <c r="S4280" s="6" t="e">
        <v>#N/A</v>
      </c>
      <c r="T4280" s="6" t="e">
        <v>#N/A</v>
      </c>
      <c r="U4280" s="6" t="e">
        <v>#N/A</v>
      </c>
      <c r="V4280" s="23">
        <v>43665</v>
      </c>
      <c r="W4280" s="6" t="e">
        <v>#N/A</v>
      </c>
    </row>
    <row r="4281" spans="1:23" s="6" customFormat="1" ht="12.75" x14ac:dyDescent="0.2">
      <c r="A4281" s="6" t="s">
        <v>7633</v>
      </c>
      <c r="B4281" s="6" t="s">
        <v>1961</v>
      </c>
      <c r="C4281" s="5" t="s">
        <v>7188</v>
      </c>
      <c r="D4281" s="5" t="s">
        <v>7188</v>
      </c>
      <c r="E4281" s="17">
        <v>5967</v>
      </c>
      <c r="F4281" s="16" t="s">
        <v>1960</v>
      </c>
      <c r="G4281" s="39" t="s">
        <v>7194</v>
      </c>
      <c r="H4281" s="7" t="s">
        <v>7195</v>
      </c>
      <c r="I4281" s="7" t="s">
        <v>151</v>
      </c>
      <c r="J4281" s="7" t="s">
        <v>151</v>
      </c>
      <c r="K4281" s="7" t="s">
        <v>151</v>
      </c>
      <c r="L4281" s="7" t="s">
        <v>151</v>
      </c>
      <c r="M4281" s="7" t="s">
        <v>151</v>
      </c>
      <c r="O4281" s="6" t="s">
        <v>3899</v>
      </c>
      <c r="P4281" s="9"/>
      <c r="Q4281" s="9"/>
      <c r="R4281" s="6" t="s">
        <v>1747</v>
      </c>
      <c r="S4281" s="6" t="e">
        <v>#N/A</v>
      </c>
      <c r="T4281" s="6" t="e">
        <v>#N/A</v>
      </c>
      <c r="U4281" s="6" t="e">
        <v>#N/A</v>
      </c>
      <c r="V4281" s="23">
        <v>43665</v>
      </c>
      <c r="W4281" s="6" t="e">
        <v>#N/A</v>
      </c>
    </row>
    <row r="4282" spans="1:23" s="6" customFormat="1" ht="12.75" x14ac:dyDescent="0.2">
      <c r="A4282" s="6" t="s">
        <v>7634</v>
      </c>
      <c r="B4282" s="6" t="s">
        <v>1961</v>
      </c>
      <c r="C4282" s="5" t="s">
        <v>7188</v>
      </c>
      <c r="D4282" s="5" t="s">
        <v>7188</v>
      </c>
      <c r="E4282" s="17">
        <v>5967</v>
      </c>
      <c r="F4282" s="16" t="s">
        <v>1960</v>
      </c>
      <c r="G4282" s="39" t="s">
        <v>7189</v>
      </c>
      <c r="H4282" s="7" t="s">
        <v>7190</v>
      </c>
      <c r="I4282" s="7" t="s">
        <v>151</v>
      </c>
      <c r="J4282" s="7" t="s">
        <v>151</v>
      </c>
      <c r="K4282" s="7" t="s">
        <v>151</v>
      </c>
      <c r="L4282" s="7" t="s">
        <v>151</v>
      </c>
      <c r="M4282" s="7" t="s">
        <v>151</v>
      </c>
      <c r="O4282" s="6" t="s">
        <v>3899</v>
      </c>
      <c r="P4282" s="9"/>
      <c r="Q4282" s="9"/>
      <c r="R4282" s="6" t="s">
        <v>1747</v>
      </c>
      <c r="S4282" s="6" t="e">
        <v>#N/A</v>
      </c>
      <c r="T4282" s="6" t="e">
        <v>#N/A</v>
      </c>
      <c r="U4282" s="6" t="e">
        <v>#N/A</v>
      </c>
      <c r="V4282" s="23">
        <v>43665</v>
      </c>
      <c r="W4282" s="6" t="e">
        <v>#N/A</v>
      </c>
    </row>
    <row r="4283" spans="1:23" s="6" customFormat="1" ht="12.75" x14ac:dyDescent="0.2">
      <c r="A4283" s="64" t="s">
        <v>7635</v>
      </c>
      <c r="B4283" s="64" t="s">
        <v>1961</v>
      </c>
      <c r="C4283" s="65" t="s">
        <v>7188</v>
      </c>
      <c r="D4283" s="65" t="s">
        <v>7188</v>
      </c>
      <c r="E4283" s="66">
        <v>5967</v>
      </c>
      <c r="F4283" s="67" t="s">
        <v>1960</v>
      </c>
      <c r="G4283" s="68" t="s">
        <v>7189</v>
      </c>
      <c r="H4283" s="64" t="s">
        <v>7190</v>
      </c>
      <c r="I4283" s="64" t="s">
        <v>151</v>
      </c>
      <c r="J4283" s="64" t="s">
        <v>151</v>
      </c>
      <c r="K4283" s="64" t="s">
        <v>151</v>
      </c>
      <c r="L4283" s="64" t="s">
        <v>151</v>
      </c>
      <c r="M4283" s="64" t="s">
        <v>151</v>
      </c>
      <c r="N4283" s="64"/>
      <c r="O4283" s="64" t="s">
        <v>3899</v>
      </c>
      <c r="P4283" s="69"/>
      <c r="Q4283" s="69"/>
      <c r="R4283" s="64" t="s">
        <v>1747</v>
      </c>
      <c r="S4283" s="64" t="e">
        <v>#N/A</v>
      </c>
      <c r="T4283" s="64" t="e">
        <v>#N/A</v>
      </c>
      <c r="U4283" s="64" t="e">
        <v>#N/A</v>
      </c>
      <c r="V4283" s="70">
        <v>43665</v>
      </c>
      <c r="W4283" s="6" t="e">
        <v>#N/A</v>
      </c>
    </row>
    <row r="4284" spans="1:23" s="6" customFormat="1" ht="12.75" x14ac:dyDescent="0.2">
      <c r="A4284" s="6" t="s">
        <v>7636</v>
      </c>
      <c r="B4284" s="6" t="s">
        <v>1961</v>
      </c>
      <c r="C4284" s="5" t="s">
        <v>7188</v>
      </c>
      <c r="D4284" s="5" t="s">
        <v>7188</v>
      </c>
      <c r="E4284" s="17">
        <v>5967</v>
      </c>
      <c r="F4284" s="16" t="s">
        <v>1960</v>
      </c>
      <c r="G4284" s="39" t="s">
        <v>7189</v>
      </c>
      <c r="H4284" s="7" t="s">
        <v>7190</v>
      </c>
      <c r="I4284" s="7" t="s">
        <v>151</v>
      </c>
      <c r="J4284" s="7" t="s">
        <v>151</v>
      </c>
      <c r="K4284" s="7" t="s">
        <v>151</v>
      </c>
      <c r="L4284" s="7" t="s">
        <v>151</v>
      </c>
      <c r="M4284" s="7" t="s">
        <v>151</v>
      </c>
      <c r="O4284" s="6" t="s">
        <v>3899</v>
      </c>
      <c r="P4284" s="9"/>
      <c r="Q4284" s="9"/>
      <c r="R4284" s="6" t="s">
        <v>1747</v>
      </c>
      <c r="S4284" s="6" t="e">
        <v>#N/A</v>
      </c>
      <c r="T4284" s="6" t="e">
        <v>#N/A</v>
      </c>
      <c r="U4284" s="6" t="e">
        <v>#N/A</v>
      </c>
      <c r="V4284" s="23">
        <v>43665</v>
      </c>
      <c r="W4284" s="6" t="e">
        <v>#N/A</v>
      </c>
    </row>
    <row r="4285" spans="1:23" s="64" customFormat="1" ht="12.75" x14ac:dyDescent="0.2">
      <c r="A4285" s="64" t="s">
        <v>7637</v>
      </c>
      <c r="B4285" s="64" t="s">
        <v>1961</v>
      </c>
      <c r="C4285" s="65" t="s">
        <v>7188</v>
      </c>
      <c r="D4285" s="65" t="s">
        <v>7188</v>
      </c>
      <c r="E4285" s="66">
        <v>5967</v>
      </c>
      <c r="F4285" s="67" t="s">
        <v>1960</v>
      </c>
      <c r="G4285" s="68" t="s">
        <v>7194</v>
      </c>
      <c r="H4285" s="64" t="s">
        <v>7195</v>
      </c>
      <c r="I4285" s="64" t="s">
        <v>151</v>
      </c>
      <c r="J4285" s="64" t="s">
        <v>151</v>
      </c>
      <c r="K4285" s="64" t="s">
        <v>151</v>
      </c>
      <c r="L4285" s="64" t="s">
        <v>151</v>
      </c>
      <c r="M4285" s="64" t="s">
        <v>151</v>
      </c>
      <c r="O4285" s="64" t="s">
        <v>3899</v>
      </c>
      <c r="P4285" s="69"/>
      <c r="Q4285" s="69"/>
      <c r="R4285" s="64" t="s">
        <v>1747</v>
      </c>
      <c r="S4285" s="64" t="e">
        <v>#N/A</v>
      </c>
      <c r="T4285" s="64" t="e">
        <v>#N/A</v>
      </c>
      <c r="U4285" s="64" t="e">
        <v>#N/A</v>
      </c>
      <c r="V4285" s="70">
        <v>43665</v>
      </c>
      <c r="W4285" s="64" t="e">
        <v>#N/A</v>
      </c>
    </row>
    <row r="4286" spans="1:23" s="64" customFormat="1" ht="12.75" x14ac:dyDescent="0.2">
      <c r="A4286" s="64" t="s">
        <v>7638</v>
      </c>
      <c r="B4286" s="64" t="s">
        <v>1961</v>
      </c>
      <c r="C4286" s="65" t="s">
        <v>7188</v>
      </c>
      <c r="D4286" s="65" t="s">
        <v>7188</v>
      </c>
      <c r="E4286" s="66">
        <v>5967</v>
      </c>
      <c r="F4286" s="67" t="s">
        <v>1960</v>
      </c>
      <c r="G4286" s="68" t="s">
        <v>7194</v>
      </c>
      <c r="H4286" s="64" t="s">
        <v>7195</v>
      </c>
      <c r="I4286" s="64" t="s">
        <v>151</v>
      </c>
      <c r="J4286" s="64" t="s">
        <v>151</v>
      </c>
      <c r="K4286" s="64" t="s">
        <v>151</v>
      </c>
      <c r="L4286" s="64" t="s">
        <v>151</v>
      </c>
      <c r="M4286" s="64" t="s">
        <v>151</v>
      </c>
      <c r="O4286" s="64" t="s">
        <v>3899</v>
      </c>
      <c r="P4286" s="69"/>
      <c r="Q4286" s="69"/>
      <c r="R4286" s="64" t="s">
        <v>1747</v>
      </c>
      <c r="S4286" s="64" t="e">
        <v>#N/A</v>
      </c>
      <c r="T4286" s="64" t="e">
        <v>#N/A</v>
      </c>
      <c r="U4286" s="64" t="e">
        <v>#N/A</v>
      </c>
      <c r="V4286" s="70">
        <v>43665</v>
      </c>
      <c r="W4286" s="64" t="e">
        <v>#N/A</v>
      </c>
    </row>
    <row r="4287" spans="1:23" s="6" customFormat="1" ht="12.75" x14ac:dyDescent="0.2">
      <c r="A4287" s="6" t="s">
        <v>7639</v>
      </c>
      <c r="B4287" s="6" t="s">
        <v>1961</v>
      </c>
      <c r="C4287" s="5" t="s">
        <v>7188</v>
      </c>
      <c r="D4287" s="5" t="s">
        <v>7188</v>
      </c>
      <c r="E4287" s="17">
        <v>5967</v>
      </c>
      <c r="F4287" s="16" t="s">
        <v>1960</v>
      </c>
      <c r="G4287" s="39" t="s">
        <v>7189</v>
      </c>
      <c r="H4287" s="7" t="s">
        <v>7190</v>
      </c>
      <c r="I4287" s="7" t="s">
        <v>151</v>
      </c>
      <c r="J4287" s="7" t="s">
        <v>151</v>
      </c>
      <c r="K4287" s="7" t="s">
        <v>151</v>
      </c>
      <c r="L4287" s="7" t="s">
        <v>151</v>
      </c>
      <c r="M4287" s="7" t="s">
        <v>151</v>
      </c>
      <c r="O4287" s="6" t="s">
        <v>3899</v>
      </c>
      <c r="P4287" s="9"/>
      <c r="Q4287" s="9"/>
      <c r="R4287" s="6" t="s">
        <v>1747</v>
      </c>
      <c r="S4287" s="6" t="e">
        <v>#N/A</v>
      </c>
      <c r="T4287" s="6" t="e">
        <v>#N/A</v>
      </c>
      <c r="U4287" s="6" t="e">
        <v>#N/A</v>
      </c>
      <c r="V4287" s="23">
        <v>43665</v>
      </c>
      <c r="W4287" s="6" t="e">
        <v>#N/A</v>
      </c>
    </row>
    <row r="4288" spans="1:23" s="6" customFormat="1" ht="12.75" x14ac:dyDescent="0.2">
      <c r="A4288" s="6" t="s">
        <v>7640</v>
      </c>
      <c r="B4288" s="6" t="s">
        <v>1961</v>
      </c>
      <c r="C4288" s="5" t="s">
        <v>7188</v>
      </c>
      <c r="D4288" s="5" t="s">
        <v>7188</v>
      </c>
      <c r="E4288" s="17">
        <v>5967</v>
      </c>
      <c r="F4288" s="16" t="s">
        <v>1960</v>
      </c>
      <c r="G4288" s="39" t="s">
        <v>7189</v>
      </c>
      <c r="H4288" s="7" t="s">
        <v>7190</v>
      </c>
      <c r="I4288" s="7" t="s">
        <v>151</v>
      </c>
      <c r="J4288" s="7" t="s">
        <v>151</v>
      </c>
      <c r="K4288" s="7" t="s">
        <v>151</v>
      </c>
      <c r="L4288" s="7" t="s">
        <v>151</v>
      </c>
      <c r="M4288" s="7" t="s">
        <v>151</v>
      </c>
      <c r="O4288" s="6" t="s">
        <v>3899</v>
      </c>
      <c r="P4288" s="9"/>
      <c r="Q4288" s="9"/>
      <c r="R4288" s="6" t="s">
        <v>1747</v>
      </c>
      <c r="S4288" s="6" t="e">
        <v>#N/A</v>
      </c>
      <c r="T4288" s="6" t="e">
        <v>#N/A</v>
      </c>
      <c r="U4288" s="6" t="e">
        <v>#N/A</v>
      </c>
      <c r="V4288" s="23">
        <v>43665</v>
      </c>
      <c r="W4288" s="6" t="e">
        <v>#N/A</v>
      </c>
    </row>
    <row r="4289" spans="1:23" s="6" customFormat="1" ht="12.75" x14ac:dyDescent="0.2">
      <c r="A4289" s="6" t="s">
        <v>7641</v>
      </c>
      <c r="B4289" s="6" t="s">
        <v>1961</v>
      </c>
      <c r="C4289" s="5" t="s">
        <v>7188</v>
      </c>
      <c r="D4289" s="5" t="s">
        <v>7188</v>
      </c>
      <c r="E4289" s="17">
        <v>5967</v>
      </c>
      <c r="F4289" s="16" t="s">
        <v>1960</v>
      </c>
      <c r="G4289" s="39" t="s">
        <v>7189</v>
      </c>
      <c r="H4289" s="7" t="s">
        <v>7190</v>
      </c>
      <c r="I4289" s="7" t="s">
        <v>151</v>
      </c>
      <c r="J4289" s="7" t="s">
        <v>151</v>
      </c>
      <c r="K4289" s="7" t="s">
        <v>151</v>
      </c>
      <c r="L4289" s="7" t="s">
        <v>151</v>
      </c>
      <c r="M4289" s="7" t="s">
        <v>151</v>
      </c>
      <c r="O4289" s="6" t="s">
        <v>3899</v>
      </c>
      <c r="P4289" s="9"/>
      <c r="Q4289" s="9"/>
      <c r="R4289" s="6" t="s">
        <v>1747</v>
      </c>
      <c r="S4289" s="6" t="e">
        <v>#N/A</v>
      </c>
      <c r="T4289" s="6" t="e">
        <v>#N/A</v>
      </c>
      <c r="U4289" s="6" t="e">
        <v>#N/A</v>
      </c>
      <c r="V4289" s="23">
        <v>43665</v>
      </c>
      <c r="W4289" s="6" t="e">
        <v>#N/A</v>
      </c>
    </row>
    <row r="4290" spans="1:23" s="6" customFormat="1" ht="12.75" x14ac:dyDescent="0.2">
      <c r="A4290" s="6" t="s">
        <v>7642</v>
      </c>
      <c r="B4290" s="6" t="s">
        <v>1961</v>
      </c>
      <c r="C4290" s="5" t="s">
        <v>7188</v>
      </c>
      <c r="D4290" s="5" t="s">
        <v>7188</v>
      </c>
      <c r="E4290" s="17">
        <v>5967</v>
      </c>
      <c r="F4290" s="16" t="s">
        <v>1960</v>
      </c>
      <c r="G4290" s="39" t="s">
        <v>7189</v>
      </c>
      <c r="H4290" s="7" t="s">
        <v>7190</v>
      </c>
      <c r="I4290" s="7" t="s">
        <v>151</v>
      </c>
      <c r="J4290" s="7" t="s">
        <v>151</v>
      </c>
      <c r="K4290" s="7" t="s">
        <v>151</v>
      </c>
      <c r="L4290" s="7" t="s">
        <v>151</v>
      </c>
      <c r="M4290" s="7" t="s">
        <v>151</v>
      </c>
      <c r="O4290" s="6" t="s">
        <v>3899</v>
      </c>
      <c r="P4290" s="9"/>
      <c r="Q4290" s="9"/>
      <c r="R4290" s="6" t="s">
        <v>1747</v>
      </c>
      <c r="S4290" s="6" t="e">
        <v>#N/A</v>
      </c>
      <c r="T4290" s="6" t="e">
        <v>#N/A</v>
      </c>
      <c r="U4290" s="6" t="e">
        <v>#N/A</v>
      </c>
      <c r="V4290" s="23">
        <v>43665</v>
      </c>
      <c r="W4290" s="6" t="e">
        <v>#N/A</v>
      </c>
    </row>
    <row r="4291" spans="1:23" s="6" customFormat="1" ht="12.75" x14ac:dyDescent="0.2">
      <c r="A4291" s="6" t="s">
        <v>7643</v>
      </c>
      <c r="B4291" s="6" t="s">
        <v>1961</v>
      </c>
      <c r="C4291" s="5" t="s">
        <v>7188</v>
      </c>
      <c r="D4291" s="5" t="s">
        <v>7188</v>
      </c>
      <c r="E4291" s="17">
        <v>5967</v>
      </c>
      <c r="F4291" s="16" t="s">
        <v>1960</v>
      </c>
      <c r="G4291" s="39" t="s">
        <v>7189</v>
      </c>
      <c r="H4291" s="7" t="s">
        <v>7190</v>
      </c>
      <c r="I4291" s="7" t="s">
        <v>151</v>
      </c>
      <c r="J4291" s="7" t="s">
        <v>151</v>
      </c>
      <c r="K4291" s="7" t="s">
        <v>151</v>
      </c>
      <c r="L4291" s="7" t="s">
        <v>151</v>
      </c>
      <c r="M4291" s="7" t="s">
        <v>151</v>
      </c>
      <c r="O4291" s="6" t="s">
        <v>3899</v>
      </c>
      <c r="P4291" s="9"/>
      <c r="Q4291" s="9"/>
      <c r="R4291" s="6" t="s">
        <v>1747</v>
      </c>
      <c r="S4291" s="6" t="e">
        <v>#N/A</v>
      </c>
      <c r="T4291" s="6" t="e">
        <v>#N/A</v>
      </c>
      <c r="U4291" s="6" t="e">
        <v>#N/A</v>
      </c>
      <c r="V4291" s="23">
        <v>43665</v>
      </c>
      <c r="W4291" s="6" t="e">
        <v>#N/A</v>
      </c>
    </row>
    <row r="4292" spans="1:23" s="6" customFormat="1" ht="12.75" x14ac:dyDescent="0.2">
      <c r="A4292" s="6" t="s">
        <v>7644</v>
      </c>
      <c r="B4292" s="6" t="s">
        <v>1961</v>
      </c>
      <c r="C4292" s="5" t="s">
        <v>7188</v>
      </c>
      <c r="D4292" s="5" t="s">
        <v>7188</v>
      </c>
      <c r="E4292" s="17">
        <v>5967</v>
      </c>
      <c r="F4292" s="16" t="s">
        <v>1960</v>
      </c>
      <c r="G4292" s="39" t="s">
        <v>7189</v>
      </c>
      <c r="H4292" s="7" t="s">
        <v>7190</v>
      </c>
      <c r="I4292" s="7" t="s">
        <v>151</v>
      </c>
      <c r="J4292" s="7" t="s">
        <v>151</v>
      </c>
      <c r="K4292" s="7" t="s">
        <v>151</v>
      </c>
      <c r="L4292" s="7" t="s">
        <v>151</v>
      </c>
      <c r="M4292" s="7" t="s">
        <v>151</v>
      </c>
      <c r="O4292" s="6" t="s">
        <v>3899</v>
      </c>
      <c r="P4292" s="9"/>
      <c r="Q4292" s="9"/>
      <c r="R4292" s="6" t="s">
        <v>1747</v>
      </c>
      <c r="S4292" s="6" t="e">
        <v>#N/A</v>
      </c>
      <c r="T4292" s="6" t="e">
        <v>#N/A</v>
      </c>
      <c r="U4292" s="6" t="e">
        <v>#N/A</v>
      </c>
      <c r="V4292" s="23">
        <v>43665</v>
      </c>
      <c r="W4292" s="6" t="e">
        <v>#N/A</v>
      </c>
    </row>
    <row r="4293" spans="1:23" s="6" customFormat="1" ht="12.75" x14ac:dyDescent="0.2">
      <c r="A4293" s="6" t="s">
        <v>7645</v>
      </c>
      <c r="B4293" s="6" t="s">
        <v>1961</v>
      </c>
      <c r="C4293" s="5" t="s">
        <v>7188</v>
      </c>
      <c r="D4293" s="5" t="s">
        <v>7188</v>
      </c>
      <c r="E4293" s="17">
        <v>5967</v>
      </c>
      <c r="F4293" s="16" t="s">
        <v>1960</v>
      </c>
      <c r="G4293" s="39" t="s">
        <v>7189</v>
      </c>
      <c r="H4293" s="7" t="s">
        <v>7190</v>
      </c>
      <c r="I4293" s="7" t="s">
        <v>151</v>
      </c>
      <c r="J4293" s="7" t="s">
        <v>151</v>
      </c>
      <c r="K4293" s="7" t="s">
        <v>151</v>
      </c>
      <c r="L4293" s="7" t="s">
        <v>151</v>
      </c>
      <c r="M4293" s="7" t="s">
        <v>151</v>
      </c>
      <c r="O4293" s="6" t="s">
        <v>3899</v>
      </c>
      <c r="P4293" s="9"/>
      <c r="Q4293" s="9"/>
      <c r="R4293" s="6" t="s">
        <v>1747</v>
      </c>
      <c r="S4293" s="6" t="e">
        <v>#N/A</v>
      </c>
      <c r="T4293" s="6" t="e">
        <v>#N/A</v>
      </c>
      <c r="U4293" s="6" t="e">
        <v>#N/A</v>
      </c>
      <c r="V4293" s="23">
        <v>43665</v>
      </c>
      <c r="W4293" s="6" t="e">
        <v>#N/A</v>
      </c>
    </row>
    <row r="4294" spans="1:23" s="6" customFormat="1" ht="12.75" x14ac:dyDescent="0.2">
      <c r="A4294" s="6" t="s">
        <v>7646</v>
      </c>
      <c r="B4294" s="6" t="s">
        <v>1961</v>
      </c>
      <c r="C4294" s="5" t="s">
        <v>7188</v>
      </c>
      <c r="D4294" s="5" t="s">
        <v>7188</v>
      </c>
      <c r="E4294" s="17">
        <v>5967</v>
      </c>
      <c r="F4294" s="16" t="s">
        <v>1960</v>
      </c>
      <c r="G4294" s="39" t="s">
        <v>7189</v>
      </c>
      <c r="H4294" s="7" t="s">
        <v>7190</v>
      </c>
      <c r="I4294" s="7" t="s">
        <v>151</v>
      </c>
      <c r="J4294" s="7" t="s">
        <v>151</v>
      </c>
      <c r="K4294" s="7" t="s">
        <v>151</v>
      </c>
      <c r="L4294" s="7" t="s">
        <v>151</v>
      </c>
      <c r="M4294" s="7" t="s">
        <v>151</v>
      </c>
      <c r="O4294" s="6" t="s">
        <v>3899</v>
      </c>
      <c r="P4294" s="9"/>
      <c r="Q4294" s="9"/>
      <c r="R4294" s="6" t="s">
        <v>1747</v>
      </c>
      <c r="S4294" s="6" t="e">
        <v>#N/A</v>
      </c>
      <c r="T4294" s="6" t="e">
        <v>#N/A</v>
      </c>
      <c r="U4294" s="6" t="e">
        <v>#N/A</v>
      </c>
      <c r="V4294" s="23">
        <v>43665</v>
      </c>
      <c r="W4294" s="6" t="e">
        <v>#N/A</v>
      </c>
    </row>
    <row r="4295" spans="1:23" s="6" customFormat="1" ht="12.75" x14ac:dyDescent="0.2">
      <c r="A4295" s="6" t="s">
        <v>7647</v>
      </c>
      <c r="B4295" s="6" t="s">
        <v>1961</v>
      </c>
      <c r="C4295" s="5" t="s">
        <v>7188</v>
      </c>
      <c r="D4295" s="5" t="s">
        <v>7188</v>
      </c>
      <c r="E4295" s="17">
        <v>5967</v>
      </c>
      <c r="F4295" s="16" t="s">
        <v>1960</v>
      </c>
      <c r="G4295" s="39" t="s">
        <v>7189</v>
      </c>
      <c r="H4295" s="7" t="s">
        <v>7190</v>
      </c>
      <c r="I4295" s="7" t="s">
        <v>151</v>
      </c>
      <c r="J4295" s="7" t="s">
        <v>151</v>
      </c>
      <c r="K4295" s="7" t="s">
        <v>151</v>
      </c>
      <c r="L4295" s="7" t="s">
        <v>151</v>
      </c>
      <c r="M4295" s="7" t="s">
        <v>151</v>
      </c>
      <c r="O4295" s="6" t="s">
        <v>3899</v>
      </c>
      <c r="P4295" s="9"/>
      <c r="Q4295" s="9"/>
      <c r="R4295" s="6" t="s">
        <v>1747</v>
      </c>
      <c r="S4295" s="6" t="e">
        <v>#N/A</v>
      </c>
      <c r="T4295" s="6" t="e">
        <v>#N/A</v>
      </c>
      <c r="U4295" s="6" t="e">
        <v>#N/A</v>
      </c>
      <c r="V4295" s="23">
        <v>43665</v>
      </c>
      <c r="W4295" s="6" t="e">
        <v>#N/A</v>
      </c>
    </row>
    <row r="4296" spans="1:23" s="6" customFormat="1" ht="12.75" x14ac:dyDescent="0.2">
      <c r="A4296" s="6" t="s">
        <v>7648</v>
      </c>
      <c r="B4296" s="6" t="s">
        <v>1961</v>
      </c>
      <c r="C4296" s="5" t="s">
        <v>7188</v>
      </c>
      <c r="D4296" s="5" t="s">
        <v>7188</v>
      </c>
      <c r="E4296" s="17">
        <v>5967</v>
      </c>
      <c r="F4296" s="16" t="s">
        <v>1960</v>
      </c>
      <c r="G4296" s="39" t="s">
        <v>7189</v>
      </c>
      <c r="H4296" s="7" t="s">
        <v>7190</v>
      </c>
      <c r="I4296" s="7" t="s">
        <v>151</v>
      </c>
      <c r="J4296" s="7" t="s">
        <v>151</v>
      </c>
      <c r="K4296" s="7" t="s">
        <v>151</v>
      </c>
      <c r="L4296" s="7" t="s">
        <v>151</v>
      </c>
      <c r="M4296" s="7" t="s">
        <v>151</v>
      </c>
      <c r="O4296" s="6" t="s">
        <v>3899</v>
      </c>
      <c r="P4296" s="9"/>
      <c r="Q4296" s="9"/>
      <c r="R4296" s="6" t="s">
        <v>1747</v>
      </c>
      <c r="S4296" s="6" t="e">
        <v>#N/A</v>
      </c>
      <c r="T4296" s="6" t="e">
        <v>#N/A</v>
      </c>
      <c r="U4296" s="6" t="e">
        <v>#N/A</v>
      </c>
      <c r="V4296" s="23">
        <v>43665</v>
      </c>
      <c r="W4296" s="6" t="e">
        <v>#N/A</v>
      </c>
    </row>
    <row r="4297" spans="1:23" s="6" customFormat="1" ht="12.75" x14ac:dyDescent="0.2">
      <c r="A4297" s="6" t="s">
        <v>7649</v>
      </c>
      <c r="B4297" s="6" t="s">
        <v>1961</v>
      </c>
      <c r="C4297" s="5" t="s">
        <v>7188</v>
      </c>
      <c r="D4297" s="5" t="s">
        <v>7188</v>
      </c>
      <c r="E4297" s="17">
        <v>5967</v>
      </c>
      <c r="F4297" s="16" t="s">
        <v>1960</v>
      </c>
      <c r="G4297" s="39" t="s">
        <v>7189</v>
      </c>
      <c r="H4297" s="7" t="s">
        <v>7190</v>
      </c>
      <c r="I4297" s="7" t="s">
        <v>151</v>
      </c>
      <c r="J4297" s="7" t="s">
        <v>151</v>
      </c>
      <c r="K4297" s="7" t="s">
        <v>151</v>
      </c>
      <c r="L4297" s="7" t="s">
        <v>151</v>
      </c>
      <c r="M4297" s="7" t="s">
        <v>151</v>
      </c>
      <c r="O4297" s="6" t="s">
        <v>3899</v>
      </c>
      <c r="P4297" s="9"/>
      <c r="Q4297" s="9"/>
      <c r="R4297" s="6" t="s">
        <v>1747</v>
      </c>
      <c r="S4297" s="6" t="e">
        <v>#N/A</v>
      </c>
      <c r="T4297" s="6" t="e">
        <v>#N/A</v>
      </c>
      <c r="U4297" s="6" t="e">
        <v>#N/A</v>
      </c>
      <c r="V4297" s="23">
        <v>43665</v>
      </c>
      <c r="W4297" s="6" t="e">
        <v>#N/A</v>
      </c>
    </row>
    <row r="4298" spans="1:23" s="6" customFormat="1" ht="12.75" x14ac:dyDescent="0.2">
      <c r="A4298" s="6" t="s">
        <v>7650</v>
      </c>
      <c r="B4298" s="6" t="s">
        <v>1961</v>
      </c>
      <c r="C4298" s="5" t="s">
        <v>7188</v>
      </c>
      <c r="D4298" s="5" t="s">
        <v>7188</v>
      </c>
      <c r="E4298" s="17">
        <v>5967</v>
      </c>
      <c r="F4298" s="16" t="s">
        <v>1960</v>
      </c>
      <c r="G4298" s="39" t="s">
        <v>7189</v>
      </c>
      <c r="H4298" s="7" t="s">
        <v>7190</v>
      </c>
      <c r="I4298" s="7" t="s">
        <v>151</v>
      </c>
      <c r="J4298" s="7" t="s">
        <v>151</v>
      </c>
      <c r="K4298" s="7" t="s">
        <v>151</v>
      </c>
      <c r="L4298" s="7" t="s">
        <v>151</v>
      </c>
      <c r="M4298" s="7" t="s">
        <v>151</v>
      </c>
      <c r="O4298" s="6" t="s">
        <v>3899</v>
      </c>
      <c r="P4298" s="9"/>
      <c r="Q4298" s="9"/>
      <c r="R4298" s="6" t="s">
        <v>1747</v>
      </c>
      <c r="S4298" s="6" t="e">
        <v>#N/A</v>
      </c>
      <c r="T4298" s="6" t="e">
        <v>#N/A</v>
      </c>
      <c r="U4298" s="6" t="e">
        <v>#N/A</v>
      </c>
      <c r="V4298" s="23">
        <v>43665</v>
      </c>
      <c r="W4298" s="6" t="e">
        <v>#N/A</v>
      </c>
    </row>
    <row r="4299" spans="1:23" s="6" customFormat="1" ht="12.75" x14ac:dyDescent="0.2">
      <c r="A4299" s="6" t="s">
        <v>7651</v>
      </c>
      <c r="B4299" s="6" t="s">
        <v>1961</v>
      </c>
      <c r="C4299" s="5" t="s">
        <v>7188</v>
      </c>
      <c r="D4299" s="5" t="s">
        <v>7188</v>
      </c>
      <c r="E4299" s="17">
        <v>5967</v>
      </c>
      <c r="F4299" s="16" t="s">
        <v>1960</v>
      </c>
      <c r="G4299" s="39" t="s">
        <v>7189</v>
      </c>
      <c r="H4299" s="7" t="s">
        <v>7190</v>
      </c>
      <c r="I4299" s="7" t="s">
        <v>151</v>
      </c>
      <c r="J4299" s="7" t="s">
        <v>151</v>
      </c>
      <c r="K4299" s="7" t="s">
        <v>151</v>
      </c>
      <c r="L4299" s="7" t="s">
        <v>151</v>
      </c>
      <c r="M4299" s="7" t="s">
        <v>151</v>
      </c>
      <c r="O4299" s="6" t="s">
        <v>3899</v>
      </c>
      <c r="P4299" s="9"/>
      <c r="Q4299" s="9"/>
      <c r="R4299" s="6" t="s">
        <v>1747</v>
      </c>
      <c r="S4299" s="6" t="e">
        <v>#N/A</v>
      </c>
      <c r="T4299" s="6" t="e">
        <v>#N/A</v>
      </c>
      <c r="U4299" s="6" t="e">
        <v>#N/A</v>
      </c>
      <c r="V4299" s="23">
        <v>43665</v>
      </c>
      <c r="W4299" s="6" t="e">
        <v>#N/A</v>
      </c>
    </row>
    <row r="4300" spans="1:23" s="6" customFormat="1" ht="12.75" x14ac:dyDescent="0.2">
      <c r="A4300" s="6" t="s">
        <v>7652</v>
      </c>
      <c r="B4300" s="6" t="s">
        <v>1961</v>
      </c>
      <c r="C4300" s="5" t="s">
        <v>7188</v>
      </c>
      <c r="D4300" s="5" t="s">
        <v>7188</v>
      </c>
      <c r="E4300" s="17">
        <v>5967</v>
      </c>
      <c r="F4300" s="16" t="s">
        <v>1960</v>
      </c>
      <c r="G4300" s="39" t="s">
        <v>7189</v>
      </c>
      <c r="H4300" s="7" t="s">
        <v>7190</v>
      </c>
      <c r="I4300" s="7" t="s">
        <v>151</v>
      </c>
      <c r="J4300" s="7" t="s">
        <v>151</v>
      </c>
      <c r="K4300" s="7" t="s">
        <v>151</v>
      </c>
      <c r="L4300" s="7" t="s">
        <v>151</v>
      </c>
      <c r="M4300" s="7" t="s">
        <v>151</v>
      </c>
      <c r="O4300" s="6" t="s">
        <v>3899</v>
      </c>
      <c r="P4300" s="9"/>
      <c r="Q4300" s="9"/>
      <c r="R4300" s="6" t="s">
        <v>1747</v>
      </c>
      <c r="S4300" s="6" t="e">
        <v>#N/A</v>
      </c>
      <c r="T4300" s="6" t="e">
        <v>#N/A</v>
      </c>
      <c r="U4300" s="6" t="e">
        <v>#N/A</v>
      </c>
      <c r="V4300" s="23">
        <v>43665</v>
      </c>
      <c r="W4300" s="6" t="e">
        <v>#N/A</v>
      </c>
    </row>
    <row r="4301" spans="1:23" s="6" customFormat="1" ht="12.75" x14ac:dyDescent="0.2">
      <c r="A4301" s="6" t="s">
        <v>7653</v>
      </c>
      <c r="B4301" s="6" t="s">
        <v>1961</v>
      </c>
      <c r="C4301" s="5" t="s">
        <v>7188</v>
      </c>
      <c r="D4301" s="5" t="s">
        <v>7188</v>
      </c>
      <c r="E4301" s="17">
        <v>5967</v>
      </c>
      <c r="F4301" s="16" t="s">
        <v>1960</v>
      </c>
      <c r="G4301" s="39" t="s">
        <v>7189</v>
      </c>
      <c r="H4301" s="7" t="s">
        <v>7190</v>
      </c>
      <c r="I4301" s="7" t="s">
        <v>151</v>
      </c>
      <c r="J4301" s="7" t="s">
        <v>151</v>
      </c>
      <c r="K4301" s="7" t="s">
        <v>151</v>
      </c>
      <c r="L4301" s="7" t="s">
        <v>151</v>
      </c>
      <c r="M4301" s="7" t="s">
        <v>151</v>
      </c>
      <c r="O4301" s="6" t="s">
        <v>3899</v>
      </c>
      <c r="P4301" s="9"/>
      <c r="Q4301" s="9"/>
      <c r="R4301" s="6" t="s">
        <v>1747</v>
      </c>
      <c r="S4301" s="6" t="e">
        <v>#N/A</v>
      </c>
      <c r="T4301" s="6" t="e">
        <v>#N/A</v>
      </c>
      <c r="U4301" s="6" t="e">
        <v>#N/A</v>
      </c>
      <c r="V4301" s="23">
        <v>43665</v>
      </c>
      <c r="W4301" s="6" t="e">
        <v>#N/A</v>
      </c>
    </row>
    <row r="4302" spans="1:23" s="6" customFormat="1" ht="12.75" x14ac:dyDescent="0.2">
      <c r="A4302" s="6" t="s">
        <v>7654</v>
      </c>
      <c r="B4302" s="6" t="s">
        <v>1961</v>
      </c>
      <c r="C4302" s="5" t="s">
        <v>7188</v>
      </c>
      <c r="D4302" s="5" t="s">
        <v>7188</v>
      </c>
      <c r="E4302" s="17">
        <v>5967</v>
      </c>
      <c r="F4302" s="16" t="s">
        <v>1960</v>
      </c>
      <c r="G4302" s="39" t="s">
        <v>7189</v>
      </c>
      <c r="H4302" s="7" t="s">
        <v>7190</v>
      </c>
      <c r="I4302" s="7" t="s">
        <v>151</v>
      </c>
      <c r="J4302" s="7" t="s">
        <v>151</v>
      </c>
      <c r="K4302" s="7" t="s">
        <v>151</v>
      </c>
      <c r="L4302" s="7" t="s">
        <v>151</v>
      </c>
      <c r="M4302" s="7" t="s">
        <v>151</v>
      </c>
      <c r="O4302" s="6" t="s">
        <v>3899</v>
      </c>
      <c r="P4302" s="9"/>
      <c r="Q4302" s="9"/>
      <c r="R4302" s="6" t="s">
        <v>1747</v>
      </c>
      <c r="S4302" s="6" t="e">
        <v>#N/A</v>
      </c>
      <c r="T4302" s="6" t="e">
        <v>#N/A</v>
      </c>
      <c r="U4302" s="6" t="e">
        <v>#N/A</v>
      </c>
      <c r="V4302" s="23">
        <v>43665</v>
      </c>
      <c r="W4302" s="6" t="e">
        <v>#N/A</v>
      </c>
    </row>
    <row r="4303" spans="1:23" s="6" customFormat="1" ht="12.75" x14ac:dyDescent="0.2">
      <c r="A4303" s="6" t="s">
        <v>7655</v>
      </c>
      <c r="B4303" s="6" t="s">
        <v>1961</v>
      </c>
      <c r="C4303" s="5" t="s">
        <v>7188</v>
      </c>
      <c r="D4303" s="5" t="s">
        <v>7188</v>
      </c>
      <c r="E4303" s="17">
        <v>5967</v>
      </c>
      <c r="F4303" s="16" t="s">
        <v>1960</v>
      </c>
      <c r="G4303" s="39" t="s">
        <v>7189</v>
      </c>
      <c r="H4303" s="7" t="s">
        <v>7190</v>
      </c>
      <c r="I4303" s="7" t="s">
        <v>151</v>
      </c>
      <c r="J4303" s="7" t="s">
        <v>151</v>
      </c>
      <c r="K4303" s="7" t="s">
        <v>151</v>
      </c>
      <c r="L4303" s="7" t="s">
        <v>151</v>
      </c>
      <c r="M4303" s="7" t="s">
        <v>151</v>
      </c>
      <c r="O4303" s="6" t="s">
        <v>3899</v>
      </c>
      <c r="P4303" s="9"/>
      <c r="Q4303" s="9"/>
      <c r="R4303" s="6" t="s">
        <v>1747</v>
      </c>
      <c r="S4303" s="6" t="e">
        <v>#N/A</v>
      </c>
      <c r="T4303" s="6" t="e">
        <v>#N/A</v>
      </c>
      <c r="U4303" s="6" t="e">
        <v>#N/A</v>
      </c>
      <c r="V4303" s="23">
        <v>43665</v>
      </c>
      <c r="W4303" s="6" t="e">
        <v>#N/A</v>
      </c>
    </row>
    <row r="4304" spans="1:23" s="6" customFormat="1" ht="12.75" x14ac:dyDescent="0.2">
      <c r="A4304" s="6" t="s">
        <v>7656</v>
      </c>
      <c r="B4304" s="6" t="s">
        <v>1961</v>
      </c>
      <c r="C4304" s="5" t="s">
        <v>7188</v>
      </c>
      <c r="D4304" s="5" t="s">
        <v>7188</v>
      </c>
      <c r="E4304" s="17">
        <v>5967</v>
      </c>
      <c r="F4304" s="16" t="s">
        <v>1960</v>
      </c>
      <c r="G4304" s="39" t="s">
        <v>7189</v>
      </c>
      <c r="H4304" s="7" t="s">
        <v>7190</v>
      </c>
      <c r="I4304" s="7" t="s">
        <v>151</v>
      </c>
      <c r="J4304" s="7" t="s">
        <v>151</v>
      </c>
      <c r="K4304" s="7" t="s">
        <v>151</v>
      </c>
      <c r="L4304" s="7" t="s">
        <v>151</v>
      </c>
      <c r="M4304" s="7" t="s">
        <v>151</v>
      </c>
      <c r="O4304" s="6" t="s">
        <v>3899</v>
      </c>
      <c r="P4304" s="9"/>
      <c r="Q4304" s="9"/>
      <c r="R4304" s="6" t="s">
        <v>1747</v>
      </c>
      <c r="S4304" s="6" t="e">
        <v>#N/A</v>
      </c>
      <c r="T4304" s="6" t="e">
        <v>#N/A</v>
      </c>
      <c r="U4304" s="6" t="e">
        <v>#N/A</v>
      </c>
      <c r="V4304" s="23">
        <v>43665</v>
      </c>
      <c r="W4304" s="6" t="e">
        <v>#N/A</v>
      </c>
    </row>
    <row r="4305" spans="1:23" s="6" customFormat="1" ht="12.75" x14ac:dyDescent="0.2">
      <c r="A4305" s="6" t="s">
        <v>7657</v>
      </c>
      <c r="B4305" s="6" t="s">
        <v>1961</v>
      </c>
      <c r="C4305" s="5" t="s">
        <v>7188</v>
      </c>
      <c r="D4305" s="5" t="s">
        <v>7188</v>
      </c>
      <c r="E4305" s="17">
        <v>5967</v>
      </c>
      <c r="F4305" s="16" t="s">
        <v>1960</v>
      </c>
      <c r="G4305" s="39" t="s">
        <v>7189</v>
      </c>
      <c r="H4305" s="7" t="s">
        <v>7190</v>
      </c>
      <c r="I4305" s="7" t="s">
        <v>151</v>
      </c>
      <c r="J4305" s="7" t="s">
        <v>151</v>
      </c>
      <c r="K4305" s="7" t="s">
        <v>151</v>
      </c>
      <c r="L4305" s="7" t="s">
        <v>151</v>
      </c>
      <c r="M4305" s="7" t="s">
        <v>151</v>
      </c>
      <c r="O4305" s="6" t="s">
        <v>3899</v>
      </c>
      <c r="P4305" s="9"/>
      <c r="Q4305" s="9"/>
      <c r="R4305" s="6" t="s">
        <v>1747</v>
      </c>
      <c r="S4305" s="6" t="e">
        <v>#N/A</v>
      </c>
      <c r="T4305" s="6" t="e">
        <v>#N/A</v>
      </c>
      <c r="U4305" s="6" t="e">
        <v>#N/A</v>
      </c>
      <c r="V4305" s="23">
        <v>43665</v>
      </c>
      <c r="W4305" s="6" t="e">
        <v>#N/A</v>
      </c>
    </row>
    <row r="4306" spans="1:23" s="6" customFormat="1" ht="12.75" x14ac:dyDescent="0.2">
      <c r="A4306" s="6" t="s">
        <v>7658</v>
      </c>
      <c r="B4306" s="6" t="s">
        <v>1961</v>
      </c>
      <c r="C4306" s="5" t="s">
        <v>7188</v>
      </c>
      <c r="D4306" s="5" t="s">
        <v>7188</v>
      </c>
      <c r="E4306" s="17">
        <v>5967</v>
      </c>
      <c r="F4306" s="16" t="s">
        <v>1960</v>
      </c>
      <c r="G4306" s="39" t="s">
        <v>7189</v>
      </c>
      <c r="H4306" s="7" t="s">
        <v>7190</v>
      </c>
      <c r="I4306" s="7" t="s">
        <v>151</v>
      </c>
      <c r="J4306" s="7" t="s">
        <v>151</v>
      </c>
      <c r="K4306" s="7" t="s">
        <v>151</v>
      </c>
      <c r="L4306" s="7" t="s">
        <v>151</v>
      </c>
      <c r="M4306" s="7" t="s">
        <v>151</v>
      </c>
      <c r="O4306" s="6" t="s">
        <v>3899</v>
      </c>
      <c r="P4306" s="9"/>
      <c r="Q4306" s="9"/>
      <c r="R4306" s="6" t="s">
        <v>1747</v>
      </c>
      <c r="S4306" s="6" t="e">
        <v>#N/A</v>
      </c>
      <c r="T4306" s="6" t="e">
        <v>#N/A</v>
      </c>
      <c r="U4306" s="6" t="e">
        <v>#N/A</v>
      </c>
      <c r="V4306" s="23">
        <v>43665</v>
      </c>
      <c r="W4306" s="6" t="e">
        <v>#N/A</v>
      </c>
    </row>
    <row r="4307" spans="1:23" s="6" customFormat="1" ht="12.75" x14ac:dyDescent="0.2">
      <c r="A4307" s="6" t="s">
        <v>7659</v>
      </c>
      <c r="B4307" s="6" t="s">
        <v>1961</v>
      </c>
      <c r="C4307" s="5" t="s">
        <v>7188</v>
      </c>
      <c r="D4307" s="5" t="s">
        <v>7188</v>
      </c>
      <c r="E4307" s="17">
        <v>5967</v>
      </c>
      <c r="F4307" s="16" t="s">
        <v>1960</v>
      </c>
      <c r="G4307" s="39" t="s">
        <v>7189</v>
      </c>
      <c r="H4307" s="7" t="s">
        <v>7190</v>
      </c>
      <c r="I4307" s="7" t="s">
        <v>151</v>
      </c>
      <c r="J4307" s="7" t="s">
        <v>151</v>
      </c>
      <c r="K4307" s="7" t="s">
        <v>151</v>
      </c>
      <c r="L4307" s="7" t="s">
        <v>151</v>
      </c>
      <c r="M4307" s="7" t="s">
        <v>151</v>
      </c>
      <c r="O4307" s="6" t="s">
        <v>3899</v>
      </c>
      <c r="P4307" s="9"/>
      <c r="Q4307" s="9"/>
      <c r="R4307" s="6" t="s">
        <v>1747</v>
      </c>
      <c r="S4307" s="6" t="e">
        <v>#N/A</v>
      </c>
      <c r="T4307" s="6" t="e">
        <v>#N/A</v>
      </c>
      <c r="U4307" s="6" t="e">
        <v>#N/A</v>
      </c>
      <c r="V4307" s="23">
        <v>43665</v>
      </c>
      <c r="W4307" s="6" t="e">
        <v>#N/A</v>
      </c>
    </row>
    <row r="4308" spans="1:23" s="64" customFormat="1" ht="12.75" x14ac:dyDescent="0.2">
      <c r="A4308" s="64" t="s">
        <v>7660</v>
      </c>
      <c r="B4308" s="64" t="s">
        <v>1961</v>
      </c>
      <c r="C4308" s="65" t="s">
        <v>7188</v>
      </c>
      <c r="D4308" s="65" t="s">
        <v>7188</v>
      </c>
      <c r="E4308" s="66">
        <v>5967</v>
      </c>
      <c r="F4308" s="67" t="s">
        <v>1960</v>
      </c>
      <c r="G4308" s="68" t="s">
        <v>7189</v>
      </c>
      <c r="H4308" s="64" t="s">
        <v>7190</v>
      </c>
      <c r="I4308" s="64" t="s">
        <v>151</v>
      </c>
      <c r="J4308" s="64" t="s">
        <v>151</v>
      </c>
      <c r="K4308" s="64" t="s">
        <v>151</v>
      </c>
      <c r="L4308" s="64" t="s">
        <v>151</v>
      </c>
      <c r="M4308" s="64" t="s">
        <v>151</v>
      </c>
      <c r="O4308" s="64" t="s">
        <v>3899</v>
      </c>
      <c r="P4308" s="69"/>
      <c r="Q4308" s="69"/>
      <c r="R4308" s="64" t="s">
        <v>1747</v>
      </c>
      <c r="S4308" s="64" t="e">
        <v>#N/A</v>
      </c>
      <c r="T4308" s="64" t="e">
        <v>#N/A</v>
      </c>
      <c r="U4308" s="64" t="e">
        <v>#N/A</v>
      </c>
      <c r="V4308" s="70">
        <v>43665</v>
      </c>
      <c r="W4308" s="64" t="e">
        <v>#N/A</v>
      </c>
    </row>
    <row r="4309" spans="1:23" s="6" customFormat="1" ht="12.75" x14ac:dyDescent="0.2">
      <c r="A4309" s="6" t="s">
        <v>7661</v>
      </c>
      <c r="B4309" s="6" t="s">
        <v>1961</v>
      </c>
      <c r="C4309" s="5" t="s">
        <v>7188</v>
      </c>
      <c r="D4309" s="5" t="s">
        <v>7188</v>
      </c>
      <c r="E4309" s="17">
        <v>5967</v>
      </c>
      <c r="F4309" s="16" t="s">
        <v>1960</v>
      </c>
      <c r="G4309" s="39" t="s">
        <v>7189</v>
      </c>
      <c r="H4309" s="7" t="s">
        <v>7190</v>
      </c>
      <c r="I4309" s="7" t="s">
        <v>151</v>
      </c>
      <c r="J4309" s="7" t="s">
        <v>151</v>
      </c>
      <c r="K4309" s="7" t="s">
        <v>151</v>
      </c>
      <c r="L4309" s="7" t="s">
        <v>151</v>
      </c>
      <c r="M4309" s="7" t="s">
        <v>151</v>
      </c>
      <c r="O4309" s="6" t="s">
        <v>3899</v>
      </c>
      <c r="P4309" s="9"/>
      <c r="Q4309" s="9"/>
      <c r="R4309" s="6" t="s">
        <v>1747</v>
      </c>
      <c r="S4309" s="6" t="e">
        <v>#N/A</v>
      </c>
      <c r="T4309" s="6" t="e">
        <v>#N/A</v>
      </c>
      <c r="U4309" s="6" t="e">
        <v>#N/A</v>
      </c>
      <c r="V4309" s="23">
        <v>43665</v>
      </c>
      <c r="W4309" s="6" t="e">
        <v>#N/A</v>
      </c>
    </row>
    <row r="4310" spans="1:23" s="6" customFormat="1" ht="12.75" x14ac:dyDescent="0.2">
      <c r="A4310" s="6" t="s">
        <v>7662</v>
      </c>
      <c r="B4310" s="6" t="s">
        <v>1961</v>
      </c>
      <c r="C4310" s="5" t="s">
        <v>7188</v>
      </c>
      <c r="D4310" s="5" t="s">
        <v>7188</v>
      </c>
      <c r="E4310" s="17">
        <v>5967</v>
      </c>
      <c r="F4310" s="16" t="s">
        <v>1960</v>
      </c>
      <c r="G4310" s="39" t="s">
        <v>7189</v>
      </c>
      <c r="H4310" s="7" t="s">
        <v>7190</v>
      </c>
      <c r="I4310" s="7" t="s">
        <v>151</v>
      </c>
      <c r="J4310" s="7" t="s">
        <v>151</v>
      </c>
      <c r="K4310" s="7" t="s">
        <v>151</v>
      </c>
      <c r="L4310" s="7" t="s">
        <v>151</v>
      </c>
      <c r="M4310" s="7" t="s">
        <v>151</v>
      </c>
      <c r="O4310" s="6" t="s">
        <v>3899</v>
      </c>
      <c r="P4310" s="9"/>
      <c r="Q4310" s="9"/>
      <c r="R4310" s="6" t="s">
        <v>1747</v>
      </c>
      <c r="S4310" s="6" t="e">
        <v>#N/A</v>
      </c>
      <c r="T4310" s="6" t="e">
        <v>#N/A</v>
      </c>
      <c r="U4310" s="6" t="e">
        <v>#N/A</v>
      </c>
      <c r="V4310" s="23">
        <v>43665</v>
      </c>
      <c r="W4310" s="6" t="e">
        <v>#N/A</v>
      </c>
    </row>
    <row r="4311" spans="1:23" s="6" customFormat="1" ht="12.75" x14ac:dyDescent="0.2">
      <c r="A4311" s="6" t="s">
        <v>7663</v>
      </c>
      <c r="B4311" s="6" t="s">
        <v>1961</v>
      </c>
      <c r="C4311" s="5" t="s">
        <v>7188</v>
      </c>
      <c r="D4311" s="5" t="s">
        <v>7188</v>
      </c>
      <c r="E4311" s="17">
        <v>5967</v>
      </c>
      <c r="F4311" s="16" t="s">
        <v>1960</v>
      </c>
      <c r="G4311" s="39" t="s">
        <v>7189</v>
      </c>
      <c r="H4311" s="7" t="s">
        <v>7190</v>
      </c>
      <c r="I4311" s="7" t="s">
        <v>151</v>
      </c>
      <c r="J4311" s="7" t="s">
        <v>151</v>
      </c>
      <c r="K4311" s="7" t="s">
        <v>151</v>
      </c>
      <c r="L4311" s="7" t="s">
        <v>151</v>
      </c>
      <c r="M4311" s="7" t="s">
        <v>151</v>
      </c>
      <c r="O4311" s="6" t="s">
        <v>3899</v>
      </c>
      <c r="P4311" s="9"/>
      <c r="Q4311" s="9"/>
      <c r="R4311" s="6" t="s">
        <v>1747</v>
      </c>
      <c r="S4311" s="6" t="e">
        <v>#N/A</v>
      </c>
      <c r="T4311" s="6" t="e">
        <v>#N/A</v>
      </c>
      <c r="U4311" s="6" t="e">
        <v>#N/A</v>
      </c>
      <c r="V4311" s="23">
        <v>43665</v>
      </c>
      <c r="W4311" s="6" t="e">
        <v>#N/A</v>
      </c>
    </row>
    <row r="4312" spans="1:23" s="6" customFormat="1" ht="12.75" x14ac:dyDescent="0.2">
      <c r="A4312" s="6" t="s">
        <v>7664</v>
      </c>
      <c r="B4312" s="6" t="s">
        <v>1961</v>
      </c>
      <c r="C4312" s="5" t="s">
        <v>7188</v>
      </c>
      <c r="D4312" s="5" t="s">
        <v>7188</v>
      </c>
      <c r="E4312" s="17">
        <v>5967</v>
      </c>
      <c r="F4312" s="16" t="s">
        <v>1960</v>
      </c>
      <c r="G4312" s="39" t="s">
        <v>7189</v>
      </c>
      <c r="H4312" s="7" t="s">
        <v>7190</v>
      </c>
      <c r="I4312" s="7" t="s">
        <v>151</v>
      </c>
      <c r="J4312" s="7" t="s">
        <v>151</v>
      </c>
      <c r="K4312" s="7" t="s">
        <v>151</v>
      </c>
      <c r="L4312" s="7" t="s">
        <v>151</v>
      </c>
      <c r="M4312" s="7" t="s">
        <v>151</v>
      </c>
      <c r="O4312" s="6" t="s">
        <v>3899</v>
      </c>
      <c r="P4312" s="9"/>
      <c r="Q4312" s="9"/>
      <c r="R4312" s="6" t="s">
        <v>1747</v>
      </c>
      <c r="S4312" s="6" t="e">
        <v>#N/A</v>
      </c>
      <c r="T4312" s="6" t="e">
        <v>#N/A</v>
      </c>
      <c r="U4312" s="6" t="e">
        <v>#N/A</v>
      </c>
      <c r="V4312" s="23">
        <v>43665</v>
      </c>
      <c r="W4312" s="6" t="e">
        <v>#N/A</v>
      </c>
    </row>
    <row r="4313" spans="1:23" s="6" customFormat="1" ht="12.75" x14ac:dyDescent="0.2">
      <c r="A4313" s="6" t="s">
        <v>7665</v>
      </c>
      <c r="B4313" s="6" t="s">
        <v>1961</v>
      </c>
      <c r="C4313" s="5" t="s">
        <v>7188</v>
      </c>
      <c r="D4313" s="5" t="s">
        <v>7188</v>
      </c>
      <c r="E4313" s="17">
        <v>5967</v>
      </c>
      <c r="F4313" s="16" t="s">
        <v>1960</v>
      </c>
      <c r="G4313" s="39" t="s">
        <v>7189</v>
      </c>
      <c r="H4313" s="7" t="s">
        <v>7190</v>
      </c>
      <c r="I4313" s="7" t="s">
        <v>151</v>
      </c>
      <c r="J4313" s="7" t="s">
        <v>151</v>
      </c>
      <c r="K4313" s="7" t="s">
        <v>151</v>
      </c>
      <c r="L4313" s="7" t="s">
        <v>151</v>
      </c>
      <c r="M4313" s="7" t="s">
        <v>151</v>
      </c>
      <c r="O4313" s="6" t="s">
        <v>3899</v>
      </c>
      <c r="P4313" s="9"/>
      <c r="Q4313" s="9"/>
      <c r="R4313" s="6" t="s">
        <v>1747</v>
      </c>
      <c r="S4313" s="6" t="e">
        <v>#N/A</v>
      </c>
      <c r="T4313" s="6" t="e">
        <v>#N/A</v>
      </c>
      <c r="U4313" s="6" t="e">
        <v>#N/A</v>
      </c>
      <c r="V4313" s="23">
        <v>43665</v>
      </c>
      <c r="W4313" s="6" t="e">
        <v>#N/A</v>
      </c>
    </row>
    <row r="4314" spans="1:23" s="6" customFormat="1" ht="12.75" x14ac:dyDescent="0.2">
      <c r="A4314" s="6" t="s">
        <v>7666</v>
      </c>
      <c r="B4314" s="6" t="s">
        <v>1961</v>
      </c>
      <c r="C4314" s="5" t="s">
        <v>7188</v>
      </c>
      <c r="D4314" s="5" t="s">
        <v>7188</v>
      </c>
      <c r="E4314" s="17">
        <v>5967</v>
      </c>
      <c r="F4314" s="16" t="s">
        <v>1960</v>
      </c>
      <c r="G4314" s="39" t="s">
        <v>7189</v>
      </c>
      <c r="H4314" s="7" t="s">
        <v>7190</v>
      </c>
      <c r="I4314" s="7" t="s">
        <v>151</v>
      </c>
      <c r="J4314" s="7" t="s">
        <v>151</v>
      </c>
      <c r="K4314" s="7" t="s">
        <v>151</v>
      </c>
      <c r="L4314" s="7" t="s">
        <v>151</v>
      </c>
      <c r="M4314" s="7" t="s">
        <v>151</v>
      </c>
      <c r="O4314" s="6" t="s">
        <v>3899</v>
      </c>
      <c r="P4314" s="9"/>
      <c r="Q4314" s="9"/>
      <c r="R4314" s="6" t="s">
        <v>1747</v>
      </c>
      <c r="S4314" s="6" t="e">
        <v>#N/A</v>
      </c>
      <c r="T4314" s="6" t="e">
        <v>#N/A</v>
      </c>
      <c r="U4314" s="6" t="e">
        <v>#N/A</v>
      </c>
      <c r="V4314" s="23">
        <v>43665</v>
      </c>
      <c r="W4314" s="6" t="e">
        <v>#N/A</v>
      </c>
    </row>
    <row r="4315" spans="1:23" s="6" customFormat="1" ht="12.75" x14ac:dyDescent="0.2">
      <c r="A4315" s="6" t="s">
        <v>7667</v>
      </c>
      <c r="B4315" s="6" t="s">
        <v>1961</v>
      </c>
      <c r="C4315" s="5" t="s">
        <v>7188</v>
      </c>
      <c r="D4315" s="5" t="s">
        <v>7188</v>
      </c>
      <c r="E4315" s="17">
        <v>5967</v>
      </c>
      <c r="F4315" s="16" t="s">
        <v>1960</v>
      </c>
      <c r="G4315" s="39" t="s">
        <v>7189</v>
      </c>
      <c r="H4315" s="7" t="s">
        <v>7190</v>
      </c>
      <c r="I4315" s="7" t="s">
        <v>151</v>
      </c>
      <c r="J4315" s="7" t="s">
        <v>151</v>
      </c>
      <c r="K4315" s="7" t="s">
        <v>151</v>
      </c>
      <c r="L4315" s="7" t="s">
        <v>151</v>
      </c>
      <c r="M4315" s="7" t="s">
        <v>151</v>
      </c>
      <c r="O4315" s="6" t="s">
        <v>3899</v>
      </c>
      <c r="P4315" s="9"/>
      <c r="Q4315" s="9"/>
      <c r="R4315" s="6" t="s">
        <v>1747</v>
      </c>
      <c r="S4315" s="6" t="e">
        <v>#N/A</v>
      </c>
      <c r="T4315" s="6" t="e">
        <v>#N/A</v>
      </c>
      <c r="U4315" s="6" t="e">
        <v>#N/A</v>
      </c>
      <c r="V4315" s="23">
        <v>43665</v>
      </c>
      <c r="W4315" s="6" t="e">
        <v>#N/A</v>
      </c>
    </row>
    <row r="4316" spans="1:23" s="6" customFormat="1" ht="12.75" x14ac:dyDescent="0.2">
      <c r="A4316" s="6" t="s">
        <v>7668</v>
      </c>
      <c r="B4316" s="6" t="s">
        <v>1961</v>
      </c>
      <c r="C4316" s="5" t="s">
        <v>7188</v>
      </c>
      <c r="D4316" s="5" t="s">
        <v>7188</v>
      </c>
      <c r="E4316" s="17">
        <v>5967</v>
      </c>
      <c r="F4316" s="16" t="s">
        <v>1960</v>
      </c>
      <c r="G4316" s="39" t="s">
        <v>7189</v>
      </c>
      <c r="H4316" s="7" t="s">
        <v>7190</v>
      </c>
      <c r="I4316" s="7" t="s">
        <v>151</v>
      </c>
      <c r="J4316" s="7" t="s">
        <v>151</v>
      </c>
      <c r="K4316" s="7" t="s">
        <v>151</v>
      </c>
      <c r="L4316" s="7" t="s">
        <v>151</v>
      </c>
      <c r="M4316" s="7" t="s">
        <v>151</v>
      </c>
      <c r="O4316" s="6" t="s">
        <v>3899</v>
      </c>
      <c r="P4316" s="9"/>
      <c r="Q4316" s="9"/>
      <c r="R4316" s="6" t="s">
        <v>1747</v>
      </c>
      <c r="S4316" s="6" t="e">
        <v>#N/A</v>
      </c>
      <c r="T4316" s="6" t="e">
        <v>#N/A</v>
      </c>
      <c r="U4316" s="6" t="e">
        <v>#N/A</v>
      </c>
      <c r="V4316" s="23">
        <v>43665</v>
      </c>
      <c r="W4316" s="6" t="e">
        <v>#N/A</v>
      </c>
    </row>
    <row r="4317" spans="1:23" s="6" customFormat="1" ht="12.75" x14ac:dyDescent="0.2">
      <c r="A4317" s="6" t="s">
        <v>7669</v>
      </c>
      <c r="B4317" s="6" t="s">
        <v>1961</v>
      </c>
      <c r="C4317" s="5" t="s">
        <v>7188</v>
      </c>
      <c r="D4317" s="5" t="s">
        <v>7188</v>
      </c>
      <c r="E4317" s="17">
        <v>5967</v>
      </c>
      <c r="F4317" s="16" t="s">
        <v>1960</v>
      </c>
      <c r="G4317" s="39" t="s">
        <v>7189</v>
      </c>
      <c r="H4317" s="7" t="s">
        <v>7190</v>
      </c>
      <c r="I4317" s="7" t="s">
        <v>151</v>
      </c>
      <c r="J4317" s="7" t="s">
        <v>151</v>
      </c>
      <c r="K4317" s="7" t="s">
        <v>151</v>
      </c>
      <c r="L4317" s="7" t="s">
        <v>151</v>
      </c>
      <c r="M4317" s="7" t="s">
        <v>151</v>
      </c>
      <c r="O4317" s="6" t="s">
        <v>3899</v>
      </c>
      <c r="P4317" s="9"/>
      <c r="Q4317" s="9"/>
      <c r="R4317" s="6" t="s">
        <v>1747</v>
      </c>
      <c r="S4317" s="6" t="e">
        <v>#N/A</v>
      </c>
      <c r="T4317" s="6" t="e">
        <v>#N/A</v>
      </c>
      <c r="U4317" s="6" t="e">
        <v>#N/A</v>
      </c>
      <c r="V4317" s="23">
        <v>43665</v>
      </c>
      <c r="W4317" s="6" t="e">
        <v>#N/A</v>
      </c>
    </row>
    <row r="4318" spans="1:23" s="6" customFormat="1" ht="12.75" x14ac:dyDescent="0.2">
      <c r="A4318" s="6" t="s">
        <v>7670</v>
      </c>
      <c r="B4318" s="6" t="s">
        <v>1961</v>
      </c>
      <c r="C4318" s="5" t="s">
        <v>7188</v>
      </c>
      <c r="D4318" s="5" t="s">
        <v>7188</v>
      </c>
      <c r="E4318" s="17">
        <v>5967</v>
      </c>
      <c r="F4318" s="16" t="s">
        <v>1960</v>
      </c>
      <c r="G4318" s="39" t="s">
        <v>7189</v>
      </c>
      <c r="H4318" s="7" t="s">
        <v>7190</v>
      </c>
      <c r="I4318" s="7" t="s">
        <v>151</v>
      </c>
      <c r="J4318" s="7" t="s">
        <v>151</v>
      </c>
      <c r="K4318" s="7" t="s">
        <v>151</v>
      </c>
      <c r="L4318" s="7" t="s">
        <v>151</v>
      </c>
      <c r="M4318" s="7" t="s">
        <v>151</v>
      </c>
      <c r="O4318" s="6" t="s">
        <v>3899</v>
      </c>
      <c r="P4318" s="9"/>
      <c r="Q4318" s="9"/>
      <c r="R4318" s="6" t="s">
        <v>1747</v>
      </c>
      <c r="S4318" s="6" t="e">
        <v>#N/A</v>
      </c>
      <c r="T4318" s="6" t="e">
        <v>#N/A</v>
      </c>
      <c r="U4318" s="6" t="e">
        <v>#N/A</v>
      </c>
      <c r="V4318" s="23">
        <v>43665</v>
      </c>
      <c r="W4318" s="6" t="e">
        <v>#N/A</v>
      </c>
    </row>
    <row r="4319" spans="1:23" s="6" customFormat="1" ht="12.75" x14ac:dyDescent="0.2">
      <c r="A4319" s="6" t="s">
        <v>7671</v>
      </c>
      <c r="B4319" s="6" t="s">
        <v>1961</v>
      </c>
      <c r="C4319" s="5" t="s">
        <v>7188</v>
      </c>
      <c r="D4319" s="5" t="s">
        <v>7188</v>
      </c>
      <c r="E4319" s="17">
        <v>5967</v>
      </c>
      <c r="F4319" s="16" t="s">
        <v>1960</v>
      </c>
      <c r="G4319" s="39" t="s">
        <v>7189</v>
      </c>
      <c r="H4319" s="7" t="s">
        <v>7190</v>
      </c>
      <c r="I4319" s="7" t="s">
        <v>151</v>
      </c>
      <c r="J4319" s="7" t="s">
        <v>151</v>
      </c>
      <c r="K4319" s="7" t="s">
        <v>151</v>
      </c>
      <c r="L4319" s="7" t="s">
        <v>151</v>
      </c>
      <c r="M4319" s="7" t="s">
        <v>151</v>
      </c>
      <c r="O4319" s="6" t="s">
        <v>3899</v>
      </c>
      <c r="P4319" s="9"/>
      <c r="Q4319" s="9"/>
      <c r="R4319" s="6" t="s">
        <v>1747</v>
      </c>
      <c r="S4319" s="6" t="e">
        <v>#N/A</v>
      </c>
      <c r="T4319" s="6" t="e">
        <v>#N/A</v>
      </c>
      <c r="U4319" s="6" t="e">
        <v>#N/A</v>
      </c>
      <c r="V4319" s="23">
        <v>43665</v>
      </c>
      <c r="W4319" s="6" t="e">
        <v>#N/A</v>
      </c>
    </row>
    <row r="4320" spans="1:23" s="6" customFormat="1" ht="12.75" x14ac:dyDescent="0.2">
      <c r="A4320" s="6" t="s">
        <v>7672</v>
      </c>
      <c r="B4320" s="6" t="s">
        <v>1961</v>
      </c>
      <c r="C4320" s="5" t="s">
        <v>7188</v>
      </c>
      <c r="D4320" s="5" t="s">
        <v>7188</v>
      </c>
      <c r="E4320" s="17">
        <v>5967</v>
      </c>
      <c r="F4320" s="16" t="s">
        <v>1960</v>
      </c>
      <c r="G4320" s="39" t="s">
        <v>7189</v>
      </c>
      <c r="H4320" s="7" t="s">
        <v>7190</v>
      </c>
      <c r="I4320" s="7" t="s">
        <v>151</v>
      </c>
      <c r="J4320" s="7" t="s">
        <v>151</v>
      </c>
      <c r="K4320" s="7" t="s">
        <v>151</v>
      </c>
      <c r="L4320" s="7" t="s">
        <v>151</v>
      </c>
      <c r="M4320" s="7" t="s">
        <v>151</v>
      </c>
      <c r="O4320" s="6" t="s">
        <v>3899</v>
      </c>
      <c r="P4320" s="9"/>
      <c r="Q4320" s="9"/>
      <c r="R4320" s="6" t="s">
        <v>1747</v>
      </c>
      <c r="S4320" s="6" t="e">
        <v>#N/A</v>
      </c>
      <c r="T4320" s="6" t="e">
        <v>#N/A</v>
      </c>
      <c r="U4320" s="6" t="e">
        <v>#N/A</v>
      </c>
      <c r="V4320" s="23">
        <v>43665</v>
      </c>
      <c r="W4320" s="6" t="e">
        <v>#N/A</v>
      </c>
    </row>
    <row r="4321" spans="1:23" s="6" customFormat="1" ht="12.75" x14ac:dyDescent="0.2">
      <c r="A4321" s="6" t="s">
        <v>7673</v>
      </c>
      <c r="B4321" s="6" t="s">
        <v>1961</v>
      </c>
      <c r="C4321" s="5" t="s">
        <v>7188</v>
      </c>
      <c r="D4321" s="5" t="s">
        <v>7188</v>
      </c>
      <c r="E4321" s="17">
        <v>5967</v>
      </c>
      <c r="F4321" s="16" t="s">
        <v>1960</v>
      </c>
      <c r="G4321" s="39" t="s">
        <v>7189</v>
      </c>
      <c r="H4321" s="7" t="s">
        <v>7190</v>
      </c>
      <c r="I4321" s="7" t="s">
        <v>151</v>
      </c>
      <c r="J4321" s="7" t="s">
        <v>151</v>
      </c>
      <c r="K4321" s="7" t="s">
        <v>151</v>
      </c>
      <c r="L4321" s="7" t="s">
        <v>151</v>
      </c>
      <c r="M4321" s="7" t="s">
        <v>151</v>
      </c>
      <c r="O4321" s="6" t="s">
        <v>3899</v>
      </c>
      <c r="P4321" s="9"/>
      <c r="Q4321" s="9"/>
      <c r="R4321" s="6" t="s">
        <v>1747</v>
      </c>
      <c r="S4321" s="6" t="e">
        <v>#N/A</v>
      </c>
      <c r="T4321" s="6" t="e">
        <v>#N/A</v>
      </c>
      <c r="U4321" s="6" t="e">
        <v>#N/A</v>
      </c>
      <c r="V4321" s="23">
        <v>43665</v>
      </c>
      <c r="W4321" s="6" t="e">
        <v>#N/A</v>
      </c>
    </row>
    <row r="4322" spans="1:23" s="6" customFormat="1" ht="12.75" x14ac:dyDescent="0.2">
      <c r="A4322" s="6" t="s">
        <v>7674</v>
      </c>
      <c r="B4322" s="6" t="s">
        <v>1961</v>
      </c>
      <c r="C4322" s="5" t="s">
        <v>7188</v>
      </c>
      <c r="D4322" s="5" t="s">
        <v>7188</v>
      </c>
      <c r="E4322" s="17">
        <v>5967</v>
      </c>
      <c r="F4322" s="16" t="s">
        <v>1960</v>
      </c>
      <c r="G4322" s="39" t="s">
        <v>7189</v>
      </c>
      <c r="H4322" s="7" t="s">
        <v>7190</v>
      </c>
      <c r="I4322" s="7" t="s">
        <v>151</v>
      </c>
      <c r="J4322" s="7" t="s">
        <v>151</v>
      </c>
      <c r="K4322" s="7" t="s">
        <v>151</v>
      </c>
      <c r="L4322" s="7" t="s">
        <v>151</v>
      </c>
      <c r="M4322" s="7" t="s">
        <v>151</v>
      </c>
      <c r="O4322" s="6" t="s">
        <v>3899</v>
      </c>
      <c r="P4322" s="9"/>
      <c r="Q4322" s="9"/>
      <c r="R4322" s="6" t="s">
        <v>1747</v>
      </c>
      <c r="S4322" s="6" t="e">
        <v>#N/A</v>
      </c>
      <c r="T4322" s="6" t="e">
        <v>#N/A</v>
      </c>
      <c r="U4322" s="6" t="e">
        <v>#N/A</v>
      </c>
      <c r="V4322" s="23">
        <v>43665</v>
      </c>
      <c r="W4322" s="6" t="e">
        <v>#N/A</v>
      </c>
    </row>
    <row r="4323" spans="1:23" s="6" customFormat="1" ht="12.75" x14ac:dyDescent="0.2">
      <c r="A4323" s="6" t="s">
        <v>7675</v>
      </c>
      <c r="B4323" s="6" t="s">
        <v>1961</v>
      </c>
      <c r="C4323" s="5" t="s">
        <v>7188</v>
      </c>
      <c r="D4323" s="5" t="s">
        <v>7188</v>
      </c>
      <c r="E4323" s="17">
        <v>5967</v>
      </c>
      <c r="F4323" s="16" t="s">
        <v>1960</v>
      </c>
      <c r="G4323" s="39" t="s">
        <v>7189</v>
      </c>
      <c r="H4323" s="7" t="s">
        <v>7190</v>
      </c>
      <c r="I4323" s="7" t="s">
        <v>151</v>
      </c>
      <c r="J4323" s="7" t="s">
        <v>151</v>
      </c>
      <c r="K4323" s="7" t="s">
        <v>151</v>
      </c>
      <c r="L4323" s="7" t="s">
        <v>151</v>
      </c>
      <c r="M4323" s="7" t="s">
        <v>151</v>
      </c>
      <c r="O4323" s="6" t="s">
        <v>3899</v>
      </c>
      <c r="P4323" s="9"/>
      <c r="Q4323" s="9"/>
      <c r="R4323" s="6" t="s">
        <v>1747</v>
      </c>
      <c r="S4323" s="6" t="e">
        <v>#N/A</v>
      </c>
      <c r="T4323" s="6" t="e">
        <v>#N/A</v>
      </c>
      <c r="U4323" s="6" t="e">
        <v>#N/A</v>
      </c>
      <c r="V4323" s="23">
        <v>43665</v>
      </c>
      <c r="W4323" s="6" t="e">
        <v>#N/A</v>
      </c>
    </row>
    <row r="4324" spans="1:23" s="6" customFormat="1" ht="12.75" x14ac:dyDescent="0.2">
      <c r="A4324" s="6" t="s">
        <v>7676</v>
      </c>
      <c r="B4324" s="6" t="s">
        <v>1961</v>
      </c>
      <c r="C4324" s="5" t="s">
        <v>7188</v>
      </c>
      <c r="D4324" s="5" t="s">
        <v>7188</v>
      </c>
      <c r="E4324" s="17">
        <v>5967</v>
      </c>
      <c r="F4324" s="16" t="s">
        <v>1960</v>
      </c>
      <c r="G4324" s="39" t="s">
        <v>7189</v>
      </c>
      <c r="H4324" s="7" t="s">
        <v>7190</v>
      </c>
      <c r="I4324" s="7" t="s">
        <v>151</v>
      </c>
      <c r="J4324" s="7" t="s">
        <v>151</v>
      </c>
      <c r="K4324" s="7" t="s">
        <v>151</v>
      </c>
      <c r="L4324" s="7" t="s">
        <v>151</v>
      </c>
      <c r="M4324" s="7" t="s">
        <v>151</v>
      </c>
      <c r="O4324" s="6" t="s">
        <v>3899</v>
      </c>
      <c r="P4324" s="9"/>
      <c r="Q4324" s="9"/>
      <c r="R4324" s="6" t="s">
        <v>1747</v>
      </c>
      <c r="S4324" s="6" t="e">
        <v>#N/A</v>
      </c>
      <c r="T4324" s="6" t="e">
        <v>#N/A</v>
      </c>
      <c r="U4324" s="6" t="e">
        <v>#N/A</v>
      </c>
      <c r="V4324" s="23">
        <v>43665</v>
      </c>
      <c r="W4324" s="6" t="e">
        <v>#N/A</v>
      </c>
    </row>
    <row r="4325" spans="1:23" s="6" customFormat="1" ht="12.75" x14ac:dyDescent="0.2">
      <c r="A4325" s="6" t="s">
        <v>7677</v>
      </c>
      <c r="B4325" s="6" t="s">
        <v>1961</v>
      </c>
      <c r="C4325" s="5" t="s">
        <v>7188</v>
      </c>
      <c r="D4325" s="5" t="s">
        <v>7188</v>
      </c>
      <c r="E4325" s="17">
        <v>5967</v>
      </c>
      <c r="F4325" s="16" t="s">
        <v>1960</v>
      </c>
      <c r="G4325" s="39" t="s">
        <v>7189</v>
      </c>
      <c r="H4325" s="7" t="s">
        <v>7190</v>
      </c>
      <c r="I4325" s="7" t="s">
        <v>151</v>
      </c>
      <c r="J4325" s="7" t="s">
        <v>151</v>
      </c>
      <c r="K4325" s="7" t="s">
        <v>151</v>
      </c>
      <c r="L4325" s="7" t="s">
        <v>151</v>
      </c>
      <c r="M4325" s="7" t="s">
        <v>151</v>
      </c>
      <c r="O4325" s="6" t="s">
        <v>3899</v>
      </c>
      <c r="P4325" s="9"/>
      <c r="Q4325" s="9"/>
      <c r="R4325" s="6" t="s">
        <v>1747</v>
      </c>
      <c r="S4325" s="6" t="e">
        <v>#N/A</v>
      </c>
      <c r="T4325" s="6" t="e">
        <v>#N/A</v>
      </c>
      <c r="U4325" s="6" t="e">
        <v>#N/A</v>
      </c>
      <c r="V4325" s="23">
        <v>43665</v>
      </c>
      <c r="W4325" s="6" t="e">
        <v>#N/A</v>
      </c>
    </row>
    <row r="4326" spans="1:23" s="6" customFormat="1" ht="12.75" x14ac:dyDescent="0.2">
      <c r="A4326" s="6" t="s">
        <v>7678</v>
      </c>
      <c r="B4326" s="6" t="s">
        <v>1961</v>
      </c>
      <c r="C4326" s="5" t="s">
        <v>7188</v>
      </c>
      <c r="D4326" s="5" t="s">
        <v>7188</v>
      </c>
      <c r="E4326" s="17">
        <v>5967</v>
      </c>
      <c r="F4326" s="16" t="s">
        <v>1960</v>
      </c>
      <c r="G4326" s="39" t="s">
        <v>7189</v>
      </c>
      <c r="H4326" s="7" t="s">
        <v>7190</v>
      </c>
      <c r="I4326" s="7" t="s">
        <v>151</v>
      </c>
      <c r="J4326" s="7" t="s">
        <v>151</v>
      </c>
      <c r="K4326" s="7" t="s">
        <v>151</v>
      </c>
      <c r="L4326" s="7" t="s">
        <v>151</v>
      </c>
      <c r="M4326" s="7" t="s">
        <v>151</v>
      </c>
      <c r="O4326" s="6" t="s">
        <v>3899</v>
      </c>
      <c r="P4326" s="9"/>
      <c r="Q4326" s="9"/>
      <c r="R4326" s="6" t="s">
        <v>1747</v>
      </c>
      <c r="S4326" s="6" t="e">
        <v>#N/A</v>
      </c>
      <c r="T4326" s="6" t="e">
        <v>#N/A</v>
      </c>
      <c r="U4326" s="6" t="e">
        <v>#N/A</v>
      </c>
      <c r="V4326" s="23">
        <v>43665</v>
      </c>
      <c r="W4326" s="6" t="e">
        <v>#N/A</v>
      </c>
    </row>
    <row r="4327" spans="1:23" s="6" customFormat="1" ht="12.75" x14ac:dyDescent="0.2">
      <c r="A4327" s="6" t="s">
        <v>7679</v>
      </c>
      <c r="B4327" s="6" t="s">
        <v>1961</v>
      </c>
      <c r="C4327" s="5" t="s">
        <v>7188</v>
      </c>
      <c r="D4327" s="5" t="s">
        <v>7188</v>
      </c>
      <c r="E4327" s="17">
        <v>5967</v>
      </c>
      <c r="F4327" s="16" t="s">
        <v>1960</v>
      </c>
      <c r="G4327" s="39" t="s">
        <v>7189</v>
      </c>
      <c r="H4327" s="7" t="s">
        <v>7190</v>
      </c>
      <c r="I4327" s="7" t="s">
        <v>151</v>
      </c>
      <c r="J4327" s="7" t="s">
        <v>151</v>
      </c>
      <c r="K4327" s="7" t="s">
        <v>151</v>
      </c>
      <c r="L4327" s="7" t="s">
        <v>151</v>
      </c>
      <c r="M4327" s="7" t="s">
        <v>151</v>
      </c>
      <c r="O4327" s="6" t="s">
        <v>3899</v>
      </c>
      <c r="P4327" s="9"/>
      <c r="Q4327" s="9"/>
      <c r="R4327" s="6" t="s">
        <v>1747</v>
      </c>
      <c r="S4327" s="6" t="e">
        <v>#N/A</v>
      </c>
      <c r="T4327" s="6" t="e">
        <v>#N/A</v>
      </c>
      <c r="U4327" s="6" t="e">
        <v>#N/A</v>
      </c>
      <c r="V4327" s="23">
        <v>43665</v>
      </c>
      <c r="W4327" s="6" t="e">
        <v>#N/A</v>
      </c>
    </row>
    <row r="4328" spans="1:23" s="6" customFormat="1" ht="12.75" x14ac:dyDescent="0.2">
      <c r="A4328" s="6" t="s">
        <v>7680</v>
      </c>
      <c r="B4328" s="6" t="s">
        <v>1961</v>
      </c>
      <c r="C4328" s="5" t="s">
        <v>7188</v>
      </c>
      <c r="D4328" s="5" t="s">
        <v>7188</v>
      </c>
      <c r="E4328" s="17">
        <v>5967</v>
      </c>
      <c r="F4328" s="16" t="s">
        <v>1960</v>
      </c>
      <c r="G4328" s="39" t="s">
        <v>7189</v>
      </c>
      <c r="H4328" s="7" t="s">
        <v>7190</v>
      </c>
      <c r="I4328" s="7" t="s">
        <v>151</v>
      </c>
      <c r="J4328" s="7" t="s">
        <v>151</v>
      </c>
      <c r="K4328" s="7" t="s">
        <v>151</v>
      </c>
      <c r="L4328" s="7" t="s">
        <v>151</v>
      </c>
      <c r="M4328" s="7" t="s">
        <v>151</v>
      </c>
      <c r="O4328" s="6" t="s">
        <v>3899</v>
      </c>
      <c r="P4328" s="9"/>
      <c r="Q4328" s="9"/>
      <c r="R4328" s="6" t="s">
        <v>1747</v>
      </c>
      <c r="S4328" s="6" t="e">
        <v>#N/A</v>
      </c>
      <c r="T4328" s="6" t="e">
        <v>#N/A</v>
      </c>
      <c r="U4328" s="6" t="e">
        <v>#N/A</v>
      </c>
      <c r="V4328" s="23">
        <v>43665</v>
      </c>
      <c r="W4328" s="6" t="e">
        <v>#N/A</v>
      </c>
    </row>
    <row r="4329" spans="1:23" s="6" customFormat="1" ht="12.75" x14ac:dyDescent="0.2">
      <c r="A4329" s="6" t="s">
        <v>7681</v>
      </c>
      <c r="B4329" s="6" t="s">
        <v>1961</v>
      </c>
      <c r="C4329" s="5" t="s">
        <v>7188</v>
      </c>
      <c r="D4329" s="5" t="s">
        <v>7188</v>
      </c>
      <c r="E4329" s="17">
        <v>5967</v>
      </c>
      <c r="F4329" s="16" t="s">
        <v>1960</v>
      </c>
      <c r="G4329" s="39" t="s">
        <v>7189</v>
      </c>
      <c r="H4329" s="7" t="s">
        <v>7190</v>
      </c>
      <c r="I4329" s="7" t="s">
        <v>151</v>
      </c>
      <c r="J4329" s="7" t="s">
        <v>151</v>
      </c>
      <c r="K4329" s="7" t="s">
        <v>151</v>
      </c>
      <c r="L4329" s="7" t="s">
        <v>151</v>
      </c>
      <c r="M4329" s="7" t="s">
        <v>151</v>
      </c>
      <c r="O4329" s="6" t="s">
        <v>3899</v>
      </c>
      <c r="P4329" s="9"/>
      <c r="Q4329" s="9"/>
      <c r="R4329" s="6" t="s">
        <v>1747</v>
      </c>
      <c r="S4329" s="6" t="e">
        <v>#N/A</v>
      </c>
      <c r="T4329" s="6" t="e">
        <v>#N/A</v>
      </c>
      <c r="U4329" s="6" t="e">
        <v>#N/A</v>
      </c>
      <c r="V4329" s="23">
        <v>43665</v>
      </c>
      <c r="W4329" s="6" t="e">
        <v>#N/A</v>
      </c>
    </row>
    <row r="4330" spans="1:23" s="6" customFormat="1" ht="12.75" x14ac:dyDescent="0.2">
      <c r="A4330" s="6" t="s">
        <v>7682</v>
      </c>
      <c r="B4330" s="6" t="s">
        <v>1961</v>
      </c>
      <c r="C4330" s="5" t="s">
        <v>7188</v>
      </c>
      <c r="D4330" s="5" t="s">
        <v>7188</v>
      </c>
      <c r="E4330" s="17">
        <v>5967</v>
      </c>
      <c r="F4330" s="16" t="s">
        <v>1960</v>
      </c>
      <c r="G4330" s="39" t="s">
        <v>7189</v>
      </c>
      <c r="H4330" s="7" t="s">
        <v>7190</v>
      </c>
      <c r="I4330" s="7" t="s">
        <v>151</v>
      </c>
      <c r="J4330" s="7" t="s">
        <v>151</v>
      </c>
      <c r="K4330" s="7" t="s">
        <v>151</v>
      </c>
      <c r="L4330" s="7" t="s">
        <v>151</v>
      </c>
      <c r="M4330" s="7" t="s">
        <v>151</v>
      </c>
      <c r="O4330" s="6" t="s">
        <v>3899</v>
      </c>
      <c r="P4330" s="9"/>
      <c r="Q4330" s="9"/>
      <c r="R4330" s="6" t="s">
        <v>1747</v>
      </c>
      <c r="S4330" s="6" t="e">
        <v>#N/A</v>
      </c>
      <c r="T4330" s="6" t="e">
        <v>#N/A</v>
      </c>
      <c r="U4330" s="6" t="e">
        <v>#N/A</v>
      </c>
      <c r="V4330" s="23">
        <v>43665</v>
      </c>
      <c r="W4330" s="6" t="e">
        <v>#N/A</v>
      </c>
    </row>
    <row r="4331" spans="1:23" s="6" customFormat="1" ht="12.75" x14ac:dyDescent="0.2">
      <c r="A4331" s="6" t="s">
        <v>7683</v>
      </c>
      <c r="B4331" s="6" t="s">
        <v>1961</v>
      </c>
      <c r="C4331" s="5" t="s">
        <v>7188</v>
      </c>
      <c r="D4331" s="5" t="s">
        <v>7188</v>
      </c>
      <c r="E4331" s="17">
        <v>5967</v>
      </c>
      <c r="F4331" s="16" t="s">
        <v>1960</v>
      </c>
      <c r="G4331" s="39" t="s">
        <v>7189</v>
      </c>
      <c r="H4331" s="7" t="s">
        <v>7190</v>
      </c>
      <c r="I4331" s="7" t="s">
        <v>151</v>
      </c>
      <c r="J4331" s="7" t="s">
        <v>151</v>
      </c>
      <c r="K4331" s="7" t="s">
        <v>151</v>
      </c>
      <c r="L4331" s="7" t="s">
        <v>151</v>
      </c>
      <c r="M4331" s="7" t="s">
        <v>151</v>
      </c>
      <c r="O4331" s="6" t="s">
        <v>3899</v>
      </c>
      <c r="P4331" s="9"/>
      <c r="Q4331" s="9"/>
      <c r="R4331" s="6" t="s">
        <v>1747</v>
      </c>
      <c r="S4331" s="6" t="e">
        <v>#N/A</v>
      </c>
      <c r="T4331" s="6" t="e">
        <v>#N/A</v>
      </c>
      <c r="U4331" s="6" t="e">
        <v>#N/A</v>
      </c>
      <c r="V4331" s="23">
        <v>43665</v>
      </c>
      <c r="W4331" s="6" t="e">
        <v>#N/A</v>
      </c>
    </row>
    <row r="4332" spans="1:23" s="64" customFormat="1" ht="12.75" x14ac:dyDescent="0.2">
      <c r="A4332" s="64" t="s">
        <v>7684</v>
      </c>
      <c r="B4332" s="64" t="s">
        <v>1961</v>
      </c>
      <c r="C4332" s="65" t="s">
        <v>7188</v>
      </c>
      <c r="D4332" s="65" t="s">
        <v>7188</v>
      </c>
      <c r="E4332" s="66">
        <v>5967</v>
      </c>
      <c r="F4332" s="67" t="s">
        <v>1960</v>
      </c>
      <c r="G4332" s="68" t="s">
        <v>7189</v>
      </c>
      <c r="H4332" s="64" t="s">
        <v>7190</v>
      </c>
      <c r="I4332" s="64" t="s">
        <v>151</v>
      </c>
      <c r="J4332" s="64" t="s">
        <v>151</v>
      </c>
      <c r="K4332" s="64" t="s">
        <v>151</v>
      </c>
      <c r="L4332" s="64" t="s">
        <v>151</v>
      </c>
      <c r="M4332" s="64" t="s">
        <v>151</v>
      </c>
      <c r="O4332" s="64" t="s">
        <v>3899</v>
      </c>
      <c r="P4332" s="69"/>
      <c r="Q4332" s="69"/>
      <c r="R4332" s="64" t="s">
        <v>1747</v>
      </c>
      <c r="S4332" s="64" t="e">
        <v>#N/A</v>
      </c>
      <c r="T4332" s="64" t="e">
        <v>#N/A</v>
      </c>
      <c r="U4332" s="64" t="e">
        <v>#N/A</v>
      </c>
      <c r="V4332" s="70">
        <v>43665</v>
      </c>
      <c r="W4332" s="64" t="e">
        <v>#N/A</v>
      </c>
    </row>
    <row r="4333" spans="1:23" s="6" customFormat="1" ht="12.75" x14ac:dyDescent="0.2">
      <c r="A4333" s="6" t="s">
        <v>7685</v>
      </c>
      <c r="B4333" s="6" t="s">
        <v>1961</v>
      </c>
      <c r="C4333" s="5" t="s">
        <v>7188</v>
      </c>
      <c r="D4333" s="5" t="s">
        <v>7188</v>
      </c>
      <c r="E4333" s="17">
        <v>5967</v>
      </c>
      <c r="F4333" s="16" t="s">
        <v>1960</v>
      </c>
      <c r="G4333" s="39" t="s">
        <v>7189</v>
      </c>
      <c r="H4333" s="7" t="s">
        <v>7190</v>
      </c>
      <c r="I4333" s="7" t="s">
        <v>151</v>
      </c>
      <c r="J4333" s="7" t="s">
        <v>151</v>
      </c>
      <c r="K4333" s="7" t="s">
        <v>151</v>
      </c>
      <c r="L4333" s="7" t="s">
        <v>151</v>
      </c>
      <c r="M4333" s="7" t="s">
        <v>151</v>
      </c>
      <c r="O4333" s="6" t="s">
        <v>3899</v>
      </c>
      <c r="P4333" s="9"/>
      <c r="Q4333" s="9"/>
      <c r="R4333" s="6" t="s">
        <v>1747</v>
      </c>
      <c r="S4333" s="6" t="e">
        <v>#N/A</v>
      </c>
      <c r="T4333" s="6" t="e">
        <v>#N/A</v>
      </c>
      <c r="U4333" s="6" t="e">
        <v>#N/A</v>
      </c>
      <c r="V4333" s="23">
        <v>43665</v>
      </c>
      <c r="W4333" s="6" t="e">
        <v>#N/A</v>
      </c>
    </row>
    <row r="4334" spans="1:23" s="6" customFormat="1" ht="12.75" x14ac:dyDescent="0.2">
      <c r="A4334" s="6" t="s">
        <v>7686</v>
      </c>
      <c r="B4334" s="6" t="s">
        <v>1961</v>
      </c>
      <c r="C4334" s="5" t="s">
        <v>7188</v>
      </c>
      <c r="D4334" s="5" t="s">
        <v>7188</v>
      </c>
      <c r="E4334" s="17">
        <v>5967</v>
      </c>
      <c r="F4334" s="16" t="s">
        <v>1960</v>
      </c>
      <c r="G4334" s="39" t="s">
        <v>7189</v>
      </c>
      <c r="H4334" s="7" t="s">
        <v>7190</v>
      </c>
      <c r="I4334" s="7" t="s">
        <v>151</v>
      </c>
      <c r="J4334" s="7" t="s">
        <v>151</v>
      </c>
      <c r="K4334" s="7" t="s">
        <v>151</v>
      </c>
      <c r="L4334" s="7" t="s">
        <v>151</v>
      </c>
      <c r="M4334" s="7" t="s">
        <v>151</v>
      </c>
      <c r="O4334" s="6" t="s">
        <v>3899</v>
      </c>
      <c r="P4334" s="9"/>
      <c r="Q4334" s="9"/>
      <c r="R4334" s="6" t="s">
        <v>1747</v>
      </c>
      <c r="S4334" s="6" t="e">
        <v>#N/A</v>
      </c>
      <c r="T4334" s="6" t="e">
        <v>#N/A</v>
      </c>
      <c r="U4334" s="6" t="e">
        <v>#N/A</v>
      </c>
      <c r="V4334" s="23">
        <v>43665</v>
      </c>
      <c r="W4334" s="6" t="e">
        <v>#N/A</v>
      </c>
    </row>
    <row r="4335" spans="1:23" s="6" customFormat="1" ht="12.75" x14ac:dyDescent="0.2">
      <c r="A4335" s="6" t="s">
        <v>7687</v>
      </c>
      <c r="B4335" s="6" t="s">
        <v>1961</v>
      </c>
      <c r="C4335" s="5" t="s">
        <v>7188</v>
      </c>
      <c r="D4335" s="5" t="s">
        <v>7188</v>
      </c>
      <c r="E4335" s="17">
        <v>5967</v>
      </c>
      <c r="F4335" s="16" t="s">
        <v>1960</v>
      </c>
      <c r="G4335" s="39" t="s">
        <v>7189</v>
      </c>
      <c r="H4335" s="7" t="s">
        <v>7190</v>
      </c>
      <c r="I4335" s="7" t="s">
        <v>151</v>
      </c>
      <c r="J4335" s="7" t="s">
        <v>151</v>
      </c>
      <c r="K4335" s="7" t="s">
        <v>151</v>
      </c>
      <c r="L4335" s="7" t="s">
        <v>151</v>
      </c>
      <c r="M4335" s="7" t="s">
        <v>151</v>
      </c>
      <c r="O4335" s="6" t="s">
        <v>3899</v>
      </c>
      <c r="P4335" s="9"/>
      <c r="Q4335" s="9"/>
      <c r="R4335" s="6" t="s">
        <v>1747</v>
      </c>
      <c r="S4335" s="6" t="e">
        <v>#N/A</v>
      </c>
      <c r="T4335" s="6" t="e">
        <v>#N/A</v>
      </c>
      <c r="U4335" s="6" t="e">
        <v>#N/A</v>
      </c>
      <c r="V4335" s="23">
        <v>43665</v>
      </c>
      <c r="W4335" s="6" t="e">
        <v>#N/A</v>
      </c>
    </row>
    <row r="4336" spans="1:23" s="6" customFormat="1" ht="12.75" x14ac:dyDescent="0.2">
      <c r="A4336" s="6" t="s">
        <v>7688</v>
      </c>
      <c r="B4336" s="6" t="s">
        <v>1961</v>
      </c>
      <c r="C4336" s="5" t="s">
        <v>7188</v>
      </c>
      <c r="D4336" s="5" t="s">
        <v>7188</v>
      </c>
      <c r="E4336" s="17">
        <v>5967</v>
      </c>
      <c r="F4336" s="16" t="s">
        <v>1960</v>
      </c>
      <c r="G4336" s="39" t="s">
        <v>7189</v>
      </c>
      <c r="H4336" s="7" t="s">
        <v>7190</v>
      </c>
      <c r="I4336" s="7" t="s">
        <v>151</v>
      </c>
      <c r="J4336" s="7" t="s">
        <v>151</v>
      </c>
      <c r="K4336" s="7" t="s">
        <v>151</v>
      </c>
      <c r="L4336" s="7" t="s">
        <v>151</v>
      </c>
      <c r="M4336" s="7" t="s">
        <v>151</v>
      </c>
      <c r="O4336" s="6" t="s">
        <v>3899</v>
      </c>
      <c r="P4336" s="9"/>
      <c r="Q4336" s="9"/>
      <c r="R4336" s="6" t="s">
        <v>1747</v>
      </c>
      <c r="S4336" s="6" t="e">
        <v>#N/A</v>
      </c>
      <c r="T4336" s="6" t="e">
        <v>#N/A</v>
      </c>
      <c r="U4336" s="6" t="e">
        <v>#N/A</v>
      </c>
      <c r="V4336" s="23">
        <v>43665</v>
      </c>
      <c r="W4336" s="6" t="e">
        <v>#N/A</v>
      </c>
    </row>
    <row r="4337" spans="1:23" s="6" customFormat="1" ht="12.75" x14ac:dyDescent="0.2">
      <c r="A4337" s="6" t="s">
        <v>7689</v>
      </c>
      <c r="B4337" s="6" t="s">
        <v>1961</v>
      </c>
      <c r="C4337" s="5" t="s">
        <v>7188</v>
      </c>
      <c r="D4337" s="5" t="s">
        <v>7188</v>
      </c>
      <c r="E4337" s="17">
        <v>5967</v>
      </c>
      <c r="F4337" s="16" t="s">
        <v>1960</v>
      </c>
      <c r="G4337" s="39" t="s">
        <v>7189</v>
      </c>
      <c r="H4337" s="7" t="s">
        <v>7190</v>
      </c>
      <c r="I4337" s="7" t="s">
        <v>151</v>
      </c>
      <c r="J4337" s="7" t="s">
        <v>151</v>
      </c>
      <c r="K4337" s="7" t="s">
        <v>151</v>
      </c>
      <c r="L4337" s="7" t="s">
        <v>151</v>
      </c>
      <c r="M4337" s="7" t="s">
        <v>151</v>
      </c>
      <c r="O4337" s="6" t="s">
        <v>3899</v>
      </c>
      <c r="P4337" s="9"/>
      <c r="Q4337" s="9"/>
      <c r="R4337" s="6" t="s">
        <v>1747</v>
      </c>
      <c r="S4337" s="6" t="e">
        <v>#N/A</v>
      </c>
      <c r="T4337" s="6" t="e">
        <v>#N/A</v>
      </c>
      <c r="U4337" s="6" t="e">
        <v>#N/A</v>
      </c>
      <c r="V4337" s="23">
        <v>43665</v>
      </c>
      <c r="W4337" s="6" t="e">
        <v>#N/A</v>
      </c>
    </row>
    <row r="4338" spans="1:23" s="6" customFormat="1" ht="12.75" x14ac:dyDescent="0.2">
      <c r="A4338" s="6" t="s">
        <v>7690</v>
      </c>
      <c r="B4338" s="6" t="s">
        <v>1961</v>
      </c>
      <c r="C4338" s="5" t="s">
        <v>7188</v>
      </c>
      <c r="D4338" s="5" t="s">
        <v>7188</v>
      </c>
      <c r="E4338" s="17">
        <v>5967</v>
      </c>
      <c r="F4338" s="16" t="s">
        <v>1960</v>
      </c>
      <c r="G4338" s="39" t="s">
        <v>7189</v>
      </c>
      <c r="H4338" s="7" t="s">
        <v>7190</v>
      </c>
      <c r="I4338" s="7" t="s">
        <v>151</v>
      </c>
      <c r="J4338" s="7" t="s">
        <v>151</v>
      </c>
      <c r="K4338" s="7" t="s">
        <v>151</v>
      </c>
      <c r="L4338" s="7" t="s">
        <v>151</v>
      </c>
      <c r="M4338" s="7" t="s">
        <v>151</v>
      </c>
      <c r="O4338" s="6" t="s">
        <v>3899</v>
      </c>
      <c r="P4338" s="9"/>
      <c r="Q4338" s="9"/>
      <c r="R4338" s="6" t="s">
        <v>1747</v>
      </c>
      <c r="S4338" s="6" t="e">
        <v>#N/A</v>
      </c>
      <c r="T4338" s="6" t="e">
        <v>#N/A</v>
      </c>
      <c r="U4338" s="6" t="e">
        <v>#N/A</v>
      </c>
      <c r="V4338" s="23">
        <v>43665</v>
      </c>
      <c r="W4338" s="6" t="e">
        <v>#N/A</v>
      </c>
    </row>
    <row r="4339" spans="1:23" s="6" customFormat="1" ht="12.75" x14ac:dyDescent="0.2">
      <c r="A4339" s="6" t="s">
        <v>7691</v>
      </c>
      <c r="B4339" s="6" t="s">
        <v>1961</v>
      </c>
      <c r="C4339" s="5" t="s">
        <v>7188</v>
      </c>
      <c r="D4339" s="5" t="s">
        <v>7188</v>
      </c>
      <c r="E4339" s="17">
        <v>5967</v>
      </c>
      <c r="F4339" s="16" t="s">
        <v>1960</v>
      </c>
      <c r="G4339" s="39" t="s">
        <v>7189</v>
      </c>
      <c r="H4339" s="7" t="s">
        <v>7190</v>
      </c>
      <c r="I4339" s="7" t="s">
        <v>151</v>
      </c>
      <c r="J4339" s="7" t="s">
        <v>151</v>
      </c>
      <c r="K4339" s="7" t="s">
        <v>151</v>
      </c>
      <c r="L4339" s="7" t="s">
        <v>151</v>
      </c>
      <c r="M4339" s="7" t="s">
        <v>151</v>
      </c>
      <c r="O4339" s="6" t="s">
        <v>3899</v>
      </c>
      <c r="P4339" s="9"/>
      <c r="Q4339" s="9"/>
      <c r="R4339" s="6" t="s">
        <v>1747</v>
      </c>
      <c r="S4339" s="6" t="e">
        <v>#N/A</v>
      </c>
      <c r="T4339" s="6" t="e">
        <v>#N/A</v>
      </c>
      <c r="U4339" s="6" t="e">
        <v>#N/A</v>
      </c>
      <c r="V4339" s="23">
        <v>43665</v>
      </c>
      <c r="W4339" s="6" t="e">
        <v>#N/A</v>
      </c>
    </row>
    <row r="4340" spans="1:23" s="6" customFormat="1" ht="12.75" x14ac:dyDescent="0.2">
      <c r="A4340" s="6" t="s">
        <v>7692</v>
      </c>
      <c r="B4340" s="6" t="s">
        <v>1961</v>
      </c>
      <c r="C4340" s="5" t="s">
        <v>7188</v>
      </c>
      <c r="D4340" s="5" t="s">
        <v>7188</v>
      </c>
      <c r="E4340" s="17">
        <v>5967</v>
      </c>
      <c r="F4340" s="16" t="s">
        <v>1960</v>
      </c>
      <c r="G4340" s="39" t="s">
        <v>7189</v>
      </c>
      <c r="H4340" s="7" t="s">
        <v>7190</v>
      </c>
      <c r="I4340" s="7" t="s">
        <v>151</v>
      </c>
      <c r="J4340" s="7" t="s">
        <v>151</v>
      </c>
      <c r="K4340" s="7" t="s">
        <v>151</v>
      </c>
      <c r="L4340" s="7" t="s">
        <v>151</v>
      </c>
      <c r="M4340" s="7" t="s">
        <v>151</v>
      </c>
      <c r="O4340" s="6" t="s">
        <v>3899</v>
      </c>
      <c r="P4340" s="9"/>
      <c r="Q4340" s="9"/>
      <c r="R4340" s="6" t="s">
        <v>1747</v>
      </c>
      <c r="S4340" s="6" t="e">
        <v>#N/A</v>
      </c>
      <c r="T4340" s="6" t="e">
        <v>#N/A</v>
      </c>
      <c r="U4340" s="6" t="e">
        <v>#N/A</v>
      </c>
      <c r="V4340" s="23">
        <v>43665</v>
      </c>
      <c r="W4340" s="6" t="e">
        <v>#N/A</v>
      </c>
    </row>
    <row r="4341" spans="1:23" s="6" customFormat="1" ht="12.75" x14ac:dyDescent="0.2">
      <c r="A4341" s="6" t="s">
        <v>7693</v>
      </c>
      <c r="B4341" s="6" t="s">
        <v>1961</v>
      </c>
      <c r="C4341" s="5" t="s">
        <v>7188</v>
      </c>
      <c r="D4341" s="5" t="s">
        <v>7188</v>
      </c>
      <c r="E4341" s="17">
        <v>5967</v>
      </c>
      <c r="F4341" s="16" t="s">
        <v>1960</v>
      </c>
      <c r="G4341" s="39" t="s">
        <v>7189</v>
      </c>
      <c r="H4341" s="7" t="s">
        <v>7190</v>
      </c>
      <c r="I4341" s="7" t="s">
        <v>151</v>
      </c>
      <c r="J4341" s="7" t="s">
        <v>151</v>
      </c>
      <c r="K4341" s="7" t="s">
        <v>151</v>
      </c>
      <c r="L4341" s="7" t="s">
        <v>151</v>
      </c>
      <c r="M4341" s="7" t="s">
        <v>151</v>
      </c>
      <c r="O4341" s="6" t="s">
        <v>3899</v>
      </c>
      <c r="P4341" s="9"/>
      <c r="Q4341" s="9"/>
      <c r="R4341" s="6" t="s">
        <v>1747</v>
      </c>
      <c r="S4341" s="6" t="e">
        <v>#N/A</v>
      </c>
      <c r="T4341" s="6" t="e">
        <v>#N/A</v>
      </c>
      <c r="U4341" s="6" t="e">
        <v>#N/A</v>
      </c>
      <c r="V4341" s="23">
        <v>43665</v>
      </c>
      <c r="W4341" s="6" t="e">
        <v>#N/A</v>
      </c>
    </row>
    <row r="4342" spans="1:23" s="6" customFormat="1" ht="12.75" x14ac:dyDescent="0.2">
      <c r="A4342" s="6" t="s">
        <v>7694</v>
      </c>
      <c r="B4342" s="6" t="s">
        <v>1961</v>
      </c>
      <c r="C4342" s="5" t="s">
        <v>7188</v>
      </c>
      <c r="D4342" s="5" t="s">
        <v>7188</v>
      </c>
      <c r="E4342" s="17">
        <v>5967</v>
      </c>
      <c r="F4342" s="16" t="s">
        <v>1960</v>
      </c>
      <c r="G4342" s="39" t="s">
        <v>7189</v>
      </c>
      <c r="H4342" s="7" t="s">
        <v>7190</v>
      </c>
      <c r="I4342" s="7" t="s">
        <v>151</v>
      </c>
      <c r="J4342" s="7" t="s">
        <v>151</v>
      </c>
      <c r="K4342" s="7" t="s">
        <v>151</v>
      </c>
      <c r="L4342" s="7" t="s">
        <v>151</v>
      </c>
      <c r="M4342" s="7" t="s">
        <v>151</v>
      </c>
      <c r="O4342" s="6" t="s">
        <v>3899</v>
      </c>
      <c r="P4342" s="9"/>
      <c r="Q4342" s="9"/>
      <c r="R4342" s="6" t="s">
        <v>1747</v>
      </c>
      <c r="S4342" s="6" t="e">
        <v>#N/A</v>
      </c>
      <c r="T4342" s="6" t="e">
        <v>#N/A</v>
      </c>
      <c r="U4342" s="6" t="e">
        <v>#N/A</v>
      </c>
      <c r="V4342" s="23">
        <v>43665</v>
      </c>
      <c r="W4342" s="6" t="e">
        <v>#N/A</v>
      </c>
    </row>
    <row r="4343" spans="1:23" s="6" customFormat="1" ht="12.75" x14ac:dyDescent="0.2">
      <c r="A4343" s="6" t="s">
        <v>7695</v>
      </c>
      <c r="B4343" s="6" t="s">
        <v>1961</v>
      </c>
      <c r="C4343" s="5" t="s">
        <v>7188</v>
      </c>
      <c r="D4343" s="5" t="s">
        <v>7188</v>
      </c>
      <c r="E4343" s="17">
        <v>5967</v>
      </c>
      <c r="F4343" s="16" t="s">
        <v>1960</v>
      </c>
      <c r="G4343" s="39" t="s">
        <v>7189</v>
      </c>
      <c r="H4343" s="7" t="s">
        <v>7190</v>
      </c>
      <c r="I4343" s="7" t="s">
        <v>151</v>
      </c>
      <c r="J4343" s="7" t="s">
        <v>151</v>
      </c>
      <c r="K4343" s="7" t="s">
        <v>151</v>
      </c>
      <c r="L4343" s="7" t="s">
        <v>151</v>
      </c>
      <c r="M4343" s="7" t="s">
        <v>151</v>
      </c>
      <c r="O4343" s="6" t="s">
        <v>3899</v>
      </c>
      <c r="P4343" s="9"/>
      <c r="Q4343" s="9"/>
      <c r="R4343" s="6" t="s">
        <v>1747</v>
      </c>
      <c r="S4343" s="6" t="e">
        <v>#N/A</v>
      </c>
      <c r="T4343" s="6" t="e">
        <v>#N/A</v>
      </c>
      <c r="U4343" s="6" t="e">
        <v>#N/A</v>
      </c>
      <c r="V4343" s="23">
        <v>43665</v>
      </c>
      <c r="W4343" s="6" t="e">
        <v>#N/A</v>
      </c>
    </row>
    <row r="4344" spans="1:23" s="6" customFormat="1" ht="12.75" x14ac:dyDescent="0.2">
      <c r="A4344" s="6" t="s">
        <v>7696</v>
      </c>
      <c r="B4344" s="6" t="s">
        <v>1961</v>
      </c>
      <c r="C4344" s="5" t="s">
        <v>7188</v>
      </c>
      <c r="D4344" s="5" t="s">
        <v>7188</v>
      </c>
      <c r="E4344" s="17">
        <v>5967</v>
      </c>
      <c r="F4344" s="16" t="s">
        <v>1960</v>
      </c>
      <c r="G4344" s="39" t="s">
        <v>7189</v>
      </c>
      <c r="H4344" s="7" t="s">
        <v>7190</v>
      </c>
      <c r="I4344" s="7" t="s">
        <v>151</v>
      </c>
      <c r="J4344" s="7" t="s">
        <v>151</v>
      </c>
      <c r="K4344" s="7" t="s">
        <v>151</v>
      </c>
      <c r="L4344" s="7" t="s">
        <v>151</v>
      </c>
      <c r="M4344" s="7" t="s">
        <v>151</v>
      </c>
      <c r="O4344" s="6" t="s">
        <v>3899</v>
      </c>
      <c r="P4344" s="9"/>
      <c r="Q4344" s="9"/>
      <c r="R4344" s="6" t="s">
        <v>1747</v>
      </c>
      <c r="S4344" s="6" t="e">
        <v>#N/A</v>
      </c>
      <c r="T4344" s="6" t="e">
        <v>#N/A</v>
      </c>
      <c r="U4344" s="6" t="e">
        <v>#N/A</v>
      </c>
      <c r="V4344" s="23">
        <v>43665</v>
      </c>
      <c r="W4344" s="6" t="e">
        <v>#N/A</v>
      </c>
    </row>
    <row r="4345" spans="1:23" s="6" customFormat="1" ht="12.75" x14ac:dyDescent="0.2">
      <c r="A4345" s="6" t="s">
        <v>7697</v>
      </c>
      <c r="B4345" s="6" t="s">
        <v>1961</v>
      </c>
      <c r="C4345" s="5" t="s">
        <v>7188</v>
      </c>
      <c r="D4345" s="5" t="s">
        <v>7188</v>
      </c>
      <c r="E4345" s="17">
        <v>5967</v>
      </c>
      <c r="F4345" s="16" t="s">
        <v>1960</v>
      </c>
      <c r="G4345" s="39" t="s">
        <v>7189</v>
      </c>
      <c r="H4345" s="7" t="s">
        <v>7190</v>
      </c>
      <c r="I4345" s="7" t="s">
        <v>151</v>
      </c>
      <c r="J4345" s="7" t="s">
        <v>151</v>
      </c>
      <c r="K4345" s="7" t="s">
        <v>151</v>
      </c>
      <c r="L4345" s="7" t="s">
        <v>151</v>
      </c>
      <c r="M4345" s="7" t="s">
        <v>151</v>
      </c>
      <c r="O4345" s="6" t="s">
        <v>3899</v>
      </c>
      <c r="P4345" s="9"/>
      <c r="Q4345" s="9"/>
      <c r="R4345" s="6" t="s">
        <v>1747</v>
      </c>
      <c r="S4345" s="6" t="e">
        <v>#N/A</v>
      </c>
      <c r="T4345" s="6" t="e">
        <v>#N/A</v>
      </c>
      <c r="U4345" s="6" t="e">
        <v>#N/A</v>
      </c>
      <c r="V4345" s="23">
        <v>43665</v>
      </c>
      <c r="W4345" s="6" t="e">
        <v>#N/A</v>
      </c>
    </row>
    <row r="4346" spans="1:23" s="6" customFormat="1" ht="12.75" x14ac:dyDescent="0.2">
      <c r="A4346" s="6" t="s">
        <v>7698</v>
      </c>
      <c r="B4346" s="6" t="s">
        <v>1961</v>
      </c>
      <c r="C4346" s="5" t="s">
        <v>7188</v>
      </c>
      <c r="D4346" s="5" t="s">
        <v>7188</v>
      </c>
      <c r="E4346" s="17">
        <v>5967</v>
      </c>
      <c r="F4346" s="16" t="s">
        <v>1960</v>
      </c>
      <c r="G4346" s="39" t="s">
        <v>7189</v>
      </c>
      <c r="H4346" s="7" t="s">
        <v>7190</v>
      </c>
      <c r="I4346" s="7" t="s">
        <v>151</v>
      </c>
      <c r="J4346" s="7" t="s">
        <v>151</v>
      </c>
      <c r="K4346" s="7" t="s">
        <v>151</v>
      </c>
      <c r="L4346" s="7" t="s">
        <v>151</v>
      </c>
      <c r="M4346" s="7" t="s">
        <v>151</v>
      </c>
      <c r="O4346" s="6" t="s">
        <v>3899</v>
      </c>
      <c r="P4346" s="9"/>
      <c r="Q4346" s="9"/>
      <c r="R4346" s="6" t="s">
        <v>1747</v>
      </c>
      <c r="S4346" s="6" t="e">
        <v>#N/A</v>
      </c>
      <c r="T4346" s="6" t="e">
        <v>#N/A</v>
      </c>
      <c r="U4346" s="6" t="e">
        <v>#N/A</v>
      </c>
      <c r="V4346" s="23">
        <v>43665</v>
      </c>
      <c r="W4346" s="6" t="e">
        <v>#N/A</v>
      </c>
    </row>
    <row r="4347" spans="1:23" s="6" customFormat="1" ht="12.75" x14ac:dyDescent="0.2">
      <c r="A4347" s="6" t="s">
        <v>7699</v>
      </c>
      <c r="B4347" s="6" t="s">
        <v>1961</v>
      </c>
      <c r="C4347" s="5" t="s">
        <v>7188</v>
      </c>
      <c r="D4347" s="5" t="s">
        <v>7188</v>
      </c>
      <c r="E4347" s="17">
        <v>5967</v>
      </c>
      <c r="F4347" s="16" t="s">
        <v>1960</v>
      </c>
      <c r="G4347" s="39" t="s">
        <v>7189</v>
      </c>
      <c r="H4347" s="7" t="s">
        <v>7190</v>
      </c>
      <c r="I4347" s="7" t="s">
        <v>151</v>
      </c>
      <c r="J4347" s="7" t="s">
        <v>151</v>
      </c>
      <c r="K4347" s="7" t="s">
        <v>151</v>
      </c>
      <c r="L4347" s="7" t="s">
        <v>151</v>
      </c>
      <c r="M4347" s="7" t="s">
        <v>151</v>
      </c>
      <c r="O4347" s="6" t="s">
        <v>3899</v>
      </c>
      <c r="P4347" s="9"/>
      <c r="Q4347" s="9"/>
      <c r="R4347" s="6" t="s">
        <v>1747</v>
      </c>
      <c r="S4347" s="6" t="e">
        <v>#N/A</v>
      </c>
      <c r="T4347" s="6" t="e">
        <v>#N/A</v>
      </c>
      <c r="U4347" s="6" t="e">
        <v>#N/A</v>
      </c>
      <c r="V4347" s="23">
        <v>43665</v>
      </c>
      <c r="W4347" s="6" t="e">
        <v>#N/A</v>
      </c>
    </row>
    <row r="4348" spans="1:23" s="6" customFormat="1" ht="12.75" x14ac:dyDescent="0.2">
      <c r="A4348" s="6" t="s">
        <v>7700</v>
      </c>
      <c r="B4348" s="6" t="s">
        <v>1961</v>
      </c>
      <c r="C4348" s="5" t="s">
        <v>7188</v>
      </c>
      <c r="D4348" s="5" t="s">
        <v>7188</v>
      </c>
      <c r="E4348" s="17">
        <v>5967</v>
      </c>
      <c r="F4348" s="16" t="s">
        <v>1960</v>
      </c>
      <c r="G4348" s="39" t="s">
        <v>7189</v>
      </c>
      <c r="H4348" s="7" t="s">
        <v>7190</v>
      </c>
      <c r="I4348" s="7" t="s">
        <v>151</v>
      </c>
      <c r="J4348" s="7" t="s">
        <v>151</v>
      </c>
      <c r="K4348" s="7" t="s">
        <v>151</v>
      </c>
      <c r="L4348" s="7" t="s">
        <v>151</v>
      </c>
      <c r="M4348" s="7" t="s">
        <v>151</v>
      </c>
      <c r="O4348" s="6" t="s">
        <v>3899</v>
      </c>
      <c r="P4348" s="9"/>
      <c r="Q4348" s="9"/>
      <c r="R4348" s="6" t="s">
        <v>1747</v>
      </c>
      <c r="S4348" s="6" t="e">
        <v>#N/A</v>
      </c>
      <c r="T4348" s="6" t="e">
        <v>#N/A</v>
      </c>
      <c r="U4348" s="6" t="e">
        <v>#N/A</v>
      </c>
      <c r="V4348" s="23">
        <v>43665</v>
      </c>
      <c r="W4348" s="6" t="e">
        <v>#N/A</v>
      </c>
    </row>
    <row r="4349" spans="1:23" s="6" customFormat="1" ht="12.75" x14ac:dyDescent="0.2">
      <c r="A4349" s="6" t="s">
        <v>7701</v>
      </c>
      <c r="B4349" s="6" t="s">
        <v>1961</v>
      </c>
      <c r="C4349" s="5" t="s">
        <v>7188</v>
      </c>
      <c r="D4349" s="5" t="s">
        <v>7188</v>
      </c>
      <c r="E4349" s="17">
        <v>5967</v>
      </c>
      <c r="F4349" s="16" t="s">
        <v>1960</v>
      </c>
      <c r="G4349" s="39" t="s">
        <v>7189</v>
      </c>
      <c r="H4349" s="7" t="s">
        <v>7190</v>
      </c>
      <c r="I4349" s="7" t="s">
        <v>151</v>
      </c>
      <c r="J4349" s="7" t="s">
        <v>151</v>
      </c>
      <c r="K4349" s="7" t="s">
        <v>151</v>
      </c>
      <c r="L4349" s="7" t="s">
        <v>151</v>
      </c>
      <c r="M4349" s="7" t="s">
        <v>151</v>
      </c>
      <c r="O4349" s="6" t="s">
        <v>3899</v>
      </c>
      <c r="P4349" s="9"/>
      <c r="Q4349" s="9"/>
      <c r="R4349" s="6" t="s">
        <v>1747</v>
      </c>
      <c r="S4349" s="6" t="e">
        <v>#N/A</v>
      </c>
      <c r="T4349" s="6" t="e">
        <v>#N/A</v>
      </c>
      <c r="U4349" s="6" t="e">
        <v>#N/A</v>
      </c>
      <c r="V4349" s="23">
        <v>43665</v>
      </c>
      <c r="W4349" s="6" t="e">
        <v>#N/A</v>
      </c>
    </row>
    <row r="4350" spans="1:23" s="6" customFormat="1" ht="12.75" x14ac:dyDescent="0.2">
      <c r="A4350" s="6" t="s">
        <v>7702</v>
      </c>
      <c r="B4350" s="6" t="s">
        <v>1961</v>
      </c>
      <c r="C4350" s="5" t="s">
        <v>7188</v>
      </c>
      <c r="D4350" s="5" t="s">
        <v>7188</v>
      </c>
      <c r="E4350" s="17">
        <v>5967</v>
      </c>
      <c r="F4350" s="16" t="s">
        <v>1960</v>
      </c>
      <c r="G4350" s="39" t="s">
        <v>7189</v>
      </c>
      <c r="H4350" s="7" t="s">
        <v>7190</v>
      </c>
      <c r="I4350" s="7" t="s">
        <v>151</v>
      </c>
      <c r="J4350" s="7" t="s">
        <v>151</v>
      </c>
      <c r="K4350" s="7" t="s">
        <v>151</v>
      </c>
      <c r="L4350" s="7" t="s">
        <v>151</v>
      </c>
      <c r="M4350" s="7" t="s">
        <v>151</v>
      </c>
      <c r="O4350" s="6" t="s">
        <v>3899</v>
      </c>
      <c r="P4350" s="9"/>
      <c r="Q4350" s="9"/>
      <c r="R4350" s="6" t="s">
        <v>1747</v>
      </c>
      <c r="S4350" s="6" t="e">
        <v>#N/A</v>
      </c>
      <c r="T4350" s="6" t="e">
        <v>#N/A</v>
      </c>
      <c r="U4350" s="6" t="e">
        <v>#N/A</v>
      </c>
      <c r="V4350" s="23">
        <v>43665</v>
      </c>
      <c r="W4350" s="6" t="e">
        <v>#N/A</v>
      </c>
    </row>
    <row r="4351" spans="1:23" s="6" customFormat="1" ht="12.75" x14ac:dyDescent="0.2">
      <c r="A4351" s="6" t="s">
        <v>7703</v>
      </c>
      <c r="B4351" s="6" t="s">
        <v>1961</v>
      </c>
      <c r="C4351" s="5" t="s">
        <v>7188</v>
      </c>
      <c r="D4351" s="5" t="s">
        <v>7188</v>
      </c>
      <c r="E4351" s="17">
        <v>5967</v>
      </c>
      <c r="F4351" s="16" t="s">
        <v>1960</v>
      </c>
      <c r="G4351" s="39" t="s">
        <v>7189</v>
      </c>
      <c r="H4351" s="7" t="s">
        <v>7190</v>
      </c>
      <c r="I4351" s="7" t="s">
        <v>151</v>
      </c>
      <c r="J4351" s="7" t="s">
        <v>151</v>
      </c>
      <c r="K4351" s="7" t="s">
        <v>151</v>
      </c>
      <c r="L4351" s="7" t="s">
        <v>151</v>
      </c>
      <c r="M4351" s="7" t="s">
        <v>151</v>
      </c>
      <c r="O4351" s="6" t="s">
        <v>3899</v>
      </c>
      <c r="P4351" s="9"/>
      <c r="Q4351" s="9"/>
      <c r="R4351" s="6" t="s">
        <v>1747</v>
      </c>
      <c r="S4351" s="6" t="e">
        <v>#N/A</v>
      </c>
      <c r="T4351" s="6" t="e">
        <v>#N/A</v>
      </c>
      <c r="U4351" s="6" t="e">
        <v>#N/A</v>
      </c>
      <c r="V4351" s="23">
        <v>43665</v>
      </c>
      <c r="W4351" s="6" t="e">
        <v>#N/A</v>
      </c>
    </row>
    <row r="4352" spans="1:23" s="6" customFormat="1" ht="12.75" x14ac:dyDescent="0.2">
      <c r="A4352" s="6" t="s">
        <v>7704</v>
      </c>
      <c r="B4352" s="6" t="s">
        <v>1961</v>
      </c>
      <c r="C4352" s="5" t="s">
        <v>7188</v>
      </c>
      <c r="D4352" s="5" t="s">
        <v>7188</v>
      </c>
      <c r="E4352" s="17">
        <v>5967</v>
      </c>
      <c r="F4352" s="16" t="s">
        <v>1960</v>
      </c>
      <c r="G4352" s="39" t="s">
        <v>7189</v>
      </c>
      <c r="H4352" s="7" t="s">
        <v>7190</v>
      </c>
      <c r="I4352" s="7" t="s">
        <v>151</v>
      </c>
      <c r="J4352" s="7" t="s">
        <v>151</v>
      </c>
      <c r="K4352" s="7" t="s">
        <v>151</v>
      </c>
      <c r="L4352" s="7" t="s">
        <v>151</v>
      </c>
      <c r="M4352" s="7" t="s">
        <v>151</v>
      </c>
      <c r="O4352" s="6" t="s">
        <v>3899</v>
      </c>
      <c r="P4352" s="9"/>
      <c r="Q4352" s="9"/>
      <c r="R4352" s="6" t="s">
        <v>1747</v>
      </c>
      <c r="S4352" s="6" t="e">
        <v>#N/A</v>
      </c>
      <c r="T4352" s="6" t="e">
        <v>#N/A</v>
      </c>
      <c r="U4352" s="6" t="e">
        <v>#N/A</v>
      </c>
      <c r="V4352" s="23">
        <v>43665</v>
      </c>
      <c r="W4352" s="6" t="e">
        <v>#N/A</v>
      </c>
    </row>
    <row r="4353" spans="1:23" s="6" customFormat="1" ht="12.75" x14ac:dyDescent="0.2">
      <c r="A4353" s="6" t="s">
        <v>7705</v>
      </c>
      <c r="B4353" s="6" t="s">
        <v>1961</v>
      </c>
      <c r="C4353" s="5" t="s">
        <v>7188</v>
      </c>
      <c r="D4353" s="5" t="s">
        <v>7188</v>
      </c>
      <c r="E4353" s="17">
        <v>5967</v>
      </c>
      <c r="F4353" s="16" t="s">
        <v>1960</v>
      </c>
      <c r="G4353" s="39" t="s">
        <v>7189</v>
      </c>
      <c r="H4353" s="7" t="s">
        <v>7190</v>
      </c>
      <c r="I4353" s="7" t="s">
        <v>151</v>
      </c>
      <c r="J4353" s="7" t="s">
        <v>151</v>
      </c>
      <c r="K4353" s="7" t="s">
        <v>151</v>
      </c>
      <c r="L4353" s="7" t="s">
        <v>151</v>
      </c>
      <c r="M4353" s="7" t="s">
        <v>151</v>
      </c>
      <c r="O4353" s="6" t="s">
        <v>3899</v>
      </c>
      <c r="P4353" s="9"/>
      <c r="Q4353" s="9"/>
      <c r="R4353" s="6" t="s">
        <v>1747</v>
      </c>
      <c r="S4353" s="6" t="e">
        <v>#N/A</v>
      </c>
      <c r="T4353" s="6" t="e">
        <v>#N/A</v>
      </c>
      <c r="U4353" s="6" t="e">
        <v>#N/A</v>
      </c>
      <c r="V4353" s="23">
        <v>43665</v>
      </c>
      <c r="W4353" s="6" t="e">
        <v>#N/A</v>
      </c>
    </row>
    <row r="4354" spans="1:23" s="6" customFormat="1" ht="12.75" x14ac:dyDescent="0.2">
      <c r="A4354" s="6" t="s">
        <v>7706</v>
      </c>
      <c r="B4354" s="6" t="s">
        <v>1961</v>
      </c>
      <c r="C4354" s="5" t="s">
        <v>7188</v>
      </c>
      <c r="D4354" s="5" t="s">
        <v>7188</v>
      </c>
      <c r="E4354" s="17">
        <v>5967</v>
      </c>
      <c r="F4354" s="16" t="s">
        <v>1960</v>
      </c>
      <c r="G4354" s="39" t="s">
        <v>7189</v>
      </c>
      <c r="H4354" s="7" t="s">
        <v>7190</v>
      </c>
      <c r="I4354" s="7" t="s">
        <v>151</v>
      </c>
      <c r="J4354" s="7" t="s">
        <v>151</v>
      </c>
      <c r="K4354" s="7" t="s">
        <v>151</v>
      </c>
      <c r="L4354" s="7" t="s">
        <v>151</v>
      </c>
      <c r="M4354" s="7" t="s">
        <v>151</v>
      </c>
      <c r="O4354" s="6" t="s">
        <v>3899</v>
      </c>
      <c r="P4354" s="9"/>
      <c r="Q4354" s="9"/>
      <c r="R4354" s="6" t="s">
        <v>1747</v>
      </c>
      <c r="S4354" s="6" t="e">
        <v>#N/A</v>
      </c>
      <c r="T4354" s="6" t="e">
        <v>#N/A</v>
      </c>
      <c r="U4354" s="6" t="e">
        <v>#N/A</v>
      </c>
      <c r="V4354" s="23">
        <v>43665</v>
      </c>
      <c r="W4354" s="6" t="e">
        <v>#N/A</v>
      </c>
    </row>
    <row r="4355" spans="1:23" s="64" customFormat="1" ht="12.75" x14ac:dyDescent="0.2">
      <c r="A4355" s="64" t="s">
        <v>7707</v>
      </c>
      <c r="B4355" s="64" t="s">
        <v>1961</v>
      </c>
      <c r="C4355" s="65" t="s">
        <v>7188</v>
      </c>
      <c r="D4355" s="65" t="s">
        <v>7188</v>
      </c>
      <c r="E4355" s="66">
        <v>5967</v>
      </c>
      <c r="F4355" s="67" t="s">
        <v>1960</v>
      </c>
      <c r="G4355" s="68" t="s">
        <v>7189</v>
      </c>
      <c r="H4355" s="64" t="s">
        <v>7190</v>
      </c>
      <c r="I4355" s="64" t="s">
        <v>151</v>
      </c>
      <c r="J4355" s="64" t="s">
        <v>151</v>
      </c>
      <c r="K4355" s="64" t="s">
        <v>151</v>
      </c>
      <c r="L4355" s="64" t="s">
        <v>151</v>
      </c>
      <c r="M4355" s="64" t="s">
        <v>151</v>
      </c>
      <c r="O4355" s="64" t="s">
        <v>3899</v>
      </c>
      <c r="P4355" s="69"/>
      <c r="Q4355" s="69"/>
      <c r="R4355" s="64" t="s">
        <v>1747</v>
      </c>
      <c r="S4355" s="64" t="e">
        <v>#N/A</v>
      </c>
      <c r="T4355" s="64" t="e">
        <v>#N/A</v>
      </c>
      <c r="U4355" s="64" t="e">
        <v>#N/A</v>
      </c>
      <c r="V4355" s="70">
        <v>43665</v>
      </c>
      <c r="W4355" s="64" t="e">
        <v>#N/A</v>
      </c>
    </row>
    <row r="4356" spans="1:23" s="6" customFormat="1" ht="12.75" x14ac:dyDescent="0.2">
      <c r="A4356" s="6" t="s">
        <v>7708</v>
      </c>
      <c r="B4356" s="6" t="s">
        <v>1961</v>
      </c>
      <c r="C4356" s="5" t="s">
        <v>7188</v>
      </c>
      <c r="D4356" s="5" t="s">
        <v>7188</v>
      </c>
      <c r="E4356" s="17">
        <v>5967</v>
      </c>
      <c r="F4356" s="16" t="s">
        <v>1960</v>
      </c>
      <c r="G4356" s="39" t="s">
        <v>7189</v>
      </c>
      <c r="H4356" s="7" t="s">
        <v>7190</v>
      </c>
      <c r="I4356" s="7" t="s">
        <v>151</v>
      </c>
      <c r="J4356" s="7" t="s">
        <v>151</v>
      </c>
      <c r="K4356" s="7" t="s">
        <v>151</v>
      </c>
      <c r="L4356" s="7" t="s">
        <v>151</v>
      </c>
      <c r="M4356" s="7" t="s">
        <v>151</v>
      </c>
      <c r="O4356" s="6" t="s">
        <v>3899</v>
      </c>
      <c r="P4356" s="9"/>
      <c r="Q4356" s="9"/>
      <c r="R4356" s="6" t="s">
        <v>1747</v>
      </c>
      <c r="S4356" s="6" t="e">
        <v>#N/A</v>
      </c>
      <c r="T4356" s="6" t="e">
        <v>#N/A</v>
      </c>
      <c r="U4356" s="6" t="e">
        <v>#N/A</v>
      </c>
      <c r="V4356" s="23">
        <v>43665</v>
      </c>
      <c r="W4356" s="6" t="e">
        <v>#N/A</v>
      </c>
    </row>
    <row r="4357" spans="1:23" s="6" customFormat="1" ht="12.75" x14ac:dyDescent="0.2">
      <c r="A4357" s="6" t="s">
        <v>7709</v>
      </c>
      <c r="B4357" s="6" t="s">
        <v>1961</v>
      </c>
      <c r="C4357" s="5" t="s">
        <v>7188</v>
      </c>
      <c r="D4357" s="5" t="s">
        <v>7188</v>
      </c>
      <c r="E4357" s="17">
        <v>5967</v>
      </c>
      <c r="F4357" s="16" t="s">
        <v>1960</v>
      </c>
      <c r="G4357" s="39" t="s">
        <v>7189</v>
      </c>
      <c r="H4357" s="7" t="s">
        <v>7190</v>
      </c>
      <c r="I4357" s="7" t="s">
        <v>151</v>
      </c>
      <c r="J4357" s="7" t="s">
        <v>151</v>
      </c>
      <c r="K4357" s="7" t="s">
        <v>151</v>
      </c>
      <c r="L4357" s="7" t="s">
        <v>151</v>
      </c>
      <c r="M4357" s="7" t="s">
        <v>151</v>
      </c>
      <c r="O4357" s="6" t="s">
        <v>3899</v>
      </c>
      <c r="P4357" s="9"/>
      <c r="Q4357" s="9"/>
      <c r="R4357" s="6" t="s">
        <v>1747</v>
      </c>
      <c r="S4357" s="6" t="e">
        <v>#N/A</v>
      </c>
      <c r="T4357" s="6" t="e">
        <v>#N/A</v>
      </c>
      <c r="U4357" s="6" t="e">
        <v>#N/A</v>
      </c>
      <c r="V4357" s="23">
        <v>43665</v>
      </c>
      <c r="W4357" s="6" t="e">
        <v>#N/A</v>
      </c>
    </row>
    <row r="4358" spans="1:23" s="6" customFormat="1" ht="12.75" x14ac:dyDescent="0.2">
      <c r="A4358" s="6" t="s">
        <v>7710</v>
      </c>
      <c r="B4358" s="6" t="s">
        <v>1961</v>
      </c>
      <c r="C4358" s="5" t="s">
        <v>7188</v>
      </c>
      <c r="D4358" s="5" t="s">
        <v>7188</v>
      </c>
      <c r="E4358" s="17">
        <v>5967</v>
      </c>
      <c r="F4358" s="16" t="s">
        <v>1960</v>
      </c>
      <c r="G4358" s="39" t="s">
        <v>7189</v>
      </c>
      <c r="H4358" s="7" t="s">
        <v>7190</v>
      </c>
      <c r="I4358" s="7" t="s">
        <v>151</v>
      </c>
      <c r="J4358" s="7" t="s">
        <v>151</v>
      </c>
      <c r="K4358" s="7" t="s">
        <v>151</v>
      </c>
      <c r="L4358" s="7" t="s">
        <v>151</v>
      </c>
      <c r="M4358" s="7" t="s">
        <v>151</v>
      </c>
      <c r="O4358" s="6" t="s">
        <v>3899</v>
      </c>
      <c r="P4358" s="9"/>
      <c r="Q4358" s="9"/>
      <c r="R4358" s="6" t="s">
        <v>1747</v>
      </c>
      <c r="S4358" s="6" t="e">
        <v>#N/A</v>
      </c>
      <c r="T4358" s="6" t="e">
        <v>#N/A</v>
      </c>
      <c r="U4358" s="6" t="e">
        <v>#N/A</v>
      </c>
      <c r="V4358" s="23">
        <v>43665</v>
      </c>
      <c r="W4358" s="6" t="e">
        <v>#N/A</v>
      </c>
    </row>
    <row r="4359" spans="1:23" s="6" customFormat="1" ht="12.75" x14ac:dyDescent="0.2">
      <c r="A4359" s="6" t="s">
        <v>7711</v>
      </c>
      <c r="B4359" s="6" t="s">
        <v>1961</v>
      </c>
      <c r="C4359" s="5" t="s">
        <v>7188</v>
      </c>
      <c r="D4359" s="5" t="s">
        <v>7188</v>
      </c>
      <c r="E4359" s="17">
        <v>5967</v>
      </c>
      <c r="F4359" s="16" t="s">
        <v>1960</v>
      </c>
      <c r="G4359" s="39" t="s">
        <v>7189</v>
      </c>
      <c r="H4359" s="7" t="s">
        <v>7190</v>
      </c>
      <c r="I4359" s="7" t="s">
        <v>151</v>
      </c>
      <c r="J4359" s="7" t="s">
        <v>151</v>
      </c>
      <c r="K4359" s="7" t="s">
        <v>151</v>
      </c>
      <c r="L4359" s="7" t="s">
        <v>151</v>
      </c>
      <c r="M4359" s="7" t="s">
        <v>151</v>
      </c>
      <c r="O4359" s="6" t="s">
        <v>3899</v>
      </c>
      <c r="P4359" s="9"/>
      <c r="Q4359" s="9"/>
      <c r="R4359" s="6" t="s">
        <v>1747</v>
      </c>
      <c r="S4359" s="6" t="e">
        <v>#N/A</v>
      </c>
      <c r="T4359" s="6" t="e">
        <v>#N/A</v>
      </c>
      <c r="U4359" s="6" t="e">
        <v>#N/A</v>
      </c>
      <c r="V4359" s="23">
        <v>43665</v>
      </c>
      <c r="W4359" s="6" t="e">
        <v>#N/A</v>
      </c>
    </row>
    <row r="4360" spans="1:23" s="64" customFormat="1" ht="12.75" x14ac:dyDescent="0.2">
      <c r="A4360" s="64" t="s">
        <v>7712</v>
      </c>
      <c r="B4360" s="64" t="s">
        <v>1961</v>
      </c>
      <c r="C4360" s="65" t="s">
        <v>7188</v>
      </c>
      <c r="D4360" s="65" t="s">
        <v>7188</v>
      </c>
      <c r="E4360" s="66">
        <v>5967</v>
      </c>
      <c r="F4360" s="67" t="s">
        <v>1960</v>
      </c>
      <c r="G4360" s="68" t="s">
        <v>7189</v>
      </c>
      <c r="H4360" s="64" t="s">
        <v>7190</v>
      </c>
      <c r="I4360" s="64" t="s">
        <v>151</v>
      </c>
      <c r="J4360" s="64" t="s">
        <v>151</v>
      </c>
      <c r="K4360" s="64" t="s">
        <v>151</v>
      </c>
      <c r="L4360" s="64" t="s">
        <v>151</v>
      </c>
      <c r="M4360" s="64" t="s">
        <v>151</v>
      </c>
      <c r="O4360" s="64" t="s">
        <v>3899</v>
      </c>
      <c r="P4360" s="69"/>
      <c r="Q4360" s="69"/>
      <c r="R4360" s="64" t="s">
        <v>1747</v>
      </c>
      <c r="S4360" s="64" t="e">
        <v>#N/A</v>
      </c>
      <c r="T4360" s="64" t="e">
        <v>#N/A</v>
      </c>
      <c r="U4360" s="64" t="e">
        <v>#N/A</v>
      </c>
      <c r="V4360" s="70">
        <v>43665</v>
      </c>
      <c r="W4360" s="64" t="e">
        <v>#N/A</v>
      </c>
    </row>
    <row r="4361" spans="1:23" s="6" customFormat="1" ht="12.75" x14ac:dyDescent="0.2">
      <c r="A4361" s="6" t="s">
        <v>7713</v>
      </c>
      <c r="B4361" s="6" t="s">
        <v>1961</v>
      </c>
      <c r="C4361" s="5" t="s">
        <v>7188</v>
      </c>
      <c r="D4361" s="5" t="s">
        <v>7188</v>
      </c>
      <c r="E4361" s="17">
        <v>5967</v>
      </c>
      <c r="F4361" s="16" t="s">
        <v>1960</v>
      </c>
      <c r="G4361" s="39" t="s">
        <v>7189</v>
      </c>
      <c r="H4361" s="7" t="s">
        <v>7190</v>
      </c>
      <c r="I4361" s="7" t="s">
        <v>151</v>
      </c>
      <c r="J4361" s="7" t="s">
        <v>151</v>
      </c>
      <c r="K4361" s="7" t="s">
        <v>151</v>
      </c>
      <c r="L4361" s="7" t="s">
        <v>151</v>
      </c>
      <c r="M4361" s="7" t="s">
        <v>151</v>
      </c>
      <c r="O4361" s="6" t="s">
        <v>3899</v>
      </c>
      <c r="P4361" s="9"/>
      <c r="Q4361" s="9"/>
      <c r="R4361" s="6" t="s">
        <v>1747</v>
      </c>
      <c r="S4361" s="6" t="e">
        <v>#N/A</v>
      </c>
      <c r="T4361" s="6" t="e">
        <v>#N/A</v>
      </c>
      <c r="U4361" s="6" t="e">
        <v>#N/A</v>
      </c>
      <c r="V4361" s="23">
        <v>43665</v>
      </c>
      <c r="W4361" s="6" t="e">
        <v>#N/A</v>
      </c>
    </row>
    <row r="4362" spans="1:23" s="6" customFormat="1" ht="12.75" x14ac:dyDescent="0.2">
      <c r="A4362" s="6" t="s">
        <v>7714</v>
      </c>
      <c r="B4362" s="6" t="s">
        <v>1961</v>
      </c>
      <c r="C4362" s="5" t="s">
        <v>7188</v>
      </c>
      <c r="D4362" s="5" t="s">
        <v>7188</v>
      </c>
      <c r="E4362" s="17">
        <v>5967</v>
      </c>
      <c r="F4362" s="16" t="s">
        <v>1960</v>
      </c>
      <c r="G4362" s="39" t="s">
        <v>7189</v>
      </c>
      <c r="H4362" s="7" t="s">
        <v>7190</v>
      </c>
      <c r="I4362" s="7" t="s">
        <v>151</v>
      </c>
      <c r="J4362" s="7" t="s">
        <v>151</v>
      </c>
      <c r="K4362" s="7" t="s">
        <v>151</v>
      </c>
      <c r="L4362" s="7" t="s">
        <v>151</v>
      </c>
      <c r="M4362" s="7" t="s">
        <v>151</v>
      </c>
      <c r="O4362" s="6" t="s">
        <v>3899</v>
      </c>
      <c r="P4362" s="9"/>
      <c r="Q4362" s="9"/>
      <c r="R4362" s="6" t="s">
        <v>1747</v>
      </c>
      <c r="S4362" s="6" t="e">
        <v>#N/A</v>
      </c>
      <c r="T4362" s="6" t="e">
        <v>#N/A</v>
      </c>
      <c r="U4362" s="6" t="e">
        <v>#N/A</v>
      </c>
      <c r="V4362" s="23">
        <v>43665</v>
      </c>
      <c r="W4362" s="6" t="e">
        <v>#N/A</v>
      </c>
    </row>
    <row r="4363" spans="1:23" s="6" customFormat="1" ht="12.75" x14ac:dyDescent="0.2">
      <c r="A4363" s="6" t="s">
        <v>7715</v>
      </c>
      <c r="B4363" s="6" t="s">
        <v>1961</v>
      </c>
      <c r="C4363" s="5" t="s">
        <v>7188</v>
      </c>
      <c r="D4363" s="5" t="s">
        <v>7188</v>
      </c>
      <c r="E4363" s="17">
        <v>5967</v>
      </c>
      <c r="F4363" s="16" t="s">
        <v>1960</v>
      </c>
      <c r="G4363" s="39" t="s">
        <v>7189</v>
      </c>
      <c r="H4363" s="7" t="s">
        <v>7190</v>
      </c>
      <c r="I4363" s="7" t="s">
        <v>151</v>
      </c>
      <c r="J4363" s="7" t="s">
        <v>151</v>
      </c>
      <c r="K4363" s="7" t="s">
        <v>151</v>
      </c>
      <c r="L4363" s="7" t="s">
        <v>151</v>
      </c>
      <c r="M4363" s="7" t="s">
        <v>151</v>
      </c>
      <c r="O4363" s="6" t="s">
        <v>3899</v>
      </c>
      <c r="P4363" s="9"/>
      <c r="Q4363" s="9"/>
      <c r="R4363" s="6" t="s">
        <v>1747</v>
      </c>
      <c r="S4363" s="6" t="e">
        <v>#N/A</v>
      </c>
      <c r="T4363" s="6" t="e">
        <v>#N/A</v>
      </c>
      <c r="U4363" s="6" t="e">
        <v>#N/A</v>
      </c>
      <c r="V4363" s="23">
        <v>43665</v>
      </c>
      <c r="W4363" s="6" t="e">
        <v>#N/A</v>
      </c>
    </row>
    <row r="4364" spans="1:23" s="6" customFormat="1" ht="12.75" x14ac:dyDescent="0.2">
      <c r="A4364" s="6" t="s">
        <v>7716</v>
      </c>
      <c r="B4364" s="6" t="s">
        <v>1961</v>
      </c>
      <c r="C4364" s="5" t="s">
        <v>7188</v>
      </c>
      <c r="D4364" s="5" t="s">
        <v>7188</v>
      </c>
      <c r="E4364" s="17">
        <v>5967</v>
      </c>
      <c r="F4364" s="16" t="s">
        <v>1960</v>
      </c>
      <c r="G4364" s="39" t="s">
        <v>7189</v>
      </c>
      <c r="H4364" s="7" t="s">
        <v>7190</v>
      </c>
      <c r="I4364" s="7" t="s">
        <v>151</v>
      </c>
      <c r="J4364" s="7" t="s">
        <v>151</v>
      </c>
      <c r="K4364" s="7" t="s">
        <v>151</v>
      </c>
      <c r="L4364" s="7" t="s">
        <v>151</v>
      </c>
      <c r="M4364" s="7" t="s">
        <v>151</v>
      </c>
      <c r="O4364" s="6" t="s">
        <v>3899</v>
      </c>
      <c r="P4364" s="9"/>
      <c r="Q4364" s="9"/>
      <c r="R4364" s="6" t="s">
        <v>1747</v>
      </c>
      <c r="S4364" s="6" t="e">
        <v>#N/A</v>
      </c>
      <c r="T4364" s="6" t="e">
        <v>#N/A</v>
      </c>
      <c r="U4364" s="6" t="e">
        <v>#N/A</v>
      </c>
      <c r="V4364" s="23">
        <v>43665</v>
      </c>
      <c r="W4364" s="6" t="e">
        <v>#N/A</v>
      </c>
    </row>
    <row r="4365" spans="1:23" s="6" customFormat="1" ht="12.75" x14ac:dyDescent="0.2">
      <c r="A4365" s="6" t="s">
        <v>7717</v>
      </c>
      <c r="B4365" s="6" t="s">
        <v>1961</v>
      </c>
      <c r="C4365" s="5" t="s">
        <v>7188</v>
      </c>
      <c r="D4365" s="5" t="s">
        <v>7188</v>
      </c>
      <c r="E4365" s="17">
        <v>5967</v>
      </c>
      <c r="F4365" s="16" t="s">
        <v>1960</v>
      </c>
      <c r="G4365" s="39" t="s">
        <v>7189</v>
      </c>
      <c r="H4365" s="7" t="s">
        <v>7190</v>
      </c>
      <c r="I4365" s="7" t="s">
        <v>151</v>
      </c>
      <c r="J4365" s="7" t="s">
        <v>151</v>
      </c>
      <c r="K4365" s="7" t="s">
        <v>151</v>
      </c>
      <c r="L4365" s="7" t="s">
        <v>151</v>
      </c>
      <c r="M4365" s="7" t="s">
        <v>151</v>
      </c>
      <c r="O4365" s="6" t="s">
        <v>3899</v>
      </c>
      <c r="P4365" s="9"/>
      <c r="Q4365" s="9"/>
      <c r="R4365" s="6" t="s">
        <v>1747</v>
      </c>
      <c r="S4365" s="6" t="e">
        <v>#N/A</v>
      </c>
      <c r="T4365" s="6" t="e">
        <v>#N/A</v>
      </c>
      <c r="U4365" s="6" t="e">
        <v>#N/A</v>
      </c>
      <c r="V4365" s="23">
        <v>43665</v>
      </c>
      <c r="W4365" s="6" t="e">
        <v>#N/A</v>
      </c>
    </row>
    <row r="4366" spans="1:23" s="6" customFormat="1" ht="12.75" x14ac:dyDescent="0.2">
      <c r="A4366" s="6" t="s">
        <v>7718</v>
      </c>
      <c r="B4366" s="6" t="s">
        <v>1961</v>
      </c>
      <c r="C4366" s="5" t="s">
        <v>7188</v>
      </c>
      <c r="D4366" s="5" t="s">
        <v>7188</v>
      </c>
      <c r="E4366" s="17">
        <v>5967</v>
      </c>
      <c r="F4366" s="16" t="s">
        <v>1960</v>
      </c>
      <c r="G4366" s="39" t="s">
        <v>7189</v>
      </c>
      <c r="H4366" s="7" t="s">
        <v>7190</v>
      </c>
      <c r="I4366" s="7" t="s">
        <v>151</v>
      </c>
      <c r="J4366" s="7" t="s">
        <v>151</v>
      </c>
      <c r="K4366" s="7" t="s">
        <v>151</v>
      </c>
      <c r="L4366" s="7" t="s">
        <v>151</v>
      </c>
      <c r="M4366" s="7" t="s">
        <v>151</v>
      </c>
      <c r="O4366" s="6" t="s">
        <v>3899</v>
      </c>
      <c r="P4366" s="9"/>
      <c r="Q4366" s="9"/>
      <c r="R4366" s="6" t="s">
        <v>1747</v>
      </c>
      <c r="S4366" s="6" t="e">
        <v>#N/A</v>
      </c>
      <c r="T4366" s="6" t="e">
        <v>#N/A</v>
      </c>
      <c r="U4366" s="6" t="e">
        <v>#N/A</v>
      </c>
      <c r="V4366" s="23">
        <v>43665</v>
      </c>
      <c r="W4366" s="6" t="e">
        <v>#N/A</v>
      </c>
    </row>
    <row r="4367" spans="1:23" s="6" customFormat="1" ht="12.75" x14ac:dyDescent="0.2">
      <c r="A4367" s="6" t="s">
        <v>7719</v>
      </c>
      <c r="B4367" s="6" t="s">
        <v>1961</v>
      </c>
      <c r="C4367" s="5" t="s">
        <v>7188</v>
      </c>
      <c r="D4367" s="5" t="s">
        <v>7188</v>
      </c>
      <c r="E4367" s="17">
        <v>5967</v>
      </c>
      <c r="F4367" s="16" t="s">
        <v>1960</v>
      </c>
      <c r="G4367" s="39" t="s">
        <v>7189</v>
      </c>
      <c r="H4367" s="7" t="s">
        <v>7190</v>
      </c>
      <c r="I4367" s="7" t="s">
        <v>151</v>
      </c>
      <c r="J4367" s="7" t="s">
        <v>151</v>
      </c>
      <c r="K4367" s="7" t="s">
        <v>151</v>
      </c>
      <c r="L4367" s="7" t="s">
        <v>151</v>
      </c>
      <c r="M4367" s="7" t="s">
        <v>151</v>
      </c>
      <c r="O4367" s="6" t="s">
        <v>3899</v>
      </c>
      <c r="P4367" s="9"/>
      <c r="Q4367" s="9"/>
      <c r="R4367" s="6" t="s">
        <v>1747</v>
      </c>
      <c r="S4367" s="6" t="e">
        <v>#N/A</v>
      </c>
      <c r="T4367" s="6" t="e">
        <v>#N/A</v>
      </c>
      <c r="U4367" s="6" t="e">
        <v>#N/A</v>
      </c>
      <c r="V4367" s="23">
        <v>43665</v>
      </c>
      <c r="W4367" s="6" t="e">
        <v>#N/A</v>
      </c>
    </row>
    <row r="4368" spans="1:23" s="6" customFormat="1" ht="12.75" x14ac:dyDescent="0.2">
      <c r="A4368" s="6" t="s">
        <v>7720</v>
      </c>
      <c r="B4368" s="6" t="s">
        <v>1961</v>
      </c>
      <c r="C4368" s="5" t="s">
        <v>7188</v>
      </c>
      <c r="D4368" s="5" t="s">
        <v>7188</v>
      </c>
      <c r="E4368" s="17">
        <v>5967</v>
      </c>
      <c r="F4368" s="16" t="s">
        <v>1960</v>
      </c>
      <c r="G4368" s="39" t="s">
        <v>7189</v>
      </c>
      <c r="H4368" s="7" t="s">
        <v>7190</v>
      </c>
      <c r="I4368" s="7" t="s">
        <v>151</v>
      </c>
      <c r="J4368" s="7" t="s">
        <v>151</v>
      </c>
      <c r="K4368" s="7" t="s">
        <v>151</v>
      </c>
      <c r="L4368" s="7" t="s">
        <v>151</v>
      </c>
      <c r="M4368" s="7" t="s">
        <v>151</v>
      </c>
      <c r="O4368" s="6" t="s">
        <v>3899</v>
      </c>
      <c r="P4368" s="9"/>
      <c r="Q4368" s="9"/>
      <c r="R4368" s="6" t="s">
        <v>1747</v>
      </c>
      <c r="S4368" s="6" t="e">
        <v>#N/A</v>
      </c>
      <c r="T4368" s="6" t="e">
        <v>#N/A</v>
      </c>
      <c r="U4368" s="6" t="e">
        <v>#N/A</v>
      </c>
      <c r="V4368" s="23">
        <v>43665</v>
      </c>
      <c r="W4368" s="6" t="e">
        <v>#N/A</v>
      </c>
    </row>
    <row r="4369" spans="1:23" s="6" customFormat="1" ht="12.75" x14ac:dyDescent="0.2">
      <c r="A4369" s="6" t="s">
        <v>7721</v>
      </c>
      <c r="B4369" s="6" t="s">
        <v>1961</v>
      </c>
      <c r="C4369" s="5" t="s">
        <v>7188</v>
      </c>
      <c r="D4369" s="5" t="s">
        <v>7188</v>
      </c>
      <c r="E4369" s="17">
        <v>5967</v>
      </c>
      <c r="F4369" s="16" t="s">
        <v>1960</v>
      </c>
      <c r="G4369" s="39" t="s">
        <v>7189</v>
      </c>
      <c r="H4369" s="7" t="s">
        <v>7190</v>
      </c>
      <c r="I4369" s="7" t="s">
        <v>151</v>
      </c>
      <c r="J4369" s="7" t="s">
        <v>151</v>
      </c>
      <c r="K4369" s="7" t="s">
        <v>151</v>
      </c>
      <c r="L4369" s="7" t="s">
        <v>151</v>
      </c>
      <c r="M4369" s="7" t="s">
        <v>151</v>
      </c>
      <c r="O4369" s="6" t="s">
        <v>3899</v>
      </c>
      <c r="P4369" s="9"/>
      <c r="Q4369" s="9"/>
      <c r="R4369" s="6" t="s">
        <v>1747</v>
      </c>
      <c r="S4369" s="6" t="e">
        <v>#N/A</v>
      </c>
      <c r="T4369" s="6" t="e">
        <v>#N/A</v>
      </c>
      <c r="U4369" s="6" t="e">
        <v>#N/A</v>
      </c>
      <c r="V4369" s="23">
        <v>43665</v>
      </c>
      <c r="W4369" s="6" t="e">
        <v>#N/A</v>
      </c>
    </row>
    <row r="4370" spans="1:23" s="6" customFormat="1" ht="12.75" x14ac:dyDescent="0.2">
      <c r="A4370" s="6" t="s">
        <v>7722</v>
      </c>
      <c r="B4370" s="6" t="s">
        <v>1961</v>
      </c>
      <c r="C4370" s="5" t="s">
        <v>7188</v>
      </c>
      <c r="D4370" s="5" t="s">
        <v>7188</v>
      </c>
      <c r="E4370" s="17">
        <v>5967</v>
      </c>
      <c r="F4370" s="16" t="s">
        <v>1960</v>
      </c>
      <c r="G4370" s="39" t="s">
        <v>7189</v>
      </c>
      <c r="H4370" s="7" t="s">
        <v>7190</v>
      </c>
      <c r="I4370" s="7" t="s">
        <v>151</v>
      </c>
      <c r="J4370" s="7" t="s">
        <v>151</v>
      </c>
      <c r="K4370" s="7" t="s">
        <v>151</v>
      </c>
      <c r="L4370" s="7" t="s">
        <v>151</v>
      </c>
      <c r="M4370" s="7" t="s">
        <v>151</v>
      </c>
      <c r="O4370" s="6" t="s">
        <v>3899</v>
      </c>
      <c r="P4370" s="9"/>
      <c r="Q4370" s="9"/>
      <c r="R4370" s="6" t="s">
        <v>1747</v>
      </c>
      <c r="S4370" s="6" t="e">
        <v>#N/A</v>
      </c>
      <c r="T4370" s="6" t="e">
        <v>#N/A</v>
      </c>
      <c r="U4370" s="6" t="e">
        <v>#N/A</v>
      </c>
      <c r="V4370" s="23">
        <v>43665</v>
      </c>
      <c r="W4370" s="6" t="e">
        <v>#N/A</v>
      </c>
    </row>
    <row r="4371" spans="1:23" s="6" customFormat="1" ht="12.75" x14ac:dyDescent="0.2">
      <c r="A4371" s="6" t="s">
        <v>7723</v>
      </c>
      <c r="B4371" s="6" t="s">
        <v>1961</v>
      </c>
      <c r="C4371" s="5" t="s">
        <v>7188</v>
      </c>
      <c r="D4371" s="5" t="s">
        <v>7188</v>
      </c>
      <c r="E4371" s="17">
        <v>5967</v>
      </c>
      <c r="F4371" s="16" t="s">
        <v>1960</v>
      </c>
      <c r="G4371" s="39" t="s">
        <v>7189</v>
      </c>
      <c r="H4371" s="7" t="s">
        <v>7190</v>
      </c>
      <c r="I4371" s="7" t="s">
        <v>151</v>
      </c>
      <c r="J4371" s="7" t="s">
        <v>151</v>
      </c>
      <c r="K4371" s="7" t="s">
        <v>151</v>
      </c>
      <c r="L4371" s="7" t="s">
        <v>151</v>
      </c>
      <c r="M4371" s="7" t="s">
        <v>151</v>
      </c>
      <c r="O4371" s="6" t="s">
        <v>3899</v>
      </c>
      <c r="P4371" s="9"/>
      <c r="Q4371" s="9"/>
      <c r="R4371" s="6" t="s">
        <v>1747</v>
      </c>
      <c r="S4371" s="6" t="e">
        <v>#N/A</v>
      </c>
      <c r="T4371" s="6" t="e">
        <v>#N/A</v>
      </c>
      <c r="U4371" s="6" t="e">
        <v>#N/A</v>
      </c>
      <c r="V4371" s="23">
        <v>43665</v>
      </c>
      <c r="W4371" s="6" t="e">
        <v>#N/A</v>
      </c>
    </row>
    <row r="4372" spans="1:23" s="6" customFormat="1" ht="12.75" x14ac:dyDescent="0.2">
      <c r="A4372" s="6" t="s">
        <v>7724</v>
      </c>
      <c r="B4372" s="6" t="s">
        <v>1961</v>
      </c>
      <c r="C4372" s="5" t="s">
        <v>7188</v>
      </c>
      <c r="D4372" s="5" t="s">
        <v>7188</v>
      </c>
      <c r="E4372" s="17">
        <v>5967</v>
      </c>
      <c r="F4372" s="16" t="s">
        <v>1960</v>
      </c>
      <c r="G4372" s="39" t="s">
        <v>7189</v>
      </c>
      <c r="H4372" s="7" t="s">
        <v>7190</v>
      </c>
      <c r="I4372" s="7" t="s">
        <v>151</v>
      </c>
      <c r="J4372" s="7" t="s">
        <v>151</v>
      </c>
      <c r="K4372" s="7" t="s">
        <v>151</v>
      </c>
      <c r="L4372" s="7" t="s">
        <v>151</v>
      </c>
      <c r="M4372" s="7" t="s">
        <v>151</v>
      </c>
      <c r="O4372" s="6" t="s">
        <v>3899</v>
      </c>
      <c r="P4372" s="9"/>
      <c r="Q4372" s="9"/>
      <c r="R4372" s="6" t="s">
        <v>1747</v>
      </c>
      <c r="S4372" s="6" t="e">
        <v>#N/A</v>
      </c>
      <c r="T4372" s="6" t="e">
        <v>#N/A</v>
      </c>
      <c r="U4372" s="6" t="e">
        <v>#N/A</v>
      </c>
      <c r="V4372" s="23">
        <v>43665</v>
      </c>
      <c r="W4372" s="6" t="e">
        <v>#N/A</v>
      </c>
    </row>
    <row r="4373" spans="1:23" s="6" customFormat="1" ht="12.75" x14ac:dyDescent="0.2">
      <c r="A4373" s="6" t="s">
        <v>7725</v>
      </c>
      <c r="B4373" s="6" t="s">
        <v>1961</v>
      </c>
      <c r="C4373" s="5" t="s">
        <v>7188</v>
      </c>
      <c r="D4373" s="5" t="s">
        <v>7188</v>
      </c>
      <c r="E4373" s="17">
        <v>5967</v>
      </c>
      <c r="F4373" s="16" t="s">
        <v>1960</v>
      </c>
      <c r="G4373" s="39" t="s">
        <v>7189</v>
      </c>
      <c r="H4373" s="7" t="s">
        <v>7190</v>
      </c>
      <c r="I4373" s="7" t="s">
        <v>151</v>
      </c>
      <c r="J4373" s="7" t="s">
        <v>151</v>
      </c>
      <c r="K4373" s="7" t="s">
        <v>151</v>
      </c>
      <c r="L4373" s="7" t="s">
        <v>151</v>
      </c>
      <c r="M4373" s="7" t="s">
        <v>151</v>
      </c>
      <c r="O4373" s="6" t="s">
        <v>3899</v>
      </c>
      <c r="P4373" s="9"/>
      <c r="Q4373" s="9"/>
      <c r="R4373" s="6" t="s">
        <v>1747</v>
      </c>
      <c r="S4373" s="6" t="e">
        <v>#N/A</v>
      </c>
      <c r="T4373" s="6" t="e">
        <v>#N/A</v>
      </c>
      <c r="U4373" s="6" t="e">
        <v>#N/A</v>
      </c>
      <c r="V4373" s="23">
        <v>43665</v>
      </c>
      <c r="W4373" s="6" t="e">
        <v>#N/A</v>
      </c>
    </row>
    <row r="4374" spans="1:23" s="6" customFormat="1" ht="12.75" x14ac:dyDescent="0.2">
      <c r="A4374" s="6" t="s">
        <v>7726</v>
      </c>
      <c r="B4374" s="6" t="s">
        <v>1961</v>
      </c>
      <c r="C4374" s="5" t="s">
        <v>7188</v>
      </c>
      <c r="D4374" s="5" t="s">
        <v>7188</v>
      </c>
      <c r="E4374" s="17">
        <v>5967</v>
      </c>
      <c r="F4374" s="16" t="s">
        <v>1960</v>
      </c>
      <c r="G4374" s="39" t="s">
        <v>7189</v>
      </c>
      <c r="H4374" s="7" t="s">
        <v>7190</v>
      </c>
      <c r="I4374" s="7" t="s">
        <v>151</v>
      </c>
      <c r="J4374" s="7" t="s">
        <v>151</v>
      </c>
      <c r="K4374" s="7" t="s">
        <v>151</v>
      </c>
      <c r="L4374" s="7" t="s">
        <v>151</v>
      </c>
      <c r="M4374" s="7" t="s">
        <v>151</v>
      </c>
      <c r="O4374" s="6" t="s">
        <v>3899</v>
      </c>
      <c r="P4374" s="9"/>
      <c r="Q4374" s="9"/>
      <c r="R4374" s="6" t="s">
        <v>1747</v>
      </c>
      <c r="S4374" s="6" t="e">
        <v>#N/A</v>
      </c>
      <c r="T4374" s="6" t="e">
        <v>#N/A</v>
      </c>
      <c r="U4374" s="6" t="e">
        <v>#N/A</v>
      </c>
      <c r="V4374" s="23">
        <v>43665</v>
      </c>
      <c r="W4374" s="6" t="e">
        <v>#N/A</v>
      </c>
    </row>
    <row r="4375" spans="1:23" s="6" customFormat="1" ht="12.75" x14ac:dyDescent="0.2">
      <c r="A4375" s="6" t="s">
        <v>7727</v>
      </c>
      <c r="B4375" s="6" t="s">
        <v>1961</v>
      </c>
      <c r="C4375" s="5" t="s">
        <v>7188</v>
      </c>
      <c r="D4375" s="5" t="s">
        <v>7188</v>
      </c>
      <c r="E4375" s="17">
        <v>5967</v>
      </c>
      <c r="F4375" s="16" t="s">
        <v>1960</v>
      </c>
      <c r="G4375" s="39" t="s">
        <v>7189</v>
      </c>
      <c r="H4375" s="7" t="s">
        <v>7190</v>
      </c>
      <c r="I4375" s="7" t="s">
        <v>151</v>
      </c>
      <c r="J4375" s="7" t="s">
        <v>151</v>
      </c>
      <c r="K4375" s="7" t="s">
        <v>151</v>
      </c>
      <c r="L4375" s="7" t="s">
        <v>151</v>
      </c>
      <c r="M4375" s="7" t="s">
        <v>151</v>
      </c>
      <c r="O4375" s="6" t="s">
        <v>3899</v>
      </c>
      <c r="P4375" s="9"/>
      <c r="Q4375" s="9"/>
      <c r="R4375" s="6" t="s">
        <v>1747</v>
      </c>
      <c r="S4375" s="6" t="e">
        <v>#N/A</v>
      </c>
      <c r="T4375" s="6" t="e">
        <v>#N/A</v>
      </c>
      <c r="U4375" s="6" t="e">
        <v>#N/A</v>
      </c>
      <c r="V4375" s="23">
        <v>43665</v>
      </c>
      <c r="W4375" s="6" t="e">
        <v>#N/A</v>
      </c>
    </row>
    <row r="4376" spans="1:23" s="6" customFormat="1" ht="12.75" x14ac:dyDescent="0.2">
      <c r="A4376" s="6" t="s">
        <v>7728</v>
      </c>
      <c r="B4376" s="6" t="s">
        <v>1961</v>
      </c>
      <c r="C4376" s="5" t="s">
        <v>7188</v>
      </c>
      <c r="D4376" s="5" t="s">
        <v>7188</v>
      </c>
      <c r="E4376" s="17">
        <v>5967</v>
      </c>
      <c r="F4376" s="16" t="s">
        <v>1960</v>
      </c>
      <c r="G4376" s="39" t="s">
        <v>7189</v>
      </c>
      <c r="H4376" s="7" t="s">
        <v>7190</v>
      </c>
      <c r="I4376" s="7" t="s">
        <v>151</v>
      </c>
      <c r="J4376" s="7" t="s">
        <v>151</v>
      </c>
      <c r="K4376" s="7" t="s">
        <v>151</v>
      </c>
      <c r="L4376" s="7" t="s">
        <v>151</v>
      </c>
      <c r="M4376" s="7" t="s">
        <v>151</v>
      </c>
      <c r="O4376" s="6" t="s">
        <v>3899</v>
      </c>
      <c r="P4376" s="9"/>
      <c r="Q4376" s="9"/>
      <c r="R4376" s="6" t="s">
        <v>1747</v>
      </c>
      <c r="S4376" s="6" t="e">
        <v>#N/A</v>
      </c>
      <c r="T4376" s="6" t="e">
        <v>#N/A</v>
      </c>
      <c r="U4376" s="6" t="e">
        <v>#N/A</v>
      </c>
      <c r="V4376" s="23">
        <v>43665</v>
      </c>
      <c r="W4376" s="6" t="e">
        <v>#N/A</v>
      </c>
    </row>
    <row r="4377" spans="1:23" s="6" customFormat="1" ht="12.75" x14ac:dyDescent="0.2">
      <c r="A4377" s="6" t="s">
        <v>7729</v>
      </c>
      <c r="B4377" s="6" t="s">
        <v>1961</v>
      </c>
      <c r="C4377" s="5" t="s">
        <v>7188</v>
      </c>
      <c r="D4377" s="5" t="s">
        <v>7188</v>
      </c>
      <c r="E4377" s="17">
        <v>5967</v>
      </c>
      <c r="F4377" s="16" t="s">
        <v>1960</v>
      </c>
      <c r="G4377" s="39" t="s">
        <v>7189</v>
      </c>
      <c r="H4377" s="7" t="s">
        <v>7190</v>
      </c>
      <c r="I4377" s="7" t="s">
        <v>151</v>
      </c>
      <c r="J4377" s="7" t="s">
        <v>151</v>
      </c>
      <c r="K4377" s="7" t="s">
        <v>151</v>
      </c>
      <c r="L4377" s="7" t="s">
        <v>151</v>
      </c>
      <c r="M4377" s="7" t="s">
        <v>151</v>
      </c>
      <c r="O4377" s="6" t="s">
        <v>3899</v>
      </c>
      <c r="P4377" s="9"/>
      <c r="Q4377" s="9"/>
      <c r="R4377" s="6" t="s">
        <v>1747</v>
      </c>
      <c r="S4377" s="6" t="e">
        <v>#N/A</v>
      </c>
      <c r="T4377" s="6" t="e">
        <v>#N/A</v>
      </c>
      <c r="U4377" s="6" t="e">
        <v>#N/A</v>
      </c>
      <c r="V4377" s="23">
        <v>43665</v>
      </c>
      <c r="W4377" s="6" t="e">
        <v>#N/A</v>
      </c>
    </row>
    <row r="4378" spans="1:23" s="6" customFormat="1" ht="12.75" x14ac:dyDescent="0.2">
      <c r="A4378" s="6" t="s">
        <v>7730</v>
      </c>
      <c r="B4378" s="6" t="s">
        <v>1961</v>
      </c>
      <c r="C4378" s="5" t="s">
        <v>7188</v>
      </c>
      <c r="D4378" s="5" t="s">
        <v>7188</v>
      </c>
      <c r="E4378" s="17">
        <v>5967</v>
      </c>
      <c r="F4378" s="16" t="s">
        <v>1960</v>
      </c>
      <c r="G4378" s="39" t="s">
        <v>7189</v>
      </c>
      <c r="H4378" s="7" t="s">
        <v>7190</v>
      </c>
      <c r="I4378" s="7" t="s">
        <v>151</v>
      </c>
      <c r="J4378" s="7" t="s">
        <v>151</v>
      </c>
      <c r="K4378" s="7" t="s">
        <v>151</v>
      </c>
      <c r="L4378" s="7" t="s">
        <v>151</v>
      </c>
      <c r="M4378" s="7" t="s">
        <v>151</v>
      </c>
      <c r="O4378" s="6" t="s">
        <v>3899</v>
      </c>
      <c r="P4378" s="9"/>
      <c r="Q4378" s="9"/>
      <c r="R4378" s="6" t="s">
        <v>1747</v>
      </c>
      <c r="S4378" s="6" t="e">
        <v>#N/A</v>
      </c>
      <c r="T4378" s="6" t="e">
        <v>#N/A</v>
      </c>
      <c r="U4378" s="6" t="e">
        <v>#N/A</v>
      </c>
      <c r="V4378" s="23">
        <v>43665</v>
      </c>
      <c r="W4378" s="6" t="e">
        <v>#N/A</v>
      </c>
    </row>
    <row r="4379" spans="1:23" s="6" customFormat="1" ht="12.75" x14ac:dyDescent="0.2">
      <c r="A4379" s="6" t="s">
        <v>7731</v>
      </c>
      <c r="B4379" s="6" t="s">
        <v>1961</v>
      </c>
      <c r="C4379" s="5" t="s">
        <v>7188</v>
      </c>
      <c r="D4379" s="5" t="s">
        <v>7188</v>
      </c>
      <c r="E4379" s="17">
        <v>5967</v>
      </c>
      <c r="F4379" s="16" t="s">
        <v>1960</v>
      </c>
      <c r="G4379" s="39" t="s">
        <v>7189</v>
      </c>
      <c r="H4379" s="7" t="s">
        <v>7190</v>
      </c>
      <c r="I4379" s="7" t="s">
        <v>151</v>
      </c>
      <c r="J4379" s="7" t="s">
        <v>151</v>
      </c>
      <c r="K4379" s="7" t="s">
        <v>151</v>
      </c>
      <c r="L4379" s="7" t="s">
        <v>151</v>
      </c>
      <c r="M4379" s="7" t="s">
        <v>151</v>
      </c>
      <c r="O4379" s="6" t="s">
        <v>3899</v>
      </c>
      <c r="P4379" s="9"/>
      <c r="Q4379" s="9"/>
      <c r="R4379" s="6" t="s">
        <v>1747</v>
      </c>
      <c r="S4379" s="6" t="e">
        <v>#N/A</v>
      </c>
      <c r="T4379" s="6" t="e">
        <v>#N/A</v>
      </c>
      <c r="U4379" s="6" t="e">
        <v>#N/A</v>
      </c>
      <c r="V4379" s="23">
        <v>43665</v>
      </c>
      <c r="W4379" s="6" t="e">
        <v>#N/A</v>
      </c>
    </row>
    <row r="4380" spans="1:23" s="6" customFormat="1" ht="12.75" x14ac:dyDescent="0.2">
      <c r="A4380" s="6" t="s">
        <v>7732</v>
      </c>
      <c r="B4380" s="6" t="s">
        <v>1961</v>
      </c>
      <c r="C4380" s="5" t="s">
        <v>7188</v>
      </c>
      <c r="D4380" s="5" t="s">
        <v>7188</v>
      </c>
      <c r="E4380" s="17">
        <v>5967</v>
      </c>
      <c r="F4380" s="16" t="s">
        <v>1960</v>
      </c>
      <c r="G4380" s="39" t="s">
        <v>7189</v>
      </c>
      <c r="H4380" s="7" t="s">
        <v>7190</v>
      </c>
      <c r="I4380" s="7" t="s">
        <v>151</v>
      </c>
      <c r="J4380" s="7" t="s">
        <v>151</v>
      </c>
      <c r="K4380" s="7" t="s">
        <v>151</v>
      </c>
      <c r="L4380" s="7" t="s">
        <v>151</v>
      </c>
      <c r="M4380" s="7" t="s">
        <v>151</v>
      </c>
      <c r="O4380" s="6" t="s">
        <v>3899</v>
      </c>
      <c r="P4380" s="9"/>
      <c r="Q4380" s="9"/>
      <c r="R4380" s="6" t="s">
        <v>1747</v>
      </c>
      <c r="S4380" s="6" t="e">
        <v>#N/A</v>
      </c>
      <c r="T4380" s="6" t="e">
        <v>#N/A</v>
      </c>
      <c r="U4380" s="6" t="e">
        <v>#N/A</v>
      </c>
      <c r="V4380" s="23">
        <v>43665</v>
      </c>
      <c r="W4380" s="6" t="e">
        <v>#N/A</v>
      </c>
    </row>
    <row r="4381" spans="1:23" s="6" customFormat="1" ht="12.75" x14ac:dyDescent="0.2">
      <c r="A4381" s="6" t="s">
        <v>7733</v>
      </c>
      <c r="B4381" s="6" t="s">
        <v>1961</v>
      </c>
      <c r="C4381" s="5" t="s">
        <v>7188</v>
      </c>
      <c r="D4381" s="5" t="s">
        <v>7188</v>
      </c>
      <c r="E4381" s="17">
        <v>5967</v>
      </c>
      <c r="F4381" s="16" t="s">
        <v>1960</v>
      </c>
      <c r="G4381" s="39" t="s">
        <v>7189</v>
      </c>
      <c r="H4381" s="7" t="s">
        <v>7190</v>
      </c>
      <c r="I4381" s="7" t="s">
        <v>151</v>
      </c>
      <c r="J4381" s="7" t="s">
        <v>151</v>
      </c>
      <c r="K4381" s="7" t="s">
        <v>151</v>
      </c>
      <c r="L4381" s="7" t="s">
        <v>151</v>
      </c>
      <c r="M4381" s="7" t="s">
        <v>151</v>
      </c>
      <c r="O4381" s="6" t="s">
        <v>3899</v>
      </c>
      <c r="P4381" s="9"/>
      <c r="Q4381" s="9"/>
      <c r="R4381" s="6" t="s">
        <v>1747</v>
      </c>
      <c r="S4381" s="6" t="e">
        <v>#N/A</v>
      </c>
      <c r="T4381" s="6" t="e">
        <v>#N/A</v>
      </c>
      <c r="U4381" s="6" t="e">
        <v>#N/A</v>
      </c>
      <c r="V4381" s="23">
        <v>43665</v>
      </c>
      <c r="W4381" s="6" t="e">
        <v>#N/A</v>
      </c>
    </row>
    <row r="4382" spans="1:23" s="6" customFormat="1" ht="12.75" x14ac:dyDescent="0.2">
      <c r="A4382" s="6" t="s">
        <v>7734</v>
      </c>
      <c r="B4382" s="6" t="s">
        <v>1961</v>
      </c>
      <c r="C4382" s="5" t="s">
        <v>7188</v>
      </c>
      <c r="D4382" s="5" t="s">
        <v>7188</v>
      </c>
      <c r="E4382" s="17">
        <v>5967</v>
      </c>
      <c r="F4382" s="16" t="s">
        <v>1960</v>
      </c>
      <c r="G4382" s="39" t="s">
        <v>7189</v>
      </c>
      <c r="H4382" s="7" t="s">
        <v>7190</v>
      </c>
      <c r="I4382" s="7" t="s">
        <v>151</v>
      </c>
      <c r="J4382" s="7" t="s">
        <v>151</v>
      </c>
      <c r="K4382" s="7" t="s">
        <v>151</v>
      </c>
      <c r="L4382" s="7" t="s">
        <v>151</v>
      </c>
      <c r="M4382" s="7" t="s">
        <v>151</v>
      </c>
      <c r="O4382" s="6" t="s">
        <v>3899</v>
      </c>
      <c r="P4382" s="9"/>
      <c r="Q4382" s="9"/>
      <c r="R4382" s="6" t="s">
        <v>1747</v>
      </c>
      <c r="S4382" s="6" t="e">
        <v>#N/A</v>
      </c>
      <c r="T4382" s="6" t="e">
        <v>#N/A</v>
      </c>
      <c r="U4382" s="6" t="e">
        <v>#N/A</v>
      </c>
      <c r="V4382" s="23">
        <v>43665</v>
      </c>
      <c r="W4382" s="6" t="e">
        <v>#N/A</v>
      </c>
    </row>
    <row r="4383" spans="1:23" s="6" customFormat="1" ht="12.75" x14ac:dyDescent="0.2">
      <c r="A4383" s="6" t="s">
        <v>7735</v>
      </c>
      <c r="B4383" s="6" t="s">
        <v>1961</v>
      </c>
      <c r="C4383" s="5" t="s">
        <v>7188</v>
      </c>
      <c r="D4383" s="5" t="s">
        <v>7188</v>
      </c>
      <c r="E4383" s="17">
        <v>5967</v>
      </c>
      <c r="F4383" s="16" t="s">
        <v>1960</v>
      </c>
      <c r="G4383" s="39" t="s">
        <v>7189</v>
      </c>
      <c r="H4383" s="7" t="s">
        <v>7190</v>
      </c>
      <c r="I4383" s="7" t="s">
        <v>151</v>
      </c>
      <c r="J4383" s="7" t="s">
        <v>151</v>
      </c>
      <c r="K4383" s="7" t="s">
        <v>151</v>
      </c>
      <c r="L4383" s="7" t="s">
        <v>151</v>
      </c>
      <c r="M4383" s="7" t="s">
        <v>151</v>
      </c>
      <c r="O4383" s="6" t="s">
        <v>3899</v>
      </c>
      <c r="P4383" s="9"/>
      <c r="Q4383" s="9"/>
      <c r="R4383" s="6" t="s">
        <v>1747</v>
      </c>
      <c r="S4383" s="6" t="e">
        <v>#N/A</v>
      </c>
      <c r="T4383" s="6" t="e">
        <v>#N/A</v>
      </c>
      <c r="U4383" s="6" t="e">
        <v>#N/A</v>
      </c>
      <c r="V4383" s="23">
        <v>43665</v>
      </c>
      <c r="W4383" s="6" t="e">
        <v>#N/A</v>
      </c>
    </row>
    <row r="4384" spans="1:23" s="6" customFormat="1" ht="12.75" x14ac:dyDescent="0.2">
      <c r="A4384" s="6" t="s">
        <v>7736</v>
      </c>
      <c r="B4384" s="6" t="s">
        <v>1961</v>
      </c>
      <c r="C4384" s="5" t="s">
        <v>7188</v>
      </c>
      <c r="D4384" s="5" t="s">
        <v>7188</v>
      </c>
      <c r="E4384" s="17">
        <v>5967</v>
      </c>
      <c r="F4384" s="16" t="s">
        <v>1960</v>
      </c>
      <c r="G4384" s="39" t="s">
        <v>7189</v>
      </c>
      <c r="H4384" s="7" t="s">
        <v>7190</v>
      </c>
      <c r="I4384" s="7" t="s">
        <v>151</v>
      </c>
      <c r="J4384" s="7" t="s">
        <v>151</v>
      </c>
      <c r="K4384" s="7" t="s">
        <v>151</v>
      </c>
      <c r="L4384" s="7" t="s">
        <v>151</v>
      </c>
      <c r="M4384" s="7" t="s">
        <v>151</v>
      </c>
      <c r="O4384" s="6" t="s">
        <v>3899</v>
      </c>
      <c r="P4384" s="9"/>
      <c r="Q4384" s="9"/>
      <c r="R4384" s="6" t="s">
        <v>1747</v>
      </c>
      <c r="S4384" s="6" t="e">
        <v>#N/A</v>
      </c>
      <c r="T4384" s="6" t="e">
        <v>#N/A</v>
      </c>
      <c r="U4384" s="6" t="e">
        <v>#N/A</v>
      </c>
      <c r="V4384" s="23">
        <v>43665</v>
      </c>
      <c r="W4384" s="6" t="e">
        <v>#N/A</v>
      </c>
    </row>
    <row r="4385" spans="1:23" s="6" customFormat="1" ht="12.75" x14ac:dyDescent="0.2">
      <c r="A4385" s="6" t="s">
        <v>7737</v>
      </c>
      <c r="B4385" s="6" t="s">
        <v>1961</v>
      </c>
      <c r="C4385" s="5" t="s">
        <v>7188</v>
      </c>
      <c r="D4385" s="5" t="s">
        <v>7188</v>
      </c>
      <c r="E4385" s="17">
        <v>5967</v>
      </c>
      <c r="F4385" s="16" t="s">
        <v>1960</v>
      </c>
      <c r="G4385" s="39" t="s">
        <v>7189</v>
      </c>
      <c r="H4385" s="7" t="s">
        <v>7190</v>
      </c>
      <c r="I4385" s="7" t="s">
        <v>151</v>
      </c>
      <c r="J4385" s="7" t="s">
        <v>151</v>
      </c>
      <c r="K4385" s="7" t="s">
        <v>151</v>
      </c>
      <c r="L4385" s="7" t="s">
        <v>151</v>
      </c>
      <c r="M4385" s="7" t="s">
        <v>151</v>
      </c>
      <c r="O4385" s="6" t="s">
        <v>3899</v>
      </c>
      <c r="P4385" s="9"/>
      <c r="Q4385" s="9"/>
      <c r="R4385" s="6" t="s">
        <v>1747</v>
      </c>
      <c r="S4385" s="6" t="e">
        <v>#N/A</v>
      </c>
      <c r="T4385" s="6" t="e">
        <v>#N/A</v>
      </c>
      <c r="U4385" s="6" t="e">
        <v>#N/A</v>
      </c>
      <c r="V4385" s="23">
        <v>43665</v>
      </c>
      <c r="W4385" s="6" t="e">
        <v>#N/A</v>
      </c>
    </row>
    <row r="4386" spans="1:23" s="6" customFormat="1" ht="12.75" x14ac:dyDescent="0.2">
      <c r="A4386" s="6" t="s">
        <v>7738</v>
      </c>
      <c r="B4386" s="6" t="s">
        <v>1961</v>
      </c>
      <c r="C4386" s="5" t="s">
        <v>7188</v>
      </c>
      <c r="D4386" s="5" t="s">
        <v>7188</v>
      </c>
      <c r="E4386" s="17">
        <v>5967</v>
      </c>
      <c r="F4386" s="16" t="s">
        <v>1960</v>
      </c>
      <c r="G4386" s="39" t="s">
        <v>7189</v>
      </c>
      <c r="H4386" s="7" t="s">
        <v>7190</v>
      </c>
      <c r="I4386" s="7" t="s">
        <v>151</v>
      </c>
      <c r="J4386" s="7" t="s">
        <v>151</v>
      </c>
      <c r="K4386" s="7" t="s">
        <v>151</v>
      </c>
      <c r="L4386" s="7" t="s">
        <v>151</v>
      </c>
      <c r="M4386" s="7" t="s">
        <v>151</v>
      </c>
      <c r="O4386" s="6" t="s">
        <v>3899</v>
      </c>
      <c r="P4386" s="9"/>
      <c r="Q4386" s="9"/>
      <c r="R4386" s="6" t="s">
        <v>1747</v>
      </c>
      <c r="S4386" s="6" t="e">
        <v>#N/A</v>
      </c>
      <c r="T4386" s="6" t="e">
        <v>#N/A</v>
      </c>
      <c r="U4386" s="6" t="e">
        <v>#N/A</v>
      </c>
      <c r="V4386" s="23">
        <v>43665</v>
      </c>
      <c r="W4386" s="6" t="e">
        <v>#N/A</v>
      </c>
    </row>
    <row r="4387" spans="1:23" s="6" customFormat="1" ht="12.75" x14ac:dyDescent="0.2">
      <c r="A4387" s="6" t="s">
        <v>7739</v>
      </c>
      <c r="B4387" s="6" t="s">
        <v>1961</v>
      </c>
      <c r="C4387" s="5" t="s">
        <v>7188</v>
      </c>
      <c r="D4387" s="5" t="s">
        <v>7188</v>
      </c>
      <c r="E4387" s="17">
        <v>5967</v>
      </c>
      <c r="F4387" s="16" t="s">
        <v>1960</v>
      </c>
      <c r="G4387" s="39" t="s">
        <v>7189</v>
      </c>
      <c r="H4387" s="7" t="s">
        <v>7190</v>
      </c>
      <c r="I4387" s="7" t="s">
        <v>151</v>
      </c>
      <c r="J4387" s="7" t="s">
        <v>151</v>
      </c>
      <c r="K4387" s="7" t="s">
        <v>151</v>
      </c>
      <c r="L4387" s="7" t="s">
        <v>151</v>
      </c>
      <c r="M4387" s="7" t="s">
        <v>151</v>
      </c>
      <c r="O4387" s="6" t="s">
        <v>3899</v>
      </c>
      <c r="P4387" s="9"/>
      <c r="Q4387" s="9"/>
      <c r="R4387" s="6" t="s">
        <v>1747</v>
      </c>
      <c r="S4387" s="6" t="e">
        <v>#N/A</v>
      </c>
      <c r="T4387" s="6" t="e">
        <v>#N/A</v>
      </c>
      <c r="U4387" s="6" t="e">
        <v>#N/A</v>
      </c>
      <c r="V4387" s="23">
        <v>43665</v>
      </c>
      <c r="W4387" s="6" t="e">
        <v>#N/A</v>
      </c>
    </row>
    <row r="4388" spans="1:23" s="6" customFormat="1" ht="12.75" x14ac:dyDescent="0.2">
      <c r="A4388" s="6" t="s">
        <v>7740</v>
      </c>
      <c r="B4388" s="6" t="s">
        <v>1961</v>
      </c>
      <c r="C4388" s="5" t="s">
        <v>7188</v>
      </c>
      <c r="D4388" s="5" t="s">
        <v>7188</v>
      </c>
      <c r="E4388" s="17">
        <v>5967</v>
      </c>
      <c r="F4388" s="16" t="s">
        <v>1960</v>
      </c>
      <c r="G4388" s="39" t="s">
        <v>7189</v>
      </c>
      <c r="H4388" s="7" t="s">
        <v>7190</v>
      </c>
      <c r="I4388" s="7" t="s">
        <v>151</v>
      </c>
      <c r="J4388" s="7" t="s">
        <v>151</v>
      </c>
      <c r="K4388" s="7" t="s">
        <v>151</v>
      </c>
      <c r="L4388" s="7" t="s">
        <v>151</v>
      </c>
      <c r="M4388" s="7" t="s">
        <v>151</v>
      </c>
      <c r="O4388" s="6" t="s">
        <v>3899</v>
      </c>
      <c r="P4388" s="9"/>
      <c r="Q4388" s="9"/>
      <c r="R4388" s="6" t="s">
        <v>1747</v>
      </c>
      <c r="S4388" s="6" t="e">
        <v>#N/A</v>
      </c>
      <c r="T4388" s="6" t="e">
        <v>#N/A</v>
      </c>
      <c r="U4388" s="6" t="e">
        <v>#N/A</v>
      </c>
      <c r="V4388" s="23">
        <v>43665</v>
      </c>
      <c r="W4388" s="6" t="e">
        <v>#N/A</v>
      </c>
    </row>
    <row r="4389" spans="1:23" s="6" customFormat="1" ht="12.75" x14ac:dyDescent="0.2">
      <c r="A4389" s="6" t="s">
        <v>7741</v>
      </c>
      <c r="B4389" s="6" t="s">
        <v>1961</v>
      </c>
      <c r="C4389" s="5" t="s">
        <v>7188</v>
      </c>
      <c r="D4389" s="5" t="s">
        <v>7188</v>
      </c>
      <c r="E4389" s="17">
        <v>5967</v>
      </c>
      <c r="F4389" s="16" t="s">
        <v>1960</v>
      </c>
      <c r="G4389" s="39" t="s">
        <v>7189</v>
      </c>
      <c r="H4389" s="7" t="s">
        <v>7190</v>
      </c>
      <c r="I4389" s="7" t="s">
        <v>151</v>
      </c>
      <c r="J4389" s="7" t="s">
        <v>151</v>
      </c>
      <c r="K4389" s="7" t="s">
        <v>151</v>
      </c>
      <c r="L4389" s="7" t="s">
        <v>151</v>
      </c>
      <c r="M4389" s="7" t="s">
        <v>151</v>
      </c>
      <c r="O4389" s="6" t="s">
        <v>3899</v>
      </c>
      <c r="P4389" s="9"/>
      <c r="Q4389" s="9"/>
      <c r="R4389" s="6" t="s">
        <v>1747</v>
      </c>
      <c r="S4389" s="6" t="e">
        <v>#N/A</v>
      </c>
      <c r="T4389" s="6" t="e">
        <v>#N/A</v>
      </c>
      <c r="U4389" s="6" t="e">
        <v>#N/A</v>
      </c>
      <c r="V4389" s="23">
        <v>43665</v>
      </c>
      <c r="W4389" s="6" t="e">
        <v>#N/A</v>
      </c>
    </row>
    <row r="4390" spans="1:23" s="6" customFormat="1" ht="12.75" x14ac:dyDescent="0.2">
      <c r="A4390" s="6" t="s">
        <v>7742</v>
      </c>
      <c r="B4390" s="6" t="s">
        <v>1961</v>
      </c>
      <c r="C4390" s="5" t="s">
        <v>7188</v>
      </c>
      <c r="D4390" s="5" t="s">
        <v>7188</v>
      </c>
      <c r="E4390" s="17">
        <v>5967</v>
      </c>
      <c r="F4390" s="16" t="s">
        <v>1960</v>
      </c>
      <c r="G4390" s="39" t="s">
        <v>7189</v>
      </c>
      <c r="H4390" s="7" t="s">
        <v>7190</v>
      </c>
      <c r="I4390" s="7" t="s">
        <v>151</v>
      </c>
      <c r="J4390" s="7" t="s">
        <v>151</v>
      </c>
      <c r="K4390" s="7" t="s">
        <v>151</v>
      </c>
      <c r="L4390" s="7" t="s">
        <v>151</v>
      </c>
      <c r="M4390" s="7" t="s">
        <v>151</v>
      </c>
      <c r="O4390" s="6" t="s">
        <v>3899</v>
      </c>
      <c r="P4390" s="9"/>
      <c r="Q4390" s="9"/>
      <c r="R4390" s="6" t="s">
        <v>1747</v>
      </c>
      <c r="S4390" s="6" t="e">
        <v>#N/A</v>
      </c>
      <c r="T4390" s="6" t="e">
        <v>#N/A</v>
      </c>
      <c r="U4390" s="6" t="e">
        <v>#N/A</v>
      </c>
      <c r="V4390" s="23">
        <v>43665</v>
      </c>
      <c r="W4390" s="6" t="e">
        <v>#N/A</v>
      </c>
    </row>
    <row r="4391" spans="1:23" s="6" customFormat="1" ht="12.75" x14ac:dyDescent="0.2">
      <c r="A4391" s="6" t="s">
        <v>7743</v>
      </c>
      <c r="B4391" s="6" t="s">
        <v>1961</v>
      </c>
      <c r="C4391" s="5" t="s">
        <v>7188</v>
      </c>
      <c r="D4391" s="5" t="s">
        <v>7188</v>
      </c>
      <c r="E4391" s="17">
        <v>5967</v>
      </c>
      <c r="F4391" s="16" t="s">
        <v>1960</v>
      </c>
      <c r="G4391" s="39" t="s">
        <v>7189</v>
      </c>
      <c r="H4391" s="7" t="s">
        <v>7190</v>
      </c>
      <c r="I4391" s="7" t="s">
        <v>151</v>
      </c>
      <c r="J4391" s="7" t="s">
        <v>151</v>
      </c>
      <c r="K4391" s="7" t="s">
        <v>151</v>
      </c>
      <c r="L4391" s="7" t="s">
        <v>151</v>
      </c>
      <c r="M4391" s="7" t="s">
        <v>151</v>
      </c>
      <c r="O4391" s="6" t="s">
        <v>3899</v>
      </c>
      <c r="P4391" s="9"/>
      <c r="Q4391" s="9"/>
      <c r="R4391" s="6" t="s">
        <v>1747</v>
      </c>
      <c r="S4391" s="6" t="e">
        <v>#N/A</v>
      </c>
      <c r="T4391" s="6" t="e">
        <v>#N/A</v>
      </c>
      <c r="U4391" s="6" t="e">
        <v>#N/A</v>
      </c>
      <c r="V4391" s="23">
        <v>43665</v>
      </c>
      <c r="W4391" s="6" t="e">
        <v>#N/A</v>
      </c>
    </row>
    <row r="4392" spans="1:23" s="6" customFormat="1" ht="12.75" x14ac:dyDescent="0.2">
      <c r="A4392" s="6" t="s">
        <v>7744</v>
      </c>
      <c r="B4392" s="6" t="s">
        <v>1961</v>
      </c>
      <c r="C4392" s="5" t="s">
        <v>7188</v>
      </c>
      <c r="D4392" s="5" t="s">
        <v>7188</v>
      </c>
      <c r="E4392" s="17">
        <v>5967</v>
      </c>
      <c r="F4392" s="16" t="s">
        <v>1960</v>
      </c>
      <c r="G4392" s="39" t="s">
        <v>7189</v>
      </c>
      <c r="H4392" s="7" t="s">
        <v>7190</v>
      </c>
      <c r="I4392" s="7" t="s">
        <v>151</v>
      </c>
      <c r="J4392" s="7" t="s">
        <v>151</v>
      </c>
      <c r="K4392" s="7" t="s">
        <v>151</v>
      </c>
      <c r="L4392" s="7" t="s">
        <v>151</v>
      </c>
      <c r="M4392" s="7" t="s">
        <v>151</v>
      </c>
      <c r="O4392" s="6" t="s">
        <v>3899</v>
      </c>
      <c r="P4392" s="9"/>
      <c r="Q4392" s="9"/>
      <c r="R4392" s="6" t="s">
        <v>1747</v>
      </c>
      <c r="S4392" s="6" t="e">
        <v>#N/A</v>
      </c>
      <c r="T4392" s="6" t="e">
        <v>#N/A</v>
      </c>
      <c r="U4392" s="6" t="e">
        <v>#N/A</v>
      </c>
      <c r="V4392" s="23">
        <v>43665</v>
      </c>
      <c r="W4392" s="6" t="e">
        <v>#N/A</v>
      </c>
    </row>
    <row r="4393" spans="1:23" s="6" customFormat="1" ht="12.75" x14ac:dyDescent="0.2">
      <c r="A4393" s="6" t="s">
        <v>7745</v>
      </c>
      <c r="B4393" s="6" t="s">
        <v>1961</v>
      </c>
      <c r="C4393" s="5" t="s">
        <v>7188</v>
      </c>
      <c r="D4393" s="5" t="s">
        <v>7188</v>
      </c>
      <c r="E4393" s="17">
        <v>5967</v>
      </c>
      <c r="F4393" s="16" t="s">
        <v>1960</v>
      </c>
      <c r="G4393" s="39" t="s">
        <v>7189</v>
      </c>
      <c r="H4393" s="7" t="s">
        <v>7190</v>
      </c>
      <c r="I4393" s="7" t="s">
        <v>151</v>
      </c>
      <c r="J4393" s="7" t="s">
        <v>151</v>
      </c>
      <c r="K4393" s="7" t="s">
        <v>151</v>
      </c>
      <c r="L4393" s="7" t="s">
        <v>151</v>
      </c>
      <c r="M4393" s="7" t="s">
        <v>151</v>
      </c>
      <c r="O4393" s="6" t="s">
        <v>3899</v>
      </c>
      <c r="P4393" s="9"/>
      <c r="Q4393" s="9"/>
      <c r="R4393" s="6" t="s">
        <v>1747</v>
      </c>
      <c r="S4393" s="6" t="e">
        <v>#N/A</v>
      </c>
      <c r="T4393" s="6" t="e">
        <v>#N/A</v>
      </c>
      <c r="U4393" s="6" t="e">
        <v>#N/A</v>
      </c>
      <c r="V4393" s="23">
        <v>43665</v>
      </c>
      <c r="W4393" s="6" t="e">
        <v>#N/A</v>
      </c>
    </row>
    <row r="4394" spans="1:23" s="6" customFormat="1" ht="12.75" x14ac:dyDescent="0.2">
      <c r="A4394" s="6" t="s">
        <v>7746</v>
      </c>
      <c r="B4394" s="6" t="s">
        <v>1961</v>
      </c>
      <c r="C4394" s="5" t="s">
        <v>7188</v>
      </c>
      <c r="D4394" s="5" t="s">
        <v>7188</v>
      </c>
      <c r="E4394" s="17">
        <v>5967</v>
      </c>
      <c r="F4394" s="16" t="s">
        <v>1960</v>
      </c>
      <c r="G4394" s="39" t="s">
        <v>7189</v>
      </c>
      <c r="H4394" s="7" t="s">
        <v>7190</v>
      </c>
      <c r="I4394" s="7" t="s">
        <v>151</v>
      </c>
      <c r="J4394" s="7" t="s">
        <v>151</v>
      </c>
      <c r="K4394" s="7" t="s">
        <v>151</v>
      </c>
      <c r="L4394" s="7" t="s">
        <v>151</v>
      </c>
      <c r="M4394" s="7" t="s">
        <v>151</v>
      </c>
      <c r="O4394" s="6" t="s">
        <v>3899</v>
      </c>
      <c r="P4394" s="9"/>
      <c r="Q4394" s="9"/>
      <c r="R4394" s="6" t="s">
        <v>1747</v>
      </c>
      <c r="S4394" s="6" t="e">
        <v>#N/A</v>
      </c>
      <c r="T4394" s="6" t="e">
        <v>#N/A</v>
      </c>
      <c r="U4394" s="6" t="e">
        <v>#N/A</v>
      </c>
      <c r="V4394" s="23">
        <v>43665</v>
      </c>
      <c r="W4394" s="6" t="e">
        <v>#N/A</v>
      </c>
    </row>
    <row r="4395" spans="1:23" s="6" customFormat="1" ht="12.75" x14ac:dyDescent="0.2">
      <c r="A4395" s="6" t="s">
        <v>7747</v>
      </c>
      <c r="B4395" s="6" t="s">
        <v>1961</v>
      </c>
      <c r="C4395" s="5" t="s">
        <v>7188</v>
      </c>
      <c r="D4395" s="5" t="s">
        <v>7188</v>
      </c>
      <c r="E4395" s="17">
        <v>5967</v>
      </c>
      <c r="F4395" s="16" t="s">
        <v>1960</v>
      </c>
      <c r="G4395" s="39" t="s">
        <v>7194</v>
      </c>
      <c r="H4395" s="7" t="s">
        <v>7195</v>
      </c>
      <c r="I4395" s="7" t="s">
        <v>151</v>
      </c>
      <c r="J4395" s="7" t="s">
        <v>151</v>
      </c>
      <c r="K4395" s="7" t="s">
        <v>151</v>
      </c>
      <c r="L4395" s="7" t="s">
        <v>151</v>
      </c>
      <c r="M4395" s="7" t="s">
        <v>151</v>
      </c>
      <c r="O4395" s="6" t="s">
        <v>3899</v>
      </c>
      <c r="P4395" s="9"/>
      <c r="Q4395" s="9"/>
      <c r="R4395" s="6" t="s">
        <v>1747</v>
      </c>
      <c r="S4395" s="6" t="e">
        <v>#N/A</v>
      </c>
      <c r="T4395" s="6" t="e">
        <v>#N/A</v>
      </c>
      <c r="U4395" s="6" t="e">
        <v>#N/A</v>
      </c>
      <c r="V4395" s="23">
        <v>43665</v>
      </c>
      <c r="W4395" s="6" t="e">
        <v>#N/A</v>
      </c>
    </row>
    <row r="4396" spans="1:23" s="6" customFormat="1" ht="12.75" x14ac:dyDescent="0.2">
      <c r="A4396" s="6" t="s">
        <v>6743</v>
      </c>
      <c r="B4396" s="6" t="s">
        <v>1961</v>
      </c>
      <c r="C4396" s="5" t="s">
        <v>7188</v>
      </c>
      <c r="D4396" s="5" t="s">
        <v>7188</v>
      </c>
      <c r="E4396" s="17">
        <v>5967</v>
      </c>
      <c r="F4396" s="16" t="s">
        <v>1960</v>
      </c>
      <c r="G4396" s="39" t="s">
        <v>7189</v>
      </c>
      <c r="H4396" s="7" t="s">
        <v>7190</v>
      </c>
      <c r="I4396" s="7" t="s">
        <v>151</v>
      </c>
      <c r="J4396" s="7" t="s">
        <v>151</v>
      </c>
      <c r="K4396" s="7" t="s">
        <v>151</v>
      </c>
      <c r="L4396" s="7" t="s">
        <v>151</v>
      </c>
      <c r="M4396" s="7" t="s">
        <v>151</v>
      </c>
      <c r="O4396" s="6" t="s">
        <v>3899</v>
      </c>
      <c r="P4396" s="9"/>
      <c r="Q4396" s="9"/>
      <c r="R4396" s="6" t="s">
        <v>1747</v>
      </c>
      <c r="S4396" s="6" t="e">
        <v>#N/A</v>
      </c>
      <c r="T4396" s="6" t="e">
        <v>#N/A</v>
      </c>
      <c r="U4396" s="6" t="e">
        <v>#N/A</v>
      </c>
      <c r="V4396" s="23">
        <v>43665</v>
      </c>
      <c r="W4396" s="6" t="e">
        <v>#N/A</v>
      </c>
    </row>
    <row r="4397" spans="1:23" s="6" customFormat="1" ht="12.75" x14ac:dyDescent="0.2">
      <c r="A4397" s="6" t="s">
        <v>7748</v>
      </c>
      <c r="B4397" s="6" t="s">
        <v>1961</v>
      </c>
      <c r="C4397" s="5" t="s">
        <v>7188</v>
      </c>
      <c r="D4397" s="5" t="s">
        <v>7188</v>
      </c>
      <c r="E4397" s="17">
        <v>5967</v>
      </c>
      <c r="F4397" s="16" t="s">
        <v>1960</v>
      </c>
      <c r="G4397" s="39" t="s">
        <v>7189</v>
      </c>
      <c r="H4397" s="7" t="s">
        <v>7190</v>
      </c>
      <c r="I4397" s="7" t="s">
        <v>151</v>
      </c>
      <c r="J4397" s="7" t="s">
        <v>151</v>
      </c>
      <c r="K4397" s="7" t="s">
        <v>151</v>
      </c>
      <c r="L4397" s="7" t="s">
        <v>151</v>
      </c>
      <c r="M4397" s="7" t="s">
        <v>151</v>
      </c>
      <c r="O4397" s="6" t="s">
        <v>3899</v>
      </c>
      <c r="P4397" s="9"/>
      <c r="Q4397" s="9"/>
      <c r="R4397" s="6" t="s">
        <v>1747</v>
      </c>
      <c r="S4397" s="6" t="e">
        <v>#N/A</v>
      </c>
      <c r="T4397" s="6" t="e">
        <v>#N/A</v>
      </c>
      <c r="U4397" s="6" t="e">
        <v>#N/A</v>
      </c>
      <c r="V4397" s="23">
        <v>43665</v>
      </c>
      <c r="W4397" s="6" t="e">
        <v>#N/A</v>
      </c>
    </row>
    <row r="4398" spans="1:23" s="6" customFormat="1" ht="12.75" x14ac:dyDescent="0.2">
      <c r="A4398" s="6" t="s">
        <v>7749</v>
      </c>
      <c r="B4398" s="6" t="s">
        <v>1961</v>
      </c>
      <c r="C4398" s="5" t="s">
        <v>7188</v>
      </c>
      <c r="D4398" s="5" t="s">
        <v>7188</v>
      </c>
      <c r="E4398" s="17">
        <v>5967</v>
      </c>
      <c r="F4398" s="16" t="s">
        <v>1960</v>
      </c>
      <c r="G4398" s="39" t="s">
        <v>7189</v>
      </c>
      <c r="H4398" s="7" t="s">
        <v>7190</v>
      </c>
      <c r="I4398" s="7" t="s">
        <v>151</v>
      </c>
      <c r="J4398" s="7" t="s">
        <v>151</v>
      </c>
      <c r="K4398" s="7" t="s">
        <v>151</v>
      </c>
      <c r="L4398" s="7" t="s">
        <v>151</v>
      </c>
      <c r="M4398" s="7" t="s">
        <v>151</v>
      </c>
      <c r="O4398" s="6" t="s">
        <v>3899</v>
      </c>
      <c r="P4398" s="9"/>
      <c r="Q4398" s="9"/>
      <c r="R4398" s="6" t="s">
        <v>1747</v>
      </c>
      <c r="S4398" s="6" t="e">
        <v>#N/A</v>
      </c>
      <c r="T4398" s="6" t="e">
        <v>#N/A</v>
      </c>
      <c r="U4398" s="6" t="e">
        <v>#N/A</v>
      </c>
      <c r="V4398" s="23">
        <v>43665</v>
      </c>
      <c r="W4398" s="6" t="e">
        <v>#N/A</v>
      </c>
    </row>
    <row r="4399" spans="1:23" s="6" customFormat="1" ht="12.75" x14ac:dyDescent="0.2">
      <c r="A4399" s="6" t="s">
        <v>7750</v>
      </c>
      <c r="B4399" s="6" t="s">
        <v>1961</v>
      </c>
      <c r="C4399" s="5" t="s">
        <v>7188</v>
      </c>
      <c r="D4399" s="5" t="s">
        <v>7188</v>
      </c>
      <c r="E4399" s="17">
        <v>5967</v>
      </c>
      <c r="F4399" s="16" t="s">
        <v>1960</v>
      </c>
      <c r="G4399" s="39" t="s">
        <v>7189</v>
      </c>
      <c r="H4399" s="7" t="s">
        <v>7190</v>
      </c>
      <c r="I4399" s="7" t="s">
        <v>151</v>
      </c>
      <c r="J4399" s="7" t="s">
        <v>151</v>
      </c>
      <c r="K4399" s="7" t="s">
        <v>151</v>
      </c>
      <c r="L4399" s="7" t="s">
        <v>151</v>
      </c>
      <c r="M4399" s="7" t="s">
        <v>151</v>
      </c>
      <c r="O4399" s="6" t="s">
        <v>3899</v>
      </c>
      <c r="P4399" s="9"/>
      <c r="Q4399" s="9"/>
      <c r="R4399" s="6" t="s">
        <v>1747</v>
      </c>
      <c r="S4399" s="6" t="e">
        <v>#N/A</v>
      </c>
      <c r="T4399" s="6" t="e">
        <v>#N/A</v>
      </c>
      <c r="U4399" s="6" t="e">
        <v>#N/A</v>
      </c>
      <c r="V4399" s="23">
        <v>43665</v>
      </c>
      <c r="W4399" s="6" t="e">
        <v>#N/A</v>
      </c>
    </row>
    <row r="4400" spans="1:23" s="6" customFormat="1" ht="12.75" x14ac:dyDescent="0.2">
      <c r="A4400" s="6" t="s">
        <v>7751</v>
      </c>
      <c r="B4400" s="6" t="s">
        <v>1961</v>
      </c>
      <c r="C4400" s="5" t="s">
        <v>7188</v>
      </c>
      <c r="D4400" s="5" t="s">
        <v>7188</v>
      </c>
      <c r="E4400" s="17">
        <v>5967</v>
      </c>
      <c r="F4400" s="16" t="s">
        <v>1960</v>
      </c>
      <c r="G4400" s="39" t="s">
        <v>7189</v>
      </c>
      <c r="H4400" s="7" t="s">
        <v>7190</v>
      </c>
      <c r="I4400" s="7" t="s">
        <v>151</v>
      </c>
      <c r="J4400" s="7" t="s">
        <v>151</v>
      </c>
      <c r="K4400" s="7" t="s">
        <v>151</v>
      </c>
      <c r="L4400" s="7" t="s">
        <v>151</v>
      </c>
      <c r="M4400" s="7" t="s">
        <v>151</v>
      </c>
      <c r="O4400" s="6" t="s">
        <v>3899</v>
      </c>
      <c r="P4400" s="9"/>
      <c r="Q4400" s="9"/>
      <c r="R4400" s="6" t="s">
        <v>1747</v>
      </c>
      <c r="S4400" s="6" t="e">
        <v>#N/A</v>
      </c>
      <c r="T4400" s="6" t="e">
        <v>#N/A</v>
      </c>
      <c r="U4400" s="6" t="e">
        <v>#N/A</v>
      </c>
      <c r="V4400" s="23">
        <v>43665</v>
      </c>
      <c r="W4400" s="6" t="e">
        <v>#N/A</v>
      </c>
    </row>
    <row r="4401" spans="1:23" s="6" customFormat="1" ht="12.75" x14ac:dyDescent="0.2">
      <c r="A4401" s="6" t="s">
        <v>7752</v>
      </c>
      <c r="B4401" s="6" t="s">
        <v>1961</v>
      </c>
      <c r="C4401" s="5" t="s">
        <v>7188</v>
      </c>
      <c r="D4401" s="5" t="s">
        <v>7188</v>
      </c>
      <c r="E4401" s="17">
        <v>5967</v>
      </c>
      <c r="F4401" s="16" t="s">
        <v>1960</v>
      </c>
      <c r="G4401" s="39" t="s">
        <v>7189</v>
      </c>
      <c r="H4401" s="7" t="s">
        <v>7190</v>
      </c>
      <c r="I4401" s="7" t="s">
        <v>151</v>
      </c>
      <c r="J4401" s="7" t="s">
        <v>151</v>
      </c>
      <c r="K4401" s="7" t="s">
        <v>151</v>
      </c>
      <c r="L4401" s="7" t="s">
        <v>151</v>
      </c>
      <c r="M4401" s="7" t="s">
        <v>151</v>
      </c>
      <c r="O4401" s="6" t="s">
        <v>3899</v>
      </c>
      <c r="P4401" s="9"/>
      <c r="Q4401" s="9"/>
      <c r="R4401" s="6" t="s">
        <v>1747</v>
      </c>
      <c r="S4401" s="6" t="e">
        <v>#N/A</v>
      </c>
      <c r="T4401" s="6" t="e">
        <v>#N/A</v>
      </c>
      <c r="U4401" s="6" t="e">
        <v>#N/A</v>
      </c>
      <c r="V4401" s="23">
        <v>43665</v>
      </c>
      <c r="W4401" s="6" t="e">
        <v>#N/A</v>
      </c>
    </row>
    <row r="4402" spans="1:23" s="6" customFormat="1" ht="12.75" x14ac:dyDescent="0.2">
      <c r="A4402" s="6" t="s">
        <v>7753</v>
      </c>
      <c r="B4402" s="6" t="s">
        <v>1961</v>
      </c>
      <c r="C4402" s="5" t="s">
        <v>7188</v>
      </c>
      <c r="D4402" s="5" t="s">
        <v>7188</v>
      </c>
      <c r="E4402" s="17">
        <v>5967</v>
      </c>
      <c r="F4402" s="16" t="s">
        <v>1960</v>
      </c>
      <c r="G4402" s="39" t="s">
        <v>7189</v>
      </c>
      <c r="H4402" s="7" t="s">
        <v>7190</v>
      </c>
      <c r="I4402" s="7" t="s">
        <v>151</v>
      </c>
      <c r="J4402" s="7" t="s">
        <v>151</v>
      </c>
      <c r="K4402" s="7" t="s">
        <v>151</v>
      </c>
      <c r="L4402" s="7" t="s">
        <v>151</v>
      </c>
      <c r="M4402" s="7" t="s">
        <v>151</v>
      </c>
      <c r="O4402" s="6" t="s">
        <v>3899</v>
      </c>
      <c r="P4402" s="9"/>
      <c r="Q4402" s="9"/>
      <c r="R4402" s="6" t="s">
        <v>1747</v>
      </c>
      <c r="S4402" s="6" t="e">
        <v>#N/A</v>
      </c>
      <c r="T4402" s="6" t="e">
        <v>#N/A</v>
      </c>
      <c r="U4402" s="6" t="e">
        <v>#N/A</v>
      </c>
      <c r="V4402" s="23">
        <v>43665</v>
      </c>
      <c r="W4402" s="6" t="e">
        <v>#N/A</v>
      </c>
    </row>
    <row r="4403" spans="1:23" s="6" customFormat="1" ht="12.75" x14ac:dyDescent="0.2">
      <c r="A4403" s="6" t="s">
        <v>7754</v>
      </c>
      <c r="B4403" s="6" t="s">
        <v>1961</v>
      </c>
      <c r="C4403" s="5" t="s">
        <v>7188</v>
      </c>
      <c r="D4403" s="5" t="s">
        <v>7188</v>
      </c>
      <c r="E4403" s="17">
        <v>5967</v>
      </c>
      <c r="F4403" s="16" t="s">
        <v>1960</v>
      </c>
      <c r="G4403" s="39" t="s">
        <v>7189</v>
      </c>
      <c r="H4403" s="7" t="s">
        <v>7190</v>
      </c>
      <c r="I4403" s="7" t="s">
        <v>151</v>
      </c>
      <c r="J4403" s="7" t="s">
        <v>151</v>
      </c>
      <c r="K4403" s="7" t="s">
        <v>151</v>
      </c>
      <c r="L4403" s="7" t="s">
        <v>151</v>
      </c>
      <c r="M4403" s="7" t="s">
        <v>151</v>
      </c>
      <c r="O4403" s="6" t="s">
        <v>3899</v>
      </c>
      <c r="P4403" s="9"/>
      <c r="Q4403" s="9"/>
      <c r="R4403" s="6" t="s">
        <v>1747</v>
      </c>
      <c r="S4403" s="6" t="e">
        <v>#N/A</v>
      </c>
      <c r="T4403" s="6" t="e">
        <v>#N/A</v>
      </c>
      <c r="U4403" s="6" t="e">
        <v>#N/A</v>
      </c>
      <c r="V4403" s="23">
        <v>43665</v>
      </c>
      <c r="W4403" s="6" t="e">
        <v>#N/A</v>
      </c>
    </row>
    <row r="4404" spans="1:23" s="6" customFormat="1" ht="12.75" x14ac:dyDescent="0.2">
      <c r="A4404" s="6" t="s">
        <v>7755</v>
      </c>
      <c r="B4404" s="6" t="s">
        <v>1961</v>
      </c>
      <c r="C4404" s="5" t="s">
        <v>7188</v>
      </c>
      <c r="D4404" s="5" t="s">
        <v>7188</v>
      </c>
      <c r="E4404" s="17">
        <v>5967</v>
      </c>
      <c r="F4404" s="16" t="s">
        <v>1960</v>
      </c>
      <c r="G4404" s="39" t="s">
        <v>7189</v>
      </c>
      <c r="H4404" s="7" t="s">
        <v>7190</v>
      </c>
      <c r="I4404" s="7" t="s">
        <v>151</v>
      </c>
      <c r="J4404" s="7" t="s">
        <v>151</v>
      </c>
      <c r="K4404" s="7" t="s">
        <v>151</v>
      </c>
      <c r="L4404" s="7" t="s">
        <v>151</v>
      </c>
      <c r="M4404" s="7" t="s">
        <v>151</v>
      </c>
      <c r="O4404" s="6" t="s">
        <v>3899</v>
      </c>
      <c r="P4404" s="9"/>
      <c r="Q4404" s="9"/>
      <c r="R4404" s="6" t="s">
        <v>1747</v>
      </c>
      <c r="S4404" s="6" t="e">
        <v>#N/A</v>
      </c>
      <c r="T4404" s="6" t="e">
        <v>#N/A</v>
      </c>
      <c r="U4404" s="6" t="e">
        <v>#N/A</v>
      </c>
      <c r="V4404" s="23">
        <v>43665</v>
      </c>
      <c r="W4404" s="6" t="e">
        <v>#N/A</v>
      </c>
    </row>
    <row r="4405" spans="1:23" s="6" customFormat="1" ht="12.75" x14ac:dyDescent="0.2">
      <c r="A4405" s="6" t="s">
        <v>7756</v>
      </c>
      <c r="B4405" s="6" t="s">
        <v>1961</v>
      </c>
      <c r="C4405" s="5" t="s">
        <v>7188</v>
      </c>
      <c r="D4405" s="5" t="s">
        <v>7188</v>
      </c>
      <c r="E4405" s="17">
        <v>5967</v>
      </c>
      <c r="F4405" s="16" t="s">
        <v>1960</v>
      </c>
      <c r="G4405" s="39" t="s">
        <v>7189</v>
      </c>
      <c r="H4405" s="7" t="s">
        <v>7190</v>
      </c>
      <c r="I4405" s="7" t="s">
        <v>151</v>
      </c>
      <c r="J4405" s="7" t="s">
        <v>151</v>
      </c>
      <c r="K4405" s="7" t="s">
        <v>151</v>
      </c>
      <c r="L4405" s="7" t="s">
        <v>151</v>
      </c>
      <c r="M4405" s="7" t="s">
        <v>151</v>
      </c>
      <c r="O4405" s="6" t="s">
        <v>3899</v>
      </c>
      <c r="P4405" s="9"/>
      <c r="Q4405" s="9"/>
      <c r="R4405" s="6" t="s">
        <v>1747</v>
      </c>
      <c r="S4405" s="6" t="e">
        <v>#N/A</v>
      </c>
      <c r="T4405" s="6" t="e">
        <v>#N/A</v>
      </c>
      <c r="U4405" s="6" t="e">
        <v>#N/A</v>
      </c>
      <c r="V4405" s="23">
        <v>43665</v>
      </c>
      <c r="W4405" s="6" t="e">
        <v>#N/A</v>
      </c>
    </row>
    <row r="4406" spans="1:23" s="6" customFormat="1" ht="12.75" x14ac:dyDescent="0.2">
      <c r="A4406" s="6" t="s">
        <v>7757</v>
      </c>
      <c r="B4406" s="6" t="s">
        <v>1961</v>
      </c>
      <c r="C4406" s="5" t="s">
        <v>7188</v>
      </c>
      <c r="D4406" s="5" t="s">
        <v>7188</v>
      </c>
      <c r="E4406" s="17">
        <v>5967</v>
      </c>
      <c r="F4406" s="16" t="s">
        <v>1960</v>
      </c>
      <c r="G4406" s="39" t="s">
        <v>7189</v>
      </c>
      <c r="H4406" s="7" t="s">
        <v>7190</v>
      </c>
      <c r="I4406" s="7" t="s">
        <v>151</v>
      </c>
      <c r="J4406" s="7" t="s">
        <v>151</v>
      </c>
      <c r="K4406" s="7" t="s">
        <v>151</v>
      </c>
      <c r="L4406" s="7" t="s">
        <v>151</v>
      </c>
      <c r="M4406" s="7" t="s">
        <v>151</v>
      </c>
      <c r="O4406" s="6" t="s">
        <v>3899</v>
      </c>
      <c r="P4406" s="9"/>
      <c r="Q4406" s="9"/>
      <c r="R4406" s="6" t="s">
        <v>1747</v>
      </c>
      <c r="S4406" s="6" t="e">
        <v>#N/A</v>
      </c>
      <c r="T4406" s="6" t="e">
        <v>#N/A</v>
      </c>
      <c r="U4406" s="6" t="e">
        <v>#N/A</v>
      </c>
      <c r="V4406" s="23">
        <v>43665</v>
      </c>
      <c r="W4406" s="6" t="e">
        <v>#N/A</v>
      </c>
    </row>
    <row r="4407" spans="1:23" s="6" customFormat="1" ht="12.75" x14ac:dyDescent="0.2">
      <c r="A4407" s="6" t="s">
        <v>7758</v>
      </c>
      <c r="B4407" s="6" t="s">
        <v>1961</v>
      </c>
      <c r="C4407" s="5" t="s">
        <v>7188</v>
      </c>
      <c r="D4407" s="5" t="s">
        <v>7188</v>
      </c>
      <c r="E4407" s="17">
        <v>5967</v>
      </c>
      <c r="F4407" s="16" t="s">
        <v>1960</v>
      </c>
      <c r="G4407" s="39" t="s">
        <v>7189</v>
      </c>
      <c r="H4407" s="7" t="s">
        <v>7190</v>
      </c>
      <c r="I4407" s="7" t="s">
        <v>151</v>
      </c>
      <c r="J4407" s="7" t="s">
        <v>151</v>
      </c>
      <c r="K4407" s="7" t="s">
        <v>151</v>
      </c>
      <c r="L4407" s="7" t="s">
        <v>151</v>
      </c>
      <c r="M4407" s="7" t="s">
        <v>151</v>
      </c>
      <c r="O4407" s="6" t="s">
        <v>3899</v>
      </c>
      <c r="P4407" s="9"/>
      <c r="Q4407" s="9"/>
      <c r="R4407" s="6" t="s">
        <v>1747</v>
      </c>
      <c r="S4407" s="6" t="e">
        <v>#N/A</v>
      </c>
      <c r="T4407" s="6" t="e">
        <v>#N/A</v>
      </c>
      <c r="U4407" s="6" t="e">
        <v>#N/A</v>
      </c>
      <c r="V4407" s="23">
        <v>43665</v>
      </c>
      <c r="W4407" s="6" t="e">
        <v>#N/A</v>
      </c>
    </row>
    <row r="4408" spans="1:23" s="6" customFormat="1" ht="12.75" x14ac:dyDescent="0.2">
      <c r="A4408" s="6" t="s">
        <v>7759</v>
      </c>
      <c r="B4408" s="6" t="s">
        <v>1961</v>
      </c>
      <c r="C4408" s="5" t="s">
        <v>7188</v>
      </c>
      <c r="D4408" s="5" t="s">
        <v>7188</v>
      </c>
      <c r="E4408" s="17">
        <v>5967</v>
      </c>
      <c r="F4408" s="16" t="s">
        <v>1960</v>
      </c>
      <c r="G4408" s="39" t="s">
        <v>7189</v>
      </c>
      <c r="H4408" s="7" t="s">
        <v>7190</v>
      </c>
      <c r="I4408" s="7" t="s">
        <v>151</v>
      </c>
      <c r="J4408" s="7" t="s">
        <v>151</v>
      </c>
      <c r="K4408" s="7" t="s">
        <v>151</v>
      </c>
      <c r="L4408" s="7" t="s">
        <v>151</v>
      </c>
      <c r="M4408" s="7" t="s">
        <v>151</v>
      </c>
      <c r="O4408" s="6" t="s">
        <v>3899</v>
      </c>
      <c r="P4408" s="9"/>
      <c r="Q4408" s="9"/>
      <c r="R4408" s="6" t="s">
        <v>1747</v>
      </c>
      <c r="S4408" s="6" t="e">
        <v>#N/A</v>
      </c>
      <c r="T4408" s="6" t="e">
        <v>#N/A</v>
      </c>
      <c r="U4408" s="6" t="e">
        <v>#N/A</v>
      </c>
      <c r="V4408" s="23">
        <v>43665</v>
      </c>
      <c r="W4408" s="6" t="e">
        <v>#N/A</v>
      </c>
    </row>
    <row r="4409" spans="1:23" s="6" customFormat="1" ht="12.75" x14ac:dyDescent="0.2">
      <c r="A4409" s="6" t="s">
        <v>7760</v>
      </c>
      <c r="B4409" s="6" t="s">
        <v>1961</v>
      </c>
      <c r="C4409" s="5" t="s">
        <v>7188</v>
      </c>
      <c r="D4409" s="5" t="s">
        <v>7188</v>
      </c>
      <c r="E4409" s="17">
        <v>5967</v>
      </c>
      <c r="F4409" s="16" t="s">
        <v>1960</v>
      </c>
      <c r="G4409" s="39" t="s">
        <v>7189</v>
      </c>
      <c r="H4409" s="7" t="s">
        <v>7190</v>
      </c>
      <c r="I4409" s="7" t="s">
        <v>151</v>
      </c>
      <c r="J4409" s="7" t="s">
        <v>151</v>
      </c>
      <c r="K4409" s="7" t="s">
        <v>151</v>
      </c>
      <c r="L4409" s="7" t="s">
        <v>151</v>
      </c>
      <c r="M4409" s="7" t="s">
        <v>151</v>
      </c>
      <c r="O4409" s="6" t="s">
        <v>3899</v>
      </c>
      <c r="P4409" s="9"/>
      <c r="Q4409" s="9"/>
      <c r="R4409" s="6" t="s">
        <v>1747</v>
      </c>
      <c r="S4409" s="6" t="e">
        <v>#N/A</v>
      </c>
      <c r="T4409" s="6" t="e">
        <v>#N/A</v>
      </c>
      <c r="U4409" s="6" t="e">
        <v>#N/A</v>
      </c>
      <c r="V4409" s="23">
        <v>43665</v>
      </c>
      <c r="W4409" s="6" t="e">
        <v>#N/A</v>
      </c>
    </row>
    <row r="4410" spans="1:23" s="6" customFormat="1" ht="12.75" x14ac:dyDescent="0.2">
      <c r="A4410" s="6" t="s">
        <v>7761</v>
      </c>
      <c r="B4410" s="6" t="s">
        <v>1961</v>
      </c>
      <c r="C4410" s="5" t="s">
        <v>7188</v>
      </c>
      <c r="D4410" s="5" t="s">
        <v>7188</v>
      </c>
      <c r="E4410" s="17">
        <v>5967</v>
      </c>
      <c r="F4410" s="16" t="s">
        <v>1960</v>
      </c>
      <c r="G4410" s="39" t="s">
        <v>7189</v>
      </c>
      <c r="H4410" s="7" t="s">
        <v>7190</v>
      </c>
      <c r="I4410" s="7" t="s">
        <v>151</v>
      </c>
      <c r="J4410" s="7" t="s">
        <v>151</v>
      </c>
      <c r="K4410" s="7" t="s">
        <v>151</v>
      </c>
      <c r="L4410" s="7" t="s">
        <v>151</v>
      </c>
      <c r="M4410" s="7" t="s">
        <v>151</v>
      </c>
      <c r="O4410" s="6" t="s">
        <v>3899</v>
      </c>
      <c r="P4410" s="9"/>
      <c r="Q4410" s="9"/>
      <c r="R4410" s="6" t="s">
        <v>1747</v>
      </c>
      <c r="S4410" s="6" t="e">
        <v>#N/A</v>
      </c>
      <c r="T4410" s="6" t="e">
        <v>#N/A</v>
      </c>
      <c r="U4410" s="6" t="e">
        <v>#N/A</v>
      </c>
      <c r="V4410" s="23">
        <v>43665</v>
      </c>
      <c r="W4410" s="6" t="e">
        <v>#N/A</v>
      </c>
    </row>
    <row r="4411" spans="1:23" s="6" customFormat="1" ht="12.75" x14ac:dyDescent="0.2">
      <c r="A4411" s="6" t="s">
        <v>7762</v>
      </c>
      <c r="B4411" s="6" t="s">
        <v>1961</v>
      </c>
      <c r="C4411" s="5" t="s">
        <v>7188</v>
      </c>
      <c r="D4411" s="5" t="s">
        <v>7188</v>
      </c>
      <c r="E4411" s="17">
        <v>5967</v>
      </c>
      <c r="F4411" s="16" t="s">
        <v>1960</v>
      </c>
      <c r="G4411" s="39" t="s">
        <v>7189</v>
      </c>
      <c r="H4411" s="7" t="s">
        <v>7190</v>
      </c>
      <c r="I4411" s="7" t="s">
        <v>151</v>
      </c>
      <c r="J4411" s="7" t="s">
        <v>151</v>
      </c>
      <c r="K4411" s="7" t="s">
        <v>151</v>
      </c>
      <c r="L4411" s="7" t="s">
        <v>151</v>
      </c>
      <c r="M4411" s="7" t="s">
        <v>151</v>
      </c>
      <c r="O4411" s="6" t="s">
        <v>3899</v>
      </c>
      <c r="P4411" s="9"/>
      <c r="Q4411" s="9"/>
      <c r="R4411" s="6" t="s">
        <v>1747</v>
      </c>
      <c r="S4411" s="6" t="e">
        <v>#N/A</v>
      </c>
      <c r="T4411" s="6" t="e">
        <v>#N/A</v>
      </c>
      <c r="U4411" s="6" t="e">
        <v>#N/A</v>
      </c>
      <c r="V4411" s="23">
        <v>43665</v>
      </c>
      <c r="W4411" s="6" t="e">
        <v>#N/A</v>
      </c>
    </row>
    <row r="4412" spans="1:23" s="6" customFormat="1" ht="12.75" x14ac:dyDescent="0.2">
      <c r="A4412" s="6" t="s">
        <v>7763</v>
      </c>
      <c r="B4412" s="6" t="s">
        <v>1961</v>
      </c>
      <c r="C4412" s="5" t="s">
        <v>7188</v>
      </c>
      <c r="D4412" s="5" t="s">
        <v>7188</v>
      </c>
      <c r="E4412" s="17">
        <v>5967</v>
      </c>
      <c r="F4412" s="16" t="s">
        <v>1960</v>
      </c>
      <c r="G4412" s="39" t="s">
        <v>7189</v>
      </c>
      <c r="H4412" s="7" t="s">
        <v>7190</v>
      </c>
      <c r="I4412" s="7" t="s">
        <v>151</v>
      </c>
      <c r="J4412" s="7" t="s">
        <v>151</v>
      </c>
      <c r="K4412" s="7" t="s">
        <v>151</v>
      </c>
      <c r="L4412" s="7" t="s">
        <v>151</v>
      </c>
      <c r="M4412" s="7" t="s">
        <v>151</v>
      </c>
      <c r="O4412" s="6" t="s">
        <v>3899</v>
      </c>
      <c r="P4412" s="9"/>
      <c r="Q4412" s="9"/>
      <c r="R4412" s="6" t="s">
        <v>1747</v>
      </c>
      <c r="S4412" s="6" t="e">
        <v>#N/A</v>
      </c>
      <c r="T4412" s="6" t="e">
        <v>#N/A</v>
      </c>
      <c r="U4412" s="6" t="e">
        <v>#N/A</v>
      </c>
      <c r="V4412" s="23">
        <v>43665</v>
      </c>
      <c r="W4412" s="6" t="e">
        <v>#N/A</v>
      </c>
    </row>
    <row r="4413" spans="1:23" s="6" customFormat="1" ht="12.75" x14ac:dyDescent="0.2">
      <c r="A4413" s="6" t="s">
        <v>7764</v>
      </c>
      <c r="B4413" s="6" t="s">
        <v>1961</v>
      </c>
      <c r="C4413" s="5" t="s">
        <v>7188</v>
      </c>
      <c r="D4413" s="5" t="s">
        <v>7188</v>
      </c>
      <c r="E4413" s="17">
        <v>5967</v>
      </c>
      <c r="F4413" s="16" t="s">
        <v>1960</v>
      </c>
      <c r="G4413" s="39" t="s">
        <v>7189</v>
      </c>
      <c r="H4413" s="7" t="s">
        <v>7190</v>
      </c>
      <c r="I4413" s="7" t="s">
        <v>151</v>
      </c>
      <c r="J4413" s="7" t="s">
        <v>151</v>
      </c>
      <c r="K4413" s="7" t="s">
        <v>151</v>
      </c>
      <c r="L4413" s="7" t="s">
        <v>151</v>
      </c>
      <c r="M4413" s="7" t="s">
        <v>151</v>
      </c>
      <c r="O4413" s="6" t="s">
        <v>3899</v>
      </c>
      <c r="P4413" s="9"/>
      <c r="Q4413" s="9"/>
      <c r="R4413" s="6" t="s">
        <v>1747</v>
      </c>
      <c r="S4413" s="6" t="e">
        <v>#N/A</v>
      </c>
      <c r="T4413" s="6" t="e">
        <v>#N/A</v>
      </c>
      <c r="U4413" s="6" t="e">
        <v>#N/A</v>
      </c>
      <c r="V4413" s="23">
        <v>43665</v>
      </c>
      <c r="W4413" s="6" t="e">
        <v>#N/A</v>
      </c>
    </row>
    <row r="4414" spans="1:23" s="6" customFormat="1" ht="12.75" x14ac:dyDescent="0.2">
      <c r="A4414" s="6" t="s">
        <v>7765</v>
      </c>
      <c r="B4414" s="6" t="s">
        <v>1961</v>
      </c>
      <c r="C4414" s="5" t="s">
        <v>7188</v>
      </c>
      <c r="D4414" s="5" t="s">
        <v>7188</v>
      </c>
      <c r="E4414" s="17">
        <v>5967</v>
      </c>
      <c r="F4414" s="16" t="s">
        <v>1960</v>
      </c>
      <c r="G4414" s="39" t="s">
        <v>7189</v>
      </c>
      <c r="H4414" s="7" t="s">
        <v>7190</v>
      </c>
      <c r="I4414" s="7" t="s">
        <v>151</v>
      </c>
      <c r="J4414" s="7" t="s">
        <v>151</v>
      </c>
      <c r="K4414" s="7" t="s">
        <v>151</v>
      </c>
      <c r="L4414" s="7" t="s">
        <v>151</v>
      </c>
      <c r="M4414" s="7" t="s">
        <v>151</v>
      </c>
      <c r="O4414" s="6" t="s">
        <v>3899</v>
      </c>
      <c r="P4414" s="9"/>
      <c r="Q4414" s="9"/>
      <c r="R4414" s="6" t="s">
        <v>1747</v>
      </c>
      <c r="S4414" s="6" t="e">
        <v>#N/A</v>
      </c>
      <c r="T4414" s="6" t="e">
        <v>#N/A</v>
      </c>
      <c r="U4414" s="6" t="e">
        <v>#N/A</v>
      </c>
      <c r="V4414" s="23">
        <v>43665</v>
      </c>
      <c r="W4414" s="6" t="e">
        <v>#N/A</v>
      </c>
    </row>
    <row r="4415" spans="1:23" s="7" customFormat="1" ht="12.75" x14ac:dyDescent="0.2">
      <c r="A4415" s="7" t="s">
        <v>7766</v>
      </c>
      <c r="B4415" s="7" t="s">
        <v>1961</v>
      </c>
      <c r="C4415" s="131" t="s">
        <v>7188</v>
      </c>
      <c r="D4415" s="131" t="s">
        <v>7188</v>
      </c>
      <c r="E4415" s="34">
        <v>5967</v>
      </c>
      <c r="F4415" s="134" t="s">
        <v>1960</v>
      </c>
      <c r="G4415" s="49" t="s">
        <v>7189</v>
      </c>
      <c r="H4415" s="7" t="s">
        <v>7190</v>
      </c>
      <c r="I4415" s="7" t="s">
        <v>151</v>
      </c>
      <c r="J4415" s="7" t="s">
        <v>151</v>
      </c>
      <c r="K4415" s="7" t="s">
        <v>151</v>
      </c>
      <c r="L4415" s="7" t="s">
        <v>151</v>
      </c>
      <c r="M4415" s="7" t="s">
        <v>151</v>
      </c>
      <c r="O4415" s="7" t="s">
        <v>3899</v>
      </c>
      <c r="P4415" s="133"/>
      <c r="Q4415" s="133"/>
      <c r="R4415" s="7" t="s">
        <v>1747</v>
      </c>
      <c r="S4415" s="7" t="e">
        <v>#N/A</v>
      </c>
      <c r="T4415" s="7" t="e">
        <v>#N/A</v>
      </c>
      <c r="U4415" s="7" t="e">
        <v>#N/A</v>
      </c>
      <c r="V4415" s="130">
        <v>43665</v>
      </c>
      <c r="W4415" s="7" t="e">
        <v>#N/A</v>
      </c>
    </row>
    <row r="4416" spans="1:23" s="6" customFormat="1" ht="12.75" x14ac:dyDescent="0.2">
      <c r="A4416" s="6" t="s">
        <v>7767</v>
      </c>
      <c r="B4416" s="6" t="s">
        <v>1961</v>
      </c>
      <c r="C4416" s="5" t="s">
        <v>7188</v>
      </c>
      <c r="D4416" s="5" t="s">
        <v>7188</v>
      </c>
      <c r="E4416" s="17">
        <v>5967</v>
      </c>
      <c r="F4416" s="16" t="s">
        <v>1960</v>
      </c>
      <c r="G4416" s="39" t="s">
        <v>7189</v>
      </c>
      <c r="H4416" s="7" t="s">
        <v>7190</v>
      </c>
      <c r="I4416" s="7" t="s">
        <v>151</v>
      </c>
      <c r="J4416" s="7" t="s">
        <v>151</v>
      </c>
      <c r="K4416" s="7" t="s">
        <v>151</v>
      </c>
      <c r="L4416" s="7" t="s">
        <v>151</v>
      </c>
      <c r="M4416" s="7" t="s">
        <v>151</v>
      </c>
      <c r="O4416" s="6" t="s">
        <v>3899</v>
      </c>
      <c r="P4416" s="9"/>
      <c r="Q4416" s="9"/>
      <c r="R4416" s="6" t="s">
        <v>1747</v>
      </c>
      <c r="S4416" s="6" t="e">
        <v>#N/A</v>
      </c>
      <c r="T4416" s="6" t="e">
        <v>#N/A</v>
      </c>
      <c r="U4416" s="6" t="e">
        <v>#N/A</v>
      </c>
      <c r="V4416" s="23">
        <v>43665</v>
      </c>
      <c r="W4416" s="6" t="e">
        <v>#N/A</v>
      </c>
    </row>
    <row r="4417" spans="1:23" s="6" customFormat="1" ht="12.75" x14ac:dyDescent="0.2">
      <c r="A4417" s="6" t="s">
        <v>7768</v>
      </c>
      <c r="B4417" s="6" t="s">
        <v>1961</v>
      </c>
      <c r="C4417" s="5" t="s">
        <v>7188</v>
      </c>
      <c r="D4417" s="5" t="s">
        <v>7188</v>
      </c>
      <c r="E4417" s="17">
        <v>5967</v>
      </c>
      <c r="F4417" s="16" t="s">
        <v>1960</v>
      </c>
      <c r="G4417" s="39" t="s">
        <v>7189</v>
      </c>
      <c r="H4417" s="7" t="s">
        <v>7190</v>
      </c>
      <c r="I4417" s="7" t="s">
        <v>151</v>
      </c>
      <c r="J4417" s="7" t="s">
        <v>151</v>
      </c>
      <c r="K4417" s="7" t="s">
        <v>151</v>
      </c>
      <c r="L4417" s="7" t="s">
        <v>151</v>
      </c>
      <c r="M4417" s="7" t="s">
        <v>151</v>
      </c>
      <c r="O4417" s="6" t="s">
        <v>3899</v>
      </c>
      <c r="P4417" s="9"/>
      <c r="Q4417" s="9"/>
      <c r="R4417" s="6" t="s">
        <v>1747</v>
      </c>
      <c r="S4417" s="6" t="e">
        <v>#N/A</v>
      </c>
      <c r="T4417" s="6" t="e">
        <v>#N/A</v>
      </c>
      <c r="U4417" s="6" t="e">
        <v>#N/A</v>
      </c>
      <c r="V4417" s="23">
        <v>43665</v>
      </c>
      <c r="W4417" s="6" t="e">
        <v>#N/A</v>
      </c>
    </row>
    <row r="4418" spans="1:23" s="6" customFormat="1" ht="12.75" x14ac:dyDescent="0.2">
      <c r="A4418" s="6" t="s">
        <v>7769</v>
      </c>
      <c r="B4418" s="6" t="s">
        <v>1961</v>
      </c>
      <c r="C4418" s="5" t="s">
        <v>7188</v>
      </c>
      <c r="D4418" s="5" t="s">
        <v>7188</v>
      </c>
      <c r="E4418" s="17">
        <v>5967</v>
      </c>
      <c r="F4418" s="16" t="s">
        <v>1960</v>
      </c>
      <c r="G4418" s="39" t="s">
        <v>7189</v>
      </c>
      <c r="H4418" s="7" t="s">
        <v>7190</v>
      </c>
      <c r="I4418" s="7" t="s">
        <v>151</v>
      </c>
      <c r="J4418" s="7" t="s">
        <v>151</v>
      </c>
      <c r="K4418" s="7" t="s">
        <v>151</v>
      </c>
      <c r="L4418" s="7" t="s">
        <v>151</v>
      </c>
      <c r="M4418" s="7" t="s">
        <v>151</v>
      </c>
      <c r="O4418" s="6" t="s">
        <v>3899</v>
      </c>
      <c r="P4418" s="9"/>
      <c r="Q4418" s="9"/>
      <c r="R4418" s="6" t="s">
        <v>1747</v>
      </c>
      <c r="S4418" s="6" t="e">
        <v>#N/A</v>
      </c>
      <c r="T4418" s="6" t="e">
        <v>#N/A</v>
      </c>
      <c r="U4418" s="6" t="e">
        <v>#N/A</v>
      </c>
      <c r="V4418" s="23">
        <v>43665</v>
      </c>
      <c r="W4418" s="6" t="e">
        <v>#N/A</v>
      </c>
    </row>
    <row r="4419" spans="1:23" s="6" customFormat="1" ht="12.75" x14ac:dyDescent="0.2">
      <c r="A4419" s="6" t="s">
        <v>7770</v>
      </c>
      <c r="B4419" s="6" t="s">
        <v>1961</v>
      </c>
      <c r="C4419" s="5" t="s">
        <v>7188</v>
      </c>
      <c r="D4419" s="5" t="s">
        <v>7188</v>
      </c>
      <c r="E4419" s="17">
        <v>5967</v>
      </c>
      <c r="F4419" s="16" t="s">
        <v>1960</v>
      </c>
      <c r="G4419" s="39" t="s">
        <v>7189</v>
      </c>
      <c r="H4419" s="7" t="s">
        <v>7190</v>
      </c>
      <c r="I4419" s="7" t="s">
        <v>151</v>
      </c>
      <c r="J4419" s="7" t="s">
        <v>151</v>
      </c>
      <c r="K4419" s="7" t="s">
        <v>151</v>
      </c>
      <c r="L4419" s="7" t="s">
        <v>151</v>
      </c>
      <c r="M4419" s="7" t="s">
        <v>151</v>
      </c>
      <c r="O4419" s="6" t="s">
        <v>3899</v>
      </c>
      <c r="P4419" s="9"/>
      <c r="Q4419" s="9"/>
      <c r="R4419" s="6" t="s">
        <v>1747</v>
      </c>
      <c r="S4419" s="6" t="e">
        <v>#N/A</v>
      </c>
      <c r="T4419" s="6" t="e">
        <v>#N/A</v>
      </c>
      <c r="U4419" s="6" t="e">
        <v>#N/A</v>
      </c>
      <c r="V4419" s="23">
        <v>43665</v>
      </c>
      <c r="W4419" s="6" t="e">
        <v>#N/A</v>
      </c>
    </row>
    <row r="4420" spans="1:23" s="6" customFormat="1" ht="12.75" x14ac:dyDescent="0.2">
      <c r="A4420" s="6" t="s">
        <v>7771</v>
      </c>
      <c r="B4420" s="6" t="s">
        <v>1961</v>
      </c>
      <c r="C4420" s="5" t="s">
        <v>7188</v>
      </c>
      <c r="D4420" s="5" t="s">
        <v>7188</v>
      </c>
      <c r="E4420" s="17">
        <v>5967</v>
      </c>
      <c r="F4420" s="16" t="s">
        <v>1960</v>
      </c>
      <c r="G4420" s="39" t="s">
        <v>7189</v>
      </c>
      <c r="H4420" s="7" t="s">
        <v>7190</v>
      </c>
      <c r="I4420" s="7" t="s">
        <v>151</v>
      </c>
      <c r="J4420" s="7" t="s">
        <v>151</v>
      </c>
      <c r="K4420" s="7" t="s">
        <v>151</v>
      </c>
      <c r="L4420" s="7" t="s">
        <v>151</v>
      </c>
      <c r="M4420" s="7" t="s">
        <v>151</v>
      </c>
      <c r="O4420" s="6" t="s">
        <v>3899</v>
      </c>
      <c r="P4420" s="9"/>
      <c r="Q4420" s="9"/>
      <c r="R4420" s="6" t="s">
        <v>1747</v>
      </c>
      <c r="S4420" s="6" t="e">
        <v>#N/A</v>
      </c>
      <c r="T4420" s="6" t="e">
        <v>#N/A</v>
      </c>
      <c r="U4420" s="6" t="e">
        <v>#N/A</v>
      </c>
      <c r="V4420" s="23">
        <v>43665</v>
      </c>
      <c r="W4420" s="6" t="e">
        <v>#N/A</v>
      </c>
    </row>
    <row r="4421" spans="1:23" s="6" customFormat="1" ht="12.75" x14ac:dyDescent="0.2">
      <c r="A4421" s="6" t="s">
        <v>7772</v>
      </c>
      <c r="B4421" s="6" t="s">
        <v>1961</v>
      </c>
      <c r="C4421" s="5" t="s">
        <v>7188</v>
      </c>
      <c r="D4421" s="5" t="s">
        <v>7188</v>
      </c>
      <c r="E4421" s="17">
        <v>5967</v>
      </c>
      <c r="F4421" s="16" t="s">
        <v>1960</v>
      </c>
      <c r="G4421" s="39" t="s">
        <v>7189</v>
      </c>
      <c r="H4421" s="7" t="s">
        <v>7190</v>
      </c>
      <c r="I4421" s="7" t="s">
        <v>151</v>
      </c>
      <c r="J4421" s="7" t="s">
        <v>151</v>
      </c>
      <c r="K4421" s="7" t="s">
        <v>151</v>
      </c>
      <c r="L4421" s="7" t="s">
        <v>151</v>
      </c>
      <c r="M4421" s="7" t="s">
        <v>151</v>
      </c>
      <c r="O4421" s="6" t="s">
        <v>3899</v>
      </c>
      <c r="P4421" s="9"/>
      <c r="Q4421" s="9"/>
      <c r="R4421" s="6" t="s">
        <v>1747</v>
      </c>
      <c r="S4421" s="6" t="e">
        <v>#N/A</v>
      </c>
      <c r="T4421" s="6" t="e">
        <v>#N/A</v>
      </c>
      <c r="U4421" s="6" t="e">
        <v>#N/A</v>
      </c>
      <c r="V4421" s="23">
        <v>43665</v>
      </c>
      <c r="W4421" s="6" t="e">
        <v>#N/A</v>
      </c>
    </row>
    <row r="4422" spans="1:23" s="6" customFormat="1" ht="12.75" x14ac:dyDescent="0.2">
      <c r="A4422" s="6" t="s">
        <v>7773</v>
      </c>
      <c r="B4422" s="6" t="s">
        <v>1961</v>
      </c>
      <c r="C4422" s="5" t="s">
        <v>7188</v>
      </c>
      <c r="D4422" s="5" t="s">
        <v>7188</v>
      </c>
      <c r="E4422" s="17">
        <v>5967</v>
      </c>
      <c r="F4422" s="16" t="s">
        <v>1960</v>
      </c>
      <c r="G4422" s="39" t="s">
        <v>7189</v>
      </c>
      <c r="H4422" s="7" t="s">
        <v>7190</v>
      </c>
      <c r="I4422" s="7" t="s">
        <v>151</v>
      </c>
      <c r="J4422" s="7" t="s">
        <v>151</v>
      </c>
      <c r="K4422" s="7" t="s">
        <v>151</v>
      </c>
      <c r="L4422" s="7" t="s">
        <v>151</v>
      </c>
      <c r="M4422" s="7" t="s">
        <v>151</v>
      </c>
      <c r="O4422" s="6" t="s">
        <v>3899</v>
      </c>
      <c r="P4422" s="9"/>
      <c r="Q4422" s="9"/>
      <c r="R4422" s="6" t="s">
        <v>1747</v>
      </c>
      <c r="S4422" s="6" t="e">
        <v>#N/A</v>
      </c>
      <c r="T4422" s="6" t="e">
        <v>#N/A</v>
      </c>
      <c r="U4422" s="6" t="e">
        <v>#N/A</v>
      </c>
      <c r="V4422" s="23">
        <v>43665</v>
      </c>
      <c r="W4422" s="6" t="e">
        <v>#N/A</v>
      </c>
    </row>
    <row r="4423" spans="1:23" s="6" customFormat="1" ht="12.75" x14ac:dyDescent="0.2">
      <c r="A4423" s="6" t="s">
        <v>7774</v>
      </c>
      <c r="B4423" s="6" t="s">
        <v>1961</v>
      </c>
      <c r="C4423" s="5" t="s">
        <v>7188</v>
      </c>
      <c r="D4423" s="5" t="s">
        <v>7188</v>
      </c>
      <c r="E4423" s="17">
        <v>5967</v>
      </c>
      <c r="F4423" s="16" t="s">
        <v>1960</v>
      </c>
      <c r="G4423" s="39" t="s">
        <v>7189</v>
      </c>
      <c r="H4423" s="7" t="s">
        <v>7190</v>
      </c>
      <c r="I4423" s="7" t="s">
        <v>151</v>
      </c>
      <c r="J4423" s="7" t="s">
        <v>151</v>
      </c>
      <c r="K4423" s="7" t="s">
        <v>151</v>
      </c>
      <c r="L4423" s="7" t="s">
        <v>151</v>
      </c>
      <c r="M4423" s="7" t="s">
        <v>151</v>
      </c>
      <c r="O4423" s="6" t="s">
        <v>3899</v>
      </c>
      <c r="P4423" s="9"/>
      <c r="Q4423" s="9"/>
      <c r="R4423" s="6" t="s">
        <v>1747</v>
      </c>
      <c r="S4423" s="6" t="e">
        <v>#N/A</v>
      </c>
      <c r="T4423" s="6" t="e">
        <v>#N/A</v>
      </c>
      <c r="U4423" s="6" t="e">
        <v>#N/A</v>
      </c>
      <c r="V4423" s="23">
        <v>43665</v>
      </c>
      <c r="W4423" s="6" t="e">
        <v>#N/A</v>
      </c>
    </row>
    <row r="4424" spans="1:23" s="6" customFormat="1" ht="12.75" x14ac:dyDescent="0.2">
      <c r="A4424" s="6" t="s">
        <v>7775</v>
      </c>
      <c r="B4424" s="6" t="s">
        <v>1961</v>
      </c>
      <c r="C4424" s="5" t="s">
        <v>7188</v>
      </c>
      <c r="D4424" s="5" t="s">
        <v>7188</v>
      </c>
      <c r="E4424" s="17">
        <v>5967</v>
      </c>
      <c r="F4424" s="16" t="s">
        <v>1960</v>
      </c>
      <c r="G4424" s="39" t="s">
        <v>7189</v>
      </c>
      <c r="H4424" s="7" t="s">
        <v>7190</v>
      </c>
      <c r="I4424" s="7" t="s">
        <v>151</v>
      </c>
      <c r="J4424" s="7" t="s">
        <v>151</v>
      </c>
      <c r="K4424" s="7" t="s">
        <v>151</v>
      </c>
      <c r="L4424" s="7" t="s">
        <v>151</v>
      </c>
      <c r="M4424" s="7" t="s">
        <v>151</v>
      </c>
      <c r="O4424" s="6" t="s">
        <v>3899</v>
      </c>
      <c r="P4424" s="9"/>
      <c r="Q4424" s="9"/>
      <c r="R4424" s="6" t="s">
        <v>1747</v>
      </c>
      <c r="S4424" s="6" t="e">
        <v>#N/A</v>
      </c>
      <c r="T4424" s="6" t="e">
        <v>#N/A</v>
      </c>
      <c r="U4424" s="6" t="e">
        <v>#N/A</v>
      </c>
      <c r="V4424" s="23">
        <v>43665</v>
      </c>
      <c r="W4424" s="6" t="e">
        <v>#N/A</v>
      </c>
    </row>
    <row r="4425" spans="1:23" s="6" customFormat="1" ht="12.75" x14ac:dyDescent="0.2">
      <c r="A4425" s="6" t="s">
        <v>7776</v>
      </c>
      <c r="B4425" s="6" t="s">
        <v>1961</v>
      </c>
      <c r="C4425" s="5" t="s">
        <v>7188</v>
      </c>
      <c r="D4425" s="5" t="s">
        <v>7188</v>
      </c>
      <c r="E4425" s="17">
        <v>5967</v>
      </c>
      <c r="F4425" s="16" t="s">
        <v>1960</v>
      </c>
      <c r="G4425" s="39" t="s">
        <v>7189</v>
      </c>
      <c r="H4425" s="7" t="s">
        <v>7190</v>
      </c>
      <c r="I4425" s="7" t="s">
        <v>151</v>
      </c>
      <c r="J4425" s="7" t="s">
        <v>151</v>
      </c>
      <c r="K4425" s="7" t="s">
        <v>151</v>
      </c>
      <c r="L4425" s="7" t="s">
        <v>151</v>
      </c>
      <c r="M4425" s="7" t="s">
        <v>151</v>
      </c>
      <c r="O4425" s="6" t="s">
        <v>3899</v>
      </c>
      <c r="P4425" s="9"/>
      <c r="Q4425" s="9"/>
      <c r="R4425" s="6" t="s">
        <v>1747</v>
      </c>
      <c r="S4425" s="6" t="e">
        <v>#N/A</v>
      </c>
      <c r="T4425" s="6" t="e">
        <v>#N/A</v>
      </c>
      <c r="U4425" s="6" t="e">
        <v>#N/A</v>
      </c>
      <c r="V4425" s="23">
        <v>43665</v>
      </c>
      <c r="W4425" s="6" t="e">
        <v>#N/A</v>
      </c>
    </row>
    <row r="4426" spans="1:23" s="6" customFormat="1" ht="12.75" x14ac:dyDescent="0.2">
      <c r="A4426" s="6" t="s">
        <v>7777</v>
      </c>
      <c r="B4426" s="6" t="s">
        <v>1961</v>
      </c>
      <c r="C4426" s="5" t="s">
        <v>7188</v>
      </c>
      <c r="D4426" s="5" t="s">
        <v>7188</v>
      </c>
      <c r="E4426" s="17">
        <v>5967</v>
      </c>
      <c r="F4426" s="16" t="s">
        <v>1960</v>
      </c>
      <c r="G4426" s="39" t="s">
        <v>7189</v>
      </c>
      <c r="H4426" s="7" t="s">
        <v>7190</v>
      </c>
      <c r="I4426" s="7" t="s">
        <v>151</v>
      </c>
      <c r="J4426" s="7" t="s">
        <v>151</v>
      </c>
      <c r="K4426" s="7" t="s">
        <v>151</v>
      </c>
      <c r="L4426" s="7" t="s">
        <v>151</v>
      </c>
      <c r="M4426" s="7" t="s">
        <v>151</v>
      </c>
      <c r="O4426" s="6" t="s">
        <v>3899</v>
      </c>
      <c r="P4426" s="9"/>
      <c r="Q4426" s="9"/>
      <c r="R4426" s="6" t="s">
        <v>1747</v>
      </c>
      <c r="S4426" s="6" t="e">
        <v>#N/A</v>
      </c>
      <c r="T4426" s="6" t="e">
        <v>#N/A</v>
      </c>
      <c r="U4426" s="6" t="e">
        <v>#N/A</v>
      </c>
      <c r="V4426" s="23">
        <v>43665</v>
      </c>
      <c r="W4426" s="6" t="e">
        <v>#N/A</v>
      </c>
    </row>
    <row r="4427" spans="1:23" s="6" customFormat="1" ht="12.75" x14ac:dyDescent="0.2">
      <c r="A4427" s="6" t="s">
        <v>7778</v>
      </c>
      <c r="B4427" s="6" t="s">
        <v>1961</v>
      </c>
      <c r="C4427" s="5" t="s">
        <v>7188</v>
      </c>
      <c r="D4427" s="5" t="s">
        <v>7188</v>
      </c>
      <c r="E4427" s="17">
        <v>5967</v>
      </c>
      <c r="F4427" s="16" t="s">
        <v>1960</v>
      </c>
      <c r="G4427" s="39" t="s">
        <v>7189</v>
      </c>
      <c r="H4427" s="7" t="s">
        <v>7190</v>
      </c>
      <c r="I4427" s="7" t="s">
        <v>151</v>
      </c>
      <c r="J4427" s="7" t="s">
        <v>151</v>
      </c>
      <c r="K4427" s="7" t="s">
        <v>151</v>
      </c>
      <c r="L4427" s="7" t="s">
        <v>151</v>
      </c>
      <c r="M4427" s="7" t="s">
        <v>151</v>
      </c>
      <c r="O4427" s="6" t="s">
        <v>3899</v>
      </c>
      <c r="P4427" s="9"/>
      <c r="Q4427" s="9"/>
      <c r="R4427" s="6" t="s">
        <v>1747</v>
      </c>
      <c r="S4427" s="6" t="e">
        <v>#N/A</v>
      </c>
      <c r="T4427" s="6" t="e">
        <v>#N/A</v>
      </c>
      <c r="U4427" s="6" t="e">
        <v>#N/A</v>
      </c>
      <c r="V4427" s="23">
        <v>43665</v>
      </c>
      <c r="W4427" s="6" t="e">
        <v>#N/A</v>
      </c>
    </row>
    <row r="4428" spans="1:23" s="6" customFormat="1" ht="12.75" x14ac:dyDescent="0.2">
      <c r="A4428" s="6" t="s">
        <v>7779</v>
      </c>
      <c r="B4428" s="6" t="s">
        <v>1961</v>
      </c>
      <c r="C4428" s="5" t="s">
        <v>7188</v>
      </c>
      <c r="D4428" s="5" t="s">
        <v>7188</v>
      </c>
      <c r="E4428" s="17">
        <v>5967</v>
      </c>
      <c r="F4428" s="16" t="s">
        <v>1960</v>
      </c>
      <c r="G4428" s="39" t="s">
        <v>7189</v>
      </c>
      <c r="H4428" s="7" t="s">
        <v>7190</v>
      </c>
      <c r="I4428" s="7" t="s">
        <v>151</v>
      </c>
      <c r="J4428" s="7" t="s">
        <v>151</v>
      </c>
      <c r="K4428" s="7" t="s">
        <v>151</v>
      </c>
      <c r="L4428" s="7" t="s">
        <v>151</v>
      </c>
      <c r="M4428" s="7" t="s">
        <v>151</v>
      </c>
      <c r="O4428" s="6" t="s">
        <v>3899</v>
      </c>
      <c r="P4428" s="9"/>
      <c r="Q4428" s="9"/>
      <c r="R4428" s="6" t="s">
        <v>1747</v>
      </c>
      <c r="S4428" s="6" t="e">
        <v>#N/A</v>
      </c>
      <c r="T4428" s="6" t="e">
        <v>#N/A</v>
      </c>
      <c r="U4428" s="6" t="e">
        <v>#N/A</v>
      </c>
      <c r="V4428" s="23">
        <v>43665</v>
      </c>
      <c r="W4428" s="6" t="e">
        <v>#N/A</v>
      </c>
    </row>
    <row r="4429" spans="1:23" s="6" customFormat="1" ht="12.75" x14ac:dyDescent="0.2">
      <c r="A4429" s="6" t="s">
        <v>7780</v>
      </c>
      <c r="B4429" s="6" t="s">
        <v>1961</v>
      </c>
      <c r="C4429" s="5" t="s">
        <v>7188</v>
      </c>
      <c r="D4429" s="5" t="s">
        <v>7188</v>
      </c>
      <c r="E4429" s="17">
        <v>5967</v>
      </c>
      <c r="F4429" s="16" t="s">
        <v>1960</v>
      </c>
      <c r="G4429" s="39" t="s">
        <v>7189</v>
      </c>
      <c r="H4429" s="7" t="s">
        <v>7190</v>
      </c>
      <c r="I4429" s="7" t="s">
        <v>151</v>
      </c>
      <c r="J4429" s="7" t="s">
        <v>151</v>
      </c>
      <c r="K4429" s="7" t="s">
        <v>151</v>
      </c>
      <c r="L4429" s="7" t="s">
        <v>151</v>
      </c>
      <c r="M4429" s="7" t="s">
        <v>151</v>
      </c>
      <c r="O4429" s="6" t="s">
        <v>3899</v>
      </c>
      <c r="P4429" s="9"/>
      <c r="Q4429" s="9"/>
      <c r="R4429" s="6" t="s">
        <v>1747</v>
      </c>
      <c r="S4429" s="6" t="e">
        <v>#N/A</v>
      </c>
      <c r="T4429" s="6" t="e">
        <v>#N/A</v>
      </c>
      <c r="U4429" s="6" t="e">
        <v>#N/A</v>
      </c>
      <c r="V4429" s="23">
        <v>43665</v>
      </c>
      <c r="W4429" s="6" t="e">
        <v>#N/A</v>
      </c>
    </row>
    <row r="4430" spans="1:23" s="6" customFormat="1" ht="12.75" x14ac:dyDescent="0.2">
      <c r="A4430" s="6" t="s">
        <v>7781</v>
      </c>
      <c r="B4430" s="6" t="s">
        <v>1961</v>
      </c>
      <c r="C4430" s="5" t="s">
        <v>7188</v>
      </c>
      <c r="D4430" s="5" t="s">
        <v>7188</v>
      </c>
      <c r="E4430" s="17">
        <v>5967</v>
      </c>
      <c r="F4430" s="16" t="s">
        <v>1960</v>
      </c>
      <c r="G4430" s="39" t="s">
        <v>7189</v>
      </c>
      <c r="H4430" s="7" t="s">
        <v>7190</v>
      </c>
      <c r="I4430" s="7" t="s">
        <v>151</v>
      </c>
      <c r="J4430" s="7" t="s">
        <v>151</v>
      </c>
      <c r="K4430" s="7" t="s">
        <v>151</v>
      </c>
      <c r="L4430" s="7" t="s">
        <v>151</v>
      </c>
      <c r="M4430" s="7" t="s">
        <v>151</v>
      </c>
      <c r="O4430" s="6" t="s">
        <v>3899</v>
      </c>
      <c r="P4430" s="9"/>
      <c r="Q4430" s="9"/>
      <c r="R4430" s="6" t="s">
        <v>1747</v>
      </c>
      <c r="S4430" s="6" t="e">
        <v>#N/A</v>
      </c>
      <c r="T4430" s="6" t="e">
        <v>#N/A</v>
      </c>
      <c r="U4430" s="6" t="e">
        <v>#N/A</v>
      </c>
      <c r="V4430" s="23">
        <v>43665</v>
      </c>
      <c r="W4430" s="6" t="e">
        <v>#N/A</v>
      </c>
    </row>
    <row r="4431" spans="1:23" s="6" customFormat="1" ht="12.75" x14ac:dyDescent="0.2">
      <c r="A4431" s="6" t="s">
        <v>7782</v>
      </c>
      <c r="B4431" s="6" t="s">
        <v>1961</v>
      </c>
      <c r="C4431" s="5" t="s">
        <v>7188</v>
      </c>
      <c r="D4431" s="5" t="s">
        <v>7188</v>
      </c>
      <c r="E4431" s="17">
        <v>5967</v>
      </c>
      <c r="F4431" s="16" t="s">
        <v>1960</v>
      </c>
      <c r="G4431" s="39" t="s">
        <v>7189</v>
      </c>
      <c r="H4431" s="7" t="s">
        <v>7190</v>
      </c>
      <c r="I4431" s="7" t="s">
        <v>151</v>
      </c>
      <c r="J4431" s="7" t="s">
        <v>151</v>
      </c>
      <c r="K4431" s="7" t="s">
        <v>151</v>
      </c>
      <c r="L4431" s="7" t="s">
        <v>151</v>
      </c>
      <c r="M4431" s="7" t="s">
        <v>151</v>
      </c>
      <c r="O4431" s="6" t="s">
        <v>3899</v>
      </c>
      <c r="P4431" s="9"/>
      <c r="Q4431" s="9"/>
      <c r="R4431" s="6" t="s">
        <v>1747</v>
      </c>
      <c r="S4431" s="6" t="e">
        <v>#N/A</v>
      </c>
      <c r="T4431" s="6" t="e">
        <v>#N/A</v>
      </c>
      <c r="U4431" s="6" t="e">
        <v>#N/A</v>
      </c>
      <c r="V4431" s="23">
        <v>43665</v>
      </c>
      <c r="W4431" s="6" t="e">
        <v>#N/A</v>
      </c>
    </row>
    <row r="4432" spans="1:23" s="6" customFormat="1" ht="12.75" x14ac:dyDescent="0.2">
      <c r="A4432" s="6" t="s">
        <v>7783</v>
      </c>
      <c r="B4432" s="6" t="s">
        <v>1961</v>
      </c>
      <c r="C4432" s="5" t="s">
        <v>7188</v>
      </c>
      <c r="D4432" s="5" t="s">
        <v>7188</v>
      </c>
      <c r="E4432" s="17">
        <v>5967</v>
      </c>
      <c r="F4432" s="16" t="s">
        <v>1960</v>
      </c>
      <c r="G4432" s="39" t="s">
        <v>7189</v>
      </c>
      <c r="H4432" s="7" t="s">
        <v>7190</v>
      </c>
      <c r="I4432" s="7" t="s">
        <v>151</v>
      </c>
      <c r="J4432" s="7" t="s">
        <v>151</v>
      </c>
      <c r="K4432" s="7" t="s">
        <v>151</v>
      </c>
      <c r="L4432" s="7" t="s">
        <v>151</v>
      </c>
      <c r="M4432" s="7" t="s">
        <v>151</v>
      </c>
      <c r="O4432" s="6" t="s">
        <v>3899</v>
      </c>
      <c r="P4432" s="9"/>
      <c r="Q4432" s="9"/>
      <c r="R4432" s="6" t="s">
        <v>1747</v>
      </c>
      <c r="S4432" s="6" t="e">
        <v>#N/A</v>
      </c>
      <c r="T4432" s="6" t="e">
        <v>#N/A</v>
      </c>
      <c r="U4432" s="6" t="e">
        <v>#N/A</v>
      </c>
      <c r="V4432" s="23">
        <v>43665</v>
      </c>
      <c r="W4432" s="6" t="e">
        <v>#N/A</v>
      </c>
    </row>
    <row r="4433" spans="1:23" s="6" customFormat="1" ht="12.75" x14ac:dyDescent="0.2">
      <c r="A4433" s="6" t="s">
        <v>7784</v>
      </c>
      <c r="B4433" s="6" t="s">
        <v>1961</v>
      </c>
      <c r="C4433" s="5" t="s">
        <v>7188</v>
      </c>
      <c r="D4433" s="5" t="s">
        <v>7188</v>
      </c>
      <c r="E4433" s="17">
        <v>5967</v>
      </c>
      <c r="F4433" s="16" t="s">
        <v>1960</v>
      </c>
      <c r="G4433" s="39" t="s">
        <v>7189</v>
      </c>
      <c r="H4433" s="7" t="s">
        <v>7190</v>
      </c>
      <c r="I4433" s="7" t="s">
        <v>151</v>
      </c>
      <c r="J4433" s="7" t="s">
        <v>151</v>
      </c>
      <c r="K4433" s="7" t="s">
        <v>151</v>
      </c>
      <c r="L4433" s="7" t="s">
        <v>151</v>
      </c>
      <c r="M4433" s="7" t="s">
        <v>151</v>
      </c>
      <c r="O4433" s="6" t="s">
        <v>3899</v>
      </c>
      <c r="P4433" s="9"/>
      <c r="Q4433" s="9"/>
      <c r="R4433" s="6" t="s">
        <v>1747</v>
      </c>
      <c r="S4433" s="6" t="e">
        <v>#N/A</v>
      </c>
      <c r="T4433" s="6" t="e">
        <v>#N/A</v>
      </c>
      <c r="U4433" s="6" t="e">
        <v>#N/A</v>
      </c>
      <c r="V4433" s="23">
        <v>43665</v>
      </c>
      <c r="W4433" s="6" t="e">
        <v>#N/A</v>
      </c>
    </row>
    <row r="4434" spans="1:23" s="6" customFormat="1" ht="12.75" x14ac:dyDescent="0.2">
      <c r="A4434" s="6" t="s">
        <v>7785</v>
      </c>
      <c r="B4434" s="6" t="s">
        <v>1961</v>
      </c>
      <c r="C4434" s="5" t="s">
        <v>7188</v>
      </c>
      <c r="D4434" s="5" t="s">
        <v>7188</v>
      </c>
      <c r="E4434" s="17">
        <v>5967</v>
      </c>
      <c r="F4434" s="16" t="s">
        <v>1960</v>
      </c>
      <c r="G4434" s="39" t="s">
        <v>7189</v>
      </c>
      <c r="H4434" s="7" t="s">
        <v>7190</v>
      </c>
      <c r="I4434" s="7" t="s">
        <v>151</v>
      </c>
      <c r="J4434" s="7" t="s">
        <v>151</v>
      </c>
      <c r="K4434" s="7" t="s">
        <v>151</v>
      </c>
      <c r="L4434" s="7" t="s">
        <v>151</v>
      </c>
      <c r="M4434" s="7" t="s">
        <v>151</v>
      </c>
      <c r="O4434" s="6" t="s">
        <v>3899</v>
      </c>
      <c r="P4434" s="9"/>
      <c r="Q4434" s="9"/>
      <c r="R4434" s="6" t="s">
        <v>1747</v>
      </c>
      <c r="S4434" s="6" t="e">
        <v>#N/A</v>
      </c>
      <c r="T4434" s="6" t="e">
        <v>#N/A</v>
      </c>
      <c r="U4434" s="6" t="e">
        <v>#N/A</v>
      </c>
      <c r="V4434" s="23">
        <v>43665</v>
      </c>
      <c r="W4434" s="6" t="e">
        <v>#N/A</v>
      </c>
    </row>
    <row r="4435" spans="1:23" s="6" customFormat="1" ht="12.75" x14ac:dyDescent="0.2">
      <c r="A4435" s="6" t="s">
        <v>7786</v>
      </c>
      <c r="B4435" s="6" t="s">
        <v>1961</v>
      </c>
      <c r="C4435" s="5" t="s">
        <v>7188</v>
      </c>
      <c r="D4435" s="5" t="s">
        <v>7188</v>
      </c>
      <c r="E4435" s="17">
        <v>5967</v>
      </c>
      <c r="F4435" s="16" t="s">
        <v>1960</v>
      </c>
      <c r="G4435" s="39" t="s">
        <v>7189</v>
      </c>
      <c r="H4435" s="7" t="s">
        <v>7190</v>
      </c>
      <c r="I4435" s="7" t="s">
        <v>151</v>
      </c>
      <c r="J4435" s="7" t="s">
        <v>151</v>
      </c>
      <c r="K4435" s="7" t="s">
        <v>151</v>
      </c>
      <c r="L4435" s="7" t="s">
        <v>151</v>
      </c>
      <c r="M4435" s="7" t="s">
        <v>151</v>
      </c>
      <c r="O4435" s="6" t="s">
        <v>3899</v>
      </c>
      <c r="P4435" s="9"/>
      <c r="Q4435" s="9"/>
      <c r="R4435" s="6" t="s">
        <v>1747</v>
      </c>
      <c r="S4435" s="6" t="e">
        <v>#N/A</v>
      </c>
      <c r="T4435" s="6" t="e">
        <v>#N/A</v>
      </c>
      <c r="U4435" s="6" t="e">
        <v>#N/A</v>
      </c>
      <c r="V4435" s="23">
        <v>43665</v>
      </c>
      <c r="W4435" s="6" t="e">
        <v>#N/A</v>
      </c>
    </row>
    <row r="4436" spans="1:23" s="6" customFormat="1" ht="12.75" x14ac:dyDescent="0.2">
      <c r="A4436" s="6" t="s">
        <v>7787</v>
      </c>
      <c r="B4436" s="6" t="s">
        <v>1961</v>
      </c>
      <c r="C4436" s="5" t="s">
        <v>7188</v>
      </c>
      <c r="D4436" s="5" t="s">
        <v>7188</v>
      </c>
      <c r="E4436" s="17">
        <v>5967</v>
      </c>
      <c r="F4436" s="16" t="s">
        <v>1960</v>
      </c>
      <c r="G4436" s="39" t="s">
        <v>7189</v>
      </c>
      <c r="H4436" s="7" t="s">
        <v>7190</v>
      </c>
      <c r="I4436" s="7" t="s">
        <v>151</v>
      </c>
      <c r="J4436" s="7" t="s">
        <v>151</v>
      </c>
      <c r="K4436" s="7" t="s">
        <v>151</v>
      </c>
      <c r="L4436" s="7" t="s">
        <v>151</v>
      </c>
      <c r="M4436" s="7" t="s">
        <v>151</v>
      </c>
      <c r="O4436" s="6" t="s">
        <v>3899</v>
      </c>
      <c r="P4436" s="9"/>
      <c r="Q4436" s="9"/>
      <c r="R4436" s="6" t="s">
        <v>1747</v>
      </c>
      <c r="S4436" s="6" t="e">
        <v>#N/A</v>
      </c>
      <c r="T4436" s="6" t="e">
        <v>#N/A</v>
      </c>
      <c r="U4436" s="6" t="e">
        <v>#N/A</v>
      </c>
      <c r="V4436" s="23">
        <v>43665</v>
      </c>
      <c r="W4436" s="6" t="e">
        <v>#N/A</v>
      </c>
    </row>
    <row r="4437" spans="1:23" s="6" customFormat="1" ht="12.75" x14ac:dyDescent="0.2">
      <c r="A4437" s="6" t="s">
        <v>7788</v>
      </c>
      <c r="B4437" s="6" t="s">
        <v>1961</v>
      </c>
      <c r="C4437" s="5" t="s">
        <v>7188</v>
      </c>
      <c r="D4437" s="5" t="s">
        <v>7188</v>
      </c>
      <c r="E4437" s="17">
        <v>5967</v>
      </c>
      <c r="F4437" s="16" t="s">
        <v>1960</v>
      </c>
      <c r="G4437" s="39" t="s">
        <v>7189</v>
      </c>
      <c r="H4437" s="7" t="s">
        <v>7190</v>
      </c>
      <c r="I4437" s="7" t="s">
        <v>151</v>
      </c>
      <c r="J4437" s="7" t="s">
        <v>151</v>
      </c>
      <c r="K4437" s="7" t="s">
        <v>151</v>
      </c>
      <c r="L4437" s="7" t="s">
        <v>151</v>
      </c>
      <c r="M4437" s="7" t="s">
        <v>151</v>
      </c>
      <c r="O4437" s="6" t="s">
        <v>3899</v>
      </c>
      <c r="P4437" s="9"/>
      <c r="Q4437" s="9"/>
      <c r="R4437" s="6" t="s">
        <v>1747</v>
      </c>
      <c r="S4437" s="6" t="e">
        <v>#N/A</v>
      </c>
      <c r="T4437" s="6" t="e">
        <v>#N/A</v>
      </c>
      <c r="U4437" s="6" t="e">
        <v>#N/A</v>
      </c>
      <c r="V4437" s="23">
        <v>43665</v>
      </c>
      <c r="W4437" s="6" t="e">
        <v>#N/A</v>
      </c>
    </row>
    <row r="4438" spans="1:23" s="6" customFormat="1" ht="12.75" x14ac:dyDescent="0.2">
      <c r="A4438" s="6" t="s">
        <v>7789</v>
      </c>
      <c r="B4438" s="6" t="s">
        <v>1961</v>
      </c>
      <c r="C4438" s="5" t="s">
        <v>7188</v>
      </c>
      <c r="D4438" s="5" t="s">
        <v>7188</v>
      </c>
      <c r="E4438" s="17">
        <v>5967</v>
      </c>
      <c r="F4438" s="16" t="s">
        <v>1960</v>
      </c>
      <c r="G4438" s="39" t="s">
        <v>7189</v>
      </c>
      <c r="H4438" s="7" t="s">
        <v>7190</v>
      </c>
      <c r="I4438" s="7" t="s">
        <v>151</v>
      </c>
      <c r="J4438" s="7" t="s">
        <v>151</v>
      </c>
      <c r="K4438" s="7" t="s">
        <v>151</v>
      </c>
      <c r="L4438" s="7" t="s">
        <v>151</v>
      </c>
      <c r="M4438" s="7" t="s">
        <v>151</v>
      </c>
      <c r="O4438" s="6" t="s">
        <v>3899</v>
      </c>
      <c r="P4438" s="9"/>
      <c r="Q4438" s="9"/>
      <c r="R4438" s="6" t="s">
        <v>1747</v>
      </c>
      <c r="S4438" s="6" t="e">
        <v>#N/A</v>
      </c>
      <c r="T4438" s="6" t="e">
        <v>#N/A</v>
      </c>
      <c r="U4438" s="6" t="e">
        <v>#N/A</v>
      </c>
      <c r="V4438" s="23">
        <v>43665</v>
      </c>
      <c r="W4438" s="6" t="e">
        <v>#N/A</v>
      </c>
    </row>
    <row r="4439" spans="1:23" s="6" customFormat="1" ht="12.75" x14ac:dyDescent="0.2">
      <c r="A4439" s="6" t="s">
        <v>7790</v>
      </c>
      <c r="B4439" s="6" t="s">
        <v>1961</v>
      </c>
      <c r="C4439" s="5" t="s">
        <v>7188</v>
      </c>
      <c r="D4439" s="5" t="s">
        <v>7188</v>
      </c>
      <c r="E4439" s="17">
        <v>5967</v>
      </c>
      <c r="F4439" s="16" t="s">
        <v>1960</v>
      </c>
      <c r="G4439" s="39" t="s">
        <v>7189</v>
      </c>
      <c r="H4439" s="7" t="s">
        <v>7190</v>
      </c>
      <c r="I4439" s="7" t="s">
        <v>151</v>
      </c>
      <c r="J4439" s="7" t="s">
        <v>151</v>
      </c>
      <c r="K4439" s="7" t="s">
        <v>151</v>
      </c>
      <c r="L4439" s="7" t="s">
        <v>151</v>
      </c>
      <c r="M4439" s="7" t="s">
        <v>151</v>
      </c>
      <c r="O4439" s="6" t="s">
        <v>3899</v>
      </c>
      <c r="P4439" s="9"/>
      <c r="Q4439" s="9"/>
      <c r="R4439" s="6" t="s">
        <v>1747</v>
      </c>
      <c r="S4439" s="6" t="e">
        <v>#N/A</v>
      </c>
      <c r="T4439" s="6" t="e">
        <v>#N/A</v>
      </c>
      <c r="U4439" s="6" t="e">
        <v>#N/A</v>
      </c>
      <c r="V4439" s="23">
        <v>43665</v>
      </c>
      <c r="W4439" s="6" t="e">
        <v>#N/A</v>
      </c>
    </row>
    <row r="4440" spans="1:23" s="6" customFormat="1" ht="12.75" x14ac:dyDescent="0.2">
      <c r="A4440" s="6" t="s">
        <v>7791</v>
      </c>
      <c r="B4440" s="6" t="s">
        <v>1961</v>
      </c>
      <c r="C4440" s="5" t="s">
        <v>7188</v>
      </c>
      <c r="D4440" s="5" t="s">
        <v>7188</v>
      </c>
      <c r="E4440" s="17">
        <v>5967</v>
      </c>
      <c r="F4440" s="16" t="s">
        <v>1960</v>
      </c>
      <c r="G4440" s="39" t="s">
        <v>7189</v>
      </c>
      <c r="H4440" s="7" t="s">
        <v>7190</v>
      </c>
      <c r="I4440" s="7" t="s">
        <v>151</v>
      </c>
      <c r="J4440" s="7" t="s">
        <v>151</v>
      </c>
      <c r="K4440" s="7" t="s">
        <v>151</v>
      </c>
      <c r="L4440" s="7" t="s">
        <v>151</v>
      </c>
      <c r="M4440" s="7" t="s">
        <v>151</v>
      </c>
      <c r="O4440" s="6" t="s">
        <v>3899</v>
      </c>
      <c r="P4440" s="9"/>
      <c r="Q4440" s="9"/>
      <c r="R4440" s="6" t="s">
        <v>1747</v>
      </c>
      <c r="S4440" s="6" t="e">
        <v>#N/A</v>
      </c>
      <c r="T4440" s="6" t="e">
        <v>#N/A</v>
      </c>
      <c r="U4440" s="6" t="e">
        <v>#N/A</v>
      </c>
      <c r="V4440" s="23">
        <v>43665</v>
      </c>
      <c r="W4440" s="6" t="e">
        <v>#N/A</v>
      </c>
    </row>
    <row r="4441" spans="1:23" s="6" customFormat="1" ht="12.75" x14ac:dyDescent="0.2">
      <c r="A4441" s="6" t="s">
        <v>7792</v>
      </c>
      <c r="B4441" s="6" t="s">
        <v>1961</v>
      </c>
      <c r="C4441" s="5" t="s">
        <v>7188</v>
      </c>
      <c r="D4441" s="5" t="s">
        <v>7188</v>
      </c>
      <c r="E4441" s="17">
        <v>5967</v>
      </c>
      <c r="F4441" s="16" t="s">
        <v>1960</v>
      </c>
      <c r="G4441" s="39" t="s">
        <v>7189</v>
      </c>
      <c r="H4441" s="7" t="s">
        <v>7190</v>
      </c>
      <c r="I4441" s="7" t="s">
        <v>151</v>
      </c>
      <c r="J4441" s="7" t="s">
        <v>151</v>
      </c>
      <c r="K4441" s="7" t="s">
        <v>151</v>
      </c>
      <c r="L4441" s="7" t="s">
        <v>151</v>
      </c>
      <c r="M4441" s="7" t="s">
        <v>151</v>
      </c>
      <c r="O4441" s="6" t="s">
        <v>3899</v>
      </c>
      <c r="P4441" s="9"/>
      <c r="Q4441" s="9"/>
      <c r="R4441" s="6" t="s">
        <v>1747</v>
      </c>
      <c r="S4441" s="6" t="e">
        <v>#N/A</v>
      </c>
      <c r="T4441" s="6" t="e">
        <v>#N/A</v>
      </c>
      <c r="U4441" s="6" t="e">
        <v>#N/A</v>
      </c>
      <c r="V4441" s="23">
        <v>43665</v>
      </c>
      <c r="W4441" s="6" t="e">
        <v>#N/A</v>
      </c>
    </row>
    <row r="4442" spans="1:23" s="6" customFormat="1" ht="12.75" x14ac:dyDescent="0.2">
      <c r="A4442" s="6" t="s">
        <v>7793</v>
      </c>
      <c r="B4442" s="6" t="s">
        <v>1961</v>
      </c>
      <c r="C4442" s="5" t="s">
        <v>7188</v>
      </c>
      <c r="D4442" s="5" t="s">
        <v>7188</v>
      </c>
      <c r="E4442" s="17">
        <v>5967</v>
      </c>
      <c r="F4442" s="16" t="s">
        <v>1960</v>
      </c>
      <c r="G4442" s="39" t="s">
        <v>7189</v>
      </c>
      <c r="H4442" s="7" t="s">
        <v>7190</v>
      </c>
      <c r="I4442" s="7" t="s">
        <v>151</v>
      </c>
      <c r="J4442" s="7" t="s">
        <v>151</v>
      </c>
      <c r="K4442" s="7" t="s">
        <v>151</v>
      </c>
      <c r="L4442" s="7" t="s">
        <v>151</v>
      </c>
      <c r="M4442" s="7" t="s">
        <v>151</v>
      </c>
      <c r="O4442" s="6" t="s">
        <v>3899</v>
      </c>
      <c r="P4442" s="9"/>
      <c r="Q4442" s="9"/>
      <c r="R4442" s="6" t="s">
        <v>1747</v>
      </c>
      <c r="S4442" s="6" t="e">
        <v>#N/A</v>
      </c>
      <c r="T4442" s="6" t="e">
        <v>#N/A</v>
      </c>
      <c r="U4442" s="6" t="e">
        <v>#N/A</v>
      </c>
      <c r="V4442" s="23">
        <v>43665</v>
      </c>
      <c r="W4442" s="6" t="e">
        <v>#N/A</v>
      </c>
    </row>
    <row r="4443" spans="1:23" s="6" customFormat="1" ht="12.75" x14ac:dyDescent="0.2">
      <c r="A4443" s="6" t="s">
        <v>7794</v>
      </c>
      <c r="B4443" s="6" t="s">
        <v>1961</v>
      </c>
      <c r="C4443" s="5" t="s">
        <v>7188</v>
      </c>
      <c r="D4443" s="5" t="s">
        <v>7188</v>
      </c>
      <c r="E4443" s="17">
        <v>5967</v>
      </c>
      <c r="F4443" s="16" t="s">
        <v>1960</v>
      </c>
      <c r="G4443" s="39" t="s">
        <v>7189</v>
      </c>
      <c r="H4443" s="7" t="s">
        <v>7190</v>
      </c>
      <c r="I4443" s="7" t="s">
        <v>151</v>
      </c>
      <c r="J4443" s="7" t="s">
        <v>151</v>
      </c>
      <c r="K4443" s="7" t="s">
        <v>151</v>
      </c>
      <c r="L4443" s="7" t="s">
        <v>151</v>
      </c>
      <c r="M4443" s="7" t="s">
        <v>151</v>
      </c>
      <c r="O4443" s="6" t="s">
        <v>3899</v>
      </c>
      <c r="P4443" s="9"/>
      <c r="Q4443" s="9"/>
      <c r="R4443" s="6" t="s">
        <v>1747</v>
      </c>
      <c r="S4443" s="6" t="e">
        <v>#N/A</v>
      </c>
      <c r="T4443" s="6" t="e">
        <v>#N/A</v>
      </c>
      <c r="U4443" s="6" t="e">
        <v>#N/A</v>
      </c>
      <c r="V4443" s="23">
        <v>43665</v>
      </c>
      <c r="W4443" s="6" t="e">
        <v>#N/A</v>
      </c>
    </row>
    <row r="4444" spans="1:23" s="6" customFormat="1" ht="12.75" x14ac:dyDescent="0.2">
      <c r="A4444" s="6" t="s">
        <v>7795</v>
      </c>
      <c r="B4444" s="6" t="s">
        <v>1961</v>
      </c>
      <c r="C4444" s="5" t="s">
        <v>7188</v>
      </c>
      <c r="D4444" s="5" t="s">
        <v>7188</v>
      </c>
      <c r="E4444" s="17">
        <v>5967</v>
      </c>
      <c r="F4444" s="16" t="s">
        <v>1960</v>
      </c>
      <c r="G4444" s="39" t="s">
        <v>7189</v>
      </c>
      <c r="H4444" s="7" t="s">
        <v>7190</v>
      </c>
      <c r="I4444" s="7" t="s">
        <v>151</v>
      </c>
      <c r="J4444" s="7" t="s">
        <v>151</v>
      </c>
      <c r="K4444" s="7" t="s">
        <v>151</v>
      </c>
      <c r="L4444" s="7" t="s">
        <v>151</v>
      </c>
      <c r="M4444" s="7" t="s">
        <v>151</v>
      </c>
      <c r="O4444" s="6" t="s">
        <v>3899</v>
      </c>
      <c r="P4444" s="9"/>
      <c r="Q4444" s="9"/>
      <c r="R4444" s="6" t="s">
        <v>1747</v>
      </c>
      <c r="S4444" s="6" t="e">
        <v>#N/A</v>
      </c>
      <c r="T4444" s="6" t="e">
        <v>#N/A</v>
      </c>
      <c r="U4444" s="6" t="e">
        <v>#N/A</v>
      </c>
      <c r="V4444" s="23">
        <v>43665</v>
      </c>
      <c r="W4444" s="6" t="e">
        <v>#N/A</v>
      </c>
    </row>
    <row r="4445" spans="1:23" s="6" customFormat="1" ht="12.75" x14ac:dyDescent="0.2">
      <c r="A4445" s="6" t="s">
        <v>7796</v>
      </c>
      <c r="B4445" s="6" t="s">
        <v>1961</v>
      </c>
      <c r="C4445" s="5" t="s">
        <v>7188</v>
      </c>
      <c r="D4445" s="5" t="s">
        <v>7188</v>
      </c>
      <c r="E4445" s="17">
        <v>5967</v>
      </c>
      <c r="F4445" s="16" t="s">
        <v>1960</v>
      </c>
      <c r="G4445" s="39" t="s">
        <v>7189</v>
      </c>
      <c r="H4445" s="7" t="s">
        <v>7190</v>
      </c>
      <c r="I4445" s="7" t="s">
        <v>151</v>
      </c>
      <c r="J4445" s="7" t="s">
        <v>151</v>
      </c>
      <c r="K4445" s="7" t="s">
        <v>151</v>
      </c>
      <c r="L4445" s="7" t="s">
        <v>151</v>
      </c>
      <c r="M4445" s="7" t="s">
        <v>151</v>
      </c>
      <c r="O4445" s="6" t="s">
        <v>3899</v>
      </c>
      <c r="P4445" s="9"/>
      <c r="Q4445" s="9"/>
      <c r="R4445" s="6" t="s">
        <v>1747</v>
      </c>
      <c r="S4445" s="6" t="e">
        <v>#N/A</v>
      </c>
      <c r="T4445" s="6" t="e">
        <v>#N/A</v>
      </c>
      <c r="U4445" s="6" t="e">
        <v>#N/A</v>
      </c>
      <c r="V4445" s="23">
        <v>43665</v>
      </c>
      <c r="W4445" s="6" t="e">
        <v>#N/A</v>
      </c>
    </row>
    <row r="4446" spans="1:23" s="6" customFormat="1" ht="12.75" x14ac:dyDescent="0.2">
      <c r="A4446" s="6" t="s">
        <v>7797</v>
      </c>
      <c r="B4446" s="6" t="s">
        <v>1961</v>
      </c>
      <c r="C4446" s="5" t="s">
        <v>7188</v>
      </c>
      <c r="D4446" s="5" t="s">
        <v>7188</v>
      </c>
      <c r="E4446" s="17">
        <v>5967</v>
      </c>
      <c r="F4446" s="16" t="s">
        <v>1960</v>
      </c>
      <c r="G4446" s="39" t="s">
        <v>7189</v>
      </c>
      <c r="H4446" s="7" t="s">
        <v>7190</v>
      </c>
      <c r="I4446" s="7" t="s">
        <v>151</v>
      </c>
      <c r="J4446" s="7" t="s">
        <v>151</v>
      </c>
      <c r="K4446" s="7" t="s">
        <v>151</v>
      </c>
      <c r="L4446" s="7" t="s">
        <v>151</v>
      </c>
      <c r="M4446" s="7" t="s">
        <v>151</v>
      </c>
      <c r="O4446" s="6" t="s">
        <v>3899</v>
      </c>
      <c r="P4446" s="9"/>
      <c r="Q4446" s="9"/>
      <c r="R4446" s="6" t="s">
        <v>1747</v>
      </c>
      <c r="S4446" s="6" t="e">
        <v>#N/A</v>
      </c>
      <c r="T4446" s="6" t="e">
        <v>#N/A</v>
      </c>
      <c r="U4446" s="6" t="e">
        <v>#N/A</v>
      </c>
      <c r="V4446" s="23">
        <v>43665</v>
      </c>
      <c r="W4446" s="6" t="e">
        <v>#N/A</v>
      </c>
    </row>
    <row r="4447" spans="1:23" s="6" customFormat="1" ht="12.75" x14ac:dyDescent="0.2">
      <c r="A4447" s="6" t="s">
        <v>7798</v>
      </c>
      <c r="B4447" s="6" t="s">
        <v>1961</v>
      </c>
      <c r="C4447" s="5" t="s">
        <v>7188</v>
      </c>
      <c r="D4447" s="5" t="s">
        <v>7188</v>
      </c>
      <c r="E4447" s="17">
        <v>5967</v>
      </c>
      <c r="F4447" s="16" t="s">
        <v>1960</v>
      </c>
      <c r="G4447" s="39" t="s">
        <v>7189</v>
      </c>
      <c r="H4447" s="7" t="s">
        <v>7190</v>
      </c>
      <c r="I4447" s="7" t="s">
        <v>151</v>
      </c>
      <c r="J4447" s="7" t="s">
        <v>151</v>
      </c>
      <c r="K4447" s="7" t="s">
        <v>151</v>
      </c>
      <c r="L4447" s="7" t="s">
        <v>151</v>
      </c>
      <c r="M4447" s="7" t="s">
        <v>151</v>
      </c>
      <c r="O4447" s="6" t="s">
        <v>3899</v>
      </c>
      <c r="P4447" s="9"/>
      <c r="Q4447" s="9"/>
      <c r="R4447" s="6" t="s">
        <v>1747</v>
      </c>
      <c r="S4447" s="6" t="e">
        <v>#N/A</v>
      </c>
      <c r="T4447" s="6" t="e">
        <v>#N/A</v>
      </c>
      <c r="U4447" s="6" t="e">
        <v>#N/A</v>
      </c>
      <c r="V4447" s="23">
        <v>43665</v>
      </c>
      <c r="W4447" s="6" t="e">
        <v>#N/A</v>
      </c>
    </row>
    <row r="4448" spans="1:23" s="6" customFormat="1" ht="12.75" x14ac:dyDescent="0.2">
      <c r="A4448" s="6" t="s">
        <v>7799</v>
      </c>
      <c r="B4448" s="6" t="s">
        <v>1961</v>
      </c>
      <c r="C4448" s="5" t="s">
        <v>7188</v>
      </c>
      <c r="D4448" s="5" t="s">
        <v>7188</v>
      </c>
      <c r="E4448" s="17">
        <v>5967</v>
      </c>
      <c r="F4448" s="16" t="s">
        <v>1960</v>
      </c>
      <c r="G4448" s="39" t="s">
        <v>7189</v>
      </c>
      <c r="H4448" s="7" t="s">
        <v>7190</v>
      </c>
      <c r="I4448" s="7" t="s">
        <v>151</v>
      </c>
      <c r="J4448" s="7" t="s">
        <v>151</v>
      </c>
      <c r="K4448" s="7" t="s">
        <v>151</v>
      </c>
      <c r="L4448" s="7" t="s">
        <v>151</v>
      </c>
      <c r="M4448" s="7" t="s">
        <v>151</v>
      </c>
      <c r="O4448" s="6" t="s">
        <v>3899</v>
      </c>
      <c r="P4448" s="9"/>
      <c r="Q4448" s="9"/>
      <c r="R4448" s="6" t="s">
        <v>1747</v>
      </c>
      <c r="S4448" s="6" t="e">
        <v>#N/A</v>
      </c>
      <c r="T4448" s="6" t="e">
        <v>#N/A</v>
      </c>
      <c r="U4448" s="6" t="e">
        <v>#N/A</v>
      </c>
      <c r="V4448" s="23">
        <v>43665</v>
      </c>
      <c r="W4448" s="6" t="e">
        <v>#N/A</v>
      </c>
    </row>
    <row r="4449" spans="1:23" s="6" customFormat="1" ht="12.75" x14ac:dyDescent="0.2">
      <c r="A4449" s="6" t="s">
        <v>7800</v>
      </c>
      <c r="B4449" s="6" t="s">
        <v>1961</v>
      </c>
      <c r="C4449" s="5" t="s">
        <v>7188</v>
      </c>
      <c r="D4449" s="5" t="s">
        <v>7188</v>
      </c>
      <c r="E4449" s="17">
        <v>5967</v>
      </c>
      <c r="F4449" s="16" t="s">
        <v>1960</v>
      </c>
      <c r="G4449" s="39" t="s">
        <v>7189</v>
      </c>
      <c r="H4449" s="7" t="s">
        <v>7190</v>
      </c>
      <c r="I4449" s="7" t="s">
        <v>151</v>
      </c>
      <c r="J4449" s="7" t="s">
        <v>151</v>
      </c>
      <c r="K4449" s="7" t="s">
        <v>151</v>
      </c>
      <c r="L4449" s="7" t="s">
        <v>151</v>
      </c>
      <c r="M4449" s="7" t="s">
        <v>151</v>
      </c>
      <c r="O4449" s="6" t="s">
        <v>3899</v>
      </c>
      <c r="P4449" s="9"/>
      <c r="Q4449" s="9"/>
      <c r="R4449" s="6" t="s">
        <v>1747</v>
      </c>
      <c r="S4449" s="6" t="e">
        <v>#N/A</v>
      </c>
      <c r="T4449" s="6" t="e">
        <v>#N/A</v>
      </c>
      <c r="U4449" s="6" t="e">
        <v>#N/A</v>
      </c>
      <c r="V4449" s="23">
        <v>43665</v>
      </c>
      <c r="W4449" s="6" t="e">
        <v>#N/A</v>
      </c>
    </row>
    <row r="4450" spans="1:23" s="6" customFormat="1" ht="12.75" x14ac:dyDescent="0.2">
      <c r="A4450" s="6" t="s">
        <v>7801</v>
      </c>
      <c r="B4450" s="6" t="s">
        <v>1961</v>
      </c>
      <c r="C4450" s="5" t="s">
        <v>7188</v>
      </c>
      <c r="D4450" s="5" t="s">
        <v>7188</v>
      </c>
      <c r="E4450" s="17">
        <v>5967</v>
      </c>
      <c r="F4450" s="16" t="s">
        <v>1960</v>
      </c>
      <c r="G4450" s="39" t="s">
        <v>7189</v>
      </c>
      <c r="H4450" s="7" t="s">
        <v>7190</v>
      </c>
      <c r="I4450" s="7" t="s">
        <v>151</v>
      </c>
      <c r="J4450" s="7" t="s">
        <v>151</v>
      </c>
      <c r="K4450" s="7" t="s">
        <v>151</v>
      </c>
      <c r="L4450" s="7" t="s">
        <v>151</v>
      </c>
      <c r="M4450" s="7" t="s">
        <v>151</v>
      </c>
      <c r="O4450" s="6" t="s">
        <v>3899</v>
      </c>
      <c r="P4450" s="9"/>
      <c r="Q4450" s="9"/>
      <c r="R4450" s="6" t="s">
        <v>1747</v>
      </c>
      <c r="S4450" s="6" t="e">
        <v>#N/A</v>
      </c>
      <c r="T4450" s="6" t="e">
        <v>#N/A</v>
      </c>
      <c r="U4450" s="6" t="e">
        <v>#N/A</v>
      </c>
      <c r="V4450" s="23">
        <v>43665</v>
      </c>
      <c r="W4450" s="6" t="e">
        <v>#N/A</v>
      </c>
    </row>
    <row r="4451" spans="1:23" s="6" customFormat="1" ht="12.75" x14ac:dyDescent="0.2">
      <c r="A4451" s="6" t="s">
        <v>7802</v>
      </c>
      <c r="B4451" s="6" t="s">
        <v>1961</v>
      </c>
      <c r="C4451" s="5" t="s">
        <v>7188</v>
      </c>
      <c r="D4451" s="5" t="s">
        <v>7188</v>
      </c>
      <c r="E4451" s="17">
        <v>5967</v>
      </c>
      <c r="F4451" s="16" t="s">
        <v>1960</v>
      </c>
      <c r="G4451" s="39" t="s">
        <v>7189</v>
      </c>
      <c r="H4451" s="7" t="s">
        <v>7190</v>
      </c>
      <c r="I4451" s="7" t="s">
        <v>151</v>
      </c>
      <c r="J4451" s="7" t="s">
        <v>151</v>
      </c>
      <c r="K4451" s="7" t="s">
        <v>151</v>
      </c>
      <c r="L4451" s="7" t="s">
        <v>151</v>
      </c>
      <c r="M4451" s="7" t="s">
        <v>151</v>
      </c>
      <c r="O4451" s="6" t="s">
        <v>3899</v>
      </c>
      <c r="P4451" s="9"/>
      <c r="Q4451" s="9"/>
      <c r="R4451" s="6" t="s">
        <v>1747</v>
      </c>
      <c r="S4451" s="6" t="e">
        <v>#N/A</v>
      </c>
      <c r="T4451" s="6" t="e">
        <v>#N/A</v>
      </c>
      <c r="U4451" s="6" t="e">
        <v>#N/A</v>
      </c>
      <c r="V4451" s="23">
        <v>43665</v>
      </c>
      <c r="W4451" s="6" t="e">
        <v>#N/A</v>
      </c>
    </row>
    <row r="4452" spans="1:23" s="6" customFormat="1" ht="12.75" x14ac:dyDescent="0.2">
      <c r="A4452" s="6" t="s">
        <v>7803</v>
      </c>
      <c r="B4452" s="6" t="s">
        <v>1961</v>
      </c>
      <c r="C4452" s="5" t="s">
        <v>7188</v>
      </c>
      <c r="D4452" s="5" t="s">
        <v>7188</v>
      </c>
      <c r="E4452" s="17">
        <v>5967</v>
      </c>
      <c r="F4452" s="16" t="s">
        <v>1960</v>
      </c>
      <c r="G4452" s="39" t="s">
        <v>7189</v>
      </c>
      <c r="H4452" s="7" t="s">
        <v>7190</v>
      </c>
      <c r="I4452" s="7" t="s">
        <v>151</v>
      </c>
      <c r="J4452" s="7" t="s">
        <v>151</v>
      </c>
      <c r="K4452" s="7" t="s">
        <v>151</v>
      </c>
      <c r="L4452" s="7" t="s">
        <v>151</v>
      </c>
      <c r="M4452" s="7" t="s">
        <v>151</v>
      </c>
      <c r="O4452" s="6" t="s">
        <v>3899</v>
      </c>
      <c r="P4452" s="9"/>
      <c r="Q4452" s="9"/>
      <c r="R4452" s="6" t="s">
        <v>1747</v>
      </c>
      <c r="S4452" s="6" t="e">
        <v>#N/A</v>
      </c>
      <c r="T4452" s="6" t="e">
        <v>#N/A</v>
      </c>
      <c r="U4452" s="6" t="e">
        <v>#N/A</v>
      </c>
      <c r="V4452" s="23">
        <v>43665</v>
      </c>
      <c r="W4452" s="6" t="e">
        <v>#N/A</v>
      </c>
    </row>
    <row r="4453" spans="1:23" s="6" customFormat="1" ht="12.75" x14ac:dyDescent="0.2">
      <c r="A4453" s="6" t="s">
        <v>7804</v>
      </c>
      <c r="B4453" s="6" t="s">
        <v>1961</v>
      </c>
      <c r="C4453" s="5" t="s">
        <v>7188</v>
      </c>
      <c r="D4453" s="5" t="s">
        <v>7188</v>
      </c>
      <c r="E4453" s="17">
        <v>5967</v>
      </c>
      <c r="F4453" s="16" t="s">
        <v>1960</v>
      </c>
      <c r="G4453" s="39" t="s">
        <v>7189</v>
      </c>
      <c r="H4453" s="7" t="s">
        <v>7190</v>
      </c>
      <c r="I4453" s="7" t="s">
        <v>151</v>
      </c>
      <c r="J4453" s="7" t="s">
        <v>151</v>
      </c>
      <c r="K4453" s="7" t="s">
        <v>151</v>
      </c>
      <c r="L4453" s="7" t="s">
        <v>151</v>
      </c>
      <c r="M4453" s="7" t="s">
        <v>151</v>
      </c>
      <c r="O4453" s="6" t="s">
        <v>3899</v>
      </c>
      <c r="P4453" s="9"/>
      <c r="Q4453" s="9"/>
      <c r="R4453" s="6" t="s">
        <v>1747</v>
      </c>
      <c r="S4453" s="6" t="e">
        <v>#N/A</v>
      </c>
      <c r="T4453" s="6" t="e">
        <v>#N/A</v>
      </c>
      <c r="U4453" s="6" t="e">
        <v>#N/A</v>
      </c>
      <c r="V4453" s="23">
        <v>43665</v>
      </c>
      <c r="W4453" s="6" t="e">
        <v>#N/A</v>
      </c>
    </row>
    <row r="4454" spans="1:23" s="6" customFormat="1" ht="12.75" x14ac:dyDescent="0.2">
      <c r="A4454" s="6" t="s">
        <v>7805</v>
      </c>
      <c r="B4454" s="6" t="s">
        <v>1961</v>
      </c>
      <c r="C4454" s="5" t="s">
        <v>7188</v>
      </c>
      <c r="D4454" s="5" t="s">
        <v>7188</v>
      </c>
      <c r="E4454" s="17">
        <v>5967</v>
      </c>
      <c r="F4454" s="16" t="s">
        <v>1960</v>
      </c>
      <c r="G4454" s="39" t="s">
        <v>7189</v>
      </c>
      <c r="H4454" s="7" t="s">
        <v>7190</v>
      </c>
      <c r="I4454" s="7" t="s">
        <v>151</v>
      </c>
      <c r="J4454" s="7" t="s">
        <v>151</v>
      </c>
      <c r="K4454" s="7" t="s">
        <v>151</v>
      </c>
      <c r="L4454" s="7" t="s">
        <v>151</v>
      </c>
      <c r="M4454" s="7" t="s">
        <v>151</v>
      </c>
      <c r="O4454" s="6" t="s">
        <v>3899</v>
      </c>
      <c r="P4454" s="9"/>
      <c r="Q4454" s="9"/>
      <c r="R4454" s="6" t="s">
        <v>1747</v>
      </c>
      <c r="S4454" s="6" t="e">
        <v>#N/A</v>
      </c>
      <c r="T4454" s="6" t="e">
        <v>#N/A</v>
      </c>
      <c r="U4454" s="6" t="e">
        <v>#N/A</v>
      </c>
      <c r="V4454" s="23">
        <v>43665</v>
      </c>
      <c r="W4454" s="6" t="e">
        <v>#N/A</v>
      </c>
    </row>
    <row r="4455" spans="1:23" s="6" customFormat="1" ht="12.75" x14ac:dyDescent="0.2">
      <c r="A4455" s="6" t="s">
        <v>7806</v>
      </c>
      <c r="B4455" s="6" t="s">
        <v>1961</v>
      </c>
      <c r="C4455" s="5" t="s">
        <v>7188</v>
      </c>
      <c r="D4455" s="5" t="s">
        <v>7188</v>
      </c>
      <c r="E4455" s="17">
        <v>5967</v>
      </c>
      <c r="F4455" s="16" t="s">
        <v>1960</v>
      </c>
      <c r="G4455" s="39" t="s">
        <v>7189</v>
      </c>
      <c r="H4455" s="7" t="s">
        <v>7190</v>
      </c>
      <c r="I4455" s="7" t="s">
        <v>151</v>
      </c>
      <c r="J4455" s="7" t="s">
        <v>151</v>
      </c>
      <c r="K4455" s="7" t="s">
        <v>151</v>
      </c>
      <c r="L4455" s="7" t="s">
        <v>151</v>
      </c>
      <c r="M4455" s="7" t="s">
        <v>151</v>
      </c>
      <c r="O4455" s="6" t="s">
        <v>3899</v>
      </c>
      <c r="P4455" s="9"/>
      <c r="Q4455" s="9"/>
      <c r="R4455" s="6" t="s">
        <v>1747</v>
      </c>
      <c r="S4455" s="6" t="e">
        <v>#N/A</v>
      </c>
      <c r="T4455" s="6" t="e">
        <v>#N/A</v>
      </c>
      <c r="U4455" s="6" t="e">
        <v>#N/A</v>
      </c>
      <c r="V4455" s="23">
        <v>43665</v>
      </c>
      <c r="W4455" s="6" t="e">
        <v>#N/A</v>
      </c>
    </row>
    <row r="4456" spans="1:23" s="6" customFormat="1" ht="12.75" x14ac:dyDescent="0.2">
      <c r="A4456" s="6" t="s">
        <v>7807</v>
      </c>
      <c r="B4456" s="6" t="s">
        <v>1961</v>
      </c>
      <c r="C4456" s="5" t="s">
        <v>7188</v>
      </c>
      <c r="D4456" s="5" t="s">
        <v>7188</v>
      </c>
      <c r="E4456" s="17">
        <v>5967</v>
      </c>
      <c r="F4456" s="16" t="s">
        <v>1960</v>
      </c>
      <c r="G4456" s="39" t="s">
        <v>7189</v>
      </c>
      <c r="H4456" s="7" t="s">
        <v>7190</v>
      </c>
      <c r="I4456" s="7" t="s">
        <v>151</v>
      </c>
      <c r="J4456" s="7" t="s">
        <v>151</v>
      </c>
      <c r="K4456" s="7" t="s">
        <v>151</v>
      </c>
      <c r="L4456" s="7" t="s">
        <v>151</v>
      </c>
      <c r="M4456" s="7" t="s">
        <v>151</v>
      </c>
      <c r="O4456" s="6" t="s">
        <v>3899</v>
      </c>
      <c r="P4456" s="9"/>
      <c r="Q4456" s="9"/>
      <c r="R4456" s="6" t="s">
        <v>1747</v>
      </c>
      <c r="S4456" s="6" t="e">
        <v>#N/A</v>
      </c>
      <c r="T4456" s="6" t="e">
        <v>#N/A</v>
      </c>
      <c r="U4456" s="6" t="e">
        <v>#N/A</v>
      </c>
      <c r="V4456" s="23">
        <v>43665</v>
      </c>
      <c r="W4456" s="6" t="e">
        <v>#N/A</v>
      </c>
    </row>
    <row r="4457" spans="1:23" s="6" customFormat="1" ht="12.75" x14ac:dyDescent="0.2">
      <c r="A4457" s="6" t="s">
        <v>7808</v>
      </c>
      <c r="B4457" s="6" t="s">
        <v>1961</v>
      </c>
      <c r="C4457" s="5" t="s">
        <v>7188</v>
      </c>
      <c r="D4457" s="5" t="s">
        <v>7188</v>
      </c>
      <c r="E4457" s="17">
        <v>5967</v>
      </c>
      <c r="F4457" s="16" t="s">
        <v>1960</v>
      </c>
      <c r="G4457" s="39" t="s">
        <v>7189</v>
      </c>
      <c r="H4457" s="7" t="s">
        <v>7190</v>
      </c>
      <c r="I4457" s="7" t="s">
        <v>151</v>
      </c>
      <c r="J4457" s="7" t="s">
        <v>151</v>
      </c>
      <c r="K4457" s="7" t="s">
        <v>151</v>
      </c>
      <c r="L4457" s="7" t="s">
        <v>151</v>
      </c>
      <c r="M4457" s="7" t="s">
        <v>151</v>
      </c>
      <c r="O4457" s="6" t="s">
        <v>3899</v>
      </c>
      <c r="P4457" s="9"/>
      <c r="Q4457" s="9"/>
      <c r="R4457" s="6" t="s">
        <v>1747</v>
      </c>
      <c r="S4457" s="6" t="e">
        <v>#N/A</v>
      </c>
      <c r="T4457" s="6" t="e">
        <v>#N/A</v>
      </c>
      <c r="U4457" s="6" t="e">
        <v>#N/A</v>
      </c>
      <c r="V4457" s="23">
        <v>43665</v>
      </c>
      <c r="W4457" s="6" t="e">
        <v>#N/A</v>
      </c>
    </row>
    <row r="4458" spans="1:23" s="6" customFormat="1" ht="12.75" x14ac:dyDescent="0.2">
      <c r="A4458" s="6" t="s">
        <v>7809</v>
      </c>
      <c r="B4458" s="6" t="s">
        <v>1961</v>
      </c>
      <c r="C4458" s="5" t="s">
        <v>7188</v>
      </c>
      <c r="D4458" s="5" t="s">
        <v>7188</v>
      </c>
      <c r="E4458" s="17">
        <v>5967</v>
      </c>
      <c r="F4458" s="16" t="s">
        <v>1960</v>
      </c>
      <c r="G4458" s="39" t="s">
        <v>7189</v>
      </c>
      <c r="H4458" s="7" t="s">
        <v>7190</v>
      </c>
      <c r="I4458" s="7" t="s">
        <v>151</v>
      </c>
      <c r="J4458" s="7" t="s">
        <v>151</v>
      </c>
      <c r="K4458" s="7" t="s">
        <v>151</v>
      </c>
      <c r="L4458" s="7" t="s">
        <v>151</v>
      </c>
      <c r="M4458" s="7" t="s">
        <v>151</v>
      </c>
      <c r="O4458" s="6" t="s">
        <v>3899</v>
      </c>
      <c r="P4458" s="9"/>
      <c r="Q4458" s="9"/>
      <c r="R4458" s="6" t="s">
        <v>1747</v>
      </c>
      <c r="S4458" s="6" t="e">
        <v>#N/A</v>
      </c>
      <c r="T4458" s="6" t="e">
        <v>#N/A</v>
      </c>
      <c r="U4458" s="6" t="e">
        <v>#N/A</v>
      </c>
      <c r="V4458" s="23">
        <v>43665</v>
      </c>
      <c r="W4458" s="6" t="e">
        <v>#N/A</v>
      </c>
    </row>
    <row r="4459" spans="1:23" s="6" customFormat="1" ht="12.75" x14ac:dyDescent="0.2">
      <c r="A4459" s="6" t="s">
        <v>7810</v>
      </c>
      <c r="B4459" s="6" t="s">
        <v>1961</v>
      </c>
      <c r="C4459" s="5" t="s">
        <v>7188</v>
      </c>
      <c r="D4459" s="5" t="s">
        <v>7188</v>
      </c>
      <c r="E4459" s="17">
        <v>5967</v>
      </c>
      <c r="F4459" s="16" t="s">
        <v>1960</v>
      </c>
      <c r="G4459" s="39" t="s">
        <v>7189</v>
      </c>
      <c r="H4459" s="7" t="s">
        <v>7190</v>
      </c>
      <c r="I4459" s="7" t="s">
        <v>151</v>
      </c>
      <c r="J4459" s="7" t="s">
        <v>151</v>
      </c>
      <c r="K4459" s="7" t="s">
        <v>151</v>
      </c>
      <c r="L4459" s="7" t="s">
        <v>151</v>
      </c>
      <c r="M4459" s="7" t="s">
        <v>151</v>
      </c>
      <c r="O4459" s="6" t="s">
        <v>3899</v>
      </c>
      <c r="P4459" s="9"/>
      <c r="Q4459" s="9"/>
      <c r="R4459" s="6" t="s">
        <v>1747</v>
      </c>
      <c r="S4459" s="6" t="e">
        <v>#N/A</v>
      </c>
      <c r="T4459" s="6" t="e">
        <v>#N/A</v>
      </c>
      <c r="U4459" s="6" t="e">
        <v>#N/A</v>
      </c>
      <c r="V4459" s="23">
        <v>43665</v>
      </c>
      <c r="W4459" s="6" t="e">
        <v>#N/A</v>
      </c>
    </row>
    <row r="4460" spans="1:23" s="6" customFormat="1" ht="12.75" x14ac:dyDescent="0.2">
      <c r="A4460" s="6" t="s">
        <v>7811</v>
      </c>
      <c r="B4460" s="6" t="s">
        <v>1961</v>
      </c>
      <c r="C4460" s="5" t="s">
        <v>7188</v>
      </c>
      <c r="D4460" s="5" t="s">
        <v>7188</v>
      </c>
      <c r="E4460" s="17">
        <v>5967</v>
      </c>
      <c r="F4460" s="16" t="s">
        <v>1960</v>
      </c>
      <c r="G4460" s="39" t="s">
        <v>7189</v>
      </c>
      <c r="H4460" s="7" t="s">
        <v>7190</v>
      </c>
      <c r="I4460" s="7" t="s">
        <v>151</v>
      </c>
      <c r="J4460" s="7" t="s">
        <v>151</v>
      </c>
      <c r="K4460" s="7" t="s">
        <v>151</v>
      </c>
      <c r="L4460" s="7" t="s">
        <v>151</v>
      </c>
      <c r="M4460" s="7" t="s">
        <v>151</v>
      </c>
      <c r="O4460" s="6" t="s">
        <v>3899</v>
      </c>
      <c r="P4460" s="9"/>
      <c r="Q4460" s="9"/>
      <c r="R4460" s="6" t="s">
        <v>1747</v>
      </c>
      <c r="S4460" s="6" t="e">
        <v>#N/A</v>
      </c>
      <c r="T4460" s="6" t="e">
        <v>#N/A</v>
      </c>
      <c r="U4460" s="6" t="e">
        <v>#N/A</v>
      </c>
      <c r="V4460" s="23">
        <v>43665</v>
      </c>
      <c r="W4460" s="6" t="e">
        <v>#N/A</v>
      </c>
    </row>
    <row r="4461" spans="1:23" s="6" customFormat="1" ht="12.75" x14ac:dyDescent="0.2">
      <c r="A4461" s="6" t="s">
        <v>7812</v>
      </c>
      <c r="B4461" s="6" t="s">
        <v>1961</v>
      </c>
      <c r="C4461" s="5" t="s">
        <v>7188</v>
      </c>
      <c r="D4461" s="5" t="s">
        <v>7188</v>
      </c>
      <c r="E4461" s="17">
        <v>5967</v>
      </c>
      <c r="F4461" s="16" t="s">
        <v>1960</v>
      </c>
      <c r="G4461" s="39" t="s">
        <v>7189</v>
      </c>
      <c r="H4461" s="7" t="s">
        <v>7190</v>
      </c>
      <c r="I4461" s="7" t="s">
        <v>151</v>
      </c>
      <c r="J4461" s="7" t="s">
        <v>151</v>
      </c>
      <c r="K4461" s="7" t="s">
        <v>151</v>
      </c>
      <c r="L4461" s="7" t="s">
        <v>151</v>
      </c>
      <c r="M4461" s="7" t="s">
        <v>151</v>
      </c>
      <c r="O4461" s="6" t="s">
        <v>3899</v>
      </c>
      <c r="P4461" s="9"/>
      <c r="Q4461" s="9"/>
      <c r="R4461" s="6" t="s">
        <v>1747</v>
      </c>
      <c r="S4461" s="6" t="e">
        <v>#N/A</v>
      </c>
      <c r="T4461" s="6" t="e">
        <v>#N/A</v>
      </c>
      <c r="U4461" s="6" t="e">
        <v>#N/A</v>
      </c>
      <c r="V4461" s="23">
        <v>43665</v>
      </c>
      <c r="W4461" s="6" t="e">
        <v>#N/A</v>
      </c>
    </row>
    <row r="4462" spans="1:23" s="6" customFormat="1" ht="12.75" x14ac:dyDescent="0.2">
      <c r="A4462" s="6" t="s">
        <v>7813</v>
      </c>
      <c r="B4462" s="6" t="s">
        <v>1961</v>
      </c>
      <c r="C4462" s="5" t="s">
        <v>7188</v>
      </c>
      <c r="D4462" s="5" t="s">
        <v>7188</v>
      </c>
      <c r="E4462" s="17">
        <v>5967</v>
      </c>
      <c r="F4462" s="16" t="s">
        <v>1960</v>
      </c>
      <c r="G4462" s="39" t="s">
        <v>7189</v>
      </c>
      <c r="H4462" s="7" t="s">
        <v>7190</v>
      </c>
      <c r="I4462" s="7" t="s">
        <v>151</v>
      </c>
      <c r="J4462" s="7" t="s">
        <v>151</v>
      </c>
      <c r="K4462" s="7" t="s">
        <v>151</v>
      </c>
      <c r="L4462" s="7" t="s">
        <v>151</v>
      </c>
      <c r="M4462" s="7" t="s">
        <v>151</v>
      </c>
      <c r="O4462" s="6" t="s">
        <v>3899</v>
      </c>
      <c r="P4462" s="9"/>
      <c r="Q4462" s="9"/>
      <c r="R4462" s="6" t="s">
        <v>1747</v>
      </c>
      <c r="S4462" s="6" t="e">
        <v>#N/A</v>
      </c>
      <c r="T4462" s="6" t="e">
        <v>#N/A</v>
      </c>
      <c r="U4462" s="6" t="e">
        <v>#N/A</v>
      </c>
      <c r="V4462" s="23">
        <v>43665</v>
      </c>
      <c r="W4462" s="6" t="e">
        <v>#N/A</v>
      </c>
    </row>
    <row r="4463" spans="1:23" s="6" customFormat="1" ht="12.75" x14ac:dyDescent="0.2">
      <c r="A4463" s="6" t="s">
        <v>7814</v>
      </c>
      <c r="B4463" s="6" t="s">
        <v>1961</v>
      </c>
      <c r="C4463" s="5" t="s">
        <v>7188</v>
      </c>
      <c r="D4463" s="5" t="s">
        <v>7188</v>
      </c>
      <c r="E4463" s="17">
        <v>5967</v>
      </c>
      <c r="F4463" s="16" t="s">
        <v>1960</v>
      </c>
      <c r="G4463" s="39" t="s">
        <v>7189</v>
      </c>
      <c r="H4463" s="7" t="s">
        <v>7190</v>
      </c>
      <c r="I4463" s="7" t="s">
        <v>151</v>
      </c>
      <c r="J4463" s="7" t="s">
        <v>151</v>
      </c>
      <c r="K4463" s="7" t="s">
        <v>151</v>
      </c>
      <c r="L4463" s="7" t="s">
        <v>151</v>
      </c>
      <c r="M4463" s="7" t="s">
        <v>151</v>
      </c>
      <c r="O4463" s="6" t="s">
        <v>3899</v>
      </c>
      <c r="P4463" s="9"/>
      <c r="Q4463" s="9"/>
      <c r="R4463" s="6" t="s">
        <v>1747</v>
      </c>
      <c r="S4463" s="6" t="e">
        <v>#N/A</v>
      </c>
      <c r="T4463" s="6" t="e">
        <v>#N/A</v>
      </c>
      <c r="U4463" s="6" t="e">
        <v>#N/A</v>
      </c>
      <c r="V4463" s="23">
        <v>43665</v>
      </c>
      <c r="W4463" s="6" t="e">
        <v>#N/A</v>
      </c>
    </row>
    <row r="4464" spans="1:23" s="6" customFormat="1" ht="12.75" x14ac:dyDescent="0.2">
      <c r="A4464" s="6" t="s">
        <v>7815</v>
      </c>
      <c r="B4464" s="6" t="s">
        <v>1961</v>
      </c>
      <c r="C4464" s="5" t="s">
        <v>7188</v>
      </c>
      <c r="D4464" s="5" t="s">
        <v>7188</v>
      </c>
      <c r="E4464" s="17">
        <v>5967</v>
      </c>
      <c r="F4464" s="16" t="s">
        <v>1960</v>
      </c>
      <c r="G4464" s="39" t="s">
        <v>7189</v>
      </c>
      <c r="H4464" s="7" t="s">
        <v>7190</v>
      </c>
      <c r="I4464" s="7" t="s">
        <v>151</v>
      </c>
      <c r="J4464" s="7" t="s">
        <v>151</v>
      </c>
      <c r="K4464" s="7" t="s">
        <v>151</v>
      </c>
      <c r="L4464" s="7" t="s">
        <v>151</v>
      </c>
      <c r="M4464" s="7" t="s">
        <v>151</v>
      </c>
      <c r="O4464" s="6" t="s">
        <v>3899</v>
      </c>
      <c r="P4464" s="9"/>
      <c r="Q4464" s="9"/>
      <c r="R4464" s="6" t="s">
        <v>1747</v>
      </c>
      <c r="S4464" s="6" t="e">
        <v>#N/A</v>
      </c>
      <c r="T4464" s="6" t="e">
        <v>#N/A</v>
      </c>
      <c r="U4464" s="6" t="e">
        <v>#N/A</v>
      </c>
      <c r="V4464" s="23">
        <v>43665</v>
      </c>
      <c r="W4464" s="6" t="e">
        <v>#N/A</v>
      </c>
    </row>
    <row r="4465" spans="1:23" s="6" customFormat="1" ht="12.75" x14ac:dyDescent="0.2">
      <c r="A4465" s="6" t="s">
        <v>7816</v>
      </c>
      <c r="B4465" s="6" t="s">
        <v>1961</v>
      </c>
      <c r="C4465" s="5" t="s">
        <v>7188</v>
      </c>
      <c r="D4465" s="5" t="s">
        <v>7188</v>
      </c>
      <c r="E4465" s="17">
        <v>5967</v>
      </c>
      <c r="F4465" s="16" t="s">
        <v>1960</v>
      </c>
      <c r="G4465" s="39" t="s">
        <v>7189</v>
      </c>
      <c r="H4465" s="7" t="s">
        <v>7190</v>
      </c>
      <c r="I4465" s="7" t="s">
        <v>151</v>
      </c>
      <c r="J4465" s="7" t="s">
        <v>151</v>
      </c>
      <c r="K4465" s="7" t="s">
        <v>151</v>
      </c>
      <c r="L4465" s="7" t="s">
        <v>151</v>
      </c>
      <c r="M4465" s="7" t="s">
        <v>151</v>
      </c>
      <c r="O4465" s="6" t="s">
        <v>3899</v>
      </c>
      <c r="P4465" s="9"/>
      <c r="Q4465" s="9"/>
      <c r="R4465" s="6" t="s">
        <v>1747</v>
      </c>
      <c r="S4465" s="6" t="e">
        <v>#N/A</v>
      </c>
      <c r="T4465" s="6" t="e">
        <v>#N/A</v>
      </c>
      <c r="U4465" s="6" t="e">
        <v>#N/A</v>
      </c>
      <c r="V4465" s="23">
        <v>43665</v>
      </c>
      <c r="W4465" s="6" t="e">
        <v>#N/A</v>
      </c>
    </row>
    <row r="4466" spans="1:23" s="6" customFormat="1" ht="12.75" x14ac:dyDescent="0.2">
      <c r="A4466" s="6" t="s">
        <v>7817</v>
      </c>
      <c r="B4466" s="6" t="s">
        <v>1961</v>
      </c>
      <c r="C4466" s="5" t="s">
        <v>7188</v>
      </c>
      <c r="D4466" s="5" t="s">
        <v>7188</v>
      </c>
      <c r="E4466" s="17">
        <v>5967</v>
      </c>
      <c r="F4466" s="16" t="s">
        <v>1960</v>
      </c>
      <c r="G4466" s="39" t="s">
        <v>7189</v>
      </c>
      <c r="H4466" s="7" t="s">
        <v>7190</v>
      </c>
      <c r="I4466" s="7" t="s">
        <v>151</v>
      </c>
      <c r="J4466" s="7" t="s">
        <v>151</v>
      </c>
      <c r="K4466" s="7" t="s">
        <v>151</v>
      </c>
      <c r="L4466" s="7" t="s">
        <v>151</v>
      </c>
      <c r="M4466" s="7" t="s">
        <v>151</v>
      </c>
      <c r="O4466" s="6" t="s">
        <v>3899</v>
      </c>
      <c r="P4466" s="9"/>
      <c r="Q4466" s="9"/>
      <c r="R4466" s="6" t="s">
        <v>1747</v>
      </c>
      <c r="S4466" s="6" t="e">
        <v>#N/A</v>
      </c>
      <c r="T4466" s="6" t="e">
        <v>#N/A</v>
      </c>
      <c r="U4466" s="6" t="e">
        <v>#N/A</v>
      </c>
      <c r="V4466" s="23">
        <v>43665</v>
      </c>
      <c r="W4466" s="6" t="e">
        <v>#N/A</v>
      </c>
    </row>
    <row r="4467" spans="1:23" s="6" customFormat="1" ht="12.75" x14ac:dyDescent="0.2">
      <c r="A4467" s="6" t="s">
        <v>7818</v>
      </c>
      <c r="B4467" s="6" t="s">
        <v>1961</v>
      </c>
      <c r="C4467" s="5" t="s">
        <v>7188</v>
      </c>
      <c r="D4467" s="5" t="s">
        <v>7188</v>
      </c>
      <c r="E4467" s="17">
        <v>5967</v>
      </c>
      <c r="F4467" s="16" t="s">
        <v>1960</v>
      </c>
      <c r="G4467" s="39" t="s">
        <v>7189</v>
      </c>
      <c r="H4467" s="7" t="s">
        <v>7190</v>
      </c>
      <c r="I4467" s="7" t="s">
        <v>151</v>
      </c>
      <c r="J4467" s="7" t="s">
        <v>151</v>
      </c>
      <c r="K4467" s="7" t="s">
        <v>151</v>
      </c>
      <c r="L4467" s="7" t="s">
        <v>151</v>
      </c>
      <c r="M4467" s="7" t="s">
        <v>151</v>
      </c>
      <c r="O4467" s="6" t="s">
        <v>3899</v>
      </c>
      <c r="P4467" s="9"/>
      <c r="Q4467" s="9"/>
      <c r="R4467" s="6" t="s">
        <v>1747</v>
      </c>
      <c r="S4467" s="6" t="e">
        <v>#N/A</v>
      </c>
      <c r="T4467" s="6" t="e">
        <v>#N/A</v>
      </c>
      <c r="U4467" s="6" t="e">
        <v>#N/A</v>
      </c>
      <c r="V4467" s="23">
        <v>43665</v>
      </c>
      <c r="W4467" s="6" t="e">
        <v>#N/A</v>
      </c>
    </row>
    <row r="4468" spans="1:23" s="6" customFormat="1" ht="12.75" x14ac:dyDescent="0.2">
      <c r="A4468" s="6" t="s">
        <v>7819</v>
      </c>
      <c r="B4468" s="6" t="s">
        <v>1961</v>
      </c>
      <c r="C4468" s="5" t="s">
        <v>7188</v>
      </c>
      <c r="D4468" s="5" t="s">
        <v>7188</v>
      </c>
      <c r="E4468" s="17">
        <v>5967</v>
      </c>
      <c r="F4468" s="16" t="s">
        <v>1960</v>
      </c>
      <c r="G4468" s="39" t="s">
        <v>7189</v>
      </c>
      <c r="H4468" s="7" t="s">
        <v>7190</v>
      </c>
      <c r="I4468" s="7" t="s">
        <v>151</v>
      </c>
      <c r="J4468" s="7" t="s">
        <v>151</v>
      </c>
      <c r="K4468" s="7" t="s">
        <v>151</v>
      </c>
      <c r="L4468" s="7" t="s">
        <v>151</v>
      </c>
      <c r="M4468" s="7" t="s">
        <v>151</v>
      </c>
      <c r="O4468" s="6" t="s">
        <v>3899</v>
      </c>
      <c r="P4468" s="9"/>
      <c r="Q4468" s="9"/>
      <c r="R4468" s="6" t="s">
        <v>1747</v>
      </c>
      <c r="S4468" s="6" t="e">
        <v>#N/A</v>
      </c>
      <c r="T4468" s="6" t="e">
        <v>#N/A</v>
      </c>
      <c r="U4468" s="6" t="e">
        <v>#N/A</v>
      </c>
      <c r="V4468" s="23">
        <v>43665</v>
      </c>
      <c r="W4468" s="6" t="e">
        <v>#N/A</v>
      </c>
    </row>
    <row r="4469" spans="1:23" s="6" customFormat="1" ht="12.75" x14ac:dyDescent="0.2">
      <c r="A4469" s="6" t="s">
        <v>7820</v>
      </c>
      <c r="B4469" s="6" t="s">
        <v>1961</v>
      </c>
      <c r="C4469" s="5" t="s">
        <v>7188</v>
      </c>
      <c r="D4469" s="5" t="s">
        <v>7188</v>
      </c>
      <c r="E4469" s="17">
        <v>5967</v>
      </c>
      <c r="F4469" s="16" t="s">
        <v>1960</v>
      </c>
      <c r="G4469" s="39" t="s">
        <v>7189</v>
      </c>
      <c r="H4469" s="7" t="s">
        <v>7190</v>
      </c>
      <c r="I4469" s="7" t="s">
        <v>151</v>
      </c>
      <c r="J4469" s="7" t="s">
        <v>151</v>
      </c>
      <c r="K4469" s="7" t="s">
        <v>151</v>
      </c>
      <c r="L4469" s="7" t="s">
        <v>151</v>
      </c>
      <c r="M4469" s="7" t="s">
        <v>151</v>
      </c>
      <c r="O4469" s="6" t="s">
        <v>3899</v>
      </c>
      <c r="P4469" s="9"/>
      <c r="Q4469" s="9"/>
      <c r="R4469" s="6" t="s">
        <v>1747</v>
      </c>
      <c r="S4469" s="6" t="e">
        <v>#N/A</v>
      </c>
      <c r="T4469" s="6" t="e">
        <v>#N/A</v>
      </c>
      <c r="U4469" s="6" t="e">
        <v>#N/A</v>
      </c>
      <c r="V4469" s="23">
        <v>43665</v>
      </c>
      <c r="W4469" s="6" t="e">
        <v>#N/A</v>
      </c>
    </row>
    <row r="4470" spans="1:23" s="6" customFormat="1" ht="12.75" x14ac:dyDescent="0.2">
      <c r="A4470" s="6" t="s">
        <v>7821</v>
      </c>
      <c r="B4470" s="6" t="s">
        <v>1961</v>
      </c>
      <c r="C4470" s="5" t="s">
        <v>7188</v>
      </c>
      <c r="D4470" s="5" t="s">
        <v>7188</v>
      </c>
      <c r="E4470" s="17">
        <v>5967</v>
      </c>
      <c r="F4470" s="16" t="s">
        <v>1960</v>
      </c>
      <c r="G4470" s="39" t="s">
        <v>7189</v>
      </c>
      <c r="H4470" s="7" t="s">
        <v>7190</v>
      </c>
      <c r="I4470" s="7" t="s">
        <v>151</v>
      </c>
      <c r="J4470" s="7" t="s">
        <v>151</v>
      </c>
      <c r="K4470" s="7" t="s">
        <v>151</v>
      </c>
      <c r="L4470" s="7" t="s">
        <v>151</v>
      </c>
      <c r="M4470" s="7" t="s">
        <v>151</v>
      </c>
      <c r="O4470" s="6" t="s">
        <v>3899</v>
      </c>
      <c r="P4470" s="9"/>
      <c r="Q4470" s="9"/>
      <c r="R4470" s="6" t="s">
        <v>1747</v>
      </c>
      <c r="S4470" s="6" t="e">
        <v>#N/A</v>
      </c>
      <c r="T4470" s="6" t="e">
        <v>#N/A</v>
      </c>
      <c r="U4470" s="6" t="e">
        <v>#N/A</v>
      </c>
      <c r="V4470" s="23">
        <v>43665</v>
      </c>
      <c r="W4470" s="6" t="e">
        <v>#N/A</v>
      </c>
    </row>
    <row r="4471" spans="1:23" s="6" customFormat="1" ht="12.75" x14ac:dyDescent="0.2">
      <c r="A4471" s="6" t="s">
        <v>7822</v>
      </c>
      <c r="B4471" s="6" t="s">
        <v>1961</v>
      </c>
      <c r="C4471" s="5" t="s">
        <v>7188</v>
      </c>
      <c r="D4471" s="5" t="s">
        <v>7188</v>
      </c>
      <c r="E4471" s="17">
        <v>5967</v>
      </c>
      <c r="F4471" s="16" t="s">
        <v>1960</v>
      </c>
      <c r="G4471" s="39" t="s">
        <v>7189</v>
      </c>
      <c r="H4471" s="7" t="s">
        <v>7190</v>
      </c>
      <c r="I4471" s="7" t="s">
        <v>151</v>
      </c>
      <c r="J4471" s="7" t="s">
        <v>151</v>
      </c>
      <c r="K4471" s="7" t="s">
        <v>151</v>
      </c>
      <c r="L4471" s="7" t="s">
        <v>151</v>
      </c>
      <c r="M4471" s="7" t="s">
        <v>151</v>
      </c>
      <c r="O4471" s="6" t="s">
        <v>3899</v>
      </c>
      <c r="P4471" s="9"/>
      <c r="Q4471" s="9"/>
      <c r="R4471" s="6" t="s">
        <v>1747</v>
      </c>
      <c r="S4471" s="6" t="e">
        <v>#N/A</v>
      </c>
      <c r="T4471" s="6" t="e">
        <v>#N/A</v>
      </c>
      <c r="U4471" s="6" t="e">
        <v>#N/A</v>
      </c>
      <c r="V4471" s="23">
        <v>43665</v>
      </c>
      <c r="W4471" s="6" t="e">
        <v>#N/A</v>
      </c>
    </row>
    <row r="4472" spans="1:23" s="6" customFormat="1" ht="12.75" x14ac:dyDescent="0.2">
      <c r="A4472" s="6" t="s">
        <v>7823</v>
      </c>
      <c r="B4472" s="6" t="s">
        <v>1961</v>
      </c>
      <c r="C4472" s="5" t="s">
        <v>7188</v>
      </c>
      <c r="D4472" s="5" t="s">
        <v>7188</v>
      </c>
      <c r="E4472" s="17">
        <v>5967</v>
      </c>
      <c r="F4472" s="16" t="s">
        <v>1960</v>
      </c>
      <c r="G4472" s="39" t="s">
        <v>7189</v>
      </c>
      <c r="H4472" s="7" t="s">
        <v>7190</v>
      </c>
      <c r="I4472" s="7" t="s">
        <v>151</v>
      </c>
      <c r="J4472" s="7" t="s">
        <v>151</v>
      </c>
      <c r="K4472" s="7" t="s">
        <v>151</v>
      </c>
      <c r="L4472" s="7" t="s">
        <v>151</v>
      </c>
      <c r="M4472" s="7" t="s">
        <v>151</v>
      </c>
      <c r="O4472" s="6" t="s">
        <v>3899</v>
      </c>
      <c r="P4472" s="9"/>
      <c r="Q4472" s="9"/>
      <c r="R4472" s="6" t="s">
        <v>1747</v>
      </c>
      <c r="S4472" s="6" t="e">
        <v>#N/A</v>
      </c>
      <c r="T4472" s="6" t="e">
        <v>#N/A</v>
      </c>
      <c r="U4472" s="6" t="e">
        <v>#N/A</v>
      </c>
      <c r="V4472" s="23">
        <v>43665</v>
      </c>
      <c r="W4472" s="6" t="e">
        <v>#N/A</v>
      </c>
    </row>
    <row r="4473" spans="1:23" s="6" customFormat="1" ht="12.75" x14ac:dyDescent="0.2">
      <c r="A4473" s="6" t="s">
        <v>7824</v>
      </c>
      <c r="B4473" s="6" t="s">
        <v>1961</v>
      </c>
      <c r="C4473" s="5" t="s">
        <v>7188</v>
      </c>
      <c r="D4473" s="5" t="s">
        <v>7188</v>
      </c>
      <c r="E4473" s="17">
        <v>5967</v>
      </c>
      <c r="F4473" s="16" t="s">
        <v>1960</v>
      </c>
      <c r="G4473" s="39" t="s">
        <v>7189</v>
      </c>
      <c r="H4473" s="7" t="s">
        <v>7190</v>
      </c>
      <c r="I4473" s="7" t="s">
        <v>151</v>
      </c>
      <c r="J4473" s="7" t="s">
        <v>151</v>
      </c>
      <c r="K4473" s="7" t="s">
        <v>151</v>
      </c>
      <c r="L4473" s="7" t="s">
        <v>151</v>
      </c>
      <c r="M4473" s="7" t="s">
        <v>151</v>
      </c>
      <c r="O4473" s="6" t="s">
        <v>3899</v>
      </c>
      <c r="P4473" s="9"/>
      <c r="Q4473" s="9"/>
      <c r="R4473" s="6" t="s">
        <v>1747</v>
      </c>
      <c r="S4473" s="6" t="e">
        <v>#N/A</v>
      </c>
      <c r="T4473" s="6" t="e">
        <v>#N/A</v>
      </c>
      <c r="U4473" s="6" t="e">
        <v>#N/A</v>
      </c>
      <c r="V4473" s="23">
        <v>43665</v>
      </c>
      <c r="W4473" s="6" t="e">
        <v>#N/A</v>
      </c>
    </row>
    <row r="4474" spans="1:23" s="6" customFormat="1" ht="12.75" x14ac:dyDescent="0.2">
      <c r="A4474" s="6" t="s">
        <v>7825</v>
      </c>
      <c r="B4474" s="6" t="s">
        <v>1961</v>
      </c>
      <c r="C4474" s="5" t="s">
        <v>7188</v>
      </c>
      <c r="D4474" s="5" t="s">
        <v>7188</v>
      </c>
      <c r="E4474" s="17">
        <v>5967</v>
      </c>
      <c r="F4474" s="16" t="s">
        <v>1960</v>
      </c>
      <c r="G4474" s="39" t="s">
        <v>7189</v>
      </c>
      <c r="H4474" s="7" t="s">
        <v>7190</v>
      </c>
      <c r="I4474" s="7" t="s">
        <v>151</v>
      </c>
      <c r="J4474" s="7" t="s">
        <v>151</v>
      </c>
      <c r="K4474" s="7" t="s">
        <v>151</v>
      </c>
      <c r="L4474" s="7" t="s">
        <v>151</v>
      </c>
      <c r="M4474" s="7" t="s">
        <v>151</v>
      </c>
      <c r="O4474" s="6" t="s">
        <v>3899</v>
      </c>
      <c r="P4474" s="9"/>
      <c r="Q4474" s="9"/>
      <c r="R4474" s="6" t="s">
        <v>1747</v>
      </c>
      <c r="S4474" s="6" t="e">
        <v>#N/A</v>
      </c>
      <c r="T4474" s="6" t="e">
        <v>#N/A</v>
      </c>
      <c r="U4474" s="6" t="e">
        <v>#N/A</v>
      </c>
      <c r="V4474" s="23">
        <v>43665</v>
      </c>
      <c r="W4474" s="6" t="e">
        <v>#N/A</v>
      </c>
    </row>
    <row r="4475" spans="1:23" s="6" customFormat="1" ht="12.75" x14ac:dyDescent="0.2">
      <c r="A4475" s="6" t="s">
        <v>7826</v>
      </c>
      <c r="B4475" s="6" t="s">
        <v>1961</v>
      </c>
      <c r="C4475" s="5" t="s">
        <v>7188</v>
      </c>
      <c r="D4475" s="5" t="s">
        <v>7188</v>
      </c>
      <c r="E4475" s="17">
        <v>5967</v>
      </c>
      <c r="F4475" s="16" t="s">
        <v>1960</v>
      </c>
      <c r="G4475" s="39" t="s">
        <v>7189</v>
      </c>
      <c r="H4475" s="7" t="s">
        <v>7190</v>
      </c>
      <c r="I4475" s="7" t="s">
        <v>151</v>
      </c>
      <c r="J4475" s="7" t="s">
        <v>151</v>
      </c>
      <c r="K4475" s="7" t="s">
        <v>151</v>
      </c>
      <c r="L4475" s="7" t="s">
        <v>151</v>
      </c>
      <c r="M4475" s="7" t="s">
        <v>151</v>
      </c>
      <c r="O4475" s="6" t="s">
        <v>3899</v>
      </c>
      <c r="P4475" s="9"/>
      <c r="Q4475" s="9"/>
      <c r="R4475" s="6" t="s">
        <v>1747</v>
      </c>
      <c r="S4475" s="6" t="e">
        <v>#N/A</v>
      </c>
      <c r="T4475" s="6" t="e">
        <v>#N/A</v>
      </c>
      <c r="U4475" s="6" t="e">
        <v>#N/A</v>
      </c>
      <c r="V4475" s="23">
        <v>43665</v>
      </c>
      <c r="W4475" s="6" t="e">
        <v>#N/A</v>
      </c>
    </row>
    <row r="4476" spans="1:23" s="6" customFormat="1" ht="12.75" x14ac:dyDescent="0.2">
      <c r="A4476" s="6" t="s">
        <v>7827</v>
      </c>
      <c r="B4476" s="6" t="s">
        <v>1961</v>
      </c>
      <c r="C4476" s="5" t="s">
        <v>7188</v>
      </c>
      <c r="D4476" s="5" t="s">
        <v>7188</v>
      </c>
      <c r="E4476" s="17">
        <v>5967</v>
      </c>
      <c r="F4476" s="16" t="s">
        <v>1960</v>
      </c>
      <c r="G4476" s="39" t="s">
        <v>7189</v>
      </c>
      <c r="H4476" s="7" t="s">
        <v>7190</v>
      </c>
      <c r="I4476" s="7" t="s">
        <v>151</v>
      </c>
      <c r="J4476" s="7" t="s">
        <v>151</v>
      </c>
      <c r="K4476" s="7" t="s">
        <v>151</v>
      </c>
      <c r="L4476" s="7" t="s">
        <v>151</v>
      </c>
      <c r="M4476" s="7" t="s">
        <v>151</v>
      </c>
      <c r="O4476" s="6" t="s">
        <v>3899</v>
      </c>
      <c r="P4476" s="9"/>
      <c r="Q4476" s="9"/>
      <c r="R4476" s="6" t="s">
        <v>1747</v>
      </c>
      <c r="S4476" s="6" t="e">
        <v>#N/A</v>
      </c>
      <c r="T4476" s="6" t="e">
        <v>#N/A</v>
      </c>
      <c r="U4476" s="6" t="e">
        <v>#N/A</v>
      </c>
      <c r="V4476" s="23">
        <v>43665</v>
      </c>
      <c r="W4476" s="6" t="e">
        <v>#N/A</v>
      </c>
    </row>
    <row r="4477" spans="1:23" s="6" customFormat="1" ht="12.75" x14ac:dyDescent="0.2">
      <c r="A4477" s="6" t="s">
        <v>7828</v>
      </c>
      <c r="B4477" s="6" t="s">
        <v>1961</v>
      </c>
      <c r="C4477" s="5" t="s">
        <v>7188</v>
      </c>
      <c r="D4477" s="5" t="s">
        <v>7188</v>
      </c>
      <c r="E4477" s="17">
        <v>5967</v>
      </c>
      <c r="F4477" s="16" t="s">
        <v>1960</v>
      </c>
      <c r="G4477" s="39" t="s">
        <v>7189</v>
      </c>
      <c r="H4477" s="7" t="s">
        <v>7190</v>
      </c>
      <c r="I4477" s="7" t="s">
        <v>151</v>
      </c>
      <c r="J4477" s="7" t="s">
        <v>151</v>
      </c>
      <c r="K4477" s="7" t="s">
        <v>151</v>
      </c>
      <c r="L4477" s="7" t="s">
        <v>151</v>
      </c>
      <c r="M4477" s="7" t="s">
        <v>151</v>
      </c>
      <c r="O4477" s="6" t="s">
        <v>3899</v>
      </c>
      <c r="P4477" s="9"/>
      <c r="Q4477" s="9"/>
      <c r="R4477" s="6" t="s">
        <v>1747</v>
      </c>
      <c r="S4477" s="6" t="e">
        <v>#N/A</v>
      </c>
      <c r="T4477" s="6" t="e">
        <v>#N/A</v>
      </c>
      <c r="U4477" s="6" t="e">
        <v>#N/A</v>
      </c>
      <c r="V4477" s="23">
        <v>43665</v>
      </c>
      <c r="W4477" s="6" t="e">
        <v>#N/A</v>
      </c>
    </row>
    <row r="4478" spans="1:23" s="6" customFormat="1" ht="12.75" x14ac:dyDescent="0.2">
      <c r="A4478" s="6" t="s">
        <v>7829</v>
      </c>
      <c r="B4478" s="6" t="s">
        <v>1961</v>
      </c>
      <c r="C4478" s="5" t="s">
        <v>7188</v>
      </c>
      <c r="D4478" s="5" t="s">
        <v>7188</v>
      </c>
      <c r="E4478" s="17">
        <v>5967</v>
      </c>
      <c r="F4478" s="16" t="s">
        <v>1960</v>
      </c>
      <c r="G4478" s="39" t="s">
        <v>7189</v>
      </c>
      <c r="H4478" s="7" t="s">
        <v>7190</v>
      </c>
      <c r="I4478" s="7" t="s">
        <v>151</v>
      </c>
      <c r="J4478" s="7" t="s">
        <v>151</v>
      </c>
      <c r="K4478" s="7" t="s">
        <v>151</v>
      </c>
      <c r="L4478" s="7" t="s">
        <v>151</v>
      </c>
      <c r="M4478" s="7" t="s">
        <v>151</v>
      </c>
      <c r="O4478" s="6" t="s">
        <v>3899</v>
      </c>
      <c r="P4478" s="9"/>
      <c r="Q4478" s="9"/>
      <c r="R4478" s="6" t="s">
        <v>1747</v>
      </c>
      <c r="S4478" s="6" t="e">
        <v>#N/A</v>
      </c>
      <c r="T4478" s="6" t="e">
        <v>#N/A</v>
      </c>
      <c r="U4478" s="6" t="e">
        <v>#N/A</v>
      </c>
      <c r="V4478" s="23">
        <v>43665</v>
      </c>
      <c r="W4478" s="6" t="e">
        <v>#N/A</v>
      </c>
    </row>
    <row r="4479" spans="1:23" s="6" customFormat="1" ht="12.75" x14ac:dyDescent="0.2">
      <c r="A4479" s="6" t="s">
        <v>7830</v>
      </c>
      <c r="B4479" s="6" t="s">
        <v>1961</v>
      </c>
      <c r="C4479" s="5" t="s">
        <v>7188</v>
      </c>
      <c r="D4479" s="5" t="s">
        <v>7188</v>
      </c>
      <c r="E4479" s="17">
        <v>5967</v>
      </c>
      <c r="F4479" s="16" t="s">
        <v>1960</v>
      </c>
      <c r="G4479" s="39" t="s">
        <v>7189</v>
      </c>
      <c r="H4479" s="7" t="s">
        <v>7190</v>
      </c>
      <c r="I4479" s="7" t="s">
        <v>151</v>
      </c>
      <c r="J4479" s="7" t="s">
        <v>151</v>
      </c>
      <c r="K4479" s="7" t="s">
        <v>151</v>
      </c>
      <c r="L4479" s="7" t="s">
        <v>151</v>
      </c>
      <c r="M4479" s="7" t="s">
        <v>151</v>
      </c>
      <c r="O4479" s="6" t="s">
        <v>3899</v>
      </c>
      <c r="P4479" s="9"/>
      <c r="Q4479" s="9"/>
      <c r="R4479" s="6" t="s">
        <v>1747</v>
      </c>
      <c r="S4479" s="6" t="e">
        <v>#N/A</v>
      </c>
      <c r="T4479" s="6" t="e">
        <v>#N/A</v>
      </c>
      <c r="U4479" s="6" t="e">
        <v>#N/A</v>
      </c>
      <c r="V4479" s="23">
        <v>43665</v>
      </c>
      <c r="W4479" s="6" t="e">
        <v>#N/A</v>
      </c>
    </row>
    <row r="4480" spans="1:23" s="6" customFormat="1" ht="12.75" x14ac:dyDescent="0.2">
      <c r="A4480" s="6" t="s">
        <v>7831</v>
      </c>
      <c r="B4480" s="6" t="s">
        <v>1961</v>
      </c>
      <c r="C4480" s="5" t="s">
        <v>7188</v>
      </c>
      <c r="D4480" s="5" t="s">
        <v>7188</v>
      </c>
      <c r="E4480" s="17">
        <v>5967</v>
      </c>
      <c r="F4480" s="16" t="s">
        <v>1960</v>
      </c>
      <c r="G4480" s="39" t="s">
        <v>7189</v>
      </c>
      <c r="H4480" s="7" t="s">
        <v>7190</v>
      </c>
      <c r="I4480" s="7" t="s">
        <v>151</v>
      </c>
      <c r="J4480" s="7" t="s">
        <v>151</v>
      </c>
      <c r="K4480" s="7" t="s">
        <v>151</v>
      </c>
      <c r="L4480" s="7" t="s">
        <v>151</v>
      </c>
      <c r="M4480" s="7" t="s">
        <v>151</v>
      </c>
      <c r="O4480" s="6" t="s">
        <v>3899</v>
      </c>
      <c r="P4480" s="9"/>
      <c r="Q4480" s="9"/>
      <c r="R4480" s="6" t="s">
        <v>1747</v>
      </c>
      <c r="S4480" s="6" t="e">
        <v>#N/A</v>
      </c>
      <c r="T4480" s="6" t="e">
        <v>#N/A</v>
      </c>
      <c r="U4480" s="6" t="e">
        <v>#N/A</v>
      </c>
      <c r="V4480" s="23">
        <v>43665</v>
      </c>
      <c r="W4480" s="6" t="e">
        <v>#N/A</v>
      </c>
    </row>
    <row r="4481" spans="1:23" s="6" customFormat="1" ht="12.75" x14ac:dyDescent="0.2">
      <c r="A4481" s="6" t="s">
        <v>7832</v>
      </c>
      <c r="B4481" s="6" t="s">
        <v>1961</v>
      </c>
      <c r="C4481" s="5" t="s">
        <v>7188</v>
      </c>
      <c r="D4481" s="5" t="s">
        <v>7188</v>
      </c>
      <c r="E4481" s="17">
        <v>5967</v>
      </c>
      <c r="F4481" s="16" t="s">
        <v>1960</v>
      </c>
      <c r="G4481" s="39" t="s">
        <v>7189</v>
      </c>
      <c r="H4481" s="7" t="s">
        <v>7190</v>
      </c>
      <c r="I4481" s="7" t="s">
        <v>151</v>
      </c>
      <c r="J4481" s="7" t="s">
        <v>151</v>
      </c>
      <c r="K4481" s="7" t="s">
        <v>151</v>
      </c>
      <c r="L4481" s="7" t="s">
        <v>151</v>
      </c>
      <c r="M4481" s="7" t="s">
        <v>151</v>
      </c>
      <c r="O4481" s="6" t="s">
        <v>3899</v>
      </c>
      <c r="P4481" s="9"/>
      <c r="Q4481" s="9"/>
      <c r="R4481" s="6" t="s">
        <v>1747</v>
      </c>
      <c r="S4481" s="6" t="e">
        <v>#N/A</v>
      </c>
      <c r="T4481" s="6" t="e">
        <v>#N/A</v>
      </c>
      <c r="U4481" s="6" t="e">
        <v>#N/A</v>
      </c>
      <c r="V4481" s="23">
        <v>43665</v>
      </c>
      <c r="W4481" s="6" t="e">
        <v>#N/A</v>
      </c>
    </row>
    <row r="4482" spans="1:23" s="6" customFormat="1" ht="12.75" x14ac:dyDescent="0.2">
      <c r="A4482" s="6" t="s">
        <v>7833</v>
      </c>
      <c r="B4482" s="6" t="s">
        <v>1961</v>
      </c>
      <c r="C4482" s="5" t="s">
        <v>7188</v>
      </c>
      <c r="D4482" s="5" t="s">
        <v>7188</v>
      </c>
      <c r="E4482" s="17">
        <v>5967</v>
      </c>
      <c r="F4482" s="16" t="s">
        <v>1960</v>
      </c>
      <c r="G4482" s="39" t="s">
        <v>7189</v>
      </c>
      <c r="H4482" s="7" t="s">
        <v>7190</v>
      </c>
      <c r="I4482" s="7" t="s">
        <v>151</v>
      </c>
      <c r="J4482" s="7" t="s">
        <v>151</v>
      </c>
      <c r="K4482" s="7" t="s">
        <v>151</v>
      </c>
      <c r="L4482" s="7" t="s">
        <v>151</v>
      </c>
      <c r="M4482" s="7" t="s">
        <v>151</v>
      </c>
      <c r="O4482" s="6" t="s">
        <v>3899</v>
      </c>
      <c r="P4482" s="9"/>
      <c r="Q4482" s="9"/>
      <c r="R4482" s="6" t="s">
        <v>1747</v>
      </c>
      <c r="S4482" s="6" t="e">
        <v>#N/A</v>
      </c>
      <c r="T4482" s="6" t="e">
        <v>#N/A</v>
      </c>
      <c r="U4482" s="6" t="e">
        <v>#N/A</v>
      </c>
      <c r="V4482" s="23">
        <v>43665</v>
      </c>
      <c r="W4482" s="6" t="e">
        <v>#N/A</v>
      </c>
    </row>
    <row r="4483" spans="1:23" s="6" customFormat="1" ht="12.75" x14ac:dyDescent="0.2">
      <c r="A4483" s="6" t="s">
        <v>7834</v>
      </c>
      <c r="B4483" s="6" t="s">
        <v>1961</v>
      </c>
      <c r="C4483" s="5" t="s">
        <v>7188</v>
      </c>
      <c r="D4483" s="5" t="s">
        <v>7188</v>
      </c>
      <c r="E4483" s="17">
        <v>5967</v>
      </c>
      <c r="F4483" s="16" t="s">
        <v>1960</v>
      </c>
      <c r="G4483" s="39" t="s">
        <v>7189</v>
      </c>
      <c r="H4483" s="7" t="s">
        <v>7190</v>
      </c>
      <c r="I4483" s="7" t="s">
        <v>151</v>
      </c>
      <c r="J4483" s="7" t="s">
        <v>151</v>
      </c>
      <c r="K4483" s="7" t="s">
        <v>151</v>
      </c>
      <c r="L4483" s="7" t="s">
        <v>151</v>
      </c>
      <c r="M4483" s="7" t="s">
        <v>151</v>
      </c>
      <c r="O4483" s="6" t="s">
        <v>3899</v>
      </c>
      <c r="P4483" s="9"/>
      <c r="Q4483" s="9"/>
      <c r="R4483" s="6" t="s">
        <v>1747</v>
      </c>
      <c r="S4483" s="6" t="e">
        <v>#N/A</v>
      </c>
      <c r="T4483" s="6" t="e">
        <v>#N/A</v>
      </c>
      <c r="U4483" s="6" t="e">
        <v>#N/A</v>
      </c>
      <c r="V4483" s="23">
        <v>43665</v>
      </c>
      <c r="W4483" s="6" t="e">
        <v>#N/A</v>
      </c>
    </row>
    <row r="4484" spans="1:23" s="6" customFormat="1" ht="12.75" x14ac:dyDescent="0.2">
      <c r="A4484" s="6" t="s">
        <v>7835</v>
      </c>
      <c r="B4484" s="6" t="s">
        <v>1961</v>
      </c>
      <c r="C4484" s="5" t="s">
        <v>7188</v>
      </c>
      <c r="D4484" s="5" t="s">
        <v>7188</v>
      </c>
      <c r="E4484" s="17">
        <v>5967</v>
      </c>
      <c r="F4484" s="16" t="s">
        <v>1960</v>
      </c>
      <c r="G4484" s="39" t="s">
        <v>7189</v>
      </c>
      <c r="H4484" s="7" t="s">
        <v>7190</v>
      </c>
      <c r="I4484" s="7" t="s">
        <v>151</v>
      </c>
      <c r="J4484" s="7" t="s">
        <v>151</v>
      </c>
      <c r="K4484" s="7" t="s">
        <v>151</v>
      </c>
      <c r="L4484" s="7" t="s">
        <v>151</v>
      </c>
      <c r="M4484" s="7" t="s">
        <v>151</v>
      </c>
      <c r="O4484" s="6" t="s">
        <v>3899</v>
      </c>
      <c r="P4484" s="9"/>
      <c r="Q4484" s="9"/>
      <c r="R4484" s="6" t="s">
        <v>1747</v>
      </c>
      <c r="S4484" s="6" t="e">
        <v>#N/A</v>
      </c>
      <c r="T4484" s="6" t="e">
        <v>#N/A</v>
      </c>
      <c r="U4484" s="6" t="e">
        <v>#N/A</v>
      </c>
      <c r="V4484" s="23">
        <v>43665</v>
      </c>
      <c r="W4484" s="6" t="e">
        <v>#N/A</v>
      </c>
    </row>
    <row r="4485" spans="1:23" s="6" customFormat="1" ht="12.75" x14ac:dyDescent="0.2">
      <c r="A4485" s="6" t="s">
        <v>7836</v>
      </c>
      <c r="B4485" s="6" t="s">
        <v>1961</v>
      </c>
      <c r="C4485" s="5" t="s">
        <v>7188</v>
      </c>
      <c r="D4485" s="5" t="s">
        <v>7188</v>
      </c>
      <c r="E4485" s="17">
        <v>5967</v>
      </c>
      <c r="F4485" s="16" t="s">
        <v>1960</v>
      </c>
      <c r="G4485" s="39" t="s">
        <v>7189</v>
      </c>
      <c r="H4485" s="7" t="s">
        <v>7190</v>
      </c>
      <c r="I4485" s="7" t="s">
        <v>151</v>
      </c>
      <c r="J4485" s="7" t="s">
        <v>151</v>
      </c>
      <c r="K4485" s="7" t="s">
        <v>151</v>
      </c>
      <c r="L4485" s="7" t="s">
        <v>151</v>
      </c>
      <c r="M4485" s="7" t="s">
        <v>151</v>
      </c>
      <c r="O4485" s="6" t="s">
        <v>3899</v>
      </c>
      <c r="P4485" s="9"/>
      <c r="Q4485" s="9"/>
      <c r="R4485" s="6" t="s">
        <v>1747</v>
      </c>
      <c r="S4485" s="6" t="e">
        <v>#N/A</v>
      </c>
      <c r="T4485" s="6" t="e">
        <v>#N/A</v>
      </c>
      <c r="U4485" s="6" t="e">
        <v>#N/A</v>
      </c>
      <c r="V4485" s="23">
        <v>43665</v>
      </c>
      <c r="W4485" s="6" t="e">
        <v>#N/A</v>
      </c>
    </row>
    <row r="4486" spans="1:23" s="6" customFormat="1" ht="12.75" x14ac:dyDescent="0.2">
      <c r="A4486" s="6" t="s">
        <v>7837</v>
      </c>
      <c r="B4486" s="6" t="s">
        <v>1961</v>
      </c>
      <c r="C4486" s="5" t="s">
        <v>7188</v>
      </c>
      <c r="D4486" s="5" t="s">
        <v>7188</v>
      </c>
      <c r="E4486" s="17">
        <v>5967</v>
      </c>
      <c r="F4486" s="16" t="s">
        <v>1960</v>
      </c>
      <c r="G4486" s="39" t="s">
        <v>7189</v>
      </c>
      <c r="H4486" s="7" t="s">
        <v>7190</v>
      </c>
      <c r="I4486" s="7" t="s">
        <v>151</v>
      </c>
      <c r="J4486" s="7" t="s">
        <v>151</v>
      </c>
      <c r="K4486" s="7" t="s">
        <v>151</v>
      </c>
      <c r="L4486" s="7" t="s">
        <v>151</v>
      </c>
      <c r="M4486" s="7" t="s">
        <v>151</v>
      </c>
      <c r="O4486" s="6" t="s">
        <v>3899</v>
      </c>
      <c r="P4486" s="9"/>
      <c r="Q4486" s="9"/>
      <c r="R4486" s="6" t="s">
        <v>1747</v>
      </c>
      <c r="S4486" s="6" t="e">
        <v>#N/A</v>
      </c>
      <c r="T4486" s="6" t="e">
        <v>#N/A</v>
      </c>
      <c r="U4486" s="6" t="e">
        <v>#N/A</v>
      </c>
      <c r="V4486" s="23">
        <v>43665</v>
      </c>
      <c r="W4486" s="6" t="e">
        <v>#N/A</v>
      </c>
    </row>
    <row r="4487" spans="1:23" s="6" customFormat="1" ht="12.75" x14ac:dyDescent="0.2">
      <c r="A4487" s="6" t="s">
        <v>7838</v>
      </c>
      <c r="B4487" s="6" t="s">
        <v>1961</v>
      </c>
      <c r="C4487" s="5" t="s">
        <v>7188</v>
      </c>
      <c r="D4487" s="5" t="s">
        <v>7188</v>
      </c>
      <c r="E4487" s="17">
        <v>5967</v>
      </c>
      <c r="F4487" s="16" t="s">
        <v>1960</v>
      </c>
      <c r="G4487" s="39" t="s">
        <v>7189</v>
      </c>
      <c r="H4487" s="7" t="s">
        <v>7190</v>
      </c>
      <c r="I4487" s="7" t="s">
        <v>151</v>
      </c>
      <c r="J4487" s="7" t="s">
        <v>151</v>
      </c>
      <c r="K4487" s="7" t="s">
        <v>151</v>
      </c>
      <c r="L4487" s="7" t="s">
        <v>151</v>
      </c>
      <c r="M4487" s="7" t="s">
        <v>151</v>
      </c>
      <c r="O4487" s="6" t="s">
        <v>3899</v>
      </c>
      <c r="P4487" s="9"/>
      <c r="Q4487" s="9"/>
      <c r="R4487" s="6" t="s">
        <v>1747</v>
      </c>
      <c r="S4487" s="6" t="e">
        <v>#N/A</v>
      </c>
      <c r="T4487" s="6" t="e">
        <v>#N/A</v>
      </c>
      <c r="U4487" s="6" t="e">
        <v>#N/A</v>
      </c>
      <c r="V4487" s="23">
        <v>43665</v>
      </c>
      <c r="W4487" s="6" t="e">
        <v>#N/A</v>
      </c>
    </row>
    <row r="4488" spans="1:23" s="6" customFormat="1" ht="12.75" x14ac:dyDescent="0.2">
      <c r="A4488" s="6" t="s">
        <v>7839</v>
      </c>
      <c r="B4488" s="6" t="s">
        <v>1961</v>
      </c>
      <c r="C4488" s="5" t="s">
        <v>7188</v>
      </c>
      <c r="D4488" s="5" t="s">
        <v>7188</v>
      </c>
      <c r="E4488" s="17">
        <v>5967</v>
      </c>
      <c r="F4488" s="16" t="s">
        <v>1960</v>
      </c>
      <c r="G4488" s="39" t="s">
        <v>7189</v>
      </c>
      <c r="H4488" s="7" t="s">
        <v>7190</v>
      </c>
      <c r="I4488" s="7" t="s">
        <v>151</v>
      </c>
      <c r="J4488" s="7" t="s">
        <v>151</v>
      </c>
      <c r="K4488" s="7" t="s">
        <v>151</v>
      </c>
      <c r="L4488" s="7" t="s">
        <v>151</v>
      </c>
      <c r="M4488" s="7" t="s">
        <v>151</v>
      </c>
      <c r="O4488" s="6" t="s">
        <v>3899</v>
      </c>
      <c r="P4488" s="9"/>
      <c r="Q4488" s="9"/>
      <c r="R4488" s="6" t="s">
        <v>1747</v>
      </c>
      <c r="S4488" s="6" t="e">
        <v>#N/A</v>
      </c>
      <c r="T4488" s="6" t="e">
        <v>#N/A</v>
      </c>
      <c r="U4488" s="6" t="e">
        <v>#N/A</v>
      </c>
      <c r="V4488" s="23">
        <v>43665</v>
      </c>
      <c r="W4488" s="6" t="e">
        <v>#N/A</v>
      </c>
    </row>
    <row r="4489" spans="1:23" s="6" customFormat="1" ht="12.75" x14ac:dyDescent="0.2">
      <c r="A4489" s="6" t="s">
        <v>7840</v>
      </c>
      <c r="B4489" s="6" t="s">
        <v>1961</v>
      </c>
      <c r="C4489" s="5" t="s">
        <v>7188</v>
      </c>
      <c r="D4489" s="5" t="s">
        <v>7188</v>
      </c>
      <c r="E4489" s="17">
        <v>5967</v>
      </c>
      <c r="F4489" s="16" t="s">
        <v>1960</v>
      </c>
      <c r="G4489" s="39" t="s">
        <v>7189</v>
      </c>
      <c r="H4489" s="7" t="s">
        <v>7190</v>
      </c>
      <c r="I4489" s="7" t="s">
        <v>151</v>
      </c>
      <c r="J4489" s="7" t="s">
        <v>151</v>
      </c>
      <c r="K4489" s="7" t="s">
        <v>151</v>
      </c>
      <c r="L4489" s="7" t="s">
        <v>151</v>
      </c>
      <c r="M4489" s="7" t="s">
        <v>151</v>
      </c>
      <c r="O4489" s="6" t="s">
        <v>3899</v>
      </c>
      <c r="P4489" s="9"/>
      <c r="Q4489" s="9"/>
      <c r="R4489" s="6" t="s">
        <v>1747</v>
      </c>
      <c r="S4489" s="6" t="e">
        <v>#N/A</v>
      </c>
      <c r="T4489" s="6" t="e">
        <v>#N/A</v>
      </c>
      <c r="U4489" s="6" t="e">
        <v>#N/A</v>
      </c>
      <c r="V4489" s="23">
        <v>43665</v>
      </c>
      <c r="W4489" s="6" t="e">
        <v>#N/A</v>
      </c>
    </row>
    <row r="4490" spans="1:23" s="6" customFormat="1" ht="12.75" x14ac:dyDescent="0.2">
      <c r="A4490" s="6" t="s">
        <v>7841</v>
      </c>
      <c r="B4490" s="6" t="s">
        <v>1961</v>
      </c>
      <c r="C4490" s="5" t="s">
        <v>7188</v>
      </c>
      <c r="D4490" s="5" t="s">
        <v>7188</v>
      </c>
      <c r="E4490" s="17">
        <v>5967</v>
      </c>
      <c r="F4490" s="16" t="s">
        <v>1960</v>
      </c>
      <c r="G4490" s="39" t="s">
        <v>7189</v>
      </c>
      <c r="H4490" s="7" t="s">
        <v>7190</v>
      </c>
      <c r="I4490" s="7" t="s">
        <v>151</v>
      </c>
      <c r="J4490" s="7" t="s">
        <v>151</v>
      </c>
      <c r="K4490" s="7" t="s">
        <v>151</v>
      </c>
      <c r="L4490" s="7" t="s">
        <v>151</v>
      </c>
      <c r="M4490" s="7" t="s">
        <v>151</v>
      </c>
      <c r="O4490" s="6" t="s">
        <v>3899</v>
      </c>
      <c r="P4490" s="9"/>
      <c r="Q4490" s="9"/>
      <c r="R4490" s="6" t="s">
        <v>1747</v>
      </c>
      <c r="S4490" s="6" t="e">
        <v>#N/A</v>
      </c>
      <c r="T4490" s="6" t="e">
        <v>#N/A</v>
      </c>
      <c r="U4490" s="6" t="e">
        <v>#N/A</v>
      </c>
      <c r="V4490" s="23">
        <v>43665</v>
      </c>
      <c r="W4490" s="6" t="e">
        <v>#N/A</v>
      </c>
    </row>
    <row r="4491" spans="1:23" s="6" customFormat="1" ht="12.75" x14ac:dyDescent="0.2">
      <c r="A4491" s="6" t="s">
        <v>7842</v>
      </c>
      <c r="B4491" s="6" t="s">
        <v>1961</v>
      </c>
      <c r="C4491" s="5" t="s">
        <v>7188</v>
      </c>
      <c r="D4491" s="5" t="s">
        <v>7188</v>
      </c>
      <c r="E4491" s="17">
        <v>5967</v>
      </c>
      <c r="F4491" s="16" t="s">
        <v>1960</v>
      </c>
      <c r="G4491" s="39" t="s">
        <v>7189</v>
      </c>
      <c r="H4491" s="7" t="s">
        <v>7190</v>
      </c>
      <c r="I4491" s="7" t="s">
        <v>151</v>
      </c>
      <c r="J4491" s="7" t="s">
        <v>151</v>
      </c>
      <c r="K4491" s="7" t="s">
        <v>151</v>
      </c>
      <c r="L4491" s="7" t="s">
        <v>151</v>
      </c>
      <c r="M4491" s="7" t="s">
        <v>151</v>
      </c>
      <c r="O4491" s="6" t="s">
        <v>3899</v>
      </c>
      <c r="P4491" s="9"/>
      <c r="Q4491" s="9"/>
      <c r="R4491" s="6" t="s">
        <v>1747</v>
      </c>
      <c r="S4491" s="6" t="e">
        <v>#N/A</v>
      </c>
      <c r="T4491" s="6" t="e">
        <v>#N/A</v>
      </c>
      <c r="U4491" s="6" t="e">
        <v>#N/A</v>
      </c>
      <c r="V4491" s="23">
        <v>43665</v>
      </c>
      <c r="W4491" s="6" t="e">
        <v>#N/A</v>
      </c>
    </row>
    <row r="4492" spans="1:23" s="6" customFormat="1" ht="12.75" x14ac:dyDescent="0.2">
      <c r="A4492" s="6" t="s">
        <v>7843</v>
      </c>
      <c r="B4492" s="6" t="s">
        <v>1961</v>
      </c>
      <c r="C4492" s="5" t="s">
        <v>7188</v>
      </c>
      <c r="D4492" s="5" t="s">
        <v>7188</v>
      </c>
      <c r="E4492" s="17">
        <v>5967</v>
      </c>
      <c r="F4492" s="16" t="s">
        <v>1960</v>
      </c>
      <c r="G4492" s="39" t="s">
        <v>7189</v>
      </c>
      <c r="H4492" s="7" t="s">
        <v>7190</v>
      </c>
      <c r="I4492" s="7" t="s">
        <v>151</v>
      </c>
      <c r="J4492" s="7" t="s">
        <v>151</v>
      </c>
      <c r="K4492" s="7" t="s">
        <v>151</v>
      </c>
      <c r="L4492" s="7" t="s">
        <v>151</v>
      </c>
      <c r="M4492" s="7" t="s">
        <v>151</v>
      </c>
      <c r="O4492" s="6" t="s">
        <v>3899</v>
      </c>
      <c r="P4492" s="9"/>
      <c r="Q4492" s="9"/>
      <c r="R4492" s="6" t="s">
        <v>1747</v>
      </c>
      <c r="S4492" s="6" t="e">
        <v>#N/A</v>
      </c>
      <c r="T4492" s="6" t="e">
        <v>#N/A</v>
      </c>
      <c r="U4492" s="6" t="e">
        <v>#N/A</v>
      </c>
      <c r="V4492" s="23">
        <v>43665</v>
      </c>
      <c r="W4492" s="6" t="e">
        <v>#N/A</v>
      </c>
    </row>
    <row r="4493" spans="1:23" s="6" customFormat="1" ht="12.75" x14ac:dyDescent="0.2">
      <c r="A4493" s="6" t="s">
        <v>7844</v>
      </c>
      <c r="B4493" s="6" t="s">
        <v>1961</v>
      </c>
      <c r="C4493" s="5" t="s">
        <v>7188</v>
      </c>
      <c r="D4493" s="5" t="s">
        <v>7188</v>
      </c>
      <c r="E4493" s="17">
        <v>5967</v>
      </c>
      <c r="F4493" s="16" t="s">
        <v>1960</v>
      </c>
      <c r="G4493" s="39" t="s">
        <v>7189</v>
      </c>
      <c r="H4493" s="7" t="s">
        <v>7190</v>
      </c>
      <c r="I4493" s="7" t="s">
        <v>151</v>
      </c>
      <c r="J4493" s="7" t="s">
        <v>151</v>
      </c>
      <c r="K4493" s="7" t="s">
        <v>151</v>
      </c>
      <c r="L4493" s="7" t="s">
        <v>151</v>
      </c>
      <c r="M4493" s="7" t="s">
        <v>151</v>
      </c>
      <c r="O4493" s="6" t="s">
        <v>3899</v>
      </c>
      <c r="P4493" s="9"/>
      <c r="Q4493" s="9"/>
      <c r="R4493" s="6" t="s">
        <v>1747</v>
      </c>
      <c r="S4493" s="6" t="e">
        <v>#N/A</v>
      </c>
      <c r="T4493" s="6" t="e">
        <v>#N/A</v>
      </c>
      <c r="U4493" s="6" t="e">
        <v>#N/A</v>
      </c>
      <c r="V4493" s="23">
        <v>43665</v>
      </c>
      <c r="W4493" s="6" t="e">
        <v>#N/A</v>
      </c>
    </row>
    <row r="4494" spans="1:23" s="6" customFormat="1" ht="12.75" x14ac:dyDescent="0.2">
      <c r="A4494" s="6" t="s">
        <v>7845</v>
      </c>
      <c r="B4494" s="6" t="s">
        <v>1961</v>
      </c>
      <c r="C4494" s="5" t="s">
        <v>7188</v>
      </c>
      <c r="D4494" s="5" t="s">
        <v>7188</v>
      </c>
      <c r="E4494" s="17">
        <v>5967</v>
      </c>
      <c r="F4494" s="16" t="s">
        <v>1960</v>
      </c>
      <c r="G4494" s="39" t="s">
        <v>7189</v>
      </c>
      <c r="H4494" s="7" t="s">
        <v>7190</v>
      </c>
      <c r="I4494" s="7" t="s">
        <v>151</v>
      </c>
      <c r="J4494" s="7" t="s">
        <v>151</v>
      </c>
      <c r="K4494" s="7" t="s">
        <v>151</v>
      </c>
      <c r="L4494" s="7" t="s">
        <v>151</v>
      </c>
      <c r="M4494" s="7" t="s">
        <v>151</v>
      </c>
      <c r="O4494" s="6" t="s">
        <v>3899</v>
      </c>
      <c r="P4494" s="9"/>
      <c r="Q4494" s="9"/>
      <c r="R4494" s="6" t="s">
        <v>1747</v>
      </c>
      <c r="S4494" s="6" t="e">
        <v>#N/A</v>
      </c>
      <c r="T4494" s="6" t="e">
        <v>#N/A</v>
      </c>
      <c r="U4494" s="6" t="e">
        <v>#N/A</v>
      </c>
      <c r="V4494" s="23">
        <v>43665</v>
      </c>
      <c r="W4494" s="6" t="e">
        <v>#N/A</v>
      </c>
    </row>
    <row r="4495" spans="1:23" s="6" customFormat="1" ht="12.75" x14ac:dyDescent="0.2">
      <c r="A4495" s="6" t="s">
        <v>7846</v>
      </c>
      <c r="B4495" s="6" t="s">
        <v>1961</v>
      </c>
      <c r="C4495" s="5" t="s">
        <v>7188</v>
      </c>
      <c r="D4495" s="5" t="s">
        <v>7188</v>
      </c>
      <c r="E4495" s="17">
        <v>5967</v>
      </c>
      <c r="F4495" s="16" t="s">
        <v>1960</v>
      </c>
      <c r="G4495" s="39" t="s">
        <v>7189</v>
      </c>
      <c r="H4495" s="7" t="s">
        <v>7190</v>
      </c>
      <c r="I4495" s="7" t="s">
        <v>151</v>
      </c>
      <c r="J4495" s="7" t="s">
        <v>151</v>
      </c>
      <c r="K4495" s="7" t="s">
        <v>151</v>
      </c>
      <c r="L4495" s="7" t="s">
        <v>151</v>
      </c>
      <c r="M4495" s="7" t="s">
        <v>151</v>
      </c>
      <c r="O4495" s="6" t="s">
        <v>3899</v>
      </c>
      <c r="P4495" s="9"/>
      <c r="Q4495" s="9"/>
      <c r="R4495" s="6" t="s">
        <v>1747</v>
      </c>
      <c r="S4495" s="6" t="e">
        <v>#N/A</v>
      </c>
      <c r="T4495" s="6" t="e">
        <v>#N/A</v>
      </c>
      <c r="U4495" s="6" t="e">
        <v>#N/A</v>
      </c>
      <c r="V4495" s="23">
        <v>43665</v>
      </c>
      <c r="W4495" s="6" t="e">
        <v>#N/A</v>
      </c>
    </row>
    <row r="4496" spans="1:23" s="6" customFormat="1" ht="12.75" x14ac:dyDescent="0.2">
      <c r="A4496" s="6" t="s">
        <v>7847</v>
      </c>
      <c r="B4496" s="6" t="s">
        <v>1961</v>
      </c>
      <c r="C4496" s="5" t="s">
        <v>7188</v>
      </c>
      <c r="D4496" s="5" t="s">
        <v>7188</v>
      </c>
      <c r="E4496" s="17">
        <v>5967</v>
      </c>
      <c r="F4496" s="16" t="s">
        <v>1960</v>
      </c>
      <c r="G4496" s="39" t="s">
        <v>7189</v>
      </c>
      <c r="H4496" s="7" t="s">
        <v>7190</v>
      </c>
      <c r="I4496" s="7" t="s">
        <v>151</v>
      </c>
      <c r="J4496" s="7" t="s">
        <v>151</v>
      </c>
      <c r="K4496" s="7" t="s">
        <v>151</v>
      </c>
      <c r="L4496" s="7" t="s">
        <v>151</v>
      </c>
      <c r="M4496" s="7" t="s">
        <v>151</v>
      </c>
      <c r="O4496" s="6" t="s">
        <v>3899</v>
      </c>
      <c r="P4496" s="9"/>
      <c r="Q4496" s="9"/>
      <c r="R4496" s="6" t="s">
        <v>1747</v>
      </c>
      <c r="S4496" s="6" t="e">
        <v>#N/A</v>
      </c>
      <c r="T4496" s="6" t="e">
        <v>#N/A</v>
      </c>
      <c r="U4496" s="6" t="e">
        <v>#N/A</v>
      </c>
      <c r="V4496" s="23">
        <v>43665</v>
      </c>
      <c r="W4496" s="6" t="e">
        <v>#N/A</v>
      </c>
    </row>
    <row r="4497" spans="1:23" s="6" customFormat="1" ht="12.75" x14ac:dyDescent="0.2">
      <c r="A4497" s="6" t="s">
        <v>7848</v>
      </c>
      <c r="B4497" s="6" t="s">
        <v>1961</v>
      </c>
      <c r="C4497" s="5" t="s">
        <v>7188</v>
      </c>
      <c r="D4497" s="5" t="s">
        <v>7188</v>
      </c>
      <c r="E4497" s="17">
        <v>5967</v>
      </c>
      <c r="F4497" s="16" t="s">
        <v>1960</v>
      </c>
      <c r="G4497" s="39" t="s">
        <v>7189</v>
      </c>
      <c r="H4497" s="7" t="s">
        <v>7190</v>
      </c>
      <c r="I4497" s="7" t="s">
        <v>151</v>
      </c>
      <c r="J4497" s="7" t="s">
        <v>151</v>
      </c>
      <c r="K4497" s="7" t="s">
        <v>151</v>
      </c>
      <c r="L4497" s="7" t="s">
        <v>151</v>
      </c>
      <c r="M4497" s="7" t="s">
        <v>151</v>
      </c>
      <c r="O4497" s="6" t="s">
        <v>3899</v>
      </c>
      <c r="P4497" s="9"/>
      <c r="Q4497" s="9"/>
      <c r="R4497" s="6" t="s">
        <v>1747</v>
      </c>
      <c r="S4497" s="6" t="e">
        <v>#N/A</v>
      </c>
      <c r="T4497" s="6" t="e">
        <v>#N/A</v>
      </c>
      <c r="U4497" s="6" t="e">
        <v>#N/A</v>
      </c>
      <c r="V4497" s="23">
        <v>43665</v>
      </c>
      <c r="W4497" s="6" t="e">
        <v>#N/A</v>
      </c>
    </row>
    <row r="4498" spans="1:23" s="64" customFormat="1" ht="12.75" x14ac:dyDescent="0.2">
      <c r="A4498" s="64" t="s">
        <v>7849</v>
      </c>
      <c r="B4498" s="64" t="s">
        <v>1961</v>
      </c>
      <c r="C4498" s="65" t="s">
        <v>7188</v>
      </c>
      <c r="D4498" s="65" t="s">
        <v>7188</v>
      </c>
      <c r="E4498" s="66">
        <v>5967</v>
      </c>
      <c r="F4498" s="67" t="s">
        <v>1960</v>
      </c>
      <c r="G4498" s="68" t="s">
        <v>7189</v>
      </c>
      <c r="H4498" s="64" t="s">
        <v>7190</v>
      </c>
      <c r="I4498" s="64" t="s">
        <v>151</v>
      </c>
      <c r="J4498" s="64" t="s">
        <v>151</v>
      </c>
      <c r="K4498" s="64" t="s">
        <v>151</v>
      </c>
      <c r="L4498" s="64" t="s">
        <v>151</v>
      </c>
      <c r="M4498" s="64" t="s">
        <v>151</v>
      </c>
      <c r="O4498" s="64" t="s">
        <v>3899</v>
      </c>
      <c r="P4498" s="69"/>
      <c r="Q4498" s="69"/>
      <c r="R4498" s="64" t="s">
        <v>1747</v>
      </c>
      <c r="S4498" s="64" t="e">
        <v>#N/A</v>
      </c>
      <c r="T4498" s="64" t="e">
        <v>#N/A</v>
      </c>
      <c r="U4498" s="64" t="e">
        <v>#N/A</v>
      </c>
      <c r="V4498" s="70">
        <v>43665</v>
      </c>
      <c r="W4498" s="64" t="e">
        <v>#N/A</v>
      </c>
    </row>
    <row r="4499" spans="1:23" s="6" customFormat="1" ht="12.75" x14ac:dyDescent="0.2">
      <c r="A4499" s="6" t="s">
        <v>7850</v>
      </c>
      <c r="B4499" s="6" t="s">
        <v>1961</v>
      </c>
      <c r="C4499" s="5" t="s">
        <v>7188</v>
      </c>
      <c r="D4499" s="5" t="s">
        <v>7188</v>
      </c>
      <c r="E4499" s="17">
        <v>5967</v>
      </c>
      <c r="F4499" s="16" t="s">
        <v>1960</v>
      </c>
      <c r="G4499" s="39" t="s">
        <v>7189</v>
      </c>
      <c r="H4499" s="7" t="s">
        <v>7190</v>
      </c>
      <c r="I4499" s="7" t="s">
        <v>151</v>
      </c>
      <c r="J4499" s="7" t="s">
        <v>151</v>
      </c>
      <c r="K4499" s="7" t="s">
        <v>151</v>
      </c>
      <c r="L4499" s="7" t="s">
        <v>151</v>
      </c>
      <c r="M4499" s="7" t="s">
        <v>151</v>
      </c>
      <c r="O4499" s="6" t="s">
        <v>3899</v>
      </c>
      <c r="P4499" s="9"/>
      <c r="Q4499" s="9"/>
      <c r="R4499" s="6" t="s">
        <v>1747</v>
      </c>
      <c r="S4499" s="6" t="e">
        <v>#N/A</v>
      </c>
      <c r="T4499" s="6" t="e">
        <v>#N/A</v>
      </c>
      <c r="U4499" s="6" t="e">
        <v>#N/A</v>
      </c>
      <c r="V4499" s="23">
        <v>43665</v>
      </c>
      <c r="W4499" s="6" t="e">
        <v>#N/A</v>
      </c>
    </row>
    <row r="4500" spans="1:23" s="6" customFormat="1" ht="12.75" x14ac:dyDescent="0.2">
      <c r="A4500" s="6" t="s">
        <v>7851</v>
      </c>
      <c r="B4500" s="6" t="s">
        <v>1961</v>
      </c>
      <c r="C4500" s="5" t="s">
        <v>7188</v>
      </c>
      <c r="D4500" s="5" t="s">
        <v>7188</v>
      </c>
      <c r="E4500" s="17">
        <v>5967</v>
      </c>
      <c r="F4500" s="16" t="s">
        <v>1960</v>
      </c>
      <c r="G4500" s="39" t="s">
        <v>7189</v>
      </c>
      <c r="H4500" s="7" t="s">
        <v>7190</v>
      </c>
      <c r="I4500" s="7" t="s">
        <v>151</v>
      </c>
      <c r="J4500" s="7" t="s">
        <v>151</v>
      </c>
      <c r="K4500" s="7" t="s">
        <v>151</v>
      </c>
      <c r="L4500" s="7" t="s">
        <v>151</v>
      </c>
      <c r="M4500" s="7" t="s">
        <v>151</v>
      </c>
      <c r="O4500" s="6" t="s">
        <v>3899</v>
      </c>
      <c r="P4500" s="9"/>
      <c r="Q4500" s="9"/>
      <c r="R4500" s="6" t="s">
        <v>1747</v>
      </c>
      <c r="S4500" s="6" t="e">
        <v>#N/A</v>
      </c>
      <c r="T4500" s="6" t="e">
        <v>#N/A</v>
      </c>
      <c r="U4500" s="6" t="e">
        <v>#N/A</v>
      </c>
      <c r="V4500" s="23">
        <v>43665</v>
      </c>
      <c r="W4500" s="6" t="e">
        <v>#N/A</v>
      </c>
    </row>
    <row r="4501" spans="1:23" s="6" customFormat="1" ht="12.75" x14ac:dyDescent="0.2">
      <c r="A4501" s="6" t="s">
        <v>7852</v>
      </c>
      <c r="B4501" s="6" t="s">
        <v>1961</v>
      </c>
      <c r="C4501" s="5" t="s">
        <v>7188</v>
      </c>
      <c r="D4501" s="5" t="s">
        <v>7188</v>
      </c>
      <c r="E4501" s="17">
        <v>5967</v>
      </c>
      <c r="F4501" s="16" t="s">
        <v>1960</v>
      </c>
      <c r="G4501" s="39" t="s">
        <v>7189</v>
      </c>
      <c r="H4501" s="7" t="s">
        <v>7190</v>
      </c>
      <c r="I4501" s="7" t="s">
        <v>151</v>
      </c>
      <c r="J4501" s="7" t="s">
        <v>151</v>
      </c>
      <c r="K4501" s="7" t="s">
        <v>151</v>
      </c>
      <c r="L4501" s="7" t="s">
        <v>151</v>
      </c>
      <c r="M4501" s="7" t="s">
        <v>151</v>
      </c>
      <c r="O4501" s="6" t="s">
        <v>3899</v>
      </c>
      <c r="P4501" s="9"/>
      <c r="Q4501" s="9"/>
      <c r="R4501" s="6" t="s">
        <v>1747</v>
      </c>
      <c r="S4501" s="6" t="e">
        <v>#N/A</v>
      </c>
      <c r="T4501" s="6" t="e">
        <v>#N/A</v>
      </c>
      <c r="U4501" s="6" t="e">
        <v>#N/A</v>
      </c>
      <c r="V4501" s="23">
        <v>43665</v>
      </c>
      <c r="W4501" s="6" t="e">
        <v>#N/A</v>
      </c>
    </row>
    <row r="4502" spans="1:23" s="6" customFormat="1" ht="12.75" x14ac:dyDescent="0.2">
      <c r="A4502" s="6" t="s">
        <v>7853</v>
      </c>
      <c r="B4502" s="6" t="s">
        <v>1961</v>
      </c>
      <c r="C4502" s="5" t="s">
        <v>7188</v>
      </c>
      <c r="D4502" s="5" t="s">
        <v>7188</v>
      </c>
      <c r="E4502" s="17">
        <v>5967</v>
      </c>
      <c r="F4502" s="16" t="s">
        <v>1960</v>
      </c>
      <c r="G4502" s="39" t="s">
        <v>7189</v>
      </c>
      <c r="H4502" s="7" t="s">
        <v>7190</v>
      </c>
      <c r="I4502" s="7" t="s">
        <v>151</v>
      </c>
      <c r="J4502" s="7" t="s">
        <v>151</v>
      </c>
      <c r="K4502" s="7" t="s">
        <v>151</v>
      </c>
      <c r="L4502" s="7" t="s">
        <v>151</v>
      </c>
      <c r="M4502" s="7" t="s">
        <v>151</v>
      </c>
      <c r="O4502" s="6" t="s">
        <v>3899</v>
      </c>
      <c r="P4502" s="9"/>
      <c r="Q4502" s="9"/>
      <c r="R4502" s="6" t="s">
        <v>1747</v>
      </c>
      <c r="S4502" s="6" t="e">
        <v>#N/A</v>
      </c>
      <c r="T4502" s="6" t="e">
        <v>#N/A</v>
      </c>
      <c r="U4502" s="6" t="e">
        <v>#N/A</v>
      </c>
      <c r="V4502" s="23">
        <v>43665</v>
      </c>
      <c r="W4502" s="6" t="e">
        <v>#N/A</v>
      </c>
    </row>
    <row r="4503" spans="1:23" s="6" customFormat="1" ht="12.75" x14ac:dyDescent="0.2">
      <c r="A4503" s="6" t="s">
        <v>7854</v>
      </c>
      <c r="B4503" s="6" t="s">
        <v>1961</v>
      </c>
      <c r="C4503" s="5" t="s">
        <v>7188</v>
      </c>
      <c r="D4503" s="5" t="s">
        <v>7188</v>
      </c>
      <c r="E4503" s="17">
        <v>5967</v>
      </c>
      <c r="F4503" s="16" t="s">
        <v>1960</v>
      </c>
      <c r="G4503" s="39" t="s">
        <v>7189</v>
      </c>
      <c r="H4503" s="7" t="s">
        <v>7190</v>
      </c>
      <c r="I4503" s="7" t="s">
        <v>151</v>
      </c>
      <c r="J4503" s="7" t="s">
        <v>151</v>
      </c>
      <c r="K4503" s="7" t="s">
        <v>151</v>
      </c>
      <c r="L4503" s="7" t="s">
        <v>151</v>
      </c>
      <c r="M4503" s="7" t="s">
        <v>151</v>
      </c>
      <c r="O4503" s="6" t="s">
        <v>3899</v>
      </c>
      <c r="P4503" s="9"/>
      <c r="Q4503" s="9"/>
      <c r="R4503" s="6" t="s">
        <v>1747</v>
      </c>
      <c r="S4503" s="6" t="e">
        <v>#N/A</v>
      </c>
      <c r="T4503" s="6" t="e">
        <v>#N/A</v>
      </c>
      <c r="U4503" s="6" t="e">
        <v>#N/A</v>
      </c>
      <c r="V4503" s="23">
        <v>43665</v>
      </c>
      <c r="W4503" s="6" t="e">
        <v>#N/A</v>
      </c>
    </row>
    <row r="4504" spans="1:23" s="6" customFormat="1" ht="12.75" x14ac:dyDescent="0.2">
      <c r="A4504" s="6" t="s">
        <v>7855</v>
      </c>
      <c r="B4504" s="6" t="s">
        <v>1961</v>
      </c>
      <c r="C4504" s="5" t="s">
        <v>7188</v>
      </c>
      <c r="D4504" s="5" t="s">
        <v>7188</v>
      </c>
      <c r="E4504" s="17">
        <v>5967</v>
      </c>
      <c r="F4504" s="16" t="s">
        <v>1960</v>
      </c>
      <c r="G4504" s="39" t="s">
        <v>7189</v>
      </c>
      <c r="H4504" s="7" t="s">
        <v>7190</v>
      </c>
      <c r="I4504" s="7" t="s">
        <v>151</v>
      </c>
      <c r="J4504" s="7" t="s">
        <v>151</v>
      </c>
      <c r="K4504" s="7" t="s">
        <v>151</v>
      </c>
      <c r="L4504" s="7" t="s">
        <v>151</v>
      </c>
      <c r="M4504" s="7" t="s">
        <v>151</v>
      </c>
      <c r="O4504" s="6" t="s">
        <v>3899</v>
      </c>
      <c r="P4504" s="9"/>
      <c r="Q4504" s="9"/>
      <c r="R4504" s="6" t="s">
        <v>1747</v>
      </c>
      <c r="S4504" s="6" t="e">
        <v>#N/A</v>
      </c>
      <c r="T4504" s="6" t="e">
        <v>#N/A</v>
      </c>
      <c r="U4504" s="6" t="e">
        <v>#N/A</v>
      </c>
      <c r="V4504" s="23">
        <v>43665</v>
      </c>
      <c r="W4504" s="6" t="e">
        <v>#N/A</v>
      </c>
    </row>
    <row r="4505" spans="1:23" s="6" customFormat="1" ht="12.75" x14ac:dyDescent="0.2">
      <c r="A4505" s="6" t="s">
        <v>7856</v>
      </c>
      <c r="B4505" s="6" t="s">
        <v>1961</v>
      </c>
      <c r="C4505" s="5" t="s">
        <v>7188</v>
      </c>
      <c r="D4505" s="5" t="s">
        <v>7188</v>
      </c>
      <c r="E4505" s="17">
        <v>5967</v>
      </c>
      <c r="F4505" s="16" t="s">
        <v>1960</v>
      </c>
      <c r="G4505" s="39" t="s">
        <v>7189</v>
      </c>
      <c r="H4505" s="7" t="s">
        <v>7190</v>
      </c>
      <c r="I4505" s="7" t="s">
        <v>151</v>
      </c>
      <c r="J4505" s="7" t="s">
        <v>151</v>
      </c>
      <c r="K4505" s="7" t="s">
        <v>151</v>
      </c>
      <c r="L4505" s="7" t="s">
        <v>151</v>
      </c>
      <c r="M4505" s="7" t="s">
        <v>151</v>
      </c>
      <c r="O4505" s="6" t="s">
        <v>3899</v>
      </c>
      <c r="P4505" s="9"/>
      <c r="Q4505" s="9"/>
      <c r="R4505" s="6" t="s">
        <v>1747</v>
      </c>
      <c r="S4505" s="6" t="e">
        <v>#N/A</v>
      </c>
      <c r="T4505" s="6" t="e">
        <v>#N/A</v>
      </c>
      <c r="U4505" s="6" t="e">
        <v>#N/A</v>
      </c>
      <c r="V4505" s="23">
        <v>43665</v>
      </c>
      <c r="W4505" s="6" t="e">
        <v>#N/A</v>
      </c>
    </row>
    <row r="4506" spans="1:23" s="6" customFormat="1" ht="12.75" x14ac:dyDescent="0.2">
      <c r="A4506" s="6" t="s">
        <v>7857</v>
      </c>
      <c r="B4506" s="6" t="s">
        <v>1961</v>
      </c>
      <c r="C4506" s="5" t="s">
        <v>7188</v>
      </c>
      <c r="D4506" s="5" t="s">
        <v>7188</v>
      </c>
      <c r="E4506" s="17">
        <v>5967</v>
      </c>
      <c r="F4506" s="16" t="s">
        <v>1960</v>
      </c>
      <c r="G4506" s="39" t="s">
        <v>7189</v>
      </c>
      <c r="H4506" s="7" t="s">
        <v>7190</v>
      </c>
      <c r="I4506" s="7" t="s">
        <v>151</v>
      </c>
      <c r="J4506" s="7" t="s">
        <v>151</v>
      </c>
      <c r="K4506" s="7" t="s">
        <v>151</v>
      </c>
      <c r="L4506" s="7" t="s">
        <v>151</v>
      </c>
      <c r="M4506" s="7" t="s">
        <v>151</v>
      </c>
      <c r="O4506" s="6" t="s">
        <v>3899</v>
      </c>
      <c r="P4506" s="9"/>
      <c r="Q4506" s="9"/>
      <c r="R4506" s="6" t="s">
        <v>1747</v>
      </c>
      <c r="S4506" s="6" t="e">
        <v>#N/A</v>
      </c>
      <c r="T4506" s="6" t="e">
        <v>#N/A</v>
      </c>
      <c r="U4506" s="6" t="e">
        <v>#N/A</v>
      </c>
      <c r="V4506" s="23">
        <v>43665</v>
      </c>
      <c r="W4506" s="6" t="e">
        <v>#N/A</v>
      </c>
    </row>
    <row r="4507" spans="1:23" s="6" customFormat="1" ht="12.75" x14ac:dyDescent="0.2">
      <c r="A4507" s="6" t="s">
        <v>7858</v>
      </c>
      <c r="B4507" s="6" t="s">
        <v>1961</v>
      </c>
      <c r="C4507" s="5" t="s">
        <v>7188</v>
      </c>
      <c r="D4507" s="5" t="s">
        <v>7188</v>
      </c>
      <c r="E4507" s="17">
        <v>5967</v>
      </c>
      <c r="F4507" s="16" t="s">
        <v>1960</v>
      </c>
      <c r="G4507" s="39" t="s">
        <v>7189</v>
      </c>
      <c r="H4507" s="7" t="s">
        <v>7190</v>
      </c>
      <c r="I4507" s="7" t="s">
        <v>151</v>
      </c>
      <c r="J4507" s="7" t="s">
        <v>151</v>
      </c>
      <c r="K4507" s="7" t="s">
        <v>151</v>
      </c>
      <c r="L4507" s="7" t="s">
        <v>151</v>
      </c>
      <c r="M4507" s="7" t="s">
        <v>151</v>
      </c>
      <c r="O4507" s="6" t="s">
        <v>3899</v>
      </c>
      <c r="P4507" s="9"/>
      <c r="Q4507" s="9"/>
      <c r="R4507" s="6" t="s">
        <v>1747</v>
      </c>
      <c r="S4507" s="6" t="e">
        <v>#N/A</v>
      </c>
      <c r="T4507" s="6" t="e">
        <v>#N/A</v>
      </c>
      <c r="U4507" s="6" t="e">
        <v>#N/A</v>
      </c>
      <c r="V4507" s="23">
        <v>43665</v>
      </c>
      <c r="W4507" s="6" t="e">
        <v>#N/A</v>
      </c>
    </row>
    <row r="4508" spans="1:23" s="6" customFormat="1" ht="12.75" x14ac:dyDescent="0.2">
      <c r="A4508" s="6" t="s">
        <v>7859</v>
      </c>
      <c r="B4508" s="6" t="s">
        <v>1961</v>
      </c>
      <c r="C4508" s="5" t="s">
        <v>7188</v>
      </c>
      <c r="D4508" s="5" t="s">
        <v>7188</v>
      </c>
      <c r="E4508" s="17">
        <v>5967</v>
      </c>
      <c r="F4508" s="16" t="s">
        <v>1960</v>
      </c>
      <c r="G4508" s="39" t="s">
        <v>7189</v>
      </c>
      <c r="H4508" s="7" t="s">
        <v>7190</v>
      </c>
      <c r="I4508" s="7" t="s">
        <v>151</v>
      </c>
      <c r="J4508" s="7" t="s">
        <v>151</v>
      </c>
      <c r="K4508" s="7" t="s">
        <v>151</v>
      </c>
      <c r="L4508" s="7" t="s">
        <v>151</v>
      </c>
      <c r="M4508" s="7" t="s">
        <v>151</v>
      </c>
      <c r="O4508" s="6" t="s">
        <v>3899</v>
      </c>
      <c r="P4508" s="9"/>
      <c r="Q4508" s="9"/>
      <c r="R4508" s="6" t="s">
        <v>1747</v>
      </c>
      <c r="S4508" s="6" t="e">
        <v>#N/A</v>
      </c>
      <c r="T4508" s="6" t="e">
        <v>#N/A</v>
      </c>
      <c r="U4508" s="6" t="e">
        <v>#N/A</v>
      </c>
      <c r="V4508" s="23">
        <v>43665</v>
      </c>
      <c r="W4508" s="6" t="e">
        <v>#N/A</v>
      </c>
    </row>
    <row r="4509" spans="1:23" s="6" customFormat="1" ht="12.75" x14ac:dyDescent="0.2">
      <c r="A4509" s="6" t="s">
        <v>7860</v>
      </c>
      <c r="B4509" s="6" t="s">
        <v>1961</v>
      </c>
      <c r="C4509" s="5" t="s">
        <v>7188</v>
      </c>
      <c r="D4509" s="5" t="s">
        <v>7188</v>
      </c>
      <c r="E4509" s="17">
        <v>5967</v>
      </c>
      <c r="F4509" s="16" t="s">
        <v>1960</v>
      </c>
      <c r="G4509" s="39" t="s">
        <v>7189</v>
      </c>
      <c r="H4509" s="7" t="s">
        <v>7190</v>
      </c>
      <c r="I4509" s="7" t="s">
        <v>151</v>
      </c>
      <c r="J4509" s="7" t="s">
        <v>151</v>
      </c>
      <c r="K4509" s="7" t="s">
        <v>151</v>
      </c>
      <c r="L4509" s="7" t="s">
        <v>151</v>
      </c>
      <c r="M4509" s="7" t="s">
        <v>151</v>
      </c>
      <c r="O4509" s="6" t="s">
        <v>3899</v>
      </c>
      <c r="P4509" s="9"/>
      <c r="Q4509" s="9"/>
      <c r="R4509" s="6" t="s">
        <v>1747</v>
      </c>
      <c r="S4509" s="6" t="e">
        <v>#N/A</v>
      </c>
      <c r="T4509" s="6" t="e">
        <v>#N/A</v>
      </c>
      <c r="U4509" s="6" t="e">
        <v>#N/A</v>
      </c>
      <c r="V4509" s="23">
        <v>43665</v>
      </c>
      <c r="W4509" s="6" t="e">
        <v>#N/A</v>
      </c>
    </row>
    <row r="4510" spans="1:23" s="6" customFormat="1" ht="12.75" x14ac:dyDescent="0.2">
      <c r="A4510" s="6" t="s">
        <v>7861</v>
      </c>
      <c r="B4510" s="6" t="s">
        <v>1961</v>
      </c>
      <c r="C4510" s="5" t="s">
        <v>7188</v>
      </c>
      <c r="D4510" s="5" t="s">
        <v>7188</v>
      </c>
      <c r="E4510" s="17">
        <v>5967</v>
      </c>
      <c r="F4510" s="16" t="s">
        <v>1960</v>
      </c>
      <c r="G4510" s="39" t="s">
        <v>7189</v>
      </c>
      <c r="H4510" s="7" t="s">
        <v>7190</v>
      </c>
      <c r="I4510" s="7" t="s">
        <v>151</v>
      </c>
      <c r="J4510" s="7" t="s">
        <v>151</v>
      </c>
      <c r="K4510" s="7" t="s">
        <v>151</v>
      </c>
      <c r="L4510" s="7" t="s">
        <v>151</v>
      </c>
      <c r="M4510" s="7" t="s">
        <v>151</v>
      </c>
      <c r="O4510" s="6" t="s">
        <v>3899</v>
      </c>
      <c r="P4510" s="9"/>
      <c r="Q4510" s="9"/>
      <c r="R4510" s="6" t="s">
        <v>1747</v>
      </c>
      <c r="S4510" s="6" t="e">
        <v>#N/A</v>
      </c>
      <c r="T4510" s="6" t="e">
        <v>#N/A</v>
      </c>
      <c r="U4510" s="6" t="e">
        <v>#N/A</v>
      </c>
      <c r="V4510" s="23">
        <v>43665</v>
      </c>
      <c r="W4510" s="6" t="e">
        <v>#N/A</v>
      </c>
    </row>
    <row r="4511" spans="1:23" s="6" customFormat="1" ht="12.75" x14ac:dyDescent="0.2">
      <c r="A4511" s="6" t="s">
        <v>7862</v>
      </c>
      <c r="B4511" s="6" t="s">
        <v>1961</v>
      </c>
      <c r="C4511" s="5" t="s">
        <v>7188</v>
      </c>
      <c r="D4511" s="5" t="s">
        <v>7188</v>
      </c>
      <c r="E4511" s="17">
        <v>5967</v>
      </c>
      <c r="F4511" s="16" t="s">
        <v>1960</v>
      </c>
      <c r="G4511" s="39" t="s">
        <v>7189</v>
      </c>
      <c r="H4511" s="7" t="s">
        <v>7190</v>
      </c>
      <c r="I4511" s="7" t="s">
        <v>151</v>
      </c>
      <c r="J4511" s="7" t="s">
        <v>151</v>
      </c>
      <c r="K4511" s="7" t="s">
        <v>151</v>
      </c>
      <c r="L4511" s="7" t="s">
        <v>151</v>
      </c>
      <c r="M4511" s="7" t="s">
        <v>151</v>
      </c>
      <c r="O4511" s="6" t="s">
        <v>3899</v>
      </c>
      <c r="P4511" s="9"/>
      <c r="Q4511" s="9"/>
      <c r="R4511" s="6" t="s">
        <v>1747</v>
      </c>
      <c r="S4511" s="6" t="e">
        <v>#N/A</v>
      </c>
      <c r="T4511" s="6" t="e">
        <v>#N/A</v>
      </c>
      <c r="U4511" s="6" t="e">
        <v>#N/A</v>
      </c>
      <c r="V4511" s="23">
        <v>43665</v>
      </c>
      <c r="W4511" s="6" t="e">
        <v>#N/A</v>
      </c>
    </row>
    <row r="4512" spans="1:23" s="6" customFormat="1" ht="12.75" x14ac:dyDescent="0.2">
      <c r="A4512" s="6" t="s">
        <v>7863</v>
      </c>
      <c r="B4512" s="6" t="s">
        <v>1961</v>
      </c>
      <c r="C4512" s="5" t="s">
        <v>7188</v>
      </c>
      <c r="D4512" s="5" t="s">
        <v>7188</v>
      </c>
      <c r="E4512" s="17">
        <v>5967</v>
      </c>
      <c r="F4512" s="16" t="s">
        <v>1960</v>
      </c>
      <c r="G4512" s="39" t="s">
        <v>7189</v>
      </c>
      <c r="H4512" s="7" t="s">
        <v>7190</v>
      </c>
      <c r="I4512" s="7" t="s">
        <v>151</v>
      </c>
      <c r="J4512" s="7" t="s">
        <v>151</v>
      </c>
      <c r="K4512" s="7" t="s">
        <v>151</v>
      </c>
      <c r="L4512" s="7" t="s">
        <v>151</v>
      </c>
      <c r="M4512" s="7" t="s">
        <v>151</v>
      </c>
      <c r="O4512" s="6" t="s">
        <v>3899</v>
      </c>
      <c r="P4512" s="9"/>
      <c r="Q4512" s="9"/>
      <c r="R4512" s="6" t="s">
        <v>1747</v>
      </c>
      <c r="S4512" s="6" t="e">
        <v>#N/A</v>
      </c>
      <c r="T4512" s="6" t="e">
        <v>#N/A</v>
      </c>
      <c r="U4512" s="6" t="e">
        <v>#N/A</v>
      </c>
      <c r="V4512" s="23">
        <v>43665</v>
      </c>
      <c r="W4512" s="6" t="e">
        <v>#N/A</v>
      </c>
    </row>
    <row r="4513" spans="1:23" s="6" customFormat="1" ht="12.75" x14ac:dyDescent="0.2">
      <c r="A4513" s="6" t="s">
        <v>7864</v>
      </c>
      <c r="B4513" s="6" t="s">
        <v>1961</v>
      </c>
      <c r="C4513" s="5" t="s">
        <v>7188</v>
      </c>
      <c r="D4513" s="5" t="s">
        <v>7188</v>
      </c>
      <c r="E4513" s="17">
        <v>5967</v>
      </c>
      <c r="F4513" s="16" t="s">
        <v>1960</v>
      </c>
      <c r="G4513" s="39" t="s">
        <v>7189</v>
      </c>
      <c r="H4513" s="7" t="s">
        <v>7190</v>
      </c>
      <c r="I4513" s="7" t="s">
        <v>151</v>
      </c>
      <c r="J4513" s="7" t="s">
        <v>151</v>
      </c>
      <c r="K4513" s="7" t="s">
        <v>151</v>
      </c>
      <c r="L4513" s="7" t="s">
        <v>151</v>
      </c>
      <c r="M4513" s="7" t="s">
        <v>151</v>
      </c>
      <c r="O4513" s="6" t="s">
        <v>3899</v>
      </c>
      <c r="P4513" s="9"/>
      <c r="Q4513" s="9"/>
      <c r="R4513" s="6" t="s">
        <v>1747</v>
      </c>
      <c r="S4513" s="6" t="e">
        <v>#N/A</v>
      </c>
      <c r="T4513" s="6" t="e">
        <v>#N/A</v>
      </c>
      <c r="U4513" s="6" t="e">
        <v>#N/A</v>
      </c>
      <c r="V4513" s="23">
        <v>43665</v>
      </c>
      <c r="W4513" s="6" t="e">
        <v>#N/A</v>
      </c>
    </row>
    <row r="4514" spans="1:23" s="6" customFormat="1" ht="12.75" x14ac:dyDescent="0.2">
      <c r="A4514" s="6" t="s">
        <v>7865</v>
      </c>
      <c r="B4514" s="6" t="s">
        <v>1961</v>
      </c>
      <c r="C4514" s="5" t="s">
        <v>7188</v>
      </c>
      <c r="D4514" s="5" t="s">
        <v>7188</v>
      </c>
      <c r="E4514" s="17">
        <v>5967</v>
      </c>
      <c r="F4514" s="16" t="s">
        <v>1960</v>
      </c>
      <c r="G4514" s="39" t="s">
        <v>7189</v>
      </c>
      <c r="H4514" s="7" t="s">
        <v>7190</v>
      </c>
      <c r="I4514" s="7" t="s">
        <v>151</v>
      </c>
      <c r="J4514" s="7" t="s">
        <v>151</v>
      </c>
      <c r="K4514" s="7" t="s">
        <v>151</v>
      </c>
      <c r="L4514" s="7" t="s">
        <v>151</v>
      </c>
      <c r="M4514" s="7" t="s">
        <v>151</v>
      </c>
      <c r="O4514" s="6" t="s">
        <v>3899</v>
      </c>
      <c r="P4514" s="9"/>
      <c r="Q4514" s="9"/>
      <c r="R4514" s="6" t="s">
        <v>1747</v>
      </c>
      <c r="S4514" s="6" t="e">
        <v>#N/A</v>
      </c>
      <c r="T4514" s="6" t="e">
        <v>#N/A</v>
      </c>
      <c r="U4514" s="6" t="e">
        <v>#N/A</v>
      </c>
      <c r="V4514" s="23">
        <v>43665</v>
      </c>
      <c r="W4514" s="6" t="e">
        <v>#N/A</v>
      </c>
    </row>
    <row r="4515" spans="1:23" s="6" customFormat="1" ht="12.75" x14ac:dyDescent="0.2">
      <c r="A4515" s="6" t="s">
        <v>7866</v>
      </c>
      <c r="B4515" s="6" t="s">
        <v>1961</v>
      </c>
      <c r="C4515" s="5" t="s">
        <v>7188</v>
      </c>
      <c r="D4515" s="5" t="s">
        <v>7188</v>
      </c>
      <c r="E4515" s="17">
        <v>5967</v>
      </c>
      <c r="F4515" s="16" t="s">
        <v>1960</v>
      </c>
      <c r="G4515" s="39" t="s">
        <v>7189</v>
      </c>
      <c r="H4515" s="7" t="s">
        <v>7190</v>
      </c>
      <c r="I4515" s="7" t="s">
        <v>151</v>
      </c>
      <c r="J4515" s="7" t="s">
        <v>151</v>
      </c>
      <c r="K4515" s="7" t="s">
        <v>151</v>
      </c>
      <c r="L4515" s="7" t="s">
        <v>151</v>
      </c>
      <c r="M4515" s="7" t="s">
        <v>151</v>
      </c>
      <c r="O4515" s="6" t="s">
        <v>3899</v>
      </c>
      <c r="P4515" s="9"/>
      <c r="Q4515" s="9"/>
      <c r="R4515" s="6" t="s">
        <v>1747</v>
      </c>
      <c r="S4515" s="6" t="e">
        <v>#N/A</v>
      </c>
      <c r="T4515" s="6" t="e">
        <v>#N/A</v>
      </c>
      <c r="U4515" s="6" t="e">
        <v>#N/A</v>
      </c>
      <c r="V4515" s="23">
        <v>43665</v>
      </c>
      <c r="W4515" s="6" t="e">
        <v>#N/A</v>
      </c>
    </row>
    <row r="4516" spans="1:23" s="6" customFormat="1" ht="12.75" x14ac:dyDescent="0.2">
      <c r="A4516" s="6" t="s">
        <v>7867</v>
      </c>
      <c r="B4516" s="6" t="s">
        <v>1961</v>
      </c>
      <c r="C4516" s="5" t="s">
        <v>7188</v>
      </c>
      <c r="D4516" s="5" t="s">
        <v>7188</v>
      </c>
      <c r="E4516" s="17">
        <v>5967</v>
      </c>
      <c r="F4516" s="16" t="s">
        <v>1960</v>
      </c>
      <c r="G4516" s="39" t="s">
        <v>7189</v>
      </c>
      <c r="H4516" s="7" t="s">
        <v>7190</v>
      </c>
      <c r="I4516" s="7" t="s">
        <v>151</v>
      </c>
      <c r="J4516" s="7" t="s">
        <v>151</v>
      </c>
      <c r="K4516" s="7" t="s">
        <v>151</v>
      </c>
      <c r="L4516" s="7" t="s">
        <v>151</v>
      </c>
      <c r="M4516" s="7" t="s">
        <v>151</v>
      </c>
      <c r="O4516" s="6" t="s">
        <v>3899</v>
      </c>
      <c r="P4516" s="9"/>
      <c r="Q4516" s="9"/>
      <c r="R4516" s="6" t="s">
        <v>1747</v>
      </c>
      <c r="S4516" s="6" t="e">
        <v>#N/A</v>
      </c>
      <c r="T4516" s="6" t="e">
        <v>#N/A</v>
      </c>
      <c r="U4516" s="6" t="e">
        <v>#N/A</v>
      </c>
      <c r="V4516" s="23">
        <v>43665</v>
      </c>
      <c r="W4516" s="6" t="e">
        <v>#N/A</v>
      </c>
    </row>
    <row r="4517" spans="1:23" s="6" customFormat="1" ht="12.75" x14ac:dyDescent="0.2">
      <c r="A4517" s="6" t="s">
        <v>7868</v>
      </c>
      <c r="B4517" s="6" t="s">
        <v>1961</v>
      </c>
      <c r="C4517" s="5" t="s">
        <v>7188</v>
      </c>
      <c r="D4517" s="5" t="s">
        <v>7188</v>
      </c>
      <c r="E4517" s="17">
        <v>5967</v>
      </c>
      <c r="F4517" s="16" t="s">
        <v>1960</v>
      </c>
      <c r="G4517" s="39" t="s">
        <v>7189</v>
      </c>
      <c r="H4517" s="7" t="s">
        <v>7190</v>
      </c>
      <c r="I4517" s="7" t="s">
        <v>151</v>
      </c>
      <c r="J4517" s="7" t="s">
        <v>151</v>
      </c>
      <c r="K4517" s="7" t="s">
        <v>151</v>
      </c>
      <c r="L4517" s="7" t="s">
        <v>151</v>
      </c>
      <c r="M4517" s="7" t="s">
        <v>151</v>
      </c>
      <c r="O4517" s="6" t="s">
        <v>3899</v>
      </c>
      <c r="P4517" s="9"/>
      <c r="Q4517" s="9"/>
      <c r="R4517" s="6" t="s">
        <v>1747</v>
      </c>
      <c r="S4517" s="6" t="e">
        <v>#N/A</v>
      </c>
      <c r="T4517" s="6" t="e">
        <v>#N/A</v>
      </c>
      <c r="U4517" s="6" t="e">
        <v>#N/A</v>
      </c>
      <c r="V4517" s="23">
        <v>43665</v>
      </c>
      <c r="W4517" s="6" t="e">
        <v>#N/A</v>
      </c>
    </row>
    <row r="4518" spans="1:23" s="6" customFormat="1" ht="12.75" x14ac:dyDescent="0.2">
      <c r="A4518" s="6" t="s">
        <v>7869</v>
      </c>
      <c r="B4518" s="6" t="s">
        <v>1961</v>
      </c>
      <c r="C4518" s="5" t="s">
        <v>7188</v>
      </c>
      <c r="D4518" s="5" t="s">
        <v>7188</v>
      </c>
      <c r="E4518" s="17">
        <v>5967</v>
      </c>
      <c r="F4518" s="16" t="s">
        <v>1960</v>
      </c>
      <c r="G4518" s="39" t="s">
        <v>7189</v>
      </c>
      <c r="H4518" s="7" t="s">
        <v>7190</v>
      </c>
      <c r="I4518" s="7" t="s">
        <v>151</v>
      </c>
      <c r="J4518" s="7" t="s">
        <v>151</v>
      </c>
      <c r="K4518" s="7" t="s">
        <v>151</v>
      </c>
      <c r="L4518" s="7" t="s">
        <v>151</v>
      </c>
      <c r="M4518" s="7" t="s">
        <v>151</v>
      </c>
      <c r="O4518" s="6" t="s">
        <v>3899</v>
      </c>
      <c r="P4518" s="9"/>
      <c r="Q4518" s="9"/>
      <c r="R4518" s="6" t="s">
        <v>1747</v>
      </c>
      <c r="S4518" s="6" t="e">
        <v>#N/A</v>
      </c>
      <c r="T4518" s="6" t="e">
        <v>#N/A</v>
      </c>
      <c r="U4518" s="6" t="e">
        <v>#N/A</v>
      </c>
      <c r="V4518" s="23">
        <v>43665</v>
      </c>
      <c r="W4518" s="6" t="e">
        <v>#N/A</v>
      </c>
    </row>
    <row r="4519" spans="1:23" s="6" customFormat="1" ht="12.75" x14ac:dyDescent="0.2">
      <c r="A4519" s="6" t="s">
        <v>7870</v>
      </c>
      <c r="B4519" s="6" t="s">
        <v>1961</v>
      </c>
      <c r="C4519" s="5" t="s">
        <v>7188</v>
      </c>
      <c r="D4519" s="5" t="s">
        <v>7188</v>
      </c>
      <c r="E4519" s="17">
        <v>5967</v>
      </c>
      <c r="F4519" s="16" t="s">
        <v>1960</v>
      </c>
      <c r="G4519" s="39" t="s">
        <v>7189</v>
      </c>
      <c r="H4519" s="7" t="s">
        <v>7190</v>
      </c>
      <c r="I4519" s="7" t="s">
        <v>151</v>
      </c>
      <c r="J4519" s="7" t="s">
        <v>151</v>
      </c>
      <c r="K4519" s="7" t="s">
        <v>151</v>
      </c>
      <c r="L4519" s="7" t="s">
        <v>151</v>
      </c>
      <c r="M4519" s="7" t="s">
        <v>151</v>
      </c>
      <c r="O4519" s="6" t="s">
        <v>3899</v>
      </c>
      <c r="P4519" s="9"/>
      <c r="Q4519" s="9"/>
      <c r="R4519" s="6" t="s">
        <v>1747</v>
      </c>
      <c r="S4519" s="6" t="e">
        <v>#N/A</v>
      </c>
      <c r="T4519" s="6" t="e">
        <v>#N/A</v>
      </c>
      <c r="U4519" s="6" t="e">
        <v>#N/A</v>
      </c>
      <c r="V4519" s="23">
        <v>43665</v>
      </c>
      <c r="W4519" s="6" t="e">
        <v>#N/A</v>
      </c>
    </row>
    <row r="4520" spans="1:23" s="6" customFormat="1" ht="12.75" x14ac:dyDescent="0.2">
      <c r="A4520" s="6" t="s">
        <v>7871</v>
      </c>
      <c r="B4520" s="6" t="s">
        <v>1961</v>
      </c>
      <c r="C4520" s="5" t="s">
        <v>7188</v>
      </c>
      <c r="D4520" s="5" t="s">
        <v>7188</v>
      </c>
      <c r="E4520" s="17">
        <v>5967</v>
      </c>
      <c r="F4520" s="16" t="s">
        <v>1960</v>
      </c>
      <c r="G4520" s="39" t="s">
        <v>7189</v>
      </c>
      <c r="H4520" s="7" t="s">
        <v>7190</v>
      </c>
      <c r="I4520" s="7" t="s">
        <v>151</v>
      </c>
      <c r="J4520" s="7" t="s">
        <v>151</v>
      </c>
      <c r="K4520" s="7" t="s">
        <v>151</v>
      </c>
      <c r="L4520" s="7" t="s">
        <v>151</v>
      </c>
      <c r="M4520" s="7" t="s">
        <v>151</v>
      </c>
      <c r="O4520" s="6" t="s">
        <v>3899</v>
      </c>
      <c r="P4520" s="9"/>
      <c r="Q4520" s="9"/>
      <c r="R4520" s="6" t="s">
        <v>1747</v>
      </c>
      <c r="S4520" s="6" t="e">
        <v>#N/A</v>
      </c>
      <c r="T4520" s="6" t="e">
        <v>#N/A</v>
      </c>
      <c r="U4520" s="6" t="e">
        <v>#N/A</v>
      </c>
      <c r="V4520" s="23">
        <v>43665</v>
      </c>
      <c r="W4520" s="6" t="e">
        <v>#N/A</v>
      </c>
    </row>
    <row r="4521" spans="1:23" s="6" customFormat="1" ht="12.75" x14ac:dyDescent="0.2">
      <c r="A4521" s="6" t="s">
        <v>7872</v>
      </c>
      <c r="B4521" s="6" t="s">
        <v>1961</v>
      </c>
      <c r="C4521" s="5" t="s">
        <v>7188</v>
      </c>
      <c r="D4521" s="5" t="s">
        <v>7188</v>
      </c>
      <c r="E4521" s="17">
        <v>5967</v>
      </c>
      <c r="F4521" s="16" t="s">
        <v>1960</v>
      </c>
      <c r="G4521" s="39" t="s">
        <v>7189</v>
      </c>
      <c r="H4521" s="7" t="s">
        <v>7190</v>
      </c>
      <c r="I4521" s="7" t="s">
        <v>151</v>
      </c>
      <c r="J4521" s="7" t="s">
        <v>151</v>
      </c>
      <c r="K4521" s="7" t="s">
        <v>151</v>
      </c>
      <c r="L4521" s="7" t="s">
        <v>151</v>
      </c>
      <c r="M4521" s="7" t="s">
        <v>151</v>
      </c>
      <c r="O4521" s="6" t="s">
        <v>3899</v>
      </c>
      <c r="P4521" s="9"/>
      <c r="Q4521" s="9"/>
      <c r="R4521" s="6" t="s">
        <v>1747</v>
      </c>
      <c r="S4521" s="6" t="e">
        <v>#N/A</v>
      </c>
      <c r="T4521" s="6" t="e">
        <v>#N/A</v>
      </c>
      <c r="U4521" s="6" t="e">
        <v>#N/A</v>
      </c>
      <c r="V4521" s="23">
        <v>43665</v>
      </c>
      <c r="W4521" s="6" t="e">
        <v>#N/A</v>
      </c>
    </row>
    <row r="4522" spans="1:23" s="6" customFormat="1" ht="12.75" x14ac:dyDescent="0.2">
      <c r="A4522" s="6" t="s">
        <v>7873</v>
      </c>
      <c r="B4522" s="6" t="s">
        <v>1961</v>
      </c>
      <c r="C4522" s="5" t="s">
        <v>7188</v>
      </c>
      <c r="D4522" s="5" t="s">
        <v>7188</v>
      </c>
      <c r="E4522" s="17">
        <v>5967</v>
      </c>
      <c r="F4522" s="16" t="s">
        <v>1960</v>
      </c>
      <c r="G4522" s="39" t="s">
        <v>7189</v>
      </c>
      <c r="H4522" s="7" t="s">
        <v>7190</v>
      </c>
      <c r="I4522" s="7" t="s">
        <v>151</v>
      </c>
      <c r="J4522" s="7" t="s">
        <v>151</v>
      </c>
      <c r="K4522" s="7" t="s">
        <v>151</v>
      </c>
      <c r="L4522" s="7" t="s">
        <v>151</v>
      </c>
      <c r="M4522" s="7" t="s">
        <v>151</v>
      </c>
      <c r="O4522" s="6" t="s">
        <v>3899</v>
      </c>
      <c r="P4522" s="9"/>
      <c r="Q4522" s="9"/>
      <c r="R4522" s="6" t="s">
        <v>1747</v>
      </c>
      <c r="S4522" s="6" t="e">
        <v>#N/A</v>
      </c>
      <c r="T4522" s="6" t="e">
        <v>#N/A</v>
      </c>
      <c r="U4522" s="6" t="e">
        <v>#N/A</v>
      </c>
      <c r="V4522" s="23">
        <v>43665</v>
      </c>
      <c r="W4522" s="6" t="e">
        <v>#N/A</v>
      </c>
    </row>
    <row r="4523" spans="1:23" s="6" customFormat="1" ht="12.75" x14ac:dyDescent="0.2">
      <c r="A4523" s="6" t="s">
        <v>7874</v>
      </c>
      <c r="B4523" s="6" t="s">
        <v>1961</v>
      </c>
      <c r="C4523" s="5" t="s">
        <v>7188</v>
      </c>
      <c r="D4523" s="5" t="s">
        <v>7188</v>
      </c>
      <c r="E4523" s="17">
        <v>5967</v>
      </c>
      <c r="F4523" s="16" t="s">
        <v>1960</v>
      </c>
      <c r="G4523" s="39" t="s">
        <v>7189</v>
      </c>
      <c r="H4523" s="7" t="s">
        <v>7190</v>
      </c>
      <c r="I4523" s="7" t="s">
        <v>151</v>
      </c>
      <c r="J4523" s="7" t="s">
        <v>151</v>
      </c>
      <c r="K4523" s="7" t="s">
        <v>151</v>
      </c>
      <c r="L4523" s="7" t="s">
        <v>151</v>
      </c>
      <c r="M4523" s="7" t="s">
        <v>151</v>
      </c>
      <c r="O4523" s="6" t="s">
        <v>3899</v>
      </c>
      <c r="P4523" s="9"/>
      <c r="Q4523" s="9"/>
      <c r="R4523" s="6" t="s">
        <v>1747</v>
      </c>
      <c r="S4523" s="6" t="e">
        <v>#N/A</v>
      </c>
      <c r="T4523" s="6" t="e">
        <v>#N/A</v>
      </c>
      <c r="U4523" s="6" t="e">
        <v>#N/A</v>
      </c>
      <c r="V4523" s="23">
        <v>43665</v>
      </c>
      <c r="W4523" s="6" t="e">
        <v>#N/A</v>
      </c>
    </row>
    <row r="4524" spans="1:23" s="6" customFormat="1" ht="12.75" x14ac:dyDescent="0.2">
      <c r="A4524" s="6" t="s">
        <v>7875</v>
      </c>
      <c r="B4524" s="6" t="s">
        <v>1961</v>
      </c>
      <c r="C4524" s="5" t="s">
        <v>7188</v>
      </c>
      <c r="D4524" s="5" t="s">
        <v>7188</v>
      </c>
      <c r="E4524" s="17">
        <v>5967</v>
      </c>
      <c r="F4524" s="16" t="s">
        <v>1960</v>
      </c>
      <c r="G4524" s="39" t="s">
        <v>7189</v>
      </c>
      <c r="H4524" s="7" t="s">
        <v>7190</v>
      </c>
      <c r="I4524" s="7" t="s">
        <v>151</v>
      </c>
      <c r="J4524" s="7" t="s">
        <v>151</v>
      </c>
      <c r="K4524" s="7" t="s">
        <v>151</v>
      </c>
      <c r="L4524" s="7" t="s">
        <v>151</v>
      </c>
      <c r="M4524" s="7" t="s">
        <v>151</v>
      </c>
      <c r="O4524" s="6" t="s">
        <v>3899</v>
      </c>
      <c r="P4524" s="9"/>
      <c r="Q4524" s="9"/>
      <c r="R4524" s="6" t="s">
        <v>1747</v>
      </c>
      <c r="S4524" s="6" t="e">
        <v>#N/A</v>
      </c>
      <c r="T4524" s="6" t="e">
        <v>#N/A</v>
      </c>
      <c r="U4524" s="6" t="e">
        <v>#N/A</v>
      </c>
      <c r="V4524" s="23">
        <v>43665</v>
      </c>
      <c r="W4524" s="6" t="e">
        <v>#N/A</v>
      </c>
    </row>
    <row r="4525" spans="1:23" s="6" customFormat="1" ht="12.75" x14ac:dyDescent="0.2">
      <c r="A4525" s="6" t="s">
        <v>7876</v>
      </c>
      <c r="B4525" s="6" t="s">
        <v>1961</v>
      </c>
      <c r="C4525" s="5" t="s">
        <v>7188</v>
      </c>
      <c r="D4525" s="5" t="s">
        <v>7188</v>
      </c>
      <c r="E4525" s="17">
        <v>5967</v>
      </c>
      <c r="F4525" s="16" t="s">
        <v>1960</v>
      </c>
      <c r="G4525" s="39" t="s">
        <v>7189</v>
      </c>
      <c r="H4525" s="7" t="s">
        <v>7190</v>
      </c>
      <c r="I4525" s="7" t="s">
        <v>151</v>
      </c>
      <c r="J4525" s="7" t="s">
        <v>151</v>
      </c>
      <c r="K4525" s="7" t="s">
        <v>151</v>
      </c>
      <c r="L4525" s="7" t="s">
        <v>151</v>
      </c>
      <c r="M4525" s="7" t="s">
        <v>151</v>
      </c>
      <c r="O4525" s="6" t="s">
        <v>3899</v>
      </c>
      <c r="P4525" s="9"/>
      <c r="Q4525" s="9"/>
      <c r="R4525" s="6" t="s">
        <v>1747</v>
      </c>
      <c r="S4525" s="6" t="e">
        <v>#N/A</v>
      </c>
      <c r="T4525" s="6" t="e">
        <v>#N/A</v>
      </c>
      <c r="U4525" s="6" t="e">
        <v>#N/A</v>
      </c>
      <c r="V4525" s="23">
        <v>43665</v>
      </c>
      <c r="W4525" s="6" t="e">
        <v>#N/A</v>
      </c>
    </row>
    <row r="4526" spans="1:23" s="6" customFormat="1" ht="12.75" x14ac:dyDescent="0.2">
      <c r="A4526" s="6" t="s">
        <v>7877</v>
      </c>
      <c r="B4526" s="6" t="s">
        <v>1961</v>
      </c>
      <c r="C4526" s="5" t="s">
        <v>7188</v>
      </c>
      <c r="D4526" s="5" t="s">
        <v>7188</v>
      </c>
      <c r="E4526" s="17">
        <v>5967</v>
      </c>
      <c r="F4526" s="16" t="s">
        <v>1960</v>
      </c>
      <c r="G4526" s="39" t="s">
        <v>7189</v>
      </c>
      <c r="H4526" s="7" t="s">
        <v>7190</v>
      </c>
      <c r="I4526" s="7" t="s">
        <v>151</v>
      </c>
      <c r="J4526" s="7" t="s">
        <v>151</v>
      </c>
      <c r="K4526" s="7" t="s">
        <v>151</v>
      </c>
      <c r="L4526" s="7" t="s">
        <v>151</v>
      </c>
      <c r="M4526" s="7" t="s">
        <v>151</v>
      </c>
      <c r="O4526" s="6" t="s">
        <v>3899</v>
      </c>
      <c r="P4526" s="9"/>
      <c r="Q4526" s="9"/>
      <c r="R4526" s="6" t="s">
        <v>1747</v>
      </c>
      <c r="S4526" s="6" t="e">
        <v>#N/A</v>
      </c>
      <c r="T4526" s="6" t="e">
        <v>#N/A</v>
      </c>
      <c r="U4526" s="6" t="e">
        <v>#N/A</v>
      </c>
      <c r="V4526" s="23">
        <v>43665</v>
      </c>
      <c r="W4526" s="6" t="e">
        <v>#N/A</v>
      </c>
    </row>
    <row r="4527" spans="1:23" s="6" customFormat="1" ht="12.75" x14ac:dyDescent="0.2">
      <c r="A4527" s="6" t="s">
        <v>7878</v>
      </c>
      <c r="B4527" s="6" t="s">
        <v>1961</v>
      </c>
      <c r="C4527" s="5" t="s">
        <v>7188</v>
      </c>
      <c r="D4527" s="5" t="s">
        <v>7188</v>
      </c>
      <c r="E4527" s="17">
        <v>5967</v>
      </c>
      <c r="F4527" s="16" t="s">
        <v>1960</v>
      </c>
      <c r="G4527" s="39" t="s">
        <v>7189</v>
      </c>
      <c r="H4527" s="7" t="s">
        <v>7190</v>
      </c>
      <c r="I4527" s="7" t="s">
        <v>151</v>
      </c>
      <c r="J4527" s="7" t="s">
        <v>151</v>
      </c>
      <c r="K4527" s="7" t="s">
        <v>151</v>
      </c>
      <c r="L4527" s="7" t="s">
        <v>151</v>
      </c>
      <c r="M4527" s="7" t="s">
        <v>151</v>
      </c>
      <c r="O4527" s="6" t="s">
        <v>3899</v>
      </c>
      <c r="P4527" s="9"/>
      <c r="Q4527" s="9"/>
      <c r="R4527" s="6" t="s">
        <v>1747</v>
      </c>
      <c r="S4527" s="6" t="e">
        <v>#N/A</v>
      </c>
      <c r="T4527" s="6" t="e">
        <v>#N/A</v>
      </c>
      <c r="U4527" s="6" t="e">
        <v>#N/A</v>
      </c>
      <c r="V4527" s="23">
        <v>43665</v>
      </c>
      <c r="W4527" s="6" t="e">
        <v>#N/A</v>
      </c>
    </row>
    <row r="4528" spans="1:23" s="6" customFormat="1" ht="12.75" x14ac:dyDescent="0.2">
      <c r="A4528" s="6" t="s">
        <v>7879</v>
      </c>
      <c r="B4528" s="6" t="s">
        <v>1961</v>
      </c>
      <c r="C4528" s="5" t="s">
        <v>7188</v>
      </c>
      <c r="D4528" s="5" t="s">
        <v>7188</v>
      </c>
      <c r="E4528" s="17">
        <v>5967</v>
      </c>
      <c r="F4528" s="16" t="s">
        <v>1960</v>
      </c>
      <c r="G4528" s="39" t="s">
        <v>7189</v>
      </c>
      <c r="H4528" s="7" t="s">
        <v>7190</v>
      </c>
      <c r="I4528" s="7" t="s">
        <v>151</v>
      </c>
      <c r="J4528" s="7" t="s">
        <v>151</v>
      </c>
      <c r="K4528" s="7" t="s">
        <v>151</v>
      </c>
      <c r="L4528" s="7" t="s">
        <v>151</v>
      </c>
      <c r="M4528" s="7" t="s">
        <v>151</v>
      </c>
      <c r="O4528" s="6" t="s">
        <v>3899</v>
      </c>
      <c r="P4528" s="9"/>
      <c r="Q4528" s="9"/>
      <c r="R4528" s="6" t="s">
        <v>1747</v>
      </c>
      <c r="S4528" s="6" t="e">
        <v>#N/A</v>
      </c>
      <c r="T4528" s="6" t="e">
        <v>#N/A</v>
      </c>
      <c r="U4528" s="6" t="e">
        <v>#N/A</v>
      </c>
      <c r="V4528" s="23">
        <v>43665</v>
      </c>
      <c r="W4528" s="6" t="e">
        <v>#N/A</v>
      </c>
    </row>
    <row r="4529" spans="1:23" s="6" customFormat="1" ht="12.75" x14ac:dyDescent="0.2">
      <c r="A4529" s="6" t="s">
        <v>7880</v>
      </c>
      <c r="B4529" s="6" t="s">
        <v>1961</v>
      </c>
      <c r="C4529" s="5" t="s">
        <v>7188</v>
      </c>
      <c r="D4529" s="5" t="s">
        <v>7188</v>
      </c>
      <c r="E4529" s="17">
        <v>5967</v>
      </c>
      <c r="F4529" s="16" t="s">
        <v>1960</v>
      </c>
      <c r="G4529" s="39" t="s">
        <v>7189</v>
      </c>
      <c r="H4529" s="7" t="s">
        <v>7190</v>
      </c>
      <c r="I4529" s="7" t="s">
        <v>151</v>
      </c>
      <c r="J4529" s="7" t="s">
        <v>151</v>
      </c>
      <c r="K4529" s="7" t="s">
        <v>151</v>
      </c>
      <c r="L4529" s="7" t="s">
        <v>151</v>
      </c>
      <c r="M4529" s="7" t="s">
        <v>151</v>
      </c>
      <c r="O4529" s="6" t="s">
        <v>3899</v>
      </c>
      <c r="P4529" s="9"/>
      <c r="Q4529" s="9"/>
      <c r="R4529" s="6" t="s">
        <v>1747</v>
      </c>
      <c r="S4529" s="6" t="e">
        <v>#N/A</v>
      </c>
      <c r="T4529" s="6" t="e">
        <v>#N/A</v>
      </c>
      <c r="U4529" s="6" t="e">
        <v>#N/A</v>
      </c>
      <c r="V4529" s="23">
        <v>43665</v>
      </c>
      <c r="W4529" s="6" t="e">
        <v>#N/A</v>
      </c>
    </row>
    <row r="4530" spans="1:23" s="6" customFormat="1" ht="12.75" x14ac:dyDescent="0.2">
      <c r="A4530" s="6" t="s">
        <v>7881</v>
      </c>
      <c r="B4530" s="6" t="s">
        <v>1961</v>
      </c>
      <c r="C4530" s="5" t="s">
        <v>7188</v>
      </c>
      <c r="D4530" s="5" t="s">
        <v>7188</v>
      </c>
      <c r="E4530" s="17">
        <v>5967</v>
      </c>
      <c r="F4530" s="16" t="s">
        <v>1960</v>
      </c>
      <c r="G4530" s="39" t="s">
        <v>7189</v>
      </c>
      <c r="H4530" s="7" t="s">
        <v>7190</v>
      </c>
      <c r="I4530" s="7" t="s">
        <v>151</v>
      </c>
      <c r="J4530" s="7" t="s">
        <v>151</v>
      </c>
      <c r="K4530" s="7" t="s">
        <v>151</v>
      </c>
      <c r="L4530" s="7" t="s">
        <v>151</v>
      </c>
      <c r="M4530" s="7" t="s">
        <v>151</v>
      </c>
      <c r="O4530" s="6" t="s">
        <v>3899</v>
      </c>
      <c r="P4530" s="9"/>
      <c r="Q4530" s="9"/>
      <c r="R4530" s="6" t="s">
        <v>1747</v>
      </c>
      <c r="S4530" s="6" t="e">
        <v>#N/A</v>
      </c>
      <c r="T4530" s="6" t="e">
        <v>#N/A</v>
      </c>
      <c r="U4530" s="6" t="e">
        <v>#N/A</v>
      </c>
      <c r="V4530" s="23">
        <v>43665</v>
      </c>
      <c r="W4530" s="6" t="e">
        <v>#N/A</v>
      </c>
    </row>
    <row r="4531" spans="1:23" s="6" customFormat="1" ht="12.75" x14ac:dyDescent="0.2">
      <c r="A4531" s="6" t="s">
        <v>7882</v>
      </c>
      <c r="B4531" s="6" t="s">
        <v>1961</v>
      </c>
      <c r="C4531" s="5" t="s">
        <v>7188</v>
      </c>
      <c r="D4531" s="5" t="s">
        <v>7188</v>
      </c>
      <c r="E4531" s="17">
        <v>5967</v>
      </c>
      <c r="F4531" s="16" t="s">
        <v>1960</v>
      </c>
      <c r="G4531" s="39" t="s">
        <v>7189</v>
      </c>
      <c r="H4531" s="7" t="s">
        <v>7190</v>
      </c>
      <c r="I4531" s="7" t="s">
        <v>151</v>
      </c>
      <c r="J4531" s="7" t="s">
        <v>151</v>
      </c>
      <c r="K4531" s="7" t="s">
        <v>151</v>
      </c>
      <c r="L4531" s="7" t="s">
        <v>151</v>
      </c>
      <c r="M4531" s="7" t="s">
        <v>151</v>
      </c>
      <c r="O4531" s="6" t="s">
        <v>3899</v>
      </c>
      <c r="P4531" s="9"/>
      <c r="Q4531" s="9"/>
      <c r="R4531" s="6" t="s">
        <v>1747</v>
      </c>
      <c r="S4531" s="6" t="e">
        <v>#N/A</v>
      </c>
      <c r="T4531" s="6" t="e">
        <v>#N/A</v>
      </c>
      <c r="U4531" s="6" t="e">
        <v>#N/A</v>
      </c>
      <c r="V4531" s="23">
        <v>43665</v>
      </c>
      <c r="W4531" s="6" t="e">
        <v>#N/A</v>
      </c>
    </row>
    <row r="4532" spans="1:23" s="6" customFormat="1" ht="12.75" x14ac:dyDescent="0.2">
      <c r="A4532" s="6" t="s">
        <v>7883</v>
      </c>
      <c r="B4532" s="6" t="s">
        <v>1961</v>
      </c>
      <c r="C4532" s="5" t="s">
        <v>7188</v>
      </c>
      <c r="D4532" s="5" t="s">
        <v>7188</v>
      </c>
      <c r="E4532" s="17">
        <v>5967</v>
      </c>
      <c r="F4532" s="16" t="s">
        <v>1960</v>
      </c>
      <c r="G4532" s="39" t="s">
        <v>7189</v>
      </c>
      <c r="H4532" s="7" t="s">
        <v>7190</v>
      </c>
      <c r="I4532" s="7" t="s">
        <v>151</v>
      </c>
      <c r="J4532" s="7" t="s">
        <v>151</v>
      </c>
      <c r="K4532" s="7" t="s">
        <v>151</v>
      </c>
      <c r="L4532" s="7" t="s">
        <v>151</v>
      </c>
      <c r="M4532" s="7" t="s">
        <v>151</v>
      </c>
      <c r="O4532" s="6" t="s">
        <v>3899</v>
      </c>
      <c r="P4532" s="9"/>
      <c r="Q4532" s="9"/>
      <c r="R4532" s="6" t="s">
        <v>1747</v>
      </c>
      <c r="S4532" s="6" t="e">
        <v>#N/A</v>
      </c>
      <c r="T4532" s="6" t="e">
        <v>#N/A</v>
      </c>
      <c r="U4532" s="6" t="e">
        <v>#N/A</v>
      </c>
      <c r="V4532" s="23">
        <v>43665</v>
      </c>
      <c r="W4532" s="6" t="e">
        <v>#N/A</v>
      </c>
    </row>
    <row r="4533" spans="1:23" s="6" customFormat="1" ht="12.75" x14ac:dyDescent="0.2">
      <c r="A4533" s="6" t="s">
        <v>7884</v>
      </c>
      <c r="B4533" s="6" t="s">
        <v>1961</v>
      </c>
      <c r="C4533" s="5" t="s">
        <v>7188</v>
      </c>
      <c r="D4533" s="5" t="s">
        <v>7188</v>
      </c>
      <c r="E4533" s="17">
        <v>5967</v>
      </c>
      <c r="F4533" s="16" t="s">
        <v>1960</v>
      </c>
      <c r="G4533" s="39" t="s">
        <v>7189</v>
      </c>
      <c r="H4533" s="7" t="s">
        <v>7190</v>
      </c>
      <c r="I4533" s="7" t="s">
        <v>151</v>
      </c>
      <c r="J4533" s="7" t="s">
        <v>151</v>
      </c>
      <c r="K4533" s="7" t="s">
        <v>151</v>
      </c>
      <c r="L4533" s="7" t="s">
        <v>151</v>
      </c>
      <c r="M4533" s="7" t="s">
        <v>151</v>
      </c>
      <c r="O4533" s="6" t="s">
        <v>3899</v>
      </c>
      <c r="P4533" s="9"/>
      <c r="Q4533" s="9"/>
      <c r="R4533" s="6" t="s">
        <v>1747</v>
      </c>
      <c r="S4533" s="6" t="e">
        <v>#N/A</v>
      </c>
      <c r="T4533" s="6" t="e">
        <v>#N/A</v>
      </c>
      <c r="U4533" s="6" t="e">
        <v>#N/A</v>
      </c>
      <c r="V4533" s="23">
        <v>43665</v>
      </c>
      <c r="W4533" s="6" t="e">
        <v>#N/A</v>
      </c>
    </row>
    <row r="4534" spans="1:23" s="6" customFormat="1" ht="12.75" x14ac:dyDescent="0.2">
      <c r="A4534" s="6" t="s">
        <v>7885</v>
      </c>
      <c r="B4534" s="6" t="s">
        <v>1961</v>
      </c>
      <c r="C4534" s="5" t="s">
        <v>7188</v>
      </c>
      <c r="D4534" s="5" t="s">
        <v>7188</v>
      </c>
      <c r="E4534" s="17">
        <v>5967</v>
      </c>
      <c r="F4534" s="16" t="s">
        <v>1960</v>
      </c>
      <c r="G4534" s="39" t="s">
        <v>7189</v>
      </c>
      <c r="H4534" s="7" t="s">
        <v>7190</v>
      </c>
      <c r="I4534" s="7" t="s">
        <v>151</v>
      </c>
      <c r="J4534" s="7" t="s">
        <v>151</v>
      </c>
      <c r="K4534" s="7" t="s">
        <v>151</v>
      </c>
      <c r="L4534" s="7" t="s">
        <v>151</v>
      </c>
      <c r="M4534" s="7" t="s">
        <v>151</v>
      </c>
      <c r="O4534" s="6" t="s">
        <v>3899</v>
      </c>
      <c r="P4534" s="9"/>
      <c r="Q4534" s="9"/>
      <c r="R4534" s="6" t="s">
        <v>1747</v>
      </c>
      <c r="S4534" s="6" t="e">
        <v>#N/A</v>
      </c>
      <c r="T4534" s="6" t="e">
        <v>#N/A</v>
      </c>
      <c r="U4534" s="6" t="e">
        <v>#N/A</v>
      </c>
      <c r="V4534" s="23">
        <v>43665</v>
      </c>
      <c r="W4534" s="6" t="e">
        <v>#N/A</v>
      </c>
    </row>
    <row r="4535" spans="1:23" s="6" customFormat="1" ht="12.75" x14ac:dyDescent="0.2">
      <c r="A4535" s="6" t="s">
        <v>7886</v>
      </c>
      <c r="B4535" s="6" t="s">
        <v>1961</v>
      </c>
      <c r="C4535" s="5" t="s">
        <v>7188</v>
      </c>
      <c r="D4535" s="5" t="s">
        <v>7188</v>
      </c>
      <c r="E4535" s="17">
        <v>5967</v>
      </c>
      <c r="F4535" s="16" t="s">
        <v>1960</v>
      </c>
      <c r="G4535" s="39" t="s">
        <v>7189</v>
      </c>
      <c r="H4535" s="7" t="s">
        <v>7190</v>
      </c>
      <c r="I4535" s="7" t="s">
        <v>151</v>
      </c>
      <c r="J4535" s="7" t="s">
        <v>151</v>
      </c>
      <c r="K4535" s="7" t="s">
        <v>151</v>
      </c>
      <c r="L4535" s="7" t="s">
        <v>151</v>
      </c>
      <c r="M4535" s="7" t="s">
        <v>151</v>
      </c>
      <c r="O4535" s="6" t="s">
        <v>3899</v>
      </c>
      <c r="P4535" s="9"/>
      <c r="Q4535" s="9"/>
      <c r="R4535" s="6" t="s">
        <v>1747</v>
      </c>
      <c r="S4535" s="6" t="e">
        <v>#N/A</v>
      </c>
      <c r="T4535" s="6" t="e">
        <v>#N/A</v>
      </c>
      <c r="U4535" s="6" t="e">
        <v>#N/A</v>
      </c>
      <c r="V4535" s="23">
        <v>43665</v>
      </c>
      <c r="W4535" s="6" t="e">
        <v>#N/A</v>
      </c>
    </row>
    <row r="4536" spans="1:23" s="6" customFormat="1" ht="12.75" x14ac:dyDescent="0.2">
      <c r="A4536" s="6" t="s">
        <v>7887</v>
      </c>
      <c r="B4536" s="6" t="s">
        <v>1961</v>
      </c>
      <c r="C4536" s="5" t="s">
        <v>7188</v>
      </c>
      <c r="D4536" s="5" t="s">
        <v>7188</v>
      </c>
      <c r="E4536" s="17">
        <v>5967</v>
      </c>
      <c r="F4536" s="16" t="s">
        <v>1960</v>
      </c>
      <c r="G4536" s="39" t="s">
        <v>7189</v>
      </c>
      <c r="H4536" s="7" t="s">
        <v>7190</v>
      </c>
      <c r="I4536" s="7" t="s">
        <v>151</v>
      </c>
      <c r="J4536" s="7" t="s">
        <v>151</v>
      </c>
      <c r="K4536" s="7" t="s">
        <v>151</v>
      </c>
      <c r="L4536" s="7" t="s">
        <v>151</v>
      </c>
      <c r="M4536" s="7" t="s">
        <v>151</v>
      </c>
      <c r="O4536" s="6" t="s">
        <v>3899</v>
      </c>
      <c r="P4536" s="9"/>
      <c r="Q4536" s="9"/>
      <c r="R4536" s="6" t="s">
        <v>1747</v>
      </c>
      <c r="S4536" s="6" t="e">
        <v>#N/A</v>
      </c>
      <c r="T4536" s="6" t="e">
        <v>#N/A</v>
      </c>
      <c r="U4536" s="6" t="e">
        <v>#N/A</v>
      </c>
      <c r="V4536" s="23">
        <v>43665</v>
      </c>
      <c r="W4536" s="6" t="e">
        <v>#N/A</v>
      </c>
    </row>
    <row r="4537" spans="1:23" s="6" customFormat="1" ht="12.75" x14ac:dyDescent="0.2">
      <c r="A4537" s="6" t="s">
        <v>7888</v>
      </c>
      <c r="B4537" s="6" t="s">
        <v>1961</v>
      </c>
      <c r="C4537" s="5" t="s">
        <v>7188</v>
      </c>
      <c r="D4537" s="5" t="s">
        <v>7188</v>
      </c>
      <c r="E4537" s="17">
        <v>5967</v>
      </c>
      <c r="F4537" s="16" t="s">
        <v>1960</v>
      </c>
      <c r="G4537" s="39" t="s">
        <v>7189</v>
      </c>
      <c r="H4537" s="7" t="s">
        <v>7190</v>
      </c>
      <c r="I4537" s="7" t="s">
        <v>151</v>
      </c>
      <c r="J4537" s="7" t="s">
        <v>151</v>
      </c>
      <c r="K4537" s="7" t="s">
        <v>151</v>
      </c>
      <c r="L4537" s="7" t="s">
        <v>151</v>
      </c>
      <c r="M4537" s="7" t="s">
        <v>151</v>
      </c>
      <c r="O4537" s="6" t="s">
        <v>3899</v>
      </c>
      <c r="P4537" s="9"/>
      <c r="Q4537" s="9"/>
      <c r="R4537" s="6" t="s">
        <v>1747</v>
      </c>
      <c r="S4537" s="6" t="e">
        <v>#N/A</v>
      </c>
      <c r="T4537" s="6" t="e">
        <v>#N/A</v>
      </c>
      <c r="U4537" s="6" t="e">
        <v>#N/A</v>
      </c>
      <c r="V4537" s="23">
        <v>43665</v>
      </c>
      <c r="W4537" s="6" t="e">
        <v>#N/A</v>
      </c>
    </row>
    <row r="4538" spans="1:23" s="6" customFormat="1" ht="12.75" x14ac:dyDescent="0.2">
      <c r="A4538" s="6" t="s">
        <v>7889</v>
      </c>
      <c r="B4538" s="6" t="s">
        <v>1961</v>
      </c>
      <c r="C4538" s="5" t="s">
        <v>7188</v>
      </c>
      <c r="D4538" s="5" t="s">
        <v>7188</v>
      </c>
      <c r="E4538" s="17">
        <v>5967</v>
      </c>
      <c r="F4538" s="16" t="s">
        <v>1960</v>
      </c>
      <c r="G4538" s="39" t="s">
        <v>7189</v>
      </c>
      <c r="H4538" s="7" t="s">
        <v>7190</v>
      </c>
      <c r="I4538" s="7" t="s">
        <v>151</v>
      </c>
      <c r="J4538" s="7" t="s">
        <v>151</v>
      </c>
      <c r="K4538" s="7" t="s">
        <v>151</v>
      </c>
      <c r="L4538" s="7" t="s">
        <v>151</v>
      </c>
      <c r="M4538" s="7" t="s">
        <v>151</v>
      </c>
      <c r="O4538" s="6" t="s">
        <v>3899</v>
      </c>
      <c r="P4538" s="9"/>
      <c r="Q4538" s="9"/>
      <c r="R4538" s="6" t="s">
        <v>1747</v>
      </c>
      <c r="S4538" s="6" t="e">
        <v>#N/A</v>
      </c>
      <c r="T4538" s="6" t="e">
        <v>#N/A</v>
      </c>
      <c r="U4538" s="6" t="e">
        <v>#N/A</v>
      </c>
      <c r="V4538" s="23">
        <v>43665</v>
      </c>
      <c r="W4538" s="6" t="e">
        <v>#N/A</v>
      </c>
    </row>
    <row r="4539" spans="1:23" s="6" customFormat="1" ht="12.75" x14ac:dyDescent="0.2">
      <c r="A4539" s="6" t="s">
        <v>7890</v>
      </c>
      <c r="B4539" s="6" t="s">
        <v>1961</v>
      </c>
      <c r="C4539" s="5" t="s">
        <v>7188</v>
      </c>
      <c r="D4539" s="5" t="s">
        <v>7188</v>
      </c>
      <c r="E4539" s="17">
        <v>5967</v>
      </c>
      <c r="F4539" s="16" t="s">
        <v>1960</v>
      </c>
      <c r="G4539" s="39" t="s">
        <v>7189</v>
      </c>
      <c r="H4539" s="7" t="s">
        <v>7190</v>
      </c>
      <c r="I4539" s="7" t="s">
        <v>151</v>
      </c>
      <c r="J4539" s="7" t="s">
        <v>151</v>
      </c>
      <c r="K4539" s="7" t="s">
        <v>151</v>
      </c>
      <c r="L4539" s="7" t="s">
        <v>151</v>
      </c>
      <c r="M4539" s="7" t="s">
        <v>151</v>
      </c>
      <c r="O4539" s="6" t="s">
        <v>3899</v>
      </c>
      <c r="P4539" s="9"/>
      <c r="Q4539" s="9"/>
      <c r="R4539" s="6" t="s">
        <v>1747</v>
      </c>
      <c r="S4539" s="6" t="e">
        <v>#N/A</v>
      </c>
      <c r="T4539" s="6" t="e">
        <v>#N/A</v>
      </c>
      <c r="U4539" s="6" t="e">
        <v>#N/A</v>
      </c>
      <c r="V4539" s="23">
        <v>43665</v>
      </c>
      <c r="W4539" s="6" t="e">
        <v>#N/A</v>
      </c>
    </row>
    <row r="4540" spans="1:23" s="6" customFormat="1" ht="12.75" x14ac:dyDescent="0.2">
      <c r="A4540" s="6" t="s">
        <v>7891</v>
      </c>
      <c r="B4540" s="6" t="s">
        <v>1961</v>
      </c>
      <c r="C4540" s="5" t="s">
        <v>7188</v>
      </c>
      <c r="D4540" s="5" t="s">
        <v>7188</v>
      </c>
      <c r="E4540" s="17">
        <v>5967</v>
      </c>
      <c r="F4540" s="16" t="s">
        <v>1960</v>
      </c>
      <c r="G4540" s="39" t="s">
        <v>7189</v>
      </c>
      <c r="H4540" s="7" t="s">
        <v>7190</v>
      </c>
      <c r="I4540" s="7" t="s">
        <v>151</v>
      </c>
      <c r="J4540" s="7" t="s">
        <v>151</v>
      </c>
      <c r="K4540" s="7" t="s">
        <v>151</v>
      </c>
      <c r="L4540" s="7" t="s">
        <v>151</v>
      </c>
      <c r="M4540" s="7" t="s">
        <v>151</v>
      </c>
      <c r="O4540" s="6" t="s">
        <v>3899</v>
      </c>
      <c r="P4540" s="9"/>
      <c r="Q4540" s="9"/>
      <c r="R4540" s="6" t="s">
        <v>1747</v>
      </c>
      <c r="S4540" s="6" t="e">
        <v>#N/A</v>
      </c>
      <c r="T4540" s="6" t="e">
        <v>#N/A</v>
      </c>
      <c r="U4540" s="6" t="e">
        <v>#N/A</v>
      </c>
      <c r="V4540" s="23">
        <v>43665</v>
      </c>
      <c r="W4540" s="6" t="e">
        <v>#N/A</v>
      </c>
    </row>
    <row r="4541" spans="1:23" s="6" customFormat="1" ht="12.75" x14ac:dyDescent="0.2">
      <c r="A4541" s="6" t="s">
        <v>7892</v>
      </c>
      <c r="B4541" s="6" t="s">
        <v>1961</v>
      </c>
      <c r="C4541" s="5" t="s">
        <v>7188</v>
      </c>
      <c r="D4541" s="5" t="s">
        <v>7188</v>
      </c>
      <c r="E4541" s="17">
        <v>5967</v>
      </c>
      <c r="F4541" s="16" t="s">
        <v>1960</v>
      </c>
      <c r="G4541" s="39" t="s">
        <v>7189</v>
      </c>
      <c r="H4541" s="7" t="s">
        <v>7190</v>
      </c>
      <c r="I4541" s="7" t="s">
        <v>151</v>
      </c>
      <c r="J4541" s="7" t="s">
        <v>151</v>
      </c>
      <c r="K4541" s="7" t="s">
        <v>151</v>
      </c>
      <c r="L4541" s="7" t="s">
        <v>151</v>
      </c>
      <c r="M4541" s="7" t="s">
        <v>151</v>
      </c>
      <c r="O4541" s="6" t="s">
        <v>3899</v>
      </c>
      <c r="P4541" s="9"/>
      <c r="Q4541" s="9"/>
      <c r="R4541" s="6" t="s">
        <v>1747</v>
      </c>
      <c r="S4541" s="6" t="e">
        <v>#N/A</v>
      </c>
      <c r="T4541" s="6" t="e">
        <v>#N/A</v>
      </c>
      <c r="U4541" s="6" t="e">
        <v>#N/A</v>
      </c>
      <c r="V4541" s="23">
        <v>43665</v>
      </c>
      <c r="W4541" s="6" t="e">
        <v>#N/A</v>
      </c>
    </row>
    <row r="4542" spans="1:23" s="6" customFormat="1" ht="12.75" x14ac:dyDescent="0.2">
      <c r="A4542" s="6" t="s">
        <v>7893</v>
      </c>
      <c r="B4542" s="6" t="s">
        <v>1961</v>
      </c>
      <c r="C4542" s="5" t="s">
        <v>7188</v>
      </c>
      <c r="D4542" s="5" t="s">
        <v>7188</v>
      </c>
      <c r="E4542" s="17">
        <v>5967</v>
      </c>
      <c r="F4542" s="16" t="s">
        <v>1960</v>
      </c>
      <c r="G4542" s="39" t="s">
        <v>7189</v>
      </c>
      <c r="H4542" s="7" t="s">
        <v>7190</v>
      </c>
      <c r="I4542" s="7" t="s">
        <v>151</v>
      </c>
      <c r="J4542" s="7" t="s">
        <v>151</v>
      </c>
      <c r="K4542" s="7" t="s">
        <v>151</v>
      </c>
      <c r="L4542" s="7" t="s">
        <v>151</v>
      </c>
      <c r="M4542" s="7" t="s">
        <v>151</v>
      </c>
      <c r="O4542" s="6" t="s">
        <v>3899</v>
      </c>
      <c r="P4542" s="9"/>
      <c r="Q4542" s="9"/>
      <c r="R4542" s="6" t="s">
        <v>1747</v>
      </c>
      <c r="S4542" s="6" t="e">
        <v>#N/A</v>
      </c>
      <c r="T4542" s="6" t="e">
        <v>#N/A</v>
      </c>
      <c r="U4542" s="6" t="e">
        <v>#N/A</v>
      </c>
      <c r="V4542" s="23">
        <v>43665</v>
      </c>
      <c r="W4542" s="6" t="e">
        <v>#N/A</v>
      </c>
    </row>
    <row r="4543" spans="1:23" s="6" customFormat="1" ht="12.75" x14ac:dyDescent="0.2">
      <c r="A4543" s="6" t="s">
        <v>7894</v>
      </c>
      <c r="B4543" s="6" t="s">
        <v>1961</v>
      </c>
      <c r="C4543" s="5" t="s">
        <v>7188</v>
      </c>
      <c r="D4543" s="5" t="s">
        <v>7188</v>
      </c>
      <c r="E4543" s="17">
        <v>5967</v>
      </c>
      <c r="F4543" s="16" t="s">
        <v>1960</v>
      </c>
      <c r="G4543" s="39" t="s">
        <v>7189</v>
      </c>
      <c r="H4543" s="7" t="s">
        <v>7190</v>
      </c>
      <c r="I4543" s="7" t="s">
        <v>151</v>
      </c>
      <c r="J4543" s="7" t="s">
        <v>151</v>
      </c>
      <c r="K4543" s="7" t="s">
        <v>151</v>
      </c>
      <c r="L4543" s="7" t="s">
        <v>151</v>
      </c>
      <c r="M4543" s="7" t="s">
        <v>151</v>
      </c>
      <c r="O4543" s="6" t="s">
        <v>3899</v>
      </c>
      <c r="P4543" s="9"/>
      <c r="Q4543" s="9"/>
      <c r="R4543" s="6" t="s">
        <v>1747</v>
      </c>
      <c r="S4543" s="6" t="e">
        <v>#N/A</v>
      </c>
      <c r="T4543" s="6" t="e">
        <v>#N/A</v>
      </c>
      <c r="U4543" s="6" t="e">
        <v>#N/A</v>
      </c>
      <c r="V4543" s="23">
        <v>43665</v>
      </c>
      <c r="W4543" s="6" t="e">
        <v>#N/A</v>
      </c>
    </row>
    <row r="4544" spans="1:23" s="6" customFormat="1" ht="12.75" x14ac:dyDescent="0.2">
      <c r="A4544" s="6" t="s">
        <v>7895</v>
      </c>
      <c r="B4544" s="6" t="s">
        <v>1961</v>
      </c>
      <c r="C4544" s="5" t="s">
        <v>7188</v>
      </c>
      <c r="D4544" s="5" t="s">
        <v>7188</v>
      </c>
      <c r="E4544" s="17">
        <v>5967</v>
      </c>
      <c r="F4544" s="16" t="s">
        <v>1960</v>
      </c>
      <c r="G4544" s="39" t="s">
        <v>7189</v>
      </c>
      <c r="H4544" s="7" t="s">
        <v>7190</v>
      </c>
      <c r="I4544" s="7" t="s">
        <v>151</v>
      </c>
      <c r="J4544" s="7" t="s">
        <v>151</v>
      </c>
      <c r="K4544" s="7" t="s">
        <v>151</v>
      </c>
      <c r="L4544" s="7" t="s">
        <v>151</v>
      </c>
      <c r="M4544" s="7" t="s">
        <v>151</v>
      </c>
      <c r="O4544" s="6" t="s">
        <v>3899</v>
      </c>
      <c r="P4544" s="9"/>
      <c r="Q4544" s="9"/>
      <c r="R4544" s="6" t="s">
        <v>1747</v>
      </c>
      <c r="S4544" s="6" t="e">
        <v>#N/A</v>
      </c>
      <c r="T4544" s="6" t="e">
        <v>#N/A</v>
      </c>
      <c r="U4544" s="6" t="e">
        <v>#N/A</v>
      </c>
      <c r="V4544" s="23">
        <v>43665</v>
      </c>
      <c r="W4544" s="6" t="e">
        <v>#N/A</v>
      </c>
    </row>
    <row r="4545" spans="1:23" s="64" customFormat="1" ht="12.75" x14ac:dyDescent="0.2">
      <c r="A4545" s="64" t="s">
        <v>7896</v>
      </c>
      <c r="B4545" s="64" t="s">
        <v>1961</v>
      </c>
      <c r="C4545" s="65" t="s">
        <v>7188</v>
      </c>
      <c r="D4545" s="65" t="s">
        <v>7188</v>
      </c>
      <c r="E4545" s="66">
        <v>5967</v>
      </c>
      <c r="F4545" s="67" t="s">
        <v>1960</v>
      </c>
      <c r="G4545" s="68" t="s">
        <v>7189</v>
      </c>
      <c r="H4545" s="64" t="s">
        <v>7190</v>
      </c>
      <c r="I4545" s="64" t="s">
        <v>151</v>
      </c>
      <c r="J4545" s="64" t="s">
        <v>151</v>
      </c>
      <c r="K4545" s="64" t="s">
        <v>151</v>
      </c>
      <c r="L4545" s="64" t="s">
        <v>151</v>
      </c>
      <c r="M4545" s="64" t="s">
        <v>151</v>
      </c>
      <c r="O4545" s="64" t="s">
        <v>3899</v>
      </c>
      <c r="P4545" s="69"/>
      <c r="Q4545" s="69"/>
      <c r="R4545" s="64" t="s">
        <v>1747</v>
      </c>
      <c r="S4545" s="64" t="e">
        <v>#N/A</v>
      </c>
      <c r="T4545" s="64" t="e">
        <v>#N/A</v>
      </c>
      <c r="U4545" s="64" t="e">
        <v>#N/A</v>
      </c>
      <c r="V4545" s="70">
        <v>43665</v>
      </c>
      <c r="W4545" s="64" t="e">
        <v>#N/A</v>
      </c>
    </row>
    <row r="4546" spans="1:23" s="6" customFormat="1" ht="12.75" x14ac:dyDescent="0.2">
      <c r="A4546" s="6" t="s">
        <v>7897</v>
      </c>
      <c r="B4546" s="6" t="s">
        <v>1961</v>
      </c>
      <c r="C4546" s="5" t="s">
        <v>7188</v>
      </c>
      <c r="D4546" s="5" t="s">
        <v>7188</v>
      </c>
      <c r="E4546" s="17">
        <v>5967</v>
      </c>
      <c r="F4546" s="16" t="s">
        <v>1960</v>
      </c>
      <c r="G4546" s="39" t="s">
        <v>7189</v>
      </c>
      <c r="H4546" s="7" t="s">
        <v>7190</v>
      </c>
      <c r="I4546" s="7" t="s">
        <v>151</v>
      </c>
      <c r="J4546" s="7" t="s">
        <v>151</v>
      </c>
      <c r="K4546" s="7" t="s">
        <v>151</v>
      </c>
      <c r="L4546" s="7" t="s">
        <v>151</v>
      </c>
      <c r="M4546" s="7" t="s">
        <v>151</v>
      </c>
      <c r="O4546" s="6" t="s">
        <v>3899</v>
      </c>
      <c r="P4546" s="9"/>
      <c r="Q4546" s="9"/>
      <c r="R4546" s="6" t="s">
        <v>1747</v>
      </c>
      <c r="S4546" s="6" t="e">
        <v>#N/A</v>
      </c>
      <c r="T4546" s="6" t="e">
        <v>#N/A</v>
      </c>
      <c r="U4546" s="6" t="e">
        <v>#N/A</v>
      </c>
      <c r="V4546" s="23">
        <v>43665</v>
      </c>
      <c r="W4546" s="6" t="e">
        <v>#N/A</v>
      </c>
    </row>
    <row r="4547" spans="1:23" s="6" customFormat="1" ht="12.75" x14ac:dyDescent="0.2">
      <c r="A4547" s="6" t="s">
        <v>7898</v>
      </c>
      <c r="B4547" s="6" t="s">
        <v>1961</v>
      </c>
      <c r="C4547" s="5" t="s">
        <v>7188</v>
      </c>
      <c r="D4547" s="5" t="s">
        <v>7188</v>
      </c>
      <c r="E4547" s="17">
        <v>5967</v>
      </c>
      <c r="F4547" s="16" t="s">
        <v>1960</v>
      </c>
      <c r="G4547" s="39" t="s">
        <v>7189</v>
      </c>
      <c r="H4547" s="7" t="s">
        <v>7190</v>
      </c>
      <c r="I4547" s="7" t="s">
        <v>151</v>
      </c>
      <c r="J4547" s="7" t="s">
        <v>151</v>
      </c>
      <c r="K4547" s="7" t="s">
        <v>151</v>
      </c>
      <c r="L4547" s="7" t="s">
        <v>151</v>
      </c>
      <c r="M4547" s="7" t="s">
        <v>151</v>
      </c>
      <c r="O4547" s="6" t="s">
        <v>3899</v>
      </c>
      <c r="P4547" s="9"/>
      <c r="Q4547" s="9"/>
      <c r="R4547" s="6" t="s">
        <v>1747</v>
      </c>
      <c r="S4547" s="6" t="e">
        <v>#N/A</v>
      </c>
      <c r="T4547" s="6" t="e">
        <v>#N/A</v>
      </c>
      <c r="U4547" s="6" t="e">
        <v>#N/A</v>
      </c>
      <c r="V4547" s="23">
        <v>43665</v>
      </c>
      <c r="W4547" s="6" t="e">
        <v>#N/A</v>
      </c>
    </row>
    <row r="4548" spans="1:23" s="6" customFormat="1" ht="12.75" x14ac:dyDescent="0.2">
      <c r="A4548" s="6" t="s">
        <v>7899</v>
      </c>
      <c r="B4548" s="6" t="s">
        <v>1961</v>
      </c>
      <c r="C4548" s="5" t="s">
        <v>7188</v>
      </c>
      <c r="D4548" s="5" t="s">
        <v>7188</v>
      </c>
      <c r="E4548" s="17">
        <v>5967</v>
      </c>
      <c r="F4548" s="16" t="s">
        <v>1960</v>
      </c>
      <c r="G4548" s="39" t="s">
        <v>7189</v>
      </c>
      <c r="H4548" s="7" t="s">
        <v>7190</v>
      </c>
      <c r="I4548" s="7" t="s">
        <v>151</v>
      </c>
      <c r="J4548" s="7" t="s">
        <v>151</v>
      </c>
      <c r="K4548" s="7" t="s">
        <v>151</v>
      </c>
      <c r="L4548" s="7" t="s">
        <v>151</v>
      </c>
      <c r="M4548" s="7" t="s">
        <v>151</v>
      </c>
      <c r="O4548" s="6" t="s">
        <v>3899</v>
      </c>
      <c r="P4548" s="9"/>
      <c r="Q4548" s="9"/>
      <c r="R4548" s="6" t="s">
        <v>1747</v>
      </c>
      <c r="S4548" s="6" t="e">
        <v>#N/A</v>
      </c>
      <c r="T4548" s="6" t="e">
        <v>#N/A</v>
      </c>
      <c r="U4548" s="6" t="e">
        <v>#N/A</v>
      </c>
      <c r="V4548" s="23">
        <v>43665</v>
      </c>
      <c r="W4548" s="6" t="e">
        <v>#N/A</v>
      </c>
    </row>
    <row r="4549" spans="1:23" s="6" customFormat="1" ht="12.75" x14ac:dyDescent="0.2">
      <c r="A4549" s="6" t="s">
        <v>7900</v>
      </c>
      <c r="B4549" s="6" t="s">
        <v>1961</v>
      </c>
      <c r="C4549" s="5" t="s">
        <v>7188</v>
      </c>
      <c r="D4549" s="5" t="s">
        <v>7188</v>
      </c>
      <c r="E4549" s="17">
        <v>5967</v>
      </c>
      <c r="F4549" s="16" t="s">
        <v>1960</v>
      </c>
      <c r="G4549" s="39" t="s">
        <v>7189</v>
      </c>
      <c r="H4549" s="7" t="s">
        <v>7190</v>
      </c>
      <c r="I4549" s="7" t="s">
        <v>151</v>
      </c>
      <c r="J4549" s="7" t="s">
        <v>151</v>
      </c>
      <c r="K4549" s="7" t="s">
        <v>151</v>
      </c>
      <c r="L4549" s="7" t="s">
        <v>151</v>
      </c>
      <c r="M4549" s="7" t="s">
        <v>151</v>
      </c>
      <c r="O4549" s="6" t="s">
        <v>3899</v>
      </c>
      <c r="P4549" s="9"/>
      <c r="Q4549" s="9"/>
      <c r="R4549" s="6" t="s">
        <v>1747</v>
      </c>
      <c r="S4549" s="6" t="e">
        <v>#N/A</v>
      </c>
      <c r="T4549" s="6" t="e">
        <v>#N/A</v>
      </c>
      <c r="U4549" s="6" t="e">
        <v>#N/A</v>
      </c>
      <c r="V4549" s="23">
        <v>43665</v>
      </c>
      <c r="W4549" s="6" t="e">
        <v>#N/A</v>
      </c>
    </row>
    <row r="4550" spans="1:23" s="6" customFormat="1" ht="12.75" x14ac:dyDescent="0.2">
      <c r="A4550" s="6" t="s">
        <v>7901</v>
      </c>
      <c r="B4550" s="6" t="s">
        <v>1961</v>
      </c>
      <c r="C4550" s="5" t="s">
        <v>7188</v>
      </c>
      <c r="D4550" s="5" t="s">
        <v>7188</v>
      </c>
      <c r="E4550" s="17">
        <v>5967</v>
      </c>
      <c r="F4550" s="16" t="s">
        <v>1960</v>
      </c>
      <c r="G4550" s="39" t="s">
        <v>7189</v>
      </c>
      <c r="H4550" s="7" t="s">
        <v>7190</v>
      </c>
      <c r="I4550" s="7" t="s">
        <v>151</v>
      </c>
      <c r="J4550" s="7" t="s">
        <v>151</v>
      </c>
      <c r="K4550" s="7" t="s">
        <v>151</v>
      </c>
      <c r="L4550" s="7" t="s">
        <v>151</v>
      </c>
      <c r="M4550" s="7" t="s">
        <v>151</v>
      </c>
      <c r="O4550" s="6" t="s">
        <v>3899</v>
      </c>
      <c r="P4550" s="9"/>
      <c r="Q4550" s="9"/>
      <c r="R4550" s="6" t="s">
        <v>1747</v>
      </c>
      <c r="S4550" s="6" t="e">
        <v>#N/A</v>
      </c>
      <c r="T4550" s="6" t="e">
        <v>#N/A</v>
      </c>
      <c r="U4550" s="6" t="e">
        <v>#N/A</v>
      </c>
      <c r="V4550" s="23">
        <v>43665</v>
      </c>
      <c r="W4550" s="6" t="e">
        <v>#N/A</v>
      </c>
    </row>
    <row r="4551" spans="1:23" s="6" customFormat="1" ht="12.75" x14ac:dyDescent="0.2">
      <c r="A4551" s="6" t="s">
        <v>7902</v>
      </c>
      <c r="B4551" s="6" t="s">
        <v>1961</v>
      </c>
      <c r="C4551" s="5" t="s">
        <v>7188</v>
      </c>
      <c r="D4551" s="5" t="s">
        <v>7188</v>
      </c>
      <c r="E4551" s="17">
        <v>5967</v>
      </c>
      <c r="F4551" s="16" t="s">
        <v>1960</v>
      </c>
      <c r="G4551" s="39" t="s">
        <v>7189</v>
      </c>
      <c r="H4551" s="7" t="s">
        <v>7190</v>
      </c>
      <c r="I4551" s="7" t="s">
        <v>151</v>
      </c>
      <c r="J4551" s="7" t="s">
        <v>151</v>
      </c>
      <c r="K4551" s="7" t="s">
        <v>151</v>
      </c>
      <c r="L4551" s="7" t="s">
        <v>151</v>
      </c>
      <c r="M4551" s="7" t="s">
        <v>151</v>
      </c>
      <c r="O4551" s="6" t="s">
        <v>3899</v>
      </c>
      <c r="P4551" s="9"/>
      <c r="Q4551" s="9"/>
      <c r="R4551" s="6" t="s">
        <v>1747</v>
      </c>
      <c r="S4551" s="6" t="e">
        <v>#N/A</v>
      </c>
      <c r="T4551" s="6" t="e">
        <v>#N/A</v>
      </c>
      <c r="U4551" s="6" t="e">
        <v>#N/A</v>
      </c>
      <c r="V4551" s="23">
        <v>43665</v>
      </c>
      <c r="W4551" s="6" t="e">
        <v>#N/A</v>
      </c>
    </row>
    <row r="4552" spans="1:23" s="6" customFormat="1" ht="12.75" x14ac:dyDescent="0.2">
      <c r="A4552" s="6" t="s">
        <v>7903</v>
      </c>
      <c r="B4552" s="6" t="s">
        <v>1961</v>
      </c>
      <c r="C4552" s="5" t="s">
        <v>7188</v>
      </c>
      <c r="D4552" s="5" t="s">
        <v>7188</v>
      </c>
      <c r="E4552" s="17">
        <v>5967</v>
      </c>
      <c r="F4552" s="16" t="s">
        <v>1960</v>
      </c>
      <c r="G4552" s="39" t="s">
        <v>7189</v>
      </c>
      <c r="H4552" s="7" t="s">
        <v>7190</v>
      </c>
      <c r="I4552" s="7" t="s">
        <v>151</v>
      </c>
      <c r="J4552" s="7" t="s">
        <v>151</v>
      </c>
      <c r="K4552" s="7" t="s">
        <v>151</v>
      </c>
      <c r="L4552" s="7" t="s">
        <v>151</v>
      </c>
      <c r="M4552" s="7" t="s">
        <v>151</v>
      </c>
      <c r="O4552" s="6" t="s">
        <v>3899</v>
      </c>
      <c r="P4552" s="9"/>
      <c r="Q4552" s="9"/>
      <c r="R4552" s="6" t="s">
        <v>1747</v>
      </c>
      <c r="S4552" s="6" t="e">
        <v>#N/A</v>
      </c>
      <c r="T4552" s="6" t="e">
        <v>#N/A</v>
      </c>
      <c r="U4552" s="6" t="e">
        <v>#N/A</v>
      </c>
      <c r="V4552" s="23">
        <v>43665</v>
      </c>
      <c r="W4552" s="6" t="e">
        <v>#N/A</v>
      </c>
    </row>
    <row r="4553" spans="1:23" s="6" customFormat="1" ht="12.75" x14ac:dyDescent="0.2">
      <c r="A4553" s="6" t="s">
        <v>7904</v>
      </c>
      <c r="B4553" s="6" t="s">
        <v>1961</v>
      </c>
      <c r="C4553" s="5" t="s">
        <v>7188</v>
      </c>
      <c r="D4553" s="5" t="s">
        <v>7188</v>
      </c>
      <c r="E4553" s="17">
        <v>5967</v>
      </c>
      <c r="F4553" s="16" t="s">
        <v>1960</v>
      </c>
      <c r="G4553" s="39" t="s">
        <v>7189</v>
      </c>
      <c r="H4553" s="7" t="s">
        <v>7190</v>
      </c>
      <c r="I4553" s="7" t="s">
        <v>151</v>
      </c>
      <c r="J4553" s="7" t="s">
        <v>151</v>
      </c>
      <c r="K4553" s="7" t="s">
        <v>151</v>
      </c>
      <c r="L4553" s="7" t="s">
        <v>151</v>
      </c>
      <c r="M4553" s="7" t="s">
        <v>151</v>
      </c>
      <c r="O4553" s="6" t="s">
        <v>3899</v>
      </c>
      <c r="P4553" s="9"/>
      <c r="Q4553" s="9"/>
      <c r="R4553" s="6" t="s">
        <v>1747</v>
      </c>
      <c r="S4553" s="6" t="e">
        <v>#N/A</v>
      </c>
      <c r="T4553" s="6" t="e">
        <v>#N/A</v>
      </c>
      <c r="U4553" s="6" t="e">
        <v>#N/A</v>
      </c>
      <c r="V4553" s="23">
        <v>43665</v>
      </c>
      <c r="W4553" s="6" t="e">
        <v>#N/A</v>
      </c>
    </row>
    <row r="4554" spans="1:23" s="6" customFormat="1" ht="12.75" x14ac:dyDescent="0.2">
      <c r="A4554" s="6" t="s">
        <v>7905</v>
      </c>
      <c r="B4554" s="6" t="s">
        <v>1961</v>
      </c>
      <c r="C4554" s="5" t="s">
        <v>7188</v>
      </c>
      <c r="D4554" s="5" t="s">
        <v>7188</v>
      </c>
      <c r="E4554" s="17">
        <v>5967</v>
      </c>
      <c r="F4554" s="16" t="s">
        <v>1960</v>
      </c>
      <c r="G4554" s="39" t="s">
        <v>7189</v>
      </c>
      <c r="H4554" s="7" t="s">
        <v>7190</v>
      </c>
      <c r="I4554" s="7" t="s">
        <v>151</v>
      </c>
      <c r="J4554" s="7" t="s">
        <v>151</v>
      </c>
      <c r="K4554" s="7" t="s">
        <v>151</v>
      </c>
      <c r="L4554" s="7" t="s">
        <v>151</v>
      </c>
      <c r="M4554" s="7" t="s">
        <v>151</v>
      </c>
      <c r="O4554" s="6" t="s">
        <v>3899</v>
      </c>
      <c r="P4554" s="9"/>
      <c r="Q4554" s="9"/>
      <c r="R4554" s="6" t="s">
        <v>1747</v>
      </c>
      <c r="S4554" s="6" t="e">
        <v>#N/A</v>
      </c>
      <c r="T4554" s="6" t="e">
        <v>#N/A</v>
      </c>
      <c r="U4554" s="6" t="e">
        <v>#N/A</v>
      </c>
      <c r="V4554" s="23">
        <v>43665</v>
      </c>
      <c r="W4554" s="6" t="e">
        <v>#N/A</v>
      </c>
    </row>
    <row r="4555" spans="1:23" s="6" customFormat="1" ht="12.75" x14ac:dyDescent="0.2">
      <c r="A4555" s="6" t="s">
        <v>7906</v>
      </c>
      <c r="B4555" s="6" t="s">
        <v>1961</v>
      </c>
      <c r="C4555" s="5" t="s">
        <v>7188</v>
      </c>
      <c r="D4555" s="5" t="s">
        <v>7188</v>
      </c>
      <c r="E4555" s="17">
        <v>5967</v>
      </c>
      <c r="F4555" s="16" t="s">
        <v>1960</v>
      </c>
      <c r="G4555" s="39" t="s">
        <v>7189</v>
      </c>
      <c r="H4555" s="7" t="s">
        <v>7190</v>
      </c>
      <c r="I4555" s="7" t="s">
        <v>151</v>
      </c>
      <c r="J4555" s="7" t="s">
        <v>151</v>
      </c>
      <c r="K4555" s="7" t="s">
        <v>151</v>
      </c>
      <c r="L4555" s="7" t="s">
        <v>151</v>
      </c>
      <c r="M4555" s="7" t="s">
        <v>151</v>
      </c>
      <c r="O4555" s="6" t="s">
        <v>3899</v>
      </c>
      <c r="P4555" s="9"/>
      <c r="Q4555" s="9"/>
      <c r="R4555" s="6" t="s">
        <v>1747</v>
      </c>
      <c r="S4555" s="6" t="e">
        <v>#N/A</v>
      </c>
      <c r="T4555" s="6" t="e">
        <v>#N/A</v>
      </c>
      <c r="U4555" s="6" t="e">
        <v>#N/A</v>
      </c>
      <c r="V4555" s="23">
        <v>43665</v>
      </c>
      <c r="W4555" s="6" t="e">
        <v>#N/A</v>
      </c>
    </row>
    <row r="4556" spans="1:23" s="6" customFormat="1" ht="12.75" x14ac:dyDescent="0.2">
      <c r="A4556" s="6" t="s">
        <v>7907</v>
      </c>
      <c r="B4556" s="6" t="s">
        <v>1961</v>
      </c>
      <c r="C4556" s="5" t="s">
        <v>7188</v>
      </c>
      <c r="D4556" s="5" t="s">
        <v>7188</v>
      </c>
      <c r="E4556" s="17">
        <v>5967</v>
      </c>
      <c r="F4556" s="16" t="s">
        <v>1960</v>
      </c>
      <c r="G4556" s="39" t="s">
        <v>7189</v>
      </c>
      <c r="H4556" s="7" t="s">
        <v>7190</v>
      </c>
      <c r="I4556" s="7" t="s">
        <v>151</v>
      </c>
      <c r="J4556" s="7" t="s">
        <v>151</v>
      </c>
      <c r="K4556" s="7" t="s">
        <v>151</v>
      </c>
      <c r="L4556" s="7" t="s">
        <v>151</v>
      </c>
      <c r="M4556" s="7" t="s">
        <v>151</v>
      </c>
      <c r="O4556" s="6" t="s">
        <v>3899</v>
      </c>
      <c r="P4556" s="9"/>
      <c r="Q4556" s="9"/>
      <c r="R4556" s="6" t="s">
        <v>1747</v>
      </c>
      <c r="S4556" s="6" t="e">
        <v>#N/A</v>
      </c>
      <c r="T4556" s="6" t="e">
        <v>#N/A</v>
      </c>
      <c r="U4556" s="6" t="e">
        <v>#N/A</v>
      </c>
      <c r="V4556" s="23">
        <v>43665</v>
      </c>
      <c r="W4556" s="6" t="e">
        <v>#N/A</v>
      </c>
    </row>
    <row r="4557" spans="1:23" s="6" customFormat="1" ht="12.75" x14ac:dyDescent="0.2">
      <c r="A4557" s="6" t="s">
        <v>7908</v>
      </c>
      <c r="B4557" s="6" t="s">
        <v>1961</v>
      </c>
      <c r="C4557" s="5" t="s">
        <v>7188</v>
      </c>
      <c r="D4557" s="5" t="s">
        <v>7188</v>
      </c>
      <c r="E4557" s="17">
        <v>5967</v>
      </c>
      <c r="F4557" s="16" t="s">
        <v>1960</v>
      </c>
      <c r="G4557" s="39" t="s">
        <v>7189</v>
      </c>
      <c r="H4557" s="7" t="s">
        <v>7190</v>
      </c>
      <c r="I4557" s="7" t="s">
        <v>151</v>
      </c>
      <c r="J4557" s="7" t="s">
        <v>151</v>
      </c>
      <c r="K4557" s="7" t="s">
        <v>151</v>
      </c>
      <c r="L4557" s="7" t="s">
        <v>151</v>
      </c>
      <c r="M4557" s="7" t="s">
        <v>151</v>
      </c>
      <c r="O4557" s="6" t="s">
        <v>3899</v>
      </c>
      <c r="P4557" s="9"/>
      <c r="Q4557" s="9"/>
      <c r="R4557" s="6" t="s">
        <v>1747</v>
      </c>
      <c r="S4557" s="6" t="e">
        <v>#N/A</v>
      </c>
      <c r="T4557" s="6" t="e">
        <v>#N/A</v>
      </c>
      <c r="U4557" s="6" t="e">
        <v>#N/A</v>
      </c>
      <c r="V4557" s="23">
        <v>43665</v>
      </c>
      <c r="W4557" s="6" t="e">
        <v>#N/A</v>
      </c>
    </row>
    <row r="4558" spans="1:23" s="6" customFormat="1" ht="12.75" x14ac:dyDescent="0.2">
      <c r="A4558" s="6" t="s">
        <v>7909</v>
      </c>
      <c r="B4558" s="6" t="s">
        <v>1961</v>
      </c>
      <c r="C4558" s="5" t="s">
        <v>7188</v>
      </c>
      <c r="D4558" s="5" t="s">
        <v>7188</v>
      </c>
      <c r="E4558" s="17">
        <v>5967</v>
      </c>
      <c r="F4558" s="16" t="s">
        <v>1960</v>
      </c>
      <c r="G4558" s="39" t="s">
        <v>7189</v>
      </c>
      <c r="H4558" s="7" t="s">
        <v>7190</v>
      </c>
      <c r="I4558" s="7" t="s">
        <v>151</v>
      </c>
      <c r="J4558" s="7" t="s">
        <v>151</v>
      </c>
      <c r="K4558" s="7" t="s">
        <v>151</v>
      </c>
      <c r="L4558" s="7" t="s">
        <v>151</v>
      </c>
      <c r="M4558" s="7" t="s">
        <v>151</v>
      </c>
      <c r="O4558" s="6" t="s">
        <v>3899</v>
      </c>
      <c r="P4558" s="9"/>
      <c r="Q4558" s="9"/>
      <c r="R4558" s="6" t="s">
        <v>1747</v>
      </c>
      <c r="S4558" s="6" t="e">
        <v>#N/A</v>
      </c>
      <c r="T4558" s="6" t="e">
        <v>#N/A</v>
      </c>
      <c r="U4558" s="6" t="e">
        <v>#N/A</v>
      </c>
      <c r="V4558" s="23">
        <v>43665</v>
      </c>
      <c r="W4558" s="6" t="e">
        <v>#N/A</v>
      </c>
    </row>
    <row r="4559" spans="1:23" s="6" customFormat="1" ht="12.75" x14ac:dyDescent="0.2">
      <c r="A4559" s="6" t="s">
        <v>7910</v>
      </c>
      <c r="B4559" s="6" t="s">
        <v>1961</v>
      </c>
      <c r="C4559" s="5" t="s">
        <v>7188</v>
      </c>
      <c r="D4559" s="5" t="s">
        <v>7188</v>
      </c>
      <c r="E4559" s="17">
        <v>5967</v>
      </c>
      <c r="F4559" s="16" t="s">
        <v>1960</v>
      </c>
      <c r="G4559" s="39" t="s">
        <v>7189</v>
      </c>
      <c r="H4559" s="7" t="s">
        <v>7190</v>
      </c>
      <c r="I4559" s="7" t="s">
        <v>151</v>
      </c>
      <c r="J4559" s="7" t="s">
        <v>151</v>
      </c>
      <c r="K4559" s="7" t="s">
        <v>151</v>
      </c>
      <c r="L4559" s="7" t="s">
        <v>151</v>
      </c>
      <c r="M4559" s="7" t="s">
        <v>151</v>
      </c>
      <c r="O4559" s="6" t="s">
        <v>3899</v>
      </c>
      <c r="P4559" s="9"/>
      <c r="Q4559" s="9"/>
      <c r="R4559" s="6" t="s">
        <v>1747</v>
      </c>
      <c r="S4559" s="6" t="e">
        <v>#N/A</v>
      </c>
      <c r="T4559" s="6" t="e">
        <v>#N/A</v>
      </c>
      <c r="U4559" s="6" t="e">
        <v>#N/A</v>
      </c>
      <c r="V4559" s="23">
        <v>43665</v>
      </c>
      <c r="W4559" s="6" t="e">
        <v>#N/A</v>
      </c>
    </row>
    <row r="4560" spans="1:23" s="6" customFormat="1" ht="12.75" x14ac:dyDescent="0.2">
      <c r="A4560" s="6" t="s">
        <v>7911</v>
      </c>
      <c r="B4560" s="6" t="s">
        <v>1961</v>
      </c>
      <c r="C4560" s="5" t="s">
        <v>7188</v>
      </c>
      <c r="D4560" s="5" t="s">
        <v>7188</v>
      </c>
      <c r="E4560" s="17">
        <v>5967</v>
      </c>
      <c r="F4560" s="16" t="s">
        <v>1960</v>
      </c>
      <c r="G4560" s="39" t="s">
        <v>7189</v>
      </c>
      <c r="H4560" s="7" t="s">
        <v>7190</v>
      </c>
      <c r="I4560" s="7" t="s">
        <v>151</v>
      </c>
      <c r="J4560" s="7" t="s">
        <v>151</v>
      </c>
      <c r="K4560" s="7" t="s">
        <v>151</v>
      </c>
      <c r="L4560" s="7" t="s">
        <v>151</v>
      </c>
      <c r="M4560" s="7" t="s">
        <v>151</v>
      </c>
      <c r="O4560" s="6" t="s">
        <v>3899</v>
      </c>
      <c r="P4560" s="9"/>
      <c r="Q4560" s="9"/>
      <c r="R4560" s="6" t="s">
        <v>1747</v>
      </c>
      <c r="S4560" s="6" t="e">
        <v>#N/A</v>
      </c>
      <c r="T4560" s="6" t="e">
        <v>#N/A</v>
      </c>
      <c r="U4560" s="6" t="e">
        <v>#N/A</v>
      </c>
      <c r="V4560" s="23">
        <v>43665</v>
      </c>
      <c r="W4560" s="6" t="e">
        <v>#N/A</v>
      </c>
    </row>
    <row r="4561" spans="1:23" s="6" customFormat="1" ht="12.75" x14ac:dyDescent="0.2">
      <c r="A4561" s="6" t="s">
        <v>7912</v>
      </c>
      <c r="B4561" s="6" t="s">
        <v>1961</v>
      </c>
      <c r="C4561" s="5" t="s">
        <v>7188</v>
      </c>
      <c r="D4561" s="5" t="s">
        <v>7188</v>
      </c>
      <c r="E4561" s="17">
        <v>5967</v>
      </c>
      <c r="F4561" s="16" t="s">
        <v>1960</v>
      </c>
      <c r="G4561" s="39" t="s">
        <v>7189</v>
      </c>
      <c r="H4561" s="7" t="s">
        <v>7190</v>
      </c>
      <c r="I4561" s="7" t="s">
        <v>151</v>
      </c>
      <c r="J4561" s="7" t="s">
        <v>151</v>
      </c>
      <c r="K4561" s="7" t="s">
        <v>151</v>
      </c>
      <c r="L4561" s="7" t="s">
        <v>151</v>
      </c>
      <c r="M4561" s="7" t="s">
        <v>151</v>
      </c>
      <c r="O4561" s="6" t="s">
        <v>3899</v>
      </c>
      <c r="P4561" s="9"/>
      <c r="Q4561" s="9"/>
      <c r="R4561" s="6" t="s">
        <v>1747</v>
      </c>
      <c r="S4561" s="6" t="e">
        <v>#N/A</v>
      </c>
      <c r="T4561" s="6" t="e">
        <v>#N/A</v>
      </c>
      <c r="U4561" s="6" t="e">
        <v>#N/A</v>
      </c>
      <c r="V4561" s="23">
        <v>43665</v>
      </c>
      <c r="W4561" s="6" t="e">
        <v>#N/A</v>
      </c>
    </row>
    <row r="4562" spans="1:23" s="6" customFormat="1" ht="12.75" x14ac:dyDescent="0.2">
      <c r="A4562" s="6" t="s">
        <v>7913</v>
      </c>
      <c r="B4562" s="6" t="s">
        <v>1961</v>
      </c>
      <c r="C4562" s="5" t="s">
        <v>7188</v>
      </c>
      <c r="D4562" s="5" t="s">
        <v>7188</v>
      </c>
      <c r="E4562" s="17">
        <v>5967</v>
      </c>
      <c r="F4562" s="16" t="s">
        <v>1960</v>
      </c>
      <c r="G4562" s="39" t="s">
        <v>7189</v>
      </c>
      <c r="H4562" s="7" t="s">
        <v>7190</v>
      </c>
      <c r="I4562" s="7" t="s">
        <v>151</v>
      </c>
      <c r="J4562" s="7" t="s">
        <v>151</v>
      </c>
      <c r="K4562" s="7" t="s">
        <v>151</v>
      </c>
      <c r="L4562" s="7" t="s">
        <v>151</v>
      </c>
      <c r="M4562" s="7" t="s">
        <v>151</v>
      </c>
      <c r="O4562" s="6" t="s">
        <v>3899</v>
      </c>
      <c r="P4562" s="9"/>
      <c r="Q4562" s="9"/>
      <c r="R4562" s="6" t="s">
        <v>1747</v>
      </c>
      <c r="S4562" s="6" t="e">
        <v>#N/A</v>
      </c>
      <c r="T4562" s="6" t="e">
        <v>#N/A</v>
      </c>
      <c r="U4562" s="6" t="e">
        <v>#N/A</v>
      </c>
      <c r="V4562" s="23">
        <v>43665</v>
      </c>
      <c r="W4562" s="6" t="e">
        <v>#N/A</v>
      </c>
    </row>
    <row r="4563" spans="1:23" s="6" customFormat="1" ht="12.75" x14ac:dyDescent="0.2">
      <c r="A4563" s="6" t="s">
        <v>7914</v>
      </c>
      <c r="B4563" s="6" t="s">
        <v>1961</v>
      </c>
      <c r="C4563" s="5" t="s">
        <v>7188</v>
      </c>
      <c r="D4563" s="5" t="s">
        <v>7188</v>
      </c>
      <c r="E4563" s="17">
        <v>5967</v>
      </c>
      <c r="F4563" s="16" t="s">
        <v>1960</v>
      </c>
      <c r="G4563" s="39" t="s">
        <v>7189</v>
      </c>
      <c r="H4563" s="7" t="s">
        <v>7190</v>
      </c>
      <c r="I4563" s="7" t="s">
        <v>151</v>
      </c>
      <c r="J4563" s="7" t="s">
        <v>151</v>
      </c>
      <c r="K4563" s="7" t="s">
        <v>151</v>
      </c>
      <c r="L4563" s="7" t="s">
        <v>151</v>
      </c>
      <c r="M4563" s="7" t="s">
        <v>151</v>
      </c>
      <c r="O4563" s="6" t="s">
        <v>3899</v>
      </c>
      <c r="P4563" s="9"/>
      <c r="Q4563" s="9"/>
      <c r="R4563" s="6" t="s">
        <v>1747</v>
      </c>
      <c r="S4563" s="6" t="e">
        <v>#N/A</v>
      </c>
      <c r="T4563" s="6" t="e">
        <v>#N/A</v>
      </c>
      <c r="U4563" s="6" t="e">
        <v>#N/A</v>
      </c>
      <c r="V4563" s="23">
        <v>43665</v>
      </c>
      <c r="W4563" s="6" t="e">
        <v>#N/A</v>
      </c>
    </row>
    <row r="4564" spans="1:23" s="6" customFormat="1" ht="12.75" x14ac:dyDescent="0.2">
      <c r="A4564" s="6" t="s">
        <v>7915</v>
      </c>
      <c r="B4564" s="6" t="s">
        <v>1961</v>
      </c>
      <c r="C4564" s="5" t="s">
        <v>7188</v>
      </c>
      <c r="D4564" s="5" t="s">
        <v>7188</v>
      </c>
      <c r="E4564" s="17">
        <v>5967</v>
      </c>
      <c r="F4564" s="16" t="s">
        <v>1960</v>
      </c>
      <c r="G4564" s="39" t="s">
        <v>7189</v>
      </c>
      <c r="H4564" s="7" t="s">
        <v>7190</v>
      </c>
      <c r="I4564" s="7" t="s">
        <v>151</v>
      </c>
      <c r="J4564" s="7" t="s">
        <v>151</v>
      </c>
      <c r="K4564" s="7" t="s">
        <v>151</v>
      </c>
      <c r="L4564" s="7" t="s">
        <v>151</v>
      </c>
      <c r="M4564" s="7" t="s">
        <v>151</v>
      </c>
      <c r="O4564" s="6" t="s">
        <v>3899</v>
      </c>
      <c r="P4564" s="9"/>
      <c r="Q4564" s="9"/>
      <c r="R4564" s="6" t="s">
        <v>1747</v>
      </c>
      <c r="S4564" s="6" t="e">
        <v>#N/A</v>
      </c>
      <c r="T4564" s="6" t="e">
        <v>#N/A</v>
      </c>
      <c r="U4564" s="6" t="e">
        <v>#N/A</v>
      </c>
      <c r="V4564" s="23">
        <v>43665</v>
      </c>
      <c r="W4564" s="6" t="e">
        <v>#N/A</v>
      </c>
    </row>
    <row r="4565" spans="1:23" s="6" customFormat="1" ht="12.75" x14ac:dyDescent="0.2">
      <c r="A4565" s="6" t="s">
        <v>7916</v>
      </c>
      <c r="B4565" s="6" t="s">
        <v>1961</v>
      </c>
      <c r="C4565" s="5" t="s">
        <v>7188</v>
      </c>
      <c r="D4565" s="5" t="s">
        <v>7188</v>
      </c>
      <c r="E4565" s="17">
        <v>5967</v>
      </c>
      <c r="F4565" s="16" t="s">
        <v>1960</v>
      </c>
      <c r="G4565" s="39" t="s">
        <v>7189</v>
      </c>
      <c r="H4565" s="7" t="s">
        <v>7190</v>
      </c>
      <c r="I4565" s="7" t="s">
        <v>151</v>
      </c>
      <c r="J4565" s="7" t="s">
        <v>151</v>
      </c>
      <c r="K4565" s="7" t="s">
        <v>151</v>
      </c>
      <c r="L4565" s="7" t="s">
        <v>151</v>
      </c>
      <c r="M4565" s="7" t="s">
        <v>151</v>
      </c>
      <c r="O4565" s="6" t="s">
        <v>3899</v>
      </c>
      <c r="P4565" s="9"/>
      <c r="Q4565" s="9"/>
      <c r="R4565" s="6" t="s">
        <v>1747</v>
      </c>
      <c r="S4565" s="6" t="e">
        <v>#N/A</v>
      </c>
      <c r="T4565" s="6" t="e">
        <v>#N/A</v>
      </c>
      <c r="U4565" s="6" t="e">
        <v>#N/A</v>
      </c>
      <c r="V4565" s="23">
        <v>43665</v>
      </c>
      <c r="W4565" s="6" t="e">
        <v>#N/A</v>
      </c>
    </row>
    <row r="4566" spans="1:23" s="6" customFormat="1" ht="12.75" x14ac:dyDescent="0.2">
      <c r="A4566" s="6" t="s">
        <v>7917</v>
      </c>
      <c r="B4566" s="6" t="s">
        <v>1961</v>
      </c>
      <c r="C4566" s="5" t="s">
        <v>7188</v>
      </c>
      <c r="D4566" s="5" t="s">
        <v>7188</v>
      </c>
      <c r="E4566" s="17">
        <v>5967</v>
      </c>
      <c r="F4566" s="16" t="s">
        <v>1960</v>
      </c>
      <c r="G4566" s="39" t="s">
        <v>7189</v>
      </c>
      <c r="H4566" s="7" t="s">
        <v>7190</v>
      </c>
      <c r="I4566" s="7" t="s">
        <v>151</v>
      </c>
      <c r="J4566" s="7" t="s">
        <v>151</v>
      </c>
      <c r="K4566" s="7" t="s">
        <v>151</v>
      </c>
      <c r="L4566" s="7" t="s">
        <v>151</v>
      </c>
      <c r="M4566" s="7" t="s">
        <v>151</v>
      </c>
      <c r="O4566" s="6" t="s">
        <v>3899</v>
      </c>
      <c r="P4566" s="9"/>
      <c r="Q4566" s="9"/>
      <c r="R4566" s="6" t="s">
        <v>1747</v>
      </c>
      <c r="S4566" s="6" t="e">
        <v>#N/A</v>
      </c>
      <c r="T4566" s="6" t="e">
        <v>#N/A</v>
      </c>
      <c r="U4566" s="6" t="e">
        <v>#N/A</v>
      </c>
      <c r="V4566" s="23">
        <v>43665</v>
      </c>
      <c r="W4566" s="6" t="e">
        <v>#N/A</v>
      </c>
    </row>
    <row r="4567" spans="1:23" s="6" customFormat="1" ht="12.75" x14ac:dyDescent="0.2">
      <c r="A4567" s="6" t="s">
        <v>7918</v>
      </c>
      <c r="B4567" s="6" t="s">
        <v>1961</v>
      </c>
      <c r="C4567" s="5" t="s">
        <v>7188</v>
      </c>
      <c r="D4567" s="5" t="s">
        <v>7188</v>
      </c>
      <c r="E4567" s="17">
        <v>5967</v>
      </c>
      <c r="F4567" s="16" t="s">
        <v>1960</v>
      </c>
      <c r="G4567" s="39" t="s">
        <v>7189</v>
      </c>
      <c r="H4567" s="7" t="s">
        <v>7190</v>
      </c>
      <c r="I4567" s="7" t="s">
        <v>151</v>
      </c>
      <c r="J4567" s="7" t="s">
        <v>151</v>
      </c>
      <c r="K4567" s="7" t="s">
        <v>151</v>
      </c>
      <c r="L4567" s="7" t="s">
        <v>151</v>
      </c>
      <c r="M4567" s="7" t="s">
        <v>151</v>
      </c>
      <c r="O4567" s="6" t="s">
        <v>3899</v>
      </c>
      <c r="P4567" s="9"/>
      <c r="Q4567" s="9"/>
      <c r="R4567" s="6" t="s">
        <v>1747</v>
      </c>
      <c r="S4567" s="6" t="e">
        <v>#N/A</v>
      </c>
      <c r="T4567" s="6" t="e">
        <v>#N/A</v>
      </c>
      <c r="U4567" s="6" t="e">
        <v>#N/A</v>
      </c>
      <c r="V4567" s="23">
        <v>43665</v>
      </c>
      <c r="W4567" s="6" t="e">
        <v>#N/A</v>
      </c>
    </row>
    <row r="4568" spans="1:23" s="6" customFormat="1" ht="12.75" x14ac:dyDescent="0.2">
      <c r="A4568" s="6" t="s">
        <v>7919</v>
      </c>
      <c r="B4568" s="6" t="s">
        <v>1961</v>
      </c>
      <c r="C4568" s="5" t="s">
        <v>7188</v>
      </c>
      <c r="D4568" s="5" t="s">
        <v>7188</v>
      </c>
      <c r="E4568" s="17">
        <v>5967</v>
      </c>
      <c r="F4568" s="16" t="s">
        <v>1960</v>
      </c>
      <c r="G4568" s="39" t="s">
        <v>7189</v>
      </c>
      <c r="H4568" s="7" t="s">
        <v>7190</v>
      </c>
      <c r="I4568" s="7" t="s">
        <v>151</v>
      </c>
      <c r="J4568" s="7" t="s">
        <v>151</v>
      </c>
      <c r="K4568" s="7" t="s">
        <v>151</v>
      </c>
      <c r="L4568" s="7" t="s">
        <v>151</v>
      </c>
      <c r="M4568" s="7" t="s">
        <v>151</v>
      </c>
      <c r="O4568" s="6" t="s">
        <v>3899</v>
      </c>
      <c r="P4568" s="9"/>
      <c r="Q4568" s="9"/>
      <c r="R4568" s="6" t="s">
        <v>1747</v>
      </c>
      <c r="S4568" s="6" t="e">
        <v>#N/A</v>
      </c>
      <c r="T4568" s="6" t="e">
        <v>#N/A</v>
      </c>
      <c r="U4568" s="6" t="e">
        <v>#N/A</v>
      </c>
      <c r="V4568" s="23">
        <v>43665</v>
      </c>
      <c r="W4568" s="6" t="e">
        <v>#N/A</v>
      </c>
    </row>
    <row r="4569" spans="1:23" s="6" customFormat="1" ht="12.75" x14ac:dyDescent="0.2">
      <c r="A4569" s="6" t="s">
        <v>7920</v>
      </c>
      <c r="B4569" s="6" t="s">
        <v>1961</v>
      </c>
      <c r="C4569" s="5" t="s">
        <v>7188</v>
      </c>
      <c r="D4569" s="5" t="s">
        <v>7188</v>
      </c>
      <c r="E4569" s="17">
        <v>5967</v>
      </c>
      <c r="F4569" s="16" t="s">
        <v>1960</v>
      </c>
      <c r="G4569" s="39" t="s">
        <v>7189</v>
      </c>
      <c r="H4569" s="7" t="s">
        <v>7190</v>
      </c>
      <c r="I4569" s="7" t="s">
        <v>151</v>
      </c>
      <c r="J4569" s="7" t="s">
        <v>151</v>
      </c>
      <c r="K4569" s="7" t="s">
        <v>151</v>
      </c>
      <c r="L4569" s="7" t="s">
        <v>151</v>
      </c>
      <c r="M4569" s="7" t="s">
        <v>151</v>
      </c>
      <c r="O4569" s="6" t="s">
        <v>3899</v>
      </c>
      <c r="P4569" s="9"/>
      <c r="Q4569" s="9"/>
      <c r="R4569" s="6" t="s">
        <v>1747</v>
      </c>
      <c r="S4569" s="6" t="e">
        <v>#N/A</v>
      </c>
      <c r="T4569" s="6" t="e">
        <v>#N/A</v>
      </c>
      <c r="U4569" s="6" t="e">
        <v>#N/A</v>
      </c>
      <c r="V4569" s="23">
        <v>43665</v>
      </c>
      <c r="W4569" s="6" t="e">
        <v>#N/A</v>
      </c>
    </row>
    <row r="4570" spans="1:23" s="6" customFormat="1" ht="12.75" x14ac:dyDescent="0.2">
      <c r="A4570" s="6" t="s">
        <v>7921</v>
      </c>
      <c r="B4570" s="6" t="s">
        <v>1961</v>
      </c>
      <c r="C4570" s="5" t="s">
        <v>7188</v>
      </c>
      <c r="D4570" s="5" t="s">
        <v>7188</v>
      </c>
      <c r="E4570" s="17">
        <v>5967</v>
      </c>
      <c r="F4570" s="16" t="s">
        <v>1960</v>
      </c>
      <c r="G4570" s="39" t="s">
        <v>7189</v>
      </c>
      <c r="H4570" s="7" t="s">
        <v>7190</v>
      </c>
      <c r="I4570" s="7" t="s">
        <v>151</v>
      </c>
      <c r="J4570" s="7" t="s">
        <v>151</v>
      </c>
      <c r="K4570" s="7" t="s">
        <v>151</v>
      </c>
      <c r="L4570" s="7" t="s">
        <v>151</v>
      </c>
      <c r="M4570" s="7" t="s">
        <v>151</v>
      </c>
      <c r="O4570" s="6" t="s">
        <v>3899</v>
      </c>
      <c r="P4570" s="9"/>
      <c r="Q4570" s="9"/>
      <c r="R4570" s="6" t="s">
        <v>1747</v>
      </c>
      <c r="S4570" s="6" t="e">
        <v>#N/A</v>
      </c>
      <c r="T4570" s="6" t="e">
        <v>#N/A</v>
      </c>
      <c r="U4570" s="6" t="e">
        <v>#N/A</v>
      </c>
      <c r="V4570" s="23">
        <v>43665</v>
      </c>
      <c r="W4570" s="6" t="e">
        <v>#N/A</v>
      </c>
    </row>
    <row r="4571" spans="1:23" s="64" customFormat="1" ht="12.75" x14ac:dyDescent="0.2">
      <c r="A4571" s="64" t="s">
        <v>7922</v>
      </c>
      <c r="B4571" s="64" t="s">
        <v>1961</v>
      </c>
      <c r="C4571" s="65" t="s">
        <v>7188</v>
      </c>
      <c r="D4571" s="65" t="s">
        <v>7188</v>
      </c>
      <c r="E4571" s="66">
        <v>5967</v>
      </c>
      <c r="F4571" s="67" t="s">
        <v>1960</v>
      </c>
      <c r="G4571" s="68" t="s">
        <v>7189</v>
      </c>
      <c r="H4571" s="64" t="s">
        <v>7190</v>
      </c>
      <c r="I4571" s="64" t="s">
        <v>151</v>
      </c>
      <c r="J4571" s="64" t="s">
        <v>151</v>
      </c>
      <c r="K4571" s="64" t="s">
        <v>151</v>
      </c>
      <c r="L4571" s="64" t="s">
        <v>151</v>
      </c>
      <c r="M4571" s="64" t="s">
        <v>151</v>
      </c>
      <c r="O4571" s="64" t="s">
        <v>3899</v>
      </c>
      <c r="P4571" s="69"/>
      <c r="Q4571" s="69"/>
      <c r="R4571" s="64" t="s">
        <v>1747</v>
      </c>
      <c r="S4571" s="64" t="e">
        <v>#N/A</v>
      </c>
      <c r="T4571" s="64" t="e">
        <v>#N/A</v>
      </c>
      <c r="U4571" s="64" t="e">
        <v>#N/A</v>
      </c>
      <c r="V4571" s="70">
        <v>43665</v>
      </c>
      <c r="W4571" s="64" t="e">
        <v>#N/A</v>
      </c>
    </row>
    <row r="4572" spans="1:23" s="6" customFormat="1" ht="12.75" x14ac:dyDescent="0.2">
      <c r="A4572" s="6" t="s">
        <v>7923</v>
      </c>
      <c r="B4572" s="6" t="s">
        <v>1961</v>
      </c>
      <c r="C4572" s="5" t="s">
        <v>7188</v>
      </c>
      <c r="D4572" s="5" t="s">
        <v>7188</v>
      </c>
      <c r="E4572" s="17">
        <v>5967</v>
      </c>
      <c r="F4572" s="16" t="s">
        <v>1960</v>
      </c>
      <c r="G4572" s="39" t="s">
        <v>7189</v>
      </c>
      <c r="H4572" s="7" t="s">
        <v>7190</v>
      </c>
      <c r="I4572" s="7" t="s">
        <v>151</v>
      </c>
      <c r="J4572" s="7" t="s">
        <v>151</v>
      </c>
      <c r="K4572" s="7" t="s">
        <v>151</v>
      </c>
      <c r="L4572" s="7" t="s">
        <v>151</v>
      </c>
      <c r="M4572" s="7" t="s">
        <v>151</v>
      </c>
      <c r="O4572" s="6" t="s">
        <v>3899</v>
      </c>
      <c r="P4572" s="9"/>
      <c r="Q4572" s="9"/>
      <c r="R4572" s="6" t="s">
        <v>1747</v>
      </c>
      <c r="S4572" s="6" t="e">
        <v>#N/A</v>
      </c>
      <c r="T4572" s="6" t="e">
        <v>#N/A</v>
      </c>
      <c r="U4572" s="6" t="e">
        <v>#N/A</v>
      </c>
      <c r="V4572" s="23">
        <v>43665</v>
      </c>
      <c r="W4572" s="6" t="e">
        <v>#N/A</v>
      </c>
    </row>
    <row r="4573" spans="1:23" s="6" customFormat="1" ht="12.75" x14ac:dyDescent="0.2">
      <c r="A4573" s="6" t="s">
        <v>7924</v>
      </c>
      <c r="B4573" s="6" t="s">
        <v>1961</v>
      </c>
      <c r="C4573" s="5" t="s">
        <v>7188</v>
      </c>
      <c r="D4573" s="5" t="s">
        <v>7188</v>
      </c>
      <c r="E4573" s="17">
        <v>5967</v>
      </c>
      <c r="F4573" s="16" t="s">
        <v>1960</v>
      </c>
      <c r="G4573" s="39" t="s">
        <v>7189</v>
      </c>
      <c r="H4573" s="7" t="s">
        <v>7190</v>
      </c>
      <c r="I4573" s="7" t="s">
        <v>151</v>
      </c>
      <c r="J4573" s="7" t="s">
        <v>151</v>
      </c>
      <c r="K4573" s="7" t="s">
        <v>151</v>
      </c>
      <c r="L4573" s="7" t="s">
        <v>151</v>
      </c>
      <c r="M4573" s="7" t="s">
        <v>151</v>
      </c>
      <c r="O4573" s="6" t="s">
        <v>3899</v>
      </c>
      <c r="P4573" s="9"/>
      <c r="Q4573" s="9"/>
      <c r="R4573" s="6" t="s">
        <v>1747</v>
      </c>
      <c r="S4573" s="6" t="e">
        <v>#N/A</v>
      </c>
      <c r="T4573" s="6" t="e">
        <v>#N/A</v>
      </c>
      <c r="U4573" s="6" t="e">
        <v>#N/A</v>
      </c>
      <c r="V4573" s="23">
        <v>43665</v>
      </c>
      <c r="W4573" s="6" t="e">
        <v>#N/A</v>
      </c>
    </row>
    <row r="4574" spans="1:23" s="6" customFormat="1" ht="12.75" x14ac:dyDescent="0.2">
      <c r="A4574" s="6" t="s">
        <v>7925</v>
      </c>
      <c r="B4574" s="6" t="s">
        <v>1961</v>
      </c>
      <c r="C4574" s="5" t="s">
        <v>7188</v>
      </c>
      <c r="D4574" s="5" t="s">
        <v>7188</v>
      </c>
      <c r="E4574" s="17">
        <v>5967</v>
      </c>
      <c r="F4574" s="16" t="s">
        <v>1960</v>
      </c>
      <c r="G4574" s="39" t="s">
        <v>7189</v>
      </c>
      <c r="H4574" s="7" t="s">
        <v>7190</v>
      </c>
      <c r="I4574" s="7" t="s">
        <v>151</v>
      </c>
      <c r="J4574" s="7" t="s">
        <v>151</v>
      </c>
      <c r="K4574" s="7" t="s">
        <v>151</v>
      </c>
      <c r="L4574" s="7" t="s">
        <v>151</v>
      </c>
      <c r="M4574" s="7" t="s">
        <v>151</v>
      </c>
      <c r="O4574" s="6" t="s">
        <v>3899</v>
      </c>
      <c r="P4574" s="9"/>
      <c r="Q4574" s="9"/>
      <c r="R4574" s="6" t="s">
        <v>1747</v>
      </c>
      <c r="S4574" s="6" t="e">
        <v>#N/A</v>
      </c>
      <c r="T4574" s="6" t="e">
        <v>#N/A</v>
      </c>
      <c r="U4574" s="6" t="e">
        <v>#N/A</v>
      </c>
      <c r="V4574" s="23">
        <v>43665</v>
      </c>
      <c r="W4574" s="6" t="e">
        <v>#N/A</v>
      </c>
    </row>
    <row r="4575" spans="1:23" s="6" customFormat="1" ht="12.75" x14ac:dyDescent="0.2">
      <c r="A4575" s="6" t="s">
        <v>7926</v>
      </c>
      <c r="B4575" s="6" t="s">
        <v>1961</v>
      </c>
      <c r="C4575" s="5" t="s">
        <v>7188</v>
      </c>
      <c r="D4575" s="5" t="s">
        <v>7188</v>
      </c>
      <c r="E4575" s="17">
        <v>5967</v>
      </c>
      <c r="F4575" s="16" t="s">
        <v>1960</v>
      </c>
      <c r="G4575" s="39" t="s">
        <v>7189</v>
      </c>
      <c r="H4575" s="7" t="s">
        <v>7190</v>
      </c>
      <c r="I4575" s="7" t="s">
        <v>151</v>
      </c>
      <c r="J4575" s="7" t="s">
        <v>151</v>
      </c>
      <c r="K4575" s="7" t="s">
        <v>151</v>
      </c>
      <c r="L4575" s="7" t="s">
        <v>151</v>
      </c>
      <c r="M4575" s="7" t="s">
        <v>151</v>
      </c>
      <c r="O4575" s="6" t="s">
        <v>3899</v>
      </c>
      <c r="P4575" s="9"/>
      <c r="Q4575" s="9"/>
      <c r="R4575" s="6" t="s">
        <v>1747</v>
      </c>
      <c r="S4575" s="6" t="e">
        <v>#N/A</v>
      </c>
      <c r="T4575" s="6" t="e">
        <v>#N/A</v>
      </c>
      <c r="U4575" s="6" t="e">
        <v>#N/A</v>
      </c>
      <c r="V4575" s="23">
        <v>43665</v>
      </c>
      <c r="W4575" s="6" t="e">
        <v>#N/A</v>
      </c>
    </row>
    <row r="4576" spans="1:23" s="6" customFormat="1" ht="12.75" x14ac:dyDescent="0.2">
      <c r="A4576" s="6" t="s">
        <v>7927</v>
      </c>
      <c r="B4576" s="6" t="s">
        <v>1961</v>
      </c>
      <c r="C4576" s="5" t="s">
        <v>7188</v>
      </c>
      <c r="D4576" s="5" t="s">
        <v>7188</v>
      </c>
      <c r="E4576" s="17">
        <v>5967</v>
      </c>
      <c r="F4576" s="16" t="s">
        <v>1960</v>
      </c>
      <c r="G4576" s="39" t="s">
        <v>7189</v>
      </c>
      <c r="H4576" s="7" t="s">
        <v>7190</v>
      </c>
      <c r="I4576" s="7" t="s">
        <v>151</v>
      </c>
      <c r="J4576" s="7" t="s">
        <v>151</v>
      </c>
      <c r="K4576" s="7" t="s">
        <v>151</v>
      </c>
      <c r="L4576" s="7" t="s">
        <v>151</v>
      </c>
      <c r="M4576" s="7" t="s">
        <v>151</v>
      </c>
      <c r="O4576" s="6" t="s">
        <v>3899</v>
      </c>
      <c r="P4576" s="9"/>
      <c r="Q4576" s="9"/>
      <c r="R4576" s="6" t="s">
        <v>1747</v>
      </c>
      <c r="S4576" s="6" t="e">
        <v>#N/A</v>
      </c>
      <c r="T4576" s="6" t="e">
        <v>#N/A</v>
      </c>
      <c r="U4576" s="6" t="e">
        <v>#N/A</v>
      </c>
      <c r="V4576" s="23">
        <v>43665</v>
      </c>
      <c r="W4576" s="6" t="e">
        <v>#N/A</v>
      </c>
    </row>
    <row r="4577" spans="1:23" s="6" customFormat="1" ht="12.75" x14ac:dyDescent="0.2">
      <c r="A4577" s="6" t="s">
        <v>7928</v>
      </c>
      <c r="B4577" s="6" t="s">
        <v>1961</v>
      </c>
      <c r="C4577" s="5" t="s">
        <v>7188</v>
      </c>
      <c r="D4577" s="5" t="s">
        <v>7188</v>
      </c>
      <c r="E4577" s="17">
        <v>5967</v>
      </c>
      <c r="F4577" s="16" t="s">
        <v>1960</v>
      </c>
      <c r="G4577" s="39" t="s">
        <v>7189</v>
      </c>
      <c r="H4577" s="7" t="s">
        <v>7190</v>
      </c>
      <c r="I4577" s="7" t="s">
        <v>151</v>
      </c>
      <c r="J4577" s="7" t="s">
        <v>151</v>
      </c>
      <c r="K4577" s="7" t="s">
        <v>151</v>
      </c>
      <c r="L4577" s="7" t="s">
        <v>151</v>
      </c>
      <c r="M4577" s="7" t="s">
        <v>151</v>
      </c>
      <c r="O4577" s="6" t="s">
        <v>3899</v>
      </c>
      <c r="P4577" s="9"/>
      <c r="Q4577" s="9"/>
      <c r="R4577" s="6" t="s">
        <v>1747</v>
      </c>
      <c r="S4577" s="6" t="e">
        <v>#N/A</v>
      </c>
      <c r="T4577" s="6" t="e">
        <v>#N/A</v>
      </c>
      <c r="U4577" s="6" t="e">
        <v>#N/A</v>
      </c>
      <c r="V4577" s="23">
        <v>43665</v>
      </c>
      <c r="W4577" s="6" t="e">
        <v>#N/A</v>
      </c>
    </row>
    <row r="4578" spans="1:23" s="6" customFormat="1" ht="12.75" x14ac:dyDescent="0.2">
      <c r="A4578" s="6" t="s">
        <v>7929</v>
      </c>
      <c r="B4578" s="6" t="s">
        <v>1961</v>
      </c>
      <c r="C4578" s="5" t="s">
        <v>7188</v>
      </c>
      <c r="D4578" s="5" t="s">
        <v>7188</v>
      </c>
      <c r="E4578" s="17">
        <v>5967</v>
      </c>
      <c r="F4578" s="16" t="s">
        <v>1960</v>
      </c>
      <c r="G4578" s="39" t="s">
        <v>7189</v>
      </c>
      <c r="H4578" s="7" t="s">
        <v>7190</v>
      </c>
      <c r="I4578" s="7" t="s">
        <v>151</v>
      </c>
      <c r="J4578" s="7" t="s">
        <v>151</v>
      </c>
      <c r="K4578" s="7" t="s">
        <v>151</v>
      </c>
      <c r="L4578" s="7" t="s">
        <v>151</v>
      </c>
      <c r="M4578" s="7" t="s">
        <v>151</v>
      </c>
      <c r="O4578" s="6" t="s">
        <v>3899</v>
      </c>
      <c r="P4578" s="9"/>
      <c r="Q4578" s="9"/>
      <c r="R4578" s="6" t="s">
        <v>1747</v>
      </c>
      <c r="S4578" s="6" t="e">
        <v>#N/A</v>
      </c>
      <c r="T4578" s="6" t="e">
        <v>#N/A</v>
      </c>
      <c r="U4578" s="6" t="e">
        <v>#N/A</v>
      </c>
      <c r="V4578" s="23">
        <v>43665</v>
      </c>
      <c r="W4578" s="6" t="e">
        <v>#N/A</v>
      </c>
    </row>
    <row r="4579" spans="1:23" s="6" customFormat="1" ht="12.75" x14ac:dyDescent="0.2">
      <c r="A4579" s="6" t="s">
        <v>7930</v>
      </c>
      <c r="B4579" s="6" t="s">
        <v>1961</v>
      </c>
      <c r="C4579" s="5" t="s">
        <v>7188</v>
      </c>
      <c r="D4579" s="5" t="s">
        <v>7188</v>
      </c>
      <c r="E4579" s="17">
        <v>5967</v>
      </c>
      <c r="F4579" s="16" t="s">
        <v>1960</v>
      </c>
      <c r="G4579" s="39" t="s">
        <v>7189</v>
      </c>
      <c r="H4579" s="7" t="s">
        <v>7190</v>
      </c>
      <c r="I4579" s="7" t="s">
        <v>151</v>
      </c>
      <c r="J4579" s="7" t="s">
        <v>151</v>
      </c>
      <c r="K4579" s="7" t="s">
        <v>151</v>
      </c>
      <c r="L4579" s="7" t="s">
        <v>151</v>
      </c>
      <c r="M4579" s="7" t="s">
        <v>151</v>
      </c>
      <c r="O4579" s="6" t="s">
        <v>3899</v>
      </c>
      <c r="P4579" s="9"/>
      <c r="Q4579" s="9"/>
      <c r="R4579" s="6" t="s">
        <v>1747</v>
      </c>
      <c r="S4579" s="6" t="e">
        <v>#N/A</v>
      </c>
      <c r="T4579" s="6" t="e">
        <v>#N/A</v>
      </c>
      <c r="U4579" s="6" t="e">
        <v>#N/A</v>
      </c>
      <c r="V4579" s="23">
        <v>43665</v>
      </c>
      <c r="W4579" s="6" t="e">
        <v>#N/A</v>
      </c>
    </row>
    <row r="4580" spans="1:23" s="6" customFormat="1" ht="12.75" x14ac:dyDescent="0.2">
      <c r="A4580" s="6" t="s">
        <v>7931</v>
      </c>
      <c r="B4580" s="6" t="s">
        <v>1961</v>
      </c>
      <c r="C4580" s="5" t="s">
        <v>7188</v>
      </c>
      <c r="D4580" s="5" t="s">
        <v>7188</v>
      </c>
      <c r="E4580" s="17">
        <v>5967</v>
      </c>
      <c r="F4580" s="16" t="s">
        <v>1960</v>
      </c>
      <c r="G4580" s="39" t="s">
        <v>7189</v>
      </c>
      <c r="H4580" s="7" t="s">
        <v>7190</v>
      </c>
      <c r="I4580" s="7" t="s">
        <v>151</v>
      </c>
      <c r="J4580" s="7" t="s">
        <v>151</v>
      </c>
      <c r="K4580" s="7" t="s">
        <v>151</v>
      </c>
      <c r="L4580" s="7" t="s">
        <v>151</v>
      </c>
      <c r="M4580" s="7" t="s">
        <v>151</v>
      </c>
      <c r="O4580" s="6" t="s">
        <v>3899</v>
      </c>
      <c r="P4580" s="9"/>
      <c r="Q4580" s="9"/>
      <c r="R4580" s="6" t="s">
        <v>1747</v>
      </c>
      <c r="S4580" s="6" t="e">
        <v>#N/A</v>
      </c>
      <c r="T4580" s="6" t="e">
        <v>#N/A</v>
      </c>
      <c r="U4580" s="6" t="e">
        <v>#N/A</v>
      </c>
      <c r="V4580" s="23">
        <v>43665</v>
      </c>
      <c r="W4580" s="6" t="e">
        <v>#N/A</v>
      </c>
    </row>
    <row r="4581" spans="1:23" s="6" customFormat="1" ht="12.75" x14ac:dyDescent="0.2">
      <c r="A4581" s="6" t="s">
        <v>7932</v>
      </c>
      <c r="B4581" s="6" t="s">
        <v>1961</v>
      </c>
      <c r="C4581" s="5" t="s">
        <v>7188</v>
      </c>
      <c r="D4581" s="5" t="s">
        <v>7188</v>
      </c>
      <c r="E4581" s="17">
        <v>5967</v>
      </c>
      <c r="F4581" s="16" t="s">
        <v>1960</v>
      </c>
      <c r="G4581" s="39" t="s">
        <v>7189</v>
      </c>
      <c r="H4581" s="7" t="s">
        <v>7190</v>
      </c>
      <c r="I4581" s="7" t="s">
        <v>151</v>
      </c>
      <c r="J4581" s="7" t="s">
        <v>151</v>
      </c>
      <c r="K4581" s="7" t="s">
        <v>151</v>
      </c>
      <c r="L4581" s="7" t="s">
        <v>151</v>
      </c>
      <c r="M4581" s="7" t="s">
        <v>151</v>
      </c>
      <c r="O4581" s="6" t="s">
        <v>3899</v>
      </c>
      <c r="P4581" s="9"/>
      <c r="Q4581" s="9"/>
      <c r="R4581" s="6" t="s">
        <v>1747</v>
      </c>
      <c r="S4581" s="6" t="e">
        <v>#N/A</v>
      </c>
      <c r="T4581" s="6" t="e">
        <v>#N/A</v>
      </c>
      <c r="U4581" s="6" t="e">
        <v>#N/A</v>
      </c>
      <c r="V4581" s="23">
        <v>43665</v>
      </c>
      <c r="W4581" s="6" t="e">
        <v>#N/A</v>
      </c>
    </row>
    <row r="4582" spans="1:23" s="6" customFormat="1" ht="12.75" x14ac:dyDescent="0.2">
      <c r="A4582" s="6" t="s">
        <v>7933</v>
      </c>
      <c r="B4582" s="6" t="s">
        <v>1961</v>
      </c>
      <c r="C4582" s="5" t="s">
        <v>7188</v>
      </c>
      <c r="D4582" s="5" t="s">
        <v>7188</v>
      </c>
      <c r="E4582" s="17">
        <v>5967</v>
      </c>
      <c r="F4582" s="16" t="s">
        <v>1960</v>
      </c>
      <c r="G4582" s="39" t="s">
        <v>7189</v>
      </c>
      <c r="H4582" s="7" t="s">
        <v>7190</v>
      </c>
      <c r="I4582" s="7" t="s">
        <v>151</v>
      </c>
      <c r="J4582" s="7" t="s">
        <v>151</v>
      </c>
      <c r="K4582" s="7" t="s">
        <v>151</v>
      </c>
      <c r="L4582" s="7" t="s">
        <v>151</v>
      </c>
      <c r="M4582" s="7" t="s">
        <v>151</v>
      </c>
      <c r="O4582" s="6" t="s">
        <v>3899</v>
      </c>
      <c r="P4582" s="9"/>
      <c r="Q4582" s="9"/>
      <c r="R4582" s="6" t="s">
        <v>1747</v>
      </c>
      <c r="S4582" s="6" t="e">
        <v>#N/A</v>
      </c>
      <c r="T4582" s="6" t="e">
        <v>#N/A</v>
      </c>
      <c r="U4582" s="6" t="e">
        <v>#N/A</v>
      </c>
      <c r="V4582" s="23">
        <v>43665</v>
      </c>
      <c r="W4582" s="6" t="e">
        <v>#N/A</v>
      </c>
    </row>
    <row r="4583" spans="1:23" s="6" customFormat="1" ht="12.75" x14ac:dyDescent="0.2">
      <c r="A4583" s="6" t="s">
        <v>7934</v>
      </c>
      <c r="B4583" s="6" t="s">
        <v>1961</v>
      </c>
      <c r="C4583" s="5" t="s">
        <v>7188</v>
      </c>
      <c r="D4583" s="5" t="s">
        <v>7188</v>
      </c>
      <c r="E4583" s="17">
        <v>5967</v>
      </c>
      <c r="F4583" s="16" t="s">
        <v>1960</v>
      </c>
      <c r="G4583" s="39" t="s">
        <v>7189</v>
      </c>
      <c r="H4583" s="7" t="s">
        <v>7190</v>
      </c>
      <c r="I4583" s="7" t="s">
        <v>151</v>
      </c>
      <c r="J4583" s="7" t="s">
        <v>151</v>
      </c>
      <c r="K4583" s="7" t="s">
        <v>151</v>
      </c>
      <c r="L4583" s="7" t="s">
        <v>151</v>
      </c>
      <c r="M4583" s="7" t="s">
        <v>151</v>
      </c>
      <c r="O4583" s="6" t="s">
        <v>3899</v>
      </c>
      <c r="P4583" s="9"/>
      <c r="Q4583" s="9"/>
      <c r="R4583" s="6" t="s">
        <v>1747</v>
      </c>
      <c r="S4583" s="6" t="e">
        <v>#N/A</v>
      </c>
      <c r="T4583" s="6" t="e">
        <v>#N/A</v>
      </c>
      <c r="U4583" s="6" t="e">
        <v>#N/A</v>
      </c>
      <c r="V4583" s="23">
        <v>43665</v>
      </c>
      <c r="W4583" s="6" t="e">
        <v>#N/A</v>
      </c>
    </row>
    <row r="4584" spans="1:23" s="6" customFormat="1" ht="12.75" x14ac:dyDescent="0.2">
      <c r="A4584" s="6" t="s">
        <v>7935</v>
      </c>
      <c r="B4584" s="6" t="s">
        <v>1961</v>
      </c>
      <c r="C4584" s="5" t="s">
        <v>7188</v>
      </c>
      <c r="D4584" s="5" t="s">
        <v>7188</v>
      </c>
      <c r="E4584" s="17">
        <v>5967</v>
      </c>
      <c r="F4584" s="16" t="s">
        <v>1960</v>
      </c>
      <c r="G4584" s="39" t="s">
        <v>7189</v>
      </c>
      <c r="H4584" s="7" t="s">
        <v>7190</v>
      </c>
      <c r="I4584" s="7" t="s">
        <v>151</v>
      </c>
      <c r="J4584" s="7" t="s">
        <v>151</v>
      </c>
      <c r="K4584" s="7" t="s">
        <v>151</v>
      </c>
      <c r="L4584" s="7" t="s">
        <v>151</v>
      </c>
      <c r="M4584" s="7" t="s">
        <v>151</v>
      </c>
      <c r="O4584" s="6" t="s">
        <v>3899</v>
      </c>
      <c r="P4584" s="9"/>
      <c r="Q4584" s="9"/>
      <c r="R4584" s="6" t="s">
        <v>1747</v>
      </c>
      <c r="S4584" s="6" t="e">
        <v>#N/A</v>
      </c>
      <c r="T4584" s="6" t="e">
        <v>#N/A</v>
      </c>
      <c r="U4584" s="6" t="e">
        <v>#N/A</v>
      </c>
      <c r="V4584" s="23">
        <v>43665</v>
      </c>
      <c r="W4584" s="6" t="e">
        <v>#N/A</v>
      </c>
    </row>
    <row r="4585" spans="1:23" s="6" customFormat="1" ht="12.75" x14ac:dyDescent="0.2">
      <c r="A4585" s="6" t="s">
        <v>7936</v>
      </c>
      <c r="B4585" s="6" t="s">
        <v>1961</v>
      </c>
      <c r="C4585" s="5" t="s">
        <v>7188</v>
      </c>
      <c r="D4585" s="5" t="s">
        <v>7188</v>
      </c>
      <c r="E4585" s="17">
        <v>5967</v>
      </c>
      <c r="F4585" s="16" t="s">
        <v>1960</v>
      </c>
      <c r="G4585" s="39" t="s">
        <v>7189</v>
      </c>
      <c r="H4585" s="7" t="s">
        <v>7190</v>
      </c>
      <c r="I4585" s="7" t="s">
        <v>151</v>
      </c>
      <c r="J4585" s="7" t="s">
        <v>151</v>
      </c>
      <c r="K4585" s="7" t="s">
        <v>151</v>
      </c>
      <c r="L4585" s="7" t="s">
        <v>151</v>
      </c>
      <c r="M4585" s="7" t="s">
        <v>151</v>
      </c>
      <c r="O4585" s="6" t="s">
        <v>3899</v>
      </c>
      <c r="P4585" s="9"/>
      <c r="Q4585" s="9"/>
      <c r="R4585" s="6" t="s">
        <v>1747</v>
      </c>
      <c r="S4585" s="6" t="e">
        <v>#N/A</v>
      </c>
      <c r="T4585" s="6" t="e">
        <v>#N/A</v>
      </c>
      <c r="U4585" s="6" t="e">
        <v>#N/A</v>
      </c>
      <c r="V4585" s="23">
        <v>43665</v>
      </c>
      <c r="W4585" s="6" t="e">
        <v>#N/A</v>
      </c>
    </row>
    <row r="4586" spans="1:23" s="6" customFormat="1" ht="12.75" x14ac:dyDescent="0.2">
      <c r="A4586" s="6" t="s">
        <v>7937</v>
      </c>
      <c r="B4586" s="6" t="s">
        <v>1961</v>
      </c>
      <c r="C4586" s="5" t="s">
        <v>7188</v>
      </c>
      <c r="D4586" s="5" t="s">
        <v>7188</v>
      </c>
      <c r="E4586" s="17">
        <v>5967</v>
      </c>
      <c r="F4586" s="16" t="s">
        <v>1960</v>
      </c>
      <c r="G4586" s="39" t="s">
        <v>7189</v>
      </c>
      <c r="H4586" s="7" t="s">
        <v>7190</v>
      </c>
      <c r="I4586" s="7" t="s">
        <v>151</v>
      </c>
      <c r="J4586" s="7" t="s">
        <v>151</v>
      </c>
      <c r="K4586" s="7" t="s">
        <v>151</v>
      </c>
      <c r="L4586" s="7" t="s">
        <v>151</v>
      </c>
      <c r="M4586" s="7" t="s">
        <v>151</v>
      </c>
      <c r="O4586" s="6" t="s">
        <v>3899</v>
      </c>
      <c r="P4586" s="9"/>
      <c r="Q4586" s="9"/>
      <c r="R4586" s="6" t="s">
        <v>1747</v>
      </c>
      <c r="S4586" s="6" t="e">
        <v>#N/A</v>
      </c>
      <c r="T4586" s="6" t="e">
        <v>#N/A</v>
      </c>
      <c r="U4586" s="6" t="e">
        <v>#N/A</v>
      </c>
      <c r="V4586" s="23">
        <v>43665</v>
      </c>
      <c r="W4586" s="6" t="e">
        <v>#N/A</v>
      </c>
    </row>
    <row r="4587" spans="1:23" s="6" customFormat="1" ht="12.75" x14ac:dyDescent="0.2">
      <c r="A4587" s="6" t="s">
        <v>7938</v>
      </c>
      <c r="B4587" s="6" t="s">
        <v>1961</v>
      </c>
      <c r="C4587" s="5" t="s">
        <v>7188</v>
      </c>
      <c r="D4587" s="5" t="s">
        <v>7188</v>
      </c>
      <c r="E4587" s="17">
        <v>5967</v>
      </c>
      <c r="F4587" s="16" t="s">
        <v>1960</v>
      </c>
      <c r="G4587" s="39" t="s">
        <v>7189</v>
      </c>
      <c r="H4587" s="7" t="s">
        <v>7190</v>
      </c>
      <c r="I4587" s="7" t="s">
        <v>151</v>
      </c>
      <c r="J4587" s="7" t="s">
        <v>151</v>
      </c>
      <c r="K4587" s="7" t="s">
        <v>151</v>
      </c>
      <c r="L4587" s="7" t="s">
        <v>151</v>
      </c>
      <c r="M4587" s="7" t="s">
        <v>151</v>
      </c>
      <c r="O4587" s="6" t="s">
        <v>3899</v>
      </c>
      <c r="P4587" s="9"/>
      <c r="Q4587" s="9"/>
      <c r="R4587" s="6" t="s">
        <v>1747</v>
      </c>
      <c r="S4587" s="6" t="e">
        <v>#N/A</v>
      </c>
      <c r="T4587" s="6" t="e">
        <v>#N/A</v>
      </c>
      <c r="U4587" s="6" t="e">
        <v>#N/A</v>
      </c>
      <c r="V4587" s="23">
        <v>43665</v>
      </c>
      <c r="W4587" s="6" t="e">
        <v>#N/A</v>
      </c>
    </row>
    <row r="4588" spans="1:23" s="6" customFormat="1" ht="12.75" x14ac:dyDescent="0.2">
      <c r="A4588" s="6" t="s">
        <v>7939</v>
      </c>
      <c r="B4588" s="6" t="s">
        <v>1961</v>
      </c>
      <c r="C4588" s="5" t="s">
        <v>7188</v>
      </c>
      <c r="D4588" s="5" t="s">
        <v>7188</v>
      </c>
      <c r="E4588" s="17">
        <v>5967</v>
      </c>
      <c r="F4588" s="16" t="s">
        <v>1960</v>
      </c>
      <c r="G4588" s="39" t="s">
        <v>7189</v>
      </c>
      <c r="H4588" s="7" t="s">
        <v>7190</v>
      </c>
      <c r="I4588" s="7" t="s">
        <v>151</v>
      </c>
      <c r="J4588" s="7" t="s">
        <v>151</v>
      </c>
      <c r="K4588" s="7" t="s">
        <v>151</v>
      </c>
      <c r="L4588" s="7" t="s">
        <v>151</v>
      </c>
      <c r="M4588" s="7" t="s">
        <v>151</v>
      </c>
      <c r="O4588" s="6" t="s">
        <v>3899</v>
      </c>
      <c r="P4588" s="9"/>
      <c r="Q4588" s="9"/>
      <c r="R4588" s="6" t="s">
        <v>1747</v>
      </c>
      <c r="S4588" s="6" t="e">
        <v>#N/A</v>
      </c>
      <c r="T4588" s="6" t="e">
        <v>#N/A</v>
      </c>
      <c r="U4588" s="6" t="e">
        <v>#N/A</v>
      </c>
      <c r="V4588" s="23">
        <v>43665</v>
      </c>
      <c r="W4588" s="6" t="e">
        <v>#N/A</v>
      </c>
    </row>
    <row r="4589" spans="1:23" s="6" customFormat="1" ht="12.75" x14ac:dyDescent="0.2">
      <c r="A4589" s="6" t="s">
        <v>7940</v>
      </c>
      <c r="B4589" s="6" t="s">
        <v>1961</v>
      </c>
      <c r="C4589" s="5" t="s">
        <v>7188</v>
      </c>
      <c r="D4589" s="5" t="s">
        <v>7188</v>
      </c>
      <c r="E4589" s="17">
        <v>5967</v>
      </c>
      <c r="F4589" s="16" t="s">
        <v>1960</v>
      </c>
      <c r="G4589" s="39" t="s">
        <v>7189</v>
      </c>
      <c r="H4589" s="7" t="s">
        <v>7190</v>
      </c>
      <c r="I4589" s="7" t="s">
        <v>151</v>
      </c>
      <c r="J4589" s="7" t="s">
        <v>151</v>
      </c>
      <c r="K4589" s="7" t="s">
        <v>151</v>
      </c>
      <c r="L4589" s="7" t="s">
        <v>151</v>
      </c>
      <c r="M4589" s="7" t="s">
        <v>151</v>
      </c>
      <c r="O4589" s="6" t="s">
        <v>3899</v>
      </c>
      <c r="P4589" s="9"/>
      <c r="Q4589" s="9"/>
      <c r="R4589" s="6" t="s">
        <v>1747</v>
      </c>
      <c r="S4589" s="6" t="e">
        <v>#N/A</v>
      </c>
      <c r="T4589" s="6" t="e">
        <v>#N/A</v>
      </c>
      <c r="U4589" s="6" t="e">
        <v>#N/A</v>
      </c>
      <c r="V4589" s="23">
        <v>43665</v>
      </c>
      <c r="W4589" s="6" t="e">
        <v>#N/A</v>
      </c>
    </row>
    <row r="4590" spans="1:23" s="64" customFormat="1" ht="12.75" x14ac:dyDescent="0.2">
      <c r="A4590" s="64" t="s">
        <v>7941</v>
      </c>
      <c r="B4590" s="64" t="s">
        <v>1961</v>
      </c>
      <c r="C4590" s="65" t="s">
        <v>7188</v>
      </c>
      <c r="D4590" s="65" t="s">
        <v>7188</v>
      </c>
      <c r="E4590" s="66">
        <v>5967</v>
      </c>
      <c r="F4590" s="67" t="s">
        <v>1960</v>
      </c>
      <c r="G4590" s="68" t="s">
        <v>7189</v>
      </c>
      <c r="H4590" s="64" t="s">
        <v>7190</v>
      </c>
      <c r="I4590" s="64" t="s">
        <v>151</v>
      </c>
      <c r="J4590" s="64" t="s">
        <v>151</v>
      </c>
      <c r="K4590" s="64" t="s">
        <v>151</v>
      </c>
      <c r="L4590" s="64" t="s">
        <v>151</v>
      </c>
      <c r="M4590" s="64" t="s">
        <v>151</v>
      </c>
      <c r="O4590" s="64" t="s">
        <v>3899</v>
      </c>
      <c r="P4590" s="69"/>
      <c r="Q4590" s="69"/>
      <c r="R4590" s="64" t="s">
        <v>1747</v>
      </c>
      <c r="S4590" s="64" t="e">
        <v>#N/A</v>
      </c>
      <c r="T4590" s="64" t="e">
        <v>#N/A</v>
      </c>
      <c r="U4590" s="64" t="e">
        <v>#N/A</v>
      </c>
      <c r="V4590" s="70">
        <v>43665</v>
      </c>
      <c r="W4590" s="64" t="e">
        <v>#N/A</v>
      </c>
    </row>
    <row r="4591" spans="1:23" s="6" customFormat="1" ht="12.75" x14ac:dyDescent="0.2">
      <c r="A4591" s="6" t="s">
        <v>7942</v>
      </c>
      <c r="B4591" s="6" t="s">
        <v>1961</v>
      </c>
      <c r="C4591" s="5" t="s">
        <v>7188</v>
      </c>
      <c r="D4591" s="5" t="s">
        <v>7188</v>
      </c>
      <c r="E4591" s="17">
        <v>5967</v>
      </c>
      <c r="F4591" s="16" t="s">
        <v>1960</v>
      </c>
      <c r="G4591" s="39" t="s">
        <v>7189</v>
      </c>
      <c r="H4591" s="7" t="s">
        <v>7190</v>
      </c>
      <c r="I4591" s="7" t="s">
        <v>151</v>
      </c>
      <c r="J4591" s="7" t="s">
        <v>151</v>
      </c>
      <c r="K4591" s="7" t="s">
        <v>151</v>
      </c>
      <c r="L4591" s="7" t="s">
        <v>151</v>
      </c>
      <c r="M4591" s="7" t="s">
        <v>151</v>
      </c>
      <c r="O4591" s="6" t="s">
        <v>3899</v>
      </c>
      <c r="P4591" s="9"/>
      <c r="Q4591" s="9"/>
      <c r="R4591" s="6" t="s">
        <v>1747</v>
      </c>
      <c r="S4591" s="6" t="e">
        <v>#N/A</v>
      </c>
      <c r="T4591" s="6" t="e">
        <v>#N/A</v>
      </c>
      <c r="U4591" s="6" t="e">
        <v>#N/A</v>
      </c>
      <c r="V4591" s="23">
        <v>43665</v>
      </c>
      <c r="W4591" s="6" t="e">
        <v>#N/A</v>
      </c>
    </row>
    <row r="4592" spans="1:23" s="6" customFormat="1" ht="12.75" x14ac:dyDescent="0.2">
      <c r="A4592" s="6" t="s">
        <v>7943</v>
      </c>
      <c r="B4592" s="6" t="s">
        <v>1961</v>
      </c>
      <c r="C4592" s="5" t="s">
        <v>7188</v>
      </c>
      <c r="D4592" s="5" t="s">
        <v>7188</v>
      </c>
      <c r="E4592" s="17">
        <v>5967</v>
      </c>
      <c r="F4592" s="16" t="s">
        <v>1960</v>
      </c>
      <c r="G4592" s="39" t="s">
        <v>7189</v>
      </c>
      <c r="H4592" s="7" t="s">
        <v>7190</v>
      </c>
      <c r="I4592" s="7" t="s">
        <v>151</v>
      </c>
      <c r="J4592" s="7" t="s">
        <v>151</v>
      </c>
      <c r="K4592" s="7" t="s">
        <v>151</v>
      </c>
      <c r="L4592" s="7" t="s">
        <v>151</v>
      </c>
      <c r="M4592" s="7" t="s">
        <v>151</v>
      </c>
      <c r="O4592" s="6" t="s">
        <v>3899</v>
      </c>
      <c r="P4592" s="9"/>
      <c r="Q4592" s="9"/>
      <c r="R4592" s="6" t="s">
        <v>1747</v>
      </c>
      <c r="S4592" s="6" t="e">
        <v>#N/A</v>
      </c>
      <c r="T4592" s="6" t="e">
        <v>#N/A</v>
      </c>
      <c r="U4592" s="6" t="e">
        <v>#N/A</v>
      </c>
      <c r="V4592" s="23">
        <v>43665</v>
      </c>
      <c r="W4592" s="6" t="e">
        <v>#N/A</v>
      </c>
    </row>
    <row r="4593" spans="1:23" s="6" customFormat="1" ht="12.75" x14ac:dyDescent="0.2">
      <c r="A4593" s="6" t="s">
        <v>7944</v>
      </c>
      <c r="B4593" s="6" t="s">
        <v>1961</v>
      </c>
      <c r="C4593" s="5" t="s">
        <v>7188</v>
      </c>
      <c r="D4593" s="5" t="s">
        <v>7188</v>
      </c>
      <c r="E4593" s="17">
        <v>5967</v>
      </c>
      <c r="F4593" s="16" t="s">
        <v>1960</v>
      </c>
      <c r="G4593" s="39" t="s">
        <v>7189</v>
      </c>
      <c r="H4593" s="7" t="s">
        <v>7190</v>
      </c>
      <c r="I4593" s="7" t="s">
        <v>151</v>
      </c>
      <c r="J4593" s="7" t="s">
        <v>151</v>
      </c>
      <c r="K4593" s="7" t="s">
        <v>151</v>
      </c>
      <c r="L4593" s="7" t="s">
        <v>151</v>
      </c>
      <c r="M4593" s="7" t="s">
        <v>151</v>
      </c>
      <c r="O4593" s="6" t="s">
        <v>3899</v>
      </c>
      <c r="P4593" s="9"/>
      <c r="Q4593" s="9"/>
      <c r="R4593" s="6" t="s">
        <v>1747</v>
      </c>
      <c r="S4593" s="6" t="e">
        <v>#N/A</v>
      </c>
      <c r="T4593" s="6" t="e">
        <v>#N/A</v>
      </c>
      <c r="U4593" s="6" t="e">
        <v>#N/A</v>
      </c>
      <c r="V4593" s="23">
        <v>43665</v>
      </c>
      <c r="W4593" s="6" t="e">
        <v>#N/A</v>
      </c>
    </row>
    <row r="4594" spans="1:23" s="6" customFormat="1" ht="12.75" x14ac:dyDescent="0.2">
      <c r="A4594" s="6" t="s">
        <v>7945</v>
      </c>
      <c r="B4594" s="6" t="s">
        <v>1961</v>
      </c>
      <c r="C4594" s="5" t="s">
        <v>7188</v>
      </c>
      <c r="D4594" s="5" t="s">
        <v>7188</v>
      </c>
      <c r="E4594" s="17">
        <v>5967</v>
      </c>
      <c r="F4594" s="16" t="s">
        <v>1960</v>
      </c>
      <c r="G4594" s="39" t="s">
        <v>7189</v>
      </c>
      <c r="H4594" s="7" t="s">
        <v>7190</v>
      </c>
      <c r="I4594" s="7" t="s">
        <v>151</v>
      </c>
      <c r="J4594" s="7" t="s">
        <v>151</v>
      </c>
      <c r="K4594" s="7" t="s">
        <v>151</v>
      </c>
      <c r="L4594" s="7" t="s">
        <v>151</v>
      </c>
      <c r="M4594" s="7" t="s">
        <v>151</v>
      </c>
      <c r="O4594" s="6" t="s">
        <v>3899</v>
      </c>
      <c r="P4594" s="9"/>
      <c r="Q4594" s="9"/>
      <c r="R4594" s="6" t="s">
        <v>1747</v>
      </c>
      <c r="S4594" s="6" t="e">
        <v>#N/A</v>
      </c>
      <c r="T4594" s="6" t="e">
        <v>#N/A</v>
      </c>
      <c r="U4594" s="6" t="e">
        <v>#N/A</v>
      </c>
      <c r="V4594" s="23">
        <v>43665</v>
      </c>
      <c r="W4594" s="6" t="e">
        <v>#N/A</v>
      </c>
    </row>
    <row r="4595" spans="1:23" s="6" customFormat="1" ht="12.75" x14ac:dyDescent="0.2">
      <c r="A4595" s="6" t="s">
        <v>7946</v>
      </c>
      <c r="B4595" s="6" t="s">
        <v>1961</v>
      </c>
      <c r="C4595" s="5" t="s">
        <v>7188</v>
      </c>
      <c r="D4595" s="5" t="s">
        <v>7188</v>
      </c>
      <c r="E4595" s="17">
        <v>5967</v>
      </c>
      <c r="F4595" s="16" t="s">
        <v>1960</v>
      </c>
      <c r="G4595" s="39" t="s">
        <v>7189</v>
      </c>
      <c r="H4595" s="7" t="s">
        <v>7190</v>
      </c>
      <c r="I4595" s="7" t="s">
        <v>151</v>
      </c>
      <c r="J4595" s="7" t="s">
        <v>151</v>
      </c>
      <c r="K4595" s="7" t="s">
        <v>151</v>
      </c>
      <c r="L4595" s="7" t="s">
        <v>151</v>
      </c>
      <c r="M4595" s="7" t="s">
        <v>151</v>
      </c>
      <c r="O4595" s="6" t="s">
        <v>3899</v>
      </c>
      <c r="P4595" s="9"/>
      <c r="Q4595" s="9"/>
      <c r="R4595" s="6" t="s">
        <v>1747</v>
      </c>
      <c r="S4595" s="6" t="e">
        <v>#N/A</v>
      </c>
      <c r="T4595" s="6" t="e">
        <v>#N/A</v>
      </c>
      <c r="U4595" s="6" t="e">
        <v>#N/A</v>
      </c>
      <c r="V4595" s="23">
        <v>43665</v>
      </c>
      <c r="W4595" s="6" t="e">
        <v>#N/A</v>
      </c>
    </row>
    <row r="4596" spans="1:23" s="64" customFormat="1" ht="12.75" x14ac:dyDescent="0.2">
      <c r="A4596" s="64" t="s">
        <v>7947</v>
      </c>
      <c r="B4596" s="64" t="s">
        <v>1961</v>
      </c>
      <c r="C4596" s="65" t="s">
        <v>7188</v>
      </c>
      <c r="D4596" s="65" t="s">
        <v>7188</v>
      </c>
      <c r="E4596" s="66">
        <v>5967</v>
      </c>
      <c r="F4596" s="67" t="s">
        <v>1960</v>
      </c>
      <c r="G4596" s="68" t="s">
        <v>7189</v>
      </c>
      <c r="H4596" s="64" t="s">
        <v>7190</v>
      </c>
      <c r="I4596" s="64" t="s">
        <v>151</v>
      </c>
      <c r="J4596" s="64" t="s">
        <v>151</v>
      </c>
      <c r="K4596" s="64" t="s">
        <v>151</v>
      </c>
      <c r="L4596" s="64" t="s">
        <v>151</v>
      </c>
      <c r="M4596" s="64" t="s">
        <v>151</v>
      </c>
      <c r="O4596" s="64" t="s">
        <v>3899</v>
      </c>
      <c r="P4596" s="69"/>
      <c r="Q4596" s="69"/>
      <c r="R4596" s="64" t="s">
        <v>1747</v>
      </c>
      <c r="S4596" s="64" t="e">
        <v>#N/A</v>
      </c>
      <c r="T4596" s="64" t="e">
        <v>#N/A</v>
      </c>
      <c r="U4596" s="64" t="e">
        <v>#N/A</v>
      </c>
      <c r="V4596" s="70">
        <v>43665</v>
      </c>
      <c r="W4596" s="64" t="e">
        <v>#N/A</v>
      </c>
    </row>
    <row r="4597" spans="1:23" s="6" customFormat="1" ht="12.75" x14ac:dyDescent="0.2">
      <c r="A4597" s="6" t="s">
        <v>7948</v>
      </c>
      <c r="B4597" s="6" t="s">
        <v>1961</v>
      </c>
      <c r="C4597" s="5" t="s">
        <v>7188</v>
      </c>
      <c r="D4597" s="5" t="s">
        <v>7188</v>
      </c>
      <c r="E4597" s="17">
        <v>5967</v>
      </c>
      <c r="F4597" s="16" t="s">
        <v>1960</v>
      </c>
      <c r="G4597" s="39" t="s">
        <v>7189</v>
      </c>
      <c r="H4597" s="7" t="s">
        <v>7190</v>
      </c>
      <c r="I4597" s="7" t="s">
        <v>151</v>
      </c>
      <c r="J4597" s="7" t="s">
        <v>151</v>
      </c>
      <c r="K4597" s="7" t="s">
        <v>151</v>
      </c>
      <c r="L4597" s="7" t="s">
        <v>151</v>
      </c>
      <c r="M4597" s="7" t="s">
        <v>151</v>
      </c>
      <c r="O4597" s="6" t="s">
        <v>3899</v>
      </c>
      <c r="P4597" s="9"/>
      <c r="Q4597" s="9"/>
      <c r="R4597" s="6" t="s">
        <v>1747</v>
      </c>
      <c r="S4597" s="6" t="e">
        <v>#N/A</v>
      </c>
      <c r="T4597" s="6" t="e">
        <v>#N/A</v>
      </c>
      <c r="U4597" s="6" t="e">
        <v>#N/A</v>
      </c>
      <c r="V4597" s="23">
        <v>43665</v>
      </c>
      <c r="W4597" s="6" t="e">
        <v>#N/A</v>
      </c>
    </row>
    <row r="4598" spans="1:23" s="6" customFormat="1" ht="12.75" x14ac:dyDescent="0.2">
      <c r="A4598" s="6" t="s">
        <v>7949</v>
      </c>
      <c r="B4598" s="6" t="s">
        <v>1961</v>
      </c>
      <c r="C4598" s="5" t="s">
        <v>7188</v>
      </c>
      <c r="D4598" s="5" t="s">
        <v>7188</v>
      </c>
      <c r="E4598" s="17">
        <v>5967</v>
      </c>
      <c r="F4598" s="16" t="s">
        <v>1960</v>
      </c>
      <c r="G4598" s="39" t="s">
        <v>7189</v>
      </c>
      <c r="H4598" s="7" t="s">
        <v>7190</v>
      </c>
      <c r="I4598" s="7" t="s">
        <v>151</v>
      </c>
      <c r="J4598" s="7" t="s">
        <v>151</v>
      </c>
      <c r="K4598" s="7" t="s">
        <v>151</v>
      </c>
      <c r="L4598" s="7" t="s">
        <v>151</v>
      </c>
      <c r="M4598" s="7" t="s">
        <v>151</v>
      </c>
      <c r="O4598" s="6" t="s">
        <v>3899</v>
      </c>
      <c r="P4598" s="9"/>
      <c r="Q4598" s="9"/>
      <c r="R4598" s="6" t="s">
        <v>1747</v>
      </c>
      <c r="S4598" s="6" t="e">
        <v>#N/A</v>
      </c>
      <c r="T4598" s="6" t="e">
        <v>#N/A</v>
      </c>
      <c r="U4598" s="6" t="e">
        <v>#N/A</v>
      </c>
      <c r="V4598" s="23">
        <v>43665</v>
      </c>
      <c r="W4598" s="6" t="e">
        <v>#N/A</v>
      </c>
    </row>
    <row r="4599" spans="1:23" s="6" customFormat="1" ht="12.75" x14ac:dyDescent="0.2">
      <c r="A4599" s="6" t="s">
        <v>7950</v>
      </c>
      <c r="B4599" s="6" t="s">
        <v>1961</v>
      </c>
      <c r="C4599" s="5" t="s">
        <v>7188</v>
      </c>
      <c r="D4599" s="5" t="s">
        <v>7188</v>
      </c>
      <c r="E4599" s="17">
        <v>5967</v>
      </c>
      <c r="F4599" s="16" t="s">
        <v>1960</v>
      </c>
      <c r="G4599" s="39" t="s">
        <v>7189</v>
      </c>
      <c r="H4599" s="7" t="s">
        <v>7190</v>
      </c>
      <c r="I4599" s="7" t="s">
        <v>151</v>
      </c>
      <c r="J4599" s="7" t="s">
        <v>151</v>
      </c>
      <c r="K4599" s="7" t="s">
        <v>151</v>
      </c>
      <c r="L4599" s="7" t="s">
        <v>151</v>
      </c>
      <c r="M4599" s="7" t="s">
        <v>151</v>
      </c>
      <c r="O4599" s="6" t="s">
        <v>3899</v>
      </c>
      <c r="P4599" s="9"/>
      <c r="Q4599" s="9"/>
      <c r="R4599" s="6" t="s">
        <v>1747</v>
      </c>
      <c r="S4599" s="6" t="e">
        <v>#N/A</v>
      </c>
      <c r="T4599" s="6" t="e">
        <v>#N/A</v>
      </c>
      <c r="U4599" s="6" t="e">
        <v>#N/A</v>
      </c>
      <c r="V4599" s="23">
        <v>43665</v>
      </c>
      <c r="W4599" s="6" t="e">
        <v>#N/A</v>
      </c>
    </row>
    <row r="4600" spans="1:23" s="6" customFormat="1" ht="12.75" x14ac:dyDescent="0.2">
      <c r="A4600" s="6" t="s">
        <v>7951</v>
      </c>
      <c r="B4600" s="6" t="s">
        <v>1961</v>
      </c>
      <c r="C4600" s="5" t="s">
        <v>7188</v>
      </c>
      <c r="D4600" s="5" t="s">
        <v>7188</v>
      </c>
      <c r="E4600" s="17">
        <v>5967</v>
      </c>
      <c r="F4600" s="16" t="s">
        <v>1960</v>
      </c>
      <c r="G4600" s="39" t="s">
        <v>7189</v>
      </c>
      <c r="H4600" s="7" t="s">
        <v>7190</v>
      </c>
      <c r="I4600" s="7" t="s">
        <v>151</v>
      </c>
      <c r="J4600" s="7" t="s">
        <v>151</v>
      </c>
      <c r="K4600" s="7" t="s">
        <v>151</v>
      </c>
      <c r="L4600" s="7" t="s">
        <v>151</v>
      </c>
      <c r="M4600" s="7" t="s">
        <v>151</v>
      </c>
      <c r="O4600" s="6" t="s">
        <v>3899</v>
      </c>
      <c r="P4600" s="9"/>
      <c r="Q4600" s="9"/>
      <c r="R4600" s="6" t="s">
        <v>1747</v>
      </c>
      <c r="S4600" s="6" t="e">
        <v>#N/A</v>
      </c>
      <c r="T4600" s="6" t="e">
        <v>#N/A</v>
      </c>
      <c r="U4600" s="6" t="e">
        <v>#N/A</v>
      </c>
      <c r="V4600" s="23">
        <v>43665</v>
      </c>
      <c r="W4600" s="6" t="e">
        <v>#N/A</v>
      </c>
    </row>
    <row r="4601" spans="1:23" s="6" customFormat="1" ht="12.75" x14ac:dyDescent="0.2">
      <c r="A4601" s="6" t="s">
        <v>7952</v>
      </c>
      <c r="B4601" s="6" t="s">
        <v>1961</v>
      </c>
      <c r="C4601" s="5" t="s">
        <v>7188</v>
      </c>
      <c r="D4601" s="5" t="s">
        <v>7188</v>
      </c>
      <c r="E4601" s="17">
        <v>5967</v>
      </c>
      <c r="F4601" s="16" t="s">
        <v>1960</v>
      </c>
      <c r="G4601" s="39" t="s">
        <v>7189</v>
      </c>
      <c r="H4601" s="7" t="s">
        <v>7190</v>
      </c>
      <c r="I4601" s="7" t="s">
        <v>151</v>
      </c>
      <c r="J4601" s="7" t="s">
        <v>151</v>
      </c>
      <c r="K4601" s="7" t="s">
        <v>151</v>
      </c>
      <c r="L4601" s="7" t="s">
        <v>151</v>
      </c>
      <c r="M4601" s="7" t="s">
        <v>151</v>
      </c>
      <c r="O4601" s="6" t="s">
        <v>3899</v>
      </c>
      <c r="P4601" s="9"/>
      <c r="Q4601" s="9"/>
      <c r="R4601" s="6" t="s">
        <v>1747</v>
      </c>
      <c r="S4601" s="6" t="e">
        <v>#N/A</v>
      </c>
      <c r="T4601" s="6" t="e">
        <v>#N/A</v>
      </c>
      <c r="U4601" s="6" t="e">
        <v>#N/A</v>
      </c>
      <c r="V4601" s="23">
        <v>43665</v>
      </c>
      <c r="W4601" s="6" t="e">
        <v>#N/A</v>
      </c>
    </row>
    <row r="4602" spans="1:23" s="64" customFormat="1" ht="12.75" x14ac:dyDescent="0.2">
      <c r="A4602" s="64" t="s">
        <v>7953</v>
      </c>
      <c r="B4602" s="64" t="s">
        <v>1961</v>
      </c>
      <c r="C4602" s="65" t="s">
        <v>7188</v>
      </c>
      <c r="D4602" s="65" t="s">
        <v>7188</v>
      </c>
      <c r="E4602" s="66">
        <v>5967</v>
      </c>
      <c r="F4602" s="67" t="s">
        <v>1960</v>
      </c>
      <c r="G4602" s="68" t="s">
        <v>7189</v>
      </c>
      <c r="H4602" s="64" t="s">
        <v>7190</v>
      </c>
      <c r="I4602" s="64" t="s">
        <v>151</v>
      </c>
      <c r="J4602" s="64" t="s">
        <v>151</v>
      </c>
      <c r="K4602" s="64" t="s">
        <v>151</v>
      </c>
      <c r="L4602" s="64" t="s">
        <v>151</v>
      </c>
      <c r="M4602" s="64" t="s">
        <v>151</v>
      </c>
      <c r="O4602" s="64" t="s">
        <v>3899</v>
      </c>
      <c r="P4602" s="69"/>
      <c r="Q4602" s="69"/>
      <c r="R4602" s="64" t="s">
        <v>1747</v>
      </c>
      <c r="S4602" s="64" t="e">
        <v>#N/A</v>
      </c>
      <c r="T4602" s="64" t="e">
        <v>#N/A</v>
      </c>
      <c r="U4602" s="64" t="e">
        <v>#N/A</v>
      </c>
      <c r="V4602" s="70">
        <v>43665</v>
      </c>
      <c r="W4602" s="64" t="e">
        <v>#N/A</v>
      </c>
    </row>
    <row r="4603" spans="1:23" s="6" customFormat="1" ht="12.75" x14ac:dyDescent="0.2">
      <c r="A4603" s="6" t="s">
        <v>7954</v>
      </c>
      <c r="B4603" s="6" t="s">
        <v>1961</v>
      </c>
      <c r="C4603" s="5" t="s">
        <v>7188</v>
      </c>
      <c r="D4603" s="5" t="s">
        <v>7188</v>
      </c>
      <c r="E4603" s="17">
        <v>5967</v>
      </c>
      <c r="F4603" s="16" t="s">
        <v>1960</v>
      </c>
      <c r="G4603" s="39" t="s">
        <v>7189</v>
      </c>
      <c r="H4603" s="7" t="s">
        <v>7190</v>
      </c>
      <c r="I4603" s="7" t="s">
        <v>151</v>
      </c>
      <c r="J4603" s="7" t="s">
        <v>151</v>
      </c>
      <c r="K4603" s="7" t="s">
        <v>151</v>
      </c>
      <c r="L4603" s="7" t="s">
        <v>151</v>
      </c>
      <c r="M4603" s="7" t="s">
        <v>151</v>
      </c>
      <c r="O4603" s="6" t="s">
        <v>3899</v>
      </c>
      <c r="P4603" s="9"/>
      <c r="Q4603" s="9"/>
      <c r="R4603" s="6" t="s">
        <v>1747</v>
      </c>
      <c r="S4603" s="6" t="e">
        <v>#N/A</v>
      </c>
      <c r="T4603" s="6" t="e">
        <v>#N/A</v>
      </c>
      <c r="U4603" s="6" t="e">
        <v>#N/A</v>
      </c>
      <c r="V4603" s="23">
        <v>43665</v>
      </c>
      <c r="W4603" s="6" t="e">
        <v>#N/A</v>
      </c>
    </row>
    <row r="4604" spans="1:23" s="6" customFormat="1" ht="12.75" x14ac:dyDescent="0.2">
      <c r="A4604" s="6" t="s">
        <v>7955</v>
      </c>
      <c r="B4604" s="6" t="s">
        <v>1961</v>
      </c>
      <c r="C4604" s="5" t="s">
        <v>7188</v>
      </c>
      <c r="D4604" s="5" t="s">
        <v>7188</v>
      </c>
      <c r="E4604" s="17">
        <v>5967</v>
      </c>
      <c r="F4604" s="16" t="s">
        <v>1960</v>
      </c>
      <c r="G4604" s="39" t="s">
        <v>7189</v>
      </c>
      <c r="H4604" s="7" t="s">
        <v>7190</v>
      </c>
      <c r="I4604" s="7" t="s">
        <v>151</v>
      </c>
      <c r="J4604" s="7" t="s">
        <v>151</v>
      </c>
      <c r="K4604" s="7" t="s">
        <v>151</v>
      </c>
      <c r="L4604" s="7" t="s">
        <v>151</v>
      </c>
      <c r="M4604" s="7" t="s">
        <v>151</v>
      </c>
      <c r="O4604" s="6" t="s">
        <v>3899</v>
      </c>
      <c r="P4604" s="9"/>
      <c r="Q4604" s="9"/>
      <c r="R4604" s="6" t="s">
        <v>1747</v>
      </c>
      <c r="S4604" s="6" t="e">
        <v>#N/A</v>
      </c>
      <c r="T4604" s="6" t="e">
        <v>#N/A</v>
      </c>
      <c r="U4604" s="6" t="e">
        <v>#N/A</v>
      </c>
      <c r="V4604" s="23">
        <v>43665</v>
      </c>
      <c r="W4604" s="6" t="e">
        <v>#N/A</v>
      </c>
    </row>
    <row r="4605" spans="1:23" s="6" customFormat="1" ht="12.75" x14ac:dyDescent="0.2">
      <c r="A4605" s="6" t="s">
        <v>7956</v>
      </c>
      <c r="B4605" s="6" t="s">
        <v>1961</v>
      </c>
      <c r="C4605" s="5" t="s">
        <v>7188</v>
      </c>
      <c r="D4605" s="5" t="s">
        <v>7188</v>
      </c>
      <c r="E4605" s="17">
        <v>5967</v>
      </c>
      <c r="F4605" s="16" t="s">
        <v>1960</v>
      </c>
      <c r="G4605" s="39" t="s">
        <v>7189</v>
      </c>
      <c r="H4605" s="7" t="s">
        <v>7190</v>
      </c>
      <c r="I4605" s="7" t="s">
        <v>151</v>
      </c>
      <c r="J4605" s="7" t="s">
        <v>151</v>
      </c>
      <c r="K4605" s="7" t="s">
        <v>151</v>
      </c>
      <c r="L4605" s="7" t="s">
        <v>151</v>
      </c>
      <c r="M4605" s="7" t="s">
        <v>151</v>
      </c>
      <c r="O4605" s="6" t="s">
        <v>3899</v>
      </c>
      <c r="P4605" s="9"/>
      <c r="Q4605" s="9"/>
      <c r="R4605" s="6" t="s">
        <v>1747</v>
      </c>
      <c r="S4605" s="6" t="e">
        <v>#N/A</v>
      </c>
      <c r="T4605" s="6" t="e">
        <v>#N/A</v>
      </c>
      <c r="U4605" s="6" t="e">
        <v>#N/A</v>
      </c>
      <c r="V4605" s="23">
        <v>43665</v>
      </c>
      <c r="W4605" s="6" t="e">
        <v>#N/A</v>
      </c>
    </row>
    <row r="4606" spans="1:23" s="6" customFormat="1" ht="12.75" x14ac:dyDescent="0.2">
      <c r="A4606" s="6" t="s">
        <v>7957</v>
      </c>
      <c r="B4606" s="6" t="s">
        <v>1961</v>
      </c>
      <c r="C4606" s="5" t="s">
        <v>7188</v>
      </c>
      <c r="D4606" s="5" t="s">
        <v>7188</v>
      </c>
      <c r="E4606" s="17">
        <v>5967</v>
      </c>
      <c r="F4606" s="16" t="s">
        <v>1960</v>
      </c>
      <c r="G4606" s="39" t="s">
        <v>7189</v>
      </c>
      <c r="H4606" s="7" t="s">
        <v>7190</v>
      </c>
      <c r="I4606" s="7" t="s">
        <v>151</v>
      </c>
      <c r="J4606" s="7" t="s">
        <v>151</v>
      </c>
      <c r="K4606" s="7" t="s">
        <v>151</v>
      </c>
      <c r="L4606" s="7" t="s">
        <v>151</v>
      </c>
      <c r="M4606" s="7" t="s">
        <v>151</v>
      </c>
      <c r="O4606" s="6" t="s">
        <v>3899</v>
      </c>
      <c r="P4606" s="9"/>
      <c r="Q4606" s="9"/>
      <c r="R4606" s="6" t="s">
        <v>1747</v>
      </c>
      <c r="S4606" s="6" t="e">
        <v>#N/A</v>
      </c>
      <c r="T4606" s="6" t="e">
        <v>#N/A</v>
      </c>
      <c r="U4606" s="6" t="e">
        <v>#N/A</v>
      </c>
      <c r="V4606" s="23">
        <v>43665</v>
      </c>
      <c r="W4606" s="6" t="e">
        <v>#N/A</v>
      </c>
    </row>
    <row r="4607" spans="1:23" s="6" customFormat="1" ht="12.75" x14ac:dyDescent="0.2">
      <c r="A4607" s="6" t="s">
        <v>7958</v>
      </c>
      <c r="B4607" s="6" t="s">
        <v>1961</v>
      </c>
      <c r="C4607" s="5" t="s">
        <v>7188</v>
      </c>
      <c r="D4607" s="5" t="s">
        <v>7188</v>
      </c>
      <c r="E4607" s="17">
        <v>5967</v>
      </c>
      <c r="F4607" s="16" t="s">
        <v>1960</v>
      </c>
      <c r="G4607" s="39" t="s">
        <v>7189</v>
      </c>
      <c r="H4607" s="7" t="s">
        <v>7190</v>
      </c>
      <c r="I4607" s="7" t="s">
        <v>151</v>
      </c>
      <c r="J4607" s="7" t="s">
        <v>151</v>
      </c>
      <c r="K4607" s="7" t="s">
        <v>151</v>
      </c>
      <c r="L4607" s="7" t="s">
        <v>151</v>
      </c>
      <c r="M4607" s="7" t="s">
        <v>151</v>
      </c>
      <c r="O4607" s="6" t="s">
        <v>3899</v>
      </c>
      <c r="P4607" s="9"/>
      <c r="Q4607" s="9"/>
      <c r="R4607" s="6" t="s">
        <v>1747</v>
      </c>
      <c r="S4607" s="6" t="e">
        <v>#N/A</v>
      </c>
      <c r="T4607" s="6" t="e">
        <v>#N/A</v>
      </c>
      <c r="U4607" s="6" t="e">
        <v>#N/A</v>
      </c>
      <c r="V4607" s="23">
        <v>43665</v>
      </c>
      <c r="W4607" s="6" t="e">
        <v>#N/A</v>
      </c>
    </row>
    <row r="4608" spans="1:23" s="6" customFormat="1" ht="12.75" x14ac:dyDescent="0.2">
      <c r="A4608" s="6" t="s">
        <v>7959</v>
      </c>
      <c r="B4608" s="6" t="s">
        <v>1961</v>
      </c>
      <c r="C4608" s="5" t="s">
        <v>7188</v>
      </c>
      <c r="D4608" s="5" t="s">
        <v>7188</v>
      </c>
      <c r="E4608" s="17">
        <v>5967</v>
      </c>
      <c r="F4608" s="16" t="s">
        <v>1960</v>
      </c>
      <c r="G4608" s="39" t="s">
        <v>7189</v>
      </c>
      <c r="H4608" s="7" t="s">
        <v>7190</v>
      </c>
      <c r="I4608" s="7" t="s">
        <v>151</v>
      </c>
      <c r="J4608" s="7" t="s">
        <v>151</v>
      </c>
      <c r="K4608" s="7" t="s">
        <v>151</v>
      </c>
      <c r="L4608" s="7" t="s">
        <v>151</v>
      </c>
      <c r="M4608" s="7" t="s">
        <v>151</v>
      </c>
      <c r="O4608" s="6" t="s">
        <v>3899</v>
      </c>
      <c r="P4608" s="9"/>
      <c r="Q4608" s="9"/>
      <c r="R4608" s="6" t="s">
        <v>1747</v>
      </c>
      <c r="S4608" s="6" t="e">
        <v>#N/A</v>
      </c>
      <c r="T4608" s="6" t="e">
        <v>#N/A</v>
      </c>
      <c r="U4608" s="6" t="e">
        <v>#N/A</v>
      </c>
      <c r="V4608" s="23">
        <v>43665</v>
      </c>
      <c r="W4608" s="6" t="e">
        <v>#N/A</v>
      </c>
    </row>
    <row r="4609" spans="1:23" s="6" customFormat="1" ht="12.75" x14ac:dyDescent="0.2">
      <c r="A4609" s="6" t="s">
        <v>7960</v>
      </c>
      <c r="B4609" s="6" t="s">
        <v>1961</v>
      </c>
      <c r="C4609" s="5" t="s">
        <v>7188</v>
      </c>
      <c r="D4609" s="5" t="s">
        <v>7188</v>
      </c>
      <c r="E4609" s="17">
        <v>5967</v>
      </c>
      <c r="F4609" s="16" t="s">
        <v>1960</v>
      </c>
      <c r="G4609" s="39" t="s">
        <v>7189</v>
      </c>
      <c r="H4609" s="7" t="s">
        <v>7190</v>
      </c>
      <c r="I4609" s="7" t="s">
        <v>151</v>
      </c>
      <c r="J4609" s="7" t="s">
        <v>151</v>
      </c>
      <c r="K4609" s="7" t="s">
        <v>151</v>
      </c>
      <c r="L4609" s="7" t="s">
        <v>151</v>
      </c>
      <c r="M4609" s="7" t="s">
        <v>151</v>
      </c>
      <c r="O4609" s="6" t="s">
        <v>3899</v>
      </c>
      <c r="P4609" s="9"/>
      <c r="Q4609" s="9"/>
      <c r="R4609" s="6" t="s">
        <v>1747</v>
      </c>
      <c r="S4609" s="6" t="e">
        <v>#N/A</v>
      </c>
      <c r="T4609" s="6" t="e">
        <v>#N/A</v>
      </c>
      <c r="U4609" s="6" t="e">
        <v>#N/A</v>
      </c>
      <c r="V4609" s="23">
        <v>43665</v>
      </c>
      <c r="W4609" s="6" t="e">
        <v>#N/A</v>
      </c>
    </row>
    <row r="4610" spans="1:23" s="6" customFormat="1" ht="12.75" x14ac:dyDescent="0.2">
      <c r="A4610" s="6" t="s">
        <v>7961</v>
      </c>
      <c r="B4610" s="6" t="s">
        <v>1961</v>
      </c>
      <c r="C4610" s="5" t="s">
        <v>7188</v>
      </c>
      <c r="D4610" s="5" t="s">
        <v>7188</v>
      </c>
      <c r="E4610" s="17">
        <v>5967</v>
      </c>
      <c r="F4610" s="16" t="s">
        <v>1960</v>
      </c>
      <c r="G4610" s="39" t="s">
        <v>7189</v>
      </c>
      <c r="H4610" s="7" t="s">
        <v>7190</v>
      </c>
      <c r="I4610" s="7" t="s">
        <v>151</v>
      </c>
      <c r="J4610" s="7" t="s">
        <v>151</v>
      </c>
      <c r="K4610" s="7" t="s">
        <v>151</v>
      </c>
      <c r="L4610" s="7" t="s">
        <v>151</v>
      </c>
      <c r="M4610" s="7" t="s">
        <v>151</v>
      </c>
      <c r="O4610" s="6" t="s">
        <v>3899</v>
      </c>
      <c r="P4610" s="9"/>
      <c r="Q4610" s="9"/>
      <c r="R4610" s="6" t="s">
        <v>1747</v>
      </c>
      <c r="S4610" s="6" t="e">
        <v>#N/A</v>
      </c>
      <c r="T4610" s="6" t="e">
        <v>#N/A</v>
      </c>
      <c r="U4610" s="6" t="e">
        <v>#N/A</v>
      </c>
      <c r="V4610" s="23">
        <v>43665</v>
      </c>
      <c r="W4610" s="6" t="e">
        <v>#N/A</v>
      </c>
    </row>
    <row r="4611" spans="1:23" s="6" customFormat="1" ht="12.75" x14ac:dyDescent="0.2">
      <c r="A4611" s="6" t="s">
        <v>7962</v>
      </c>
      <c r="B4611" s="6" t="s">
        <v>1961</v>
      </c>
      <c r="C4611" s="5" t="s">
        <v>7188</v>
      </c>
      <c r="D4611" s="5" t="s">
        <v>7188</v>
      </c>
      <c r="E4611" s="17">
        <v>5967</v>
      </c>
      <c r="F4611" s="16" t="s">
        <v>1960</v>
      </c>
      <c r="G4611" s="39" t="s">
        <v>7189</v>
      </c>
      <c r="H4611" s="7" t="s">
        <v>7190</v>
      </c>
      <c r="I4611" s="7" t="s">
        <v>151</v>
      </c>
      <c r="J4611" s="7" t="s">
        <v>151</v>
      </c>
      <c r="K4611" s="7" t="s">
        <v>151</v>
      </c>
      <c r="L4611" s="7" t="s">
        <v>151</v>
      </c>
      <c r="M4611" s="7" t="s">
        <v>151</v>
      </c>
      <c r="O4611" s="6" t="s">
        <v>3899</v>
      </c>
      <c r="P4611" s="9"/>
      <c r="Q4611" s="9"/>
      <c r="R4611" s="6" t="s">
        <v>1747</v>
      </c>
      <c r="S4611" s="6" t="e">
        <v>#N/A</v>
      </c>
      <c r="T4611" s="6" t="e">
        <v>#N/A</v>
      </c>
      <c r="U4611" s="6" t="e">
        <v>#N/A</v>
      </c>
      <c r="V4611" s="23">
        <v>43665</v>
      </c>
      <c r="W4611" s="6" t="e">
        <v>#N/A</v>
      </c>
    </row>
    <row r="4612" spans="1:23" s="6" customFormat="1" ht="12.75" x14ac:dyDescent="0.2">
      <c r="A4612" s="6" t="s">
        <v>7963</v>
      </c>
      <c r="B4612" s="6" t="s">
        <v>1961</v>
      </c>
      <c r="C4612" s="5" t="s">
        <v>7188</v>
      </c>
      <c r="D4612" s="5" t="s">
        <v>7188</v>
      </c>
      <c r="E4612" s="17">
        <v>5967</v>
      </c>
      <c r="F4612" s="16" t="s">
        <v>1960</v>
      </c>
      <c r="G4612" s="39" t="s">
        <v>7189</v>
      </c>
      <c r="H4612" s="7" t="s">
        <v>7190</v>
      </c>
      <c r="I4612" s="7" t="s">
        <v>151</v>
      </c>
      <c r="J4612" s="7" t="s">
        <v>151</v>
      </c>
      <c r="K4612" s="7" t="s">
        <v>151</v>
      </c>
      <c r="L4612" s="7" t="s">
        <v>151</v>
      </c>
      <c r="M4612" s="7" t="s">
        <v>151</v>
      </c>
      <c r="O4612" s="6" t="s">
        <v>3899</v>
      </c>
      <c r="P4612" s="9"/>
      <c r="Q4612" s="9"/>
      <c r="R4612" s="6" t="s">
        <v>1747</v>
      </c>
      <c r="S4612" s="6" t="e">
        <v>#N/A</v>
      </c>
      <c r="T4612" s="6" t="e">
        <v>#N/A</v>
      </c>
      <c r="U4612" s="6" t="e">
        <v>#N/A</v>
      </c>
      <c r="V4612" s="23">
        <v>43665</v>
      </c>
      <c r="W4612" s="6" t="e">
        <v>#N/A</v>
      </c>
    </row>
    <row r="4613" spans="1:23" s="64" customFormat="1" ht="12.75" x14ac:dyDescent="0.2">
      <c r="A4613" s="64" t="s">
        <v>7964</v>
      </c>
      <c r="B4613" s="64" t="s">
        <v>1961</v>
      </c>
      <c r="C4613" s="65" t="s">
        <v>7188</v>
      </c>
      <c r="D4613" s="65" t="s">
        <v>7188</v>
      </c>
      <c r="E4613" s="66">
        <v>5967</v>
      </c>
      <c r="F4613" s="67" t="s">
        <v>1960</v>
      </c>
      <c r="G4613" s="68" t="s">
        <v>7189</v>
      </c>
      <c r="H4613" s="64" t="s">
        <v>7190</v>
      </c>
      <c r="I4613" s="64" t="s">
        <v>151</v>
      </c>
      <c r="J4613" s="64" t="s">
        <v>151</v>
      </c>
      <c r="K4613" s="64" t="s">
        <v>151</v>
      </c>
      <c r="L4613" s="64" t="s">
        <v>151</v>
      </c>
      <c r="M4613" s="64" t="s">
        <v>151</v>
      </c>
      <c r="O4613" s="64" t="s">
        <v>3899</v>
      </c>
      <c r="P4613" s="69"/>
      <c r="Q4613" s="69"/>
      <c r="R4613" s="64" t="s">
        <v>1747</v>
      </c>
      <c r="S4613" s="64" t="e">
        <v>#N/A</v>
      </c>
      <c r="T4613" s="64" t="e">
        <v>#N/A</v>
      </c>
      <c r="U4613" s="64" t="e">
        <v>#N/A</v>
      </c>
      <c r="V4613" s="70">
        <v>43665</v>
      </c>
      <c r="W4613" s="64" t="e">
        <v>#N/A</v>
      </c>
    </row>
    <row r="4614" spans="1:23" s="6" customFormat="1" ht="12.75" x14ac:dyDescent="0.2">
      <c r="A4614" s="6" t="s">
        <v>7965</v>
      </c>
      <c r="B4614" s="6" t="s">
        <v>1961</v>
      </c>
      <c r="C4614" s="5" t="s">
        <v>7188</v>
      </c>
      <c r="D4614" s="5" t="s">
        <v>7188</v>
      </c>
      <c r="E4614" s="17">
        <v>5967</v>
      </c>
      <c r="F4614" s="16" t="s">
        <v>1960</v>
      </c>
      <c r="G4614" s="39" t="s">
        <v>7189</v>
      </c>
      <c r="H4614" s="7" t="s">
        <v>7190</v>
      </c>
      <c r="I4614" s="7" t="s">
        <v>151</v>
      </c>
      <c r="J4614" s="7" t="s">
        <v>151</v>
      </c>
      <c r="K4614" s="7" t="s">
        <v>151</v>
      </c>
      <c r="L4614" s="7" t="s">
        <v>151</v>
      </c>
      <c r="M4614" s="7" t="s">
        <v>151</v>
      </c>
      <c r="O4614" s="6" t="s">
        <v>3899</v>
      </c>
      <c r="P4614" s="9"/>
      <c r="Q4614" s="9"/>
      <c r="R4614" s="6" t="s">
        <v>1747</v>
      </c>
      <c r="S4614" s="6" t="e">
        <v>#N/A</v>
      </c>
      <c r="T4614" s="6" t="e">
        <v>#N/A</v>
      </c>
      <c r="U4614" s="6" t="e">
        <v>#N/A</v>
      </c>
      <c r="V4614" s="23">
        <v>43665</v>
      </c>
      <c r="W4614" s="6" t="e">
        <v>#N/A</v>
      </c>
    </row>
    <row r="4615" spans="1:23" s="6" customFormat="1" ht="12.75" x14ac:dyDescent="0.2">
      <c r="A4615" s="6" t="s">
        <v>7966</v>
      </c>
      <c r="B4615" s="6" t="s">
        <v>1961</v>
      </c>
      <c r="C4615" s="5" t="s">
        <v>7188</v>
      </c>
      <c r="D4615" s="5" t="s">
        <v>7188</v>
      </c>
      <c r="E4615" s="17">
        <v>5967</v>
      </c>
      <c r="F4615" s="16" t="s">
        <v>1960</v>
      </c>
      <c r="G4615" s="39" t="s">
        <v>7189</v>
      </c>
      <c r="H4615" s="7" t="s">
        <v>7190</v>
      </c>
      <c r="I4615" s="7" t="s">
        <v>151</v>
      </c>
      <c r="J4615" s="7" t="s">
        <v>151</v>
      </c>
      <c r="K4615" s="7" t="s">
        <v>151</v>
      </c>
      <c r="L4615" s="7" t="s">
        <v>151</v>
      </c>
      <c r="M4615" s="7" t="s">
        <v>151</v>
      </c>
      <c r="O4615" s="6" t="s">
        <v>3899</v>
      </c>
      <c r="P4615" s="9"/>
      <c r="Q4615" s="9"/>
      <c r="R4615" s="6" t="s">
        <v>1747</v>
      </c>
      <c r="S4615" s="6" t="e">
        <v>#N/A</v>
      </c>
      <c r="T4615" s="6" t="e">
        <v>#N/A</v>
      </c>
      <c r="U4615" s="6" t="e">
        <v>#N/A</v>
      </c>
      <c r="V4615" s="23">
        <v>43665</v>
      </c>
      <c r="W4615" s="6" t="e">
        <v>#N/A</v>
      </c>
    </row>
    <row r="4616" spans="1:23" s="6" customFormat="1" ht="12.75" x14ac:dyDescent="0.2">
      <c r="A4616" s="6" t="s">
        <v>7967</v>
      </c>
      <c r="B4616" s="6" t="s">
        <v>1961</v>
      </c>
      <c r="C4616" s="5" t="s">
        <v>7188</v>
      </c>
      <c r="D4616" s="5" t="s">
        <v>7188</v>
      </c>
      <c r="E4616" s="17">
        <v>5967</v>
      </c>
      <c r="F4616" s="16" t="s">
        <v>1960</v>
      </c>
      <c r="G4616" s="39" t="s">
        <v>7189</v>
      </c>
      <c r="H4616" s="7" t="s">
        <v>7190</v>
      </c>
      <c r="I4616" s="7" t="s">
        <v>151</v>
      </c>
      <c r="J4616" s="7" t="s">
        <v>151</v>
      </c>
      <c r="K4616" s="7" t="s">
        <v>151</v>
      </c>
      <c r="L4616" s="7" t="s">
        <v>151</v>
      </c>
      <c r="M4616" s="7" t="s">
        <v>151</v>
      </c>
      <c r="O4616" s="6" t="s">
        <v>3899</v>
      </c>
      <c r="P4616" s="9"/>
      <c r="Q4616" s="9"/>
      <c r="R4616" s="6" t="s">
        <v>1747</v>
      </c>
      <c r="S4616" s="6" t="e">
        <v>#N/A</v>
      </c>
      <c r="T4616" s="6" t="e">
        <v>#N/A</v>
      </c>
      <c r="U4616" s="6" t="e">
        <v>#N/A</v>
      </c>
      <c r="V4616" s="23">
        <v>43665</v>
      </c>
      <c r="W4616" s="6" t="e">
        <v>#N/A</v>
      </c>
    </row>
    <row r="4617" spans="1:23" s="6" customFormat="1" ht="12.75" x14ac:dyDescent="0.2">
      <c r="A4617" s="6" t="s">
        <v>7968</v>
      </c>
      <c r="B4617" s="6" t="s">
        <v>1961</v>
      </c>
      <c r="C4617" s="5" t="s">
        <v>7188</v>
      </c>
      <c r="D4617" s="5" t="s">
        <v>7188</v>
      </c>
      <c r="E4617" s="17">
        <v>5967</v>
      </c>
      <c r="F4617" s="16" t="s">
        <v>1960</v>
      </c>
      <c r="G4617" s="39" t="s">
        <v>7189</v>
      </c>
      <c r="H4617" s="7" t="s">
        <v>7190</v>
      </c>
      <c r="I4617" s="7" t="s">
        <v>151</v>
      </c>
      <c r="J4617" s="7" t="s">
        <v>151</v>
      </c>
      <c r="K4617" s="7" t="s">
        <v>151</v>
      </c>
      <c r="L4617" s="7" t="s">
        <v>151</v>
      </c>
      <c r="M4617" s="7" t="s">
        <v>151</v>
      </c>
      <c r="O4617" s="6" t="s">
        <v>3899</v>
      </c>
      <c r="P4617" s="9"/>
      <c r="Q4617" s="9"/>
      <c r="R4617" s="6" t="s">
        <v>1747</v>
      </c>
      <c r="S4617" s="6" t="e">
        <v>#N/A</v>
      </c>
      <c r="T4617" s="6" t="e">
        <v>#N/A</v>
      </c>
      <c r="U4617" s="6" t="e">
        <v>#N/A</v>
      </c>
      <c r="V4617" s="23">
        <v>43665</v>
      </c>
      <c r="W4617" s="6" t="e">
        <v>#N/A</v>
      </c>
    </row>
    <row r="4618" spans="1:23" s="6" customFormat="1" ht="12.75" x14ac:dyDescent="0.2">
      <c r="A4618" s="6" t="s">
        <v>7969</v>
      </c>
      <c r="B4618" s="6" t="s">
        <v>1961</v>
      </c>
      <c r="C4618" s="5" t="s">
        <v>7188</v>
      </c>
      <c r="D4618" s="5" t="s">
        <v>7188</v>
      </c>
      <c r="E4618" s="17">
        <v>5967</v>
      </c>
      <c r="F4618" s="16" t="s">
        <v>1960</v>
      </c>
      <c r="G4618" s="39" t="s">
        <v>7189</v>
      </c>
      <c r="H4618" s="7" t="s">
        <v>7190</v>
      </c>
      <c r="I4618" s="7" t="s">
        <v>151</v>
      </c>
      <c r="J4618" s="7" t="s">
        <v>151</v>
      </c>
      <c r="K4618" s="7" t="s">
        <v>151</v>
      </c>
      <c r="L4618" s="7" t="s">
        <v>151</v>
      </c>
      <c r="M4618" s="7" t="s">
        <v>151</v>
      </c>
      <c r="O4618" s="6" t="s">
        <v>3899</v>
      </c>
      <c r="P4618" s="9"/>
      <c r="Q4618" s="9"/>
      <c r="R4618" s="6" t="s">
        <v>1747</v>
      </c>
      <c r="S4618" s="6" t="e">
        <v>#N/A</v>
      </c>
      <c r="T4618" s="6" t="e">
        <v>#N/A</v>
      </c>
      <c r="U4618" s="6" t="e">
        <v>#N/A</v>
      </c>
      <c r="V4618" s="23">
        <v>43665</v>
      </c>
      <c r="W4618" s="6" t="e">
        <v>#N/A</v>
      </c>
    </row>
    <row r="4619" spans="1:23" s="6" customFormat="1" ht="12.75" x14ac:dyDescent="0.2">
      <c r="A4619" s="6" t="s">
        <v>7970</v>
      </c>
      <c r="B4619" s="6" t="s">
        <v>1961</v>
      </c>
      <c r="C4619" s="5" t="s">
        <v>7188</v>
      </c>
      <c r="D4619" s="5" t="s">
        <v>7188</v>
      </c>
      <c r="E4619" s="17">
        <v>5967</v>
      </c>
      <c r="F4619" s="16" t="s">
        <v>1960</v>
      </c>
      <c r="G4619" s="39" t="s">
        <v>7189</v>
      </c>
      <c r="H4619" s="7" t="s">
        <v>7190</v>
      </c>
      <c r="I4619" s="7" t="s">
        <v>151</v>
      </c>
      <c r="J4619" s="7" t="s">
        <v>151</v>
      </c>
      <c r="K4619" s="7" t="s">
        <v>151</v>
      </c>
      <c r="L4619" s="7" t="s">
        <v>151</v>
      </c>
      <c r="M4619" s="7" t="s">
        <v>151</v>
      </c>
      <c r="O4619" s="6" t="s">
        <v>3899</v>
      </c>
      <c r="P4619" s="9"/>
      <c r="Q4619" s="9"/>
      <c r="R4619" s="6" t="s">
        <v>1747</v>
      </c>
      <c r="S4619" s="6" t="e">
        <v>#N/A</v>
      </c>
      <c r="T4619" s="6" t="e">
        <v>#N/A</v>
      </c>
      <c r="U4619" s="6" t="e">
        <v>#N/A</v>
      </c>
      <c r="V4619" s="23">
        <v>43665</v>
      </c>
      <c r="W4619" s="6" t="e">
        <v>#N/A</v>
      </c>
    </row>
    <row r="4620" spans="1:23" s="6" customFormat="1" ht="12.75" x14ac:dyDescent="0.2">
      <c r="A4620" s="6" t="s">
        <v>7971</v>
      </c>
      <c r="B4620" s="6" t="s">
        <v>1961</v>
      </c>
      <c r="C4620" s="5" t="s">
        <v>7188</v>
      </c>
      <c r="D4620" s="5" t="s">
        <v>7188</v>
      </c>
      <c r="E4620" s="17">
        <v>5967</v>
      </c>
      <c r="F4620" s="16" t="s">
        <v>1960</v>
      </c>
      <c r="G4620" s="39" t="s">
        <v>7189</v>
      </c>
      <c r="H4620" s="7" t="s">
        <v>7190</v>
      </c>
      <c r="I4620" s="7" t="s">
        <v>151</v>
      </c>
      <c r="J4620" s="7" t="s">
        <v>151</v>
      </c>
      <c r="K4620" s="7" t="s">
        <v>151</v>
      </c>
      <c r="L4620" s="7" t="s">
        <v>151</v>
      </c>
      <c r="M4620" s="7" t="s">
        <v>151</v>
      </c>
      <c r="O4620" s="6" t="s">
        <v>3899</v>
      </c>
      <c r="P4620" s="9"/>
      <c r="Q4620" s="9"/>
      <c r="R4620" s="6" t="s">
        <v>1747</v>
      </c>
      <c r="S4620" s="6" t="e">
        <v>#N/A</v>
      </c>
      <c r="T4620" s="6" t="e">
        <v>#N/A</v>
      </c>
      <c r="U4620" s="6" t="e">
        <v>#N/A</v>
      </c>
      <c r="V4620" s="23">
        <v>43665</v>
      </c>
      <c r="W4620" s="6" t="e">
        <v>#N/A</v>
      </c>
    </row>
    <row r="4621" spans="1:23" s="6" customFormat="1" ht="12.75" x14ac:dyDescent="0.2">
      <c r="A4621" s="6" t="s">
        <v>7972</v>
      </c>
      <c r="B4621" s="6" t="s">
        <v>1961</v>
      </c>
      <c r="C4621" s="5" t="s">
        <v>7188</v>
      </c>
      <c r="D4621" s="5" t="s">
        <v>7188</v>
      </c>
      <c r="E4621" s="17">
        <v>5967</v>
      </c>
      <c r="F4621" s="16" t="s">
        <v>1960</v>
      </c>
      <c r="G4621" s="39" t="s">
        <v>7189</v>
      </c>
      <c r="H4621" s="7" t="s">
        <v>7190</v>
      </c>
      <c r="I4621" s="7" t="s">
        <v>151</v>
      </c>
      <c r="J4621" s="7" t="s">
        <v>151</v>
      </c>
      <c r="K4621" s="7" t="s">
        <v>151</v>
      </c>
      <c r="L4621" s="7" t="s">
        <v>151</v>
      </c>
      <c r="M4621" s="7" t="s">
        <v>151</v>
      </c>
      <c r="O4621" s="6" t="s">
        <v>3899</v>
      </c>
      <c r="P4621" s="9"/>
      <c r="Q4621" s="9"/>
      <c r="R4621" s="6" t="s">
        <v>1747</v>
      </c>
      <c r="S4621" s="6" t="e">
        <v>#N/A</v>
      </c>
      <c r="T4621" s="6" t="e">
        <v>#N/A</v>
      </c>
      <c r="U4621" s="6" t="e">
        <v>#N/A</v>
      </c>
      <c r="V4621" s="23">
        <v>43665</v>
      </c>
      <c r="W4621" s="6" t="e">
        <v>#N/A</v>
      </c>
    </row>
    <row r="4622" spans="1:23" s="64" customFormat="1" ht="12.75" x14ac:dyDescent="0.2">
      <c r="A4622" s="64" t="s">
        <v>7973</v>
      </c>
      <c r="B4622" s="64" t="s">
        <v>1961</v>
      </c>
      <c r="C4622" s="65" t="s">
        <v>7188</v>
      </c>
      <c r="D4622" s="65" t="s">
        <v>7188</v>
      </c>
      <c r="E4622" s="66">
        <v>5967</v>
      </c>
      <c r="F4622" s="67" t="s">
        <v>1960</v>
      </c>
      <c r="G4622" s="68" t="s">
        <v>7189</v>
      </c>
      <c r="H4622" s="64" t="s">
        <v>7190</v>
      </c>
      <c r="I4622" s="64" t="s">
        <v>151</v>
      </c>
      <c r="J4622" s="64" t="s">
        <v>151</v>
      </c>
      <c r="K4622" s="64" t="s">
        <v>151</v>
      </c>
      <c r="L4622" s="64" t="s">
        <v>151</v>
      </c>
      <c r="M4622" s="64" t="s">
        <v>151</v>
      </c>
      <c r="O4622" s="64" t="s">
        <v>3899</v>
      </c>
      <c r="P4622" s="69"/>
      <c r="Q4622" s="69"/>
      <c r="R4622" s="64" t="s">
        <v>1747</v>
      </c>
      <c r="S4622" s="64" t="e">
        <v>#N/A</v>
      </c>
      <c r="T4622" s="64" t="e">
        <v>#N/A</v>
      </c>
      <c r="U4622" s="64" t="e">
        <v>#N/A</v>
      </c>
      <c r="V4622" s="70">
        <v>43665</v>
      </c>
      <c r="W4622" s="64" t="e">
        <v>#N/A</v>
      </c>
    </row>
    <row r="4623" spans="1:23" s="64" customFormat="1" ht="12.75" x14ac:dyDescent="0.2">
      <c r="A4623" s="64" t="s">
        <v>7974</v>
      </c>
      <c r="B4623" s="64" t="s">
        <v>1961</v>
      </c>
      <c r="C4623" s="65" t="s">
        <v>7188</v>
      </c>
      <c r="D4623" s="65" t="s">
        <v>7188</v>
      </c>
      <c r="E4623" s="66">
        <v>5967</v>
      </c>
      <c r="F4623" s="67" t="s">
        <v>1960</v>
      </c>
      <c r="G4623" s="68" t="s">
        <v>7189</v>
      </c>
      <c r="H4623" s="64" t="s">
        <v>7190</v>
      </c>
      <c r="I4623" s="64" t="s">
        <v>151</v>
      </c>
      <c r="J4623" s="64" t="s">
        <v>151</v>
      </c>
      <c r="K4623" s="64" t="s">
        <v>151</v>
      </c>
      <c r="L4623" s="64" t="s">
        <v>151</v>
      </c>
      <c r="M4623" s="64" t="s">
        <v>151</v>
      </c>
      <c r="O4623" s="64" t="s">
        <v>3899</v>
      </c>
      <c r="P4623" s="69"/>
      <c r="Q4623" s="69"/>
      <c r="R4623" s="64" t="s">
        <v>1747</v>
      </c>
      <c r="S4623" s="64" t="e">
        <v>#N/A</v>
      </c>
      <c r="T4623" s="64" t="e">
        <v>#N/A</v>
      </c>
      <c r="U4623" s="64" t="e">
        <v>#N/A</v>
      </c>
      <c r="V4623" s="70">
        <v>43665</v>
      </c>
      <c r="W4623" s="64" t="e">
        <v>#N/A</v>
      </c>
    </row>
    <row r="4624" spans="1:23" s="6" customFormat="1" ht="12.75" x14ac:dyDescent="0.2">
      <c r="A4624" s="6" t="s">
        <v>7975</v>
      </c>
      <c r="B4624" s="6" t="s">
        <v>1961</v>
      </c>
      <c r="C4624" s="5" t="s">
        <v>7188</v>
      </c>
      <c r="D4624" s="5" t="s">
        <v>7188</v>
      </c>
      <c r="E4624" s="17">
        <v>5967</v>
      </c>
      <c r="F4624" s="16" t="s">
        <v>1960</v>
      </c>
      <c r="G4624" s="39" t="s">
        <v>7189</v>
      </c>
      <c r="H4624" s="7" t="s">
        <v>7190</v>
      </c>
      <c r="I4624" s="7" t="s">
        <v>151</v>
      </c>
      <c r="J4624" s="7" t="s">
        <v>151</v>
      </c>
      <c r="K4624" s="7" t="s">
        <v>151</v>
      </c>
      <c r="L4624" s="7" t="s">
        <v>151</v>
      </c>
      <c r="M4624" s="7" t="s">
        <v>151</v>
      </c>
      <c r="O4624" s="6" t="s">
        <v>3899</v>
      </c>
      <c r="P4624" s="9"/>
      <c r="Q4624" s="9"/>
      <c r="R4624" s="6" t="s">
        <v>1747</v>
      </c>
      <c r="S4624" s="6" t="e">
        <v>#N/A</v>
      </c>
      <c r="T4624" s="6" t="e">
        <v>#N/A</v>
      </c>
      <c r="U4624" s="6" t="e">
        <v>#N/A</v>
      </c>
      <c r="V4624" s="23">
        <v>43665</v>
      </c>
      <c r="W4624" s="6" t="e">
        <v>#N/A</v>
      </c>
    </row>
    <row r="4625" spans="1:23" s="6" customFormat="1" ht="12.75" x14ac:dyDescent="0.2">
      <c r="A4625" s="6" t="s">
        <v>7976</v>
      </c>
      <c r="B4625" s="6" t="s">
        <v>1961</v>
      </c>
      <c r="C4625" s="5" t="s">
        <v>7188</v>
      </c>
      <c r="D4625" s="5" t="s">
        <v>7188</v>
      </c>
      <c r="E4625" s="17">
        <v>5967</v>
      </c>
      <c r="F4625" s="16" t="s">
        <v>1960</v>
      </c>
      <c r="G4625" s="39" t="s">
        <v>7189</v>
      </c>
      <c r="H4625" s="7" t="s">
        <v>7190</v>
      </c>
      <c r="I4625" s="7" t="s">
        <v>151</v>
      </c>
      <c r="J4625" s="7" t="s">
        <v>151</v>
      </c>
      <c r="K4625" s="7" t="s">
        <v>151</v>
      </c>
      <c r="L4625" s="7" t="s">
        <v>151</v>
      </c>
      <c r="M4625" s="7" t="s">
        <v>151</v>
      </c>
      <c r="O4625" s="6" t="s">
        <v>3899</v>
      </c>
      <c r="P4625" s="9"/>
      <c r="Q4625" s="9"/>
      <c r="R4625" s="6" t="s">
        <v>1747</v>
      </c>
      <c r="S4625" s="6" t="e">
        <v>#N/A</v>
      </c>
      <c r="T4625" s="6" t="e">
        <v>#N/A</v>
      </c>
      <c r="U4625" s="6" t="e">
        <v>#N/A</v>
      </c>
      <c r="V4625" s="23">
        <v>43665</v>
      </c>
      <c r="W4625" s="6" t="e">
        <v>#N/A</v>
      </c>
    </row>
    <row r="4626" spans="1:23" s="6" customFormat="1" ht="12.75" x14ac:dyDescent="0.2">
      <c r="A4626" s="6" t="s">
        <v>7977</v>
      </c>
      <c r="B4626" s="6" t="s">
        <v>1961</v>
      </c>
      <c r="C4626" s="5" t="s">
        <v>7188</v>
      </c>
      <c r="D4626" s="5" t="s">
        <v>7188</v>
      </c>
      <c r="E4626" s="17">
        <v>5967</v>
      </c>
      <c r="F4626" s="16" t="s">
        <v>1960</v>
      </c>
      <c r="G4626" s="39" t="s">
        <v>7189</v>
      </c>
      <c r="H4626" s="7" t="s">
        <v>7190</v>
      </c>
      <c r="I4626" s="7" t="s">
        <v>151</v>
      </c>
      <c r="J4626" s="7" t="s">
        <v>151</v>
      </c>
      <c r="K4626" s="7" t="s">
        <v>151</v>
      </c>
      <c r="L4626" s="7" t="s">
        <v>151</v>
      </c>
      <c r="M4626" s="7" t="s">
        <v>151</v>
      </c>
      <c r="O4626" s="6" t="s">
        <v>3899</v>
      </c>
      <c r="P4626" s="9"/>
      <c r="Q4626" s="9"/>
      <c r="R4626" s="6" t="s">
        <v>1747</v>
      </c>
      <c r="S4626" s="6" t="e">
        <v>#N/A</v>
      </c>
      <c r="T4626" s="6" t="e">
        <v>#N/A</v>
      </c>
      <c r="U4626" s="6" t="e">
        <v>#N/A</v>
      </c>
      <c r="V4626" s="23">
        <v>43665</v>
      </c>
      <c r="W4626" s="6" t="e">
        <v>#N/A</v>
      </c>
    </row>
    <row r="4627" spans="1:23" s="6" customFormat="1" ht="12.75" x14ac:dyDescent="0.2">
      <c r="A4627" s="6" t="s">
        <v>7978</v>
      </c>
      <c r="B4627" s="6" t="s">
        <v>1961</v>
      </c>
      <c r="C4627" s="5" t="s">
        <v>7188</v>
      </c>
      <c r="D4627" s="5" t="s">
        <v>7188</v>
      </c>
      <c r="E4627" s="17">
        <v>5967</v>
      </c>
      <c r="F4627" s="16" t="s">
        <v>1960</v>
      </c>
      <c r="G4627" s="39" t="s">
        <v>7189</v>
      </c>
      <c r="H4627" s="7" t="s">
        <v>7190</v>
      </c>
      <c r="I4627" s="7" t="s">
        <v>151</v>
      </c>
      <c r="J4627" s="7" t="s">
        <v>151</v>
      </c>
      <c r="K4627" s="7" t="s">
        <v>151</v>
      </c>
      <c r="L4627" s="7" t="s">
        <v>151</v>
      </c>
      <c r="M4627" s="7" t="s">
        <v>151</v>
      </c>
      <c r="O4627" s="6" t="s">
        <v>3899</v>
      </c>
      <c r="P4627" s="9"/>
      <c r="Q4627" s="9"/>
      <c r="R4627" s="6" t="s">
        <v>1747</v>
      </c>
      <c r="S4627" s="6" t="e">
        <v>#N/A</v>
      </c>
      <c r="T4627" s="6" t="e">
        <v>#N/A</v>
      </c>
      <c r="U4627" s="6" t="e">
        <v>#N/A</v>
      </c>
      <c r="V4627" s="23">
        <v>43665</v>
      </c>
      <c r="W4627" s="6" t="e">
        <v>#N/A</v>
      </c>
    </row>
    <row r="4628" spans="1:23" s="6" customFormat="1" ht="12.75" x14ac:dyDescent="0.2">
      <c r="A4628" s="6" t="s">
        <v>7979</v>
      </c>
      <c r="B4628" s="6" t="s">
        <v>1961</v>
      </c>
      <c r="C4628" s="5" t="s">
        <v>7188</v>
      </c>
      <c r="D4628" s="5" t="s">
        <v>7188</v>
      </c>
      <c r="E4628" s="17">
        <v>5967</v>
      </c>
      <c r="F4628" s="16" t="s">
        <v>1960</v>
      </c>
      <c r="G4628" s="39" t="s">
        <v>7189</v>
      </c>
      <c r="H4628" s="7" t="s">
        <v>7190</v>
      </c>
      <c r="I4628" s="7" t="s">
        <v>151</v>
      </c>
      <c r="J4628" s="7" t="s">
        <v>151</v>
      </c>
      <c r="K4628" s="7" t="s">
        <v>151</v>
      </c>
      <c r="L4628" s="7" t="s">
        <v>151</v>
      </c>
      <c r="M4628" s="7" t="s">
        <v>151</v>
      </c>
      <c r="O4628" s="6" t="s">
        <v>3899</v>
      </c>
      <c r="P4628" s="9"/>
      <c r="Q4628" s="9"/>
      <c r="R4628" s="6" t="s">
        <v>1747</v>
      </c>
      <c r="S4628" s="6" t="e">
        <v>#N/A</v>
      </c>
      <c r="T4628" s="6" t="e">
        <v>#N/A</v>
      </c>
      <c r="U4628" s="6" t="e">
        <v>#N/A</v>
      </c>
      <c r="V4628" s="23">
        <v>43665</v>
      </c>
      <c r="W4628" s="6" t="e">
        <v>#N/A</v>
      </c>
    </row>
    <row r="4629" spans="1:23" s="6" customFormat="1" ht="12.75" x14ac:dyDescent="0.2">
      <c r="A4629" s="6" t="s">
        <v>7980</v>
      </c>
      <c r="B4629" s="6" t="s">
        <v>1961</v>
      </c>
      <c r="C4629" s="5" t="s">
        <v>7188</v>
      </c>
      <c r="D4629" s="5" t="s">
        <v>7188</v>
      </c>
      <c r="E4629" s="17">
        <v>5967</v>
      </c>
      <c r="F4629" s="16" t="s">
        <v>1960</v>
      </c>
      <c r="G4629" s="39" t="s">
        <v>7189</v>
      </c>
      <c r="H4629" s="7" t="s">
        <v>7190</v>
      </c>
      <c r="I4629" s="7" t="s">
        <v>151</v>
      </c>
      <c r="J4629" s="7" t="s">
        <v>151</v>
      </c>
      <c r="K4629" s="7" t="s">
        <v>151</v>
      </c>
      <c r="L4629" s="7" t="s">
        <v>151</v>
      </c>
      <c r="M4629" s="7" t="s">
        <v>151</v>
      </c>
      <c r="O4629" s="6" t="s">
        <v>3899</v>
      </c>
      <c r="P4629" s="9"/>
      <c r="Q4629" s="9"/>
      <c r="R4629" s="6" t="s">
        <v>1747</v>
      </c>
      <c r="S4629" s="6" t="e">
        <v>#N/A</v>
      </c>
      <c r="T4629" s="6" t="e">
        <v>#N/A</v>
      </c>
      <c r="U4629" s="6" t="e">
        <v>#N/A</v>
      </c>
      <c r="V4629" s="23">
        <v>43665</v>
      </c>
      <c r="W4629" s="6" t="e">
        <v>#N/A</v>
      </c>
    </row>
    <row r="4630" spans="1:23" s="6" customFormat="1" ht="12.75" x14ac:dyDescent="0.2">
      <c r="A4630" s="6" t="s">
        <v>7981</v>
      </c>
      <c r="B4630" s="6" t="s">
        <v>1961</v>
      </c>
      <c r="C4630" s="5" t="s">
        <v>7188</v>
      </c>
      <c r="D4630" s="5" t="s">
        <v>7188</v>
      </c>
      <c r="E4630" s="17">
        <v>5967</v>
      </c>
      <c r="F4630" s="16" t="s">
        <v>1960</v>
      </c>
      <c r="G4630" s="39" t="s">
        <v>7189</v>
      </c>
      <c r="H4630" s="7" t="s">
        <v>7190</v>
      </c>
      <c r="I4630" s="7" t="s">
        <v>151</v>
      </c>
      <c r="J4630" s="7" t="s">
        <v>151</v>
      </c>
      <c r="K4630" s="7" t="s">
        <v>151</v>
      </c>
      <c r="L4630" s="7" t="s">
        <v>151</v>
      </c>
      <c r="M4630" s="7" t="s">
        <v>151</v>
      </c>
      <c r="O4630" s="6" t="s">
        <v>3899</v>
      </c>
      <c r="P4630" s="9"/>
      <c r="Q4630" s="9"/>
      <c r="R4630" s="6" t="s">
        <v>1747</v>
      </c>
      <c r="S4630" s="6" t="e">
        <v>#N/A</v>
      </c>
      <c r="T4630" s="6" t="e">
        <v>#N/A</v>
      </c>
      <c r="U4630" s="6" t="e">
        <v>#N/A</v>
      </c>
      <c r="V4630" s="23">
        <v>43665</v>
      </c>
      <c r="W4630" s="6" t="e">
        <v>#N/A</v>
      </c>
    </row>
    <row r="4631" spans="1:23" s="6" customFormat="1" ht="12.75" x14ac:dyDescent="0.2">
      <c r="A4631" s="6" t="s">
        <v>7982</v>
      </c>
      <c r="B4631" s="6" t="s">
        <v>1961</v>
      </c>
      <c r="C4631" s="5" t="s">
        <v>7188</v>
      </c>
      <c r="D4631" s="5" t="s">
        <v>7188</v>
      </c>
      <c r="E4631" s="17">
        <v>5967</v>
      </c>
      <c r="F4631" s="16" t="s">
        <v>1960</v>
      </c>
      <c r="G4631" s="39" t="s">
        <v>7189</v>
      </c>
      <c r="H4631" s="7" t="s">
        <v>7190</v>
      </c>
      <c r="I4631" s="7" t="s">
        <v>151</v>
      </c>
      <c r="J4631" s="7" t="s">
        <v>151</v>
      </c>
      <c r="K4631" s="7" t="s">
        <v>151</v>
      </c>
      <c r="L4631" s="7" t="s">
        <v>151</v>
      </c>
      <c r="M4631" s="7" t="s">
        <v>151</v>
      </c>
      <c r="O4631" s="6" t="s">
        <v>3899</v>
      </c>
      <c r="P4631" s="9"/>
      <c r="Q4631" s="9"/>
      <c r="R4631" s="6" t="s">
        <v>1747</v>
      </c>
      <c r="S4631" s="6" t="e">
        <v>#N/A</v>
      </c>
      <c r="T4631" s="6" t="e">
        <v>#N/A</v>
      </c>
      <c r="U4631" s="6" t="e">
        <v>#N/A</v>
      </c>
      <c r="V4631" s="23">
        <v>43665</v>
      </c>
      <c r="W4631" s="6" t="e">
        <v>#N/A</v>
      </c>
    </row>
    <row r="4632" spans="1:23" s="6" customFormat="1" ht="12.75" x14ac:dyDescent="0.2">
      <c r="A4632" s="6" t="s">
        <v>7983</v>
      </c>
      <c r="B4632" s="6" t="s">
        <v>1961</v>
      </c>
      <c r="C4632" s="5" t="s">
        <v>7188</v>
      </c>
      <c r="D4632" s="5" t="s">
        <v>7188</v>
      </c>
      <c r="E4632" s="17">
        <v>5967</v>
      </c>
      <c r="F4632" s="16" t="s">
        <v>1960</v>
      </c>
      <c r="G4632" s="39" t="s">
        <v>7189</v>
      </c>
      <c r="H4632" s="7" t="s">
        <v>7190</v>
      </c>
      <c r="I4632" s="7" t="s">
        <v>151</v>
      </c>
      <c r="J4632" s="7" t="s">
        <v>151</v>
      </c>
      <c r="K4632" s="7" t="s">
        <v>151</v>
      </c>
      <c r="L4632" s="7" t="s">
        <v>151</v>
      </c>
      <c r="M4632" s="7" t="s">
        <v>151</v>
      </c>
      <c r="O4632" s="6" t="s">
        <v>3899</v>
      </c>
      <c r="P4632" s="9"/>
      <c r="Q4632" s="9"/>
      <c r="R4632" s="6" t="s">
        <v>1747</v>
      </c>
      <c r="S4632" s="6" t="e">
        <v>#N/A</v>
      </c>
      <c r="T4632" s="6" t="e">
        <v>#N/A</v>
      </c>
      <c r="U4632" s="6" t="e">
        <v>#N/A</v>
      </c>
      <c r="V4632" s="23">
        <v>43665</v>
      </c>
      <c r="W4632" s="6" t="e">
        <v>#N/A</v>
      </c>
    </row>
    <row r="4633" spans="1:23" s="6" customFormat="1" ht="12.75" x14ac:dyDescent="0.2">
      <c r="A4633" s="6" t="s">
        <v>7984</v>
      </c>
      <c r="B4633" s="6" t="s">
        <v>1961</v>
      </c>
      <c r="C4633" s="5" t="s">
        <v>7188</v>
      </c>
      <c r="D4633" s="5" t="s">
        <v>7188</v>
      </c>
      <c r="E4633" s="17">
        <v>5967</v>
      </c>
      <c r="F4633" s="16" t="s">
        <v>1960</v>
      </c>
      <c r="G4633" s="39" t="s">
        <v>7189</v>
      </c>
      <c r="H4633" s="7" t="s">
        <v>7190</v>
      </c>
      <c r="I4633" s="7" t="s">
        <v>151</v>
      </c>
      <c r="J4633" s="7" t="s">
        <v>151</v>
      </c>
      <c r="K4633" s="7" t="s">
        <v>151</v>
      </c>
      <c r="L4633" s="7" t="s">
        <v>151</v>
      </c>
      <c r="M4633" s="7" t="s">
        <v>151</v>
      </c>
      <c r="O4633" s="6" t="s">
        <v>3899</v>
      </c>
      <c r="P4633" s="9"/>
      <c r="Q4633" s="9"/>
      <c r="R4633" s="6" t="s">
        <v>1747</v>
      </c>
      <c r="S4633" s="6" t="e">
        <v>#N/A</v>
      </c>
      <c r="T4633" s="6" t="e">
        <v>#N/A</v>
      </c>
      <c r="U4633" s="6" t="e">
        <v>#N/A</v>
      </c>
      <c r="V4633" s="23">
        <v>43665</v>
      </c>
      <c r="W4633" s="6" t="e">
        <v>#N/A</v>
      </c>
    </row>
    <row r="4634" spans="1:23" s="6" customFormat="1" ht="12.75" x14ac:dyDescent="0.2">
      <c r="A4634" s="6" t="s">
        <v>7985</v>
      </c>
      <c r="B4634" s="6" t="s">
        <v>1961</v>
      </c>
      <c r="C4634" s="5" t="s">
        <v>7188</v>
      </c>
      <c r="D4634" s="5" t="s">
        <v>7188</v>
      </c>
      <c r="E4634" s="17">
        <v>5967</v>
      </c>
      <c r="F4634" s="16" t="s">
        <v>1960</v>
      </c>
      <c r="G4634" s="39" t="s">
        <v>7189</v>
      </c>
      <c r="H4634" s="7" t="s">
        <v>7190</v>
      </c>
      <c r="I4634" s="7" t="s">
        <v>151</v>
      </c>
      <c r="J4634" s="7" t="s">
        <v>151</v>
      </c>
      <c r="K4634" s="7" t="s">
        <v>151</v>
      </c>
      <c r="L4634" s="7" t="s">
        <v>151</v>
      </c>
      <c r="M4634" s="7" t="s">
        <v>151</v>
      </c>
      <c r="O4634" s="6" t="s">
        <v>3899</v>
      </c>
      <c r="P4634" s="9"/>
      <c r="Q4634" s="9"/>
      <c r="R4634" s="6" t="s">
        <v>1747</v>
      </c>
      <c r="S4634" s="6" t="e">
        <v>#N/A</v>
      </c>
      <c r="T4634" s="6" t="e">
        <v>#N/A</v>
      </c>
      <c r="U4634" s="6" t="e">
        <v>#N/A</v>
      </c>
      <c r="V4634" s="23">
        <v>43665</v>
      </c>
      <c r="W4634" s="6" t="e">
        <v>#N/A</v>
      </c>
    </row>
    <row r="4635" spans="1:23" s="6" customFormat="1" ht="12.75" x14ac:dyDescent="0.2">
      <c r="A4635" s="6" t="s">
        <v>7986</v>
      </c>
      <c r="B4635" s="6" t="s">
        <v>1961</v>
      </c>
      <c r="C4635" s="5" t="s">
        <v>7188</v>
      </c>
      <c r="D4635" s="5" t="s">
        <v>7188</v>
      </c>
      <c r="E4635" s="17">
        <v>5967</v>
      </c>
      <c r="F4635" s="16" t="s">
        <v>1960</v>
      </c>
      <c r="G4635" s="39" t="s">
        <v>7987</v>
      </c>
      <c r="H4635" s="7" t="s">
        <v>7190</v>
      </c>
      <c r="I4635" s="7" t="s">
        <v>151</v>
      </c>
      <c r="J4635" s="7" t="s">
        <v>151</v>
      </c>
      <c r="K4635" s="7" t="s">
        <v>151</v>
      </c>
      <c r="L4635" s="7" t="s">
        <v>151</v>
      </c>
      <c r="M4635" s="7" t="s">
        <v>151</v>
      </c>
      <c r="O4635" s="6" t="s">
        <v>3899</v>
      </c>
      <c r="P4635" s="9"/>
      <c r="Q4635" s="9"/>
      <c r="R4635" s="6" t="s">
        <v>1747</v>
      </c>
      <c r="S4635" s="6" t="e">
        <v>#N/A</v>
      </c>
      <c r="T4635" s="6" t="e">
        <v>#N/A</v>
      </c>
      <c r="U4635" s="6" t="e">
        <v>#N/A</v>
      </c>
      <c r="V4635" s="23">
        <v>43665</v>
      </c>
      <c r="W4635" s="6" t="e">
        <v>#N/A</v>
      </c>
    </row>
    <row r="4636" spans="1:23" s="6" customFormat="1" ht="12.75" x14ac:dyDescent="0.2">
      <c r="A4636" s="6" t="s">
        <v>7988</v>
      </c>
      <c r="B4636" s="6" t="s">
        <v>1961</v>
      </c>
      <c r="C4636" s="5" t="s">
        <v>7188</v>
      </c>
      <c r="D4636" s="5" t="s">
        <v>7188</v>
      </c>
      <c r="E4636" s="17">
        <v>5967</v>
      </c>
      <c r="F4636" s="16" t="s">
        <v>1960</v>
      </c>
      <c r="G4636" s="39" t="s">
        <v>7189</v>
      </c>
      <c r="H4636" s="7" t="s">
        <v>7190</v>
      </c>
      <c r="I4636" s="7" t="s">
        <v>151</v>
      </c>
      <c r="J4636" s="7" t="s">
        <v>151</v>
      </c>
      <c r="K4636" s="7" t="s">
        <v>151</v>
      </c>
      <c r="L4636" s="7" t="s">
        <v>151</v>
      </c>
      <c r="M4636" s="7" t="s">
        <v>151</v>
      </c>
      <c r="O4636" s="6" t="s">
        <v>3899</v>
      </c>
      <c r="P4636" s="9"/>
      <c r="Q4636" s="9"/>
      <c r="R4636" s="6" t="s">
        <v>1747</v>
      </c>
      <c r="S4636" s="6" t="e">
        <v>#N/A</v>
      </c>
      <c r="T4636" s="6" t="e">
        <v>#N/A</v>
      </c>
      <c r="U4636" s="6" t="e">
        <v>#N/A</v>
      </c>
      <c r="V4636" s="23">
        <v>43665</v>
      </c>
      <c r="W4636" s="6" t="e">
        <v>#N/A</v>
      </c>
    </row>
    <row r="4637" spans="1:23" s="6" customFormat="1" ht="12.75" x14ac:dyDescent="0.2">
      <c r="A4637" s="6" t="s">
        <v>7989</v>
      </c>
      <c r="B4637" s="6" t="s">
        <v>1961</v>
      </c>
      <c r="C4637" s="5" t="s">
        <v>7188</v>
      </c>
      <c r="D4637" s="5" t="s">
        <v>7188</v>
      </c>
      <c r="E4637" s="17">
        <v>5967</v>
      </c>
      <c r="F4637" s="16" t="s">
        <v>1960</v>
      </c>
      <c r="G4637" s="39" t="s">
        <v>7189</v>
      </c>
      <c r="H4637" s="7" t="s">
        <v>7190</v>
      </c>
      <c r="I4637" s="7" t="s">
        <v>151</v>
      </c>
      <c r="J4637" s="7" t="s">
        <v>151</v>
      </c>
      <c r="K4637" s="7" t="s">
        <v>151</v>
      </c>
      <c r="L4637" s="7" t="s">
        <v>151</v>
      </c>
      <c r="M4637" s="7" t="s">
        <v>151</v>
      </c>
      <c r="O4637" s="6" t="s">
        <v>3899</v>
      </c>
      <c r="P4637" s="9"/>
      <c r="Q4637" s="9"/>
      <c r="R4637" s="6" t="s">
        <v>1747</v>
      </c>
      <c r="S4637" s="6" t="e">
        <v>#N/A</v>
      </c>
      <c r="T4637" s="6" t="e">
        <v>#N/A</v>
      </c>
      <c r="U4637" s="6" t="e">
        <v>#N/A</v>
      </c>
      <c r="V4637" s="23">
        <v>43665</v>
      </c>
      <c r="W4637" s="6" t="e">
        <v>#N/A</v>
      </c>
    </row>
    <row r="4638" spans="1:23" s="6" customFormat="1" ht="12.75" x14ac:dyDescent="0.2">
      <c r="A4638" s="6" t="s">
        <v>7990</v>
      </c>
      <c r="B4638" s="6" t="s">
        <v>1961</v>
      </c>
      <c r="C4638" s="5" t="s">
        <v>7188</v>
      </c>
      <c r="D4638" s="5" t="s">
        <v>7188</v>
      </c>
      <c r="E4638" s="17">
        <v>5967</v>
      </c>
      <c r="F4638" s="16" t="s">
        <v>1960</v>
      </c>
      <c r="G4638" s="39" t="s">
        <v>7189</v>
      </c>
      <c r="H4638" s="7" t="s">
        <v>7190</v>
      </c>
      <c r="I4638" s="7" t="s">
        <v>151</v>
      </c>
      <c r="J4638" s="7" t="s">
        <v>151</v>
      </c>
      <c r="K4638" s="7" t="s">
        <v>151</v>
      </c>
      <c r="L4638" s="7" t="s">
        <v>151</v>
      </c>
      <c r="M4638" s="7" t="s">
        <v>151</v>
      </c>
      <c r="O4638" s="6" t="s">
        <v>3899</v>
      </c>
      <c r="P4638" s="9"/>
      <c r="Q4638" s="9"/>
      <c r="R4638" s="6" t="s">
        <v>1747</v>
      </c>
      <c r="S4638" s="6" t="e">
        <v>#N/A</v>
      </c>
      <c r="T4638" s="6" t="e">
        <v>#N/A</v>
      </c>
      <c r="U4638" s="6" t="e">
        <v>#N/A</v>
      </c>
      <c r="V4638" s="23">
        <v>43665</v>
      </c>
      <c r="W4638" s="6" t="e">
        <v>#N/A</v>
      </c>
    </row>
    <row r="4639" spans="1:23" s="6" customFormat="1" ht="12.75" x14ac:dyDescent="0.2">
      <c r="A4639" s="6" t="s">
        <v>7991</v>
      </c>
      <c r="B4639" s="6" t="s">
        <v>1961</v>
      </c>
      <c r="C4639" s="5" t="s">
        <v>7188</v>
      </c>
      <c r="D4639" s="5" t="s">
        <v>7188</v>
      </c>
      <c r="E4639" s="17">
        <v>5967</v>
      </c>
      <c r="F4639" s="16" t="s">
        <v>1960</v>
      </c>
      <c r="G4639" s="39" t="s">
        <v>7189</v>
      </c>
      <c r="H4639" s="7" t="s">
        <v>7190</v>
      </c>
      <c r="I4639" s="7" t="s">
        <v>151</v>
      </c>
      <c r="J4639" s="7" t="s">
        <v>151</v>
      </c>
      <c r="K4639" s="7" t="s">
        <v>151</v>
      </c>
      <c r="L4639" s="7" t="s">
        <v>151</v>
      </c>
      <c r="M4639" s="7" t="s">
        <v>151</v>
      </c>
      <c r="O4639" s="6" t="s">
        <v>3899</v>
      </c>
      <c r="P4639" s="9"/>
      <c r="Q4639" s="9"/>
      <c r="R4639" s="6" t="s">
        <v>1747</v>
      </c>
      <c r="S4639" s="6" t="e">
        <v>#N/A</v>
      </c>
      <c r="T4639" s="6" t="e">
        <v>#N/A</v>
      </c>
      <c r="U4639" s="6" t="e">
        <v>#N/A</v>
      </c>
      <c r="V4639" s="23">
        <v>43665</v>
      </c>
      <c r="W4639" s="6" t="e">
        <v>#N/A</v>
      </c>
    </row>
    <row r="4640" spans="1:23" s="64" customFormat="1" ht="12.75" x14ac:dyDescent="0.2">
      <c r="A4640" s="64" t="s">
        <v>7992</v>
      </c>
      <c r="B4640" s="64" t="s">
        <v>1961</v>
      </c>
      <c r="C4640" s="65" t="s">
        <v>7188</v>
      </c>
      <c r="D4640" s="65" t="s">
        <v>7188</v>
      </c>
      <c r="E4640" s="66">
        <v>5967</v>
      </c>
      <c r="F4640" s="67" t="s">
        <v>1960</v>
      </c>
      <c r="G4640" s="68" t="s">
        <v>7189</v>
      </c>
      <c r="H4640" s="64" t="s">
        <v>7190</v>
      </c>
      <c r="I4640" s="64" t="s">
        <v>151</v>
      </c>
      <c r="J4640" s="64" t="s">
        <v>151</v>
      </c>
      <c r="K4640" s="64" t="s">
        <v>151</v>
      </c>
      <c r="L4640" s="64" t="s">
        <v>151</v>
      </c>
      <c r="M4640" s="64" t="s">
        <v>151</v>
      </c>
      <c r="O4640" s="64" t="s">
        <v>3899</v>
      </c>
      <c r="P4640" s="69"/>
      <c r="Q4640" s="69"/>
      <c r="R4640" s="64" t="s">
        <v>1747</v>
      </c>
      <c r="S4640" s="64" t="e">
        <v>#N/A</v>
      </c>
      <c r="T4640" s="64" t="e">
        <v>#N/A</v>
      </c>
      <c r="U4640" s="64" t="e">
        <v>#N/A</v>
      </c>
      <c r="V4640" s="70">
        <v>43665</v>
      </c>
      <c r="W4640" s="64" t="e">
        <v>#N/A</v>
      </c>
    </row>
    <row r="4641" spans="1:23" s="6" customFormat="1" ht="12.75" x14ac:dyDescent="0.2">
      <c r="A4641" s="6" t="s">
        <v>7993</v>
      </c>
      <c r="B4641" s="6" t="s">
        <v>1961</v>
      </c>
      <c r="C4641" s="5" t="s">
        <v>7188</v>
      </c>
      <c r="D4641" s="5" t="s">
        <v>7188</v>
      </c>
      <c r="E4641" s="17">
        <v>5967</v>
      </c>
      <c r="F4641" s="16" t="s">
        <v>1960</v>
      </c>
      <c r="G4641" s="39" t="s">
        <v>7189</v>
      </c>
      <c r="H4641" s="7" t="s">
        <v>7190</v>
      </c>
      <c r="I4641" s="7" t="s">
        <v>151</v>
      </c>
      <c r="J4641" s="7" t="s">
        <v>151</v>
      </c>
      <c r="K4641" s="7" t="s">
        <v>151</v>
      </c>
      <c r="L4641" s="7" t="s">
        <v>151</v>
      </c>
      <c r="M4641" s="7" t="s">
        <v>151</v>
      </c>
      <c r="O4641" s="6" t="s">
        <v>3899</v>
      </c>
      <c r="P4641" s="9"/>
      <c r="Q4641" s="9"/>
      <c r="R4641" s="6" t="s">
        <v>1747</v>
      </c>
      <c r="S4641" s="6" t="e">
        <v>#N/A</v>
      </c>
      <c r="T4641" s="6" t="e">
        <v>#N/A</v>
      </c>
      <c r="U4641" s="6" t="e">
        <v>#N/A</v>
      </c>
      <c r="V4641" s="23">
        <v>43665</v>
      </c>
      <c r="W4641" s="6" t="e">
        <v>#N/A</v>
      </c>
    </row>
    <row r="4642" spans="1:23" s="6" customFormat="1" ht="12.75" x14ac:dyDescent="0.2">
      <c r="A4642" s="6" t="s">
        <v>7994</v>
      </c>
      <c r="B4642" s="6" t="s">
        <v>1961</v>
      </c>
      <c r="C4642" s="5" t="s">
        <v>7188</v>
      </c>
      <c r="D4642" s="5" t="s">
        <v>7188</v>
      </c>
      <c r="E4642" s="17">
        <v>5967</v>
      </c>
      <c r="F4642" s="16" t="s">
        <v>1960</v>
      </c>
      <c r="G4642" s="39" t="s">
        <v>7189</v>
      </c>
      <c r="H4642" s="7" t="s">
        <v>7190</v>
      </c>
      <c r="I4642" s="7" t="s">
        <v>151</v>
      </c>
      <c r="J4642" s="7" t="s">
        <v>151</v>
      </c>
      <c r="K4642" s="7" t="s">
        <v>151</v>
      </c>
      <c r="L4642" s="7" t="s">
        <v>151</v>
      </c>
      <c r="M4642" s="7" t="s">
        <v>151</v>
      </c>
      <c r="O4642" s="6" t="s">
        <v>3899</v>
      </c>
      <c r="P4642" s="9"/>
      <c r="Q4642" s="9"/>
      <c r="R4642" s="6" t="s">
        <v>1747</v>
      </c>
      <c r="S4642" s="6" t="e">
        <v>#N/A</v>
      </c>
      <c r="T4642" s="6" t="e">
        <v>#N/A</v>
      </c>
      <c r="U4642" s="6" t="e">
        <v>#N/A</v>
      </c>
      <c r="V4642" s="23">
        <v>43665</v>
      </c>
      <c r="W4642" s="6" t="e">
        <v>#N/A</v>
      </c>
    </row>
    <row r="4643" spans="1:23" s="6" customFormat="1" ht="12.75" x14ac:dyDescent="0.2">
      <c r="A4643" s="6" t="s">
        <v>1672</v>
      </c>
      <c r="B4643" s="6" t="s">
        <v>1961</v>
      </c>
      <c r="C4643" s="5" t="s">
        <v>7188</v>
      </c>
      <c r="D4643" s="5" t="s">
        <v>7188</v>
      </c>
      <c r="E4643" s="17">
        <v>5967</v>
      </c>
      <c r="F4643" s="16" t="s">
        <v>1960</v>
      </c>
      <c r="G4643" s="39" t="s">
        <v>7189</v>
      </c>
      <c r="H4643" s="7" t="s">
        <v>7190</v>
      </c>
      <c r="I4643" s="7" t="s">
        <v>151</v>
      </c>
      <c r="J4643" s="7" t="s">
        <v>151</v>
      </c>
      <c r="K4643" s="7" t="s">
        <v>151</v>
      </c>
      <c r="L4643" s="7" t="s">
        <v>151</v>
      </c>
      <c r="M4643" s="7" t="s">
        <v>151</v>
      </c>
      <c r="O4643" s="6" t="s">
        <v>3899</v>
      </c>
      <c r="P4643" s="9"/>
      <c r="Q4643" s="9"/>
      <c r="R4643" s="6" t="s">
        <v>1747</v>
      </c>
      <c r="S4643" s="6" t="e">
        <v>#N/A</v>
      </c>
      <c r="T4643" s="6" t="e">
        <v>#N/A</v>
      </c>
      <c r="U4643" s="6" t="e">
        <v>#N/A</v>
      </c>
      <c r="V4643" s="23">
        <v>43665</v>
      </c>
      <c r="W4643" s="6" t="e">
        <v>#N/A</v>
      </c>
    </row>
    <row r="4644" spans="1:23" s="6" customFormat="1" ht="12.75" x14ac:dyDescent="0.2">
      <c r="A4644" s="6" t="s">
        <v>7995</v>
      </c>
      <c r="B4644" s="6" t="s">
        <v>1961</v>
      </c>
      <c r="C4644" s="5" t="s">
        <v>7188</v>
      </c>
      <c r="D4644" s="5" t="s">
        <v>7188</v>
      </c>
      <c r="E4644" s="17">
        <v>5967</v>
      </c>
      <c r="F4644" s="16" t="s">
        <v>1960</v>
      </c>
      <c r="G4644" s="39" t="s">
        <v>7189</v>
      </c>
      <c r="H4644" s="7" t="s">
        <v>7190</v>
      </c>
      <c r="I4644" s="7" t="s">
        <v>151</v>
      </c>
      <c r="J4644" s="7" t="s">
        <v>151</v>
      </c>
      <c r="K4644" s="7" t="s">
        <v>151</v>
      </c>
      <c r="L4644" s="7" t="s">
        <v>151</v>
      </c>
      <c r="M4644" s="7" t="s">
        <v>151</v>
      </c>
      <c r="O4644" s="6" t="s">
        <v>3899</v>
      </c>
      <c r="P4644" s="9"/>
      <c r="Q4644" s="9"/>
      <c r="R4644" s="6" t="s">
        <v>1747</v>
      </c>
      <c r="S4644" s="6" t="e">
        <v>#N/A</v>
      </c>
      <c r="T4644" s="6" t="e">
        <v>#N/A</v>
      </c>
      <c r="U4644" s="6" t="e">
        <v>#N/A</v>
      </c>
      <c r="V4644" s="23">
        <v>43665</v>
      </c>
      <c r="W4644" s="6" t="e">
        <v>#N/A</v>
      </c>
    </row>
    <row r="4645" spans="1:23" s="6" customFormat="1" ht="12.75" x14ac:dyDescent="0.2">
      <c r="A4645" s="6" t="s">
        <v>7996</v>
      </c>
      <c r="B4645" s="6" t="s">
        <v>1961</v>
      </c>
      <c r="C4645" s="5" t="s">
        <v>7188</v>
      </c>
      <c r="D4645" s="5" t="s">
        <v>7188</v>
      </c>
      <c r="E4645" s="17">
        <v>5967</v>
      </c>
      <c r="F4645" s="16" t="s">
        <v>1960</v>
      </c>
      <c r="G4645" s="39" t="s">
        <v>7189</v>
      </c>
      <c r="H4645" s="7" t="s">
        <v>7190</v>
      </c>
      <c r="I4645" s="7" t="s">
        <v>151</v>
      </c>
      <c r="J4645" s="7" t="s">
        <v>151</v>
      </c>
      <c r="K4645" s="7" t="s">
        <v>151</v>
      </c>
      <c r="L4645" s="7" t="s">
        <v>151</v>
      </c>
      <c r="M4645" s="7" t="s">
        <v>151</v>
      </c>
      <c r="O4645" s="6" t="s">
        <v>3899</v>
      </c>
      <c r="P4645" s="9"/>
      <c r="Q4645" s="9"/>
      <c r="R4645" s="6" t="s">
        <v>1747</v>
      </c>
      <c r="S4645" s="6" t="e">
        <v>#N/A</v>
      </c>
      <c r="T4645" s="6" t="e">
        <v>#N/A</v>
      </c>
      <c r="U4645" s="6" t="e">
        <v>#N/A</v>
      </c>
      <c r="V4645" s="23">
        <v>43665</v>
      </c>
      <c r="W4645" s="6" t="e">
        <v>#N/A</v>
      </c>
    </row>
    <row r="4646" spans="1:23" s="6" customFormat="1" ht="12.75" x14ac:dyDescent="0.2">
      <c r="A4646" s="6" t="s">
        <v>7997</v>
      </c>
      <c r="B4646" s="6" t="s">
        <v>1961</v>
      </c>
      <c r="C4646" s="5" t="s">
        <v>7188</v>
      </c>
      <c r="D4646" s="5" t="s">
        <v>7188</v>
      </c>
      <c r="E4646" s="17">
        <v>5967</v>
      </c>
      <c r="F4646" s="16" t="s">
        <v>1960</v>
      </c>
      <c r="G4646" s="39" t="s">
        <v>7189</v>
      </c>
      <c r="H4646" s="7" t="s">
        <v>7190</v>
      </c>
      <c r="I4646" s="7" t="s">
        <v>151</v>
      </c>
      <c r="J4646" s="7" t="s">
        <v>151</v>
      </c>
      <c r="K4646" s="7" t="s">
        <v>151</v>
      </c>
      <c r="L4646" s="7" t="s">
        <v>151</v>
      </c>
      <c r="M4646" s="7" t="s">
        <v>151</v>
      </c>
      <c r="O4646" s="6" t="s">
        <v>3899</v>
      </c>
      <c r="P4646" s="9"/>
      <c r="Q4646" s="9"/>
      <c r="R4646" s="6" t="s">
        <v>1747</v>
      </c>
      <c r="S4646" s="6" t="e">
        <v>#N/A</v>
      </c>
      <c r="T4646" s="6" t="e">
        <v>#N/A</v>
      </c>
      <c r="U4646" s="6" t="e">
        <v>#N/A</v>
      </c>
      <c r="V4646" s="23">
        <v>43665</v>
      </c>
      <c r="W4646" s="6" t="e">
        <v>#N/A</v>
      </c>
    </row>
    <row r="4647" spans="1:23" s="6" customFormat="1" ht="12.75" x14ac:dyDescent="0.2">
      <c r="A4647" s="6" t="s">
        <v>7998</v>
      </c>
      <c r="B4647" s="6" t="s">
        <v>1961</v>
      </c>
      <c r="C4647" s="5" t="s">
        <v>7188</v>
      </c>
      <c r="D4647" s="5" t="s">
        <v>7188</v>
      </c>
      <c r="E4647" s="17">
        <v>5967</v>
      </c>
      <c r="F4647" s="16" t="s">
        <v>1960</v>
      </c>
      <c r="G4647" s="39" t="s">
        <v>7189</v>
      </c>
      <c r="H4647" s="7" t="s">
        <v>7190</v>
      </c>
      <c r="I4647" s="7" t="s">
        <v>151</v>
      </c>
      <c r="J4647" s="7" t="s">
        <v>151</v>
      </c>
      <c r="K4647" s="7" t="s">
        <v>151</v>
      </c>
      <c r="L4647" s="7" t="s">
        <v>151</v>
      </c>
      <c r="M4647" s="7" t="s">
        <v>151</v>
      </c>
      <c r="O4647" s="6" t="s">
        <v>3899</v>
      </c>
      <c r="P4647" s="9"/>
      <c r="Q4647" s="9"/>
      <c r="R4647" s="6" t="s">
        <v>1747</v>
      </c>
      <c r="S4647" s="6" t="e">
        <v>#N/A</v>
      </c>
      <c r="T4647" s="6" t="e">
        <v>#N/A</v>
      </c>
      <c r="U4647" s="6" t="e">
        <v>#N/A</v>
      </c>
      <c r="V4647" s="23">
        <v>43665</v>
      </c>
      <c r="W4647" s="6" t="e">
        <v>#N/A</v>
      </c>
    </row>
    <row r="4648" spans="1:23" s="6" customFormat="1" ht="12.75" x14ac:dyDescent="0.2">
      <c r="A4648" s="6" t="s">
        <v>7999</v>
      </c>
      <c r="B4648" s="6" t="s">
        <v>1961</v>
      </c>
      <c r="C4648" s="5" t="s">
        <v>7188</v>
      </c>
      <c r="D4648" s="5" t="s">
        <v>7188</v>
      </c>
      <c r="E4648" s="17">
        <v>5967</v>
      </c>
      <c r="F4648" s="16" t="s">
        <v>1960</v>
      </c>
      <c r="G4648" s="39" t="s">
        <v>7189</v>
      </c>
      <c r="H4648" s="7" t="s">
        <v>7190</v>
      </c>
      <c r="I4648" s="7" t="s">
        <v>151</v>
      </c>
      <c r="J4648" s="7" t="s">
        <v>151</v>
      </c>
      <c r="K4648" s="7" t="s">
        <v>151</v>
      </c>
      <c r="L4648" s="7" t="s">
        <v>151</v>
      </c>
      <c r="M4648" s="7" t="s">
        <v>151</v>
      </c>
      <c r="O4648" s="6" t="s">
        <v>3899</v>
      </c>
      <c r="P4648" s="9"/>
      <c r="Q4648" s="9"/>
      <c r="R4648" s="6" t="s">
        <v>1747</v>
      </c>
      <c r="S4648" s="6" t="e">
        <v>#N/A</v>
      </c>
      <c r="T4648" s="6" t="e">
        <v>#N/A</v>
      </c>
      <c r="U4648" s="6" t="e">
        <v>#N/A</v>
      </c>
      <c r="V4648" s="23">
        <v>43665</v>
      </c>
      <c r="W4648" s="6" t="e">
        <v>#N/A</v>
      </c>
    </row>
    <row r="4649" spans="1:23" s="6" customFormat="1" ht="12.75" x14ac:dyDescent="0.2">
      <c r="A4649" s="6" t="s">
        <v>8000</v>
      </c>
      <c r="B4649" s="6" t="s">
        <v>1961</v>
      </c>
      <c r="C4649" s="5" t="s">
        <v>7188</v>
      </c>
      <c r="D4649" s="5" t="s">
        <v>7188</v>
      </c>
      <c r="E4649" s="17">
        <v>5967</v>
      </c>
      <c r="F4649" s="16" t="s">
        <v>1960</v>
      </c>
      <c r="G4649" s="39" t="s">
        <v>7189</v>
      </c>
      <c r="H4649" s="7" t="s">
        <v>7190</v>
      </c>
      <c r="I4649" s="7" t="s">
        <v>151</v>
      </c>
      <c r="J4649" s="7" t="s">
        <v>151</v>
      </c>
      <c r="K4649" s="7" t="s">
        <v>151</v>
      </c>
      <c r="L4649" s="7" t="s">
        <v>151</v>
      </c>
      <c r="M4649" s="7" t="s">
        <v>151</v>
      </c>
      <c r="O4649" s="6" t="s">
        <v>3899</v>
      </c>
      <c r="P4649" s="9"/>
      <c r="Q4649" s="9"/>
      <c r="R4649" s="6" t="s">
        <v>1747</v>
      </c>
      <c r="S4649" s="6" t="e">
        <v>#N/A</v>
      </c>
      <c r="T4649" s="6" t="e">
        <v>#N/A</v>
      </c>
      <c r="U4649" s="6" t="e">
        <v>#N/A</v>
      </c>
      <c r="V4649" s="23">
        <v>43665</v>
      </c>
      <c r="W4649" s="6" t="e">
        <v>#N/A</v>
      </c>
    </row>
    <row r="4650" spans="1:23" s="6" customFormat="1" ht="12.75" x14ac:dyDescent="0.2">
      <c r="A4650" s="6" t="s">
        <v>8001</v>
      </c>
      <c r="B4650" s="6" t="s">
        <v>1961</v>
      </c>
      <c r="C4650" s="5" t="s">
        <v>7188</v>
      </c>
      <c r="D4650" s="5" t="s">
        <v>7188</v>
      </c>
      <c r="E4650" s="17">
        <v>5967</v>
      </c>
      <c r="F4650" s="16" t="s">
        <v>1960</v>
      </c>
      <c r="G4650" s="39" t="s">
        <v>7189</v>
      </c>
      <c r="H4650" s="7" t="s">
        <v>7190</v>
      </c>
      <c r="I4650" s="7" t="s">
        <v>151</v>
      </c>
      <c r="J4650" s="7" t="s">
        <v>151</v>
      </c>
      <c r="K4650" s="7" t="s">
        <v>151</v>
      </c>
      <c r="L4650" s="7" t="s">
        <v>151</v>
      </c>
      <c r="M4650" s="7" t="s">
        <v>151</v>
      </c>
      <c r="O4650" s="6" t="s">
        <v>3899</v>
      </c>
      <c r="P4650" s="9"/>
      <c r="Q4650" s="9"/>
      <c r="R4650" s="6" t="s">
        <v>1747</v>
      </c>
      <c r="S4650" s="6" t="e">
        <v>#N/A</v>
      </c>
      <c r="T4650" s="6" t="e">
        <v>#N/A</v>
      </c>
      <c r="U4650" s="6" t="e">
        <v>#N/A</v>
      </c>
      <c r="V4650" s="23">
        <v>43665</v>
      </c>
      <c r="W4650" s="6" t="e">
        <v>#N/A</v>
      </c>
    </row>
    <row r="4651" spans="1:23" s="6" customFormat="1" ht="12.75" x14ac:dyDescent="0.2">
      <c r="A4651" s="6" t="s">
        <v>8002</v>
      </c>
      <c r="B4651" s="6" t="s">
        <v>1961</v>
      </c>
      <c r="C4651" s="5" t="s">
        <v>7188</v>
      </c>
      <c r="D4651" s="5" t="s">
        <v>7188</v>
      </c>
      <c r="E4651" s="17">
        <v>5967</v>
      </c>
      <c r="F4651" s="16" t="s">
        <v>1960</v>
      </c>
      <c r="G4651" s="39" t="s">
        <v>7189</v>
      </c>
      <c r="H4651" s="7" t="s">
        <v>7190</v>
      </c>
      <c r="I4651" s="7" t="s">
        <v>151</v>
      </c>
      <c r="J4651" s="7" t="s">
        <v>151</v>
      </c>
      <c r="K4651" s="7" t="s">
        <v>151</v>
      </c>
      <c r="L4651" s="7" t="s">
        <v>151</v>
      </c>
      <c r="M4651" s="7" t="s">
        <v>151</v>
      </c>
      <c r="O4651" s="6" t="s">
        <v>3899</v>
      </c>
      <c r="P4651" s="9"/>
      <c r="Q4651" s="9"/>
      <c r="R4651" s="6" t="s">
        <v>1747</v>
      </c>
      <c r="S4651" s="6" t="e">
        <v>#N/A</v>
      </c>
      <c r="T4651" s="6" t="e">
        <v>#N/A</v>
      </c>
      <c r="U4651" s="6" t="e">
        <v>#N/A</v>
      </c>
      <c r="V4651" s="23">
        <v>43665</v>
      </c>
      <c r="W4651" s="6" t="e">
        <v>#N/A</v>
      </c>
    </row>
    <row r="4652" spans="1:23" s="6" customFormat="1" ht="12.75" x14ac:dyDescent="0.2">
      <c r="A4652" s="6" t="s">
        <v>8003</v>
      </c>
      <c r="B4652" s="6" t="s">
        <v>1961</v>
      </c>
      <c r="C4652" s="5" t="s">
        <v>7188</v>
      </c>
      <c r="D4652" s="5" t="s">
        <v>7188</v>
      </c>
      <c r="E4652" s="17">
        <v>5967</v>
      </c>
      <c r="F4652" s="16" t="s">
        <v>1960</v>
      </c>
      <c r="G4652" s="39" t="s">
        <v>7189</v>
      </c>
      <c r="H4652" s="7" t="s">
        <v>7190</v>
      </c>
      <c r="I4652" s="7" t="s">
        <v>151</v>
      </c>
      <c r="J4652" s="7" t="s">
        <v>151</v>
      </c>
      <c r="K4652" s="7" t="s">
        <v>151</v>
      </c>
      <c r="L4652" s="7" t="s">
        <v>151</v>
      </c>
      <c r="M4652" s="7" t="s">
        <v>151</v>
      </c>
      <c r="O4652" s="6" t="s">
        <v>3899</v>
      </c>
      <c r="P4652" s="9"/>
      <c r="Q4652" s="9"/>
      <c r="R4652" s="6" t="s">
        <v>1747</v>
      </c>
      <c r="S4652" s="6" t="e">
        <v>#N/A</v>
      </c>
      <c r="T4652" s="6" t="e">
        <v>#N/A</v>
      </c>
      <c r="U4652" s="6" t="e">
        <v>#N/A</v>
      </c>
      <c r="V4652" s="23">
        <v>43665</v>
      </c>
      <c r="W4652" s="6" t="e">
        <v>#N/A</v>
      </c>
    </row>
    <row r="4653" spans="1:23" s="6" customFormat="1" ht="12.75" x14ac:dyDescent="0.2">
      <c r="A4653" s="6" t="s">
        <v>8004</v>
      </c>
      <c r="B4653" s="6" t="s">
        <v>1961</v>
      </c>
      <c r="C4653" s="5" t="s">
        <v>7188</v>
      </c>
      <c r="D4653" s="5" t="s">
        <v>7188</v>
      </c>
      <c r="E4653" s="17">
        <v>5967</v>
      </c>
      <c r="F4653" s="16" t="s">
        <v>1960</v>
      </c>
      <c r="G4653" s="39" t="s">
        <v>7189</v>
      </c>
      <c r="H4653" s="7" t="s">
        <v>7190</v>
      </c>
      <c r="I4653" s="7" t="s">
        <v>151</v>
      </c>
      <c r="J4653" s="7" t="s">
        <v>151</v>
      </c>
      <c r="K4653" s="7" t="s">
        <v>151</v>
      </c>
      <c r="L4653" s="7" t="s">
        <v>151</v>
      </c>
      <c r="M4653" s="7" t="s">
        <v>151</v>
      </c>
      <c r="O4653" s="6" t="s">
        <v>3899</v>
      </c>
      <c r="P4653" s="9"/>
      <c r="Q4653" s="9"/>
      <c r="R4653" s="6" t="s">
        <v>1747</v>
      </c>
      <c r="S4653" s="6" t="e">
        <v>#N/A</v>
      </c>
      <c r="T4653" s="6" t="e">
        <v>#N/A</v>
      </c>
      <c r="U4653" s="6" t="e">
        <v>#N/A</v>
      </c>
      <c r="V4653" s="23">
        <v>43665</v>
      </c>
      <c r="W4653" s="6" t="e">
        <v>#N/A</v>
      </c>
    </row>
    <row r="4654" spans="1:23" s="6" customFormat="1" ht="12.75" x14ac:dyDescent="0.2">
      <c r="A4654" s="6" t="s">
        <v>8005</v>
      </c>
      <c r="B4654" s="6" t="s">
        <v>1961</v>
      </c>
      <c r="C4654" s="5" t="s">
        <v>7188</v>
      </c>
      <c r="D4654" s="5" t="s">
        <v>7188</v>
      </c>
      <c r="E4654" s="17">
        <v>5967</v>
      </c>
      <c r="F4654" s="16" t="s">
        <v>1960</v>
      </c>
      <c r="G4654" s="39" t="s">
        <v>7189</v>
      </c>
      <c r="H4654" s="7" t="s">
        <v>7190</v>
      </c>
      <c r="I4654" s="7" t="s">
        <v>151</v>
      </c>
      <c r="J4654" s="7" t="s">
        <v>151</v>
      </c>
      <c r="K4654" s="7" t="s">
        <v>151</v>
      </c>
      <c r="L4654" s="7" t="s">
        <v>151</v>
      </c>
      <c r="M4654" s="7" t="s">
        <v>151</v>
      </c>
      <c r="O4654" s="6" t="s">
        <v>3899</v>
      </c>
      <c r="P4654" s="9"/>
      <c r="Q4654" s="9"/>
      <c r="R4654" s="6" t="s">
        <v>1747</v>
      </c>
      <c r="S4654" s="6" t="e">
        <v>#N/A</v>
      </c>
      <c r="T4654" s="6" t="e">
        <v>#N/A</v>
      </c>
      <c r="U4654" s="6" t="e">
        <v>#N/A</v>
      </c>
      <c r="V4654" s="23">
        <v>43665</v>
      </c>
      <c r="W4654" s="6" t="e">
        <v>#N/A</v>
      </c>
    </row>
    <row r="4655" spans="1:23" s="6" customFormat="1" ht="12.75" x14ac:dyDescent="0.2">
      <c r="A4655" s="6" t="s">
        <v>8006</v>
      </c>
      <c r="B4655" s="6" t="s">
        <v>1961</v>
      </c>
      <c r="C4655" s="5" t="s">
        <v>7188</v>
      </c>
      <c r="D4655" s="5" t="s">
        <v>7188</v>
      </c>
      <c r="E4655" s="17">
        <v>5967</v>
      </c>
      <c r="F4655" s="16" t="s">
        <v>1960</v>
      </c>
      <c r="G4655" s="39" t="s">
        <v>7189</v>
      </c>
      <c r="H4655" s="7" t="s">
        <v>7190</v>
      </c>
      <c r="I4655" s="7" t="s">
        <v>151</v>
      </c>
      <c r="J4655" s="7" t="s">
        <v>151</v>
      </c>
      <c r="K4655" s="7" t="s">
        <v>151</v>
      </c>
      <c r="L4655" s="7" t="s">
        <v>151</v>
      </c>
      <c r="M4655" s="7" t="s">
        <v>151</v>
      </c>
      <c r="O4655" s="6" t="s">
        <v>3899</v>
      </c>
      <c r="P4655" s="9"/>
      <c r="Q4655" s="9"/>
      <c r="R4655" s="6" t="s">
        <v>1747</v>
      </c>
      <c r="S4655" s="6" t="e">
        <v>#N/A</v>
      </c>
      <c r="T4655" s="6" t="e">
        <v>#N/A</v>
      </c>
      <c r="U4655" s="6" t="e">
        <v>#N/A</v>
      </c>
      <c r="V4655" s="23">
        <v>43665</v>
      </c>
      <c r="W4655" s="6" t="e">
        <v>#N/A</v>
      </c>
    </row>
    <row r="4656" spans="1:23" s="6" customFormat="1" ht="12.75" x14ac:dyDescent="0.2">
      <c r="A4656" s="6" t="s">
        <v>8007</v>
      </c>
      <c r="B4656" s="6" t="s">
        <v>1961</v>
      </c>
      <c r="C4656" s="5" t="s">
        <v>7188</v>
      </c>
      <c r="D4656" s="5" t="s">
        <v>7188</v>
      </c>
      <c r="E4656" s="17">
        <v>5967</v>
      </c>
      <c r="F4656" s="16" t="s">
        <v>1960</v>
      </c>
      <c r="G4656" s="39" t="s">
        <v>7189</v>
      </c>
      <c r="H4656" s="7" t="s">
        <v>7190</v>
      </c>
      <c r="I4656" s="7" t="s">
        <v>151</v>
      </c>
      <c r="J4656" s="7" t="s">
        <v>151</v>
      </c>
      <c r="K4656" s="7" t="s">
        <v>151</v>
      </c>
      <c r="L4656" s="7" t="s">
        <v>151</v>
      </c>
      <c r="M4656" s="7" t="s">
        <v>151</v>
      </c>
      <c r="O4656" s="6" t="s">
        <v>3899</v>
      </c>
      <c r="P4656" s="9"/>
      <c r="Q4656" s="9"/>
      <c r="R4656" s="6" t="s">
        <v>1747</v>
      </c>
      <c r="S4656" s="6" t="e">
        <v>#N/A</v>
      </c>
      <c r="T4656" s="6" t="e">
        <v>#N/A</v>
      </c>
      <c r="U4656" s="6" t="e">
        <v>#N/A</v>
      </c>
      <c r="V4656" s="23">
        <v>43665</v>
      </c>
      <c r="W4656" s="6" t="e">
        <v>#N/A</v>
      </c>
    </row>
    <row r="4657" spans="1:23" s="6" customFormat="1" ht="12.75" x14ac:dyDescent="0.2">
      <c r="A4657" s="6" t="s">
        <v>8008</v>
      </c>
      <c r="B4657" s="6" t="s">
        <v>1961</v>
      </c>
      <c r="C4657" s="5" t="s">
        <v>7188</v>
      </c>
      <c r="D4657" s="5" t="s">
        <v>7188</v>
      </c>
      <c r="E4657" s="17">
        <v>5967</v>
      </c>
      <c r="F4657" s="16" t="s">
        <v>1960</v>
      </c>
      <c r="G4657" s="39" t="s">
        <v>7189</v>
      </c>
      <c r="H4657" s="7" t="s">
        <v>7190</v>
      </c>
      <c r="I4657" s="7" t="s">
        <v>151</v>
      </c>
      <c r="J4657" s="7" t="s">
        <v>151</v>
      </c>
      <c r="K4657" s="7" t="s">
        <v>151</v>
      </c>
      <c r="L4657" s="7" t="s">
        <v>151</v>
      </c>
      <c r="M4657" s="7" t="s">
        <v>151</v>
      </c>
      <c r="O4657" s="6" t="s">
        <v>3899</v>
      </c>
      <c r="P4657" s="9"/>
      <c r="Q4657" s="9"/>
      <c r="R4657" s="6" t="s">
        <v>1747</v>
      </c>
      <c r="S4657" s="6" t="e">
        <v>#N/A</v>
      </c>
      <c r="T4657" s="6" t="e">
        <v>#N/A</v>
      </c>
      <c r="U4657" s="6" t="e">
        <v>#N/A</v>
      </c>
      <c r="V4657" s="23">
        <v>43665</v>
      </c>
      <c r="W4657" s="6" t="e">
        <v>#N/A</v>
      </c>
    </row>
    <row r="4658" spans="1:23" s="6" customFormat="1" ht="12.75" x14ac:dyDescent="0.2">
      <c r="A4658" s="6" t="s">
        <v>8009</v>
      </c>
      <c r="B4658" s="6" t="s">
        <v>1961</v>
      </c>
      <c r="C4658" s="5" t="s">
        <v>7188</v>
      </c>
      <c r="D4658" s="5" t="s">
        <v>7188</v>
      </c>
      <c r="E4658" s="17">
        <v>5967</v>
      </c>
      <c r="F4658" s="16" t="s">
        <v>1960</v>
      </c>
      <c r="G4658" s="39" t="s">
        <v>7189</v>
      </c>
      <c r="H4658" s="7" t="s">
        <v>7190</v>
      </c>
      <c r="I4658" s="7" t="s">
        <v>151</v>
      </c>
      <c r="J4658" s="7" t="s">
        <v>151</v>
      </c>
      <c r="K4658" s="7" t="s">
        <v>151</v>
      </c>
      <c r="L4658" s="7" t="s">
        <v>151</v>
      </c>
      <c r="M4658" s="7" t="s">
        <v>151</v>
      </c>
      <c r="O4658" s="6" t="s">
        <v>3899</v>
      </c>
      <c r="P4658" s="9"/>
      <c r="Q4658" s="9"/>
      <c r="R4658" s="6" t="s">
        <v>1747</v>
      </c>
      <c r="S4658" s="6" t="e">
        <v>#N/A</v>
      </c>
      <c r="T4658" s="6" t="e">
        <v>#N/A</v>
      </c>
      <c r="U4658" s="6" t="e">
        <v>#N/A</v>
      </c>
      <c r="V4658" s="23">
        <v>43665</v>
      </c>
      <c r="W4658" s="6" t="e">
        <v>#N/A</v>
      </c>
    </row>
    <row r="4659" spans="1:23" s="6" customFormat="1" ht="12.75" x14ac:dyDescent="0.2">
      <c r="A4659" s="6" t="s">
        <v>8010</v>
      </c>
      <c r="B4659" s="6" t="s">
        <v>1961</v>
      </c>
      <c r="C4659" s="5" t="s">
        <v>7188</v>
      </c>
      <c r="D4659" s="5" t="s">
        <v>7188</v>
      </c>
      <c r="E4659" s="17">
        <v>5967</v>
      </c>
      <c r="F4659" s="16" t="s">
        <v>1960</v>
      </c>
      <c r="G4659" s="39" t="s">
        <v>7189</v>
      </c>
      <c r="H4659" s="7" t="s">
        <v>7190</v>
      </c>
      <c r="I4659" s="7" t="s">
        <v>151</v>
      </c>
      <c r="J4659" s="7" t="s">
        <v>151</v>
      </c>
      <c r="K4659" s="7" t="s">
        <v>151</v>
      </c>
      <c r="L4659" s="7" t="s">
        <v>151</v>
      </c>
      <c r="M4659" s="7" t="s">
        <v>151</v>
      </c>
      <c r="O4659" s="6" t="s">
        <v>3899</v>
      </c>
      <c r="P4659" s="9"/>
      <c r="Q4659" s="9"/>
      <c r="R4659" s="6" t="s">
        <v>1747</v>
      </c>
      <c r="S4659" s="6" t="e">
        <v>#N/A</v>
      </c>
      <c r="T4659" s="6" t="e">
        <v>#N/A</v>
      </c>
      <c r="U4659" s="6" t="e">
        <v>#N/A</v>
      </c>
      <c r="V4659" s="23">
        <v>43665</v>
      </c>
      <c r="W4659" s="6" t="e">
        <v>#N/A</v>
      </c>
    </row>
    <row r="4660" spans="1:23" s="6" customFormat="1" ht="12.75" x14ac:dyDescent="0.2">
      <c r="A4660" s="6" t="s">
        <v>8011</v>
      </c>
      <c r="B4660" s="6" t="s">
        <v>1961</v>
      </c>
      <c r="C4660" s="5" t="s">
        <v>7188</v>
      </c>
      <c r="D4660" s="5" t="s">
        <v>7188</v>
      </c>
      <c r="E4660" s="17">
        <v>5967</v>
      </c>
      <c r="F4660" s="16" t="s">
        <v>1960</v>
      </c>
      <c r="G4660" s="39" t="s">
        <v>7189</v>
      </c>
      <c r="H4660" s="7" t="s">
        <v>7190</v>
      </c>
      <c r="I4660" s="7" t="s">
        <v>151</v>
      </c>
      <c r="J4660" s="7" t="s">
        <v>151</v>
      </c>
      <c r="K4660" s="7" t="s">
        <v>151</v>
      </c>
      <c r="L4660" s="7" t="s">
        <v>151</v>
      </c>
      <c r="M4660" s="7" t="s">
        <v>151</v>
      </c>
      <c r="O4660" s="6" t="s">
        <v>3899</v>
      </c>
      <c r="P4660" s="9"/>
      <c r="Q4660" s="9"/>
      <c r="R4660" s="6" t="s">
        <v>1747</v>
      </c>
      <c r="S4660" s="6" t="e">
        <v>#N/A</v>
      </c>
      <c r="T4660" s="6" t="e">
        <v>#N/A</v>
      </c>
      <c r="U4660" s="6" t="e">
        <v>#N/A</v>
      </c>
      <c r="V4660" s="23">
        <v>43665</v>
      </c>
      <c r="W4660" s="6" t="e">
        <v>#N/A</v>
      </c>
    </row>
    <row r="4661" spans="1:23" s="6" customFormat="1" ht="12.75" x14ac:dyDescent="0.2">
      <c r="A4661" s="6" t="s">
        <v>8012</v>
      </c>
      <c r="B4661" s="6" t="s">
        <v>1961</v>
      </c>
      <c r="C4661" s="5" t="s">
        <v>7188</v>
      </c>
      <c r="D4661" s="5" t="s">
        <v>7188</v>
      </c>
      <c r="E4661" s="17">
        <v>5967</v>
      </c>
      <c r="F4661" s="16" t="s">
        <v>1960</v>
      </c>
      <c r="G4661" s="39" t="s">
        <v>7189</v>
      </c>
      <c r="H4661" s="7" t="s">
        <v>7190</v>
      </c>
      <c r="I4661" s="7" t="s">
        <v>151</v>
      </c>
      <c r="J4661" s="7" t="s">
        <v>151</v>
      </c>
      <c r="K4661" s="7" t="s">
        <v>151</v>
      </c>
      <c r="L4661" s="7" t="s">
        <v>151</v>
      </c>
      <c r="M4661" s="7" t="s">
        <v>151</v>
      </c>
      <c r="O4661" s="6" t="s">
        <v>3899</v>
      </c>
      <c r="P4661" s="9"/>
      <c r="Q4661" s="9"/>
      <c r="R4661" s="6" t="s">
        <v>1747</v>
      </c>
      <c r="S4661" s="6" t="e">
        <v>#N/A</v>
      </c>
      <c r="T4661" s="6" t="e">
        <v>#N/A</v>
      </c>
      <c r="U4661" s="6" t="e">
        <v>#N/A</v>
      </c>
      <c r="V4661" s="23">
        <v>43665</v>
      </c>
      <c r="W4661" s="6" t="e">
        <v>#N/A</v>
      </c>
    </row>
    <row r="4662" spans="1:23" s="6" customFormat="1" ht="12.75" x14ac:dyDescent="0.2">
      <c r="A4662" s="6" t="s">
        <v>8013</v>
      </c>
      <c r="B4662" s="6" t="s">
        <v>1961</v>
      </c>
      <c r="C4662" s="5" t="s">
        <v>7188</v>
      </c>
      <c r="D4662" s="5" t="s">
        <v>7188</v>
      </c>
      <c r="E4662" s="17">
        <v>5967</v>
      </c>
      <c r="F4662" s="16" t="s">
        <v>1960</v>
      </c>
      <c r="G4662" s="39" t="s">
        <v>7189</v>
      </c>
      <c r="H4662" s="7" t="s">
        <v>7190</v>
      </c>
      <c r="I4662" s="7" t="s">
        <v>151</v>
      </c>
      <c r="J4662" s="7" t="s">
        <v>151</v>
      </c>
      <c r="K4662" s="7" t="s">
        <v>151</v>
      </c>
      <c r="L4662" s="7" t="s">
        <v>151</v>
      </c>
      <c r="M4662" s="7" t="s">
        <v>151</v>
      </c>
      <c r="O4662" s="6" t="s">
        <v>3899</v>
      </c>
      <c r="P4662" s="9"/>
      <c r="Q4662" s="9"/>
      <c r="R4662" s="6" t="s">
        <v>1747</v>
      </c>
      <c r="S4662" s="6" t="e">
        <v>#N/A</v>
      </c>
      <c r="T4662" s="6" t="e">
        <v>#N/A</v>
      </c>
      <c r="U4662" s="6" t="e">
        <v>#N/A</v>
      </c>
      <c r="V4662" s="23">
        <v>43665</v>
      </c>
      <c r="W4662" s="6" t="e">
        <v>#N/A</v>
      </c>
    </row>
    <row r="4663" spans="1:23" s="6" customFormat="1" ht="12.75" x14ac:dyDescent="0.2">
      <c r="A4663" s="6" t="s">
        <v>8014</v>
      </c>
      <c r="B4663" s="6" t="s">
        <v>1961</v>
      </c>
      <c r="C4663" s="5" t="s">
        <v>7188</v>
      </c>
      <c r="D4663" s="5" t="s">
        <v>7188</v>
      </c>
      <c r="E4663" s="17">
        <v>5967</v>
      </c>
      <c r="F4663" s="16" t="s">
        <v>1960</v>
      </c>
      <c r="G4663" s="39" t="s">
        <v>7189</v>
      </c>
      <c r="H4663" s="7" t="s">
        <v>7190</v>
      </c>
      <c r="I4663" s="7" t="s">
        <v>151</v>
      </c>
      <c r="J4663" s="7" t="s">
        <v>151</v>
      </c>
      <c r="K4663" s="7" t="s">
        <v>151</v>
      </c>
      <c r="L4663" s="7" t="s">
        <v>151</v>
      </c>
      <c r="M4663" s="7" t="s">
        <v>151</v>
      </c>
      <c r="O4663" s="6" t="s">
        <v>3899</v>
      </c>
      <c r="P4663" s="9"/>
      <c r="Q4663" s="9"/>
      <c r="R4663" s="6" t="s">
        <v>1747</v>
      </c>
      <c r="S4663" s="6" t="e">
        <v>#N/A</v>
      </c>
      <c r="T4663" s="6" t="e">
        <v>#N/A</v>
      </c>
      <c r="U4663" s="6" t="e">
        <v>#N/A</v>
      </c>
      <c r="V4663" s="23">
        <v>43665</v>
      </c>
      <c r="W4663" s="6" t="e">
        <v>#N/A</v>
      </c>
    </row>
    <row r="4664" spans="1:23" s="6" customFormat="1" ht="12.75" x14ac:dyDescent="0.2">
      <c r="A4664" s="6" t="s">
        <v>8015</v>
      </c>
      <c r="B4664" s="6" t="s">
        <v>1961</v>
      </c>
      <c r="C4664" s="5" t="s">
        <v>7188</v>
      </c>
      <c r="D4664" s="5" t="s">
        <v>7188</v>
      </c>
      <c r="E4664" s="17">
        <v>5967</v>
      </c>
      <c r="F4664" s="16" t="s">
        <v>1960</v>
      </c>
      <c r="G4664" s="39" t="s">
        <v>7189</v>
      </c>
      <c r="H4664" s="7" t="s">
        <v>7190</v>
      </c>
      <c r="I4664" s="7" t="s">
        <v>151</v>
      </c>
      <c r="J4664" s="7" t="s">
        <v>151</v>
      </c>
      <c r="K4664" s="7" t="s">
        <v>151</v>
      </c>
      <c r="L4664" s="7" t="s">
        <v>151</v>
      </c>
      <c r="M4664" s="7" t="s">
        <v>151</v>
      </c>
      <c r="O4664" s="6" t="s">
        <v>3899</v>
      </c>
      <c r="P4664" s="9"/>
      <c r="Q4664" s="9"/>
      <c r="R4664" s="6" t="s">
        <v>1747</v>
      </c>
      <c r="S4664" s="6" t="e">
        <v>#N/A</v>
      </c>
      <c r="T4664" s="6" t="e">
        <v>#N/A</v>
      </c>
      <c r="U4664" s="6" t="e">
        <v>#N/A</v>
      </c>
      <c r="V4664" s="23">
        <v>43665</v>
      </c>
      <c r="W4664" s="6" t="e">
        <v>#N/A</v>
      </c>
    </row>
    <row r="4665" spans="1:23" s="6" customFormat="1" ht="12.75" x14ac:dyDescent="0.2">
      <c r="A4665" s="6" t="s">
        <v>8016</v>
      </c>
      <c r="B4665" s="6" t="s">
        <v>1961</v>
      </c>
      <c r="C4665" s="5" t="s">
        <v>7188</v>
      </c>
      <c r="D4665" s="5" t="s">
        <v>7188</v>
      </c>
      <c r="E4665" s="17">
        <v>5967</v>
      </c>
      <c r="F4665" s="16" t="s">
        <v>1960</v>
      </c>
      <c r="G4665" s="39" t="s">
        <v>7189</v>
      </c>
      <c r="H4665" s="7" t="s">
        <v>7190</v>
      </c>
      <c r="I4665" s="7" t="s">
        <v>151</v>
      </c>
      <c r="J4665" s="7" t="s">
        <v>151</v>
      </c>
      <c r="K4665" s="7" t="s">
        <v>151</v>
      </c>
      <c r="L4665" s="7" t="s">
        <v>151</v>
      </c>
      <c r="M4665" s="7" t="s">
        <v>151</v>
      </c>
      <c r="O4665" s="6" t="s">
        <v>3899</v>
      </c>
      <c r="P4665" s="9"/>
      <c r="Q4665" s="9"/>
      <c r="R4665" s="6" t="s">
        <v>1747</v>
      </c>
      <c r="S4665" s="6" t="e">
        <v>#N/A</v>
      </c>
      <c r="T4665" s="6" t="e">
        <v>#N/A</v>
      </c>
      <c r="U4665" s="6" t="e">
        <v>#N/A</v>
      </c>
      <c r="V4665" s="23">
        <v>43665</v>
      </c>
      <c r="W4665" s="6" t="e">
        <v>#N/A</v>
      </c>
    </row>
    <row r="4666" spans="1:23" s="6" customFormat="1" ht="12.75" x14ac:dyDescent="0.2">
      <c r="A4666" s="6" t="s">
        <v>8017</v>
      </c>
      <c r="B4666" s="6" t="s">
        <v>1961</v>
      </c>
      <c r="C4666" s="5" t="s">
        <v>7188</v>
      </c>
      <c r="D4666" s="5" t="s">
        <v>7188</v>
      </c>
      <c r="E4666" s="17">
        <v>5967</v>
      </c>
      <c r="F4666" s="16" t="s">
        <v>1960</v>
      </c>
      <c r="G4666" s="39" t="s">
        <v>7189</v>
      </c>
      <c r="H4666" s="7" t="s">
        <v>7190</v>
      </c>
      <c r="I4666" s="7" t="s">
        <v>151</v>
      </c>
      <c r="J4666" s="7" t="s">
        <v>151</v>
      </c>
      <c r="K4666" s="7" t="s">
        <v>151</v>
      </c>
      <c r="L4666" s="7" t="s">
        <v>151</v>
      </c>
      <c r="M4666" s="7" t="s">
        <v>151</v>
      </c>
      <c r="O4666" s="6" t="s">
        <v>3899</v>
      </c>
      <c r="P4666" s="9"/>
      <c r="Q4666" s="9"/>
      <c r="R4666" s="6" t="s">
        <v>1747</v>
      </c>
      <c r="S4666" s="6" t="e">
        <v>#N/A</v>
      </c>
      <c r="T4666" s="6" t="e">
        <v>#N/A</v>
      </c>
      <c r="U4666" s="6" t="e">
        <v>#N/A</v>
      </c>
      <c r="V4666" s="23">
        <v>43665</v>
      </c>
      <c r="W4666" s="6" t="e">
        <v>#N/A</v>
      </c>
    </row>
    <row r="4667" spans="1:23" s="6" customFormat="1" ht="12.75" x14ac:dyDescent="0.2">
      <c r="A4667" s="6" t="s">
        <v>8018</v>
      </c>
      <c r="B4667" s="6" t="s">
        <v>1961</v>
      </c>
      <c r="C4667" s="5" t="s">
        <v>7188</v>
      </c>
      <c r="D4667" s="5" t="s">
        <v>7188</v>
      </c>
      <c r="E4667" s="17">
        <v>5967</v>
      </c>
      <c r="F4667" s="16" t="s">
        <v>1960</v>
      </c>
      <c r="G4667" s="39" t="s">
        <v>7189</v>
      </c>
      <c r="H4667" s="7" t="s">
        <v>7190</v>
      </c>
      <c r="I4667" s="7" t="s">
        <v>151</v>
      </c>
      <c r="J4667" s="7" t="s">
        <v>151</v>
      </c>
      <c r="K4667" s="7" t="s">
        <v>151</v>
      </c>
      <c r="L4667" s="7" t="s">
        <v>151</v>
      </c>
      <c r="M4667" s="7" t="s">
        <v>151</v>
      </c>
      <c r="O4667" s="6" t="s">
        <v>3899</v>
      </c>
      <c r="P4667" s="9"/>
      <c r="Q4667" s="9"/>
      <c r="R4667" s="6" t="s">
        <v>1747</v>
      </c>
      <c r="S4667" s="6" t="e">
        <v>#N/A</v>
      </c>
      <c r="T4667" s="6" t="e">
        <v>#N/A</v>
      </c>
      <c r="U4667" s="6" t="e">
        <v>#N/A</v>
      </c>
      <c r="V4667" s="23">
        <v>43665</v>
      </c>
      <c r="W4667" s="6" t="e">
        <v>#N/A</v>
      </c>
    </row>
    <row r="4668" spans="1:23" s="6" customFormat="1" ht="12.75" x14ac:dyDescent="0.2">
      <c r="A4668" s="6" t="s">
        <v>8019</v>
      </c>
      <c r="B4668" s="6" t="s">
        <v>1961</v>
      </c>
      <c r="C4668" s="5" t="s">
        <v>7188</v>
      </c>
      <c r="D4668" s="5" t="s">
        <v>7188</v>
      </c>
      <c r="E4668" s="17">
        <v>5967</v>
      </c>
      <c r="F4668" s="16" t="s">
        <v>1960</v>
      </c>
      <c r="G4668" s="39" t="s">
        <v>7189</v>
      </c>
      <c r="H4668" s="7" t="s">
        <v>7190</v>
      </c>
      <c r="I4668" s="7" t="s">
        <v>151</v>
      </c>
      <c r="J4668" s="7" t="s">
        <v>151</v>
      </c>
      <c r="K4668" s="7" t="s">
        <v>151</v>
      </c>
      <c r="L4668" s="7" t="s">
        <v>151</v>
      </c>
      <c r="M4668" s="7" t="s">
        <v>151</v>
      </c>
      <c r="O4668" s="6" t="s">
        <v>3899</v>
      </c>
      <c r="P4668" s="9"/>
      <c r="Q4668" s="9"/>
      <c r="R4668" s="6" t="s">
        <v>1747</v>
      </c>
      <c r="S4668" s="6" t="e">
        <v>#N/A</v>
      </c>
      <c r="T4668" s="6" t="e">
        <v>#N/A</v>
      </c>
      <c r="U4668" s="6" t="e">
        <v>#N/A</v>
      </c>
      <c r="V4668" s="23">
        <v>43665</v>
      </c>
      <c r="W4668" s="6" t="e">
        <v>#N/A</v>
      </c>
    </row>
    <row r="4669" spans="1:23" s="6" customFormat="1" ht="12.75" x14ac:dyDescent="0.2">
      <c r="A4669" s="6" t="s">
        <v>8020</v>
      </c>
      <c r="B4669" s="6" t="s">
        <v>1961</v>
      </c>
      <c r="C4669" s="5" t="s">
        <v>7188</v>
      </c>
      <c r="D4669" s="5" t="s">
        <v>7188</v>
      </c>
      <c r="E4669" s="17">
        <v>5967</v>
      </c>
      <c r="F4669" s="16" t="s">
        <v>1960</v>
      </c>
      <c r="G4669" s="39" t="s">
        <v>7189</v>
      </c>
      <c r="H4669" s="7" t="s">
        <v>7190</v>
      </c>
      <c r="I4669" s="7" t="s">
        <v>151</v>
      </c>
      <c r="J4669" s="7" t="s">
        <v>151</v>
      </c>
      <c r="K4669" s="7" t="s">
        <v>151</v>
      </c>
      <c r="L4669" s="7" t="s">
        <v>151</v>
      </c>
      <c r="M4669" s="7" t="s">
        <v>151</v>
      </c>
      <c r="O4669" s="6" t="s">
        <v>3899</v>
      </c>
      <c r="P4669" s="9"/>
      <c r="Q4669" s="9"/>
      <c r="R4669" s="6" t="s">
        <v>1747</v>
      </c>
      <c r="S4669" s="6" t="e">
        <v>#N/A</v>
      </c>
      <c r="T4669" s="6" t="e">
        <v>#N/A</v>
      </c>
      <c r="U4669" s="6" t="e">
        <v>#N/A</v>
      </c>
      <c r="V4669" s="23">
        <v>43665</v>
      </c>
      <c r="W4669" s="6" t="e">
        <v>#N/A</v>
      </c>
    </row>
    <row r="4670" spans="1:23" s="6" customFormat="1" ht="12.75" x14ac:dyDescent="0.2">
      <c r="A4670" s="6" t="s">
        <v>8021</v>
      </c>
      <c r="B4670" s="6" t="s">
        <v>1961</v>
      </c>
      <c r="C4670" s="5" t="s">
        <v>7188</v>
      </c>
      <c r="D4670" s="5" t="s">
        <v>7188</v>
      </c>
      <c r="E4670" s="17">
        <v>5967</v>
      </c>
      <c r="F4670" s="16" t="s">
        <v>1960</v>
      </c>
      <c r="G4670" s="39" t="s">
        <v>7189</v>
      </c>
      <c r="H4670" s="7" t="s">
        <v>7190</v>
      </c>
      <c r="I4670" s="7" t="s">
        <v>151</v>
      </c>
      <c r="J4670" s="7" t="s">
        <v>151</v>
      </c>
      <c r="K4670" s="7" t="s">
        <v>151</v>
      </c>
      <c r="L4670" s="7" t="s">
        <v>151</v>
      </c>
      <c r="M4670" s="7" t="s">
        <v>151</v>
      </c>
      <c r="O4670" s="6" t="s">
        <v>3899</v>
      </c>
      <c r="P4670" s="9"/>
      <c r="Q4670" s="9"/>
      <c r="R4670" s="6" t="s">
        <v>1747</v>
      </c>
      <c r="S4670" s="6" t="e">
        <v>#N/A</v>
      </c>
      <c r="T4670" s="6" t="e">
        <v>#N/A</v>
      </c>
      <c r="U4670" s="6" t="e">
        <v>#N/A</v>
      </c>
      <c r="V4670" s="23">
        <v>43665</v>
      </c>
      <c r="W4670" s="6" t="e">
        <v>#N/A</v>
      </c>
    </row>
    <row r="4671" spans="1:23" s="6" customFormat="1" ht="12.75" x14ac:dyDescent="0.2">
      <c r="A4671" s="6" t="s">
        <v>8022</v>
      </c>
      <c r="B4671" s="6" t="s">
        <v>1961</v>
      </c>
      <c r="C4671" s="5" t="s">
        <v>7188</v>
      </c>
      <c r="D4671" s="5" t="s">
        <v>7188</v>
      </c>
      <c r="E4671" s="17">
        <v>5967</v>
      </c>
      <c r="F4671" s="16" t="s">
        <v>1960</v>
      </c>
      <c r="G4671" s="39" t="s">
        <v>7189</v>
      </c>
      <c r="H4671" s="7" t="s">
        <v>7190</v>
      </c>
      <c r="I4671" s="7" t="s">
        <v>151</v>
      </c>
      <c r="J4671" s="7" t="s">
        <v>151</v>
      </c>
      <c r="K4671" s="7" t="s">
        <v>151</v>
      </c>
      <c r="L4671" s="7" t="s">
        <v>151</v>
      </c>
      <c r="M4671" s="7" t="s">
        <v>151</v>
      </c>
      <c r="O4671" s="6" t="s">
        <v>3899</v>
      </c>
      <c r="P4671" s="9"/>
      <c r="Q4671" s="9"/>
      <c r="R4671" s="6" t="s">
        <v>1747</v>
      </c>
      <c r="S4671" s="6" t="e">
        <v>#N/A</v>
      </c>
      <c r="T4671" s="6" t="e">
        <v>#N/A</v>
      </c>
      <c r="U4671" s="6" t="e">
        <v>#N/A</v>
      </c>
      <c r="V4671" s="23">
        <v>43665</v>
      </c>
      <c r="W4671" s="6" t="e">
        <v>#N/A</v>
      </c>
    </row>
    <row r="4672" spans="1:23" s="6" customFormat="1" ht="12.75" x14ac:dyDescent="0.2">
      <c r="A4672" s="6" t="s">
        <v>8023</v>
      </c>
      <c r="B4672" s="6" t="s">
        <v>1961</v>
      </c>
      <c r="C4672" s="5" t="s">
        <v>7188</v>
      </c>
      <c r="D4672" s="5" t="s">
        <v>7188</v>
      </c>
      <c r="E4672" s="17">
        <v>5967</v>
      </c>
      <c r="F4672" s="16" t="s">
        <v>1960</v>
      </c>
      <c r="G4672" s="39" t="s">
        <v>7189</v>
      </c>
      <c r="H4672" s="7" t="s">
        <v>7190</v>
      </c>
      <c r="I4672" s="7" t="s">
        <v>151</v>
      </c>
      <c r="J4672" s="7" t="s">
        <v>151</v>
      </c>
      <c r="K4672" s="7" t="s">
        <v>151</v>
      </c>
      <c r="L4672" s="7" t="s">
        <v>151</v>
      </c>
      <c r="M4672" s="7" t="s">
        <v>151</v>
      </c>
      <c r="O4672" s="6" t="s">
        <v>3899</v>
      </c>
      <c r="P4672" s="9"/>
      <c r="Q4672" s="9"/>
      <c r="R4672" s="6" t="s">
        <v>1747</v>
      </c>
      <c r="S4672" s="6" t="e">
        <v>#N/A</v>
      </c>
      <c r="T4672" s="6" t="e">
        <v>#N/A</v>
      </c>
      <c r="U4672" s="6" t="e">
        <v>#N/A</v>
      </c>
      <c r="V4672" s="23">
        <v>43665</v>
      </c>
      <c r="W4672" s="6" t="e">
        <v>#N/A</v>
      </c>
    </row>
    <row r="4673" spans="1:23" s="6" customFormat="1" ht="12.75" x14ac:dyDescent="0.2">
      <c r="A4673" s="6" t="s">
        <v>8024</v>
      </c>
      <c r="B4673" s="6" t="s">
        <v>1961</v>
      </c>
      <c r="C4673" s="5" t="s">
        <v>7188</v>
      </c>
      <c r="D4673" s="5" t="s">
        <v>7188</v>
      </c>
      <c r="E4673" s="17">
        <v>5967</v>
      </c>
      <c r="F4673" s="16" t="s">
        <v>1960</v>
      </c>
      <c r="G4673" s="39" t="s">
        <v>7189</v>
      </c>
      <c r="H4673" s="7" t="s">
        <v>7190</v>
      </c>
      <c r="I4673" s="7" t="s">
        <v>151</v>
      </c>
      <c r="J4673" s="7" t="s">
        <v>151</v>
      </c>
      <c r="K4673" s="7" t="s">
        <v>151</v>
      </c>
      <c r="L4673" s="7" t="s">
        <v>151</v>
      </c>
      <c r="M4673" s="7" t="s">
        <v>151</v>
      </c>
      <c r="O4673" s="6" t="s">
        <v>3899</v>
      </c>
      <c r="P4673" s="9"/>
      <c r="Q4673" s="9"/>
      <c r="R4673" s="6" t="s">
        <v>1747</v>
      </c>
      <c r="S4673" s="6" t="e">
        <v>#N/A</v>
      </c>
      <c r="T4673" s="6" t="e">
        <v>#N/A</v>
      </c>
      <c r="U4673" s="6" t="e">
        <v>#N/A</v>
      </c>
      <c r="V4673" s="23">
        <v>43665</v>
      </c>
      <c r="W4673" s="6" t="e">
        <v>#N/A</v>
      </c>
    </row>
    <row r="4674" spans="1:23" s="6" customFormat="1" ht="12.75" x14ac:dyDescent="0.2">
      <c r="A4674" s="6" t="s">
        <v>8025</v>
      </c>
      <c r="B4674" s="6" t="s">
        <v>1961</v>
      </c>
      <c r="C4674" s="5" t="s">
        <v>7188</v>
      </c>
      <c r="D4674" s="5" t="s">
        <v>7188</v>
      </c>
      <c r="E4674" s="17">
        <v>5967</v>
      </c>
      <c r="F4674" s="16" t="s">
        <v>1960</v>
      </c>
      <c r="G4674" s="39" t="s">
        <v>7189</v>
      </c>
      <c r="H4674" s="7" t="s">
        <v>7190</v>
      </c>
      <c r="I4674" s="7" t="s">
        <v>151</v>
      </c>
      <c r="J4674" s="7" t="s">
        <v>151</v>
      </c>
      <c r="K4674" s="7" t="s">
        <v>151</v>
      </c>
      <c r="L4674" s="7" t="s">
        <v>151</v>
      </c>
      <c r="M4674" s="7" t="s">
        <v>151</v>
      </c>
      <c r="O4674" s="6" t="s">
        <v>3899</v>
      </c>
      <c r="P4674" s="9"/>
      <c r="Q4674" s="9"/>
      <c r="R4674" s="6" t="s">
        <v>1747</v>
      </c>
      <c r="S4674" s="6" t="e">
        <v>#N/A</v>
      </c>
      <c r="T4674" s="6" t="e">
        <v>#N/A</v>
      </c>
      <c r="U4674" s="6" t="e">
        <v>#N/A</v>
      </c>
      <c r="V4674" s="23">
        <v>43665</v>
      </c>
      <c r="W4674" s="6" t="e">
        <v>#N/A</v>
      </c>
    </row>
    <row r="4675" spans="1:23" s="6" customFormat="1" ht="12.75" x14ac:dyDescent="0.2">
      <c r="A4675" s="6" t="s">
        <v>8026</v>
      </c>
      <c r="B4675" s="6" t="s">
        <v>1961</v>
      </c>
      <c r="C4675" s="5" t="s">
        <v>7188</v>
      </c>
      <c r="D4675" s="5" t="s">
        <v>7188</v>
      </c>
      <c r="E4675" s="17">
        <v>5967</v>
      </c>
      <c r="F4675" s="16" t="s">
        <v>1960</v>
      </c>
      <c r="G4675" s="39" t="s">
        <v>7189</v>
      </c>
      <c r="H4675" s="7" t="s">
        <v>7190</v>
      </c>
      <c r="I4675" s="7" t="s">
        <v>151</v>
      </c>
      <c r="J4675" s="7" t="s">
        <v>151</v>
      </c>
      <c r="K4675" s="7" t="s">
        <v>151</v>
      </c>
      <c r="L4675" s="7" t="s">
        <v>151</v>
      </c>
      <c r="M4675" s="7" t="s">
        <v>151</v>
      </c>
      <c r="O4675" s="6" t="s">
        <v>3899</v>
      </c>
      <c r="P4675" s="9"/>
      <c r="Q4675" s="9"/>
      <c r="R4675" s="6" t="s">
        <v>1747</v>
      </c>
      <c r="S4675" s="6" t="e">
        <v>#N/A</v>
      </c>
      <c r="T4675" s="6" t="e">
        <v>#N/A</v>
      </c>
      <c r="U4675" s="6" t="e">
        <v>#N/A</v>
      </c>
      <c r="V4675" s="23">
        <v>43665</v>
      </c>
      <c r="W4675" s="6" t="e">
        <v>#N/A</v>
      </c>
    </row>
    <row r="4676" spans="1:23" s="6" customFormat="1" ht="12.75" x14ac:dyDescent="0.2">
      <c r="A4676" s="6" t="s">
        <v>8027</v>
      </c>
      <c r="B4676" s="6" t="s">
        <v>1961</v>
      </c>
      <c r="C4676" s="5" t="s">
        <v>7188</v>
      </c>
      <c r="D4676" s="5" t="s">
        <v>7188</v>
      </c>
      <c r="E4676" s="17">
        <v>5967</v>
      </c>
      <c r="F4676" s="16" t="s">
        <v>1960</v>
      </c>
      <c r="G4676" s="39" t="s">
        <v>7189</v>
      </c>
      <c r="H4676" s="7" t="s">
        <v>7190</v>
      </c>
      <c r="I4676" s="7" t="s">
        <v>151</v>
      </c>
      <c r="J4676" s="7" t="s">
        <v>151</v>
      </c>
      <c r="K4676" s="7" t="s">
        <v>151</v>
      </c>
      <c r="L4676" s="7" t="s">
        <v>151</v>
      </c>
      <c r="M4676" s="7" t="s">
        <v>151</v>
      </c>
      <c r="O4676" s="6" t="s">
        <v>3899</v>
      </c>
      <c r="P4676" s="9"/>
      <c r="Q4676" s="9"/>
      <c r="R4676" s="6" t="s">
        <v>1747</v>
      </c>
      <c r="S4676" s="6" t="e">
        <v>#N/A</v>
      </c>
      <c r="T4676" s="6" t="e">
        <v>#N/A</v>
      </c>
      <c r="U4676" s="6" t="e">
        <v>#N/A</v>
      </c>
      <c r="V4676" s="23">
        <v>43665</v>
      </c>
      <c r="W4676" s="6" t="e">
        <v>#N/A</v>
      </c>
    </row>
    <row r="4677" spans="1:23" s="6" customFormat="1" ht="12.75" x14ac:dyDescent="0.2">
      <c r="A4677" s="6" t="s">
        <v>8028</v>
      </c>
      <c r="B4677" s="6" t="s">
        <v>1961</v>
      </c>
      <c r="C4677" s="5" t="s">
        <v>7188</v>
      </c>
      <c r="D4677" s="5" t="s">
        <v>7188</v>
      </c>
      <c r="E4677" s="17">
        <v>5967</v>
      </c>
      <c r="F4677" s="16" t="s">
        <v>1960</v>
      </c>
      <c r="G4677" s="39" t="s">
        <v>7189</v>
      </c>
      <c r="H4677" s="7" t="s">
        <v>7190</v>
      </c>
      <c r="I4677" s="7" t="s">
        <v>151</v>
      </c>
      <c r="J4677" s="7" t="s">
        <v>151</v>
      </c>
      <c r="K4677" s="7" t="s">
        <v>151</v>
      </c>
      <c r="L4677" s="7" t="s">
        <v>151</v>
      </c>
      <c r="M4677" s="7" t="s">
        <v>151</v>
      </c>
      <c r="O4677" s="6" t="s">
        <v>3899</v>
      </c>
      <c r="P4677" s="9"/>
      <c r="Q4677" s="9"/>
      <c r="R4677" s="6" t="s">
        <v>1747</v>
      </c>
      <c r="S4677" s="6" t="e">
        <v>#N/A</v>
      </c>
      <c r="T4677" s="6" t="e">
        <v>#N/A</v>
      </c>
      <c r="U4677" s="6" t="e">
        <v>#N/A</v>
      </c>
      <c r="V4677" s="23">
        <v>43665</v>
      </c>
      <c r="W4677" s="6" t="e">
        <v>#N/A</v>
      </c>
    </row>
    <row r="4678" spans="1:23" s="6" customFormat="1" ht="12.75" x14ac:dyDescent="0.2">
      <c r="A4678" s="6" t="s">
        <v>8029</v>
      </c>
      <c r="B4678" s="6" t="s">
        <v>1961</v>
      </c>
      <c r="C4678" s="5" t="s">
        <v>7188</v>
      </c>
      <c r="D4678" s="5" t="s">
        <v>7188</v>
      </c>
      <c r="E4678" s="17">
        <v>5967</v>
      </c>
      <c r="F4678" s="16" t="s">
        <v>1960</v>
      </c>
      <c r="G4678" s="39" t="s">
        <v>7189</v>
      </c>
      <c r="H4678" s="7" t="s">
        <v>7190</v>
      </c>
      <c r="I4678" s="7" t="s">
        <v>151</v>
      </c>
      <c r="J4678" s="7" t="s">
        <v>151</v>
      </c>
      <c r="K4678" s="7" t="s">
        <v>151</v>
      </c>
      <c r="L4678" s="7" t="s">
        <v>151</v>
      </c>
      <c r="M4678" s="7" t="s">
        <v>151</v>
      </c>
      <c r="O4678" s="6" t="s">
        <v>3899</v>
      </c>
      <c r="P4678" s="9"/>
      <c r="Q4678" s="9"/>
      <c r="R4678" s="6" t="s">
        <v>1747</v>
      </c>
      <c r="S4678" s="6" t="e">
        <v>#N/A</v>
      </c>
      <c r="T4678" s="6" t="e">
        <v>#N/A</v>
      </c>
      <c r="U4678" s="6" t="e">
        <v>#N/A</v>
      </c>
      <c r="V4678" s="23">
        <v>43665</v>
      </c>
      <c r="W4678" s="6" t="e">
        <v>#N/A</v>
      </c>
    </row>
    <row r="4679" spans="1:23" s="6" customFormat="1" ht="12.75" x14ac:dyDescent="0.2">
      <c r="A4679" s="6" t="s">
        <v>8030</v>
      </c>
      <c r="B4679" s="6" t="s">
        <v>1961</v>
      </c>
      <c r="C4679" s="5" t="s">
        <v>7188</v>
      </c>
      <c r="D4679" s="5" t="s">
        <v>7188</v>
      </c>
      <c r="E4679" s="17">
        <v>5967</v>
      </c>
      <c r="F4679" s="16" t="s">
        <v>1960</v>
      </c>
      <c r="G4679" s="39" t="s">
        <v>7189</v>
      </c>
      <c r="H4679" s="7" t="s">
        <v>7190</v>
      </c>
      <c r="I4679" s="7" t="s">
        <v>151</v>
      </c>
      <c r="J4679" s="7" t="s">
        <v>151</v>
      </c>
      <c r="K4679" s="7" t="s">
        <v>151</v>
      </c>
      <c r="L4679" s="7" t="s">
        <v>151</v>
      </c>
      <c r="M4679" s="7" t="s">
        <v>151</v>
      </c>
      <c r="O4679" s="6" t="s">
        <v>3899</v>
      </c>
      <c r="P4679" s="9"/>
      <c r="Q4679" s="9"/>
      <c r="R4679" s="6" t="s">
        <v>1747</v>
      </c>
      <c r="S4679" s="6" t="e">
        <v>#N/A</v>
      </c>
      <c r="T4679" s="6" t="e">
        <v>#N/A</v>
      </c>
      <c r="U4679" s="6" t="e">
        <v>#N/A</v>
      </c>
      <c r="V4679" s="23">
        <v>43665</v>
      </c>
      <c r="W4679" s="6" t="e">
        <v>#N/A</v>
      </c>
    </row>
    <row r="4680" spans="1:23" s="6" customFormat="1" ht="12.75" x14ac:dyDescent="0.2">
      <c r="A4680" s="6" t="s">
        <v>8031</v>
      </c>
      <c r="B4680" s="6" t="s">
        <v>1961</v>
      </c>
      <c r="C4680" s="5" t="s">
        <v>7188</v>
      </c>
      <c r="D4680" s="5" t="s">
        <v>7188</v>
      </c>
      <c r="E4680" s="17">
        <v>5967</v>
      </c>
      <c r="F4680" s="16" t="s">
        <v>1960</v>
      </c>
      <c r="G4680" s="39" t="s">
        <v>7189</v>
      </c>
      <c r="H4680" s="7" t="s">
        <v>7190</v>
      </c>
      <c r="I4680" s="7" t="s">
        <v>151</v>
      </c>
      <c r="J4680" s="7" t="s">
        <v>151</v>
      </c>
      <c r="K4680" s="7" t="s">
        <v>151</v>
      </c>
      <c r="L4680" s="7" t="s">
        <v>151</v>
      </c>
      <c r="M4680" s="7" t="s">
        <v>151</v>
      </c>
      <c r="O4680" s="6" t="s">
        <v>3899</v>
      </c>
      <c r="P4680" s="9"/>
      <c r="Q4680" s="9"/>
      <c r="R4680" s="6" t="s">
        <v>1747</v>
      </c>
      <c r="S4680" s="6" t="e">
        <v>#N/A</v>
      </c>
      <c r="T4680" s="6" t="e">
        <v>#N/A</v>
      </c>
      <c r="U4680" s="6" t="e">
        <v>#N/A</v>
      </c>
      <c r="V4680" s="23">
        <v>43665</v>
      </c>
      <c r="W4680" s="6" t="e">
        <v>#N/A</v>
      </c>
    </row>
    <row r="4681" spans="1:23" s="6" customFormat="1" ht="12.75" x14ac:dyDescent="0.2">
      <c r="A4681" s="6" t="s">
        <v>8032</v>
      </c>
      <c r="B4681" s="6" t="s">
        <v>1961</v>
      </c>
      <c r="C4681" s="5" t="s">
        <v>7188</v>
      </c>
      <c r="D4681" s="5" t="s">
        <v>7188</v>
      </c>
      <c r="E4681" s="17">
        <v>5967</v>
      </c>
      <c r="F4681" s="16" t="s">
        <v>1960</v>
      </c>
      <c r="G4681" s="39" t="s">
        <v>7189</v>
      </c>
      <c r="H4681" s="7" t="s">
        <v>7190</v>
      </c>
      <c r="I4681" s="7" t="s">
        <v>151</v>
      </c>
      <c r="J4681" s="7" t="s">
        <v>151</v>
      </c>
      <c r="K4681" s="7" t="s">
        <v>151</v>
      </c>
      <c r="L4681" s="7" t="s">
        <v>151</v>
      </c>
      <c r="M4681" s="7" t="s">
        <v>151</v>
      </c>
      <c r="O4681" s="6" t="s">
        <v>3899</v>
      </c>
      <c r="P4681" s="9"/>
      <c r="Q4681" s="9"/>
      <c r="R4681" s="6" t="s">
        <v>1747</v>
      </c>
      <c r="S4681" s="6" t="e">
        <v>#N/A</v>
      </c>
      <c r="T4681" s="6" t="e">
        <v>#N/A</v>
      </c>
      <c r="U4681" s="6" t="e">
        <v>#N/A</v>
      </c>
      <c r="V4681" s="23">
        <v>43665</v>
      </c>
      <c r="W4681" s="6" t="e">
        <v>#N/A</v>
      </c>
    </row>
    <row r="4682" spans="1:23" s="6" customFormat="1" ht="12.75" x14ac:dyDescent="0.2">
      <c r="A4682" s="6" t="s">
        <v>8033</v>
      </c>
      <c r="B4682" s="6" t="s">
        <v>1961</v>
      </c>
      <c r="C4682" s="5" t="s">
        <v>7188</v>
      </c>
      <c r="D4682" s="5" t="s">
        <v>7188</v>
      </c>
      <c r="E4682" s="17">
        <v>5967</v>
      </c>
      <c r="F4682" s="16" t="s">
        <v>1960</v>
      </c>
      <c r="G4682" s="39" t="s">
        <v>7189</v>
      </c>
      <c r="H4682" s="7" t="s">
        <v>7190</v>
      </c>
      <c r="I4682" s="7" t="s">
        <v>151</v>
      </c>
      <c r="J4682" s="7" t="s">
        <v>151</v>
      </c>
      <c r="K4682" s="7" t="s">
        <v>151</v>
      </c>
      <c r="L4682" s="7" t="s">
        <v>151</v>
      </c>
      <c r="M4682" s="7" t="s">
        <v>151</v>
      </c>
      <c r="O4682" s="6" t="s">
        <v>3899</v>
      </c>
      <c r="P4682" s="9"/>
      <c r="Q4682" s="9"/>
      <c r="R4682" s="6" t="s">
        <v>1747</v>
      </c>
      <c r="S4682" s="6" t="e">
        <v>#N/A</v>
      </c>
      <c r="T4682" s="6" t="e">
        <v>#N/A</v>
      </c>
      <c r="U4682" s="6" t="e">
        <v>#N/A</v>
      </c>
      <c r="V4682" s="23">
        <v>43665</v>
      </c>
      <c r="W4682" s="6" t="e">
        <v>#N/A</v>
      </c>
    </row>
    <row r="4683" spans="1:23" s="6" customFormat="1" ht="12.75" x14ac:dyDescent="0.2">
      <c r="A4683" s="6" t="s">
        <v>8034</v>
      </c>
      <c r="B4683" s="6" t="s">
        <v>1961</v>
      </c>
      <c r="C4683" s="5" t="s">
        <v>7188</v>
      </c>
      <c r="D4683" s="5" t="s">
        <v>7188</v>
      </c>
      <c r="E4683" s="17">
        <v>5967</v>
      </c>
      <c r="F4683" s="16" t="s">
        <v>1960</v>
      </c>
      <c r="G4683" s="39" t="s">
        <v>7189</v>
      </c>
      <c r="H4683" s="7" t="s">
        <v>7190</v>
      </c>
      <c r="I4683" s="7" t="s">
        <v>151</v>
      </c>
      <c r="J4683" s="7" t="s">
        <v>151</v>
      </c>
      <c r="K4683" s="7" t="s">
        <v>151</v>
      </c>
      <c r="L4683" s="7" t="s">
        <v>151</v>
      </c>
      <c r="M4683" s="7" t="s">
        <v>151</v>
      </c>
      <c r="O4683" s="6" t="s">
        <v>3899</v>
      </c>
      <c r="P4683" s="9"/>
      <c r="Q4683" s="9"/>
      <c r="R4683" s="6" t="s">
        <v>1747</v>
      </c>
      <c r="S4683" s="6" t="e">
        <v>#N/A</v>
      </c>
      <c r="T4683" s="6" t="e">
        <v>#N/A</v>
      </c>
      <c r="U4683" s="6" t="e">
        <v>#N/A</v>
      </c>
      <c r="V4683" s="23">
        <v>43665</v>
      </c>
      <c r="W4683" s="6" t="e">
        <v>#N/A</v>
      </c>
    </row>
    <row r="4684" spans="1:23" s="6" customFormat="1" ht="12.75" x14ac:dyDescent="0.2">
      <c r="A4684" s="6" t="s">
        <v>8035</v>
      </c>
      <c r="B4684" s="6" t="s">
        <v>1961</v>
      </c>
      <c r="C4684" s="5" t="s">
        <v>7188</v>
      </c>
      <c r="D4684" s="5" t="s">
        <v>7188</v>
      </c>
      <c r="E4684" s="17">
        <v>5967</v>
      </c>
      <c r="F4684" s="16" t="s">
        <v>1960</v>
      </c>
      <c r="G4684" s="39" t="s">
        <v>7189</v>
      </c>
      <c r="H4684" s="7" t="s">
        <v>7190</v>
      </c>
      <c r="I4684" s="7" t="s">
        <v>151</v>
      </c>
      <c r="J4684" s="7" t="s">
        <v>151</v>
      </c>
      <c r="K4684" s="7" t="s">
        <v>151</v>
      </c>
      <c r="L4684" s="7" t="s">
        <v>151</v>
      </c>
      <c r="M4684" s="7" t="s">
        <v>151</v>
      </c>
      <c r="O4684" s="6" t="s">
        <v>3899</v>
      </c>
      <c r="P4684" s="9"/>
      <c r="Q4684" s="9"/>
      <c r="R4684" s="6" t="s">
        <v>1747</v>
      </c>
      <c r="S4684" s="6" t="e">
        <v>#N/A</v>
      </c>
      <c r="T4684" s="6" t="e">
        <v>#N/A</v>
      </c>
      <c r="U4684" s="6" t="e">
        <v>#N/A</v>
      </c>
      <c r="V4684" s="23">
        <v>43665</v>
      </c>
      <c r="W4684" s="6" t="e">
        <v>#N/A</v>
      </c>
    </row>
    <row r="4685" spans="1:23" s="6" customFormat="1" ht="12.75" x14ac:dyDescent="0.2">
      <c r="A4685" s="6" t="s">
        <v>8036</v>
      </c>
      <c r="B4685" s="6" t="s">
        <v>1961</v>
      </c>
      <c r="C4685" s="5" t="s">
        <v>7188</v>
      </c>
      <c r="D4685" s="5" t="s">
        <v>7188</v>
      </c>
      <c r="E4685" s="17">
        <v>5967</v>
      </c>
      <c r="F4685" s="16" t="s">
        <v>1960</v>
      </c>
      <c r="G4685" s="39" t="s">
        <v>7189</v>
      </c>
      <c r="H4685" s="7" t="s">
        <v>7190</v>
      </c>
      <c r="I4685" s="7" t="s">
        <v>151</v>
      </c>
      <c r="J4685" s="7" t="s">
        <v>151</v>
      </c>
      <c r="K4685" s="7" t="s">
        <v>151</v>
      </c>
      <c r="L4685" s="7" t="s">
        <v>151</v>
      </c>
      <c r="M4685" s="7" t="s">
        <v>151</v>
      </c>
      <c r="O4685" s="6" t="s">
        <v>3899</v>
      </c>
      <c r="P4685" s="9"/>
      <c r="Q4685" s="9"/>
      <c r="R4685" s="6" t="s">
        <v>1747</v>
      </c>
      <c r="S4685" s="6" t="e">
        <v>#N/A</v>
      </c>
      <c r="T4685" s="6" t="e">
        <v>#N/A</v>
      </c>
      <c r="U4685" s="6" t="e">
        <v>#N/A</v>
      </c>
      <c r="V4685" s="23">
        <v>43665</v>
      </c>
      <c r="W4685" s="6" t="e">
        <v>#N/A</v>
      </c>
    </row>
    <row r="4686" spans="1:23" s="6" customFormat="1" ht="12.75" x14ac:dyDescent="0.2">
      <c r="A4686" s="6" t="s">
        <v>8037</v>
      </c>
      <c r="B4686" s="6" t="s">
        <v>1961</v>
      </c>
      <c r="C4686" s="5" t="s">
        <v>7188</v>
      </c>
      <c r="D4686" s="5" t="s">
        <v>7188</v>
      </c>
      <c r="E4686" s="17">
        <v>5967</v>
      </c>
      <c r="F4686" s="16" t="s">
        <v>1960</v>
      </c>
      <c r="G4686" s="39" t="s">
        <v>7189</v>
      </c>
      <c r="H4686" s="7" t="s">
        <v>7190</v>
      </c>
      <c r="I4686" s="7" t="s">
        <v>151</v>
      </c>
      <c r="J4686" s="7" t="s">
        <v>151</v>
      </c>
      <c r="K4686" s="7" t="s">
        <v>151</v>
      </c>
      <c r="L4686" s="7" t="s">
        <v>151</v>
      </c>
      <c r="M4686" s="7" t="s">
        <v>151</v>
      </c>
      <c r="O4686" s="6" t="s">
        <v>3899</v>
      </c>
      <c r="P4686" s="9"/>
      <c r="Q4686" s="9"/>
      <c r="R4686" s="6" t="s">
        <v>1747</v>
      </c>
      <c r="S4686" s="6" t="e">
        <v>#N/A</v>
      </c>
      <c r="T4686" s="6" t="e">
        <v>#N/A</v>
      </c>
      <c r="U4686" s="6" t="e">
        <v>#N/A</v>
      </c>
      <c r="V4686" s="23">
        <v>43665</v>
      </c>
      <c r="W4686" s="6" t="e">
        <v>#N/A</v>
      </c>
    </row>
    <row r="4687" spans="1:23" s="6" customFormat="1" ht="12.75" x14ac:dyDescent="0.2">
      <c r="A4687" s="6" t="s">
        <v>8038</v>
      </c>
      <c r="B4687" s="6" t="s">
        <v>1961</v>
      </c>
      <c r="C4687" s="5" t="s">
        <v>7188</v>
      </c>
      <c r="D4687" s="5" t="s">
        <v>7188</v>
      </c>
      <c r="E4687" s="17">
        <v>5967</v>
      </c>
      <c r="F4687" s="16" t="s">
        <v>1960</v>
      </c>
      <c r="G4687" s="39" t="s">
        <v>7189</v>
      </c>
      <c r="H4687" s="7" t="s">
        <v>7190</v>
      </c>
      <c r="I4687" s="7" t="s">
        <v>151</v>
      </c>
      <c r="J4687" s="7" t="s">
        <v>151</v>
      </c>
      <c r="K4687" s="7" t="s">
        <v>151</v>
      </c>
      <c r="L4687" s="7" t="s">
        <v>151</v>
      </c>
      <c r="M4687" s="7" t="s">
        <v>151</v>
      </c>
      <c r="O4687" s="6" t="s">
        <v>3899</v>
      </c>
      <c r="P4687" s="9"/>
      <c r="Q4687" s="9"/>
      <c r="R4687" s="6" t="s">
        <v>1747</v>
      </c>
      <c r="S4687" s="6" t="e">
        <v>#N/A</v>
      </c>
      <c r="T4687" s="6" t="e">
        <v>#N/A</v>
      </c>
      <c r="U4687" s="6" t="e">
        <v>#N/A</v>
      </c>
      <c r="V4687" s="23">
        <v>43665</v>
      </c>
      <c r="W4687" s="6" t="e">
        <v>#N/A</v>
      </c>
    </row>
    <row r="4688" spans="1:23" s="6" customFormat="1" ht="12.75" x14ac:dyDescent="0.2">
      <c r="A4688" s="6" t="s">
        <v>8039</v>
      </c>
      <c r="B4688" s="6" t="s">
        <v>1961</v>
      </c>
      <c r="C4688" s="5" t="s">
        <v>7188</v>
      </c>
      <c r="D4688" s="5" t="s">
        <v>7188</v>
      </c>
      <c r="E4688" s="17">
        <v>5967</v>
      </c>
      <c r="F4688" s="16" t="s">
        <v>1960</v>
      </c>
      <c r="G4688" s="39" t="s">
        <v>7189</v>
      </c>
      <c r="H4688" s="7" t="s">
        <v>7190</v>
      </c>
      <c r="I4688" s="7" t="s">
        <v>151</v>
      </c>
      <c r="J4688" s="7" t="s">
        <v>151</v>
      </c>
      <c r="K4688" s="7" t="s">
        <v>151</v>
      </c>
      <c r="L4688" s="7" t="s">
        <v>151</v>
      </c>
      <c r="M4688" s="7" t="s">
        <v>151</v>
      </c>
      <c r="O4688" s="6" t="s">
        <v>3899</v>
      </c>
      <c r="P4688" s="9"/>
      <c r="Q4688" s="9"/>
      <c r="R4688" s="6" t="s">
        <v>1747</v>
      </c>
      <c r="S4688" s="6" t="e">
        <v>#N/A</v>
      </c>
      <c r="T4688" s="6" t="e">
        <v>#N/A</v>
      </c>
      <c r="U4688" s="6" t="e">
        <v>#N/A</v>
      </c>
      <c r="V4688" s="23">
        <v>43665</v>
      </c>
      <c r="W4688" s="6" t="e">
        <v>#N/A</v>
      </c>
    </row>
    <row r="4689" spans="1:23" s="6" customFormat="1" ht="12.75" x14ac:dyDescent="0.2">
      <c r="A4689" s="6" t="s">
        <v>8040</v>
      </c>
      <c r="B4689" s="6" t="s">
        <v>1961</v>
      </c>
      <c r="C4689" s="5" t="s">
        <v>7188</v>
      </c>
      <c r="D4689" s="5" t="s">
        <v>7188</v>
      </c>
      <c r="E4689" s="17">
        <v>5967</v>
      </c>
      <c r="F4689" s="16" t="s">
        <v>1960</v>
      </c>
      <c r="G4689" s="39" t="s">
        <v>7189</v>
      </c>
      <c r="H4689" s="7" t="s">
        <v>7190</v>
      </c>
      <c r="I4689" s="7" t="s">
        <v>151</v>
      </c>
      <c r="J4689" s="7" t="s">
        <v>151</v>
      </c>
      <c r="K4689" s="7" t="s">
        <v>151</v>
      </c>
      <c r="L4689" s="7" t="s">
        <v>151</v>
      </c>
      <c r="M4689" s="7" t="s">
        <v>151</v>
      </c>
      <c r="O4689" s="6" t="s">
        <v>3899</v>
      </c>
      <c r="P4689" s="9"/>
      <c r="Q4689" s="9"/>
      <c r="R4689" s="6" t="s">
        <v>1747</v>
      </c>
      <c r="S4689" s="6" t="e">
        <v>#N/A</v>
      </c>
      <c r="T4689" s="6" t="e">
        <v>#N/A</v>
      </c>
      <c r="U4689" s="6" t="e">
        <v>#N/A</v>
      </c>
      <c r="V4689" s="23">
        <v>43665</v>
      </c>
      <c r="W4689" s="6" t="e">
        <v>#N/A</v>
      </c>
    </row>
    <row r="4690" spans="1:23" s="6" customFormat="1" ht="12.75" x14ac:dyDescent="0.2">
      <c r="A4690" s="6" t="s">
        <v>8041</v>
      </c>
      <c r="B4690" s="6" t="s">
        <v>1961</v>
      </c>
      <c r="C4690" s="5" t="s">
        <v>7188</v>
      </c>
      <c r="D4690" s="5" t="s">
        <v>7188</v>
      </c>
      <c r="E4690" s="17">
        <v>5967</v>
      </c>
      <c r="F4690" s="16" t="s">
        <v>1960</v>
      </c>
      <c r="G4690" s="39" t="s">
        <v>7189</v>
      </c>
      <c r="H4690" s="7" t="s">
        <v>7190</v>
      </c>
      <c r="I4690" s="7" t="s">
        <v>151</v>
      </c>
      <c r="J4690" s="7" t="s">
        <v>151</v>
      </c>
      <c r="K4690" s="7" t="s">
        <v>151</v>
      </c>
      <c r="L4690" s="7" t="s">
        <v>151</v>
      </c>
      <c r="M4690" s="7" t="s">
        <v>151</v>
      </c>
      <c r="O4690" s="6" t="s">
        <v>3899</v>
      </c>
      <c r="P4690" s="9"/>
      <c r="Q4690" s="9"/>
      <c r="R4690" s="6" t="s">
        <v>1747</v>
      </c>
      <c r="S4690" s="6" t="e">
        <v>#N/A</v>
      </c>
      <c r="T4690" s="6" t="e">
        <v>#N/A</v>
      </c>
      <c r="U4690" s="6" t="e">
        <v>#N/A</v>
      </c>
      <c r="V4690" s="23">
        <v>43665</v>
      </c>
      <c r="W4690" s="6" t="e">
        <v>#N/A</v>
      </c>
    </row>
    <row r="4691" spans="1:23" s="6" customFormat="1" ht="12.75" x14ac:dyDescent="0.2">
      <c r="A4691" s="6" t="s">
        <v>8042</v>
      </c>
      <c r="B4691" s="6" t="s">
        <v>1961</v>
      </c>
      <c r="C4691" s="5" t="s">
        <v>7188</v>
      </c>
      <c r="D4691" s="5" t="s">
        <v>7188</v>
      </c>
      <c r="E4691" s="17">
        <v>5967</v>
      </c>
      <c r="F4691" s="16" t="s">
        <v>1960</v>
      </c>
      <c r="G4691" s="39" t="s">
        <v>7189</v>
      </c>
      <c r="H4691" s="7" t="s">
        <v>7190</v>
      </c>
      <c r="I4691" s="7" t="s">
        <v>151</v>
      </c>
      <c r="J4691" s="7" t="s">
        <v>151</v>
      </c>
      <c r="K4691" s="7" t="s">
        <v>151</v>
      </c>
      <c r="L4691" s="7" t="s">
        <v>151</v>
      </c>
      <c r="M4691" s="7" t="s">
        <v>151</v>
      </c>
      <c r="O4691" s="6" t="s">
        <v>3899</v>
      </c>
      <c r="P4691" s="9"/>
      <c r="Q4691" s="9"/>
      <c r="R4691" s="6" t="s">
        <v>1747</v>
      </c>
      <c r="S4691" s="6" t="e">
        <v>#N/A</v>
      </c>
      <c r="T4691" s="6" t="e">
        <v>#N/A</v>
      </c>
      <c r="U4691" s="6" t="e">
        <v>#N/A</v>
      </c>
      <c r="V4691" s="23">
        <v>43665</v>
      </c>
      <c r="W4691" s="6" t="e">
        <v>#N/A</v>
      </c>
    </row>
    <row r="4692" spans="1:23" s="6" customFormat="1" ht="12.75" x14ac:dyDescent="0.2">
      <c r="A4692" s="6" t="s">
        <v>8043</v>
      </c>
      <c r="B4692" s="6" t="s">
        <v>1961</v>
      </c>
      <c r="C4692" s="5" t="s">
        <v>7188</v>
      </c>
      <c r="D4692" s="5" t="s">
        <v>7188</v>
      </c>
      <c r="E4692" s="17">
        <v>5967</v>
      </c>
      <c r="F4692" s="16" t="s">
        <v>1960</v>
      </c>
      <c r="G4692" s="39" t="s">
        <v>7189</v>
      </c>
      <c r="H4692" s="7" t="s">
        <v>7190</v>
      </c>
      <c r="I4692" s="7" t="s">
        <v>151</v>
      </c>
      <c r="J4692" s="7" t="s">
        <v>151</v>
      </c>
      <c r="K4692" s="7" t="s">
        <v>151</v>
      </c>
      <c r="L4692" s="7" t="s">
        <v>151</v>
      </c>
      <c r="M4692" s="7" t="s">
        <v>151</v>
      </c>
      <c r="O4692" s="6" t="s">
        <v>3899</v>
      </c>
      <c r="P4692" s="9"/>
      <c r="Q4692" s="9"/>
      <c r="R4692" s="6" t="s">
        <v>1747</v>
      </c>
      <c r="S4692" s="6" t="e">
        <v>#N/A</v>
      </c>
      <c r="T4692" s="6" t="e">
        <v>#N/A</v>
      </c>
      <c r="U4692" s="6" t="e">
        <v>#N/A</v>
      </c>
      <c r="V4692" s="23">
        <v>43665</v>
      </c>
      <c r="W4692" s="6" t="e">
        <v>#N/A</v>
      </c>
    </row>
    <row r="4693" spans="1:23" s="6" customFormat="1" ht="12.75" x14ac:dyDescent="0.2">
      <c r="A4693" s="6" t="s">
        <v>8044</v>
      </c>
      <c r="B4693" s="6" t="s">
        <v>1961</v>
      </c>
      <c r="C4693" s="5" t="s">
        <v>7188</v>
      </c>
      <c r="D4693" s="5" t="s">
        <v>7188</v>
      </c>
      <c r="E4693" s="17">
        <v>5967</v>
      </c>
      <c r="F4693" s="16" t="s">
        <v>1960</v>
      </c>
      <c r="G4693" s="39" t="s">
        <v>7189</v>
      </c>
      <c r="H4693" s="7" t="s">
        <v>7190</v>
      </c>
      <c r="I4693" s="7" t="s">
        <v>151</v>
      </c>
      <c r="J4693" s="7" t="s">
        <v>151</v>
      </c>
      <c r="K4693" s="7" t="s">
        <v>151</v>
      </c>
      <c r="L4693" s="7" t="s">
        <v>151</v>
      </c>
      <c r="M4693" s="7" t="s">
        <v>151</v>
      </c>
      <c r="O4693" s="6" t="s">
        <v>3899</v>
      </c>
      <c r="P4693" s="9"/>
      <c r="Q4693" s="9"/>
      <c r="R4693" s="6" t="s">
        <v>1747</v>
      </c>
      <c r="S4693" s="6" t="e">
        <v>#N/A</v>
      </c>
      <c r="T4693" s="6" t="e">
        <v>#N/A</v>
      </c>
      <c r="U4693" s="6" t="e">
        <v>#N/A</v>
      </c>
      <c r="V4693" s="23">
        <v>43665</v>
      </c>
      <c r="W4693" s="6" t="e">
        <v>#N/A</v>
      </c>
    </row>
    <row r="4694" spans="1:23" s="6" customFormat="1" ht="12.75" x14ac:dyDescent="0.2">
      <c r="A4694" s="6" t="s">
        <v>8045</v>
      </c>
      <c r="B4694" s="6" t="s">
        <v>1961</v>
      </c>
      <c r="C4694" s="5" t="s">
        <v>7188</v>
      </c>
      <c r="D4694" s="5" t="s">
        <v>7188</v>
      </c>
      <c r="E4694" s="17">
        <v>5967</v>
      </c>
      <c r="F4694" s="16" t="s">
        <v>1960</v>
      </c>
      <c r="G4694" s="39" t="s">
        <v>7189</v>
      </c>
      <c r="H4694" s="7" t="s">
        <v>7190</v>
      </c>
      <c r="I4694" s="7" t="s">
        <v>151</v>
      </c>
      <c r="J4694" s="7" t="s">
        <v>151</v>
      </c>
      <c r="K4694" s="7" t="s">
        <v>151</v>
      </c>
      <c r="L4694" s="7" t="s">
        <v>151</v>
      </c>
      <c r="M4694" s="7" t="s">
        <v>151</v>
      </c>
      <c r="O4694" s="6" t="s">
        <v>3899</v>
      </c>
      <c r="P4694" s="9"/>
      <c r="Q4694" s="9"/>
      <c r="R4694" s="6" t="s">
        <v>1747</v>
      </c>
      <c r="S4694" s="6" t="e">
        <v>#N/A</v>
      </c>
      <c r="T4694" s="6" t="e">
        <v>#N/A</v>
      </c>
      <c r="U4694" s="6" t="e">
        <v>#N/A</v>
      </c>
      <c r="V4694" s="23">
        <v>43665</v>
      </c>
      <c r="W4694" s="6" t="e">
        <v>#N/A</v>
      </c>
    </row>
    <row r="4695" spans="1:23" s="6" customFormat="1" ht="12.75" x14ac:dyDescent="0.2">
      <c r="A4695" s="6" t="s">
        <v>8046</v>
      </c>
      <c r="B4695" s="6" t="s">
        <v>1961</v>
      </c>
      <c r="C4695" s="5" t="s">
        <v>7188</v>
      </c>
      <c r="D4695" s="5" t="s">
        <v>7188</v>
      </c>
      <c r="E4695" s="17">
        <v>5967</v>
      </c>
      <c r="F4695" s="16" t="s">
        <v>1960</v>
      </c>
      <c r="G4695" s="39" t="s">
        <v>7189</v>
      </c>
      <c r="H4695" s="7" t="s">
        <v>7190</v>
      </c>
      <c r="I4695" s="7" t="s">
        <v>151</v>
      </c>
      <c r="J4695" s="7" t="s">
        <v>151</v>
      </c>
      <c r="K4695" s="7" t="s">
        <v>151</v>
      </c>
      <c r="L4695" s="7" t="s">
        <v>151</v>
      </c>
      <c r="M4695" s="7" t="s">
        <v>151</v>
      </c>
      <c r="O4695" s="6" t="s">
        <v>3899</v>
      </c>
      <c r="P4695" s="9"/>
      <c r="Q4695" s="9"/>
      <c r="R4695" s="6" t="s">
        <v>1747</v>
      </c>
      <c r="S4695" s="6" t="e">
        <v>#N/A</v>
      </c>
      <c r="T4695" s="6" t="e">
        <v>#N/A</v>
      </c>
      <c r="U4695" s="6" t="e">
        <v>#N/A</v>
      </c>
      <c r="V4695" s="23">
        <v>43665</v>
      </c>
      <c r="W4695" s="6" t="e">
        <v>#N/A</v>
      </c>
    </row>
    <row r="4696" spans="1:23" s="6" customFormat="1" ht="12.75" x14ac:dyDescent="0.2">
      <c r="A4696" s="6" t="s">
        <v>8047</v>
      </c>
      <c r="B4696" s="6" t="s">
        <v>1961</v>
      </c>
      <c r="C4696" s="5" t="s">
        <v>7188</v>
      </c>
      <c r="D4696" s="5" t="s">
        <v>7188</v>
      </c>
      <c r="E4696" s="17">
        <v>5967</v>
      </c>
      <c r="F4696" s="16" t="s">
        <v>1960</v>
      </c>
      <c r="G4696" s="39" t="s">
        <v>7189</v>
      </c>
      <c r="H4696" s="7" t="s">
        <v>7190</v>
      </c>
      <c r="I4696" s="7" t="s">
        <v>151</v>
      </c>
      <c r="J4696" s="7" t="s">
        <v>151</v>
      </c>
      <c r="K4696" s="7" t="s">
        <v>151</v>
      </c>
      <c r="L4696" s="7" t="s">
        <v>151</v>
      </c>
      <c r="M4696" s="7" t="s">
        <v>151</v>
      </c>
      <c r="O4696" s="6" t="s">
        <v>3899</v>
      </c>
      <c r="P4696" s="9"/>
      <c r="Q4696" s="9"/>
      <c r="R4696" s="6" t="s">
        <v>1747</v>
      </c>
      <c r="S4696" s="6" t="e">
        <v>#N/A</v>
      </c>
      <c r="T4696" s="6" t="e">
        <v>#N/A</v>
      </c>
      <c r="U4696" s="6" t="e">
        <v>#N/A</v>
      </c>
      <c r="V4696" s="23">
        <v>43665</v>
      </c>
      <c r="W4696" s="6" t="e">
        <v>#N/A</v>
      </c>
    </row>
    <row r="4697" spans="1:23" s="6" customFormat="1" ht="12.75" x14ac:dyDescent="0.2">
      <c r="A4697" s="6" t="s">
        <v>8048</v>
      </c>
      <c r="B4697" s="6" t="s">
        <v>1961</v>
      </c>
      <c r="C4697" s="5" t="s">
        <v>7188</v>
      </c>
      <c r="D4697" s="5" t="s">
        <v>7188</v>
      </c>
      <c r="E4697" s="17">
        <v>5967</v>
      </c>
      <c r="F4697" s="16" t="s">
        <v>1960</v>
      </c>
      <c r="G4697" s="39" t="s">
        <v>7189</v>
      </c>
      <c r="H4697" s="7" t="s">
        <v>7190</v>
      </c>
      <c r="I4697" s="7" t="s">
        <v>151</v>
      </c>
      <c r="J4697" s="7" t="s">
        <v>151</v>
      </c>
      <c r="K4697" s="7" t="s">
        <v>151</v>
      </c>
      <c r="L4697" s="7" t="s">
        <v>151</v>
      </c>
      <c r="M4697" s="7" t="s">
        <v>151</v>
      </c>
      <c r="O4697" s="6" t="s">
        <v>3899</v>
      </c>
      <c r="P4697" s="9"/>
      <c r="Q4697" s="9"/>
      <c r="R4697" s="6" t="s">
        <v>1747</v>
      </c>
      <c r="S4697" s="6" t="e">
        <v>#N/A</v>
      </c>
      <c r="T4697" s="6" t="e">
        <v>#N/A</v>
      </c>
      <c r="U4697" s="6" t="e">
        <v>#N/A</v>
      </c>
      <c r="V4697" s="23">
        <v>43665</v>
      </c>
      <c r="W4697" s="6" t="e">
        <v>#N/A</v>
      </c>
    </row>
    <row r="4698" spans="1:23" s="6" customFormat="1" ht="12.75" x14ac:dyDescent="0.2">
      <c r="A4698" s="6" t="s">
        <v>8049</v>
      </c>
      <c r="B4698" s="6" t="s">
        <v>1961</v>
      </c>
      <c r="C4698" s="5" t="s">
        <v>7188</v>
      </c>
      <c r="D4698" s="5" t="s">
        <v>7188</v>
      </c>
      <c r="E4698" s="17">
        <v>5967</v>
      </c>
      <c r="F4698" s="16" t="s">
        <v>1960</v>
      </c>
      <c r="G4698" s="39" t="s">
        <v>7189</v>
      </c>
      <c r="H4698" s="7" t="s">
        <v>7190</v>
      </c>
      <c r="I4698" s="7" t="s">
        <v>151</v>
      </c>
      <c r="J4698" s="7" t="s">
        <v>151</v>
      </c>
      <c r="K4698" s="7" t="s">
        <v>151</v>
      </c>
      <c r="L4698" s="7" t="s">
        <v>151</v>
      </c>
      <c r="M4698" s="7" t="s">
        <v>151</v>
      </c>
      <c r="O4698" s="6" t="s">
        <v>3899</v>
      </c>
      <c r="P4698" s="9"/>
      <c r="Q4698" s="9"/>
      <c r="R4698" s="6" t="s">
        <v>1747</v>
      </c>
      <c r="S4698" s="6" t="e">
        <v>#N/A</v>
      </c>
      <c r="T4698" s="6" t="e">
        <v>#N/A</v>
      </c>
      <c r="U4698" s="6" t="e">
        <v>#N/A</v>
      </c>
      <c r="V4698" s="23">
        <v>43665</v>
      </c>
      <c r="W4698" s="6" t="e">
        <v>#N/A</v>
      </c>
    </row>
    <row r="4699" spans="1:23" s="6" customFormat="1" ht="12.75" x14ac:dyDescent="0.2">
      <c r="A4699" s="6" t="s">
        <v>8050</v>
      </c>
      <c r="B4699" s="6" t="s">
        <v>1961</v>
      </c>
      <c r="C4699" s="5" t="s">
        <v>7188</v>
      </c>
      <c r="D4699" s="5" t="s">
        <v>7188</v>
      </c>
      <c r="E4699" s="17">
        <v>5967</v>
      </c>
      <c r="F4699" s="16" t="s">
        <v>1960</v>
      </c>
      <c r="G4699" s="39" t="s">
        <v>7189</v>
      </c>
      <c r="H4699" s="7" t="s">
        <v>7190</v>
      </c>
      <c r="I4699" s="7" t="s">
        <v>151</v>
      </c>
      <c r="J4699" s="7" t="s">
        <v>151</v>
      </c>
      <c r="K4699" s="7" t="s">
        <v>151</v>
      </c>
      <c r="L4699" s="7" t="s">
        <v>151</v>
      </c>
      <c r="M4699" s="7" t="s">
        <v>151</v>
      </c>
      <c r="O4699" s="6" t="s">
        <v>3899</v>
      </c>
      <c r="P4699" s="9"/>
      <c r="Q4699" s="9"/>
      <c r="R4699" s="6" t="s">
        <v>1747</v>
      </c>
      <c r="S4699" s="6" t="e">
        <v>#N/A</v>
      </c>
      <c r="T4699" s="6" t="e">
        <v>#N/A</v>
      </c>
      <c r="U4699" s="6" t="e">
        <v>#N/A</v>
      </c>
      <c r="V4699" s="23">
        <v>43665</v>
      </c>
      <c r="W4699" s="6" t="e">
        <v>#N/A</v>
      </c>
    </row>
    <row r="4700" spans="1:23" s="6" customFormat="1" ht="12.75" x14ac:dyDescent="0.2">
      <c r="A4700" s="6" t="s">
        <v>8051</v>
      </c>
      <c r="B4700" s="6" t="s">
        <v>1961</v>
      </c>
      <c r="C4700" s="5" t="s">
        <v>7188</v>
      </c>
      <c r="D4700" s="5" t="s">
        <v>7188</v>
      </c>
      <c r="E4700" s="17">
        <v>5967</v>
      </c>
      <c r="F4700" s="16" t="s">
        <v>1960</v>
      </c>
      <c r="G4700" s="39" t="s">
        <v>7189</v>
      </c>
      <c r="H4700" s="7" t="s">
        <v>7190</v>
      </c>
      <c r="I4700" s="7" t="s">
        <v>151</v>
      </c>
      <c r="J4700" s="7" t="s">
        <v>151</v>
      </c>
      <c r="K4700" s="7" t="s">
        <v>151</v>
      </c>
      <c r="L4700" s="7" t="s">
        <v>151</v>
      </c>
      <c r="M4700" s="7" t="s">
        <v>151</v>
      </c>
      <c r="O4700" s="6" t="s">
        <v>3899</v>
      </c>
      <c r="P4700" s="9"/>
      <c r="Q4700" s="9"/>
      <c r="R4700" s="6" t="s">
        <v>1747</v>
      </c>
      <c r="S4700" s="6" t="e">
        <v>#N/A</v>
      </c>
      <c r="T4700" s="6" t="e">
        <v>#N/A</v>
      </c>
      <c r="U4700" s="6" t="e">
        <v>#N/A</v>
      </c>
      <c r="V4700" s="23">
        <v>43665</v>
      </c>
      <c r="W4700" s="6" t="e">
        <v>#N/A</v>
      </c>
    </row>
    <row r="4701" spans="1:23" s="6" customFormat="1" ht="12.75" x14ac:dyDescent="0.2">
      <c r="A4701" s="6" t="s">
        <v>8052</v>
      </c>
      <c r="B4701" s="6" t="s">
        <v>1961</v>
      </c>
      <c r="C4701" s="5" t="s">
        <v>7188</v>
      </c>
      <c r="D4701" s="5" t="s">
        <v>7188</v>
      </c>
      <c r="E4701" s="17">
        <v>5967</v>
      </c>
      <c r="F4701" s="16" t="s">
        <v>1960</v>
      </c>
      <c r="G4701" s="39" t="s">
        <v>7189</v>
      </c>
      <c r="H4701" s="7" t="s">
        <v>7190</v>
      </c>
      <c r="I4701" s="7" t="s">
        <v>151</v>
      </c>
      <c r="J4701" s="7" t="s">
        <v>151</v>
      </c>
      <c r="K4701" s="7" t="s">
        <v>151</v>
      </c>
      <c r="L4701" s="7" t="s">
        <v>151</v>
      </c>
      <c r="M4701" s="7" t="s">
        <v>151</v>
      </c>
      <c r="O4701" s="6" t="s">
        <v>3899</v>
      </c>
      <c r="P4701" s="9"/>
      <c r="Q4701" s="9"/>
      <c r="R4701" s="6" t="s">
        <v>1747</v>
      </c>
      <c r="S4701" s="6" t="e">
        <v>#N/A</v>
      </c>
      <c r="T4701" s="6" t="e">
        <v>#N/A</v>
      </c>
      <c r="U4701" s="6" t="e">
        <v>#N/A</v>
      </c>
      <c r="V4701" s="23">
        <v>43665</v>
      </c>
      <c r="W4701" s="6" t="e">
        <v>#N/A</v>
      </c>
    </row>
    <row r="4702" spans="1:23" s="6" customFormat="1" ht="12.75" x14ac:dyDescent="0.2">
      <c r="A4702" s="6" t="s">
        <v>8053</v>
      </c>
      <c r="B4702" s="6" t="s">
        <v>1961</v>
      </c>
      <c r="C4702" s="5" t="s">
        <v>7188</v>
      </c>
      <c r="D4702" s="5" t="s">
        <v>7188</v>
      </c>
      <c r="E4702" s="17">
        <v>5967</v>
      </c>
      <c r="F4702" s="16" t="s">
        <v>1960</v>
      </c>
      <c r="G4702" s="39" t="s">
        <v>7189</v>
      </c>
      <c r="H4702" s="7" t="s">
        <v>7190</v>
      </c>
      <c r="I4702" s="7" t="s">
        <v>151</v>
      </c>
      <c r="J4702" s="7" t="s">
        <v>151</v>
      </c>
      <c r="K4702" s="7" t="s">
        <v>151</v>
      </c>
      <c r="L4702" s="7" t="s">
        <v>151</v>
      </c>
      <c r="M4702" s="7" t="s">
        <v>151</v>
      </c>
      <c r="O4702" s="6" t="s">
        <v>3899</v>
      </c>
      <c r="P4702" s="9"/>
      <c r="Q4702" s="9"/>
      <c r="R4702" s="6" t="s">
        <v>1747</v>
      </c>
      <c r="S4702" s="6" t="e">
        <v>#N/A</v>
      </c>
      <c r="T4702" s="6" t="e">
        <v>#N/A</v>
      </c>
      <c r="U4702" s="6" t="e">
        <v>#N/A</v>
      </c>
      <c r="V4702" s="23">
        <v>43665</v>
      </c>
      <c r="W4702" s="6" t="e">
        <v>#N/A</v>
      </c>
    </row>
    <row r="4703" spans="1:23" s="6" customFormat="1" ht="12.75" x14ac:dyDescent="0.2">
      <c r="A4703" s="6" t="s">
        <v>8054</v>
      </c>
      <c r="B4703" s="6" t="s">
        <v>1961</v>
      </c>
      <c r="C4703" s="5" t="s">
        <v>7188</v>
      </c>
      <c r="D4703" s="5" t="s">
        <v>7188</v>
      </c>
      <c r="E4703" s="17">
        <v>5967</v>
      </c>
      <c r="F4703" s="16" t="s">
        <v>1960</v>
      </c>
      <c r="G4703" s="39" t="s">
        <v>7189</v>
      </c>
      <c r="H4703" s="7" t="s">
        <v>7190</v>
      </c>
      <c r="I4703" s="7" t="s">
        <v>151</v>
      </c>
      <c r="J4703" s="7" t="s">
        <v>151</v>
      </c>
      <c r="K4703" s="7" t="s">
        <v>151</v>
      </c>
      <c r="L4703" s="7" t="s">
        <v>151</v>
      </c>
      <c r="M4703" s="7" t="s">
        <v>151</v>
      </c>
      <c r="O4703" s="6" t="s">
        <v>3899</v>
      </c>
      <c r="P4703" s="9"/>
      <c r="Q4703" s="9"/>
      <c r="R4703" s="6" t="s">
        <v>1747</v>
      </c>
      <c r="S4703" s="6" t="e">
        <v>#N/A</v>
      </c>
      <c r="T4703" s="6" t="e">
        <v>#N/A</v>
      </c>
      <c r="U4703" s="6" t="e">
        <v>#N/A</v>
      </c>
      <c r="V4703" s="23">
        <v>43665</v>
      </c>
      <c r="W4703" s="6" t="e">
        <v>#N/A</v>
      </c>
    </row>
    <row r="4704" spans="1:23" s="6" customFormat="1" ht="12.75" x14ac:dyDescent="0.2">
      <c r="A4704" s="6" t="s">
        <v>8055</v>
      </c>
      <c r="B4704" s="6" t="s">
        <v>1961</v>
      </c>
      <c r="C4704" s="5" t="s">
        <v>7188</v>
      </c>
      <c r="D4704" s="5" t="s">
        <v>7188</v>
      </c>
      <c r="E4704" s="17">
        <v>5967</v>
      </c>
      <c r="F4704" s="16" t="s">
        <v>1960</v>
      </c>
      <c r="G4704" s="39" t="s">
        <v>7189</v>
      </c>
      <c r="H4704" s="7" t="s">
        <v>7190</v>
      </c>
      <c r="I4704" s="7" t="s">
        <v>151</v>
      </c>
      <c r="J4704" s="7" t="s">
        <v>151</v>
      </c>
      <c r="K4704" s="7" t="s">
        <v>151</v>
      </c>
      <c r="L4704" s="7" t="s">
        <v>151</v>
      </c>
      <c r="M4704" s="7" t="s">
        <v>151</v>
      </c>
      <c r="O4704" s="6" t="s">
        <v>3899</v>
      </c>
      <c r="P4704" s="9"/>
      <c r="Q4704" s="9"/>
      <c r="R4704" s="6" t="s">
        <v>1747</v>
      </c>
      <c r="S4704" s="6" t="e">
        <v>#N/A</v>
      </c>
      <c r="T4704" s="6" t="e">
        <v>#N/A</v>
      </c>
      <c r="U4704" s="6" t="e">
        <v>#N/A</v>
      </c>
      <c r="V4704" s="23">
        <v>43665</v>
      </c>
      <c r="W4704" s="6" t="e">
        <v>#N/A</v>
      </c>
    </row>
    <row r="4705" spans="1:23" s="6" customFormat="1" ht="12.75" x14ac:dyDescent="0.2">
      <c r="A4705" s="6" t="s">
        <v>8056</v>
      </c>
      <c r="B4705" s="6" t="s">
        <v>1961</v>
      </c>
      <c r="C4705" s="5" t="s">
        <v>7188</v>
      </c>
      <c r="D4705" s="5" t="s">
        <v>7188</v>
      </c>
      <c r="E4705" s="17">
        <v>5967</v>
      </c>
      <c r="F4705" s="16" t="s">
        <v>1960</v>
      </c>
      <c r="G4705" s="39" t="s">
        <v>7189</v>
      </c>
      <c r="H4705" s="7" t="s">
        <v>7190</v>
      </c>
      <c r="I4705" s="7" t="s">
        <v>151</v>
      </c>
      <c r="J4705" s="7" t="s">
        <v>151</v>
      </c>
      <c r="K4705" s="7" t="s">
        <v>151</v>
      </c>
      <c r="L4705" s="7" t="s">
        <v>151</v>
      </c>
      <c r="M4705" s="7" t="s">
        <v>151</v>
      </c>
      <c r="O4705" s="6" t="s">
        <v>3899</v>
      </c>
      <c r="P4705" s="9"/>
      <c r="Q4705" s="9"/>
      <c r="R4705" s="6" t="s">
        <v>1747</v>
      </c>
      <c r="S4705" s="6" t="e">
        <v>#N/A</v>
      </c>
      <c r="T4705" s="6" t="e">
        <v>#N/A</v>
      </c>
      <c r="U4705" s="6" t="e">
        <v>#N/A</v>
      </c>
      <c r="V4705" s="23">
        <v>43665</v>
      </c>
      <c r="W4705" s="6" t="e">
        <v>#N/A</v>
      </c>
    </row>
    <row r="4706" spans="1:23" s="6" customFormat="1" ht="12.75" x14ac:dyDescent="0.2">
      <c r="A4706" s="6" t="s">
        <v>8057</v>
      </c>
      <c r="B4706" s="6" t="s">
        <v>1961</v>
      </c>
      <c r="C4706" s="5" t="s">
        <v>7188</v>
      </c>
      <c r="D4706" s="5" t="s">
        <v>7188</v>
      </c>
      <c r="E4706" s="17">
        <v>5967</v>
      </c>
      <c r="F4706" s="16" t="s">
        <v>1960</v>
      </c>
      <c r="G4706" s="39" t="s">
        <v>7189</v>
      </c>
      <c r="H4706" s="7" t="s">
        <v>7190</v>
      </c>
      <c r="I4706" s="7" t="s">
        <v>151</v>
      </c>
      <c r="J4706" s="7" t="s">
        <v>151</v>
      </c>
      <c r="K4706" s="7" t="s">
        <v>151</v>
      </c>
      <c r="L4706" s="7" t="s">
        <v>151</v>
      </c>
      <c r="M4706" s="7" t="s">
        <v>151</v>
      </c>
      <c r="O4706" s="6" t="s">
        <v>3899</v>
      </c>
      <c r="P4706" s="9"/>
      <c r="Q4706" s="9"/>
      <c r="R4706" s="6" t="s">
        <v>1747</v>
      </c>
      <c r="S4706" s="6" t="e">
        <v>#N/A</v>
      </c>
      <c r="T4706" s="6" t="e">
        <v>#N/A</v>
      </c>
      <c r="U4706" s="6" t="e">
        <v>#N/A</v>
      </c>
      <c r="V4706" s="23">
        <v>43665</v>
      </c>
      <c r="W4706" s="6" t="e">
        <v>#N/A</v>
      </c>
    </row>
    <row r="4707" spans="1:23" s="6" customFormat="1" ht="12.75" x14ac:dyDescent="0.2">
      <c r="A4707" s="6" t="s">
        <v>8058</v>
      </c>
      <c r="B4707" s="6" t="s">
        <v>1961</v>
      </c>
      <c r="C4707" s="5" t="s">
        <v>7188</v>
      </c>
      <c r="D4707" s="5" t="s">
        <v>7188</v>
      </c>
      <c r="E4707" s="17">
        <v>5967</v>
      </c>
      <c r="F4707" s="16" t="s">
        <v>1960</v>
      </c>
      <c r="G4707" s="39" t="s">
        <v>7189</v>
      </c>
      <c r="H4707" s="7" t="s">
        <v>7190</v>
      </c>
      <c r="I4707" s="7" t="s">
        <v>151</v>
      </c>
      <c r="J4707" s="7" t="s">
        <v>151</v>
      </c>
      <c r="K4707" s="7" t="s">
        <v>151</v>
      </c>
      <c r="L4707" s="7" t="s">
        <v>151</v>
      </c>
      <c r="M4707" s="7" t="s">
        <v>151</v>
      </c>
      <c r="O4707" s="6" t="s">
        <v>3899</v>
      </c>
      <c r="P4707" s="9"/>
      <c r="Q4707" s="9"/>
      <c r="R4707" s="6" t="s">
        <v>1747</v>
      </c>
      <c r="S4707" s="6" t="e">
        <v>#N/A</v>
      </c>
      <c r="T4707" s="6" t="e">
        <v>#N/A</v>
      </c>
      <c r="U4707" s="6" t="e">
        <v>#N/A</v>
      </c>
      <c r="V4707" s="23">
        <v>43665</v>
      </c>
      <c r="W4707" s="6" t="e">
        <v>#N/A</v>
      </c>
    </row>
    <row r="4708" spans="1:23" s="6" customFormat="1" ht="12.75" x14ac:dyDescent="0.2">
      <c r="A4708" s="6" t="s">
        <v>8059</v>
      </c>
      <c r="B4708" s="6" t="s">
        <v>1961</v>
      </c>
      <c r="C4708" s="5" t="s">
        <v>7188</v>
      </c>
      <c r="D4708" s="5" t="s">
        <v>7188</v>
      </c>
      <c r="E4708" s="17">
        <v>5967</v>
      </c>
      <c r="F4708" s="16" t="s">
        <v>1960</v>
      </c>
      <c r="G4708" s="39" t="s">
        <v>7189</v>
      </c>
      <c r="H4708" s="7" t="s">
        <v>7190</v>
      </c>
      <c r="I4708" s="7" t="s">
        <v>151</v>
      </c>
      <c r="J4708" s="7" t="s">
        <v>151</v>
      </c>
      <c r="K4708" s="7" t="s">
        <v>151</v>
      </c>
      <c r="L4708" s="7" t="s">
        <v>151</v>
      </c>
      <c r="M4708" s="7" t="s">
        <v>151</v>
      </c>
      <c r="O4708" s="6" t="s">
        <v>3899</v>
      </c>
      <c r="P4708" s="9"/>
      <c r="Q4708" s="9"/>
      <c r="R4708" s="6" t="s">
        <v>1747</v>
      </c>
      <c r="S4708" s="6" t="e">
        <v>#N/A</v>
      </c>
      <c r="T4708" s="6" t="e">
        <v>#N/A</v>
      </c>
      <c r="U4708" s="6" t="e">
        <v>#N/A</v>
      </c>
      <c r="V4708" s="23">
        <v>43665</v>
      </c>
      <c r="W4708" s="6" t="e">
        <v>#N/A</v>
      </c>
    </row>
    <row r="4709" spans="1:23" s="6" customFormat="1" ht="12.75" x14ac:dyDescent="0.2">
      <c r="A4709" s="6" t="s">
        <v>8060</v>
      </c>
      <c r="B4709" s="6" t="s">
        <v>1961</v>
      </c>
      <c r="C4709" s="5" t="s">
        <v>7188</v>
      </c>
      <c r="D4709" s="5" t="s">
        <v>7188</v>
      </c>
      <c r="E4709" s="17">
        <v>5967</v>
      </c>
      <c r="F4709" s="16" t="s">
        <v>1960</v>
      </c>
      <c r="G4709" s="39" t="s">
        <v>7189</v>
      </c>
      <c r="H4709" s="7" t="s">
        <v>7190</v>
      </c>
      <c r="I4709" s="7" t="s">
        <v>151</v>
      </c>
      <c r="J4709" s="7" t="s">
        <v>151</v>
      </c>
      <c r="K4709" s="7" t="s">
        <v>151</v>
      </c>
      <c r="L4709" s="7" t="s">
        <v>151</v>
      </c>
      <c r="M4709" s="7" t="s">
        <v>151</v>
      </c>
      <c r="O4709" s="6" t="s">
        <v>3899</v>
      </c>
      <c r="P4709" s="9"/>
      <c r="Q4709" s="9"/>
      <c r="R4709" s="6" t="s">
        <v>1747</v>
      </c>
      <c r="S4709" s="6" t="e">
        <v>#N/A</v>
      </c>
      <c r="T4709" s="6" t="e">
        <v>#N/A</v>
      </c>
      <c r="U4709" s="6" t="e">
        <v>#N/A</v>
      </c>
      <c r="V4709" s="23">
        <v>43665</v>
      </c>
      <c r="W4709" s="6" t="e">
        <v>#N/A</v>
      </c>
    </row>
    <row r="4710" spans="1:23" s="6" customFormat="1" ht="12.75" x14ac:dyDescent="0.2">
      <c r="A4710" s="6" t="s">
        <v>8061</v>
      </c>
      <c r="B4710" s="6" t="s">
        <v>1961</v>
      </c>
      <c r="C4710" s="5" t="s">
        <v>7188</v>
      </c>
      <c r="D4710" s="5" t="s">
        <v>7188</v>
      </c>
      <c r="E4710" s="17">
        <v>5967</v>
      </c>
      <c r="F4710" s="16" t="s">
        <v>1960</v>
      </c>
      <c r="G4710" s="39" t="s">
        <v>7189</v>
      </c>
      <c r="H4710" s="7" t="s">
        <v>7190</v>
      </c>
      <c r="I4710" s="7" t="s">
        <v>151</v>
      </c>
      <c r="J4710" s="7" t="s">
        <v>151</v>
      </c>
      <c r="K4710" s="7" t="s">
        <v>151</v>
      </c>
      <c r="L4710" s="7" t="s">
        <v>151</v>
      </c>
      <c r="M4710" s="7" t="s">
        <v>151</v>
      </c>
      <c r="O4710" s="6" t="s">
        <v>3899</v>
      </c>
      <c r="P4710" s="9"/>
      <c r="Q4710" s="9"/>
      <c r="R4710" s="6" t="s">
        <v>1747</v>
      </c>
      <c r="S4710" s="6" t="e">
        <v>#N/A</v>
      </c>
      <c r="T4710" s="6" t="e">
        <v>#N/A</v>
      </c>
      <c r="U4710" s="6" t="e">
        <v>#N/A</v>
      </c>
      <c r="V4710" s="23">
        <v>43665</v>
      </c>
      <c r="W4710" s="6" t="e">
        <v>#N/A</v>
      </c>
    </row>
    <row r="4711" spans="1:23" s="6" customFormat="1" ht="12.75" x14ac:dyDescent="0.2">
      <c r="A4711" s="6" t="s">
        <v>8062</v>
      </c>
      <c r="B4711" s="6" t="s">
        <v>1961</v>
      </c>
      <c r="C4711" s="5" t="s">
        <v>7188</v>
      </c>
      <c r="D4711" s="5" t="s">
        <v>7188</v>
      </c>
      <c r="E4711" s="17">
        <v>5967</v>
      </c>
      <c r="F4711" s="16" t="s">
        <v>1960</v>
      </c>
      <c r="G4711" s="39" t="s">
        <v>7189</v>
      </c>
      <c r="H4711" s="7" t="s">
        <v>7190</v>
      </c>
      <c r="I4711" s="7" t="s">
        <v>151</v>
      </c>
      <c r="J4711" s="7" t="s">
        <v>151</v>
      </c>
      <c r="K4711" s="7" t="s">
        <v>151</v>
      </c>
      <c r="L4711" s="7" t="s">
        <v>151</v>
      </c>
      <c r="M4711" s="7" t="s">
        <v>151</v>
      </c>
      <c r="O4711" s="6" t="s">
        <v>3899</v>
      </c>
      <c r="P4711" s="9"/>
      <c r="Q4711" s="9"/>
      <c r="R4711" s="6" t="s">
        <v>1747</v>
      </c>
      <c r="S4711" s="6" t="e">
        <v>#N/A</v>
      </c>
      <c r="T4711" s="6" t="e">
        <v>#N/A</v>
      </c>
      <c r="U4711" s="6" t="e">
        <v>#N/A</v>
      </c>
      <c r="V4711" s="23">
        <v>43665</v>
      </c>
      <c r="W4711" s="6" t="e">
        <v>#N/A</v>
      </c>
    </row>
    <row r="4712" spans="1:23" s="6" customFormat="1" ht="12.75" x14ac:dyDescent="0.2">
      <c r="A4712" s="6" t="s">
        <v>8063</v>
      </c>
      <c r="B4712" s="6" t="s">
        <v>1961</v>
      </c>
      <c r="C4712" s="5" t="s">
        <v>7188</v>
      </c>
      <c r="D4712" s="5" t="s">
        <v>7188</v>
      </c>
      <c r="E4712" s="17">
        <v>5967</v>
      </c>
      <c r="F4712" s="16" t="s">
        <v>1960</v>
      </c>
      <c r="G4712" s="39" t="s">
        <v>7189</v>
      </c>
      <c r="H4712" s="7" t="s">
        <v>7190</v>
      </c>
      <c r="I4712" s="7" t="s">
        <v>151</v>
      </c>
      <c r="J4712" s="7" t="s">
        <v>151</v>
      </c>
      <c r="K4712" s="7" t="s">
        <v>151</v>
      </c>
      <c r="L4712" s="7" t="s">
        <v>151</v>
      </c>
      <c r="M4712" s="7" t="s">
        <v>151</v>
      </c>
      <c r="O4712" s="6" t="s">
        <v>3899</v>
      </c>
      <c r="P4712" s="9"/>
      <c r="Q4712" s="9"/>
      <c r="R4712" s="6" t="s">
        <v>1747</v>
      </c>
      <c r="S4712" s="6" t="e">
        <v>#N/A</v>
      </c>
      <c r="T4712" s="6" t="e">
        <v>#N/A</v>
      </c>
      <c r="U4712" s="6" t="e">
        <v>#N/A</v>
      </c>
      <c r="V4712" s="23">
        <v>43665</v>
      </c>
      <c r="W4712" s="6" t="e">
        <v>#N/A</v>
      </c>
    </row>
    <row r="4713" spans="1:23" s="6" customFormat="1" ht="12.75" x14ac:dyDescent="0.2">
      <c r="A4713" s="6" t="s">
        <v>8064</v>
      </c>
      <c r="B4713" s="6" t="s">
        <v>1961</v>
      </c>
      <c r="C4713" s="5" t="s">
        <v>7188</v>
      </c>
      <c r="D4713" s="5" t="s">
        <v>7188</v>
      </c>
      <c r="E4713" s="17">
        <v>5967</v>
      </c>
      <c r="F4713" s="16" t="s">
        <v>1960</v>
      </c>
      <c r="G4713" s="39" t="s">
        <v>7189</v>
      </c>
      <c r="H4713" s="7" t="s">
        <v>7190</v>
      </c>
      <c r="I4713" s="7" t="s">
        <v>151</v>
      </c>
      <c r="J4713" s="7" t="s">
        <v>151</v>
      </c>
      <c r="K4713" s="7" t="s">
        <v>151</v>
      </c>
      <c r="L4713" s="7" t="s">
        <v>151</v>
      </c>
      <c r="M4713" s="7" t="s">
        <v>151</v>
      </c>
      <c r="O4713" s="6" t="s">
        <v>3899</v>
      </c>
      <c r="P4713" s="9"/>
      <c r="Q4713" s="9"/>
      <c r="R4713" s="6" t="s">
        <v>1747</v>
      </c>
      <c r="S4713" s="6" t="e">
        <v>#N/A</v>
      </c>
      <c r="T4713" s="6" t="e">
        <v>#N/A</v>
      </c>
      <c r="U4713" s="6" t="e">
        <v>#N/A</v>
      </c>
      <c r="V4713" s="23">
        <v>43665</v>
      </c>
      <c r="W4713" s="6" t="e">
        <v>#N/A</v>
      </c>
    </row>
    <row r="4714" spans="1:23" s="6" customFormat="1" ht="12.75" x14ac:dyDescent="0.2">
      <c r="A4714" s="6" t="s">
        <v>8065</v>
      </c>
      <c r="B4714" s="6" t="s">
        <v>1961</v>
      </c>
      <c r="C4714" s="5" t="s">
        <v>7188</v>
      </c>
      <c r="D4714" s="5" t="s">
        <v>7188</v>
      </c>
      <c r="E4714" s="17">
        <v>5967</v>
      </c>
      <c r="F4714" s="16" t="s">
        <v>1960</v>
      </c>
      <c r="G4714" s="39" t="s">
        <v>7189</v>
      </c>
      <c r="H4714" s="7" t="s">
        <v>7190</v>
      </c>
      <c r="I4714" s="7" t="s">
        <v>151</v>
      </c>
      <c r="J4714" s="7" t="s">
        <v>151</v>
      </c>
      <c r="K4714" s="7" t="s">
        <v>151</v>
      </c>
      <c r="L4714" s="7" t="s">
        <v>151</v>
      </c>
      <c r="M4714" s="7" t="s">
        <v>151</v>
      </c>
      <c r="O4714" s="6" t="s">
        <v>3899</v>
      </c>
      <c r="P4714" s="9"/>
      <c r="Q4714" s="9"/>
      <c r="R4714" s="6" t="s">
        <v>1747</v>
      </c>
      <c r="S4714" s="6" t="e">
        <v>#N/A</v>
      </c>
      <c r="T4714" s="6" t="e">
        <v>#N/A</v>
      </c>
      <c r="U4714" s="6" t="e">
        <v>#N/A</v>
      </c>
      <c r="V4714" s="23">
        <v>43665</v>
      </c>
      <c r="W4714" s="6" t="e">
        <v>#N/A</v>
      </c>
    </row>
    <row r="4715" spans="1:23" s="6" customFormat="1" ht="12.75" x14ac:dyDescent="0.2">
      <c r="A4715" s="6" t="s">
        <v>8066</v>
      </c>
      <c r="B4715" s="6" t="s">
        <v>1961</v>
      </c>
      <c r="C4715" s="5" t="s">
        <v>7188</v>
      </c>
      <c r="D4715" s="5" t="s">
        <v>7188</v>
      </c>
      <c r="E4715" s="17">
        <v>5967</v>
      </c>
      <c r="F4715" s="16" t="s">
        <v>1960</v>
      </c>
      <c r="G4715" s="39" t="s">
        <v>7189</v>
      </c>
      <c r="H4715" s="7" t="s">
        <v>7190</v>
      </c>
      <c r="I4715" s="7" t="s">
        <v>151</v>
      </c>
      <c r="J4715" s="7" t="s">
        <v>151</v>
      </c>
      <c r="K4715" s="7" t="s">
        <v>151</v>
      </c>
      <c r="L4715" s="7" t="s">
        <v>151</v>
      </c>
      <c r="M4715" s="7" t="s">
        <v>151</v>
      </c>
      <c r="O4715" s="6" t="s">
        <v>3899</v>
      </c>
      <c r="P4715" s="9"/>
      <c r="Q4715" s="9"/>
      <c r="R4715" s="6" t="s">
        <v>1747</v>
      </c>
      <c r="S4715" s="6" t="e">
        <v>#N/A</v>
      </c>
      <c r="T4715" s="6" t="e">
        <v>#N/A</v>
      </c>
      <c r="U4715" s="6" t="e">
        <v>#N/A</v>
      </c>
      <c r="V4715" s="23">
        <v>43665</v>
      </c>
      <c r="W4715" s="6" t="e">
        <v>#N/A</v>
      </c>
    </row>
    <row r="4716" spans="1:23" s="6" customFormat="1" ht="12.75" x14ac:dyDescent="0.2">
      <c r="A4716" s="6" t="s">
        <v>8067</v>
      </c>
      <c r="B4716" s="6" t="s">
        <v>1961</v>
      </c>
      <c r="C4716" s="5" t="s">
        <v>7188</v>
      </c>
      <c r="D4716" s="5" t="s">
        <v>7188</v>
      </c>
      <c r="E4716" s="17">
        <v>5967</v>
      </c>
      <c r="F4716" s="16" t="s">
        <v>1960</v>
      </c>
      <c r="G4716" s="39" t="s">
        <v>7189</v>
      </c>
      <c r="H4716" s="7" t="s">
        <v>7190</v>
      </c>
      <c r="I4716" s="7" t="s">
        <v>151</v>
      </c>
      <c r="J4716" s="7" t="s">
        <v>151</v>
      </c>
      <c r="K4716" s="7" t="s">
        <v>151</v>
      </c>
      <c r="L4716" s="7" t="s">
        <v>151</v>
      </c>
      <c r="M4716" s="7" t="s">
        <v>151</v>
      </c>
      <c r="O4716" s="6" t="s">
        <v>3899</v>
      </c>
      <c r="P4716" s="9"/>
      <c r="Q4716" s="9"/>
      <c r="R4716" s="6" t="s">
        <v>1747</v>
      </c>
      <c r="S4716" s="6" t="e">
        <v>#N/A</v>
      </c>
      <c r="T4716" s="6" t="e">
        <v>#N/A</v>
      </c>
      <c r="U4716" s="6" t="e">
        <v>#N/A</v>
      </c>
      <c r="V4716" s="23">
        <v>43665</v>
      </c>
      <c r="W4716" s="6" t="e">
        <v>#N/A</v>
      </c>
    </row>
    <row r="4717" spans="1:23" s="6" customFormat="1" ht="12.75" x14ac:dyDescent="0.2">
      <c r="A4717" s="6" t="s">
        <v>8068</v>
      </c>
      <c r="B4717" s="6" t="s">
        <v>1961</v>
      </c>
      <c r="C4717" s="5" t="s">
        <v>7188</v>
      </c>
      <c r="D4717" s="5" t="s">
        <v>7188</v>
      </c>
      <c r="E4717" s="17">
        <v>5967</v>
      </c>
      <c r="F4717" s="16" t="s">
        <v>1960</v>
      </c>
      <c r="G4717" s="39" t="s">
        <v>7189</v>
      </c>
      <c r="H4717" s="7" t="s">
        <v>7190</v>
      </c>
      <c r="I4717" s="7" t="s">
        <v>151</v>
      </c>
      <c r="J4717" s="7" t="s">
        <v>151</v>
      </c>
      <c r="K4717" s="7" t="s">
        <v>151</v>
      </c>
      <c r="L4717" s="7" t="s">
        <v>151</v>
      </c>
      <c r="M4717" s="7" t="s">
        <v>151</v>
      </c>
      <c r="O4717" s="6" t="s">
        <v>3899</v>
      </c>
      <c r="P4717" s="9"/>
      <c r="Q4717" s="9"/>
      <c r="R4717" s="6" t="s">
        <v>1747</v>
      </c>
      <c r="S4717" s="6" t="e">
        <v>#N/A</v>
      </c>
      <c r="T4717" s="6" t="e">
        <v>#N/A</v>
      </c>
      <c r="U4717" s="6" t="e">
        <v>#N/A</v>
      </c>
      <c r="V4717" s="23">
        <v>43665</v>
      </c>
      <c r="W4717" s="6" t="e">
        <v>#N/A</v>
      </c>
    </row>
    <row r="4718" spans="1:23" s="6" customFormat="1" ht="12.75" x14ac:dyDescent="0.2">
      <c r="A4718" s="6" t="s">
        <v>8069</v>
      </c>
      <c r="B4718" s="6" t="s">
        <v>1961</v>
      </c>
      <c r="C4718" s="5" t="s">
        <v>7188</v>
      </c>
      <c r="D4718" s="5" t="s">
        <v>7188</v>
      </c>
      <c r="E4718" s="17">
        <v>5967</v>
      </c>
      <c r="F4718" s="16" t="s">
        <v>1960</v>
      </c>
      <c r="G4718" s="39" t="s">
        <v>7189</v>
      </c>
      <c r="H4718" s="7" t="s">
        <v>7190</v>
      </c>
      <c r="I4718" s="7" t="s">
        <v>151</v>
      </c>
      <c r="J4718" s="7" t="s">
        <v>151</v>
      </c>
      <c r="K4718" s="7" t="s">
        <v>151</v>
      </c>
      <c r="L4718" s="7" t="s">
        <v>151</v>
      </c>
      <c r="M4718" s="7" t="s">
        <v>151</v>
      </c>
      <c r="O4718" s="6" t="s">
        <v>3899</v>
      </c>
      <c r="P4718" s="9"/>
      <c r="Q4718" s="9"/>
      <c r="R4718" s="6" t="s">
        <v>1747</v>
      </c>
      <c r="S4718" s="6" t="e">
        <v>#N/A</v>
      </c>
      <c r="T4718" s="6" t="e">
        <v>#N/A</v>
      </c>
      <c r="U4718" s="6" t="e">
        <v>#N/A</v>
      </c>
      <c r="V4718" s="23">
        <v>43665</v>
      </c>
      <c r="W4718" s="6" t="e">
        <v>#N/A</v>
      </c>
    </row>
    <row r="4719" spans="1:23" s="6" customFormat="1" ht="12.75" x14ac:dyDescent="0.2">
      <c r="A4719" s="6" t="s">
        <v>8070</v>
      </c>
      <c r="B4719" s="6" t="s">
        <v>1961</v>
      </c>
      <c r="C4719" s="5" t="s">
        <v>7188</v>
      </c>
      <c r="D4719" s="5" t="s">
        <v>7188</v>
      </c>
      <c r="E4719" s="17">
        <v>5967</v>
      </c>
      <c r="F4719" s="16" t="s">
        <v>1960</v>
      </c>
      <c r="G4719" s="39" t="s">
        <v>7189</v>
      </c>
      <c r="H4719" s="7" t="s">
        <v>7190</v>
      </c>
      <c r="I4719" s="7" t="s">
        <v>151</v>
      </c>
      <c r="J4719" s="7" t="s">
        <v>151</v>
      </c>
      <c r="K4719" s="7" t="s">
        <v>151</v>
      </c>
      <c r="L4719" s="7" t="s">
        <v>151</v>
      </c>
      <c r="M4719" s="7" t="s">
        <v>151</v>
      </c>
      <c r="O4719" s="6" t="s">
        <v>3899</v>
      </c>
      <c r="P4719" s="9"/>
      <c r="Q4719" s="9"/>
      <c r="R4719" s="6" t="s">
        <v>1747</v>
      </c>
      <c r="S4719" s="6" t="e">
        <v>#N/A</v>
      </c>
      <c r="T4719" s="6" t="e">
        <v>#N/A</v>
      </c>
      <c r="U4719" s="6" t="e">
        <v>#N/A</v>
      </c>
      <c r="V4719" s="23">
        <v>43665</v>
      </c>
      <c r="W4719" s="6" t="e">
        <v>#N/A</v>
      </c>
    </row>
    <row r="4720" spans="1:23" s="6" customFormat="1" ht="12.75" x14ac:dyDescent="0.2">
      <c r="A4720" s="6" t="s">
        <v>8071</v>
      </c>
      <c r="B4720" s="6" t="s">
        <v>1961</v>
      </c>
      <c r="C4720" s="5" t="s">
        <v>7188</v>
      </c>
      <c r="D4720" s="5" t="s">
        <v>7188</v>
      </c>
      <c r="E4720" s="17">
        <v>5967</v>
      </c>
      <c r="F4720" s="16" t="s">
        <v>1960</v>
      </c>
      <c r="G4720" s="39" t="s">
        <v>7189</v>
      </c>
      <c r="H4720" s="7" t="s">
        <v>7190</v>
      </c>
      <c r="I4720" s="7" t="s">
        <v>151</v>
      </c>
      <c r="J4720" s="7" t="s">
        <v>151</v>
      </c>
      <c r="K4720" s="7" t="s">
        <v>151</v>
      </c>
      <c r="L4720" s="7" t="s">
        <v>151</v>
      </c>
      <c r="M4720" s="7" t="s">
        <v>151</v>
      </c>
      <c r="O4720" s="6" t="s">
        <v>3899</v>
      </c>
      <c r="P4720" s="9"/>
      <c r="Q4720" s="9"/>
      <c r="R4720" s="6" t="s">
        <v>1747</v>
      </c>
      <c r="S4720" s="6" t="e">
        <v>#N/A</v>
      </c>
      <c r="T4720" s="6" t="e">
        <v>#N/A</v>
      </c>
      <c r="U4720" s="6" t="e">
        <v>#N/A</v>
      </c>
      <c r="V4720" s="23">
        <v>43665</v>
      </c>
      <c r="W4720" s="6" t="e">
        <v>#N/A</v>
      </c>
    </row>
    <row r="4721" spans="1:23" s="6" customFormat="1" ht="12.75" x14ac:dyDescent="0.2">
      <c r="A4721" s="6" t="s">
        <v>8072</v>
      </c>
      <c r="B4721" s="6" t="s">
        <v>1961</v>
      </c>
      <c r="C4721" s="5" t="s">
        <v>7188</v>
      </c>
      <c r="D4721" s="5" t="s">
        <v>7188</v>
      </c>
      <c r="E4721" s="17">
        <v>5967</v>
      </c>
      <c r="F4721" s="16" t="s">
        <v>1960</v>
      </c>
      <c r="G4721" s="39" t="s">
        <v>7189</v>
      </c>
      <c r="H4721" s="7" t="s">
        <v>7190</v>
      </c>
      <c r="I4721" s="7" t="s">
        <v>151</v>
      </c>
      <c r="J4721" s="7" t="s">
        <v>151</v>
      </c>
      <c r="K4721" s="7" t="s">
        <v>151</v>
      </c>
      <c r="L4721" s="7" t="s">
        <v>151</v>
      </c>
      <c r="M4721" s="7" t="s">
        <v>151</v>
      </c>
      <c r="O4721" s="6" t="s">
        <v>3899</v>
      </c>
      <c r="P4721" s="9"/>
      <c r="Q4721" s="9"/>
      <c r="R4721" s="6" t="s">
        <v>1747</v>
      </c>
      <c r="S4721" s="6" t="e">
        <v>#N/A</v>
      </c>
      <c r="T4721" s="6" t="e">
        <v>#N/A</v>
      </c>
      <c r="U4721" s="6" t="e">
        <v>#N/A</v>
      </c>
      <c r="V4721" s="23">
        <v>43665</v>
      </c>
      <c r="W4721" s="6" t="e">
        <v>#N/A</v>
      </c>
    </row>
    <row r="4722" spans="1:23" s="6" customFormat="1" ht="12.75" x14ac:dyDescent="0.2">
      <c r="A4722" s="6" t="s">
        <v>8073</v>
      </c>
      <c r="B4722" s="6" t="s">
        <v>1961</v>
      </c>
      <c r="C4722" s="5" t="s">
        <v>7188</v>
      </c>
      <c r="D4722" s="5" t="s">
        <v>7188</v>
      </c>
      <c r="E4722" s="17">
        <v>5967</v>
      </c>
      <c r="F4722" s="16" t="s">
        <v>1960</v>
      </c>
      <c r="G4722" s="39" t="s">
        <v>7189</v>
      </c>
      <c r="H4722" s="7" t="s">
        <v>7190</v>
      </c>
      <c r="I4722" s="7" t="s">
        <v>151</v>
      </c>
      <c r="J4722" s="7" t="s">
        <v>151</v>
      </c>
      <c r="K4722" s="7" t="s">
        <v>151</v>
      </c>
      <c r="L4722" s="7" t="s">
        <v>151</v>
      </c>
      <c r="M4722" s="7" t="s">
        <v>151</v>
      </c>
      <c r="O4722" s="6" t="s">
        <v>3899</v>
      </c>
      <c r="P4722" s="9"/>
      <c r="Q4722" s="9"/>
      <c r="R4722" s="6" t="s">
        <v>1747</v>
      </c>
      <c r="S4722" s="6" t="e">
        <v>#N/A</v>
      </c>
      <c r="T4722" s="6" t="e">
        <v>#N/A</v>
      </c>
      <c r="U4722" s="6" t="e">
        <v>#N/A</v>
      </c>
      <c r="V4722" s="23">
        <v>43665</v>
      </c>
      <c r="W4722" s="6" t="e">
        <v>#N/A</v>
      </c>
    </row>
    <row r="4723" spans="1:23" s="6" customFormat="1" ht="12.75" x14ac:dyDescent="0.2">
      <c r="A4723" s="6" t="s">
        <v>8074</v>
      </c>
      <c r="B4723" s="6" t="s">
        <v>1961</v>
      </c>
      <c r="C4723" s="5" t="s">
        <v>7188</v>
      </c>
      <c r="D4723" s="5" t="s">
        <v>7188</v>
      </c>
      <c r="E4723" s="17">
        <v>5967</v>
      </c>
      <c r="F4723" s="16" t="s">
        <v>1960</v>
      </c>
      <c r="G4723" s="39" t="s">
        <v>7189</v>
      </c>
      <c r="H4723" s="7" t="s">
        <v>7190</v>
      </c>
      <c r="I4723" s="7" t="s">
        <v>151</v>
      </c>
      <c r="J4723" s="7" t="s">
        <v>151</v>
      </c>
      <c r="K4723" s="7" t="s">
        <v>151</v>
      </c>
      <c r="L4723" s="7" t="s">
        <v>151</v>
      </c>
      <c r="M4723" s="7" t="s">
        <v>151</v>
      </c>
      <c r="O4723" s="6" t="s">
        <v>3899</v>
      </c>
      <c r="P4723" s="9"/>
      <c r="Q4723" s="9"/>
      <c r="R4723" s="6" t="s">
        <v>1747</v>
      </c>
      <c r="S4723" s="6" t="e">
        <v>#N/A</v>
      </c>
      <c r="T4723" s="6" t="e">
        <v>#N/A</v>
      </c>
      <c r="U4723" s="6" t="e">
        <v>#N/A</v>
      </c>
      <c r="V4723" s="23">
        <v>43665</v>
      </c>
      <c r="W4723" s="6" t="e">
        <v>#N/A</v>
      </c>
    </row>
    <row r="4724" spans="1:23" s="6" customFormat="1" ht="12.75" x14ac:dyDescent="0.2">
      <c r="A4724" s="6" t="s">
        <v>8075</v>
      </c>
      <c r="B4724" s="6" t="s">
        <v>1961</v>
      </c>
      <c r="C4724" s="5" t="s">
        <v>7188</v>
      </c>
      <c r="D4724" s="5" t="s">
        <v>7188</v>
      </c>
      <c r="E4724" s="17">
        <v>5967</v>
      </c>
      <c r="F4724" s="16" t="s">
        <v>1960</v>
      </c>
      <c r="G4724" s="39" t="s">
        <v>7189</v>
      </c>
      <c r="H4724" s="7" t="s">
        <v>7190</v>
      </c>
      <c r="I4724" s="7" t="s">
        <v>151</v>
      </c>
      <c r="J4724" s="7" t="s">
        <v>151</v>
      </c>
      <c r="K4724" s="7" t="s">
        <v>151</v>
      </c>
      <c r="L4724" s="7" t="s">
        <v>151</v>
      </c>
      <c r="M4724" s="7" t="s">
        <v>151</v>
      </c>
      <c r="O4724" s="6" t="s">
        <v>3899</v>
      </c>
      <c r="P4724" s="9"/>
      <c r="Q4724" s="9"/>
      <c r="R4724" s="6" t="s">
        <v>1747</v>
      </c>
      <c r="S4724" s="6" t="e">
        <v>#N/A</v>
      </c>
      <c r="T4724" s="6" t="e">
        <v>#N/A</v>
      </c>
      <c r="U4724" s="6" t="e">
        <v>#N/A</v>
      </c>
      <c r="V4724" s="23">
        <v>43665</v>
      </c>
      <c r="W4724" s="6" t="e">
        <v>#N/A</v>
      </c>
    </row>
    <row r="4725" spans="1:23" s="6" customFormat="1" ht="12.75" x14ac:dyDescent="0.2">
      <c r="A4725" s="6" t="s">
        <v>8076</v>
      </c>
      <c r="B4725" s="6" t="s">
        <v>1961</v>
      </c>
      <c r="C4725" s="5" t="s">
        <v>7188</v>
      </c>
      <c r="D4725" s="5" t="s">
        <v>7188</v>
      </c>
      <c r="E4725" s="17">
        <v>5967</v>
      </c>
      <c r="F4725" s="16" t="s">
        <v>1960</v>
      </c>
      <c r="G4725" s="39" t="s">
        <v>7189</v>
      </c>
      <c r="H4725" s="7" t="s">
        <v>7190</v>
      </c>
      <c r="I4725" s="7" t="s">
        <v>151</v>
      </c>
      <c r="J4725" s="7" t="s">
        <v>151</v>
      </c>
      <c r="K4725" s="7" t="s">
        <v>151</v>
      </c>
      <c r="L4725" s="7" t="s">
        <v>151</v>
      </c>
      <c r="M4725" s="7" t="s">
        <v>151</v>
      </c>
      <c r="O4725" s="6" t="s">
        <v>3899</v>
      </c>
      <c r="P4725" s="9"/>
      <c r="Q4725" s="9"/>
      <c r="R4725" s="6" t="s">
        <v>1747</v>
      </c>
      <c r="S4725" s="6" t="e">
        <v>#N/A</v>
      </c>
      <c r="T4725" s="6" t="e">
        <v>#N/A</v>
      </c>
      <c r="U4725" s="6" t="e">
        <v>#N/A</v>
      </c>
      <c r="V4725" s="23">
        <v>43665</v>
      </c>
      <c r="W4725" s="6" t="e">
        <v>#N/A</v>
      </c>
    </row>
    <row r="4726" spans="1:23" s="6" customFormat="1" ht="12.75" x14ac:dyDescent="0.2">
      <c r="A4726" s="6" t="s">
        <v>8077</v>
      </c>
      <c r="B4726" s="6" t="s">
        <v>1961</v>
      </c>
      <c r="C4726" s="5" t="s">
        <v>7188</v>
      </c>
      <c r="D4726" s="5" t="s">
        <v>7188</v>
      </c>
      <c r="E4726" s="17">
        <v>5967</v>
      </c>
      <c r="F4726" s="16" t="s">
        <v>1960</v>
      </c>
      <c r="G4726" s="39" t="s">
        <v>7189</v>
      </c>
      <c r="H4726" s="7" t="s">
        <v>7190</v>
      </c>
      <c r="I4726" s="7" t="s">
        <v>151</v>
      </c>
      <c r="J4726" s="7" t="s">
        <v>151</v>
      </c>
      <c r="K4726" s="7" t="s">
        <v>151</v>
      </c>
      <c r="L4726" s="7" t="s">
        <v>151</v>
      </c>
      <c r="M4726" s="7" t="s">
        <v>151</v>
      </c>
      <c r="O4726" s="6" t="s">
        <v>3899</v>
      </c>
      <c r="P4726" s="9"/>
      <c r="Q4726" s="9"/>
      <c r="R4726" s="6" t="s">
        <v>1747</v>
      </c>
      <c r="S4726" s="6" t="e">
        <v>#N/A</v>
      </c>
      <c r="T4726" s="6" t="e">
        <v>#N/A</v>
      </c>
      <c r="U4726" s="6" t="e">
        <v>#N/A</v>
      </c>
      <c r="V4726" s="23">
        <v>43665</v>
      </c>
      <c r="W4726" s="6" t="e">
        <v>#N/A</v>
      </c>
    </row>
    <row r="4727" spans="1:23" s="6" customFormat="1" ht="12.75" x14ac:dyDescent="0.2">
      <c r="A4727" s="6" t="s">
        <v>8078</v>
      </c>
      <c r="B4727" s="6" t="s">
        <v>1961</v>
      </c>
      <c r="C4727" s="5" t="s">
        <v>7188</v>
      </c>
      <c r="D4727" s="5" t="s">
        <v>7188</v>
      </c>
      <c r="E4727" s="17">
        <v>5967</v>
      </c>
      <c r="F4727" s="16" t="s">
        <v>1960</v>
      </c>
      <c r="G4727" s="39" t="s">
        <v>7189</v>
      </c>
      <c r="H4727" s="7" t="s">
        <v>7190</v>
      </c>
      <c r="I4727" s="7" t="s">
        <v>151</v>
      </c>
      <c r="J4727" s="7" t="s">
        <v>151</v>
      </c>
      <c r="K4727" s="7" t="s">
        <v>151</v>
      </c>
      <c r="L4727" s="7" t="s">
        <v>151</v>
      </c>
      <c r="M4727" s="7" t="s">
        <v>151</v>
      </c>
      <c r="O4727" s="6" t="s">
        <v>3899</v>
      </c>
      <c r="P4727" s="9"/>
      <c r="Q4727" s="9"/>
      <c r="R4727" s="6" t="s">
        <v>1747</v>
      </c>
      <c r="S4727" s="6" t="e">
        <v>#N/A</v>
      </c>
      <c r="T4727" s="6" t="e">
        <v>#N/A</v>
      </c>
      <c r="U4727" s="6" t="e">
        <v>#N/A</v>
      </c>
      <c r="V4727" s="23">
        <v>43665</v>
      </c>
      <c r="W4727" s="6" t="e">
        <v>#N/A</v>
      </c>
    </row>
    <row r="4728" spans="1:23" s="6" customFormat="1" ht="12.75" x14ac:dyDescent="0.2">
      <c r="A4728" s="6" t="s">
        <v>8079</v>
      </c>
      <c r="B4728" s="6" t="s">
        <v>1961</v>
      </c>
      <c r="C4728" s="5" t="s">
        <v>7188</v>
      </c>
      <c r="D4728" s="5" t="s">
        <v>7188</v>
      </c>
      <c r="E4728" s="17">
        <v>5967</v>
      </c>
      <c r="F4728" s="16" t="s">
        <v>1960</v>
      </c>
      <c r="G4728" s="39" t="s">
        <v>7189</v>
      </c>
      <c r="H4728" s="7" t="s">
        <v>7190</v>
      </c>
      <c r="I4728" s="7" t="s">
        <v>151</v>
      </c>
      <c r="J4728" s="7" t="s">
        <v>151</v>
      </c>
      <c r="K4728" s="7" t="s">
        <v>151</v>
      </c>
      <c r="L4728" s="7" t="s">
        <v>151</v>
      </c>
      <c r="M4728" s="7" t="s">
        <v>151</v>
      </c>
      <c r="O4728" s="6" t="s">
        <v>3899</v>
      </c>
      <c r="P4728" s="9"/>
      <c r="Q4728" s="9"/>
      <c r="R4728" s="6" t="s">
        <v>1747</v>
      </c>
      <c r="S4728" s="6" t="e">
        <v>#N/A</v>
      </c>
      <c r="T4728" s="6" t="e">
        <v>#N/A</v>
      </c>
      <c r="U4728" s="6" t="e">
        <v>#N/A</v>
      </c>
      <c r="V4728" s="23">
        <v>43665</v>
      </c>
      <c r="W4728" s="6" t="e">
        <v>#N/A</v>
      </c>
    </row>
    <row r="4729" spans="1:23" s="6" customFormat="1" ht="12.75" x14ac:dyDescent="0.2">
      <c r="A4729" s="6" t="s">
        <v>8080</v>
      </c>
      <c r="B4729" s="6" t="s">
        <v>1961</v>
      </c>
      <c r="C4729" s="5" t="s">
        <v>7188</v>
      </c>
      <c r="D4729" s="5" t="s">
        <v>7188</v>
      </c>
      <c r="E4729" s="17">
        <v>5967</v>
      </c>
      <c r="F4729" s="16" t="s">
        <v>1960</v>
      </c>
      <c r="G4729" s="39" t="s">
        <v>7189</v>
      </c>
      <c r="H4729" s="7" t="s">
        <v>7190</v>
      </c>
      <c r="I4729" s="7" t="s">
        <v>151</v>
      </c>
      <c r="J4729" s="7" t="s">
        <v>151</v>
      </c>
      <c r="K4729" s="7" t="s">
        <v>151</v>
      </c>
      <c r="L4729" s="7" t="s">
        <v>151</v>
      </c>
      <c r="M4729" s="7" t="s">
        <v>151</v>
      </c>
      <c r="O4729" s="6" t="s">
        <v>3899</v>
      </c>
      <c r="P4729" s="9"/>
      <c r="Q4729" s="9"/>
      <c r="R4729" s="6" t="s">
        <v>1747</v>
      </c>
      <c r="S4729" s="6" t="e">
        <v>#N/A</v>
      </c>
      <c r="T4729" s="6" t="e">
        <v>#N/A</v>
      </c>
      <c r="U4729" s="6" t="e">
        <v>#N/A</v>
      </c>
      <c r="V4729" s="23">
        <v>43665</v>
      </c>
      <c r="W4729" s="6" t="e">
        <v>#N/A</v>
      </c>
    </row>
    <row r="4730" spans="1:23" s="6" customFormat="1" ht="12.75" x14ac:dyDescent="0.2">
      <c r="A4730" s="6" t="s">
        <v>8081</v>
      </c>
      <c r="B4730" s="6" t="s">
        <v>1961</v>
      </c>
      <c r="C4730" s="5" t="s">
        <v>7188</v>
      </c>
      <c r="D4730" s="5" t="s">
        <v>7188</v>
      </c>
      <c r="E4730" s="17">
        <v>5967</v>
      </c>
      <c r="F4730" s="16" t="s">
        <v>1960</v>
      </c>
      <c r="G4730" s="39" t="s">
        <v>7189</v>
      </c>
      <c r="H4730" s="7" t="s">
        <v>7190</v>
      </c>
      <c r="I4730" s="7" t="s">
        <v>151</v>
      </c>
      <c r="J4730" s="7" t="s">
        <v>151</v>
      </c>
      <c r="K4730" s="7" t="s">
        <v>151</v>
      </c>
      <c r="L4730" s="7" t="s">
        <v>151</v>
      </c>
      <c r="M4730" s="7" t="s">
        <v>151</v>
      </c>
      <c r="O4730" s="6" t="s">
        <v>3899</v>
      </c>
      <c r="P4730" s="9"/>
      <c r="Q4730" s="9"/>
      <c r="R4730" s="6" t="s">
        <v>1747</v>
      </c>
      <c r="S4730" s="6" t="e">
        <v>#N/A</v>
      </c>
      <c r="T4730" s="6" t="e">
        <v>#N/A</v>
      </c>
      <c r="U4730" s="6" t="e">
        <v>#N/A</v>
      </c>
      <c r="V4730" s="23">
        <v>43665</v>
      </c>
      <c r="W4730" s="6" t="e">
        <v>#N/A</v>
      </c>
    </row>
    <row r="4731" spans="1:23" s="64" customFormat="1" ht="12.75" x14ac:dyDescent="0.2">
      <c r="A4731" s="64" t="s">
        <v>8082</v>
      </c>
      <c r="B4731" s="64" t="s">
        <v>1961</v>
      </c>
      <c r="C4731" s="65" t="s">
        <v>7188</v>
      </c>
      <c r="D4731" s="65" t="s">
        <v>7188</v>
      </c>
      <c r="E4731" s="66">
        <v>5967</v>
      </c>
      <c r="F4731" s="67" t="s">
        <v>1960</v>
      </c>
      <c r="G4731" s="68" t="s">
        <v>7189</v>
      </c>
      <c r="H4731" s="64" t="s">
        <v>7190</v>
      </c>
      <c r="I4731" s="64" t="s">
        <v>151</v>
      </c>
      <c r="J4731" s="64" t="s">
        <v>151</v>
      </c>
      <c r="K4731" s="64" t="s">
        <v>151</v>
      </c>
      <c r="L4731" s="64" t="s">
        <v>151</v>
      </c>
      <c r="M4731" s="64" t="s">
        <v>151</v>
      </c>
      <c r="O4731" s="64" t="s">
        <v>3899</v>
      </c>
      <c r="P4731" s="69"/>
      <c r="Q4731" s="69"/>
      <c r="R4731" s="64" t="s">
        <v>1747</v>
      </c>
      <c r="S4731" s="64" t="e">
        <v>#N/A</v>
      </c>
      <c r="T4731" s="64" t="e">
        <v>#N/A</v>
      </c>
      <c r="U4731" s="64" t="e">
        <v>#N/A</v>
      </c>
      <c r="V4731" s="70">
        <v>43665</v>
      </c>
      <c r="W4731" s="64" t="e">
        <v>#N/A</v>
      </c>
    </row>
    <row r="4732" spans="1:23" s="6" customFormat="1" ht="12.75" x14ac:dyDescent="0.2">
      <c r="A4732" s="6" t="s">
        <v>8083</v>
      </c>
      <c r="B4732" s="6" t="s">
        <v>1961</v>
      </c>
      <c r="C4732" s="5" t="s">
        <v>7188</v>
      </c>
      <c r="D4732" s="5" t="s">
        <v>7188</v>
      </c>
      <c r="E4732" s="17">
        <v>5967</v>
      </c>
      <c r="F4732" s="16" t="s">
        <v>1960</v>
      </c>
      <c r="G4732" s="39" t="s">
        <v>7189</v>
      </c>
      <c r="H4732" s="7" t="s">
        <v>7190</v>
      </c>
      <c r="I4732" s="7" t="s">
        <v>151</v>
      </c>
      <c r="J4732" s="7" t="s">
        <v>151</v>
      </c>
      <c r="K4732" s="7" t="s">
        <v>151</v>
      </c>
      <c r="L4732" s="7" t="s">
        <v>151</v>
      </c>
      <c r="M4732" s="7" t="s">
        <v>151</v>
      </c>
      <c r="O4732" s="6" t="s">
        <v>3899</v>
      </c>
      <c r="P4732" s="9"/>
      <c r="Q4732" s="9"/>
      <c r="R4732" s="6" t="s">
        <v>1747</v>
      </c>
      <c r="S4732" s="6" t="e">
        <v>#N/A</v>
      </c>
      <c r="T4732" s="6" t="e">
        <v>#N/A</v>
      </c>
      <c r="U4732" s="6" t="e">
        <v>#N/A</v>
      </c>
      <c r="V4732" s="23">
        <v>43665</v>
      </c>
      <c r="W4732" s="6" t="e">
        <v>#N/A</v>
      </c>
    </row>
    <row r="4733" spans="1:23" s="6" customFormat="1" ht="12.75" x14ac:dyDescent="0.2">
      <c r="A4733" s="6" t="s">
        <v>8084</v>
      </c>
      <c r="B4733" s="6" t="s">
        <v>1961</v>
      </c>
      <c r="C4733" s="5" t="s">
        <v>7188</v>
      </c>
      <c r="D4733" s="5" t="s">
        <v>7188</v>
      </c>
      <c r="E4733" s="17">
        <v>5967</v>
      </c>
      <c r="F4733" s="16" t="s">
        <v>1960</v>
      </c>
      <c r="G4733" s="39" t="s">
        <v>7189</v>
      </c>
      <c r="H4733" s="7" t="s">
        <v>7190</v>
      </c>
      <c r="I4733" s="7" t="s">
        <v>151</v>
      </c>
      <c r="J4733" s="7" t="s">
        <v>151</v>
      </c>
      <c r="K4733" s="7" t="s">
        <v>151</v>
      </c>
      <c r="L4733" s="7" t="s">
        <v>151</v>
      </c>
      <c r="M4733" s="7" t="s">
        <v>151</v>
      </c>
      <c r="O4733" s="6" t="s">
        <v>3899</v>
      </c>
      <c r="P4733" s="9"/>
      <c r="Q4733" s="9"/>
      <c r="R4733" s="6" t="s">
        <v>1747</v>
      </c>
      <c r="S4733" s="6" t="e">
        <v>#N/A</v>
      </c>
      <c r="T4733" s="6" t="e">
        <v>#N/A</v>
      </c>
      <c r="U4733" s="6" t="e">
        <v>#N/A</v>
      </c>
      <c r="V4733" s="23">
        <v>43665</v>
      </c>
      <c r="W4733" s="6" t="e">
        <v>#N/A</v>
      </c>
    </row>
    <row r="4734" spans="1:23" s="6" customFormat="1" ht="12.75" x14ac:dyDescent="0.2">
      <c r="A4734" s="6" t="s">
        <v>8085</v>
      </c>
      <c r="B4734" s="6" t="s">
        <v>1961</v>
      </c>
      <c r="C4734" s="5" t="s">
        <v>7188</v>
      </c>
      <c r="D4734" s="5" t="s">
        <v>7188</v>
      </c>
      <c r="E4734" s="17">
        <v>5967</v>
      </c>
      <c r="F4734" s="16" t="s">
        <v>1960</v>
      </c>
      <c r="G4734" s="39" t="s">
        <v>7189</v>
      </c>
      <c r="H4734" s="7" t="s">
        <v>7190</v>
      </c>
      <c r="I4734" s="7" t="s">
        <v>151</v>
      </c>
      <c r="J4734" s="7" t="s">
        <v>151</v>
      </c>
      <c r="K4734" s="7" t="s">
        <v>151</v>
      </c>
      <c r="L4734" s="7" t="s">
        <v>151</v>
      </c>
      <c r="M4734" s="7" t="s">
        <v>151</v>
      </c>
      <c r="O4734" s="6" t="s">
        <v>3899</v>
      </c>
      <c r="P4734" s="9"/>
      <c r="Q4734" s="9"/>
      <c r="R4734" s="6" t="s">
        <v>1747</v>
      </c>
      <c r="S4734" s="6" t="e">
        <v>#N/A</v>
      </c>
      <c r="T4734" s="6" t="e">
        <v>#N/A</v>
      </c>
      <c r="U4734" s="6" t="e">
        <v>#N/A</v>
      </c>
      <c r="V4734" s="23">
        <v>43665</v>
      </c>
      <c r="W4734" s="6" t="e">
        <v>#N/A</v>
      </c>
    </row>
    <row r="4735" spans="1:23" s="6" customFormat="1" ht="12.75" x14ac:dyDescent="0.2">
      <c r="A4735" s="6" t="s">
        <v>8086</v>
      </c>
      <c r="B4735" s="6" t="s">
        <v>1961</v>
      </c>
      <c r="C4735" s="5" t="s">
        <v>7188</v>
      </c>
      <c r="D4735" s="5" t="s">
        <v>7188</v>
      </c>
      <c r="E4735" s="17">
        <v>5967</v>
      </c>
      <c r="F4735" s="16" t="s">
        <v>1960</v>
      </c>
      <c r="G4735" s="39" t="s">
        <v>7189</v>
      </c>
      <c r="H4735" s="7" t="s">
        <v>7190</v>
      </c>
      <c r="I4735" s="7" t="s">
        <v>151</v>
      </c>
      <c r="J4735" s="7" t="s">
        <v>151</v>
      </c>
      <c r="K4735" s="7" t="s">
        <v>151</v>
      </c>
      <c r="L4735" s="7" t="s">
        <v>151</v>
      </c>
      <c r="M4735" s="7" t="s">
        <v>151</v>
      </c>
      <c r="O4735" s="6" t="s">
        <v>3899</v>
      </c>
      <c r="P4735" s="9"/>
      <c r="Q4735" s="9"/>
      <c r="R4735" s="6" t="s">
        <v>1747</v>
      </c>
      <c r="S4735" s="6" t="e">
        <v>#N/A</v>
      </c>
      <c r="T4735" s="6" t="e">
        <v>#N/A</v>
      </c>
      <c r="U4735" s="6" t="e">
        <v>#N/A</v>
      </c>
      <c r="V4735" s="23">
        <v>43665</v>
      </c>
      <c r="W4735" s="6" t="e">
        <v>#N/A</v>
      </c>
    </row>
    <row r="4736" spans="1:23" s="6" customFormat="1" ht="12.75" x14ac:dyDescent="0.2">
      <c r="A4736" s="6" t="s">
        <v>8087</v>
      </c>
      <c r="B4736" s="6" t="s">
        <v>1961</v>
      </c>
      <c r="C4736" s="5" t="s">
        <v>7188</v>
      </c>
      <c r="D4736" s="5" t="s">
        <v>7188</v>
      </c>
      <c r="E4736" s="17">
        <v>5967</v>
      </c>
      <c r="F4736" s="16" t="s">
        <v>1960</v>
      </c>
      <c r="G4736" s="39" t="s">
        <v>7189</v>
      </c>
      <c r="H4736" s="7" t="s">
        <v>7190</v>
      </c>
      <c r="I4736" s="7" t="s">
        <v>151</v>
      </c>
      <c r="J4736" s="7" t="s">
        <v>151</v>
      </c>
      <c r="K4736" s="7" t="s">
        <v>151</v>
      </c>
      <c r="L4736" s="7" t="s">
        <v>151</v>
      </c>
      <c r="M4736" s="7" t="s">
        <v>151</v>
      </c>
      <c r="O4736" s="6" t="s">
        <v>3899</v>
      </c>
      <c r="P4736" s="9"/>
      <c r="Q4736" s="9"/>
      <c r="R4736" s="6" t="s">
        <v>1747</v>
      </c>
      <c r="S4736" s="6" t="e">
        <v>#N/A</v>
      </c>
      <c r="T4736" s="6" t="e">
        <v>#N/A</v>
      </c>
      <c r="U4736" s="6" t="e">
        <v>#N/A</v>
      </c>
      <c r="V4736" s="23">
        <v>43665</v>
      </c>
      <c r="W4736" s="6" t="e">
        <v>#N/A</v>
      </c>
    </row>
    <row r="4737" spans="1:23" s="6" customFormat="1" ht="12.75" x14ac:dyDescent="0.2">
      <c r="A4737" s="6" t="s">
        <v>8088</v>
      </c>
      <c r="B4737" s="6" t="s">
        <v>1961</v>
      </c>
      <c r="C4737" s="5" t="s">
        <v>7188</v>
      </c>
      <c r="D4737" s="5" t="s">
        <v>7188</v>
      </c>
      <c r="E4737" s="17">
        <v>5967</v>
      </c>
      <c r="F4737" s="16" t="s">
        <v>1960</v>
      </c>
      <c r="G4737" s="39" t="s">
        <v>7189</v>
      </c>
      <c r="H4737" s="7" t="s">
        <v>7190</v>
      </c>
      <c r="I4737" s="7" t="s">
        <v>151</v>
      </c>
      <c r="J4737" s="7" t="s">
        <v>151</v>
      </c>
      <c r="K4737" s="7" t="s">
        <v>151</v>
      </c>
      <c r="L4737" s="7" t="s">
        <v>151</v>
      </c>
      <c r="M4737" s="7" t="s">
        <v>151</v>
      </c>
      <c r="O4737" s="6" t="s">
        <v>3899</v>
      </c>
      <c r="P4737" s="9"/>
      <c r="Q4737" s="9"/>
      <c r="R4737" s="6" t="s">
        <v>1747</v>
      </c>
      <c r="S4737" s="6" t="e">
        <v>#N/A</v>
      </c>
      <c r="T4737" s="6" t="e">
        <v>#N/A</v>
      </c>
      <c r="U4737" s="6" t="e">
        <v>#N/A</v>
      </c>
      <c r="V4737" s="23">
        <v>43665</v>
      </c>
      <c r="W4737" s="6" t="e">
        <v>#N/A</v>
      </c>
    </row>
    <row r="4738" spans="1:23" s="64" customFormat="1" ht="12.75" x14ac:dyDescent="0.2">
      <c r="A4738" s="64" t="s">
        <v>8089</v>
      </c>
      <c r="B4738" s="64" t="s">
        <v>1961</v>
      </c>
      <c r="C4738" s="65" t="s">
        <v>7188</v>
      </c>
      <c r="D4738" s="65" t="s">
        <v>7188</v>
      </c>
      <c r="E4738" s="66">
        <v>5967</v>
      </c>
      <c r="F4738" s="67" t="s">
        <v>1960</v>
      </c>
      <c r="G4738" s="68" t="s">
        <v>7189</v>
      </c>
      <c r="H4738" s="64" t="s">
        <v>7190</v>
      </c>
      <c r="I4738" s="64" t="s">
        <v>151</v>
      </c>
      <c r="J4738" s="64" t="s">
        <v>151</v>
      </c>
      <c r="K4738" s="64" t="s">
        <v>151</v>
      </c>
      <c r="L4738" s="64" t="s">
        <v>151</v>
      </c>
      <c r="M4738" s="64" t="s">
        <v>151</v>
      </c>
      <c r="O4738" s="64" t="s">
        <v>3899</v>
      </c>
      <c r="P4738" s="69"/>
      <c r="Q4738" s="69"/>
      <c r="R4738" s="64" t="s">
        <v>1747</v>
      </c>
      <c r="S4738" s="64" t="e">
        <v>#N/A</v>
      </c>
      <c r="T4738" s="64" t="e">
        <v>#N/A</v>
      </c>
      <c r="U4738" s="64" t="e">
        <v>#N/A</v>
      </c>
      <c r="V4738" s="70">
        <v>43665</v>
      </c>
      <c r="W4738" s="64" t="e">
        <v>#N/A</v>
      </c>
    </row>
    <row r="4739" spans="1:23" s="6" customFormat="1" ht="12.75" x14ac:dyDescent="0.2">
      <c r="A4739" s="6" t="s">
        <v>8090</v>
      </c>
      <c r="B4739" s="6" t="s">
        <v>1961</v>
      </c>
      <c r="C4739" s="5" t="s">
        <v>7188</v>
      </c>
      <c r="D4739" s="5" t="s">
        <v>7188</v>
      </c>
      <c r="E4739" s="17">
        <v>5967</v>
      </c>
      <c r="F4739" s="16" t="s">
        <v>1960</v>
      </c>
      <c r="G4739" s="39" t="s">
        <v>7189</v>
      </c>
      <c r="H4739" s="7" t="s">
        <v>7190</v>
      </c>
      <c r="I4739" s="7" t="s">
        <v>151</v>
      </c>
      <c r="J4739" s="7" t="s">
        <v>151</v>
      </c>
      <c r="K4739" s="7" t="s">
        <v>151</v>
      </c>
      <c r="L4739" s="7" t="s">
        <v>151</v>
      </c>
      <c r="M4739" s="7" t="s">
        <v>151</v>
      </c>
      <c r="O4739" s="6" t="s">
        <v>3899</v>
      </c>
      <c r="P4739" s="9"/>
      <c r="Q4739" s="9"/>
      <c r="R4739" s="6" t="s">
        <v>1747</v>
      </c>
      <c r="S4739" s="6" t="e">
        <v>#N/A</v>
      </c>
      <c r="T4739" s="6" t="e">
        <v>#N/A</v>
      </c>
      <c r="U4739" s="6" t="e">
        <v>#N/A</v>
      </c>
      <c r="V4739" s="23">
        <v>43665</v>
      </c>
      <c r="W4739" s="6" t="e">
        <v>#N/A</v>
      </c>
    </row>
    <row r="4740" spans="1:23" s="6" customFormat="1" ht="12.75" x14ac:dyDescent="0.2">
      <c r="A4740" s="6" t="s">
        <v>8091</v>
      </c>
      <c r="B4740" s="6" t="s">
        <v>1961</v>
      </c>
      <c r="C4740" s="5" t="s">
        <v>7188</v>
      </c>
      <c r="D4740" s="5" t="s">
        <v>7188</v>
      </c>
      <c r="E4740" s="17">
        <v>5967</v>
      </c>
      <c r="F4740" s="16" t="s">
        <v>1960</v>
      </c>
      <c r="G4740" s="39" t="s">
        <v>7189</v>
      </c>
      <c r="H4740" s="7" t="s">
        <v>7190</v>
      </c>
      <c r="I4740" s="7" t="s">
        <v>151</v>
      </c>
      <c r="J4740" s="7" t="s">
        <v>151</v>
      </c>
      <c r="K4740" s="7" t="s">
        <v>151</v>
      </c>
      <c r="L4740" s="7" t="s">
        <v>151</v>
      </c>
      <c r="M4740" s="7" t="s">
        <v>151</v>
      </c>
      <c r="O4740" s="6" t="s">
        <v>3899</v>
      </c>
      <c r="P4740" s="9"/>
      <c r="Q4740" s="9"/>
      <c r="R4740" s="6" t="s">
        <v>1747</v>
      </c>
      <c r="S4740" s="6" t="e">
        <v>#N/A</v>
      </c>
      <c r="T4740" s="6" t="e">
        <v>#N/A</v>
      </c>
      <c r="U4740" s="6" t="e">
        <v>#N/A</v>
      </c>
      <c r="V4740" s="23">
        <v>43665</v>
      </c>
      <c r="W4740" s="6" t="e">
        <v>#N/A</v>
      </c>
    </row>
    <row r="4741" spans="1:23" s="6" customFormat="1" ht="12.75" x14ac:dyDescent="0.2">
      <c r="A4741" s="6" t="s">
        <v>8092</v>
      </c>
      <c r="B4741" s="6" t="s">
        <v>1961</v>
      </c>
      <c r="C4741" s="5" t="s">
        <v>7188</v>
      </c>
      <c r="D4741" s="5" t="s">
        <v>7188</v>
      </c>
      <c r="E4741" s="17">
        <v>5967</v>
      </c>
      <c r="F4741" s="16" t="s">
        <v>1960</v>
      </c>
      <c r="G4741" s="39" t="s">
        <v>7189</v>
      </c>
      <c r="H4741" s="7" t="s">
        <v>7190</v>
      </c>
      <c r="I4741" s="7" t="s">
        <v>151</v>
      </c>
      <c r="J4741" s="7" t="s">
        <v>151</v>
      </c>
      <c r="K4741" s="7" t="s">
        <v>151</v>
      </c>
      <c r="L4741" s="7" t="s">
        <v>151</v>
      </c>
      <c r="M4741" s="7" t="s">
        <v>151</v>
      </c>
      <c r="O4741" s="6" t="s">
        <v>3899</v>
      </c>
      <c r="P4741" s="9"/>
      <c r="Q4741" s="9"/>
      <c r="R4741" s="6" t="s">
        <v>1747</v>
      </c>
      <c r="S4741" s="6" t="e">
        <v>#N/A</v>
      </c>
      <c r="T4741" s="6" t="e">
        <v>#N/A</v>
      </c>
      <c r="U4741" s="6" t="e">
        <v>#N/A</v>
      </c>
      <c r="V4741" s="23">
        <v>43665</v>
      </c>
      <c r="W4741" s="6" t="e">
        <v>#N/A</v>
      </c>
    </row>
    <row r="4742" spans="1:23" s="6" customFormat="1" ht="12.75" x14ac:dyDescent="0.2">
      <c r="A4742" s="6" t="s">
        <v>8093</v>
      </c>
      <c r="B4742" s="6" t="s">
        <v>1961</v>
      </c>
      <c r="C4742" s="5" t="s">
        <v>7188</v>
      </c>
      <c r="D4742" s="5" t="s">
        <v>7188</v>
      </c>
      <c r="E4742" s="17">
        <v>5967</v>
      </c>
      <c r="F4742" s="16" t="s">
        <v>1960</v>
      </c>
      <c r="G4742" s="39" t="s">
        <v>7189</v>
      </c>
      <c r="H4742" s="7" t="s">
        <v>7190</v>
      </c>
      <c r="I4742" s="7" t="s">
        <v>151</v>
      </c>
      <c r="J4742" s="7" t="s">
        <v>151</v>
      </c>
      <c r="K4742" s="7" t="s">
        <v>151</v>
      </c>
      <c r="L4742" s="7" t="s">
        <v>151</v>
      </c>
      <c r="M4742" s="7" t="s">
        <v>151</v>
      </c>
      <c r="O4742" s="6" t="s">
        <v>3899</v>
      </c>
      <c r="P4742" s="9"/>
      <c r="Q4742" s="9"/>
      <c r="R4742" s="6" t="s">
        <v>1747</v>
      </c>
      <c r="S4742" s="6" t="e">
        <v>#N/A</v>
      </c>
      <c r="T4742" s="6" t="e">
        <v>#N/A</v>
      </c>
      <c r="U4742" s="6" t="e">
        <v>#N/A</v>
      </c>
      <c r="V4742" s="23">
        <v>43665</v>
      </c>
      <c r="W4742" s="6" t="e">
        <v>#N/A</v>
      </c>
    </row>
    <row r="4743" spans="1:23" s="6" customFormat="1" ht="12.75" x14ac:dyDescent="0.2">
      <c r="A4743" s="6" t="s">
        <v>8094</v>
      </c>
      <c r="B4743" s="6" t="s">
        <v>1961</v>
      </c>
      <c r="C4743" s="5" t="s">
        <v>7188</v>
      </c>
      <c r="D4743" s="5" t="s">
        <v>7188</v>
      </c>
      <c r="E4743" s="17">
        <v>5967</v>
      </c>
      <c r="F4743" s="16" t="s">
        <v>1960</v>
      </c>
      <c r="G4743" s="39" t="s">
        <v>7189</v>
      </c>
      <c r="H4743" s="7" t="s">
        <v>7190</v>
      </c>
      <c r="I4743" s="7" t="s">
        <v>151</v>
      </c>
      <c r="J4743" s="7" t="s">
        <v>151</v>
      </c>
      <c r="K4743" s="7" t="s">
        <v>151</v>
      </c>
      <c r="L4743" s="7" t="s">
        <v>151</v>
      </c>
      <c r="M4743" s="7" t="s">
        <v>151</v>
      </c>
      <c r="O4743" s="6" t="s">
        <v>3899</v>
      </c>
      <c r="P4743" s="9"/>
      <c r="Q4743" s="9"/>
      <c r="R4743" s="6" t="s">
        <v>1747</v>
      </c>
      <c r="S4743" s="6" t="e">
        <v>#N/A</v>
      </c>
      <c r="T4743" s="6" t="e">
        <v>#N/A</v>
      </c>
      <c r="U4743" s="6" t="e">
        <v>#N/A</v>
      </c>
      <c r="V4743" s="23">
        <v>43665</v>
      </c>
      <c r="W4743" s="6" t="e">
        <v>#N/A</v>
      </c>
    </row>
    <row r="4744" spans="1:23" s="6" customFormat="1" ht="12.75" x14ac:dyDescent="0.2">
      <c r="A4744" s="6" t="s">
        <v>8095</v>
      </c>
      <c r="B4744" s="6" t="s">
        <v>1961</v>
      </c>
      <c r="C4744" s="5" t="s">
        <v>7188</v>
      </c>
      <c r="D4744" s="5" t="s">
        <v>7188</v>
      </c>
      <c r="E4744" s="17">
        <v>5967</v>
      </c>
      <c r="F4744" s="16" t="s">
        <v>1960</v>
      </c>
      <c r="G4744" s="39" t="s">
        <v>7189</v>
      </c>
      <c r="H4744" s="7" t="s">
        <v>7190</v>
      </c>
      <c r="I4744" s="7" t="s">
        <v>151</v>
      </c>
      <c r="J4744" s="7" t="s">
        <v>151</v>
      </c>
      <c r="K4744" s="7" t="s">
        <v>151</v>
      </c>
      <c r="L4744" s="7" t="s">
        <v>151</v>
      </c>
      <c r="M4744" s="7" t="s">
        <v>151</v>
      </c>
      <c r="O4744" s="6" t="s">
        <v>3899</v>
      </c>
      <c r="P4744" s="9"/>
      <c r="Q4744" s="9"/>
      <c r="R4744" s="6" t="s">
        <v>1747</v>
      </c>
      <c r="S4744" s="6" t="e">
        <v>#N/A</v>
      </c>
      <c r="T4744" s="6" t="e">
        <v>#N/A</v>
      </c>
      <c r="U4744" s="6" t="e">
        <v>#N/A</v>
      </c>
      <c r="V4744" s="23">
        <v>43665</v>
      </c>
      <c r="W4744" s="6" t="e">
        <v>#N/A</v>
      </c>
    </row>
    <row r="4745" spans="1:23" s="6" customFormat="1" ht="12.75" x14ac:dyDescent="0.2">
      <c r="A4745" s="6" t="s">
        <v>8096</v>
      </c>
      <c r="B4745" s="6" t="s">
        <v>1961</v>
      </c>
      <c r="C4745" s="5" t="s">
        <v>7188</v>
      </c>
      <c r="D4745" s="5" t="s">
        <v>7188</v>
      </c>
      <c r="E4745" s="17">
        <v>5967</v>
      </c>
      <c r="F4745" s="16" t="s">
        <v>1960</v>
      </c>
      <c r="G4745" s="39" t="s">
        <v>7189</v>
      </c>
      <c r="H4745" s="7" t="s">
        <v>7190</v>
      </c>
      <c r="I4745" s="7" t="s">
        <v>151</v>
      </c>
      <c r="J4745" s="7" t="s">
        <v>151</v>
      </c>
      <c r="K4745" s="7" t="s">
        <v>151</v>
      </c>
      <c r="L4745" s="7" t="s">
        <v>151</v>
      </c>
      <c r="M4745" s="7" t="s">
        <v>151</v>
      </c>
      <c r="O4745" s="6" t="s">
        <v>3899</v>
      </c>
      <c r="P4745" s="9"/>
      <c r="Q4745" s="9"/>
      <c r="R4745" s="6" t="s">
        <v>1747</v>
      </c>
      <c r="S4745" s="6" t="e">
        <v>#N/A</v>
      </c>
      <c r="T4745" s="6" t="e">
        <v>#N/A</v>
      </c>
      <c r="U4745" s="6" t="e">
        <v>#N/A</v>
      </c>
      <c r="V4745" s="23">
        <v>43665</v>
      </c>
      <c r="W4745" s="6" t="e">
        <v>#N/A</v>
      </c>
    </row>
    <row r="4746" spans="1:23" s="6" customFormat="1" ht="12.75" x14ac:dyDescent="0.2">
      <c r="A4746" s="6" t="s">
        <v>8097</v>
      </c>
      <c r="B4746" s="6" t="s">
        <v>1961</v>
      </c>
      <c r="C4746" s="5" t="s">
        <v>7188</v>
      </c>
      <c r="D4746" s="5" t="s">
        <v>7188</v>
      </c>
      <c r="E4746" s="17">
        <v>5967</v>
      </c>
      <c r="F4746" s="16" t="s">
        <v>1960</v>
      </c>
      <c r="G4746" s="39" t="s">
        <v>7189</v>
      </c>
      <c r="H4746" s="7" t="s">
        <v>7190</v>
      </c>
      <c r="I4746" s="7" t="s">
        <v>151</v>
      </c>
      <c r="J4746" s="7" t="s">
        <v>151</v>
      </c>
      <c r="K4746" s="7" t="s">
        <v>151</v>
      </c>
      <c r="L4746" s="7" t="s">
        <v>151</v>
      </c>
      <c r="M4746" s="7" t="s">
        <v>151</v>
      </c>
      <c r="O4746" s="6" t="s">
        <v>3899</v>
      </c>
      <c r="P4746" s="9"/>
      <c r="Q4746" s="9"/>
      <c r="R4746" s="6" t="s">
        <v>1747</v>
      </c>
      <c r="S4746" s="6" t="e">
        <v>#N/A</v>
      </c>
      <c r="T4746" s="6" t="e">
        <v>#N/A</v>
      </c>
      <c r="U4746" s="6" t="e">
        <v>#N/A</v>
      </c>
      <c r="V4746" s="23">
        <v>43665</v>
      </c>
      <c r="W4746" s="6" t="e">
        <v>#N/A</v>
      </c>
    </row>
    <row r="4747" spans="1:23" s="6" customFormat="1" ht="12.75" x14ac:dyDescent="0.2">
      <c r="A4747" s="6" t="s">
        <v>8098</v>
      </c>
      <c r="B4747" s="6" t="s">
        <v>1961</v>
      </c>
      <c r="C4747" s="5" t="s">
        <v>7188</v>
      </c>
      <c r="D4747" s="5" t="s">
        <v>7188</v>
      </c>
      <c r="E4747" s="17">
        <v>5967</v>
      </c>
      <c r="F4747" s="16" t="s">
        <v>1960</v>
      </c>
      <c r="G4747" s="39" t="s">
        <v>7189</v>
      </c>
      <c r="H4747" s="7" t="s">
        <v>7190</v>
      </c>
      <c r="I4747" s="7" t="s">
        <v>151</v>
      </c>
      <c r="J4747" s="7" t="s">
        <v>151</v>
      </c>
      <c r="K4747" s="7" t="s">
        <v>151</v>
      </c>
      <c r="L4747" s="7" t="s">
        <v>151</v>
      </c>
      <c r="M4747" s="7" t="s">
        <v>151</v>
      </c>
      <c r="O4747" s="6" t="s">
        <v>3899</v>
      </c>
      <c r="P4747" s="9"/>
      <c r="Q4747" s="9"/>
      <c r="R4747" s="6" t="s">
        <v>1747</v>
      </c>
      <c r="S4747" s="6" t="e">
        <v>#N/A</v>
      </c>
      <c r="T4747" s="6" t="e">
        <v>#N/A</v>
      </c>
      <c r="U4747" s="6" t="e">
        <v>#N/A</v>
      </c>
      <c r="V4747" s="23">
        <v>43665</v>
      </c>
      <c r="W4747" s="6" t="e">
        <v>#N/A</v>
      </c>
    </row>
    <row r="4748" spans="1:23" s="6" customFormat="1" ht="12.75" x14ac:dyDescent="0.2">
      <c r="A4748" s="6" t="s">
        <v>8099</v>
      </c>
      <c r="B4748" s="6" t="s">
        <v>1961</v>
      </c>
      <c r="C4748" s="5" t="s">
        <v>7188</v>
      </c>
      <c r="D4748" s="5" t="s">
        <v>7188</v>
      </c>
      <c r="E4748" s="17">
        <v>5967</v>
      </c>
      <c r="F4748" s="16" t="s">
        <v>1960</v>
      </c>
      <c r="G4748" s="39" t="s">
        <v>7189</v>
      </c>
      <c r="H4748" s="7" t="s">
        <v>7190</v>
      </c>
      <c r="I4748" s="7" t="s">
        <v>151</v>
      </c>
      <c r="J4748" s="7" t="s">
        <v>151</v>
      </c>
      <c r="K4748" s="7" t="s">
        <v>151</v>
      </c>
      <c r="L4748" s="7" t="s">
        <v>151</v>
      </c>
      <c r="M4748" s="7" t="s">
        <v>151</v>
      </c>
      <c r="O4748" s="6" t="s">
        <v>3899</v>
      </c>
      <c r="P4748" s="9"/>
      <c r="Q4748" s="9"/>
      <c r="R4748" s="6" t="s">
        <v>1747</v>
      </c>
      <c r="S4748" s="6" t="e">
        <v>#N/A</v>
      </c>
      <c r="T4748" s="6" t="e">
        <v>#N/A</v>
      </c>
      <c r="U4748" s="6" t="e">
        <v>#N/A</v>
      </c>
      <c r="V4748" s="23">
        <v>43665</v>
      </c>
      <c r="W4748" s="6" t="e">
        <v>#N/A</v>
      </c>
    </row>
    <row r="4749" spans="1:23" s="6" customFormat="1" ht="12.75" x14ac:dyDescent="0.2">
      <c r="A4749" s="6" t="s">
        <v>8100</v>
      </c>
      <c r="B4749" s="6" t="s">
        <v>1961</v>
      </c>
      <c r="C4749" s="5" t="s">
        <v>7188</v>
      </c>
      <c r="D4749" s="5" t="s">
        <v>7188</v>
      </c>
      <c r="E4749" s="17">
        <v>5967</v>
      </c>
      <c r="F4749" s="16" t="s">
        <v>1960</v>
      </c>
      <c r="G4749" s="39" t="s">
        <v>7189</v>
      </c>
      <c r="H4749" s="7" t="s">
        <v>7190</v>
      </c>
      <c r="I4749" s="7" t="s">
        <v>151</v>
      </c>
      <c r="J4749" s="7" t="s">
        <v>151</v>
      </c>
      <c r="K4749" s="7" t="s">
        <v>151</v>
      </c>
      <c r="L4749" s="7" t="s">
        <v>151</v>
      </c>
      <c r="M4749" s="7" t="s">
        <v>151</v>
      </c>
      <c r="O4749" s="6" t="s">
        <v>3899</v>
      </c>
      <c r="P4749" s="9"/>
      <c r="Q4749" s="9"/>
      <c r="R4749" s="6" t="s">
        <v>1747</v>
      </c>
      <c r="S4749" s="6" t="e">
        <v>#N/A</v>
      </c>
      <c r="T4749" s="6" t="e">
        <v>#N/A</v>
      </c>
      <c r="U4749" s="6" t="e">
        <v>#N/A</v>
      </c>
      <c r="V4749" s="23">
        <v>43665</v>
      </c>
      <c r="W4749" s="6" t="e">
        <v>#N/A</v>
      </c>
    </row>
    <row r="4750" spans="1:23" s="6" customFormat="1" ht="12.75" x14ac:dyDescent="0.2">
      <c r="A4750" s="6" t="s">
        <v>8101</v>
      </c>
      <c r="B4750" s="6" t="s">
        <v>1961</v>
      </c>
      <c r="C4750" s="5" t="s">
        <v>7188</v>
      </c>
      <c r="D4750" s="5" t="s">
        <v>7188</v>
      </c>
      <c r="E4750" s="17">
        <v>5967</v>
      </c>
      <c r="F4750" s="16" t="s">
        <v>1960</v>
      </c>
      <c r="G4750" s="39" t="s">
        <v>7189</v>
      </c>
      <c r="H4750" s="7" t="s">
        <v>7190</v>
      </c>
      <c r="I4750" s="7" t="s">
        <v>151</v>
      </c>
      <c r="J4750" s="7" t="s">
        <v>151</v>
      </c>
      <c r="K4750" s="7" t="s">
        <v>151</v>
      </c>
      <c r="L4750" s="7" t="s">
        <v>151</v>
      </c>
      <c r="M4750" s="7" t="s">
        <v>151</v>
      </c>
      <c r="O4750" s="6" t="s">
        <v>3899</v>
      </c>
      <c r="P4750" s="9"/>
      <c r="Q4750" s="9"/>
      <c r="R4750" s="6" t="s">
        <v>1747</v>
      </c>
      <c r="S4750" s="6" t="e">
        <v>#N/A</v>
      </c>
      <c r="T4750" s="6" t="e">
        <v>#N/A</v>
      </c>
      <c r="U4750" s="6" t="e">
        <v>#N/A</v>
      </c>
      <c r="V4750" s="23">
        <v>43665</v>
      </c>
      <c r="W4750" s="6" t="e">
        <v>#N/A</v>
      </c>
    </row>
    <row r="4751" spans="1:23" s="6" customFormat="1" ht="12.75" x14ac:dyDescent="0.2">
      <c r="A4751" s="6" t="s">
        <v>8102</v>
      </c>
      <c r="B4751" s="6" t="s">
        <v>1961</v>
      </c>
      <c r="C4751" s="5" t="s">
        <v>7188</v>
      </c>
      <c r="D4751" s="5" t="s">
        <v>7188</v>
      </c>
      <c r="E4751" s="17">
        <v>5967</v>
      </c>
      <c r="F4751" s="16" t="s">
        <v>1960</v>
      </c>
      <c r="G4751" s="39" t="s">
        <v>7189</v>
      </c>
      <c r="H4751" s="7" t="s">
        <v>7190</v>
      </c>
      <c r="I4751" s="7" t="s">
        <v>151</v>
      </c>
      <c r="J4751" s="7" t="s">
        <v>151</v>
      </c>
      <c r="K4751" s="7" t="s">
        <v>151</v>
      </c>
      <c r="L4751" s="7" t="s">
        <v>151</v>
      </c>
      <c r="M4751" s="7" t="s">
        <v>151</v>
      </c>
      <c r="O4751" s="6" t="s">
        <v>3899</v>
      </c>
      <c r="P4751" s="9"/>
      <c r="Q4751" s="9"/>
      <c r="R4751" s="6" t="s">
        <v>1747</v>
      </c>
      <c r="S4751" s="6" t="e">
        <v>#N/A</v>
      </c>
      <c r="T4751" s="6" t="e">
        <v>#N/A</v>
      </c>
      <c r="U4751" s="6" t="e">
        <v>#N/A</v>
      </c>
      <c r="V4751" s="23">
        <v>43665</v>
      </c>
      <c r="W4751" s="6" t="e">
        <v>#N/A</v>
      </c>
    </row>
    <row r="4752" spans="1:23" s="6" customFormat="1" ht="12.75" x14ac:dyDescent="0.2">
      <c r="A4752" s="6" t="s">
        <v>8103</v>
      </c>
      <c r="B4752" s="6" t="s">
        <v>1961</v>
      </c>
      <c r="C4752" s="5" t="s">
        <v>7188</v>
      </c>
      <c r="D4752" s="5" t="s">
        <v>7188</v>
      </c>
      <c r="E4752" s="17">
        <v>5967</v>
      </c>
      <c r="F4752" s="16" t="s">
        <v>1960</v>
      </c>
      <c r="G4752" s="39" t="s">
        <v>7189</v>
      </c>
      <c r="H4752" s="7" t="s">
        <v>7190</v>
      </c>
      <c r="I4752" s="7" t="s">
        <v>151</v>
      </c>
      <c r="J4752" s="7" t="s">
        <v>151</v>
      </c>
      <c r="K4752" s="7" t="s">
        <v>151</v>
      </c>
      <c r="L4752" s="7" t="s">
        <v>151</v>
      </c>
      <c r="M4752" s="7" t="s">
        <v>151</v>
      </c>
      <c r="O4752" s="6" t="s">
        <v>3899</v>
      </c>
      <c r="P4752" s="9"/>
      <c r="Q4752" s="9"/>
      <c r="R4752" s="6" t="s">
        <v>1747</v>
      </c>
      <c r="S4752" s="6" t="e">
        <v>#N/A</v>
      </c>
      <c r="T4752" s="6" t="e">
        <v>#N/A</v>
      </c>
      <c r="U4752" s="6" t="e">
        <v>#N/A</v>
      </c>
      <c r="V4752" s="23">
        <v>43665</v>
      </c>
      <c r="W4752" s="6" t="e">
        <v>#N/A</v>
      </c>
    </row>
    <row r="4753" spans="1:23" s="6" customFormat="1" ht="12.75" x14ac:dyDescent="0.2">
      <c r="A4753" s="6" t="s">
        <v>8104</v>
      </c>
      <c r="B4753" s="6" t="s">
        <v>1961</v>
      </c>
      <c r="C4753" s="5" t="s">
        <v>7188</v>
      </c>
      <c r="D4753" s="5" t="s">
        <v>7188</v>
      </c>
      <c r="E4753" s="17">
        <v>5967</v>
      </c>
      <c r="F4753" s="16" t="s">
        <v>1960</v>
      </c>
      <c r="G4753" s="39" t="s">
        <v>7189</v>
      </c>
      <c r="H4753" s="7" t="s">
        <v>7190</v>
      </c>
      <c r="I4753" s="7" t="s">
        <v>151</v>
      </c>
      <c r="J4753" s="7" t="s">
        <v>151</v>
      </c>
      <c r="K4753" s="7" t="s">
        <v>151</v>
      </c>
      <c r="L4753" s="7" t="s">
        <v>151</v>
      </c>
      <c r="M4753" s="7" t="s">
        <v>151</v>
      </c>
      <c r="O4753" s="6" t="s">
        <v>3899</v>
      </c>
      <c r="P4753" s="9"/>
      <c r="Q4753" s="9"/>
      <c r="R4753" s="6" t="s">
        <v>1747</v>
      </c>
      <c r="S4753" s="6" t="e">
        <v>#N/A</v>
      </c>
      <c r="T4753" s="6" t="e">
        <v>#N/A</v>
      </c>
      <c r="U4753" s="6" t="e">
        <v>#N/A</v>
      </c>
      <c r="V4753" s="23">
        <v>43665</v>
      </c>
      <c r="W4753" s="6" t="e">
        <v>#N/A</v>
      </c>
    </row>
    <row r="4754" spans="1:23" s="6" customFormat="1" ht="12.75" x14ac:dyDescent="0.2">
      <c r="A4754" s="6" t="s">
        <v>8105</v>
      </c>
      <c r="B4754" s="6" t="s">
        <v>1961</v>
      </c>
      <c r="C4754" s="5" t="s">
        <v>7188</v>
      </c>
      <c r="D4754" s="5" t="s">
        <v>7188</v>
      </c>
      <c r="E4754" s="17">
        <v>5967</v>
      </c>
      <c r="F4754" s="16" t="s">
        <v>1960</v>
      </c>
      <c r="G4754" s="39" t="s">
        <v>7189</v>
      </c>
      <c r="H4754" s="7" t="s">
        <v>7190</v>
      </c>
      <c r="I4754" s="7" t="s">
        <v>151</v>
      </c>
      <c r="J4754" s="7" t="s">
        <v>151</v>
      </c>
      <c r="K4754" s="7" t="s">
        <v>151</v>
      </c>
      <c r="L4754" s="7" t="s">
        <v>151</v>
      </c>
      <c r="M4754" s="7" t="s">
        <v>151</v>
      </c>
      <c r="O4754" s="6" t="s">
        <v>3899</v>
      </c>
      <c r="P4754" s="9"/>
      <c r="Q4754" s="9"/>
      <c r="R4754" s="6" t="s">
        <v>1747</v>
      </c>
      <c r="S4754" s="6" t="e">
        <v>#N/A</v>
      </c>
      <c r="T4754" s="6" t="e">
        <v>#N/A</v>
      </c>
      <c r="U4754" s="6" t="e">
        <v>#N/A</v>
      </c>
      <c r="V4754" s="23">
        <v>43665</v>
      </c>
      <c r="W4754" s="6" t="e">
        <v>#N/A</v>
      </c>
    </row>
    <row r="4755" spans="1:23" s="6" customFormat="1" ht="12.75" x14ac:dyDescent="0.2">
      <c r="A4755" s="6" t="s">
        <v>8106</v>
      </c>
      <c r="B4755" s="6" t="s">
        <v>1961</v>
      </c>
      <c r="C4755" s="5" t="s">
        <v>7188</v>
      </c>
      <c r="D4755" s="5" t="s">
        <v>7188</v>
      </c>
      <c r="E4755" s="17">
        <v>5967</v>
      </c>
      <c r="F4755" s="16" t="s">
        <v>1960</v>
      </c>
      <c r="G4755" s="39" t="s">
        <v>7189</v>
      </c>
      <c r="H4755" s="7" t="s">
        <v>7190</v>
      </c>
      <c r="I4755" s="7" t="s">
        <v>151</v>
      </c>
      <c r="J4755" s="7" t="s">
        <v>151</v>
      </c>
      <c r="K4755" s="7" t="s">
        <v>151</v>
      </c>
      <c r="L4755" s="7" t="s">
        <v>151</v>
      </c>
      <c r="M4755" s="7" t="s">
        <v>151</v>
      </c>
      <c r="O4755" s="6" t="s">
        <v>3899</v>
      </c>
      <c r="P4755" s="9"/>
      <c r="Q4755" s="9"/>
      <c r="R4755" s="6" t="s">
        <v>1747</v>
      </c>
      <c r="S4755" s="6" t="e">
        <v>#N/A</v>
      </c>
      <c r="T4755" s="6" t="e">
        <v>#N/A</v>
      </c>
      <c r="U4755" s="6" t="e">
        <v>#N/A</v>
      </c>
      <c r="V4755" s="23">
        <v>43665</v>
      </c>
      <c r="W4755" s="6" t="e">
        <v>#N/A</v>
      </c>
    </row>
    <row r="4756" spans="1:23" s="6" customFormat="1" ht="12.75" x14ac:dyDescent="0.2">
      <c r="A4756" s="6" t="s">
        <v>8107</v>
      </c>
      <c r="B4756" s="6" t="s">
        <v>1961</v>
      </c>
      <c r="C4756" s="5" t="s">
        <v>7188</v>
      </c>
      <c r="D4756" s="5" t="s">
        <v>7188</v>
      </c>
      <c r="E4756" s="17">
        <v>5967</v>
      </c>
      <c r="F4756" s="16" t="s">
        <v>1960</v>
      </c>
      <c r="G4756" s="39" t="s">
        <v>7189</v>
      </c>
      <c r="H4756" s="7" t="s">
        <v>7190</v>
      </c>
      <c r="I4756" s="7" t="s">
        <v>151</v>
      </c>
      <c r="J4756" s="7" t="s">
        <v>151</v>
      </c>
      <c r="K4756" s="7" t="s">
        <v>151</v>
      </c>
      <c r="L4756" s="7" t="s">
        <v>151</v>
      </c>
      <c r="M4756" s="7" t="s">
        <v>151</v>
      </c>
      <c r="O4756" s="6" t="s">
        <v>3899</v>
      </c>
      <c r="P4756" s="9"/>
      <c r="Q4756" s="9"/>
      <c r="R4756" s="6" t="s">
        <v>1747</v>
      </c>
      <c r="S4756" s="6" t="e">
        <v>#N/A</v>
      </c>
      <c r="T4756" s="6" t="e">
        <v>#N/A</v>
      </c>
      <c r="U4756" s="6" t="e">
        <v>#N/A</v>
      </c>
      <c r="V4756" s="23">
        <v>43665</v>
      </c>
      <c r="W4756" s="6" t="e">
        <v>#N/A</v>
      </c>
    </row>
    <row r="4757" spans="1:23" s="6" customFormat="1" ht="12.75" x14ac:dyDescent="0.2">
      <c r="A4757" s="6" t="s">
        <v>8108</v>
      </c>
      <c r="B4757" s="6" t="s">
        <v>1961</v>
      </c>
      <c r="C4757" s="5" t="s">
        <v>7188</v>
      </c>
      <c r="D4757" s="5" t="s">
        <v>7188</v>
      </c>
      <c r="E4757" s="17">
        <v>5967</v>
      </c>
      <c r="F4757" s="16" t="s">
        <v>1960</v>
      </c>
      <c r="G4757" s="39" t="s">
        <v>7189</v>
      </c>
      <c r="H4757" s="7" t="s">
        <v>7190</v>
      </c>
      <c r="I4757" s="7" t="s">
        <v>151</v>
      </c>
      <c r="J4757" s="7" t="s">
        <v>151</v>
      </c>
      <c r="K4757" s="7" t="s">
        <v>151</v>
      </c>
      <c r="L4757" s="7" t="s">
        <v>151</v>
      </c>
      <c r="M4757" s="7" t="s">
        <v>151</v>
      </c>
      <c r="O4757" s="6" t="s">
        <v>3899</v>
      </c>
      <c r="P4757" s="9"/>
      <c r="Q4757" s="9"/>
      <c r="R4757" s="6" t="s">
        <v>1747</v>
      </c>
      <c r="S4757" s="6" t="e">
        <v>#N/A</v>
      </c>
      <c r="T4757" s="6" t="e">
        <v>#N/A</v>
      </c>
      <c r="U4757" s="6" t="e">
        <v>#N/A</v>
      </c>
      <c r="V4757" s="23">
        <v>43665</v>
      </c>
      <c r="W4757" s="6" t="e">
        <v>#N/A</v>
      </c>
    </row>
    <row r="4758" spans="1:23" s="6" customFormat="1" ht="12.75" x14ac:dyDescent="0.2">
      <c r="A4758" s="6" t="s">
        <v>8109</v>
      </c>
      <c r="B4758" s="6" t="s">
        <v>1961</v>
      </c>
      <c r="C4758" s="5" t="s">
        <v>7188</v>
      </c>
      <c r="D4758" s="5" t="s">
        <v>7188</v>
      </c>
      <c r="E4758" s="17">
        <v>5967</v>
      </c>
      <c r="F4758" s="16" t="s">
        <v>1960</v>
      </c>
      <c r="G4758" s="39" t="s">
        <v>7189</v>
      </c>
      <c r="H4758" s="7" t="s">
        <v>7190</v>
      </c>
      <c r="I4758" s="7" t="s">
        <v>151</v>
      </c>
      <c r="J4758" s="7" t="s">
        <v>151</v>
      </c>
      <c r="K4758" s="7" t="s">
        <v>151</v>
      </c>
      <c r="L4758" s="7" t="s">
        <v>151</v>
      </c>
      <c r="M4758" s="7" t="s">
        <v>151</v>
      </c>
      <c r="O4758" s="6" t="s">
        <v>3899</v>
      </c>
      <c r="P4758" s="9"/>
      <c r="Q4758" s="9"/>
      <c r="R4758" s="6" t="s">
        <v>1747</v>
      </c>
      <c r="S4758" s="6" t="e">
        <v>#N/A</v>
      </c>
      <c r="T4758" s="6" t="e">
        <v>#N/A</v>
      </c>
      <c r="U4758" s="6" t="e">
        <v>#N/A</v>
      </c>
      <c r="V4758" s="23">
        <v>43665</v>
      </c>
      <c r="W4758" s="6" t="e">
        <v>#N/A</v>
      </c>
    </row>
    <row r="4759" spans="1:23" s="6" customFormat="1" ht="12.75" x14ac:dyDescent="0.2">
      <c r="A4759" s="6" t="s">
        <v>8110</v>
      </c>
      <c r="B4759" s="6" t="s">
        <v>1961</v>
      </c>
      <c r="C4759" s="5" t="s">
        <v>7188</v>
      </c>
      <c r="D4759" s="5" t="s">
        <v>7188</v>
      </c>
      <c r="E4759" s="17">
        <v>5967</v>
      </c>
      <c r="F4759" s="16" t="s">
        <v>1960</v>
      </c>
      <c r="G4759" s="39" t="s">
        <v>7189</v>
      </c>
      <c r="H4759" s="7" t="s">
        <v>7190</v>
      </c>
      <c r="I4759" s="7" t="s">
        <v>151</v>
      </c>
      <c r="J4759" s="7" t="s">
        <v>151</v>
      </c>
      <c r="K4759" s="7" t="s">
        <v>151</v>
      </c>
      <c r="L4759" s="7" t="s">
        <v>151</v>
      </c>
      <c r="M4759" s="7" t="s">
        <v>151</v>
      </c>
      <c r="O4759" s="6" t="s">
        <v>3899</v>
      </c>
      <c r="P4759" s="9"/>
      <c r="Q4759" s="9"/>
      <c r="R4759" s="6" t="s">
        <v>1747</v>
      </c>
      <c r="S4759" s="6" t="e">
        <v>#N/A</v>
      </c>
      <c r="T4759" s="6" t="e">
        <v>#N/A</v>
      </c>
      <c r="U4759" s="6" t="e">
        <v>#N/A</v>
      </c>
      <c r="V4759" s="23">
        <v>43665</v>
      </c>
      <c r="W4759" s="6" t="e">
        <v>#N/A</v>
      </c>
    </row>
    <row r="4760" spans="1:23" s="6" customFormat="1" ht="12.75" x14ac:dyDescent="0.2">
      <c r="A4760" s="6" t="s">
        <v>8111</v>
      </c>
      <c r="B4760" s="6" t="s">
        <v>1961</v>
      </c>
      <c r="C4760" s="5" t="s">
        <v>7188</v>
      </c>
      <c r="D4760" s="5" t="s">
        <v>7188</v>
      </c>
      <c r="E4760" s="17">
        <v>5967</v>
      </c>
      <c r="F4760" s="16" t="s">
        <v>1960</v>
      </c>
      <c r="G4760" s="39" t="s">
        <v>7189</v>
      </c>
      <c r="H4760" s="7" t="s">
        <v>7190</v>
      </c>
      <c r="I4760" s="7" t="s">
        <v>151</v>
      </c>
      <c r="J4760" s="7" t="s">
        <v>151</v>
      </c>
      <c r="K4760" s="7" t="s">
        <v>151</v>
      </c>
      <c r="L4760" s="7" t="s">
        <v>151</v>
      </c>
      <c r="M4760" s="7" t="s">
        <v>151</v>
      </c>
      <c r="O4760" s="6" t="s">
        <v>3899</v>
      </c>
      <c r="P4760" s="9"/>
      <c r="Q4760" s="9"/>
      <c r="R4760" s="6" t="s">
        <v>1747</v>
      </c>
      <c r="S4760" s="6" t="e">
        <v>#N/A</v>
      </c>
      <c r="T4760" s="6" t="e">
        <v>#N/A</v>
      </c>
      <c r="U4760" s="6" t="e">
        <v>#N/A</v>
      </c>
      <c r="V4760" s="23">
        <v>43665</v>
      </c>
      <c r="W4760" s="6" t="e">
        <v>#N/A</v>
      </c>
    </row>
    <row r="4761" spans="1:23" s="6" customFormat="1" ht="12.75" x14ac:dyDescent="0.2">
      <c r="A4761" s="6" t="s">
        <v>8112</v>
      </c>
      <c r="B4761" s="6" t="s">
        <v>1961</v>
      </c>
      <c r="C4761" s="5" t="s">
        <v>7188</v>
      </c>
      <c r="D4761" s="5" t="s">
        <v>7188</v>
      </c>
      <c r="E4761" s="17">
        <v>5967</v>
      </c>
      <c r="F4761" s="16" t="s">
        <v>1960</v>
      </c>
      <c r="G4761" s="39" t="s">
        <v>7189</v>
      </c>
      <c r="H4761" s="7" t="s">
        <v>7190</v>
      </c>
      <c r="I4761" s="7" t="s">
        <v>151</v>
      </c>
      <c r="J4761" s="7" t="s">
        <v>151</v>
      </c>
      <c r="K4761" s="7" t="s">
        <v>151</v>
      </c>
      <c r="L4761" s="7" t="s">
        <v>151</v>
      </c>
      <c r="M4761" s="7" t="s">
        <v>151</v>
      </c>
      <c r="O4761" s="6" t="s">
        <v>3899</v>
      </c>
      <c r="P4761" s="9"/>
      <c r="Q4761" s="9"/>
      <c r="R4761" s="6" t="s">
        <v>1747</v>
      </c>
      <c r="S4761" s="6" t="e">
        <v>#N/A</v>
      </c>
      <c r="T4761" s="6" t="e">
        <v>#N/A</v>
      </c>
      <c r="U4761" s="6" t="e">
        <v>#N/A</v>
      </c>
      <c r="V4761" s="23">
        <v>43665</v>
      </c>
      <c r="W4761" s="6" t="e">
        <v>#N/A</v>
      </c>
    </row>
    <row r="4762" spans="1:23" s="7" customFormat="1" ht="12.75" x14ac:dyDescent="0.2">
      <c r="A4762" s="7" t="s">
        <v>8113</v>
      </c>
      <c r="B4762" s="7" t="s">
        <v>1961</v>
      </c>
      <c r="C4762" s="131" t="s">
        <v>7188</v>
      </c>
      <c r="D4762" s="131" t="s">
        <v>7188</v>
      </c>
      <c r="E4762" s="34">
        <v>5967</v>
      </c>
      <c r="F4762" s="134" t="s">
        <v>1960</v>
      </c>
      <c r="G4762" s="49" t="s">
        <v>7189</v>
      </c>
      <c r="H4762" s="7" t="s">
        <v>7190</v>
      </c>
      <c r="I4762" s="7" t="s">
        <v>151</v>
      </c>
      <c r="J4762" s="7" t="s">
        <v>151</v>
      </c>
      <c r="K4762" s="7" t="s">
        <v>151</v>
      </c>
      <c r="L4762" s="7" t="s">
        <v>151</v>
      </c>
      <c r="M4762" s="7" t="s">
        <v>151</v>
      </c>
      <c r="O4762" s="7" t="s">
        <v>3899</v>
      </c>
      <c r="P4762" s="133"/>
      <c r="Q4762" s="133"/>
      <c r="R4762" s="7" t="s">
        <v>1747</v>
      </c>
      <c r="S4762" s="7" t="e">
        <v>#N/A</v>
      </c>
      <c r="T4762" s="7" t="e">
        <v>#N/A</v>
      </c>
      <c r="U4762" s="7" t="e">
        <v>#N/A</v>
      </c>
      <c r="V4762" s="130">
        <v>43665</v>
      </c>
      <c r="W4762" s="7" t="e">
        <v>#N/A</v>
      </c>
    </row>
    <row r="4763" spans="1:23" s="6" customFormat="1" ht="12.75" x14ac:dyDescent="0.2">
      <c r="A4763" s="6" t="s">
        <v>8114</v>
      </c>
      <c r="B4763" s="6" t="s">
        <v>1961</v>
      </c>
      <c r="C4763" s="5" t="s">
        <v>7188</v>
      </c>
      <c r="D4763" s="5" t="s">
        <v>7188</v>
      </c>
      <c r="E4763" s="17">
        <v>5967</v>
      </c>
      <c r="F4763" s="16" t="s">
        <v>1960</v>
      </c>
      <c r="G4763" s="39" t="s">
        <v>7189</v>
      </c>
      <c r="H4763" s="7" t="s">
        <v>7190</v>
      </c>
      <c r="I4763" s="7" t="s">
        <v>151</v>
      </c>
      <c r="J4763" s="7" t="s">
        <v>151</v>
      </c>
      <c r="K4763" s="7" t="s">
        <v>151</v>
      </c>
      <c r="L4763" s="7" t="s">
        <v>151</v>
      </c>
      <c r="M4763" s="7" t="s">
        <v>151</v>
      </c>
      <c r="O4763" s="6" t="s">
        <v>3899</v>
      </c>
      <c r="P4763" s="9"/>
      <c r="Q4763" s="9"/>
      <c r="R4763" s="6" t="s">
        <v>1747</v>
      </c>
      <c r="S4763" s="6" t="e">
        <v>#N/A</v>
      </c>
      <c r="T4763" s="6" t="e">
        <v>#N/A</v>
      </c>
      <c r="U4763" s="6" t="e">
        <v>#N/A</v>
      </c>
      <c r="V4763" s="23">
        <v>43665</v>
      </c>
      <c r="W4763" s="6" t="e">
        <v>#N/A</v>
      </c>
    </row>
    <row r="4764" spans="1:23" s="6" customFormat="1" ht="12.75" x14ac:dyDescent="0.2">
      <c r="A4764" s="6" t="s">
        <v>8115</v>
      </c>
      <c r="B4764" s="6" t="s">
        <v>1961</v>
      </c>
      <c r="C4764" s="5" t="s">
        <v>7188</v>
      </c>
      <c r="D4764" s="5" t="s">
        <v>7188</v>
      </c>
      <c r="E4764" s="17">
        <v>5967</v>
      </c>
      <c r="F4764" s="16" t="s">
        <v>1960</v>
      </c>
      <c r="G4764" s="39" t="s">
        <v>7189</v>
      </c>
      <c r="H4764" s="7" t="s">
        <v>7190</v>
      </c>
      <c r="I4764" s="7" t="s">
        <v>151</v>
      </c>
      <c r="J4764" s="7" t="s">
        <v>151</v>
      </c>
      <c r="K4764" s="7" t="s">
        <v>151</v>
      </c>
      <c r="L4764" s="7" t="s">
        <v>151</v>
      </c>
      <c r="M4764" s="7" t="s">
        <v>151</v>
      </c>
      <c r="O4764" s="6" t="s">
        <v>3899</v>
      </c>
      <c r="P4764" s="9"/>
      <c r="Q4764" s="9"/>
      <c r="R4764" s="6" t="s">
        <v>1747</v>
      </c>
      <c r="S4764" s="6" t="e">
        <v>#N/A</v>
      </c>
      <c r="T4764" s="6" t="e">
        <v>#N/A</v>
      </c>
      <c r="U4764" s="6" t="e">
        <v>#N/A</v>
      </c>
      <c r="V4764" s="23">
        <v>43665</v>
      </c>
      <c r="W4764" s="6" t="e">
        <v>#N/A</v>
      </c>
    </row>
    <row r="4765" spans="1:23" s="6" customFormat="1" ht="12.75" x14ac:dyDescent="0.2">
      <c r="A4765" s="6" t="s">
        <v>8116</v>
      </c>
      <c r="B4765" s="6" t="s">
        <v>1961</v>
      </c>
      <c r="C4765" s="5" t="s">
        <v>7188</v>
      </c>
      <c r="D4765" s="5" t="s">
        <v>7188</v>
      </c>
      <c r="E4765" s="17">
        <v>5967</v>
      </c>
      <c r="F4765" s="16" t="s">
        <v>1960</v>
      </c>
      <c r="G4765" s="39" t="s">
        <v>7189</v>
      </c>
      <c r="H4765" s="7" t="s">
        <v>7190</v>
      </c>
      <c r="I4765" s="7" t="s">
        <v>151</v>
      </c>
      <c r="J4765" s="7" t="s">
        <v>151</v>
      </c>
      <c r="K4765" s="7" t="s">
        <v>151</v>
      </c>
      <c r="L4765" s="7" t="s">
        <v>151</v>
      </c>
      <c r="M4765" s="7" t="s">
        <v>151</v>
      </c>
      <c r="O4765" s="6" t="s">
        <v>3899</v>
      </c>
      <c r="P4765" s="9"/>
      <c r="Q4765" s="9"/>
      <c r="R4765" s="6" t="s">
        <v>1747</v>
      </c>
      <c r="S4765" s="6" t="e">
        <v>#N/A</v>
      </c>
      <c r="T4765" s="6" t="e">
        <v>#N/A</v>
      </c>
      <c r="U4765" s="6" t="e">
        <v>#N/A</v>
      </c>
      <c r="V4765" s="23">
        <v>43665</v>
      </c>
      <c r="W4765" s="6" t="e">
        <v>#N/A</v>
      </c>
    </row>
    <row r="4766" spans="1:23" s="6" customFormat="1" ht="12.75" x14ac:dyDescent="0.2">
      <c r="A4766" s="6" t="s">
        <v>8117</v>
      </c>
      <c r="B4766" s="6" t="s">
        <v>1961</v>
      </c>
      <c r="C4766" s="5" t="s">
        <v>7188</v>
      </c>
      <c r="D4766" s="5" t="s">
        <v>7188</v>
      </c>
      <c r="E4766" s="17">
        <v>5967</v>
      </c>
      <c r="F4766" s="16" t="s">
        <v>1960</v>
      </c>
      <c r="G4766" s="39" t="s">
        <v>7189</v>
      </c>
      <c r="H4766" s="7" t="s">
        <v>7190</v>
      </c>
      <c r="I4766" s="7" t="s">
        <v>151</v>
      </c>
      <c r="J4766" s="7" t="s">
        <v>151</v>
      </c>
      <c r="K4766" s="7" t="s">
        <v>151</v>
      </c>
      <c r="L4766" s="7" t="s">
        <v>151</v>
      </c>
      <c r="M4766" s="7" t="s">
        <v>151</v>
      </c>
      <c r="O4766" s="6" t="s">
        <v>3899</v>
      </c>
      <c r="P4766" s="9"/>
      <c r="Q4766" s="9"/>
      <c r="R4766" s="6" t="s">
        <v>1747</v>
      </c>
      <c r="S4766" s="6" t="e">
        <v>#N/A</v>
      </c>
      <c r="T4766" s="6" t="e">
        <v>#N/A</v>
      </c>
      <c r="U4766" s="6" t="e">
        <v>#N/A</v>
      </c>
      <c r="V4766" s="23">
        <v>43665</v>
      </c>
      <c r="W4766" s="6" t="e">
        <v>#N/A</v>
      </c>
    </row>
    <row r="4767" spans="1:23" s="6" customFormat="1" ht="12.75" x14ac:dyDescent="0.2">
      <c r="A4767" s="6" t="s">
        <v>8118</v>
      </c>
      <c r="B4767" s="6" t="s">
        <v>1961</v>
      </c>
      <c r="C4767" s="5" t="s">
        <v>7188</v>
      </c>
      <c r="D4767" s="5" t="s">
        <v>7188</v>
      </c>
      <c r="E4767" s="17">
        <v>5967</v>
      </c>
      <c r="F4767" s="16" t="s">
        <v>1960</v>
      </c>
      <c r="G4767" s="39" t="s">
        <v>7189</v>
      </c>
      <c r="H4767" s="7" t="s">
        <v>7190</v>
      </c>
      <c r="I4767" s="7" t="s">
        <v>151</v>
      </c>
      <c r="J4767" s="7" t="s">
        <v>151</v>
      </c>
      <c r="K4767" s="7" t="s">
        <v>151</v>
      </c>
      <c r="L4767" s="7" t="s">
        <v>151</v>
      </c>
      <c r="M4767" s="7" t="s">
        <v>151</v>
      </c>
      <c r="O4767" s="6" t="s">
        <v>3899</v>
      </c>
      <c r="P4767" s="9"/>
      <c r="Q4767" s="9"/>
      <c r="R4767" s="6" t="s">
        <v>1747</v>
      </c>
      <c r="S4767" s="6" t="e">
        <v>#N/A</v>
      </c>
      <c r="T4767" s="6" t="e">
        <v>#N/A</v>
      </c>
      <c r="U4767" s="6" t="e">
        <v>#N/A</v>
      </c>
      <c r="V4767" s="23">
        <v>43665</v>
      </c>
      <c r="W4767" s="6" t="e">
        <v>#N/A</v>
      </c>
    </row>
    <row r="4768" spans="1:23" s="6" customFormat="1" ht="12.75" x14ac:dyDescent="0.2">
      <c r="A4768" s="6" t="s">
        <v>8119</v>
      </c>
      <c r="B4768" s="6" t="s">
        <v>1961</v>
      </c>
      <c r="C4768" s="5" t="s">
        <v>7188</v>
      </c>
      <c r="D4768" s="5" t="s">
        <v>7188</v>
      </c>
      <c r="E4768" s="17">
        <v>5967</v>
      </c>
      <c r="F4768" s="16" t="s">
        <v>1960</v>
      </c>
      <c r="G4768" s="39" t="s">
        <v>7189</v>
      </c>
      <c r="H4768" s="7" t="s">
        <v>7190</v>
      </c>
      <c r="I4768" s="7" t="s">
        <v>151</v>
      </c>
      <c r="J4768" s="7" t="s">
        <v>151</v>
      </c>
      <c r="K4768" s="7" t="s">
        <v>151</v>
      </c>
      <c r="L4768" s="7" t="s">
        <v>151</v>
      </c>
      <c r="M4768" s="7" t="s">
        <v>151</v>
      </c>
      <c r="O4768" s="6" t="s">
        <v>3899</v>
      </c>
      <c r="P4768" s="9"/>
      <c r="Q4768" s="9"/>
      <c r="R4768" s="6" t="s">
        <v>1747</v>
      </c>
      <c r="S4768" s="6" t="e">
        <v>#N/A</v>
      </c>
      <c r="T4768" s="6" t="e">
        <v>#N/A</v>
      </c>
      <c r="U4768" s="6" t="e">
        <v>#N/A</v>
      </c>
      <c r="V4768" s="23">
        <v>43665</v>
      </c>
      <c r="W4768" s="6" t="e">
        <v>#N/A</v>
      </c>
    </row>
    <row r="4769" spans="1:23" s="6" customFormat="1" ht="12.75" x14ac:dyDescent="0.2">
      <c r="A4769" s="6" t="s">
        <v>8120</v>
      </c>
      <c r="B4769" s="6" t="s">
        <v>1961</v>
      </c>
      <c r="C4769" s="5" t="s">
        <v>7188</v>
      </c>
      <c r="D4769" s="5" t="s">
        <v>7188</v>
      </c>
      <c r="E4769" s="17">
        <v>5967</v>
      </c>
      <c r="F4769" s="16" t="s">
        <v>1960</v>
      </c>
      <c r="G4769" s="39" t="s">
        <v>7189</v>
      </c>
      <c r="H4769" s="7" t="s">
        <v>7190</v>
      </c>
      <c r="I4769" s="7" t="s">
        <v>151</v>
      </c>
      <c r="J4769" s="7" t="s">
        <v>151</v>
      </c>
      <c r="K4769" s="7" t="s">
        <v>151</v>
      </c>
      <c r="L4769" s="7" t="s">
        <v>151</v>
      </c>
      <c r="M4769" s="7" t="s">
        <v>151</v>
      </c>
      <c r="O4769" s="6" t="s">
        <v>3899</v>
      </c>
      <c r="P4769" s="9"/>
      <c r="Q4769" s="9"/>
      <c r="R4769" s="6" t="s">
        <v>1747</v>
      </c>
      <c r="S4769" s="6" t="e">
        <v>#N/A</v>
      </c>
      <c r="T4769" s="6" t="e">
        <v>#N/A</v>
      </c>
      <c r="U4769" s="6" t="e">
        <v>#N/A</v>
      </c>
      <c r="V4769" s="23">
        <v>43665</v>
      </c>
      <c r="W4769" s="6" t="e">
        <v>#N/A</v>
      </c>
    </row>
    <row r="4770" spans="1:23" s="6" customFormat="1" ht="12.75" x14ac:dyDescent="0.2">
      <c r="A4770" s="6" t="s">
        <v>8121</v>
      </c>
      <c r="B4770" s="6" t="s">
        <v>1961</v>
      </c>
      <c r="C4770" s="5" t="s">
        <v>7188</v>
      </c>
      <c r="D4770" s="5" t="s">
        <v>7188</v>
      </c>
      <c r="E4770" s="17">
        <v>5967</v>
      </c>
      <c r="F4770" s="16" t="s">
        <v>1960</v>
      </c>
      <c r="G4770" s="39" t="s">
        <v>7189</v>
      </c>
      <c r="H4770" s="7" t="s">
        <v>7190</v>
      </c>
      <c r="I4770" s="7" t="s">
        <v>151</v>
      </c>
      <c r="J4770" s="7" t="s">
        <v>151</v>
      </c>
      <c r="K4770" s="7" t="s">
        <v>151</v>
      </c>
      <c r="L4770" s="7" t="s">
        <v>151</v>
      </c>
      <c r="M4770" s="7" t="s">
        <v>151</v>
      </c>
      <c r="O4770" s="6" t="s">
        <v>3899</v>
      </c>
      <c r="P4770" s="9"/>
      <c r="Q4770" s="9"/>
      <c r="R4770" s="6" t="s">
        <v>1747</v>
      </c>
      <c r="S4770" s="6" t="e">
        <v>#N/A</v>
      </c>
      <c r="T4770" s="6" t="e">
        <v>#N/A</v>
      </c>
      <c r="U4770" s="6" t="e">
        <v>#N/A</v>
      </c>
      <c r="V4770" s="23">
        <v>43665</v>
      </c>
      <c r="W4770" s="6" t="e">
        <v>#N/A</v>
      </c>
    </row>
    <row r="4771" spans="1:23" s="6" customFormat="1" ht="12.75" x14ac:dyDescent="0.2">
      <c r="A4771" s="6" t="s">
        <v>8122</v>
      </c>
      <c r="B4771" s="6" t="s">
        <v>1961</v>
      </c>
      <c r="C4771" s="5" t="s">
        <v>7188</v>
      </c>
      <c r="D4771" s="5" t="s">
        <v>7188</v>
      </c>
      <c r="E4771" s="17">
        <v>5967</v>
      </c>
      <c r="F4771" s="16" t="s">
        <v>1960</v>
      </c>
      <c r="G4771" s="39" t="s">
        <v>7189</v>
      </c>
      <c r="H4771" s="7" t="s">
        <v>7190</v>
      </c>
      <c r="I4771" s="7" t="s">
        <v>151</v>
      </c>
      <c r="J4771" s="7" t="s">
        <v>151</v>
      </c>
      <c r="K4771" s="7" t="s">
        <v>151</v>
      </c>
      <c r="L4771" s="7" t="s">
        <v>151</v>
      </c>
      <c r="M4771" s="7" t="s">
        <v>151</v>
      </c>
      <c r="O4771" s="6" t="s">
        <v>3899</v>
      </c>
      <c r="P4771" s="9"/>
      <c r="Q4771" s="9"/>
      <c r="R4771" s="6" t="s">
        <v>1747</v>
      </c>
      <c r="S4771" s="6" t="e">
        <v>#N/A</v>
      </c>
      <c r="T4771" s="6" t="e">
        <v>#N/A</v>
      </c>
      <c r="U4771" s="6" t="e">
        <v>#N/A</v>
      </c>
      <c r="V4771" s="23">
        <v>43665</v>
      </c>
      <c r="W4771" s="6" t="e">
        <v>#N/A</v>
      </c>
    </row>
    <row r="4772" spans="1:23" s="6" customFormat="1" ht="12.75" x14ac:dyDescent="0.2">
      <c r="A4772" s="6" t="s">
        <v>8123</v>
      </c>
      <c r="B4772" s="6" t="s">
        <v>1961</v>
      </c>
      <c r="C4772" s="5" t="s">
        <v>7188</v>
      </c>
      <c r="D4772" s="5" t="s">
        <v>7188</v>
      </c>
      <c r="E4772" s="17">
        <v>5967</v>
      </c>
      <c r="F4772" s="16" t="s">
        <v>1960</v>
      </c>
      <c r="G4772" s="39" t="s">
        <v>7189</v>
      </c>
      <c r="H4772" s="7" t="s">
        <v>7190</v>
      </c>
      <c r="I4772" s="7" t="s">
        <v>151</v>
      </c>
      <c r="J4772" s="7" t="s">
        <v>151</v>
      </c>
      <c r="K4772" s="7" t="s">
        <v>151</v>
      </c>
      <c r="L4772" s="7" t="s">
        <v>151</v>
      </c>
      <c r="M4772" s="7" t="s">
        <v>151</v>
      </c>
      <c r="O4772" s="6" t="s">
        <v>3899</v>
      </c>
      <c r="P4772" s="9"/>
      <c r="Q4772" s="9"/>
      <c r="R4772" s="6" t="s">
        <v>1747</v>
      </c>
      <c r="S4772" s="6" t="e">
        <v>#N/A</v>
      </c>
      <c r="T4772" s="6" t="e">
        <v>#N/A</v>
      </c>
      <c r="U4772" s="6" t="e">
        <v>#N/A</v>
      </c>
      <c r="V4772" s="23">
        <v>43665</v>
      </c>
      <c r="W4772" s="6" t="e">
        <v>#N/A</v>
      </c>
    </row>
    <row r="4773" spans="1:23" s="6" customFormat="1" ht="12.75" x14ac:dyDescent="0.2">
      <c r="A4773" s="6" t="s">
        <v>8124</v>
      </c>
      <c r="B4773" s="6" t="s">
        <v>1961</v>
      </c>
      <c r="C4773" s="5" t="s">
        <v>7188</v>
      </c>
      <c r="D4773" s="5" t="s">
        <v>7188</v>
      </c>
      <c r="E4773" s="17">
        <v>5967</v>
      </c>
      <c r="F4773" s="16" t="s">
        <v>1960</v>
      </c>
      <c r="G4773" s="39" t="s">
        <v>7189</v>
      </c>
      <c r="H4773" s="7" t="s">
        <v>7190</v>
      </c>
      <c r="I4773" s="7" t="s">
        <v>151</v>
      </c>
      <c r="J4773" s="7" t="s">
        <v>151</v>
      </c>
      <c r="K4773" s="7" t="s">
        <v>151</v>
      </c>
      <c r="L4773" s="7" t="s">
        <v>151</v>
      </c>
      <c r="M4773" s="7" t="s">
        <v>151</v>
      </c>
      <c r="O4773" s="6" t="s">
        <v>3899</v>
      </c>
      <c r="P4773" s="9"/>
      <c r="Q4773" s="9"/>
      <c r="R4773" s="6" t="s">
        <v>1747</v>
      </c>
      <c r="S4773" s="6" t="e">
        <v>#N/A</v>
      </c>
      <c r="T4773" s="6" t="e">
        <v>#N/A</v>
      </c>
      <c r="U4773" s="6" t="e">
        <v>#N/A</v>
      </c>
      <c r="V4773" s="23">
        <v>43665</v>
      </c>
      <c r="W4773" s="6" t="e">
        <v>#N/A</v>
      </c>
    </row>
    <row r="4774" spans="1:23" s="6" customFormat="1" ht="12.75" x14ac:dyDescent="0.2">
      <c r="A4774" s="6" t="s">
        <v>8125</v>
      </c>
      <c r="B4774" s="6" t="s">
        <v>1961</v>
      </c>
      <c r="C4774" s="5" t="s">
        <v>7188</v>
      </c>
      <c r="D4774" s="5" t="s">
        <v>7188</v>
      </c>
      <c r="E4774" s="17">
        <v>5967</v>
      </c>
      <c r="F4774" s="16" t="s">
        <v>1960</v>
      </c>
      <c r="G4774" s="39" t="s">
        <v>7189</v>
      </c>
      <c r="H4774" s="7" t="s">
        <v>7190</v>
      </c>
      <c r="I4774" s="7" t="s">
        <v>151</v>
      </c>
      <c r="J4774" s="7" t="s">
        <v>151</v>
      </c>
      <c r="K4774" s="7" t="s">
        <v>151</v>
      </c>
      <c r="L4774" s="7" t="s">
        <v>151</v>
      </c>
      <c r="M4774" s="7" t="s">
        <v>151</v>
      </c>
      <c r="O4774" s="6" t="s">
        <v>3899</v>
      </c>
      <c r="P4774" s="9"/>
      <c r="Q4774" s="9"/>
      <c r="R4774" s="6" t="s">
        <v>1747</v>
      </c>
      <c r="S4774" s="6" t="e">
        <v>#N/A</v>
      </c>
      <c r="T4774" s="6" t="e">
        <v>#N/A</v>
      </c>
      <c r="U4774" s="6" t="e">
        <v>#N/A</v>
      </c>
      <c r="V4774" s="23">
        <v>43665</v>
      </c>
      <c r="W4774" s="6" t="e">
        <v>#N/A</v>
      </c>
    </row>
    <row r="4775" spans="1:23" s="6" customFormat="1" ht="12.75" x14ac:dyDescent="0.2">
      <c r="A4775" s="6" t="s">
        <v>8126</v>
      </c>
      <c r="B4775" s="6" t="s">
        <v>1961</v>
      </c>
      <c r="C4775" s="5" t="s">
        <v>7188</v>
      </c>
      <c r="D4775" s="5" t="s">
        <v>7188</v>
      </c>
      <c r="E4775" s="17">
        <v>5967</v>
      </c>
      <c r="F4775" s="16" t="s">
        <v>1960</v>
      </c>
      <c r="G4775" s="39" t="s">
        <v>7189</v>
      </c>
      <c r="H4775" s="7" t="s">
        <v>7190</v>
      </c>
      <c r="I4775" s="7" t="s">
        <v>151</v>
      </c>
      <c r="J4775" s="7" t="s">
        <v>151</v>
      </c>
      <c r="K4775" s="7" t="s">
        <v>151</v>
      </c>
      <c r="L4775" s="7" t="s">
        <v>151</v>
      </c>
      <c r="M4775" s="7" t="s">
        <v>151</v>
      </c>
      <c r="O4775" s="6" t="s">
        <v>3899</v>
      </c>
      <c r="P4775" s="9"/>
      <c r="Q4775" s="9"/>
      <c r="R4775" s="6" t="s">
        <v>1747</v>
      </c>
      <c r="S4775" s="6" t="e">
        <v>#N/A</v>
      </c>
      <c r="T4775" s="6" t="e">
        <v>#N/A</v>
      </c>
      <c r="U4775" s="6" t="e">
        <v>#N/A</v>
      </c>
      <c r="V4775" s="23">
        <v>43665</v>
      </c>
      <c r="W4775" s="6" t="e">
        <v>#N/A</v>
      </c>
    </row>
    <row r="4776" spans="1:23" s="6" customFormat="1" ht="12.75" x14ac:dyDescent="0.2">
      <c r="A4776" s="6" t="s">
        <v>8127</v>
      </c>
      <c r="B4776" s="6" t="s">
        <v>1961</v>
      </c>
      <c r="C4776" s="5" t="s">
        <v>7188</v>
      </c>
      <c r="D4776" s="5" t="s">
        <v>7188</v>
      </c>
      <c r="E4776" s="17">
        <v>5967</v>
      </c>
      <c r="F4776" s="16" t="s">
        <v>1960</v>
      </c>
      <c r="G4776" s="39" t="s">
        <v>7189</v>
      </c>
      <c r="H4776" s="7" t="s">
        <v>7190</v>
      </c>
      <c r="I4776" s="7" t="s">
        <v>151</v>
      </c>
      <c r="J4776" s="7" t="s">
        <v>151</v>
      </c>
      <c r="K4776" s="7" t="s">
        <v>151</v>
      </c>
      <c r="L4776" s="7" t="s">
        <v>151</v>
      </c>
      <c r="M4776" s="7" t="s">
        <v>151</v>
      </c>
      <c r="O4776" s="6" t="s">
        <v>3899</v>
      </c>
      <c r="P4776" s="9"/>
      <c r="Q4776" s="9"/>
      <c r="R4776" s="6" t="s">
        <v>1747</v>
      </c>
      <c r="S4776" s="6" t="e">
        <v>#N/A</v>
      </c>
      <c r="T4776" s="6" t="e">
        <v>#N/A</v>
      </c>
      <c r="U4776" s="6" t="e">
        <v>#N/A</v>
      </c>
      <c r="V4776" s="23">
        <v>43665</v>
      </c>
      <c r="W4776" s="6" t="e">
        <v>#N/A</v>
      </c>
    </row>
    <row r="4777" spans="1:23" s="6" customFormat="1" ht="12.75" x14ac:dyDescent="0.2">
      <c r="A4777" s="6" t="s">
        <v>8128</v>
      </c>
      <c r="B4777" s="6" t="s">
        <v>1961</v>
      </c>
      <c r="C4777" s="5" t="s">
        <v>7188</v>
      </c>
      <c r="D4777" s="5" t="s">
        <v>7188</v>
      </c>
      <c r="E4777" s="17">
        <v>5967</v>
      </c>
      <c r="F4777" s="16" t="s">
        <v>1960</v>
      </c>
      <c r="G4777" s="39" t="s">
        <v>7189</v>
      </c>
      <c r="H4777" s="7" t="s">
        <v>7190</v>
      </c>
      <c r="I4777" s="7" t="s">
        <v>151</v>
      </c>
      <c r="J4777" s="7" t="s">
        <v>151</v>
      </c>
      <c r="K4777" s="7" t="s">
        <v>151</v>
      </c>
      <c r="L4777" s="7" t="s">
        <v>151</v>
      </c>
      <c r="M4777" s="7" t="s">
        <v>151</v>
      </c>
      <c r="O4777" s="6" t="s">
        <v>3899</v>
      </c>
      <c r="P4777" s="9"/>
      <c r="Q4777" s="9"/>
      <c r="R4777" s="6" t="s">
        <v>1747</v>
      </c>
      <c r="S4777" s="6" t="e">
        <v>#N/A</v>
      </c>
      <c r="T4777" s="6" t="e">
        <v>#N/A</v>
      </c>
      <c r="U4777" s="6" t="e">
        <v>#N/A</v>
      </c>
      <c r="V4777" s="23">
        <v>43665</v>
      </c>
      <c r="W4777" s="6" t="e">
        <v>#N/A</v>
      </c>
    </row>
    <row r="4778" spans="1:23" s="6" customFormat="1" ht="12.75" x14ac:dyDescent="0.2">
      <c r="A4778" s="6" t="s">
        <v>8129</v>
      </c>
      <c r="B4778" s="6" t="s">
        <v>1961</v>
      </c>
      <c r="C4778" s="5" t="s">
        <v>7188</v>
      </c>
      <c r="D4778" s="5" t="s">
        <v>7188</v>
      </c>
      <c r="E4778" s="17">
        <v>5967</v>
      </c>
      <c r="F4778" s="16" t="s">
        <v>1960</v>
      </c>
      <c r="G4778" s="39" t="s">
        <v>7189</v>
      </c>
      <c r="H4778" s="7" t="s">
        <v>7190</v>
      </c>
      <c r="I4778" s="7" t="s">
        <v>151</v>
      </c>
      <c r="J4778" s="7" t="s">
        <v>151</v>
      </c>
      <c r="K4778" s="7" t="s">
        <v>151</v>
      </c>
      <c r="L4778" s="7" t="s">
        <v>151</v>
      </c>
      <c r="M4778" s="7" t="s">
        <v>151</v>
      </c>
      <c r="O4778" s="6" t="s">
        <v>3899</v>
      </c>
      <c r="P4778" s="9"/>
      <c r="Q4778" s="9"/>
      <c r="R4778" s="6" t="s">
        <v>1747</v>
      </c>
      <c r="S4778" s="6" t="e">
        <v>#N/A</v>
      </c>
      <c r="T4778" s="6" t="e">
        <v>#N/A</v>
      </c>
      <c r="U4778" s="6" t="e">
        <v>#N/A</v>
      </c>
      <c r="V4778" s="23">
        <v>43665</v>
      </c>
      <c r="W4778" s="6" t="e">
        <v>#N/A</v>
      </c>
    </row>
    <row r="4779" spans="1:23" s="6" customFormat="1" ht="12.75" x14ac:dyDescent="0.2">
      <c r="A4779" s="6" t="s">
        <v>8130</v>
      </c>
      <c r="B4779" s="6" t="s">
        <v>1961</v>
      </c>
      <c r="C4779" s="5" t="s">
        <v>7188</v>
      </c>
      <c r="D4779" s="5" t="s">
        <v>7188</v>
      </c>
      <c r="E4779" s="17">
        <v>5967</v>
      </c>
      <c r="F4779" s="16" t="s">
        <v>1960</v>
      </c>
      <c r="G4779" s="39" t="s">
        <v>7189</v>
      </c>
      <c r="H4779" s="7" t="s">
        <v>7190</v>
      </c>
      <c r="I4779" s="7" t="s">
        <v>151</v>
      </c>
      <c r="J4779" s="7" t="s">
        <v>151</v>
      </c>
      <c r="K4779" s="7" t="s">
        <v>151</v>
      </c>
      <c r="L4779" s="7" t="s">
        <v>151</v>
      </c>
      <c r="M4779" s="7" t="s">
        <v>151</v>
      </c>
      <c r="O4779" s="6" t="s">
        <v>3899</v>
      </c>
      <c r="P4779" s="9"/>
      <c r="Q4779" s="9"/>
      <c r="R4779" s="6" t="s">
        <v>1747</v>
      </c>
      <c r="S4779" s="6" t="e">
        <v>#N/A</v>
      </c>
      <c r="T4779" s="6" t="e">
        <v>#N/A</v>
      </c>
      <c r="U4779" s="6" t="e">
        <v>#N/A</v>
      </c>
      <c r="V4779" s="23">
        <v>43665</v>
      </c>
      <c r="W4779" s="6" t="e">
        <v>#N/A</v>
      </c>
    </row>
    <row r="4780" spans="1:23" s="6" customFormat="1" ht="12.75" x14ac:dyDescent="0.2">
      <c r="A4780" s="6" t="s">
        <v>8131</v>
      </c>
      <c r="B4780" s="6" t="s">
        <v>1961</v>
      </c>
      <c r="C4780" s="5" t="s">
        <v>7188</v>
      </c>
      <c r="D4780" s="5" t="s">
        <v>7188</v>
      </c>
      <c r="E4780" s="17">
        <v>5967</v>
      </c>
      <c r="F4780" s="16" t="s">
        <v>1960</v>
      </c>
      <c r="G4780" s="39" t="s">
        <v>7189</v>
      </c>
      <c r="H4780" s="7" t="s">
        <v>7190</v>
      </c>
      <c r="I4780" s="7" t="s">
        <v>151</v>
      </c>
      <c r="J4780" s="7" t="s">
        <v>151</v>
      </c>
      <c r="K4780" s="7" t="s">
        <v>151</v>
      </c>
      <c r="L4780" s="7" t="s">
        <v>151</v>
      </c>
      <c r="M4780" s="7" t="s">
        <v>151</v>
      </c>
      <c r="O4780" s="6" t="s">
        <v>3899</v>
      </c>
      <c r="P4780" s="9"/>
      <c r="Q4780" s="9"/>
      <c r="R4780" s="6" t="s">
        <v>1747</v>
      </c>
      <c r="S4780" s="6" t="e">
        <v>#N/A</v>
      </c>
      <c r="T4780" s="6" t="e">
        <v>#N/A</v>
      </c>
      <c r="U4780" s="6" t="e">
        <v>#N/A</v>
      </c>
      <c r="V4780" s="23">
        <v>43665</v>
      </c>
      <c r="W4780" s="6" t="e">
        <v>#N/A</v>
      </c>
    </row>
    <row r="4781" spans="1:23" s="6" customFormat="1" ht="12.75" x14ac:dyDescent="0.2">
      <c r="A4781" s="6" t="s">
        <v>8132</v>
      </c>
      <c r="B4781" s="6" t="s">
        <v>1961</v>
      </c>
      <c r="C4781" s="5" t="s">
        <v>7188</v>
      </c>
      <c r="D4781" s="5" t="s">
        <v>7188</v>
      </c>
      <c r="E4781" s="17">
        <v>5967</v>
      </c>
      <c r="F4781" s="16" t="s">
        <v>1960</v>
      </c>
      <c r="G4781" s="39" t="s">
        <v>7189</v>
      </c>
      <c r="H4781" s="7" t="s">
        <v>7190</v>
      </c>
      <c r="I4781" s="7" t="s">
        <v>151</v>
      </c>
      <c r="J4781" s="7" t="s">
        <v>151</v>
      </c>
      <c r="K4781" s="7" t="s">
        <v>151</v>
      </c>
      <c r="L4781" s="7" t="s">
        <v>151</v>
      </c>
      <c r="M4781" s="7" t="s">
        <v>151</v>
      </c>
      <c r="O4781" s="6" t="s">
        <v>3899</v>
      </c>
      <c r="P4781" s="9"/>
      <c r="Q4781" s="9"/>
      <c r="R4781" s="6" t="s">
        <v>1747</v>
      </c>
      <c r="S4781" s="6" t="e">
        <v>#N/A</v>
      </c>
      <c r="T4781" s="6" t="e">
        <v>#N/A</v>
      </c>
      <c r="U4781" s="6" t="e">
        <v>#N/A</v>
      </c>
      <c r="V4781" s="23">
        <v>43665</v>
      </c>
      <c r="W4781" s="6" t="e">
        <v>#N/A</v>
      </c>
    </row>
    <row r="4782" spans="1:23" s="64" customFormat="1" ht="12.75" x14ac:dyDescent="0.2">
      <c r="A4782" s="64" t="s">
        <v>8133</v>
      </c>
      <c r="B4782" s="64" t="s">
        <v>1961</v>
      </c>
      <c r="C4782" s="65" t="s">
        <v>7188</v>
      </c>
      <c r="D4782" s="65" t="s">
        <v>7188</v>
      </c>
      <c r="E4782" s="66">
        <v>5967</v>
      </c>
      <c r="F4782" s="67" t="s">
        <v>1960</v>
      </c>
      <c r="G4782" s="68" t="s">
        <v>7189</v>
      </c>
      <c r="H4782" s="64" t="s">
        <v>7190</v>
      </c>
      <c r="I4782" s="64" t="s">
        <v>151</v>
      </c>
      <c r="J4782" s="64" t="s">
        <v>151</v>
      </c>
      <c r="K4782" s="64" t="s">
        <v>151</v>
      </c>
      <c r="L4782" s="64" t="s">
        <v>151</v>
      </c>
      <c r="M4782" s="64" t="s">
        <v>151</v>
      </c>
      <c r="O4782" s="64" t="s">
        <v>3899</v>
      </c>
      <c r="P4782" s="69"/>
      <c r="Q4782" s="69"/>
      <c r="R4782" s="64" t="s">
        <v>1747</v>
      </c>
      <c r="S4782" s="64" t="e">
        <v>#N/A</v>
      </c>
      <c r="T4782" s="64" t="e">
        <v>#N/A</v>
      </c>
      <c r="U4782" s="64" t="e">
        <v>#N/A</v>
      </c>
      <c r="V4782" s="70">
        <v>43665</v>
      </c>
      <c r="W4782" s="64" t="e">
        <v>#N/A</v>
      </c>
    </row>
    <row r="4783" spans="1:23" s="6" customFormat="1" ht="12.75" x14ac:dyDescent="0.2">
      <c r="A4783" s="6" t="s">
        <v>8134</v>
      </c>
      <c r="B4783" s="6" t="s">
        <v>1961</v>
      </c>
      <c r="C4783" s="5" t="s">
        <v>7188</v>
      </c>
      <c r="D4783" s="5" t="s">
        <v>7188</v>
      </c>
      <c r="E4783" s="17">
        <v>5967</v>
      </c>
      <c r="F4783" s="16" t="s">
        <v>1960</v>
      </c>
      <c r="G4783" s="39" t="s">
        <v>7189</v>
      </c>
      <c r="H4783" s="7" t="s">
        <v>7190</v>
      </c>
      <c r="I4783" s="7" t="s">
        <v>151</v>
      </c>
      <c r="J4783" s="7" t="s">
        <v>151</v>
      </c>
      <c r="K4783" s="7" t="s">
        <v>151</v>
      </c>
      <c r="L4783" s="7" t="s">
        <v>151</v>
      </c>
      <c r="M4783" s="7" t="s">
        <v>151</v>
      </c>
      <c r="O4783" s="6" t="s">
        <v>3899</v>
      </c>
      <c r="P4783" s="9"/>
      <c r="Q4783" s="9"/>
      <c r="R4783" s="6" t="s">
        <v>1747</v>
      </c>
      <c r="S4783" s="6" t="e">
        <v>#N/A</v>
      </c>
      <c r="T4783" s="6" t="e">
        <v>#N/A</v>
      </c>
      <c r="U4783" s="6" t="e">
        <v>#N/A</v>
      </c>
      <c r="V4783" s="23">
        <v>43665</v>
      </c>
      <c r="W4783" s="6" t="e">
        <v>#N/A</v>
      </c>
    </row>
    <row r="4784" spans="1:23" s="6" customFormat="1" ht="12.75" x14ac:dyDescent="0.2">
      <c r="A4784" s="6" t="s">
        <v>8135</v>
      </c>
      <c r="B4784" s="6" t="s">
        <v>1961</v>
      </c>
      <c r="C4784" s="5" t="s">
        <v>7188</v>
      </c>
      <c r="D4784" s="5" t="s">
        <v>7188</v>
      </c>
      <c r="E4784" s="17">
        <v>5967</v>
      </c>
      <c r="F4784" s="16" t="s">
        <v>1960</v>
      </c>
      <c r="G4784" s="39" t="s">
        <v>7189</v>
      </c>
      <c r="H4784" s="7" t="s">
        <v>7190</v>
      </c>
      <c r="I4784" s="7" t="s">
        <v>151</v>
      </c>
      <c r="J4784" s="7" t="s">
        <v>151</v>
      </c>
      <c r="K4784" s="7" t="s">
        <v>151</v>
      </c>
      <c r="L4784" s="7" t="s">
        <v>151</v>
      </c>
      <c r="M4784" s="7" t="s">
        <v>151</v>
      </c>
      <c r="O4784" s="6" t="s">
        <v>3899</v>
      </c>
      <c r="P4784" s="9"/>
      <c r="Q4784" s="9"/>
      <c r="R4784" s="6" t="s">
        <v>1747</v>
      </c>
      <c r="S4784" s="6" t="e">
        <v>#N/A</v>
      </c>
      <c r="T4784" s="6" t="e">
        <v>#N/A</v>
      </c>
      <c r="U4784" s="6" t="e">
        <v>#N/A</v>
      </c>
      <c r="V4784" s="23">
        <v>43665</v>
      </c>
      <c r="W4784" s="6" t="e">
        <v>#N/A</v>
      </c>
    </row>
    <row r="4785" spans="1:23" s="6" customFormat="1" ht="12.75" x14ac:dyDescent="0.2">
      <c r="A4785" s="6" t="s">
        <v>8136</v>
      </c>
      <c r="B4785" s="6" t="s">
        <v>1961</v>
      </c>
      <c r="C4785" s="5" t="s">
        <v>7188</v>
      </c>
      <c r="D4785" s="5" t="s">
        <v>7188</v>
      </c>
      <c r="E4785" s="17">
        <v>5967</v>
      </c>
      <c r="F4785" s="16" t="s">
        <v>1960</v>
      </c>
      <c r="G4785" s="39" t="s">
        <v>7189</v>
      </c>
      <c r="H4785" s="7" t="s">
        <v>7190</v>
      </c>
      <c r="I4785" s="7" t="s">
        <v>151</v>
      </c>
      <c r="J4785" s="7" t="s">
        <v>151</v>
      </c>
      <c r="K4785" s="7" t="s">
        <v>151</v>
      </c>
      <c r="L4785" s="7" t="s">
        <v>151</v>
      </c>
      <c r="M4785" s="7" t="s">
        <v>151</v>
      </c>
      <c r="O4785" s="6" t="s">
        <v>3899</v>
      </c>
      <c r="P4785" s="9"/>
      <c r="Q4785" s="9"/>
      <c r="R4785" s="6" t="s">
        <v>1747</v>
      </c>
      <c r="S4785" s="6" t="e">
        <v>#N/A</v>
      </c>
      <c r="T4785" s="6" t="e">
        <v>#N/A</v>
      </c>
      <c r="U4785" s="6" t="e">
        <v>#N/A</v>
      </c>
      <c r="V4785" s="23">
        <v>43665</v>
      </c>
      <c r="W4785" s="6" t="e">
        <v>#N/A</v>
      </c>
    </row>
    <row r="4786" spans="1:23" s="6" customFormat="1" ht="12.75" x14ac:dyDescent="0.2">
      <c r="A4786" s="6" t="s">
        <v>8137</v>
      </c>
      <c r="B4786" s="6" t="s">
        <v>1961</v>
      </c>
      <c r="C4786" s="5" t="s">
        <v>7188</v>
      </c>
      <c r="D4786" s="5" t="s">
        <v>7188</v>
      </c>
      <c r="E4786" s="17">
        <v>5967</v>
      </c>
      <c r="F4786" s="16" t="s">
        <v>1960</v>
      </c>
      <c r="G4786" s="39" t="s">
        <v>7189</v>
      </c>
      <c r="H4786" s="7" t="s">
        <v>7190</v>
      </c>
      <c r="I4786" s="7" t="s">
        <v>151</v>
      </c>
      <c r="J4786" s="7" t="s">
        <v>151</v>
      </c>
      <c r="K4786" s="7" t="s">
        <v>151</v>
      </c>
      <c r="L4786" s="7" t="s">
        <v>151</v>
      </c>
      <c r="M4786" s="7" t="s">
        <v>151</v>
      </c>
      <c r="O4786" s="6" t="s">
        <v>3899</v>
      </c>
      <c r="P4786" s="9"/>
      <c r="Q4786" s="9"/>
      <c r="R4786" s="6" t="s">
        <v>1747</v>
      </c>
      <c r="S4786" s="6" t="e">
        <v>#N/A</v>
      </c>
      <c r="T4786" s="6" t="e">
        <v>#N/A</v>
      </c>
      <c r="U4786" s="6" t="e">
        <v>#N/A</v>
      </c>
      <c r="V4786" s="23">
        <v>43665</v>
      </c>
      <c r="W4786" s="6" t="e">
        <v>#N/A</v>
      </c>
    </row>
    <row r="4787" spans="1:23" s="6" customFormat="1" ht="12.75" x14ac:dyDescent="0.2">
      <c r="A4787" s="6" t="s">
        <v>8138</v>
      </c>
      <c r="B4787" s="6" t="s">
        <v>1961</v>
      </c>
      <c r="C4787" s="5" t="s">
        <v>7188</v>
      </c>
      <c r="D4787" s="5" t="s">
        <v>7188</v>
      </c>
      <c r="E4787" s="17">
        <v>5967</v>
      </c>
      <c r="F4787" s="16" t="s">
        <v>1960</v>
      </c>
      <c r="G4787" s="39" t="s">
        <v>7189</v>
      </c>
      <c r="H4787" s="7" t="s">
        <v>7190</v>
      </c>
      <c r="I4787" s="7" t="s">
        <v>151</v>
      </c>
      <c r="J4787" s="7" t="s">
        <v>151</v>
      </c>
      <c r="K4787" s="7" t="s">
        <v>151</v>
      </c>
      <c r="L4787" s="7" t="s">
        <v>151</v>
      </c>
      <c r="M4787" s="7" t="s">
        <v>151</v>
      </c>
      <c r="O4787" s="6" t="s">
        <v>3899</v>
      </c>
      <c r="P4787" s="9"/>
      <c r="Q4787" s="9"/>
      <c r="R4787" s="6" t="s">
        <v>1747</v>
      </c>
      <c r="S4787" s="6" t="e">
        <v>#N/A</v>
      </c>
      <c r="T4787" s="6" t="e">
        <v>#N/A</v>
      </c>
      <c r="U4787" s="6" t="e">
        <v>#N/A</v>
      </c>
      <c r="V4787" s="23">
        <v>43665</v>
      </c>
      <c r="W4787" s="6" t="e">
        <v>#N/A</v>
      </c>
    </row>
    <row r="4788" spans="1:23" s="6" customFormat="1" ht="12.75" x14ac:dyDescent="0.2">
      <c r="A4788" s="6" t="s">
        <v>8139</v>
      </c>
      <c r="B4788" s="6" t="s">
        <v>1961</v>
      </c>
      <c r="C4788" s="5" t="s">
        <v>7188</v>
      </c>
      <c r="D4788" s="5" t="s">
        <v>7188</v>
      </c>
      <c r="E4788" s="17">
        <v>5967</v>
      </c>
      <c r="F4788" s="16" t="s">
        <v>1960</v>
      </c>
      <c r="G4788" s="39" t="s">
        <v>7189</v>
      </c>
      <c r="H4788" s="7" t="s">
        <v>7190</v>
      </c>
      <c r="I4788" s="7" t="s">
        <v>151</v>
      </c>
      <c r="J4788" s="7" t="s">
        <v>151</v>
      </c>
      <c r="K4788" s="7" t="s">
        <v>151</v>
      </c>
      <c r="L4788" s="7" t="s">
        <v>151</v>
      </c>
      <c r="M4788" s="7" t="s">
        <v>151</v>
      </c>
      <c r="O4788" s="6" t="s">
        <v>3899</v>
      </c>
      <c r="P4788" s="9"/>
      <c r="Q4788" s="9"/>
      <c r="R4788" s="6" t="s">
        <v>1747</v>
      </c>
      <c r="S4788" s="6" t="e">
        <v>#N/A</v>
      </c>
      <c r="T4788" s="6" t="e">
        <v>#N/A</v>
      </c>
      <c r="U4788" s="6" t="e">
        <v>#N/A</v>
      </c>
      <c r="V4788" s="23">
        <v>43665</v>
      </c>
      <c r="W4788" s="6" t="e">
        <v>#N/A</v>
      </c>
    </row>
    <row r="4789" spans="1:23" s="6" customFormat="1" ht="12.75" x14ac:dyDescent="0.2">
      <c r="A4789" s="6" t="s">
        <v>8140</v>
      </c>
      <c r="B4789" s="6" t="s">
        <v>1961</v>
      </c>
      <c r="C4789" s="5" t="s">
        <v>7188</v>
      </c>
      <c r="D4789" s="5" t="s">
        <v>7188</v>
      </c>
      <c r="E4789" s="17">
        <v>5967</v>
      </c>
      <c r="F4789" s="16" t="s">
        <v>1960</v>
      </c>
      <c r="G4789" s="39" t="s">
        <v>7189</v>
      </c>
      <c r="H4789" s="7" t="s">
        <v>7190</v>
      </c>
      <c r="I4789" s="7" t="s">
        <v>151</v>
      </c>
      <c r="J4789" s="7" t="s">
        <v>151</v>
      </c>
      <c r="K4789" s="7" t="s">
        <v>151</v>
      </c>
      <c r="L4789" s="7" t="s">
        <v>151</v>
      </c>
      <c r="M4789" s="7" t="s">
        <v>151</v>
      </c>
      <c r="O4789" s="6" t="s">
        <v>3899</v>
      </c>
      <c r="P4789" s="9"/>
      <c r="Q4789" s="9"/>
      <c r="R4789" s="6" t="s">
        <v>1747</v>
      </c>
      <c r="S4789" s="6" t="e">
        <v>#N/A</v>
      </c>
      <c r="T4789" s="6" t="e">
        <v>#N/A</v>
      </c>
      <c r="U4789" s="6" t="e">
        <v>#N/A</v>
      </c>
      <c r="V4789" s="23">
        <v>43665</v>
      </c>
      <c r="W4789" s="6" t="e">
        <v>#N/A</v>
      </c>
    </row>
    <row r="4790" spans="1:23" s="6" customFormat="1" ht="12.75" x14ac:dyDescent="0.2">
      <c r="A4790" s="6" t="s">
        <v>8141</v>
      </c>
      <c r="B4790" s="6" t="s">
        <v>1961</v>
      </c>
      <c r="C4790" s="5" t="s">
        <v>7188</v>
      </c>
      <c r="D4790" s="5" t="s">
        <v>7188</v>
      </c>
      <c r="E4790" s="17">
        <v>5967</v>
      </c>
      <c r="F4790" s="16" t="s">
        <v>1960</v>
      </c>
      <c r="G4790" s="39" t="s">
        <v>7189</v>
      </c>
      <c r="H4790" s="7" t="s">
        <v>7190</v>
      </c>
      <c r="I4790" s="7" t="s">
        <v>151</v>
      </c>
      <c r="J4790" s="7" t="s">
        <v>151</v>
      </c>
      <c r="K4790" s="7" t="s">
        <v>151</v>
      </c>
      <c r="L4790" s="7" t="s">
        <v>151</v>
      </c>
      <c r="M4790" s="7" t="s">
        <v>151</v>
      </c>
      <c r="O4790" s="6" t="s">
        <v>3899</v>
      </c>
      <c r="P4790" s="9"/>
      <c r="Q4790" s="9"/>
      <c r="R4790" s="6" t="s">
        <v>1747</v>
      </c>
      <c r="S4790" s="6" t="e">
        <v>#N/A</v>
      </c>
      <c r="T4790" s="6" t="e">
        <v>#N/A</v>
      </c>
      <c r="U4790" s="6" t="e">
        <v>#N/A</v>
      </c>
      <c r="V4790" s="23">
        <v>43665</v>
      </c>
      <c r="W4790" s="6" t="e">
        <v>#N/A</v>
      </c>
    </row>
    <row r="4791" spans="1:23" s="6" customFormat="1" ht="12.75" x14ac:dyDescent="0.2">
      <c r="A4791" s="6" t="s">
        <v>8142</v>
      </c>
      <c r="B4791" s="6" t="s">
        <v>1961</v>
      </c>
      <c r="C4791" s="5" t="s">
        <v>7188</v>
      </c>
      <c r="D4791" s="5" t="s">
        <v>7188</v>
      </c>
      <c r="E4791" s="17">
        <v>5967</v>
      </c>
      <c r="F4791" s="16" t="s">
        <v>1960</v>
      </c>
      <c r="G4791" s="39" t="s">
        <v>7189</v>
      </c>
      <c r="H4791" s="7" t="s">
        <v>7190</v>
      </c>
      <c r="I4791" s="7" t="s">
        <v>151</v>
      </c>
      <c r="J4791" s="7" t="s">
        <v>151</v>
      </c>
      <c r="K4791" s="7" t="s">
        <v>151</v>
      </c>
      <c r="L4791" s="7" t="s">
        <v>151</v>
      </c>
      <c r="M4791" s="7" t="s">
        <v>151</v>
      </c>
      <c r="O4791" s="6" t="s">
        <v>3899</v>
      </c>
      <c r="P4791" s="9"/>
      <c r="Q4791" s="9"/>
      <c r="R4791" s="6" t="s">
        <v>1747</v>
      </c>
      <c r="S4791" s="6" t="e">
        <v>#N/A</v>
      </c>
      <c r="T4791" s="6" t="e">
        <v>#N/A</v>
      </c>
      <c r="U4791" s="6" t="e">
        <v>#N/A</v>
      </c>
      <c r="V4791" s="23">
        <v>43665</v>
      </c>
      <c r="W4791" s="6" t="e">
        <v>#N/A</v>
      </c>
    </row>
    <row r="4792" spans="1:23" s="6" customFormat="1" ht="12.75" x14ac:dyDescent="0.2">
      <c r="A4792" s="6" t="s">
        <v>8143</v>
      </c>
      <c r="B4792" s="6" t="s">
        <v>1961</v>
      </c>
      <c r="C4792" s="5" t="s">
        <v>7188</v>
      </c>
      <c r="D4792" s="5" t="s">
        <v>7188</v>
      </c>
      <c r="E4792" s="17">
        <v>5967</v>
      </c>
      <c r="F4792" s="16" t="s">
        <v>1960</v>
      </c>
      <c r="G4792" s="39" t="s">
        <v>7189</v>
      </c>
      <c r="H4792" s="7" t="s">
        <v>7190</v>
      </c>
      <c r="I4792" s="7" t="s">
        <v>151</v>
      </c>
      <c r="J4792" s="7" t="s">
        <v>151</v>
      </c>
      <c r="K4792" s="7" t="s">
        <v>151</v>
      </c>
      <c r="L4792" s="7" t="s">
        <v>151</v>
      </c>
      <c r="M4792" s="7" t="s">
        <v>151</v>
      </c>
      <c r="O4792" s="6" t="s">
        <v>3899</v>
      </c>
      <c r="P4792" s="9"/>
      <c r="Q4792" s="9"/>
      <c r="R4792" s="6" t="s">
        <v>1747</v>
      </c>
      <c r="S4792" s="6" t="e">
        <v>#N/A</v>
      </c>
      <c r="T4792" s="6" t="e">
        <v>#N/A</v>
      </c>
      <c r="U4792" s="6" t="e">
        <v>#N/A</v>
      </c>
      <c r="V4792" s="23">
        <v>43665</v>
      </c>
      <c r="W4792" s="6" t="e">
        <v>#N/A</v>
      </c>
    </row>
    <row r="4793" spans="1:23" s="64" customFormat="1" ht="12.75" x14ac:dyDescent="0.2">
      <c r="A4793" s="64" t="s">
        <v>8144</v>
      </c>
      <c r="B4793" s="64" t="s">
        <v>1961</v>
      </c>
      <c r="C4793" s="65" t="s">
        <v>7188</v>
      </c>
      <c r="D4793" s="65" t="s">
        <v>7188</v>
      </c>
      <c r="E4793" s="66">
        <v>5967</v>
      </c>
      <c r="F4793" s="67" t="s">
        <v>1960</v>
      </c>
      <c r="G4793" s="68" t="s">
        <v>7189</v>
      </c>
      <c r="H4793" s="64" t="s">
        <v>7190</v>
      </c>
      <c r="I4793" s="64" t="s">
        <v>151</v>
      </c>
      <c r="J4793" s="64" t="s">
        <v>151</v>
      </c>
      <c r="K4793" s="64" t="s">
        <v>151</v>
      </c>
      <c r="L4793" s="64" t="s">
        <v>151</v>
      </c>
      <c r="M4793" s="64" t="s">
        <v>151</v>
      </c>
      <c r="O4793" s="64" t="s">
        <v>3899</v>
      </c>
      <c r="P4793" s="69"/>
      <c r="Q4793" s="69"/>
      <c r="R4793" s="64" t="s">
        <v>1747</v>
      </c>
      <c r="S4793" s="64" t="e">
        <v>#N/A</v>
      </c>
      <c r="T4793" s="64" t="e">
        <v>#N/A</v>
      </c>
      <c r="U4793" s="64" t="e">
        <v>#N/A</v>
      </c>
      <c r="V4793" s="70">
        <v>43665</v>
      </c>
      <c r="W4793" s="64" t="e">
        <v>#N/A</v>
      </c>
    </row>
    <row r="4794" spans="1:23" s="6" customFormat="1" ht="12.75" x14ac:dyDescent="0.2">
      <c r="A4794" s="6" t="s">
        <v>8145</v>
      </c>
      <c r="B4794" s="6" t="s">
        <v>1961</v>
      </c>
      <c r="C4794" s="5" t="s">
        <v>7188</v>
      </c>
      <c r="D4794" s="5" t="s">
        <v>7188</v>
      </c>
      <c r="E4794" s="17">
        <v>5967</v>
      </c>
      <c r="F4794" s="16" t="s">
        <v>1960</v>
      </c>
      <c r="G4794" s="39" t="s">
        <v>7189</v>
      </c>
      <c r="H4794" s="7" t="s">
        <v>7190</v>
      </c>
      <c r="I4794" s="7" t="s">
        <v>151</v>
      </c>
      <c r="J4794" s="7" t="s">
        <v>151</v>
      </c>
      <c r="K4794" s="7" t="s">
        <v>151</v>
      </c>
      <c r="L4794" s="7" t="s">
        <v>151</v>
      </c>
      <c r="M4794" s="7" t="s">
        <v>151</v>
      </c>
      <c r="O4794" s="6" t="s">
        <v>3899</v>
      </c>
      <c r="P4794" s="9"/>
      <c r="Q4794" s="9"/>
      <c r="R4794" s="6" t="s">
        <v>1747</v>
      </c>
      <c r="S4794" s="6" t="e">
        <v>#N/A</v>
      </c>
      <c r="T4794" s="6" t="e">
        <v>#N/A</v>
      </c>
      <c r="U4794" s="6" t="e">
        <v>#N/A</v>
      </c>
      <c r="V4794" s="23">
        <v>43665</v>
      </c>
      <c r="W4794" s="6" t="e">
        <v>#N/A</v>
      </c>
    </row>
    <row r="4795" spans="1:23" s="6" customFormat="1" ht="12.75" x14ac:dyDescent="0.2">
      <c r="A4795" s="6" t="s">
        <v>8146</v>
      </c>
      <c r="B4795" s="6" t="s">
        <v>1961</v>
      </c>
      <c r="C4795" s="5" t="s">
        <v>7188</v>
      </c>
      <c r="D4795" s="5" t="s">
        <v>7188</v>
      </c>
      <c r="E4795" s="17">
        <v>5967</v>
      </c>
      <c r="F4795" s="16" t="s">
        <v>1960</v>
      </c>
      <c r="G4795" s="39" t="s">
        <v>7189</v>
      </c>
      <c r="H4795" s="7" t="s">
        <v>7190</v>
      </c>
      <c r="I4795" s="7" t="s">
        <v>151</v>
      </c>
      <c r="J4795" s="7" t="s">
        <v>151</v>
      </c>
      <c r="K4795" s="7" t="s">
        <v>151</v>
      </c>
      <c r="L4795" s="7" t="s">
        <v>151</v>
      </c>
      <c r="M4795" s="7" t="s">
        <v>151</v>
      </c>
      <c r="O4795" s="6" t="s">
        <v>3899</v>
      </c>
      <c r="P4795" s="9"/>
      <c r="Q4795" s="9"/>
      <c r="R4795" s="6" t="s">
        <v>1747</v>
      </c>
      <c r="S4795" s="6" t="e">
        <v>#N/A</v>
      </c>
      <c r="T4795" s="6" t="e">
        <v>#N/A</v>
      </c>
      <c r="U4795" s="6" t="e">
        <v>#N/A</v>
      </c>
      <c r="V4795" s="23">
        <v>43665</v>
      </c>
      <c r="W4795" s="6" t="e">
        <v>#N/A</v>
      </c>
    </row>
    <row r="4796" spans="1:23" s="6" customFormat="1" ht="12.75" x14ac:dyDescent="0.2">
      <c r="A4796" s="6" t="s">
        <v>8147</v>
      </c>
      <c r="B4796" s="6" t="s">
        <v>1961</v>
      </c>
      <c r="C4796" s="5" t="s">
        <v>7188</v>
      </c>
      <c r="D4796" s="5" t="s">
        <v>7188</v>
      </c>
      <c r="E4796" s="17">
        <v>5967</v>
      </c>
      <c r="F4796" s="16" t="s">
        <v>1960</v>
      </c>
      <c r="G4796" s="39" t="s">
        <v>7189</v>
      </c>
      <c r="H4796" s="7" t="s">
        <v>7190</v>
      </c>
      <c r="I4796" s="7" t="s">
        <v>151</v>
      </c>
      <c r="J4796" s="7" t="s">
        <v>151</v>
      </c>
      <c r="K4796" s="7" t="s">
        <v>151</v>
      </c>
      <c r="L4796" s="7" t="s">
        <v>151</v>
      </c>
      <c r="M4796" s="7" t="s">
        <v>151</v>
      </c>
      <c r="O4796" s="6" t="s">
        <v>3899</v>
      </c>
      <c r="P4796" s="9"/>
      <c r="Q4796" s="9"/>
      <c r="R4796" s="6" t="s">
        <v>1747</v>
      </c>
      <c r="S4796" s="6" t="e">
        <v>#N/A</v>
      </c>
      <c r="T4796" s="6" t="e">
        <v>#N/A</v>
      </c>
      <c r="U4796" s="6" t="e">
        <v>#N/A</v>
      </c>
      <c r="V4796" s="23">
        <v>43665</v>
      </c>
      <c r="W4796" s="6" t="e">
        <v>#N/A</v>
      </c>
    </row>
    <row r="4797" spans="1:23" s="6" customFormat="1" ht="12.75" x14ac:dyDescent="0.2">
      <c r="A4797" s="6" t="s">
        <v>8148</v>
      </c>
      <c r="B4797" s="6" t="s">
        <v>1961</v>
      </c>
      <c r="C4797" s="5" t="s">
        <v>7188</v>
      </c>
      <c r="D4797" s="5" t="s">
        <v>7188</v>
      </c>
      <c r="E4797" s="17">
        <v>5967</v>
      </c>
      <c r="F4797" s="16" t="s">
        <v>1960</v>
      </c>
      <c r="G4797" s="39" t="s">
        <v>7189</v>
      </c>
      <c r="H4797" s="7" t="s">
        <v>7190</v>
      </c>
      <c r="I4797" s="7" t="s">
        <v>151</v>
      </c>
      <c r="J4797" s="7" t="s">
        <v>151</v>
      </c>
      <c r="K4797" s="7" t="s">
        <v>151</v>
      </c>
      <c r="L4797" s="7" t="s">
        <v>151</v>
      </c>
      <c r="M4797" s="7" t="s">
        <v>151</v>
      </c>
      <c r="O4797" s="6" t="s">
        <v>3899</v>
      </c>
      <c r="P4797" s="9"/>
      <c r="Q4797" s="9"/>
      <c r="R4797" s="6" t="s">
        <v>1747</v>
      </c>
      <c r="S4797" s="6" t="e">
        <v>#N/A</v>
      </c>
      <c r="T4797" s="6" t="e">
        <v>#N/A</v>
      </c>
      <c r="U4797" s="6" t="e">
        <v>#N/A</v>
      </c>
      <c r="V4797" s="23">
        <v>43665</v>
      </c>
      <c r="W4797" s="6" t="e">
        <v>#N/A</v>
      </c>
    </row>
    <row r="4798" spans="1:23" s="6" customFormat="1" ht="12.75" x14ac:dyDescent="0.2">
      <c r="A4798" s="6" t="s">
        <v>8149</v>
      </c>
      <c r="B4798" s="6" t="s">
        <v>1961</v>
      </c>
      <c r="C4798" s="5" t="s">
        <v>7188</v>
      </c>
      <c r="D4798" s="5" t="s">
        <v>7188</v>
      </c>
      <c r="E4798" s="17">
        <v>5967</v>
      </c>
      <c r="F4798" s="16" t="s">
        <v>1960</v>
      </c>
      <c r="G4798" s="39" t="s">
        <v>7189</v>
      </c>
      <c r="H4798" s="7" t="s">
        <v>7190</v>
      </c>
      <c r="I4798" s="7" t="s">
        <v>151</v>
      </c>
      <c r="J4798" s="7" t="s">
        <v>151</v>
      </c>
      <c r="K4798" s="7" t="s">
        <v>151</v>
      </c>
      <c r="L4798" s="7" t="s">
        <v>151</v>
      </c>
      <c r="M4798" s="7" t="s">
        <v>151</v>
      </c>
      <c r="O4798" s="6" t="s">
        <v>3899</v>
      </c>
      <c r="P4798" s="9"/>
      <c r="Q4798" s="9"/>
      <c r="R4798" s="6" t="s">
        <v>1747</v>
      </c>
      <c r="S4798" s="6" t="e">
        <v>#N/A</v>
      </c>
      <c r="T4798" s="6" t="e">
        <v>#N/A</v>
      </c>
      <c r="U4798" s="6" t="e">
        <v>#N/A</v>
      </c>
      <c r="V4798" s="23">
        <v>43665</v>
      </c>
      <c r="W4798" s="6" t="e">
        <v>#N/A</v>
      </c>
    </row>
    <row r="4799" spans="1:23" s="6" customFormat="1" ht="12.75" x14ac:dyDescent="0.2">
      <c r="A4799" s="6" t="s">
        <v>8150</v>
      </c>
      <c r="B4799" s="6" t="s">
        <v>1961</v>
      </c>
      <c r="C4799" s="5" t="s">
        <v>7188</v>
      </c>
      <c r="D4799" s="5" t="s">
        <v>7188</v>
      </c>
      <c r="E4799" s="17">
        <v>5967</v>
      </c>
      <c r="F4799" s="16" t="s">
        <v>1960</v>
      </c>
      <c r="G4799" s="39" t="s">
        <v>7189</v>
      </c>
      <c r="H4799" s="7" t="s">
        <v>7190</v>
      </c>
      <c r="I4799" s="7" t="s">
        <v>151</v>
      </c>
      <c r="J4799" s="7" t="s">
        <v>151</v>
      </c>
      <c r="K4799" s="7" t="s">
        <v>151</v>
      </c>
      <c r="L4799" s="7" t="s">
        <v>151</v>
      </c>
      <c r="M4799" s="7" t="s">
        <v>151</v>
      </c>
      <c r="O4799" s="6" t="s">
        <v>3899</v>
      </c>
      <c r="P4799" s="9"/>
      <c r="Q4799" s="9"/>
      <c r="R4799" s="6" t="s">
        <v>1747</v>
      </c>
      <c r="S4799" s="6" t="e">
        <v>#N/A</v>
      </c>
      <c r="T4799" s="6" t="e">
        <v>#N/A</v>
      </c>
      <c r="U4799" s="6" t="e">
        <v>#N/A</v>
      </c>
      <c r="V4799" s="23">
        <v>43665</v>
      </c>
      <c r="W4799" s="6" t="e">
        <v>#N/A</v>
      </c>
    </row>
    <row r="4800" spans="1:23" s="6" customFormat="1" ht="12.75" x14ac:dyDescent="0.2">
      <c r="A4800" s="6" t="s">
        <v>8151</v>
      </c>
      <c r="B4800" s="6" t="s">
        <v>1961</v>
      </c>
      <c r="C4800" s="5" t="s">
        <v>7188</v>
      </c>
      <c r="D4800" s="5" t="s">
        <v>7188</v>
      </c>
      <c r="E4800" s="17">
        <v>5967</v>
      </c>
      <c r="F4800" s="16" t="s">
        <v>1960</v>
      </c>
      <c r="G4800" s="39" t="s">
        <v>7189</v>
      </c>
      <c r="H4800" s="7" t="s">
        <v>7190</v>
      </c>
      <c r="I4800" s="7" t="s">
        <v>151</v>
      </c>
      <c r="J4800" s="7" t="s">
        <v>151</v>
      </c>
      <c r="K4800" s="7" t="s">
        <v>151</v>
      </c>
      <c r="L4800" s="7" t="s">
        <v>151</v>
      </c>
      <c r="M4800" s="7" t="s">
        <v>151</v>
      </c>
      <c r="O4800" s="6" t="s">
        <v>3899</v>
      </c>
      <c r="P4800" s="9"/>
      <c r="Q4800" s="9"/>
      <c r="R4800" s="6" t="s">
        <v>1747</v>
      </c>
      <c r="S4800" s="6" t="e">
        <v>#N/A</v>
      </c>
      <c r="T4800" s="6" t="e">
        <v>#N/A</v>
      </c>
      <c r="U4800" s="6" t="e">
        <v>#N/A</v>
      </c>
      <c r="V4800" s="23">
        <v>43665</v>
      </c>
      <c r="W4800" s="6" t="e">
        <v>#N/A</v>
      </c>
    </row>
    <row r="4801" spans="1:23" s="6" customFormat="1" ht="12.75" x14ac:dyDescent="0.2">
      <c r="A4801" s="6" t="s">
        <v>8152</v>
      </c>
      <c r="B4801" s="6" t="s">
        <v>1961</v>
      </c>
      <c r="C4801" s="5" t="s">
        <v>7188</v>
      </c>
      <c r="D4801" s="5" t="s">
        <v>7188</v>
      </c>
      <c r="E4801" s="17">
        <v>5967</v>
      </c>
      <c r="F4801" s="16" t="s">
        <v>1960</v>
      </c>
      <c r="G4801" s="39" t="s">
        <v>7189</v>
      </c>
      <c r="H4801" s="7" t="s">
        <v>7190</v>
      </c>
      <c r="I4801" s="7" t="s">
        <v>151</v>
      </c>
      <c r="J4801" s="7" t="s">
        <v>151</v>
      </c>
      <c r="K4801" s="7" t="s">
        <v>151</v>
      </c>
      <c r="L4801" s="7" t="s">
        <v>151</v>
      </c>
      <c r="M4801" s="7" t="s">
        <v>151</v>
      </c>
      <c r="O4801" s="6" t="s">
        <v>3899</v>
      </c>
      <c r="P4801" s="9"/>
      <c r="Q4801" s="9"/>
      <c r="R4801" s="6" t="s">
        <v>1747</v>
      </c>
      <c r="S4801" s="6" t="e">
        <v>#N/A</v>
      </c>
      <c r="T4801" s="6" t="e">
        <v>#N/A</v>
      </c>
      <c r="U4801" s="6" t="e">
        <v>#N/A</v>
      </c>
      <c r="V4801" s="23">
        <v>43665</v>
      </c>
      <c r="W4801" s="6" t="e">
        <v>#N/A</v>
      </c>
    </row>
    <row r="4802" spans="1:23" s="6" customFormat="1" ht="12.75" x14ac:dyDescent="0.2">
      <c r="A4802" s="6" t="s">
        <v>8153</v>
      </c>
      <c r="B4802" s="6" t="s">
        <v>1961</v>
      </c>
      <c r="C4802" s="5" t="s">
        <v>7188</v>
      </c>
      <c r="D4802" s="5" t="s">
        <v>7188</v>
      </c>
      <c r="E4802" s="17">
        <v>5967</v>
      </c>
      <c r="F4802" s="16" t="s">
        <v>1960</v>
      </c>
      <c r="G4802" s="39" t="s">
        <v>7189</v>
      </c>
      <c r="H4802" s="7" t="s">
        <v>7190</v>
      </c>
      <c r="I4802" s="7" t="s">
        <v>151</v>
      </c>
      <c r="J4802" s="7" t="s">
        <v>151</v>
      </c>
      <c r="K4802" s="7" t="s">
        <v>151</v>
      </c>
      <c r="L4802" s="7" t="s">
        <v>151</v>
      </c>
      <c r="M4802" s="7" t="s">
        <v>151</v>
      </c>
      <c r="O4802" s="6" t="s">
        <v>3899</v>
      </c>
      <c r="P4802" s="9"/>
      <c r="Q4802" s="9"/>
      <c r="R4802" s="6" t="s">
        <v>1747</v>
      </c>
      <c r="S4802" s="6" t="e">
        <v>#N/A</v>
      </c>
      <c r="T4802" s="6" t="e">
        <v>#N/A</v>
      </c>
      <c r="U4802" s="6" t="e">
        <v>#N/A</v>
      </c>
      <c r="V4802" s="23">
        <v>43665</v>
      </c>
      <c r="W4802" s="6" t="e">
        <v>#N/A</v>
      </c>
    </row>
    <row r="4803" spans="1:23" s="6" customFormat="1" ht="12.75" x14ac:dyDescent="0.2">
      <c r="A4803" s="6" t="s">
        <v>8154</v>
      </c>
      <c r="B4803" s="6" t="s">
        <v>1961</v>
      </c>
      <c r="C4803" s="5" t="s">
        <v>7188</v>
      </c>
      <c r="D4803" s="5" t="s">
        <v>7188</v>
      </c>
      <c r="E4803" s="17">
        <v>5967</v>
      </c>
      <c r="F4803" s="16" t="s">
        <v>1960</v>
      </c>
      <c r="G4803" s="39" t="s">
        <v>7189</v>
      </c>
      <c r="H4803" s="7" t="s">
        <v>7190</v>
      </c>
      <c r="I4803" s="7" t="s">
        <v>151</v>
      </c>
      <c r="J4803" s="7" t="s">
        <v>151</v>
      </c>
      <c r="K4803" s="7" t="s">
        <v>151</v>
      </c>
      <c r="L4803" s="7" t="s">
        <v>151</v>
      </c>
      <c r="M4803" s="7" t="s">
        <v>151</v>
      </c>
      <c r="O4803" s="6" t="s">
        <v>3899</v>
      </c>
      <c r="P4803" s="9"/>
      <c r="Q4803" s="9"/>
      <c r="R4803" s="6" t="s">
        <v>1747</v>
      </c>
      <c r="S4803" s="6" t="e">
        <v>#N/A</v>
      </c>
      <c r="T4803" s="6" t="e">
        <v>#N/A</v>
      </c>
      <c r="U4803" s="6" t="e">
        <v>#N/A</v>
      </c>
      <c r="V4803" s="23">
        <v>43665</v>
      </c>
      <c r="W4803" s="6" t="e">
        <v>#N/A</v>
      </c>
    </row>
    <row r="4804" spans="1:23" s="6" customFormat="1" ht="12.75" x14ac:dyDescent="0.2">
      <c r="A4804" s="6" t="s">
        <v>8155</v>
      </c>
      <c r="B4804" s="6" t="s">
        <v>1961</v>
      </c>
      <c r="C4804" s="5" t="s">
        <v>7188</v>
      </c>
      <c r="D4804" s="5" t="s">
        <v>7188</v>
      </c>
      <c r="E4804" s="17">
        <v>5967</v>
      </c>
      <c r="F4804" s="16" t="s">
        <v>1960</v>
      </c>
      <c r="G4804" s="39" t="s">
        <v>7189</v>
      </c>
      <c r="H4804" s="7" t="s">
        <v>7190</v>
      </c>
      <c r="I4804" s="7" t="s">
        <v>151</v>
      </c>
      <c r="J4804" s="7" t="s">
        <v>151</v>
      </c>
      <c r="K4804" s="7" t="s">
        <v>151</v>
      </c>
      <c r="L4804" s="7" t="s">
        <v>151</v>
      </c>
      <c r="M4804" s="7" t="s">
        <v>151</v>
      </c>
      <c r="O4804" s="6" t="s">
        <v>3899</v>
      </c>
      <c r="P4804" s="9"/>
      <c r="Q4804" s="9"/>
      <c r="R4804" s="6" t="s">
        <v>1747</v>
      </c>
      <c r="S4804" s="6" t="e">
        <v>#N/A</v>
      </c>
      <c r="T4804" s="6" t="e">
        <v>#N/A</v>
      </c>
      <c r="U4804" s="6" t="e">
        <v>#N/A</v>
      </c>
      <c r="V4804" s="23">
        <v>43665</v>
      </c>
      <c r="W4804" s="6" t="e">
        <v>#N/A</v>
      </c>
    </row>
    <row r="4805" spans="1:23" s="6" customFormat="1" ht="12.75" x14ac:dyDescent="0.2">
      <c r="A4805" s="6" t="s">
        <v>8156</v>
      </c>
      <c r="B4805" s="6" t="s">
        <v>1961</v>
      </c>
      <c r="C4805" s="5" t="s">
        <v>7188</v>
      </c>
      <c r="D4805" s="5" t="s">
        <v>7188</v>
      </c>
      <c r="E4805" s="17">
        <v>5967</v>
      </c>
      <c r="F4805" s="16" t="s">
        <v>1960</v>
      </c>
      <c r="G4805" s="39" t="s">
        <v>7189</v>
      </c>
      <c r="H4805" s="7" t="s">
        <v>7190</v>
      </c>
      <c r="I4805" s="7" t="s">
        <v>151</v>
      </c>
      <c r="J4805" s="7" t="s">
        <v>151</v>
      </c>
      <c r="K4805" s="7" t="s">
        <v>151</v>
      </c>
      <c r="L4805" s="7" t="s">
        <v>151</v>
      </c>
      <c r="M4805" s="7" t="s">
        <v>151</v>
      </c>
      <c r="O4805" s="6" t="s">
        <v>3899</v>
      </c>
      <c r="P4805" s="9"/>
      <c r="Q4805" s="9"/>
      <c r="R4805" s="6" t="s">
        <v>1747</v>
      </c>
      <c r="S4805" s="6" t="e">
        <v>#N/A</v>
      </c>
      <c r="T4805" s="6" t="e">
        <v>#N/A</v>
      </c>
      <c r="U4805" s="6" t="e">
        <v>#N/A</v>
      </c>
      <c r="V4805" s="23">
        <v>43665</v>
      </c>
      <c r="W4805" s="6" t="e">
        <v>#N/A</v>
      </c>
    </row>
    <row r="4806" spans="1:23" s="6" customFormat="1" ht="12.75" x14ac:dyDescent="0.2">
      <c r="A4806" s="6" t="s">
        <v>8157</v>
      </c>
      <c r="B4806" s="6" t="s">
        <v>1961</v>
      </c>
      <c r="C4806" s="5" t="s">
        <v>7188</v>
      </c>
      <c r="D4806" s="5" t="s">
        <v>7188</v>
      </c>
      <c r="E4806" s="17">
        <v>5967</v>
      </c>
      <c r="F4806" s="16" t="s">
        <v>1960</v>
      </c>
      <c r="G4806" s="39" t="s">
        <v>7189</v>
      </c>
      <c r="H4806" s="7" t="s">
        <v>7190</v>
      </c>
      <c r="I4806" s="7" t="s">
        <v>151</v>
      </c>
      <c r="J4806" s="7" t="s">
        <v>151</v>
      </c>
      <c r="K4806" s="7" t="s">
        <v>151</v>
      </c>
      <c r="L4806" s="7" t="s">
        <v>151</v>
      </c>
      <c r="M4806" s="7" t="s">
        <v>151</v>
      </c>
      <c r="O4806" s="6" t="s">
        <v>3899</v>
      </c>
      <c r="P4806" s="9"/>
      <c r="Q4806" s="9"/>
      <c r="R4806" s="6" t="s">
        <v>1747</v>
      </c>
      <c r="S4806" s="6" t="e">
        <v>#N/A</v>
      </c>
      <c r="T4806" s="6" t="e">
        <v>#N/A</v>
      </c>
      <c r="U4806" s="6" t="e">
        <v>#N/A</v>
      </c>
      <c r="V4806" s="23">
        <v>43665</v>
      </c>
      <c r="W4806" s="6" t="e">
        <v>#N/A</v>
      </c>
    </row>
    <row r="4807" spans="1:23" s="6" customFormat="1" ht="12.75" x14ac:dyDescent="0.2">
      <c r="A4807" s="6" t="s">
        <v>8158</v>
      </c>
      <c r="B4807" s="6" t="s">
        <v>1961</v>
      </c>
      <c r="C4807" s="5" t="s">
        <v>7188</v>
      </c>
      <c r="D4807" s="5" t="s">
        <v>7188</v>
      </c>
      <c r="E4807" s="17">
        <v>5967</v>
      </c>
      <c r="F4807" s="16" t="s">
        <v>1960</v>
      </c>
      <c r="G4807" s="39" t="s">
        <v>7189</v>
      </c>
      <c r="H4807" s="7" t="s">
        <v>7190</v>
      </c>
      <c r="I4807" s="7" t="s">
        <v>151</v>
      </c>
      <c r="J4807" s="7" t="s">
        <v>151</v>
      </c>
      <c r="K4807" s="7" t="s">
        <v>151</v>
      </c>
      <c r="L4807" s="7" t="s">
        <v>151</v>
      </c>
      <c r="M4807" s="7" t="s">
        <v>151</v>
      </c>
      <c r="O4807" s="6" t="s">
        <v>3899</v>
      </c>
      <c r="P4807" s="9"/>
      <c r="Q4807" s="9"/>
      <c r="R4807" s="6" t="s">
        <v>1747</v>
      </c>
      <c r="S4807" s="6" t="e">
        <v>#N/A</v>
      </c>
      <c r="T4807" s="6" t="e">
        <v>#N/A</v>
      </c>
      <c r="U4807" s="6" t="e">
        <v>#N/A</v>
      </c>
      <c r="V4807" s="23">
        <v>43665</v>
      </c>
      <c r="W4807" s="6" t="e">
        <v>#N/A</v>
      </c>
    </row>
    <row r="4808" spans="1:23" s="6" customFormat="1" ht="12.75" x14ac:dyDescent="0.2">
      <c r="A4808" s="6" t="s">
        <v>8159</v>
      </c>
      <c r="B4808" s="6" t="s">
        <v>1961</v>
      </c>
      <c r="C4808" s="5" t="s">
        <v>7188</v>
      </c>
      <c r="D4808" s="5" t="s">
        <v>7188</v>
      </c>
      <c r="E4808" s="17">
        <v>5967</v>
      </c>
      <c r="F4808" s="16" t="s">
        <v>1960</v>
      </c>
      <c r="G4808" s="39" t="s">
        <v>7189</v>
      </c>
      <c r="H4808" s="7" t="s">
        <v>7190</v>
      </c>
      <c r="I4808" s="7" t="s">
        <v>151</v>
      </c>
      <c r="J4808" s="7" t="s">
        <v>151</v>
      </c>
      <c r="K4808" s="7" t="s">
        <v>151</v>
      </c>
      <c r="L4808" s="7" t="s">
        <v>151</v>
      </c>
      <c r="M4808" s="7" t="s">
        <v>151</v>
      </c>
      <c r="O4808" s="6" t="s">
        <v>3899</v>
      </c>
      <c r="P4808" s="9"/>
      <c r="Q4808" s="9"/>
      <c r="R4808" s="6" t="s">
        <v>1747</v>
      </c>
      <c r="S4808" s="6" t="e">
        <v>#N/A</v>
      </c>
      <c r="T4808" s="6" t="e">
        <v>#N/A</v>
      </c>
      <c r="U4808" s="6" t="e">
        <v>#N/A</v>
      </c>
      <c r="V4808" s="23">
        <v>43665</v>
      </c>
      <c r="W4808" s="6" t="e">
        <v>#N/A</v>
      </c>
    </row>
    <row r="4809" spans="1:23" s="6" customFormat="1" ht="12.75" x14ac:dyDescent="0.2">
      <c r="A4809" s="6" t="s">
        <v>8160</v>
      </c>
      <c r="B4809" s="6" t="s">
        <v>1961</v>
      </c>
      <c r="C4809" s="5" t="s">
        <v>7188</v>
      </c>
      <c r="D4809" s="5" t="s">
        <v>7188</v>
      </c>
      <c r="E4809" s="17">
        <v>5967</v>
      </c>
      <c r="F4809" s="16" t="s">
        <v>1960</v>
      </c>
      <c r="G4809" s="39" t="s">
        <v>7189</v>
      </c>
      <c r="H4809" s="7" t="s">
        <v>7190</v>
      </c>
      <c r="I4809" s="7" t="s">
        <v>151</v>
      </c>
      <c r="J4809" s="7" t="s">
        <v>151</v>
      </c>
      <c r="K4809" s="7" t="s">
        <v>151</v>
      </c>
      <c r="L4809" s="7" t="s">
        <v>151</v>
      </c>
      <c r="M4809" s="7" t="s">
        <v>151</v>
      </c>
      <c r="O4809" s="6" t="s">
        <v>3899</v>
      </c>
      <c r="P4809" s="9"/>
      <c r="Q4809" s="9"/>
      <c r="R4809" s="6" t="s">
        <v>1747</v>
      </c>
      <c r="S4809" s="6" t="e">
        <v>#N/A</v>
      </c>
      <c r="T4809" s="6" t="e">
        <v>#N/A</v>
      </c>
      <c r="U4809" s="6" t="e">
        <v>#N/A</v>
      </c>
      <c r="V4809" s="23">
        <v>43665</v>
      </c>
      <c r="W4809" s="6" t="e">
        <v>#N/A</v>
      </c>
    </row>
    <row r="4810" spans="1:23" s="6" customFormat="1" ht="12.75" x14ac:dyDescent="0.2">
      <c r="A4810" s="6" t="s">
        <v>8161</v>
      </c>
      <c r="B4810" s="6" t="s">
        <v>1961</v>
      </c>
      <c r="C4810" s="5" t="s">
        <v>7188</v>
      </c>
      <c r="D4810" s="5" t="s">
        <v>7188</v>
      </c>
      <c r="E4810" s="17">
        <v>5967</v>
      </c>
      <c r="F4810" s="16" t="s">
        <v>1960</v>
      </c>
      <c r="G4810" s="39" t="s">
        <v>7189</v>
      </c>
      <c r="H4810" s="7" t="s">
        <v>7190</v>
      </c>
      <c r="I4810" s="7" t="s">
        <v>151</v>
      </c>
      <c r="J4810" s="7" t="s">
        <v>151</v>
      </c>
      <c r="K4810" s="7" t="s">
        <v>151</v>
      </c>
      <c r="L4810" s="7" t="s">
        <v>151</v>
      </c>
      <c r="M4810" s="7" t="s">
        <v>151</v>
      </c>
      <c r="O4810" s="6" t="s">
        <v>3899</v>
      </c>
      <c r="P4810" s="9"/>
      <c r="Q4810" s="9"/>
      <c r="R4810" s="6" t="s">
        <v>1747</v>
      </c>
      <c r="S4810" s="6" t="e">
        <v>#N/A</v>
      </c>
      <c r="T4810" s="6" t="e">
        <v>#N/A</v>
      </c>
      <c r="U4810" s="6" t="e">
        <v>#N/A</v>
      </c>
      <c r="V4810" s="23">
        <v>43665</v>
      </c>
      <c r="W4810" s="6" t="e">
        <v>#N/A</v>
      </c>
    </row>
    <row r="4811" spans="1:23" s="6" customFormat="1" ht="12.75" x14ac:dyDescent="0.2">
      <c r="A4811" s="6" t="s">
        <v>8162</v>
      </c>
      <c r="B4811" s="6" t="s">
        <v>1961</v>
      </c>
      <c r="C4811" s="5" t="s">
        <v>7188</v>
      </c>
      <c r="D4811" s="5" t="s">
        <v>7188</v>
      </c>
      <c r="E4811" s="17">
        <v>5967</v>
      </c>
      <c r="F4811" s="16" t="s">
        <v>1960</v>
      </c>
      <c r="G4811" s="39" t="s">
        <v>7189</v>
      </c>
      <c r="H4811" s="7" t="s">
        <v>7190</v>
      </c>
      <c r="I4811" s="7" t="s">
        <v>151</v>
      </c>
      <c r="J4811" s="7" t="s">
        <v>151</v>
      </c>
      <c r="K4811" s="7" t="s">
        <v>151</v>
      </c>
      <c r="L4811" s="7" t="s">
        <v>151</v>
      </c>
      <c r="M4811" s="7" t="s">
        <v>151</v>
      </c>
      <c r="O4811" s="6" t="s">
        <v>3899</v>
      </c>
      <c r="P4811" s="9"/>
      <c r="Q4811" s="9"/>
      <c r="R4811" s="6" t="s">
        <v>1747</v>
      </c>
      <c r="S4811" s="6" t="e">
        <v>#N/A</v>
      </c>
      <c r="T4811" s="6" t="e">
        <v>#N/A</v>
      </c>
      <c r="U4811" s="6" t="e">
        <v>#N/A</v>
      </c>
      <c r="V4811" s="23">
        <v>43665</v>
      </c>
      <c r="W4811" s="6" t="e">
        <v>#N/A</v>
      </c>
    </row>
    <row r="4812" spans="1:23" s="6" customFormat="1" ht="12.75" x14ac:dyDescent="0.2">
      <c r="A4812" s="6" t="s">
        <v>8163</v>
      </c>
      <c r="B4812" s="6" t="s">
        <v>1961</v>
      </c>
      <c r="C4812" s="5" t="s">
        <v>7188</v>
      </c>
      <c r="D4812" s="5" t="s">
        <v>7188</v>
      </c>
      <c r="E4812" s="17">
        <v>5967</v>
      </c>
      <c r="F4812" s="16" t="s">
        <v>1960</v>
      </c>
      <c r="G4812" s="39" t="s">
        <v>7189</v>
      </c>
      <c r="H4812" s="7" t="s">
        <v>7190</v>
      </c>
      <c r="I4812" s="7" t="s">
        <v>151</v>
      </c>
      <c r="J4812" s="7" t="s">
        <v>151</v>
      </c>
      <c r="K4812" s="7" t="s">
        <v>151</v>
      </c>
      <c r="L4812" s="7" t="s">
        <v>151</v>
      </c>
      <c r="M4812" s="7" t="s">
        <v>151</v>
      </c>
      <c r="O4812" s="6" t="s">
        <v>3899</v>
      </c>
      <c r="P4812" s="9"/>
      <c r="Q4812" s="9"/>
      <c r="R4812" s="6" t="s">
        <v>1747</v>
      </c>
      <c r="S4812" s="6" t="e">
        <v>#N/A</v>
      </c>
      <c r="T4812" s="6" t="e">
        <v>#N/A</v>
      </c>
      <c r="U4812" s="6" t="e">
        <v>#N/A</v>
      </c>
      <c r="V4812" s="23">
        <v>43665</v>
      </c>
      <c r="W4812" s="6" t="e">
        <v>#N/A</v>
      </c>
    </row>
    <row r="4813" spans="1:23" s="6" customFormat="1" ht="12.75" x14ac:dyDescent="0.2">
      <c r="A4813" s="6" t="s">
        <v>8164</v>
      </c>
      <c r="B4813" s="6" t="s">
        <v>1961</v>
      </c>
      <c r="C4813" s="5" t="s">
        <v>7188</v>
      </c>
      <c r="D4813" s="5" t="s">
        <v>7188</v>
      </c>
      <c r="E4813" s="17">
        <v>5967</v>
      </c>
      <c r="F4813" s="16" t="s">
        <v>1960</v>
      </c>
      <c r="G4813" s="39" t="s">
        <v>7189</v>
      </c>
      <c r="H4813" s="7" t="s">
        <v>7190</v>
      </c>
      <c r="I4813" s="7" t="s">
        <v>151</v>
      </c>
      <c r="J4813" s="7" t="s">
        <v>151</v>
      </c>
      <c r="K4813" s="7" t="s">
        <v>151</v>
      </c>
      <c r="L4813" s="7" t="s">
        <v>151</v>
      </c>
      <c r="M4813" s="7" t="s">
        <v>151</v>
      </c>
      <c r="O4813" s="6" t="s">
        <v>3899</v>
      </c>
      <c r="P4813" s="9"/>
      <c r="Q4813" s="9"/>
      <c r="R4813" s="6" t="s">
        <v>1747</v>
      </c>
      <c r="S4813" s="6" t="e">
        <v>#N/A</v>
      </c>
      <c r="T4813" s="6" t="e">
        <v>#N/A</v>
      </c>
      <c r="U4813" s="6" t="e">
        <v>#N/A</v>
      </c>
      <c r="V4813" s="23">
        <v>43665</v>
      </c>
      <c r="W4813" s="6" t="e">
        <v>#N/A</v>
      </c>
    </row>
    <row r="4814" spans="1:23" s="6" customFormat="1" ht="12.75" x14ac:dyDescent="0.2">
      <c r="A4814" s="6" t="s">
        <v>8165</v>
      </c>
      <c r="B4814" s="6" t="s">
        <v>1961</v>
      </c>
      <c r="C4814" s="5" t="s">
        <v>7188</v>
      </c>
      <c r="D4814" s="5" t="s">
        <v>7188</v>
      </c>
      <c r="E4814" s="17">
        <v>5967</v>
      </c>
      <c r="F4814" s="16" t="s">
        <v>1960</v>
      </c>
      <c r="G4814" s="39" t="s">
        <v>7189</v>
      </c>
      <c r="H4814" s="7" t="s">
        <v>7190</v>
      </c>
      <c r="I4814" s="7" t="s">
        <v>151</v>
      </c>
      <c r="J4814" s="7" t="s">
        <v>151</v>
      </c>
      <c r="K4814" s="7" t="s">
        <v>151</v>
      </c>
      <c r="L4814" s="7" t="s">
        <v>151</v>
      </c>
      <c r="M4814" s="7" t="s">
        <v>151</v>
      </c>
      <c r="O4814" s="6" t="s">
        <v>3899</v>
      </c>
      <c r="P4814" s="9"/>
      <c r="Q4814" s="9"/>
      <c r="R4814" s="6" t="s">
        <v>1747</v>
      </c>
      <c r="S4814" s="6" t="e">
        <v>#N/A</v>
      </c>
      <c r="T4814" s="6" t="e">
        <v>#N/A</v>
      </c>
      <c r="U4814" s="6" t="e">
        <v>#N/A</v>
      </c>
      <c r="V4814" s="23">
        <v>43665</v>
      </c>
      <c r="W4814" s="6" t="e">
        <v>#N/A</v>
      </c>
    </row>
    <row r="4815" spans="1:23" s="6" customFormat="1" ht="12.75" x14ac:dyDescent="0.2">
      <c r="A4815" s="6" t="s">
        <v>8166</v>
      </c>
      <c r="B4815" s="6" t="s">
        <v>1961</v>
      </c>
      <c r="C4815" s="5" t="s">
        <v>7188</v>
      </c>
      <c r="D4815" s="5" t="s">
        <v>7188</v>
      </c>
      <c r="E4815" s="17">
        <v>5967</v>
      </c>
      <c r="F4815" s="16" t="s">
        <v>1960</v>
      </c>
      <c r="G4815" s="39" t="s">
        <v>7189</v>
      </c>
      <c r="H4815" s="7" t="s">
        <v>7190</v>
      </c>
      <c r="I4815" s="7" t="s">
        <v>151</v>
      </c>
      <c r="J4815" s="7" t="s">
        <v>151</v>
      </c>
      <c r="K4815" s="7" t="s">
        <v>151</v>
      </c>
      <c r="L4815" s="7" t="s">
        <v>151</v>
      </c>
      <c r="M4815" s="7" t="s">
        <v>151</v>
      </c>
      <c r="O4815" s="6" t="s">
        <v>3899</v>
      </c>
      <c r="P4815" s="9"/>
      <c r="Q4815" s="9"/>
      <c r="R4815" s="6" t="s">
        <v>1747</v>
      </c>
      <c r="S4815" s="6" t="e">
        <v>#N/A</v>
      </c>
      <c r="T4815" s="6" t="e">
        <v>#N/A</v>
      </c>
      <c r="U4815" s="6" t="e">
        <v>#N/A</v>
      </c>
      <c r="V4815" s="23">
        <v>43665</v>
      </c>
      <c r="W4815" s="6" t="e">
        <v>#N/A</v>
      </c>
    </row>
    <row r="4816" spans="1:23" s="6" customFormat="1" ht="12.75" x14ac:dyDescent="0.2">
      <c r="A4816" s="6" t="s">
        <v>8167</v>
      </c>
      <c r="B4816" s="6" t="s">
        <v>1961</v>
      </c>
      <c r="C4816" s="5" t="s">
        <v>7188</v>
      </c>
      <c r="D4816" s="5" t="s">
        <v>7188</v>
      </c>
      <c r="E4816" s="17">
        <v>5967</v>
      </c>
      <c r="F4816" s="16" t="s">
        <v>1960</v>
      </c>
      <c r="G4816" s="39" t="s">
        <v>7189</v>
      </c>
      <c r="H4816" s="7" t="s">
        <v>7190</v>
      </c>
      <c r="I4816" s="7" t="s">
        <v>151</v>
      </c>
      <c r="J4816" s="7" t="s">
        <v>151</v>
      </c>
      <c r="K4816" s="7" t="s">
        <v>151</v>
      </c>
      <c r="L4816" s="7" t="s">
        <v>151</v>
      </c>
      <c r="M4816" s="7" t="s">
        <v>151</v>
      </c>
      <c r="O4816" s="6" t="s">
        <v>3899</v>
      </c>
      <c r="P4816" s="9"/>
      <c r="Q4816" s="9"/>
      <c r="R4816" s="6" t="s">
        <v>1747</v>
      </c>
      <c r="S4816" s="6" t="e">
        <v>#N/A</v>
      </c>
      <c r="T4816" s="6" t="e">
        <v>#N/A</v>
      </c>
      <c r="U4816" s="6" t="e">
        <v>#N/A</v>
      </c>
      <c r="V4816" s="23">
        <v>43665</v>
      </c>
      <c r="W4816" s="6" t="e">
        <v>#N/A</v>
      </c>
    </row>
    <row r="4817" spans="1:23" s="6" customFormat="1" ht="12.75" x14ac:dyDescent="0.2">
      <c r="A4817" s="6" t="s">
        <v>8168</v>
      </c>
      <c r="B4817" s="6" t="s">
        <v>1961</v>
      </c>
      <c r="C4817" s="5" t="s">
        <v>7188</v>
      </c>
      <c r="D4817" s="5" t="s">
        <v>7188</v>
      </c>
      <c r="E4817" s="17">
        <v>5967</v>
      </c>
      <c r="F4817" s="16" t="s">
        <v>1960</v>
      </c>
      <c r="G4817" s="39" t="s">
        <v>7189</v>
      </c>
      <c r="H4817" s="7" t="s">
        <v>7190</v>
      </c>
      <c r="I4817" s="7" t="s">
        <v>151</v>
      </c>
      <c r="J4817" s="7" t="s">
        <v>151</v>
      </c>
      <c r="K4817" s="7" t="s">
        <v>151</v>
      </c>
      <c r="L4817" s="7" t="s">
        <v>151</v>
      </c>
      <c r="M4817" s="7" t="s">
        <v>151</v>
      </c>
      <c r="O4817" s="6" t="s">
        <v>3899</v>
      </c>
      <c r="P4817" s="9"/>
      <c r="Q4817" s="9"/>
      <c r="R4817" s="6" t="s">
        <v>1747</v>
      </c>
      <c r="S4817" s="6" t="e">
        <v>#N/A</v>
      </c>
      <c r="T4817" s="6" t="e">
        <v>#N/A</v>
      </c>
      <c r="U4817" s="6" t="e">
        <v>#N/A</v>
      </c>
      <c r="V4817" s="23">
        <v>43665</v>
      </c>
      <c r="W4817" s="6" t="e">
        <v>#N/A</v>
      </c>
    </row>
    <row r="4818" spans="1:23" s="6" customFormat="1" ht="12.75" x14ac:dyDescent="0.2">
      <c r="A4818" s="6" t="s">
        <v>8169</v>
      </c>
      <c r="B4818" s="6" t="s">
        <v>1961</v>
      </c>
      <c r="C4818" s="5" t="s">
        <v>7188</v>
      </c>
      <c r="D4818" s="5" t="s">
        <v>7188</v>
      </c>
      <c r="E4818" s="17">
        <v>5967</v>
      </c>
      <c r="F4818" s="16" t="s">
        <v>1960</v>
      </c>
      <c r="G4818" s="39" t="s">
        <v>7189</v>
      </c>
      <c r="H4818" s="7" t="s">
        <v>7190</v>
      </c>
      <c r="I4818" s="7" t="s">
        <v>151</v>
      </c>
      <c r="J4818" s="7" t="s">
        <v>151</v>
      </c>
      <c r="K4818" s="7" t="s">
        <v>151</v>
      </c>
      <c r="L4818" s="7" t="s">
        <v>151</v>
      </c>
      <c r="M4818" s="7" t="s">
        <v>151</v>
      </c>
      <c r="O4818" s="6" t="s">
        <v>3899</v>
      </c>
      <c r="P4818" s="9"/>
      <c r="Q4818" s="9"/>
      <c r="R4818" s="6" t="s">
        <v>1747</v>
      </c>
      <c r="S4818" s="6" t="e">
        <v>#N/A</v>
      </c>
      <c r="T4818" s="6" t="e">
        <v>#N/A</v>
      </c>
      <c r="U4818" s="6" t="e">
        <v>#N/A</v>
      </c>
      <c r="V4818" s="23">
        <v>43665</v>
      </c>
      <c r="W4818" s="6" t="e">
        <v>#N/A</v>
      </c>
    </row>
    <row r="4819" spans="1:23" s="6" customFormat="1" ht="12.75" x14ac:dyDescent="0.2">
      <c r="A4819" s="6" t="s">
        <v>8170</v>
      </c>
      <c r="B4819" s="6" t="s">
        <v>1961</v>
      </c>
      <c r="C4819" s="5" t="s">
        <v>7188</v>
      </c>
      <c r="D4819" s="5" t="s">
        <v>7188</v>
      </c>
      <c r="E4819" s="17">
        <v>5967</v>
      </c>
      <c r="F4819" s="16" t="s">
        <v>1960</v>
      </c>
      <c r="G4819" s="39" t="s">
        <v>7189</v>
      </c>
      <c r="H4819" s="7" t="s">
        <v>7190</v>
      </c>
      <c r="I4819" s="7" t="s">
        <v>151</v>
      </c>
      <c r="J4819" s="7" t="s">
        <v>151</v>
      </c>
      <c r="K4819" s="7" t="s">
        <v>151</v>
      </c>
      <c r="L4819" s="7" t="s">
        <v>151</v>
      </c>
      <c r="M4819" s="7" t="s">
        <v>151</v>
      </c>
      <c r="O4819" s="6" t="s">
        <v>3899</v>
      </c>
      <c r="P4819" s="9"/>
      <c r="Q4819" s="9"/>
      <c r="R4819" s="6" t="s">
        <v>1747</v>
      </c>
      <c r="S4819" s="6" t="e">
        <v>#N/A</v>
      </c>
      <c r="T4819" s="6" t="e">
        <v>#N/A</v>
      </c>
      <c r="U4819" s="6" t="e">
        <v>#N/A</v>
      </c>
      <c r="V4819" s="23">
        <v>43665</v>
      </c>
      <c r="W4819" s="6" t="e">
        <v>#N/A</v>
      </c>
    </row>
    <row r="4820" spans="1:23" s="6" customFormat="1" ht="12.75" x14ac:dyDescent="0.2">
      <c r="A4820" s="6" t="s">
        <v>8171</v>
      </c>
      <c r="B4820" s="6" t="s">
        <v>1961</v>
      </c>
      <c r="C4820" s="5" t="s">
        <v>7188</v>
      </c>
      <c r="D4820" s="5" t="s">
        <v>7188</v>
      </c>
      <c r="E4820" s="17">
        <v>5967</v>
      </c>
      <c r="F4820" s="16" t="s">
        <v>1960</v>
      </c>
      <c r="G4820" s="39" t="s">
        <v>7189</v>
      </c>
      <c r="H4820" s="7" t="s">
        <v>7190</v>
      </c>
      <c r="I4820" s="7" t="s">
        <v>151</v>
      </c>
      <c r="J4820" s="7" t="s">
        <v>151</v>
      </c>
      <c r="K4820" s="7" t="s">
        <v>151</v>
      </c>
      <c r="L4820" s="7" t="s">
        <v>151</v>
      </c>
      <c r="M4820" s="7" t="s">
        <v>151</v>
      </c>
      <c r="O4820" s="6" t="s">
        <v>3899</v>
      </c>
      <c r="P4820" s="9"/>
      <c r="Q4820" s="9"/>
      <c r="R4820" s="6" t="s">
        <v>1747</v>
      </c>
      <c r="S4820" s="6" t="e">
        <v>#N/A</v>
      </c>
      <c r="T4820" s="6" t="e">
        <v>#N/A</v>
      </c>
      <c r="U4820" s="6" t="e">
        <v>#N/A</v>
      </c>
      <c r="V4820" s="23">
        <v>43665</v>
      </c>
      <c r="W4820" s="6" t="e">
        <v>#N/A</v>
      </c>
    </row>
    <row r="4821" spans="1:23" s="6" customFormat="1" ht="12.75" x14ac:dyDescent="0.2">
      <c r="A4821" s="6" t="s">
        <v>8172</v>
      </c>
      <c r="B4821" s="6" t="s">
        <v>1961</v>
      </c>
      <c r="C4821" s="5" t="s">
        <v>7188</v>
      </c>
      <c r="D4821" s="5" t="s">
        <v>7188</v>
      </c>
      <c r="E4821" s="17">
        <v>5967</v>
      </c>
      <c r="F4821" s="16" t="s">
        <v>1960</v>
      </c>
      <c r="G4821" s="39" t="s">
        <v>7189</v>
      </c>
      <c r="H4821" s="7" t="s">
        <v>7190</v>
      </c>
      <c r="I4821" s="7" t="s">
        <v>151</v>
      </c>
      <c r="J4821" s="7" t="s">
        <v>151</v>
      </c>
      <c r="K4821" s="7" t="s">
        <v>151</v>
      </c>
      <c r="L4821" s="7" t="s">
        <v>151</v>
      </c>
      <c r="M4821" s="7" t="s">
        <v>151</v>
      </c>
      <c r="O4821" s="6" t="s">
        <v>3899</v>
      </c>
      <c r="P4821" s="9"/>
      <c r="Q4821" s="9"/>
      <c r="R4821" s="6" t="s">
        <v>1747</v>
      </c>
      <c r="S4821" s="6" t="e">
        <v>#N/A</v>
      </c>
      <c r="T4821" s="6" t="e">
        <v>#N/A</v>
      </c>
      <c r="U4821" s="6" t="e">
        <v>#N/A</v>
      </c>
      <c r="V4821" s="23">
        <v>43665</v>
      </c>
      <c r="W4821" s="6" t="e">
        <v>#N/A</v>
      </c>
    </row>
    <row r="4822" spans="1:23" s="6" customFormat="1" ht="12.75" x14ac:dyDescent="0.2">
      <c r="A4822" s="6" t="s">
        <v>8173</v>
      </c>
      <c r="B4822" s="6" t="s">
        <v>1961</v>
      </c>
      <c r="C4822" s="5" t="s">
        <v>7188</v>
      </c>
      <c r="D4822" s="5" t="s">
        <v>7188</v>
      </c>
      <c r="E4822" s="17">
        <v>5967</v>
      </c>
      <c r="F4822" s="16" t="s">
        <v>1960</v>
      </c>
      <c r="G4822" s="39" t="s">
        <v>7189</v>
      </c>
      <c r="H4822" s="7" t="s">
        <v>7190</v>
      </c>
      <c r="I4822" s="7" t="s">
        <v>151</v>
      </c>
      <c r="J4822" s="7" t="s">
        <v>151</v>
      </c>
      <c r="K4822" s="7" t="s">
        <v>151</v>
      </c>
      <c r="L4822" s="7" t="s">
        <v>151</v>
      </c>
      <c r="M4822" s="7" t="s">
        <v>151</v>
      </c>
      <c r="O4822" s="6" t="s">
        <v>3899</v>
      </c>
      <c r="P4822" s="9"/>
      <c r="Q4822" s="9"/>
      <c r="R4822" s="6" t="s">
        <v>1747</v>
      </c>
      <c r="S4822" s="6" t="e">
        <v>#N/A</v>
      </c>
      <c r="T4822" s="6" t="e">
        <v>#N/A</v>
      </c>
      <c r="U4822" s="6" t="e">
        <v>#N/A</v>
      </c>
      <c r="V4822" s="23">
        <v>43665</v>
      </c>
      <c r="W4822" s="6" t="e">
        <v>#N/A</v>
      </c>
    </row>
    <row r="4823" spans="1:23" s="6" customFormat="1" ht="12.75" x14ac:dyDescent="0.2">
      <c r="A4823" s="6" t="s">
        <v>8174</v>
      </c>
      <c r="B4823" s="6" t="s">
        <v>1961</v>
      </c>
      <c r="C4823" s="5" t="s">
        <v>7188</v>
      </c>
      <c r="D4823" s="5" t="s">
        <v>7188</v>
      </c>
      <c r="E4823" s="17">
        <v>5967</v>
      </c>
      <c r="F4823" s="16" t="s">
        <v>1960</v>
      </c>
      <c r="G4823" s="39" t="s">
        <v>7189</v>
      </c>
      <c r="H4823" s="7" t="s">
        <v>7190</v>
      </c>
      <c r="I4823" s="7" t="s">
        <v>151</v>
      </c>
      <c r="J4823" s="7" t="s">
        <v>151</v>
      </c>
      <c r="K4823" s="7" t="s">
        <v>151</v>
      </c>
      <c r="L4823" s="7" t="s">
        <v>151</v>
      </c>
      <c r="M4823" s="7" t="s">
        <v>151</v>
      </c>
      <c r="O4823" s="6" t="s">
        <v>3899</v>
      </c>
      <c r="P4823" s="9"/>
      <c r="Q4823" s="9"/>
      <c r="R4823" s="6" t="s">
        <v>1747</v>
      </c>
      <c r="S4823" s="6" t="e">
        <v>#N/A</v>
      </c>
      <c r="T4823" s="6" t="e">
        <v>#N/A</v>
      </c>
      <c r="U4823" s="6" t="e">
        <v>#N/A</v>
      </c>
      <c r="V4823" s="23">
        <v>43665</v>
      </c>
      <c r="W4823" s="6" t="e">
        <v>#N/A</v>
      </c>
    </row>
    <row r="4824" spans="1:23" s="64" customFormat="1" ht="12.75" x14ac:dyDescent="0.2">
      <c r="A4824" s="64" t="s">
        <v>8175</v>
      </c>
      <c r="B4824" s="64" t="s">
        <v>1961</v>
      </c>
      <c r="C4824" s="65" t="s">
        <v>7188</v>
      </c>
      <c r="D4824" s="65" t="s">
        <v>7188</v>
      </c>
      <c r="E4824" s="66">
        <v>5967</v>
      </c>
      <c r="F4824" s="67" t="s">
        <v>1960</v>
      </c>
      <c r="G4824" s="68" t="s">
        <v>7189</v>
      </c>
      <c r="H4824" s="64" t="s">
        <v>7190</v>
      </c>
      <c r="I4824" s="64" t="s">
        <v>151</v>
      </c>
      <c r="J4824" s="64" t="s">
        <v>151</v>
      </c>
      <c r="K4824" s="64" t="s">
        <v>151</v>
      </c>
      <c r="L4824" s="64" t="s">
        <v>151</v>
      </c>
      <c r="M4824" s="64" t="s">
        <v>151</v>
      </c>
      <c r="O4824" s="64" t="s">
        <v>3899</v>
      </c>
      <c r="P4824" s="69"/>
      <c r="Q4824" s="69"/>
      <c r="R4824" s="64" t="s">
        <v>1747</v>
      </c>
      <c r="S4824" s="64" t="e">
        <v>#N/A</v>
      </c>
      <c r="T4824" s="64" t="e">
        <v>#N/A</v>
      </c>
      <c r="U4824" s="64" t="e">
        <v>#N/A</v>
      </c>
      <c r="V4824" s="70">
        <v>43665</v>
      </c>
      <c r="W4824" s="64" t="e">
        <v>#N/A</v>
      </c>
    </row>
    <row r="4825" spans="1:23" s="6" customFormat="1" ht="12.75" x14ac:dyDescent="0.2">
      <c r="A4825" s="6" t="s">
        <v>8176</v>
      </c>
      <c r="B4825" s="6" t="s">
        <v>1961</v>
      </c>
      <c r="C4825" s="5" t="s">
        <v>7188</v>
      </c>
      <c r="D4825" s="5" t="s">
        <v>7188</v>
      </c>
      <c r="E4825" s="17">
        <v>5967</v>
      </c>
      <c r="F4825" s="16" t="s">
        <v>1960</v>
      </c>
      <c r="G4825" s="39" t="s">
        <v>7189</v>
      </c>
      <c r="H4825" s="7" t="s">
        <v>7190</v>
      </c>
      <c r="I4825" s="7" t="s">
        <v>151</v>
      </c>
      <c r="J4825" s="7" t="s">
        <v>151</v>
      </c>
      <c r="K4825" s="7" t="s">
        <v>151</v>
      </c>
      <c r="L4825" s="7" t="s">
        <v>151</v>
      </c>
      <c r="M4825" s="7" t="s">
        <v>151</v>
      </c>
      <c r="O4825" s="6" t="s">
        <v>3899</v>
      </c>
      <c r="P4825" s="9"/>
      <c r="Q4825" s="9"/>
      <c r="R4825" s="6" t="s">
        <v>1747</v>
      </c>
      <c r="S4825" s="6" t="e">
        <v>#N/A</v>
      </c>
      <c r="T4825" s="6" t="e">
        <v>#N/A</v>
      </c>
      <c r="U4825" s="6" t="e">
        <v>#N/A</v>
      </c>
      <c r="V4825" s="23">
        <v>43665</v>
      </c>
      <c r="W4825" s="6" t="e">
        <v>#N/A</v>
      </c>
    </row>
    <row r="4826" spans="1:23" s="6" customFormat="1" ht="12.75" x14ac:dyDescent="0.2">
      <c r="A4826" s="6" t="s">
        <v>8177</v>
      </c>
      <c r="B4826" s="6" t="s">
        <v>1961</v>
      </c>
      <c r="C4826" s="5" t="s">
        <v>7188</v>
      </c>
      <c r="D4826" s="5" t="s">
        <v>7188</v>
      </c>
      <c r="E4826" s="17">
        <v>5967</v>
      </c>
      <c r="F4826" s="16" t="s">
        <v>1960</v>
      </c>
      <c r="G4826" s="39" t="s">
        <v>7189</v>
      </c>
      <c r="H4826" s="7" t="s">
        <v>7190</v>
      </c>
      <c r="I4826" s="7" t="s">
        <v>151</v>
      </c>
      <c r="J4826" s="7" t="s">
        <v>151</v>
      </c>
      <c r="K4826" s="7" t="s">
        <v>151</v>
      </c>
      <c r="L4826" s="7" t="s">
        <v>151</v>
      </c>
      <c r="M4826" s="7" t="s">
        <v>151</v>
      </c>
      <c r="O4826" s="6" t="s">
        <v>3899</v>
      </c>
      <c r="P4826" s="9"/>
      <c r="Q4826" s="9"/>
      <c r="R4826" s="6" t="s">
        <v>1747</v>
      </c>
      <c r="S4826" s="6" t="e">
        <v>#N/A</v>
      </c>
      <c r="T4826" s="6" t="e">
        <v>#N/A</v>
      </c>
      <c r="U4826" s="6" t="e">
        <v>#N/A</v>
      </c>
      <c r="V4826" s="23">
        <v>43665</v>
      </c>
      <c r="W4826" s="6" t="e">
        <v>#N/A</v>
      </c>
    </row>
    <row r="4827" spans="1:23" s="6" customFormat="1" ht="12.75" x14ac:dyDescent="0.2">
      <c r="A4827" s="6" t="s">
        <v>8178</v>
      </c>
      <c r="B4827" s="6" t="s">
        <v>1961</v>
      </c>
      <c r="C4827" s="5" t="s">
        <v>7188</v>
      </c>
      <c r="D4827" s="5" t="s">
        <v>7188</v>
      </c>
      <c r="E4827" s="17">
        <v>5967</v>
      </c>
      <c r="F4827" s="16" t="s">
        <v>1960</v>
      </c>
      <c r="G4827" s="39" t="s">
        <v>7189</v>
      </c>
      <c r="H4827" s="7" t="s">
        <v>7190</v>
      </c>
      <c r="I4827" s="7" t="s">
        <v>151</v>
      </c>
      <c r="J4827" s="7" t="s">
        <v>151</v>
      </c>
      <c r="K4827" s="7" t="s">
        <v>151</v>
      </c>
      <c r="L4827" s="7" t="s">
        <v>151</v>
      </c>
      <c r="M4827" s="7" t="s">
        <v>151</v>
      </c>
      <c r="O4827" s="6" t="s">
        <v>3899</v>
      </c>
      <c r="P4827" s="9"/>
      <c r="Q4827" s="9"/>
      <c r="R4827" s="6" t="s">
        <v>1747</v>
      </c>
      <c r="S4827" s="6" t="e">
        <v>#N/A</v>
      </c>
      <c r="T4827" s="6" t="e">
        <v>#N/A</v>
      </c>
      <c r="U4827" s="6" t="e">
        <v>#N/A</v>
      </c>
      <c r="V4827" s="23">
        <v>43665</v>
      </c>
      <c r="W4827" s="6" t="e">
        <v>#N/A</v>
      </c>
    </row>
    <row r="4828" spans="1:23" s="6" customFormat="1" ht="12.75" x14ac:dyDescent="0.2">
      <c r="A4828" s="6" t="s">
        <v>8179</v>
      </c>
      <c r="B4828" s="6" t="s">
        <v>1961</v>
      </c>
      <c r="C4828" s="5" t="s">
        <v>7188</v>
      </c>
      <c r="D4828" s="5" t="s">
        <v>7188</v>
      </c>
      <c r="E4828" s="17">
        <v>5967</v>
      </c>
      <c r="F4828" s="16" t="s">
        <v>1960</v>
      </c>
      <c r="G4828" s="39" t="s">
        <v>7189</v>
      </c>
      <c r="H4828" s="7" t="s">
        <v>7190</v>
      </c>
      <c r="I4828" s="7" t="s">
        <v>151</v>
      </c>
      <c r="J4828" s="7" t="s">
        <v>151</v>
      </c>
      <c r="K4828" s="7" t="s">
        <v>151</v>
      </c>
      <c r="L4828" s="7" t="s">
        <v>151</v>
      </c>
      <c r="M4828" s="7" t="s">
        <v>151</v>
      </c>
      <c r="O4828" s="6" t="s">
        <v>3899</v>
      </c>
      <c r="P4828" s="9"/>
      <c r="Q4828" s="9"/>
      <c r="R4828" s="6" t="s">
        <v>1747</v>
      </c>
      <c r="S4828" s="6" t="e">
        <v>#N/A</v>
      </c>
      <c r="T4828" s="6" t="e">
        <v>#N/A</v>
      </c>
      <c r="U4828" s="6" t="e">
        <v>#N/A</v>
      </c>
      <c r="V4828" s="23">
        <v>43665</v>
      </c>
      <c r="W4828" s="6" t="e">
        <v>#N/A</v>
      </c>
    </row>
    <row r="4829" spans="1:23" s="6" customFormat="1" ht="12.75" x14ac:dyDescent="0.2">
      <c r="A4829" s="6" t="s">
        <v>8180</v>
      </c>
      <c r="B4829" s="6" t="s">
        <v>1961</v>
      </c>
      <c r="C4829" s="5" t="s">
        <v>7188</v>
      </c>
      <c r="D4829" s="5" t="s">
        <v>7188</v>
      </c>
      <c r="E4829" s="17">
        <v>5967</v>
      </c>
      <c r="F4829" s="16" t="s">
        <v>1960</v>
      </c>
      <c r="G4829" s="39" t="s">
        <v>7189</v>
      </c>
      <c r="H4829" s="7" t="s">
        <v>7190</v>
      </c>
      <c r="I4829" s="7" t="s">
        <v>151</v>
      </c>
      <c r="J4829" s="7" t="s">
        <v>151</v>
      </c>
      <c r="K4829" s="7" t="s">
        <v>151</v>
      </c>
      <c r="L4829" s="7" t="s">
        <v>151</v>
      </c>
      <c r="M4829" s="7" t="s">
        <v>151</v>
      </c>
      <c r="O4829" s="6" t="s">
        <v>3899</v>
      </c>
      <c r="P4829" s="9"/>
      <c r="Q4829" s="9"/>
      <c r="R4829" s="6" t="s">
        <v>1747</v>
      </c>
      <c r="S4829" s="6" t="e">
        <v>#N/A</v>
      </c>
      <c r="T4829" s="6" t="e">
        <v>#N/A</v>
      </c>
      <c r="U4829" s="6" t="e">
        <v>#N/A</v>
      </c>
      <c r="V4829" s="23">
        <v>43665</v>
      </c>
      <c r="W4829" s="6" t="e">
        <v>#N/A</v>
      </c>
    </row>
    <row r="4830" spans="1:23" s="6" customFormat="1" ht="12.75" x14ac:dyDescent="0.2">
      <c r="A4830" s="6" t="s">
        <v>8181</v>
      </c>
      <c r="B4830" s="6" t="s">
        <v>1961</v>
      </c>
      <c r="C4830" s="5" t="s">
        <v>7188</v>
      </c>
      <c r="D4830" s="5" t="s">
        <v>7188</v>
      </c>
      <c r="E4830" s="17">
        <v>5967</v>
      </c>
      <c r="F4830" s="16" t="s">
        <v>1960</v>
      </c>
      <c r="G4830" s="39" t="s">
        <v>7189</v>
      </c>
      <c r="H4830" s="7" t="s">
        <v>7190</v>
      </c>
      <c r="I4830" s="7" t="s">
        <v>151</v>
      </c>
      <c r="J4830" s="7" t="s">
        <v>151</v>
      </c>
      <c r="K4830" s="7" t="s">
        <v>151</v>
      </c>
      <c r="L4830" s="7" t="s">
        <v>151</v>
      </c>
      <c r="M4830" s="7" t="s">
        <v>151</v>
      </c>
      <c r="O4830" s="6" t="s">
        <v>3899</v>
      </c>
      <c r="P4830" s="9"/>
      <c r="Q4830" s="9"/>
      <c r="R4830" s="6" t="s">
        <v>1747</v>
      </c>
      <c r="S4830" s="6" t="e">
        <v>#N/A</v>
      </c>
      <c r="T4830" s="6" t="e">
        <v>#N/A</v>
      </c>
      <c r="U4830" s="6" t="e">
        <v>#N/A</v>
      </c>
      <c r="V4830" s="23">
        <v>43665</v>
      </c>
      <c r="W4830" s="6" t="e">
        <v>#N/A</v>
      </c>
    </row>
    <row r="4831" spans="1:23" s="6" customFormat="1" ht="12.75" x14ac:dyDescent="0.2">
      <c r="A4831" s="6" t="s">
        <v>8182</v>
      </c>
      <c r="B4831" s="6" t="s">
        <v>1961</v>
      </c>
      <c r="C4831" s="5" t="s">
        <v>7188</v>
      </c>
      <c r="D4831" s="5" t="s">
        <v>7188</v>
      </c>
      <c r="E4831" s="17">
        <v>5967</v>
      </c>
      <c r="F4831" s="16" t="s">
        <v>1960</v>
      </c>
      <c r="G4831" s="39" t="s">
        <v>7189</v>
      </c>
      <c r="H4831" s="7" t="s">
        <v>7190</v>
      </c>
      <c r="I4831" s="7" t="s">
        <v>151</v>
      </c>
      <c r="J4831" s="7" t="s">
        <v>151</v>
      </c>
      <c r="K4831" s="7" t="s">
        <v>151</v>
      </c>
      <c r="L4831" s="7" t="s">
        <v>151</v>
      </c>
      <c r="M4831" s="7" t="s">
        <v>151</v>
      </c>
      <c r="O4831" s="6" t="s">
        <v>3899</v>
      </c>
      <c r="P4831" s="9"/>
      <c r="Q4831" s="9"/>
      <c r="R4831" s="6" t="s">
        <v>1747</v>
      </c>
      <c r="S4831" s="6" t="e">
        <v>#N/A</v>
      </c>
      <c r="T4831" s="6" t="e">
        <v>#N/A</v>
      </c>
      <c r="U4831" s="6" t="e">
        <v>#N/A</v>
      </c>
      <c r="V4831" s="23">
        <v>43665</v>
      </c>
      <c r="W4831" s="6" t="e">
        <v>#N/A</v>
      </c>
    </row>
    <row r="4832" spans="1:23" s="6" customFormat="1" ht="12.75" x14ac:dyDescent="0.2">
      <c r="A4832" s="6" t="s">
        <v>8183</v>
      </c>
      <c r="B4832" s="6" t="s">
        <v>1961</v>
      </c>
      <c r="C4832" s="5" t="s">
        <v>7188</v>
      </c>
      <c r="D4832" s="5" t="s">
        <v>7188</v>
      </c>
      <c r="E4832" s="17">
        <v>5967</v>
      </c>
      <c r="F4832" s="16" t="s">
        <v>1960</v>
      </c>
      <c r="G4832" s="39" t="s">
        <v>7189</v>
      </c>
      <c r="H4832" s="7" t="s">
        <v>7190</v>
      </c>
      <c r="I4832" s="7" t="s">
        <v>151</v>
      </c>
      <c r="J4832" s="7" t="s">
        <v>151</v>
      </c>
      <c r="K4832" s="7" t="s">
        <v>151</v>
      </c>
      <c r="L4832" s="7" t="s">
        <v>151</v>
      </c>
      <c r="M4832" s="7" t="s">
        <v>151</v>
      </c>
      <c r="O4832" s="6" t="s">
        <v>3899</v>
      </c>
      <c r="P4832" s="9"/>
      <c r="Q4832" s="9"/>
      <c r="R4832" s="6" t="s">
        <v>1747</v>
      </c>
      <c r="S4832" s="6" t="e">
        <v>#N/A</v>
      </c>
      <c r="T4832" s="6" t="e">
        <v>#N/A</v>
      </c>
      <c r="U4832" s="6" t="e">
        <v>#N/A</v>
      </c>
      <c r="V4832" s="23">
        <v>43665</v>
      </c>
      <c r="W4832" s="6" t="e">
        <v>#N/A</v>
      </c>
    </row>
    <row r="4833" spans="1:23" s="6" customFormat="1" ht="12.75" x14ac:dyDescent="0.2">
      <c r="A4833" s="6" t="s">
        <v>8184</v>
      </c>
      <c r="B4833" s="6" t="s">
        <v>1961</v>
      </c>
      <c r="C4833" s="5" t="s">
        <v>7188</v>
      </c>
      <c r="D4833" s="5" t="s">
        <v>7188</v>
      </c>
      <c r="E4833" s="17">
        <v>5967</v>
      </c>
      <c r="F4833" s="16" t="s">
        <v>1960</v>
      </c>
      <c r="G4833" s="39" t="s">
        <v>7189</v>
      </c>
      <c r="H4833" s="7" t="s">
        <v>7190</v>
      </c>
      <c r="I4833" s="7" t="s">
        <v>151</v>
      </c>
      <c r="J4833" s="7" t="s">
        <v>151</v>
      </c>
      <c r="K4833" s="7" t="s">
        <v>151</v>
      </c>
      <c r="L4833" s="7" t="s">
        <v>151</v>
      </c>
      <c r="M4833" s="7" t="s">
        <v>151</v>
      </c>
      <c r="O4833" s="6" t="s">
        <v>3899</v>
      </c>
      <c r="P4833" s="9"/>
      <c r="Q4833" s="9"/>
      <c r="R4833" s="6" t="s">
        <v>1747</v>
      </c>
      <c r="S4833" s="6" t="e">
        <v>#N/A</v>
      </c>
      <c r="T4833" s="6" t="e">
        <v>#N/A</v>
      </c>
      <c r="U4833" s="6" t="e">
        <v>#N/A</v>
      </c>
      <c r="V4833" s="23">
        <v>43665</v>
      </c>
      <c r="W4833" s="6" t="e">
        <v>#N/A</v>
      </c>
    </row>
    <row r="4834" spans="1:23" s="6" customFormat="1" ht="12.75" x14ac:dyDescent="0.2">
      <c r="A4834" s="6" t="s">
        <v>8185</v>
      </c>
      <c r="B4834" s="6" t="s">
        <v>1961</v>
      </c>
      <c r="C4834" s="5" t="s">
        <v>7188</v>
      </c>
      <c r="D4834" s="5" t="s">
        <v>7188</v>
      </c>
      <c r="E4834" s="17">
        <v>5967</v>
      </c>
      <c r="F4834" s="16" t="s">
        <v>1960</v>
      </c>
      <c r="G4834" s="39" t="s">
        <v>7189</v>
      </c>
      <c r="H4834" s="7" t="s">
        <v>7190</v>
      </c>
      <c r="I4834" s="7" t="s">
        <v>151</v>
      </c>
      <c r="J4834" s="7" t="s">
        <v>151</v>
      </c>
      <c r="K4834" s="7" t="s">
        <v>151</v>
      </c>
      <c r="L4834" s="7" t="s">
        <v>151</v>
      </c>
      <c r="M4834" s="7" t="s">
        <v>151</v>
      </c>
      <c r="O4834" s="6" t="s">
        <v>3899</v>
      </c>
      <c r="P4834" s="9"/>
      <c r="Q4834" s="9"/>
      <c r="R4834" s="6" t="s">
        <v>1747</v>
      </c>
      <c r="S4834" s="6" t="e">
        <v>#N/A</v>
      </c>
      <c r="T4834" s="6" t="e">
        <v>#N/A</v>
      </c>
      <c r="U4834" s="6" t="e">
        <v>#N/A</v>
      </c>
      <c r="V4834" s="23">
        <v>43665</v>
      </c>
      <c r="W4834" s="6" t="e">
        <v>#N/A</v>
      </c>
    </row>
    <row r="4835" spans="1:23" s="6" customFormat="1" ht="12.75" x14ac:dyDescent="0.2">
      <c r="A4835" s="6" t="s">
        <v>8186</v>
      </c>
      <c r="B4835" s="6" t="s">
        <v>1961</v>
      </c>
      <c r="C4835" s="5" t="s">
        <v>7188</v>
      </c>
      <c r="D4835" s="5" t="s">
        <v>7188</v>
      </c>
      <c r="E4835" s="17">
        <v>5967</v>
      </c>
      <c r="F4835" s="16" t="s">
        <v>1960</v>
      </c>
      <c r="G4835" s="39" t="s">
        <v>7189</v>
      </c>
      <c r="H4835" s="7" t="s">
        <v>7190</v>
      </c>
      <c r="I4835" s="7" t="s">
        <v>151</v>
      </c>
      <c r="J4835" s="7" t="s">
        <v>151</v>
      </c>
      <c r="K4835" s="7" t="s">
        <v>151</v>
      </c>
      <c r="L4835" s="7" t="s">
        <v>151</v>
      </c>
      <c r="M4835" s="7" t="s">
        <v>151</v>
      </c>
      <c r="O4835" s="6" t="s">
        <v>3899</v>
      </c>
      <c r="P4835" s="9"/>
      <c r="Q4835" s="9"/>
      <c r="R4835" s="6" t="s">
        <v>1747</v>
      </c>
      <c r="S4835" s="6" t="e">
        <v>#N/A</v>
      </c>
      <c r="T4835" s="6" t="e">
        <v>#N/A</v>
      </c>
      <c r="U4835" s="6" t="e">
        <v>#N/A</v>
      </c>
      <c r="V4835" s="23">
        <v>43665</v>
      </c>
      <c r="W4835" s="6" t="e">
        <v>#N/A</v>
      </c>
    </row>
    <row r="4836" spans="1:23" s="6" customFormat="1" ht="12.75" x14ac:dyDescent="0.2">
      <c r="A4836" s="6" t="s">
        <v>8187</v>
      </c>
      <c r="B4836" s="6" t="s">
        <v>1961</v>
      </c>
      <c r="C4836" s="5" t="s">
        <v>7188</v>
      </c>
      <c r="D4836" s="5" t="s">
        <v>7188</v>
      </c>
      <c r="E4836" s="17">
        <v>5967</v>
      </c>
      <c r="F4836" s="16" t="s">
        <v>1960</v>
      </c>
      <c r="G4836" s="39" t="s">
        <v>7189</v>
      </c>
      <c r="H4836" s="7" t="s">
        <v>7190</v>
      </c>
      <c r="I4836" s="7" t="s">
        <v>151</v>
      </c>
      <c r="J4836" s="7" t="s">
        <v>151</v>
      </c>
      <c r="K4836" s="7" t="s">
        <v>151</v>
      </c>
      <c r="L4836" s="7" t="s">
        <v>151</v>
      </c>
      <c r="M4836" s="7" t="s">
        <v>151</v>
      </c>
      <c r="O4836" s="6" t="s">
        <v>3899</v>
      </c>
      <c r="P4836" s="9"/>
      <c r="Q4836" s="9"/>
      <c r="R4836" s="6" t="s">
        <v>1747</v>
      </c>
      <c r="S4836" s="6" t="e">
        <v>#N/A</v>
      </c>
      <c r="T4836" s="6" t="e">
        <v>#N/A</v>
      </c>
      <c r="U4836" s="6" t="e">
        <v>#N/A</v>
      </c>
      <c r="V4836" s="23">
        <v>43665</v>
      </c>
      <c r="W4836" s="6" t="e">
        <v>#N/A</v>
      </c>
    </row>
    <row r="4837" spans="1:23" s="6" customFormat="1" ht="12.75" x14ac:dyDescent="0.2">
      <c r="A4837" s="6" t="s">
        <v>8188</v>
      </c>
      <c r="B4837" s="6" t="s">
        <v>1961</v>
      </c>
      <c r="C4837" s="5" t="s">
        <v>7188</v>
      </c>
      <c r="D4837" s="5" t="s">
        <v>7188</v>
      </c>
      <c r="E4837" s="17">
        <v>5967</v>
      </c>
      <c r="F4837" s="16" t="s">
        <v>1960</v>
      </c>
      <c r="G4837" s="39" t="s">
        <v>7189</v>
      </c>
      <c r="H4837" s="7" t="s">
        <v>7190</v>
      </c>
      <c r="I4837" s="7" t="s">
        <v>151</v>
      </c>
      <c r="J4837" s="7" t="s">
        <v>151</v>
      </c>
      <c r="K4837" s="7" t="s">
        <v>151</v>
      </c>
      <c r="L4837" s="7" t="s">
        <v>151</v>
      </c>
      <c r="M4837" s="7" t="s">
        <v>151</v>
      </c>
      <c r="O4837" s="6" t="s">
        <v>3899</v>
      </c>
      <c r="P4837" s="9"/>
      <c r="Q4837" s="9"/>
      <c r="R4837" s="6" t="s">
        <v>1747</v>
      </c>
      <c r="S4837" s="6" t="e">
        <v>#N/A</v>
      </c>
      <c r="T4837" s="6" t="e">
        <v>#N/A</v>
      </c>
      <c r="U4837" s="6" t="e">
        <v>#N/A</v>
      </c>
      <c r="V4837" s="23">
        <v>43665</v>
      </c>
      <c r="W4837" s="6" t="e">
        <v>#N/A</v>
      </c>
    </row>
    <row r="4838" spans="1:23" s="6" customFormat="1" ht="12.75" x14ac:dyDescent="0.2">
      <c r="A4838" s="6" t="s">
        <v>8189</v>
      </c>
      <c r="B4838" s="6" t="s">
        <v>1961</v>
      </c>
      <c r="C4838" s="5" t="s">
        <v>7188</v>
      </c>
      <c r="D4838" s="5" t="s">
        <v>7188</v>
      </c>
      <c r="E4838" s="17">
        <v>5967</v>
      </c>
      <c r="F4838" s="16" t="s">
        <v>1960</v>
      </c>
      <c r="G4838" s="39" t="s">
        <v>7189</v>
      </c>
      <c r="H4838" s="7" t="s">
        <v>7190</v>
      </c>
      <c r="I4838" s="7" t="s">
        <v>151</v>
      </c>
      <c r="J4838" s="7" t="s">
        <v>151</v>
      </c>
      <c r="K4838" s="7" t="s">
        <v>151</v>
      </c>
      <c r="L4838" s="7" t="s">
        <v>151</v>
      </c>
      <c r="M4838" s="7" t="s">
        <v>151</v>
      </c>
      <c r="O4838" s="6" t="s">
        <v>3899</v>
      </c>
      <c r="P4838" s="9"/>
      <c r="Q4838" s="9"/>
      <c r="R4838" s="6" t="s">
        <v>1747</v>
      </c>
      <c r="S4838" s="6" t="e">
        <v>#N/A</v>
      </c>
      <c r="T4838" s="6" t="e">
        <v>#N/A</v>
      </c>
      <c r="U4838" s="6" t="e">
        <v>#N/A</v>
      </c>
      <c r="V4838" s="23">
        <v>43665</v>
      </c>
      <c r="W4838" s="6" t="e">
        <v>#N/A</v>
      </c>
    </row>
    <row r="4839" spans="1:23" s="6" customFormat="1" ht="12.75" x14ac:dyDescent="0.2">
      <c r="A4839" s="6" t="s">
        <v>8190</v>
      </c>
      <c r="B4839" s="6" t="s">
        <v>1961</v>
      </c>
      <c r="C4839" s="5" t="s">
        <v>7188</v>
      </c>
      <c r="D4839" s="5" t="s">
        <v>7188</v>
      </c>
      <c r="E4839" s="17">
        <v>5967</v>
      </c>
      <c r="F4839" s="16" t="s">
        <v>1960</v>
      </c>
      <c r="G4839" s="39" t="s">
        <v>7189</v>
      </c>
      <c r="H4839" s="7" t="s">
        <v>7190</v>
      </c>
      <c r="I4839" s="7" t="s">
        <v>151</v>
      </c>
      <c r="J4839" s="7" t="s">
        <v>151</v>
      </c>
      <c r="K4839" s="7" t="s">
        <v>151</v>
      </c>
      <c r="L4839" s="7" t="s">
        <v>151</v>
      </c>
      <c r="M4839" s="7" t="s">
        <v>151</v>
      </c>
      <c r="O4839" s="6" t="s">
        <v>3899</v>
      </c>
      <c r="P4839" s="9"/>
      <c r="Q4839" s="9"/>
      <c r="R4839" s="6" t="s">
        <v>1747</v>
      </c>
      <c r="S4839" s="6" t="e">
        <v>#N/A</v>
      </c>
      <c r="T4839" s="6" t="e">
        <v>#N/A</v>
      </c>
      <c r="U4839" s="6" t="e">
        <v>#N/A</v>
      </c>
      <c r="V4839" s="23">
        <v>43665</v>
      </c>
      <c r="W4839" s="6" t="e">
        <v>#N/A</v>
      </c>
    </row>
    <row r="4840" spans="1:23" s="6" customFormat="1" ht="12.75" x14ac:dyDescent="0.2">
      <c r="A4840" s="6" t="s">
        <v>8191</v>
      </c>
      <c r="B4840" s="6" t="s">
        <v>1961</v>
      </c>
      <c r="C4840" s="5" t="s">
        <v>7188</v>
      </c>
      <c r="D4840" s="5" t="s">
        <v>7188</v>
      </c>
      <c r="E4840" s="17">
        <v>5967</v>
      </c>
      <c r="F4840" s="16" t="s">
        <v>1960</v>
      </c>
      <c r="G4840" s="39" t="s">
        <v>7189</v>
      </c>
      <c r="H4840" s="7" t="s">
        <v>7190</v>
      </c>
      <c r="I4840" s="7" t="s">
        <v>151</v>
      </c>
      <c r="J4840" s="7" t="s">
        <v>151</v>
      </c>
      <c r="K4840" s="7" t="s">
        <v>151</v>
      </c>
      <c r="L4840" s="7" t="s">
        <v>151</v>
      </c>
      <c r="M4840" s="7" t="s">
        <v>151</v>
      </c>
      <c r="O4840" s="6" t="s">
        <v>3899</v>
      </c>
      <c r="P4840" s="9"/>
      <c r="Q4840" s="9"/>
      <c r="R4840" s="6" t="s">
        <v>1747</v>
      </c>
      <c r="S4840" s="6" t="e">
        <v>#N/A</v>
      </c>
      <c r="T4840" s="6" t="e">
        <v>#N/A</v>
      </c>
      <c r="U4840" s="6" t="e">
        <v>#N/A</v>
      </c>
      <c r="V4840" s="23">
        <v>43665</v>
      </c>
      <c r="W4840" s="6" t="e">
        <v>#N/A</v>
      </c>
    </row>
    <row r="4841" spans="1:23" s="6" customFormat="1" ht="12.75" x14ac:dyDescent="0.2">
      <c r="A4841" s="6" t="s">
        <v>8192</v>
      </c>
      <c r="B4841" s="6" t="s">
        <v>1961</v>
      </c>
      <c r="C4841" s="5" t="s">
        <v>7188</v>
      </c>
      <c r="D4841" s="5" t="s">
        <v>7188</v>
      </c>
      <c r="E4841" s="17">
        <v>5967</v>
      </c>
      <c r="F4841" s="16" t="s">
        <v>1960</v>
      </c>
      <c r="G4841" s="39" t="s">
        <v>7189</v>
      </c>
      <c r="H4841" s="7" t="s">
        <v>7190</v>
      </c>
      <c r="I4841" s="7" t="s">
        <v>151</v>
      </c>
      <c r="J4841" s="7" t="s">
        <v>151</v>
      </c>
      <c r="K4841" s="7" t="s">
        <v>151</v>
      </c>
      <c r="L4841" s="7" t="s">
        <v>151</v>
      </c>
      <c r="M4841" s="7" t="s">
        <v>151</v>
      </c>
      <c r="O4841" s="6" t="s">
        <v>3899</v>
      </c>
      <c r="P4841" s="9"/>
      <c r="Q4841" s="9"/>
      <c r="R4841" s="6" t="s">
        <v>1747</v>
      </c>
      <c r="S4841" s="6" t="e">
        <v>#N/A</v>
      </c>
      <c r="T4841" s="6" t="e">
        <v>#N/A</v>
      </c>
      <c r="U4841" s="6" t="e">
        <v>#N/A</v>
      </c>
      <c r="V4841" s="23">
        <v>43665</v>
      </c>
      <c r="W4841" s="6" t="e">
        <v>#N/A</v>
      </c>
    </row>
    <row r="4842" spans="1:23" s="6" customFormat="1" ht="12.75" x14ac:dyDescent="0.2">
      <c r="A4842" s="6" t="s">
        <v>8193</v>
      </c>
      <c r="B4842" s="6" t="s">
        <v>1961</v>
      </c>
      <c r="C4842" s="5" t="s">
        <v>7188</v>
      </c>
      <c r="D4842" s="5" t="s">
        <v>7188</v>
      </c>
      <c r="E4842" s="17">
        <v>5967</v>
      </c>
      <c r="F4842" s="16" t="s">
        <v>1960</v>
      </c>
      <c r="G4842" s="39" t="s">
        <v>7189</v>
      </c>
      <c r="H4842" s="7" t="s">
        <v>7190</v>
      </c>
      <c r="I4842" s="7" t="s">
        <v>151</v>
      </c>
      <c r="J4842" s="7" t="s">
        <v>151</v>
      </c>
      <c r="K4842" s="7" t="s">
        <v>151</v>
      </c>
      <c r="L4842" s="7" t="s">
        <v>151</v>
      </c>
      <c r="M4842" s="7" t="s">
        <v>151</v>
      </c>
      <c r="O4842" s="6" t="s">
        <v>3899</v>
      </c>
      <c r="P4842" s="9"/>
      <c r="Q4842" s="9"/>
      <c r="R4842" s="6" t="s">
        <v>1747</v>
      </c>
      <c r="S4842" s="6" t="e">
        <v>#N/A</v>
      </c>
      <c r="T4842" s="6" t="e">
        <v>#N/A</v>
      </c>
      <c r="U4842" s="6" t="e">
        <v>#N/A</v>
      </c>
      <c r="V4842" s="23">
        <v>43665</v>
      </c>
      <c r="W4842" s="6" t="e">
        <v>#N/A</v>
      </c>
    </row>
    <row r="4843" spans="1:23" s="6" customFormat="1" ht="12.75" x14ac:dyDescent="0.2">
      <c r="A4843" s="6" t="s">
        <v>8194</v>
      </c>
      <c r="B4843" s="6" t="s">
        <v>1961</v>
      </c>
      <c r="C4843" s="5" t="s">
        <v>7188</v>
      </c>
      <c r="D4843" s="5" t="s">
        <v>7188</v>
      </c>
      <c r="E4843" s="17">
        <v>5967</v>
      </c>
      <c r="F4843" s="16" t="s">
        <v>1960</v>
      </c>
      <c r="G4843" s="39" t="s">
        <v>7189</v>
      </c>
      <c r="H4843" s="7" t="s">
        <v>7190</v>
      </c>
      <c r="I4843" s="7" t="s">
        <v>151</v>
      </c>
      <c r="J4843" s="7" t="s">
        <v>151</v>
      </c>
      <c r="K4843" s="7" t="s">
        <v>151</v>
      </c>
      <c r="L4843" s="7" t="s">
        <v>151</v>
      </c>
      <c r="M4843" s="7" t="s">
        <v>151</v>
      </c>
      <c r="O4843" s="6" t="s">
        <v>3899</v>
      </c>
      <c r="P4843" s="9"/>
      <c r="Q4843" s="9"/>
      <c r="R4843" s="6" t="s">
        <v>1747</v>
      </c>
      <c r="S4843" s="6" t="e">
        <v>#N/A</v>
      </c>
      <c r="T4843" s="6" t="e">
        <v>#N/A</v>
      </c>
      <c r="U4843" s="6" t="e">
        <v>#N/A</v>
      </c>
      <c r="V4843" s="23">
        <v>43665</v>
      </c>
      <c r="W4843" s="6" t="e">
        <v>#N/A</v>
      </c>
    </row>
    <row r="4844" spans="1:23" s="6" customFormat="1" ht="12.75" x14ac:dyDescent="0.2">
      <c r="A4844" s="6" t="s">
        <v>8195</v>
      </c>
      <c r="B4844" s="6" t="s">
        <v>1961</v>
      </c>
      <c r="C4844" s="5" t="s">
        <v>7188</v>
      </c>
      <c r="D4844" s="5" t="s">
        <v>7188</v>
      </c>
      <c r="E4844" s="17">
        <v>5967</v>
      </c>
      <c r="F4844" s="16" t="s">
        <v>1960</v>
      </c>
      <c r="G4844" s="39" t="s">
        <v>7189</v>
      </c>
      <c r="H4844" s="7" t="s">
        <v>7190</v>
      </c>
      <c r="I4844" s="7" t="s">
        <v>151</v>
      </c>
      <c r="J4844" s="7" t="s">
        <v>151</v>
      </c>
      <c r="K4844" s="7" t="s">
        <v>151</v>
      </c>
      <c r="L4844" s="7" t="s">
        <v>151</v>
      </c>
      <c r="M4844" s="7" t="s">
        <v>151</v>
      </c>
      <c r="O4844" s="6" t="s">
        <v>3899</v>
      </c>
      <c r="P4844" s="9"/>
      <c r="Q4844" s="9"/>
      <c r="R4844" s="6" t="s">
        <v>1747</v>
      </c>
      <c r="S4844" s="6" t="e">
        <v>#N/A</v>
      </c>
      <c r="T4844" s="6" t="e">
        <v>#N/A</v>
      </c>
      <c r="U4844" s="6" t="e">
        <v>#N/A</v>
      </c>
      <c r="V4844" s="23">
        <v>43665</v>
      </c>
      <c r="W4844" s="6" t="e">
        <v>#N/A</v>
      </c>
    </row>
    <row r="4845" spans="1:23" s="6" customFormat="1" ht="12.75" x14ac:dyDescent="0.2">
      <c r="A4845" s="6" t="s">
        <v>8196</v>
      </c>
      <c r="B4845" s="6" t="s">
        <v>1961</v>
      </c>
      <c r="C4845" s="5" t="s">
        <v>7188</v>
      </c>
      <c r="D4845" s="5" t="s">
        <v>7188</v>
      </c>
      <c r="E4845" s="17">
        <v>5967</v>
      </c>
      <c r="F4845" s="16" t="s">
        <v>1960</v>
      </c>
      <c r="G4845" s="39" t="s">
        <v>7189</v>
      </c>
      <c r="H4845" s="7" t="s">
        <v>7190</v>
      </c>
      <c r="I4845" s="7" t="s">
        <v>151</v>
      </c>
      <c r="J4845" s="7" t="s">
        <v>151</v>
      </c>
      <c r="K4845" s="7" t="s">
        <v>151</v>
      </c>
      <c r="L4845" s="7" t="s">
        <v>151</v>
      </c>
      <c r="M4845" s="7" t="s">
        <v>151</v>
      </c>
      <c r="O4845" s="6" t="s">
        <v>3899</v>
      </c>
      <c r="P4845" s="9"/>
      <c r="Q4845" s="9"/>
      <c r="R4845" s="6" t="s">
        <v>1747</v>
      </c>
      <c r="S4845" s="6" t="e">
        <v>#N/A</v>
      </c>
      <c r="T4845" s="6" t="e">
        <v>#N/A</v>
      </c>
      <c r="U4845" s="6" t="e">
        <v>#N/A</v>
      </c>
      <c r="V4845" s="23">
        <v>43665</v>
      </c>
      <c r="W4845" s="6" t="e">
        <v>#N/A</v>
      </c>
    </row>
    <row r="4846" spans="1:23" s="6" customFormat="1" ht="12.75" x14ac:dyDescent="0.2">
      <c r="A4846" s="6" t="s">
        <v>8197</v>
      </c>
      <c r="B4846" s="6" t="s">
        <v>1961</v>
      </c>
      <c r="C4846" s="5" t="s">
        <v>7188</v>
      </c>
      <c r="D4846" s="5" t="s">
        <v>7188</v>
      </c>
      <c r="E4846" s="17">
        <v>5967</v>
      </c>
      <c r="F4846" s="16" t="s">
        <v>1960</v>
      </c>
      <c r="G4846" s="39" t="s">
        <v>7189</v>
      </c>
      <c r="H4846" s="7" t="s">
        <v>7190</v>
      </c>
      <c r="I4846" s="7" t="s">
        <v>151</v>
      </c>
      <c r="J4846" s="7" t="s">
        <v>151</v>
      </c>
      <c r="K4846" s="7" t="s">
        <v>151</v>
      </c>
      <c r="L4846" s="7" t="s">
        <v>151</v>
      </c>
      <c r="M4846" s="7" t="s">
        <v>151</v>
      </c>
      <c r="O4846" s="6" t="s">
        <v>3899</v>
      </c>
      <c r="P4846" s="9"/>
      <c r="Q4846" s="9"/>
      <c r="R4846" s="6" t="s">
        <v>1747</v>
      </c>
      <c r="S4846" s="6" t="e">
        <v>#N/A</v>
      </c>
      <c r="T4846" s="6" t="e">
        <v>#N/A</v>
      </c>
      <c r="U4846" s="6" t="e">
        <v>#N/A</v>
      </c>
      <c r="V4846" s="23">
        <v>43665</v>
      </c>
      <c r="W4846" s="6" t="e">
        <v>#N/A</v>
      </c>
    </row>
    <row r="4847" spans="1:23" s="6" customFormat="1" ht="12.75" x14ac:dyDescent="0.2">
      <c r="A4847" s="6" t="s">
        <v>8198</v>
      </c>
      <c r="B4847" s="6" t="s">
        <v>1961</v>
      </c>
      <c r="C4847" s="5" t="s">
        <v>7188</v>
      </c>
      <c r="D4847" s="5" t="s">
        <v>7188</v>
      </c>
      <c r="E4847" s="17">
        <v>5967</v>
      </c>
      <c r="F4847" s="16" t="s">
        <v>1960</v>
      </c>
      <c r="G4847" s="39" t="s">
        <v>7189</v>
      </c>
      <c r="H4847" s="7" t="s">
        <v>7190</v>
      </c>
      <c r="I4847" s="7" t="s">
        <v>151</v>
      </c>
      <c r="J4847" s="7" t="s">
        <v>151</v>
      </c>
      <c r="K4847" s="7" t="s">
        <v>151</v>
      </c>
      <c r="L4847" s="7" t="s">
        <v>151</v>
      </c>
      <c r="M4847" s="7" t="s">
        <v>151</v>
      </c>
      <c r="O4847" s="6" t="s">
        <v>3899</v>
      </c>
      <c r="P4847" s="9"/>
      <c r="Q4847" s="9"/>
      <c r="R4847" s="6" t="s">
        <v>1747</v>
      </c>
      <c r="S4847" s="6" t="e">
        <v>#N/A</v>
      </c>
      <c r="T4847" s="6" t="e">
        <v>#N/A</v>
      </c>
      <c r="U4847" s="6" t="e">
        <v>#N/A</v>
      </c>
      <c r="V4847" s="23">
        <v>43665</v>
      </c>
      <c r="W4847" s="6" t="e">
        <v>#N/A</v>
      </c>
    </row>
    <row r="4848" spans="1:23" s="6" customFormat="1" ht="12.75" x14ac:dyDescent="0.2">
      <c r="A4848" s="6" t="s">
        <v>8199</v>
      </c>
      <c r="B4848" s="6" t="s">
        <v>1961</v>
      </c>
      <c r="C4848" s="5" t="s">
        <v>7188</v>
      </c>
      <c r="D4848" s="5" t="s">
        <v>7188</v>
      </c>
      <c r="E4848" s="17">
        <v>5967</v>
      </c>
      <c r="F4848" s="16" t="s">
        <v>1960</v>
      </c>
      <c r="G4848" s="39" t="s">
        <v>7189</v>
      </c>
      <c r="H4848" s="7" t="s">
        <v>7190</v>
      </c>
      <c r="I4848" s="7" t="s">
        <v>151</v>
      </c>
      <c r="J4848" s="7" t="s">
        <v>151</v>
      </c>
      <c r="K4848" s="7" t="s">
        <v>151</v>
      </c>
      <c r="L4848" s="7" t="s">
        <v>151</v>
      </c>
      <c r="M4848" s="7" t="s">
        <v>151</v>
      </c>
      <c r="O4848" s="6" t="s">
        <v>3899</v>
      </c>
      <c r="P4848" s="9"/>
      <c r="Q4848" s="9"/>
      <c r="R4848" s="6" t="s">
        <v>1747</v>
      </c>
      <c r="S4848" s="6" t="e">
        <v>#N/A</v>
      </c>
      <c r="T4848" s="6" t="e">
        <v>#N/A</v>
      </c>
      <c r="U4848" s="6" t="e">
        <v>#N/A</v>
      </c>
      <c r="V4848" s="23">
        <v>43665</v>
      </c>
      <c r="W4848" s="6" t="e">
        <v>#N/A</v>
      </c>
    </row>
    <row r="4849" spans="1:23" s="6" customFormat="1" ht="12.75" x14ac:dyDescent="0.2">
      <c r="A4849" s="6" t="s">
        <v>8200</v>
      </c>
      <c r="B4849" s="6" t="s">
        <v>1961</v>
      </c>
      <c r="C4849" s="5" t="s">
        <v>7188</v>
      </c>
      <c r="D4849" s="5" t="s">
        <v>7188</v>
      </c>
      <c r="E4849" s="17">
        <v>5967</v>
      </c>
      <c r="F4849" s="16" t="s">
        <v>1960</v>
      </c>
      <c r="G4849" s="39" t="s">
        <v>7189</v>
      </c>
      <c r="H4849" s="7" t="s">
        <v>7190</v>
      </c>
      <c r="I4849" s="7" t="s">
        <v>151</v>
      </c>
      <c r="J4849" s="7" t="s">
        <v>151</v>
      </c>
      <c r="K4849" s="7" t="s">
        <v>151</v>
      </c>
      <c r="L4849" s="7" t="s">
        <v>151</v>
      </c>
      <c r="M4849" s="7" t="s">
        <v>151</v>
      </c>
      <c r="O4849" s="6" t="s">
        <v>3899</v>
      </c>
      <c r="P4849" s="9"/>
      <c r="Q4849" s="9"/>
      <c r="R4849" s="6" t="s">
        <v>1747</v>
      </c>
      <c r="S4849" s="6" t="e">
        <v>#N/A</v>
      </c>
      <c r="T4849" s="6" t="e">
        <v>#N/A</v>
      </c>
      <c r="U4849" s="6" t="e">
        <v>#N/A</v>
      </c>
      <c r="V4849" s="23">
        <v>43665</v>
      </c>
      <c r="W4849" s="6" t="e">
        <v>#N/A</v>
      </c>
    </row>
    <row r="4850" spans="1:23" s="6" customFormat="1" ht="12.75" x14ac:dyDescent="0.2">
      <c r="A4850" s="6" t="s">
        <v>8201</v>
      </c>
      <c r="B4850" s="6" t="s">
        <v>1961</v>
      </c>
      <c r="C4850" s="5" t="s">
        <v>7188</v>
      </c>
      <c r="D4850" s="5" t="s">
        <v>7188</v>
      </c>
      <c r="E4850" s="17">
        <v>5967</v>
      </c>
      <c r="F4850" s="16" t="s">
        <v>1960</v>
      </c>
      <c r="G4850" s="39" t="s">
        <v>7189</v>
      </c>
      <c r="H4850" s="7" t="s">
        <v>7190</v>
      </c>
      <c r="I4850" s="7" t="s">
        <v>151</v>
      </c>
      <c r="J4850" s="7" t="s">
        <v>151</v>
      </c>
      <c r="K4850" s="7" t="s">
        <v>151</v>
      </c>
      <c r="L4850" s="7" t="s">
        <v>151</v>
      </c>
      <c r="M4850" s="7" t="s">
        <v>151</v>
      </c>
      <c r="O4850" s="6" t="s">
        <v>3899</v>
      </c>
      <c r="P4850" s="9"/>
      <c r="Q4850" s="9"/>
      <c r="R4850" s="6" t="s">
        <v>1747</v>
      </c>
      <c r="S4850" s="6" t="e">
        <v>#N/A</v>
      </c>
      <c r="T4850" s="6" t="e">
        <v>#N/A</v>
      </c>
      <c r="U4850" s="6" t="e">
        <v>#N/A</v>
      </c>
      <c r="V4850" s="23">
        <v>43665</v>
      </c>
      <c r="W4850" s="6" t="e">
        <v>#N/A</v>
      </c>
    </row>
    <row r="4851" spans="1:23" s="6" customFormat="1" ht="12.75" x14ac:dyDescent="0.2">
      <c r="A4851" s="6" t="s">
        <v>8202</v>
      </c>
      <c r="B4851" s="6" t="s">
        <v>1961</v>
      </c>
      <c r="C4851" s="5" t="s">
        <v>7188</v>
      </c>
      <c r="D4851" s="5" t="s">
        <v>7188</v>
      </c>
      <c r="E4851" s="17">
        <v>5967</v>
      </c>
      <c r="F4851" s="16" t="s">
        <v>1960</v>
      </c>
      <c r="G4851" s="39" t="s">
        <v>7189</v>
      </c>
      <c r="H4851" s="7" t="s">
        <v>7190</v>
      </c>
      <c r="I4851" s="7" t="s">
        <v>151</v>
      </c>
      <c r="J4851" s="7" t="s">
        <v>151</v>
      </c>
      <c r="K4851" s="7" t="s">
        <v>151</v>
      </c>
      <c r="L4851" s="7" t="s">
        <v>151</v>
      </c>
      <c r="M4851" s="7" t="s">
        <v>151</v>
      </c>
      <c r="O4851" s="6" t="s">
        <v>3899</v>
      </c>
      <c r="P4851" s="9"/>
      <c r="Q4851" s="9"/>
      <c r="R4851" s="6" t="s">
        <v>1747</v>
      </c>
      <c r="S4851" s="6" t="e">
        <v>#N/A</v>
      </c>
      <c r="T4851" s="6" t="e">
        <v>#N/A</v>
      </c>
      <c r="U4851" s="6" t="e">
        <v>#N/A</v>
      </c>
      <c r="V4851" s="23">
        <v>43665</v>
      </c>
      <c r="W4851" s="6" t="e">
        <v>#N/A</v>
      </c>
    </row>
    <row r="4852" spans="1:23" s="6" customFormat="1" ht="12.75" x14ac:dyDescent="0.2">
      <c r="A4852" s="6" t="s">
        <v>8203</v>
      </c>
      <c r="B4852" s="6" t="s">
        <v>1961</v>
      </c>
      <c r="C4852" s="5" t="s">
        <v>7188</v>
      </c>
      <c r="D4852" s="5" t="s">
        <v>7188</v>
      </c>
      <c r="E4852" s="17">
        <v>5967</v>
      </c>
      <c r="F4852" s="16" t="s">
        <v>1960</v>
      </c>
      <c r="G4852" s="39" t="s">
        <v>7189</v>
      </c>
      <c r="H4852" s="7" t="s">
        <v>7190</v>
      </c>
      <c r="I4852" s="7" t="s">
        <v>151</v>
      </c>
      <c r="J4852" s="7" t="s">
        <v>151</v>
      </c>
      <c r="K4852" s="7" t="s">
        <v>151</v>
      </c>
      <c r="L4852" s="7" t="s">
        <v>151</v>
      </c>
      <c r="M4852" s="7" t="s">
        <v>151</v>
      </c>
      <c r="O4852" s="6" t="s">
        <v>3899</v>
      </c>
      <c r="P4852" s="9"/>
      <c r="Q4852" s="9"/>
      <c r="R4852" s="6" t="s">
        <v>1747</v>
      </c>
      <c r="S4852" s="6" t="e">
        <v>#N/A</v>
      </c>
      <c r="T4852" s="6" t="e">
        <v>#N/A</v>
      </c>
      <c r="U4852" s="6" t="e">
        <v>#N/A</v>
      </c>
      <c r="V4852" s="23">
        <v>43665</v>
      </c>
      <c r="W4852" s="6" t="e">
        <v>#N/A</v>
      </c>
    </row>
    <row r="4853" spans="1:23" s="6" customFormat="1" ht="12.75" x14ac:dyDescent="0.2">
      <c r="A4853" s="6" t="s">
        <v>8204</v>
      </c>
      <c r="B4853" s="6" t="s">
        <v>1961</v>
      </c>
      <c r="C4853" s="5" t="s">
        <v>7188</v>
      </c>
      <c r="D4853" s="5" t="s">
        <v>7188</v>
      </c>
      <c r="E4853" s="17">
        <v>5967</v>
      </c>
      <c r="F4853" s="16" t="s">
        <v>1960</v>
      </c>
      <c r="G4853" s="39" t="s">
        <v>7189</v>
      </c>
      <c r="H4853" s="7" t="s">
        <v>7190</v>
      </c>
      <c r="I4853" s="7" t="s">
        <v>151</v>
      </c>
      <c r="J4853" s="7" t="s">
        <v>151</v>
      </c>
      <c r="K4853" s="7" t="s">
        <v>151</v>
      </c>
      <c r="L4853" s="7" t="s">
        <v>151</v>
      </c>
      <c r="M4853" s="7" t="s">
        <v>151</v>
      </c>
      <c r="O4853" s="6" t="s">
        <v>3899</v>
      </c>
      <c r="P4853" s="9"/>
      <c r="Q4853" s="9"/>
      <c r="R4853" s="6" t="s">
        <v>1747</v>
      </c>
      <c r="S4853" s="6" t="e">
        <v>#N/A</v>
      </c>
      <c r="T4853" s="6" t="e">
        <v>#N/A</v>
      </c>
      <c r="U4853" s="6" t="e">
        <v>#N/A</v>
      </c>
      <c r="V4853" s="23">
        <v>43665</v>
      </c>
      <c r="W4853" s="6" t="e">
        <v>#N/A</v>
      </c>
    </row>
    <row r="4854" spans="1:23" s="6" customFormat="1" ht="12.75" x14ac:dyDescent="0.2">
      <c r="A4854" s="6" t="s">
        <v>8205</v>
      </c>
      <c r="B4854" s="6" t="s">
        <v>1961</v>
      </c>
      <c r="C4854" s="5" t="s">
        <v>7188</v>
      </c>
      <c r="D4854" s="5" t="s">
        <v>7188</v>
      </c>
      <c r="E4854" s="17">
        <v>5967</v>
      </c>
      <c r="F4854" s="16" t="s">
        <v>1960</v>
      </c>
      <c r="G4854" s="39" t="s">
        <v>7189</v>
      </c>
      <c r="H4854" s="7" t="s">
        <v>7190</v>
      </c>
      <c r="I4854" s="7" t="s">
        <v>151</v>
      </c>
      <c r="J4854" s="7" t="s">
        <v>151</v>
      </c>
      <c r="K4854" s="7" t="s">
        <v>151</v>
      </c>
      <c r="L4854" s="7" t="s">
        <v>151</v>
      </c>
      <c r="M4854" s="7" t="s">
        <v>151</v>
      </c>
      <c r="O4854" s="6" t="s">
        <v>3899</v>
      </c>
      <c r="P4854" s="9"/>
      <c r="Q4854" s="9"/>
      <c r="R4854" s="6" t="s">
        <v>1747</v>
      </c>
      <c r="S4854" s="6" t="e">
        <v>#N/A</v>
      </c>
      <c r="T4854" s="6" t="e">
        <v>#N/A</v>
      </c>
      <c r="U4854" s="6" t="e">
        <v>#N/A</v>
      </c>
      <c r="V4854" s="23">
        <v>43665</v>
      </c>
      <c r="W4854" s="6" t="e">
        <v>#N/A</v>
      </c>
    </row>
    <row r="4855" spans="1:23" s="6" customFormat="1" ht="12.75" x14ac:dyDescent="0.2">
      <c r="A4855" s="6" t="s">
        <v>8206</v>
      </c>
      <c r="B4855" s="6" t="s">
        <v>1961</v>
      </c>
      <c r="C4855" s="5" t="s">
        <v>7188</v>
      </c>
      <c r="D4855" s="5" t="s">
        <v>7188</v>
      </c>
      <c r="E4855" s="17">
        <v>5967</v>
      </c>
      <c r="F4855" s="16" t="s">
        <v>1960</v>
      </c>
      <c r="G4855" s="39" t="s">
        <v>7189</v>
      </c>
      <c r="H4855" s="7" t="s">
        <v>7190</v>
      </c>
      <c r="I4855" s="7" t="s">
        <v>151</v>
      </c>
      <c r="J4855" s="7" t="s">
        <v>151</v>
      </c>
      <c r="K4855" s="7" t="s">
        <v>151</v>
      </c>
      <c r="L4855" s="7" t="s">
        <v>151</v>
      </c>
      <c r="M4855" s="7" t="s">
        <v>151</v>
      </c>
      <c r="O4855" s="6" t="s">
        <v>3899</v>
      </c>
      <c r="P4855" s="9"/>
      <c r="Q4855" s="9"/>
      <c r="R4855" s="6" t="s">
        <v>1747</v>
      </c>
      <c r="S4855" s="6" t="e">
        <v>#N/A</v>
      </c>
      <c r="T4855" s="6" t="e">
        <v>#N/A</v>
      </c>
      <c r="U4855" s="6" t="e">
        <v>#N/A</v>
      </c>
      <c r="V4855" s="23">
        <v>43665</v>
      </c>
      <c r="W4855" s="6" t="e">
        <v>#N/A</v>
      </c>
    </row>
    <row r="4856" spans="1:23" s="6" customFormat="1" ht="12.75" x14ac:dyDescent="0.2">
      <c r="A4856" s="6" t="s">
        <v>8207</v>
      </c>
      <c r="B4856" s="6" t="s">
        <v>1961</v>
      </c>
      <c r="C4856" s="5" t="s">
        <v>7188</v>
      </c>
      <c r="D4856" s="5" t="s">
        <v>7188</v>
      </c>
      <c r="E4856" s="17">
        <v>5967</v>
      </c>
      <c r="F4856" s="16" t="s">
        <v>1960</v>
      </c>
      <c r="G4856" s="39" t="s">
        <v>7189</v>
      </c>
      <c r="H4856" s="7" t="s">
        <v>7190</v>
      </c>
      <c r="I4856" s="7" t="s">
        <v>151</v>
      </c>
      <c r="J4856" s="7" t="s">
        <v>151</v>
      </c>
      <c r="K4856" s="7" t="s">
        <v>151</v>
      </c>
      <c r="L4856" s="7" t="s">
        <v>151</v>
      </c>
      <c r="M4856" s="7" t="s">
        <v>151</v>
      </c>
      <c r="O4856" s="6" t="s">
        <v>3899</v>
      </c>
      <c r="P4856" s="9"/>
      <c r="Q4856" s="9"/>
      <c r="R4856" s="6" t="s">
        <v>1747</v>
      </c>
      <c r="S4856" s="6" t="e">
        <v>#N/A</v>
      </c>
      <c r="T4856" s="6" t="e">
        <v>#N/A</v>
      </c>
      <c r="U4856" s="6" t="e">
        <v>#N/A</v>
      </c>
      <c r="V4856" s="23">
        <v>43665</v>
      </c>
      <c r="W4856" s="6" t="e">
        <v>#N/A</v>
      </c>
    </row>
    <row r="4857" spans="1:23" s="6" customFormat="1" ht="12.75" x14ac:dyDescent="0.2">
      <c r="A4857" s="6" t="s">
        <v>8208</v>
      </c>
      <c r="B4857" s="6" t="s">
        <v>1961</v>
      </c>
      <c r="C4857" s="5" t="s">
        <v>7188</v>
      </c>
      <c r="D4857" s="5" t="s">
        <v>7188</v>
      </c>
      <c r="E4857" s="17">
        <v>5967</v>
      </c>
      <c r="F4857" s="16" t="s">
        <v>1960</v>
      </c>
      <c r="G4857" s="39" t="s">
        <v>7189</v>
      </c>
      <c r="H4857" s="7" t="s">
        <v>7190</v>
      </c>
      <c r="I4857" s="7" t="s">
        <v>151</v>
      </c>
      <c r="J4857" s="7" t="s">
        <v>151</v>
      </c>
      <c r="K4857" s="7" t="s">
        <v>151</v>
      </c>
      <c r="L4857" s="7" t="s">
        <v>151</v>
      </c>
      <c r="M4857" s="7" t="s">
        <v>151</v>
      </c>
      <c r="O4857" s="6" t="s">
        <v>3899</v>
      </c>
      <c r="P4857" s="9"/>
      <c r="Q4857" s="9"/>
      <c r="R4857" s="6" t="s">
        <v>1747</v>
      </c>
      <c r="S4857" s="6" t="e">
        <v>#N/A</v>
      </c>
      <c r="T4857" s="6" t="e">
        <v>#N/A</v>
      </c>
      <c r="U4857" s="6" t="e">
        <v>#N/A</v>
      </c>
      <c r="V4857" s="23">
        <v>43665</v>
      </c>
      <c r="W4857" s="6" t="e">
        <v>#N/A</v>
      </c>
    </row>
    <row r="4858" spans="1:23" s="6" customFormat="1" ht="12.75" x14ac:dyDescent="0.2">
      <c r="A4858" s="6" t="s">
        <v>8209</v>
      </c>
      <c r="B4858" s="6" t="s">
        <v>1961</v>
      </c>
      <c r="C4858" s="5" t="s">
        <v>7188</v>
      </c>
      <c r="D4858" s="5" t="s">
        <v>7188</v>
      </c>
      <c r="E4858" s="17">
        <v>5967</v>
      </c>
      <c r="F4858" s="16" t="s">
        <v>1960</v>
      </c>
      <c r="G4858" s="39" t="s">
        <v>7189</v>
      </c>
      <c r="H4858" s="7" t="s">
        <v>7190</v>
      </c>
      <c r="I4858" s="7" t="s">
        <v>151</v>
      </c>
      <c r="J4858" s="7" t="s">
        <v>151</v>
      </c>
      <c r="K4858" s="7" t="s">
        <v>151</v>
      </c>
      <c r="L4858" s="7" t="s">
        <v>151</v>
      </c>
      <c r="M4858" s="7" t="s">
        <v>151</v>
      </c>
      <c r="O4858" s="6" t="s">
        <v>3899</v>
      </c>
      <c r="P4858" s="9"/>
      <c r="Q4858" s="9"/>
      <c r="R4858" s="6" t="s">
        <v>1747</v>
      </c>
      <c r="S4858" s="6" t="e">
        <v>#N/A</v>
      </c>
      <c r="T4858" s="6" t="e">
        <v>#N/A</v>
      </c>
      <c r="U4858" s="6" t="e">
        <v>#N/A</v>
      </c>
      <c r="V4858" s="23">
        <v>43665</v>
      </c>
      <c r="W4858" s="6" t="e">
        <v>#N/A</v>
      </c>
    </row>
    <row r="4859" spans="1:23" s="6" customFormat="1" ht="12.75" x14ac:dyDescent="0.2">
      <c r="A4859" s="6" t="s">
        <v>8210</v>
      </c>
      <c r="B4859" s="6" t="s">
        <v>1961</v>
      </c>
      <c r="C4859" s="5" t="s">
        <v>7188</v>
      </c>
      <c r="D4859" s="5" t="s">
        <v>7188</v>
      </c>
      <c r="E4859" s="17">
        <v>5967</v>
      </c>
      <c r="F4859" s="16" t="s">
        <v>1960</v>
      </c>
      <c r="G4859" s="39" t="s">
        <v>7189</v>
      </c>
      <c r="H4859" s="7" t="s">
        <v>7190</v>
      </c>
      <c r="I4859" s="7" t="s">
        <v>151</v>
      </c>
      <c r="J4859" s="7" t="s">
        <v>151</v>
      </c>
      <c r="K4859" s="7" t="s">
        <v>151</v>
      </c>
      <c r="L4859" s="7" t="s">
        <v>151</v>
      </c>
      <c r="M4859" s="7" t="s">
        <v>151</v>
      </c>
      <c r="O4859" s="6" t="s">
        <v>3899</v>
      </c>
      <c r="P4859" s="9"/>
      <c r="Q4859" s="9"/>
      <c r="R4859" s="6" t="s">
        <v>1747</v>
      </c>
      <c r="S4859" s="6" t="e">
        <v>#N/A</v>
      </c>
      <c r="T4859" s="6" t="e">
        <v>#N/A</v>
      </c>
      <c r="U4859" s="6" t="e">
        <v>#N/A</v>
      </c>
      <c r="V4859" s="23">
        <v>43665</v>
      </c>
      <c r="W4859" s="6" t="e">
        <v>#N/A</v>
      </c>
    </row>
    <row r="4860" spans="1:23" s="6" customFormat="1" ht="12.75" x14ac:dyDescent="0.2">
      <c r="A4860" s="6" t="s">
        <v>8211</v>
      </c>
      <c r="B4860" s="6" t="s">
        <v>1961</v>
      </c>
      <c r="C4860" s="5" t="s">
        <v>7188</v>
      </c>
      <c r="D4860" s="5" t="s">
        <v>7188</v>
      </c>
      <c r="E4860" s="17">
        <v>5967</v>
      </c>
      <c r="F4860" s="16" t="s">
        <v>1960</v>
      </c>
      <c r="G4860" s="39" t="s">
        <v>7189</v>
      </c>
      <c r="H4860" s="7" t="s">
        <v>7190</v>
      </c>
      <c r="I4860" s="7" t="s">
        <v>151</v>
      </c>
      <c r="J4860" s="7" t="s">
        <v>151</v>
      </c>
      <c r="K4860" s="7" t="s">
        <v>151</v>
      </c>
      <c r="L4860" s="7" t="s">
        <v>151</v>
      </c>
      <c r="M4860" s="7" t="s">
        <v>151</v>
      </c>
      <c r="O4860" s="6" t="s">
        <v>3899</v>
      </c>
      <c r="P4860" s="9"/>
      <c r="Q4860" s="9"/>
      <c r="R4860" s="6" t="s">
        <v>1747</v>
      </c>
      <c r="S4860" s="6" t="e">
        <v>#N/A</v>
      </c>
      <c r="T4860" s="6" t="e">
        <v>#N/A</v>
      </c>
      <c r="U4860" s="6" t="e">
        <v>#N/A</v>
      </c>
      <c r="V4860" s="23">
        <v>43665</v>
      </c>
      <c r="W4860" s="6" t="e">
        <v>#N/A</v>
      </c>
    </row>
    <row r="4861" spans="1:23" s="6" customFormat="1" ht="12.75" x14ac:dyDescent="0.2">
      <c r="A4861" s="6" t="s">
        <v>8212</v>
      </c>
      <c r="B4861" s="6" t="s">
        <v>1961</v>
      </c>
      <c r="C4861" s="5" t="s">
        <v>7188</v>
      </c>
      <c r="D4861" s="5" t="s">
        <v>7188</v>
      </c>
      <c r="E4861" s="17">
        <v>5967</v>
      </c>
      <c r="F4861" s="16" t="s">
        <v>1960</v>
      </c>
      <c r="G4861" s="39" t="s">
        <v>7189</v>
      </c>
      <c r="H4861" s="7" t="s">
        <v>7190</v>
      </c>
      <c r="I4861" s="7" t="s">
        <v>151</v>
      </c>
      <c r="J4861" s="7" t="s">
        <v>151</v>
      </c>
      <c r="K4861" s="7" t="s">
        <v>151</v>
      </c>
      <c r="L4861" s="7" t="s">
        <v>151</v>
      </c>
      <c r="M4861" s="7" t="s">
        <v>151</v>
      </c>
      <c r="O4861" s="6" t="s">
        <v>3899</v>
      </c>
      <c r="P4861" s="9"/>
      <c r="Q4861" s="9"/>
      <c r="R4861" s="6" t="s">
        <v>1747</v>
      </c>
      <c r="S4861" s="6" t="e">
        <v>#N/A</v>
      </c>
      <c r="T4861" s="6" t="e">
        <v>#N/A</v>
      </c>
      <c r="U4861" s="6" t="e">
        <v>#N/A</v>
      </c>
      <c r="V4861" s="23">
        <v>43665</v>
      </c>
      <c r="W4861" s="6" t="e">
        <v>#N/A</v>
      </c>
    </row>
    <row r="4862" spans="1:23" s="6" customFormat="1" ht="12.75" x14ac:dyDescent="0.2">
      <c r="A4862" s="6" t="s">
        <v>8213</v>
      </c>
      <c r="B4862" s="6" t="s">
        <v>1961</v>
      </c>
      <c r="C4862" s="5" t="s">
        <v>7188</v>
      </c>
      <c r="D4862" s="5" t="s">
        <v>7188</v>
      </c>
      <c r="E4862" s="17">
        <v>5967</v>
      </c>
      <c r="F4862" s="16" t="s">
        <v>1960</v>
      </c>
      <c r="G4862" s="39" t="s">
        <v>7189</v>
      </c>
      <c r="H4862" s="7" t="s">
        <v>7190</v>
      </c>
      <c r="I4862" s="7" t="s">
        <v>151</v>
      </c>
      <c r="J4862" s="7" t="s">
        <v>151</v>
      </c>
      <c r="K4862" s="7" t="s">
        <v>151</v>
      </c>
      <c r="L4862" s="7" t="s">
        <v>151</v>
      </c>
      <c r="M4862" s="7" t="s">
        <v>151</v>
      </c>
      <c r="O4862" s="6" t="s">
        <v>3899</v>
      </c>
      <c r="P4862" s="9"/>
      <c r="Q4862" s="9"/>
      <c r="R4862" s="6" t="s">
        <v>1747</v>
      </c>
      <c r="S4862" s="6" t="e">
        <v>#N/A</v>
      </c>
      <c r="T4862" s="6" t="e">
        <v>#N/A</v>
      </c>
      <c r="U4862" s="6" t="e">
        <v>#N/A</v>
      </c>
      <c r="V4862" s="23">
        <v>43665</v>
      </c>
      <c r="W4862" s="6" t="e">
        <v>#N/A</v>
      </c>
    </row>
    <row r="4863" spans="1:23" s="6" customFormat="1" ht="12.75" x14ac:dyDescent="0.2">
      <c r="A4863" s="6" t="s">
        <v>8214</v>
      </c>
      <c r="B4863" s="6" t="s">
        <v>1961</v>
      </c>
      <c r="C4863" s="5" t="s">
        <v>7188</v>
      </c>
      <c r="D4863" s="5" t="s">
        <v>7188</v>
      </c>
      <c r="E4863" s="17">
        <v>5967</v>
      </c>
      <c r="F4863" s="16" t="s">
        <v>1960</v>
      </c>
      <c r="G4863" s="39" t="s">
        <v>7189</v>
      </c>
      <c r="H4863" s="7" t="s">
        <v>7190</v>
      </c>
      <c r="I4863" s="7" t="s">
        <v>151</v>
      </c>
      <c r="J4863" s="7" t="s">
        <v>151</v>
      </c>
      <c r="K4863" s="7" t="s">
        <v>151</v>
      </c>
      <c r="L4863" s="7" t="s">
        <v>151</v>
      </c>
      <c r="M4863" s="7" t="s">
        <v>151</v>
      </c>
      <c r="O4863" s="6" t="s">
        <v>3899</v>
      </c>
      <c r="P4863" s="9"/>
      <c r="Q4863" s="9"/>
      <c r="R4863" s="6" t="s">
        <v>1747</v>
      </c>
      <c r="S4863" s="6" t="e">
        <v>#N/A</v>
      </c>
      <c r="T4863" s="6" t="e">
        <v>#N/A</v>
      </c>
      <c r="U4863" s="6" t="e">
        <v>#N/A</v>
      </c>
      <c r="V4863" s="23">
        <v>43665</v>
      </c>
      <c r="W4863" s="6" t="e">
        <v>#N/A</v>
      </c>
    </row>
    <row r="4864" spans="1:23" s="6" customFormat="1" ht="12.75" x14ac:dyDescent="0.2">
      <c r="A4864" s="6" t="s">
        <v>8215</v>
      </c>
      <c r="B4864" s="6" t="s">
        <v>1961</v>
      </c>
      <c r="C4864" s="5" t="s">
        <v>7188</v>
      </c>
      <c r="D4864" s="5" t="s">
        <v>7188</v>
      </c>
      <c r="E4864" s="17">
        <v>5967</v>
      </c>
      <c r="F4864" s="16" t="s">
        <v>1960</v>
      </c>
      <c r="G4864" s="39" t="s">
        <v>7189</v>
      </c>
      <c r="H4864" s="7" t="s">
        <v>7190</v>
      </c>
      <c r="I4864" s="7" t="s">
        <v>151</v>
      </c>
      <c r="J4864" s="7" t="s">
        <v>151</v>
      </c>
      <c r="K4864" s="7" t="s">
        <v>151</v>
      </c>
      <c r="L4864" s="7" t="s">
        <v>151</v>
      </c>
      <c r="M4864" s="7" t="s">
        <v>151</v>
      </c>
      <c r="O4864" s="6" t="s">
        <v>3899</v>
      </c>
      <c r="P4864" s="9"/>
      <c r="Q4864" s="9"/>
      <c r="R4864" s="6" t="s">
        <v>1747</v>
      </c>
      <c r="S4864" s="6" t="e">
        <v>#N/A</v>
      </c>
      <c r="T4864" s="6" t="e">
        <v>#N/A</v>
      </c>
      <c r="U4864" s="6" t="e">
        <v>#N/A</v>
      </c>
      <c r="V4864" s="23">
        <v>43665</v>
      </c>
      <c r="W4864" s="6" t="e">
        <v>#N/A</v>
      </c>
    </row>
    <row r="4865" spans="1:23" s="6" customFormat="1" ht="12.75" x14ac:dyDescent="0.2">
      <c r="A4865" s="6" t="s">
        <v>8216</v>
      </c>
      <c r="B4865" s="6" t="s">
        <v>1961</v>
      </c>
      <c r="C4865" s="5" t="s">
        <v>7188</v>
      </c>
      <c r="D4865" s="5" t="s">
        <v>7188</v>
      </c>
      <c r="E4865" s="17">
        <v>5967</v>
      </c>
      <c r="F4865" s="16" t="s">
        <v>1960</v>
      </c>
      <c r="G4865" s="39" t="s">
        <v>7189</v>
      </c>
      <c r="H4865" s="7" t="s">
        <v>7190</v>
      </c>
      <c r="I4865" s="7" t="s">
        <v>151</v>
      </c>
      <c r="J4865" s="7" t="s">
        <v>151</v>
      </c>
      <c r="K4865" s="7" t="s">
        <v>151</v>
      </c>
      <c r="L4865" s="7" t="s">
        <v>151</v>
      </c>
      <c r="M4865" s="7" t="s">
        <v>151</v>
      </c>
      <c r="O4865" s="6" t="s">
        <v>3899</v>
      </c>
      <c r="P4865" s="9"/>
      <c r="Q4865" s="9"/>
      <c r="R4865" s="6" t="s">
        <v>1747</v>
      </c>
      <c r="S4865" s="6" t="e">
        <v>#N/A</v>
      </c>
      <c r="T4865" s="6" t="e">
        <v>#N/A</v>
      </c>
      <c r="U4865" s="6" t="e">
        <v>#N/A</v>
      </c>
      <c r="V4865" s="23">
        <v>43665</v>
      </c>
      <c r="W4865" s="6" t="e">
        <v>#N/A</v>
      </c>
    </row>
    <row r="4866" spans="1:23" s="6" customFormat="1" ht="12.75" x14ac:dyDescent="0.2">
      <c r="A4866" s="6" t="s">
        <v>8217</v>
      </c>
      <c r="B4866" s="6" t="s">
        <v>1961</v>
      </c>
      <c r="C4866" s="5" t="s">
        <v>7188</v>
      </c>
      <c r="D4866" s="5" t="s">
        <v>7188</v>
      </c>
      <c r="E4866" s="17">
        <v>5967</v>
      </c>
      <c r="F4866" s="16" t="s">
        <v>1960</v>
      </c>
      <c r="G4866" s="39" t="s">
        <v>7189</v>
      </c>
      <c r="H4866" s="7" t="s">
        <v>7190</v>
      </c>
      <c r="I4866" s="7" t="s">
        <v>151</v>
      </c>
      <c r="J4866" s="7" t="s">
        <v>151</v>
      </c>
      <c r="K4866" s="7" t="s">
        <v>151</v>
      </c>
      <c r="L4866" s="7" t="s">
        <v>151</v>
      </c>
      <c r="M4866" s="7" t="s">
        <v>151</v>
      </c>
      <c r="O4866" s="6" t="s">
        <v>3899</v>
      </c>
      <c r="P4866" s="9"/>
      <c r="Q4866" s="9"/>
      <c r="R4866" s="6" t="s">
        <v>1747</v>
      </c>
      <c r="S4866" s="6" t="e">
        <v>#N/A</v>
      </c>
      <c r="T4866" s="6" t="e">
        <v>#N/A</v>
      </c>
      <c r="U4866" s="6" t="e">
        <v>#N/A</v>
      </c>
      <c r="V4866" s="23">
        <v>43665</v>
      </c>
      <c r="W4866" s="6" t="e">
        <v>#N/A</v>
      </c>
    </row>
    <row r="4867" spans="1:23" s="6" customFormat="1" ht="12.75" x14ac:dyDescent="0.2">
      <c r="A4867" s="6" t="s">
        <v>8218</v>
      </c>
      <c r="B4867" s="6" t="s">
        <v>1961</v>
      </c>
      <c r="C4867" s="5" t="s">
        <v>7188</v>
      </c>
      <c r="D4867" s="5" t="s">
        <v>7188</v>
      </c>
      <c r="E4867" s="17">
        <v>5967</v>
      </c>
      <c r="F4867" s="16" t="s">
        <v>1960</v>
      </c>
      <c r="G4867" s="39" t="s">
        <v>7189</v>
      </c>
      <c r="H4867" s="7" t="s">
        <v>7190</v>
      </c>
      <c r="I4867" s="7" t="s">
        <v>151</v>
      </c>
      <c r="J4867" s="7" t="s">
        <v>151</v>
      </c>
      <c r="K4867" s="7" t="s">
        <v>151</v>
      </c>
      <c r="L4867" s="7" t="s">
        <v>151</v>
      </c>
      <c r="M4867" s="7" t="s">
        <v>151</v>
      </c>
      <c r="O4867" s="6" t="s">
        <v>3899</v>
      </c>
      <c r="P4867" s="9"/>
      <c r="Q4867" s="9"/>
      <c r="R4867" s="6" t="s">
        <v>1747</v>
      </c>
      <c r="S4867" s="6" t="e">
        <v>#N/A</v>
      </c>
      <c r="T4867" s="6" t="e">
        <v>#N/A</v>
      </c>
      <c r="U4867" s="6" t="e">
        <v>#N/A</v>
      </c>
      <c r="V4867" s="23">
        <v>43665</v>
      </c>
      <c r="W4867" s="6" t="e">
        <v>#N/A</v>
      </c>
    </row>
    <row r="4868" spans="1:23" s="6" customFormat="1" ht="12.75" x14ac:dyDescent="0.2">
      <c r="A4868" s="6" t="s">
        <v>8219</v>
      </c>
      <c r="B4868" s="6" t="s">
        <v>1961</v>
      </c>
      <c r="C4868" s="5" t="s">
        <v>7188</v>
      </c>
      <c r="D4868" s="5" t="s">
        <v>7188</v>
      </c>
      <c r="E4868" s="17">
        <v>5967</v>
      </c>
      <c r="F4868" s="16" t="s">
        <v>1960</v>
      </c>
      <c r="G4868" s="39" t="s">
        <v>7189</v>
      </c>
      <c r="H4868" s="7" t="s">
        <v>7190</v>
      </c>
      <c r="I4868" s="7" t="s">
        <v>151</v>
      </c>
      <c r="J4868" s="7" t="s">
        <v>151</v>
      </c>
      <c r="K4868" s="7" t="s">
        <v>151</v>
      </c>
      <c r="L4868" s="7" t="s">
        <v>151</v>
      </c>
      <c r="M4868" s="7" t="s">
        <v>151</v>
      </c>
      <c r="O4868" s="6" t="s">
        <v>3899</v>
      </c>
      <c r="P4868" s="9"/>
      <c r="Q4868" s="9"/>
      <c r="R4868" s="6" t="s">
        <v>1747</v>
      </c>
      <c r="S4868" s="6" t="e">
        <v>#N/A</v>
      </c>
      <c r="T4868" s="6" t="e">
        <v>#N/A</v>
      </c>
      <c r="U4868" s="6" t="e">
        <v>#N/A</v>
      </c>
      <c r="V4868" s="23">
        <v>43665</v>
      </c>
      <c r="W4868" s="6" t="e">
        <v>#N/A</v>
      </c>
    </row>
    <row r="4869" spans="1:23" s="6" customFormat="1" ht="12.75" x14ac:dyDescent="0.2">
      <c r="A4869" s="6" t="s">
        <v>8220</v>
      </c>
      <c r="B4869" s="6" t="s">
        <v>1961</v>
      </c>
      <c r="C4869" s="5" t="s">
        <v>7188</v>
      </c>
      <c r="D4869" s="5" t="s">
        <v>7188</v>
      </c>
      <c r="E4869" s="17">
        <v>5967</v>
      </c>
      <c r="F4869" s="16" t="s">
        <v>1960</v>
      </c>
      <c r="G4869" s="39" t="s">
        <v>7189</v>
      </c>
      <c r="H4869" s="7" t="s">
        <v>7190</v>
      </c>
      <c r="I4869" s="7" t="s">
        <v>151</v>
      </c>
      <c r="J4869" s="7" t="s">
        <v>151</v>
      </c>
      <c r="K4869" s="7" t="s">
        <v>151</v>
      </c>
      <c r="L4869" s="7" t="s">
        <v>151</v>
      </c>
      <c r="M4869" s="7" t="s">
        <v>151</v>
      </c>
      <c r="O4869" s="6" t="s">
        <v>3899</v>
      </c>
      <c r="P4869" s="9"/>
      <c r="Q4869" s="9"/>
      <c r="R4869" s="6" t="s">
        <v>1747</v>
      </c>
      <c r="S4869" s="6" t="e">
        <v>#N/A</v>
      </c>
      <c r="T4869" s="6" t="e">
        <v>#N/A</v>
      </c>
      <c r="U4869" s="6" t="e">
        <v>#N/A</v>
      </c>
      <c r="V4869" s="23">
        <v>43665</v>
      </c>
      <c r="W4869" s="6" t="e">
        <v>#N/A</v>
      </c>
    </row>
    <row r="4870" spans="1:23" s="6" customFormat="1" ht="12.75" x14ac:dyDescent="0.2">
      <c r="A4870" s="6" t="s">
        <v>8221</v>
      </c>
      <c r="B4870" s="6" t="s">
        <v>1961</v>
      </c>
      <c r="C4870" s="5" t="s">
        <v>7188</v>
      </c>
      <c r="D4870" s="5" t="s">
        <v>7188</v>
      </c>
      <c r="E4870" s="17">
        <v>5967</v>
      </c>
      <c r="F4870" s="16" t="s">
        <v>1960</v>
      </c>
      <c r="G4870" s="39" t="s">
        <v>7189</v>
      </c>
      <c r="H4870" s="7" t="s">
        <v>7190</v>
      </c>
      <c r="I4870" s="7" t="s">
        <v>151</v>
      </c>
      <c r="J4870" s="7" t="s">
        <v>151</v>
      </c>
      <c r="K4870" s="7" t="s">
        <v>151</v>
      </c>
      <c r="L4870" s="7" t="s">
        <v>151</v>
      </c>
      <c r="M4870" s="7" t="s">
        <v>151</v>
      </c>
      <c r="O4870" s="6" t="s">
        <v>3899</v>
      </c>
      <c r="P4870" s="9"/>
      <c r="Q4870" s="9"/>
      <c r="R4870" s="6" t="s">
        <v>1747</v>
      </c>
      <c r="S4870" s="6" t="e">
        <v>#N/A</v>
      </c>
      <c r="T4870" s="6" t="e">
        <v>#N/A</v>
      </c>
      <c r="U4870" s="6" t="e">
        <v>#N/A</v>
      </c>
      <c r="V4870" s="23">
        <v>43665</v>
      </c>
      <c r="W4870" s="6" t="e">
        <v>#N/A</v>
      </c>
    </row>
    <row r="4871" spans="1:23" s="6" customFormat="1" ht="12.75" x14ac:dyDescent="0.2">
      <c r="A4871" s="6" t="s">
        <v>8222</v>
      </c>
      <c r="B4871" s="6" t="s">
        <v>1961</v>
      </c>
      <c r="C4871" s="5" t="s">
        <v>7188</v>
      </c>
      <c r="D4871" s="5" t="s">
        <v>7188</v>
      </c>
      <c r="E4871" s="17">
        <v>5967</v>
      </c>
      <c r="F4871" s="16" t="s">
        <v>1960</v>
      </c>
      <c r="G4871" s="39" t="s">
        <v>7189</v>
      </c>
      <c r="H4871" s="7" t="s">
        <v>7190</v>
      </c>
      <c r="I4871" s="7" t="s">
        <v>151</v>
      </c>
      <c r="J4871" s="7" t="s">
        <v>151</v>
      </c>
      <c r="K4871" s="7" t="s">
        <v>151</v>
      </c>
      <c r="L4871" s="7" t="s">
        <v>151</v>
      </c>
      <c r="M4871" s="7" t="s">
        <v>151</v>
      </c>
      <c r="O4871" s="6" t="s">
        <v>3899</v>
      </c>
      <c r="P4871" s="9"/>
      <c r="Q4871" s="9"/>
      <c r="R4871" s="6" t="s">
        <v>1747</v>
      </c>
      <c r="S4871" s="6" t="e">
        <v>#N/A</v>
      </c>
      <c r="T4871" s="6" t="e">
        <v>#N/A</v>
      </c>
      <c r="U4871" s="6" t="e">
        <v>#N/A</v>
      </c>
      <c r="V4871" s="23">
        <v>43665</v>
      </c>
      <c r="W4871" s="6" t="e">
        <v>#N/A</v>
      </c>
    </row>
    <row r="4872" spans="1:23" s="6" customFormat="1" ht="12.75" x14ac:dyDescent="0.2">
      <c r="A4872" s="6" t="s">
        <v>8223</v>
      </c>
      <c r="B4872" s="6" t="s">
        <v>1961</v>
      </c>
      <c r="C4872" s="5" t="s">
        <v>7188</v>
      </c>
      <c r="D4872" s="5" t="s">
        <v>7188</v>
      </c>
      <c r="E4872" s="17">
        <v>5967</v>
      </c>
      <c r="F4872" s="16" t="s">
        <v>1960</v>
      </c>
      <c r="G4872" s="39" t="s">
        <v>7189</v>
      </c>
      <c r="H4872" s="7" t="s">
        <v>7190</v>
      </c>
      <c r="I4872" s="7" t="s">
        <v>151</v>
      </c>
      <c r="J4872" s="7" t="s">
        <v>151</v>
      </c>
      <c r="K4872" s="7" t="s">
        <v>151</v>
      </c>
      <c r="L4872" s="7" t="s">
        <v>151</v>
      </c>
      <c r="M4872" s="7" t="s">
        <v>151</v>
      </c>
      <c r="O4872" s="6" t="s">
        <v>3899</v>
      </c>
      <c r="P4872" s="9"/>
      <c r="Q4872" s="9"/>
      <c r="R4872" s="6" t="s">
        <v>1747</v>
      </c>
      <c r="S4872" s="6" t="e">
        <v>#N/A</v>
      </c>
      <c r="T4872" s="6" t="e">
        <v>#N/A</v>
      </c>
      <c r="U4872" s="6" t="e">
        <v>#N/A</v>
      </c>
      <c r="V4872" s="23">
        <v>43665</v>
      </c>
      <c r="W4872" s="6" t="e">
        <v>#N/A</v>
      </c>
    </row>
    <row r="4873" spans="1:23" s="6" customFormat="1" ht="12.75" x14ac:dyDescent="0.2">
      <c r="A4873" s="6" t="s">
        <v>8224</v>
      </c>
      <c r="B4873" s="6" t="s">
        <v>1961</v>
      </c>
      <c r="C4873" s="5" t="s">
        <v>7188</v>
      </c>
      <c r="D4873" s="5" t="s">
        <v>7188</v>
      </c>
      <c r="E4873" s="17">
        <v>5967</v>
      </c>
      <c r="F4873" s="16" t="s">
        <v>1960</v>
      </c>
      <c r="G4873" s="39" t="s">
        <v>7189</v>
      </c>
      <c r="H4873" s="7" t="s">
        <v>7190</v>
      </c>
      <c r="I4873" s="7" t="s">
        <v>151</v>
      </c>
      <c r="J4873" s="7" t="s">
        <v>151</v>
      </c>
      <c r="K4873" s="7" t="s">
        <v>151</v>
      </c>
      <c r="L4873" s="7" t="s">
        <v>151</v>
      </c>
      <c r="M4873" s="7" t="s">
        <v>151</v>
      </c>
      <c r="O4873" s="6" t="s">
        <v>3899</v>
      </c>
      <c r="P4873" s="9"/>
      <c r="Q4873" s="9"/>
      <c r="R4873" s="6" t="s">
        <v>1747</v>
      </c>
      <c r="S4873" s="6" t="e">
        <v>#N/A</v>
      </c>
      <c r="T4873" s="6" t="e">
        <v>#N/A</v>
      </c>
      <c r="U4873" s="6" t="e">
        <v>#N/A</v>
      </c>
      <c r="V4873" s="23">
        <v>43665</v>
      </c>
      <c r="W4873" s="6" t="e">
        <v>#N/A</v>
      </c>
    </row>
    <row r="4874" spans="1:23" s="6" customFormat="1" ht="12.75" x14ac:dyDescent="0.2">
      <c r="A4874" s="6" t="s">
        <v>8225</v>
      </c>
      <c r="B4874" s="6" t="s">
        <v>1961</v>
      </c>
      <c r="C4874" s="5" t="s">
        <v>7188</v>
      </c>
      <c r="D4874" s="5" t="s">
        <v>7188</v>
      </c>
      <c r="E4874" s="17">
        <v>5967</v>
      </c>
      <c r="F4874" s="16" t="s">
        <v>1960</v>
      </c>
      <c r="G4874" s="39" t="s">
        <v>7189</v>
      </c>
      <c r="H4874" s="7" t="s">
        <v>7190</v>
      </c>
      <c r="I4874" s="7" t="s">
        <v>151</v>
      </c>
      <c r="J4874" s="7" t="s">
        <v>151</v>
      </c>
      <c r="K4874" s="7" t="s">
        <v>151</v>
      </c>
      <c r="L4874" s="7" t="s">
        <v>151</v>
      </c>
      <c r="M4874" s="7" t="s">
        <v>151</v>
      </c>
      <c r="O4874" s="6" t="s">
        <v>3899</v>
      </c>
      <c r="P4874" s="9"/>
      <c r="Q4874" s="9"/>
      <c r="R4874" s="6" t="s">
        <v>1747</v>
      </c>
      <c r="S4874" s="6" t="e">
        <v>#N/A</v>
      </c>
      <c r="T4874" s="6" t="e">
        <v>#N/A</v>
      </c>
      <c r="U4874" s="6" t="e">
        <v>#N/A</v>
      </c>
      <c r="V4874" s="23">
        <v>43665</v>
      </c>
      <c r="W4874" s="6" t="e">
        <v>#N/A</v>
      </c>
    </row>
    <row r="4875" spans="1:23" s="6" customFormat="1" ht="12.75" x14ac:dyDescent="0.2">
      <c r="A4875" s="6" t="s">
        <v>3199</v>
      </c>
      <c r="B4875" s="6" t="s">
        <v>1961</v>
      </c>
      <c r="C4875" s="5" t="s">
        <v>7188</v>
      </c>
      <c r="D4875" s="5" t="s">
        <v>7188</v>
      </c>
      <c r="E4875" s="17">
        <v>5967</v>
      </c>
      <c r="F4875" s="16" t="s">
        <v>1960</v>
      </c>
      <c r="G4875" s="39" t="s">
        <v>7189</v>
      </c>
      <c r="H4875" s="7" t="s">
        <v>7190</v>
      </c>
      <c r="I4875" s="7" t="s">
        <v>151</v>
      </c>
      <c r="J4875" s="7" t="s">
        <v>151</v>
      </c>
      <c r="K4875" s="7" t="s">
        <v>151</v>
      </c>
      <c r="L4875" s="7" t="s">
        <v>151</v>
      </c>
      <c r="M4875" s="7" t="s">
        <v>151</v>
      </c>
      <c r="O4875" s="6" t="s">
        <v>3899</v>
      </c>
      <c r="P4875" s="9"/>
      <c r="Q4875" s="9"/>
      <c r="R4875" s="6" t="s">
        <v>1747</v>
      </c>
      <c r="S4875" s="6" t="e">
        <v>#N/A</v>
      </c>
      <c r="T4875" s="6" t="e">
        <v>#N/A</v>
      </c>
      <c r="U4875" s="6" t="e">
        <v>#N/A</v>
      </c>
      <c r="V4875" s="23">
        <v>43665</v>
      </c>
      <c r="W4875" s="6" t="e">
        <v>#N/A</v>
      </c>
    </row>
    <row r="4876" spans="1:23" s="6" customFormat="1" ht="12.75" x14ac:dyDescent="0.2">
      <c r="A4876" s="6" t="s">
        <v>8226</v>
      </c>
      <c r="B4876" s="6" t="s">
        <v>1961</v>
      </c>
      <c r="C4876" s="5" t="s">
        <v>7188</v>
      </c>
      <c r="D4876" s="5" t="s">
        <v>7188</v>
      </c>
      <c r="E4876" s="17">
        <v>5967</v>
      </c>
      <c r="F4876" s="16" t="s">
        <v>1960</v>
      </c>
      <c r="G4876" s="39" t="s">
        <v>7189</v>
      </c>
      <c r="H4876" s="7" t="s">
        <v>7190</v>
      </c>
      <c r="I4876" s="7" t="s">
        <v>151</v>
      </c>
      <c r="J4876" s="7" t="s">
        <v>151</v>
      </c>
      <c r="K4876" s="7" t="s">
        <v>151</v>
      </c>
      <c r="L4876" s="7" t="s">
        <v>151</v>
      </c>
      <c r="M4876" s="7" t="s">
        <v>151</v>
      </c>
      <c r="O4876" s="6" t="s">
        <v>3899</v>
      </c>
      <c r="P4876" s="9"/>
      <c r="Q4876" s="9"/>
      <c r="R4876" s="6" t="s">
        <v>1747</v>
      </c>
      <c r="S4876" s="6" t="e">
        <v>#N/A</v>
      </c>
      <c r="T4876" s="6" t="e">
        <v>#N/A</v>
      </c>
      <c r="U4876" s="6" t="e">
        <v>#N/A</v>
      </c>
      <c r="V4876" s="23">
        <v>43665</v>
      </c>
      <c r="W4876" s="6" t="e">
        <v>#N/A</v>
      </c>
    </row>
    <row r="4877" spans="1:23" s="6" customFormat="1" ht="12.75" x14ac:dyDescent="0.2">
      <c r="A4877" s="6" t="s">
        <v>8227</v>
      </c>
      <c r="B4877" s="6" t="s">
        <v>1961</v>
      </c>
      <c r="C4877" s="5" t="s">
        <v>7188</v>
      </c>
      <c r="D4877" s="5" t="s">
        <v>7188</v>
      </c>
      <c r="E4877" s="17">
        <v>5967</v>
      </c>
      <c r="F4877" s="16" t="s">
        <v>1960</v>
      </c>
      <c r="G4877" s="39" t="s">
        <v>7189</v>
      </c>
      <c r="H4877" s="7" t="s">
        <v>7190</v>
      </c>
      <c r="I4877" s="7" t="s">
        <v>151</v>
      </c>
      <c r="J4877" s="7" t="s">
        <v>151</v>
      </c>
      <c r="K4877" s="7" t="s">
        <v>151</v>
      </c>
      <c r="L4877" s="7" t="s">
        <v>151</v>
      </c>
      <c r="M4877" s="7" t="s">
        <v>151</v>
      </c>
      <c r="O4877" s="6" t="s">
        <v>3899</v>
      </c>
      <c r="P4877" s="9"/>
      <c r="Q4877" s="9"/>
      <c r="R4877" s="6" t="s">
        <v>1747</v>
      </c>
      <c r="S4877" s="6" t="e">
        <v>#N/A</v>
      </c>
      <c r="T4877" s="6" t="e">
        <v>#N/A</v>
      </c>
      <c r="U4877" s="6" t="e">
        <v>#N/A</v>
      </c>
      <c r="V4877" s="23">
        <v>43665</v>
      </c>
      <c r="W4877" s="6" t="e">
        <v>#N/A</v>
      </c>
    </row>
    <row r="4878" spans="1:23" s="6" customFormat="1" ht="12.75" x14ac:dyDescent="0.2">
      <c r="A4878" s="6" t="s">
        <v>8228</v>
      </c>
      <c r="B4878" s="6" t="s">
        <v>1961</v>
      </c>
      <c r="C4878" s="5" t="s">
        <v>7188</v>
      </c>
      <c r="D4878" s="5" t="s">
        <v>7188</v>
      </c>
      <c r="E4878" s="17">
        <v>5967</v>
      </c>
      <c r="F4878" s="16" t="s">
        <v>1960</v>
      </c>
      <c r="G4878" s="39" t="s">
        <v>7189</v>
      </c>
      <c r="H4878" s="7" t="s">
        <v>7190</v>
      </c>
      <c r="I4878" s="7" t="s">
        <v>151</v>
      </c>
      <c r="J4878" s="7" t="s">
        <v>151</v>
      </c>
      <c r="K4878" s="7" t="s">
        <v>151</v>
      </c>
      <c r="L4878" s="7" t="s">
        <v>151</v>
      </c>
      <c r="M4878" s="7" t="s">
        <v>151</v>
      </c>
      <c r="O4878" s="6" t="s">
        <v>3899</v>
      </c>
      <c r="P4878" s="9"/>
      <c r="Q4878" s="9"/>
      <c r="R4878" s="6" t="s">
        <v>1747</v>
      </c>
      <c r="S4878" s="6" t="e">
        <v>#N/A</v>
      </c>
      <c r="T4878" s="6" t="e">
        <v>#N/A</v>
      </c>
      <c r="U4878" s="6" t="e">
        <v>#N/A</v>
      </c>
      <c r="V4878" s="23">
        <v>43665</v>
      </c>
      <c r="W4878" s="6" t="e">
        <v>#N/A</v>
      </c>
    </row>
    <row r="4879" spans="1:23" s="6" customFormat="1" ht="12.75" x14ac:dyDescent="0.2">
      <c r="A4879" s="6" t="s">
        <v>8229</v>
      </c>
      <c r="B4879" s="6" t="s">
        <v>1961</v>
      </c>
      <c r="C4879" s="5" t="s">
        <v>7188</v>
      </c>
      <c r="D4879" s="5" t="s">
        <v>7188</v>
      </c>
      <c r="E4879" s="17">
        <v>5967</v>
      </c>
      <c r="F4879" s="16" t="s">
        <v>1960</v>
      </c>
      <c r="G4879" s="39" t="s">
        <v>7189</v>
      </c>
      <c r="H4879" s="7" t="s">
        <v>7190</v>
      </c>
      <c r="I4879" s="7" t="s">
        <v>151</v>
      </c>
      <c r="J4879" s="7" t="s">
        <v>151</v>
      </c>
      <c r="K4879" s="7" t="s">
        <v>151</v>
      </c>
      <c r="L4879" s="7" t="s">
        <v>151</v>
      </c>
      <c r="M4879" s="7" t="s">
        <v>151</v>
      </c>
      <c r="O4879" s="6" t="s">
        <v>3899</v>
      </c>
      <c r="P4879" s="9"/>
      <c r="Q4879" s="9"/>
      <c r="R4879" s="6" t="s">
        <v>1747</v>
      </c>
      <c r="S4879" s="6" t="e">
        <v>#N/A</v>
      </c>
      <c r="T4879" s="6" t="e">
        <v>#N/A</v>
      </c>
      <c r="U4879" s="6" t="e">
        <v>#N/A</v>
      </c>
      <c r="V4879" s="23">
        <v>43665</v>
      </c>
      <c r="W4879" s="6" t="e">
        <v>#N/A</v>
      </c>
    </row>
    <row r="4880" spans="1:23" s="6" customFormat="1" ht="12.75" x14ac:dyDescent="0.2">
      <c r="A4880" s="6" t="s">
        <v>8230</v>
      </c>
      <c r="B4880" s="6" t="s">
        <v>1961</v>
      </c>
      <c r="C4880" s="5" t="s">
        <v>7188</v>
      </c>
      <c r="D4880" s="5" t="s">
        <v>7188</v>
      </c>
      <c r="E4880" s="17">
        <v>5967</v>
      </c>
      <c r="F4880" s="16" t="s">
        <v>1960</v>
      </c>
      <c r="G4880" s="39" t="s">
        <v>7189</v>
      </c>
      <c r="H4880" s="7" t="s">
        <v>7190</v>
      </c>
      <c r="I4880" s="7" t="s">
        <v>151</v>
      </c>
      <c r="J4880" s="7" t="s">
        <v>151</v>
      </c>
      <c r="K4880" s="7" t="s">
        <v>151</v>
      </c>
      <c r="L4880" s="7" t="s">
        <v>151</v>
      </c>
      <c r="M4880" s="7" t="s">
        <v>151</v>
      </c>
      <c r="O4880" s="6" t="s">
        <v>3899</v>
      </c>
      <c r="P4880" s="9"/>
      <c r="Q4880" s="9"/>
      <c r="R4880" s="6" t="s">
        <v>1747</v>
      </c>
      <c r="S4880" s="6" t="e">
        <v>#N/A</v>
      </c>
      <c r="T4880" s="6" t="e">
        <v>#N/A</v>
      </c>
      <c r="U4880" s="6" t="e">
        <v>#N/A</v>
      </c>
      <c r="V4880" s="23">
        <v>43665</v>
      </c>
      <c r="W4880" s="6" t="e">
        <v>#N/A</v>
      </c>
    </row>
    <row r="4881" spans="1:23" s="6" customFormat="1" ht="12.75" x14ac:dyDescent="0.2">
      <c r="A4881" s="6" t="s">
        <v>8231</v>
      </c>
      <c r="B4881" s="6" t="s">
        <v>1961</v>
      </c>
      <c r="C4881" s="5" t="s">
        <v>7188</v>
      </c>
      <c r="D4881" s="5" t="s">
        <v>7188</v>
      </c>
      <c r="E4881" s="17">
        <v>5967</v>
      </c>
      <c r="F4881" s="16" t="s">
        <v>1960</v>
      </c>
      <c r="G4881" s="39" t="s">
        <v>7189</v>
      </c>
      <c r="H4881" s="7" t="s">
        <v>7190</v>
      </c>
      <c r="I4881" s="7" t="s">
        <v>151</v>
      </c>
      <c r="J4881" s="7" t="s">
        <v>151</v>
      </c>
      <c r="K4881" s="7" t="s">
        <v>151</v>
      </c>
      <c r="L4881" s="7" t="s">
        <v>151</v>
      </c>
      <c r="M4881" s="7" t="s">
        <v>151</v>
      </c>
      <c r="O4881" s="6" t="s">
        <v>3899</v>
      </c>
      <c r="P4881" s="9"/>
      <c r="Q4881" s="9"/>
      <c r="R4881" s="6" t="s">
        <v>1747</v>
      </c>
      <c r="S4881" s="6" t="e">
        <v>#N/A</v>
      </c>
      <c r="T4881" s="6" t="e">
        <v>#N/A</v>
      </c>
      <c r="U4881" s="6" t="e">
        <v>#N/A</v>
      </c>
      <c r="V4881" s="23">
        <v>43665</v>
      </c>
      <c r="W4881" s="6" t="e">
        <v>#N/A</v>
      </c>
    </row>
    <row r="4882" spans="1:23" s="6" customFormat="1" ht="12.75" x14ac:dyDescent="0.2">
      <c r="A4882" s="6" t="s">
        <v>8232</v>
      </c>
      <c r="B4882" s="6" t="s">
        <v>1961</v>
      </c>
      <c r="C4882" s="5" t="s">
        <v>7188</v>
      </c>
      <c r="D4882" s="5" t="s">
        <v>7188</v>
      </c>
      <c r="E4882" s="17">
        <v>5967</v>
      </c>
      <c r="F4882" s="16" t="s">
        <v>1960</v>
      </c>
      <c r="G4882" s="39" t="s">
        <v>7189</v>
      </c>
      <c r="H4882" s="7" t="s">
        <v>7190</v>
      </c>
      <c r="I4882" s="7" t="s">
        <v>151</v>
      </c>
      <c r="J4882" s="7" t="s">
        <v>151</v>
      </c>
      <c r="K4882" s="7" t="s">
        <v>151</v>
      </c>
      <c r="L4882" s="7" t="s">
        <v>151</v>
      </c>
      <c r="M4882" s="7" t="s">
        <v>151</v>
      </c>
      <c r="O4882" s="6" t="s">
        <v>3899</v>
      </c>
      <c r="P4882" s="9"/>
      <c r="Q4882" s="9"/>
      <c r="R4882" s="6" t="s">
        <v>1747</v>
      </c>
      <c r="S4882" s="6" t="e">
        <v>#N/A</v>
      </c>
      <c r="T4882" s="6" t="e">
        <v>#N/A</v>
      </c>
      <c r="U4882" s="6" t="e">
        <v>#N/A</v>
      </c>
      <c r="V4882" s="23">
        <v>43665</v>
      </c>
      <c r="W4882" s="6" t="e">
        <v>#N/A</v>
      </c>
    </row>
    <row r="4883" spans="1:23" s="6" customFormat="1" ht="12.75" x14ac:dyDescent="0.2">
      <c r="A4883" s="6" t="s">
        <v>8233</v>
      </c>
      <c r="B4883" s="6" t="s">
        <v>1961</v>
      </c>
      <c r="C4883" s="5" t="s">
        <v>7188</v>
      </c>
      <c r="D4883" s="5" t="s">
        <v>7188</v>
      </c>
      <c r="E4883" s="17">
        <v>5967</v>
      </c>
      <c r="F4883" s="16" t="s">
        <v>1960</v>
      </c>
      <c r="G4883" s="39" t="s">
        <v>7189</v>
      </c>
      <c r="H4883" s="7" t="s">
        <v>7190</v>
      </c>
      <c r="I4883" s="7" t="s">
        <v>151</v>
      </c>
      <c r="J4883" s="7" t="s">
        <v>151</v>
      </c>
      <c r="K4883" s="7" t="s">
        <v>151</v>
      </c>
      <c r="L4883" s="7" t="s">
        <v>151</v>
      </c>
      <c r="M4883" s="7" t="s">
        <v>151</v>
      </c>
      <c r="O4883" s="6" t="s">
        <v>3899</v>
      </c>
      <c r="P4883" s="9"/>
      <c r="Q4883" s="9"/>
      <c r="R4883" s="6" t="s">
        <v>1747</v>
      </c>
      <c r="S4883" s="6" t="e">
        <v>#N/A</v>
      </c>
      <c r="T4883" s="6" t="e">
        <v>#N/A</v>
      </c>
      <c r="U4883" s="6" t="e">
        <v>#N/A</v>
      </c>
      <c r="V4883" s="23">
        <v>43665</v>
      </c>
      <c r="W4883" s="6" t="e">
        <v>#N/A</v>
      </c>
    </row>
    <row r="4884" spans="1:23" s="6" customFormat="1" ht="12.75" x14ac:dyDescent="0.2">
      <c r="A4884" s="6" t="s">
        <v>8234</v>
      </c>
      <c r="B4884" s="6" t="s">
        <v>1961</v>
      </c>
      <c r="C4884" s="5" t="s">
        <v>7188</v>
      </c>
      <c r="D4884" s="5" t="s">
        <v>7188</v>
      </c>
      <c r="E4884" s="17">
        <v>5967</v>
      </c>
      <c r="F4884" s="16" t="s">
        <v>1960</v>
      </c>
      <c r="G4884" s="39" t="s">
        <v>7189</v>
      </c>
      <c r="H4884" s="7" t="s">
        <v>7190</v>
      </c>
      <c r="I4884" s="7" t="s">
        <v>151</v>
      </c>
      <c r="J4884" s="7" t="s">
        <v>151</v>
      </c>
      <c r="K4884" s="7" t="s">
        <v>151</v>
      </c>
      <c r="L4884" s="7" t="s">
        <v>151</v>
      </c>
      <c r="M4884" s="7" t="s">
        <v>151</v>
      </c>
      <c r="O4884" s="6" t="s">
        <v>3899</v>
      </c>
      <c r="P4884" s="9"/>
      <c r="Q4884" s="9"/>
      <c r="R4884" s="6" t="s">
        <v>1747</v>
      </c>
      <c r="S4884" s="6" t="e">
        <v>#N/A</v>
      </c>
      <c r="T4884" s="6" t="e">
        <v>#N/A</v>
      </c>
      <c r="U4884" s="6" t="e">
        <v>#N/A</v>
      </c>
      <c r="V4884" s="23">
        <v>43665</v>
      </c>
      <c r="W4884" s="6" t="e">
        <v>#N/A</v>
      </c>
    </row>
    <row r="4885" spans="1:23" s="6" customFormat="1" ht="12.75" x14ac:dyDescent="0.2">
      <c r="A4885" s="6" t="s">
        <v>8235</v>
      </c>
      <c r="B4885" s="6" t="s">
        <v>1961</v>
      </c>
      <c r="C4885" s="5" t="s">
        <v>7188</v>
      </c>
      <c r="D4885" s="5" t="s">
        <v>7188</v>
      </c>
      <c r="E4885" s="17">
        <v>5967</v>
      </c>
      <c r="F4885" s="16" t="s">
        <v>1960</v>
      </c>
      <c r="G4885" s="39" t="s">
        <v>7189</v>
      </c>
      <c r="H4885" s="7" t="s">
        <v>7190</v>
      </c>
      <c r="I4885" s="7" t="s">
        <v>151</v>
      </c>
      <c r="J4885" s="7" t="s">
        <v>151</v>
      </c>
      <c r="K4885" s="7" t="s">
        <v>151</v>
      </c>
      <c r="L4885" s="7" t="s">
        <v>151</v>
      </c>
      <c r="M4885" s="7" t="s">
        <v>151</v>
      </c>
      <c r="O4885" s="6" t="s">
        <v>3899</v>
      </c>
      <c r="P4885" s="9"/>
      <c r="Q4885" s="9"/>
      <c r="R4885" s="6" t="s">
        <v>1747</v>
      </c>
      <c r="S4885" s="6" t="e">
        <v>#N/A</v>
      </c>
      <c r="T4885" s="6" t="e">
        <v>#N/A</v>
      </c>
      <c r="U4885" s="6" t="e">
        <v>#N/A</v>
      </c>
      <c r="V4885" s="23">
        <v>43665</v>
      </c>
      <c r="W4885" s="6" t="e">
        <v>#N/A</v>
      </c>
    </row>
    <row r="4886" spans="1:23" s="6" customFormat="1" ht="12.75" x14ac:dyDescent="0.2">
      <c r="A4886" s="6" t="s">
        <v>8236</v>
      </c>
      <c r="B4886" s="6" t="s">
        <v>1961</v>
      </c>
      <c r="C4886" s="5" t="s">
        <v>7188</v>
      </c>
      <c r="D4886" s="5" t="s">
        <v>7188</v>
      </c>
      <c r="E4886" s="17">
        <v>5967</v>
      </c>
      <c r="F4886" s="16" t="s">
        <v>1960</v>
      </c>
      <c r="G4886" s="39" t="s">
        <v>7189</v>
      </c>
      <c r="H4886" s="7" t="s">
        <v>7190</v>
      </c>
      <c r="I4886" s="7" t="s">
        <v>151</v>
      </c>
      <c r="J4886" s="7" t="s">
        <v>151</v>
      </c>
      <c r="K4886" s="7" t="s">
        <v>151</v>
      </c>
      <c r="L4886" s="7" t="s">
        <v>151</v>
      </c>
      <c r="M4886" s="7" t="s">
        <v>151</v>
      </c>
      <c r="O4886" s="6" t="s">
        <v>3899</v>
      </c>
      <c r="P4886" s="9"/>
      <c r="Q4886" s="9"/>
      <c r="R4886" s="6" t="s">
        <v>1747</v>
      </c>
      <c r="S4886" s="6" t="e">
        <v>#N/A</v>
      </c>
      <c r="T4886" s="6" t="e">
        <v>#N/A</v>
      </c>
      <c r="U4886" s="6" t="e">
        <v>#N/A</v>
      </c>
      <c r="V4886" s="23">
        <v>43665</v>
      </c>
      <c r="W4886" s="6" t="e">
        <v>#N/A</v>
      </c>
    </row>
    <row r="4887" spans="1:23" s="6" customFormat="1" ht="12.75" x14ac:dyDescent="0.2">
      <c r="A4887" s="6" t="s">
        <v>8237</v>
      </c>
      <c r="B4887" s="6" t="s">
        <v>1961</v>
      </c>
      <c r="C4887" s="5" t="s">
        <v>7188</v>
      </c>
      <c r="D4887" s="5" t="s">
        <v>7188</v>
      </c>
      <c r="E4887" s="17">
        <v>5967</v>
      </c>
      <c r="F4887" s="16" t="s">
        <v>1960</v>
      </c>
      <c r="G4887" s="39" t="s">
        <v>7189</v>
      </c>
      <c r="H4887" s="7" t="s">
        <v>7190</v>
      </c>
      <c r="I4887" s="7" t="s">
        <v>151</v>
      </c>
      <c r="J4887" s="7" t="s">
        <v>151</v>
      </c>
      <c r="K4887" s="7" t="s">
        <v>151</v>
      </c>
      <c r="L4887" s="7" t="s">
        <v>151</v>
      </c>
      <c r="M4887" s="7" t="s">
        <v>151</v>
      </c>
      <c r="O4887" s="6" t="s">
        <v>3899</v>
      </c>
      <c r="P4887" s="9"/>
      <c r="Q4887" s="9"/>
      <c r="R4887" s="6" t="s">
        <v>1747</v>
      </c>
      <c r="S4887" s="6" t="e">
        <v>#N/A</v>
      </c>
      <c r="T4887" s="6" t="e">
        <v>#N/A</v>
      </c>
      <c r="U4887" s="6" t="e">
        <v>#N/A</v>
      </c>
      <c r="V4887" s="23">
        <v>43665</v>
      </c>
      <c r="W4887" s="6" t="e">
        <v>#N/A</v>
      </c>
    </row>
    <row r="4888" spans="1:23" s="6" customFormat="1" ht="12.75" x14ac:dyDescent="0.2">
      <c r="A4888" s="6" t="s">
        <v>8238</v>
      </c>
      <c r="B4888" s="6" t="s">
        <v>1961</v>
      </c>
      <c r="C4888" s="5" t="s">
        <v>7188</v>
      </c>
      <c r="D4888" s="5" t="s">
        <v>7188</v>
      </c>
      <c r="E4888" s="17">
        <v>5967</v>
      </c>
      <c r="F4888" s="16" t="s">
        <v>1960</v>
      </c>
      <c r="G4888" s="39" t="s">
        <v>7189</v>
      </c>
      <c r="H4888" s="7" t="s">
        <v>7190</v>
      </c>
      <c r="I4888" s="7" t="s">
        <v>151</v>
      </c>
      <c r="J4888" s="7" t="s">
        <v>151</v>
      </c>
      <c r="K4888" s="7" t="s">
        <v>151</v>
      </c>
      <c r="L4888" s="7" t="s">
        <v>151</v>
      </c>
      <c r="M4888" s="7" t="s">
        <v>151</v>
      </c>
      <c r="O4888" s="6" t="s">
        <v>3899</v>
      </c>
      <c r="P4888" s="9"/>
      <c r="Q4888" s="9"/>
      <c r="R4888" s="6" t="s">
        <v>1747</v>
      </c>
      <c r="S4888" s="6" t="e">
        <v>#N/A</v>
      </c>
      <c r="T4888" s="6" t="e">
        <v>#N/A</v>
      </c>
      <c r="U4888" s="6" t="e">
        <v>#N/A</v>
      </c>
      <c r="V4888" s="23">
        <v>43665</v>
      </c>
      <c r="W4888" s="6" t="e">
        <v>#N/A</v>
      </c>
    </row>
    <row r="4889" spans="1:23" s="6" customFormat="1" ht="12.75" x14ac:dyDescent="0.2">
      <c r="A4889" s="6" t="s">
        <v>8239</v>
      </c>
      <c r="B4889" s="6" t="s">
        <v>1961</v>
      </c>
      <c r="C4889" s="5" t="s">
        <v>7188</v>
      </c>
      <c r="D4889" s="5" t="s">
        <v>7188</v>
      </c>
      <c r="E4889" s="17">
        <v>5967</v>
      </c>
      <c r="F4889" s="16" t="s">
        <v>1960</v>
      </c>
      <c r="G4889" s="39" t="s">
        <v>7189</v>
      </c>
      <c r="H4889" s="7" t="s">
        <v>7190</v>
      </c>
      <c r="I4889" s="7" t="s">
        <v>151</v>
      </c>
      <c r="J4889" s="7" t="s">
        <v>151</v>
      </c>
      <c r="K4889" s="7" t="s">
        <v>151</v>
      </c>
      <c r="L4889" s="7" t="s">
        <v>151</v>
      </c>
      <c r="M4889" s="7" t="s">
        <v>151</v>
      </c>
      <c r="O4889" s="6" t="s">
        <v>3899</v>
      </c>
      <c r="P4889" s="9"/>
      <c r="Q4889" s="9"/>
      <c r="R4889" s="6" t="s">
        <v>1747</v>
      </c>
      <c r="S4889" s="6" t="e">
        <v>#N/A</v>
      </c>
      <c r="T4889" s="6" t="e">
        <v>#N/A</v>
      </c>
      <c r="U4889" s="6" t="e">
        <v>#N/A</v>
      </c>
      <c r="V4889" s="23">
        <v>43665</v>
      </c>
      <c r="W4889" s="6" t="e">
        <v>#N/A</v>
      </c>
    </row>
    <row r="4890" spans="1:23" s="6" customFormat="1" ht="12.75" x14ac:dyDescent="0.2">
      <c r="A4890" s="6" t="s">
        <v>8240</v>
      </c>
      <c r="B4890" s="6" t="s">
        <v>1961</v>
      </c>
      <c r="C4890" s="5" t="s">
        <v>7188</v>
      </c>
      <c r="D4890" s="5" t="s">
        <v>7188</v>
      </c>
      <c r="E4890" s="17">
        <v>5967</v>
      </c>
      <c r="F4890" s="16" t="s">
        <v>1960</v>
      </c>
      <c r="G4890" s="39" t="s">
        <v>7189</v>
      </c>
      <c r="H4890" s="7" t="s">
        <v>7190</v>
      </c>
      <c r="I4890" s="7" t="s">
        <v>151</v>
      </c>
      <c r="J4890" s="7" t="s">
        <v>151</v>
      </c>
      <c r="K4890" s="7" t="s">
        <v>151</v>
      </c>
      <c r="L4890" s="7" t="s">
        <v>151</v>
      </c>
      <c r="M4890" s="7" t="s">
        <v>151</v>
      </c>
      <c r="O4890" s="6" t="s">
        <v>3899</v>
      </c>
      <c r="P4890" s="9"/>
      <c r="Q4890" s="9"/>
      <c r="R4890" s="6" t="s">
        <v>1747</v>
      </c>
      <c r="S4890" s="6" t="e">
        <v>#N/A</v>
      </c>
      <c r="T4890" s="6" t="e">
        <v>#N/A</v>
      </c>
      <c r="U4890" s="6" t="e">
        <v>#N/A</v>
      </c>
      <c r="V4890" s="23">
        <v>43665</v>
      </c>
      <c r="W4890" s="6" t="e">
        <v>#N/A</v>
      </c>
    </row>
    <row r="4891" spans="1:23" s="6" customFormat="1" ht="12.75" x14ac:dyDescent="0.2">
      <c r="A4891" s="6" t="s">
        <v>8241</v>
      </c>
      <c r="B4891" s="6" t="s">
        <v>1961</v>
      </c>
      <c r="C4891" s="5" t="s">
        <v>7188</v>
      </c>
      <c r="D4891" s="5" t="s">
        <v>7188</v>
      </c>
      <c r="E4891" s="17">
        <v>5967</v>
      </c>
      <c r="F4891" s="16" t="s">
        <v>1960</v>
      </c>
      <c r="G4891" s="39" t="s">
        <v>7189</v>
      </c>
      <c r="H4891" s="7" t="s">
        <v>7190</v>
      </c>
      <c r="I4891" s="7" t="s">
        <v>151</v>
      </c>
      <c r="J4891" s="7" t="s">
        <v>151</v>
      </c>
      <c r="K4891" s="7" t="s">
        <v>151</v>
      </c>
      <c r="L4891" s="7" t="s">
        <v>151</v>
      </c>
      <c r="M4891" s="7" t="s">
        <v>151</v>
      </c>
      <c r="O4891" s="6" t="s">
        <v>3899</v>
      </c>
      <c r="P4891" s="9"/>
      <c r="Q4891" s="9"/>
      <c r="R4891" s="6" t="s">
        <v>1747</v>
      </c>
      <c r="S4891" s="6" t="e">
        <v>#N/A</v>
      </c>
      <c r="T4891" s="6" t="e">
        <v>#N/A</v>
      </c>
      <c r="U4891" s="6" t="e">
        <v>#N/A</v>
      </c>
      <c r="V4891" s="23">
        <v>43665</v>
      </c>
      <c r="W4891" s="6" t="e">
        <v>#N/A</v>
      </c>
    </row>
    <row r="4892" spans="1:23" s="6" customFormat="1" ht="12.75" x14ac:dyDescent="0.2">
      <c r="A4892" s="6" t="s">
        <v>8242</v>
      </c>
      <c r="B4892" s="6" t="s">
        <v>1961</v>
      </c>
      <c r="C4892" s="5" t="s">
        <v>7188</v>
      </c>
      <c r="D4892" s="5" t="s">
        <v>7188</v>
      </c>
      <c r="E4892" s="17">
        <v>5967</v>
      </c>
      <c r="F4892" s="16" t="s">
        <v>1960</v>
      </c>
      <c r="G4892" s="39" t="s">
        <v>7189</v>
      </c>
      <c r="H4892" s="7" t="s">
        <v>7190</v>
      </c>
      <c r="I4892" s="7" t="s">
        <v>151</v>
      </c>
      <c r="J4892" s="7" t="s">
        <v>151</v>
      </c>
      <c r="K4892" s="7" t="s">
        <v>151</v>
      </c>
      <c r="L4892" s="7" t="s">
        <v>151</v>
      </c>
      <c r="M4892" s="7" t="s">
        <v>151</v>
      </c>
      <c r="O4892" s="6" t="s">
        <v>3899</v>
      </c>
      <c r="P4892" s="9"/>
      <c r="Q4892" s="9"/>
      <c r="R4892" s="6" t="s">
        <v>1747</v>
      </c>
      <c r="S4892" s="6" t="e">
        <v>#N/A</v>
      </c>
      <c r="T4892" s="6" t="e">
        <v>#N/A</v>
      </c>
      <c r="U4892" s="6" t="e">
        <v>#N/A</v>
      </c>
      <c r="V4892" s="23">
        <v>43665</v>
      </c>
      <c r="W4892" s="6" t="e">
        <v>#N/A</v>
      </c>
    </row>
    <row r="4893" spans="1:23" s="6" customFormat="1" ht="12.75" x14ac:dyDescent="0.2">
      <c r="A4893" s="6" t="s">
        <v>8243</v>
      </c>
      <c r="B4893" s="6" t="s">
        <v>1961</v>
      </c>
      <c r="C4893" s="5" t="s">
        <v>7188</v>
      </c>
      <c r="D4893" s="5" t="s">
        <v>7188</v>
      </c>
      <c r="E4893" s="17">
        <v>5967</v>
      </c>
      <c r="F4893" s="16" t="s">
        <v>1960</v>
      </c>
      <c r="G4893" s="39" t="s">
        <v>7189</v>
      </c>
      <c r="H4893" s="7" t="s">
        <v>7190</v>
      </c>
      <c r="I4893" s="7" t="s">
        <v>151</v>
      </c>
      <c r="J4893" s="7" t="s">
        <v>151</v>
      </c>
      <c r="K4893" s="7" t="s">
        <v>151</v>
      </c>
      <c r="L4893" s="7" t="s">
        <v>151</v>
      </c>
      <c r="M4893" s="7" t="s">
        <v>151</v>
      </c>
      <c r="O4893" s="6" t="s">
        <v>3899</v>
      </c>
      <c r="P4893" s="9"/>
      <c r="Q4893" s="9"/>
      <c r="R4893" s="6" t="s">
        <v>1747</v>
      </c>
      <c r="S4893" s="6" t="e">
        <v>#N/A</v>
      </c>
      <c r="T4893" s="6" t="e">
        <v>#N/A</v>
      </c>
      <c r="U4893" s="6" t="e">
        <v>#N/A</v>
      </c>
      <c r="V4893" s="23">
        <v>43665</v>
      </c>
      <c r="W4893" s="6" t="e">
        <v>#N/A</v>
      </c>
    </row>
    <row r="4894" spans="1:23" s="6" customFormat="1" ht="12.75" x14ac:dyDescent="0.2">
      <c r="A4894" s="6" t="s">
        <v>8244</v>
      </c>
      <c r="B4894" s="6" t="s">
        <v>1961</v>
      </c>
      <c r="C4894" s="5" t="s">
        <v>7188</v>
      </c>
      <c r="D4894" s="5" t="s">
        <v>7188</v>
      </c>
      <c r="E4894" s="17">
        <v>5967</v>
      </c>
      <c r="F4894" s="16" t="s">
        <v>1960</v>
      </c>
      <c r="G4894" s="39" t="s">
        <v>7189</v>
      </c>
      <c r="H4894" s="7" t="s">
        <v>7190</v>
      </c>
      <c r="I4894" s="7" t="s">
        <v>151</v>
      </c>
      <c r="J4894" s="7" t="s">
        <v>151</v>
      </c>
      <c r="K4894" s="7" t="s">
        <v>151</v>
      </c>
      <c r="L4894" s="7" t="s">
        <v>151</v>
      </c>
      <c r="M4894" s="7" t="s">
        <v>151</v>
      </c>
      <c r="O4894" s="6" t="s">
        <v>3899</v>
      </c>
      <c r="P4894" s="9"/>
      <c r="Q4894" s="9"/>
      <c r="R4894" s="6" t="s">
        <v>1747</v>
      </c>
      <c r="S4894" s="6" t="e">
        <v>#N/A</v>
      </c>
      <c r="T4894" s="6" t="e">
        <v>#N/A</v>
      </c>
      <c r="U4894" s="6" t="e">
        <v>#N/A</v>
      </c>
      <c r="V4894" s="23">
        <v>43665</v>
      </c>
      <c r="W4894" s="6" t="e">
        <v>#N/A</v>
      </c>
    </row>
    <row r="4895" spans="1:23" s="6" customFormat="1" ht="12.75" x14ac:dyDescent="0.2">
      <c r="A4895" s="6" t="s">
        <v>8245</v>
      </c>
      <c r="B4895" s="6" t="s">
        <v>1961</v>
      </c>
      <c r="C4895" s="5" t="s">
        <v>7188</v>
      </c>
      <c r="D4895" s="5" t="s">
        <v>7188</v>
      </c>
      <c r="E4895" s="17">
        <v>5967</v>
      </c>
      <c r="F4895" s="16" t="s">
        <v>1960</v>
      </c>
      <c r="G4895" s="39" t="s">
        <v>7189</v>
      </c>
      <c r="H4895" s="7" t="s">
        <v>7190</v>
      </c>
      <c r="I4895" s="7" t="s">
        <v>151</v>
      </c>
      <c r="J4895" s="7" t="s">
        <v>151</v>
      </c>
      <c r="K4895" s="7" t="s">
        <v>151</v>
      </c>
      <c r="L4895" s="7" t="s">
        <v>151</v>
      </c>
      <c r="M4895" s="7" t="s">
        <v>151</v>
      </c>
      <c r="O4895" s="6" t="s">
        <v>3899</v>
      </c>
      <c r="P4895" s="9"/>
      <c r="Q4895" s="9"/>
      <c r="R4895" s="6" t="s">
        <v>1747</v>
      </c>
      <c r="S4895" s="6" t="e">
        <v>#N/A</v>
      </c>
      <c r="T4895" s="6" t="e">
        <v>#N/A</v>
      </c>
      <c r="U4895" s="6" t="e">
        <v>#N/A</v>
      </c>
      <c r="V4895" s="23">
        <v>43665</v>
      </c>
      <c r="W4895" s="6" t="e">
        <v>#N/A</v>
      </c>
    </row>
    <row r="4896" spans="1:23" s="6" customFormat="1" ht="12.75" x14ac:dyDescent="0.2">
      <c r="A4896" s="6" t="s">
        <v>8246</v>
      </c>
      <c r="B4896" s="6" t="s">
        <v>1961</v>
      </c>
      <c r="C4896" s="5" t="s">
        <v>7188</v>
      </c>
      <c r="D4896" s="5" t="s">
        <v>7188</v>
      </c>
      <c r="E4896" s="17">
        <v>5967</v>
      </c>
      <c r="F4896" s="16" t="s">
        <v>1960</v>
      </c>
      <c r="G4896" s="39" t="s">
        <v>7189</v>
      </c>
      <c r="H4896" s="7" t="s">
        <v>7190</v>
      </c>
      <c r="I4896" s="7" t="s">
        <v>151</v>
      </c>
      <c r="J4896" s="7" t="s">
        <v>151</v>
      </c>
      <c r="K4896" s="7" t="s">
        <v>151</v>
      </c>
      <c r="L4896" s="7" t="s">
        <v>151</v>
      </c>
      <c r="M4896" s="7" t="s">
        <v>151</v>
      </c>
      <c r="O4896" s="6" t="s">
        <v>3899</v>
      </c>
      <c r="P4896" s="9"/>
      <c r="Q4896" s="9"/>
      <c r="R4896" s="6" t="s">
        <v>1747</v>
      </c>
      <c r="S4896" s="6" t="e">
        <v>#N/A</v>
      </c>
      <c r="T4896" s="6" t="e">
        <v>#N/A</v>
      </c>
      <c r="U4896" s="6" t="e">
        <v>#N/A</v>
      </c>
      <c r="V4896" s="23">
        <v>43665</v>
      </c>
      <c r="W4896" s="6" t="e">
        <v>#N/A</v>
      </c>
    </row>
    <row r="4897" spans="1:23" s="6" customFormat="1" ht="12.75" x14ac:dyDescent="0.2">
      <c r="A4897" s="6" t="s">
        <v>8247</v>
      </c>
      <c r="B4897" s="6" t="s">
        <v>1961</v>
      </c>
      <c r="C4897" s="5" t="s">
        <v>7188</v>
      </c>
      <c r="D4897" s="5" t="s">
        <v>7188</v>
      </c>
      <c r="E4897" s="17">
        <v>5967</v>
      </c>
      <c r="F4897" s="16" t="s">
        <v>1960</v>
      </c>
      <c r="G4897" s="39" t="s">
        <v>7189</v>
      </c>
      <c r="H4897" s="7" t="s">
        <v>7190</v>
      </c>
      <c r="I4897" s="7" t="s">
        <v>151</v>
      </c>
      <c r="J4897" s="7" t="s">
        <v>151</v>
      </c>
      <c r="K4897" s="7" t="s">
        <v>151</v>
      </c>
      <c r="L4897" s="7" t="s">
        <v>151</v>
      </c>
      <c r="M4897" s="7" t="s">
        <v>151</v>
      </c>
      <c r="O4897" s="6" t="s">
        <v>3899</v>
      </c>
      <c r="P4897" s="9"/>
      <c r="Q4897" s="9"/>
      <c r="R4897" s="6" t="s">
        <v>1747</v>
      </c>
      <c r="S4897" s="6" t="e">
        <v>#N/A</v>
      </c>
      <c r="T4897" s="6" t="e">
        <v>#N/A</v>
      </c>
      <c r="U4897" s="6" t="e">
        <v>#N/A</v>
      </c>
      <c r="V4897" s="23">
        <v>43665</v>
      </c>
      <c r="W4897" s="6" t="e">
        <v>#N/A</v>
      </c>
    </row>
    <row r="4898" spans="1:23" s="6" customFormat="1" ht="12.75" x14ac:dyDescent="0.2">
      <c r="A4898" s="6" t="s">
        <v>8248</v>
      </c>
      <c r="B4898" s="6" t="s">
        <v>1961</v>
      </c>
      <c r="C4898" s="5" t="s">
        <v>7188</v>
      </c>
      <c r="D4898" s="5" t="s">
        <v>7188</v>
      </c>
      <c r="E4898" s="17">
        <v>5967</v>
      </c>
      <c r="F4898" s="16" t="s">
        <v>1960</v>
      </c>
      <c r="G4898" s="39" t="s">
        <v>7189</v>
      </c>
      <c r="H4898" s="7" t="s">
        <v>7190</v>
      </c>
      <c r="I4898" s="7" t="s">
        <v>151</v>
      </c>
      <c r="J4898" s="7" t="s">
        <v>151</v>
      </c>
      <c r="K4898" s="7" t="s">
        <v>151</v>
      </c>
      <c r="L4898" s="7" t="s">
        <v>151</v>
      </c>
      <c r="M4898" s="7" t="s">
        <v>151</v>
      </c>
      <c r="O4898" s="6" t="s">
        <v>3899</v>
      </c>
      <c r="P4898" s="9"/>
      <c r="Q4898" s="9"/>
      <c r="R4898" s="6" t="s">
        <v>1747</v>
      </c>
      <c r="S4898" s="6" t="e">
        <v>#N/A</v>
      </c>
      <c r="T4898" s="6" t="e">
        <v>#N/A</v>
      </c>
      <c r="U4898" s="6" t="e">
        <v>#N/A</v>
      </c>
      <c r="V4898" s="23">
        <v>43665</v>
      </c>
      <c r="W4898" s="6" t="e">
        <v>#N/A</v>
      </c>
    </row>
    <row r="4899" spans="1:23" s="6" customFormat="1" ht="12.75" x14ac:dyDescent="0.2">
      <c r="A4899" s="6" t="s">
        <v>8249</v>
      </c>
      <c r="B4899" s="6" t="s">
        <v>1961</v>
      </c>
      <c r="C4899" s="5" t="s">
        <v>7188</v>
      </c>
      <c r="D4899" s="5" t="s">
        <v>7188</v>
      </c>
      <c r="E4899" s="17">
        <v>5967</v>
      </c>
      <c r="F4899" s="16" t="s">
        <v>1960</v>
      </c>
      <c r="G4899" s="39" t="s">
        <v>7189</v>
      </c>
      <c r="H4899" s="7" t="s">
        <v>7190</v>
      </c>
      <c r="I4899" s="7" t="s">
        <v>151</v>
      </c>
      <c r="J4899" s="7" t="s">
        <v>151</v>
      </c>
      <c r="K4899" s="7" t="s">
        <v>151</v>
      </c>
      <c r="L4899" s="7" t="s">
        <v>151</v>
      </c>
      <c r="M4899" s="7" t="s">
        <v>151</v>
      </c>
      <c r="O4899" s="6" t="s">
        <v>3899</v>
      </c>
      <c r="P4899" s="9"/>
      <c r="Q4899" s="9"/>
      <c r="R4899" s="6" t="s">
        <v>1747</v>
      </c>
      <c r="S4899" s="6" t="e">
        <v>#N/A</v>
      </c>
      <c r="T4899" s="6" t="e">
        <v>#N/A</v>
      </c>
      <c r="U4899" s="6" t="e">
        <v>#N/A</v>
      </c>
      <c r="V4899" s="23">
        <v>43665</v>
      </c>
      <c r="W4899" s="6" t="e">
        <v>#N/A</v>
      </c>
    </row>
    <row r="4900" spans="1:23" s="6" customFormat="1" ht="12.75" x14ac:dyDescent="0.2">
      <c r="A4900" s="6" t="s">
        <v>8250</v>
      </c>
      <c r="B4900" s="6" t="s">
        <v>1961</v>
      </c>
      <c r="C4900" s="5" t="s">
        <v>7188</v>
      </c>
      <c r="D4900" s="5" t="s">
        <v>7188</v>
      </c>
      <c r="E4900" s="17">
        <v>5967</v>
      </c>
      <c r="F4900" s="16" t="s">
        <v>1960</v>
      </c>
      <c r="G4900" s="39" t="s">
        <v>7189</v>
      </c>
      <c r="H4900" s="7" t="s">
        <v>7190</v>
      </c>
      <c r="I4900" s="7" t="s">
        <v>151</v>
      </c>
      <c r="J4900" s="7" t="s">
        <v>151</v>
      </c>
      <c r="K4900" s="7" t="s">
        <v>151</v>
      </c>
      <c r="L4900" s="7" t="s">
        <v>151</v>
      </c>
      <c r="M4900" s="7" t="s">
        <v>151</v>
      </c>
      <c r="O4900" s="6" t="s">
        <v>3899</v>
      </c>
      <c r="P4900" s="9"/>
      <c r="Q4900" s="9"/>
      <c r="R4900" s="6" t="s">
        <v>1747</v>
      </c>
      <c r="S4900" s="6" t="e">
        <v>#N/A</v>
      </c>
      <c r="T4900" s="6" t="e">
        <v>#N/A</v>
      </c>
      <c r="U4900" s="6" t="e">
        <v>#N/A</v>
      </c>
      <c r="V4900" s="23">
        <v>43665</v>
      </c>
      <c r="W4900" s="6" t="e">
        <v>#N/A</v>
      </c>
    </row>
    <row r="4901" spans="1:23" s="6" customFormat="1" ht="12.75" x14ac:dyDescent="0.2">
      <c r="A4901" s="6" t="s">
        <v>8251</v>
      </c>
      <c r="B4901" s="6" t="s">
        <v>1961</v>
      </c>
      <c r="C4901" s="5" t="s">
        <v>7188</v>
      </c>
      <c r="D4901" s="5" t="s">
        <v>7188</v>
      </c>
      <c r="E4901" s="17">
        <v>5967</v>
      </c>
      <c r="F4901" s="16" t="s">
        <v>1960</v>
      </c>
      <c r="G4901" s="39" t="s">
        <v>7189</v>
      </c>
      <c r="H4901" s="7" t="s">
        <v>7190</v>
      </c>
      <c r="I4901" s="7" t="s">
        <v>151</v>
      </c>
      <c r="J4901" s="7" t="s">
        <v>151</v>
      </c>
      <c r="K4901" s="7" t="s">
        <v>151</v>
      </c>
      <c r="L4901" s="7" t="s">
        <v>151</v>
      </c>
      <c r="M4901" s="7" t="s">
        <v>151</v>
      </c>
      <c r="O4901" s="6" t="s">
        <v>3899</v>
      </c>
      <c r="P4901" s="9"/>
      <c r="Q4901" s="9"/>
      <c r="R4901" s="6" t="s">
        <v>1747</v>
      </c>
      <c r="S4901" s="6" t="e">
        <v>#N/A</v>
      </c>
      <c r="T4901" s="6" t="e">
        <v>#N/A</v>
      </c>
      <c r="U4901" s="6" t="e">
        <v>#N/A</v>
      </c>
      <c r="V4901" s="23">
        <v>43665</v>
      </c>
      <c r="W4901" s="6" t="e">
        <v>#N/A</v>
      </c>
    </row>
    <row r="4902" spans="1:23" s="6" customFormat="1" ht="12.75" x14ac:dyDescent="0.2">
      <c r="A4902" s="6" t="s">
        <v>8252</v>
      </c>
      <c r="B4902" s="6" t="s">
        <v>1961</v>
      </c>
      <c r="C4902" s="5" t="s">
        <v>7188</v>
      </c>
      <c r="D4902" s="5" t="s">
        <v>7188</v>
      </c>
      <c r="E4902" s="17">
        <v>5967</v>
      </c>
      <c r="F4902" s="16" t="s">
        <v>1960</v>
      </c>
      <c r="G4902" s="39" t="s">
        <v>7189</v>
      </c>
      <c r="H4902" s="7" t="s">
        <v>7190</v>
      </c>
      <c r="I4902" s="7" t="s">
        <v>151</v>
      </c>
      <c r="J4902" s="7" t="s">
        <v>151</v>
      </c>
      <c r="K4902" s="7" t="s">
        <v>151</v>
      </c>
      <c r="L4902" s="7" t="s">
        <v>151</v>
      </c>
      <c r="M4902" s="7" t="s">
        <v>151</v>
      </c>
      <c r="O4902" s="6" t="s">
        <v>3899</v>
      </c>
      <c r="P4902" s="9"/>
      <c r="Q4902" s="9"/>
      <c r="R4902" s="6" t="s">
        <v>1747</v>
      </c>
      <c r="S4902" s="6" t="e">
        <v>#N/A</v>
      </c>
      <c r="T4902" s="6" t="e">
        <v>#N/A</v>
      </c>
      <c r="U4902" s="6" t="e">
        <v>#N/A</v>
      </c>
      <c r="V4902" s="23">
        <v>43665</v>
      </c>
      <c r="W4902" s="6" t="e">
        <v>#N/A</v>
      </c>
    </row>
    <row r="4903" spans="1:23" s="6" customFormat="1" ht="12.75" x14ac:dyDescent="0.2">
      <c r="A4903" s="6" t="s">
        <v>8253</v>
      </c>
      <c r="B4903" s="6" t="s">
        <v>1961</v>
      </c>
      <c r="C4903" s="5" t="s">
        <v>7188</v>
      </c>
      <c r="D4903" s="5" t="s">
        <v>7188</v>
      </c>
      <c r="E4903" s="17">
        <v>5967</v>
      </c>
      <c r="F4903" s="16" t="s">
        <v>1960</v>
      </c>
      <c r="G4903" s="39" t="s">
        <v>7189</v>
      </c>
      <c r="H4903" s="7" t="s">
        <v>7190</v>
      </c>
      <c r="I4903" s="7" t="s">
        <v>151</v>
      </c>
      <c r="J4903" s="7" t="s">
        <v>151</v>
      </c>
      <c r="K4903" s="7" t="s">
        <v>151</v>
      </c>
      <c r="L4903" s="7" t="s">
        <v>151</v>
      </c>
      <c r="M4903" s="7" t="s">
        <v>151</v>
      </c>
      <c r="O4903" s="6" t="s">
        <v>3899</v>
      </c>
      <c r="P4903" s="9"/>
      <c r="Q4903" s="9"/>
      <c r="R4903" s="6" t="s">
        <v>1747</v>
      </c>
      <c r="S4903" s="6" t="e">
        <v>#N/A</v>
      </c>
      <c r="T4903" s="6" t="e">
        <v>#N/A</v>
      </c>
      <c r="U4903" s="6" t="e">
        <v>#N/A</v>
      </c>
      <c r="V4903" s="23">
        <v>43665</v>
      </c>
      <c r="W4903" s="6" t="e">
        <v>#N/A</v>
      </c>
    </row>
    <row r="4904" spans="1:23" s="6" customFormat="1" ht="12.75" x14ac:dyDescent="0.2">
      <c r="A4904" s="6" t="s">
        <v>8254</v>
      </c>
      <c r="B4904" s="6" t="s">
        <v>1961</v>
      </c>
      <c r="C4904" s="5" t="s">
        <v>7188</v>
      </c>
      <c r="D4904" s="5" t="s">
        <v>7188</v>
      </c>
      <c r="E4904" s="17">
        <v>5967</v>
      </c>
      <c r="F4904" s="16" t="s">
        <v>1960</v>
      </c>
      <c r="G4904" s="39" t="s">
        <v>7189</v>
      </c>
      <c r="H4904" s="7" t="s">
        <v>7190</v>
      </c>
      <c r="I4904" s="7" t="s">
        <v>151</v>
      </c>
      <c r="J4904" s="7" t="s">
        <v>151</v>
      </c>
      <c r="K4904" s="7" t="s">
        <v>151</v>
      </c>
      <c r="L4904" s="7" t="s">
        <v>151</v>
      </c>
      <c r="M4904" s="7" t="s">
        <v>151</v>
      </c>
      <c r="O4904" s="6" t="s">
        <v>3899</v>
      </c>
      <c r="P4904" s="9"/>
      <c r="Q4904" s="9"/>
      <c r="R4904" s="6" t="s">
        <v>1747</v>
      </c>
      <c r="S4904" s="6" t="e">
        <v>#N/A</v>
      </c>
      <c r="T4904" s="6" t="e">
        <v>#N/A</v>
      </c>
      <c r="U4904" s="6" t="e">
        <v>#N/A</v>
      </c>
      <c r="V4904" s="23">
        <v>43665</v>
      </c>
      <c r="W4904" s="6" t="e">
        <v>#N/A</v>
      </c>
    </row>
    <row r="4905" spans="1:23" s="6" customFormat="1" ht="12.75" x14ac:dyDescent="0.2">
      <c r="A4905" s="6" t="s">
        <v>8255</v>
      </c>
      <c r="B4905" s="6" t="s">
        <v>1961</v>
      </c>
      <c r="C4905" s="5" t="s">
        <v>7188</v>
      </c>
      <c r="D4905" s="5" t="s">
        <v>7188</v>
      </c>
      <c r="E4905" s="17">
        <v>5967</v>
      </c>
      <c r="F4905" s="16" t="s">
        <v>1960</v>
      </c>
      <c r="G4905" s="39" t="s">
        <v>7189</v>
      </c>
      <c r="H4905" s="7" t="s">
        <v>7190</v>
      </c>
      <c r="I4905" s="7" t="s">
        <v>151</v>
      </c>
      <c r="J4905" s="7" t="s">
        <v>151</v>
      </c>
      <c r="K4905" s="7" t="s">
        <v>151</v>
      </c>
      <c r="L4905" s="7" t="s">
        <v>151</v>
      </c>
      <c r="M4905" s="7" t="s">
        <v>151</v>
      </c>
      <c r="O4905" s="6" t="s">
        <v>3899</v>
      </c>
      <c r="P4905" s="9"/>
      <c r="Q4905" s="9"/>
      <c r="R4905" s="6" t="s">
        <v>1747</v>
      </c>
      <c r="S4905" s="6" t="e">
        <v>#N/A</v>
      </c>
      <c r="T4905" s="6" t="e">
        <v>#N/A</v>
      </c>
      <c r="U4905" s="6" t="e">
        <v>#N/A</v>
      </c>
      <c r="V4905" s="23">
        <v>43665</v>
      </c>
      <c r="W4905" s="6" t="e">
        <v>#N/A</v>
      </c>
    </row>
    <row r="4906" spans="1:23" s="6" customFormat="1" ht="12.75" x14ac:dyDescent="0.2">
      <c r="A4906" s="6" t="s">
        <v>8256</v>
      </c>
      <c r="B4906" s="6" t="s">
        <v>1961</v>
      </c>
      <c r="C4906" s="5" t="s">
        <v>7188</v>
      </c>
      <c r="D4906" s="5" t="s">
        <v>7188</v>
      </c>
      <c r="E4906" s="17">
        <v>5967</v>
      </c>
      <c r="F4906" s="16" t="s">
        <v>1960</v>
      </c>
      <c r="G4906" s="39" t="s">
        <v>7189</v>
      </c>
      <c r="H4906" s="7" t="s">
        <v>7190</v>
      </c>
      <c r="I4906" s="7" t="s">
        <v>151</v>
      </c>
      <c r="J4906" s="7" t="s">
        <v>151</v>
      </c>
      <c r="K4906" s="7" t="s">
        <v>151</v>
      </c>
      <c r="L4906" s="7" t="s">
        <v>151</v>
      </c>
      <c r="M4906" s="7" t="s">
        <v>151</v>
      </c>
      <c r="O4906" s="6" t="s">
        <v>3899</v>
      </c>
      <c r="P4906" s="9"/>
      <c r="Q4906" s="9"/>
      <c r="R4906" s="6" t="s">
        <v>1747</v>
      </c>
      <c r="S4906" s="6" t="e">
        <v>#N/A</v>
      </c>
      <c r="T4906" s="6" t="e">
        <v>#N/A</v>
      </c>
      <c r="U4906" s="6" t="e">
        <v>#N/A</v>
      </c>
      <c r="V4906" s="23">
        <v>43665</v>
      </c>
      <c r="W4906" s="6" t="e">
        <v>#N/A</v>
      </c>
    </row>
    <row r="4907" spans="1:23" s="6" customFormat="1" ht="12.75" x14ac:dyDescent="0.2">
      <c r="A4907" s="6" t="s">
        <v>8257</v>
      </c>
      <c r="B4907" s="6" t="s">
        <v>1961</v>
      </c>
      <c r="C4907" s="5" t="s">
        <v>7188</v>
      </c>
      <c r="D4907" s="5" t="s">
        <v>7188</v>
      </c>
      <c r="E4907" s="17">
        <v>5967</v>
      </c>
      <c r="F4907" s="16" t="s">
        <v>1960</v>
      </c>
      <c r="G4907" s="39" t="s">
        <v>7189</v>
      </c>
      <c r="H4907" s="7" t="s">
        <v>7190</v>
      </c>
      <c r="I4907" s="7" t="s">
        <v>151</v>
      </c>
      <c r="J4907" s="7" t="s">
        <v>151</v>
      </c>
      <c r="K4907" s="7" t="s">
        <v>151</v>
      </c>
      <c r="L4907" s="7" t="s">
        <v>151</v>
      </c>
      <c r="M4907" s="7" t="s">
        <v>151</v>
      </c>
      <c r="O4907" s="6" t="s">
        <v>3899</v>
      </c>
      <c r="P4907" s="9"/>
      <c r="Q4907" s="9"/>
      <c r="R4907" s="6" t="s">
        <v>1747</v>
      </c>
      <c r="S4907" s="6" t="e">
        <v>#N/A</v>
      </c>
      <c r="T4907" s="6" t="e">
        <v>#N/A</v>
      </c>
      <c r="U4907" s="6" t="e">
        <v>#N/A</v>
      </c>
      <c r="V4907" s="23">
        <v>43665</v>
      </c>
      <c r="W4907" s="6" t="e">
        <v>#N/A</v>
      </c>
    </row>
    <row r="4908" spans="1:23" s="6" customFormat="1" ht="12.75" x14ac:dyDescent="0.2">
      <c r="A4908" s="6" t="s">
        <v>8258</v>
      </c>
      <c r="B4908" s="6" t="s">
        <v>1961</v>
      </c>
      <c r="C4908" s="5" t="s">
        <v>7188</v>
      </c>
      <c r="D4908" s="5" t="s">
        <v>7188</v>
      </c>
      <c r="E4908" s="17">
        <v>5967</v>
      </c>
      <c r="F4908" s="16" t="s">
        <v>1960</v>
      </c>
      <c r="G4908" s="39" t="s">
        <v>7189</v>
      </c>
      <c r="H4908" s="7" t="s">
        <v>7190</v>
      </c>
      <c r="I4908" s="7" t="s">
        <v>151</v>
      </c>
      <c r="J4908" s="7" t="s">
        <v>151</v>
      </c>
      <c r="K4908" s="7" t="s">
        <v>151</v>
      </c>
      <c r="L4908" s="7" t="s">
        <v>151</v>
      </c>
      <c r="M4908" s="7" t="s">
        <v>151</v>
      </c>
      <c r="O4908" s="6" t="s">
        <v>3899</v>
      </c>
      <c r="P4908" s="9"/>
      <c r="Q4908" s="9"/>
      <c r="R4908" s="6" t="s">
        <v>1747</v>
      </c>
      <c r="S4908" s="6" t="e">
        <v>#N/A</v>
      </c>
      <c r="T4908" s="6" t="e">
        <v>#N/A</v>
      </c>
      <c r="U4908" s="6" t="e">
        <v>#N/A</v>
      </c>
      <c r="V4908" s="23">
        <v>43665</v>
      </c>
      <c r="W4908" s="6" t="e">
        <v>#N/A</v>
      </c>
    </row>
    <row r="4909" spans="1:23" s="6" customFormat="1" ht="12.75" x14ac:dyDescent="0.2">
      <c r="A4909" s="6" t="s">
        <v>8259</v>
      </c>
      <c r="B4909" s="6" t="s">
        <v>1961</v>
      </c>
      <c r="C4909" s="5" t="s">
        <v>7188</v>
      </c>
      <c r="D4909" s="5" t="s">
        <v>7188</v>
      </c>
      <c r="E4909" s="17">
        <v>5967</v>
      </c>
      <c r="F4909" s="16" t="s">
        <v>1960</v>
      </c>
      <c r="G4909" s="39" t="s">
        <v>7189</v>
      </c>
      <c r="H4909" s="7" t="s">
        <v>7190</v>
      </c>
      <c r="I4909" s="7" t="s">
        <v>151</v>
      </c>
      <c r="J4909" s="7" t="s">
        <v>151</v>
      </c>
      <c r="K4909" s="7" t="s">
        <v>151</v>
      </c>
      <c r="L4909" s="7" t="s">
        <v>151</v>
      </c>
      <c r="M4909" s="7" t="s">
        <v>151</v>
      </c>
      <c r="O4909" s="6" t="s">
        <v>3899</v>
      </c>
      <c r="P4909" s="9"/>
      <c r="Q4909" s="9"/>
      <c r="R4909" s="6" t="s">
        <v>1747</v>
      </c>
      <c r="S4909" s="6" t="e">
        <v>#N/A</v>
      </c>
      <c r="T4909" s="6" t="e">
        <v>#N/A</v>
      </c>
      <c r="U4909" s="6" t="e">
        <v>#N/A</v>
      </c>
      <c r="V4909" s="23">
        <v>43665</v>
      </c>
      <c r="W4909" s="6" t="e">
        <v>#N/A</v>
      </c>
    </row>
    <row r="4910" spans="1:23" s="6" customFormat="1" ht="12.75" x14ac:dyDescent="0.2">
      <c r="A4910" s="6" t="s">
        <v>8260</v>
      </c>
      <c r="B4910" s="6" t="s">
        <v>1961</v>
      </c>
      <c r="C4910" s="5" t="s">
        <v>7188</v>
      </c>
      <c r="D4910" s="5" t="s">
        <v>7188</v>
      </c>
      <c r="E4910" s="17">
        <v>5967</v>
      </c>
      <c r="F4910" s="16" t="s">
        <v>1960</v>
      </c>
      <c r="G4910" s="39" t="s">
        <v>7189</v>
      </c>
      <c r="H4910" s="7" t="s">
        <v>7190</v>
      </c>
      <c r="I4910" s="7" t="s">
        <v>151</v>
      </c>
      <c r="J4910" s="7" t="s">
        <v>151</v>
      </c>
      <c r="K4910" s="7" t="s">
        <v>151</v>
      </c>
      <c r="L4910" s="7" t="s">
        <v>151</v>
      </c>
      <c r="M4910" s="7" t="s">
        <v>151</v>
      </c>
      <c r="O4910" s="6" t="s">
        <v>3899</v>
      </c>
      <c r="P4910" s="9"/>
      <c r="Q4910" s="9"/>
      <c r="R4910" s="6" t="s">
        <v>1747</v>
      </c>
      <c r="S4910" s="6" t="e">
        <v>#N/A</v>
      </c>
      <c r="T4910" s="6" t="e">
        <v>#N/A</v>
      </c>
      <c r="U4910" s="6" t="e">
        <v>#N/A</v>
      </c>
      <c r="V4910" s="23">
        <v>43665</v>
      </c>
      <c r="W4910" s="6" t="e">
        <v>#N/A</v>
      </c>
    </row>
    <row r="4911" spans="1:23" s="6" customFormat="1" ht="12.75" x14ac:dyDescent="0.2">
      <c r="A4911" s="6" t="s">
        <v>8261</v>
      </c>
      <c r="B4911" s="6" t="s">
        <v>1961</v>
      </c>
      <c r="C4911" s="5" t="s">
        <v>7188</v>
      </c>
      <c r="D4911" s="5" t="s">
        <v>7188</v>
      </c>
      <c r="E4911" s="17">
        <v>5967</v>
      </c>
      <c r="F4911" s="16" t="s">
        <v>1960</v>
      </c>
      <c r="G4911" s="39" t="s">
        <v>7189</v>
      </c>
      <c r="H4911" s="7" t="s">
        <v>7190</v>
      </c>
      <c r="I4911" s="7" t="s">
        <v>151</v>
      </c>
      <c r="J4911" s="7" t="s">
        <v>151</v>
      </c>
      <c r="K4911" s="7" t="s">
        <v>151</v>
      </c>
      <c r="L4911" s="7" t="s">
        <v>151</v>
      </c>
      <c r="M4911" s="7" t="s">
        <v>151</v>
      </c>
      <c r="O4911" s="6" t="s">
        <v>3899</v>
      </c>
      <c r="P4911" s="9"/>
      <c r="Q4911" s="9"/>
      <c r="R4911" s="6" t="s">
        <v>1747</v>
      </c>
      <c r="S4911" s="6" t="e">
        <v>#N/A</v>
      </c>
      <c r="T4911" s="6" t="e">
        <v>#N/A</v>
      </c>
      <c r="U4911" s="6" t="e">
        <v>#N/A</v>
      </c>
      <c r="V4911" s="23">
        <v>43665</v>
      </c>
      <c r="W4911" s="6" t="e">
        <v>#N/A</v>
      </c>
    </row>
    <row r="4912" spans="1:23" s="6" customFormat="1" ht="12.75" x14ac:dyDescent="0.2">
      <c r="A4912" s="6" t="s">
        <v>8262</v>
      </c>
      <c r="B4912" s="6" t="s">
        <v>1961</v>
      </c>
      <c r="C4912" s="5" t="s">
        <v>7188</v>
      </c>
      <c r="D4912" s="5" t="s">
        <v>7188</v>
      </c>
      <c r="E4912" s="17">
        <v>5967</v>
      </c>
      <c r="F4912" s="16" t="s">
        <v>1960</v>
      </c>
      <c r="G4912" s="39" t="s">
        <v>7189</v>
      </c>
      <c r="H4912" s="7" t="s">
        <v>7190</v>
      </c>
      <c r="I4912" s="7" t="s">
        <v>151</v>
      </c>
      <c r="J4912" s="7" t="s">
        <v>151</v>
      </c>
      <c r="K4912" s="7" t="s">
        <v>151</v>
      </c>
      <c r="L4912" s="7" t="s">
        <v>151</v>
      </c>
      <c r="M4912" s="7" t="s">
        <v>151</v>
      </c>
      <c r="O4912" s="6" t="s">
        <v>3899</v>
      </c>
      <c r="P4912" s="9"/>
      <c r="Q4912" s="9"/>
      <c r="R4912" s="6" t="s">
        <v>1747</v>
      </c>
      <c r="S4912" s="6" t="e">
        <v>#N/A</v>
      </c>
      <c r="T4912" s="6" t="e">
        <v>#N/A</v>
      </c>
      <c r="U4912" s="6" t="e">
        <v>#N/A</v>
      </c>
      <c r="V4912" s="23">
        <v>43665</v>
      </c>
      <c r="W4912" s="6" t="e">
        <v>#N/A</v>
      </c>
    </row>
    <row r="4913" spans="1:23" s="6" customFormat="1" ht="12.75" x14ac:dyDescent="0.2">
      <c r="A4913" s="6" t="s">
        <v>8263</v>
      </c>
      <c r="B4913" s="6" t="s">
        <v>1961</v>
      </c>
      <c r="C4913" s="5" t="s">
        <v>7188</v>
      </c>
      <c r="D4913" s="5" t="s">
        <v>7188</v>
      </c>
      <c r="E4913" s="17">
        <v>5967</v>
      </c>
      <c r="F4913" s="16" t="s">
        <v>1960</v>
      </c>
      <c r="G4913" s="39" t="s">
        <v>7189</v>
      </c>
      <c r="H4913" s="7" t="s">
        <v>7190</v>
      </c>
      <c r="I4913" s="7" t="s">
        <v>151</v>
      </c>
      <c r="J4913" s="7" t="s">
        <v>151</v>
      </c>
      <c r="K4913" s="7" t="s">
        <v>151</v>
      </c>
      <c r="L4913" s="7" t="s">
        <v>151</v>
      </c>
      <c r="M4913" s="7" t="s">
        <v>151</v>
      </c>
      <c r="O4913" s="6" t="s">
        <v>3899</v>
      </c>
      <c r="P4913" s="9"/>
      <c r="Q4913" s="9"/>
      <c r="R4913" s="6" t="s">
        <v>1747</v>
      </c>
      <c r="S4913" s="6" t="e">
        <v>#N/A</v>
      </c>
      <c r="T4913" s="6" t="e">
        <v>#N/A</v>
      </c>
      <c r="U4913" s="6" t="e">
        <v>#N/A</v>
      </c>
      <c r="V4913" s="23">
        <v>43665</v>
      </c>
      <c r="W4913" s="6" t="e">
        <v>#N/A</v>
      </c>
    </row>
    <row r="4914" spans="1:23" s="6" customFormat="1" ht="12.75" x14ac:dyDescent="0.2">
      <c r="A4914" s="6" t="s">
        <v>8264</v>
      </c>
      <c r="B4914" s="6" t="s">
        <v>1961</v>
      </c>
      <c r="C4914" s="5" t="s">
        <v>7188</v>
      </c>
      <c r="D4914" s="5" t="s">
        <v>7188</v>
      </c>
      <c r="E4914" s="17">
        <v>5967</v>
      </c>
      <c r="F4914" s="16" t="s">
        <v>1960</v>
      </c>
      <c r="G4914" s="39" t="s">
        <v>7189</v>
      </c>
      <c r="H4914" s="7" t="s">
        <v>7190</v>
      </c>
      <c r="I4914" s="7" t="s">
        <v>151</v>
      </c>
      <c r="J4914" s="7" t="s">
        <v>151</v>
      </c>
      <c r="K4914" s="7" t="s">
        <v>151</v>
      </c>
      <c r="L4914" s="7" t="s">
        <v>151</v>
      </c>
      <c r="M4914" s="7" t="s">
        <v>151</v>
      </c>
      <c r="O4914" s="6" t="s">
        <v>3899</v>
      </c>
      <c r="P4914" s="9"/>
      <c r="Q4914" s="9"/>
      <c r="R4914" s="6" t="s">
        <v>1747</v>
      </c>
      <c r="S4914" s="6" t="e">
        <v>#N/A</v>
      </c>
      <c r="T4914" s="6" t="e">
        <v>#N/A</v>
      </c>
      <c r="U4914" s="6" t="e">
        <v>#N/A</v>
      </c>
      <c r="V4914" s="23">
        <v>43665</v>
      </c>
      <c r="W4914" s="6" t="e">
        <v>#N/A</v>
      </c>
    </row>
    <row r="4915" spans="1:23" s="6" customFormat="1" ht="12.75" x14ac:dyDescent="0.2">
      <c r="A4915" s="6" t="s">
        <v>8265</v>
      </c>
      <c r="B4915" s="6" t="s">
        <v>1961</v>
      </c>
      <c r="C4915" s="5" t="s">
        <v>7188</v>
      </c>
      <c r="D4915" s="5" t="s">
        <v>7188</v>
      </c>
      <c r="E4915" s="17">
        <v>5967</v>
      </c>
      <c r="F4915" s="16" t="s">
        <v>1960</v>
      </c>
      <c r="G4915" s="39" t="s">
        <v>7189</v>
      </c>
      <c r="H4915" s="7" t="s">
        <v>7190</v>
      </c>
      <c r="I4915" s="7" t="s">
        <v>151</v>
      </c>
      <c r="J4915" s="7" t="s">
        <v>151</v>
      </c>
      <c r="K4915" s="7" t="s">
        <v>151</v>
      </c>
      <c r="L4915" s="7" t="s">
        <v>151</v>
      </c>
      <c r="M4915" s="7" t="s">
        <v>151</v>
      </c>
      <c r="O4915" s="6" t="s">
        <v>3899</v>
      </c>
      <c r="P4915" s="9"/>
      <c r="Q4915" s="9"/>
      <c r="R4915" s="6" t="s">
        <v>1747</v>
      </c>
      <c r="S4915" s="6" t="e">
        <v>#N/A</v>
      </c>
      <c r="T4915" s="6" t="e">
        <v>#N/A</v>
      </c>
      <c r="U4915" s="6" t="e">
        <v>#N/A</v>
      </c>
      <c r="V4915" s="23">
        <v>43665</v>
      </c>
      <c r="W4915" s="6" t="e">
        <v>#N/A</v>
      </c>
    </row>
    <row r="4916" spans="1:23" s="64" customFormat="1" ht="12.75" x14ac:dyDescent="0.2">
      <c r="A4916" s="64" t="s">
        <v>8266</v>
      </c>
      <c r="B4916" s="64" t="s">
        <v>1961</v>
      </c>
      <c r="C4916" s="65" t="s">
        <v>7188</v>
      </c>
      <c r="D4916" s="65" t="s">
        <v>7188</v>
      </c>
      <c r="E4916" s="66">
        <v>5967</v>
      </c>
      <c r="F4916" s="67" t="s">
        <v>1960</v>
      </c>
      <c r="G4916" s="68" t="s">
        <v>7189</v>
      </c>
      <c r="H4916" s="64" t="s">
        <v>7190</v>
      </c>
      <c r="I4916" s="64" t="s">
        <v>151</v>
      </c>
      <c r="J4916" s="64" t="s">
        <v>151</v>
      </c>
      <c r="K4916" s="64" t="s">
        <v>151</v>
      </c>
      <c r="L4916" s="64" t="s">
        <v>151</v>
      </c>
      <c r="M4916" s="64" t="s">
        <v>151</v>
      </c>
      <c r="O4916" s="64" t="s">
        <v>3899</v>
      </c>
      <c r="P4916" s="69"/>
      <c r="Q4916" s="69"/>
      <c r="R4916" s="64" t="s">
        <v>1747</v>
      </c>
      <c r="S4916" s="64" t="e">
        <v>#N/A</v>
      </c>
      <c r="T4916" s="64" t="e">
        <v>#N/A</v>
      </c>
      <c r="U4916" s="64" t="e">
        <v>#N/A</v>
      </c>
      <c r="V4916" s="70">
        <v>43665</v>
      </c>
      <c r="W4916" s="64" t="e">
        <v>#N/A</v>
      </c>
    </row>
    <row r="4917" spans="1:23" s="6" customFormat="1" ht="12.75" x14ac:dyDescent="0.2">
      <c r="A4917" s="6" t="s">
        <v>8267</v>
      </c>
      <c r="B4917" s="6" t="s">
        <v>1961</v>
      </c>
      <c r="C4917" s="5" t="s">
        <v>7188</v>
      </c>
      <c r="D4917" s="5" t="s">
        <v>7188</v>
      </c>
      <c r="E4917" s="17">
        <v>5967</v>
      </c>
      <c r="F4917" s="16" t="s">
        <v>1960</v>
      </c>
      <c r="G4917" s="39" t="s">
        <v>7189</v>
      </c>
      <c r="H4917" s="7" t="s">
        <v>7190</v>
      </c>
      <c r="I4917" s="7" t="s">
        <v>151</v>
      </c>
      <c r="J4917" s="7" t="s">
        <v>151</v>
      </c>
      <c r="K4917" s="7" t="s">
        <v>151</v>
      </c>
      <c r="L4917" s="7" t="s">
        <v>151</v>
      </c>
      <c r="M4917" s="7" t="s">
        <v>151</v>
      </c>
      <c r="O4917" s="6" t="s">
        <v>3899</v>
      </c>
      <c r="P4917" s="9"/>
      <c r="Q4917" s="9"/>
      <c r="R4917" s="6" t="s">
        <v>1747</v>
      </c>
      <c r="S4917" s="6" t="e">
        <v>#N/A</v>
      </c>
      <c r="T4917" s="6" t="e">
        <v>#N/A</v>
      </c>
      <c r="U4917" s="6" t="e">
        <v>#N/A</v>
      </c>
      <c r="V4917" s="23">
        <v>43665</v>
      </c>
      <c r="W4917" s="6" t="e">
        <v>#N/A</v>
      </c>
    </row>
    <row r="4918" spans="1:23" s="6" customFormat="1" ht="12.75" x14ac:dyDescent="0.2">
      <c r="A4918" s="6" t="s">
        <v>8268</v>
      </c>
      <c r="B4918" s="6" t="s">
        <v>1961</v>
      </c>
      <c r="C4918" s="5" t="s">
        <v>7188</v>
      </c>
      <c r="D4918" s="5" t="s">
        <v>7188</v>
      </c>
      <c r="E4918" s="17">
        <v>5967</v>
      </c>
      <c r="F4918" s="16" t="s">
        <v>1960</v>
      </c>
      <c r="G4918" s="39" t="s">
        <v>7189</v>
      </c>
      <c r="H4918" s="7" t="s">
        <v>7190</v>
      </c>
      <c r="I4918" s="7" t="s">
        <v>151</v>
      </c>
      <c r="J4918" s="7" t="s">
        <v>151</v>
      </c>
      <c r="K4918" s="7" t="s">
        <v>151</v>
      </c>
      <c r="L4918" s="7" t="s">
        <v>151</v>
      </c>
      <c r="M4918" s="7" t="s">
        <v>151</v>
      </c>
      <c r="O4918" s="6" t="s">
        <v>3899</v>
      </c>
      <c r="P4918" s="9"/>
      <c r="Q4918" s="9"/>
      <c r="R4918" s="6" t="s">
        <v>1747</v>
      </c>
      <c r="S4918" s="6" t="e">
        <v>#N/A</v>
      </c>
      <c r="T4918" s="6" t="e">
        <v>#N/A</v>
      </c>
      <c r="U4918" s="6" t="e">
        <v>#N/A</v>
      </c>
      <c r="V4918" s="23">
        <v>43665</v>
      </c>
      <c r="W4918" s="6" t="e">
        <v>#N/A</v>
      </c>
    </row>
    <row r="4919" spans="1:23" s="6" customFormat="1" ht="12.75" x14ac:dyDescent="0.2">
      <c r="A4919" s="6" t="s">
        <v>8269</v>
      </c>
      <c r="B4919" s="6" t="s">
        <v>1961</v>
      </c>
      <c r="C4919" s="5" t="s">
        <v>7188</v>
      </c>
      <c r="D4919" s="5" t="s">
        <v>7188</v>
      </c>
      <c r="E4919" s="17">
        <v>5967</v>
      </c>
      <c r="F4919" s="16" t="s">
        <v>1960</v>
      </c>
      <c r="G4919" s="39" t="s">
        <v>7189</v>
      </c>
      <c r="H4919" s="7" t="s">
        <v>7190</v>
      </c>
      <c r="I4919" s="7" t="s">
        <v>151</v>
      </c>
      <c r="J4919" s="7" t="s">
        <v>151</v>
      </c>
      <c r="K4919" s="7" t="s">
        <v>151</v>
      </c>
      <c r="L4919" s="7" t="s">
        <v>151</v>
      </c>
      <c r="M4919" s="7" t="s">
        <v>151</v>
      </c>
      <c r="O4919" s="6" t="s">
        <v>3899</v>
      </c>
      <c r="P4919" s="9"/>
      <c r="Q4919" s="9"/>
      <c r="R4919" s="6" t="s">
        <v>1747</v>
      </c>
      <c r="S4919" s="6" t="e">
        <v>#N/A</v>
      </c>
      <c r="T4919" s="6" t="e">
        <v>#N/A</v>
      </c>
      <c r="U4919" s="6" t="e">
        <v>#N/A</v>
      </c>
      <c r="V4919" s="23">
        <v>43665</v>
      </c>
      <c r="W4919" s="6" t="e">
        <v>#N/A</v>
      </c>
    </row>
    <row r="4920" spans="1:23" s="6" customFormat="1" ht="12.75" x14ac:dyDescent="0.2">
      <c r="A4920" s="6" t="s">
        <v>8270</v>
      </c>
      <c r="B4920" s="6" t="s">
        <v>1961</v>
      </c>
      <c r="C4920" s="5" t="s">
        <v>7188</v>
      </c>
      <c r="D4920" s="5" t="s">
        <v>7188</v>
      </c>
      <c r="E4920" s="17">
        <v>5967</v>
      </c>
      <c r="F4920" s="16" t="s">
        <v>1960</v>
      </c>
      <c r="G4920" s="39" t="s">
        <v>7189</v>
      </c>
      <c r="H4920" s="7" t="s">
        <v>7190</v>
      </c>
      <c r="I4920" s="7" t="s">
        <v>151</v>
      </c>
      <c r="J4920" s="7" t="s">
        <v>151</v>
      </c>
      <c r="K4920" s="7" t="s">
        <v>151</v>
      </c>
      <c r="L4920" s="7" t="s">
        <v>151</v>
      </c>
      <c r="M4920" s="7" t="s">
        <v>151</v>
      </c>
      <c r="O4920" s="6" t="s">
        <v>3899</v>
      </c>
      <c r="P4920" s="9"/>
      <c r="Q4920" s="9"/>
      <c r="R4920" s="6" t="s">
        <v>1747</v>
      </c>
      <c r="S4920" s="6" t="e">
        <v>#N/A</v>
      </c>
      <c r="T4920" s="6" t="e">
        <v>#N/A</v>
      </c>
      <c r="U4920" s="6" t="e">
        <v>#N/A</v>
      </c>
      <c r="V4920" s="23">
        <v>43665</v>
      </c>
      <c r="W4920" s="6" t="e">
        <v>#N/A</v>
      </c>
    </row>
    <row r="4921" spans="1:23" s="6" customFormat="1" ht="12.75" x14ac:dyDescent="0.2">
      <c r="A4921" s="6" t="s">
        <v>8271</v>
      </c>
      <c r="B4921" s="6" t="s">
        <v>1961</v>
      </c>
      <c r="C4921" s="5" t="s">
        <v>7188</v>
      </c>
      <c r="D4921" s="5" t="s">
        <v>7188</v>
      </c>
      <c r="E4921" s="17">
        <v>5967</v>
      </c>
      <c r="F4921" s="16" t="s">
        <v>1960</v>
      </c>
      <c r="G4921" s="39" t="s">
        <v>7189</v>
      </c>
      <c r="H4921" s="7" t="s">
        <v>7190</v>
      </c>
      <c r="I4921" s="7" t="s">
        <v>151</v>
      </c>
      <c r="J4921" s="7" t="s">
        <v>151</v>
      </c>
      <c r="K4921" s="7" t="s">
        <v>151</v>
      </c>
      <c r="L4921" s="7" t="s">
        <v>151</v>
      </c>
      <c r="M4921" s="7" t="s">
        <v>151</v>
      </c>
      <c r="O4921" s="6" t="s">
        <v>3899</v>
      </c>
      <c r="P4921" s="9"/>
      <c r="Q4921" s="9"/>
      <c r="R4921" s="6" t="s">
        <v>1747</v>
      </c>
      <c r="S4921" s="6" t="e">
        <v>#N/A</v>
      </c>
      <c r="T4921" s="6" t="e">
        <v>#N/A</v>
      </c>
      <c r="U4921" s="6" t="e">
        <v>#N/A</v>
      </c>
      <c r="V4921" s="23">
        <v>43665</v>
      </c>
      <c r="W4921" s="6" t="e">
        <v>#N/A</v>
      </c>
    </row>
    <row r="4922" spans="1:23" s="6" customFormat="1" ht="12.75" x14ac:dyDescent="0.2">
      <c r="A4922" s="6" t="s">
        <v>8272</v>
      </c>
      <c r="B4922" s="6" t="s">
        <v>1961</v>
      </c>
      <c r="C4922" s="5" t="s">
        <v>7188</v>
      </c>
      <c r="D4922" s="5" t="s">
        <v>7188</v>
      </c>
      <c r="E4922" s="17">
        <v>5967</v>
      </c>
      <c r="F4922" s="16" t="s">
        <v>1960</v>
      </c>
      <c r="G4922" s="39" t="s">
        <v>7189</v>
      </c>
      <c r="H4922" s="7" t="s">
        <v>7190</v>
      </c>
      <c r="I4922" s="7" t="s">
        <v>151</v>
      </c>
      <c r="J4922" s="7" t="s">
        <v>151</v>
      </c>
      <c r="K4922" s="7" t="s">
        <v>151</v>
      </c>
      <c r="L4922" s="7" t="s">
        <v>151</v>
      </c>
      <c r="M4922" s="7" t="s">
        <v>151</v>
      </c>
      <c r="O4922" s="6" t="s">
        <v>3899</v>
      </c>
      <c r="P4922" s="9"/>
      <c r="Q4922" s="9"/>
      <c r="R4922" s="6" t="s">
        <v>1747</v>
      </c>
      <c r="S4922" s="6" t="e">
        <v>#N/A</v>
      </c>
      <c r="T4922" s="6" t="e">
        <v>#N/A</v>
      </c>
      <c r="U4922" s="6" t="e">
        <v>#N/A</v>
      </c>
      <c r="V4922" s="23">
        <v>43665</v>
      </c>
      <c r="W4922" s="6" t="e">
        <v>#N/A</v>
      </c>
    </row>
    <row r="4923" spans="1:23" s="6" customFormat="1" ht="12.75" x14ac:dyDescent="0.2">
      <c r="A4923" s="6" t="s">
        <v>8273</v>
      </c>
      <c r="B4923" s="6" t="s">
        <v>1961</v>
      </c>
      <c r="C4923" s="5" t="s">
        <v>7188</v>
      </c>
      <c r="D4923" s="5" t="s">
        <v>7188</v>
      </c>
      <c r="E4923" s="17">
        <v>5967</v>
      </c>
      <c r="F4923" s="16" t="s">
        <v>1960</v>
      </c>
      <c r="G4923" s="39" t="s">
        <v>7189</v>
      </c>
      <c r="H4923" s="7" t="s">
        <v>7190</v>
      </c>
      <c r="I4923" s="7" t="s">
        <v>151</v>
      </c>
      <c r="J4923" s="7" t="s">
        <v>151</v>
      </c>
      <c r="K4923" s="7" t="s">
        <v>151</v>
      </c>
      <c r="L4923" s="7" t="s">
        <v>151</v>
      </c>
      <c r="M4923" s="7" t="s">
        <v>151</v>
      </c>
      <c r="O4923" s="6" t="s">
        <v>3899</v>
      </c>
      <c r="P4923" s="9"/>
      <c r="Q4923" s="9"/>
      <c r="R4923" s="6" t="s">
        <v>1747</v>
      </c>
      <c r="S4923" s="6" t="e">
        <v>#N/A</v>
      </c>
      <c r="T4923" s="6" t="e">
        <v>#N/A</v>
      </c>
      <c r="U4923" s="6" t="e">
        <v>#N/A</v>
      </c>
      <c r="V4923" s="23">
        <v>43665</v>
      </c>
      <c r="W4923" s="6" t="e">
        <v>#N/A</v>
      </c>
    </row>
    <row r="4924" spans="1:23" s="6" customFormat="1" ht="12.75" x14ac:dyDescent="0.2">
      <c r="A4924" s="6" t="s">
        <v>8274</v>
      </c>
      <c r="B4924" s="6" t="s">
        <v>1961</v>
      </c>
      <c r="C4924" s="5" t="s">
        <v>7188</v>
      </c>
      <c r="D4924" s="5" t="s">
        <v>7188</v>
      </c>
      <c r="E4924" s="17">
        <v>5967</v>
      </c>
      <c r="F4924" s="16" t="s">
        <v>1960</v>
      </c>
      <c r="G4924" s="39" t="s">
        <v>7189</v>
      </c>
      <c r="H4924" s="7" t="s">
        <v>7190</v>
      </c>
      <c r="I4924" s="7" t="s">
        <v>151</v>
      </c>
      <c r="J4924" s="7" t="s">
        <v>151</v>
      </c>
      <c r="K4924" s="7" t="s">
        <v>151</v>
      </c>
      <c r="L4924" s="7" t="s">
        <v>151</v>
      </c>
      <c r="M4924" s="7" t="s">
        <v>151</v>
      </c>
      <c r="O4924" s="6" t="s">
        <v>3899</v>
      </c>
      <c r="P4924" s="9"/>
      <c r="Q4924" s="9"/>
      <c r="R4924" s="6" t="s">
        <v>1747</v>
      </c>
      <c r="S4924" s="6" t="e">
        <v>#N/A</v>
      </c>
      <c r="T4924" s="6" t="e">
        <v>#N/A</v>
      </c>
      <c r="U4924" s="6" t="e">
        <v>#N/A</v>
      </c>
      <c r="V4924" s="23">
        <v>43665</v>
      </c>
      <c r="W4924" s="6" t="e">
        <v>#N/A</v>
      </c>
    </row>
    <row r="4925" spans="1:23" s="6" customFormat="1" ht="12.75" x14ac:dyDescent="0.2">
      <c r="A4925" s="6" t="s">
        <v>8275</v>
      </c>
      <c r="B4925" s="6" t="s">
        <v>1961</v>
      </c>
      <c r="C4925" s="5" t="s">
        <v>7188</v>
      </c>
      <c r="D4925" s="5" t="s">
        <v>7188</v>
      </c>
      <c r="E4925" s="17">
        <v>5967</v>
      </c>
      <c r="F4925" s="16" t="s">
        <v>1960</v>
      </c>
      <c r="G4925" s="39" t="s">
        <v>7189</v>
      </c>
      <c r="H4925" s="7" t="s">
        <v>7190</v>
      </c>
      <c r="I4925" s="7" t="s">
        <v>151</v>
      </c>
      <c r="J4925" s="7" t="s">
        <v>151</v>
      </c>
      <c r="K4925" s="7" t="s">
        <v>151</v>
      </c>
      <c r="L4925" s="7" t="s">
        <v>151</v>
      </c>
      <c r="M4925" s="7" t="s">
        <v>151</v>
      </c>
      <c r="O4925" s="6" t="s">
        <v>3899</v>
      </c>
      <c r="P4925" s="9"/>
      <c r="Q4925" s="9"/>
      <c r="R4925" s="6" t="s">
        <v>1747</v>
      </c>
      <c r="S4925" s="6" t="e">
        <v>#N/A</v>
      </c>
      <c r="T4925" s="6" t="e">
        <v>#N/A</v>
      </c>
      <c r="U4925" s="6" t="e">
        <v>#N/A</v>
      </c>
      <c r="V4925" s="23">
        <v>43665</v>
      </c>
      <c r="W4925" s="6" t="e">
        <v>#N/A</v>
      </c>
    </row>
    <row r="4926" spans="1:23" s="6" customFormat="1" ht="12.75" x14ac:dyDescent="0.2">
      <c r="A4926" s="6" t="s">
        <v>8276</v>
      </c>
      <c r="B4926" s="6" t="s">
        <v>1961</v>
      </c>
      <c r="C4926" s="5" t="s">
        <v>7188</v>
      </c>
      <c r="D4926" s="5" t="s">
        <v>7188</v>
      </c>
      <c r="E4926" s="17">
        <v>5967</v>
      </c>
      <c r="F4926" s="16" t="s">
        <v>1960</v>
      </c>
      <c r="G4926" s="39" t="s">
        <v>7189</v>
      </c>
      <c r="H4926" s="7" t="s">
        <v>7190</v>
      </c>
      <c r="I4926" s="7" t="s">
        <v>151</v>
      </c>
      <c r="J4926" s="7" t="s">
        <v>151</v>
      </c>
      <c r="K4926" s="7" t="s">
        <v>151</v>
      </c>
      <c r="L4926" s="7" t="s">
        <v>151</v>
      </c>
      <c r="M4926" s="7" t="s">
        <v>151</v>
      </c>
      <c r="O4926" s="6" t="s">
        <v>3899</v>
      </c>
      <c r="P4926" s="9"/>
      <c r="Q4926" s="9"/>
      <c r="R4926" s="6" t="s">
        <v>1747</v>
      </c>
      <c r="S4926" s="6" t="e">
        <v>#N/A</v>
      </c>
      <c r="T4926" s="6" t="e">
        <v>#N/A</v>
      </c>
      <c r="U4926" s="6" t="e">
        <v>#N/A</v>
      </c>
      <c r="V4926" s="23">
        <v>43665</v>
      </c>
      <c r="W4926" s="6" t="e">
        <v>#N/A</v>
      </c>
    </row>
    <row r="4927" spans="1:23" s="64" customFormat="1" ht="12.75" x14ac:dyDescent="0.2">
      <c r="A4927" s="64" t="s">
        <v>8277</v>
      </c>
      <c r="B4927" s="64" t="s">
        <v>1961</v>
      </c>
      <c r="C4927" s="65" t="s">
        <v>7188</v>
      </c>
      <c r="D4927" s="65" t="s">
        <v>7188</v>
      </c>
      <c r="E4927" s="66">
        <v>5967</v>
      </c>
      <c r="F4927" s="67" t="s">
        <v>1960</v>
      </c>
      <c r="G4927" s="68" t="s">
        <v>7189</v>
      </c>
      <c r="H4927" s="64" t="s">
        <v>7190</v>
      </c>
      <c r="I4927" s="64" t="s">
        <v>151</v>
      </c>
      <c r="J4927" s="64" t="s">
        <v>151</v>
      </c>
      <c r="K4927" s="64" t="s">
        <v>151</v>
      </c>
      <c r="L4927" s="64" t="s">
        <v>151</v>
      </c>
      <c r="M4927" s="64" t="s">
        <v>151</v>
      </c>
      <c r="O4927" s="64" t="s">
        <v>3899</v>
      </c>
      <c r="P4927" s="69"/>
      <c r="Q4927" s="69"/>
      <c r="R4927" s="64" t="s">
        <v>1747</v>
      </c>
      <c r="S4927" s="64" t="e">
        <v>#N/A</v>
      </c>
      <c r="T4927" s="64" t="e">
        <v>#N/A</v>
      </c>
      <c r="U4927" s="64" t="e">
        <v>#N/A</v>
      </c>
      <c r="V4927" s="70">
        <v>43665</v>
      </c>
      <c r="W4927" s="64" t="e">
        <v>#N/A</v>
      </c>
    </row>
    <row r="4928" spans="1:23" s="6" customFormat="1" ht="12.75" x14ac:dyDescent="0.2">
      <c r="A4928" s="6" t="s">
        <v>8278</v>
      </c>
      <c r="B4928" s="6" t="s">
        <v>1961</v>
      </c>
      <c r="C4928" s="5" t="s">
        <v>7188</v>
      </c>
      <c r="D4928" s="5" t="s">
        <v>7188</v>
      </c>
      <c r="E4928" s="17">
        <v>5967</v>
      </c>
      <c r="F4928" s="16" t="s">
        <v>1960</v>
      </c>
      <c r="G4928" s="39" t="s">
        <v>7189</v>
      </c>
      <c r="H4928" s="7" t="s">
        <v>7190</v>
      </c>
      <c r="I4928" s="7" t="s">
        <v>151</v>
      </c>
      <c r="J4928" s="7" t="s">
        <v>151</v>
      </c>
      <c r="K4928" s="7" t="s">
        <v>151</v>
      </c>
      <c r="L4928" s="7" t="s">
        <v>151</v>
      </c>
      <c r="M4928" s="7" t="s">
        <v>151</v>
      </c>
      <c r="O4928" s="6" t="s">
        <v>3899</v>
      </c>
      <c r="P4928" s="9"/>
      <c r="Q4928" s="9"/>
      <c r="R4928" s="6" t="s">
        <v>1747</v>
      </c>
      <c r="S4928" s="6" t="e">
        <v>#N/A</v>
      </c>
      <c r="T4928" s="6" t="e">
        <v>#N/A</v>
      </c>
      <c r="U4928" s="6" t="e">
        <v>#N/A</v>
      </c>
      <c r="V4928" s="23">
        <v>43665</v>
      </c>
      <c r="W4928" s="6" t="e">
        <v>#N/A</v>
      </c>
    </row>
    <row r="4929" spans="1:23" s="6" customFormat="1" ht="12.75" x14ac:dyDescent="0.2">
      <c r="A4929" s="6" t="s">
        <v>8279</v>
      </c>
      <c r="B4929" s="6" t="s">
        <v>1961</v>
      </c>
      <c r="C4929" s="5" t="s">
        <v>7188</v>
      </c>
      <c r="D4929" s="5" t="s">
        <v>7188</v>
      </c>
      <c r="E4929" s="17">
        <v>5967</v>
      </c>
      <c r="F4929" s="16" t="s">
        <v>1960</v>
      </c>
      <c r="G4929" s="39" t="s">
        <v>7189</v>
      </c>
      <c r="H4929" s="7" t="s">
        <v>7190</v>
      </c>
      <c r="I4929" s="7" t="s">
        <v>151</v>
      </c>
      <c r="J4929" s="7" t="s">
        <v>151</v>
      </c>
      <c r="K4929" s="7" t="s">
        <v>151</v>
      </c>
      <c r="L4929" s="7" t="s">
        <v>151</v>
      </c>
      <c r="M4929" s="7" t="s">
        <v>151</v>
      </c>
      <c r="O4929" s="6" t="s">
        <v>3899</v>
      </c>
      <c r="P4929" s="9"/>
      <c r="Q4929" s="9"/>
      <c r="R4929" s="6" t="s">
        <v>1747</v>
      </c>
      <c r="S4929" s="6" t="e">
        <v>#N/A</v>
      </c>
      <c r="T4929" s="6" t="e">
        <v>#N/A</v>
      </c>
      <c r="U4929" s="6" t="e">
        <v>#N/A</v>
      </c>
      <c r="V4929" s="23">
        <v>43665</v>
      </c>
      <c r="W4929" s="6" t="e">
        <v>#N/A</v>
      </c>
    </row>
    <row r="4930" spans="1:23" s="6" customFormat="1" ht="12.75" x14ac:dyDescent="0.2">
      <c r="A4930" s="6" t="s">
        <v>8280</v>
      </c>
      <c r="B4930" s="6" t="s">
        <v>1961</v>
      </c>
      <c r="C4930" s="5" t="s">
        <v>7188</v>
      </c>
      <c r="D4930" s="5" t="s">
        <v>7188</v>
      </c>
      <c r="E4930" s="17">
        <v>5967</v>
      </c>
      <c r="F4930" s="16" t="s">
        <v>1960</v>
      </c>
      <c r="G4930" s="39" t="s">
        <v>7189</v>
      </c>
      <c r="H4930" s="7" t="s">
        <v>7190</v>
      </c>
      <c r="I4930" s="7" t="s">
        <v>151</v>
      </c>
      <c r="J4930" s="7" t="s">
        <v>151</v>
      </c>
      <c r="K4930" s="7" t="s">
        <v>151</v>
      </c>
      <c r="L4930" s="7" t="s">
        <v>151</v>
      </c>
      <c r="M4930" s="7" t="s">
        <v>151</v>
      </c>
      <c r="O4930" s="6" t="s">
        <v>3899</v>
      </c>
      <c r="P4930" s="9"/>
      <c r="Q4930" s="9"/>
      <c r="R4930" s="6" t="s">
        <v>1747</v>
      </c>
      <c r="S4930" s="6" t="e">
        <v>#N/A</v>
      </c>
      <c r="T4930" s="6" t="e">
        <v>#N/A</v>
      </c>
      <c r="U4930" s="6" t="e">
        <v>#N/A</v>
      </c>
      <c r="V4930" s="23">
        <v>43665</v>
      </c>
      <c r="W4930" s="6" t="e">
        <v>#N/A</v>
      </c>
    </row>
    <row r="4931" spans="1:23" s="6" customFormat="1" ht="12.75" x14ac:dyDescent="0.2">
      <c r="A4931" s="6" t="s">
        <v>8281</v>
      </c>
      <c r="B4931" s="6" t="s">
        <v>1961</v>
      </c>
      <c r="C4931" s="5" t="s">
        <v>7188</v>
      </c>
      <c r="D4931" s="5" t="s">
        <v>7188</v>
      </c>
      <c r="E4931" s="17">
        <v>5967</v>
      </c>
      <c r="F4931" s="16" t="s">
        <v>1960</v>
      </c>
      <c r="G4931" s="39" t="s">
        <v>7189</v>
      </c>
      <c r="H4931" s="7" t="s">
        <v>7190</v>
      </c>
      <c r="I4931" s="7" t="s">
        <v>151</v>
      </c>
      <c r="J4931" s="7" t="s">
        <v>151</v>
      </c>
      <c r="K4931" s="7" t="s">
        <v>151</v>
      </c>
      <c r="L4931" s="7" t="s">
        <v>151</v>
      </c>
      <c r="M4931" s="7" t="s">
        <v>151</v>
      </c>
      <c r="O4931" s="6" t="s">
        <v>3899</v>
      </c>
      <c r="P4931" s="9"/>
      <c r="Q4931" s="9"/>
      <c r="R4931" s="6" t="s">
        <v>1747</v>
      </c>
      <c r="S4931" s="6" t="e">
        <v>#N/A</v>
      </c>
      <c r="T4931" s="6" t="e">
        <v>#N/A</v>
      </c>
      <c r="U4931" s="6" t="e">
        <v>#N/A</v>
      </c>
      <c r="V4931" s="23">
        <v>43665</v>
      </c>
      <c r="W4931" s="6" t="e">
        <v>#N/A</v>
      </c>
    </row>
    <row r="4932" spans="1:23" s="6" customFormat="1" ht="12.75" x14ac:dyDescent="0.2">
      <c r="A4932" s="6" t="s">
        <v>8282</v>
      </c>
      <c r="B4932" s="6" t="s">
        <v>1961</v>
      </c>
      <c r="C4932" s="5" t="s">
        <v>7188</v>
      </c>
      <c r="D4932" s="5" t="s">
        <v>7188</v>
      </c>
      <c r="E4932" s="17">
        <v>5967</v>
      </c>
      <c r="F4932" s="16" t="s">
        <v>1960</v>
      </c>
      <c r="G4932" s="39" t="s">
        <v>7189</v>
      </c>
      <c r="H4932" s="7" t="s">
        <v>7190</v>
      </c>
      <c r="I4932" s="7" t="s">
        <v>151</v>
      </c>
      <c r="J4932" s="7" t="s">
        <v>151</v>
      </c>
      <c r="K4932" s="7" t="s">
        <v>151</v>
      </c>
      <c r="L4932" s="7" t="s">
        <v>151</v>
      </c>
      <c r="M4932" s="7" t="s">
        <v>151</v>
      </c>
      <c r="O4932" s="6" t="s">
        <v>3899</v>
      </c>
      <c r="P4932" s="9"/>
      <c r="Q4932" s="9"/>
      <c r="R4932" s="6" t="s">
        <v>1747</v>
      </c>
      <c r="S4932" s="6" t="e">
        <v>#N/A</v>
      </c>
      <c r="T4932" s="6" t="e">
        <v>#N/A</v>
      </c>
      <c r="U4932" s="6" t="e">
        <v>#N/A</v>
      </c>
      <c r="V4932" s="23">
        <v>43665</v>
      </c>
      <c r="W4932" s="6" t="e">
        <v>#N/A</v>
      </c>
    </row>
    <row r="4933" spans="1:23" s="6" customFormat="1" ht="12.75" x14ac:dyDescent="0.2">
      <c r="A4933" s="6" t="s">
        <v>8283</v>
      </c>
      <c r="B4933" s="6" t="s">
        <v>1961</v>
      </c>
      <c r="C4933" s="5" t="s">
        <v>7188</v>
      </c>
      <c r="D4933" s="5" t="s">
        <v>7188</v>
      </c>
      <c r="E4933" s="17">
        <v>5967</v>
      </c>
      <c r="F4933" s="16" t="s">
        <v>1960</v>
      </c>
      <c r="G4933" s="39" t="s">
        <v>7189</v>
      </c>
      <c r="H4933" s="7" t="s">
        <v>7190</v>
      </c>
      <c r="I4933" s="7" t="s">
        <v>151</v>
      </c>
      <c r="J4933" s="7" t="s">
        <v>151</v>
      </c>
      <c r="K4933" s="7" t="s">
        <v>151</v>
      </c>
      <c r="L4933" s="7" t="s">
        <v>151</v>
      </c>
      <c r="M4933" s="7" t="s">
        <v>151</v>
      </c>
      <c r="O4933" s="6" t="s">
        <v>3899</v>
      </c>
      <c r="P4933" s="9"/>
      <c r="Q4933" s="9"/>
      <c r="R4933" s="6" t="s">
        <v>1747</v>
      </c>
      <c r="S4933" s="6" t="e">
        <v>#N/A</v>
      </c>
      <c r="T4933" s="6" t="e">
        <v>#N/A</v>
      </c>
      <c r="U4933" s="6" t="e">
        <v>#N/A</v>
      </c>
      <c r="V4933" s="23">
        <v>43665</v>
      </c>
      <c r="W4933" s="6" t="e">
        <v>#N/A</v>
      </c>
    </row>
    <row r="4934" spans="1:23" s="6" customFormat="1" ht="12.75" x14ac:dyDescent="0.2">
      <c r="A4934" s="6" t="s">
        <v>8284</v>
      </c>
      <c r="B4934" s="6" t="s">
        <v>1961</v>
      </c>
      <c r="C4934" s="5" t="s">
        <v>7188</v>
      </c>
      <c r="D4934" s="5" t="s">
        <v>7188</v>
      </c>
      <c r="E4934" s="17">
        <v>5967</v>
      </c>
      <c r="F4934" s="16" t="s">
        <v>1960</v>
      </c>
      <c r="G4934" s="39" t="s">
        <v>7189</v>
      </c>
      <c r="H4934" s="7" t="s">
        <v>7190</v>
      </c>
      <c r="I4934" s="7" t="s">
        <v>151</v>
      </c>
      <c r="J4934" s="7" t="s">
        <v>151</v>
      </c>
      <c r="K4934" s="7" t="s">
        <v>151</v>
      </c>
      <c r="L4934" s="7" t="s">
        <v>151</v>
      </c>
      <c r="M4934" s="7" t="s">
        <v>151</v>
      </c>
      <c r="O4934" s="6" t="s">
        <v>3899</v>
      </c>
      <c r="P4934" s="9"/>
      <c r="Q4934" s="9"/>
      <c r="R4934" s="6" t="s">
        <v>1747</v>
      </c>
      <c r="S4934" s="6" t="e">
        <v>#N/A</v>
      </c>
      <c r="T4934" s="6" t="e">
        <v>#N/A</v>
      </c>
      <c r="U4934" s="6" t="e">
        <v>#N/A</v>
      </c>
      <c r="V4934" s="23">
        <v>43665</v>
      </c>
      <c r="W4934" s="6" t="e">
        <v>#N/A</v>
      </c>
    </row>
    <row r="4935" spans="1:23" s="6" customFormat="1" ht="12.75" x14ac:dyDescent="0.2">
      <c r="A4935" s="6" t="s">
        <v>8285</v>
      </c>
      <c r="B4935" s="6" t="s">
        <v>1961</v>
      </c>
      <c r="C4935" s="5" t="s">
        <v>7188</v>
      </c>
      <c r="D4935" s="5" t="s">
        <v>7188</v>
      </c>
      <c r="E4935" s="17">
        <v>5967</v>
      </c>
      <c r="F4935" s="16" t="s">
        <v>1960</v>
      </c>
      <c r="G4935" s="39" t="s">
        <v>7189</v>
      </c>
      <c r="H4935" s="7" t="s">
        <v>7190</v>
      </c>
      <c r="I4935" s="7" t="s">
        <v>151</v>
      </c>
      <c r="J4935" s="7" t="s">
        <v>151</v>
      </c>
      <c r="K4935" s="7" t="s">
        <v>151</v>
      </c>
      <c r="L4935" s="7" t="s">
        <v>151</v>
      </c>
      <c r="M4935" s="7" t="s">
        <v>151</v>
      </c>
      <c r="O4935" s="6" t="s">
        <v>3899</v>
      </c>
      <c r="P4935" s="9"/>
      <c r="Q4935" s="9"/>
      <c r="R4935" s="6" t="s">
        <v>1747</v>
      </c>
      <c r="S4935" s="6" t="e">
        <v>#N/A</v>
      </c>
      <c r="T4935" s="6" t="e">
        <v>#N/A</v>
      </c>
      <c r="U4935" s="6" t="e">
        <v>#N/A</v>
      </c>
      <c r="V4935" s="23">
        <v>43665</v>
      </c>
      <c r="W4935" s="6" t="e">
        <v>#N/A</v>
      </c>
    </row>
    <row r="4936" spans="1:23" s="6" customFormat="1" ht="12.75" x14ac:dyDescent="0.2">
      <c r="A4936" s="6" t="s">
        <v>8286</v>
      </c>
      <c r="B4936" s="6" t="s">
        <v>1961</v>
      </c>
      <c r="C4936" s="5" t="s">
        <v>7188</v>
      </c>
      <c r="D4936" s="5" t="s">
        <v>7188</v>
      </c>
      <c r="E4936" s="17">
        <v>5967</v>
      </c>
      <c r="F4936" s="16" t="s">
        <v>1960</v>
      </c>
      <c r="G4936" s="39" t="s">
        <v>7189</v>
      </c>
      <c r="H4936" s="7" t="s">
        <v>7190</v>
      </c>
      <c r="I4936" s="7" t="s">
        <v>151</v>
      </c>
      <c r="J4936" s="7" t="s">
        <v>151</v>
      </c>
      <c r="K4936" s="7" t="s">
        <v>151</v>
      </c>
      <c r="L4936" s="7" t="s">
        <v>151</v>
      </c>
      <c r="M4936" s="7" t="s">
        <v>151</v>
      </c>
      <c r="O4936" s="6" t="s">
        <v>3899</v>
      </c>
      <c r="P4936" s="9"/>
      <c r="Q4936" s="9"/>
      <c r="R4936" s="6" t="s">
        <v>1747</v>
      </c>
      <c r="S4936" s="6" t="e">
        <v>#N/A</v>
      </c>
      <c r="T4936" s="6" t="e">
        <v>#N/A</v>
      </c>
      <c r="U4936" s="6" t="e">
        <v>#N/A</v>
      </c>
      <c r="V4936" s="23">
        <v>43665</v>
      </c>
      <c r="W4936" s="6" t="e">
        <v>#N/A</v>
      </c>
    </row>
    <row r="4937" spans="1:23" s="6" customFormat="1" ht="12.75" x14ac:dyDescent="0.2">
      <c r="A4937" s="6" t="s">
        <v>8287</v>
      </c>
      <c r="B4937" s="6" t="s">
        <v>1961</v>
      </c>
      <c r="C4937" s="5" t="s">
        <v>7188</v>
      </c>
      <c r="D4937" s="5" t="s">
        <v>7188</v>
      </c>
      <c r="E4937" s="17">
        <v>5967</v>
      </c>
      <c r="F4937" s="16" t="s">
        <v>1960</v>
      </c>
      <c r="G4937" s="39" t="s">
        <v>7189</v>
      </c>
      <c r="H4937" s="7" t="s">
        <v>7190</v>
      </c>
      <c r="I4937" s="7" t="s">
        <v>151</v>
      </c>
      <c r="J4937" s="7" t="s">
        <v>151</v>
      </c>
      <c r="K4937" s="7" t="s">
        <v>151</v>
      </c>
      <c r="L4937" s="7" t="s">
        <v>151</v>
      </c>
      <c r="M4937" s="7" t="s">
        <v>151</v>
      </c>
      <c r="O4937" s="6" t="s">
        <v>3899</v>
      </c>
      <c r="P4937" s="9"/>
      <c r="Q4937" s="9"/>
      <c r="R4937" s="6" t="s">
        <v>1747</v>
      </c>
      <c r="S4937" s="6" t="e">
        <v>#N/A</v>
      </c>
      <c r="T4937" s="6" t="e">
        <v>#N/A</v>
      </c>
      <c r="U4937" s="6" t="e">
        <v>#N/A</v>
      </c>
      <c r="V4937" s="23">
        <v>43665</v>
      </c>
      <c r="W4937" s="6" t="e">
        <v>#N/A</v>
      </c>
    </row>
    <row r="4938" spans="1:23" s="6" customFormat="1" ht="12.75" x14ac:dyDescent="0.2">
      <c r="A4938" s="6" t="s">
        <v>8288</v>
      </c>
      <c r="B4938" s="6" t="s">
        <v>1961</v>
      </c>
      <c r="C4938" s="5" t="s">
        <v>7188</v>
      </c>
      <c r="D4938" s="5" t="s">
        <v>7188</v>
      </c>
      <c r="E4938" s="17">
        <v>5967</v>
      </c>
      <c r="F4938" s="16" t="s">
        <v>1960</v>
      </c>
      <c r="G4938" s="39" t="s">
        <v>7189</v>
      </c>
      <c r="H4938" s="7" t="s">
        <v>7190</v>
      </c>
      <c r="I4938" s="7" t="s">
        <v>151</v>
      </c>
      <c r="J4938" s="7" t="s">
        <v>151</v>
      </c>
      <c r="K4938" s="7" t="s">
        <v>151</v>
      </c>
      <c r="L4938" s="7" t="s">
        <v>151</v>
      </c>
      <c r="M4938" s="7" t="s">
        <v>151</v>
      </c>
      <c r="O4938" s="6" t="s">
        <v>3899</v>
      </c>
      <c r="P4938" s="9"/>
      <c r="Q4938" s="9"/>
      <c r="R4938" s="6" t="s">
        <v>1747</v>
      </c>
      <c r="S4938" s="6" t="e">
        <v>#N/A</v>
      </c>
      <c r="T4938" s="6" t="e">
        <v>#N/A</v>
      </c>
      <c r="U4938" s="6" t="e">
        <v>#N/A</v>
      </c>
      <c r="V4938" s="23">
        <v>43665</v>
      </c>
      <c r="W4938" s="6" t="e">
        <v>#N/A</v>
      </c>
    </row>
    <row r="4939" spans="1:23" s="6" customFormat="1" ht="12.75" x14ac:dyDescent="0.2">
      <c r="A4939" s="6" t="s">
        <v>8289</v>
      </c>
      <c r="B4939" s="6" t="s">
        <v>1961</v>
      </c>
      <c r="C4939" s="5" t="s">
        <v>7188</v>
      </c>
      <c r="D4939" s="5" t="s">
        <v>7188</v>
      </c>
      <c r="E4939" s="17">
        <v>5967</v>
      </c>
      <c r="F4939" s="16" t="s">
        <v>1960</v>
      </c>
      <c r="G4939" s="39" t="s">
        <v>7189</v>
      </c>
      <c r="H4939" s="7" t="s">
        <v>7190</v>
      </c>
      <c r="I4939" s="7" t="s">
        <v>151</v>
      </c>
      <c r="J4939" s="7" t="s">
        <v>151</v>
      </c>
      <c r="K4939" s="7" t="s">
        <v>151</v>
      </c>
      <c r="L4939" s="7" t="s">
        <v>151</v>
      </c>
      <c r="M4939" s="7" t="s">
        <v>151</v>
      </c>
      <c r="O4939" s="6" t="s">
        <v>3899</v>
      </c>
      <c r="P4939" s="9"/>
      <c r="Q4939" s="9"/>
      <c r="R4939" s="6" t="s">
        <v>1747</v>
      </c>
      <c r="S4939" s="6" t="e">
        <v>#N/A</v>
      </c>
      <c r="T4939" s="6" t="e">
        <v>#N/A</v>
      </c>
      <c r="U4939" s="6" t="e">
        <v>#N/A</v>
      </c>
      <c r="V4939" s="23">
        <v>43665</v>
      </c>
      <c r="W4939" s="6" t="e">
        <v>#N/A</v>
      </c>
    </row>
    <row r="4940" spans="1:23" s="6" customFormat="1" ht="12.75" x14ac:dyDescent="0.2">
      <c r="A4940" s="6" t="s">
        <v>8290</v>
      </c>
      <c r="B4940" s="6" t="s">
        <v>1961</v>
      </c>
      <c r="C4940" s="5" t="s">
        <v>7188</v>
      </c>
      <c r="D4940" s="5" t="s">
        <v>7188</v>
      </c>
      <c r="E4940" s="17">
        <v>5967</v>
      </c>
      <c r="F4940" s="16" t="s">
        <v>1960</v>
      </c>
      <c r="G4940" s="39" t="s">
        <v>7189</v>
      </c>
      <c r="H4940" s="7" t="s">
        <v>7190</v>
      </c>
      <c r="I4940" s="7" t="s">
        <v>151</v>
      </c>
      <c r="J4940" s="7" t="s">
        <v>151</v>
      </c>
      <c r="K4940" s="7" t="s">
        <v>151</v>
      </c>
      <c r="L4940" s="7" t="s">
        <v>151</v>
      </c>
      <c r="M4940" s="7" t="s">
        <v>151</v>
      </c>
      <c r="O4940" s="6" t="s">
        <v>3899</v>
      </c>
      <c r="P4940" s="9"/>
      <c r="Q4940" s="9"/>
      <c r="R4940" s="6" t="s">
        <v>1747</v>
      </c>
      <c r="S4940" s="6" t="e">
        <v>#N/A</v>
      </c>
      <c r="T4940" s="6" t="e">
        <v>#N/A</v>
      </c>
      <c r="U4940" s="6" t="e">
        <v>#N/A</v>
      </c>
      <c r="V4940" s="23">
        <v>43665</v>
      </c>
      <c r="W4940" s="6" t="e">
        <v>#N/A</v>
      </c>
    </row>
    <row r="4941" spans="1:23" s="6" customFormat="1" ht="12.75" x14ac:dyDescent="0.2">
      <c r="A4941" s="6" t="s">
        <v>8291</v>
      </c>
      <c r="B4941" s="6" t="s">
        <v>1961</v>
      </c>
      <c r="C4941" s="5" t="s">
        <v>7188</v>
      </c>
      <c r="D4941" s="5" t="s">
        <v>7188</v>
      </c>
      <c r="E4941" s="17">
        <v>5967</v>
      </c>
      <c r="F4941" s="16" t="s">
        <v>1960</v>
      </c>
      <c r="G4941" s="39" t="s">
        <v>7189</v>
      </c>
      <c r="H4941" s="7" t="s">
        <v>7190</v>
      </c>
      <c r="I4941" s="7" t="s">
        <v>151</v>
      </c>
      <c r="J4941" s="7" t="s">
        <v>151</v>
      </c>
      <c r="K4941" s="7" t="s">
        <v>151</v>
      </c>
      <c r="L4941" s="7" t="s">
        <v>151</v>
      </c>
      <c r="M4941" s="7" t="s">
        <v>151</v>
      </c>
      <c r="O4941" s="6" t="s">
        <v>3899</v>
      </c>
      <c r="P4941" s="9"/>
      <c r="Q4941" s="9"/>
      <c r="R4941" s="6" t="s">
        <v>1747</v>
      </c>
      <c r="S4941" s="6" t="e">
        <v>#N/A</v>
      </c>
      <c r="T4941" s="6" t="e">
        <v>#N/A</v>
      </c>
      <c r="U4941" s="6" t="e">
        <v>#N/A</v>
      </c>
      <c r="V4941" s="23">
        <v>43665</v>
      </c>
      <c r="W4941" s="6" t="e">
        <v>#N/A</v>
      </c>
    </row>
    <row r="4942" spans="1:23" s="6" customFormat="1" ht="12.75" x14ac:dyDescent="0.2">
      <c r="A4942" s="6" t="s">
        <v>8292</v>
      </c>
      <c r="B4942" s="6" t="s">
        <v>1961</v>
      </c>
      <c r="C4942" s="5" t="s">
        <v>7188</v>
      </c>
      <c r="D4942" s="5" t="s">
        <v>7188</v>
      </c>
      <c r="E4942" s="17">
        <v>5967</v>
      </c>
      <c r="F4942" s="16" t="s">
        <v>1960</v>
      </c>
      <c r="G4942" s="39" t="s">
        <v>7189</v>
      </c>
      <c r="H4942" s="7" t="s">
        <v>7190</v>
      </c>
      <c r="I4942" s="7" t="s">
        <v>151</v>
      </c>
      <c r="J4942" s="7" t="s">
        <v>151</v>
      </c>
      <c r="K4942" s="7" t="s">
        <v>151</v>
      </c>
      <c r="L4942" s="7" t="s">
        <v>151</v>
      </c>
      <c r="M4942" s="7" t="s">
        <v>151</v>
      </c>
      <c r="O4942" s="6" t="s">
        <v>3899</v>
      </c>
      <c r="P4942" s="9"/>
      <c r="Q4942" s="9"/>
      <c r="R4942" s="6" t="s">
        <v>1747</v>
      </c>
      <c r="S4942" s="6" t="e">
        <v>#N/A</v>
      </c>
      <c r="T4942" s="6" t="e">
        <v>#N/A</v>
      </c>
      <c r="U4942" s="6" t="e">
        <v>#N/A</v>
      </c>
      <c r="V4942" s="23">
        <v>43665</v>
      </c>
      <c r="W4942" s="6" t="e">
        <v>#N/A</v>
      </c>
    </row>
    <row r="4943" spans="1:23" s="6" customFormat="1" ht="12.75" x14ac:dyDescent="0.2">
      <c r="A4943" s="6" t="s">
        <v>8293</v>
      </c>
      <c r="B4943" s="6" t="s">
        <v>1961</v>
      </c>
      <c r="C4943" s="5" t="s">
        <v>7188</v>
      </c>
      <c r="D4943" s="5" t="s">
        <v>7188</v>
      </c>
      <c r="E4943" s="17">
        <v>5967</v>
      </c>
      <c r="F4943" s="16" t="s">
        <v>1960</v>
      </c>
      <c r="G4943" s="39" t="s">
        <v>7189</v>
      </c>
      <c r="H4943" s="7" t="s">
        <v>7190</v>
      </c>
      <c r="I4943" s="7" t="s">
        <v>151</v>
      </c>
      <c r="J4943" s="7" t="s">
        <v>151</v>
      </c>
      <c r="K4943" s="7" t="s">
        <v>151</v>
      </c>
      <c r="L4943" s="7" t="s">
        <v>151</v>
      </c>
      <c r="M4943" s="7" t="s">
        <v>151</v>
      </c>
      <c r="O4943" s="6" t="s">
        <v>3899</v>
      </c>
      <c r="P4943" s="9"/>
      <c r="Q4943" s="9"/>
      <c r="R4943" s="6" t="s">
        <v>1747</v>
      </c>
      <c r="S4943" s="6" t="e">
        <v>#N/A</v>
      </c>
      <c r="T4943" s="6" t="e">
        <v>#N/A</v>
      </c>
      <c r="U4943" s="6" t="e">
        <v>#N/A</v>
      </c>
      <c r="V4943" s="23">
        <v>43665</v>
      </c>
      <c r="W4943" s="6" t="e">
        <v>#N/A</v>
      </c>
    </row>
    <row r="4944" spans="1:23" s="6" customFormat="1" ht="12.75" x14ac:dyDescent="0.2">
      <c r="A4944" s="6" t="s">
        <v>8294</v>
      </c>
      <c r="B4944" s="6" t="s">
        <v>1961</v>
      </c>
      <c r="C4944" s="5" t="s">
        <v>7188</v>
      </c>
      <c r="D4944" s="5" t="s">
        <v>7188</v>
      </c>
      <c r="E4944" s="17">
        <v>5967</v>
      </c>
      <c r="F4944" s="16" t="s">
        <v>1960</v>
      </c>
      <c r="G4944" s="39" t="s">
        <v>7189</v>
      </c>
      <c r="H4944" s="7" t="s">
        <v>7190</v>
      </c>
      <c r="I4944" s="7" t="s">
        <v>151</v>
      </c>
      <c r="J4944" s="7" t="s">
        <v>151</v>
      </c>
      <c r="K4944" s="7" t="s">
        <v>151</v>
      </c>
      <c r="L4944" s="7" t="s">
        <v>151</v>
      </c>
      <c r="M4944" s="7" t="s">
        <v>151</v>
      </c>
      <c r="O4944" s="6" t="s">
        <v>3899</v>
      </c>
      <c r="P4944" s="9"/>
      <c r="Q4944" s="9"/>
      <c r="R4944" s="6" t="s">
        <v>1747</v>
      </c>
      <c r="S4944" s="6" t="e">
        <v>#N/A</v>
      </c>
      <c r="T4944" s="6" t="e">
        <v>#N/A</v>
      </c>
      <c r="U4944" s="6" t="e">
        <v>#N/A</v>
      </c>
      <c r="V4944" s="23">
        <v>43665</v>
      </c>
      <c r="W4944" s="6" t="e">
        <v>#N/A</v>
      </c>
    </row>
    <row r="4945" spans="1:23" s="6" customFormat="1" ht="12.75" x14ac:dyDescent="0.2">
      <c r="A4945" s="6" t="s">
        <v>8295</v>
      </c>
      <c r="B4945" s="6" t="s">
        <v>1961</v>
      </c>
      <c r="C4945" s="5" t="s">
        <v>7188</v>
      </c>
      <c r="D4945" s="5" t="s">
        <v>7188</v>
      </c>
      <c r="E4945" s="17">
        <v>5967</v>
      </c>
      <c r="F4945" s="16" t="s">
        <v>1960</v>
      </c>
      <c r="G4945" s="39" t="s">
        <v>7189</v>
      </c>
      <c r="H4945" s="7" t="s">
        <v>7190</v>
      </c>
      <c r="I4945" s="7" t="s">
        <v>151</v>
      </c>
      <c r="J4945" s="7" t="s">
        <v>151</v>
      </c>
      <c r="K4945" s="7" t="s">
        <v>151</v>
      </c>
      <c r="L4945" s="7" t="s">
        <v>151</v>
      </c>
      <c r="M4945" s="7" t="s">
        <v>151</v>
      </c>
      <c r="O4945" s="6" t="s">
        <v>3899</v>
      </c>
      <c r="P4945" s="9"/>
      <c r="Q4945" s="9"/>
      <c r="R4945" s="6" t="s">
        <v>1747</v>
      </c>
      <c r="S4945" s="6" t="e">
        <v>#N/A</v>
      </c>
      <c r="T4945" s="6" t="e">
        <v>#N/A</v>
      </c>
      <c r="U4945" s="6" t="e">
        <v>#N/A</v>
      </c>
      <c r="V4945" s="23">
        <v>43665</v>
      </c>
      <c r="W4945" s="6" t="e">
        <v>#N/A</v>
      </c>
    </row>
    <row r="4946" spans="1:23" s="6" customFormat="1" ht="12.75" x14ac:dyDescent="0.2">
      <c r="A4946" s="6" t="s">
        <v>8296</v>
      </c>
      <c r="B4946" s="6" t="s">
        <v>1961</v>
      </c>
      <c r="C4946" s="5" t="s">
        <v>7188</v>
      </c>
      <c r="D4946" s="5" t="s">
        <v>7188</v>
      </c>
      <c r="E4946" s="17">
        <v>5967</v>
      </c>
      <c r="F4946" s="16" t="s">
        <v>1960</v>
      </c>
      <c r="G4946" s="39" t="s">
        <v>7189</v>
      </c>
      <c r="H4946" s="7" t="s">
        <v>7190</v>
      </c>
      <c r="I4946" s="7" t="s">
        <v>151</v>
      </c>
      <c r="J4946" s="7" t="s">
        <v>151</v>
      </c>
      <c r="K4946" s="7" t="s">
        <v>151</v>
      </c>
      <c r="L4946" s="7" t="s">
        <v>151</v>
      </c>
      <c r="M4946" s="7" t="s">
        <v>151</v>
      </c>
      <c r="O4946" s="6" t="s">
        <v>3899</v>
      </c>
      <c r="P4946" s="9"/>
      <c r="Q4946" s="9"/>
      <c r="R4946" s="6" t="s">
        <v>1747</v>
      </c>
      <c r="S4946" s="6" t="e">
        <v>#N/A</v>
      </c>
      <c r="T4946" s="6" t="e">
        <v>#N/A</v>
      </c>
      <c r="U4946" s="6" t="e">
        <v>#N/A</v>
      </c>
      <c r="V4946" s="23">
        <v>43665</v>
      </c>
      <c r="W4946" s="6" t="e">
        <v>#N/A</v>
      </c>
    </row>
    <row r="4947" spans="1:23" s="6" customFormat="1" ht="12.75" x14ac:dyDescent="0.2">
      <c r="A4947" s="6" t="s">
        <v>8297</v>
      </c>
      <c r="B4947" s="6" t="s">
        <v>1961</v>
      </c>
      <c r="C4947" s="5" t="s">
        <v>7188</v>
      </c>
      <c r="D4947" s="5" t="s">
        <v>7188</v>
      </c>
      <c r="E4947" s="17">
        <v>5967</v>
      </c>
      <c r="F4947" s="16" t="s">
        <v>1960</v>
      </c>
      <c r="G4947" s="39" t="s">
        <v>7189</v>
      </c>
      <c r="H4947" s="7" t="s">
        <v>7190</v>
      </c>
      <c r="I4947" s="7" t="s">
        <v>151</v>
      </c>
      <c r="J4947" s="7" t="s">
        <v>151</v>
      </c>
      <c r="K4947" s="7" t="s">
        <v>151</v>
      </c>
      <c r="L4947" s="7" t="s">
        <v>151</v>
      </c>
      <c r="M4947" s="7" t="s">
        <v>151</v>
      </c>
      <c r="O4947" s="6" t="s">
        <v>3899</v>
      </c>
      <c r="P4947" s="9"/>
      <c r="Q4947" s="9"/>
      <c r="R4947" s="6" t="s">
        <v>1747</v>
      </c>
      <c r="S4947" s="6" t="e">
        <v>#N/A</v>
      </c>
      <c r="T4947" s="6" t="e">
        <v>#N/A</v>
      </c>
      <c r="U4947" s="6" t="e">
        <v>#N/A</v>
      </c>
      <c r="V4947" s="23">
        <v>43665</v>
      </c>
      <c r="W4947" s="6" t="e">
        <v>#N/A</v>
      </c>
    </row>
    <row r="4948" spans="1:23" s="6" customFormat="1" ht="12.75" x14ac:dyDescent="0.2">
      <c r="A4948" s="6" t="s">
        <v>8298</v>
      </c>
      <c r="B4948" s="6" t="s">
        <v>1961</v>
      </c>
      <c r="C4948" s="5" t="s">
        <v>7188</v>
      </c>
      <c r="D4948" s="5" t="s">
        <v>7188</v>
      </c>
      <c r="E4948" s="17">
        <v>5967</v>
      </c>
      <c r="F4948" s="16" t="s">
        <v>1960</v>
      </c>
      <c r="G4948" s="39" t="s">
        <v>7189</v>
      </c>
      <c r="H4948" s="7" t="s">
        <v>7190</v>
      </c>
      <c r="I4948" s="7" t="s">
        <v>151</v>
      </c>
      <c r="J4948" s="7" t="s">
        <v>151</v>
      </c>
      <c r="K4948" s="7" t="s">
        <v>151</v>
      </c>
      <c r="L4948" s="7" t="s">
        <v>151</v>
      </c>
      <c r="M4948" s="7" t="s">
        <v>151</v>
      </c>
      <c r="O4948" s="6" t="s">
        <v>3899</v>
      </c>
      <c r="P4948" s="9"/>
      <c r="Q4948" s="9"/>
      <c r="R4948" s="6" t="s">
        <v>1747</v>
      </c>
      <c r="S4948" s="6" t="e">
        <v>#N/A</v>
      </c>
      <c r="T4948" s="6" t="e">
        <v>#N/A</v>
      </c>
      <c r="U4948" s="6" t="e">
        <v>#N/A</v>
      </c>
      <c r="V4948" s="23">
        <v>43665</v>
      </c>
      <c r="W4948" s="6" t="e">
        <v>#N/A</v>
      </c>
    </row>
    <row r="4949" spans="1:23" s="6" customFormat="1" ht="12.75" x14ac:dyDescent="0.2">
      <c r="A4949" s="6" t="s">
        <v>8299</v>
      </c>
      <c r="B4949" s="6" t="s">
        <v>1961</v>
      </c>
      <c r="C4949" s="5" t="s">
        <v>7188</v>
      </c>
      <c r="D4949" s="5" t="s">
        <v>7188</v>
      </c>
      <c r="E4949" s="17">
        <v>5967</v>
      </c>
      <c r="F4949" s="16" t="s">
        <v>1960</v>
      </c>
      <c r="G4949" s="39" t="s">
        <v>7189</v>
      </c>
      <c r="H4949" s="7" t="s">
        <v>7190</v>
      </c>
      <c r="I4949" s="7" t="s">
        <v>151</v>
      </c>
      <c r="J4949" s="7" t="s">
        <v>151</v>
      </c>
      <c r="K4949" s="7" t="s">
        <v>151</v>
      </c>
      <c r="L4949" s="7" t="s">
        <v>151</v>
      </c>
      <c r="M4949" s="7" t="s">
        <v>151</v>
      </c>
      <c r="O4949" s="6" t="s">
        <v>3899</v>
      </c>
      <c r="P4949" s="9"/>
      <c r="Q4949" s="9"/>
      <c r="R4949" s="6" t="s">
        <v>1747</v>
      </c>
      <c r="S4949" s="6" t="e">
        <v>#N/A</v>
      </c>
      <c r="T4949" s="6" t="e">
        <v>#N/A</v>
      </c>
      <c r="U4949" s="6" t="e">
        <v>#N/A</v>
      </c>
      <c r="V4949" s="23">
        <v>43665</v>
      </c>
      <c r="W4949" s="6" t="e">
        <v>#N/A</v>
      </c>
    </row>
    <row r="4950" spans="1:23" s="6" customFormat="1" ht="12.75" x14ac:dyDescent="0.2">
      <c r="A4950" s="6" t="s">
        <v>8300</v>
      </c>
      <c r="B4950" s="6" t="s">
        <v>1961</v>
      </c>
      <c r="C4950" s="5" t="s">
        <v>7188</v>
      </c>
      <c r="D4950" s="5" t="s">
        <v>7188</v>
      </c>
      <c r="E4950" s="17">
        <v>5967</v>
      </c>
      <c r="F4950" s="16" t="s">
        <v>1960</v>
      </c>
      <c r="G4950" s="39" t="s">
        <v>7189</v>
      </c>
      <c r="H4950" s="7" t="s">
        <v>7190</v>
      </c>
      <c r="I4950" s="7" t="s">
        <v>151</v>
      </c>
      <c r="J4950" s="7" t="s">
        <v>151</v>
      </c>
      <c r="K4950" s="7" t="s">
        <v>151</v>
      </c>
      <c r="L4950" s="7" t="s">
        <v>151</v>
      </c>
      <c r="M4950" s="7" t="s">
        <v>151</v>
      </c>
      <c r="O4950" s="6" t="s">
        <v>3899</v>
      </c>
      <c r="P4950" s="9"/>
      <c r="Q4950" s="9"/>
      <c r="R4950" s="6" t="s">
        <v>1747</v>
      </c>
      <c r="S4950" s="6" t="e">
        <v>#N/A</v>
      </c>
      <c r="T4950" s="6" t="e">
        <v>#N/A</v>
      </c>
      <c r="U4950" s="6" t="e">
        <v>#N/A</v>
      </c>
      <c r="V4950" s="23">
        <v>43665</v>
      </c>
      <c r="W4950" s="6" t="e">
        <v>#N/A</v>
      </c>
    </row>
    <row r="4951" spans="1:23" s="6" customFormat="1" ht="12.75" x14ac:dyDescent="0.2">
      <c r="A4951" s="6" t="s">
        <v>8301</v>
      </c>
      <c r="B4951" s="6" t="s">
        <v>1961</v>
      </c>
      <c r="C4951" s="5" t="s">
        <v>7188</v>
      </c>
      <c r="D4951" s="5" t="s">
        <v>7188</v>
      </c>
      <c r="E4951" s="17">
        <v>5967</v>
      </c>
      <c r="F4951" s="16" t="s">
        <v>1960</v>
      </c>
      <c r="G4951" s="39" t="s">
        <v>7189</v>
      </c>
      <c r="H4951" s="7" t="s">
        <v>7190</v>
      </c>
      <c r="I4951" s="7" t="s">
        <v>151</v>
      </c>
      <c r="J4951" s="7" t="s">
        <v>151</v>
      </c>
      <c r="K4951" s="7" t="s">
        <v>151</v>
      </c>
      <c r="L4951" s="7" t="s">
        <v>151</v>
      </c>
      <c r="M4951" s="7" t="s">
        <v>151</v>
      </c>
      <c r="O4951" s="6" t="s">
        <v>3899</v>
      </c>
      <c r="P4951" s="9"/>
      <c r="Q4951" s="9"/>
      <c r="R4951" s="6" t="s">
        <v>1747</v>
      </c>
      <c r="S4951" s="6" t="e">
        <v>#N/A</v>
      </c>
      <c r="T4951" s="6" t="e">
        <v>#N/A</v>
      </c>
      <c r="U4951" s="6" t="e">
        <v>#N/A</v>
      </c>
      <c r="V4951" s="23">
        <v>43665</v>
      </c>
      <c r="W4951" s="6" t="e">
        <v>#N/A</v>
      </c>
    </row>
    <row r="4952" spans="1:23" s="6" customFormat="1" ht="12.75" x14ac:dyDescent="0.2">
      <c r="A4952" s="6" t="s">
        <v>8302</v>
      </c>
      <c r="B4952" s="6" t="s">
        <v>1961</v>
      </c>
      <c r="C4952" s="5" t="s">
        <v>7188</v>
      </c>
      <c r="D4952" s="5" t="s">
        <v>7188</v>
      </c>
      <c r="E4952" s="17">
        <v>5967</v>
      </c>
      <c r="F4952" s="16" t="s">
        <v>1960</v>
      </c>
      <c r="G4952" s="39" t="s">
        <v>7189</v>
      </c>
      <c r="H4952" s="7" t="s">
        <v>7190</v>
      </c>
      <c r="I4952" s="7" t="s">
        <v>151</v>
      </c>
      <c r="J4952" s="7" t="s">
        <v>151</v>
      </c>
      <c r="K4952" s="7" t="s">
        <v>151</v>
      </c>
      <c r="L4952" s="7" t="s">
        <v>151</v>
      </c>
      <c r="M4952" s="7" t="s">
        <v>151</v>
      </c>
      <c r="O4952" s="6" t="s">
        <v>3899</v>
      </c>
      <c r="P4952" s="9"/>
      <c r="Q4952" s="9"/>
      <c r="R4952" s="6" t="s">
        <v>1747</v>
      </c>
      <c r="S4952" s="6" t="e">
        <v>#N/A</v>
      </c>
      <c r="T4952" s="6" t="e">
        <v>#N/A</v>
      </c>
      <c r="U4952" s="6" t="e">
        <v>#N/A</v>
      </c>
      <c r="V4952" s="23">
        <v>43665</v>
      </c>
      <c r="W4952" s="6" t="e">
        <v>#N/A</v>
      </c>
    </row>
    <row r="4953" spans="1:23" s="6" customFormat="1" ht="12.75" x14ac:dyDescent="0.2">
      <c r="A4953" s="6" t="s">
        <v>8303</v>
      </c>
      <c r="B4953" s="6" t="s">
        <v>1961</v>
      </c>
      <c r="C4953" s="5" t="s">
        <v>7188</v>
      </c>
      <c r="D4953" s="5" t="s">
        <v>7188</v>
      </c>
      <c r="E4953" s="17">
        <v>5967</v>
      </c>
      <c r="F4953" s="16" t="s">
        <v>1960</v>
      </c>
      <c r="G4953" s="39" t="s">
        <v>7189</v>
      </c>
      <c r="H4953" s="7" t="s">
        <v>7190</v>
      </c>
      <c r="I4953" s="7" t="s">
        <v>151</v>
      </c>
      <c r="J4953" s="7" t="s">
        <v>151</v>
      </c>
      <c r="K4953" s="7" t="s">
        <v>151</v>
      </c>
      <c r="L4953" s="7" t="s">
        <v>151</v>
      </c>
      <c r="M4953" s="7" t="s">
        <v>151</v>
      </c>
      <c r="O4953" s="6" t="s">
        <v>3899</v>
      </c>
      <c r="P4953" s="9"/>
      <c r="Q4953" s="9"/>
      <c r="R4953" s="6" t="s">
        <v>1747</v>
      </c>
      <c r="S4953" s="6" t="e">
        <v>#N/A</v>
      </c>
      <c r="T4953" s="6" t="e">
        <v>#N/A</v>
      </c>
      <c r="U4953" s="6" t="e">
        <v>#N/A</v>
      </c>
      <c r="V4953" s="23">
        <v>43665</v>
      </c>
      <c r="W4953" s="6" t="e">
        <v>#N/A</v>
      </c>
    </row>
    <row r="4954" spans="1:23" s="6" customFormat="1" ht="12.75" x14ac:dyDescent="0.2">
      <c r="A4954" s="6" t="s">
        <v>8304</v>
      </c>
      <c r="B4954" s="6" t="s">
        <v>1961</v>
      </c>
      <c r="C4954" s="5" t="s">
        <v>7188</v>
      </c>
      <c r="D4954" s="5" t="s">
        <v>7188</v>
      </c>
      <c r="E4954" s="17">
        <v>5967</v>
      </c>
      <c r="F4954" s="16" t="s">
        <v>1960</v>
      </c>
      <c r="G4954" s="39" t="s">
        <v>7189</v>
      </c>
      <c r="H4954" s="7" t="s">
        <v>7190</v>
      </c>
      <c r="I4954" s="7" t="s">
        <v>151</v>
      </c>
      <c r="J4954" s="7" t="s">
        <v>151</v>
      </c>
      <c r="K4954" s="7" t="s">
        <v>151</v>
      </c>
      <c r="L4954" s="7" t="s">
        <v>151</v>
      </c>
      <c r="M4954" s="7" t="s">
        <v>151</v>
      </c>
      <c r="O4954" s="6" t="s">
        <v>3899</v>
      </c>
      <c r="P4954" s="9"/>
      <c r="Q4954" s="9"/>
      <c r="R4954" s="6" t="s">
        <v>1747</v>
      </c>
      <c r="S4954" s="6" t="e">
        <v>#N/A</v>
      </c>
      <c r="T4954" s="6" t="e">
        <v>#N/A</v>
      </c>
      <c r="U4954" s="6" t="e">
        <v>#N/A</v>
      </c>
      <c r="V4954" s="23">
        <v>43665</v>
      </c>
      <c r="W4954" s="6" t="e">
        <v>#N/A</v>
      </c>
    </row>
    <row r="4955" spans="1:23" s="6" customFormat="1" ht="12.75" x14ac:dyDescent="0.2">
      <c r="A4955" s="6" t="s">
        <v>8305</v>
      </c>
      <c r="B4955" s="6" t="s">
        <v>1961</v>
      </c>
      <c r="C4955" s="5" t="s">
        <v>7188</v>
      </c>
      <c r="D4955" s="5" t="s">
        <v>7188</v>
      </c>
      <c r="E4955" s="17">
        <v>5967</v>
      </c>
      <c r="F4955" s="16" t="s">
        <v>1960</v>
      </c>
      <c r="G4955" s="39" t="s">
        <v>7189</v>
      </c>
      <c r="H4955" s="7" t="s">
        <v>7190</v>
      </c>
      <c r="I4955" s="7" t="s">
        <v>151</v>
      </c>
      <c r="J4955" s="7" t="s">
        <v>151</v>
      </c>
      <c r="K4955" s="7" t="s">
        <v>151</v>
      </c>
      <c r="L4955" s="7" t="s">
        <v>151</v>
      </c>
      <c r="M4955" s="7" t="s">
        <v>151</v>
      </c>
      <c r="O4955" s="6" t="s">
        <v>3899</v>
      </c>
      <c r="P4955" s="9"/>
      <c r="Q4955" s="9"/>
      <c r="R4955" s="6" t="s">
        <v>1747</v>
      </c>
      <c r="S4955" s="6" t="e">
        <v>#N/A</v>
      </c>
      <c r="T4955" s="6" t="e">
        <v>#N/A</v>
      </c>
      <c r="U4955" s="6" t="e">
        <v>#N/A</v>
      </c>
      <c r="V4955" s="23">
        <v>43665</v>
      </c>
      <c r="W4955" s="6" t="e">
        <v>#N/A</v>
      </c>
    </row>
    <row r="4956" spans="1:23" s="6" customFormat="1" ht="12.75" x14ac:dyDescent="0.2">
      <c r="A4956" s="6" t="s">
        <v>8306</v>
      </c>
      <c r="B4956" s="6" t="s">
        <v>1961</v>
      </c>
      <c r="C4956" s="5" t="s">
        <v>7188</v>
      </c>
      <c r="D4956" s="5" t="s">
        <v>7188</v>
      </c>
      <c r="E4956" s="17">
        <v>5967</v>
      </c>
      <c r="F4956" s="16" t="s">
        <v>1960</v>
      </c>
      <c r="G4956" s="39" t="s">
        <v>7189</v>
      </c>
      <c r="H4956" s="7" t="s">
        <v>7190</v>
      </c>
      <c r="I4956" s="7" t="s">
        <v>151</v>
      </c>
      <c r="J4956" s="7" t="s">
        <v>151</v>
      </c>
      <c r="K4956" s="7" t="s">
        <v>151</v>
      </c>
      <c r="L4956" s="7" t="s">
        <v>151</v>
      </c>
      <c r="M4956" s="7" t="s">
        <v>151</v>
      </c>
      <c r="O4956" s="6" t="s">
        <v>3899</v>
      </c>
      <c r="P4956" s="9"/>
      <c r="Q4956" s="9"/>
      <c r="R4956" s="6" t="s">
        <v>1747</v>
      </c>
      <c r="S4956" s="6" t="e">
        <v>#N/A</v>
      </c>
      <c r="T4956" s="6" t="e">
        <v>#N/A</v>
      </c>
      <c r="U4956" s="6" t="e">
        <v>#N/A</v>
      </c>
      <c r="V4956" s="23">
        <v>43665</v>
      </c>
      <c r="W4956" s="6" t="e">
        <v>#N/A</v>
      </c>
    </row>
    <row r="4957" spans="1:23" s="6" customFormat="1" ht="12.75" x14ac:dyDescent="0.2">
      <c r="A4957" s="6" t="s">
        <v>8307</v>
      </c>
      <c r="B4957" s="6" t="s">
        <v>1961</v>
      </c>
      <c r="C4957" s="5" t="s">
        <v>7188</v>
      </c>
      <c r="D4957" s="5" t="s">
        <v>7188</v>
      </c>
      <c r="E4957" s="17">
        <v>5967</v>
      </c>
      <c r="F4957" s="16" t="s">
        <v>1960</v>
      </c>
      <c r="G4957" s="39" t="s">
        <v>7189</v>
      </c>
      <c r="H4957" s="7" t="s">
        <v>7190</v>
      </c>
      <c r="I4957" s="7" t="s">
        <v>151</v>
      </c>
      <c r="J4957" s="7" t="s">
        <v>151</v>
      </c>
      <c r="K4957" s="7" t="s">
        <v>151</v>
      </c>
      <c r="L4957" s="7" t="s">
        <v>151</v>
      </c>
      <c r="M4957" s="7" t="s">
        <v>151</v>
      </c>
      <c r="O4957" s="6" t="s">
        <v>3899</v>
      </c>
      <c r="P4957" s="9"/>
      <c r="Q4957" s="9"/>
      <c r="R4957" s="6" t="s">
        <v>1747</v>
      </c>
      <c r="S4957" s="6" t="e">
        <v>#N/A</v>
      </c>
      <c r="T4957" s="6" t="e">
        <v>#N/A</v>
      </c>
      <c r="U4957" s="6" t="e">
        <v>#N/A</v>
      </c>
      <c r="V4957" s="23">
        <v>43665</v>
      </c>
      <c r="W4957" s="6" t="e">
        <v>#N/A</v>
      </c>
    </row>
    <row r="4958" spans="1:23" s="6" customFormat="1" ht="12.75" x14ac:dyDescent="0.2">
      <c r="A4958" s="6" t="s">
        <v>8308</v>
      </c>
      <c r="B4958" s="6" t="s">
        <v>1961</v>
      </c>
      <c r="C4958" s="5" t="s">
        <v>7188</v>
      </c>
      <c r="D4958" s="5" t="s">
        <v>7188</v>
      </c>
      <c r="E4958" s="17">
        <v>5967</v>
      </c>
      <c r="F4958" s="16" t="s">
        <v>1960</v>
      </c>
      <c r="G4958" s="39" t="s">
        <v>7189</v>
      </c>
      <c r="H4958" s="7" t="s">
        <v>7190</v>
      </c>
      <c r="I4958" s="7" t="s">
        <v>151</v>
      </c>
      <c r="J4958" s="7" t="s">
        <v>151</v>
      </c>
      <c r="K4958" s="7" t="s">
        <v>151</v>
      </c>
      <c r="L4958" s="7" t="s">
        <v>151</v>
      </c>
      <c r="M4958" s="7" t="s">
        <v>151</v>
      </c>
      <c r="O4958" s="6" t="s">
        <v>3899</v>
      </c>
      <c r="P4958" s="9"/>
      <c r="Q4958" s="9"/>
      <c r="R4958" s="6" t="s">
        <v>1747</v>
      </c>
      <c r="S4958" s="6" t="e">
        <v>#N/A</v>
      </c>
      <c r="T4958" s="6" t="e">
        <v>#N/A</v>
      </c>
      <c r="U4958" s="6" t="e">
        <v>#N/A</v>
      </c>
      <c r="V4958" s="23">
        <v>43665</v>
      </c>
      <c r="W4958" s="6" t="e">
        <v>#N/A</v>
      </c>
    </row>
    <row r="4959" spans="1:23" s="6" customFormat="1" ht="12.75" x14ac:dyDescent="0.2">
      <c r="A4959" s="6" t="s">
        <v>8309</v>
      </c>
      <c r="B4959" s="6" t="s">
        <v>1961</v>
      </c>
      <c r="C4959" s="5" t="s">
        <v>7188</v>
      </c>
      <c r="D4959" s="5" t="s">
        <v>7188</v>
      </c>
      <c r="E4959" s="17">
        <v>5967</v>
      </c>
      <c r="F4959" s="16" t="s">
        <v>1960</v>
      </c>
      <c r="G4959" s="39" t="s">
        <v>7189</v>
      </c>
      <c r="H4959" s="7" t="s">
        <v>7190</v>
      </c>
      <c r="I4959" s="7" t="s">
        <v>151</v>
      </c>
      <c r="J4959" s="7" t="s">
        <v>151</v>
      </c>
      <c r="K4959" s="7" t="s">
        <v>151</v>
      </c>
      <c r="L4959" s="7" t="s">
        <v>151</v>
      </c>
      <c r="M4959" s="7" t="s">
        <v>151</v>
      </c>
      <c r="O4959" s="6" t="s">
        <v>3899</v>
      </c>
      <c r="P4959" s="9"/>
      <c r="Q4959" s="9"/>
      <c r="R4959" s="6" t="s">
        <v>1747</v>
      </c>
      <c r="S4959" s="6" t="e">
        <v>#N/A</v>
      </c>
      <c r="T4959" s="6" t="e">
        <v>#N/A</v>
      </c>
      <c r="U4959" s="6" t="e">
        <v>#N/A</v>
      </c>
      <c r="V4959" s="23">
        <v>43665</v>
      </c>
      <c r="W4959" s="6" t="e">
        <v>#N/A</v>
      </c>
    </row>
    <row r="4960" spans="1:23" s="6" customFormat="1" ht="12.75" x14ac:dyDescent="0.2">
      <c r="A4960" s="6" t="s">
        <v>8310</v>
      </c>
      <c r="B4960" s="6" t="s">
        <v>1961</v>
      </c>
      <c r="C4960" s="5" t="s">
        <v>7188</v>
      </c>
      <c r="D4960" s="5" t="s">
        <v>7188</v>
      </c>
      <c r="E4960" s="17">
        <v>5967</v>
      </c>
      <c r="F4960" s="16" t="s">
        <v>1960</v>
      </c>
      <c r="G4960" s="39" t="s">
        <v>7189</v>
      </c>
      <c r="H4960" s="7" t="s">
        <v>7190</v>
      </c>
      <c r="I4960" s="7" t="s">
        <v>151</v>
      </c>
      <c r="J4960" s="7" t="s">
        <v>151</v>
      </c>
      <c r="K4960" s="7" t="s">
        <v>151</v>
      </c>
      <c r="L4960" s="7" t="s">
        <v>151</v>
      </c>
      <c r="M4960" s="7" t="s">
        <v>151</v>
      </c>
      <c r="O4960" s="6" t="s">
        <v>3899</v>
      </c>
      <c r="P4960" s="9"/>
      <c r="Q4960" s="9"/>
      <c r="R4960" s="6" t="s">
        <v>1747</v>
      </c>
      <c r="S4960" s="6" t="e">
        <v>#N/A</v>
      </c>
      <c r="T4960" s="6" t="e">
        <v>#N/A</v>
      </c>
      <c r="U4960" s="6" t="e">
        <v>#N/A</v>
      </c>
      <c r="V4960" s="23">
        <v>43665</v>
      </c>
      <c r="W4960" s="6" t="e">
        <v>#N/A</v>
      </c>
    </row>
    <row r="4961" spans="1:23" s="6" customFormat="1" ht="12.75" x14ac:dyDescent="0.2">
      <c r="A4961" s="6" t="s">
        <v>8311</v>
      </c>
      <c r="B4961" s="6" t="s">
        <v>1961</v>
      </c>
      <c r="C4961" s="5" t="s">
        <v>7188</v>
      </c>
      <c r="D4961" s="5" t="s">
        <v>7188</v>
      </c>
      <c r="E4961" s="17">
        <v>5967</v>
      </c>
      <c r="F4961" s="16" t="s">
        <v>1960</v>
      </c>
      <c r="G4961" s="39" t="s">
        <v>7189</v>
      </c>
      <c r="H4961" s="7" t="s">
        <v>7190</v>
      </c>
      <c r="I4961" s="7" t="s">
        <v>151</v>
      </c>
      <c r="J4961" s="7" t="s">
        <v>151</v>
      </c>
      <c r="K4961" s="7" t="s">
        <v>151</v>
      </c>
      <c r="L4961" s="7" t="s">
        <v>151</v>
      </c>
      <c r="M4961" s="7" t="s">
        <v>151</v>
      </c>
      <c r="O4961" s="6" t="s">
        <v>3899</v>
      </c>
      <c r="P4961" s="9"/>
      <c r="Q4961" s="9"/>
      <c r="R4961" s="6" t="s">
        <v>1747</v>
      </c>
      <c r="S4961" s="6" t="e">
        <v>#N/A</v>
      </c>
      <c r="T4961" s="6" t="e">
        <v>#N/A</v>
      </c>
      <c r="U4961" s="6" t="e">
        <v>#N/A</v>
      </c>
      <c r="V4961" s="23">
        <v>43665</v>
      </c>
      <c r="W4961" s="6" t="e">
        <v>#N/A</v>
      </c>
    </row>
    <row r="4962" spans="1:23" s="6" customFormat="1" ht="12.75" x14ac:dyDescent="0.2">
      <c r="A4962" s="6" t="s">
        <v>8312</v>
      </c>
      <c r="B4962" s="6" t="s">
        <v>1961</v>
      </c>
      <c r="C4962" s="5" t="s">
        <v>7188</v>
      </c>
      <c r="D4962" s="5" t="s">
        <v>7188</v>
      </c>
      <c r="E4962" s="17">
        <v>5967</v>
      </c>
      <c r="F4962" s="16" t="s">
        <v>1960</v>
      </c>
      <c r="G4962" s="39" t="s">
        <v>7189</v>
      </c>
      <c r="H4962" s="7" t="s">
        <v>7190</v>
      </c>
      <c r="I4962" s="7" t="s">
        <v>151</v>
      </c>
      <c r="J4962" s="7" t="s">
        <v>151</v>
      </c>
      <c r="K4962" s="7" t="s">
        <v>151</v>
      </c>
      <c r="L4962" s="7" t="s">
        <v>151</v>
      </c>
      <c r="M4962" s="7" t="s">
        <v>151</v>
      </c>
      <c r="O4962" s="6" t="s">
        <v>3899</v>
      </c>
      <c r="P4962" s="9"/>
      <c r="Q4962" s="9"/>
      <c r="R4962" s="6" t="s">
        <v>1747</v>
      </c>
      <c r="S4962" s="6" t="e">
        <v>#N/A</v>
      </c>
      <c r="T4962" s="6" t="e">
        <v>#N/A</v>
      </c>
      <c r="U4962" s="6" t="e">
        <v>#N/A</v>
      </c>
      <c r="V4962" s="23">
        <v>43665</v>
      </c>
      <c r="W4962" s="6" t="e">
        <v>#N/A</v>
      </c>
    </row>
    <row r="4963" spans="1:23" s="6" customFormat="1" ht="12.75" x14ac:dyDescent="0.2">
      <c r="A4963" s="6" t="s">
        <v>8313</v>
      </c>
      <c r="B4963" s="6" t="s">
        <v>1961</v>
      </c>
      <c r="C4963" s="5" t="s">
        <v>7188</v>
      </c>
      <c r="D4963" s="5" t="s">
        <v>7188</v>
      </c>
      <c r="E4963" s="17">
        <v>5967</v>
      </c>
      <c r="F4963" s="16" t="s">
        <v>1960</v>
      </c>
      <c r="G4963" s="39" t="s">
        <v>7189</v>
      </c>
      <c r="H4963" s="7" t="s">
        <v>7190</v>
      </c>
      <c r="I4963" s="7" t="s">
        <v>151</v>
      </c>
      <c r="J4963" s="7" t="s">
        <v>151</v>
      </c>
      <c r="K4963" s="7" t="s">
        <v>151</v>
      </c>
      <c r="L4963" s="7" t="s">
        <v>151</v>
      </c>
      <c r="M4963" s="7" t="s">
        <v>151</v>
      </c>
      <c r="O4963" s="6" t="s">
        <v>3899</v>
      </c>
      <c r="P4963" s="9"/>
      <c r="Q4963" s="9"/>
      <c r="R4963" s="6" t="s">
        <v>1747</v>
      </c>
      <c r="S4963" s="6" t="e">
        <v>#N/A</v>
      </c>
      <c r="T4963" s="6" t="e">
        <v>#N/A</v>
      </c>
      <c r="U4963" s="6" t="e">
        <v>#N/A</v>
      </c>
      <c r="V4963" s="23">
        <v>43665</v>
      </c>
      <c r="W4963" s="6" t="e">
        <v>#N/A</v>
      </c>
    </row>
    <row r="4964" spans="1:23" s="6" customFormat="1" ht="12.75" x14ac:dyDescent="0.2">
      <c r="A4964" s="6" t="s">
        <v>8314</v>
      </c>
      <c r="B4964" s="6" t="s">
        <v>1961</v>
      </c>
      <c r="C4964" s="5" t="s">
        <v>7188</v>
      </c>
      <c r="D4964" s="5" t="s">
        <v>7188</v>
      </c>
      <c r="E4964" s="17">
        <v>5967</v>
      </c>
      <c r="F4964" s="16" t="s">
        <v>1960</v>
      </c>
      <c r="G4964" s="39" t="s">
        <v>7189</v>
      </c>
      <c r="H4964" s="7" t="s">
        <v>7190</v>
      </c>
      <c r="I4964" s="7" t="s">
        <v>151</v>
      </c>
      <c r="J4964" s="7" t="s">
        <v>151</v>
      </c>
      <c r="K4964" s="7" t="s">
        <v>151</v>
      </c>
      <c r="L4964" s="7" t="s">
        <v>151</v>
      </c>
      <c r="M4964" s="7" t="s">
        <v>151</v>
      </c>
      <c r="O4964" s="6" t="s">
        <v>3899</v>
      </c>
      <c r="P4964" s="9"/>
      <c r="Q4964" s="9"/>
      <c r="R4964" s="6" t="s">
        <v>1747</v>
      </c>
      <c r="S4964" s="6" t="e">
        <v>#N/A</v>
      </c>
      <c r="T4964" s="6" t="e">
        <v>#N/A</v>
      </c>
      <c r="U4964" s="6" t="e">
        <v>#N/A</v>
      </c>
      <c r="V4964" s="23">
        <v>43665</v>
      </c>
      <c r="W4964" s="6" t="e">
        <v>#N/A</v>
      </c>
    </row>
    <row r="4965" spans="1:23" s="6" customFormat="1" ht="12.75" x14ac:dyDescent="0.2">
      <c r="A4965" s="6" t="s">
        <v>8315</v>
      </c>
      <c r="B4965" s="6" t="s">
        <v>1961</v>
      </c>
      <c r="C4965" s="5" t="s">
        <v>7188</v>
      </c>
      <c r="D4965" s="5" t="s">
        <v>7188</v>
      </c>
      <c r="E4965" s="17">
        <v>5967</v>
      </c>
      <c r="F4965" s="16" t="s">
        <v>1960</v>
      </c>
      <c r="G4965" s="39" t="s">
        <v>7189</v>
      </c>
      <c r="H4965" s="7" t="s">
        <v>7190</v>
      </c>
      <c r="I4965" s="7" t="s">
        <v>151</v>
      </c>
      <c r="J4965" s="7" t="s">
        <v>151</v>
      </c>
      <c r="K4965" s="7" t="s">
        <v>151</v>
      </c>
      <c r="L4965" s="7" t="s">
        <v>151</v>
      </c>
      <c r="M4965" s="7" t="s">
        <v>151</v>
      </c>
      <c r="O4965" s="6" t="s">
        <v>3899</v>
      </c>
      <c r="P4965" s="9"/>
      <c r="Q4965" s="9"/>
      <c r="R4965" s="6" t="s">
        <v>1747</v>
      </c>
      <c r="S4965" s="6" t="e">
        <v>#N/A</v>
      </c>
      <c r="T4965" s="6" t="e">
        <v>#N/A</v>
      </c>
      <c r="U4965" s="6" t="e">
        <v>#N/A</v>
      </c>
      <c r="V4965" s="23">
        <v>43665</v>
      </c>
      <c r="W4965" s="6" t="e">
        <v>#N/A</v>
      </c>
    </row>
    <row r="4966" spans="1:23" s="6" customFormat="1" ht="12.75" x14ac:dyDescent="0.2">
      <c r="A4966" s="6" t="s">
        <v>8316</v>
      </c>
      <c r="B4966" s="6" t="s">
        <v>1961</v>
      </c>
      <c r="C4966" s="5" t="s">
        <v>7188</v>
      </c>
      <c r="D4966" s="5" t="s">
        <v>7188</v>
      </c>
      <c r="E4966" s="17">
        <v>5967</v>
      </c>
      <c r="F4966" s="16" t="s">
        <v>1960</v>
      </c>
      <c r="G4966" s="39" t="s">
        <v>7189</v>
      </c>
      <c r="H4966" s="7" t="s">
        <v>7190</v>
      </c>
      <c r="I4966" s="7" t="s">
        <v>151</v>
      </c>
      <c r="J4966" s="7" t="s">
        <v>151</v>
      </c>
      <c r="K4966" s="7" t="s">
        <v>151</v>
      </c>
      <c r="L4966" s="7" t="s">
        <v>151</v>
      </c>
      <c r="M4966" s="7" t="s">
        <v>151</v>
      </c>
      <c r="O4966" s="6" t="s">
        <v>3899</v>
      </c>
      <c r="P4966" s="9"/>
      <c r="Q4966" s="9"/>
      <c r="R4966" s="6" t="s">
        <v>1747</v>
      </c>
      <c r="S4966" s="6" t="e">
        <v>#N/A</v>
      </c>
      <c r="T4966" s="6" t="e">
        <v>#N/A</v>
      </c>
      <c r="U4966" s="6" t="e">
        <v>#N/A</v>
      </c>
      <c r="V4966" s="23">
        <v>43665</v>
      </c>
      <c r="W4966" s="6" t="e">
        <v>#N/A</v>
      </c>
    </row>
    <row r="4967" spans="1:23" s="6" customFormat="1" ht="12.75" x14ac:dyDescent="0.2">
      <c r="A4967" s="6" t="s">
        <v>8317</v>
      </c>
      <c r="B4967" s="6" t="s">
        <v>1961</v>
      </c>
      <c r="C4967" s="5" t="s">
        <v>7188</v>
      </c>
      <c r="D4967" s="5" t="s">
        <v>7188</v>
      </c>
      <c r="E4967" s="17">
        <v>5967</v>
      </c>
      <c r="F4967" s="16" t="s">
        <v>1960</v>
      </c>
      <c r="G4967" s="39" t="s">
        <v>7189</v>
      </c>
      <c r="H4967" s="7" t="s">
        <v>7190</v>
      </c>
      <c r="I4967" s="7" t="s">
        <v>151</v>
      </c>
      <c r="J4967" s="7" t="s">
        <v>151</v>
      </c>
      <c r="K4967" s="7" t="s">
        <v>151</v>
      </c>
      <c r="L4967" s="7" t="s">
        <v>151</v>
      </c>
      <c r="M4967" s="7" t="s">
        <v>151</v>
      </c>
      <c r="O4967" s="6" t="s">
        <v>3899</v>
      </c>
      <c r="P4967" s="9"/>
      <c r="Q4967" s="9"/>
      <c r="R4967" s="6" t="s">
        <v>1747</v>
      </c>
      <c r="S4967" s="6" t="e">
        <v>#N/A</v>
      </c>
      <c r="T4967" s="6" t="e">
        <v>#N/A</v>
      </c>
      <c r="U4967" s="6" t="e">
        <v>#N/A</v>
      </c>
      <c r="V4967" s="23">
        <v>43665</v>
      </c>
      <c r="W4967" s="6" t="e">
        <v>#N/A</v>
      </c>
    </row>
    <row r="4968" spans="1:23" s="6" customFormat="1" ht="12.75" x14ac:dyDescent="0.2">
      <c r="A4968" s="6" t="s">
        <v>8318</v>
      </c>
      <c r="B4968" s="6" t="s">
        <v>1961</v>
      </c>
      <c r="C4968" s="5" t="s">
        <v>7188</v>
      </c>
      <c r="D4968" s="5" t="s">
        <v>7188</v>
      </c>
      <c r="E4968" s="17">
        <v>5967</v>
      </c>
      <c r="F4968" s="16" t="s">
        <v>1960</v>
      </c>
      <c r="G4968" s="39" t="s">
        <v>7189</v>
      </c>
      <c r="H4968" s="7" t="s">
        <v>7190</v>
      </c>
      <c r="I4968" s="7" t="s">
        <v>151</v>
      </c>
      <c r="J4968" s="7" t="s">
        <v>151</v>
      </c>
      <c r="K4968" s="7" t="s">
        <v>151</v>
      </c>
      <c r="L4968" s="7" t="s">
        <v>151</v>
      </c>
      <c r="M4968" s="7" t="s">
        <v>151</v>
      </c>
      <c r="O4968" s="6" t="s">
        <v>3899</v>
      </c>
      <c r="P4968" s="9"/>
      <c r="Q4968" s="9"/>
      <c r="R4968" s="6" t="s">
        <v>1747</v>
      </c>
      <c r="S4968" s="6" t="e">
        <v>#N/A</v>
      </c>
      <c r="T4968" s="6" t="e">
        <v>#N/A</v>
      </c>
      <c r="U4968" s="6" t="e">
        <v>#N/A</v>
      </c>
      <c r="V4968" s="23">
        <v>43665</v>
      </c>
      <c r="W4968" s="6" t="e">
        <v>#N/A</v>
      </c>
    </row>
    <row r="4969" spans="1:23" s="6" customFormat="1" ht="12.75" x14ac:dyDescent="0.2">
      <c r="A4969" s="6" t="s">
        <v>8319</v>
      </c>
      <c r="B4969" s="6" t="s">
        <v>1961</v>
      </c>
      <c r="C4969" s="5" t="s">
        <v>7188</v>
      </c>
      <c r="D4969" s="5" t="s">
        <v>7188</v>
      </c>
      <c r="E4969" s="17">
        <v>5967</v>
      </c>
      <c r="F4969" s="16" t="s">
        <v>1960</v>
      </c>
      <c r="G4969" s="39" t="s">
        <v>7189</v>
      </c>
      <c r="H4969" s="7" t="s">
        <v>7190</v>
      </c>
      <c r="I4969" s="7" t="s">
        <v>151</v>
      </c>
      <c r="J4969" s="7" t="s">
        <v>151</v>
      </c>
      <c r="K4969" s="7" t="s">
        <v>151</v>
      </c>
      <c r="L4969" s="7" t="s">
        <v>151</v>
      </c>
      <c r="M4969" s="7" t="s">
        <v>151</v>
      </c>
      <c r="O4969" s="6" t="s">
        <v>3899</v>
      </c>
      <c r="P4969" s="9"/>
      <c r="Q4969" s="9"/>
      <c r="R4969" s="6" t="s">
        <v>1747</v>
      </c>
      <c r="S4969" s="6" t="e">
        <v>#N/A</v>
      </c>
      <c r="T4969" s="6" t="e">
        <v>#N/A</v>
      </c>
      <c r="U4969" s="6" t="e">
        <v>#N/A</v>
      </c>
      <c r="V4969" s="23">
        <v>43665</v>
      </c>
      <c r="W4969" s="6" t="e">
        <v>#N/A</v>
      </c>
    </row>
    <row r="4970" spans="1:23" s="6" customFormat="1" ht="12.75" x14ac:dyDescent="0.2">
      <c r="A4970" s="6" t="s">
        <v>8320</v>
      </c>
      <c r="B4970" s="6" t="s">
        <v>1961</v>
      </c>
      <c r="C4970" s="5" t="s">
        <v>7188</v>
      </c>
      <c r="D4970" s="5" t="s">
        <v>7188</v>
      </c>
      <c r="E4970" s="17">
        <v>5967</v>
      </c>
      <c r="F4970" s="16" t="s">
        <v>1960</v>
      </c>
      <c r="G4970" s="39" t="s">
        <v>7189</v>
      </c>
      <c r="H4970" s="7" t="s">
        <v>7190</v>
      </c>
      <c r="I4970" s="7" t="s">
        <v>151</v>
      </c>
      <c r="J4970" s="7" t="s">
        <v>151</v>
      </c>
      <c r="K4970" s="7" t="s">
        <v>151</v>
      </c>
      <c r="L4970" s="7" t="s">
        <v>151</v>
      </c>
      <c r="M4970" s="7" t="s">
        <v>151</v>
      </c>
      <c r="O4970" s="6" t="s">
        <v>3899</v>
      </c>
      <c r="P4970" s="9"/>
      <c r="Q4970" s="9"/>
      <c r="R4970" s="6" t="s">
        <v>1747</v>
      </c>
      <c r="S4970" s="6" t="e">
        <v>#N/A</v>
      </c>
      <c r="T4970" s="6" t="e">
        <v>#N/A</v>
      </c>
      <c r="U4970" s="6" t="e">
        <v>#N/A</v>
      </c>
      <c r="V4970" s="23">
        <v>43665</v>
      </c>
      <c r="W4970" s="6" t="e">
        <v>#N/A</v>
      </c>
    </row>
    <row r="4971" spans="1:23" s="6" customFormat="1" ht="12.75" x14ac:dyDescent="0.2">
      <c r="A4971" s="6" t="s">
        <v>8321</v>
      </c>
      <c r="B4971" s="6" t="s">
        <v>1961</v>
      </c>
      <c r="C4971" s="5" t="s">
        <v>7188</v>
      </c>
      <c r="D4971" s="5" t="s">
        <v>7188</v>
      </c>
      <c r="E4971" s="17">
        <v>5967</v>
      </c>
      <c r="F4971" s="16" t="s">
        <v>1960</v>
      </c>
      <c r="G4971" s="39" t="s">
        <v>7189</v>
      </c>
      <c r="H4971" s="7" t="s">
        <v>7190</v>
      </c>
      <c r="I4971" s="7" t="s">
        <v>151</v>
      </c>
      <c r="J4971" s="7" t="s">
        <v>151</v>
      </c>
      <c r="K4971" s="7" t="s">
        <v>151</v>
      </c>
      <c r="L4971" s="7" t="s">
        <v>151</v>
      </c>
      <c r="M4971" s="7" t="s">
        <v>151</v>
      </c>
      <c r="O4971" s="6" t="s">
        <v>3899</v>
      </c>
      <c r="P4971" s="9"/>
      <c r="Q4971" s="9"/>
      <c r="R4971" s="6" t="s">
        <v>1747</v>
      </c>
      <c r="S4971" s="6" t="e">
        <v>#N/A</v>
      </c>
      <c r="T4971" s="6" t="e">
        <v>#N/A</v>
      </c>
      <c r="U4971" s="6" t="e">
        <v>#N/A</v>
      </c>
      <c r="V4971" s="23">
        <v>43665</v>
      </c>
      <c r="W4971" s="6" t="e">
        <v>#N/A</v>
      </c>
    </row>
    <row r="4972" spans="1:23" s="6" customFormat="1" ht="12.75" x14ac:dyDescent="0.2">
      <c r="A4972" s="6" t="s">
        <v>8322</v>
      </c>
      <c r="B4972" s="6" t="s">
        <v>1961</v>
      </c>
      <c r="C4972" s="5" t="s">
        <v>7188</v>
      </c>
      <c r="D4972" s="5" t="s">
        <v>7188</v>
      </c>
      <c r="E4972" s="17">
        <v>5967</v>
      </c>
      <c r="F4972" s="16" t="s">
        <v>1960</v>
      </c>
      <c r="G4972" s="39" t="s">
        <v>7189</v>
      </c>
      <c r="H4972" s="7" t="s">
        <v>7190</v>
      </c>
      <c r="I4972" s="7" t="s">
        <v>151</v>
      </c>
      <c r="J4972" s="7" t="s">
        <v>151</v>
      </c>
      <c r="K4972" s="7" t="s">
        <v>151</v>
      </c>
      <c r="L4972" s="7" t="s">
        <v>151</v>
      </c>
      <c r="M4972" s="7" t="s">
        <v>151</v>
      </c>
      <c r="O4972" s="6" t="s">
        <v>3899</v>
      </c>
      <c r="P4972" s="9"/>
      <c r="Q4972" s="9"/>
      <c r="R4972" s="6" t="s">
        <v>1747</v>
      </c>
      <c r="S4972" s="6" t="e">
        <v>#N/A</v>
      </c>
      <c r="T4972" s="6" t="e">
        <v>#N/A</v>
      </c>
      <c r="U4972" s="6" t="e">
        <v>#N/A</v>
      </c>
      <c r="V4972" s="23">
        <v>43665</v>
      </c>
      <c r="W4972" s="6" t="e">
        <v>#N/A</v>
      </c>
    </row>
    <row r="4973" spans="1:23" s="6" customFormat="1" ht="12.75" x14ac:dyDescent="0.2">
      <c r="A4973" s="6" t="s">
        <v>8323</v>
      </c>
      <c r="B4973" s="6" t="s">
        <v>1961</v>
      </c>
      <c r="C4973" s="5" t="s">
        <v>7188</v>
      </c>
      <c r="D4973" s="5" t="s">
        <v>7188</v>
      </c>
      <c r="E4973" s="17">
        <v>5967</v>
      </c>
      <c r="F4973" s="16" t="s">
        <v>1960</v>
      </c>
      <c r="G4973" s="39" t="s">
        <v>7189</v>
      </c>
      <c r="H4973" s="7" t="s">
        <v>7190</v>
      </c>
      <c r="I4973" s="7" t="s">
        <v>151</v>
      </c>
      <c r="J4973" s="7" t="s">
        <v>151</v>
      </c>
      <c r="K4973" s="7" t="s">
        <v>151</v>
      </c>
      <c r="L4973" s="7" t="s">
        <v>151</v>
      </c>
      <c r="M4973" s="7" t="s">
        <v>151</v>
      </c>
      <c r="O4973" s="6" t="s">
        <v>3899</v>
      </c>
      <c r="P4973" s="9"/>
      <c r="Q4973" s="9"/>
      <c r="R4973" s="6" t="s">
        <v>1747</v>
      </c>
      <c r="S4973" s="6" t="e">
        <v>#N/A</v>
      </c>
      <c r="T4973" s="6" t="e">
        <v>#N/A</v>
      </c>
      <c r="U4973" s="6" t="e">
        <v>#N/A</v>
      </c>
      <c r="V4973" s="23">
        <v>43665</v>
      </c>
      <c r="W4973" s="6" t="e">
        <v>#N/A</v>
      </c>
    </row>
    <row r="4974" spans="1:23" s="6" customFormat="1" ht="12.75" x14ac:dyDescent="0.2">
      <c r="A4974" s="6" t="s">
        <v>8324</v>
      </c>
      <c r="B4974" s="6" t="s">
        <v>1961</v>
      </c>
      <c r="C4974" s="5" t="s">
        <v>7188</v>
      </c>
      <c r="D4974" s="5" t="s">
        <v>7188</v>
      </c>
      <c r="E4974" s="17">
        <v>5967</v>
      </c>
      <c r="F4974" s="16" t="s">
        <v>1960</v>
      </c>
      <c r="G4974" s="39" t="s">
        <v>7189</v>
      </c>
      <c r="H4974" s="7" t="s">
        <v>7190</v>
      </c>
      <c r="I4974" s="7" t="s">
        <v>151</v>
      </c>
      <c r="J4974" s="7" t="s">
        <v>151</v>
      </c>
      <c r="K4974" s="7" t="s">
        <v>151</v>
      </c>
      <c r="L4974" s="7" t="s">
        <v>151</v>
      </c>
      <c r="M4974" s="7" t="s">
        <v>151</v>
      </c>
      <c r="O4974" s="6" t="s">
        <v>3899</v>
      </c>
      <c r="P4974" s="9"/>
      <c r="Q4974" s="9"/>
      <c r="R4974" s="6" t="s">
        <v>1747</v>
      </c>
      <c r="S4974" s="6" t="e">
        <v>#N/A</v>
      </c>
      <c r="T4974" s="6" t="e">
        <v>#N/A</v>
      </c>
      <c r="U4974" s="6" t="e">
        <v>#N/A</v>
      </c>
      <c r="V4974" s="23">
        <v>43665</v>
      </c>
      <c r="W4974" s="6" t="e">
        <v>#N/A</v>
      </c>
    </row>
    <row r="4975" spans="1:23" s="6" customFormat="1" ht="12.75" x14ac:dyDescent="0.2">
      <c r="A4975" s="6" t="s">
        <v>8325</v>
      </c>
      <c r="B4975" s="6" t="s">
        <v>1961</v>
      </c>
      <c r="C4975" s="5" t="s">
        <v>7188</v>
      </c>
      <c r="D4975" s="5" t="s">
        <v>7188</v>
      </c>
      <c r="E4975" s="17">
        <v>5967</v>
      </c>
      <c r="F4975" s="16" t="s">
        <v>1960</v>
      </c>
      <c r="G4975" s="39" t="s">
        <v>7189</v>
      </c>
      <c r="H4975" s="7" t="s">
        <v>7190</v>
      </c>
      <c r="I4975" s="7" t="s">
        <v>151</v>
      </c>
      <c r="J4975" s="7" t="s">
        <v>151</v>
      </c>
      <c r="K4975" s="7" t="s">
        <v>151</v>
      </c>
      <c r="L4975" s="7" t="s">
        <v>151</v>
      </c>
      <c r="M4975" s="7" t="s">
        <v>151</v>
      </c>
      <c r="O4975" s="6" t="s">
        <v>3899</v>
      </c>
      <c r="P4975" s="9"/>
      <c r="Q4975" s="9"/>
      <c r="R4975" s="6" t="s">
        <v>1747</v>
      </c>
      <c r="S4975" s="6" t="e">
        <v>#N/A</v>
      </c>
      <c r="T4975" s="6" t="e">
        <v>#N/A</v>
      </c>
      <c r="U4975" s="6" t="e">
        <v>#N/A</v>
      </c>
      <c r="V4975" s="23">
        <v>43665</v>
      </c>
      <c r="W4975" s="6" t="e">
        <v>#N/A</v>
      </c>
    </row>
    <row r="4976" spans="1:23" s="6" customFormat="1" ht="12.75" x14ac:dyDescent="0.2">
      <c r="A4976" s="6" t="s">
        <v>8326</v>
      </c>
      <c r="B4976" s="6" t="s">
        <v>1961</v>
      </c>
      <c r="C4976" s="5" t="s">
        <v>7188</v>
      </c>
      <c r="D4976" s="5" t="s">
        <v>7188</v>
      </c>
      <c r="E4976" s="17">
        <v>5967</v>
      </c>
      <c r="F4976" s="16" t="s">
        <v>1960</v>
      </c>
      <c r="G4976" s="39" t="s">
        <v>7189</v>
      </c>
      <c r="H4976" s="7" t="s">
        <v>7190</v>
      </c>
      <c r="I4976" s="7" t="s">
        <v>151</v>
      </c>
      <c r="J4976" s="7" t="s">
        <v>151</v>
      </c>
      <c r="K4976" s="7" t="s">
        <v>151</v>
      </c>
      <c r="L4976" s="7" t="s">
        <v>151</v>
      </c>
      <c r="M4976" s="7" t="s">
        <v>151</v>
      </c>
      <c r="O4976" s="6" t="s">
        <v>3899</v>
      </c>
      <c r="P4976" s="9"/>
      <c r="Q4976" s="9"/>
      <c r="R4976" s="6" t="s">
        <v>1747</v>
      </c>
      <c r="S4976" s="6" t="e">
        <v>#N/A</v>
      </c>
      <c r="T4976" s="6" t="e">
        <v>#N/A</v>
      </c>
      <c r="U4976" s="6" t="e">
        <v>#N/A</v>
      </c>
      <c r="V4976" s="23">
        <v>43665</v>
      </c>
      <c r="W4976" s="6" t="e">
        <v>#N/A</v>
      </c>
    </row>
    <row r="4977" spans="1:23" s="6" customFormat="1" ht="12.75" x14ac:dyDescent="0.2">
      <c r="A4977" s="6" t="s">
        <v>8327</v>
      </c>
      <c r="B4977" s="6" t="s">
        <v>1961</v>
      </c>
      <c r="C4977" s="5" t="s">
        <v>7188</v>
      </c>
      <c r="D4977" s="5" t="s">
        <v>7188</v>
      </c>
      <c r="E4977" s="17">
        <v>5967</v>
      </c>
      <c r="F4977" s="16" t="s">
        <v>1960</v>
      </c>
      <c r="G4977" s="39" t="s">
        <v>7189</v>
      </c>
      <c r="H4977" s="7" t="s">
        <v>7190</v>
      </c>
      <c r="I4977" s="7" t="s">
        <v>151</v>
      </c>
      <c r="J4977" s="7" t="s">
        <v>151</v>
      </c>
      <c r="K4977" s="7" t="s">
        <v>151</v>
      </c>
      <c r="L4977" s="7" t="s">
        <v>151</v>
      </c>
      <c r="M4977" s="7" t="s">
        <v>151</v>
      </c>
      <c r="O4977" s="6" t="s">
        <v>3899</v>
      </c>
      <c r="P4977" s="9"/>
      <c r="Q4977" s="9"/>
      <c r="R4977" s="6" t="s">
        <v>1747</v>
      </c>
      <c r="S4977" s="6" t="e">
        <v>#N/A</v>
      </c>
      <c r="T4977" s="6" t="e">
        <v>#N/A</v>
      </c>
      <c r="U4977" s="6" t="e">
        <v>#N/A</v>
      </c>
      <c r="V4977" s="23">
        <v>43665</v>
      </c>
      <c r="W4977" s="6" t="e">
        <v>#N/A</v>
      </c>
    </row>
    <row r="4978" spans="1:23" s="6" customFormat="1" ht="12.75" x14ac:dyDescent="0.2">
      <c r="A4978" s="6" t="s">
        <v>8328</v>
      </c>
      <c r="B4978" s="6" t="s">
        <v>1961</v>
      </c>
      <c r="C4978" s="5" t="s">
        <v>7188</v>
      </c>
      <c r="D4978" s="5" t="s">
        <v>7188</v>
      </c>
      <c r="E4978" s="17">
        <v>5967</v>
      </c>
      <c r="F4978" s="16" t="s">
        <v>1960</v>
      </c>
      <c r="G4978" s="39" t="s">
        <v>7189</v>
      </c>
      <c r="H4978" s="7" t="s">
        <v>7190</v>
      </c>
      <c r="I4978" s="7" t="s">
        <v>151</v>
      </c>
      <c r="J4978" s="7" t="s">
        <v>151</v>
      </c>
      <c r="K4978" s="7" t="s">
        <v>151</v>
      </c>
      <c r="L4978" s="7" t="s">
        <v>151</v>
      </c>
      <c r="M4978" s="7" t="s">
        <v>151</v>
      </c>
      <c r="O4978" s="6" t="s">
        <v>3899</v>
      </c>
      <c r="P4978" s="9"/>
      <c r="Q4978" s="9"/>
      <c r="R4978" s="6" t="s">
        <v>1747</v>
      </c>
      <c r="S4978" s="6" t="e">
        <v>#N/A</v>
      </c>
      <c r="T4978" s="6" t="e">
        <v>#N/A</v>
      </c>
      <c r="U4978" s="6" t="e">
        <v>#N/A</v>
      </c>
      <c r="V4978" s="23">
        <v>43665</v>
      </c>
      <c r="W4978" s="6" t="e">
        <v>#N/A</v>
      </c>
    </row>
    <row r="4979" spans="1:23" s="6" customFormat="1" ht="12.75" x14ac:dyDescent="0.2">
      <c r="A4979" s="6" t="s">
        <v>8329</v>
      </c>
      <c r="B4979" s="6" t="s">
        <v>1961</v>
      </c>
      <c r="C4979" s="5" t="s">
        <v>7188</v>
      </c>
      <c r="D4979" s="5" t="s">
        <v>7188</v>
      </c>
      <c r="E4979" s="17">
        <v>5967</v>
      </c>
      <c r="F4979" s="16" t="s">
        <v>1960</v>
      </c>
      <c r="G4979" s="39" t="s">
        <v>7189</v>
      </c>
      <c r="H4979" s="7" t="s">
        <v>7190</v>
      </c>
      <c r="I4979" s="7" t="s">
        <v>151</v>
      </c>
      <c r="J4979" s="7" t="s">
        <v>151</v>
      </c>
      <c r="K4979" s="7" t="s">
        <v>151</v>
      </c>
      <c r="L4979" s="7" t="s">
        <v>151</v>
      </c>
      <c r="M4979" s="7" t="s">
        <v>151</v>
      </c>
      <c r="O4979" s="6" t="s">
        <v>3899</v>
      </c>
      <c r="P4979" s="9"/>
      <c r="Q4979" s="9"/>
      <c r="R4979" s="6" t="s">
        <v>1747</v>
      </c>
      <c r="S4979" s="6" t="e">
        <v>#N/A</v>
      </c>
      <c r="T4979" s="6" t="e">
        <v>#N/A</v>
      </c>
      <c r="U4979" s="6" t="e">
        <v>#N/A</v>
      </c>
      <c r="V4979" s="23">
        <v>43665</v>
      </c>
      <c r="W4979" s="6" t="e">
        <v>#N/A</v>
      </c>
    </row>
    <row r="4980" spans="1:23" s="6" customFormat="1" ht="12.75" x14ac:dyDescent="0.2">
      <c r="A4980" s="6" t="s">
        <v>8330</v>
      </c>
      <c r="B4980" s="6" t="s">
        <v>1961</v>
      </c>
      <c r="C4980" s="5" t="s">
        <v>7188</v>
      </c>
      <c r="D4980" s="5" t="s">
        <v>7188</v>
      </c>
      <c r="E4980" s="17">
        <v>5967</v>
      </c>
      <c r="F4980" s="16" t="s">
        <v>1960</v>
      </c>
      <c r="G4980" s="39" t="s">
        <v>7189</v>
      </c>
      <c r="H4980" s="7" t="s">
        <v>7190</v>
      </c>
      <c r="I4980" s="7" t="s">
        <v>151</v>
      </c>
      <c r="J4980" s="7" t="s">
        <v>151</v>
      </c>
      <c r="K4980" s="7" t="s">
        <v>151</v>
      </c>
      <c r="L4980" s="7" t="s">
        <v>151</v>
      </c>
      <c r="M4980" s="7" t="s">
        <v>151</v>
      </c>
      <c r="O4980" s="6" t="s">
        <v>3899</v>
      </c>
      <c r="P4980" s="9"/>
      <c r="Q4980" s="9"/>
      <c r="R4980" s="6" t="s">
        <v>1747</v>
      </c>
      <c r="S4980" s="6" t="e">
        <v>#N/A</v>
      </c>
      <c r="T4980" s="6" t="e">
        <v>#N/A</v>
      </c>
      <c r="U4980" s="6" t="e">
        <v>#N/A</v>
      </c>
      <c r="V4980" s="23">
        <v>43665</v>
      </c>
      <c r="W4980" s="6" t="e">
        <v>#N/A</v>
      </c>
    </row>
    <row r="4981" spans="1:23" s="6" customFormat="1" ht="12.75" x14ac:dyDescent="0.2">
      <c r="A4981" s="6" t="s">
        <v>8331</v>
      </c>
      <c r="B4981" s="6" t="s">
        <v>1961</v>
      </c>
      <c r="C4981" s="5" t="s">
        <v>7188</v>
      </c>
      <c r="D4981" s="5" t="s">
        <v>7188</v>
      </c>
      <c r="E4981" s="17">
        <v>5967</v>
      </c>
      <c r="F4981" s="16" t="s">
        <v>1960</v>
      </c>
      <c r="G4981" s="39" t="s">
        <v>7189</v>
      </c>
      <c r="H4981" s="7" t="s">
        <v>7190</v>
      </c>
      <c r="I4981" s="7" t="s">
        <v>151</v>
      </c>
      <c r="J4981" s="7" t="s">
        <v>151</v>
      </c>
      <c r="K4981" s="7" t="s">
        <v>151</v>
      </c>
      <c r="L4981" s="7" t="s">
        <v>151</v>
      </c>
      <c r="M4981" s="7" t="s">
        <v>151</v>
      </c>
      <c r="O4981" s="6" t="s">
        <v>3899</v>
      </c>
      <c r="P4981" s="9"/>
      <c r="Q4981" s="9"/>
      <c r="R4981" s="6" t="s">
        <v>1747</v>
      </c>
      <c r="S4981" s="6" t="e">
        <v>#N/A</v>
      </c>
      <c r="T4981" s="6" t="e">
        <v>#N/A</v>
      </c>
      <c r="U4981" s="6" t="e">
        <v>#N/A</v>
      </c>
      <c r="V4981" s="23">
        <v>43665</v>
      </c>
      <c r="W4981" s="6" t="e">
        <v>#N/A</v>
      </c>
    </row>
    <row r="4982" spans="1:23" s="6" customFormat="1" ht="12.75" x14ac:dyDescent="0.2">
      <c r="A4982" s="6" t="s">
        <v>8332</v>
      </c>
      <c r="B4982" s="6" t="s">
        <v>1961</v>
      </c>
      <c r="C4982" s="5" t="s">
        <v>7188</v>
      </c>
      <c r="D4982" s="5" t="s">
        <v>7188</v>
      </c>
      <c r="E4982" s="17">
        <v>5967</v>
      </c>
      <c r="F4982" s="16" t="s">
        <v>1960</v>
      </c>
      <c r="G4982" s="39" t="s">
        <v>7189</v>
      </c>
      <c r="H4982" s="7" t="s">
        <v>7190</v>
      </c>
      <c r="I4982" s="7" t="s">
        <v>151</v>
      </c>
      <c r="J4982" s="7" t="s">
        <v>151</v>
      </c>
      <c r="K4982" s="7" t="s">
        <v>151</v>
      </c>
      <c r="L4982" s="7" t="s">
        <v>151</v>
      </c>
      <c r="M4982" s="7" t="s">
        <v>151</v>
      </c>
      <c r="O4982" s="6" t="s">
        <v>3899</v>
      </c>
      <c r="P4982" s="9"/>
      <c r="Q4982" s="9"/>
      <c r="R4982" s="6" t="s">
        <v>1747</v>
      </c>
      <c r="S4982" s="6" t="e">
        <v>#N/A</v>
      </c>
      <c r="T4982" s="6" t="e">
        <v>#N/A</v>
      </c>
      <c r="U4982" s="6" t="e">
        <v>#N/A</v>
      </c>
      <c r="V4982" s="23">
        <v>43665</v>
      </c>
      <c r="W4982" s="6" t="e">
        <v>#N/A</v>
      </c>
    </row>
    <row r="4983" spans="1:23" s="6" customFormat="1" ht="12.75" x14ac:dyDescent="0.2">
      <c r="A4983" s="6" t="s">
        <v>8333</v>
      </c>
      <c r="B4983" s="6" t="s">
        <v>1961</v>
      </c>
      <c r="C4983" s="5" t="s">
        <v>7188</v>
      </c>
      <c r="D4983" s="5" t="s">
        <v>7188</v>
      </c>
      <c r="E4983" s="17">
        <v>5967</v>
      </c>
      <c r="F4983" s="16" t="s">
        <v>1960</v>
      </c>
      <c r="G4983" s="39" t="s">
        <v>7189</v>
      </c>
      <c r="H4983" s="7" t="s">
        <v>7190</v>
      </c>
      <c r="I4983" s="7" t="s">
        <v>151</v>
      </c>
      <c r="J4983" s="7" t="s">
        <v>151</v>
      </c>
      <c r="K4983" s="7" t="s">
        <v>151</v>
      </c>
      <c r="L4983" s="7" t="s">
        <v>151</v>
      </c>
      <c r="M4983" s="7" t="s">
        <v>151</v>
      </c>
      <c r="O4983" s="6" t="s">
        <v>3899</v>
      </c>
      <c r="P4983" s="9"/>
      <c r="Q4983" s="9"/>
      <c r="R4983" s="6" t="s">
        <v>1747</v>
      </c>
      <c r="S4983" s="6" t="e">
        <v>#N/A</v>
      </c>
      <c r="T4983" s="6" t="e">
        <v>#N/A</v>
      </c>
      <c r="U4983" s="6" t="e">
        <v>#N/A</v>
      </c>
      <c r="V4983" s="23">
        <v>43665</v>
      </c>
      <c r="W4983" s="6" t="e">
        <v>#N/A</v>
      </c>
    </row>
    <row r="4984" spans="1:23" s="6" customFormat="1" ht="12.75" x14ac:dyDescent="0.2">
      <c r="A4984" s="6" t="s">
        <v>8334</v>
      </c>
      <c r="B4984" s="6" t="s">
        <v>1961</v>
      </c>
      <c r="C4984" s="5" t="s">
        <v>7188</v>
      </c>
      <c r="D4984" s="5" t="s">
        <v>7188</v>
      </c>
      <c r="E4984" s="17">
        <v>5967</v>
      </c>
      <c r="F4984" s="16" t="s">
        <v>1960</v>
      </c>
      <c r="G4984" s="39" t="s">
        <v>7189</v>
      </c>
      <c r="H4984" s="7" t="s">
        <v>7190</v>
      </c>
      <c r="I4984" s="7" t="s">
        <v>151</v>
      </c>
      <c r="J4984" s="7" t="s">
        <v>151</v>
      </c>
      <c r="K4984" s="7" t="s">
        <v>151</v>
      </c>
      <c r="L4984" s="7" t="s">
        <v>151</v>
      </c>
      <c r="M4984" s="7" t="s">
        <v>151</v>
      </c>
      <c r="O4984" s="6" t="s">
        <v>3899</v>
      </c>
      <c r="P4984" s="9"/>
      <c r="Q4984" s="9"/>
      <c r="R4984" s="6" t="s">
        <v>1747</v>
      </c>
      <c r="S4984" s="6" t="e">
        <v>#N/A</v>
      </c>
      <c r="T4984" s="6" t="e">
        <v>#N/A</v>
      </c>
      <c r="U4984" s="6" t="e">
        <v>#N/A</v>
      </c>
      <c r="V4984" s="23">
        <v>43665</v>
      </c>
      <c r="W4984" s="6" t="e">
        <v>#N/A</v>
      </c>
    </row>
    <row r="4985" spans="1:23" s="6" customFormat="1" ht="12.75" x14ac:dyDescent="0.2">
      <c r="A4985" s="6" t="s">
        <v>8335</v>
      </c>
      <c r="B4985" s="6" t="s">
        <v>1961</v>
      </c>
      <c r="C4985" s="5" t="s">
        <v>7188</v>
      </c>
      <c r="D4985" s="5" t="s">
        <v>7188</v>
      </c>
      <c r="E4985" s="17">
        <v>5967</v>
      </c>
      <c r="F4985" s="16" t="s">
        <v>1960</v>
      </c>
      <c r="G4985" s="39" t="s">
        <v>7189</v>
      </c>
      <c r="H4985" s="7" t="s">
        <v>7190</v>
      </c>
      <c r="I4985" s="7" t="s">
        <v>151</v>
      </c>
      <c r="J4985" s="7" t="s">
        <v>151</v>
      </c>
      <c r="K4985" s="7" t="s">
        <v>151</v>
      </c>
      <c r="L4985" s="7" t="s">
        <v>151</v>
      </c>
      <c r="M4985" s="7" t="s">
        <v>151</v>
      </c>
      <c r="O4985" s="6" t="s">
        <v>3899</v>
      </c>
      <c r="P4985" s="9"/>
      <c r="Q4985" s="9"/>
      <c r="R4985" s="6" t="s">
        <v>1747</v>
      </c>
      <c r="S4985" s="6" t="e">
        <v>#N/A</v>
      </c>
      <c r="T4985" s="6" t="e">
        <v>#N/A</v>
      </c>
      <c r="U4985" s="6" t="e">
        <v>#N/A</v>
      </c>
      <c r="V4985" s="23">
        <v>43665</v>
      </c>
      <c r="W4985" s="6" t="e">
        <v>#N/A</v>
      </c>
    </row>
    <row r="4986" spans="1:23" s="6" customFormat="1" ht="12.75" x14ac:dyDescent="0.2">
      <c r="A4986" s="6" t="s">
        <v>8336</v>
      </c>
      <c r="B4986" s="6" t="s">
        <v>1961</v>
      </c>
      <c r="C4986" s="5" t="s">
        <v>7188</v>
      </c>
      <c r="D4986" s="5" t="s">
        <v>7188</v>
      </c>
      <c r="E4986" s="17">
        <v>5967</v>
      </c>
      <c r="F4986" s="16" t="s">
        <v>1960</v>
      </c>
      <c r="G4986" s="39" t="s">
        <v>7189</v>
      </c>
      <c r="H4986" s="7" t="s">
        <v>7190</v>
      </c>
      <c r="I4986" s="7" t="s">
        <v>151</v>
      </c>
      <c r="J4986" s="7" t="s">
        <v>151</v>
      </c>
      <c r="K4986" s="7" t="s">
        <v>151</v>
      </c>
      <c r="L4986" s="7" t="s">
        <v>151</v>
      </c>
      <c r="M4986" s="7" t="s">
        <v>151</v>
      </c>
      <c r="O4986" s="6" t="s">
        <v>3899</v>
      </c>
      <c r="P4986" s="9"/>
      <c r="Q4986" s="9"/>
      <c r="R4986" s="6" t="s">
        <v>1747</v>
      </c>
      <c r="S4986" s="6" t="e">
        <v>#N/A</v>
      </c>
      <c r="T4986" s="6" t="e">
        <v>#N/A</v>
      </c>
      <c r="U4986" s="6" t="e">
        <v>#N/A</v>
      </c>
      <c r="V4986" s="23">
        <v>43665</v>
      </c>
      <c r="W4986" s="6" t="e">
        <v>#N/A</v>
      </c>
    </row>
    <row r="4987" spans="1:23" s="6" customFormat="1" ht="12.75" x14ac:dyDescent="0.2">
      <c r="A4987" s="6" t="s">
        <v>8337</v>
      </c>
      <c r="B4987" s="6" t="s">
        <v>1961</v>
      </c>
      <c r="C4987" s="5" t="s">
        <v>7188</v>
      </c>
      <c r="D4987" s="5" t="s">
        <v>7188</v>
      </c>
      <c r="E4987" s="17">
        <v>5967</v>
      </c>
      <c r="F4987" s="16" t="s">
        <v>1960</v>
      </c>
      <c r="G4987" s="39" t="s">
        <v>7189</v>
      </c>
      <c r="H4987" s="7" t="s">
        <v>7190</v>
      </c>
      <c r="I4987" s="7" t="s">
        <v>151</v>
      </c>
      <c r="J4987" s="7" t="s">
        <v>151</v>
      </c>
      <c r="K4987" s="7" t="s">
        <v>151</v>
      </c>
      <c r="L4987" s="7" t="s">
        <v>151</v>
      </c>
      <c r="M4987" s="7" t="s">
        <v>151</v>
      </c>
      <c r="O4987" s="6" t="s">
        <v>3899</v>
      </c>
      <c r="P4987" s="9"/>
      <c r="Q4987" s="9"/>
      <c r="R4987" s="6" t="s">
        <v>1747</v>
      </c>
      <c r="S4987" s="6" t="e">
        <v>#N/A</v>
      </c>
      <c r="T4987" s="6" t="e">
        <v>#N/A</v>
      </c>
      <c r="U4987" s="6" t="e">
        <v>#N/A</v>
      </c>
      <c r="V4987" s="23">
        <v>43665</v>
      </c>
      <c r="W4987" s="6" t="e">
        <v>#N/A</v>
      </c>
    </row>
    <row r="4988" spans="1:23" s="6" customFormat="1" ht="12.75" x14ac:dyDescent="0.2">
      <c r="A4988" s="6" t="s">
        <v>8338</v>
      </c>
      <c r="B4988" s="6" t="s">
        <v>1961</v>
      </c>
      <c r="C4988" s="5" t="s">
        <v>7188</v>
      </c>
      <c r="D4988" s="5" t="s">
        <v>7188</v>
      </c>
      <c r="E4988" s="17">
        <v>5967</v>
      </c>
      <c r="F4988" s="16" t="s">
        <v>1960</v>
      </c>
      <c r="G4988" s="39" t="s">
        <v>7189</v>
      </c>
      <c r="H4988" s="7" t="s">
        <v>7190</v>
      </c>
      <c r="I4988" s="7" t="s">
        <v>151</v>
      </c>
      <c r="J4988" s="7" t="s">
        <v>151</v>
      </c>
      <c r="K4988" s="7" t="s">
        <v>151</v>
      </c>
      <c r="L4988" s="7" t="s">
        <v>151</v>
      </c>
      <c r="M4988" s="7" t="s">
        <v>151</v>
      </c>
      <c r="O4988" s="6" t="s">
        <v>3899</v>
      </c>
      <c r="P4988" s="9"/>
      <c r="Q4988" s="9"/>
      <c r="R4988" s="6" t="s">
        <v>1747</v>
      </c>
      <c r="S4988" s="6" t="e">
        <v>#N/A</v>
      </c>
      <c r="T4988" s="6" t="e">
        <v>#N/A</v>
      </c>
      <c r="U4988" s="6" t="e">
        <v>#N/A</v>
      </c>
      <c r="V4988" s="23">
        <v>43665</v>
      </c>
      <c r="W4988" s="6" t="e">
        <v>#N/A</v>
      </c>
    </row>
    <row r="4989" spans="1:23" s="6" customFormat="1" ht="12.75" x14ac:dyDescent="0.2">
      <c r="A4989" s="6" t="s">
        <v>8339</v>
      </c>
      <c r="B4989" s="6" t="s">
        <v>1961</v>
      </c>
      <c r="C4989" s="5" t="s">
        <v>7188</v>
      </c>
      <c r="D4989" s="5" t="s">
        <v>7188</v>
      </c>
      <c r="E4989" s="17">
        <v>5967</v>
      </c>
      <c r="F4989" s="16" t="s">
        <v>1960</v>
      </c>
      <c r="G4989" s="39" t="s">
        <v>7189</v>
      </c>
      <c r="H4989" s="7" t="s">
        <v>7190</v>
      </c>
      <c r="I4989" s="7" t="s">
        <v>151</v>
      </c>
      <c r="J4989" s="7" t="s">
        <v>151</v>
      </c>
      <c r="K4989" s="7" t="s">
        <v>151</v>
      </c>
      <c r="L4989" s="7" t="s">
        <v>151</v>
      </c>
      <c r="M4989" s="7" t="s">
        <v>151</v>
      </c>
      <c r="O4989" s="6" t="s">
        <v>3899</v>
      </c>
      <c r="P4989" s="9"/>
      <c r="Q4989" s="9"/>
      <c r="R4989" s="6" t="s">
        <v>1747</v>
      </c>
      <c r="S4989" s="6" t="e">
        <v>#N/A</v>
      </c>
      <c r="T4989" s="6" t="e">
        <v>#N/A</v>
      </c>
      <c r="U4989" s="6" t="e">
        <v>#N/A</v>
      </c>
      <c r="V4989" s="23">
        <v>43665</v>
      </c>
      <c r="W4989" s="6" t="e">
        <v>#N/A</v>
      </c>
    </row>
    <row r="4990" spans="1:23" s="6" customFormat="1" ht="12.75" x14ac:dyDescent="0.2">
      <c r="A4990" s="6" t="s">
        <v>8340</v>
      </c>
      <c r="B4990" s="6" t="s">
        <v>1961</v>
      </c>
      <c r="C4990" s="5" t="s">
        <v>7188</v>
      </c>
      <c r="D4990" s="5" t="s">
        <v>7188</v>
      </c>
      <c r="E4990" s="17">
        <v>5967</v>
      </c>
      <c r="F4990" s="16" t="s">
        <v>1960</v>
      </c>
      <c r="G4990" s="39" t="s">
        <v>7189</v>
      </c>
      <c r="H4990" s="7" t="s">
        <v>7190</v>
      </c>
      <c r="I4990" s="7" t="s">
        <v>151</v>
      </c>
      <c r="J4990" s="7" t="s">
        <v>151</v>
      </c>
      <c r="K4990" s="7" t="s">
        <v>151</v>
      </c>
      <c r="L4990" s="7" t="s">
        <v>151</v>
      </c>
      <c r="M4990" s="7" t="s">
        <v>151</v>
      </c>
      <c r="O4990" s="6" t="s">
        <v>3899</v>
      </c>
      <c r="P4990" s="9"/>
      <c r="Q4990" s="9"/>
      <c r="R4990" s="6" t="s">
        <v>1747</v>
      </c>
      <c r="S4990" s="6" t="e">
        <v>#N/A</v>
      </c>
      <c r="T4990" s="6" t="e">
        <v>#N/A</v>
      </c>
      <c r="U4990" s="6" t="e">
        <v>#N/A</v>
      </c>
      <c r="V4990" s="23">
        <v>43665</v>
      </c>
      <c r="W4990" s="6" t="e">
        <v>#N/A</v>
      </c>
    </row>
    <row r="4991" spans="1:23" s="6" customFormat="1" ht="12.75" x14ac:dyDescent="0.2">
      <c r="A4991" s="6" t="s">
        <v>8341</v>
      </c>
      <c r="B4991" s="6" t="s">
        <v>1961</v>
      </c>
      <c r="C4991" s="5" t="s">
        <v>7188</v>
      </c>
      <c r="D4991" s="5" t="s">
        <v>7188</v>
      </c>
      <c r="E4991" s="17">
        <v>5967</v>
      </c>
      <c r="F4991" s="16" t="s">
        <v>1960</v>
      </c>
      <c r="G4991" s="39" t="s">
        <v>7189</v>
      </c>
      <c r="H4991" s="7" t="s">
        <v>7190</v>
      </c>
      <c r="I4991" s="7" t="s">
        <v>151</v>
      </c>
      <c r="J4991" s="7" t="s">
        <v>151</v>
      </c>
      <c r="K4991" s="7" t="s">
        <v>151</v>
      </c>
      <c r="L4991" s="7" t="s">
        <v>151</v>
      </c>
      <c r="M4991" s="7" t="s">
        <v>151</v>
      </c>
      <c r="O4991" s="6" t="s">
        <v>3899</v>
      </c>
      <c r="P4991" s="9"/>
      <c r="Q4991" s="9"/>
      <c r="R4991" s="6" t="s">
        <v>1747</v>
      </c>
      <c r="S4991" s="6" t="e">
        <v>#N/A</v>
      </c>
      <c r="T4991" s="6" t="e">
        <v>#N/A</v>
      </c>
      <c r="U4991" s="6" t="e">
        <v>#N/A</v>
      </c>
      <c r="V4991" s="23">
        <v>43665</v>
      </c>
      <c r="W4991" s="6" t="e">
        <v>#N/A</v>
      </c>
    </row>
    <row r="4992" spans="1:23" s="6" customFormat="1" ht="12.75" x14ac:dyDescent="0.2">
      <c r="A4992" s="6" t="s">
        <v>8342</v>
      </c>
      <c r="B4992" s="6" t="s">
        <v>1961</v>
      </c>
      <c r="C4992" s="5" t="s">
        <v>7188</v>
      </c>
      <c r="D4992" s="5" t="s">
        <v>7188</v>
      </c>
      <c r="E4992" s="17">
        <v>5967</v>
      </c>
      <c r="F4992" s="16" t="s">
        <v>1960</v>
      </c>
      <c r="G4992" s="39" t="s">
        <v>7189</v>
      </c>
      <c r="H4992" s="7" t="s">
        <v>7190</v>
      </c>
      <c r="I4992" s="7" t="s">
        <v>151</v>
      </c>
      <c r="J4992" s="7" t="s">
        <v>151</v>
      </c>
      <c r="K4992" s="7" t="s">
        <v>151</v>
      </c>
      <c r="L4992" s="7" t="s">
        <v>151</v>
      </c>
      <c r="M4992" s="7" t="s">
        <v>151</v>
      </c>
      <c r="O4992" s="6" t="s">
        <v>3899</v>
      </c>
      <c r="P4992" s="9"/>
      <c r="Q4992" s="9"/>
      <c r="R4992" s="6" t="s">
        <v>1747</v>
      </c>
      <c r="S4992" s="6" t="e">
        <v>#N/A</v>
      </c>
      <c r="T4992" s="6" t="e">
        <v>#N/A</v>
      </c>
      <c r="U4992" s="6" t="e">
        <v>#N/A</v>
      </c>
      <c r="V4992" s="23">
        <v>43665</v>
      </c>
      <c r="W4992" s="6" t="e">
        <v>#N/A</v>
      </c>
    </row>
    <row r="4993" spans="1:23" s="6" customFormat="1" ht="12.75" x14ac:dyDescent="0.2">
      <c r="A4993" s="6" t="s">
        <v>8343</v>
      </c>
      <c r="B4993" s="6" t="s">
        <v>1961</v>
      </c>
      <c r="C4993" s="5" t="s">
        <v>7188</v>
      </c>
      <c r="D4993" s="5" t="s">
        <v>7188</v>
      </c>
      <c r="E4993" s="17">
        <v>5967</v>
      </c>
      <c r="F4993" s="16" t="s">
        <v>1960</v>
      </c>
      <c r="G4993" s="39" t="s">
        <v>7189</v>
      </c>
      <c r="H4993" s="7" t="s">
        <v>7190</v>
      </c>
      <c r="I4993" s="7" t="s">
        <v>151</v>
      </c>
      <c r="J4993" s="7" t="s">
        <v>151</v>
      </c>
      <c r="K4993" s="7" t="s">
        <v>151</v>
      </c>
      <c r="L4993" s="7" t="s">
        <v>151</v>
      </c>
      <c r="M4993" s="7" t="s">
        <v>151</v>
      </c>
      <c r="O4993" s="6" t="s">
        <v>3899</v>
      </c>
      <c r="P4993" s="9"/>
      <c r="Q4993" s="9"/>
      <c r="R4993" s="6" t="s">
        <v>1747</v>
      </c>
      <c r="S4993" s="6" t="e">
        <v>#N/A</v>
      </c>
      <c r="T4993" s="6" t="e">
        <v>#N/A</v>
      </c>
      <c r="U4993" s="6" t="e">
        <v>#N/A</v>
      </c>
      <c r="V4993" s="23">
        <v>43665</v>
      </c>
      <c r="W4993" s="6" t="e">
        <v>#N/A</v>
      </c>
    </row>
    <row r="4994" spans="1:23" s="6" customFormat="1" ht="12.75" x14ac:dyDescent="0.2">
      <c r="A4994" s="6" t="s">
        <v>8344</v>
      </c>
      <c r="B4994" s="6" t="s">
        <v>1961</v>
      </c>
      <c r="C4994" s="5" t="s">
        <v>7188</v>
      </c>
      <c r="D4994" s="5" t="s">
        <v>7188</v>
      </c>
      <c r="E4994" s="17">
        <v>5967</v>
      </c>
      <c r="F4994" s="16" t="s">
        <v>1960</v>
      </c>
      <c r="G4994" s="39" t="s">
        <v>7189</v>
      </c>
      <c r="H4994" s="7" t="s">
        <v>7190</v>
      </c>
      <c r="I4994" s="7" t="s">
        <v>151</v>
      </c>
      <c r="J4994" s="7" t="s">
        <v>151</v>
      </c>
      <c r="K4994" s="7" t="s">
        <v>151</v>
      </c>
      <c r="L4994" s="7" t="s">
        <v>151</v>
      </c>
      <c r="M4994" s="7" t="s">
        <v>151</v>
      </c>
      <c r="O4994" s="6" t="s">
        <v>3899</v>
      </c>
      <c r="P4994" s="9"/>
      <c r="Q4994" s="9"/>
      <c r="R4994" s="6" t="s">
        <v>1747</v>
      </c>
      <c r="S4994" s="6" t="e">
        <v>#N/A</v>
      </c>
      <c r="T4994" s="6" t="e">
        <v>#N/A</v>
      </c>
      <c r="U4994" s="6" t="e">
        <v>#N/A</v>
      </c>
      <c r="V4994" s="23">
        <v>43665</v>
      </c>
      <c r="W4994" s="6" t="e">
        <v>#N/A</v>
      </c>
    </row>
    <row r="4995" spans="1:23" s="6" customFormat="1" ht="12.75" x14ac:dyDescent="0.2">
      <c r="A4995" s="6" t="s">
        <v>8345</v>
      </c>
      <c r="B4995" s="6" t="s">
        <v>1961</v>
      </c>
      <c r="C4995" s="5" t="s">
        <v>7188</v>
      </c>
      <c r="D4995" s="5" t="s">
        <v>7188</v>
      </c>
      <c r="E4995" s="17">
        <v>5967</v>
      </c>
      <c r="F4995" s="16" t="s">
        <v>1960</v>
      </c>
      <c r="G4995" s="39" t="s">
        <v>7189</v>
      </c>
      <c r="H4995" s="7" t="s">
        <v>7190</v>
      </c>
      <c r="I4995" s="7" t="s">
        <v>151</v>
      </c>
      <c r="J4995" s="7" t="s">
        <v>151</v>
      </c>
      <c r="K4995" s="7" t="s">
        <v>151</v>
      </c>
      <c r="L4995" s="7" t="s">
        <v>151</v>
      </c>
      <c r="M4995" s="7" t="s">
        <v>151</v>
      </c>
      <c r="O4995" s="6" t="s">
        <v>3899</v>
      </c>
      <c r="P4995" s="9"/>
      <c r="Q4995" s="9"/>
      <c r="R4995" s="6" t="s">
        <v>1747</v>
      </c>
      <c r="S4995" s="6" t="e">
        <v>#N/A</v>
      </c>
      <c r="T4995" s="6" t="e">
        <v>#N/A</v>
      </c>
      <c r="U4995" s="6" t="e">
        <v>#N/A</v>
      </c>
      <c r="V4995" s="23">
        <v>43665</v>
      </c>
      <c r="W4995" s="6" t="e">
        <v>#N/A</v>
      </c>
    </row>
    <row r="4996" spans="1:23" s="6" customFormat="1" ht="12.75" x14ac:dyDescent="0.2">
      <c r="A4996" s="6" t="s">
        <v>8346</v>
      </c>
      <c r="B4996" s="6" t="s">
        <v>1961</v>
      </c>
      <c r="C4996" s="5" t="s">
        <v>7188</v>
      </c>
      <c r="D4996" s="5" t="s">
        <v>7188</v>
      </c>
      <c r="E4996" s="17">
        <v>5967</v>
      </c>
      <c r="F4996" s="16" t="s">
        <v>1960</v>
      </c>
      <c r="G4996" s="39" t="s">
        <v>7189</v>
      </c>
      <c r="H4996" s="7" t="s">
        <v>7190</v>
      </c>
      <c r="I4996" s="7" t="s">
        <v>151</v>
      </c>
      <c r="J4996" s="7" t="s">
        <v>151</v>
      </c>
      <c r="K4996" s="7" t="s">
        <v>151</v>
      </c>
      <c r="L4996" s="7" t="s">
        <v>151</v>
      </c>
      <c r="M4996" s="7" t="s">
        <v>151</v>
      </c>
      <c r="O4996" s="6" t="s">
        <v>3899</v>
      </c>
      <c r="P4996" s="9"/>
      <c r="Q4996" s="9"/>
      <c r="R4996" s="6" t="s">
        <v>1747</v>
      </c>
      <c r="S4996" s="6" t="e">
        <v>#N/A</v>
      </c>
      <c r="T4996" s="6" t="e">
        <v>#N/A</v>
      </c>
      <c r="U4996" s="6" t="e">
        <v>#N/A</v>
      </c>
      <c r="V4996" s="23">
        <v>43665</v>
      </c>
      <c r="W4996" s="6" t="e">
        <v>#N/A</v>
      </c>
    </row>
    <row r="4997" spans="1:23" s="6" customFormat="1" ht="12.75" x14ac:dyDescent="0.2">
      <c r="A4997" s="6" t="s">
        <v>8347</v>
      </c>
      <c r="B4997" s="6" t="s">
        <v>1961</v>
      </c>
      <c r="C4997" s="5" t="s">
        <v>7188</v>
      </c>
      <c r="D4997" s="5" t="s">
        <v>7188</v>
      </c>
      <c r="E4997" s="17">
        <v>5967</v>
      </c>
      <c r="F4997" s="16" t="s">
        <v>1960</v>
      </c>
      <c r="G4997" s="39" t="s">
        <v>7189</v>
      </c>
      <c r="H4997" s="7" t="s">
        <v>7190</v>
      </c>
      <c r="I4997" s="7" t="s">
        <v>151</v>
      </c>
      <c r="J4997" s="7" t="s">
        <v>151</v>
      </c>
      <c r="K4997" s="7" t="s">
        <v>151</v>
      </c>
      <c r="L4997" s="7" t="s">
        <v>151</v>
      </c>
      <c r="M4997" s="7" t="s">
        <v>151</v>
      </c>
      <c r="O4997" s="6" t="s">
        <v>3899</v>
      </c>
      <c r="P4997" s="9"/>
      <c r="Q4997" s="9"/>
      <c r="R4997" s="6" t="s">
        <v>1747</v>
      </c>
      <c r="S4997" s="6" t="e">
        <v>#N/A</v>
      </c>
      <c r="T4997" s="6" t="e">
        <v>#N/A</v>
      </c>
      <c r="U4997" s="6" t="e">
        <v>#N/A</v>
      </c>
      <c r="V4997" s="23">
        <v>43665</v>
      </c>
      <c r="W4997" s="6" t="e">
        <v>#N/A</v>
      </c>
    </row>
    <row r="4998" spans="1:23" s="6" customFormat="1" ht="12.75" x14ac:dyDescent="0.2">
      <c r="A4998" s="6" t="s">
        <v>8348</v>
      </c>
      <c r="B4998" s="6" t="s">
        <v>1961</v>
      </c>
      <c r="C4998" s="5" t="s">
        <v>7188</v>
      </c>
      <c r="D4998" s="5" t="s">
        <v>7188</v>
      </c>
      <c r="E4998" s="17">
        <v>5967</v>
      </c>
      <c r="F4998" s="16" t="s">
        <v>1960</v>
      </c>
      <c r="G4998" s="39" t="s">
        <v>7189</v>
      </c>
      <c r="H4998" s="7" t="s">
        <v>7190</v>
      </c>
      <c r="I4998" s="7" t="s">
        <v>151</v>
      </c>
      <c r="J4998" s="7" t="s">
        <v>151</v>
      </c>
      <c r="K4998" s="7" t="s">
        <v>151</v>
      </c>
      <c r="L4998" s="7" t="s">
        <v>151</v>
      </c>
      <c r="M4998" s="7" t="s">
        <v>151</v>
      </c>
      <c r="O4998" s="6" t="s">
        <v>3899</v>
      </c>
      <c r="P4998" s="9"/>
      <c r="Q4998" s="9"/>
      <c r="R4998" s="6" t="s">
        <v>1747</v>
      </c>
      <c r="S4998" s="6" t="e">
        <v>#N/A</v>
      </c>
      <c r="T4998" s="6" t="e">
        <v>#N/A</v>
      </c>
      <c r="U4998" s="6" t="e">
        <v>#N/A</v>
      </c>
      <c r="V4998" s="23">
        <v>43665</v>
      </c>
      <c r="W4998" s="6" t="e">
        <v>#N/A</v>
      </c>
    </row>
    <row r="4999" spans="1:23" s="6" customFormat="1" ht="12.75" x14ac:dyDescent="0.2">
      <c r="A4999" s="6" t="s">
        <v>8349</v>
      </c>
      <c r="B4999" s="6" t="s">
        <v>1961</v>
      </c>
      <c r="C4999" s="5" t="s">
        <v>7188</v>
      </c>
      <c r="D4999" s="5" t="s">
        <v>7188</v>
      </c>
      <c r="E4999" s="17">
        <v>5967</v>
      </c>
      <c r="F4999" s="16" t="s">
        <v>1960</v>
      </c>
      <c r="G4999" s="39" t="s">
        <v>7189</v>
      </c>
      <c r="H4999" s="7" t="s">
        <v>7190</v>
      </c>
      <c r="I4999" s="7" t="s">
        <v>151</v>
      </c>
      <c r="J4999" s="7" t="s">
        <v>151</v>
      </c>
      <c r="K4999" s="7" t="s">
        <v>151</v>
      </c>
      <c r="L4999" s="7" t="s">
        <v>151</v>
      </c>
      <c r="M4999" s="7" t="s">
        <v>151</v>
      </c>
      <c r="O4999" s="6" t="s">
        <v>3899</v>
      </c>
      <c r="P4999" s="9"/>
      <c r="Q4999" s="9"/>
      <c r="R4999" s="6" t="s">
        <v>1747</v>
      </c>
      <c r="S4999" s="6" t="e">
        <v>#N/A</v>
      </c>
      <c r="T4999" s="6" t="e">
        <v>#N/A</v>
      </c>
      <c r="U4999" s="6" t="e">
        <v>#N/A</v>
      </c>
      <c r="V4999" s="23">
        <v>43665</v>
      </c>
      <c r="W4999" s="6" t="e">
        <v>#N/A</v>
      </c>
    </row>
    <row r="5000" spans="1:23" s="6" customFormat="1" ht="12.75" x14ac:dyDescent="0.2">
      <c r="A5000" s="6" t="s">
        <v>8350</v>
      </c>
      <c r="B5000" s="6" t="s">
        <v>1961</v>
      </c>
      <c r="C5000" s="5" t="s">
        <v>7188</v>
      </c>
      <c r="D5000" s="5" t="s">
        <v>7188</v>
      </c>
      <c r="E5000" s="17">
        <v>5967</v>
      </c>
      <c r="F5000" s="16" t="s">
        <v>1960</v>
      </c>
      <c r="G5000" s="39" t="s">
        <v>7189</v>
      </c>
      <c r="H5000" s="7" t="s">
        <v>7190</v>
      </c>
      <c r="I5000" s="7" t="s">
        <v>151</v>
      </c>
      <c r="J5000" s="7" t="s">
        <v>151</v>
      </c>
      <c r="K5000" s="7" t="s">
        <v>151</v>
      </c>
      <c r="L5000" s="7" t="s">
        <v>151</v>
      </c>
      <c r="M5000" s="7" t="s">
        <v>151</v>
      </c>
      <c r="O5000" s="6" t="s">
        <v>3899</v>
      </c>
      <c r="P5000" s="9"/>
      <c r="Q5000" s="9"/>
      <c r="R5000" s="6" t="s">
        <v>1747</v>
      </c>
      <c r="S5000" s="6" t="e">
        <v>#N/A</v>
      </c>
      <c r="T5000" s="6" t="e">
        <v>#N/A</v>
      </c>
      <c r="U5000" s="6" t="e">
        <v>#N/A</v>
      </c>
      <c r="V5000" s="23">
        <v>43665</v>
      </c>
      <c r="W5000" s="6" t="e">
        <v>#N/A</v>
      </c>
    </row>
    <row r="5001" spans="1:23" s="6" customFormat="1" ht="12.75" x14ac:dyDescent="0.2">
      <c r="A5001" s="6" t="s">
        <v>8351</v>
      </c>
      <c r="B5001" s="6" t="s">
        <v>1961</v>
      </c>
      <c r="C5001" s="5" t="s">
        <v>7188</v>
      </c>
      <c r="D5001" s="5" t="s">
        <v>7188</v>
      </c>
      <c r="E5001" s="17">
        <v>5967</v>
      </c>
      <c r="F5001" s="16" t="s">
        <v>1960</v>
      </c>
      <c r="G5001" s="39" t="s">
        <v>7189</v>
      </c>
      <c r="H5001" s="7" t="s">
        <v>7190</v>
      </c>
      <c r="I5001" s="7" t="s">
        <v>151</v>
      </c>
      <c r="J5001" s="7" t="s">
        <v>151</v>
      </c>
      <c r="K5001" s="7" t="s">
        <v>151</v>
      </c>
      <c r="L5001" s="7" t="s">
        <v>151</v>
      </c>
      <c r="M5001" s="7" t="s">
        <v>151</v>
      </c>
      <c r="O5001" s="6" t="s">
        <v>3899</v>
      </c>
      <c r="P5001" s="9"/>
      <c r="Q5001" s="9"/>
      <c r="R5001" s="6" t="s">
        <v>1747</v>
      </c>
      <c r="S5001" s="6" t="e">
        <v>#N/A</v>
      </c>
      <c r="T5001" s="6" t="e">
        <v>#N/A</v>
      </c>
      <c r="U5001" s="6" t="e">
        <v>#N/A</v>
      </c>
      <c r="V5001" s="23">
        <v>43665</v>
      </c>
      <c r="W5001" s="6" t="e">
        <v>#N/A</v>
      </c>
    </row>
    <row r="5002" spans="1:23" s="6" customFormat="1" ht="12.75" x14ac:dyDescent="0.2">
      <c r="A5002" s="6" t="s">
        <v>8352</v>
      </c>
      <c r="B5002" s="6" t="s">
        <v>1961</v>
      </c>
      <c r="C5002" s="5" t="s">
        <v>7188</v>
      </c>
      <c r="D5002" s="5" t="s">
        <v>7188</v>
      </c>
      <c r="E5002" s="17">
        <v>5967</v>
      </c>
      <c r="F5002" s="16" t="s">
        <v>1960</v>
      </c>
      <c r="G5002" s="39" t="s">
        <v>7189</v>
      </c>
      <c r="H5002" s="7" t="s">
        <v>7190</v>
      </c>
      <c r="I5002" s="7" t="s">
        <v>151</v>
      </c>
      <c r="J5002" s="7" t="s">
        <v>151</v>
      </c>
      <c r="K5002" s="7" t="s">
        <v>151</v>
      </c>
      <c r="L5002" s="7" t="s">
        <v>151</v>
      </c>
      <c r="M5002" s="7" t="s">
        <v>151</v>
      </c>
      <c r="O5002" s="6" t="s">
        <v>3899</v>
      </c>
      <c r="P5002" s="9"/>
      <c r="Q5002" s="9"/>
      <c r="R5002" s="6" t="s">
        <v>1747</v>
      </c>
      <c r="S5002" s="6" t="e">
        <v>#N/A</v>
      </c>
      <c r="T5002" s="6" t="e">
        <v>#N/A</v>
      </c>
      <c r="U5002" s="6" t="e">
        <v>#N/A</v>
      </c>
      <c r="V5002" s="23">
        <v>43665</v>
      </c>
      <c r="W5002" s="6" t="e">
        <v>#N/A</v>
      </c>
    </row>
    <row r="5003" spans="1:23" s="6" customFormat="1" ht="12.75" x14ac:dyDescent="0.2">
      <c r="A5003" s="6" t="s">
        <v>8353</v>
      </c>
      <c r="B5003" s="6" t="s">
        <v>1961</v>
      </c>
      <c r="C5003" s="5" t="s">
        <v>7188</v>
      </c>
      <c r="D5003" s="5" t="s">
        <v>7188</v>
      </c>
      <c r="E5003" s="17">
        <v>5967</v>
      </c>
      <c r="F5003" s="16" t="s">
        <v>1960</v>
      </c>
      <c r="G5003" s="39" t="s">
        <v>7189</v>
      </c>
      <c r="H5003" s="7" t="s">
        <v>7190</v>
      </c>
      <c r="I5003" s="7" t="s">
        <v>151</v>
      </c>
      <c r="J5003" s="7" t="s">
        <v>151</v>
      </c>
      <c r="K5003" s="7" t="s">
        <v>151</v>
      </c>
      <c r="L5003" s="7" t="s">
        <v>151</v>
      </c>
      <c r="M5003" s="7" t="s">
        <v>151</v>
      </c>
      <c r="O5003" s="6" t="s">
        <v>3899</v>
      </c>
      <c r="P5003" s="9"/>
      <c r="Q5003" s="9"/>
      <c r="R5003" s="6" t="s">
        <v>1747</v>
      </c>
      <c r="S5003" s="6" t="e">
        <v>#N/A</v>
      </c>
      <c r="T5003" s="6" t="e">
        <v>#N/A</v>
      </c>
      <c r="U5003" s="6" t="e">
        <v>#N/A</v>
      </c>
      <c r="V5003" s="23">
        <v>43665</v>
      </c>
      <c r="W5003" s="6" t="e">
        <v>#N/A</v>
      </c>
    </row>
    <row r="5004" spans="1:23" s="6" customFormat="1" ht="12.75" x14ac:dyDescent="0.2">
      <c r="A5004" s="6" t="s">
        <v>8354</v>
      </c>
      <c r="B5004" s="6" t="s">
        <v>1961</v>
      </c>
      <c r="C5004" s="5" t="s">
        <v>7188</v>
      </c>
      <c r="D5004" s="5" t="s">
        <v>7188</v>
      </c>
      <c r="E5004" s="17">
        <v>5967</v>
      </c>
      <c r="F5004" s="16" t="s">
        <v>1960</v>
      </c>
      <c r="G5004" s="39" t="s">
        <v>7189</v>
      </c>
      <c r="H5004" s="7" t="s">
        <v>7190</v>
      </c>
      <c r="I5004" s="7" t="s">
        <v>151</v>
      </c>
      <c r="J5004" s="7" t="s">
        <v>151</v>
      </c>
      <c r="K5004" s="7" t="s">
        <v>151</v>
      </c>
      <c r="L5004" s="7" t="s">
        <v>151</v>
      </c>
      <c r="M5004" s="7" t="s">
        <v>151</v>
      </c>
      <c r="O5004" s="6" t="s">
        <v>3899</v>
      </c>
      <c r="P5004" s="9"/>
      <c r="Q5004" s="9"/>
      <c r="R5004" s="6" t="s">
        <v>1747</v>
      </c>
      <c r="S5004" s="6" t="e">
        <v>#N/A</v>
      </c>
      <c r="T5004" s="6" t="e">
        <v>#N/A</v>
      </c>
      <c r="U5004" s="6" t="e">
        <v>#N/A</v>
      </c>
      <c r="V5004" s="23">
        <v>43665</v>
      </c>
      <c r="W5004" s="6" t="e">
        <v>#N/A</v>
      </c>
    </row>
    <row r="5005" spans="1:23" s="6" customFormat="1" ht="12.75" x14ac:dyDescent="0.2">
      <c r="A5005" s="6" t="s">
        <v>8355</v>
      </c>
      <c r="B5005" s="6" t="s">
        <v>1961</v>
      </c>
      <c r="C5005" s="5" t="s">
        <v>7188</v>
      </c>
      <c r="D5005" s="5" t="s">
        <v>7188</v>
      </c>
      <c r="E5005" s="17">
        <v>5967</v>
      </c>
      <c r="F5005" s="16" t="s">
        <v>1960</v>
      </c>
      <c r="G5005" s="39" t="s">
        <v>7189</v>
      </c>
      <c r="H5005" s="7" t="s">
        <v>7190</v>
      </c>
      <c r="I5005" s="7" t="s">
        <v>151</v>
      </c>
      <c r="J5005" s="7" t="s">
        <v>151</v>
      </c>
      <c r="K5005" s="7" t="s">
        <v>151</v>
      </c>
      <c r="L5005" s="7" t="s">
        <v>151</v>
      </c>
      <c r="M5005" s="7" t="s">
        <v>151</v>
      </c>
      <c r="O5005" s="6" t="s">
        <v>3899</v>
      </c>
      <c r="P5005" s="9"/>
      <c r="Q5005" s="9"/>
      <c r="R5005" s="6" t="s">
        <v>1747</v>
      </c>
      <c r="S5005" s="6" t="e">
        <v>#N/A</v>
      </c>
      <c r="T5005" s="6" t="e">
        <v>#N/A</v>
      </c>
      <c r="U5005" s="6" t="e">
        <v>#N/A</v>
      </c>
      <c r="V5005" s="23">
        <v>43665</v>
      </c>
      <c r="W5005" s="6" t="e">
        <v>#N/A</v>
      </c>
    </row>
    <row r="5006" spans="1:23" s="6" customFormat="1" ht="12.75" x14ac:dyDescent="0.2">
      <c r="A5006" s="6" t="s">
        <v>8356</v>
      </c>
      <c r="B5006" s="6" t="s">
        <v>1961</v>
      </c>
      <c r="C5006" s="5" t="s">
        <v>7188</v>
      </c>
      <c r="D5006" s="5" t="s">
        <v>7188</v>
      </c>
      <c r="E5006" s="17">
        <v>5967</v>
      </c>
      <c r="F5006" s="16" t="s">
        <v>1960</v>
      </c>
      <c r="G5006" s="39" t="s">
        <v>7189</v>
      </c>
      <c r="H5006" s="7" t="s">
        <v>7190</v>
      </c>
      <c r="I5006" s="7" t="s">
        <v>151</v>
      </c>
      <c r="J5006" s="7" t="s">
        <v>151</v>
      </c>
      <c r="K5006" s="7" t="s">
        <v>151</v>
      </c>
      <c r="L5006" s="7" t="s">
        <v>151</v>
      </c>
      <c r="M5006" s="7" t="s">
        <v>151</v>
      </c>
      <c r="O5006" s="6" t="s">
        <v>3899</v>
      </c>
      <c r="P5006" s="9"/>
      <c r="Q5006" s="9"/>
      <c r="R5006" s="6" t="s">
        <v>1747</v>
      </c>
      <c r="S5006" s="6" t="e">
        <v>#N/A</v>
      </c>
      <c r="T5006" s="6" t="e">
        <v>#N/A</v>
      </c>
      <c r="U5006" s="6" t="e">
        <v>#N/A</v>
      </c>
      <c r="V5006" s="23">
        <v>43665</v>
      </c>
      <c r="W5006" s="6" t="e">
        <v>#N/A</v>
      </c>
    </row>
    <row r="5007" spans="1:23" s="6" customFormat="1" ht="12.75" x14ac:dyDescent="0.2">
      <c r="A5007" s="6" t="s">
        <v>8357</v>
      </c>
      <c r="B5007" s="6" t="s">
        <v>1961</v>
      </c>
      <c r="C5007" s="5" t="s">
        <v>7188</v>
      </c>
      <c r="D5007" s="5" t="s">
        <v>7188</v>
      </c>
      <c r="E5007" s="17">
        <v>5967</v>
      </c>
      <c r="F5007" s="16" t="s">
        <v>1960</v>
      </c>
      <c r="G5007" s="39" t="s">
        <v>7189</v>
      </c>
      <c r="H5007" s="7" t="s">
        <v>7190</v>
      </c>
      <c r="I5007" s="7" t="s">
        <v>151</v>
      </c>
      <c r="J5007" s="7" t="s">
        <v>151</v>
      </c>
      <c r="K5007" s="7" t="s">
        <v>151</v>
      </c>
      <c r="L5007" s="7" t="s">
        <v>151</v>
      </c>
      <c r="M5007" s="7" t="s">
        <v>151</v>
      </c>
      <c r="O5007" s="6" t="s">
        <v>3899</v>
      </c>
      <c r="P5007" s="9"/>
      <c r="Q5007" s="9"/>
      <c r="R5007" s="6" t="s">
        <v>1747</v>
      </c>
      <c r="S5007" s="6" t="e">
        <v>#N/A</v>
      </c>
      <c r="T5007" s="6" t="e">
        <v>#N/A</v>
      </c>
      <c r="U5007" s="6" t="e">
        <v>#N/A</v>
      </c>
      <c r="V5007" s="23">
        <v>43665</v>
      </c>
      <c r="W5007" s="6" t="e">
        <v>#N/A</v>
      </c>
    </row>
    <row r="5008" spans="1:23" s="6" customFormat="1" ht="12.75" x14ac:dyDescent="0.2">
      <c r="A5008" s="6" t="s">
        <v>8358</v>
      </c>
      <c r="B5008" s="6" t="s">
        <v>1961</v>
      </c>
      <c r="C5008" s="5" t="s">
        <v>7188</v>
      </c>
      <c r="D5008" s="5" t="s">
        <v>7188</v>
      </c>
      <c r="E5008" s="17">
        <v>5967</v>
      </c>
      <c r="F5008" s="16" t="s">
        <v>1960</v>
      </c>
      <c r="G5008" s="39" t="s">
        <v>7189</v>
      </c>
      <c r="H5008" s="7" t="s">
        <v>7190</v>
      </c>
      <c r="I5008" s="7" t="s">
        <v>151</v>
      </c>
      <c r="J5008" s="7" t="s">
        <v>151</v>
      </c>
      <c r="K5008" s="7" t="s">
        <v>151</v>
      </c>
      <c r="L5008" s="7" t="s">
        <v>151</v>
      </c>
      <c r="M5008" s="7" t="s">
        <v>151</v>
      </c>
      <c r="O5008" s="6" t="s">
        <v>3899</v>
      </c>
      <c r="P5008" s="9"/>
      <c r="Q5008" s="9"/>
      <c r="R5008" s="6" t="s">
        <v>1747</v>
      </c>
      <c r="S5008" s="6" t="e">
        <v>#N/A</v>
      </c>
      <c r="T5008" s="6" t="e">
        <v>#N/A</v>
      </c>
      <c r="U5008" s="6" t="e">
        <v>#N/A</v>
      </c>
      <c r="V5008" s="23">
        <v>43665</v>
      </c>
      <c r="W5008" s="6" t="e">
        <v>#N/A</v>
      </c>
    </row>
    <row r="5009" spans="1:23" s="6" customFormat="1" ht="12.75" x14ac:dyDescent="0.2">
      <c r="A5009" s="6" t="s">
        <v>8359</v>
      </c>
      <c r="B5009" s="6" t="s">
        <v>1961</v>
      </c>
      <c r="C5009" s="5" t="s">
        <v>7188</v>
      </c>
      <c r="D5009" s="5" t="s">
        <v>7188</v>
      </c>
      <c r="E5009" s="17">
        <v>5967</v>
      </c>
      <c r="F5009" s="16" t="s">
        <v>1960</v>
      </c>
      <c r="G5009" s="39" t="s">
        <v>7189</v>
      </c>
      <c r="H5009" s="7" t="s">
        <v>7190</v>
      </c>
      <c r="I5009" s="7" t="s">
        <v>151</v>
      </c>
      <c r="J5009" s="7" t="s">
        <v>151</v>
      </c>
      <c r="K5009" s="7" t="s">
        <v>151</v>
      </c>
      <c r="L5009" s="7" t="s">
        <v>151</v>
      </c>
      <c r="M5009" s="7" t="s">
        <v>151</v>
      </c>
      <c r="O5009" s="6" t="s">
        <v>3899</v>
      </c>
      <c r="P5009" s="9"/>
      <c r="Q5009" s="9"/>
      <c r="R5009" s="6" t="s">
        <v>1747</v>
      </c>
      <c r="S5009" s="6" t="e">
        <v>#N/A</v>
      </c>
      <c r="T5009" s="6" t="e">
        <v>#N/A</v>
      </c>
      <c r="U5009" s="6" t="e">
        <v>#N/A</v>
      </c>
      <c r="V5009" s="23">
        <v>43665</v>
      </c>
      <c r="W5009" s="6" t="e">
        <v>#N/A</v>
      </c>
    </row>
    <row r="5010" spans="1:23" s="6" customFormat="1" ht="12.75" x14ac:dyDescent="0.2">
      <c r="A5010" s="6" t="s">
        <v>8360</v>
      </c>
      <c r="B5010" s="6" t="s">
        <v>1961</v>
      </c>
      <c r="C5010" s="5" t="s">
        <v>7188</v>
      </c>
      <c r="D5010" s="5" t="s">
        <v>7188</v>
      </c>
      <c r="E5010" s="17">
        <v>5967</v>
      </c>
      <c r="F5010" s="16" t="s">
        <v>1960</v>
      </c>
      <c r="G5010" s="39" t="s">
        <v>7189</v>
      </c>
      <c r="H5010" s="7" t="s">
        <v>7190</v>
      </c>
      <c r="I5010" s="7" t="s">
        <v>151</v>
      </c>
      <c r="J5010" s="7" t="s">
        <v>151</v>
      </c>
      <c r="K5010" s="7" t="s">
        <v>151</v>
      </c>
      <c r="L5010" s="7" t="s">
        <v>151</v>
      </c>
      <c r="M5010" s="7" t="s">
        <v>151</v>
      </c>
      <c r="O5010" s="6" t="s">
        <v>3899</v>
      </c>
      <c r="P5010" s="9"/>
      <c r="Q5010" s="9"/>
      <c r="R5010" s="6" t="s">
        <v>1747</v>
      </c>
      <c r="S5010" s="6" t="e">
        <v>#N/A</v>
      </c>
      <c r="T5010" s="6" t="e">
        <v>#N/A</v>
      </c>
      <c r="U5010" s="6" t="e">
        <v>#N/A</v>
      </c>
      <c r="V5010" s="23">
        <v>43665</v>
      </c>
      <c r="W5010" s="6" t="e">
        <v>#N/A</v>
      </c>
    </row>
    <row r="5011" spans="1:23" s="6" customFormat="1" ht="12.75" x14ac:dyDescent="0.2">
      <c r="A5011" s="6" t="s">
        <v>8361</v>
      </c>
      <c r="B5011" s="6" t="s">
        <v>1961</v>
      </c>
      <c r="C5011" s="5" t="s">
        <v>7188</v>
      </c>
      <c r="D5011" s="5" t="s">
        <v>7188</v>
      </c>
      <c r="E5011" s="17">
        <v>5967</v>
      </c>
      <c r="F5011" s="16" t="s">
        <v>1960</v>
      </c>
      <c r="G5011" s="39" t="s">
        <v>7189</v>
      </c>
      <c r="H5011" s="7" t="s">
        <v>7190</v>
      </c>
      <c r="I5011" s="7" t="s">
        <v>151</v>
      </c>
      <c r="J5011" s="7" t="s">
        <v>151</v>
      </c>
      <c r="K5011" s="7" t="s">
        <v>151</v>
      </c>
      <c r="L5011" s="7" t="s">
        <v>151</v>
      </c>
      <c r="M5011" s="7" t="s">
        <v>151</v>
      </c>
      <c r="O5011" s="6" t="s">
        <v>3899</v>
      </c>
      <c r="P5011" s="9"/>
      <c r="Q5011" s="9"/>
      <c r="R5011" s="6" t="s">
        <v>1747</v>
      </c>
      <c r="S5011" s="6" t="e">
        <v>#N/A</v>
      </c>
      <c r="T5011" s="6" t="e">
        <v>#N/A</v>
      </c>
      <c r="U5011" s="6" t="e">
        <v>#N/A</v>
      </c>
      <c r="V5011" s="23">
        <v>43665</v>
      </c>
      <c r="W5011" s="6" t="e">
        <v>#N/A</v>
      </c>
    </row>
    <row r="5012" spans="1:23" s="6" customFormat="1" ht="12.75" x14ac:dyDescent="0.2">
      <c r="A5012" s="6" t="s">
        <v>8362</v>
      </c>
      <c r="B5012" s="6" t="s">
        <v>1961</v>
      </c>
      <c r="C5012" s="5" t="s">
        <v>7188</v>
      </c>
      <c r="D5012" s="5" t="s">
        <v>7188</v>
      </c>
      <c r="E5012" s="17">
        <v>5967</v>
      </c>
      <c r="F5012" s="16" t="s">
        <v>1960</v>
      </c>
      <c r="G5012" s="39" t="s">
        <v>7189</v>
      </c>
      <c r="H5012" s="7" t="s">
        <v>7190</v>
      </c>
      <c r="I5012" s="7" t="s">
        <v>151</v>
      </c>
      <c r="J5012" s="7" t="s">
        <v>151</v>
      </c>
      <c r="K5012" s="7" t="s">
        <v>151</v>
      </c>
      <c r="L5012" s="7" t="s">
        <v>151</v>
      </c>
      <c r="M5012" s="7" t="s">
        <v>151</v>
      </c>
      <c r="O5012" s="6" t="s">
        <v>3899</v>
      </c>
      <c r="P5012" s="9"/>
      <c r="Q5012" s="9"/>
      <c r="R5012" s="6" t="s">
        <v>1747</v>
      </c>
      <c r="S5012" s="6" t="e">
        <v>#N/A</v>
      </c>
      <c r="T5012" s="6" t="e">
        <v>#N/A</v>
      </c>
      <c r="U5012" s="6" t="e">
        <v>#N/A</v>
      </c>
      <c r="V5012" s="23">
        <v>43665</v>
      </c>
      <c r="W5012" s="6" t="e">
        <v>#N/A</v>
      </c>
    </row>
    <row r="5013" spans="1:23" s="6" customFormat="1" ht="12.75" x14ac:dyDescent="0.2">
      <c r="A5013" s="6" t="s">
        <v>8363</v>
      </c>
      <c r="B5013" s="6" t="s">
        <v>1961</v>
      </c>
      <c r="C5013" s="5" t="s">
        <v>7188</v>
      </c>
      <c r="D5013" s="5" t="s">
        <v>7188</v>
      </c>
      <c r="E5013" s="17">
        <v>5967</v>
      </c>
      <c r="F5013" s="16" t="s">
        <v>1960</v>
      </c>
      <c r="G5013" s="39" t="s">
        <v>7189</v>
      </c>
      <c r="H5013" s="7" t="s">
        <v>7190</v>
      </c>
      <c r="I5013" s="7" t="s">
        <v>151</v>
      </c>
      <c r="J5013" s="7" t="s">
        <v>151</v>
      </c>
      <c r="K5013" s="7" t="s">
        <v>151</v>
      </c>
      <c r="L5013" s="7" t="s">
        <v>151</v>
      </c>
      <c r="M5013" s="7" t="s">
        <v>151</v>
      </c>
      <c r="O5013" s="6" t="s">
        <v>3899</v>
      </c>
      <c r="P5013" s="9"/>
      <c r="Q5013" s="9"/>
      <c r="R5013" s="6" t="s">
        <v>1747</v>
      </c>
      <c r="S5013" s="6" t="e">
        <v>#N/A</v>
      </c>
      <c r="T5013" s="6" t="e">
        <v>#N/A</v>
      </c>
      <c r="U5013" s="6" t="e">
        <v>#N/A</v>
      </c>
      <c r="V5013" s="23">
        <v>43665</v>
      </c>
      <c r="W5013" s="6" t="e">
        <v>#N/A</v>
      </c>
    </row>
    <row r="5014" spans="1:23" s="6" customFormat="1" ht="12.75" x14ac:dyDescent="0.2">
      <c r="A5014" s="6" t="s">
        <v>8364</v>
      </c>
      <c r="B5014" s="6" t="s">
        <v>1961</v>
      </c>
      <c r="C5014" s="5" t="s">
        <v>7188</v>
      </c>
      <c r="D5014" s="5" t="s">
        <v>7188</v>
      </c>
      <c r="E5014" s="17">
        <v>5967</v>
      </c>
      <c r="F5014" s="16" t="s">
        <v>1960</v>
      </c>
      <c r="G5014" s="39" t="s">
        <v>7189</v>
      </c>
      <c r="H5014" s="7" t="s">
        <v>7190</v>
      </c>
      <c r="I5014" s="7" t="s">
        <v>151</v>
      </c>
      <c r="J5014" s="7" t="s">
        <v>151</v>
      </c>
      <c r="K5014" s="7" t="s">
        <v>151</v>
      </c>
      <c r="L5014" s="7" t="s">
        <v>151</v>
      </c>
      <c r="M5014" s="7" t="s">
        <v>151</v>
      </c>
      <c r="O5014" s="6" t="s">
        <v>3899</v>
      </c>
      <c r="P5014" s="9"/>
      <c r="Q5014" s="9"/>
      <c r="R5014" s="6" t="s">
        <v>1747</v>
      </c>
      <c r="S5014" s="6" t="e">
        <v>#N/A</v>
      </c>
      <c r="T5014" s="6" t="e">
        <v>#N/A</v>
      </c>
      <c r="U5014" s="6" t="e">
        <v>#N/A</v>
      </c>
      <c r="V5014" s="23">
        <v>43665</v>
      </c>
      <c r="W5014" s="6" t="e">
        <v>#N/A</v>
      </c>
    </row>
    <row r="5015" spans="1:23" s="6" customFormat="1" ht="12.75" x14ac:dyDescent="0.2">
      <c r="A5015" s="6" t="s">
        <v>8365</v>
      </c>
      <c r="B5015" s="6" t="s">
        <v>1961</v>
      </c>
      <c r="C5015" s="5" t="s">
        <v>7188</v>
      </c>
      <c r="D5015" s="5" t="s">
        <v>7188</v>
      </c>
      <c r="E5015" s="17">
        <v>5967</v>
      </c>
      <c r="F5015" s="16" t="s">
        <v>1960</v>
      </c>
      <c r="G5015" s="39" t="s">
        <v>7189</v>
      </c>
      <c r="H5015" s="7" t="s">
        <v>7190</v>
      </c>
      <c r="I5015" s="7" t="s">
        <v>151</v>
      </c>
      <c r="J5015" s="7" t="s">
        <v>151</v>
      </c>
      <c r="K5015" s="7" t="s">
        <v>151</v>
      </c>
      <c r="L5015" s="7" t="s">
        <v>151</v>
      </c>
      <c r="M5015" s="7" t="s">
        <v>151</v>
      </c>
      <c r="O5015" s="6" t="s">
        <v>3899</v>
      </c>
      <c r="P5015" s="9"/>
      <c r="Q5015" s="9"/>
      <c r="R5015" s="6" t="s">
        <v>1747</v>
      </c>
      <c r="S5015" s="6" t="e">
        <v>#N/A</v>
      </c>
      <c r="T5015" s="6" t="e">
        <v>#N/A</v>
      </c>
      <c r="U5015" s="6" t="e">
        <v>#N/A</v>
      </c>
      <c r="V5015" s="23">
        <v>43665</v>
      </c>
      <c r="W5015" s="6" t="e">
        <v>#N/A</v>
      </c>
    </row>
    <row r="5016" spans="1:23" s="6" customFormat="1" ht="12.75" x14ac:dyDescent="0.2">
      <c r="A5016" s="6" t="s">
        <v>8366</v>
      </c>
      <c r="B5016" s="6" t="s">
        <v>1961</v>
      </c>
      <c r="C5016" s="5" t="s">
        <v>7188</v>
      </c>
      <c r="D5016" s="5" t="s">
        <v>7188</v>
      </c>
      <c r="E5016" s="17">
        <v>5967</v>
      </c>
      <c r="F5016" s="16" t="s">
        <v>1960</v>
      </c>
      <c r="G5016" s="39" t="s">
        <v>7189</v>
      </c>
      <c r="H5016" s="7" t="s">
        <v>7190</v>
      </c>
      <c r="I5016" s="7" t="s">
        <v>151</v>
      </c>
      <c r="J5016" s="7" t="s">
        <v>151</v>
      </c>
      <c r="K5016" s="7" t="s">
        <v>151</v>
      </c>
      <c r="L5016" s="7" t="s">
        <v>151</v>
      </c>
      <c r="M5016" s="7" t="s">
        <v>151</v>
      </c>
      <c r="O5016" s="6" t="s">
        <v>3899</v>
      </c>
      <c r="P5016" s="9"/>
      <c r="Q5016" s="9"/>
      <c r="R5016" s="6" t="s">
        <v>1747</v>
      </c>
      <c r="S5016" s="6" t="e">
        <v>#N/A</v>
      </c>
      <c r="T5016" s="6" t="e">
        <v>#N/A</v>
      </c>
      <c r="U5016" s="6" t="e">
        <v>#N/A</v>
      </c>
      <c r="V5016" s="23">
        <v>43665</v>
      </c>
      <c r="W5016" s="6" t="e">
        <v>#N/A</v>
      </c>
    </row>
    <row r="5017" spans="1:23" s="6" customFormat="1" ht="12.75" x14ac:dyDescent="0.2">
      <c r="A5017" s="6" t="s">
        <v>8367</v>
      </c>
      <c r="B5017" s="6" t="s">
        <v>1961</v>
      </c>
      <c r="C5017" s="5" t="s">
        <v>7188</v>
      </c>
      <c r="D5017" s="5" t="s">
        <v>7188</v>
      </c>
      <c r="E5017" s="17">
        <v>5967</v>
      </c>
      <c r="F5017" s="16" t="s">
        <v>1960</v>
      </c>
      <c r="G5017" s="39" t="s">
        <v>7189</v>
      </c>
      <c r="H5017" s="7" t="s">
        <v>7190</v>
      </c>
      <c r="I5017" s="7" t="s">
        <v>151</v>
      </c>
      <c r="J5017" s="7" t="s">
        <v>151</v>
      </c>
      <c r="K5017" s="7" t="s">
        <v>151</v>
      </c>
      <c r="L5017" s="7" t="s">
        <v>151</v>
      </c>
      <c r="M5017" s="7" t="s">
        <v>151</v>
      </c>
      <c r="O5017" s="6" t="s">
        <v>3899</v>
      </c>
      <c r="P5017" s="9"/>
      <c r="Q5017" s="9"/>
      <c r="R5017" s="6" t="s">
        <v>1747</v>
      </c>
      <c r="S5017" s="6" t="e">
        <v>#N/A</v>
      </c>
      <c r="T5017" s="6" t="e">
        <v>#N/A</v>
      </c>
      <c r="U5017" s="6" t="e">
        <v>#N/A</v>
      </c>
      <c r="V5017" s="23">
        <v>43665</v>
      </c>
      <c r="W5017" s="6" t="e">
        <v>#N/A</v>
      </c>
    </row>
    <row r="5018" spans="1:23" s="6" customFormat="1" ht="12.75" x14ac:dyDescent="0.2">
      <c r="A5018" s="6" t="s">
        <v>8368</v>
      </c>
      <c r="B5018" s="6" t="s">
        <v>1961</v>
      </c>
      <c r="C5018" s="5" t="s">
        <v>7188</v>
      </c>
      <c r="D5018" s="5" t="s">
        <v>7188</v>
      </c>
      <c r="E5018" s="17">
        <v>5967</v>
      </c>
      <c r="F5018" s="16" t="s">
        <v>1960</v>
      </c>
      <c r="G5018" s="39" t="s">
        <v>7189</v>
      </c>
      <c r="H5018" s="7" t="s">
        <v>7190</v>
      </c>
      <c r="I5018" s="7" t="s">
        <v>151</v>
      </c>
      <c r="J5018" s="7" t="s">
        <v>151</v>
      </c>
      <c r="K5018" s="7" t="s">
        <v>151</v>
      </c>
      <c r="L5018" s="7" t="s">
        <v>151</v>
      </c>
      <c r="M5018" s="7" t="s">
        <v>151</v>
      </c>
      <c r="O5018" s="6" t="s">
        <v>3899</v>
      </c>
      <c r="P5018" s="9"/>
      <c r="Q5018" s="9"/>
      <c r="R5018" s="6" t="s">
        <v>1747</v>
      </c>
      <c r="S5018" s="6" t="e">
        <v>#N/A</v>
      </c>
      <c r="T5018" s="6" t="e">
        <v>#N/A</v>
      </c>
      <c r="U5018" s="6" t="e">
        <v>#N/A</v>
      </c>
      <c r="V5018" s="23">
        <v>43665</v>
      </c>
      <c r="W5018" s="6" t="e">
        <v>#N/A</v>
      </c>
    </row>
    <row r="5019" spans="1:23" s="6" customFormat="1" ht="12.75" x14ac:dyDescent="0.2">
      <c r="A5019" s="6" t="s">
        <v>8369</v>
      </c>
      <c r="B5019" s="6" t="s">
        <v>1961</v>
      </c>
      <c r="C5019" s="5" t="s">
        <v>7188</v>
      </c>
      <c r="D5019" s="5" t="s">
        <v>7188</v>
      </c>
      <c r="E5019" s="17">
        <v>5967</v>
      </c>
      <c r="F5019" s="16" t="s">
        <v>1960</v>
      </c>
      <c r="G5019" s="39" t="s">
        <v>7189</v>
      </c>
      <c r="H5019" s="7" t="s">
        <v>7190</v>
      </c>
      <c r="I5019" s="7" t="s">
        <v>151</v>
      </c>
      <c r="J5019" s="7" t="s">
        <v>151</v>
      </c>
      <c r="K5019" s="7" t="s">
        <v>151</v>
      </c>
      <c r="L5019" s="7" t="s">
        <v>151</v>
      </c>
      <c r="M5019" s="7" t="s">
        <v>151</v>
      </c>
      <c r="O5019" s="6" t="s">
        <v>3899</v>
      </c>
      <c r="P5019" s="9"/>
      <c r="Q5019" s="9"/>
      <c r="R5019" s="6" t="s">
        <v>1747</v>
      </c>
      <c r="S5019" s="6" t="e">
        <v>#N/A</v>
      </c>
      <c r="T5019" s="6" t="e">
        <v>#N/A</v>
      </c>
      <c r="U5019" s="6" t="e">
        <v>#N/A</v>
      </c>
      <c r="V5019" s="23">
        <v>43665</v>
      </c>
      <c r="W5019" s="6" t="e">
        <v>#N/A</v>
      </c>
    </row>
    <row r="5020" spans="1:23" s="6" customFormat="1" ht="12.75" x14ac:dyDescent="0.2">
      <c r="A5020" s="6" t="s">
        <v>8370</v>
      </c>
      <c r="B5020" s="6" t="s">
        <v>1961</v>
      </c>
      <c r="C5020" s="5" t="s">
        <v>7188</v>
      </c>
      <c r="D5020" s="5" t="s">
        <v>7188</v>
      </c>
      <c r="E5020" s="17">
        <v>5967</v>
      </c>
      <c r="F5020" s="16" t="s">
        <v>1960</v>
      </c>
      <c r="G5020" s="39" t="s">
        <v>7189</v>
      </c>
      <c r="H5020" s="7" t="s">
        <v>7190</v>
      </c>
      <c r="I5020" s="7" t="s">
        <v>151</v>
      </c>
      <c r="J5020" s="7" t="s">
        <v>151</v>
      </c>
      <c r="K5020" s="7" t="s">
        <v>151</v>
      </c>
      <c r="L5020" s="7" t="s">
        <v>151</v>
      </c>
      <c r="M5020" s="7" t="s">
        <v>151</v>
      </c>
      <c r="O5020" s="6" t="s">
        <v>3899</v>
      </c>
      <c r="P5020" s="9"/>
      <c r="Q5020" s="9"/>
      <c r="R5020" s="6" t="s">
        <v>1747</v>
      </c>
      <c r="S5020" s="6" t="e">
        <v>#N/A</v>
      </c>
      <c r="T5020" s="6" t="e">
        <v>#N/A</v>
      </c>
      <c r="U5020" s="6" t="e">
        <v>#N/A</v>
      </c>
      <c r="V5020" s="23">
        <v>43665</v>
      </c>
      <c r="W5020" s="6" t="e">
        <v>#N/A</v>
      </c>
    </row>
    <row r="5021" spans="1:23" s="6" customFormat="1" ht="12.75" x14ac:dyDescent="0.2">
      <c r="A5021" s="6" t="s">
        <v>8371</v>
      </c>
      <c r="B5021" s="6" t="s">
        <v>1961</v>
      </c>
      <c r="C5021" s="5" t="s">
        <v>7188</v>
      </c>
      <c r="D5021" s="5" t="s">
        <v>7188</v>
      </c>
      <c r="E5021" s="17">
        <v>5967</v>
      </c>
      <c r="F5021" s="16" t="s">
        <v>1960</v>
      </c>
      <c r="G5021" s="39" t="s">
        <v>7189</v>
      </c>
      <c r="H5021" s="7" t="s">
        <v>7190</v>
      </c>
      <c r="I5021" s="7" t="s">
        <v>151</v>
      </c>
      <c r="J5021" s="7" t="s">
        <v>151</v>
      </c>
      <c r="K5021" s="7" t="s">
        <v>151</v>
      </c>
      <c r="L5021" s="7" t="s">
        <v>151</v>
      </c>
      <c r="M5021" s="7" t="s">
        <v>151</v>
      </c>
      <c r="O5021" s="6" t="s">
        <v>3899</v>
      </c>
      <c r="P5021" s="9"/>
      <c r="Q5021" s="9"/>
      <c r="R5021" s="6" t="s">
        <v>1747</v>
      </c>
      <c r="S5021" s="6" t="e">
        <v>#N/A</v>
      </c>
      <c r="T5021" s="6" t="e">
        <v>#N/A</v>
      </c>
      <c r="U5021" s="6" t="e">
        <v>#N/A</v>
      </c>
      <c r="V5021" s="23">
        <v>43665</v>
      </c>
      <c r="W5021" s="6" t="e">
        <v>#N/A</v>
      </c>
    </row>
    <row r="5022" spans="1:23" s="6" customFormat="1" ht="12.75" x14ac:dyDescent="0.2">
      <c r="A5022" s="6" t="s">
        <v>8372</v>
      </c>
      <c r="B5022" s="6" t="s">
        <v>1961</v>
      </c>
      <c r="C5022" s="5" t="s">
        <v>7188</v>
      </c>
      <c r="D5022" s="5" t="s">
        <v>7188</v>
      </c>
      <c r="E5022" s="17">
        <v>5967</v>
      </c>
      <c r="F5022" s="16" t="s">
        <v>1960</v>
      </c>
      <c r="G5022" s="39" t="s">
        <v>7189</v>
      </c>
      <c r="H5022" s="7" t="s">
        <v>7190</v>
      </c>
      <c r="I5022" s="7" t="s">
        <v>151</v>
      </c>
      <c r="J5022" s="7" t="s">
        <v>151</v>
      </c>
      <c r="K5022" s="7" t="s">
        <v>151</v>
      </c>
      <c r="L5022" s="7" t="s">
        <v>151</v>
      </c>
      <c r="M5022" s="7" t="s">
        <v>151</v>
      </c>
      <c r="O5022" s="6" t="s">
        <v>3899</v>
      </c>
      <c r="P5022" s="9"/>
      <c r="Q5022" s="9"/>
      <c r="R5022" s="6" t="s">
        <v>1747</v>
      </c>
      <c r="S5022" s="6" t="e">
        <v>#N/A</v>
      </c>
      <c r="T5022" s="6" t="e">
        <v>#N/A</v>
      </c>
      <c r="U5022" s="6" t="e">
        <v>#N/A</v>
      </c>
      <c r="V5022" s="23">
        <v>43665</v>
      </c>
      <c r="W5022" s="6" t="e">
        <v>#N/A</v>
      </c>
    </row>
    <row r="5023" spans="1:23" s="6" customFormat="1" ht="12.75" x14ac:dyDescent="0.2">
      <c r="A5023" s="6" t="s">
        <v>8373</v>
      </c>
      <c r="B5023" s="6" t="s">
        <v>1961</v>
      </c>
      <c r="C5023" s="5" t="s">
        <v>7188</v>
      </c>
      <c r="D5023" s="5" t="s">
        <v>7188</v>
      </c>
      <c r="E5023" s="17">
        <v>5967</v>
      </c>
      <c r="F5023" s="16" t="s">
        <v>1960</v>
      </c>
      <c r="G5023" s="39" t="s">
        <v>7189</v>
      </c>
      <c r="H5023" s="7" t="s">
        <v>7190</v>
      </c>
      <c r="I5023" s="7" t="s">
        <v>151</v>
      </c>
      <c r="J5023" s="7" t="s">
        <v>151</v>
      </c>
      <c r="K5023" s="7" t="s">
        <v>151</v>
      </c>
      <c r="L5023" s="7" t="s">
        <v>151</v>
      </c>
      <c r="M5023" s="7" t="s">
        <v>151</v>
      </c>
      <c r="O5023" s="6" t="s">
        <v>3899</v>
      </c>
      <c r="P5023" s="9"/>
      <c r="Q5023" s="9"/>
      <c r="R5023" s="6" t="s">
        <v>1747</v>
      </c>
      <c r="S5023" s="6" t="e">
        <v>#N/A</v>
      </c>
      <c r="T5023" s="6" t="e">
        <v>#N/A</v>
      </c>
      <c r="U5023" s="6" t="e">
        <v>#N/A</v>
      </c>
      <c r="V5023" s="23">
        <v>43665</v>
      </c>
      <c r="W5023" s="6" t="e">
        <v>#N/A</v>
      </c>
    </row>
    <row r="5024" spans="1:23" s="6" customFormat="1" ht="12.75" x14ac:dyDescent="0.2">
      <c r="A5024" s="6" t="s">
        <v>8374</v>
      </c>
      <c r="B5024" s="6" t="s">
        <v>1961</v>
      </c>
      <c r="C5024" s="5" t="s">
        <v>7188</v>
      </c>
      <c r="D5024" s="5" t="s">
        <v>7188</v>
      </c>
      <c r="E5024" s="17">
        <v>5967</v>
      </c>
      <c r="F5024" s="16" t="s">
        <v>1960</v>
      </c>
      <c r="G5024" s="39" t="s">
        <v>7189</v>
      </c>
      <c r="H5024" s="7" t="s">
        <v>7190</v>
      </c>
      <c r="I5024" s="7" t="s">
        <v>151</v>
      </c>
      <c r="J5024" s="7" t="s">
        <v>151</v>
      </c>
      <c r="K5024" s="7" t="s">
        <v>151</v>
      </c>
      <c r="L5024" s="7" t="s">
        <v>151</v>
      </c>
      <c r="M5024" s="7" t="s">
        <v>151</v>
      </c>
      <c r="O5024" s="6" t="s">
        <v>3899</v>
      </c>
      <c r="P5024" s="9"/>
      <c r="Q5024" s="9"/>
      <c r="R5024" s="6" t="s">
        <v>1747</v>
      </c>
      <c r="S5024" s="6" t="e">
        <v>#N/A</v>
      </c>
      <c r="T5024" s="6" t="e">
        <v>#N/A</v>
      </c>
      <c r="U5024" s="6" t="e">
        <v>#N/A</v>
      </c>
      <c r="V5024" s="23">
        <v>43665</v>
      </c>
      <c r="W5024" s="6" t="e">
        <v>#N/A</v>
      </c>
    </row>
    <row r="5025" spans="1:23" s="6" customFormat="1" ht="12.75" x14ac:dyDescent="0.2">
      <c r="A5025" s="6" t="s">
        <v>8375</v>
      </c>
      <c r="B5025" s="6" t="s">
        <v>1961</v>
      </c>
      <c r="C5025" s="5" t="s">
        <v>7188</v>
      </c>
      <c r="D5025" s="5" t="s">
        <v>7188</v>
      </c>
      <c r="E5025" s="17">
        <v>5967</v>
      </c>
      <c r="F5025" s="16" t="s">
        <v>1960</v>
      </c>
      <c r="G5025" s="39" t="s">
        <v>7189</v>
      </c>
      <c r="H5025" s="7" t="s">
        <v>7190</v>
      </c>
      <c r="I5025" s="7" t="s">
        <v>151</v>
      </c>
      <c r="J5025" s="7" t="s">
        <v>151</v>
      </c>
      <c r="K5025" s="7" t="s">
        <v>151</v>
      </c>
      <c r="L5025" s="7" t="s">
        <v>151</v>
      </c>
      <c r="M5025" s="7" t="s">
        <v>151</v>
      </c>
      <c r="O5025" s="6" t="s">
        <v>3899</v>
      </c>
      <c r="P5025" s="9"/>
      <c r="Q5025" s="9"/>
      <c r="R5025" s="6" t="s">
        <v>1747</v>
      </c>
      <c r="S5025" s="6" t="e">
        <v>#N/A</v>
      </c>
      <c r="T5025" s="6" t="e">
        <v>#N/A</v>
      </c>
      <c r="U5025" s="6" t="e">
        <v>#N/A</v>
      </c>
      <c r="V5025" s="23">
        <v>43665</v>
      </c>
      <c r="W5025" s="6" t="e">
        <v>#N/A</v>
      </c>
    </row>
    <row r="5026" spans="1:23" s="6" customFormat="1" ht="12.75" x14ac:dyDescent="0.2">
      <c r="A5026" s="6" t="s">
        <v>8376</v>
      </c>
      <c r="B5026" s="6" t="s">
        <v>1961</v>
      </c>
      <c r="C5026" s="5" t="s">
        <v>7188</v>
      </c>
      <c r="D5026" s="5" t="s">
        <v>7188</v>
      </c>
      <c r="E5026" s="17">
        <v>5967</v>
      </c>
      <c r="F5026" s="16" t="s">
        <v>1960</v>
      </c>
      <c r="G5026" s="39" t="s">
        <v>7189</v>
      </c>
      <c r="H5026" s="7" t="s">
        <v>7190</v>
      </c>
      <c r="I5026" s="7" t="s">
        <v>151</v>
      </c>
      <c r="J5026" s="7" t="s">
        <v>151</v>
      </c>
      <c r="K5026" s="7" t="s">
        <v>151</v>
      </c>
      <c r="L5026" s="7" t="s">
        <v>151</v>
      </c>
      <c r="M5026" s="7" t="s">
        <v>151</v>
      </c>
      <c r="O5026" s="6" t="s">
        <v>3899</v>
      </c>
      <c r="P5026" s="9"/>
      <c r="Q5026" s="9"/>
      <c r="R5026" s="6" t="s">
        <v>1747</v>
      </c>
      <c r="S5026" s="6" t="e">
        <v>#N/A</v>
      </c>
      <c r="T5026" s="6" t="e">
        <v>#N/A</v>
      </c>
      <c r="U5026" s="6" t="e">
        <v>#N/A</v>
      </c>
      <c r="V5026" s="23">
        <v>43665</v>
      </c>
      <c r="W5026" s="6" t="e">
        <v>#N/A</v>
      </c>
    </row>
    <row r="5027" spans="1:23" s="6" customFormat="1" ht="12.75" x14ac:dyDescent="0.2">
      <c r="A5027" s="6" t="s">
        <v>8377</v>
      </c>
      <c r="B5027" s="6" t="s">
        <v>1961</v>
      </c>
      <c r="C5027" s="5" t="s">
        <v>7188</v>
      </c>
      <c r="D5027" s="5" t="s">
        <v>7188</v>
      </c>
      <c r="E5027" s="17">
        <v>5967</v>
      </c>
      <c r="F5027" s="16" t="s">
        <v>1960</v>
      </c>
      <c r="G5027" s="39" t="s">
        <v>7189</v>
      </c>
      <c r="H5027" s="7" t="s">
        <v>7190</v>
      </c>
      <c r="I5027" s="7" t="s">
        <v>151</v>
      </c>
      <c r="J5027" s="7" t="s">
        <v>151</v>
      </c>
      <c r="K5027" s="7" t="s">
        <v>151</v>
      </c>
      <c r="L5027" s="7" t="s">
        <v>151</v>
      </c>
      <c r="M5027" s="7" t="s">
        <v>151</v>
      </c>
      <c r="O5027" s="6" t="s">
        <v>3899</v>
      </c>
      <c r="P5027" s="9"/>
      <c r="Q5027" s="9"/>
      <c r="R5027" s="6" t="s">
        <v>1747</v>
      </c>
      <c r="S5027" s="6" t="e">
        <v>#N/A</v>
      </c>
      <c r="T5027" s="6" t="e">
        <v>#N/A</v>
      </c>
      <c r="U5027" s="6" t="e">
        <v>#N/A</v>
      </c>
      <c r="V5027" s="23">
        <v>43665</v>
      </c>
      <c r="W5027" s="6" t="e">
        <v>#N/A</v>
      </c>
    </row>
    <row r="5028" spans="1:23" s="6" customFormat="1" ht="12.75" x14ac:dyDescent="0.2">
      <c r="A5028" s="6" t="s">
        <v>8378</v>
      </c>
      <c r="B5028" s="6" t="s">
        <v>1961</v>
      </c>
      <c r="C5028" s="5" t="s">
        <v>7188</v>
      </c>
      <c r="D5028" s="5" t="s">
        <v>7188</v>
      </c>
      <c r="E5028" s="17">
        <v>5967</v>
      </c>
      <c r="F5028" s="16" t="s">
        <v>1960</v>
      </c>
      <c r="G5028" s="39" t="s">
        <v>7189</v>
      </c>
      <c r="H5028" s="7" t="s">
        <v>7190</v>
      </c>
      <c r="I5028" s="7" t="s">
        <v>151</v>
      </c>
      <c r="J5028" s="7" t="s">
        <v>151</v>
      </c>
      <c r="K5028" s="7" t="s">
        <v>151</v>
      </c>
      <c r="L5028" s="7" t="s">
        <v>151</v>
      </c>
      <c r="M5028" s="7" t="s">
        <v>151</v>
      </c>
      <c r="O5028" s="6" t="s">
        <v>3899</v>
      </c>
      <c r="P5028" s="9"/>
      <c r="Q5028" s="9"/>
      <c r="R5028" s="6" t="s">
        <v>1747</v>
      </c>
      <c r="S5028" s="6" t="e">
        <v>#N/A</v>
      </c>
      <c r="T5028" s="6" t="e">
        <v>#N/A</v>
      </c>
      <c r="U5028" s="6" t="e">
        <v>#N/A</v>
      </c>
      <c r="V5028" s="23">
        <v>43665</v>
      </c>
      <c r="W5028" s="6" t="e">
        <v>#N/A</v>
      </c>
    </row>
    <row r="5029" spans="1:23" s="6" customFormat="1" ht="12.75" x14ac:dyDescent="0.2">
      <c r="A5029" s="6" t="s">
        <v>8379</v>
      </c>
      <c r="B5029" s="6" t="s">
        <v>1961</v>
      </c>
      <c r="C5029" s="5" t="s">
        <v>7188</v>
      </c>
      <c r="D5029" s="5" t="s">
        <v>7188</v>
      </c>
      <c r="E5029" s="17">
        <v>5967</v>
      </c>
      <c r="F5029" s="16" t="s">
        <v>1960</v>
      </c>
      <c r="G5029" s="39" t="s">
        <v>7189</v>
      </c>
      <c r="H5029" s="7" t="s">
        <v>7190</v>
      </c>
      <c r="I5029" s="7" t="s">
        <v>151</v>
      </c>
      <c r="J5029" s="7" t="s">
        <v>151</v>
      </c>
      <c r="K5029" s="7" t="s">
        <v>151</v>
      </c>
      <c r="L5029" s="7" t="s">
        <v>151</v>
      </c>
      <c r="M5029" s="7" t="s">
        <v>151</v>
      </c>
      <c r="O5029" s="6" t="s">
        <v>3899</v>
      </c>
      <c r="P5029" s="9"/>
      <c r="Q5029" s="9"/>
      <c r="R5029" s="6" t="s">
        <v>1747</v>
      </c>
      <c r="S5029" s="6" t="e">
        <v>#N/A</v>
      </c>
      <c r="T5029" s="6" t="e">
        <v>#N/A</v>
      </c>
      <c r="U5029" s="6" t="e">
        <v>#N/A</v>
      </c>
      <c r="V5029" s="23">
        <v>43665</v>
      </c>
      <c r="W5029" s="6" t="e">
        <v>#N/A</v>
      </c>
    </row>
    <row r="5030" spans="1:23" s="6" customFormat="1" ht="12.75" x14ac:dyDescent="0.2">
      <c r="A5030" s="6" t="s">
        <v>8380</v>
      </c>
      <c r="B5030" s="6" t="s">
        <v>1961</v>
      </c>
      <c r="C5030" s="5" t="s">
        <v>7188</v>
      </c>
      <c r="D5030" s="5" t="s">
        <v>7188</v>
      </c>
      <c r="E5030" s="17">
        <v>5967</v>
      </c>
      <c r="F5030" s="16" t="s">
        <v>1960</v>
      </c>
      <c r="G5030" s="39" t="s">
        <v>7189</v>
      </c>
      <c r="H5030" s="7" t="s">
        <v>7190</v>
      </c>
      <c r="I5030" s="7" t="s">
        <v>151</v>
      </c>
      <c r="J5030" s="7" t="s">
        <v>151</v>
      </c>
      <c r="K5030" s="7" t="s">
        <v>151</v>
      </c>
      <c r="L5030" s="7" t="s">
        <v>151</v>
      </c>
      <c r="M5030" s="7" t="s">
        <v>151</v>
      </c>
      <c r="O5030" s="6" t="s">
        <v>3899</v>
      </c>
      <c r="P5030" s="9"/>
      <c r="Q5030" s="9"/>
      <c r="R5030" s="6" t="s">
        <v>1747</v>
      </c>
      <c r="S5030" s="6" t="e">
        <v>#N/A</v>
      </c>
      <c r="T5030" s="6" t="e">
        <v>#N/A</v>
      </c>
      <c r="U5030" s="6" t="e">
        <v>#N/A</v>
      </c>
      <c r="V5030" s="23">
        <v>43665</v>
      </c>
      <c r="W5030" s="6" t="e">
        <v>#N/A</v>
      </c>
    </row>
    <row r="5031" spans="1:23" s="6" customFormat="1" ht="12.75" x14ac:dyDescent="0.2">
      <c r="A5031" s="6" t="s">
        <v>8381</v>
      </c>
      <c r="B5031" s="6" t="s">
        <v>1961</v>
      </c>
      <c r="C5031" s="5" t="s">
        <v>7188</v>
      </c>
      <c r="D5031" s="5" t="s">
        <v>7188</v>
      </c>
      <c r="E5031" s="17">
        <v>5967</v>
      </c>
      <c r="F5031" s="16" t="s">
        <v>1960</v>
      </c>
      <c r="G5031" s="39" t="s">
        <v>7189</v>
      </c>
      <c r="H5031" s="7" t="s">
        <v>7190</v>
      </c>
      <c r="I5031" s="7" t="s">
        <v>151</v>
      </c>
      <c r="J5031" s="7" t="s">
        <v>151</v>
      </c>
      <c r="K5031" s="7" t="s">
        <v>151</v>
      </c>
      <c r="L5031" s="7" t="s">
        <v>151</v>
      </c>
      <c r="M5031" s="7" t="s">
        <v>151</v>
      </c>
      <c r="O5031" s="6" t="s">
        <v>3899</v>
      </c>
      <c r="P5031" s="9"/>
      <c r="Q5031" s="9"/>
      <c r="R5031" s="6" t="s">
        <v>1747</v>
      </c>
      <c r="S5031" s="6" t="e">
        <v>#N/A</v>
      </c>
      <c r="T5031" s="6" t="e">
        <v>#N/A</v>
      </c>
      <c r="U5031" s="6" t="e">
        <v>#N/A</v>
      </c>
      <c r="V5031" s="23">
        <v>43665</v>
      </c>
      <c r="W5031" s="6" t="e">
        <v>#N/A</v>
      </c>
    </row>
    <row r="5032" spans="1:23" s="6" customFormat="1" ht="12.75" x14ac:dyDescent="0.2">
      <c r="A5032" s="6" t="s">
        <v>8382</v>
      </c>
      <c r="B5032" s="6" t="s">
        <v>1961</v>
      </c>
      <c r="C5032" s="5" t="s">
        <v>7188</v>
      </c>
      <c r="D5032" s="5" t="s">
        <v>7188</v>
      </c>
      <c r="E5032" s="17">
        <v>5967</v>
      </c>
      <c r="F5032" s="16" t="s">
        <v>1960</v>
      </c>
      <c r="G5032" s="39" t="s">
        <v>7189</v>
      </c>
      <c r="H5032" s="7" t="s">
        <v>7190</v>
      </c>
      <c r="I5032" s="7" t="s">
        <v>151</v>
      </c>
      <c r="J5032" s="7" t="s">
        <v>151</v>
      </c>
      <c r="K5032" s="7" t="s">
        <v>151</v>
      </c>
      <c r="L5032" s="7" t="s">
        <v>151</v>
      </c>
      <c r="M5032" s="7" t="s">
        <v>151</v>
      </c>
      <c r="O5032" s="6" t="s">
        <v>3899</v>
      </c>
      <c r="P5032" s="9"/>
      <c r="Q5032" s="9"/>
      <c r="R5032" s="6" t="s">
        <v>1747</v>
      </c>
      <c r="S5032" s="6" t="e">
        <v>#N/A</v>
      </c>
      <c r="T5032" s="6" t="e">
        <v>#N/A</v>
      </c>
      <c r="U5032" s="6" t="e">
        <v>#N/A</v>
      </c>
      <c r="V5032" s="23">
        <v>43665</v>
      </c>
      <c r="W5032" s="6" t="e">
        <v>#N/A</v>
      </c>
    </row>
    <row r="5033" spans="1:23" s="6" customFormat="1" ht="12.75" x14ac:dyDescent="0.2">
      <c r="A5033" s="6" t="s">
        <v>8383</v>
      </c>
      <c r="B5033" s="6" t="s">
        <v>1961</v>
      </c>
      <c r="C5033" s="5" t="s">
        <v>7188</v>
      </c>
      <c r="D5033" s="5" t="s">
        <v>7188</v>
      </c>
      <c r="E5033" s="17">
        <v>5967</v>
      </c>
      <c r="F5033" s="16" t="s">
        <v>1960</v>
      </c>
      <c r="G5033" s="39" t="s">
        <v>7189</v>
      </c>
      <c r="H5033" s="7" t="s">
        <v>7190</v>
      </c>
      <c r="I5033" s="7" t="s">
        <v>151</v>
      </c>
      <c r="J5033" s="7" t="s">
        <v>151</v>
      </c>
      <c r="K5033" s="7" t="s">
        <v>151</v>
      </c>
      <c r="L5033" s="7" t="s">
        <v>151</v>
      </c>
      <c r="M5033" s="7" t="s">
        <v>151</v>
      </c>
      <c r="O5033" s="6" t="s">
        <v>3899</v>
      </c>
      <c r="P5033" s="9"/>
      <c r="Q5033" s="9"/>
      <c r="R5033" s="6" t="s">
        <v>1747</v>
      </c>
      <c r="S5033" s="6" t="e">
        <v>#N/A</v>
      </c>
      <c r="T5033" s="6" t="e">
        <v>#N/A</v>
      </c>
      <c r="U5033" s="6" t="e">
        <v>#N/A</v>
      </c>
      <c r="V5033" s="23">
        <v>43665</v>
      </c>
      <c r="W5033" s="6" t="e">
        <v>#N/A</v>
      </c>
    </row>
    <row r="5034" spans="1:23" s="6" customFormat="1" ht="12.75" x14ac:dyDescent="0.2">
      <c r="A5034" s="6" t="s">
        <v>8384</v>
      </c>
      <c r="B5034" s="6" t="s">
        <v>1961</v>
      </c>
      <c r="C5034" s="5" t="s">
        <v>7188</v>
      </c>
      <c r="D5034" s="5" t="s">
        <v>7188</v>
      </c>
      <c r="E5034" s="17">
        <v>5967</v>
      </c>
      <c r="F5034" s="16" t="s">
        <v>1960</v>
      </c>
      <c r="G5034" s="39" t="s">
        <v>7189</v>
      </c>
      <c r="H5034" s="7" t="s">
        <v>7190</v>
      </c>
      <c r="I5034" s="7" t="s">
        <v>151</v>
      </c>
      <c r="J5034" s="7" t="s">
        <v>151</v>
      </c>
      <c r="K5034" s="7" t="s">
        <v>151</v>
      </c>
      <c r="L5034" s="7" t="s">
        <v>151</v>
      </c>
      <c r="M5034" s="7" t="s">
        <v>151</v>
      </c>
      <c r="O5034" s="6" t="s">
        <v>3899</v>
      </c>
      <c r="P5034" s="9"/>
      <c r="Q5034" s="9"/>
      <c r="R5034" s="6" t="s">
        <v>1747</v>
      </c>
      <c r="S5034" s="6" t="e">
        <v>#N/A</v>
      </c>
      <c r="T5034" s="6" t="e">
        <v>#N/A</v>
      </c>
      <c r="U5034" s="6" t="e">
        <v>#N/A</v>
      </c>
      <c r="V5034" s="23">
        <v>43665</v>
      </c>
      <c r="W5034" s="6" t="e">
        <v>#N/A</v>
      </c>
    </row>
    <row r="5035" spans="1:23" s="6" customFormat="1" ht="12.75" x14ac:dyDescent="0.2">
      <c r="A5035" s="6" t="s">
        <v>8385</v>
      </c>
      <c r="B5035" s="6" t="s">
        <v>1961</v>
      </c>
      <c r="C5035" s="5" t="s">
        <v>7188</v>
      </c>
      <c r="D5035" s="5" t="s">
        <v>7188</v>
      </c>
      <c r="E5035" s="17">
        <v>5967</v>
      </c>
      <c r="F5035" s="16" t="s">
        <v>1960</v>
      </c>
      <c r="G5035" s="39" t="s">
        <v>7189</v>
      </c>
      <c r="H5035" s="7" t="s">
        <v>7190</v>
      </c>
      <c r="I5035" s="7" t="s">
        <v>151</v>
      </c>
      <c r="J5035" s="7" t="s">
        <v>151</v>
      </c>
      <c r="K5035" s="7" t="s">
        <v>151</v>
      </c>
      <c r="L5035" s="7" t="s">
        <v>151</v>
      </c>
      <c r="M5035" s="7" t="s">
        <v>151</v>
      </c>
      <c r="O5035" s="6" t="s">
        <v>3899</v>
      </c>
      <c r="P5035" s="9"/>
      <c r="Q5035" s="9"/>
      <c r="R5035" s="6" t="s">
        <v>1747</v>
      </c>
      <c r="S5035" s="6" t="e">
        <v>#N/A</v>
      </c>
      <c r="T5035" s="6" t="e">
        <v>#N/A</v>
      </c>
      <c r="U5035" s="6" t="e">
        <v>#N/A</v>
      </c>
      <c r="V5035" s="23">
        <v>43665</v>
      </c>
      <c r="W5035" s="6" t="e">
        <v>#N/A</v>
      </c>
    </row>
    <row r="5036" spans="1:23" s="6" customFormat="1" ht="12.75" x14ac:dyDescent="0.2">
      <c r="A5036" s="6" t="s">
        <v>8386</v>
      </c>
      <c r="B5036" s="6" t="s">
        <v>1961</v>
      </c>
      <c r="C5036" s="5" t="s">
        <v>7188</v>
      </c>
      <c r="D5036" s="5" t="s">
        <v>7188</v>
      </c>
      <c r="E5036" s="17">
        <v>5967</v>
      </c>
      <c r="F5036" s="16" t="s">
        <v>1960</v>
      </c>
      <c r="G5036" s="39" t="s">
        <v>7189</v>
      </c>
      <c r="H5036" s="7" t="s">
        <v>7190</v>
      </c>
      <c r="I5036" s="7" t="s">
        <v>151</v>
      </c>
      <c r="J5036" s="7" t="s">
        <v>151</v>
      </c>
      <c r="K5036" s="7" t="s">
        <v>151</v>
      </c>
      <c r="L5036" s="7" t="s">
        <v>151</v>
      </c>
      <c r="M5036" s="7" t="s">
        <v>151</v>
      </c>
      <c r="O5036" s="6" t="s">
        <v>3899</v>
      </c>
      <c r="P5036" s="9"/>
      <c r="Q5036" s="9"/>
      <c r="R5036" s="6" t="s">
        <v>1747</v>
      </c>
      <c r="S5036" s="6" t="e">
        <v>#N/A</v>
      </c>
      <c r="T5036" s="6" t="e">
        <v>#N/A</v>
      </c>
      <c r="U5036" s="6" t="e">
        <v>#N/A</v>
      </c>
      <c r="V5036" s="23">
        <v>43665</v>
      </c>
      <c r="W5036" s="6" t="e">
        <v>#N/A</v>
      </c>
    </row>
    <row r="5037" spans="1:23" s="6" customFormat="1" ht="12.75" x14ac:dyDescent="0.2">
      <c r="A5037" s="6" t="s">
        <v>8387</v>
      </c>
      <c r="B5037" s="6" t="s">
        <v>1961</v>
      </c>
      <c r="C5037" s="5" t="s">
        <v>7188</v>
      </c>
      <c r="D5037" s="5" t="s">
        <v>7188</v>
      </c>
      <c r="E5037" s="17">
        <v>5967</v>
      </c>
      <c r="F5037" s="16" t="s">
        <v>1960</v>
      </c>
      <c r="G5037" s="39" t="s">
        <v>7189</v>
      </c>
      <c r="H5037" s="7" t="s">
        <v>7190</v>
      </c>
      <c r="I5037" s="7" t="s">
        <v>151</v>
      </c>
      <c r="J5037" s="7" t="s">
        <v>151</v>
      </c>
      <c r="K5037" s="7" t="s">
        <v>151</v>
      </c>
      <c r="L5037" s="7" t="s">
        <v>151</v>
      </c>
      <c r="M5037" s="7" t="s">
        <v>151</v>
      </c>
      <c r="O5037" s="6" t="s">
        <v>3899</v>
      </c>
      <c r="P5037" s="9"/>
      <c r="Q5037" s="9"/>
      <c r="R5037" s="6" t="s">
        <v>1747</v>
      </c>
      <c r="S5037" s="6" t="e">
        <v>#N/A</v>
      </c>
      <c r="T5037" s="6" t="e">
        <v>#N/A</v>
      </c>
      <c r="U5037" s="6" t="e">
        <v>#N/A</v>
      </c>
      <c r="V5037" s="23">
        <v>43665</v>
      </c>
      <c r="W5037" s="6" t="e">
        <v>#N/A</v>
      </c>
    </row>
    <row r="5038" spans="1:23" s="6" customFormat="1" ht="12.75" x14ac:dyDescent="0.2">
      <c r="A5038" s="6" t="s">
        <v>8388</v>
      </c>
      <c r="B5038" s="6" t="s">
        <v>1961</v>
      </c>
      <c r="C5038" s="5" t="s">
        <v>7188</v>
      </c>
      <c r="D5038" s="5" t="s">
        <v>7188</v>
      </c>
      <c r="E5038" s="17">
        <v>5967</v>
      </c>
      <c r="F5038" s="16" t="s">
        <v>1960</v>
      </c>
      <c r="G5038" s="39" t="s">
        <v>7189</v>
      </c>
      <c r="H5038" s="7" t="s">
        <v>7190</v>
      </c>
      <c r="I5038" s="7" t="s">
        <v>151</v>
      </c>
      <c r="J5038" s="7" t="s">
        <v>151</v>
      </c>
      <c r="K5038" s="7" t="s">
        <v>151</v>
      </c>
      <c r="L5038" s="7" t="s">
        <v>151</v>
      </c>
      <c r="M5038" s="7" t="s">
        <v>151</v>
      </c>
      <c r="O5038" s="6" t="s">
        <v>3899</v>
      </c>
      <c r="P5038" s="9"/>
      <c r="Q5038" s="9"/>
      <c r="R5038" s="6" t="s">
        <v>1747</v>
      </c>
      <c r="S5038" s="6" t="e">
        <v>#N/A</v>
      </c>
      <c r="T5038" s="6" t="e">
        <v>#N/A</v>
      </c>
      <c r="U5038" s="6" t="e">
        <v>#N/A</v>
      </c>
      <c r="V5038" s="23">
        <v>43665</v>
      </c>
      <c r="W5038" s="6" t="e">
        <v>#N/A</v>
      </c>
    </row>
    <row r="5039" spans="1:23" s="6" customFormat="1" ht="12.75" x14ac:dyDescent="0.2">
      <c r="A5039" s="6" t="s">
        <v>8389</v>
      </c>
      <c r="B5039" s="6" t="s">
        <v>1961</v>
      </c>
      <c r="C5039" s="5" t="s">
        <v>7188</v>
      </c>
      <c r="D5039" s="5" t="s">
        <v>7188</v>
      </c>
      <c r="E5039" s="17">
        <v>5967</v>
      </c>
      <c r="F5039" s="16" t="s">
        <v>1960</v>
      </c>
      <c r="G5039" s="39" t="s">
        <v>7189</v>
      </c>
      <c r="H5039" s="7" t="s">
        <v>7190</v>
      </c>
      <c r="I5039" s="7" t="s">
        <v>151</v>
      </c>
      <c r="J5039" s="7" t="s">
        <v>151</v>
      </c>
      <c r="K5039" s="7" t="s">
        <v>151</v>
      </c>
      <c r="L5039" s="7" t="s">
        <v>151</v>
      </c>
      <c r="M5039" s="7" t="s">
        <v>151</v>
      </c>
      <c r="O5039" s="6" t="s">
        <v>3899</v>
      </c>
      <c r="P5039" s="9"/>
      <c r="Q5039" s="9"/>
      <c r="R5039" s="6" t="s">
        <v>1747</v>
      </c>
      <c r="S5039" s="6" t="e">
        <v>#N/A</v>
      </c>
      <c r="T5039" s="6" t="e">
        <v>#N/A</v>
      </c>
      <c r="U5039" s="6" t="e">
        <v>#N/A</v>
      </c>
      <c r="V5039" s="23">
        <v>43665</v>
      </c>
      <c r="W5039" s="6" t="e">
        <v>#N/A</v>
      </c>
    </row>
    <row r="5040" spans="1:23" s="6" customFormat="1" ht="12.75" x14ac:dyDescent="0.2">
      <c r="A5040" s="6" t="s">
        <v>8390</v>
      </c>
      <c r="B5040" s="6" t="s">
        <v>1961</v>
      </c>
      <c r="C5040" s="5" t="s">
        <v>7188</v>
      </c>
      <c r="D5040" s="5" t="s">
        <v>7188</v>
      </c>
      <c r="E5040" s="17">
        <v>5967</v>
      </c>
      <c r="F5040" s="16" t="s">
        <v>1960</v>
      </c>
      <c r="G5040" s="39" t="s">
        <v>7189</v>
      </c>
      <c r="H5040" s="7" t="s">
        <v>7190</v>
      </c>
      <c r="I5040" s="7" t="s">
        <v>151</v>
      </c>
      <c r="J5040" s="7" t="s">
        <v>151</v>
      </c>
      <c r="K5040" s="7" t="s">
        <v>151</v>
      </c>
      <c r="L5040" s="7" t="s">
        <v>151</v>
      </c>
      <c r="M5040" s="7" t="s">
        <v>151</v>
      </c>
      <c r="O5040" s="6" t="s">
        <v>3899</v>
      </c>
      <c r="P5040" s="9"/>
      <c r="Q5040" s="9"/>
      <c r="R5040" s="6" t="s">
        <v>1747</v>
      </c>
      <c r="S5040" s="6" t="e">
        <v>#N/A</v>
      </c>
      <c r="T5040" s="6" t="e">
        <v>#N/A</v>
      </c>
      <c r="U5040" s="6" t="e">
        <v>#N/A</v>
      </c>
      <c r="V5040" s="23">
        <v>43665</v>
      </c>
      <c r="W5040" s="6" t="e">
        <v>#N/A</v>
      </c>
    </row>
    <row r="5041" spans="1:23" s="6" customFormat="1" ht="12.75" x14ac:dyDescent="0.2">
      <c r="A5041" s="6" t="s">
        <v>8391</v>
      </c>
      <c r="B5041" s="6" t="s">
        <v>1961</v>
      </c>
      <c r="C5041" s="5" t="s">
        <v>7188</v>
      </c>
      <c r="D5041" s="5" t="s">
        <v>7188</v>
      </c>
      <c r="E5041" s="17">
        <v>5967</v>
      </c>
      <c r="F5041" s="16" t="s">
        <v>1960</v>
      </c>
      <c r="G5041" s="39" t="s">
        <v>7189</v>
      </c>
      <c r="H5041" s="7" t="s">
        <v>7190</v>
      </c>
      <c r="I5041" s="7" t="s">
        <v>151</v>
      </c>
      <c r="J5041" s="7" t="s">
        <v>151</v>
      </c>
      <c r="K5041" s="7" t="s">
        <v>151</v>
      </c>
      <c r="L5041" s="7" t="s">
        <v>151</v>
      </c>
      <c r="M5041" s="7" t="s">
        <v>151</v>
      </c>
      <c r="O5041" s="6" t="s">
        <v>3899</v>
      </c>
      <c r="P5041" s="9"/>
      <c r="Q5041" s="9"/>
      <c r="R5041" s="6" t="s">
        <v>1747</v>
      </c>
      <c r="S5041" s="6" t="e">
        <v>#N/A</v>
      </c>
      <c r="T5041" s="6" t="e">
        <v>#N/A</v>
      </c>
      <c r="U5041" s="6" t="e">
        <v>#N/A</v>
      </c>
      <c r="V5041" s="23">
        <v>43665</v>
      </c>
      <c r="W5041" s="6" t="e">
        <v>#N/A</v>
      </c>
    </row>
    <row r="5042" spans="1:23" s="6" customFormat="1" ht="12.75" x14ac:dyDescent="0.2">
      <c r="A5042" s="6" t="s">
        <v>8392</v>
      </c>
      <c r="B5042" s="6" t="s">
        <v>1961</v>
      </c>
      <c r="C5042" s="5" t="s">
        <v>7188</v>
      </c>
      <c r="D5042" s="5" t="s">
        <v>7188</v>
      </c>
      <c r="E5042" s="17">
        <v>5967</v>
      </c>
      <c r="F5042" s="16" t="s">
        <v>1960</v>
      </c>
      <c r="G5042" s="39" t="s">
        <v>7189</v>
      </c>
      <c r="H5042" s="7" t="s">
        <v>7190</v>
      </c>
      <c r="I5042" s="7" t="s">
        <v>151</v>
      </c>
      <c r="J5042" s="7" t="s">
        <v>151</v>
      </c>
      <c r="K5042" s="7" t="s">
        <v>151</v>
      </c>
      <c r="L5042" s="7" t="s">
        <v>151</v>
      </c>
      <c r="M5042" s="7" t="s">
        <v>151</v>
      </c>
      <c r="O5042" s="6" t="s">
        <v>3899</v>
      </c>
      <c r="P5042" s="9"/>
      <c r="Q5042" s="9"/>
      <c r="R5042" s="6" t="s">
        <v>1747</v>
      </c>
      <c r="S5042" s="6" t="e">
        <v>#N/A</v>
      </c>
      <c r="T5042" s="6" t="e">
        <v>#N/A</v>
      </c>
      <c r="U5042" s="6" t="e">
        <v>#N/A</v>
      </c>
      <c r="V5042" s="23">
        <v>43665</v>
      </c>
      <c r="W5042" s="6" t="e">
        <v>#N/A</v>
      </c>
    </row>
    <row r="5043" spans="1:23" s="6" customFormat="1" ht="12.75" x14ac:dyDescent="0.2">
      <c r="A5043" s="6" t="s">
        <v>8393</v>
      </c>
      <c r="B5043" s="6" t="s">
        <v>1961</v>
      </c>
      <c r="C5043" s="5" t="s">
        <v>7188</v>
      </c>
      <c r="D5043" s="5" t="s">
        <v>7188</v>
      </c>
      <c r="E5043" s="17">
        <v>5967</v>
      </c>
      <c r="F5043" s="16" t="s">
        <v>1960</v>
      </c>
      <c r="G5043" s="39" t="s">
        <v>7189</v>
      </c>
      <c r="H5043" s="7" t="s">
        <v>7190</v>
      </c>
      <c r="I5043" s="7" t="s">
        <v>151</v>
      </c>
      <c r="J5043" s="7" t="s">
        <v>151</v>
      </c>
      <c r="K5043" s="7" t="s">
        <v>151</v>
      </c>
      <c r="L5043" s="7" t="s">
        <v>151</v>
      </c>
      <c r="M5043" s="7" t="s">
        <v>151</v>
      </c>
      <c r="O5043" s="6" t="s">
        <v>3899</v>
      </c>
      <c r="P5043" s="9"/>
      <c r="Q5043" s="9"/>
      <c r="R5043" s="6" t="s">
        <v>1747</v>
      </c>
      <c r="S5043" s="6" t="e">
        <v>#N/A</v>
      </c>
      <c r="T5043" s="6" t="e">
        <v>#N/A</v>
      </c>
      <c r="U5043" s="6" t="e">
        <v>#N/A</v>
      </c>
      <c r="V5043" s="23">
        <v>43665</v>
      </c>
      <c r="W5043" s="6" t="e">
        <v>#N/A</v>
      </c>
    </row>
    <row r="5044" spans="1:23" s="6" customFormat="1" ht="12.75" x14ac:dyDescent="0.2">
      <c r="A5044" s="6" t="s">
        <v>8394</v>
      </c>
      <c r="B5044" s="6" t="s">
        <v>1961</v>
      </c>
      <c r="C5044" s="5" t="s">
        <v>7188</v>
      </c>
      <c r="D5044" s="5" t="s">
        <v>7188</v>
      </c>
      <c r="E5044" s="17">
        <v>5967</v>
      </c>
      <c r="F5044" s="16" t="s">
        <v>1960</v>
      </c>
      <c r="G5044" s="39" t="s">
        <v>7189</v>
      </c>
      <c r="H5044" s="7" t="s">
        <v>7190</v>
      </c>
      <c r="I5044" s="7" t="s">
        <v>151</v>
      </c>
      <c r="J5044" s="7" t="s">
        <v>151</v>
      </c>
      <c r="K5044" s="7" t="s">
        <v>151</v>
      </c>
      <c r="L5044" s="7" t="s">
        <v>151</v>
      </c>
      <c r="M5044" s="7" t="s">
        <v>151</v>
      </c>
      <c r="O5044" s="6" t="s">
        <v>3899</v>
      </c>
      <c r="P5044" s="9"/>
      <c r="Q5044" s="9"/>
      <c r="R5044" s="6" t="s">
        <v>1747</v>
      </c>
      <c r="S5044" s="6" t="e">
        <v>#N/A</v>
      </c>
      <c r="T5044" s="6" t="e">
        <v>#N/A</v>
      </c>
      <c r="U5044" s="6" t="e">
        <v>#N/A</v>
      </c>
      <c r="V5044" s="23">
        <v>43665</v>
      </c>
      <c r="W5044" s="6" t="e">
        <v>#N/A</v>
      </c>
    </row>
    <row r="5045" spans="1:23" s="6" customFormat="1" ht="12.75" x14ac:dyDescent="0.2">
      <c r="A5045" s="6" t="s">
        <v>8395</v>
      </c>
      <c r="B5045" s="6" t="s">
        <v>1961</v>
      </c>
      <c r="C5045" s="5" t="s">
        <v>7188</v>
      </c>
      <c r="D5045" s="5" t="s">
        <v>7188</v>
      </c>
      <c r="E5045" s="17">
        <v>5967</v>
      </c>
      <c r="F5045" s="16" t="s">
        <v>1960</v>
      </c>
      <c r="G5045" s="39" t="s">
        <v>7189</v>
      </c>
      <c r="H5045" s="7" t="s">
        <v>7190</v>
      </c>
      <c r="I5045" s="7" t="s">
        <v>151</v>
      </c>
      <c r="J5045" s="7" t="s">
        <v>151</v>
      </c>
      <c r="K5045" s="7" t="s">
        <v>151</v>
      </c>
      <c r="L5045" s="7" t="s">
        <v>151</v>
      </c>
      <c r="M5045" s="7" t="s">
        <v>151</v>
      </c>
      <c r="O5045" s="6" t="s">
        <v>3899</v>
      </c>
      <c r="P5045" s="9"/>
      <c r="Q5045" s="9"/>
      <c r="R5045" s="6" t="s">
        <v>1747</v>
      </c>
      <c r="S5045" s="6" t="e">
        <v>#N/A</v>
      </c>
      <c r="T5045" s="6" t="e">
        <v>#N/A</v>
      </c>
      <c r="U5045" s="6" t="e">
        <v>#N/A</v>
      </c>
      <c r="V5045" s="23">
        <v>43665</v>
      </c>
      <c r="W5045" s="6" t="e">
        <v>#N/A</v>
      </c>
    </row>
    <row r="5046" spans="1:23" s="6" customFormat="1" ht="12.75" x14ac:dyDescent="0.2">
      <c r="A5046" s="6" t="s">
        <v>8396</v>
      </c>
      <c r="B5046" s="6" t="s">
        <v>1961</v>
      </c>
      <c r="C5046" s="5" t="s">
        <v>7188</v>
      </c>
      <c r="D5046" s="5" t="s">
        <v>7188</v>
      </c>
      <c r="E5046" s="17">
        <v>5967</v>
      </c>
      <c r="F5046" s="16" t="s">
        <v>1960</v>
      </c>
      <c r="G5046" s="39" t="s">
        <v>7189</v>
      </c>
      <c r="H5046" s="7" t="s">
        <v>7190</v>
      </c>
      <c r="I5046" s="7" t="s">
        <v>151</v>
      </c>
      <c r="J5046" s="7" t="s">
        <v>151</v>
      </c>
      <c r="K5046" s="7" t="s">
        <v>151</v>
      </c>
      <c r="L5046" s="7" t="s">
        <v>151</v>
      </c>
      <c r="M5046" s="7" t="s">
        <v>151</v>
      </c>
      <c r="O5046" s="6" t="s">
        <v>3899</v>
      </c>
      <c r="P5046" s="9"/>
      <c r="Q5046" s="9"/>
      <c r="R5046" s="6" t="s">
        <v>1747</v>
      </c>
      <c r="S5046" s="6" t="e">
        <v>#N/A</v>
      </c>
      <c r="T5046" s="6" t="e">
        <v>#N/A</v>
      </c>
      <c r="U5046" s="6" t="e">
        <v>#N/A</v>
      </c>
      <c r="V5046" s="23">
        <v>43665</v>
      </c>
      <c r="W5046" s="6" t="e">
        <v>#N/A</v>
      </c>
    </row>
    <row r="5047" spans="1:23" s="6" customFormat="1" ht="12.75" x14ac:dyDescent="0.2">
      <c r="A5047" s="6" t="s">
        <v>8397</v>
      </c>
      <c r="B5047" s="6" t="s">
        <v>1961</v>
      </c>
      <c r="C5047" s="5" t="s">
        <v>7188</v>
      </c>
      <c r="D5047" s="5" t="s">
        <v>7188</v>
      </c>
      <c r="E5047" s="17">
        <v>5967</v>
      </c>
      <c r="F5047" s="16" t="s">
        <v>1960</v>
      </c>
      <c r="G5047" s="39" t="s">
        <v>7189</v>
      </c>
      <c r="H5047" s="7" t="s">
        <v>7190</v>
      </c>
      <c r="I5047" s="7" t="s">
        <v>151</v>
      </c>
      <c r="J5047" s="7" t="s">
        <v>151</v>
      </c>
      <c r="K5047" s="7" t="s">
        <v>151</v>
      </c>
      <c r="L5047" s="7" t="s">
        <v>151</v>
      </c>
      <c r="M5047" s="7" t="s">
        <v>151</v>
      </c>
      <c r="O5047" s="6" t="s">
        <v>3899</v>
      </c>
      <c r="P5047" s="9"/>
      <c r="Q5047" s="9"/>
      <c r="R5047" s="6" t="s">
        <v>1747</v>
      </c>
      <c r="S5047" s="6" t="e">
        <v>#N/A</v>
      </c>
      <c r="T5047" s="6" t="e">
        <v>#N/A</v>
      </c>
      <c r="U5047" s="6" t="e">
        <v>#N/A</v>
      </c>
      <c r="V5047" s="23">
        <v>43665</v>
      </c>
      <c r="W5047" s="6" t="e">
        <v>#N/A</v>
      </c>
    </row>
    <row r="5048" spans="1:23" s="6" customFormat="1" ht="12.75" x14ac:dyDescent="0.2">
      <c r="A5048" s="6" t="s">
        <v>8398</v>
      </c>
      <c r="B5048" s="6" t="s">
        <v>1961</v>
      </c>
      <c r="C5048" s="5" t="s">
        <v>7188</v>
      </c>
      <c r="D5048" s="5" t="s">
        <v>7188</v>
      </c>
      <c r="E5048" s="17">
        <v>5967</v>
      </c>
      <c r="F5048" s="16" t="s">
        <v>1960</v>
      </c>
      <c r="G5048" s="39" t="s">
        <v>7189</v>
      </c>
      <c r="H5048" s="7" t="s">
        <v>7190</v>
      </c>
      <c r="I5048" s="7" t="s">
        <v>151</v>
      </c>
      <c r="J5048" s="7" t="s">
        <v>151</v>
      </c>
      <c r="K5048" s="7" t="s">
        <v>151</v>
      </c>
      <c r="L5048" s="7" t="s">
        <v>151</v>
      </c>
      <c r="M5048" s="7" t="s">
        <v>151</v>
      </c>
      <c r="O5048" s="6" t="s">
        <v>3899</v>
      </c>
      <c r="P5048" s="9"/>
      <c r="Q5048" s="9"/>
      <c r="R5048" s="6" t="s">
        <v>1747</v>
      </c>
      <c r="S5048" s="6" t="e">
        <v>#N/A</v>
      </c>
      <c r="T5048" s="6" t="e">
        <v>#N/A</v>
      </c>
      <c r="U5048" s="6" t="e">
        <v>#N/A</v>
      </c>
      <c r="V5048" s="23">
        <v>43665</v>
      </c>
      <c r="W5048" s="6" t="e">
        <v>#N/A</v>
      </c>
    </row>
    <row r="5049" spans="1:23" s="6" customFormat="1" ht="12.75" x14ac:dyDescent="0.2">
      <c r="A5049" s="6" t="s">
        <v>8399</v>
      </c>
      <c r="B5049" s="6" t="s">
        <v>1961</v>
      </c>
      <c r="C5049" s="5" t="s">
        <v>7188</v>
      </c>
      <c r="D5049" s="5" t="s">
        <v>7188</v>
      </c>
      <c r="E5049" s="17">
        <v>5967</v>
      </c>
      <c r="F5049" s="16" t="s">
        <v>1960</v>
      </c>
      <c r="G5049" s="39" t="s">
        <v>7189</v>
      </c>
      <c r="H5049" s="7" t="s">
        <v>7190</v>
      </c>
      <c r="I5049" s="7" t="s">
        <v>151</v>
      </c>
      <c r="J5049" s="7" t="s">
        <v>151</v>
      </c>
      <c r="K5049" s="7" t="s">
        <v>151</v>
      </c>
      <c r="L5049" s="7" t="s">
        <v>151</v>
      </c>
      <c r="M5049" s="7" t="s">
        <v>151</v>
      </c>
      <c r="O5049" s="6" t="s">
        <v>3899</v>
      </c>
      <c r="P5049" s="9"/>
      <c r="Q5049" s="9"/>
      <c r="R5049" s="6" t="s">
        <v>1747</v>
      </c>
      <c r="S5049" s="6" t="e">
        <v>#N/A</v>
      </c>
      <c r="T5049" s="6" t="e">
        <v>#N/A</v>
      </c>
      <c r="U5049" s="6" t="e">
        <v>#N/A</v>
      </c>
      <c r="V5049" s="23">
        <v>43665</v>
      </c>
      <c r="W5049" s="6" t="e">
        <v>#N/A</v>
      </c>
    </row>
    <row r="5050" spans="1:23" s="6" customFormat="1" ht="12.75" x14ac:dyDescent="0.2">
      <c r="A5050" s="6" t="s">
        <v>8400</v>
      </c>
      <c r="B5050" s="6" t="s">
        <v>1961</v>
      </c>
      <c r="C5050" s="5" t="s">
        <v>7188</v>
      </c>
      <c r="D5050" s="5" t="s">
        <v>7188</v>
      </c>
      <c r="E5050" s="17">
        <v>5967</v>
      </c>
      <c r="F5050" s="16" t="s">
        <v>1960</v>
      </c>
      <c r="G5050" s="39" t="s">
        <v>7189</v>
      </c>
      <c r="H5050" s="7" t="s">
        <v>7190</v>
      </c>
      <c r="I5050" s="7" t="s">
        <v>151</v>
      </c>
      <c r="J5050" s="7" t="s">
        <v>151</v>
      </c>
      <c r="K5050" s="7" t="s">
        <v>151</v>
      </c>
      <c r="L5050" s="7" t="s">
        <v>151</v>
      </c>
      <c r="M5050" s="7" t="s">
        <v>151</v>
      </c>
      <c r="O5050" s="6" t="s">
        <v>3899</v>
      </c>
      <c r="P5050" s="9"/>
      <c r="Q5050" s="9"/>
      <c r="R5050" s="6" t="s">
        <v>1747</v>
      </c>
      <c r="S5050" s="6" t="e">
        <v>#N/A</v>
      </c>
      <c r="T5050" s="6" t="e">
        <v>#N/A</v>
      </c>
      <c r="U5050" s="6" t="e">
        <v>#N/A</v>
      </c>
      <c r="V5050" s="23">
        <v>43665</v>
      </c>
      <c r="W5050" s="6" t="e">
        <v>#N/A</v>
      </c>
    </row>
    <row r="5051" spans="1:23" s="6" customFormat="1" ht="12.75" x14ac:dyDescent="0.2">
      <c r="A5051" s="6" t="s">
        <v>8401</v>
      </c>
      <c r="B5051" s="6" t="s">
        <v>1961</v>
      </c>
      <c r="C5051" s="5" t="s">
        <v>7188</v>
      </c>
      <c r="D5051" s="5" t="s">
        <v>7188</v>
      </c>
      <c r="E5051" s="17">
        <v>5967</v>
      </c>
      <c r="F5051" s="16" t="s">
        <v>1960</v>
      </c>
      <c r="G5051" s="39" t="s">
        <v>7189</v>
      </c>
      <c r="H5051" s="7" t="s">
        <v>7190</v>
      </c>
      <c r="I5051" s="7" t="s">
        <v>151</v>
      </c>
      <c r="J5051" s="7" t="s">
        <v>151</v>
      </c>
      <c r="K5051" s="7" t="s">
        <v>151</v>
      </c>
      <c r="L5051" s="7" t="s">
        <v>151</v>
      </c>
      <c r="M5051" s="7" t="s">
        <v>151</v>
      </c>
      <c r="O5051" s="6" t="s">
        <v>3899</v>
      </c>
      <c r="P5051" s="9"/>
      <c r="Q5051" s="9"/>
      <c r="R5051" s="6" t="s">
        <v>1747</v>
      </c>
      <c r="S5051" s="6" t="e">
        <v>#N/A</v>
      </c>
      <c r="T5051" s="6" t="e">
        <v>#N/A</v>
      </c>
      <c r="U5051" s="6" t="e">
        <v>#N/A</v>
      </c>
      <c r="V5051" s="23">
        <v>43665</v>
      </c>
      <c r="W5051" s="6" t="e">
        <v>#N/A</v>
      </c>
    </row>
    <row r="5052" spans="1:23" s="6" customFormat="1" ht="12.75" x14ac:dyDescent="0.2">
      <c r="A5052" s="6" t="s">
        <v>8402</v>
      </c>
      <c r="B5052" s="6" t="s">
        <v>1961</v>
      </c>
      <c r="C5052" s="5" t="s">
        <v>7188</v>
      </c>
      <c r="D5052" s="5" t="s">
        <v>7188</v>
      </c>
      <c r="E5052" s="17">
        <v>5967</v>
      </c>
      <c r="F5052" s="16" t="s">
        <v>1960</v>
      </c>
      <c r="G5052" s="39" t="s">
        <v>7189</v>
      </c>
      <c r="H5052" s="7" t="s">
        <v>7190</v>
      </c>
      <c r="I5052" s="7" t="s">
        <v>151</v>
      </c>
      <c r="J5052" s="7" t="s">
        <v>151</v>
      </c>
      <c r="K5052" s="7" t="s">
        <v>151</v>
      </c>
      <c r="L5052" s="7" t="s">
        <v>151</v>
      </c>
      <c r="M5052" s="7" t="s">
        <v>151</v>
      </c>
      <c r="O5052" s="6" t="s">
        <v>3899</v>
      </c>
      <c r="P5052" s="9"/>
      <c r="Q5052" s="9"/>
      <c r="R5052" s="6" t="s">
        <v>1747</v>
      </c>
      <c r="S5052" s="6" t="e">
        <v>#N/A</v>
      </c>
      <c r="T5052" s="6" t="e">
        <v>#N/A</v>
      </c>
      <c r="U5052" s="6" t="e">
        <v>#N/A</v>
      </c>
      <c r="V5052" s="23">
        <v>43665</v>
      </c>
      <c r="W5052" s="6" t="e">
        <v>#N/A</v>
      </c>
    </row>
    <row r="5053" spans="1:23" s="6" customFormat="1" ht="12.75" x14ac:dyDescent="0.2">
      <c r="A5053" s="6" t="s">
        <v>8403</v>
      </c>
      <c r="B5053" s="6" t="s">
        <v>1961</v>
      </c>
      <c r="C5053" s="5" t="s">
        <v>7188</v>
      </c>
      <c r="D5053" s="5" t="s">
        <v>7188</v>
      </c>
      <c r="E5053" s="17">
        <v>5967</v>
      </c>
      <c r="F5053" s="16" t="s">
        <v>1960</v>
      </c>
      <c r="G5053" s="39" t="s">
        <v>7189</v>
      </c>
      <c r="H5053" s="7" t="s">
        <v>7190</v>
      </c>
      <c r="I5053" s="7" t="s">
        <v>151</v>
      </c>
      <c r="J5053" s="7" t="s">
        <v>151</v>
      </c>
      <c r="K5053" s="7" t="s">
        <v>151</v>
      </c>
      <c r="L5053" s="7" t="s">
        <v>151</v>
      </c>
      <c r="M5053" s="7" t="s">
        <v>151</v>
      </c>
      <c r="O5053" s="6" t="s">
        <v>3899</v>
      </c>
      <c r="P5053" s="9"/>
      <c r="Q5053" s="9"/>
      <c r="R5053" s="6" t="s">
        <v>1747</v>
      </c>
      <c r="S5053" s="6" t="e">
        <v>#N/A</v>
      </c>
      <c r="T5053" s="6" t="e">
        <v>#N/A</v>
      </c>
      <c r="U5053" s="6" t="e">
        <v>#N/A</v>
      </c>
      <c r="V5053" s="23">
        <v>43665</v>
      </c>
      <c r="W5053" s="6" t="e">
        <v>#N/A</v>
      </c>
    </row>
    <row r="5054" spans="1:23" s="6" customFormat="1" ht="12.75" x14ac:dyDescent="0.2">
      <c r="A5054" s="6" t="s">
        <v>8404</v>
      </c>
      <c r="B5054" s="6" t="s">
        <v>1961</v>
      </c>
      <c r="C5054" s="5" t="s">
        <v>7188</v>
      </c>
      <c r="D5054" s="5" t="s">
        <v>7188</v>
      </c>
      <c r="E5054" s="17">
        <v>5967</v>
      </c>
      <c r="F5054" s="16" t="s">
        <v>1960</v>
      </c>
      <c r="G5054" s="39" t="s">
        <v>7189</v>
      </c>
      <c r="H5054" s="7" t="s">
        <v>7190</v>
      </c>
      <c r="I5054" s="7" t="s">
        <v>151</v>
      </c>
      <c r="J5054" s="7" t="s">
        <v>151</v>
      </c>
      <c r="K5054" s="7" t="s">
        <v>151</v>
      </c>
      <c r="L5054" s="7" t="s">
        <v>151</v>
      </c>
      <c r="M5054" s="7" t="s">
        <v>151</v>
      </c>
      <c r="O5054" s="6" t="s">
        <v>3899</v>
      </c>
      <c r="P5054" s="9"/>
      <c r="Q5054" s="9"/>
      <c r="R5054" s="6" t="s">
        <v>1747</v>
      </c>
      <c r="S5054" s="6" t="e">
        <v>#N/A</v>
      </c>
      <c r="T5054" s="6" t="e">
        <v>#N/A</v>
      </c>
      <c r="U5054" s="6" t="e">
        <v>#N/A</v>
      </c>
      <c r="V5054" s="23">
        <v>43665</v>
      </c>
      <c r="W5054" s="6" t="e">
        <v>#N/A</v>
      </c>
    </row>
    <row r="5055" spans="1:23" s="6" customFormat="1" ht="12.75" x14ac:dyDescent="0.2">
      <c r="A5055" s="6" t="s">
        <v>8405</v>
      </c>
      <c r="B5055" s="6" t="s">
        <v>1961</v>
      </c>
      <c r="C5055" s="5" t="s">
        <v>7188</v>
      </c>
      <c r="D5055" s="5" t="s">
        <v>7188</v>
      </c>
      <c r="E5055" s="17">
        <v>5967</v>
      </c>
      <c r="F5055" s="16" t="s">
        <v>1960</v>
      </c>
      <c r="G5055" s="39" t="s">
        <v>7189</v>
      </c>
      <c r="H5055" s="7" t="s">
        <v>7190</v>
      </c>
      <c r="I5055" s="7" t="s">
        <v>151</v>
      </c>
      <c r="J5055" s="7" t="s">
        <v>151</v>
      </c>
      <c r="K5055" s="7" t="s">
        <v>151</v>
      </c>
      <c r="L5055" s="7" t="s">
        <v>151</v>
      </c>
      <c r="M5055" s="7" t="s">
        <v>151</v>
      </c>
      <c r="O5055" s="6" t="s">
        <v>3899</v>
      </c>
      <c r="P5055" s="9"/>
      <c r="Q5055" s="9"/>
      <c r="R5055" s="6" t="s">
        <v>1747</v>
      </c>
      <c r="S5055" s="6" t="e">
        <v>#N/A</v>
      </c>
      <c r="T5055" s="6" t="e">
        <v>#N/A</v>
      </c>
      <c r="U5055" s="6" t="e">
        <v>#N/A</v>
      </c>
      <c r="V5055" s="23">
        <v>43665</v>
      </c>
      <c r="W5055" s="6" t="e">
        <v>#N/A</v>
      </c>
    </row>
    <row r="5056" spans="1:23" s="6" customFormat="1" ht="12.75" x14ac:dyDescent="0.2">
      <c r="A5056" s="6" t="s">
        <v>8406</v>
      </c>
      <c r="B5056" s="6" t="s">
        <v>1961</v>
      </c>
      <c r="C5056" s="5" t="s">
        <v>7188</v>
      </c>
      <c r="D5056" s="5" t="s">
        <v>7188</v>
      </c>
      <c r="E5056" s="17">
        <v>5967</v>
      </c>
      <c r="F5056" s="16" t="s">
        <v>1960</v>
      </c>
      <c r="G5056" s="39" t="s">
        <v>7189</v>
      </c>
      <c r="H5056" s="7" t="s">
        <v>7190</v>
      </c>
      <c r="I5056" s="7" t="s">
        <v>151</v>
      </c>
      <c r="J5056" s="7" t="s">
        <v>151</v>
      </c>
      <c r="K5056" s="7" t="s">
        <v>151</v>
      </c>
      <c r="L5056" s="7" t="s">
        <v>151</v>
      </c>
      <c r="M5056" s="7" t="s">
        <v>151</v>
      </c>
      <c r="O5056" s="6" t="s">
        <v>3899</v>
      </c>
      <c r="P5056" s="9"/>
      <c r="Q5056" s="9"/>
      <c r="R5056" s="6" t="s">
        <v>1747</v>
      </c>
      <c r="S5056" s="6" t="e">
        <v>#N/A</v>
      </c>
      <c r="T5056" s="6" t="e">
        <v>#N/A</v>
      </c>
      <c r="U5056" s="6" t="e">
        <v>#N/A</v>
      </c>
      <c r="V5056" s="23">
        <v>43665</v>
      </c>
      <c r="W5056" s="6" t="e">
        <v>#N/A</v>
      </c>
    </row>
    <row r="5057" spans="1:23" s="6" customFormat="1" ht="12.75" x14ac:dyDescent="0.2">
      <c r="A5057" s="6" t="s">
        <v>8407</v>
      </c>
      <c r="B5057" s="6" t="s">
        <v>1961</v>
      </c>
      <c r="C5057" s="5" t="s">
        <v>7188</v>
      </c>
      <c r="D5057" s="5" t="s">
        <v>7188</v>
      </c>
      <c r="E5057" s="17">
        <v>5967</v>
      </c>
      <c r="F5057" s="16" t="s">
        <v>1960</v>
      </c>
      <c r="G5057" s="39" t="s">
        <v>7189</v>
      </c>
      <c r="H5057" s="7" t="s">
        <v>7190</v>
      </c>
      <c r="I5057" s="7" t="s">
        <v>151</v>
      </c>
      <c r="J5057" s="7" t="s">
        <v>151</v>
      </c>
      <c r="K5057" s="7" t="s">
        <v>151</v>
      </c>
      <c r="L5057" s="7" t="s">
        <v>151</v>
      </c>
      <c r="M5057" s="7" t="s">
        <v>151</v>
      </c>
      <c r="O5057" s="6" t="s">
        <v>3899</v>
      </c>
      <c r="P5057" s="9"/>
      <c r="Q5057" s="9"/>
      <c r="R5057" s="6" t="s">
        <v>1747</v>
      </c>
      <c r="S5057" s="6" t="e">
        <v>#N/A</v>
      </c>
      <c r="T5057" s="6" t="e">
        <v>#N/A</v>
      </c>
      <c r="U5057" s="6" t="e">
        <v>#N/A</v>
      </c>
      <c r="V5057" s="23">
        <v>43665</v>
      </c>
      <c r="W5057" s="6" t="e">
        <v>#N/A</v>
      </c>
    </row>
    <row r="5058" spans="1:23" s="6" customFormat="1" ht="12.75" x14ac:dyDescent="0.2">
      <c r="A5058" s="6" t="s">
        <v>8408</v>
      </c>
      <c r="B5058" s="6" t="s">
        <v>1961</v>
      </c>
      <c r="C5058" s="5" t="s">
        <v>7188</v>
      </c>
      <c r="D5058" s="5" t="s">
        <v>7188</v>
      </c>
      <c r="E5058" s="17">
        <v>5967</v>
      </c>
      <c r="F5058" s="16" t="s">
        <v>1960</v>
      </c>
      <c r="G5058" s="39" t="s">
        <v>7189</v>
      </c>
      <c r="H5058" s="7" t="s">
        <v>7190</v>
      </c>
      <c r="I5058" s="7" t="s">
        <v>151</v>
      </c>
      <c r="J5058" s="7" t="s">
        <v>151</v>
      </c>
      <c r="K5058" s="7" t="s">
        <v>151</v>
      </c>
      <c r="L5058" s="7" t="s">
        <v>151</v>
      </c>
      <c r="M5058" s="7" t="s">
        <v>151</v>
      </c>
      <c r="O5058" s="6" t="s">
        <v>3899</v>
      </c>
      <c r="P5058" s="9"/>
      <c r="Q5058" s="9"/>
      <c r="R5058" s="6" t="s">
        <v>1747</v>
      </c>
      <c r="S5058" s="6" t="e">
        <v>#N/A</v>
      </c>
      <c r="T5058" s="6" t="e">
        <v>#N/A</v>
      </c>
      <c r="U5058" s="6" t="e">
        <v>#N/A</v>
      </c>
      <c r="V5058" s="23">
        <v>43665</v>
      </c>
      <c r="W5058" s="6" t="e">
        <v>#N/A</v>
      </c>
    </row>
    <row r="5059" spans="1:23" s="6" customFormat="1" ht="12.75" x14ac:dyDescent="0.2">
      <c r="A5059" s="6" t="s">
        <v>8409</v>
      </c>
      <c r="B5059" s="6" t="s">
        <v>1961</v>
      </c>
      <c r="C5059" s="5" t="s">
        <v>7188</v>
      </c>
      <c r="D5059" s="5" t="s">
        <v>7188</v>
      </c>
      <c r="E5059" s="17">
        <v>5967</v>
      </c>
      <c r="F5059" s="16" t="s">
        <v>1960</v>
      </c>
      <c r="G5059" s="39" t="s">
        <v>7189</v>
      </c>
      <c r="H5059" s="7" t="s">
        <v>7190</v>
      </c>
      <c r="I5059" s="7" t="s">
        <v>151</v>
      </c>
      <c r="J5059" s="7" t="s">
        <v>151</v>
      </c>
      <c r="K5059" s="7" t="s">
        <v>151</v>
      </c>
      <c r="L5059" s="7" t="s">
        <v>151</v>
      </c>
      <c r="M5059" s="7" t="s">
        <v>151</v>
      </c>
      <c r="O5059" s="6" t="s">
        <v>3899</v>
      </c>
      <c r="P5059" s="9"/>
      <c r="Q5059" s="9"/>
      <c r="R5059" s="6" t="s">
        <v>1747</v>
      </c>
      <c r="S5059" s="6" t="e">
        <v>#N/A</v>
      </c>
      <c r="T5059" s="6" t="e">
        <v>#N/A</v>
      </c>
      <c r="U5059" s="6" t="e">
        <v>#N/A</v>
      </c>
      <c r="V5059" s="23">
        <v>43665</v>
      </c>
      <c r="W5059" s="6" t="e">
        <v>#N/A</v>
      </c>
    </row>
    <row r="5060" spans="1:23" s="6" customFormat="1" ht="12.75" x14ac:dyDescent="0.2">
      <c r="A5060" s="6" t="s">
        <v>8410</v>
      </c>
      <c r="B5060" s="6" t="s">
        <v>1961</v>
      </c>
      <c r="C5060" s="5" t="s">
        <v>7188</v>
      </c>
      <c r="D5060" s="5" t="s">
        <v>7188</v>
      </c>
      <c r="E5060" s="17">
        <v>5967</v>
      </c>
      <c r="F5060" s="16" t="s">
        <v>1960</v>
      </c>
      <c r="G5060" s="39" t="s">
        <v>7189</v>
      </c>
      <c r="H5060" s="7" t="s">
        <v>7190</v>
      </c>
      <c r="I5060" s="7" t="s">
        <v>151</v>
      </c>
      <c r="J5060" s="7" t="s">
        <v>151</v>
      </c>
      <c r="K5060" s="7" t="s">
        <v>151</v>
      </c>
      <c r="L5060" s="7" t="s">
        <v>151</v>
      </c>
      <c r="M5060" s="7" t="s">
        <v>151</v>
      </c>
      <c r="O5060" s="6" t="s">
        <v>3899</v>
      </c>
      <c r="P5060" s="9"/>
      <c r="Q5060" s="9"/>
      <c r="R5060" s="6" t="s">
        <v>1747</v>
      </c>
      <c r="S5060" s="6" t="e">
        <v>#N/A</v>
      </c>
      <c r="T5060" s="6" t="e">
        <v>#N/A</v>
      </c>
      <c r="U5060" s="6" t="e">
        <v>#N/A</v>
      </c>
      <c r="V5060" s="23">
        <v>43665</v>
      </c>
      <c r="W5060" s="6" t="e">
        <v>#N/A</v>
      </c>
    </row>
    <row r="5061" spans="1:23" s="6" customFormat="1" ht="12.75" x14ac:dyDescent="0.2">
      <c r="A5061" s="6" t="s">
        <v>8411</v>
      </c>
      <c r="B5061" s="6" t="s">
        <v>1961</v>
      </c>
      <c r="C5061" s="5" t="s">
        <v>7188</v>
      </c>
      <c r="D5061" s="5" t="s">
        <v>7188</v>
      </c>
      <c r="E5061" s="17">
        <v>5967</v>
      </c>
      <c r="F5061" s="16" t="s">
        <v>1960</v>
      </c>
      <c r="G5061" s="39" t="s">
        <v>7189</v>
      </c>
      <c r="H5061" s="7" t="s">
        <v>7190</v>
      </c>
      <c r="I5061" s="7" t="s">
        <v>151</v>
      </c>
      <c r="J5061" s="7" t="s">
        <v>151</v>
      </c>
      <c r="K5061" s="7" t="s">
        <v>151</v>
      </c>
      <c r="L5061" s="7" t="s">
        <v>151</v>
      </c>
      <c r="M5061" s="7" t="s">
        <v>151</v>
      </c>
      <c r="O5061" s="6" t="s">
        <v>3899</v>
      </c>
      <c r="P5061" s="9"/>
      <c r="Q5061" s="9"/>
      <c r="R5061" s="6" t="s">
        <v>1747</v>
      </c>
      <c r="S5061" s="6" t="e">
        <v>#N/A</v>
      </c>
      <c r="T5061" s="6" t="e">
        <v>#N/A</v>
      </c>
      <c r="U5061" s="6" t="e">
        <v>#N/A</v>
      </c>
      <c r="V5061" s="23">
        <v>43665</v>
      </c>
      <c r="W5061" s="6" t="e">
        <v>#N/A</v>
      </c>
    </row>
    <row r="5062" spans="1:23" s="6" customFormat="1" ht="12.75" x14ac:dyDescent="0.2">
      <c r="A5062" s="6" t="s">
        <v>8412</v>
      </c>
      <c r="B5062" s="6" t="s">
        <v>1961</v>
      </c>
      <c r="C5062" s="5" t="s">
        <v>7188</v>
      </c>
      <c r="D5062" s="5" t="s">
        <v>7188</v>
      </c>
      <c r="E5062" s="17">
        <v>5967</v>
      </c>
      <c r="F5062" s="16" t="s">
        <v>1960</v>
      </c>
      <c r="G5062" s="39" t="s">
        <v>7189</v>
      </c>
      <c r="H5062" s="7" t="s">
        <v>7190</v>
      </c>
      <c r="I5062" s="7" t="s">
        <v>151</v>
      </c>
      <c r="J5062" s="7" t="s">
        <v>151</v>
      </c>
      <c r="K5062" s="7" t="s">
        <v>151</v>
      </c>
      <c r="L5062" s="7" t="s">
        <v>151</v>
      </c>
      <c r="M5062" s="7" t="s">
        <v>151</v>
      </c>
      <c r="O5062" s="6" t="s">
        <v>3899</v>
      </c>
      <c r="P5062" s="9"/>
      <c r="Q5062" s="9"/>
      <c r="R5062" s="6" t="s">
        <v>1747</v>
      </c>
      <c r="S5062" s="6" t="e">
        <v>#N/A</v>
      </c>
      <c r="T5062" s="6" t="e">
        <v>#N/A</v>
      </c>
      <c r="U5062" s="6" t="e">
        <v>#N/A</v>
      </c>
      <c r="V5062" s="23">
        <v>43665</v>
      </c>
      <c r="W5062" s="6" t="e">
        <v>#N/A</v>
      </c>
    </row>
    <row r="5063" spans="1:23" s="6" customFormat="1" ht="12.75" x14ac:dyDescent="0.2">
      <c r="A5063" s="6" t="s">
        <v>8413</v>
      </c>
      <c r="B5063" s="6" t="s">
        <v>1961</v>
      </c>
      <c r="C5063" s="5" t="s">
        <v>7188</v>
      </c>
      <c r="D5063" s="5" t="s">
        <v>7188</v>
      </c>
      <c r="E5063" s="17">
        <v>5967</v>
      </c>
      <c r="F5063" s="16" t="s">
        <v>1960</v>
      </c>
      <c r="G5063" s="39" t="s">
        <v>7189</v>
      </c>
      <c r="H5063" s="7" t="s">
        <v>7190</v>
      </c>
      <c r="I5063" s="7" t="s">
        <v>151</v>
      </c>
      <c r="J5063" s="7" t="s">
        <v>151</v>
      </c>
      <c r="K5063" s="7" t="s">
        <v>151</v>
      </c>
      <c r="L5063" s="7" t="s">
        <v>151</v>
      </c>
      <c r="M5063" s="7" t="s">
        <v>151</v>
      </c>
      <c r="O5063" s="6" t="s">
        <v>3899</v>
      </c>
      <c r="P5063" s="9"/>
      <c r="Q5063" s="9"/>
      <c r="R5063" s="6" t="s">
        <v>1747</v>
      </c>
      <c r="S5063" s="6" t="e">
        <v>#N/A</v>
      </c>
      <c r="T5063" s="6" t="e">
        <v>#N/A</v>
      </c>
      <c r="U5063" s="6" t="e">
        <v>#N/A</v>
      </c>
      <c r="V5063" s="23">
        <v>43665</v>
      </c>
      <c r="W5063" s="6" t="e">
        <v>#N/A</v>
      </c>
    </row>
    <row r="5064" spans="1:23" s="6" customFormat="1" ht="12.75" x14ac:dyDescent="0.2">
      <c r="A5064" s="6" t="s">
        <v>8414</v>
      </c>
      <c r="B5064" s="6" t="s">
        <v>1961</v>
      </c>
      <c r="C5064" s="5" t="s">
        <v>7188</v>
      </c>
      <c r="D5064" s="5" t="s">
        <v>7188</v>
      </c>
      <c r="E5064" s="17">
        <v>5967</v>
      </c>
      <c r="F5064" s="16" t="s">
        <v>1960</v>
      </c>
      <c r="G5064" s="39" t="s">
        <v>7189</v>
      </c>
      <c r="H5064" s="7" t="s">
        <v>7190</v>
      </c>
      <c r="I5064" s="7" t="s">
        <v>151</v>
      </c>
      <c r="J5064" s="7" t="s">
        <v>151</v>
      </c>
      <c r="K5064" s="7" t="s">
        <v>151</v>
      </c>
      <c r="L5064" s="7" t="s">
        <v>151</v>
      </c>
      <c r="M5064" s="7" t="s">
        <v>151</v>
      </c>
      <c r="O5064" s="6" t="s">
        <v>3899</v>
      </c>
      <c r="P5064" s="9"/>
      <c r="Q5064" s="9"/>
      <c r="R5064" s="6" t="s">
        <v>1747</v>
      </c>
      <c r="S5064" s="6" t="e">
        <v>#N/A</v>
      </c>
      <c r="T5064" s="6" t="e">
        <v>#N/A</v>
      </c>
      <c r="U5064" s="6" t="e">
        <v>#N/A</v>
      </c>
      <c r="V5064" s="23">
        <v>43665</v>
      </c>
      <c r="W5064" s="6" t="e">
        <v>#N/A</v>
      </c>
    </row>
    <row r="5065" spans="1:23" s="6" customFormat="1" ht="12.75" x14ac:dyDescent="0.2">
      <c r="A5065" s="6" t="s">
        <v>8415</v>
      </c>
      <c r="B5065" s="6" t="s">
        <v>1961</v>
      </c>
      <c r="C5065" s="5" t="s">
        <v>7188</v>
      </c>
      <c r="D5065" s="5" t="s">
        <v>7188</v>
      </c>
      <c r="E5065" s="17">
        <v>5967</v>
      </c>
      <c r="F5065" s="16" t="s">
        <v>1960</v>
      </c>
      <c r="G5065" s="39" t="s">
        <v>7189</v>
      </c>
      <c r="H5065" s="7" t="s">
        <v>7190</v>
      </c>
      <c r="I5065" s="7" t="s">
        <v>151</v>
      </c>
      <c r="J5065" s="7" t="s">
        <v>151</v>
      </c>
      <c r="K5065" s="7" t="s">
        <v>151</v>
      </c>
      <c r="L5065" s="7" t="s">
        <v>151</v>
      </c>
      <c r="M5065" s="7" t="s">
        <v>151</v>
      </c>
      <c r="O5065" s="6" t="s">
        <v>3899</v>
      </c>
      <c r="P5065" s="9"/>
      <c r="Q5065" s="9"/>
      <c r="R5065" s="6" t="s">
        <v>1747</v>
      </c>
      <c r="S5065" s="6" t="e">
        <v>#N/A</v>
      </c>
      <c r="T5065" s="6" t="e">
        <v>#N/A</v>
      </c>
      <c r="U5065" s="6" t="e">
        <v>#N/A</v>
      </c>
      <c r="V5065" s="23">
        <v>43665</v>
      </c>
      <c r="W5065" s="6" t="e">
        <v>#N/A</v>
      </c>
    </row>
    <row r="5066" spans="1:23" s="6" customFormat="1" ht="12.75" x14ac:dyDescent="0.2">
      <c r="A5066" s="6" t="s">
        <v>8416</v>
      </c>
      <c r="B5066" s="6" t="s">
        <v>1961</v>
      </c>
      <c r="C5066" s="5" t="s">
        <v>7188</v>
      </c>
      <c r="D5066" s="5" t="s">
        <v>7188</v>
      </c>
      <c r="E5066" s="17">
        <v>5967</v>
      </c>
      <c r="F5066" s="16" t="s">
        <v>1960</v>
      </c>
      <c r="G5066" s="39" t="s">
        <v>7189</v>
      </c>
      <c r="H5066" s="7" t="s">
        <v>7190</v>
      </c>
      <c r="I5066" s="7" t="s">
        <v>151</v>
      </c>
      <c r="J5066" s="7" t="s">
        <v>151</v>
      </c>
      <c r="K5066" s="7" t="s">
        <v>151</v>
      </c>
      <c r="L5066" s="7" t="s">
        <v>151</v>
      </c>
      <c r="M5066" s="7" t="s">
        <v>151</v>
      </c>
      <c r="O5066" s="6" t="s">
        <v>3899</v>
      </c>
      <c r="P5066" s="9"/>
      <c r="Q5066" s="9"/>
      <c r="R5066" s="6" t="s">
        <v>1747</v>
      </c>
      <c r="S5066" s="6" t="e">
        <v>#N/A</v>
      </c>
      <c r="T5066" s="6" t="e">
        <v>#N/A</v>
      </c>
      <c r="U5066" s="6" t="e">
        <v>#N/A</v>
      </c>
      <c r="V5066" s="23">
        <v>43665</v>
      </c>
      <c r="W5066" s="6" t="e">
        <v>#N/A</v>
      </c>
    </row>
    <row r="5067" spans="1:23" s="6" customFormat="1" ht="12.75" x14ac:dyDescent="0.2">
      <c r="A5067" s="6" t="s">
        <v>8417</v>
      </c>
      <c r="B5067" s="6" t="s">
        <v>1961</v>
      </c>
      <c r="C5067" s="5" t="s">
        <v>7188</v>
      </c>
      <c r="D5067" s="5" t="s">
        <v>7188</v>
      </c>
      <c r="E5067" s="17">
        <v>5967</v>
      </c>
      <c r="F5067" s="16" t="s">
        <v>1960</v>
      </c>
      <c r="G5067" s="39" t="s">
        <v>7189</v>
      </c>
      <c r="H5067" s="7" t="s">
        <v>7190</v>
      </c>
      <c r="I5067" s="7" t="s">
        <v>151</v>
      </c>
      <c r="J5067" s="7" t="s">
        <v>151</v>
      </c>
      <c r="K5067" s="7" t="s">
        <v>151</v>
      </c>
      <c r="L5067" s="7" t="s">
        <v>151</v>
      </c>
      <c r="M5067" s="7" t="s">
        <v>151</v>
      </c>
      <c r="O5067" s="6" t="s">
        <v>3899</v>
      </c>
      <c r="P5067" s="9"/>
      <c r="Q5067" s="9"/>
      <c r="R5067" s="6" t="s">
        <v>1747</v>
      </c>
      <c r="S5067" s="6" t="e">
        <v>#N/A</v>
      </c>
      <c r="T5067" s="6" t="e">
        <v>#N/A</v>
      </c>
      <c r="U5067" s="6" t="e">
        <v>#N/A</v>
      </c>
      <c r="V5067" s="23">
        <v>43665</v>
      </c>
      <c r="W5067" s="6" t="e">
        <v>#N/A</v>
      </c>
    </row>
    <row r="5068" spans="1:23" s="6" customFormat="1" ht="12.75" x14ac:dyDescent="0.2">
      <c r="A5068" s="6" t="s">
        <v>8418</v>
      </c>
      <c r="B5068" s="6" t="s">
        <v>1961</v>
      </c>
      <c r="C5068" s="5" t="s">
        <v>7188</v>
      </c>
      <c r="D5068" s="5" t="s">
        <v>7188</v>
      </c>
      <c r="E5068" s="17">
        <v>5967</v>
      </c>
      <c r="F5068" s="16" t="s">
        <v>1960</v>
      </c>
      <c r="G5068" s="39" t="s">
        <v>7189</v>
      </c>
      <c r="H5068" s="7" t="s">
        <v>7190</v>
      </c>
      <c r="I5068" s="7" t="s">
        <v>151</v>
      </c>
      <c r="J5068" s="7" t="s">
        <v>151</v>
      </c>
      <c r="K5068" s="7" t="s">
        <v>151</v>
      </c>
      <c r="L5068" s="7" t="s">
        <v>151</v>
      </c>
      <c r="M5068" s="7" t="s">
        <v>151</v>
      </c>
      <c r="O5068" s="6" t="s">
        <v>3899</v>
      </c>
      <c r="P5068" s="9"/>
      <c r="Q5068" s="9"/>
      <c r="R5068" s="6" t="s">
        <v>1747</v>
      </c>
      <c r="S5068" s="6" t="e">
        <v>#N/A</v>
      </c>
      <c r="T5068" s="6" t="e">
        <v>#N/A</v>
      </c>
      <c r="U5068" s="6" t="e">
        <v>#N/A</v>
      </c>
      <c r="V5068" s="23">
        <v>43665</v>
      </c>
      <c r="W5068" s="6" t="e">
        <v>#N/A</v>
      </c>
    </row>
    <row r="5069" spans="1:23" s="6" customFormat="1" ht="12.75" x14ac:dyDescent="0.2">
      <c r="A5069" s="6" t="s">
        <v>8419</v>
      </c>
      <c r="B5069" s="6" t="s">
        <v>1961</v>
      </c>
      <c r="C5069" s="5" t="s">
        <v>7188</v>
      </c>
      <c r="D5069" s="5" t="s">
        <v>7188</v>
      </c>
      <c r="E5069" s="17">
        <v>5967</v>
      </c>
      <c r="F5069" s="16" t="s">
        <v>1960</v>
      </c>
      <c r="G5069" s="39" t="s">
        <v>7189</v>
      </c>
      <c r="H5069" s="7" t="s">
        <v>7190</v>
      </c>
      <c r="I5069" s="7" t="s">
        <v>151</v>
      </c>
      <c r="J5069" s="7" t="s">
        <v>151</v>
      </c>
      <c r="K5069" s="7" t="s">
        <v>151</v>
      </c>
      <c r="L5069" s="7" t="s">
        <v>151</v>
      </c>
      <c r="M5069" s="7" t="s">
        <v>151</v>
      </c>
      <c r="O5069" s="6" t="s">
        <v>3899</v>
      </c>
      <c r="P5069" s="9"/>
      <c r="Q5069" s="9"/>
      <c r="R5069" s="6" t="s">
        <v>1747</v>
      </c>
      <c r="S5069" s="6" t="e">
        <v>#N/A</v>
      </c>
      <c r="T5069" s="6" t="e">
        <v>#N/A</v>
      </c>
      <c r="U5069" s="6" t="e">
        <v>#N/A</v>
      </c>
      <c r="V5069" s="23">
        <v>43665</v>
      </c>
      <c r="W5069" s="6" t="e">
        <v>#N/A</v>
      </c>
    </row>
    <row r="5070" spans="1:23" s="6" customFormat="1" ht="12.75" x14ac:dyDescent="0.2">
      <c r="A5070" s="6" t="s">
        <v>8420</v>
      </c>
      <c r="B5070" s="6" t="s">
        <v>1961</v>
      </c>
      <c r="C5070" s="5" t="s">
        <v>7188</v>
      </c>
      <c r="D5070" s="5" t="s">
        <v>7188</v>
      </c>
      <c r="E5070" s="17">
        <v>5967</v>
      </c>
      <c r="F5070" s="16" t="s">
        <v>1960</v>
      </c>
      <c r="G5070" s="39" t="s">
        <v>7189</v>
      </c>
      <c r="H5070" s="7" t="s">
        <v>7190</v>
      </c>
      <c r="I5070" s="7" t="s">
        <v>151</v>
      </c>
      <c r="J5070" s="7" t="s">
        <v>151</v>
      </c>
      <c r="K5070" s="7" t="s">
        <v>151</v>
      </c>
      <c r="L5070" s="7" t="s">
        <v>151</v>
      </c>
      <c r="M5070" s="7" t="s">
        <v>151</v>
      </c>
      <c r="O5070" s="6" t="s">
        <v>3899</v>
      </c>
      <c r="P5070" s="9"/>
      <c r="Q5070" s="9"/>
      <c r="R5070" s="6" t="s">
        <v>1747</v>
      </c>
      <c r="S5070" s="6" t="e">
        <v>#N/A</v>
      </c>
      <c r="T5070" s="6" t="e">
        <v>#N/A</v>
      </c>
      <c r="U5070" s="6" t="e">
        <v>#N/A</v>
      </c>
      <c r="V5070" s="23">
        <v>43665</v>
      </c>
      <c r="W5070" s="6" t="e">
        <v>#N/A</v>
      </c>
    </row>
    <row r="5071" spans="1:23" s="6" customFormat="1" ht="12.75" x14ac:dyDescent="0.2">
      <c r="A5071" s="6" t="s">
        <v>8421</v>
      </c>
      <c r="B5071" s="6" t="s">
        <v>1961</v>
      </c>
      <c r="C5071" s="5" t="s">
        <v>7188</v>
      </c>
      <c r="D5071" s="5" t="s">
        <v>7188</v>
      </c>
      <c r="E5071" s="17">
        <v>5967</v>
      </c>
      <c r="F5071" s="16" t="s">
        <v>1960</v>
      </c>
      <c r="G5071" s="39" t="s">
        <v>7189</v>
      </c>
      <c r="H5071" s="7" t="s">
        <v>7190</v>
      </c>
      <c r="I5071" s="7" t="s">
        <v>151</v>
      </c>
      <c r="J5071" s="7" t="s">
        <v>151</v>
      </c>
      <c r="K5071" s="7" t="s">
        <v>151</v>
      </c>
      <c r="L5071" s="7" t="s">
        <v>151</v>
      </c>
      <c r="M5071" s="7" t="s">
        <v>151</v>
      </c>
      <c r="O5071" s="6" t="s">
        <v>3899</v>
      </c>
      <c r="P5071" s="9"/>
      <c r="Q5071" s="9"/>
      <c r="R5071" s="6" t="s">
        <v>1747</v>
      </c>
      <c r="S5071" s="6" t="e">
        <v>#N/A</v>
      </c>
      <c r="T5071" s="6" t="e">
        <v>#N/A</v>
      </c>
      <c r="U5071" s="6" t="e">
        <v>#N/A</v>
      </c>
      <c r="V5071" s="23">
        <v>43665</v>
      </c>
      <c r="W5071" s="6" t="e">
        <v>#N/A</v>
      </c>
    </row>
    <row r="5072" spans="1:23" s="6" customFormat="1" ht="12.75" x14ac:dyDescent="0.2">
      <c r="A5072" s="6" t="s">
        <v>8422</v>
      </c>
      <c r="B5072" s="6" t="s">
        <v>1961</v>
      </c>
      <c r="C5072" s="5" t="s">
        <v>7188</v>
      </c>
      <c r="D5072" s="5" t="s">
        <v>7188</v>
      </c>
      <c r="E5072" s="17">
        <v>5967</v>
      </c>
      <c r="F5072" s="16" t="s">
        <v>1960</v>
      </c>
      <c r="G5072" s="39" t="s">
        <v>7189</v>
      </c>
      <c r="H5072" s="7" t="s">
        <v>7190</v>
      </c>
      <c r="I5072" s="7" t="s">
        <v>151</v>
      </c>
      <c r="J5072" s="7" t="s">
        <v>151</v>
      </c>
      <c r="K5072" s="7" t="s">
        <v>151</v>
      </c>
      <c r="L5072" s="7" t="s">
        <v>151</v>
      </c>
      <c r="M5072" s="7" t="s">
        <v>151</v>
      </c>
      <c r="O5072" s="6" t="s">
        <v>3899</v>
      </c>
      <c r="P5072" s="9"/>
      <c r="Q5072" s="9"/>
      <c r="R5072" s="6" t="s">
        <v>1747</v>
      </c>
      <c r="S5072" s="6" t="e">
        <v>#N/A</v>
      </c>
      <c r="T5072" s="6" t="e">
        <v>#N/A</v>
      </c>
      <c r="U5072" s="6" t="e">
        <v>#N/A</v>
      </c>
      <c r="V5072" s="23">
        <v>43665</v>
      </c>
      <c r="W5072" s="6" t="e">
        <v>#N/A</v>
      </c>
    </row>
    <row r="5073" spans="1:23" s="6" customFormat="1" ht="12.75" x14ac:dyDescent="0.2">
      <c r="A5073" s="6" t="s">
        <v>8423</v>
      </c>
      <c r="B5073" s="6" t="s">
        <v>1961</v>
      </c>
      <c r="C5073" s="5" t="s">
        <v>7188</v>
      </c>
      <c r="D5073" s="5" t="s">
        <v>7188</v>
      </c>
      <c r="E5073" s="17">
        <v>5967</v>
      </c>
      <c r="F5073" s="16" t="s">
        <v>1960</v>
      </c>
      <c r="G5073" s="39" t="s">
        <v>7189</v>
      </c>
      <c r="H5073" s="7" t="s">
        <v>7190</v>
      </c>
      <c r="I5073" s="7" t="s">
        <v>151</v>
      </c>
      <c r="J5073" s="7" t="s">
        <v>151</v>
      </c>
      <c r="K5073" s="7" t="s">
        <v>151</v>
      </c>
      <c r="L5073" s="7" t="s">
        <v>151</v>
      </c>
      <c r="M5073" s="7" t="s">
        <v>151</v>
      </c>
      <c r="O5073" s="6" t="s">
        <v>3899</v>
      </c>
      <c r="P5073" s="9"/>
      <c r="Q5073" s="9"/>
      <c r="R5073" s="6" t="s">
        <v>1747</v>
      </c>
      <c r="S5073" s="6" t="e">
        <v>#N/A</v>
      </c>
      <c r="T5073" s="6" t="e">
        <v>#N/A</v>
      </c>
      <c r="U5073" s="6" t="e">
        <v>#N/A</v>
      </c>
      <c r="V5073" s="23">
        <v>43665</v>
      </c>
      <c r="W5073" s="6" t="e">
        <v>#N/A</v>
      </c>
    </row>
    <row r="5074" spans="1:23" s="6" customFormat="1" ht="12.75" x14ac:dyDescent="0.2">
      <c r="A5074" s="6" t="s">
        <v>8424</v>
      </c>
      <c r="B5074" s="6" t="s">
        <v>1961</v>
      </c>
      <c r="C5074" s="5" t="s">
        <v>7188</v>
      </c>
      <c r="D5074" s="5" t="s">
        <v>7188</v>
      </c>
      <c r="E5074" s="17">
        <v>5967</v>
      </c>
      <c r="F5074" s="16" t="s">
        <v>1960</v>
      </c>
      <c r="G5074" s="39" t="s">
        <v>7189</v>
      </c>
      <c r="H5074" s="7" t="s">
        <v>7190</v>
      </c>
      <c r="I5074" s="7" t="s">
        <v>151</v>
      </c>
      <c r="J5074" s="7" t="s">
        <v>151</v>
      </c>
      <c r="K5074" s="7" t="s">
        <v>151</v>
      </c>
      <c r="L5074" s="7" t="s">
        <v>151</v>
      </c>
      <c r="M5074" s="7" t="s">
        <v>151</v>
      </c>
      <c r="O5074" s="6" t="s">
        <v>3899</v>
      </c>
      <c r="P5074" s="9"/>
      <c r="Q5074" s="9"/>
      <c r="R5074" s="6" t="s">
        <v>1747</v>
      </c>
      <c r="S5074" s="6" t="e">
        <v>#N/A</v>
      </c>
      <c r="T5074" s="6" t="e">
        <v>#N/A</v>
      </c>
      <c r="U5074" s="6" t="e">
        <v>#N/A</v>
      </c>
      <c r="V5074" s="23">
        <v>43665</v>
      </c>
      <c r="W5074" s="6" t="e">
        <v>#N/A</v>
      </c>
    </row>
    <row r="5075" spans="1:23" s="6" customFormat="1" ht="12.75" x14ac:dyDescent="0.2">
      <c r="A5075" s="6" t="s">
        <v>8425</v>
      </c>
      <c r="B5075" s="6" t="s">
        <v>1961</v>
      </c>
      <c r="C5075" s="5" t="s">
        <v>7188</v>
      </c>
      <c r="D5075" s="5" t="s">
        <v>7188</v>
      </c>
      <c r="E5075" s="17">
        <v>5967</v>
      </c>
      <c r="F5075" s="16" t="s">
        <v>1960</v>
      </c>
      <c r="G5075" s="39" t="s">
        <v>7189</v>
      </c>
      <c r="H5075" s="7" t="s">
        <v>7190</v>
      </c>
      <c r="I5075" s="7" t="s">
        <v>151</v>
      </c>
      <c r="J5075" s="7" t="s">
        <v>151</v>
      </c>
      <c r="K5075" s="7" t="s">
        <v>151</v>
      </c>
      <c r="L5075" s="7" t="s">
        <v>151</v>
      </c>
      <c r="M5075" s="7" t="s">
        <v>151</v>
      </c>
      <c r="O5075" s="6" t="s">
        <v>3899</v>
      </c>
      <c r="P5075" s="9"/>
      <c r="Q5075" s="9"/>
      <c r="R5075" s="6" t="s">
        <v>1747</v>
      </c>
      <c r="S5075" s="6" t="e">
        <v>#N/A</v>
      </c>
      <c r="T5075" s="6" t="e">
        <v>#N/A</v>
      </c>
      <c r="U5075" s="6" t="e">
        <v>#N/A</v>
      </c>
      <c r="V5075" s="23">
        <v>43665</v>
      </c>
      <c r="W5075" s="6" t="e">
        <v>#N/A</v>
      </c>
    </row>
    <row r="5076" spans="1:23" s="6" customFormat="1" ht="12.75" x14ac:dyDescent="0.2">
      <c r="A5076" s="6" t="s">
        <v>8426</v>
      </c>
      <c r="B5076" s="6" t="s">
        <v>1961</v>
      </c>
      <c r="C5076" s="5" t="s">
        <v>7188</v>
      </c>
      <c r="D5076" s="5" t="s">
        <v>7188</v>
      </c>
      <c r="E5076" s="17">
        <v>5967</v>
      </c>
      <c r="F5076" s="16" t="s">
        <v>1960</v>
      </c>
      <c r="G5076" s="39" t="s">
        <v>7189</v>
      </c>
      <c r="H5076" s="7" t="s">
        <v>7190</v>
      </c>
      <c r="I5076" s="7" t="s">
        <v>151</v>
      </c>
      <c r="J5076" s="7" t="s">
        <v>151</v>
      </c>
      <c r="K5076" s="7" t="s">
        <v>151</v>
      </c>
      <c r="L5076" s="7" t="s">
        <v>151</v>
      </c>
      <c r="M5076" s="7" t="s">
        <v>151</v>
      </c>
      <c r="O5076" s="6" t="s">
        <v>3899</v>
      </c>
      <c r="P5076" s="9"/>
      <c r="Q5076" s="9"/>
      <c r="R5076" s="6" t="s">
        <v>1747</v>
      </c>
      <c r="S5076" s="6" t="e">
        <v>#N/A</v>
      </c>
      <c r="T5076" s="6" t="e">
        <v>#N/A</v>
      </c>
      <c r="U5076" s="6" t="e">
        <v>#N/A</v>
      </c>
      <c r="V5076" s="23">
        <v>43665</v>
      </c>
      <c r="W5076" s="6" t="e">
        <v>#N/A</v>
      </c>
    </row>
    <row r="5077" spans="1:23" s="6" customFormat="1" ht="12.75" x14ac:dyDescent="0.2">
      <c r="A5077" s="6" t="s">
        <v>8427</v>
      </c>
      <c r="B5077" s="6" t="s">
        <v>1961</v>
      </c>
      <c r="C5077" s="5" t="s">
        <v>7188</v>
      </c>
      <c r="D5077" s="5" t="s">
        <v>7188</v>
      </c>
      <c r="E5077" s="17">
        <v>5967</v>
      </c>
      <c r="F5077" s="16" t="s">
        <v>1960</v>
      </c>
      <c r="G5077" s="39" t="s">
        <v>7189</v>
      </c>
      <c r="H5077" s="7" t="s">
        <v>7190</v>
      </c>
      <c r="I5077" s="7" t="s">
        <v>151</v>
      </c>
      <c r="J5077" s="7" t="s">
        <v>151</v>
      </c>
      <c r="K5077" s="7" t="s">
        <v>151</v>
      </c>
      <c r="L5077" s="7" t="s">
        <v>151</v>
      </c>
      <c r="M5077" s="7" t="s">
        <v>151</v>
      </c>
      <c r="O5077" s="6" t="s">
        <v>3899</v>
      </c>
      <c r="P5077" s="9"/>
      <c r="Q5077" s="9"/>
      <c r="R5077" s="6" t="s">
        <v>1747</v>
      </c>
      <c r="S5077" s="6" t="e">
        <v>#N/A</v>
      </c>
      <c r="T5077" s="6" t="e">
        <v>#N/A</v>
      </c>
      <c r="U5077" s="6" t="e">
        <v>#N/A</v>
      </c>
      <c r="V5077" s="23">
        <v>43665</v>
      </c>
      <c r="W5077" s="6" t="e">
        <v>#N/A</v>
      </c>
    </row>
    <row r="5078" spans="1:23" s="6" customFormat="1" ht="12.75" x14ac:dyDescent="0.2">
      <c r="A5078" s="6" t="s">
        <v>8428</v>
      </c>
      <c r="B5078" s="6" t="s">
        <v>1961</v>
      </c>
      <c r="C5078" s="5" t="s">
        <v>7188</v>
      </c>
      <c r="D5078" s="5" t="s">
        <v>7188</v>
      </c>
      <c r="E5078" s="17">
        <v>5967</v>
      </c>
      <c r="F5078" s="16" t="s">
        <v>1960</v>
      </c>
      <c r="G5078" s="39" t="s">
        <v>7189</v>
      </c>
      <c r="H5078" s="7" t="s">
        <v>7190</v>
      </c>
      <c r="I5078" s="7" t="s">
        <v>151</v>
      </c>
      <c r="J5078" s="7" t="s">
        <v>151</v>
      </c>
      <c r="K5078" s="7" t="s">
        <v>151</v>
      </c>
      <c r="L5078" s="7" t="s">
        <v>151</v>
      </c>
      <c r="M5078" s="7" t="s">
        <v>151</v>
      </c>
      <c r="O5078" s="6" t="s">
        <v>3899</v>
      </c>
      <c r="P5078" s="9"/>
      <c r="Q5078" s="9"/>
      <c r="R5078" s="6" t="s">
        <v>1747</v>
      </c>
      <c r="S5078" s="6" t="e">
        <v>#N/A</v>
      </c>
      <c r="T5078" s="6" t="e">
        <v>#N/A</v>
      </c>
      <c r="U5078" s="6" t="e">
        <v>#N/A</v>
      </c>
      <c r="V5078" s="23">
        <v>43665</v>
      </c>
      <c r="W5078" s="6" t="e">
        <v>#N/A</v>
      </c>
    </row>
    <row r="5079" spans="1:23" s="6" customFormat="1" ht="12.75" x14ac:dyDescent="0.2">
      <c r="A5079" s="6" t="s">
        <v>8429</v>
      </c>
      <c r="B5079" s="6" t="s">
        <v>1961</v>
      </c>
      <c r="C5079" s="5" t="s">
        <v>7188</v>
      </c>
      <c r="D5079" s="5" t="s">
        <v>7188</v>
      </c>
      <c r="E5079" s="17">
        <v>5967</v>
      </c>
      <c r="F5079" s="16" t="s">
        <v>1960</v>
      </c>
      <c r="G5079" s="39" t="s">
        <v>7189</v>
      </c>
      <c r="H5079" s="7" t="s">
        <v>7190</v>
      </c>
      <c r="I5079" s="7" t="s">
        <v>151</v>
      </c>
      <c r="J5079" s="7" t="s">
        <v>151</v>
      </c>
      <c r="K5079" s="7" t="s">
        <v>151</v>
      </c>
      <c r="L5079" s="7" t="s">
        <v>151</v>
      </c>
      <c r="M5079" s="7" t="s">
        <v>151</v>
      </c>
      <c r="O5079" s="6" t="s">
        <v>3899</v>
      </c>
      <c r="P5079" s="9"/>
      <c r="Q5079" s="9"/>
      <c r="R5079" s="6" t="s">
        <v>1747</v>
      </c>
      <c r="S5079" s="6" t="e">
        <v>#N/A</v>
      </c>
      <c r="T5079" s="6" t="e">
        <v>#N/A</v>
      </c>
      <c r="U5079" s="6" t="e">
        <v>#N/A</v>
      </c>
      <c r="V5079" s="23">
        <v>43665</v>
      </c>
      <c r="W5079" s="6" t="e">
        <v>#N/A</v>
      </c>
    </row>
    <row r="5080" spans="1:23" s="6" customFormat="1" ht="12.75" x14ac:dyDescent="0.2">
      <c r="A5080" s="6" t="s">
        <v>8430</v>
      </c>
      <c r="B5080" s="6" t="s">
        <v>1961</v>
      </c>
      <c r="C5080" s="5" t="s">
        <v>7188</v>
      </c>
      <c r="D5080" s="5" t="s">
        <v>7188</v>
      </c>
      <c r="E5080" s="17">
        <v>5967</v>
      </c>
      <c r="F5080" s="16" t="s">
        <v>1960</v>
      </c>
      <c r="G5080" s="39" t="s">
        <v>7189</v>
      </c>
      <c r="H5080" s="7" t="s">
        <v>7190</v>
      </c>
      <c r="I5080" s="7" t="s">
        <v>151</v>
      </c>
      <c r="J5080" s="7" t="s">
        <v>151</v>
      </c>
      <c r="K5080" s="7" t="s">
        <v>151</v>
      </c>
      <c r="L5080" s="7" t="s">
        <v>151</v>
      </c>
      <c r="M5080" s="7" t="s">
        <v>151</v>
      </c>
      <c r="O5080" s="6" t="s">
        <v>3899</v>
      </c>
      <c r="P5080" s="9"/>
      <c r="Q5080" s="9"/>
      <c r="R5080" s="6" t="s">
        <v>1747</v>
      </c>
      <c r="S5080" s="6" t="e">
        <v>#N/A</v>
      </c>
      <c r="T5080" s="6" t="e">
        <v>#N/A</v>
      </c>
      <c r="U5080" s="6" t="e">
        <v>#N/A</v>
      </c>
      <c r="V5080" s="23">
        <v>43665</v>
      </c>
      <c r="W5080" s="6" t="e">
        <v>#N/A</v>
      </c>
    </row>
    <row r="5081" spans="1:23" s="6" customFormat="1" ht="12.75" x14ac:dyDescent="0.2">
      <c r="A5081" s="6" t="s">
        <v>8431</v>
      </c>
      <c r="B5081" s="6" t="s">
        <v>1961</v>
      </c>
      <c r="C5081" s="5" t="s">
        <v>7188</v>
      </c>
      <c r="D5081" s="5" t="s">
        <v>7188</v>
      </c>
      <c r="E5081" s="17">
        <v>5967</v>
      </c>
      <c r="F5081" s="16" t="s">
        <v>1960</v>
      </c>
      <c r="G5081" s="39" t="s">
        <v>7189</v>
      </c>
      <c r="H5081" s="7" t="s">
        <v>7190</v>
      </c>
      <c r="I5081" s="7" t="s">
        <v>151</v>
      </c>
      <c r="J5081" s="7" t="s">
        <v>151</v>
      </c>
      <c r="K5081" s="7" t="s">
        <v>151</v>
      </c>
      <c r="L5081" s="7" t="s">
        <v>151</v>
      </c>
      <c r="M5081" s="7" t="s">
        <v>151</v>
      </c>
      <c r="O5081" s="6" t="s">
        <v>3899</v>
      </c>
      <c r="P5081" s="9"/>
      <c r="Q5081" s="9"/>
      <c r="R5081" s="6" t="s">
        <v>1747</v>
      </c>
      <c r="S5081" s="6" t="e">
        <v>#N/A</v>
      </c>
      <c r="T5081" s="6" t="e">
        <v>#N/A</v>
      </c>
      <c r="U5081" s="6" t="e">
        <v>#N/A</v>
      </c>
      <c r="V5081" s="23">
        <v>43665</v>
      </c>
      <c r="W5081" s="6" t="e">
        <v>#N/A</v>
      </c>
    </row>
    <row r="5082" spans="1:23" s="6" customFormat="1" ht="12.75" x14ac:dyDescent="0.2">
      <c r="A5082" s="6" t="s">
        <v>8432</v>
      </c>
      <c r="B5082" s="6" t="s">
        <v>1961</v>
      </c>
      <c r="C5082" s="5" t="s">
        <v>7188</v>
      </c>
      <c r="D5082" s="5" t="s">
        <v>7188</v>
      </c>
      <c r="E5082" s="17">
        <v>5967</v>
      </c>
      <c r="F5082" s="16" t="s">
        <v>1960</v>
      </c>
      <c r="G5082" s="39" t="s">
        <v>7189</v>
      </c>
      <c r="H5082" s="7" t="s">
        <v>7190</v>
      </c>
      <c r="I5082" s="7" t="s">
        <v>151</v>
      </c>
      <c r="J5082" s="7" t="s">
        <v>151</v>
      </c>
      <c r="K5082" s="7" t="s">
        <v>151</v>
      </c>
      <c r="L5082" s="7" t="s">
        <v>151</v>
      </c>
      <c r="M5082" s="7" t="s">
        <v>151</v>
      </c>
      <c r="O5082" s="6" t="s">
        <v>3899</v>
      </c>
      <c r="P5082" s="9"/>
      <c r="Q5082" s="9"/>
      <c r="R5082" s="6" t="s">
        <v>1747</v>
      </c>
      <c r="S5082" s="6" t="e">
        <v>#N/A</v>
      </c>
      <c r="T5082" s="6" t="e">
        <v>#N/A</v>
      </c>
      <c r="U5082" s="6" t="e">
        <v>#N/A</v>
      </c>
      <c r="V5082" s="23">
        <v>43665</v>
      </c>
      <c r="W5082" s="6" t="e">
        <v>#N/A</v>
      </c>
    </row>
    <row r="5083" spans="1:23" s="6" customFormat="1" ht="12.75" x14ac:dyDescent="0.2">
      <c r="A5083" s="6" t="s">
        <v>8433</v>
      </c>
      <c r="B5083" s="6" t="s">
        <v>1961</v>
      </c>
      <c r="C5083" s="5" t="s">
        <v>7188</v>
      </c>
      <c r="D5083" s="5" t="s">
        <v>7188</v>
      </c>
      <c r="E5083" s="17">
        <v>5967</v>
      </c>
      <c r="F5083" s="16" t="s">
        <v>1960</v>
      </c>
      <c r="G5083" s="39" t="s">
        <v>7189</v>
      </c>
      <c r="H5083" s="7" t="s">
        <v>7190</v>
      </c>
      <c r="I5083" s="7" t="s">
        <v>151</v>
      </c>
      <c r="J5083" s="7" t="s">
        <v>151</v>
      </c>
      <c r="K5083" s="7" t="s">
        <v>151</v>
      </c>
      <c r="L5083" s="7" t="s">
        <v>151</v>
      </c>
      <c r="M5083" s="7" t="s">
        <v>151</v>
      </c>
      <c r="O5083" s="6" t="s">
        <v>3899</v>
      </c>
      <c r="P5083" s="9"/>
      <c r="Q5083" s="9"/>
      <c r="R5083" s="6" t="s">
        <v>1747</v>
      </c>
      <c r="S5083" s="6" t="e">
        <v>#N/A</v>
      </c>
      <c r="T5083" s="6" t="e">
        <v>#N/A</v>
      </c>
      <c r="U5083" s="6" t="e">
        <v>#N/A</v>
      </c>
      <c r="V5083" s="23">
        <v>43665</v>
      </c>
      <c r="W5083" s="6" t="e">
        <v>#N/A</v>
      </c>
    </row>
    <row r="5084" spans="1:23" s="6" customFormat="1" ht="12.75" x14ac:dyDescent="0.2">
      <c r="A5084" s="6" t="s">
        <v>8434</v>
      </c>
      <c r="B5084" s="6" t="s">
        <v>1961</v>
      </c>
      <c r="C5084" s="5" t="s">
        <v>7188</v>
      </c>
      <c r="D5084" s="5" t="s">
        <v>7188</v>
      </c>
      <c r="E5084" s="17">
        <v>5967</v>
      </c>
      <c r="F5084" s="16" t="s">
        <v>1960</v>
      </c>
      <c r="G5084" s="39" t="s">
        <v>7189</v>
      </c>
      <c r="H5084" s="7" t="s">
        <v>7190</v>
      </c>
      <c r="I5084" s="7" t="s">
        <v>151</v>
      </c>
      <c r="J5084" s="7" t="s">
        <v>151</v>
      </c>
      <c r="K5084" s="7" t="s">
        <v>151</v>
      </c>
      <c r="L5084" s="7" t="s">
        <v>151</v>
      </c>
      <c r="M5084" s="7" t="s">
        <v>151</v>
      </c>
      <c r="O5084" s="6" t="s">
        <v>3899</v>
      </c>
      <c r="P5084" s="9"/>
      <c r="Q5084" s="9"/>
      <c r="R5084" s="6" t="s">
        <v>1747</v>
      </c>
      <c r="S5084" s="6" t="e">
        <v>#N/A</v>
      </c>
      <c r="T5084" s="6" t="e">
        <v>#N/A</v>
      </c>
      <c r="U5084" s="6" t="e">
        <v>#N/A</v>
      </c>
      <c r="V5084" s="23">
        <v>43665</v>
      </c>
      <c r="W5084" s="6" t="e">
        <v>#N/A</v>
      </c>
    </row>
    <row r="5085" spans="1:23" s="6" customFormat="1" ht="12.75" x14ac:dyDescent="0.2">
      <c r="A5085" s="6" t="s">
        <v>8435</v>
      </c>
      <c r="B5085" s="6" t="s">
        <v>1961</v>
      </c>
      <c r="C5085" s="5" t="s">
        <v>7188</v>
      </c>
      <c r="D5085" s="5" t="s">
        <v>7188</v>
      </c>
      <c r="E5085" s="17">
        <v>5967</v>
      </c>
      <c r="F5085" s="16" t="s">
        <v>1960</v>
      </c>
      <c r="G5085" s="39" t="s">
        <v>7189</v>
      </c>
      <c r="H5085" s="7" t="s">
        <v>7190</v>
      </c>
      <c r="I5085" s="7" t="s">
        <v>151</v>
      </c>
      <c r="J5085" s="7" t="s">
        <v>151</v>
      </c>
      <c r="K5085" s="7" t="s">
        <v>151</v>
      </c>
      <c r="L5085" s="7" t="s">
        <v>151</v>
      </c>
      <c r="M5085" s="7" t="s">
        <v>151</v>
      </c>
      <c r="O5085" s="6" t="s">
        <v>3899</v>
      </c>
      <c r="P5085" s="9"/>
      <c r="Q5085" s="9"/>
      <c r="R5085" s="6" t="s">
        <v>1747</v>
      </c>
      <c r="S5085" s="6" t="e">
        <v>#N/A</v>
      </c>
      <c r="T5085" s="6" t="e">
        <v>#N/A</v>
      </c>
      <c r="U5085" s="6" t="e">
        <v>#N/A</v>
      </c>
      <c r="V5085" s="23">
        <v>43665</v>
      </c>
      <c r="W5085" s="6" t="e">
        <v>#N/A</v>
      </c>
    </row>
    <row r="5086" spans="1:23" s="6" customFormat="1" ht="12.75" x14ac:dyDescent="0.2">
      <c r="A5086" s="6" t="s">
        <v>8436</v>
      </c>
      <c r="B5086" s="6" t="s">
        <v>1961</v>
      </c>
      <c r="C5086" s="5" t="s">
        <v>7188</v>
      </c>
      <c r="D5086" s="5" t="s">
        <v>7188</v>
      </c>
      <c r="E5086" s="17">
        <v>5967</v>
      </c>
      <c r="F5086" s="16" t="s">
        <v>1960</v>
      </c>
      <c r="G5086" s="39" t="s">
        <v>7189</v>
      </c>
      <c r="H5086" s="7" t="s">
        <v>7190</v>
      </c>
      <c r="I5086" s="7" t="s">
        <v>151</v>
      </c>
      <c r="J5086" s="7" t="s">
        <v>151</v>
      </c>
      <c r="K5086" s="7" t="s">
        <v>151</v>
      </c>
      <c r="L5086" s="7" t="s">
        <v>151</v>
      </c>
      <c r="M5086" s="7" t="s">
        <v>151</v>
      </c>
      <c r="O5086" s="6" t="s">
        <v>3899</v>
      </c>
      <c r="P5086" s="9"/>
      <c r="Q5086" s="9"/>
      <c r="R5086" s="6" t="s">
        <v>1747</v>
      </c>
      <c r="S5086" s="6" t="e">
        <v>#N/A</v>
      </c>
      <c r="T5086" s="6" t="e">
        <v>#N/A</v>
      </c>
      <c r="U5086" s="6" t="e">
        <v>#N/A</v>
      </c>
      <c r="V5086" s="23">
        <v>43665</v>
      </c>
      <c r="W5086" s="6" t="e">
        <v>#N/A</v>
      </c>
    </row>
    <row r="5087" spans="1:23" s="6" customFormat="1" ht="12.75" x14ac:dyDescent="0.2">
      <c r="A5087" s="6" t="s">
        <v>8437</v>
      </c>
      <c r="B5087" s="6" t="s">
        <v>1961</v>
      </c>
      <c r="C5087" s="5" t="s">
        <v>7188</v>
      </c>
      <c r="D5087" s="5" t="s">
        <v>7188</v>
      </c>
      <c r="E5087" s="17">
        <v>5967</v>
      </c>
      <c r="F5087" s="16" t="s">
        <v>1960</v>
      </c>
      <c r="G5087" s="39" t="s">
        <v>7189</v>
      </c>
      <c r="H5087" s="7" t="s">
        <v>7190</v>
      </c>
      <c r="I5087" s="7" t="s">
        <v>151</v>
      </c>
      <c r="J5087" s="7" t="s">
        <v>151</v>
      </c>
      <c r="K5087" s="7" t="s">
        <v>151</v>
      </c>
      <c r="L5087" s="7" t="s">
        <v>151</v>
      </c>
      <c r="M5087" s="7" t="s">
        <v>151</v>
      </c>
      <c r="O5087" s="6" t="s">
        <v>3899</v>
      </c>
      <c r="P5087" s="9"/>
      <c r="Q5087" s="9"/>
      <c r="R5087" s="6" t="s">
        <v>1747</v>
      </c>
      <c r="S5087" s="6" t="e">
        <v>#N/A</v>
      </c>
      <c r="T5087" s="6" t="e">
        <v>#N/A</v>
      </c>
      <c r="U5087" s="6" t="e">
        <v>#N/A</v>
      </c>
      <c r="V5087" s="23">
        <v>43665</v>
      </c>
      <c r="W5087" s="6" t="e">
        <v>#N/A</v>
      </c>
    </row>
    <row r="5088" spans="1:23" s="6" customFormat="1" ht="12.75" x14ac:dyDescent="0.2">
      <c r="A5088" s="6" t="s">
        <v>8438</v>
      </c>
      <c r="B5088" s="6" t="s">
        <v>1961</v>
      </c>
      <c r="C5088" s="5" t="s">
        <v>7188</v>
      </c>
      <c r="D5088" s="5" t="s">
        <v>7188</v>
      </c>
      <c r="E5088" s="17">
        <v>5967</v>
      </c>
      <c r="F5088" s="16" t="s">
        <v>1960</v>
      </c>
      <c r="G5088" s="39" t="s">
        <v>7189</v>
      </c>
      <c r="H5088" s="7" t="s">
        <v>7190</v>
      </c>
      <c r="I5088" s="7" t="s">
        <v>151</v>
      </c>
      <c r="J5088" s="7" t="s">
        <v>151</v>
      </c>
      <c r="K5088" s="7" t="s">
        <v>151</v>
      </c>
      <c r="L5088" s="7" t="s">
        <v>151</v>
      </c>
      <c r="M5088" s="7" t="s">
        <v>151</v>
      </c>
      <c r="O5088" s="6" t="s">
        <v>3899</v>
      </c>
      <c r="P5088" s="9"/>
      <c r="Q5088" s="9"/>
      <c r="R5088" s="6" t="s">
        <v>1747</v>
      </c>
      <c r="S5088" s="6" t="e">
        <v>#N/A</v>
      </c>
      <c r="T5088" s="6" t="e">
        <v>#N/A</v>
      </c>
      <c r="U5088" s="6" t="e">
        <v>#N/A</v>
      </c>
      <c r="V5088" s="23">
        <v>43665</v>
      </c>
      <c r="W5088" s="6" t="e">
        <v>#N/A</v>
      </c>
    </row>
    <row r="5089" spans="1:23" s="6" customFormat="1" ht="12.75" x14ac:dyDescent="0.2">
      <c r="A5089" s="6" t="s">
        <v>8439</v>
      </c>
      <c r="B5089" s="6" t="s">
        <v>1961</v>
      </c>
      <c r="C5089" s="5" t="s">
        <v>7188</v>
      </c>
      <c r="D5089" s="5" t="s">
        <v>7188</v>
      </c>
      <c r="E5089" s="17">
        <v>5967</v>
      </c>
      <c r="F5089" s="16" t="s">
        <v>1960</v>
      </c>
      <c r="G5089" s="39" t="s">
        <v>7189</v>
      </c>
      <c r="H5089" s="7" t="s">
        <v>7190</v>
      </c>
      <c r="I5089" s="7" t="s">
        <v>151</v>
      </c>
      <c r="J5089" s="7" t="s">
        <v>151</v>
      </c>
      <c r="K5089" s="7" t="s">
        <v>151</v>
      </c>
      <c r="L5089" s="7" t="s">
        <v>151</v>
      </c>
      <c r="M5089" s="7" t="s">
        <v>151</v>
      </c>
      <c r="O5089" s="6" t="s">
        <v>3899</v>
      </c>
      <c r="P5089" s="9"/>
      <c r="Q5089" s="9"/>
      <c r="R5089" s="6" t="s">
        <v>1747</v>
      </c>
      <c r="S5089" s="6" t="e">
        <v>#N/A</v>
      </c>
      <c r="T5089" s="6" t="e">
        <v>#N/A</v>
      </c>
      <c r="U5089" s="6" t="e">
        <v>#N/A</v>
      </c>
      <c r="V5089" s="23">
        <v>43665</v>
      </c>
      <c r="W5089" s="6" t="e">
        <v>#N/A</v>
      </c>
    </row>
    <row r="5090" spans="1:23" s="6" customFormat="1" ht="12.75" x14ac:dyDescent="0.2">
      <c r="A5090" s="6" t="s">
        <v>8440</v>
      </c>
      <c r="B5090" s="6" t="s">
        <v>1961</v>
      </c>
      <c r="C5090" s="5" t="s">
        <v>7188</v>
      </c>
      <c r="D5090" s="5" t="s">
        <v>7188</v>
      </c>
      <c r="E5090" s="17">
        <v>5967</v>
      </c>
      <c r="F5090" s="16" t="s">
        <v>1960</v>
      </c>
      <c r="G5090" s="39" t="s">
        <v>7189</v>
      </c>
      <c r="H5090" s="7" t="s">
        <v>7190</v>
      </c>
      <c r="I5090" s="7" t="s">
        <v>151</v>
      </c>
      <c r="J5090" s="7" t="s">
        <v>151</v>
      </c>
      <c r="K5090" s="7" t="s">
        <v>151</v>
      </c>
      <c r="L5090" s="7" t="s">
        <v>151</v>
      </c>
      <c r="M5090" s="7" t="s">
        <v>151</v>
      </c>
      <c r="O5090" s="6" t="s">
        <v>3899</v>
      </c>
      <c r="P5090" s="9"/>
      <c r="Q5090" s="9"/>
      <c r="R5090" s="6" t="s">
        <v>1747</v>
      </c>
      <c r="S5090" s="6" t="e">
        <v>#N/A</v>
      </c>
      <c r="T5090" s="6" t="e">
        <v>#N/A</v>
      </c>
      <c r="U5090" s="6" t="e">
        <v>#N/A</v>
      </c>
      <c r="V5090" s="23">
        <v>43665</v>
      </c>
      <c r="W5090" s="6" t="e">
        <v>#N/A</v>
      </c>
    </row>
    <row r="5091" spans="1:23" s="6" customFormat="1" ht="12.75" x14ac:dyDescent="0.2">
      <c r="A5091" s="6" t="s">
        <v>8441</v>
      </c>
      <c r="B5091" s="6" t="s">
        <v>1961</v>
      </c>
      <c r="C5091" s="5" t="s">
        <v>7188</v>
      </c>
      <c r="D5091" s="5" t="s">
        <v>7188</v>
      </c>
      <c r="E5091" s="17">
        <v>5967</v>
      </c>
      <c r="F5091" s="16" t="s">
        <v>1960</v>
      </c>
      <c r="G5091" s="39" t="s">
        <v>7189</v>
      </c>
      <c r="H5091" s="7" t="s">
        <v>7190</v>
      </c>
      <c r="I5091" s="7" t="s">
        <v>151</v>
      </c>
      <c r="J5091" s="7" t="s">
        <v>151</v>
      </c>
      <c r="K5091" s="7" t="s">
        <v>151</v>
      </c>
      <c r="L5091" s="7" t="s">
        <v>151</v>
      </c>
      <c r="M5091" s="7" t="s">
        <v>151</v>
      </c>
      <c r="O5091" s="6" t="s">
        <v>3899</v>
      </c>
      <c r="P5091" s="9"/>
      <c r="Q5091" s="9"/>
      <c r="R5091" s="6" t="s">
        <v>1747</v>
      </c>
      <c r="S5091" s="6" t="e">
        <v>#N/A</v>
      </c>
      <c r="T5091" s="6" t="e">
        <v>#N/A</v>
      </c>
      <c r="U5091" s="6" t="e">
        <v>#N/A</v>
      </c>
      <c r="V5091" s="23">
        <v>43665</v>
      </c>
      <c r="W5091" s="6" t="e">
        <v>#N/A</v>
      </c>
    </row>
    <row r="5092" spans="1:23" s="6" customFormat="1" ht="12.75" x14ac:dyDescent="0.2">
      <c r="A5092" s="6" t="s">
        <v>8442</v>
      </c>
      <c r="B5092" s="6" t="s">
        <v>1961</v>
      </c>
      <c r="C5092" s="5" t="s">
        <v>7188</v>
      </c>
      <c r="D5092" s="5" t="s">
        <v>7188</v>
      </c>
      <c r="E5092" s="17">
        <v>5967</v>
      </c>
      <c r="F5092" s="16" t="s">
        <v>1960</v>
      </c>
      <c r="G5092" s="39" t="s">
        <v>7189</v>
      </c>
      <c r="H5092" s="7" t="s">
        <v>7190</v>
      </c>
      <c r="I5092" s="7" t="s">
        <v>151</v>
      </c>
      <c r="J5092" s="7" t="s">
        <v>151</v>
      </c>
      <c r="K5092" s="7" t="s">
        <v>151</v>
      </c>
      <c r="L5092" s="7" t="s">
        <v>151</v>
      </c>
      <c r="M5092" s="7" t="s">
        <v>151</v>
      </c>
      <c r="O5092" s="6" t="s">
        <v>3899</v>
      </c>
      <c r="P5092" s="9"/>
      <c r="Q5092" s="9"/>
      <c r="R5092" s="6" t="s">
        <v>1747</v>
      </c>
      <c r="S5092" s="6" t="e">
        <v>#N/A</v>
      </c>
      <c r="T5092" s="6" t="e">
        <v>#N/A</v>
      </c>
      <c r="U5092" s="6" t="e">
        <v>#N/A</v>
      </c>
      <c r="V5092" s="23">
        <v>43665</v>
      </c>
      <c r="W5092" s="6" t="e">
        <v>#N/A</v>
      </c>
    </row>
    <row r="5093" spans="1:23" s="6" customFormat="1" ht="12.75" x14ac:dyDescent="0.2">
      <c r="A5093" s="6" t="s">
        <v>8443</v>
      </c>
      <c r="B5093" s="6" t="s">
        <v>1961</v>
      </c>
      <c r="C5093" s="5" t="s">
        <v>7188</v>
      </c>
      <c r="D5093" s="5" t="s">
        <v>7188</v>
      </c>
      <c r="E5093" s="17">
        <v>5967</v>
      </c>
      <c r="F5093" s="16" t="s">
        <v>1960</v>
      </c>
      <c r="G5093" s="39" t="s">
        <v>7189</v>
      </c>
      <c r="H5093" s="7" t="s">
        <v>7190</v>
      </c>
      <c r="I5093" s="7" t="s">
        <v>151</v>
      </c>
      <c r="J5093" s="7" t="s">
        <v>151</v>
      </c>
      <c r="K5093" s="7" t="s">
        <v>151</v>
      </c>
      <c r="L5093" s="7" t="s">
        <v>151</v>
      </c>
      <c r="M5093" s="7" t="s">
        <v>151</v>
      </c>
      <c r="O5093" s="6" t="s">
        <v>3899</v>
      </c>
      <c r="P5093" s="9"/>
      <c r="Q5093" s="9"/>
      <c r="R5093" s="6" t="s">
        <v>1747</v>
      </c>
      <c r="S5093" s="6" t="e">
        <v>#N/A</v>
      </c>
      <c r="T5093" s="6" t="e">
        <v>#N/A</v>
      </c>
      <c r="U5093" s="6" t="e">
        <v>#N/A</v>
      </c>
      <c r="V5093" s="23">
        <v>43665</v>
      </c>
      <c r="W5093" s="6" t="e">
        <v>#N/A</v>
      </c>
    </row>
    <row r="5094" spans="1:23" s="6" customFormat="1" ht="12.75" x14ac:dyDescent="0.2">
      <c r="A5094" s="6" t="s">
        <v>8444</v>
      </c>
      <c r="B5094" s="6" t="s">
        <v>1961</v>
      </c>
      <c r="C5094" s="5" t="s">
        <v>7188</v>
      </c>
      <c r="D5094" s="5" t="s">
        <v>7188</v>
      </c>
      <c r="E5094" s="17">
        <v>5967</v>
      </c>
      <c r="F5094" s="16" t="s">
        <v>1960</v>
      </c>
      <c r="G5094" s="39" t="s">
        <v>7189</v>
      </c>
      <c r="H5094" s="7" t="s">
        <v>7190</v>
      </c>
      <c r="I5094" s="7" t="s">
        <v>151</v>
      </c>
      <c r="J5094" s="7" t="s">
        <v>151</v>
      </c>
      <c r="K5094" s="7" t="s">
        <v>151</v>
      </c>
      <c r="L5094" s="7" t="s">
        <v>151</v>
      </c>
      <c r="M5094" s="7" t="s">
        <v>151</v>
      </c>
      <c r="O5094" s="6" t="s">
        <v>3899</v>
      </c>
      <c r="P5094" s="9"/>
      <c r="Q5094" s="9"/>
      <c r="R5094" s="6" t="s">
        <v>1747</v>
      </c>
      <c r="S5094" s="6" t="e">
        <v>#N/A</v>
      </c>
      <c r="T5094" s="6" t="e">
        <v>#N/A</v>
      </c>
      <c r="U5094" s="6" t="e">
        <v>#N/A</v>
      </c>
      <c r="V5094" s="23">
        <v>43665</v>
      </c>
      <c r="W5094" s="6" t="e">
        <v>#N/A</v>
      </c>
    </row>
    <row r="5095" spans="1:23" s="6" customFormat="1" ht="12.75" x14ac:dyDescent="0.2">
      <c r="A5095" s="6" t="s">
        <v>8445</v>
      </c>
      <c r="B5095" s="6" t="s">
        <v>1961</v>
      </c>
      <c r="C5095" s="5" t="s">
        <v>7188</v>
      </c>
      <c r="D5095" s="5" t="s">
        <v>7188</v>
      </c>
      <c r="E5095" s="17">
        <v>5967</v>
      </c>
      <c r="F5095" s="16" t="s">
        <v>1960</v>
      </c>
      <c r="G5095" s="39" t="s">
        <v>7189</v>
      </c>
      <c r="H5095" s="7" t="s">
        <v>7190</v>
      </c>
      <c r="I5095" s="7" t="s">
        <v>151</v>
      </c>
      <c r="J5095" s="7" t="s">
        <v>151</v>
      </c>
      <c r="K5095" s="7" t="s">
        <v>151</v>
      </c>
      <c r="L5095" s="7" t="s">
        <v>151</v>
      </c>
      <c r="M5095" s="7" t="s">
        <v>151</v>
      </c>
      <c r="O5095" s="6" t="s">
        <v>3899</v>
      </c>
      <c r="P5095" s="9"/>
      <c r="Q5095" s="9"/>
      <c r="R5095" s="6" t="s">
        <v>1747</v>
      </c>
      <c r="S5095" s="6" t="e">
        <v>#N/A</v>
      </c>
      <c r="T5095" s="6" t="e">
        <v>#N/A</v>
      </c>
      <c r="U5095" s="6" t="e">
        <v>#N/A</v>
      </c>
      <c r="V5095" s="23">
        <v>43665</v>
      </c>
      <c r="W5095" s="6" t="e">
        <v>#N/A</v>
      </c>
    </row>
    <row r="5096" spans="1:23" s="6" customFormat="1" ht="12.75" x14ac:dyDescent="0.2">
      <c r="A5096" s="6" t="s">
        <v>8446</v>
      </c>
      <c r="B5096" s="6" t="s">
        <v>1961</v>
      </c>
      <c r="C5096" s="5" t="s">
        <v>7188</v>
      </c>
      <c r="D5096" s="5" t="s">
        <v>7188</v>
      </c>
      <c r="E5096" s="17">
        <v>5967</v>
      </c>
      <c r="F5096" s="16" t="s">
        <v>1960</v>
      </c>
      <c r="G5096" s="39" t="s">
        <v>7189</v>
      </c>
      <c r="H5096" s="7" t="s">
        <v>7190</v>
      </c>
      <c r="I5096" s="7" t="s">
        <v>151</v>
      </c>
      <c r="J5096" s="7" t="s">
        <v>151</v>
      </c>
      <c r="K5096" s="7" t="s">
        <v>151</v>
      </c>
      <c r="L5096" s="7" t="s">
        <v>151</v>
      </c>
      <c r="M5096" s="7" t="s">
        <v>151</v>
      </c>
      <c r="O5096" s="6" t="s">
        <v>3899</v>
      </c>
      <c r="P5096" s="9"/>
      <c r="Q5096" s="9"/>
      <c r="R5096" s="6" t="s">
        <v>1747</v>
      </c>
      <c r="S5096" s="6" t="e">
        <v>#N/A</v>
      </c>
      <c r="T5096" s="6" t="e">
        <v>#N/A</v>
      </c>
      <c r="U5096" s="6" t="e">
        <v>#N/A</v>
      </c>
      <c r="V5096" s="23">
        <v>43665</v>
      </c>
      <c r="W5096" s="6" t="e">
        <v>#N/A</v>
      </c>
    </row>
    <row r="5097" spans="1:23" s="6" customFormat="1" ht="12.75" x14ac:dyDescent="0.2">
      <c r="A5097" s="6" t="s">
        <v>8447</v>
      </c>
      <c r="B5097" s="6" t="s">
        <v>1961</v>
      </c>
      <c r="C5097" s="5" t="s">
        <v>7188</v>
      </c>
      <c r="D5097" s="5" t="s">
        <v>7188</v>
      </c>
      <c r="E5097" s="17">
        <v>5967</v>
      </c>
      <c r="F5097" s="16" t="s">
        <v>1960</v>
      </c>
      <c r="G5097" s="39" t="s">
        <v>7189</v>
      </c>
      <c r="H5097" s="7" t="s">
        <v>7190</v>
      </c>
      <c r="I5097" s="7" t="s">
        <v>151</v>
      </c>
      <c r="J5097" s="7" t="s">
        <v>151</v>
      </c>
      <c r="K5097" s="7" t="s">
        <v>151</v>
      </c>
      <c r="L5097" s="7" t="s">
        <v>151</v>
      </c>
      <c r="M5097" s="7" t="s">
        <v>151</v>
      </c>
      <c r="O5097" s="6" t="s">
        <v>3899</v>
      </c>
      <c r="P5097" s="9"/>
      <c r="Q5097" s="9"/>
      <c r="R5097" s="6" t="s">
        <v>1747</v>
      </c>
      <c r="S5097" s="6" t="e">
        <v>#N/A</v>
      </c>
      <c r="T5097" s="6" t="e">
        <v>#N/A</v>
      </c>
      <c r="U5097" s="6" t="e">
        <v>#N/A</v>
      </c>
      <c r="V5097" s="23">
        <v>43665</v>
      </c>
      <c r="W5097" s="6" t="e">
        <v>#N/A</v>
      </c>
    </row>
    <row r="5098" spans="1:23" s="6" customFormat="1" ht="12.75" x14ac:dyDescent="0.2">
      <c r="A5098" s="6" t="s">
        <v>8448</v>
      </c>
      <c r="B5098" s="6" t="s">
        <v>1961</v>
      </c>
      <c r="C5098" s="5" t="s">
        <v>7188</v>
      </c>
      <c r="D5098" s="5" t="s">
        <v>7188</v>
      </c>
      <c r="E5098" s="17">
        <v>5967</v>
      </c>
      <c r="F5098" s="16" t="s">
        <v>1960</v>
      </c>
      <c r="G5098" s="39" t="s">
        <v>7189</v>
      </c>
      <c r="H5098" s="7" t="s">
        <v>7190</v>
      </c>
      <c r="I5098" s="7" t="s">
        <v>151</v>
      </c>
      <c r="J5098" s="7" t="s">
        <v>151</v>
      </c>
      <c r="K5098" s="7" t="s">
        <v>151</v>
      </c>
      <c r="L5098" s="7" t="s">
        <v>151</v>
      </c>
      <c r="M5098" s="7" t="s">
        <v>151</v>
      </c>
      <c r="O5098" s="6" t="s">
        <v>3899</v>
      </c>
      <c r="P5098" s="9"/>
      <c r="Q5098" s="9"/>
      <c r="R5098" s="6" t="s">
        <v>1747</v>
      </c>
      <c r="S5098" s="6" t="e">
        <v>#N/A</v>
      </c>
      <c r="T5098" s="6" t="e">
        <v>#N/A</v>
      </c>
      <c r="U5098" s="6" t="e">
        <v>#N/A</v>
      </c>
      <c r="V5098" s="23">
        <v>43665</v>
      </c>
      <c r="W5098" s="6" t="e">
        <v>#N/A</v>
      </c>
    </row>
    <row r="5099" spans="1:23" s="6" customFormat="1" ht="12.75" x14ac:dyDescent="0.2">
      <c r="A5099" s="6" t="s">
        <v>8449</v>
      </c>
      <c r="B5099" s="6" t="s">
        <v>1961</v>
      </c>
      <c r="C5099" s="5" t="s">
        <v>7188</v>
      </c>
      <c r="D5099" s="5" t="s">
        <v>7188</v>
      </c>
      <c r="E5099" s="17">
        <v>5967</v>
      </c>
      <c r="F5099" s="16" t="s">
        <v>1960</v>
      </c>
      <c r="G5099" s="39" t="s">
        <v>7189</v>
      </c>
      <c r="H5099" s="7" t="s">
        <v>7190</v>
      </c>
      <c r="I5099" s="7" t="s">
        <v>151</v>
      </c>
      <c r="J5099" s="7" t="s">
        <v>151</v>
      </c>
      <c r="K5099" s="7" t="s">
        <v>151</v>
      </c>
      <c r="L5099" s="7" t="s">
        <v>151</v>
      </c>
      <c r="M5099" s="7" t="s">
        <v>151</v>
      </c>
      <c r="O5099" s="6" t="s">
        <v>3899</v>
      </c>
      <c r="P5099" s="9"/>
      <c r="Q5099" s="9"/>
      <c r="R5099" s="6" t="s">
        <v>1747</v>
      </c>
      <c r="S5099" s="6" t="e">
        <v>#N/A</v>
      </c>
      <c r="T5099" s="6" t="e">
        <v>#N/A</v>
      </c>
      <c r="U5099" s="6" t="e">
        <v>#N/A</v>
      </c>
      <c r="V5099" s="23">
        <v>43665</v>
      </c>
      <c r="W5099" s="6" t="e">
        <v>#N/A</v>
      </c>
    </row>
    <row r="5100" spans="1:23" s="6" customFormat="1" ht="12.75" x14ac:dyDescent="0.2">
      <c r="A5100" s="6" t="s">
        <v>8450</v>
      </c>
      <c r="B5100" s="6" t="s">
        <v>1961</v>
      </c>
      <c r="C5100" s="5" t="s">
        <v>7188</v>
      </c>
      <c r="D5100" s="5" t="s">
        <v>7188</v>
      </c>
      <c r="E5100" s="17">
        <v>5967</v>
      </c>
      <c r="F5100" s="16" t="s">
        <v>1960</v>
      </c>
      <c r="G5100" s="39" t="s">
        <v>7189</v>
      </c>
      <c r="H5100" s="7" t="s">
        <v>7190</v>
      </c>
      <c r="I5100" s="7" t="s">
        <v>151</v>
      </c>
      <c r="J5100" s="7" t="s">
        <v>151</v>
      </c>
      <c r="K5100" s="7" t="s">
        <v>151</v>
      </c>
      <c r="L5100" s="7" t="s">
        <v>151</v>
      </c>
      <c r="M5100" s="7" t="s">
        <v>151</v>
      </c>
      <c r="O5100" s="6" t="s">
        <v>3899</v>
      </c>
      <c r="P5100" s="9"/>
      <c r="Q5100" s="9"/>
      <c r="R5100" s="6" t="s">
        <v>1747</v>
      </c>
      <c r="S5100" s="6" t="e">
        <v>#N/A</v>
      </c>
      <c r="T5100" s="6" t="e">
        <v>#N/A</v>
      </c>
      <c r="U5100" s="6" t="e">
        <v>#N/A</v>
      </c>
      <c r="V5100" s="23">
        <v>43665</v>
      </c>
      <c r="W5100" s="6" t="e">
        <v>#N/A</v>
      </c>
    </row>
    <row r="5101" spans="1:23" s="6" customFormat="1" ht="12.75" x14ac:dyDescent="0.2">
      <c r="A5101" s="6" t="s">
        <v>8451</v>
      </c>
      <c r="B5101" s="6" t="s">
        <v>1961</v>
      </c>
      <c r="C5101" s="5" t="s">
        <v>7188</v>
      </c>
      <c r="D5101" s="5" t="s">
        <v>7188</v>
      </c>
      <c r="E5101" s="17">
        <v>5967</v>
      </c>
      <c r="F5101" s="16" t="s">
        <v>1960</v>
      </c>
      <c r="G5101" s="39" t="s">
        <v>7189</v>
      </c>
      <c r="H5101" s="7" t="s">
        <v>7190</v>
      </c>
      <c r="I5101" s="7" t="s">
        <v>151</v>
      </c>
      <c r="J5101" s="7" t="s">
        <v>151</v>
      </c>
      <c r="K5101" s="7" t="s">
        <v>151</v>
      </c>
      <c r="L5101" s="7" t="s">
        <v>151</v>
      </c>
      <c r="M5101" s="7" t="s">
        <v>151</v>
      </c>
      <c r="O5101" s="6" t="s">
        <v>3899</v>
      </c>
      <c r="P5101" s="9"/>
      <c r="Q5101" s="9"/>
      <c r="R5101" s="6" t="s">
        <v>1747</v>
      </c>
      <c r="S5101" s="6" t="e">
        <v>#N/A</v>
      </c>
      <c r="T5101" s="6" t="e">
        <v>#N/A</v>
      </c>
      <c r="U5101" s="6" t="e">
        <v>#N/A</v>
      </c>
      <c r="V5101" s="23">
        <v>43665</v>
      </c>
      <c r="W5101" s="6" t="e">
        <v>#N/A</v>
      </c>
    </row>
    <row r="5102" spans="1:23" s="6" customFormat="1" ht="12.75" x14ac:dyDescent="0.2">
      <c r="A5102" s="6" t="s">
        <v>8452</v>
      </c>
      <c r="B5102" s="6" t="s">
        <v>1961</v>
      </c>
      <c r="C5102" s="5" t="s">
        <v>7188</v>
      </c>
      <c r="D5102" s="5" t="s">
        <v>7188</v>
      </c>
      <c r="E5102" s="17">
        <v>5967</v>
      </c>
      <c r="F5102" s="16" t="s">
        <v>1960</v>
      </c>
      <c r="G5102" s="39" t="s">
        <v>7189</v>
      </c>
      <c r="H5102" s="7" t="s">
        <v>7190</v>
      </c>
      <c r="I5102" s="7" t="s">
        <v>151</v>
      </c>
      <c r="J5102" s="7" t="s">
        <v>151</v>
      </c>
      <c r="K5102" s="7" t="s">
        <v>151</v>
      </c>
      <c r="L5102" s="7" t="s">
        <v>151</v>
      </c>
      <c r="M5102" s="7" t="s">
        <v>151</v>
      </c>
      <c r="O5102" s="6" t="s">
        <v>3899</v>
      </c>
      <c r="P5102" s="9"/>
      <c r="Q5102" s="9"/>
      <c r="R5102" s="6" t="s">
        <v>1747</v>
      </c>
      <c r="S5102" s="6" t="e">
        <v>#N/A</v>
      </c>
      <c r="T5102" s="6" t="e">
        <v>#N/A</v>
      </c>
      <c r="U5102" s="6" t="e">
        <v>#N/A</v>
      </c>
      <c r="V5102" s="23">
        <v>43665</v>
      </c>
      <c r="W5102" s="6" t="e">
        <v>#N/A</v>
      </c>
    </row>
    <row r="5103" spans="1:23" s="6" customFormat="1" ht="12.75" x14ac:dyDescent="0.2">
      <c r="A5103" s="6" t="s">
        <v>8453</v>
      </c>
      <c r="B5103" s="6" t="s">
        <v>1961</v>
      </c>
      <c r="C5103" s="5" t="s">
        <v>7188</v>
      </c>
      <c r="D5103" s="5" t="s">
        <v>7188</v>
      </c>
      <c r="E5103" s="17">
        <v>5967</v>
      </c>
      <c r="F5103" s="16" t="s">
        <v>1960</v>
      </c>
      <c r="G5103" s="39" t="s">
        <v>7189</v>
      </c>
      <c r="H5103" s="7" t="s">
        <v>7190</v>
      </c>
      <c r="I5103" s="7" t="s">
        <v>151</v>
      </c>
      <c r="J5103" s="7" t="s">
        <v>151</v>
      </c>
      <c r="K5103" s="7" t="s">
        <v>151</v>
      </c>
      <c r="L5103" s="7" t="s">
        <v>151</v>
      </c>
      <c r="M5103" s="7" t="s">
        <v>151</v>
      </c>
      <c r="O5103" s="6" t="s">
        <v>3899</v>
      </c>
      <c r="P5103" s="9"/>
      <c r="Q5103" s="9"/>
      <c r="R5103" s="6" t="s">
        <v>1747</v>
      </c>
      <c r="S5103" s="6" t="e">
        <v>#N/A</v>
      </c>
      <c r="T5103" s="6" t="e">
        <v>#N/A</v>
      </c>
      <c r="U5103" s="6" t="e">
        <v>#N/A</v>
      </c>
      <c r="V5103" s="23">
        <v>43665</v>
      </c>
      <c r="W5103" s="6" t="e">
        <v>#N/A</v>
      </c>
    </row>
    <row r="5104" spans="1:23" s="6" customFormat="1" ht="12.75" x14ac:dyDescent="0.2">
      <c r="A5104" s="6" t="s">
        <v>8454</v>
      </c>
      <c r="B5104" s="6" t="s">
        <v>1961</v>
      </c>
      <c r="C5104" s="5" t="s">
        <v>7188</v>
      </c>
      <c r="D5104" s="5" t="s">
        <v>7188</v>
      </c>
      <c r="E5104" s="17">
        <v>5967</v>
      </c>
      <c r="F5104" s="16" t="s">
        <v>1960</v>
      </c>
      <c r="G5104" s="39" t="s">
        <v>7189</v>
      </c>
      <c r="H5104" s="7" t="s">
        <v>7190</v>
      </c>
      <c r="I5104" s="7" t="s">
        <v>151</v>
      </c>
      <c r="J5104" s="7" t="s">
        <v>151</v>
      </c>
      <c r="K5104" s="7" t="s">
        <v>151</v>
      </c>
      <c r="L5104" s="7" t="s">
        <v>151</v>
      </c>
      <c r="M5104" s="7" t="s">
        <v>151</v>
      </c>
      <c r="O5104" s="6" t="s">
        <v>3899</v>
      </c>
      <c r="P5104" s="9"/>
      <c r="Q5104" s="9"/>
      <c r="R5104" s="6" t="s">
        <v>1747</v>
      </c>
      <c r="S5104" s="6" t="e">
        <v>#N/A</v>
      </c>
      <c r="T5104" s="6" t="e">
        <v>#N/A</v>
      </c>
      <c r="U5104" s="6" t="e">
        <v>#N/A</v>
      </c>
      <c r="V5104" s="23">
        <v>43665</v>
      </c>
      <c r="W5104" s="6" t="e">
        <v>#N/A</v>
      </c>
    </row>
    <row r="5105" spans="1:23" s="6" customFormat="1" ht="12.75" x14ac:dyDescent="0.2">
      <c r="A5105" s="6" t="s">
        <v>8455</v>
      </c>
      <c r="B5105" s="6" t="s">
        <v>1961</v>
      </c>
      <c r="C5105" s="5" t="s">
        <v>7188</v>
      </c>
      <c r="D5105" s="5" t="s">
        <v>7188</v>
      </c>
      <c r="E5105" s="17">
        <v>5967</v>
      </c>
      <c r="F5105" s="16" t="s">
        <v>1960</v>
      </c>
      <c r="G5105" s="39" t="s">
        <v>7189</v>
      </c>
      <c r="H5105" s="7" t="s">
        <v>7190</v>
      </c>
      <c r="I5105" s="7" t="s">
        <v>151</v>
      </c>
      <c r="J5105" s="7" t="s">
        <v>151</v>
      </c>
      <c r="K5105" s="7" t="s">
        <v>151</v>
      </c>
      <c r="L5105" s="7" t="s">
        <v>151</v>
      </c>
      <c r="M5105" s="7" t="s">
        <v>151</v>
      </c>
      <c r="O5105" s="6" t="s">
        <v>3899</v>
      </c>
      <c r="P5105" s="9"/>
      <c r="Q5105" s="9"/>
      <c r="R5105" s="6" t="s">
        <v>1747</v>
      </c>
      <c r="S5105" s="6" t="e">
        <v>#N/A</v>
      </c>
      <c r="T5105" s="6" t="e">
        <v>#N/A</v>
      </c>
      <c r="U5105" s="6" t="e">
        <v>#N/A</v>
      </c>
      <c r="V5105" s="23">
        <v>43665</v>
      </c>
      <c r="W5105" s="6" t="e">
        <v>#N/A</v>
      </c>
    </row>
    <row r="5106" spans="1:23" s="6" customFormat="1" ht="12.75" x14ac:dyDescent="0.2">
      <c r="A5106" s="6" t="s">
        <v>8456</v>
      </c>
      <c r="B5106" s="6" t="s">
        <v>1961</v>
      </c>
      <c r="C5106" s="5" t="s">
        <v>7188</v>
      </c>
      <c r="D5106" s="5" t="s">
        <v>7188</v>
      </c>
      <c r="E5106" s="17">
        <v>5967</v>
      </c>
      <c r="F5106" s="16" t="s">
        <v>1960</v>
      </c>
      <c r="G5106" s="39" t="s">
        <v>7189</v>
      </c>
      <c r="H5106" s="7" t="s">
        <v>7190</v>
      </c>
      <c r="I5106" s="7" t="s">
        <v>151</v>
      </c>
      <c r="J5106" s="7" t="s">
        <v>151</v>
      </c>
      <c r="K5106" s="7" t="s">
        <v>151</v>
      </c>
      <c r="L5106" s="7" t="s">
        <v>151</v>
      </c>
      <c r="M5106" s="7" t="s">
        <v>151</v>
      </c>
      <c r="O5106" s="6" t="s">
        <v>3899</v>
      </c>
      <c r="P5106" s="9"/>
      <c r="Q5106" s="9"/>
      <c r="R5106" s="6" t="s">
        <v>1747</v>
      </c>
      <c r="S5106" s="6" t="e">
        <v>#N/A</v>
      </c>
      <c r="T5106" s="6" t="e">
        <v>#N/A</v>
      </c>
      <c r="U5106" s="6" t="e">
        <v>#N/A</v>
      </c>
      <c r="V5106" s="23">
        <v>43665</v>
      </c>
      <c r="W5106" s="6" t="e">
        <v>#N/A</v>
      </c>
    </row>
    <row r="5107" spans="1:23" s="6" customFormat="1" ht="12.75" x14ac:dyDescent="0.2">
      <c r="A5107" s="6" t="s">
        <v>8457</v>
      </c>
      <c r="B5107" s="6" t="s">
        <v>1961</v>
      </c>
      <c r="C5107" s="5" t="s">
        <v>7188</v>
      </c>
      <c r="D5107" s="5" t="s">
        <v>7188</v>
      </c>
      <c r="E5107" s="17">
        <v>5967</v>
      </c>
      <c r="F5107" s="16" t="s">
        <v>1960</v>
      </c>
      <c r="G5107" s="39" t="s">
        <v>7189</v>
      </c>
      <c r="H5107" s="7" t="s">
        <v>7190</v>
      </c>
      <c r="I5107" s="7" t="s">
        <v>151</v>
      </c>
      <c r="J5107" s="7" t="s">
        <v>151</v>
      </c>
      <c r="K5107" s="7" t="s">
        <v>151</v>
      </c>
      <c r="L5107" s="7" t="s">
        <v>151</v>
      </c>
      <c r="M5107" s="7" t="s">
        <v>151</v>
      </c>
      <c r="O5107" s="6" t="s">
        <v>3899</v>
      </c>
      <c r="P5107" s="9"/>
      <c r="Q5107" s="9"/>
      <c r="R5107" s="6" t="s">
        <v>1747</v>
      </c>
      <c r="S5107" s="6" t="e">
        <v>#N/A</v>
      </c>
      <c r="T5107" s="6" t="e">
        <v>#N/A</v>
      </c>
      <c r="U5107" s="6" t="e">
        <v>#N/A</v>
      </c>
      <c r="V5107" s="23">
        <v>43665</v>
      </c>
      <c r="W5107" s="6" t="e">
        <v>#N/A</v>
      </c>
    </row>
    <row r="5108" spans="1:23" s="6" customFormat="1" ht="12.75" x14ac:dyDescent="0.2">
      <c r="A5108" s="6" t="s">
        <v>8458</v>
      </c>
      <c r="B5108" s="6" t="s">
        <v>1961</v>
      </c>
      <c r="C5108" s="5" t="s">
        <v>7188</v>
      </c>
      <c r="D5108" s="5" t="s">
        <v>7188</v>
      </c>
      <c r="E5108" s="17">
        <v>5967</v>
      </c>
      <c r="F5108" s="16" t="s">
        <v>1960</v>
      </c>
      <c r="G5108" s="39" t="s">
        <v>7189</v>
      </c>
      <c r="H5108" s="7" t="s">
        <v>7190</v>
      </c>
      <c r="I5108" s="7" t="s">
        <v>151</v>
      </c>
      <c r="J5108" s="7" t="s">
        <v>151</v>
      </c>
      <c r="K5108" s="7" t="s">
        <v>151</v>
      </c>
      <c r="L5108" s="7" t="s">
        <v>151</v>
      </c>
      <c r="M5108" s="7" t="s">
        <v>151</v>
      </c>
      <c r="O5108" s="6" t="s">
        <v>3899</v>
      </c>
      <c r="P5108" s="9"/>
      <c r="Q5108" s="9"/>
      <c r="R5108" s="6" t="s">
        <v>1747</v>
      </c>
      <c r="S5108" s="6" t="e">
        <v>#N/A</v>
      </c>
      <c r="T5108" s="6" t="e">
        <v>#N/A</v>
      </c>
      <c r="U5108" s="6" t="e">
        <v>#N/A</v>
      </c>
      <c r="V5108" s="23">
        <v>43665</v>
      </c>
      <c r="W5108" s="6" t="e">
        <v>#N/A</v>
      </c>
    </row>
    <row r="5109" spans="1:23" s="6" customFormat="1" ht="12.75" x14ac:dyDescent="0.2">
      <c r="A5109" s="6" t="s">
        <v>8459</v>
      </c>
      <c r="B5109" s="6" t="s">
        <v>1961</v>
      </c>
      <c r="C5109" s="5" t="s">
        <v>7188</v>
      </c>
      <c r="D5109" s="5" t="s">
        <v>7188</v>
      </c>
      <c r="E5109" s="17">
        <v>5967</v>
      </c>
      <c r="F5109" s="16" t="s">
        <v>1960</v>
      </c>
      <c r="G5109" s="39" t="s">
        <v>7189</v>
      </c>
      <c r="H5109" s="7" t="s">
        <v>7190</v>
      </c>
      <c r="I5109" s="7" t="s">
        <v>151</v>
      </c>
      <c r="J5109" s="7" t="s">
        <v>151</v>
      </c>
      <c r="K5109" s="7" t="s">
        <v>151</v>
      </c>
      <c r="L5109" s="7" t="s">
        <v>151</v>
      </c>
      <c r="M5109" s="7" t="s">
        <v>151</v>
      </c>
      <c r="O5109" s="6" t="s">
        <v>3899</v>
      </c>
      <c r="P5109" s="9"/>
      <c r="Q5109" s="9"/>
      <c r="R5109" s="6" t="s">
        <v>1747</v>
      </c>
      <c r="S5109" s="6" t="e">
        <v>#N/A</v>
      </c>
      <c r="T5109" s="6" t="e">
        <v>#N/A</v>
      </c>
      <c r="U5109" s="6" t="e">
        <v>#N/A</v>
      </c>
      <c r="V5109" s="23">
        <v>43665</v>
      </c>
      <c r="W5109" s="6" t="e">
        <v>#N/A</v>
      </c>
    </row>
    <row r="5110" spans="1:23" s="6" customFormat="1" ht="12.75" x14ac:dyDescent="0.2">
      <c r="A5110" s="6" t="s">
        <v>8460</v>
      </c>
      <c r="B5110" s="6" t="s">
        <v>1961</v>
      </c>
      <c r="C5110" s="5" t="s">
        <v>7188</v>
      </c>
      <c r="D5110" s="5" t="s">
        <v>7188</v>
      </c>
      <c r="E5110" s="17">
        <v>5967</v>
      </c>
      <c r="F5110" s="16" t="s">
        <v>1960</v>
      </c>
      <c r="G5110" s="39" t="s">
        <v>7189</v>
      </c>
      <c r="H5110" s="7" t="s">
        <v>7190</v>
      </c>
      <c r="I5110" s="7" t="s">
        <v>151</v>
      </c>
      <c r="J5110" s="7" t="s">
        <v>151</v>
      </c>
      <c r="K5110" s="7" t="s">
        <v>151</v>
      </c>
      <c r="L5110" s="7" t="s">
        <v>151</v>
      </c>
      <c r="M5110" s="7" t="s">
        <v>151</v>
      </c>
      <c r="O5110" s="6" t="s">
        <v>3899</v>
      </c>
      <c r="P5110" s="9"/>
      <c r="Q5110" s="9"/>
      <c r="R5110" s="6" t="s">
        <v>1747</v>
      </c>
      <c r="S5110" s="6" t="e">
        <v>#N/A</v>
      </c>
      <c r="T5110" s="6" t="e">
        <v>#N/A</v>
      </c>
      <c r="U5110" s="6" t="e">
        <v>#N/A</v>
      </c>
      <c r="V5110" s="23">
        <v>43665</v>
      </c>
      <c r="W5110" s="6" t="e">
        <v>#N/A</v>
      </c>
    </row>
    <row r="5111" spans="1:23" s="6" customFormat="1" ht="12.75" x14ac:dyDescent="0.2">
      <c r="A5111" s="6" t="s">
        <v>8461</v>
      </c>
      <c r="B5111" s="6" t="s">
        <v>1961</v>
      </c>
      <c r="C5111" s="5" t="s">
        <v>7188</v>
      </c>
      <c r="D5111" s="5" t="s">
        <v>7188</v>
      </c>
      <c r="E5111" s="17">
        <v>5967</v>
      </c>
      <c r="F5111" s="16" t="s">
        <v>1960</v>
      </c>
      <c r="G5111" s="39" t="s">
        <v>7189</v>
      </c>
      <c r="H5111" s="7" t="s">
        <v>7190</v>
      </c>
      <c r="I5111" s="7" t="s">
        <v>151</v>
      </c>
      <c r="J5111" s="7" t="s">
        <v>151</v>
      </c>
      <c r="K5111" s="7" t="s">
        <v>151</v>
      </c>
      <c r="L5111" s="7" t="s">
        <v>151</v>
      </c>
      <c r="M5111" s="7" t="s">
        <v>151</v>
      </c>
      <c r="O5111" s="6" t="s">
        <v>3899</v>
      </c>
      <c r="P5111" s="9"/>
      <c r="Q5111" s="9"/>
      <c r="R5111" s="6" t="s">
        <v>1747</v>
      </c>
      <c r="S5111" s="6" t="e">
        <v>#N/A</v>
      </c>
      <c r="T5111" s="6" t="e">
        <v>#N/A</v>
      </c>
      <c r="U5111" s="6" t="e">
        <v>#N/A</v>
      </c>
      <c r="V5111" s="23">
        <v>43665</v>
      </c>
      <c r="W5111" s="6" t="e">
        <v>#N/A</v>
      </c>
    </row>
    <row r="5112" spans="1:23" s="6" customFormat="1" ht="12.75" x14ac:dyDescent="0.2">
      <c r="A5112" s="6" t="s">
        <v>8462</v>
      </c>
      <c r="B5112" s="6" t="s">
        <v>1961</v>
      </c>
      <c r="C5112" s="5" t="s">
        <v>7188</v>
      </c>
      <c r="D5112" s="5" t="s">
        <v>7188</v>
      </c>
      <c r="E5112" s="17">
        <v>5967</v>
      </c>
      <c r="F5112" s="16" t="s">
        <v>1960</v>
      </c>
      <c r="G5112" s="39" t="s">
        <v>7189</v>
      </c>
      <c r="H5112" s="7" t="s">
        <v>7190</v>
      </c>
      <c r="I5112" s="7" t="s">
        <v>151</v>
      </c>
      <c r="J5112" s="7" t="s">
        <v>151</v>
      </c>
      <c r="K5112" s="7" t="s">
        <v>151</v>
      </c>
      <c r="L5112" s="7" t="s">
        <v>151</v>
      </c>
      <c r="M5112" s="7" t="s">
        <v>151</v>
      </c>
      <c r="O5112" s="6" t="s">
        <v>3899</v>
      </c>
      <c r="P5112" s="9"/>
      <c r="Q5112" s="9"/>
      <c r="R5112" s="6" t="s">
        <v>1747</v>
      </c>
      <c r="S5112" s="6" t="e">
        <v>#N/A</v>
      </c>
      <c r="T5112" s="6" t="e">
        <v>#N/A</v>
      </c>
      <c r="U5112" s="6" t="e">
        <v>#N/A</v>
      </c>
      <c r="V5112" s="23">
        <v>43665</v>
      </c>
      <c r="W5112" s="6" t="e">
        <v>#N/A</v>
      </c>
    </row>
    <row r="5113" spans="1:23" s="6" customFormat="1" ht="12.75" x14ac:dyDescent="0.2">
      <c r="A5113" s="6" t="s">
        <v>8463</v>
      </c>
      <c r="B5113" s="6" t="s">
        <v>1961</v>
      </c>
      <c r="C5113" s="5" t="s">
        <v>7188</v>
      </c>
      <c r="D5113" s="5" t="s">
        <v>7188</v>
      </c>
      <c r="E5113" s="17">
        <v>5967</v>
      </c>
      <c r="F5113" s="16" t="s">
        <v>1960</v>
      </c>
      <c r="G5113" s="39" t="s">
        <v>7189</v>
      </c>
      <c r="H5113" s="7" t="s">
        <v>7190</v>
      </c>
      <c r="I5113" s="7" t="s">
        <v>151</v>
      </c>
      <c r="J5113" s="7" t="s">
        <v>151</v>
      </c>
      <c r="K5113" s="7" t="s">
        <v>151</v>
      </c>
      <c r="L5113" s="7" t="s">
        <v>151</v>
      </c>
      <c r="M5113" s="7" t="s">
        <v>151</v>
      </c>
      <c r="O5113" s="6" t="s">
        <v>3899</v>
      </c>
      <c r="P5113" s="9"/>
      <c r="Q5113" s="9"/>
      <c r="R5113" s="6" t="s">
        <v>1747</v>
      </c>
      <c r="S5113" s="6" t="e">
        <v>#N/A</v>
      </c>
      <c r="T5113" s="6" t="e">
        <v>#N/A</v>
      </c>
      <c r="U5113" s="6" t="e">
        <v>#N/A</v>
      </c>
      <c r="V5113" s="23">
        <v>43665</v>
      </c>
      <c r="W5113" s="6" t="e">
        <v>#N/A</v>
      </c>
    </row>
    <row r="5114" spans="1:23" s="6" customFormat="1" ht="12.75" x14ac:dyDescent="0.2">
      <c r="A5114" s="6" t="s">
        <v>8464</v>
      </c>
      <c r="B5114" s="6" t="s">
        <v>1961</v>
      </c>
      <c r="C5114" s="5" t="s">
        <v>7188</v>
      </c>
      <c r="D5114" s="5" t="s">
        <v>7188</v>
      </c>
      <c r="E5114" s="17">
        <v>5967</v>
      </c>
      <c r="F5114" s="16" t="s">
        <v>1960</v>
      </c>
      <c r="G5114" s="39" t="s">
        <v>7189</v>
      </c>
      <c r="H5114" s="7" t="s">
        <v>7190</v>
      </c>
      <c r="I5114" s="7" t="s">
        <v>151</v>
      </c>
      <c r="J5114" s="7" t="s">
        <v>151</v>
      </c>
      <c r="K5114" s="7" t="s">
        <v>151</v>
      </c>
      <c r="L5114" s="7" t="s">
        <v>151</v>
      </c>
      <c r="M5114" s="7" t="s">
        <v>151</v>
      </c>
      <c r="O5114" s="6" t="s">
        <v>3899</v>
      </c>
      <c r="P5114" s="9"/>
      <c r="Q5114" s="9"/>
      <c r="R5114" s="6" t="s">
        <v>1747</v>
      </c>
      <c r="S5114" s="6" t="e">
        <v>#N/A</v>
      </c>
      <c r="T5114" s="6" t="e">
        <v>#N/A</v>
      </c>
      <c r="U5114" s="6" t="e">
        <v>#N/A</v>
      </c>
      <c r="V5114" s="23">
        <v>43665</v>
      </c>
      <c r="W5114" s="6" t="e">
        <v>#N/A</v>
      </c>
    </row>
    <row r="5115" spans="1:23" s="6" customFormat="1" ht="12.75" x14ac:dyDescent="0.2">
      <c r="A5115" s="6" t="s">
        <v>8465</v>
      </c>
      <c r="B5115" s="6" t="s">
        <v>1961</v>
      </c>
      <c r="C5115" s="5" t="s">
        <v>7188</v>
      </c>
      <c r="D5115" s="5" t="s">
        <v>7188</v>
      </c>
      <c r="E5115" s="17">
        <v>5967</v>
      </c>
      <c r="F5115" s="16" t="s">
        <v>1960</v>
      </c>
      <c r="G5115" s="39" t="s">
        <v>7189</v>
      </c>
      <c r="H5115" s="7" t="s">
        <v>7190</v>
      </c>
      <c r="I5115" s="7" t="s">
        <v>151</v>
      </c>
      <c r="J5115" s="7" t="s">
        <v>151</v>
      </c>
      <c r="K5115" s="7" t="s">
        <v>151</v>
      </c>
      <c r="L5115" s="7" t="s">
        <v>151</v>
      </c>
      <c r="M5115" s="7" t="s">
        <v>151</v>
      </c>
      <c r="O5115" s="6" t="s">
        <v>3899</v>
      </c>
      <c r="P5115" s="9"/>
      <c r="Q5115" s="9"/>
      <c r="R5115" s="6" t="s">
        <v>1747</v>
      </c>
      <c r="S5115" s="6" t="e">
        <v>#N/A</v>
      </c>
      <c r="T5115" s="6" t="e">
        <v>#N/A</v>
      </c>
      <c r="U5115" s="6" t="e">
        <v>#N/A</v>
      </c>
      <c r="V5115" s="23">
        <v>43665</v>
      </c>
      <c r="W5115" s="6" t="e">
        <v>#N/A</v>
      </c>
    </row>
    <row r="5116" spans="1:23" s="6" customFormat="1" ht="12.75" x14ac:dyDescent="0.2">
      <c r="A5116" s="6" t="s">
        <v>8466</v>
      </c>
      <c r="B5116" s="6" t="s">
        <v>1961</v>
      </c>
      <c r="C5116" s="5" t="s">
        <v>7188</v>
      </c>
      <c r="D5116" s="5" t="s">
        <v>7188</v>
      </c>
      <c r="E5116" s="17">
        <v>5967</v>
      </c>
      <c r="F5116" s="16" t="s">
        <v>1960</v>
      </c>
      <c r="G5116" s="39" t="s">
        <v>7189</v>
      </c>
      <c r="H5116" s="7" t="s">
        <v>7190</v>
      </c>
      <c r="I5116" s="7" t="s">
        <v>151</v>
      </c>
      <c r="J5116" s="7" t="s">
        <v>151</v>
      </c>
      <c r="K5116" s="7" t="s">
        <v>151</v>
      </c>
      <c r="L5116" s="7" t="s">
        <v>151</v>
      </c>
      <c r="M5116" s="7" t="s">
        <v>151</v>
      </c>
      <c r="O5116" s="6" t="s">
        <v>3899</v>
      </c>
      <c r="P5116" s="9"/>
      <c r="Q5116" s="9"/>
      <c r="R5116" s="6" t="s">
        <v>1747</v>
      </c>
      <c r="S5116" s="6" t="e">
        <v>#N/A</v>
      </c>
      <c r="T5116" s="6" t="e">
        <v>#N/A</v>
      </c>
      <c r="U5116" s="6" t="e">
        <v>#N/A</v>
      </c>
      <c r="V5116" s="23">
        <v>43665</v>
      </c>
      <c r="W5116" s="6" t="e">
        <v>#N/A</v>
      </c>
    </row>
    <row r="5117" spans="1:23" s="6" customFormat="1" ht="12.75" x14ac:dyDescent="0.2">
      <c r="A5117" s="6" t="s">
        <v>8467</v>
      </c>
      <c r="B5117" s="6" t="s">
        <v>1961</v>
      </c>
      <c r="C5117" s="5" t="s">
        <v>7188</v>
      </c>
      <c r="D5117" s="5" t="s">
        <v>7188</v>
      </c>
      <c r="E5117" s="17">
        <v>5967</v>
      </c>
      <c r="F5117" s="16" t="s">
        <v>1960</v>
      </c>
      <c r="G5117" s="39" t="s">
        <v>7189</v>
      </c>
      <c r="H5117" s="7" t="s">
        <v>7190</v>
      </c>
      <c r="I5117" s="7" t="s">
        <v>151</v>
      </c>
      <c r="J5117" s="7" t="s">
        <v>151</v>
      </c>
      <c r="K5117" s="7" t="s">
        <v>151</v>
      </c>
      <c r="L5117" s="7" t="s">
        <v>151</v>
      </c>
      <c r="M5117" s="7" t="s">
        <v>151</v>
      </c>
      <c r="O5117" s="6" t="s">
        <v>3899</v>
      </c>
      <c r="P5117" s="9"/>
      <c r="Q5117" s="9"/>
      <c r="R5117" s="6" t="s">
        <v>1747</v>
      </c>
      <c r="S5117" s="6" t="e">
        <v>#N/A</v>
      </c>
      <c r="T5117" s="6" t="e">
        <v>#N/A</v>
      </c>
      <c r="U5117" s="6" t="e">
        <v>#N/A</v>
      </c>
      <c r="V5117" s="23">
        <v>43665</v>
      </c>
      <c r="W5117" s="6" t="e">
        <v>#N/A</v>
      </c>
    </row>
    <row r="5118" spans="1:23" s="6" customFormat="1" ht="12.75" x14ac:dyDescent="0.2">
      <c r="A5118" s="6" t="s">
        <v>8468</v>
      </c>
      <c r="B5118" s="6" t="s">
        <v>1961</v>
      </c>
      <c r="C5118" s="5" t="s">
        <v>7188</v>
      </c>
      <c r="D5118" s="5" t="s">
        <v>7188</v>
      </c>
      <c r="E5118" s="17">
        <v>5967</v>
      </c>
      <c r="F5118" s="16" t="s">
        <v>1960</v>
      </c>
      <c r="G5118" s="39" t="s">
        <v>7189</v>
      </c>
      <c r="H5118" s="7" t="s">
        <v>7190</v>
      </c>
      <c r="I5118" s="7" t="s">
        <v>151</v>
      </c>
      <c r="J5118" s="7" t="s">
        <v>151</v>
      </c>
      <c r="K5118" s="7" t="s">
        <v>151</v>
      </c>
      <c r="L5118" s="7" t="s">
        <v>151</v>
      </c>
      <c r="M5118" s="7" t="s">
        <v>151</v>
      </c>
      <c r="O5118" s="6" t="s">
        <v>3899</v>
      </c>
      <c r="P5118" s="9"/>
      <c r="Q5118" s="9"/>
      <c r="R5118" s="6" t="s">
        <v>1747</v>
      </c>
      <c r="S5118" s="6" t="e">
        <v>#N/A</v>
      </c>
      <c r="T5118" s="6" t="e">
        <v>#N/A</v>
      </c>
      <c r="U5118" s="6" t="e">
        <v>#N/A</v>
      </c>
      <c r="V5118" s="23">
        <v>43665</v>
      </c>
      <c r="W5118" s="6" t="e">
        <v>#N/A</v>
      </c>
    </row>
    <row r="5119" spans="1:23" s="6" customFormat="1" ht="12.75" x14ac:dyDescent="0.2">
      <c r="A5119" s="6" t="s">
        <v>8469</v>
      </c>
      <c r="B5119" s="6" t="s">
        <v>1961</v>
      </c>
      <c r="C5119" s="5" t="s">
        <v>7188</v>
      </c>
      <c r="D5119" s="5" t="s">
        <v>7188</v>
      </c>
      <c r="E5119" s="17">
        <v>5967</v>
      </c>
      <c r="F5119" s="16" t="s">
        <v>1960</v>
      </c>
      <c r="G5119" s="39" t="s">
        <v>7189</v>
      </c>
      <c r="H5119" s="7" t="s">
        <v>7190</v>
      </c>
      <c r="I5119" s="7" t="s">
        <v>151</v>
      </c>
      <c r="J5119" s="7" t="s">
        <v>151</v>
      </c>
      <c r="K5119" s="7" t="s">
        <v>151</v>
      </c>
      <c r="L5119" s="7" t="s">
        <v>151</v>
      </c>
      <c r="M5119" s="7" t="s">
        <v>151</v>
      </c>
      <c r="O5119" s="6" t="s">
        <v>3899</v>
      </c>
      <c r="P5119" s="9"/>
      <c r="Q5119" s="9"/>
      <c r="R5119" s="6" t="s">
        <v>1747</v>
      </c>
      <c r="S5119" s="6" t="e">
        <v>#N/A</v>
      </c>
      <c r="T5119" s="6" t="e">
        <v>#N/A</v>
      </c>
      <c r="U5119" s="6" t="e">
        <v>#N/A</v>
      </c>
      <c r="V5119" s="23">
        <v>43665</v>
      </c>
      <c r="W5119" s="6" t="e">
        <v>#N/A</v>
      </c>
    </row>
    <row r="5120" spans="1:23" s="6" customFormat="1" ht="12.75" x14ac:dyDescent="0.2">
      <c r="A5120" s="6" t="s">
        <v>8470</v>
      </c>
      <c r="B5120" s="6" t="s">
        <v>1961</v>
      </c>
      <c r="C5120" s="5" t="s">
        <v>7188</v>
      </c>
      <c r="D5120" s="5" t="s">
        <v>7188</v>
      </c>
      <c r="E5120" s="17">
        <v>5967</v>
      </c>
      <c r="F5120" s="16" t="s">
        <v>1960</v>
      </c>
      <c r="G5120" s="39" t="s">
        <v>7189</v>
      </c>
      <c r="H5120" s="7" t="s">
        <v>7190</v>
      </c>
      <c r="I5120" s="7" t="s">
        <v>151</v>
      </c>
      <c r="J5120" s="7" t="s">
        <v>151</v>
      </c>
      <c r="K5120" s="7" t="s">
        <v>151</v>
      </c>
      <c r="L5120" s="7" t="s">
        <v>151</v>
      </c>
      <c r="M5120" s="7" t="s">
        <v>151</v>
      </c>
      <c r="O5120" s="6" t="s">
        <v>3899</v>
      </c>
      <c r="P5120" s="9"/>
      <c r="Q5120" s="9"/>
      <c r="R5120" s="6" t="s">
        <v>1747</v>
      </c>
      <c r="S5120" s="6" t="e">
        <v>#N/A</v>
      </c>
      <c r="T5120" s="6" t="e">
        <v>#N/A</v>
      </c>
      <c r="U5120" s="6" t="e">
        <v>#N/A</v>
      </c>
      <c r="V5120" s="23">
        <v>43665</v>
      </c>
      <c r="W5120" s="6" t="e">
        <v>#N/A</v>
      </c>
    </row>
    <row r="5121" spans="1:23" s="6" customFormat="1" ht="12.75" x14ac:dyDescent="0.2">
      <c r="A5121" s="6" t="s">
        <v>8471</v>
      </c>
      <c r="B5121" s="6" t="s">
        <v>1961</v>
      </c>
      <c r="C5121" s="5" t="s">
        <v>7188</v>
      </c>
      <c r="D5121" s="5" t="s">
        <v>7188</v>
      </c>
      <c r="E5121" s="17">
        <v>5967</v>
      </c>
      <c r="F5121" s="16" t="s">
        <v>1960</v>
      </c>
      <c r="G5121" s="39" t="s">
        <v>7189</v>
      </c>
      <c r="H5121" s="7" t="s">
        <v>7190</v>
      </c>
      <c r="I5121" s="7" t="s">
        <v>151</v>
      </c>
      <c r="J5121" s="7" t="s">
        <v>151</v>
      </c>
      <c r="K5121" s="7" t="s">
        <v>151</v>
      </c>
      <c r="L5121" s="7" t="s">
        <v>151</v>
      </c>
      <c r="M5121" s="7" t="s">
        <v>151</v>
      </c>
      <c r="O5121" s="6" t="s">
        <v>3899</v>
      </c>
      <c r="P5121" s="9"/>
      <c r="Q5121" s="9"/>
      <c r="R5121" s="6" t="s">
        <v>1747</v>
      </c>
      <c r="S5121" s="6" t="e">
        <v>#N/A</v>
      </c>
      <c r="T5121" s="6" t="e">
        <v>#N/A</v>
      </c>
      <c r="U5121" s="6" t="e">
        <v>#N/A</v>
      </c>
      <c r="V5121" s="23">
        <v>43665</v>
      </c>
      <c r="W5121" s="6" t="e">
        <v>#N/A</v>
      </c>
    </row>
    <row r="5122" spans="1:23" s="6" customFormat="1" ht="12.75" x14ac:dyDescent="0.2">
      <c r="A5122" s="6" t="s">
        <v>8472</v>
      </c>
      <c r="B5122" s="6" t="s">
        <v>1961</v>
      </c>
      <c r="C5122" s="5" t="s">
        <v>7188</v>
      </c>
      <c r="D5122" s="5" t="s">
        <v>7188</v>
      </c>
      <c r="E5122" s="17">
        <v>5967</v>
      </c>
      <c r="F5122" s="16" t="s">
        <v>1960</v>
      </c>
      <c r="G5122" s="39" t="s">
        <v>7189</v>
      </c>
      <c r="H5122" s="7" t="s">
        <v>7190</v>
      </c>
      <c r="I5122" s="7" t="s">
        <v>151</v>
      </c>
      <c r="J5122" s="7" t="s">
        <v>151</v>
      </c>
      <c r="K5122" s="7" t="s">
        <v>151</v>
      </c>
      <c r="L5122" s="7" t="s">
        <v>151</v>
      </c>
      <c r="M5122" s="7" t="s">
        <v>151</v>
      </c>
      <c r="O5122" s="6" t="s">
        <v>3899</v>
      </c>
      <c r="P5122" s="9"/>
      <c r="Q5122" s="9"/>
      <c r="R5122" s="6" t="s">
        <v>1747</v>
      </c>
      <c r="S5122" s="6" t="e">
        <v>#N/A</v>
      </c>
      <c r="T5122" s="6" t="e">
        <v>#N/A</v>
      </c>
      <c r="U5122" s="6" t="e">
        <v>#N/A</v>
      </c>
      <c r="V5122" s="23">
        <v>43665</v>
      </c>
      <c r="W5122" s="6" t="e">
        <v>#N/A</v>
      </c>
    </row>
    <row r="5123" spans="1:23" s="6" customFormat="1" ht="12.75" x14ac:dyDescent="0.2">
      <c r="A5123" s="6" t="s">
        <v>8473</v>
      </c>
      <c r="B5123" s="6" t="s">
        <v>1961</v>
      </c>
      <c r="C5123" s="5" t="s">
        <v>7188</v>
      </c>
      <c r="D5123" s="5" t="s">
        <v>7188</v>
      </c>
      <c r="E5123" s="17">
        <v>5967</v>
      </c>
      <c r="F5123" s="16" t="s">
        <v>1960</v>
      </c>
      <c r="G5123" s="39" t="s">
        <v>7189</v>
      </c>
      <c r="H5123" s="7" t="s">
        <v>7190</v>
      </c>
      <c r="I5123" s="7" t="s">
        <v>151</v>
      </c>
      <c r="J5123" s="7" t="s">
        <v>151</v>
      </c>
      <c r="K5123" s="7" t="s">
        <v>151</v>
      </c>
      <c r="L5123" s="7" t="s">
        <v>151</v>
      </c>
      <c r="M5123" s="7" t="s">
        <v>151</v>
      </c>
      <c r="O5123" s="6" t="s">
        <v>3899</v>
      </c>
      <c r="P5123" s="9"/>
      <c r="Q5123" s="9"/>
      <c r="R5123" s="6" t="s">
        <v>1747</v>
      </c>
      <c r="S5123" s="6" t="e">
        <v>#N/A</v>
      </c>
      <c r="T5123" s="6" t="e">
        <v>#N/A</v>
      </c>
      <c r="U5123" s="6" t="e">
        <v>#N/A</v>
      </c>
      <c r="V5123" s="23">
        <v>43665</v>
      </c>
      <c r="W5123" s="6" t="e">
        <v>#N/A</v>
      </c>
    </row>
    <row r="5124" spans="1:23" s="6" customFormat="1" ht="12.75" x14ac:dyDescent="0.2">
      <c r="A5124" s="6" t="s">
        <v>8474</v>
      </c>
      <c r="B5124" s="6" t="s">
        <v>1961</v>
      </c>
      <c r="C5124" s="5" t="s">
        <v>7188</v>
      </c>
      <c r="D5124" s="5" t="s">
        <v>7188</v>
      </c>
      <c r="E5124" s="17">
        <v>5967</v>
      </c>
      <c r="F5124" s="16" t="s">
        <v>1960</v>
      </c>
      <c r="G5124" s="39" t="s">
        <v>7189</v>
      </c>
      <c r="H5124" s="7" t="s">
        <v>7190</v>
      </c>
      <c r="I5124" s="7" t="s">
        <v>151</v>
      </c>
      <c r="J5124" s="7" t="s">
        <v>151</v>
      </c>
      <c r="K5124" s="7" t="s">
        <v>151</v>
      </c>
      <c r="L5124" s="7" t="s">
        <v>151</v>
      </c>
      <c r="M5124" s="7" t="s">
        <v>151</v>
      </c>
      <c r="O5124" s="6" t="s">
        <v>3899</v>
      </c>
      <c r="P5124" s="9"/>
      <c r="Q5124" s="9"/>
      <c r="R5124" s="6" t="s">
        <v>1747</v>
      </c>
      <c r="S5124" s="6" t="e">
        <v>#N/A</v>
      </c>
      <c r="T5124" s="6" t="e">
        <v>#N/A</v>
      </c>
      <c r="U5124" s="6" t="e">
        <v>#N/A</v>
      </c>
      <c r="V5124" s="23">
        <v>43665</v>
      </c>
      <c r="W5124" s="6" t="e">
        <v>#N/A</v>
      </c>
    </row>
    <row r="5125" spans="1:23" s="6" customFormat="1" ht="12.75" x14ac:dyDescent="0.2">
      <c r="A5125" s="6" t="s">
        <v>8475</v>
      </c>
      <c r="B5125" s="6" t="s">
        <v>1961</v>
      </c>
      <c r="C5125" s="5" t="s">
        <v>7188</v>
      </c>
      <c r="D5125" s="5" t="s">
        <v>7188</v>
      </c>
      <c r="E5125" s="17">
        <v>5967</v>
      </c>
      <c r="F5125" s="16" t="s">
        <v>1960</v>
      </c>
      <c r="G5125" s="39" t="s">
        <v>7189</v>
      </c>
      <c r="H5125" s="7" t="s">
        <v>7190</v>
      </c>
      <c r="I5125" s="7" t="s">
        <v>151</v>
      </c>
      <c r="J5125" s="7" t="s">
        <v>151</v>
      </c>
      <c r="K5125" s="7" t="s">
        <v>151</v>
      </c>
      <c r="L5125" s="7" t="s">
        <v>151</v>
      </c>
      <c r="M5125" s="7" t="s">
        <v>151</v>
      </c>
      <c r="O5125" s="6" t="s">
        <v>3899</v>
      </c>
      <c r="P5125" s="9"/>
      <c r="Q5125" s="9"/>
      <c r="R5125" s="6" t="s">
        <v>1747</v>
      </c>
      <c r="S5125" s="6" t="e">
        <v>#N/A</v>
      </c>
      <c r="T5125" s="6" t="e">
        <v>#N/A</v>
      </c>
      <c r="U5125" s="6" t="e">
        <v>#N/A</v>
      </c>
      <c r="V5125" s="23">
        <v>43665</v>
      </c>
      <c r="W5125" s="6" t="e">
        <v>#N/A</v>
      </c>
    </row>
    <row r="5126" spans="1:23" s="6" customFormat="1" ht="12.75" x14ac:dyDescent="0.2">
      <c r="A5126" s="6" t="s">
        <v>8476</v>
      </c>
      <c r="B5126" s="6" t="s">
        <v>1961</v>
      </c>
      <c r="C5126" s="5" t="s">
        <v>7188</v>
      </c>
      <c r="D5126" s="5" t="s">
        <v>7188</v>
      </c>
      <c r="E5126" s="17">
        <v>5967</v>
      </c>
      <c r="F5126" s="16" t="s">
        <v>1960</v>
      </c>
      <c r="G5126" s="39" t="s">
        <v>7189</v>
      </c>
      <c r="H5126" s="7" t="s">
        <v>7190</v>
      </c>
      <c r="I5126" s="7" t="s">
        <v>151</v>
      </c>
      <c r="J5126" s="7" t="s">
        <v>151</v>
      </c>
      <c r="K5126" s="7" t="s">
        <v>151</v>
      </c>
      <c r="L5126" s="7" t="s">
        <v>151</v>
      </c>
      <c r="M5126" s="7" t="s">
        <v>151</v>
      </c>
      <c r="O5126" s="6" t="s">
        <v>3899</v>
      </c>
      <c r="P5126" s="9"/>
      <c r="Q5126" s="9"/>
      <c r="R5126" s="6" t="s">
        <v>1747</v>
      </c>
      <c r="S5126" s="6" t="e">
        <v>#N/A</v>
      </c>
      <c r="T5126" s="6" t="e">
        <v>#N/A</v>
      </c>
      <c r="U5126" s="6" t="e">
        <v>#N/A</v>
      </c>
      <c r="V5126" s="23">
        <v>43665</v>
      </c>
      <c r="W5126" s="6" t="e">
        <v>#N/A</v>
      </c>
    </row>
    <row r="5127" spans="1:23" s="6" customFormat="1" ht="12.75" x14ac:dyDescent="0.2">
      <c r="A5127" s="6" t="s">
        <v>8477</v>
      </c>
      <c r="B5127" s="6" t="s">
        <v>1961</v>
      </c>
      <c r="C5127" s="5" t="s">
        <v>7188</v>
      </c>
      <c r="D5127" s="5" t="s">
        <v>7188</v>
      </c>
      <c r="E5127" s="17">
        <v>5967</v>
      </c>
      <c r="F5127" s="16" t="s">
        <v>1960</v>
      </c>
      <c r="G5127" s="39" t="s">
        <v>7189</v>
      </c>
      <c r="H5127" s="7" t="s">
        <v>7190</v>
      </c>
      <c r="I5127" s="7" t="s">
        <v>151</v>
      </c>
      <c r="J5127" s="7" t="s">
        <v>151</v>
      </c>
      <c r="K5127" s="7" t="s">
        <v>151</v>
      </c>
      <c r="L5127" s="7" t="s">
        <v>151</v>
      </c>
      <c r="M5127" s="7" t="s">
        <v>151</v>
      </c>
      <c r="O5127" s="6" t="s">
        <v>3899</v>
      </c>
      <c r="P5127" s="9"/>
      <c r="Q5127" s="9"/>
      <c r="R5127" s="6" t="s">
        <v>1747</v>
      </c>
      <c r="S5127" s="6" t="e">
        <v>#N/A</v>
      </c>
      <c r="T5127" s="6" t="e">
        <v>#N/A</v>
      </c>
      <c r="U5127" s="6" t="e">
        <v>#N/A</v>
      </c>
      <c r="V5127" s="23">
        <v>43665</v>
      </c>
      <c r="W5127" s="6" t="e">
        <v>#N/A</v>
      </c>
    </row>
    <row r="5128" spans="1:23" s="6" customFormat="1" ht="12.75" x14ac:dyDescent="0.2">
      <c r="A5128" s="6" t="s">
        <v>8478</v>
      </c>
      <c r="B5128" s="6" t="s">
        <v>1961</v>
      </c>
      <c r="C5128" s="5" t="s">
        <v>7188</v>
      </c>
      <c r="D5128" s="5" t="s">
        <v>7188</v>
      </c>
      <c r="E5128" s="17">
        <v>5967</v>
      </c>
      <c r="F5128" s="16" t="s">
        <v>1960</v>
      </c>
      <c r="G5128" s="39" t="s">
        <v>7189</v>
      </c>
      <c r="H5128" s="7" t="s">
        <v>7190</v>
      </c>
      <c r="I5128" s="7" t="s">
        <v>151</v>
      </c>
      <c r="J5128" s="7" t="s">
        <v>151</v>
      </c>
      <c r="K5128" s="7" t="s">
        <v>151</v>
      </c>
      <c r="L5128" s="7" t="s">
        <v>151</v>
      </c>
      <c r="M5128" s="7" t="s">
        <v>151</v>
      </c>
      <c r="O5128" s="6" t="s">
        <v>3899</v>
      </c>
      <c r="P5128" s="9"/>
      <c r="Q5128" s="9"/>
      <c r="R5128" s="6" t="s">
        <v>1747</v>
      </c>
      <c r="S5128" s="6" t="e">
        <v>#N/A</v>
      </c>
      <c r="T5128" s="6" t="e">
        <v>#N/A</v>
      </c>
      <c r="U5128" s="6" t="e">
        <v>#N/A</v>
      </c>
      <c r="V5128" s="23">
        <v>43665</v>
      </c>
      <c r="W5128" s="6" t="e">
        <v>#N/A</v>
      </c>
    </row>
    <row r="5129" spans="1:23" s="6" customFormat="1" ht="12.75" x14ac:dyDescent="0.2">
      <c r="A5129" s="6" t="s">
        <v>8479</v>
      </c>
      <c r="B5129" s="6" t="s">
        <v>1961</v>
      </c>
      <c r="C5129" s="5" t="s">
        <v>7188</v>
      </c>
      <c r="D5129" s="5" t="s">
        <v>7188</v>
      </c>
      <c r="E5129" s="17">
        <v>5967</v>
      </c>
      <c r="F5129" s="16" t="s">
        <v>1960</v>
      </c>
      <c r="G5129" s="39" t="s">
        <v>7189</v>
      </c>
      <c r="H5129" s="7" t="s">
        <v>7190</v>
      </c>
      <c r="I5129" s="7" t="s">
        <v>151</v>
      </c>
      <c r="J5129" s="7" t="s">
        <v>151</v>
      </c>
      <c r="K5129" s="7" t="s">
        <v>151</v>
      </c>
      <c r="L5129" s="7" t="s">
        <v>151</v>
      </c>
      <c r="M5129" s="7" t="s">
        <v>151</v>
      </c>
      <c r="O5129" s="6" t="s">
        <v>3899</v>
      </c>
      <c r="P5129" s="9"/>
      <c r="Q5129" s="9"/>
      <c r="R5129" s="6" t="s">
        <v>1747</v>
      </c>
      <c r="S5129" s="6" t="e">
        <v>#N/A</v>
      </c>
      <c r="T5129" s="6" t="e">
        <v>#N/A</v>
      </c>
      <c r="U5129" s="6" t="e">
        <v>#N/A</v>
      </c>
      <c r="V5129" s="23">
        <v>43665</v>
      </c>
      <c r="W5129" s="6" t="e">
        <v>#N/A</v>
      </c>
    </row>
    <row r="5130" spans="1:23" s="6" customFormat="1" ht="12.75" x14ac:dyDescent="0.2">
      <c r="A5130" s="6" t="s">
        <v>8480</v>
      </c>
      <c r="B5130" s="6" t="s">
        <v>1961</v>
      </c>
      <c r="C5130" s="5" t="s">
        <v>7188</v>
      </c>
      <c r="D5130" s="5" t="s">
        <v>7188</v>
      </c>
      <c r="E5130" s="17">
        <v>5967</v>
      </c>
      <c r="F5130" s="16" t="s">
        <v>1960</v>
      </c>
      <c r="G5130" s="39" t="s">
        <v>7189</v>
      </c>
      <c r="H5130" s="7" t="s">
        <v>7190</v>
      </c>
      <c r="I5130" s="7" t="s">
        <v>151</v>
      </c>
      <c r="J5130" s="7" t="s">
        <v>151</v>
      </c>
      <c r="K5130" s="7" t="s">
        <v>151</v>
      </c>
      <c r="L5130" s="7" t="s">
        <v>151</v>
      </c>
      <c r="M5130" s="7" t="s">
        <v>151</v>
      </c>
      <c r="O5130" s="6" t="s">
        <v>3899</v>
      </c>
      <c r="P5130" s="9"/>
      <c r="Q5130" s="9"/>
      <c r="R5130" s="6" t="s">
        <v>1747</v>
      </c>
      <c r="S5130" s="6" t="e">
        <v>#N/A</v>
      </c>
      <c r="T5130" s="6" t="e">
        <v>#N/A</v>
      </c>
      <c r="U5130" s="6" t="e">
        <v>#N/A</v>
      </c>
      <c r="V5130" s="23">
        <v>43665</v>
      </c>
      <c r="W5130" s="6" t="e">
        <v>#N/A</v>
      </c>
    </row>
    <row r="5131" spans="1:23" s="6" customFormat="1" ht="12.75" x14ac:dyDescent="0.2">
      <c r="A5131" s="6" t="s">
        <v>8481</v>
      </c>
      <c r="B5131" s="6" t="s">
        <v>1961</v>
      </c>
      <c r="C5131" s="5" t="s">
        <v>7188</v>
      </c>
      <c r="D5131" s="5" t="s">
        <v>7188</v>
      </c>
      <c r="E5131" s="17">
        <v>5967</v>
      </c>
      <c r="F5131" s="16" t="s">
        <v>1960</v>
      </c>
      <c r="G5131" s="39" t="s">
        <v>7189</v>
      </c>
      <c r="H5131" s="7" t="s">
        <v>7190</v>
      </c>
      <c r="I5131" s="7" t="s">
        <v>151</v>
      </c>
      <c r="J5131" s="7" t="s">
        <v>151</v>
      </c>
      <c r="K5131" s="7" t="s">
        <v>151</v>
      </c>
      <c r="L5131" s="7" t="s">
        <v>151</v>
      </c>
      <c r="M5131" s="7" t="s">
        <v>151</v>
      </c>
      <c r="O5131" s="6" t="s">
        <v>3899</v>
      </c>
      <c r="P5131" s="9"/>
      <c r="Q5131" s="9"/>
      <c r="R5131" s="6" t="s">
        <v>1747</v>
      </c>
      <c r="S5131" s="6" t="e">
        <v>#N/A</v>
      </c>
      <c r="T5131" s="6" t="e">
        <v>#N/A</v>
      </c>
      <c r="U5131" s="6" t="e">
        <v>#N/A</v>
      </c>
      <c r="V5131" s="23">
        <v>43665</v>
      </c>
      <c r="W5131" s="6" t="e">
        <v>#N/A</v>
      </c>
    </row>
    <row r="5132" spans="1:23" s="6" customFormat="1" ht="12.75" x14ac:dyDescent="0.2">
      <c r="A5132" s="6" t="s">
        <v>8482</v>
      </c>
      <c r="B5132" s="6" t="s">
        <v>1961</v>
      </c>
      <c r="C5132" s="5" t="s">
        <v>7188</v>
      </c>
      <c r="D5132" s="5" t="s">
        <v>7188</v>
      </c>
      <c r="E5132" s="17">
        <v>5967</v>
      </c>
      <c r="F5132" s="16" t="s">
        <v>1960</v>
      </c>
      <c r="G5132" s="39" t="s">
        <v>7189</v>
      </c>
      <c r="H5132" s="7" t="s">
        <v>7190</v>
      </c>
      <c r="I5132" s="7" t="s">
        <v>151</v>
      </c>
      <c r="J5132" s="7" t="s">
        <v>151</v>
      </c>
      <c r="K5132" s="7" t="s">
        <v>151</v>
      </c>
      <c r="L5132" s="7" t="s">
        <v>151</v>
      </c>
      <c r="M5132" s="7" t="s">
        <v>151</v>
      </c>
      <c r="O5132" s="6" t="s">
        <v>3899</v>
      </c>
      <c r="P5132" s="9"/>
      <c r="Q5132" s="9"/>
      <c r="R5132" s="6" t="s">
        <v>1747</v>
      </c>
      <c r="S5132" s="6" t="e">
        <v>#N/A</v>
      </c>
      <c r="T5132" s="6" t="e">
        <v>#N/A</v>
      </c>
      <c r="U5132" s="6" t="e">
        <v>#N/A</v>
      </c>
      <c r="V5132" s="23">
        <v>43665</v>
      </c>
      <c r="W5132" s="6" t="e">
        <v>#N/A</v>
      </c>
    </row>
    <row r="5133" spans="1:23" s="6" customFormat="1" ht="12.75" x14ac:dyDescent="0.2">
      <c r="A5133" s="6" t="s">
        <v>8483</v>
      </c>
      <c r="B5133" s="6" t="s">
        <v>1961</v>
      </c>
      <c r="C5133" s="5" t="s">
        <v>7188</v>
      </c>
      <c r="D5133" s="5" t="s">
        <v>7188</v>
      </c>
      <c r="E5133" s="17">
        <v>5967</v>
      </c>
      <c r="F5133" s="16" t="s">
        <v>1960</v>
      </c>
      <c r="G5133" s="39" t="s">
        <v>7189</v>
      </c>
      <c r="H5133" s="7" t="s">
        <v>7190</v>
      </c>
      <c r="I5133" s="7" t="s">
        <v>151</v>
      </c>
      <c r="J5133" s="7" t="s">
        <v>151</v>
      </c>
      <c r="K5133" s="7" t="s">
        <v>151</v>
      </c>
      <c r="L5133" s="7" t="s">
        <v>151</v>
      </c>
      <c r="M5133" s="7" t="s">
        <v>151</v>
      </c>
      <c r="O5133" s="6" t="s">
        <v>3899</v>
      </c>
      <c r="P5133" s="9"/>
      <c r="Q5133" s="9"/>
      <c r="R5133" s="6" t="s">
        <v>1747</v>
      </c>
      <c r="S5133" s="6" t="e">
        <v>#N/A</v>
      </c>
      <c r="T5133" s="6" t="e">
        <v>#N/A</v>
      </c>
      <c r="U5133" s="6" t="e">
        <v>#N/A</v>
      </c>
      <c r="V5133" s="23">
        <v>43665</v>
      </c>
      <c r="W5133" s="6" t="e">
        <v>#N/A</v>
      </c>
    </row>
    <row r="5134" spans="1:23" s="6" customFormat="1" ht="12.75" x14ac:dyDescent="0.2">
      <c r="A5134" s="6" t="s">
        <v>8484</v>
      </c>
      <c r="B5134" s="6" t="s">
        <v>1961</v>
      </c>
      <c r="C5134" s="5" t="s">
        <v>7188</v>
      </c>
      <c r="D5134" s="5" t="s">
        <v>7188</v>
      </c>
      <c r="E5134" s="17">
        <v>5967</v>
      </c>
      <c r="F5134" s="16" t="s">
        <v>1960</v>
      </c>
      <c r="G5134" s="39" t="s">
        <v>7189</v>
      </c>
      <c r="H5134" s="7" t="s">
        <v>7190</v>
      </c>
      <c r="I5134" s="7" t="s">
        <v>151</v>
      </c>
      <c r="J5134" s="7" t="s">
        <v>151</v>
      </c>
      <c r="K5134" s="7" t="s">
        <v>151</v>
      </c>
      <c r="L5134" s="7" t="s">
        <v>151</v>
      </c>
      <c r="M5134" s="7" t="s">
        <v>151</v>
      </c>
      <c r="O5134" s="6" t="s">
        <v>3899</v>
      </c>
      <c r="P5134" s="9"/>
      <c r="Q5134" s="9"/>
      <c r="R5134" s="6" t="s">
        <v>1747</v>
      </c>
      <c r="S5134" s="6" t="e">
        <v>#N/A</v>
      </c>
      <c r="T5134" s="6" t="e">
        <v>#N/A</v>
      </c>
      <c r="U5134" s="6" t="e">
        <v>#N/A</v>
      </c>
      <c r="V5134" s="23">
        <v>43665</v>
      </c>
      <c r="W5134" s="6" t="e">
        <v>#N/A</v>
      </c>
    </row>
    <row r="5135" spans="1:23" s="6" customFormat="1" ht="12.75" x14ac:dyDescent="0.2">
      <c r="A5135" s="6" t="s">
        <v>8485</v>
      </c>
      <c r="B5135" s="6" t="s">
        <v>1961</v>
      </c>
      <c r="C5135" s="5" t="s">
        <v>7188</v>
      </c>
      <c r="D5135" s="5" t="s">
        <v>7188</v>
      </c>
      <c r="E5135" s="17">
        <v>5967</v>
      </c>
      <c r="F5135" s="16" t="s">
        <v>1960</v>
      </c>
      <c r="G5135" s="39" t="s">
        <v>7189</v>
      </c>
      <c r="H5135" s="7" t="s">
        <v>7190</v>
      </c>
      <c r="I5135" s="7" t="s">
        <v>151</v>
      </c>
      <c r="J5135" s="7" t="s">
        <v>151</v>
      </c>
      <c r="K5135" s="7" t="s">
        <v>151</v>
      </c>
      <c r="L5135" s="7" t="s">
        <v>151</v>
      </c>
      <c r="M5135" s="7" t="s">
        <v>151</v>
      </c>
      <c r="O5135" s="6" t="s">
        <v>3899</v>
      </c>
      <c r="P5135" s="9"/>
      <c r="Q5135" s="9"/>
      <c r="R5135" s="6" t="s">
        <v>1747</v>
      </c>
      <c r="S5135" s="6" t="e">
        <v>#N/A</v>
      </c>
      <c r="T5135" s="6" t="e">
        <v>#N/A</v>
      </c>
      <c r="U5135" s="6" t="e">
        <v>#N/A</v>
      </c>
      <c r="V5135" s="23">
        <v>43665</v>
      </c>
      <c r="W5135" s="6" t="e">
        <v>#N/A</v>
      </c>
    </row>
    <row r="5136" spans="1:23" s="6" customFormat="1" ht="12.75" x14ac:dyDescent="0.2">
      <c r="A5136" s="6" t="s">
        <v>8486</v>
      </c>
      <c r="B5136" s="6" t="s">
        <v>1961</v>
      </c>
      <c r="C5136" s="5" t="s">
        <v>7188</v>
      </c>
      <c r="D5136" s="5" t="s">
        <v>7188</v>
      </c>
      <c r="E5136" s="17">
        <v>5967</v>
      </c>
      <c r="F5136" s="16" t="s">
        <v>1960</v>
      </c>
      <c r="G5136" s="39" t="s">
        <v>7189</v>
      </c>
      <c r="H5136" s="7" t="s">
        <v>7190</v>
      </c>
      <c r="I5136" s="7" t="s">
        <v>151</v>
      </c>
      <c r="J5136" s="7" t="s">
        <v>151</v>
      </c>
      <c r="K5136" s="7" t="s">
        <v>151</v>
      </c>
      <c r="L5136" s="7" t="s">
        <v>151</v>
      </c>
      <c r="M5136" s="7" t="s">
        <v>151</v>
      </c>
      <c r="O5136" s="6" t="s">
        <v>3899</v>
      </c>
      <c r="P5136" s="9"/>
      <c r="Q5136" s="9"/>
      <c r="R5136" s="6" t="s">
        <v>1747</v>
      </c>
      <c r="S5136" s="6" t="e">
        <v>#N/A</v>
      </c>
      <c r="T5136" s="6" t="e">
        <v>#N/A</v>
      </c>
      <c r="U5136" s="6" t="e">
        <v>#N/A</v>
      </c>
      <c r="V5136" s="23">
        <v>43665</v>
      </c>
      <c r="W5136" s="6" t="e">
        <v>#N/A</v>
      </c>
    </row>
    <row r="5137" spans="1:23" s="6" customFormat="1" ht="12.75" x14ac:dyDescent="0.2">
      <c r="A5137" s="6" t="s">
        <v>8487</v>
      </c>
      <c r="B5137" s="6" t="s">
        <v>1961</v>
      </c>
      <c r="C5137" s="5" t="s">
        <v>7188</v>
      </c>
      <c r="D5137" s="5" t="s">
        <v>7188</v>
      </c>
      <c r="E5137" s="17">
        <v>5967</v>
      </c>
      <c r="F5137" s="16" t="s">
        <v>1960</v>
      </c>
      <c r="G5137" s="39" t="s">
        <v>7189</v>
      </c>
      <c r="H5137" s="7" t="s">
        <v>7190</v>
      </c>
      <c r="I5137" s="7" t="s">
        <v>151</v>
      </c>
      <c r="J5137" s="7" t="s">
        <v>151</v>
      </c>
      <c r="K5137" s="7" t="s">
        <v>151</v>
      </c>
      <c r="L5137" s="7" t="s">
        <v>151</v>
      </c>
      <c r="M5137" s="7" t="s">
        <v>151</v>
      </c>
      <c r="O5137" s="6" t="s">
        <v>3899</v>
      </c>
      <c r="P5137" s="9"/>
      <c r="Q5137" s="9"/>
      <c r="R5137" s="6" t="s">
        <v>1747</v>
      </c>
      <c r="S5137" s="6" t="e">
        <v>#N/A</v>
      </c>
      <c r="T5137" s="6" t="e">
        <v>#N/A</v>
      </c>
      <c r="U5137" s="6" t="e">
        <v>#N/A</v>
      </c>
      <c r="V5137" s="23">
        <v>43665</v>
      </c>
      <c r="W5137" s="6" t="e">
        <v>#N/A</v>
      </c>
    </row>
    <row r="5138" spans="1:23" s="6" customFormat="1" ht="12.75" x14ac:dyDescent="0.2">
      <c r="A5138" s="6" t="s">
        <v>8488</v>
      </c>
      <c r="B5138" s="6" t="s">
        <v>1961</v>
      </c>
      <c r="C5138" s="5" t="s">
        <v>7188</v>
      </c>
      <c r="D5138" s="5" t="s">
        <v>7188</v>
      </c>
      <c r="E5138" s="17">
        <v>5967</v>
      </c>
      <c r="F5138" s="16" t="s">
        <v>1960</v>
      </c>
      <c r="G5138" s="39" t="s">
        <v>7189</v>
      </c>
      <c r="H5138" s="7" t="s">
        <v>7190</v>
      </c>
      <c r="I5138" s="7" t="s">
        <v>151</v>
      </c>
      <c r="J5138" s="7" t="s">
        <v>151</v>
      </c>
      <c r="K5138" s="7" t="s">
        <v>151</v>
      </c>
      <c r="L5138" s="7" t="s">
        <v>151</v>
      </c>
      <c r="M5138" s="7" t="s">
        <v>151</v>
      </c>
      <c r="O5138" s="6" t="s">
        <v>3899</v>
      </c>
      <c r="P5138" s="9"/>
      <c r="Q5138" s="9"/>
      <c r="R5138" s="6" t="s">
        <v>1747</v>
      </c>
      <c r="S5138" s="6" t="e">
        <v>#N/A</v>
      </c>
      <c r="T5138" s="6" t="e">
        <v>#N/A</v>
      </c>
      <c r="U5138" s="6" t="e">
        <v>#N/A</v>
      </c>
      <c r="V5138" s="23">
        <v>43665</v>
      </c>
      <c r="W5138" s="6" t="e">
        <v>#N/A</v>
      </c>
    </row>
    <row r="5139" spans="1:23" s="6" customFormat="1" ht="12.75" x14ac:dyDescent="0.2">
      <c r="A5139" s="6" t="s">
        <v>8489</v>
      </c>
      <c r="B5139" s="6" t="s">
        <v>1961</v>
      </c>
      <c r="C5139" s="5" t="s">
        <v>7188</v>
      </c>
      <c r="D5139" s="5" t="s">
        <v>7188</v>
      </c>
      <c r="E5139" s="17">
        <v>5967</v>
      </c>
      <c r="F5139" s="16" t="s">
        <v>1960</v>
      </c>
      <c r="G5139" s="39" t="s">
        <v>7189</v>
      </c>
      <c r="H5139" s="7" t="s">
        <v>7190</v>
      </c>
      <c r="I5139" s="7" t="s">
        <v>151</v>
      </c>
      <c r="J5139" s="7" t="s">
        <v>151</v>
      </c>
      <c r="K5139" s="7" t="s">
        <v>151</v>
      </c>
      <c r="L5139" s="7" t="s">
        <v>151</v>
      </c>
      <c r="M5139" s="7" t="s">
        <v>151</v>
      </c>
      <c r="O5139" s="6" t="s">
        <v>3899</v>
      </c>
      <c r="P5139" s="9"/>
      <c r="Q5139" s="9"/>
      <c r="R5139" s="6" t="s">
        <v>1747</v>
      </c>
      <c r="S5139" s="6" t="e">
        <v>#N/A</v>
      </c>
      <c r="T5139" s="6" t="e">
        <v>#N/A</v>
      </c>
      <c r="U5139" s="6" t="e">
        <v>#N/A</v>
      </c>
      <c r="V5139" s="23">
        <v>43665</v>
      </c>
      <c r="W5139" s="6" t="e">
        <v>#N/A</v>
      </c>
    </row>
    <row r="5140" spans="1:23" s="6" customFormat="1" ht="12.75" x14ac:dyDescent="0.2">
      <c r="A5140" s="6" t="s">
        <v>8490</v>
      </c>
      <c r="B5140" s="6" t="s">
        <v>1961</v>
      </c>
      <c r="C5140" s="5" t="s">
        <v>7188</v>
      </c>
      <c r="D5140" s="5" t="s">
        <v>7188</v>
      </c>
      <c r="E5140" s="17">
        <v>5967</v>
      </c>
      <c r="F5140" s="16" t="s">
        <v>1960</v>
      </c>
      <c r="G5140" s="39" t="s">
        <v>7189</v>
      </c>
      <c r="H5140" s="7" t="s">
        <v>7190</v>
      </c>
      <c r="I5140" s="7" t="s">
        <v>151</v>
      </c>
      <c r="J5140" s="7" t="s">
        <v>151</v>
      </c>
      <c r="K5140" s="7" t="s">
        <v>151</v>
      </c>
      <c r="L5140" s="7" t="s">
        <v>151</v>
      </c>
      <c r="M5140" s="7" t="s">
        <v>151</v>
      </c>
      <c r="O5140" s="6" t="s">
        <v>3899</v>
      </c>
      <c r="P5140" s="9"/>
      <c r="Q5140" s="9"/>
      <c r="R5140" s="6" t="s">
        <v>1747</v>
      </c>
      <c r="S5140" s="6" t="e">
        <v>#N/A</v>
      </c>
      <c r="T5140" s="6" t="e">
        <v>#N/A</v>
      </c>
      <c r="U5140" s="6" t="e">
        <v>#N/A</v>
      </c>
      <c r="V5140" s="23">
        <v>43665</v>
      </c>
      <c r="W5140" s="6" t="e">
        <v>#N/A</v>
      </c>
    </row>
    <row r="5141" spans="1:23" s="6" customFormat="1" ht="12.75" x14ac:dyDescent="0.2">
      <c r="A5141" s="6" t="s">
        <v>8491</v>
      </c>
      <c r="B5141" s="6" t="s">
        <v>1961</v>
      </c>
      <c r="C5141" s="5" t="s">
        <v>7188</v>
      </c>
      <c r="D5141" s="5" t="s">
        <v>7188</v>
      </c>
      <c r="E5141" s="17">
        <v>5967</v>
      </c>
      <c r="F5141" s="16" t="s">
        <v>1960</v>
      </c>
      <c r="G5141" s="39" t="s">
        <v>7189</v>
      </c>
      <c r="H5141" s="7" t="s">
        <v>7190</v>
      </c>
      <c r="I5141" s="7" t="s">
        <v>151</v>
      </c>
      <c r="J5141" s="7" t="s">
        <v>151</v>
      </c>
      <c r="K5141" s="7" t="s">
        <v>151</v>
      </c>
      <c r="L5141" s="7" t="s">
        <v>151</v>
      </c>
      <c r="M5141" s="7" t="s">
        <v>151</v>
      </c>
      <c r="O5141" s="6" t="s">
        <v>3899</v>
      </c>
      <c r="P5141" s="9"/>
      <c r="Q5141" s="9"/>
      <c r="R5141" s="6" t="s">
        <v>1747</v>
      </c>
      <c r="S5141" s="6" t="e">
        <v>#N/A</v>
      </c>
      <c r="T5141" s="6" t="e">
        <v>#N/A</v>
      </c>
      <c r="U5141" s="6" t="e">
        <v>#N/A</v>
      </c>
      <c r="V5141" s="23">
        <v>43665</v>
      </c>
      <c r="W5141" s="6" t="e">
        <v>#N/A</v>
      </c>
    </row>
    <row r="5142" spans="1:23" s="6" customFormat="1" ht="12.75" x14ac:dyDescent="0.2">
      <c r="A5142" s="6" t="s">
        <v>8492</v>
      </c>
      <c r="B5142" s="6" t="s">
        <v>1961</v>
      </c>
      <c r="C5142" s="5" t="s">
        <v>7188</v>
      </c>
      <c r="D5142" s="5" t="s">
        <v>7188</v>
      </c>
      <c r="E5142" s="17">
        <v>5967</v>
      </c>
      <c r="F5142" s="16" t="s">
        <v>1960</v>
      </c>
      <c r="G5142" s="39" t="s">
        <v>7189</v>
      </c>
      <c r="H5142" s="7" t="s">
        <v>7190</v>
      </c>
      <c r="I5142" s="7" t="s">
        <v>151</v>
      </c>
      <c r="J5142" s="7" t="s">
        <v>151</v>
      </c>
      <c r="K5142" s="7" t="s">
        <v>151</v>
      </c>
      <c r="L5142" s="7" t="s">
        <v>151</v>
      </c>
      <c r="M5142" s="7" t="s">
        <v>151</v>
      </c>
      <c r="O5142" s="6" t="s">
        <v>3899</v>
      </c>
      <c r="P5142" s="9"/>
      <c r="Q5142" s="9"/>
      <c r="R5142" s="6" t="s">
        <v>1747</v>
      </c>
      <c r="S5142" s="6" t="e">
        <v>#N/A</v>
      </c>
      <c r="T5142" s="6" t="e">
        <v>#N/A</v>
      </c>
      <c r="U5142" s="6" t="e">
        <v>#N/A</v>
      </c>
      <c r="V5142" s="23">
        <v>43665</v>
      </c>
      <c r="W5142" s="6" t="e">
        <v>#N/A</v>
      </c>
    </row>
    <row r="5143" spans="1:23" s="6" customFormat="1" ht="12.75" x14ac:dyDescent="0.2">
      <c r="A5143" s="6" t="s">
        <v>8493</v>
      </c>
      <c r="B5143" s="6" t="s">
        <v>1961</v>
      </c>
      <c r="C5143" s="5" t="s">
        <v>7188</v>
      </c>
      <c r="D5143" s="5" t="s">
        <v>7188</v>
      </c>
      <c r="E5143" s="17">
        <v>5967</v>
      </c>
      <c r="F5143" s="16" t="s">
        <v>1960</v>
      </c>
      <c r="G5143" s="39" t="s">
        <v>7189</v>
      </c>
      <c r="H5143" s="7" t="s">
        <v>7190</v>
      </c>
      <c r="I5143" s="7" t="s">
        <v>151</v>
      </c>
      <c r="J5143" s="7" t="s">
        <v>151</v>
      </c>
      <c r="K5143" s="7" t="s">
        <v>151</v>
      </c>
      <c r="L5143" s="7" t="s">
        <v>151</v>
      </c>
      <c r="M5143" s="7" t="s">
        <v>151</v>
      </c>
      <c r="O5143" s="6" t="s">
        <v>3899</v>
      </c>
      <c r="P5143" s="9"/>
      <c r="Q5143" s="9"/>
      <c r="R5143" s="6" t="s">
        <v>1747</v>
      </c>
      <c r="S5143" s="6" t="e">
        <v>#N/A</v>
      </c>
      <c r="T5143" s="6" t="e">
        <v>#N/A</v>
      </c>
      <c r="U5143" s="6" t="e">
        <v>#N/A</v>
      </c>
      <c r="V5143" s="23">
        <v>43665</v>
      </c>
      <c r="W5143" s="6" t="e">
        <v>#N/A</v>
      </c>
    </row>
    <row r="5144" spans="1:23" s="6" customFormat="1" ht="12.75" x14ac:dyDescent="0.2">
      <c r="A5144" s="6" t="s">
        <v>8494</v>
      </c>
      <c r="B5144" s="6" t="s">
        <v>1961</v>
      </c>
      <c r="C5144" s="5" t="s">
        <v>7188</v>
      </c>
      <c r="D5144" s="5" t="s">
        <v>7188</v>
      </c>
      <c r="E5144" s="17">
        <v>5967</v>
      </c>
      <c r="F5144" s="16" t="s">
        <v>1960</v>
      </c>
      <c r="G5144" s="39" t="s">
        <v>7189</v>
      </c>
      <c r="H5144" s="7" t="s">
        <v>7190</v>
      </c>
      <c r="I5144" s="7" t="s">
        <v>151</v>
      </c>
      <c r="J5144" s="7" t="s">
        <v>151</v>
      </c>
      <c r="K5144" s="7" t="s">
        <v>151</v>
      </c>
      <c r="L5144" s="7" t="s">
        <v>151</v>
      </c>
      <c r="M5144" s="7" t="s">
        <v>151</v>
      </c>
      <c r="O5144" s="6" t="s">
        <v>3899</v>
      </c>
      <c r="P5144" s="9"/>
      <c r="Q5144" s="9"/>
      <c r="R5144" s="6" t="s">
        <v>1747</v>
      </c>
      <c r="S5144" s="6" t="e">
        <v>#N/A</v>
      </c>
      <c r="T5144" s="6" t="e">
        <v>#N/A</v>
      </c>
      <c r="U5144" s="6" t="e">
        <v>#N/A</v>
      </c>
      <c r="V5144" s="23">
        <v>43665</v>
      </c>
      <c r="W5144" s="6" t="e">
        <v>#N/A</v>
      </c>
    </row>
    <row r="5145" spans="1:23" s="6" customFormat="1" ht="12.75" x14ac:dyDescent="0.2">
      <c r="A5145" s="6" t="s">
        <v>8495</v>
      </c>
      <c r="B5145" s="6" t="s">
        <v>1961</v>
      </c>
      <c r="C5145" s="5" t="s">
        <v>7188</v>
      </c>
      <c r="D5145" s="5" t="s">
        <v>7188</v>
      </c>
      <c r="E5145" s="17">
        <v>5967</v>
      </c>
      <c r="F5145" s="16" t="s">
        <v>1960</v>
      </c>
      <c r="G5145" s="39" t="s">
        <v>7189</v>
      </c>
      <c r="H5145" s="7" t="s">
        <v>7190</v>
      </c>
      <c r="I5145" s="7" t="s">
        <v>151</v>
      </c>
      <c r="J5145" s="7" t="s">
        <v>151</v>
      </c>
      <c r="K5145" s="7" t="s">
        <v>151</v>
      </c>
      <c r="L5145" s="7" t="s">
        <v>151</v>
      </c>
      <c r="M5145" s="7" t="s">
        <v>151</v>
      </c>
      <c r="O5145" s="6" t="s">
        <v>3899</v>
      </c>
      <c r="P5145" s="9"/>
      <c r="Q5145" s="9"/>
      <c r="R5145" s="6" t="s">
        <v>1747</v>
      </c>
      <c r="S5145" s="6" t="e">
        <v>#N/A</v>
      </c>
      <c r="T5145" s="6" t="e">
        <v>#N/A</v>
      </c>
      <c r="U5145" s="6" t="e">
        <v>#N/A</v>
      </c>
      <c r="V5145" s="23">
        <v>43665</v>
      </c>
      <c r="W5145" s="6" t="e">
        <v>#N/A</v>
      </c>
    </row>
    <row r="5146" spans="1:23" s="64" customFormat="1" ht="12.75" x14ac:dyDescent="0.2">
      <c r="A5146" s="64" t="s">
        <v>8496</v>
      </c>
      <c r="B5146" s="64" t="s">
        <v>1961</v>
      </c>
      <c r="C5146" s="65" t="s">
        <v>7188</v>
      </c>
      <c r="D5146" s="65" t="s">
        <v>7188</v>
      </c>
      <c r="E5146" s="66">
        <v>5967</v>
      </c>
      <c r="F5146" s="67" t="s">
        <v>1960</v>
      </c>
      <c r="G5146" s="68" t="s">
        <v>7189</v>
      </c>
      <c r="H5146" s="64" t="s">
        <v>7190</v>
      </c>
      <c r="I5146" s="64" t="s">
        <v>151</v>
      </c>
      <c r="J5146" s="64" t="s">
        <v>151</v>
      </c>
      <c r="K5146" s="64" t="s">
        <v>151</v>
      </c>
      <c r="L5146" s="64" t="s">
        <v>151</v>
      </c>
      <c r="M5146" s="64" t="s">
        <v>151</v>
      </c>
      <c r="O5146" s="64" t="s">
        <v>3899</v>
      </c>
      <c r="P5146" s="69"/>
      <c r="Q5146" s="69"/>
      <c r="R5146" s="64" t="s">
        <v>1747</v>
      </c>
      <c r="S5146" s="64" t="e">
        <v>#N/A</v>
      </c>
      <c r="T5146" s="64" t="e">
        <v>#N/A</v>
      </c>
      <c r="U5146" s="64" t="e">
        <v>#N/A</v>
      </c>
      <c r="V5146" s="70">
        <v>43665</v>
      </c>
      <c r="W5146" s="64" t="e">
        <v>#N/A</v>
      </c>
    </row>
    <row r="5147" spans="1:23" s="6" customFormat="1" ht="12.75" x14ac:dyDescent="0.2">
      <c r="A5147" s="6" t="s">
        <v>8497</v>
      </c>
      <c r="B5147" s="6" t="s">
        <v>1961</v>
      </c>
      <c r="C5147" s="5" t="s">
        <v>7188</v>
      </c>
      <c r="D5147" s="5" t="s">
        <v>7188</v>
      </c>
      <c r="E5147" s="17">
        <v>5967</v>
      </c>
      <c r="F5147" s="16" t="s">
        <v>1960</v>
      </c>
      <c r="G5147" s="39" t="s">
        <v>7189</v>
      </c>
      <c r="H5147" s="7" t="s">
        <v>7190</v>
      </c>
      <c r="I5147" s="7" t="s">
        <v>151</v>
      </c>
      <c r="J5147" s="7" t="s">
        <v>151</v>
      </c>
      <c r="K5147" s="7" t="s">
        <v>151</v>
      </c>
      <c r="L5147" s="7" t="s">
        <v>151</v>
      </c>
      <c r="M5147" s="7" t="s">
        <v>151</v>
      </c>
      <c r="O5147" s="6" t="s">
        <v>3899</v>
      </c>
      <c r="P5147" s="9"/>
      <c r="Q5147" s="9"/>
      <c r="R5147" s="6" t="s">
        <v>1747</v>
      </c>
      <c r="S5147" s="6" t="e">
        <v>#N/A</v>
      </c>
      <c r="T5147" s="6" t="e">
        <v>#N/A</v>
      </c>
      <c r="U5147" s="6" t="e">
        <v>#N/A</v>
      </c>
      <c r="V5147" s="23">
        <v>43665</v>
      </c>
      <c r="W5147" s="6" t="e">
        <v>#N/A</v>
      </c>
    </row>
    <row r="5148" spans="1:23" s="6" customFormat="1" ht="12.75" x14ac:dyDescent="0.2">
      <c r="A5148" s="6" t="s">
        <v>8498</v>
      </c>
      <c r="B5148" s="6" t="s">
        <v>1961</v>
      </c>
      <c r="C5148" s="5" t="s">
        <v>7188</v>
      </c>
      <c r="D5148" s="5" t="s">
        <v>7188</v>
      </c>
      <c r="E5148" s="17">
        <v>5967</v>
      </c>
      <c r="F5148" s="16" t="s">
        <v>1960</v>
      </c>
      <c r="G5148" s="39" t="s">
        <v>7189</v>
      </c>
      <c r="H5148" s="7" t="s">
        <v>7190</v>
      </c>
      <c r="I5148" s="7" t="s">
        <v>151</v>
      </c>
      <c r="J5148" s="7" t="s">
        <v>151</v>
      </c>
      <c r="K5148" s="7" t="s">
        <v>151</v>
      </c>
      <c r="L5148" s="7" t="s">
        <v>151</v>
      </c>
      <c r="M5148" s="7" t="s">
        <v>151</v>
      </c>
      <c r="O5148" s="6" t="s">
        <v>3899</v>
      </c>
      <c r="P5148" s="9"/>
      <c r="Q5148" s="9"/>
      <c r="R5148" s="6" t="s">
        <v>1747</v>
      </c>
      <c r="S5148" s="6" t="e">
        <v>#N/A</v>
      </c>
      <c r="T5148" s="6" t="e">
        <v>#N/A</v>
      </c>
      <c r="U5148" s="6" t="e">
        <v>#N/A</v>
      </c>
      <c r="V5148" s="23">
        <v>43665</v>
      </c>
      <c r="W5148" s="6" t="e">
        <v>#N/A</v>
      </c>
    </row>
    <row r="5149" spans="1:23" s="6" customFormat="1" ht="12.75" x14ac:dyDescent="0.2">
      <c r="A5149" s="6" t="s">
        <v>8499</v>
      </c>
      <c r="B5149" s="6" t="s">
        <v>1961</v>
      </c>
      <c r="C5149" s="5" t="s">
        <v>7188</v>
      </c>
      <c r="D5149" s="5" t="s">
        <v>7188</v>
      </c>
      <c r="E5149" s="17">
        <v>5967</v>
      </c>
      <c r="F5149" s="16" t="s">
        <v>1960</v>
      </c>
      <c r="G5149" s="39" t="s">
        <v>7189</v>
      </c>
      <c r="H5149" s="7" t="s">
        <v>7190</v>
      </c>
      <c r="I5149" s="7" t="s">
        <v>151</v>
      </c>
      <c r="J5149" s="7" t="s">
        <v>151</v>
      </c>
      <c r="K5149" s="7" t="s">
        <v>151</v>
      </c>
      <c r="L5149" s="7" t="s">
        <v>151</v>
      </c>
      <c r="M5149" s="7" t="s">
        <v>151</v>
      </c>
      <c r="O5149" s="6" t="s">
        <v>3899</v>
      </c>
      <c r="P5149" s="9"/>
      <c r="Q5149" s="9"/>
      <c r="R5149" s="6" t="s">
        <v>1747</v>
      </c>
      <c r="S5149" s="6" t="e">
        <v>#N/A</v>
      </c>
      <c r="T5149" s="6" t="e">
        <v>#N/A</v>
      </c>
      <c r="U5149" s="6" t="e">
        <v>#N/A</v>
      </c>
      <c r="V5149" s="23">
        <v>43665</v>
      </c>
      <c r="W5149" s="6" t="e">
        <v>#N/A</v>
      </c>
    </row>
    <row r="5150" spans="1:23" s="6" customFormat="1" ht="12.75" x14ac:dyDescent="0.2">
      <c r="A5150" s="6" t="s">
        <v>8500</v>
      </c>
      <c r="B5150" s="6" t="s">
        <v>1961</v>
      </c>
      <c r="C5150" s="5" t="s">
        <v>7188</v>
      </c>
      <c r="D5150" s="5" t="s">
        <v>7188</v>
      </c>
      <c r="E5150" s="17">
        <v>5967</v>
      </c>
      <c r="F5150" s="16" t="s">
        <v>1960</v>
      </c>
      <c r="G5150" s="39" t="s">
        <v>7189</v>
      </c>
      <c r="H5150" s="7" t="s">
        <v>7190</v>
      </c>
      <c r="I5150" s="7" t="s">
        <v>151</v>
      </c>
      <c r="J5150" s="7" t="s">
        <v>151</v>
      </c>
      <c r="K5150" s="7" t="s">
        <v>151</v>
      </c>
      <c r="L5150" s="7" t="s">
        <v>151</v>
      </c>
      <c r="M5150" s="7" t="s">
        <v>151</v>
      </c>
      <c r="O5150" s="6" t="s">
        <v>3899</v>
      </c>
      <c r="P5150" s="9"/>
      <c r="Q5150" s="9"/>
      <c r="R5150" s="6" t="s">
        <v>1747</v>
      </c>
      <c r="S5150" s="6" t="e">
        <v>#N/A</v>
      </c>
      <c r="T5150" s="6" t="e">
        <v>#N/A</v>
      </c>
      <c r="U5150" s="6" t="e">
        <v>#N/A</v>
      </c>
      <c r="V5150" s="23">
        <v>43665</v>
      </c>
      <c r="W5150" s="6" t="e">
        <v>#N/A</v>
      </c>
    </row>
    <row r="5151" spans="1:23" s="6" customFormat="1" ht="12.75" x14ac:dyDescent="0.2">
      <c r="A5151" s="6" t="s">
        <v>8501</v>
      </c>
      <c r="B5151" s="6" t="s">
        <v>1961</v>
      </c>
      <c r="C5151" s="5" t="s">
        <v>7188</v>
      </c>
      <c r="D5151" s="5" t="s">
        <v>7188</v>
      </c>
      <c r="E5151" s="17">
        <v>5967</v>
      </c>
      <c r="F5151" s="16" t="s">
        <v>1960</v>
      </c>
      <c r="G5151" s="39" t="s">
        <v>7189</v>
      </c>
      <c r="H5151" s="7" t="s">
        <v>7190</v>
      </c>
      <c r="I5151" s="7" t="s">
        <v>151</v>
      </c>
      <c r="J5151" s="7" t="s">
        <v>151</v>
      </c>
      <c r="K5151" s="7" t="s">
        <v>151</v>
      </c>
      <c r="L5151" s="7" t="s">
        <v>151</v>
      </c>
      <c r="M5151" s="7" t="s">
        <v>151</v>
      </c>
      <c r="O5151" s="6" t="s">
        <v>3899</v>
      </c>
      <c r="P5151" s="9"/>
      <c r="Q5151" s="9"/>
      <c r="R5151" s="6" t="s">
        <v>1747</v>
      </c>
      <c r="S5151" s="6" t="e">
        <v>#N/A</v>
      </c>
      <c r="T5151" s="6" t="e">
        <v>#N/A</v>
      </c>
      <c r="U5151" s="6" t="e">
        <v>#N/A</v>
      </c>
      <c r="V5151" s="23">
        <v>43665</v>
      </c>
      <c r="W5151" s="6" t="e">
        <v>#N/A</v>
      </c>
    </row>
    <row r="5152" spans="1:23" s="6" customFormat="1" ht="12.75" x14ac:dyDescent="0.2">
      <c r="A5152" s="6" t="s">
        <v>8502</v>
      </c>
      <c r="B5152" s="6" t="s">
        <v>1961</v>
      </c>
      <c r="C5152" s="5" t="s">
        <v>7188</v>
      </c>
      <c r="D5152" s="5" t="s">
        <v>7188</v>
      </c>
      <c r="E5152" s="17">
        <v>5967</v>
      </c>
      <c r="F5152" s="16" t="s">
        <v>1960</v>
      </c>
      <c r="G5152" s="39" t="s">
        <v>7189</v>
      </c>
      <c r="H5152" s="7" t="s">
        <v>7190</v>
      </c>
      <c r="I5152" s="7" t="s">
        <v>151</v>
      </c>
      <c r="J5152" s="7" t="s">
        <v>151</v>
      </c>
      <c r="K5152" s="7" t="s">
        <v>151</v>
      </c>
      <c r="L5152" s="7" t="s">
        <v>151</v>
      </c>
      <c r="M5152" s="7" t="s">
        <v>151</v>
      </c>
      <c r="O5152" s="6" t="s">
        <v>3899</v>
      </c>
      <c r="P5152" s="9"/>
      <c r="Q5152" s="9"/>
      <c r="R5152" s="6" t="s">
        <v>1747</v>
      </c>
      <c r="S5152" s="6" t="e">
        <v>#N/A</v>
      </c>
      <c r="T5152" s="6" t="e">
        <v>#N/A</v>
      </c>
      <c r="U5152" s="6" t="e">
        <v>#N/A</v>
      </c>
      <c r="V5152" s="23">
        <v>43665</v>
      </c>
      <c r="W5152" s="6" t="e">
        <v>#N/A</v>
      </c>
    </row>
    <row r="5153" spans="1:23" s="6" customFormat="1" ht="12.75" x14ac:dyDescent="0.2">
      <c r="A5153" s="6" t="s">
        <v>8503</v>
      </c>
      <c r="B5153" s="6" t="s">
        <v>1961</v>
      </c>
      <c r="C5153" s="5" t="s">
        <v>7188</v>
      </c>
      <c r="D5153" s="5" t="s">
        <v>7188</v>
      </c>
      <c r="E5153" s="17">
        <v>5967</v>
      </c>
      <c r="F5153" s="16" t="s">
        <v>1960</v>
      </c>
      <c r="G5153" s="39" t="s">
        <v>7189</v>
      </c>
      <c r="H5153" s="7" t="s">
        <v>7190</v>
      </c>
      <c r="I5153" s="7" t="s">
        <v>151</v>
      </c>
      <c r="J5153" s="7" t="s">
        <v>151</v>
      </c>
      <c r="K5153" s="7" t="s">
        <v>151</v>
      </c>
      <c r="L5153" s="7" t="s">
        <v>151</v>
      </c>
      <c r="M5153" s="7" t="s">
        <v>151</v>
      </c>
      <c r="O5153" s="6" t="s">
        <v>3899</v>
      </c>
      <c r="P5153" s="9"/>
      <c r="Q5153" s="9"/>
      <c r="R5153" s="6" t="s">
        <v>1747</v>
      </c>
      <c r="S5153" s="6" t="e">
        <v>#N/A</v>
      </c>
      <c r="T5153" s="6" t="e">
        <v>#N/A</v>
      </c>
      <c r="U5153" s="6" t="e">
        <v>#N/A</v>
      </c>
      <c r="V5153" s="23">
        <v>43665</v>
      </c>
      <c r="W5153" s="6" t="e">
        <v>#N/A</v>
      </c>
    </row>
    <row r="5154" spans="1:23" s="6" customFormat="1" ht="12.75" x14ac:dyDescent="0.2">
      <c r="A5154" s="6" t="s">
        <v>8504</v>
      </c>
      <c r="B5154" s="6" t="s">
        <v>1961</v>
      </c>
      <c r="C5154" s="5" t="s">
        <v>7188</v>
      </c>
      <c r="D5154" s="5" t="s">
        <v>7188</v>
      </c>
      <c r="E5154" s="17">
        <v>5967</v>
      </c>
      <c r="F5154" s="16" t="s">
        <v>1960</v>
      </c>
      <c r="G5154" s="39" t="s">
        <v>7189</v>
      </c>
      <c r="H5154" s="7" t="s">
        <v>7190</v>
      </c>
      <c r="I5154" s="7" t="s">
        <v>151</v>
      </c>
      <c r="J5154" s="7" t="s">
        <v>151</v>
      </c>
      <c r="K5154" s="7" t="s">
        <v>151</v>
      </c>
      <c r="L5154" s="7" t="s">
        <v>151</v>
      </c>
      <c r="M5154" s="7" t="s">
        <v>151</v>
      </c>
      <c r="O5154" s="6" t="s">
        <v>3899</v>
      </c>
      <c r="P5154" s="9"/>
      <c r="Q5154" s="9"/>
      <c r="R5154" s="6" t="s">
        <v>1747</v>
      </c>
      <c r="S5154" s="6" t="e">
        <v>#N/A</v>
      </c>
      <c r="T5154" s="6" t="e">
        <v>#N/A</v>
      </c>
      <c r="U5154" s="6" t="e">
        <v>#N/A</v>
      </c>
      <c r="V5154" s="23">
        <v>43665</v>
      </c>
      <c r="W5154" s="6" t="e">
        <v>#N/A</v>
      </c>
    </row>
    <row r="5155" spans="1:23" s="6" customFormat="1" ht="12.75" x14ac:dyDescent="0.2">
      <c r="A5155" s="6" t="s">
        <v>8505</v>
      </c>
      <c r="B5155" s="6" t="s">
        <v>1961</v>
      </c>
      <c r="C5155" s="5" t="s">
        <v>7188</v>
      </c>
      <c r="D5155" s="5" t="s">
        <v>7188</v>
      </c>
      <c r="E5155" s="17">
        <v>5967</v>
      </c>
      <c r="F5155" s="16" t="s">
        <v>1960</v>
      </c>
      <c r="G5155" s="39" t="s">
        <v>7189</v>
      </c>
      <c r="H5155" s="7" t="s">
        <v>7190</v>
      </c>
      <c r="I5155" s="7" t="s">
        <v>151</v>
      </c>
      <c r="J5155" s="7" t="s">
        <v>151</v>
      </c>
      <c r="K5155" s="7" t="s">
        <v>151</v>
      </c>
      <c r="L5155" s="7" t="s">
        <v>151</v>
      </c>
      <c r="M5155" s="7" t="s">
        <v>151</v>
      </c>
      <c r="O5155" s="6" t="s">
        <v>3899</v>
      </c>
      <c r="P5155" s="9"/>
      <c r="Q5155" s="9"/>
      <c r="R5155" s="6" t="s">
        <v>1747</v>
      </c>
      <c r="S5155" s="6" t="e">
        <v>#N/A</v>
      </c>
      <c r="T5155" s="6" t="e">
        <v>#N/A</v>
      </c>
      <c r="U5155" s="6" t="e">
        <v>#N/A</v>
      </c>
      <c r="V5155" s="23">
        <v>43665</v>
      </c>
      <c r="W5155" s="6" t="e">
        <v>#N/A</v>
      </c>
    </row>
    <row r="5156" spans="1:23" s="6" customFormat="1" ht="12.75" x14ac:dyDescent="0.2">
      <c r="A5156" s="6" t="s">
        <v>8506</v>
      </c>
      <c r="B5156" s="6" t="s">
        <v>1961</v>
      </c>
      <c r="C5156" s="5" t="s">
        <v>7188</v>
      </c>
      <c r="D5156" s="5" t="s">
        <v>7188</v>
      </c>
      <c r="E5156" s="17">
        <v>5967</v>
      </c>
      <c r="F5156" s="16" t="s">
        <v>1960</v>
      </c>
      <c r="G5156" s="39" t="s">
        <v>7189</v>
      </c>
      <c r="H5156" s="7" t="s">
        <v>7190</v>
      </c>
      <c r="I5156" s="7" t="s">
        <v>151</v>
      </c>
      <c r="J5156" s="7" t="s">
        <v>151</v>
      </c>
      <c r="K5156" s="7" t="s">
        <v>151</v>
      </c>
      <c r="L5156" s="7" t="s">
        <v>151</v>
      </c>
      <c r="M5156" s="7" t="s">
        <v>151</v>
      </c>
      <c r="O5156" s="6" t="s">
        <v>3899</v>
      </c>
      <c r="P5156" s="9"/>
      <c r="Q5156" s="9"/>
      <c r="R5156" s="6" t="s">
        <v>1747</v>
      </c>
      <c r="S5156" s="6" t="e">
        <v>#N/A</v>
      </c>
      <c r="T5156" s="6" t="e">
        <v>#N/A</v>
      </c>
      <c r="U5156" s="6" t="e">
        <v>#N/A</v>
      </c>
      <c r="V5156" s="23">
        <v>43665</v>
      </c>
      <c r="W5156" s="6" t="e">
        <v>#N/A</v>
      </c>
    </row>
    <row r="5157" spans="1:23" s="6" customFormat="1" ht="12.75" x14ac:dyDescent="0.2">
      <c r="A5157" s="6" t="s">
        <v>8507</v>
      </c>
      <c r="B5157" s="6" t="s">
        <v>1961</v>
      </c>
      <c r="C5157" s="5" t="s">
        <v>7188</v>
      </c>
      <c r="D5157" s="5" t="s">
        <v>7188</v>
      </c>
      <c r="E5157" s="17">
        <v>5967</v>
      </c>
      <c r="F5157" s="16" t="s">
        <v>1960</v>
      </c>
      <c r="G5157" s="39" t="s">
        <v>7189</v>
      </c>
      <c r="H5157" s="7" t="s">
        <v>7190</v>
      </c>
      <c r="I5157" s="7" t="s">
        <v>151</v>
      </c>
      <c r="J5157" s="7" t="s">
        <v>151</v>
      </c>
      <c r="K5157" s="7" t="s">
        <v>151</v>
      </c>
      <c r="L5157" s="7" t="s">
        <v>151</v>
      </c>
      <c r="M5157" s="7" t="s">
        <v>151</v>
      </c>
      <c r="O5157" s="6" t="s">
        <v>3899</v>
      </c>
      <c r="P5157" s="9"/>
      <c r="Q5157" s="9"/>
      <c r="R5157" s="6" t="s">
        <v>1747</v>
      </c>
      <c r="S5157" s="6" t="e">
        <v>#N/A</v>
      </c>
      <c r="T5157" s="6" t="e">
        <v>#N/A</v>
      </c>
      <c r="U5157" s="6" t="e">
        <v>#N/A</v>
      </c>
      <c r="V5157" s="23">
        <v>43665</v>
      </c>
      <c r="W5157" s="6" t="e">
        <v>#N/A</v>
      </c>
    </row>
    <row r="5158" spans="1:23" s="6" customFormat="1" ht="12.75" x14ac:dyDescent="0.2">
      <c r="A5158" s="6" t="s">
        <v>8508</v>
      </c>
      <c r="B5158" s="6" t="s">
        <v>1961</v>
      </c>
      <c r="C5158" s="5" t="s">
        <v>7188</v>
      </c>
      <c r="D5158" s="5" t="s">
        <v>7188</v>
      </c>
      <c r="E5158" s="17">
        <v>5967</v>
      </c>
      <c r="F5158" s="16" t="s">
        <v>1960</v>
      </c>
      <c r="G5158" s="39" t="s">
        <v>7189</v>
      </c>
      <c r="H5158" s="7" t="s">
        <v>7190</v>
      </c>
      <c r="I5158" s="7" t="s">
        <v>151</v>
      </c>
      <c r="J5158" s="7" t="s">
        <v>151</v>
      </c>
      <c r="K5158" s="7" t="s">
        <v>151</v>
      </c>
      <c r="L5158" s="7" t="s">
        <v>151</v>
      </c>
      <c r="M5158" s="7" t="s">
        <v>151</v>
      </c>
      <c r="O5158" s="6" t="s">
        <v>3899</v>
      </c>
      <c r="P5158" s="9"/>
      <c r="Q5158" s="9"/>
      <c r="R5158" s="6" t="s">
        <v>1747</v>
      </c>
      <c r="S5158" s="6" t="e">
        <v>#N/A</v>
      </c>
      <c r="T5158" s="6" t="e">
        <v>#N/A</v>
      </c>
      <c r="U5158" s="6" t="e">
        <v>#N/A</v>
      </c>
      <c r="V5158" s="23">
        <v>43665</v>
      </c>
      <c r="W5158" s="6" t="e">
        <v>#N/A</v>
      </c>
    </row>
    <row r="5159" spans="1:23" s="6" customFormat="1" ht="12.75" x14ac:dyDescent="0.2">
      <c r="A5159" s="6" t="s">
        <v>8509</v>
      </c>
      <c r="B5159" s="6" t="s">
        <v>1961</v>
      </c>
      <c r="C5159" s="5" t="s">
        <v>7188</v>
      </c>
      <c r="D5159" s="5" t="s">
        <v>7188</v>
      </c>
      <c r="E5159" s="17">
        <v>5967</v>
      </c>
      <c r="F5159" s="16" t="s">
        <v>1960</v>
      </c>
      <c r="G5159" s="39" t="s">
        <v>7189</v>
      </c>
      <c r="H5159" s="7" t="s">
        <v>7190</v>
      </c>
      <c r="I5159" s="7" t="s">
        <v>151</v>
      </c>
      <c r="J5159" s="7" t="s">
        <v>151</v>
      </c>
      <c r="K5159" s="7" t="s">
        <v>151</v>
      </c>
      <c r="L5159" s="7" t="s">
        <v>151</v>
      </c>
      <c r="M5159" s="7" t="s">
        <v>151</v>
      </c>
      <c r="O5159" s="6" t="s">
        <v>3899</v>
      </c>
      <c r="P5159" s="9"/>
      <c r="Q5159" s="9"/>
      <c r="R5159" s="6" t="s">
        <v>1747</v>
      </c>
      <c r="S5159" s="6" t="e">
        <v>#N/A</v>
      </c>
      <c r="T5159" s="6" t="e">
        <v>#N/A</v>
      </c>
      <c r="U5159" s="6" t="e">
        <v>#N/A</v>
      </c>
      <c r="V5159" s="23">
        <v>43665</v>
      </c>
      <c r="W5159" s="6" t="e">
        <v>#N/A</v>
      </c>
    </row>
    <row r="5160" spans="1:23" s="6" customFormat="1" ht="12.75" x14ac:dyDescent="0.2">
      <c r="A5160" s="6" t="s">
        <v>8510</v>
      </c>
      <c r="B5160" s="6" t="s">
        <v>1961</v>
      </c>
      <c r="C5160" s="5" t="s">
        <v>7188</v>
      </c>
      <c r="D5160" s="5" t="s">
        <v>7188</v>
      </c>
      <c r="E5160" s="17">
        <v>5967</v>
      </c>
      <c r="F5160" s="16" t="s">
        <v>1960</v>
      </c>
      <c r="G5160" s="39" t="s">
        <v>7189</v>
      </c>
      <c r="H5160" s="7" t="s">
        <v>7190</v>
      </c>
      <c r="I5160" s="7" t="s">
        <v>151</v>
      </c>
      <c r="J5160" s="7" t="s">
        <v>151</v>
      </c>
      <c r="K5160" s="7" t="s">
        <v>151</v>
      </c>
      <c r="L5160" s="7" t="s">
        <v>151</v>
      </c>
      <c r="M5160" s="7" t="s">
        <v>151</v>
      </c>
      <c r="O5160" s="6" t="s">
        <v>3899</v>
      </c>
      <c r="P5160" s="9"/>
      <c r="Q5160" s="9"/>
      <c r="R5160" s="6" t="s">
        <v>1747</v>
      </c>
      <c r="S5160" s="6" t="e">
        <v>#N/A</v>
      </c>
      <c r="T5160" s="6" t="e">
        <v>#N/A</v>
      </c>
      <c r="U5160" s="6" t="e">
        <v>#N/A</v>
      </c>
      <c r="V5160" s="23">
        <v>43665</v>
      </c>
      <c r="W5160" s="6" t="e">
        <v>#N/A</v>
      </c>
    </row>
    <row r="5161" spans="1:23" s="6" customFormat="1" ht="12.75" x14ac:dyDescent="0.2">
      <c r="A5161" s="6" t="s">
        <v>8511</v>
      </c>
      <c r="B5161" s="6" t="s">
        <v>1961</v>
      </c>
      <c r="C5161" s="5" t="s">
        <v>7188</v>
      </c>
      <c r="D5161" s="5" t="s">
        <v>7188</v>
      </c>
      <c r="E5161" s="17">
        <v>5967</v>
      </c>
      <c r="F5161" s="16" t="s">
        <v>1960</v>
      </c>
      <c r="G5161" s="39" t="s">
        <v>7189</v>
      </c>
      <c r="H5161" s="7" t="s">
        <v>7190</v>
      </c>
      <c r="I5161" s="7" t="s">
        <v>151</v>
      </c>
      <c r="J5161" s="7" t="s">
        <v>151</v>
      </c>
      <c r="K5161" s="7" t="s">
        <v>151</v>
      </c>
      <c r="L5161" s="7" t="s">
        <v>151</v>
      </c>
      <c r="M5161" s="7" t="s">
        <v>151</v>
      </c>
      <c r="O5161" s="6" t="s">
        <v>3899</v>
      </c>
      <c r="P5161" s="9"/>
      <c r="Q5161" s="9"/>
      <c r="R5161" s="6" t="s">
        <v>1747</v>
      </c>
      <c r="S5161" s="6" t="e">
        <v>#N/A</v>
      </c>
      <c r="T5161" s="6" t="e">
        <v>#N/A</v>
      </c>
      <c r="U5161" s="6" t="e">
        <v>#N/A</v>
      </c>
      <c r="V5161" s="23">
        <v>43665</v>
      </c>
      <c r="W5161" s="6" t="e">
        <v>#N/A</v>
      </c>
    </row>
    <row r="5162" spans="1:23" s="6" customFormat="1" ht="12.75" x14ac:dyDescent="0.2">
      <c r="A5162" s="6" t="s">
        <v>8512</v>
      </c>
      <c r="B5162" s="6" t="s">
        <v>1961</v>
      </c>
      <c r="C5162" s="5" t="s">
        <v>7188</v>
      </c>
      <c r="D5162" s="5" t="s">
        <v>7188</v>
      </c>
      <c r="E5162" s="17">
        <v>5967</v>
      </c>
      <c r="F5162" s="16" t="s">
        <v>1960</v>
      </c>
      <c r="G5162" s="39" t="s">
        <v>7189</v>
      </c>
      <c r="H5162" s="7" t="s">
        <v>7190</v>
      </c>
      <c r="I5162" s="7" t="s">
        <v>151</v>
      </c>
      <c r="J5162" s="7" t="s">
        <v>151</v>
      </c>
      <c r="K5162" s="7" t="s">
        <v>151</v>
      </c>
      <c r="L5162" s="7" t="s">
        <v>151</v>
      </c>
      <c r="M5162" s="7" t="s">
        <v>151</v>
      </c>
      <c r="O5162" s="6" t="s">
        <v>3899</v>
      </c>
      <c r="P5162" s="9"/>
      <c r="Q5162" s="9"/>
      <c r="R5162" s="6" t="s">
        <v>1747</v>
      </c>
      <c r="S5162" s="6" t="e">
        <v>#N/A</v>
      </c>
      <c r="T5162" s="6" t="e">
        <v>#N/A</v>
      </c>
      <c r="U5162" s="6" t="e">
        <v>#N/A</v>
      </c>
      <c r="V5162" s="23">
        <v>43665</v>
      </c>
      <c r="W5162" s="6" t="e">
        <v>#N/A</v>
      </c>
    </row>
    <row r="5163" spans="1:23" s="6" customFormat="1" ht="12.75" x14ac:dyDescent="0.2">
      <c r="A5163" s="6" t="s">
        <v>8513</v>
      </c>
      <c r="B5163" s="6" t="s">
        <v>1961</v>
      </c>
      <c r="C5163" s="5" t="s">
        <v>7188</v>
      </c>
      <c r="D5163" s="5" t="s">
        <v>7188</v>
      </c>
      <c r="E5163" s="17">
        <v>5967</v>
      </c>
      <c r="F5163" s="16" t="s">
        <v>1960</v>
      </c>
      <c r="G5163" s="39" t="s">
        <v>7189</v>
      </c>
      <c r="H5163" s="7" t="s">
        <v>7190</v>
      </c>
      <c r="I5163" s="7" t="s">
        <v>151</v>
      </c>
      <c r="J5163" s="7" t="s">
        <v>151</v>
      </c>
      <c r="K5163" s="7" t="s">
        <v>151</v>
      </c>
      <c r="L5163" s="7" t="s">
        <v>151</v>
      </c>
      <c r="M5163" s="7" t="s">
        <v>151</v>
      </c>
      <c r="O5163" s="6" t="s">
        <v>3899</v>
      </c>
      <c r="P5163" s="9"/>
      <c r="Q5163" s="9"/>
      <c r="R5163" s="6" t="s">
        <v>1747</v>
      </c>
      <c r="S5163" s="6" t="e">
        <v>#N/A</v>
      </c>
      <c r="T5163" s="6" t="e">
        <v>#N/A</v>
      </c>
      <c r="U5163" s="6" t="e">
        <v>#N/A</v>
      </c>
      <c r="V5163" s="23">
        <v>43665</v>
      </c>
      <c r="W5163" s="6" t="e">
        <v>#N/A</v>
      </c>
    </row>
    <row r="5164" spans="1:23" s="6" customFormat="1" ht="12.75" x14ac:dyDescent="0.2">
      <c r="A5164" s="6" t="s">
        <v>8514</v>
      </c>
      <c r="B5164" s="6" t="s">
        <v>1961</v>
      </c>
      <c r="C5164" s="5" t="s">
        <v>7188</v>
      </c>
      <c r="D5164" s="5" t="s">
        <v>7188</v>
      </c>
      <c r="E5164" s="17">
        <v>5967</v>
      </c>
      <c r="F5164" s="16" t="s">
        <v>1960</v>
      </c>
      <c r="G5164" s="39" t="s">
        <v>7189</v>
      </c>
      <c r="H5164" s="7" t="s">
        <v>7190</v>
      </c>
      <c r="I5164" s="7" t="s">
        <v>151</v>
      </c>
      <c r="J5164" s="7" t="s">
        <v>151</v>
      </c>
      <c r="K5164" s="7" t="s">
        <v>151</v>
      </c>
      <c r="L5164" s="7" t="s">
        <v>151</v>
      </c>
      <c r="M5164" s="7" t="s">
        <v>151</v>
      </c>
      <c r="O5164" s="6" t="s">
        <v>3899</v>
      </c>
      <c r="P5164" s="9"/>
      <c r="Q5164" s="9"/>
      <c r="R5164" s="6" t="s">
        <v>1747</v>
      </c>
      <c r="S5164" s="6" t="e">
        <v>#N/A</v>
      </c>
      <c r="T5164" s="6" t="e">
        <v>#N/A</v>
      </c>
      <c r="U5164" s="6" t="e">
        <v>#N/A</v>
      </c>
      <c r="V5164" s="23">
        <v>43665</v>
      </c>
      <c r="W5164" s="6" t="e">
        <v>#N/A</v>
      </c>
    </row>
    <row r="5165" spans="1:23" s="6" customFormat="1" ht="12.75" x14ac:dyDescent="0.2">
      <c r="A5165" s="6" t="s">
        <v>8515</v>
      </c>
      <c r="B5165" s="6" t="s">
        <v>1961</v>
      </c>
      <c r="C5165" s="5" t="s">
        <v>7188</v>
      </c>
      <c r="D5165" s="5" t="s">
        <v>7188</v>
      </c>
      <c r="E5165" s="17">
        <v>5967</v>
      </c>
      <c r="F5165" s="16" t="s">
        <v>1960</v>
      </c>
      <c r="G5165" s="39" t="s">
        <v>7189</v>
      </c>
      <c r="H5165" s="7" t="s">
        <v>7190</v>
      </c>
      <c r="I5165" s="7" t="s">
        <v>151</v>
      </c>
      <c r="J5165" s="7" t="s">
        <v>151</v>
      </c>
      <c r="K5165" s="7" t="s">
        <v>151</v>
      </c>
      <c r="L5165" s="7" t="s">
        <v>151</v>
      </c>
      <c r="M5165" s="7" t="s">
        <v>151</v>
      </c>
      <c r="O5165" s="6" t="s">
        <v>3899</v>
      </c>
      <c r="P5165" s="9"/>
      <c r="Q5165" s="9"/>
      <c r="R5165" s="6" t="s">
        <v>1747</v>
      </c>
      <c r="S5165" s="6" t="e">
        <v>#N/A</v>
      </c>
      <c r="T5165" s="6" t="e">
        <v>#N/A</v>
      </c>
      <c r="U5165" s="6" t="e">
        <v>#N/A</v>
      </c>
      <c r="V5165" s="23">
        <v>43665</v>
      </c>
      <c r="W5165" s="6" t="e">
        <v>#N/A</v>
      </c>
    </row>
    <row r="5166" spans="1:23" s="6" customFormat="1" ht="12.75" x14ac:dyDescent="0.2">
      <c r="A5166" s="6" t="s">
        <v>8516</v>
      </c>
      <c r="B5166" s="6" t="s">
        <v>1961</v>
      </c>
      <c r="C5166" s="5" t="s">
        <v>7188</v>
      </c>
      <c r="D5166" s="5" t="s">
        <v>7188</v>
      </c>
      <c r="E5166" s="17">
        <v>5967</v>
      </c>
      <c r="F5166" s="16" t="s">
        <v>1960</v>
      </c>
      <c r="G5166" s="39" t="s">
        <v>7189</v>
      </c>
      <c r="H5166" s="7" t="s">
        <v>7190</v>
      </c>
      <c r="I5166" s="7" t="s">
        <v>151</v>
      </c>
      <c r="J5166" s="7" t="s">
        <v>151</v>
      </c>
      <c r="K5166" s="7" t="s">
        <v>151</v>
      </c>
      <c r="L5166" s="7" t="s">
        <v>151</v>
      </c>
      <c r="M5166" s="7" t="s">
        <v>151</v>
      </c>
      <c r="O5166" s="6" t="s">
        <v>3899</v>
      </c>
      <c r="P5166" s="9"/>
      <c r="Q5166" s="9"/>
      <c r="R5166" s="6" t="s">
        <v>1747</v>
      </c>
      <c r="S5166" s="6" t="e">
        <v>#N/A</v>
      </c>
      <c r="T5166" s="6" t="e">
        <v>#N/A</v>
      </c>
      <c r="U5166" s="6" t="e">
        <v>#N/A</v>
      </c>
      <c r="V5166" s="23">
        <v>43665</v>
      </c>
      <c r="W5166" s="6" t="e">
        <v>#N/A</v>
      </c>
    </row>
    <row r="5167" spans="1:23" s="6" customFormat="1" ht="12.75" x14ac:dyDescent="0.2">
      <c r="A5167" s="6" t="s">
        <v>8517</v>
      </c>
      <c r="B5167" s="6" t="s">
        <v>1961</v>
      </c>
      <c r="C5167" s="5" t="s">
        <v>7188</v>
      </c>
      <c r="D5167" s="5" t="s">
        <v>7188</v>
      </c>
      <c r="E5167" s="17">
        <v>5967</v>
      </c>
      <c r="F5167" s="16" t="s">
        <v>1960</v>
      </c>
      <c r="G5167" s="39" t="s">
        <v>7189</v>
      </c>
      <c r="H5167" s="7" t="s">
        <v>7190</v>
      </c>
      <c r="I5167" s="7" t="s">
        <v>151</v>
      </c>
      <c r="J5167" s="7" t="s">
        <v>151</v>
      </c>
      <c r="K5167" s="7" t="s">
        <v>151</v>
      </c>
      <c r="L5167" s="7" t="s">
        <v>151</v>
      </c>
      <c r="M5167" s="7" t="s">
        <v>151</v>
      </c>
      <c r="O5167" s="6" t="s">
        <v>3899</v>
      </c>
      <c r="P5167" s="9"/>
      <c r="Q5167" s="9"/>
      <c r="R5167" s="6" t="s">
        <v>1747</v>
      </c>
      <c r="S5167" s="6" t="e">
        <v>#N/A</v>
      </c>
      <c r="T5167" s="6" t="e">
        <v>#N/A</v>
      </c>
      <c r="U5167" s="6" t="e">
        <v>#N/A</v>
      </c>
      <c r="V5167" s="23">
        <v>43665</v>
      </c>
      <c r="W5167" s="6" t="e">
        <v>#N/A</v>
      </c>
    </row>
    <row r="5168" spans="1:23" s="6" customFormat="1" ht="12.75" x14ac:dyDescent="0.2">
      <c r="A5168" s="6" t="s">
        <v>8518</v>
      </c>
      <c r="B5168" s="6" t="s">
        <v>1961</v>
      </c>
      <c r="C5168" s="5" t="s">
        <v>7188</v>
      </c>
      <c r="D5168" s="5" t="s">
        <v>7188</v>
      </c>
      <c r="E5168" s="17">
        <v>5967</v>
      </c>
      <c r="F5168" s="16" t="s">
        <v>1960</v>
      </c>
      <c r="G5168" s="39" t="s">
        <v>7189</v>
      </c>
      <c r="H5168" s="7" t="s">
        <v>7190</v>
      </c>
      <c r="I5168" s="7" t="s">
        <v>151</v>
      </c>
      <c r="J5168" s="7" t="s">
        <v>151</v>
      </c>
      <c r="K5168" s="7" t="s">
        <v>151</v>
      </c>
      <c r="L5168" s="7" t="s">
        <v>151</v>
      </c>
      <c r="M5168" s="7" t="s">
        <v>151</v>
      </c>
      <c r="O5168" s="6" t="s">
        <v>3899</v>
      </c>
      <c r="P5168" s="9"/>
      <c r="Q5168" s="9"/>
      <c r="R5168" s="6" t="s">
        <v>1747</v>
      </c>
      <c r="S5168" s="6" t="e">
        <v>#N/A</v>
      </c>
      <c r="T5168" s="6" t="e">
        <v>#N/A</v>
      </c>
      <c r="U5168" s="6" t="e">
        <v>#N/A</v>
      </c>
      <c r="V5168" s="23">
        <v>43665</v>
      </c>
      <c r="W5168" s="6" t="e">
        <v>#N/A</v>
      </c>
    </row>
    <row r="5169" spans="1:23" s="6" customFormat="1" ht="12.75" x14ac:dyDescent="0.2">
      <c r="A5169" s="6" t="s">
        <v>8519</v>
      </c>
      <c r="B5169" s="6" t="s">
        <v>1961</v>
      </c>
      <c r="C5169" s="5" t="s">
        <v>7188</v>
      </c>
      <c r="D5169" s="5" t="s">
        <v>7188</v>
      </c>
      <c r="E5169" s="17">
        <v>5967</v>
      </c>
      <c r="F5169" s="16" t="s">
        <v>1960</v>
      </c>
      <c r="G5169" s="39" t="s">
        <v>7189</v>
      </c>
      <c r="H5169" s="7" t="s">
        <v>7190</v>
      </c>
      <c r="I5169" s="7" t="s">
        <v>151</v>
      </c>
      <c r="J5169" s="7" t="s">
        <v>151</v>
      </c>
      <c r="K5169" s="7" t="s">
        <v>151</v>
      </c>
      <c r="L5169" s="7" t="s">
        <v>151</v>
      </c>
      <c r="M5169" s="7" t="s">
        <v>151</v>
      </c>
      <c r="O5169" s="6" t="s">
        <v>3899</v>
      </c>
      <c r="P5169" s="9"/>
      <c r="Q5169" s="9"/>
      <c r="R5169" s="6" t="s">
        <v>1747</v>
      </c>
      <c r="S5169" s="6" t="e">
        <v>#N/A</v>
      </c>
      <c r="T5169" s="6" t="e">
        <v>#N/A</v>
      </c>
      <c r="U5169" s="6" t="e">
        <v>#N/A</v>
      </c>
      <c r="V5169" s="23">
        <v>43665</v>
      </c>
      <c r="W5169" s="6" t="e">
        <v>#N/A</v>
      </c>
    </row>
    <row r="5170" spans="1:23" s="6" customFormat="1" ht="12.75" x14ac:dyDescent="0.2">
      <c r="A5170" s="6" t="s">
        <v>8520</v>
      </c>
      <c r="B5170" s="6" t="s">
        <v>1961</v>
      </c>
      <c r="C5170" s="5" t="s">
        <v>7188</v>
      </c>
      <c r="D5170" s="5" t="s">
        <v>7188</v>
      </c>
      <c r="E5170" s="17">
        <v>5967</v>
      </c>
      <c r="F5170" s="16" t="s">
        <v>1960</v>
      </c>
      <c r="G5170" s="39" t="s">
        <v>7189</v>
      </c>
      <c r="H5170" s="7" t="s">
        <v>7190</v>
      </c>
      <c r="I5170" s="7" t="s">
        <v>151</v>
      </c>
      <c r="J5170" s="7" t="s">
        <v>151</v>
      </c>
      <c r="K5170" s="7" t="s">
        <v>151</v>
      </c>
      <c r="L5170" s="7" t="s">
        <v>151</v>
      </c>
      <c r="M5170" s="7" t="s">
        <v>151</v>
      </c>
      <c r="O5170" s="6" t="s">
        <v>3899</v>
      </c>
      <c r="P5170" s="9"/>
      <c r="Q5170" s="9"/>
      <c r="R5170" s="6" t="s">
        <v>1747</v>
      </c>
      <c r="S5170" s="6" t="e">
        <v>#N/A</v>
      </c>
      <c r="T5170" s="6" t="e">
        <v>#N/A</v>
      </c>
      <c r="U5170" s="6" t="e">
        <v>#N/A</v>
      </c>
      <c r="V5170" s="23">
        <v>43665</v>
      </c>
      <c r="W5170" s="6" t="e">
        <v>#N/A</v>
      </c>
    </row>
    <row r="5171" spans="1:23" s="6" customFormat="1" ht="12.75" x14ac:dyDescent="0.2">
      <c r="A5171" s="6" t="s">
        <v>8521</v>
      </c>
      <c r="B5171" s="6" t="s">
        <v>1961</v>
      </c>
      <c r="C5171" s="5" t="s">
        <v>7188</v>
      </c>
      <c r="D5171" s="5" t="s">
        <v>7188</v>
      </c>
      <c r="E5171" s="17">
        <v>5967</v>
      </c>
      <c r="F5171" s="16" t="s">
        <v>1960</v>
      </c>
      <c r="G5171" s="39" t="s">
        <v>7189</v>
      </c>
      <c r="H5171" s="7" t="s">
        <v>7190</v>
      </c>
      <c r="I5171" s="7" t="s">
        <v>151</v>
      </c>
      <c r="J5171" s="7" t="s">
        <v>151</v>
      </c>
      <c r="K5171" s="7" t="s">
        <v>151</v>
      </c>
      <c r="L5171" s="7" t="s">
        <v>151</v>
      </c>
      <c r="M5171" s="7" t="s">
        <v>151</v>
      </c>
      <c r="O5171" s="6" t="s">
        <v>3899</v>
      </c>
      <c r="P5171" s="9"/>
      <c r="Q5171" s="9"/>
      <c r="R5171" s="6" t="s">
        <v>1747</v>
      </c>
      <c r="S5171" s="6" t="e">
        <v>#N/A</v>
      </c>
      <c r="T5171" s="6" t="e">
        <v>#N/A</v>
      </c>
      <c r="U5171" s="6" t="e">
        <v>#N/A</v>
      </c>
      <c r="V5171" s="23">
        <v>43665</v>
      </c>
      <c r="W5171" s="6" t="e">
        <v>#N/A</v>
      </c>
    </row>
    <row r="5172" spans="1:23" s="6" customFormat="1" ht="12.75" x14ac:dyDescent="0.2">
      <c r="A5172" s="6" t="s">
        <v>8522</v>
      </c>
      <c r="B5172" s="6" t="s">
        <v>1961</v>
      </c>
      <c r="C5172" s="5" t="s">
        <v>7188</v>
      </c>
      <c r="D5172" s="5" t="s">
        <v>7188</v>
      </c>
      <c r="E5172" s="17">
        <v>5967</v>
      </c>
      <c r="F5172" s="16" t="s">
        <v>1960</v>
      </c>
      <c r="G5172" s="39" t="s">
        <v>7189</v>
      </c>
      <c r="H5172" s="7" t="s">
        <v>7190</v>
      </c>
      <c r="I5172" s="7" t="s">
        <v>151</v>
      </c>
      <c r="J5172" s="7" t="s">
        <v>151</v>
      </c>
      <c r="K5172" s="7" t="s">
        <v>151</v>
      </c>
      <c r="L5172" s="7" t="s">
        <v>151</v>
      </c>
      <c r="M5172" s="7" t="s">
        <v>151</v>
      </c>
      <c r="O5172" s="6" t="s">
        <v>3899</v>
      </c>
      <c r="P5172" s="9"/>
      <c r="Q5172" s="9"/>
      <c r="R5172" s="6" t="s">
        <v>1747</v>
      </c>
      <c r="S5172" s="6" t="e">
        <v>#N/A</v>
      </c>
      <c r="T5172" s="6" t="e">
        <v>#N/A</v>
      </c>
      <c r="U5172" s="6" t="e">
        <v>#N/A</v>
      </c>
      <c r="V5172" s="23">
        <v>43665</v>
      </c>
      <c r="W5172" s="6" t="e">
        <v>#N/A</v>
      </c>
    </row>
    <row r="5173" spans="1:23" s="6" customFormat="1" ht="12.75" x14ac:dyDescent="0.2">
      <c r="A5173" s="6" t="s">
        <v>8523</v>
      </c>
      <c r="B5173" s="6" t="s">
        <v>1961</v>
      </c>
      <c r="C5173" s="5" t="s">
        <v>7188</v>
      </c>
      <c r="D5173" s="5" t="s">
        <v>7188</v>
      </c>
      <c r="E5173" s="17">
        <v>5967</v>
      </c>
      <c r="F5173" s="16" t="s">
        <v>1960</v>
      </c>
      <c r="G5173" s="39" t="s">
        <v>7189</v>
      </c>
      <c r="H5173" s="7" t="s">
        <v>7190</v>
      </c>
      <c r="I5173" s="7" t="s">
        <v>151</v>
      </c>
      <c r="J5173" s="7" t="s">
        <v>151</v>
      </c>
      <c r="K5173" s="7" t="s">
        <v>151</v>
      </c>
      <c r="L5173" s="7" t="s">
        <v>151</v>
      </c>
      <c r="M5173" s="7" t="s">
        <v>151</v>
      </c>
      <c r="O5173" s="6" t="s">
        <v>3899</v>
      </c>
      <c r="P5173" s="9"/>
      <c r="Q5173" s="9"/>
      <c r="R5173" s="6" t="s">
        <v>1747</v>
      </c>
      <c r="S5173" s="6" t="e">
        <v>#N/A</v>
      </c>
      <c r="T5173" s="6" t="e">
        <v>#N/A</v>
      </c>
      <c r="U5173" s="6" t="e">
        <v>#N/A</v>
      </c>
      <c r="V5173" s="23">
        <v>43665</v>
      </c>
      <c r="W5173" s="6" t="e">
        <v>#N/A</v>
      </c>
    </row>
    <row r="5174" spans="1:23" s="6" customFormat="1" ht="12.75" x14ac:dyDescent="0.2">
      <c r="A5174" s="6" t="s">
        <v>8524</v>
      </c>
      <c r="B5174" s="6" t="s">
        <v>1961</v>
      </c>
      <c r="C5174" s="5" t="s">
        <v>7188</v>
      </c>
      <c r="D5174" s="5" t="s">
        <v>7188</v>
      </c>
      <c r="E5174" s="17">
        <v>5967</v>
      </c>
      <c r="F5174" s="16" t="s">
        <v>1960</v>
      </c>
      <c r="G5174" s="39" t="s">
        <v>7189</v>
      </c>
      <c r="H5174" s="7" t="s">
        <v>7190</v>
      </c>
      <c r="I5174" s="7" t="s">
        <v>151</v>
      </c>
      <c r="J5174" s="7" t="s">
        <v>151</v>
      </c>
      <c r="K5174" s="7" t="s">
        <v>151</v>
      </c>
      <c r="L5174" s="7" t="s">
        <v>151</v>
      </c>
      <c r="M5174" s="7" t="s">
        <v>151</v>
      </c>
      <c r="O5174" s="6" t="s">
        <v>3899</v>
      </c>
      <c r="P5174" s="9"/>
      <c r="Q5174" s="9"/>
      <c r="R5174" s="6" t="s">
        <v>1747</v>
      </c>
      <c r="S5174" s="6" t="e">
        <v>#N/A</v>
      </c>
      <c r="T5174" s="6" t="e">
        <v>#N/A</v>
      </c>
      <c r="U5174" s="6" t="e">
        <v>#N/A</v>
      </c>
      <c r="V5174" s="23">
        <v>43665</v>
      </c>
      <c r="W5174" s="6" t="e">
        <v>#N/A</v>
      </c>
    </row>
    <row r="5175" spans="1:23" s="6" customFormat="1" ht="12.75" x14ac:dyDescent="0.2">
      <c r="A5175" s="6" t="s">
        <v>8525</v>
      </c>
      <c r="B5175" s="6" t="s">
        <v>1961</v>
      </c>
      <c r="C5175" s="5" t="s">
        <v>7188</v>
      </c>
      <c r="D5175" s="5" t="s">
        <v>7188</v>
      </c>
      <c r="E5175" s="17">
        <v>5967</v>
      </c>
      <c r="F5175" s="16" t="s">
        <v>1960</v>
      </c>
      <c r="G5175" s="39" t="s">
        <v>7189</v>
      </c>
      <c r="H5175" s="7" t="s">
        <v>7190</v>
      </c>
      <c r="I5175" s="7" t="s">
        <v>151</v>
      </c>
      <c r="J5175" s="7" t="s">
        <v>151</v>
      </c>
      <c r="K5175" s="7" t="s">
        <v>151</v>
      </c>
      <c r="L5175" s="7" t="s">
        <v>151</v>
      </c>
      <c r="M5175" s="7" t="s">
        <v>151</v>
      </c>
      <c r="O5175" s="6" t="s">
        <v>3899</v>
      </c>
      <c r="P5175" s="9"/>
      <c r="Q5175" s="9"/>
      <c r="R5175" s="6" t="s">
        <v>1747</v>
      </c>
      <c r="S5175" s="6" t="e">
        <v>#N/A</v>
      </c>
      <c r="T5175" s="6" t="e">
        <v>#N/A</v>
      </c>
      <c r="U5175" s="6" t="e">
        <v>#N/A</v>
      </c>
      <c r="V5175" s="23">
        <v>43665</v>
      </c>
      <c r="W5175" s="6" t="e">
        <v>#N/A</v>
      </c>
    </row>
    <row r="5176" spans="1:23" s="6" customFormat="1" ht="12.75" x14ac:dyDescent="0.2">
      <c r="A5176" s="6" t="s">
        <v>8526</v>
      </c>
      <c r="B5176" s="6" t="s">
        <v>1961</v>
      </c>
      <c r="C5176" s="5" t="s">
        <v>7188</v>
      </c>
      <c r="D5176" s="5" t="s">
        <v>7188</v>
      </c>
      <c r="E5176" s="17">
        <v>5967</v>
      </c>
      <c r="F5176" s="16" t="s">
        <v>1960</v>
      </c>
      <c r="G5176" s="39" t="s">
        <v>7189</v>
      </c>
      <c r="H5176" s="7" t="s">
        <v>7190</v>
      </c>
      <c r="I5176" s="7" t="s">
        <v>151</v>
      </c>
      <c r="J5176" s="7" t="s">
        <v>151</v>
      </c>
      <c r="K5176" s="7" t="s">
        <v>151</v>
      </c>
      <c r="L5176" s="7" t="s">
        <v>151</v>
      </c>
      <c r="M5176" s="7" t="s">
        <v>151</v>
      </c>
      <c r="O5176" s="6" t="s">
        <v>3899</v>
      </c>
      <c r="P5176" s="9"/>
      <c r="Q5176" s="9"/>
      <c r="R5176" s="6" t="s">
        <v>1747</v>
      </c>
      <c r="S5176" s="6" t="e">
        <v>#N/A</v>
      </c>
      <c r="T5176" s="6" t="e">
        <v>#N/A</v>
      </c>
      <c r="U5176" s="6" t="e">
        <v>#N/A</v>
      </c>
      <c r="V5176" s="23">
        <v>43665</v>
      </c>
      <c r="W5176" s="6" t="e">
        <v>#N/A</v>
      </c>
    </row>
    <row r="5177" spans="1:23" s="6" customFormat="1" ht="12.75" x14ac:dyDescent="0.2">
      <c r="A5177" s="6" t="s">
        <v>8527</v>
      </c>
      <c r="B5177" s="6" t="s">
        <v>1961</v>
      </c>
      <c r="C5177" s="5" t="s">
        <v>7188</v>
      </c>
      <c r="D5177" s="5" t="s">
        <v>7188</v>
      </c>
      <c r="E5177" s="17">
        <v>5967</v>
      </c>
      <c r="F5177" s="16" t="s">
        <v>1960</v>
      </c>
      <c r="G5177" s="39" t="s">
        <v>7189</v>
      </c>
      <c r="H5177" s="7" t="s">
        <v>7190</v>
      </c>
      <c r="I5177" s="7" t="s">
        <v>151</v>
      </c>
      <c r="J5177" s="7" t="s">
        <v>151</v>
      </c>
      <c r="K5177" s="7" t="s">
        <v>151</v>
      </c>
      <c r="L5177" s="7" t="s">
        <v>151</v>
      </c>
      <c r="M5177" s="7" t="s">
        <v>151</v>
      </c>
      <c r="O5177" s="6" t="s">
        <v>3899</v>
      </c>
      <c r="P5177" s="9"/>
      <c r="Q5177" s="9"/>
      <c r="R5177" s="6" t="s">
        <v>1747</v>
      </c>
      <c r="S5177" s="6" t="e">
        <v>#N/A</v>
      </c>
      <c r="T5177" s="6" t="e">
        <v>#N/A</v>
      </c>
      <c r="U5177" s="6" t="e">
        <v>#N/A</v>
      </c>
      <c r="V5177" s="23">
        <v>43665</v>
      </c>
      <c r="W5177" s="6" t="e">
        <v>#N/A</v>
      </c>
    </row>
    <row r="5178" spans="1:23" s="6" customFormat="1" ht="12.75" x14ac:dyDescent="0.2">
      <c r="A5178" s="6" t="s">
        <v>8528</v>
      </c>
      <c r="B5178" s="6" t="s">
        <v>1961</v>
      </c>
      <c r="C5178" s="5" t="s">
        <v>7188</v>
      </c>
      <c r="D5178" s="5" t="s">
        <v>7188</v>
      </c>
      <c r="E5178" s="17">
        <v>5967</v>
      </c>
      <c r="F5178" s="16" t="s">
        <v>1960</v>
      </c>
      <c r="G5178" s="39" t="s">
        <v>7189</v>
      </c>
      <c r="H5178" s="7" t="s">
        <v>7190</v>
      </c>
      <c r="I5178" s="7" t="s">
        <v>151</v>
      </c>
      <c r="J5178" s="7" t="s">
        <v>151</v>
      </c>
      <c r="K5178" s="7" t="s">
        <v>151</v>
      </c>
      <c r="L5178" s="7" t="s">
        <v>151</v>
      </c>
      <c r="M5178" s="7" t="s">
        <v>151</v>
      </c>
      <c r="O5178" s="6" t="s">
        <v>3899</v>
      </c>
      <c r="P5178" s="9"/>
      <c r="Q5178" s="9"/>
      <c r="R5178" s="6" t="s">
        <v>1747</v>
      </c>
      <c r="S5178" s="6" t="e">
        <v>#N/A</v>
      </c>
      <c r="T5178" s="6" t="e">
        <v>#N/A</v>
      </c>
      <c r="U5178" s="6" t="e">
        <v>#N/A</v>
      </c>
      <c r="V5178" s="23">
        <v>43665</v>
      </c>
      <c r="W5178" s="6" t="e">
        <v>#N/A</v>
      </c>
    </row>
    <row r="5179" spans="1:23" s="6" customFormat="1" ht="12.75" x14ac:dyDescent="0.2">
      <c r="A5179" s="6" t="s">
        <v>8529</v>
      </c>
      <c r="B5179" s="6" t="s">
        <v>1961</v>
      </c>
      <c r="C5179" s="5" t="s">
        <v>7188</v>
      </c>
      <c r="D5179" s="5" t="s">
        <v>7188</v>
      </c>
      <c r="E5179" s="17">
        <v>5967</v>
      </c>
      <c r="F5179" s="16" t="s">
        <v>1960</v>
      </c>
      <c r="G5179" s="39" t="s">
        <v>7189</v>
      </c>
      <c r="H5179" s="7" t="s">
        <v>7190</v>
      </c>
      <c r="I5179" s="7" t="s">
        <v>151</v>
      </c>
      <c r="J5179" s="7" t="s">
        <v>151</v>
      </c>
      <c r="K5179" s="7" t="s">
        <v>151</v>
      </c>
      <c r="L5179" s="7" t="s">
        <v>151</v>
      </c>
      <c r="M5179" s="7" t="s">
        <v>151</v>
      </c>
      <c r="O5179" s="6" t="s">
        <v>3899</v>
      </c>
      <c r="P5179" s="9"/>
      <c r="Q5179" s="9"/>
      <c r="R5179" s="6" t="s">
        <v>1747</v>
      </c>
      <c r="S5179" s="6" t="e">
        <v>#N/A</v>
      </c>
      <c r="T5179" s="6" t="e">
        <v>#N/A</v>
      </c>
      <c r="U5179" s="6" t="e">
        <v>#N/A</v>
      </c>
      <c r="V5179" s="23">
        <v>43665</v>
      </c>
      <c r="W5179" s="6" t="e">
        <v>#N/A</v>
      </c>
    </row>
    <row r="5180" spans="1:23" s="6" customFormat="1" ht="12.75" x14ac:dyDescent="0.2">
      <c r="A5180" s="6" t="s">
        <v>8530</v>
      </c>
      <c r="B5180" s="6" t="s">
        <v>1961</v>
      </c>
      <c r="C5180" s="5" t="s">
        <v>7188</v>
      </c>
      <c r="D5180" s="5" t="s">
        <v>7188</v>
      </c>
      <c r="E5180" s="17">
        <v>5967</v>
      </c>
      <c r="F5180" s="16" t="s">
        <v>1960</v>
      </c>
      <c r="G5180" s="39" t="s">
        <v>7189</v>
      </c>
      <c r="H5180" s="7" t="s">
        <v>7190</v>
      </c>
      <c r="I5180" s="7" t="s">
        <v>151</v>
      </c>
      <c r="J5180" s="7" t="s">
        <v>151</v>
      </c>
      <c r="K5180" s="7" t="s">
        <v>151</v>
      </c>
      <c r="L5180" s="7" t="s">
        <v>151</v>
      </c>
      <c r="M5180" s="7" t="s">
        <v>151</v>
      </c>
      <c r="O5180" s="6" t="s">
        <v>3899</v>
      </c>
      <c r="P5180" s="9"/>
      <c r="Q5180" s="9"/>
      <c r="R5180" s="6" t="s">
        <v>1747</v>
      </c>
      <c r="S5180" s="6" t="e">
        <v>#N/A</v>
      </c>
      <c r="T5180" s="6" t="e">
        <v>#N/A</v>
      </c>
      <c r="U5180" s="6" t="e">
        <v>#N/A</v>
      </c>
      <c r="V5180" s="23">
        <v>43665</v>
      </c>
      <c r="W5180" s="6" t="e">
        <v>#N/A</v>
      </c>
    </row>
    <row r="5181" spans="1:23" s="6" customFormat="1" ht="12.75" x14ac:dyDescent="0.2">
      <c r="A5181" s="6" t="s">
        <v>8531</v>
      </c>
      <c r="B5181" s="6" t="s">
        <v>1961</v>
      </c>
      <c r="C5181" s="5" t="s">
        <v>7188</v>
      </c>
      <c r="D5181" s="5" t="s">
        <v>7188</v>
      </c>
      <c r="E5181" s="17">
        <v>5967</v>
      </c>
      <c r="F5181" s="16" t="s">
        <v>1960</v>
      </c>
      <c r="G5181" s="39" t="s">
        <v>7189</v>
      </c>
      <c r="H5181" s="7" t="s">
        <v>7190</v>
      </c>
      <c r="I5181" s="7" t="s">
        <v>151</v>
      </c>
      <c r="J5181" s="7" t="s">
        <v>151</v>
      </c>
      <c r="K5181" s="7" t="s">
        <v>151</v>
      </c>
      <c r="L5181" s="7" t="s">
        <v>151</v>
      </c>
      <c r="M5181" s="7" t="s">
        <v>151</v>
      </c>
      <c r="O5181" s="6" t="s">
        <v>3899</v>
      </c>
      <c r="P5181" s="9"/>
      <c r="Q5181" s="9"/>
      <c r="R5181" s="6" t="s">
        <v>1747</v>
      </c>
      <c r="S5181" s="6" t="e">
        <v>#N/A</v>
      </c>
      <c r="T5181" s="6" t="e">
        <v>#N/A</v>
      </c>
      <c r="U5181" s="6" t="e">
        <v>#N/A</v>
      </c>
      <c r="V5181" s="23">
        <v>43665</v>
      </c>
      <c r="W5181" s="6" t="e">
        <v>#N/A</v>
      </c>
    </row>
    <row r="5182" spans="1:23" s="6" customFormat="1" ht="12.75" x14ac:dyDescent="0.2">
      <c r="A5182" s="6" t="s">
        <v>8532</v>
      </c>
      <c r="B5182" s="6" t="s">
        <v>1961</v>
      </c>
      <c r="C5182" s="5" t="s">
        <v>7188</v>
      </c>
      <c r="D5182" s="5" t="s">
        <v>7188</v>
      </c>
      <c r="E5182" s="17">
        <v>5967</v>
      </c>
      <c r="F5182" s="16" t="s">
        <v>1960</v>
      </c>
      <c r="G5182" s="39" t="s">
        <v>7189</v>
      </c>
      <c r="H5182" s="7" t="s">
        <v>7190</v>
      </c>
      <c r="I5182" s="7" t="s">
        <v>151</v>
      </c>
      <c r="J5182" s="7" t="s">
        <v>151</v>
      </c>
      <c r="K5182" s="7" t="s">
        <v>151</v>
      </c>
      <c r="L5182" s="7" t="s">
        <v>151</v>
      </c>
      <c r="M5182" s="7" t="s">
        <v>151</v>
      </c>
      <c r="O5182" s="6" t="s">
        <v>3899</v>
      </c>
      <c r="P5182" s="9"/>
      <c r="Q5182" s="9"/>
      <c r="R5182" s="6" t="s">
        <v>1747</v>
      </c>
      <c r="S5182" s="6" t="e">
        <v>#N/A</v>
      </c>
      <c r="T5182" s="6" t="e">
        <v>#N/A</v>
      </c>
      <c r="U5182" s="6" t="e">
        <v>#N/A</v>
      </c>
      <c r="V5182" s="23">
        <v>43665</v>
      </c>
      <c r="W5182" s="6" t="e">
        <v>#N/A</v>
      </c>
    </row>
    <row r="5183" spans="1:23" s="6" customFormat="1" ht="12.75" x14ac:dyDescent="0.2">
      <c r="A5183" s="6" t="s">
        <v>8533</v>
      </c>
      <c r="B5183" s="6" t="s">
        <v>1961</v>
      </c>
      <c r="C5183" s="5" t="s">
        <v>7188</v>
      </c>
      <c r="D5183" s="5" t="s">
        <v>7188</v>
      </c>
      <c r="E5183" s="17">
        <v>5967</v>
      </c>
      <c r="F5183" s="16" t="s">
        <v>1960</v>
      </c>
      <c r="G5183" s="39" t="s">
        <v>7189</v>
      </c>
      <c r="H5183" s="7" t="s">
        <v>7190</v>
      </c>
      <c r="I5183" s="7" t="s">
        <v>151</v>
      </c>
      <c r="J5183" s="7" t="s">
        <v>151</v>
      </c>
      <c r="K5183" s="7" t="s">
        <v>151</v>
      </c>
      <c r="L5183" s="7" t="s">
        <v>151</v>
      </c>
      <c r="M5183" s="7" t="s">
        <v>151</v>
      </c>
      <c r="O5183" s="6" t="s">
        <v>3899</v>
      </c>
      <c r="P5183" s="9"/>
      <c r="Q5183" s="9"/>
      <c r="R5183" s="6" t="s">
        <v>1747</v>
      </c>
      <c r="S5183" s="6" t="e">
        <v>#N/A</v>
      </c>
      <c r="T5183" s="6" t="e">
        <v>#N/A</v>
      </c>
      <c r="U5183" s="6" t="e">
        <v>#N/A</v>
      </c>
      <c r="V5183" s="23">
        <v>43665</v>
      </c>
      <c r="W5183" s="6" t="e">
        <v>#N/A</v>
      </c>
    </row>
    <row r="5184" spans="1:23" s="6" customFormat="1" ht="12.75" x14ac:dyDescent="0.2">
      <c r="A5184" s="6" t="s">
        <v>8534</v>
      </c>
      <c r="B5184" s="6" t="s">
        <v>1961</v>
      </c>
      <c r="C5184" s="5" t="s">
        <v>7188</v>
      </c>
      <c r="D5184" s="5" t="s">
        <v>7188</v>
      </c>
      <c r="E5184" s="17">
        <v>5967</v>
      </c>
      <c r="F5184" s="16" t="s">
        <v>1960</v>
      </c>
      <c r="G5184" s="39" t="s">
        <v>7189</v>
      </c>
      <c r="H5184" s="7" t="s">
        <v>7190</v>
      </c>
      <c r="I5184" s="7" t="s">
        <v>151</v>
      </c>
      <c r="J5184" s="7" t="s">
        <v>151</v>
      </c>
      <c r="K5184" s="7" t="s">
        <v>151</v>
      </c>
      <c r="L5184" s="7" t="s">
        <v>151</v>
      </c>
      <c r="M5184" s="7" t="s">
        <v>151</v>
      </c>
      <c r="O5184" s="6" t="s">
        <v>3899</v>
      </c>
      <c r="P5184" s="9"/>
      <c r="Q5184" s="9"/>
      <c r="R5184" s="6" t="s">
        <v>1747</v>
      </c>
      <c r="S5184" s="6" t="e">
        <v>#N/A</v>
      </c>
      <c r="T5184" s="6" t="e">
        <v>#N/A</v>
      </c>
      <c r="U5184" s="6" t="e">
        <v>#N/A</v>
      </c>
      <c r="V5184" s="23">
        <v>43665</v>
      </c>
      <c r="W5184" s="6" t="e">
        <v>#N/A</v>
      </c>
    </row>
    <row r="5185" spans="1:23" s="6" customFormat="1" ht="12.75" x14ac:dyDescent="0.2">
      <c r="A5185" s="6" t="s">
        <v>8535</v>
      </c>
      <c r="B5185" s="6" t="s">
        <v>1961</v>
      </c>
      <c r="C5185" s="5" t="s">
        <v>7188</v>
      </c>
      <c r="D5185" s="5" t="s">
        <v>7188</v>
      </c>
      <c r="E5185" s="17">
        <v>5967</v>
      </c>
      <c r="F5185" s="16" t="s">
        <v>1960</v>
      </c>
      <c r="G5185" s="39" t="s">
        <v>7189</v>
      </c>
      <c r="H5185" s="7" t="s">
        <v>7190</v>
      </c>
      <c r="I5185" s="7" t="s">
        <v>151</v>
      </c>
      <c r="J5185" s="7" t="s">
        <v>151</v>
      </c>
      <c r="K5185" s="7" t="s">
        <v>151</v>
      </c>
      <c r="L5185" s="7" t="s">
        <v>151</v>
      </c>
      <c r="M5185" s="7" t="s">
        <v>151</v>
      </c>
      <c r="O5185" s="6" t="s">
        <v>3899</v>
      </c>
      <c r="P5185" s="9"/>
      <c r="Q5185" s="9"/>
      <c r="R5185" s="6" t="s">
        <v>1747</v>
      </c>
      <c r="S5185" s="6" t="e">
        <v>#N/A</v>
      </c>
      <c r="T5185" s="6" t="e">
        <v>#N/A</v>
      </c>
      <c r="U5185" s="6" t="e">
        <v>#N/A</v>
      </c>
      <c r="V5185" s="23">
        <v>43665</v>
      </c>
      <c r="W5185" s="6" t="e">
        <v>#N/A</v>
      </c>
    </row>
    <row r="5186" spans="1:23" s="6" customFormat="1" ht="12.75" x14ac:dyDescent="0.2">
      <c r="A5186" s="6" t="s">
        <v>8536</v>
      </c>
      <c r="B5186" s="6" t="s">
        <v>1961</v>
      </c>
      <c r="C5186" s="5" t="s">
        <v>7188</v>
      </c>
      <c r="D5186" s="5" t="s">
        <v>7188</v>
      </c>
      <c r="E5186" s="17">
        <v>5967</v>
      </c>
      <c r="F5186" s="16" t="s">
        <v>1960</v>
      </c>
      <c r="G5186" s="39" t="s">
        <v>7189</v>
      </c>
      <c r="H5186" s="7" t="s">
        <v>7190</v>
      </c>
      <c r="I5186" s="7" t="s">
        <v>151</v>
      </c>
      <c r="J5186" s="7" t="s">
        <v>151</v>
      </c>
      <c r="K5186" s="7" t="s">
        <v>151</v>
      </c>
      <c r="L5186" s="7" t="s">
        <v>151</v>
      </c>
      <c r="M5186" s="7" t="s">
        <v>151</v>
      </c>
      <c r="O5186" s="6" t="s">
        <v>3899</v>
      </c>
      <c r="P5186" s="9"/>
      <c r="Q5186" s="9"/>
      <c r="R5186" s="6" t="s">
        <v>1747</v>
      </c>
      <c r="S5186" s="6" t="e">
        <v>#N/A</v>
      </c>
      <c r="T5186" s="6" t="e">
        <v>#N/A</v>
      </c>
      <c r="U5186" s="6" t="e">
        <v>#N/A</v>
      </c>
      <c r="V5186" s="23">
        <v>43665</v>
      </c>
      <c r="W5186" s="6" t="e">
        <v>#N/A</v>
      </c>
    </row>
    <row r="5187" spans="1:23" s="6" customFormat="1" ht="12.75" x14ac:dyDescent="0.2">
      <c r="A5187" s="6" t="s">
        <v>8537</v>
      </c>
      <c r="B5187" s="6" t="s">
        <v>1961</v>
      </c>
      <c r="C5187" s="5" t="s">
        <v>7188</v>
      </c>
      <c r="D5187" s="5" t="s">
        <v>7188</v>
      </c>
      <c r="E5187" s="17">
        <v>5967</v>
      </c>
      <c r="F5187" s="16" t="s">
        <v>1960</v>
      </c>
      <c r="G5187" s="39" t="s">
        <v>7189</v>
      </c>
      <c r="H5187" s="7" t="s">
        <v>7190</v>
      </c>
      <c r="I5187" s="7" t="s">
        <v>151</v>
      </c>
      <c r="J5187" s="7" t="s">
        <v>151</v>
      </c>
      <c r="K5187" s="7" t="s">
        <v>151</v>
      </c>
      <c r="L5187" s="7" t="s">
        <v>151</v>
      </c>
      <c r="M5187" s="7" t="s">
        <v>151</v>
      </c>
      <c r="O5187" s="6" t="s">
        <v>3899</v>
      </c>
      <c r="P5187" s="9"/>
      <c r="Q5187" s="9"/>
      <c r="R5187" s="6" t="s">
        <v>1747</v>
      </c>
      <c r="S5187" s="6" t="e">
        <v>#N/A</v>
      </c>
      <c r="T5187" s="6" t="e">
        <v>#N/A</v>
      </c>
      <c r="U5187" s="6" t="e">
        <v>#N/A</v>
      </c>
      <c r="V5187" s="23">
        <v>43665</v>
      </c>
      <c r="W5187" s="6" t="e">
        <v>#N/A</v>
      </c>
    </row>
    <row r="5188" spans="1:23" s="6" customFormat="1" ht="12.75" x14ac:dyDescent="0.2">
      <c r="A5188" s="6" t="s">
        <v>8538</v>
      </c>
      <c r="B5188" s="6" t="s">
        <v>1961</v>
      </c>
      <c r="C5188" s="5" t="s">
        <v>7188</v>
      </c>
      <c r="D5188" s="5" t="s">
        <v>7188</v>
      </c>
      <c r="E5188" s="17">
        <v>5967</v>
      </c>
      <c r="F5188" s="16" t="s">
        <v>1960</v>
      </c>
      <c r="G5188" s="39" t="s">
        <v>7189</v>
      </c>
      <c r="H5188" s="7" t="s">
        <v>7190</v>
      </c>
      <c r="I5188" s="7" t="s">
        <v>151</v>
      </c>
      <c r="J5188" s="7" t="s">
        <v>151</v>
      </c>
      <c r="K5188" s="7" t="s">
        <v>151</v>
      </c>
      <c r="L5188" s="7" t="s">
        <v>151</v>
      </c>
      <c r="M5188" s="7" t="s">
        <v>151</v>
      </c>
      <c r="O5188" s="6" t="s">
        <v>3899</v>
      </c>
      <c r="P5188" s="9"/>
      <c r="Q5188" s="9"/>
      <c r="R5188" s="6" t="s">
        <v>1747</v>
      </c>
      <c r="S5188" s="6" t="e">
        <v>#N/A</v>
      </c>
      <c r="T5188" s="6" t="e">
        <v>#N/A</v>
      </c>
      <c r="U5188" s="6" t="e">
        <v>#N/A</v>
      </c>
      <c r="V5188" s="23">
        <v>43665</v>
      </c>
      <c r="W5188" s="6" t="e">
        <v>#N/A</v>
      </c>
    </row>
    <row r="5189" spans="1:23" s="6" customFormat="1" ht="12.75" x14ac:dyDescent="0.2">
      <c r="A5189" s="6" t="s">
        <v>8539</v>
      </c>
      <c r="B5189" s="6" t="s">
        <v>1961</v>
      </c>
      <c r="C5189" s="5" t="s">
        <v>7188</v>
      </c>
      <c r="D5189" s="5" t="s">
        <v>7188</v>
      </c>
      <c r="E5189" s="17">
        <v>5967</v>
      </c>
      <c r="F5189" s="16" t="s">
        <v>1960</v>
      </c>
      <c r="G5189" s="39" t="s">
        <v>7189</v>
      </c>
      <c r="H5189" s="7" t="s">
        <v>7190</v>
      </c>
      <c r="I5189" s="7" t="s">
        <v>151</v>
      </c>
      <c r="J5189" s="7" t="s">
        <v>151</v>
      </c>
      <c r="K5189" s="7" t="s">
        <v>151</v>
      </c>
      <c r="L5189" s="7" t="s">
        <v>151</v>
      </c>
      <c r="M5189" s="7" t="s">
        <v>151</v>
      </c>
      <c r="O5189" s="6" t="s">
        <v>3899</v>
      </c>
      <c r="P5189" s="9"/>
      <c r="Q5189" s="9"/>
      <c r="R5189" s="6" t="s">
        <v>1747</v>
      </c>
      <c r="S5189" s="6" t="e">
        <v>#N/A</v>
      </c>
      <c r="T5189" s="6" t="e">
        <v>#N/A</v>
      </c>
      <c r="U5189" s="6" t="e">
        <v>#N/A</v>
      </c>
      <c r="V5189" s="23">
        <v>43665</v>
      </c>
      <c r="W5189" s="6" t="e">
        <v>#N/A</v>
      </c>
    </row>
    <row r="5190" spans="1:23" s="6" customFormat="1" ht="12.75" x14ac:dyDescent="0.2">
      <c r="A5190" s="6" t="s">
        <v>8540</v>
      </c>
      <c r="B5190" s="6" t="s">
        <v>1961</v>
      </c>
      <c r="C5190" s="5" t="s">
        <v>7188</v>
      </c>
      <c r="D5190" s="5" t="s">
        <v>7188</v>
      </c>
      <c r="E5190" s="17">
        <v>5967</v>
      </c>
      <c r="F5190" s="16" t="s">
        <v>1960</v>
      </c>
      <c r="G5190" s="39" t="s">
        <v>7189</v>
      </c>
      <c r="H5190" s="7" t="s">
        <v>7190</v>
      </c>
      <c r="I5190" s="7" t="s">
        <v>151</v>
      </c>
      <c r="J5190" s="7" t="s">
        <v>151</v>
      </c>
      <c r="K5190" s="7" t="s">
        <v>151</v>
      </c>
      <c r="L5190" s="7" t="s">
        <v>151</v>
      </c>
      <c r="M5190" s="7" t="s">
        <v>151</v>
      </c>
      <c r="O5190" s="6" t="s">
        <v>3899</v>
      </c>
      <c r="P5190" s="9"/>
      <c r="Q5190" s="9"/>
      <c r="R5190" s="6" t="s">
        <v>1747</v>
      </c>
      <c r="S5190" s="6" t="e">
        <v>#N/A</v>
      </c>
      <c r="T5190" s="6" t="e">
        <v>#N/A</v>
      </c>
      <c r="U5190" s="6" t="e">
        <v>#N/A</v>
      </c>
      <c r="V5190" s="23">
        <v>43665</v>
      </c>
      <c r="W5190" s="6" t="e">
        <v>#N/A</v>
      </c>
    </row>
    <row r="5191" spans="1:23" s="6" customFormat="1" ht="12.75" x14ac:dyDescent="0.2">
      <c r="A5191" s="6" t="s">
        <v>6898</v>
      </c>
      <c r="B5191" s="6" t="s">
        <v>1999</v>
      </c>
      <c r="C5191" s="5" t="s">
        <v>6872</v>
      </c>
      <c r="D5191" s="5" t="s">
        <v>6872</v>
      </c>
      <c r="E5191" s="17">
        <v>7273</v>
      </c>
      <c r="F5191" s="16" t="s">
        <v>6885</v>
      </c>
      <c r="G5191" s="39" t="s">
        <v>8541</v>
      </c>
      <c r="H5191" s="7" t="s">
        <v>8542</v>
      </c>
      <c r="I5191" s="7" t="s">
        <v>151</v>
      </c>
      <c r="J5191" s="7" t="s">
        <v>151</v>
      </c>
      <c r="K5191" s="7" t="s">
        <v>151</v>
      </c>
      <c r="L5191" s="7" t="s">
        <v>4352</v>
      </c>
      <c r="M5191" s="7" t="s">
        <v>151</v>
      </c>
      <c r="O5191" s="6" t="s">
        <v>3899</v>
      </c>
      <c r="P5191" s="9"/>
      <c r="Q5191" s="9"/>
      <c r="R5191" s="6" t="s">
        <v>1742</v>
      </c>
      <c r="S5191" s="6" t="s">
        <v>6897</v>
      </c>
      <c r="T5191" s="6" t="e">
        <v>#N/A</v>
      </c>
      <c r="U5191" s="6" t="e">
        <v>#N/A</v>
      </c>
      <c r="V5191" s="23">
        <v>43665</v>
      </c>
      <c r="W5191" s="6" t="e">
        <v>#N/A</v>
      </c>
    </row>
    <row r="5192" spans="1:23" s="6" customFormat="1" ht="12.75" x14ac:dyDescent="0.2">
      <c r="A5192" s="6" t="s">
        <v>6899</v>
      </c>
      <c r="B5192" s="6" t="s">
        <v>2004</v>
      </c>
      <c r="C5192" s="5" t="s">
        <v>6873</v>
      </c>
      <c r="D5192" s="5" t="s">
        <v>6873</v>
      </c>
      <c r="E5192" s="17">
        <v>7273</v>
      </c>
      <c r="F5192" s="16" t="s">
        <v>6886</v>
      </c>
      <c r="G5192" s="39" t="s">
        <v>8543</v>
      </c>
      <c r="H5192" s="7" t="s">
        <v>8544</v>
      </c>
      <c r="I5192" s="7" t="s">
        <v>151</v>
      </c>
      <c r="J5192" s="7" t="s">
        <v>151</v>
      </c>
      <c r="K5192" s="7" t="s">
        <v>151</v>
      </c>
      <c r="L5192" s="7" t="s">
        <v>4352</v>
      </c>
      <c r="M5192" s="7" t="s">
        <v>151</v>
      </c>
      <c r="O5192" s="6" t="s">
        <v>3899</v>
      </c>
      <c r="P5192" s="9"/>
      <c r="Q5192" s="9"/>
      <c r="R5192" s="6" t="s">
        <v>1742</v>
      </c>
      <c r="S5192" s="6" t="s">
        <v>6897</v>
      </c>
      <c r="T5192" s="6" t="e">
        <v>#N/A</v>
      </c>
      <c r="U5192" s="6" t="e">
        <v>#N/A</v>
      </c>
      <c r="V5192" s="23">
        <v>43665</v>
      </c>
      <c r="W5192" s="6" t="e">
        <v>#N/A</v>
      </c>
    </row>
    <row r="5193" spans="1:23" s="6" customFormat="1" ht="12.75" x14ac:dyDescent="0.2">
      <c r="A5193" s="6" t="s">
        <v>6900</v>
      </c>
      <c r="B5193" s="6" t="s">
        <v>2007</v>
      </c>
      <c r="C5193" s="5" t="s">
        <v>6874</v>
      </c>
      <c r="D5193" s="5" t="s">
        <v>6874</v>
      </c>
      <c r="E5193" s="17">
        <v>7273</v>
      </c>
      <c r="F5193" s="16" t="s">
        <v>6887</v>
      </c>
      <c r="G5193" s="39" t="s">
        <v>8545</v>
      </c>
      <c r="H5193" s="7" t="s">
        <v>8546</v>
      </c>
      <c r="I5193" s="7" t="s">
        <v>151</v>
      </c>
      <c r="J5193" s="7" t="s">
        <v>151</v>
      </c>
      <c r="K5193" s="7" t="s">
        <v>151</v>
      </c>
      <c r="L5193" s="7" t="s">
        <v>4352</v>
      </c>
      <c r="M5193" s="7" t="s">
        <v>151</v>
      </c>
      <c r="O5193" s="6" t="s">
        <v>3899</v>
      </c>
      <c r="P5193" s="9"/>
      <c r="Q5193" s="9"/>
      <c r="R5193" s="6" t="s">
        <v>1742</v>
      </c>
      <c r="S5193" s="6" t="s">
        <v>6897</v>
      </c>
      <c r="T5193" s="6" t="e">
        <v>#N/A</v>
      </c>
      <c r="U5193" s="6" t="e">
        <v>#N/A</v>
      </c>
      <c r="V5193" s="23">
        <v>43665</v>
      </c>
      <c r="W5193" s="6" t="e">
        <v>#N/A</v>
      </c>
    </row>
    <row r="5194" spans="1:23" s="6" customFormat="1" ht="12.75" x14ac:dyDescent="0.2">
      <c r="A5194" s="6" t="s">
        <v>6901</v>
      </c>
      <c r="B5194" s="6" t="s">
        <v>6875</v>
      </c>
      <c r="C5194" s="5" t="s">
        <v>6876</v>
      </c>
      <c r="D5194" s="5" t="s">
        <v>6876</v>
      </c>
      <c r="E5194" s="17">
        <v>7273</v>
      </c>
      <c r="F5194" s="16" t="s">
        <v>6888</v>
      </c>
      <c r="G5194" s="6" t="s">
        <v>8547</v>
      </c>
      <c r="H5194" s="7" t="s">
        <v>8548</v>
      </c>
      <c r="I5194" s="7" t="s">
        <v>151</v>
      </c>
      <c r="J5194" s="7" t="s">
        <v>151</v>
      </c>
      <c r="K5194" s="7" t="s">
        <v>151</v>
      </c>
      <c r="L5194" s="7" t="s">
        <v>4352</v>
      </c>
      <c r="M5194" s="7" t="s">
        <v>151</v>
      </c>
      <c r="O5194" s="6" t="s">
        <v>3899</v>
      </c>
      <c r="P5194" s="9"/>
      <c r="Q5194" s="9"/>
      <c r="R5194" s="6" t="s">
        <v>1742</v>
      </c>
      <c r="S5194" s="6" t="s">
        <v>6897</v>
      </c>
      <c r="T5194" s="6" t="e">
        <v>#N/A</v>
      </c>
      <c r="U5194" s="6" t="e">
        <v>#N/A</v>
      </c>
      <c r="V5194" s="23">
        <v>43665</v>
      </c>
      <c r="W5194" s="23" t="e">
        <v>#N/A</v>
      </c>
    </row>
    <row r="5195" spans="1:23" s="6" customFormat="1" ht="12.75" x14ac:dyDescent="0.2">
      <c r="A5195" s="6" t="s">
        <v>6902</v>
      </c>
      <c r="B5195" s="6" t="s">
        <v>2019</v>
      </c>
      <c r="C5195" s="5" t="s">
        <v>6877</v>
      </c>
      <c r="D5195" s="5" t="s">
        <v>6877</v>
      </c>
      <c r="E5195" s="17">
        <v>7273</v>
      </c>
      <c r="F5195" s="16" t="s">
        <v>6889</v>
      </c>
      <c r="G5195" s="6" t="s">
        <v>8549</v>
      </c>
      <c r="H5195" s="7" t="s">
        <v>8550</v>
      </c>
      <c r="I5195" s="7" t="s">
        <v>151</v>
      </c>
      <c r="J5195" s="7" t="s">
        <v>151</v>
      </c>
      <c r="K5195" s="7" t="s">
        <v>151</v>
      </c>
      <c r="L5195" s="7" t="s">
        <v>4352</v>
      </c>
      <c r="M5195" s="7" t="s">
        <v>151</v>
      </c>
      <c r="O5195" s="6" t="s">
        <v>3899</v>
      </c>
      <c r="P5195" s="9"/>
      <c r="Q5195" s="9"/>
      <c r="R5195" s="6" t="s">
        <v>1742</v>
      </c>
      <c r="S5195" s="6" t="s">
        <v>6897</v>
      </c>
      <c r="T5195" s="6" t="e">
        <v>#N/A</v>
      </c>
      <c r="U5195" s="6" t="e">
        <v>#N/A</v>
      </c>
      <c r="V5195" s="23">
        <v>43665</v>
      </c>
      <c r="W5195" s="23" t="e">
        <v>#N/A</v>
      </c>
    </row>
    <row r="5196" spans="1:23" s="6" customFormat="1" ht="12.75" x14ac:dyDescent="0.2">
      <c r="A5196" s="6" t="s">
        <v>6903</v>
      </c>
      <c r="B5196" s="6" t="s">
        <v>2027</v>
      </c>
      <c r="C5196" s="5" t="s">
        <v>6878</v>
      </c>
      <c r="D5196" s="5" t="s">
        <v>6878</v>
      </c>
      <c r="E5196" s="17">
        <v>7273</v>
      </c>
      <c r="F5196" s="16" t="s">
        <v>6890</v>
      </c>
      <c r="G5196" s="6" t="s">
        <v>8551</v>
      </c>
      <c r="H5196" s="7" t="s">
        <v>8552</v>
      </c>
      <c r="I5196" s="7" t="s">
        <v>151</v>
      </c>
      <c r="J5196" s="7" t="s">
        <v>151</v>
      </c>
      <c r="K5196" s="7" t="s">
        <v>151</v>
      </c>
      <c r="L5196" s="7" t="s">
        <v>4352</v>
      </c>
      <c r="M5196" s="7" t="s">
        <v>151</v>
      </c>
      <c r="O5196" s="6" t="s">
        <v>3899</v>
      </c>
      <c r="P5196" s="9"/>
      <c r="Q5196" s="9"/>
      <c r="R5196" s="6" t="s">
        <v>1742</v>
      </c>
      <c r="S5196" s="6" t="s">
        <v>6897</v>
      </c>
      <c r="T5196" s="6" t="e">
        <v>#N/A</v>
      </c>
      <c r="U5196" s="6" t="e">
        <v>#N/A</v>
      </c>
      <c r="V5196" s="23">
        <v>43665</v>
      </c>
      <c r="W5196" s="23" t="e">
        <v>#N/A</v>
      </c>
    </row>
    <row r="5197" spans="1:23" s="6" customFormat="1" ht="12.75" x14ac:dyDescent="0.2">
      <c r="A5197" s="6" t="s">
        <v>6904</v>
      </c>
      <c r="B5197" s="6" t="s">
        <v>2029</v>
      </c>
      <c r="C5197" s="5" t="s">
        <v>6879</v>
      </c>
      <c r="D5197" s="5" t="s">
        <v>6879</v>
      </c>
      <c r="E5197" s="17">
        <v>7273</v>
      </c>
      <c r="F5197" s="16" t="s">
        <v>6891</v>
      </c>
      <c r="G5197" s="6" t="s">
        <v>8553</v>
      </c>
      <c r="H5197" s="7" t="s">
        <v>8554</v>
      </c>
      <c r="I5197" s="7" t="s">
        <v>151</v>
      </c>
      <c r="J5197" s="7" t="s">
        <v>151</v>
      </c>
      <c r="K5197" s="7" t="s">
        <v>151</v>
      </c>
      <c r="L5197" s="7" t="s">
        <v>4352</v>
      </c>
      <c r="M5197" s="7" t="s">
        <v>151</v>
      </c>
      <c r="O5197" s="6" t="s">
        <v>3899</v>
      </c>
      <c r="P5197" s="9"/>
      <c r="Q5197" s="9"/>
      <c r="R5197" s="6" t="s">
        <v>1742</v>
      </c>
      <c r="S5197" s="6" t="s">
        <v>6897</v>
      </c>
      <c r="T5197" s="6" t="e">
        <v>#N/A</v>
      </c>
      <c r="U5197" s="6" t="e">
        <v>#N/A</v>
      </c>
      <c r="V5197" s="23">
        <v>43665</v>
      </c>
      <c r="W5197" s="23" t="e">
        <v>#N/A</v>
      </c>
    </row>
    <row r="5198" spans="1:23" s="6" customFormat="1" ht="12.75" x14ac:dyDescent="0.2">
      <c r="A5198" s="6" t="s">
        <v>6905</v>
      </c>
      <c r="B5198" s="6" t="s">
        <v>2033</v>
      </c>
      <c r="C5198" s="5" t="s">
        <v>6880</v>
      </c>
      <c r="D5198" s="5" t="s">
        <v>6880</v>
      </c>
      <c r="E5198" s="17">
        <v>7273</v>
      </c>
      <c r="F5198" s="16" t="s">
        <v>6892</v>
      </c>
      <c r="G5198" s="6" t="s">
        <v>8555</v>
      </c>
      <c r="H5198" s="7" t="s">
        <v>8556</v>
      </c>
      <c r="I5198" s="7" t="s">
        <v>151</v>
      </c>
      <c r="J5198" s="7" t="s">
        <v>151</v>
      </c>
      <c r="K5198" s="7" t="s">
        <v>151</v>
      </c>
      <c r="L5198" s="7" t="s">
        <v>4352</v>
      </c>
      <c r="M5198" s="7" t="s">
        <v>151</v>
      </c>
      <c r="O5198" s="6" t="s">
        <v>3899</v>
      </c>
      <c r="P5198" s="9"/>
      <c r="Q5198" s="9"/>
      <c r="R5198" s="6" t="s">
        <v>1742</v>
      </c>
      <c r="S5198" s="6" t="s">
        <v>6897</v>
      </c>
      <c r="T5198" s="6" t="e">
        <v>#N/A</v>
      </c>
      <c r="U5198" s="6" t="e">
        <v>#N/A</v>
      </c>
      <c r="V5198" s="23">
        <v>43665</v>
      </c>
      <c r="W5198" s="23" t="e">
        <v>#N/A</v>
      </c>
    </row>
    <row r="5199" spans="1:23" s="6" customFormat="1" ht="12.75" x14ac:dyDescent="0.2">
      <c r="A5199" s="6" t="s">
        <v>6906</v>
      </c>
      <c r="B5199" s="6" t="s">
        <v>2042</v>
      </c>
      <c r="C5199" s="5" t="s">
        <v>6881</v>
      </c>
      <c r="D5199" s="5" t="s">
        <v>6881</v>
      </c>
      <c r="E5199" s="17">
        <v>7273</v>
      </c>
      <c r="F5199" s="16" t="s">
        <v>6893</v>
      </c>
      <c r="G5199" s="6" t="s">
        <v>8557</v>
      </c>
      <c r="H5199" s="7" t="s">
        <v>8558</v>
      </c>
      <c r="I5199" s="7" t="s">
        <v>151</v>
      </c>
      <c r="J5199" s="7" t="s">
        <v>151</v>
      </c>
      <c r="K5199" s="7" t="s">
        <v>151</v>
      </c>
      <c r="L5199" s="7" t="s">
        <v>4352</v>
      </c>
      <c r="M5199" s="7" t="s">
        <v>151</v>
      </c>
      <c r="O5199" s="6" t="s">
        <v>3899</v>
      </c>
      <c r="P5199" s="9"/>
      <c r="Q5199" s="9"/>
      <c r="R5199" s="6" t="s">
        <v>1742</v>
      </c>
      <c r="S5199" s="6" t="s">
        <v>6897</v>
      </c>
      <c r="T5199" s="6" t="e">
        <v>#N/A</v>
      </c>
      <c r="U5199" s="6" t="e">
        <v>#N/A</v>
      </c>
      <c r="V5199" s="23">
        <v>43665</v>
      </c>
      <c r="W5199" s="23" t="e">
        <v>#N/A</v>
      </c>
    </row>
    <row r="5200" spans="1:23" s="6" customFormat="1" ht="12.75" x14ac:dyDescent="0.2">
      <c r="A5200" s="6" t="s">
        <v>6907</v>
      </c>
      <c r="B5200" s="6" t="s">
        <v>2049</v>
      </c>
      <c r="C5200" s="5" t="s">
        <v>6882</v>
      </c>
      <c r="D5200" s="5" t="s">
        <v>6882</v>
      </c>
      <c r="E5200" s="17">
        <v>7273</v>
      </c>
      <c r="F5200" s="16" t="s">
        <v>6894</v>
      </c>
      <c r="G5200" s="6" t="s">
        <v>8559</v>
      </c>
      <c r="H5200" s="7" t="s">
        <v>8560</v>
      </c>
      <c r="I5200" s="7" t="s">
        <v>151</v>
      </c>
      <c r="J5200" s="7" t="s">
        <v>151</v>
      </c>
      <c r="K5200" s="7" t="s">
        <v>151</v>
      </c>
      <c r="L5200" s="7" t="s">
        <v>4352</v>
      </c>
      <c r="M5200" s="7" t="s">
        <v>151</v>
      </c>
      <c r="O5200" s="6" t="s">
        <v>3899</v>
      </c>
      <c r="P5200" s="9"/>
      <c r="Q5200" s="9"/>
      <c r="R5200" s="6" t="s">
        <v>1742</v>
      </c>
      <c r="S5200" s="6" t="s">
        <v>6897</v>
      </c>
      <c r="T5200" s="6" t="e">
        <v>#N/A</v>
      </c>
      <c r="U5200" s="6" t="e">
        <v>#N/A</v>
      </c>
      <c r="V5200" s="23">
        <v>43665</v>
      </c>
      <c r="W5200" s="23" t="e">
        <v>#N/A</v>
      </c>
    </row>
    <row r="5201" spans="1:27" s="6" customFormat="1" ht="12.75" x14ac:dyDescent="0.2">
      <c r="A5201" s="6" t="s">
        <v>6908</v>
      </c>
      <c r="B5201" s="6" t="s">
        <v>2054</v>
      </c>
      <c r="C5201" s="5" t="s">
        <v>6883</v>
      </c>
      <c r="D5201" s="5" t="s">
        <v>6883</v>
      </c>
      <c r="E5201" s="17">
        <v>7273</v>
      </c>
      <c r="F5201" s="16" t="s">
        <v>6895</v>
      </c>
      <c r="G5201" s="6" t="s">
        <v>8561</v>
      </c>
      <c r="H5201" s="7" t="s">
        <v>8562</v>
      </c>
      <c r="I5201" s="7" t="s">
        <v>151</v>
      </c>
      <c r="J5201" s="7" t="s">
        <v>151</v>
      </c>
      <c r="K5201" s="7" t="s">
        <v>151</v>
      </c>
      <c r="L5201" s="7" t="s">
        <v>4352</v>
      </c>
      <c r="M5201" s="7" t="s">
        <v>151</v>
      </c>
      <c r="O5201" s="6" t="s">
        <v>3899</v>
      </c>
      <c r="P5201" s="9"/>
      <c r="Q5201" s="9"/>
      <c r="R5201" s="6" t="s">
        <v>1742</v>
      </c>
      <c r="S5201" s="6" t="s">
        <v>6897</v>
      </c>
      <c r="T5201" s="6" t="e">
        <v>#N/A</v>
      </c>
      <c r="U5201" s="6" t="e">
        <v>#N/A</v>
      </c>
      <c r="V5201" s="23">
        <v>43665</v>
      </c>
      <c r="W5201" s="23" t="e">
        <v>#N/A</v>
      </c>
    </row>
    <row r="5202" spans="1:27" s="6" customFormat="1" ht="12.75" x14ac:dyDescent="0.2">
      <c r="A5202" s="6" t="s">
        <v>6909</v>
      </c>
      <c r="B5202" s="6" t="s">
        <v>2059</v>
      </c>
      <c r="C5202" s="5" t="s">
        <v>6884</v>
      </c>
      <c r="D5202" s="5" t="s">
        <v>6884</v>
      </c>
      <c r="E5202" s="17">
        <v>7273</v>
      </c>
      <c r="F5202" s="16" t="s">
        <v>6896</v>
      </c>
      <c r="G5202" s="6" t="s">
        <v>8563</v>
      </c>
      <c r="H5202" s="7" t="s">
        <v>8564</v>
      </c>
      <c r="I5202" s="7" t="s">
        <v>151</v>
      </c>
      <c r="J5202" s="7" t="s">
        <v>151</v>
      </c>
      <c r="K5202" s="7" t="s">
        <v>151</v>
      </c>
      <c r="L5202" s="7" t="s">
        <v>4352</v>
      </c>
      <c r="M5202" s="7" t="s">
        <v>151</v>
      </c>
      <c r="O5202" s="6" t="s">
        <v>3899</v>
      </c>
      <c r="P5202" s="9"/>
      <c r="Q5202" s="9"/>
      <c r="R5202" s="6" t="s">
        <v>1742</v>
      </c>
      <c r="S5202" s="6" t="s">
        <v>6897</v>
      </c>
      <c r="T5202" s="6" t="e">
        <v>#N/A</v>
      </c>
      <c r="U5202" s="6" t="e">
        <v>#N/A</v>
      </c>
      <c r="V5202" s="23">
        <v>43665</v>
      </c>
      <c r="W5202" s="23" t="e">
        <v>#N/A</v>
      </c>
    </row>
    <row r="5203" spans="1:27" s="6" customFormat="1" ht="12.75" x14ac:dyDescent="0.2">
      <c r="A5203" s="6" t="s">
        <v>8565</v>
      </c>
      <c r="B5203" s="6" t="s">
        <v>8566</v>
      </c>
      <c r="C5203" s="5" t="s">
        <v>8567</v>
      </c>
      <c r="D5203" s="5" t="s">
        <v>8567</v>
      </c>
      <c r="E5203" s="17">
        <v>7273</v>
      </c>
      <c r="F5203" s="16" t="s">
        <v>8568</v>
      </c>
      <c r="G5203" s="6" t="s">
        <v>8569</v>
      </c>
      <c r="H5203" s="7" t="s">
        <v>8570</v>
      </c>
      <c r="I5203" s="7" t="s">
        <v>151</v>
      </c>
      <c r="J5203" s="7" t="s">
        <v>151</v>
      </c>
      <c r="K5203" s="7" t="s">
        <v>151</v>
      </c>
      <c r="L5203" s="7" t="s">
        <v>4352</v>
      </c>
      <c r="M5203" s="7" t="s">
        <v>151</v>
      </c>
      <c r="O5203" s="6" t="s">
        <v>3899</v>
      </c>
      <c r="P5203" s="9"/>
      <c r="Q5203" s="9"/>
      <c r="R5203" s="6" t="s">
        <v>6318</v>
      </c>
      <c r="S5203" s="6" t="e">
        <v>#N/A</v>
      </c>
      <c r="T5203" s="6" t="e">
        <v>#N/A</v>
      </c>
      <c r="U5203" s="6" t="e">
        <v>#N/A</v>
      </c>
      <c r="V5203" s="23">
        <v>43668</v>
      </c>
      <c r="W5203" s="23" t="e">
        <v>#N/A</v>
      </c>
    </row>
    <row r="5204" spans="1:27" s="6" customFormat="1" ht="12.75" x14ac:dyDescent="0.2">
      <c r="A5204" s="6" t="s">
        <v>8575</v>
      </c>
      <c r="B5204" s="6" t="s">
        <v>8571</v>
      </c>
      <c r="C5204" s="5" t="s">
        <v>8572</v>
      </c>
      <c r="D5204" s="5" t="s">
        <v>8572</v>
      </c>
      <c r="E5204" s="17">
        <v>5631</v>
      </c>
      <c r="F5204" s="16" t="s">
        <v>8573</v>
      </c>
      <c r="G5204" s="6" t="s">
        <v>8574</v>
      </c>
      <c r="H5204" s="7" t="s">
        <v>8576</v>
      </c>
      <c r="I5204" s="7" t="s">
        <v>151</v>
      </c>
      <c r="J5204" s="7" t="s">
        <v>151</v>
      </c>
      <c r="K5204" s="7" t="s">
        <v>151</v>
      </c>
      <c r="L5204" s="7" t="s">
        <v>4352</v>
      </c>
      <c r="M5204" s="7" t="s">
        <v>151</v>
      </c>
      <c r="O5204" s="6" t="s">
        <v>3898</v>
      </c>
      <c r="P5204" s="9"/>
      <c r="Q5204" s="9"/>
      <c r="R5204" s="6" t="s">
        <v>5283</v>
      </c>
      <c r="S5204" s="6" t="s">
        <v>5272</v>
      </c>
      <c r="T5204" s="6" t="e">
        <v>#N/A</v>
      </c>
      <c r="U5204" s="6" t="e">
        <v>#N/A</v>
      </c>
      <c r="V5204" s="23">
        <v>43669</v>
      </c>
      <c r="W5204" s="23" t="e">
        <v>#N/A</v>
      </c>
    </row>
    <row r="5205" spans="1:27" s="6" customFormat="1" ht="13.5" customHeight="1" x14ac:dyDescent="0.2">
      <c r="A5205" s="6" t="s">
        <v>8577</v>
      </c>
      <c r="B5205" s="6" t="s">
        <v>1543</v>
      </c>
      <c r="C5205" s="5" t="s">
        <v>1543</v>
      </c>
      <c r="D5205" s="5" t="s">
        <v>1543</v>
      </c>
      <c r="E5205" s="17">
        <v>5967</v>
      </c>
      <c r="F5205" s="16" t="s">
        <v>1542</v>
      </c>
      <c r="G5205" s="6" t="s">
        <v>6337</v>
      </c>
      <c r="H5205" s="7" t="s">
        <v>6338</v>
      </c>
      <c r="I5205" s="7" t="s">
        <v>151</v>
      </c>
      <c r="J5205" s="7" t="s">
        <v>151</v>
      </c>
      <c r="K5205" s="7" t="s">
        <v>151</v>
      </c>
      <c r="L5205" s="7" t="s">
        <v>151</v>
      </c>
      <c r="M5205" s="7" t="s">
        <v>151</v>
      </c>
      <c r="O5205" s="6" t="s">
        <v>3899</v>
      </c>
      <c r="P5205" s="9"/>
      <c r="Q5205" s="9"/>
      <c r="R5205" s="6" t="s">
        <v>1745</v>
      </c>
      <c r="S5205" s="6" t="e">
        <v>#N/A</v>
      </c>
      <c r="T5205" s="6" t="e">
        <v>#N/A</v>
      </c>
      <c r="U5205" s="6" t="e">
        <v>#N/A</v>
      </c>
      <c r="V5205" s="23">
        <v>43670</v>
      </c>
      <c r="W5205" s="23" t="e">
        <v>#N/A</v>
      </c>
    </row>
    <row r="5206" spans="1:27" s="6" customFormat="1" ht="12.75" x14ac:dyDescent="0.2">
      <c r="A5206" s="6" t="s">
        <v>8580</v>
      </c>
      <c r="B5206" s="6" t="s">
        <v>8584</v>
      </c>
      <c r="C5206" s="5" t="s">
        <v>8585</v>
      </c>
      <c r="D5206" s="5" t="s">
        <v>8585</v>
      </c>
      <c r="E5206" s="17">
        <v>5967</v>
      </c>
      <c r="F5206" s="16" t="s">
        <v>8586</v>
      </c>
      <c r="G5206" s="6" t="s">
        <v>8587</v>
      </c>
      <c r="H5206" s="7" t="s">
        <v>8588</v>
      </c>
      <c r="O5206" s="6" t="s">
        <v>3899</v>
      </c>
      <c r="R5206" s="6" t="s">
        <v>1747</v>
      </c>
      <c r="S5206" s="6" t="e">
        <v>#N/A</v>
      </c>
      <c r="T5206" s="6" t="e">
        <v>#N/A</v>
      </c>
      <c r="U5206" s="6" t="e">
        <v>#N/A</v>
      </c>
      <c r="V5206" s="23">
        <v>43670</v>
      </c>
      <c r="W5206" s="23" t="e">
        <v>#N/A</v>
      </c>
    </row>
    <row r="5207" spans="1:27" s="6" customFormat="1" ht="12.75" x14ac:dyDescent="0.2">
      <c r="A5207" s="6" t="s">
        <v>8581</v>
      </c>
      <c r="B5207" s="6" t="s">
        <v>8584</v>
      </c>
      <c r="C5207" s="5" t="s">
        <v>8585</v>
      </c>
      <c r="D5207" s="5" t="s">
        <v>8585</v>
      </c>
      <c r="E5207" s="17">
        <v>5967</v>
      </c>
      <c r="F5207" s="16" t="s">
        <v>8586</v>
      </c>
      <c r="G5207" s="6" t="s">
        <v>8587</v>
      </c>
      <c r="H5207" s="7" t="s">
        <v>8588</v>
      </c>
      <c r="O5207" s="6" t="s">
        <v>3899</v>
      </c>
      <c r="R5207" s="6" t="s">
        <v>1747</v>
      </c>
      <c r="S5207" s="6" t="e">
        <v>#N/A</v>
      </c>
      <c r="T5207" s="6" t="e">
        <v>#N/A</v>
      </c>
      <c r="U5207" s="6" t="e">
        <v>#N/A</v>
      </c>
      <c r="V5207" s="23">
        <v>43670</v>
      </c>
      <c r="W5207" s="23" t="e">
        <v>#N/A</v>
      </c>
    </row>
    <row r="5208" spans="1:27" s="6" customFormat="1" ht="12.75" x14ac:dyDescent="0.2">
      <c r="A5208" s="6" t="s">
        <v>8582</v>
      </c>
      <c r="B5208" s="6" t="s">
        <v>8584</v>
      </c>
      <c r="C5208" s="5" t="s">
        <v>8585</v>
      </c>
      <c r="D5208" s="5" t="s">
        <v>8585</v>
      </c>
      <c r="E5208" s="17">
        <v>5967</v>
      </c>
      <c r="F5208" s="16" t="s">
        <v>8586</v>
      </c>
      <c r="G5208" s="6" t="s">
        <v>8587</v>
      </c>
      <c r="H5208" s="7" t="s">
        <v>8588</v>
      </c>
      <c r="O5208" s="6" t="s">
        <v>3899</v>
      </c>
      <c r="R5208" s="6" t="s">
        <v>1747</v>
      </c>
      <c r="S5208" s="6" t="e">
        <v>#N/A</v>
      </c>
      <c r="T5208" s="6" t="e">
        <v>#N/A</v>
      </c>
      <c r="U5208" s="6" t="e">
        <v>#N/A</v>
      </c>
      <c r="V5208" s="23">
        <v>43670</v>
      </c>
      <c r="W5208" s="23" t="e">
        <v>#N/A</v>
      </c>
    </row>
    <row r="5209" spans="1:27" s="6" customFormat="1" ht="12.75" x14ac:dyDescent="0.2">
      <c r="A5209" s="6" t="s">
        <v>8583</v>
      </c>
      <c r="B5209" s="6" t="s">
        <v>8584</v>
      </c>
      <c r="C5209" s="5" t="s">
        <v>8585</v>
      </c>
      <c r="D5209" s="5" t="s">
        <v>8585</v>
      </c>
      <c r="E5209" s="17">
        <v>5967</v>
      </c>
      <c r="F5209" s="16" t="s">
        <v>8586</v>
      </c>
      <c r="G5209" s="6" t="s">
        <v>8587</v>
      </c>
      <c r="H5209" s="7" t="s">
        <v>8588</v>
      </c>
      <c r="O5209" s="6" t="s">
        <v>3899</v>
      </c>
      <c r="R5209" s="6" t="s">
        <v>1747</v>
      </c>
      <c r="S5209" s="6" t="e">
        <v>#N/A</v>
      </c>
      <c r="T5209" s="6" t="e">
        <v>#N/A</v>
      </c>
      <c r="U5209" s="6" t="e">
        <v>#N/A</v>
      </c>
      <c r="V5209" s="23">
        <v>43670</v>
      </c>
      <c r="W5209" s="23" t="e">
        <v>#N/A</v>
      </c>
    </row>
    <row r="5210" spans="1:27" s="6" customFormat="1" x14ac:dyDescent="0.25">
      <c r="A5210" s="6" t="s">
        <v>8589</v>
      </c>
      <c r="B5210" s="6" t="s">
        <v>8591</v>
      </c>
      <c r="C5210" s="5" t="s">
        <v>8590</v>
      </c>
      <c r="D5210" s="5" t="s">
        <v>8590</v>
      </c>
      <c r="E5210" s="17">
        <v>7399</v>
      </c>
      <c r="F5210" s="6" t="s">
        <v>8592</v>
      </c>
      <c r="G5210" s="5" t="s">
        <v>4352</v>
      </c>
      <c r="H5210" s="5" t="s">
        <v>4352</v>
      </c>
      <c r="K5210" s="5"/>
      <c r="L5210" s="5"/>
      <c r="O5210" s="5" t="s">
        <v>3898</v>
      </c>
      <c r="P5210" s="5"/>
      <c r="R5210" s="6" t="s">
        <v>5007</v>
      </c>
      <c r="S5210" s="5" t="s">
        <v>5272</v>
      </c>
      <c r="T5210" s="6" t="e">
        <v>#N/A</v>
      </c>
      <c r="U5210" s="6" t="e">
        <v>#N/A</v>
      </c>
      <c r="V5210" s="23">
        <v>43676</v>
      </c>
      <c r="W5210" s="23" t="e">
        <v>#N/A</v>
      </c>
      <c r="X5210" s="5"/>
      <c r="AA5210"/>
    </row>
    <row r="5211" spans="1:27" s="64" customFormat="1" x14ac:dyDescent="0.25">
      <c r="A5211" s="64" t="s">
        <v>8593</v>
      </c>
      <c r="B5211" s="64" t="s">
        <v>8594</v>
      </c>
      <c r="C5211" s="65" t="s">
        <v>8595</v>
      </c>
      <c r="D5211" s="65" t="s">
        <v>8595</v>
      </c>
      <c r="E5211" s="66">
        <v>7273</v>
      </c>
      <c r="F5211" s="67" t="s">
        <v>8596</v>
      </c>
      <c r="G5211" s="64" t="s">
        <v>8597</v>
      </c>
      <c r="H5211" s="140" t="s">
        <v>8598</v>
      </c>
      <c r="I5211" s="64" t="s">
        <v>151</v>
      </c>
      <c r="J5211" s="64" t="s">
        <v>151</v>
      </c>
      <c r="K5211" s="64" t="s">
        <v>151</v>
      </c>
      <c r="L5211" s="64" t="s">
        <v>4352</v>
      </c>
      <c r="M5211" s="64" t="s">
        <v>151</v>
      </c>
      <c r="N5211" s="6"/>
      <c r="O5211" s="64" t="s">
        <v>3899</v>
      </c>
      <c r="P5211" s="9"/>
      <c r="Q5211" s="9"/>
      <c r="R5211" s="64" t="s">
        <v>1747</v>
      </c>
      <c r="S5211" s="64" t="e">
        <v>#N/A</v>
      </c>
      <c r="T5211" s="64" t="e">
        <v>#N/A</v>
      </c>
      <c r="U5211" s="6" t="e">
        <v>#N/A</v>
      </c>
      <c r="V5211" s="70">
        <v>43678</v>
      </c>
      <c r="W5211" s="23" t="e">
        <v>#N/A</v>
      </c>
      <c r="X5211" s="6"/>
      <c r="Y5211" s="6"/>
      <c r="Z5211" s="6"/>
      <c r="AA5211"/>
    </row>
    <row r="5212" spans="1:27" s="64" customFormat="1" x14ac:dyDescent="0.25">
      <c r="A5212" s="64" t="s">
        <v>8509</v>
      </c>
      <c r="B5212" s="64" t="s">
        <v>6645</v>
      </c>
      <c r="C5212" s="65" t="s">
        <v>6646</v>
      </c>
      <c r="D5212" s="65" t="s">
        <v>6646</v>
      </c>
      <c r="E5212" s="66">
        <v>5967</v>
      </c>
      <c r="F5212" s="67" t="s">
        <v>6647</v>
      </c>
      <c r="G5212" s="64" t="s">
        <v>6648</v>
      </c>
      <c r="H5212" s="64" t="s">
        <v>8599</v>
      </c>
      <c r="N5212" s="6"/>
      <c r="O5212" s="64" t="s">
        <v>3899</v>
      </c>
      <c r="P5212" s="9"/>
      <c r="Q5212" s="9"/>
      <c r="R5212" s="64" t="s">
        <v>6318</v>
      </c>
      <c r="S5212" s="64" t="e">
        <v>#N/A</v>
      </c>
      <c r="T5212" s="64" t="e">
        <v>#N/A</v>
      </c>
      <c r="U5212" s="6" t="e">
        <v>#N/A</v>
      </c>
      <c r="V5212" s="70">
        <v>43678</v>
      </c>
      <c r="W5212" s="23"/>
      <c r="X5212" s="6"/>
      <c r="Y5212" s="6"/>
      <c r="Z5212" s="6"/>
      <c r="AA5212"/>
    </row>
    <row r="5213" spans="1:27" s="6" customFormat="1" x14ac:dyDescent="0.25">
      <c r="A5213" s="6" t="s">
        <v>8600</v>
      </c>
      <c r="B5213" s="6" t="s">
        <v>8601</v>
      </c>
      <c r="C5213" s="6" t="s">
        <v>8601</v>
      </c>
      <c r="D5213" s="6" t="s">
        <v>8601</v>
      </c>
      <c r="E5213" s="17">
        <v>5399</v>
      </c>
      <c r="F5213" s="16" t="s">
        <v>8602</v>
      </c>
      <c r="G5213" s="6" t="s">
        <v>4352</v>
      </c>
      <c r="H5213" s="7" t="s">
        <v>4352</v>
      </c>
      <c r="I5213" s="7"/>
      <c r="J5213" s="7"/>
      <c r="K5213" s="7"/>
      <c r="L5213" s="7"/>
      <c r="M5213" s="7"/>
      <c r="O5213" s="6" t="s">
        <v>3898</v>
      </c>
      <c r="P5213" s="9"/>
      <c r="Q5213" s="9"/>
      <c r="R5213" s="6" t="s">
        <v>8603</v>
      </c>
      <c r="S5213" s="6" t="s">
        <v>5272</v>
      </c>
      <c r="T5213" s="6" t="e">
        <v>#N/A</v>
      </c>
      <c r="U5213" s="6" t="e">
        <v>#N/A</v>
      </c>
      <c r="V5213" s="23">
        <v>43679</v>
      </c>
      <c r="W5213" s="23" t="e">
        <v>#N/A</v>
      </c>
      <c r="AA5213"/>
    </row>
    <row r="5214" spans="1:27" s="6" customFormat="1" x14ac:dyDescent="0.25">
      <c r="A5214" s="6" t="s">
        <v>8604</v>
      </c>
      <c r="B5214" s="6" t="s">
        <v>984</v>
      </c>
      <c r="C5214" s="5" t="s">
        <v>985</v>
      </c>
      <c r="D5214" s="5" t="s">
        <v>985</v>
      </c>
      <c r="E5214" s="17" t="s">
        <v>1690</v>
      </c>
      <c r="F5214" s="16" t="s">
        <v>983</v>
      </c>
      <c r="G5214" s="6" t="s">
        <v>3914</v>
      </c>
      <c r="H5214" s="7" t="s">
        <v>6247</v>
      </c>
      <c r="I5214" s="7" t="s">
        <v>151</v>
      </c>
      <c r="J5214" s="7" t="s">
        <v>151</v>
      </c>
      <c r="K5214" s="7" t="s">
        <v>151</v>
      </c>
      <c r="L5214" s="7" t="s">
        <v>151</v>
      </c>
      <c r="M5214" s="7" t="s">
        <v>151</v>
      </c>
      <c r="O5214" s="6" t="s">
        <v>3901</v>
      </c>
      <c r="P5214" s="9"/>
      <c r="Q5214" s="9"/>
      <c r="R5214" s="6" t="s">
        <v>1744</v>
      </c>
      <c r="S5214" s="6" t="e">
        <v>#N/A</v>
      </c>
      <c r="T5214" s="6" t="e">
        <v>#N/A</v>
      </c>
      <c r="U5214" s="6" t="e">
        <v>#N/A</v>
      </c>
      <c r="V5214" s="23">
        <v>43679</v>
      </c>
      <c r="W5214" s="23"/>
      <c r="AA5214"/>
    </row>
    <row r="5215" spans="1:27" s="6" customFormat="1" x14ac:dyDescent="0.25">
      <c r="A5215" s="6" t="s">
        <v>8605</v>
      </c>
      <c r="B5215" s="6" t="s">
        <v>984</v>
      </c>
      <c r="C5215" s="5" t="s">
        <v>985</v>
      </c>
      <c r="D5215" s="5" t="s">
        <v>985</v>
      </c>
      <c r="E5215" s="17" t="s">
        <v>1690</v>
      </c>
      <c r="F5215" s="16" t="s">
        <v>983</v>
      </c>
      <c r="G5215" s="6" t="s">
        <v>3914</v>
      </c>
      <c r="H5215" s="7" t="s">
        <v>6247</v>
      </c>
      <c r="I5215" s="7" t="s">
        <v>151</v>
      </c>
      <c r="J5215" s="7" t="s">
        <v>151</v>
      </c>
      <c r="K5215" s="7" t="s">
        <v>151</v>
      </c>
      <c r="L5215" s="7" t="s">
        <v>151</v>
      </c>
      <c r="M5215" s="7" t="s">
        <v>151</v>
      </c>
      <c r="O5215" s="6" t="s">
        <v>3899</v>
      </c>
      <c r="P5215" s="9"/>
      <c r="Q5215" s="9"/>
      <c r="R5215" s="6" t="s">
        <v>1744</v>
      </c>
      <c r="S5215" s="6" t="e">
        <v>#N/A</v>
      </c>
      <c r="T5215" s="6" t="e">
        <v>#N/A</v>
      </c>
      <c r="U5215" s="6" t="e">
        <v>#N/A</v>
      </c>
      <c r="V5215" s="23">
        <v>43679</v>
      </c>
      <c r="W5215" s="23"/>
      <c r="AA5215"/>
    </row>
    <row r="5216" spans="1:27" s="6" customFormat="1" x14ac:dyDescent="0.25">
      <c r="A5216" s="6" t="s">
        <v>8606</v>
      </c>
      <c r="B5216" s="6" t="s">
        <v>2368</v>
      </c>
      <c r="C5216" s="5" t="s">
        <v>2369</v>
      </c>
      <c r="D5216" s="5" t="str">
        <f t="shared" ref="D5216" si="70">C5216</f>
        <v>CUSTOMERCARE.CO</v>
      </c>
      <c r="E5216" s="17">
        <v>5967</v>
      </c>
      <c r="F5216" s="16" t="s">
        <v>2333</v>
      </c>
      <c r="G5216" s="6" t="s">
        <v>8608</v>
      </c>
      <c r="H5216" s="7" t="s">
        <v>8607</v>
      </c>
      <c r="I5216" s="7"/>
      <c r="J5216" s="7"/>
      <c r="K5216" s="7"/>
      <c r="L5216" s="7"/>
      <c r="M5216" s="7"/>
      <c r="O5216" s="6" t="s">
        <v>3899</v>
      </c>
      <c r="P5216" s="9"/>
      <c r="Q5216" s="9"/>
      <c r="R5216" s="6" t="s">
        <v>1747</v>
      </c>
      <c r="S5216" s="6" t="e">
        <v>#N/A</v>
      </c>
      <c r="T5216" s="6" t="e">
        <v>#N/A</v>
      </c>
      <c r="U5216" s="6" t="e">
        <v>#N/A</v>
      </c>
      <c r="V5216" s="23">
        <v>43679</v>
      </c>
      <c r="W5216" s="23"/>
      <c r="AA5216"/>
    </row>
    <row r="5217" spans="1:27" s="6" customFormat="1" x14ac:dyDescent="0.25">
      <c r="A5217" s="6" t="s">
        <v>8611</v>
      </c>
      <c r="B5217" s="6" t="s">
        <v>8609</v>
      </c>
      <c r="C5217" s="5" t="s">
        <v>8610</v>
      </c>
      <c r="D5217" s="5" t="s">
        <v>8610</v>
      </c>
      <c r="E5217" s="17">
        <v>7273</v>
      </c>
      <c r="F5217" s="16" t="s">
        <v>8612</v>
      </c>
      <c r="G5217" s="6" t="s">
        <v>8613</v>
      </c>
      <c r="H5217" s="7" t="s">
        <v>8614</v>
      </c>
      <c r="I5217" s="7" t="s">
        <v>151</v>
      </c>
      <c r="J5217" s="7" t="s">
        <v>151</v>
      </c>
      <c r="K5217" s="7" t="s">
        <v>151</v>
      </c>
      <c r="L5217" s="7" t="s">
        <v>4352</v>
      </c>
      <c r="M5217" s="7" t="s">
        <v>151</v>
      </c>
      <c r="O5217" s="6" t="s">
        <v>3899</v>
      </c>
      <c r="P5217" s="9"/>
      <c r="Q5217" s="9"/>
      <c r="R5217" s="6" t="s">
        <v>1742</v>
      </c>
      <c r="S5217" s="6" t="s">
        <v>6380</v>
      </c>
      <c r="T5217" s="6" t="e">
        <v>#N/A</v>
      </c>
      <c r="U5217" s="6" t="e">
        <v>#N/A</v>
      </c>
      <c r="V5217" s="23">
        <v>43683</v>
      </c>
      <c r="W5217" s="6" t="e">
        <v>#N/A</v>
      </c>
      <c r="X5217" s="6" t="e">
        <v>#N/A</v>
      </c>
      <c r="AA5217"/>
    </row>
    <row r="5218" spans="1:27" s="6" customFormat="1" x14ac:dyDescent="0.25">
      <c r="A5218" s="6" t="s">
        <v>8615</v>
      </c>
      <c r="B5218" s="6" t="s">
        <v>8616</v>
      </c>
      <c r="C5218" s="5" t="s">
        <v>8617</v>
      </c>
      <c r="D5218" s="5" t="s">
        <v>8617</v>
      </c>
      <c r="E5218" s="17">
        <v>7273</v>
      </c>
      <c r="F5218" s="16" t="s">
        <v>8618</v>
      </c>
      <c r="G5218" s="6" t="s">
        <v>8619</v>
      </c>
      <c r="H5218" s="7" t="s">
        <v>8620</v>
      </c>
      <c r="I5218" s="7" t="s">
        <v>151</v>
      </c>
      <c r="J5218" s="7" t="s">
        <v>151</v>
      </c>
      <c r="K5218" s="7" t="s">
        <v>151</v>
      </c>
      <c r="L5218" s="7" t="s">
        <v>4352</v>
      </c>
      <c r="M5218" s="7" t="s">
        <v>151</v>
      </c>
      <c r="O5218" s="6" t="s">
        <v>3899</v>
      </c>
      <c r="P5218" s="9"/>
      <c r="Q5218" s="9"/>
      <c r="R5218" s="6" t="s">
        <v>1742</v>
      </c>
      <c r="S5218" s="6" t="s">
        <v>6380</v>
      </c>
      <c r="T5218" s="6" t="e">
        <v>#N/A</v>
      </c>
      <c r="U5218" s="6" t="e">
        <v>#N/A</v>
      </c>
      <c r="V5218" s="23">
        <v>43683</v>
      </c>
      <c r="W5218" s="6" t="e">
        <v>#N/A</v>
      </c>
      <c r="X5218" s="6" t="e">
        <v>#N/A</v>
      </c>
      <c r="AA5218"/>
    </row>
    <row r="5219" spans="1:27" s="6" customFormat="1" x14ac:dyDescent="0.25">
      <c r="A5219" s="6" t="s">
        <v>8621</v>
      </c>
      <c r="B5219" s="6" t="s">
        <v>8622</v>
      </c>
      <c r="C5219" s="5" t="s">
        <v>8623</v>
      </c>
      <c r="D5219" s="5" t="s">
        <v>8623</v>
      </c>
      <c r="E5219" s="17">
        <v>4899</v>
      </c>
      <c r="F5219" s="16" t="s">
        <v>8624</v>
      </c>
      <c r="G5219" s="6" t="s">
        <v>6447</v>
      </c>
      <c r="H5219" s="7" t="s">
        <v>6448</v>
      </c>
      <c r="I5219" s="7"/>
      <c r="J5219" s="7"/>
      <c r="K5219" s="7"/>
      <c r="L5219" s="7"/>
      <c r="M5219" s="7"/>
      <c r="O5219" s="6" t="s">
        <v>3899</v>
      </c>
      <c r="P5219" s="9"/>
      <c r="Q5219" s="9"/>
      <c r="R5219" s="6" t="s">
        <v>1742</v>
      </c>
      <c r="S5219" s="6" t="s">
        <v>6380</v>
      </c>
      <c r="T5219" s="6" t="e">
        <v>#N/A</v>
      </c>
      <c r="U5219" s="6" t="e">
        <v>#N/A</v>
      </c>
      <c r="V5219" s="23">
        <v>43683</v>
      </c>
      <c r="W5219" s="6" t="e">
        <v>#N/A</v>
      </c>
      <c r="X5219" s="6" t="e">
        <v>#N/A</v>
      </c>
      <c r="AA5219"/>
    </row>
    <row r="5220" spans="1:27" s="6" customFormat="1" x14ac:dyDescent="0.25">
      <c r="A5220" s="6" t="s">
        <v>8625</v>
      </c>
      <c r="B5220" s="6" t="s">
        <v>8626</v>
      </c>
      <c r="C5220" s="5" t="s">
        <v>8627</v>
      </c>
      <c r="D5220" s="5" t="s">
        <v>8627</v>
      </c>
      <c r="E5220" s="17">
        <v>4899</v>
      </c>
      <c r="F5220" s="16" t="s">
        <v>8628</v>
      </c>
      <c r="G5220" s="6" t="s">
        <v>6447</v>
      </c>
      <c r="H5220" s="7" t="s">
        <v>6448</v>
      </c>
      <c r="I5220" s="7"/>
      <c r="J5220" s="7"/>
      <c r="K5220" s="7"/>
      <c r="L5220" s="7"/>
      <c r="M5220" s="7"/>
      <c r="O5220" s="6" t="s">
        <v>3899</v>
      </c>
      <c r="P5220" s="9"/>
      <c r="Q5220" s="9"/>
      <c r="R5220" s="6" t="s">
        <v>1742</v>
      </c>
      <c r="S5220" s="6" t="s">
        <v>6380</v>
      </c>
      <c r="T5220" s="6" t="e">
        <v>#N/A</v>
      </c>
      <c r="U5220" s="6" t="e">
        <v>#N/A</v>
      </c>
      <c r="V5220" s="23">
        <v>43683</v>
      </c>
      <c r="W5220" s="6" t="e">
        <v>#N/A</v>
      </c>
      <c r="X5220" s="6" t="e">
        <v>#N/A</v>
      </c>
      <c r="AA5220"/>
    </row>
    <row r="5221" spans="1:27" s="6" customFormat="1" x14ac:dyDescent="0.25">
      <c r="A5221" s="6" t="s">
        <v>8632</v>
      </c>
      <c r="B5221" s="6" t="s">
        <v>8629</v>
      </c>
      <c r="C5221" s="5" t="s">
        <v>8630</v>
      </c>
      <c r="D5221" s="5" t="s">
        <v>8630</v>
      </c>
      <c r="E5221" s="17">
        <v>4899</v>
      </c>
      <c r="F5221" s="16" t="s">
        <v>8631</v>
      </c>
      <c r="G5221" s="6" t="s">
        <v>6447</v>
      </c>
      <c r="H5221" s="7" t="s">
        <v>6448</v>
      </c>
      <c r="I5221" s="7"/>
      <c r="J5221" s="7"/>
      <c r="K5221" s="7"/>
      <c r="L5221" s="7"/>
      <c r="M5221" s="7"/>
      <c r="O5221" s="6" t="s">
        <v>3899</v>
      </c>
      <c r="P5221" s="9"/>
      <c r="Q5221" s="9"/>
      <c r="R5221" s="6" t="s">
        <v>1742</v>
      </c>
      <c r="S5221" s="6" t="s">
        <v>6380</v>
      </c>
      <c r="T5221" s="6" t="e">
        <v>#N/A</v>
      </c>
      <c r="U5221" s="6" t="e">
        <v>#N/A</v>
      </c>
      <c r="V5221" s="23">
        <v>43683</v>
      </c>
      <c r="W5221" s="6" t="e">
        <v>#N/A</v>
      </c>
      <c r="AA5221"/>
    </row>
    <row r="5222" spans="1:27" s="6" customFormat="1" x14ac:dyDescent="0.25">
      <c r="A5222" s="6" t="s">
        <v>8633</v>
      </c>
      <c r="B5222" s="6" t="s">
        <v>8646</v>
      </c>
      <c r="C5222" s="6" t="s">
        <v>8646</v>
      </c>
      <c r="D5222" s="6" t="s">
        <v>8646</v>
      </c>
      <c r="E5222" s="17">
        <v>5967</v>
      </c>
      <c r="F5222" s="6" t="s">
        <v>8647</v>
      </c>
      <c r="G5222" s="39" t="s">
        <v>8648</v>
      </c>
      <c r="H5222" s="39" t="s">
        <v>8649</v>
      </c>
      <c r="O5222" s="6" t="s">
        <v>3899</v>
      </c>
      <c r="R5222" s="6" t="s">
        <v>1742</v>
      </c>
      <c r="S5222" s="6" t="e">
        <v>#N/A</v>
      </c>
      <c r="T5222" s="6" t="e">
        <v>#N/A</v>
      </c>
      <c r="U5222" s="6" t="e">
        <v>#N/A</v>
      </c>
      <c r="V5222" s="23">
        <v>43682</v>
      </c>
      <c r="W5222" s="6" t="e">
        <v>#N/A</v>
      </c>
      <c r="AA5222"/>
    </row>
    <row r="5223" spans="1:27" s="6" customFormat="1" x14ac:dyDescent="0.25">
      <c r="A5223" s="6" t="s">
        <v>8634</v>
      </c>
      <c r="B5223" s="6" t="s">
        <v>8646</v>
      </c>
      <c r="C5223" s="6" t="s">
        <v>8646</v>
      </c>
      <c r="D5223" s="6" t="s">
        <v>8646</v>
      </c>
      <c r="E5223" s="17">
        <v>5967</v>
      </c>
      <c r="F5223" s="6" t="s">
        <v>8647</v>
      </c>
      <c r="G5223" s="39" t="s">
        <v>8648</v>
      </c>
      <c r="H5223" s="39" t="s">
        <v>8649</v>
      </c>
      <c r="O5223" s="6" t="s">
        <v>3899</v>
      </c>
      <c r="R5223" s="6" t="s">
        <v>1742</v>
      </c>
      <c r="S5223" s="6" t="e">
        <v>#N/A</v>
      </c>
      <c r="T5223" s="6" t="e">
        <v>#N/A</v>
      </c>
      <c r="U5223" s="6" t="e">
        <v>#N/A</v>
      </c>
      <c r="V5223" s="23">
        <v>43682</v>
      </c>
      <c r="W5223" s="6" t="e">
        <v>#N/A</v>
      </c>
      <c r="AA5223"/>
    </row>
    <row r="5224" spans="1:27" s="6" customFormat="1" x14ac:dyDescent="0.25">
      <c r="A5224" s="6" t="s">
        <v>8635</v>
      </c>
      <c r="B5224" s="6" t="s">
        <v>8646</v>
      </c>
      <c r="C5224" s="6" t="s">
        <v>8646</v>
      </c>
      <c r="D5224" s="6" t="s">
        <v>8646</v>
      </c>
      <c r="E5224" s="17">
        <v>5967</v>
      </c>
      <c r="F5224" s="6" t="s">
        <v>8647</v>
      </c>
      <c r="G5224" s="39" t="s">
        <v>8648</v>
      </c>
      <c r="H5224" s="39" t="s">
        <v>8649</v>
      </c>
      <c r="O5224" s="6" t="s">
        <v>3899</v>
      </c>
      <c r="R5224" s="6" t="s">
        <v>1742</v>
      </c>
      <c r="S5224" s="6" t="e">
        <v>#N/A</v>
      </c>
      <c r="T5224" s="6" t="e">
        <v>#N/A</v>
      </c>
      <c r="U5224" s="6" t="e">
        <v>#N/A</v>
      </c>
      <c r="V5224" s="23">
        <v>43682</v>
      </c>
      <c r="W5224" s="6" t="e">
        <v>#N/A</v>
      </c>
      <c r="AA5224"/>
    </row>
    <row r="5225" spans="1:27" s="6" customFormat="1" x14ac:dyDescent="0.25">
      <c r="A5225" s="6" t="s">
        <v>8636</v>
      </c>
      <c r="B5225" s="6" t="s">
        <v>8646</v>
      </c>
      <c r="C5225" s="6" t="s">
        <v>8646</v>
      </c>
      <c r="D5225" s="6" t="s">
        <v>8646</v>
      </c>
      <c r="E5225" s="17">
        <v>5967</v>
      </c>
      <c r="F5225" s="6" t="s">
        <v>8647</v>
      </c>
      <c r="G5225" s="39" t="s">
        <v>8648</v>
      </c>
      <c r="H5225" s="39" t="s">
        <v>8649</v>
      </c>
      <c r="O5225" s="6" t="s">
        <v>3899</v>
      </c>
      <c r="R5225" s="6" t="s">
        <v>1742</v>
      </c>
      <c r="S5225" s="6" t="e">
        <v>#N/A</v>
      </c>
      <c r="T5225" s="6" t="e">
        <v>#N/A</v>
      </c>
      <c r="U5225" s="6" t="e">
        <v>#N/A</v>
      </c>
      <c r="V5225" s="23">
        <v>43682</v>
      </c>
      <c r="W5225" s="6" t="e">
        <v>#N/A</v>
      </c>
      <c r="AA5225"/>
    </row>
    <row r="5226" spans="1:27" s="6" customFormat="1" ht="12.75" x14ac:dyDescent="0.2">
      <c r="A5226" s="6" t="s">
        <v>8637</v>
      </c>
      <c r="B5226" s="6" t="s">
        <v>8646</v>
      </c>
      <c r="C5226" s="6" t="s">
        <v>8646</v>
      </c>
      <c r="D5226" s="6" t="s">
        <v>8646</v>
      </c>
      <c r="E5226" s="17">
        <v>5967</v>
      </c>
      <c r="F5226" s="6" t="s">
        <v>8647</v>
      </c>
      <c r="G5226" s="39" t="s">
        <v>8648</v>
      </c>
      <c r="H5226" s="39" t="s">
        <v>8649</v>
      </c>
      <c r="O5226" s="6" t="s">
        <v>3899</v>
      </c>
      <c r="R5226" s="6" t="s">
        <v>1742</v>
      </c>
      <c r="S5226" s="6" t="e">
        <v>#N/A</v>
      </c>
      <c r="T5226" s="6" t="e">
        <v>#N/A</v>
      </c>
      <c r="U5226" s="6" t="e">
        <v>#N/A</v>
      </c>
      <c r="V5226" s="23">
        <v>43682</v>
      </c>
      <c r="W5226" s="6" t="e">
        <v>#N/A</v>
      </c>
    </row>
    <row r="5227" spans="1:27" s="6" customFormat="1" ht="12.75" x14ac:dyDescent="0.2">
      <c r="A5227" s="6" t="s">
        <v>8638</v>
      </c>
      <c r="B5227" s="6" t="s">
        <v>8646</v>
      </c>
      <c r="C5227" s="6" t="s">
        <v>8646</v>
      </c>
      <c r="D5227" s="6" t="s">
        <v>8646</v>
      </c>
      <c r="E5227" s="17">
        <v>5967</v>
      </c>
      <c r="F5227" s="6" t="s">
        <v>8647</v>
      </c>
      <c r="G5227" s="39" t="s">
        <v>8648</v>
      </c>
      <c r="H5227" s="39" t="s">
        <v>8649</v>
      </c>
      <c r="O5227" s="6" t="s">
        <v>3899</v>
      </c>
      <c r="R5227" s="6" t="s">
        <v>1742</v>
      </c>
      <c r="S5227" s="6" t="e">
        <v>#N/A</v>
      </c>
      <c r="T5227" s="6" t="e">
        <v>#N/A</v>
      </c>
      <c r="U5227" s="6" t="e">
        <v>#N/A</v>
      </c>
      <c r="V5227" s="23">
        <v>43682</v>
      </c>
      <c r="W5227" s="6" t="e">
        <v>#N/A</v>
      </c>
    </row>
    <row r="5228" spans="1:27" s="6" customFormat="1" ht="12.75" x14ac:dyDescent="0.2">
      <c r="A5228" s="6" t="s">
        <v>8639</v>
      </c>
      <c r="B5228" s="6" t="s">
        <v>8646</v>
      </c>
      <c r="C5228" s="6" t="s">
        <v>8646</v>
      </c>
      <c r="D5228" s="6" t="s">
        <v>8646</v>
      </c>
      <c r="E5228" s="17">
        <v>5967</v>
      </c>
      <c r="F5228" s="6" t="s">
        <v>8647</v>
      </c>
      <c r="G5228" s="39" t="s">
        <v>8648</v>
      </c>
      <c r="H5228" s="39" t="s">
        <v>8649</v>
      </c>
      <c r="O5228" s="6" t="s">
        <v>3899</v>
      </c>
      <c r="R5228" s="6" t="s">
        <v>1742</v>
      </c>
      <c r="S5228" s="6" t="e">
        <v>#N/A</v>
      </c>
      <c r="T5228" s="6" t="e">
        <v>#N/A</v>
      </c>
      <c r="U5228" s="6" t="e">
        <v>#N/A</v>
      </c>
      <c r="V5228" s="23">
        <v>43682</v>
      </c>
      <c r="W5228" s="6" t="e">
        <v>#N/A</v>
      </c>
    </row>
    <row r="5229" spans="1:27" s="6" customFormat="1" ht="12.75" x14ac:dyDescent="0.2">
      <c r="A5229" s="6" t="s">
        <v>8640</v>
      </c>
      <c r="B5229" s="6" t="s">
        <v>8646</v>
      </c>
      <c r="C5229" s="6" t="s">
        <v>8646</v>
      </c>
      <c r="D5229" s="6" t="s">
        <v>8646</v>
      </c>
      <c r="E5229" s="17">
        <v>5967</v>
      </c>
      <c r="F5229" s="6" t="s">
        <v>8647</v>
      </c>
      <c r="G5229" s="39" t="s">
        <v>8648</v>
      </c>
      <c r="H5229" s="39" t="s">
        <v>8649</v>
      </c>
      <c r="O5229" s="6" t="s">
        <v>3899</v>
      </c>
      <c r="R5229" s="6" t="s">
        <v>1742</v>
      </c>
      <c r="S5229" s="6" t="e">
        <v>#N/A</v>
      </c>
      <c r="T5229" s="6" t="e">
        <v>#N/A</v>
      </c>
      <c r="U5229" s="6" t="e">
        <v>#N/A</v>
      </c>
      <c r="V5229" s="23">
        <v>43682</v>
      </c>
      <c r="W5229" s="6" t="e">
        <v>#N/A</v>
      </c>
    </row>
    <row r="5230" spans="1:27" s="6" customFormat="1" ht="12.75" x14ac:dyDescent="0.2">
      <c r="A5230" s="6" t="s">
        <v>8641</v>
      </c>
      <c r="B5230" s="6" t="s">
        <v>8646</v>
      </c>
      <c r="C5230" s="6" t="s">
        <v>8646</v>
      </c>
      <c r="D5230" s="6" t="s">
        <v>8646</v>
      </c>
      <c r="E5230" s="17">
        <v>5967</v>
      </c>
      <c r="F5230" s="6" t="s">
        <v>8647</v>
      </c>
      <c r="G5230" s="39" t="s">
        <v>8648</v>
      </c>
      <c r="H5230" s="39" t="s">
        <v>8649</v>
      </c>
      <c r="O5230" s="6" t="s">
        <v>3899</v>
      </c>
      <c r="R5230" s="6" t="s">
        <v>1742</v>
      </c>
      <c r="S5230" s="6" t="e">
        <v>#N/A</v>
      </c>
      <c r="T5230" s="6" t="e">
        <v>#N/A</v>
      </c>
      <c r="U5230" s="6" t="e">
        <v>#N/A</v>
      </c>
      <c r="V5230" s="23">
        <v>43682</v>
      </c>
      <c r="W5230" s="6" t="e">
        <v>#N/A</v>
      </c>
    </row>
    <row r="5231" spans="1:27" s="6" customFormat="1" ht="12.75" x14ac:dyDescent="0.2">
      <c r="A5231" s="6" t="s">
        <v>8642</v>
      </c>
      <c r="B5231" s="6" t="s">
        <v>8646</v>
      </c>
      <c r="C5231" s="6" t="s">
        <v>8646</v>
      </c>
      <c r="D5231" s="6" t="s">
        <v>8646</v>
      </c>
      <c r="E5231" s="17">
        <v>5967</v>
      </c>
      <c r="F5231" s="6" t="s">
        <v>8647</v>
      </c>
      <c r="G5231" s="39" t="s">
        <v>8648</v>
      </c>
      <c r="H5231" s="39" t="s">
        <v>8649</v>
      </c>
      <c r="O5231" s="6" t="s">
        <v>3899</v>
      </c>
      <c r="R5231" s="6" t="s">
        <v>1742</v>
      </c>
      <c r="S5231" s="6" t="e">
        <v>#N/A</v>
      </c>
      <c r="T5231" s="6" t="e">
        <v>#N/A</v>
      </c>
      <c r="U5231" s="6" t="e">
        <v>#N/A</v>
      </c>
      <c r="V5231" s="23">
        <v>43682</v>
      </c>
      <c r="W5231" s="6" t="e">
        <v>#N/A</v>
      </c>
    </row>
    <row r="5232" spans="1:27" s="6" customFormat="1" ht="12.75" x14ac:dyDescent="0.2">
      <c r="A5232" s="6" t="s">
        <v>8643</v>
      </c>
      <c r="B5232" s="6" t="s">
        <v>8646</v>
      </c>
      <c r="C5232" s="6" t="s">
        <v>8646</v>
      </c>
      <c r="D5232" s="6" t="s">
        <v>8646</v>
      </c>
      <c r="E5232" s="17">
        <v>5967</v>
      </c>
      <c r="F5232" s="6" t="s">
        <v>8647</v>
      </c>
      <c r="G5232" s="39" t="s">
        <v>8648</v>
      </c>
      <c r="H5232" s="39" t="s">
        <v>8649</v>
      </c>
      <c r="O5232" s="6" t="s">
        <v>3899</v>
      </c>
      <c r="R5232" s="6" t="s">
        <v>1742</v>
      </c>
      <c r="S5232" s="6" t="e">
        <v>#N/A</v>
      </c>
      <c r="T5232" s="6" t="e">
        <v>#N/A</v>
      </c>
      <c r="U5232" s="6" t="e">
        <v>#N/A</v>
      </c>
      <c r="V5232" s="23">
        <v>43682</v>
      </c>
      <c r="W5232" s="6" t="e">
        <v>#N/A</v>
      </c>
    </row>
    <row r="5233" spans="1:27" s="6" customFormat="1" ht="12.75" x14ac:dyDescent="0.2">
      <c r="A5233" s="6" t="s">
        <v>8644</v>
      </c>
      <c r="B5233" s="6" t="s">
        <v>8646</v>
      </c>
      <c r="C5233" s="6" t="s">
        <v>8646</v>
      </c>
      <c r="D5233" s="6" t="s">
        <v>8646</v>
      </c>
      <c r="E5233" s="17">
        <v>5967</v>
      </c>
      <c r="F5233" s="6" t="s">
        <v>8647</v>
      </c>
      <c r="G5233" s="39" t="s">
        <v>8648</v>
      </c>
      <c r="H5233" s="39" t="s">
        <v>8649</v>
      </c>
      <c r="O5233" s="6" t="s">
        <v>3899</v>
      </c>
      <c r="R5233" s="6" t="s">
        <v>1742</v>
      </c>
      <c r="S5233" s="6" t="e">
        <v>#N/A</v>
      </c>
      <c r="T5233" s="6" t="e">
        <v>#N/A</v>
      </c>
      <c r="U5233" s="6" t="e">
        <v>#N/A</v>
      </c>
      <c r="V5233" s="23">
        <v>43682</v>
      </c>
      <c r="W5233" s="6" t="e">
        <v>#N/A</v>
      </c>
    </row>
    <row r="5234" spans="1:27" s="6" customFormat="1" ht="12.75" x14ac:dyDescent="0.2">
      <c r="A5234" s="6" t="s">
        <v>8645</v>
      </c>
      <c r="B5234" s="6" t="s">
        <v>8646</v>
      </c>
      <c r="C5234" s="6" t="s">
        <v>8646</v>
      </c>
      <c r="D5234" s="6" t="s">
        <v>8646</v>
      </c>
      <c r="E5234" s="17">
        <v>5967</v>
      </c>
      <c r="F5234" s="6" t="s">
        <v>8647</v>
      </c>
      <c r="G5234" s="39" t="s">
        <v>8648</v>
      </c>
      <c r="H5234" s="39" t="s">
        <v>8649</v>
      </c>
      <c r="O5234" s="6" t="s">
        <v>3899</v>
      </c>
      <c r="R5234" s="6" t="s">
        <v>1742</v>
      </c>
      <c r="S5234" s="6" t="e">
        <v>#N/A</v>
      </c>
      <c r="T5234" s="6" t="e">
        <v>#N/A</v>
      </c>
      <c r="U5234" s="6" t="e">
        <v>#N/A</v>
      </c>
      <c r="V5234" s="23">
        <v>43682</v>
      </c>
    </row>
    <row r="5235" spans="1:27" s="6" customFormat="1" ht="12.75" x14ac:dyDescent="0.2">
      <c r="A5235" s="6" t="s">
        <v>8653</v>
      </c>
      <c r="B5235" s="6" t="s">
        <v>8650</v>
      </c>
      <c r="C5235" s="5" t="s">
        <v>8651</v>
      </c>
      <c r="D5235" s="5" t="s">
        <v>8651</v>
      </c>
      <c r="E5235" s="17">
        <v>8299</v>
      </c>
      <c r="F5235" s="16" t="s">
        <v>8652</v>
      </c>
      <c r="G5235" s="6" t="s">
        <v>6489</v>
      </c>
      <c r="H5235" s="7" t="s">
        <v>6489</v>
      </c>
      <c r="I5235" s="7" t="s">
        <v>151</v>
      </c>
      <c r="J5235" s="7"/>
      <c r="K5235" s="7" t="s">
        <v>151</v>
      </c>
      <c r="L5235" s="7" t="s">
        <v>4352</v>
      </c>
      <c r="M5235" s="7" t="s">
        <v>151</v>
      </c>
      <c r="O5235" s="6" t="s">
        <v>3898</v>
      </c>
      <c r="P5235" s="9"/>
      <c r="Q5235" s="9"/>
      <c r="R5235" s="6" t="s">
        <v>1748</v>
      </c>
      <c r="S5235" s="6" t="e">
        <v>#N/A</v>
      </c>
      <c r="T5235" s="6" t="e">
        <v>#N/A</v>
      </c>
      <c r="U5235" s="6" t="e">
        <v>#N/A</v>
      </c>
      <c r="V5235" s="23">
        <v>43682</v>
      </c>
    </row>
    <row r="5236" spans="1:27" s="6" customFormat="1" ht="12.75" x14ac:dyDescent="0.2">
      <c r="A5236" s="6" t="s">
        <v>8654</v>
      </c>
      <c r="B5236" s="6" t="s">
        <v>8655</v>
      </c>
      <c r="C5236" s="5" t="s">
        <v>8656</v>
      </c>
      <c r="D5236" s="5" t="s">
        <v>8656</v>
      </c>
      <c r="E5236" s="17">
        <v>5967</v>
      </c>
      <c r="F5236" s="16" t="s">
        <v>8657</v>
      </c>
      <c r="G5236" s="6" t="s">
        <v>8658</v>
      </c>
      <c r="H5236" s="7" t="s">
        <v>8659</v>
      </c>
      <c r="I5236" s="7"/>
      <c r="J5236" s="7"/>
      <c r="K5236" s="7"/>
      <c r="L5236" s="7"/>
      <c r="M5236" s="7"/>
      <c r="O5236" s="6" t="s">
        <v>3899</v>
      </c>
      <c r="P5236" s="9"/>
      <c r="Q5236" s="9"/>
      <c r="R5236" s="6" t="s">
        <v>1748</v>
      </c>
      <c r="S5236" s="6" t="e">
        <v>#N/A</v>
      </c>
      <c r="T5236" s="6" t="e">
        <v>#N/A</v>
      </c>
      <c r="U5236" s="6" t="e">
        <v>#N/A</v>
      </c>
      <c r="V5236" s="23">
        <v>43685</v>
      </c>
    </row>
    <row r="5237" spans="1:27" s="7" customFormat="1" ht="12.75" x14ac:dyDescent="0.2">
      <c r="A5237" s="7" t="s">
        <v>8660</v>
      </c>
      <c r="B5237" s="7" t="s">
        <v>4960</v>
      </c>
      <c r="C5237" s="7" t="s">
        <v>987</v>
      </c>
      <c r="D5237" s="7" t="str">
        <f>C5237</f>
        <v>MBI*PROBILLER.COM BZ</v>
      </c>
      <c r="E5237" s="7" t="s">
        <v>1690</v>
      </c>
      <c r="F5237" s="7" t="s">
        <v>996</v>
      </c>
      <c r="G5237" s="7" t="s">
        <v>8661</v>
      </c>
      <c r="H5237" s="7" t="s">
        <v>8662</v>
      </c>
      <c r="I5237" s="7" t="s">
        <v>151</v>
      </c>
      <c r="J5237" s="7" t="s">
        <v>151</v>
      </c>
      <c r="K5237" s="7" t="s">
        <v>151</v>
      </c>
      <c r="L5237" s="7" t="s">
        <v>151</v>
      </c>
      <c r="M5237" s="7" t="s">
        <v>151</v>
      </c>
      <c r="O5237" s="7" t="s">
        <v>3899</v>
      </c>
      <c r="R5237" s="7" t="s">
        <v>1744</v>
      </c>
      <c r="S5237" s="7" t="e">
        <v>#N/A</v>
      </c>
      <c r="T5237" s="7" t="e">
        <v>#N/A</v>
      </c>
      <c r="U5237" s="7" t="e">
        <v>#N/A</v>
      </c>
      <c r="V5237" s="130">
        <v>43685</v>
      </c>
    </row>
    <row r="5238" spans="1:27" s="6" customFormat="1" ht="12.75" x14ac:dyDescent="0.2">
      <c r="A5238" s="6" t="s">
        <v>8663</v>
      </c>
      <c r="B5238" s="6" t="s">
        <v>8664</v>
      </c>
      <c r="C5238" s="5" t="s">
        <v>8665</v>
      </c>
      <c r="D5238" s="5" t="s">
        <v>8665</v>
      </c>
      <c r="E5238" s="17">
        <v>4899</v>
      </c>
      <c r="F5238" s="16" t="s">
        <v>8666</v>
      </c>
      <c r="G5238" s="6" t="s">
        <v>6447</v>
      </c>
      <c r="H5238" s="7" t="s">
        <v>6448</v>
      </c>
      <c r="I5238" s="7"/>
      <c r="J5238" s="7"/>
      <c r="K5238" s="7"/>
      <c r="L5238" s="7"/>
      <c r="M5238" s="7"/>
      <c r="O5238" s="6" t="s">
        <v>3899</v>
      </c>
      <c r="P5238" s="9"/>
      <c r="Q5238" s="9"/>
      <c r="R5238" s="6" t="s">
        <v>1742</v>
      </c>
      <c r="S5238" s="6" t="s">
        <v>6380</v>
      </c>
      <c r="T5238" s="6" t="e">
        <v>#N/A</v>
      </c>
      <c r="U5238" s="6" t="e">
        <v>#N/A</v>
      </c>
      <c r="V5238" s="23">
        <v>43685</v>
      </c>
      <c r="W5238" s="23"/>
    </row>
    <row r="5239" spans="1:27" s="6" customFormat="1" ht="12.75" x14ac:dyDescent="0.2">
      <c r="A5239" s="6" t="s">
        <v>8667</v>
      </c>
      <c r="B5239" s="6" t="s">
        <v>8668</v>
      </c>
      <c r="C5239" s="5" t="s">
        <v>8669</v>
      </c>
      <c r="D5239" s="5" t="s">
        <v>8669</v>
      </c>
      <c r="E5239" s="17">
        <v>4899</v>
      </c>
      <c r="F5239" s="16" t="s">
        <v>8670</v>
      </c>
      <c r="G5239" s="6" t="s">
        <v>6447</v>
      </c>
      <c r="H5239" s="7" t="s">
        <v>6448</v>
      </c>
      <c r="I5239" s="7"/>
      <c r="J5239" s="7"/>
      <c r="K5239" s="7"/>
      <c r="L5239" s="7"/>
      <c r="M5239" s="7"/>
      <c r="O5239" s="6" t="s">
        <v>3899</v>
      </c>
      <c r="P5239" s="9"/>
      <c r="Q5239" s="9"/>
      <c r="R5239" s="6" t="s">
        <v>1742</v>
      </c>
      <c r="S5239" s="6" t="s">
        <v>6380</v>
      </c>
      <c r="T5239" s="6" t="e">
        <v>#N/A</v>
      </c>
      <c r="U5239" s="6" t="e">
        <v>#N/A</v>
      </c>
      <c r="V5239" s="23">
        <v>43685</v>
      </c>
      <c r="W5239" s="23"/>
    </row>
    <row r="5240" spans="1:27" s="6" customFormat="1" ht="12.75" x14ac:dyDescent="0.2">
      <c r="A5240" s="6" t="s">
        <v>8671</v>
      </c>
      <c r="B5240" s="6" t="s">
        <v>8672</v>
      </c>
      <c r="C5240" s="5" t="s">
        <v>8673</v>
      </c>
      <c r="D5240" s="5" t="s">
        <v>8673</v>
      </c>
      <c r="E5240" s="17">
        <v>4899</v>
      </c>
      <c r="F5240" s="16" t="s">
        <v>8674</v>
      </c>
      <c r="G5240" s="6" t="s">
        <v>6447</v>
      </c>
      <c r="H5240" s="7" t="s">
        <v>6448</v>
      </c>
      <c r="I5240" s="7"/>
      <c r="J5240" s="7"/>
      <c r="K5240" s="7"/>
      <c r="L5240" s="7"/>
      <c r="M5240" s="7"/>
      <c r="O5240" s="6" t="s">
        <v>3899</v>
      </c>
      <c r="P5240" s="9"/>
      <c r="Q5240" s="9"/>
      <c r="R5240" s="6" t="s">
        <v>1742</v>
      </c>
      <c r="S5240" s="6" t="s">
        <v>6380</v>
      </c>
      <c r="T5240" s="6" t="e">
        <v>#N/A</v>
      </c>
      <c r="U5240" s="6" t="e">
        <v>#N/A</v>
      </c>
      <c r="V5240" s="23">
        <v>43685</v>
      </c>
      <c r="W5240" s="23"/>
    </row>
    <row r="5241" spans="1:27" s="6" customFormat="1" ht="12.75" x14ac:dyDescent="0.2">
      <c r="A5241" s="6" t="s">
        <v>8675</v>
      </c>
      <c r="B5241" s="6" t="s">
        <v>6789</v>
      </c>
      <c r="C5241" s="5" t="s">
        <v>8676</v>
      </c>
      <c r="D5241" s="5" t="s">
        <v>8676</v>
      </c>
      <c r="E5241" s="17">
        <v>4899</v>
      </c>
      <c r="F5241" s="16" t="s">
        <v>8677</v>
      </c>
      <c r="G5241" s="6" t="s">
        <v>6447</v>
      </c>
      <c r="H5241" s="7" t="s">
        <v>6448</v>
      </c>
      <c r="I5241" s="7"/>
      <c r="J5241" s="7"/>
      <c r="K5241" s="7"/>
      <c r="L5241" s="7"/>
      <c r="M5241" s="7"/>
      <c r="O5241" s="6" t="s">
        <v>3899</v>
      </c>
      <c r="P5241" s="9"/>
      <c r="Q5241" s="9"/>
      <c r="R5241" s="6" t="s">
        <v>1742</v>
      </c>
      <c r="S5241" s="6" t="s">
        <v>6380</v>
      </c>
      <c r="T5241" s="6" t="e">
        <v>#N/A</v>
      </c>
      <c r="U5241" s="6" t="e">
        <v>#N/A</v>
      </c>
      <c r="V5241" s="23">
        <v>43685</v>
      </c>
      <c r="W5241" s="23"/>
    </row>
    <row r="5242" spans="1:27" s="6" customFormat="1" ht="12.75" x14ac:dyDescent="0.2">
      <c r="A5242" s="6" t="s">
        <v>8680</v>
      </c>
      <c r="B5242" s="6" t="s">
        <v>6286</v>
      </c>
      <c r="C5242" s="5" t="s">
        <v>8678</v>
      </c>
      <c r="D5242" s="5" t="s">
        <v>8678</v>
      </c>
      <c r="E5242" s="17">
        <v>4899</v>
      </c>
      <c r="F5242" s="16" t="s">
        <v>8679</v>
      </c>
      <c r="G5242" s="6" t="s">
        <v>6447</v>
      </c>
      <c r="H5242" s="7" t="s">
        <v>6448</v>
      </c>
      <c r="I5242" s="7"/>
      <c r="J5242" s="7"/>
      <c r="K5242" s="7"/>
      <c r="L5242" s="7"/>
      <c r="M5242" s="7"/>
      <c r="O5242" s="6" t="s">
        <v>3899</v>
      </c>
      <c r="P5242" s="9"/>
      <c r="Q5242" s="9"/>
      <c r="R5242" s="6" t="s">
        <v>1742</v>
      </c>
      <c r="S5242" s="6" t="s">
        <v>6380</v>
      </c>
      <c r="T5242" s="6" t="e">
        <v>#N/A</v>
      </c>
      <c r="U5242" s="6" t="e">
        <v>#N/A</v>
      </c>
      <c r="V5242" s="23">
        <v>43685</v>
      </c>
      <c r="W5242" s="23"/>
    </row>
    <row r="5243" spans="1:27" s="64" customFormat="1" ht="12.75" x14ac:dyDescent="0.2">
      <c r="A5243" s="64" t="s">
        <v>8681</v>
      </c>
      <c r="B5243" s="64" t="s">
        <v>4960</v>
      </c>
      <c r="C5243" s="65" t="s">
        <v>987</v>
      </c>
      <c r="D5243" s="68" t="s">
        <v>987</v>
      </c>
      <c r="E5243" s="66">
        <v>7273</v>
      </c>
      <c r="F5243" s="67" t="s">
        <v>996</v>
      </c>
      <c r="G5243" s="64" t="s">
        <v>8661</v>
      </c>
      <c r="H5243" s="64" t="s">
        <v>8662</v>
      </c>
      <c r="I5243" s="64" t="s">
        <v>151</v>
      </c>
      <c r="J5243" s="64" t="s">
        <v>151</v>
      </c>
      <c r="K5243" s="64" t="s">
        <v>151</v>
      </c>
      <c r="L5243" s="64" t="s">
        <v>151</v>
      </c>
      <c r="M5243" s="64" t="s">
        <v>151</v>
      </c>
      <c r="N5243" s="6"/>
      <c r="O5243" s="64" t="s">
        <v>3899</v>
      </c>
      <c r="P5243" s="9"/>
      <c r="Q5243" s="9"/>
      <c r="R5243" s="64" t="s">
        <v>1744</v>
      </c>
      <c r="S5243" s="64" t="e">
        <v>#N/A</v>
      </c>
      <c r="T5243" s="64" t="e">
        <v>#N/A</v>
      </c>
      <c r="U5243" s="6" t="e">
        <v>#N/A</v>
      </c>
      <c r="V5243" s="70">
        <v>43686</v>
      </c>
      <c r="W5243" s="6" t="e">
        <v>#N/A</v>
      </c>
      <c r="X5243" s="6"/>
      <c r="Y5243" s="6"/>
      <c r="Z5243" s="6"/>
      <c r="AA5243" s="6"/>
    </row>
    <row r="5244" spans="1:27" s="64" customFormat="1" ht="12.75" x14ac:dyDescent="0.2">
      <c r="A5244" s="64" t="s">
        <v>8682</v>
      </c>
      <c r="B5244" s="64" t="s">
        <v>6478</v>
      </c>
      <c r="C5244" s="64" t="s">
        <v>6484</v>
      </c>
      <c r="D5244" s="64" t="s">
        <v>6484</v>
      </c>
      <c r="E5244" s="66">
        <v>5967</v>
      </c>
      <c r="F5244" s="64" t="s">
        <v>6479</v>
      </c>
      <c r="G5244" s="64" t="s">
        <v>8685</v>
      </c>
      <c r="H5244" s="64" t="s">
        <v>8686</v>
      </c>
      <c r="N5244" s="6"/>
      <c r="O5244" s="64" t="s">
        <v>3899</v>
      </c>
      <c r="P5244" s="6"/>
      <c r="Q5244" s="6"/>
      <c r="R5244" s="64" t="s">
        <v>1748</v>
      </c>
      <c r="S5244" s="64" t="e">
        <v>#N/A</v>
      </c>
      <c r="T5244" s="64" t="e">
        <v>#N/A</v>
      </c>
      <c r="U5244" s="6" t="e">
        <v>#N/A</v>
      </c>
      <c r="V5244" s="70">
        <v>43686</v>
      </c>
      <c r="W5244" s="6"/>
      <c r="X5244" s="6"/>
      <c r="Y5244" s="6"/>
      <c r="Z5244" s="6"/>
      <c r="AA5244" s="6"/>
    </row>
    <row r="5245" spans="1:27" s="64" customFormat="1" ht="12.75" x14ac:dyDescent="0.2">
      <c r="A5245" s="64" t="s">
        <v>8683</v>
      </c>
      <c r="B5245" s="64" t="s">
        <v>6478</v>
      </c>
      <c r="C5245" s="64" t="s">
        <v>6484</v>
      </c>
      <c r="D5245" s="64" t="s">
        <v>6484</v>
      </c>
      <c r="E5245" s="64">
        <v>5967</v>
      </c>
      <c r="F5245" s="64" t="s">
        <v>6479</v>
      </c>
      <c r="G5245" s="64" t="s">
        <v>8685</v>
      </c>
      <c r="H5245" s="64" t="s">
        <v>8686</v>
      </c>
      <c r="N5245" s="6"/>
      <c r="O5245" s="64" t="s">
        <v>3899</v>
      </c>
      <c r="P5245" s="6"/>
      <c r="Q5245" s="6"/>
      <c r="R5245" s="64" t="s">
        <v>1748</v>
      </c>
      <c r="S5245" s="64" t="e">
        <v>#N/A</v>
      </c>
      <c r="T5245" s="64" t="e">
        <v>#N/A</v>
      </c>
      <c r="U5245" s="6" t="e">
        <v>#N/A</v>
      </c>
      <c r="V5245" s="70">
        <v>43686</v>
      </c>
      <c r="W5245" s="6"/>
      <c r="X5245" s="6"/>
      <c r="Y5245" s="6"/>
      <c r="Z5245" s="6"/>
      <c r="AA5245" s="6"/>
    </row>
    <row r="5246" spans="1:27" s="64" customFormat="1" ht="12.75" x14ac:dyDescent="0.2">
      <c r="A5246" s="64" t="s">
        <v>8684</v>
      </c>
      <c r="B5246" s="64" t="s">
        <v>6478</v>
      </c>
      <c r="C5246" s="64" t="s">
        <v>6484</v>
      </c>
      <c r="D5246" s="64" t="s">
        <v>6484</v>
      </c>
      <c r="E5246" s="64">
        <v>5967</v>
      </c>
      <c r="F5246" s="64" t="s">
        <v>6479</v>
      </c>
      <c r="G5246" s="64" t="s">
        <v>8685</v>
      </c>
      <c r="H5246" s="64" t="s">
        <v>8686</v>
      </c>
      <c r="N5246" s="6"/>
      <c r="O5246" s="64" t="s">
        <v>3899</v>
      </c>
      <c r="P5246" s="6"/>
      <c r="Q5246" s="6"/>
      <c r="R5246" s="64" t="s">
        <v>1748</v>
      </c>
      <c r="S5246" s="64" t="e">
        <v>#N/A</v>
      </c>
      <c r="T5246" s="64" t="e">
        <v>#N/A</v>
      </c>
      <c r="U5246" s="6" t="e">
        <v>#N/A</v>
      </c>
      <c r="V5246" s="70">
        <v>43686</v>
      </c>
      <c r="W5246" s="6"/>
      <c r="X5246" s="6"/>
      <c r="Y5246" s="6"/>
      <c r="Z5246" s="6"/>
      <c r="AA5246" s="6"/>
    </row>
    <row r="5247" spans="1:27" s="6" customFormat="1" ht="12.75" x14ac:dyDescent="0.2">
      <c r="A5247" s="6" t="s">
        <v>8695</v>
      </c>
      <c r="B5247" s="6" t="s">
        <v>8687</v>
      </c>
      <c r="C5247" s="6" t="s">
        <v>8688</v>
      </c>
      <c r="D5247" s="6" t="s">
        <v>8688</v>
      </c>
      <c r="E5247" s="6">
        <v>5967</v>
      </c>
      <c r="F5247" s="6" t="s">
        <v>8689</v>
      </c>
      <c r="G5247" s="6" t="s">
        <v>8690</v>
      </c>
      <c r="H5247" s="6" t="s">
        <v>8691</v>
      </c>
      <c r="I5247" s="7"/>
      <c r="J5247" s="7"/>
      <c r="K5247" s="7"/>
      <c r="L5247" s="7"/>
      <c r="M5247" s="7"/>
      <c r="O5247" s="6" t="s">
        <v>3899</v>
      </c>
      <c r="R5247" s="6" t="s">
        <v>1748</v>
      </c>
      <c r="S5247" s="6" t="e">
        <v>#N/A</v>
      </c>
      <c r="T5247" s="6" t="e">
        <v>#N/A</v>
      </c>
      <c r="U5247" s="6" t="e">
        <v>#N/A</v>
      </c>
      <c r="V5247" s="23">
        <v>43686</v>
      </c>
    </row>
    <row r="5248" spans="1:27" s="7" customFormat="1" ht="12.75" x14ac:dyDescent="0.2">
      <c r="A5248" s="7" t="s">
        <v>8692</v>
      </c>
      <c r="B5248" s="7" t="s">
        <v>4960</v>
      </c>
      <c r="C5248" s="7" t="s">
        <v>987</v>
      </c>
      <c r="D5248" s="7" t="s">
        <v>987</v>
      </c>
      <c r="E5248" s="7" t="s">
        <v>1690</v>
      </c>
      <c r="F5248" s="7" t="s">
        <v>996</v>
      </c>
      <c r="G5248" s="7" t="s">
        <v>8693</v>
      </c>
      <c r="H5248" s="7" t="s">
        <v>8694</v>
      </c>
      <c r="I5248" s="7" t="s">
        <v>151</v>
      </c>
      <c r="J5248" s="7" t="s">
        <v>151</v>
      </c>
      <c r="K5248" s="7" t="s">
        <v>151</v>
      </c>
      <c r="L5248" s="7" t="s">
        <v>151</v>
      </c>
      <c r="M5248" s="7" t="s">
        <v>151</v>
      </c>
      <c r="O5248" s="7" t="s">
        <v>3899</v>
      </c>
      <c r="R5248" s="7" t="s">
        <v>1744</v>
      </c>
      <c r="S5248" s="7" t="e">
        <v>#N/A</v>
      </c>
      <c r="T5248" s="7" t="e">
        <v>#N/A</v>
      </c>
      <c r="V5248" s="130">
        <v>43686</v>
      </c>
    </row>
    <row r="5249" spans="1:27" s="6" customFormat="1" ht="12.75" x14ac:dyDescent="0.2">
      <c r="A5249" s="6" t="s">
        <v>8696</v>
      </c>
      <c r="B5249" s="6" t="s">
        <v>54</v>
      </c>
      <c r="C5249" s="5" t="s">
        <v>8697</v>
      </c>
      <c r="D5249" s="5" t="s">
        <v>8697</v>
      </c>
      <c r="E5249" s="17">
        <v>7273</v>
      </c>
      <c r="F5249" s="16" t="s">
        <v>8698</v>
      </c>
      <c r="G5249" s="6" t="s">
        <v>8736</v>
      </c>
      <c r="H5249" s="7" t="s">
        <v>8699</v>
      </c>
      <c r="I5249" s="7"/>
      <c r="J5249" s="7"/>
      <c r="K5249" s="7"/>
      <c r="L5249" s="7"/>
      <c r="M5249" s="7"/>
      <c r="O5249" s="6" t="s">
        <v>3899</v>
      </c>
      <c r="P5249" s="9"/>
      <c r="Q5249" s="9"/>
      <c r="R5249" s="6" t="s">
        <v>1742</v>
      </c>
      <c r="S5249" s="6" t="s">
        <v>6380</v>
      </c>
      <c r="T5249" s="6" t="e">
        <v>#N/A</v>
      </c>
      <c r="U5249" s="6" t="e">
        <v>#N/A</v>
      </c>
      <c r="V5249" s="23">
        <v>43689</v>
      </c>
      <c r="W5249" s="23"/>
    </row>
    <row r="5250" spans="1:27" s="6" customFormat="1" ht="12.75" x14ac:dyDescent="0.2">
      <c r="A5250" s="6" t="s">
        <v>8700</v>
      </c>
      <c r="B5250" s="6" t="s">
        <v>4314</v>
      </c>
      <c r="C5250" s="5" t="s">
        <v>8701</v>
      </c>
      <c r="D5250" s="5" t="s">
        <v>8701</v>
      </c>
      <c r="E5250" s="17">
        <v>5967</v>
      </c>
      <c r="F5250" s="16" t="s">
        <v>8702</v>
      </c>
      <c r="G5250" s="6" t="s">
        <v>6447</v>
      </c>
      <c r="H5250" s="7" t="s">
        <v>6448</v>
      </c>
      <c r="I5250" s="7"/>
      <c r="J5250" s="7"/>
      <c r="K5250" s="7"/>
      <c r="L5250" s="7"/>
      <c r="M5250" s="7"/>
      <c r="O5250" s="6" t="s">
        <v>3899</v>
      </c>
      <c r="P5250" s="9"/>
      <c r="Q5250" s="9"/>
      <c r="R5250" s="6" t="s">
        <v>1742</v>
      </c>
      <c r="S5250" s="6" t="s">
        <v>6380</v>
      </c>
      <c r="T5250" s="6" t="e">
        <v>#N/A</v>
      </c>
      <c r="U5250" s="6" t="e">
        <v>#N/A</v>
      </c>
      <c r="V5250" s="23">
        <v>43689</v>
      </c>
      <c r="W5250" s="23"/>
    </row>
    <row r="5251" spans="1:27" s="6" customFormat="1" ht="12.75" x14ac:dyDescent="0.2">
      <c r="A5251" s="6" t="s">
        <v>8703</v>
      </c>
      <c r="B5251" s="6" t="s">
        <v>8704</v>
      </c>
      <c r="C5251" s="5" t="s">
        <v>8705</v>
      </c>
      <c r="D5251" s="5" t="s">
        <v>8705</v>
      </c>
      <c r="E5251" s="17">
        <v>7273</v>
      </c>
      <c r="F5251" s="16" t="s">
        <v>8706</v>
      </c>
      <c r="G5251" s="6" t="s">
        <v>8707</v>
      </c>
      <c r="H5251" s="7" t="s">
        <v>8708</v>
      </c>
      <c r="I5251" s="7"/>
      <c r="J5251" s="7"/>
      <c r="K5251" s="7"/>
      <c r="L5251" s="7"/>
      <c r="M5251" s="7"/>
      <c r="O5251" s="6" t="s">
        <v>3899</v>
      </c>
      <c r="P5251" s="9"/>
      <c r="Q5251" s="9"/>
      <c r="R5251" s="6" t="s">
        <v>1742</v>
      </c>
      <c r="S5251" s="6" t="s">
        <v>6380</v>
      </c>
      <c r="T5251" s="6" t="e">
        <v>#N/A</v>
      </c>
      <c r="U5251" s="6" t="e">
        <v>#N/A</v>
      </c>
      <c r="V5251" s="23">
        <v>43689</v>
      </c>
      <c r="W5251" s="23"/>
    </row>
    <row r="5252" spans="1:27" s="64" customFormat="1" ht="12.75" x14ac:dyDescent="0.2">
      <c r="A5252" s="64" t="s">
        <v>8709</v>
      </c>
      <c r="B5252" s="64" t="s">
        <v>8710</v>
      </c>
      <c r="C5252" s="65" t="s">
        <v>8711</v>
      </c>
      <c r="D5252" s="65" t="s">
        <v>8711</v>
      </c>
      <c r="E5252" s="66">
        <v>7273</v>
      </c>
      <c r="F5252" s="67" t="s">
        <v>8712</v>
      </c>
      <c r="G5252" s="64" t="s">
        <v>8713</v>
      </c>
      <c r="H5252" s="64" t="s">
        <v>8714</v>
      </c>
      <c r="N5252" s="6"/>
      <c r="O5252" s="64" t="s">
        <v>3899</v>
      </c>
      <c r="P5252" s="9"/>
      <c r="Q5252" s="9"/>
      <c r="R5252" s="64" t="s">
        <v>1742</v>
      </c>
      <c r="S5252" s="64" t="s">
        <v>6380</v>
      </c>
      <c r="T5252" s="64" t="e">
        <v>#N/A</v>
      </c>
      <c r="U5252" s="6" t="e">
        <v>#N/A</v>
      </c>
      <c r="V5252" s="70">
        <v>43689</v>
      </c>
      <c r="W5252" s="23"/>
      <c r="X5252" s="6"/>
      <c r="Y5252" s="6"/>
      <c r="Z5252" s="6"/>
      <c r="AA5252" s="6"/>
    </row>
    <row r="5253" spans="1:27" s="6" customFormat="1" ht="12.75" x14ac:dyDescent="0.2">
      <c r="A5253" s="6" t="s">
        <v>8715</v>
      </c>
      <c r="B5253" s="6" t="s">
        <v>8737</v>
      </c>
      <c r="C5253" s="5" t="s">
        <v>8716</v>
      </c>
      <c r="D5253" s="5" t="s">
        <v>8716</v>
      </c>
      <c r="E5253" s="17">
        <v>7273</v>
      </c>
      <c r="F5253" s="16" t="s">
        <v>8717</v>
      </c>
      <c r="G5253" s="6" t="s">
        <v>8718</v>
      </c>
      <c r="H5253" s="7" t="s">
        <v>8719</v>
      </c>
      <c r="I5253" s="7"/>
      <c r="J5253" s="7"/>
      <c r="K5253" s="7"/>
      <c r="L5253" s="7"/>
      <c r="M5253" s="7"/>
      <c r="O5253" s="6" t="s">
        <v>3899</v>
      </c>
      <c r="P5253" s="9"/>
      <c r="Q5253" s="9"/>
      <c r="R5253" s="6" t="s">
        <v>1742</v>
      </c>
      <c r="S5253" s="6" t="s">
        <v>6380</v>
      </c>
      <c r="T5253" s="6" t="e">
        <v>#N/A</v>
      </c>
      <c r="U5253" s="6" t="e">
        <v>#N/A</v>
      </c>
      <c r="V5253" s="23">
        <v>43689</v>
      </c>
      <c r="W5253" s="23"/>
    </row>
    <row r="5254" spans="1:27" s="6" customFormat="1" ht="12.75" x14ac:dyDescent="0.2">
      <c r="A5254" s="6" t="s">
        <v>8720</v>
      </c>
      <c r="B5254" s="6" t="s">
        <v>8721</v>
      </c>
      <c r="C5254" s="5" t="s">
        <v>8722</v>
      </c>
      <c r="D5254" s="5" t="s">
        <v>8722</v>
      </c>
      <c r="E5254" s="17">
        <v>7273</v>
      </c>
      <c r="F5254" s="16" t="s">
        <v>8723</v>
      </c>
      <c r="G5254" s="6" t="s">
        <v>8771</v>
      </c>
      <c r="H5254" s="7" t="s">
        <v>8772</v>
      </c>
      <c r="I5254" s="7"/>
      <c r="J5254" s="7"/>
      <c r="K5254" s="7"/>
      <c r="L5254" s="7"/>
      <c r="M5254" s="7"/>
      <c r="O5254" s="6" t="s">
        <v>3899</v>
      </c>
      <c r="P5254" s="9"/>
      <c r="Q5254" s="9"/>
      <c r="R5254" s="6" t="s">
        <v>1742</v>
      </c>
      <c r="S5254" s="6" t="s">
        <v>6380</v>
      </c>
      <c r="T5254" s="6" t="e">
        <v>#N/A</v>
      </c>
      <c r="U5254" s="6" t="e">
        <v>#N/A</v>
      </c>
      <c r="V5254" s="23">
        <v>43689</v>
      </c>
      <c r="W5254" s="23"/>
    </row>
    <row r="5255" spans="1:27" s="6" customFormat="1" ht="12.75" x14ac:dyDescent="0.2">
      <c r="A5255" s="6" t="s">
        <v>8729</v>
      </c>
      <c r="B5255" s="6" t="s">
        <v>8726</v>
      </c>
      <c r="C5255" s="5" t="s">
        <v>8727</v>
      </c>
      <c r="D5255" s="5" t="s">
        <v>8727</v>
      </c>
      <c r="E5255" s="17">
        <v>7273</v>
      </c>
      <c r="F5255" s="16" t="s">
        <v>8728</v>
      </c>
      <c r="G5255" s="6" t="s">
        <v>8724</v>
      </c>
      <c r="H5255" s="7" t="s">
        <v>8725</v>
      </c>
      <c r="I5255" s="7" t="s">
        <v>151</v>
      </c>
      <c r="J5255" s="7" t="s">
        <v>151</v>
      </c>
      <c r="K5255" s="7" t="s">
        <v>151</v>
      </c>
      <c r="L5255" s="7" t="s">
        <v>4352</v>
      </c>
      <c r="M5255" s="7" t="s">
        <v>151</v>
      </c>
      <c r="O5255" s="6" t="s">
        <v>3899</v>
      </c>
      <c r="P5255" s="9"/>
      <c r="Q5255" s="9"/>
      <c r="R5255" s="6" t="s">
        <v>1742</v>
      </c>
      <c r="S5255" s="6" t="s">
        <v>6380</v>
      </c>
      <c r="T5255" s="6" t="e">
        <v>#N/A</v>
      </c>
      <c r="U5255" s="6" t="e">
        <v>#N/A</v>
      </c>
      <c r="V5255" s="23">
        <v>43689</v>
      </c>
      <c r="W5255" s="23"/>
    </row>
    <row r="5256" spans="1:27" s="6" customFormat="1" ht="12.75" x14ac:dyDescent="0.2">
      <c r="A5256" s="6" t="s">
        <v>8730</v>
      </c>
      <c r="B5256" s="6" t="s">
        <v>8731</v>
      </c>
      <c r="C5256" s="5" t="s">
        <v>8732</v>
      </c>
      <c r="D5256" s="5" t="s">
        <v>8732</v>
      </c>
      <c r="E5256" s="17">
        <v>7273</v>
      </c>
      <c r="F5256" s="16" t="s">
        <v>8733</v>
      </c>
      <c r="G5256" s="6" t="s">
        <v>8735</v>
      </c>
      <c r="H5256" s="7" t="s">
        <v>8734</v>
      </c>
      <c r="I5256" s="7" t="s">
        <v>151</v>
      </c>
      <c r="J5256" s="7" t="s">
        <v>151</v>
      </c>
      <c r="K5256" s="7" t="s">
        <v>151</v>
      </c>
      <c r="L5256" s="7" t="s">
        <v>4352</v>
      </c>
      <c r="M5256" s="7" t="s">
        <v>151</v>
      </c>
      <c r="O5256" s="6" t="s">
        <v>3899</v>
      </c>
      <c r="P5256" s="9"/>
      <c r="Q5256" s="9"/>
      <c r="R5256" s="6" t="s">
        <v>1742</v>
      </c>
      <c r="S5256" s="6" t="s">
        <v>6380</v>
      </c>
      <c r="T5256" s="6" t="e">
        <v>#N/A</v>
      </c>
      <c r="U5256" s="6" t="e">
        <v>#N/A</v>
      </c>
      <c r="V5256" s="23">
        <v>43690</v>
      </c>
      <c r="W5256" s="23"/>
    </row>
    <row r="5257" spans="1:27" s="6" customFormat="1" ht="12.75" x14ac:dyDescent="0.2">
      <c r="A5257" s="6" t="s">
        <v>8738</v>
      </c>
      <c r="B5257" s="6" t="s">
        <v>8626</v>
      </c>
      <c r="C5257" s="5" t="s">
        <v>8739</v>
      </c>
      <c r="D5257" s="5" t="s">
        <v>8739</v>
      </c>
      <c r="E5257" s="17">
        <v>7273</v>
      </c>
      <c r="F5257" s="16" t="s">
        <v>8740</v>
      </c>
      <c r="G5257" s="6" t="s">
        <v>8741</v>
      </c>
      <c r="H5257" s="7" t="s">
        <v>8742</v>
      </c>
      <c r="I5257" s="7" t="s">
        <v>151</v>
      </c>
      <c r="J5257" s="7" t="s">
        <v>151</v>
      </c>
      <c r="K5257" s="7" t="s">
        <v>151</v>
      </c>
      <c r="L5257" s="7" t="s">
        <v>4352</v>
      </c>
      <c r="M5257" s="7" t="s">
        <v>151</v>
      </c>
      <c r="O5257" s="6" t="s">
        <v>3899</v>
      </c>
      <c r="P5257" s="9"/>
      <c r="Q5257" s="9"/>
      <c r="R5257" s="6" t="s">
        <v>1742</v>
      </c>
      <c r="S5257" s="6" t="s">
        <v>6380</v>
      </c>
      <c r="T5257" s="6" t="e">
        <v>#N/A</v>
      </c>
      <c r="U5257" s="6" t="e">
        <v>#N/A</v>
      </c>
      <c r="V5257" s="23">
        <v>43690</v>
      </c>
      <c r="W5257" s="23"/>
    </row>
    <row r="5258" spans="1:27" s="6" customFormat="1" x14ac:dyDescent="0.25">
      <c r="A5258" s="6" t="s">
        <v>8743</v>
      </c>
      <c r="B5258" s="6" t="s">
        <v>8744</v>
      </c>
      <c r="C5258" s="5" t="s">
        <v>8745</v>
      </c>
      <c r="D5258" s="5" t="s">
        <v>8745</v>
      </c>
      <c r="E5258" s="17">
        <v>7273</v>
      </c>
      <c r="F5258" s="16" t="s">
        <v>8746</v>
      </c>
      <c r="G5258" s="6" t="s">
        <v>8747</v>
      </c>
      <c r="H5258" s="7" t="s">
        <v>8748</v>
      </c>
      <c r="I5258" s="7" t="s">
        <v>151</v>
      </c>
      <c r="J5258" s="7" t="s">
        <v>151</v>
      </c>
      <c r="K5258" s="7" t="s">
        <v>151</v>
      </c>
      <c r="L5258" s="7" t="s">
        <v>4352</v>
      </c>
      <c r="M5258" s="7" t="s">
        <v>151</v>
      </c>
      <c r="O5258" s="6" t="s">
        <v>3899</v>
      </c>
      <c r="P5258" s="9"/>
      <c r="Q5258" s="9"/>
      <c r="R5258" s="6" t="s">
        <v>1742</v>
      </c>
      <c r="S5258" s="6" t="s">
        <v>6380</v>
      </c>
      <c r="T5258" s="6" t="e">
        <v>#N/A</v>
      </c>
      <c r="U5258" s="6" t="e">
        <v>#N/A</v>
      </c>
      <c r="V5258" s="23">
        <v>43690</v>
      </c>
      <c r="W5258" s="23"/>
      <c r="AA5258"/>
    </row>
    <row r="5259" spans="1:27" s="6" customFormat="1" x14ac:dyDescent="0.25">
      <c r="A5259" s="6" t="s">
        <v>8749</v>
      </c>
      <c r="B5259" s="6" t="s">
        <v>6450</v>
      </c>
      <c r="C5259" s="5" t="s">
        <v>8750</v>
      </c>
      <c r="D5259" s="5" t="s">
        <v>8750</v>
      </c>
      <c r="E5259" s="17">
        <v>7273</v>
      </c>
      <c r="F5259" s="16" t="s">
        <v>8751</v>
      </c>
      <c r="G5259" s="6" t="s">
        <v>8752</v>
      </c>
      <c r="H5259" s="7" t="s">
        <v>8753</v>
      </c>
      <c r="I5259" s="7" t="s">
        <v>151</v>
      </c>
      <c r="J5259" s="7" t="s">
        <v>151</v>
      </c>
      <c r="K5259" s="7" t="s">
        <v>151</v>
      </c>
      <c r="L5259" s="7" t="s">
        <v>4352</v>
      </c>
      <c r="M5259" s="7" t="s">
        <v>151</v>
      </c>
      <c r="O5259" s="6" t="s">
        <v>3899</v>
      </c>
      <c r="P5259" s="9"/>
      <c r="Q5259" s="9"/>
      <c r="R5259" s="6" t="s">
        <v>1742</v>
      </c>
      <c r="S5259" s="6" t="s">
        <v>6380</v>
      </c>
      <c r="T5259" s="6" t="e">
        <v>#N/A</v>
      </c>
      <c r="U5259" s="6" t="e">
        <v>#N/A</v>
      </c>
      <c r="V5259" s="23">
        <v>43690</v>
      </c>
      <c r="W5259" s="23"/>
      <c r="AA5259"/>
    </row>
    <row r="5260" spans="1:27" s="6" customFormat="1" x14ac:dyDescent="0.25">
      <c r="A5260" s="6" t="s">
        <v>8758</v>
      </c>
      <c r="B5260" s="6" t="s">
        <v>6770</v>
      </c>
      <c r="C5260" s="5" t="s">
        <v>8754</v>
      </c>
      <c r="D5260" s="5" t="s">
        <v>8754</v>
      </c>
      <c r="E5260" s="17">
        <v>7273</v>
      </c>
      <c r="F5260" s="16" t="s">
        <v>8755</v>
      </c>
      <c r="G5260" s="6" t="s">
        <v>8756</v>
      </c>
      <c r="H5260" s="7" t="s">
        <v>8757</v>
      </c>
      <c r="I5260" s="7" t="s">
        <v>151</v>
      </c>
      <c r="J5260" s="7" t="s">
        <v>151</v>
      </c>
      <c r="K5260" s="7" t="s">
        <v>151</v>
      </c>
      <c r="L5260" s="7" t="s">
        <v>4352</v>
      </c>
      <c r="M5260" s="7" t="s">
        <v>151</v>
      </c>
      <c r="O5260" s="6" t="s">
        <v>3899</v>
      </c>
      <c r="P5260" s="9"/>
      <c r="Q5260" s="9"/>
      <c r="R5260" s="6" t="s">
        <v>1742</v>
      </c>
      <c r="S5260" s="6" t="s">
        <v>6380</v>
      </c>
      <c r="T5260" s="6" t="e">
        <v>#N/A</v>
      </c>
      <c r="U5260" s="6" t="e">
        <v>#N/A</v>
      </c>
      <c r="V5260" s="23">
        <v>43690</v>
      </c>
      <c r="W5260" s="23"/>
      <c r="AA5260"/>
    </row>
    <row r="5261" spans="1:27" s="6" customFormat="1" x14ac:dyDescent="0.25">
      <c r="A5261" s="6" t="s">
        <v>8759</v>
      </c>
      <c r="B5261" s="6" t="s">
        <v>8760</v>
      </c>
      <c r="C5261" s="5" t="s">
        <v>8761</v>
      </c>
      <c r="D5261" s="5" t="s">
        <v>8761</v>
      </c>
      <c r="E5261" s="17">
        <v>7273</v>
      </c>
      <c r="F5261" s="16" t="s">
        <v>8762</v>
      </c>
      <c r="G5261" s="6" t="s">
        <v>8763</v>
      </c>
      <c r="H5261" s="7" t="s">
        <v>8764</v>
      </c>
      <c r="I5261" s="7" t="s">
        <v>151</v>
      </c>
      <c r="J5261" s="7" t="s">
        <v>151</v>
      </c>
      <c r="K5261" s="7" t="s">
        <v>151</v>
      </c>
      <c r="L5261" s="7" t="s">
        <v>4352</v>
      </c>
      <c r="M5261" s="7" t="s">
        <v>151</v>
      </c>
      <c r="O5261" s="6" t="s">
        <v>3899</v>
      </c>
      <c r="P5261" s="9"/>
      <c r="Q5261" s="9"/>
      <c r="R5261" s="6" t="s">
        <v>1742</v>
      </c>
      <c r="S5261" s="6" t="s">
        <v>6380</v>
      </c>
      <c r="T5261" s="6" t="e">
        <v>#N/A</v>
      </c>
      <c r="U5261" s="6" t="e">
        <v>#N/A</v>
      </c>
      <c r="V5261" s="23">
        <v>43690</v>
      </c>
      <c r="W5261" s="23"/>
      <c r="AA5261"/>
    </row>
    <row r="5262" spans="1:27" s="6" customFormat="1" x14ac:dyDescent="0.25">
      <c r="A5262" s="6" t="s">
        <v>8765</v>
      </c>
      <c r="B5262" s="6" t="s">
        <v>8687</v>
      </c>
      <c r="C5262" s="5" t="s">
        <v>8766</v>
      </c>
      <c r="D5262" s="5" t="s">
        <v>8766</v>
      </c>
      <c r="E5262" s="17">
        <v>4899</v>
      </c>
      <c r="F5262" s="16" t="s">
        <v>8767</v>
      </c>
      <c r="G5262" s="6" t="s">
        <v>8768</v>
      </c>
      <c r="H5262" s="7" t="s">
        <v>8769</v>
      </c>
      <c r="I5262" s="7"/>
      <c r="J5262" s="7"/>
      <c r="K5262" s="7"/>
      <c r="L5262" s="7"/>
      <c r="M5262" s="7"/>
      <c r="O5262" s="6" t="s">
        <v>3899</v>
      </c>
      <c r="P5262" s="9"/>
      <c r="Q5262" s="9"/>
      <c r="R5262" s="6" t="s">
        <v>1748</v>
      </c>
      <c r="S5262" s="6" t="e">
        <v>#N/A</v>
      </c>
      <c r="T5262" s="6" t="e">
        <v>#N/A</v>
      </c>
      <c r="U5262" s="6" t="e">
        <v>#N/A</v>
      </c>
      <c r="V5262" s="23">
        <v>43690</v>
      </c>
      <c r="W5262" s="23"/>
      <c r="AA5262"/>
    </row>
    <row r="5263" spans="1:27" s="6" customFormat="1" x14ac:dyDescent="0.25">
      <c r="A5263" s="6" t="s">
        <v>8773</v>
      </c>
      <c r="B5263" s="6" t="s">
        <v>3343</v>
      </c>
      <c r="C5263" s="5" t="s">
        <v>3342</v>
      </c>
      <c r="D5263" s="5" t="s">
        <v>3342</v>
      </c>
      <c r="E5263" s="17">
        <v>5967</v>
      </c>
      <c r="F5263" s="16" t="s">
        <v>3341</v>
      </c>
      <c r="G5263" s="6" t="s">
        <v>8774</v>
      </c>
      <c r="H5263" s="7" t="s">
        <v>8775</v>
      </c>
      <c r="I5263" s="7"/>
      <c r="J5263" s="7"/>
      <c r="K5263" s="7"/>
      <c r="L5263" s="7"/>
      <c r="M5263" s="7"/>
      <c r="O5263" s="6" t="s">
        <v>3899</v>
      </c>
      <c r="P5263" s="9"/>
      <c r="Q5263" s="9"/>
      <c r="R5263" s="6" t="s">
        <v>1742</v>
      </c>
      <c r="S5263" s="6" t="s">
        <v>6380</v>
      </c>
      <c r="T5263" s="6" t="e">
        <v>#N/A</v>
      </c>
      <c r="U5263" s="6" t="e">
        <v>#N/A</v>
      </c>
      <c r="V5263" s="23">
        <v>43690</v>
      </c>
      <c r="W5263" s="23"/>
      <c r="AA5263"/>
    </row>
    <row r="5264" spans="1:27" s="6" customFormat="1" x14ac:dyDescent="0.25">
      <c r="A5264" s="6" t="s">
        <v>8776</v>
      </c>
      <c r="B5264" s="6" t="s">
        <v>4095</v>
      </c>
      <c r="C5264" s="5" t="s">
        <v>8777</v>
      </c>
      <c r="D5264" s="5" t="s">
        <v>8777</v>
      </c>
      <c r="E5264" s="17">
        <v>7273</v>
      </c>
      <c r="F5264" s="16" t="s">
        <v>8778</v>
      </c>
      <c r="G5264" s="6" t="s">
        <v>8779</v>
      </c>
      <c r="H5264" s="7" t="s">
        <v>8780</v>
      </c>
      <c r="I5264" s="7" t="s">
        <v>151</v>
      </c>
      <c r="J5264" s="7" t="s">
        <v>151</v>
      </c>
      <c r="K5264" s="7" t="s">
        <v>151</v>
      </c>
      <c r="L5264" s="7" t="s">
        <v>4352</v>
      </c>
      <c r="M5264" s="7" t="s">
        <v>151</v>
      </c>
      <c r="O5264" s="6" t="s">
        <v>3899</v>
      </c>
      <c r="P5264" s="9"/>
      <c r="Q5264" s="9"/>
      <c r="R5264" s="6" t="s">
        <v>1742</v>
      </c>
      <c r="S5264" s="6" t="s">
        <v>6380</v>
      </c>
      <c r="T5264" s="6" t="e">
        <v>#N/A</v>
      </c>
      <c r="U5264" s="6" t="e">
        <v>#N/A</v>
      </c>
      <c r="V5264" s="23">
        <v>43690</v>
      </c>
      <c r="W5264" s="6" t="e">
        <v>#N/A</v>
      </c>
      <c r="AA5264"/>
    </row>
    <row r="5265" spans="1:27" s="6" customFormat="1" x14ac:dyDescent="0.25">
      <c r="A5265" s="6" t="s">
        <v>8781</v>
      </c>
      <c r="B5265" s="6" t="s">
        <v>34</v>
      </c>
      <c r="C5265" s="5" t="s">
        <v>8782</v>
      </c>
      <c r="D5265" s="5" t="s">
        <v>8782</v>
      </c>
      <c r="E5265" s="17">
        <v>4899</v>
      </c>
      <c r="F5265" s="16" t="s">
        <v>8783</v>
      </c>
      <c r="G5265" s="6" t="s">
        <v>6447</v>
      </c>
      <c r="H5265" s="7" t="s">
        <v>6448</v>
      </c>
      <c r="I5265" s="7"/>
      <c r="J5265" s="7"/>
      <c r="K5265" s="7"/>
      <c r="L5265" s="7"/>
      <c r="M5265" s="7"/>
      <c r="O5265" s="6" t="s">
        <v>3899</v>
      </c>
      <c r="P5265" s="9"/>
      <c r="Q5265" s="9"/>
      <c r="R5265" s="6" t="s">
        <v>1742</v>
      </c>
      <c r="S5265" s="6" t="s">
        <v>6380</v>
      </c>
      <c r="T5265" s="6" t="e">
        <v>#N/A</v>
      </c>
      <c r="U5265" s="6" t="e">
        <v>#N/A</v>
      </c>
      <c r="V5265" s="23">
        <v>43691</v>
      </c>
      <c r="W5265" s="23"/>
      <c r="AA5265"/>
    </row>
    <row r="5266" spans="1:27" s="6" customFormat="1" x14ac:dyDescent="0.25">
      <c r="A5266" s="6" t="s">
        <v>8784</v>
      </c>
      <c r="B5266" s="6" t="s">
        <v>8737</v>
      </c>
      <c r="C5266" s="5" t="s">
        <v>8785</v>
      </c>
      <c r="D5266" s="5" t="s">
        <v>8785</v>
      </c>
      <c r="E5266" s="17">
        <v>4899</v>
      </c>
      <c r="F5266" s="16" t="s">
        <v>8786</v>
      </c>
      <c r="G5266" s="6" t="s">
        <v>6447</v>
      </c>
      <c r="H5266" s="7" t="s">
        <v>6448</v>
      </c>
      <c r="I5266" s="7"/>
      <c r="J5266" s="7"/>
      <c r="K5266" s="7"/>
      <c r="L5266" s="7"/>
      <c r="M5266" s="7"/>
      <c r="O5266" s="6" t="s">
        <v>3899</v>
      </c>
      <c r="P5266" s="9"/>
      <c r="Q5266" s="9"/>
      <c r="R5266" s="6" t="s">
        <v>1742</v>
      </c>
      <c r="S5266" s="6" t="s">
        <v>6380</v>
      </c>
      <c r="T5266" s="6" t="e">
        <v>#N/A</v>
      </c>
      <c r="U5266" s="6" t="e">
        <v>#N/A</v>
      </c>
      <c r="V5266" s="23">
        <v>43691</v>
      </c>
      <c r="W5266" s="23"/>
      <c r="AA5266"/>
    </row>
    <row r="5267" spans="1:27" s="64" customFormat="1" x14ac:dyDescent="0.25">
      <c r="A5267" s="64" t="s">
        <v>8787</v>
      </c>
      <c r="B5267" s="64" t="s">
        <v>47</v>
      </c>
      <c r="C5267" s="65" t="s">
        <v>8788</v>
      </c>
      <c r="D5267" s="65" t="s">
        <v>8788</v>
      </c>
      <c r="E5267" s="66">
        <v>4899</v>
      </c>
      <c r="F5267" s="67" t="s">
        <v>8789</v>
      </c>
      <c r="G5267" s="64" t="s">
        <v>6447</v>
      </c>
      <c r="H5267" s="64" t="s">
        <v>6448</v>
      </c>
      <c r="O5267" s="64" t="s">
        <v>3899</v>
      </c>
      <c r="P5267" s="69"/>
      <c r="Q5267" s="69"/>
      <c r="R5267" s="64" t="s">
        <v>1742</v>
      </c>
      <c r="S5267" s="64" t="s">
        <v>6380</v>
      </c>
      <c r="T5267" s="64" t="e">
        <v>#N/A</v>
      </c>
      <c r="U5267" s="64" t="e">
        <v>#N/A</v>
      </c>
      <c r="V5267" s="70">
        <v>43691</v>
      </c>
      <c r="W5267" s="70"/>
      <c r="AA5267" s="91"/>
    </row>
    <row r="5268" spans="1:27" s="64" customFormat="1" x14ac:dyDescent="0.25">
      <c r="A5268" s="64" t="s">
        <v>7900</v>
      </c>
      <c r="B5268" s="64" t="s">
        <v>6645</v>
      </c>
      <c r="C5268" s="65" t="s">
        <v>6646</v>
      </c>
      <c r="D5268" s="65" t="s">
        <v>6646</v>
      </c>
      <c r="E5268" s="66">
        <v>5967</v>
      </c>
      <c r="F5268" s="67" t="s">
        <v>6647</v>
      </c>
      <c r="G5268" s="64" t="s">
        <v>6648</v>
      </c>
      <c r="H5268" s="64" t="s">
        <v>8599</v>
      </c>
      <c r="K5268" s="65"/>
      <c r="L5268" s="65"/>
      <c r="M5268" s="66"/>
      <c r="N5268" s="16"/>
      <c r="O5268" s="64" t="s">
        <v>3899</v>
      </c>
      <c r="P5268" s="7"/>
      <c r="Q5268" s="6"/>
      <c r="R5268" s="64" t="s">
        <v>6318</v>
      </c>
      <c r="S5268" s="64" t="e">
        <v>#N/A</v>
      </c>
      <c r="T5268" s="64" t="e">
        <v>#N/A</v>
      </c>
      <c r="U5268" s="6" t="e">
        <v>#N/A</v>
      </c>
      <c r="V5268" s="70">
        <v>43691</v>
      </c>
      <c r="W5268" s="6"/>
      <c r="X5268" s="7"/>
      <c r="Y5268" s="6"/>
      <c r="Z5268" s="6"/>
      <c r="AA5268"/>
    </row>
    <row r="5269" spans="1:27" s="6" customFormat="1" x14ac:dyDescent="0.25">
      <c r="A5269" s="6" t="s">
        <v>8792</v>
      </c>
      <c r="B5269" s="6" t="s">
        <v>141</v>
      </c>
      <c r="C5269" s="5" t="s">
        <v>8790</v>
      </c>
      <c r="D5269" s="5" t="s">
        <v>8790</v>
      </c>
      <c r="E5269" s="17">
        <v>4899</v>
      </c>
      <c r="F5269" s="16" t="s">
        <v>8791</v>
      </c>
      <c r="G5269" s="6" t="s">
        <v>6447</v>
      </c>
      <c r="H5269" s="7" t="s">
        <v>6448</v>
      </c>
      <c r="I5269" s="7" t="s">
        <v>151</v>
      </c>
      <c r="J5269" s="7" t="s">
        <v>151</v>
      </c>
      <c r="K5269" s="7" t="s">
        <v>151</v>
      </c>
      <c r="L5269" s="7" t="s">
        <v>4352</v>
      </c>
      <c r="M5269" s="7" t="s">
        <v>151</v>
      </c>
      <c r="O5269" s="6" t="s">
        <v>3899</v>
      </c>
      <c r="P5269" s="9"/>
      <c r="Q5269" s="9"/>
      <c r="R5269" s="6" t="s">
        <v>1742</v>
      </c>
      <c r="S5269" s="6" t="s">
        <v>6380</v>
      </c>
      <c r="T5269" s="6" t="e">
        <v>#N/A</v>
      </c>
      <c r="U5269" s="6" t="e">
        <v>#N/A</v>
      </c>
      <c r="V5269" s="23">
        <v>43692</v>
      </c>
      <c r="W5269" s="23"/>
      <c r="AA5269"/>
    </row>
    <row r="5270" spans="1:27" s="6" customFormat="1" x14ac:dyDescent="0.25">
      <c r="A5270" s="6" t="s">
        <v>8793</v>
      </c>
      <c r="B5270" s="6" t="s">
        <v>6153</v>
      </c>
      <c r="C5270" s="5" t="s">
        <v>8794</v>
      </c>
      <c r="D5270" s="5" t="s">
        <v>8794</v>
      </c>
      <c r="E5270" s="17">
        <v>4899</v>
      </c>
      <c r="F5270" s="16" t="s">
        <v>8795</v>
      </c>
      <c r="G5270" s="6" t="s">
        <v>6447</v>
      </c>
      <c r="H5270" s="7" t="s">
        <v>6448</v>
      </c>
      <c r="I5270" s="7"/>
      <c r="J5270" s="7"/>
      <c r="K5270" s="7"/>
      <c r="L5270" s="7"/>
      <c r="M5270" s="7"/>
      <c r="O5270" s="6" t="s">
        <v>3899</v>
      </c>
      <c r="P5270" s="9"/>
      <c r="Q5270" s="9"/>
      <c r="R5270" s="6" t="s">
        <v>1742</v>
      </c>
      <c r="S5270" s="6" t="s">
        <v>6380</v>
      </c>
      <c r="T5270" s="6" t="e">
        <v>#N/A</v>
      </c>
      <c r="U5270" s="6" t="e">
        <v>#N/A</v>
      </c>
      <c r="V5270" s="23">
        <v>43692</v>
      </c>
      <c r="W5270" s="23"/>
      <c r="AA5270"/>
    </row>
    <row r="5271" spans="1:27" s="6" customFormat="1" x14ac:dyDescent="0.25">
      <c r="A5271" s="6" t="s">
        <v>8796</v>
      </c>
      <c r="B5271" s="6" t="s">
        <v>8797</v>
      </c>
      <c r="C5271" s="5" t="s">
        <v>8798</v>
      </c>
      <c r="D5271" s="5" t="s">
        <v>8798</v>
      </c>
      <c r="E5271" s="17">
        <v>4899</v>
      </c>
      <c r="F5271" s="16" t="s">
        <v>8799</v>
      </c>
      <c r="G5271" s="6" t="s">
        <v>6447</v>
      </c>
      <c r="H5271" s="7" t="s">
        <v>6448</v>
      </c>
      <c r="I5271" s="7"/>
      <c r="J5271" s="7"/>
      <c r="K5271" s="7"/>
      <c r="L5271" s="7"/>
      <c r="M5271" s="7"/>
      <c r="O5271" s="6" t="s">
        <v>3899</v>
      </c>
      <c r="P5271" s="9"/>
      <c r="Q5271" s="9"/>
      <c r="R5271" s="6" t="s">
        <v>1742</v>
      </c>
      <c r="S5271" s="6" t="s">
        <v>6380</v>
      </c>
      <c r="T5271" s="6" t="e">
        <v>#N/A</v>
      </c>
      <c r="U5271" s="6" t="e">
        <v>#N/A</v>
      </c>
      <c r="V5271" s="23">
        <v>43692</v>
      </c>
      <c r="W5271" s="23"/>
      <c r="AA5271"/>
    </row>
    <row r="5272" spans="1:27" s="6" customFormat="1" x14ac:dyDescent="0.25">
      <c r="A5272" s="6" t="s">
        <v>8800</v>
      </c>
      <c r="B5272" s="6" t="s">
        <v>8801</v>
      </c>
      <c r="C5272" s="5" t="s">
        <v>8801</v>
      </c>
      <c r="D5272" s="5" t="s">
        <v>8801</v>
      </c>
      <c r="E5272" s="17">
        <v>5967</v>
      </c>
      <c r="F5272" s="16" t="s">
        <v>8802</v>
      </c>
      <c r="G5272" s="6" t="s">
        <v>8803</v>
      </c>
      <c r="H5272" s="7" t="s">
        <v>8804</v>
      </c>
      <c r="I5272" s="7"/>
      <c r="J5272" s="7"/>
      <c r="K5272" s="7"/>
      <c r="L5272" s="7"/>
      <c r="M5272" s="7"/>
      <c r="O5272" s="6" t="s">
        <v>3899</v>
      </c>
      <c r="P5272" s="9"/>
      <c r="Q5272" s="9"/>
      <c r="R5272" s="6" t="s">
        <v>1748</v>
      </c>
      <c r="S5272" s="6" t="e">
        <v>#N/A</v>
      </c>
      <c r="T5272" s="6" t="e">
        <v>#N/A</v>
      </c>
      <c r="U5272" s="6" t="e">
        <v>#N/A</v>
      </c>
      <c r="V5272" s="23">
        <v>43692</v>
      </c>
      <c r="W5272" s="23"/>
      <c r="AA5272"/>
    </row>
    <row r="5273" spans="1:27" s="6" customFormat="1" x14ac:dyDescent="0.25">
      <c r="A5273" s="6" t="s">
        <v>8811</v>
      </c>
      <c r="B5273" s="6" t="s">
        <v>8801</v>
      </c>
      <c r="C5273" s="5" t="s">
        <v>8801</v>
      </c>
      <c r="D5273" s="5" t="s">
        <v>8801</v>
      </c>
      <c r="E5273" s="17">
        <v>5967</v>
      </c>
      <c r="F5273" s="16" t="s">
        <v>8802</v>
      </c>
      <c r="G5273" s="6" t="s">
        <v>8803</v>
      </c>
      <c r="H5273" s="7" t="s">
        <v>8804</v>
      </c>
      <c r="I5273" s="7"/>
      <c r="J5273" s="7"/>
      <c r="K5273" s="7"/>
      <c r="L5273" s="7"/>
      <c r="M5273" s="7"/>
      <c r="O5273" s="6" t="s">
        <v>3899</v>
      </c>
      <c r="P5273" s="9"/>
      <c r="Q5273" s="9"/>
      <c r="R5273" s="6" t="s">
        <v>1748</v>
      </c>
      <c r="S5273" s="6" t="e">
        <v>#N/A</v>
      </c>
      <c r="T5273" s="6" t="e">
        <v>#N/A</v>
      </c>
      <c r="U5273" s="6" t="e">
        <v>#N/A</v>
      </c>
      <c r="V5273" s="23">
        <v>43692</v>
      </c>
      <c r="W5273" s="23"/>
      <c r="AA5273"/>
    </row>
    <row r="5274" spans="1:27" s="6" customFormat="1" ht="12.75" x14ac:dyDescent="0.2">
      <c r="A5274" s="6" t="s">
        <v>8812</v>
      </c>
      <c r="B5274" s="6" t="s">
        <v>8801</v>
      </c>
      <c r="C5274" s="5" t="s">
        <v>8801</v>
      </c>
      <c r="D5274" s="5" t="s">
        <v>8801</v>
      </c>
      <c r="E5274" s="17">
        <v>5967</v>
      </c>
      <c r="F5274" s="16" t="s">
        <v>8802</v>
      </c>
      <c r="G5274" s="6" t="s">
        <v>8803</v>
      </c>
      <c r="H5274" s="7" t="s">
        <v>8804</v>
      </c>
      <c r="I5274" s="7"/>
      <c r="J5274" s="7"/>
      <c r="K5274" s="7"/>
      <c r="L5274" s="7"/>
      <c r="M5274" s="7"/>
      <c r="O5274" s="6" t="s">
        <v>3899</v>
      </c>
      <c r="P5274" s="9"/>
      <c r="Q5274" s="9"/>
      <c r="R5274" s="6" t="s">
        <v>1748</v>
      </c>
      <c r="S5274" s="6" t="e">
        <v>#N/A</v>
      </c>
      <c r="T5274" s="6" t="e">
        <v>#N/A</v>
      </c>
      <c r="U5274" s="6" t="e">
        <v>#N/A</v>
      </c>
      <c r="V5274" s="23">
        <v>43692</v>
      </c>
      <c r="W5274" s="23"/>
    </row>
    <row r="5275" spans="1:27" s="6" customFormat="1" ht="12.75" x14ac:dyDescent="0.2">
      <c r="A5275" s="6" t="s">
        <v>8813</v>
      </c>
      <c r="B5275" s="6" t="s">
        <v>8801</v>
      </c>
      <c r="C5275" s="5" t="s">
        <v>8801</v>
      </c>
      <c r="D5275" s="5" t="s">
        <v>8801</v>
      </c>
      <c r="E5275" s="17">
        <v>5967</v>
      </c>
      <c r="F5275" s="16" t="s">
        <v>8802</v>
      </c>
      <c r="G5275" s="6" t="s">
        <v>8803</v>
      </c>
      <c r="H5275" s="7" t="s">
        <v>8804</v>
      </c>
      <c r="I5275" s="7"/>
      <c r="J5275" s="7"/>
      <c r="K5275" s="7"/>
      <c r="L5275" s="7"/>
      <c r="M5275" s="7"/>
      <c r="O5275" s="6" t="s">
        <v>3899</v>
      </c>
      <c r="P5275" s="9"/>
      <c r="Q5275" s="9"/>
      <c r="R5275" s="6" t="s">
        <v>1748</v>
      </c>
      <c r="S5275" s="6" t="e">
        <v>#N/A</v>
      </c>
      <c r="T5275" s="6" t="e">
        <v>#N/A</v>
      </c>
      <c r="U5275" s="6" t="e">
        <v>#N/A</v>
      </c>
      <c r="V5275" s="23">
        <v>43692</v>
      </c>
      <c r="W5275" s="23"/>
    </row>
    <row r="5276" spans="1:27" s="6" customFormat="1" ht="12.75" x14ac:dyDescent="0.2">
      <c r="A5276" s="6" t="s">
        <v>8814</v>
      </c>
      <c r="B5276" s="6" t="s">
        <v>8801</v>
      </c>
      <c r="C5276" s="5" t="s">
        <v>8801</v>
      </c>
      <c r="D5276" s="5" t="s">
        <v>8801</v>
      </c>
      <c r="E5276" s="17">
        <v>5967</v>
      </c>
      <c r="F5276" s="16" t="s">
        <v>8802</v>
      </c>
      <c r="G5276" s="6" t="s">
        <v>8803</v>
      </c>
      <c r="H5276" s="7" t="s">
        <v>8804</v>
      </c>
      <c r="I5276" s="7"/>
      <c r="J5276" s="7"/>
      <c r="K5276" s="7"/>
      <c r="L5276" s="7"/>
      <c r="M5276" s="7"/>
      <c r="O5276" s="6" t="s">
        <v>3899</v>
      </c>
      <c r="P5276" s="9"/>
      <c r="Q5276" s="9"/>
      <c r="R5276" s="6" t="s">
        <v>1748</v>
      </c>
      <c r="S5276" s="6" t="e">
        <v>#N/A</v>
      </c>
      <c r="T5276" s="6" t="e">
        <v>#N/A</v>
      </c>
      <c r="U5276" s="6" t="e">
        <v>#N/A</v>
      </c>
      <c r="V5276" s="23">
        <v>43692</v>
      </c>
      <c r="W5276" s="23"/>
    </row>
    <row r="5277" spans="1:27" s="6" customFormat="1" ht="12.75" x14ac:dyDescent="0.2">
      <c r="A5277" s="6" t="s">
        <v>8815</v>
      </c>
      <c r="B5277" s="6" t="s">
        <v>8801</v>
      </c>
      <c r="C5277" s="5" t="s">
        <v>8801</v>
      </c>
      <c r="D5277" s="5" t="s">
        <v>8801</v>
      </c>
      <c r="E5277" s="17">
        <v>5967</v>
      </c>
      <c r="F5277" s="16" t="s">
        <v>8802</v>
      </c>
      <c r="G5277" s="6" t="s">
        <v>8803</v>
      </c>
      <c r="H5277" s="7" t="s">
        <v>8804</v>
      </c>
      <c r="I5277" s="7"/>
      <c r="J5277" s="7"/>
      <c r="K5277" s="7"/>
      <c r="L5277" s="7"/>
      <c r="M5277" s="7"/>
      <c r="O5277" s="6" t="s">
        <v>3899</v>
      </c>
      <c r="P5277" s="9"/>
      <c r="Q5277" s="9"/>
      <c r="R5277" s="6" t="s">
        <v>1748</v>
      </c>
      <c r="S5277" s="6" t="e">
        <v>#N/A</v>
      </c>
      <c r="T5277" s="6" t="e">
        <v>#N/A</v>
      </c>
      <c r="U5277" s="6" t="e">
        <v>#N/A</v>
      </c>
      <c r="V5277" s="23">
        <v>43692</v>
      </c>
      <c r="W5277" s="23"/>
    </row>
    <row r="5278" spans="1:27" s="6" customFormat="1" ht="12.75" x14ac:dyDescent="0.2">
      <c r="A5278" s="6" t="s">
        <v>8805</v>
      </c>
      <c r="B5278" s="6" t="s">
        <v>8806</v>
      </c>
      <c r="C5278" s="5" t="s">
        <v>8807</v>
      </c>
      <c r="D5278" s="5" t="s">
        <v>8807</v>
      </c>
      <c r="E5278" s="17">
        <v>7273</v>
      </c>
      <c r="F5278" s="16" t="s">
        <v>8808</v>
      </c>
      <c r="G5278" s="6" t="s">
        <v>8809</v>
      </c>
      <c r="H5278" s="7" t="s">
        <v>8810</v>
      </c>
      <c r="I5278" s="7" t="s">
        <v>151</v>
      </c>
      <c r="J5278" s="7" t="s">
        <v>151</v>
      </c>
      <c r="K5278" s="7" t="s">
        <v>151</v>
      </c>
      <c r="L5278" s="7" t="s">
        <v>4352</v>
      </c>
      <c r="M5278" s="7" t="s">
        <v>151</v>
      </c>
      <c r="O5278" s="6" t="s">
        <v>3899</v>
      </c>
      <c r="P5278" s="9"/>
      <c r="Q5278" s="9"/>
      <c r="R5278" s="6" t="s">
        <v>1742</v>
      </c>
      <c r="S5278" s="6" t="s">
        <v>6380</v>
      </c>
      <c r="T5278" s="6" t="e">
        <v>#N/A</v>
      </c>
      <c r="U5278" s="6" t="e">
        <v>#N/A</v>
      </c>
      <c r="V5278" s="23">
        <v>43692</v>
      </c>
      <c r="W5278" s="23"/>
    </row>
    <row r="5279" spans="1:27" s="6" customFormat="1" ht="12.75" x14ac:dyDescent="0.2">
      <c r="A5279" s="6" t="s">
        <v>8816</v>
      </c>
      <c r="B5279" s="6" t="s">
        <v>8817</v>
      </c>
      <c r="C5279" s="5" t="s">
        <v>8818</v>
      </c>
      <c r="D5279" s="5" t="s">
        <v>8818</v>
      </c>
      <c r="E5279" s="17">
        <v>7273</v>
      </c>
      <c r="F5279" s="16" t="s">
        <v>8819</v>
      </c>
      <c r="G5279" s="6" t="s">
        <v>8820</v>
      </c>
      <c r="H5279" s="7" t="s">
        <v>8821</v>
      </c>
      <c r="I5279" s="7"/>
      <c r="J5279" s="7"/>
      <c r="K5279" s="7"/>
      <c r="L5279" s="7"/>
      <c r="M5279" s="7"/>
      <c r="O5279" s="6" t="s">
        <v>3899</v>
      </c>
      <c r="P5279" s="9"/>
      <c r="Q5279" s="9"/>
      <c r="R5279" s="6" t="s">
        <v>1742</v>
      </c>
      <c r="S5279" s="6" t="s">
        <v>6380</v>
      </c>
      <c r="T5279" s="6" t="e">
        <v>#N/A</v>
      </c>
      <c r="U5279" s="6" t="e">
        <v>#N/A</v>
      </c>
      <c r="V5279" s="23">
        <v>43693</v>
      </c>
      <c r="W5279" s="6" t="e">
        <v>#N/A</v>
      </c>
    </row>
    <row r="5280" spans="1:27" s="6" customFormat="1" ht="12.75" x14ac:dyDescent="0.2">
      <c r="A5280" s="6" t="s">
        <v>8822</v>
      </c>
      <c r="B5280" s="6" t="s">
        <v>8823</v>
      </c>
      <c r="C5280" s="5" t="s">
        <v>8824</v>
      </c>
      <c r="D5280" s="5" t="s">
        <v>8824</v>
      </c>
      <c r="E5280" s="17">
        <v>4899</v>
      </c>
      <c r="F5280" s="16" t="s">
        <v>8825</v>
      </c>
      <c r="G5280" s="6" t="s">
        <v>6447</v>
      </c>
      <c r="H5280" s="7" t="s">
        <v>6448</v>
      </c>
      <c r="I5280" s="7"/>
      <c r="J5280" s="7"/>
      <c r="K5280" s="7"/>
      <c r="L5280" s="7"/>
      <c r="M5280" s="7"/>
      <c r="O5280" s="6" t="s">
        <v>3899</v>
      </c>
      <c r="P5280" s="9"/>
      <c r="Q5280" s="9"/>
      <c r="R5280" s="6" t="s">
        <v>1742</v>
      </c>
      <c r="S5280" s="6" t="s">
        <v>6380</v>
      </c>
      <c r="T5280" s="6" t="e">
        <v>#N/A</v>
      </c>
      <c r="U5280" s="6" t="e">
        <v>#N/A</v>
      </c>
      <c r="V5280" s="23">
        <v>43698</v>
      </c>
      <c r="W5280" s="6" t="e">
        <v>#N/A</v>
      </c>
    </row>
    <row r="5281" spans="1:23" s="6" customFormat="1" ht="12.75" x14ac:dyDescent="0.2">
      <c r="A5281" s="6" t="s">
        <v>8826</v>
      </c>
      <c r="B5281" s="6" t="s">
        <v>4080</v>
      </c>
      <c r="C5281" s="5" t="s">
        <v>8827</v>
      </c>
      <c r="D5281" s="5" t="s">
        <v>8827</v>
      </c>
      <c r="E5281" s="17">
        <v>4899</v>
      </c>
      <c r="F5281" s="16" t="s">
        <v>8828</v>
      </c>
      <c r="G5281" s="6" t="s">
        <v>6447</v>
      </c>
      <c r="H5281" s="7" t="s">
        <v>6448</v>
      </c>
      <c r="I5281" s="7"/>
      <c r="J5281" s="7"/>
      <c r="K5281" s="7"/>
      <c r="L5281" s="7"/>
      <c r="M5281" s="7"/>
      <c r="O5281" s="6" t="s">
        <v>3899</v>
      </c>
      <c r="P5281" s="9"/>
      <c r="Q5281" s="9"/>
      <c r="R5281" s="6" t="s">
        <v>1742</v>
      </c>
      <c r="S5281" s="6" t="s">
        <v>6380</v>
      </c>
      <c r="T5281" s="6" t="e">
        <v>#N/A</v>
      </c>
      <c r="U5281" s="6" t="e">
        <v>#N/A</v>
      </c>
      <c r="V5281" s="23">
        <v>43698</v>
      </c>
      <c r="W5281" s="6" t="e">
        <v>#N/A</v>
      </c>
    </row>
    <row r="5282" spans="1:23" s="6" customFormat="1" ht="12.75" x14ac:dyDescent="0.2">
      <c r="A5282" s="6" t="s">
        <v>8829</v>
      </c>
      <c r="B5282" s="6" t="s">
        <v>8721</v>
      </c>
      <c r="C5282" s="5" t="s">
        <v>8830</v>
      </c>
      <c r="D5282" s="5" t="s">
        <v>8830</v>
      </c>
      <c r="E5282" s="17">
        <v>4899</v>
      </c>
      <c r="F5282" s="16" t="s">
        <v>8831</v>
      </c>
      <c r="G5282" s="6" t="s">
        <v>6447</v>
      </c>
      <c r="H5282" s="7" t="s">
        <v>6448</v>
      </c>
      <c r="I5282" s="7"/>
      <c r="J5282" s="7"/>
      <c r="K5282" s="7"/>
      <c r="L5282" s="7"/>
      <c r="M5282" s="7"/>
      <c r="O5282" s="6" t="s">
        <v>3899</v>
      </c>
      <c r="P5282" s="9"/>
      <c r="Q5282" s="9"/>
      <c r="R5282" s="6" t="s">
        <v>1742</v>
      </c>
      <c r="S5282" s="6" t="s">
        <v>6380</v>
      </c>
      <c r="T5282" s="6" t="e">
        <v>#N/A</v>
      </c>
      <c r="U5282" s="6" t="e">
        <v>#N/A</v>
      </c>
      <c r="V5282" s="23">
        <v>43698</v>
      </c>
      <c r="W5282" s="6" t="e">
        <v>#N/A</v>
      </c>
    </row>
    <row r="5283" spans="1:23" s="6" customFormat="1" ht="12.75" x14ac:dyDescent="0.2">
      <c r="A5283" s="6" t="s">
        <v>8832</v>
      </c>
      <c r="B5283" s="6" t="s">
        <v>8726</v>
      </c>
      <c r="C5283" s="5" t="s">
        <v>8833</v>
      </c>
      <c r="D5283" s="5" t="s">
        <v>8833</v>
      </c>
      <c r="E5283" s="17">
        <v>4899</v>
      </c>
      <c r="F5283" s="16" t="s">
        <v>8834</v>
      </c>
      <c r="G5283" s="6" t="s">
        <v>6447</v>
      </c>
      <c r="H5283" s="7" t="s">
        <v>6448</v>
      </c>
      <c r="I5283" s="7"/>
      <c r="J5283" s="7"/>
      <c r="K5283" s="7"/>
      <c r="L5283" s="7"/>
      <c r="M5283" s="7"/>
      <c r="O5283" s="6" t="s">
        <v>3899</v>
      </c>
      <c r="P5283" s="9"/>
      <c r="Q5283" s="9"/>
      <c r="R5283" s="6" t="s">
        <v>1742</v>
      </c>
      <c r="S5283" s="6" t="s">
        <v>6380</v>
      </c>
      <c r="T5283" s="6" t="e">
        <v>#N/A</v>
      </c>
      <c r="U5283" s="6" t="e">
        <v>#N/A</v>
      </c>
      <c r="V5283" s="23">
        <v>43698</v>
      </c>
      <c r="W5283" s="6" t="e">
        <v>#N/A</v>
      </c>
    </row>
    <row r="5284" spans="1:23" s="6" customFormat="1" ht="12.75" x14ac:dyDescent="0.2">
      <c r="A5284" s="6" t="s">
        <v>8835</v>
      </c>
      <c r="B5284" s="6" t="s">
        <v>984</v>
      </c>
      <c r="C5284" s="5" t="s">
        <v>985</v>
      </c>
      <c r="D5284" s="5" t="s">
        <v>985</v>
      </c>
      <c r="E5284" s="17" t="s">
        <v>1690</v>
      </c>
      <c r="F5284" s="16" t="s">
        <v>983</v>
      </c>
      <c r="G5284" s="6" t="s">
        <v>3914</v>
      </c>
      <c r="H5284" s="7" t="s">
        <v>6247</v>
      </c>
      <c r="I5284" s="7"/>
      <c r="J5284" s="7"/>
      <c r="K5284" s="7"/>
      <c r="L5284" s="7"/>
      <c r="M5284" s="7"/>
      <c r="O5284" s="6" t="s">
        <v>3899</v>
      </c>
      <c r="P5284" s="9"/>
      <c r="Q5284" s="9"/>
      <c r="R5284" s="6" t="s">
        <v>1744</v>
      </c>
      <c r="S5284" s="6" t="e">
        <v>#N/A</v>
      </c>
      <c r="T5284" s="6" t="e">
        <v>#N/A</v>
      </c>
      <c r="U5284" s="6" t="e">
        <v>#N/A</v>
      </c>
      <c r="V5284" s="23">
        <v>43698</v>
      </c>
      <c r="W5284" s="6" t="e">
        <v>#N/A</v>
      </c>
    </row>
    <row r="5285" spans="1:23" s="6" customFormat="1" ht="12.75" x14ac:dyDescent="0.2">
      <c r="A5285" s="6" t="s">
        <v>8836</v>
      </c>
      <c r="B5285" s="6" t="s">
        <v>984</v>
      </c>
      <c r="C5285" s="5" t="s">
        <v>985</v>
      </c>
      <c r="D5285" s="5" t="s">
        <v>985</v>
      </c>
      <c r="E5285" s="17" t="s">
        <v>1690</v>
      </c>
      <c r="F5285" s="16" t="s">
        <v>983</v>
      </c>
      <c r="G5285" s="6" t="s">
        <v>3914</v>
      </c>
      <c r="H5285" s="7" t="s">
        <v>6247</v>
      </c>
      <c r="I5285" s="7"/>
      <c r="J5285" s="7"/>
      <c r="K5285" s="7"/>
      <c r="L5285" s="7"/>
      <c r="M5285" s="7"/>
      <c r="O5285" s="6" t="s">
        <v>3899</v>
      </c>
      <c r="P5285" s="9"/>
      <c r="Q5285" s="9"/>
      <c r="R5285" s="6" t="s">
        <v>1744</v>
      </c>
      <c r="S5285" s="6" t="e">
        <v>#N/A</v>
      </c>
      <c r="T5285" s="6" t="e">
        <v>#N/A</v>
      </c>
      <c r="U5285" s="6" t="e">
        <v>#N/A</v>
      </c>
      <c r="V5285" s="23">
        <v>43698</v>
      </c>
      <c r="W5285" s="6" t="e">
        <v>#N/A</v>
      </c>
    </row>
    <row r="5286" spans="1:23" s="6" customFormat="1" ht="12.75" x14ac:dyDescent="0.2">
      <c r="A5286" s="6" t="s">
        <v>8837</v>
      </c>
      <c r="B5286" s="6" t="s">
        <v>984</v>
      </c>
      <c r="C5286" s="5" t="s">
        <v>985</v>
      </c>
      <c r="D5286" s="5" t="s">
        <v>985</v>
      </c>
      <c r="E5286" s="17" t="s">
        <v>1690</v>
      </c>
      <c r="F5286" s="16" t="s">
        <v>983</v>
      </c>
      <c r="G5286" s="6" t="s">
        <v>3914</v>
      </c>
      <c r="H5286" s="7" t="s">
        <v>6247</v>
      </c>
      <c r="I5286" s="7"/>
      <c r="J5286" s="7"/>
      <c r="K5286" s="7"/>
      <c r="L5286" s="7"/>
      <c r="M5286" s="7"/>
      <c r="O5286" s="6" t="s">
        <v>3899</v>
      </c>
      <c r="P5286" s="9"/>
      <c r="Q5286" s="9"/>
      <c r="R5286" s="6" t="s">
        <v>1744</v>
      </c>
      <c r="S5286" s="6" t="e">
        <v>#N/A</v>
      </c>
      <c r="T5286" s="6" t="e">
        <v>#N/A</v>
      </c>
      <c r="U5286" s="6" t="e">
        <v>#N/A</v>
      </c>
      <c r="V5286" s="23">
        <v>43698</v>
      </c>
      <c r="W5286" s="6" t="e">
        <v>#N/A</v>
      </c>
    </row>
    <row r="5287" spans="1:23" s="6" customFormat="1" ht="12.75" x14ac:dyDescent="0.2">
      <c r="A5287" s="6" t="s">
        <v>8838</v>
      </c>
      <c r="B5287" s="6" t="s">
        <v>984</v>
      </c>
      <c r="C5287" s="5" t="s">
        <v>985</v>
      </c>
      <c r="D5287" s="5" t="s">
        <v>985</v>
      </c>
      <c r="E5287" s="17" t="s">
        <v>1690</v>
      </c>
      <c r="F5287" s="16" t="s">
        <v>983</v>
      </c>
      <c r="G5287" s="6" t="s">
        <v>3914</v>
      </c>
      <c r="H5287" s="7" t="s">
        <v>6247</v>
      </c>
      <c r="I5287" s="7"/>
      <c r="J5287" s="7"/>
      <c r="K5287" s="7"/>
      <c r="L5287" s="7"/>
      <c r="M5287" s="7"/>
      <c r="O5287" s="6" t="s">
        <v>3899</v>
      </c>
      <c r="P5287" s="9"/>
      <c r="Q5287" s="9"/>
      <c r="R5287" s="6" t="s">
        <v>1744</v>
      </c>
      <c r="S5287" s="6" t="e">
        <v>#N/A</v>
      </c>
      <c r="T5287" s="6" t="e">
        <v>#N/A</v>
      </c>
      <c r="U5287" s="6" t="e">
        <v>#N/A</v>
      </c>
      <c r="V5287" s="23">
        <v>43698</v>
      </c>
      <c r="W5287" s="6" t="e">
        <v>#N/A</v>
      </c>
    </row>
    <row r="5288" spans="1:23" s="6" customFormat="1" ht="12.75" x14ac:dyDescent="0.2">
      <c r="A5288" s="6" t="s">
        <v>8839</v>
      </c>
      <c r="B5288" s="6" t="s">
        <v>984</v>
      </c>
      <c r="C5288" s="5" t="s">
        <v>985</v>
      </c>
      <c r="D5288" s="5" t="s">
        <v>985</v>
      </c>
      <c r="E5288" s="17" t="s">
        <v>1690</v>
      </c>
      <c r="F5288" s="16" t="s">
        <v>983</v>
      </c>
      <c r="G5288" s="6" t="s">
        <v>3914</v>
      </c>
      <c r="H5288" s="7" t="s">
        <v>6247</v>
      </c>
      <c r="I5288" s="7"/>
      <c r="J5288" s="7"/>
      <c r="K5288" s="7"/>
      <c r="L5288" s="7"/>
      <c r="M5288" s="7"/>
      <c r="O5288" s="6" t="s">
        <v>3901</v>
      </c>
      <c r="P5288" s="9"/>
      <c r="Q5288" s="9"/>
      <c r="R5288" s="6" t="s">
        <v>1744</v>
      </c>
      <c r="S5288" s="6" t="e">
        <v>#N/A</v>
      </c>
      <c r="T5288" s="6" t="e">
        <v>#N/A</v>
      </c>
      <c r="U5288" s="6" t="e">
        <v>#N/A</v>
      </c>
      <c r="V5288" s="23">
        <v>43698</v>
      </c>
      <c r="W5288" s="6" t="e">
        <v>#N/A</v>
      </c>
    </row>
    <row r="5289" spans="1:23" s="64" customFormat="1" ht="12.75" x14ac:dyDescent="0.2">
      <c r="A5289" s="64" t="s">
        <v>8840</v>
      </c>
      <c r="B5289" s="64" t="s">
        <v>8841</v>
      </c>
      <c r="C5289" s="65" t="s">
        <v>8842</v>
      </c>
      <c r="D5289" s="65" t="s">
        <v>8842</v>
      </c>
      <c r="E5289" s="85" t="s">
        <v>9858</v>
      </c>
      <c r="F5289" s="67" t="s">
        <v>8843</v>
      </c>
      <c r="G5289" s="64" t="s">
        <v>4352</v>
      </c>
      <c r="H5289" s="64" t="s">
        <v>4352</v>
      </c>
      <c r="I5289" s="64" t="s">
        <v>151</v>
      </c>
      <c r="J5289" s="64" t="s">
        <v>151</v>
      </c>
      <c r="K5289" s="64" t="s">
        <v>151</v>
      </c>
      <c r="L5289" s="64" t="s">
        <v>4352</v>
      </c>
      <c r="M5289" s="64" t="s">
        <v>151</v>
      </c>
      <c r="O5289" s="64" t="s">
        <v>3898</v>
      </c>
      <c r="P5289" s="69"/>
      <c r="Q5289" s="69"/>
      <c r="R5289" s="64" t="s">
        <v>6318</v>
      </c>
      <c r="S5289" s="64" t="e">
        <v>#N/A</v>
      </c>
      <c r="T5289" s="64" t="e">
        <v>#N/A</v>
      </c>
      <c r="U5289" s="64" t="e">
        <v>#N/A</v>
      </c>
      <c r="V5289" s="70">
        <v>43698</v>
      </c>
      <c r="W5289" s="64" t="e">
        <v>#N/A</v>
      </c>
    </row>
    <row r="5290" spans="1:23" s="6" customFormat="1" ht="12.75" x14ac:dyDescent="0.2">
      <c r="A5290" s="6" t="s">
        <v>8848</v>
      </c>
      <c r="B5290" s="6" t="s">
        <v>8845</v>
      </c>
      <c r="C5290" s="5" t="s">
        <v>8846</v>
      </c>
      <c r="D5290" s="5" t="s">
        <v>8846</v>
      </c>
      <c r="E5290" s="17">
        <v>7273</v>
      </c>
      <c r="F5290" s="16" t="s">
        <v>8847</v>
      </c>
      <c r="G5290" s="6" t="s">
        <v>8851</v>
      </c>
      <c r="H5290" s="7" t="s">
        <v>8852</v>
      </c>
      <c r="I5290" s="7" t="s">
        <v>151</v>
      </c>
      <c r="J5290" s="7" t="s">
        <v>151</v>
      </c>
      <c r="K5290" s="7" t="s">
        <v>151</v>
      </c>
      <c r="L5290" s="7" t="s">
        <v>4352</v>
      </c>
      <c r="M5290" s="7" t="s">
        <v>151</v>
      </c>
      <c r="O5290" s="6" t="s">
        <v>3899</v>
      </c>
      <c r="P5290" s="9"/>
      <c r="Q5290" s="9"/>
      <c r="R5290" s="6" t="s">
        <v>1742</v>
      </c>
      <c r="S5290" s="6" t="s">
        <v>6380</v>
      </c>
      <c r="T5290" s="6" t="e">
        <v>#N/A</v>
      </c>
      <c r="U5290" s="6" t="e">
        <v>#N/A</v>
      </c>
      <c r="V5290" s="23">
        <v>43698</v>
      </c>
      <c r="W5290" s="23"/>
    </row>
    <row r="5291" spans="1:23" s="6" customFormat="1" ht="12.75" x14ac:dyDescent="0.2">
      <c r="A5291" s="6" t="s">
        <v>8844</v>
      </c>
      <c r="B5291" s="6" t="s">
        <v>8845</v>
      </c>
      <c r="C5291" s="5" t="s">
        <v>8849</v>
      </c>
      <c r="D5291" s="5" t="s">
        <v>8849</v>
      </c>
      <c r="E5291" s="17">
        <v>4899</v>
      </c>
      <c r="F5291" s="16" t="s">
        <v>8850</v>
      </c>
      <c r="G5291" s="6" t="s">
        <v>6447</v>
      </c>
      <c r="H5291" s="7" t="s">
        <v>6448</v>
      </c>
      <c r="I5291" s="7" t="s">
        <v>151</v>
      </c>
      <c r="J5291" s="7" t="s">
        <v>151</v>
      </c>
      <c r="K5291" s="7" t="s">
        <v>151</v>
      </c>
      <c r="L5291" s="7" t="s">
        <v>4352</v>
      </c>
      <c r="M5291" s="7" t="s">
        <v>151</v>
      </c>
      <c r="O5291" s="6" t="s">
        <v>3899</v>
      </c>
      <c r="P5291" s="9"/>
      <c r="Q5291" s="9"/>
      <c r="R5291" s="6" t="s">
        <v>1742</v>
      </c>
      <c r="S5291" s="6" t="s">
        <v>6380</v>
      </c>
      <c r="T5291" s="6" t="e">
        <v>#N/A</v>
      </c>
      <c r="U5291" s="6" t="e">
        <v>#N/A</v>
      </c>
      <c r="V5291" s="23">
        <v>43698</v>
      </c>
      <c r="W5291" s="23"/>
    </row>
    <row r="5292" spans="1:23" s="64" customFormat="1" ht="12.75" x14ac:dyDescent="0.2">
      <c r="A5292" s="64" t="s">
        <v>8853</v>
      </c>
      <c r="B5292" s="64" t="s">
        <v>8854</v>
      </c>
      <c r="C5292" s="65" t="s">
        <v>8855</v>
      </c>
      <c r="D5292" s="65" t="s">
        <v>8855</v>
      </c>
      <c r="E5292" s="66">
        <v>4899</v>
      </c>
      <c r="F5292" s="67" t="s">
        <v>8856</v>
      </c>
      <c r="G5292" s="64" t="s">
        <v>6447</v>
      </c>
      <c r="H5292" s="64" t="s">
        <v>6448</v>
      </c>
      <c r="I5292" s="64" t="s">
        <v>151</v>
      </c>
      <c r="J5292" s="64" t="s">
        <v>151</v>
      </c>
      <c r="K5292" s="64" t="s">
        <v>151</v>
      </c>
      <c r="L5292" s="64" t="s">
        <v>4352</v>
      </c>
      <c r="M5292" s="64" t="s">
        <v>151</v>
      </c>
      <c r="O5292" s="64" t="s">
        <v>3899</v>
      </c>
      <c r="P5292" s="69"/>
      <c r="Q5292" s="69"/>
      <c r="R5292" s="64" t="s">
        <v>1742</v>
      </c>
      <c r="S5292" s="64" t="s">
        <v>6380</v>
      </c>
      <c r="T5292" s="64" t="e">
        <v>#N/A</v>
      </c>
      <c r="U5292" s="64" t="e">
        <v>#N/A</v>
      </c>
      <c r="V5292" s="70">
        <v>43703</v>
      </c>
      <c r="W5292" s="64" t="e">
        <v>#N/A</v>
      </c>
    </row>
    <row r="5293" spans="1:23" s="6" customFormat="1" ht="12.75" x14ac:dyDescent="0.2">
      <c r="A5293" s="6" t="s">
        <v>8858</v>
      </c>
      <c r="B5293" s="6" t="s">
        <v>6934</v>
      </c>
      <c r="C5293" s="5" t="s">
        <v>6935</v>
      </c>
      <c r="D5293" s="5" t="s">
        <v>6935</v>
      </c>
      <c r="E5293" s="17">
        <v>5967</v>
      </c>
      <c r="F5293" s="16" t="s">
        <v>8857</v>
      </c>
      <c r="G5293" s="6" t="s">
        <v>8859</v>
      </c>
      <c r="H5293" s="7" t="s">
        <v>8860</v>
      </c>
      <c r="I5293" s="7" t="s">
        <v>151</v>
      </c>
      <c r="J5293" s="7" t="s">
        <v>151</v>
      </c>
      <c r="K5293" s="7" t="s">
        <v>151</v>
      </c>
      <c r="L5293" s="7" t="s">
        <v>151</v>
      </c>
      <c r="M5293" s="7" t="s">
        <v>151</v>
      </c>
      <c r="O5293" s="6" t="s">
        <v>3899</v>
      </c>
      <c r="P5293" s="9"/>
      <c r="Q5293" s="9"/>
      <c r="R5293" s="6" t="s">
        <v>1748</v>
      </c>
      <c r="S5293" s="6" t="e">
        <v>#N/A</v>
      </c>
      <c r="T5293" s="6" t="e">
        <v>#N/A</v>
      </c>
      <c r="U5293" s="6" t="e">
        <v>#N/A</v>
      </c>
      <c r="V5293" s="23">
        <v>43703</v>
      </c>
      <c r="W5293" s="6" t="e">
        <v>#N/A</v>
      </c>
    </row>
    <row r="5294" spans="1:23" s="64" customFormat="1" ht="12.75" x14ac:dyDescent="0.2">
      <c r="A5294" s="64" t="s">
        <v>8861</v>
      </c>
      <c r="B5294" s="64" t="s">
        <v>8862</v>
      </c>
      <c r="C5294" s="65" t="s">
        <v>8873</v>
      </c>
      <c r="D5294" s="65" t="s">
        <v>8873</v>
      </c>
      <c r="E5294" s="66">
        <v>5967</v>
      </c>
      <c r="F5294" s="67" t="s">
        <v>8863</v>
      </c>
      <c r="G5294" s="64" t="s">
        <v>8865</v>
      </c>
      <c r="H5294" s="64" t="s">
        <v>8864</v>
      </c>
      <c r="O5294" s="64" t="s">
        <v>3899</v>
      </c>
      <c r="P5294" s="69"/>
      <c r="Q5294" s="69"/>
      <c r="R5294" s="64" t="s">
        <v>6318</v>
      </c>
      <c r="S5294" s="64" t="e">
        <v>#N/A</v>
      </c>
      <c r="T5294" s="64" t="e">
        <v>#N/A</v>
      </c>
      <c r="U5294" s="64" t="e">
        <v>#N/A</v>
      </c>
      <c r="V5294" s="70">
        <v>43704</v>
      </c>
      <c r="W5294" s="64" t="e">
        <v>#N/A</v>
      </c>
    </row>
    <row r="5295" spans="1:23" s="6" customFormat="1" ht="12.75" x14ac:dyDescent="0.2">
      <c r="A5295" s="6" t="s">
        <v>8866</v>
      </c>
      <c r="B5295" s="6" t="s">
        <v>8867</v>
      </c>
      <c r="C5295" s="5" t="s">
        <v>8868</v>
      </c>
      <c r="D5295" s="5" t="s">
        <v>8868</v>
      </c>
      <c r="E5295" s="17">
        <v>5816</v>
      </c>
      <c r="F5295" s="16" t="s">
        <v>8869</v>
      </c>
      <c r="G5295" s="6" t="s">
        <v>8870</v>
      </c>
      <c r="H5295" s="7" t="s">
        <v>8871</v>
      </c>
      <c r="I5295" s="7" t="s">
        <v>151</v>
      </c>
      <c r="J5295" s="7" t="s">
        <v>151</v>
      </c>
      <c r="K5295" s="7" t="s">
        <v>151</v>
      </c>
      <c r="L5295" s="7" t="s">
        <v>4352</v>
      </c>
      <c r="M5295" s="7" t="s">
        <v>151</v>
      </c>
      <c r="O5295" s="6" t="s">
        <v>3899</v>
      </c>
      <c r="P5295" s="9"/>
      <c r="Q5295" s="9"/>
      <c r="R5295" s="6" t="s">
        <v>1748</v>
      </c>
      <c r="S5295" s="6" t="e">
        <v>#N/A</v>
      </c>
      <c r="T5295" s="6" t="e">
        <v>#N/A</v>
      </c>
      <c r="U5295" s="6" t="e">
        <v>#N/A</v>
      </c>
      <c r="V5295" s="23">
        <v>43704</v>
      </c>
      <c r="W5295" s="6" t="e">
        <v>#N/A</v>
      </c>
    </row>
    <row r="5296" spans="1:23" s="6" customFormat="1" ht="12.75" x14ac:dyDescent="0.2">
      <c r="A5296" s="6" t="s">
        <v>8872</v>
      </c>
      <c r="B5296" s="6" t="s">
        <v>1543</v>
      </c>
      <c r="C5296" s="6" t="s">
        <v>1543</v>
      </c>
      <c r="D5296" s="5" t="str">
        <f t="shared" ref="D5296" si="71">C5296</f>
        <v xml:space="preserve">FGE LLC </v>
      </c>
      <c r="E5296" s="16" t="s">
        <v>1690</v>
      </c>
      <c r="F5296" s="16" t="s">
        <v>1542</v>
      </c>
      <c r="G5296" s="6" t="s">
        <v>6337</v>
      </c>
      <c r="H5296" s="7" t="s">
        <v>6338</v>
      </c>
      <c r="I5296" s="7" t="s">
        <v>151</v>
      </c>
      <c r="J5296" s="7" t="s">
        <v>151</v>
      </c>
      <c r="K5296" s="7" t="s">
        <v>151</v>
      </c>
      <c r="L5296" s="7" t="s">
        <v>151</v>
      </c>
      <c r="M5296" s="7" t="s">
        <v>151</v>
      </c>
      <c r="O5296" s="6" t="s">
        <v>3899</v>
      </c>
      <c r="P5296" s="9"/>
      <c r="Q5296" s="9"/>
      <c r="R5296" s="6" t="s">
        <v>1745</v>
      </c>
      <c r="S5296" s="6" t="e">
        <v>#N/A</v>
      </c>
      <c r="T5296" s="6" t="e">
        <v>#N/A</v>
      </c>
      <c r="V5296" s="23">
        <v>43704</v>
      </c>
      <c r="W5296" s="23"/>
    </row>
    <row r="5297" spans="1:24" s="6" customFormat="1" ht="12.75" x14ac:dyDescent="0.2">
      <c r="A5297" s="6" t="s">
        <v>8874</v>
      </c>
      <c r="B5297" s="6" t="s">
        <v>8875</v>
      </c>
      <c r="C5297" s="5" t="s">
        <v>8876</v>
      </c>
      <c r="D5297" s="5" t="s">
        <v>8876</v>
      </c>
      <c r="E5297" s="17">
        <v>4899</v>
      </c>
      <c r="F5297" s="16" t="s">
        <v>8877</v>
      </c>
      <c r="G5297" s="6" t="s">
        <v>6447</v>
      </c>
      <c r="H5297" s="7" t="s">
        <v>6448</v>
      </c>
      <c r="I5297" s="7" t="s">
        <v>151</v>
      </c>
      <c r="J5297" s="7" t="s">
        <v>151</v>
      </c>
      <c r="K5297" s="7" t="s">
        <v>151</v>
      </c>
      <c r="L5297" s="7" t="s">
        <v>4352</v>
      </c>
      <c r="M5297" s="7" t="s">
        <v>151</v>
      </c>
      <c r="O5297" s="6" t="s">
        <v>3899</v>
      </c>
      <c r="P5297" s="9"/>
      <c r="Q5297" s="9"/>
      <c r="R5297" s="6" t="s">
        <v>1742</v>
      </c>
      <c r="S5297" s="6" t="s">
        <v>6380</v>
      </c>
      <c r="T5297" s="6" t="e">
        <v>#N/A</v>
      </c>
      <c r="U5297" s="6" t="e">
        <v>#N/A</v>
      </c>
      <c r="V5297" s="23">
        <v>43705</v>
      </c>
      <c r="W5297" s="6" t="e">
        <v>#N/A</v>
      </c>
      <c r="X5297" s="6" t="e">
        <v>#N/A</v>
      </c>
    </row>
    <row r="5298" spans="1:24" s="39" customFormat="1" ht="12.75" x14ac:dyDescent="0.2">
      <c r="A5298" s="31" t="s">
        <v>8878</v>
      </c>
      <c r="B5298" s="39" t="s">
        <v>8879</v>
      </c>
      <c r="C5298" s="39" t="s">
        <v>8880</v>
      </c>
      <c r="D5298" s="39" t="s">
        <v>8880</v>
      </c>
      <c r="E5298" s="46">
        <v>4899</v>
      </c>
      <c r="F5298" s="39" t="s">
        <v>8881</v>
      </c>
      <c r="G5298" s="6" t="s">
        <v>6447</v>
      </c>
      <c r="H5298" s="7" t="s">
        <v>6448</v>
      </c>
      <c r="I5298" s="7" t="s">
        <v>151</v>
      </c>
      <c r="J5298" s="7" t="s">
        <v>151</v>
      </c>
      <c r="K5298" s="7" t="s">
        <v>151</v>
      </c>
      <c r="L5298" s="7" t="s">
        <v>4352</v>
      </c>
      <c r="M5298" s="7" t="s">
        <v>151</v>
      </c>
      <c r="O5298" s="31" t="s">
        <v>3899</v>
      </c>
      <c r="R5298" s="31" t="s">
        <v>1742</v>
      </c>
      <c r="S5298" s="39" t="s">
        <v>6380</v>
      </c>
      <c r="T5298" s="6" t="e">
        <v>#N/A</v>
      </c>
      <c r="U5298" s="6" t="e">
        <v>#N/A</v>
      </c>
      <c r="V5298" s="56">
        <v>43706</v>
      </c>
      <c r="W5298" s="6" t="e">
        <v>#N/A</v>
      </c>
      <c r="X5298" s="6" t="e">
        <v>#N/A</v>
      </c>
    </row>
    <row r="5299" spans="1:24" s="39" customFormat="1" ht="12.75" x14ac:dyDescent="0.2">
      <c r="A5299" s="31" t="s">
        <v>8882</v>
      </c>
      <c r="B5299" s="39" t="s">
        <v>8867</v>
      </c>
      <c r="C5299" s="39" t="s">
        <v>8883</v>
      </c>
      <c r="D5299" s="39" t="s">
        <v>8883</v>
      </c>
      <c r="E5299" s="46">
        <v>5967</v>
      </c>
      <c r="F5299" s="39" t="s">
        <v>8884</v>
      </c>
      <c r="G5299" s="31" t="s">
        <v>8885</v>
      </c>
      <c r="H5299" s="33" t="s">
        <v>6044</v>
      </c>
      <c r="I5299" s="39" t="s">
        <v>151</v>
      </c>
      <c r="J5299" s="39" t="s">
        <v>151</v>
      </c>
      <c r="K5299" s="39" t="s">
        <v>151</v>
      </c>
      <c r="L5299" s="39" t="s">
        <v>151</v>
      </c>
      <c r="M5299" s="39" t="s">
        <v>151</v>
      </c>
      <c r="O5299" s="31" t="s">
        <v>3899</v>
      </c>
      <c r="R5299" s="31" t="s">
        <v>1748</v>
      </c>
      <c r="S5299" s="6" t="e">
        <v>#N/A</v>
      </c>
      <c r="T5299" s="6" t="e">
        <v>#N/A</v>
      </c>
      <c r="U5299" s="6" t="e">
        <v>#N/A</v>
      </c>
      <c r="V5299" s="23">
        <v>43706</v>
      </c>
      <c r="W5299" s="6" t="e">
        <v>#N/A</v>
      </c>
    </row>
    <row r="5300" spans="1:24" s="68" customFormat="1" ht="12.75" x14ac:dyDescent="0.2">
      <c r="A5300" s="86" t="s">
        <v>8886</v>
      </c>
      <c r="B5300" s="64" t="s">
        <v>4609</v>
      </c>
      <c r="C5300" s="65" t="s">
        <v>7163</v>
      </c>
      <c r="D5300" s="65" t="s">
        <v>7163</v>
      </c>
      <c r="E5300" s="66">
        <v>5967</v>
      </c>
      <c r="F5300" s="67" t="s">
        <v>7162</v>
      </c>
      <c r="G5300" s="68" t="s">
        <v>7164</v>
      </c>
      <c r="H5300" s="68" t="s">
        <v>8902</v>
      </c>
      <c r="I5300" s="64" t="s">
        <v>151</v>
      </c>
      <c r="J5300" s="64" t="s">
        <v>151</v>
      </c>
      <c r="K5300" s="64" t="s">
        <v>151</v>
      </c>
      <c r="L5300" s="64" t="s">
        <v>151</v>
      </c>
      <c r="M5300" s="64" t="s">
        <v>151</v>
      </c>
      <c r="N5300" s="64"/>
      <c r="O5300" s="64" t="s">
        <v>3899</v>
      </c>
      <c r="P5300" s="69"/>
      <c r="Q5300" s="69"/>
      <c r="R5300" s="64" t="s">
        <v>6318</v>
      </c>
      <c r="S5300" s="64" t="e">
        <v>#N/A</v>
      </c>
      <c r="T5300" s="64" t="e">
        <v>#N/A</v>
      </c>
      <c r="U5300" s="64" t="e">
        <v>#N/A</v>
      </c>
      <c r="V5300" s="70">
        <v>43706</v>
      </c>
      <c r="W5300" s="64" t="e">
        <v>#N/A</v>
      </c>
    </row>
    <row r="5301" spans="1:24" s="39" customFormat="1" ht="12.75" x14ac:dyDescent="0.2">
      <c r="A5301" s="31" t="s">
        <v>9249</v>
      </c>
      <c r="B5301" s="6" t="s">
        <v>4609</v>
      </c>
      <c r="C5301" s="5" t="s">
        <v>7163</v>
      </c>
      <c r="D5301" s="5" t="s">
        <v>7163</v>
      </c>
      <c r="E5301" s="17">
        <v>5967</v>
      </c>
      <c r="F5301" s="16" t="s">
        <v>7162</v>
      </c>
      <c r="G5301" s="39" t="s">
        <v>7164</v>
      </c>
      <c r="H5301" s="39" t="s">
        <v>8902</v>
      </c>
      <c r="I5301" s="7" t="s">
        <v>151</v>
      </c>
      <c r="J5301" s="7" t="s">
        <v>151</v>
      </c>
      <c r="K5301" s="7" t="s">
        <v>151</v>
      </c>
      <c r="L5301" s="7" t="s">
        <v>151</v>
      </c>
      <c r="M5301" s="7" t="s">
        <v>151</v>
      </c>
      <c r="N5301" s="6"/>
      <c r="O5301" s="6" t="s">
        <v>3899</v>
      </c>
      <c r="P5301" s="9"/>
      <c r="Q5301" s="9"/>
      <c r="R5301" s="6" t="s">
        <v>6318</v>
      </c>
      <c r="S5301" s="6" t="e">
        <v>#N/A</v>
      </c>
      <c r="T5301" s="6" t="e">
        <v>#N/A</v>
      </c>
      <c r="U5301" s="6" t="e">
        <v>#N/A</v>
      </c>
      <c r="V5301" s="23">
        <v>43706</v>
      </c>
      <c r="W5301" s="6" t="e">
        <v>#N/A</v>
      </c>
    </row>
    <row r="5302" spans="1:24" s="68" customFormat="1" ht="12.75" x14ac:dyDescent="0.2">
      <c r="A5302" s="86" t="s">
        <v>8887</v>
      </c>
      <c r="B5302" s="64" t="s">
        <v>4609</v>
      </c>
      <c r="C5302" s="65" t="s">
        <v>7163</v>
      </c>
      <c r="D5302" s="65" t="s">
        <v>7163</v>
      </c>
      <c r="E5302" s="66">
        <v>5967</v>
      </c>
      <c r="F5302" s="67" t="s">
        <v>7162</v>
      </c>
      <c r="G5302" s="68" t="s">
        <v>7164</v>
      </c>
      <c r="H5302" s="68" t="s">
        <v>8902</v>
      </c>
      <c r="I5302" s="64" t="s">
        <v>151</v>
      </c>
      <c r="J5302" s="64" t="s">
        <v>151</v>
      </c>
      <c r="K5302" s="64" t="s">
        <v>151</v>
      </c>
      <c r="L5302" s="64" t="s">
        <v>151</v>
      </c>
      <c r="M5302" s="64" t="s">
        <v>151</v>
      </c>
      <c r="N5302" s="64"/>
      <c r="O5302" s="64" t="s">
        <v>3899</v>
      </c>
      <c r="P5302" s="69"/>
      <c r="Q5302" s="69"/>
      <c r="R5302" s="64" t="s">
        <v>6318</v>
      </c>
      <c r="S5302" s="64" t="e">
        <v>#N/A</v>
      </c>
      <c r="T5302" s="64" t="e">
        <v>#N/A</v>
      </c>
      <c r="U5302" s="64" t="e">
        <v>#N/A</v>
      </c>
      <c r="V5302" s="70">
        <v>43706</v>
      </c>
      <c r="W5302" s="64" t="e">
        <v>#N/A</v>
      </c>
    </row>
    <row r="5303" spans="1:24" s="39" customFormat="1" ht="12.75" x14ac:dyDescent="0.2">
      <c r="A5303" s="31" t="s">
        <v>9250</v>
      </c>
      <c r="B5303" s="6" t="s">
        <v>4609</v>
      </c>
      <c r="C5303" s="5" t="s">
        <v>7163</v>
      </c>
      <c r="D5303" s="5" t="s">
        <v>7163</v>
      </c>
      <c r="E5303" s="17">
        <v>5967</v>
      </c>
      <c r="F5303" s="16" t="s">
        <v>7162</v>
      </c>
      <c r="G5303" s="39" t="s">
        <v>7164</v>
      </c>
      <c r="H5303" s="39" t="s">
        <v>8902</v>
      </c>
      <c r="I5303" s="7" t="s">
        <v>151</v>
      </c>
      <c r="J5303" s="7" t="s">
        <v>151</v>
      </c>
      <c r="K5303" s="7" t="s">
        <v>151</v>
      </c>
      <c r="L5303" s="7" t="s">
        <v>151</v>
      </c>
      <c r="M5303" s="7" t="s">
        <v>151</v>
      </c>
      <c r="N5303" s="6"/>
      <c r="O5303" s="6" t="s">
        <v>3899</v>
      </c>
      <c r="P5303" s="9"/>
      <c r="Q5303" s="9"/>
      <c r="R5303" s="6" t="s">
        <v>6318</v>
      </c>
      <c r="S5303" s="6" t="e">
        <v>#N/A</v>
      </c>
      <c r="T5303" s="6" t="e">
        <v>#N/A</v>
      </c>
      <c r="U5303" s="6" t="e">
        <v>#N/A</v>
      </c>
      <c r="V5303" s="23">
        <v>43706</v>
      </c>
      <c r="W5303" s="6" t="e">
        <v>#N/A</v>
      </c>
    </row>
    <row r="5304" spans="1:24" s="68" customFormat="1" ht="12.75" x14ac:dyDescent="0.2">
      <c r="A5304" s="86" t="s">
        <v>9251</v>
      </c>
      <c r="B5304" s="64" t="s">
        <v>4609</v>
      </c>
      <c r="C5304" s="65" t="s">
        <v>7163</v>
      </c>
      <c r="D5304" s="65" t="s">
        <v>7163</v>
      </c>
      <c r="E5304" s="66">
        <v>5967</v>
      </c>
      <c r="F5304" s="67" t="s">
        <v>7162</v>
      </c>
      <c r="G5304" s="68" t="s">
        <v>7164</v>
      </c>
      <c r="H5304" s="68" t="s">
        <v>8902</v>
      </c>
      <c r="I5304" s="64" t="s">
        <v>151</v>
      </c>
      <c r="J5304" s="64" t="s">
        <v>151</v>
      </c>
      <c r="K5304" s="64" t="s">
        <v>151</v>
      </c>
      <c r="L5304" s="64" t="s">
        <v>151</v>
      </c>
      <c r="M5304" s="64" t="s">
        <v>151</v>
      </c>
      <c r="N5304" s="64"/>
      <c r="O5304" s="64" t="s">
        <v>3899</v>
      </c>
      <c r="P5304" s="69"/>
      <c r="Q5304" s="69"/>
      <c r="R5304" s="64" t="s">
        <v>6318</v>
      </c>
      <c r="S5304" s="64" t="e">
        <v>#N/A</v>
      </c>
      <c r="T5304" s="64" t="e">
        <v>#N/A</v>
      </c>
      <c r="U5304" s="64" t="e">
        <v>#N/A</v>
      </c>
      <c r="V5304" s="70">
        <v>43706</v>
      </c>
      <c r="W5304" s="64" t="e">
        <v>#N/A</v>
      </c>
    </row>
    <row r="5305" spans="1:24" s="68" customFormat="1" ht="12.75" x14ac:dyDescent="0.2">
      <c r="A5305" s="86" t="s">
        <v>8888</v>
      </c>
      <c r="B5305" s="64" t="s">
        <v>4609</v>
      </c>
      <c r="C5305" s="65" t="s">
        <v>7163</v>
      </c>
      <c r="D5305" s="65" t="s">
        <v>7163</v>
      </c>
      <c r="E5305" s="66">
        <v>5967</v>
      </c>
      <c r="F5305" s="67" t="s">
        <v>7162</v>
      </c>
      <c r="G5305" s="68" t="s">
        <v>7164</v>
      </c>
      <c r="H5305" s="68" t="s">
        <v>8902</v>
      </c>
      <c r="I5305" s="64" t="s">
        <v>151</v>
      </c>
      <c r="J5305" s="64" t="s">
        <v>151</v>
      </c>
      <c r="K5305" s="64" t="s">
        <v>151</v>
      </c>
      <c r="L5305" s="64" t="s">
        <v>151</v>
      </c>
      <c r="M5305" s="64" t="s">
        <v>151</v>
      </c>
      <c r="N5305" s="64"/>
      <c r="O5305" s="64" t="s">
        <v>3899</v>
      </c>
      <c r="P5305" s="69"/>
      <c r="Q5305" s="69"/>
      <c r="R5305" s="64" t="s">
        <v>6318</v>
      </c>
      <c r="S5305" s="64" t="e">
        <v>#N/A</v>
      </c>
      <c r="T5305" s="64" t="e">
        <v>#N/A</v>
      </c>
      <c r="U5305" s="64" t="e">
        <v>#N/A</v>
      </c>
      <c r="V5305" s="70">
        <v>43706</v>
      </c>
      <c r="W5305" s="64" t="e">
        <v>#N/A</v>
      </c>
    </row>
    <row r="5306" spans="1:24" s="39" customFormat="1" ht="12.75" x14ac:dyDescent="0.2">
      <c r="A5306" s="31" t="s">
        <v>8889</v>
      </c>
      <c r="B5306" s="6" t="s">
        <v>4609</v>
      </c>
      <c r="C5306" s="5" t="s">
        <v>7163</v>
      </c>
      <c r="D5306" s="5" t="s">
        <v>7163</v>
      </c>
      <c r="E5306" s="17">
        <v>5967</v>
      </c>
      <c r="F5306" s="16" t="s">
        <v>7162</v>
      </c>
      <c r="G5306" s="39" t="s">
        <v>7164</v>
      </c>
      <c r="H5306" s="39" t="s">
        <v>8902</v>
      </c>
      <c r="I5306" s="7" t="s">
        <v>151</v>
      </c>
      <c r="J5306" s="7" t="s">
        <v>151</v>
      </c>
      <c r="K5306" s="7" t="s">
        <v>151</v>
      </c>
      <c r="L5306" s="7" t="s">
        <v>151</v>
      </c>
      <c r="M5306" s="7" t="s">
        <v>151</v>
      </c>
      <c r="N5306" s="6"/>
      <c r="O5306" s="6" t="s">
        <v>3899</v>
      </c>
      <c r="P5306" s="9"/>
      <c r="Q5306" s="9"/>
      <c r="R5306" s="6" t="s">
        <v>6318</v>
      </c>
      <c r="S5306" s="6" t="e">
        <v>#N/A</v>
      </c>
      <c r="T5306" s="6" t="e">
        <v>#N/A</v>
      </c>
      <c r="U5306" s="6" t="e">
        <v>#N/A</v>
      </c>
      <c r="V5306" s="23">
        <v>43706</v>
      </c>
      <c r="W5306" s="6" t="e">
        <v>#N/A</v>
      </c>
    </row>
    <row r="5307" spans="1:24" s="68" customFormat="1" ht="12.75" x14ac:dyDescent="0.2">
      <c r="A5307" s="86" t="s">
        <v>8890</v>
      </c>
      <c r="B5307" s="64" t="s">
        <v>4609</v>
      </c>
      <c r="C5307" s="65" t="s">
        <v>7163</v>
      </c>
      <c r="D5307" s="65" t="s">
        <v>7163</v>
      </c>
      <c r="E5307" s="66">
        <v>5967</v>
      </c>
      <c r="F5307" s="67" t="s">
        <v>7162</v>
      </c>
      <c r="G5307" s="68" t="s">
        <v>7164</v>
      </c>
      <c r="H5307" s="68" t="s">
        <v>8902</v>
      </c>
      <c r="I5307" s="64" t="s">
        <v>151</v>
      </c>
      <c r="J5307" s="64" t="s">
        <v>151</v>
      </c>
      <c r="K5307" s="64" t="s">
        <v>151</v>
      </c>
      <c r="L5307" s="64" t="s">
        <v>151</v>
      </c>
      <c r="M5307" s="64" t="s">
        <v>151</v>
      </c>
      <c r="N5307" s="64"/>
      <c r="O5307" s="64" t="s">
        <v>3899</v>
      </c>
      <c r="P5307" s="69"/>
      <c r="Q5307" s="69"/>
      <c r="R5307" s="64" t="s">
        <v>6318</v>
      </c>
      <c r="S5307" s="64" t="e">
        <v>#N/A</v>
      </c>
      <c r="T5307" s="64" t="e">
        <v>#N/A</v>
      </c>
      <c r="U5307" s="64" t="e">
        <v>#N/A</v>
      </c>
      <c r="V5307" s="70">
        <v>43706</v>
      </c>
      <c r="W5307" s="64" t="e">
        <v>#N/A</v>
      </c>
    </row>
    <row r="5308" spans="1:24" s="68" customFormat="1" ht="12.75" x14ac:dyDescent="0.2">
      <c r="A5308" s="86" t="s">
        <v>9252</v>
      </c>
      <c r="B5308" s="64" t="s">
        <v>4609</v>
      </c>
      <c r="C5308" s="65" t="s">
        <v>7163</v>
      </c>
      <c r="D5308" s="65" t="s">
        <v>7163</v>
      </c>
      <c r="E5308" s="66">
        <v>5967</v>
      </c>
      <c r="F5308" s="67" t="s">
        <v>7162</v>
      </c>
      <c r="G5308" s="68" t="s">
        <v>7164</v>
      </c>
      <c r="H5308" s="68" t="s">
        <v>8902</v>
      </c>
      <c r="I5308" s="64" t="s">
        <v>151</v>
      </c>
      <c r="J5308" s="64" t="s">
        <v>151</v>
      </c>
      <c r="K5308" s="64" t="s">
        <v>151</v>
      </c>
      <c r="L5308" s="64" t="s">
        <v>151</v>
      </c>
      <c r="M5308" s="64" t="s">
        <v>151</v>
      </c>
      <c r="N5308" s="64"/>
      <c r="O5308" s="64" t="s">
        <v>3899</v>
      </c>
      <c r="P5308" s="69"/>
      <c r="Q5308" s="69"/>
      <c r="R5308" s="64" t="s">
        <v>6318</v>
      </c>
      <c r="S5308" s="64" t="e">
        <v>#N/A</v>
      </c>
      <c r="T5308" s="64" t="e">
        <v>#N/A</v>
      </c>
      <c r="U5308" s="64" t="e">
        <v>#N/A</v>
      </c>
      <c r="V5308" s="70">
        <v>43706</v>
      </c>
      <c r="W5308" s="64" t="e">
        <v>#N/A</v>
      </c>
    </row>
    <row r="5309" spans="1:24" s="68" customFormat="1" ht="12.75" x14ac:dyDescent="0.2">
      <c r="A5309" s="86" t="s">
        <v>8891</v>
      </c>
      <c r="B5309" s="64" t="s">
        <v>4609</v>
      </c>
      <c r="C5309" s="65" t="s">
        <v>7163</v>
      </c>
      <c r="D5309" s="65" t="s">
        <v>7163</v>
      </c>
      <c r="E5309" s="66">
        <v>5967</v>
      </c>
      <c r="F5309" s="67" t="s">
        <v>7162</v>
      </c>
      <c r="G5309" s="68" t="s">
        <v>7164</v>
      </c>
      <c r="H5309" s="68" t="s">
        <v>8902</v>
      </c>
      <c r="I5309" s="64" t="s">
        <v>151</v>
      </c>
      <c r="J5309" s="64" t="s">
        <v>151</v>
      </c>
      <c r="K5309" s="64" t="s">
        <v>151</v>
      </c>
      <c r="L5309" s="64" t="s">
        <v>151</v>
      </c>
      <c r="M5309" s="64" t="s">
        <v>151</v>
      </c>
      <c r="N5309" s="64"/>
      <c r="O5309" s="64" t="s">
        <v>3899</v>
      </c>
      <c r="P5309" s="69"/>
      <c r="Q5309" s="69"/>
      <c r="R5309" s="64" t="s">
        <v>6318</v>
      </c>
      <c r="S5309" s="64" t="e">
        <v>#N/A</v>
      </c>
      <c r="T5309" s="64" t="e">
        <v>#N/A</v>
      </c>
      <c r="U5309" s="64" t="e">
        <v>#N/A</v>
      </c>
      <c r="V5309" s="70">
        <v>43706</v>
      </c>
      <c r="W5309" s="64" t="e">
        <v>#N/A</v>
      </c>
    </row>
    <row r="5310" spans="1:24" s="39" customFormat="1" ht="12.75" x14ac:dyDescent="0.2">
      <c r="A5310" s="31" t="s">
        <v>8892</v>
      </c>
      <c r="B5310" s="6" t="s">
        <v>4609</v>
      </c>
      <c r="C5310" s="5" t="s">
        <v>7163</v>
      </c>
      <c r="D5310" s="5" t="s">
        <v>7163</v>
      </c>
      <c r="E5310" s="17">
        <v>5967</v>
      </c>
      <c r="F5310" s="16" t="s">
        <v>7162</v>
      </c>
      <c r="G5310" s="39" t="s">
        <v>7164</v>
      </c>
      <c r="H5310" s="39" t="s">
        <v>8902</v>
      </c>
      <c r="I5310" s="7" t="s">
        <v>151</v>
      </c>
      <c r="J5310" s="7" t="s">
        <v>151</v>
      </c>
      <c r="K5310" s="7" t="s">
        <v>151</v>
      </c>
      <c r="L5310" s="7" t="s">
        <v>151</v>
      </c>
      <c r="M5310" s="7" t="s">
        <v>151</v>
      </c>
      <c r="N5310" s="6"/>
      <c r="O5310" s="6" t="s">
        <v>3899</v>
      </c>
      <c r="P5310" s="9"/>
      <c r="Q5310" s="9"/>
      <c r="R5310" s="6" t="s">
        <v>6318</v>
      </c>
      <c r="S5310" s="6" t="e">
        <v>#N/A</v>
      </c>
      <c r="T5310" s="6" t="e">
        <v>#N/A</v>
      </c>
      <c r="U5310" s="6" t="e">
        <v>#N/A</v>
      </c>
      <c r="V5310" s="23">
        <v>43706</v>
      </c>
      <c r="W5310" s="6" t="e">
        <v>#N/A</v>
      </c>
    </row>
    <row r="5311" spans="1:24" s="39" customFormat="1" ht="12.75" x14ac:dyDescent="0.2">
      <c r="A5311" s="31" t="s">
        <v>9253</v>
      </c>
      <c r="B5311" s="6" t="s">
        <v>4609</v>
      </c>
      <c r="C5311" s="5" t="s">
        <v>7163</v>
      </c>
      <c r="D5311" s="5" t="s">
        <v>7163</v>
      </c>
      <c r="E5311" s="17">
        <v>5967</v>
      </c>
      <c r="F5311" s="16" t="s">
        <v>7162</v>
      </c>
      <c r="G5311" s="39" t="s">
        <v>7164</v>
      </c>
      <c r="H5311" s="39" t="s">
        <v>8902</v>
      </c>
      <c r="I5311" s="7" t="s">
        <v>151</v>
      </c>
      <c r="J5311" s="7" t="s">
        <v>151</v>
      </c>
      <c r="K5311" s="7" t="s">
        <v>151</v>
      </c>
      <c r="L5311" s="7" t="s">
        <v>151</v>
      </c>
      <c r="M5311" s="7" t="s">
        <v>151</v>
      </c>
      <c r="N5311" s="6"/>
      <c r="O5311" s="6" t="s">
        <v>3899</v>
      </c>
      <c r="P5311" s="9"/>
      <c r="Q5311" s="9"/>
      <c r="R5311" s="6" t="s">
        <v>6318</v>
      </c>
      <c r="S5311" s="6" t="e">
        <v>#N/A</v>
      </c>
      <c r="T5311" s="6" t="e">
        <v>#N/A</v>
      </c>
      <c r="U5311" s="6" t="e">
        <v>#N/A</v>
      </c>
      <c r="V5311" s="23">
        <v>43706</v>
      </c>
      <c r="W5311" s="6" t="e">
        <v>#N/A</v>
      </c>
    </row>
    <row r="5312" spans="1:24" s="39" customFormat="1" ht="12.75" x14ac:dyDescent="0.2">
      <c r="A5312" s="31" t="s">
        <v>8893</v>
      </c>
      <c r="B5312" s="6" t="s">
        <v>4609</v>
      </c>
      <c r="C5312" s="5" t="s">
        <v>7163</v>
      </c>
      <c r="D5312" s="5" t="s">
        <v>7163</v>
      </c>
      <c r="E5312" s="17">
        <v>5967</v>
      </c>
      <c r="F5312" s="16" t="s">
        <v>7162</v>
      </c>
      <c r="G5312" s="39" t="s">
        <v>7164</v>
      </c>
      <c r="H5312" s="39" t="s">
        <v>8902</v>
      </c>
      <c r="I5312" s="7" t="s">
        <v>151</v>
      </c>
      <c r="J5312" s="7" t="s">
        <v>151</v>
      </c>
      <c r="K5312" s="7" t="s">
        <v>151</v>
      </c>
      <c r="L5312" s="7" t="s">
        <v>151</v>
      </c>
      <c r="M5312" s="7" t="s">
        <v>151</v>
      </c>
      <c r="N5312" s="6"/>
      <c r="O5312" s="6" t="s">
        <v>3899</v>
      </c>
      <c r="P5312" s="9"/>
      <c r="Q5312" s="9"/>
      <c r="R5312" s="6" t="s">
        <v>6318</v>
      </c>
      <c r="S5312" s="6" t="e">
        <v>#N/A</v>
      </c>
      <c r="T5312" s="6" t="e">
        <v>#N/A</v>
      </c>
      <c r="U5312" s="6" t="e">
        <v>#N/A</v>
      </c>
      <c r="V5312" s="23">
        <v>43706</v>
      </c>
      <c r="W5312" s="6" t="e">
        <v>#N/A</v>
      </c>
    </row>
    <row r="5313" spans="1:25" s="68" customFormat="1" ht="12.75" x14ac:dyDescent="0.2">
      <c r="A5313" s="86" t="s">
        <v>8894</v>
      </c>
      <c r="B5313" s="64" t="s">
        <v>4609</v>
      </c>
      <c r="C5313" s="65" t="s">
        <v>7163</v>
      </c>
      <c r="D5313" s="65" t="s">
        <v>7163</v>
      </c>
      <c r="E5313" s="66">
        <v>5967</v>
      </c>
      <c r="F5313" s="67" t="s">
        <v>7162</v>
      </c>
      <c r="G5313" s="68" t="s">
        <v>7164</v>
      </c>
      <c r="H5313" s="68" t="s">
        <v>8902</v>
      </c>
      <c r="I5313" s="64" t="s">
        <v>151</v>
      </c>
      <c r="J5313" s="64" t="s">
        <v>151</v>
      </c>
      <c r="K5313" s="64" t="s">
        <v>151</v>
      </c>
      <c r="L5313" s="64" t="s">
        <v>151</v>
      </c>
      <c r="M5313" s="64" t="s">
        <v>151</v>
      </c>
      <c r="N5313" s="64"/>
      <c r="O5313" s="64" t="s">
        <v>3899</v>
      </c>
      <c r="P5313" s="69"/>
      <c r="Q5313" s="69"/>
      <c r="R5313" s="64" t="s">
        <v>6318</v>
      </c>
      <c r="S5313" s="64" t="e">
        <v>#N/A</v>
      </c>
      <c r="T5313" s="64" t="e">
        <v>#N/A</v>
      </c>
      <c r="U5313" s="64" t="e">
        <v>#N/A</v>
      </c>
      <c r="V5313" s="70">
        <v>43706</v>
      </c>
      <c r="W5313" s="64" t="e">
        <v>#N/A</v>
      </c>
    </row>
    <row r="5314" spans="1:25" s="68" customFormat="1" ht="12.75" x14ac:dyDescent="0.2">
      <c r="A5314" s="86" t="s">
        <v>8895</v>
      </c>
      <c r="B5314" s="64" t="s">
        <v>4609</v>
      </c>
      <c r="C5314" s="65" t="s">
        <v>7163</v>
      </c>
      <c r="D5314" s="65" t="s">
        <v>7163</v>
      </c>
      <c r="E5314" s="66">
        <v>5967</v>
      </c>
      <c r="F5314" s="67" t="s">
        <v>7162</v>
      </c>
      <c r="G5314" s="68" t="s">
        <v>7164</v>
      </c>
      <c r="H5314" s="68" t="s">
        <v>8902</v>
      </c>
      <c r="I5314" s="64" t="s">
        <v>151</v>
      </c>
      <c r="J5314" s="64" t="s">
        <v>151</v>
      </c>
      <c r="K5314" s="64" t="s">
        <v>151</v>
      </c>
      <c r="L5314" s="64" t="s">
        <v>151</v>
      </c>
      <c r="M5314" s="64" t="s">
        <v>151</v>
      </c>
      <c r="N5314" s="64"/>
      <c r="O5314" s="64" t="s">
        <v>3899</v>
      </c>
      <c r="P5314" s="69"/>
      <c r="Q5314" s="69"/>
      <c r="R5314" s="64" t="s">
        <v>6318</v>
      </c>
      <c r="S5314" s="64" t="e">
        <v>#N/A</v>
      </c>
      <c r="T5314" s="64" t="e">
        <v>#N/A</v>
      </c>
      <c r="U5314" s="64" t="e">
        <v>#N/A</v>
      </c>
      <c r="V5314" s="70">
        <v>43706</v>
      </c>
      <c r="W5314" s="64" t="e">
        <v>#N/A</v>
      </c>
    </row>
    <row r="5315" spans="1:25" s="39" customFormat="1" ht="12.75" x14ac:dyDescent="0.2">
      <c r="A5315" s="86" t="s">
        <v>8896</v>
      </c>
      <c r="B5315" s="64" t="s">
        <v>4609</v>
      </c>
      <c r="C5315" s="65" t="s">
        <v>7163</v>
      </c>
      <c r="D5315" s="65" t="s">
        <v>7163</v>
      </c>
      <c r="E5315" s="66">
        <v>5967</v>
      </c>
      <c r="F5315" s="67" t="s">
        <v>7162</v>
      </c>
      <c r="G5315" s="68" t="s">
        <v>7164</v>
      </c>
      <c r="H5315" s="68" t="s">
        <v>8902</v>
      </c>
      <c r="I5315" s="64" t="s">
        <v>151</v>
      </c>
      <c r="J5315" s="64" t="s">
        <v>151</v>
      </c>
      <c r="K5315" s="64" t="s">
        <v>151</v>
      </c>
      <c r="L5315" s="64" t="s">
        <v>151</v>
      </c>
      <c r="M5315" s="64" t="s">
        <v>151</v>
      </c>
      <c r="N5315" s="64"/>
      <c r="O5315" s="64" t="s">
        <v>3899</v>
      </c>
      <c r="P5315" s="69"/>
      <c r="Q5315" s="69"/>
      <c r="R5315" s="64" t="s">
        <v>6318</v>
      </c>
      <c r="S5315" s="64" t="e">
        <v>#N/A</v>
      </c>
      <c r="T5315" s="64" t="e">
        <v>#N/A</v>
      </c>
      <c r="U5315" s="64" t="e">
        <v>#N/A</v>
      </c>
      <c r="V5315" s="70">
        <v>43706</v>
      </c>
      <c r="W5315" s="6" t="e">
        <v>#N/A</v>
      </c>
    </row>
    <row r="5316" spans="1:25" s="39" customFormat="1" ht="12.75" x14ac:dyDescent="0.2">
      <c r="A5316" s="31" t="s">
        <v>8897</v>
      </c>
      <c r="B5316" s="6" t="s">
        <v>4609</v>
      </c>
      <c r="C5316" s="5" t="s">
        <v>7163</v>
      </c>
      <c r="D5316" s="5" t="s">
        <v>7163</v>
      </c>
      <c r="E5316" s="17">
        <v>5967</v>
      </c>
      <c r="F5316" s="16" t="s">
        <v>7162</v>
      </c>
      <c r="G5316" s="39" t="s">
        <v>7164</v>
      </c>
      <c r="H5316" s="39" t="s">
        <v>8902</v>
      </c>
      <c r="I5316" s="7" t="s">
        <v>151</v>
      </c>
      <c r="J5316" s="7" t="s">
        <v>151</v>
      </c>
      <c r="K5316" s="7" t="s">
        <v>151</v>
      </c>
      <c r="L5316" s="7" t="s">
        <v>151</v>
      </c>
      <c r="M5316" s="7" t="s">
        <v>151</v>
      </c>
      <c r="N5316" s="6"/>
      <c r="O5316" s="6" t="s">
        <v>3899</v>
      </c>
      <c r="P5316" s="9"/>
      <c r="Q5316" s="9"/>
      <c r="R5316" s="6" t="s">
        <v>6318</v>
      </c>
      <c r="S5316" s="6" t="e">
        <v>#N/A</v>
      </c>
      <c r="T5316" s="6" t="e">
        <v>#N/A</v>
      </c>
      <c r="U5316" s="6" t="e">
        <v>#N/A</v>
      </c>
      <c r="V5316" s="23">
        <v>43706</v>
      </c>
      <c r="W5316" s="6" t="e">
        <v>#N/A</v>
      </c>
    </row>
    <row r="5317" spans="1:25" s="68" customFormat="1" ht="12.75" x14ac:dyDescent="0.2">
      <c r="A5317" s="86" t="s">
        <v>8898</v>
      </c>
      <c r="B5317" s="64" t="s">
        <v>4609</v>
      </c>
      <c r="C5317" s="65" t="s">
        <v>7163</v>
      </c>
      <c r="D5317" s="65" t="s">
        <v>7163</v>
      </c>
      <c r="E5317" s="66">
        <v>5967</v>
      </c>
      <c r="F5317" s="67" t="s">
        <v>7162</v>
      </c>
      <c r="G5317" s="68" t="s">
        <v>7164</v>
      </c>
      <c r="H5317" s="68" t="s">
        <v>8902</v>
      </c>
      <c r="I5317" s="64" t="s">
        <v>151</v>
      </c>
      <c r="J5317" s="64" t="s">
        <v>151</v>
      </c>
      <c r="K5317" s="64" t="s">
        <v>151</v>
      </c>
      <c r="L5317" s="64" t="s">
        <v>151</v>
      </c>
      <c r="M5317" s="64" t="s">
        <v>151</v>
      </c>
      <c r="N5317" s="64"/>
      <c r="O5317" s="64" t="s">
        <v>3899</v>
      </c>
      <c r="P5317" s="69"/>
      <c r="Q5317" s="69"/>
      <c r="R5317" s="64" t="s">
        <v>6318</v>
      </c>
      <c r="S5317" s="64" t="e">
        <v>#N/A</v>
      </c>
      <c r="T5317" s="64" t="e">
        <v>#N/A</v>
      </c>
      <c r="U5317" s="64" t="e">
        <v>#N/A</v>
      </c>
      <c r="V5317" s="70">
        <v>43706</v>
      </c>
      <c r="W5317" s="64" t="e">
        <v>#N/A</v>
      </c>
    </row>
    <row r="5318" spans="1:25" s="39" customFormat="1" ht="12.75" x14ac:dyDescent="0.2">
      <c r="A5318" s="31" t="s">
        <v>8899</v>
      </c>
      <c r="B5318" s="6" t="s">
        <v>4609</v>
      </c>
      <c r="C5318" s="5" t="s">
        <v>7163</v>
      </c>
      <c r="D5318" s="5" t="s">
        <v>7163</v>
      </c>
      <c r="E5318" s="17">
        <v>5967</v>
      </c>
      <c r="F5318" s="16" t="s">
        <v>7162</v>
      </c>
      <c r="G5318" s="39" t="s">
        <v>7164</v>
      </c>
      <c r="H5318" s="39" t="s">
        <v>8902</v>
      </c>
      <c r="I5318" s="7" t="s">
        <v>151</v>
      </c>
      <c r="J5318" s="7" t="s">
        <v>151</v>
      </c>
      <c r="K5318" s="7" t="s">
        <v>151</v>
      </c>
      <c r="L5318" s="7" t="s">
        <v>151</v>
      </c>
      <c r="M5318" s="7" t="s">
        <v>151</v>
      </c>
      <c r="N5318" s="6"/>
      <c r="O5318" s="6" t="s">
        <v>3899</v>
      </c>
      <c r="P5318" s="9"/>
      <c r="Q5318" s="9"/>
      <c r="R5318" s="6" t="s">
        <v>6318</v>
      </c>
      <c r="S5318" s="6" t="e">
        <v>#N/A</v>
      </c>
      <c r="T5318" s="6" t="e">
        <v>#N/A</v>
      </c>
      <c r="U5318" s="6" t="e">
        <v>#N/A</v>
      </c>
      <c r="V5318" s="23">
        <v>43706</v>
      </c>
      <c r="W5318" s="6" t="e">
        <v>#N/A</v>
      </c>
    </row>
    <row r="5319" spans="1:25" s="68" customFormat="1" ht="12.75" x14ac:dyDescent="0.2">
      <c r="A5319" s="86" t="s">
        <v>8900</v>
      </c>
      <c r="B5319" s="64" t="s">
        <v>4609</v>
      </c>
      <c r="C5319" s="65" t="s">
        <v>7163</v>
      </c>
      <c r="D5319" s="65" t="s">
        <v>7163</v>
      </c>
      <c r="E5319" s="66">
        <v>5967</v>
      </c>
      <c r="F5319" s="67" t="s">
        <v>7162</v>
      </c>
      <c r="G5319" s="68" t="s">
        <v>7164</v>
      </c>
      <c r="H5319" s="68" t="s">
        <v>8902</v>
      </c>
      <c r="I5319" s="64" t="s">
        <v>151</v>
      </c>
      <c r="J5319" s="64" t="s">
        <v>151</v>
      </c>
      <c r="K5319" s="64" t="s">
        <v>151</v>
      </c>
      <c r="L5319" s="64" t="s">
        <v>151</v>
      </c>
      <c r="M5319" s="64" t="s">
        <v>151</v>
      </c>
      <c r="N5319" s="64"/>
      <c r="O5319" s="64" t="s">
        <v>3899</v>
      </c>
      <c r="P5319" s="69"/>
      <c r="Q5319" s="69"/>
      <c r="R5319" s="64" t="s">
        <v>6318</v>
      </c>
      <c r="S5319" s="64" t="e">
        <v>#N/A</v>
      </c>
      <c r="T5319" s="64" t="e">
        <v>#N/A</v>
      </c>
      <c r="U5319" s="64" t="e">
        <v>#N/A</v>
      </c>
      <c r="V5319" s="70">
        <v>43706</v>
      </c>
      <c r="W5319" s="64" t="e">
        <v>#N/A</v>
      </c>
    </row>
    <row r="5320" spans="1:25" s="68" customFormat="1" ht="12.75" x14ac:dyDescent="0.2">
      <c r="A5320" s="86" t="s">
        <v>8901</v>
      </c>
      <c r="B5320" s="64" t="s">
        <v>4609</v>
      </c>
      <c r="C5320" s="65" t="s">
        <v>7163</v>
      </c>
      <c r="D5320" s="65" t="s">
        <v>7163</v>
      </c>
      <c r="E5320" s="66">
        <v>5967</v>
      </c>
      <c r="F5320" s="67" t="s">
        <v>7162</v>
      </c>
      <c r="G5320" s="68" t="s">
        <v>7164</v>
      </c>
      <c r="H5320" s="68" t="s">
        <v>8902</v>
      </c>
      <c r="I5320" s="64" t="s">
        <v>151</v>
      </c>
      <c r="J5320" s="64" t="s">
        <v>151</v>
      </c>
      <c r="K5320" s="64" t="s">
        <v>151</v>
      </c>
      <c r="L5320" s="64" t="s">
        <v>151</v>
      </c>
      <c r="M5320" s="64" t="s">
        <v>151</v>
      </c>
      <c r="N5320" s="64"/>
      <c r="O5320" s="64" t="s">
        <v>3899</v>
      </c>
      <c r="P5320" s="69"/>
      <c r="Q5320" s="69"/>
      <c r="R5320" s="64" t="s">
        <v>6318</v>
      </c>
      <c r="S5320" s="64" t="e">
        <v>#N/A</v>
      </c>
      <c r="T5320" s="64" t="e">
        <v>#N/A</v>
      </c>
      <c r="U5320" s="64" t="e">
        <v>#N/A</v>
      </c>
      <c r="V5320" s="70">
        <v>43706</v>
      </c>
      <c r="W5320" s="64" t="e">
        <v>#N/A</v>
      </c>
    </row>
    <row r="5321" spans="1:25" s="39" customFormat="1" ht="12.75" x14ac:dyDescent="0.2">
      <c r="A5321" s="31" t="s">
        <v>8905</v>
      </c>
      <c r="B5321" s="39" t="s">
        <v>8903</v>
      </c>
      <c r="C5321" s="39" t="s">
        <v>8904</v>
      </c>
      <c r="D5321" s="39" t="s">
        <v>8904</v>
      </c>
      <c r="E5321" s="46">
        <v>7273</v>
      </c>
      <c r="F5321" s="39" t="s">
        <v>8906</v>
      </c>
      <c r="G5321" s="39" t="s">
        <v>8907</v>
      </c>
      <c r="H5321" s="39" t="s">
        <v>8908</v>
      </c>
      <c r="I5321" s="39" t="s">
        <v>151</v>
      </c>
      <c r="J5321" s="39" t="s">
        <v>151</v>
      </c>
      <c r="K5321" s="39" t="s">
        <v>151</v>
      </c>
      <c r="L5321" s="39" t="s">
        <v>4352</v>
      </c>
      <c r="M5321" s="39" t="s">
        <v>151</v>
      </c>
      <c r="O5321" s="31" t="s">
        <v>3899</v>
      </c>
      <c r="R5321" s="31" t="s">
        <v>6318</v>
      </c>
      <c r="S5321" s="6" t="e">
        <v>#N/A</v>
      </c>
      <c r="T5321" s="6" t="e">
        <v>#N/A</v>
      </c>
      <c r="U5321" s="6" t="e">
        <v>#N/A</v>
      </c>
      <c r="V5321" s="56">
        <v>43707</v>
      </c>
      <c r="W5321" s="6" t="e">
        <v>#N/A</v>
      </c>
      <c r="X5321" s="6" t="e">
        <v>#N/A</v>
      </c>
      <c r="Y5321" s="6" t="e">
        <v>#N/A</v>
      </c>
    </row>
    <row r="5322" spans="1:25" s="39" customFormat="1" ht="12.75" x14ac:dyDescent="0.2">
      <c r="A5322" s="31" t="s">
        <v>8909</v>
      </c>
      <c r="B5322" s="39" t="s">
        <v>8910</v>
      </c>
      <c r="C5322" s="39" t="s">
        <v>8911</v>
      </c>
      <c r="D5322" s="39" t="s">
        <v>8911</v>
      </c>
      <c r="E5322" s="46">
        <v>5967</v>
      </c>
      <c r="F5322" s="39" t="s">
        <v>8912</v>
      </c>
      <c r="G5322" s="39" t="s">
        <v>8913</v>
      </c>
      <c r="H5322" s="39" t="s">
        <v>8919</v>
      </c>
      <c r="I5322" s="33" t="s">
        <v>151</v>
      </c>
      <c r="J5322" s="33" t="s">
        <v>151</v>
      </c>
      <c r="K5322" s="33" t="s">
        <v>151</v>
      </c>
      <c r="L5322" s="33" t="s">
        <v>151</v>
      </c>
      <c r="M5322" s="33" t="s">
        <v>151</v>
      </c>
      <c r="O5322" s="6" t="s">
        <v>3899</v>
      </c>
      <c r="R5322" s="39" t="s">
        <v>1748</v>
      </c>
      <c r="S5322" s="6" t="e">
        <v>#N/A</v>
      </c>
      <c r="T5322" s="6" t="e">
        <v>#N/A</v>
      </c>
      <c r="U5322" s="6" t="e">
        <v>#N/A</v>
      </c>
      <c r="V5322" s="62">
        <v>43709</v>
      </c>
    </row>
    <row r="5323" spans="1:25" s="68" customFormat="1" ht="12.75" x14ac:dyDescent="0.2">
      <c r="A5323" s="86" t="s">
        <v>8914</v>
      </c>
      <c r="B5323" s="68" t="s">
        <v>8910</v>
      </c>
      <c r="C5323" s="68" t="s">
        <v>8915</v>
      </c>
      <c r="D5323" s="68" t="s">
        <v>8915</v>
      </c>
      <c r="E5323" s="73" t="s">
        <v>9936</v>
      </c>
      <c r="F5323" s="68" t="s">
        <v>8916</v>
      </c>
      <c r="G5323" s="68" t="s">
        <v>8917</v>
      </c>
      <c r="H5323" s="68" t="s">
        <v>8918</v>
      </c>
      <c r="I5323" s="68" t="s">
        <v>151</v>
      </c>
      <c r="J5323" s="68" t="s">
        <v>151</v>
      </c>
      <c r="K5323" s="68" t="s">
        <v>151</v>
      </c>
      <c r="L5323" s="68" t="s">
        <v>4352</v>
      </c>
      <c r="M5323" s="68" t="s">
        <v>151</v>
      </c>
      <c r="O5323" s="64" t="s">
        <v>3899</v>
      </c>
      <c r="R5323" s="68" t="s">
        <v>1748</v>
      </c>
      <c r="S5323" s="64" t="e">
        <v>#N/A</v>
      </c>
      <c r="T5323" s="64" t="e">
        <v>#N/A</v>
      </c>
      <c r="U5323" s="64" t="e">
        <v>#N/A</v>
      </c>
      <c r="V5323" s="72">
        <v>43709</v>
      </c>
    </row>
    <row r="5324" spans="1:25" s="39" customFormat="1" ht="12.75" x14ac:dyDescent="0.2">
      <c r="A5324" s="31" t="s">
        <v>8920</v>
      </c>
      <c r="B5324" s="39" t="s">
        <v>8921</v>
      </c>
      <c r="C5324" s="39" t="s">
        <v>8921</v>
      </c>
      <c r="D5324" s="39" t="s">
        <v>8921</v>
      </c>
      <c r="E5324" s="46">
        <v>5968</v>
      </c>
      <c r="F5324" s="39" t="s">
        <v>8922</v>
      </c>
      <c r="G5324" s="39" t="s">
        <v>8986</v>
      </c>
      <c r="H5324" s="39" t="s">
        <v>8987</v>
      </c>
      <c r="I5324" s="39" t="s">
        <v>151</v>
      </c>
      <c r="J5324" s="39" t="s">
        <v>151</v>
      </c>
      <c r="K5324" s="39" t="s">
        <v>151</v>
      </c>
      <c r="L5324" s="39" t="s">
        <v>151</v>
      </c>
      <c r="M5324" s="39" t="s">
        <v>151</v>
      </c>
      <c r="O5324" s="6" t="s">
        <v>3899</v>
      </c>
      <c r="R5324" s="31" t="s">
        <v>1748</v>
      </c>
      <c r="S5324" s="6" t="e">
        <v>#N/A</v>
      </c>
      <c r="T5324" s="6" t="e">
        <v>#N/A</v>
      </c>
      <c r="U5324" s="6" t="e">
        <v>#N/A</v>
      </c>
      <c r="V5324" s="56">
        <v>43711</v>
      </c>
      <c r="W5324" s="6" t="e">
        <v>#N/A</v>
      </c>
    </row>
    <row r="5325" spans="1:25" s="39" customFormat="1" ht="12.75" x14ac:dyDescent="0.2">
      <c r="A5325" s="31" t="s">
        <v>8923</v>
      </c>
      <c r="B5325" s="39" t="s">
        <v>8924</v>
      </c>
      <c r="C5325" s="39" t="s">
        <v>8925</v>
      </c>
      <c r="D5325" s="39" t="s">
        <v>8925</v>
      </c>
      <c r="E5325" s="46">
        <v>7273</v>
      </c>
      <c r="F5325" s="39" t="s">
        <v>8926</v>
      </c>
      <c r="G5325" s="39" t="s">
        <v>8927</v>
      </c>
      <c r="H5325" s="39" t="s">
        <v>8928</v>
      </c>
      <c r="I5325" s="39" t="s">
        <v>151</v>
      </c>
      <c r="J5325" s="39" t="s">
        <v>151</v>
      </c>
      <c r="K5325" s="39" t="s">
        <v>151</v>
      </c>
      <c r="L5325" s="39" t="s">
        <v>4352</v>
      </c>
      <c r="M5325" s="39" t="s">
        <v>151</v>
      </c>
      <c r="O5325" s="31" t="s">
        <v>3899</v>
      </c>
      <c r="R5325" s="39" t="s">
        <v>1747</v>
      </c>
      <c r="S5325" s="6" t="e">
        <v>#N/A</v>
      </c>
      <c r="T5325" s="6" t="e">
        <v>#N/A</v>
      </c>
      <c r="U5325" s="6" t="e">
        <v>#N/A</v>
      </c>
      <c r="V5325" s="56">
        <v>43711</v>
      </c>
      <c r="W5325" s="6" t="e">
        <v>#N/A</v>
      </c>
    </row>
    <row r="5326" spans="1:25" s="39" customFormat="1" ht="12.75" x14ac:dyDescent="0.2">
      <c r="A5326" s="31" t="s">
        <v>8929</v>
      </c>
      <c r="B5326" s="6" t="s">
        <v>6796</v>
      </c>
      <c r="C5326" s="5" t="s">
        <v>8930</v>
      </c>
      <c r="D5326" s="5" t="s">
        <v>8930</v>
      </c>
      <c r="E5326" s="17">
        <v>4899</v>
      </c>
      <c r="F5326" s="16" t="s">
        <v>8931</v>
      </c>
      <c r="G5326" s="39" t="s">
        <v>6447</v>
      </c>
      <c r="H5326" s="39" t="s">
        <v>6448</v>
      </c>
      <c r="I5326" s="61" t="s">
        <v>151</v>
      </c>
      <c r="J5326" s="61" t="s">
        <v>151</v>
      </c>
      <c r="K5326" s="61" t="s">
        <v>151</v>
      </c>
      <c r="L5326" s="61" t="s">
        <v>4352</v>
      </c>
      <c r="M5326" s="61" t="s">
        <v>151</v>
      </c>
      <c r="N5326" s="6"/>
      <c r="O5326" s="6" t="s">
        <v>3899</v>
      </c>
      <c r="P5326" s="9"/>
      <c r="Q5326" s="9"/>
      <c r="R5326" s="6" t="s">
        <v>1742</v>
      </c>
      <c r="S5326" s="6" t="s">
        <v>6380</v>
      </c>
      <c r="T5326" s="6" t="e">
        <v>#N/A</v>
      </c>
      <c r="U5326" s="6" t="e">
        <v>#N/A</v>
      </c>
      <c r="V5326" s="23">
        <v>43712</v>
      </c>
      <c r="W5326" s="6" t="e">
        <v>#N/A</v>
      </c>
    </row>
    <row r="5327" spans="1:25" s="39" customFormat="1" ht="12.75" x14ac:dyDescent="0.2">
      <c r="A5327" s="31" t="s">
        <v>8934</v>
      </c>
      <c r="B5327" s="39" t="s">
        <v>4151</v>
      </c>
      <c r="C5327" s="39" t="s">
        <v>8932</v>
      </c>
      <c r="D5327" s="39" t="s">
        <v>8932</v>
      </c>
      <c r="E5327" s="46">
        <v>4899</v>
      </c>
      <c r="F5327" s="39" t="s">
        <v>8933</v>
      </c>
      <c r="G5327" s="39" t="s">
        <v>6447</v>
      </c>
      <c r="H5327" s="39" t="s">
        <v>6448</v>
      </c>
      <c r="I5327" s="61" t="s">
        <v>151</v>
      </c>
      <c r="J5327" s="61" t="s">
        <v>151</v>
      </c>
      <c r="K5327" s="61" t="s">
        <v>151</v>
      </c>
      <c r="L5327" s="61" t="s">
        <v>4352</v>
      </c>
      <c r="M5327" s="61" t="s">
        <v>151</v>
      </c>
      <c r="O5327" s="31" t="s">
        <v>3899</v>
      </c>
      <c r="R5327" s="31" t="s">
        <v>1742</v>
      </c>
      <c r="S5327" s="6" t="s">
        <v>6380</v>
      </c>
      <c r="T5327" s="6" t="e">
        <v>#N/A</v>
      </c>
      <c r="U5327" s="6" t="e">
        <v>#N/A</v>
      </c>
      <c r="V5327" s="56">
        <v>43712</v>
      </c>
      <c r="W5327" s="6" t="e">
        <v>#N/A</v>
      </c>
      <c r="X5327" s="6"/>
      <c r="Y5327" s="6"/>
    </row>
    <row r="5328" spans="1:25" s="39" customFormat="1" ht="12.75" x14ac:dyDescent="0.2">
      <c r="A5328" s="31" t="s">
        <v>8935</v>
      </c>
      <c r="B5328" s="6" t="s">
        <v>4209</v>
      </c>
      <c r="C5328" s="5" t="s">
        <v>8936</v>
      </c>
      <c r="D5328" s="5" t="s">
        <v>8936</v>
      </c>
      <c r="E5328" s="17">
        <v>7273</v>
      </c>
      <c r="F5328" s="16" t="s">
        <v>8937</v>
      </c>
      <c r="G5328" s="39" t="s">
        <v>8938</v>
      </c>
      <c r="H5328" s="39" t="s">
        <v>8939</v>
      </c>
      <c r="I5328" s="7" t="s">
        <v>151</v>
      </c>
      <c r="J5328" s="7" t="s">
        <v>151</v>
      </c>
      <c r="K5328" s="7" t="s">
        <v>151</v>
      </c>
      <c r="L5328" s="57" t="s">
        <v>4352</v>
      </c>
      <c r="M5328" s="7" t="s">
        <v>151</v>
      </c>
      <c r="N5328" s="6"/>
      <c r="O5328" s="6" t="s">
        <v>3899</v>
      </c>
      <c r="P5328" s="9"/>
      <c r="Q5328" s="9"/>
      <c r="R5328" s="6" t="s">
        <v>1742</v>
      </c>
      <c r="S5328" s="6" t="s">
        <v>6380</v>
      </c>
      <c r="T5328" s="6" t="e">
        <v>#N/A</v>
      </c>
      <c r="U5328" s="6" t="e">
        <v>#N/A</v>
      </c>
      <c r="V5328" s="23">
        <v>43712</v>
      </c>
      <c r="W5328" s="6" t="e">
        <v>#N/A</v>
      </c>
    </row>
    <row r="5329" spans="1:23" s="39" customFormat="1" ht="12.75" x14ac:dyDescent="0.2">
      <c r="A5329" s="31" t="s">
        <v>8940</v>
      </c>
      <c r="B5329" s="39" t="s">
        <v>4079</v>
      </c>
      <c r="C5329" s="39" t="s">
        <v>8941</v>
      </c>
      <c r="D5329" s="39" t="s">
        <v>8941</v>
      </c>
      <c r="E5329" s="46">
        <v>7273</v>
      </c>
      <c r="F5329" s="16" t="s">
        <v>8942</v>
      </c>
      <c r="G5329" s="57" t="s">
        <v>8943</v>
      </c>
      <c r="H5329" s="57" t="s">
        <v>8944</v>
      </c>
      <c r="I5329" s="57" t="s">
        <v>151</v>
      </c>
      <c r="J5329" s="57" t="s">
        <v>151</v>
      </c>
      <c r="K5329" s="57" t="s">
        <v>151</v>
      </c>
      <c r="L5329" s="57" t="s">
        <v>4352</v>
      </c>
      <c r="M5329" s="57" t="s">
        <v>151</v>
      </c>
      <c r="O5329" s="6" t="s">
        <v>3899</v>
      </c>
      <c r="R5329" s="6" t="s">
        <v>1742</v>
      </c>
      <c r="S5329" s="6" t="s">
        <v>6380</v>
      </c>
      <c r="T5329" s="6" t="e">
        <v>#N/A</v>
      </c>
      <c r="U5329" s="6" t="e">
        <v>#N/A</v>
      </c>
      <c r="V5329" s="56">
        <v>43712</v>
      </c>
      <c r="W5329" s="6" t="e">
        <v>#N/A</v>
      </c>
    </row>
    <row r="5330" spans="1:23" s="39" customFormat="1" ht="12.75" x14ac:dyDescent="0.2">
      <c r="A5330" s="31" t="s">
        <v>8945</v>
      </c>
      <c r="B5330" s="31" t="s">
        <v>8616</v>
      </c>
      <c r="C5330" s="47" t="s">
        <v>8946</v>
      </c>
      <c r="D5330" s="47" t="s">
        <v>8946</v>
      </c>
      <c r="E5330" s="46">
        <v>4899</v>
      </c>
      <c r="F5330" s="58" t="s">
        <v>8947</v>
      </c>
      <c r="G5330" s="39" t="s">
        <v>6447</v>
      </c>
      <c r="H5330" s="39" t="s">
        <v>6448</v>
      </c>
      <c r="I5330" s="39" t="s">
        <v>151</v>
      </c>
      <c r="J5330" s="39" t="s">
        <v>151</v>
      </c>
      <c r="K5330" s="39" t="s">
        <v>151</v>
      </c>
      <c r="L5330" s="39" t="s">
        <v>4352</v>
      </c>
      <c r="M5330" s="39" t="s">
        <v>151</v>
      </c>
      <c r="O5330" s="6" t="s">
        <v>3899</v>
      </c>
      <c r="P5330" s="9"/>
      <c r="Q5330" s="9"/>
      <c r="R5330" s="6" t="s">
        <v>1742</v>
      </c>
      <c r="S5330" s="6" t="s">
        <v>6380</v>
      </c>
      <c r="T5330" s="6" t="e">
        <v>#N/A</v>
      </c>
      <c r="U5330" s="6" t="e">
        <v>#N/A</v>
      </c>
      <c r="V5330" s="23">
        <v>43713</v>
      </c>
      <c r="W5330" s="6" t="e">
        <v>#N/A</v>
      </c>
    </row>
    <row r="5331" spans="1:23" s="39" customFormat="1" ht="12.75" x14ac:dyDescent="0.2">
      <c r="A5331" s="31" t="s">
        <v>8948</v>
      </c>
      <c r="B5331" s="39" t="s">
        <v>4209</v>
      </c>
      <c r="C5331" s="39" t="s">
        <v>8949</v>
      </c>
      <c r="D5331" s="39" t="s">
        <v>8949</v>
      </c>
      <c r="E5331" s="46">
        <v>4899</v>
      </c>
      <c r="F5331" s="48" t="s">
        <v>8950</v>
      </c>
      <c r="G5331" s="39" t="s">
        <v>6447</v>
      </c>
      <c r="H5331" s="39" t="s">
        <v>6448</v>
      </c>
      <c r="I5331" s="61" t="s">
        <v>151</v>
      </c>
      <c r="J5331" s="61" t="s">
        <v>151</v>
      </c>
      <c r="K5331" s="61" t="s">
        <v>151</v>
      </c>
      <c r="L5331" s="61" t="s">
        <v>4352</v>
      </c>
      <c r="M5331" s="61" t="s">
        <v>151</v>
      </c>
      <c r="O5331" s="6" t="s">
        <v>3899</v>
      </c>
      <c r="P5331" s="9"/>
      <c r="Q5331" s="9"/>
      <c r="R5331" s="6" t="s">
        <v>1742</v>
      </c>
      <c r="S5331" s="6" t="s">
        <v>6380</v>
      </c>
      <c r="T5331" s="6" t="e">
        <v>#N/A</v>
      </c>
      <c r="U5331" s="6" t="e">
        <v>#N/A</v>
      </c>
      <c r="V5331" s="23">
        <v>43713</v>
      </c>
      <c r="W5331" s="6" t="e">
        <v>#N/A</v>
      </c>
    </row>
    <row r="5332" spans="1:23" s="39" customFormat="1" ht="12.75" x14ac:dyDescent="0.2">
      <c r="A5332" s="31" t="s">
        <v>8951</v>
      </c>
      <c r="B5332" s="31" t="s">
        <v>8609</v>
      </c>
      <c r="C5332" s="47" t="s">
        <v>8952</v>
      </c>
      <c r="D5332" s="47" t="s">
        <v>8952</v>
      </c>
      <c r="E5332" s="46">
        <v>4899</v>
      </c>
      <c r="F5332" s="58" t="s">
        <v>8953</v>
      </c>
      <c r="G5332" s="39" t="s">
        <v>6447</v>
      </c>
      <c r="H5332" s="39" t="s">
        <v>6448</v>
      </c>
      <c r="I5332" s="39" t="s">
        <v>151</v>
      </c>
      <c r="J5332" s="39" t="s">
        <v>151</v>
      </c>
      <c r="K5332" s="39" t="s">
        <v>151</v>
      </c>
      <c r="L5332" s="39" t="s">
        <v>4352</v>
      </c>
      <c r="M5332" s="39" t="s">
        <v>151</v>
      </c>
      <c r="O5332" s="6" t="s">
        <v>3899</v>
      </c>
      <c r="P5332" s="9"/>
      <c r="Q5332" s="9"/>
      <c r="R5332" s="6" t="s">
        <v>1742</v>
      </c>
      <c r="S5332" s="6" t="s">
        <v>6380</v>
      </c>
      <c r="T5332" s="6" t="e">
        <v>#N/A</v>
      </c>
      <c r="U5332" s="6" t="e">
        <v>#N/A</v>
      </c>
      <c r="V5332" s="23">
        <v>43713</v>
      </c>
      <c r="W5332" s="6" t="e">
        <v>#N/A</v>
      </c>
    </row>
    <row r="5333" spans="1:23" s="39" customFormat="1" ht="12.75" x14ac:dyDescent="0.2">
      <c r="A5333" s="31" t="s">
        <v>8954</v>
      </c>
      <c r="B5333" s="39" t="s">
        <v>24</v>
      </c>
      <c r="C5333" s="39" t="s">
        <v>8955</v>
      </c>
      <c r="D5333" s="39" t="s">
        <v>8955</v>
      </c>
      <c r="E5333" s="46">
        <v>4899</v>
      </c>
      <c r="F5333" s="58" t="s">
        <v>8956</v>
      </c>
      <c r="G5333" s="39" t="s">
        <v>6447</v>
      </c>
      <c r="H5333" s="39" t="s">
        <v>6448</v>
      </c>
      <c r="I5333" s="61" t="s">
        <v>151</v>
      </c>
      <c r="J5333" s="61" t="s">
        <v>151</v>
      </c>
      <c r="K5333" s="61" t="s">
        <v>151</v>
      </c>
      <c r="L5333" s="61" t="s">
        <v>4352</v>
      </c>
      <c r="M5333" s="61" t="s">
        <v>151</v>
      </c>
      <c r="O5333" s="6" t="s">
        <v>3899</v>
      </c>
      <c r="P5333" s="9"/>
      <c r="Q5333" s="9"/>
      <c r="R5333" s="6" t="s">
        <v>1742</v>
      </c>
      <c r="S5333" s="6" t="s">
        <v>6380</v>
      </c>
      <c r="T5333" s="6" t="e">
        <v>#N/A</v>
      </c>
      <c r="U5333" s="6" t="e">
        <v>#N/A</v>
      </c>
      <c r="V5333" s="23">
        <v>43713</v>
      </c>
      <c r="W5333" s="6" t="e">
        <v>#N/A</v>
      </c>
    </row>
    <row r="5334" spans="1:23" s="39" customFormat="1" ht="12.75" x14ac:dyDescent="0.2">
      <c r="A5334" s="31" t="s">
        <v>6931</v>
      </c>
      <c r="B5334" s="39" t="s">
        <v>8957</v>
      </c>
      <c r="C5334" s="39" t="s">
        <v>8958</v>
      </c>
      <c r="D5334" s="39" t="s">
        <v>8958</v>
      </c>
      <c r="E5334" s="58" t="s">
        <v>9781</v>
      </c>
      <c r="F5334" s="39" t="s">
        <v>8959</v>
      </c>
      <c r="G5334" s="6" t="s">
        <v>7185</v>
      </c>
      <c r="H5334" s="39" t="s">
        <v>7186</v>
      </c>
      <c r="I5334" s="39" t="s">
        <v>151</v>
      </c>
      <c r="J5334" s="39" t="s">
        <v>151</v>
      </c>
      <c r="K5334" s="39" t="s">
        <v>151</v>
      </c>
      <c r="L5334" s="39" t="s">
        <v>4352</v>
      </c>
      <c r="M5334" s="39" t="s">
        <v>151</v>
      </c>
      <c r="O5334" s="31" t="s">
        <v>3899</v>
      </c>
      <c r="R5334" s="31" t="s">
        <v>1742</v>
      </c>
      <c r="S5334" s="6" t="e">
        <v>#N/A</v>
      </c>
      <c r="T5334" s="6" t="e">
        <v>#N/A</v>
      </c>
      <c r="U5334" s="6" t="e">
        <v>#N/A</v>
      </c>
      <c r="V5334" s="56">
        <v>43714</v>
      </c>
      <c r="W5334" s="6" t="e">
        <v>#N/A</v>
      </c>
    </row>
    <row r="5335" spans="1:23" s="39" customFormat="1" ht="12.75" x14ac:dyDescent="0.2">
      <c r="A5335" s="31" t="s">
        <v>8960</v>
      </c>
      <c r="B5335" s="39" t="s">
        <v>8961</v>
      </c>
      <c r="C5335" s="39" t="s">
        <v>8961</v>
      </c>
      <c r="D5335" s="39" t="s">
        <v>8961</v>
      </c>
      <c r="E5335" s="16">
        <v>5967</v>
      </c>
      <c r="F5335" s="39" t="s">
        <v>8962</v>
      </c>
      <c r="G5335" s="6" t="s">
        <v>8963</v>
      </c>
      <c r="H5335" s="39" t="s">
        <v>8964</v>
      </c>
      <c r="I5335" s="39" t="s">
        <v>151</v>
      </c>
      <c r="J5335" s="39" t="s">
        <v>151</v>
      </c>
      <c r="K5335" s="39" t="s">
        <v>151</v>
      </c>
      <c r="L5335" s="39" t="s">
        <v>151</v>
      </c>
      <c r="M5335" s="39" t="s">
        <v>151</v>
      </c>
      <c r="O5335" s="31" t="s">
        <v>3899</v>
      </c>
      <c r="R5335" s="31" t="s">
        <v>1748</v>
      </c>
      <c r="S5335" s="6" t="e">
        <v>#N/A</v>
      </c>
      <c r="T5335" s="6" t="e">
        <v>#N/A</v>
      </c>
      <c r="U5335" s="6" t="e">
        <v>#N/A</v>
      </c>
      <c r="V5335" s="56">
        <v>43717</v>
      </c>
      <c r="W5335" s="6" t="e">
        <v>#N/A</v>
      </c>
    </row>
    <row r="5336" spans="1:23" s="49" customFormat="1" ht="12.75" x14ac:dyDescent="0.2">
      <c r="A5336" s="33" t="s">
        <v>8965</v>
      </c>
      <c r="B5336" s="49" t="s">
        <v>4960</v>
      </c>
      <c r="C5336" s="49" t="s">
        <v>987</v>
      </c>
      <c r="D5336" s="49" t="str">
        <f t="shared" ref="D5336" si="72">C5336</f>
        <v>MBI*PROBILLER.COM BZ</v>
      </c>
      <c r="E5336" s="134" t="s">
        <v>1690</v>
      </c>
      <c r="F5336" s="49" t="s">
        <v>996</v>
      </c>
      <c r="G5336" s="7" t="s">
        <v>8979</v>
      </c>
      <c r="H5336" s="49" t="s">
        <v>8980</v>
      </c>
      <c r="I5336" s="49" t="s">
        <v>151</v>
      </c>
      <c r="J5336" s="49" t="s">
        <v>151</v>
      </c>
      <c r="K5336" s="49" t="s">
        <v>151</v>
      </c>
      <c r="L5336" s="49" t="s">
        <v>151</v>
      </c>
      <c r="M5336" s="49" t="s">
        <v>151</v>
      </c>
      <c r="O5336" s="7" t="s">
        <v>3899</v>
      </c>
      <c r="R5336" s="7" t="s">
        <v>1744</v>
      </c>
      <c r="S5336" s="7" t="e">
        <v>#N/A</v>
      </c>
      <c r="T5336" s="7" t="e">
        <v>#N/A</v>
      </c>
      <c r="U5336" s="7"/>
      <c r="V5336" s="124">
        <v>43718</v>
      </c>
      <c r="W5336" s="7"/>
    </row>
    <row r="5337" spans="1:23" s="39" customFormat="1" ht="12.75" x14ac:dyDescent="0.2">
      <c r="A5337" s="31" t="s">
        <v>8966</v>
      </c>
      <c r="B5337" s="39" t="s">
        <v>8967</v>
      </c>
      <c r="C5337" s="39" t="s">
        <v>8968</v>
      </c>
      <c r="D5337" s="39" t="s">
        <v>8968</v>
      </c>
      <c r="E5337" s="16">
        <v>5967</v>
      </c>
      <c r="F5337" s="39" t="s">
        <v>8969</v>
      </c>
      <c r="G5337" s="6" t="s">
        <v>8970</v>
      </c>
      <c r="H5337" s="39" t="s">
        <v>8971</v>
      </c>
      <c r="I5337" s="39" t="s">
        <v>151</v>
      </c>
      <c r="J5337" s="39" t="s">
        <v>151</v>
      </c>
      <c r="K5337" s="39" t="s">
        <v>151</v>
      </c>
      <c r="L5337" s="39" t="s">
        <v>151</v>
      </c>
      <c r="M5337" s="39" t="s">
        <v>151</v>
      </c>
      <c r="O5337" s="31" t="s">
        <v>3899</v>
      </c>
      <c r="R5337" s="31" t="s">
        <v>1748</v>
      </c>
      <c r="S5337" s="6" t="e">
        <v>#N/A</v>
      </c>
      <c r="T5337" s="6" t="e">
        <v>#N/A</v>
      </c>
      <c r="U5337" s="6" t="e">
        <v>#N/A</v>
      </c>
      <c r="V5337" s="56">
        <v>43718</v>
      </c>
      <c r="W5337" s="6" t="e">
        <v>#N/A</v>
      </c>
    </row>
    <row r="5338" spans="1:23" s="39" customFormat="1" ht="12.75" x14ac:dyDescent="0.2">
      <c r="A5338" s="31" t="s">
        <v>8972</v>
      </c>
      <c r="B5338" s="39" t="s">
        <v>19</v>
      </c>
      <c r="C5338" s="39" t="s">
        <v>8973</v>
      </c>
      <c r="D5338" s="39" t="s">
        <v>8973</v>
      </c>
      <c r="E5338" s="16">
        <v>4899</v>
      </c>
      <c r="F5338" s="39" t="s">
        <v>8974</v>
      </c>
      <c r="G5338" s="6" t="s">
        <v>6447</v>
      </c>
      <c r="H5338" s="39" t="s">
        <v>6448</v>
      </c>
      <c r="I5338" s="39" t="s">
        <v>151</v>
      </c>
      <c r="J5338" s="39" t="s">
        <v>151</v>
      </c>
      <c r="K5338" s="39" t="s">
        <v>151</v>
      </c>
      <c r="L5338" s="39" t="s">
        <v>4352</v>
      </c>
      <c r="M5338" s="39" t="s">
        <v>151</v>
      </c>
      <c r="O5338" s="31" t="s">
        <v>3899</v>
      </c>
      <c r="R5338" s="31" t="s">
        <v>1742</v>
      </c>
      <c r="S5338" s="6" t="s">
        <v>6380</v>
      </c>
      <c r="T5338" s="6" t="e">
        <v>#N/A</v>
      </c>
      <c r="U5338" s="6" t="e">
        <v>#N/A</v>
      </c>
      <c r="V5338" s="56">
        <v>43719</v>
      </c>
      <c r="W5338" s="6" t="e">
        <v>#N/A</v>
      </c>
    </row>
    <row r="5339" spans="1:23" s="39" customFormat="1" ht="12.75" x14ac:dyDescent="0.2">
      <c r="A5339" s="31" t="s">
        <v>8975</v>
      </c>
      <c r="B5339" s="39" t="s">
        <v>8976</v>
      </c>
      <c r="C5339" s="39" t="s">
        <v>8977</v>
      </c>
      <c r="D5339" s="39" t="s">
        <v>8977</v>
      </c>
      <c r="E5339" s="16">
        <v>4899</v>
      </c>
      <c r="F5339" s="39" t="s">
        <v>8978</v>
      </c>
      <c r="G5339" s="6" t="s">
        <v>6447</v>
      </c>
      <c r="H5339" s="39" t="s">
        <v>6448</v>
      </c>
      <c r="I5339" s="39" t="s">
        <v>151</v>
      </c>
      <c r="J5339" s="39" t="s">
        <v>151</v>
      </c>
      <c r="K5339" s="39" t="s">
        <v>151</v>
      </c>
      <c r="L5339" s="39" t="s">
        <v>4352</v>
      </c>
      <c r="M5339" s="39" t="s">
        <v>151</v>
      </c>
      <c r="O5339" s="31" t="s">
        <v>3899</v>
      </c>
      <c r="R5339" s="31" t="s">
        <v>1742</v>
      </c>
      <c r="S5339" s="6" t="s">
        <v>6380</v>
      </c>
      <c r="T5339" s="6" t="e">
        <v>#N/A</v>
      </c>
      <c r="U5339" s="6" t="e">
        <v>#N/A</v>
      </c>
      <c r="V5339" s="56">
        <v>43719</v>
      </c>
      <c r="W5339" s="6" t="e">
        <v>#N/A</v>
      </c>
    </row>
    <row r="5340" spans="1:23" s="68" customFormat="1" ht="12.75" x14ac:dyDescent="0.2">
      <c r="A5340" s="86" t="s">
        <v>8981</v>
      </c>
      <c r="B5340" s="68" t="s">
        <v>8982</v>
      </c>
      <c r="C5340" s="68" t="s">
        <v>8983</v>
      </c>
      <c r="D5340" s="68" t="s">
        <v>8983</v>
      </c>
      <c r="E5340" s="87">
        <v>7372</v>
      </c>
      <c r="F5340" s="68" t="s">
        <v>8984</v>
      </c>
      <c r="G5340" s="64" t="s">
        <v>8985</v>
      </c>
      <c r="H5340" s="68">
        <v>147852</v>
      </c>
      <c r="I5340" s="68" t="s">
        <v>151</v>
      </c>
      <c r="J5340" s="68" t="s">
        <v>151</v>
      </c>
      <c r="K5340" s="68" t="s">
        <v>151</v>
      </c>
      <c r="L5340" s="68" t="s">
        <v>4352</v>
      </c>
      <c r="M5340" s="68" t="s">
        <v>151</v>
      </c>
      <c r="O5340" s="86" t="s">
        <v>3899</v>
      </c>
      <c r="R5340" s="86" t="s">
        <v>1747</v>
      </c>
      <c r="S5340" s="64" t="e">
        <v>#N/A</v>
      </c>
      <c r="T5340" s="64" t="e">
        <v>#N/A</v>
      </c>
      <c r="U5340" s="64" t="e">
        <v>#N/A</v>
      </c>
      <c r="V5340" s="72">
        <v>43720</v>
      </c>
      <c r="W5340" s="64" t="e">
        <v>#N/A</v>
      </c>
    </row>
    <row r="5341" spans="1:23" s="68" customFormat="1" ht="12.75" x14ac:dyDescent="0.2">
      <c r="A5341" s="68" t="s">
        <v>8988</v>
      </c>
      <c r="B5341" s="64" t="s">
        <v>4609</v>
      </c>
      <c r="C5341" s="65" t="s">
        <v>7163</v>
      </c>
      <c r="D5341" s="65" t="s">
        <v>7163</v>
      </c>
      <c r="E5341" s="66">
        <v>5967</v>
      </c>
      <c r="F5341" s="67" t="s">
        <v>7162</v>
      </c>
      <c r="G5341" s="68" t="s">
        <v>7164</v>
      </c>
      <c r="H5341" s="68" t="s">
        <v>8902</v>
      </c>
      <c r="I5341" s="64" t="s">
        <v>151</v>
      </c>
      <c r="J5341" s="64" t="s">
        <v>151</v>
      </c>
      <c r="K5341" s="64" t="s">
        <v>151</v>
      </c>
      <c r="L5341" s="64" t="s">
        <v>151</v>
      </c>
      <c r="M5341" s="64" t="s">
        <v>151</v>
      </c>
      <c r="N5341" s="64"/>
      <c r="O5341" s="64" t="s">
        <v>3899</v>
      </c>
      <c r="P5341" s="69"/>
      <c r="Q5341" s="69"/>
      <c r="R5341" s="64" t="s">
        <v>6318</v>
      </c>
      <c r="S5341" s="64" t="e">
        <v>#N/A</v>
      </c>
      <c r="T5341" s="64" t="e">
        <v>#N/A</v>
      </c>
      <c r="U5341" s="64" t="e">
        <v>#N/A</v>
      </c>
      <c r="V5341" s="72">
        <v>43720</v>
      </c>
      <c r="W5341" s="64" t="e">
        <v>#N/A</v>
      </c>
    </row>
    <row r="5342" spans="1:23" s="68" customFormat="1" ht="12.75" x14ac:dyDescent="0.2">
      <c r="A5342" s="68" t="s">
        <v>8989</v>
      </c>
      <c r="B5342" s="64" t="s">
        <v>4609</v>
      </c>
      <c r="C5342" s="65" t="s">
        <v>7163</v>
      </c>
      <c r="D5342" s="65" t="s">
        <v>7163</v>
      </c>
      <c r="E5342" s="66">
        <v>5967</v>
      </c>
      <c r="F5342" s="67" t="s">
        <v>7162</v>
      </c>
      <c r="G5342" s="68" t="s">
        <v>7164</v>
      </c>
      <c r="H5342" s="68" t="s">
        <v>8902</v>
      </c>
      <c r="I5342" s="64" t="s">
        <v>151</v>
      </c>
      <c r="J5342" s="64" t="s">
        <v>151</v>
      </c>
      <c r="K5342" s="64" t="s">
        <v>151</v>
      </c>
      <c r="L5342" s="64" t="s">
        <v>151</v>
      </c>
      <c r="M5342" s="64" t="s">
        <v>151</v>
      </c>
      <c r="N5342" s="64"/>
      <c r="O5342" s="64" t="s">
        <v>3899</v>
      </c>
      <c r="P5342" s="69"/>
      <c r="Q5342" s="69"/>
      <c r="R5342" s="64" t="s">
        <v>6318</v>
      </c>
      <c r="S5342" s="64" t="e">
        <v>#N/A</v>
      </c>
      <c r="T5342" s="64" t="e">
        <v>#N/A</v>
      </c>
      <c r="U5342" s="64" t="e">
        <v>#N/A</v>
      </c>
      <c r="V5342" s="72">
        <v>43720</v>
      </c>
      <c r="W5342" s="64" t="e">
        <v>#N/A</v>
      </c>
    </row>
    <row r="5343" spans="1:23" s="68" customFormat="1" ht="12.75" x14ac:dyDescent="0.2">
      <c r="A5343" s="68" t="s">
        <v>8990</v>
      </c>
      <c r="B5343" s="64" t="s">
        <v>4609</v>
      </c>
      <c r="C5343" s="65" t="s">
        <v>7163</v>
      </c>
      <c r="D5343" s="65" t="s">
        <v>7163</v>
      </c>
      <c r="E5343" s="66">
        <v>5967</v>
      </c>
      <c r="F5343" s="67" t="s">
        <v>7162</v>
      </c>
      <c r="G5343" s="68" t="s">
        <v>7164</v>
      </c>
      <c r="H5343" s="68" t="s">
        <v>8902</v>
      </c>
      <c r="I5343" s="64" t="s">
        <v>151</v>
      </c>
      <c r="J5343" s="64" t="s">
        <v>151</v>
      </c>
      <c r="K5343" s="64" t="s">
        <v>151</v>
      </c>
      <c r="L5343" s="64" t="s">
        <v>151</v>
      </c>
      <c r="M5343" s="64" t="s">
        <v>151</v>
      </c>
      <c r="N5343" s="64"/>
      <c r="O5343" s="64" t="s">
        <v>3899</v>
      </c>
      <c r="P5343" s="69"/>
      <c r="Q5343" s="69"/>
      <c r="R5343" s="64" t="s">
        <v>6318</v>
      </c>
      <c r="S5343" s="64" t="e">
        <v>#N/A</v>
      </c>
      <c r="T5343" s="64" t="e">
        <v>#N/A</v>
      </c>
      <c r="U5343" s="64" t="e">
        <v>#N/A</v>
      </c>
      <c r="V5343" s="72">
        <v>43720</v>
      </c>
      <c r="W5343" s="64" t="e">
        <v>#N/A</v>
      </c>
    </row>
    <row r="5344" spans="1:23" s="68" customFormat="1" ht="15.75" customHeight="1" x14ac:dyDescent="0.2">
      <c r="A5344" s="68" t="s">
        <v>8991</v>
      </c>
      <c r="B5344" s="64" t="s">
        <v>4609</v>
      </c>
      <c r="C5344" s="65" t="s">
        <v>7163</v>
      </c>
      <c r="D5344" s="65" t="s">
        <v>7163</v>
      </c>
      <c r="E5344" s="66">
        <v>5967</v>
      </c>
      <c r="F5344" s="67" t="s">
        <v>7162</v>
      </c>
      <c r="G5344" s="68" t="s">
        <v>7164</v>
      </c>
      <c r="H5344" s="68" t="s">
        <v>8902</v>
      </c>
      <c r="I5344" s="64" t="s">
        <v>151</v>
      </c>
      <c r="J5344" s="64" t="s">
        <v>151</v>
      </c>
      <c r="K5344" s="64" t="s">
        <v>151</v>
      </c>
      <c r="L5344" s="64" t="s">
        <v>151</v>
      </c>
      <c r="M5344" s="64" t="s">
        <v>151</v>
      </c>
      <c r="N5344" s="64"/>
      <c r="O5344" s="64" t="s">
        <v>3899</v>
      </c>
      <c r="P5344" s="69"/>
      <c r="Q5344" s="69"/>
      <c r="R5344" s="64" t="s">
        <v>6318</v>
      </c>
      <c r="S5344" s="64" t="e">
        <v>#N/A</v>
      </c>
      <c r="T5344" s="64" t="e">
        <v>#N/A</v>
      </c>
      <c r="U5344" s="64" t="e">
        <v>#N/A</v>
      </c>
      <c r="V5344" s="72">
        <v>43720</v>
      </c>
      <c r="W5344" s="64" t="e">
        <v>#N/A</v>
      </c>
    </row>
    <row r="5345" spans="1:23" s="68" customFormat="1" ht="12.75" x14ac:dyDescent="0.2">
      <c r="A5345" s="68" t="s">
        <v>8992</v>
      </c>
      <c r="B5345" s="64" t="s">
        <v>4609</v>
      </c>
      <c r="C5345" s="65" t="s">
        <v>7163</v>
      </c>
      <c r="D5345" s="65" t="s">
        <v>7163</v>
      </c>
      <c r="E5345" s="66">
        <v>5967</v>
      </c>
      <c r="F5345" s="67" t="s">
        <v>7162</v>
      </c>
      <c r="G5345" s="68" t="s">
        <v>7164</v>
      </c>
      <c r="H5345" s="68" t="s">
        <v>8902</v>
      </c>
      <c r="I5345" s="64" t="s">
        <v>151</v>
      </c>
      <c r="J5345" s="64" t="s">
        <v>151</v>
      </c>
      <c r="K5345" s="64" t="s">
        <v>151</v>
      </c>
      <c r="L5345" s="64" t="s">
        <v>151</v>
      </c>
      <c r="M5345" s="64" t="s">
        <v>151</v>
      </c>
      <c r="N5345" s="64"/>
      <c r="O5345" s="64" t="s">
        <v>3899</v>
      </c>
      <c r="P5345" s="69"/>
      <c r="Q5345" s="69"/>
      <c r="R5345" s="64" t="s">
        <v>6318</v>
      </c>
      <c r="S5345" s="64" t="e">
        <v>#N/A</v>
      </c>
      <c r="T5345" s="64" t="e">
        <v>#N/A</v>
      </c>
      <c r="U5345" s="64" t="e">
        <v>#N/A</v>
      </c>
      <c r="V5345" s="72">
        <v>43720</v>
      </c>
      <c r="W5345" s="64" t="e">
        <v>#N/A</v>
      </c>
    </row>
    <row r="5346" spans="1:23" s="68" customFormat="1" ht="12.75" x14ac:dyDescent="0.2">
      <c r="A5346" s="68" t="s">
        <v>7024</v>
      </c>
      <c r="B5346" s="64" t="s">
        <v>4609</v>
      </c>
      <c r="C5346" s="65" t="s">
        <v>7163</v>
      </c>
      <c r="D5346" s="65" t="s">
        <v>7163</v>
      </c>
      <c r="E5346" s="66">
        <v>5967</v>
      </c>
      <c r="F5346" s="67" t="s">
        <v>7162</v>
      </c>
      <c r="G5346" s="68" t="s">
        <v>7164</v>
      </c>
      <c r="H5346" s="68" t="s">
        <v>8902</v>
      </c>
      <c r="I5346" s="64" t="s">
        <v>151</v>
      </c>
      <c r="J5346" s="64" t="s">
        <v>151</v>
      </c>
      <c r="K5346" s="64" t="s">
        <v>151</v>
      </c>
      <c r="L5346" s="64" t="s">
        <v>151</v>
      </c>
      <c r="M5346" s="64" t="s">
        <v>151</v>
      </c>
      <c r="N5346" s="64"/>
      <c r="O5346" s="64" t="s">
        <v>3899</v>
      </c>
      <c r="P5346" s="69"/>
      <c r="Q5346" s="69"/>
      <c r="R5346" s="64" t="s">
        <v>6318</v>
      </c>
      <c r="S5346" s="64" t="e">
        <v>#N/A</v>
      </c>
      <c r="T5346" s="64" t="e">
        <v>#N/A</v>
      </c>
      <c r="U5346" s="64" t="e">
        <v>#N/A</v>
      </c>
      <c r="V5346" s="72">
        <v>43720</v>
      </c>
      <c r="W5346" s="64" t="e">
        <v>#N/A</v>
      </c>
    </row>
    <row r="5347" spans="1:23" s="39" customFormat="1" ht="12.75" x14ac:dyDescent="0.2">
      <c r="A5347" s="39" t="s">
        <v>7104</v>
      </c>
      <c r="B5347" s="6" t="s">
        <v>4609</v>
      </c>
      <c r="C5347" s="5" t="s">
        <v>7163</v>
      </c>
      <c r="D5347" s="5" t="s">
        <v>7163</v>
      </c>
      <c r="E5347" s="17">
        <v>5967</v>
      </c>
      <c r="F5347" s="16" t="s">
        <v>7162</v>
      </c>
      <c r="G5347" s="39" t="s">
        <v>7164</v>
      </c>
      <c r="H5347" s="39" t="s">
        <v>8902</v>
      </c>
      <c r="I5347" s="7" t="s">
        <v>151</v>
      </c>
      <c r="J5347" s="7" t="s">
        <v>151</v>
      </c>
      <c r="K5347" s="7" t="s">
        <v>151</v>
      </c>
      <c r="L5347" s="7" t="s">
        <v>151</v>
      </c>
      <c r="M5347" s="7" t="s">
        <v>151</v>
      </c>
      <c r="N5347" s="6"/>
      <c r="O5347" s="6" t="s">
        <v>3899</v>
      </c>
      <c r="P5347" s="9"/>
      <c r="Q5347" s="9"/>
      <c r="R5347" s="6" t="s">
        <v>6318</v>
      </c>
      <c r="S5347" s="6" t="e">
        <v>#N/A</v>
      </c>
      <c r="T5347" s="6" t="e">
        <v>#N/A</v>
      </c>
      <c r="U5347" s="6" t="e">
        <v>#N/A</v>
      </c>
      <c r="V5347" s="56">
        <v>43720</v>
      </c>
      <c r="W5347" s="6" t="e">
        <v>#N/A</v>
      </c>
    </row>
    <row r="5348" spans="1:23" s="68" customFormat="1" ht="12.75" x14ac:dyDescent="0.2">
      <c r="A5348" s="68" t="s">
        <v>8993</v>
      </c>
      <c r="B5348" s="64" t="s">
        <v>4609</v>
      </c>
      <c r="C5348" s="65" t="s">
        <v>7163</v>
      </c>
      <c r="D5348" s="65" t="s">
        <v>7163</v>
      </c>
      <c r="E5348" s="66">
        <v>5967</v>
      </c>
      <c r="F5348" s="67" t="s">
        <v>7162</v>
      </c>
      <c r="G5348" s="68" t="s">
        <v>7164</v>
      </c>
      <c r="H5348" s="68" t="s">
        <v>8902</v>
      </c>
      <c r="I5348" s="64" t="s">
        <v>151</v>
      </c>
      <c r="J5348" s="64" t="s">
        <v>151</v>
      </c>
      <c r="K5348" s="64" t="s">
        <v>151</v>
      </c>
      <c r="L5348" s="64" t="s">
        <v>151</v>
      </c>
      <c r="M5348" s="64" t="s">
        <v>151</v>
      </c>
      <c r="N5348" s="64"/>
      <c r="O5348" s="64" t="s">
        <v>3899</v>
      </c>
      <c r="P5348" s="69"/>
      <c r="Q5348" s="69"/>
      <c r="R5348" s="64" t="s">
        <v>6318</v>
      </c>
      <c r="S5348" s="64" t="e">
        <v>#N/A</v>
      </c>
      <c r="T5348" s="64" t="e">
        <v>#N/A</v>
      </c>
      <c r="U5348" s="64" t="e">
        <v>#N/A</v>
      </c>
      <c r="V5348" s="72">
        <v>43720</v>
      </c>
      <c r="W5348" s="64" t="e">
        <v>#N/A</v>
      </c>
    </row>
    <row r="5349" spans="1:23" s="68" customFormat="1" ht="12.75" x14ac:dyDescent="0.2">
      <c r="A5349" s="68" t="s">
        <v>8994</v>
      </c>
      <c r="B5349" s="64" t="s">
        <v>4609</v>
      </c>
      <c r="C5349" s="65" t="s">
        <v>7163</v>
      </c>
      <c r="D5349" s="65" t="s">
        <v>7163</v>
      </c>
      <c r="E5349" s="66">
        <v>5967</v>
      </c>
      <c r="F5349" s="67" t="s">
        <v>7162</v>
      </c>
      <c r="G5349" s="68" t="s">
        <v>7164</v>
      </c>
      <c r="H5349" s="68" t="s">
        <v>8902</v>
      </c>
      <c r="I5349" s="64" t="s">
        <v>151</v>
      </c>
      <c r="J5349" s="64" t="s">
        <v>151</v>
      </c>
      <c r="K5349" s="64" t="s">
        <v>151</v>
      </c>
      <c r="L5349" s="64" t="s">
        <v>151</v>
      </c>
      <c r="M5349" s="64" t="s">
        <v>151</v>
      </c>
      <c r="N5349" s="64"/>
      <c r="O5349" s="64" t="s">
        <v>3899</v>
      </c>
      <c r="P5349" s="69"/>
      <c r="Q5349" s="69"/>
      <c r="R5349" s="64" t="s">
        <v>6318</v>
      </c>
      <c r="S5349" s="64" t="e">
        <v>#N/A</v>
      </c>
      <c r="T5349" s="64" t="e">
        <v>#N/A</v>
      </c>
      <c r="U5349" s="64" t="e">
        <v>#N/A</v>
      </c>
      <c r="V5349" s="72">
        <v>43720</v>
      </c>
      <c r="W5349" s="64" t="e">
        <v>#N/A</v>
      </c>
    </row>
    <row r="5350" spans="1:23" s="39" customFormat="1" ht="12.75" x14ac:dyDescent="0.2">
      <c r="A5350" s="39" t="s">
        <v>8995</v>
      </c>
      <c r="B5350" s="6" t="s">
        <v>4609</v>
      </c>
      <c r="C5350" s="5" t="s">
        <v>7163</v>
      </c>
      <c r="D5350" s="5" t="s">
        <v>7163</v>
      </c>
      <c r="E5350" s="17">
        <v>5967</v>
      </c>
      <c r="F5350" s="16" t="s">
        <v>7162</v>
      </c>
      <c r="G5350" s="39" t="s">
        <v>7164</v>
      </c>
      <c r="H5350" s="39" t="s">
        <v>8902</v>
      </c>
      <c r="I5350" s="7" t="s">
        <v>151</v>
      </c>
      <c r="J5350" s="7" t="s">
        <v>151</v>
      </c>
      <c r="K5350" s="7" t="s">
        <v>151</v>
      </c>
      <c r="L5350" s="7" t="s">
        <v>151</v>
      </c>
      <c r="M5350" s="7" t="s">
        <v>151</v>
      </c>
      <c r="N5350" s="6"/>
      <c r="O5350" s="6" t="s">
        <v>3899</v>
      </c>
      <c r="P5350" s="9"/>
      <c r="Q5350" s="9"/>
      <c r="R5350" s="6" t="s">
        <v>6318</v>
      </c>
      <c r="S5350" s="6" t="e">
        <v>#N/A</v>
      </c>
      <c r="T5350" s="6" t="e">
        <v>#N/A</v>
      </c>
      <c r="U5350" s="6" t="e">
        <v>#N/A</v>
      </c>
      <c r="V5350" s="56">
        <v>43720</v>
      </c>
      <c r="W5350" s="6" t="e">
        <v>#N/A</v>
      </c>
    </row>
    <row r="5351" spans="1:23" s="39" customFormat="1" ht="12.75" x14ac:dyDescent="0.2">
      <c r="A5351" s="39" t="s">
        <v>8996</v>
      </c>
      <c r="B5351" s="6" t="s">
        <v>4609</v>
      </c>
      <c r="C5351" s="5" t="s">
        <v>7163</v>
      </c>
      <c r="D5351" s="5" t="s">
        <v>7163</v>
      </c>
      <c r="E5351" s="17">
        <v>5967</v>
      </c>
      <c r="F5351" s="16" t="s">
        <v>7162</v>
      </c>
      <c r="G5351" s="39" t="s">
        <v>7164</v>
      </c>
      <c r="H5351" s="39" t="s">
        <v>8902</v>
      </c>
      <c r="I5351" s="7" t="s">
        <v>151</v>
      </c>
      <c r="J5351" s="7" t="s">
        <v>151</v>
      </c>
      <c r="K5351" s="7" t="s">
        <v>151</v>
      </c>
      <c r="L5351" s="7" t="s">
        <v>151</v>
      </c>
      <c r="M5351" s="7" t="s">
        <v>151</v>
      </c>
      <c r="N5351" s="6"/>
      <c r="O5351" s="6" t="s">
        <v>3899</v>
      </c>
      <c r="P5351" s="9"/>
      <c r="Q5351" s="9"/>
      <c r="R5351" s="6" t="s">
        <v>6318</v>
      </c>
      <c r="S5351" s="6" t="e">
        <v>#N/A</v>
      </c>
      <c r="T5351" s="6" t="e">
        <v>#N/A</v>
      </c>
      <c r="U5351" s="6" t="e">
        <v>#N/A</v>
      </c>
      <c r="V5351" s="56">
        <v>43720</v>
      </c>
      <c r="W5351" s="6" t="e">
        <v>#N/A</v>
      </c>
    </row>
    <row r="5352" spans="1:23" s="39" customFormat="1" ht="12.75" x14ac:dyDescent="0.2">
      <c r="A5352" s="39" t="s">
        <v>8997</v>
      </c>
      <c r="B5352" s="6" t="s">
        <v>4609</v>
      </c>
      <c r="C5352" s="5" t="s">
        <v>7163</v>
      </c>
      <c r="D5352" s="5" t="s">
        <v>7163</v>
      </c>
      <c r="E5352" s="17">
        <v>5967</v>
      </c>
      <c r="F5352" s="16" t="s">
        <v>7162</v>
      </c>
      <c r="G5352" s="39" t="s">
        <v>7164</v>
      </c>
      <c r="H5352" s="39" t="s">
        <v>8902</v>
      </c>
      <c r="I5352" s="7" t="s">
        <v>151</v>
      </c>
      <c r="J5352" s="7" t="s">
        <v>151</v>
      </c>
      <c r="K5352" s="7" t="s">
        <v>151</v>
      </c>
      <c r="L5352" s="7" t="s">
        <v>151</v>
      </c>
      <c r="M5352" s="7" t="s">
        <v>151</v>
      </c>
      <c r="N5352" s="6"/>
      <c r="O5352" s="6" t="s">
        <v>3899</v>
      </c>
      <c r="P5352" s="9"/>
      <c r="Q5352" s="9"/>
      <c r="R5352" s="6" t="s">
        <v>6318</v>
      </c>
      <c r="S5352" s="6" t="e">
        <v>#N/A</v>
      </c>
      <c r="T5352" s="6" t="e">
        <v>#N/A</v>
      </c>
      <c r="U5352" s="6" t="e">
        <v>#N/A</v>
      </c>
      <c r="V5352" s="56">
        <v>43720</v>
      </c>
      <c r="W5352" s="6" t="e">
        <v>#N/A</v>
      </c>
    </row>
    <row r="5353" spans="1:23" s="68" customFormat="1" ht="12.75" x14ac:dyDescent="0.2">
      <c r="A5353" s="68" t="s">
        <v>8998</v>
      </c>
      <c r="B5353" s="64" t="s">
        <v>4609</v>
      </c>
      <c r="C5353" s="65" t="s">
        <v>7163</v>
      </c>
      <c r="D5353" s="65" t="s">
        <v>7163</v>
      </c>
      <c r="E5353" s="66">
        <v>5967</v>
      </c>
      <c r="F5353" s="67" t="s">
        <v>7162</v>
      </c>
      <c r="G5353" s="68" t="s">
        <v>7164</v>
      </c>
      <c r="H5353" s="68" t="s">
        <v>8902</v>
      </c>
      <c r="I5353" s="64" t="s">
        <v>151</v>
      </c>
      <c r="J5353" s="64" t="s">
        <v>151</v>
      </c>
      <c r="K5353" s="64" t="s">
        <v>151</v>
      </c>
      <c r="L5353" s="64" t="s">
        <v>151</v>
      </c>
      <c r="M5353" s="64" t="s">
        <v>151</v>
      </c>
      <c r="N5353" s="64"/>
      <c r="O5353" s="64" t="s">
        <v>3899</v>
      </c>
      <c r="P5353" s="69"/>
      <c r="Q5353" s="69"/>
      <c r="R5353" s="64" t="s">
        <v>6318</v>
      </c>
      <c r="S5353" s="64" t="e">
        <v>#N/A</v>
      </c>
      <c r="T5353" s="64" t="e">
        <v>#N/A</v>
      </c>
      <c r="U5353" s="64" t="e">
        <v>#N/A</v>
      </c>
      <c r="V5353" s="72">
        <v>43720</v>
      </c>
      <c r="W5353" s="64" t="e">
        <v>#N/A</v>
      </c>
    </row>
    <row r="5354" spans="1:23" s="39" customFormat="1" ht="12.75" x14ac:dyDescent="0.2">
      <c r="A5354" s="39" t="s">
        <v>8999</v>
      </c>
      <c r="B5354" s="6" t="s">
        <v>4609</v>
      </c>
      <c r="C5354" s="5" t="s">
        <v>7163</v>
      </c>
      <c r="D5354" s="5" t="s">
        <v>7163</v>
      </c>
      <c r="E5354" s="17">
        <v>5967</v>
      </c>
      <c r="F5354" s="16" t="s">
        <v>7162</v>
      </c>
      <c r="G5354" s="39" t="s">
        <v>7164</v>
      </c>
      <c r="H5354" s="39" t="s">
        <v>8902</v>
      </c>
      <c r="I5354" s="7" t="s">
        <v>151</v>
      </c>
      <c r="J5354" s="7" t="s">
        <v>151</v>
      </c>
      <c r="K5354" s="7" t="s">
        <v>151</v>
      </c>
      <c r="L5354" s="7" t="s">
        <v>151</v>
      </c>
      <c r="M5354" s="7" t="s">
        <v>151</v>
      </c>
      <c r="N5354" s="6"/>
      <c r="O5354" s="6" t="s">
        <v>3899</v>
      </c>
      <c r="P5354" s="9"/>
      <c r="Q5354" s="9"/>
      <c r="R5354" s="6" t="s">
        <v>6318</v>
      </c>
      <c r="S5354" s="6" t="e">
        <v>#N/A</v>
      </c>
      <c r="T5354" s="6" t="e">
        <v>#N/A</v>
      </c>
      <c r="U5354" s="6" t="e">
        <v>#N/A</v>
      </c>
      <c r="V5354" s="56">
        <v>43720</v>
      </c>
      <c r="W5354" s="6" t="e">
        <v>#N/A</v>
      </c>
    </row>
    <row r="5355" spans="1:23" s="68" customFormat="1" ht="12.75" x14ac:dyDescent="0.2">
      <c r="A5355" s="68" t="s">
        <v>9000</v>
      </c>
      <c r="B5355" s="64" t="s">
        <v>4609</v>
      </c>
      <c r="C5355" s="65" t="s">
        <v>7163</v>
      </c>
      <c r="D5355" s="65" t="s">
        <v>7163</v>
      </c>
      <c r="E5355" s="66">
        <v>5967</v>
      </c>
      <c r="F5355" s="67" t="s">
        <v>7162</v>
      </c>
      <c r="G5355" s="68" t="s">
        <v>7164</v>
      </c>
      <c r="H5355" s="68" t="s">
        <v>8902</v>
      </c>
      <c r="I5355" s="64" t="s">
        <v>151</v>
      </c>
      <c r="J5355" s="64" t="s">
        <v>151</v>
      </c>
      <c r="K5355" s="64" t="s">
        <v>151</v>
      </c>
      <c r="L5355" s="64" t="s">
        <v>151</v>
      </c>
      <c r="M5355" s="64" t="s">
        <v>151</v>
      </c>
      <c r="N5355" s="64"/>
      <c r="O5355" s="64" t="s">
        <v>3899</v>
      </c>
      <c r="P5355" s="69"/>
      <c r="Q5355" s="69"/>
      <c r="R5355" s="64" t="s">
        <v>6318</v>
      </c>
      <c r="S5355" s="64" t="e">
        <v>#N/A</v>
      </c>
      <c r="T5355" s="64" t="e">
        <v>#N/A</v>
      </c>
      <c r="U5355" s="64" t="e">
        <v>#N/A</v>
      </c>
      <c r="V5355" s="72">
        <v>43720</v>
      </c>
      <c r="W5355" s="64" t="e">
        <v>#N/A</v>
      </c>
    </row>
    <row r="5356" spans="1:23" s="39" customFormat="1" ht="12.75" x14ac:dyDescent="0.2">
      <c r="A5356" s="39" t="s">
        <v>9001</v>
      </c>
      <c r="B5356" s="6" t="s">
        <v>4609</v>
      </c>
      <c r="C5356" s="5" t="s">
        <v>7163</v>
      </c>
      <c r="D5356" s="5" t="s">
        <v>7163</v>
      </c>
      <c r="E5356" s="17">
        <v>5967</v>
      </c>
      <c r="F5356" s="16" t="s">
        <v>7162</v>
      </c>
      <c r="G5356" s="39" t="s">
        <v>7164</v>
      </c>
      <c r="H5356" s="39" t="s">
        <v>8902</v>
      </c>
      <c r="I5356" s="7" t="s">
        <v>151</v>
      </c>
      <c r="J5356" s="7" t="s">
        <v>151</v>
      </c>
      <c r="K5356" s="7" t="s">
        <v>151</v>
      </c>
      <c r="L5356" s="7" t="s">
        <v>151</v>
      </c>
      <c r="M5356" s="7" t="s">
        <v>151</v>
      </c>
      <c r="N5356" s="6"/>
      <c r="O5356" s="6" t="s">
        <v>3899</v>
      </c>
      <c r="P5356" s="9"/>
      <c r="Q5356" s="9"/>
      <c r="R5356" s="6" t="s">
        <v>6318</v>
      </c>
      <c r="S5356" s="6" t="e">
        <v>#N/A</v>
      </c>
      <c r="T5356" s="6" t="e">
        <v>#N/A</v>
      </c>
      <c r="U5356" s="6" t="e">
        <v>#N/A</v>
      </c>
      <c r="V5356" s="56">
        <v>43720</v>
      </c>
      <c r="W5356" s="6" t="e">
        <v>#N/A</v>
      </c>
    </row>
    <row r="5357" spans="1:23" s="39" customFormat="1" ht="12.75" x14ac:dyDescent="0.2">
      <c r="A5357" s="39" t="s">
        <v>9002</v>
      </c>
      <c r="B5357" s="6" t="s">
        <v>4609</v>
      </c>
      <c r="C5357" s="5" t="s">
        <v>7163</v>
      </c>
      <c r="D5357" s="5" t="s">
        <v>7163</v>
      </c>
      <c r="E5357" s="17">
        <v>5967</v>
      </c>
      <c r="F5357" s="16" t="s">
        <v>7162</v>
      </c>
      <c r="G5357" s="39" t="s">
        <v>7164</v>
      </c>
      <c r="H5357" s="39" t="s">
        <v>8902</v>
      </c>
      <c r="I5357" s="7" t="s">
        <v>151</v>
      </c>
      <c r="J5357" s="7" t="s">
        <v>151</v>
      </c>
      <c r="K5357" s="7" t="s">
        <v>151</v>
      </c>
      <c r="L5357" s="7" t="s">
        <v>151</v>
      </c>
      <c r="M5357" s="7" t="s">
        <v>151</v>
      </c>
      <c r="N5357" s="6"/>
      <c r="O5357" s="6" t="s">
        <v>3899</v>
      </c>
      <c r="P5357" s="9"/>
      <c r="Q5357" s="9"/>
      <c r="R5357" s="6" t="s">
        <v>6318</v>
      </c>
      <c r="S5357" s="6" t="e">
        <v>#N/A</v>
      </c>
      <c r="T5357" s="6" t="e">
        <v>#N/A</v>
      </c>
      <c r="U5357" s="6" t="e">
        <v>#N/A</v>
      </c>
      <c r="V5357" s="56">
        <v>43720</v>
      </c>
      <c r="W5357" s="6" t="e">
        <v>#N/A</v>
      </c>
    </row>
    <row r="5358" spans="1:23" s="68" customFormat="1" ht="12.75" x14ac:dyDescent="0.2">
      <c r="A5358" s="68" t="s">
        <v>9003</v>
      </c>
      <c r="B5358" s="64" t="s">
        <v>4609</v>
      </c>
      <c r="C5358" s="65" t="s">
        <v>7163</v>
      </c>
      <c r="D5358" s="65" t="s">
        <v>7163</v>
      </c>
      <c r="E5358" s="66">
        <v>5967</v>
      </c>
      <c r="F5358" s="67" t="s">
        <v>7162</v>
      </c>
      <c r="G5358" s="68" t="s">
        <v>7164</v>
      </c>
      <c r="H5358" s="68" t="s">
        <v>8902</v>
      </c>
      <c r="I5358" s="64" t="s">
        <v>151</v>
      </c>
      <c r="J5358" s="64" t="s">
        <v>151</v>
      </c>
      <c r="K5358" s="64" t="s">
        <v>151</v>
      </c>
      <c r="L5358" s="64" t="s">
        <v>151</v>
      </c>
      <c r="M5358" s="64" t="s">
        <v>151</v>
      </c>
      <c r="N5358" s="64"/>
      <c r="O5358" s="64" t="s">
        <v>3899</v>
      </c>
      <c r="P5358" s="69"/>
      <c r="Q5358" s="69"/>
      <c r="R5358" s="64" t="s">
        <v>6318</v>
      </c>
      <c r="S5358" s="64" t="e">
        <v>#N/A</v>
      </c>
      <c r="T5358" s="64" t="e">
        <v>#N/A</v>
      </c>
      <c r="U5358" s="64" t="e">
        <v>#N/A</v>
      </c>
      <c r="V5358" s="72">
        <v>43720</v>
      </c>
      <c r="W5358" s="64" t="e">
        <v>#N/A</v>
      </c>
    </row>
    <row r="5359" spans="1:23" s="68" customFormat="1" ht="12.75" x14ac:dyDescent="0.2">
      <c r="A5359" s="68" t="s">
        <v>9004</v>
      </c>
      <c r="B5359" s="64" t="s">
        <v>4609</v>
      </c>
      <c r="C5359" s="65" t="s">
        <v>7163</v>
      </c>
      <c r="D5359" s="65" t="s">
        <v>7163</v>
      </c>
      <c r="E5359" s="66">
        <v>5967</v>
      </c>
      <c r="F5359" s="67" t="s">
        <v>7162</v>
      </c>
      <c r="G5359" s="68" t="s">
        <v>7164</v>
      </c>
      <c r="H5359" s="68" t="s">
        <v>8902</v>
      </c>
      <c r="I5359" s="64" t="s">
        <v>151</v>
      </c>
      <c r="J5359" s="64" t="s">
        <v>151</v>
      </c>
      <c r="K5359" s="64" t="s">
        <v>151</v>
      </c>
      <c r="L5359" s="64" t="s">
        <v>151</v>
      </c>
      <c r="M5359" s="64" t="s">
        <v>151</v>
      </c>
      <c r="N5359" s="64"/>
      <c r="O5359" s="64" t="s">
        <v>3899</v>
      </c>
      <c r="P5359" s="69"/>
      <c r="Q5359" s="69"/>
      <c r="R5359" s="64" t="s">
        <v>6318</v>
      </c>
      <c r="S5359" s="64" t="e">
        <v>#N/A</v>
      </c>
      <c r="T5359" s="64" t="e">
        <v>#N/A</v>
      </c>
      <c r="U5359" s="64" t="e">
        <v>#N/A</v>
      </c>
      <c r="V5359" s="72">
        <v>43720</v>
      </c>
      <c r="W5359" s="64" t="e">
        <v>#N/A</v>
      </c>
    </row>
    <row r="5360" spans="1:23" s="68" customFormat="1" ht="12.75" x14ac:dyDescent="0.2">
      <c r="A5360" s="68" t="s">
        <v>9005</v>
      </c>
      <c r="B5360" s="64" t="s">
        <v>4609</v>
      </c>
      <c r="C5360" s="65" t="s">
        <v>7163</v>
      </c>
      <c r="D5360" s="65" t="s">
        <v>7163</v>
      </c>
      <c r="E5360" s="66">
        <v>5967</v>
      </c>
      <c r="F5360" s="67" t="s">
        <v>7162</v>
      </c>
      <c r="G5360" s="68" t="s">
        <v>7164</v>
      </c>
      <c r="H5360" s="68" t="s">
        <v>8902</v>
      </c>
      <c r="I5360" s="64" t="s">
        <v>151</v>
      </c>
      <c r="J5360" s="64" t="s">
        <v>151</v>
      </c>
      <c r="K5360" s="64" t="s">
        <v>151</v>
      </c>
      <c r="L5360" s="64" t="s">
        <v>151</v>
      </c>
      <c r="M5360" s="64" t="s">
        <v>151</v>
      </c>
      <c r="N5360" s="64"/>
      <c r="O5360" s="64" t="s">
        <v>3899</v>
      </c>
      <c r="P5360" s="69"/>
      <c r="Q5360" s="69"/>
      <c r="R5360" s="64" t="s">
        <v>6318</v>
      </c>
      <c r="S5360" s="64" t="e">
        <v>#N/A</v>
      </c>
      <c r="T5360" s="64" t="e">
        <v>#N/A</v>
      </c>
      <c r="U5360" s="64" t="e">
        <v>#N/A</v>
      </c>
      <c r="V5360" s="72">
        <v>43720</v>
      </c>
      <c r="W5360" s="64" t="e">
        <v>#N/A</v>
      </c>
    </row>
    <row r="5361" spans="1:27" s="68" customFormat="1" ht="12.75" x14ac:dyDescent="0.2">
      <c r="A5361" s="68" t="s">
        <v>9006</v>
      </c>
      <c r="B5361" s="64" t="s">
        <v>4609</v>
      </c>
      <c r="C5361" s="65" t="s">
        <v>7163</v>
      </c>
      <c r="D5361" s="65" t="s">
        <v>7163</v>
      </c>
      <c r="E5361" s="66">
        <v>5967</v>
      </c>
      <c r="F5361" s="67" t="s">
        <v>7162</v>
      </c>
      <c r="G5361" s="68" t="s">
        <v>7164</v>
      </c>
      <c r="H5361" s="68" t="s">
        <v>8902</v>
      </c>
      <c r="I5361" s="64" t="s">
        <v>151</v>
      </c>
      <c r="J5361" s="64" t="s">
        <v>151</v>
      </c>
      <c r="K5361" s="64" t="s">
        <v>151</v>
      </c>
      <c r="L5361" s="64" t="s">
        <v>151</v>
      </c>
      <c r="M5361" s="64" t="s">
        <v>151</v>
      </c>
      <c r="N5361" s="64"/>
      <c r="O5361" s="64" t="s">
        <v>3899</v>
      </c>
      <c r="P5361" s="69"/>
      <c r="Q5361" s="69"/>
      <c r="R5361" s="64" t="s">
        <v>6318</v>
      </c>
      <c r="S5361" s="64" t="e">
        <v>#N/A</v>
      </c>
      <c r="T5361" s="64" t="e">
        <v>#N/A</v>
      </c>
      <c r="U5361" s="64" t="e">
        <v>#N/A</v>
      </c>
      <c r="V5361" s="72">
        <v>43720</v>
      </c>
      <c r="W5361" s="64" t="e">
        <v>#N/A</v>
      </c>
    </row>
    <row r="5362" spans="1:27" s="68" customFormat="1" ht="12.75" x14ac:dyDescent="0.2">
      <c r="A5362" s="68" t="s">
        <v>9007</v>
      </c>
      <c r="B5362" s="64" t="s">
        <v>4609</v>
      </c>
      <c r="C5362" s="65" t="s">
        <v>7163</v>
      </c>
      <c r="D5362" s="65" t="s">
        <v>7163</v>
      </c>
      <c r="E5362" s="66">
        <v>5967</v>
      </c>
      <c r="F5362" s="67" t="s">
        <v>7162</v>
      </c>
      <c r="G5362" s="68" t="s">
        <v>7164</v>
      </c>
      <c r="H5362" s="68" t="s">
        <v>8902</v>
      </c>
      <c r="I5362" s="64" t="s">
        <v>151</v>
      </c>
      <c r="J5362" s="64" t="s">
        <v>151</v>
      </c>
      <c r="K5362" s="64" t="s">
        <v>151</v>
      </c>
      <c r="L5362" s="64" t="s">
        <v>151</v>
      </c>
      <c r="M5362" s="64" t="s">
        <v>151</v>
      </c>
      <c r="N5362" s="64"/>
      <c r="O5362" s="64" t="s">
        <v>3899</v>
      </c>
      <c r="P5362" s="69"/>
      <c r="Q5362" s="69"/>
      <c r="R5362" s="64" t="s">
        <v>6318</v>
      </c>
      <c r="S5362" s="64" t="e">
        <v>#N/A</v>
      </c>
      <c r="T5362" s="64" t="e">
        <v>#N/A</v>
      </c>
      <c r="U5362" s="64" t="e">
        <v>#N/A</v>
      </c>
      <c r="V5362" s="72">
        <v>43720</v>
      </c>
      <c r="W5362" s="64" t="e">
        <v>#N/A</v>
      </c>
    </row>
    <row r="5363" spans="1:27" s="68" customFormat="1" ht="12.75" x14ac:dyDescent="0.2">
      <c r="A5363" s="68" t="s">
        <v>9008</v>
      </c>
      <c r="B5363" s="64" t="s">
        <v>4609</v>
      </c>
      <c r="C5363" s="65" t="s">
        <v>7163</v>
      </c>
      <c r="D5363" s="65" t="s">
        <v>7163</v>
      </c>
      <c r="E5363" s="66">
        <v>5967</v>
      </c>
      <c r="F5363" s="67" t="s">
        <v>7162</v>
      </c>
      <c r="G5363" s="68" t="s">
        <v>7164</v>
      </c>
      <c r="H5363" s="68" t="s">
        <v>8902</v>
      </c>
      <c r="I5363" s="64" t="s">
        <v>151</v>
      </c>
      <c r="J5363" s="64" t="s">
        <v>151</v>
      </c>
      <c r="K5363" s="64" t="s">
        <v>151</v>
      </c>
      <c r="L5363" s="64" t="s">
        <v>151</v>
      </c>
      <c r="M5363" s="64" t="s">
        <v>151</v>
      </c>
      <c r="N5363" s="64"/>
      <c r="O5363" s="64" t="s">
        <v>3899</v>
      </c>
      <c r="P5363" s="69"/>
      <c r="Q5363" s="69"/>
      <c r="R5363" s="64" t="s">
        <v>6318</v>
      </c>
      <c r="S5363" s="64" t="e">
        <v>#N/A</v>
      </c>
      <c r="T5363" s="64" t="e">
        <v>#N/A</v>
      </c>
      <c r="U5363" s="64" t="e">
        <v>#N/A</v>
      </c>
      <c r="V5363" s="72">
        <v>43720</v>
      </c>
      <c r="W5363" s="64" t="e">
        <v>#N/A</v>
      </c>
    </row>
    <row r="5364" spans="1:27" s="68" customFormat="1" ht="12.75" x14ac:dyDescent="0.2">
      <c r="A5364" s="68" t="s">
        <v>9009</v>
      </c>
      <c r="B5364" s="64" t="s">
        <v>4609</v>
      </c>
      <c r="C5364" s="65" t="s">
        <v>7163</v>
      </c>
      <c r="D5364" s="65" t="s">
        <v>7163</v>
      </c>
      <c r="E5364" s="66">
        <v>5967</v>
      </c>
      <c r="F5364" s="67" t="s">
        <v>7162</v>
      </c>
      <c r="G5364" s="68" t="s">
        <v>7164</v>
      </c>
      <c r="H5364" s="68" t="s">
        <v>8902</v>
      </c>
      <c r="I5364" s="64" t="s">
        <v>151</v>
      </c>
      <c r="J5364" s="64" t="s">
        <v>151</v>
      </c>
      <c r="K5364" s="64" t="s">
        <v>151</v>
      </c>
      <c r="L5364" s="64" t="s">
        <v>151</v>
      </c>
      <c r="M5364" s="64" t="s">
        <v>151</v>
      </c>
      <c r="N5364" s="64"/>
      <c r="O5364" s="64" t="s">
        <v>3899</v>
      </c>
      <c r="P5364" s="69"/>
      <c r="Q5364" s="69"/>
      <c r="R5364" s="64" t="s">
        <v>6318</v>
      </c>
      <c r="S5364" s="64" t="e">
        <v>#N/A</v>
      </c>
      <c r="T5364" s="64" t="e">
        <v>#N/A</v>
      </c>
      <c r="U5364" s="64" t="e">
        <v>#N/A</v>
      </c>
      <c r="V5364" s="72">
        <v>43720</v>
      </c>
      <c r="W5364" s="64" t="e">
        <v>#N/A</v>
      </c>
    </row>
    <row r="5365" spans="1:27" s="39" customFormat="1" ht="12.75" x14ac:dyDescent="0.2">
      <c r="A5365" s="68" t="s">
        <v>9010</v>
      </c>
      <c r="B5365" s="64" t="s">
        <v>4609</v>
      </c>
      <c r="C5365" s="65" t="s">
        <v>7163</v>
      </c>
      <c r="D5365" s="65" t="s">
        <v>7163</v>
      </c>
      <c r="E5365" s="66">
        <v>5967</v>
      </c>
      <c r="F5365" s="67" t="s">
        <v>7162</v>
      </c>
      <c r="G5365" s="68" t="s">
        <v>7164</v>
      </c>
      <c r="H5365" s="68" t="s">
        <v>8902</v>
      </c>
      <c r="I5365" s="64" t="s">
        <v>151</v>
      </c>
      <c r="J5365" s="64" t="s">
        <v>151</v>
      </c>
      <c r="K5365" s="64" t="s">
        <v>151</v>
      </c>
      <c r="L5365" s="64" t="s">
        <v>151</v>
      </c>
      <c r="M5365" s="64" t="s">
        <v>151</v>
      </c>
      <c r="N5365" s="64"/>
      <c r="O5365" s="64" t="s">
        <v>3899</v>
      </c>
      <c r="P5365" s="69"/>
      <c r="Q5365" s="69"/>
      <c r="R5365" s="64" t="s">
        <v>6318</v>
      </c>
      <c r="S5365" s="64" t="e">
        <v>#N/A</v>
      </c>
      <c r="T5365" s="64" t="e">
        <v>#N/A</v>
      </c>
      <c r="U5365" s="64" t="e">
        <v>#N/A</v>
      </c>
      <c r="V5365" s="72">
        <v>43720</v>
      </c>
      <c r="W5365" s="6" t="e">
        <v>#N/A</v>
      </c>
    </row>
    <row r="5366" spans="1:27" s="39" customFormat="1" ht="12.75" x14ac:dyDescent="0.2">
      <c r="A5366" s="39" t="s">
        <v>9016</v>
      </c>
      <c r="B5366" s="6" t="s">
        <v>9017</v>
      </c>
      <c r="C5366" s="5" t="s">
        <v>9018</v>
      </c>
      <c r="D5366" s="5" t="s">
        <v>9018</v>
      </c>
      <c r="E5366" s="82" t="s">
        <v>1691</v>
      </c>
      <c r="F5366" s="16" t="s">
        <v>9019</v>
      </c>
      <c r="G5366" s="39" t="s">
        <v>9020</v>
      </c>
      <c r="H5366" s="59">
        <v>12121212</v>
      </c>
      <c r="I5366" s="7" t="s">
        <v>151</v>
      </c>
      <c r="J5366" s="7" t="s">
        <v>151</v>
      </c>
      <c r="K5366" s="7" t="s">
        <v>151</v>
      </c>
      <c r="L5366" s="7" t="s">
        <v>4352</v>
      </c>
      <c r="M5366" s="7" t="s">
        <v>151</v>
      </c>
      <c r="N5366" s="6"/>
      <c r="O5366" s="6" t="s">
        <v>3899</v>
      </c>
      <c r="P5366" s="9"/>
      <c r="Q5366" s="9"/>
      <c r="R5366" s="6" t="s">
        <v>6318</v>
      </c>
      <c r="S5366" s="6" t="e">
        <v>#N/A</v>
      </c>
      <c r="T5366" s="6" t="e">
        <v>#N/A</v>
      </c>
      <c r="U5366" s="6" t="e">
        <v>#N/A</v>
      </c>
      <c r="V5366" s="56">
        <v>43721</v>
      </c>
      <c r="W5366" s="6" t="e">
        <v>#N/A</v>
      </c>
    </row>
    <row r="5367" spans="1:27" s="39" customFormat="1" ht="12.75" x14ac:dyDescent="0.2">
      <c r="A5367" s="39" t="s">
        <v>9021</v>
      </c>
      <c r="B5367" s="31" t="s">
        <v>9022</v>
      </c>
      <c r="C5367" s="39" t="s">
        <v>9024</v>
      </c>
      <c r="D5367" s="39" t="s">
        <v>9024</v>
      </c>
      <c r="E5367" s="46">
        <v>7273</v>
      </c>
      <c r="F5367" s="39" t="s">
        <v>9023</v>
      </c>
      <c r="G5367" s="39" t="s">
        <v>9025</v>
      </c>
      <c r="H5367" s="39" t="s">
        <v>9026</v>
      </c>
      <c r="I5367" s="61" t="s">
        <v>151</v>
      </c>
      <c r="J5367" s="61" t="s">
        <v>151</v>
      </c>
      <c r="K5367" s="61" t="s">
        <v>151</v>
      </c>
      <c r="L5367" s="61" t="s">
        <v>4352</v>
      </c>
      <c r="M5367" s="61" t="s">
        <v>151</v>
      </c>
      <c r="O5367" s="6" t="s">
        <v>3899</v>
      </c>
      <c r="R5367" s="39" t="s">
        <v>1742</v>
      </c>
      <c r="S5367" s="39" t="s">
        <v>6897</v>
      </c>
      <c r="T5367" s="6" t="e">
        <v>#N/A</v>
      </c>
      <c r="U5367" s="6" t="e">
        <v>#N/A</v>
      </c>
      <c r="V5367" s="62">
        <v>43721</v>
      </c>
    </row>
    <row r="5368" spans="1:27" s="39" customFormat="1" ht="12.75" x14ac:dyDescent="0.2">
      <c r="A5368" s="39" t="s">
        <v>9027</v>
      </c>
      <c r="B5368" s="31" t="s">
        <v>9022</v>
      </c>
      <c r="C5368" s="47" t="s">
        <v>9028</v>
      </c>
      <c r="D5368" s="47" t="s">
        <v>9028</v>
      </c>
      <c r="E5368" s="46">
        <v>5967</v>
      </c>
      <c r="F5368" s="39" t="s">
        <v>9029</v>
      </c>
      <c r="G5368" s="39" t="s">
        <v>9030</v>
      </c>
      <c r="H5368" s="39" t="s">
        <v>9031</v>
      </c>
      <c r="I5368" s="61" t="s">
        <v>151</v>
      </c>
      <c r="J5368" s="61" t="s">
        <v>151</v>
      </c>
      <c r="K5368" s="61" t="s">
        <v>151</v>
      </c>
      <c r="L5368" s="61" t="s">
        <v>4352</v>
      </c>
      <c r="M5368" s="61" t="s">
        <v>151</v>
      </c>
      <c r="O5368" s="6" t="s">
        <v>3899</v>
      </c>
      <c r="R5368" s="61" t="s">
        <v>1742</v>
      </c>
      <c r="S5368" s="61" t="s">
        <v>6897</v>
      </c>
      <c r="T5368" s="6" t="e">
        <v>#N/A</v>
      </c>
      <c r="U5368" s="6" t="e">
        <v>#N/A</v>
      </c>
      <c r="V5368" s="62">
        <v>43721</v>
      </c>
    </row>
    <row r="5369" spans="1:27" s="39" customFormat="1" ht="12.75" x14ac:dyDescent="0.2">
      <c r="A5369" s="39" t="s">
        <v>9043</v>
      </c>
      <c r="B5369" s="39" t="s">
        <v>9033</v>
      </c>
      <c r="C5369" s="39" t="s">
        <v>9034</v>
      </c>
      <c r="D5369" s="39" t="s">
        <v>9034</v>
      </c>
      <c r="E5369" s="46">
        <v>7273</v>
      </c>
      <c r="F5369" s="39" t="s">
        <v>9035</v>
      </c>
      <c r="G5369" s="39" t="s">
        <v>9036</v>
      </c>
      <c r="H5369" s="39" t="s">
        <v>9037</v>
      </c>
      <c r="I5369" s="61" t="s">
        <v>151</v>
      </c>
      <c r="J5369" s="61" t="s">
        <v>151</v>
      </c>
      <c r="K5369" s="61" t="s">
        <v>151</v>
      </c>
      <c r="L5369" s="61" t="s">
        <v>4352</v>
      </c>
      <c r="M5369" s="61" t="s">
        <v>151</v>
      </c>
      <c r="O5369" s="6" t="s">
        <v>3899</v>
      </c>
      <c r="R5369" s="61" t="s">
        <v>1742</v>
      </c>
      <c r="S5369" s="61" t="s">
        <v>6897</v>
      </c>
      <c r="T5369" s="6" t="e">
        <v>#N/A</v>
      </c>
      <c r="U5369" s="6" t="e">
        <v>#N/A</v>
      </c>
      <c r="V5369" s="62">
        <v>43721</v>
      </c>
    </row>
    <row r="5370" spans="1:27" s="39" customFormat="1" ht="12.75" x14ac:dyDescent="0.2">
      <c r="A5370" s="39" t="s">
        <v>9038</v>
      </c>
      <c r="B5370" s="39" t="s">
        <v>9033</v>
      </c>
      <c r="C5370" s="39" t="s">
        <v>9039</v>
      </c>
      <c r="D5370" s="39" t="s">
        <v>9039</v>
      </c>
      <c r="E5370" s="46">
        <v>5967</v>
      </c>
      <c r="F5370" s="39" t="s">
        <v>9040</v>
      </c>
      <c r="G5370" s="39" t="s">
        <v>9041</v>
      </c>
      <c r="H5370" s="39" t="s">
        <v>9042</v>
      </c>
      <c r="I5370" s="61" t="s">
        <v>151</v>
      </c>
      <c r="J5370" s="61" t="s">
        <v>151</v>
      </c>
      <c r="K5370" s="61" t="s">
        <v>151</v>
      </c>
      <c r="L5370" s="61" t="s">
        <v>4352</v>
      </c>
      <c r="M5370" s="61" t="s">
        <v>151</v>
      </c>
      <c r="O5370" s="6" t="s">
        <v>3899</v>
      </c>
      <c r="R5370" s="61" t="s">
        <v>1742</v>
      </c>
      <c r="S5370" s="61" t="s">
        <v>6897</v>
      </c>
      <c r="T5370" s="6" t="e">
        <v>#N/A</v>
      </c>
      <c r="U5370" s="6" t="e">
        <v>#N/A</v>
      </c>
      <c r="V5370" s="62">
        <v>43721</v>
      </c>
    </row>
    <row r="5371" spans="1:27" s="39" customFormat="1" ht="12.75" x14ac:dyDescent="0.2">
      <c r="A5371" s="39" t="s">
        <v>9032</v>
      </c>
      <c r="B5371" s="39" t="s">
        <v>9044</v>
      </c>
      <c r="C5371" s="39" t="s">
        <v>9045</v>
      </c>
      <c r="D5371" s="39" t="s">
        <v>9045</v>
      </c>
      <c r="E5371" s="46">
        <v>7273</v>
      </c>
      <c r="F5371" s="39" t="s">
        <v>9046</v>
      </c>
      <c r="G5371" s="39" t="s">
        <v>9047</v>
      </c>
      <c r="H5371" s="39" t="s">
        <v>9048</v>
      </c>
      <c r="I5371" s="61" t="s">
        <v>151</v>
      </c>
      <c r="J5371" s="61" t="s">
        <v>151</v>
      </c>
      <c r="K5371" s="61" t="s">
        <v>151</v>
      </c>
      <c r="L5371" s="61" t="s">
        <v>4352</v>
      </c>
      <c r="M5371" s="61" t="s">
        <v>151</v>
      </c>
      <c r="O5371" s="6" t="s">
        <v>3899</v>
      </c>
      <c r="R5371" s="61" t="s">
        <v>1742</v>
      </c>
      <c r="S5371" s="61" t="s">
        <v>6897</v>
      </c>
      <c r="T5371" s="6" t="e">
        <v>#N/A</v>
      </c>
      <c r="U5371" s="6" t="e">
        <v>#N/A</v>
      </c>
      <c r="V5371" s="62">
        <v>43721</v>
      </c>
    </row>
    <row r="5372" spans="1:27" s="39" customFormat="1" ht="12.75" x14ac:dyDescent="0.2">
      <c r="A5372" s="39" t="s">
        <v>9049</v>
      </c>
      <c r="B5372" s="39" t="s">
        <v>9044</v>
      </c>
      <c r="C5372" s="39" t="s">
        <v>9050</v>
      </c>
      <c r="D5372" s="39" t="s">
        <v>9050</v>
      </c>
      <c r="E5372" s="46">
        <v>5967</v>
      </c>
      <c r="F5372" s="39" t="s">
        <v>9051</v>
      </c>
      <c r="G5372" s="39" t="s">
        <v>9052</v>
      </c>
      <c r="H5372" s="39" t="s">
        <v>9053</v>
      </c>
      <c r="I5372" s="39" t="s">
        <v>151</v>
      </c>
      <c r="J5372" s="39" t="s">
        <v>151</v>
      </c>
      <c r="K5372" s="39" t="s">
        <v>151</v>
      </c>
      <c r="L5372" s="39" t="s">
        <v>4352</v>
      </c>
      <c r="M5372" s="39" t="s">
        <v>151</v>
      </c>
      <c r="O5372" s="6" t="s">
        <v>3899</v>
      </c>
      <c r="R5372" s="61" t="s">
        <v>1742</v>
      </c>
      <c r="S5372" s="61" t="s">
        <v>6897</v>
      </c>
      <c r="T5372" s="6" t="e">
        <v>#N/A</v>
      </c>
      <c r="U5372" s="6" t="e">
        <v>#N/A</v>
      </c>
      <c r="V5372" s="62">
        <v>43721</v>
      </c>
    </row>
    <row r="5373" spans="1:27" s="68" customFormat="1" ht="12.75" x14ac:dyDescent="0.2">
      <c r="A5373" s="68" t="s">
        <v>9054</v>
      </c>
      <c r="B5373" s="64" t="s">
        <v>9012</v>
      </c>
      <c r="C5373" s="65" t="s">
        <v>9013</v>
      </c>
      <c r="D5373" s="65" t="s">
        <v>9013</v>
      </c>
      <c r="E5373" s="66">
        <v>5967</v>
      </c>
      <c r="F5373" s="67" t="s">
        <v>9014</v>
      </c>
      <c r="G5373" s="68" t="s">
        <v>5416</v>
      </c>
      <c r="H5373" s="68" t="s">
        <v>9015</v>
      </c>
      <c r="I5373" s="64" t="s">
        <v>151</v>
      </c>
      <c r="J5373" s="64" t="s">
        <v>151</v>
      </c>
      <c r="K5373" s="64" t="s">
        <v>151</v>
      </c>
      <c r="L5373" s="64" t="s">
        <v>151</v>
      </c>
      <c r="M5373" s="64" t="s">
        <v>151</v>
      </c>
      <c r="N5373" s="6"/>
      <c r="O5373" s="64" t="s">
        <v>3899</v>
      </c>
      <c r="P5373" s="9"/>
      <c r="Q5373" s="9"/>
      <c r="R5373" s="64" t="s">
        <v>6318</v>
      </c>
      <c r="S5373" s="64" t="e">
        <v>#N/A</v>
      </c>
      <c r="T5373" s="64" t="e">
        <v>#N/A</v>
      </c>
      <c r="U5373" s="6" t="e">
        <v>#N/A</v>
      </c>
      <c r="V5373" s="72">
        <v>43720</v>
      </c>
      <c r="W5373" s="6" t="e">
        <v>#N/A</v>
      </c>
      <c r="X5373" s="39"/>
      <c r="Y5373" s="39"/>
      <c r="Z5373" s="39"/>
      <c r="AA5373" s="39"/>
    </row>
    <row r="5374" spans="1:27" s="68" customFormat="1" ht="12.75" x14ac:dyDescent="0.2">
      <c r="A5374" s="68" t="s">
        <v>9055</v>
      </c>
      <c r="B5374" s="64" t="s">
        <v>9012</v>
      </c>
      <c r="C5374" s="65" t="s">
        <v>9013</v>
      </c>
      <c r="D5374" s="65" t="s">
        <v>9013</v>
      </c>
      <c r="E5374" s="66">
        <v>5967</v>
      </c>
      <c r="F5374" s="67" t="s">
        <v>9014</v>
      </c>
      <c r="G5374" s="68" t="s">
        <v>5416</v>
      </c>
      <c r="H5374" s="68" t="s">
        <v>9015</v>
      </c>
      <c r="I5374" s="64" t="s">
        <v>151</v>
      </c>
      <c r="J5374" s="64" t="s">
        <v>151</v>
      </c>
      <c r="K5374" s="64" t="s">
        <v>151</v>
      </c>
      <c r="L5374" s="64" t="s">
        <v>151</v>
      </c>
      <c r="M5374" s="64" t="s">
        <v>151</v>
      </c>
      <c r="N5374" s="6"/>
      <c r="O5374" s="64" t="s">
        <v>3899</v>
      </c>
      <c r="P5374" s="9"/>
      <c r="Q5374" s="9"/>
      <c r="R5374" s="64" t="s">
        <v>6318</v>
      </c>
      <c r="S5374" s="64" t="e">
        <v>#N/A</v>
      </c>
      <c r="T5374" s="64" t="e">
        <v>#N/A</v>
      </c>
      <c r="U5374" s="6" t="e">
        <v>#N/A</v>
      </c>
      <c r="V5374" s="72">
        <v>43720</v>
      </c>
      <c r="W5374" s="6" t="e">
        <v>#N/A</v>
      </c>
      <c r="X5374" s="39"/>
      <c r="Y5374" s="39"/>
      <c r="Z5374" s="39"/>
      <c r="AA5374" s="39"/>
    </row>
    <row r="5375" spans="1:27" s="68" customFormat="1" ht="12.75" x14ac:dyDescent="0.2">
      <c r="A5375" s="68" t="s">
        <v>9056</v>
      </c>
      <c r="B5375" s="64" t="s">
        <v>9012</v>
      </c>
      <c r="C5375" s="65" t="s">
        <v>9013</v>
      </c>
      <c r="D5375" s="65" t="s">
        <v>9013</v>
      </c>
      <c r="E5375" s="66">
        <v>5967</v>
      </c>
      <c r="F5375" s="67" t="s">
        <v>9014</v>
      </c>
      <c r="G5375" s="68" t="s">
        <v>5416</v>
      </c>
      <c r="H5375" s="68" t="s">
        <v>9015</v>
      </c>
      <c r="I5375" s="64" t="s">
        <v>151</v>
      </c>
      <c r="J5375" s="64" t="s">
        <v>151</v>
      </c>
      <c r="K5375" s="64" t="s">
        <v>151</v>
      </c>
      <c r="L5375" s="64" t="s">
        <v>151</v>
      </c>
      <c r="M5375" s="64" t="s">
        <v>151</v>
      </c>
      <c r="N5375" s="6"/>
      <c r="O5375" s="64" t="s">
        <v>3899</v>
      </c>
      <c r="P5375" s="9"/>
      <c r="Q5375" s="9"/>
      <c r="R5375" s="64" t="s">
        <v>6318</v>
      </c>
      <c r="S5375" s="64" t="e">
        <v>#N/A</v>
      </c>
      <c r="T5375" s="64" t="e">
        <v>#N/A</v>
      </c>
      <c r="U5375" s="6" t="e">
        <v>#N/A</v>
      </c>
      <c r="V5375" s="72">
        <v>43720</v>
      </c>
      <c r="W5375" s="6" t="e">
        <v>#N/A</v>
      </c>
      <c r="X5375" s="39"/>
      <c r="Y5375" s="39"/>
      <c r="Z5375" s="39"/>
      <c r="AA5375" s="39"/>
    </row>
    <row r="5376" spans="1:27" s="68" customFormat="1" ht="12.75" x14ac:dyDescent="0.2">
      <c r="A5376" s="68" t="s">
        <v>9057</v>
      </c>
      <c r="B5376" s="64" t="s">
        <v>9012</v>
      </c>
      <c r="C5376" s="65" t="s">
        <v>9013</v>
      </c>
      <c r="D5376" s="65" t="s">
        <v>9013</v>
      </c>
      <c r="E5376" s="66">
        <v>5967</v>
      </c>
      <c r="F5376" s="67" t="s">
        <v>9014</v>
      </c>
      <c r="G5376" s="68" t="s">
        <v>5416</v>
      </c>
      <c r="H5376" s="68" t="s">
        <v>9015</v>
      </c>
      <c r="I5376" s="64" t="s">
        <v>151</v>
      </c>
      <c r="J5376" s="64" t="s">
        <v>151</v>
      </c>
      <c r="K5376" s="64" t="s">
        <v>151</v>
      </c>
      <c r="L5376" s="64" t="s">
        <v>151</v>
      </c>
      <c r="M5376" s="64" t="s">
        <v>151</v>
      </c>
      <c r="N5376" s="6"/>
      <c r="O5376" s="64" t="s">
        <v>3899</v>
      </c>
      <c r="P5376" s="9"/>
      <c r="Q5376" s="9"/>
      <c r="R5376" s="64" t="s">
        <v>6318</v>
      </c>
      <c r="S5376" s="64" t="e">
        <v>#N/A</v>
      </c>
      <c r="T5376" s="64" t="e">
        <v>#N/A</v>
      </c>
      <c r="U5376" s="6" t="e">
        <v>#N/A</v>
      </c>
      <c r="V5376" s="72">
        <v>43720</v>
      </c>
      <c r="W5376" s="6" t="e">
        <v>#N/A</v>
      </c>
      <c r="X5376" s="39"/>
      <c r="Y5376" s="39"/>
      <c r="Z5376" s="39"/>
      <c r="AA5376" s="39"/>
    </row>
    <row r="5377" spans="1:27" s="68" customFormat="1" ht="12.75" x14ac:dyDescent="0.2">
      <c r="A5377" s="68" t="s">
        <v>9058</v>
      </c>
      <c r="B5377" s="64" t="s">
        <v>9012</v>
      </c>
      <c r="C5377" s="65" t="s">
        <v>9013</v>
      </c>
      <c r="D5377" s="65" t="s">
        <v>9013</v>
      </c>
      <c r="E5377" s="66">
        <v>5967</v>
      </c>
      <c r="F5377" s="67" t="s">
        <v>9014</v>
      </c>
      <c r="G5377" s="68" t="s">
        <v>5416</v>
      </c>
      <c r="H5377" s="68" t="s">
        <v>9015</v>
      </c>
      <c r="I5377" s="64" t="s">
        <v>151</v>
      </c>
      <c r="J5377" s="64" t="s">
        <v>151</v>
      </c>
      <c r="K5377" s="64" t="s">
        <v>151</v>
      </c>
      <c r="L5377" s="64" t="s">
        <v>151</v>
      </c>
      <c r="M5377" s="64" t="s">
        <v>151</v>
      </c>
      <c r="N5377" s="6"/>
      <c r="O5377" s="64" t="s">
        <v>3899</v>
      </c>
      <c r="P5377" s="9"/>
      <c r="Q5377" s="9"/>
      <c r="R5377" s="64" t="s">
        <v>6318</v>
      </c>
      <c r="S5377" s="64" t="e">
        <v>#N/A</v>
      </c>
      <c r="T5377" s="64" t="e">
        <v>#N/A</v>
      </c>
      <c r="U5377" s="6" t="e">
        <v>#N/A</v>
      </c>
      <c r="V5377" s="72">
        <v>43720</v>
      </c>
      <c r="W5377" s="6" t="e">
        <v>#N/A</v>
      </c>
      <c r="X5377" s="39"/>
      <c r="Y5377" s="39"/>
      <c r="Z5377" s="39"/>
      <c r="AA5377" s="39"/>
    </row>
    <row r="5378" spans="1:27" s="68" customFormat="1" ht="12.75" x14ac:dyDescent="0.2">
      <c r="A5378" s="68" t="s">
        <v>9059</v>
      </c>
      <c r="B5378" s="64" t="s">
        <v>9012</v>
      </c>
      <c r="C5378" s="65" t="s">
        <v>9013</v>
      </c>
      <c r="D5378" s="65" t="s">
        <v>9013</v>
      </c>
      <c r="E5378" s="66">
        <v>5967</v>
      </c>
      <c r="F5378" s="67" t="s">
        <v>9014</v>
      </c>
      <c r="G5378" s="68" t="s">
        <v>5416</v>
      </c>
      <c r="H5378" s="68" t="s">
        <v>9015</v>
      </c>
      <c r="I5378" s="64" t="s">
        <v>151</v>
      </c>
      <c r="J5378" s="64" t="s">
        <v>151</v>
      </c>
      <c r="K5378" s="64" t="s">
        <v>151</v>
      </c>
      <c r="L5378" s="64" t="s">
        <v>151</v>
      </c>
      <c r="M5378" s="64" t="s">
        <v>151</v>
      </c>
      <c r="N5378" s="6"/>
      <c r="O5378" s="64" t="s">
        <v>3899</v>
      </c>
      <c r="P5378" s="9"/>
      <c r="Q5378" s="9"/>
      <c r="R5378" s="64" t="s">
        <v>6318</v>
      </c>
      <c r="S5378" s="64" t="e">
        <v>#N/A</v>
      </c>
      <c r="T5378" s="64" t="e">
        <v>#N/A</v>
      </c>
      <c r="U5378" s="6" t="e">
        <v>#N/A</v>
      </c>
      <c r="V5378" s="72">
        <v>43720</v>
      </c>
      <c r="W5378" s="6" t="e">
        <v>#N/A</v>
      </c>
      <c r="X5378" s="39"/>
      <c r="Y5378" s="39"/>
      <c r="Z5378" s="39"/>
      <c r="AA5378" s="39"/>
    </row>
    <row r="5379" spans="1:27" s="68" customFormat="1" ht="12.75" x14ac:dyDescent="0.2">
      <c r="A5379" s="68" t="s">
        <v>9060</v>
      </c>
      <c r="B5379" s="64" t="s">
        <v>9012</v>
      </c>
      <c r="C5379" s="65" t="s">
        <v>9013</v>
      </c>
      <c r="D5379" s="65" t="s">
        <v>9013</v>
      </c>
      <c r="E5379" s="66">
        <v>5967</v>
      </c>
      <c r="F5379" s="67" t="s">
        <v>9014</v>
      </c>
      <c r="G5379" s="68" t="s">
        <v>5416</v>
      </c>
      <c r="H5379" s="68" t="s">
        <v>9015</v>
      </c>
      <c r="I5379" s="64" t="s">
        <v>151</v>
      </c>
      <c r="J5379" s="64" t="s">
        <v>151</v>
      </c>
      <c r="K5379" s="64" t="s">
        <v>151</v>
      </c>
      <c r="L5379" s="64" t="s">
        <v>151</v>
      </c>
      <c r="M5379" s="64" t="s">
        <v>151</v>
      </c>
      <c r="N5379" s="6"/>
      <c r="O5379" s="64" t="s">
        <v>3899</v>
      </c>
      <c r="P5379" s="9"/>
      <c r="Q5379" s="9"/>
      <c r="R5379" s="64" t="s">
        <v>6318</v>
      </c>
      <c r="S5379" s="64" t="e">
        <v>#N/A</v>
      </c>
      <c r="T5379" s="64" t="e">
        <v>#N/A</v>
      </c>
      <c r="U5379" s="6" t="e">
        <v>#N/A</v>
      </c>
      <c r="V5379" s="72">
        <v>43720</v>
      </c>
      <c r="W5379" s="6" t="e">
        <v>#N/A</v>
      </c>
      <c r="X5379" s="39"/>
      <c r="Y5379" s="39"/>
      <c r="Z5379" s="39"/>
      <c r="AA5379" s="39"/>
    </row>
    <row r="5380" spans="1:27" s="68" customFormat="1" ht="12.75" x14ac:dyDescent="0.2">
      <c r="A5380" s="68" t="s">
        <v>9061</v>
      </c>
      <c r="B5380" s="64" t="s">
        <v>9012</v>
      </c>
      <c r="C5380" s="65" t="s">
        <v>9013</v>
      </c>
      <c r="D5380" s="65" t="s">
        <v>9013</v>
      </c>
      <c r="E5380" s="66">
        <v>5967</v>
      </c>
      <c r="F5380" s="67" t="s">
        <v>9014</v>
      </c>
      <c r="G5380" s="68" t="s">
        <v>5416</v>
      </c>
      <c r="H5380" s="68" t="s">
        <v>9015</v>
      </c>
      <c r="I5380" s="64" t="s">
        <v>151</v>
      </c>
      <c r="J5380" s="64" t="s">
        <v>151</v>
      </c>
      <c r="K5380" s="64" t="s">
        <v>151</v>
      </c>
      <c r="L5380" s="64" t="s">
        <v>151</v>
      </c>
      <c r="M5380" s="64" t="s">
        <v>151</v>
      </c>
      <c r="N5380" s="6"/>
      <c r="O5380" s="64" t="s">
        <v>3899</v>
      </c>
      <c r="P5380" s="9"/>
      <c r="Q5380" s="9"/>
      <c r="R5380" s="64" t="s">
        <v>6318</v>
      </c>
      <c r="S5380" s="64" t="e">
        <v>#N/A</v>
      </c>
      <c r="T5380" s="64" t="e">
        <v>#N/A</v>
      </c>
      <c r="U5380" s="6" t="e">
        <v>#N/A</v>
      </c>
      <c r="V5380" s="72">
        <v>43720</v>
      </c>
      <c r="W5380" s="6" t="e">
        <v>#N/A</v>
      </c>
      <c r="X5380" s="39"/>
      <c r="Y5380" s="39"/>
      <c r="Z5380" s="39"/>
      <c r="AA5380" s="39"/>
    </row>
    <row r="5381" spans="1:27" s="68" customFormat="1" ht="12.75" x14ac:dyDescent="0.2">
      <c r="A5381" s="68" t="s">
        <v>9062</v>
      </c>
      <c r="B5381" s="64" t="s">
        <v>9012</v>
      </c>
      <c r="C5381" s="65" t="s">
        <v>9013</v>
      </c>
      <c r="D5381" s="65" t="s">
        <v>9013</v>
      </c>
      <c r="E5381" s="66">
        <v>5967</v>
      </c>
      <c r="F5381" s="67" t="s">
        <v>9014</v>
      </c>
      <c r="G5381" s="68" t="s">
        <v>5416</v>
      </c>
      <c r="H5381" s="68" t="s">
        <v>9015</v>
      </c>
      <c r="I5381" s="64" t="s">
        <v>151</v>
      </c>
      <c r="J5381" s="64" t="s">
        <v>151</v>
      </c>
      <c r="K5381" s="64" t="s">
        <v>151</v>
      </c>
      <c r="L5381" s="64" t="s">
        <v>151</v>
      </c>
      <c r="M5381" s="64" t="s">
        <v>151</v>
      </c>
      <c r="N5381" s="6"/>
      <c r="O5381" s="64" t="s">
        <v>3899</v>
      </c>
      <c r="P5381" s="9"/>
      <c r="Q5381" s="9"/>
      <c r="R5381" s="64" t="s">
        <v>6318</v>
      </c>
      <c r="S5381" s="64" t="e">
        <v>#N/A</v>
      </c>
      <c r="T5381" s="64" t="e">
        <v>#N/A</v>
      </c>
      <c r="U5381" s="6" t="e">
        <v>#N/A</v>
      </c>
      <c r="V5381" s="72">
        <v>43720</v>
      </c>
      <c r="W5381" s="6" t="e">
        <v>#N/A</v>
      </c>
      <c r="X5381" s="39"/>
      <c r="Y5381" s="39"/>
      <c r="Z5381" s="39"/>
      <c r="AA5381" s="39"/>
    </row>
    <row r="5382" spans="1:27" s="68" customFormat="1" ht="12.75" x14ac:dyDescent="0.2">
      <c r="A5382" s="68" t="s">
        <v>9063</v>
      </c>
      <c r="B5382" s="64" t="s">
        <v>9012</v>
      </c>
      <c r="C5382" s="65" t="s">
        <v>9013</v>
      </c>
      <c r="D5382" s="65" t="s">
        <v>9013</v>
      </c>
      <c r="E5382" s="66">
        <v>5967</v>
      </c>
      <c r="F5382" s="67" t="s">
        <v>9014</v>
      </c>
      <c r="G5382" s="68" t="s">
        <v>5416</v>
      </c>
      <c r="H5382" s="68" t="s">
        <v>9015</v>
      </c>
      <c r="I5382" s="64" t="s">
        <v>151</v>
      </c>
      <c r="J5382" s="64" t="s">
        <v>151</v>
      </c>
      <c r="K5382" s="64" t="s">
        <v>151</v>
      </c>
      <c r="L5382" s="64" t="s">
        <v>151</v>
      </c>
      <c r="M5382" s="64" t="s">
        <v>151</v>
      </c>
      <c r="N5382" s="6"/>
      <c r="O5382" s="64" t="s">
        <v>3899</v>
      </c>
      <c r="P5382" s="9"/>
      <c r="Q5382" s="9"/>
      <c r="R5382" s="64" t="s">
        <v>6318</v>
      </c>
      <c r="S5382" s="64" t="e">
        <v>#N/A</v>
      </c>
      <c r="T5382" s="64" t="e">
        <v>#N/A</v>
      </c>
      <c r="U5382" s="6" t="e">
        <v>#N/A</v>
      </c>
      <c r="V5382" s="72">
        <v>43720</v>
      </c>
      <c r="W5382" s="6" t="e">
        <v>#N/A</v>
      </c>
      <c r="X5382" s="39"/>
      <c r="Y5382" s="39"/>
      <c r="Z5382" s="39"/>
      <c r="AA5382" s="39"/>
    </row>
    <row r="5383" spans="1:27" s="68" customFormat="1" ht="12.75" x14ac:dyDescent="0.2">
      <c r="A5383" s="68" t="s">
        <v>9064</v>
      </c>
      <c r="B5383" s="64" t="s">
        <v>9012</v>
      </c>
      <c r="C5383" s="65" t="s">
        <v>9013</v>
      </c>
      <c r="D5383" s="65" t="s">
        <v>9013</v>
      </c>
      <c r="E5383" s="66">
        <v>5967</v>
      </c>
      <c r="F5383" s="67" t="s">
        <v>9014</v>
      </c>
      <c r="G5383" s="68" t="s">
        <v>5416</v>
      </c>
      <c r="H5383" s="68" t="s">
        <v>9015</v>
      </c>
      <c r="I5383" s="64" t="s">
        <v>151</v>
      </c>
      <c r="J5383" s="64" t="s">
        <v>151</v>
      </c>
      <c r="K5383" s="64" t="s">
        <v>151</v>
      </c>
      <c r="L5383" s="64" t="s">
        <v>151</v>
      </c>
      <c r="M5383" s="64" t="s">
        <v>151</v>
      </c>
      <c r="N5383" s="6"/>
      <c r="O5383" s="64" t="s">
        <v>3899</v>
      </c>
      <c r="P5383" s="9"/>
      <c r="Q5383" s="9"/>
      <c r="R5383" s="64" t="s">
        <v>6318</v>
      </c>
      <c r="S5383" s="64" t="e">
        <v>#N/A</v>
      </c>
      <c r="T5383" s="64" t="e">
        <v>#N/A</v>
      </c>
      <c r="U5383" s="6" t="e">
        <v>#N/A</v>
      </c>
      <c r="V5383" s="72">
        <v>43720</v>
      </c>
      <c r="W5383" s="6" t="e">
        <v>#N/A</v>
      </c>
      <c r="X5383" s="39"/>
      <c r="Y5383" s="39"/>
      <c r="Z5383" s="39"/>
      <c r="AA5383" s="39"/>
    </row>
    <row r="5384" spans="1:27" s="68" customFormat="1" ht="12.75" x14ac:dyDescent="0.2">
      <c r="A5384" s="68" t="s">
        <v>9065</v>
      </c>
      <c r="B5384" s="64" t="s">
        <v>9012</v>
      </c>
      <c r="C5384" s="65" t="s">
        <v>9013</v>
      </c>
      <c r="D5384" s="65" t="s">
        <v>9013</v>
      </c>
      <c r="E5384" s="66">
        <v>5967</v>
      </c>
      <c r="F5384" s="67" t="s">
        <v>9014</v>
      </c>
      <c r="G5384" s="68" t="s">
        <v>5416</v>
      </c>
      <c r="H5384" s="68" t="s">
        <v>9015</v>
      </c>
      <c r="I5384" s="64" t="s">
        <v>151</v>
      </c>
      <c r="J5384" s="64" t="s">
        <v>151</v>
      </c>
      <c r="K5384" s="64" t="s">
        <v>151</v>
      </c>
      <c r="L5384" s="64" t="s">
        <v>151</v>
      </c>
      <c r="M5384" s="64" t="s">
        <v>151</v>
      </c>
      <c r="N5384" s="6"/>
      <c r="O5384" s="64" t="s">
        <v>3899</v>
      </c>
      <c r="P5384" s="9"/>
      <c r="Q5384" s="9"/>
      <c r="R5384" s="64" t="s">
        <v>6318</v>
      </c>
      <c r="S5384" s="64" t="e">
        <v>#N/A</v>
      </c>
      <c r="T5384" s="64" t="e">
        <v>#N/A</v>
      </c>
      <c r="U5384" s="6" t="e">
        <v>#N/A</v>
      </c>
      <c r="V5384" s="72">
        <v>43720</v>
      </c>
      <c r="W5384" s="6" t="e">
        <v>#N/A</v>
      </c>
      <c r="X5384" s="39"/>
      <c r="Y5384" s="39"/>
      <c r="Z5384" s="39"/>
      <c r="AA5384" s="39"/>
    </row>
    <row r="5385" spans="1:27" s="68" customFormat="1" ht="12.75" x14ac:dyDescent="0.2">
      <c r="A5385" s="68" t="s">
        <v>9011</v>
      </c>
      <c r="B5385" s="64" t="s">
        <v>9012</v>
      </c>
      <c r="C5385" s="65" t="s">
        <v>9013</v>
      </c>
      <c r="D5385" s="65" t="s">
        <v>9013</v>
      </c>
      <c r="E5385" s="66">
        <v>5967</v>
      </c>
      <c r="F5385" s="67" t="s">
        <v>9014</v>
      </c>
      <c r="G5385" s="68" t="s">
        <v>5416</v>
      </c>
      <c r="H5385" s="68" t="s">
        <v>9015</v>
      </c>
      <c r="I5385" s="64" t="s">
        <v>151</v>
      </c>
      <c r="J5385" s="64" t="s">
        <v>151</v>
      </c>
      <c r="K5385" s="64" t="s">
        <v>151</v>
      </c>
      <c r="L5385" s="64" t="s">
        <v>151</v>
      </c>
      <c r="M5385" s="64" t="s">
        <v>151</v>
      </c>
      <c r="N5385" s="6"/>
      <c r="O5385" s="64" t="s">
        <v>3899</v>
      </c>
      <c r="P5385" s="9"/>
      <c r="Q5385" s="9"/>
      <c r="R5385" s="64" t="s">
        <v>6318</v>
      </c>
      <c r="S5385" s="64" t="e">
        <v>#N/A</v>
      </c>
      <c r="T5385" s="64" t="e">
        <v>#N/A</v>
      </c>
      <c r="U5385" s="6" t="e">
        <v>#N/A</v>
      </c>
      <c r="V5385" s="72">
        <v>43720</v>
      </c>
      <c r="W5385" s="6" t="e">
        <v>#N/A</v>
      </c>
      <c r="X5385" s="39"/>
      <c r="Y5385" s="39"/>
      <c r="Z5385" s="39"/>
      <c r="AA5385" s="39"/>
    </row>
    <row r="5386" spans="1:27" s="68" customFormat="1" ht="12.75" x14ac:dyDescent="0.2">
      <c r="A5386" s="68" t="s">
        <v>9066</v>
      </c>
      <c r="B5386" s="64" t="s">
        <v>9012</v>
      </c>
      <c r="C5386" s="65" t="s">
        <v>9013</v>
      </c>
      <c r="D5386" s="65" t="s">
        <v>9013</v>
      </c>
      <c r="E5386" s="66">
        <v>5967</v>
      </c>
      <c r="F5386" s="67" t="s">
        <v>9014</v>
      </c>
      <c r="G5386" s="68" t="s">
        <v>5416</v>
      </c>
      <c r="H5386" s="68" t="s">
        <v>9015</v>
      </c>
      <c r="I5386" s="64" t="s">
        <v>151</v>
      </c>
      <c r="J5386" s="64" t="s">
        <v>151</v>
      </c>
      <c r="K5386" s="64" t="s">
        <v>151</v>
      </c>
      <c r="L5386" s="64" t="s">
        <v>151</v>
      </c>
      <c r="M5386" s="64" t="s">
        <v>151</v>
      </c>
      <c r="N5386" s="6"/>
      <c r="O5386" s="64" t="s">
        <v>3899</v>
      </c>
      <c r="P5386" s="9"/>
      <c r="Q5386" s="9"/>
      <c r="R5386" s="64" t="s">
        <v>6318</v>
      </c>
      <c r="S5386" s="64" t="e">
        <v>#N/A</v>
      </c>
      <c r="T5386" s="64" t="e">
        <v>#N/A</v>
      </c>
      <c r="U5386" s="6" t="e">
        <v>#N/A</v>
      </c>
      <c r="V5386" s="72">
        <v>43720</v>
      </c>
      <c r="W5386" s="6" t="e">
        <v>#N/A</v>
      </c>
      <c r="X5386" s="39"/>
      <c r="Y5386" s="39"/>
      <c r="Z5386" s="39"/>
      <c r="AA5386" s="39"/>
    </row>
    <row r="5387" spans="1:27" s="68" customFormat="1" ht="12.75" x14ac:dyDescent="0.2">
      <c r="A5387" s="68" t="s">
        <v>9067</v>
      </c>
      <c r="B5387" s="64" t="s">
        <v>9012</v>
      </c>
      <c r="C5387" s="65" t="s">
        <v>9013</v>
      </c>
      <c r="D5387" s="65" t="s">
        <v>9013</v>
      </c>
      <c r="E5387" s="66">
        <v>5967</v>
      </c>
      <c r="F5387" s="67" t="s">
        <v>9014</v>
      </c>
      <c r="G5387" s="68" t="s">
        <v>5416</v>
      </c>
      <c r="H5387" s="68" t="s">
        <v>9015</v>
      </c>
      <c r="I5387" s="64" t="s">
        <v>151</v>
      </c>
      <c r="J5387" s="64" t="s">
        <v>151</v>
      </c>
      <c r="K5387" s="64" t="s">
        <v>151</v>
      </c>
      <c r="L5387" s="64" t="s">
        <v>151</v>
      </c>
      <c r="M5387" s="64" t="s">
        <v>151</v>
      </c>
      <c r="N5387" s="6"/>
      <c r="O5387" s="64" t="s">
        <v>3899</v>
      </c>
      <c r="P5387" s="9"/>
      <c r="Q5387" s="9"/>
      <c r="R5387" s="64" t="s">
        <v>6318</v>
      </c>
      <c r="S5387" s="64" t="e">
        <v>#N/A</v>
      </c>
      <c r="T5387" s="64" t="e">
        <v>#N/A</v>
      </c>
      <c r="U5387" s="6" t="e">
        <v>#N/A</v>
      </c>
      <c r="V5387" s="72">
        <v>43720</v>
      </c>
      <c r="W5387" s="6" t="e">
        <v>#N/A</v>
      </c>
      <c r="X5387" s="39"/>
      <c r="Y5387" s="39"/>
      <c r="Z5387" s="39"/>
      <c r="AA5387" s="39"/>
    </row>
    <row r="5388" spans="1:27" s="68" customFormat="1" ht="12.75" x14ac:dyDescent="0.2">
      <c r="A5388" s="68" t="s">
        <v>9068</v>
      </c>
      <c r="B5388" s="64" t="s">
        <v>9012</v>
      </c>
      <c r="C5388" s="65" t="s">
        <v>9013</v>
      </c>
      <c r="D5388" s="65" t="s">
        <v>9013</v>
      </c>
      <c r="E5388" s="66">
        <v>5967</v>
      </c>
      <c r="F5388" s="67" t="s">
        <v>9014</v>
      </c>
      <c r="G5388" s="68" t="s">
        <v>5416</v>
      </c>
      <c r="H5388" s="68" t="s">
        <v>9015</v>
      </c>
      <c r="I5388" s="64" t="s">
        <v>151</v>
      </c>
      <c r="J5388" s="64" t="s">
        <v>151</v>
      </c>
      <c r="K5388" s="64" t="s">
        <v>151</v>
      </c>
      <c r="L5388" s="64" t="s">
        <v>151</v>
      </c>
      <c r="M5388" s="64" t="s">
        <v>151</v>
      </c>
      <c r="N5388" s="6"/>
      <c r="O5388" s="64" t="s">
        <v>3899</v>
      </c>
      <c r="P5388" s="9"/>
      <c r="Q5388" s="9"/>
      <c r="R5388" s="64" t="s">
        <v>6318</v>
      </c>
      <c r="S5388" s="64" t="e">
        <v>#N/A</v>
      </c>
      <c r="T5388" s="64" t="e">
        <v>#N/A</v>
      </c>
      <c r="U5388" s="6" t="e">
        <v>#N/A</v>
      </c>
      <c r="V5388" s="72">
        <v>43720</v>
      </c>
      <c r="W5388" s="6" t="e">
        <v>#N/A</v>
      </c>
      <c r="X5388" s="39"/>
      <c r="Y5388" s="39"/>
      <c r="Z5388" s="39"/>
      <c r="AA5388" s="39"/>
    </row>
    <row r="5389" spans="1:27" s="68" customFormat="1" ht="12.75" x14ac:dyDescent="0.2">
      <c r="A5389" s="68" t="s">
        <v>9069</v>
      </c>
      <c r="B5389" s="64" t="s">
        <v>9012</v>
      </c>
      <c r="C5389" s="65" t="s">
        <v>9013</v>
      </c>
      <c r="D5389" s="65" t="s">
        <v>9013</v>
      </c>
      <c r="E5389" s="66">
        <v>5967</v>
      </c>
      <c r="F5389" s="67" t="s">
        <v>9014</v>
      </c>
      <c r="G5389" s="68" t="s">
        <v>5416</v>
      </c>
      <c r="H5389" s="68" t="s">
        <v>9015</v>
      </c>
      <c r="I5389" s="64" t="s">
        <v>151</v>
      </c>
      <c r="J5389" s="64" t="s">
        <v>151</v>
      </c>
      <c r="K5389" s="64" t="s">
        <v>151</v>
      </c>
      <c r="L5389" s="64" t="s">
        <v>151</v>
      </c>
      <c r="M5389" s="64" t="s">
        <v>151</v>
      </c>
      <c r="N5389" s="6"/>
      <c r="O5389" s="64" t="s">
        <v>3899</v>
      </c>
      <c r="P5389" s="9"/>
      <c r="Q5389" s="9"/>
      <c r="R5389" s="64" t="s">
        <v>6318</v>
      </c>
      <c r="S5389" s="64" t="e">
        <v>#N/A</v>
      </c>
      <c r="T5389" s="64" t="e">
        <v>#N/A</v>
      </c>
      <c r="U5389" s="6" t="e">
        <v>#N/A</v>
      </c>
      <c r="V5389" s="72">
        <v>43720</v>
      </c>
      <c r="W5389" s="6" t="e">
        <v>#N/A</v>
      </c>
      <c r="X5389" s="39"/>
      <c r="Y5389" s="39"/>
      <c r="Z5389" s="39"/>
      <c r="AA5389" s="39"/>
    </row>
    <row r="5390" spans="1:27" s="68" customFormat="1" ht="12.75" x14ac:dyDescent="0.2">
      <c r="A5390" s="68" t="s">
        <v>9070</v>
      </c>
      <c r="B5390" s="64" t="s">
        <v>9012</v>
      </c>
      <c r="C5390" s="65" t="s">
        <v>9013</v>
      </c>
      <c r="D5390" s="65" t="s">
        <v>9013</v>
      </c>
      <c r="E5390" s="66">
        <v>5967</v>
      </c>
      <c r="F5390" s="67" t="s">
        <v>9014</v>
      </c>
      <c r="G5390" s="68" t="s">
        <v>5416</v>
      </c>
      <c r="H5390" s="68" t="s">
        <v>9015</v>
      </c>
      <c r="I5390" s="64" t="s">
        <v>151</v>
      </c>
      <c r="J5390" s="64" t="s">
        <v>151</v>
      </c>
      <c r="K5390" s="64" t="s">
        <v>151</v>
      </c>
      <c r="L5390" s="64" t="s">
        <v>151</v>
      </c>
      <c r="M5390" s="64" t="s">
        <v>151</v>
      </c>
      <c r="N5390" s="6"/>
      <c r="O5390" s="64" t="s">
        <v>3899</v>
      </c>
      <c r="P5390" s="9"/>
      <c r="Q5390" s="9"/>
      <c r="R5390" s="64" t="s">
        <v>6318</v>
      </c>
      <c r="S5390" s="64" t="e">
        <v>#N/A</v>
      </c>
      <c r="T5390" s="64" t="e">
        <v>#N/A</v>
      </c>
      <c r="U5390" s="6" t="e">
        <v>#N/A</v>
      </c>
      <c r="V5390" s="72">
        <v>43720</v>
      </c>
      <c r="W5390" s="6" t="e">
        <v>#N/A</v>
      </c>
      <c r="X5390" s="39"/>
      <c r="Y5390" s="39"/>
      <c r="Z5390" s="39"/>
      <c r="AA5390" s="39"/>
    </row>
    <row r="5391" spans="1:27" s="68" customFormat="1" ht="12.75" x14ac:dyDescent="0.2">
      <c r="A5391" s="68" t="s">
        <v>9071</v>
      </c>
      <c r="B5391" s="64" t="s">
        <v>9012</v>
      </c>
      <c r="C5391" s="65" t="s">
        <v>9013</v>
      </c>
      <c r="D5391" s="65" t="s">
        <v>9013</v>
      </c>
      <c r="E5391" s="66">
        <v>5967</v>
      </c>
      <c r="F5391" s="67" t="s">
        <v>9014</v>
      </c>
      <c r="G5391" s="68" t="s">
        <v>5416</v>
      </c>
      <c r="H5391" s="68" t="s">
        <v>9015</v>
      </c>
      <c r="I5391" s="64" t="s">
        <v>151</v>
      </c>
      <c r="J5391" s="64" t="s">
        <v>151</v>
      </c>
      <c r="K5391" s="64" t="s">
        <v>151</v>
      </c>
      <c r="L5391" s="64" t="s">
        <v>151</v>
      </c>
      <c r="M5391" s="64" t="s">
        <v>151</v>
      </c>
      <c r="N5391" s="6"/>
      <c r="O5391" s="64" t="s">
        <v>3899</v>
      </c>
      <c r="P5391" s="9"/>
      <c r="Q5391" s="9"/>
      <c r="R5391" s="64" t="s">
        <v>6318</v>
      </c>
      <c r="S5391" s="64" t="e">
        <v>#N/A</v>
      </c>
      <c r="T5391" s="64" t="e">
        <v>#N/A</v>
      </c>
      <c r="U5391" s="6" t="e">
        <v>#N/A</v>
      </c>
      <c r="V5391" s="72">
        <v>43720</v>
      </c>
      <c r="W5391" s="6" t="e">
        <v>#N/A</v>
      </c>
      <c r="X5391" s="39"/>
      <c r="Y5391" s="39"/>
      <c r="Z5391" s="39"/>
      <c r="AA5391" s="39"/>
    </row>
    <row r="5392" spans="1:27" s="68" customFormat="1" ht="12.75" x14ac:dyDescent="0.2">
      <c r="A5392" s="68" t="s">
        <v>9072</v>
      </c>
      <c r="B5392" s="64" t="s">
        <v>9012</v>
      </c>
      <c r="C5392" s="65" t="s">
        <v>9013</v>
      </c>
      <c r="D5392" s="65" t="s">
        <v>9013</v>
      </c>
      <c r="E5392" s="66">
        <v>5967</v>
      </c>
      <c r="F5392" s="67" t="s">
        <v>9014</v>
      </c>
      <c r="G5392" s="68" t="s">
        <v>5416</v>
      </c>
      <c r="H5392" s="68" t="s">
        <v>9015</v>
      </c>
      <c r="I5392" s="64" t="s">
        <v>151</v>
      </c>
      <c r="J5392" s="64" t="s">
        <v>151</v>
      </c>
      <c r="K5392" s="64" t="s">
        <v>151</v>
      </c>
      <c r="L5392" s="64" t="s">
        <v>151</v>
      </c>
      <c r="M5392" s="64" t="s">
        <v>151</v>
      </c>
      <c r="N5392" s="6"/>
      <c r="O5392" s="64" t="s">
        <v>3899</v>
      </c>
      <c r="P5392" s="9"/>
      <c r="Q5392" s="9"/>
      <c r="R5392" s="64" t="s">
        <v>6318</v>
      </c>
      <c r="S5392" s="64" t="e">
        <v>#N/A</v>
      </c>
      <c r="T5392" s="64" t="e">
        <v>#N/A</v>
      </c>
      <c r="U5392" s="6" t="e">
        <v>#N/A</v>
      </c>
      <c r="V5392" s="72">
        <v>43720</v>
      </c>
      <c r="W5392" s="6" t="e">
        <v>#N/A</v>
      </c>
      <c r="X5392" s="39"/>
      <c r="Y5392" s="39"/>
      <c r="Z5392" s="39"/>
      <c r="AA5392" s="39"/>
    </row>
    <row r="5393" spans="1:27" s="68" customFormat="1" ht="12.75" x14ac:dyDescent="0.2">
      <c r="A5393" s="68" t="s">
        <v>9073</v>
      </c>
      <c r="B5393" s="64" t="s">
        <v>9012</v>
      </c>
      <c r="C5393" s="65" t="s">
        <v>9013</v>
      </c>
      <c r="D5393" s="65" t="s">
        <v>9013</v>
      </c>
      <c r="E5393" s="66">
        <v>5967</v>
      </c>
      <c r="F5393" s="67" t="s">
        <v>9014</v>
      </c>
      <c r="G5393" s="68" t="s">
        <v>5416</v>
      </c>
      <c r="H5393" s="68" t="s">
        <v>9015</v>
      </c>
      <c r="I5393" s="64" t="s">
        <v>151</v>
      </c>
      <c r="J5393" s="64" t="s">
        <v>151</v>
      </c>
      <c r="K5393" s="64" t="s">
        <v>151</v>
      </c>
      <c r="L5393" s="64" t="s">
        <v>151</v>
      </c>
      <c r="M5393" s="64" t="s">
        <v>151</v>
      </c>
      <c r="N5393" s="6"/>
      <c r="O5393" s="64" t="s">
        <v>3899</v>
      </c>
      <c r="P5393" s="9"/>
      <c r="Q5393" s="9"/>
      <c r="R5393" s="64" t="s">
        <v>6318</v>
      </c>
      <c r="S5393" s="64" t="e">
        <v>#N/A</v>
      </c>
      <c r="T5393" s="64" t="e">
        <v>#N/A</v>
      </c>
      <c r="U5393" s="6" t="e">
        <v>#N/A</v>
      </c>
      <c r="V5393" s="72">
        <v>43720</v>
      </c>
      <c r="W5393" s="6" t="e">
        <v>#N/A</v>
      </c>
      <c r="X5393" s="39"/>
      <c r="Y5393" s="39"/>
      <c r="Z5393" s="39"/>
      <c r="AA5393" s="39"/>
    </row>
    <row r="5394" spans="1:27" s="68" customFormat="1" ht="12.75" x14ac:dyDescent="0.2">
      <c r="A5394" s="68" t="s">
        <v>9074</v>
      </c>
      <c r="B5394" s="64" t="s">
        <v>9012</v>
      </c>
      <c r="C5394" s="65" t="s">
        <v>9013</v>
      </c>
      <c r="D5394" s="65" t="s">
        <v>9013</v>
      </c>
      <c r="E5394" s="66">
        <v>5967</v>
      </c>
      <c r="F5394" s="67" t="s">
        <v>9014</v>
      </c>
      <c r="G5394" s="68" t="s">
        <v>5416</v>
      </c>
      <c r="H5394" s="68" t="s">
        <v>9015</v>
      </c>
      <c r="I5394" s="64" t="s">
        <v>151</v>
      </c>
      <c r="J5394" s="64" t="s">
        <v>151</v>
      </c>
      <c r="K5394" s="64" t="s">
        <v>151</v>
      </c>
      <c r="L5394" s="64" t="s">
        <v>151</v>
      </c>
      <c r="M5394" s="64" t="s">
        <v>151</v>
      </c>
      <c r="N5394" s="6"/>
      <c r="O5394" s="64" t="s">
        <v>3899</v>
      </c>
      <c r="P5394" s="9"/>
      <c r="Q5394" s="9"/>
      <c r="R5394" s="64" t="s">
        <v>6318</v>
      </c>
      <c r="S5394" s="64" t="e">
        <v>#N/A</v>
      </c>
      <c r="T5394" s="64" t="e">
        <v>#N/A</v>
      </c>
      <c r="U5394" s="6" t="e">
        <v>#N/A</v>
      </c>
      <c r="V5394" s="72">
        <v>43720</v>
      </c>
      <c r="W5394" s="6" t="e">
        <v>#N/A</v>
      </c>
      <c r="X5394" s="39"/>
      <c r="Y5394" s="39"/>
      <c r="Z5394" s="39"/>
      <c r="AA5394" s="39"/>
    </row>
    <row r="5395" spans="1:27" s="68" customFormat="1" ht="12.75" x14ac:dyDescent="0.2">
      <c r="A5395" s="68" t="s">
        <v>9075</v>
      </c>
      <c r="B5395" s="64" t="s">
        <v>9012</v>
      </c>
      <c r="C5395" s="65" t="s">
        <v>9013</v>
      </c>
      <c r="D5395" s="65" t="s">
        <v>9013</v>
      </c>
      <c r="E5395" s="66">
        <v>5967</v>
      </c>
      <c r="F5395" s="67" t="s">
        <v>9014</v>
      </c>
      <c r="G5395" s="68" t="s">
        <v>5416</v>
      </c>
      <c r="H5395" s="68" t="s">
        <v>9015</v>
      </c>
      <c r="I5395" s="64" t="s">
        <v>151</v>
      </c>
      <c r="J5395" s="64" t="s">
        <v>151</v>
      </c>
      <c r="K5395" s="64" t="s">
        <v>151</v>
      </c>
      <c r="L5395" s="64" t="s">
        <v>151</v>
      </c>
      <c r="M5395" s="64" t="s">
        <v>151</v>
      </c>
      <c r="N5395" s="6"/>
      <c r="O5395" s="64" t="s">
        <v>3899</v>
      </c>
      <c r="P5395" s="9"/>
      <c r="Q5395" s="9"/>
      <c r="R5395" s="64" t="s">
        <v>6318</v>
      </c>
      <c r="S5395" s="64" t="e">
        <v>#N/A</v>
      </c>
      <c r="T5395" s="64" t="e">
        <v>#N/A</v>
      </c>
      <c r="U5395" s="6" t="e">
        <v>#N/A</v>
      </c>
      <c r="V5395" s="72">
        <v>43720</v>
      </c>
      <c r="W5395" s="6" t="e">
        <v>#N/A</v>
      </c>
      <c r="X5395" s="39"/>
      <c r="Y5395" s="39"/>
      <c r="Z5395" s="39"/>
      <c r="AA5395" s="39"/>
    </row>
    <row r="5396" spans="1:27" s="68" customFormat="1" ht="12.75" x14ac:dyDescent="0.2">
      <c r="A5396" s="68" t="s">
        <v>9076</v>
      </c>
      <c r="B5396" s="64" t="s">
        <v>9012</v>
      </c>
      <c r="C5396" s="65" t="s">
        <v>9013</v>
      </c>
      <c r="D5396" s="65" t="s">
        <v>9013</v>
      </c>
      <c r="E5396" s="66">
        <v>5967</v>
      </c>
      <c r="F5396" s="67" t="s">
        <v>9014</v>
      </c>
      <c r="G5396" s="68" t="s">
        <v>5416</v>
      </c>
      <c r="H5396" s="68" t="s">
        <v>9015</v>
      </c>
      <c r="I5396" s="64" t="s">
        <v>151</v>
      </c>
      <c r="J5396" s="64" t="s">
        <v>151</v>
      </c>
      <c r="K5396" s="64" t="s">
        <v>151</v>
      </c>
      <c r="L5396" s="64" t="s">
        <v>151</v>
      </c>
      <c r="M5396" s="64" t="s">
        <v>151</v>
      </c>
      <c r="N5396" s="6"/>
      <c r="O5396" s="64" t="s">
        <v>3899</v>
      </c>
      <c r="P5396" s="9"/>
      <c r="Q5396" s="9"/>
      <c r="R5396" s="64" t="s">
        <v>6318</v>
      </c>
      <c r="S5396" s="64" t="e">
        <v>#N/A</v>
      </c>
      <c r="T5396" s="64" t="e">
        <v>#N/A</v>
      </c>
      <c r="U5396" s="6" t="e">
        <v>#N/A</v>
      </c>
      <c r="V5396" s="72">
        <v>43720</v>
      </c>
      <c r="W5396" s="6" t="e">
        <v>#N/A</v>
      </c>
      <c r="X5396" s="39"/>
      <c r="Y5396" s="39"/>
      <c r="Z5396" s="39"/>
      <c r="AA5396" s="39"/>
    </row>
    <row r="5397" spans="1:27" s="68" customFormat="1" ht="12.75" x14ac:dyDescent="0.2">
      <c r="A5397" s="68" t="s">
        <v>9077</v>
      </c>
      <c r="B5397" s="64" t="s">
        <v>9012</v>
      </c>
      <c r="C5397" s="65" t="s">
        <v>9013</v>
      </c>
      <c r="D5397" s="65" t="s">
        <v>9013</v>
      </c>
      <c r="E5397" s="66">
        <v>5967</v>
      </c>
      <c r="F5397" s="67" t="s">
        <v>9014</v>
      </c>
      <c r="G5397" s="68" t="s">
        <v>5416</v>
      </c>
      <c r="H5397" s="68" t="s">
        <v>9015</v>
      </c>
      <c r="I5397" s="64" t="s">
        <v>151</v>
      </c>
      <c r="J5397" s="64" t="s">
        <v>151</v>
      </c>
      <c r="K5397" s="64" t="s">
        <v>151</v>
      </c>
      <c r="L5397" s="64" t="s">
        <v>151</v>
      </c>
      <c r="M5397" s="64" t="s">
        <v>151</v>
      </c>
      <c r="N5397" s="6"/>
      <c r="O5397" s="64" t="s">
        <v>3899</v>
      </c>
      <c r="P5397" s="9"/>
      <c r="Q5397" s="9"/>
      <c r="R5397" s="64" t="s">
        <v>6318</v>
      </c>
      <c r="S5397" s="64" t="e">
        <v>#N/A</v>
      </c>
      <c r="T5397" s="64" t="e">
        <v>#N/A</v>
      </c>
      <c r="U5397" s="6" t="e">
        <v>#N/A</v>
      </c>
      <c r="V5397" s="72">
        <v>43720</v>
      </c>
      <c r="W5397" s="6" t="e">
        <v>#N/A</v>
      </c>
      <c r="X5397" s="39"/>
      <c r="Y5397" s="39"/>
      <c r="Z5397" s="39"/>
      <c r="AA5397" s="39"/>
    </row>
    <row r="5398" spans="1:27" s="68" customFormat="1" ht="12.75" x14ac:dyDescent="0.2">
      <c r="A5398" s="68" t="s">
        <v>9078</v>
      </c>
      <c r="B5398" s="64" t="s">
        <v>9012</v>
      </c>
      <c r="C5398" s="65" t="s">
        <v>9013</v>
      </c>
      <c r="D5398" s="65" t="s">
        <v>9013</v>
      </c>
      <c r="E5398" s="66">
        <v>5967</v>
      </c>
      <c r="F5398" s="67" t="s">
        <v>9014</v>
      </c>
      <c r="G5398" s="68" t="s">
        <v>5416</v>
      </c>
      <c r="H5398" s="68" t="s">
        <v>9015</v>
      </c>
      <c r="I5398" s="64" t="s">
        <v>151</v>
      </c>
      <c r="J5398" s="64" t="s">
        <v>151</v>
      </c>
      <c r="K5398" s="64" t="s">
        <v>151</v>
      </c>
      <c r="L5398" s="64" t="s">
        <v>151</v>
      </c>
      <c r="M5398" s="64" t="s">
        <v>151</v>
      </c>
      <c r="N5398" s="6"/>
      <c r="O5398" s="64" t="s">
        <v>3899</v>
      </c>
      <c r="P5398" s="9"/>
      <c r="Q5398" s="9"/>
      <c r="R5398" s="64" t="s">
        <v>6318</v>
      </c>
      <c r="S5398" s="64" t="e">
        <v>#N/A</v>
      </c>
      <c r="T5398" s="64" t="e">
        <v>#N/A</v>
      </c>
      <c r="U5398" s="6" t="e">
        <v>#N/A</v>
      </c>
      <c r="V5398" s="72">
        <v>43720</v>
      </c>
      <c r="W5398" s="6" t="e">
        <v>#N/A</v>
      </c>
      <c r="X5398" s="39"/>
      <c r="Y5398" s="39"/>
      <c r="Z5398" s="39"/>
      <c r="AA5398" s="39"/>
    </row>
    <row r="5399" spans="1:27" s="68" customFormat="1" ht="12.75" x14ac:dyDescent="0.2">
      <c r="A5399" s="68" t="s">
        <v>9079</v>
      </c>
      <c r="B5399" s="64" t="s">
        <v>9012</v>
      </c>
      <c r="C5399" s="65" t="s">
        <v>9013</v>
      </c>
      <c r="D5399" s="65" t="s">
        <v>9013</v>
      </c>
      <c r="E5399" s="66">
        <v>5967</v>
      </c>
      <c r="F5399" s="67" t="s">
        <v>9014</v>
      </c>
      <c r="G5399" s="68" t="s">
        <v>5416</v>
      </c>
      <c r="H5399" s="68" t="s">
        <v>9015</v>
      </c>
      <c r="I5399" s="64" t="s">
        <v>151</v>
      </c>
      <c r="J5399" s="64" t="s">
        <v>151</v>
      </c>
      <c r="K5399" s="64" t="s">
        <v>151</v>
      </c>
      <c r="L5399" s="64" t="s">
        <v>151</v>
      </c>
      <c r="M5399" s="64" t="s">
        <v>151</v>
      </c>
      <c r="N5399" s="6"/>
      <c r="O5399" s="64" t="s">
        <v>3899</v>
      </c>
      <c r="P5399" s="9"/>
      <c r="Q5399" s="9"/>
      <c r="R5399" s="64" t="s">
        <v>6318</v>
      </c>
      <c r="S5399" s="64" t="e">
        <v>#N/A</v>
      </c>
      <c r="T5399" s="64" t="e">
        <v>#N/A</v>
      </c>
      <c r="U5399" s="6" t="e">
        <v>#N/A</v>
      </c>
      <c r="V5399" s="72">
        <v>43720</v>
      </c>
      <c r="W5399" s="6" t="e">
        <v>#N/A</v>
      </c>
      <c r="X5399" s="39"/>
      <c r="Y5399" s="39"/>
      <c r="Z5399" s="39"/>
      <c r="AA5399" s="39"/>
    </row>
    <row r="5400" spans="1:27" s="68" customFormat="1" ht="12.75" x14ac:dyDescent="0.2">
      <c r="A5400" s="68" t="s">
        <v>9080</v>
      </c>
      <c r="B5400" s="64" t="s">
        <v>9012</v>
      </c>
      <c r="C5400" s="65" t="s">
        <v>9013</v>
      </c>
      <c r="D5400" s="65" t="s">
        <v>9013</v>
      </c>
      <c r="E5400" s="66">
        <v>5967</v>
      </c>
      <c r="F5400" s="67" t="s">
        <v>9014</v>
      </c>
      <c r="G5400" s="68" t="s">
        <v>5416</v>
      </c>
      <c r="H5400" s="68" t="s">
        <v>9015</v>
      </c>
      <c r="I5400" s="64" t="s">
        <v>151</v>
      </c>
      <c r="J5400" s="64" t="s">
        <v>151</v>
      </c>
      <c r="K5400" s="64" t="s">
        <v>151</v>
      </c>
      <c r="L5400" s="64" t="s">
        <v>151</v>
      </c>
      <c r="M5400" s="64" t="s">
        <v>151</v>
      </c>
      <c r="N5400" s="6"/>
      <c r="O5400" s="64" t="s">
        <v>3899</v>
      </c>
      <c r="P5400" s="9"/>
      <c r="Q5400" s="9"/>
      <c r="R5400" s="64" t="s">
        <v>6318</v>
      </c>
      <c r="S5400" s="64" t="e">
        <v>#N/A</v>
      </c>
      <c r="T5400" s="64" t="e">
        <v>#N/A</v>
      </c>
      <c r="U5400" s="6" t="e">
        <v>#N/A</v>
      </c>
      <c r="V5400" s="72">
        <v>43720</v>
      </c>
      <c r="W5400" s="6" t="e">
        <v>#N/A</v>
      </c>
      <c r="X5400" s="39"/>
      <c r="Y5400" s="39"/>
      <c r="Z5400" s="39"/>
      <c r="AA5400" s="39"/>
    </row>
    <row r="5401" spans="1:27" s="68" customFormat="1" ht="12.75" x14ac:dyDescent="0.2">
      <c r="A5401" s="68" t="s">
        <v>9081</v>
      </c>
      <c r="B5401" s="64" t="s">
        <v>9012</v>
      </c>
      <c r="C5401" s="65" t="s">
        <v>9013</v>
      </c>
      <c r="D5401" s="65" t="s">
        <v>9013</v>
      </c>
      <c r="E5401" s="66">
        <v>5967</v>
      </c>
      <c r="F5401" s="67" t="s">
        <v>9014</v>
      </c>
      <c r="G5401" s="68" t="s">
        <v>5416</v>
      </c>
      <c r="H5401" s="68" t="s">
        <v>9015</v>
      </c>
      <c r="I5401" s="64" t="s">
        <v>151</v>
      </c>
      <c r="J5401" s="64" t="s">
        <v>151</v>
      </c>
      <c r="K5401" s="64" t="s">
        <v>151</v>
      </c>
      <c r="L5401" s="64" t="s">
        <v>151</v>
      </c>
      <c r="M5401" s="64" t="s">
        <v>151</v>
      </c>
      <c r="N5401" s="6"/>
      <c r="O5401" s="64" t="s">
        <v>3899</v>
      </c>
      <c r="P5401" s="9"/>
      <c r="Q5401" s="9"/>
      <c r="R5401" s="64" t="s">
        <v>6318</v>
      </c>
      <c r="S5401" s="64" t="e">
        <v>#N/A</v>
      </c>
      <c r="T5401" s="64" t="e">
        <v>#N/A</v>
      </c>
      <c r="U5401" s="6" t="e">
        <v>#N/A</v>
      </c>
      <c r="V5401" s="72">
        <v>43720</v>
      </c>
      <c r="W5401" s="6" t="e">
        <v>#N/A</v>
      </c>
      <c r="X5401" s="39"/>
      <c r="Y5401" s="39"/>
      <c r="Z5401" s="39"/>
      <c r="AA5401" s="39"/>
    </row>
    <row r="5402" spans="1:27" s="68" customFormat="1" ht="12.75" x14ac:dyDescent="0.2">
      <c r="A5402" s="68" t="s">
        <v>9082</v>
      </c>
      <c r="B5402" s="64" t="s">
        <v>9012</v>
      </c>
      <c r="C5402" s="65" t="s">
        <v>9013</v>
      </c>
      <c r="D5402" s="65" t="s">
        <v>9013</v>
      </c>
      <c r="E5402" s="66">
        <v>5967</v>
      </c>
      <c r="F5402" s="67" t="s">
        <v>9014</v>
      </c>
      <c r="G5402" s="68" t="s">
        <v>5416</v>
      </c>
      <c r="H5402" s="68" t="s">
        <v>9015</v>
      </c>
      <c r="I5402" s="64" t="s">
        <v>151</v>
      </c>
      <c r="J5402" s="64" t="s">
        <v>151</v>
      </c>
      <c r="K5402" s="64" t="s">
        <v>151</v>
      </c>
      <c r="L5402" s="64" t="s">
        <v>151</v>
      </c>
      <c r="M5402" s="64" t="s">
        <v>151</v>
      </c>
      <c r="N5402" s="6"/>
      <c r="O5402" s="64" t="s">
        <v>3899</v>
      </c>
      <c r="P5402" s="9"/>
      <c r="Q5402" s="9"/>
      <c r="R5402" s="64" t="s">
        <v>6318</v>
      </c>
      <c r="S5402" s="64" t="e">
        <v>#N/A</v>
      </c>
      <c r="T5402" s="64" t="e">
        <v>#N/A</v>
      </c>
      <c r="U5402" s="6" t="e">
        <v>#N/A</v>
      </c>
      <c r="V5402" s="72">
        <v>43720</v>
      </c>
      <c r="W5402" s="6" t="e">
        <v>#N/A</v>
      </c>
      <c r="X5402" s="39"/>
      <c r="Y5402" s="39"/>
      <c r="Z5402" s="39"/>
      <c r="AA5402" s="39"/>
    </row>
    <row r="5403" spans="1:27" s="68" customFormat="1" ht="12.75" x14ac:dyDescent="0.2">
      <c r="A5403" s="68" t="s">
        <v>9083</v>
      </c>
      <c r="B5403" s="64" t="s">
        <v>9012</v>
      </c>
      <c r="C5403" s="65" t="s">
        <v>9013</v>
      </c>
      <c r="D5403" s="65" t="s">
        <v>9013</v>
      </c>
      <c r="E5403" s="66">
        <v>5967</v>
      </c>
      <c r="F5403" s="67" t="s">
        <v>9014</v>
      </c>
      <c r="G5403" s="68" t="s">
        <v>5416</v>
      </c>
      <c r="H5403" s="68" t="s">
        <v>9015</v>
      </c>
      <c r="I5403" s="64" t="s">
        <v>151</v>
      </c>
      <c r="J5403" s="64" t="s">
        <v>151</v>
      </c>
      <c r="K5403" s="64" t="s">
        <v>151</v>
      </c>
      <c r="L5403" s="64" t="s">
        <v>151</v>
      </c>
      <c r="M5403" s="64" t="s">
        <v>151</v>
      </c>
      <c r="N5403" s="6"/>
      <c r="O5403" s="64" t="s">
        <v>3899</v>
      </c>
      <c r="P5403" s="9"/>
      <c r="Q5403" s="9"/>
      <c r="R5403" s="64" t="s">
        <v>6318</v>
      </c>
      <c r="S5403" s="64" t="e">
        <v>#N/A</v>
      </c>
      <c r="T5403" s="64" t="e">
        <v>#N/A</v>
      </c>
      <c r="U5403" s="6" t="e">
        <v>#N/A</v>
      </c>
      <c r="V5403" s="72">
        <v>43720</v>
      </c>
      <c r="W5403" s="6" t="e">
        <v>#N/A</v>
      </c>
      <c r="X5403" s="39"/>
      <c r="Y5403" s="39"/>
      <c r="Z5403" s="39"/>
      <c r="AA5403" s="39"/>
    </row>
    <row r="5404" spans="1:27" s="68" customFormat="1" ht="12.75" x14ac:dyDescent="0.2">
      <c r="A5404" s="68" t="s">
        <v>9084</v>
      </c>
      <c r="B5404" s="64" t="s">
        <v>9012</v>
      </c>
      <c r="C5404" s="65" t="s">
        <v>9013</v>
      </c>
      <c r="D5404" s="65" t="s">
        <v>9013</v>
      </c>
      <c r="E5404" s="66">
        <v>5967</v>
      </c>
      <c r="F5404" s="67" t="s">
        <v>9014</v>
      </c>
      <c r="G5404" s="68" t="s">
        <v>5416</v>
      </c>
      <c r="H5404" s="68" t="s">
        <v>9015</v>
      </c>
      <c r="I5404" s="64" t="s">
        <v>151</v>
      </c>
      <c r="J5404" s="64" t="s">
        <v>151</v>
      </c>
      <c r="K5404" s="64" t="s">
        <v>151</v>
      </c>
      <c r="L5404" s="64" t="s">
        <v>151</v>
      </c>
      <c r="M5404" s="64" t="s">
        <v>151</v>
      </c>
      <c r="N5404" s="6"/>
      <c r="O5404" s="64" t="s">
        <v>3899</v>
      </c>
      <c r="P5404" s="9"/>
      <c r="Q5404" s="9"/>
      <c r="R5404" s="64" t="s">
        <v>6318</v>
      </c>
      <c r="S5404" s="64" t="e">
        <v>#N/A</v>
      </c>
      <c r="T5404" s="64" t="e">
        <v>#N/A</v>
      </c>
      <c r="U5404" s="6" t="e">
        <v>#N/A</v>
      </c>
      <c r="V5404" s="72">
        <v>43720</v>
      </c>
      <c r="W5404" s="6" t="e">
        <v>#N/A</v>
      </c>
      <c r="X5404" s="39"/>
      <c r="Y5404" s="39"/>
      <c r="Z5404" s="39"/>
      <c r="AA5404" s="39"/>
    </row>
    <row r="5405" spans="1:27" s="68" customFormat="1" ht="12.75" x14ac:dyDescent="0.2">
      <c r="A5405" s="68" t="s">
        <v>9085</v>
      </c>
      <c r="B5405" s="64" t="s">
        <v>9012</v>
      </c>
      <c r="C5405" s="65" t="s">
        <v>9013</v>
      </c>
      <c r="D5405" s="65" t="s">
        <v>9013</v>
      </c>
      <c r="E5405" s="66">
        <v>5967</v>
      </c>
      <c r="F5405" s="67" t="s">
        <v>9014</v>
      </c>
      <c r="G5405" s="68" t="s">
        <v>5416</v>
      </c>
      <c r="H5405" s="68" t="s">
        <v>9015</v>
      </c>
      <c r="I5405" s="64" t="s">
        <v>151</v>
      </c>
      <c r="J5405" s="64" t="s">
        <v>151</v>
      </c>
      <c r="K5405" s="64" t="s">
        <v>151</v>
      </c>
      <c r="L5405" s="64" t="s">
        <v>151</v>
      </c>
      <c r="M5405" s="64" t="s">
        <v>151</v>
      </c>
      <c r="N5405" s="6"/>
      <c r="O5405" s="64" t="s">
        <v>3899</v>
      </c>
      <c r="P5405" s="9"/>
      <c r="Q5405" s="9"/>
      <c r="R5405" s="64" t="s">
        <v>6318</v>
      </c>
      <c r="S5405" s="64" t="e">
        <v>#N/A</v>
      </c>
      <c r="T5405" s="64" t="e">
        <v>#N/A</v>
      </c>
      <c r="U5405" s="6" t="e">
        <v>#N/A</v>
      </c>
      <c r="V5405" s="72">
        <v>43720</v>
      </c>
      <c r="W5405" s="6" t="e">
        <v>#N/A</v>
      </c>
      <c r="X5405" s="39"/>
      <c r="Y5405" s="39"/>
      <c r="Z5405" s="39"/>
      <c r="AA5405" s="39"/>
    </row>
    <row r="5406" spans="1:27" s="68" customFormat="1" ht="12.75" x14ac:dyDescent="0.2">
      <c r="A5406" s="68" t="s">
        <v>9086</v>
      </c>
      <c r="B5406" s="64" t="s">
        <v>9012</v>
      </c>
      <c r="C5406" s="65" t="s">
        <v>9013</v>
      </c>
      <c r="D5406" s="65" t="s">
        <v>9013</v>
      </c>
      <c r="E5406" s="66">
        <v>5967</v>
      </c>
      <c r="F5406" s="67" t="s">
        <v>9014</v>
      </c>
      <c r="G5406" s="68" t="s">
        <v>5416</v>
      </c>
      <c r="H5406" s="68" t="s">
        <v>9015</v>
      </c>
      <c r="I5406" s="64" t="s">
        <v>151</v>
      </c>
      <c r="J5406" s="64" t="s">
        <v>151</v>
      </c>
      <c r="K5406" s="64" t="s">
        <v>151</v>
      </c>
      <c r="L5406" s="64" t="s">
        <v>151</v>
      </c>
      <c r="M5406" s="64" t="s">
        <v>151</v>
      </c>
      <c r="N5406" s="6"/>
      <c r="O5406" s="64" t="s">
        <v>3899</v>
      </c>
      <c r="P5406" s="9"/>
      <c r="Q5406" s="9"/>
      <c r="R5406" s="64" t="s">
        <v>6318</v>
      </c>
      <c r="S5406" s="64" t="e">
        <v>#N/A</v>
      </c>
      <c r="T5406" s="64" t="e">
        <v>#N/A</v>
      </c>
      <c r="U5406" s="6" t="e">
        <v>#N/A</v>
      </c>
      <c r="V5406" s="72">
        <v>43720</v>
      </c>
      <c r="W5406" s="6" t="e">
        <v>#N/A</v>
      </c>
      <c r="X5406" s="39"/>
      <c r="Y5406" s="39"/>
      <c r="Z5406" s="39"/>
      <c r="AA5406" s="39"/>
    </row>
    <row r="5407" spans="1:27" s="68" customFormat="1" ht="12.75" x14ac:dyDescent="0.2">
      <c r="A5407" s="68" t="s">
        <v>9087</v>
      </c>
      <c r="B5407" s="64" t="s">
        <v>9012</v>
      </c>
      <c r="C5407" s="65" t="s">
        <v>9013</v>
      </c>
      <c r="D5407" s="65" t="s">
        <v>9013</v>
      </c>
      <c r="E5407" s="66">
        <v>5967</v>
      </c>
      <c r="F5407" s="67" t="s">
        <v>9014</v>
      </c>
      <c r="G5407" s="68" t="s">
        <v>5416</v>
      </c>
      <c r="H5407" s="68" t="s">
        <v>9015</v>
      </c>
      <c r="I5407" s="64" t="s">
        <v>151</v>
      </c>
      <c r="J5407" s="64" t="s">
        <v>151</v>
      </c>
      <c r="K5407" s="64" t="s">
        <v>151</v>
      </c>
      <c r="L5407" s="64" t="s">
        <v>151</v>
      </c>
      <c r="M5407" s="64" t="s">
        <v>151</v>
      </c>
      <c r="N5407" s="6"/>
      <c r="O5407" s="64" t="s">
        <v>3899</v>
      </c>
      <c r="P5407" s="9"/>
      <c r="Q5407" s="9"/>
      <c r="R5407" s="64" t="s">
        <v>6318</v>
      </c>
      <c r="S5407" s="64" t="e">
        <v>#N/A</v>
      </c>
      <c r="T5407" s="64" t="e">
        <v>#N/A</v>
      </c>
      <c r="U5407" s="6" t="e">
        <v>#N/A</v>
      </c>
      <c r="V5407" s="72">
        <v>43720</v>
      </c>
      <c r="W5407" s="6" t="e">
        <v>#N/A</v>
      </c>
      <c r="X5407" s="39"/>
      <c r="Y5407" s="39"/>
      <c r="Z5407" s="39"/>
      <c r="AA5407" s="39"/>
    </row>
    <row r="5408" spans="1:27" s="68" customFormat="1" ht="12.75" x14ac:dyDescent="0.2">
      <c r="A5408" s="68" t="s">
        <v>9088</v>
      </c>
      <c r="B5408" s="64" t="s">
        <v>9012</v>
      </c>
      <c r="C5408" s="65" t="s">
        <v>9013</v>
      </c>
      <c r="D5408" s="65" t="s">
        <v>9013</v>
      </c>
      <c r="E5408" s="66">
        <v>5967</v>
      </c>
      <c r="F5408" s="67" t="s">
        <v>9014</v>
      </c>
      <c r="G5408" s="68" t="s">
        <v>5416</v>
      </c>
      <c r="H5408" s="68" t="s">
        <v>9015</v>
      </c>
      <c r="I5408" s="64" t="s">
        <v>151</v>
      </c>
      <c r="J5408" s="64" t="s">
        <v>151</v>
      </c>
      <c r="K5408" s="64" t="s">
        <v>151</v>
      </c>
      <c r="L5408" s="64" t="s">
        <v>151</v>
      </c>
      <c r="M5408" s="64" t="s">
        <v>151</v>
      </c>
      <c r="N5408" s="6"/>
      <c r="O5408" s="64" t="s">
        <v>3899</v>
      </c>
      <c r="P5408" s="9"/>
      <c r="Q5408" s="9"/>
      <c r="R5408" s="64" t="s">
        <v>6318</v>
      </c>
      <c r="S5408" s="64" t="e">
        <v>#N/A</v>
      </c>
      <c r="T5408" s="64" t="e">
        <v>#N/A</v>
      </c>
      <c r="U5408" s="6" t="e">
        <v>#N/A</v>
      </c>
      <c r="V5408" s="72">
        <v>43720</v>
      </c>
      <c r="W5408" s="6" t="e">
        <v>#N/A</v>
      </c>
      <c r="X5408" s="39"/>
      <c r="Y5408" s="39"/>
      <c r="Z5408" s="39"/>
      <c r="AA5408" s="39"/>
    </row>
    <row r="5409" spans="1:27" s="68" customFormat="1" ht="12.75" x14ac:dyDescent="0.2">
      <c r="A5409" s="68" t="s">
        <v>9089</v>
      </c>
      <c r="B5409" s="64" t="s">
        <v>9012</v>
      </c>
      <c r="C5409" s="65" t="s">
        <v>9013</v>
      </c>
      <c r="D5409" s="65" t="s">
        <v>9013</v>
      </c>
      <c r="E5409" s="66">
        <v>5967</v>
      </c>
      <c r="F5409" s="67" t="s">
        <v>9014</v>
      </c>
      <c r="G5409" s="68" t="s">
        <v>5416</v>
      </c>
      <c r="H5409" s="68" t="s">
        <v>9015</v>
      </c>
      <c r="I5409" s="64" t="s">
        <v>151</v>
      </c>
      <c r="J5409" s="64" t="s">
        <v>151</v>
      </c>
      <c r="K5409" s="64" t="s">
        <v>151</v>
      </c>
      <c r="L5409" s="64" t="s">
        <v>151</v>
      </c>
      <c r="M5409" s="64" t="s">
        <v>151</v>
      </c>
      <c r="N5409" s="6"/>
      <c r="O5409" s="64" t="s">
        <v>3899</v>
      </c>
      <c r="P5409" s="9"/>
      <c r="Q5409" s="9"/>
      <c r="R5409" s="64" t="s">
        <v>6318</v>
      </c>
      <c r="S5409" s="64" t="e">
        <v>#N/A</v>
      </c>
      <c r="T5409" s="64" t="e">
        <v>#N/A</v>
      </c>
      <c r="U5409" s="6" t="e">
        <v>#N/A</v>
      </c>
      <c r="V5409" s="72">
        <v>43720</v>
      </c>
      <c r="W5409" s="6" t="e">
        <v>#N/A</v>
      </c>
      <c r="X5409" s="39"/>
      <c r="Y5409" s="39"/>
      <c r="Z5409" s="39"/>
      <c r="AA5409" s="39"/>
    </row>
    <row r="5410" spans="1:27" s="68" customFormat="1" ht="12.75" x14ac:dyDescent="0.2">
      <c r="A5410" s="68" t="s">
        <v>9090</v>
      </c>
      <c r="B5410" s="64" t="s">
        <v>9012</v>
      </c>
      <c r="C5410" s="65" t="s">
        <v>9013</v>
      </c>
      <c r="D5410" s="65" t="s">
        <v>9013</v>
      </c>
      <c r="E5410" s="66">
        <v>5967</v>
      </c>
      <c r="F5410" s="67" t="s">
        <v>9014</v>
      </c>
      <c r="G5410" s="68" t="s">
        <v>5416</v>
      </c>
      <c r="H5410" s="68" t="s">
        <v>9015</v>
      </c>
      <c r="I5410" s="64" t="s">
        <v>151</v>
      </c>
      <c r="J5410" s="64" t="s">
        <v>151</v>
      </c>
      <c r="K5410" s="64" t="s">
        <v>151</v>
      </c>
      <c r="L5410" s="64" t="s">
        <v>151</v>
      </c>
      <c r="M5410" s="64" t="s">
        <v>151</v>
      </c>
      <c r="N5410" s="6"/>
      <c r="O5410" s="64" t="s">
        <v>3899</v>
      </c>
      <c r="P5410" s="9"/>
      <c r="Q5410" s="9"/>
      <c r="R5410" s="64" t="s">
        <v>6318</v>
      </c>
      <c r="S5410" s="64" t="e">
        <v>#N/A</v>
      </c>
      <c r="T5410" s="64" t="e">
        <v>#N/A</v>
      </c>
      <c r="U5410" s="6" t="e">
        <v>#N/A</v>
      </c>
      <c r="V5410" s="72">
        <v>43720</v>
      </c>
      <c r="W5410" s="6" t="e">
        <v>#N/A</v>
      </c>
      <c r="X5410" s="39"/>
      <c r="Y5410" s="39"/>
      <c r="Z5410" s="39"/>
      <c r="AA5410" s="39"/>
    </row>
    <row r="5411" spans="1:27" s="68" customFormat="1" ht="12.75" x14ac:dyDescent="0.2">
      <c r="A5411" s="68" t="s">
        <v>9091</v>
      </c>
      <c r="B5411" s="64" t="s">
        <v>9012</v>
      </c>
      <c r="C5411" s="65" t="s">
        <v>9013</v>
      </c>
      <c r="D5411" s="65" t="s">
        <v>9013</v>
      </c>
      <c r="E5411" s="66">
        <v>5967</v>
      </c>
      <c r="F5411" s="67" t="s">
        <v>9014</v>
      </c>
      <c r="G5411" s="68" t="s">
        <v>5416</v>
      </c>
      <c r="H5411" s="68" t="s">
        <v>9015</v>
      </c>
      <c r="I5411" s="64" t="s">
        <v>151</v>
      </c>
      <c r="J5411" s="64" t="s">
        <v>151</v>
      </c>
      <c r="K5411" s="64" t="s">
        <v>151</v>
      </c>
      <c r="L5411" s="64" t="s">
        <v>151</v>
      </c>
      <c r="M5411" s="64" t="s">
        <v>151</v>
      </c>
      <c r="N5411" s="6"/>
      <c r="O5411" s="64" t="s">
        <v>3899</v>
      </c>
      <c r="P5411" s="9"/>
      <c r="Q5411" s="9"/>
      <c r="R5411" s="64" t="s">
        <v>6318</v>
      </c>
      <c r="S5411" s="64" t="e">
        <v>#N/A</v>
      </c>
      <c r="T5411" s="64" t="e">
        <v>#N/A</v>
      </c>
      <c r="U5411" s="6" t="e">
        <v>#N/A</v>
      </c>
      <c r="V5411" s="72">
        <v>43720</v>
      </c>
      <c r="W5411" s="6" t="e">
        <v>#N/A</v>
      </c>
      <c r="X5411" s="39"/>
      <c r="Y5411" s="39"/>
      <c r="Z5411" s="39"/>
      <c r="AA5411" s="39"/>
    </row>
    <row r="5412" spans="1:27" s="68" customFormat="1" ht="12.75" x14ac:dyDescent="0.2">
      <c r="A5412" s="68" t="s">
        <v>9092</v>
      </c>
      <c r="B5412" s="64" t="s">
        <v>9012</v>
      </c>
      <c r="C5412" s="65" t="s">
        <v>9013</v>
      </c>
      <c r="D5412" s="65" t="s">
        <v>9013</v>
      </c>
      <c r="E5412" s="66">
        <v>5967</v>
      </c>
      <c r="F5412" s="67" t="s">
        <v>9014</v>
      </c>
      <c r="G5412" s="68" t="s">
        <v>5416</v>
      </c>
      <c r="H5412" s="68" t="s">
        <v>9015</v>
      </c>
      <c r="I5412" s="64" t="s">
        <v>151</v>
      </c>
      <c r="J5412" s="64" t="s">
        <v>151</v>
      </c>
      <c r="K5412" s="64" t="s">
        <v>151</v>
      </c>
      <c r="L5412" s="64" t="s">
        <v>151</v>
      </c>
      <c r="M5412" s="64" t="s">
        <v>151</v>
      </c>
      <c r="N5412" s="6"/>
      <c r="O5412" s="64" t="s">
        <v>3899</v>
      </c>
      <c r="P5412" s="9"/>
      <c r="Q5412" s="9"/>
      <c r="R5412" s="64" t="s">
        <v>6318</v>
      </c>
      <c r="S5412" s="64" t="e">
        <v>#N/A</v>
      </c>
      <c r="T5412" s="64" t="e">
        <v>#N/A</v>
      </c>
      <c r="U5412" s="6" t="e">
        <v>#N/A</v>
      </c>
      <c r="V5412" s="72">
        <v>43720</v>
      </c>
      <c r="W5412" s="6" t="e">
        <v>#N/A</v>
      </c>
      <c r="X5412" s="39"/>
      <c r="Y5412" s="39"/>
      <c r="Z5412" s="39"/>
      <c r="AA5412" s="39"/>
    </row>
    <row r="5413" spans="1:27" s="68" customFormat="1" ht="12.75" x14ac:dyDescent="0.2">
      <c r="A5413" s="68" t="s">
        <v>9093</v>
      </c>
      <c r="B5413" s="64" t="s">
        <v>9012</v>
      </c>
      <c r="C5413" s="65" t="s">
        <v>9013</v>
      </c>
      <c r="D5413" s="65" t="s">
        <v>9013</v>
      </c>
      <c r="E5413" s="66">
        <v>5967</v>
      </c>
      <c r="F5413" s="67" t="s">
        <v>9014</v>
      </c>
      <c r="G5413" s="68" t="s">
        <v>5416</v>
      </c>
      <c r="H5413" s="68" t="s">
        <v>9015</v>
      </c>
      <c r="I5413" s="64" t="s">
        <v>151</v>
      </c>
      <c r="J5413" s="64" t="s">
        <v>151</v>
      </c>
      <c r="K5413" s="64" t="s">
        <v>151</v>
      </c>
      <c r="L5413" s="64" t="s">
        <v>151</v>
      </c>
      <c r="M5413" s="64" t="s">
        <v>151</v>
      </c>
      <c r="N5413" s="6"/>
      <c r="O5413" s="64" t="s">
        <v>3899</v>
      </c>
      <c r="P5413" s="9"/>
      <c r="Q5413" s="9"/>
      <c r="R5413" s="64" t="s">
        <v>6318</v>
      </c>
      <c r="S5413" s="64" t="e">
        <v>#N/A</v>
      </c>
      <c r="T5413" s="64" t="e">
        <v>#N/A</v>
      </c>
      <c r="U5413" s="6" t="e">
        <v>#N/A</v>
      </c>
      <c r="V5413" s="72">
        <v>43720</v>
      </c>
      <c r="W5413" s="6" t="e">
        <v>#N/A</v>
      </c>
      <c r="X5413" s="39"/>
      <c r="Y5413" s="39"/>
      <c r="Z5413" s="39"/>
      <c r="AA5413" s="39"/>
    </row>
    <row r="5414" spans="1:27" s="68" customFormat="1" ht="12.75" x14ac:dyDescent="0.2">
      <c r="A5414" s="68" t="s">
        <v>9094</v>
      </c>
      <c r="B5414" s="64" t="s">
        <v>9012</v>
      </c>
      <c r="C5414" s="65" t="s">
        <v>9013</v>
      </c>
      <c r="D5414" s="65" t="s">
        <v>9013</v>
      </c>
      <c r="E5414" s="66">
        <v>5967</v>
      </c>
      <c r="F5414" s="67" t="s">
        <v>9014</v>
      </c>
      <c r="G5414" s="68" t="s">
        <v>5416</v>
      </c>
      <c r="H5414" s="68" t="s">
        <v>9015</v>
      </c>
      <c r="I5414" s="64" t="s">
        <v>151</v>
      </c>
      <c r="J5414" s="64" t="s">
        <v>151</v>
      </c>
      <c r="K5414" s="64" t="s">
        <v>151</v>
      </c>
      <c r="L5414" s="64" t="s">
        <v>151</v>
      </c>
      <c r="M5414" s="64" t="s">
        <v>151</v>
      </c>
      <c r="N5414" s="6"/>
      <c r="O5414" s="64" t="s">
        <v>3899</v>
      </c>
      <c r="P5414" s="9"/>
      <c r="Q5414" s="9"/>
      <c r="R5414" s="64" t="s">
        <v>6318</v>
      </c>
      <c r="S5414" s="64" t="e">
        <v>#N/A</v>
      </c>
      <c r="T5414" s="64" t="e">
        <v>#N/A</v>
      </c>
      <c r="U5414" s="6" t="e">
        <v>#N/A</v>
      </c>
      <c r="V5414" s="72">
        <v>43720</v>
      </c>
      <c r="W5414" s="6" t="e">
        <v>#N/A</v>
      </c>
      <c r="X5414" s="39"/>
      <c r="Y5414" s="39"/>
      <c r="Z5414" s="39"/>
      <c r="AA5414" s="39"/>
    </row>
    <row r="5415" spans="1:27" s="68" customFormat="1" ht="12.75" x14ac:dyDescent="0.2">
      <c r="A5415" s="68" t="s">
        <v>9095</v>
      </c>
      <c r="B5415" s="64" t="s">
        <v>9012</v>
      </c>
      <c r="C5415" s="65" t="s">
        <v>9013</v>
      </c>
      <c r="D5415" s="65" t="s">
        <v>9013</v>
      </c>
      <c r="E5415" s="66">
        <v>5967</v>
      </c>
      <c r="F5415" s="67" t="s">
        <v>9014</v>
      </c>
      <c r="G5415" s="68" t="s">
        <v>5416</v>
      </c>
      <c r="H5415" s="68" t="s">
        <v>9015</v>
      </c>
      <c r="I5415" s="64" t="s">
        <v>151</v>
      </c>
      <c r="J5415" s="64" t="s">
        <v>151</v>
      </c>
      <c r="K5415" s="64" t="s">
        <v>151</v>
      </c>
      <c r="L5415" s="64" t="s">
        <v>151</v>
      </c>
      <c r="M5415" s="64" t="s">
        <v>151</v>
      </c>
      <c r="N5415" s="6"/>
      <c r="O5415" s="64" t="s">
        <v>3899</v>
      </c>
      <c r="P5415" s="9"/>
      <c r="Q5415" s="9"/>
      <c r="R5415" s="64" t="s">
        <v>6318</v>
      </c>
      <c r="S5415" s="64" t="e">
        <v>#N/A</v>
      </c>
      <c r="T5415" s="64" t="e">
        <v>#N/A</v>
      </c>
      <c r="U5415" s="6" t="e">
        <v>#N/A</v>
      </c>
      <c r="V5415" s="72">
        <v>43720</v>
      </c>
      <c r="W5415" s="6" t="e">
        <v>#N/A</v>
      </c>
      <c r="X5415" s="39"/>
      <c r="Y5415" s="39"/>
      <c r="Z5415" s="39"/>
      <c r="AA5415" s="39"/>
    </row>
    <row r="5416" spans="1:27" s="68" customFormat="1" ht="12.75" x14ac:dyDescent="0.2">
      <c r="A5416" s="68" t="s">
        <v>9096</v>
      </c>
      <c r="B5416" s="64" t="s">
        <v>9012</v>
      </c>
      <c r="C5416" s="65" t="s">
        <v>9013</v>
      </c>
      <c r="D5416" s="65" t="s">
        <v>9013</v>
      </c>
      <c r="E5416" s="66">
        <v>5967</v>
      </c>
      <c r="F5416" s="67" t="s">
        <v>9014</v>
      </c>
      <c r="G5416" s="68" t="s">
        <v>5416</v>
      </c>
      <c r="H5416" s="68" t="s">
        <v>9015</v>
      </c>
      <c r="I5416" s="64" t="s">
        <v>151</v>
      </c>
      <c r="J5416" s="64" t="s">
        <v>151</v>
      </c>
      <c r="K5416" s="64" t="s">
        <v>151</v>
      </c>
      <c r="L5416" s="64" t="s">
        <v>151</v>
      </c>
      <c r="M5416" s="64" t="s">
        <v>151</v>
      </c>
      <c r="N5416" s="6"/>
      <c r="O5416" s="64" t="s">
        <v>3899</v>
      </c>
      <c r="P5416" s="9"/>
      <c r="Q5416" s="9"/>
      <c r="R5416" s="64" t="s">
        <v>6318</v>
      </c>
      <c r="S5416" s="64" t="e">
        <v>#N/A</v>
      </c>
      <c r="T5416" s="64" t="e">
        <v>#N/A</v>
      </c>
      <c r="U5416" s="6" t="e">
        <v>#N/A</v>
      </c>
      <c r="V5416" s="72">
        <v>43720</v>
      </c>
      <c r="W5416" s="6" t="e">
        <v>#N/A</v>
      </c>
      <c r="X5416" s="39"/>
      <c r="Y5416" s="39"/>
      <c r="Z5416" s="39"/>
      <c r="AA5416" s="39"/>
    </row>
    <row r="5417" spans="1:27" s="68" customFormat="1" ht="12.75" x14ac:dyDescent="0.2">
      <c r="A5417" s="68" t="s">
        <v>9097</v>
      </c>
      <c r="B5417" s="64" t="s">
        <v>9012</v>
      </c>
      <c r="C5417" s="65" t="s">
        <v>9013</v>
      </c>
      <c r="D5417" s="65" t="s">
        <v>9013</v>
      </c>
      <c r="E5417" s="66">
        <v>5967</v>
      </c>
      <c r="F5417" s="67" t="s">
        <v>9014</v>
      </c>
      <c r="G5417" s="68" t="s">
        <v>5416</v>
      </c>
      <c r="H5417" s="68" t="s">
        <v>9015</v>
      </c>
      <c r="I5417" s="64" t="s">
        <v>151</v>
      </c>
      <c r="J5417" s="64" t="s">
        <v>151</v>
      </c>
      <c r="K5417" s="64" t="s">
        <v>151</v>
      </c>
      <c r="L5417" s="64" t="s">
        <v>151</v>
      </c>
      <c r="M5417" s="64" t="s">
        <v>151</v>
      </c>
      <c r="N5417" s="6"/>
      <c r="O5417" s="64" t="s">
        <v>3899</v>
      </c>
      <c r="P5417" s="9"/>
      <c r="Q5417" s="9"/>
      <c r="R5417" s="64" t="s">
        <v>6318</v>
      </c>
      <c r="S5417" s="64" t="e">
        <v>#N/A</v>
      </c>
      <c r="T5417" s="64" t="e">
        <v>#N/A</v>
      </c>
      <c r="U5417" s="6" t="e">
        <v>#N/A</v>
      </c>
      <c r="V5417" s="72">
        <v>43720</v>
      </c>
      <c r="W5417" s="6" t="e">
        <v>#N/A</v>
      </c>
      <c r="X5417" s="39"/>
      <c r="Y5417" s="39"/>
      <c r="Z5417" s="39"/>
      <c r="AA5417" s="39"/>
    </row>
    <row r="5418" spans="1:27" s="68" customFormat="1" ht="12.75" x14ac:dyDescent="0.2">
      <c r="A5418" s="68" t="s">
        <v>9098</v>
      </c>
      <c r="B5418" s="64" t="s">
        <v>9012</v>
      </c>
      <c r="C5418" s="65" t="s">
        <v>9013</v>
      </c>
      <c r="D5418" s="65" t="s">
        <v>9013</v>
      </c>
      <c r="E5418" s="66">
        <v>5967</v>
      </c>
      <c r="F5418" s="67" t="s">
        <v>9014</v>
      </c>
      <c r="G5418" s="68" t="s">
        <v>5416</v>
      </c>
      <c r="H5418" s="68" t="s">
        <v>9015</v>
      </c>
      <c r="I5418" s="64" t="s">
        <v>151</v>
      </c>
      <c r="J5418" s="64" t="s">
        <v>151</v>
      </c>
      <c r="K5418" s="64" t="s">
        <v>151</v>
      </c>
      <c r="L5418" s="64" t="s">
        <v>151</v>
      </c>
      <c r="M5418" s="64" t="s">
        <v>151</v>
      </c>
      <c r="N5418" s="6"/>
      <c r="O5418" s="64" t="s">
        <v>3899</v>
      </c>
      <c r="P5418" s="9"/>
      <c r="Q5418" s="9"/>
      <c r="R5418" s="64" t="s">
        <v>6318</v>
      </c>
      <c r="S5418" s="64" t="e">
        <v>#N/A</v>
      </c>
      <c r="T5418" s="64" t="e">
        <v>#N/A</v>
      </c>
      <c r="U5418" s="6" t="e">
        <v>#N/A</v>
      </c>
      <c r="V5418" s="72">
        <v>43720</v>
      </c>
      <c r="W5418" s="6" t="e">
        <v>#N/A</v>
      </c>
      <c r="X5418" s="39"/>
      <c r="Y5418" s="39"/>
      <c r="Z5418" s="39"/>
      <c r="AA5418" s="39"/>
    </row>
    <row r="5419" spans="1:27" s="68" customFormat="1" ht="12.75" x14ac:dyDescent="0.2">
      <c r="A5419" s="68" t="s">
        <v>9099</v>
      </c>
      <c r="B5419" s="64" t="s">
        <v>9012</v>
      </c>
      <c r="C5419" s="65" t="s">
        <v>9013</v>
      </c>
      <c r="D5419" s="65" t="s">
        <v>9013</v>
      </c>
      <c r="E5419" s="66">
        <v>5967</v>
      </c>
      <c r="F5419" s="67" t="s">
        <v>9014</v>
      </c>
      <c r="G5419" s="68" t="s">
        <v>5416</v>
      </c>
      <c r="H5419" s="68" t="s">
        <v>9015</v>
      </c>
      <c r="I5419" s="64" t="s">
        <v>151</v>
      </c>
      <c r="J5419" s="64" t="s">
        <v>151</v>
      </c>
      <c r="K5419" s="64" t="s">
        <v>151</v>
      </c>
      <c r="L5419" s="64" t="s">
        <v>151</v>
      </c>
      <c r="M5419" s="64" t="s">
        <v>151</v>
      </c>
      <c r="N5419" s="6"/>
      <c r="O5419" s="64" t="s">
        <v>3899</v>
      </c>
      <c r="P5419" s="9"/>
      <c r="Q5419" s="9"/>
      <c r="R5419" s="64" t="s">
        <v>6318</v>
      </c>
      <c r="S5419" s="64" t="e">
        <v>#N/A</v>
      </c>
      <c r="T5419" s="64" t="e">
        <v>#N/A</v>
      </c>
      <c r="U5419" s="6" t="e">
        <v>#N/A</v>
      </c>
      <c r="V5419" s="72">
        <v>43720</v>
      </c>
      <c r="W5419" s="6" t="e">
        <v>#N/A</v>
      </c>
      <c r="X5419" s="39"/>
      <c r="Y5419" s="39"/>
      <c r="Z5419" s="39"/>
      <c r="AA5419" s="39"/>
    </row>
    <row r="5420" spans="1:27" s="68" customFormat="1" ht="12.75" x14ac:dyDescent="0.2">
      <c r="A5420" s="68" t="s">
        <v>9100</v>
      </c>
      <c r="B5420" s="64" t="s">
        <v>9012</v>
      </c>
      <c r="C5420" s="65" t="s">
        <v>9013</v>
      </c>
      <c r="D5420" s="65" t="s">
        <v>9013</v>
      </c>
      <c r="E5420" s="66">
        <v>5967</v>
      </c>
      <c r="F5420" s="67" t="s">
        <v>9014</v>
      </c>
      <c r="G5420" s="68" t="s">
        <v>5416</v>
      </c>
      <c r="H5420" s="68" t="s">
        <v>9015</v>
      </c>
      <c r="I5420" s="64" t="s">
        <v>151</v>
      </c>
      <c r="J5420" s="64" t="s">
        <v>151</v>
      </c>
      <c r="K5420" s="64" t="s">
        <v>151</v>
      </c>
      <c r="L5420" s="64" t="s">
        <v>151</v>
      </c>
      <c r="M5420" s="64" t="s">
        <v>151</v>
      </c>
      <c r="N5420" s="6"/>
      <c r="O5420" s="64" t="s">
        <v>3899</v>
      </c>
      <c r="P5420" s="9"/>
      <c r="Q5420" s="9"/>
      <c r="R5420" s="64" t="s">
        <v>6318</v>
      </c>
      <c r="S5420" s="64" t="e">
        <v>#N/A</v>
      </c>
      <c r="T5420" s="64" t="e">
        <v>#N/A</v>
      </c>
      <c r="U5420" s="6" t="e">
        <v>#N/A</v>
      </c>
      <c r="V5420" s="72">
        <v>43720</v>
      </c>
      <c r="W5420" s="6" t="e">
        <v>#N/A</v>
      </c>
      <c r="X5420" s="39"/>
      <c r="Y5420" s="39"/>
      <c r="Z5420" s="39"/>
      <c r="AA5420" s="39"/>
    </row>
    <row r="5421" spans="1:27" s="68" customFormat="1" ht="12.75" x14ac:dyDescent="0.2">
      <c r="A5421" s="68" t="s">
        <v>9101</v>
      </c>
      <c r="B5421" s="64" t="s">
        <v>9012</v>
      </c>
      <c r="C5421" s="65" t="s">
        <v>9013</v>
      </c>
      <c r="D5421" s="65" t="s">
        <v>9013</v>
      </c>
      <c r="E5421" s="66">
        <v>5967</v>
      </c>
      <c r="F5421" s="67" t="s">
        <v>9014</v>
      </c>
      <c r="G5421" s="68" t="s">
        <v>5416</v>
      </c>
      <c r="H5421" s="68" t="s">
        <v>9015</v>
      </c>
      <c r="I5421" s="64" t="s">
        <v>151</v>
      </c>
      <c r="J5421" s="64" t="s">
        <v>151</v>
      </c>
      <c r="K5421" s="64" t="s">
        <v>151</v>
      </c>
      <c r="L5421" s="64" t="s">
        <v>151</v>
      </c>
      <c r="M5421" s="64" t="s">
        <v>151</v>
      </c>
      <c r="N5421" s="6"/>
      <c r="O5421" s="64" t="s">
        <v>3899</v>
      </c>
      <c r="P5421" s="9"/>
      <c r="Q5421" s="9"/>
      <c r="R5421" s="64" t="s">
        <v>6318</v>
      </c>
      <c r="S5421" s="64" t="e">
        <v>#N/A</v>
      </c>
      <c r="T5421" s="64" t="e">
        <v>#N/A</v>
      </c>
      <c r="U5421" s="6" t="e">
        <v>#N/A</v>
      </c>
      <c r="V5421" s="72">
        <v>43720</v>
      </c>
      <c r="W5421" s="6" t="e">
        <v>#N/A</v>
      </c>
      <c r="X5421" s="39"/>
      <c r="Y5421" s="39"/>
      <c r="Z5421" s="39"/>
      <c r="AA5421" s="39"/>
    </row>
    <row r="5422" spans="1:27" s="68" customFormat="1" ht="12.75" x14ac:dyDescent="0.2">
      <c r="A5422" s="68" t="s">
        <v>9102</v>
      </c>
      <c r="B5422" s="64" t="s">
        <v>9012</v>
      </c>
      <c r="C5422" s="65" t="s">
        <v>9013</v>
      </c>
      <c r="D5422" s="65" t="s">
        <v>9013</v>
      </c>
      <c r="E5422" s="66">
        <v>5967</v>
      </c>
      <c r="F5422" s="67" t="s">
        <v>9014</v>
      </c>
      <c r="G5422" s="68" t="s">
        <v>5416</v>
      </c>
      <c r="H5422" s="68" t="s">
        <v>9015</v>
      </c>
      <c r="I5422" s="64" t="s">
        <v>151</v>
      </c>
      <c r="J5422" s="64" t="s">
        <v>151</v>
      </c>
      <c r="K5422" s="64" t="s">
        <v>151</v>
      </c>
      <c r="L5422" s="64" t="s">
        <v>151</v>
      </c>
      <c r="M5422" s="64" t="s">
        <v>151</v>
      </c>
      <c r="N5422" s="6"/>
      <c r="O5422" s="64" t="s">
        <v>3899</v>
      </c>
      <c r="P5422" s="9"/>
      <c r="Q5422" s="9"/>
      <c r="R5422" s="64" t="s">
        <v>6318</v>
      </c>
      <c r="S5422" s="64" t="e">
        <v>#N/A</v>
      </c>
      <c r="T5422" s="64" t="e">
        <v>#N/A</v>
      </c>
      <c r="U5422" s="6" t="e">
        <v>#N/A</v>
      </c>
      <c r="V5422" s="72">
        <v>43720</v>
      </c>
      <c r="W5422" s="6" t="e">
        <v>#N/A</v>
      </c>
      <c r="X5422" s="39"/>
      <c r="Y5422" s="39"/>
      <c r="Z5422" s="39"/>
      <c r="AA5422" s="39"/>
    </row>
    <row r="5423" spans="1:27" s="68" customFormat="1" ht="12.75" x14ac:dyDescent="0.2">
      <c r="A5423" s="68" t="s">
        <v>9103</v>
      </c>
      <c r="B5423" s="64" t="s">
        <v>9012</v>
      </c>
      <c r="C5423" s="65" t="s">
        <v>9013</v>
      </c>
      <c r="D5423" s="65" t="s">
        <v>9013</v>
      </c>
      <c r="E5423" s="66">
        <v>5967</v>
      </c>
      <c r="F5423" s="67" t="s">
        <v>9014</v>
      </c>
      <c r="G5423" s="68" t="s">
        <v>5416</v>
      </c>
      <c r="H5423" s="68" t="s">
        <v>9015</v>
      </c>
      <c r="I5423" s="64" t="s">
        <v>151</v>
      </c>
      <c r="J5423" s="64" t="s">
        <v>151</v>
      </c>
      <c r="K5423" s="64" t="s">
        <v>151</v>
      </c>
      <c r="L5423" s="64" t="s">
        <v>151</v>
      </c>
      <c r="M5423" s="64" t="s">
        <v>151</v>
      </c>
      <c r="N5423" s="6"/>
      <c r="O5423" s="64" t="s">
        <v>3899</v>
      </c>
      <c r="P5423" s="9"/>
      <c r="Q5423" s="9"/>
      <c r="R5423" s="64" t="s">
        <v>6318</v>
      </c>
      <c r="S5423" s="64" t="e">
        <v>#N/A</v>
      </c>
      <c r="T5423" s="64" t="e">
        <v>#N/A</v>
      </c>
      <c r="U5423" s="6" t="e">
        <v>#N/A</v>
      </c>
      <c r="V5423" s="72">
        <v>43720</v>
      </c>
      <c r="W5423" s="6" t="e">
        <v>#N/A</v>
      </c>
      <c r="X5423" s="39"/>
      <c r="Y5423" s="39"/>
      <c r="Z5423" s="39"/>
      <c r="AA5423" s="39"/>
    </row>
    <row r="5424" spans="1:27" s="68" customFormat="1" ht="12.75" x14ac:dyDescent="0.2">
      <c r="A5424" s="68" t="s">
        <v>9104</v>
      </c>
      <c r="B5424" s="64" t="s">
        <v>9012</v>
      </c>
      <c r="C5424" s="65" t="s">
        <v>9013</v>
      </c>
      <c r="D5424" s="65" t="s">
        <v>9013</v>
      </c>
      <c r="E5424" s="66">
        <v>5967</v>
      </c>
      <c r="F5424" s="67" t="s">
        <v>9014</v>
      </c>
      <c r="G5424" s="68" t="s">
        <v>5416</v>
      </c>
      <c r="H5424" s="68" t="s">
        <v>9015</v>
      </c>
      <c r="I5424" s="64" t="s">
        <v>151</v>
      </c>
      <c r="J5424" s="64" t="s">
        <v>151</v>
      </c>
      <c r="K5424" s="64" t="s">
        <v>151</v>
      </c>
      <c r="L5424" s="64" t="s">
        <v>151</v>
      </c>
      <c r="M5424" s="64" t="s">
        <v>151</v>
      </c>
      <c r="N5424" s="6"/>
      <c r="O5424" s="64" t="s">
        <v>3899</v>
      </c>
      <c r="P5424" s="9"/>
      <c r="Q5424" s="9"/>
      <c r="R5424" s="64" t="s">
        <v>6318</v>
      </c>
      <c r="S5424" s="64" t="e">
        <v>#N/A</v>
      </c>
      <c r="T5424" s="64" t="e">
        <v>#N/A</v>
      </c>
      <c r="U5424" s="6" t="e">
        <v>#N/A</v>
      </c>
      <c r="V5424" s="72">
        <v>43720</v>
      </c>
      <c r="W5424" s="6" t="e">
        <v>#N/A</v>
      </c>
      <c r="X5424" s="39"/>
      <c r="Y5424" s="39"/>
      <c r="Z5424" s="39"/>
      <c r="AA5424" s="39"/>
    </row>
    <row r="5425" spans="1:27" s="68" customFormat="1" ht="12.75" x14ac:dyDescent="0.2">
      <c r="A5425" s="68" t="s">
        <v>9105</v>
      </c>
      <c r="B5425" s="64" t="s">
        <v>9012</v>
      </c>
      <c r="C5425" s="65" t="s">
        <v>9013</v>
      </c>
      <c r="D5425" s="65" t="s">
        <v>9013</v>
      </c>
      <c r="E5425" s="66">
        <v>5967</v>
      </c>
      <c r="F5425" s="67" t="s">
        <v>9014</v>
      </c>
      <c r="G5425" s="68" t="s">
        <v>5416</v>
      </c>
      <c r="H5425" s="68" t="s">
        <v>9015</v>
      </c>
      <c r="I5425" s="64" t="s">
        <v>151</v>
      </c>
      <c r="J5425" s="64" t="s">
        <v>151</v>
      </c>
      <c r="K5425" s="64" t="s">
        <v>151</v>
      </c>
      <c r="L5425" s="64" t="s">
        <v>151</v>
      </c>
      <c r="M5425" s="64" t="s">
        <v>151</v>
      </c>
      <c r="N5425" s="6"/>
      <c r="O5425" s="64" t="s">
        <v>3899</v>
      </c>
      <c r="P5425" s="9"/>
      <c r="Q5425" s="9"/>
      <c r="R5425" s="64" t="s">
        <v>6318</v>
      </c>
      <c r="S5425" s="64" t="e">
        <v>#N/A</v>
      </c>
      <c r="T5425" s="64" t="e">
        <v>#N/A</v>
      </c>
      <c r="U5425" s="6" t="e">
        <v>#N/A</v>
      </c>
      <c r="V5425" s="72">
        <v>43720</v>
      </c>
      <c r="W5425" s="6" t="e">
        <v>#N/A</v>
      </c>
      <c r="X5425" s="39"/>
      <c r="Y5425" s="39"/>
      <c r="Z5425" s="39"/>
      <c r="AA5425" s="39"/>
    </row>
    <row r="5426" spans="1:27" s="68" customFormat="1" ht="12.75" x14ac:dyDescent="0.2">
      <c r="A5426" s="68" t="s">
        <v>9106</v>
      </c>
      <c r="B5426" s="64" t="s">
        <v>9012</v>
      </c>
      <c r="C5426" s="65" t="s">
        <v>9013</v>
      </c>
      <c r="D5426" s="65" t="s">
        <v>9013</v>
      </c>
      <c r="E5426" s="66">
        <v>5967</v>
      </c>
      <c r="F5426" s="67" t="s">
        <v>9014</v>
      </c>
      <c r="G5426" s="68" t="s">
        <v>5416</v>
      </c>
      <c r="H5426" s="68" t="s">
        <v>9015</v>
      </c>
      <c r="I5426" s="64" t="s">
        <v>151</v>
      </c>
      <c r="J5426" s="64" t="s">
        <v>151</v>
      </c>
      <c r="K5426" s="64" t="s">
        <v>151</v>
      </c>
      <c r="L5426" s="64" t="s">
        <v>151</v>
      </c>
      <c r="M5426" s="64" t="s">
        <v>151</v>
      </c>
      <c r="N5426" s="6"/>
      <c r="O5426" s="64" t="s">
        <v>3899</v>
      </c>
      <c r="P5426" s="9"/>
      <c r="Q5426" s="9"/>
      <c r="R5426" s="64" t="s">
        <v>6318</v>
      </c>
      <c r="S5426" s="64" t="e">
        <v>#N/A</v>
      </c>
      <c r="T5426" s="64" t="e">
        <v>#N/A</v>
      </c>
      <c r="U5426" s="6" t="e">
        <v>#N/A</v>
      </c>
      <c r="V5426" s="72">
        <v>43720</v>
      </c>
      <c r="W5426" s="6" t="e">
        <v>#N/A</v>
      </c>
      <c r="X5426" s="39"/>
      <c r="Y5426" s="39"/>
      <c r="Z5426" s="39"/>
      <c r="AA5426" s="39"/>
    </row>
    <row r="5427" spans="1:27" s="68" customFormat="1" ht="12.75" x14ac:dyDescent="0.2">
      <c r="A5427" s="68" t="s">
        <v>9107</v>
      </c>
      <c r="B5427" s="64" t="s">
        <v>9012</v>
      </c>
      <c r="C5427" s="65" t="s">
        <v>9013</v>
      </c>
      <c r="D5427" s="65" t="s">
        <v>9013</v>
      </c>
      <c r="E5427" s="66">
        <v>5967</v>
      </c>
      <c r="F5427" s="67" t="s">
        <v>9014</v>
      </c>
      <c r="G5427" s="68" t="s">
        <v>5416</v>
      </c>
      <c r="H5427" s="68" t="s">
        <v>9015</v>
      </c>
      <c r="I5427" s="64" t="s">
        <v>151</v>
      </c>
      <c r="J5427" s="64" t="s">
        <v>151</v>
      </c>
      <c r="K5427" s="64" t="s">
        <v>151</v>
      </c>
      <c r="L5427" s="64" t="s">
        <v>151</v>
      </c>
      <c r="M5427" s="64" t="s">
        <v>151</v>
      </c>
      <c r="N5427" s="6"/>
      <c r="O5427" s="64" t="s">
        <v>3899</v>
      </c>
      <c r="P5427" s="9"/>
      <c r="Q5427" s="9"/>
      <c r="R5427" s="64" t="s">
        <v>6318</v>
      </c>
      <c r="S5427" s="64" t="e">
        <v>#N/A</v>
      </c>
      <c r="T5427" s="64" t="e">
        <v>#N/A</v>
      </c>
      <c r="U5427" s="6" t="e">
        <v>#N/A</v>
      </c>
      <c r="V5427" s="72">
        <v>43720</v>
      </c>
      <c r="W5427" s="6" t="e">
        <v>#N/A</v>
      </c>
      <c r="X5427" s="39"/>
      <c r="Y5427" s="39"/>
      <c r="Z5427" s="39"/>
      <c r="AA5427" s="39"/>
    </row>
    <row r="5428" spans="1:27" s="68" customFormat="1" ht="12.75" x14ac:dyDescent="0.2">
      <c r="A5428" s="68" t="s">
        <v>9108</v>
      </c>
      <c r="B5428" s="64" t="s">
        <v>9012</v>
      </c>
      <c r="C5428" s="65" t="s">
        <v>9013</v>
      </c>
      <c r="D5428" s="65" t="s">
        <v>9013</v>
      </c>
      <c r="E5428" s="66">
        <v>5967</v>
      </c>
      <c r="F5428" s="67" t="s">
        <v>9014</v>
      </c>
      <c r="G5428" s="68" t="s">
        <v>5416</v>
      </c>
      <c r="H5428" s="68" t="s">
        <v>9015</v>
      </c>
      <c r="I5428" s="64" t="s">
        <v>151</v>
      </c>
      <c r="J5428" s="64" t="s">
        <v>151</v>
      </c>
      <c r="K5428" s="64" t="s">
        <v>151</v>
      </c>
      <c r="L5428" s="64" t="s">
        <v>151</v>
      </c>
      <c r="M5428" s="64" t="s">
        <v>151</v>
      </c>
      <c r="N5428" s="6"/>
      <c r="O5428" s="64" t="s">
        <v>3899</v>
      </c>
      <c r="P5428" s="9"/>
      <c r="Q5428" s="9"/>
      <c r="R5428" s="64" t="s">
        <v>6318</v>
      </c>
      <c r="S5428" s="64" t="e">
        <v>#N/A</v>
      </c>
      <c r="T5428" s="64" t="e">
        <v>#N/A</v>
      </c>
      <c r="U5428" s="6" t="e">
        <v>#N/A</v>
      </c>
      <c r="V5428" s="72">
        <v>43720</v>
      </c>
      <c r="W5428" s="6" t="e">
        <v>#N/A</v>
      </c>
      <c r="X5428" s="39"/>
      <c r="Y5428" s="39"/>
      <c r="Z5428" s="39"/>
      <c r="AA5428" s="39"/>
    </row>
    <row r="5429" spans="1:27" s="68" customFormat="1" ht="12.75" x14ac:dyDescent="0.2">
      <c r="A5429" s="68" t="s">
        <v>9109</v>
      </c>
      <c r="B5429" s="64" t="s">
        <v>9012</v>
      </c>
      <c r="C5429" s="65" t="s">
        <v>9013</v>
      </c>
      <c r="D5429" s="65" t="s">
        <v>9013</v>
      </c>
      <c r="E5429" s="66">
        <v>5967</v>
      </c>
      <c r="F5429" s="67" t="s">
        <v>9014</v>
      </c>
      <c r="G5429" s="68" t="s">
        <v>5416</v>
      </c>
      <c r="H5429" s="68" t="s">
        <v>9015</v>
      </c>
      <c r="I5429" s="64" t="s">
        <v>151</v>
      </c>
      <c r="J5429" s="64" t="s">
        <v>151</v>
      </c>
      <c r="K5429" s="64" t="s">
        <v>151</v>
      </c>
      <c r="L5429" s="64" t="s">
        <v>151</v>
      </c>
      <c r="M5429" s="64" t="s">
        <v>151</v>
      </c>
      <c r="N5429" s="6"/>
      <c r="O5429" s="64" t="s">
        <v>3899</v>
      </c>
      <c r="P5429" s="9"/>
      <c r="Q5429" s="9"/>
      <c r="R5429" s="64" t="s">
        <v>6318</v>
      </c>
      <c r="S5429" s="64" t="e">
        <v>#N/A</v>
      </c>
      <c r="T5429" s="64" t="e">
        <v>#N/A</v>
      </c>
      <c r="U5429" s="6" t="e">
        <v>#N/A</v>
      </c>
      <c r="V5429" s="72">
        <v>43720</v>
      </c>
      <c r="W5429" s="6" t="e">
        <v>#N/A</v>
      </c>
      <c r="X5429" s="39"/>
      <c r="Y5429" s="39"/>
      <c r="Z5429" s="39"/>
      <c r="AA5429" s="39"/>
    </row>
    <row r="5430" spans="1:27" s="68" customFormat="1" ht="12.75" x14ac:dyDescent="0.2">
      <c r="A5430" s="68" t="s">
        <v>9110</v>
      </c>
      <c r="B5430" s="64" t="s">
        <v>9012</v>
      </c>
      <c r="C5430" s="65" t="s">
        <v>9013</v>
      </c>
      <c r="D5430" s="65" t="s">
        <v>9013</v>
      </c>
      <c r="E5430" s="66">
        <v>5967</v>
      </c>
      <c r="F5430" s="67" t="s">
        <v>9014</v>
      </c>
      <c r="G5430" s="68" t="s">
        <v>5416</v>
      </c>
      <c r="H5430" s="68" t="s">
        <v>9015</v>
      </c>
      <c r="I5430" s="64" t="s">
        <v>151</v>
      </c>
      <c r="J5430" s="64" t="s">
        <v>151</v>
      </c>
      <c r="K5430" s="64" t="s">
        <v>151</v>
      </c>
      <c r="L5430" s="64" t="s">
        <v>151</v>
      </c>
      <c r="M5430" s="64" t="s">
        <v>151</v>
      </c>
      <c r="N5430" s="6"/>
      <c r="O5430" s="64" t="s">
        <v>3899</v>
      </c>
      <c r="P5430" s="9"/>
      <c r="Q5430" s="9"/>
      <c r="R5430" s="64" t="s">
        <v>6318</v>
      </c>
      <c r="S5430" s="64" t="e">
        <v>#N/A</v>
      </c>
      <c r="T5430" s="64" t="e">
        <v>#N/A</v>
      </c>
      <c r="U5430" s="6" t="e">
        <v>#N/A</v>
      </c>
      <c r="V5430" s="72">
        <v>43720</v>
      </c>
      <c r="W5430" s="6" t="e">
        <v>#N/A</v>
      </c>
      <c r="X5430" s="39"/>
      <c r="Y5430" s="39"/>
      <c r="Z5430" s="39"/>
      <c r="AA5430" s="39"/>
    </row>
    <row r="5431" spans="1:27" s="68" customFormat="1" ht="12.75" x14ac:dyDescent="0.2">
      <c r="A5431" s="68" t="s">
        <v>9111</v>
      </c>
      <c r="B5431" s="64" t="s">
        <v>9012</v>
      </c>
      <c r="C5431" s="65" t="s">
        <v>9013</v>
      </c>
      <c r="D5431" s="65" t="s">
        <v>9013</v>
      </c>
      <c r="E5431" s="66">
        <v>5967</v>
      </c>
      <c r="F5431" s="67" t="s">
        <v>9014</v>
      </c>
      <c r="G5431" s="68" t="s">
        <v>5416</v>
      </c>
      <c r="H5431" s="68" t="s">
        <v>9015</v>
      </c>
      <c r="I5431" s="64" t="s">
        <v>151</v>
      </c>
      <c r="J5431" s="64" t="s">
        <v>151</v>
      </c>
      <c r="K5431" s="64" t="s">
        <v>151</v>
      </c>
      <c r="L5431" s="64" t="s">
        <v>151</v>
      </c>
      <c r="M5431" s="64" t="s">
        <v>151</v>
      </c>
      <c r="N5431" s="6"/>
      <c r="O5431" s="64" t="s">
        <v>3899</v>
      </c>
      <c r="P5431" s="9"/>
      <c r="Q5431" s="9"/>
      <c r="R5431" s="64" t="s">
        <v>6318</v>
      </c>
      <c r="S5431" s="64" t="e">
        <v>#N/A</v>
      </c>
      <c r="T5431" s="64" t="e">
        <v>#N/A</v>
      </c>
      <c r="U5431" s="6" t="e">
        <v>#N/A</v>
      </c>
      <c r="V5431" s="72">
        <v>43720</v>
      </c>
      <c r="W5431" s="6" t="e">
        <v>#N/A</v>
      </c>
      <c r="X5431" s="39"/>
      <c r="Y5431" s="39"/>
      <c r="Z5431" s="39"/>
      <c r="AA5431" s="39"/>
    </row>
    <row r="5432" spans="1:27" s="68" customFormat="1" ht="12.75" x14ac:dyDescent="0.2">
      <c r="A5432" s="68" t="s">
        <v>9112</v>
      </c>
      <c r="B5432" s="64" t="s">
        <v>9012</v>
      </c>
      <c r="C5432" s="65" t="s">
        <v>9013</v>
      </c>
      <c r="D5432" s="65" t="s">
        <v>9013</v>
      </c>
      <c r="E5432" s="66">
        <v>5967</v>
      </c>
      <c r="F5432" s="67" t="s">
        <v>9014</v>
      </c>
      <c r="G5432" s="68" t="s">
        <v>5416</v>
      </c>
      <c r="H5432" s="68" t="s">
        <v>9015</v>
      </c>
      <c r="I5432" s="64" t="s">
        <v>151</v>
      </c>
      <c r="J5432" s="64" t="s">
        <v>151</v>
      </c>
      <c r="K5432" s="64" t="s">
        <v>151</v>
      </c>
      <c r="L5432" s="64" t="s">
        <v>151</v>
      </c>
      <c r="M5432" s="64" t="s">
        <v>151</v>
      </c>
      <c r="N5432" s="6"/>
      <c r="O5432" s="64" t="s">
        <v>3899</v>
      </c>
      <c r="P5432" s="9"/>
      <c r="Q5432" s="9"/>
      <c r="R5432" s="64" t="s">
        <v>6318</v>
      </c>
      <c r="S5432" s="64" t="e">
        <v>#N/A</v>
      </c>
      <c r="T5432" s="64" t="e">
        <v>#N/A</v>
      </c>
      <c r="U5432" s="6" t="e">
        <v>#N/A</v>
      </c>
      <c r="V5432" s="72">
        <v>43720</v>
      </c>
      <c r="W5432" s="6" t="e">
        <v>#N/A</v>
      </c>
      <c r="X5432" s="39"/>
      <c r="Y5432" s="39"/>
      <c r="Z5432" s="39"/>
      <c r="AA5432" s="39"/>
    </row>
    <row r="5433" spans="1:27" s="68" customFormat="1" ht="12.75" x14ac:dyDescent="0.2">
      <c r="A5433" s="68" t="s">
        <v>9113</v>
      </c>
      <c r="B5433" s="64" t="s">
        <v>9012</v>
      </c>
      <c r="C5433" s="65" t="s">
        <v>9013</v>
      </c>
      <c r="D5433" s="65" t="s">
        <v>9013</v>
      </c>
      <c r="E5433" s="66">
        <v>5967</v>
      </c>
      <c r="F5433" s="67" t="s">
        <v>9014</v>
      </c>
      <c r="G5433" s="68" t="s">
        <v>5416</v>
      </c>
      <c r="H5433" s="68" t="s">
        <v>9015</v>
      </c>
      <c r="I5433" s="64" t="s">
        <v>151</v>
      </c>
      <c r="J5433" s="64" t="s">
        <v>151</v>
      </c>
      <c r="K5433" s="64" t="s">
        <v>151</v>
      </c>
      <c r="L5433" s="64" t="s">
        <v>151</v>
      </c>
      <c r="M5433" s="64" t="s">
        <v>151</v>
      </c>
      <c r="N5433" s="6"/>
      <c r="O5433" s="64" t="s">
        <v>3899</v>
      </c>
      <c r="P5433" s="9"/>
      <c r="Q5433" s="9"/>
      <c r="R5433" s="64" t="s">
        <v>6318</v>
      </c>
      <c r="S5433" s="64" t="e">
        <v>#N/A</v>
      </c>
      <c r="T5433" s="64" t="e">
        <v>#N/A</v>
      </c>
      <c r="U5433" s="6" t="e">
        <v>#N/A</v>
      </c>
      <c r="V5433" s="72">
        <v>43720</v>
      </c>
      <c r="W5433" s="6" t="e">
        <v>#N/A</v>
      </c>
      <c r="X5433" s="39"/>
      <c r="Y5433" s="39"/>
      <c r="Z5433" s="39"/>
      <c r="AA5433" s="39"/>
    </row>
    <row r="5434" spans="1:27" s="68" customFormat="1" ht="12.75" x14ac:dyDescent="0.2">
      <c r="A5434" s="68" t="s">
        <v>9114</v>
      </c>
      <c r="B5434" s="64" t="s">
        <v>9012</v>
      </c>
      <c r="C5434" s="65" t="s">
        <v>9013</v>
      </c>
      <c r="D5434" s="65" t="s">
        <v>9013</v>
      </c>
      <c r="E5434" s="66">
        <v>5967</v>
      </c>
      <c r="F5434" s="67" t="s">
        <v>9014</v>
      </c>
      <c r="G5434" s="68" t="s">
        <v>5416</v>
      </c>
      <c r="H5434" s="68" t="s">
        <v>9015</v>
      </c>
      <c r="I5434" s="64" t="s">
        <v>151</v>
      </c>
      <c r="J5434" s="64" t="s">
        <v>151</v>
      </c>
      <c r="K5434" s="64" t="s">
        <v>151</v>
      </c>
      <c r="L5434" s="64" t="s">
        <v>151</v>
      </c>
      <c r="M5434" s="64" t="s">
        <v>151</v>
      </c>
      <c r="N5434" s="6"/>
      <c r="O5434" s="64" t="s">
        <v>3899</v>
      </c>
      <c r="P5434" s="9"/>
      <c r="Q5434" s="9"/>
      <c r="R5434" s="64" t="s">
        <v>6318</v>
      </c>
      <c r="S5434" s="64" t="e">
        <v>#N/A</v>
      </c>
      <c r="T5434" s="64" t="e">
        <v>#N/A</v>
      </c>
      <c r="U5434" s="6" t="e">
        <v>#N/A</v>
      </c>
      <c r="V5434" s="72">
        <v>43720</v>
      </c>
      <c r="W5434" s="6" t="e">
        <v>#N/A</v>
      </c>
      <c r="X5434" s="39"/>
      <c r="Y5434" s="39"/>
      <c r="Z5434" s="39"/>
      <c r="AA5434" s="39"/>
    </row>
    <row r="5435" spans="1:27" s="68" customFormat="1" ht="12.75" x14ac:dyDescent="0.2">
      <c r="A5435" s="68" t="s">
        <v>9115</v>
      </c>
      <c r="B5435" s="64" t="s">
        <v>9012</v>
      </c>
      <c r="C5435" s="65" t="s">
        <v>9013</v>
      </c>
      <c r="D5435" s="65" t="s">
        <v>9013</v>
      </c>
      <c r="E5435" s="66">
        <v>5967</v>
      </c>
      <c r="F5435" s="67" t="s">
        <v>9014</v>
      </c>
      <c r="G5435" s="68" t="s">
        <v>5416</v>
      </c>
      <c r="H5435" s="68" t="s">
        <v>9015</v>
      </c>
      <c r="I5435" s="64" t="s">
        <v>151</v>
      </c>
      <c r="J5435" s="64" t="s">
        <v>151</v>
      </c>
      <c r="K5435" s="64" t="s">
        <v>151</v>
      </c>
      <c r="L5435" s="64" t="s">
        <v>151</v>
      </c>
      <c r="M5435" s="64" t="s">
        <v>151</v>
      </c>
      <c r="N5435" s="6"/>
      <c r="O5435" s="64" t="s">
        <v>3899</v>
      </c>
      <c r="P5435" s="9"/>
      <c r="Q5435" s="9"/>
      <c r="R5435" s="64" t="s">
        <v>6318</v>
      </c>
      <c r="S5435" s="64" t="e">
        <v>#N/A</v>
      </c>
      <c r="T5435" s="64" t="e">
        <v>#N/A</v>
      </c>
      <c r="U5435" s="6" t="e">
        <v>#N/A</v>
      </c>
      <c r="V5435" s="72">
        <v>43720</v>
      </c>
      <c r="W5435" s="6" t="e">
        <v>#N/A</v>
      </c>
      <c r="X5435" s="39"/>
      <c r="Y5435" s="39"/>
      <c r="Z5435" s="39"/>
      <c r="AA5435" s="39"/>
    </row>
    <row r="5436" spans="1:27" s="68" customFormat="1" ht="12.75" x14ac:dyDescent="0.2">
      <c r="A5436" s="68" t="s">
        <v>9116</v>
      </c>
      <c r="B5436" s="64" t="s">
        <v>9012</v>
      </c>
      <c r="C5436" s="65" t="s">
        <v>9013</v>
      </c>
      <c r="D5436" s="65" t="s">
        <v>9013</v>
      </c>
      <c r="E5436" s="66">
        <v>5967</v>
      </c>
      <c r="F5436" s="67" t="s">
        <v>9014</v>
      </c>
      <c r="G5436" s="68" t="s">
        <v>5416</v>
      </c>
      <c r="H5436" s="68" t="s">
        <v>9015</v>
      </c>
      <c r="I5436" s="64" t="s">
        <v>151</v>
      </c>
      <c r="J5436" s="64" t="s">
        <v>151</v>
      </c>
      <c r="K5436" s="64" t="s">
        <v>151</v>
      </c>
      <c r="L5436" s="64" t="s">
        <v>151</v>
      </c>
      <c r="M5436" s="64" t="s">
        <v>151</v>
      </c>
      <c r="N5436" s="6"/>
      <c r="O5436" s="64" t="s">
        <v>3899</v>
      </c>
      <c r="P5436" s="9"/>
      <c r="Q5436" s="9"/>
      <c r="R5436" s="64" t="s">
        <v>6318</v>
      </c>
      <c r="S5436" s="64" t="e">
        <v>#N/A</v>
      </c>
      <c r="T5436" s="64" t="e">
        <v>#N/A</v>
      </c>
      <c r="U5436" s="6" t="e">
        <v>#N/A</v>
      </c>
      <c r="V5436" s="72">
        <v>43720</v>
      </c>
      <c r="W5436" s="6" t="e">
        <v>#N/A</v>
      </c>
      <c r="X5436" s="39"/>
      <c r="Y5436" s="39"/>
      <c r="Z5436" s="39"/>
      <c r="AA5436" s="39"/>
    </row>
    <row r="5437" spans="1:27" s="68" customFormat="1" ht="12.75" x14ac:dyDescent="0.2">
      <c r="A5437" s="68" t="s">
        <v>9117</v>
      </c>
      <c r="B5437" s="64" t="s">
        <v>9012</v>
      </c>
      <c r="C5437" s="65" t="s">
        <v>9013</v>
      </c>
      <c r="D5437" s="65" t="s">
        <v>9013</v>
      </c>
      <c r="E5437" s="66">
        <v>5967</v>
      </c>
      <c r="F5437" s="67" t="s">
        <v>9014</v>
      </c>
      <c r="G5437" s="68" t="s">
        <v>5416</v>
      </c>
      <c r="H5437" s="68" t="s">
        <v>9015</v>
      </c>
      <c r="I5437" s="64" t="s">
        <v>151</v>
      </c>
      <c r="J5437" s="64" t="s">
        <v>151</v>
      </c>
      <c r="K5437" s="64" t="s">
        <v>151</v>
      </c>
      <c r="L5437" s="64" t="s">
        <v>151</v>
      </c>
      <c r="M5437" s="64" t="s">
        <v>151</v>
      </c>
      <c r="N5437" s="6"/>
      <c r="O5437" s="64" t="s">
        <v>3899</v>
      </c>
      <c r="P5437" s="9"/>
      <c r="Q5437" s="9"/>
      <c r="R5437" s="64" t="s">
        <v>6318</v>
      </c>
      <c r="S5437" s="64" t="e">
        <v>#N/A</v>
      </c>
      <c r="T5437" s="64" t="e">
        <v>#N/A</v>
      </c>
      <c r="U5437" s="6" t="e">
        <v>#N/A</v>
      </c>
      <c r="V5437" s="72">
        <v>43720</v>
      </c>
      <c r="W5437" s="6" t="e">
        <v>#N/A</v>
      </c>
      <c r="X5437" s="39"/>
      <c r="Y5437" s="39"/>
      <c r="Z5437" s="39"/>
      <c r="AA5437" s="39"/>
    </row>
    <row r="5438" spans="1:27" s="68" customFormat="1" ht="12.75" x14ac:dyDescent="0.2">
      <c r="A5438" s="68" t="s">
        <v>9118</v>
      </c>
      <c r="B5438" s="64" t="s">
        <v>9012</v>
      </c>
      <c r="C5438" s="65" t="s">
        <v>9013</v>
      </c>
      <c r="D5438" s="65" t="s">
        <v>9013</v>
      </c>
      <c r="E5438" s="66">
        <v>5967</v>
      </c>
      <c r="F5438" s="67" t="s">
        <v>9014</v>
      </c>
      <c r="G5438" s="68" t="s">
        <v>5416</v>
      </c>
      <c r="H5438" s="68" t="s">
        <v>9015</v>
      </c>
      <c r="I5438" s="64" t="s">
        <v>151</v>
      </c>
      <c r="J5438" s="64" t="s">
        <v>151</v>
      </c>
      <c r="K5438" s="64" t="s">
        <v>151</v>
      </c>
      <c r="L5438" s="64" t="s">
        <v>151</v>
      </c>
      <c r="M5438" s="64" t="s">
        <v>151</v>
      </c>
      <c r="N5438" s="6"/>
      <c r="O5438" s="64" t="s">
        <v>3899</v>
      </c>
      <c r="P5438" s="9"/>
      <c r="Q5438" s="9"/>
      <c r="R5438" s="64" t="s">
        <v>6318</v>
      </c>
      <c r="S5438" s="64" t="e">
        <v>#N/A</v>
      </c>
      <c r="T5438" s="64" t="e">
        <v>#N/A</v>
      </c>
      <c r="U5438" s="6" t="e">
        <v>#N/A</v>
      </c>
      <c r="V5438" s="72">
        <v>43720</v>
      </c>
      <c r="W5438" s="6" t="e">
        <v>#N/A</v>
      </c>
      <c r="X5438" s="39"/>
      <c r="Y5438" s="39"/>
      <c r="Z5438" s="39"/>
      <c r="AA5438" s="39"/>
    </row>
    <row r="5439" spans="1:27" s="68" customFormat="1" ht="12.75" x14ac:dyDescent="0.2">
      <c r="A5439" s="68" t="s">
        <v>9119</v>
      </c>
      <c r="B5439" s="64" t="s">
        <v>9012</v>
      </c>
      <c r="C5439" s="65" t="s">
        <v>9013</v>
      </c>
      <c r="D5439" s="65" t="s">
        <v>9013</v>
      </c>
      <c r="E5439" s="66">
        <v>5967</v>
      </c>
      <c r="F5439" s="67" t="s">
        <v>9014</v>
      </c>
      <c r="G5439" s="68" t="s">
        <v>5416</v>
      </c>
      <c r="H5439" s="68" t="s">
        <v>9015</v>
      </c>
      <c r="I5439" s="64" t="s">
        <v>151</v>
      </c>
      <c r="J5439" s="64" t="s">
        <v>151</v>
      </c>
      <c r="K5439" s="64" t="s">
        <v>151</v>
      </c>
      <c r="L5439" s="64" t="s">
        <v>151</v>
      </c>
      <c r="M5439" s="64" t="s">
        <v>151</v>
      </c>
      <c r="N5439" s="6"/>
      <c r="O5439" s="64" t="s">
        <v>3899</v>
      </c>
      <c r="P5439" s="9"/>
      <c r="Q5439" s="9"/>
      <c r="R5439" s="64" t="s">
        <v>6318</v>
      </c>
      <c r="S5439" s="64" t="e">
        <v>#N/A</v>
      </c>
      <c r="T5439" s="64" t="e">
        <v>#N/A</v>
      </c>
      <c r="U5439" s="6" t="e">
        <v>#N/A</v>
      </c>
      <c r="V5439" s="72">
        <v>43720</v>
      </c>
      <c r="W5439" s="6" t="e">
        <v>#N/A</v>
      </c>
      <c r="X5439" s="39"/>
      <c r="Y5439" s="39"/>
      <c r="Z5439" s="39"/>
      <c r="AA5439" s="39"/>
    </row>
    <row r="5440" spans="1:27" s="68" customFormat="1" ht="12.75" x14ac:dyDescent="0.2">
      <c r="A5440" s="68" t="s">
        <v>9120</v>
      </c>
      <c r="B5440" s="64" t="s">
        <v>9012</v>
      </c>
      <c r="C5440" s="65" t="s">
        <v>9013</v>
      </c>
      <c r="D5440" s="65" t="s">
        <v>9013</v>
      </c>
      <c r="E5440" s="66">
        <v>5967</v>
      </c>
      <c r="F5440" s="67" t="s">
        <v>9014</v>
      </c>
      <c r="G5440" s="68" t="s">
        <v>5416</v>
      </c>
      <c r="H5440" s="68" t="s">
        <v>9015</v>
      </c>
      <c r="I5440" s="64" t="s">
        <v>151</v>
      </c>
      <c r="J5440" s="64" t="s">
        <v>151</v>
      </c>
      <c r="K5440" s="64" t="s">
        <v>151</v>
      </c>
      <c r="L5440" s="64" t="s">
        <v>151</v>
      </c>
      <c r="M5440" s="64" t="s">
        <v>151</v>
      </c>
      <c r="N5440" s="6"/>
      <c r="O5440" s="64" t="s">
        <v>3899</v>
      </c>
      <c r="P5440" s="9"/>
      <c r="Q5440" s="9"/>
      <c r="R5440" s="64" t="s">
        <v>6318</v>
      </c>
      <c r="S5440" s="64" t="e">
        <v>#N/A</v>
      </c>
      <c r="T5440" s="64" t="e">
        <v>#N/A</v>
      </c>
      <c r="U5440" s="6" t="e">
        <v>#N/A</v>
      </c>
      <c r="V5440" s="72">
        <v>43720</v>
      </c>
      <c r="W5440" s="6" t="e">
        <v>#N/A</v>
      </c>
      <c r="X5440" s="39"/>
      <c r="Y5440" s="39"/>
      <c r="Z5440" s="39"/>
      <c r="AA5440" s="39"/>
    </row>
    <row r="5441" spans="1:27" s="68" customFormat="1" ht="12.75" x14ac:dyDescent="0.2">
      <c r="A5441" s="68" t="s">
        <v>9121</v>
      </c>
      <c r="B5441" s="64" t="s">
        <v>9012</v>
      </c>
      <c r="C5441" s="65" t="s">
        <v>9013</v>
      </c>
      <c r="D5441" s="65" t="s">
        <v>9013</v>
      </c>
      <c r="E5441" s="66">
        <v>5967</v>
      </c>
      <c r="F5441" s="67" t="s">
        <v>9014</v>
      </c>
      <c r="G5441" s="68" t="s">
        <v>5416</v>
      </c>
      <c r="H5441" s="68" t="s">
        <v>9015</v>
      </c>
      <c r="I5441" s="64" t="s">
        <v>151</v>
      </c>
      <c r="J5441" s="64" t="s">
        <v>151</v>
      </c>
      <c r="K5441" s="64" t="s">
        <v>151</v>
      </c>
      <c r="L5441" s="64" t="s">
        <v>151</v>
      </c>
      <c r="M5441" s="64" t="s">
        <v>151</v>
      </c>
      <c r="N5441" s="6"/>
      <c r="O5441" s="64" t="s">
        <v>3899</v>
      </c>
      <c r="P5441" s="9"/>
      <c r="Q5441" s="9"/>
      <c r="R5441" s="64" t="s">
        <v>6318</v>
      </c>
      <c r="S5441" s="64" t="e">
        <v>#N/A</v>
      </c>
      <c r="T5441" s="64" t="e">
        <v>#N/A</v>
      </c>
      <c r="U5441" s="6" t="e">
        <v>#N/A</v>
      </c>
      <c r="V5441" s="72">
        <v>43720</v>
      </c>
      <c r="W5441" s="6" t="e">
        <v>#N/A</v>
      </c>
      <c r="X5441" s="39"/>
      <c r="Y5441" s="39"/>
      <c r="Z5441" s="39"/>
      <c r="AA5441" s="39"/>
    </row>
    <row r="5442" spans="1:27" s="68" customFormat="1" ht="12.75" x14ac:dyDescent="0.2">
      <c r="A5442" s="68" t="s">
        <v>9122</v>
      </c>
      <c r="B5442" s="64" t="s">
        <v>9012</v>
      </c>
      <c r="C5442" s="65" t="s">
        <v>9013</v>
      </c>
      <c r="D5442" s="65" t="s">
        <v>9013</v>
      </c>
      <c r="E5442" s="66">
        <v>5967</v>
      </c>
      <c r="F5442" s="67" t="s">
        <v>9014</v>
      </c>
      <c r="G5442" s="68" t="s">
        <v>5416</v>
      </c>
      <c r="H5442" s="68" t="s">
        <v>9015</v>
      </c>
      <c r="I5442" s="64" t="s">
        <v>151</v>
      </c>
      <c r="J5442" s="64" t="s">
        <v>151</v>
      </c>
      <c r="K5442" s="64" t="s">
        <v>151</v>
      </c>
      <c r="L5442" s="64" t="s">
        <v>151</v>
      </c>
      <c r="M5442" s="64" t="s">
        <v>151</v>
      </c>
      <c r="N5442" s="6"/>
      <c r="O5442" s="64" t="s">
        <v>3899</v>
      </c>
      <c r="P5442" s="9"/>
      <c r="Q5442" s="9"/>
      <c r="R5442" s="64" t="s">
        <v>6318</v>
      </c>
      <c r="S5442" s="64" t="e">
        <v>#N/A</v>
      </c>
      <c r="T5442" s="64" t="e">
        <v>#N/A</v>
      </c>
      <c r="U5442" s="6" t="e">
        <v>#N/A</v>
      </c>
      <c r="V5442" s="72">
        <v>43720</v>
      </c>
      <c r="W5442" s="6" t="e">
        <v>#N/A</v>
      </c>
      <c r="X5442" s="39"/>
      <c r="Y5442" s="39"/>
      <c r="Z5442" s="39"/>
      <c r="AA5442" s="39"/>
    </row>
    <row r="5443" spans="1:27" s="68" customFormat="1" ht="12.75" x14ac:dyDescent="0.2">
      <c r="A5443" s="68" t="s">
        <v>9123</v>
      </c>
      <c r="B5443" s="64" t="s">
        <v>9012</v>
      </c>
      <c r="C5443" s="65" t="s">
        <v>9013</v>
      </c>
      <c r="D5443" s="65" t="s">
        <v>9013</v>
      </c>
      <c r="E5443" s="66">
        <v>5967</v>
      </c>
      <c r="F5443" s="67" t="s">
        <v>9014</v>
      </c>
      <c r="G5443" s="68" t="s">
        <v>5416</v>
      </c>
      <c r="H5443" s="68" t="s">
        <v>9015</v>
      </c>
      <c r="I5443" s="64" t="s">
        <v>151</v>
      </c>
      <c r="J5443" s="64" t="s">
        <v>151</v>
      </c>
      <c r="K5443" s="64" t="s">
        <v>151</v>
      </c>
      <c r="L5443" s="64" t="s">
        <v>151</v>
      </c>
      <c r="M5443" s="64" t="s">
        <v>151</v>
      </c>
      <c r="N5443" s="6"/>
      <c r="O5443" s="64" t="s">
        <v>3899</v>
      </c>
      <c r="P5443" s="9"/>
      <c r="Q5443" s="9"/>
      <c r="R5443" s="64" t="s">
        <v>6318</v>
      </c>
      <c r="S5443" s="64" t="e">
        <v>#N/A</v>
      </c>
      <c r="T5443" s="64" t="e">
        <v>#N/A</v>
      </c>
      <c r="U5443" s="6" t="e">
        <v>#N/A</v>
      </c>
      <c r="V5443" s="72">
        <v>43720</v>
      </c>
      <c r="W5443" s="6" t="e">
        <v>#N/A</v>
      </c>
      <c r="X5443" s="39"/>
      <c r="Y5443" s="39"/>
      <c r="Z5443" s="39"/>
      <c r="AA5443" s="39"/>
    </row>
    <row r="5444" spans="1:27" s="68" customFormat="1" ht="12.75" x14ac:dyDescent="0.2">
      <c r="A5444" s="68" t="s">
        <v>9124</v>
      </c>
      <c r="B5444" s="64" t="s">
        <v>9012</v>
      </c>
      <c r="C5444" s="65" t="s">
        <v>9013</v>
      </c>
      <c r="D5444" s="65" t="s">
        <v>9013</v>
      </c>
      <c r="E5444" s="66">
        <v>5967</v>
      </c>
      <c r="F5444" s="67" t="s">
        <v>9014</v>
      </c>
      <c r="G5444" s="68" t="s">
        <v>5416</v>
      </c>
      <c r="H5444" s="68" t="s">
        <v>9015</v>
      </c>
      <c r="I5444" s="64" t="s">
        <v>151</v>
      </c>
      <c r="J5444" s="64" t="s">
        <v>151</v>
      </c>
      <c r="K5444" s="64" t="s">
        <v>151</v>
      </c>
      <c r="L5444" s="64" t="s">
        <v>151</v>
      </c>
      <c r="M5444" s="64" t="s">
        <v>151</v>
      </c>
      <c r="N5444" s="6"/>
      <c r="O5444" s="64" t="s">
        <v>3899</v>
      </c>
      <c r="P5444" s="9"/>
      <c r="Q5444" s="9"/>
      <c r="R5444" s="64" t="s">
        <v>6318</v>
      </c>
      <c r="S5444" s="64" t="e">
        <v>#N/A</v>
      </c>
      <c r="T5444" s="64" t="e">
        <v>#N/A</v>
      </c>
      <c r="U5444" s="6" t="e">
        <v>#N/A</v>
      </c>
      <c r="V5444" s="72">
        <v>43720</v>
      </c>
      <c r="W5444" s="6" t="e">
        <v>#N/A</v>
      </c>
      <c r="X5444" s="39"/>
      <c r="Y5444" s="39"/>
      <c r="Z5444" s="39"/>
      <c r="AA5444" s="39"/>
    </row>
    <row r="5445" spans="1:27" s="68" customFormat="1" ht="12.75" x14ac:dyDescent="0.2">
      <c r="A5445" s="68" t="s">
        <v>9125</v>
      </c>
      <c r="B5445" s="64" t="s">
        <v>9012</v>
      </c>
      <c r="C5445" s="65" t="s">
        <v>9013</v>
      </c>
      <c r="D5445" s="65" t="s">
        <v>9013</v>
      </c>
      <c r="E5445" s="66">
        <v>5967</v>
      </c>
      <c r="F5445" s="67" t="s">
        <v>9014</v>
      </c>
      <c r="G5445" s="68" t="s">
        <v>5416</v>
      </c>
      <c r="H5445" s="68" t="s">
        <v>9015</v>
      </c>
      <c r="I5445" s="64" t="s">
        <v>151</v>
      </c>
      <c r="J5445" s="64" t="s">
        <v>151</v>
      </c>
      <c r="K5445" s="64" t="s">
        <v>151</v>
      </c>
      <c r="L5445" s="64" t="s">
        <v>151</v>
      </c>
      <c r="M5445" s="64" t="s">
        <v>151</v>
      </c>
      <c r="N5445" s="6"/>
      <c r="O5445" s="64" t="s">
        <v>3899</v>
      </c>
      <c r="P5445" s="9"/>
      <c r="Q5445" s="9"/>
      <c r="R5445" s="64" t="s">
        <v>6318</v>
      </c>
      <c r="S5445" s="64" t="e">
        <v>#N/A</v>
      </c>
      <c r="T5445" s="64" t="e">
        <v>#N/A</v>
      </c>
      <c r="U5445" s="6" t="e">
        <v>#N/A</v>
      </c>
      <c r="V5445" s="72">
        <v>43720</v>
      </c>
      <c r="W5445" s="6" t="e">
        <v>#N/A</v>
      </c>
      <c r="X5445" s="39"/>
      <c r="Y5445" s="39"/>
      <c r="Z5445" s="39"/>
      <c r="AA5445" s="39"/>
    </row>
    <row r="5446" spans="1:27" s="68" customFormat="1" ht="12.75" x14ac:dyDescent="0.2">
      <c r="A5446" s="68" t="s">
        <v>9126</v>
      </c>
      <c r="B5446" s="64" t="s">
        <v>9012</v>
      </c>
      <c r="C5446" s="65" t="s">
        <v>9013</v>
      </c>
      <c r="D5446" s="65" t="s">
        <v>9013</v>
      </c>
      <c r="E5446" s="66">
        <v>5967</v>
      </c>
      <c r="F5446" s="67" t="s">
        <v>9014</v>
      </c>
      <c r="G5446" s="68" t="s">
        <v>5416</v>
      </c>
      <c r="H5446" s="68" t="s">
        <v>9015</v>
      </c>
      <c r="I5446" s="64" t="s">
        <v>151</v>
      </c>
      <c r="J5446" s="64" t="s">
        <v>151</v>
      </c>
      <c r="K5446" s="64" t="s">
        <v>151</v>
      </c>
      <c r="L5446" s="64" t="s">
        <v>151</v>
      </c>
      <c r="M5446" s="64" t="s">
        <v>151</v>
      </c>
      <c r="N5446" s="6"/>
      <c r="O5446" s="64" t="s">
        <v>3899</v>
      </c>
      <c r="P5446" s="9"/>
      <c r="Q5446" s="9"/>
      <c r="R5446" s="64" t="s">
        <v>6318</v>
      </c>
      <c r="S5446" s="64" t="e">
        <v>#N/A</v>
      </c>
      <c r="T5446" s="64" t="e">
        <v>#N/A</v>
      </c>
      <c r="U5446" s="6" t="e">
        <v>#N/A</v>
      </c>
      <c r="V5446" s="72">
        <v>43720</v>
      </c>
      <c r="W5446" s="6" t="e">
        <v>#N/A</v>
      </c>
      <c r="X5446" s="39"/>
      <c r="Y5446" s="39"/>
      <c r="Z5446" s="39"/>
      <c r="AA5446" s="39"/>
    </row>
    <row r="5447" spans="1:27" s="68" customFormat="1" ht="12.75" x14ac:dyDescent="0.2">
      <c r="A5447" s="68" t="s">
        <v>9127</v>
      </c>
      <c r="B5447" s="64" t="s">
        <v>9012</v>
      </c>
      <c r="C5447" s="65" t="s">
        <v>9013</v>
      </c>
      <c r="D5447" s="65" t="s">
        <v>9013</v>
      </c>
      <c r="E5447" s="66">
        <v>5967</v>
      </c>
      <c r="F5447" s="67" t="s">
        <v>9014</v>
      </c>
      <c r="G5447" s="68" t="s">
        <v>5416</v>
      </c>
      <c r="H5447" s="68" t="s">
        <v>9015</v>
      </c>
      <c r="I5447" s="64" t="s">
        <v>151</v>
      </c>
      <c r="J5447" s="64" t="s">
        <v>151</v>
      </c>
      <c r="K5447" s="64" t="s">
        <v>151</v>
      </c>
      <c r="L5447" s="64" t="s">
        <v>151</v>
      </c>
      <c r="M5447" s="64" t="s">
        <v>151</v>
      </c>
      <c r="N5447" s="6"/>
      <c r="O5447" s="64" t="s">
        <v>3899</v>
      </c>
      <c r="P5447" s="9"/>
      <c r="Q5447" s="9"/>
      <c r="R5447" s="64" t="s">
        <v>6318</v>
      </c>
      <c r="S5447" s="64" t="e">
        <v>#N/A</v>
      </c>
      <c r="T5447" s="64" t="e">
        <v>#N/A</v>
      </c>
      <c r="U5447" s="6" t="e">
        <v>#N/A</v>
      </c>
      <c r="V5447" s="72">
        <v>43720</v>
      </c>
      <c r="W5447" s="6" t="e">
        <v>#N/A</v>
      </c>
      <c r="X5447" s="39"/>
      <c r="Y5447" s="39"/>
      <c r="Z5447" s="39"/>
      <c r="AA5447" s="39"/>
    </row>
    <row r="5448" spans="1:27" s="68" customFormat="1" ht="12.75" x14ac:dyDescent="0.2">
      <c r="A5448" s="68" t="s">
        <v>9128</v>
      </c>
      <c r="B5448" s="64" t="s">
        <v>9012</v>
      </c>
      <c r="C5448" s="65" t="s">
        <v>9013</v>
      </c>
      <c r="D5448" s="65" t="s">
        <v>9013</v>
      </c>
      <c r="E5448" s="66">
        <v>5967</v>
      </c>
      <c r="F5448" s="67" t="s">
        <v>9014</v>
      </c>
      <c r="G5448" s="68" t="s">
        <v>5416</v>
      </c>
      <c r="H5448" s="68" t="s">
        <v>9015</v>
      </c>
      <c r="I5448" s="64" t="s">
        <v>151</v>
      </c>
      <c r="J5448" s="64" t="s">
        <v>151</v>
      </c>
      <c r="K5448" s="64" t="s">
        <v>151</v>
      </c>
      <c r="L5448" s="64" t="s">
        <v>151</v>
      </c>
      <c r="M5448" s="64" t="s">
        <v>151</v>
      </c>
      <c r="N5448" s="6"/>
      <c r="O5448" s="64" t="s">
        <v>3899</v>
      </c>
      <c r="P5448" s="9"/>
      <c r="Q5448" s="9"/>
      <c r="R5448" s="64" t="s">
        <v>6318</v>
      </c>
      <c r="S5448" s="64" t="e">
        <v>#N/A</v>
      </c>
      <c r="T5448" s="64" t="e">
        <v>#N/A</v>
      </c>
      <c r="U5448" s="6" t="e">
        <v>#N/A</v>
      </c>
      <c r="V5448" s="72">
        <v>43720</v>
      </c>
      <c r="W5448" s="6" t="e">
        <v>#N/A</v>
      </c>
      <c r="X5448" s="39"/>
      <c r="Y5448" s="39"/>
      <c r="Z5448" s="39"/>
      <c r="AA5448" s="39"/>
    </row>
    <row r="5449" spans="1:27" s="68" customFormat="1" ht="12.75" x14ac:dyDescent="0.2">
      <c r="A5449" s="68" t="s">
        <v>9129</v>
      </c>
      <c r="B5449" s="64" t="s">
        <v>9012</v>
      </c>
      <c r="C5449" s="65" t="s">
        <v>9013</v>
      </c>
      <c r="D5449" s="65" t="s">
        <v>9013</v>
      </c>
      <c r="E5449" s="66">
        <v>5967</v>
      </c>
      <c r="F5449" s="67" t="s">
        <v>9014</v>
      </c>
      <c r="G5449" s="68" t="s">
        <v>5416</v>
      </c>
      <c r="H5449" s="68" t="s">
        <v>9015</v>
      </c>
      <c r="I5449" s="64" t="s">
        <v>151</v>
      </c>
      <c r="J5449" s="64" t="s">
        <v>151</v>
      </c>
      <c r="K5449" s="64" t="s">
        <v>151</v>
      </c>
      <c r="L5449" s="64" t="s">
        <v>151</v>
      </c>
      <c r="M5449" s="64" t="s">
        <v>151</v>
      </c>
      <c r="N5449" s="6"/>
      <c r="O5449" s="64" t="s">
        <v>3899</v>
      </c>
      <c r="P5449" s="9"/>
      <c r="Q5449" s="9"/>
      <c r="R5449" s="64" t="s">
        <v>6318</v>
      </c>
      <c r="S5449" s="64" t="e">
        <v>#N/A</v>
      </c>
      <c r="T5449" s="64" t="e">
        <v>#N/A</v>
      </c>
      <c r="U5449" s="6" t="e">
        <v>#N/A</v>
      </c>
      <c r="V5449" s="72">
        <v>43720</v>
      </c>
      <c r="W5449" s="6" t="e">
        <v>#N/A</v>
      </c>
      <c r="X5449" s="39"/>
      <c r="Y5449" s="39"/>
      <c r="Z5449" s="39"/>
      <c r="AA5449" s="39"/>
    </row>
    <row r="5450" spans="1:27" s="68" customFormat="1" ht="12.75" x14ac:dyDescent="0.2">
      <c r="A5450" s="68" t="s">
        <v>9130</v>
      </c>
      <c r="B5450" s="64" t="s">
        <v>9012</v>
      </c>
      <c r="C5450" s="65" t="s">
        <v>9013</v>
      </c>
      <c r="D5450" s="65" t="s">
        <v>9013</v>
      </c>
      <c r="E5450" s="66">
        <v>5967</v>
      </c>
      <c r="F5450" s="67" t="s">
        <v>9014</v>
      </c>
      <c r="G5450" s="68" t="s">
        <v>5416</v>
      </c>
      <c r="H5450" s="68" t="s">
        <v>9015</v>
      </c>
      <c r="I5450" s="64" t="s">
        <v>151</v>
      </c>
      <c r="J5450" s="64" t="s">
        <v>151</v>
      </c>
      <c r="K5450" s="64" t="s">
        <v>151</v>
      </c>
      <c r="L5450" s="64" t="s">
        <v>151</v>
      </c>
      <c r="M5450" s="64" t="s">
        <v>151</v>
      </c>
      <c r="N5450" s="6"/>
      <c r="O5450" s="64" t="s">
        <v>3899</v>
      </c>
      <c r="P5450" s="9"/>
      <c r="Q5450" s="9"/>
      <c r="R5450" s="64" t="s">
        <v>6318</v>
      </c>
      <c r="S5450" s="64" t="e">
        <v>#N/A</v>
      </c>
      <c r="T5450" s="64" t="e">
        <v>#N/A</v>
      </c>
      <c r="U5450" s="6" t="e">
        <v>#N/A</v>
      </c>
      <c r="V5450" s="72">
        <v>43720</v>
      </c>
      <c r="W5450" s="6" t="e">
        <v>#N/A</v>
      </c>
      <c r="X5450" s="39"/>
      <c r="Y5450" s="39"/>
      <c r="Z5450" s="39"/>
      <c r="AA5450" s="39"/>
    </row>
    <row r="5451" spans="1:27" s="68" customFormat="1" ht="12.75" x14ac:dyDescent="0.2">
      <c r="A5451" s="68" t="s">
        <v>9131</v>
      </c>
      <c r="B5451" s="64" t="s">
        <v>9012</v>
      </c>
      <c r="C5451" s="65" t="s">
        <v>9013</v>
      </c>
      <c r="D5451" s="65" t="s">
        <v>9013</v>
      </c>
      <c r="E5451" s="66">
        <v>5967</v>
      </c>
      <c r="F5451" s="67" t="s">
        <v>9014</v>
      </c>
      <c r="G5451" s="68" t="s">
        <v>5416</v>
      </c>
      <c r="H5451" s="68" t="s">
        <v>9015</v>
      </c>
      <c r="I5451" s="64" t="s">
        <v>151</v>
      </c>
      <c r="J5451" s="64" t="s">
        <v>151</v>
      </c>
      <c r="K5451" s="64" t="s">
        <v>151</v>
      </c>
      <c r="L5451" s="64" t="s">
        <v>151</v>
      </c>
      <c r="M5451" s="64" t="s">
        <v>151</v>
      </c>
      <c r="N5451" s="6"/>
      <c r="O5451" s="64" t="s">
        <v>3899</v>
      </c>
      <c r="P5451" s="9"/>
      <c r="Q5451" s="9"/>
      <c r="R5451" s="64" t="s">
        <v>6318</v>
      </c>
      <c r="S5451" s="64" t="e">
        <v>#N/A</v>
      </c>
      <c r="T5451" s="64" t="e">
        <v>#N/A</v>
      </c>
      <c r="U5451" s="6" t="e">
        <v>#N/A</v>
      </c>
      <c r="V5451" s="72">
        <v>43720</v>
      </c>
      <c r="W5451" s="6" t="e">
        <v>#N/A</v>
      </c>
      <c r="X5451" s="39"/>
      <c r="Y5451" s="39"/>
      <c r="Z5451" s="39"/>
      <c r="AA5451" s="39"/>
    </row>
    <row r="5452" spans="1:27" s="68" customFormat="1" ht="12.75" x14ac:dyDescent="0.2">
      <c r="A5452" s="68" t="s">
        <v>9132</v>
      </c>
      <c r="B5452" s="64" t="s">
        <v>9012</v>
      </c>
      <c r="C5452" s="65" t="s">
        <v>9013</v>
      </c>
      <c r="D5452" s="65" t="s">
        <v>9013</v>
      </c>
      <c r="E5452" s="66">
        <v>5967</v>
      </c>
      <c r="F5452" s="67" t="s">
        <v>9014</v>
      </c>
      <c r="G5452" s="68" t="s">
        <v>5416</v>
      </c>
      <c r="H5452" s="68" t="s">
        <v>9015</v>
      </c>
      <c r="I5452" s="64" t="s">
        <v>151</v>
      </c>
      <c r="J5452" s="64" t="s">
        <v>151</v>
      </c>
      <c r="K5452" s="64" t="s">
        <v>151</v>
      </c>
      <c r="L5452" s="64" t="s">
        <v>151</v>
      </c>
      <c r="M5452" s="64" t="s">
        <v>151</v>
      </c>
      <c r="N5452" s="6"/>
      <c r="O5452" s="64" t="s">
        <v>3899</v>
      </c>
      <c r="P5452" s="9"/>
      <c r="Q5452" s="9"/>
      <c r="R5452" s="64" t="s">
        <v>6318</v>
      </c>
      <c r="S5452" s="64" t="e">
        <v>#N/A</v>
      </c>
      <c r="T5452" s="64" t="e">
        <v>#N/A</v>
      </c>
      <c r="U5452" s="6" t="e">
        <v>#N/A</v>
      </c>
      <c r="V5452" s="72">
        <v>43720</v>
      </c>
      <c r="W5452" s="6" t="e">
        <v>#N/A</v>
      </c>
      <c r="X5452" s="39"/>
      <c r="Y5452" s="39"/>
      <c r="Z5452" s="39"/>
      <c r="AA5452" s="39"/>
    </row>
    <row r="5453" spans="1:27" s="68" customFormat="1" ht="12.75" x14ac:dyDescent="0.2">
      <c r="A5453" s="68" t="s">
        <v>9133</v>
      </c>
      <c r="B5453" s="64" t="s">
        <v>9012</v>
      </c>
      <c r="C5453" s="65" t="s">
        <v>9013</v>
      </c>
      <c r="D5453" s="65" t="s">
        <v>9013</v>
      </c>
      <c r="E5453" s="66">
        <v>5967</v>
      </c>
      <c r="F5453" s="67" t="s">
        <v>9014</v>
      </c>
      <c r="G5453" s="68" t="s">
        <v>5416</v>
      </c>
      <c r="H5453" s="68" t="s">
        <v>9015</v>
      </c>
      <c r="I5453" s="64" t="s">
        <v>151</v>
      </c>
      <c r="J5453" s="64" t="s">
        <v>151</v>
      </c>
      <c r="K5453" s="64" t="s">
        <v>151</v>
      </c>
      <c r="L5453" s="64" t="s">
        <v>151</v>
      </c>
      <c r="M5453" s="64" t="s">
        <v>151</v>
      </c>
      <c r="N5453" s="6"/>
      <c r="O5453" s="64" t="s">
        <v>3899</v>
      </c>
      <c r="P5453" s="9"/>
      <c r="Q5453" s="9"/>
      <c r="R5453" s="64" t="s">
        <v>6318</v>
      </c>
      <c r="S5453" s="64" t="e">
        <v>#N/A</v>
      </c>
      <c r="T5453" s="64" t="e">
        <v>#N/A</v>
      </c>
      <c r="U5453" s="6" t="e">
        <v>#N/A</v>
      </c>
      <c r="V5453" s="72">
        <v>43720</v>
      </c>
      <c r="W5453" s="6" t="e">
        <v>#N/A</v>
      </c>
      <c r="X5453" s="39"/>
      <c r="Y5453" s="39"/>
      <c r="Z5453" s="39"/>
      <c r="AA5453" s="39"/>
    </row>
    <row r="5454" spans="1:27" s="68" customFormat="1" ht="12.75" x14ac:dyDescent="0.2">
      <c r="A5454" s="68" t="s">
        <v>9134</v>
      </c>
      <c r="B5454" s="64" t="s">
        <v>9012</v>
      </c>
      <c r="C5454" s="65" t="s">
        <v>9013</v>
      </c>
      <c r="D5454" s="65" t="s">
        <v>9013</v>
      </c>
      <c r="E5454" s="66">
        <v>5967</v>
      </c>
      <c r="F5454" s="67" t="s">
        <v>9014</v>
      </c>
      <c r="G5454" s="68" t="s">
        <v>5416</v>
      </c>
      <c r="H5454" s="68" t="s">
        <v>9015</v>
      </c>
      <c r="I5454" s="64" t="s">
        <v>151</v>
      </c>
      <c r="J5454" s="64" t="s">
        <v>151</v>
      </c>
      <c r="K5454" s="64" t="s">
        <v>151</v>
      </c>
      <c r="L5454" s="64" t="s">
        <v>151</v>
      </c>
      <c r="M5454" s="64" t="s">
        <v>151</v>
      </c>
      <c r="N5454" s="6"/>
      <c r="O5454" s="64" t="s">
        <v>3899</v>
      </c>
      <c r="P5454" s="9"/>
      <c r="Q5454" s="9"/>
      <c r="R5454" s="64" t="s">
        <v>6318</v>
      </c>
      <c r="S5454" s="64" t="e">
        <v>#N/A</v>
      </c>
      <c r="T5454" s="64" t="e">
        <v>#N/A</v>
      </c>
      <c r="U5454" s="6" t="e">
        <v>#N/A</v>
      </c>
      <c r="V5454" s="72">
        <v>43720</v>
      </c>
      <c r="W5454" s="6" t="e">
        <v>#N/A</v>
      </c>
      <c r="X5454" s="39"/>
      <c r="Y5454" s="39"/>
      <c r="Z5454" s="39"/>
      <c r="AA5454" s="39"/>
    </row>
    <row r="5455" spans="1:27" s="68" customFormat="1" ht="12.75" x14ac:dyDescent="0.2">
      <c r="A5455" s="68" t="s">
        <v>9135</v>
      </c>
      <c r="B5455" s="64" t="s">
        <v>9012</v>
      </c>
      <c r="C5455" s="65" t="s">
        <v>9013</v>
      </c>
      <c r="D5455" s="65" t="s">
        <v>9013</v>
      </c>
      <c r="E5455" s="66">
        <v>5967</v>
      </c>
      <c r="F5455" s="67" t="s">
        <v>9014</v>
      </c>
      <c r="G5455" s="68" t="s">
        <v>5416</v>
      </c>
      <c r="H5455" s="68" t="s">
        <v>9015</v>
      </c>
      <c r="I5455" s="64" t="s">
        <v>151</v>
      </c>
      <c r="J5455" s="64" t="s">
        <v>151</v>
      </c>
      <c r="K5455" s="64" t="s">
        <v>151</v>
      </c>
      <c r="L5455" s="64" t="s">
        <v>151</v>
      </c>
      <c r="M5455" s="64" t="s">
        <v>151</v>
      </c>
      <c r="N5455" s="6"/>
      <c r="O5455" s="64" t="s">
        <v>3899</v>
      </c>
      <c r="P5455" s="9"/>
      <c r="Q5455" s="9"/>
      <c r="R5455" s="64" t="s">
        <v>6318</v>
      </c>
      <c r="S5455" s="64" t="e">
        <v>#N/A</v>
      </c>
      <c r="T5455" s="64" t="e">
        <v>#N/A</v>
      </c>
      <c r="U5455" s="6" t="e">
        <v>#N/A</v>
      </c>
      <c r="V5455" s="72">
        <v>43720</v>
      </c>
      <c r="W5455" s="6" t="e">
        <v>#N/A</v>
      </c>
      <c r="X5455" s="39"/>
      <c r="Y5455" s="39"/>
      <c r="Z5455" s="39"/>
      <c r="AA5455" s="39"/>
    </row>
    <row r="5456" spans="1:27" s="68" customFormat="1" ht="12.75" x14ac:dyDescent="0.2">
      <c r="A5456" s="68" t="s">
        <v>9136</v>
      </c>
      <c r="B5456" s="64" t="s">
        <v>9012</v>
      </c>
      <c r="C5456" s="65" t="s">
        <v>9013</v>
      </c>
      <c r="D5456" s="65" t="s">
        <v>9013</v>
      </c>
      <c r="E5456" s="66">
        <v>5967</v>
      </c>
      <c r="F5456" s="67" t="s">
        <v>9014</v>
      </c>
      <c r="G5456" s="68" t="s">
        <v>5416</v>
      </c>
      <c r="H5456" s="68" t="s">
        <v>9015</v>
      </c>
      <c r="I5456" s="64" t="s">
        <v>151</v>
      </c>
      <c r="J5456" s="64" t="s">
        <v>151</v>
      </c>
      <c r="K5456" s="64" t="s">
        <v>151</v>
      </c>
      <c r="L5456" s="64" t="s">
        <v>151</v>
      </c>
      <c r="M5456" s="64" t="s">
        <v>151</v>
      </c>
      <c r="N5456" s="6"/>
      <c r="O5456" s="64" t="s">
        <v>3899</v>
      </c>
      <c r="P5456" s="9"/>
      <c r="Q5456" s="9"/>
      <c r="R5456" s="64" t="s">
        <v>6318</v>
      </c>
      <c r="S5456" s="64" t="e">
        <v>#N/A</v>
      </c>
      <c r="T5456" s="64" t="e">
        <v>#N/A</v>
      </c>
      <c r="U5456" s="6" t="e">
        <v>#N/A</v>
      </c>
      <c r="V5456" s="72">
        <v>43720</v>
      </c>
      <c r="W5456" s="6" t="e">
        <v>#N/A</v>
      </c>
      <c r="X5456" s="39"/>
      <c r="Y5456" s="39"/>
      <c r="Z5456" s="39"/>
      <c r="AA5456" s="39"/>
    </row>
    <row r="5457" spans="1:27" s="68" customFormat="1" ht="12.75" x14ac:dyDescent="0.2">
      <c r="A5457" s="68" t="s">
        <v>9137</v>
      </c>
      <c r="B5457" s="64" t="s">
        <v>9012</v>
      </c>
      <c r="C5457" s="65" t="s">
        <v>9013</v>
      </c>
      <c r="D5457" s="65" t="s">
        <v>9013</v>
      </c>
      <c r="E5457" s="66">
        <v>5967</v>
      </c>
      <c r="F5457" s="67" t="s">
        <v>9014</v>
      </c>
      <c r="G5457" s="68" t="s">
        <v>5416</v>
      </c>
      <c r="H5457" s="68" t="s">
        <v>9015</v>
      </c>
      <c r="I5457" s="64" t="s">
        <v>151</v>
      </c>
      <c r="J5457" s="64" t="s">
        <v>151</v>
      </c>
      <c r="K5457" s="64" t="s">
        <v>151</v>
      </c>
      <c r="L5457" s="64" t="s">
        <v>151</v>
      </c>
      <c r="M5457" s="64" t="s">
        <v>151</v>
      </c>
      <c r="N5457" s="6"/>
      <c r="O5457" s="64" t="s">
        <v>3899</v>
      </c>
      <c r="P5457" s="9"/>
      <c r="Q5457" s="9"/>
      <c r="R5457" s="64" t="s">
        <v>6318</v>
      </c>
      <c r="S5457" s="64" t="e">
        <v>#N/A</v>
      </c>
      <c r="T5457" s="64" t="e">
        <v>#N/A</v>
      </c>
      <c r="U5457" s="6" t="e">
        <v>#N/A</v>
      </c>
      <c r="V5457" s="72">
        <v>43720</v>
      </c>
      <c r="W5457" s="6" t="e">
        <v>#N/A</v>
      </c>
      <c r="X5457" s="39"/>
      <c r="Y5457" s="39"/>
      <c r="Z5457" s="39"/>
      <c r="AA5457" s="39"/>
    </row>
    <row r="5458" spans="1:27" s="68" customFormat="1" ht="12.75" x14ac:dyDescent="0.2">
      <c r="A5458" s="68" t="s">
        <v>9138</v>
      </c>
      <c r="B5458" s="64" t="s">
        <v>9012</v>
      </c>
      <c r="C5458" s="65" t="s">
        <v>9013</v>
      </c>
      <c r="D5458" s="65" t="s">
        <v>9013</v>
      </c>
      <c r="E5458" s="66">
        <v>5967</v>
      </c>
      <c r="F5458" s="67" t="s">
        <v>9014</v>
      </c>
      <c r="G5458" s="68" t="s">
        <v>5416</v>
      </c>
      <c r="H5458" s="68" t="s">
        <v>9015</v>
      </c>
      <c r="I5458" s="64" t="s">
        <v>151</v>
      </c>
      <c r="J5458" s="64" t="s">
        <v>151</v>
      </c>
      <c r="K5458" s="64" t="s">
        <v>151</v>
      </c>
      <c r="L5458" s="64" t="s">
        <v>151</v>
      </c>
      <c r="M5458" s="64" t="s">
        <v>151</v>
      </c>
      <c r="N5458" s="6"/>
      <c r="O5458" s="64" t="s">
        <v>3899</v>
      </c>
      <c r="P5458" s="9"/>
      <c r="Q5458" s="9"/>
      <c r="R5458" s="64" t="s">
        <v>6318</v>
      </c>
      <c r="S5458" s="64" t="e">
        <v>#N/A</v>
      </c>
      <c r="T5458" s="64" t="e">
        <v>#N/A</v>
      </c>
      <c r="U5458" s="6" t="e">
        <v>#N/A</v>
      </c>
      <c r="V5458" s="72">
        <v>43720</v>
      </c>
      <c r="W5458" s="6" t="e">
        <v>#N/A</v>
      </c>
      <c r="X5458" s="39"/>
      <c r="Y5458" s="39"/>
      <c r="Z5458" s="39"/>
      <c r="AA5458" s="39"/>
    </row>
    <row r="5459" spans="1:27" s="68" customFormat="1" ht="12.75" x14ac:dyDescent="0.2">
      <c r="A5459" s="68" t="s">
        <v>9139</v>
      </c>
      <c r="B5459" s="64" t="s">
        <v>9012</v>
      </c>
      <c r="C5459" s="65" t="s">
        <v>9013</v>
      </c>
      <c r="D5459" s="65" t="s">
        <v>9013</v>
      </c>
      <c r="E5459" s="66">
        <v>5967</v>
      </c>
      <c r="F5459" s="67" t="s">
        <v>9014</v>
      </c>
      <c r="G5459" s="68" t="s">
        <v>5416</v>
      </c>
      <c r="H5459" s="68" t="s">
        <v>9015</v>
      </c>
      <c r="I5459" s="64" t="s">
        <v>151</v>
      </c>
      <c r="J5459" s="64" t="s">
        <v>151</v>
      </c>
      <c r="K5459" s="64" t="s">
        <v>151</v>
      </c>
      <c r="L5459" s="64" t="s">
        <v>151</v>
      </c>
      <c r="M5459" s="64" t="s">
        <v>151</v>
      </c>
      <c r="N5459" s="6"/>
      <c r="O5459" s="64" t="s">
        <v>3899</v>
      </c>
      <c r="P5459" s="9"/>
      <c r="Q5459" s="9"/>
      <c r="R5459" s="64" t="s">
        <v>6318</v>
      </c>
      <c r="S5459" s="64" t="e">
        <v>#N/A</v>
      </c>
      <c r="T5459" s="64" t="e">
        <v>#N/A</v>
      </c>
      <c r="U5459" s="6" t="e">
        <v>#N/A</v>
      </c>
      <c r="V5459" s="72">
        <v>43720</v>
      </c>
      <c r="W5459" s="6" t="e">
        <v>#N/A</v>
      </c>
      <c r="X5459" s="39"/>
      <c r="Y5459" s="39"/>
      <c r="Z5459" s="39"/>
      <c r="AA5459" s="39"/>
    </row>
    <row r="5460" spans="1:27" s="68" customFormat="1" ht="12.75" x14ac:dyDescent="0.2">
      <c r="A5460" s="68" t="s">
        <v>9140</v>
      </c>
      <c r="B5460" s="64" t="s">
        <v>9012</v>
      </c>
      <c r="C5460" s="65" t="s">
        <v>9013</v>
      </c>
      <c r="D5460" s="65" t="s">
        <v>9013</v>
      </c>
      <c r="E5460" s="66">
        <v>5967</v>
      </c>
      <c r="F5460" s="67" t="s">
        <v>9014</v>
      </c>
      <c r="G5460" s="68" t="s">
        <v>5416</v>
      </c>
      <c r="H5460" s="68" t="s">
        <v>9015</v>
      </c>
      <c r="I5460" s="64" t="s">
        <v>151</v>
      </c>
      <c r="J5460" s="64" t="s">
        <v>151</v>
      </c>
      <c r="K5460" s="64" t="s">
        <v>151</v>
      </c>
      <c r="L5460" s="64" t="s">
        <v>151</v>
      </c>
      <c r="M5460" s="64" t="s">
        <v>151</v>
      </c>
      <c r="N5460" s="6"/>
      <c r="O5460" s="64" t="s">
        <v>3899</v>
      </c>
      <c r="P5460" s="9"/>
      <c r="Q5460" s="9"/>
      <c r="R5460" s="64" t="s">
        <v>6318</v>
      </c>
      <c r="S5460" s="64" t="e">
        <v>#N/A</v>
      </c>
      <c r="T5460" s="64" t="e">
        <v>#N/A</v>
      </c>
      <c r="U5460" s="6" t="e">
        <v>#N/A</v>
      </c>
      <c r="V5460" s="72">
        <v>43720</v>
      </c>
      <c r="W5460" s="6" t="e">
        <v>#N/A</v>
      </c>
      <c r="X5460" s="39"/>
      <c r="Y5460" s="39"/>
      <c r="Z5460" s="39"/>
      <c r="AA5460" s="39"/>
    </row>
    <row r="5461" spans="1:27" s="68" customFormat="1" ht="12.75" x14ac:dyDescent="0.2">
      <c r="A5461" s="68" t="s">
        <v>9141</v>
      </c>
      <c r="B5461" s="64" t="s">
        <v>9012</v>
      </c>
      <c r="C5461" s="65" t="s">
        <v>9013</v>
      </c>
      <c r="D5461" s="65" t="s">
        <v>9013</v>
      </c>
      <c r="E5461" s="66">
        <v>5967</v>
      </c>
      <c r="F5461" s="67" t="s">
        <v>9014</v>
      </c>
      <c r="G5461" s="68" t="s">
        <v>5416</v>
      </c>
      <c r="H5461" s="68" t="s">
        <v>9015</v>
      </c>
      <c r="I5461" s="64" t="s">
        <v>151</v>
      </c>
      <c r="J5461" s="64" t="s">
        <v>151</v>
      </c>
      <c r="K5461" s="64" t="s">
        <v>151</v>
      </c>
      <c r="L5461" s="64" t="s">
        <v>151</v>
      </c>
      <c r="M5461" s="64" t="s">
        <v>151</v>
      </c>
      <c r="N5461" s="6"/>
      <c r="O5461" s="64" t="s">
        <v>3899</v>
      </c>
      <c r="P5461" s="9"/>
      <c r="Q5461" s="9"/>
      <c r="R5461" s="64" t="s">
        <v>6318</v>
      </c>
      <c r="S5461" s="64" t="e">
        <v>#N/A</v>
      </c>
      <c r="T5461" s="64" t="e">
        <v>#N/A</v>
      </c>
      <c r="U5461" s="6" t="e">
        <v>#N/A</v>
      </c>
      <c r="V5461" s="72">
        <v>43720</v>
      </c>
      <c r="W5461" s="6" t="e">
        <v>#N/A</v>
      </c>
      <c r="X5461" s="39"/>
      <c r="Y5461" s="39"/>
      <c r="Z5461" s="39"/>
      <c r="AA5461" s="39"/>
    </row>
    <row r="5462" spans="1:27" s="68" customFormat="1" ht="12.75" x14ac:dyDescent="0.2">
      <c r="A5462" s="68" t="s">
        <v>9142</v>
      </c>
      <c r="B5462" s="64" t="s">
        <v>9012</v>
      </c>
      <c r="C5462" s="65" t="s">
        <v>9013</v>
      </c>
      <c r="D5462" s="65" t="s">
        <v>9013</v>
      </c>
      <c r="E5462" s="66">
        <v>5967</v>
      </c>
      <c r="F5462" s="67" t="s">
        <v>9014</v>
      </c>
      <c r="G5462" s="68" t="s">
        <v>5416</v>
      </c>
      <c r="H5462" s="68" t="s">
        <v>9015</v>
      </c>
      <c r="I5462" s="64" t="s">
        <v>151</v>
      </c>
      <c r="J5462" s="64" t="s">
        <v>151</v>
      </c>
      <c r="K5462" s="64" t="s">
        <v>151</v>
      </c>
      <c r="L5462" s="64" t="s">
        <v>151</v>
      </c>
      <c r="M5462" s="64" t="s">
        <v>151</v>
      </c>
      <c r="N5462" s="6"/>
      <c r="O5462" s="64" t="s">
        <v>3899</v>
      </c>
      <c r="P5462" s="9"/>
      <c r="Q5462" s="9"/>
      <c r="R5462" s="64" t="s">
        <v>6318</v>
      </c>
      <c r="S5462" s="64" t="e">
        <v>#N/A</v>
      </c>
      <c r="T5462" s="64" t="e">
        <v>#N/A</v>
      </c>
      <c r="U5462" s="6" t="e">
        <v>#N/A</v>
      </c>
      <c r="V5462" s="72">
        <v>43720</v>
      </c>
      <c r="W5462" s="6" t="e">
        <v>#N/A</v>
      </c>
      <c r="X5462" s="39"/>
      <c r="Y5462" s="39"/>
      <c r="Z5462" s="39"/>
      <c r="AA5462" s="39"/>
    </row>
    <row r="5463" spans="1:27" s="68" customFormat="1" ht="12.75" x14ac:dyDescent="0.2">
      <c r="A5463" s="68" t="s">
        <v>9143</v>
      </c>
      <c r="B5463" s="64" t="s">
        <v>9012</v>
      </c>
      <c r="C5463" s="65" t="s">
        <v>9013</v>
      </c>
      <c r="D5463" s="65" t="s">
        <v>9013</v>
      </c>
      <c r="E5463" s="66">
        <v>5967</v>
      </c>
      <c r="F5463" s="67" t="s">
        <v>9014</v>
      </c>
      <c r="G5463" s="68" t="s">
        <v>5416</v>
      </c>
      <c r="H5463" s="68" t="s">
        <v>9015</v>
      </c>
      <c r="I5463" s="64" t="s">
        <v>151</v>
      </c>
      <c r="J5463" s="64" t="s">
        <v>151</v>
      </c>
      <c r="K5463" s="64" t="s">
        <v>151</v>
      </c>
      <c r="L5463" s="64" t="s">
        <v>151</v>
      </c>
      <c r="M5463" s="64" t="s">
        <v>151</v>
      </c>
      <c r="N5463" s="6"/>
      <c r="O5463" s="64" t="s">
        <v>3899</v>
      </c>
      <c r="P5463" s="9"/>
      <c r="Q5463" s="9"/>
      <c r="R5463" s="64" t="s">
        <v>6318</v>
      </c>
      <c r="S5463" s="64" t="e">
        <v>#N/A</v>
      </c>
      <c r="T5463" s="64" t="e">
        <v>#N/A</v>
      </c>
      <c r="U5463" s="6" t="e">
        <v>#N/A</v>
      </c>
      <c r="V5463" s="72">
        <v>43720</v>
      </c>
      <c r="W5463" s="6" t="e">
        <v>#N/A</v>
      </c>
      <c r="X5463" s="39"/>
      <c r="Y5463" s="39"/>
      <c r="Z5463" s="39"/>
      <c r="AA5463" s="39"/>
    </row>
    <row r="5464" spans="1:27" s="68" customFormat="1" ht="12.75" x14ac:dyDescent="0.2">
      <c r="A5464" s="68" t="s">
        <v>9144</v>
      </c>
      <c r="B5464" s="64" t="s">
        <v>9012</v>
      </c>
      <c r="C5464" s="65" t="s">
        <v>9013</v>
      </c>
      <c r="D5464" s="65" t="s">
        <v>9013</v>
      </c>
      <c r="E5464" s="66">
        <v>5967</v>
      </c>
      <c r="F5464" s="67" t="s">
        <v>9014</v>
      </c>
      <c r="G5464" s="68" t="s">
        <v>5416</v>
      </c>
      <c r="H5464" s="68" t="s">
        <v>9015</v>
      </c>
      <c r="I5464" s="64" t="s">
        <v>151</v>
      </c>
      <c r="J5464" s="64" t="s">
        <v>151</v>
      </c>
      <c r="K5464" s="64" t="s">
        <v>151</v>
      </c>
      <c r="L5464" s="64" t="s">
        <v>151</v>
      </c>
      <c r="M5464" s="64" t="s">
        <v>151</v>
      </c>
      <c r="N5464" s="6"/>
      <c r="O5464" s="64" t="s">
        <v>3899</v>
      </c>
      <c r="P5464" s="9"/>
      <c r="Q5464" s="9"/>
      <c r="R5464" s="64" t="s">
        <v>6318</v>
      </c>
      <c r="S5464" s="64" t="e">
        <v>#N/A</v>
      </c>
      <c r="T5464" s="64" t="e">
        <v>#N/A</v>
      </c>
      <c r="U5464" s="6" t="e">
        <v>#N/A</v>
      </c>
      <c r="V5464" s="72">
        <v>43720</v>
      </c>
      <c r="W5464" s="6" t="e">
        <v>#N/A</v>
      </c>
      <c r="X5464" s="39"/>
      <c r="Y5464" s="39"/>
      <c r="Z5464" s="39"/>
      <c r="AA5464" s="39"/>
    </row>
    <row r="5465" spans="1:27" s="68" customFormat="1" ht="12.75" x14ac:dyDescent="0.2">
      <c r="A5465" s="68" t="s">
        <v>9145</v>
      </c>
      <c r="B5465" s="64" t="s">
        <v>9012</v>
      </c>
      <c r="C5465" s="65" t="s">
        <v>9013</v>
      </c>
      <c r="D5465" s="65" t="s">
        <v>9013</v>
      </c>
      <c r="E5465" s="66">
        <v>5967</v>
      </c>
      <c r="F5465" s="67" t="s">
        <v>9014</v>
      </c>
      <c r="G5465" s="68" t="s">
        <v>5416</v>
      </c>
      <c r="H5465" s="68" t="s">
        <v>9015</v>
      </c>
      <c r="I5465" s="64" t="s">
        <v>151</v>
      </c>
      <c r="J5465" s="64" t="s">
        <v>151</v>
      </c>
      <c r="K5465" s="64" t="s">
        <v>151</v>
      </c>
      <c r="L5465" s="64" t="s">
        <v>151</v>
      </c>
      <c r="M5465" s="64" t="s">
        <v>151</v>
      </c>
      <c r="N5465" s="6"/>
      <c r="O5465" s="64" t="s">
        <v>3899</v>
      </c>
      <c r="P5465" s="9"/>
      <c r="Q5465" s="9"/>
      <c r="R5465" s="64" t="s">
        <v>6318</v>
      </c>
      <c r="S5465" s="64" t="e">
        <v>#N/A</v>
      </c>
      <c r="T5465" s="64" t="e">
        <v>#N/A</v>
      </c>
      <c r="U5465" s="6" t="e">
        <v>#N/A</v>
      </c>
      <c r="V5465" s="72">
        <v>43720</v>
      </c>
      <c r="W5465" s="6" t="e">
        <v>#N/A</v>
      </c>
      <c r="X5465" s="39"/>
      <c r="Y5465" s="39"/>
      <c r="Z5465" s="39"/>
      <c r="AA5465" s="39"/>
    </row>
    <row r="5466" spans="1:27" s="68" customFormat="1" ht="12.75" x14ac:dyDescent="0.2">
      <c r="A5466" s="68" t="s">
        <v>9146</v>
      </c>
      <c r="B5466" s="64" t="s">
        <v>9012</v>
      </c>
      <c r="C5466" s="65" t="s">
        <v>9013</v>
      </c>
      <c r="D5466" s="65" t="s">
        <v>9013</v>
      </c>
      <c r="E5466" s="66">
        <v>5967</v>
      </c>
      <c r="F5466" s="67" t="s">
        <v>9014</v>
      </c>
      <c r="G5466" s="68" t="s">
        <v>5416</v>
      </c>
      <c r="H5466" s="68" t="s">
        <v>9015</v>
      </c>
      <c r="I5466" s="64" t="s">
        <v>151</v>
      </c>
      <c r="J5466" s="64" t="s">
        <v>151</v>
      </c>
      <c r="K5466" s="64" t="s">
        <v>151</v>
      </c>
      <c r="L5466" s="64" t="s">
        <v>151</v>
      </c>
      <c r="M5466" s="64" t="s">
        <v>151</v>
      </c>
      <c r="N5466" s="6"/>
      <c r="O5466" s="64" t="s">
        <v>3899</v>
      </c>
      <c r="P5466" s="9"/>
      <c r="Q5466" s="9"/>
      <c r="R5466" s="64" t="s">
        <v>6318</v>
      </c>
      <c r="S5466" s="64" t="e">
        <v>#N/A</v>
      </c>
      <c r="T5466" s="64" t="e">
        <v>#N/A</v>
      </c>
      <c r="U5466" s="6" t="e">
        <v>#N/A</v>
      </c>
      <c r="V5466" s="72">
        <v>43720</v>
      </c>
      <c r="W5466" s="6" t="e">
        <v>#N/A</v>
      </c>
      <c r="X5466" s="39"/>
      <c r="Y5466" s="39"/>
      <c r="Z5466" s="39"/>
      <c r="AA5466" s="39"/>
    </row>
    <row r="5467" spans="1:27" s="68" customFormat="1" ht="12.75" x14ac:dyDescent="0.2">
      <c r="A5467" s="68" t="s">
        <v>9147</v>
      </c>
      <c r="B5467" s="64" t="s">
        <v>9012</v>
      </c>
      <c r="C5467" s="65" t="s">
        <v>9013</v>
      </c>
      <c r="D5467" s="65" t="s">
        <v>9013</v>
      </c>
      <c r="E5467" s="66">
        <v>5967</v>
      </c>
      <c r="F5467" s="67" t="s">
        <v>9014</v>
      </c>
      <c r="G5467" s="68" t="s">
        <v>5416</v>
      </c>
      <c r="H5467" s="68" t="s">
        <v>9015</v>
      </c>
      <c r="I5467" s="64" t="s">
        <v>151</v>
      </c>
      <c r="J5467" s="64" t="s">
        <v>151</v>
      </c>
      <c r="K5467" s="64" t="s">
        <v>151</v>
      </c>
      <c r="L5467" s="64" t="s">
        <v>151</v>
      </c>
      <c r="M5467" s="64" t="s">
        <v>151</v>
      </c>
      <c r="N5467" s="6"/>
      <c r="O5467" s="64" t="s">
        <v>3899</v>
      </c>
      <c r="P5467" s="9"/>
      <c r="Q5467" s="9"/>
      <c r="R5467" s="64" t="s">
        <v>6318</v>
      </c>
      <c r="S5467" s="64" t="e">
        <v>#N/A</v>
      </c>
      <c r="T5467" s="64" t="e">
        <v>#N/A</v>
      </c>
      <c r="U5467" s="6" t="e">
        <v>#N/A</v>
      </c>
      <c r="V5467" s="72">
        <v>43720</v>
      </c>
      <c r="W5467" s="6" t="e">
        <v>#N/A</v>
      </c>
      <c r="X5467" s="39"/>
      <c r="Y5467" s="39"/>
      <c r="Z5467" s="39"/>
      <c r="AA5467" s="39"/>
    </row>
    <row r="5468" spans="1:27" s="68" customFormat="1" ht="12.75" x14ac:dyDescent="0.2">
      <c r="A5468" s="68" t="s">
        <v>9148</v>
      </c>
      <c r="B5468" s="64" t="s">
        <v>9012</v>
      </c>
      <c r="C5468" s="65" t="s">
        <v>9013</v>
      </c>
      <c r="D5468" s="65" t="s">
        <v>9013</v>
      </c>
      <c r="E5468" s="66">
        <v>5967</v>
      </c>
      <c r="F5468" s="67" t="s">
        <v>9014</v>
      </c>
      <c r="G5468" s="68" t="s">
        <v>5416</v>
      </c>
      <c r="H5468" s="68" t="s">
        <v>9015</v>
      </c>
      <c r="I5468" s="64" t="s">
        <v>151</v>
      </c>
      <c r="J5468" s="64" t="s">
        <v>151</v>
      </c>
      <c r="K5468" s="64" t="s">
        <v>151</v>
      </c>
      <c r="L5468" s="64" t="s">
        <v>151</v>
      </c>
      <c r="M5468" s="64" t="s">
        <v>151</v>
      </c>
      <c r="N5468" s="6"/>
      <c r="O5468" s="64" t="s">
        <v>3899</v>
      </c>
      <c r="P5468" s="9"/>
      <c r="Q5468" s="9"/>
      <c r="R5468" s="64" t="s">
        <v>6318</v>
      </c>
      <c r="S5468" s="64" t="e">
        <v>#N/A</v>
      </c>
      <c r="T5468" s="64" t="e">
        <v>#N/A</v>
      </c>
      <c r="U5468" s="6" t="e">
        <v>#N/A</v>
      </c>
      <c r="V5468" s="72">
        <v>43720</v>
      </c>
      <c r="W5468" s="6" t="e">
        <v>#N/A</v>
      </c>
      <c r="X5468" s="39"/>
      <c r="Y5468" s="39"/>
      <c r="Z5468" s="39"/>
      <c r="AA5468" s="39"/>
    </row>
    <row r="5469" spans="1:27" s="68" customFormat="1" ht="12.75" x14ac:dyDescent="0.2">
      <c r="A5469" s="68" t="s">
        <v>9149</v>
      </c>
      <c r="B5469" s="64" t="s">
        <v>9012</v>
      </c>
      <c r="C5469" s="65" t="s">
        <v>9013</v>
      </c>
      <c r="D5469" s="65" t="s">
        <v>9013</v>
      </c>
      <c r="E5469" s="66">
        <v>5967</v>
      </c>
      <c r="F5469" s="67" t="s">
        <v>9014</v>
      </c>
      <c r="G5469" s="68" t="s">
        <v>5416</v>
      </c>
      <c r="H5469" s="68" t="s">
        <v>9015</v>
      </c>
      <c r="I5469" s="64" t="s">
        <v>151</v>
      </c>
      <c r="J5469" s="64" t="s">
        <v>151</v>
      </c>
      <c r="K5469" s="64" t="s">
        <v>151</v>
      </c>
      <c r="L5469" s="64" t="s">
        <v>151</v>
      </c>
      <c r="M5469" s="64" t="s">
        <v>151</v>
      </c>
      <c r="N5469" s="6"/>
      <c r="O5469" s="64" t="s">
        <v>3899</v>
      </c>
      <c r="P5469" s="9"/>
      <c r="Q5469" s="9"/>
      <c r="R5469" s="64" t="s">
        <v>6318</v>
      </c>
      <c r="S5469" s="64" t="e">
        <v>#N/A</v>
      </c>
      <c r="T5469" s="64" t="e">
        <v>#N/A</v>
      </c>
      <c r="U5469" s="6" t="e">
        <v>#N/A</v>
      </c>
      <c r="V5469" s="72">
        <v>43720</v>
      </c>
      <c r="W5469" s="6" t="e">
        <v>#N/A</v>
      </c>
      <c r="X5469" s="39"/>
      <c r="Y5469" s="39"/>
      <c r="Z5469" s="39"/>
      <c r="AA5469" s="39"/>
    </row>
    <row r="5470" spans="1:27" s="68" customFormat="1" ht="12.75" x14ac:dyDescent="0.2">
      <c r="A5470" s="68" t="s">
        <v>9150</v>
      </c>
      <c r="B5470" s="64" t="s">
        <v>9012</v>
      </c>
      <c r="C5470" s="65" t="s">
        <v>9013</v>
      </c>
      <c r="D5470" s="65" t="s">
        <v>9013</v>
      </c>
      <c r="E5470" s="66">
        <v>5967</v>
      </c>
      <c r="F5470" s="67" t="s">
        <v>9014</v>
      </c>
      <c r="G5470" s="68" t="s">
        <v>5416</v>
      </c>
      <c r="H5470" s="68" t="s">
        <v>9015</v>
      </c>
      <c r="I5470" s="64" t="s">
        <v>151</v>
      </c>
      <c r="J5470" s="64" t="s">
        <v>151</v>
      </c>
      <c r="K5470" s="64" t="s">
        <v>151</v>
      </c>
      <c r="L5470" s="64" t="s">
        <v>151</v>
      </c>
      <c r="M5470" s="64" t="s">
        <v>151</v>
      </c>
      <c r="N5470" s="6"/>
      <c r="O5470" s="64" t="s">
        <v>3899</v>
      </c>
      <c r="P5470" s="9"/>
      <c r="Q5470" s="9"/>
      <c r="R5470" s="64" t="s">
        <v>6318</v>
      </c>
      <c r="S5470" s="64" t="e">
        <v>#N/A</v>
      </c>
      <c r="T5470" s="64" t="e">
        <v>#N/A</v>
      </c>
      <c r="U5470" s="6" t="e">
        <v>#N/A</v>
      </c>
      <c r="V5470" s="72">
        <v>43720</v>
      </c>
      <c r="W5470" s="6" t="e">
        <v>#N/A</v>
      </c>
      <c r="X5470" s="39"/>
      <c r="Y5470" s="39"/>
      <c r="Z5470" s="39"/>
      <c r="AA5470" s="39"/>
    </row>
    <row r="5471" spans="1:27" s="68" customFormat="1" ht="12.75" x14ac:dyDescent="0.2">
      <c r="A5471" s="68" t="s">
        <v>9151</v>
      </c>
      <c r="B5471" s="64" t="s">
        <v>9012</v>
      </c>
      <c r="C5471" s="65" t="s">
        <v>9013</v>
      </c>
      <c r="D5471" s="65" t="s">
        <v>9013</v>
      </c>
      <c r="E5471" s="66">
        <v>5967</v>
      </c>
      <c r="F5471" s="67" t="s">
        <v>9014</v>
      </c>
      <c r="G5471" s="68" t="s">
        <v>5416</v>
      </c>
      <c r="H5471" s="68" t="s">
        <v>9015</v>
      </c>
      <c r="I5471" s="64" t="s">
        <v>151</v>
      </c>
      <c r="J5471" s="64" t="s">
        <v>151</v>
      </c>
      <c r="K5471" s="64" t="s">
        <v>151</v>
      </c>
      <c r="L5471" s="64" t="s">
        <v>151</v>
      </c>
      <c r="M5471" s="64" t="s">
        <v>151</v>
      </c>
      <c r="N5471" s="6"/>
      <c r="O5471" s="64" t="s">
        <v>3899</v>
      </c>
      <c r="P5471" s="9"/>
      <c r="Q5471" s="9"/>
      <c r="R5471" s="64" t="s">
        <v>6318</v>
      </c>
      <c r="S5471" s="64" t="e">
        <v>#N/A</v>
      </c>
      <c r="T5471" s="64" t="e">
        <v>#N/A</v>
      </c>
      <c r="U5471" s="6" t="e">
        <v>#N/A</v>
      </c>
      <c r="V5471" s="72">
        <v>43720</v>
      </c>
      <c r="W5471" s="6" t="e">
        <v>#N/A</v>
      </c>
      <c r="X5471" s="39"/>
      <c r="Y5471" s="39"/>
      <c r="Z5471" s="39"/>
      <c r="AA5471" s="39"/>
    </row>
    <row r="5472" spans="1:27" s="68" customFormat="1" ht="12.75" x14ac:dyDescent="0.2">
      <c r="A5472" s="68" t="s">
        <v>9152</v>
      </c>
      <c r="B5472" s="64" t="s">
        <v>9012</v>
      </c>
      <c r="C5472" s="65" t="s">
        <v>9013</v>
      </c>
      <c r="D5472" s="65" t="s">
        <v>9013</v>
      </c>
      <c r="E5472" s="66">
        <v>5967</v>
      </c>
      <c r="F5472" s="67" t="s">
        <v>9014</v>
      </c>
      <c r="G5472" s="68" t="s">
        <v>5416</v>
      </c>
      <c r="H5472" s="68" t="s">
        <v>9015</v>
      </c>
      <c r="I5472" s="64" t="s">
        <v>151</v>
      </c>
      <c r="J5472" s="64" t="s">
        <v>151</v>
      </c>
      <c r="K5472" s="64" t="s">
        <v>151</v>
      </c>
      <c r="L5472" s="64" t="s">
        <v>151</v>
      </c>
      <c r="M5472" s="64" t="s">
        <v>151</v>
      </c>
      <c r="N5472" s="6"/>
      <c r="O5472" s="64" t="s">
        <v>3899</v>
      </c>
      <c r="P5472" s="9"/>
      <c r="Q5472" s="9"/>
      <c r="R5472" s="64" t="s">
        <v>6318</v>
      </c>
      <c r="S5472" s="64" t="e">
        <v>#N/A</v>
      </c>
      <c r="T5472" s="64" t="e">
        <v>#N/A</v>
      </c>
      <c r="U5472" s="6" t="e">
        <v>#N/A</v>
      </c>
      <c r="V5472" s="72">
        <v>43720</v>
      </c>
      <c r="W5472" s="6" t="e">
        <v>#N/A</v>
      </c>
      <c r="X5472" s="39"/>
      <c r="Y5472" s="39"/>
      <c r="Z5472" s="39"/>
      <c r="AA5472" s="39"/>
    </row>
    <row r="5473" spans="1:27" s="68" customFormat="1" ht="12.75" x14ac:dyDescent="0.2">
      <c r="A5473" s="68" t="s">
        <v>9153</v>
      </c>
      <c r="B5473" s="64" t="s">
        <v>9012</v>
      </c>
      <c r="C5473" s="65" t="s">
        <v>9013</v>
      </c>
      <c r="D5473" s="65" t="s">
        <v>9013</v>
      </c>
      <c r="E5473" s="66">
        <v>5967</v>
      </c>
      <c r="F5473" s="67" t="s">
        <v>9014</v>
      </c>
      <c r="G5473" s="68" t="s">
        <v>5416</v>
      </c>
      <c r="H5473" s="68" t="s">
        <v>9015</v>
      </c>
      <c r="I5473" s="64" t="s">
        <v>151</v>
      </c>
      <c r="J5473" s="64" t="s">
        <v>151</v>
      </c>
      <c r="K5473" s="64" t="s">
        <v>151</v>
      </c>
      <c r="L5473" s="64" t="s">
        <v>151</v>
      </c>
      <c r="M5473" s="64" t="s">
        <v>151</v>
      </c>
      <c r="N5473" s="6"/>
      <c r="O5473" s="64" t="s">
        <v>3899</v>
      </c>
      <c r="P5473" s="9"/>
      <c r="Q5473" s="9"/>
      <c r="R5473" s="64" t="s">
        <v>6318</v>
      </c>
      <c r="S5473" s="64" t="e">
        <v>#N/A</v>
      </c>
      <c r="T5473" s="64" t="e">
        <v>#N/A</v>
      </c>
      <c r="U5473" s="6" t="e">
        <v>#N/A</v>
      </c>
      <c r="V5473" s="72">
        <v>43720</v>
      </c>
      <c r="W5473" s="6" t="e">
        <v>#N/A</v>
      </c>
      <c r="X5473" s="39"/>
      <c r="Y5473" s="39"/>
      <c r="Z5473" s="39"/>
      <c r="AA5473" s="39"/>
    </row>
    <row r="5474" spans="1:27" s="68" customFormat="1" ht="12.75" x14ac:dyDescent="0.2">
      <c r="A5474" s="68" t="s">
        <v>9154</v>
      </c>
      <c r="B5474" s="64" t="s">
        <v>9012</v>
      </c>
      <c r="C5474" s="65" t="s">
        <v>9013</v>
      </c>
      <c r="D5474" s="65" t="s">
        <v>9013</v>
      </c>
      <c r="E5474" s="66">
        <v>5967</v>
      </c>
      <c r="F5474" s="67" t="s">
        <v>9014</v>
      </c>
      <c r="G5474" s="68" t="s">
        <v>5416</v>
      </c>
      <c r="H5474" s="68" t="s">
        <v>9015</v>
      </c>
      <c r="I5474" s="64" t="s">
        <v>151</v>
      </c>
      <c r="J5474" s="64" t="s">
        <v>151</v>
      </c>
      <c r="K5474" s="64" t="s">
        <v>151</v>
      </c>
      <c r="L5474" s="64" t="s">
        <v>151</v>
      </c>
      <c r="M5474" s="64" t="s">
        <v>151</v>
      </c>
      <c r="N5474" s="6"/>
      <c r="O5474" s="64" t="s">
        <v>3899</v>
      </c>
      <c r="P5474" s="9"/>
      <c r="Q5474" s="9"/>
      <c r="R5474" s="64" t="s">
        <v>6318</v>
      </c>
      <c r="S5474" s="64" t="e">
        <v>#N/A</v>
      </c>
      <c r="T5474" s="64" t="e">
        <v>#N/A</v>
      </c>
      <c r="U5474" s="6" t="e">
        <v>#N/A</v>
      </c>
      <c r="V5474" s="72">
        <v>43720</v>
      </c>
      <c r="W5474" s="6" t="e">
        <v>#N/A</v>
      </c>
      <c r="X5474" s="39"/>
      <c r="Y5474" s="39"/>
      <c r="Z5474" s="39"/>
      <c r="AA5474" s="39"/>
    </row>
    <row r="5475" spans="1:27" s="68" customFormat="1" ht="12.75" x14ac:dyDescent="0.2">
      <c r="A5475" s="68" t="s">
        <v>9155</v>
      </c>
      <c r="B5475" s="64" t="s">
        <v>9012</v>
      </c>
      <c r="C5475" s="65" t="s">
        <v>9013</v>
      </c>
      <c r="D5475" s="65" t="s">
        <v>9013</v>
      </c>
      <c r="E5475" s="66">
        <v>5967</v>
      </c>
      <c r="F5475" s="67" t="s">
        <v>9014</v>
      </c>
      <c r="G5475" s="68" t="s">
        <v>5416</v>
      </c>
      <c r="H5475" s="68" t="s">
        <v>9015</v>
      </c>
      <c r="I5475" s="64" t="s">
        <v>151</v>
      </c>
      <c r="J5475" s="64" t="s">
        <v>151</v>
      </c>
      <c r="K5475" s="64" t="s">
        <v>151</v>
      </c>
      <c r="L5475" s="64" t="s">
        <v>151</v>
      </c>
      <c r="M5475" s="64" t="s">
        <v>151</v>
      </c>
      <c r="N5475" s="6"/>
      <c r="O5475" s="64" t="s">
        <v>3899</v>
      </c>
      <c r="P5475" s="9"/>
      <c r="Q5475" s="9"/>
      <c r="R5475" s="64" t="s">
        <v>6318</v>
      </c>
      <c r="S5475" s="64" t="e">
        <v>#N/A</v>
      </c>
      <c r="T5475" s="64" t="e">
        <v>#N/A</v>
      </c>
      <c r="U5475" s="6" t="e">
        <v>#N/A</v>
      </c>
      <c r="V5475" s="72">
        <v>43720</v>
      </c>
      <c r="W5475" s="6" t="e">
        <v>#N/A</v>
      </c>
      <c r="X5475" s="39"/>
      <c r="Y5475" s="39"/>
      <c r="Z5475" s="39"/>
      <c r="AA5475" s="39"/>
    </row>
    <row r="5476" spans="1:27" s="68" customFormat="1" ht="12.75" x14ac:dyDescent="0.2">
      <c r="A5476" s="68" t="s">
        <v>9156</v>
      </c>
      <c r="B5476" s="64" t="s">
        <v>9012</v>
      </c>
      <c r="C5476" s="65" t="s">
        <v>9013</v>
      </c>
      <c r="D5476" s="65" t="s">
        <v>9013</v>
      </c>
      <c r="E5476" s="66">
        <v>5967</v>
      </c>
      <c r="F5476" s="67" t="s">
        <v>9014</v>
      </c>
      <c r="G5476" s="68" t="s">
        <v>5416</v>
      </c>
      <c r="H5476" s="68" t="s">
        <v>9015</v>
      </c>
      <c r="I5476" s="64" t="s">
        <v>151</v>
      </c>
      <c r="J5476" s="64" t="s">
        <v>151</v>
      </c>
      <c r="K5476" s="64" t="s">
        <v>151</v>
      </c>
      <c r="L5476" s="64" t="s">
        <v>151</v>
      </c>
      <c r="M5476" s="64" t="s">
        <v>151</v>
      </c>
      <c r="N5476" s="6"/>
      <c r="O5476" s="64" t="s">
        <v>3899</v>
      </c>
      <c r="P5476" s="9"/>
      <c r="Q5476" s="9"/>
      <c r="R5476" s="64" t="s">
        <v>6318</v>
      </c>
      <c r="S5476" s="64" t="e">
        <v>#N/A</v>
      </c>
      <c r="T5476" s="64" t="e">
        <v>#N/A</v>
      </c>
      <c r="U5476" s="6" t="e">
        <v>#N/A</v>
      </c>
      <c r="V5476" s="72">
        <v>43720</v>
      </c>
      <c r="W5476" s="6" t="e">
        <v>#N/A</v>
      </c>
      <c r="X5476" s="39"/>
      <c r="Y5476" s="39"/>
      <c r="Z5476" s="39"/>
      <c r="AA5476" s="39"/>
    </row>
    <row r="5477" spans="1:27" s="39" customFormat="1" ht="12.75" x14ac:dyDescent="0.2">
      <c r="A5477" s="39" t="s">
        <v>9158</v>
      </c>
      <c r="B5477" s="39" t="s">
        <v>984</v>
      </c>
      <c r="C5477" s="39" t="s">
        <v>985</v>
      </c>
      <c r="D5477" s="39" t="str">
        <f t="shared" ref="D5477:D5486" si="73">C5477</f>
        <v>ECHST.NET</v>
      </c>
      <c r="E5477" s="39" t="s">
        <v>1690</v>
      </c>
      <c r="F5477" s="39" t="s">
        <v>983</v>
      </c>
      <c r="G5477" s="39" t="s">
        <v>3914</v>
      </c>
      <c r="H5477" s="39" t="s">
        <v>6247</v>
      </c>
      <c r="I5477" s="39" t="s">
        <v>151</v>
      </c>
      <c r="J5477" s="39" t="s">
        <v>151</v>
      </c>
      <c r="K5477" s="39" t="s">
        <v>151</v>
      </c>
      <c r="L5477" s="39" t="s">
        <v>151</v>
      </c>
      <c r="M5477" s="39" t="s">
        <v>151</v>
      </c>
      <c r="O5477" s="6" t="s">
        <v>3901</v>
      </c>
      <c r="R5477" s="6" t="s">
        <v>1744</v>
      </c>
      <c r="S5477" s="6" t="e">
        <v>#N/A</v>
      </c>
      <c r="T5477" s="6" t="e">
        <v>#N/A</v>
      </c>
      <c r="U5477" s="6" t="e">
        <v>#N/A</v>
      </c>
      <c r="V5477" s="62">
        <v>43723</v>
      </c>
    </row>
    <row r="5478" spans="1:27" s="39" customFormat="1" ht="12.75" x14ac:dyDescent="0.2">
      <c r="A5478" s="39" t="s">
        <v>9163</v>
      </c>
      <c r="B5478" s="39" t="s">
        <v>984</v>
      </c>
      <c r="C5478" s="39" t="s">
        <v>985</v>
      </c>
      <c r="D5478" s="39" t="str">
        <f t="shared" si="73"/>
        <v>ECHST.NET</v>
      </c>
      <c r="E5478" s="39" t="s">
        <v>1690</v>
      </c>
      <c r="F5478" s="39" t="s">
        <v>983</v>
      </c>
      <c r="G5478" s="39" t="s">
        <v>3914</v>
      </c>
      <c r="H5478" s="39" t="s">
        <v>6247</v>
      </c>
      <c r="I5478" s="39" t="s">
        <v>151</v>
      </c>
      <c r="J5478" s="39" t="s">
        <v>151</v>
      </c>
      <c r="K5478" s="39" t="s">
        <v>151</v>
      </c>
      <c r="L5478" s="39" t="s">
        <v>151</v>
      </c>
      <c r="M5478" s="39" t="s">
        <v>151</v>
      </c>
      <c r="O5478" s="6" t="s">
        <v>3901</v>
      </c>
      <c r="R5478" s="6" t="s">
        <v>1744</v>
      </c>
      <c r="S5478" s="6" t="e">
        <v>#N/A</v>
      </c>
      <c r="T5478" s="6" t="e">
        <v>#N/A</v>
      </c>
      <c r="U5478" s="6" t="e">
        <v>#N/A</v>
      </c>
      <c r="V5478" s="62">
        <v>43723</v>
      </c>
    </row>
    <row r="5479" spans="1:27" s="39" customFormat="1" ht="12.75" x14ac:dyDescent="0.2">
      <c r="A5479" s="39" t="s">
        <v>9164</v>
      </c>
      <c r="B5479" s="39" t="s">
        <v>984</v>
      </c>
      <c r="C5479" s="39" t="s">
        <v>985</v>
      </c>
      <c r="D5479" s="39" t="str">
        <f t="shared" si="73"/>
        <v>ECHST.NET</v>
      </c>
      <c r="E5479" s="39" t="s">
        <v>1690</v>
      </c>
      <c r="F5479" s="39" t="s">
        <v>983</v>
      </c>
      <c r="G5479" s="39" t="s">
        <v>3914</v>
      </c>
      <c r="H5479" s="39" t="s">
        <v>6247</v>
      </c>
      <c r="I5479" s="39" t="s">
        <v>151</v>
      </c>
      <c r="J5479" s="39" t="s">
        <v>151</v>
      </c>
      <c r="K5479" s="39" t="s">
        <v>151</v>
      </c>
      <c r="L5479" s="39" t="s">
        <v>151</v>
      </c>
      <c r="M5479" s="39" t="s">
        <v>151</v>
      </c>
      <c r="O5479" s="6" t="s">
        <v>3901</v>
      </c>
      <c r="R5479" s="6" t="s">
        <v>1744</v>
      </c>
      <c r="S5479" s="6" t="e">
        <v>#N/A</v>
      </c>
      <c r="T5479" s="6" t="e">
        <v>#N/A</v>
      </c>
      <c r="U5479" s="6" t="e">
        <v>#N/A</v>
      </c>
      <c r="V5479" s="62">
        <v>43723</v>
      </c>
    </row>
    <row r="5480" spans="1:27" s="39" customFormat="1" ht="12.75" x14ac:dyDescent="0.2">
      <c r="A5480" s="39" t="s">
        <v>9159</v>
      </c>
      <c r="B5480" s="39" t="s">
        <v>984</v>
      </c>
      <c r="C5480" s="39" t="s">
        <v>985</v>
      </c>
      <c r="D5480" s="39" t="str">
        <f t="shared" si="73"/>
        <v>ECHST.NET</v>
      </c>
      <c r="E5480" s="39" t="s">
        <v>1690</v>
      </c>
      <c r="F5480" s="39" t="s">
        <v>983</v>
      </c>
      <c r="G5480" s="39" t="s">
        <v>3914</v>
      </c>
      <c r="H5480" s="39" t="s">
        <v>6247</v>
      </c>
      <c r="I5480" s="39" t="s">
        <v>151</v>
      </c>
      <c r="J5480" s="39" t="s">
        <v>151</v>
      </c>
      <c r="K5480" s="39" t="s">
        <v>151</v>
      </c>
      <c r="L5480" s="39" t="s">
        <v>151</v>
      </c>
      <c r="M5480" s="39" t="s">
        <v>151</v>
      </c>
      <c r="O5480" s="6" t="s">
        <v>3901</v>
      </c>
      <c r="R5480" s="6" t="s">
        <v>1744</v>
      </c>
      <c r="S5480" s="6" t="e">
        <v>#N/A</v>
      </c>
      <c r="T5480" s="6" t="e">
        <v>#N/A</v>
      </c>
      <c r="U5480" s="6" t="e">
        <v>#N/A</v>
      </c>
      <c r="V5480" s="62">
        <v>43723</v>
      </c>
    </row>
    <row r="5481" spans="1:27" s="39" customFormat="1" ht="12.75" x14ac:dyDescent="0.2">
      <c r="A5481" s="39" t="s">
        <v>9165</v>
      </c>
      <c r="B5481" s="39" t="s">
        <v>984</v>
      </c>
      <c r="C5481" s="39" t="s">
        <v>985</v>
      </c>
      <c r="D5481" s="39" t="str">
        <f t="shared" si="73"/>
        <v>ECHST.NET</v>
      </c>
      <c r="E5481" s="39" t="s">
        <v>1690</v>
      </c>
      <c r="F5481" s="39" t="s">
        <v>983</v>
      </c>
      <c r="G5481" s="39" t="s">
        <v>3914</v>
      </c>
      <c r="H5481" s="39" t="s">
        <v>6247</v>
      </c>
      <c r="I5481" s="39" t="s">
        <v>151</v>
      </c>
      <c r="J5481" s="39" t="s">
        <v>151</v>
      </c>
      <c r="K5481" s="39" t="s">
        <v>151</v>
      </c>
      <c r="L5481" s="39" t="s">
        <v>151</v>
      </c>
      <c r="M5481" s="39" t="s">
        <v>151</v>
      </c>
      <c r="O5481" s="6" t="s">
        <v>3901</v>
      </c>
      <c r="R5481" s="6" t="s">
        <v>1744</v>
      </c>
      <c r="S5481" s="6" t="e">
        <v>#N/A</v>
      </c>
      <c r="T5481" s="6" t="e">
        <v>#N/A</v>
      </c>
      <c r="U5481" s="6" t="e">
        <v>#N/A</v>
      </c>
      <c r="V5481" s="62">
        <v>43723</v>
      </c>
    </row>
    <row r="5482" spans="1:27" s="39" customFormat="1" ht="12.75" x14ac:dyDescent="0.2">
      <c r="A5482" s="39" t="s">
        <v>9160</v>
      </c>
      <c r="B5482" s="39" t="s">
        <v>984</v>
      </c>
      <c r="C5482" s="39" t="s">
        <v>985</v>
      </c>
      <c r="D5482" s="39" t="str">
        <f t="shared" si="73"/>
        <v>ECHST.NET</v>
      </c>
      <c r="E5482" s="39" t="s">
        <v>1690</v>
      </c>
      <c r="F5482" s="39" t="s">
        <v>983</v>
      </c>
      <c r="G5482" s="39" t="s">
        <v>3914</v>
      </c>
      <c r="H5482" s="39" t="s">
        <v>6247</v>
      </c>
      <c r="I5482" s="39" t="s">
        <v>151</v>
      </c>
      <c r="J5482" s="39" t="s">
        <v>151</v>
      </c>
      <c r="K5482" s="39" t="s">
        <v>151</v>
      </c>
      <c r="L5482" s="39" t="s">
        <v>151</v>
      </c>
      <c r="M5482" s="39" t="s">
        <v>151</v>
      </c>
      <c r="O5482" s="6" t="s">
        <v>3901</v>
      </c>
      <c r="R5482" s="6" t="s">
        <v>1744</v>
      </c>
      <c r="S5482" s="6" t="e">
        <v>#N/A</v>
      </c>
      <c r="T5482" s="6" t="e">
        <v>#N/A</v>
      </c>
      <c r="U5482" s="6" t="e">
        <v>#N/A</v>
      </c>
      <c r="V5482" s="62">
        <v>43723</v>
      </c>
    </row>
    <row r="5483" spans="1:27" s="39" customFormat="1" ht="12.75" x14ac:dyDescent="0.2">
      <c r="A5483" s="39" t="s">
        <v>9161</v>
      </c>
      <c r="B5483" s="39" t="s">
        <v>984</v>
      </c>
      <c r="C5483" s="39" t="s">
        <v>985</v>
      </c>
      <c r="D5483" s="39" t="str">
        <f t="shared" si="73"/>
        <v>ECHST.NET</v>
      </c>
      <c r="E5483" s="39" t="s">
        <v>1690</v>
      </c>
      <c r="F5483" s="39" t="s">
        <v>983</v>
      </c>
      <c r="G5483" s="39" t="s">
        <v>3914</v>
      </c>
      <c r="H5483" s="39" t="s">
        <v>6247</v>
      </c>
      <c r="I5483" s="39" t="s">
        <v>151</v>
      </c>
      <c r="J5483" s="39" t="s">
        <v>151</v>
      </c>
      <c r="K5483" s="39" t="s">
        <v>151</v>
      </c>
      <c r="L5483" s="39" t="s">
        <v>151</v>
      </c>
      <c r="M5483" s="39" t="s">
        <v>151</v>
      </c>
      <c r="O5483" s="6" t="s">
        <v>3901</v>
      </c>
      <c r="R5483" s="6" t="s">
        <v>1744</v>
      </c>
      <c r="S5483" s="6" t="e">
        <v>#N/A</v>
      </c>
      <c r="T5483" s="6" t="e">
        <v>#N/A</v>
      </c>
      <c r="U5483" s="6" t="e">
        <v>#N/A</v>
      </c>
      <c r="V5483" s="62">
        <v>43723</v>
      </c>
    </row>
    <row r="5484" spans="1:27" s="39" customFormat="1" ht="12.75" x14ac:dyDescent="0.2">
      <c r="A5484" s="39" t="s">
        <v>9162</v>
      </c>
      <c r="B5484" s="39" t="s">
        <v>984</v>
      </c>
      <c r="C5484" s="39" t="s">
        <v>985</v>
      </c>
      <c r="D5484" s="39" t="str">
        <f t="shared" si="73"/>
        <v>ECHST.NET</v>
      </c>
      <c r="E5484" s="39" t="s">
        <v>1690</v>
      </c>
      <c r="F5484" s="39" t="s">
        <v>983</v>
      </c>
      <c r="G5484" s="39" t="s">
        <v>3914</v>
      </c>
      <c r="H5484" s="39" t="s">
        <v>6247</v>
      </c>
      <c r="I5484" s="39" t="s">
        <v>151</v>
      </c>
      <c r="J5484" s="39" t="s">
        <v>151</v>
      </c>
      <c r="K5484" s="39" t="s">
        <v>151</v>
      </c>
      <c r="L5484" s="39" t="s">
        <v>151</v>
      </c>
      <c r="M5484" s="39" t="s">
        <v>151</v>
      </c>
      <c r="O5484" s="6" t="s">
        <v>3901</v>
      </c>
      <c r="R5484" s="6" t="s">
        <v>1744</v>
      </c>
      <c r="S5484" s="6" t="e">
        <v>#N/A</v>
      </c>
      <c r="T5484" s="6" t="e">
        <v>#N/A</v>
      </c>
      <c r="U5484" s="6" t="e">
        <v>#N/A</v>
      </c>
      <c r="V5484" s="62">
        <v>43723</v>
      </c>
    </row>
    <row r="5485" spans="1:27" s="39" customFormat="1" ht="12.75" x14ac:dyDescent="0.2">
      <c r="A5485" s="39" t="s">
        <v>9157</v>
      </c>
      <c r="B5485" s="39" t="s">
        <v>984</v>
      </c>
      <c r="C5485" s="39" t="s">
        <v>985</v>
      </c>
      <c r="D5485" s="39" t="str">
        <f t="shared" si="73"/>
        <v>ECHST.NET</v>
      </c>
      <c r="E5485" s="39" t="s">
        <v>1690</v>
      </c>
      <c r="F5485" s="39" t="s">
        <v>983</v>
      </c>
      <c r="G5485" s="39" t="s">
        <v>3914</v>
      </c>
      <c r="H5485" s="39" t="s">
        <v>6247</v>
      </c>
      <c r="I5485" s="39" t="s">
        <v>151</v>
      </c>
      <c r="J5485" s="39" t="s">
        <v>151</v>
      </c>
      <c r="K5485" s="39" t="s">
        <v>151</v>
      </c>
      <c r="L5485" s="39" t="s">
        <v>151</v>
      </c>
      <c r="M5485" s="39" t="s">
        <v>151</v>
      </c>
      <c r="O5485" s="6" t="s">
        <v>3901</v>
      </c>
      <c r="R5485" s="6" t="s">
        <v>1744</v>
      </c>
      <c r="S5485" s="6" t="e">
        <v>#N/A</v>
      </c>
      <c r="T5485" s="6" t="e">
        <v>#N/A</v>
      </c>
      <c r="U5485" s="6" t="e">
        <v>#N/A</v>
      </c>
      <c r="V5485" s="62">
        <v>43723</v>
      </c>
    </row>
    <row r="5486" spans="1:27" s="39" customFormat="1" ht="12.75" x14ac:dyDescent="0.2">
      <c r="A5486" s="39" t="s">
        <v>9166</v>
      </c>
      <c r="B5486" s="39" t="s">
        <v>984</v>
      </c>
      <c r="C5486" s="39" t="s">
        <v>985</v>
      </c>
      <c r="D5486" s="39" t="str">
        <f t="shared" si="73"/>
        <v>ECHST.NET</v>
      </c>
      <c r="E5486" s="39" t="s">
        <v>1690</v>
      </c>
      <c r="F5486" s="39" t="s">
        <v>983</v>
      </c>
      <c r="G5486" s="39" t="s">
        <v>3914</v>
      </c>
      <c r="H5486" s="39" t="s">
        <v>6247</v>
      </c>
      <c r="I5486" s="39" t="s">
        <v>151</v>
      </c>
      <c r="J5486" s="39" t="s">
        <v>151</v>
      </c>
      <c r="K5486" s="39" t="s">
        <v>151</v>
      </c>
      <c r="L5486" s="39" t="s">
        <v>151</v>
      </c>
      <c r="M5486" s="39" t="s">
        <v>151</v>
      </c>
      <c r="O5486" s="6" t="s">
        <v>3901</v>
      </c>
      <c r="R5486" s="6" t="s">
        <v>1744</v>
      </c>
      <c r="S5486" s="6" t="e">
        <v>#N/A</v>
      </c>
      <c r="T5486" s="6" t="e">
        <v>#N/A</v>
      </c>
      <c r="U5486" s="6" t="e">
        <v>#N/A</v>
      </c>
      <c r="V5486" s="62">
        <v>43723</v>
      </c>
    </row>
    <row r="5487" spans="1:27" s="39" customFormat="1" ht="12.75" x14ac:dyDescent="0.2">
      <c r="A5487" s="39" t="s">
        <v>9170</v>
      </c>
      <c r="B5487" s="39" t="s">
        <v>9171</v>
      </c>
      <c r="C5487" s="39" t="s">
        <v>9172</v>
      </c>
      <c r="D5487" s="39" t="s">
        <v>9172</v>
      </c>
      <c r="E5487" s="59">
        <v>7273</v>
      </c>
      <c r="F5487" s="39" t="s">
        <v>9173</v>
      </c>
      <c r="G5487" s="39" t="s">
        <v>9174</v>
      </c>
      <c r="H5487" s="39" t="s">
        <v>9175</v>
      </c>
      <c r="I5487" s="39" t="s">
        <v>151</v>
      </c>
      <c r="J5487" s="39" t="s">
        <v>151</v>
      </c>
      <c r="K5487" s="39" t="s">
        <v>151</v>
      </c>
      <c r="L5487" s="39" t="s">
        <v>4352</v>
      </c>
      <c r="M5487" s="39" t="s">
        <v>151</v>
      </c>
      <c r="O5487" s="39" t="s">
        <v>3899</v>
      </c>
      <c r="R5487" s="39" t="s">
        <v>1742</v>
      </c>
      <c r="S5487" s="39" t="s">
        <v>6380</v>
      </c>
      <c r="T5487" s="39" t="e">
        <v>#N/A</v>
      </c>
      <c r="U5487" s="39" t="e">
        <v>#N/A</v>
      </c>
      <c r="V5487" s="56">
        <v>43724</v>
      </c>
      <c r="W5487" s="39" t="e">
        <v>#N/A</v>
      </c>
    </row>
    <row r="5488" spans="1:27" s="39" customFormat="1" ht="12.75" x14ac:dyDescent="0.2">
      <c r="A5488" s="39" t="s">
        <v>9176</v>
      </c>
      <c r="B5488" s="39" t="s">
        <v>9177</v>
      </c>
      <c r="C5488" s="39" t="s">
        <v>9178</v>
      </c>
      <c r="D5488" s="39" t="s">
        <v>9178</v>
      </c>
      <c r="E5488" s="59">
        <v>7273</v>
      </c>
      <c r="F5488" s="39" t="s">
        <v>9179</v>
      </c>
      <c r="G5488" s="39" t="s">
        <v>9180</v>
      </c>
      <c r="H5488" s="39" t="s">
        <v>9181</v>
      </c>
      <c r="I5488" s="39" t="s">
        <v>151</v>
      </c>
      <c r="J5488" s="39" t="s">
        <v>151</v>
      </c>
      <c r="K5488" s="39" t="s">
        <v>151</v>
      </c>
      <c r="L5488" s="39" t="s">
        <v>4352</v>
      </c>
      <c r="M5488" s="39" t="s">
        <v>151</v>
      </c>
      <c r="O5488" s="39" t="s">
        <v>3899</v>
      </c>
      <c r="R5488" s="39" t="s">
        <v>1742</v>
      </c>
      <c r="S5488" s="39" t="s">
        <v>6380</v>
      </c>
      <c r="T5488" s="39" t="e">
        <v>#N/A</v>
      </c>
      <c r="U5488" s="39" t="e">
        <v>#N/A</v>
      </c>
      <c r="V5488" s="56">
        <v>43724</v>
      </c>
      <c r="W5488" s="39" t="e">
        <v>#N/A</v>
      </c>
    </row>
    <row r="5489" spans="1:23" s="39" customFormat="1" ht="12.75" x14ac:dyDescent="0.2">
      <c r="A5489" s="39" t="s">
        <v>9167</v>
      </c>
      <c r="B5489" s="39" t="s">
        <v>9168</v>
      </c>
      <c r="C5489" s="39" t="s">
        <v>9169</v>
      </c>
      <c r="D5489" s="39" t="s">
        <v>9169</v>
      </c>
      <c r="E5489" s="59">
        <v>7273</v>
      </c>
      <c r="F5489" s="39" t="s">
        <v>9182</v>
      </c>
      <c r="G5489" s="39" t="s">
        <v>9183</v>
      </c>
      <c r="H5489" s="39" t="s">
        <v>9184</v>
      </c>
      <c r="I5489" s="39" t="s">
        <v>151</v>
      </c>
      <c r="J5489" s="39" t="s">
        <v>151</v>
      </c>
      <c r="K5489" s="39" t="s">
        <v>151</v>
      </c>
      <c r="L5489" s="39" t="s">
        <v>4352</v>
      </c>
      <c r="M5489" s="39" t="s">
        <v>151</v>
      </c>
      <c r="N5489" s="39" t="s">
        <v>9289</v>
      </c>
      <c r="O5489" s="39" t="s">
        <v>3899</v>
      </c>
      <c r="R5489" s="39" t="s">
        <v>1742</v>
      </c>
      <c r="S5489" s="39" t="s">
        <v>6380</v>
      </c>
      <c r="T5489" s="39" t="e">
        <v>#N/A</v>
      </c>
      <c r="U5489" s="39" t="e">
        <v>#N/A</v>
      </c>
      <c r="V5489" s="56">
        <v>43724</v>
      </c>
      <c r="W5489" s="39" t="e">
        <v>#N/A</v>
      </c>
    </row>
    <row r="5490" spans="1:23" s="68" customFormat="1" ht="12.75" x14ac:dyDescent="0.2">
      <c r="A5490" s="68" t="s">
        <v>9185</v>
      </c>
      <c r="B5490" s="68" t="s">
        <v>9186</v>
      </c>
      <c r="C5490" s="68" t="s">
        <v>9187</v>
      </c>
      <c r="D5490" s="68" t="s">
        <v>9187</v>
      </c>
      <c r="E5490" s="71">
        <v>7273</v>
      </c>
      <c r="F5490" s="68" t="s">
        <v>9188</v>
      </c>
      <c r="G5490" s="68" t="s">
        <v>9194</v>
      </c>
      <c r="H5490" s="68" t="s">
        <v>9189</v>
      </c>
      <c r="I5490" s="68" t="s">
        <v>151</v>
      </c>
      <c r="J5490" s="68" t="s">
        <v>151</v>
      </c>
      <c r="K5490" s="68" t="s">
        <v>151</v>
      </c>
      <c r="L5490" s="68" t="s">
        <v>4352</v>
      </c>
      <c r="M5490" s="68" t="s">
        <v>151</v>
      </c>
      <c r="O5490" s="68" t="s">
        <v>3899</v>
      </c>
      <c r="R5490" s="68" t="s">
        <v>1747</v>
      </c>
      <c r="S5490" s="68" t="e">
        <v>#N/A</v>
      </c>
      <c r="T5490" s="68" t="e">
        <v>#N/A</v>
      </c>
      <c r="U5490" s="68" t="e">
        <v>#N/A</v>
      </c>
      <c r="V5490" s="72">
        <v>43725</v>
      </c>
      <c r="W5490" s="68" t="e">
        <v>#N/A</v>
      </c>
    </row>
    <row r="5491" spans="1:23" s="68" customFormat="1" ht="12.75" x14ac:dyDescent="0.2">
      <c r="A5491" s="68" t="s">
        <v>9190</v>
      </c>
      <c r="B5491" s="68" t="s">
        <v>9191</v>
      </c>
      <c r="C5491" s="68" t="s">
        <v>9192</v>
      </c>
      <c r="D5491" s="68" t="s">
        <v>9192</v>
      </c>
      <c r="E5491" s="85" t="s">
        <v>1691</v>
      </c>
      <c r="F5491" s="68" t="s">
        <v>9193</v>
      </c>
      <c r="G5491" s="71">
        <v>6124830961</v>
      </c>
      <c r="H5491" s="71">
        <v>55124</v>
      </c>
      <c r="I5491" s="68" t="s">
        <v>151</v>
      </c>
      <c r="J5491" s="68" t="s">
        <v>151</v>
      </c>
      <c r="K5491" s="68" t="s">
        <v>151</v>
      </c>
      <c r="L5491" s="68" t="s">
        <v>4352</v>
      </c>
      <c r="M5491" s="68" t="s">
        <v>151</v>
      </c>
      <c r="O5491" s="68" t="s">
        <v>3899</v>
      </c>
      <c r="R5491" s="68" t="s">
        <v>1747</v>
      </c>
      <c r="S5491" s="68" t="e">
        <v>#N/A</v>
      </c>
      <c r="T5491" s="68" t="e">
        <v>#N/A</v>
      </c>
      <c r="U5491" s="68" t="e">
        <v>#N/A</v>
      </c>
      <c r="V5491" s="72">
        <v>43725</v>
      </c>
      <c r="W5491" s="68" t="e">
        <v>#N/A</v>
      </c>
    </row>
    <row r="5492" spans="1:23" s="39" customFormat="1" ht="12.75" x14ac:dyDescent="0.2">
      <c r="A5492" s="39" t="s">
        <v>9195</v>
      </c>
      <c r="B5492" s="39" t="s">
        <v>4151</v>
      </c>
      <c r="C5492" s="39" t="s">
        <v>9196</v>
      </c>
      <c r="D5492" s="39" t="s">
        <v>9196</v>
      </c>
      <c r="E5492" s="59">
        <v>7273</v>
      </c>
      <c r="F5492" s="39" t="s">
        <v>9197</v>
      </c>
      <c r="G5492" s="39" t="s">
        <v>9198</v>
      </c>
      <c r="H5492" s="39" t="s">
        <v>9199</v>
      </c>
      <c r="I5492" s="39" t="s">
        <v>151</v>
      </c>
      <c r="J5492" s="39" t="s">
        <v>151</v>
      </c>
      <c r="K5492" s="39" t="s">
        <v>151</v>
      </c>
      <c r="L5492" s="39" t="s">
        <v>4352</v>
      </c>
      <c r="M5492" s="39" t="s">
        <v>151</v>
      </c>
      <c r="O5492" s="39" t="s">
        <v>3899</v>
      </c>
      <c r="R5492" s="39" t="s">
        <v>1742</v>
      </c>
      <c r="S5492" s="39" t="s">
        <v>6380</v>
      </c>
      <c r="T5492" s="39" t="e">
        <v>#N/A</v>
      </c>
      <c r="U5492" s="39" t="e">
        <v>#N/A</v>
      </c>
      <c r="V5492" s="56">
        <v>43726</v>
      </c>
      <c r="W5492" s="39" t="e">
        <v>#N/A</v>
      </c>
    </row>
    <row r="5493" spans="1:23" s="39" customFormat="1" ht="12.75" x14ac:dyDescent="0.2">
      <c r="A5493" s="39" t="s">
        <v>9200</v>
      </c>
      <c r="B5493" s="39" t="s">
        <v>9202</v>
      </c>
      <c r="C5493" s="39" t="s">
        <v>9203</v>
      </c>
      <c r="D5493" s="39" t="s">
        <v>9203</v>
      </c>
      <c r="E5493" s="59">
        <v>5967</v>
      </c>
      <c r="F5493" s="39" t="s">
        <v>9201</v>
      </c>
      <c r="G5493" s="39" t="s">
        <v>9204</v>
      </c>
      <c r="H5493" s="39" t="s">
        <v>9205</v>
      </c>
      <c r="I5493" s="39" t="s">
        <v>151</v>
      </c>
      <c r="J5493" s="39" t="s">
        <v>151</v>
      </c>
      <c r="K5493" s="39" t="s">
        <v>151</v>
      </c>
      <c r="L5493" s="39" t="s">
        <v>151</v>
      </c>
      <c r="M5493" s="39" t="s">
        <v>151</v>
      </c>
      <c r="O5493" s="39" t="s">
        <v>3899</v>
      </c>
      <c r="R5493" s="39" t="s">
        <v>1747</v>
      </c>
      <c r="S5493" s="39" t="e">
        <v>#N/A</v>
      </c>
      <c r="T5493" s="39" t="e">
        <v>#N/A</v>
      </c>
      <c r="U5493" s="39" t="e">
        <v>#N/A</v>
      </c>
      <c r="V5493" s="56">
        <v>43726</v>
      </c>
      <c r="W5493" s="39" t="e">
        <v>#N/A</v>
      </c>
    </row>
    <row r="5494" spans="1:23" s="39" customFormat="1" ht="12.75" x14ac:dyDescent="0.2">
      <c r="A5494" s="39" t="s">
        <v>9206</v>
      </c>
      <c r="B5494" s="39" t="s">
        <v>9207</v>
      </c>
      <c r="C5494" s="39" t="s">
        <v>9208</v>
      </c>
      <c r="D5494" s="39" t="s">
        <v>9208</v>
      </c>
      <c r="E5494" s="59">
        <v>5967</v>
      </c>
      <c r="F5494" s="39" t="s">
        <v>9209</v>
      </c>
      <c r="G5494" s="39" t="s">
        <v>9210</v>
      </c>
      <c r="H5494" s="59">
        <v>123</v>
      </c>
      <c r="I5494" s="39" t="s">
        <v>151</v>
      </c>
      <c r="J5494" s="39" t="s">
        <v>151</v>
      </c>
      <c r="K5494" s="39" t="s">
        <v>151</v>
      </c>
      <c r="L5494" s="39" t="s">
        <v>151</v>
      </c>
      <c r="M5494" s="39" t="s">
        <v>151</v>
      </c>
      <c r="O5494" s="39" t="s">
        <v>3899</v>
      </c>
      <c r="R5494" s="39" t="s">
        <v>1747</v>
      </c>
      <c r="S5494" s="39" t="e">
        <v>#N/A</v>
      </c>
      <c r="T5494" s="39" t="e">
        <v>#N/A</v>
      </c>
      <c r="U5494" s="39" t="e">
        <v>#N/A</v>
      </c>
      <c r="V5494" s="56">
        <v>43726</v>
      </c>
      <c r="W5494" s="39" t="e">
        <v>#N/A</v>
      </c>
    </row>
    <row r="5495" spans="1:23" s="39" customFormat="1" ht="12.75" x14ac:dyDescent="0.2">
      <c r="A5495" s="39" t="s">
        <v>9211</v>
      </c>
      <c r="B5495" s="39" t="s">
        <v>9212</v>
      </c>
      <c r="C5495" s="39" t="s">
        <v>9213</v>
      </c>
      <c r="D5495" s="39" t="s">
        <v>9213</v>
      </c>
      <c r="E5495" s="59">
        <v>5967</v>
      </c>
      <c r="F5495" s="39" t="s">
        <v>9214</v>
      </c>
      <c r="G5495" s="39" t="s">
        <v>9215</v>
      </c>
      <c r="H5495" s="39" t="s">
        <v>9216</v>
      </c>
      <c r="I5495" s="39" t="s">
        <v>151</v>
      </c>
      <c r="J5495" s="39" t="s">
        <v>151</v>
      </c>
      <c r="K5495" s="39" t="s">
        <v>151</v>
      </c>
      <c r="L5495" s="39" t="s">
        <v>151</v>
      </c>
      <c r="M5495" s="39" t="s">
        <v>151</v>
      </c>
      <c r="O5495" s="39" t="s">
        <v>3899</v>
      </c>
      <c r="R5495" s="39" t="s">
        <v>1747</v>
      </c>
      <c r="S5495" s="39" t="e">
        <v>#N/A</v>
      </c>
      <c r="T5495" s="39" t="e">
        <v>#N/A</v>
      </c>
      <c r="U5495" s="39" t="e">
        <v>#N/A</v>
      </c>
      <c r="V5495" s="56">
        <v>43726</v>
      </c>
      <c r="W5495" s="39" t="e">
        <v>#N/A</v>
      </c>
    </row>
    <row r="5496" spans="1:23" s="39" customFormat="1" ht="12.75" x14ac:dyDescent="0.2">
      <c r="A5496" s="39" t="s">
        <v>9217</v>
      </c>
      <c r="B5496" s="39" t="s">
        <v>9218</v>
      </c>
      <c r="C5496" s="39" t="s">
        <v>9219</v>
      </c>
      <c r="D5496" s="39" t="s">
        <v>9219</v>
      </c>
      <c r="E5496" s="59">
        <v>5967</v>
      </c>
      <c r="F5496" s="39" t="s">
        <v>9220</v>
      </c>
      <c r="G5496" s="39" t="s">
        <v>9221</v>
      </c>
      <c r="H5496" s="39" t="s">
        <v>9227</v>
      </c>
      <c r="I5496" s="39" t="s">
        <v>151</v>
      </c>
      <c r="J5496" s="39" t="s">
        <v>151</v>
      </c>
      <c r="K5496" s="39" t="s">
        <v>151</v>
      </c>
      <c r="L5496" s="39" t="s">
        <v>151</v>
      </c>
      <c r="M5496" s="39" t="s">
        <v>151</v>
      </c>
      <c r="O5496" s="39" t="s">
        <v>3899</v>
      </c>
      <c r="R5496" s="39" t="s">
        <v>1747</v>
      </c>
      <c r="S5496" s="39" t="e">
        <v>#N/A</v>
      </c>
      <c r="T5496" s="39" t="e">
        <v>#N/A</v>
      </c>
      <c r="U5496" s="39" t="e">
        <v>#N/A</v>
      </c>
      <c r="V5496" s="56">
        <v>43726</v>
      </c>
      <c r="W5496" s="39" t="e">
        <v>#N/A</v>
      </c>
    </row>
    <row r="5497" spans="1:23" s="39" customFormat="1" ht="12.75" x14ac:dyDescent="0.2">
      <c r="A5497" s="39" t="s">
        <v>9222</v>
      </c>
      <c r="B5497" s="39" t="s">
        <v>9223</v>
      </c>
      <c r="C5497" s="39" t="s">
        <v>9224</v>
      </c>
      <c r="D5497" s="39" t="s">
        <v>9224</v>
      </c>
      <c r="E5497" s="59">
        <v>5967</v>
      </c>
      <c r="F5497" s="39" t="s">
        <v>9225</v>
      </c>
      <c r="G5497" s="39" t="s">
        <v>9226</v>
      </c>
      <c r="H5497" s="39" t="s">
        <v>9210</v>
      </c>
      <c r="I5497" s="39" t="s">
        <v>151</v>
      </c>
      <c r="J5497" s="39" t="s">
        <v>151</v>
      </c>
      <c r="K5497" s="39" t="s">
        <v>151</v>
      </c>
      <c r="L5497" s="39" t="s">
        <v>151</v>
      </c>
      <c r="M5497" s="39" t="s">
        <v>151</v>
      </c>
      <c r="O5497" s="39" t="s">
        <v>3899</v>
      </c>
      <c r="R5497" s="39" t="s">
        <v>1747</v>
      </c>
      <c r="S5497" s="39" t="e">
        <v>#N/A</v>
      </c>
      <c r="T5497" s="39" t="e">
        <v>#N/A</v>
      </c>
      <c r="U5497" s="39" t="e">
        <v>#N/A</v>
      </c>
      <c r="V5497" s="56">
        <v>43726</v>
      </c>
      <c r="W5497" s="39" t="e">
        <v>#N/A</v>
      </c>
    </row>
    <row r="5498" spans="1:23" s="39" customFormat="1" ht="12.75" x14ac:dyDescent="0.2">
      <c r="A5498" s="39" t="s">
        <v>9228</v>
      </c>
      <c r="B5498" s="39" t="s">
        <v>9229</v>
      </c>
      <c r="C5498" s="39" t="s">
        <v>9230</v>
      </c>
      <c r="D5498" s="39" t="s">
        <v>9230</v>
      </c>
      <c r="E5498" s="59">
        <v>5967</v>
      </c>
      <c r="F5498" s="39" t="s">
        <v>9231</v>
      </c>
      <c r="G5498" s="39" t="s">
        <v>9232</v>
      </c>
      <c r="H5498" s="39" t="s">
        <v>9233</v>
      </c>
      <c r="I5498" s="39" t="s">
        <v>151</v>
      </c>
      <c r="J5498" s="39" t="s">
        <v>151</v>
      </c>
      <c r="K5498" s="39" t="s">
        <v>151</v>
      </c>
      <c r="L5498" s="39" t="s">
        <v>151</v>
      </c>
      <c r="M5498" s="39" t="s">
        <v>151</v>
      </c>
      <c r="O5498" s="39" t="s">
        <v>3899</v>
      </c>
      <c r="R5498" s="39" t="s">
        <v>1747</v>
      </c>
      <c r="S5498" s="39" t="e">
        <v>#N/A</v>
      </c>
      <c r="T5498" s="39" t="e">
        <v>#N/A</v>
      </c>
      <c r="U5498" s="39" t="e">
        <v>#N/A</v>
      </c>
      <c r="V5498" s="56">
        <v>43726</v>
      </c>
      <c r="W5498" s="39" t="e">
        <v>#N/A</v>
      </c>
    </row>
    <row r="5499" spans="1:23" s="39" customFormat="1" ht="12.75" x14ac:dyDescent="0.2">
      <c r="A5499" s="39" t="s">
        <v>9234</v>
      </c>
      <c r="B5499" s="39" t="s">
        <v>9235</v>
      </c>
      <c r="C5499" s="39" t="s">
        <v>9236</v>
      </c>
      <c r="D5499" s="39" t="s">
        <v>9236</v>
      </c>
      <c r="E5499" s="59">
        <v>5967</v>
      </c>
      <c r="F5499" s="39" t="s">
        <v>9237</v>
      </c>
      <c r="G5499" s="39" t="s">
        <v>9238</v>
      </c>
      <c r="H5499" s="39" t="s">
        <v>3950</v>
      </c>
      <c r="I5499" s="39" t="s">
        <v>151</v>
      </c>
      <c r="J5499" s="39" t="s">
        <v>151</v>
      </c>
      <c r="K5499" s="39" t="s">
        <v>151</v>
      </c>
      <c r="L5499" s="39" t="s">
        <v>151</v>
      </c>
      <c r="M5499" s="39" t="s">
        <v>151</v>
      </c>
      <c r="O5499" s="39" t="s">
        <v>3899</v>
      </c>
      <c r="R5499" s="39" t="s">
        <v>1747</v>
      </c>
      <c r="S5499" s="39" t="e">
        <v>#N/A</v>
      </c>
      <c r="T5499" s="39" t="e">
        <v>#N/A</v>
      </c>
      <c r="U5499" s="39" t="e">
        <v>#N/A</v>
      </c>
      <c r="V5499" s="56">
        <v>43726</v>
      </c>
      <c r="W5499" s="39" t="e">
        <v>#N/A</v>
      </c>
    </row>
    <row r="5500" spans="1:23" s="68" customFormat="1" ht="12.75" x14ac:dyDescent="0.2">
      <c r="A5500" s="68" t="s">
        <v>9239</v>
      </c>
      <c r="B5500" s="68" t="s">
        <v>9240</v>
      </c>
      <c r="C5500" s="68" t="s">
        <v>7163</v>
      </c>
      <c r="D5500" s="68" t="s">
        <v>7163</v>
      </c>
      <c r="E5500" s="71">
        <v>5967</v>
      </c>
      <c r="F5500" s="67" t="s">
        <v>7162</v>
      </c>
      <c r="G5500" s="68" t="s">
        <v>7164</v>
      </c>
      <c r="H5500" s="68" t="s">
        <v>8902</v>
      </c>
      <c r="I5500" s="68" t="s">
        <v>151</v>
      </c>
      <c r="J5500" s="68" t="s">
        <v>151</v>
      </c>
      <c r="K5500" s="68" t="s">
        <v>151</v>
      </c>
      <c r="L5500" s="68" t="s">
        <v>151</v>
      </c>
      <c r="M5500" s="68" t="s">
        <v>151</v>
      </c>
      <c r="O5500" s="68" t="s">
        <v>3899</v>
      </c>
      <c r="R5500" s="68" t="s">
        <v>6742</v>
      </c>
      <c r="S5500" s="68" t="e">
        <v>#N/A</v>
      </c>
      <c r="T5500" s="68" t="e">
        <v>#N/A</v>
      </c>
      <c r="U5500" s="68" t="e">
        <v>#N/A</v>
      </c>
      <c r="V5500" s="72">
        <v>43728</v>
      </c>
      <c r="W5500" s="68" t="e">
        <v>#N/A</v>
      </c>
    </row>
    <row r="5501" spans="1:23" s="68" customFormat="1" ht="12.75" x14ac:dyDescent="0.2">
      <c r="A5501" s="68" t="s">
        <v>9241</v>
      </c>
      <c r="B5501" s="68" t="s">
        <v>9240</v>
      </c>
      <c r="C5501" s="68" t="s">
        <v>7163</v>
      </c>
      <c r="D5501" s="68" t="s">
        <v>7163</v>
      </c>
      <c r="E5501" s="71">
        <v>5967</v>
      </c>
      <c r="F5501" s="67" t="s">
        <v>7162</v>
      </c>
      <c r="G5501" s="68" t="s">
        <v>7164</v>
      </c>
      <c r="H5501" s="68" t="s">
        <v>8902</v>
      </c>
      <c r="I5501" s="68" t="s">
        <v>151</v>
      </c>
      <c r="J5501" s="68" t="s">
        <v>151</v>
      </c>
      <c r="K5501" s="68" t="s">
        <v>151</v>
      </c>
      <c r="L5501" s="68" t="s">
        <v>151</v>
      </c>
      <c r="M5501" s="68" t="s">
        <v>151</v>
      </c>
      <c r="O5501" s="68" t="s">
        <v>3899</v>
      </c>
      <c r="R5501" s="68" t="s">
        <v>6742</v>
      </c>
      <c r="S5501" s="68" t="e">
        <v>#N/A</v>
      </c>
      <c r="T5501" s="68" t="e">
        <v>#N/A</v>
      </c>
      <c r="U5501" s="68" t="e">
        <v>#N/A</v>
      </c>
      <c r="V5501" s="72">
        <v>43728</v>
      </c>
      <c r="W5501" s="68" t="e">
        <v>#N/A</v>
      </c>
    </row>
    <row r="5502" spans="1:23" s="68" customFormat="1" ht="12.75" x14ac:dyDescent="0.2">
      <c r="A5502" s="68" t="s">
        <v>9242</v>
      </c>
      <c r="B5502" s="68" t="s">
        <v>9240</v>
      </c>
      <c r="C5502" s="68" t="s">
        <v>7163</v>
      </c>
      <c r="D5502" s="68" t="s">
        <v>7163</v>
      </c>
      <c r="E5502" s="71">
        <v>5967</v>
      </c>
      <c r="F5502" s="67" t="s">
        <v>7162</v>
      </c>
      <c r="G5502" s="68" t="s">
        <v>7164</v>
      </c>
      <c r="H5502" s="68" t="s">
        <v>8902</v>
      </c>
      <c r="I5502" s="68" t="s">
        <v>151</v>
      </c>
      <c r="J5502" s="68" t="s">
        <v>151</v>
      </c>
      <c r="K5502" s="68" t="s">
        <v>151</v>
      </c>
      <c r="L5502" s="68" t="s">
        <v>151</v>
      </c>
      <c r="M5502" s="68" t="s">
        <v>151</v>
      </c>
      <c r="O5502" s="68" t="s">
        <v>3899</v>
      </c>
      <c r="R5502" s="68" t="s">
        <v>6742</v>
      </c>
      <c r="S5502" s="68" t="e">
        <v>#N/A</v>
      </c>
      <c r="T5502" s="68" t="e">
        <v>#N/A</v>
      </c>
      <c r="U5502" s="68" t="e">
        <v>#N/A</v>
      </c>
      <c r="V5502" s="72">
        <v>43728</v>
      </c>
      <c r="W5502" s="68" t="e">
        <v>#N/A</v>
      </c>
    </row>
    <row r="5503" spans="1:23" s="68" customFormat="1" ht="12.75" x14ac:dyDescent="0.2">
      <c r="A5503" s="68" t="s">
        <v>9243</v>
      </c>
      <c r="B5503" s="68" t="s">
        <v>9240</v>
      </c>
      <c r="C5503" s="68" t="s">
        <v>7163</v>
      </c>
      <c r="D5503" s="68" t="s">
        <v>7163</v>
      </c>
      <c r="E5503" s="71">
        <v>5967</v>
      </c>
      <c r="F5503" s="67" t="s">
        <v>7162</v>
      </c>
      <c r="G5503" s="68" t="s">
        <v>7164</v>
      </c>
      <c r="H5503" s="68" t="s">
        <v>8902</v>
      </c>
      <c r="I5503" s="68" t="s">
        <v>151</v>
      </c>
      <c r="J5503" s="68" t="s">
        <v>151</v>
      </c>
      <c r="K5503" s="68" t="s">
        <v>151</v>
      </c>
      <c r="L5503" s="68" t="s">
        <v>151</v>
      </c>
      <c r="M5503" s="68" t="s">
        <v>151</v>
      </c>
      <c r="O5503" s="68" t="s">
        <v>3899</v>
      </c>
      <c r="R5503" s="68" t="s">
        <v>6742</v>
      </c>
      <c r="S5503" s="68" t="e">
        <v>#N/A</v>
      </c>
      <c r="T5503" s="68" t="e">
        <v>#N/A</v>
      </c>
      <c r="U5503" s="68" t="e">
        <v>#N/A</v>
      </c>
      <c r="V5503" s="72">
        <v>43728</v>
      </c>
      <c r="W5503" s="68" t="e">
        <v>#N/A</v>
      </c>
    </row>
    <row r="5504" spans="1:23" s="68" customFormat="1" ht="12.75" x14ac:dyDescent="0.2">
      <c r="A5504" s="68" t="s">
        <v>9244</v>
      </c>
      <c r="B5504" s="68" t="s">
        <v>9240</v>
      </c>
      <c r="C5504" s="68" t="s">
        <v>7163</v>
      </c>
      <c r="D5504" s="68" t="s">
        <v>7163</v>
      </c>
      <c r="E5504" s="71">
        <v>5967</v>
      </c>
      <c r="F5504" s="67" t="s">
        <v>7162</v>
      </c>
      <c r="G5504" s="68" t="s">
        <v>7164</v>
      </c>
      <c r="H5504" s="68" t="s">
        <v>8902</v>
      </c>
      <c r="I5504" s="68" t="s">
        <v>151</v>
      </c>
      <c r="J5504" s="68" t="s">
        <v>151</v>
      </c>
      <c r="K5504" s="68" t="s">
        <v>151</v>
      </c>
      <c r="L5504" s="68" t="s">
        <v>151</v>
      </c>
      <c r="M5504" s="68" t="s">
        <v>151</v>
      </c>
      <c r="O5504" s="68" t="s">
        <v>3899</v>
      </c>
      <c r="R5504" s="68" t="s">
        <v>6742</v>
      </c>
      <c r="S5504" s="68" t="e">
        <v>#N/A</v>
      </c>
      <c r="T5504" s="68" t="e">
        <v>#N/A</v>
      </c>
      <c r="U5504" s="68" t="e">
        <v>#N/A</v>
      </c>
      <c r="V5504" s="72">
        <v>43728</v>
      </c>
      <c r="W5504" s="68" t="e">
        <v>#N/A</v>
      </c>
    </row>
    <row r="5505" spans="1:27" s="68" customFormat="1" ht="12.75" x14ac:dyDescent="0.2">
      <c r="A5505" s="68" t="s">
        <v>9245</v>
      </c>
      <c r="B5505" s="68" t="s">
        <v>9246</v>
      </c>
      <c r="C5505" s="68" t="s">
        <v>9246</v>
      </c>
      <c r="D5505" s="68" t="s">
        <v>9246</v>
      </c>
      <c r="E5505" s="71">
        <v>5967</v>
      </c>
      <c r="F5505" s="67" t="s">
        <v>9493</v>
      </c>
      <c r="G5505" s="68" t="s">
        <v>9247</v>
      </c>
      <c r="H5505" s="68" t="s">
        <v>9248</v>
      </c>
      <c r="I5505" s="68" t="s">
        <v>151</v>
      </c>
      <c r="J5505" s="68" t="s">
        <v>151</v>
      </c>
      <c r="K5505" s="68" t="s">
        <v>151</v>
      </c>
      <c r="L5505" s="68" t="s">
        <v>151</v>
      </c>
      <c r="M5505" s="68" t="s">
        <v>151</v>
      </c>
      <c r="N5505" s="39"/>
      <c r="O5505" s="64" t="s">
        <v>3899</v>
      </c>
      <c r="P5505" s="39"/>
      <c r="Q5505" s="39"/>
      <c r="R5505" s="68" t="s">
        <v>1748</v>
      </c>
      <c r="S5505" s="68" t="e">
        <v>#N/A</v>
      </c>
      <c r="T5505" s="68" t="e">
        <v>#N/A</v>
      </c>
      <c r="U5505" s="39" t="e">
        <v>#N/A</v>
      </c>
      <c r="V5505" s="72">
        <v>43731</v>
      </c>
      <c r="W5505" s="39" t="e">
        <v>#N/A</v>
      </c>
      <c r="X5505" s="39"/>
      <c r="Y5505" s="39"/>
      <c r="Z5505" s="39"/>
      <c r="AA5505" s="39"/>
    </row>
    <row r="5506" spans="1:27" s="68" customFormat="1" ht="12.75" x14ac:dyDescent="0.2">
      <c r="A5506" s="68" t="s">
        <v>9255</v>
      </c>
      <c r="B5506" s="68" t="s">
        <v>9256</v>
      </c>
      <c r="C5506" s="68" t="s">
        <v>9257</v>
      </c>
      <c r="D5506" s="68" t="s">
        <v>9257</v>
      </c>
      <c r="E5506" s="71">
        <v>5967</v>
      </c>
      <c r="F5506" s="68" t="s">
        <v>9258</v>
      </c>
      <c r="G5506" s="68" t="s">
        <v>9263</v>
      </c>
      <c r="H5506" s="68" t="s">
        <v>9259</v>
      </c>
      <c r="I5506" s="68" t="s">
        <v>151</v>
      </c>
      <c r="J5506" s="68" t="s">
        <v>151</v>
      </c>
      <c r="K5506" s="68" t="s">
        <v>151</v>
      </c>
      <c r="L5506" s="68" t="s">
        <v>151</v>
      </c>
      <c r="M5506" s="68" t="s">
        <v>151</v>
      </c>
      <c r="O5506" s="64" t="s">
        <v>3899</v>
      </c>
      <c r="R5506" s="68" t="s">
        <v>6742</v>
      </c>
      <c r="S5506" s="64" t="e">
        <v>#N/A</v>
      </c>
      <c r="T5506" s="64" t="e">
        <v>#N/A</v>
      </c>
      <c r="U5506" s="64" t="e">
        <v>#N/A</v>
      </c>
      <c r="V5506" s="72">
        <v>43731</v>
      </c>
    </row>
    <row r="5507" spans="1:27" s="39" customFormat="1" ht="12.75" x14ac:dyDescent="0.2">
      <c r="A5507" s="39" t="s">
        <v>9260</v>
      </c>
      <c r="B5507" s="39" t="s">
        <v>9261</v>
      </c>
      <c r="C5507" s="39" t="s">
        <v>9261</v>
      </c>
      <c r="D5507" s="39" t="s">
        <v>9261</v>
      </c>
      <c r="E5507" s="83" t="s">
        <v>9937</v>
      </c>
      <c r="F5507" s="39" t="s">
        <v>9262</v>
      </c>
      <c r="G5507" s="39" t="s">
        <v>4352</v>
      </c>
      <c r="H5507" s="39" t="s">
        <v>4352</v>
      </c>
      <c r="I5507" s="39" t="s">
        <v>151</v>
      </c>
      <c r="J5507" s="39" t="s">
        <v>151</v>
      </c>
      <c r="K5507" s="39" t="s">
        <v>151</v>
      </c>
      <c r="L5507" s="39" t="s">
        <v>4352</v>
      </c>
      <c r="M5507" s="39" t="s">
        <v>151</v>
      </c>
      <c r="O5507" s="6" t="s">
        <v>3898</v>
      </c>
      <c r="R5507" s="61" t="s">
        <v>6742</v>
      </c>
      <c r="S5507" s="6" t="e">
        <v>#N/A</v>
      </c>
      <c r="T5507" s="6" t="e">
        <v>#N/A</v>
      </c>
      <c r="U5507" s="6" t="e">
        <v>#N/A</v>
      </c>
      <c r="V5507" s="62">
        <v>43731</v>
      </c>
    </row>
    <row r="5508" spans="1:27" s="39" customFormat="1" ht="12.75" x14ac:dyDescent="0.2">
      <c r="A5508" s="39" t="s">
        <v>9264</v>
      </c>
      <c r="B5508" s="39" t="s">
        <v>8744</v>
      </c>
      <c r="C5508" s="39" t="s">
        <v>9265</v>
      </c>
      <c r="D5508" s="39" t="s">
        <v>9265</v>
      </c>
      <c r="E5508" s="59">
        <v>5815</v>
      </c>
      <c r="F5508" s="58" t="s">
        <v>9266</v>
      </c>
      <c r="G5508" s="39" t="s">
        <v>6447</v>
      </c>
      <c r="H5508" s="39" t="s">
        <v>6448</v>
      </c>
      <c r="I5508" s="39" t="s">
        <v>151</v>
      </c>
      <c r="J5508" s="39" t="s">
        <v>151</v>
      </c>
      <c r="K5508" s="39" t="s">
        <v>151</v>
      </c>
      <c r="L5508" s="39" t="s">
        <v>4352</v>
      </c>
      <c r="M5508" s="39" t="s">
        <v>151</v>
      </c>
      <c r="O5508" s="39" t="s">
        <v>3898</v>
      </c>
      <c r="R5508" s="39" t="s">
        <v>1742</v>
      </c>
      <c r="S5508" s="39" t="s">
        <v>6380</v>
      </c>
      <c r="T5508" s="39" t="e">
        <v>#N/A</v>
      </c>
      <c r="U5508" s="39" t="e">
        <v>#N/A</v>
      </c>
      <c r="V5508" s="62">
        <v>43731</v>
      </c>
      <c r="W5508" s="39" t="e">
        <v>#N/A</v>
      </c>
    </row>
    <row r="5509" spans="1:27" s="39" customFormat="1" ht="12.75" x14ac:dyDescent="0.2">
      <c r="A5509" s="39" t="s">
        <v>9273</v>
      </c>
      <c r="B5509" s="39" t="s">
        <v>9267</v>
      </c>
      <c r="C5509" s="39" t="s">
        <v>9268</v>
      </c>
      <c r="D5509" s="39" t="s">
        <v>9268</v>
      </c>
      <c r="E5509" s="59">
        <v>5967</v>
      </c>
      <c r="F5509" s="39" t="s">
        <v>9269</v>
      </c>
      <c r="G5509" s="39" t="s">
        <v>9274</v>
      </c>
      <c r="H5509" s="39" t="s">
        <v>9275</v>
      </c>
      <c r="I5509" s="39" t="s">
        <v>151</v>
      </c>
      <c r="J5509" s="39" t="s">
        <v>151</v>
      </c>
      <c r="K5509" s="39" t="s">
        <v>151</v>
      </c>
      <c r="L5509" s="39" t="s">
        <v>151</v>
      </c>
      <c r="M5509" s="39" t="s">
        <v>151</v>
      </c>
      <c r="O5509" s="39" t="s">
        <v>3899</v>
      </c>
      <c r="R5509" s="39" t="s">
        <v>1747</v>
      </c>
      <c r="S5509" s="39" t="e">
        <v>#N/A</v>
      </c>
      <c r="T5509" s="39" t="e">
        <v>#N/A</v>
      </c>
      <c r="U5509" s="39" t="e">
        <v>#N/A</v>
      </c>
      <c r="V5509" s="56">
        <v>43734</v>
      </c>
      <c r="W5509" s="39" t="e">
        <v>#N/A</v>
      </c>
    </row>
    <row r="5510" spans="1:27" s="39" customFormat="1" ht="12.75" x14ac:dyDescent="0.2">
      <c r="A5510" s="39" t="s">
        <v>9276</v>
      </c>
      <c r="B5510" s="39" t="s">
        <v>9270</v>
      </c>
      <c r="C5510" s="39" t="s">
        <v>9271</v>
      </c>
      <c r="D5510" s="39" t="s">
        <v>9271</v>
      </c>
      <c r="E5510" s="59">
        <v>5967</v>
      </c>
      <c r="F5510" s="39" t="s">
        <v>9272</v>
      </c>
      <c r="G5510" s="39" t="s">
        <v>9277</v>
      </c>
      <c r="H5510" s="39" t="s">
        <v>9278</v>
      </c>
      <c r="I5510" s="39" t="s">
        <v>151</v>
      </c>
      <c r="J5510" s="39" t="s">
        <v>151</v>
      </c>
      <c r="K5510" s="39" t="s">
        <v>151</v>
      </c>
      <c r="L5510" s="39" t="s">
        <v>151</v>
      </c>
      <c r="M5510" s="39" t="s">
        <v>151</v>
      </c>
      <c r="O5510" s="39" t="s">
        <v>3899</v>
      </c>
      <c r="R5510" s="39" t="s">
        <v>1747</v>
      </c>
      <c r="S5510" s="39" t="e">
        <v>#N/A</v>
      </c>
      <c r="T5510" s="39" t="e">
        <v>#N/A</v>
      </c>
      <c r="U5510" s="39" t="e">
        <v>#N/A</v>
      </c>
      <c r="V5510" s="56">
        <v>43734</v>
      </c>
      <c r="W5510" s="39" t="e">
        <v>#N/A</v>
      </c>
    </row>
    <row r="5511" spans="1:27" s="39" customFormat="1" ht="12.75" x14ac:dyDescent="0.2">
      <c r="A5511" s="39" t="s">
        <v>9279</v>
      </c>
      <c r="B5511" s="39" t="s">
        <v>9240</v>
      </c>
      <c r="C5511" s="39" t="s">
        <v>7163</v>
      </c>
      <c r="D5511" s="39" t="s">
        <v>7163</v>
      </c>
      <c r="E5511" s="59">
        <v>5967</v>
      </c>
      <c r="F5511" s="16" t="s">
        <v>7162</v>
      </c>
      <c r="G5511" s="39" t="s">
        <v>7164</v>
      </c>
      <c r="H5511" s="39" t="s">
        <v>8902</v>
      </c>
      <c r="I5511" s="39" t="s">
        <v>151</v>
      </c>
      <c r="J5511" s="39" t="s">
        <v>151</v>
      </c>
      <c r="K5511" s="39" t="s">
        <v>151</v>
      </c>
      <c r="L5511" s="39" t="s">
        <v>151</v>
      </c>
      <c r="M5511" s="39" t="s">
        <v>151</v>
      </c>
      <c r="O5511" s="39" t="s">
        <v>3899</v>
      </c>
      <c r="R5511" s="39" t="s">
        <v>6742</v>
      </c>
      <c r="S5511" s="39" t="e">
        <v>#N/A</v>
      </c>
      <c r="T5511" s="39" t="e">
        <v>#N/A</v>
      </c>
      <c r="U5511" s="39" t="e">
        <v>#N/A</v>
      </c>
      <c r="V5511" s="56">
        <v>43735</v>
      </c>
      <c r="W5511" s="39" t="e">
        <v>#N/A</v>
      </c>
    </row>
    <row r="5512" spans="1:27" s="39" customFormat="1" ht="12.75" x14ac:dyDescent="0.2">
      <c r="A5512" s="39" t="s">
        <v>9280</v>
      </c>
      <c r="B5512" s="39" t="s">
        <v>9240</v>
      </c>
      <c r="C5512" s="39" t="s">
        <v>7163</v>
      </c>
      <c r="D5512" s="39" t="s">
        <v>7163</v>
      </c>
      <c r="E5512" s="59">
        <v>5967</v>
      </c>
      <c r="F5512" s="39" t="s">
        <v>7162</v>
      </c>
      <c r="G5512" s="39" t="s">
        <v>7164</v>
      </c>
      <c r="H5512" s="39" t="s">
        <v>9282</v>
      </c>
      <c r="I5512" s="39" t="s">
        <v>151</v>
      </c>
      <c r="J5512" s="39" t="s">
        <v>151</v>
      </c>
      <c r="K5512" s="39" t="s">
        <v>151</v>
      </c>
      <c r="L5512" s="39" t="s">
        <v>151</v>
      </c>
      <c r="M5512" s="39" t="s">
        <v>151</v>
      </c>
      <c r="O5512" s="39" t="s">
        <v>3899</v>
      </c>
      <c r="R5512" s="39" t="s">
        <v>6742</v>
      </c>
      <c r="S5512" s="39" t="e">
        <v>#N/A</v>
      </c>
      <c r="T5512" s="39" t="e">
        <v>#N/A</v>
      </c>
      <c r="U5512" s="39" t="e">
        <v>#N/A</v>
      </c>
      <c r="V5512" s="56">
        <v>43735</v>
      </c>
      <c r="W5512" s="39" t="e">
        <v>#N/A</v>
      </c>
    </row>
    <row r="5513" spans="1:27" s="68" customFormat="1" ht="12.75" x14ac:dyDescent="0.2">
      <c r="A5513" s="68" t="s">
        <v>9281</v>
      </c>
      <c r="B5513" s="68" t="s">
        <v>9240</v>
      </c>
      <c r="C5513" s="68" t="s">
        <v>7163</v>
      </c>
      <c r="D5513" s="68" t="s">
        <v>7163</v>
      </c>
      <c r="E5513" s="71">
        <v>5967</v>
      </c>
      <c r="F5513" s="68" t="s">
        <v>7162</v>
      </c>
      <c r="G5513" s="68" t="s">
        <v>7164</v>
      </c>
      <c r="H5513" s="71" t="s">
        <v>9282</v>
      </c>
      <c r="I5513" s="68" t="s">
        <v>151</v>
      </c>
      <c r="J5513" s="68" t="s">
        <v>151</v>
      </c>
      <c r="K5513" s="68" t="s">
        <v>151</v>
      </c>
      <c r="L5513" s="68" t="s">
        <v>151</v>
      </c>
      <c r="M5513" s="68" t="s">
        <v>151</v>
      </c>
      <c r="O5513" s="68" t="s">
        <v>3899</v>
      </c>
      <c r="R5513" s="68" t="s">
        <v>6742</v>
      </c>
      <c r="S5513" s="68" t="e">
        <v>#N/A</v>
      </c>
      <c r="T5513" s="68" t="e">
        <v>#N/A</v>
      </c>
      <c r="U5513" s="68" t="e">
        <v>#N/A</v>
      </c>
      <c r="V5513" s="72">
        <v>43735</v>
      </c>
      <c r="W5513" s="68" t="e">
        <v>#N/A</v>
      </c>
    </row>
    <row r="5514" spans="1:27" s="39" customFormat="1" ht="12.75" x14ac:dyDescent="0.2">
      <c r="A5514" s="39" t="s">
        <v>9283</v>
      </c>
      <c r="B5514" s="39" t="s">
        <v>9284</v>
      </c>
      <c r="C5514" s="39" t="s">
        <v>9285</v>
      </c>
      <c r="D5514" s="39" t="s">
        <v>9285</v>
      </c>
      <c r="E5514" s="59">
        <v>7273</v>
      </c>
      <c r="F5514" s="39" t="s">
        <v>9286</v>
      </c>
      <c r="G5514" s="39" t="s">
        <v>9287</v>
      </c>
      <c r="H5514" s="39" t="s">
        <v>9288</v>
      </c>
      <c r="I5514" s="39" t="s">
        <v>151</v>
      </c>
      <c r="J5514" s="39" t="s">
        <v>151</v>
      </c>
      <c r="K5514" s="39" t="s">
        <v>151</v>
      </c>
      <c r="L5514" s="39" t="s">
        <v>4352</v>
      </c>
      <c r="M5514" s="39" t="s">
        <v>151</v>
      </c>
      <c r="O5514" s="39" t="s">
        <v>3899</v>
      </c>
      <c r="R5514" s="39" t="s">
        <v>6742</v>
      </c>
      <c r="S5514" s="39" t="e">
        <v>#N/A</v>
      </c>
      <c r="T5514" s="39" t="e">
        <v>#N/A</v>
      </c>
      <c r="U5514" s="39" t="e">
        <v>#N/A</v>
      </c>
      <c r="V5514" s="56">
        <v>43738</v>
      </c>
      <c r="W5514" s="39" t="e">
        <v>#N/A</v>
      </c>
    </row>
    <row r="5515" spans="1:27" s="39" customFormat="1" ht="12.75" x14ac:dyDescent="0.2">
      <c r="A5515" s="39" t="s">
        <v>9290</v>
      </c>
      <c r="B5515" s="39" t="s">
        <v>9291</v>
      </c>
      <c r="C5515" s="39" t="s">
        <v>9291</v>
      </c>
      <c r="D5515" s="39" t="s">
        <v>9291</v>
      </c>
      <c r="E5515" s="59">
        <v>7372</v>
      </c>
      <c r="F5515" s="39" t="s">
        <v>9292</v>
      </c>
      <c r="G5515" s="39" t="s">
        <v>4352</v>
      </c>
      <c r="H5515" s="59" t="s">
        <v>4352</v>
      </c>
      <c r="I5515" s="39" t="s">
        <v>151</v>
      </c>
      <c r="J5515" s="39" t="s">
        <v>151</v>
      </c>
      <c r="K5515" s="39" t="s">
        <v>151</v>
      </c>
      <c r="L5515" s="39" t="s">
        <v>4352</v>
      </c>
      <c r="M5515" s="39" t="s">
        <v>151</v>
      </c>
      <c r="O5515" s="6" t="s">
        <v>3898</v>
      </c>
      <c r="R5515" s="39" t="s">
        <v>6742</v>
      </c>
      <c r="S5515" s="39" t="e">
        <v>#N/A</v>
      </c>
      <c r="T5515" s="39" t="e">
        <v>#N/A</v>
      </c>
      <c r="U5515" s="39" t="e">
        <v>#N/A</v>
      </c>
      <c r="V5515" s="56">
        <v>43739</v>
      </c>
      <c r="W5515" s="39" t="e">
        <v>#N/A</v>
      </c>
    </row>
    <row r="5516" spans="1:27" s="39" customFormat="1" ht="12.75" x14ac:dyDescent="0.2">
      <c r="A5516" s="39" t="s">
        <v>9293</v>
      </c>
      <c r="B5516" s="39" t="s">
        <v>9291</v>
      </c>
      <c r="C5516" s="39" t="s">
        <v>9291</v>
      </c>
      <c r="D5516" s="39" t="s">
        <v>9291</v>
      </c>
      <c r="E5516" s="59">
        <v>7372</v>
      </c>
      <c r="F5516" s="39" t="s">
        <v>9292</v>
      </c>
      <c r="G5516" s="39" t="s">
        <v>4352</v>
      </c>
      <c r="H5516" s="39" t="s">
        <v>4352</v>
      </c>
      <c r="I5516" s="61" t="s">
        <v>151</v>
      </c>
      <c r="J5516" s="61" t="s">
        <v>151</v>
      </c>
      <c r="K5516" s="61" t="s">
        <v>151</v>
      </c>
      <c r="L5516" s="61" t="s">
        <v>4352</v>
      </c>
      <c r="M5516" s="61" t="s">
        <v>151</v>
      </c>
      <c r="O5516" s="6" t="s">
        <v>3898</v>
      </c>
      <c r="R5516" s="39" t="s">
        <v>6742</v>
      </c>
      <c r="S5516" s="39" t="e">
        <v>#N/A</v>
      </c>
      <c r="T5516" s="39" t="e">
        <v>#N/A</v>
      </c>
      <c r="U5516" s="39" t="e">
        <v>#N/A</v>
      </c>
      <c r="V5516" s="56">
        <v>43739</v>
      </c>
      <c r="W5516" s="39" t="e">
        <v>#N/A</v>
      </c>
    </row>
    <row r="5517" spans="1:27" s="39" customFormat="1" ht="12.75" x14ac:dyDescent="0.2">
      <c r="A5517" s="39" t="s">
        <v>9294</v>
      </c>
      <c r="B5517" s="39" t="s">
        <v>9295</v>
      </c>
      <c r="C5517" s="39" t="s">
        <v>9296</v>
      </c>
      <c r="D5517" s="39" t="s">
        <v>9296</v>
      </c>
      <c r="E5517" s="59">
        <v>7273</v>
      </c>
      <c r="F5517" s="39" t="s">
        <v>9297</v>
      </c>
      <c r="G5517" s="39" t="s">
        <v>9298</v>
      </c>
      <c r="H5517" s="39" t="s">
        <v>9299</v>
      </c>
      <c r="I5517" s="39" t="s">
        <v>151</v>
      </c>
      <c r="J5517" s="39" t="s">
        <v>151</v>
      </c>
      <c r="K5517" s="39" t="s">
        <v>151</v>
      </c>
      <c r="L5517" s="39" t="s">
        <v>4352</v>
      </c>
      <c r="M5517" s="39" t="s">
        <v>151</v>
      </c>
      <c r="O5517" s="39" t="s">
        <v>3899</v>
      </c>
      <c r="R5517" s="39" t="s">
        <v>1748</v>
      </c>
      <c r="S5517" s="39" t="e">
        <v>#N/A</v>
      </c>
      <c r="T5517" s="39" t="e">
        <v>#N/A</v>
      </c>
      <c r="U5517" s="39" t="e">
        <v>#N/A</v>
      </c>
      <c r="V5517" s="56">
        <v>43740</v>
      </c>
      <c r="W5517" s="39" t="e">
        <v>#N/A</v>
      </c>
    </row>
    <row r="5518" spans="1:27" s="39" customFormat="1" ht="12.75" x14ac:dyDescent="0.2">
      <c r="A5518" s="39" t="s">
        <v>9300</v>
      </c>
      <c r="B5518" s="39" t="s">
        <v>9301</v>
      </c>
      <c r="C5518" s="39" t="s">
        <v>9302</v>
      </c>
      <c r="D5518" s="39" t="s">
        <v>9302</v>
      </c>
      <c r="E5518" s="59">
        <v>7273</v>
      </c>
      <c r="F5518" s="39" t="s">
        <v>9303</v>
      </c>
      <c r="G5518" s="39" t="s">
        <v>9304</v>
      </c>
      <c r="H5518" s="39" t="s">
        <v>9305</v>
      </c>
      <c r="I5518" s="39" t="s">
        <v>151</v>
      </c>
      <c r="J5518" s="39" t="s">
        <v>151</v>
      </c>
      <c r="K5518" s="39" t="s">
        <v>151</v>
      </c>
      <c r="L5518" s="39" t="s">
        <v>4352</v>
      </c>
      <c r="M5518" s="39" t="s">
        <v>151</v>
      </c>
      <c r="O5518" s="39" t="s">
        <v>3899</v>
      </c>
      <c r="R5518" s="39" t="s">
        <v>1748</v>
      </c>
      <c r="S5518" s="39" t="e">
        <v>#N/A</v>
      </c>
      <c r="T5518" s="39" t="e">
        <v>#N/A</v>
      </c>
      <c r="U5518" s="39" t="e">
        <v>#N/A</v>
      </c>
      <c r="V5518" s="56">
        <v>43741</v>
      </c>
      <c r="W5518" s="39" t="e">
        <v>#N/A</v>
      </c>
    </row>
    <row r="5519" spans="1:27" s="68" customFormat="1" ht="12.75" x14ac:dyDescent="0.2">
      <c r="A5519" s="68" t="s">
        <v>9306</v>
      </c>
      <c r="B5519" s="68" t="s">
        <v>9240</v>
      </c>
      <c r="C5519" s="68" t="s">
        <v>7163</v>
      </c>
      <c r="D5519" s="68" t="s">
        <v>7163</v>
      </c>
      <c r="E5519" s="71">
        <v>5967</v>
      </c>
      <c r="F5519" s="68" t="s">
        <v>7162</v>
      </c>
      <c r="G5519" s="68" t="s">
        <v>7164</v>
      </c>
      <c r="H5519" s="68" t="s">
        <v>9282</v>
      </c>
      <c r="I5519" s="68" t="s">
        <v>151</v>
      </c>
      <c r="J5519" s="68" t="s">
        <v>151</v>
      </c>
      <c r="K5519" s="68" t="s">
        <v>151</v>
      </c>
      <c r="L5519" s="68" t="s">
        <v>151</v>
      </c>
      <c r="M5519" s="68" t="s">
        <v>151</v>
      </c>
      <c r="O5519" s="68" t="s">
        <v>3899</v>
      </c>
      <c r="R5519" s="68" t="s">
        <v>6742</v>
      </c>
      <c r="S5519" s="68" t="e">
        <v>#N/A</v>
      </c>
      <c r="T5519" s="68" t="e">
        <v>#N/A</v>
      </c>
      <c r="U5519" s="68" t="e">
        <v>#N/A</v>
      </c>
      <c r="V5519" s="72">
        <v>43742</v>
      </c>
      <c r="W5519" s="68" t="e">
        <v>#N/A</v>
      </c>
    </row>
    <row r="5520" spans="1:27" s="39" customFormat="1" ht="12.75" x14ac:dyDescent="0.2">
      <c r="A5520" s="39" t="s">
        <v>9307</v>
      </c>
      <c r="B5520" s="39" t="s">
        <v>9240</v>
      </c>
      <c r="C5520" s="39" t="s">
        <v>7163</v>
      </c>
      <c r="D5520" s="39" t="s">
        <v>7163</v>
      </c>
      <c r="E5520" s="59">
        <v>5967</v>
      </c>
      <c r="F5520" s="39" t="s">
        <v>7162</v>
      </c>
      <c r="G5520" s="39" t="s">
        <v>7164</v>
      </c>
      <c r="H5520" s="39" t="s">
        <v>9282</v>
      </c>
      <c r="I5520" s="61" t="s">
        <v>151</v>
      </c>
      <c r="J5520" s="61" t="s">
        <v>151</v>
      </c>
      <c r="K5520" s="61" t="s">
        <v>151</v>
      </c>
      <c r="L5520" s="61" t="s">
        <v>151</v>
      </c>
      <c r="M5520" s="61" t="s">
        <v>151</v>
      </c>
      <c r="O5520" s="39" t="s">
        <v>3899</v>
      </c>
      <c r="R5520" s="39" t="s">
        <v>6742</v>
      </c>
      <c r="S5520" s="39" t="e">
        <v>#N/A</v>
      </c>
      <c r="T5520" s="39" t="e">
        <v>#N/A</v>
      </c>
      <c r="U5520" s="39" t="e">
        <v>#N/A</v>
      </c>
      <c r="V5520" s="56">
        <v>43742</v>
      </c>
      <c r="W5520" s="39" t="e">
        <v>#N/A</v>
      </c>
    </row>
    <row r="5521" spans="1:27" s="68" customFormat="1" ht="12.75" x14ac:dyDescent="0.2">
      <c r="A5521" s="68" t="s">
        <v>9308</v>
      </c>
      <c r="B5521" s="68" t="s">
        <v>9240</v>
      </c>
      <c r="C5521" s="68" t="s">
        <v>7163</v>
      </c>
      <c r="D5521" s="68" t="s">
        <v>7163</v>
      </c>
      <c r="E5521" s="71">
        <v>5967</v>
      </c>
      <c r="F5521" s="68" t="s">
        <v>7162</v>
      </c>
      <c r="G5521" s="68" t="s">
        <v>7164</v>
      </c>
      <c r="H5521" s="68" t="s">
        <v>9282</v>
      </c>
      <c r="I5521" s="68" t="s">
        <v>151</v>
      </c>
      <c r="J5521" s="68" t="s">
        <v>151</v>
      </c>
      <c r="K5521" s="68" t="s">
        <v>151</v>
      </c>
      <c r="L5521" s="68" t="s">
        <v>151</v>
      </c>
      <c r="M5521" s="68" t="s">
        <v>151</v>
      </c>
      <c r="O5521" s="68" t="s">
        <v>3899</v>
      </c>
      <c r="R5521" s="68" t="s">
        <v>6742</v>
      </c>
      <c r="S5521" s="68" t="e">
        <v>#N/A</v>
      </c>
      <c r="T5521" s="68" t="e">
        <v>#N/A</v>
      </c>
      <c r="U5521" s="68" t="e">
        <v>#N/A</v>
      </c>
      <c r="V5521" s="72">
        <v>43742</v>
      </c>
      <c r="W5521" s="68" t="e">
        <v>#N/A</v>
      </c>
    </row>
    <row r="5522" spans="1:27" s="39" customFormat="1" ht="12.75" x14ac:dyDescent="0.2">
      <c r="A5522" s="39" t="s">
        <v>9309</v>
      </c>
      <c r="B5522" s="39" t="s">
        <v>142</v>
      </c>
      <c r="C5522" s="39" t="s">
        <v>9310</v>
      </c>
      <c r="D5522" s="39" t="s">
        <v>9310</v>
      </c>
      <c r="E5522" s="59">
        <v>4899</v>
      </c>
      <c r="F5522" s="39" t="s">
        <v>9311</v>
      </c>
      <c r="G5522" s="39" t="s">
        <v>6447</v>
      </c>
      <c r="H5522" s="39" t="s">
        <v>6448</v>
      </c>
      <c r="I5522" s="39" t="s">
        <v>151</v>
      </c>
      <c r="J5522" s="39" t="s">
        <v>151</v>
      </c>
      <c r="K5522" s="39" t="s">
        <v>151</v>
      </c>
      <c r="L5522" s="39" t="s">
        <v>4352</v>
      </c>
      <c r="M5522" s="39" t="s">
        <v>151</v>
      </c>
      <c r="O5522" s="39" t="s">
        <v>3899</v>
      </c>
      <c r="R5522" s="39" t="s">
        <v>1742</v>
      </c>
      <c r="S5522" s="39" t="s">
        <v>6380</v>
      </c>
      <c r="T5522" s="39" t="e">
        <v>#N/A</v>
      </c>
      <c r="U5522" s="39" t="e">
        <v>#N/A</v>
      </c>
      <c r="V5522" s="56">
        <v>43746</v>
      </c>
      <c r="W5522" s="39" t="e">
        <v>#N/A</v>
      </c>
    </row>
    <row r="5523" spans="1:27" s="39" customFormat="1" ht="12.75" x14ac:dyDescent="0.2">
      <c r="A5523" s="39" t="s">
        <v>9312</v>
      </c>
      <c r="B5523" s="39" t="s">
        <v>9240</v>
      </c>
      <c r="C5523" s="39" t="s">
        <v>7163</v>
      </c>
      <c r="D5523" s="39" t="s">
        <v>7163</v>
      </c>
      <c r="E5523" s="59">
        <v>5967</v>
      </c>
      <c r="F5523" s="39" t="s">
        <v>7162</v>
      </c>
      <c r="G5523" s="39" t="s">
        <v>7164</v>
      </c>
      <c r="H5523" s="39" t="s">
        <v>9282</v>
      </c>
      <c r="I5523" s="61" t="s">
        <v>151</v>
      </c>
      <c r="J5523" s="61" t="s">
        <v>151</v>
      </c>
      <c r="K5523" s="61" t="s">
        <v>151</v>
      </c>
      <c r="L5523" s="61" t="s">
        <v>151</v>
      </c>
      <c r="M5523" s="61" t="s">
        <v>151</v>
      </c>
      <c r="O5523" s="39" t="s">
        <v>3899</v>
      </c>
      <c r="R5523" s="39" t="s">
        <v>6742</v>
      </c>
      <c r="S5523" s="39" t="e">
        <v>#N/A</v>
      </c>
      <c r="T5523" s="39" t="e">
        <v>#N/A</v>
      </c>
      <c r="U5523" s="39" t="e">
        <v>#N/A</v>
      </c>
      <c r="V5523" s="56">
        <v>43746</v>
      </c>
      <c r="W5523" s="39" t="e">
        <v>#N/A</v>
      </c>
    </row>
    <row r="5524" spans="1:27" s="68" customFormat="1" ht="12.75" x14ac:dyDescent="0.2">
      <c r="A5524" s="68" t="s">
        <v>9313</v>
      </c>
      <c r="B5524" s="68" t="s">
        <v>9240</v>
      </c>
      <c r="C5524" s="68" t="s">
        <v>7163</v>
      </c>
      <c r="D5524" s="68" t="s">
        <v>7163</v>
      </c>
      <c r="E5524" s="71">
        <v>5967</v>
      </c>
      <c r="F5524" s="68" t="s">
        <v>7162</v>
      </c>
      <c r="G5524" s="68" t="s">
        <v>7164</v>
      </c>
      <c r="H5524" s="68" t="s">
        <v>9282</v>
      </c>
      <c r="I5524" s="68" t="s">
        <v>151</v>
      </c>
      <c r="J5524" s="68" t="s">
        <v>151</v>
      </c>
      <c r="K5524" s="68" t="s">
        <v>151</v>
      </c>
      <c r="L5524" s="68" t="s">
        <v>151</v>
      </c>
      <c r="M5524" s="68" t="s">
        <v>151</v>
      </c>
      <c r="N5524" s="39"/>
      <c r="O5524" s="68" t="s">
        <v>3899</v>
      </c>
      <c r="P5524" s="39"/>
      <c r="Q5524" s="39"/>
      <c r="R5524" s="68" t="s">
        <v>6742</v>
      </c>
      <c r="S5524" s="68" t="e">
        <v>#N/A</v>
      </c>
      <c r="T5524" s="68" t="e">
        <v>#N/A</v>
      </c>
      <c r="U5524" s="39" t="e">
        <v>#N/A</v>
      </c>
      <c r="V5524" s="72">
        <v>43746</v>
      </c>
      <c r="W5524" s="39" t="e">
        <v>#N/A</v>
      </c>
      <c r="X5524" s="39"/>
      <c r="Y5524" s="39"/>
      <c r="Z5524" s="39"/>
      <c r="AA5524" s="39"/>
    </row>
    <row r="5525" spans="1:27" s="68" customFormat="1" ht="12.75" x14ac:dyDescent="0.2">
      <c r="A5525" s="68" t="s">
        <v>9314</v>
      </c>
      <c r="B5525" s="68" t="s">
        <v>9240</v>
      </c>
      <c r="C5525" s="68" t="s">
        <v>7163</v>
      </c>
      <c r="D5525" s="68" t="s">
        <v>7163</v>
      </c>
      <c r="E5525" s="71">
        <v>5967</v>
      </c>
      <c r="F5525" s="68" t="s">
        <v>7162</v>
      </c>
      <c r="G5525" s="68" t="s">
        <v>7164</v>
      </c>
      <c r="H5525" s="68" t="s">
        <v>9282</v>
      </c>
      <c r="I5525" s="68" t="s">
        <v>151</v>
      </c>
      <c r="J5525" s="68" t="s">
        <v>151</v>
      </c>
      <c r="K5525" s="68" t="s">
        <v>151</v>
      </c>
      <c r="L5525" s="68" t="s">
        <v>151</v>
      </c>
      <c r="M5525" s="68" t="s">
        <v>151</v>
      </c>
      <c r="O5525" s="68" t="s">
        <v>3899</v>
      </c>
      <c r="R5525" s="68" t="s">
        <v>6742</v>
      </c>
      <c r="S5525" s="68" t="e">
        <v>#N/A</v>
      </c>
      <c r="T5525" s="68" t="e">
        <v>#N/A</v>
      </c>
      <c r="U5525" s="68" t="e">
        <v>#N/A</v>
      </c>
      <c r="V5525" s="72">
        <v>43746</v>
      </c>
      <c r="W5525" s="68" t="e">
        <v>#N/A</v>
      </c>
    </row>
    <row r="5526" spans="1:27" s="68" customFormat="1" ht="12.75" x14ac:dyDescent="0.2">
      <c r="A5526" s="68" t="s">
        <v>9315</v>
      </c>
      <c r="B5526" s="68" t="s">
        <v>9240</v>
      </c>
      <c r="C5526" s="68" t="s">
        <v>7163</v>
      </c>
      <c r="D5526" s="68" t="s">
        <v>7163</v>
      </c>
      <c r="E5526" s="71">
        <v>5967</v>
      </c>
      <c r="F5526" s="68" t="s">
        <v>7162</v>
      </c>
      <c r="G5526" s="68" t="s">
        <v>7164</v>
      </c>
      <c r="H5526" s="68" t="s">
        <v>9282</v>
      </c>
      <c r="I5526" s="68" t="s">
        <v>151</v>
      </c>
      <c r="J5526" s="68" t="s">
        <v>151</v>
      </c>
      <c r="K5526" s="68" t="s">
        <v>151</v>
      </c>
      <c r="L5526" s="68" t="s">
        <v>151</v>
      </c>
      <c r="M5526" s="68" t="s">
        <v>151</v>
      </c>
      <c r="O5526" s="68" t="s">
        <v>3899</v>
      </c>
      <c r="R5526" s="68" t="s">
        <v>6742</v>
      </c>
      <c r="S5526" s="68" t="e">
        <v>#N/A</v>
      </c>
      <c r="T5526" s="68" t="e">
        <v>#N/A</v>
      </c>
      <c r="U5526" s="68" t="e">
        <v>#N/A</v>
      </c>
      <c r="V5526" s="72">
        <v>43746</v>
      </c>
      <c r="W5526" s="68" t="e">
        <v>#N/A</v>
      </c>
    </row>
    <row r="5527" spans="1:27" s="39" customFormat="1" ht="12.75" x14ac:dyDescent="0.2">
      <c r="A5527" s="39" t="s">
        <v>9316</v>
      </c>
      <c r="B5527" s="39" t="s">
        <v>9240</v>
      </c>
      <c r="C5527" s="39" t="s">
        <v>7163</v>
      </c>
      <c r="D5527" s="39" t="s">
        <v>7163</v>
      </c>
      <c r="E5527" s="59">
        <v>5967</v>
      </c>
      <c r="F5527" s="39" t="s">
        <v>7162</v>
      </c>
      <c r="G5527" s="39" t="s">
        <v>7164</v>
      </c>
      <c r="H5527" s="39" t="s">
        <v>9282</v>
      </c>
      <c r="I5527" s="61" t="s">
        <v>151</v>
      </c>
      <c r="J5527" s="61" t="s">
        <v>151</v>
      </c>
      <c r="K5527" s="61" t="s">
        <v>151</v>
      </c>
      <c r="L5527" s="61" t="s">
        <v>151</v>
      </c>
      <c r="M5527" s="61" t="s">
        <v>151</v>
      </c>
      <c r="O5527" s="39" t="s">
        <v>3899</v>
      </c>
      <c r="R5527" s="39" t="s">
        <v>6742</v>
      </c>
      <c r="S5527" s="39" t="e">
        <v>#N/A</v>
      </c>
      <c r="T5527" s="39" t="e">
        <v>#N/A</v>
      </c>
      <c r="U5527" s="39" t="e">
        <v>#N/A</v>
      </c>
      <c r="V5527" s="56">
        <v>43746</v>
      </c>
      <c r="W5527" s="39" t="e">
        <v>#N/A</v>
      </c>
    </row>
    <row r="5528" spans="1:27" s="68" customFormat="1" ht="12.75" x14ac:dyDescent="0.2">
      <c r="A5528" s="68" t="s">
        <v>9317</v>
      </c>
      <c r="B5528" s="68" t="s">
        <v>9240</v>
      </c>
      <c r="C5528" s="68" t="s">
        <v>7163</v>
      </c>
      <c r="D5528" s="68" t="s">
        <v>7163</v>
      </c>
      <c r="E5528" s="71">
        <v>5967</v>
      </c>
      <c r="F5528" s="68" t="s">
        <v>7162</v>
      </c>
      <c r="G5528" s="68" t="s">
        <v>7164</v>
      </c>
      <c r="H5528" s="68" t="s">
        <v>9282</v>
      </c>
      <c r="I5528" s="68" t="s">
        <v>151</v>
      </c>
      <c r="J5528" s="68" t="s">
        <v>151</v>
      </c>
      <c r="K5528" s="68" t="s">
        <v>151</v>
      </c>
      <c r="L5528" s="68" t="s">
        <v>151</v>
      </c>
      <c r="M5528" s="68" t="s">
        <v>151</v>
      </c>
      <c r="O5528" s="68" t="s">
        <v>3899</v>
      </c>
      <c r="R5528" s="68" t="s">
        <v>6742</v>
      </c>
      <c r="S5528" s="68" t="e">
        <v>#N/A</v>
      </c>
      <c r="T5528" s="68" t="e">
        <v>#N/A</v>
      </c>
      <c r="U5528" s="68" t="e">
        <v>#N/A</v>
      </c>
      <c r="V5528" s="72">
        <v>43746</v>
      </c>
      <c r="W5528" s="68" t="e">
        <v>#N/A</v>
      </c>
    </row>
    <row r="5529" spans="1:27" s="68" customFormat="1" ht="12.75" x14ac:dyDescent="0.2">
      <c r="A5529" s="68" t="s">
        <v>9318</v>
      </c>
      <c r="B5529" s="68" t="s">
        <v>9240</v>
      </c>
      <c r="C5529" s="68" t="s">
        <v>7163</v>
      </c>
      <c r="D5529" s="68" t="s">
        <v>7163</v>
      </c>
      <c r="E5529" s="71">
        <v>5967</v>
      </c>
      <c r="F5529" s="68" t="s">
        <v>7162</v>
      </c>
      <c r="G5529" s="68" t="s">
        <v>7164</v>
      </c>
      <c r="H5529" s="68" t="s">
        <v>9282</v>
      </c>
      <c r="I5529" s="68" t="s">
        <v>151</v>
      </c>
      <c r="J5529" s="68" t="s">
        <v>151</v>
      </c>
      <c r="K5529" s="68" t="s">
        <v>151</v>
      </c>
      <c r="L5529" s="68" t="s">
        <v>151</v>
      </c>
      <c r="M5529" s="68" t="s">
        <v>151</v>
      </c>
      <c r="O5529" s="68" t="s">
        <v>3899</v>
      </c>
      <c r="R5529" s="68" t="s">
        <v>6742</v>
      </c>
      <c r="S5529" s="68" t="e">
        <v>#N/A</v>
      </c>
      <c r="T5529" s="68" t="e">
        <v>#N/A</v>
      </c>
      <c r="U5529" s="68" t="e">
        <v>#N/A</v>
      </c>
      <c r="V5529" s="72">
        <v>43746</v>
      </c>
      <c r="W5529" s="68" t="e">
        <v>#N/A</v>
      </c>
    </row>
    <row r="5530" spans="1:27" s="39" customFormat="1" ht="12.75" x14ac:dyDescent="0.2">
      <c r="A5530" s="39" t="s">
        <v>9319</v>
      </c>
      <c r="B5530" s="39" t="s">
        <v>9324</v>
      </c>
      <c r="C5530" s="39" t="s">
        <v>9320</v>
      </c>
      <c r="D5530" s="39" t="s">
        <v>9320</v>
      </c>
      <c r="E5530" s="59">
        <v>5967</v>
      </c>
      <c r="F5530" s="39" t="s">
        <v>9321</v>
      </c>
      <c r="G5530" s="39" t="s">
        <v>9322</v>
      </c>
      <c r="H5530" s="39" t="s">
        <v>9323</v>
      </c>
      <c r="I5530" s="39" t="s">
        <v>151</v>
      </c>
      <c r="J5530" s="39" t="s">
        <v>151</v>
      </c>
      <c r="K5530" s="39" t="s">
        <v>151</v>
      </c>
      <c r="L5530" s="39" t="s">
        <v>151</v>
      </c>
      <c r="M5530" s="39" t="s">
        <v>151</v>
      </c>
      <c r="O5530" s="39" t="s">
        <v>3899</v>
      </c>
      <c r="R5530" s="39" t="s">
        <v>1748</v>
      </c>
      <c r="S5530" s="39" t="e">
        <v>#N/A</v>
      </c>
      <c r="T5530" s="39" t="e">
        <v>#N/A</v>
      </c>
      <c r="U5530" s="39" t="e">
        <v>#N/A</v>
      </c>
      <c r="V5530" s="56">
        <v>43746</v>
      </c>
      <c r="W5530" s="39" t="e">
        <v>#N/A</v>
      </c>
    </row>
    <row r="5531" spans="1:27" s="68" customFormat="1" ht="12.75" x14ac:dyDescent="0.2">
      <c r="A5531" s="68" t="s">
        <v>4830</v>
      </c>
      <c r="B5531" s="68" t="s">
        <v>4960</v>
      </c>
      <c r="C5531" s="68" t="s">
        <v>987</v>
      </c>
      <c r="D5531" s="68" t="s">
        <v>987</v>
      </c>
      <c r="E5531" s="71">
        <v>5967</v>
      </c>
      <c r="F5531" s="73" t="s">
        <v>996</v>
      </c>
      <c r="G5531" s="68" t="s">
        <v>9325</v>
      </c>
      <c r="H5531" s="68" t="s">
        <v>9326</v>
      </c>
      <c r="I5531" s="68" t="s">
        <v>151</v>
      </c>
      <c r="J5531" s="68" t="s">
        <v>151</v>
      </c>
      <c r="K5531" s="68" t="s">
        <v>151</v>
      </c>
      <c r="L5531" s="68" t="s">
        <v>151</v>
      </c>
      <c r="M5531" s="68" t="s">
        <v>151</v>
      </c>
      <c r="N5531" s="39"/>
      <c r="O5531" s="68" t="s">
        <v>3899</v>
      </c>
      <c r="P5531" s="39"/>
      <c r="Q5531" s="39"/>
      <c r="R5531" s="68" t="s">
        <v>1744</v>
      </c>
      <c r="S5531" s="68" t="e">
        <v>#N/A</v>
      </c>
      <c r="T5531" s="68" t="e">
        <v>#N/A</v>
      </c>
      <c r="U5531" s="39" t="e">
        <v>#N/A</v>
      </c>
      <c r="V5531" s="72">
        <v>43747</v>
      </c>
      <c r="W5531" s="39" t="e">
        <v>#N/A</v>
      </c>
      <c r="X5531" s="39"/>
      <c r="Y5531" s="39"/>
      <c r="Z5531" s="39"/>
      <c r="AA5531" s="39"/>
    </row>
    <row r="5532" spans="1:27" s="49" customFormat="1" ht="12.75" x14ac:dyDescent="0.2">
      <c r="A5532" s="49" t="s">
        <v>9327</v>
      </c>
      <c r="B5532" s="49" t="s">
        <v>4960</v>
      </c>
      <c r="C5532" s="49" t="s">
        <v>987</v>
      </c>
      <c r="D5532" s="49" t="s">
        <v>987</v>
      </c>
      <c r="E5532" s="135">
        <v>5967</v>
      </c>
      <c r="F5532" s="123" t="s">
        <v>996</v>
      </c>
      <c r="G5532" s="49" t="s">
        <v>9325</v>
      </c>
      <c r="H5532" s="49" t="s">
        <v>9326</v>
      </c>
      <c r="I5532" s="49" t="s">
        <v>151</v>
      </c>
      <c r="J5532" s="49" t="s">
        <v>151</v>
      </c>
      <c r="K5532" s="49" t="s">
        <v>151</v>
      </c>
      <c r="L5532" s="49" t="s">
        <v>151</v>
      </c>
      <c r="M5532" s="49" t="s">
        <v>151</v>
      </c>
      <c r="O5532" s="49" t="s">
        <v>3899</v>
      </c>
      <c r="R5532" s="49" t="s">
        <v>1744</v>
      </c>
      <c r="S5532" s="49" t="e">
        <v>#N/A</v>
      </c>
      <c r="T5532" s="49" t="e">
        <v>#N/A</v>
      </c>
      <c r="U5532" s="49" t="e">
        <v>#N/A</v>
      </c>
      <c r="V5532" s="124">
        <v>43747</v>
      </c>
      <c r="W5532" s="49" t="e">
        <v>#N/A</v>
      </c>
    </row>
    <row r="5533" spans="1:27" s="39" customFormat="1" ht="12.75" x14ac:dyDescent="0.2">
      <c r="A5533" s="39" t="s">
        <v>9328</v>
      </c>
      <c r="B5533" s="39" t="s">
        <v>9329</v>
      </c>
      <c r="C5533" s="39" t="s">
        <v>9330</v>
      </c>
      <c r="D5533" s="39" t="s">
        <v>9330</v>
      </c>
      <c r="E5533" s="59">
        <v>7273</v>
      </c>
      <c r="F5533" s="58" t="s">
        <v>9331</v>
      </c>
      <c r="G5533" s="39" t="s">
        <v>9332</v>
      </c>
      <c r="H5533" s="39" t="s">
        <v>3949</v>
      </c>
      <c r="I5533" s="39" t="s">
        <v>151</v>
      </c>
      <c r="J5533" s="39" t="s">
        <v>151</v>
      </c>
      <c r="K5533" s="39" t="s">
        <v>151</v>
      </c>
      <c r="L5533" s="39" t="s">
        <v>4352</v>
      </c>
      <c r="M5533" s="39" t="s">
        <v>151</v>
      </c>
      <c r="O5533" s="39" t="s">
        <v>3899</v>
      </c>
      <c r="R5533" s="39" t="s">
        <v>1747</v>
      </c>
      <c r="S5533" s="39" t="e">
        <v>#N/A</v>
      </c>
      <c r="T5533" s="39" t="e">
        <v>#N/A</v>
      </c>
      <c r="U5533" s="39" t="e">
        <v>#N/A</v>
      </c>
      <c r="V5533" s="56">
        <v>43748</v>
      </c>
      <c r="W5533" s="39" t="e">
        <v>#N/A</v>
      </c>
    </row>
    <row r="5534" spans="1:27" s="68" customFormat="1" ht="12.75" x14ac:dyDescent="0.2">
      <c r="A5534" s="68" t="s">
        <v>9333</v>
      </c>
      <c r="B5534" s="68" t="s">
        <v>9334</v>
      </c>
      <c r="C5534" s="68" t="s">
        <v>9334</v>
      </c>
      <c r="D5534" s="68" t="s">
        <v>9334</v>
      </c>
      <c r="E5534" s="71">
        <v>7372</v>
      </c>
      <c r="F5534" s="73" t="s">
        <v>9335</v>
      </c>
      <c r="G5534" s="68" t="s">
        <v>4352</v>
      </c>
      <c r="H5534" s="68" t="s">
        <v>4352</v>
      </c>
      <c r="I5534" s="68" t="s">
        <v>3920</v>
      </c>
      <c r="J5534" s="68" t="s">
        <v>3920</v>
      </c>
      <c r="K5534" s="68" t="s">
        <v>3920</v>
      </c>
      <c r="L5534" s="68" t="s">
        <v>4352</v>
      </c>
      <c r="M5534" s="68" t="s">
        <v>3920</v>
      </c>
      <c r="O5534" s="68" t="s">
        <v>3898</v>
      </c>
      <c r="R5534" s="68" t="s">
        <v>5965</v>
      </c>
      <c r="S5534" s="68" t="s">
        <v>5272</v>
      </c>
      <c r="T5534" s="68" t="e">
        <v>#N/A</v>
      </c>
      <c r="U5534" s="68" t="e">
        <v>#N/A</v>
      </c>
      <c r="V5534" s="72">
        <v>43749</v>
      </c>
      <c r="W5534" s="68" t="e">
        <v>#N/A</v>
      </c>
    </row>
    <row r="5535" spans="1:27" s="68" customFormat="1" ht="12.75" x14ac:dyDescent="0.2">
      <c r="A5535" s="68" t="s">
        <v>4764</v>
      </c>
      <c r="B5535" s="68" t="s">
        <v>4960</v>
      </c>
      <c r="C5535" s="68" t="s">
        <v>987</v>
      </c>
      <c r="D5535" s="68" t="s">
        <v>987</v>
      </c>
      <c r="E5535" s="71">
        <v>5967</v>
      </c>
      <c r="F5535" s="73" t="s">
        <v>996</v>
      </c>
      <c r="G5535" s="68" t="s">
        <v>9336</v>
      </c>
      <c r="H5535" s="68" t="s">
        <v>9326</v>
      </c>
      <c r="I5535" s="68" t="s">
        <v>151</v>
      </c>
      <c r="J5535" s="68" t="s">
        <v>151</v>
      </c>
      <c r="K5535" s="68" t="s">
        <v>151</v>
      </c>
      <c r="L5535" s="68" t="s">
        <v>151</v>
      </c>
      <c r="M5535" s="68" t="s">
        <v>151</v>
      </c>
      <c r="N5535" s="39"/>
      <c r="O5535" s="68" t="s">
        <v>3899</v>
      </c>
      <c r="P5535" s="39"/>
      <c r="Q5535" s="39"/>
      <c r="R5535" s="68" t="s">
        <v>1744</v>
      </c>
      <c r="S5535" s="68" t="e">
        <v>#N/A</v>
      </c>
      <c r="T5535" s="68" t="e">
        <v>#N/A</v>
      </c>
      <c r="U5535" s="39" t="e">
        <v>#N/A</v>
      </c>
      <c r="V5535" s="72">
        <v>43747</v>
      </c>
      <c r="W5535" s="39" t="e">
        <v>#N/A</v>
      </c>
      <c r="X5535" s="39"/>
      <c r="Y5535" s="39"/>
      <c r="Z5535" s="39"/>
      <c r="AA5535" s="39"/>
    </row>
    <row r="5536" spans="1:27" s="49" customFormat="1" ht="12.75" x14ac:dyDescent="0.2">
      <c r="A5536" s="49" t="s">
        <v>4689</v>
      </c>
      <c r="B5536" s="49" t="s">
        <v>4960</v>
      </c>
      <c r="C5536" s="49" t="s">
        <v>987</v>
      </c>
      <c r="D5536" s="49" t="s">
        <v>987</v>
      </c>
      <c r="E5536" s="135">
        <v>5967</v>
      </c>
      <c r="F5536" s="123" t="s">
        <v>996</v>
      </c>
      <c r="G5536" s="49" t="s">
        <v>9336</v>
      </c>
      <c r="H5536" s="49" t="s">
        <v>9326</v>
      </c>
      <c r="I5536" s="49" t="s">
        <v>151</v>
      </c>
      <c r="J5536" s="49" t="s">
        <v>151</v>
      </c>
      <c r="K5536" s="49" t="s">
        <v>151</v>
      </c>
      <c r="L5536" s="49" t="s">
        <v>151</v>
      </c>
      <c r="M5536" s="49" t="s">
        <v>151</v>
      </c>
      <c r="O5536" s="49" t="s">
        <v>3899</v>
      </c>
      <c r="R5536" s="49" t="s">
        <v>1744</v>
      </c>
      <c r="S5536" s="49" t="e">
        <v>#N/A</v>
      </c>
      <c r="T5536" s="49" t="e">
        <v>#N/A</v>
      </c>
      <c r="U5536" s="49" t="e">
        <v>#N/A</v>
      </c>
      <c r="V5536" s="124">
        <v>43747</v>
      </c>
      <c r="W5536" s="49" t="e">
        <v>#N/A</v>
      </c>
    </row>
    <row r="5537" spans="1:27" s="49" customFormat="1" ht="12.75" x14ac:dyDescent="0.2">
      <c r="A5537" s="49" t="s">
        <v>4765</v>
      </c>
      <c r="B5537" s="49" t="s">
        <v>4960</v>
      </c>
      <c r="C5537" s="49" t="s">
        <v>987</v>
      </c>
      <c r="D5537" s="49" t="s">
        <v>987</v>
      </c>
      <c r="E5537" s="135">
        <v>5967</v>
      </c>
      <c r="F5537" s="123" t="s">
        <v>996</v>
      </c>
      <c r="G5537" s="49" t="s">
        <v>9336</v>
      </c>
      <c r="H5537" s="49" t="s">
        <v>9326</v>
      </c>
      <c r="I5537" s="49" t="s">
        <v>151</v>
      </c>
      <c r="J5537" s="49" t="s">
        <v>151</v>
      </c>
      <c r="K5537" s="49" t="s">
        <v>151</v>
      </c>
      <c r="L5537" s="49" t="s">
        <v>151</v>
      </c>
      <c r="M5537" s="49" t="s">
        <v>151</v>
      </c>
      <c r="O5537" s="49" t="s">
        <v>3899</v>
      </c>
      <c r="R5537" s="49" t="s">
        <v>1744</v>
      </c>
      <c r="S5537" s="49" t="e">
        <v>#N/A</v>
      </c>
      <c r="T5537" s="49" t="e">
        <v>#N/A</v>
      </c>
      <c r="U5537" s="49" t="e">
        <v>#N/A</v>
      </c>
      <c r="V5537" s="124">
        <v>43747</v>
      </c>
      <c r="W5537" s="49" t="e">
        <v>#N/A</v>
      </c>
    </row>
    <row r="5538" spans="1:27" s="68" customFormat="1" ht="12.75" x14ac:dyDescent="0.2">
      <c r="A5538" s="68" t="s">
        <v>4773</v>
      </c>
      <c r="B5538" s="68" t="s">
        <v>4960</v>
      </c>
      <c r="C5538" s="68" t="s">
        <v>987</v>
      </c>
      <c r="D5538" s="68" t="s">
        <v>987</v>
      </c>
      <c r="E5538" s="71">
        <v>5967</v>
      </c>
      <c r="F5538" s="73" t="s">
        <v>996</v>
      </c>
      <c r="G5538" s="68" t="s">
        <v>9336</v>
      </c>
      <c r="H5538" s="68" t="s">
        <v>9326</v>
      </c>
      <c r="I5538" s="68" t="s">
        <v>151</v>
      </c>
      <c r="J5538" s="68" t="s">
        <v>151</v>
      </c>
      <c r="K5538" s="68" t="s">
        <v>151</v>
      </c>
      <c r="L5538" s="68" t="s">
        <v>151</v>
      </c>
      <c r="M5538" s="68" t="s">
        <v>151</v>
      </c>
      <c r="N5538" s="39"/>
      <c r="O5538" s="68" t="s">
        <v>3899</v>
      </c>
      <c r="P5538" s="39"/>
      <c r="Q5538" s="39"/>
      <c r="R5538" s="68" t="s">
        <v>1744</v>
      </c>
      <c r="S5538" s="68" t="e">
        <v>#N/A</v>
      </c>
      <c r="T5538" s="68" t="e">
        <v>#N/A</v>
      </c>
      <c r="U5538" s="39" t="e">
        <v>#N/A</v>
      </c>
      <c r="V5538" s="72">
        <v>43747</v>
      </c>
      <c r="W5538" s="39" t="e">
        <v>#N/A</v>
      </c>
      <c r="X5538" s="39"/>
      <c r="Y5538" s="39"/>
      <c r="Z5538" s="39"/>
      <c r="AA5538" s="39"/>
    </row>
    <row r="5539" spans="1:27" s="49" customFormat="1" ht="12.75" x14ac:dyDescent="0.2">
      <c r="A5539" s="49" t="s">
        <v>4688</v>
      </c>
      <c r="B5539" s="49" t="s">
        <v>4960</v>
      </c>
      <c r="C5539" s="49" t="s">
        <v>987</v>
      </c>
      <c r="D5539" s="49" t="s">
        <v>987</v>
      </c>
      <c r="E5539" s="135">
        <v>5967</v>
      </c>
      <c r="F5539" s="123" t="s">
        <v>996</v>
      </c>
      <c r="G5539" s="49" t="s">
        <v>9336</v>
      </c>
      <c r="H5539" s="49" t="s">
        <v>9326</v>
      </c>
      <c r="I5539" s="49" t="s">
        <v>151</v>
      </c>
      <c r="J5539" s="49" t="s">
        <v>151</v>
      </c>
      <c r="K5539" s="49" t="s">
        <v>151</v>
      </c>
      <c r="L5539" s="49" t="s">
        <v>151</v>
      </c>
      <c r="M5539" s="49" t="s">
        <v>151</v>
      </c>
      <c r="O5539" s="49" t="s">
        <v>3899</v>
      </c>
      <c r="R5539" s="49" t="s">
        <v>1744</v>
      </c>
      <c r="S5539" s="49" t="e">
        <v>#N/A</v>
      </c>
      <c r="T5539" s="49" t="e">
        <v>#N/A</v>
      </c>
      <c r="U5539" s="49" t="e">
        <v>#N/A</v>
      </c>
      <c r="V5539" s="124">
        <v>43747</v>
      </c>
      <c r="W5539" s="49" t="e">
        <v>#N/A</v>
      </c>
    </row>
    <row r="5540" spans="1:27" s="68" customFormat="1" ht="12.75" x14ac:dyDescent="0.2">
      <c r="A5540" s="68" t="s">
        <v>4701</v>
      </c>
      <c r="B5540" s="68" t="s">
        <v>4960</v>
      </c>
      <c r="C5540" s="68" t="s">
        <v>987</v>
      </c>
      <c r="D5540" s="68" t="s">
        <v>987</v>
      </c>
      <c r="E5540" s="71">
        <v>5967</v>
      </c>
      <c r="F5540" s="73" t="s">
        <v>996</v>
      </c>
      <c r="G5540" s="68" t="s">
        <v>9337</v>
      </c>
      <c r="H5540" s="68" t="s">
        <v>9326</v>
      </c>
      <c r="I5540" s="68" t="s">
        <v>151</v>
      </c>
      <c r="J5540" s="68" t="s">
        <v>151</v>
      </c>
      <c r="K5540" s="68" t="s">
        <v>151</v>
      </c>
      <c r="L5540" s="68" t="s">
        <v>151</v>
      </c>
      <c r="M5540" s="68" t="s">
        <v>151</v>
      </c>
      <c r="N5540" s="39"/>
      <c r="O5540" s="68" t="s">
        <v>3899</v>
      </c>
      <c r="P5540" s="39"/>
      <c r="Q5540" s="39"/>
      <c r="R5540" s="68" t="s">
        <v>1744</v>
      </c>
      <c r="S5540" s="68" t="e">
        <v>#N/A</v>
      </c>
      <c r="T5540" s="68" t="e">
        <v>#N/A</v>
      </c>
      <c r="U5540" s="39" t="e">
        <v>#N/A</v>
      </c>
      <c r="V5540" s="72">
        <v>43747</v>
      </c>
      <c r="W5540" s="39" t="e">
        <v>#N/A</v>
      </c>
      <c r="X5540" s="39"/>
      <c r="Y5540" s="39"/>
      <c r="Z5540" s="39"/>
      <c r="AA5540" s="39"/>
    </row>
    <row r="5541" spans="1:27" s="68" customFormat="1" ht="12.75" x14ac:dyDescent="0.2">
      <c r="A5541" s="68" t="s">
        <v>4680</v>
      </c>
      <c r="B5541" s="68" t="s">
        <v>4960</v>
      </c>
      <c r="C5541" s="68" t="s">
        <v>987</v>
      </c>
      <c r="D5541" s="68" t="s">
        <v>987</v>
      </c>
      <c r="E5541" s="71">
        <v>5967</v>
      </c>
      <c r="F5541" s="73" t="s">
        <v>996</v>
      </c>
      <c r="G5541" s="68" t="s">
        <v>9338</v>
      </c>
      <c r="H5541" s="68" t="s">
        <v>9326</v>
      </c>
      <c r="I5541" s="68" t="s">
        <v>151</v>
      </c>
      <c r="J5541" s="68" t="s">
        <v>151</v>
      </c>
      <c r="K5541" s="68" t="s">
        <v>151</v>
      </c>
      <c r="L5541" s="68" t="s">
        <v>151</v>
      </c>
      <c r="M5541" s="68" t="s">
        <v>151</v>
      </c>
      <c r="N5541" s="39"/>
      <c r="O5541" s="68" t="s">
        <v>3899</v>
      </c>
      <c r="P5541" s="39"/>
      <c r="Q5541" s="39"/>
      <c r="R5541" s="68" t="s">
        <v>1744</v>
      </c>
      <c r="S5541" s="68" t="e">
        <v>#N/A</v>
      </c>
      <c r="T5541" s="68" t="e">
        <v>#N/A</v>
      </c>
      <c r="U5541" s="39" t="e">
        <v>#N/A</v>
      </c>
      <c r="V5541" s="72">
        <v>43747</v>
      </c>
      <c r="W5541" s="39" t="e">
        <v>#N/A</v>
      </c>
      <c r="X5541" s="39"/>
      <c r="Y5541" s="39"/>
      <c r="Z5541" s="39"/>
      <c r="AA5541" s="39"/>
    </row>
    <row r="5542" spans="1:27" s="39" customFormat="1" ht="12.75" x14ac:dyDescent="0.2">
      <c r="A5542" s="39" t="s">
        <v>1573</v>
      </c>
      <c r="B5542" s="39" t="s">
        <v>9342</v>
      </c>
      <c r="C5542" s="39" t="s">
        <v>9475</v>
      </c>
      <c r="D5542" s="39" t="s">
        <v>9475</v>
      </c>
      <c r="E5542" s="59">
        <v>5967</v>
      </c>
      <c r="F5542" s="58" t="s">
        <v>9343</v>
      </c>
      <c r="G5542" s="39" t="s">
        <v>9473</v>
      </c>
      <c r="H5542" s="39" t="s">
        <v>9474</v>
      </c>
      <c r="I5542" s="39" t="s">
        <v>151</v>
      </c>
      <c r="J5542" s="39" t="s">
        <v>151</v>
      </c>
      <c r="K5542" s="39" t="s">
        <v>151</v>
      </c>
      <c r="L5542" s="39" t="s">
        <v>151</v>
      </c>
      <c r="M5542" s="39" t="s">
        <v>151</v>
      </c>
      <c r="O5542" s="39" t="s">
        <v>3900</v>
      </c>
      <c r="R5542" s="39" t="s">
        <v>1779</v>
      </c>
      <c r="S5542" s="39" t="e">
        <v>#N/A</v>
      </c>
      <c r="T5542" s="39" t="e">
        <v>#N/A</v>
      </c>
      <c r="U5542" s="39" t="e">
        <v>#N/A</v>
      </c>
      <c r="V5542" s="56">
        <v>43749</v>
      </c>
      <c r="W5542" s="39" t="e">
        <v>#N/A</v>
      </c>
    </row>
    <row r="5543" spans="1:27" s="39" customFormat="1" ht="12.75" x14ac:dyDescent="0.2">
      <c r="A5543" s="39" t="s">
        <v>1574</v>
      </c>
      <c r="B5543" s="39" t="s">
        <v>9342</v>
      </c>
      <c r="C5543" s="39" t="s">
        <v>9475</v>
      </c>
      <c r="D5543" s="39" t="s">
        <v>9475</v>
      </c>
      <c r="E5543" s="59">
        <v>5967</v>
      </c>
      <c r="F5543" s="58" t="s">
        <v>9343</v>
      </c>
      <c r="G5543" s="39" t="s">
        <v>9473</v>
      </c>
      <c r="H5543" s="39" t="s">
        <v>9474</v>
      </c>
      <c r="I5543" s="39" t="s">
        <v>151</v>
      </c>
      <c r="J5543" s="39" t="s">
        <v>151</v>
      </c>
      <c r="K5543" s="39" t="s">
        <v>151</v>
      </c>
      <c r="L5543" s="39" t="s">
        <v>151</v>
      </c>
      <c r="M5543" s="39" t="s">
        <v>151</v>
      </c>
      <c r="O5543" s="39" t="s">
        <v>3900</v>
      </c>
      <c r="R5543" s="39" t="s">
        <v>1779</v>
      </c>
      <c r="S5543" s="39" t="e">
        <v>#N/A</v>
      </c>
      <c r="T5543" s="39" t="e">
        <v>#N/A</v>
      </c>
      <c r="U5543" s="39" t="e">
        <v>#N/A</v>
      </c>
      <c r="V5543" s="56">
        <v>43749</v>
      </c>
      <c r="W5543" s="39" t="e">
        <v>#N/A</v>
      </c>
    </row>
    <row r="5544" spans="1:27" s="39" customFormat="1" ht="12.75" x14ac:dyDescent="0.2">
      <c r="A5544" s="39" t="s">
        <v>9339</v>
      </c>
      <c r="B5544" s="39" t="s">
        <v>9342</v>
      </c>
      <c r="C5544" s="39" t="s">
        <v>9475</v>
      </c>
      <c r="D5544" s="39" t="s">
        <v>9475</v>
      </c>
      <c r="E5544" s="59">
        <v>5967</v>
      </c>
      <c r="F5544" s="58" t="s">
        <v>9343</v>
      </c>
      <c r="G5544" s="39" t="s">
        <v>9473</v>
      </c>
      <c r="H5544" s="39" t="s">
        <v>9474</v>
      </c>
      <c r="I5544" s="39" t="s">
        <v>151</v>
      </c>
      <c r="J5544" s="39" t="s">
        <v>151</v>
      </c>
      <c r="K5544" s="39" t="s">
        <v>151</v>
      </c>
      <c r="L5544" s="39" t="s">
        <v>151</v>
      </c>
      <c r="M5544" s="39" t="s">
        <v>151</v>
      </c>
      <c r="O5544" s="39" t="s">
        <v>3900</v>
      </c>
      <c r="R5544" s="39" t="s">
        <v>1779</v>
      </c>
      <c r="S5544" s="39" t="e">
        <v>#N/A</v>
      </c>
      <c r="T5544" s="39" t="e">
        <v>#N/A</v>
      </c>
      <c r="U5544" s="39" t="e">
        <v>#N/A</v>
      </c>
      <c r="V5544" s="56">
        <v>43749</v>
      </c>
      <c r="W5544" s="39" t="e">
        <v>#N/A</v>
      </c>
    </row>
    <row r="5545" spans="1:27" s="39" customFormat="1" ht="12.75" x14ac:dyDescent="0.2">
      <c r="A5545" s="39" t="s">
        <v>9340</v>
      </c>
      <c r="B5545" s="39" t="s">
        <v>9342</v>
      </c>
      <c r="C5545" s="39" t="s">
        <v>9475</v>
      </c>
      <c r="D5545" s="39" t="s">
        <v>9475</v>
      </c>
      <c r="E5545" s="59">
        <v>5967</v>
      </c>
      <c r="F5545" s="58" t="s">
        <v>9343</v>
      </c>
      <c r="G5545" s="39" t="s">
        <v>9473</v>
      </c>
      <c r="H5545" s="39" t="s">
        <v>9474</v>
      </c>
      <c r="I5545" s="39" t="s">
        <v>151</v>
      </c>
      <c r="J5545" s="39" t="s">
        <v>151</v>
      </c>
      <c r="K5545" s="39" t="s">
        <v>151</v>
      </c>
      <c r="L5545" s="39" t="s">
        <v>151</v>
      </c>
      <c r="M5545" s="39" t="s">
        <v>151</v>
      </c>
      <c r="O5545" s="39" t="s">
        <v>3900</v>
      </c>
      <c r="R5545" s="39" t="s">
        <v>1779</v>
      </c>
      <c r="S5545" s="39" t="e">
        <v>#N/A</v>
      </c>
      <c r="T5545" s="39" t="e">
        <v>#N/A</v>
      </c>
      <c r="U5545" s="39" t="e">
        <v>#N/A</v>
      </c>
      <c r="V5545" s="56">
        <v>43749</v>
      </c>
      <c r="W5545" s="39" t="e">
        <v>#N/A</v>
      </c>
    </row>
    <row r="5546" spans="1:27" s="39" customFormat="1" ht="12.75" x14ac:dyDescent="0.2">
      <c r="A5546" s="39" t="s">
        <v>9341</v>
      </c>
      <c r="B5546" s="39" t="s">
        <v>9342</v>
      </c>
      <c r="C5546" s="39" t="s">
        <v>9475</v>
      </c>
      <c r="D5546" s="39" t="s">
        <v>9475</v>
      </c>
      <c r="E5546" s="59">
        <v>5967</v>
      </c>
      <c r="F5546" s="58" t="s">
        <v>9343</v>
      </c>
      <c r="G5546" s="39" t="s">
        <v>9473</v>
      </c>
      <c r="H5546" s="39" t="s">
        <v>9474</v>
      </c>
      <c r="I5546" s="39" t="s">
        <v>151</v>
      </c>
      <c r="J5546" s="39" t="s">
        <v>151</v>
      </c>
      <c r="K5546" s="39" t="s">
        <v>151</v>
      </c>
      <c r="L5546" s="39" t="s">
        <v>151</v>
      </c>
      <c r="M5546" s="39" t="s">
        <v>151</v>
      </c>
      <c r="O5546" s="39" t="s">
        <v>3900</v>
      </c>
      <c r="R5546" s="39" t="s">
        <v>1779</v>
      </c>
      <c r="S5546" s="39" t="e">
        <v>#N/A</v>
      </c>
      <c r="T5546" s="39" t="e">
        <v>#N/A</v>
      </c>
      <c r="U5546" s="39" t="e">
        <v>#N/A</v>
      </c>
      <c r="V5546" s="56">
        <v>43749</v>
      </c>
      <c r="W5546" s="39" t="e">
        <v>#N/A</v>
      </c>
    </row>
    <row r="5547" spans="1:27" s="39" customFormat="1" ht="12.75" x14ac:dyDescent="0.2">
      <c r="A5547" s="39" t="s">
        <v>1575</v>
      </c>
      <c r="B5547" s="39" t="s">
        <v>9342</v>
      </c>
      <c r="C5547" s="39" t="s">
        <v>9475</v>
      </c>
      <c r="D5547" s="39" t="s">
        <v>9475</v>
      </c>
      <c r="E5547" s="59">
        <v>5967</v>
      </c>
      <c r="F5547" s="58" t="s">
        <v>9343</v>
      </c>
      <c r="G5547" s="39" t="s">
        <v>9473</v>
      </c>
      <c r="H5547" s="39" t="s">
        <v>9474</v>
      </c>
      <c r="I5547" s="39" t="s">
        <v>151</v>
      </c>
      <c r="J5547" s="39" t="s">
        <v>151</v>
      </c>
      <c r="K5547" s="39" t="s">
        <v>151</v>
      </c>
      <c r="L5547" s="39" t="s">
        <v>151</v>
      </c>
      <c r="M5547" s="39" t="s">
        <v>151</v>
      </c>
      <c r="O5547" s="39" t="s">
        <v>3900</v>
      </c>
      <c r="R5547" s="39" t="s">
        <v>1779</v>
      </c>
      <c r="S5547" s="39" t="e">
        <v>#N/A</v>
      </c>
      <c r="T5547" s="39" t="e">
        <v>#N/A</v>
      </c>
      <c r="U5547" s="39" t="e">
        <v>#N/A</v>
      </c>
      <c r="V5547" s="56">
        <v>43749</v>
      </c>
      <c r="W5547" s="39" t="e">
        <v>#N/A</v>
      </c>
    </row>
    <row r="5548" spans="1:27" s="68" customFormat="1" ht="12.75" x14ac:dyDescent="0.2">
      <c r="A5548" s="68" t="s">
        <v>9344</v>
      </c>
      <c r="B5548" s="68" t="s">
        <v>9346</v>
      </c>
      <c r="C5548" s="68" t="s">
        <v>9347</v>
      </c>
      <c r="D5548" s="68" t="s">
        <v>9347</v>
      </c>
      <c r="E5548" s="71">
        <v>8398</v>
      </c>
      <c r="F5548" s="73" t="s">
        <v>9345</v>
      </c>
      <c r="G5548" s="68" t="s">
        <v>4352</v>
      </c>
      <c r="H5548" s="68" t="s">
        <v>4352</v>
      </c>
      <c r="I5548" s="68" t="s">
        <v>151</v>
      </c>
      <c r="J5548" s="68" t="s">
        <v>151</v>
      </c>
      <c r="K5548" s="68" t="s">
        <v>3920</v>
      </c>
      <c r="L5548" s="68" t="s">
        <v>4352</v>
      </c>
      <c r="M5548" s="68" t="s">
        <v>151</v>
      </c>
      <c r="O5548" s="68" t="s">
        <v>3898</v>
      </c>
      <c r="R5548" s="68" t="s">
        <v>5283</v>
      </c>
      <c r="S5548" s="68" t="s">
        <v>5272</v>
      </c>
      <c r="T5548" s="68" t="e">
        <v>#N/A</v>
      </c>
      <c r="U5548" s="68" t="e">
        <v>#N/A</v>
      </c>
      <c r="V5548" s="72">
        <v>43749</v>
      </c>
      <c r="W5548" s="68" t="e">
        <v>#N/A</v>
      </c>
    </row>
    <row r="5549" spans="1:27" s="68" customFormat="1" ht="12.75" x14ac:dyDescent="0.2">
      <c r="A5549" s="68" t="s">
        <v>9352</v>
      </c>
      <c r="B5549" s="68" t="s">
        <v>9348</v>
      </c>
      <c r="C5549" s="68" t="s">
        <v>9349</v>
      </c>
      <c r="D5549" s="68" t="s">
        <v>9349</v>
      </c>
      <c r="E5549" s="71">
        <v>7273</v>
      </c>
      <c r="F5549" s="73" t="s">
        <v>9350</v>
      </c>
      <c r="G5549" s="68" t="s">
        <v>9351</v>
      </c>
      <c r="H5549" s="68" t="s">
        <v>3949</v>
      </c>
      <c r="I5549" s="61" t="s">
        <v>4352</v>
      </c>
      <c r="J5549" s="61" t="s">
        <v>4352</v>
      </c>
      <c r="K5549" s="61" t="s">
        <v>4352</v>
      </c>
      <c r="L5549" s="61" t="s">
        <v>4352</v>
      </c>
      <c r="M5549" s="61" t="s">
        <v>4352</v>
      </c>
      <c r="O5549" s="68" t="s">
        <v>3899</v>
      </c>
      <c r="R5549" s="68" t="s">
        <v>1747</v>
      </c>
      <c r="S5549" s="68" t="e">
        <v>#N/A</v>
      </c>
      <c r="T5549" s="68" t="e">
        <v>#N/A</v>
      </c>
      <c r="U5549" s="68" t="e">
        <v>#N/A</v>
      </c>
      <c r="V5549" s="72">
        <v>43749</v>
      </c>
      <c r="W5549" s="68" t="e">
        <v>#N/A</v>
      </c>
    </row>
    <row r="5550" spans="1:27" s="39" customFormat="1" ht="12.75" x14ac:dyDescent="0.2">
      <c r="A5550" s="39" t="s">
        <v>9355</v>
      </c>
      <c r="B5550" s="39" t="s">
        <v>9353</v>
      </c>
      <c r="C5550" s="39" t="s">
        <v>9353</v>
      </c>
      <c r="D5550" s="39" t="s">
        <v>9353</v>
      </c>
      <c r="E5550" s="59">
        <v>5970</v>
      </c>
      <c r="F5550" s="58" t="s">
        <v>9354</v>
      </c>
      <c r="G5550" s="39" t="s">
        <v>4352</v>
      </c>
      <c r="H5550" s="39" t="s">
        <v>4352</v>
      </c>
      <c r="I5550" s="61" t="s">
        <v>151</v>
      </c>
      <c r="J5550" s="61" t="s">
        <v>151</v>
      </c>
      <c r="K5550" s="61" t="s">
        <v>151</v>
      </c>
      <c r="L5550" s="61" t="s">
        <v>4352</v>
      </c>
      <c r="M5550" s="61" t="s">
        <v>151</v>
      </c>
      <c r="O5550" s="39" t="s">
        <v>3898</v>
      </c>
      <c r="R5550" s="39" t="s">
        <v>6335</v>
      </c>
      <c r="S5550" s="39" t="s">
        <v>5272</v>
      </c>
      <c r="T5550" s="39" t="e">
        <v>#N/A</v>
      </c>
      <c r="U5550" s="39" t="e">
        <v>#N/A</v>
      </c>
      <c r="V5550" s="56">
        <v>43753</v>
      </c>
      <c r="W5550" s="39" t="e">
        <v>#N/A</v>
      </c>
    </row>
    <row r="5551" spans="1:27" s="39" customFormat="1" ht="12.75" x14ac:dyDescent="0.2">
      <c r="A5551" s="39" t="s">
        <v>9390</v>
      </c>
      <c r="B5551" s="39" t="s">
        <v>9353</v>
      </c>
      <c r="C5551" s="39" t="s">
        <v>9353</v>
      </c>
      <c r="D5551" s="39" t="s">
        <v>9353</v>
      </c>
      <c r="E5551" s="59">
        <v>5970</v>
      </c>
      <c r="F5551" s="58" t="s">
        <v>9354</v>
      </c>
      <c r="G5551" s="39" t="s">
        <v>4352</v>
      </c>
      <c r="H5551" s="39" t="s">
        <v>4352</v>
      </c>
      <c r="I5551" s="61" t="s">
        <v>151</v>
      </c>
      <c r="J5551" s="61" t="s">
        <v>151</v>
      </c>
      <c r="K5551" s="61" t="s">
        <v>151</v>
      </c>
      <c r="L5551" s="61" t="s">
        <v>4352</v>
      </c>
      <c r="M5551" s="61" t="s">
        <v>151</v>
      </c>
      <c r="O5551" s="39" t="s">
        <v>3898</v>
      </c>
      <c r="R5551" s="39" t="s">
        <v>6335</v>
      </c>
      <c r="S5551" s="39" t="s">
        <v>5272</v>
      </c>
      <c r="T5551" s="39" t="e">
        <v>#N/A</v>
      </c>
      <c r="U5551" s="39" t="e">
        <v>#N/A</v>
      </c>
      <c r="V5551" s="56">
        <v>43753</v>
      </c>
      <c r="W5551" s="39" t="e">
        <v>#N/A</v>
      </c>
    </row>
    <row r="5552" spans="1:27" s="39" customFormat="1" ht="12.75" x14ac:dyDescent="0.2">
      <c r="A5552" s="39" t="s">
        <v>9356</v>
      </c>
      <c r="B5552" s="39" t="s">
        <v>9357</v>
      </c>
      <c r="C5552" s="39" t="s">
        <v>9358</v>
      </c>
      <c r="D5552" s="39" t="s">
        <v>9358</v>
      </c>
      <c r="E5552" s="59">
        <v>7273</v>
      </c>
      <c r="F5552" s="39" t="s">
        <v>9359</v>
      </c>
      <c r="G5552" s="39" t="s">
        <v>9360</v>
      </c>
      <c r="H5552" s="39" t="s">
        <v>9361</v>
      </c>
      <c r="I5552" s="39" t="s">
        <v>151</v>
      </c>
      <c r="J5552" s="39" t="s">
        <v>151</v>
      </c>
      <c r="K5552" s="39" t="s">
        <v>151</v>
      </c>
      <c r="L5552" s="39" t="s">
        <v>4352</v>
      </c>
      <c r="M5552" s="39" t="s">
        <v>151</v>
      </c>
      <c r="O5552" s="39" t="s">
        <v>3899</v>
      </c>
      <c r="R5552" s="39" t="s">
        <v>1748</v>
      </c>
      <c r="S5552" s="39" t="e">
        <v>#N/A</v>
      </c>
      <c r="T5552" s="39" t="e">
        <v>#N/A</v>
      </c>
      <c r="U5552" s="39" t="e">
        <v>#N/A</v>
      </c>
      <c r="V5552" s="56">
        <v>43754</v>
      </c>
      <c r="W5552" s="39" t="e">
        <v>#N/A</v>
      </c>
    </row>
    <row r="5553" spans="1:27" s="39" customFormat="1" ht="12.75" x14ac:dyDescent="0.2">
      <c r="A5553" s="39" t="s">
        <v>9362</v>
      </c>
      <c r="B5553" s="39" t="s">
        <v>9364</v>
      </c>
      <c r="C5553" s="39" t="s">
        <v>9363</v>
      </c>
      <c r="D5553" s="39" t="s">
        <v>9363</v>
      </c>
      <c r="E5553" s="59">
        <v>5399</v>
      </c>
      <c r="F5553" s="39" t="s">
        <v>9365</v>
      </c>
      <c r="G5553" s="39" t="s">
        <v>4352</v>
      </c>
      <c r="H5553" s="39" t="s">
        <v>4352</v>
      </c>
      <c r="I5553" s="39" t="s">
        <v>151</v>
      </c>
      <c r="J5553" s="39" t="s">
        <v>151</v>
      </c>
      <c r="K5553" s="39" t="s">
        <v>151</v>
      </c>
      <c r="L5553" s="39" t="s">
        <v>4352</v>
      </c>
      <c r="M5553" s="39" t="s">
        <v>151</v>
      </c>
      <c r="O5553" s="39" t="s">
        <v>3898</v>
      </c>
      <c r="R5553" s="39" t="s">
        <v>9366</v>
      </c>
      <c r="S5553" s="39" t="s">
        <v>5234</v>
      </c>
      <c r="T5553" s="39" t="e">
        <v>#N/A</v>
      </c>
      <c r="U5553" s="39" t="e">
        <v>#N/A</v>
      </c>
      <c r="V5553" s="56">
        <v>43754</v>
      </c>
      <c r="W5553" s="39" t="e">
        <v>#N/A</v>
      </c>
    </row>
    <row r="5554" spans="1:27" s="39" customFormat="1" ht="12.75" x14ac:dyDescent="0.2">
      <c r="A5554" s="6" t="s">
        <v>9367</v>
      </c>
      <c r="B5554" s="6" t="s">
        <v>1543</v>
      </c>
      <c r="C5554" s="6" t="s">
        <v>1543</v>
      </c>
      <c r="D5554" s="5" t="str">
        <f t="shared" ref="D5554" si="74">C5554</f>
        <v xml:space="preserve">FGE LLC </v>
      </c>
      <c r="E5554" s="59">
        <v>5967</v>
      </c>
      <c r="F5554" s="16" t="s">
        <v>1542</v>
      </c>
      <c r="G5554" s="6" t="s">
        <v>6337</v>
      </c>
      <c r="H5554" s="7" t="s">
        <v>6338</v>
      </c>
      <c r="I5554" s="7" t="s">
        <v>151</v>
      </c>
      <c r="J5554" s="7" t="s">
        <v>151</v>
      </c>
      <c r="K5554" s="7" t="s">
        <v>151</v>
      </c>
      <c r="L5554" s="7" t="s">
        <v>151</v>
      </c>
      <c r="M5554" s="7" t="s">
        <v>151</v>
      </c>
      <c r="N5554" s="6"/>
      <c r="O5554" s="6" t="s">
        <v>3899</v>
      </c>
      <c r="P5554" s="9"/>
      <c r="Q5554" s="9"/>
      <c r="R5554" s="6" t="s">
        <v>1745</v>
      </c>
      <c r="S5554" s="39" t="e">
        <v>#N/A</v>
      </c>
      <c r="T5554" s="39" t="e">
        <v>#N/A</v>
      </c>
      <c r="U5554" s="39" t="e">
        <v>#N/A</v>
      </c>
      <c r="V5554" s="62">
        <v>43755</v>
      </c>
      <c r="W5554" s="23" t="e">
        <f>VLOOKUP(F5554,'[1]AM Report'!$C:$L,10,FALSE)</f>
        <v>#N/A</v>
      </c>
    </row>
    <row r="5555" spans="1:27" s="39" customFormat="1" ht="12.75" x14ac:dyDescent="0.2">
      <c r="A5555" s="39" t="s">
        <v>9368</v>
      </c>
      <c r="B5555" s="39" t="s">
        <v>9369</v>
      </c>
      <c r="C5555" s="39" t="s">
        <v>9370</v>
      </c>
      <c r="D5555" s="39" t="s">
        <v>9370</v>
      </c>
      <c r="E5555" s="59">
        <v>7273</v>
      </c>
      <c r="F5555" s="39" t="s">
        <v>9371</v>
      </c>
      <c r="G5555" s="39" t="s">
        <v>9372</v>
      </c>
      <c r="H5555" s="39" t="s">
        <v>3949</v>
      </c>
      <c r="I5555" s="39" t="s">
        <v>151</v>
      </c>
      <c r="J5555" s="39" t="s">
        <v>151</v>
      </c>
      <c r="K5555" s="39" t="s">
        <v>151</v>
      </c>
      <c r="L5555" s="39" t="s">
        <v>151</v>
      </c>
      <c r="M5555" s="39" t="s">
        <v>151</v>
      </c>
      <c r="O5555" s="39" t="s">
        <v>3899</v>
      </c>
      <c r="R5555" s="39" t="s">
        <v>1747</v>
      </c>
      <c r="S5555" s="39" t="e">
        <v>#N/A</v>
      </c>
      <c r="T5555" s="39" t="e">
        <v>#N/A</v>
      </c>
      <c r="U5555" s="39" t="e">
        <v>#N/A</v>
      </c>
      <c r="V5555" s="62">
        <v>43756</v>
      </c>
      <c r="W5555" s="39" t="e">
        <v>#N/A</v>
      </c>
      <c r="X5555" s="39" t="e">
        <v>#N/A</v>
      </c>
      <c r="Y5555" s="39" t="e">
        <v>#N/A</v>
      </c>
    </row>
    <row r="5556" spans="1:27" s="68" customFormat="1" ht="12.75" x14ac:dyDescent="0.2">
      <c r="A5556" s="68" t="s">
        <v>9373</v>
      </c>
      <c r="B5556" s="68" t="s">
        <v>9374</v>
      </c>
      <c r="C5556" s="68" t="s">
        <v>9375</v>
      </c>
      <c r="D5556" s="68" t="s">
        <v>9375</v>
      </c>
      <c r="E5556" s="73" t="s">
        <v>9781</v>
      </c>
      <c r="F5556" s="68" t="s">
        <v>9376</v>
      </c>
      <c r="G5556" s="68" t="s">
        <v>10028</v>
      </c>
      <c r="H5556" s="71">
        <v>111111</v>
      </c>
      <c r="I5556" s="68" t="s">
        <v>4352</v>
      </c>
      <c r="J5556" s="68" t="s">
        <v>4352</v>
      </c>
      <c r="K5556" s="68" t="s">
        <v>4352</v>
      </c>
      <c r="L5556" s="68" t="s">
        <v>4352</v>
      </c>
      <c r="M5556" s="68" t="s">
        <v>4352</v>
      </c>
      <c r="N5556" s="39"/>
      <c r="O5556" s="64" t="s">
        <v>3901</v>
      </c>
      <c r="P5556" s="39"/>
      <c r="Q5556" s="39"/>
      <c r="R5556" s="68" t="s">
        <v>1744</v>
      </c>
      <c r="S5556" s="64" t="e">
        <v>#N/A</v>
      </c>
      <c r="T5556" s="64" t="e">
        <v>#N/A</v>
      </c>
      <c r="U5556" s="6" t="e">
        <v>#N/A</v>
      </c>
      <c r="V5556" s="72">
        <v>43757</v>
      </c>
      <c r="W5556" s="39"/>
      <c r="X5556" s="39"/>
      <c r="Y5556" s="39"/>
      <c r="Z5556" s="39"/>
      <c r="AA5556" s="39"/>
    </row>
    <row r="5557" spans="1:27" s="39" customFormat="1" ht="12.75" x14ac:dyDescent="0.2">
      <c r="A5557" s="39" t="s">
        <v>9379</v>
      </c>
      <c r="B5557" s="39" t="s">
        <v>9377</v>
      </c>
      <c r="C5557" s="39" t="s">
        <v>9377</v>
      </c>
      <c r="D5557" s="39" t="s">
        <v>9377</v>
      </c>
      <c r="E5557" s="59">
        <v>5967</v>
      </c>
      <c r="F5557" s="39" t="s">
        <v>9378</v>
      </c>
      <c r="G5557" s="39" t="s">
        <v>9384</v>
      </c>
      <c r="H5557" s="39" t="s">
        <v>9477</v>
      </c>
      <c r="I5557" s="39" t="s">
        <v>151</v>
      </c>
      <c r="J5557" s="39" t="s">
        <v>151</v>
      </c>
      <c r="K5557" s="39" t="s">
        <v>151</v>
      </c>
      <c r="L5557" s="39" t="s">
        <v>151</v>
      </c>
      <c r="M5557" s="39" t="s">
        <v>151</v>
      </c>
      <c r="O5557" s="39" t="s">
        <v>3899</v>
      </c>
      <c r="R5557" s="39" t="s">
        <v>1744</v>
      </c>
      <c r="S5557" s="39" t="e">
        <v>#N/A</v>
      </c>
      <c r="T5557" s="39" t="e">
        <v>#N/A</v>
      </c>
      <c r="U5557" s="39" t="e">
        <v>#N/A</v>
      </c>
      <c r="V5557" s="56">
        <v>43759</v>
      </c>
      <c r="W5557" s="39" t="e">
        <v>#N/A</v>
      </c>
    </row>
    <row r="5558" spans="1:27" s="39" customFormat="1" ht="12.75" x14ac:dyDescent="0.2">
      <c r="A5558" s="39" t="s">
        <v>9382</v>
      </c>
      <c r="B5558" s="39" t="s">
        <v>9377</v>
      </c>
      <c r="C5558" s="39" t="s">
        <v>9377</v>
      </c>
      <c r="D5558" s="39" t="s">
        <v>9377</v>
      </c>
      <c r="E5558" s="59">
        <v>5967</v>
      </c>
      <c r="F5558" s="39" t="s">
        <v>9378</v>
      </c>
      <c r="G5558" s="39" t="s">
        <v>9380</v>
      </c>
      <c r="H5558" s="39" t="s">
        <v>9381</v>
      </c>
      <c r="I5558" s="39" t="s">
        <v>151</v>
      </c>
      <c r="J5558" s="39" t="s">
        <v>151</v>
      </c>
      <c r="K5558" s="39" t="s">
        <v>151</v>
      </c>
      <c r="L5558" s="39" t="s">
        <v>151</v>
      </c>
      <c r="M5558" s="39" t="s">
        <v>151</v>
      </c>
      <c r="O5558" s="39" t="s">
        <v>3899</v>
      </c>
      <c r="R5558" s="39" t="s">
        <v>1744</v>
      </c>
      <c r="S5558" s="39" t="e">
        <v>#N/A</v>
      </c>
      <c r="T5558" s="39" t="e">
        <v>#N/A</v>
      </c>
      <c r="U5558" s="39" t="e">
        <v>#N/A</v>
      </c>
      <c r="V5558" s="56">
        <v>43759</v>
      </c>
      <c r="W5558" s="39" t="e">
        <v>#N/A</v>
      </c>
    </row>
    <row r="5559" spans="1:27" s="39" customFormat="1" ht="12.75" x14ac:dyDescent="0.2">
      <c r="A5559" s="39" t="s">
        <v>9383</v>
      </c>
      <c r="B5559" s="39" t="s">
        <v>9377</v>
      </c>
      <c r="C5559" s="39" t="s">
        <v>9377</v>
      </c>
      <c r="D5559" s="39" t="s">
        <v>9377</v>
      </c>
      <c r="E5559" s="59">
        <v>5967</v>
      </c>
      <c r="F5559" s="39" t="s">
        <v>9378</v>
      </c>
      <c r="G5559" s="39" t="s">
        <v>9385</v>
      </c>
      <c r="H5559" s="39" t="s">
        <v>9386</v>
      </c>
      <c r="I5559" s="39" t="s">
        <v>151</v>
      </c>
      <c r="J5559" s="39" t="s">
        <v>151</v>
      </c>
      <c r="K5559" s="39" t="s">
        <v>151</v>
      </c>
      <c r="L5559" s="39" t="s">
        <v>151</v>
      </c>
      <c r="M5559" s="39" t="s">
        <v>151</v>
      </c>
      <c r="O5559" s="39" t="s">
        <v>3899</v>
      </c>
      <c r="R5559" s="39" t="s">
        <v>1744</v>
      </c>
      <c r="S5559" s="39" t="e">
        <v>#N/A</v>
      </c>
      <c r="T5559" s="39" t="e">
        <v>#N/A</v>
      </c>
      <c r="U5559" s="39" t="e">
        <v>#N/A</v>
      </c>
      <c r="V5559" s="56">
        <v>43759</v>
      </c>
      <c r="W5559" s="39" t="e">
        <v>#N/A</v>
      </c>
    </row>
    <row r="5560" spans="1:27" s="39" customFormat="1" ht="12.75" x14ac:dyDescent="0.2">
      <c r="A5560" s="39" t="s">
        <v>9387</v>
      </c>
      <c r="B5560" s="39" t="s">
        <v>9377</v>
      </c>
      <c r="C5560" s="39" t="s">
        <v>9377</v>
      </c>
      <c r="D5560" s="39" t="s">
        <v>9377</v>
      </c>
      <c r="E5560" s="59">
        <v>5967</v>
      </c>
      <c r="F5560" s="39" t="s">
        <v>9378</v>
      </c>
      <c r="G5560" s="39" t="s">
        <v>9388</v>
      </c>
      <c r="H5560" s="39" t="s">
        <v>9389</v>
      </c>
      <c r="I5560" s="39" t="s">
        <v>151</v>
      </c>
      <c r="J5560" s="39" t="s">
        <v>151</v>
      </c>
      <c r="K5560" s="39" t="s">
        <v>151</v>
      </c>
      <c r="L5560" s="39" t="s">
        <v>151</v>
      </c>
      <c r="M5560" s="39" t="s">
        <v>151</v>
      </c>
      <c r="O5560" s="39" t="s">
        <v>3899</v>
      </c>
      <c r="R5560" s="39" t="s">
        <v>1744</v>
      </c>
      <c r="S5560" s="39" t="e">
        <v>#N/A</v>
      </c>
      <c r="T5560" s="39" t="e">
        <v>#N/A</v>
      </c>
      <c r="U5560" s="39" t="e">
        <v>#N/A</v>
      </c>
      <c r="V5560" s="56">
        <v>43759</v>
      </c>
      <c r="W5560" s="39" t="e">
        <v>#N/A</v>
      </c>
    </row>
    <row r="5561" spans="1:27" s="68" customFormat="1" ht="12.75" x14ac:dyDescent="0.2">
      <c r="A5561" s="68" t="s">
        <v>9391</v>
      </c>
      <c r="B5561" s="68" t="s">
        <v>9392</v>
      </c>
      <c r="C5561" s="68" t="s">
        <v>9393</v>
      </c>
      <c r="D5561" s="68" t="s">
        <v>9393</v>
      </c>
      <c r="E5561" s="71">
        <v>5967</v>
      </c>
      <c r="F5561" s="68" t="s">
        <v>9394</v>
      </c>
      <c r="G5561" s="68" t="s">
        <v>9395</v>
      </c>
      <c r="H5561" s="68" t="s">
        <v>9395</v>
      </c>
      <c r="I5561" s="68" t="s">
        <v>151</v>
      </c>
      <c r="J5561" s="68" t="s">
        <v>151</v>
      </c>
      <c r="K5561" s="68" t="s">
        <v>151</v>
      </c>
      <c r="L5561" s="68" t="s">
        <v>151</v>
      </c>
      <c r="M5561" s="68" t="s">
        <v>151</v>
      </c>
      <c r="O5561" s="68" t="s">
        <v>3899</v>
      </c>
      <c r="R5561" s="68" t="s">
        <v>1747</v>
      </c>
      <c r="S5561" s="68" t="e">
        <v>#N/A</v>
      </c>
      <c r="T5561" s="68" t="e">
        <v>#N/A</v>
      </c>
      <c r="U5561" s="68" t="e">
        <v>#N/A</v>
      </c>
      <c r="V5561" s="72">
        <v>43759</v>
      </c>
      <c r="W5561" s="68" t="e">
        <v>#N/A</v>
      </c>
      <c r="X5561" s="68" t="e">
        <v>#N/A</v>
      </c>
      <c r="Y5561" s="68" t="e">
        <v>#N/A</v>
      </c>
    </row>
    <row r="5562" spans="1:27" s="68" customFormat="1" ht="12.75" x14ac:dyDescent="0.2">
      <c r="A5562" s="68" t="s">
        <v>9396</v>
      </c>
      <c r="B5562" s="68" t="s">
        <v>9397</v>
      </c>
      <c r="C5562" s="68" t="s">
        <v>9398</v>
      </c>
      <c r="D5562" s="68" t="s">
        <v>9398</v>
      </c>
      <c r="E5562" s="71">
        <v>5967</v>
      </c>
      <c r="F5562" s="68" t="s">
        <v>9399</v>
      </c>
      <c r="G5562" s="68" t="s">
        <v>9400</v>
      </c>
      <c r="H5562" s="68" t="s">
        <v>9401</v>
      </c>
      <c r="I5562" s="68" t="s">
        <v>151</v>
      </c>
      <c r="J5562" s="68" t="s">
        <v>151</v>
      </c>
      <c r="K5562" s="68" t="s">
        <v>151</v>
      </c>
      <c r="L5562" s="68" t="s">
        <v>151</v>
      </c>
      <c r="M5562" s="68" t="s">
        <v>151</v>
      </c>
      <c r="O5562" s="68" t="s">
        <v>3899</v>
      </c>
      <c r="R5562" s="68" t="s">
        <v>1747</v>
      </c>
      <c r="S5562" s="68" t="e">
        <v>#N/A</v>
      </c>
      <c r="T5562" s="68" t="e">
        <v>#N/A</v>
      </c>
      <c r="U5562" s="68" t="e">
        <v>#N/A</v>
      </c>
      <c r="V5562" s="72">
        <v>43760</v>
      </c>
      <c r="W5562" s="68" t="e">
        <v>#N/A</v>
      </c>
    </row>
    <row r="5563" spans="1:27" s="68" customFormat="1" ht="12.75" x14ac:dyDescent="0.2">
      <c r="A5563" s="68" t="s">
        <v>9409</v>
      </c>
      <c r="B5563" s="68" t="s">
        <v>9402</v>
      </c>
      <c r="C5563" s="68" t="s">
        <v>9403</v>
      </c>
      <c r="D5563" s="68" t="s">
        <v>9403</v>
      </c>
      <c r="E5563" s="71">
        <v>5967</v>
      </c>
      <c r="F5563" s="68" t="s">
        <v>9404</v>
      </c>
      <c r="G5563" s="68" t="s">
        <v>3949</v>
      </c>
      <c r="H5563" s="68" t="s">
        <v>9410</v>
      </c>
      <c r="I5563" s="68" t="s">
        <v>151</v>
      </c>
      <c r="J5563" s="68" t="s">
        <v>151</v>
      </c>
      <c r="K5563" s="68" t="s">
        <v>151</v>
      </c>
      <c r="L5563" s="68" t="s">
        <v>151</v>
      </c>
      <c r="M5563" s="68" t="s">
        <v>151</v>
      </c>
      <c r="O5563" s="68" t="s">
        <v>3899</v>
      </c>
      <c r="R5563" s="68" t="s">
        <v>1747</v>
      </c>
      <c r="S5563" s="68" t="e">
        <v>#N/A</v>
      </c>
      <c r="T5563" s="68" t="e">
        <v>#N/A</v>
      </c>
      <c r="U5563" s="68" t="e">
        <v>#N/A</v>
      </c>
      <c r="V5563" s="72">
        <v>43760</v>
      </c>
      <c r="W5563" s="68" t="e">
        <v>#N/A</v>
      </c>
    </row>
    <row r="5564" spans="1:27" s="68" customFormat="1" ht="12.75" x14ac:dyDescent="0.2">
      <c r="A5564" s="68" t="s">
        <v>9405</v>
      </c>
      <c r="B5564" s="68" t="s">
        <v>9406</v>
      </c>
      <c r="C5564" s="68" t="s">
        <v>9476</v>
      </c>
      <c r="D5564" s="68" t="s">
        <v>9476</v>
      </c>
      <c r="E5564" s="71">
        <v>5967</v>
      </c>
      <c r="F5564" s="68" t="s">
        <v>9407</v>
      </c>
      <c r="G5564" s="68" t="s">
        <v>9408</v>
      </c>
      <c r="H5564" s="68" t="s">
        <v>9408</v>
      </c>
      <c r="I5564" s="68" t="s">
        <v>151</v>
      </c>
      <c r="J5564" s="68" t="s">
        <v>151</v>
      </c>
      <c r="K5564" s="68" t="s">
        <v>151</v>
      </c>
      <c r="L5564" s="68" t="s">
        <v>151</v>
      </c>
      <c r="M5564" s="68" t="s">
        <v>151</v>
      </c>
      <c r="O5564" s="68" t="s">
        <v>3899</v>
      </c>
      <c r="R5564" s="68" t="s">
        <v>1747</v>
      </c>
      <c r="S5564" s="68" t="e">
        <v>#N/A</v>
      </c>
      <c r="T5564" s="68" t="e">
        <v>#N/A</v>
      </c>
      <c r="U5564" s="68" t="e">
        <v>#N/A</v>
      </c>
      <c r="V5564" s="72">
        <v>43760</v>
      </c>
      <c r="W5564" s="68" t="e">
        <v>#N/A</v>
      </c>
    </row>
    <row r="5565" spans="1:27" s="39" customFormat="1" ht="12.75" x14ac:dyDescent="0.2">
      <c r="A5565" s="39" t="s">
        <v>9411</v>
      </c>
      <c r="B5565" s="6" t="s">
        <v>3343</v>
      </c>
      <c r="C5565" s="5" t="s">
        <v>3342</v>
      </c>
      <c r="D5565" s="5" t="str">
        <f t="shared" ref="D5565:D5569" si="75">C5565</f>
        <v>WESTBILL.COM</v>
      </c>
      <c r="E5565" s="17">
        <v>5967</v>
      </c>
      <c r="F5565" s="16" t="s">
        <v>3341</v>
      </c>
      <c r="G5565" s="39" t="s">
        <v>9413</v>
      </c>
      <c r="H5565" s="39" t="s">
        <v>9414</v>
      </c>
      <c r="I5565" s="39" t="s">
        <v>151</v>
      </c>
      <c r="J5565" s="39" t="s">
        <v>151</v>
      </c>
      <c r="K5565" s="39" t="s">
        <v>151</v>
      </c>
      <c r="L5565" s="39" t="s">
        <v>151</v>
      </c>
      <c r="M5565" s="39" t="s">
        <v>151</v>
      </c>
      <c r="O5565" s="39" t="s">
        <v>3899</v>
      </c>
      <c r="R5565" s="39" t="s">
        <v>1747</v>
      </c>
      <c r="S5565" s="39" t="e">
        <v>#N/A</v>
      </c>
      <c r="T5565" s="39" t="e">
        <v>#N/A</v>
      </c>
      <c r="U5565" s="39" t="e">
        <v>#N/A</v>
      </c>
      <c r="V5565" s="62">
        <v>43760</v>
      </c>
      <c r="W5565" s="39" t="e">
        <v>#N/A</v>
      </c>
    </row>
    <row r="5566" spans="1:27" s="39" customFormat="1" ht="12.75" x14ac:dyDescent="0.2">
      <c r="A5566" s="39" t="s">
        <v>9412</v>
      </c>
      <c r="B5566" s="6" t="s">
        <v>3343</v>
      </c>
      <c r="C5566" s="5" t="s">
        <v>3342</v>
      </c>
      <c r="D5566" s="5" t="str">
        <f t="shared" si="75"/>
        <v>WESTBILL.COM</v>
      </c>
      <c r="E5566" s="17">
        <v>5967</v>
      </c>
      <c r="F5566" s="16" t="s">
        <v>3341</v>
      </c>
      <c r="G5566" s="39" t="s">
        <v>9415</v>
      </c>
      <c r="H5566" s="39" t="s">
        <v>9416</v>
      </c>
      <c r="I5566" s="61" t="s">
        <v>151</v>
      </c>
      <c r="J5566" s="61" t="s">
        <v>151</v>
      </c>
      <c r="K5566" s="61" t="s">
        <v>151</v>
      </c>
      <c r="L5566" s="61" t="s">
        <v>151</v>
      </c>
      <c r="M5566" s="61" t="s">
        <v>151</v>
      </c>
      <c r="O5566" s="39" t="s">
        <v>3899</v>
      </c>
      <c r="R5566" s="39" t="s">
        <v>1747</v>
      </c>
      <c r="S5566" s="39" t="e">
        <v>#N/A</v>
      </c>
      <c r="T5566" s="39" t="e">
        <v>#N/A</v>
      </c>
      <c r="U5566" s="39" t="e">
        <v>#N/A</v>
      </c>
      <c r="V5566" s="62">
        <v>43760</v>
      </c>
      <c r="W5566" s="39" t="e">
        <v>#N/A</v>
      </c>
    </row>
    <row r="5567" spans="1:27" s="39" customFormat="1" ht="12.75" x14ac:dyDescent="0.2">
      <c r="A5567" s="39" t="s">
        <v>9417</v>
      </c>
      <c r="B5567" s="6" t="s">
        <v>3343</v>
      </c>
      <c r="C5567" s="5" t="s">
        <v>3342</v>
      </c>
      <c r="D5567" s="5" t="str">
        <f t="shared" si="75"/>
        <v>WESTBILL.COM</v>
      </c>
      <c r="E5567" s="17">
        <v>5967</v>
      </c>
      <c r="F5567" s="16" t="s">
        <v>3341</v>
      </c>
      <c r="G5567" s="39" t="s">
        <v>9418</v>
      </c>
      <c r="H5567" s="39" t="s">
        <v>9419</v>
      </c>
      <c r="I5567" s="61" t="s">
        <v>151</v>
      </c>
      <c r="J5567" s="61" t="s">
        <v>151</v>
      </c>
      <c r="K5567" s="61" t="s">
        <v>151</v>
      </c>
      <c r="L5567" s="61" t="s">
        <v>151</v>
      </c>
      <c r="M5567" s="61" t="s">
        <v>151</v>
      </c>
      <c r="O5567" s="39" t="s">
        <v>3899</v>
      </c>
      <c r="R5567" s="39" t="s">
        <v>1747</v>
      </c>
      <c r="S5567" s="39" t="e">
        <v>#N/A</v>
      </c>
      <c r="T5567" s="39" t="e">
        <v>#N/A</v>
      </c>
      <c r="U5567" s="39" t="e">
        <v>#N/A</v>
      </c>
      <c r="V5567" s="62">
        <v>43760</v>
      </c>
      <c r="W5567" s="39" t="e">
        <v>#N/A</v>
      </c>
    </row>
    <row r="5568" spans="1:27" s="39" customFormat="1" ht="12.75" x14ac:dyDescent="0.2">
      <c r="A5568" s="39" t="s">
        <v>9420</v>
      </c>
      <c r="B5568" s="6" t="s">
        <v>3343</v>
      </c>
      <c r="C5568" s="5" t="s">
        <v>3342</v>
      </c>
      <c r="D5568" s="5" t="str">
        <f t="shared" si="75"/>
        <v>WESTBILL.COM</v>
      </c>
      <c r="E5568" s="17">
        <v>5967</v>
      </c>
      <c r="F5568" s="16" t="s">
        <v>3341</v>
      </c>
      <c r="G5568" s="39" t="s">
        <v>9421</v>
      </c>
      <c r="H5568" s="39" t="s">
        <v>9422</v>
      </c>
      <c r="I5568" s="61" t="s">
        <v>151</v>
      </c>
      <c r="J5568" s="61" t="s">
        <v>151</v>
      </c>
      <c r="K5568" s="61" t="s">
        <v>151</v>
      </c>
      <c r="L5568" s="61" t="s">
        <v>151</v>
      </c>
      <c r="M5568" s="61" t="s">
        <v>151</v>
      </c>
      <c r="O5568" s="39" t="s">
        <v>3899</v>
      </c>
      <c r="R5568" s="39" t="s">
        <v>1747</v>
      </c>
      <c r="S5568" s="39" t="e">
        <v>#N/A</v>
      </c>
      <c r="T5568" s="39" t="e">
        <v>#N/A</v>
      </c>
      <c r="U5568" s="39" t="e">
        <v>#N/A</v>
      </c>
      <c r="V5568" s="62">
        <v>43760</v>
      </c>
      <c r="W5568" s="39" t="e">
        <v>#N/A</v>
      </c>
    </row>
    <row r="5569" spans="1:27" s="39" customFormat="1" ht="12.75" x14ac:dyDescent="0.2">
      <c r="A5569" s="39" t="s">
        <v>9423</v>
      </c>
      <c r="B5569" s="6" t="s">
        <v>3343</v>
      </c>
      <c r="C5569" s="5" t="s">
        <v>3342</v>
      </c>
      <c r="D5569" s="5" t="str">
        <f t="shared" si="75"/>
        <v>WESTBILL.COM</v>
      </c>
      <c r="E5569" s="17">
        <v>5967</v>
      </c>
      <c r="F5569" s="16" t="s">
        <v>3341</v>
      </c>
      <c r="G5569" s="39" t="s">
        <v>9424</v>
      </c>
      <c r="H5569" s="39" t="s">
        <v>9425</v>
      </c>
      <c r="I5569" s="61" t="s">
        <v>151</v>
      </c>
      <c r="J5569" s="61" t="s">
        <v>151</v>
      </c>
      <c r="K5569" s="61" t="s">
        <v>151</v>
      </c>
      <c r="L5569" s="61" t="s">
        <v>151</v>
      </c>
      <c r="M5569" s="61" t="s">
        <v>151</v>
      </c>
      <c r="O5569" s="39" t="s">
        <v>3899</v>
      </c>
      <c r="R5569" s="39" t="s">
        <v>1747</v>
      </c>
      <c r="S5569" s="39" t="e">
        <v>#N/A</v>
      </c>
      <c r="T5569" s="39" t="e">
        <v>#N/A</v>
      </c>
      <c r="U5569" s="39" t="e">
        <v>#N/A</v>
      </c>
      <c r="V5569" s="62">
        <v>43760</v>
      </c>
      <c r="W5569" s="39" t="e">
        <v>#N/A</v>
      </c>
    </row>
    <row r="5570" spans="1:27" s="39" customFormat="1" ht="12.75" x14ac:dyDescent="0.2">
      <c r="A5570" s="39" t="s">
        <v>9426</v>
      </c>
      <c r="B5570" s="6" t="s">
        <v>9427</v>
      </c>
      <c r="C5570" s="5" t="s">
        <v>9428</v>
      </c>
      <c r="D5570" s="5" t="s">
        <v>9428</v>
      </c>
      <c r="E5570" s="17">
        <v>5967</v>
      </c>
      <c r="F5570" s="16" t="s">
        <v>9429</v>
      </c>
      <c r="G5570" s="39" t="s">
        <v>9430</v>
      </c>
      <c r="H5570" s="39" t="s">
        <v>6590</v>
      </c>
      <c r="I5570" s="61" t="s">
        <v>151</v>
      </c>
      <c r="J5570" s="61" t="s">
        <v>151</v>
      </c>
      <c r="K5570" s="61" t="s">
        <v>151</v>
      </c>
      <c r="L5570" s="61" t="s">
        <v>151</v>
      </c>
      <c r="M5570" s="61" t="s">
        <v>151</v>
      </c>
      <c r="O5570" s="39" t="s">
        <v>3899</v>
      </c>
      <c r="R5570" s="39" t="s">
        <v>1747</v>
      </c>
      <c r="S5570" s="39" t="e">
        <v>#N/A</v>
      </c>
      <c r="T5570" s="39" t="e">
        <v>#N/A</v>
      </c>
      <c r="U5570" s="39" t="e">
        <v>#N/A</v>
      </c>
      <c r="V5570" s="56">
        <v>43760</v>
      </c>
      <c r="W5570" s="39" t="e">
        <v>#N/A</v>
      </c>
    </row>
    <row r="5571" spans="1:27" s="39" customFormat="1" ht="12.75" x14ac:dyDescent="0.2">
      <c r="A5571" s="39" t="s">
        <v>9431</v>
      </c>
      <c r="B5571" s="39" t="s">
        <v>9432</v>
      </c>
      <c r="C5571" s="39" t="s">
        <v>9433</v>
      </c>
      <c r="D5571" s="39" t="s">
        <v>9433</v>
      </c>
      <c r="E5571" s="17">
        <v>7273</v>
      </c>
      <c r="F5571" s="39" t="s">
        <v>9434</v>
      </c>
      <c r="G5571" s="39" t="s">
        <v>9435</v>
      </c>
      <c r="H5571" s="39" t="s">
        <v>9436</v>
      </c>
      <c r="I5571" s="61" t="s">
        <v>151</v>
      </c>
      <c r="J5571" s="61" t="s">
        <v>151</v>
      </c>
      <c r="K5571" s="61" t="s">
        <v>151</v>
      </c>
      <c r="L5571" s="61" t="s">
        <v>4352</v>
      </c>
      <c r="M5571" s="61" t="s">
        <v>151</v>
      </c>
      <c r="O5571" s="39" t="s">
        <v>3899</v>
      </c>
      <c r="R5571" s="39" t="s">
        <v>1747</v>
      </c>
      <c r="S5571" s="39" t="e">
        <v>#N/A</v>
      </c>
      <c r="T5571" s="39" t="e">
        <v>#N/A</v>
      </c>
      <c r="U5571" s="39" t="e">
        <v>#N/A</v>
      </c>
      <c r="V5571" s="56">
        <v>43760</v>
      </c>
      <c r="W5571" s="39" t="e">
        <v>#N/A</v>
      </c>
    </row>
    <row r="5572" spans="1:27" s="39" customFormat="1" ht="12.75" x14ac:dyDescent="0.2">
      <c r="A5572" s="39" t="s">
        <v>9442</v>
      </c>
      <c r="B5572" s="39" t="s">
        <v>9437</v>
      </c>
      <c r="C5572" s="39" t="s">
        <v>9438</v>
      </c>
      <c r="D5572" s="39" t="s">
        <v>9438</v>
      </c>
      <c r="E5572" s="17">
        <v>7273</v>
      </c>
      <c r="F5572" s="39" t="s">
        <v>9439</v>
      </c>
      <c r="G5572" s="39" t="s">
        <v>9440</v>
      </c>
      <c r="H5572" s="39" t="s">
        <v>9441</v>
      </c>
      <c r="I5572" s="61" t="s">
        <v>151</v>
      </c>
      <c r="J5572" s="61" t="s">
        <v>151</v>
      </c>
      <c r="K5572" s="61" t="s">
        <v>151</v>
      </c>
      <c r="L5572" s="61" t="s">
        <v>4352</v>
      </c>
      <c r="M5572" s="61" t="s">
        <v>151</v>
      </c>
      <c r="O5572" s="39" t="s">
        <v>3899</v>
      </c>
      <c r="R5572" s="39" t="s">
        <v>1747</v>
      </c>
      <c r="S5572" s="39" t="e">
        <v>#N/A</v>
      </c>
      <c r="T5572" s="39" t="e">
        <v>#N/A</v>
      </c>
      <c r="U5572" s="39" t="e">
        <v>#N/A</v>
      </c>
      <c r="V5572" s="56">
        <v>43760</v>
      </c>
      <c r="W5572" s="39" t="e">
        <v>#N/A</v>
      </c>
    </row>
    <row r="5573" spans="1:27" s="39" customFormat="1" ht="12.75" x14ac:dyDescent="0.2">
      <c r="A5573" s="39" t="s">
        <v>9478</v>
      </c>
      <c r="B5573" s="39" t="s">
        <v>9446</v>
      </c>
      <c r="C5573" s="39" t="s">
        <v>9443</v>
      </c>
      <c r="D5573" s="39" t="s">
        <v>9443</v>
      </c>
      <c r="E5573" s="17">
        <v>5967</v>
      </c>
      <c r="F5573" s="39" t="s">
        <v>9444</v>
      </c>
      <c r="G5573" s="39" t="s">
        <v>9445</v>
      </c>
      <c r="H5573" s="39" t="s">
        <v>9445</v>
      </c>
      <c r="I5573" s="39" t="s">
        <v>151</v>
      </c>
      <c r="J5573" s="39" t="s">
        <v>151</v>
      </c>
      <c r="K5573" s="39" t="s">
        <v>151</v>
      </c>
      <c r="L5573" s="39" t="s">
        <v>151</v>
      </c>
      <c r="M5573" s="39" t="s">
        <v>151</v>
      </c>
      <c r="O5573" s="39" t="s">
        <v>3899</v>
      </c>
      <c r="R5573" s="39" t="s">
        <v>1747</v>
      </c>
      <c r="S5573" s="39" t="e">
        <v>#N/A</v>
      </c>
      <c r="T5573" s="39" t="e">
        <v>#N/A</v>
      </c>
      <c r="U5573" s="39" t="e">
        <v>#N/A</v>
      </c>
      <c r="V5573" s="56">
        <v>43761</v>
      </c>
      <c r="W5573" s="39" t="e">
        <v>#N/A</v>
      </c>
    </row>
    <row r="5574" spans="1:27" s="39" customFormat="1" ht="12.75" x14ac:dyDescent="0.2">
      <c r="A5574" s="39" t="s">
        <v>9447</v>
      </c>
      <c r="B5574" s="39" t="s">
        <v>9168</v>
      </c>
      <c r="C5574" s="39" t="s">
        <v>9448</v>
      </c>
      <c r="D5574" s="39" t="s">
        <v>9448</v>
      </c>
      <c r="E5574" s="17">
        <v>4899</v>
      </c>
      <c r="F5574" s="39" t="s">
        <v>9449</v>
      </c>
      <c r="G5574" s="39" t="s">
        <v>6447</v>
      </c>
      <c r="H5574" s="39" t="s">
        <v>6448</v>
      </c>
      <c r="I5574" s="39" t="s">
        <v>151</v>
      </c>
      <c r="J5574" s="39" t="s">
        <v>151</v>
      </c>
      <c r="K5574" s="39" t="s">
        <v>151</v>
      </c>
      <c r="L5574" s="39" t="s">
        <v>4352</v>
      </c>
      <c r="M5574" s="39" t="s">
        <v>151</v>
      </c>
      <c r="O5574" s="39" t="s">
        <v>3899</v>
      </c>
      <c r="R5574" s="39" t="s">
        <v>1742</v>
      </c>
      <c r="S5574" s="39" t="e">
        <v>#N/A</v>
      </c>
      <c r="T5574" s="39" t="e">
        <v>#N/A</v>
      </c>
      <c r="U5574" s="39" t="e">
        <v>#N/A</v>
      </c>
      <c r="V5574" s="56">
        <v>43761</v>
      </c>
      <c r="W5574" s="39" t="e">
        <v>#N/A</v>
      </c>
    </row>
    <row r="5575" spans="1:27" s="39" customFormat="1" ht="12.75" x14ac:dyDescent="0.2">
      <c r="A5575" s="39" t="s">
        <v>9450</v>
      </c>
      <c r="B5575" s="39" t="s">
        <v>9177</v>
      </c>
      <c r="C5575" s="39" t="s">
        <v>9451</v>
      </c>
      <c r="D5575" s="39" t="s">
        <v>9451</v>
      </c>
      <c r="E5575" s="17">
        <v>4899</v>
      </c>
      <c r="F5575" s="39" t="s">
        <v>9452</v>
      </c>
      <c r="G5575" s="39" t="s">
        <v>6447</v>
      </c>
      <c r="H5575" s="39" t="s">
        <v>6448</v>
      </c>
      <c r="I5575" s="39" t="s">
        <v>151</v>
      </c>
      <c r="J5575" s="39" t="s">
        <v>151</v>
      </c>
      <c r="K5575" s="39" t="s">
        <v>151</v>
      </c>
      <c r="L5575" s="39" t="s">
        <v>4352</v>
      </c>
      <c r="M5575" s="39" t="s">
        <v>151</v>
      </c>
      <c r="O5575" s="39" t="s">
        <v>3899</v>
      </c>
      <c r="R5575" s="39" t="s">
        <v>1742</v>
      </c>
      <c r="S5575" s="39" t="e">
        <v>#N/A</v>
      </c>
      <c r="T5575" s="39" t="e">
        <v>#N/A</v>
      </c>
      <c r="U5575" s="39" t="e">
        <v>#N/A</v>
      </c>
      <c r="V5575" s="56">
        <v>43761</v>
      </c>
      <c r="W5575" s="39" t="e">
        <v>#N/A</v>
      </c>
    </row>
    <row r="5576" spans="1:27" s="39" customFormat="1" ht="12.75" x14ac:dyDescent="0.2">
      <c r="A5576" s="39" t="s">
        <v>9453</v>
      </c>
      <c r="B5576" s="39" t="s">
        <v>9454</v>
      </c>
      <c r="C5576" s="39" t="s">
        <v>9455</v>
      </c>
      <c r="D5576" s="39" t="s">
        <v>9455</v>
      </c>
      <c r="E5576" s="60">
        <v>7298</v>
      </c>
      <c r="F5576" s="58" t="s">
        <v>9456</v>
      </c>
      <c r="G5576" s="39" t="s">
        <v>4352</v>
      </c>
      <c r="H5576" s="39" t="s">
        <v>4352</v>
      </c>
      <c r="I5576" s="39" t="s">
        <v>151</v>
      </c>
      <c r="J5576" s="39" t="s">
        <v>151</v>
      </c>
      <c r="K5576" s="39" t="s">
        <v>151</v>
      </c>
      <c r="L5576" s="39" t="s">
        <v>4352</v>
      </c>
      <c r="M5576" s="39" t="s">
        <v>151</v>
      </c>
      <c r="O5576" s="39" t="s">
        <v>3898</v>
      </c>
      <c r="R5576" s="39" t="s">
        <v>5007</v>
      </c>
      <c r="S5576" s="39" t="s">
        <v>5272</v>
      </c>
      <c r="T5576" s="39" t="e">
        <v>#N/A</v>
      </c>
      <c r="U5576" s="39" t="e">
        <v>#N/A</v>
      </c>
      <c r="V5576" s="56">
        <v>43761</v>
      </c>
      <c r="W5576" s="39" t="e">
        <v>#N/A</v>
      </c>
    </row>
    <row r="5577" spans="1:27" s="68" customFormat="1" ht="12.75" x14ac:dyDescent="0.2">
      <c r="A5577" s="68" t="s">
        <v>9457</v>
      </c>
      <c r="B5577" s="68" t="s">
        <v>9458</v>
      </c>
      <c r="C5577" s="68" t="s">
        <v>9459</v>
      </c>
      <c r="D5577" s="68" t="s">
        <v>9459</v>
      </c>
      <c r="E5577" s="66">
        <v>5967</v>
      </c>
      <c r="F5577" s="68" t="s">
        <v>9460</v>
      </c>
      <c r="G5577" s="68" t="s">
        <v>9461</v>
      </c>
      <c r="H5577" s="68" t="s">
        <v>9462</v>
      </c>
      <c r="I5577" s="68" t="s">
        <v>151</v>
      </c>
      <c r="J5577" s="68" t="s">
        <v>151</v>
      </c>
      <c r="K5577" s="68" t="s">
        <v>151</v>
      </c>
      <c r="L5577" s="68" t="s">
        <v>151</v>
      </c>
      <c r="M5577" s="68" t="s">
        <v>151</v>
      </c>
      <c r="O5577" s="68" t="s">
        <v>3899</v>
      </c>
      <c r="R5577" s="68" t="s">
        <v>1747</v>
      </c>
      <c r="S5577" s="68" t="e">
        <v>#N/A</v>
      </c>
      <c r="T5577" s="68" t="e">
        <v>#N/A</v>
      </c>
      <c r="U5577" s="68" t="e">
        <v>#N/A</v>
      </c>
      <c r="V5577" s="72">
        <v>43761</v>
      </c>
      <c r="W5577" s="68" t="e">
        <v>#N/A</v>
      </c>
    </row>
    <row r="5578" spans="1:27" s="68" customFormat="1" ht="12.75" x14ac:dyDescent="0.2">
      <c r="A5578" s="68" t="s">
        <v>9463</v>
      </c>
      <c r="B5578" s="68" t="s">
        <v>9464</v>
      </c>
      <c r="C5578" s="68" t="s">
        <v>9465</v>
      </c>
      <c r="D5578" s="68" t="s">
        <v>9465</v>
      </c>
      <c r="E5578" s="66">
        <v>5967</v>
      </c>
      <c r="F5578" s="73" t="s">
        <v>9466</v>
      </c>
      <c r="G5578" s="68" t="s">
        <v>9467</v>
      </c>
      <c r="H5578" s="68" t="s">
        <v>9410</v>
      </c>
      <c r="I5578" s="68" t="s">
        <v>151</v>
      </c>
      <c r="J5578" s="68" t="s">
        <v>151</v>
      </c>
      <c r="K5578" s="68" t="s">
        <v>151</v>
      </c>
      <c r="L5578" s="68" t="s">
        <v>151</v>
      </c>
      <c r="M5578" s="68" t="s">
        <v>151</v>
      </c>
      <c r="O5578" s="68" t="s">
        <v>3899</v>
      </c>
      <c r="R5578" s="68" t="s">
        <v>1747</v>
      </c>
      <c r="S5578" s="68" t="e">
        <v>#N/A</v>
      </c>
      <c r="T5578" s="68" t="e">
        <v>#N/A</v>
      </c>
      <c r="U5578" s="68" t="e">
        <v>#N/A</v>
      </c>
      <c r="V5578" s="72">
        <v>43761</v>
      </c>
      <c r="W5578" s="68" t="e">
        <v>#N/A</v>
      </c>
    </row>
    <row r="5579" spans="1:27" s="68" customFormat="1" ht="12.75" x14ac:dyDescent="0.2">
      <c r="A5579" s="68" t="s">
        <v>9468</v>
      </c>
      <c r="B5579" s="68" t="s">
        <v>9469</v>
      </c>
      <c r="C5579" s="68" t="s">
        <v>9470</v>
      </c>
      <c r="D5579" s="68" t="s">
        <v>9470</v>
      </c>
      <c r="E5579" s="66">
        <v>5967</v>
      </c>
      <c r="F5579" s="68" t="s">
        <v>9471</v>
      </c>
      <c r="G5579" s="68" t="s">
        <v>9472</v>
      </c>
      <c r="H5579" s="68" t="s">
        <v>3950</v>
      </c>
      <c r="I5579" s="68" t="s">
        <v>151</v>
      </c>
      <c r="J5579" s="68" t="s">
        <v>151</v>
      </c>
      <c r="K5579" s="68" t="s">
        <v>151</v>
      </c>
      <c r="L5579" s="68" t="s">
        <v>151</v>
      </c>
      <c r="M5579" s="68" t="s">
        <v>151</v>
      </c>
      <c r="O5579" s="68" t="s">
        <v>3899</v>
      </c>
      <c r="R5579" s="68" t="s">
        <v>1747</v>
      </c>
      <c r="S5579" s="68" t="e">
        <v>#N/A</v>
      </c>
      <c r="T5579" s="68" t="e">
        <v>#N/A</v>
      </c>
      <c r="U5579" s="68" t="e">
        <v>#N/A</v>
      </c>
      <c r="V5579" s="72">
        <v>43761</v>
      </c>
      <c r="W5579" s="68" t="e">
        <v>#N/A</v>
      </c>
    </row>
    <row r="5580" spans="1:27" s="39" customFormat="1" ht="12.75" x14ac:dyDescent="0.2">
      <c r="A5580" s="39" t="s">
        <v>9479</v>
      </c>
      <c r="B5580" s="6" t="s">
        <v>9487</v>
      </c>
      <c r="C5580" s="5" t="s">
        <v>3319</v>
      </c>
      <c r="D5580" s="5" t="str">
        <f t="shared" ref="D5580" si="76">C5580</f>
        <v>SUPPORT3000.COM</v>
      </c>
      <c r="E5580" s="60">
        <v>5967</v>
      </c>
      <c r="F5580" s="16" t="s">
        <v>3318</v>
      </c>
      <c r="G5580" s="39" t="s">
        <v>9480</v>
      </c>
      <c r="H5580" s="39" t="s">
        <v>9481</v>
      </c>
      <c r="I5580" s="7" t="s">
        <v>151</v>
      </c>
      <c r="J5580" s="7" t="s">
        <v>151</v>
      </c>
      <c r="K5580" s="7" t="s">
        <v>151</v>
      </c>
      <c r="L5580" s="7" t="s">
        <v>151</v>
      </c>
      <c r="M5580" s="7" t="s">
        <v>151</v>
      </c>
      <c r="O5580" s="61" t="s">
        <v>3899</v>
      </c>
      <c r="R5580" s="39" t="s">
        <v>1747</v>
      </c>
      <c r="S5580" s="6" t="e">
        <v>#N/A</v>
      </c>
      <c r="T5580" s="6" t="e">
        <v>#N/A</v>
      </c>
      <c r="U5580" s="6" t="e">
        <v>#N/A</v>
      </c>
      <c r="V5580" s="62">
        <v>43761</v>
      </c>
    </row>
    <row r="5581" spans="1:27" s="39" customFormat="1" ht="12.75" x14ac:dyDescent="0.2">
      <c r="A5581" s="39" t="s">
        <v>9482</v>
      </c>
      <c r="B5581" s="39" t="s">
        <v>142</v>
      </c>
      <c r="C5581" s="39" t="s">
        <v>9483</v>
      </c>
      <c r="D5581" s="39" t="s">
        <v>9483</v>
      </c>
      <c r="E5581" s="60">
        <v>7273</v>
      </c>
      <c r="F5581" s="39" t="s">
        <v>9484</v>
      </c>
      <c r="G5581" s="39" t="s">
        <v>9485</v>
      </c>
      <c r="H5581" s="39" t="s">
        <v>9486</v>
      </c>
      <c r="I5581" s="39" t="s">
        <v>151</v>
      </c>
      <c r="J5581" s="39" t="s">
        <v>151</v>
      </c>
      <c r="K5581" s="39" t="s">
        <v>151</v>
      </c>
      <c r="L5581" s="39" t="s">
        <v>4352</v>
      </c>
      <c r="M5581" s="39" t="s">
        <v>151</v>
      </c>
      <c r="O5581" s="39" t="s">
        <v>3899</v>
      </c>
      <c r="R5581" s="39" t="s">
        <v>1742</v>
      </c>
      <c r="S5581" s="39" t="s">
        <v>6380</v>
      </c>
      <c r="T5581" s="39" t="e">
        <v>#N/A</v>
      </c>
      <c r="U5581" s="39" t="e">
        <v>#N/A</v>
      </c>
      <c r="V5581" s="56">
        <v>43763</v>
      </c>
      <c r="W5581" s="39" t="e">
        <v>#N/A</v>
      </c>
    </row>
    <row r="5582" spans="1:27" s="39" customFormat="1" ht="12.75" x14ac:dyDescent="0.2">
      <c r="A5582" s="39" t="s">
        <v>9488</v>
      </c>
      <c r="B5582" s="39" t="s">
        <v>24</v>
      </c>
      <c r="C5582" s="39" t="s">
        <v>9489</v>
      </c>
      <c r="D5582" s="39" t="s">
        <v>9489</v>
      </c>
      <c r="E5582" s="60">
        <v>7273</v>
      </c>
      <c r="F5582" s="16" t="s">
        <v>9490</v>
      </c>
      <c r="G5582" s="39" t="s">
        <v>9491</v>
      </c>
      <c r="H5582" s="39" t="s">
        <v>9492</v>
      </c>
      <c r="I5582" s="61" t="s">
        <v>151</v>
      </c>
      <c r="J5582" s="61" t="s">
        <v>151</v>
      </c>
      <c r="K5582" s="61" t="s">
        <v>151</v>
      </c>
      <c r="L5582" s="39" t="s">
        <v>4352</v>
      </c>
      <c r="M5582" s="39" t="s">
        <v>151</v>
      </c>
      <c r="O5582" s="39" t="s">
        <v>3899</v>
      </c>
      <c r="R5582" s="39" t="s">
        <v>1742</v>
      </c>
      <c r="S5582" s="39" t="s">
        <v>6380</v>
      </c>
      <c r="T5582" s="39" t="e">
        <v>#N/A</v>
      </c>
      <c r="U5582" s="39" t="e">
        <v>#N/A</v>
      </c>
      <c r="V5582" s="56">
        <v>43763</v>
      </c>
      <c r="W5582" s="39" t="e">
        <v>#N/A</v>
      </c>
    </row>
    <row r="5583" spans="1:27" s="68" customFormat="1" ht="12.75" x14ac:dyDescent="0.2">
      <c r="A5583" s="68" t="s">
        <v>9494</v>
      </c>
      <c r="B5583" s="68" t="s">
        <v>3493</v>
      </c>
      <c r="C5583" s="68" t="s">
        <v>2796</v>
      </c>
      <c r="D5583" s="68" t="s">
        <v>2796</v>
      </c>
      <c r="E5583" s="66">
        <v>5967</v>
      </c>
      <c r="F5583" s="68" t="s">
        <v>2777</v>
      </c>
      <c r="G5583" s="68" t="s">
        <v>3436</v>
      </c>
      <c r="H5583" s="68" t="s">
        <v>3437</v>
      </c>
      <c r="I5583" s="68" t="s">
        <v>151</v>
      </c>
      <c r="J5583" s="68" t="s">
        <v>151</v>
      </c>
      <c r="K5583" s="68" t="s">
        <v>151</v>
      </c>
      <c r="L5583" s="68" t="s">
        <v>151</v>
      </c>
      <c r="M5583" s="68" t="s">
        <v>151</v>
      </c>
      <c r="N5583" s="61"/>
      <c r="O5583" s="68" t="s">
        <v>3899</v>
      </c>
      <c r="P5583" s="61"/>
      <c r="Q5583" s="61"/>
      <c r="R5583" s="68" t="s">
        <v>1748</v>
      </c>
      <c r="S5583" s="68" t="e">
        <v>#N/A</v>
      </c>
      <c r="T5583" s="68" t="e">
        <v>#N/A</v>
      </c>
      <c r="U5583" s="61" t="e">
        <v>#N/A</v>
      </c>
      <c r="V5583" s="72">
        <v>43766</v>
      </c>
      <c r="W5583" s="61" t="e">
        <v>#N/A</v>
      </c>
      <c r="X5583" s="61" t="e">
        <v>#N/A</v>
      </c>
      <c r="Y5583" s="61"/>
      <c r="Z5583" s="61"/>
      <c r="AA5583" s="61"/>
    </row>
    <row r="5584" spans="1:27" s="61" customFormat="1" ht="12.75" x14ac:dyDescent="0.2">
      <c r="A5584" s="61" t="s">
        <v>9495</v>
      </c>
      <c r="B5584" s="61" t="s">
        <v>984</v>
      </c>
      <c r="C5584" s="61" t="s">
        <v>985</v>
      </c>
      <c r="D5584" s="61" t="s">
        <v>985</v>
      </c>
      <c r="E5584" s="60">
        <v>5967</v>
      </c>
      <c r="F5584" s="16" t="s">
        <v>983</v>
      </c>
      <c r="G5584" s="61" t="s">
        <v>9496</v>
      </c>
      <c r="H5584" s="61" t="s">
        <v>9497</v>
      </c>
      <c r="I5584" s="61" t="s">
        <v>151</v>
      </c>
      <c r="J5584" s="61" t="s">
        <v>151</v>
      </c>
      <c r="K5584" s="61" t="s">
        <v>151</v>
      </c>
      <c r="L5584" s="61" t="s">
        <v>151</v>
      </c>
      <c r="M5584" s="61" t="s">
        <v>151</v>
      </c>
      <c r="O5584" s="61" t="s">
        <v>3899</v>
      </c>
      <c r="R5584" s="6" t="s">
        <v>1744</v>
      </c>
      <c r="S5584" s="6" t="e">
        <v>#N/A</v>
      </c>
      <c r="T5584" s="6" t="e">
        <v>#N/A</v>
      </c>
      <c r="U5584" s="6" t="e">
        <v>#N/A</v>
      </c>
      <c r="V5584" s="62">
        <v>43766</v>
      </c>
      <c r="W5584" s="61" t="e">
        <v>#N/A</v>
      </c>
      <c r="X5584" s="61" t="e">
        <v>#N/A</v>
      </c>
    </row>
    <row r="5585" spans="1:23" s="39" customFormat="1" ht="12.75" x14ac:dyDescent="0.2">
      <c r="A5585" s="39" t="s">
        <v>9498</v>
      </c>
      <c r="B5585" s="39" t="s">
        <v>9499</v>
      </c>
      <c r="C5585" s="39" t="s">
        <v>9499</v>
      </c>
      <c r="D5585" s="61" t="s">
        <v>9499</v>
      </c>
      <c r="E5585" s="60">
        <v>8931</v>
      </c>
      <c r="F5585" s="39" t="s">
        <v>9500</v>
      </c>
      <c r="G5585" s="39" t="s">
        <v>4352</v>
      </c>
      <c r="H5585" s="61" t="s">
        <v>4352</v>
      </c>
      <c r="I5585" s="39" t="s">
        <v>151</v>
      </c>
      <c r="J5585" s="39" t="s">
        <v>151</v>
      </c>
      <c r="K5585" s="39" t="s">
        <v>151</v>
      </c>
      <c r="L5585" s="39" t="s">
        <v>4352</v>
      </c>
      <c r="M5585" s="39" t="s">
        <v>151</v>
      </c>
      <c r="O5585" s="6" t="s">
        <v>3898</v>
      </c>
      <c r="R5585" s="39" t="s">
        <v>5965</v>
      </c>
      <c r="S5585" s="39" t="s">
        <v>5272</v>
      </c>
      <c r="T5585" s="6" t="e">
        <v>#N/A</v>
      </c>
      <c r="U5585" s="6" t="e">
        <v>#N/A</v>
      </c>
      <c r="V5585" s="62">
        <v>43766</v>
      </c>
    </row>
    <row r="5586" spans="1:23" s="39" customFormat="1" ht="12.75" x14ac:dyDescent="0.2">
      <c r="A5586" s="39" t="s">
        <v>9501</v>
      </c>
      <c r="B5586" s="39" t="s">
        <v>9502</v>
      </c>
      <c r="C5586" s="39" t="s">
        <v>9503</v>
      </c>
      <c r="D5586" s="61" t="s">
        <v>9503</v>
      </c>
      <c r="E5586" s="60">
        <v>4225</v>
      </c>
      <c r="F5586" s="39" t="s">
        <v>9504</v>
      </c>
      <c r="G5586" s="39" t="s">
        <v>4352</v>
      </c>
      <c r="H5586" s="61" t="s">
        <v>4352</v>
      </c>
      <c r="I5586" s="39" t="s">
        <v>3920</v>
      </c>
      <c r="J5586" s="39" t="s">
        <v>151</v>
      </c>
      <c r="K5586" s="39" t="s">
        <v>3920</v>
      </c>
      <c r="L5586" s="39" t="s">
        <v>4352</v>
      </c>
      <c r="M5586" s="39" t="s">
        <v>3920</v>
      </c>
      <c r="O5586" s="6" t="s">
        <v>3898</v>
      </c>
      <c r="R5586" s="39" t="s">
        <v>9938</v>
      </c>
      <c r="S5586" s="39" t="s">
        <v>5234</v>
      </c>
      <c r="T5586" s="6" t="e">
        <v>#N/A</v>
      </c>
      <c r="U5586" s="6" t="e">
        <v>#N/A</v>
      </c>
      <c r="V5586" s="62">
        <v>43766</v>
      </c>
    </row>
    <row r="5587" spans="1:23" s="61" customFormat="1" ht="12.75" x14ac:dyDescent="0.2">
      <c r="A5587" s="61" t="s">
        <v>9505</v>
      </c>
      <c r="B5587" s="61" t="s">
        <v>9506</v>
      </c>
      <c r="C5587" s="61" t="s">
        <v>9507</v>
      </c>
      <c r="D5587" s="61" t="s">
        <v>9507</v>
      </c>
      <c r="E5587" s="60">
        <v>7273</v>
      </c>
      <c r="F5587" s="61" t="s">
        <v>9508</v>
      </c>
      <c r="G5587" s="61" t="s">
        <v>9509</v>
      </c>
      <c r="H5587" s="61" t="s">
        <v>8659</v>
      </c>
      <c r="I5587" s="61" t="s">
        <v>151</v>
      </c>
      <c r="J5587" s="61" t="s">
        <v>151</v>
      </c>
      <c r="K5587" s="61" t="s">
        <v>151</v>
      </c>
      <c r="L5587" s="61" t="s">
        <v>151</v>
      </c>
      <c r="M5587" s="61" t="s">
        <v>151</v>
      </c>
      <c r="O5587" s="61" t="s">
        <v>3899</v>
      </c>
      <c r="R5587" s="61" t="s">
        <v>1748</v>
      </c>
      <c r="S5587" s="61" t="e">
        <v>#N/A</v>
      </c>
      <c r="T5587" s="61" t="e">
        <v>#N/A</v>
      </c>
      <c r="U5587" s="61" t="e">
        <v>#N/A</v>
      </c>
      <c r="V5587" s="62">
        <v>43766</v>
      </c>
      <c r="W5587" s="61" t="e">
        <v>#N/A</v>
      </c>
    </row>
    <row r="5588" spans="1:23" s="39" customFormat="1" ht="12.75" x14ac:dyDescent="0.2">
      <c r="A5588" s="39" t="s">
        <v>9510</v>
      </c>
      <c r="B5588" s="39" t="s">
        <v>3464</v>
      </c>
      <c r="C5588" s="39" t="s">
        <v>3463</v>
      </c>
      <c r="D5588" s="39" t="s">
        <v>3463</v>
      </c>
      <c r="E5588" s="60">
        <v>5967</v>
      </c>
      <c r="F5588" s="39" t="s">
        <v>3462</v>
      </c>
      <c r="G5588" s="39" t="s">
        <v>4971</v>
      </c>
      <c r="H5588" s="39" t="s">
        <v>10415</v>
      </c>
      <c r="I5588" s="39" t="s">
        <v>151</v>
      </c>
      <c r="J5588" s="39" t="s">
        <v>151</v>
      </c>
      <c r="K5588" s="39" t="s">
        <v>151</v>
      </c>
      <c r="L5588" s="39" t="s">
        <v>151</v>
      </c>
      <c r="M5588" s="39" t="s">
        <v>151</v>
      </c>
      <c r="O5588" s="61" t="s">
        <v>3899</v>
      </c>
      <c r="R5588" s="61" t="s">
        <v>1748</v>
      </c>
      <c r="S5588" s="61" t="e">
        <v>#N/A</v>
      </c>
      <c r="T5588" s="61" t="e">
        <v>#N/A</v>
      </c>
      <c r="U5588" s="61" t="e">
        <v>#N/A</v>
      </c>
      <c r="V5588" s="62">
        <v>43766</v>
      </c>
      <c r="W5588" s="61" t="e">
        <v>#N/A</v>
      </c>
    </row>
    <row r="5589" spans="1:23" s="68" customFormat="1" ht="12.75" x14ac:dyDescent="0.2">
      <c r="A5589" s="68" t="s">
        <v>9515</v>
      </c>
      <c r="B5589" s="68" t="s">
        <v>9240</v>
      </c>
      <c r="C5589" s="68" t="s">
        <v>7163</v>
      </c>
      <c r="D5589" s="68" t="s">
        <v>7163</v>
      </c>
      <c r="E5589" s="71">
        <v>5967</v>
      </c>
      <c r="F5589" s="68" t="s">
        <v>7162</v>
      </c>
      <c r="G5589" s="68" t="s">
        <v>7164</v>
      </c>
      <c r="H5589" s="68" t="s">
        <v>9526</v>
      </c>
      <c r="I5589" s="68" t="s">
        <v>151</v>
      </c>
      <c r="J5589" s="68" t="s">
        <v>151</v>
      </c>
      <c r="K5589" s="68" t="s">
        <v>151</v>
      </c>
      <c r="L5589" s="68" t="s">
        <v>151</v>
      </c>
      <c r="M5589" s="68" t="s">
        <v>151</v>
      </c>
      <c r="O5589" s="68" t="s">
        <v>3899</v>
      </c>
      <c r="R5589" s="68" t="s">
        <v>6742</v>
      </c>
      <c r="S5589" s="68" t="e">
        <v>#N/A</v>
      </c>
      <c r="T5589" s="68" t="e">
        <v>#N/A</v>
      </c>
      <c r="U5589" s="68" t="e">
        <v>#N/A</v>
      </c>
      <c r="V5589" s="72">
        <v>43768</v>
      </c>
      <c r="W5589" s="68" t="e">
        <v>#N/A</v>
      </c>
    </row>
    <row r="5590" spans="1:23" s="68" customFormat="1" ht="12.75" x14ac:dyDescent="0.2">
      <c r="A5590" s="68" t="s">
        <v>9516</v>
      </c>
      <c r="B5590" s="68" t="s">
        <v>9240</v>
      </c>
      <c r="C5590" s="68" t="s">
        <v>7163</v>
      </c>
      <c r="D5590" s="68" t="s">
        <v>7163</v>
      </c>
      <c r="E5590" s="71">
        <v>5967</v>
      </c>
      <c r="F5590" s="68" t="s">
        <v>7162</v>
      </c>
      <c r="G5590" s="68" t="s">
        <v>7164</v>
      </c>
      <c r="H5590" s="68" t="s">
        <v>9526</v>
      </c>
      <c r="I5590" s="68" t="s">
        <v>151</v>
      </c>
      <c r="J5590" s="68" t="s">
        <v>151</v>
      </c>
      <c r="K5590" s="68" t="s">
        <v>151</v>
      </c>
      <c r="L5590" s="68" t="s">
        <v>151</v>
      </c>
      <c r="M5590" s="68" t="s">
        <v>151</v>
      </c>
      <c r="O5590" s="68" t="s">
        <v>3899</v>
      </c>
      <c r="R5590" s="68" t="s">
        <v>6742</v>
      </c>
      <c r="S5590" s="68" t="e">
        <v>#N/A</v>
      </c>
      <c r="T5590" s="68" t="e">
        <v>#N/A</v>
      </c>
      <c r="U5590" s="68" t="e">
        <v>#N/A</v>
      </c>
      <c r="V5590" s="72">
        <v>43768</v>
      </c>
      <c r="W5590" s="68" t="e">
        <v>#N/A</v>
      </c>
    </row>
    <row r="5591" spans="1:23" s="61" customFormat="1" ht="12.75" x14ac:dyDescent="0.2">
      <c r="A5591" s="61" t="s">
        <v>9517</v>
      </c>
      <c r="B5591" s="61" t="s">
        <v>9240</v>
      </c>
      <c r="C5591" s="61" t="s">
        <v>7163</v>
      </c>
      <c r="D5591" s="61" t="s">
        <v>7163</v>
      </c>
      <c r="E5591" s="59">
        <v>5967</v>
      </c>
      <c r="F5591" s="61" t="s">
        <v>7162</v>
      </c>
      <c r="G5591" s="61" t="s">
        <v>7164</v>
      </c>
      <c r="H5591" s="61" t="s">
        <v>9526</v>
      </c>
      <c r="I5591" s="61" t="s">
        <v>151</v>
      </c>
      <c r="J5591" s="61" t="s">
        <v>151</v>
      </c>
      <c r="K5591" s="61" t="s">
        <v>151</v>
      </c>
      <c r="L5591" s="61" t="s">
        <v>151</v>
      </c>
      <c r="M5591" s="61" t="s">
        <v>151</v>
      </c>
      <c r="O5591" s="61" t="s">
        <v>3899</v>
      </c>
      <c r="R5591" s="61" t="s">
        <v>6742</v>
      </c>
      <c r="S5591" s="61" t="e">
        <v>#N/A</v>
      </c>
      <c r="T5591" s="61" t="e">
        <v>#N/A</v>
      </c>
      <c r="U5591" s="61" t="e">
        <v>#N/A</v>
      </c>
      <c r="V5591" s="62">
        <v>43768</v>
      </c>
      <c r="W5591" s="61" t="e">
        <v>#N/A</v>
      </c>
    </row>
    <row r="5592" spans="1:23" s="68" customFormat="1" ht="12.75" x14ac:dyDescent="0.2">
      <c r="A5592" s="68" t="s">
        <v>9518</v>
      </c>
      <c r="B5592" s="68" t="s">
        <v>9240</v>
      </c>
      <c r="C5592" s="68" t="s">
        <v>7163</v>
      </c>
      <c r="D5592" s="68" t="s">
        <v>7163</v>
      </c>
      <c r="E5592" s="71">
        <v>5967</v>
      </c>
      <c r="F5592" s="68" t="s">
        <v>7162</v>
      </c>
      <c r="G5592" s="68" t="s">
        <v>7164</v>
      </c>
      <c r="H5592" s="68" t="s">
        <v>9526</v>
      </c>
      <c r="I5592" s="68" t="s">
        <v>151</v>
      </c>
      <c r="J5592" s="68" t="s">
        <v>151</v>
      </c>
      <c r="K5592" s="68" t="s">
        <v>151</v>
      </c>
      <c r="L5592" s="68" t="s">
        <v>151</v>
      </c>
      <c r="M5592" s="68" t="s">
        <v>151</v>
      </c>
      <c r="O5592" s="68" t="s">
        <v>3899</v>
      </c>
      <c r="R5592" s="68" t="s">
        <v>6742</v>
      </c>
      <c r="S5592" s="68" t="e">
        <v>#N/A</v>
      </c>
      <c r="T5592" s="68" t="e">
        <v>#N/A</v>
      </c>
      <c r="U5592" s="68" t="e">
        <v>#N/A</v>
      </c>
      <c r="V5592" s="72">
        <v>43768</v>
      </c>
      <c r="W5592" s="68" t="e">
        <v>#N/A</v>
      </c>
    </row>
    <row r="5593" spans="1:23" s="68" customFormat="1" ht="12.75" x14ac:dyDescent="0.2">
      <c r="A5593" s="68" t="s">
        <v>9519</v>
      </c>
      <c r="B5593" s="68" t="s">
        <v>9240</v>
      </c>
      <c r="C5593" s="68" t="s">
        <v>7163</v>
      </c>
      <c r="D5593" s="68" t="s">
        <v>7163</v>
      </c>
      <c r="E5593" s="71">
        <v>5967</v>
      </c>
      <c r="F5593" s="68" t="s">
        <v>7162</v>
      </c>
      <c r="G5593" s="68" t="s">
        <v>7164</v>
      </c>
      <c r="H5593" s="68" t="s">
        <v>9526</v>
      </c>
      <c r="I5593" s="68" t="s">
        <v>151</v>
      </c>
      <c r="J5593" s="68" t="s">
        <v>151</v>
      </c>
      <c r="K5593" s="68" t="s">
        <v>151</v>
      </c>
      <c r="L5593" s="68" t="s">
        <v>151</v>
      </c>
      <c r="M5593" s="68" t="s">
        <v>151</v>
      </c>
      <c r="O5593" s="68" t="s">
        <v>3899</v>
      </c>
      <c r="R5593" s="68" t="s">
        <v>6742</v>
      </c>
      <c r="S5593" s="68" t="e">
        <v>#N/A</v>
      </c>
      <c r="T5593" s="68" t="e">
        <v>#N/A</v>
      </c>
      <c r="U5593" s="68" t="e">
        <v>#N/A</v>
      </c>
      <c r="V5593" s="72">
        <v>43768</v>
      </c>
      <c r="W5593" s="68" t="e">
        <v>#N/A</v>
      </c>
    </row>
    <row r="5594" spans="1:23" s="68" customFormat="1" ht="12.75" x14ac:dyDescent="0.2">
      <c r="A5594" s="68" t="s">
        <v>9520</v>
      </c>
      <c r="B5594" s="68" t="s">
        <v>9240</v>
      </c>
      <c r="C5594" s="68" t="s">
        <v>7163</v>
      </c>
      <c r="D5594" s="68" t="s">
        <v>7163</v>
      </c>
      <c r="E5594" s="71">
        <v>5967</v>
      </c>
      <c r="F5594" s="68" t="s">
        <v>7162</v>
      </c>
      <c r="G5594" s="68" t="s">
        <v>7164</v>
      </c>
      <c r="H5594" s="68" t="s">
        <v>9526</v>
      </c>
      <c r="I5594" s="68" t="s">
        <v>151</v>
      </c>
      <c r="J5594" s="68" t="s">
        <v>151</v>
      </c>
      <c r="K5594" s="68" t="s">
        <v>151</v>
      </c>
      <c r="L5594" s="68" t="s">
        <v>151</v>
      </c>
      <c r="M5594" s="68" t="s">
        <v>151</v>
      </c>
      <c r="O5594" s="68" t="s">
        <v>3899</v>
      </c>
      <c r="R5594" s="68" t="s">
        <v>6742</v>
      </c>
      <c r="S5594" s="68" t="e">
        <v>#N/A</v>
      </c>
      <c r="T5594" s="68" t="e">
        <v>#N/A</v>
      </c>
      <c r="U5594" s="68" t="e">
        <v>#N/A</v>
      </c>
      <c r="V5594" s="72">
        <v>43768</v>
      </c>
      <c r="W5594" s="68" t="e">
        <v>#N/A</v>
      </c>
    </row>
    <row r="5595" spans="1:23" s="68" customFormat="1" ht="12.75" x14ac:dyDescent="0.2">
      <c r="A5595" s="68" t="s">
        <v>9521</v>
      </c>
      <c r="B5595" s="68" t="s">
        <v>9240</v>
      </c>
      <c r="C5595" s="68" t="s">
        <v>7163</v>
      </c>
      <c r="D5595" s="68" t="s">
        <v>7163</v>
      </c>
      <c r="E5595" s="71">
        <v>5967</v>
      </c>
      <c r="F5595" s="68" t="s">
        <v>7162</v>
      </c>
      <c r="G5595" s="68" t="s">
        <v>7164</v>
      </c>
      <c r="H5595" s="68" t="s">
        <v>9526</v>
      </c>
      <c r="I5595" s="68" t="s">
        <v>151</v>
      </c>
      <c r="J5595" s="68" t="s">
        <v>151</v>
      </c>
      <c r="K5595" s="68" t="s">
        <v>151</v>
      </c>
      <c r="L5595" s="68" t="s">
        <v>151</v>
      </c>
      <c r="M5595" s="68" t="s">
        <v>151</v>
      </c>
      <c r="O5595" s="68" t="s">
        <v>3899</v>
      </c>
      <c r="R5595" s="68" t="s">
        <v>6742</v>
      </c>
      <c r="S5595" s="68" t="e">
        <v>#N/A</v>
      </c>
      <c r="T5595" s="68" t="e">
        <v>#N/A</v>
      </c>
      <c r="U5595" s="68" t="e">
        <v>#N/A</v>
      </c>
      <c r="V5595" s="72">
        <v>43768</v>
      </c>
      <c r="W5595" s="68" t="e">
        <v>#N/A</v>
      </c>
    </row>
    <row r="5596" spans="1:23" s="68" customFormat="1" ht="12.75" x14ac:dyDescent="0.2">
      <c r="A5596" s="68" t="s">
        <v>9522</v>
      </c>
      <c r="B5596" s="68" t="s">
        <v>9240</v>
      </c>
      <c r="C5596" s="68" t="s">
        <v>7163</v>
      </c>
      <c r="D5596" s="68" t="s">
        <v>7163</v>
      </c>
      <c r="E5596" s="71">
        <v>5967</v>
      </c>
      <c r="F5596" s="68" t="s">
        <v>7162</v>
      </c>
      <c r="G5596" s="68" t="s">
        <v>7164</v>
      </c>
      <c r="H5596" s="68" t="s">
        <v>9526</v>
      </c>
      <c r="I5596" s="68" t="s">
        <v>151</v>
      </c>
      <c r="J5596" s="68" t="s">
        <v>151</v>
      </c>
      <c r="K5596" s="68" t="s">
        <v>151</v>
      </c>
      <c r="L5596" s="68" t="s">
        <v>151</v>
      </c>
      <c r="M5596" s="68" t="s">
        <v>151</v>
      </c>
      <c r="O5596" s="68" t="s">
        <v>3899</v>
      </c>
      <c r="R5596" s="68" t="s">
        <v>6742</v>
      </c>
      <c r="S5596" s="68" t="e">
        <v>#N/A</v>
      </c>
      <c r="T5596" s="68" t="e">
        <v>#N/A</v>
      </c>
      <c r="U5596" s="68" t="e">
        <v>#N/A</v>
      </c>
      <c r="V5596" s="72">
        <v>43768</v>
      </c>
      <c r="W5596" s="68" t="e">
        <v>#N/A</v>
      </c>
    </row>
    <row r="5597" spans="1:23" s="61" customFormat="1" ht="12.75" x14ac:dyDescent="0.2">
      <c r="A5597" s="61" t="s">
        <v>9523</v>
      </c>
      <c r="B5597" s="61" t="s">
        <v>9240</v>
      </c>
      <c r="C5597" s="61" t="s">
        <v>7163</v>
      </c>
      <c r="D5597" s="61" t="s">
        <v>7163</v>
      </c>
      <c r="E5597" s="59">
        <v>5967</v>
      </c>
      <c r="F5597" s="61" t="s">
        <v>7162</v>
      </c>
      <c r="G5597" s="61" t="s">
        <v>7164</v>
      </c>
      <c r="H5597" s="61" t="s">
        <v>9526</v>
      </c>
      <c r="I5597" s="61" t="s">
        <v>151</v>
      </c>
      <c r="J5597" s="61" t="s">
        <v>151</v>
      </c>
      <c r="K5597" s="61" t="s">
        <v>151</v>
      </c>
      <c r="L5597" s="61" t="s">
        <v>151</v>
      </c>
      <c r="M5597" s="61" t="s">
        <v>151</v>
      </c>
      <c r="O5597" s="61" t="s">
        <v>3899</v>
      </c>
      <c r="R5597" s="61" t="s">
        <v>6742</v>
      </c>
      <c r="S5597" s="61" t="e">
        <v>#N/A</v>
      </c>
      <c r="T5597" s="61" t="e">
        <v>#N/A</v>
      </c>
      <c r="U5597" s="61" t="e">
        <v>#N/A</v>
      </c>
      <c r="V5597" s="62">
        <v>43768</v>
      </c>
      <c r="W5597" s="61" t="e">
        <v>#N/A</v>
      </c>
    </row>
    <row r="5598" spans="1:23" s="61" customFormat="1" ht="12.75" x14ac:dyDescent="0.2">
      <c r="A5598" s="61" t="s">
        <v>9522</v>
      </c>
      <c r="B5598" s="61" t="s">
        <v>9240</v>
      </c>
      <c r="C5598" s="61" t="s">
        <v>7163</v>
      </c>
      <c r="D5598" s="61" t="s">
        <v>7163</v>
      </c>
      <c r="E5598" s="59">
        <v>5967</v>
      </c>
      <c r="F5598" s="61" t="s">
        <v>7162</v>
      </c>
      <c r="G5598" s="61" t="s">
        <v>7164</v>
      </c>
      <c r="H5598" s="61" t="s">
        <v>9282</v>
      </c>
      <c r="I5598" s="61" t="s">
        <v>151</v>
      </c>
      <c r="J5598" s="61" t="s">
        <v>151</v>
      </c>
      <c r="K5598" s="61" t="s">
        <v>151</v>
      </c>
      <c r="L5598" s="61" t="s">
        <v>151</v>
      </c>
      <c r="M5598" s="61" t="s">
        <v>151</v>
      </c>
      <c r="O5598" s="61" t="s">
        <v>3899</v>
      </c>
      <c r="R5598" s="61" t="s">
        <v>6742</v>
      </c>
      <c r="S5598" s="61" t="e">
        <v>#N/A</v>
      </c>
      <c r="T5598" s="61" t="e">
        <v>#N/A</v>
      </c>
      <c r="U5598" s="61" t="e">
        <v>#N/A</v>
      </c>
      <c r="V5598" s="62">
        <v>43768</v>
      </c>
      <c r="W5598" s="61" t="e">
        <v>#N/A</v>
      </c>
    </row>
    <row r="5599" spans="1:23" s="68" customFormat="1" ht="12.75" x14ac:dyDescent="0.2">
      <c r="A5599" s="68" t="s">
        <v>9524</v>
      </c>
      <c r="B5599" s="68" t="s">
        <v>9240</v>
      </c>
      <c r="C5599" s="68" t="s">
        <v>7163</v>
      </c>
      <c r="D5599" s="68" t="s">
        <v>7163</v>
      </c>
      <c r="E5599" s="71">
        <v>5967</v>
      </c>
      <c r="F5599" s="68" t="s">
        <v>7162</v>
      </c>
      <c r="G5599" s="68" t="s">
        <v>7164</v>
      </c>
      <c r="H5599" s="68" t="s">
        <v>9282</v>
      </c>
      <c r="I5599" s="68" t="s">
        <v>151</v>
      </c>
      <c r="J5599" s="68" t="s">
        <v>151</v>
      </c>
      <c r="K5599" s="68" t="s">
        <v>151</v>
      </c>
      <c r="L5599" s="68" t="s">
        <v>151</v>
      </c>
      <c r="M5599" s="68" t="s">
        <v>151</v>
      </c>
      <c r="O5599" s="68" t="s">
        <v>3899</v>
      </c>
      <c r="R5599" s="68" t="s">
        <v>6742</v>
      </c>
      <c r="S5599" s="68" t="e">
        <v>#N/A</v>
      </c>
      <c r="T5599" s="68" t="e">
        <v>#N/A</v>
      </c>
      <c r="U5599" s="68" t="e">
        <v>#N/A</v>
      </c>
      <c r="V5599" s="72">
        <v>43768</v>
      </c>
      <c r="W5599" s="68" t="e">
        <v>#N/A</v>
      </c>
    </row>
    <row r="5600" spans="1:23" s="68" customFormat="1" ht="12.75" x14ac:dyDescent="0.2">
      <c r="A5600" s="68" t="s">
        <v>9525</v>
      </c>
      <c r="B5600" s="68" t="s">
        <v>9240</v>
      </c>
      <c r="C5600" s="68" t="s">
        <v>7163</v>
      </c>
      <c r="D5600" s="68" t="s">
        <v>7163</v>
      </c>
      <c r="E5600" s="71">
        <v>5967</v>
      </c>
      <c r="F5600" s="68" t="s">
        <v>7162</v>
      </c>
      <c r="G5600" s="68" t="s">
        <v>7164</v>
      </c>
      <c r="H5600" s="68" t="s">
        <v>9282</v>
      </c>
      <c r="I5600" s="68" t="s">
        <v>151</v>
      </c>
      <c r="J5600" s="68" t="s">
        <v>151</v>
      </c>
      <c r="K5600" s="68" t="s">
        <v>151</v>
      </c>
      <c r="L5600" s="68" t="s">
        <v>151</v>
      </c>
      <c r="M5600" s="68" t="s">
        <v>151</v>
      </c>
      <c r="O5600" s="68" t="s">
        <v>3899</v>
      </c>
      <c r="R5600" s="68" t="s">
        <v>6742</v>
      </c>
      <c r="S5600" s="68" t="e">
        <v>#N/A</v>
      </c>
      <c r="T5600" s="68" t="e">
        <v>#N/A</v>
      </c>
      <c r="U5600" s="68" t="e">
        <v>#N/A</v>
      </c>
      <c r="V5600" s="72">
        <v>43768</v>
      </c>
      <c r="W5600" s="68" t="e">
        <v>#N/A</v>
      </c>
    </row>
    <row r="5601" spans="1:27" s="61" customFormat="1" ht="12.75" x14ac:dyDescent="0.2">
      <c r="A5601" s="61" t="s">
        <v>9527</v>
      </c>
      <c r="B5601" s="61" t="s">
        <v>3517</v>
      </c>
      <c r="C5601" s="61" t="s">
        <v>9528</v>
      </c>
      <c r="D5601" s="61" t="s">
        <v>9528</v>
      </c>
      <c r="E5601" s="59">
        <v>7273</v>
      </c>
      <c r="F5601" s="61" t="s">
        <v>9529</v>
      </c>
      <c r="G5601" s="61" t="s">
        <v>9530</v>
      </c>
      <c r="H5601" s="61" t="s">
        <v>9531</v>
      </c>
      <c r="I5601" s="61" t="s">
        <v>151</v>
      </c>
      <c r="J5601" s="61" t="s">
        <v>151</v>
      </c>
      <c r="K5601" s="61" t="s">
        <v>151</v>
      </c>
      <c r="L5601" s="61" t="s">
        <v>4352</v>
      </c>
      <c r="M5601" s="61" t="s">
        <v>151</v>
      </c>
      <c r="O5601" s="61" t="s">
        <v>3899</v>
      </c>
      <c r="R5601" s="61" t="s">
        <v>1742</v>
      </c>
      <c r="S5601" s="61" t="s">
        <v>6380</v>
      </c>
      <c r="T5601" s="61" t="e">
        <v>#N/A</v>
      </c>
      <c r="U5601" s="61" t="e">
        <v>#N/A</v>
      </c>
      <c r="V5601" s="62">
        <v>43769</v>
      </c>
      <c r="W5601" s="61" t="e">
        <v>#N/A</v>
      </c>
    </row>
    <row r="5602" spans="1:27" s="61" customFormat="1" ht="12.75" x14ac:dyDescent="0.2">
      <c r="A5602" s="61" t="s">
        <v>9532</v>
      </c>
      <c r="B5602" s="61" t="s">
        <v>4167</v>
      </c>
      <c r="C5602" s="61" t="s">
        <v>9533</v>
      </c>
      <c r="D5602" s="61" t="s">
        <v>9533</v>
      </c>
      <c r="E5602" s="59">
        <v>7273</v>
      </c>
      <c r="F5602" s="61" t="s">
        <v>9534</v>
      </c>
      <c r="G5602" s="61" t="s">
        <v>9535</v>
      </c>
      <c r="H5602" s="61" t="s">
        <v>9536</v>
      </c>
      <c r="I5602" s="61" t="s">
        <v>151</v>
      </c>
      <c r="J5602" s="61" t="s">
        <v>151</v>
      </c>
      <c r="K5602" s="61" t="s">
        <v>151</v>
      </c>
      <c r="L5602" s="61" t="s">
        <v>4352</v>
      </c>
      <c r="M5602" s="61" t="s">
        <v>151</v>
      </c>
      <c r="O5602" s="61" t="s">
        <v>3899</v>
      </c>
      <c r="R5602" s="61" t="s">
        <v>1742</v>
      </c>
      <c r="S5602" s="61" t="s">
        <v>6380</v>
      </c>
      <c r="T5602" s="61" t="e">
        <v>#N/A</v>
      </c>
      <c r="U5602" s="61" t="e">
        <v>#N/A</v>
      </c>
      <c r="V5602" s="62">
        <v>43769</v>
      </c>
      <c r="W5602" s="61" t="e">
        <v>#N/A</v>
      </c>
    </row>
    <row r="5603" spans="1:27" s="61" customFormat="1" ht="12.75" x14ac:dyDescent="0.2">
      <c r="A5603" s="61" t="s">
        <v>9537</v>
      </c>
      <c r="B5603" s="61" t="s">
        <v>3516</v>
      </c>
      <c r="C5603" s="61" t="s">
        <v>9538</v>
      </c>
      <c r="D5603" s="61" t="s">
        <v>9538</v>
      </c>
      <c r="E5603" s="59">
        <v>7273</v>
      </c>
      <c r="F5603" s="61" t="s">
        <v>9539</v>
      </c>
      <c r="G5603" s="61" t="s">
        <v>9540</v>
      </c>
      <c r="H5603" s="61" t="s">
        <v>9541</v>
      </c>
      <c r="I5603" s="61" t="s">
        <v>151</v>
      </c>
      <c r="J5603" s="61" t="s">
        <v>151</v>
      </c>
      <c r="K5603" s="61" t="s">
        <v>151</v>
      </c>
      <c r="L5603" s="61" t="s">
        <v>4352</v>
      </c>
      <c r="M5603" s="61" t="s">
        <v>151</v>
      </c>
      <c r="O5603" s="61" t="s">
        <v>3899</v>
      </c>
      <c r="R5603" s="61" t="s">
        <v>1742</v>
      </c>
      <c r="S5603" s="61" t="s">
        <v>6380</v>
      </c>
      <c r="T5603" s="61" t="e">
        <v>#N/A</v>
      </c>
      <c r="U5603" s="61" t="e">
        <v>#N/A</v>
      </c>
      <c r="V5603" s="62">
        <v>43769</v>
      </c>
      <c r="W5603" s="61" t="e">
        <v>#N/A</v>
      </c>
    </row>
    <row r="5604" spans="1:27" s="68" customFormat="1" ht="12.75" x14ac:dyDescent="0.2">
      <c r="A5604" s="68" t="s">
        <v>9542</v>
      </c>
      <c r="B5604" s="68" t="s">
        <v>9168</v>
      </c>
      <c r="C5604" s="68" t="s">
        <v>9543</v>
      </c>
      <c r="D5604" s="68" t="s">
        <v>9543</v>
      </c>
      <c r="E5604" s="71">
        <v>5967</v>
      </c>
      <c r="F5604" s="68" t="s">
        <v>9544</v>
      </c>
      <c r="G5604" s="68" t="s">
        <v>9545</v>
      </c>
      <c r="H5604" s="68" t="s">
        <v>9546</v>
      </c>
      <c r="I5604" s="68" t="s">
        <v>151</v>
      </c>
      <c r="J5604" s="68" t="s">
        <v>151</v>
      </c>
      <c r="K5604" s="68" t="s">
        <v>151</v>
      </c>
      <c r="L5604" s="68" t="s">
        <v>151</v>
      </c>
      <c r="M5604" s="68" t="s">
        <v>151</v>
      </c>
      <c r="O5604" s="68" t="s">
        <v>3899</v>
      </c>
      <c r="R5604" s="68" t="s">
        <v>1742</v>
      </c>
      <c r="S5604" s="68" t="s">
        <v>6380</v>
      </c>
      <c r="T5604" s="68" t="e">
        <v>#N/A</v>
      </c>
      <c r="U5604" s="68" t="e">
        <v>#N/A</v>
      </c>
      <c r="V5604" s="72">
        <v>43770</v>
      </c>
      <c r="W5604" s="68" t="e">
        <v>#N/A</v>
      </c>
    </row>
    <row r="5605" spans="1:27" s="68" customFormat="1" ht="12.75" x14ac:dyDescent="0.2">
      <c r="A5605" s="68" t="s">
        <v>9547</v>
      </c>
      <c r="B5605" s="68" t="s">
        <v>9177</v>
      </c>
      <c r="C5605" s="68" t="s">
        <v>9548</v>
      </c>
      <c r="D5605" s="68" t="s">
        <v>9548</v>
      </c>
      <c r="E5605" s="71">
        <v>5967</v>
      </c>
      <c r="F5605" s="68" t="s">
        <v>9549</v>
      </c>
      <c r="G5605" s="68" t="s">
        <v>9550</v>
      </c>
      <c r="H5605" s="68" t="s">
        <v>9551</v>
      </c>
      <c r="I5605" s="68" t="s">
        <v>151</v>
      </c>
      <c r="J5605" s="68" t="s">
        <v>151</v>
      </c>
      <c r="K5605" s="68" t="s">
        <v>151</v>
      </c>
      <c r="L5605" s="68" t="s">
        <v>151</v>
      </c>
      <c r="M5605" s="68" t="s">
        <v>151</v>
      </c>
      <c r="O5605" s="68" t="s">
        <v>3899</v>
      </c>
      <c r="R5605" s="68" t="s">
        <v>1742</v>
      </c>
      <c r="S5605" s="68" t="s">
        <v>6380</v>
      </c>
      <c r="T5605" s="68" t="e">
        <v>#N/A</v>
      </c>
      <c r="U5605" s="68" t="e">
        <v>#N/A</v>
      </c>
      <c r="V5605" s="72">
        <v>43770</v>
      </c>
      <c r="W5605" s="68" t="e">
        <v>#N/A</v>
      </c>
    </row>
    <row r="5606" spans="1:27" s="61" customFormat="1" ht="12.75" x14ac:dyDescent="0.2">
      <c r="A5606" s="61" t="s">
        <v>9552</v>
      </c>
      <c r="B5606" s="61" t="s">
        <v>9553</v>
      </c>
      <c r="C5606" s="61" t="s">
        <v>9554</v>
      </c>
      <c r="D5606" s="61" t="s">
        <v>9554</v>
      </c>
      <c r="E5606" s="59">
        <v>5967</v>
      </c>
      <c r="F5606" s="61" t="s">
        <v>9555</v>
      </c>
      <c r="G5606" s="61" t="s">
        <v>9556</v>
      </c>
      <c r="H5606" s="61" t="s">
        <v>9557</v>
      </c>
      <c r="I5606" s="61" t="s">
        <v>151</v>
      </c>
      <c r="J5606" s="61" t="s">
        <v>151</v>
      </c>
      <c r="K5606" s="61" t="s">
        <v>151</v>
      </c>
      <c r="L5606" s="61" t="s">
        <v>151</v>
      </c>
      <c r="M5606" s="61" t="s">
        <v>151</v>
      </c>
      <c r="O5606" s="61" t="s">
        <v>3899</v>
      </c>
      <c r="R5606" s="61" t="s">
        <v>1747</v>
      </c>
      <c r="S5606" s="61" t="e">
        <v>#N/A</v>
      </c>
      <c r="T5606" s="61" t="e">
        <v>#N/A</v>
      </c>
      <c r="U5606" s="61" t="e">
        <v>#N/A</v>
      </c>
      <c r="V5606" s="62">
        <v>43770</v>
      </c>
      <c r="W5606" s="61" t="e">
        <v>#N/A</v>
      </c>
    </row>
    <row r="5607" spans="1:27" s="61" customFormat="1" ht="12.75" x14ac:dyDescent="0.2">
      <c r="A5607" s="61" t="s">
        <v>5214</v>
      </c>
      <c r="B5607" s="61" t="s">
        <v>5215</v>
      </c>
      <c r="C5607" s="61" t="s">
        <v>5216</v>
      </c>
      <c r="D5607" s="61" t="s">
        <v>5216</v>
      </c>
      <c r="E5607" s="59">
        <v>7273</v>
      </c>
      <c r="F5607" s="61" t="s">
        <v>9558</v>
      </c>
      <c r="G5607" s="61" t="s">
        <v>5218</v>
      </c>
      <c r="H5607" s="61" t="s">
        <v>5219</v>
      </c>
      <c r="I5607" s="61" t="s">
        <v>151</v>
      </c>
      <c r="J5607" s="61" t="s">
        <v>151</v>
      </c>
      <c r="K5607" s="61" t="s">
        <v>151</v>
      </c>
      <c r="L5607" s="61" t="s">
        <v>4352</v>
      </c>
      <c r="M5607" s="61" t="s">
        <v>151</v>
      </c>
      <c r="O5607" s="61" t="s">
        <v>3899</v>
      </c>
      <c r="R5607" s="61" t="s">
        <v>1747</v>
      </c>
      <c r="S5607" s="61" t="e">
        <v>#N/A</v>
      </c>
      <c r="T5607" s="61" t="e">
        <v>#N/A</v>
      </c>
      <c r="U5607" s="61" t="e">
        <v>#N/A</v>
      </c>
      <c r="V5607" s="62">
        <v>43770</v>
      </c>
      <c r="W5607" s="61" t="e">
        <v>#N/A</v>
      </c>
    </row>
    <row r="5608" spans="1:27" s="68" customFormat="1" ht="12.75" x14ac:dyDescent="0.2">
      <c r="A5608" s="68" t="s">
        <v>9559</v>
      </c>
      <c r="B5608" s="68" t="s">
        <v>9560</v>
      </c>
      <c r="C5608" s="68" t="s">
        <v>9561</v>
      </c>
      <c r="D5608" s="68" t="s">
        <v>9561</v>
      </c>
      <c r="E5608" s="84" t="s">
        <v>9932</v>
      </c>
      <c r="F5608" s="68" t="s">
        <v>9562</v>
      </c>
      <c r="G5608" s="68" t="s">
        <v>4352</v>
      </c>
      <c r="H5608" s="68" t="s">
        <v>4352</v>
      </c>
      <c r="I5608" s="68" t="s">
        <v>3920</v>
      </c>
      <c r="J5608" s="68" t="s">
        <v>3920</v>
      </c>
      <c r="K5608" s="68" t="s">
        <v>3920</v>
      </c>
      <c r="L5608" s="68" t="s">
        <v>4352</v>
      </c>
      <c r="M5608" s="68" t="s">
        <v>3920</v>
      </c>
      <c r="O5608" s="64" t="s">
        <v>3898</v>
      </c>
      <c r="R5608" s="68" t="s">
        <v>8603</v>
      </c>
      <c r="S5608" s="68" t="s">
        <v>5272</v>
      </c>
      <c r="T5608" s="68" t="e">
        <v>#N/A</v>
      </c>
      <c r="U5608" s="68" t="e">
        <v>#N/A</v>
      </c>
      <c r="V5608" s="72">
        <v>43773</v>
      </c>
      <c r="W5608" s="68" t="e">
        <v>#N/A</v>
      </c>
    </row>
    <row r="5609" spans="1:27" s="68" customFormat="1" ht="12.75" x14ac:dyDescent="0.2">
      <c r="A5609" s="68" t="s">
        <v>9563</v>
      </c>
      <c r="B5609" s="68" t="s">
        <v>9564</v>
      </c>
      <c r="C5609" s="68" t="s">
        <v>9565</v>
      </c>
      <c r="D5609" s="68" t="s">
        <v>9565</v>
      </c>
      <c r="E5609" s="84" t="s">
        <v>9933</v>
      </c>
      <c r="F5609" s="68" t="s">
        <v>9566</v>
      </c>
      <c r="G5609" s="68" t="s">
        <v>4352</v>
      </c>
      <c r="H5609" s="68" t="s">
        <v>4352</v>
      </c>
      <c r="I5609" s="68" t="s">
        <v>3920</v>
      </c>
      <c r="J5609" s="68" t="s">
        <v>3920</v>
      </c>
      <c r="K5609" s="68" t="s">
        <v>3920</v>
      </c>
      <c r="L5609" s="68" t="s">
        <v>4352</v>
      </c>
      <c r="M5609" s="68" t="s">
        <v>3920</v>
      </c>
      <c r="O5609" s="64" t="s">
        <v>3898</v>
      </c>
      <c r="R5609" s="68" t="s">
        <v>5250</v>
      </c>
      <c r="S5609" s="68" t="s">
        <v>4533</v>
      </c>
      <c r="T5609" s="68" t="e">
        <v>#N/A</v>
      </c>
      <c r="U5609" s="68" t="e">
        <v>#N/A</v>
      </c>
      <c r="V5609" s="72">
        <v>43774</v>
      </c>
      <c r="W5609" s="68" t="e">
        <v>#N/A</v>
      </c>
    </row>
    <row r="5610" spans="1:27" s="68" customFormat="1" x14ac:dyDescent="0.25">
      <c r="A5610" s="68" t="s">
        <v>9567</v>
      </c>
      <c r="B5610" s="68" t="s">
        <v>9240</v>
      </c>
      <c r="C5610" s="68" t="s">
        <v>7163</v>
      </c>
      <c r="D5610" s="68" t="s">
        <v>7163</v>
      </c>
      <c r="E5610" s="71">
        <v>5967</v>
      </c>
      <c r="F5610" s="68" t="s">
        <v>7162</v>
      </c>
      <c r="G5610" s="68" t="s">
        <v>7164</v>
      </c>
      <c r="H5610" s="68" t="s">
        <v>9526</v>
      </c>
      <c r="I5610" s="68" t="s">
        <v>151</v>
      </c>
      <c r="J5610" s="68" t="s">
        <v>151</v>
      </c>
      <c r="K5610" s="68" t="s">
        <v>151</v>
      </c>
      <c r="L5610" s="68" t="s">
        <v>151</v>
      </c>
      <c r="M5610" s="68" t="s">
        <v>151</v>
      </c>
      <c r="O5610" s="68" t="s">
        <v>3899</v>
      </c>
      <c r="R5610" s="68" t="s">
        <v>6742</v>
      </c>
      <c r="S5610" s="68" t="e">
        <v>#N/A</v>
      </c>
      <c r="T5610" s="68" t="e">
        <v>#N/A</v>
      </c>
      <c r="U5610" s="68" t="e">
        <v>#N/A</v>
      </c>
      <c r="V5610" s="72">
        <v>43774</v>
      </c>
      <c r="W5610" s="68" t="e">
        <v>#N/A</v>
      </c>
      <c r="AA5610" s="91"/>
    </row>
    <row r="5611" spans="1:27" s="68" customFormat="1" x14ac:dyDescent="0.25">
      <c r="A5611" s="68" t="s">
        <v>9568</v>
      </c>
      <c r="B5611" s="68" t="s">
        <v>9240</v>
      </c>
      <c r="C5611" s="68" t="s">
        <v>7163</v>
      </c>
      <c r="D5611" s="68" t="s">
        <v>7163</v>
      </c>
      <c r="E5611" s="71">
        <v>5967</v>
      </c>
      <c r="F5611" s="68" t="s">
        <v>7162</v>
      </c>
      <c r="G5611" s="68" t="s">
        <v>7164</v>
      </c>
      <c r="H5611" s="68" t="s">
        <v>9526</v>
      </c>
      <c r="I5611" s="68" t="s">
        <v>151</v>
      </c>
      <c r="J5611" s="68" t="s">
        <v>151</v>
      </c>
      <c r="K5611" s="68" t="s">
        <v>151</v>
      </c>
      <c r="L5611" s="68" t="s">
        <v>151</v>
      </c>
      <c r="M5611" s="68" t="s">
        <v>151</v>
      </c>
      <c r="O5611" s="68" t="s">
        <v>3899</v>
      </c>
      <c r="R5611" s="68" t="s">
        <v>6742</v>
      </c>
      <c r="S5611" s="68" t="e">
        <v>#N/A</v>
      </c>
      <c r="T5611" s="68" t="e">
        <v>#N/A</v>
      </c>
      <c r="U5611" s="68" t="e">
        <v>#N/A</v>
      </c>
      <c r="V5611" s="72">
        <v>43774</v>
      </c>
      <c r="W5611" s="68" t="e">
        <v>#N/A</v>
      </c>
      <c r="AA5611" s="91"/>
    </row>
    <row r="5612" spans="1:27" s="68" customFormat="1" x14ac:dyDescent="0.25">
      <c r="A5612" s="68" t="s">
        <v>9569</v>
      </c>
      <c r="B5612" s="68" t="s">
        <v>9240</v>
      </c>
      <c r="C5612" s="68" t="s">
        <v>7163</v>
      </c>
      <c r="D5612" s="68" t="s">
        <v>7163</v>
      </c>
      <c r="E5612" s="71">
        <v>5967</v>
      </c>
      <c r="F5612" s="68" t="s">
        <v>7162</v>
      </c>
      <c r="G5612" s="68" t="s">
        <v>7164</v>
      </c>
      <c r="H5612" s="68" t="s">
        <v>9526</v>
      </c>
      <c r="I5612" s="68" t="s">
        <v>151</v>
      </c>
      <c r="J5612" s="68" t="s">
        <v>151</v>
      </c>
      <c r="K5612" s="68" t="s">
        <v>151</v>
      </c>
      <c r="L5612" s="68" t="s">
        <v>151</v>
      </c>
      <c r="M5612" s="68" t="s">
        <v>151</v>
      </c>
      <c r="O5612" s="68" t="s">
        <v>3899</v>
      </c>
      <c r="R5612" s="68" t="s">
        <v>6742</v>
      </c>
      <c r="S5612" s="68" t="e">
        <v>#N/A</v>
      </c>
      <c r="T5612" s="68" t="e">
        <v>#N/A</v>
      </c>
      <c r="U5612" s="68" t="e">
        <v>#N/A</v>
      </c>
      <c r="V5612" s="72">
        <v>43774</v>
      </c>
      <c r="W5612" s="68" t="e">
        <v>#N/A</v>
      </c>
      <c r="AA5612" s="91"/>
    </row>
    <row r="5613" spans="1:27" s="68" customFormat="1" x14ac:dyDescent="0.25">
      <c r="A5613" s="68" t="s">
        <v>9570</v>
      </c>
      <c r="B5613" s="68" t="s">
        <v>9240</v>
      </c>
      <c r="C5613" s="68" t="s">
        <v>7163</v>
      </c>
      <c r="D5613" s="68" t="s">
        <v>7163</v>
      </c>
      <c r="E5613" s="71">
        <v>5967</v>
      </c>
      <c r="F5613" s="68" t="s">
        <v>7162</v>
      </c>
      <c r="G5613" s="68" t="s">
        <v>7164</v>
      </c>
      <c r="H5613" s="68" t="s">
        <v>9526</v>
      </c>
      <c r="I5613" s="68" t="s">
        <v>151</v>
      </c>
      <c r="J5613" s="68" t="s">
        <v>151</v>
      </c>
      <c r="K5613" s="68" t="s">
        <v>151</v>
      </c>
      <c r="L5613" s="68" t="s">
        <v>151</v>
      </c>
      <c r="M5613" s="68" t="s">
        <v>151</v>
      </c>
      <c r="O5613" s="68" t="s">
        <v>3899</v>
      </c>
      <c r="R5613" s="68" t="s">
        <v>6742</v>
      </c>
      <c r="S5613" s="68" t="e">
        <v>#N/A</v>
      </c>
      <c r="T5613" s="68" t="e">
        <v>#N/A</v>
      </c>
      <c r="U5613" s="68" t="e">
        <v>#N/A</v>
      </c>
      <c r="V5613" s="72">
        <v>43774</v>
      </c>
      <c r="W5613" s="68" t="e">
        <v>#N/A</v>
      </c>
      <c r="AA5613" s="91"/>
    </row>
    <row r="5614" spans="1:27" s="68" customFormat="1" x14ac:dyDescent="0.25">
      <c r="A5614" s="68" t="s">
        <v>9571</v>
      </c>
      <c r="B5614" s="68" t="s">
        <v>9240</v>
      </c>
      <c r="C5614" s="68" t="s">
        <v>7163</v>
      </c>
      <c r="D5614" s="68" t="s">
        <v>7163</v>
      </c>
      <c r="E5614" s="71">
        <v>5967</v>
      </c>
      <c r="F5614" s="68" t="s">
        <v>7162</v>
      </c>
      <c r="G5614" s="68" t="s">
        <v>7164</v>
      </c>
      <c r="H5614" s="68" t="s">
        <v>9526</v>
      </c>
      <c r="I5614" s="68" t="s">
        <v>151</v>
      </c>
      <c r="J5614" s="68" t="s">
        <v>151</v>
      </c>
      <c r="K5614" s="68" t="s">
        <v>151</v>
      </c>
      <c r="L5614" s="68" t="s">
        <v>151</v>
      </c>
      <c r="M5614" s="68" t="s">
        <v>151</v>
      </c>
      <c r="O5614" s="68" t="s">
        <v>3899</v>
      </c>
      <c r="R5614" s="68" t="s">
        <v>6742</v>
      </c>
      <c r="S5614" s="68" t="e">
        <v>#N/A</v>
      </c>
      <c r="T5614" s="68" t="e">
        <v>#N/A</v>
      </c>
      <c r="U5614" s="68" t="e">
        <v>#N/A</v>
      </c>
      <c r="V5614" s="72">
        <v>43774</v>
      </c>
      <c r="W5614" s="68" t="e">
        <v>#N/A</v>
      </c>
      <c r="AA5614" s="91"/>
    </row>
    <row r="5615" spans="1:27" s="61" customFormat="1" x14ac:dyDescent="0.25">
      <c r="A5615" s="61" t="s">
        <v>9572</v>
      </c>
      <c r="B5615" s="61" t="s">
        <v>9240</v>
      </c>
      <c r="C5615" s="61" t="s">
        <v>7163</v>
      </c>
      <c r="D5615" s="61" t="s">
        <v>7163</v>
      </c>
      <c r="E5615" s="59">
        <v>5967</v>
      </c>
      <c r="F5615" s="61" t="s">
        <v>7162</v>
      </c>
      <c r="G5615" s="61" t="s">
        <v>7164</v>
      </c>
      <c r="H5615" s="61" t="s">
        <v>9282</v>
      </c>
      <c r="I5615" s="61" t="s">
        <v>151</v>
      </c>
      <c r="J5615" s="61" t="s">
        <v>151</v>
      </c>
      <c r="K5615" s="61" t="s">
        <v>151</v>
      </c>
      <c r="L5615" s="61" t="s">
        <v>151</v>
      </c>
      <c r="M5615" s="61" t="s">
        <v>151</v>
      </c>
      <c r="O5615" s="61" t="s">
        <v>3899</v>
      </c>
      <c r="R5615" s="61" t="s">
        <v>6742</v>
      </c>
      <c r="S5615" s="61" t="e">
        <v>#N/A</v>
      </c>
      <c r="T5615" s="61" t="e">
        <v>#N/A</v>
      </c>
      <c r="U5615" s="61" t="e">
        <v>#N/A</v>
      </c>
      <c r="V5615" s="62">
        <v>43774</v>
      </c>
      <c r="W5615" s="61" t="e">
        <v>#N/A</v>
      </c>
      <c r="AA5615"/>
    </row>
    <row r="5616" spans="1:27" s="61" customFormat="1" x14ac:dyDescent="0.25">
      <c r="A5616" s="61" t="s">
        <v>9573</v>
      </c>
      <c r="B5616" s="61" t="s">
        <v>9576</v>
      </c>
      <c r="C5616" s="61" t="s">
        <v>9577</v>
      </c>
      <c r="D5616" s="61" t="s">
        <v>9577</v>
      </c>
      <c r="E5616" s="59">
        <v>7273</v>
      </c>
      <c r="F5616" s="61" t="s">
        <v>9582</v>
      </c>
      <c r="G5616" s="61" t="s">
        <v>9585</v>
      </c>
      <c r="H5616" s="61" t="s">
        <v>9588</v>
      </c>
      <c r="I5616" s="61" t="s">
        <v>151</v>
      </c>
      <c r="J5616" s="61" t="s">
        <v>151</v>
      </c>
      <c r="K5616" s="61" t="s">
        <v>151</v>
      </c>
      <c r="L5616" s="61" t="s">
        <v>4352</v>
      </c>
      <c r="M5616" s="61" t="s">
        <v>151</v>
      </c>
      <c r="O5616" s="61" t="s">
        <v>3899</v>
      </c>
      <c r="R5616" s="61" t="s">
        <v>1742</v>
      </c>
      <c r="S5616" s="61" t="s">
        <v>6897</v>
      </c>
      <c r="T5616" s="61" t="e">
        <v>#N/A</v>
      </c>
      <c r="U5616" s="61" t="e">
        <v>#N/A</v>
      </c>
      <c r="V5616" s="62">
        <v>43775</v>
      </c>
      <c r="W5616" s="61" t="e">
        <v>#N/A</v>
      </c>
      <c r="AA5616"/>
    </row>
    <row r="5617" spans="1:27" s="61" customFormat="1" x14ac:dyDescent="0.25">
      <c r="A5617" s="61" t="s">
        <v>9574</v>
      </c>
      <c r="B5617" s="61" t="s">
        <v>9578</v>
      </c>
      <c r="C5617" s="61" t="s">
        <v>9579</v>
      </c>
      <c r="D5617" s="61" t="s">
        <v>9579</v>
      </c>
      <c r="E5617" s="59">
        <v>7273</v>
      </c>
      <c r="F5617" s="61" t="s">
        <v>9583</v>
      </c>
      <c r="G5617" s="61" t="s">
        <v>9586</v>
      </c>
      <c r="H5617" s="61" t="s">
        <v>9589</v>
      </c>
      <c r="I5617" s="61" t="s">
        <v>151</v>
      </c>
      <c r="J5617" s="61" t="s">
        <v>151</v>
      </c>
      <c r="K5617" s="61" t="s">
        <v>151</v>
      </c>
      <c r="L5617" s="61" t="s">
        <v>4352</v>
      </c>
      <c r="M5617" s="61" t="s">
        <v>151</v>
      </c>
      <c r="O5617" s="61" t="s">
        <v>3899</v>
      </c>
      <c r="R5617" s="61" t="s">
        <v>1742</v>
      </c>
      <c r="S5617" s="61" t="s">
        <v>6897</v>
      </c>
      <c r="T5617" s="61" t="e">
        <v>#N/A</v>
      </c>
      <c r="U5617" s="61" t="e">
        <v>#N/A</v>
      </c>
      <c r="V5617" s="62">
        <v>43775</v>
      </c>
      <c r="W5617" s="61" t="e">
        <v>#N/A</v>
      </c>
      <c r="AA5617"/>
    </row>
    <row r="5618" spans="1:27" s="61" customFormat="1" x14ac:dyDescent="0.25">
      <c r="A5618" s="61" t="s">
        <v>9575</v>
      </c>
      <c r="B5618" s="61" t="s">
        <v>9580</v>
      </c>
      <c r="C5618" s="61" t="s">
        <v>9581</v>
      </c>
      <c r="D5618" s="61" t="s">
        <v>9581</v>
      </c>
      <c r="E5618" s="59">
        <v>7273</v>
      </c>
      <c r="F5618" s="61" t="s">
        <v>9584</v>
      </c>
      <c r="G5618" s="61" t="s">
        <v>9587</v>
      </c>
      <c r="H5618" s="61" t="s">
        <v>9590</v>
      </c>
      <c r="I5618" s="61" t="s">
        <v>151</v>
      </c>
      <c r="J5618" s="61" t="s">
        <v>151</v>
      </c>
      <c r="K5618" s="61" t="s">
        <v>151</v>
      </c>
      <c r="L5618" s="61" t="s">
        <v>4352</v>
      </c>
      <c r="M5618" s="61" t="s">
        <v>151</v>
      </c>
      <c r="O5618" s="61" t="s">
        <v>3899</v>
      </c>
      <c r="R5618" s="61" t="s">
        <v>1742</v>
      </c>
      <c r="S5618" s="61" t="s">
        <v>6897</v>
      </c>
      <c r="T5618" s="61" t="e">
        <v>#N/A</v>
      </c>
      <c r="U5618" s="61" t="e">
        <v>#N/A</v>
      </c>
      <c r="V5618" s="62">
        <v>43775</v>
      </c>
      <c r="W5618" s="61" t="e">
        <v>#N/A</v>
      </c>
      <c r="AA5618"/>
    </row>
    <row r="5619" spans="1:27" s="61" customFormat="1" x14ac:dyDescent="0.25">
      <c r="A5619" s="61" t="s">
        <v>9591</v>
      </c>
      <c r="B5619" s="61" t="s">
        <v>9576</v>
      </c>
      <c r="C5619" s="61" t="s">
        <v>9594</v>
      </c>
      <c r="D5619" s="61" t="s">
        <v>9594</v>
      </c>
      <c r="E5619" s="59">
        <v>5967</v>
      </c>
      <c r="F5619" s="61" t="s">
        <v>9597</v>
      </c>
      <c r="G5619" s="61" t="s">
        <v>9600</v>
      </c>
      <c r="H5619" s="61" t="s">
        <v>9601</v>
      </c>
      <c r="I5619" s="61" t="s">
        <v>151</v>
      </c>
      <c r="J5619" s="61" t="s">
        <v>151</v>
      </c>
      <c r="K5619" s="61" t="s">
        <v>151</v>
      </c>
      <c r="L5619" s="61" t="s">
        <v>151</v>
      </c>
      <c r="M5619" s="61" t="s">
        <v>151</v>
      </c>
      <c r="O5619" s="61" t="s">
        <v>3899</v>
      </c>
      <c r="R5619" s="61" t="s">
        <v>1742</v>
      </c>
      <c r="S5619" s="61" t="s">
        <v>6897</v>
      </c>
      <c r="T5619" s="61" t="e">
        <v>#N/A</v>
      </c>
      <c r="U5619" s="61" t="e">
        <v>#N/A</v>
      </c>
      <c r="V5619" s="62">
        <v>43775</v>
      </c>
      <c r="W5619" s="61" t="e">
        <v>#N/A</v>
      </c>
      <c r="AA5619"/>
    </row>
    <row r="5620" spans="1:27" s="61" customFormat="1" x14ac:dyDescent="0.25">
      <c r="A5620" s="61" t="s">
        <v>9592</v>
      </c>
      <c r="B5620" s="61" t="s">
        <v>9578</v>
      </c>
      <c r="C5620" s="61" t="s">
        <v>9595</v>
      </c>
      <c r="D5620" s="61" t="s">
        <v>9595</v>
      </c>
      <c r="E5620" s="59">
        <v>5967</v>
      </c>
      <c r="F5620" s="61" t="s">
        <v>9598</v>
      </c>
      <c r="G5620" s="61" t="s">
        <v>9602</v>
      </c>
      <c r="H5620" s="61" t="s">
        <v>9603</v>
      </c>
      <c r="I5620" s="61" t="s">
        <v>151</v>
      </c>
      <c r="J5620" s="61" t="s">
        <v>151</v>
      </c>
      <c r="K5620" s="61" t="s">
        <v>151</v>
      </c>
      <c r="L5620" s="61" t="s">
        <v>151</v>
      </c>
      <c r="M5620" s="61" t="s">
        <v>151</v>
      </c>
      <c r="O5620" s="61" t="s">
        <v>3899</v>
      </c>
      <c r="R5620" s="61" t="s">
        <v>1742</v>
      </c>
      <c r="S5620" s="61" t="s">
        <v>6897</v>
      </c>
      <c r="T5620" s="61" t="e">
        <v>#N/A</v>
      </c>
      <c r="U5620" s="61" t="e">
        <v>#N/A</v>
      </c>
      <c r="V5620" s="62">
        <v>43775</v>
      </c>
      <c r="W5620" s="61" t="e">
        <v>#N/A</v>
      </c>
      <c r="AA5620"/>
    </row>
    <row r="5621" spans="1:27" s="61" customFormat="1" x14ac:dyDescent="0.25">
      <c r="A5621" s="61" t="s">
        <v>9593</v>
      </c>
      <c r="B5621" s="61" t="s">
        <v>9580</v>
      </c>
      <c r="C5621" s="61" t="s">
        <v>9596</v>
      </c>
      <c r="D5621" s="61" t="s">
        <v>9596</v>
      </c>
      <c r="E5621" s="59">
        <v>5967</v>
      </c>
      <c r="F5621" s="61" t="s">
        <v>9599</v>
      </c>
      <c r="G5621" s="61" t="s">
        <v>9604</v>
      </c>
      <c r="H5621" s="61" t="s">
        <v>9605</v>
      </c>
      <c r="I5621" s="61" t="s">
        <v>151</v>
      </c>
      <c r="J5621" s="61" t="s">
        <v>151</v>
      </c>
      <c r="K5621" s="61" t="s">
        <v>151</v>
      </c>
      <c r="L5621" s="61" t="s">
        <v>151</v>
      </c>
      <c r="M5621" s="61" t="s">
        <v>151</v>
      </c>
      <c r="O5621" s="61" t="s">
        <v>3899</v>
      </c>
      <c r="R5621" s="61" t="s">
        <v>1742</v>
      </c>
      <c r="S5621" s="61" t="s">
        <v>6897</v>
      </c>
      <c r="T5621" s="61" t="e">
        <v>#N/A</v>
      </c>
      <c r="U5621" s="61" t="e">
        <v>#N/A</v>
      </c>
      <c r="V5621" s="62">
        <v>43775</v>
      </c>
      <c r="W5621" s="61" t="e">
        <v>#N/A</v>
      </c>
      <c r="AA5621"/>
    </row>
    <row r="5622" spans="1:27" s="49" customFormat="1" x14ac:dyDescent="0.25">
      <c r="A5622" s="49" t="s">
        <v>9608</v>
      </c>
      <c r="B5622" s="49" t="s">
        <v>4960</v>
      </c>
      <c r="C5622" s="49" t="s">
        <v>987</v>
      </c>
      <c r="D5622" s="49" t="s">
        <v>6235</v>
      </c>
      <c r="E5622" s="135">
        <v>5967</v>
      </c>
      <c r="F5622" s="49" t="s">
        <v>996</v>
      </c>
      <c r="G5622" s="49" t="s">
        <v>9606</v>
      </c>
      <c r="H5622" s="49" t="s">
        <v>9607</v>
      </c>
      <c r="I5622" s="49" t="s">
        <v>151</v>
      </c>
      <c r="J5622" s="49" t="s">
        <v>151</v>
      </c>
      <c r="K5622" s="49" t="s">
        <v>151</v>
      </c>
      <c r="L5622" s="49" t="s">
        <v>151</v>
      </c>
      <c r="M5622" s="135" t="s">
        <v>151</v>
      </c>
      <c r="O5622" s="7" t="s">
        <v>3899</v>
      </c>
      <c r="R5622" s="7" t="s">
        <v>1744</v>
      </c>
      <c r="S5622" s="49" t="e">
        <v>#N/A</v>
      </c>
      <c r="T5622" s="49" t="e">
        <v>#N/A</v>
      </c>
      <c r="U5622" s="49" t="e">
        <v>#N/A</v>
      </c>
      <c r="V5622" s="124">
        <v>43777</v>
      </c>
      <c r="W5622" s="49" t="e">
        <v>#N/A</v>
      </c>
      <c r="AA5622" s="36"/>
    </row>
    <row r="5623" spans="1:27" s="39" customFormat="1" x14ac:dyDescent="0.25">
      <c r="A5623" s="39" t="s">
        <v>9609</v>
      </c>
      <c r="B5623" s="39" t="s">
        <v>9610</v>
      </c>
      <c r="C5623" s="39" t="s">
        <v>9611</v>
      </c>
      <c r="D5623" s="61" t="s">
        <v>9611</v>
      </c>
      <c r="E5623" s="59">
        <v>7273</v>
      </c>
      <c r="F5623" s="39" t="s">
        <v>9612</v>
      </c>
      <c r="G5623" s="39" t="s">
        <v>9614</v>
      </c>
      <c r="H5623" s="39" t="s">
        <v>9613</v>
      </c>
      <c r="I5623" s="39" t="s">
        <v>151</v>
      </c>
      <c r="J5623" s="39" t="s">
        <v>151</v>
      </c>
      <c r="K5623" s="39" t="s">
        <v>151</v>
      </c>
      <c r="L5623" s="39" t="s">
        <v>4352</v>
      </c>
      <c r="M5623" s="39" t="s">
        <v>151</v>
      </c>
      <c r="O5623" s="61" t="s">
        <v>3899</v>
      </c>
      <c r="R5623" s="39" t="s">
        <v>1748</v>
      </c>
      <c r="S5623" s="6" t="e">
        <v>#N/A</v>
      </c>
      <c r="T5623" s="6" t="e">
        <v>#N/A</v>
      </c>
      <c r="V5623" s="62">
        <v>43778</v>
      </c>
      <c r="AA5623"/>
    </row>
    <row r="5624" spans="1:27" s="61" customFormat="1" x14ac:dyDescent="0.25">
      <c r="A5624" s="61" t="s">
        <v>9615</v>
      </c>
      <c r="B5624" s="61" t="s">
        <v>9616</v>
      </c>
      <c r="C5624" s="61" t="s">
        <v>9617</v>
      </c>
      <c r="D5624" s="61" t="s">
        <v>9617</v>
      </c>
      <c r="E5624" s="59">
        <v>7273</v>
      </c>
      <c r="F5624" s="61" t="s">
        <v>9618</v>
      </c>
      <c r="G5624" s="61" t="s">
        <v>9619</v>
      </c>
      <c r="H5624" s="61" t="s">
        <v>9620</v>
      </c>
      <c r="I5624" s="61" t="s">
        <v>151</v>
      </c>
      <c r="J5624" s="61" t="s">
        <v>151</v>
      </c>
      <c r="K5624" s="61" t="s">
        <v>151</v>
      </c>
      <c r="L5624" s="61" t="s">
        <v>4352</v>
      </c>
      <c r="M5624" s="59" t="s">
        <v>151</v>
      </c>
      <c r="O5624" s="61" t="s">
        <v>3899</v>
      </c>
      <c r="R5624" s="61" t="s">
        <v>6742</v>
      </c>
      <c r="S5624" s="61" t="e">
        <v>#N/A</v>
      </c>
      <c r="T5624" s="61" t="e">
        <v>#N/A</v>
      </c>
      <c r="U5624" s="61" t="e">
        <v>#N/A</v>
      </c>
      <c r="V5624" s="62">
        <v>43781</v>
      </c>
      <c r="W5624" s="61" t="e">
        <v>#N/A</v>
      </c>
      <c r="AA5624"/>
    </row>
    <row r="5625" spans="1:27" s="39" customFormat="1" x14ac:dyDescent="0.25">
      <c r="A5625" s="39" t="s">
        <v>9621</v>
      </c>
      <c r="B5625" s="39" t="s">
        <v>9622</v>
      </c>
      <c r="C5625" s="39" t="s">
        <v>9623</v>
      </c>
      <c r="D5625" s="61" t="s">
        <v>9623</v>
      </c>
      <c r="E5625" s="59">
        <v>5967</v>
      </c>
      <c r="F5625" s="39" t="s">
        <v>9624</v>
      </c>
      <c r="G5625" s="39" t="s">
        <v>8579</v>
      </c>
      <c r="H5625" s="39" t="s">
        <v>9625</v>
      </c>
      <c r="I5625" s="39" t="s">
        <v>151</v>
      </c>
      <c r="J5625" s="39" t="s">
        <v>151</v>
      </c>
      <c r="K5625" s="39" t="s">
        <v>151</v>
      </c>
      <c r="L5625" s="39" t="s">
        <v>151</v>
      </c>
      <c r="M5625" s="39" t="s">
        <v>151</v>
      </c>
      <c r="O5625" s="61" t="s">
        <v>3899</v>
      </c>
      <c r="R5625" s="61" t="s">
        <v>1748</v>
      </c>
      <c r="S5625" s="61" t="e">
        <v>#N/A</v>
      </c>
      <c r="T5625" s="61" t="e">
        <v>#N/A</v>
      </c>
      <c r="U5625" s="61" t="e">
        <v>#N/A</v>
      </c>
      <c r="V5625" s="62">
        <v>43781</v>
      </c>
      <c r="W5625" s="61" t="e">
        <v>#N/A</v>
      </c>
      <c r="AA5625"/>
    </row>
    <row r="5626" spans="1:27" s="39" customFormat="1" x14ac:dyDescent="0.25">
      <c r="A5626" s="61" t="s">
        <v>9626</v>
      </c>
      <c r="B5626" s="39" t="s">
        <v>9627</v>
      </c>
      <c r="C5626" s="39" t="s">
        <v>9628</v>
      </c>
      <c r="D5626" s="61" t="s">
        <v>9628</v>
      </c>
      <c r="E5626" s="59">
        <v>5499</v>
      </c>
      <c r="F5626" s="39" t="s">
        <v>9629</v>
      </c>
      <c r="G5626" s="39" t="s">
        <v>4352</v>
      </c>
      <c r="H5626" s="61" t="s">
        <v>4352</v>
      </c>
      <c r="I5626" s="61" t="s">
        <v>151</v>
      </c>
      <c r="J5626" s="61" t="s">
        <v>151</v>
      </c>
      <c r="K5626" s="61" t="s">
        <v>151</v>
      </c>
      <c r="L5626" s="61" t="s">
        <v>4352</v>
      </c>
      <c r="M5626" s="61" t="s">
        <v>151</v>
      </c>
      <c r="O5626" s="6" t="s">
        <v>3898</v>
      </c>
      <c r="R5626" s="39" t="s">
        <v>1747</v>
      </c>
      <c r="S5626" s="61" t="e">
        <v>#N/A</v>
      </c>
      <c r="T5626" s="61" t="e">
        <v>#N/A</v>
      </c>
      <c r="U5626" s="61" t="e">
        <v>#N/A</v>
      </c>
      <c r="V5626" s="62">
        <v>43781</v>
      </c>
      <c r="W5626" s="61" t="e">
        <v>#N/A</v>
      </c>
      <c r="AA5626"/>
    </row>
    <row r="5627" spans="1:27" s="49" customFormat="1" x14ac:dyDescent="0.25">
      <c r="A5627" s="49" t="s">
        <v>9630</v>
      </c>
      <c r="B5627" s="49" t="s">
        <v>9631</v>
      </c>
      <c r="C5627" s="49" t="s">
        <v>9632</v>
      </c>
      <c r="D5627" s="49" t="s">
        <v>9632</v>
      </c>
      <c r="E5627" s="135">
        <v>5967</v>
      </c>
      <c r="F5627" s="49" t="s">
        <v>9633</v>
      </c>
      <c r="G5627" s="49" t="s">
        <v>9634</v>
      </c>
      <c r="H5627" s="49" t="s">
        <v>9635</v>
      </c>
      <c r="I5627" s="49" t="s">
        <v>151</v>
      </c>
      <c r="J5627" s="49" t="s">
        <v>151</v>
      </c>
      <c r="K5627" s="49" t="s">
        <v>151</v>
      </c>
      <c r="L5627" s="49" t="s">
        <v>151</v>
      </c>
      <c r="M5627" s="49" t="s">
        <v>151</v>
      </c>
      <c r="O5627" s="49" t="s">
        <v>3899</v>
      </c>
      <c r="R5627" s="49" t="s">
        <v>1748</v>
      </c>
      <c r="S5627" s="49" t="e">
        <v>#N/A</v>
      </c>
      <c r="T5627" s="49" t="e">
        <v>#N/A</v>
      </c>
      <c r="U5627" s="49" t="e">
        <v>#N/A</v>
      </c>
      <c r="V5627" s="124">
        <v>43781</v>
      </c>
      <c r="W5627" s="49" t="e">
        <v>#N/A</v>
      </c>
      <c r="AA5627" s="36"/>
    </row>
    <row r="5628" spans="1:27" s="61" customFormat="1" x14ac:dyDescent="0.25">
      <c r="A5628" s="61" t="s">
        <v>9636</v>
      </c>
      <c r="B5628" s="61" t="s">
        <v>9631</v>
      </c>
      <c r="C5628" s="61" t="s">
        <v>9637</v>
      </c>
      <c r="D5628" s="61" t="s">
        <v>9637</v>
      </c>
      <c r="E5628" s="59">
        <v>7273</v>
      </c>
      <c r="F5628" s="61" t="s">
        <v>9638</v>
      </c>
      <c r="G5628" s="61" t="s">
        <v>9639</v>
      </c>
      <c r="H5628" s="61" t="s">
        <v>9635</v>
      </c>
      <c r="I5628" s="61" t="s">
        <v>151</v>
      </c>
      <c r="J5628" s="61" t="s">
        <v>151</v>
      </c>
      <c r="K5628" s="61" t="s">
        <v>151</v>
      </c>
      <c r="L5628" s="61" t="s">
        <v>151</v>
      </c>
      <c r="M5628" s="61" t="s">
        <v>151</v>
      </c>
      <c r="O5628" s="61" t="s">
        <v>3899</v>
      </c>
      <c r="R5628" s="61" t="s">
        <v>1748</v>
      </c>
      <c r="S5628" s="61" t="e">
        <v>#N/A</v>
      </c>
      <c r="T5628" s="61" t="e">
        <v>#N/A</v>
      </c>
      <c r="U5628" s="61" t="e">
        <v>#N/A</v>
      </c>
      <c r="V5628" s="62">
        <v>43781</v>
      </c>
      <c r="W5628" s="61" t="e">
        <v>#N/A</v>
      </c>
      <c r="AA5628"/>
    </row>
    <row r="5629" spans="1:27" s="61" customFormat="1" x14ac:dyDescent="0.25">
      <c r="A5629" s="61" t="s">
        <v>9640</v>
      </c>
      <c r="B5629" s="61" t="s">
        <v>9641</v>
      </c>
      <c r="C5629" s="61" t="s">
        <v>9642</v>
      </c>
      <c r="D5629" s="61" t="s">
        <v>9642</v>
      </c>
      <c r="E5629" s="59">
        <v>7273</v>
      </c>
      <c r="F5629" s="61" t="s">
        <v>9643</v>
      </c>
      <c r="G5629" s="61" t="s">
        <v>9644</v>
      </c>
      <c r="H5629" s="61" t="s">
        <v>9645</v>
      </c>
      <c r="I5629" s="61" t="s">
        <v>151</v>
      </c>
      <c r="J5629" s="61" t="s">
        <v>151</v>
      </c>
      <c r="K5629" s="61" t="s">
        <v>151</v>
      </c>
      <c r="L5629" s="61" t="s">
        <v>4352</v>
      </c>
      <c r="M5629" s="61" t="s">
        <v>151</v>
      </c>
      <c r="O5629" s="61" t="s">
        <v>3899</v>
      </c>
      <c r="R5629" s="61" t="s">
        <v>1748</v>
      </c>
      <c r="S5629" s="61" t="e">
        <v>#N/A</v>
      </c>
      <c r="T5629" s="61" t="e">
        <v>#N/A</v>
      </c>
      <c r="U5629" s="61" t="e">
        <v>#N/A</v>
      </c>
      <c r="V5629" s="62">
        <v>43782</v>
      </c>
      <c r="W5629" s="61" t="e">
        <v>#N/A</v>
      </c>
      <c r="AA5629"/>
    </row>
    <row r="5630" spans="1:27" s="68" customFormat="1" x14ac:dyDescent="0.25">
      <c r="A5630" s="68" t="s">
        <v>9646</v>
      </c>
      <c r="B5630" s="68" t="s">
        <v>4960</v>
      </c>
      <c r="C5630" s="68" t="s">
        <v>987</v>
      </c>
      <c r="D5630" s="68" t="s">
        <v>6235</v>
      </c>
      <c r="E5630" s="71">
        <v>5967</v>
      </c>
      <c r="F5630" s="68" t="s">
        <v>996</v>
      </c>
      <c r="G5630" s="68" t="s">
        <v>4352</v>
      </c>
      <c r="H5630" s="68" t="s">
        <v>4352</v>
      </c>
      <c r="I5630" s="68" t="s">
        <v>151</v>
      </c>
      <c r="J5630" s="68" t="s">
        <v>151</v>
      </c>
      <c r="K5630" s="68" t="s">
        <v>151</v>
      </c>
      <c r="L5630" s="68" t="s">
        <v>151</v>
      </c>
      <c r="M5630" s="71" t="s">
        <v>151</v>
      </c>
      <c r="N5630" s="61"/>
      <c r="O5630" s="64" t="s">
        <v>3901</v>
      </c>
      <c r="P5630" s="61"/>
      <c r="Q5630" s="61"/>
      <c r="R5630" s="64" t="s">
        <v>1744</v>
      </c>
      <c r="S5630" s="68" t="e">
        <v>#N/A</v>
      </c>
      <c r="T5630" s="68" t="e">
        <v>#N/A</v>
      </c>
      <c r="U5630" s="61" t="e">
        <v>#N/A</v>
      </c>
      <c r="V5630" s="72">
        <v>43777</v>
      </c>
      <c r="W5630" s="61" t="e">
        <v>#N/A</v>
      </c>
      <c r="X5630" s="61"/>
      <c r="Y5630" s="61"/>
      <c r="Z5630" s="61"/>
      <c r="AA5630"/>
    </row>
    <row r="5631" spans="1:27" s="68" customFormat="1" x14ac:dyDescent="0.25">
      <c r="A5631" s="68" t="s">
        <v>9647</v>
      </c>
      <c r="B5631" s="68" t="s">
        <v>9240</v>
      </c>
      <c r="C5631" s="68" t="s">
        <v>7163</v>
      </c>
      <c r="D5631" s="68" t="s">
        <v>7163</v>
      </c>
      <c r="E5631" s="71">
        <v>5967</v>
      </c>
      <c r="F5631" s="68" t="s">
        <v>7162</v>
      </c>
      <c r="G5631" s="68" t="s">
        <v>7164</v>
      </c>
      <c r="H5631" s="68" t="s">
        <v>9282</v>
      </c>
      <c r="I5631" s="68" t="s">
        <v>151</v>
      </c>
      <c r="J5631" s="68" t="s">
        <v>151</v>
      </c>
      <c r="K5631" s="68" t="s">
        <v>151</v>
      </c>
      <c r="L5631" s="68" t="s">
        <v>151</v>
      </c>
      <c r="M5631" s="71" t="s">
        <v>151</v>
      </c>
      <c r="O5631" s="68" t="s">
        <v>3899</v>
      </c>
      <c r="R5631" s="68" t="s">
        <v>6742</v>
      </c>
      <c r="S5631" s="68" t="e">
        <v>#N/A</v>
      </c>
      <c r="T5631" s="68" t="e">
        <v>#N/A</v>
      </c>
      <c r="U5631" s="68" t="e">
        <v>#N/A</v>
      </c>
      <c r="V5631" s="72">
        <v>43783</v>
      </c>
      <c r="W5631" s="68" t="e">
        <v>#N/A</v>
      </c>
      <c r="AA5631" s="91"/>
    </row>
    <row r="5632" spans="1:27" s="39" customFormat="1" x14ac:dyDescent="0.25">
      <c r="A5632" s="39" t="s">
        <v>9648</v>
      </c>
      <c r="B5632" s="39" t="s">
        <v>9240</v>
      </c>
      <c r="C5632" s="39" t="s">
        <v>7163</v>
      </c>
      <c r="D5632" s="39" t="s">
        <v>7163</v>
      </c>
      <c r="E5632" s="59">
        <v>5967</v>
      </c>
      <c r="F5632" s="39" t="s">
        <v>7162</v>
      </c>
      <c r="G5632" s="39" t="s">
        <v>7164</v>
      </c>
      <c r="H5632" s="39" t="s">
        <v>9282</v>
      </c>
      <c r="I5632" s="61" t="s">
        <v>151</v>
      </c>
      <c r="J5632" s="61" t="s">
        <v>151</v>
      </c>
      <c r="K5632" s="61" t="s">
        <v>151</v>
      </c>
      <c r="L5632" s="61" t="s">
        <v>151</v>
      </c>
      <c r="M5632" s="59" t="s">
        <v>151</v>
      </c>
      <c r="O5632" s="39" t="s">
        <v>3899</v>
      </c>
      <c r="R5632" s="39" t="s">
        <v>6742</v>
      </c>
      <c r="S5632" s="39" t="e">
        <v>#N/A</v>
      </c>
      <c r="T5632" s="39" t="e">
        <v>#N/A</v>
      </c>
      <c r="U5632" s="39" t="e">
        <v>#N/A</v>
      </c>
      <c r="V5632" s="62">
        <v>43783</v>
      </c>
      <c r="W5632" s="39" t="e">
        <v>#N/A</v>
      </c>
      <c r="AA5632"/>
    </row>
    <row r="5633" spans="1:27" s="68" customFormat="1" x14ac:dyDescent="0.25">
      <c r="A5633" s="68" t="s">
        <v>9649</v>
      </c>
      <c r="B5633" s="68" t="s">
        <v>9240</v>
      </c>
      <c r="C5633" s="68" t="s">
        <v>7163</v>
      </c>
      <c r="D5633" s="68" t="s">
        <v>7163</v>
      </c>
      <c r="E5633" s="71">
        <v>5967</v>
      </c>
      <c r="F5633" s="68" t="s">
        <v>7162</v>
      </c>
      <c r="G5633" s="68" t="s">
        <v>7164</v>
      </c>
      <c r="H5633" s="68" t="s">
        <v>9526</v>
      </c>
      <c r="I5633" s="68" t="s">
        <v>151</v>
      </c>
      <c r="J5633" s="68" t="s">
        <v>151</v>
      </c>
      <c r="K5633" s="68" t="s">
        <v>151</v>
      </c>
      <c r="L5633" s="68" t="s">
        <v>151</v>
      </c>
      <c r="M5633" s="71" t="s">
        <v>151</v>
      </c>
      <c r="O5633" s="68" t="s">
        <v>3899</v>
      </c>
      <c r="R5633" s="68" t="s">
        <v>6742</v>
      </c>
      <c r="S5633" s="68" t="e">
        <v>#N/A</v>
      </c>
      <c r="T5633" s="68" t="e">
        <v>#N/A</v>
      </c>
      <c r="U5633" s="68" t="e">
        <v>#N/A</v>
      </c>
      <c r="V5633" s="72">
        <v>43783</v>
      </c>
      <c r="W5633" s="68" t="e">
        <v>#N/A</v>
      </c>
      <c r="AA5633" s="91"/>
    </row>
    <row r="5634" spans="1:27" s="39" customFormat="1" x14ac:dyDescent="0.25">
      <c r="A5634" s="39" t="s">
        <v>9650</v>
      </c>
      <c r="B5634" s="39" t="s">
        <v>9240</v>
      </c>
      <c r="C5634" s="39" t="s">
        <v>7163</v>
      </c>
      <c r="D5634" s="39" t="s">
        <v>7163</v>
      </c>
      <c r="E5634" s="59">
        <v>5967</v>
      </c>
      <c r="F5634" s="39" t="s">
        <v>7162</v>
      </c>
      <c r="G5634" s="39" t="s">
        <v>7164</v>
      </c>
      <c r="H5634" s="39" t="s">
        <v>9526</v>
      </c>
      <c r="I5634" s="61" t="s">
        <v>151</v>
      </c>
      <c r="J5634" s="61" t="s">
        <v>151</v>
      </c>
      <c r="K5634" s="61" t="s">
        <v>151</v>
      </c>
      <c r="L5634" s="61" t="s">
        <v>151</v>
      </c>
      <c r="M5634" s="59" t="s">
        <v>151</v>
      </c>
      <c r="O5634" s="39" t="s">
        <v>3899</v>
      </c>
      <c r="R5634" s="39" t="s">
        <v>6742</v>
      </c>
      <c r="S5634" s="39" t="e">
        <v>#N/A</v>
      </c>
      <c r="T5634" s="39" t="e">
        <v>#N/A</v>
      </c>
      <c r="U5634" s="39" t="e">
        <v>#N/A</v>
      </c>
      <c r="V5634" s="62">
        <v>43783</v>
      </c>
      <c r="W5634" s="39" t="e">
        <v>#N/A</v>
      </c>
      <c r="AA5634"/>
    </row>
    <row r="5635" spans="1:27" s="68" customFormat="1" x14ac:dyDescent="0.25">
      <c r="A5635" s="68" t="s">
        <v>9651</v>
      </c>
      <c r="B5635" s="68" t="s">
        <v>9240</v>
      </c>
      <c r="C5635" s="68" t="s">
        <v>7163</v>
      </c>
      <c r="D5635" s="68" t="s">
        <v>7163</v>
      </c>
      <c r="E5635" s="71">
        <v>5967</v>
      </c>
      <c r="F5635" s="68" t="s">
        <v>7162</v>
      </c>
      <c r="G5635" s="68" t="s">
        <v>7164</v>
      </c>
      <c r="H5635" s="68" t="s">
        <v>9526</v>
      </c>
      <c r="I5635" s="68" t="s">
        <v>151</v>
      </c>
      <c r="J5635" s="68" t="s">
        <v>151</v>
      </c>
      <c r="K5635" s="68" t="s">
        <v>151</v>
      </c>
      <c r="L5635" s="68" t="s">
        <v>151</v>
      </c>
      <c r="M5635" s="71" t="s">
        <v>151</v>
      </c>
      <c r="O5635" s="68" t="s">
        <v>3899</v>
      </c>
      <c r="R5635" s="68" t="s">
        <v>6742</v>
      </c>
      <c r="S5635" s="68" t="e">
        <v>#N/A</v>
      </c>
      <c r="T5635" s="68" t="e">
        <v>#N/A</v>
      </c>
      <c r="U5635" s="68" t="e">
        <v>#N/A</v>
      </c>
      <c r="V5635" s="72">
        <v>43783</v>
      </c>
      <c r="W5635" s="68" t="e">
        <v>#N/A</v>
      </c>
      <c r="AA5635" s="91"/>
    </row>
    <row r="5636" spans="1:27" s="68" customFormat="1" x14ac:dyDescent="0.25">
      <c r="A5636" s="68" t="s">
        <v>9652</v>
      </c>
      <c r="B5636" s="68" t="s">
        <v>9240</v>
      </c>
      <c r="C5636" s="68" t="s">
        <v>7163</v>
      </c>
      <c r="D5636" s="68" t="s">
        <v>7163</v>
      </c>
      <c r="E5636" s="71">
        <v>5967</v>
      </c>
      <c r="F5636" s="68" t="s">
        <v>7162</v>
      </c>
      <c r="G5636" s="68" t="s">
        <v>7164</v>
      </c>
      <c r="H5636" s="68" t="s">
        <v>9526</v>
      </c>
      <c r="I5636" s="68" t="s">
        <v>151</v>
      </c>
      <c r="J5636" s="68" t="s">
        <v>151</v>
      </c>
      <c r="K5636" s="68" t="s">
        <v>151</v>
      </c>
      <c r="L5636" s="68" t="s">
        <v>151</v>
      </c>
      <c r="M5636" s="71" t="s">
        <v>151</v>
      </c>
      <c r="O5636" s="68" t="s">
        <v>3899</v>
      </c>
      <c r="R5636" s="68" t="s">
        <v>6742</v>
      </c>
      <c r="S5636" s="68" t="e">
        <v>#N/A</v>
      </c>
      <c r="T5636" s="68" t="e">
        <v>#N/A</v>
      </c>
      <c r="U5636" s="68" t="e">
        <v>#N/A</v>
      </c>
      <c r="V5636" s="72">
        <v>43783</v>
      </c>
      <c r="W5636" s="68" t="e">
        <v>#N/A</v>
      </c>
      <c r="AA5636"/>
    </row>
    <row r="5637" spans="1:27" s="68" customFormat="1" x14ac:dyDescent="0.25">
      <c r="A5637" s="68" t="s">
        <v>9653</v>
      </c>
      <c r="B5637" s="68" t="s">
        <v>9240</v>
      </c>
      <c r="C5637" s="68" t="s">
        <v>7163</v>
      </c>
      <c r="D5637" s="68" t="s">
        <v>7163</v>
      </c>
      <c r="E5637" s="71">
        <v>5967</v>
      </c>
      <c r="F5637" s="68" t="s">
        <v>7162</v>
      </c>
      <c r="G5637" s="68" t="s">
        <v>7164</v>
      </c>
      <c r="H5637" s="68" t="s">
        <v>9282</v>
      </c>
      <c r="I5637" s="68" t="s">
        <v>151</v>
      </c>
      <c r="J5637" s="68" t="s">
        <v>151</v>
      </c>
      <c r="K5637" s="68" t="s">
        <v>151</v>
      </c>
      <c r="L5637" s="68" t="s">
        <v>151</v>
      </c>
      <c r="M5637" s="71" t="s">
        <v>151</v>
      </c>
      <c r="O5637" s="68" t="s">
        <v>3899</v>
      </c>
      <c r="R5637" s="68" t="s">
        <v>6742</v>
      </c>
      <c r="S5637" s="68" t="e">
        <v>#N/A</v>
      </c>
      <c r="T5637" s="68" t="e">
        <v>#N/A</v>
      </c>
      <c r="U5637" s="68" t="e">
        <v>#N/A</v>
      </c>
      <c r="V5637" s="72">
        <v>43783</v>
      </c>
      <c r="W5637" s="68" t="e">
        <v>#N/A</v>
      </c>
      <c r="AA5637" s="91"/>
    </row>
    <row r="5638" spans="1:27" s="68" customFormat="1" x14ac:dyDescent="0.25">
      <c r="A5638" s="68" t="s">
        <v>9654</v>
      </c>
      <c r="B5638" s="68" t="s">
        <v>9240</v>
      </c>
      <c r="C5638" s="68" t="s">
        <v>7163</v>
      </c>
      <c r="D5638" s="68" t="s">
        <v>7163</v>
      </c>
      <c r="E5638" s="71">
        <v>5967</v>
      </c>
      <c r="F5638" s="68" t="s">
        <v>7162</v>
      </c>
      <c r="G5638" s="68" t="s">
        <v>7164</v>
      </c>
      <c r="H5638" s="68" t="s">
        <v>9282</v>
      </c>
      <c r="I5638" s="68" t="s">
        <v>151</v>
      </c>
      <c r="J5638" s="68" t="s">
        <v>151</v>
      </c>
      <c r="K5638" s="68" t="s">
        <v>151</v>
      </c>
      <c r="L5638" s="68" t="s">
        <v>151</v>
      </c>
      <c r="M5638" s="71" t="s">
        <v>151</v>
      </c>
      <c r="O5638" s="68" t="s">
        <v>3899</v>
      </c>
      <c r="R5638" s="68" t="s">
        <v>6742</v>
      </c>
      <c r="S5638" s="68" t="e">
        <v>#N/A</v>
      </c>
      <c r="T5638" s="68" t="e">
        <v>#N/A</v>
      </c>
      <c r="U5638" s="68" t="e">
        <v>#N/A</v>
      </c>
      <c r="V5638" s="72">
        <v>43783</v>
      </c>
      <c r="W5638" s="68" t="e">
        <v>#N/A</v>
      </c>
      <c r="AA5638"/>
    </row>
    <row r="5639" spans="1:27" s="68" customFormat="1" x14ac:dyDescent="0.25">
      <c r="A5639" s="68" t="s">
        <v>9655</v>
      </c>
      <c r="B5639" s="68" t="s">
        <v>9240</v>
      </c>
      <c r="C5639" s="68" t="s">
        <v>7163</v>
      </c>
      <c r="D5639" s="68" t="s">
        <v>7163</v>
      </c>
      <c r="E5639" s="71">
        <v>5967</v>
      </c>
      <c r="F5639" s="68" t="s">
        <v>7162</v>
      </c>
      <c r="G5639" s="68" t="s">
        <v>7164</v>
      </c>
      <c r="H5639" s="68" t="s">
        <v>9282</v>
      </c>
      <c r="I5639" s="68" t="s">
        <v>151</v>
      </c>
      <c r="J5639" s="68" t="s">
        <v>151</v>
      </c>
      <c r="K5639" s="68" t="s">
        <v>151</v>
      </c>
      <c r="L5639" s="68" t="s">
        <v>151</v>
      </c>
      <c r="M5639" s="71" t="s">
        <v>151</v>
      </c>
      <c r="O5639" s="68" t="s">
        <v>3899</v>
      </c>
      <c r="R5639" s="68" t="s">
        <v>6742</v>
      </c>
      <c r="S5639" s="68" t="e">
        <v>#N/A</v>
      </c>
      <c r="T5639" s="68" t="e">
        <v>#N/A</v>
      </c>
      <c r="U5639" s="68" t="e">
        <v>#N/A</v>
      </c>
      <c r="V5639" s="72">
        <v>43783</v>
      </c>
      <c r="W5639" s="68" t="e">
        <v>#N/A</v>
      </c>
      <c r="AA5639" s="91"/>
    </row>
    <row r="5640" spans="1:27" s="61" customFormat="1" x14ac:dyDescent="0.25">
      <c r="A5640" s="61" t="s">
        <v>9656</v>
      </c>
      <c r="B5640" s="61" t="s">
        <v>9657</v>
      </c>
      <c r="C5640" s="61" t="s">
        <v>9658</v>
      </c>
      <c r="D5640" s="61" t="s">
        <v>9658</v>
      </c>
      <c r="E5640" s="59">
        <v>5967</v>
      </c>
      <c r="F5640" s="61" t="s">
        <v>9659</v>
      </c>
      <c r="G5640" s="59">
        <v>4939</v>
      </c>
      <c r="H5640" s="59">
        <v>3838</v>
      </c>
      <c r="I5640" s="61" t="s">
        <v>151</v>
      </c>
      <c r="J5640" s="61" t="s">
        <v>151</v>
      </c>
      <c r="K5640" s="61" t="s">
        <v>151</v>
      </c>
      <c r="L5640" s="61" t="s">
        <v>151</v>
      </c>
      <c r="M5640" s="59" t="s">
        <v>151</v>
      </c>
      <c r="O5640" s="61" t="s">
        <v>3899</v>
      </c>
      <c r="R5640" s="61" t="s">
        <v>1747</v>
      </c>
      <c r="S5640" s="61" t="e">
        <v>#N/A</v>
      </c>
      <c r="T5640" s="61" t="e">
        <v>#N/A</v>
      </c>
      <c r="U5640" s="61" t="e">
        <v>#N/A</v>
      </c>
      <c r="V5640" s="62">
        <v>43783</v>
      </c>
      <c r="W5640" s="61" t="e">
        <v>#N/A</v>
      </c>
      <c r="AA5640"/>
    </row>
    <row r="5641" spans="1:27" s="68" customFormat="1" x14ac:dyDescent="0.25">
      <c r="A5641" s="68" t="s">
        <v>9660</v>
      </c>
      <c r="B5641" s="68" t="s">
        <v>9661</v>
      </c>
      <c r="C5641" s="68" t="s">
        <v>9662</v>
      </c>
      <c r="D5641" s="68" t="s">
        <v>9662</v>
      </c>
      <c r="E5641" s="73" t="s">
        <v>9663</v>
      </c>
      <c r="F5641" s="73" t="s">
        <v>9664</v>
      </c>
      <c r="G5641" s="68" t="s">
        <v>9665</v>
      </c>
      <c r="H5641" s="68" t="s">
        <v>9666</v>
      </c>
      <c r="I5641" s="68" t="s">
        <v>3920</v>
      </c>
      <c r="J5641" s="68" t="s">
        <v>3920</v>
      </c>
      <c r="K5641" s="68" t="s">
        <v>3920</v>
      </c>
      <c r="L5641" s="68" t="s">
        <v>4352</v>
      </c>
      <c r="M5641" s="68" t="s">
        <v>3920</v>
      </c>
      <c r="O5641" s="68" t="s">
        <v>3899</v>
      </c>
      <c r="R5641" s="68" t="s">
        <v>9670</v>
      </c>
      <c r="S5641" s="68" t="s">
        <v>9671</v>
      </c>
      <c r="T5641" s="68" t="s">
        <v>9672</v>
      </c>
      <c r="U5641" s="68" t="e">
        <v>#N/A</v>
      </c>
      <c r="V5641" s="72">
        <v>43784</v>
      </c>
      <c r="W5641" s="68" t="e">
        <v>#N/A</v>
      </c>
      <c r="AA5641"/>
    </row>
    <row r="5642" spans="1:27" s="6" customFormat="1" ht="12.75" customHeight="1" x14ac:dyDescent="0.25">
      <c r="A5642" s="6" t="s">
        <v>9667</v>
      </c>
      <c r="B5642" s="6" t="s">
        <v>984</v>
      </c>
      <c r="C5642" s="5" t="s">
        <v>985</v>
      </c>
      <c r="D5642" s="5" t="str">
        <f t="shared" ref="D5642" si="77">C5642</f>
        <v>ECHST.NET</v>
      </c>
      <c r="E5642" s="60">
        <v>5967</v>
      </c>
      <c r="F5642" s="75" t="s">
        <v>983</v>
      </c>
      <c r="G5642" s="6" t="s">
        <v>9668</v>
      </c>
      <c r="H5642" s="7" t="s">
        <v>9669</v>
      </c>
      <c r="I5642" s="7" t="s">
        <v>151</v>
      </c>
      <c r="J5642" s="7" t="s">
        <v>151</v>
      </c>
      <c r="K5642" s="7" t="s">
        <v>151</v>
      </c>
      <c r="L5642" s="7" t="s">
        <v>151</v>
      </c>
      <c r="M5642" s="7" t="s">
        <v>151</v>
      </c>
      <c r="O5642" s="6" t="s">
        <v>3901</v>
      </c>
      <c r="P5642" s="9"/>
      <c r="Q5642" s="9"/>
      <c r="R5642" s="6" t="s">
        <v>1744</v>
      </c>
      <c r="S5642" s="61" t="e">
        <v>#N/A</v>
      </c>
      <c r="T5642" s="61" t="e">
        <v>#N/A</v>
      </c>
      <c r="U5642" s="61" t="e">
        <v>#N/A</v>
      </c>
      <c r="V5642" s="23">
        <v>43784</v>
      </c>
      <c r="W5642" s="23" t="e">
        <f>VLOOKUP(F5642,'[1]AM Report'!$C:$L,10,FALSE)</f>
        <v>#N/A</v>
      </c>
      <c r="X5642" s="6" t="str">
        <f>VLOOKUP(F5642,'[2]Master URL List'!$F:$S,12,FALSE)</f>
        <v>CWA-LCS101</v>
      </c>
      <c r="Y5642" s="6" t="str">
        <f>VLOOKUP($F5642,'[2]Master URL List'!$F:$S,13,FALSE)</f>
        <v>VICKY TRIEB</v>
      </c>
      <c r="Z5642" s="6" t="str">
        <f>VLOOKUP($F5642,'[2]Master URL List'!$F:$S,14,FALSE)</f>
        <v>VICKYT@ACCRETIVETG.COM</v>
      </c>
    </row>
    <row r="5643" spans="1:27" s="61" customFormat="1" ht="12.75" x14ac:dyDescent="0.2">
      <c r="A5643" s="61" t="s">
        <v>9673</v>
      </c>
      <c r="B5643" s="61" t="s">
        <v>9674</v>
      </c>
      <c r="C5643" s="61" t="s">
        <v>9675</v>
      </c>
      <c r="D5643" s="61" t="s">
        <v>9675</v>
      </c>
      <c r="E5643" s="59">
        <v>7273</v>
      </c>
      <c r="F5643" s="61" t="s">
        <v>9676</v>
      </c>
      <c r="G5643" s="61" t="s">
        <v>9678</v>
      </c>
      <c r="H5643" s="61" t="s">
        <v>9677</v>
      </c>
      <c r="I5643" s="61" t="s">
        <v>151</v>
      </c>
      <c r="J5643" s="61" t="s">
        <v>151</v>
      </c>
      <c r="K5643" s="61" t="s">
        <v>151</v>
      </c>
      <c r="L5643" s="61" t="s">
        <v>151</v>
      </c>
      <c r="M5643" s="59" t="s">
        <v>151</v>
      </c>
      <c r="O5643" s="61" t="s">
        <v>3899</v>
      </c>
      <c r="R5643" s="61" t="s">
        <v>1747</v>
      </c>
      <c r="S5643" s="61" t="e">
        <v>#N/A</v>
      </c>
      <c r="T5643" s="61" t="e">
        <v>#N/A</v>
      </c>
      <c r="U5643" s="61" t="e">
        <v>#N/A</v>
      </c>
      <c r="V5643" s="62">
        <v>43787</v>
      </c>
      <c r="W5643" s="61" t="e">
        <f>VLOOKUP(F5643,'[1]AM Report'!$C:$L,10,FALSE)</f>
        <v>#N/A</v>
      </c>
    </row>
    <row r="5644" spans="1:27" s="61" customFormat="1" ht="12.75" x14ac:dyDescent="0.2">
      <c r="A5644" s="61" t="s">
        <v>9679</v>
      </c>
      <c r="B5644" s="61" t="s">
        <v>9680</v>
      </c>
      <c r="C5644" s="61" t="s">
        <v>9681</v>
      </c>
      <c r="D5644" s="61" t="s">
        <v>9681</v>
      </c>
      <c r="E5644" s="59">
        <v>7273</v>
      </c>
      <c r="F5644" s="61" t="s">
        <v>9682</v>
      </c>
      <c r="G5644" s="61" t="s">
        <v>9683</v>
      </c>
      <c r="H5644" s="61" t="s">
        <v>9684</v>
      </c>
      <c r="I5644" s="61" t="s">
        <v>151</v>
      </c>
      <c r="J5644" s="61" t="s">
        <v>151</v>
      </c>
      <c r="K5644" s="61" t="s">
        <v>151</v>
      </c>
      <c r="L5644" s="61" t="s">
        <v>4352</v>
      </c>
      <c r="M5644" s="59" t="s">
        <v>151</v>
      </c>
      <c r="O5644" s="61" t="s">
        <v>3899</v>
      </c>
      <c r="R5644" s="61" t="s">
        <v>1747</v>
      </c>
      <c r="S5644" s="61" t="e">
        <v>#N/A</v>
      </c>
      <c r="T5644" s="61" t="e">
        <v>#N/A</v>
      </c>
      <c r="U5644" s="61" t="e">
        <v>#N/A</v>
      </c>
      <c r="V5644" s="62">
        <v>43787</v>
      </c>
      <c r="W5644" s="61" t="e">
        <f>VLOOKUP(F5644,'[1]AM Report'!$C:$L,10,FALSE)</f>
        <v>#N/A</v>
      </c>
    </row>
    <row r="5645" spans="1:27" s="61" customFormat="1" ht="12.75" x14ac:dyDescent="0.2">
      <c r="A5645" s="61" t="s">
        <v>9685</v>
      </c>
      <c r="B5645" s="61" t="s">
        <v>9680</v>
      </c>
      <c r="C5645" s="61" t="s">
        <v>9686</v>
      </c>
      <c r="D5645" s="61" t="s">
        <v>9686</v>
      </c>
      <c r="E5645" s="60">
        <v>7273</v>
      </c>
      <c r="F5645" s="61" t="s">
        <v>9687</v>
      </c>
      <c r="G5645" s="61" t="s">
        <v>9689</v>
      </c>
      <c r="H5645" s="61" t="s">
        <v>9688</v>
      </c>
      <c r="I5645" s="61" t="s">
        <v>151</v>
      </c>
      <c r="J5645" s="61" t="s">
        <v>151</v>
      </c>
      <c r="K5645" s="61" t="s">
        <v>151</v>
      </c>
      <c r="L5645" s="61" t="s">
        <v>4352</v>
      </c>
      <c r="M5645" s="59" t="s">
        <v>151</v>
      </c>
      <c r="O5645" s="61" t="s">
        <v>3899</v>
      </c>
      <c r="R5645" s="61" t="s">
        <v>1747</v>
      </c>
      <c r="S5645" s="61" t="e">
        <v>#N/A</v>
      </c>
      <c r="T5645" s="61" t="e">
        <v>#N/A</v>
      </c>
      <c r="U5645" s="61" t="e">
        <v>#N/A</v>
      </c>
      <c r="V5645" s="62">
        <v>43787</v>
      </c>
      <c r="W5645" s="61" t="e">
        <f>VLOOKUP(F5645,'[1]AM Report'!$C:$L,10,FALSE)</f>
        <v>#N/A</v>
      </c>
    </row>
    <row r="5646" spans="1:27" s="61" customFormat="1" ht="12.75" x14ac:dyDescent="0.2">
      <c r="A5646" s="61" t="s">
        <v>9690</v>
      </c>
      <c r="B5646" s="61" t="s">
        <v>9691</v>
      </c>
      <c r="C5646" s="61" t="s">
        <v>9692</v>
      </c>
      <c r="D5646" s="61" t="s">
        <v>9692</v>
      </c>
      <c r="E5646" s="60">
        <v>5967</v>
      </c>
      <c r="F5646" s="61" t="s">
        <v>9693</v>
      </c>
      <c r="G5646" s="61" t="s">
        <v>9694</v>
      </c>
      <c r="H5646" s="61" t="s">
        <v>9695</v>
      </c>
      <c r="I5646" s="61" t="s">
        <v>151</v>
      </c>
      <c r="J5646" s="61" t="s">
        <v>151</v>
      </c>
      <c r="K5646" s="61" t="s">
        <v>151</v>
      </c>
      <c r="L5646" s="61" t="s">
        <v>151</v>
      </c>
      <c r="M5646" s="59" t="s">
        <v>151</v>
      </c>
      <c r="O5646" s="61" t="s">
        <v>3899</v>
      </c>
      <c r="R5646" s="61" t="s">
        <v>1742</v>
      </c>
      <c r="S5646" s="61" t="s">
        <v>6897</v>
      </c>
      <c r="T5646" s="61" t="e">
        <v>#N/A</v>
      </c>
      <c r="U5646" s="61" t="e">
        <v>#N/A</v>
      </c>
      <c r="V5646" s="62">
        <v>43788</v>
      </c>
      <c r="W5646" s="61" t="e">
        <f>VLOOKUP(F5646,'[1]AM Report'!$C:$L,10,FALSE)</f>
        <v>#N/A</v>
      </c>
    </row>
    <row r="5647" spans="1:27" s="61" customFormat="1" ht="12.75" x14ac:dyDescent="0.2">
      <c r="A5647" s="61" t="s">
        <v>9701</v>
      </c>
      <c r="B5647" s="61" t="s">
        <v>9691</v>
      </c>
      <c r="C5647" s="61" t="s">
        <v>9696</v>
      </c>
      <c r="D5647" s="61" t="s">
        <v>9696</v>
      </c>
      <c r="E5647" s="60">
        <v>7273</v>
      </c>
      <c r="F5647" s="61" t="s">
        <v>9702</v>
      </c>
      <c r="G5647" s="61" t="s">
        <v>9720</v>
      </c>
      <c r="H5647" s="61" t="s">
        <v>9707</v>
      </c>
      <c r="I5647" s="61" t="s">
        <v>151</v>
      </c>
      <c r="J5647" s="61" t="s">
        <v>151</v>
      </c>
      <c r="K5647" s="61" t="s">
        <v>151</v>
      </c>
      <c r="L5647" s="61" t="s">
        <v>4352</v>
      </c>
      <c r="M5647" s="59" t="s">
        <v>151</v>
      </c>
      <c r="O5647" s="61" t="s">
        <v>3899</v>
      </c>
      <c r="R5647" s="61" t="s">
        <v>1742</v>
      </c>
      <c r="S5647" s="61" t="s">
        <v>6897</v>
      </c>
      <c r="T5647" s="61" t="e">
        <v>#N/A</v>
      </c>
      <c r="U5647" s="61" t="e">
        <v>#N/A</v>
      </c>
      <c r="V5647" s="62">
        <v>43788</v>
      </c>
      <c r="W5647" s="61" t="e">
        <f>VLOOKUP(F5647,'[1]AM Report'!$C:$L,10,FALSE)</f>
        <v>#N/A</v>
      </c>
    </row>
    <row r="5648" spans="1:27" s="61" customFormat="1" ht="12.75" x14ac:dyDescent="0.2">
      <c r="A5648" s="61" t="s">
        <v>9708</v>
      </c>
      <c r="B5648" s="61" t="s">
        <v>9697</v>
      </c>
      <c r="C5648" s="61" t="s">
        <v>9698</v>
      </c>
      <c r="D5648" s="61" t="s">
        <v>9698</v>
      </c>
      <c r="E5648" s="60">
        <v>5967</v>
      </c>
      <c r="F5648" s="61" t="s">
        <v>9703</v>
      </c>
      <c r="G5648" s="61" t="s">
        <v>9709</v>
      </c>
      <c r="H5648" s="61" t="s">
        <v>9710</v>
      </c>
      <c r="I5648" s="61" t="s">
        <v>151</v>
      </c>
      <c r="J5648" s="61" t="s">
        <v>151</v>
      </c>
      <c r="K5648" s="61" t="s">
        <v>151</v>
      </c>
      <c r="L5648" s="61" t="s">
        <v>151</v>
      </c>
      <c r="M5648" s="61" t="s">
        <v>151</v>
      </c>
      <c r="O5648" s="61" t="s">
        <v>3899</v>
      </c>
      <c r="R5648" s="61" t="s">
        <v>1742</v>
      </c>
      <c r="S5648" s="61" t="s">
        <v>6897</v>
      </c>
      <c r="T5648" s="61" t="e">
        <v>#N/A</v>
      </c>
      <c r="U5648" s="61" t="e">
        <v>#N/A</v>
      </c>
      <c r="V5648" s="62">
        <v>43788</v>
      </c>
      <c r="W5648" s="61" t="e">
        <f>VLOOKUP(F5648,'[1]AM Report'!$C:$L,10,FALSE)</f>
        <v>#N/A</v>
      </c>
    </row>
    <row r="5649" spans="1:23" s="61" customFormat="1" ht="12.75" x14ac:dyDescent="0.2">
      <c r="A5649" s="61" t="s">
        <v>9711</v>
      </c>
      <c r="B5649" s="61" t="s">
        <v>9697</v>
      </c>
      <c r="C5649" s="61" t="s">
        <v>9699</v>
      </c>
      <c r="D5649" s="61" t="s">
        <v>9699</v>
      </c>
      <c r="E5649" s="60">
        <v>7273</v>
      </c>
      <c r="F5649" s="61" t="s">
        <v>9704</v>
      </c>
      <c r="G5649" s="61" t="s">
        <v>9712</v>
      </c>
      <c r="H5649" s="61" t="s">
        <v>9713</v>
      </c>
      <c r="I5649" s="61" t="s">
        <v>151</v>
      </c>
      <c r="J5649" s="61" t="s">
        <v>151</v>
      </c>
      <c r="K5649" s="61" t="s">
        <v>151</v>
      </c>
      <c r="L5649" s="61" t="s">
        <v>4352</v>
      </c>
      <c r="M5649" s="59" t="s">
        <v>151</v>
      </c>
      <c r="O5649" s="61" t="s">
        <v>3899</v>
      </c>
      <c r="R5649" s="61" t="s">
        <v>1742</v>
      </c>
      <c r="S5649" s="61" t="s">
        <v>6897</v>
      </c>
      <c r="T5649" s="61" t="e">
        <v>#N/A</v>
      </c>
      <c r="U5649" s="61" t="e">
        <v>#N/A</v>
      </c>
      <c r="V5649" s="62">
        <v>43788</v>
      </c>
      <c r="W5649" s="61" t="e">
        <f>VLOOKUP(F5649,'[1]AM Report'!$C:$L,10,FALSE)</f>
        <v>#N/A</v>
      </c>
    </row>
    <row r="5650" spans="1:23" s="61" customFormat="1" ht="12.75" x14ac:dyDescent="0.2">
      <c r="A5650" s="61" t="s">
        <v>9714</v>
      </c>
      <c r="B5650" s="61" t="s">
        <v>9700</v>
      </c>
      <c r="C5650" s="61" t="s">
        <v>9730</v>
      </c>
      <c r="D5650" s="61" t="s">
        <v>9730</v>
      </c>
      <c r="E5650" s="60">
        <v>5967</v>
      </c>
      <c r="F5650" s="61" t="s">
        <v>9705</v>
      </c>
      <c r="G5650" s="61" t="s">
        <v>9715</v>
      </c>
      <c r="H5650" s="61" t="s">
        <v>9716</v>
      </c>
      <c r="I5650" s="61" t="s">
        <v>151</v>
      </c>
      <c r="J5650" s="61" t="s">
        <v>151</v>
      </c>
      <c r="K5650" s="61" t="s">
        <v>151</v>
      </c>
      <c r="L5650" s="61" t="s">
        <v>151</v>
      </c>
      <c r="M5650" s="61" t="s">
        <v>151</v>
      </c>
      <c r="O5650" s="61" t="s">
        <v>3899</v>
      </c>
      <c r="R5650" s="61" t="s">
        <v>1742</v>
      </c>
      <c r="S5650" s="61" t="s">
        <v>6897</v>
      </c>
      <c r="T5650" s="61" t="e">
        <v>#N/A</v>
      </c>
      <c r="U5650" s="61" t="e">
        <v>#N/A</v>
      </c>
      <c r="V5650" s="62">
        <v>43788</v>
      </c>
      <c r="W5650" s="61" t="e">
        <f>VLOOKUP(F5650,'[1]AM Report'!$C:$L,10,FALSE)</f>
        <v>#N/A</v>
      </c>
    </row>
    <row r="5651" spans="1:23" s="61" customFormat="1" ht="12.75" x14ac:dyDescent="0.2">
      <c r="A5651" s="61" t="s">
        <v>9717</v>
      </c>
      <c r="B5651" s="61" t="s">
        <v>9700</v>
      </c>
      <c r="C5651" s="61" t="s">
        <v>9731</v>
      </c>
      <c r="D5651" s="61" t="s">
        <v>9731</v>
      </c>
      <c r="E5651" s="60">
        <v>7273</v>
      </c>
      <c r="F5651" s="61" t="s">
        <v>9706</v>
      </c>
      <c r="G5651" s="61" t="s">
        <v>9718</v>
      </c>
      <c r="H5651" s="61" t="s">
        <v>9719</v>
      </c>
      <c r="I5651" s="61" t="s">
        <v>151</v>
      </c>
      <c r="J5651" s="61" t="s">
        <v>151</v>
      </c>
      <c r="K5651" s="61" t="s">
        <v>151</v>
      </c>
      <c r="L5651" s="61" t="s">
        <v>4352</v>
      </c>
      <c r="M5651" s="61" t="s">
        <v>151</v>
      </c>
      <c r="O5651" s="61" t="s">
        <v>3899</v>
      </c>
      <c r="R5651" s="61" t="s">
        <v>1742</v>
      </c>
      <c r="S5651" s="61" t="s">
        <v>6897</v>
      </c>
      <c r="T5651" s="61" t="e">
        <v>#N/A</v>
      </c>
      <c r="U5651" s="61" t="e">
        <v>#N/A</v>
      </c>
      <c r="V5651" s="62">
        <v>43788</v>
      </c>
      <c r="W5651" s="61" t="e">
        <f>VLOOKUP(F5651,'[1]AM Report'!$C:$L,10,FALSE)</f>
        <v>#N/A</v>
      </c>
    </row>
    <row r="5652" spans="1:23" s="39" customFormat="1" ht="12.75" x14ac:dyDescent="0.2">
      <c r="A5652" s="39" t="s">
        <v>9721</v>
      </c>
      <c r="B5652" s="39" t="s">
        <v>9722</v>
      </c>
      <c r="C5652" s="39" t="s">
        <v>9723</v>
      </c>
      <c r="D5652" s="39" t="s">
        <v>9726</v>
      </c>
      <c r="E5652" s="60" t="s">
        <v>1690</v>
      </c>
      <c r="F5652" s="58" t="s">
        <v>9724</v>
      </c>
      <c r="G5652" s="61" t="s">
        <v>9725</v>
      </c>
      <c r="H5652" s="39" t="s">
        <v>9666</v>
      </c>
      <c r="I5652" s="39" t="s">
        <v>151</v>
      </c>
      <c r="J5652" s="39" t="s">
        <v>151</v>
      </c>
      <c r="K5652" s="39" t="s">
        <v>151</v>
      </c>
      <c r="L5652" s="39" t="s">
        <v>151</v>
      </c>
      <c r="M5652" s="39" t="s">
        <v>151</v>
      </c>
      <c r="O5652" s="61" t="s">
        <v>3899</v>
      </c>
      <c r="R5652" s="39" t="s">
        <v>4050</v>
      </c>
      <c r="S5652" s="6" t="e">
        <v>#N/A</v>
      </c>
      <c r="T5652" s="6" t="e">
        <v>#N/A</v>
      </c>
      <c r="U5652" s="6" t="e">
        <v>#N/A</v>
      </c>
      <c r="V5652" s="62">
        <v>43788</v>
      </c>
    </row>
    <row r="5653" spans="1:23" s="61" customFormat="1" ht="12.75" x14ac:dyDescent="0.2">
      <c r="A5653" s="61" t="s">
        <v>9727</v>
      </c>
      <c r="B5653" s="61" t="s">
        <v>2368</v>
      </c>
      <c r="C5653" s="61" t="s">
        <v>2369</v>
      </c>
      <c r="D5653" s="61" t="str">
        <f t="shared" ref="D5653" si="78">C5653</f>
        <v>CUSTOMERCARE.CO</v>
      </c>
      <c r="E5653" s="60">
        <v>5967</v>
      </c>
      <c r="F5653" s="61" t="s">
        <v>2333</v>
      </c>
      <c r="G5653" s="61" t="s">
        <v>9728</v>
      </c>
      <c r="H5653" s="61" t="s">
        <v>9729</v>
      </c>
      <c r="I5653" s="61" t="s">
        <v>151</v>
      </c>
      <c r="J5653" s="61" t="s">
        <v>151</v>
      </c>
      <c r="K5653" s="61" t="s">
        <v>151</v>
      </c>
      <c r="L5653" s="61" t="s">
        <v>151</v>
      </c>
      <c r="M5653" s="59" t="s">
        <v>151</v>
      </c>
      <c r="O5653" s="61" t="s">
        <v>3899</v>
      </c>
      <c r="R5653" s="61" t="s">
        <v>1747</v>
      </c>
      <c r="S5653" s="61" t="e">
        <v>#N/A</v>
      </c>
      <c r="T5653" s="61" t="e">
        <v>#N/A</v>
      </c>
      <c r="U5653" s="61" t="e">
        <v>#N/A</v>
      </c>
      <c r="V5653" s="62">
        <v>43788</v>
      </c>
      <c r="W5653" s="61" t="e">
        <f>VLOOKUP(F5653,'[1]AM Report'!$C:$L,10,FALSE)</f>
        <v>#N/A</v>
      </c>
    </row>
    <row r="5654" spans="1:23" s="49" customFormat="1" ht="12.75" x14ac:dyDescent="0.2">
      <c r="A5654" s="49" t="s">
        <v>9732</v>
      </c>
      <c r="B5654" s="7" t="s">
        <v>4960</v>
      </c>
      <c r="C5654" s="131" t="s">
        <v>987</v>
      </c>
      <c r="D5654" s="131" t="s">
        <v>9735</v>
      </c>
      <c r="E5654" s="34" t="s">
        <v>1690</v>
      </c>
      <c r="F5654" s="134" t="s">
        <v>996</v>
      </c>
      <c r="G5654" s="49" t="s">
        <v>9733</v>
      </c>
      <c r="H5654" s="49" t="s">
        <v>9734</v>
      </c>
      <c r="I5654" s="49" t="s">
        <v>151</v>
      </c>
      <c r="J5654" s="49" t="s">
        <v>151</v>
      </c>
      <c r="K5654" s="49" t="s">
        <v>151</v>
      </c>
      <c r="L5654" s="49" t="s">
        <v>151</v>
      </c>
      <c r="M5654" s="49" t="s">
        <v>151</v>
      </c>
      <c r="O5654" s="49" t="s">
        <v>3899</v>
      </c>
      <c r="R5654" s="7" t="s">
        <v>1744</v>
      </c>
      <c r="S5654" s="49" t="e">
        <v>#N/A</v>
      </c>
      <c r="T5654" s="49" t="e">
        <v>#N/A</v>
      </c>
      <c r="U5654" s="49" t="e">
        <v>#N/A</v>
      </c>
      <c r="V5654" s="124">
        <v>43789</v>
      </c>
      <c r="W5654" s="49" t="e">
        <f>VLOOKUP(F5654,'[1]AM Report'!$C:$L,10,FALSE)</f>
        <v>#N/A</v>
      </c>
    </row>
    <row r="5655" spans="1:23" s="39" customFormat="1" ht="12.75" x14ac:dyDescent="0.2">
      <c r="A5655" s="39" t="s">
        <v>9736</v>
      </c>
      <c r="B5655" s="39" t="s">
        <v>9737</v>
      </c>
      <c r="C5655" s="39" t="s">
        <v>9738</v>
      </c>
      <c r="D5655" s="61" t="s">
        <v>9738</v>
      </c>
      <c r="E5655" s="60">
        <v>7273</v>
      </c>
      <c r="F5655" s="39" t="s">
        <v>9739</v>
      </c>
      <c r="G5655" s="39" t="s">
        <v>9740</v>
      </c>
      <c r="H5655" s="39" t="s">
        <v>9741</v>
      </c>
      <c r="I5655" s="39" t="s">
        <v>151</v>
      </c>
      <c r="J5655" s="39" t="s">
        <v>151</v>
      </c>
      <c r="K5655" s="39" t="s">
        <v>151</v>
      </c>
      <c r="L5655" s="39" t="s">
        <v>4352</v>
      </c>
      <c r="M5655" s="39" t="s">
        <v>151</v>
      </c>
      <c r="O5655" s="61" t="s">
        <v>3899</v>
      </c>
      <c r="R5655" s="61" t="s">
        <v>6742</v>
      </c>
      <c r="S5655" s="61" t="e">
        <v>#N/A</v>
      </c>
      <c r="T5655" s="61" t="e">
        <v>#N/A</v>
      </c>
      <c r="U5655" s="61" t="e">
        <v>#N/A</v>
      </c>
      <c r="V5655" s="62">
        <v>43790</v>
      </c>
      <c r="W5655" s="61" t="e">
        <f>VLOOKUP(F5655,'[1]AM Report'!$C:$L,10,FALSE)</f>
        <v>#N/A</v>
      </c>
    </row>
    <row r="5656" spans="1:23" s="68" customFormat="1" ht="12.75" x14ac:dyDescent="0.2">
      <c r="A5656" s="68" t="s">
        <v>9744</v>
      </c>
      <c r="B5656" s="68" t="s">
        <v>7180</v>
      </c>
      <c r="C5656" s="68" t="s">
        <v>9742</v>
      </c>
      <c r="D5656" s="68" t="s">
        <v>9742</v>
      </c>
      <c r="E5656" s="66" t="s">
        <v>1690</v>
      </c>
      <c r="F5656" s="68" t="s">
        <v>9743</v>
      </c>
      <c r="G5656" s="68" t="s">
        <v>7183</v>
      </c>
      <c r="H5656" s="68" t="s">
        <v>7184</v>
      </c>
      <c r="I5656" s="68" t="s">
        <v>151</v>
      </c>
      <c r="J5656" s="68" t="s">
        <v>151</v>
      </c>
      <c r="K5656" s="68" t="s">
        <v>151</v>
      </c>
      <c r="L5656" s="68" t="s">
        <v>151</v>
      </c>
      <c r="M5656" s="68" t="s">
        <v>151</v>
      </c>
      <c r="O5656" s="68" t="s">
        <v>3899</v>
      </c>
      <c r="R5656" s="68" t="s">
        <v>1747</v>
      </c>
      <c r="S5656" s="68" t="e">
        <v>#N/A</v>
      </c>
      <c r="T5656" s="68" t="e">
        <v>#N/A</v>
      </c>
      <c r="U5656" s="68" t="e">
        <v>#N/A</v>
      </c>
      <c r="V5656" s="72">
        <v>43790</v>
      </c>
      <c r="W5656" s="68" t="e">
        <f>VLOOKUP(F5655,'[1]AM Report'!$C:$L,10,FALSE)</f>
        <v>#N/A</v>
      </c>
    </row>
    <row r="5657" spans="1:23" s="39" customFormat="1" ht="12.75" x14ac:dyDescent="0.2">
      <c r="A5657" s="39" t="s">
        <v>9745</v>
      </c>
      <c r="B5657" s="39" t="s">
        <v>2368</v>
      </c>
      <c r="C5657" s="39" t="s">
        <v>2369</v>
      </c>
      <c r="D5657" s="39" t="s">
        <v>2369</v>
      </c>
      <c r="E5657" s="60">
        <v>5967</v>
      </c>
      <c r="F5657" s="39" t="s">
        <v>2333</v>
      </c>
      <c r="G5657" s="39" t="s">
        <v>9746</v>
      </c>
      <c r="H5657" s="39" t="s">
        <v>9747</v>
      </c>
      <c r="I5657" s="39" t="s">
        <v>151</v>
      </c>
      <c r="J5657" s="39" t="s">
        <v>151</v>
      </c>
      <c r="K5657" s="39" t="s">
        <v>151</v>
      </c>
      <c r="L5657" s="39" t="s">
        <v>151</v>
      </c>
      <c r="M5657" s="39" t="s">
        <v>151</v>
      </c>
      <c r="O5657" s="61" t="s">
        <v>3899</v>
      </c>
      <c r="R5657" s="61" t="s">
        <v>1747</v>
      </c>
      <c r="S5657" s="61" t="e">
        <v>#N/A</v>
      </c>
      <c r="T5657" s="61" t="e">
        <v>#N/A</v>
      </c>
      <c r="U5657" s="61" t="e">
        <v>#N/A</v>
      </c>
      <c r="V5657" s="62">
        <v>43790</v>
      </c>
      <c r="W5657" s="61" t="e">
        <f>VLOOKUP(F5656,'[1]AM Report'!$C:$L,10,FALSE)</f>
        <v>#N/A</v>
      </c>
    </row>
    <row r="5658" spans="1:23" s="61" customFormat="1" ht="12.75" x14ac:dyDescent="0.2">
      <c r="A5658" s="61" t="s">
        <v>9748</v>
      </c>
      <c r="B5658" s="61" t="s">
        <v>4221</v>
      </c>
      <c r="C5658" s="61" t="s">
        <v>9749</v>
      </c>
      <c r="D5658" s="61" t="s">
        <v>9749</v>
      </c>
      <c r="E5658" s="60">
        <v>5968</v>
      </c>
      <c r="F5658" s="61" t="s">
        <v>9750</v>
      </c>
      <c r="G5658" s="61" t="s">
        <v>6566</v>
      </c>
      <c r="H5658" s="61">
        <v>111111</v>
      </c>
      <c r="I5658" s="61" t="s">
        <v>151</v>
      </c>
      <c r="J5658" s="61" t="s">
        <v>151</v>
      </c>
      <c r="K5658" s="61" t="s">
        <v>151</v>
      </c>
      <c r="L5658" s="61" t="s">
        <v>151</v>
      </c>
      <c r="M5658" s="61" t="s">
        <v>151</v>
      </c>
      <c r="O5658" s="6" t="s">
        <v>4574</v>
      </c>
      <c r="R5658" s="61" t="s">
        <v>6742</v>
      </c>
      <c r="S5658" s="61" t="e">
        <v>#N/A</v>
      </c>
      <c r="T5658" s="61" t="e">
        <v>#N/A</v>
      </c>
      <c r="U5658" s="61" t="e">
        <v>#N/A</v>
      </c>
      <c r="V5658" s="62">
        <v>43790</v>
      </c>
      <c r="W5658" s="61" t="e">
        <f>VLOOKUP(F5657,'[1]AM Report'!$C:$L,10,FALSE)</f>
        <v>#N/A</v>
      </c>
    </row>
    <row r="5659" spans="1:23" s="61" customFormat="1" ht="12.75" x14ac:dyDescent="0.2">
      <c r="A5659" s="61" t="s">
        <v>9751</v>
      </c>
      <c r="B5659" s="61" t="s">
        <v>9752</v>
      </c>
      <c r="C5659" s="61" t="s">
        <v>9753</v>
      </c>
      <c r="D5659" s="61" t="s">
        <v>9753</v>
      </c>
      <c r="E5659" s="60">
        <v>7273</v>
      </c>
      <c r="F5659" s="61" t="s">
        <v>9754</v>
      </c>
      <c r="G5659" s="61" t="s">
        <v>9755</v>
      </c>
      <c r="H5659" s="61" t="s">
        <v>3949</v>
      </c>
      <c r="I5659" s="61" t="s">
        <v>151</v>
      </c>
      <c r="J5659" s="61" t="s">
        <v>151</v>
      </c>
      <c r="K5659" s="61" t="s">
        <v>151</v>
      </c>
      <c r="L5659" s="61" t="s">
        <v>4352</v>
      </c>
      <c r="M5659" s="61" t="s">
        <v>151</v>
      </c>
      <c r="O5659" s="61" t="s">
        <v>3899</v>
      </c>
      <c r="R5659" s="61" t="s">
        <v>1747</v>
      </c>
      <c r="S5659" s="61" t="e">
        <v>#N/A</v>
      </c>
      <c r="T5659" s="61" t="e">
        <v>#N/A</v>
      </c>
      <c r="U5659" s="61" t="e">
        <v>#N/A</v>
      </c>
      <c r="V5659" s="62">
        <v>43791</v>
      </c>
      <c r="W5659" s="61" t="e">
        <f>VLOOKUP(#REF!,'[1]AM Report'!$C:$L,10,FALSE)</f>
        <v>#REF!</v>
      </c>
    </row>
    <row r="5660" spans="1:23" s="39" customFormat="1" ht="12.75" x14ac:dyDescent="0.2">
      <c r="A5660" s="39" t="s">
        <v>9756</v>
      </c>
      <c r="B5660" s="39" t="s">
        <v>9757</v>
      </c>
      <c r="C5660" s="39" t="s">
        <v>9758</v>
      </c>
      <c r="D5660" s="61" t="s">
        <v>9758</v>
      </c>
      <c r="E5660" s="60">
        <v>5967</v>
      </c>
      <c r="F5660" s="39" t="s">
        <v>9759</v>
      </c>
      <c r="G5660" s="61" t="s">
        <v>9760</v>
      </c>
      <c r="H5660" s="61" t="s">
        <v>9761</v>
      </c>
      <c r="I5660" s="39" t="s">
        <v>151</v>
      </c>
      <c r="J5660" s="39" t="s">
        <v>151</v>
      </c>
      <c r="K5660" s="39" t="s">
        <v>151</v>
      </c>
      <c r="L5660" s="39" t="s">
        <v>151</v>
      </c>
      <c r="M5660" s="39" t="s">
        <v>151</v>
      </c>
      <c r="O5660" s="39" t="s">
        <v>3899</v>
      </c>
      <c r="R5660" s="61" t="s">
        <v>1747</v>
      </c>
      <c r="S5660" s="61" t="e">
        <v>#N/A</v>
      </c>
      <c r="T5660" s="61" t="e">
        <v>#N/A</v>
      </c>
      <c r="U5660" s="61" t="e">
        <v>#N/A</v>
      </c>
      <c r="V5660" s="62">
        <v>43791</v>
      </c>
    </row>
    <row r="5661" spans="1:23" s="61" customFormat="1" ht="12.75" x14ac:dyDescent="0.2">
      <c r="A5661" s="61" t="s">
        <v>9763</v>
      </c>
      <c r="B5661" s="61" t="s">
        <v>9240</v>
      </c>
      <c r="C5661" s="61" t="s">
        <v>7163</v>
      </c>
      <c r="D5661" s="61" t="s">
        <v>7163</v>
      </c>
      <c r="E5661" s="60">
        <v>5967</v>
      </c>
      <c r="F5661" s="61" t="s">
        <v>7162</v>
      </c>
      <c r="G5661" s="61" t="s">
        <v>7164</v>
      </c>
      <c r="H5661" s="61" t="s">
        <v>9526</v>
      </c>
      <c r="I5661" s="61" t="s">
        <v>151</v>
      </c>
      <c r="J5661" s="61" t="s">
        <v>151</v>
      </c>
      <c r="K5661" s="61" t="s">
        <v>151</v>
      </c>
      <c r="L5661" s="61" t="s">
        <v>151</v>
      </c>
      <c r="M5661" s="61" t="s">
        <v>151</v>
      </c>
      <c r="O5661" s="61" t="s">
        <v>3899</v>
      </c>
      <c r="R5661" s="61" t="s">
        <v>6742</v>
      </c>
      <c r="S5661" s="6" t="e">
        <v>#N/A</v>
      </c>
      <c r="T5661" s="6" t="e">
        <v>#N/A</v>
      </c>
      <c r="U5661" s="6" t="e">
        <v>#N/A</v>
      </c>
      <c r="V5661" s="62">
        <v>43792</v>
      </c>
    </row>
    <row r="5662" spans="1:23" s="68" customFormat="1" ht="12.75" x14ac:dyDescent="0.2">
      <c r="A5662" s="68" t="s">
        <v>9764</v>
      </c>
      <c r="B5662" s="68" t="s">
        <v>9240</v>
      </c>
      <c r="C5662" s="68" t="s">
        <v>7163</v>
      </c>
      <c r="D5662" s="68" t="s">
        <v>7163</v>
      </c>
      <c r="E5662" s="66">
        <v>5967</v>
      </c>
      <c r="F5662" s="68" t="s">
        <v>7162</v>
      </c>
      <c r="G5662" s="68" t="s">
        <v>7164</v>
      </c>
      <c r="H5662" s="68" t="s">
        <v>9526</v>
      </c>
      <c r="I5662" s="68" t="s">
        <v>151</v>
      </c>
      <c r="J5662" s="68" t="s">
        <v>151</v>
      </c>
      <c r="K5662" s="68" t="s">
        <v>151</v>
      </c>
      <c r="L5662" s="68" t="s">
        <v>151</v>
      </c>
      <c r="M5662" s="68" t="s">
        <v>151</v>
      </c>
      <c r="O5662" s="68" t="s">
        <v>3899</v>
      </c>
      <c r="R5662" s="68" t="s">
        <v>6742</v>
      </c>
      <c r="S5662" s="64" t="e">
        <v>#N/A</v>
      </c>
      <c r="T5662" s="64" t="e">
        <v>#N/A</v>
      </c>
      <c r="U5662" s="64" t="e">
        <v>#N/A</v>
      </c>
      <c r="V5662" s="72">
        <v>43792</v>
      </c>
    </row>
    <row r="5663" spans="1:23" s="68" customFormat="1" ht="12.75" x14ac:dyDescent="0.2">
      <c r="A5663" s="68" t="s">
        <v>9765</v>
      </c>
      <c r="B5663" s="68" t="s">
        <v>9240</v>
      </c>
      <c r="C5663" s="68" t="s">
        <v>7163</v>
      </c>
      <c r="D5663" s="68" t="s">
        <v>7163</v>
      </c>
      <c r="E5663" s="66">
        <v>5967</v>
      </c>
      <c r="F5663" s="68" t="s">
        <v>7162</v>
      </c>
      <c r="G5663" s="68" t="s">
        <v>7164</v>
      </c>
      <c r="H5663" s="68" t="s">
        <v>9526</v>
      </c>
      <c r="I5663" s="68" t="s">
        <v>151</v>
      </c>
      <c r="J5663" s="68" t="s">
        <v>151</v>
      </c>
      <c r="K5663" s="68" t="s">
        <v>151</v>
      </c>
      <c r="L5663" s="68" t="s">
        <v>151</v>
      </c>
      <c r="M5663" s="68" t="s">
        <v>151</v>
      </c>
      <c r="O5663" s="68" t="s">
        <v>3899</v>
      </c>
      <c r="R5663" s="68" t="s">
        <v>6742</v>
      </c>
      <c r="S5663" s="64" t="e">
        <v>#N/A</v>
      </c>
      <c r="T5663" s="64" t="e">
        <v>#N/A</v>
      </c>
      <c r="U5663" s="64" t="e">
        <v>#N/A</v>
      </c>
      <c r="V5663" s="72">
        <v>43792</v>
      </c>
    </row>
    <row r="5664" spans="1:23" s="68" customFormat="1" ht="12.75" x14ac:dyDescent="0.2">
      <c r="A5664" s="68" t="s">
        <v>9766</v>
      </c>
      <c r="B5664" s="68" t="s">
        <v>9240</v>
      </c>
      <c r="C5664" s="68" t="s">
        <v>7163</v>
      </c>
      <c r="D5664" s="68" t="s">
        <v>7163</v>
      </c>
      <c r="E5664" s="66">
        <v>5967</v>
      </c>
      <c r="F5664" s="68" t="s">
        <v>7162</v>
      </c>
      <c r="G5664" s="68" t="s">
        <v>7164</v>
      </c>
      <c r="H5664" s="68" t="s">
        <v>9526</v>
      </c>
      <c r="I5664" s="68" t="s">
        <v>151</v>
      </c>
      <c r="J5664" s="68" t="s">
        <v>151</v>
      </c>
      <c r="K5664" s="68" t="s">
        <v>151</v>
      </c>
      <c r="L5664" s="68" t="s">
        <v>151</v>
      </c>
      <c r="M5664" s="68" t="s">
        <v>151</v>
      </c>
      <c r="O5664" s="68" t="s">
        <v>3899</v>
      </c>
      <c r="R5664" s="68" t="s">
        <v>6742</v>
      </c>
      <c r="S5664" s="64" t="e">
        <v>#N/A</v>
      </c>
      <c r="T5664" s="64" t="e">
        <v>#N/A</v>
      </c>
      <c r="U5664" s="64" t="e">
        <v>#N/A</v>
      </c>
      <c r="V5664" s="72">
        <v>43792</v>
      </c>
    </row>
    <row r="5665" spans="1:23" s="61" customFormat="1" ht="12.75" x14ac:dyDescent="0.2">
      <c r="A5665" s="61" t="s">
        <v>9767</v>
      </c>
      <c r="B5665" s="61" t="s">
        <v>9240</v>
      </c>
      <c r="C5665" s="61" t="s">
        <v>7163</v>
      </c>
      <c r="D5665" s="61" t="s">
        <v>7163</v>
      </c>
      <c r="E5665" s="60">
        <v>5967</v>
      </c>
      <c r="F5665" s="61" t="s">
        <v>7162</v>
      </c>
      <c r="G5665" s="61" t="s">
        <v>7164</v>
      </c>
      <c r="H5665" s="61" t="s">
        <v>9526</v>
      </c>
      <c r="I5665" s="61" t="s">
        <v>151</v>
      </c>
      <c r="J5665" s="61" t="s">
        <v>151</v>
      </c>
      <c r="K5665" s="61" t="s">
        <v>151</v>
      </c>
      <c r="L5665" s="61" t="s">
        <v>151</v>
      </c>
      <c r="M5665" s="61" t="s">
        <v>151</v>
      </c>
      <c r="O5665" s="61" t="s">
        <v>3899</v>
      </c>
      <c r="R5665" s="61" t="s">
        <v>6742</v>
      </c>
      <c r="S5665" s="6" t="e">
        <v>#N/A</v>
      </c>
      <c r="T5665" s="6" t="e">
        <v>#N/A</v>
      </c>
      <c r="U5665" s="6" t="e">
        <v>#N/A</v>
      </c>
      <c r="V5665" s="62">
        <v>43792</v>
      </c>
    </row>
    <row r="5666" spans="1:23" s="68" customFormat="1" ht="12.75" x14ac:dyDescent="0.2">
      <c r="A5666" s="68" t="s">
        <v>9768</v>
      </c>
      <c r="B5666" s="68" t="s">
        <v>9240</v>
      </c>
      <c r="C5666" s="68" t="s">
        <v>7163</v>
      </c>
      <c r="D5666" s="68" t="s">
        <v>7163</v>
      </c>
      <c r="E5666" s="66">
        <v>5967</v>
      </c>
      <c r="F5666" s="68" t="s">
        <v>7162</v>
      </c>
      <c r="G5666" s="68" t="s">
        <v>7164</v>
      </c>
      <c r="H5666" s="68" t="s">
        <v>9526</v>
      </c>
      <c r="I5666" s="68" t="s">
        <v>151</v>
      </c>
      <c r="J5666" s="68" t="s">
        <v>151</v>
      </c>
      <c r="K5666" s="68" t="s">
        <v>151</v>
      </c>
      <c r="L5666" s="68" t="s">
        <v>151</v>
      </c>
      <c r="M5666" s="68" t="s">
        <v>151</v>
      </c>
      <c r="O5666" s="68" t="s">
        <v>3899</v>
      </c>
      <c r="R5666" s="68" t="s">
        <v>6742</v>
      </c>
      <c r="S5666" s="64" t="e">
        <v>#N/A</v>
      </c>
      <c r="T5666" s="64" t="e">
        <v>#N/A</v>
      </c>
      <c r="U5666" s="64" t="e">
        <v>#N/A</v>
      </c>
      <c r="V5666" s="72">
        <v>43792</v>
      </c>
    </row>
    <row r="5667" spans="1:23" s="68" customFormat="1" ht="12.75" x14ac:dyDescent="0.2">
      <c r="A5667" s="68" t="s">
        <v>9770</v>
      </c>
      <c r="B5667" s="68" t="s">
        <v>9240</v>
      </c>
      <c r="C5667" s="68" t="s">
        <v>7163</v>
      </c>
      <c r="D5667" s="68" t="s">
        <v>7163</v>
      </c>
      <c r="E5667" s="66">
        <v>5967</v>
      </c>
      <c r="F5667" s="68" t="s">
        <v>7162</v>
      </c>
      <c r="G5667" s="68" t="s">
        <v>7164</v>
      </c>
      <c r="H5667" s="68" t="s">
        <v>9526</v>
      </c>
      <c r="I5667" s="68" t="s">
        <v>151</v>
      </c>
      <c r="J5667" s="68" t="s">
        <v>151</v>
      </c>
      <c r="K5667" s="68" t="s">
        <v>151</v>
      </c>
      <c r="L5667" s="68" t="s">
        <v>151</v>
      </c>
      <c r="M5667" s="68" t="s">
        <v>151</v>
      </c>
      <c r="O5667" s="68" t="s">
        <v>3899</v>
      </c>
      <c r="R5667" s="68" t="s">
        <v>6742</v>
      </c>
      <c r="S5667" s="64" t="e">
        <v>#N/A</v>
      </c>
      <c r="T5667" s="64" t="e">
        <v>#N/A</v>
      </c>
      <c r="U5667" s="64" t="e">
        <v>#N/A</v>
      </c>
      <c r="V5667" s="72">
        <v>43792</v>
      </c>
    </row>
    <row r="5668" spans="1:23" s="61" customFormat="1" ht="12.75" x14ac:dyDescent="0.2">
      <c r="A5668" s="61" t="s">
        <v>9771</v>
      </c>
      <c r="B5668" s="61" t="s">
        <v>9240</v>
      </c>
      <c r="C5668" s="61" t="s">
        <v>7163</v>
      </c>
      <c r="D5668" s="61" t="s">
        <v>7163</v>
      </c>
      <c r="E5668" s="60">
        <v>5967</v>
      </c>
      <c r="F5668" s="61" t="s">
        <v>7162</v>
      </c>
      <c r="G5668" s="61" t="s">
        <v>7164</v>
      </c>
      <c r="H5668" s="61" t="s">
        <v>9773</v>
      </c>
      <c r="I5668" s="61" t="s">
        <v>151</v>
      </c>
      <c r="J5668" s="61" t="s">
        <v>151</v>
      </c>
      <c r="K5668" s="61" t="s">
        <v>151</v>
      </c>
      <c r="L5668" s="61" t="s">
        <v>151</v>
      </c>
      <c r="M5668" s="61" t="s">
        <v>151</v>
      </c>
      <c r="O5668" s="61" t="s">
        <v>3899</v>
      </c>
      <c r="R5668" s="61" t="s">
        <v>6742</v>
      </c>
      <c r="S5668" s="6" t="e">
        <v>#N/A</v>
      </c>
      <c r="T5668" s="6" t="e">
        <v>#N/A</v>
      </c>
      <c r="U5668" s="6" t="e">
        <v>#N/A</v>
      </c>
      <c r="V5668" s="62">
        <v>43792</v>
      </c>
    </row>
    <row r="5669" spans="1:23" s="61" customFormat="1" ht="12.75" x14ac:dyDescent="0.2">
      <c r="A5669" s="61" t="s">
        <v>9762</v>
      </c>
      <c r="B5669" s="61" t="s">
        <v>9240</v>
      </c>
      <c r="C5669" s="61" t="s">
        <v>7163</v>
      </c>
      <c r="D5669" s="61" t="s">
        <v>7163</v>
      </c>
      <c r="E5669" s="60">
        <v>5967</v>
      </c>
      <c r="F5669" s="61" t="s">
        <v>7162</v>
      </c>
      <c r="G5669" s="61" t="s">
        <v>7164</v>
      </c>
      <c r="H5669" s="61" t="s">
        <v>9526</v>
      </c>
      <c r="I5669" s="61" t="s">
        <v>151</v>
      </c>
      <c r="J5669" s="61" t="s">
        <v>151</v>
      </c>
      <c r="K5669" s="61" t="s">
        <v>151</v>
      </c>
      <c r="L5669" s="61" t="s">
        <v>151</v>
      </c>
      <c r="M5669" s="61" t="s">
        <v>151</v>
      </c>
      <c r="O5669" s="61" t="s">
        <v>3899</v>
      </c>
      <c r="R5669" s="61" t="s">
        <v>6742</v>
      </c>
      <c r="S5669" s="6" t="e">
        <v>#N/A</v>
      </c>
      <c r="T5669" s="6" t="e">
        <v>#N/A</v>
      </c>
      <c r="U5669" s="6" t="e">
        <v>#N/A</v>
      </c>
      <c r="V5669" s="62">
        <v>43792</v>
      </c>
    </row>
    <row r="5670" spans="1:23" s="68" customFormat="1" ht="12.75" x14ac:dyDescent="0.2">
      <c r="A5670" s="68" t="s">
        <v>9772</v>
      </c>
      <c r="B5670" s="68" t="s">
        <v>9240</v>
      </c>
      <c r="C5670" s="68" t="s">
        <v>7163</v>
      </c>
      <c r="D5670" s="68" t="s">
        <v>7163</v>
      </c>
      <c r="E5670" s="66">
        <v>5967</v>
      </c>
      <c r="F5670" s="68" t="s">
        <v>7162</v>
      </c>
      <c r="G5670" s="68" t="s">
        <v>7164</v>
      </c>
      <c r="H5670" s="68" t="s">
        <v>9773</v>
      </c>
      <c r="I5670" s="68" t="s">
        <v>151</v>
      </c>
      <c r="J5670" s="68" t="s">
        <v>151</v>
      </c>
      <c r="K5670" s="68" t="s">
        <v>151</v>
      </c>
      <c r="L5670" s="68" t="s">
        <v>151</v>
      </c>
      <c r="M5670" s="68" t="s">
        <v>151</v>
      </c>
      <c r="O5670" s="68" t="s">
        <v>3899</v>
      </c>
      <c r="R5670" s="68" t="s">
        <v>6742</v>
      </c>
      <c r="S5670" s="64" t="e">
        <v>#N/A</v>
      </c>
      <c r="T5670" s="64" t="e">
        <v>#N/A</v>
      </c>
      <c r="U5670" s="64" t="e">
        <v>#N/A</v>
      </c>
      <c r="V5670" s="72">
        <v>43792</v>
      </c>
    </row>
    <row r="5671" spans="1:23" s="39" customFormat="1" ht="12.75" x14ac:dyDescent="0.2">
      <c r="A5671" s="61" t="s">
        <v>9778</v>
      </c>
      <c r="B5671" s="39" t="s">
        <v>9774</v>
      </c>
      <c r="C5671" s="39" t="s">
        <v>9775</v>
      </c>
      <c r="D5671" s="39" t="s">
        <v>9775</v>
      </c>
      <c r="E5671" s="60" t="s">
        <v>9777</v>
      </c>
      <c r="F5671" s="58" t="s">
        <v>9776</v>
      </c>
      <c r="G5671" s="39" t="s">
        <v>4352</v>
      </c>
      <c r="H5671" s="39" t="s">
        <v>4352</v>
      </c>
      <c r="I5671" s="39" t="s">
        <v>151</v>
      </c>
      <c r="J5671" s="39" t="s">
        <v>151</v>
      </c>
      <c r="K5671" s="39" t="s">
        <v>151</v>
      </c>
      <c r="L5671" s="39" t="s">
        <v>4352</v>
      </c>
      <c r="M5671" s="39" t="s">
        <v>151</v>
      </c>
      <c r="O5671" s="39" t="s">
        <v>3898</v>
      </c>
      <c r="R5671" s="39" t="s">
        <v>5007</v>
      </c>
      <c r="S5671" s="39" t="s">
        <v>5272</v>
      </c>
      <c r="T5671" s="6" t="e">
        <v>#N/A</v>
      </c>
      <c r="V5671" s="62">
        <v>43794</v>
      </c>
    </row>
    <row r="5672" spans="1:23" s="39" customFormat="1" ht="12.75" x14ac:dyDescent="0.2">
      <c r="A5672" s="39" t="s">
        <v>9785</v>
      </c>
      <c r="B5672" s="39" t="s">
        <v>9779</v>
      </c>
      <c r="C5672" s="39" t="s">
        <v>9780</v>
      </c>
      <c r="D5672" s="61" t="s">
        <v>9780</v>
      </c>
      <c r="E5672" s="60" t="s">
        <v>9781</v>
      </c>
      <c r="F5672" s="58" t="s">
        <v>9782</v>
      </c>
      <c r="G5672" s="39" t="s">
        <v>9783</v>
      </c>
      <c r="H5672" s="39" t="s">
        <v>9784</v>
      </c>
      <c r="I5672" s="39" t="s">
        <v>151</v>
      </c>
      <c r="J5672" s="39" t="s">
        <v>151</v>
      </c>
      <c r="K5672" s="39" t="s">
        <v>151</v>
      </c>
      <c r="L5672" s="39" t="s">
        <v>4352</v>
      </c>
      <c r="M5672" s="39" t="s">
        <v>151</v>
      </c>
      <c r="O5672" s="39" t="s">
        <v>3899</v>
      </c>
      <c r="R5672" s="39" t="s">
        <v>1748</v>
      </c>
      <c r="S5672" s="61" t="e">
        <v>#N/A</v>
      </c>
      <c r="T5672" s="61" t="e">
        <v>#N/A</v>
      </c>
      <c r="U5672" s="61" t="e">
        <v>#N/A</v>
      </c>
      <c r="V5672" s="62">
        <v>43796</v>
      </c>
    </row>
    <row r="5673" spans="1:23" s="39" customFormat="1" ht="12.75" x14ac:dyDescent="0.2">
      <c r="A5673" s="39" t="s">
        <v>9786</v>
      </c>
      <c r="B5673" s="39" t="s">
        <v>9787</v>
      </c>
      <c r="C5673" s="39" t="s">
        <v>9788</v>
      </c>
      <c r="D5673" s="61" t="s">
        <v>9788</v>
      </c>
      <c r="E5673" s="60" t="s">
        <v>1690</v>
      </c>
      <c r="F5673" s="39" t="s">
        <v>9789</v>
      </c>
      <c r="G5673" s="61" t="s">
        <v>9790</v>
      </c>
      <c r="H5673" s="39" t="s">
        <v>9791</v>
      </c>
      <c r="I5673" s="61" t="s">
        <v>151</v>
      </c>
      <c r="J5673" s="61" t="s">
        <v>151</v>
      </c>
      <c r="K5673" s="61" t="s">
        <v>151</v>
      </c>
      <c r="L5673" s="61" t="s">
        <v>4352</v>
      </c>
      <c r="M5673" s="61" t="s">
        <v>151</v>
      </c>
      <c r="O5673" s="61" t="s">
        <v>3899</v>
      </c>
      <c r="R5673" s="39" t="s">
        <v>1742</v>
      </c>
      <c r="S5673" s="39" t="s">
        <v>6897</v>
      </c>
      <c r="T5673" s="61" t="e">
        <v>#N/A</v>
      </c>
      <c r="U5673" s="61" t="e">
        <v>#N/A</v>
      </c>
      <c r="V5673" s="62">
        <v>43801</v>
      </c>
      <c r="W5673" s="61" t="e">
        <f>VLOOKUP(F5672,'[1]AM Report'!$C:$L,10,FALSE)</f>
        <v>#N/A</v>
      </c>
    </row>
    <row r="5674" spans="1:23" s="39" customFormat="1" ht="12.75" x14ac:dyDescent="0.2">
      <c r="A5674" s="39" t="s">
        <v>9792</v>
      </c>
      <c r="B5674" s="39" t="s">
        <v>9793</v>
      </c>
      <c r="C5674" s="39" t="s">
        <v>9794</v>
      </c>
      <c r="D5674" s="61" t="s">
        <v>9794</v>
      </c>
      <c r="E5674" s="60" t="s">
        <v>1690</v>
      </c>
      <c r="F5674" s="39" t="s">
        <v>9795</v>
      </c>
      <c r="G5674" s="61" t="s">
        <v>9796</v>
      </c>
      <c r="H5674" s="39" t="s">
        <v>9797</v>
      </c>
      <c r="I5674" s="39" t="s">
        <v>151</v>
      </c>
      <c r="J5674" s="39" t="s">
        <v>151</v>
      </c>
      <c r="K5674" s="39" t="s">
        <v>151</v>
      </c>
      <c r="L5674" s="39" t="s">
        <v>151</v>
      </c>
      <c r="M5674" s="39" t="s">
        <v>151</v>
      </c>
      <c r="O5674" s="61" t="s">
        <v>3899</v>
      </c>
      <c r="R5674" s="61" t="s">
        <v>1742</v>
      </c>
      <c r="S5674" s="61" t="s">
        <v>6897</v>
      </c>
      <c r="T5674" s="61" t="e">
        <v>#N/A</v>
      </c>
      <c r="U5674" s="61" t="e">
        <v>#N/A</v>
      </c>
      <c r="V5674" s="62">
        <v>43801</v>
      </c>
      <c r="W5674" s="61" t="e">
        <f>VLOOKUP(F5673,'[1]AM Report'!$C:$L,10,FALSE)</f>
        <v>#N/A</v>
      </c>
    </row>
    <row r="5675" spans="1:23" s="39" customFormat="1" ht="12.75" x14ac:dyDescent="0.2">
      <c r="A5675" s="39" t="s">
        <v>9798</v>
      </c>
      <c r="B5675" s="61" t="s">
        <v>9793</v>
      </c>
      <c r="C5675" s="39" t="s">
        <v>9799</v>
      </c>
      <c r="D5675" s="39" t="s">
        <v>9799</v>
      </c>
      <c r="E5675" s="60" t="s">
        <v>9781</v>
      </c>
      <c r="F5675" s="39" t="s">
        <v>9800</v>
      </c>
      <c r="G5675" s="61" t="s">
        <v>9801</v>
      </c>
      <c r="H5675" s="39" t="s">
        <v>9802</v>
      </c>
      <c r="I5675" s="39" t="s">
        <v>151</v>
      </c>
      <c r="J5675" s="39" t="s">
        <v>151</v>
      </c>
      <c r="K5675" s="39" t="s">
        <v>151</v>
      </c>
      <c r="L5675" s="61" t="s">
        <v>4352</v>
      </c>
      <c r="M5675" s="39" t="s">
        <v>151</v>
      </c>
      <c r="O5675" s="61" t="s">
        <v>3899</v>
      </c>
      <c r="P5675" s="61"/>
      <c r="Q5675" s="61"/>
      <c r="R5675" s="61" t="s">
        <v>1742</v>
      </c>
      <c r="S5675" s="61" t="s">
        <v>6897</v>
      </c>
      <c r="T5675" s="61" t="e">
        <v>#N/A</v>
      </c>
      <c r="U5675" s="61" t="e">
        <v>#N/A</v>
      </c>
      <c r="V5675" s="62">
        <v>43801</v>
      </c>
      <c r="W5675" s="61" t="e">
        <f>VLOOKUP(F5674,'[1]AM Report'!$C:$L,10,FALSE)</f>
        <v>#N/A</v>
      </c>
    </row>
    <row r="5676" spans="1:23" s="61" customFormat="1" ht="12.75" x14ac:dyDescent="0.2">
      <c r="A5676" s="61" t="s">
        <v>9803</v>
      </c>
      <c r="B5676" s="61" t="s">
        <v>9787</v>
      </c>
      <c r="C5676" s="61" t="s">
        <v>9804</v>
      </c>
      <c r="D5676" s="61" t="s">
        <v>9804</v>
      </c>
      <c r="E5676" s="60" t="s">
        <v>9781</v>
      </c>
      <c r="F5676" s="61" t="s">
        <v>9805</v>
      </c>
      <c r="G5676" s="61" t="s">
        <v>9806</v>
      </c>
      <c r="H5676" s="61" t="s">
        <v>9807</v>
      </c>
      <c r="I5676" s="61" t="s">
        <v>151</v>
      </c>
      <c r="J5676" s="61" t="s">
        <v>151</v>
      </c>
      <c r="K5676" s="61" t="s">
        <v>151</v>
      </c>
      <c r="L5676" s="61" t="s">
        <v>4352</v>
      </c>
      <c r="M5676" s="61" t="s">
        <v>151</v>
      </c>
      <c r="O5676" s="61" t="s">
        <v>3899</v>
      </c>
      <c r="R5676" s="61" t="s">
        <v>1742</v>
      </c>
      <c r="S5676" s="61" t="s">
        <v>6897</v>
      </c>
      <c r="T5676" s="61" t="e">
        <v>#N/A</v>
      </c>
      <c r="U5676" s="61" t="e">
        <v>#N/A</v>
      </c>
      <c r="V5676" s="62">
        <v>43801</v>
      </c>
      <c r="W5676" s="61" t="e">
        <f>VLOOKUP(F5675,'[1]AM Report'!$C:$L,10,FALSE)</f>
        <v>#N/A</v>
      </c>
    </row>
    <row r="5677" spans="1:23" s="61" customFormat="1" ht="12.75" x14ac:dyDescent="0.2">
      <c r="A5677" s="61" t="s">
        <v>9808</v>
      </c>
      <c r="B5677" s="61" t="s">
        <v>9809</v>
      </c>
      <c r="C5677" s="61" t="s">
        <v>9810</v>
      </c>
      <c r="D5677" s="61" t="s">
        <v>9810</v>
      </c>
      <c r="E5677" s="60" t="s">
        <v>9781</v>
      </c>
      <c r="F5677" s="61" t="s">
        <v>9811</v>
      </c>
      <c r="G5677" s="61" t="s">
        <v>9812</v>
      </c>
      <c r="H5677" s="61" t="s">
        <v>9813</v>
      </c>
      <c r="I5677" s="61" t="s">
        <v>151</v>
      </c>
      <c r="J5677" s="61" t="s">
        <v>151</v>
      </c>
      <c r="K5677" s="61" t="s">
        <v>151</v>
      </c>
      <c r="L5677" s="61" t="s">
        <v>4352</v>
      </c>
      <c r="M5677" s="61" t="s">
        <v>151</v>
      </c>
      <c r="O5677" s="61" t="s">
        <v>3899</v>
      </c>
      <c r="R5677" s="61" t="s">
        <v>1742</v>
      </c>
      <c r="S5677" s="61" t="s">
        <v>6897</v>
      </c>
      <c r="T5677" s="61" t="e">
        <v>#N/A</v>
      </c>
      <c r="U5677" s="61" t="e">
        <v>#N/A</v>
      </c>
      <c r="V5677" s="62">
        <v>43802</v>
      </c>
      <c r="W5677" s="61" t="e">
        <f>VLOOKUP(F5676,'[1]AM Report'!$C:$L,10,FALSE)</f>
        <v>#N/A</v>
      </c>
    </row>
    <row r="5678" spans="1:23" s="61" customFormat="1" ht="12.75" x14ac:dyDescent="0.2">
      <c r="A5678" s="61" t="s">
        <v>9814</v>
      </c>
      <c r="B5678" s="61" t="s">
        <v>9809</v>
      </c>
      <c r="C5678" s="61" t="s">
        <v>9815</v>
      </c>
      <c r="D5678" s="61" t="s">
        <v>9815</v>
      </c>
      <c r="E5678" s="60" t="s">
        <v>1690</v>
      </c>
      <c r="F5678" s="61" t="s">
        <v>9816</v>
      </c>
      <c r="G5678" s="61" t="s">
        <v>9817</v>
      </c>
      <c r="H5678" s="61" t="s">
        <v>9818</v>
      </c>
      <c r="I5678" s="61" t="s">
        <v>151</v>
      </c>
      <c r="J5678" s="61" t="s">
        <v>151</v>
      </c>
      <c r="K5678" s="61" t="s">
        <v>151</v>
      </c>
      <c r="L5678" s="61" t="s">
        <v>151</v>
      </c>
      <c r="M5678" s="61" t="s">
        <v>151</v>
      </c>
      <c r="O5678" s="61" t="s">
        <v>3899</v>
      </c>
      <c r="R5678" s="61" t="s">
        <v>1742</v>
      </c>
      <c r="S5678" s="61" t="s">
        <v>6897</v>
      </c>
      <c r="T5678" s="61" t="e">
        <v>#N/A</v>
      </c>
      <c r="U5678" s="61" t="e">
        <v>#N/A</v>
      </c>
      <c r="V5678" s="62">
        <v>43802</v>
      </c>
      <c r="W5678" s="61" t="e">
        <f>VLOOKUP(F5677,'[1]AM Report'!$C:$L,10,FALSE)</f>
        <v>#N/A</v>
      </c>
    </row>
    <row r="5679" spans="1:23" s="39" customFormat="1" ht="12.75" x14ac:dyDescent="0.2">
      <c r="A5679" s="6" t="s">
        <v>9819</v>
      </c>
      <c r="B5679" s="6" t="s">
        <v>9820</v>
      </c>
      <c r="C5679" s="5" t="s">
        <v>5869</v>
      </c>
      <c r="D5679" s="5" t="str">
        <f t="shared" ref="D5679" si="79">C5679</f>
        <v>VITALYZDTV</v>
      </c>
      <c r="E5679" s="60">
        <v>5967</v>
      </c>
      <c r="F5679" s="16" t="s">
        <v>5870</v>
      </c>
      <c r="G5679" s="6" t="s">
        <v>9822</v>
      </c>
      <c r="H5679" s="7" t="s">
        <v>9821</v>
      </c>
      <c r="I5679" s="39" t="s">
        <v>151</v>
      </c>
      <c r="J5679" s="39" t="s">
        <v>151</v>
      </c>
      <c r="K5679" s="39" t="s">
        <v>151</v>
      </c>
      <c r="L5679" s="39" t="s">
        <v>151</v>
      </c>
      <c r="M5679" s="39" t="s">
        <v>151</v>
      </c>
      <c r="O5679" s="6" t="s">
        <v>3901</v>
      </c>
      <c r="R5679" s="39" t="s">
        <v>1748</v>
      </c>
      <c r="S5679" s="6" t="e">
        <v>#N/A</v>
      </c>
      <c r="T5679" s="6" t="e">
        <v>#N/A</v>
      </c>
      <c r="V5679" s="62">
        <v>43802</v>
      </c>
    </row>
    <row r="5680" spans="1:23" s="61" customFormat="1" ht="12.75" x14ac:dyDescent="0.2">
      <c r="A5680" s="61" t="s">
        <v>9823</v>
      </c>
      <c r="B5680" s="61" t="s">
        <v>4095</v>
      </c>
      <c r="C5680" s="61" t="s">
        <v>9824</v>
      </c>
      <c r="D5680" s="61" t="s">
        <v>9824</v>
      </c>
      <c r="E5680" s="59">
        <v>5815</v>
      </c>
      <c r="F5680" s="61" t="s">
        <v>9825</v>
      </c>
      <c r="G5680" s="61" t="s">
        <v>6447</v>
      </c>
      <c r="H5680" s="61" t="s">
        <v>6448</v>
      </c>
      <c r="I5680" s="61" t="s">
        <v>151</v>
      </c>
      <c r="J5680" s="61" t="s">
        <v>151</v>
      </c>
      <c r="K5680" s="61" t="s">
        <v>151</v>
      </c>
      <c r="L5680" s="61" t="s">
        <v>4352</v>
      </c>
      <c r="M5680" s="61" t="s">
        <v>151</v>
      </c>
      <c r="O5680" s="61" t="s">
        <v>3899</v>
      </c>
      <c r="R5680" s="61" t="s">
        <v>1742</v>
      </c>
      <c r="S5680" s="61" t="s">
        <v>6380</v>
      </c>
      <c r="T5680" s="61" t="e">
        <v>#N/A</v>
      </c>
      <c r="U5680" s="61" t="e">
        <v>#N/A</v>
      </c>
      <c r="V5680" s="62">
        <v>43802</v>
      </c>
      <c r="W5680" s="61" t="e">
        <f>VLOOKUP(F5679,'[1]AM Report'!$C:$L,10,FALSE)</f>
        <v>#N/A</v>
      </c>
    </row>
    <row r="5681" spans="1:27" s="68" customFormat="1" ht="12.75" x14ac:dyDescent="0.2">
      <c r="A5681" s="68" t="s">
        <v>9826</v>
      </c>
      <c r="B5681" s="68" t="s">
        <v>9827</v>
      </c>
      <c r="C5681" s="68" t="s">
        <v>9828</v>
      </c>
      <c r="D5681" s="68" t="s">
        <v>9828</v>
      </c>
      <c r="E5681" s="73" t="s">
        <v>9839</v>
      </c>
      <c r="F5681" s="68" t="s">
        <v>9829</v>
      </c>
      <c r="G5681" s="68" t="s">
        <v>4352</v>
      </c>
      <c r="H5681" s="68" t="s">
        <v>4352</v>
      </c>
      <c r="I5681" s="68" t="s">
        <v>3920</v>
      </c>
      <c r="J5681" s="68" t="s">
        <v>151</v>
      </c>
      <c r="K5681" s="68" t="s">
        <v>151</v>
      </c>
      <c r="L5681" s="68" t="s">
        <v>4352</v>
      </c>
      <c r="M5681" s="68" t="s">
        <v>151</v>
      </c>
      <c r="O5681" s="64" t="s">
        <v>3898</v>
      </c>
      <c r="R5681" s="68" t="s">
        <v>9830</v>
      </c>
      <c r="S5681" s="68" t="s">
        <v>4601</v>
      </c>
      <c r="T5681" s="68" t="e">
        <v>#N/A</v>
      </c>
      <c r="U5681" s="68" t="e">
        <v>#N/A</v>
      </c>
      <c r="V5681" s="72">
        <v>43802</v>
      </c>
      <c r="W5681" s="68" t="e">
        <f>VLOOKUP(F5680,'[1]AM Report'!$C:$L,10,FALSE)</f>
        <v>#N/A</v>
      </c>
    </row>
    <row r="5682" spans="1:27" s="68" customFormat="1" ht="12.75" x14ac:dyDescent="0.2">
      <c r="A5682" s="68" t="s">
        <v>9831</v>
      </c>
      <c r="B5682" s="68" t="s">
        <v>9827</v>
      </c>
      <c r="C5682" s="68" t="s">
        <v>9832</v>
      </c>
      <c r="D5682" s="68" t="s">
        <v>9832</v>
      </c>
      <c r="E5682" s="73" t="s">
        <v>9839</v>
      </c>
      <c r="F5682" s="68" t="s">
        <v>9833</v>
      </c>
      <c r="G5682" s="68" t="s">
        <v>4352</v>
      </c>
      <c r="H5682" s="68" t="s">
        <v>4352</v>
      </c>
      <c r="I5682" s="68" t="s">
        <v>3920</v>
      </c>
      <c r="J5682" s="68" t="s">
        <v>151</v>
      </c>
      <c r="K5682" s="68" t="s">
        <v>151</v>
      </c>
      <c r="L5682" s="68" t="s">
        <v>4352</v>
      </c>
      <c r="M5682" s="68" t="s">
        <v>151</v>
      </c>
      <c r="O5682" s="64" t="s">
        <v>3898</v>
      </c>
      <c r="R5682" s="68" t="s">
        <v>9830</v>
      </c>
      <c r="S5682" s="68" t="s">
        <v>4601</v>
      </c>
      <c r="T5682" s="68" t="e">
        <v>#N/A</v>
      </c>
      <c r="U5682" s="68" t="e">
        <v>#N/A</v>
      </c>
      <c r="V5682" s="72">
        <v>43802</v>
      </c>
      <c r="W5682" s="68" t="e">
        <f>VLOOKUP(F5681,'[1]AM Report'!$C:$L,10,FALSE)</f>
        <v>#N/A</v>
      </c>
    </row>
    <row r="5683" spans="1:27" s="39" customFormat="1" ht="12.75" x14ac:dyDescent="0.2">
      <c r="A5683" s="61" t="s">
        <v>9769</v>
      </c>
      <c r="B5683" s="61" t="s">
        <v>9240</v>
      </c>
      <c r="C5683" s="61" t="s">
        <v>7163</v>
      </c>
      <c r="D5683" s="61" t="s">
        <v>7163</v>
      </c>
      <c r="E5683" s="60">
        <v>5967</v>
      </c>
      <c r="F5683" s="39" t="s">
        <v>7162</v>
      </c>
      <c r="G5683" s="61" t="s">
        <v>7164</v>
      </c>
      <c r="H5683" s="61" t="s">
        <v>9526</v>
      </c>
      <c r="I5683" s="61" t="s">
        <v>151</v>
      </c>
      <c r="J5683" s="61" t="s">
        <v>151</v>
      </c>
      <c r="K5683" s="61" t="s">
        <v>151</v>
      </c>
      <c r="L5683" s="61" t="s">
        <v>151</v>
      </c>
      <c r="M5683" s="61" t="s">
        <v>151</v>
      </c>
      <c r="O5683" s="61" t="s">
        <v>3899</v>
      </c>
      <c r="R5683" s="61" t="s">
        <v>6742</v>
      </c>
      <c r="S5683" s="6" t="e">
        <v>#N/A</v>
      </c>
      <c r="T5683" s="6" t="e">
        <v>#N/A</v>
      </c>
      <c r="U5683" s="6" t="e">
        <v>#N/A</v>
      </c>
      <c r="V5683" s="62">
        <v>43802</v>
      </c>
    </row>
    <row r="5684" spans="1:27" s="39" customFormat="1" ht="12.75" x14ac:dyDescent="0.2">
      <c r="A5684" s="61" t="s">
        <v>9834</v>
      </c>
      <c r="B5684" s="61" t="s">
        <v>9240</v>
      </c>
      <c r="C5684" s="61" t="s">
        <v>7163</v>
      </c>
      <c r="D5684" s="61" t="s">
        <v>7163</v>
      </c>
      <c r="E5684" s="60">
        <v>5967</v>
      </c>
      <c r="F5684" s="39" t="s">
        <v>7162</v>
      </c>
      <c r="G5684" s="61" t="s">
        <v>7164</v>
      </c>
      <c r="H5684" s="61" t="s">
        <v>9773</v>
      </c>
      <c r="I5684" s="61" t="s">
        <v>151</v>
      </c>
      <c r="J5684" s="61" t="s">
        <v>151</v>
      </c>
      <c r="K5684" s="61" t="s">
        <v>151</v>
      </c>
      <c r="L5684" s="61" t="s">
        <v>151</v>
      </c>
      <c r="M5684" s="61" t="s">
        <v>151</v>
      </c>
      <c r="O5684" s="61" t="s">
        <v>3899</v>
      </c>
      <c r="R5684" s="61" t="s">
        <v>6742</v>
      </c>
      <c r="S5684" s="6" t="e">
        <v>#N/A</v>
      </c>
      <c r="T5684" s="6" t="e">
        <v>#N/A</v>
      </c>
      <c r="U5684" s="6" t="e">
        <v>#N/A</v>
      </c>
      <c r="V5684" s="62">
        <v>43802</v>
      </c>
    </row>
    <row r="5685" spans="1:27" s="68" customFormat="1" ht="12.75" x14ac:dyDescent="0.2">
      <c r="A5685" s="68" t="s">
        <v>9835</v>
      </c>
      <c r="B5685" s="68" t="s">
        <v>9240</v>
      </c>
      <c r="C5685" s="68" t="s">
        <v>7163</v>
      </c>
      <c r="D5685" s="68" t="s">
        <v>7163</v>
      </c>
      <c r="E5685" s="66">
        <v>5967</v>
      </c>
      <c r="F5685" s="68" t="s">
        <v>7162</v>
      </c>
      <c r="G5685" s="68" t="s">
        <v>7164</v>
      </c>
      <c r="H5685" s="68" t="s">
        <v>9526</v>
      </c>
      <c r="I5685" s="68" t="s">
        <v>151</v>
      </c>
      <c r="J5685" s="68" t="s">
        <v>151</v>
      </c>
      <c r="K5685" s="68" t="s">
        <v>151</v>
      </c>
      <c r="L5685" s="68" t="s">
        <v>151</v>
      </c>
      <c r="M5685" s="68" t="s">
        <v>151</v>
      </c>
      <c r="O5685" s="68" t="s">
        <v>3899</v>
      </c>
      <c r="R5685" s="68" t="s">
        <v>6742</v>
      </c>
      <c r="S5685" s="64" t="e">
        <v>#N/A</v>
      </c>
      <c r="T5685" s="64" t="e">
        <v>#N/A</v>
      </c>
      <c r="U5685" s="64" t="e">
        <v>#N/A</v>
      </c>
      <c r="V5685" s="72">
        <v>43802</v>
      </c>
    </row>
    <row r="5686" spans="1:27" s="39" customFormat="1" ht="12.75" x14ac:dyDescent="0.2">
      <c r="A5686" s="61" t="s">
        <v>9836</v>
      </c>
      <c r="B5686" s="61" t="s">
        <v>9240</v>
      </c>
      <c r="C5686" s="61" t="s">
        <v>7163</v>
      </c>
      <c r="D5686" s="61" t="s">
        <v>7163</v>
      </c>
      <c r="E5686" s="60">
        <v>5967</v>
      </c>
      <c r="F5686" s="39" t="s">
        <v>7162</v>
      </c>
      <c r="G5686" s="61" t="s">
        <v>7164</v>
      </c>
      <c r="H5686" s="61" t="s">
        <v>9773</v>
      </c>
      <c r="I5686" s="61" t="s">
        <v>151</v>
      </c>
      <c r="J5686" s="61" t="s">
        <v>151</v>
      </c>
      <c r="K5686" s="61" t="s">
        <v>151</v>
      </c>
      <c r="L5686" s="61" t="s">
        <v>151</v>
      </c>
      <c r="M5686" s="61" t="s">
        <v>151</v>
      </c>
      <c r="O5686" s="61" t="s">
        <v>3899</v>
      </c>
      <c r="R5686" s="61" t="s">
        <v>6742</v>
      </c>
      <c r="S5686" s="6" t="e">
        <v>#N/A</v>
      </c>
      <c r="T5686" s="6" t="e">
        <v>#N/A</v>
      </c>
      <c r="U5686" s="6" t="e">
        <v>#N/A</v>
      </c>
      <c r="V5686" s="62">
        <v>43802</v>
      </c>
    </row>
    <row r="5687" spans="1:27" s="68" customFormat="1" ht="12.75" x14ac:dyDescent="0.2">
      <c r="A5687" s="68" t="s">
        <v>9837</v>
      </c>
      <c r="B5687" s="68" t="s">
        <v>9240</v>
      </c>
      <c r="C5687" s="68" t="s">
        <v>7163</v>
      </c>
      <c r="D5687" s="68" t="s">
        <v>7163</v>
      </c>
      <c r="E5687" s="66">
        <v>5967</v>
      </c>
      <c r="F5687" s="68" t="s">
        <v>7162</v>
      </c>
      <c r="G5687" s="64" t="s">
        <v>7164</v>
      </c>
      <c r="H5687" s="64" t="s">
        <v>9773</v>
      </c>
      <c r="I5687" s="68" t="s">
        <v>151</v>
      </c>
      <c r="J5687" s="68" t="s">
        <v>151</v>
      </c>
      <c r="K5687" s="68" t="s">
        <v>151</v>
      </c>
      <c r="L5687" s="68" t="s">
        <v>151</v>
      </c>
      <c r="M5687" s="68" t="s">
        <v>151</v>
      </c>
      <c r="O5687" s="68" t="s">
        <v>3899</v>
      </c>
      <c r="R5687" s="68" t="s">
        <v>6742</v>
      </c>
      <c r="S5687" s="64" t="e">
        <v>#N/A</v>
      </c>
      <c r="T5687" s="64" t="e">
        <v>#N/A</v>
      </c>
      <c r="U5687" s="64" t="e">
        <v>#N/A</v>
      </c>
      <c r="V5687" s="72">
        <v>43802</v>
      </c>
    </row>
    <row r="5688" spans="1:27" s="68" customFormat="1" ht="12.75" x14ac:dyDescent="0.2">
      <c r="A5688" s="68" t="s">
        <v>9838</v>
      </c>
      <c r="B5688" s="68" t="s">
        <v>9240</v>
      </c>
      <c r="C5688" s="68" t="s">
        <v>7163</v>
      </c>
      <c r="D5688" s="68" t="s">
        <v>7163</v>
      </c>
      <c r="E5688" s="66">
        <v>5967</v>
      </c>
      <c r="F5688" s="68" t="s">
        <v>7162</v>
      </c>
      <c r="G5688" s="68" t="s">
        <v>7164</v>
      </c>
      <c r="H5688" s="68" t="s">
        <v>9773</v>
      </c>
      <c r="I5688" s="68" t="s">
        <v>151</v>
      </c>
      <c r="J5688" s="68" t="s">
        <v>151</v>
      </c>
      <c r="K5688" s="68" t="s">
        <v>151</v>
      </c>
      <c r="L5688" s="68" t="s">
        <v>151</v>
      </c>
      <c r="M5688" s="68" t="s">
        <v>151</v>
      </c>
      <c r="O5688" s="68" t="s">
        <v>3899</v>
      </c>
      <c r="R5688" s="68" t="s">
        <v>6742</v>
      </c>
      <c r="S5688" s="64" t="e">
        <v>#N/A</v>
      </c>
      <c r="T5688" s="64" t="e">
        <v>#N/A</v>
      </c>
      <c r="U5688" s="64" t="e">
        <v>#N/A</v>
      </c>
      <c r="V5688" s="72">
        <v>43802</v>
      </c>
    </row>
    <row r="5689" spans="1:27" s="39" customFormat="1" ht="12.75" x14ac:dyDescent="0.2">
      <c r="A5689" s="39" t="s">
        <v>9840</v>
      </c>
      <c r="B5689" s="39" t="s">
        <v>9841</v>
      </c>
      <c r="C5689" s="39" t="s">
        <v>9842</v>
      </c>
      <c r="D5689" s="61" t="s">
        <v>9842</v>
      </c>
      <c r="E5689" s="60" t="s">
        <v>9781</v>
      </c>
      <c r="F5689" s="39" t="s">
        <v>9843</v>
      </c>
      <c r="G5689" s="39" t="s">
        <v>9844</v>
      </c>
      <c r="H5689" s="39" t="s">
        <v>3949</v>
      </c>
      <c r="I5689" s="39" t="s">
        <v>151</v>
      </c>
      <c r="J5689" s="39" t="s">
        <v>151</v>
      </c>
      <c r="K5689" s="39" t="s">
        <v>151</v>
      </c>
      <c r="L5689" s="39" t="s">
        <v>4352</v>
      </c>
      <c r="M5689" s="39" t="s">
        <v>151</v>
      </c>
      <c r="O5689" s="39" t="s">
        <v>3899</v>
      </c>
      <c r="R5689" s="39" t="s">
        <v>1747</v>
      </c>
      <c r="S5689" s="61" t="e">
        <v>#N/A</v>
      </c>
      <c r="T5689" s="61" t="e">
        <v>#N/A</v>
      </c>
      <c r="U5689" s="61" t="e">
        <v>#N/A</v>
      </c>
      <c r="V5689" s="62">
        <v>43803</v>
      </c>
      <c r="W5689" s="61" t="e">
        <v>#N/A</v>
      </c>
    </row>
    <row r="5690" spans="1:27" s="61" customFormat="1" x14ac:dyDescent="0.25">
      <c r="A5690" s="61" t="s">
        <v>9845</v>
      </c>
      <c r="B5690" s="61" t="s">
        <v>9846</v>
      </c>
      <c r="C5690" s="61" t="s">
        <v>9847</v>
      </c>
      <c r="D5690" s="61" t="s">
        <v>9847</v>
      </c>
      <c r="E5690" s="60">
        <v>5967</v>
      </c>
      <c r="F5690" s="61" t="s">
        <v>9848</v>
      </c>
      <c r="G5690" s="6" t="s">
        <v>9849</v>
      </c>
      <c r="H5690" s="7" t="s">
        <v>9850</v>
      </c>
      <c r="I5690" s="61" t="s">
        <v>151</v>
      </c>
      <c r="J5690" s="61" t="s">
        <v>151</v>
      </c>
      <c r="K5690" s="61" t="s">
        <v>151</v>
      </c>
      <c r="L5690" s="61" t="s">
        <v>151</v>
      </c>
      <c r="M5690" s="61" t="s">
        <v>151</v>
      </c>
      <c r="O5690" s="61" t="s">
        <v>3899</v>
      </c>
      <c r="R5690" s="61" t="s">
        <v>1748</v>
      </c>
      <c r="S5690" s="61" t="e">
        <v>#N/A</v>
      </c>
      <c r="T5690" s="61" t="e">
        <v>#N/A</v>
      </c>
      <c r="U5690" s="61" t="e">
        <v>#N/A</v>
      </c>
      <c r="V5690" s="62">
        <v>43804</v>
      </c>
      <c r="W5690" s="61" t="e">
        <v>#N/A</v>
      </c>
      <c r="AA5690"/>
    </row>
    <row r="5691" spans="1:27" s="61" customFormat="1" x14ac:dyDescent="0.25">
      <c r="A5691" s="61" t="s">
        <v>9851</v>
      </c>
      <c r="B5691" s="61" t="s">
        <v>9852</v>
      </c>
      <c r="C5691" s="61" t="s">
        <v>9853</v>
      </c>
      <c r="D5691" s="61" t="s">
        <v>9853</v>
      </c>
      <c r="E5691" s="82" t="s">
        <v>9932</v>
      </c>
      <c r="F5691" s="61" t="s">
        <v>9854</v>
      </c>
      <c r="G5691" s="61" t="s">
        <v>4352</v>
      </c>
      <c r="H5691" s="61" t="s">
        <v>4352</v>
      </c>
      <c r="I5691" s="61" t="s">
        <v>151</v>
      </c>
      <c r="J5691" s="61" t="s">
        <v>151</v>
      </c>
      <c r="K5691" s="61" t="s">
        <v>151</v>
      </c>
      <c r="L5691" s="61" t="s">
        <v>4352</v>
      </c>
      <c r="M5691" s="61" t="s">
        <v>151</v>
      </c>
      <c r="O5691" s="6" t="s">
        <v>4574</v>
      </c>
      <c r="R5691" s="61" t="s">
        <v>1748</v>
      </c>
      <c r="S5691" s="61" t="e">
        <v>#N/A</v>
      </c>
      <c r="T5691" s="61" t="e">
        <v>#N/A</v>
      </c>
      <c r="U5691" s="61" t="e">
        <v>#N/A</v>
      </c>
      <c r="V5691" s="62">
        <v>43804</v>
      </c>
      <c r="W5691" s="61" t="e">
        <v>#N/A</v>
      </c>
      <c r="AA5691"/>
    </row>
    <row r="5692" spans="1:27" s="39" customFormat="1" x14ac:dyDescent="0.25">
      <c r="A5692" s="39" t="s">
        <v>9855</v>
      </c>
      <c r="B5692" s="39" t="s">
        <v>9856</v>
      </c>
      <c r="C5692" s="39" t="s">
        <v>9857</v>
      </c>
      <c r="D5692" s="61" t="s">
        <v>9857</v>
      </c>
      <c r="E5692" s="58" t="s">
        <v>9858</v>
      </c>
      <c r="F5692" s="58" t="s">
        <v>9859</v>
      </c>
      <c r="G5692" s="39" t="s">
        <v>4352</v>
      </c>
      <c r="H5692" s="39" t="s">
        <v>4352</v>
      </c>
      <c r="I5692" s="39" t="s">
        <v>151</v>
      </c>
      <c r="J5692" s="39" t="s">
        <v>151</v>
      </c>
      <c r="K5692" s="39" t="s">
        <v>151</v>
      </c>
      <c r="L5692" s="39" t="s">
        <v>4352</v>
      </c>
      <c r="M5692" s="39" t="s">
        <v>151</v>
      </c>
      <c r="O5692" s="6" t="s">
        <v>3898</v>
      </c>
      <c r="R5692" s="39" t="s">
        <v>9860</v>
      </c>
      <c r="S5692" s="39" t="s">
        <v>5451</v>
      </c>
      <c r="T5692" s="39" t="s">
        <v>9861</v>
      </c>
      <c r="V5692" s="62">
        <v>43804</v>
      </c>
      <c r="W5692" s="61" t="e">
        <v>#N/A</v>
      </c>
      <c r="AA5692"/>
    </row>
    <row r="5693" spans="1:27" s="39" customFormat="1" x14ac:dyDescent="0.25">
      <c r="A5693" s="39" t="s">
        <v>9862</v>
      </c>
      <c r="B5693" s="6" t="s">
        <v>984</v>
      </c>
      <c r="C5693" s="5" t="s">
        <v>985</v>
      </c>
      <c r="D5693" s="5" t="str">
        <f t="shared" ref="D5693" si="80">C5693</f>
        <v>ECHST.NET</v>
      </c>
      <c r="E5693" s="16" t="s">
        <v>1690</v>
      </c>
      <c r="F5693" s="16" t="s">
        <v>983</v>
      </c>
      <c r="G5693" s="39" t="s">
        <v>9863</v>
      </c>
      <c r="H5693" s="39" t="s">
        <v>9864</v>
      </c>
      <c r="I5693" s="39" t="s">
        <v>151</v>
      </c>
      <c r="J5693" s="39" t="s">
        <v>151</v>
      </c>
      <c r="K5693" s="39" t="s">
        <v>151</v>
      </c>
      <c r="L5693" s="39" t="s">
        <v>151</v>
      </c>
      <c r="M5693" s="39" t="s">
        <v>151</v>
      </c>
      <c r="O5693" s="6" t="s">
        <v>3901</v>
      </c>
      <c r="P5693" s="9"/>
      <c r="Q5693" s="9"/>
      <c r="R5693" s="6" t="s">
        <v>1744</v>
      </c>
      <c r="S5693" s="61" t="e">
        <v>#N/A</v>
      </c>
      <c r="T5693" s="61" t="e">
        <v>#N/A</v>
      </c>
      <c r="U5693" s="61" t="e">
        <v>#N/A</v>
      </c>
      <c r="V5693" s="62">
        <v>43804</v>
      </c>
      <c r="W5693" s="61" t="e">
        <v>#N/A</v>
      </c>
      <c r="AA5693"/>
    </row>
    <row r="5694" spans="1:27" s="68" customFormat="1" x14ac:dyDescent="0.25">
      <c r="A5694" s="68" t="s">
        <v>9865</v>
      </c>
      <c r="B5694" s="68" t="s">
        <v>4960</v>
      </c>
      <c r="C5694" s="68" t="s">
        <v>987</v>
      </c>
      <c r="D5694" s="68" t="s">
        <v>6235</v>
      </c>
      <c r="E5694" s="71">
        <v>5967</v>
      </c>
      <c r="F5694" s="68" t="s">
        <v>996</v>
      </c>
      <c r="G5694" s="68" t="s">
        <v>4352</v>
      </c>
      <c r="H5694" s="68" t="s">
        <v>4352</v>
      </c>
      <c r="I5694" s="68" t="s">
        <v>151</v>
      </c>
      <c r="J5694" s="68" t="s">
        <v>151</v>
      </c>
      <c r="K5694" s="68" t="s">
        <v>151</v>
      </c>
      <c r="L5694" s="68" t="s">
        <v>151</v>
      </c>
      <c r="M5694" s="71" t="s">
        <v>151</v>
      </c>
      <c r="N5694" s="61"/>
      <c r="O5694" s="64" t="s">
        <v>3901</v>
      </c>
      <c r="P5694" s="61"/>
      <c r="Q5694" s="61"/>
      <c r="R5694" s="64" t="s">
        <v>1744</v>
      </c>
      <c r="S5694" s="68" t="e">
        <v>#N/A</v>
      </c>
      <c r="T5694" s="68" t="e">
        <v>#N/A</v>
      </c>
      <c r="U5694" s="61" t="e">
        <v>#N/A</v>
      </c>
      <c r="V5694" s="72">
        <v>43805</v>
      </c>
      <c r="W5694" s="61" t="e">
        <v>#N/A</v>
      </c>
      <c r="X5694" s="61"/>
      <c r="Y5694" s="61"/>
      <c r="Z5694" s="61"/>
      <c r="AA5694"/>
    </row>
    <row r="5695" spans="1:27" s="39" customFormat="1" x14ac:dyDescent="0.25">
      <c r="A5695" s="39" t="s">
        <v>9866</v>
      </c>
      <c r="B5695" s="39" t="s">
        <v>9867</v>
      </c>
      <c r="C5695" s="39" t="s">
        <v>9868</v>
      </c>
      <c r="D5695" s="61" t="s">
        <v>9868</v>
      </c>
      <c r="E5695" s="59">
        <v>5967</v>
      </c>
      <c r="F5695" s="39" t="s">
        <v>9869</v>
      </c>
      <c r="G5695" s="39" t="s">
        <v>9870</v>
      </c>
      <c r="H5695" s="39" t="s">
        <v>9871</v>
      </c>
      <c r="I5695" s="39" t="s">
        <v>151</v>
      </c>
      <c r="J5695" s="39" t="s">
        <v>151</v>
      </c>
      <c r="K5695" s="39" t="s">
        <v>151</v>
      </c>
      <c r="L5695" s="39" t="s">
        <v>151</v>
      </c>
      <c r="M5695" s="39" t="s">
        <v>151</v>
      </c>
      <c r="O5695" s="61" t="s">
        <v>3899</v>
      </c>
      <c r="R5695" s="61" t="s">
        <v>1747</v>
      </c>
      <c r="S5695" s="61" t="e">
        <v>#N/A</v>
      </c>
      <c r="T5695" s="61" t="e">
        <v>#N/A</v>
      </c>
      <c r="U5695" s="61" t="e">
        <v>#N/A</v>
      </c>
      <c r="V5695" s="62">
        <v>43808</v>
      </c>
      <c r="W5695" s="61" t="e">
        <v>#N/A</v>
      </c>
      <c r="AA5695"/>
    </row>
    <row r="5696" spans="1:27" s="39" customFormat="1" x14ac:dyDescent="0.25">
      <c r="A5696" s="39" t="s">
        <v>9872</v>
      </c>
      <c r="B5696" s="39" t="s">
        <v>9873</v>
      </c>
      <c r="C5696" s="39" t="s">
        <v>9874</v>
      </c>
      <c r="D5696" s="61" t="s">
        <v>9874</v>
      </c>
      <c r="E5696" s="60" t="s">
        <v>9781</v>
      </c>
      <c r="F5696" s="39" t="s">
        <v>9875</v>
      </c>
      <c r="G5696" s="39" t="s">
        <v>9876</v>
      </c>
      <c r="H5696" s="39" t="s">
        <v>9877</v>
      </c>
      <c r="I5696" s="39" t="s">
        <v>151</v>
      </c>
      <c r="J5696" s="39" t="s">
        <v>151</v>
      </c>
      <c r="K5696" s="39" t="s">
        <v>151</v>
      </c>
      <c r="L5696" s="39" t="s">
        <v>4352</v>
      </c>
      <c r="M5696" s="39" t="s">
        <v>151</v>
      </c>
      <c r="O5696" s="61" t="s">
        <v>3899</v>
      </c>
      <c r="R5696" s="61" t="s">
        <v>1747</v>
      </c>
      <c r="S5696" s="61" t="e">
        <v>#N/A</v>
      </c>
      <c r="T5696" s="61" t="e">
        <v>#N/A</v>
      </c>
      <c r="U5696" s="61" t="e">
        <v>#N/A</v>
      </c>
      <c r="V5696" s="62">
        <v>43809</v>
      </c>
      <c r="W5696" s="61" t="e">
        <v>#N/A</v>
      </c>
      <c r="AA5696"/>
    </row>
    <row r="5697" spans="1:27" s="68" customFormat="1" x14ac:dyDescent="0.25">
      <c r="A5697" s="68" t="s">
        <v>9878</v>
      </c>
      <c r="B5697" s="68" t="s">
        <v>9895</v>
      </c>
      <c r="C5697" s="68" t="s">
        <v>9903</v>
      </c>
      <c r="D5697" s="68" t="s">
        <v>9903</v>
      </c>
      <c r="E5697" s="73" t="s">
        <v>1690</v>
      </c>
      <c r="F5697" s="73" t="s">
        <v>6553</v>
      </c>
      <c r="G5697" s="68" t="s">
        <v>9887</v>
      </c>
      <c r="H5697" s="68" t="s">
        <v>9887</v>
      </c>
      <c r="I5697" s="68" t="s">
        <v>151</v>
      </c>
      <c r="J5697" s="68" t="s">
        <v>151</v>
      </c>
      <c r="K5697" s="68" t="s">
        <v>151</v>
      </c>
      <c r="L5697" s="68" t="s">
        <v>151</v>
      </c>
      <c r="M5697" s="68" t="s">
        <v>151</v>
      </c>
      <c r="O5697" s="68" t="s">
        <v>3899</v>
      </c>
      <c r="R5697" s="68" t="s">
        <v>1748</v>
      </c>
      <c r="S5697" s="64" t="e">
        <v>#N/A</v>
      </c>
      <c r="T5697" s="64" t="e">
        <v>#N/A</v>
      </c>
      <c r="U5697" s="64" t="e">
        <v>#N/A</v>
      </c>
      <c r="V5697" s="72">
        <v>43809</v>
      </c>
      <c r="AA5697" s="91"/>
    </row>
    <row r="5698" spans="1:27" s="68" customFormat="1" x14ac:dyDescent="0.25">
      <c r="A5698" s="49" t="s">
        <v>9879</v>
      </c>
      <c r="B5698" s="49" t="s">
        <v>9896</v>
      </c>
      <c r="C5698" s="49" t="s">
        <v>9904</v>
      </c>
      <c r="D5698" s="49" t="s">
        <v>9904</v>
      </c>
      <c r="E5698" s="123" t="s">
        <v>1690</v>
      </c>
      <c r="F5698" s="123" t="s">
        <v>9966</v>
      </c>
      <c r="G5698" s="49" t="s">
        <v>9888</v>
      </c>
      <c r="H5698" s="49" t="s">
        <v>9888</v>
      </c>
      <c r="I5698" s="49" t="s">
        <v>151</v>
      </c>
      <c r="J5698" s="49" t="s">
        <v>151</v>
      </c>
      <c r="K5698" s="49" t="s">
        <v>151</v>
      </c>
      <c r="L5698" s="49" t="s">
        <v>151</v>
      </c>
      <c r="M5698" s="49" t="s">
        <v>151</v>
      </c>
      <c r="N5698" s="49"/>
      <c r="O5698" s="49" t="s">
        <v>3899</v>
      </c>
      <c r="P5698" s="49"/>
      <c r="Q5698" s="49"/>
      <c r="R5698" s="49" t="s">
        <v>1748</v>
      </c>
      <c r="S5698" s="7" t="e">
        <v>#N/A</v>
      </c>
      <c r="T5698" s="7" t="e">
        <v>#N/A</v>
      </c>
      <c r="U5698" s="7" t="e">
        <v>#N/A</v>
      </c>
      <c r="V5698" s="124">
        <v>43809</v>
      </c>
      <c r="AA5698" s="91"/>
    </row>
    <row r="5699" spans="1:27" s="68" customFormat="1" x14ac:dyDescent="0.25">
      <c r="A5699" s="49" t="s">
        <v>9880</v>
      </c>
      <c r="B5699" s="49" t="s">
        <v>9897</v>
      </c>
      <c r="C5699" s="49" t="s">
        <v>9905</v>
      </c>
      <c r="D5699" s="49" t="s">
        <v>9905</v>
      </c>
      <c r="E5699" s="123" t="s">
        <v>1690</v>
      </c>
      <c r="F5699" s="123" t="s">
        <v>10125</v>
      </c>
      <c r="G5699" s="49" t="s">
        <v>9889</v>
      </c>
      <c r="H5699" s="49" t="s">
        <v>9889</v>
      </c>
      <c r="I5699" s="49" t="s">
        <v>151</v>
      </c>
      <c r="J5699" s="49" t="s">
        <v>151</v>
      </c>
      <c r="K5699" s="49" t="s">
        <v>151</v>
      </c>
      <c r="L5699" s="49" t="s">
        <v>151</v>
      </c>
      <c r="M5699" s="49" t="s">
        <v>151</v>
      </c>
      <c r="N5699" s="49"/>
      <c r="O5699" s="49" t="s">
        <v>3899</v>
      </c>
      <c r="P5699" s="49"/>
      <c r="Q5699" s="49"/>
      <c r="R5699" s="49" t="s">
        <v>1748</v>
      </c>
      <c r="S5699" s="7" t="e">
        <v>#N/A</v>
      </c>
      <c r="T5699" s="7" t="e">
        <v>#N/A</v>
      </c>
      <c r="U5699" s="7" t="e">
        <v>#N/A</v>
      </c>
      <c r="V5699" s="124">
        <v>43809</v>
      </c>
      <c r="AA5699" s="91"/>
    </row>
    <row r="5700" spans="1:27" s="68" customFormat="1" x14ac:dyDescent="0.25">
      <c r="A5700" s="68" t="s">
        <v>9881</v>
      </c>
      <c r="B5700" s="68" t="s">
        <v>9898</v>
      </c>
      <c r="C5700" s="68" t="s">
        <v>9906</v>
      </c>
      <c r="D5700" s="68" t="s">
        <v>9906</v>
      </c>
      <c r="E5700" s="73" t="s">
        <v>1690</v>
      </c>
      <c r="F5700" s="73" t="s">
        <v>9886</v>
      </c>
      <c r="G5700" s="68" t="s">
        <v>9890</v>
      </c>
      <c r="H5700" s="68" t="s">
        <v>9890</v>
      </c>
      <c r="I5700" s="68" t="s">
        <v>151</v>
      </c>
      <c r="J5700" s="68" t="s">
        <v>151</v>
      </c>
      <c r="K5700" s="68" t="s">
        <v>151</v>
      </c>
      <c r="L5700" s="68" t="s">
        <v>151</v>
      </c>
      <c r="M5700" s="68" t="s">
        <v>151</v>
      </c>
      <c r="O5700" s="68" t="s">
        <v>3899</v>
      </c>
      <c r="R5700" s="68" t="s">
        <v>1748</v>
      </c>
      <c r="S5700" s="64" t="e">
        <v>#N/A</v>
      </c>
      <c r="T5700" s="64" t="e">
        <v>#N/A</v>
      </c>
      <c r="U5700" s="64" t="e">
        <v>#N/A</v>
      </c>
      <c r="V5700" s="72">
        <v>43809</v>
      </c>
      <c r="AA5700" s="91"/>
    </row>
    <row r="5701" spans="1:27" s="68" customFormat="1" x14ac:dyDescent="0.25">
      <c r="A5701" s="68" t="s">
        <v>9882</v>
      </c>
      <c r="B5701" s="68" t="s">
        <v>9899</v>
      </c>
      <c r="C5701" s="68" t="s">
        <v>9907</v>
      </c>
      <c r="D5701" s="68" t="s">
        <v>9907</v>
      </c>
      <c r="E5701" s="73" t="s">
        <v>1690</v>
      </c>
      <c r="F5701" s="73" t="s">
        <v>3106</v>
      </c>
      <c r="G5701" s="68" t="s">
        <v>9891</v>
      </c>
      <c r="H5701" s="68" t="s">
        <v>9891</v>
      </c>
      <c r="I5701" s="68" t="s">
        <v>151</v>
      </c>
      <c r="J5701" s="68" t="s">
        <v>151</v>
      </c>
      <c r="K5701" s="68" t="s">
        <v>151</v>
      </c>
      <c r="L5701" s="68" t="s">
        <v>151</v>
      </c>
      <c r="M5701" s="68" t="s">
        <v>151</v>
      </c>
      <c r="O5701" s="68" t="s">
        <v>3899</v>
      </c>
      <c r="R5701" s="68" t="s">
        <v>1748</v>
      </c>
      <c r="S5701" s="64" t="e">
        <v>#N/A</v>
      </c>
      <c r="T5701" s="64" t="e">
        <v>#N/A</v>
      </c>
      <c r="U5701" s="64" t="e">
        <v>#N/A</v>
      </c>
      <c r="V5701" s="72">
        <v>43809</v>
      </c>
      <c r="AA5701" s="91"/>
    </row>
    <row r="5702" spans="1:27" s="39" customFormat="1" x14ac:dyDescent="0.25">
      <c r="A5702" s="39" t="s">
        <v>9883</v>
      </c>
      <c r="B5702" s="39" t="s">
        <v>9900</v>
      </c>
      <c r="C5702" s="39" t="s">
        <v>9908</v>
      </c>
      <c r="D5702" s="39" t="s">
        <v>9908</v>
      </c>
      <c r="E5702" s="58" t="s">
        <v>1690</v>
      </c>
      <c r="F5702" s="58" t="s">
        <v>2734</v>
      </c>
      <c r="G5702" s="39" t="s">
        <v>9892</v>
      </c>
      <c r="H5702" s="39" t="s">
        <v>9892</v>
      </c>
      <c r="I5702" s="61" t="s">
        <v>151</v>
      </c>
      <c r="J5702" s="61" t="s">
        <v>151</v>
      </c>
      <c r="K5702" s="61" t="s">
        <v>151</v>
      </c>
      <c r="L5702" s="61" t="s">
        <v>151</v>
      </c>
      <c r="M5702" s="61" t="s">
        <v>151</v>
      </c>
      <c r="O5702" s="61" t="s">
        <v>3899</v>
      </c>
      <c r="R5702" s="61" t="s">
        <v>1748</v>
      </c>
      <c r="S5702" s="6" t="e">
        <v>#N/A</v>
      </c>
      <c r="T5702" s="6" t="e">
        <v>#N/A</v>
      </c>
      <c r="U5702" s="6" t="e">
        <v>#N/A</v>
      </c>
      <c r="V5702" s="62">
        <v>43809</v>
      </c>
      <c r="AA5702"/>
    </row>
    <row r="5703" spans="1:27" s="49" customFormat="1" x14ac:dyDescent="0.25">
      <c r="A5703" s="68" t="s">
        <v>9884</v>
      </c>
      <c r="B5703" s="68" t="s">
        <v>9901</v>
      </c>
      <c r="C5703" s="68" t="s">
        <v>9909</v>
      </c>
      <c r="D5703" s="68" t="s">
        <v>9909</v>
      </c>
      <c r="E5703" s="73" t="s">
        <v>1690</v>
      </c>
      <c r="F5703" s="73" t="s">
        <v>1917</v>
      </c>
      <c r="G5703" s="68" t="s">
        <v>9893</v>
      </c>
      <c r="H5703" s="68" t="s">
        <v>9893</v>
      </c>
      <c r="I5703" s="68" t="s">
        <v>151</v>
      </c>
      <c r="J5703" s="68" t="s">
        <v>151</v>
      </c>
      <c r="K5703" s="68" t="s">
        <v>151</v>
      </c>
      <c r="L5703" s="68" t="s">
        <v>151</v>
      </c>
      <c r="M5703" s="68" t="s">
        <v>151</v>
      </c>
      <c r="N5703" s="68"/>
      <c r="O5703" s="68" t="s">
        <v>3899</v>
      </c>
      <c r="P5703" s="68"/>
      <c r="Q5703" s="68"/>
      <c r="R5703" s="68" t="s">
        <v>1748</v>
      </c>
      <c r="S5703" s="64" t="e">
        <v>#N/A</v>
      </c>
      <c r="T5703" s="64" t="e">
        <v>#N/A</v>
      </c>
      <c r="U5703" s="64" t="e">
        <v>#N/A</v>
      </c>
      <c r="V5703" s="72">
        <v>43809</v>
      </c>
      <c r="AA5703" s="36"/>
    </row>
    <row r="5704" spans="1:27" s="49" customFormat="1" x14ac:dyDescent="0.25">
      <c r="A5704" s="49" t="s">
        <v>9885</v>
      </c>
      <c r="B5704" s="49" t="s">
        <v>9902</v>
      </c>
      <c r="C5704" s="49" t="s">
        <v>9910</v>
      </c>
      <c r="D5704" s="49" t="s">
        <v>9910</v>
      </c>
      <c r="E5704" s="123" t="s">
        <v>1690</v>
      </c>
      <c r="F5704" s="123" t="s">
        <v>9967</v>
      </c>
      <c r="G5704" s="49" t="s">
        <v>9894</v>
      </c>
      <c r="H5704" s="49" t="s">
        <v>9894</v>
      </c>
      <c r="I5704" s="49" t="s">
        <v>151</v>
      </c>
      <c r="J5704" s="49" t="s">
        <v>151</v>
      </c>
      <c r="K5704" s="49" t="s">
        <v>151</v>
      </c>
      <c r="L5704" s="49" t="s">
        <v>151</v>
      </c>
      <c r="M5704" s="49" t="s">
        <v>151</v>
      </c>
      <c r="O5704" s="49" t="s">
        <v>3899</v>
      </c>
      <c r="R5704" s="49" t="s">
        <v>1748</v>
      </c>
      <c r="S5704" s="7" t="e">
        <v>#N/A</v>
      </c>
      <c r="T5704" s="7" t="e">
        <v>#N/A</v>
      </c>
      <c r="U5704" s="7" t="e">
        <v>#N/A</v>
      </c>
      <c r="V5704" s="124">
        <v>43809</v>
      </c>
      <c r="AA5704" s="36"/>
    </row>
    <row r="5705" spans="1:27" s="39" customFormat="1" x14ac:dyDescent="0.25">
      <c r="A5705" s="39" t="s">
        <v>9911</v>
      </c>
      <c r="B5705" s="39" t="s">
        <v>9912</v>
      </c>
      <c r="C5705" s="39" t="s">
        <v>9913</v>
      </c>
      <c r="D5705" s="61" t="s">
        <v>9913</v>
      </c>
      <c r="E5705" s="60" t="s">
        <v>9781</v>
      </c>
      <c r="F5705" s="39" t="s">
        <v>9914</v>
      </c>
      <c r="G5705" s="39" t="s">
        <v>9915</v>
      </c>
      <c r="H5705" s="39" t="s">
        <v>9916</v>
      </c>
      <c r="I5705" s="39" t="s">
        <v>151</v>
      </c>
      <c r="J5705" s="39" t="s">
        <v>151</v>
      </c>
      <c r="K5705" s="39" t="s">
        <v>151</v>
      </c>
      <c r="L5705" s="39" t="s">
        <v>4352</v>
      </c>
      <c r="M5705" s="39" t="s">
        <v>151</v>
      </c>
      <c r="O5705" s="39" t="s">
        <v>3899</v>
      </c>
      <c r="R5705" s="39" t="s">
        <v>1748</v>
      </c>
      <c r="S5705" s="61" t="e">
        <v>#N/A</v>
      </c>
      <c r="T5705" s="61" t="e">
        <v>#N/A</v>
      </c>
      <c r="U5705" s="61" t="e">
        <v>#N/A</v>
      </c>
      <c r="V5705" s="62">
        <v>43810</v>
      </c>
      <c r="W5705" s="61" t="e">
        <v>#N/A</v>
      </c>
      <c r="AA5705"/>
    </row>
    <row r="5706" spans="1:27" s="68" customFormat="1" ht="12.75" x14ac:dyDescent="0.2">
      <c r="A5706" s="68" t="s">
        <v>9924</v>
      </c>
      <c r="B5706" s="64" t="s">
        <v>984</v>
      </c>
      <c r="C5706" s="65" t="s">
        <v>985</v>
      </c>
      <c r="D5706" s="65" t="str">
        <f t="shared" ref="D5706" si="81">C5706</f>
        <v>ECHST.NET</v>
      </c>
      <c r="E5706" s="67" t="s">
        <v>1690</v>
      </c>
      <c r="F5706" s="67" t="s">
        <v>983</v>
      </c>
      <c r="G5706" s="68" t="s">
        <v>3914</v>
      </c>
      <c r="H5706" s="68" t="s">
        <v>6247</v>
      </c>
      <c r="I5706" s="68" t="s">
        <v>151</v>
      </c>
      <c r="J5706" s="68" t="s">
        <v>151</v>
      </c>
      <c r="K5706" s="68" t="s">
        <v>151</v>
      </c>
      <c r="L5706" s="68" t="s">
        <v>151</v>
      </c>
      <c r="M5706" s="68" t="s">
        <v>151</v>
      </c>
      <c r="O5706" s="64" t="s">
        <v>3901</v>
      </c>
      <c r="R5706" s="64" t="s">
        <v>1744</v>
      </c>
      <c r="S5706" s="68" t="e">
        <v>#N/A</v>
      </c>
      <c r="T5706" s="68" t="e">
        <v>#N/A</v>
      </c>
      <c r="U5706" s="68" t="e">
        <v>#N/A</v>
      </c>
      <c r="V5706" s="72">
        <v>43810</v>
      </c>
      <c r="W5706" s="68" t="e">
        <v>#N/A</v>
      </c>
    </row>
    <row r="5707" spans="1:27" s="68" customFormat="1" ht="12.75" x14ac:dyDescent="0.2">
      <c r="A5707" s="68" t="s">
        <v>9917</v>
      </c>
      <c r="B5707" s="64" t="s">
        <v>984</v>
      </c>
      <c r="C5707" s="65" t="s">
        <v>985</v>
      </c>
      <c r="D5707" s="65" t="str">
        <f t="shared" ref="D5707:D5715" si="82">C5707</f>
        <v>ECHST.NET</v>
      </c>
      <c r="E5707" s="67" t="s">
        <v>1690</v>
      </c>
      <c r="F5707" s="67" t="s">
        <v>983</v>
      </c>
      <c r="G5707" s="68" t="s">
        <v>3914</v>
      </c>
      <c r="H5707" s="68" t="s">
        <v>6247</v>
      </c>
      <c r="I5707" s="68" t="s">
        <v>151</v>
      </c>
      <c r="J5707" s="68" t="s">
        <v>151</v>
      </c>
      <c r="K5707" s="68" t="s">
        <v>151</v>
      </c>
      <c r="L5707" s="68" t="s">
        <v>151</v>
      </c>
      <c r="M5707" s="68" t="s">
        <v>151</v>
      </c>
      <c r="O5707" s="64" t="s">
        <v>3901</v>
      </c>
      <c r="R5707" s="64" t="s">
        <v>1744</v>
      </c>
      <c r="S5707" s="68" t="e">
        <v>#N/A</v>
      </c>
      <c r="T5707" s="68" t="e">
        <v>#N/A</v>
      </c>
      <c r="U5707" s="68" t="e">
        <v>#N/A</v>
      </c>
      <c r="V5707" s="72">
        <v>43810</v>
      </c>
      <c r="W5707" s="68" t="e">
        <v>#N/A</v>
      </c>
    </row>
    <row r="5708" spans="1:27" s="39" customFormat="1" ht="12.75" x14ac:dyDescent="0.2">
      <c r="A5708" s="39" t="s">
        <v>9918</v>
      </c>
      <c r="B5708" s="6" t="s">
        <v>984</v>
      </c>
      <c r="C5708" s="5" t="s">
        <v>985</v>
      </c>
      <c r="D5708" s="5" t="str">
        <f t="shared" si="82"/>
        <v>ECHST.NET</v>
      </c>
      <c r="E5708" s="16" t="s">
        <v>1690</v>
      </c>
      <c r="F5708" s="16" t="s">
        <v>983</v>
      </c>
      <c r="G5708" s="61" t="s">
        <v>3914</v>
      </c>
      <c r="H5708" s="61" t="s">
        <v>6247</v>
      </c>
      <c r="I5708" s="61" t="s">
        <v>151</v>
      </c>
      <c r="J5708" s="61" t="s">
        <v>151</v>
      </c>
      <c r="K5708" s="61" t="s">
        <v>151</v>
      </c>
      <c r="L5708" s="61" t="s">
        <v>151</v>
      </c>
      <c r="M5708" s="61" t="s">
        <v>151</v>
      </c>
      <c r="O5708" s="6" t="s">
        <v>3901</v>
      </c>
      <c r="R5708" s="6" t="s">
        <v>1744</v>
      </c>
      <c r="S5708" s="61" t="e">
        <v>#N/A</v>
      </c>
      <c r="T5708" s="61" t="e">
        <v>#N/A</v>
      </c>
      <c r="U5708" s="61" t="e">
        <v>#N/A</v>
      </c>
      <c r="V5708" s="62">
        <v>43810</v>
      </c>
      <c r="W5708" s="61" t="e">
        <v>#N/A</v>
      </c>
    </row>
    <row r="5709" spans="1:27" s="39" customFormat="1" ht="12.75" x14ac:dyDescent="0.2">
      <c r="A5709" s="39" t="s">
        <v>9919</v>
      </c>
      <c r="B5709" s="6" t="s">
        <v>984</v>
      </c>
      <c r="C5709" s="5" t="s">
        <v>985</v>
      </c>
      <c r="D5709" s="5" t="str">
        <f t="shared" si="82"/>
        <v>ECHST.NET</v>
      </c>
      <c r="E5709" s="16" t="s">
        <v>1690</v>
      </c>
      <c r="F5709" s="16" t="s">
        <v>983</v>
      </c>
      <c r="G5709" s="61" t="s">
        <v>3914</v>
      </c>
      <c r="H5709" s="61" t="s">
        <v>6247</v>
      </c>
      <c r="I5709" s="61" t="s">
        <v>151</v>
      </c>
      <c r="J5709" s="61" t="s">
        <v>151</v>
      </c>
      <c r="K5709" s="61" t="s">
        <v>151</v>
      </c>
      <c r="L5709" s="61" t="s">
        <v>151</v>
      </c>
      <c r="M5709" s="61" t="s">
        <v>151</v>
      </c>
      <c r="O5709" s="6" t="s">
        <v>3901</v>
      </c>
      <c r="R5709" s="6" t="s">
        <v>1744</v>
      </c>
      <c r="S5709" s="61" t="e">
        <v>#N/A</v>
      </c>
      <c r="T5709" s="61" t="e">
        <v>#N/A</v>
      </c>
      <c r="U5709" s="61" t="e">
        <v>#N/A</v>
      </c>
      <c r="V5709" s="62">
        <v>43810</v>
      </c>
      <c r="W5709" s="61" t="e">
        <v>#N/A</v>
      </c>
    </row>
    <row r="5710" spans="1:27" s="39" customFormat="1" ht="12.75" x14ac:dyDescent="0.2">
      <c r="A5710" s="39" t="s">
        <v>9920</v>
      </c>
      <c r="B5710" s="6" t="s">
        <v>984</v>
      </c>
      <c r="C5710" s="5" t="s">
        <v>985</v>
      </c>
      <c r="D5710" s="5" t="str">
        <f t="shared" si="82"/>
        <v>ECHST.NET</v>
      </c>
      <c r="E5710" s="16" t="s">
        <v>1690</v>
      </c>
      <c r="F5710" s="16" t="s">
        <v>983</v>
      </c>
      <c r="G5710" s="61" t="s">
        <v>3914</v>
      </c>
      <c r="H5710" s="61" t="s">
        <v>6247</v>
      </c>
      <c r="I5710" s="61" t="s">
        <v>151</v>
      </c>
      <c r="J5710" s="61" t="s">
        <v>151</v>
      </c>
      <c r="K5710" s="61" t="s">
        <v>151</v>
      </c>
      <c r="L5710" s="61" t="s">
        <v>151</v>
      </c>
      <c r="M5710" s="61" t="s">
        <v>151</v>
      </c>
      <c r="O5710" s="6" t="s">
        <v>3901</v>
      </c>
      <c r="R5710" s="6" t="s">
        <v>1744</v>
      </c>
      <c r="S5710" s="61" t="e">
        <v>#N/A</v>
      </c>
      <c r="T5710" s="61" t="e">
        <v>#N/A</v>
      </c>
      <c r="U5710" s="61" t="e">
        <v>#N/A</v>
      </c>
      <c r="V5710" s="62">
        <v>43810</v>
      </c>
      <c r="W5710" s="61" t="e">
        <v>#N/A</v>
      </c>
    </row>
    <row r="5711" spans="1:27" s="39" customFormat="1" ht="12.75" x14ac:dyDescent="0.2">
      <c r="A5711" s="39" t="s">
        <v>9926</v>
      </c>
      <c r="B5711" s="6" t="s">
        <v>984</v>
      </c>
      <c r="C5711" s="5" t="s">
        <v>985</v>
      </c>
      <c r="D5711" s="5" t="str">
        <f t="shared" si="82"/>
        <v>ECHST.NET</v>
      </c>
      <c r="E5711" s="16" t="s">
        <v>1690</v>
      </c>
      <c r="F5711" s="16" t="s">
        <v>983</v>
      </c>
      <c r="G5711" s="61" t="s">
        <v>3914</v>
      </c>
      <c r="H5711" s="61" t="s">
        <v>6247</v>
      </c>
      <c r="I5711" s="61" t="s">
        <v>151</v>
      </c>
      <c r="J5711" s="61" t="s">
        <v>151</v>
      </c>
      <c r="K5711" s="61" t="s">
        <v>151</v>
      </c>
      <c r="L5711" s="61" t="s">
        <v>151</v>
      </c>
      <c r="M5711" s="61" t="s">
        <v>151</v>
      </c>
      <c r="O5711" s="6" t="s">
        <v>3901</v>
      </c>
      <c r="R5711" s="6" t="s">
        <v>1744</v>
      </c>
      <c r="S5711" s="61" t="e">
        <v>#N/A</v>
      </c>
      <c r="T5711" s="61" t="e">
        <v>#N/A</v>
      </c>
      <c r="U5711" s="61" t="e">
        <v>#N/A</v>
      </c>
      <c r="V5711" s="62">
        <v>43810</v>
      </c>
      <c r="W5711" s="61" t="e">
        <v>#N/A</v>
      </c>
    </row>
    <row r="5712" spans="1:27" s="39" customFormat="1" ht="12.75" x14ac:dyDescent="0.2">
      <c r="A5712" s="61" t="s">
        <v>9921</v>
      </c>
      <c r="B5712" s="6" t="s">
        <v>984</v>
      </c>
      <c r="C5712" s="5" t="s">
        <v>985</v>
      </c>
      <c r="D5712" s="5" t="str">
        <f t="shared" si="82"/>
        <v>ECHST.NET</v>
      </c>
      <c r="E5712" s="16" t="s">
        <v>1690</v>
      </c>
      <c r="F5712" s="16" t="s">
        <v>983</v>
      </c>
      <c r="G5712" s="61" t="s">
        <v>3914</v>
      </c>
      <c r="H5712" s="61" t="s">
        <v>6247</v>
      </c>
      <c r="I5712" s="61" t="s">
        <v>151</v>
      </c>
      <c r="J5712" s="61" t="s">
        <v>151</v>
      </c>
      <c r="K5712" s="61" t="s">
        <v>151</v>
      </c>
      <c r="L5712" s="61" t="s">
        <v>151</v>
      </c>
      <c r="M5712" s="61" t="s">
        <v>151</v>
      </c>
      <c r="O5712" s="6" t="s">
        <v>3901</v>
      </c>
      <c r="R5712" s="6" t="s">
        <v>1744</v>
      </c>
      <c r="S5712" s="61" t="e">
        <v>#N/A</v>
      </c>
      <c r="T5712" s="61" t="e">
        <v>#N/A</v>
      </c>
      <c r="U5712" s="61" t="e">
        <v>#N/A</v>
      </c>
      <c r="V5712" s="62">
        <v>43810</v>
      </c>
      <c r="W5712" s="61" t="e">
        <v>#N/A</v>
      </c>
    </row>
    <row r="5713" spans="1:23" s="39" customFormat="1" ht="12.75" x14ac:dyDescent="0.2">
      <c r="A5713" s="61" t="s">
        <v>9922</v>
      </c>
      <c r="B5713" s="6" t="s">
        <v>984</v>
      </c>
      <c r="C5713" s="5" t="s">
        <v>985</v>
      </c>
      <c r="D5713" s="5" t="str">
        <f t="shared" si="82"/>
        <v>ECHST.NET</v>
      </c>
      <c r="E5713" s="16" t="s">
        <v>1690</v>
      </c>
      <c r="F5713" s="16" t="s">
        <v>983</v>
      </c>
      <c r="G5713" s="61" t="s">
        <v>3914</v>
      </c>
      <c r="H5713" s="61" t="s">
        <v>6247</v>
      </c>
      <c r="I5713" s="61" t="s">
        <v>151</v>
      </c>
      <c r="J5713" s="61" t="s">
        <v>151</v>
      </c>
      <c r="K5713" s="61" t="s">
        <v>151</v>
      </c>
      <c r="L5713" s="61" t="s">
        <v>151</v>
      </c>
      <c r="M5713" s="61" t="s">
        <v>151</v>
      </c>
      <c r="O5713" s="6" t="s">
        <v>3901</v>
      </c>
      <c r="R5713" s="6" t="s">
        <v>1744</v>
      </c>
      <c r="S5713" s="61" t="e">
        <v>#N/A</v>
      </c>
      <c r="T5713" s="61" t="e">
        <v>#N/A</v>
      </c>
      <c r="U5713" s="61" t="e">
        <v>#N/A</v>
      </c>
      <c r="V5713" s="62">
        <v>43810</v>
      </c>
      <c r="W5713" s="61" t="e">
        <v>#N/A</v>
      </c>
    </row>
    <row r="5714" spans="1:23" s="39" customFormat="1" ht="12.75" x14ac:dyDescent="0.2">
      <c r="A5714" s="61" t="s">
        <v>9925</v>
      </c>
      <c r="B5714" s="6" t="s">
        <v>984</v>
      </c>
      <c r="C5714" s="5" t="s">
        <v>985</v>
      </c>
      <c r="D5714" s="5" t="str">
        <f t="shared" si="82"/>
        <v>ECHST.NET</v>
      </c>
      <c r="E5714" s="16" t="s">
        <v>1690</v>
      </c>
      <c r="F5714" s="16" t="s">
        <v>983</v>
      </c>
      <c r="G5714" s="61" t="s">
        <v>3914</v>
      </c>
      <c r="H5714" s="61" t="s">
        <v>6247</v>
      </c>
      <c r="I5714" s="61" t="s">
        <v>151</v>
      </c>
      <c r="J5714" s="61" t="s">
        <v>151</v>
      </c>
      <c r="K5714" s="61" t="s">
        <v>151</v>
      </c>
      <c r="L5714" s="61" t="s">
        <v>151</v>
      </c>
      <c r="M5714" s="61" t="s">
        <v>151</v>
      </c>
      <c r="O5714" s="6" t="s">
        <v>3901</v>
      </c>
      <c r="R5714" s="6" t="s">
        <v>1744</v>
      </c>
      <c r="S5714" s="61" t="e">
        <v>#N/A</v>
      </c>
      <c r="T5714" s="61" t="e">
        <v>#N/A</v>
      </c>
      <c r="U5714" s="61" t="e">
        <v>#N/A</v>
      </c>
      <c r="V5714" s="62">
        <v>43810</v>
      </c>
      <c r="W5714" s="61" t="e">
        <v>#N/A</v>
      </c>
    </row>
    <row r="5715" spans="1:23" s="68" customFormat="1" ht="12.75" x14ac:dyDescent="0.2">
      <c r="A5715" s="68" t="s">
        <v>9923</v>
      </c>
      <c r="B5715" s="64" t="s">
        <v>984</v>
      </c>
      <c r="C5715" s="65" t="s">
        <v>985</v>
      </c>
      <c r="D5715" s="65" t="str">
        <f t="shared" si="82"/>
        <v>ECHST.NET</v>
      </c>
      <c r="E5715" s="67" t="s">
        <v>1690</v>
      </c>
      <c r="F5715" s="67" t="s">
        <v>983</v>
      </c>
      <c r="G5715" s="68" t="s">
        <v>3914</v>
      </c>
      <c r="H5715" s="68" t="s">
        <v>6247</v>
      </c>
      <c r="I5715" s="68" t="s">
        <v>151</v>
      </c>
      <c r="J5715" s="68" t="s">
        <v>151</v>
      </c>
      <c r="K5715" s="68" t="s">
        <v>151</v>
      </c>
      <c r="L5715" s="68" t="s">
        <v>151</v>
      </c>
      <c r="M5715" s="68" t="s">
        <v>151</v>
      </c>
      <c r="O5715" s="64" t="s">
        <v>3901</v>
      </c>
      <c r="R5715" s="64" t="s">
        <v>1744</v>
      </c>
      <c r="S5715" s="68" t="e">
        <v>#N/A</v>
      </c>
      <c r="T5715" s="68" t="e">
        <v>#N/A</v>
      </c>
      <c r="U5715" s="68" t="e">
        <v>#N/A</v>
      </c>
      <c r="V5715" s="72">
        <v>43810</v>
      </c>
      <c r="W5715" s="68" t="e">
        <v>#N/A</v>
      </c>
    </row>
    <row r="5716" spans="1:23" s="68" customFormat="1" ht="12.75" x14ac:dyDescent="0.2">
      <c r="A5716" s="68" t="s">
        <v>9927</v>
      </c>
      <c r="B5716" s="68" t="s">
        <v>9240</v>
      </c>
      <c r="C5716" s="68" t="s">
        <v>7163</v>
      </c>
      <c r="D5716" s="68" t="s">
        <v>7163</v>
      </c>
      <c r="E5716" s="66">
        <v>5967</v>
      </c>
      <c r="F5716" s="68" t="s">
        <v>7162</v>
      </c>
      <c r="G5716" s="68" t="s">
        <v>7164</v>
      </c>
      <c r="H5716" s="68" t="s">
        <v>9773</v>
      </c>
      <c r="I5716" s="68" t="s">
        <v>151</v>
      </c>
      <c r="J5716" s="68" t="s">
        <v>151</v>
      </c>
      <c r="K5716" s="68" t="s">
        <v>151</v>
      </c>
      <c r="L5716" s="68" t="s">
        <v>151</v>
      </c>
      <c r="M5716" s="68" t="s">
        <v>151</v>
      </c>
      <c r="O5716" s="68" t="s">
        <v>3899</v>
      </c>
      <c r="R5716" s="68" t="s">
        <v>6742</v>
      </c>
      <c r="S5716" s="64" t="e">
        <v>#N/A</v>
      </c>
      <c r="T5716" s="64" t="e">
        <v>#N/A</v>
      </c>
      <c r="U5716" s="64" t="e">
        <v>#N/A</v>
      </c>
      <c r="V5716" s="72">
        <v>43811</v>
      </c>
    </row>
    <row r="5717" spans="1:23" s="68" customFormat="1" ht="12.75" x14ac:dyDescent="0.2">
      <c r="A5717" s="68" t="s">
        <v>9928</v>
      </c>
      <c r="B5717" s="68" t="s">
        <v>9240</v>
      </c>
      <c r="C5717" s="68" t="s">
        <v>7163</v>
      </c>
      <c r="D5717" s="68" t="s">
        <v>7163</v>
      </c>
      <c r="E5717" s="66">
        <v>5967</v>
      </c>
      <c r="F5717" s="68" t="s">
        <v>7162</v>
      </c>
      <c r="G5717" s="68" t="s">
        <v>7164</v>
      </c>
      <c r="H5717" s="68" t="s">
        <v>9773</v>
      </c>
      <c r="I5717" s="68" t="s">
        <v>151</v>
      </c>
      <c r="J5717" s="68" t="s">
        <v>151</v>
      </c>
      <c r="K5717" s="68" t="s">
        <v>151</v>
      </c>
      <c r="L5717" s="68" t="s">
        <v>151</v>
      </c>
      <c r="M5717" s="68" t="s">
        <v>151</v>
      </c>
      <c r="O5717" s="68" t="s">
        <v>3899</v>
      </c>
      <c r="R5717" s="68" t="s">
        <v>6742</v>
      </c>
      <c r="S5717" s="64" t="e">
        <v>#N/A</v>
      </c>
      <c r="T5717" s="64" t="e">
        <v>#N/A</v>
      </c>
      <c r="U5717" s="64" t="e">
        <v>#N/A</v>
      </c>
      <c r="V5717" s="72">
        <v>43811</v>
      </c>
    </row>
    <row r="5718" spans="1:23" s="68" customFormat="1" ht="12.75" x14ac:dyDescent="0.2">
      <c r="A5718" s="68" t="s">
        <v>9929</v>
      </c>
      <c r="B5718" s="68" t="s">
        <v>9240</v>
      </c>
      <c r="C5718" s="68" t="s">
        <v>7163</v>
      </c>
      <c r="D5718" s="68" t="s">
        <v>7163</v>
      </c>
      <c r="E5718" s="66">
        <v>5967</v>
      </c>
      <c r="F5718" s="68" t="s">
        <v>7162</v>
      </c>
      <c r="G5718" s="68" t="s">
        <v>7164</v>
      </c>
      <c r="H5718" s="68" t="s">
        <v>9773</v>
      </c>
      <c r="I5718" s="68" t="s">
        <v>151</v>
      </c>
      <c r="J5718" s="68" t="s">
        <v>151</v>
      </c>
      <c r="K5718" s="68" t="s">
        <v>151</v>
      </c>
      <c r="L5718" s="68" t="s">
        <v>151</v>
      </c>
      <c r="M5718" s="68" t="s">
        <v>151</v>
      </c>
      <c r="O5718" s="68" t="s">
        <v>3899</v>
      </c>
      <c r="R5718" s="68" t="s">
        <v>6742</v>
      </c>
      <c r="S5718" s="64" t="e">
        <v>#N/A</v>
      </c>
      <c r="T5718" s="64" t="e">
        <v>#N/A</v>
      </c>
      <c r="U5718" s="64" t="e">
        <v>#N/A</v>
      </c>
      <c r="V5718" s="72">
        <v>43811</v>
      </c>
    </row>
    <row r="5719" spans="1:23" s="68" customFormat="1" ht="12.75" x14ac:dyDescent="0.2">
      <c r="A5719" s="68" t="s">
        <v>9930</v>
      </c>
      <c r="B5719" s="68" t="s">
        <v>9240</v>
      </c>
      <c r="C5719" s="68" t="s">
        <v>7163</v>
      </c>
      <c r="D5719" s="68" t="s">
        <v>7163</v>
      </c>
      <c r="E5719" s="66">
        <v>5967</v>
      </c>
      <c r="F5719" s="68" t="s">
        <v>7162</v>
      </c>
      <c r="G5719" s="68" t="s">
        <v>7164</v>
      </c>
      <c r="H5719" s="68" t="s">
        <v>9773</v>
      </c>
      <c r="I5719" s="68" t="s">
        <v>151</v>
      </c>
      <c r="J5719" s="68" t="s">
        <v>151</v>
      </c>
      <c r="K5719" s="68" t="s">
        <v>151</v>
      </c>
      <c r="L5719" s="68" t="s">
        <v>151</v>
      </c>
      <c r="M5719" s="68" t="s">
        <v>151</v>
      </c>
      <c r="O5719" s="68" t="s">
        <v>3899</v>
      </c>
      <c r="R5719" s="68" t="s">
        <v>6742</v>
      </c>
      <c r="S5719" s="64" t="e">
        <v>#N/A</v>
      </c>
      <c r="T5719" s="64" t="e">
        <v>#N/A</v>
      </c>
      <c r="U5719" s="64" t="e">
        <v>#N/A</v>
      </c>
      <c r="V5719" s="72">
        <v>43811</v>
      </c>
    </row>
    <row r="5720" spans="1:23" s="39" customFormat="1" ht="12.75" x14ac:dyDescent="0.2">
      <c r="A5720" s="39" t="s">
        <v>9931</v>
      </c>
      <c r="B5720" s="61" t="s">
        <v>9240</v>
      </c>
      <c r="C5720" s="61" t="s">
        <v>7163</v>
      </c>
      <c r="D5720" s="61" t="s">
        <v>7163</v>
      </c>
      <c r="E5720" s="60">
        <v>5967</v>
      </c>
      <c r="F5720" s="61" t="s">
        <v>7162</v>
      </c>
      <c r="G5720" s="39" t="s">
        <v>7164</v>
      </c>
      <c r="H5720" s="39" t="s">
        <v>9773</v>
      </c>
      <c r="I5720" s="61" t="s">
        <v>151</v>
      </c>
      <c r="J5720" s="61" t="s">
        <v>151</v>
      </c>
      <c r="K5720" s="61" t="s">
        <v>151</v>
      </c>
      <c r="L5720" s="61" t="s">
        <v>151</v>
      </c>
      <c r="M5720" s="61" t="s">
        <v>151</v>
      </c>
      <c r="O5720" s="61" t="s">
        <v>3899</v>
      </c>
      <c r="R5720" s="61" t="s">
        <v>6742</v>
      </c>
      <c r="S5720" s="6" t="e">
        <v>#N/A</v>
      </c>
      <c r="T5720" s="6" t="e">
        <v>#N/A</v>
      </c>
      <c r="U5720" s="6" t="e">
        <v>#N/A</v>
      </c>
      <c r="V5720" s="62">
        <v>43811</v>
      </c>
    </row>
    <row r="5721" spans="1:23" s="39" customFormat="1" ht="12.75" x14ac:dyDescent="0.2">
      <c r="A5721" s="39" t="s">
        <v>9942</v>
      </c>
      <c r="B5721" s="39" t="s">
        <v>9939</v>
      </c>
      <c r="C5721" s="39" t="s">
        <v>9940</v>
      </c>
      <c r="D5721" s="61" t="s">
        <v>9940</v>
      </c>
      <c r="E5721" s="60">
        <v>7338</v>
      </c>
      <c r="F5721" s="39" t="s">
        <v>9941</v>
      </c>
      <c r="G5721" s="39" t="s">
        <v>4352</v>
      </c>
      <c r="H5721" s="39" t="s">
        <v>4352</v>
      </c>
      <c r="I5721" s="39" t="s">
        <v>151</v>
      </c>
      <c r="J5721" s="39" t="s">
        <v>151</v>
      </c>
      <c r="K5721" s="39" t="s">
        <v>151</v>
      </c>
      <c r="L5721" s="39" t="s">
        <v>4352</v>
      </c>
      <c r="M5721" s="39" t="s">
        <v>151</v>
      </c>
      <c r="O5721" s="39" t="s">
        <v>3898</v>
      </c>
      <c r="R5721" s="39" t="s">
        <v>9943</v>
      </c>
      <c r="S5721" s="39" t="s">
        <v>5451</v>
      </c>
      <c r="T5721" s="6" t="e">
        <v>#N/A</v>
      </c>
      <c r="V5721" s="62">
        <v>43812</v>
      </c>
    </row>
    <row r="5722" spans="1:23" s="39" customFormat="1" ht="12.75" x14ac:dyDescent="0.2">
      <c r="A5722" s="39" t="s">
        <v>9944</v>
      </c>
      <c r="B5722" s="39" t="s">
        <v>9946</v>
      </c>
      <c r="C5722" s="39" t="s">
        <v>9947</v>
      </c>
      <c r="D5722" s="61" t="s">
        <v>9947</v>
      </c>
      <c r="E5722" s="82" t="s">
        <v>1691</v>
      </c>
      <c r="F5722" s="58" t="s">
        <v>9945</v>
      </c>
      <c r="G5722" s="61" t="s">
        <v>4352</v>
      </c>
      <c r="H5722" s="61" t="s">
        <v>4352</v>
      </c>
      <c r="I5722" s="39" t="s">
        <v>151</v>
      </c>
      <c r="J5722" s="39" t="s">
        <v>151</v>
      </c>
      <c r="K5722" s="39" t="s">
        <v>151</v>
      </c>
      <c r="L5722" s="61" t="s">
        <v>4352</v>
      </c>
      <c r="M5722" s="39" t="s">
        <v>151</v>
      </c>
      <c r="O5722" s="61" t="s">
        <v>3898</v>
      </c>
      <c r="R5722" s="39" t="s">
        <v>1742</v>
      </c>
      <c r="S5722" s="6" t="e">
        <v>#N/A</v>
      </c>
      <c r="T5722" s="6" t="e">
        <v>#N/A</v>
      </c>
      <c r="V5722" s="62">
        <v>43812</v>
      </c>
    </row>
    <row r="5723" spans="1:23" s="61" customFormat="1" ht="12.75" x14ac:dyDescent="0.2">
      <c r="A5723" s="61" t="s">
        <v>9948</v>
      </c>
      <c r="B5723" s="61" t="s">
        <v>2506</v>
      </c>
      <c r="C5723" s="61" t="s">
        <v>2506</v>
      </c>
      <c r="D5723" s="61" t="s">
        <v>2506</v>
      </c>
      <c r="E5723" s="60">
        <v>5967</v>
      </c>
      <c r="F5723" s="61" t="s">
        <v>6329</v>
      </c>
      <c r="G5723" s="61" t="s">
        <v>9950</v>
      </c>
      <c r="H5723" s="61" t="s">
        <v>9951</v>
      </c>
      <c r="I5723" s="61" t="s">
        <v>151</v>
      </c>
      <c r="J5723" s="61" t="s">
        <v>151</v>
      </c>
      <c r="K5723" s="61" t="s">
        <v>151</v>
      </c>
      <c r="L5723" s="61" t="s">
        <v>151</v>
      </c>
      <c r="M5723" s="61" t="s">
        <v>151</v>
      </c>
      <c r="O5723" s="61" t="s">
        <v>3899</v>
      </c>
      <c r="R5723" s="61" t="s">
        <v>1742</v>
      </c>
      <c r="S5723" s="6" t="e">
        <v>#N/A</v>
      </c>
      <c r="T5723" s="6" t="e">
        <v>#N/A</v>
      </c>
      <c r="V5723" s="62">
        <v>43812</v>
      </c>
    </row>
    <row r="5724" spans="1:23" s="61" customFormat="1" ht="12.75" x14ac:dyDescent="0.2">
      <c r="A5724" s="61" t="s">
        <v>9949</v>
      </c>
      <c r="B5724" s="61" t="s">
        <v>2506</v>
      </c>
      <c r="C5724" s="61" t="s">
        <v>2506</v>
      </c>
      <c r="D5724" s="61" t="s">
        <v>2506</v>
      </c>
      <c r="E5724" s="60">
        <v>5967</v>
      </c>
      <c r="F5724" s="61" t="s">
        <v>6329</v>
      </c>
      <c r="G5724" s="61" t="s">
        <v>9952</v>
      </c>
      <c r="H5724" s="61" t="s">
        <v>9951</v>
      </c>
      <c r="I5724" s="61" t="s">
        <v>151</v>
      </c>
      <c r="J5724" s="61" t="s">
        <v>151</v>
      </c>
      <c r="K5724" s="61" t="s">
        <v>151</v>
      </c>
      <c r="L5724" s="61" t="s">
        <v>151</v>
      </c>
      <c r="M5724" s="61" t="s">
        <v>151</v>
      </c>
      <c r="O5724" s="61" t="s">
        <v>3899</v>
      </c>
      <c r="R5724" s="61" t="s">
        <v>1742</v>
      </c>
      <c r="S5724" s="6" t="e">
        <v>#N/A</v>
      </c>
      <c r="T5724" s="6" t="e">
        <v>#N/A</v>
      </c>
      <c r="V5724" s="62">
        <v>43812</v>
      </c>
    </row>
    <row r="5725" spans="1:23" s="61" customFormat="1" ht="12.75" x14ac:dyDescent="0.2">
      <c r="A5725" s="61" t="s">
        <v>9956</v>
      </c>
      <c r="B5725" s="61" t="s">
        <v>2506</v>
      </c>
      <c r="C5725" s="61" t="s">
        <v>2506</v>
      </c>
      <c r="D5725" s="61" t="s">
        <v>2506</v>
      </c>
      <c r="E5725" s="60">
        <v>5967</v>
      </c>
      <c r="F5725" s="61" t="s">
        <v>6329</v>
      </c>
      <c r="G5725" s="61" t="s">
        <v>6330</v>
      </c>
      <c r="H5725" s="61" t="s">
        <v>6331</v>
      </c>
      <c r="I5725" s="61" t="s">
        <v>151</v>
      </c>
      <c r="J5725" s="61" t="s">
        <v>151</v>
      </c>
      <c r="K5725" s="61" t="s">
        <v>151</v>
      </c>
      <c r="L5725" s="61" t="s">
        <v>151</v>
      </c>
      <c r="M5725" s="61" t="s">
        <v>151</v>
      </c>
      <c r="O5725" s="61" t="s">
        <v>3899</v>
      </c>
      <c r="R5725" s="61" t="s">
        <v>1742</v>
      </c>
      <c r="S5725" s="6" t="e">
        <v>#N/A</v>
      </c>
      <c r="T5725" s="6" t="e">
        <v>#N/A</v>
      </c>
      <c r="V5725" s="62">
        <v>43812</v>
      </c>
    </row>
    <row r="5726" spans="1:23" s="39" customFormat="1" ht="12.75" x14ac:dyDescent="0.2">
      <c r="A5726" s="39" t="s">
        <v>9953</v>
      </c>
      <c r="B5726" s="6" t="s">
        <v>2506</v>
      </c>
      <c r="C5726" s="6" t="s">
        <v>2506</v>
      </c>
      <c r="D5726" s="6" t="s">
        <v>2506</v>
      </c>
      <c r="E5726" s="60">
        <v>5967</v>
      </c>
      <c r="F5726" s="16" t="s">
        <v>6329</v>
      </c>
      <c r="G5726" s="61" t="s">
        <v>9950</v>
      </c>
      <c r="H5726" s="61" t="s">
        <v>9951</v>
      </c>
      <c r="I5726" s="39" t="s">
        <v>151</v>
      </c>
      <c r="J5726" s="39" t="s">
        <v>151</v>
      </c>
      <c r="K5726" s="39" t="s">
        <v>151</v>
      </c>
      <c r="L5726" s="39" t="s">
        <v>151</v>
      </c>
      <c r="M5726" s="39" t="s">
        <v>151</v>
      </c>
      <c r="O5726" s="61" t="s">
        <v>3899</v>
      </c>
      <c r="R5726" s="61" t="s">
        <v>1742</v>
      </c>
      <c r="S5726" s="6" t="e">
        <v>#N/A</v>
      </c>
      <c r="T5726" s="6" t="e">
        <v>#N/A</v>
      </c>
      <c r="V5726" s="62">
        <v>43812</v>
      </c>
    </row>
    <row r="5727" spans="1:23" s="39" customFormat="1" ht="12.75" x14ac:dyDescent="0.2">
      <c r="A5727" s="39" t="s">
        <v>9954</v>
      </c>
      <c r="B5727" s="39" t="s">
        <v>2630</v>
      </c>
      <c r="C5727" s="39" t="s">
        <v>2631</v>
      </c>
      <c r="D5727" s="39" t="s">
        <v>2631</v>
      </c>
      <c r="E5727" s="60">
        <v>5967</v>
      </c>
      <c r="F5727" s="39" t="s">
        <v>2629</v>
      </c>
      <c r="G5727" s="61" t="s">
        <v>9957</v>
      </c>
      <c r="H5727" s="61" t="s">
        <v>9955</v>
      </c>
      <c r="I5727" s="39" t="s">
        <v>151</v>
      </c>
      <c r="J5727" s="39" t="s">
        <v>151</v>
      </c>
      <c r="K5727" s="39" t="s">
        <v>151</v>
      </c>
      <c r="L5727" s="39" t="s">
        <v>151</v>
      </c>
      <c r="M5727" s="61" t="s">
        <v>151</v>
      </c>
      <c r="O5727" s="61" t="s">
        <v>3899</v>
      </c>
      <c r="R5727" s="61" t="s">
        <v>1748</v>
      </c>
      <c r="S5727" s="6" t="e">
        <v>#N/A</v>
      </c>
      <c r="T5727" s="6" t="e">
        <v>#N/A</v>
      </c>
      <c r="V5727" s="62">
        <v>43812</v>
      </c>
    </row>
    <row r="5728" spans="1:23" s="61" customFormat="1" ht="12.75" x14ac:dyDescent="0.2">
      <c r="A5728" s="61" t="s">
        <v>9958</v>
      </c>
      <c r="B5728" s="6" t="s">
        <v>984</v>
      </c>
      <c r="C5728" s="5" t="s">
        <v>985</v>
      </c>
      <c r="D5728" s="5" t="str">
        <f t="shared" ref="D5728:D5730" si="83">C5728</f>
        <v>ECHST.NET</v>
      </c>
      <c r="E5728" s="16" t="s">
        <v>1690</v>
      </c>
      <c r="F5728" s="16" t="s">
        <v>983</v>
      </c>
      <c r="G5728" s="61" t="s">
        <v>3914</v>
      </c>
      <c r="H5728" s="61" t="s">
        <v>6247</v>
      </c>
      <c r="I5728" s="61" t="s">
        <v>151</v>
      </c>
      <c r="J5728" s="61" t="s">
        <v>151</v>
      </c>
      <c r="K5728" s="61" t="s">
        <v>151</v>
      </c>
      <c r="L5728" s="61" t="s">
        <v>151</v>
      </c>
      <c r="M5728" s="61" t="s">
        <v>151</v>
      </c>
      <c r="O5728" s="6" t="s">
        <v>3901</v>
      </c>
      <c r="R5728" s="6" t="s">
        <v>1744</v>
      </c>
      <c r="S5728" s="6" t="e">
        <v>#N/A</v>
      </c>
      <c r="T5728" s="6" t="e">
        <v>#N/A</v>
      </c>
      <c r="V5728" s="62">
        <v>43816</v>
      </c>
    </row>
    <row r="5729" spans="1:26" s="61" customFormat="1" ht="12.75" x14ac:dyDescent="0.2">
      <c r="A5729" s="61" t="s">
        <v>9959</v>
      </c>
      <c r="B5729" s="61" t="s">
        <v>984</v>
      </c>
      <c r="C5729" s="61" t="s">
        <v>985</v>
      </c>
      <c r="D5729" s="61" t="str">
        <f t="shared" si="83"/>
        <v>ECHST.NET</v>
      </c>
      <c r="E5729" s="60" t="s">
        <v>1690</v>
      </c>
      <c r="F5729" s="61" t="s">
        <v>983</v>
      </c>
      <c r="G5729" s="61" t="s">
        <v>3914</v>
      </c>
      <c r="H5729" s="61" t="s">
        <v>6247</v>
      </c>
      <c r="I5729" s="61" t="s">
        <v>151</v>
      </c>
      <c r="J5729" s="61" t="s">
        <v>151</v>
      </c>
      <c r="K5729" s="61" t="s">
        <v>151</v>
      </c>
      <c r="L5729" s="61" t="s">
        <v>151</v>
      </c>
      <c r="M5729" s="61" t="s">
        <v>151</v>
      </c>
      <c r="O5729" s="6" t="s">
        <v>3901</v>
      </c>
      <c r="R5729" s="6" t="s">
        <v>1744</v>
      </c>
      <c r="S5729" s="6" t="e">
        <v>#N/A</v>
      </c>
      <c r="T5729" s="6" t="e">
        <v>#N/A</v>
      </c>
      <c r="U5729" s="6"/>
      <c r="V5729" s="62">
        <v>43816</v>
      </c>
    </row>
    <row r="5730" spans="1:26" s="61" customFormat="1" ht="12.75" x14ac:dyDescent="0.2">
      <c r="A5730" s="61" t="s">
        <v>9960</v>
      </c>
      <c r="B5730" s="61" t="s">
        <v>984</v>
      </c>
      <c r="C5730" s="61" t="s">
        <v>985</v>
      </c>
      <c r="D5730" s="61" t="str">
        <f t="shared" si="83"/>
        <v>ECHST.NET</v>
      </c>
      <c r="E5730" s="60" t="s">
        <v>1690</v>
      </c>
      <c r="F5730" s="61" t="s">
        <v>983</v>
      </c>
      <c r="G5730" s="61" t="s">
        <v>3914</v>
      </c>
      <c r="H5730" s="61" t="s">
        <v>6247</v>
      </c>
      <c r="I5730" s="61" t="s">
        <v>151</v>
      </c>
      <c r="J5730" s="61" t="s">
        <v>151</v>
      </c>
      <c r="K5730" s="61" t="s">
        <v>151</v>
      </c>
      <c r="L5730" s="61" t="s">
        <v>151</v>
      </c>
      <c r="M5730" s="61" t="s">
        <v>151</v>
      </c>
      <c r="O5730" s="6" t="s">
        <v>3901</v>
      </c>
      <c r="R5730" s="6" t="s">
        <v>1744</v>
      </c>
      <c r="S5730" s="6" t="e">
        <v>#N/A</v>
      </c>
      <c r="T5730" s="6" t="e">
        <v>#N/A</v>
      </c>
      <c r="U5730" s="6"/>
      <c r="V5730" s="62">
        <v>43816</v>
      </c>
    </row>
    <row r="5731" spans="1:26" s="39" customFormat="1" ht="12.75" x14ac:dyDescent="0.2">
      <c r="A5731" s="39" t="s">
        <v>9961</v>
      </c>
      <c r="B5731" s="39" t="s">
        <v>9487</v>
      </c>
      <c r="C5731" s="39" t="s">
        <v>3319</v>
      </c>
      <c r="D5731" s="39" t="s">
        <v>3319</v>
      </c>
      <c r="E5731" s="58" t="s">
        <v>1690</v>
      </c>
      <c r="F5731" s="58" t="s">
        <v>3318</v>
      </c>
      <c r="G5731" s="39" t="s">
        <v>9965</v>
      </c>
      <c r="H5731" s="39" t="s">
        <v>5745</v>
      </c>
      <c r="I5731" s="61" t="s">
        <v>151</v>
      </c>
      <c r="J5731" s="61" t="s">
        <v>151</v>
      </c>
      <c r="K5731" s="61" t="s">
        <v>151</v>
      </c>
      <c r="L5731" s="61" t="s">
        <v>151</v>
      </c>
      <c r="M5731" s="61" t="s">
        <v>151</v>
      </c>
      <c r="O5731" s="39" t="s">
        <v>3899</v>
      </c>
      <c r="R5731" s="39" t="s">
        <v>1747</v>
      </c>
      <c r="S5731" s="6" t="e">
        <v>#N/A</v>
      </c>
      <c r="T5731" s="6" t="e">
        <v>#N/A</v>
      </c>
      <c r="V5731" s="62">
        <v>43816</v>
      </c>
      <c r="W5731" s="39" t="e">
        <v>#N/A</v>
      </c>
      <c r="X5731" s="39" t="s">
        <v>9962</v>
      </c>
      <c r="Y5731" s="39" t="s">
        <v>9963</v>
      </c>
      <c r="Z5731" s="39" t="s">
        <v>9964</v>
      </c>
    </row>
    <row r="5732" spans="1:26" s="39" customFormat="1" ht="12.75" x14ac:dyDescent="0.2">
      <c r="A5732" s="39" t="s">
        <v>9969</v>
      </c>
      <c r="B5732" s="61" t="s">
        <v>9240</v>
      </c>
      <c r="C5732" s="61" t="s">
        <v>7163</v>
      </c>
      <c r="D5732" s="61" t="s">
        <v>7163</v>
      </c>
      <c r="E5732" s="60">
        <v>5967</v>
      </c>
      <c r="F5732" s="61" t="s">
        <v>7162</v>
      </c>
      <c r="G5732" s="39" t="s">
        <v>7164</v>
      </c>
      <c r="H5732" s="39" t="s">
        <v>9773</v>
      </c>
      <c r="I5732" s="61" t="s">
        <v>151</v>
      </c>
      <c r="J5732" s="61" t="s">
        <v>151</v>
      </c>
      <c r="K5732" s="61" t="s">
        <v>151</v>
      </c>
      <c r="L5732" s="61" t="s">
        <v>151</v>
      </c>
      <c r="M5732" s="61" t="s">
        <v>151</v>
      </c>
      <c r="O5732" s="61" t="s">
        <v>3899</v>
      </c>
      <c r="P5732" s="61"/>
      <c r="Q5732" s="61"/>
      <c r="R5732" s="61" t="s">
        <v>6742</v>
      </c>
      <c r="S5732" s="6" t="e">
        <v>#N/A</v>
      </c>
      <c r="T5732" s="6" t="e">
        <v>#N/A</v>
      </c>
      <c r="V5732" s="62">
        <v>43818</v>
      </c>
    </row>
    <row r="5733" spans="1:26" s="68" customFormat="1" ht="12.75" x14ac:dyDescent="0.2">
      <c r="A5733" s="68" t="s">
        <v>9970</v>
      </c>
      <c r="B5733" s="68" t="s">
        <v>9240</v>
      </c>
      <c r="C5733" s="68" t="s">
        <v>7163</v>
      </c>
      <c r="D5733" s="68" t="s">
        <v>7163</v>
      </c>
      <c r="E5733" s="66">
        <v>5967</v>
      </c>
      <c r="F5733" s="68" t="s">
        <v>7162</v>
      </c>
      <c r="G5733" s="68" t="s">
        <v>7164</v>
      </c>
      <c r="H5733" s="68" t="s">
        <v>9773</v>
      </c>
      <c r="I5733" s="68" t="s">
        <v>151</v>
      </c>
      <c r="J5733" s="68" t="s">
        <v>151</v>
      </c>
      <c r="K5733" s="68" t="s">
        <v>151</v>
      </c>
      <c r="L5733" s="68" t="s">
        <v>151</v>
      </c>
      <c r="M5733" s="68" t="s">
        <v>151</v>
      </c>
      <c r="O5733" s="68" t="s">
        <v>3899</v>
      </c>
      <c r="R5733" s="68" t="s">
        <v>6742</v>
      </c>
      <c r="S5733" s="64" t="e">
        <v>#N/A</v>
      </c>
      <c r="T5733" s="64" t="e">
        <v>#N/A</v>
      </c>
      <c r="U5733" s="64"/>
      <c r="V5733" s="72">
        <v>43818</v>
      </c>
    </row>
    <row r="5734" spans="1:26" s="49" customFormat="1" ht="12.75" x14ac:dyDescent="0.2">
      <c r="A5734" s="49" t="s">
        <v>9971</v>
      </c>
      <c r="B5734" s="49" t="s">
        <v>9240</v>
      </c>
      <c r="C5734" s="49" t="s">
        <v>7163</v>
      </c>
      <c r="D5734" s="49" t="s">
        <v>7163</v>
      </c>
      <c r="E5734" s="34">
        <v>5967</v>
      </c>
      <c r="F5734" s="49" t="s">
        <v>7162</v>
      </c>
      <c r="G5734" s="49" t="s">
        <v>7164</v>
      </c>
      <c r="H5734" s="49" t="s">
        <v>9773</v>
      </c>
      <c r="I5734" s="49" t="s">
        <v>151</v>
      </c>
      <c r="J5734" s="49" t="s">
        <v>151</v>
      </c>
      <c r="K5734" s="49" t="s">
        <v>151</v>
      </c>
      <c r="L5734" s="49" t="s">
        <v>151</v>
      </c>
      <c r="M5734" s="49" t="s">
        <v>151</v>
      </c>
      <c r="O5734" s="49" t="s">
        <v>3899</v>
      </c>
      <c r="R5734" s="49" t="s">
        <v>6742</v>
      </c>
      <c r="S5734" s="7" t="e">
        <v>#N/A</v>
      </c>
      <c r="T5734" s="7" t="e">
        <v>#N/A</v>
      </c>
      <c r="V5734" s="124">
        <v>43818</v>
      </c>
    </row>
    <row r="5735" spans="1:26" s="68" customFormat="1" ht="12.75" x14ac:dyDescent="0.2">
      <c r="A5735" s="68" t="s">
        <v>9972</v>
      </c>
      <c r="B5735" s="68" t="s">
        <v>9240</v>
      </c>
      <c r="C5735" s="68" t="s">
        <v>7163</v>
      </c>
      <c r="D5735" s="68" t="s">
        <v>7163</v>
      </c>
      <c r="E5735" s="66">
        <v>5967</v>
      </c>
      <c r="F5735" s="68" t="s">
        <v>7162</v>
      </c>
      <c r="G5735" s="68" t="s">
        <v>7164</v>
      </c>
      <c r="H5735" s="68" t="s">
        <v>9526</v>
      </c>
      <c r="I5735" s="68" t="s">
        <v>151</v>
      </c>
      <c r="J5735" s="68" t="s">
        <v>151</v>
      </c>
      <c r="K5735" s="68" t="s">
        <v>151</v>
      </c>
      <c r="L5735" s="68" t="s">
        <v>151</v>
      </c>
      <c r="M5735" s="68" t="s">
        <v>151</v>
      </c>
      <c r="O5735" s="68" t="s">
        <v>3899</v>
      </c>
      <c r="R5735" s="68" t="s">
        <v>6742</v>
      </c>
      <c r="S5735" s="64" t="e">
        <v>#N/A</v>
      </c>
      <c r="T5735" s="64" t="e">
        <v>#N/A</v>
      </c>
      <c r="U5735" s="64"/>
      <c r="V5735" s="72">
        <v>43818</v>
      </c>
    </row>
    <row r="5736" spans="1:26" s="68" customFormat="1" ht="12.75" x14ac:dyDescent="0.2">
      <c r="A5736" s="68" t="s">
        <v>9973</v>
      </c>
      <c r="B5736" s="68" t="s">
        <v>9240</v>
      </c>
      <c r="C5736" s="68" t="s">
        <v>7163</v>
      </c>
      <c r="D5736" s="68" t="s">
        <v>7163</v>
      </c>
      <c r="E5736" s="66">
        <v>5967</v>
      </c>
      <c r="F5736" s="68" t="s">
        <v>7162</v>
      </c>
      <c r="G5736" s="68" t="s">
        <v>7164</v>
      </c>
      <c r="H5736" s="68" t="s">
        <v>9773</v>
      </c>
      <c r="I5736" s="68" t="s">
        <v>151</v>
      </c>
      <c r="J5736" s="68" t="s">
        <v>151</v>
      </c>
      <c r="K5736" s="68" t="s">
        <v>151</v>
      </c>
      <c r="L5736" s="68" t="s">
        <v>151</v>
      </c>
      <c r="M5736" s="68" t="s">
        <v>151</v>
      </c>
      <c r="O5736" s="68" t="s">
        <v>3899</v>
      </c>
      <c r="R5736" s="68" t="s">
        <v>6742</v>
      </c>
      <c r="S5736" s="64" t="e">
        <v>#N/A</v>
      </c>
      <c r="T5736" s="64" t="e">
        <v>#N/A</v>
      </c>
      <c r="V5736" s="72">
        <v>43818</v>
      </c>
    </row>
    <row r="5737" spans="1:26" s="61" customFormat="1" ht="12.75" x14ac:dyDescent="0.2">
      <c r="A5737" s="61" t="s">
        <v>9974</v>
      </c>
      <c r="B5737" s="61" t="s">
        <v>9240</v>
      </c>
      <c r="C5737" s="61" t="s">
        <v>7163</v>
      </c>
      <c r="D5737" s="61" t="s">
        <v>7163</v>
      </c>
      <c r="E5737" s="60">
        <v>5967</v>
      </c>
      <c r="F5737" s="61" t="s">
        <v>7162</v>
      </c>
      <c r="G5737" s="61" t="s">
        <v>7164</v>
      </c>
      <c r="H5737" s="61" t="s">
        <v>9773</v>
      </c>
      <c r="I5737" s="61" t="s">
        <v>151</v>
      </c>
      <c r="J5737" s="61" t="s">
        <v>151</v>
      </c>
      <c r="K5737" s="61" t="s">
        <v>151</v>
      </c>
      <c r="L5737" s="61" t="s">
        <v>151</v>
      </c>
      <c r="M5737" s="61" t="s">
        <v>151</v>
      </c>
      <c r="O5737" s="61" t="s">
        <v>3899</v>
      </c>
      <c r="R5737" s="61" t="s">
        <v>6742</v>
      </c>
      <c r="S5737" s="6" t="e">
        <v>#N/A</v>
      </c>
      <c r="T5737" s="6" t="e">
        <v>#N/A</v>
      </c>
      <c r="U5737" s="6"/>
      <c r="V5737" s="62">
        <v>43818</v>
      </c>
    </row>
    <row r="5738" spans="1:26" s="68" customFormat="1" ht="12.75" x14ac:dyDescent="0.2">
      <c r="A5738" s="68" t="s">
        <v>9975</v>
      </c>
      <c r="B5738" s="68" t="s">
        <v>9240</v>
      </c>
      <c r="C5738" s="68" t="s">
        <v>7163</v>
      </c>
      <c r="D5738" s="68" t="s">
        <v>7163</v>
      </c>
      <c r="E5738" s="66">
        <v>5967</v>
      </c>
      <c r="F5738" s="68" t="s">
        <v>7162</v>
      </c>
      <c r="G5738" s="68" t="s">
        <v>7164</v>
      </c>
      <c r="H5738" s="68" t="s">
        <v>9773</v>
      </c>
      <c r="I5738" s="68" t="s">
        <v>151</v>
      </c>
      <c r="J5738" s="68" t="s">
        <v>151</v>
      </c>
      <c r="K5738" s="68" t="s">
        <v>151</v>
      </c>
      <c r="L5738" s="68" t="s">
        <v>151</v>
      </c>
      <c r="M5738" s="68" t="s">
        <v>151</v>
      </c>
      <c r="O5738" s="68" t="s">
        <v>3899</v>
      </c>
      <c r="R5738" s="68" t="s">
        <v>6742</v>
      </c>
      <c r="S5738" s="64" t="e">
        <v>#N/A</v>
      </c>
      <c r="T5738" s="64" t="e">
        <v>#N/A</v>
      </c>
      <c r="V5738" s="72">
        <v>43818</v>
      </c>
    </row>
    <row r="5739" spans="1:26" s="68" customFormat="1" ht="12.75" x14ac:dyDescent="0.2">
      <c r="A5739" s="68" t="s">
        <v>9976</v>
      </c>
      <c r="B5739" s="68" t="s">
        <v>9240</v>
      </c>
      <c r="C5739" s="68" t="s">
        <v>7163</v>
      </c>
      <c r="D5739" s="68" t="s">
        <v>7163</v>
      </c>
      <c r="E5739" s="66">
        <v>5967</v>
      </c>
      <c r="F5739" s="68" t="s">
        <v>7162</v>
      </c>
      <c r="G5739" s="68" t="s">
        <v>7164</v>
      </c>
      <c r="H5739" s="68" t="s">
        <v>9773</v>
      </c>
      <c r="I5739" s="68" t="s">
        <v>151</v>
      </c>
      <c r="J5739" s="68" t="s">
        <v>151</v>
      </c>
      <c r="K5739" s="68" t="s">
        <v>151</v>
      </c>
      <c r="L5739" s="68" t="s">
        <v>151</v>
      </c>
      <c r="M5739" s="68" t="s">
        <v>151</v>
      </c>
      <c r="O5739" s="68" t="s">
        <v>3899</v>
      </c>
      <c r="R5739" s="68" t="s">
        <v>6742</v>
      </c>
      <c r="S5739" s="64" t="e">
        <v>#N/A</v>
      </c>
      <c r="T5739" s="64" t="e">
        <v>#N/A</v>
      </c>
      <c r="U5739" s="64"/>
      <c r="V5739" s="72">
        <v>43818</v>
      </c>
    </row>
    <row r="5740" spans="1:26" s="61" customFormat="1" ht="12.75" x14ac:dyDescent="0.2">
      <c r="A5740" s="61" t="s">
        <v>9977</v>
      </c>
      <c r="B5740" s="61" t="s">
        <v>9240</v>
      </c>
      <c r="C5740" s="61" t="s">
        <v>7163</v>
      </c>
      <c r="D5740" s="61" t="s">
        <v>7163</v>
      </c>
      <c r="E5740" s="60">
        <v>5967</v>
      </c>
      <c r="F5740" s="61" t="s">
        <v>7162</v>
      </c>
      <c r="G5740" s="61" t="s">
        <v>7164</v>
      </c>
      <c r="H5740" s="61" t="s">
        <v>9773</v>
      </c>
      <c r="I5740" s="61" t="s">
        <v>151</v>
      </c>
      <c r="J5740" s="61" t="s">
        <v>151</v>
      </c>
      <c r="K5740" s="61" t="s">
        <v>151</v>
      </c>
      <c r="L5740" s="61" t="s">
        <v>151</v>
      </c>
      <c r="M5740" s="61" t="s">
        <v>151</v>
      </c>
      <c r="O5740" s="61" t="s">
        <v>3899</v>
      </c>
      <c r="R5740" s="61" t="s">
        <v>6742</v>
      </c>
      <c r="S5740" s="6" t="e">
        <v>#N/A</v>
      </c>
      <c r="T5740" s="6" t="e">
        <v>#N/A</v>
      </c>
      <c r="V5740" s="62">
        <v>43818</v>
      </c>
    </row>
    <row r="5741" spans="1:26" s="61" customFormat="1" ht="12.75" x14ac:dyDescent="0.2">
      <c r="A5741" s="61" t="s">
        <v>9978</v>
      </c>
      <c r="B5741" s="61" t="s">
        <v>9240</v>
      </c>
      <c r="C5741" s="61" t="s">
        <v>7163</v>
      </c>
      <c r="D5741" s="61" t="s">
        <v>7163</v>
      </c>
      <c r="E5741" s="60">
        <v>5967</v>
      </c>
      <c r="F5741" s="61" t="s">
        <v>7162</v>
      </c>
      <c r="G5741" s="61" t="s">
        <v>7164</v>
      </c>
      <c r="H5741" s="61" t="s">
        <v>9773</v>
      </c>
      <c r="I5741" s="61" t="s">
        <v>151</v>
      </c>
      <c r="J5741" s="61" t="s">
        <v>151</v>
      </c>
      <c r="K5741" s="61" t="s">
        <v>151</v>
      </c>
      <c r="L5741" s="61" t="s">
        <v>151</v>
      </c>
      <c r="M5741" s="61" t="s">
        <v>151</v>
      </c>
      <c r="O5741" s="61" t="s">
        <v>3899</v>
      </c>
      <c r="R5741" s="61" t="s">
        <v>6742</v>
      </c>
      <c r="S5741" s="6" t="e">
        <v>#N/A</v>
      </c>
      <c r="T5741" s="6" t="e">
        <v>#N/A</v>
      </c>
      <c r="U5741" s="6"/>
      <c r="V5741" s="62">
        <v>43818</v>
      </c>
    </row>
    <row r="5742" spans="1:26" s="68" customFormat="1" ht="12.75" x14ac:dyDescent="0.2">
      <c r="A5742" s="68" t="s">
        <v>9979</v>
      </c>
      <c r="B5742" s="68" t="s">
        <v>9240</v>
      </c>
      <c r="C5742" s="68" t="s">
        <v>7163</v>
      </c>
      <c r="D5742" s="68" t="s">
        <v>7163</v>
      </c>
      <c r="E5742" s="66">
        <v>5967</v>
      </c>
      <c r="F5742" s="68" t="s">
        <v>7162</v>
      </c>
      <c r="G5742" s="68" t="s">
        <v>7164</v>
      </c>
      <c r="H5742" s="68" t="s">
        <v>9773</v>
      </c>
      <c r="I5742" s="68" t="s">
        <v>151</v>
      </c>
      <c r="J5742" s="68" t="s">
        <v>151</v>
      </c>
      <c r="K5742" s="68" t="s">
        <v>151</v>
      </c>
      <c r="L5742" s="68" t="s">
        <v>151</v>
      </c>
      <c r="M5742" s="68" t="s">
        <v>151</v>
      </c>
      <c r="O5742" s="68" t="s">
        <v>3899</v>
      </c>
      <c r="R5742" s="68" t="s">
        <v>6742</v>
      </c>
      <c r="S5742" s="64" t="e">
        <v>#N/A</v>
      </c>
      <c r="T5742" s="64" t="e">
        <v>#N/A</v>
      </c>
      <c r="V5742" s="72">
        <v>43818</v>
      </c>
    </row>
    <row r="5743" spans="1:26" s="64" customFormat="1" ht="12.75" x14ac:dyDescent="0.2">
      <c r="A5743" s="64" t="s">
        <v>9980</v>
      </c>
      <c r="B5743" s="64" t="s">
        <v>6928</v>
      </c>
      <c r="C5743" s="65" t="s">
        <v>6929</v>
      </c>
      <c r="D5743" s="65" t="s">
        <v>6929</v>
      </c>
      <c r="E5743" s="66">
        <v>5967</v>
      </c>
      <c r="F5743" s="67" t="s">
        <v>6927</v>
      </c>
      <c r="G5743" s="64" t="s">
        <v>4352</v>
      </c>
      <c r="H5743" s="64" t="s">
        <v>4352</v>
      </c>
      <c r="I5743" s="68" t="s">
        <v>151</v>
      </c>
      <c r="J5743" s="68" t="s">
        <v>151</v>
      </c>
      <c r="K5743" s="68" t="s">
        <v>151</v>
      </c>
      <c r="L5743" s="68" t="s">
        <v>151</v>
      </c>
      <c r="M5743" s="68" t="s">
        <v>151</v>
      </c>
      <c r="O5743" s="64" t="s">
        <v>3899</v>
      </c>
      <c r="P5743" s="69"/>
      <c r="Q5743" s="69"/>
      <c r="R5743" s="64" t="s">
        <v>1748</v>
      </c>
      <c r="S5743" s="64" t="e">
        <v>#N/A</v>
      </c>
      <c r="T5743" s="64" t="e">
        <v>#N/A</v>
      </c>
      <c r="U5743" s="64" t="e">
        <v>#N/A</v>
      </c>
      <c r="V5743" s="70">
        <v>43818</v>
      </c>
      <c r="W5743" s="64" t="e">
        <v>#N/A</v>
      </c>
    </row>
    <row r="5744" spans="1:26" s="61" customFormat="1" ht="12.75" x14ac:dyDescent="0.2">
      <c r="A5744" s="61" t="s">
        <v>9981</v>
      </c>
      <c r="B5744" s="61" t="s">
        <v>9982</v>
      </c>
      <c r="C5744" s="61" t="s">
        <v>9983</v>
      </c>
      <c r="D5744" s="61" t="s">
        <v>9983</v>
      </c>
      <c r="E5744" s="82" t="s">
        <v>10015</v>
      </c>
      <c r="F5744" s="61" t="s">
        <v>9984</v>
      </c>
      <c r="G5744" s="61" t="s">
        <v>4352</v>
      </c>
      <c r="H5744" s="61" t="s">
        <v>4352</v>
      </c>
      <c r="I5744" s="61" t="s">
        <v>4352</v>
      </c>
      <c r="J5744" s="61" t="s">
        <v>4352</v>
      </c>
      <c r="K5744" s="61" t="s">
        <v>4352</v>
      </c>
      <c r="L5744" s="61" t="s">
        <v>4352</v>
      </c>
      <c r="M5744" s="61" t="s">
        <v>4352</v>
      </c>
      <c r="O5744" s="6" t="s">
        <v>4051</v>
      </c>
      <c r="R5744" s="61" t="s">
        <v>1748</v>
      </c>
      <c r="S5744" s="6" t="e">
        <v>#N/A</v>
      </c>
      <c r="T5744" s="6" t="e">
        <v>#N/A</v>
      </c>
      <c r="V5744" s="62">
        <v>43818</v>
      </c>
    </row>
    <row r="5745" spans="1:22" s="39" customFormat="1" ht="12.75" x14ac:dyDescent="0.2">
      <c r="A5745" s="39" t="s">
        <v>9985</v>
      </c>
      <c r="B5745" s="39" t="s">
        <v>9986</v>
      </c>
      <c r="C5745" s="39" t="s">
        <v>9987</v>
      </c>
      <c r="D5745" s="61" t="s">
        <v>9987</v>
      </c>
      <c r="E5745" s="60" t="s">
        <v>9781</v>
      </c>
      <c r="F5745" s="39" t="s">
        <v>9988</v>
      </c>
      <c r="G5745" s="39" t="s">
        <v>9989</v>
      </c>
      <c r="H5745" s="39" t="s">
        <v>3949</v>
      </c>
      <c r="I5745" s="39" t="s">
        <v>151</v>
      </c>
      <c r="J5745" s="39" t="s">
        <v>151</v>
      </c>
      <c r="K5745" s="39" t="s">
        <v>151</v>
      </c>
      <c r="L5745" s="39" t="s">
        <v>4352</v>
      </c>
      <c r="M5745" s="39" t="s">
        <v>151</v>
      </c>
      <c r="O5745" s="6" t="s">
        <v>3899</v>
      </c>
      <c r="R5745" s="6" t="s">
        <v>1747</v>
      </c>
      <c r="S5745" s="6" t="e">
        <v>#N/A</v>
      </c>
      <c r="T5745" s="6" t="e">
        <v>#N/A</v>
      </c>
      <c r="V5745" s="62">
        <v>43822</v>
      </c>
    </row>
    <row r="5746" spans="1:22" s="68" customFormat="1" ht="12.75" x14ac:dyDescent="0.2">
      <c r="A5746" s="68" t="s">
        <v>9990</v>
      </c>
      <c r="B5746" s="68" t="s">
        <v>9991</v>
      </c>
      <c r="C5746" s="68" t="s">
        <v>9992</v>
      </c>
      <c r="D5746" s="68" t="s">
        <v>9992</v>
      </c>
      <c r="E5746" s="66">
        <v>5967</v>
      </c>
      <c r="F5746" s="68" t="s">
        <v>9993</v>
      </c>
      <c r="G5746" s="68" t="s">
        <v>9994</v>
      </c>
      <c r="H5746" s="68" t="s">
        <v>9995</v>
      </c>
      <c r="I5746" s="68" t="s">
        <v>151</v>
      </c>
      <c r="J5746" s="68" t="s">
        <v>151</v>
      </c>
      <c r="K5746" s="68" t="s">
        <v>151</v>
      </c>
      <c r="L5746" s="68" t="s">
        <v>151</v>
      </c>
      <c r="M5746" s="68" t="s">
        <v>151</v>
      </c>
      <c r="O5746" s="64" t="s">
        <v>3899</v>
      </c>
      <c r="R5746" s="64" t="s">
        <v>1747</v>
      </c>
      <c r="S5746" s="64" t="e">
        <v>#N/A</v>
      </c>
      <c r="T5746" s="64" t="e">
        <v>#N/A</v>
      </c>
      <c r="V5746" s="72">
        <v>43822</v>
      </c>
    </row>
    <row r="5747" spans="1:22" s="61" customFormat="1" ht="12.75" x14ac:dyDescent="0.2">
      <c r="A5747" s="61" t="s">
        <v>9996</v>
      </c>
      <c r="B5747" s="61" t="s">
        <v>9997</v>
      </c>
      <c r="C5747" s="61" t="s">
        <v>9998</v>
      </c>
      <c r="D5747" s="61" t="s">
        <v>9998</v>
      </c>
      <c r="E5747" s="60">
        <v>8398</v>
      </c>
      <c r="F5747" s="61" t="s">
        <v>9999</v>
      </c>
      <c r="G5747" s="61" t="s">
        <v>4352</v>
      </c>
      <c r="H5747" s="61" t="s">
        <v>4352</v>
      </c>
      <c r="I5747" s="61" t="s">
        <v>151</v>
      </c>
      <c r="J5747" s="61" t="s">
        <v>151</v>
      </c>
      <c r="L5747" s="61" t="s">
        <v>4352</v>
      </c>
      <c r="M5747" s="61" t="s">
        <v>151</v>
      </c>
      <c r="O5747" s="6" t="s">
        <v>3898</v>
      </c>
      <c r="R5747" s="6" t="s">
        <v>5262</v>
      </c>
      <c r="S5747" s="6" t="s">
        <v>4533</v>
      </c>
      <c r="T5747" s="6" t="s">
        <v>4534</v>
      </c>
      <c r="V5747" s="62">
        <v>43822</v>
      </c>
    </row>
    <row r="5748" spans="1:22" s="39" customFormat="1" ht="12.75" x14ac:dyDescent="0.2">
      <c r="A5748" s="39" t="s">
        <v>10002</v>
      </c>
      <c r="B5748" s="39" t="s">
        <v>984</v>
      </c>
      <c r="C5748" s="39" t="s">
        <v>985</v>
      </c>
      <c r="D5748" s="39" t="s">
        <v>985</v>
      </c>
      <c r="E5748" s="39" t="s">
        <v>1690</v>
      </c>
      <c r="F5748" s="39" t="s">
        <v>983</v>
      </c>
      <c r="G5748" s="39" t="s">
        <v>3914</v>
      </c>
      <c r="H5748" s="39" t="s">
        <v>10010</v>
      </c>
      <c r="I5748" s="39" t="s">
        <v>151</v>
      </c>
      <c r="J5748" s="61" t="s">
        <v>151</v>
      </c>
      <c r="K5748" s="61" t="s">
        <v>151</v>
      </c>
      <c r="L5748" s="61" t="s">
        <v>151</v>
      </c>
      <c r="M5748" s="61" t="s">
        <v>151</v>
      </c>
      <c r="O5748" s="6" t="s">
        <v>3899</v>
      </c>
      <c r="P5748" s="9"/>
      <c r="Q5748" s="9"/>
      <c r="R5748" s="6" t="s">
        <v>1744</v>
      </c>
      <c r="S5748" s="6" t="e">
        <v>#N/A</v>
      </c>
      <c r="T5748" s="6" t="e">
        <v>#N/A</v>
      </c>
      <c r="V5748" s="62">
        <v>43823</v>
      </c>
    </row>
    <row r="5749" spans="1:22" s="39" customFormat="1" ht="12.75" x14ac:dyDescent="0.2">
      <c r="A5749" s="39" t="s">
        <v>10003</v>
      </c>
      <c r="B5749" s="61" t="s">
        <v>984</v>
      </c>
      <c r="C5749" s="61" t="s">
        <v>985</v>
      </c>
      <c r="D5749" s="61" t="s">
        <v>985</v>
      </c>
      <c r="E5749" s="61" t="s">
        <v>1690</v>
      </c>
      <c r="F5749" s="61" t="s">
        <v>983</v>
      </c>
      <c r="G5749" s="61" t="s">
        <v>3914</v>
      </c>
      <c r="H5749" s="61" t="s">
        <v>10010</v>
      </c>
      <c r="I5749" s="61" t="s">
        <v>151</v>
      </c>
      <c r="J5749" s="61" t="s">
        <v>151</v>
      </c>
      <c r="K5749" s="61" t="s">
        <v>151</v>
      </c>
      <c r="L5749" s="61" t="s">
        <v>151</v>
      </c>
      <c r="M5749" s="61" t="s">
        <v>151</v>
      </c>
      <c r="O5749" s="6" t="s">
        <v>3899</v>
      </c>
      <c r="P5749" s="9"/>
      <c r="Q5749" s="9"/>
      <c r="R5749" s="6" t="s">
        <v>1744</v>
      </c>
      <c r="S5749" s="6" t="e">
        <v>#N/A</v>
      </c>
      <c r="T5749" s="6" t="e">
        <v>#N/A</v>
      </c>
      <c r="U5749" s="61"/>
      <c r="V5749" s="62">
        <v>43823</v>
      </c>
    </row>
    <row r="5750" spans="1:22" s="39" customFormat="1" ht="12.75" x14ac:dyDescent="0.2">
      <c r="A5750" s="39" t="s">
        <v>10004</v>
      </c>
      <c r="B5750" s="61" t="s">
        <v>984</v>
      </c>
      <c r="C5750" s="61" t="s">
        <v>985</v>
      </c>
      <c r="D5750" s="61" t="s">
        <v>985</v>
      </c>
      <c r="E5750" s="61" t="s">
        <v>1690</v>
      </c>
      <c r="F5750" s="61" t="s">
        <v>983</v>
      </c>
      <c r="G5750" s="61" t="s">
        <v>3914</v>
      </c>
      <c r="H5750" s="61" t="s">
        <v>10010</v>
      </c>
      <c r="I5750" s="61" t="s">
        <v>151</v>
      </c>
      <c r="J5750" s="61" t="s">
        <v>151</v>
      </c>
      <c r="K5750" s="61" t="s">
        <v>151</v>
      </c>
      <c r="L5750" s="61" t="s">
        <v>151</v>
      </c>
      <c r="M5750" s="61" t="s">
        <v>151</v>
      </c>
      <c r="O5750" s="6" t="s">
        <v>3899</v>
      </c>
      <c r="P5750" s="9"/>
      <c r="Q5750" s="9"/>
      <c r="R5750" s="6" t="s">
        <v>1744</v>
      </c>
      <c r="S5750" s="6" t="e">
        <v>#N/A</v>
      </c>
      <c r="T5750" s="6" t="e">
        <v>#N/A</v>
      </c>
      <c r="U5750" s="61"/>
      <c r="V5750" s="62">
        <v>43823</v>
      </c>
    </row>
    <row r="5751" spans="1:22" s="39" customFormat="1" ht="12.75" x14ac:dyDescent="0.2">
      <c r="A5751" s="39" t="s">
        <v>10005</v>
      </c>
      <c r="B5751" s="61" t="s">
        <v>984</v>
      </c>
      <c r="C5751" s="61" t="s">
        <v>985</v>
      </c>
      <c r="D5751" s="61" t="s">
        <v>985</v>
      </c>
      <c r="E5751" s="61" t="s">
        <v>1690</v>
      </c>
      <c r="F5751" s="61" t="s">
        <v>983</v>
      </c>
      <c r="G5751" s="61" t="s">
        <v>3914</v>
      </c>
      <c r="H5751" s="61" t="s">
        <v>10010</v>
      </c>
      <c r="I5751" s="61" t="s">
        <v>151</v>
      </c>
      <c r="J5751" s="61" t="s">
        <v>151</v>
      </c>
      <c r="K5751" s="61" t="s">
        <v>151</v>
      </c>
      <c r="L5751" s="61" t="s">
        <v>151</v>
      </c>
      <c r="M5751" s="61" t="s">
        <v>151</v>
      </c>
      <c r="O5751" s="6" t="s">
        <v>3899</v>
      </c>
      <c r="P5751" s="9"/>
      <c r="Q5751" s="9"/>
      <c r="R5751" s="6" t="s">
        <v>1744</v>
      </c>
      <c r="S5751" s="6" t="e">
        <v>#N/A</v>
      </c>
      <c r="T5751" s="6" t="e">
        <v>#N/A</v>
      </c>
      <c r="U5751" s="61"/>
      <c r="V5751" s="62">
        <v>43823</v>
      </c>
    </row>
    <row r="5752" spans="1:22" s="39" customFormat="1" ht="12.75" x14ac:dyDescent="0.2">
      <c r="A5752" s="39" t="s">
        <v>10006</v>
      </c>
      <c r="B5752" s="61" t="s">
        <v>984</v>
      </c>
      <c r="C5752" s="61" t="s">
        <v>985</v>
      </c>
      <c r="D5752" s="61" t="s">
        <v>985</v>
      </c>
      <c r="E5752" s="61" t="s">
        <v>1690</v>
      </c>
      <c r="F5752" s="61" t="s">
        <v>983</v>
      </c>
      <c r="G5752" s="61" t="s">
        <v>3914</v>
      </c>
      <c r="H5752" s="61" t="s">
        <v>10010</v>
      </c>
      <c r="I5752" s="61" t="s">
        <v>151</v>
      </c>
      <c r="J5752" s="61" t="s">
        <v>151</v>
      </c>
      <c r="K5752" s="61" t="s">
        <v>151</v>
      </c>
      <c r="L5752" s="61" t="s">
        <v>151</v>
      </c>
      <c r="M5752" s="61" t="s">
        <v>151</v>
      </c>
      <c r="O5752" s="6" t="s">
        <v>3899</v>
      </c>
      <c r="P5752" s="9"/>
      <c r="Q5752" s="9"/>
      <c r="R5752" s="6" t="s">
        <v>1744</v>
      </c>
      <c r="S5752" s="6" t="e">
        <v>#N/A</v>
      </c>
      <c r="T5752" s="6" t="e">
        <v>#N/A</v>
      </c>
      <c r="U5752" s="61"/>
      <c r="V5752" s="62">
        <v>43823</v>
      </c>
    </row>
    <row r="5753" spans="1:22" s="39" customFormat="1" ht="12.75" x14ac:dyDescent="0.2">
      <c r="A5753" s="39" t="s">
        <v>10007</v>
      </c>
      <c r="B5753" s="61" t="s">
        <v>984</v>
      </c>
      <c r="C5753" s="61" t="s">
        <v>985</v>
      </c>
      <c r="D5753" s="61" t="s">
        <v>985</v>
      </c>
      <c r="E5753" s="61" t="s">
        <v>1690</v>
      </c>
      <c r="F5753" s="61" t="s">
        <v>983</v>
      </c>
      <c r="G5753" s="61" t="s">
        <v>3914</v>
      </c>
      <c r="H5753" s="61" t="s">
        <v>10010</v>
      </c>
      <c r="I5753" s="61" t="s">
        <v>151</v>
      </c>
      <c r="J5753" s="61" t="s">
        <v>151</v>
      </c>
      <c r="K5753" s="61" t="s">
        <v>151</v>
      </c>
      <c r="L5753" s="61" t="s">
        <v>151</v>
      </c>
      <c r="M5753" s="61" t="s">
        <v>151</v>
      </c>
      <c r="O5753" s="6" t="s">
        <v>3899</v>
      </c>
      <c r="P5753" s="9"/>
      <c r="Q5753" s="9"/>
      <c r="R5753" s="6" t="s">
        <v>1744</v>
      </c>
      <c r="S5753" s="6" t="e">
        <v>#N/A</v>
      </c>
      <c r="T5753" s="6" t="e">
        <v>#N/A</v>
      </c>
      <c r="U5753" s="61"/>
      <c r="V5753" s="62">
        <v>43823</v>
      </c>
    </row>
    <row r="5754" spans="1:22" s="39" customFormat="1" ht="12.75" x14ac:dyDescent="0.2">
      <c r="A5754" s="39" t="s">
        <v>10008</v>
      </c>
      <c r="B5754" s="61" t="s">
        <v>984</v>
      </c>
      <c r="C5754" s="61" t="s">
        <v>985</v>
      </c>
      <c r="D5754" s="61" t="s">
        <v>985</v>
      </c>
      <c r="E5754" s="61" t="s">
        <v>1690</v>
      </c>
      <c r="F5754" s="61" t="s">
        <v>983</v>
      </c>
      <c r="G5754" s="61" t="s">
        <v>3914</v>
      </c>
      <c r="H5754" s="61" t="s">
        <v>10010</v>
      </c>
      <c r="I5754" s="61" t="s">
        <v>151</v>
      </c>
      <c r="J5754" s="61" t="s">
        <v>151</v>
      </c>
      <c r="K5754" s="61" t="s">
        <v>151</v>
      </c>
      <c r="L5754" s="61" t="s">
        <v>151</v>
      </c>
      <c r="M5754" s="61" t="s">
        <v>151</v>
      </c>
      <c r="O5754" s="6" t="s">
        <v>3899</v>
      </c>
      <c r="P5754" s="9"/>
      <c r="Q5754" s="9"/>
      <c r="R5754" s="6" t="s">
        <v>1744</v>
      </c>
      <c r="S5754" s="6" t="e">
        <v>#N/A</v>
      </c>
      <c r="T5754" s="6" t="e">
        <v>#N/A</v>
      </c>
      <c r="U5754" s="61"/>
      <c r="V5754" s="62">
        <v>43823</v>
      </c>
    </row>
    <row r="5755" spans="1:22" s="39" customFormat="1" ht="12.75" x14ac:dyDescent="0.2">
      <c r="A5755" s="39" t="s">
        <v>10001</v>
      </c>
      <c r="B5755" s="61" t="s">
        <v>984</v>
      </c>
      <c r="C5755" s="61" t="s">
        <v>985</v>
      </c>
      <c r="D5755" s="61" t="s">
        <v>985</v>
      </c>
      <c r="E5755" s="61" t="s">
        <v>1690</v>
      </c>
      <c r="F5755" s="61" t="s">
        <v>983</v>
      </c>
      <c r="G5755" s="61" t="s">
        <v>3914</v>
      </c>
      <c r="H5755" s="61" t="s">
        <v>10010</v>
      </c>
      <c r="I5755" s="61" t="s">
        <v>151</v>
      </c>
      <c r="J5755" s="61" t="s">
        <v>151</v>
      </c>
      <c r="K5755" s="61" t="s">
        <v>151</v>
      </c>
      <c r="L5755" s="61" t="s">
        <v>151</v>
      </c>
      <c r="M5755" s="61" t="s">
        <v>151</v>
      </c>
      <c r="O5755" s="6" t="s">
        <v>3899</v>
      </c>
      <c r="P5755" s="9"/>
      <c r="Q5755" s="9"/>
      <c r="R5755" s="6" t="s">
        <v>1744</v>
      </c>
      <c r="S5755" s="6" t="e">
        <v>#N/A</v>
      </c>
      <c r="T5755" s="6" t="e">
        <v>#N/A</v>
      </c>
      <c r="U5755" s="61"/>
      <c r="V5755" s="62">
        <v>43823</v>
      </c>
    </row>
    <row r="5756" spans="1:22" s="39" customFormat="1" ht="12.75" x14ac:dyDescent="0.2">
      <c r="A5756" s="39" t="s">
        <v>10000</v>
      </c>
      <c r="B5756" s="61" t="s">
        <v>984</v>
      </c>
      <c r="C5756" s="61" t="s">
        <v>985</v>
      </c>
      <c r="D5756" s="61" t="s">
        <v>985</v>
      </c>
      <c r="E5756" s="61" t="s">
        <v>1690</v>
      </c>
      <c r="F5756" s="61" t="s">
        <v>983</v>
      </c>
      <c r="G5756" s="61" t="s">
        <v>3914</v>
      </c>
      <c r="H5756" s="61" t="s">
        <v>10010</v>
      </c>
      <c r="I5756" s="61" t="s">
        <v>151</v>
      </c>
      <c r="J5756" s="61" t="s">
        <v>151</v>
      </c>
      <c r="K5756" s="61" t="s">
        <v>151</v>
      </c>
      <c r="L5756" s="61" t="s">
        <v>151</v>
      </c>
      <c r="M5756" s="61" t="s">
        <v>151</v>
      </c>
      <c r="O5756" s="6" t="s">
        <v>3899</v>
      </c>
      <c r="P5756" s="9"/>
      <c r="Q5756" s="9"/>
      <c r="R5756" s="6" t="s">
        <v>1744</v>
      </c>
      <c r="S5756" s="6" t="e">
        <v>#N/A</v>
      </c>
      <c r="T5756" s="6" t="e">
        <v>#N/A</v>
      </c>
      <c r="U5756" s="61"/>
      <c r="V5756" s="62">
        <v>43823</v>
      </c>
    </row>
    <row r="5757" spans="1:22" s="39" customFormat="1" ht="12.75" x14ac:dyDescent="0.2">
      <c r="A5757" s="39" t="s">
        <v>10009</v>
      </c>
      <c r="B5757" s="61" t="s">
        <v>984</v>
      </c>
      <c r="C5757" s="61" t="s">
        <v>985</v>
      </c>
      <c r="D5757" s="61" t="s">
        <v>985</v>
      </c>
      <c r="E5757" s="61" t="s">
        <v>1690</v>
      </c>
      <c r="F5757" s="61" t="s">
        <v>983</v>
      </c>
      <c r="G5757" s="61" t="s">
        <v>3914</v>
      </c>
      <c r="H5757" s="61" t="s">
        <v>10010</v>
      </c>
      <c r="I5757" s="61" t="s">
        <v>151</v>
      </c>
      <c r="J5757" s="61" t="s">
        <v>151</v>
      </c>
      <c r="K5757" s="61" t="s">
        <v>151</v>
      </c>
      <c r="L5757" s="61" t="s">
        <v>151</v>
      </c>
      <c r="M5757" s="61" t="s">
        <v>151</v>
      </c>
      <c r="O5757" s="6" t="s">
        <v>3899</v>
      </c>
      <c r="P5757" s="9"/>
      <c r="Q5757" s="9"/>
      <c r="R5757" s="6" t="s">
        <v>1744</v>
      </c>
      <c r="S5757" s="6" t="e">
        <v>#N/A</v>
      </c>
      <c r="T5757" s="6" t="e">
        <v>#N/A</v>
      </c>
      <c r="U5757" s="61"/>
      <c r="V5757" s="62">
        <v>43823</v>
      </c>
    </row>
    <row r="5758" spans="1:22" s="61" customFormat="1" ht="12.75" x14ac:dyDescent="0.2">
      <c r="A5758" s="61" t="s">
        <v>10011</v>
      </c>
      <c r="B5758" s="61" t="s">
        <v>10012</v>
      </c>
      <c r="C5758" s="61" t="s">
        <v>10012</v>
      </c>
      <c r="D5758" s="61" t="s">
        <v>10012</v>
      </c>
      <c r="E5758" s="61" t="s">
        <v>1690</v>
      </c>
      <c r="F5758" s="61" t="s">
        <v>10013</v>
      </c>
      <c r="G5758" s="61" t="s">
        <v>10014</v>
      </c>
      <c r="H5758" s="61" t="s">
        <v>6714</v>
      </c>
      <c r="I5758" s="61" t="s">
        <v>151</v>
      </c>
      <c r="J5758" s="61" t="s">
        <v>151</v>
      </c>
      <c r="K5758" s="61" t="s">
        <v>151</v>
      </c>
      <c r="L5758" s="61" t="s">
        <v>151</v>
      </c>
      <c r="M5758" s="61" t="s">
        <v>151</v>
      </c>
      <c r="O5758" s="6" t="s">
        <v>3898</v>
      </c>
      <c r="P5758" s="9"/>
      <c r="Q5758" s="9"/>
      <c r="R5758" s="6" t="s">
        <v>1748</v>
      </c>
      <c r="S5758" s="6" t="e">
        <v>#N/A</v>
      </c>
      <c r="T5758" s="6" t="e">
        <v>#N/A</v>
      </c>
      <c r="V5758" s="62">
        <v>43826</v>
      </c>
    </row>
    <row r="5759" spans="1:22" s="39" customFormat="1" ht="12.75" x14ac:dyDescent="0.2">
      <c r="A5759" s="61" t="s">
        <v>10016</v>
      </c>
      <c r="B5759" s="61" t="s">
        <v>9240</v>
      </c>
      <c r="C5759" s="61" t="s">
        <v>7163</v>
      </c>
      <c r="D5759" s="61" t="s">
        <v>7163</v>
      </c>
      <c r="E5759" s="60">
        <v>5967</v>
      </c>
      <c r="F5759" s="61" t="s">
        <v>7162</v>
      </c>
      <c r="G5759" s="39" t="s">
        <v>7164</v>
      </c>
      <c r="H5759" s="39" t="s">
        <v>9773</v>
      </c>
      <c r="I5759" s="39" t="s">
        <v>151</v>
      </c>
      <c r="J5759" s="61" t="s">
        <v>151</v>
      </c>
      <c r="K5759" s="61" t="s">
        <v>151</v>
      </c>
      <c r="L5759" s="61" t="s">
        <v>151</v>
      </c>
      <c r="M5759" s="61" t="s">
        <v>151</v>
      </c>
      <c r="O5759" s="61" t="s">
        <v>3899</v>
      </c>
      <c r="P5759" s="61"/>
      <c r="Q5759" s="61"/>
      <c r="R5759" s="61" t="s">
        <v>6742</v>
      </c>
      <c r="S5759" s="6" t="e">
        <v>#N/A</v>
      </c>
      <c r="T5759" s="6" t="e">
        <v>#N/A</v>
      </c>
      <c r="V5759" s="62">
        <v>43829</v>
      </c>
    </row>
    <row r="5760" spans="1:22" s="68" customFormat="1" ht="12.75" x14ac:dyDescent="0.2">
      <c r="A5760" s="68" t="s">
        <v>10017</v>
      </c>
      <c r="B5760" s="68" t="s">
        <v>9240</v>
      </c>
      <c r="C5760" s="68" t="s">
        <v>7163</v>
      </c>
      <c r="D5760" s="68" t="s">
        <v>7163</v>
      </c>
      <c r="E5760" s="66">
        <v>5967</v>
      </c>
      <c r="F5760" s="68" t="s">
        <v>7162</v>
      </c>
      <c r="G5760" s="68" t="s">
        <v>7164</v>
      </c>
      <c r="H5760" s="68" t="s">
        <v>9773</v>
      </c>
      <c r="I5760" s="68" t="s">
        <v>151</v>
      </c>
      <c r="J5760" s="68" t="s">
        <v>151</v>
      </c>
      <c r="K5760" s="68" t="s">
        <v>151</v>
      </c>
      <c r="L5760" s="68" t="s">
        <v>151</v>
      </c>
      <c r="M5760" s="68" t="s">
        <v>151</v>
      </c>
      <c r="O5760" s="68" t="s">
        <v>3899</v>
      </c>
      <c r="R5760" s="68" t="s">
        <v>6742</v>
      </c>
      <c r="S5760" s="64" t="e">
        <v>#N/A</v>
      </c>
      <c r="T5760" s="64" t="e">
        <v>#N/A</v>
      </c>
      <c r="V5760" s="72">
        <v>43829</v>
      </c>
    </row>
    <row r="5761" spans="1:27" s="39" customFormat="1" ht="12.75" x14ac:dyDescent="0.2">
      <c r="A5761" s="61" t="s">
        <v>10018</v>
      </c>
      <c r="B5761" s="61" t="s">
        <v>9240</v>
      </c>
      <c r="C5761" s="61" t="s">
        <v>7163</v>
      </c>
      <c r="D5761" s="61" t="s">
        <v>7163</v>
      </c>
      <c r="E5761" s="60">
        <v>5967</v>
      </c>
      <c r="F5761" s="61" t="s">
        <v>7162</v>
      </c>
      <c r="G5761" s="61" t="s">
        <v>7164</v>
      </c>
      <c r="H5761" s="61" t="s">
        <v>9773</v>
      </c>
      <c r="I5761" s="61" t="s">
        <v>151</v>
      </c>
      <c r="J5761" s="61" t="s">
        <v>151</v>
      </c>
      <c r="K5761" s="61" t="s">
        <v>151</v>
      </c>
      <c r="L5761" s="61" t="s">
        <v>151</v>
      </c>
      <c r="M5761" s="61" t="s">
        <v>151</v>
      </c>
      <c r="O5761" s="61" t="s">
        <v>3899</v>
      </c>
      <c r="P5761" s="61"/>
      <c r="Q5761" s="61"/>
      <c r="R5761" s="61" t="s">
        <v>6742</v>
      </c>
      <c r="S5761" s="6" t="e">
        <v>#N/A</v>
      </c>
      <c r="T5761" s="6" t="e">
        <v>#N/A</v>
      </c>
      <c r="V5761" s="62">
        <v>43829</v>
      </c>
    </row>
    <row r="5762" spans="1:27" s="68" customFormat="1" ht="12.75" x14ac:dyDescent="0.2">
      <c r="A5762" s="68" t="s">
        <v>10019</v>
      </c>
      <c r="B5762" s="68" t="s">
        <v>9240</v>
      </c>
      <c r="C5762" s="68" t="s">
        <v>7163</v>
      </c>
      <c r="D5762" s="68" t="s">
        <v>7163</v>
      </c>
      <c r="E5762" s="66">
        <v>5967</v>
      </c>
      <c r="F5762" s="68" t="s">
        <v>7162</v>
      </c>
      <c r="G5762" s="68" t="s">
        <v>7164</v>
      </c>
      <c r="H5762" s="68" t="s">
        <v>9773</v>
      </c>
      <c r="I5762" s="68" t="s">
        <v>151</v>
      </c>
      <c r="J5762" s="68" t="s">
        <v>151</v>
      </c>
      <c r="K5762" s="68" t="s">
        <v>151</v>
      </c>
      <c r="L5762" s="68" t="s">
        <v>151</v>
      </c>
      <c r="M5762" s="68" t="s">
        <v>151</v>
      </c>
      <c r="O5762" s="68" t="s">
        <v>3899</v>
      </c>
      <c r="R5762" s="68" t="s">
        <v>6742</v>
      </c>
      <c r="S5762" s="64" t="e">
        <v>#N/A</v>
      </c>
      <c r="T5762" s="64" t="e">
        <v>#N/A</v>
      </c>
      <c r="V5762" s="72">
        <v>43829</v>
      </c>
    </row>
    <row r="5763" spans="1:27" s="68" customFormat="1" ht="12.75" x14ac:dyDescent="0.2">
      <c r="A5763" s="68" t="s">
        <v>10020</v>
      </c>
      <c r="B5763" s="68" t="s">
        <v>9240</v>
      </c>
      <c r="C5763" s="68" t="s">
        <v>7163</v>
      </c>
      <c r="D5763" s="68" t="s">
        <v>7163</v>
      </c>
      <c r="E5763" s="66">
        <v>5967</v>
      </c>
      <c r="F5763" s="68" t="s">
        <v>7162</v>
      </c>
      <c r="G5763" s="68" t="s">
        <v>7164</v>
      </c>
      <c r="H5763" s="68" t="s">
        <v>9773</v>
      </c>
      <c r="I5763" s="68" t="s">
        <v>151</v>
      </c>
      <c r="J5763" s="68" t="s">
        <v>151</v>
      </c>
      <c r="K5763" s="68" t="s">
        <v>151</v>
      </c>
      <c r="L5763" s="68" t="s">
        <v>151</v>
      </c>
      <c r="M5763" s="68" t="s">
        <v>151</v>
      </c>
      <c r="O5763" s="68" t="s">
        <v>3899</v>
      </c>
      <c r="R5763" s="68" t="s">
        <v>6742</v>
      </c>
      <c r="S5763" s="64" t="e">
        <v>#N/A</v>
      </c>
      <c r="T5763" s="64" t="e">
        <v>#N/A</v>
      </c>
      <c r="V5763" s="72">
        <v>43829</v>
      </c>
    </row>
    <row r="5764" spans="1:27" s="39" customFormat="1" ht="12.75" x14ac:dyDescent="0.2">
      <c r="A5764" s="61" t="s">
        <v>10021</v>
      </c>
      <c r="B5764" s="61" t="s">
        <v>9240</v>
      </c>
      <c r="C5764" s="61" t="s">
        <v>7163</v>
      </c>
      <c r="D5764" s="61" t="s">
        <v>7163</v>
      </c>
      <c r="E5764" s="60">
        <v>5967</v>
      </c>
      <c r="F5764" s="61" t="s">
        <v>7162</v>
      </c>
      <c r="G5764" s="61" t="s">
        <v>7164</v>
      </c>
      <c r="H5764" s="61" t="s">
        <v>9773</v>
      </c>
      <c r="I5764" s="61" t="s">
        <v>151</v>
      </c>
      <c r="J5764" s="61" t="s">
        <v>151</v>
      </c>
      <c r="K5764" s="61" t="s">
        <v>151</v>
      </c>
      <c r="L5764" s="61" t="s">
        <v>151</v>
      </c>
      <c r="M5764" s="61" t="s">
        <v>151</v>
      </c>
      <c r="O5764" s="61" t="s">
        <v>3899</v>
      </c>
      <c r="P5764" s="61"/>
      <c r="Q5764" s="61"/>
      <c r="R5764" s="61" t="s">
        <v>6742</v>
      </c>
      <c r="S5764" s="6" t="e">
        <v>#N/A</v>
      </c>
      <c r="T5764" s="6" t="e">
        <v>#N/A</v>
      </c>
      <c r="V5764" s="62">
        <v>43829</v>
      </c>
    </row>
    <row r="5765" spans="1:27" s="39" customFormat="1" ht="12.75" x14ac:dyDescent="0.2">
      <c r="A5765" s="61" t="s">
        <v>10022</v>
      </c>
      <c r="B5765" s="61" t="s">
        <v>9240</v>
      </c>
      <c r="C5765" s="61" t="s">
        <v>7163</v>
      </c>
      <c r="D5765" s="61" t="s">
        <v>7163</v>
      </c>
      <c r="E5765" s="60">
        <v>5967</v>
      </c>
      <c r="F5765" s="61" t="s">
        <v>7162</v>
      </c>
      <c r="G5765" s="61" t="s">
        <v>7164</v>
      </c>
      <c r="H5765" s="61" t="s">
        <v>9773</v>
      </c>
      <c r="I5765" s="61" t="s">
        <v>151</v>
      </c>
      <c r="J5765" s="61" t="s">
        <v>151</v>
      </c>
      <c r="K5765" s="61" t="s">
        <v>151</v>
      </c>
      <c r="L5765" s="61" t="s">
        <v>151</v>
      </c>
      <c r="M5765" s="61" t="s">
        <v>151</v>
      </c>
      <c r="O5765" s="61" t="s">
        <v>3899</v>
      </c>
      <c r="P5765" s="61"/>
      <c r="Q5765" s="61"/>
      <c r="R5765" s="61" t="s">
        <v>6742</v>
      </c>
      <c r="S5765" s="6" t="e">
        <v>#N/A</v>
      </c>
      <c r="T5765" s="6" t="e">
        <v>#N/A</v>
      </c>
      <c r="V5765" s="62">
        <v>43829</v>
      </c>
    </row>
    <row r="5766" spans="1:27" s="68" customFormat="1" ht="12.75" x14ac:dyDescent="0.2">
      <c r="A5766" s="68" t="s">
        <v>10023</v>
      </c>
      <c r="B5766" s="68" t="s">
        <v>9240</v>
      </c>
      <c r="C5766" s="68" t="s">
        <v>7163</v>
      </c>
      <c r="D5766" s="68" t="s">
        <v>7163</v>
      </c>
      <c r="E5766" s="66">
        <v>5967</v>
      </c>
      <c r="F5766" s="68" t="s">
        <v>7162</v>
      </c>
      <c r="G5766" s="68" t="s">
        <v>7164</v>
      </c>
      <c r="H5766" s="68" t="s">
        <v>9773</v>
      </c>
      <c r="I5766" s="68" t="s">
        <v>151</v>
      </c>
      <c r="J5766" s="68" t="s">
        <v>151</v>
      </c>
      <c r="K5766" s="68" t="s">
        <v>151</v>
      </c>
      <c r="L5766" s="68" t="s">
        <v>151</v>
      </c>
      <c r="M5766" s="68" t="s">
        <v>151</v>
      </c>
      <c r="O5766" s="68" t="s">
        <v>3899</v>
      </c>
      <c r="R5766" s="68" t="s">
        <v>6742</v>
      </c>
      <c r="S5766" s="64" t="e">
        <v>#N/A</v>
      </c>
      <c r="T5766" s="64" t="e">
        <v>#N/A</v>
      </c>
      <c r="V5766" s="72">
        <v>43829</v>
      </c>
    </row>
    <row r="5767" spans="1:27" s="68" customFormat="1" ht="12.75" x14ac:dyDescent="0.2">
      <c r="A5767" s="68" t="s">
        <v>10024</v>
      </c>
      <c r="B5767" s="68" t="s">
        <v>10025</v>
      </c>
      <c r="C5767" s="68" t="s">
        <v>10026</v>
      </c>
      <c r="D5767" s="68" t="s">
        <v>10026</v>
      </c>
      <c r="E5767" s="66">
        <v>7273</v>
      </c>
      <c r="F5767" s="68" t="s">
        <v>10027</v>
      </c>
      <c r="G5767" s="68" t="s">
        <v>10053</v>
      </c>
      <c r="H5767" s="68" t="s">
        <v>3949</v>
      </c>
      <c r="I5767" s="68" t="s">
        <v>151</v>
      </c>
      <c r="J5767" s="68" t="s">
        <v>151</v>
      </c>
      <c r="K5767" s="68" t="s">
        <v>151</v>
      </c>
      <c r="L5767" s="68" t="s">
        <v>4352</v>
      </c>
      <c r="M5767" s="68" t="s">
        <v>151</v>
      </c>
      <c r="N5767" s="39"/>
      <c r="O5767" s="68" t="s">
        <v>3899</v>
      </c>
      <c r="P5767" s="39"/>
      <c r="Q5767" s="39"/>
      <c r="R5767" s="68" t="s">
        <v>1747</v>
      </c>
      <c r="S5767" s="64" t="e">
        <v>#N/A</v>
      </c>
      <c r="T5767" s="64" t="e">
        <v>#N/A</v>
      </c>
      <c r="U5767" s="39"/>
      <c r="V5767" s="72">
        <v>43468</v>
      </c>
      <c r="W5767" s="39"/>
      <c r="X5767" s="39"/>
      <c r="Y5767" s="39"/>
      <c r="Z5767" s="39"/>
      <c r="AA5767" s="39"/>
    </row>
    <row r="5768" spans="1:27" s="61" customFormat="1" ht="12.75" x14ac:dyDescent="0.2">
      <c r="A5768" s="61" t="s">
        <v>10029</v>
      </c>
      <c r="B5768" s="61" t="s">
        <v>10030</v>
      </c>
      <c r="C5768" s="61" t="s">
        <v>10031</v>
      </c>
      <c r="D5768" s="61" t="s">
        <v>10031</v>
      </c>
      <c r="E5768" s="60">
        <v>5967</v>
      </c>
      <c r="F5768" s="61" t="s">
        <v>10032</v>
      </c>
      <c r="G5768" s="61" t="s">
        <v>10033</v>
      </c>
      <c r="H5768" s="61" t="s">
        <v>9275</v>
      </c>
      <c r="I5768" s="61" t="s">
        <v>151</v>
      </c>
      <c r="J5768" s="61" t="s">
        <v>151</v>
      </c>
      <c r="K5768" s="61" t="s">
        <v>151</v>
      </c>
      <c r="L5768" s="61" t="s">
        <v>151</v>
      </c>
      <c r="M5768" s="61" t="s">
        <v>151</v>
      </c>
      <c r="O5768" s="61" t="s">
        <v>3899</v>
      </c>
      <c r="R5768" s="61" t="s">
        <v>1747</v>
      </c>
      <c r="S5768" s="6" t="e">
        <v>#N/A</v>
      </c>
      <c r="T5768" s="6" t="e">
        <v>#N/A</v>
      </c>
      <c r="V5768" s="62">
        <v>43838</v>
      </c>
    </row>
    <row r="5769" spans="1:27" s="61" customFormat="1" ht="12.75" x14ac:dyDescent="0.2">
      <c r="A5769" s="61" t="s">
        <v>10034</v>
      </c>
      <c r="B5769" s="61" t="s">
        <v>9240</v>
      </c>
      <c r="C5769" s="61" t="s">
        <v>7163</v>
      </c>
      <c r="D5769" s="61" t="s">
        <v>7163</v>
      </c>
      <c r="E5769" s="60">
        <v>5967</v>
      </c>
      <c r="F5769" s="61" t="s">
        <v>7162</v>
      </c>
      <c r="G5769" s="61" t="s">
        <v>7164</v>
      </c>
      <c r="H5769" s="61" t="s">
        <v>9773</v>
      </c>
      <c r="I5769" s="61" t="s">
        <v>151</v>
      </c>
      <c r="J5769" s="61" t="s">
        <v>151</v>
      </c>
      <c r="K5769" s="61" t="s">
        <v>151</v>
      </c>
      <c r="L5769" s="61" t="s">
        <v>151</v>
      </c>
      <c r="M5769" s="61" t="s">
        <v>151</v>
      </c>
      <c r="O5769" s="61" t="s">
        <v>3899</v>
      </c>
      <c r="R5769" s="61" t="s">
        <v>6742</v>
      </c>
      <c r="S5769" s="6" t="e">
        <v>#N/A</v>
      </c>
      <c r="T5769" s="6" t="e">
        <v>#N/A</v>
      </c>
      <c r="V5769" s="62">
        <v>43839</v>
      </c>
    </row>
    <row r="5770" spans="1:27" s="61" customFormat="1" ht="12.75" x14ac:dyDescent="0.2">
      <c r="A5770" s="61" t="s">
        <v>10035</v>
      </c>
      <c r="B5770" s="61" t="s">
        <v>9240</v>
      </c>
      <c r="C5770" s="61" t="s">
        <v>7163</v>
      </c>
      <c r="D5770" s="61" t="s">
        <v>7163</v>
      </c>
      <c r="E5770" s="60">
        <v>5967</v>
      </c>
      <c r="F5770" s="61" t="s">
        <v>7162</v>
      </c>
      <c r="G5770" s="61" t="s">
        <v>7164</v>
      </c>
      <c r="H5770" s="61" t="s">
        <v>9773</v>
      </c>
      <c r="I5770" s="61" t="s">
        <v>151</v>
      </c>
      <c r="J5770" s="61" t="s">
        <v>151</v>
      </c>
      <c r="K5770" s="61" t="s">
        <v>151</v>
      </c>
      <c r="L5770" s="61" t="s">
        <v>151</v>
      </c>
      <c r="M5770" s="61" t="s">
        <v>151</v>
      </c>
      <c r="O5770" s="61" t="s">
        <v>3899</v>
      </c>
      <c r="R5770" s="61" t="s">
        <v>6742</v>
      </c>
      <c r="S5770" s="6" t="e">
        <v>#N/A</v>
      </c>
      <c r="T5770" s="6" t="e">
        <v>#N/A</v>
      </c>
      <c r="V5770" s="62">
        <v>43839</v>
      </c>
    </row>
    <row r="5771" spans="1:27" s="68" customFormat="1" ht="12.75" x14ac:dyDescent="0.2">
      <c r="A5771" s="68" t="s">
        <v>10036</v>
      </c>
      <c r="B5771" s="68" t="s">
        <v>9240</v>
      </c>
      <c r="C5771" s="68" t="s">
        <v>7163</v>
      </c>
      <c r="D5771" s="68" t="s">
        <v>7163</v>
      </c>
      <c r="E5771" s="66">
        <v>5967</v>
      </c>
      <c r="F5771" s="68" t="s">
        <v>7162</v>
      </c>
      <c r="G5771" s="68" t="s">
        <v>7164</v>
      </c>
      <c r="H5771" s="68" t="s">
        <v>9773</v>
      </c>
      <c r="I5771" s="68" t="s">
        <v>151</v>
      </c>
      <c r="J5771" s="68" t="s">
        <v>151</v>
      </c>
      <c r="K5771" s="68" t="s">
        <v>151</v>
      </c>
      <c r="L5771" s="68" t="s">
        <v>151</v>
      </c>
      <c r="M5771" s="68" t="s">
        <v>151</v>
      </c>
      <c r="O5771" s="68" t="s">
        <v>3899</v>
      </c>
      <c r="R5771" s="68" t="s">
        <v>6742</v>
      </c>
      <c r="S5771" s="64" t="e">
        <v>#N/A</v>
      </c>
      <c r="T5771" s="64" t="e">
        <v>#N/A</v>
      </c>
      <c r="V5771" s="72">
        <v>43839</v>
      </c>
    </row>
    <row r="5772" spans="1:27" s="68" customFormat="1" ht="12.75" x14ac:dyDescent="0.2">
      <c r="A5772" s="68" t="s">
        <v>10037</v>
      </c>
      <c r="B5772" s="68" t="s">
        <v>9240</v>
      </c>
      <c r="C5772" s="68" t="s">
        <v>7163</v>
      </c>
      <c r="D5772" s="68" t="s">
        <v>7163</v>
      </c>
      <c r="E5772" s="66">
        <v>5967</v>
      </c>
      <c r="F5772" s="68" t="s">
        <v>7162</v>
      </c>
      <c r="G5772" s="68" t="s">
        <v>7164</v>
      </c>
      <c r="H5772" s="68" t="s">
        <v>9773</v>
      </c>
      <c r="I5772" s="68" t="s">
        <v>151</v>
      </c>
      <c r="J5772" s="68" t="s">
        <v>151</v>
      </c>
      <c r="K5772" s="68" t="s">
        <v>151</v>
      </c>
      <c r="L5772" s="68" t="s">
        <v>151</v>
      </c>
      <c r="M5772" s="68" t="s">
        <v>151</v>
      </c>
      <c r="O5772" s="68" t="s">
        <v>3899</v>
      </c>
      <c r="R5772" s="68" t="s">
        <v>6742</v>
      </c>
      <c r="S5772" s="64" t="e">
        <v>#N/A</v>
      </c>
      <c r="T5772" s="64" t="e">
        <v>#N/A</v>
      </c>
      <c r="V5772" s="72">
        <v>43839</v>
      </c>
    </row>
    <row r="5773" spans="1:27" s="68" customFormat="1" ht="12.75" x14ac:dyDescent="0.2">
      <c r="A5773" s="68" t="s">
        <v>10038</v>
      </c>
      <c r="B5773" s="68" t="s">
        <v>9240</v>
      </c>
      <c r="C5773" s="68" t="s">
        <v>7163</v>
      </c>
      <c r="D5773" s="68" t="s">
        <v>7163</v>
      </c>
      <c r="E5773" s="66">
        <v>5967</v>
      </c>
      <c r="F5773" s="68" t="s">
        <v>7162</v>
      </c>
      <c r="G5773" s="68" t="s">
        <v>7164</v>
      </c>
      <c r="H5773" s="68" t="s">
        <v>9773</v>
      </c>
      <c r="I5773" s="68" t="s">
        <v>151</v>
      </c>
      <c r="J5773" s="68" t="s">
        <v>151</v>
      </c>
      <c r="K5773" s="68" t="s">
        <v>151</v>
      </c>
      <c r="L5773" s="68" t="s">
        <v>151</v>
      </c>
      <c r="M5773" s="68" t="s">
        <v>151</v>
      </c>
      <c r="O5773" s="68" t="s">
        <v>3899</v>
      </c>
      <c r="R5773" s="68" t="s">
        <v>6742</v>
      </c>
      <c r="S5773" s="64" t="e">
        <v>#N/A</v>
      </c>
      <c r="T5773" s="64" t="e">
        <v>#N/A</v>
      </c>
      <c r="V5773" s="72">
        <v>43839</v>
      </c>
    </row>
    <row r="5774" spans="1:27" s="68" customFormat="1" ht="12.75" x14ac:dyDescent="0.2">
      <c r="A5774" s="68" t="s">
        <v>10039</v>
      </c>
      <c r="B5774" s="68" t="s">
        <v>9240</v>
      </c>
      <c r="C5774" s="68" t="s">
        <v>7163</v>
      </c>
      <c r="D5774" s="68" t="s">
        <v>7163</v>
      </c>
      <c r="E5774" s="66">
        <v>5967</v>
      </c>
      <c r="F5774" s="68" t="s">
        <v>7162</v>
      </c>
      <c r="G5774" s="68" t="s">
        <v>7164</v>
      </c>
      <c r="H5774" s="68" t="s">
        <v>9773</v>
      </c>
      <c r="I5774" s="68" t="s">
        <v>151</v>
      </c>
      <c r="J5774" s="68" t="s">
        <v>151</v>
      </c>
      <c r="K5774" s="68" t="s">
        <v>151</v>
      </c>
      <c r="L5774" s="68" t="s">
        <v>151</v>
      </c>
      <c r="M5774" s="68" t="s">
        <v>151</v>
      </c>
      <c r="O5774" s="68" t="s">
        <v>3899</v>
      </c>
      <c r="R5774" s="68" t="s">
        <v>6742</v>
      </c>
      <c r="S5774" s="64" t="e">
        <v>#N/A</v>
      </c>
      <c r="T5774" s="64" t="e">
        <v>#N/A</v>
      </c>
      <c r="V5774" s="72">
        <v>43839</v>
      </c>
    </row>
    <row r="5775" spans="1:27" s="61" customFormat="1" ht="12.75" x14ac:dyDescent="0.2">
      <c r="A5775" s="61" t="s">
        <v>10040</v>
      </c>
      <c r="B5775" s="61" t="s">
        <v>9240</v>
      </c>
      <c r="C5775" s="61" t="s">
        <v>7163</v>
      </c>
      <c r="D5775" s="61" t="s">
        <v>7163</v>
      </c>
      <c r="E5775" s="60">
        <v>5967</v>
      </c>
      <c r="F5775" s="61" t="s">
        <v>7162</v>
      </c>
      <c r="G5775" s="61" t="s">
        <v>7164</v>
      </c>
      <c r="H5775" s="61" t="s">
        <v>9773</v>
      </c>
      <c r="I5775" s="61" t="s">
        <v>151</v>
      </c>
      <c r="J5775" s="61" t="s">
        <v>151</v>
      </c>
      <c r="K5775" s="61" t="s">
        <v>151</v>
      </c>
      <c r="L5775" s="61" t="s">
        <v>151</v>
      </c>
      <c r="M5775" s="61" t="s">
        <v>151</v>
      </c>
      <c r="O5775" s="61" t="s">
        <v>3899</v>
      </c>
      <c r="R5775" s="61" t="s">
        <v>6742</v>
      </c>
      <c r="S5775" s="6" t="e">
        <v>#N/A</v>
      </c>
      <c r="T5775" s="6" t="e">
        <v>#N/A</v>
      </c>
      <c r="V5775" s="62">
        <v>43839</v>
      </c>
    </row>
    <row r="5776" spans="1:27" s="68" customFormat="1" ht="12.75" x14ac:dyDescent="0.2">
      <c r="A5776" s="68" t="s">
        <v>10041</v>
      </c>
      <c r="B5776" s="68" t="s">
        <v>9240</v>
      </c>
      <c r="C5776" s="68" t="s">
        <v>7163</v>
      </c>
      <c r="D5776" s="68" t="s">
        <v>7163</v>
      </c>
      <c r="E5776" s="66">
        <v>5967</v>
      </c>
      <c r="F5776" s="68" t="s">
        <v>7162</v>
      </c>
      <c r="G5776" s="68" t="s">
        <v>7164</v>
      </c>
      <c r="H5776" s="68" t="s">
        <v>9773</v>
      </c>
      <c r="I5776" s="68" t="s">
        <v>151</v>
      </c>
      <c r="J5776" s="68" t="s">
        <v>151</v>
      </c>
      <c r="K5776" s="68" t="s">
        <v>151</v>
      </c>
      <c r="L5776" s="68" t="s">
        <v>151</v>
      </c>
      <c r="M5776" s="68" t="s">
        <v>151</v>
      </c>
      <c r="O5776" s="68" t="s">
        <v>3899</v>
      </c>
      <c r="R5776" s="68" t="s">
        <v>6742</v>
      </c>
      <c r="S5776" s="64" t="e">
        <v>#N/A</v>
      </c>
      <c r="T5776" s="64" t="e">
        <v>#N/A</v>
      </c>
      <c r="V5776" s="72">
        <v>43839</v>
      </c>
    </row>
    <row r="5777" spans="1:22" s="68" customFormat="1" ht="12.75" x14ac:dyDescent="0.2">
      <c r="A5777" s="68" t="s">
        <v>10042</v>
      </c>
      <c r="B5777" s="68" t="s">
        <v>9240</v>
      </c>
      <c r="C5777" s="68" t="s">
        <v>7163</v>
      </c>
      <c r="D5777" s="68" t="s">
        <v>7163</v>
      </c>
      <c r="E5777" s="66">
        <v>5967</v>
      </c>
      <c r="F5777" s="68" t="s">
        <v>7162</v>
      </c>
      <c r="G5777" s="68" t="s">
        <v>7164</v>
      </c>
      <c r="H5777" s="68" t="s">
        <v>9773</v>
      </c>
      <c r="I5777" s="68" t="s">
        <v>151</v>
      </c>
      <c r="J5777" s="68" t="s">
        <v>151</v>
      </c>
      <c r="K5777" s="68" t="s">
        <v>151</v>
      </c>
      <c r="L5777" s="68" t="s">
        <v>151</v>
      </c>
      <c r="M5777" s="68" t="s">
        <v>151</v>
      </c>
      <c r="O5777" s="68" t="s">
        <v>3899</v>
      </c>
      <c r="R5777" s="68" t="s">
        <v>6742</v>
      </c>
      <c r="S5777" s="64" t="e">
        <v>#N/A</v>
      </c>
      <c r="T5777" s="64" t="e">
        <v>#N/A</v>
      </c>
      <c r="V5777" s="72">
        <v>43839</v>
      </c>
    </row>
    <row r="5778" spans="1:22" s="68" customFormat="1" ht="12.75" x14ac:dyDescent="0.2">
      <c r="A5778" s="68" t="s">
        <v>10043</v>
      </c>
      <c r="B5778" s="68" t="s">
        <v>9240</v>
      </c>
      <c r="C5778" s="68" t="s">
        <v>7163</v>
      </c>
      <c r="D5778" s="68" t="s">
        <v>7163</v>
      </c>
      <c r="E5778" s="66">
        <v>5967</v>
      </c>
      <c r="F5778" s="68" t="s">
        <v>7162</v>
      </c>
      <c r="G5778" s="68" t="s">
        <v>7164</v>
      </c>
      <c r="H5778" s="68" t="s">
        <v>9773</v>
      </c>
      <c r="I5778" s="68" t="s">
        <v>151</v>
      </c>
      <c r="J5778" s="68" t="s">
        <v>151</v>
      </c>
      <c r="K5778" s="68" t="s">
        <v>151</v>
      </c>
      <c r="L5778" s="68" t="s">
        <v>151</v>
      </c>
      <c r="M5778" s="68" t="s">
        <v>151</v>
      </c>
      <c r="O5778" s="68" t="s">
        <v>3899</v>
      </c>
      <c r="R5778" s="68" t="s">
        <v>6742</v>
      </c>
      <c r="S5778" s="64" t="e">
        <v>#N/A</v>
      </c>
      <c r="T5778" s="64" t="e">
        <v>#N/A</v>
      </c>
      <c r="V5778" s="72">
        <v>43839</v>
      </c>
    </row>
    <row r="5779" spans="1:22" s="68" customFormat="1" ht="12.75" x14ac:dyDescent="0.2">
      <c r="A5779" s="68" t="s">
        <v>10044</v>
      </c>
      <c r="B5779" s="68" t="s">
        <v>9240</v>
      </c>
      <c r="C5779" s="68" t="s">
        <v>7163</v>
      </c>
      <c r="D5779" s="68" t="s">
        <v>7163</v>
      </c>
      <c r="E5779" s="66">
        <v>5967</v>
      </c>
      <c r="F5779" s="68" t="s">
        <v>7162</v>
      </c>
      <c r="G5779" s="68" t="s">
        <v>7164</v>
      </c>
      <c r="H5779" s="68" t="s">
        <v>9773</v>
      </c>
      <c r="I5779" s="68" t="s">
        <v>151</v>
      </c>
      <c r="J5779" s="68" t="s">
        <v>151</v>
      </c>
      <c r="K5779" s="68" t="s">
        <v>151</v>
      </c>
      <c r="L5779" s="68" t="s">
        <v>151</v>
      </c>
      <c r="M5779" s="68" t="s">
        <v>151</v>
      </c>
      <c r="O5779" s="68" t="s">
        <v>3899</v>
      </c>
      <c r="R5779" s="68" t="s">
        <v>6742</v>
      </c>
      <c r="S5779" s="64" t="e">
        <v>#N/A</v>
      </c>
      <c r="T5779" s="64" t="e">
        <v>#N/A</v>
      </c>
      <c r="V5779" s="72">
        <v>43839</v>
      </c>
    </row>
    <row r="5780" spans="1:22" s="68" customFormat="1" ht="12.75" x14ac:dyDescent="0.2">
      <c r="A5780" s="68" t="s">
        <v>10045</v>
      </c>
      <c r="B5780" s="68" t="s">
        <v>9240</v>
      </c>
      <c r="C5780" s="68" t="s">
        <v>7163</v>
      </c>
      <c r="D5780" s="68" t="s">
        <v>7163</v>
      </c>
      <c r="E5780" s="66">
        <v>5967</v>
      </c>
      <c r="F5780" s="68" t="s">
        <v>7162</v>
      </c>
      <c r="G5780" s="68" t="s">
        <v>7164</v>
      </c>
      <c r="H5780" s="68" t="s">
        <v>9773</v>
      </c>
      <c r="I5780" s="68" t="s">
        <v>151</v>
      </c>
      <c r="J5780" s="68" t="s">
        <v>151</v>
      </c>
      <c r="K5780" s="68" t="s">
        <v>151</v>
      </c>
      <c r="L5780" s="68" t="s">
        <v>151</v>
      </c>
      <c r="M5780" s="68" t="s">
        <v>151</v>
      </c>
      <c r="O5780" s="68" t="s">
        <v>3899</v>
      </c>
      <c r="R5780" s="68" t="s">
        <v>6742</v>
      </c>
      <c r="S5780" s="64" t="e">
        <v>#N/A</v>
      </c>
      <c r="T5780" s="64" t="e">
        <v>#N/A</v>
      </c>
      <c r="V5780" s="72">
        <v>43839</v>
      </c>
    </row>
    <row r="5781" spans="1:22" s="68" customFormat="1" ht="12.75" x14ac:dyDescent="0.2">
      <c r="A5781" s="68" t="s">
        <v>10046</v>
      </c>
      <c r="B5781" s="68" t="s">
        <v>9240</v>
      </c>
      <c r="C5781" s="68" t="s">
        <v>7163</v>
      </c>
      <c r="D5781" s="68" t="s">
        <v>7163</v>
      </c>
      <c r="E5781" s="66">
        <v>5967</v>
      </c>
      <c r="F5781" s="68" t="s">
        <v>7162</v>
      </c>
      <c r="G5781" s="68" t="s">
        <v>7164</v>
      </c>
      <c r="H5781" s="68" t="s">
        <v>9773</v>
      </c>
      <c r="I5781" s="68" t="s">
        <v>151</v>
      </c>
      <c r="J5781" s="68" t="s">
        <v>151</v>
      </c>
      <c r="K5781" s="68" t="s">
        <v>151</v>
      </c>
      <c r="L5781" s="68" t="s">
        <v>151</v>
      </c>
      <c r="M5781" s="68" t="s">
        <v>151</v>
      </c>
      <c r="O5781" s="68" t="s">
        <v>3899</v>
      </c>
      <c r="R5781" s="68" t="s">
        <v>6742</v>
      </c>
      <c r="S5781" s="64" t="e">
        <v>#N/A</v>
      </c>
      <c r="T5781" s="64" t="e">
        <v>#N/A</v>
      </c>
      <c r="V5781" s="72">
        <v>43839</v>
      </c>
    </row>
    <row r="5782" spans="1:22" s="68" customFormat="1" ht="12.75" x14ac:dyDescent="0.2">
      <c r="A5782" s="68" t="s">
        <v>10047</v>
      </c>
      <c r="B5782" s="68" t="s">
        <v>9240</v>
      </c>
      <c r="C5782" s="68" t="s">
        <v>7163</v>
      </c>
      <c r="D5782" s="68" t="s">
        <v>7163</v>
      </c>
      <c r="E5782" s="66">
        <v>5967</v>
      </c>
      <c r="F5782" s="68" t="s">
        <v>7162</v>
      </c>
      <c r="G5782" s="68" t="s">
        <v>7164</v>
      </c>
      <c r="H5782" s="68" t="s">
        <v>9773</v>
      </c>
      <c r="I5782" s="68" t="s">
        <v>151</v>
      </c>
      <c r="J5782" s="68" t="s">
        <v>151</v>
      </c>
      <c r="K5782" s="68" t="s">
        <v>151</v>
      </c>
      <c r="L5782" s="68" t="s">
        <v>151</v>
      </c>
      <c r="M5782" s="68" t="s">
        <v>151</v>
      </c>
      <c r="O5782" s="68" t="s">
        <v>3899</v>
      </c>
      <c r="R5782" s="68" t="s">
        <v>6742</v>
      </c>
      <c r="S5782" s="64" t="e">
        <v>#N/A</v>
      </c>
      <c r="T5782" s="64" t="e">
        <v>#N/A</v>
      </c>
      <c r="V5782" s="72">
        <v>43839</v>
      </c>
    </row>
    <row r="5783" spans="1:22" s="61" customFormat="1" ht="12.75" x14ac:dyDescent="0.2">
      <c r="A5783" s="61" t="s">
        <v>10048</v>
      </c>
      <c r="B5783" s="61" t="s">
        <v>9240</v>
      </c>
      <c r="C5783" s="61" t="s">
        <v>7163</v>
      </c>
      <c r="D5783" s="61" t="s">
        <v>7163</v>
      </c>
      <c r="E5783" s="60">
        <v>5967</v>
      </c>
      <c r="F5783" s="61" t="s">
        <v>7162</v>
      </c>
      <c r="G5783" s="61" t="s">
        <v>7164</v>
      </c>
      <c r="H5783" s="61" t="s">
        <v>9773</v>
      </c>
      <c r="I5783" s="61" t="s">
        <v>151</v>
      </c>
      <c r="J5783" s="61" t="s">
        <v>151</v>
      </c>
      <c r="K5783" s="61" t="s">
        <v>151</v>
      </c>
      <c r="L5783" s="61" t="s">
        <v>151</v>
      </c>
      <c r="M5783" s="61" t="s">
        <v>151</v>
      </c>
      <c r="O5783" s="61" t="s">
        <v>3899</v>
      </c>
      <c r="R5783" s="61" t="s">
        <v>6742</v>
      </c>
      <c r="S5783" s="6" t="e">
        <v>#N/A</v>
      </c>
      <c r="T5783" s="6" t="e">
        <v>#N/A</v>
      </c>
      <c r="V5783" s="62">
        <v>43839</v>
      </c>
    </row>
    <row r="5784" spans="1:22" s="68" customFormat="1" ht="12.75" x14ac:dyDescent="0.2">
      <c r="A5784" s="68" t="s">
        <v>10049</v>
      </c>
      <c r="B5784" s="68" t="s">
        <v>9240</v>
      </c>
      <c r="C5784" s="68" t="s">
        <v>7163</v>
      </c>
      <c r="D5784" s="68" t="s">
        <v>7163</v>
      </c>
      <c r="E5784" s="66">
        <v>5967</v>
      </c>
      <c r="F5784" s="68" t="s">
        <v>7162</v>
      </c>
      <c r="G5784" s="68" t="s">
        <v>7164</v>
      </c>
      <c r="H5784" s="68" t="s">
        <v>9773</v>
      </c>
      <c r="I5784" s="68" t="s">
        <v>151</v>
      </c>
      <c r="J5784" s="68" t="s">
        <v>151</v>
      </c>
      <c r="K5784" s="68" t="s">
        <v>151</v>
      </c>
      <c r="L5784" s="68" t="s">
        <v>151</v>
      </c>
      <c r="M5784" s="68" t="s">
        <v>151</v>
      </c>
      <c r="O5784" s="68" t="s">
        <v>3899</v>
      </c>
      <c r="R5784" s="68" t="s">
        <v>6742</v>
      </c>
      <c r="S5784" s="64" t="e">
        <v>#N/A</v>
      </c>
      <c r="T5784" s="64" t="e">
        <v>#N/A</v>
      </c>
      <c r="V5784" s="72">
        <v>43839</v>
      </c>
    </row>
    <row r="5785" spans="1:22" s="68" customFormat="1" ht="12.75" x14ac:dyDescent="0.2">
      <c r="A5785" s="68" t="s">
        <v>10050</v>
      </c>
      <c r="B5785" s="68" t="s">
        <v>9240</v>
      </c>
      <c r="C5785" s="68" t="s">
        <v>7163</v>
      </c>
      <c r="D5785" s="68" t="s">
        <v>7163</v>
      </c>
      <c r="E5785" s="66">
        <v>5967</v>
      </c>
      <c r="F5785" s="68" t="s">
        <v>7162</v>
      </c>
      <c r="G5785" s="68" t="s">
        <v>7164</v>
      </c>
      <c r="H5785" s="68" t="s">
        <v>9773</v>
      </c>
      <c r="I5785" s="68" t="s">
        <v>151</v>
      </c>
      <c r="J5785" s="68" t="s">
        <v>151</v>
      </c>
      <c r="K5785" s="68" t="s">
        <v>151</v>
      </c>
      <c r="L5785" s="68" t="s">
        <v>151</v>
      </c>
      <c r="M5785" s="68" t="s">
        <v>151</v>
      </c>
      <c r="O5785" s="68" t="s">
        <v>3899</v>
      </c>
      <c r="R5785" s="68" t="s">
        <v>6742</v>
      </c>
      <c r="S5785" s="64" t="e">
        <v>#N/A</v>
      </c>
      <c r="T5785" s="64" t="e">
        <v>#N/A</v>
      </c>
      <c r="V5785" s="72">
        <v>43839</v>
      </c>
    </row>
    <row r="5786" spans="1:22" s="68" customFormat="1" ht="12.75" x14ac:dyDescent="0.2">
      <c r="A5786" s="68" t="s">
        <v>10051</v>
      </c>
      <c r="B5786" s="68" t="s">
        <v>9240</v>
      </c>
      <c r="C5786" s="68" t="s">
        <v>7163</v>
      </c>
      <c r="D5786" s="68" t="s">
        <v>7163</v>
      </c>
      <c r="E5786" s="66">
        <v>5967</v>
      </c>
      <c r="F5786" s="68" t="s">
        <v>7162</v>
      </c>
      <c r="G5786" s="68" t="s">
        <v>7164</v>
      </c>
      <c r="H5786" s="68" t="s">
        <v>9773</v>
      </c>
      <c r="I5786" s="68" t="s">
        <v>151</v>
      </c>
      <c r="J5786" s="68" t="s">
        <v>151</v>
      </c>
      <c r="K5786" s="68" t="s">
        <v>151</v>
      </c>
      <c r="L5786" s="68" t="s">
        <v>151</v>
      </c>
      <c r="M5786" s="68" t="s">
        <v>151</v>
      </c>
      <c r="O5786" s="68" t="s">
        <v>3899</v>
      </c>
      <c r="R5786" s="68" t="s">
        <v>6742</v>
      </c>
      <c r="S5786" s="64" t="e">
        <v>#N/A</v>
      </c>
      <c r="T5786" s="64" t="e">
        <v>#N/A</v>
      </c>
      <c r="V5786" s="72">
        <v>43839</v>
      </c>
    </row>
    <row r="5787" spans="1:22" s="61" customFormat="1" ht="12.75" x14ac:dyDescent="0.2">
      <c r="A5787" s="61" t="s">
        <v>10052</v>
      </c>
      <c r="B5787" s="61" t="s">
        <v>9240</v>
      </c>
      <c r="C5787" s="61" t="s">
        <v>7163</v>
      </c>
      <c r="D5787" s="61" t="s">
        <v>7163</v>
      </c>
      <c r="E5787" s="60">
        <v>5967</v>
      </c>
      <c r="F5787" s="61" t="s">
        <v>7162</v>
      </c>
      <c r="G5787" s="61" t="s">
        <v>7164</v>
      </c>
      <c r="H5787" s="61" t="s">
        <v>9773</v>
      </c>
      <c r="I5787" s="61" t="s">
        <v>151</v>
      </c>
      <c r="J5787" s="61" t="s">
        <v>151</v>
      </c>
      <c r="K5787" s="61" t="s">
        <v>151</v>
      </c>
      <c r="L5787" s="61" t="s">
        <v>151</v>
      </c>
      <c r="M5787" s="61" t="s">
        <v>151</v>
      </c>
      <c r="O5787" s="61" t="s">
        <v>3899</v>
      </c>
      <c r="R5787" s="61" t="s">
        <v>6742</v>
      </c>
      <c r="S5787" s="6" t="e">
        <v>#N/A</v>
      </c>
      <c r="T5787" s="6" t="e">
        <v>#N/A</v>
      </c>
      <c r="V5787" s="62">
        <v>43839</v>
      </c>
    </row>
    <row r="5788" spans="1:22" s="39" customFormat="1" ht="12.75" x14ac:dyDescent="0.2">
      <c r="A5788" s="61" t="s">
        <v>10055</v>
      </c>
      <c r="B5788" s="61" t="s">
        <v>8731</v>
      </c>
      <c r="C5788" s="61" t="s">
        <v>10056</v>
      </c>
      <c r="D5788" s="61" t="s">
        <v>10056</v>
      </c>
      <c r="E5788" s="60">
        <v>4899</v>
      </c>
      <c r="F5788" s="61" t="s">
        <v>10057</v>
      </c>
      <c r="G5788" s="39" t="s">
        <v>6447</v>
      </c>
      <c r="H5788" s="39" t="s">
        <v>6448</v>
      </c>
      <c r="I5788" s="61" t="s">
        <v>151</v>
      </c>
      <c r="J5788" s="61" t="s">
        <v>151</v>
      </c>
      <c r="K5788" s="61" t="s">
        <v>151</v>
      </c>
      <c r="L5788" s="61" t="s">
        <v>4352</v>
      </c>
      <c r="M5788" s="61" t="s">
        <v>151</v>
      </c>
      <c r="O5788" s="39" t="s">
        <v>3899</v>
      </c>
      <c r="R5788" s="39" t="s">
        <v>1742</v>
      </c>
      <c r="S5788" s="39" t="s">
        <v>6380</v>
      </c>
      <c r="T5788" s="6" t="e">
        <v>#N/A</v>
      </c>
      <c r="V5788" s="62">
        <v>43840</v>
      </c>
    </row>
    <row r="5789" spans="1:22" s="61" customFormat="1" ht="12.75" x14ac:dyDescent="0.2">
      <c r="A5789" s="61" t="s">
        <v>10058</v>
      </c>
      <c r="B5789" s="61" t="s">
        <v>10059</v>
      </c>
      <c r="C5789" s="61" t="s">
        <v>10060</v>
      </c>
      <c r="D5789" s="61" t="s">
        <v>10060</v>
      </c>
      <c r="E5789" s="60">
        <v>5967</v>
      </c>
      <c r="F5789" s="61" t="s">
        <v>10061</v>
      </c>
      <c r="G5789" s="61" t="s">
        <v>10062</v>
      </c>
      <c r="H5789" s="61" t="s">
        <v>10063</v>
      </c>
      <c r="I5789" s="61" t="s">
        <v>151</v>
      </c>
      <c r="J5789" s="61" t="s">
        <v>151</v>
      </c>
      <c r="K5789" s="61" t="s">
        <v>151</v>
      </c>
      <c r="L5789" s="61" t="s">
        <v>151</v>
      </c>
      <c r="M5789" s="61" t="s">
        <v>151</v>
      </c>
      <c r="O5789" s="61" t="s">
        <v>3899</v>
      </c>
      <c r="R5789" s="61" t="s">
        <v>1747</v>
      </c>
      <c r="S5789" s="6" t="e">
        <v>#N/A</v>
      </c>
      <c r="T5789" s="6" t="e">
        <v>#N/A</v>
      </c>
      <c r="V5789" s="62">
        <v>43843</v>
      </c>
    </row>
    <row r="5790" spans="1:22" s="61" customFormat="1" ht="12.75" x14ac:dyDescent="0.2">
      <c r="A5790" s="61" t="s">
        <v>10064</v>
      </c>
      <c r="B5790" s="61" t="s">
        <v>10059</v>
      </c>
      <c r="C5790" s="61" t="s">
        <v>10060</v>
      </c>
      <c r="D5790" s="61" t="s">
        <v>10060</v>
      </c>
      <c r="E5790" s="60">
        <v>5967</v>
      </c>
      <c r="F5790" s="61" t="s">
        <v>10061</v>
      </c>
      <c r="G5790" s="61" t="s">
        <v>10062</v>
      </c>
      <c r="H5790" s="61" t="s">
        <v>10063</v>
      </c>
      <c r="I5790" s="61" t="s">
        <v>151</v>
      </c>
      <c r="J5790" s="61" t="s">
        <v>151</v>
      </c>
      <c r="K5790" s="61" t="s">
        <v>151</v>
      </c>
      <c r="L5790" s="61" t="s">
        <v>151</v>
      </c>
      <c r="M5790" s="61" t="s">
        <v>151</v>
      </c>
      <c r="O5790" s="61" t="s">
        <v>3899</v>
      </c>
      <c r="R5790" s="61" t="s">
        <v>1747</v>
      </c>
      <c r="S5790" s="61" t="e">
        <v>#N/A</v>
      </c>
      <c r="T5790" s="6" t="e">
        <v>#N/A</v>
      </c>
      <c r="V5790" s="62">
        <v>43843</v>
      </c>
    </row>
    <row r="5791" spans="1:22" s="61" customFormat="1" ht="12.75" x14ac:dyDescent="0.2">
      <c r="A5791" s="61" t="s">
        <v>10065</v>
      </c>
      <c r="B5791" s="61" t="s">
        <v>10059</v>
      </c>
      <c r="C5791" s="61" t="s">
        <v>10060</v>
      </c>
      <c r="D5791" s="61" t="s">
        <v>10060</v>
      </c>
      <c r="E5791" s="60">
        <v>5967</v>
      </c>
      <c r="F5791" s="61" t="s">
        <v>10061</v>
      </c>
      <c r="G5791" s="61" t="s">
        <v>10062</v>
      </c>
      <c r="H5791" s="61" t="s">
        <v>10063</v>
      </c>
      <c r="I5791" s="61" t="s">
        <v>151</v>
      </c>
      <c r="J5791" s="61" t="s">
        <v>151</v>
      </c>
      <c r="K5791" s="61" t="s">
        <v>151</v>
      </c>
      <c r="L5791" s="61" t="s">
        <v>151</v>
      </c>
      <c r="M5791" s="61" t="s">
        <v>151</v>
      </c>
      <c r="O5791" s="61" t="s">
        <v>3899</v>
      </c>
      <c r="R5791" s="61" t="s">
        <v>1747</v>
      </c>
      <c r="S5791" s="6" t="e">
        <v>#N/A</v>
      </c>
      <c r="T5791" s="6" t="e">
        <v>#N/A</v>
      </c>
      <c r="V5791" s="62">
        <v>43843</v>
      </c>
    </row>
    <row r="5792" spans="1:22" s="61" customFormat="1" ht="12.75" x14ac:dyDescent="0.2">
      <c r="A5792" s="61" t="s">
        <v>10066</v>
      </c>
      <c r="B5792" s="61" t="s">
        <v>10059</v>
      </c>
      <c r="C5792" s="61" t="s">
        <v>10060</v>
      </c>
      <c r="D5792" s="61" t="s">
        <v>10060</v>
      </c>
      <c r="E5792" s="60">
        <v>5967</v>
      </c>
      <c r="F5792" s="61" t="s">
        <v>10061</v>
      </c>
      <c r="G5792" s="61" t="s">
        <v>10062</v>
      </c>
      <c r="H5792" s="61" t="s">
        <v>10063</v>
      </c>
      <c r="I5792" s="61" t="s">
        <v>151</v>
      </c>
      <c r="J5792" s="61" t="s">
        <v>151</v>
      </c>
      <c r="K5792" s="61" t="s">
        <v>151</v>
      </c>
      <c r="L5792" s="61" t="s">
        <v>151</v>
      </c>
      <c r="M5792" s="61" t="s">
        <v>151</v>
      </c>
      <c r="O5792" s="61" t="s">
        <v>3899</v>
      </c>
      <c r="R5792" s="61" t="s">
        <v>1747</v>
      </c>
      <c r="S5792" s="61" t="e">
        <v>#N/A</v>
      </c>
      <c r="T5792" s="6" t="e">
        <v>#N/A</v>
      </c>
      <c r="V5792" s="62">
        <v>43843</v>
      </c>
    </row>
    <row r="5793" spans="1:22" s="61" customFormat="1" ht="12.75" x14ac:dyDescent="0.2">
      <c r="A5793" s="61" t="s">
        <v>10081</v>
      </c>
      <c r="B5793" s="61" t="s">
        <v>8626</v>
      </c>
      <c r="C5793" s="61" t="s">
        <v>10067</v>
      </c>
      <c r="D5793" s="61" t="s">
        <v>10067</v>
      </c>
      <c r="E5793" s="60">
        <v>5815</v>
      </c>
      <c r="F5793" s="61" t="s">
        <v>10068</v>
      </c>
      <c r="G5793" s="61" t="s">
        <v>6447</v>
      </c>
      <c r="H5793" s="61" t="s">
        <v>6448</v>
      </c>
      <c r="I5793" s="61" t="s">
        <v>151</v>
      </c>
      <c r="J5793" s="61" t="s">
        <v>151</v>
      </c>
      <c r="K5793" s="61" t="s">
        <v>151</v>
      </c>
      <c r="L5793" s="61" t="s">
        <v>4352</v>
      </c>
      <c r="M5793" s="61" t="s">
        <v>151</v>
      </c>
      <c r="O5793" s="61" t="s">
        <v>3899</v>
      </c>
      <c r="R5793" s="61" t="s">
        <v>1742</v>
      </c>
      <c r="S5793" s="6" t="s">
        <v>6380</v>
      </c>
      <c r="T5793" s="6" t="e">
        <v>#N/A</v>
      </c>
      <c r="V5793" s="62">
        <v>43843</v>
      </c>
    </row>
    <row r="5794" spans="1:22" s="61" customFormat="1" ht="12.75" x14ac:dyDescent="0.2">
      <c r="A5794" s="61" t="s">
        <v>10069</v>
      </c>
      <c r="B5794" s="61" t="s">
        <v>6161</v>
      </c>
      <c r="C5794" s="61" t="s">
        <v>10070</v>
      </c>
      <c r="D5794" s="61" t="s">
        <v>10070</v>
      </c>
      <c r="E5794" s="60">
        <v>5815</v>
      </c>
      <c r="F5794" s="61" t="s">
        <v>10071</v>
      </c>
      <c r="G5794" s="61" t="s">
        <v>6447</v>
      </c>
      <c r="H5794" s="61" t="s">
        <v>6448</v>
      </c>
      <c r="I5794" s="61" t="s">
        <v>151</v>
      </c>
      <c r="J5794" s="61" t="s">
        <v>151</v>
      </c>
      <c r="K5794" s="61" t="s">
        <v>151</v>
      </c>
      <c r="L5794" s="61" t="s">
        <v>4352</v>
      </c>
      <c r="M5794" s="61" t="s">
        <v>151</v>
      </c>
      <c r="O5794" s="61" t="s">
        <v>3899</v>
      </c>
      <c r="R5794" s="61" t="s">
        <v>1742</v>
      </c>
      <c r="S5794" s="61" t="s">
        <v>6380</v>
      </c>
      <c r="T5794" s="6" t="e">
        <v>#N/A</v>
      </c>
      <c r="V5794" s="62">
        <v>43843</v>
      </c>
    </row>
    <row r="5795" spans="1:22" s="61" customFormat="1" ht="12.75" x14ac:dyDescent="0.2">
      <c r="A5795" s="61" t="s">
        <v>10072</v>
      </c>
      <c r="B5795" s="61" t="s">
        <v>10073</v>
      </c>
      <c r="C5795" s="61" t="s">
        <v>10074</v>
      </c>
      <c r="D5795" s="61" t="s">
        <v>10074</v>
      </c>
      <c r="E5795" s="60">
        <v>7273</v>
      </c>
      <c r="F5795" s="61" t="s">
        <v>10075</v>
      </c>
      <c r="G5795" s="61" t="s">
        <v>10076</v>
      </c>
      <c r="H5795" s="61" t="s">
        <v>10077</v>
      </c>
      <c r="I5795" s="61" t="s">
        <v>151</v>
      </c>
      <c r="J5795" s="61" t="s">
        <v>151</v>
      </c>
      <c r="K5795" s="61" t="s">
        <v>151</v>
      </c>
      <c r="L5795" s="61" t="s">
        <v>4352</v>
      </c>
      <c r="M5795" s="61" t="s">
        <v>151</v>
      </c>
      <c r="O5795" s="61" t="s">
        <v>3899</v>
      </c>
      <c r="R5795" s="61" t="s">
        <v>6742</v>
      </c>
      <c r="S5795" s="6" t="e">
        <v>#N/A</v>
      </c>
      <c r="T5795" s="6" t="e">
        <v>#N/A</v>
      </c>
      <c r="V5795" s="62">
        <v>43843</v>
      </c>
    </row>
    <row r="5796" spans="1:22" s="61" customFormat="1" ht="12.75" x14ac:dyDescent="0.2">
      <c r="A5796" s="61" t="s">
        <v>10078</v>
      </c>
      <c r="B5796" s="61" t="s">
        <v>54</v>
      </c>
      <c r="C5796" s="61" t="s">
        <v>10079</v>
      </c>
      <c r="D5796" s="61" t="s">
        <v>10079</v>
      </c>
      <c r="E5796" s="60">
        <v>5815</v>
      </c>
      <c r="F5796" s="61" t="s">
        <v>10080</v>
      </c>
      <c r="G5796" s="61" t="s">
        <v>6447</v>
      </c>
      <c r="H5796" s="61" t="s">
        <v>6448</v>
      </c>
      <c r="I5796" s="61" t="s">
        <v>151</v>
      </c>
      <c r="J5796" s="61" t="s">
        <v>151</v>
      </c>
      <c r="K5796" s="61" t="s">
        <v>151</v>
      </c>
      <c r="L5796" s="61" t="s">
        <v>4352</v>
      </c>
      <c r="M5796" s="61" t="s">
        <v>151</v>
      </c>
      <c r="O5796" s="61" t="s">
        <v>3899</v>
      </c>
      <c r="R5796" s="61" t="s">
        <v>1742</v>
      </c>
      <c r="S5796" s="61" t="s">
        <v>6380</v>
      </c>
      <c r="T5796" s="6" t="e">
        <v>#N/A</v>
      </c>
      <c r="V5796" s="62">
        <v>43843</v>
      </c>
    </row>
    <row r="5797" spans="1:22" s="39" customFormat="1" ht="12.75" x14ac:dyDescent="0.2">
      <c r="A5797" s="61" t="s">
        <v>10082</v>
      </c>
      <c r="B5797" s="61" t="s">
        <v>6098</v>
      </c>
      <c r="C5797" s="61" t="s">
        <v>10083</v>
      </c>
      <c r="D5797" s="61" t="s">
        <v>10083</v>
      </c>
      <c r="E5797" s="58" t="s">
        <v>10087</v>
      </c>
      <c r="F5797" s="61" t="s">
        <v>10084</v>
      </c>
      <c r="G5797" s="61" t="s">
        <v>6447</v>
      </c>
      <c r="H5797" s="61" t="s">
        <v>6448</v>
      </c>
      <c r="I5797" s="39" t="s">
        <v>151</v>
      </c>
      <c r="J5797" s="39" t="s">
        <v>151</v>
      </c>
      <c r="K5797" s="39" t="s">
        <v>151</v>
      </c>
      <c r="L5797" s="61" t="s">
        <v>4352</v>
      </c>
      <c r="M5797" s="39" t="s">
        <v>151</v>
      </c>
      <c r="O5797" s="39" t="s">
        <v>3899</v>
      </c>
      <c r="R5797" s="39" t="s">
        <v>1742</v>
      </c>
      <c r="S5797" s="39" t="s">
        <v>6380</v>
      </c>
      <c r="T5797" s="6" t="e">
        <v>#N/A</v>
      </c>
      <c r="V5797" s="62">
        <v>43844</v>
      </c>
    </row>
    <row r="5798" spans="1:22" s="39" customFormat="1" ht="12.75" x14ac:dyDescent="0.2">
      <c r="A5798" s="61" t="s">
        <v>10085</v>
      </c>
      <c r="B5798" s="61" t="s">
        <v>8744</v>
      </c>
      <c r="C5798" s="61" t="s">
        <v>10086</v>
      </c>
      <c r="D5798" s="61" t="s">
        <v>10086</v>
      </c>
      <c r="E5798" s="58" t="s">
        <v>10087</v>
      </c>
      <c r="F5798" s="58" t="s">
        <v>10088</v>
      </c>
      <c r="G5798" s="39" t="s">
        <v>6447</v>
      </c>
      <c r="H5798" s="39" t="s">
        <v>6448</v>
      </c>
      <c r="I5798" s="39" t="s">
        <v>151</v>
      </c>
      <c r="J5798" s="39" t="s">
        <v>151</v>
      </c>
      <c r="K5798" s="39" t="s">
        <v>151</v>
      </c>
      <c r="L5798" s="39" t="s">
        <v>4352</v>
      </c>
      <c r="M5798" s="39" t="s">
        <v>151</v>
      </c>
      <c r="O5798" s="61" t="s">
        <v>3899</v>
      </c>
      <c r="R5798" s="61" t="s">
        <v>1742</v>
      </c>
      <c r="S5798" s="61" t="s">
        <v>6380</v>
      </c>
      <c r="T5798" s="6" t="e">
        <v>#N/A</v>
      </c>
      <c r="U5798" s="61"/>
      <c r="V5798" s="62">
        <v>43844</v>
      </c>
    </row>
    <row r="5799" spans="1:22" s="68" customFormat="1" ht="12.75" x14ac:dyDescent="0.2">
      <c r="A5799" s="68" t="s">
        <v>10095</v>
      </c>
      <c r="B5799" s="68" t="s">
        <v>6253</v>
      </c>
      <c r="C5799" s="68" t="s">
        <v>10092</v>
      </c>
      <c r="D5799" s="68" t="s">
        <v>10092</v>
      </c>
      <c r="E5799" s="73" t="s">
        <v>10087</v>
      </c>
      <c r="F5799" s="68" t="s">
        <v>10089</v>
      </c>
      <c r="G5799" s="68" t="s">
        <v>6447</v>
      </c>
      <c r="H5799" s="68" t="s">
        <v>6448</v>
      </c>
      <c r="I5799" s="68" t="s">
        <v>151</v>
      </c>
      <c r="J5799" s="68" t="s">
        <v>151</v>
      </c>
      <c r="K5799" s="68" t="s">
        <v>151</v>
      </c>
      <c r="L5799" s="68" t="s">
        <v>4352</v>
      </c>
      <c r="M5799" s="68" t="s">
        <v>151</v>
      </c>
      <c r="O5799" s="68" t="s">
        <v>3899</v>
      </c>
      <c r="R5799" s="68" t="s">
        <v>1742</v>
      </c>
      <c r="S5799" s="68" t="s">
        <v>6380</v>
      </c>
      <c r="T5799" s="64" t="e">
        <v>#N/A</v>
      </c>
      <c r="V5799" s="72">
        <v>43844</v>
      </c>
    </row>
    <row r="5800" spans="1:22" s="39" customFormat="1" ht="12.75" x14ac:dyDescent="0.2">
      <c r="A5800" s="61" t="s">
        <v>10096</v>
      </c>
      <c r="B5800" s="61" t="s">
        <v>17</v>
      </c>
      <c r="C5800" s="61" t="s">
        <v>10093</v>
      </c>
      <c r="D5800" s="61" t="s">
        <v>10093</v>
      </c>
      <c r="E5800" s="58" t="s">
        <v>10087</v>
      </c>
      <c r="F5800" s="61" t="s">
        <v>10090</v>
      </c>
      <c r="G5800" s="61" t="s">
        <v>6447</v>
      </c>
      <c r="H5800" s="61" t="s">
        <v>6448</v>
      </c>
      <c r="I5800" s="61" t="s">
        <v>151</v>
      </c>
      <c r="J5800" s="61" t="s">
        <v>151</v>
      </c>
      <c r="K5800" s="61" t="s">
        <v>151</v>
      </c>
      <c r="L5800" s="61" t="s">
        <v>4352</v>
      </c>
      <c r="M5800" s="61" t="s">
        <v>151</v>
      </c>
      <c r="O5800" s="61" t="s">
        <v>3899</v>
      </c>
      <c r="R5800" s="61" t="s">
        <v>1742</v>
      </c>
      <c r="S5800" s="61" t="s">
        <v>6380</v>
      </c>
      <c r="T5800" s="6" t="e">
        <v>#N/A</v>
      </c>
      <c r="V5800" s="62">
        <v>43844</v>
      </c>
    </row>
    <row r="5801" spans="1:22" s="39" customFormat="1" ht="12.75" x14ac:dyDescent="0.2">
      <c r="A5801" s="61" t="s">
        <v>10097</v>
      </c>
      <c r="B5801" s="61" t="s">
        <v>6770</v>
      </c>
      <c r="C5801" s="61" t="s">
        <v>10094</v>
      </c>
      <c r="D5801" s="61" t="s">
        <v>10094</v>
      </c>
      <c r="E5801" s="58" t="s">
        <v>10087</v>
      </c>
      <c r="F5801" s="61" t="s">
        <v>10091</v>
      </c>
      <c r="G5801" s="61" t="s">
        <v>6447</v>
      </c>
      <c r="H5801" s="61" t="s">
        <v>6448</v>
      </c>
      <c r="I5801" s="61" t="s">
        <v>151</v>
      </c>
      <c r="J5801" s="61" t="s">
        <v>151</v>
      </c>
      <c r="K5801" s="61" t="s">
        <v>151</v>
      </c>
      <c r="L5801" s="61" t="s">
        <v>4352</v>
      </c>
      <c r="M5801" s="61" t="s">
        <v>151</v>
      </c>
      <c r="O5801" s="61" t="s">
        <v>3899</v>
      </c>
      <c r="R5801" s="61" t="s">
        <v>1742</v>
      </c>
      <c r="S5801" s="61" t="s">
        <v>6380</v>
      </c>
      <c r="T5801" s="6" t="e">
        <v>#N/A</v>
      </c>
      <c r="V5801" s="62">
        <v>43844</v>
      </c>
    </row>
    <row r="5802" spans="1:22" s="39" customFormat="1" ht="12.75" x14ac:dyDescent="0.2">
      <c r="A5802" s="61" t="s">
        <v>10104</v>
      </c>
      <c r="B5802" s="61" t="s">
        <v>6135</v>
      </c>
      <c r="C5802" s="61" t="s">
        <v>10098</v>
      </c>
      <c r="D5802" s="61" t="s">
        <v>10098</v>
      </c>
      <c r="E5802" s="58" t="s">
        <v>10087</v>
      </c>
      <c r="F5802" s="61" t="s">
        <v>10101</v>
      </c>
      <c r="G5802" s="61" t="s">
        <v>6447</v>
      </c>
      <c r="H5802" s="61" t="s">
        <v>6448</v>
      </c>
      <c r="I5802" s="61" t="s">
        <v>151</v>
      </c>
      <c r="J5802" s="61" t="s">
        <v>151</v>
      </c>
      <c r="K5802" s="61" t="s">
        <v>151</v>
      </c>
      <c r="L5802" s="61" t="s">
        <v>4352</v>
      </c>
      <c r="M5802" s="61" t="s">
        <v>151</v>
      </c>
      <c r="O5802" s="61" t="s">
        <v>3899</v>
      </c>
      <c r="R5802" s="61" t="s">
        <v>1742</v>
      </c>
      <c r="S5802" s="61" t="s">
        <v>6380</v>
      </c>
      <c r="T5802" s="6" t="e">
        <v>#N/A</v>
      </c>
      <c r="V5802" s="62">
        <v>43845</v>
      </c>
    </row>
    <row r="5803" spans="1:22" s="39" customFormat="1" ht="12.75" x14ac:dyDescent="0.2">
      <c r="A5803" s="61" t="s">
        <v>10105</v>
      </c>
      <c r="B5803" s="61" t="s">
        <v>8760</v>
      </c>
      <c r="C5803" s="61" t="s">
        <v>10099</v>
      </c>
      <c r="D5803" s="61" t="s">
        <v>10099</v>
      </c>
      <c r="E5803" s="58" t="s">
        <v>10087</v>
      </c>
      <c r="F5803" s="61" t="s">
        <v>10102</v>
      </c>
      <c r="G5803" s="61" t="s">
        <v>6447</v>
      </c>
      <c r="H5803" s="61" t="s">
        <v>6448</v>
      </c>
      <c r="I5803" s="61" t="s">
        <v>151</v>
      </c>
      <c r="J5803" s="61" t="s">
        <v>151</v>
      </c>
      <c r="K5803" s="61" t="s">
        <v>151</v>
      </c>
      <c r="L5803" s="61" t="s">
        <v>4352</v>
      </c>
      <c r="M5803" s="61" t="s">
        <v>151</v>
      </c>
      <c r="O5803" s="61" t="s">
        <v>3899</v>
      </c>
      <c r="R5803" s="61" t="s">
        <v>1742</v>
      </c>
      <c r="S5803" s="61" t="s">
        <v>6380</v>
      </c>
      <c r="T5803" s="6" t="e">
        <v>#N/A</v>
      </c>
      <c r="V5803" s="62">
        <v>43845</v>
      </c>
    </row>
    <row r="5804" spans="1:22" s="39" customFormat="1" ht="12.75" x14ac:dyDescent="0.2">
      <c r="A5804" s="61" t="s">
        <v>10106</v>
      </c>
      <c r="B5804" s="61" t="s">
        <v>8704</v>
      </c>
      <c r="C5804" s="61" t="s">
        <v>10100</v>
      </c>
      <c r="D5804" s="61" t="s">
        <v>10100</v>
      </c>
      <c r="E5804" s="58" t="s">
        <v>10087</v>
      </c>
      <c r="F5804" s="61" t="s">
        <v>10103</v>
      </c>
      <c r="G5804" s="61" t="s">
        <v>6447</v>
      </c>
      <c r="H5804" s="61" t="s">
        <v>6448</v>
      </c>
      <c r="I5804" s="61" t="s">
        <v>151</v>
      </c>
      <c r="J5804" s="61" t="s">
        <v>151</v>
      </c>
      <c r="K5804" s="61" t="s">
        <v>151</v>
      </c>
      <c r="L5804" s="61" t="s">
        <v>4352</v>
      </c>
      <c r="M5804" s="61" t="s">
        <v>151</v>
      </c>
      <c r="O5804" s="61" t="s">
        <v>3899</v>
      </c>
      <c r="R5804" s="61" t="s">
        <v>1742</v>
      </c>
      <c r="S5804" s="61" t="s">
        <v>6380</v>
      </c>
      <c r="T5804" s="6" t="e">
        <v>#N/A</v>
      </c>
      <c r="V5804" s="62">
        <v>43845</v>
      </c>
    </row>
    <row r="5805" spans="1:22" s="39" customFormat="1" ht="12.75" x14ac:dyDescent="0.2">
      <c r="A5805" s="61" t="s">
        <v>10109</v>
      </c>
      <c r="B5805" s="61" t="s">
        <v>6450</v>
      </c>
      <c r="C5805" s="61" t="s">
        <v>10107</v>
      </c>
      <c r="D5805" s="61" t="s">
        <v>10107</v>
      </c>
      <c r="E5805" s="58" t="s">
        <v>10087</v>
      </c>
      <c r="F5805" s="58" t="s">
        <v>10108</v>
      </c>
      <c r="G5805" s="61" t="s">
        <v>6447</v>
      </c>
      <c r="H5805" s="61" t="s">
        <v>6448</v>
      </c>
      <c r="I5805" s="61" t="s">
        <v>151</v>
      </c>
      <c r="J5805" s="61" t="s">
        <v>151</v>
      </c>
      <c r="K5805" s="61" t="s">
        <v>151</v>
      </c>
      <c r="L5805" s="61" t="s">
        <v>4352</v>
      </c>
      <c r="M5805" s="61" t="s">
        <v>151</v>
      </c>
      <c r="N5805" s="61"/>
      <c r="O5805" s="61" t="s">
        <v>3899</v>
      </c>
      <c r="P5805" s="61"/>
      <c r="Q5805" s="61"/>
      <c r="R5805" s="61" t="s">
        <v>1742</v>
      </c>
      <c r="S5805" s="61" t="s">
        <v>6380</v>
      </c>
      <c r="T5805" s="6" t="e">
        <v>#N/A</v>
      </c>
      <c r="U5805" s="61"/>
      <c r="V5805" s="62">
        <v>43845</v>
      </c>
    </row>
    <row r="5806" spans="1:22" s="39" customFormat="1" ht="12.75" x14ac:dyDescent="0.2">
      <c r="A5806" s="61" t="s">
        <v>10110</v>
      </c>
      <c r="B5806" s="61" t="s">
        <v>8668</v>
      </c>
      <c r="C5806" s="61" t="s">
        <v>10111</v>
      </c>
      <c r="D5806" s="61" t="s">
        <v>10111</v>
      </c>
      <c r="E5806" s="58" t="s">
        <v>10087</v>
      </c>
      <c r="F5806" s="58" t="s">
        <v>10112</v>
      </c>
      <c r="G5806" s="61" t="s">
        <v>6447</v>
      </c>
      <c r="H5806" s="61" t="s">
        <v>6448</v>
      </c>
      <c r="I5806" s="61" t="s">
        <v>151</v>
      </c>
      <c r="J5806" s="61" t="s">
        <v>151</v>
      </c>
      <c r="K5806" s="61" t="s">
        <v>151</v>
      </c>
      <c r="L5806" s="61" t="s">
        <v>4352</v>
      </c>
      <c r="M5806" s="61" t="s">
        <v>151</v>
      </c>
      <c r="N5806" s="61"/>
      <c r="O5806" s="61" t="s">
        <v>3899</v>
      </c>
      <c r="P5806" s="61"/>
      <c r="Q5806" s="61"/>
      <c r="R5806" s="61" t="s">
        <v>1742</v>
      </c>
      <c r="S5806" s="61" t="s">
        <v>6380</v>
      </c>
      <c r="T5806" s="6" t="e">
        <v>#N/A</v>
      </c>
      <c r="U5806" s="61"/>
      <c r="V5806" s="62">
        <v>43845</v>
      </c>
    </row>
    <row r="5807" spans="1:22" s="61" customFormat="1" ht="12.75" x14ac:dyDescent="0.2">
      <c r="A5807" s="61" t="s">
        <v>10113</v>
      </c>
      <c r="B5807" s="61" t="s">
        <v>10114</v>
      </c>
      <c r="C5807" s="61" t="s">
        <v>10115</v>
      </c>
      <c r="D5807" s="61" t="s">
        <v>10115</v>
      </c>
      <c r="E5807" s="83">
        <v>7273</v>
      </c>
      <c r="F5807" s="58" t="s">
        <v>10116</v>
      </c>
      <c r="G5807" s="61" t="s">
        <v>10117</v>
      </c>
      <c r="H5807" s="61" t="s">
        <v>10118</v>
      </c>
      <c r="I5807" s="61" t="s">
        <v>151</v>
      </c>
      <c r="J5807" s="61" t="s">
        <v>151</v>
      </c>
      <c r="K5807" s="61" t="s">
        <v>151</v>
      </c>
      <c r="L5807" s="61" t="s">
        <v>4352</v>
      </c>
      <c r="M5807" s="61" t="s">
        <v>151</v>
      </c>
      <c r="O5807" s="61" t="s">
        <v>3899</v>
      </c>
      <c r="R5807" s="61" t="s">
        <v>1747</v>
      </c>
      <c r="S5807" s="61" t="e">
        <v>#N/A</v>
      </c>
      <c r="T5807" s="6" t="e">
        <v>#N/A</v>
      </c>
      <c r="V5807" s="62">
        <v>43845</v>
      </c>
    </row>
    <row r="5808" spans="1:22" s="61" customFormat="1" ht="12.75" x14ac:dyDescent="0.2">
      <c r="A5808" s="61" t="s">
        <v>10119</v>
      </c>
      <c r="B5808" s="61" t="s">
        <v>3516</v>
      </c>
      <c r="C5808" s="61" t="s">
        <v>10120</v>
      </c>
      <c r="D5808" s="61" t="s">
        <v>10120</v>
      </c>
      <c r="E5808" s="58" t="s">
        <v>10087</v>
      </c>
      <c r="F5808" s="58" t="s">
        <v>10121</v>
      </c>
      <c r="G5808" s="61" t="s">
        <v>6447</v>
      </c>
      <c r="H5808" s="61" t="s">
        <v>6448</v>
      </c>
      <c r="I5808" s="61" t="s">
        <v>151</v>
      </c>
      <c r="J5808" s="61" t="s">
        <v>151</v>
      </c>
      <c r="K5808" s="61" t="s">
        <v>151</v>
      </c>
      <c r="L5808" s="61" t="s">
        <v>4352</v>
      </c>
      <c r="M5808" s="61" t="s">
        <v>151</v>
      </c>
      <c r="O5808" s="61" t="s">
        <v>3899</v>
      </c>
      <c r="R5808" s="61" t="s">
        <v>1742</v>
      </c>
      <c r="S5808" s="61" t="s">
        <v>6380</v>
      </c>
      <c r="T5808" s="6" t="e">
        <v>#N/A</v>
      </c>
      <c r="V5808" s="62">
        <v>43845</v>
      </c>
    </row>
    <row r="5809" spans="1:22" s="61" customFormat="1" ht="12.75" x14ac:dyDescent="0.2">
      <c r="A5809" s="61" t="s">
        <v>10122</v>
      </c>
      <c r="B5809" s="61" t="s">
        <v>6153</v>
      </c>
      <c r="C5809" s="61" t="s">
        <v>10123</v>
      </c>
      <c r="D5809" s="61" t="s">
        <v>10123</v>
      </c>
      <c r="E5809" s="58" t="s">
        <v>10087</v>
      </c>
      <c r="F5809" s="58" t="s">
        <v>10124</v>
      </c>
      <c r="G5809" s="61" t="s">
        <v>6447</v>
      </c>
      <c r="H5809" s="61" t="s">
        <v>6448</v>
      </c>
      <c r="I5809" s="61" t="s">
        <v>151</v>
      </c>
      <c r="J5809" s="61" t="s">
        <v>151</v>
      </c>
      <c r="K5809" s="61" t="s">
        <v>151</v>
      </c>
      <c r="L5809" s="61" t="s">
        <v>4352</v>
      </c>
      <c r="M5809" s="61" t="s">
        <v>151</v>
      </c>
      <c r="O5809" s="61" t="s">
        <v>3899</v>
      </c>
      <c r="R5809" s="61" t="s">
        <v>1742</v>
      </c>
      <c r="S5809" s="61" t="s">
        <v>6380</v>
      </c>
      <c r="T5809" s="6" t="e">
        <v>#N/A</v>
      </c>
      <c r="V5809" s="62">
        <v>43845</v>
      </c>
    </row>
    <row r="5810" spans="1:22" s="39" customFormat="1" ht="12.75" x14ac:dyDescent="0.2">
      <c r="A5810" s="61" t="s">
        <v>10126</v>
      </c>
      <c r="B5810" s="61" t="s">
        <v>10130</v>
      </c>
      <c r="C5810" s="61" t="s">
        <v>10131</v>
      </c>
      <c r="D5810" s="61" t="s">
        <v>10131</v>
      </c>
      <c r="E5810" s="83">
        <v>7273</v>
      </c>
      <c r="F5810" s="61" t="s">
        <v>10129</v>
      </c>
      <c r="G5810" s="39" t="s">
        <v>10127</v>
      </c>
      <c r="H5810" s="39" t="s">
        <v>10128</v>
      </c>
      <c r="I5810" s="39" t="s">
        <v>151</v>
      </c>
      <c r="J5810" s="39" t="s">
        <v>151</v>
      </c>
      <c r="K5810" s="39" t="s">
        <v>151</v>
      </c>
      <c r="L5810" s="61" t="s">
        <v>4352</v>
      </c>
      <c r="M5810" s="39" t="s">
        <v>151</v>
      </c>
      <c r="O5810" s="61" t="s">
        <v>3899</v>
      </c>
      <c r="R5810" s="39" t="s">
        <v>1748</v>
      </c>
      <c r="S5810" s="6" t="e">
        <v>#N/A</v>
      </c>
      <c r="T5810" s="6" t="e">
        <v>#N/A</v>
      </c>
      <c r="V5810" s="62">
        <v>43847</v>
      </c>
    </row>
    <row r="5811" spans="1:22" x14ac:dyDescent="0.25">
      <c r="A5811" s="61" t="s">
        <v>10137</v>
      </c>
      <c r="B5811" s="61" t="s">
        <v>10132</v>
      </c>
      <c r="C5811" s="61" t="s">
        <v>10133</v>
      </c>
      <c r="D5811" s="61" t="s">
        <v>10133</v>
      </c>
      <c r="E5811" s="60">
        <v>5967</v>
      </c>
      <c r="F5811" s="61" t="s">
        <v>10134</v>
      </c>
      <c r="G5811" s="61" t="s">
        <v>10135</v>
      </c>
      <c r="H5811" s="61" t="s">
        <v>10136</v>
      </c>
      <c r="I5811" s="61" t="s">
        <v>151</v>
      </c>
      <c r="J5811" s="61" t="s">
        <v>151</v>
      </c>
      <c r="K5811" s="61" t="s">
        <v>151</v>
      </c>
      <c r="L5811" s="61" t="s">
        <v>151</v>
      </c>
      <c r="M5811" s="61" t="s">
        <v>151</v>
      </c>
      <c r="O5811" s="61" t="s">
        <v>3899</v>
      </c>
      <c r="R5811" s="61" t="s">
        <v>1747</v>
      </c>
      <c r="S5811" s="6" t="e">
        <v>#N/A</v>
      </c>
      <c r="T5811" s="6" t="e">
        <v>#N/A</v>
      </c>
      <c r="V5811" s="88">
        <v>43851</v>
      </c>
    </row>
    <row r="5812" spans="1:22" x14ac:dyDescent="0.25">
      <c r="A5812" s="61" t="s">
        <v>10141</v>
      </c>
      <c r="B5812" s="61" t="s">
        <v>10138</v>
      </c>
      <c r="C5812" s="61" t="s">
        <v>10139</v>
      </c>
      <c r="D5812" s="61" t="s">
        <v>10139</v>
      </c>
      <c r="E5812" s="83">
        <v>7273</v>
      </c>
      <c r="F5812" s="61" t="s">
        <v>10140</v>
      </c>
      <c r="G5812" s="61" t="s">
        <v>10142</v>
      </c>
      <c r="H5812" s="61" t="s">
        <v>10143</v>
      </c>
      <c r="I5812" s="61" t="s">
        <v>151</v>
      </c>
      <c r="J5812" s="61" t="s">
        <v>151</v>
      </c>
      <c r="K5812" s="61" t="s">
        <v>151</v>
      </c>
      <c r="L5812" s="61" t="s">
        <v>4352</v>
      </c>
      <c r="M5812" s="61" t="s">
        <v>151</v>
      </c>
      <c r="O5812" s="61" t="s">
        <v>3899</v>
      </c>
      <c r="R5812" s="61" t="s">
        <v>1748</v>
      </c>
      <c r="S5812" s="6" t="e">
        <v>#N/A</v>
      </c>
      <c r="T5812" s="6" t="e">
        <v>#N/A</v>
      </c>
      <c r="V5812" s="88">
        <v>43851</v>
      </c>
    </row>
    <row r="5813" spans="1:22" x14ac:dyDescent="0.25">
      <c r="A5813" s="61" t="s">
        <v>10144</v>
      </c>
      <c r="B5813" s="61" t="s">
        <v>10145</v>
      </c>
      <c r="C5813" s="61" t="s">
        <v>10146</v>
      </c>
      <c r="D5813" s="61" t="s">
        <v>10146</v>
      </c>
      <c r="E5813" s="58" t="s">
        <v>9932</v>
      </c>
      <c r="F5813" s="61" t="s">
        <v>10147</v>
      </c>
      <c r="G5813" s="61" t="s">
        <v>4352</v>
      </c>
      <c r="H5813" s="61" t="s">
        <v>4352</v>
      </c>
      <c r="I5813" s="61" t="s">
        <v>151</v>
      </c>
      <c r="J5813" s="61" t="s">
        <v>151</v>
      </c>
      <c r="K5813" s="61" t="s">
        <v>151</v>
      </c>
      <c r="L5813" s="61" t="s">
        <v>4352</v>
      </c>
      <c r="O5813" s="61" t="s">
        <v>3898</v>
      </c>
      <c r="R5813" s="61" t="s">
        <v>5283</v>
      </c>
      <c r="S5813" t="s">
        <v>5272</v>
      </c>
      <c r="T5813" s="6" t="e">
        <v>#N/A</v>
      </c>
      <c r="V5813" s="88">
        <v>43851</v>
      </c>
    </row>
    <row r="5814" spans="1:22" x14ac:dyDescent="0.25">
      <c r="A5814" s="61" t="s">
        <v>10148</v>
      </c>
      <c r="B5814" s="61" t="s">
        <v>10150</v>
      </c>
      <c r="C5814" s="61" t="s">
        <v>10150</v>
      </c>
      <c r="D5814" s="61" t="s">
        <v>10150</v>
      </c>
      <c r="E5814" s="59">
        <v>5499</v>
      </c>
      <c r="F5814" s="61" t="s">
        <v>10149</v>
      </c>
      <c r="G5814" s="61" t="s">
        <v>4352</v>
      </c>
      <c r="H5814" s="61" t="s">
        <v>4352</v>
      </c>
      <c r="I5814" s="61" t="s">
        <v>151</v>
      </c>
      <c r="J5814" s="61" t="s">
        <v>151</v>
      </c>
      <c r="K5814" s="61" t="s">
        <v>151</v>
      </c>
      <c r="L5814" s="61" t="s">
        <v>4352</v>
      </c>
      <c r="M5814" s="61" t="s">
        <v>151</v>
      </c>
      <c r="O5814" s="61" t="s">
        <v>3898</v>
      </c>
      <c r="R5814" s="61" t="s">
        <v>10151</v>
      </c>
      <c r="S5814" s="6" t="e">
        <v>#N/A</v>
      </c>
      <c r="T5814" s="6" t="e">
        <v>#N/A</v>
      </c>
      <c r="V5814" s="88">
        <v>43852</v>
      </c>
    </row>
    <row r="5815" spans="1:22" x14ac:dyDescent="0.25">
      <c r="A5815" s="61" t="s">
        <v>10160</v>
      </c>
      <c r="B5815" s="61" t="s">
        <v>10163</v>
      </c>
      <c r="C5815" s="61" t="s">
        <v>10164</v>
      </c>
      <c r="D5815" s="61" t="s">
        <v>10164</v>
      </c>
      <c r="E5815" s="83">
        <v>7273</v>
      </c>
      <c r="F5815" s="61" t="s">
        <v>10165</v>
      </c>
      <c r="G5815" s="61" t="s">
        <v>10161</v>
      </c>
      <c r="H5815" s="61" t="s">
        <v>10162</v>
      </c>
      <c r="I5815" s="61" t="s">
        <v>151</v>
      </c>
      <c r="J5815" s="61" t="s">
        <v>151</v>
      </c>
      <c r="K5815" s="61" t="s">
        <v>151</v>
      </c>
      <c r="L5815" s="61" t="s">
        <v>4352</v>
      </c>
      <c r="M5815" s="61" t="s">
        <v>151</v>
      </c>
      <c r="O5815" s="61" t="s">
        <v>3899</v>
      </c>
      <c r="R5815" s="61" t="s">
        <v>1747</v>
      </c>
      <c r="S5815" s="6" t="e">
        <v>#N/A</v>
      </c>
      <c r="T5815" s="6" t="e">
        <v>#N/A</v>
      </c>
      <c r="V5815" s="88">
        <v>43853</v>
      </c>
    </row>
    <row r="5816" spans="1:22" x14ac:dyDescent="0.25">
      <c r="A5816" s="61" t="s">
        <v>10159</v>
      </c>
      <c r="B5816" s="61" t="s">
        <v>10153</v>
      </c>
      <c r="C5816" s="61" t="s">
        <v>10153</v>
      </c>
      <c r="D5816" s="61" t="s">
        <v>10153</v>
      </c>
      <c r="E5816" s="60">
        <v>5967</v>
      </c>
      <c r="F5816" s="61" t="s">
        <v>10154</v>
      </c>
      <c r="G5816" s="61" t="s">
        <v>10155</v>
      </c>
      <c r="H5816" s="61" t="s">
        <v>10156</v>
      </c>
      <c r="I5816" s="61" t="s">
        <v>151</v>
      </c>
      <c r="J5816" s="61" t="s">
        <v>151</v>
      </c>
      <c r="K5816" s="61" t="s">
        <v>151</v>
      </c>
      <c r="L5816" s="61" t="s">
        <v>151</v>
      </c>
      <c r="M5816" s="61" t="s">
        <v>151</v>
      </c>
      <c r="O5816" s="61" t="s">
        <v>3899</v>
      </c>
      <c r="R5816" s="61" t="s">
        <v>1748</v>
      </c>
      <c r="S5816" s="6" t="e">
        <v>#N/A</v>
      </c>
      <c r="T5816" s="6" t="e">
        <v>#N/A</v>
      </c>
      <c r="V5816" s="88">
        <v>43853</v>
      </c>
    </row>
    <row r="5817" spans="1:22" x14ac:dyDescent="0.25">
      <c r="A5817" s="61" t="s">
        <v>10152</v>
      </c>
      <c r="B5817" s="61" t="s">
        <v>10153</v>
      </c>
      <c r="C5817" s="61" t="s">
        <v>10153</v>
      </c>
      <c r="D5817" s="61" t="s">
        <v>10153</v>
      </c>
      <c r="E5817" s="60">
        <v>5967</v>
      </c>
      <c r="F5817" s="61" t="s">
        <v>10154</v>
      </c>
      <c r="G5817" s="61" t="s">
        <v>10157</v>
      </c>
      <c r="H5817" s="61" t="s">
        <v>10158</v>
      </c>
      <c r="I5817" s="61" t="s">
        <v>151</v>
      </c>
      <c r="J5817" s="61" t="s">
        <v>151</v>
      </c>
      <c r="K5817" s="61" t="s">
        <v>151</v>
      </c>
      <c r="L5817" s="61" t="s">
        <v>151</v>
      </c>
      <c r="M5817" s="61" t="s">
        <v>151</v>
      </c>
      <c r="O5817" s="61" t="s">
        <v>3899</v>
      </c>
      <c r="R5817" s="61" t="s">
        <v>1748</v>
      </c>
      <c r="S5817" s="6" t="e">
        <v>#N/A</v>
      </c>
      <c r="T5817" s="6" t="e">
        <v>#N/A</v>
      </c>
      <c r="V5817" s="88">
        <v>43853</v>
      </c>
    </row>
    <row r="5818" spans="1:22" x14ac:dyDescent="0.25">
      <c r="A5818" s="61" t="s">
        <v>10166</v>
      </c>
      <c r="B5818" s="61" t="s">
        <v>10169</v>
      </c>
      <c r="C5818" s="61" t="s">
        <v>10170</v>
      </c>
      <c r="D5818" s="61" t="s">
        <v>10170</v>
      </c>
      <c r="E5818" s="83">
        <v>7273</v>
      </c>
      <c r="F5818" s="61" t="s">
        <v>10171</v>
      </c>
      <c r="G5818" s="61" t="s">
        <v>10167</v>
      </c>
      <c r="H5818" s="61" t="s">
        <v>10168</v>
      </c>
      <c r="I5818" s="61" t="s">
        <v>151</v>
      </c>
      <c r="J5818" s="61" t="s">
        <v>151</v>
      </c>
      <c r="K5818" s="61" t="s">
        <v>151</v>
      </c>
      <c r="L5818" s="61" t="s">
        <v>4352</v>
      </c>
      <c r="M5818" s="61" t="s">
        <v>151</v>
      </c>
      <c r="O5818" s="61" t="s">
        <v>3899</v>
      </c>
      <c r="R5818" s="61" t="s">
        <v>1748</v>
      </c>
      <c r="S5818" s="6" t="e">
        <v>#N/A</v>
      </c>
      <c r="T5818" s="6" t="e">
        <v>#N/A</v>
      </c>
      <c r="V5818" s="88">
        <v>43853</v>
      </c>
    </row>
    <row r="5819" spans="1:22" s="61" customFormat="1" ht="12.75" x14ac:dyDescent="0.2">
      <c r="A5819" s="61" t="s">
        <v>10172</v>
      </c>
      <c r="B5819" s="61" t="s">
        <v>9240</v>
      </c>
      <c r="C5819" s="61" t="s">
        <v>7163</v>
      </c>
      <c r="D5819" s="61" t="s">
        <v>7163</v>
      </c>
      <c r="E5819" s="60">
        <v>5967</v>
      </c>
      <c r="F5819" s="61" t="s">
        <v>7162</v>
      </c>
      <c r="G5819" s="61" t="s">
        <v>7164</v>
      </c>
      <c r="H5819" s="61" t="s">
        <v>10183</v>
      </c>
      <c r="I5819" s="61" t="s">
        <v>151</v>
      </c>
      <c r="J5819" s="61" t="s">
        <v>151</v>
      </c>
      <c r="K5819" s="61" t="s">
        <v>151</v>
      </c>
      <c r="L5819" s="61" t="s">
        <v>151</v>
      </c>
      <c r="M5819" s="61" t="s">
        <v>151</v>
      </c>
      <c r="O5819" s="61" t="s">
        <v>3899</v>
      </c>
      <c r="R5819" s="61" t="s">
        <v>6742</v>
      </c>
      <c r="S5819" s="6" t="e">
        <v>#N/A</v>
      </c>
      <c r="T5819" s="6" t="e">
        <v>#N/A</v>
      </c>
      <c r="V5819" s="62">
        <v>43854</v>
      </c>
    </row>
    <row r="5820" spans="1:22" s="68" customFormat="1" ht="12.75" x14ac:dyDescent="0.2">
      <c r="A5820" s="68" t="s">
        <v>10173</v>
      </c>
      <c r="B5820" s="68" t="s">
        <v>9240</v>
      </c>
      <c r="C5820" s="68" t="s">
        <v>7163</v>
      </c>
      <c r="D5820" s="68" t="s">
        <v>7163</v>
      </c>
      <c r="E5820" s="66">
        <v>5967</v>
      </c>
      <c r="F5820" s="68" t="s">
        <v>7162</v>
      </c>
      <c r="G5820" s="68" t="s">
        <v>7164</v>
      </c>
      <c r="H5820" s="68" t="s">
        <v>10183</v>
      </c>
      <c r="I5820" s="68" t="s">
        <v>151</v>
      </c>
      <c r="J5820" s="68" t="s">
        <v>151</v>
      </c>
      <c r="K5820" s="68" t="s">
        <v>151</v>
      </c>
      <c r="L5820" s="68" t="s">
        <v>151</v>
      </c>
      <c r="M5820" s="68" t="s">
        <v>151</v>
      </c>
      <c r="O5820" s="68" t="s">
        <v>3899</v>
      </c>
      <c r="R5820" s="68" t="s">
        <v>6742</v>
      </c>
      <c r="S5820" s="64" t="e">
        <v>#N/A</v>
      </c>
      <c r="T5820" s="64" t="e">
        <v>#N/A</v>
      </c>
      <c r="V5820" s="72">
        <v>43854</v>
      </c>
    </row>
    <row r="5821" spans="1:22" s="68" customFormat="1" ht="12.75" x14ac:dyDescent="0.2">
      <c r="A5821" s="68" t="s">
        <v>10174</v>
      </c>
      <c r="B5821" s="68" t="s">
        <v>9240</v>
      </c>
      <c r="C5821" s="68" t="s">
        <v>7163</v>
      </c>
      <c r="D5821" s="68" t="s">
        <v>7163</v>
      </c>
      <c r="E5821" s="66">
        <v>5967</v>
      </c>
      <c r="F5821" s="68" t="s">
        <v>7162</v>
      </c>
      <c r="G5821" s="68" t="s">
        <v>7164</v>
      </c>
      <c r="H5821" s="68" t="s">
        <v>10183</v>
      </c>
      <c r="I5821" s="68" t="s">
        <v>151</v>
      </c>
      <c r="J5821" s="68" t="s">
        <v>151</v>
      </c>
      <c r="K5821" s="68" t="s">
        <v>151</v>
      </c>
      <c r="L5821" s="68" t="s">
        <v>151</v>
      </c>
      <c r="M5821" s="68" t="s">
        <v>151</v>
      </c>
      <c r="O5821" s="68" t="s">
        <v>3899</v>
      </c>
      <c r="R5821" s="68" t="s">
        <v>6742</v>
      </c>
      <c r="S5821" s="64" t="e">
        <v>#N/A</v>
      </c>
      <c r="T5821" s="64" t="e">
        <v>#N/A</v>
      </c>
      <c r="V5821" s="72">
        <v>43854</v>
      </c>
    </row>
    <row r="5822" spans="1:22" s="68" customFormat="1" ht="12.75" x14ac:dyDescent="0.2">
      <c r="A5822" s="68" t="s">
        <v>10175</v>
      </c>
      <c r="B5822" s="68" t="s">
        <v>9240</v>
      </c>
      <c r="C5822" s="68" t="s">
        <v>7163</v>
      </c>
      <c r="D5822" s="68" t="s">
        <v>7163</v>
      </c>
      <c r="E5822" s="66">
        <v>5967</v>
      </c>
      <c r="F5822" s="68" t="s">
        <v>7162</v>
      </c>
      <c r="G5822" s="68" t="s">
        <v>7164</v>
      </c>
      <c r="H5822" s="68" t="s">
        <v>10183</v>
      </c>
      <c r="I5822" s="68" t="s">
        <v>151</v>
      </c>
      <c r="J5822" s="68" t="s">
        <v>151</v>
      </c>
      <c r="K5822" s="68" t="s">
        <v>151</v>
      </c>
      <c r="L5822" s="68" t="s">
        <v>151</v>
      </c>
      <c r="M5822" s="68" t="s">
        <v>151</v>
      </c>
      <c r="O5822" s="68" t="s">
        <v>3899</v>
      </c>
      <c r="R5822" s="68" t="s">
        <v>6742</v>
      </c>
      <c r="S5822" s="64" t="e">
        <v>#N/A</v>
      </c>
      <c r="T5822" s="64" t="e">
        <v>#N/A</v>
      </c>
      <c r="V5822" s="72">
        <v>43854</v>
      </c>
    </row>
    <row r="5823" spans="1:22" s="68" customFormat="1" ht="12.75" x14ac:dyDescent="0.2">
      <c r="A5823" s="68" t="s">
        <v>10176</v>
      </c>
      <c r="B5823" s="68" t="s">
        <v>9240</v>
      </c>
      <c r="C5823" s="68" t="s">
        <v>7163</v>
      </c>
      <c r="D5823" s="68" t="s">
        <v>7163</v>
      </c>
      <c r="E5823" s="66">
        <v>5967</v>
      </c>
      <c r="F5823" s="68" t="s">
        <v>7162</v>
      </c>
      <c r="G5823" s="68" t="s">
        <v>7164</v>
      </c>
      <c r="H5823" s="68" t="s">
        <v>10183</v>
      </c>
      <c r="I5823" s="68" t="s">
        <v>151</v>
      </c>
      <c r="J5823" s="68" t="s">
        <v>151</v>
      </c>
      <c r="K5823" s="68" t="s">
        <v>151</v>
      </c>
      <c r="L5823" s="68" t="s">
        <v>151</v>
      </c>
      <c r="M5823" s="68" t="s">
        <v>151</v>
      </c>
      <c r="O5823" s="68" t="s">
        <v>3899</v>
      </c>
      <c r="R5823" s="68" t="s">
        <v>6742</v>
      </c>
      <c r="S5823" s="64" t="e">
        <v>#N/A</v>
      </c>
      <c r="T5823" s="64" t="e">
        <v>#N/A</v>
      </c>
      <c r="V5823" s="72">
        <v>43854</v>
      </c>
    </row>
    <row r="5824" spans="1:22" s="68" customFormat="1" ht="12.75" x14ac:dyDescent="0.2">
      <c r="A5824" s="68" t="s">
        <v>10177</v>
      </c>
      <c r="B5824" s="68" t="s">
        <v>9240</v>
      </c>
      <c r="C5824" s="68" t="s">
        <v>7163</v>
      </c>
      <c r="D5824" s="68" t="s">
        <v>7163</v>
      </c>
      <c r="E5824" s="66">
        <v>5967</v>
      </c>
      <c r="F5824" s="68" t="s">
        <v>7162</v>
      </c>
      <c r="G5824" s="68" t="s">
        <v>7164</v>
      </c>
      <c r="H5824" s="68" t="s">
        <v>10183</v>
      </c>
      <c r="I5824" s="68" t="s">
        <v>151</v>
      </c>
      <c r="J5824" s="68" t="s">
        <v>151</v>
      </c>
      <c r="K5824" s="68" t="s">
        <v>151</v>
      </c>
      <c r="L5824" s="68" t="s">
        <v>151</v>
      </c>
      <c r="M5824" s="68" t="s">
        <v>151</v>
      </c>
      <c r="O5824" s="68" t="s">
        <v>3899</v>
      </c>
      <c r="R5824" s="68" t="s">
        <v>6742</v>
      </c>
      <c r="S5824" s="64" t="e">
        <v>#N/A</v>
      </c>
      <c r="T5824" s="64" t="e">
        <v>#N/A</v>
      </c>
      <c r="V5824" s="72">
        <v>43854</v>
      </c>
    </row>
    <row r="5825" spans="1:22" s="61" customFormat="1" ht="12.75" x14ac:dyDescent="0.2">
      <c r="A5825" s="61" t="s">
        <v>10178</v>
      </c>
      <c r="B5825" s="61" t="s">
        <v>9240</v>
      </c>
      <c r="C5825" s="61" t="s">
        <v>7163</v>
      </c>
      <c r="D5825" s="61" t="s">
        <v>7163</v>
      </c>
      <c r="E5825" s="60">
        <v>5967</v>
      </c>
      <c r="F5825" s="61" t="s">
        <v>7162</v>
      </c>
      <c r="G5825" s="61" t="s">
        <v>7164</v>
      </c>
      <c r="H5825" s="61" t="s">
        <v>10183</v>
      </c>
      <c r="I5825" s="61" t="s">
        <v>151</v>
      </c>
      <c r="J5825" s="61" t="s">
        <v>151</v>
      </c>
      <c r="K5825" s="61" t="s">
        <v>151</v>
      </c>
      <c r="L5825" s="61" t="s">
        <v>151</v>
      </c>
      <c r="M5825" s="61" t="s">
        <v>151</v>
      </c>
      <c r="O5825" s="61" t="s">
        <v>3899</v>
      </c>
      <c r="R5825" s="61" t="s">
        <v>6742</v>
      </c>
      <c r="S5825" s="6" t="e">
        <v>#N/A</v>
      </c>
      <c r="T5825" s="6" t="e">
        <v>#N/A</v>
      </c>
      <c r="V5825" s="62">
        <v>43854</v>
      </c>
    </row>
    <row r="5826" spans="1:22" s="61" customFormat="1" ht="12.75" x14ac:dyDescent="0.2">
      <c r="A5826" s="61" t="s">
        <v>10179</v>
      </c>
      <c r="B5826" s="61" t="s">
        <v>9240</v>
      </c>
      <c r="C5826" s="61" t="s">
        <v>7163</v>
      </c>
      <c r="D5826" s="61" t="s">
        <v>7163</v>
      </c>
      <c r="E5826" s="60">
        <v>5967</v>
      </c>
      <c r="F5826" s="61" t="s">
        <v>7162</v>
      </c>
      <c r="G5826" s="61" t="s">
        <v>7164</v>
      </c>
      <c r="H5826" s="61" t="s">
        <v>10183</v>
      </c>
      <c r="I5826" s="61" t="s">
        <v>151</v>
      </c>
      <c r="J5826" s="61" t="s">
        <v>151</v>
      </c>
      <c r="K5826" s="61" t="s">
        <v>151</v>
      </c>
      <c r="L5826" s="61" t="s">
        <v>151</v>
      </c>
      <c r="M5826" s="61" t="s">
        <v>151</v>
      </c>
      <c r="O5826" s="61" t="s">
        <v>3899</v>
      </c>
      <c r="R5826" s="61" t="s">
        <v>6742</v>
      </c>
      <c r="S5826" s="6" t="e">
        <v>#N/A</v>
      </c>
      <c r="T5826" s="6" t="e">
        <v>#N/A</v>
      </c>
      <c r="V5826" s="62">
        <v>43854</v>
      </c>
    </row>
    <row r="5827" spans="1:22" s="61" customFormat="1" ht="12.75" x14ac:dyDescent="0.2">
      <c r="A5827" s="61" t="s">
        <v>10180</v>
      </c>
      <c r="B5827" s="61" t="s">
        <v>9240</v>
      </c>
      <c r="C5827" s="61" t="s">
        <v>7163</v>
      </c>
      <c r="D5827" s="61" t="s">
        <v>7163</v>
      </c>
      <c r="E5827" s="60">
        <v>5967</v>
      </c>
      <c r="F5827" s="61" t="s">
        <v>7162</v>
      </c>
      <c r="G5827" s="61" t="s">
        <v>7164</v>
      </c>
      <c r="H5827" s="61" t="s">
        <v>10183</v>
      </c>
      <c r="I5827" s="61" t="s">
        <v>151</v>
      </c>
      <c r="J5827" s="61" t="s">
        <v>151</v>
      </c>
      <c r="K5827" s="61" t="s">
        <v>151</v>
      </c>
      <c r="L5827" s="61" t="s">
        <v>151</v>
      </c>
      <c r="M5827" s="61" t="s">
        <v>151</v>
      </c>
      <c r="O5827" s="61" t="s">
        <v>3899</v>
      </c>
      <c r="R5827" s="61" t="s">
        <v>6742</v>
      </c>
      <c r="S5827" s="6" t="e">
        <v>#N/A</v>
      </c>
      <c r="T5827" s="6" t="e">
        <v>#N/A</v>
      </c>
      <c r="V5827" s="62">
        <v>43854</v>
      </c>
    </row>
    <row r="5828" spans="1:22" s="61" customFormat="1" ht="12.75" x14ac:dyDescent="0.2">
      <c r="A5828" s="61" t="s">
        <v>10181</v>
      </c>
      <c r="B5828" s="61" t="s">
        <v>9240</v>
      </c>
      <c r="C5828" s="61" t="s">
        <v>7163</v>
      </c>
      <c r="D5828" s="61" t="s">
        <v>7163</v>
      </c>
      <c r="E5828" s="60">
        <v>5967</v>
      </c>
      <c r="F5828" s="61" t="s">
        <v>7162</v>
      </c>
      <c r="G5828" s="61" t="s">
        <v>7164</v>
      </c>
      <c r="H5828" s="61" t="s">
        <v>10183</v>
      </c>
      <c r="I5828" s="61" t="s">
        <v>151</v>
      </c>
      <c r="J5828" s="61" t="s">
        <v>151</v>
      </c>
      <c r="K5828" s="61" t="s">
        <v>151</v>
      </c>
      <c r="L5828" s="61" t="s">
        <v>151</v>
      </c>
      <c r="M5828" s="61" t="s">
        <v>151</v>
      </c>
      <c r="O5828" s="61" t="s">
        <v>3899</v>
      </c>
      <c r="R5828" s="61" t="s">
        <v>6742</v>
      </c>
      <c r="S5828" s="6" t="e">
        <v>#N/A</v>
      </c>
      <c r="T5828" s="6" t="e">
        <v>#N/A</v>
      </c>
      <c r="V5828" s="62">
        <v>43854</v>
      </c>
    </row>
    <row r="5829" spans="1:22" s="68" customFormat="1" ht="12.75" x14ac:dyDescent="0.2">
      <c r="A5829" s="68" t="s">
        <v>10182</v>
      </c>
      <c r="B5829" s="68" t="s">
        <v>9240</v>
      </c>
      <c r="C5829" s="68" t="s">
        <v>7163</v>
      </c>
      <c r="D5829" s="68" t="s">
        <v>7163</v>
      </c>
      <c r="E5829" s="66">
        <v>5967</v>
      </c>
      <c r="F5829" s="68" t="s">
        <v>7162</v>
      </c>
      <c r="G5829" s="68" t="s">
        <v>7164</v>
      </c>
      <c r="H5829" s="68" t="s">
        <v>10183</v>
      </c>
      <c r="I5829" s="68" t="s">
        <v>151</v>
      </c>
      <c r="J5829" s="68" t="s">
        <v>151</v>
      </c>
      <c r="K5829" s="68" t="s">
        <v>151</v>
      </c>
      <c r="L5829" s="68" t="s">
        <v>151</v>
      </c>
      <c r="M5829" s="68" t="s">
        <v>151</v>
      </c>
      <c r="O5829" s="68" t="s">
        <v>3899</v>
      </c>
      <c r="R5829" s="68" t="s">
        <v>6742</v>
      </c>
      <c r="S5829" s="64" t="e">
        <v>#N/A</v>
      </c>
      <c r="T5829" s="64" t="e">
        <v>#N/A</v>
      </c>
      <c r="V5829" s="72">
        <v>43854</v>
      </c>
    </row>
    <row r="5830" spans="1:22" s="61" customFormat="1" ht="12.75" x14ac:dyDescent="0.2">
      <c r="A5830" s="61" t="s">
        <v>10187</v>
      </c>
      <c r="B5830" s="61" t="s">
        <v>10184</v>
      </c>
      <c r="C5830" s="61" t="s">
        <v>10185</v>
      </c>
      <c r="D5830" s="61" t="s">
        <v>10185</v>
      </c>
      <c r="E5830" s="60">
        <v>7273</v>
      </c>
      <c r="F5830" s="61" t="s">
        <v>10186</v>
      </c>
      <c r="G5830" s="61" t="s">
        <v>10188</v>
      </c>
      <c r="H5830" s="61" t="s">
        <v>3949</v>
      </c>
      <c r="I5830" s="61" t="s">
        <v>151</v>
      </c>
      <c r="J5830" s="61" t="s">
        <v>151</v>
      </c>
      <c r="K5830" s="61" t="s">
        <v>151</v>
      </c>
      <c r="L5830" s="61" t="s">
        <v>4352</v>
      </c>
      <c r="M5830" s="61" t="s">
        <v>151</v>
      </c>
      <c r="O5830" s="61" t="s">
        <v>3899</v>
      </c>
      <c r="R5830" s="61" t="s">
        <v>1747</v>
      </c>
      <c r="S5830" s="6" t="e">
        <v>#N/A</v>
      </c>
      <c r="T5830" s="6" t="e">
        <v>#N/A</v>
      </c>
      <c r="V5830" s="62">
        <v>43854</v>
      </c>
    </row>
    <row r="5831" spans="1:22" s="68" customFormat="1" ht="12.75" x14ac:dyDescent="0.2">
      <c r="A5831" s="68" t="s">
        <v>10189</v>
      </c>
      <c r="B5831" s="68" t="s">
        <v>10191</v>
      </c>
      <c r="C5831" s="68" t="s">
        <v>10191</v>
      </c>
      <c r="D5831" s="68" t="s">
        <v>10191</v>
      </c>
      <c r="E5831" s="66">
        <v>5047</v>
      </c>
      <c r="F5831" s="68" t="s">
        <v>10192</v>
      </c>
      <c r="G5831" s="68" t="s">
        <v>4352</v>
      </c>
      <c r="H5831" s="68" t="s">
        <v>4352</v>
      </c>
      <c r="I5831" s="68" t="s">
        <v>3920</v>
      </c>
      <c r="J5831" s="68" t="s">
        <v>3920</v>
      </c>
      <c r="K5831" s="68" t="s">
        <v>3920</v>
      </c>
      <c r="L5831" s="61" t="s">
        <v>4352</v>
      </c>
      <c r="M5831" s="68" t="s">
        <v>3920</v>
      </c>
      <c r="O5831" s="68" t="s">
        <v>3898</v>
      </c>
      <c r="R5831" s="68" t="s">
        <v>10190</v>
      </c>
      <c r="S5831" s="64" t="s">
        <v>4533</v>
      </c>
      <c r="T5831" s="64" t="s">
        <v>4534</v>
      </c>
      <c r="V5831" s="72">
        <v>43858</v>
      </c>
    </row>
    <row r="5832" spans="1:22" s="68" customFormat="1" ht="12.75" x14ac:dyDescent="0.2">
      <c r="A5832" s="68" t="s">
        <v>10193</v>
      </c>
      <c r="B5832" s="68" t="s">
        <v>10194</v>
      </c>
      <c r="C5832" s="68" t="s">
        <v>10194</v>
      </c>
      <c r="D5832" s="68" t="s">
        <v>10194</v>
      </c>
      <c r="E5832" s="85" t="s">
        <v>10380</v>
      </c>
      <c r="F5832" s="68" t="s">
        <v>10195</v>
      </c>
      <c r="G5832" s="68" t="s">
        <v>4352</v>
      </c>
      <c r="H5832" s="68" t="s">
        <v>4352</v>
      </c>
      <c r="I5832" s="68" t="s">
        <v>151</v>
      </c>
      <c r="J5832" s="68" t="s">
        <v>151</v>
      </c>
      <c r="K5832" s="68" t="s">
        <v>151</v>
      </c>
      <c r="L5832" s="68" t="s">
        <v>4352</v>
      </c>
      <c r="M5832" s="68" t="s">
        <v>151</v>
      </c>
      <c r="O5832" s="68" t="s">
        <v>3898</v>
      </c>
      <c r="R5832" s="68" t="s">
        <v>4601</v>
      </c>
      <c r="S5832" s="64" t="s">
        <v>9366</v>
      </c>
      <c r="T5832" s="64" t="s">
        <v>10196</v>
      </c>
      <c r="V5832" s="72">
        <v>43859</v>
      </c>
    </row>
    <row r="5833" spans="1:22" s="61" customFormat="1" ht="12.75" x14ac:dyDescent="0.2">
      <c r="A5833" s="61" t="s">
        <v>10197</v>
      </c>
      <c r="B5833" s="61" t="s">
        <v>10198</v>
      </c>
      <c r="C5833" s="61" t="s">
        <v>10199</v>
      </c>
      <c r="D5833" s="61" t="s">
        <v>10199</v>
      </c>
      <c r="E5833" s="60">
        <v>5967</v>
      </c>
      <c r="F5833" s="61" t="s">
        <v>10200</v>
      </c>
      <c r="G5833" s="61" t="s">
        <v>10201</v>
      </c>
      <c r="H5833" s="61" t="s">
        <v>10202</v>
      </c>
      <c r="I5833" s="61" t="s">
        <v>151</v>
      </c>
      <c r="J5833" s="61" t="s">
        <v>151</v>
      </c>
      <c r="K5833" s="61" t="s">
        <v>151</v>
      </c>
      <c r="L5833" s="61" t="s">
        <v>151</v>
      </c>
      <c r="M5833" s="61" t="s">
        <v>151</v>
      </c>
      <c r="O5833" s="61" t="s">
        <v>3899</v>
      </c>
      <c r="R5833" s="61" t="s">
        <v>1747</v>
      </c>
      <c r="S5833" s="6" t="e">
        <v>#N/A</v>
      </c>
      <c r="T5833" s="6" t="e">
        <v>#N/A</v>
      </c>
      <c r="V5833" s="62">
        <v>43860</v>
      </c>
    </row>
    <row r="5834" spans="1:22" s="61" customFormat="1" ht="12.75" x14ac:dyDescent="0.2">
      <c r="A5834" s="61" t="s">
        <v>10203</v>
      </c>
      <c r="B5834" s="61" t="s">
        <v>10204</v>
      </c>
      <c r="C5834" s="61" t="s">
        <v>10204</v>
      </c>
      <c r="D5834" s="61" t="s">
        <v>10204</v>
      </c>
      <c r="E5834" s="60">
        <v>5967</v>
      </c>
      <c r="F5834" s="61" t="s">
        <v>8647</v>
      </c>
      <c r="G5834" s="61" t="s">
        <v>10205</v>
      </c>
      <c r="H5834" s="61" t="s">
        <v>10206</v>
      </c>
      <c r="I5834" s="61" t="s">
        <v>151</v>
      </c>
      <c r="J5834" s="61" t="s">
        <v>151</v>
      </c>
      <c r="K5834" s="61" t="s">
        <v>151</v>
      </c>
      <c r="L5834" s="61" t="s">
        <v>151</v>
      </c>
      <c r="M5834" s="61" t="s">
        <v>151</v>
      </c>
      <c r="O5834" s="61" t="s">
        <v>3899</v>
      </c>
      <c r="R5834" s="61" t="s">
        <v>1742</v>
      </c>
      <c r="S5834" s="6" t="e">
        <v>#N/A</v>
      </c>
      <c r="T5834" s="6" t="e">
        <v>#N/A</v>
      </c>
      <c r="V5834" s="62">
        <v>43864</v>
      </c>
    </row>
    <row r="5835" spans="1:22" s="91" customFormat="1" x14ac:dyDescent="0.25">
      <c r="A5835" s="68" t="s">
        <v>10207</v>
      </c>
      <c r="B5835" s="91" t="s">
        <v>2586</v>
      </c>
      <c r="C5835" s="91" t="s">
        <v>2589</v>
      </c>
      <c r="D5835" s="91" t="s">
        <v>2589</v>
      </c>
      <c r="E5835" s="66">
        <v>5967</v>
      </c>
      <c r="F5835" s="91" t="s">
        <v>2585</v>
      </c>
      <c r="G5835" s="91" t="s">
        <v>10208</v>
      </c>
      <c r="H5835" s="91" t="s">
        <v>10209</v>
      </c>
      <c r="I5835" s="91" t="s">
        <v>151</v>
      </c>
      <c r="J5835" s="68" t="s">
        <v>151</v>
      </c>
      <c r="L5835" s="68" t="s">
        <v>151</v>
      </c>
      <c r="M5835" s="91" t="s">
        <v>151</v>
      </c>
      <c r="O5835" s="68" t="s">
        <v>3899</v>
      </c>
      <c r="R5835" s="68" t="s">
        <v>1748</v>
      </c>
      <c r="S5835" s="64" t="e">
        <v>#N/A</v>
      </c>
      <c r="T5835" s="64" t="e">
        <v>#N/A</v>
      </c>
      <c r="V5835" s="94">
        <v>43865</v>
      </c>
    </row>
    <row r="5836" spans="1:22" s="61" customFormat="1" ht="12.75" x14ac:dyDescent="0.2">
      <c r="A5836" s="61" t="s">
        <v>10210</v>
      </c>
      <c r="B5836" s="61" t="s">
        <v>10211</v>
      </c>
      <c r="C5836" s="61" t="s">
        <v>10212</v>
      </c>
      <c r="D5836" s="61" t="s">
        <v>10212</v>
      </c>
      <c r="E5836" s="60">
        <v>7273</v>
      </c>
      <c r="F5836" s="61" t="s">
        <v>10213</v>
      </c>
      <c r="G5836" s="61" t="s">
        <v>10214</v>
      </c>
      <c r="H5836" s="61" t="s">
        <v>3949</v>
      </c>
      <c r="I5836" s="61" t="s">
        <v>151</v>
      </c>
      <c r="J5836" s="61" t="s">
        <v>151</v>
      </c>
      <c r="K5836" s="61" t="s">
        <v>151</v>
      </c>
      <c r="M5836" s="61" t="s">
        <v>151</v>
      </c>
      <c r="O5836" s="61" t="s">
        <v>3899</v>
      </c>
      <c r="R5836" s="61" t="s">
        <v>1747</v>
      </c>
      <c r="S5836" s="6" t="e">
        <v>#N/A</v>
      </c>
      <c r="T5836" s="6" t="e">
        <v>#N/A</v>
      </c>
      <c r="V5836" s="62">
        <v>43866</v>
      </c>
    </row>
    <row r="5837" spans="1:22" s="68" customFormat="1" ht="12.75" x14ac:dyDescent="0.2">
      <c r="A5837" s="68" t="s">
        <v>10215</v>
      </c>
      <c r="B5837" s="68" t="s">
        <v>9240</v>
      </c>
      <c r="C5837" s="68" t="s">
        <v>7163</v>
      </c>
      <c r="D5837" s="68" t="s">
        <v>7163</v>
      </c>
      <c r="E5837" s="66">
        <v>5967</v>
      </c>
      <c r="F5837" s="68" t="s">
        <v>7162</v>
      </c>
      <c r="G5837" s="68" t="s">
        <v>7164</v>
      </c>
      <c r="H5837" s="68" t="s">
        <v>10183</v>
      </c>
      <c r="I5837" s="68" t="s">
        <v>151</v>
      </c>
      <c r="J5837" s="68" t="s">
        <v>151</v>
      </c>
      <c r="K5837" s="68" t="s">
        <v>151</v>
      </c>
      <c r="L5837" s="68" t="s">
        <v>151</v>
      </c>
      <c r="M5837" s="68" t="s">
        <v>151</v>
      </c>
      <c r="O5837" s="68" t="s">
        <v>3899</v>
      </c>
      <c r="R5837" s="68" t="s">
        <v>6742</v>
      </c>
      <c r="S5837" s="64" t="e">
        <v>#N/A</v>
      </c>
      <c r="T5837" s="64" t="e">
        <v>#N/A</v>
      </c>
      <c r="V5837" s="72">
        <v>43866</v>
      </c>
    </row>
    <row r="5838" spans="1:22" s="68" customFormat="1" ht="12.75" x14ac:dyDescent="0.2">
      <c r="A5838" s="68" t="s">
        <v>10216</v>
      </c>
      <c r="B5838" s="68" t="s">
        <v>9240</v>
      </c>
      <c r="C5838" s="68" t="s">
        <v>7163</v>
      </c>
      <c r="D5838" s="68" t="s">
        <v>7163</v>
      </c>
      <c r="E5838" s="66">
        <v>5967</v>
      </c>
      <c r="F5838" s="68" t="s">
        <v>7162</v>
      </c>
      <c r="G5838" s="68" t="s">
        <v>7164</v>
      </c>
      <c r="H5838" s="68" t="s">
        <v>10183</v>
      </c>
      <c r="I5838" s="68" t="s">
        <v>151</v>
      </c>
      <c r="J5838" s="68" t="s">
        <v>151</v>
      </c>
      <c r="K5838" s="68" t="s">
        <v>151</v>
      </c>
      <c r="L5838" s="68" t="s">
        <v>151</v>
      </c>
      <c r="M5838" s="68" t="s">
        <v>151</v>
      </c>
      <c r="O5838" s="68" t="s">
        <v>3899</v>
      </c>
      <c r="R5838" s="68" t="s">
        <v>6742</v>
      </c>
      <c r="S5838" s="64" t="e">
        <v>#N/A</v>
      </c>
      <c r="T5838" s="64" t="e">
        <v>#N/A</v>
      </c>
      <c r="V5838" s="72">
        <v>43866</v>
      </c>
    </row>
    <row r="5839" spans="1:22" s="61" customFormat="1" ht="12.75" x14ac:dyDescent="0.2">
      <c r="A5839" s="61" t="s">
        <v>10217</v>
      </c>
      <c r="B5839" s="61" t="s">
        <v>9240</v>
      </c>
      <c r="C5839" s="61" t="s">
        <v>7163</v>
      </c>
      <c r="D5839" s="61" t="s">
        <v>7163</v>
      </c>
      <c r="E5839" s="60">
        <v>5967</v>
      </c>
      <c r="F5839" s="61" t="s">
        <v>7162</v>
      </c>
      <c r="G5839" s="61" t="s">
        <v>7164</v>
      </c>
      <c r="H5839" s="61" t="s">
        <v>10183</v>
      </c>
      <c r="I5839" s="61" t="s">
        <v>151</v>
      </c>
      <c r="J5839" s="61" t="s">
        <v>151</v>
      </c>
      <c r="K5839" s="61" t="s">
        <v>151</v>
      </c>
      <c r="L5839" s="61" t="s">
        <v>151</v>
      </c>
      <c r="M5839" s="61" t="s">
        <v>151</v>
      </c>
      <c r="O5839" s="61" t="s">
        <v>3899</v>
      </c>
      <c r="R5839" s="61" t="s">
        <v>6742</v>
      </c>
      <c r="S5839" s="6" t="e">
        <v>#N/A</v>
      </c>
      <c r="T5839" s="6" t="e">
        <v>#N/A</v>
      </c>
      <c r="V5839" s="62">
        <v>43866</v>
      </c>
    </row>
    <row r="5840" spans="1:22" s="61" customFormat="1" ht="12.75" x14ac:dyDescent="0.2">
      <c r="A5840" s="61" t="s">
        <v>10218</v>
      </c>
      <c r="B5840" s="61" t="s">
        <v>9240</v>
      </c>
      <c r="C5840" s="61" t="s">
        <v>7163</v>
      </c>
      <c r="D5840" s="61" t="s">
        <v>7163</v>
      </c>
      <c r="E5840" s="60">
        <v>5967</v>
      </c>
      <c r="F5840" s="61" t="s">
        <v>7162</v>
      </c>
      <c r="G5840" s="61" t="s">
        <v>7164</v>
      </c>
      <c r="H5840" s="61" t="s">
        <v>10183</v>
      </c>
      <c r="I5840" s="61" t="s">
        <v>151</v>
      </c>
      <c r="J5840" s="61" t="s">
        <v>151</v>
      </c>
      <c r="K5840" s="61" t="s">
        <v>151</v>
      </c>
      <c r="L5840" s="61" t="s">
        <v>151</v>
      </c>
      <c r="M5840" s="61" t="s">
        <v>151</v>
      </c>
      <c r="O5840" s="61" t="s">
        <v>3899</v>
      </c>
      <c r="R5840" s="61" t="s">
        <v>6742</v>
      </c>
      <c r="S5840" s="6" t="e">
        <v>#N/A</v>
      </c>
      <c r="T5840" s="6" t="e">
        <v>#N/A</v>
      </c>
      <c r="V5840" s="62">
        <v>43866</v>
      </c>
    </row>
    <row r="5841" spans="1:22" s="68" customFormat="1" ht="12.75" x14ac:dyDescent="0.2">
      <c r="A5841" s="68" t="s">
        <v>10219</v>
      </c>
      <c r="B5841" s="68" t="s">
        <v>9240</v>
      </c>
      <c r="C5841" s="68" t="s">
        <v>7163</v>
      </c>
      <c r="D5841" s="68" t="s">
        <v>7163</v>
      </c>
      <c r="E5841" s="66">
        <v>5967</v>
      </c>
      <c r="F5841" s="68" t="s">
        <v>7162</v>
      </c>
      <c r="G5841" s="68" t="s">
        <v>7164</v>
      </c>
      <c r="H5841" s="68" t="s">
        <v>10183</v>
      </c>
      <c r="I5841" s="68" t="s">
        <v>151</v>
      </c>
      <c r="J5841" s="68" t="s">
        <v>151</v>
      </c>
      <c r="K5841" s="68" t="s">
        <v>151</v>
      </c>
      <c r="L5841" s="68" t="s">
        <v>151</v>
      </c>
      <c r="M5841" s="68" t="s">
        <v>151</v>
      </c>
      <c r="O5841" s="68" t="s">
        <v>3899</v>
      </c>
      <c r="R5841" s="68" t="s">
        <v>6742</v>
      </c>
      <c r="S5841" s="64" t="e">
        <v>#N/A</v>
      </c>
      <c r="T5841" s="64" t="e">
        <v>#N/A</v>
      </c>
      <c r="V5841" s="72">
        <v>43866</v>
      </c>
    </row>
    <row r="5842" spans="1:22" s="68" customFormat="1" ht="12.75" x14ac:dyDescent="0.2">
      <c r="A5842" s="68" t="s">
        <v>10220</v>
      </c>
      <c r="B5842" s="68" t="s">
        <v>9240</v>
      </c>
      <c r="C5842" s="68" t="s">
        <v>7163</v>
      </c>
      <c r="D5842" s="68" t="s">
        <v>7163</v>
      </c>
      <c r="E5842" s="66">
        <v>5967</v>
      </c>
      <c r="F5842" s="68" t="s">
        <v>7162</v>
      </c>
      <c r="G5842" s="68" t="s">
        <v>7164</v>
      </c>
      <c r="H5842" s="68" t="s">
        <v>10183</v>
      </c>
      <c r="I5842" s="68" t="s">
        <v>151</v>
      </c>
      <c r="J5842" s="68" t="s">
        <v>151</v>
      </c>
      <c r="K5842" s="68" t="s">
        <v>151</v>
      </c>
      <c r="L5842" s="68" t="s">
        <v>151</v>
      </c>
      <c r="M5842" s="68" t="s">
        <v>151</v>
      </c>
      <c r="O5842" s="68" t="s">
        <v>3899</v>
      </c>
      <c r="R5842" s="68" t="s">
        <v>6742</v>
      </c>
      <c r="S5842" s="64" t="e">
        <v>#N/A</v>
      </c>
      <c r="T5842" s="64" t="e">
        <v>#N/A</v>
      </c>
      <c r="V5842" s="72">
        <v>43866</v>
      </c>
    </row>
    <row r="5843" spans="1:22" s="68" customFormat="1" ht="12.75" x14ac:dyDescent="0.2">
      <c r="A5843" s="68" t="s">
        <v>10221</v>
      </c>
      <c r="B5843" s="68" t="s">
        <v>9240</v>
      </c>
      <c r="C5843" s="68" t="s">
        <v>7163</v>
      </c>
      <c r="D5843" s="68" t="s">
        <v>7163</v>
      </c>
      <c r="E5843" s="66">
        <v>5967</v>
      </c>
      <c r="F5843" s="68" t="s">
        <v>7162</v>
      </c>
      <c r="G5843" s="68" t="s">
        <v>7164</v>
      </c>
      <c r="H5843" s="68" t="s">
        <v>10183</v>
      </c>
      <c r="I5843" s="68" t="s">
        <v>151</v>
      </c>
      <c r="J5843" s="68" t="s">
        <v>151</v>
      </c>
      <c r="K5843" s="68" t="s">
        <v>151</v>
      </c>
      <c r="L5843" s="68" t="s">
        <v>151</v>
      </c>
      <c r="M5843" s="68" t="s">
        <v>151</v>
      </c>
      <c r="O5843" s="68" t="s">
        <v>3899</v>
      </c>
      <c r="R5843" s="68" t="s">
        <v>6742</v>
      </c>
      <c r="S5843" s="64" t="e">
        <v>#N/A</v>
      </c>
      <c r="T5843" s="64" t="e">
        <v>#N/A</v>
      </c>
      <c r="V5843" s="72">
        <v>43866</v>
      </c>
    </row>
    <row r="5844" spans="1:22" s="68" customFormat="1" ht="12.75" x14ac:dyDescent="0.2">
      <c r="A5844" s="68" t="s">
        <v>10222</v>
      </c>
      <c r="B5844" s="68" t="s">
        <v>9240</v>
      </c>
      <c r="C5844" s="68" t="s">
        <v>7163</v>
      </c>
      <c r="D5844" s="68" t="s">
        <v>7163</v>
      </c>
      <c r="E5844" s="66">
        <v>5967</v>
      </c>
      <c r="F5844" s="68" t="s">
        <v>7162</v>
      </c>
      <c r="G5844" s="68" t="s">
        <v>7164</v>
      </c>
      <c r="H5844" s="68" t="s">
        <v>10183</v>
      </c>
      <c r="I5844" s="68" t="s">
        <v>151</v>
      </c>
      <c r="J5844" s="68" t="s">
        <v>151</v>
      </c>
      <c r="K5844" s="68" t="s">
        <v>151</v>
      </c>
      <c r="L5844" s="68" t="s">
        <v>151</v>
      </c>
      <c r="M5844" s="68" t="s">
        <v>151</v>
      </c>
      <c r="O5844" s="68" t="s">
        <v>3899</v>
      </c>
      <c r="R5844" s="68" t="s">
        <v>6742</v>
      </c>
      <c r="S5844" s="64" t="e">
        <v>#N/A</v>
      </c>
      <c r="T5844" s="64" t="e">
        <v>#N/A</v>
      </c>
      <c r="V5844" s="72">
        <v>43866</v>
      </c>
    </row>
    <row r="5845" spans="1:22" s="68" customFormat="1" ht="12.75" x14ac:dyDescent="0.2">
      <c r="A5845" s="68" t="s">
        <v>10223</v>
      </c>
      <c r="B5845" s="68" t="s">
        <v>9240</v>
      </c>
      <c r="C5845" s="68" t="s">
        <v>7163</v>
      </c>
      <c r="D5845" s="68" t="s">
        <v>7163</v>
      </c>
      <c r="E5845" s="66">
        <v>5967</v>
      </c>
      <c r="F5845" s="68" t="s">
        <v>7162</v>
      </c>
      <c r="G5845" s="68" t="s">
        <v>7164</v>
      </c>
      <c r="H5845" s="68" t="s">
        <v>10183</v>
      </c>
      <c r="I5845" s="68" t="s">
        <v>151</v>
      </c>
      <c r="J5845" s="68" t="s">
        <v>151</v>
      </c>
      <c r="K5845" s="68" t="s">
        <v>151</v>
      </c>
      <c r="L5845" s="68" t="s">
        <v>151</v>
      </c>
      <c r="M5845" s="68" t="s">
        <v>151</v>
      </c>
      <c r="O5845" s="68" t="s">
        <v>3899</v>
      </c>
      <c r="R5845" s="68" t="s">
        <v>6742</v>
      </c>
      <c r="S5845" s="64" t="e">
        <v>#N/A</v>
      </c>
      <c r="T5845" s="64" t="e">
        <v>#N/A</v>
      </c>
      <c r="V5845" s="72">
        <v>43866</v>
      </c>
    </row>
    <row r="5846" spans="1:22" s="61" customFormat="1" ht="12.75" x14ac:dyDescent="0.2">
      <c r="A5846" s="61" t="s">
        <v>10224</v>
      </c>
      <c r="B5846" s="61" t="s">
        <v>9240</v>
      </c>
      <c r="C5846" s="61" t="s">
        <v>7163</v>
      </c>
      <c r="D5846" s="61" t="s">
        <v>7163</v>
      </c>
      <c r="E5846" s="60">
        <v>5967</v>
      </c>
      <c r="F5846" s="61" t="s">
        <v>7162</v>
      </c>
      <c r="G5846" s="61" t="s">
        <v>7164</v>
      </c>
      <c r="H5846" s="61" t="s">
        <v>10183</v>
      </c>
      <c r="I5846" s="61" t="s">
        <v>151</v>
      </c>
      <c r="J5846" s="61" t="s">
        <v>151</v>
      </c>
      <c r="K5846" s="61" t="s">
        <v>151</v>
      </c>
      <c r="L5846" s="61" t="s">
        <v>151</v>
      </c>
      <c r="M5846" s="61" t="s">
        <v>151</v>
      </c>
      <c r="O5846" s="61" t="s">
        <v>3899</v>
      </c>
      <c r="R5846" s="61" t="s">
        <v>6742</v>
      </c>
      <c r="S5846" s="6" t="e">
        <v>#N/A</v>
      </c>
      <c r="T5846" s="6" t="e">
        <v>#N/A</v>
      </c>
      <c r="V5846" s="62">
        <v>43866</v>
      </c>
    </row>
    <row r="5847" spans="1:22" s="61" customFormat="1" ht="12.75" x14ac:dyDescent="0.2">
      <c r="A5847" s="61" t="s">
        <v>10225</v>
      </c>
      <c r="B5847" s="61" t="s">
        <v>9240</v>
      </c>
      <c r="C5847" s="61" t="s">
        <v>7163</v>
      </c>
      <c r="D5847" s="61" t="s">
        <v>7163</v>
      </c>
      <c r="E5847" s="60">
        <v>5967</v>
      </c>
      <c r="F5847" s="61" t="s">
        <v>7162</v>
      </c>
      <c r="G5847" s="61" t="s">
        <v>7164</v>
      </c>
      <c r="H5847" s="61" t="s">
        <v>10183</v>
      </c>
      <c r="I5847" s="61" t="s">
        <v>151</v>
      </c>
      <c r="J5847" s="61" t="s">
        <v>151</v>
      </c>
      <c r="K5847" s="61" t="s">
        <v>151</v>
      </c>
      <c r="L5847" s="61" t="s">
        <v>151</v>
      </c>
      <c r="M5847" s="61" t="s">
        <v>151</v>
      </c>
      <c r="O5847" s="61" t="s">
        <v>3899</v>
      </c>
      <c r="R5847" s="61" t="s">
        <v>6742</v>
      </c>
      <c r="S5847" s="6" t="e">
        <v>#N/A</v>
      </c>
      <c r="T5847" s="6" t="e">
        <v>#N/A</v>
      </c>
      <c r="V5847" s="62">
        <v>43866</v>
      </c>
    </row>
    <row r="5848" spans="1:22" s="68" customFormat="1" ht="12.75" x14ac:dyDescent="0.2">
      <c r="A5848" s="68" t="s">
        <v>10226</v>
      </c>
      <c r="B5848" s="68" t="s">
        <v>9240</v>
      </c>
      <c r="C5848" s="68" t="s">
        <v>7163</v>
      </c>
      <c r="D5848" s="68" t="s">
        <v>7163</v>
      </c>
      <c r="E5848" s="66">
        <v>5967</v>
      </c>
      <c r="F5848" s="68" t="s">
        <v>7162</v>
      </c>
      <c r="G5848" s="68" t="s">
        <v>7164</v>
      </c>
      <c r="H5848" s="68" t="s">
        <v>10183</v>
      </c>
      <c r="I5848" s="68" t="s">
        <v>151</v>
      </c>
      <c r="J5848" s="68" t="s">
        <v>151</v>
      </c>
      <c r="K5848" s="68" t="s">
        <v>151</v>
      </c>
      <c r="L5848" s="68" t="s">
        <v>151</v>
      </c>
      <c r="M5848" s="68" t="s">
        <v>151</v>
      </c>
      <c r="O5848" s="68" t="s">
        <v>3899</v>
      </c>
      <c r="R5848" s="68" t="s">
        <v>6742</v>
      </c>
      <c r="S5848" s="64" t="e">
        <v>#N/A</v>
      </c>
      <c r="T5848" s="64" t="e">
        <v>#N/A</v>
      </c>
      <c r="V5848" s="72">
        <v>43866</v>
      </c>
    </row>
    <row r="5849" spans="1:22" s="61" customFormat="1" ht="12.75" x14ac:dyDescent="0.2">
      <c r="A5849" s="61" t="s">
        <v>10227</v>
      </c>
      <c r="B5849" s="61" t="s">
        <v>9240</v>
      </c>
      <c r="C5849" s="61" t="s">
        <v>7163</v>
      </c>
      <c r="D5849" s="61" t="s">
        <v>7163</v>
      </c>
      <c r="E5849" s="60">
        <v>5967</v>
      </c>
      <c r="F5849" s="61" t="s">
        <v>7162</v>
      </c>
      <c r="G5849" s="61" t="s">
        <v>7164</v>
      </c>
      <c r="H5849" s="61" t="s">
        <v>10183</v>
      </c>
      <c r="I5849" s="61" t="s">
        <v>151</v>
      </c>
      <c r="J5849" s="61" t="s">
        <v>151</v>
      </c>
      <c r="K5849" s="61" t="s">
        <v>151</v>
      </c>
      <c r="L5849" s="61" t="s">
        <v>151</v>
      </c>
      <c r="M5849" s="61" t="s">
        <v>151</v>
      </c>
      <c r="O5849" s="61" t="s">
        <v>3899</v>
      </c>
      <c r="R5849" s="61" t="s">
        <v>6742</v>
      </c>
      <c r="S5849" s="6" t="e">
        <v>#N/A</v>
      </c>
      <c r="T5849" s="6" t="e">
        <v>#N/A</v>
      </c>
      <c r="V5849" s="62">
        <v>43866</v>
      </c>
    </row>
    <row r="5850" spans="1:22" s="68" customFormat="1" ht="12.75" x14ac:dyDescent="0.2">
      <c r="A5850" s="68" t="s">
        <v>10228</v>
      </c>
      <c r="B5850" s="68" t="s">
        <v>9240</v>
      </c>
      <c r="C5850" s="68" t="s">
        <v>7163</v>
      </c>
      <c r="D5850" s="68" t="s">
        <v>7163</v>
      </c>
      <c r="E5850" s="66">
        <v>5967</v>
      </c>
      <c r="F5850" s="68" t="s">
        <v>7162</v>
      </c>
      <c r="G5850" s="68" t="s">
        <v>7164</v>
      </c>
      <c r="H5850" s="68" t="s">
        <v>10183</v>
      </c>
      <c r="I5850" s="68" t="s">
        <v>151</v>
      </c>
      <c r="J5850" s="68" t="s">
        <v>151</v>
      </c>
      <c r="K5850" s="68" t="s">
        <v>151</v>
      </c>
      <c r="L5850" s="68" t="s">
        <v>151</v>
      </c>
      <c r="M5850" s="68" t="s">
        <v>151</v>
      </c>
      <c r="O5850" s="68" t="s">
        <v>3899</v>
      </c>
      <c r="R5850" s="68" t="s">
        <v>6742</v>
      </c>
      <c r="S5850" s="64" t="e">
        <v>#N/A</v>
      </c>
      <c r="T5850" s="64" t="e">
        <v>#N/A</v>
      </c>
      <c r="V5850" s="72">
        <v>43866</v>
      </c>
    </row>
    <row r="5851" spans="1:22" s="68" customFormat="1" ht="12.75" x14ac:dyDescent="0.2">
      <c r="A5851" s="68" t="s">
        <v>10229</v>
      </c>
      <c r="B5851" s="68" t="s">
        <v>9240</v>
      </c>
      <c r="C5851" s="68" t="s">
        <v>7163</v>
      </c>
      <c r="D5851" s="68" t="s">
        <v>7163</v>
      </c>
      <c r="E5851" s="66">
        <v>5967</v>
      </c>
      <c r="F5851" s="68" t="s">
        <v>7162</v>
      </c>
      <c r="G5851" s="68" t="s">
        <v>7164</v>
      </c>
      <c r="H5851" s="68" t="s">
        <v>10183</v>
      </c>
      <c r="I5851" s="68" t="s">
        <v>151</v>
      </c>
      <c r="J5851" s="68" t="s">
        <v>151</v>
      </c>
      <c r="K5851" s="68" t="s">
        <v>151</v>
      </c>
      <c r="L5851" s="68" t="s">
        <v>151</v>
      </c>
      <c r="M5851" s="68" t="s">
        <v>151</v>
      </c>
      <c r="O5851" s="68" t="s">
        <v>3899</v>
      </c>
      <c r="R5851" s="68" t="s">
        <v>6742</v>
      </c>
      <c r="S5851" s="64" t="e">
        <v>#N/A</v>
      </c>
      <c r="T5851" s="64" t="e">
        <v>#N/A</v>
      </c>
      <c r="V5851" s="72">
        <v>43866</v>
      </c>
    </row>
    <row r="5852" spans="1:22" s="68" customFormat="1" ht="12.75" x14ac:dyDescent="0.2">
      <c r="A5852" s="68" t="s">
        <v>10230</v>
      </c>
      <c r="B5852" s="68" t="s">
        <v>9240</v>
      </c>
      <c r="C5852" s="68" t="s">
        <v>7163</v>
      </c>
      <c r="D5852" s="68" t="s">
        <v>7163</v>
      </c>
      <c r="E5852" s="66">
        <v>5967</v>
      </c>
      <c r="F5852" s="68" t="s">
        <v>7162</v>
      </c>
      <c r="G5852" s="68" t="s">
        <v>7164</v>
      </c>
      <c r="H5852" s="68" t="s">
        <v>10183</v>
      </c>
      <c r="I5852" s="68" t="s">
        <v>151</v>
      </c>
      <c r="J5852" s="68" t="s">
        <v>151</v>
      </c>
      <c r="K5852" s="68" t="s">
        <v>151</v>
      </c>
      <c r="L5852" s="68" t="s">
        <v>151</v>
      </c>
      <c r="M5852" s="68" t="s">
        <v>151</v>
      </c>
      <c r="O5852" s="68" t="s">
        <v>3899</v>
      </c>
      <c r="R5852" s="68" t="s">
        <v>6742</v>
      </c>
      <c r="S5852" s="64" t="e">
        <v>#N/A</v>
      </c>
      <c r="T5852" s="64" t="e">
        <v>#N/A</v>
      </c>
      <c r="V5852" s="72">
        <v>43866</v>
      </c>
    </row>
    <row r="5853" spans="1:22" s="68" customFormat="1" ht="12.75" x14ac:dyDescent="0.2">
      <c r="A5853" s="68" t="s">
        <v>10231</v>
      </c>
      <c r="B5853" s="68" t="s">
        <v>9240</v>
      </c>
      <c r="C5853" s="68" t="s">
        <v>7163</v>
      </c>
      <c r="D5853" s="68" t="s">
        <v>7163</v>
      </c>
      <c r="E5853" s="66">
        <v>5967</v>
      </c>
      <c r="F5853" s="68" t="s">
        <v>7162</v>
      </c>
      <c r="G5853" s="68" t="s">
        <v>7164</v>
      </c>
      <c r="H5853" s="68" t="s">
        <v>10183</v>
      </c>
      <c r="I5853" s="68" t="s">
        <v>151</v>
      </c>
      <c r="J5853" s="68" t="s">
        <v>151</v>
      </c>
      <c r="K5853" s="68" t="s">
        <v>151</v>
      </c>
      <c r="L5853" s="68" t="s">
        <v>151</v>
      </c>
      <c r="M5853" s="68" t="s">
        <v>151</v>
      </c>
      <c r="O5853" s="68" t="s">
        <v>3899</v>
      </c>
      <c r="R5853" s="68" t="s">
        <v>6742</v>
      </c>
      <c r="S5853" s="64" t="e">
        <v>#N/A</v>
      </c>
      <c r="T5853" s="64" t="e">
        <v>#N/A</v>
      </c>
      <c r="V5853" s="72">
        <v>43866</v>
      </c>
    </row>
    <row r="5854" spans="1:22" s="68" customFormat="1" ht="12.75" x14ac:dyDescent="0.2">
      <c r="A5854" s="68" t="s">
        <v>10232</v>
      </c>
      <c r="B5854" s="68" t="s">
        <v>9240</v>
      </c>
      <c r="C5854" s="68" t="s">
        <v>7163</v>
      </c>
      <c r="D5854" s="68" t="s">
        <v>7163</v>
      </c>
      <c r="E5854" s="66">
        <v>5967</v>
      </c>
      <c r="F5854" s="68" t="s">
        <v>7162</v>
      </c>
      <c r="G5854" s="68" t="s">
        <v>7164</v>
      </c>
      <c r="H5854" s="68" t="s">
        <v>10183</v>
      </c>
      <c r="I5854" s="68" t="s">
        <v>151</v>
      </c>
      <c r="J5854" s="68" t="s">
        <v>151</v>
      </c>
      <c r="K5854" s="68" t="s">
        <v>151</v>
      </c>
      <c r="L5854" s="68" t="s">
        <v>151</v>
      </c>
      <c r="M5854" s="68" t="s">
        <v>151</v>
      </c>
      <c r="O5854" s="68" t="s">
        <v>3899</v>
      </c>
      <c r="R5854" s="68" t="s">
        <v>6742</v>
      </c>
      <c r="S5854" s="64" t="e">
        <v>#N/A</v>
      </c>
      <c r="T5854" s="64" t="e">
        <v>#N/A</v>
      </c>
      <c r="V5854" s="72">
        <v>43866</v>
      </c>
    </row>
    <row r="5855" spans="1:22" s="68" customFormat="1" ht="12.75" x14ac:dyDescent="0.2">
      <c r="A5855" s="68" t="s">
        <v>10233</v>
      </c>
      <c r="B5855" s="68" t="s">
        <v>9240</v>
      </c>
      <c r="C5855" s="68" t="s">
        <v>7163</v>
      </c>
      <c r="D5855" s="68" t="s">
        <v>7163</v>
      </c>
      <c r="E5855" s="66">
        <v>5967</v>
      </c>
      <c r="F5855" s="68" t="s">
        <v>7162</v>
      </c>
      <c r="G5855" s="68" t="s">
        <v>7164</v>
      </c>
      <c r="H5855" s="68" t="s">
        <v>10183</v>
      </c>
      <c r="I5855" s="68" t="s">
        <v>151</v>
      </c>
      <c r="J5855" s="68" t="s">
        <v>151</v>
      </c>
      <c r="K5855" s="68" t="s">
        <v>151</v>
      </c>
      <c r="L5855" s="68" t="s">
        <v>151</v>
      </c>
      <c r="M5855" s="68" t="s">
        <v>151</v>
      </c>
      <c r="O5855" s="68" t="s">
        <v>3899</v>
      </c>
      <c r="R5855" s="68" t="s">
        <v>6742</v>
      </c>
      <c r="S5855" s="64" t="e">
        <v>#N/A</v>
      </c>
      <c r="T5855" s="64" t="e">
        <v>#N/A</v>
      </c>
      <c r="V5855" s="72">
        <v>43866</v>
      </c>
    </row>
    <row r="5856" spans="1:22" s="68" customFormat="1" ht="12.75" x14ac:dyDescent="0.2">
      <c r="A5856" s="68" t="s">
        <v>10234</v>
      </c>
      <c r="B5856" s="68" t="s">
        <v>9240</v>
      </c>
      <c r="C5856" s="68" t="s">
        <v>7163</v>
      </c>
      <c r="D5856" s="68" t="s">
        <v>7163</v>
      </c>
      <c r="E5856" s="66">
        <v>5967</v>
      </c>
      <c r="F5856" s="68" t="s">
        <v>7162</v>
      </c>
      <c r="G5856" s="68" t="s">
        <v>7164</v>
      </c>
      <c r="H5856" s="68" t="s">
        <v>10183</v>
      </c>
      <c r="I5856" s="68" t="s">
        <v>151</v>
      </c>
      <c r="J5856" s="68" t="s">
        <v>151</v>
      </c>
      <c r="K5856" s="68" t="s">
        <v>151</v>
      </c>
      <c r="L5856" s="68" t="s">
        <v>151</v>
      </c>
      <c r="M5856" s="68" t="s">
        <v>151</v>
      </c>
      <c r="O5856" s="68" t="s">
        <v>3899</v>
      </c>
      <c r="R5856" s="68" t="s">
        <v>6742</v>
      </c>
      <c r="S5856" s="64" t="e">
        <v>#N/A</v>
      </c>
      <c r="T5856" s="64" t="e">
        <v>#N/A</v>
      </c>
      <c r="V5856" s="72">
        <v>43866</v>
      </c>
    </row>
    <row r="5857" spans="1:22" s="68" customFormat="1" ht="12.75" x14ac:dyDescent="0.2">
      <c r="A5857" s="68" t="s">
        <v>10235</v>
      </c>
      <c r="B5857" s="68" t="s">
        <v>9240</v>
      </c>
      <c r="C5857" s="68" t="s">
        <v>7163</v>
      </c>
      <c r="D5857" s="68" t="s">
        <v>7163</v>
      </c>
      <c r="E5857" s="66">
        <v>5967</v>
      </c>
      <c r="F5857" s="68" t="s">
        <v>7162</v>
      </c>
      <c r="G5857" s="68" t="s">
        <v>7164</v>
      </c>
      <c r="H5857" s="68" t="s">
        <v>10183</v>
      </c>
      <c r="I5857" s="68" t="s">
        <v>151</v>
      </c>
      <c r="J5857" s="68" t="s">
        <v>151</v>
      </c>
      <c r="K5857" s="68" t="s">
        <v>151</v>
      </c>
      <c r="L5857" s="68" t="s">
        <v>151</v>
      </c>
      <c r="M5857" s="68" t="s">
        <v>151</v>
      </c>
      <c r="O5857" s="68" t="s">
        <v>3899</v>
      </c>
      <c r="R5857" s="68" t="s">
        <v>6742</v>
      </c>
      <c r="S5857" s="64" t="e">
        <v>#N/A</v>
      </c>
      <c r="T5857" s="64" t="e">
        <v>#N/A</v>
      </c>
      <c r="V5857" s="72">
        <v>43866</v>
      </c>
    </row>
    <row r="5858" spans="1:22" s="61" customFormat="1" ht="12.75" x14ac:dyDescent="0.2">
      <c r="A5858" s="61" t="s">
        <v>10236</v>
      </c>
      <c r="B5858" s="61" t="s">
        <v>9240</v>
      </c>
      <c r="C5858" s="61" t="s">
        <v>7163</v>
      </c>
      <c r="D5858" s="61" t="s">
        <v>7163</v>
      </c>
      <c r="E5858" s="60">
        <v>5967</v>
      </c>
      <c r="F5858" s="61" t="s">
        <v>7162</v>
      </c>
      <c r="G5858" s="61" t="s">
        <v>7164</v>
      </c>
      <c r="H5858" s="61" t="s">
        <v>10183</v>
      </c>
      <c r="I5858" s="61" t="s">
        <v>151</v>
      </c>
      <c r="J5858" s="61" t="s">
        <v>151</v>
      </c>
      <c r="K5858" s="61" t="s">
        <v>151</v>
      </c>
      <c r="L5858" s="61" t="s">
        <v>151</v>
      </c>
      <c r="M5858" s="61" t="s">
        <v>151</v>
      </c>
      <c r="O5858" s="61" t="s">
        <v>3899</v>
      </c>
      <c r="R5858" s="61" t="s">
        <v>6742</v>
      </c>
      <c r="S5858" s="6" t="e">
        <v>#N/A</v>
      </c>
      <c r="T5858" s="6" t="e">
        <v>#N/A</v>
      </c>
      <c r="V5858" s="62">
        <v>43866</v>
      </c>
    </row>
    <row r="5859" spans="1:22" s="61" customFormat="1" ht="12.75" x14ac:dyDescent="0.2">
      <c r="A5859" s="61" t="s">
        <v>10237</v>
      </c>
      <c r="B5859" s="61" t="s">
        <v>9240</v>
      </c>
      <c r="C5859" s="61" t="s">
        <v>7163</v>
      </c>
      <c r="D5859" s="61" t="s">
        <v>7163</v>
      </c>
      <c r="E5859" s="60">
        <v>5967</v>
      </c>
      <c r="F5859" s="61" t="s">
        <v>7162</v>
      </c>
      <c r="G5859" s="61" t="s">
        <v>7164</v>
      </c>
      <c r="H5859" s="61" t="s">
        <v>10183</v>
      </c>
      <c r="I5859" s="61" t="s">
        <v>151</v>
      </c>
      <c r="J5859" s="61" t="s">
        <v>151</v>
      </c>
      <c r="K5859" s="61" t="s">
        <v>151</v>
      </c>
      <c r="L5859" s="61" t="s">
        <v>151</v>
      </c>
      <c r="M5859" s="61" t="s">
        <v>151</v>
      </c>
      <c r="O5859" s="61" t="s">
        <v>3899</v>
      </c>
      <c r="R5859" s="61" t="s">
        <v>6742</v>
      </c>
      <c r="S5859" s="6" t="e">
        <v>#N/A</v>
      </c>
      <c r="T5859" s="6" t="e">
        <v>#N/A</v>
      </c>
      <c r="V5859" s="62">
        <v>43866</v>
      </c>
    </row>
    <row r="5860" spans="1:22" s="68" customFormat="1" ht="12.75" x14ac:dyDescent="0.2">
      <c r="A5860" s="68" t="s">
        <v>10238</v>
      </c>
      <c r="B5860" s="68" t="s">
        <v>9240</v>
      </c>
      <c r="C5860" s="68" t="s">
        <v>7163</v>
      </c>
      <c r="D5860" s="68" t="s">
        <v>7163</v>
      </c>
      <c r="E5860" s="66">
        <v>5967</v>
      </c>
      <c r="F5860" s="68" t="s">
        <v>7162</v>
      </c>
      <c r="G5860" s="68" t="s">
        <v>7164</v>
      </c>
      <c r="H5860" s="68" t="s">
        <v>10183</v>
      </c>
      <c r="I5860" s="68" t="s">
        <v>151</v>
      </c>
      <c r="J5860" s="68" t="s">
        <v>151</v>
      </c>
      <c r="K5860" s="68" t="s">
        <v>151</v>
      </c>
      <c r="L5860" s="68" t="s">
        <v>151</v>
      </c>
      <c r="M5860" s="68" t="s">
        <v>151</v>
      </c>
      <c r="O5860" s="68" t="s">
        <v>3899</v>
      </c>
      <c r="R5860" s="68" t="s">
        <v>6742</v>
      </c>
      <c r="S5860" s="64" t="e">
        <v>#N/A</v>
      </c>
      <c r="T5860" s="64" t="e">
        <v>#N/A</v>
      </c>
      <c r="V5860" s="72">
        <v>43866</v>
      </c>
    </row>
    <row r="5861" spans="1:22" s="91" customFormat="1" x14ac:dyDescent="0.25">
      <c r="A5861" s="68" t="s">
        <v>10241</v>
      </c>
      <c r="B5861" s="68" t="s">
        <v>10239</v>
      </c>
      <c r="C5861" s="68" t="s">
        <v>10240</v>
      </c>
      <c r="D5861" s="68" t="s">
        <v>10240</v>
      </c>
      <c r="E5861" s="92">
        <v>5967</v>
      </c>
      <c r="F5861" s="93" t="s">
        <v>10257</v>
      </c>
      <c r="G5861" s="68" t="s">
        <v>10242</v>
      </c>
      <c r="H5861" s="68" t="s">
        <v>10302</v>
      </c>
      <c r="I5861" s="68" t="s">
        <v>151</v>
      </c>
      <c r="J5861" s="68" t="s">
        <v>151</v>
      </c>
      <c r="K5861" s="68" t="s">
        <v>151</v>
      </c>
      <c r="L5861" s="68" t="s">
        <v>151</v>
      </c>
      <c r="M5861" s="68" t="s">
        <v>151</v>
      </c>
      <c r="O5861" s="68" t="s">
        <v>3899</v>
      </c>
      <c r="R5861" s="68" t="s">
        <v>1748</v>
      </c>
      <c r="S5861" s="64" t="e">
        <v>#N/A</v>
      </c>
      <c r="T5861" s="64" t="e">
        <v>#N/A</v>
      </c>
      <c r="U5861" s="68"/>
      <c r="V5861" s="72">
        <v>43866</v>
      </c>
    </row>
    <row r="5862" spans="1:22" s="68" customFormat="1" ht="12.75" x14ac:dyDescent="0.2">
      <c r="A5862" s="68" t="s">
        <v>10243</v>
      </c>
      <c r="B5862" s="68" t="s">
        <v>10239</v>
      </c>
      <c r="C5862" s="68" t="s">
        <v>11333</v>
      </c>
      <c r="D5862" s="68" t="s">
        <v>11333</v>
      </c>
      <c r="E5862" s="66">
        <v>5967</v>
      </c>
      <c r="F5862" s="68" t="s">
        <v>10258</v>
      </c>
      <c r="G5862" s="68" t="s">
        <v>10246</v>
      </c>
      <c r="H5862" s="68" t="s">
        <v>10247</v>
      </c>
      <c r="I5862" s="68" t="s">
        <v>151</v>
      </c>
      <c r="J5862" s="68" t="s">
        <v>151</v>
      </c>
      <c r="K5862" s="68" t="s">
        <v>151</v>
      </c>
      <c r="L5862" s="68" t="s">
        <v>151</v>
      </c>
      <c r="M5862" s="68" t="s">
        <v>151</v>
      </c>
      <c r="O5862" s="68" t="s">
        <v>3899</v>
      </c>
      <c r="R5862" s="68" t="s">
        <v>1748</v>
      </c>
      <c r="S5862" s="64" t="e">
        <v>#N/A</v>
      </c>
      <c r="T5862" s="64" t="e">
        <v>#N/A</v>
      </c>
      <c r="V5862" s="72">
        <v>43866</v>
      </c>
    </row>
    <row r="5863" spans="1:22" s="61" customFormat="1" ht="12.75" x14ac:dyDescent="0.2">
      <c r="A5863" s="61" t="s">
        <v>10245</v>
      </c>
      <c r="B5863" s="61" t="s">
        <v>10244</v>
      </c>
      <c r="C5863" s="61" t="s">
        <v>10339</v>
      </c>
      <c r="D5863" s="61" t="s">
        <v>10339</v>
      </c>
      <c r="E5863" s="60">
        <v>5967</v>
      </c>
      <c r="F5863" s="61" t="s">
        <v>10259</v>
      </c>
      <c r="G5863" s="61" t="s">
        <v>10305</v>
      </c>
      <c r="H5863" s="61" t="s">
        <v>10306</v>
      </c>
      <c r="I5863" s="61" t="s">
        <v>151</v>
      </c>
      <c r="J5863" s="61" t="s">
        <v>151</v>
      </c>
      <c r="K5863" s="61" t="s">
        <v>151</v>
      </c>
      <c r="L5863" s="61" t="s">
        <v>151</v>
      </c>
      <c r="M5863" s="61" t="s">
        <v>151</v>
      </c>
      <c r="O5863" s="61" t="s">
        <v>3899</v>
      </c>
      <c r="R5863" s="61" t="s">
        <v>1748</v>
      </c>
      <c r="S5863" s="6" t="e">
        <v>#N/A</v>
      </c>
      <c r="T5863" s="6" t="e">
        <v>#N/A</v>
      </c>
      <c r="V5863" s="62">
        <v>43866</v>
      </c>
    </row>
    <row r="5864" spans="1:22" s="61" customFormat="1" ht="12.75" x14ac:dyDescent="0.2">
      <c r="A5864" s="61" t="s">
        <v>10250</v>
      </c>
      <c r="B5864" s="61" t="s">
        <v>10248</v>
      </c>
      <c r="C5864" s="61" t="s">
        <v>10249</v>
      </c>
      <c r="D5864" s="61" t="s">
        <v>10249</v>
      </c>
      <c r="E5864" s="60">
        <v>5967</v>
      </c>
      <c r="F5864" s="61" t="s">
        <v>10260</v>
      </c>
      <c r="G5864" s="61" t="s">
        <v>10251</v>
      </c>
      <c r="H5864" s="61" t="s">
        <v>10252</v>
      </c>
      <c r="I5864" s="61" t="s">
        <v>151</v>
      </c>
      <c r="J5864" s="61" t="s">
        <v>151</v>
      </c>
      <c r="K5864" s="61" t="s">
        <v>151</v>
      </c>
      <c r="L5864" s="61" t="s">
        <v>151</v>
      </c>
      <c r="M5864" s="61" t="s">
        <v>151</v>
      </c>
      <c r="O5864" s="61" t="s">
        <v>3899</v>
      </c>
      <c r="R5864" s="61" t="s">
        <v>1748</v>
      </c>
      <c r="S5864" s="6" t="e">
        <v>#N/A</v>
      </c>
      <c r="T5864" s="6" t="e">
        <v>#N/A</v>
      </c>
      <c r="V5864" s="62">
        <v>43866</v>
      </c>
    </row>
    <row r="5865" spans="1:22" s="61" customFormat="1" ht="12.75" x14ac:dyDescent="0.2">
      <c r="A5865" s="61" t="s">
        <v>10256</v>
      </c>
      <c r="B5865" s="61" t="s">
        <v>10248</v>
      </c>
      <c r="C5865" s="61" t="s">
        <v>10253</v>
      </c>
      <c r="D5865" s="61" t="s">
        <v>10253</v>
      </c>
      <c r="E5865" s="60">
        <v>5967</v>
      </c>
      <c r="F5865" s="61" t="s">
        <v>10261</v>
      </c>
      <c r="G5865" s="61" t="s">
        <v>10254</v>
      </c>
      <c r="H5865" s="61" t="s">
        <v>10255</v>
      </c>
      <c r="I5865" s="61" t="s">
        <v>151</v>
      </c>
      <c r="J5865" s="61" t="s">
        <v>151</v>
      </c>
      <c r="K5865" s="61" t="s">
        <v>151</v>
      </c>
      <c r="L5865" s="61" t="s">
        <v>151</v>
      </c>
      <c r="M5865" s="61" t="s">
        <v>151</v>
      </c>
      <c r="O5865" s="61" t="s">
        <v>3899</v>
      </c>
      <c r="R5865" s="61" t="s">
        <v>1748</v>
      </c>
      <c r="S5865" s="6" t="e">
        <v>#N/A</v>
      </c>
      <c r="T5865" s="6" t="e">
        <v>#N/A</v>
      </c>
      <c r="V5865" s="62">
        <v>43866</v>
      </c>
    </row>
    <row r="5866" spans="1:22" s="61" customFormat="1" ht="12.75" x14ac:dyDescent="0.2">
      <c r="A5866" s="61" t="s">
        <v>10262</v>
      </c>
      <c r="B5866" s="61" t="s">
        <v>6106</v>
      </c>
      <c r="C5866" s="61" t="s">
        <v>10263</v>
      </c>
      <c r="D5866" s="61" t="s">
        <v>10263</v>
      </c>
      <c r="E5866" s="60">
        <v>5815</v>
      </c>
      <c r="F5866" s="61" t="s">
        <v>10264</v>
      </c>
      <c r="G5866" s="61" t="s">
        <v>6447</v>
      </c>
      <c r="H5866" s="61" t="s">
        <v>6448</v>
      </c>
      <c r="I5866" s="61" t="s">
        <v>151</v>
      </c>
      <c r="J5866" s="61" t="s">
        <v>151</v>
      </c>
      <c r="K5866" s="61" t="s">
        <v>151</v>
      </c>
      <c r="L5866" s="61" t="s">
        <v>4352</v>
      </c>
      <c r="M5866" s="61" t="s">
        <v>151</v>
      </c>
      <c r="O5866" s="61" t="s">
        <v>3899</v>
      </c>
      <c r="R5866" s="61" t="s">
        <v>1742</v>
      </c>
      <c r="S5866" s="6" t="s">
        <v>6380</v>
      </c>
      <c r="T5866" s="6" t="e">
        <v>#N/A</v>
      </c>
      <c r="V5866" s="62">
        <v>43867</v>
      </c>
    </row>
    <row r="5867" spans="1:22" s="61" customFormat="1" ht="12.75" x14ac:dyDescent="0.2">
      <c r="A5867" s="61" t="s">
        <v>10265</v>
      </c>
      <c r="B5867" s="61" t="s">
        <v>8879</v>
      </c>
      <c r="C5867" s="61" t="s">
        <v>10266</v>
      </c>
      <c r="D5867" s="61" t="s">
        <v>10266</v>
      </c>
      <c r="E5867" s="60">
        <v>5815</v>
      </c>
      <c r="F5867" s="61" t="s">
        <v>10267</v>
      </c>
      <c r="G5867" s="61" t="s">
        <v>6447</v>
      </c>
      <c r="H5867" s="61" t="s">
        <v>6448</v>
      </c>
      <c r="I5867" s="61" t="s">
        <v>151</v>
      </c>
      <c r="J5867" s="61" t="s">
        <v>151</v>
      </c>
      <c r="K5867" s="61" t="s">
        <v>151</v>
      </c>
      <c r="L5867" s="61" t="s">
        <v>4352</v>
      </c>
      <c r="M5867" s="61" t="s">
        <v>151</v>
      </c>
      <c r="O5867" s="61" t="s">
        <v>3899</v>
      </c>
      <c r="R5867" s="61" t="s">
        <v>1742</v>
      </c>
      <c r="S5867" s="6" t="s">
        <v>6380</v>
      </c>
      <c r="T5867" s="6" t="e">
        <v>#N/A</v>
      </c>
      <c r="V5867" s="62">
        <v>43867</v>
      </c>
    </row>
    <row r="5868" spans="1:22" s="61" customFormat="1" ht="12.75" x14ac:dyDescent="0.2">
      <c r="A5868" s="61" t="s">
        <v>10268</v>
      </c>
      <c r="B5868" s="61" t="s">
        <v>9177</v>
      </c>
      <c r="C5868" s="61" t="s">
        <v>10269</v>
      </c>
      <c r="D5868" s="61" t="s">
        <v>10269</v>
      </c>
      <c r="E5868" s="60">
        <v>5815</v>
      </c>
      <c r="F5868" s="61" t="s">
        <v>10270</v>
      </c>
      <c r="G5868" s="61" t="s">
        <v>6447</v>
      </c>
      <c r="H5868" s="61" t="s">
        <v>6448</v>
      </c>
      <c r="I5868" s="61" t="s">
        <v>151</v>
      </c>
      <c r="J5868" s="61" t="s">
        <v>151</v>
      </c>
      <c r="K5868" s="61" t="s">
        <v>151</v>
      </c>
      <c r="L5868" s="61" t="s">
        <v>4352</v>
      </c>
      <c r="M5868" s="61" t="s">
        <v>151</v>
      </c>
      <c r="O5868" s="61" t="s">
        <v>3899</v>
      </c>
      <c r="R5868" s="61" t="s">
        <v>1742</v>
      </c>
      <c r="S5868" s="6" t="s">
        <v>6380</v>
      </c>
      <c r="T5868" s="6" t="e">
        <v>#N/A</v>
      </c>
      <c r="V5868" s="62">
        <v>43867</v>
      </c>
    </row>
    <row r="5869" spans="1:22" s="61" customFormat="1" ht="12.75" x14ac:dyDescent="0.2">
      <c r="A5869" s="61" t="s">
        <v>10271</v>
      </c>
      <c r="B5869" s="61" t="s">
        <v>8817</v>
      </c>
      <c r="C5869" s="61" t="s">
        <v>10272</v>
      </c>
      <c r="D5869" s="61" t="s">
        <v>10272</v>
      </c>
      <c r="E5869" s="60">
        <v>5815</v>
      </c>
      <c r="F5869" s="61" t="s">
        <v>10273</v>
      </c>
      <c r="G5869" s="61" t="s">
        <v>6447</v>
      </c>
      <c r="H5869" s="61" t="s">
        <v>6448</v>
      </c>
      <c r="I5869" s="61" t="s">
        <v>151</v>
      </c>
      <c r="J5869" s="61" t="s">
        <v>151</v>
      </c>
      <c r="K5869" s="61" t="s">
        <v>151</v>
      </c>
      <c r="L5869" s="61" t="s">
        <v>4352</v>
      </c>
      <c r="M5869" s="61" t="s">
        <v>151</v>
      </c>
      <c r="O5869" s="61" t="s">
        <v>3899</v>
      </c>
      <c r="R5869" s="61" t="s">
        <v>1742</v>
      </c>
      <c r="S5869" s="6" t="s">
        <v>6380</v>
      </c>
      <c r="T5869" s="6" t="e">
        <v>#N/A</v>
      </c>
      <c r="V5869" s="62">
        <v>43867</v>
      </c>
    </row>
    <row r="5870" spans="1:22" s="61" customFormat="1" ht="12.75" x14ac:dyDescent="0.2">
      <c r="A5870" s="61" t="s">
        <v>10274</v>
      </c>
      <c r="B5870" s="61" t="s">
        <v>10275</v>
      </c>
      <c r="C5870" s="61" t="s">
        <v>10276</v>
      </c>
      <c r="D5870" s="61" t="s">
        <v>10276</v>
      </c>
      <c r="E5870" s="60">
        <v>5815</v>
      </c>
      <c r="F5870" s="61" t="s">
        <v>10277</v>
      </c>
      <c r="G5870" s="61" t="s">
        <v>6447</v>
      </c>
      <c r="H5870" s="61" t="s">
        <v>6448</v>
      </c>
      <c r="I5870" s="61" t="s">
        <v>151</v>
      </c>
      <c r="J5870" s="61" t="s">
        <v>151</v>
      </c>
      <c r="K5870" s="61" t="s">
        <v>151</v>
      </c>
      <c r="L5870" s="61" t="s">
        <v>4352</v>
      </c>
      <c r="M5870" s="61" t="s">
        <v>151</v>
      </c>
      <c r="O5870" s="61" t="s">
        <v>3899</v>
      </c>
      <c r="R5870" s="61" t="s">
        <v>1742</v>
      </c>
      <c r="S5870" s="6" t="s">
        <v>6380</v>
      </c>
      <c r="T5870" s="6" t="e">
        <v>#N/A</v>
      </c>
      <c r="V5870" s="62">
        <v>43867</v>
      </c>
    </row>
    <row r="5871" spans="1:22" s="61" customFormat="1" ht="12.75" x14ac:dyDescent="0.2">
      <c r="A5871" s="61" t="s">
        <v>10278</v>
      </c>
      <c r="B5871" s="61" t="s">
        <v>59</v>
      </c>
      <c r="C5871" s="61" t="s">
        <v>10279</v>
      </c>
      <c r="D5871" s="61" t="s">
        <v>10279</v>
      </c>
      <c r="E5871" s="60">
        <v>5815</v>
      </c>
      <c r="F5871" s="61" t="s">
        <v>10280</v>
      </c>
      <c r="G5871" s="61" t="s">
        <v>6447</v>
      </c>
      <c r="H5871" s="61" t="s">
        <v>6448</v>
      </c>
      <c r="I5871" s="61" t="s">
        <v>151</v>
      </c>
      <c r="J5871" s="61" t="s">
        <v>151</v>
      </c>
      <c r="K5871" s="61" t="s">
        <v>151</v>
      </c>
      <c r="L5871" s="61" t="s">
        <v>4352</v>
      </c>
      <c r="M5871" s="61" t="s">
        <v>151</v>
      </c>
      <c r="O5871" s="61" t="s">
        <v>3899</v>
      </c>
      <c r="R5871" s="61" t="s">
        <v>1742</v>
      </c>
      <c r="S5871" s="6" t="s">
        <v>6380</v>
      </c>
      <c r="T5871" s="6" t="e">
        <v>#N/A</v>
      </c>
      <c r="V5871" s="62">
        <v>43867</v>
      </c>
    </row>
    <row r="5872" spans="1:22" s="61" customFormat="1" ht="12.75" x14ac:dyDescent="0.2">
      <c r="A5872" s="61" t="s">
        <v>10281</v>
      </c>
      <c r="B5872" s="61" t="s">
        <v>9168</v>
      </c>
      <c r="C5872" s="61" t="s">
        <v>10282</v>
      </c>
      <c r="D5872" s="61" t="s">
        <v>10282</v>
      </c>
      <c r="E5872" s="60">
        <v>5815</v>
      </c>
      <c r="F5872" s="61" t="s">
        <v>10283</v>
      </c>
      <c r="G5872" s="61" t="s">
        <v>6447</v>
      </c>
      <c r="H5872" s="61" t="s">
        <v>6448</v>
      </c>
      <c r="I5872" s="61" t="s">
        <v>151</v>
      </c>
      <c r="J5872" s="61" t="s">
        <v>151</v>
      </c>
      <c r="K5872" s="61" t="s">
        <v>151</v>
      </c>
      <c r="L5872" s="61" t="s">
        <v>4352</v>
      </c>
      <c r="M5872" s="61" t="s">
        <v>151</v>
      </c>
      <c r="O5872" s="61" t="s">
        <v>3899</v>
      </c>
      <c r="R5872" s="61" t="s">
        <v>1742</v>
      </c>
      <c r="S5872" s="6" t="s">
        <v>6380</v>
      </c>
      <c r="T5872" s="6" t="e">
        <v>#N/A</v>
      </c>
      <c r="V5872" s="62">
        <v>43867</v>
      </c>
    </row>
    <row r="5873" spans="1:27" s="61" customFormat="1" ht="12.75" x14ac:dyDescent="0.2">
      <c r="A5873" s="61" t="s">
        <v>10284</v>
      </c>
      <c r="B5873" s="61" t="s">
        <v>150</v>
      </c>
      <c r="C5873" s="61" t="s">
        <v>10285</v>
      </c>
      <c r="D5873" s="61" t="s">
        <v>10285</v>
      </c>
      <c r="E5873" s="60">
        <v>5815</v>
      </c>
      <c r="F5873" s="61" t="s">
        <v>10286</v>
      </c>
      <c r="G5873" s="61" t="s">
        <v>6447</v>
      </c>
      <c r="H5873" s="61" t="s">
        <v>6448</v>
      </c>
      <c r="I5873" s="61" t="s">
        <v>151</v>
      </c>
      <c r="J5873" s="61" t="s">
        <v>151</v>
      </c>
      <c r="K5873" s="61" t="s">
        <v>151</v>
      </c>
      <c r="L5873" s="61" t="s">
        <v>4352</v>
      </c>
      <c r="M5873" s="61" t="s">
        <v>151</v>
      </c>
      <c r="O5873" s="61" t="s">
        <v>3899</v>
      </c>
      <c r="R5873" s="61" t="s">
        <v>1742</v>
      </c>
      <c r="S5873" s="6" t="s">
        <v>6380</v>
      </c>
      <c r="T5873" s="6" t="e">
        <v>#N/A</v>
      </c>
      <c r="V5873" s="62">
        <v>43867</v>
      </c>
    </row>
    <row r="5874" spans="1:27" x14ac:dyDescent="0.25">
      <c r="A5874" s="61" t="s">
        <v>10287</v>
      </c>
      <c r="B5874" t="s">
        <v>10290</v>
      </c>
      <c r="C5874" t="s">
        <v>10291</v>
      </c>
      <c r="D5874" t="s">
        <v>10291</v>
      </c>
      <c r="E5874" s="60">
        <v>5967</v>
      </c>
      <c r="F5874" t="s">
        <v>10292</v>
      </c>
      <c r="G5874" s="61" t="s">
        <v>10288</v>
      </c>
      <c r="H5874" s="61" t="s">
        <v>10289</v>
      </c>
      <c r="I5874" t="s">
        <v>151</v>
      </c>
      <c r="J5874" t="s">
        <v>151</v>
      </c>
      <c r="K5874" t="s">
        <v>151</v>
      </c>
      <c r="L5874" t="s">
        <v>151</v>
      </c>
      <c r="M5874" t="s">
        <v>151</v>
      </c>
      <c r="O5874" s="61" t="s">
        <v>3899</v>
      </c>
      <c r="R5874" s="61" t="s">
        <v>1747</v>
      </c>
      <c r="S5874" s="6" t="e">
        <v>#N/A</v>
      </c>
      <c r="T5874" s="6" t="e">
        <v>#N/A</v>
      </c>
      <c r="V5874" s="88">
        <v>43867</v>
      </c>
    </row>
    <row r="5875" spans="1:27" x14ac:dyDescent="0.25">
      <c r="A5875" s="61" t="s">
        <v>10293</v>
      </c>
      <c r="B5875" t="s">
        <v>10296</v>
      </c>
      <c r="C5875" t="s">
        <v>10297</v>
      </c>
      <c r="D5875" t="s">
        <v>10297</v>
      </c>
      <c r="E5875" s="60">
        <v>7273</v>
      </c>
      <c r="F5875" t="s">
        <v>10298</v>
      </c>
      <c r="G5875" s="61" t="s">
        <v>10294</v>
      </c>
      <c r="H5875" s="61" t="s">
        <v>10295</v>
      </c>
      <c r="I5875" s="61" t="s">
        <v>151</v>
      </c>
      <c r="J5875" s="61" t="s">
        <v>151</v>
      </c>
      <c r="K5875" s="61" t="s">
        <v>151</v>
      </c>
      <c r="L5875" s="61" t="s">
        <v>4352</v>
      </c>
      <c r="M5875" s="61" t="s">
        <v>151</v>
      </c>
      <c r="O5875" s="61" t="s">
        <v>3899</v>
      </c>
      <c r="R5875" s="61" t="s">
        <v>1748</v>
      </c>
      <c r="S5875" s="6" t="e">
        <v>#N/A</v>
      </c>
      <c r="T5875" s="6" t="e">
        <v>#N/A</v>
      </c>
      <c r="V5875" s="88">
        <v>43867</v>
      </c>
    </row>
    <row r="5876" spans="1:27" x14ac:dyDescent="0.25">
      <c r="A5876" s="61" t="s">
        <v>10299</v>
      </c>
      <c r="B5876" t="s">
        <v>10303</v>
      </c>
      <c r="C5876" t="s">
        <v>10303</v>
      </c>
      <c r="D5876" t="s">
        <v>10303</v>
      </c>
      <c r="E5876" s="60">
        <v>7273</v>
      </c>
      <c r="F5876" t="s">
        <v>10304</v>
      </c>
      <c r="G5876" s="61" t="s">
        <v>10300</v>
      </c>
      <c r="H5876" s="61" t="s">
        <v>10301</v>
      </c>
      <c r="I5876" s="61" t="s">
        <v>151</v>
      </c>
      <c r="J5876" s="61" t="s">
        <v>151</v>
      </c>
      <c r="K5876" s="61" t="s">
        <v>151</v>
      </c>
      <c r="L5876" s="61" t="s">
        <v>4352</v>
      </c>
      <c r="M5876" s="61" t="s">
        <v>151</v>
      </c>
      <c r="O5876" s="61" t="s">
        <v>3899</v>
      </c>
      <c r="R5876" s="61" t="s">
        <v>6742</v>
      </c>
      <c r="S5876" s="6" t="e">
        <v>#N/A</v>
      </c>
      <c r="T5876" s="6" t="e">
        <v>#N/A</v>
      </c>
      <c r="V5876" s="88">
        <v>43867</v>
      </c>
    </row>
    <row r="5877" spans="1:27" s="103" customFormat="1" x14ac:dyDescent="0.25">
      <c r="A5877" s="61" t="s">
        <v>10307</v>
      </c>
      <c r="B5877" s="103" t="s">
        <v>9377</v>
      </c>
      <c r="C5877" s="103" t="s">
        <v>9377</v>
      </c>
      <c r="D5877" s="103" t="s">
        <v>9377</v>
      </c>
      <c r="E5877" s="60">
        <v>5967</v>
      </c>
      <c r="F5877" s="103" t="s">
        <v>9378</v>
      </c>
      <c r="G5877" s="61" t="s">
        <v>10309</v>
      </c>
      <c r="H5877" s="61" t="s">
        <v>10310</v>
      </c>
      <c r="I5877" s="61" t="s">
        <v>151</v>
      </c>
      <c r="J5877" s="61" t="s">
        <v>151</v>
      </c>
      <c r="K5877" s="61" t="s">
        <v>151</v>
      </c>
      <c r="L5877" s="61" t="s">
        <v>151</v>
      </c>
      <c r="M5877" s="61" t="s">
        <v>151</v>
      </c>
      <c r="O5877" s="61" t="s">
        <v>3901</v>
      </c>
      <c r="R5877" s="61" t="s">
        <v>1744</v>
      </c>
      <c r="S5877" s="6" t="e">
        <v>#N/A</v>
      </c>
      <c r="T5877" s="6" t="e">
        <v>#N/A</v>
      </c>
      <c r="V5877" s="88">
        <v>43868</v>
      </c>
    </row>
    <row r="5878" spans="1:27" s="103" customFormat="1" x14ac:dyDescent="0.25">
      <c r="A5878" s="61" t="s">
        <v>10308</v>
      </c>
      <c r="B5878" s="103" t="s">
        <v>9377</v>
      </c>
      <c r="C5878" s="103" t="s">
        <v>9377</v>
      </c>
      <c r="D5878" s="103" t="s">
        <v>9377</v>
      </c>
      <c r="E5878" s="60">
        <v>5967</v>
      </c>
      <c r="F5878" s="103" t="s">
        <v>9378</v>
      </c>
      <c r="G5878" s="61" t="s">
        <v>10309</v>
      </c>
      <c r="H5878" s="61" t="s">
        <v>10310</v>
      </c>
      <c r="I5878" s="61" t="s">
        <v>151</v>
      </c>
      <c r="J5878" s="61" t="s">
        <v>151</v>
      </c>
      <c r="K5878" s="61" t="s">
        <v>151</v>
      </c>
      <c r="L5878" s="61" t="s">
        <v>151</v>
      </c>
      <c r="M5878" s="61" t="s">
        <v>151</v>
      </c>
      <c r="O5878" s="61" t="s">
        <v>3901</v>
      </c>
      <c r="R5878" s="61" t="s">
        <v>1744</v>
      </c>
      <c r="S5878" s="6" t="e">
        <v>#N/A</v>
      </c>
      <c r="T5878" s="6" t="e">
        <v>#N/A</v>
      </c>
      <c r="V5878" s="88">
        <v>43868</v>
      </c>
    </row>
    <row r="5879" spans="1:27" s="103" customFormat="1" x14ac:dyDescent="0.25">
      <c r="A5879" s="61" t="s">
        <v>10311</v>
      </c>
      <c r="B5879" s="103" t="s">
        <v>10312</v>
      </c>
      <c r="C5879" s="103" t="s">
        <v>10313</v>
      </c>
      <c r="D5879" s="103" t="s">
        <v>10313</v>
      </c>
      <c r="E5879" s="60">
        <v>5815</v>
      </c>
      <c r="F5879" s="103" t="s">
        <v>10314</v>
      </c>
      <c r="G5879" s="61" t="s">
        <v>6447</v>
      </c>
      <c r="H5879" s="61" t="s">
        <v>6448</v>
      </c>
      <c r="I5879" s="61" t="s">
        <v>151</v>
      </c>
      <c r="J5879" s="61" t="s">
        <v>151</v>
      </c>
      <c r="K5879" s="61" t="s">
        <v>151</v>
      </c>
      <c r="L5879" s="61" t="s">
        <v>4352</v>
      </c>
      <c r="M5879" s="61" t="s">
        <v>151</v>
      </c>
      <c r="O5879" s="61" t="s">
        <v>3899</v>
      </c>
      <c r="R5879" s="61" t="s">
        <v>1742</v>
      </c>
      <c r="S5879" s="6" t="s">
        <v>6380</v>
      </c>
      <c r="T5879" s="6" t="e">
        <v>#N/A</v>
      </c>
      <c r="V5879" s="88">
        <v>43871</v>
      </c>
    </row>
    <row r="5880" spans="1:27" s="103" customFormat="1" x14ac:dyDescent="0.25">
      <c r="A5880" s="61" t="s">
        <v>10315</v>
      </c>
      <c r="B5880" s="103" t="s">
        <v>141</v>
      </c>
      <c r="C5880" s="103" t="s">
        <v>10316</v>
      </c>
      <c r="D5880" s="103" t="s">
        <v>10316</v>
      </c>
      <c r="E5880" s="60" t="s">
        <v>10087</v>
      </c>
      <c r="F5880" s="103" t="s">
        <v>10317</v>
      </c>
      <c r="G5880" s="61" t="s">
        <v>6447</v>
      </c>
      <c r="H5880" s="61" t="s">
        <v>6448</v>
      </c>
      <c r="I5880" s="61" t="s">
        <v>151</v>
      </c>
      <c r="J5880" s="61" t="s">
        <v>151</v>
      </c>
      <c r="K5880" s="61" t="s">
        <v>151</v>
      </c>
      <c r="L5880" s="61" t="s">
        <v>4352</v>
      </c>
      <c r="M5880" s="61" t="s">
        <v>151</v>
      </c>
      <c r="O5880" s="61" t="s">
        <v>3899</v>
      </c>
      <c r="R5880" s="61" t="s">
        <v>1742</v>
      </c>
      <c r="S5880" s="6" t="s">
        <v>6380</v>
      </c>
      <c r="T5880" s="6" t="e">
        <v>#N/A</v>
      </c>
      <c r="V5880" s="88">
        <v>43872</v>
      </c>
    </row>
    <row r="5881" spans="1:27" s="103" customFormat="1" x14ac:dyDescent="0.25">
      <c r="A5881" s="61" t="s">
        <v>10318</v>
      </c>
      <c r="B5881" s="103" t="s">
        <v>8646</v>
      </c>
      <c r="C5881" s="103" t="s">
        <v>8646</v>
      </c>
      <c r="D5881" s="103" t="s">
        <v>8646</v>
      </c>
      <c r="E5881" s="60" t="s">
        <v>10319</v>
      </c>
      <c r="F5881" s="103" t="s">
        <v>8647</v>
      </c>
      <c r="G5881" s="61" t="s">
        <v>10319</v>
      </c>
      <c r="H5881" s="61" t="s">
        <v>10319</v>
      </c>
      <c r="I5881" s="61" t="s">
        <v>10319</v>
      </c>
      <c r="J5881" s="61" t="s">
        <v>10319</v>
      </c>
      <c r="K5881" s="61" t="s">
        <v>10319</v>
      </c>
      <c r="L5881" s="61" t="s">
        <v>10319</v>
      </c>
      <c r="M5881" s="61" t="s">
        <v>10319</v>
      </c>
      <c r="O5881" s="61" t="s">
        <v>3898</v>
      </c>
      <c r="R5881" s="61" t="s">
        <v>1742</v>
      </c>
      <c r="S5881" s="6" t="e">
        <v>#N/A</v>
      </c>
      <c r="T5881" s="6" t="e">
        <v>#N/A</v>
      </c>
      <c r="V5881" s="88">
        <v>43873</v>
      </c>
    </row>
    <row r="5882" spans="1:27" s="91" customFormat="1" x14ac:dyDescent="0.25">
      <c r="A5882" s="68" t="s">
        <v>10320</v>
      </c>
      <c r="B5882" s="91" t="s">
        <v>1749</v>
      </c>
      <c r="C5882" s="91" t="s">
        <v>10321</v>
      </c>
      <c r="D5882" s="91" t="s">
        <v>10321</v>
      </c>
      <c r="E5882" s="66">
        <v>7273</v>
      </c>
      <c r="F5882" s="91" t="s">
        <v>10322</v>
      </c>
      <c r="G5882" s="68" t="s">
        <v>10323</v>
      </c>
      <c r="H5882" s="68" t="s">
        <v>10324</v>
      </c>
      <c r="I5882" s="68" t="s">
        <v>151</v>
      </c>
      <c r="J5882" s="68" t="s">
        <v>151</v>
      </c>
      <c r="K5882" s="68" t="s">
        <v>151</v>
      </c>
      <c r="L5882" s="68" t="s">
        <v>4352</v>
      </c>
      <c r="M5882" s="68" t="s">
        <v>151</v>
      </c>
      <c r="N5882" s="103"/>
      <c r="O5882" s="68" t="s">
        <v>3899</v>
      </c>
      <c r="P5882" s="103"/>
      <c r="Q5882" s="103"/>
      <c r="R5882" s="68" t="s">
        <v>1748</v>
      </c>
      <c r="S5882" s="64" t="e">
        <v>#N/A</v>
      </c>
      <c r="T5882" s="64" t="e">
        <v>#N/A</v>
      </c>
      <c r="U5882" s="103"/>
      <c r="V5882" s="94">
        <v>43873</v>
      </c>
      <c r="W5882" s="103"/>
      <c r="X5882" s="103"/>
      <c r="Y5882" s="103"/>
      <c r="Z5882" s="103"/>
      <c r="AA5882" s="103"/>
    </row>
    <row r="5883" spans="1:27" s="91" customFormat="1" x14ac:dyDescent="0.25">
      <c r="A5883" s="68" t="s">
        <v>10325</v>
      </c>
      <c r="B5883" s="91" t="s">
        <v>2586</v>
      </c>
      <c r="C5883" s="91" t="s">
        <v>2589</v>
      </c>
      <c r="D5883" s="91" t="str">
        <f t="shared" ref="D5883" si="84">C5883</f>
        <v>HHE-MGV</v>
      </c>
      <c r="E5883" s="66">
        <v>5967</v>
      </c>
      <c r="F5883" s="91" t="s">
        <v>2585</v>
      </c>
      <c r="G5883" s="68"/>
      <c r="H5883" s="68"/>
      <c r="I5883" s="68" t="s">
        <v>151</v>
      </c>
      <c r="J5883" s="68" t="s">
        <v>151</v>
      </c>
      <c r="K5883" s="68" t="s">
        <v>151</v>
      </c>
      <c r="L5883" s="68" t="s">
        <v>151</v>
      </c>
      <c r="M5883" s="68" t="s">
        <v>151</v>
      </c>
      <c r="N5883" s="103"/>
      <c r="O5883" s="68" t="s">
        <v>3899</v>
      </c>
      <c r="P5883" s="103"/>
      <c r="Q5883" s="103"/>
      <c r="R5883" s="68" t="s">
        <v>1748</v>
      </c>
      <c r="S5883" s="64" t="e">
        <v>#N/A</v>
      </c>
      <c r="T5883" s="64" t="e">
        <v>#N/A</v>
      </c>
      <c r="U5883" s="103"/>
      <c r="V5883" s="94">
        <v>43873</v>
      </c>
      <c r="W5883" s="103" t="e">
        <f>VLOOKUP(F5883,'[1]AM Report'!$C:$L,10,FALSE)</f>
        <v>#N/A</v>
      </c>
      <c r="X5883" s="103" t="str">
        <f>VLOOKUP(F5883,'[2]Master URL List'!$F:$S,12,FALSE)</f>
        <v>CWA-MOB101</v>
      </c>
      <c r="Y5883" s="103" t="str">
        <f>VLOOKUP($F5883,'[2]Master URL List'!$F:$S,13,FALSE)</f>
        <v>ANDREW STODDARD</v>
      </c>
      <c r="Z5883" s="103" t="str">
        <f>VLOOKUP($F5883,'[2]Master URL List'!$F:$S,14,FALSE)</f>
        <v>hushinc@gmail.com</v>
      </c>
      <c r="AA5883" s="103"/>
    </row>
    <row r="5884" spans="1:27" s="103" customFormat="1" x14ac:dyDescent="0.25">
      <c r="A5884" s="61" t="s">
        <v>10338</v>
      </c>
      <c r="B5884" s="103" t="s">
        <v>6501</v>
      </c>
      <c r="C5884" s="103" t="s">
        <v>6501</v>
      </c>
      <c r="D5884" s="103" t="s">
        <v>6501</v>
      </c>
      <c r="E5884" s="60">
        <v>5967</v>
      </c>
      <c r="F5884" s="103" t="s">
        <v>6502</v>
      </c>
      <c r="G5884" s="61" t="s">
        <v>10327</v>
      </c>
      <c r="H5884" s="61" t="s">
        <v>10326</v>
      </c>
      <c r="I5884" s="61" t="s">
        <v>151</v>
      </c>
      <c r="J5884" s="61" t="s">
        <v>151</v>
      </c>
      <c r="K5884" s="61" t="s">
        <v>151</v>
      </c>
      <c r="L5884" s="61" t="s">
        <v>151</v>
      </c>
      <c r="M5884" s="61" t="s">
        <v>151</v>
      </c>
      <c r="O5884" s="61" t="s">
        <v>3899</v>
      </c>
      <c r="R5884" s="61" t="s">
        <v>1748</v>
      </c>
      <c r="S5884" s="6" t="e">
        <v>#N/A</v>
      </c>
      <c r="T5884" s="6" t="e">
        <v>#N/A</v>
      </c>
      <c r="V5884" s="88">
        <v>43873</v>
      </c>
    </row>
    <row r="5885" spans="1:27" s="91" customFormat="1" x14ac:dyDescent="0.25">
      <c r="A5885" s="68" t="s">
        <v>10328</v>
      </c>
      <c r="B5885" s="91" t="s">
        <v>10329</v>
      </c>
      <c r="C5885" s="91" t="s">
        <v>10330</v>
      </c>
      <c r="D5885" s="91" t="s">
        <v>10330</v>
      </c>
      <c r="E5885" s="66" t="s">
        <v>10381</v>
      </c>
      <c r="F5885" s="91" t="s">
        <v>10331</v>
      </c>
      <c r="G5885" s="68" t="s">
        <v>4352</v>
      </c>
      <c r="H5885" s="68" t="s">
        <v>4352</v>
      </c>
      <c r="I5885" s="68"/>
      <c r="J5885" s="68"/>
      <c r="K5885" s="68"/>
      <c r="L5885" s="68"/>
      <c r="M5885" s="68"/>
      <c r="O5885" s="68" t="s">
        <v>3899</v>
      </c>
      <c r="R5885" s="68" t="s">
        <v>1747</v>
      </c>
      <c r="S5885" s="64" t="e">
        <v>#N/A</v>
      </c>
      <c r="T5885" s="64" t="e">
        <v>#N/A</v>
      </c>
      <c r="V5885" s="94">
        <v>43873</v>
      </c>
    </row>
    <row r="5886" spans="1:27" s="103" customFormat="1" x14ac:dyDescent="0.25">
      <c r="A5886" s="61" t="s">
        <v>10332</v>
      </c>
      <c r="B5886" s="103" t="s">
        <v>10333</v>
      </c>
      <c r="C5886" s="103" t="s">
        <v>10334</v>
      </c>
      <c r="D5886" s="103" t="s">
        <v>10334</v>
      </c>
      <c r="E5886" s="60">
        <v>7273</v>
      </c>
      <c r="F5886" s="103" t="s">
        <v>10335</v>
      </c>
      <c r="G5886" s="61" t="s">
        <v>10336</v>
      </c>
      <c r="H5886" s="61" t="s">
        <v>10337</v>
      </c>
      <c r="I5886" s="61" t="s">
        <v>151</v>
      </c>
      <c r="J5886" s="61" t="s">
        <v>151</v>
      </c>
      <c r="K5886" s="61" t="s">
        <v>151</v>
      </c>
      <c r="L5886" s="61" t="s">
        <v>4352</v>
      </c>
      <c r="M5886" s="61" t="s">
        <v>151</v>
      </c>
      <c r="O5886" s="61" t="s">
        <v>3899</v>
      </c>
      <c r="R5886" s="61" t="s">
        <v>1748</v>
      </c>
      <c r="S5886" s="6" t="e">
        <v>#N/A</v>
      </c>
      <c r="T5886" s="6" t="e">
        <v>#N/A</v>
      </c>
      <c r="V5886" s="88">
        <v>43873</v>
      </c>
    </row>
    <row r="5887" spans="1:27" s="103" customFormat="1" x14ac:dyDescent="0.25">
      <c r="A5887" s="61" t="s">
        <v>10340</v>
      </c>
      <c r="B5887" s="103" t="s">
        <v>10341</v>
      </c>
      <c r="C5887" s="103" t="s">
        <v>10342</v>
      </c>
      <c r="D5887" s="103" t="s">
        <v>10342</v>
      </c>
      <c r="E5887" s="60">
        <v>5815</v>
      </c>
      <c r="F5887" s="103" t="s">
        <v>10343</v>
      </c>
      <c r="G5887" s="61" t="s">
        <v>6759</v>
      </c>
      <c r="H5887" s="61" t="s">
        <v>6448</v>
      </c>
      <c r="I5887" s="61" t="s">
        <v>151</v>
      </c>
      <c r="J5887" s="61" t="s">
        <v>151</v>
      </c>
      <c r="K5887" s="61" t="s">
        <v>151</v>
      </c>
      <c r="L5887" s="61" t="s">
        <v>4352</v>
      </c>
      <c r="M5887" s="61" t="s">
        <v>151</v>
      </c>
      <c r="O5887" s="61" t="s">
        <v>3899</v>
      </c>
      <c r="R5887" s="61" t="s">
        <v>1742</v>
      </c>
      <c r="S5887" s="6" t="s">
        <v>6380</v>
      </c>
      <c r="T5887" s="6" t="e">
        <v>#N/A</v>
      </c>
      <c r="V5887" s="88">
        <v>43874</v>
      </c>
    </row>
    <row r="5888" spans="1:27" s="103" customFormat="1" x14ac:dyDescent="0.25">
      <c r="A5888" s="61" t="s">
        <v>10344</v>
      </c>
      <c r="B5888" s="103" t="s">
        <v>4167</v>
      </c>
      <c r="C5888" s="103" t="s">
        <v>10345</v>
      </c>
      <c r="D5888" s="103" t="s">
        <v>10345</v>
      </c>
      <c r="E5888" s="60">
        <v>5815</v>
      </c>
      <c r="F5888" s="103" t="s">
        <v>10346</v>
      </c>
      <c r="G5888" s="61" t="s">
        <v>6759</v>
      </c>
      <c r="H5888" s="61" t="s">
        <v>6448</v>
      </c>
      <c r="I5888" s="61" t="s">
        <v>151</v>
      </c>
      <c r="J5888" s="61" t="s">
        <v>151</v>
      </c>
      <c r="K5888" s="61" t="s">
        <v>151</v>
      </c>
      <c r="L5888" s="61" t="s">
        <v>4352</v>
      </c>
      <c r="M5888" s="61" t="s">
        <v>151</v>
      </c>
      <c r="O5888" s="61" t="s">
        <v>3899</v>
      </c>
      <c r="R5888" s="61" t="s">
        <v>1742</v>
      </c>
      <c r="S5888" s="6" t="s">
        <v>6380</v>
      </c>
      <c r="T5888" s="6" t="e">
        <v>#N/A</v>
      </c>
      <c r="V5888" s="88">
        <v>43874</v>
      </c>
    </row>
    <row r="5889" spans="1:22" s="103" customFormat="1" x14ac:dyDescent="0.25">
      <c r="A5889" s="61" t="s">
        <v>10347</v>
      </c>
      <c r="B5889" s="103" t="s">
        <v>8672</v>
      </c>
      <c r="C5889" s="103" t="s">
        <v>10348</v>
      </c>
      <c r="D5889" s="103" t="s">
        <v>10348</v>
      </c>
      <c r="E5889" s="60" t="s">
        <v>10087</v>
      </c>
      <c r="F5889" s="103" t="s">
        <v>10349</v>
      </c>
      <c r="G5889" s="61" t="s">
        <v>6759</v>
      </c>
      <c r="H5889" s="61" t="s">
        <v>6448</v>
      </c>
      <c r="I5889" s="61" t="s">
        <v>151</v>
      </c>
      <c r="J5889" s="61" t="s">
        <v>151</v>
      </c>
      <c r="K5889" s="61" t="s">
        <v>151</v>
      </c>
      <c r="L5889" s="61" t="s">
        <v>4352</v>
      </c>
      <c r="M5889" s="61" t="s">
        <v>151</v>
      </c>
      <c r="O5889" s="61" t="s">
        <v>3899</v>
      </c>
      <c r="R5889" s="61" t="s">
        <v>1742</v>
      </c>
      <c r="S5889" s="6" t="s">
        <v>6380</v>
      </c>
      <c r="T5889" s="6" t="e">
        <v>#N/A</v>
      </c>
      <c r="V5889" s="88">
        <v>43875</v>
      </c>
    </row>
    <row r="5890" spans="1:22" s="91" customFormat="1" x14ac:dyDescent="0.25">
      <c r="A5890" s="68" t="s">
        <v>10350</v>
      </c>
      <c r="B5890" s="91" t="s">
        <v>9240</v>
      </c>
      <c r="C5890" s="91" t="s">
        <v>7163</v>
      </c>
      <c r="D5890" s="91" t="s">
        <v>7163</v>
      </c>
      <c r="E5890" s="66">
        <v>5967</v>
      </c>
      <c r="F5890" s="91" t="s">
        <v>7162</v>
      </c>
      <c r="G5890" s="68" t="s">
        <v>7164</v>
      </c>
      <c r="H5890" s="68" t="s">
        <v>10352</v>
      </c>
      <c r="I5890" s="68" t="s">
        <v>151</v>
      </c>
      <c r="J5890" s="68" t="s">
        <v>151</v>
      </c>
      <c r="K5890" s="68" t="s">
        <v>151</v>
      </c>
      <c r="L5890" s="68" t="s">
        <v>151</v>
      </c>
      <c r="M5890" s="68" t="s">
        <v>151</v>
      </c>
      <c r="O5890" s="68" t="s">
        <v>3899</v>
      </c>
      <c r="R5890" s="68" t="s">
        <v>6742</v>
      </c>
      <c r="S5890" s="64" t="e">
        <v>#N/A</v>
      </c>
      <c r="T5890" s="64" t="e">
        <v>#N/A</v>
      </c>
      <c r="V5890" s="94">
        <v>43875</v>
      </c>
    </row>
    <row r="5891" spans="1:22" s="91" customFormat="1" x14ac:dyDescent="0.25">
      <c r="A5891" s="68" t="s">
        <v>10351</v>
      </c>
      <c r="B5891" s="91" t="s">
        <v>9240</v>
      </c>
      <c r="C5891" s="91" t="s">
        <v>7163</v>
      </c>
      <c r="D5891" s="91" t="s">
        <v>7163</v>
      </c>
      <c r="E5891" s="66">
        <v>5967</v>
      </c>
      <c r="F5891" s="91" t="s">
        <v>7162</v>
      </c>
      <c r="G5891" s="68" t="s">
        <v>7164</v>
      </c>
      <c r="H5891" s="68" t="s">
        <v>10352</v>
      </c>
      <c r="I5891" s="68" t="s">
        <v>151</v>
      </c>
      <c r="J5891" s="68" t="s">
        <v>151</v>
      </c>
      <c r="K5891" s="68" t="s">
        <v>151</v>
      </c>
      <c r="L5891" s="68" t="s">
        <v>151</v>
      </c>
      <c r="M5891" s="68" t="s">
        <v>151</v>
      </c>
      <c r="O5891" s="68" t="s">
        <v>3899</v>
      </c>
      <c r="R5891" s="68" t="s">
        <v>6742</v>
      </c>
      <c r="S5891" s="64" t="e">
        <v>#N/A</v>
      </c>
      <c r="T5891" s="64" t="e">
        <v>#N/A</v>
      </c>
      <c r="V5891" s="94">
        <v>43875</v>
      </c>
    </row>
    <row r="5892" spans="1:22" s="103" customFormat="1" x14ac:dyDescent="0.25">
      <c r="A5892" s="61" t="s">
        <v>10353</v>
      </c>
      <c r="B5892" s="103" t="s">
        <v>10354</v>
      </c>
      <c r="C5892" s="103" t="s">
        <v>10355</v>
      </c>
      <c r="D5892" s="103" t="s">
        <v>10355</v>
      </c>
      <c r="E5892" s="60" t="s">
        <v>9781</v>
      </c>
      <c r="F5892" s="103" t="s">
        <v>10356</v>
      </c>
      <c r="G5892" s="61" t="s">
        <v>10357</v>
      </c>
      <c r="H5892" s="61" t="s">
        <v>10358</v>
      </c>
      <c r="I5892" s="61" t="s">
        <v>151</v>
      </c>
      <c r="J5892" s="61" t="s">
        <v>151</v>
      </c>
      <c r="K5892" s="61" t="s">
        <v>151</v>
      </c>
      <c r="L5892" s="61" t="s">
        <v>4352</v>
      </c>
      <c r="M5892" s="61" t="s">
        <v>151</v>
      </c>
      <c r="O5892" s="61" t="s">
        <v>3899</v>
      </c>
      <c r="R5892" s="61" t="s">
        <v>6742</v>
      </c>
      <c r="S5892" s="6" t="e">
        <v>#N/A</v>
      </c>
      <c r="T5892" s="6" t="e">
        <v>#N/A</v>
      </c>
      <c r="V5892" s="88">
        <v>43875</v>
      </c>
    </row>
    <row r="5893" spans="1:22" s="103" customFormat="1" x14ac:dyDescent="0.25">
      <c r="A5893" s="61" t="s">
        <v>10362</v>
      </c>
      <c r="B5893" s="103" t="s">
        <v>10359</v>
      </c>
      <c r="C5893" s="103" t="s">
        <v>10360</v>
      </c>
      <c r="D5893" s="103" t="s">
        <v>10360</v>
      </c>
      <c r="E5893" s="60">
        <v>5815</v>
      </c>
      <c r="F5893" s="103" t="s">
        <v>10361</v>
      </c>
      <c r="G5893" s="61" t="s">
        <v>6447</v>
      </c>
      <c r="H5893" s="61" t="s">
        <v>6448</v>
      </c>
      <c r="I5893" s="61" t="s">
        <v>151</v>
      </c>
      <c r="J5893" s="61" t="s">
        <v>151</v>
      </c>
      <c r="K5893" s="61" t="s">
        <v>151</v>
      </c>
      <c r="L5893" s="61" t="s">
        <v>4352</v>
      </c>
      <c r="M5893" s="61" t="s">
        <v>151</v>
      </c>
      <c r="O5893" s="61" t="s">
        <v>3899</v>
      </c>
      <c r="R5893" s="61" t="s">
        <v>1742</v>
      </c>
      <c r="S5893" s="6" t="s">
        <v>6380</v>
      </c>
      <c r="T5893" s="6" t="e">
        <v>#N/A</v>
      </c>
      <c r="V5893" s="88">
        <v>43875</v>
      </c>
    </row>
    <row r="5894" spans="1:22" s="103" customFormat="1" x14ac:dyDescent="0.25">
      <c r="A5894" s="61" t="s">
        <v>10363</v>
      </c>
      <c r="B5894" s="103" t="s">
        <v>10364</v>
      </c>
      <c r="C5894" s="103" t="s">
        <v>10365</v>
      </c>
      <c r="D5894" s="103" t="s">
        <v>10365</v>
      </c>
      <c r="E5894" s="60">
        <v>5815</v>
      </c>
      <c r="F5894" s="103" t="s">
        <v>10366</v>
      </c>
      <c r="G5894" s="61" t="s">
        <v>6447</v>
      </c>
      <c r="H5894" s="61" t="s">
        <v>6448</v>
      </c>
      <c r="I5894" s="61" t="s">
        <v>151</v>
      </c>
      <c r="J5894" s="61" t="s">
        <v>151</v>
      </c>
      <c r="K5894" s="61" t="s">
        <v>151</v>
      </c>
      <c r="L5894" s="61" t="s">
        <v>4352</v>
      </c>
      <c r="M5894" s="61" t="s">
        <v>151</v>
      </c>
      <c r="O5894" s="61" t="s">
        <v>3899</v>
      </c>
      <c r="R5894" s="61" t="s">
        <v>1742</v>
      </c>
      <c r="S5894" s="6" t="s">
        <v>6380</v>
      </c>
      <c r="T5894" s="6" t="e">
        <v>#N/A</v>
      </c>
      <c r="V5894" s="88">
        <v>43875</v>
      </c>
    </row>
    <row r="5895" spans="1:22" x14ac:dyDescent="0.25">
      <c r="A5895" t="s">
        <v>10367</v>
      </c>
      <c r="B5895" t="s">
        <v>10368</v>
      </c>
      <c r="C5895" t="s">
        <v>10369</v>
      </c>
      <c r="D5895" t="s">
        <v>10369</v>
      </c>
      <c r="E5895" s="46">
        <v>5815</v>
      </c>
      <c r="F5895" t="s">
        <v>10370</v>
      </c>
      <c r="G5895" s="61" t="s">
        <v>6447</v>
      </c>
      <c r="H5895" s="61" t="s">
        <v>6448</v>
      </c>
      <c r="I5895" t="s">
        <v>151</v>
      </c>
      <c r="J5895" t="s">
        <v>151</v>
      </c>
      <c r="K5895" t="s">
        <v>151</v>
      </c>
      <c r="L5895" t="s">
        <v>4352</v>
      </c>
      <c r="M5895" t="s">
        <v>151</v>
      </c>
      <c r="O5895" s="61" t="s">
        <v>3899</v>
      </c>
      <c r="R5895" s="31" t="s">
        <v>1742</v>
      </c>
      <c r="S5895" t="s">
        <v>6380</v>
      </c>
      <c r="T5895" s="6" t="e">
        <v>#N/A</v>
      </c>
      <c r="V5895" s="88">
        <v>43875</v>
      </c>
    </row>
    <row r="5896" spans="1:22" x14ac:dyDescent="0.25">
      <c r="A5896" t="s">
        <v>10371</v>
      </c>
      <c r="B5896" t="s">
        <v>10372</v>
      </c>
      <c r="C5896" t="s">
        <v>10372</v>
      </c>
      <c r="D5896" t="s">
        <v>10372</v>
      </c>
      <c r="E5896" s="46">
        <v>5967</v>
      </c>
      <c r="F5896" t="s">
        <v>10373</v>
      </c>
      <c r="G5896" t="s">
        <v>10374</v>
      </c>
      <c r="H5896" s="61" t="s">
        <v>10375</v>
      </c>
      <c r="I5896" t="s">
        <v>151</v>
      </c>
      <c r="J5896" t="s">
        <v>151</v>
      </c>
      <c r="K5896" t="s">
        <v>151</v>
      </c>
      <c r="O5896" s="61" t="s">
        <v>4574</v>
      </c>
      <c r="R5896" s="31" t="s">
        <v>1748</v>
      </c>
      <c r="S5896" s="6" t="e">
        <v>#N/A</v>
      </c>
      <c r="T5896" s="6" t="e">
        <v>#N/A</v>
      </c>
      <c r="V5896" s="88">
        <v>43875</v>
      </c>
    </row>
    <row r="5897" spans="1:22" x14ac:dyDescent="0.25">
      <c r="A5897" t="s">
        <v>10376</v>
      </c>
      <c r="B5897" t="s">
        <v>10377</v>
      </c>
      <c r="C5897" t="s">
        <v>10378</v>
      </c>
      <c r="D5897" t="s">
        <v>10378</v>
      </c>
      <c r="E5897" s="46">
        <v>5967</v>
      </c>
      <c r="F5897" t="s">
        <v>10379</v>
      </c>
      <c r="G5897">
        <v>5353</v>
      </c>
      <c r="H5897">
        <v>2345</v>
      </c>
      <c r="I5897" t="s">
        <v>151</v>
      </c>
      <c r="J5897" t="s">
        <v>151</v>
      </c>
      <c r="K5897" t="s">
        <v>151</v>
      </c>
      <c r="L5897" t="s">
        <v>151</v>
      </c>
      <c r="M5897" t="s">
        <v>151</v>
      </c>
      <c r="O5897" s="61" t="s">
        <v>3899</v>
      </c>
      <c r="R5897" s="31" t="s">
        <v>1747</v>
      </c>
      <c r="S5897" s="6" t="e">
        <v>#N/A</v>
      </c>
      <c r="T5897" s="6" t="e">
        <v>#N/A</v>
      </c>
      <c r="V5897" s="88">
        <v>43875</v>
      </c>
    </row>
    <row r="5898" spans="1:22" x14ac:dyDescent="0.25">
      <c r="A5898" t="s">
        <v>10382</v>
      </c>
      <c r="B5898" t="s">
        <v>6789</v>
      </c>
      <c r="C5898" t="s">
        <v>10383</v>
      </c>
      <c r="D5898" t="s">
        <v>10383</v>
      </c>
      <c r="E5898" s="46">
        <v>5815</v>
      </c>
      <c r="F5898" s="89" t="s">
        <v>10384</v>
      </c>
      <c r="G5898" s="61" t="s">
        <v>6447</v>
      </c>
      <c r="H5898" s="61" t="s">
        <v>6448</v>
      </c>
      <c r="I5898" t="s">
        <v>151</v>
      </c>
      <c r="J5898" t="s">
        <v>151</v>
      </c>
      <c r="K5898" t="s">
        <v>151</v>
      </c>
      <c r="L5898" t="s">
        <v>4352</v>
      </c>
      <c r="M5898" t="s">
        <v>151</v>
      </c>
      <c r="O5898" s="61" t="s">
        <v>3899</v>
      </c>
      <c r="P5898" s="61"/>
      <c r="Q5898" s="61"/>
      <c r="R5898" s="61" t="s">
        <v>1742</v>
      </c>
      <c r="S5898" s="6" t="s">
        <v>6380</v>
      </c>
      <c r="T5898" s="6" t="e">
        <v>#N/A</v>
      </c>
      <c r="V5898" s="88">
        <v>43879</v>
      </c>
    </row>
    <row r="5899" spans="1:22" x14ac:dyDescent="0.25">
      <c r="A5899" t="s">
        <v>10385</v>
      </c>
      <c r="B5899" t="s">
        <v>4209</v>
      </c>
      <c r="C5899" t="s">
        <v>10386</v>
      </c>
      <c r="D5899" t="s">
        <v>10386</v>
      </c>
      <c r="E5899" s="46">
        <v>5815</v>
      </c>
      <c r="F5899" s="89" t="s">
        <v>10387</v>
      </c>
      <c r="G5899" s="61" t="s">
        <v>6447</v>
      </c>
      <c r="H5899" s="61" t="s">
        <v>6448</v>
      </c>
      <c r="I5899" t="s">
        <v>151</v>
      </c>
      <c r="J5899" t="s">
        <v>151</v>
      </c>
      <c r="K5899" t="s">
        <v>151</v>
      </c>
      <c r="L5899" t="s">
        <v>4352</v>
      </c>
      <c r="M5899" t="s">
        <v>151</v>
      </c>
      <c r="O5899" s="61" t="s">
        <v>3899</v>
      </c>
      <c r="P5899" s="61"/>
      <c r="Q5899" s="61"/>
      <c r="R5899" s="61" t="s">
        <v>1742</v>
      </c>
      <c r="S5899" s="6" t="s">
        <v>6380</v>
      </c>
      <c r="T5899" s="6" t="e">
        <v>#N/A</v>
      </c>
      <c r="V5899" s="88">
        <v>43879</v>
      </c>
    </row>
    <row r="5900" spans="1:22" s="36" customFormat="1" x14ac:dyDescent="0.25">
      <c r="A5900" s="36" t="s">
        <v>10388</v>
      </c>
      <c r="B5900" s="7" t="s">
        <v>4960</v>
      </c>
      <c r="C5900" s="131" t="s">
        <v>987</v>
      </c>
      <c r="D5900" s="131" t="str">
        <f t="shared" ref="D5900" si="85">C5900</f>
        <v>MBI*PROBILLER.COM BZ</v>
      </c>
      <c r="E5900" s="134" t="s">
        <v>1690</v>
      </c>
      <c r="F5900" s="134" t="s">
        <v>996</v>
      </c>
      <c r="G5900" s="49" t="s">
        <v>10389</v>
      </c>
      <c r="H5900" s="49" t="s">
        <v>4104</v>
      </c>
      <c r="I5900" s="36" t="s">
        <v>151</v>
      </c>
      <c r="J5900" s="36" t="s">
        <v>151</v>
      </c>
      <c r="K5900" s="36" t="s">
        <v>151</v>
      </c>
      <c r="L5900" s="36" t="s">
        <v>151</v>
      </c>
      <c r="M5900" s="36" t="s">
        <v>151</v>
      </c>
      <c r="O5900" s="49" t="s">
        <v>3899</v>
      </c>
      <c r="R5900" s="49" t="s">
        <v>1744</v>
      </c>
      <c r="S5900" s="7" t="e">
        <v>#N/A</v>
      </c>
      <c r="T5900" s="7" t="e">
        <v>#N/A</v>
      </c>
      <c r="V5900" s="109">
        <v>43879</v>
      </c>
    </row>
    <row r="5901" spans="1:22" x14ac:dyDescent="0.25">
      <c r="A5901" t="s">
        <v>10390</v>
      </c>
      <c r="B5901" t="s">
        <v>8875</v>
      </c>
      <c r="C5901" t="s">
        <v>10391</v>
      </c>
      <c r="D5901" t="s">
        <v>10391</v>
      </c>
      <c r="E5901" s="46">
        <v>5815</v>
      </c>
      <c r="F5901" s="89" t="s">
        <v>10392</v>
      </c>
      <c r="G5901" s="61" t="s">
        <v>6447</v>
      </c>
      <c r="H5901" s="61" t="s">
        <v>6448</v>
      </c>
      <c r="I5901" t="s">
        <v>151</v>
      </c>
      <c r="J5901" t="s">
        <v>151</v>
      </c>
      <c r="K5901" t="s">
        <v>151</v>
      </c>
      <c r="L5901" t="s">
        <v>4352</v>
      </c>
      <c r="M5901" t="s">
        <v>151</v>
      </c>
      <c r="O5901" s="6" t="s">
        <v>3899</v>
      </c>
      <c r="P5901" s="61"/>
      <c r="Q5901" s="61"/>
      <c r="R5901" s="61" t="s">
        <v>1742</v>
      </c>
      <c r="S5901" s="6" t="s">
        <v>6380</v>
      </c>
      <c r="T5901" s="6" t="e">
        <v>#N/A</v>
      </c>
      <c r="V5901" s="88">
        <v>43879</v>
      </c>
    </row>
    <row r="5902" spans="1:22" x14ac:dyDescent="0.25">
      <c r="A5902" t="s">
        <v>10393</v>
      </c>
      <c r="B5902" t="s">
        <v>10394</v>
      </c>
      <c r="C5902" t="s">
        <v>10395</v>
      </c>
      <c r="D5902" t="s">
        <v>10395</v>
      </c>
      <c r="E5902" s="46">
        <v>7273</v>
      </c>
      <c r="F5902" s="89" t="s">
        <v>10396</v>
      </c>
      <c r="G5902" s="61" t="s">
        <v>10397</v>
      </c>
      <c r="H5902" s="61" t="s">
        <v>3949</v>
      </c>
      <c r="I5902" t="s">
        <v>151</v>
      </c>
      <c r="J5902" t="s">
        <v>151</v>
      </c>
      <c r="K5902" t="s">
        <v>151</v>
      </c>
      <c r="L5902" t="s">
        <v>4352</v>
      </c>
      <c r="M5902" t="s">
        <v>151</v>
      </c>
      <c r="O5902" s="6" t="s">
        <v>3899</v>
      </c>
      <c r="R5902" s="61" t="s">
        <v>1747</v>
      </c>
      <c r="S5902" s="6" t="e">
        <v>#N/A</v>
      </c>
      <c r="T5902" s="6" t="e">
        <v>#N/A</v>
      </c>
      <c r="V5902" s="88">
        <v>43879</v>
      </c>
    </row>
    <row r="5903" spans="1:22" s="91" customFormat="1" x14ac:dyDescent="0.25">
      <c r="A5903" s="91" t="s">
        <v>9352</v>
      </c>
      <c r="B5903" s="91" t="s">
        <v>10398</v>
      </c>
      <c r="C5903" s="91" t="s">
        <v>9349</v>
      </c>
      <c r="D5903" s="91" t="s">
        <v>9349</v>
      </c>
      <c r="E5903" s="92">
        <v>7273</v>
      </c>
      <c r="F5903" s="93" t="s">
        <v>10399</v>
      </c>
      <c r="G5903" s="68" t="s">
        <v>9351</v>
      </c>
      <c r="H5903" s="68" t="s">
        <v>3949</v>
      </c>
      <c r="I5903" t="s">
        <v>151</v>
      </c>
      <c r="J5903" t="s">
        <v>151</v>
      </c>
      <c r="K5903" t="s">
        <v>151</v>
      </c>
      <c r="L5903" t="s">
        <v>4352</v>
      </c>
      <c r="M5903" t="s">
        <v>151</v>
      </c>
      <c r="O5903" s="64" t="s">
        <v>3899</v>
      </c>
      <c r="R5903" s="68" t="s">
        <v>1747</v>
      </c>
      <c r="S5903" s="64" t="e">
        <v>#N/A</v>
      </c>
      <c r="T5903" s="64" t="e">
        <v>#N/A</v>
      </c>
      <c r="V5903" s="94">
        <v>43879</v>
      </c>
    </row>
    <row r="5904" spans="1:22" x14ac:dyDescent="0.25">
      <c r="A5904" t="s">
        <v>10400</v>
      </c>
      <c r="B5904" t="s">
        <v>10401</v>
      </c>
      <c r="C5904" t="s">
        <v>10402</v>
      </c>
      <c r="D5904" t="s">
        <v>10402</v>
      </c>
      <c r="E5904" s="46">
        <v>7273</v>
      </c>
      <c r="F5904" s="89" t="s">
        <v>10403</v>
      </c>
      <c r="G5904" s="61" t="s">
        <v>10404</v>
      </c>
      <c r="H5904" s="61" t="s">
        <v>3949</v>
      </c>
      <c r="I5904" t="s">
        <v>151</v>
      </c>
      <c r="J5904" t="s">
        <v>151</v>
      </c>
      <c r="K5904" t="s">
        <v>151</v>
      </c>
      <c r="L5904" t="s">
        <v>4352</v>
      </c>
      <c r="M5904" t="s">
        <v>151</v>
      </c>
      <c r="O5904" s="6" t="s">
        <v>3899</v>
      </c>
      <c r="R5904" s="61" t="s">
        <v>1747</v>
      </c>
      <c r="S5904" s="6" t="e">
        <v>#N/A</v>
      </c>
      <c r="T5904" s="6" t="e">
        <v>#N/A</v>
      </c>
      <c r="V5904" s="88">
        <v>43879</v>
      </c>
    </row>
    <row r="5905" spans="1:22" x14ac:dyDescent="0.25">
      <c r="A5905" t="s">
        <v>10405</v>
      </c>
      <c r="B5905" t="s">
        <v>10406</v>
      </c>
      <c r="C5905" t="s">
        <v>10407</v>
      </c>
      <c r="D5905" t="s">
        <v>10407</v>
      </c>
      <c r="E5905" s="46">
        <v>7273</v>
      </c>
      <c r="F5905" s="89" t="s">
        <v>10408</v>
      </c>
      <c r="G5905" s="61" t="s">
        <v>10409</v>
      </c>
      <c r="H5905" s="61" t="s">
        <v>3949</v>
      </c>
      <c r="I5905" t="s">
        <v>151</v>
      </c>
      <c r="J5905" t="s">
        <v>151</v>
      </c>
      <c r="K5905" t="s">
        <v>151</v>
      </c>
      <c r="L5905" t="s">
        <v>4352</v>
      </c>
      <c r="M5905" t="s">
        <v>151</v>
      </c>
      <c r="O5905" s="6" t="s">
        <v>3899</v>
      </c>
      <c r="R5905" s="61" t="s">
        <v>1747</v>
      </c>
      <c r="S5905" s="6" t="e">
        <v>#N/A</v>
      </c>
      <c r="T5905" s="6" t="e">
        <v>#N/A</v>
      </c>
      <c r="V5905" s="88">
        <v>43879</v>
      </c>
    </row>
    <row r="5906" spans="1:22" x14ac:dyDescent="0.25">
      <c r="A5906" t="s">
        <v>10414</v>
      </c>
      <c r="B5906" t="s">
        <v>10410</v>
      </c>
      <c r="C5906" t="s">
        <v>10411</v>
      </c>
      <c r="D5906" t="s">
        <v>10411</v>
      </c>
      <c r="E5906" s="46">
        <v>7273</v>
      </c>
      <c r="F5906" s="89" t="s">
        <v>10412</v>
      </c>
      <c r="G5906" s="61" t="s">
        <v>10413</v>
      </c>
      <c r="H5906" s="61" t="s">
        <v>3949</v>
      </c>
      <c r="I5906" t="s">
        <v>151</v>
      </c>
      <c r="J5906" t="s">
        <v>151</v>
      </c>
      <c r="K5906" t="s">
        <v>151</v>
      </c>
      <c r="L5906" t="s">
        <v>4352</v>
      </c>
      <c r="M5906" t="s">
        <v>151</v>
      </c>
      <c r="O5906" s="6" t="s">
        <v>3899</v>
      </c>
      <c r="R5906" s="61" t="s">
        <v>1747</v>
      </c>
      <c r="S5906" s="6" t="e">
        <v>#N/A</v>
      </c>
      <c r="T5906" s="6" t="e">
        <v>#N/A</v>
      </c>
      <c r="V5906" s="88">
        <v>43879</v>
      </c>
    </row>
    <row r="5907" spans="1:22" s="91" customFormat="1" x14ac:dyDescent="0.25">
      <c r="A5907" s="91" t="s">
        <v>10416</v>
      </c>
      <c r="B5907" s="68" t="s">
        <v>9240</v>
      </c>
      <c r="C5907" s="68" t="s">
        <v>7163</v>
      </c>
      <c r="D5907" s="68" t="s">
        <v>7163</v>
      </c>
      <c r="E5907" s="66">
        <v>5967</v>
      </c>
      <c r="F5907" s="68" t="s">
        <v>7162</v>
      </c>
      <c r="G5907" s="68" t="s">
        <v>7164</v>
      </c>
      <c r="H5907" s="68" t="s">
        <v>10183</v>
      </c>
      <c r="I5907" s="68" t="s">
        <v>151</v>
      </c>
      <c r="J5907" s="68" t="s">
        <v>151</v>
      </c>
      <c r="K5907" s="68" t="s">
        <v>151</v>
      </c>
      <c r="L5907" s="68" t="s">
        <v>151</v>
      </c>
      <c r="M5907" s="68" t="s">
        <v>151</v>
      </c>
      <c r="N5907" s="68"/>
      <c r="O5907" s="68" t="s">
        <v>3899</v>
      </c>
      <c r="P5907" s="68"/>
      <c r="Q5907" s="68"/>
      <c r="R5907" s="68" t="s">
        <v>6742</v>
      </c>
      <c r="S5907" s="64" t="e">
        <v>#N/A</v>
      </c>
      <c r="T5907" s="64" t="e">
        <v>#N/A</v>
      </c>
      <c r="U5907" s="68"/>
      <c r="V5907" s="72">
        <v>43882</v>
      </c>
    </row>
    <row r="5908" spans="1:22" s="91" customFormat="1" x14ac:dyDescent="0.25">
      <c r="A5908" s="91" t="s">
        <v>10417</v>
      </c>
      <c r="B5908" s="68" t="s">
        <v>9240</v>
      </c>
      <c r="C5908" s="68" t="s">
        <v>7163</v>
      </c>
      <c r="D5908" s="68" t="s">
        <v>7163</v>
      </c>
      <c r="E5908" s="66">
        <v>5967</v>
      </c>
      <c r="F5908" s="68" t="s">
        <v>7162</v>
      </c>
      <c r="G5908" s="91" t="s">
        <v>10352</v>
      </c>
      <c r="H5908" s="91" t="s">
        <v>10427</v>
      </c>
      <c r="I5908" s="68" t="s">
        <v>151</v>
      </c>
      <c r="J5908" s="68" t="s">
        <v>151</v>
      </c>
      <c r="K5908" s="68" t="s">
        <v>151</v>
      </c>
      <c r="L5908" s="68" t="s">
        <v>151</v>
      </c>
      <c r="M5908" s="68" t="s">
        <v>151</v>
      </c>
      <c r="O5908" s="68" t="s">
        <v>3899</v>
      </c>
      <c r="R5908" s="68" t="s">
        <v>6742</v>
      </c>
      <c r="S5908" s="64" t="e">
        <v>#N/A</v>
      </c>
      <c r="T5908" s="64" t="e">
        <v>#N/A</v>
      </c>
      <c r="U5908" s="68"/>
      <c r="V5908" s="72">
        <v>43882</v>
      </c>
    </row>
    <row r="5909" spans="1:22" x14ac:dyDescent="0.25">
      <c r="A5909" t="s">
        <v>10418</v>
      </c>
      <c r="B5909" s="61" t="s">
        <v>9240</v>
      </c>
      <c r="C5909" s="61" t="s">
        <v>7163</v>
      </c>
      <c r="D5909" s="61" t="s">
        <v>7163</v>
      </c>
      <c r="E5909" s="60">
        <v>5967</v>
      </c>
      <c r="F5909" s="61" t="s">
        <v>7162</v>
      </c>
      <c r="G5909" t="s">
        <v>10183</v>
      </c>
      <c r="H5909" t="s">
        <v>10427</v>
      </c>
      <c r="I5909" s="61" t="s">
        <v>151</v>
      </c>
      <c r="J5909" s="61" t="s">
        <v>151</v>
      </c>
      <c r="K5909" s="61" t="s">
        <v>151</v>
      </c>
      <c r="L5909" s="61" t="s">
        <v>151</v>
      </c>
      <c r="M5909" s="61" t="s">
        <v>151</v>
      </c>
      <c r="O5909" s="61" t="s">
        <v>3899</v>
      </c>
      <c r="R5909" s="61" t="s">
        <v>6742</v>
      </c>
      <c r="S5909" s="6" t="e">
        <v>#N/A</v>
      </c>
      <c r="T5909" s="6" t="e">
        <v>#N/A</v>
      </c>
      <c r="U5909" s="61"/>
      <c r="V5909" s="62">
        <v>43882</v>
      </c>
    </row>
    <row r="5910" spans="1:22" x14ac:dyDescent="0.25">
      <c r="A5910" t="s">
        <v>10419</v>
      </c>
      <c r="B5910" s="61" t="s">
        <v>9240</v>
      </c>
      <c r="C5910" s="61" t="s">
        <v>7163</v>
      </c>
      <c r="D5910" s="61" t="s">
        <v>7163</v>
      </c>
      <c r="E5910" s="60">
        <v>5967</v>
      </c>
      <c r="F5910" s="61" t="s">
        <v>7162</v>
      </c>
      <c r="G5910" t="s">
        <v>10352</v>
      </c>
      <c r="H5910" t="s">
        <v>10427</v>
      </c>
      <c r="I5910" s="61" t="s">
        <v>151</v>
      </c>
      <c r="J5910" s="61" t="s">
        <v>151</v>
      </c>
      <c r="K5910" s="61" t="s">
        <v>151</v>
      </c>
      <c r="L5910" s="61" t="s">
        <v>151</v>
      </c>
      <c r="M5910" s="61" t="s">
        <v>151</v>
      </c>
      <c r="O5910" s="61" t="s">
        <v>3899</v>
      </c>
      <c r="R5910" s="61" t="s">
        <v>6742</v>
      </c>
      <c r="S5910" s="6" t="e">
        <v>#N/A</v>
      </c>
      <c r="T5910" s="6" t="e">
        <v>#N/A</v>
      </c>
      <c r="U5910" s="61"/>
      <c r="V5910" s="62">
        <v>43882</v>
      </c>
    </row>
    <row r="5911" spans="1:22" x14ac:dyDescent="0.25">
      <c r="A5911" t="s">
        <v>10420</v>
      </c>
      <c r="B5911" s="61" t="s">
        <v>9240</v>
      </c>
      <c r="C5911" s="61" t="s">
        <v>7163</v>
      </c>
      <c r="D5911" s="61" t="s">
        <v>7163</v>
      </c>
      <c r="E5911" s="60">
        <v>5967</v>
      </c>
      <c r="F5911" s="61" t="s">
        <v>7162</v>
      </c>
      <c r="G5911" t="s">
        <v>10352</v>
      </c>
      <c r="H5911" t="s">
        <v>10427</v>
      </c>
      <c r="I5911" s="61" t="s">
        <v>151</v>
      </c>
      <c r="J5911" s="61" t="s">
        <v>151</v>
      </c>
      <c r="K5911" s="61" t="s">
        <v>151</v>
      </c>
      <c r="L5911" s="61" t="s">
        <v>151</v>
      </c>
      <c r="M5911" s="61" t="s">
        <v>151</v>
      </c>
      <c r="O5911" s="61" t="s">
        <v>3899</v>
      </c>
      <c r="R5911" s="61" t="s">
        <v>6742</v>
      </c>
      <c r="S5911" s="6" t="e">
        <v>#N/A</v>
      </c>
      <c r="T5911" s="6" t="e">
        <v>#N/A</v>
      </c>
      <c r="U5911" s="61"/>
      <c r="V5911" s="62">
        <v>43882</v>
      </c>
    </row>
    <row r="5912" spans="1:22" x14ac:dyDescent="0.25">
      <c r="A5912" t="s">
        <v>10421</v>
      </c>
      <c r="B5912" s="61" t="s">
        <v>9240</v>
      </c>
      <c r="C5912" s="61" t="s">
        <v>7163</v>
      </c>
      <c r="D5912" s="61" t="s">
        <v>7163</v>
      </c>
      <c r="E5912" s="60">
        <v>5967</v>
      </c>
      <c r="F5912" s="61" t="s">
        <v>7162</v>
      </c>
      <c r="G5912" t="s">
        <v>10352</v>
      </c>
      <c r="H5912" t="s">
        <v>10427</v>
      </c>
      <c r="I5912" s="61" t="s">
        <v>151</v>
      </c>
      <c r="J5912" s="61" t="s">
        <v>151</v>
      </c>
      <c r="K5912" s="61" t="s">
        <v>151</v>
      </c>
      <c r="L5912" s="61" t="s">
        <v>151</v>
      </c>
      <c r="M5912" s="61" t="s">
        <v>151</v>
      </c>
      <c r="O5912" s="61" t="s">
        <v>3899</v>
      </c>
      <c r="R5912" s="61" t="s">
        <v>6742</v>
      </c>
      <c r="S5912" s="6" t="e">
        <v>#N/A</v>
      </c>
      <c r="T5912" s="6" t="e">
        <v>#N/A</v>
      </c>
      <c r="U5912" s="61"/>
      <c r="V5912" s="62">
        <v>43882</v>
      </c>
    </row>
    <row r="5913" spans="1:22" x14ac:dyDescent="0.25">
      <c r="A5913" t="s">
        <v>10422</v>
      </c>
      <c r="B5913" s="61" t="s">
        <v>9240</v>
      </c>
      <c r="C5913" s="61" t="s">
        <v>7163</v>
      </c>
      <c r="D5913" s="61" t="s">
        <v>7163</v>
      </c>
      <c r="E5913" s="60">
        <v>5967</v>
      </c>
      <c r="F5913" s="61" t="s">
        <v>7162</v>
      </c>
      <c r="G5913" t="s">
        <v>10352</v>
      </c>
      <c r="H5913" t="s">
        <v>10427</v>
      </c>
      <c r="I5913" s="61" t="s">
        <v>151</v>
      </c>
      <c r="J5913" s="61" t="s">
        <v>151</v>
      </c>
      <c r="K5913" s="61" t="s">
        <v>151</v>
      </c>
      <c r="L5913" s="61" t="s">
        <v>151</v>
      </c>
      <c r="M5913" s="61" t="s">
        <v>151</v>
      </c>
      <c r="O5913" s="61" t="s">
        <v>3899</v>
      </c>
      <c r="R5913" s="61" t="s">
        <v>6742</v>
      </c>
      <c r="S5913" s="6" t="e">
        <v>#N/A</v>
      </c>
      <c r="T5913" s="6" t="e">
        <v>#N/A</v>
      </c>
      <c r="U5913" s="61"/>
      <c r="V5913" s="62">
        <v>43882</v>
      </c>
    </row>
    <row r="5914" spans="1:22" s="91" customFormat="1" x14ac:dyDescent="0.25">
      <c r="A5914" s="91" t="s">
        <v>10423</v>
      </c>
      <c r="B5914" s="68" t="s">
        <v>9240</v>
      </c>
      <c r="C5914" s="68" t="s">
        <v>7163</v>
      </c>
      <c r="D5914" s="68" t="s">
        <v>7163</v>
      </c>
      <c r="E5914" s="66">
        <v>5967</v>
      </c>
      <c r="F5914" s="68" t="s">
        <v>7162</v>
      </c>
      <c r="G5914" s="91" t="s">
        <v>10352</v>
      </c>
      <c r="H5914" s="91" t="s">
        <v>10427</v>
      </c>
      <c r="I5914" s="68" t="s">
        <v>151</v>
      </c>
      <c r="J5914" s="68" t="s">
        <v>151</v>
      </c>
      <c r="K5914" s="68" t="s">
        <v>151</v>
      </c>
      <c r="L5914" s="68" t="s">
        <v>151</v>
      </c>
      <c r="M5914" s="68" t="s">
        <v>151</v>
      </c>
      <c r="O5914" s="68" t="s">
        <v>3899</v>
      </c>
      <c r="R5914" s="68" t="s">
        <v>6742</v>
      </c>
      <c r="S5914" s="64" t="e">
        <v>#N/A</v>
      </c>
      <c r="T5914" s="64" t="e">
        <v>#N/A</v>
      </c>
      <c r="U5914" s="68"/>
      <c r="V5914" s="72">
        <v>43882</v>
      </c>
    </row>
    <row r="5915" spans="1:22" x14ac:dyDescent="0.25">
      <c r="A5915" t="s">
        <v>10424</v>
      </c>
      <c r="B5915" s="61" t="s">
        <v>9240</v>
      </c>
      <c r="C5915" s="61" t="s">
        <v>7163</v>
      </c>
      <c r="D5915" s="61" t="s">
        <v>7163</v>
      </c>
      <c r="E5915" s="60">
        <v>5967</v>
      </c>
      <c r="F5915" s="61" t="s">
        <v>7162</v>
      </c>
      <c r="G5915" t="s">
        <v>10352</v>
      </c>
      <c r="H5915" t="s">
        <v>10427</v>
      </c>
      <c r="I5915" s="61" t="s">
        <v>151</v>
      </c>
      <c r="J5915" s="61" t="s">
        <v>151</v>
      </c>
      <c r="K5915" s="61" t="s">
        <v>151</v>
      </c>
      <c r="L5915" s="61" t="s">
        <v>151</v>
      </c>
      <c r="M5915" s="61" t="s">
        <v>151</v>
      </c>
      <c r="O5915" s="61" t="s">
        <v>3899</v>
      </c>
      <c r="R5915" s="61" t="s">
        <v>6742</v>
      </c>
      <c r="S5915" s="6" t="e">
        <v>#N/A</v>
      </c>
      <c r="T5915" s="6" t="e">
        <v>#N/A</v>
      </c>
      <c r="U5915" s="61"/>
      <c r="V5915" s="62">
        <v>43882</v>
      </c>
    </row>
    <row r="5916" spans="1:22" s="91" customFormat="1" x14ac:dyDescent="0.25">
      <c r="A5916" s="91" t="s">
        <v>10425</v>
      </c>
      <c r="B5916" s="68" t="s">
        <v>9240</v>
      </c>
      <c r="C5916" s="68" t="s">
        <v>7163</v>
      </c>
      <c r="D5916" s="68" t="s">
        <v>7163</v>
      </c>
      <c r="E5916" s="66">
        <v>5967</v>
      </c>
      <c r="F5916" s="68" t="s">
        <v>7162</v>
      </c>
      <c r="G5916" s="91" t="s">
        <v>10352</v>
      </c>
      <c r="H5916" s="91" t="s">
        <v>10427</v>
      </c>
      <c r="I5916" s="68" t="s">
        <v>151</v>
      </c>
      <c r="J5916" s="68" t="s">
        <v>151</v>
      </c>
      <c r="K5916" s="68" t="s">
        <v>151</v>
      </c>
      <c r="L5916" s="68" t="s">
        <v>151</v>
      </c>
      <c r="M5916" s="68" t="s">
        <v>151</v>
      </c>
      <c r="O5916" s="68" t="s">
        <v>3899</v>
      </c>
      <c r="R5916" s="68" t="s">
        <v>6742</v>
      </c>
      <c r="S5916" s="64" t="e">
        <v>#N/A</v>
      </c>
      <c r="T5916" s="64" t="e">
        <v>#N/A</v>
      </c>
      <c r="U5916" s="68"/>
      <c r="V5916" s="72">
        <v>43882</v>
      </c>
    </row>
    <row r="5917" spans="1:22" x14ac:dyDescent="0.25">
      <c r="A5917" t="s">
        <v>10426</v>
      </c>
      <c r="B5917" s="61" t="s">
        <v>9240</v>
      </c>
      <c r="C5917" s="61" t="s">
        <v>7163</v>
      </c>
      <c r="D5917" s="61" t="s">
        <v>7163</v>
      </c>
      <c r="E5917" s="60">
        <v>5967</v>
      </c>
      <c r="F5917" s="61" t="s">
        <v>7162</v>
      </c>
      <c r="G5917" t="s">
        <v>10352</v>
      </c>
      <c r="H5917" t="s">
        <v>10427</v>
      </c>
      <c r="I5917" s="61" t="s">
        <v>151</v>
      </c>
      <c r="J5917" s="61" t="s">
        <v>151</v>
      </c>
      <c r="K5917" s="61" t="s">
        <v>151</v>
      </c>
      <c r="L5917" s="61" t="s">
        <v>151</v>
      </c>
      <c r="M5917" s="61" t="s">
        <v>151</v>
      </c>
      <c r="O5917" s="61" t="s">
        <v>3899</v>
      </c>
      <c r="R5917" s="61" t="s">
        <v>6742</v>
      </c>
      <c r="S5917" s="6" t="e">
        <v>#N/A</v>
      </c>
      <c r="T5917" s="6" t="e">
        <v>#N/A</v>
      </c>
      <c r="U5917" s="61"/>
      <c r="V5917" s="62">
        <v>43882</v>
      </c>
    </row>
    <row r="5918" spans="1:22" x14ac:dyDescent="0.25">
      <c r="A5918" t="s">
        <v>10428</v>
      </c>
      <c r="B5918" t="s">
        <v>10429</v>
      </c>
      <c r="C5918" t="s">
        <v>10430</v>
      </c>
      <c r="D5918" t="s">
        <v>10430</v>
      </c>
      <c r="E5918" s="89" t="s">
        <v>10433</v>
      </c>
      <c r="F5918" s="89" t="s">
        <v>10434</v>
      </c>
      <c r="G5918" t="s">
        <v>10431</v>
      </c>
      <c r="H5918" t="s">
        <v>10432</v>
      </c>
      <c r="I5918" s="61" t="s">
        <v>151</v>
      </c>
      <c r="J5918" s="61" t="s">
        <v>151</v>
      </c>
      <c r="K5918" s="61" t="s">
        <v>151</v>
      </c>
      <c r="L5918" s="61" t="s">
        <v>10319</v>
      </c>
      <c r="M5918" s="61" t="s">
        <v>151</v>
      </c>
      <c r="O5918" s="7" t="s">
        <v>3899</v>
      </c>
      <c r="R5918" s="61" t="s">
        <v>1747</v>
      </c>
      <c r="S5918" s="6" t="e">
        <v>#N/A</v>
      </c>
      <c r="T5918" s="6" t="e">
        <v>#N/A</v>
      </c>
      <c r="V5918" s="88">
        <v>43873</v>
      </c>
    </row>
    <row r="5919" spans="1:22" s="91" customFormat="1" x14ac:dyDescent="0.25">
      <c r="A5919" s="91" t="s">
        <v>10435</v>
      </c>
      <c r="B5919" s="91" t="s">
        <v>10436</v>
      </c>
      <c r="C5919" s="91" t="s">
        <v>10437</v>
      </c>
      <c r="D5919" s="91" t="s">
        <v>10437</v>
      </c>
      <c r="E5919" s="92">
        <v>5999</v>
      </c>
      <c r="F5919" s="91" t="s">
        <v>10438</v>
      </c>
      <c r="G5919" s="91" t="s">
        <v>4352</v>
      </c>
      <c r="H5919" s="91" t="s">
        <v>4352</v>
      </c>
      <c r="I5919" s="68" t="s">
        <v>151</v>
      </c>
      <c r="J5919" s="68" t="s">
        <v>151</v>
      </c>
      <c r="L5919" s="68" t="s">
        <v>4352</v>
      </c>
      <c r="M5919" s="68" t="s">
        <v>151</v>
      </c>
      <c r="O5919" s="68" t="s">
        <v>4574</v>
      </c>
      <c r="R5919" s="68" t="s">
        <v>9860</v>
      </c>
      <c r="S5919" s="91" t="s">
        <v>5451</v>
      </c>
      <c r="T5919" s="91" t="s">
        <v>5452</v>
      </c>
      <c r="V5919" s="94">
        <v>43885</v>
      </c>
    </row>
    <row r="5920" spans="1:22" x14ac:dyDescent="0.25">
      <c r="A5920" t="s">
        <v>10441</v>
      </c>
      <c r="B5920" t="s">
        <v>8845</v>
      </c>
      <c r="C5920" t="s">
        <v>10439</v>
      </c>
      <c r="D5920" t="s">
        <v>10439</v>
      </c>
      <c r="E5920" s="46">
        <v>5815</v>
      </c>
      <c r="F5920" t="s">
        <v>10440</v>
      </c>
      <c r="G5920" t="s">
        <v>6447</v>
      </c>
      <c r="H5920" t="s">
        <v>6448</v>
      </c>
      <c r="I5920" s="61" t="s">
        <v>151</v>
      </c>
      <c r="J5920" s="61" t="s">
        <v>151</v>
      </c>
      <c r="K5920" s="61" t="s">
        <v>151</v>
      </c>
      <c r="L5920" s="61" t="s">
        <v>4352</v>
      </c>
      <c r="M5920" s="61" t="s">
        <v>151</v>
      </c>
      <c r="O5920" s="61" t="s">
        <v>3899</v>
      </c>
      <c r="R5920" s="61" t="s">
        <v>1742</v>
      </c>
      <c r="S5920" t="s">
        <v>6380</v>
      </c>
      <c r="T5920" s="6" t="e">
        <v>#N/A</v>
      </c>
      <c r="V5920" s="88">
        <v>43885</v>
      </c>
    </row>
    <row r="5921" spans="1:26" s="6" customFormat="1" ht="12.75" customHeight="1" x14ac:dyDescent="0.2">
      <c r="A5921" s="95" t="s">
        <v>10442</v>
      </c>
      <c r="B5921" s="6" t="s">
        <v>984</v>
      </c>
      <c r="C5921" s="5" t="s">
        <v>985</v>
      </c>
      <c r="D5921" s="5" t="str">
        <f t="shared" ref="D5921:D5924" si="86">C5921</f>
        <v>ECHST.NET</v>
      </c>
      <c r="E5921" s="16" t="s">
        <v>1690</v>
      </c>
      <c r="F5921" s="16" t="s">
        <v>983</v>
      </c>
      <c r="G5921" s="6" t="s">
        <v>3914</v>
      </c>
      <c r="H5921" s="7" t="s">
        <v>6247</v>
      </c>
      <c r="I5921" s="7" t="s">
        <v>151</v>
      </c>
      <c r="J5921" s="7" t="s">
        <v>151</v>
      </c>
      <c r="K5921" s="7" t="s">
        <v>151</v>
      </c>
      <c r="L5921" s="7" t="s">
        <v>151</v>
      </c>
      <c r="M5921" s="7" t="s">
        <v>151</v>
      </c>
      <c r="O5921" s="6" t="s">
        <v>3901</v>
      </c>
      <c r="P5921" s="9"/>
      <c r="Q5921" s="9"/>
      <c r="R5921" s="6" t="s">
        <v>1744</v>
      </c>
      <c r="S5921" s="6" t="e">
        <v>#N/A</v>
      </c>
      <c r="T5921" s="6" t="e">
        <v>#N/A</v>
      </c>
      <c r="V5921" s="23">
        <v>43885</v>
      </c>
      <c r="W5921" s="23" t="e">
        <f>VLOOKUP(F5921,'[1]AM Report'!$C:$L,10,FALSE)</f>
        <v>#N/A</v>
      </c>
      <c r="X5921" s="6" t="str">
        <f>VLOOKUP(F5921,'[2]Master URL List'!$F:$S,12,FALSE)</f>
        <v>CWA-LCS101</v>
      </c>
      <c r="Y5921" s="6" t="str">
        <f>VLOOKUP($F5921,'[2]Master URL List'!$F:$S,13,FALSE)</f>
        <v>VICKY TRIEB</v>
      </c>
      <c r="Z5921" s="6" t="str">
        <f>VLOOKUP($F5921,'[2]Master URL List'!$F:$S,14,FALSE)</f>
        <v>VICKYT@ACCRETIVETG.COM</v>
      </c>
    </row>
    <row r="5922" spans="1:26" s="6" customFormat="1" ht="12.75" customHeight="1" x14ac:dyDescent="0.2">
      <c r="A5922" s="6" t="s">
        <v>10443</v>
      </c>
      <c r="B5922" s="6" t="s">
        <v>984</v>
      </c>
      <c r="C5922" s="5" t="s">
        <v>985</v>
      </c>
      <c r="D5922" s="5" t="str">
        <f t="shared" si="86"/>
        <v>ECHST.NET</v>
      </c>
      <c r="E5922" s="16" t="s">
        <v>1690</v>
      </c>
      <c r="F5922" s="16" t="s">
        <v>983</v>
      </c>
      <c r="G5922" s="6" t="s">
        <v>3914</v>
      </c>
      <c r="H5922" s="7" t="s">
        <v>6247</v>
      </c>
      <c r="I5922" s="7" t="s">
        <v>151</v>
      </c>
      <c r="J5922" s="7" t="s">
        <v>151</v>
      </c>
      <c r="K5922" s="7" t="s">
        <v>151</v>
      </c>
      <c r="L5922" s="7" t="s">
        <v>151</v>
      </c>
      <c r="M5922" s="7" t="s">
        <v>151</v>
      </c>
      <c r="O5922" s="6" t="s">
        <v>3901</v>
      </c>
      <c r="P5922" s="9"/>
      <c r="Q5922" s="9"/>
      <c r="R5922" s="6" t="s">
        <v>1744</v>
      </c>
      <c r="S5922" s="6" t="e">
        <v>#N/A</v>
      </c>
      <c r="T5922" s="6" t="e">
        <v>#N/A</v>
      </c>
      <c r="V5922" s="23">
        <v>43885</v>
      </c>
      <c r="W5922" s="23" t="e">
        <f>VLOOKUP(F5922,'[1]AM Report'!$C:$L,10,FALSE)</f>
        <v>#N/A</v>
      </c>
      <c r="X5922" s="6" t="str">
        <f>VLOOKUP(F5922,'[2]Master URL List'!$F:$S,12,FALSE)</f>
        <v>CWA-LCS101</v>
      </c>
      <c r="Y5922" s="6" t="str">
        <f>VLOOKUP($F5922,'[2]Master URL List'!$F:$S,13,FALSE)</f>
        <v>VICKY TRIEB</v>
      </c>
      <c r="Z5922" s="6" t="str">
        <f>VLOOKUP($F5922,'[2]Master URL List'!$F:$S,14,FALSE)</f>
        <v>VICKYT@ACCRETIVETG.COM</v>
      </c>
    </row>
    <row r="5923" spans="1:26" s="6" customFormat="1" ht="12.75" customHeight="1" x14ac:dyDescent="0.2">
      <c r="A5923" s="6" t="s">
        <v>10444</v>
      </c>
      <c r="B5923" s="6" t="s">
        <v>984</v>
      </c>
      <c r="C5923" s="5" t="s">
        <v>985</v>
      </c>
      <c r="D5923" s="5" t="str">
        <f t="shared" si="86"/>
        <v>ECHST.NET</v>
      </c>
      <c r="E5923" s="16" t="s">
        <v>1690</v>
      </c>
      <c r="F5923" s="16" t="s">
        <v>983</v>
      </c>
      <c r="G5923" s="6" t="s">
        <v>3914</v>
      </c>
      <c r="H5923" s="7" t="s">
        <v>6247</v>
      </c>
      <c r="I5923" s="7" t="s">
        <v>151</v>
      </c>
      <c r="J5923" s="7" t="s">
        <v>151</v>
      </c>
      <c r="K5923" s="7" t="s">
        <v>151</v>
      </c>
      <c r="L5923" s="7" t="s">
        <v>151</v>
      </c>
      <c r="M5923" s="7" t="s">
        <v>151</v>
      </c>
      <c r="O5923" s="6" t="s">
        <v>3901</v>
      </c>
      <c r="P5923" s="9"/>
      <c r="Q5923" s="9"/>
      <c r="R5923" s="6" t="s">
        <v>1744</v>
      </c>
      <c r="S5923" s="6" t="e">
        <v>#N/A</v>
      </c>
      <c r="T5923" s="6" t="e">
        <v>#N/A</v>
      </c>
      <c r="V5923" s="23">
        <v>43885</v>
      </c>
      <c r="W5923" s="23" t="e">
        <f>VLOOKUP(F5923,'[1]AM Report'!$C:$L,10,FALSE)</f>
        <v>#N/A</v>
      </c>
      <c r="X5923" s="6" t="str">
        <f>VLOOKUP(F5923,'[2]Master URL List'!$F:$S,12,FALSE)</f>
        <v>CWA-LCS101</v>
      </c>
      <c r="Y5923" s="6" t="str">
        <f>VLOOKUP($F5923,'[2]Master URL List'!$F:$S,13,FALSE)</f>
        <v>VICKY TRIEB</v>
      </c>
      <c r="Z5923" s="6" t="str">
        <f>VLOOKUP($F5923,'[2]Master URL List'!$F:$S,14,FALSE)</f>
        <v>VICKYT@ACCRETIVETG.COM</v>
      </c>
    </row>
    <row r="5924" spans="1:26" x14ac:dyDescent="0.25">
      <c r="A5924" t="s">
        <v>10445</v>
      </c>
      <c r="B5924" s="6" t="s">
        <v>984</v>
      </c>
      <c r="C5924" s="5" t="s">
        <v>985</v>
      </c>
      <c r="D5924" s="5" t="str">
        <f t="shared" si="86"/>
        <v>ECHST.NET</v>
      </c>
      <c r="E5924" s="16" t="s">
        <v>1690</v>
      </c>
      <c r="F5924" s="16" t="s">
        <v>983</v>
      </c>
      <c r="G5924" s="6" t="s">
        <v>3914</v>
      </c>
      <c r="H5924" s="7" t="s">
        <v>6247</v>
      </c>
      <c r="I5924" s="7" t="s">
        <v>151</v>
      </c>
      <c r="J5924" s="7" t="s">
        <v>151</v>
      </c>
      <c r="K5924" s="7" t="s">
        <v>151</v>
      </c>
      <c r="L5924" s="7" t="s">
        <v>151</v>
      </c>
      <c r="M5924" s="7" t="s">
        <v>151</v>
      </c>
      <c r="O5924" s="6" t="s">
        <v>3901</v>
      </c>
      <c r="P5924" s="9"/>
      <c r="Q5924" s="9"/>
      <c r="R5924" s="6" t="s">
        <v>1744</v>
      </c>
      <c r="S5924" s="6" t="e">
        <v>#N/A</v>
      </c>
      <c r="T5924" s="6" t="e">
        <v>#N/A</v>
      </c>
      <c r="U5924" s="6"/>
      <c r="V5924" s="23">
        <v>43885</v>
      </c>
    </row>
    <row r="5925" spans="1:26" s="36" customFormat="1" x14ac:dyDescent="0.25">
      <c r="A5925" s="36" t="s">
        <v>10446</v>
      </c>
      <c r="B5925" s="36" t="s">
        <v>4960</v>
      </c>
      <c r="C5925" s="36" t="s">
        <v>987</v>
      </c>
      <c r="D5925" s="36" t="s">
        <v>987</v>
      </c>
      <c r="E5925" s="111" t="s">
        <v>1690</v>
      </c>
      <c r="F5925" s="111" t="s">
        <v>996</v>
      </c>
      <c r="G5925" s="36" t="s">
        <v>10447</v>
      </c>
      <c r="H5925" s="36" t="s">
        <v>4104</v>
      </c>
      <c r="I5925" s="7" t="s">
        <v>151</v>
      </c>
      <c r="J5925" s="7" t="s">
        <v>151</v>
      </c>
      <c r="K5925" s="7" t="s">
        <v>151</v>
      </c>
      <c r="L5925" s="7" t="s">
        <v>151</v>
      </c>
      <c r="M5925" s="7" t="s">
        <v>151</v>
      </c>
      <c r="O5925" s="7" t="s">
        <v>3899</v>
      </c>
      <c r="P5925" s="133"/>
      <c r="Q5925" s="133"/>
      <c r="R5925" s="7" t="s">
        <v>1744</v>
      </c>
      <c r="S5925" s="7" t="e">
        <v>#N/A</v>
      </c>
      <c r="T5925" s="7" t="e">
        <v>#N/A</v>
      </c>
      <c r="V5925" s="109">
        <v>43885</v>
      </c>
    </row>
    <row r="5926" spans="1:26" x14ac:dyDescent="0.25">
      <c r="A5926" t="s">
        <v>10448</v>
      </c>
      <c r="B5926" s="31" t="s">
        <v>10449</v>
      </c>
      <c r="C5926" s="47" t="s">
        <v>10450</v>
      </c>
      <c r="D5926" s="47" t="s">
        <v>10450</v>
      </c>
      <c r="E5926" s="48" t="s">
        <v>9839</v>
      </c>
      <c r="F5926" s="48" t="s">
        <v>10451</v>
      </c>
      <c r="G5926" s="31" t="s">
        <v>4352</v>
      </c>
      <c r="H5926" s="33" t="s">
        <v>4352</v>
      </c>
      <c r="I5926" t="s">
        <v>151</v>
      </c>
      <c r="J5926" t="s">
        <v>151</v>
      </c>
      <c r="K5926" t="s">
        <v>151</v>
      </c>
      <c r="L5926" t="s">
        <v>4352</v>
      </c>
      <c r="M5926" t="s">
        <v>151</v>
      </c>
      <c r="O5926" s="6" t="s">
        <v>3899</v>
      </c>
      <c r="R5926" s="31" t="s">
        <v>1747</v>
      </c>
      <c r="S5926" s="6" t="e">
        <v>#N/A</v>
      </c>
      <c r="T5926" s="6" t="e">
        <v>#N/A</v>
      </c>
      <c r="V5926" s="88">
        <v>43885</v>
      </c>
    </row>
    <row r="5927" spans="1:26" x14ac:dyDescent="0.25">
      <c r="A5927" t="s">
        <v>10452</v>
      </c>
      <c r="B5927" s="31" t="s">
        <v>10453</v>
      </c>
      <c r="C5927" s="31" t="s">
        <v>10571</v>
      </c>
      <c r="D5927" s="31" t="s">
        <v>10571</v>
      </c>
      <c r="E5927" s="48" t="s">
        <v>9839</v>
      </c>
      <c r="F5927" s="48" t="s">
        <v>10454</v>
      </c>
      <c r="G5927" t="s">
        <v>10455</v>
      </c>
      <c r="H5927" s="33" t="s">
        <v>10456</v>
      </c>
      <c r="I5927" s="33" t="s">
        <v>151</v>
      </c>
      <c r="J5927" s="33" t="s">
        <v>151</v>
      </c>
      <c r="K5927" s="33" t="s">
        <v>151</v>
      </c>
      <c r="L5927" s="33" t="s">
        <v>4352</v>
      </c>
      <c r="M5927" s="33" t="s">
        <v>151</v>
      </c>
      <c r="O5927" s="31" t="s">
        <v>3899</v>
      </c>
      <c r="R5927" s="31" t="s">
        <v>1779</v>
      </c>
      <c r="S5927" s="6" t="e">
        <v>#N/A</v>
      </c>
      <c r="T5927" s="6" t="e">
        <v>#N/A</v>
      </c>
      <c r="V5927" s="88">
        <v>43886</v>
      </c>
    </row>
    <row r="5928" spans="1:26" x14ac:dyDescent="0.25">
      <c r="A5928" t="s">
        <v>10457</v>
      </c>
      <c r="B5928" s="6" t="s">
        <v>6695</v>
      </c>
      <c r="C5928" s="5" t="s">
        <v>6696</v>
      </c>
      <c r="D5928" s="5" t="s">
        <v>6696</v>
      </c>
      <c r="E5928" s="48" t="s">
        <v>9781</v>
      </c>
      <c r="F5928" s="89" t="s">
        <v>6697</v>
      </c>
      <c r="G5928" t="s">
        <v>10490</v>
      </c>
      <c r="H5928" t="s">
        <v>10473</v>
      </c>
      <c r="I5928" s="97" t="s">
        <v>151</v>
      </c>
      <c r="J5928" s="97" t="s">
        <v>151</v>
      </c>
      <c r="K5928" s="97" t="s">
        <v>151</v>
      </c>
      <c r="L5928" s="97" t="s">
        <v>4352</v>
      </c>
      <c r="M5928" s="97" t="s">
        <v>151</v>
      </c>
      <c r="O5928" s="31" t="s">
        <v>3899</v>
      </c>
      <c r="R5928" s="31" t="s">
        <v>1747</v>
      </c>
      <c r="S5928" s="6" t="e">
        <v>#N/A</v>
      </c>
      <c r="T5928" s="6" t="e">
        <v>#N/A</v>
      </c>
      <c r="V5928" s="88">
        <v>43886</v>
      </c>
    </row>
    <row r="5929" spans="1:26" x14ac:dyDescent="0.25">
      <c r="A5929" t="s">
        <v>10458</v>
      </c>
      <c r="B5929" s="6" t="s">
        <v>6695</v>
      </c>
      <c r="C5929" s="5" t="s">
        <v>6696</v>
      </c>
      <c r="D5929" s="5" t="s">
        <v>6696</v>
      </c>
      <c r="E5929" s="48" t="s">
        <v>9781</v>
      </c>
      <c r="F5929" s="89" t="s">
        <v>6697</v>
      </c>
      <c r="G5929" t="s">
        <v>10491</v>
      </c>
      <c r="H5929" t="s">
        <v>10474</v>
      </c>
      <c r="I5929" s="97" t="s">
        <v>151</v>
      </c>
      <c r="J5929" s="97" t="s">
        <v>151</v>
      </c>
      <c r="K5929" s="97" t="s">
        <v>151</v>
      </c>
      <c r="L5929" s="97" t="s">
        <v>4352</v>
      </c>
      <c r="M5929" s="97" t="s">
        <v>151</v>
      </c>
      <c r="O5929" s="31" t="s">
        <v>3899</v>
      </c>
      <c r="R5929" s="31" t="s">
        <v>1747</v>
      </c>
      <c r="S5929" s="6" t="e">
        <v>#N/A</v>
      </c>
      <c r="T5929" s="6" t="e">
        <v>#N/A</v>
      </c>
      <c r="V5929" s="88">
        <v>43886</v>
      </c>
    </row>
    <row r="5930" spans="1:26" x14ac:dyDescent="0.25">
      <c r="A5930" t="s">
        <v>10459</v>
      </c>
      <c r="B5930" s="6" t="s">
        <v>6695</v>
      </c>
      <c r="C5930" s="5" t="s">
        <v>6696</v>
      </c>
      <c r="D5930" s="5" t="s">
        <v>6696</v>
      </c>
      <c r="E5930" s="48" t="s">
        <v>9781</v>
      </c>
      <c r="F5930" s="89" t="s">
        <v>6697</v>
      </c>
      <c r="G5930" t="s">
        <v>10492</v>
      </c>
      <c r="H5930" t="s">
        <v>10475</v>
      </c>
      <c r="I5930" s="97" t="s">
        <v>151</v>
      </c>
      <c r="J5930" s="97" t="s">
        <v>151</v>
      </c>
      <c r="K5930" s="97" t="s">
        <v>151</v>
      </c>
      <c r="L5930" s="97" t="s">
        <v>4352</v>
      </c>
      <c r="M5930" s="97" t="s">
        <v>151</v>
      </c>
      <c r="O5930" s="31" t="s">
        <v>3899</v>
      </c>
      <c r="R5930" s="31" t="s">
        <v>1747</v>
      </c>
      <c r="S5930" s="6" t="e">
        <v>#N/A</v>
      </c>
      <c r="T5930" s="6" t="e">
        <v>#N/A</v>
      </c>
      <c r="V5930" s="88">
        <v>43886</v>
      </c>
    </row>
    <row r="5931" spans="1:26" x14ac:dyDescent="0.25">
      <c r="A5931" t="s">
        <v>10460</v>
      </c>
      <c r="B5931" s="6" t="s">
        <v>6695</v>
      </c>
      <c r="C5931" s="5" t="s">
        <v>6696</v>
      </c>
      <c r="D5931" s="5" t="s">
        <v>6696</v>
      </c>
      <c r="E5931" s="48" t="s">
        <v>9781</v>
      </c>
      <c r="F5931" s="89" t="s">
        <v>6697</v>
      </c>
      <c r="G5931" t="s">
        <v>10493</v>
      </c>
      <c r="H5931" t="s">
        <v>10476</v>
      </c>
      <c r="I5931" s="97" t="s">
        <v>151</v>
      </c>
      <c r="J5931" s="97" t="s">
        <v>151</v>
      </c>
      <c r="K5931" s="97" t="s">
        <v>151</v>
      </c>
      <c r="L5931" s="97" t="s">
        <v>4352</v>
      </c>
      <c r="M5931" s="97" t="s">
        <v>151</v>
      </c>
      <c r="O5931" s="31" t="s">
        <v>3899</v>
      </c>
      <c r="R5931" s="31" t="s">
        <v>1747</v>
      </c>
      <c r="S5931" s="6" t="e">
        <v>#N/A</v>
      </c>
      <c r="T5931" s="6" t="e">
        <v>#N/A</v>
      </c>
      <c r="V5931" s="88">
        <v>43886</v>
      </c>
    </row>
    <row r="5932" spans="1:26" x14ac:dyDescent="0.25">
      <c r="A5932" t="s">
        <v>10461</v>
      </c>
      <c r="B5932" s="6" t="s">
        <v>6695</v>
      </c>
      <c r="C5932" s="5" t="s">
        <v>6696</v>
      </c>
      <c r="D5932" s="5" t="s">
        <v>6696</v>
      </c>
      <c r="E5932" s="48" t="s">
        <v>9781</v>
      </c>
      <c r="F5932" s="89" t="s">
        <v>6697</v>
      </c>
      <c r="G5932" t="s">
        <v>10494</v>
      </c>
      <c r="H5932" t="s">
        <v>10477</v>
      </c>
      <c r="I5932" s="97" t="s">
        <v>151</v>
      </c>
      <c r="J5932" s="97" t="s">
        <v>151</v>
      </c>
      <c r="K5932" s="97" t="s">
        <v>151</v>
      </c>
      <c r="L5932" s="97" t="s">
        <v>4352</v>
      </c>
      <c r="M5932" s="97" t="s">
        <v>151</v>
      </c>
      <c r="O5932" s="31" t="s">
        <v>3899</v>
      </c>
      <c r="R5932" s="31" t="s">
        <v>1747</v>
      </c>
      <c r="S5932" s="6" t="e">
        <v>#N/A</v>
      </c>
      <c r="T5932" s="6" t="e">
        <v>#N/A</v>
      </c>
      <c r="V5932" s="88">
        <v>43886</v>
      </c>
    </row>
    <row r="5933" spans="1:26" x14ac:dyDescent="0.25">
      <c r="A5933" t="s">
        <v>10462</v>
      </c>
      <c r="B5933" s="6" t="s">
        <v>6695</v>
      </c>
      <c r="C5933" s="5" t="s">
        <v>6696</v>
      </c>
      <c r="D5933" s="5" t="s">
        <v>6696</v>
      </c>
      <c r="E5933" s="48" t="s">
        <v>9781</v>
      </c>
      <c r="F5933" s="89" t="s">
        <v>6697</v>
      </c>
      <c r="G5933" t="s">
        <v>10495</v>
      </c>
      <c r="H5933" t="s">
        <v>10478</v>
      </c>
      <c r="I5933" s="97" t="s">
        <v>151</v>
      </c>
      <c r="J5933" s="97" t="s">
        <v>151</v>
      </c>
      <c r="K5933" s="97" t="s">
        <v>151</v>
      </c>
      <c r="L5933" s="97" t="s">
        <v>4352</v>
      </c>
      <c r="M5933" s="97" t="s">
        <v>151</v>
      </c>
      <c r="O5933" s="31" t="s">
        <v>3899</v>
      </c>
      <c r="R5933" s="31" t="s">
        <v>1747</v>
      </c>
      <c r="S5933" s="6" t="e">
        <v>#N/A</v>
      </c>
      <c r="T5933" s="6" t="e">
        <v>#N/A</v>
      </c>
      <c r="V5933" s="88">
        <v>43886</v>
      </c>
    </row>
    <row r="5934" spans="1:26" x14ac:dyDescent="0.25">
      <c r="A5934" t="s">
        <v>10463</v>
      </c>
      <c r="B5934" s="6" t="s">
        <v>6695</v>
      </c>
      <c r="C5934" s="5" t="s">
        <v>6696</v>
      </c>
      <c r="D5934" s="5" t="s">
        <v>6696</v>
      </c>
      <c r="E5934" s="48" t="s">
        <v>9781</v>
      </c>
      <c r="F5934" s="89" t="s">
        <v>6697</v>
      </c>
      <c r="G5934" t="s">
        <v>10496</v>
      </c>
      <c r="H5934" t="s">
        <v>10479</v>
      </c>
      <c r="I5934" s="97" t="s">
        <v>151</v>
      </c>
      <c r="J5934" s="97" t="s">
        <v>151</v>
      </c>
      <c r="K5934" s="97" t="s">
        <v>151</v>
      </c>
      <c r="L5934" s="97" t="s">
        <v>4352</v>
      </c>
      <c r="M5934" s="97" t="s">
        <v>151</v>
      </c>
      <c r="O5934" s="31" t="s">
        <v>3899</v>
      </c>
      <c r="R5934" s="31" t="s">
        <v>1747</v>
      </c>
      <c r="S5934" s="6" t="e">
        <v>#N/A</v>
      </c>
      <c r="T5934" s="6" t="e">
        <v>#N/A</v>
      </c>
      <c r="V5934" s="88">
        <v>43886</v>
      </c>
    </row>
    <row r="5935" spans="1:26" x14ac:dyDescent="0.25">
      <c r="A5935" t="s">
        <v>10464</v>
      </c>
      <c r="B5935" s="6" t="s">
        <v>6695</v>
      </c>
      <c r="C5935" s="5" t="s">
        <v>6696</v>
      </c>
      <c r="D5935" s="5" t="s">
        <v>6696</v>
      </c>
      <c r="E5935" s="48" t="s">
        <v>9781</v>
      </c>
      <c r="F5935" s="89" t="s">
        <v>6697</v>
      </c>
      <c r="G5935" t="s">
        <v>10497</v>
      </c>
      <c r="H5935" t="s">
        <v>10480</v>
      </c>
      <c r="I5935" s="97" t="s">
        <v>151</v>
      </c>
      <c r="J5935" s="97" t="s">
        <v>151</v>
      </c>
      <c r="K5935" s="97" t="s">
        <v>151</v>
      </c>
      <c r="L5935" s="97" t="s">
        <v>4352</v>
      </c>
      <c r="M5935" s="97" t="s">
        <v>151</v>
      </c>
      <c r="O5935" s="31" t="s">
        <v>3899</v>
      </c>
      <c r="R5935" s="31" t="s">
        <v>1747</v>
      </c>
      <c r="S5935" s="6" t="e">
        <v>#N/A</v>
      </c>
      <c r="T5935" s="6" t="e">
        <v>#N/A</v>
      </c>
      <c r="V5935" s="88">
        <v>43886</v>
      </c>
    </row>
    <row r="5936" spans="1:26" x14ac:dyDescent="0.25">
      <c r="A5936" t="s">
        <v>10465</v>
      </c>
      <c r="B5936" s="6" t="s">
        <v>6695</v>
      </c>
      <c r="C5936" s="5" t="s">
        <v>6696</v>
      </c>
      <c r="D5936" s="5" t="s">
        <v>6696</v>
      </c>
      <c r="E5936" s="48" t="s">
        <v>9781</v>
      </c>
      <c r="F5936" s="89" t="s">
        <v>6697</v>
      </c>
      <c r="G5936" t="s">
        <v>10498</v>
      </c>
      <c r="H5936" t="s">
        <v>10481</v>
      </c>
      <c r="I5936" s="97" t="s">
        <v>151</v>
      </c>
      <c r="J5936" s="97" t="s">
        <v>151</v>
      </c>
      <c r="K5936" s="97" t="s">
        <v>151</v>
      </c>
      <c r="L5936" s="97" t="s">
        <v>4352</v>
      </c>
      <c r="M5936" s="97" t="s">
        <v>151</v>
      </c>
      <c r="O5936" s="31" t="s">
        <v>3899</v>
      </c>
      <c r="R5936" s="31" t="s">
        <v>1747</v>
      </c>
      <c r="S5936" s="6" t="e">
        <v>#N/A</v>
      </c>
      <c r="T5936" s="6" t="e">
        <v>#N/A</v>
      </c>
      <c r="V5936" s="88">
        <v>43886</v>
      </c>
    </row>
    <row r="5937" spans="1:22" x14ac:dyDescent="0.25">
      <c r="A5937" t="s">
        <v>10466</v>
      </c>
      <c r="B5937" s="6" t="s">
        <v>6695</v>
      </c>
      <c r="C5937" s="5" t="s">
        <v>6696</v>
      </c>
      <c r="D5937" s="5" t="s">
        <v>6696</v>
      </c>
      <c r="E5937" s="48" t="s">
        <v>9781</v>
      </c>
      <c r="F5937" s="89" t="s">
        <v>6697</v>
      </c>
      <c r="G5937" t="s">
        <v>10499</v>
      </c>
      <c r="H5937" t="s">
        <v>10482</v>
      </c>
      <c r="I5937" s="97" t="s">
        <v>151</v>
      </c>
      <c r="J5937" s="97" t="s">
        <v>151</v>
      </c>
      <c r="K5937" s="97" t="s">
        <v>151</v>
      </c>
      <c r="L5937" s="97" t="s">
        <v>4352</v>
      </c>
      <c r="M5937" s="97" t="s">
        <v>151</v>
      </c>
      <c r="O5937" s="31" t="s">
        <v>3899</v>
      </c>
      <c r="R5937" s="31" t="s">
        <v>1747</v>
      </c>
      <c r="S5937" s="6" t="e">
        <v>#N/A</v>
      </c>
      <c r="T5937" s="6" t="e">
        <v>#N/A</v>
      </c>
      <c r="V5937" s="88">
        <v>43886</v>
      </c>
    </row>
    <row r="5938" spans="1:22" x14ac:dyDescent="0.25">
      <c r="A5938" t="s">
        <v>10467</v>
      </c>
      <c r="B5938" s="6" t="s">
        <v>6695</v>
      </c>
      <c r="C5938" s="5" t="s">
        <v>6696</v>
      </c>
      <c r="D5938" s="5" t="s">
        <v>6696</v>
      </c>
      <c r="E5938" s="48" t="s">
        <v>9781</v>
      </c>
      <c r="F5938" s="89" t="s">
        <v>6697</v>
      </c>
      <c r="G5938" t="s">
        <v>10500</v>
      </c>
      <c r="H5938" t="s">
        <v>10483</v>
      </c>
      <c r="I5938" s="97" t="s">
        <v>151</v>
      </c>
      <c r="J5938" s="97" t="s">
        <v>151</v>
      </c>
      <c r="K5938" s="97" t="s">
        <v>151</v>
      </c>
      <c r="L5938" s="97" t="s">
        <v>4352</v>
      </c>
      <c r="M5938" s="97" t="s">
        <v>151</v>
      </c>
      <c r="O5938" s="31" t="s">
        <v>3899</v>
      </c>
      <c r="R5938" s="31" t="s">
        <v>1747</v>
      </c>
      <c r="S5938" s="6" t="e">
        <v>#N/A</v>
      </c>
      <c r="T5938" s="6" t="e">
        <v>#N/A</v>
      </c>
      <c r="V5938" s="88">
        <v>43886</v>
      </c>
    </row>
    <row r="5939" spans="1:22" x14ac:dyDescent="0.25">
      <c r="A5939" t="s">
        <v>6729</v>
      </c>
      <c r="B5939" s="6" t="s">
        <v>6695</v>
      </c>
      <c r="C5939" s="5" t="s">
        <v>6696</v>
      </c>
      <c r="D5939" s="5" t="s">
        <v>6696</v>
      </c>
      <c r="E5939" s="48" t="s">
        <v>9781</v>
      </c>
      <c r="F5939" s="89" t="s">
        <v>6697</v>
      </c>
      <c r="G5939" t="s">
        <v>10501</v>
      </c>
      <c r="H5939" t="s">
        <v>10484</v>
      </c>
      <c r="I5939" s="97" t="s">
        <v>151</v>
      </c>
      <c r="J5939" s="97" t="s">
        <v>151</v>
      </c>
      <c r="K5939" s="97" t="s">
        <v>151</v>
      </c>
      <c r="L5939" s="97" t="s">
        <v>4352</v>
      </c>
      <c r="M5939" s="97" t="s">
        <v>151</v>
      </c>
      <c r="O5939" s="31" t="s">
        <v>3899</v>
      </c>
      <c r="R5939" s="31" t="s">
        <v>1747</v>
      </c>
      <c r="S5939" s="6" t="e">
        <v>#N/A</v>
      </c>
      <c r="T5939" s="6" t="e">
        <v>#N/A</v>
      </c>
      <c r="V5939" s="88">
        <v>43886</v>
      </c>
    </row>
    <row r="5940" spans="1:22" x14ac:dyDescent="0.25">
      <c r="A5940" t="s">
        <v>10468</v>
      </c>
      <c r="B5940" s="6" t="s">
        <v>6695</v>
      </c>
      <c r="C5940" s="5" t="s">
        <v>6696</v>
      </c>
      <c r="D5940" s="5" t="s">
        <v>6696</v>
      </c>
      <c r="E5940" s="48" t="s">
        <v>9781</v>
      </c>
      <c r="F5940" s="89" t="s">
        <v>6697</v>
      </c>
      <c r="G5940" t="s">
        <v>10502</v>
      </c>
      <c r="H5940" t="s">
        <v>10485</v>
      </c>
      <c r="I5940" s="97" t="s">
        <v>151</v>
      </c>
      <c r="J5940" s="97" t="s">
        <v>151</v>
      </c>
      <c r="K5940" s="97" t="s">
        <v>151</v>
      </c>
      <c r="L5940" s="97" t="s">
        <v>4352</v>
      </c>
      <c r="M5940" s="97" t="s">
        <v>151</v>
      </c>
      <c r="O5940" s="31" t="s">
        <v>3899</v>
      </c>
      <c r="R5940" s="31" t="s">
        <v>1747</v>
      </c>
      <c r="S5940" s="6" t="e">
        <v>#N/A</v>
      </c>
      <c r="T5940" s="6" t="e">
        <v>#N/A</v>
      </c>
      <c r="V5940" s="88">
        <v>43886</v>
      </c>
    </row>
    <row r="5941" spans="1:22" x14ac:dyDescent="0.25">
      <c r="A5941" t="s">
        <v>10469</v>
      </c>
      <c r="B5941" s="6" t="s">
        <v>6695</v>
      </c>
      <c r="C5941" s="5" t="s">
        <v>6696</v>
      </c>
      <c r="D5941" s="5" t="s">
        <v>6696</v>
      </c>
      <c r="E5941" s="48" t="s">
        <v>9781</v>
      </c>
      <c r="F5941" s="89" t="s">
        <v>6697</v>
      </c>
      <c r="G5941" t="s">
        <v>10503</v>
      </c>
      <c r="H5941" t="s">
        <v>10486</v>
      </c>
      <c r="I5941" s="97" t="s">
        <v>151</v>
      </c>
      <c r="J5941" s="97" t="s">
        <v>151</v>
      </c>
      <c r="K5941" s="97" t="s">
        <v>151</v>
      </c>
      <c r="L5941" s="97" t="s">
        <v>4352</v>
      </c>
      <c r="M5941" s="97" t="s">
        <v>151</v>
      </c>
      <c r="O5941" s="31" t="s">
        <v>3899</v>
      </c>
      <c r="R5941" s="31" t="s">
        <v>1747</v>
      </c>
      <c r="S5941" s="6" t="e">
        <v>#N/A</v>
      </c>
      <c r="T5941" s="6" t="e">
        <v>#N/A</v>
      </c>
      <c r="V5941" s="88">
        <v>43886</v>
      </c>
    </row>
    <row r="5942" spans="1:22" x14ac:dyDescent="0.25">
      <c r="A5942" t="s">
        <v>10470</v>
      </c>
      <c r="B5942" s="6" t="s">
        <v>6695</v>
      </c>
      <c r="C5942" s="5" t="s">
        <v>6696</v>
      </c>
      <c r="D5942" s="5" t="s">
        <v>6696</v>
      </c>
      <c r="E5942" s="48" t="s">
        <v>9781</v>
      </c>
      <c r="F5942" s="89" t="s">
        <v>6697</v>
      </c>
      <c r="G5942" t="s">
        <v>10504</v>
      </c>
      <c r="H5942" t="s">
        <v>10487</v>
      </c>
      <c r="I5942" s="97" t="s">
        <v>151</v>
      </c>
      <c r="J5942" s="97" t="s">
        <v>151</v>
      </c>
      <c r="K5942" s="97" t="s">
        <v>151</v>
      </c>
      <c r="L5942" s="97" t="s">
        <v>4352</v>
      </c>
      <c r="M5942" s="97" t="s">
        <v>151</v>
      </c>
      <c r="O5942" s="31" t="s">
        <v>3899</v>
      </c>
      <c r="R5942" s="31" t="s">
        <v>1747</v>
      </c>
      <c r="S5942" s="6" t="e">
        <v>#N/A</v>
      </c>
      <c r="T5942" s="6" t="e">
        <v>#N/A</v>
      </c>
      <c r="V5942" s="88">
        <v>43886</v>
      </c>
    </row>
    <row r="5943" spans="1:22" x14ac:dyDescent="0.25">
      <c r="A5943" t="s">
        <v>10471</v>
      </c>
      <c r="B5943" s="6" t="s">
        <v>6695</v>
      </c>
      <c r="C5943" s="5" t="s">
        <v>6696</v>
      </c>
      <c r="D5943" s="5" t="s">
        <v>6696</v>
      </c>
      <c r="E5943" s="48" t="s">
        <v>9781</v>
      </c>
      <c r="F5943" s="89" t="s">
        <v>6697</v>
      </c>
      <c r="G5943" t="s">
        <v>10505</v>
      </c>
      <c r="H5943" t="s">
        <v>10488</v>
      </c>
      <c r="I5943" s="97" t="s">
        <v>151</v>
      </c>
      <c r="J5943" s="97" t="s">
        <v>151</v>
      </c>
      <c r="K5943" s="97" t="s">
        <v>151</v>
      </c>
      <c r="L5943" s="97" t="s">
        <v>4352</v>
      </c>
      <c r="M5943" s="97" t="s">
        <v>151</v>
      </c>
      <c r="O5943" s="31" t="s">
        <v>3899</v>
      </c>
      <c r="R5943" s="31" t="s">
        <v>1747</v>
      </c>
      <c r="S5943" s="6" t="e">
        <v>#N/A</v>
      </c>
      <c r="T5943" s="6" t="e">
        <v>#N/A</v>
      </c>
      <c r="V5943" s="88">
        <v>43886</v>
      </c>
    </row>
    <row r="5944" spans="1:22" x14ac:dyDescent="0.25">
      <c r="A5944" t="s">
        <v>10472</v>
      </c>
      <c r="B5944" s="6" t="s">
        <v>6695</v>
      </c>
      <c r="C5944" s="5" t="s">
        <v>6696</v>
      </c>
      <c r="D5944" s="5" t="s">
        <v>6696</v>
      </c>
      <c r="E5944" s="48" t="s">
        <v>9781</v>
      </c>
      <c r="F5944" s="89" t="s">
        <v>6697</v>
      </c>
      <c r="G5944" t="s">
        <v>10506</v>
      </c>
      <c r="H5944" t="s">
        <v>10489</v>
      </c>
      <c r="I5944" s="97" t="s">
        <v>151</v>
      </c>
      <c r="J5944" s="97" t="s">
        <v>151</v>
      </c>
      <c r="K5944" s="97" t="s">
        <v>151</v>
      </c>
      <c r="L5944" s="97" t="s">
        <v>4352</v>
      </c>
      <c r="M5944" s="97" t="s">
        <v>151</v>
      </c>
      <c r="O5944" s="31" t="s">
        <v>3899</v>
      </c>
      <c r="R5944" s="31" t="s">
        <v>1747</v>
      </c>
      <c r="S5944" s="6" t="e">
        <v>#N/A</v>
      </c>
      <c r="T5944" s="6" t="e">
        <v>#N/A</v>
      </c>
      <c r="V5944" s="88">
        <v>43886</v>
      </c>
    </row>
    <row r="5945" spans="1:22" x14ac:dyDescent="0.25">
      <c r="A5945" t="s">
        <v>10507</v>
      </c>
      <c r="B5945" s="31" t="s">
        <v>10508</v>
      </c>
      <c r="C5945" s="47" t="s">
        <v>10509</v>
      </c>
      <c r="D5945" s="47" t="s">
        <v>10509</v>
      </c>
      <c r="E5945" s="89" t="s">
        <v>9781</v>
      </c>
      <c r="F5945" s="89" t="s">
        <v>10510</v>
      </c>
      <c r="G5945" t="s">
        <v>10621</v>
      </c>
      <c r="H5945" t="s">
        <v>10622</v>
      </c>
      <c r="I5945" t="s">
        <v>151</v>
      </c>
      <c r="J5945" t="s">
        <v>151</v>
      </c>
      <c r="K5945" t="s">
        <v>151</v>
      </c>
      <c r="L5945" t="s">
        <v>4352</v>
      </c>
      <c r="M5945" t="s">
        <v>151</v>
      </c>
      <c r="O5945" s="31" t="s">
        <v>3899</v>
      </c>
      <c r="R5945" s="31" t="s">
        <v>1779</v>
      </c>
      <c r="S5945" s="6" t="e">
        <v>#N/A</v>
      </c>
      <c r="T5945" s="6" t="e">
        <v>#N/A</v>
      </c>
      <c r="V5945" s="88">
        <v>43887</v>
      </c>
    </row>
    <row r="5946" spans="1:22" x14ac:dyDescent="0.25">
      <c r="A5946" t="s">
        <v>10511</v>
      </c>
      <c r="B5946" s="6" t="s">
        <v>10512</v>
      </c>
      <c r="C5946" s="5" t="s">
        <v>10513</v>
      </c>
      <c r="D5946" s="5" t="s">
        <v>10513</v>
      </c>
      <c r="E5946" s="48" t="s">
        <v>9781</v>
      </c>
      <c r="F5946" s="89" t="s">
        <v>10514</v>
      </c>
      <c r="G5946" t="s">
        <v>10515</v>
      </c>
      <c r="H5946" t="s">
        <v>10516</v>
      </c>
      <c r="I5946" t="s">
        <v>151</v>
      </c>
      <c r="J5946" t="s">
        <v>151</v>
      </c>
      <c r="K5946" t="s">
        <v>151</v>
      </c>
      <c r="L5946" t="s">
        <v>4352</v>
      </c>
      <c r="M5946" t="s">
        <v>151</v>
      </c>
      <c r="O5946" s="31" t="s">
        <v>3899</v>
      </c>
      <c r="R5946" s="31" t="s">
        <v>1747</v>
      </c>
      <c r="S5946" s="6" t="e">
        <v>#N/A</v>
      </c>
      <c r="T5946" s="6" t="e">
        <v>#N/A</v>
      </c>
      <c r="V5946" s="88">
        <v>43887</v>
      </c>
    </row>
    <row r="5947" spans="1:22" x14ac:dyDescent="0.25">
      <c r="A5947" t="s">
        <v>10517</v>
      </c>
      <c r="B5947" t="s">
        <v>10518</v>
      </c>
      <c r="C5947" t="s">
        <v>10519</v>
      </c>
      <c r="D5947" t="s">
        <v>10519</v>
      </c>
      <c r="E5947" s="96">
        <v>5499</v>
      </c>
      <c r="F5947" t="s">
        <v>10520</v>
      </c>
      <c r="G5947" t="s">
        <v>4352</v>
      </c>
      <c r="H5947" t="s">
        <v>4352</v>
      </c>
      <c r="I5947" t="s">
        <v>151</v>
      </c>
      <c r="J5947" t="s">
        <v>151</v>
      </c>
      <c r="K5947" t="s">
        <v>151</v>
      </c>
      <c r="L5947" t="s">
        <v>4352</v>
      </c>
      <c r="M5947" t="s">
        <v>151</v>
      </c>
      <c r="O5947" s="31" t="s">
        <v>4574</v>
      </c>
      <c r="R5947" s="31" t="s">
        <v>1747</v>
      </c>
      <c r="S5947" s="6" t="e">
        <v>#N/A</v>
      </c>
      <c r="T5947" s="6" t="e">
        <v>#N/A</v>
      </c>
      <c r="V5947" s="88">
        <v>43889</v>
      </c>
    </row>
    <row r="5948" spans="1:22" x14ac:dyDescent="0.25">
      <c r="A5948" t="s">
        <v>10521</v>
      </c>
      <c r="B5948" s="31" t="s">
        <v>10522</v>
      </c>
      <c r="C5948" s="47" t="s">
        <v>10523</v>
      </c>
      <c r="D5948" s="47" t="s">
        <v>10523</v>
      </c>
      <c r="E5948" s="48" t="s">
        <v>9781</v>
      </c>
      <c r="F5948" s="89" t="s">
        <v>10524</v>
      </c>
      <c r="G5948" t="s">
        <v>10525</v>
      </c>
      <c r="H5948" t="s">
        <v>3949</v>
      </c>
      <c r="I5948" t="s">
        <v>151</v>
      </c>
      <c r="J5948" t="s">
        <v>151</v>
      </c>
      <c r="K5948" t="s">
        <v>151</v>
      </c>
      <c r="L5948" t="s">
        <v>4352</v>
      </c>
      <c r="M5948" t="s">
        <v>151</v>
      </c>
      <c r="O5948" s="31" t="s">
        <v>3899</v>
      </c>
      <c r="R5948" s="31" t="s">
        <v>1747</v>
      </c>
      <c r="S5948" s="6" t="e">
        <v>#N/A</v>
      </c>
      <c r="T5948" s="6" t="e">
        <v>#N/A</v>
      </c>
      <c r="V5948" s="88">
        <v>43889</v>
      </c>
    </row>
    <row r="5949" spans="1:22" s="91" customFormat="1" x14ac:dyDescent="0.25">
      <c r="A5949" s="91" t="s">
        <v>10526</v>
      </c>
      <c r="B5949" s="64" t="s">
        <v>9240</v>
      </c>
      <c r="C5949" s="65" t="s">
        <v>7163</v>
      </c>
      <c r="D5949" s="65" t="s">
        <v>7163</v>
      </c>
      <c r="E5949" s="100">
        <v>5967</v>
      </c>
      <c r="F5949" s="93" t="s">
        <v>7162</v>
      </c>
      <c r="G5949" s="91" t="s">
        <v>7164</v>
      </c>
      <c r="H5949" s="91" t="s">
        <v>10352</v>
      </c>
      <c r="I5949" s="91" t="s">
        <v>151</v>
      </c>
      <c r="J5949" s="91" t="s">
        <v>151</v>
      </c>
      <c r="K5949" s="91" t="s">
        <v>151</v>
      </c>
      <c r="L5949" s="91" t="s">
        <v>151</v>
      </c>
      <c r="M5949" s="91" t="s">
        <v>151</v>
      </c>
      <c r="O5949" s="86" t="s">
        <v>3899</v>
      </c>
      <c r="R5949" s="86" t="s">
        <v>6742</v>
      </c>
      <c r="S5949" s="64" t="e">
        <v>#N/A</v>
      </c>
      <c r="T5949" s="64" t="e">
        <v>#N/A</v>
      </c>
      <c r="V5949" s="94">
        <v>43893</v>
      </c>
    </row>
    <row r="5950" spans="1:22" s="91" customFormat="1" x14ac:dyDescent="0.25">
      <c r="A5950" s="91" t="s">
        <v>10527</v>
      </c>
      <c r="B5950" s="64" t="s">
        <v>9240</v>
      </c>
      <c r="C5950" s="65" t="s">
        <v>7163</v>
      </c>
      <c r="D5950" s="65" t="s">
        <v>7163</v>
      </c>
      <c r="E5950" s="100">
        <v>5967</v>
      </c>
      <c r="F5950" s="93" t="s">
        <v>7162</v>
      </c>
      <c r="G5950" s="91" t="s">
        <v>7164</v>
      </c>
      <c r="H5950" s="91" t="s">
        <v>10352</v>
      </c>
      <c r="I5950" s="91" t="s">
        <v>151</v>
      </c>
      <c r="J5950" s="91" t="s">
        <v>151</v>
      </c>
      <c r="K5950" s="91" t="s">
        <v>151</v>
      </c>
      <c r="L5950" s="91" t="s">
        <v>151</v>
      </c>
      <c r="M5950" s="91" t="s">
        <v>151</v>
      </c>
      <c r="O5950" s="86" t="s">
        <v>3899</v>
      </c>
      <c r="R5950" s="86" t="s">
        <v>6742</v>
      </c>
      <c r="S5950" s="64" t="e">
        <v>#N/A</v>
      </c>
      <c r="T5950" s="64" t="e">
        <v>#N/A</v>
      </c>
      <c r="V5950" s="94">
        <v>43893</v>
      </c>
    </row>
    <row r="5951" spans="1:22" s="97" customFormat="1" x14ac:dyDescent="0.25">
      <c r="A5951" s="97" t="s">
        <v>10528</v>
      </c>
      <c r="B5951" s="6" t="s">
        <v>9240</v>
      </c>
      <c r="C5951" s="5" t="s">
        <v>7163</v>
      </c>
      <c r="D5951" s="5" t="s">
        <v>7163</v>
      </c>
      <c r="E5951" s="48">
        <v>5967</v>
      </c>
      <c r="F5951" s="89" t="s">
        <v>7162</v>
      </c>
      <c r="G5951" s="97" t="s">
        <v>7164</v>
      </c>
      <c r="H5951" s="97" t="s">
        <v>10352</v>
      </c>
      <c r="I5951" s="97" t="s">
        <v>151</v>
      </c>
      <c r="J5951" s="97" t="s">
        <v>151</v>
      </c>
      <c r="K5951" s="97" t="s">
        <v>151</v>
      </c>
      <c r="L5951" s="97" t="s">
        <v>151</v>
      </c>
      <c r="M5951" s="97" t="s">
        <v>151</v>
      </c>
      <c r="O5951" s="31" t="s">
        <v>3899</v>
      </c>
      <c r="R5951" s="31" t="s">
        <v>6742</v>
      </c>
      <c r="S5951" s="6" t="e">
        <v>#N/A</v>
      </c>
      <c r="T5951" s="6" t="e">
        <v>#N/A</v>
      </c>
      <c r="V5951" s="88">
        <v>43893</v>
      </c>
    </row>
    <row r="5952" spans="1:22" s="97" customFormat="1" x14ac:dyDescent="0.25">
      <c r="A5952" s="97" t="s">
        <v>10529</v>
      </c>
      <c r="B5952" s="6" t="s">
        <v>9240</v>
      </c>
      <c r="C5952" s="5" t="s">
        <v>7163</v>
      </c>
      <c r="D5952" s="5" t="s">
        <v>7163</v>
      </c>
      <c r="E5952" s="48">
        <v>5967</v>
      </c>
      <c r="F5952" s="89" t="s">
        <v>7162</v>
      </c>
      <c r="G5952" s="97" t="s">
        <v>7164</v>
      </c>
      <c r="H5952" s="97" t="s">
        <v>10352</v>
      </c>
      <c r="I5952" s="97" t="s">
        <v>151</v>
      </c>
      <c r="J5952" s="97" t="s">
        <v>151</v>
      </c>
      <c r="K5952" s="97" t="s">
        <v>151</v>
      </c>
      <c r="L5952" s="97" t="s">
        <v>151</v>
      </c>
      <c r="M5952" s="97" t="s">
        <v>151</v>
      </c>
      <c r="O5952" s="31" t="s">
        <v>3899</v>
      </c>
      <c r="R5952" s="31" t="s">
        <v>6742</v>
      </c>
      <c r="S5952" s="6" t="e">
        <v>#N/A</v>
      </c>
      <c r="T5952" s="6" t="e">
        <v>#N/A</v>
      </c>
      <c r="V5952" s="88">
        <v>43893</v>
      </c>
    </row>
    <row r="5953" spans="1:22" s="97" customFormat="1" x14ac:dyDescent="0.25">
      <c r="A5953" s="97" t="s">
        <v>10530</v>
      </c>
      <c r="B5953" s="6" t="s">
        <v>9240</v>
      </c>
      <c r="C5953" s="5" t="s">
        <v>7163</v>
      </c>
      <c r="D5953" s="5" t="s">
        <v>7163</v>
      </c>
      <c r="E5953" s="48">
        <v>5967</v>
      </c>
      <c r="F5953" s="89" t="s">
        <v>7162</v>
      </c>
      <c r="G5953" s="97" t="s">
        <v>7164</v>
      </c>
      <c r="H5953" s="97" t="s">
        <v>10538</v>
      </c>
      <c r="I5953" s="97" t="s">
        <v>151</v>
      </c>
      <c r="J5953" s="97" t="s">
        <v>151</v>
      </c>
      <c r="K5953" s="97" t="s">
        <v>151</v>
      </c>
      <c r="L5953" s="97" t="s">
        <v>151</v>
      </c>
      <c r="M5953" s="97" t="s">
        <v>151</v>
      </c>
      <c r="O5953" s="31" t="s">
        <v>3899</v>
      </c>
      <c r="R5953" s="31" t="s">
        <v>6742</v>
      </c>
      <c r="S5953" s="6" t="e">
        <v>#N/A</v>
      </c>
      <c r="T5953" s="6" t="e">
        <v>#N/A</v>
      </c>
      <c r="V5953" s="88">
        <v>43893</v>
      </c>
    </row>
    <row r="5954" spans="1:22" s="91" customFormat="1" x14ac:dyDescent="0.25">
      <c r="A5954" s="91" t="s">
        <v>10531</v>
      </c>
      <c r="B5954" s="64" t="s">
        <v>9240</v>
      </c>
      <c r="C5954" s="65" t="s">
        <v>7163</v>
      </c>
      <c r="D5954" s="65" t="s">
        <v>7163</v>
      </c>
      <c r="E5954" s="100">
        <v>5967</v>
      </c>
      <c r="F5954" s="93" t="s">
        <v>7162</v>
      </c>
      <c r="G5954" s="91" t="s">
        <v>7164</v>
      </c>
      <c r="H5954" s="91" t="s">
        <v>10538</v>
      </c>
      <c r="I5954" s="91" t="s">
        <v>151</v>
      </c>
      <c r="J5954" s="91" t="s">
        <v>151</v>
      </c>
      <c r="K5954" s="91" t="s">
        <v>151</v>
      </c>
      <c r="L5954" s="91" t="s">
        <v>151</v>
      </c>
      <c r="M5954" s="91" t="s">
        <v>151</v>
      </c>
      <c r="O5954" s="86" t="s">
        <v>3899</v>
      </c>
      <c r="R5954" s="86" t="s">
        <v>6742</v>
      </c>
      <c r="S5954" s="64" t="e">
        <v>#N/A</v>
      </c>
      <c r="T5954" s="64" t="e">
        <v>#N/A</v>
      </c>
      <c r="V5954" s="94">
        <v>43893</v>
      </c>
    </row>
    <row r="5955" spans="1:22" s="91" customFormat="1" x14ac:dyDescent="0.25">
      <c r="A5955" s="91" t="s">
        <v>10532</v>
      </c>
      <c r="B5955" s="64" t="s">
        <v>9240</v>
      </c>
      <c r="C5955" s="65" t="s">
        <v>7163</v>
      </c>
      <c r="D5955" s="65" t="s">
        <v>7163</v>
      </c>
      <c r="E5955" s="100">
        <v>5967</v>
      </c>
      <c r="F5955" s="93" t="s">
        <v>7162</v>
      </c>
      <c r="G5955" s="91" t="s">
        <v>7164</v>
      </c>
      <c r="H5955" s="91" t="s">
        <v>10538</v>
      </c>
      <c r="I5955" s="91" t="s">
        <v>151</v>
      </c>
      <c r="J5955" s="91" t="s">
        <v>151</v>
      </c>
      <c r="K5955" s="91" t="s">
        <v>151</v>
      </c>
      <c r="L5955" s="91" t="s">
        <v>151</v>
      </c>
      <c r="M5955" s="91" t="s">
        <v>151</v>
      </c>
      <c r="O5955" s="86" t="s">
        <v>3899</v>
      </c>
      <c r="R5955" s="86" t="s">
        <v>6742</v>
      </c>
      <c r="S5955" s="64" t="e">
        <v>#N/A</v>
      </c>
      <c r="T5955" s="64" t="e">
        <v>#N/A</v>
      </c>
      <c r="V5955" s="94">
        <v>43893</v>
      </c>
    </row>
    <row r="5956" spans="1:22" s="91" customFormat="1" x14ac:dyDescent="0.25">
      <c r="A5956" s="91" t="s">
        <v>10533</v>
      </c>
      <c r="B5956" s="64" t="s">
        <v>9240</v>
      </c>
      <c r="C5956" s="65" t="s">
        <v>7163</v>
      </c>
      <c r="D5956" s="65" t="s">
        <v>7163</v>
      </c>
      <c r="E5956" s="100">
        <v>5967</v>
      </c>
      <c r="F5956" s="93" t="s">
        <v>7162</v>
      </c>
      <c r="G5956" s="91" t="s">
        <v>7164</v>
      </c>
      <c r="H5956" s="91" t="s">
        <v>10538</v>
      </c>
      <c r="I5956" s="91" t="s">
        <v>151</v>
      </c>
      <c r="J5956" s="91" t="s">
        <v>151</v>
      </c>
      <c r="K5956" s="91" t="s">
        <v>151</v>
      </c>
      <c r="L5956" s="91" t="s">
        <v>151</v>
      </c>
      <c r="M5956" s="91" t="s">
        <v>151</v>
      </c>
      <c r="O5956" s="86" t="s">
        <v>3899</v>
      </c>
      <c r="R5956" s="86" t="s">
        <v>6742</v>
      </c>
      <c r="S5956" s="64" t="e">
        <v>#N/A</v>
      </c>
      <c r="T5956" s="64" t="e">
        <v>#N/A</v>
      </c>
      <c r="V5956" s="94">
        <v>43893</v>
      </c>
    </row>
    <row r="5957" spans="1:22" s="91" customFormat="1" x14ac:dyDescent="0.25">
      <c r="A5957" s="91" t="s">
        <v>10534</v>
      </c>
      <c r="B5957" s="64" t="s">
        <v>9240</v>
      </c>
      <c r="C5957" s="65" t="s">
        <v>7163</v>
      </c>
      <c r="D5957" s="65" t="s">
        <v>7163</v>
      </c>
      <c r="E5957" s="100">
        <v>5967</v>
      </c>
      <c r="F5957" s="93" t="s">
        <v>7162</v>
      </c>
      <c r="G5957" s="91" t="s">
        <v>7164</v>
      </c>
      <c r="H5957" s="91" t="s">
        <v>10538</v>
      </c>
      <c r="I5957" s="91" t="s">
        <v>151</v>
      </c>
      <c r="J5957" s="91" t="s">
        <v>151</v>
      </c>
      <c r="K5957" s="91" t="s">
        <v>151</v>
      </c>
      <c r="L5957" s="91" t="s">
        <v>151</v>
      </c>
      <c r="M5957" s="91" t="s">
        <v>151</v>
      </c>
      <c r="O5957" s="86" t="s">
        <v>3899</v>
      </c>
      <c r="R5957" s="86" t="s">
        <v>6742</v>
      </c>
      <c r="S5957" s="64" t="e">
        <v>#N/A</v>
      </c>
      <c r="T5957" s="64" t="e">
        <v>#N/A</v>
      </c>
      <c r="V5957" s="94">
        <v>43893</v>
      </c>
    </row>
    <row r="5958" spans="1:22" s="91" customFormat="1" x14ac:dyDescent="0.25">
      <c r="A5958" s="91" t="s">
        <v>10535</v>
      </c>
      <c r="B5958" s="64" t="s">
        <v>9240</v>
      </c>
      <c r="C5958" s="65" t="s">
        <v>7163</v>
      </c>
      <c r="D5958" s="65" t="s">
        <v>7163</v>
      </c>
      <c r="E5958" s="100">
        <v>5967</v>
      </c>
      <c r="F5958" s="93" t="s">
        <v>7162</v>
      </c>
      <c r="G5958" s="91" t="s">
        <v>7164</v>
      </c>
      <c r="H5958" s="91" t="s">
        <v>10352</v>
      </c>
      <c r="I5958" s="91" t="s">
        <v>151</v>
      </c>
      <c r="J5958" s="91" t="s">
        <v>151</v>
      </c>
      <c r="K5958" s="91" t="s">
        <v>151</v>
      </c>
      <c r="L5958" s="91" t="s">
        <v>151</v>
      </c>
      <c r="M5958" s="91" t="s">
        <v>151</v>
      </c>
      <c r="O5958" s="86" t="s">
        <v>3899</v>
      </c>
      <c r="R5958" s="86" t="s">
        <v>6742</v>
      </c>
      <c r="S5958" s="64" t="e">
        <v>#N/A</v>
      </c>
      <c r="T5958" s="64" t="e">
        <v>#N/A</v>
      </c>
      <c r="V5958" s="94">
        <v>43893</v>
      </c>
    </row>
    <row r="5959" spans="1:22" s="97" customFormat="1" x14ac:dyDescent="0.25">
      <c r="A5959" s="97" t="s">
        <v>10536</v>
      </c>
      <c r="B5959" s="6" t="s">
        <v>9240</v>
      </c>
      <c r="C5959" s="5" t="s">
        <v>7163</v>
      </c>
      <c r="D5959" s="5" t="s">
        <v>7163</v>
      </c>
      <c r="E5959" s="48">
        <v>5967</v>
      </c>
      <c r="F5959" s="89" t="s">
        <v>7162</v>
      </c>
      <c r="G5959" s="97" t="s">
        <v>7164</v>
      </c>
      <c r="H5959" s="97" t="s">
        <v>10352</v>
      </c>
      <c r="I5959" s="97" t="s">
        <v>151</v>
      </c>
      <c r="J5959" s="97" t="s">
        <v>151</v>
      </c>
      <c r="K5959" s="97" t="s">
        <v>151</v>
      </c>
      <c r="L5959" s="97" t="s">
        <v>151</v>
      </c>
      <c r="M5959" s="97" t="s">
        <v>151</v>
      </c>
      <c r="O5959" s="31" t="s">
        <v>3899</v>
      </c>
      <c r="R5959" s="31" t="s">
        <v>6742</v>
      </c>
      <c r="S5959" s="6" t="e">
        <v>#N/A</v>
      </c>
      <c r="T5959" s="6" t="e">
        <v>#N/A</v>
      </c>
      <c r="V5959" s="88">
        <v>43893</v>
      </c>
    </row>
    <row r="5960" spans="1:22" s="97" customFormat="1" x14ac:dyDescent="0.25">
      <c r="A5960" s="97" t="s">
        <v>10537</v>
      </c>
      <c r="B5960" s="6" t="s">
        <v>9240</v>
      </c>
      <c r="C5960" s="5" t="s">
        <v>7163</v>
      </c>
      <c r="D5960" s="5" t="s">
        <v>7163</v>
      </c>
      <c r="E5960" s="48">
        <v>5967</v>
      </c>
      <c r="F5960" s="89" t="s">
        <v>7162</v>
      </c>
      <c r="G5960" s="97" t="s">
        <v>7164</v>
      </c>
      <c r="H5960" s="97" t="s">
        <v>10352</v>
      </c>
      <c r="I5960" s="97" t="s">
        <v>151</v>
      </c>
      <c r="J5960" s="97" t="s">
        <v>151</v>
      </c>
      <c r="K5960" s="97" t="s">
        <v>151</v>
      </c>
      <c r="L5960" s="97" t="s">
        <v>151</v>
      </c>
      <c r="M5960" s="97" t="s">
        <v>151</v>
      </c>
      <c r="O5960" s="31" t="s">
        <v>3899</v>
      </c>
      <c r="R5960" s="31" t="s">
        <v>6742</v>
      </c>
      <c r="S5960" s="6" t="e">
        <v>#N/A</v>
      </c>
      <c r="T5960" s="6" t="e">
        <v>#N/A</v>
      </c>
      <c r="V5960" s="88">
        <v>43893</v>
      </c>
    </row>
    <row r="5961" spans="1:22" s="91" customFormat="1" x14ac:dyDescent="0.25">
      <c r="A5961" s="91" t="s">
        <v>10558</v>
      </c>
      <c r="B5961" s="91" t="s">
        <v>49</v>
      </c>
      <c r="C5961" s="91" t="s">
        <v>10540</v>
      </c>
      <c r="D5961" s="91" t="s">
        <v>10540</v>
      </c>
      <c r="E5961" s="92">
        <v>5815</v>
      </c>
      <c r="F5961" s="91" t="s">
        <v>10549</v>
      </c>
      <c r="G5961" s="91" t="s">
        <v>6447</v>
      </c>
      <c r="H5961" s="91" t="s">
        <v>6448</v>
      </c>
      <c r="I5961" s="91" t="s">
        <v>151</v>
      </c>
      <c r="J5961" s="91" t="s">
        <v>151</v>
      </c>
      <c r="K5961" s="91" t="s">
        <v>151</v>
      </c>
      <c r="L5961" s="91" t="s">
        <v>4352</v>
      </c>
      <c r="M5961" s="91" t="s">
        <v>151</v>
      </c>
      <c r="O5961" s="86" t="s">
        <v>3899</v>
      </c>
      <c r="R5961" s="86" t="s">
        <v>1742</v>
      </c>
      <c r="S5961" s="91" t="s">
        <v>6380</v>
      </c>
      <c r="T5961" s="64" t="e">
        <v>#N/A</v>
      </c>
      <c r="V5961" s="94">
        <v>43896</v>
      </c>
    </row>
    <row r="5962" spans="1:22" x14ac:dyDescent="0.25">
      <c r="A5962" t="s">
        <v>10559</v>
      </c>
      <c r="B5962" t="s">
        <v>8616</v>
      </c>
      <c r="C5962" t="s">
        <v>10541</v>
      </c>
      <c r="D5962" t="s">
        <v>10541</v>
      </c>
      <c r="E5962" s="46">
        <v>5815</v>
      </c>
      <c r="F5962" t="s">
        <v>10550</v>
      </c>
      <c r="G5962" s="97" t="s">
        <v>6447</v>
      </c>
      <c r="H5962" s="97" t="s">
        <v>6448</v>
      </c>
      <c r="I5962" s="97" t="s">
        <v>151</v>
      </c>
      <c r="J5962" s="97" t="s">
        <v>151</v>
      </c>
      <c r="K5962" s="97" t="s">
        <v>151</v>
      </c>
      <c r="L5962" s="97" t="s">
        <v>4352</v>
      </c>
      <c r="M5962" s="97" t="s">
        <v>151</v>
      </c>
      <c r="O5962" s="31" t="s">
        <v>3899</v>
      </c>
      <c r="R5962" s="31" t="s">
        <v>1742</v>
      </c>
      <c r="S5962" s="97" t="s">
        <v>6380</v>
      </c>
      <c r="T5962" s="6" t="e">
        <v>#N/A</v>
      </c>
      <c r="V5962" s="88">
        <v>43896</v>
      </c>
    </row>
    <row r="5963" spans="1:22" x14ac:dyDescent="0.25">
      <c r="A5963" t="s">
        <v>10560</v>
      </c>
      <c r="B5963" t="s">
        <v>8609</v>
      </c>
      <c r="C5963" t="s">
        <v>10542</v>
      </c>
      <c r="D5963" t="s">
        <v>10542</v>
      </c>
      <c r="E5963" s="46">
        <v>5815</v>
      </c>
      <c r="F5963" t="s">
        <v>10551</v>
      </c>
      <c r="G5963" s="97" t="s">
        <v>6447</v>
      </c>
      <c r="H5963" s="97" t="s">
        <v>6448</v>
      </c>
      <c r="I5963" s="97" t="s">
        <v>151</v>
      </c>
      <c r="J5963" s="97" t="s">
        <v>151</v>
      </c>
      <c r="K5963" s="97" t="s">
        <v>151</v>
      </c>
      <c r="L5963" s="97" t="s">
        <v>4352</v>
      </c>
      <c r="M5963" s="97" t="s">
        <v>151</v>
      </c>
      <c r="O5963" s="31" t="s">
        <v>3899</v>
      </c>
      <c r="R5963" s="31" t="s">
        <v>1742</v>
      </c>
      <c r="S5963" s="97" t="s">
        <v>6380</v>
      </c>
      <c r="T5963" s="6" t="e">
        <v>#N/A</v>
      </c>
      <c r="V5963" s="88">
        <v>43896</v>
      </c>
    </row>
    <row r="5964" spans="1:22" x14ac:dyDescent="0.25">
      <c r="A5964" t="s">
        <v>10561</v>
      </c>
      <c r="B5964" t="s">
        <v>8721</v>
      </c>
      <c r="C5964" t="s">
        <v>10543</v>
      </c>
      <c r="D5964" t="s">
        <v>10543</v>
      </c>
      <c r="E5964" s="46">
        <v>5815</v>
      </c>
      <c r="F5964" t="s">
        <v>10552</v>
      </c>
      <c r="G5964" s="97" t="s">
        <v>6447</v>
      </c>
      <c r="H5964" s="97" t="s">
        <v>6448</v>
      </c>
      <c r="I5964" s="97" t="s">
        <v>151</v>
      </c>
      <c r="J5964" s="97" t="s">
        <v>151</v>
      </c>
      <c r="K5964" s="97" t="s">
        <v>151</v>
      </c>
      <c r="L5964" s="97" t="s">
        <v>4352</v>
      </c>
      <c r="M5964" s="97" t="s">
        <v>151</v>
      </c>
      <c r="O5964" s="31" t="s">
        <v>3899</v>
      </c>
      <c r="R5964" s="31" t="s">
        <v>1742</v>
      </c>
      <c r="S5964" s="97" t="s">
        <v>6380</v>
      </c>
      <c r="T5964" s="6" t="e">
        <v>#N/A</v>
      </c>
      <c r="V5964" s="88">
        <v>43896</v>
      </c>
    </row>
    <row r="5965" spans="1:22" x14ac:dyDescent="0.25">
      <c r="A5965" t="s">
        <v>10562</v>
      </c>
      <c r="B5965" t="s">
        <v>8726</v>
      </c>
      <c r="C5965" t="s">
        <v>10544</v>
      </c>
      <c r="D5965" t="s">
        <v>10544</v>
      </c>
      <c r="E5965" s="46">
        <v>5815</v>
      </c>
      <c r="F5965" t="s">
        <v>10553</v>
      </c>
      <c r="G5965" s="97" t="s">
        <v>6447</v>
      </c>
      <c r="H5965" s="97" t="s">
        <v>6448</v>
      </c>
      <c r="I5965" s="97" t="s">
        <v>151</v>
      </c>
      <c r="J5965" s="97" t="s">
        <v>151</v>
      </c>
      <c r="K5965" s="97" t="s">
        <v>151</v>
      </c>
      <c r="L5965" s="97" t="s">
        <v>4352</v>
      </c>
      <c r="M5965" s="97" t="s">
        <v>151</v>
      </c>
      <c r="O5965" s="31" t="s">
        <v>3899</v>
      </c>
      <c r="R5965" s="31" t="s">
        <v>1742</v>
      </c>
      <c r="S5965" s="97" t="s">
        <v>6380</v>
      </c>
      <c r="T5965" s="6" t="e">
        <v>#N/A</v>
      </c>
      <c r="V5965" s="88">
        <v>43896</v>
      </c>
    </row>
    <row r="5966" spans="1:22" x14ac:dyDescent="0.25">
      <c r="A5966" t="s">
        <v>10563</v>
      </c>
      <c r="B5966" t="s">
        <v>24</v>
      </c>
      <c r="C5966" t="s">
        <v>10545</v>
      </c>
      <c r="D5966" t="s">
        <v>10545</v>
      </c>
      <c r="E5966" s="46">
        <v>5815</v>
      </c>
      <c r="F5966" t="s">
        <v>10554</v>
      </c>
      <c r="G5966" s="97" t="s">
        <v>6447</v>
      </c>
      <c r="H5966" s="97" t="s">
        <v>6448</v>
      </c>
      <c r="I5966" s="97" t="s">
        <v>151</v>
      </c>
      <c r="J5966" s="97" t="s">
        <v>151</v>
      </c>
      <c r="K5966" s="97" t="s">
        <v>151</v>
      </c>
      <c r="L5966" s="97" t="s">
        <v>4352</v>
      </c>
      <c r="M5966" s="97" t="s">
        <v>151</v>
      </c>
      <c r="O5966" s="31" t="s">
        <v>3899</v>
      </c>
      <c r="R5966" s="31" t="s">
        <v>1742</v>
      </c>
      <c r="S5966" s="97" t="s">
        <v>6380</v>
      </c>
      <c r="T5966" s="6" t="e">
        <v>#N/A</v>
      </c>
      <c r="V5966" s="88">
        <v>43896</v>
      </c>
    </row>
    <row r="5967" spans="1:22" x14ac:dyDescent="0.25">
      <c r="A5967" t="s">
        <v>10564</v>
      </c>
      <c r="B5967" t="s">
        <v>19</v>
      </c>
      <c r="C5967" t="s">
        <v>10546</v>
      </c>
      <c r="D5967" t="s">
        <v>10546</v>
      </c>
      <c r="E5967" s="46">
        <v>5815</v>
      </c>
      <c r="F5967" t="s">
        <v>10555</v>
      </c>
      <c r="G5967" s="97" t="s">
        <v>6447</v>
      </c>
      <c r="H5967" s="97" t="s">
        <v>6448</v>
      </c>
      <c r="I5967" s="97" t="s">
        <v>151</v>
      </c>
      <c r="J5967" s="97" t="s">
        <v>151</v>
      </c>
      <c r="K5967" s="97" t="s">
        <v>151</v>
      </c>
      <c r="L5967" s="97" t="s">
        <v>4352</v>
      </c>
      <c r="M5967" s="97" t="s">
        <v>151</v>
      </c>
      <c r="O5967" s="31" t="s">
        <v>3899</v>
      </c>
      <c r="R5967" s="31" t="s">
        <v>1742</v>
      </c>
      <c r="S5967" s="97" t="s">
        <v>6380</v>
      </c>
      <c r="T5967" s="6" t="e">
        <v>#N/A</v>
      </c>
      <c r="V5967" s="88">
        <v>43896</v>
      </c>
    </row>
    <row r="5968" spans="1:22" x14ac:dyDescent="0.25">
      <c r="A5968" t="s">
        <v>10565</v>
      </c>
      <c r="B5968" t="s">
        <v>8976</v>
      </c>
      <c r="C5968" t="s">
        <v>10547</v>
      </c>
      <c r="D5968" t="s">
        <v>10547</v>
      </c>
      <c r="E5968" s="46">
        <v>5815</v>
      </c>
      <c r="F5968" t="s">
        <v>10556</v>
      </c>
      <c r="G5968" s="97" t="s">
        <v>6447</v>
      </c>
      <c r="H5968" s="97" t="s">
        <v>6448</v>
      </c>
      <c r="I5968" s="97" t="s">
        <v>151</v>
      </c>
      <c r="J5968" s="97" t="s">
        <v>151</v>
      </c>
      <c r="K5968" s="97" t="s">
        <v>151</v>
      </c>
      <c r="L5968" s="97" t="s">
        <v>4352</v>
      </c>
      <c r="M5968" s="97" t="s">
        <v>151</v>
      </c>
      <c r="O5968" s="31" t="s">
        <v>3899</v>
      </c>
      <c r="R5968" s="31" t="s">
        <v>1742</v>
      </c>
      <c r="S5968" s="97" t="s">
        <v>6380</v>
      </c>
      <c r="T5968" s="6" t="e">
        <v>#N/A</v>
      </c>
      <c r="V5968" s="88">
        <v>43896</v>
      </c>
    </row>
    <row r="5969" spans="1:22" x14ac:dyDescent="0.25">
      <c r="A5969" t="s">
        <v>10566</v>
      </c>
      <c r="B5969" t="s">
        <v>10539</v>
      </c>
      <c r="C5969" t="s">
        <v>10548</v>
      </c>
      <c r="D5969" t="s">
        <v>10548</v>
      </c>
      <c r="E5969" s="46">
        <v>5815</v>
      </c>
      <c r="F5969" t="s">
        <v>10557</v>
      </c>
      <c r="G5969" s="97" t="s">
        <v>6447</v>
      </c>
      <c r="H5969" s="97" t="s">
        <v>6448</v>
      </c>
      <c r="I5969" t="s">
        <v>151</v>
      </c>
      <c r="J5969" t="s">
        <v>151</v>
      </c>
      <c r="K5969" t="s">
        <v>151</v>
      </c>
      <c r="L5969" t="s">
        <v>4352</v>
      </c>
      <c r="M5969" t="s">
        <v>151</v>
      </c>
      <c r="O5969" s="31" t="s">
        <v>3899</v>
      </c>
      <c r="R5969" s="31" t="s">
        <v>1742</v>
      </c>
      <c r="S5969" s="97" t="s">
        <v>6380</v>
      </c>
      <c r="T5969" s="6" t="e">
        <v>#N/A</v>
      </c>
      <c r="V5969" s="88">
        <v>43896</v>
      </c>
    </row>
    <row r="5970" spans="1:22" s="99" customFormat="1" x14ac:dyDescent="0.25">
      <c r="A5970" s="99" t="s">
        <v>10567</v>
      </c>
      <c r="B5970" s="99" t="s">
        <v>10398</v>
      </c>
      <c r="C5970" s="99" t="s">
        <v>10568</v>
      </c>
      <c r="D5970" s="99" t="s">
        <v>10568</v>
      </c>
      <c r="E5970" s="46" t="s">
        <v>9781</v>
      </c>
      <c r="F5970" s="99" t="s">
        <v>10569</v>
      </c>
      <c r="G5970" s="99" t="s">
        <v>10570</v>
      </c>
      <c r="H5970" s="99" t="s">
        <v>3949</v>
      </c>
      <c r="I5970" s="99" t="s">
        <v>151</v>
      </c>
      <c r="J5970" s="99" t="s">
        <v>151</v>
      </c>
      <c r="K5970" s="99" t="s">
        <v>151</v>
      </c>
      <c r="L5970" s="99" t="s">
        <v>4352</v>
      </c>
      <c r="M5970" s="99" t="s">
        <v>151</v>
      </c>
      <c r="O5970" s="31" t="s">
        <v>3899</v>
      </c>
      <c r="R5970" s="31" t="s">
        <v>1747</v>
      </c>
      <c r="S5970" s="99" t="e">
        <v>#N/A</v>
      </c>
      <c r="T5970" s="6" t="e">
        <v>#N/A</v>
      </c>
      <c r="V5970" s="88">
        <v>43896</v>
      </c>
    </row>
    <row r="5971" spans="1:22" s="99" customFormat="1" x14ac:dyDescent="0.25">
      <c r="A5971" s="99" t="s">
        <v>10595</v>
      </c>
      <c r="B5971" s="99" t="s">
        <v>10572</v>
      </c>
      <c r="C5971" s="99" t="s">
        <v>10573</v>
      </c>
      <c r="D5971" s="99" t="s">
        <v>10573</v>
      </c>
      <c r="E5971" s="46">
        <v>5817</v>
      </c>
      <c r="F5971" s="99" t="s">
        <v>10574</v>
      </c>
      <c r="G5971" s="99" t="s">
        <v>4352</v>
      </c>
      <c r="H5971" s="99" t="s">
        <v>4352</v>
      </c>
      <c r="I5971" s="103" t="s">
        <v>151</v>
      </c>
      <c r="J5971" s="103" t="s">
        <v>151</v>
      </c>
      <c r="K5971" s="103" t="s">
        <v>151</v>
      </c>
      <c r="L5971" s="99" t="s">
        <v>4352</v>
      </c>
      <c r="M5971" s="99" t="s">
        <v>151</v>
      </c>
      <c r="O5971" s="31" t="s">
        <v>3899</v>
      </c>
      <c r="R5971" s="31" t="s">
        <v>1748</v>
      </c>
      <c r="S5971" s="99" t="e">
        <v>#N/A</v>
      </c>
      <c r="T5971" s="6" t="e">
        <v>#N/A</v>
      </c>
      <c r="V5971" s="88">
        <v>43896</v>
      </c>
    </row>
    <row r="5972" spans="1:22" s="99" customFormat="1" x14ac:dyDescent="0.25">
      <c r="A5972" s="99" t="s">
        <v>10580</v>
      </c>
      <c r="B5972" s="99" t="s">
        <v>10575</v>
      </c>
      <c r="C5972" s="99" t="s">
        <v>10576</v>
      </c>
      <c r="D5972" s="99" t="s">
        <v>10576</v>
      </c>
      <c r="E5972" s="46">
        <v>5967</v>
      </c>
      <c r="F5972" s="99" t="s">
        <v>10577</v>
      </c>
      <c r="G5972" s="99" t="s">
        <v>10578</v>
      </c>
      <c r="H5972" s="99" t="s">
        <v>10579</v>
      </c>
      <c r="I5972" s="99" t="s">
        <v>151</v>
      </c>
      <c r="J5972" s="99" t="s">
        <v>151</v>
      </c>
      <c r="K5972" s="99" t="s">
        <v>151</v>
      </c>
      <c r="L5972" s="99" t="s">
        <v>151</v>
      </c>
      <c r="M5972" s="99" t="s">
        <v>151</v>
      </c>
      <c r="O5972" s="31" t="s">
        <v>3899</v>
      </c>
      <c r="R5972" s="31" t="s">
        <v>1747</v>
      </c>
      <c r="S5972" s="99" t="e">
        <v>#N/A</v>
      </c>
      <c r="T5972" s="6" t="e">
        <v>#N/A</v>
      </c>
      <c r="V5972" s="88">
        <v>43899</v>
      </c>
    </row>
    <row r="5973" spans="1:22" s="91" customFormat="1" x14ac:dyDescent="0.25">
      <c r="A5973" s="91" t="s">
        <v>10584</v>
      </c>
      <c r="B5973" s="91" t="s">
        <v>10581</v>
      </c>
      <c r="C5973" s="91" t="s">
        <v>10582</v>
      </c>
      <c r="D5973" s="91" t="s">
        <v>10582</v>
      </c>
      <c r="E5973" s="92">
        <v>7277</v>
      </c>
      <c r="F5973" s="91" t="s">
        <v>10583</v>
      </c>
      <c r="G5973" s="91" t="s">
        <v>4352</v>
      </c>
      <c r="H5973" s="91" t="s">
        <v>4352</v>
      </c>
      <c r="O5973" s="86" t="s">
        <v>3898</v>
      </c>
      <c r="R5973" s="86" t="s">
        <v>1748</v>
      </c>
      <c r="S5973" s="91" t="e">
        <v>#N/A</v>
      </c>
      <c r="T5973" s="64" t="e">
        <v>#N/A</v>
      </c>
      <c r="V5973" s="94">
        <v>43900</v>
      </c>
    </row>
    <row r="5974" spans="1:22" s="36" customFormat="1" x14ac:dyDescent="0.25">
      <c r="A5974" s="36" t="s">
        <v>10585</v>
      </c>
      <c r="B5974" s="36" t="s">
        <v>4960</v>
      </c>
      <c r="C5974" s="36" t="s">
        <v>987</v>
      </c>
      <c r="D5974" s="36" t="s">
        <v>9735</v>
      </c>
      <c r="E5974" s="110" t="s">
        <v>1690</v>
      </c>
      <c r="F5974" s="36" t="s">
        <v>996</v>
      </c>
      <c r="G5974" s="36" t="s">
        <v>10586</v>
      </c>
      <c r="H5974" s="36" t="s">
        <v>10587</v>
      </c>
      <c r="I5974" s="36" t="s">
        <v>151</v>
      </c>
      <c r="J5974" s="36" t="s">
        <v>151</v>
      </c>
      <c r="K5974" s="36" t="s">
        <v>151</v>
      </c>
      <c r="L5974" s="36" t="s">
        <v>151</v>
      </c>
      <c r="M5974" s="36" t="s">
        <v>151</v>
      </c>
      <c r="O5974" s="33" t="s">
        <v>3899</v>
      </c>
      <c r="R5974" s="33" t="s">
        <v>1744</v>
      </c>
      <c r="S5974" s="36" t="e">
        <v>#N/A</v>
      </c>
      <c r="T5974" s="7" t="e">
        <v>#N/A</v>
      </c>
      <c r="V5974" s="109">
        <v>43900</v>
      </c>
    </row>
    <row r="5975" spans="1:22" s="99" customFormat="1" x14ac:dyDescent="0.25">
      <c r="A5975" s="99" t="s">
        <v>10588</v>
      </c>
      <c r="B5975" s="99" t="s">
        <v>10623</v>
      </c>
      <c r="C5975" s="99" t="s">
        <v>10624</v>
      </c>
      <c r="D5975" s="99" t="s">
        <v>10624</v>
      </c>
      <c r="E5975" s="46">
        <v>5967</v>
      </c>
      <c r="F5975" s="99" t="s">
        <v>10625</v>
      </c>
      <c r="G5975" s="99" t="s">
        <v>10590</v>
      </c>
      <c r="H5975" s="99" t="s">
        <v>3488</v>
      </c>
      <c r="I5975" s="108" t="s">
        <v>4352</v>
      </c>
      <c r="J5975" s="108" t="s">
        <v>4352</v>
      </c>
      <c r="K5975" s="108" t="s">
        <v>4352</v>
      </c>
      <c r="L5975" s="108" t="s">
        <v>4352</v>
      </c>
      <c r="M5975" s="108" t="s">
        <v>4352</v>
      </c>
      <c r="O5975" s="31" t="s">
        <v>3899</v>
      </c>
      <c r="R5975" s="31" t="s">
        <v>1744</v>
      </c>
      <c r="S5975" s="99" t="e">
        <v>#N/A</v>
      </c>
      <c r="T5975" s="6" t="e">
        <v>#N/A</v>
      </c>
      <c r="V5975" s="88">
        <v>43900</v>
      </c>
    </row>
    <row r="5976" spans="1:22" s="99" customFormat="1" x14ac:dyDescent="0.25">
      <c r="A5976" s="99" t="s">
        <v>10589</v>
      </c>
      <c r="B5976" s="99" t="s">
        <v>10623</v>
      </c>
      <c r="C5976" s="99" t="s">
        <v>10624</v>
      </c>
      <c r="D5976" s="99" t="s">
        <v>10624</v>
      </c>
      <c r="E5976" s="46">
        <v>5967</v>
      </c>
      <c r="F5976" s="99" t="s">
        <v>10625</v>
      </c>
      <c r="G5976" s="99" t="s">
        <v>10591</v>
      </c>
      <c r="H5976" s="99" t="s">
        <v>10592</v>
      </c>
      <c r="I5976" s="108" t="s">
        <v>4352</v>
      </c>
      <c r="J5976" s="108" t="s">
        <v>4352</v>
      </c>
      <c r="K5976" s="108" t="s">
        <v>4352</v>
      </c>
      <c r="L5976" s="108" t="s">
        <v>4352</v>
      </c>
      <c r="M5976" s="108" t="s">
        <v>4352</v>
      </c>
      <c r="O5976" s="31" t="s">
        <v>3899</v>
      </c>
      <c r="R5976" s="31" t="s">
        <v>1744</v>
      </c>
      <c r="S5976" s="99" t="e">
        <v>#N/A</v>
      </c>
      <c r="T5976" s="6" t="e">
        <v>#N/A</v>
      </c>
      <c r="V5976" s="88">
        <v>43900</v>
      </c>
    </row>
    <row r="5977" spans="1:22" s="99" customFormat="1" x14ac:dyDescent="0.25">
      <c r="A5977" s="99" t="s">
        <v>10597</v>
      </c>
      <c r="B5977" s="99" t="s">
        <v>10596</v>
      </c>
      <c r="C5977" s="99" t="s">
        <v>10596</v>
      </c>
      <c r="D5977" s="99" t="s">
        <v>10596</v>
      </c>
      <c r="E5977" s="46">
        <v>8398</v>
      </c>
      <c r="F5977" s="99" t="s">
        <v>10610</v>
      </c>
      <c r="G5977" s="99" t="s">
        <v>4352</v>
      </c>
      <c r="H5977" s="99" t="s">
        <v>4352</v>
      </c>
      <c r="I5977" s="99" t="s">
        <v>151</v>
      </c>
      <c r="J5977" s="99" t="s">
        <v>151</v>
      </c>
      <c r="K5977" s="99" t="s">
        <v>151</v>
      </c>
      <c r="L5977" s="99" t="s">
        <v>4352</v>
      </c>
      <c r="M5977" s="99" t="s">
        <v>151</v>
      </c>
      <c r="O5977" s="31" t="s">
        <v>3898</v>
      </c>
      <c r="R5977" s="31" t="s">
        <v>1748</v>
      </c>
      <c r="S5977" s="99" t="e">
        <v>#N/A</v>
      </c>
      <c r="T5977" s="6" t="e">
        <v>#N/A</v>
      </c>
      <c r="V5977" s="88">
        <v>43902</v>
      </c>
    </row>
    <row r="5978" spans="1:22" s="99" customFormat="1" x14ac:dyDescent="0.25">
      <c r="A5978" s="99" t="s">
        <v>10600</v>
      </c>
      <c r="B5978" s="99" t="s">
        <v>6796</v>
      </c>
      <c r="C5978" s="99" t="s">
        <v>10598</v>
      </c>
      <c r="D5978" s="99" t="s">
        <v>10598</v>
      </c>
      <c r="E5978" s="46">
        <v>5815</v>
      </c>
      <c r="F5978" s="99" t="s">
        <v>10599</v>
      </c>
      <c r="G5978" s="99" t="s">
        <v>6447</v>
      </c>
      <c r="H5978" s="99" t="s">
        <v>6448</v>
      </c>
      <c r="I5978" s="103" t="s">
        <v>151</v>
      </c>
      <c r="J5978" s="103" t="s">
        <v>151</v>
      </c>
      <c r="K5978" s="103" t="s">
        <v>151</v>
      </c>
      <c r="L5978" s="103" t="s">
        <v>4352</v>
      </c>
      <c r="M5978" s="103" t="s">
        <v>151</v>
      </c>
      <c r="O5978" s="31" t="s">
        <v>3899</v>
      </c>
      <c r="R5978" s="31" t="s">
        <v>1742</v>
      </c>
      <c r="S5978" s="99" t="s">
        <v>6380</v>
      </c>
      <c r="T5978" s="6" t="e">
        <v>#N/A</v>
      </c>
      <c r="V5978" s="88">
        <v>43903</v>
      </c>
    </row>
    <row r="5979" spans="1:22" s="99" customFormat="1" x14ac:dyDescent="0.25">
      <c r="A5979" s="99" t="s">
        <v>10229</v>
      </c>
      <c r="B5979" s="99" t="s">
        <v>9240</v>
      </c>
      <c r="C5979" s="99" t="s">
        <v>7163</v>
      </c>
      <c r="D5979" s="99" t="s">
        <v>7163</v>
      </c>
      <c r="E5979" s="46">
        <v>5967</v>
      </c>
      <c r="F5979" s="99" t="s">
        <v>7162</v>
      </c>
      <c r="G5979" s="99" t="s">
        <v>7164</v>
      </c>
      <c r="H5979" s="99" t="s">
        <v>10352</v>
      </c>
      <c r="I5979" s="99" t="s">
        <v>151</v>
      </c>
      <c r="J5979" s="99" t="s">
        <v>151</v>
      </c>
      <c r="K5979" s="99" t="s">
        <v>151</v>
      </c>
      <c r="L5979" s="99" t="s">
        <v>151</v>
      </c>
      <c r="M5979" s="99" t="s">
        <v>151</v>
      </c>
      <c r="O5979" s="31" t="s">
        <v>3899</v>
      </c>
      <c r="R5979" s="31" t="s">
        <v>6742</v>
      </c>
      <c r="S5979" s="99" t="e">
        <v>#N/A</v>
      </c>
      <c r="T5979" s="6" t="e">
        <v>#N/A</v>
      </c>
      <c r="V5979" s="88">
        <v>43903</v>
      </c>
    </row>
    <row r="5980" spans="1:22" s="91" customFormat="1" x14ac:dyDescent="0.25">
      <c r="A5980" s="91" t="s">
        <v>10601</v>
      </c>
      <c r="B5980" s="91" t="s">
        <v>9240</v>
      </c>
      <c r="C5980" s="91" t="s">
        <v>7163</v>
      </c>
      <c r="D5980" s="91" t="s">
        <v>7163</v>
      </c>
      <c r="E5980" s="92">
        <v>5967</v>
      </c>
      <c r="F5980" s="91" t="s">
        <v>7162</v>
      </c>
      <c r="G5980" s="91" t="s">
        <v>7164</v>
      </c>
      <c r="H5980" s="91" t="s">
        <v>10352</v>
      </c>
      <c r="I5980" s="91" t="s">
        <v>151</v>
      </c>
      <c r="J5980" s="91" t="s">
        <v>151</v>
      </c>
      <c r="K5980" s="91" t="s">
        <v>151</v>
      </c>
      <c r="L5980" s="91" t="s">
        <v>151</v>
      </c>
      <c r="M5980" s="91" t="s">
        <v>151</v>
      </c>
      <c r="O5980" s="86" t="s">
        <v>3899</v>
      </c>
      <c r="R5980" s="86" t="s">
        <v>6742</v>
      </c>
      <c r="S5980" s="91" t="e">
        <v>#N/A</v>
      </c>
      <c r="T5980" s="64" t="e">
        <v>#N/A</v>
      </c>
      <c r="V5980" s="94">
        <v>43903</v>
      </c>
    </row>
    <row r="5981" spans="1:22" s="99" customFormat="1" x14ac:dyDescent="0.25">
      <c r="A5981" s="99" t="s">
        <v>10602</v>
      </c>
      <c r="B5981" s="99" t="s">
        <v>9240</v>
      </c>
      <c r="C5981" s="99" t="s">
        <v>7163</v>
      </c>
      <c r="D5981" s="99" t="s">
        <v>7163</v>
      </c>
      <c r="E5981" s="46">
        <v>5967</v>
      </c>
      <c r="F5981" s="99" t="s">
        <v>7162</v>
      </c>
      <c r="G5981" s="99" t="s">
        <v>7164</v>
      </c>
      <c r="H5981" s="99" t="s">
        <v>10538</v>
      </c>
      <c r="I5981" s="99" t="s">
        <v>151</v>
      </c>
      <c r="J5981" s="99" t="s">
        <v>151</v>
      </c>
      <c r="K5981" s="99" t="s">
        <v>151</v>
      </c>
      <c r="L5981" s="99" t="s">
        <v>151</v>
      </c>
      <c r="M5981" s="99" t="s">
        <v>151</v>
      </c>
      <c r="O5981" s="31" t="s">
        <v>3899</v>
      </c>
      <c r="R5981" s="31" t="s">
        <v>6742</v>
      </c>
      <c r="S5981" s="99" t="e">
        <v>#N/A</v>
      </c>
      <c r="T5981" s="6" t="e">
        <v>#N/A</v>
      </c>
      <c r="V5981" s="88">
        <v>43903</v>
      </c>
    </row>
    <row r="5982" spans="1:22" s="99" customFormat="1" x14ac:dyDescent="0.25">
      <c r="A5982" s="99" t="s">
        <v>10603</v>
      </c>
      <c r="B5982" s="99" t="s">
        <v>9240</v>
      </c>
      <c r="C5982" s="99" t="s">
        <v>7163</v>
      </c>
      <c r="D5982" s="99" t="s">
        <v>7163</v>
      </c>
      <c r="E5982" s="46">
        <v>5967</v>
      </c>
      <c r="F5982" s="99" t="s">
        <v>7162</v>
      </c>
      <c r="G5982" s="99" t="s">
        <v>7164</v>
      </c>
      <c r="H5982" s="99" t="s">
        <v>10538</v>
      </c>
      <c r="I5982" s="99" t="s">
        <v>151</v>
      </c>
      <c r="J5982" s="99" t="s">
        <v>151</v>
      </c>
      <c r="K5982" s="99" t="s">
        <v>151</v>
      </c>
      <c r="L5982" s="99" t="s">
        <v>151</v>
      </c>
      <c r="M5982" s="99" t="s">
        <v>151</v>
      </c>
      <c r="O5982" s="31" t="s">
        <v>3899</v>
      </c>
      <c r="R5982" s="31" t="s">
        <v>6742</v>
      </c>
      <c r="S5982" s="99" t="e">
        <v>#N/A</v>
      </c>
      <c r="T5982" s="6" t="e">
        <v>#N/A</v>
      </c>
      <c r="V5982" s="88">
        <v>43903</v>
      </c>
    </row>
    <row r="5983" spans="1:22" s="91" customFormat="1" x14ac:dyDescent="0.25">
      <c r="A5983" s="91" t="s">
        <v>10604</v>
      </c>
      <c r="B5983" s="91" t="s">
        <v>9240</v>
      </c>
      <c r="C5983" s="91" t="s">
        <v>7163</v>
      </c>
      <c r="D5983" s="91" t="s">
        <v>7163</v>
      </c>
      <c r="E5983" s="92">
        <v>5967</v>
      </c>
      <c r="F5983" s="91" t="s">
        <v>7162</v>
      </c>
      <c r="G5983" s="91" t="s">
        <v>7164</v>
      </c>
      <c r="H5983" s="91" t="s">
        <v>10538</v>
      </c>
      <c r="I5983" s="91" t="s">
        <v>151</v>
      </c>
      <c r="J5983" s="91" t="s">
        <v>151</v>
      </c>
      <c r="K5983" s="91" t="s">
        <v>151</v>
      </c>
      <c r="L5983" s="91" t="s">
        <v>151</v>
      </c>
      <c r="M5983" s="91" t="s">
        <v>151</v>
      </c>
      <c r="O5983" s="86" t="s">
        <v>3899</v>
      </c>
      <c r="R5983" s="86" t="s">
        <v>6742</v>
      </c>
      <c r="S5983" s="91" t="e">
        <v>#N/A</v>
      </c>
      <c r="T5983" s="64" t="e">
        <v>#N/A</v>
      </c>
      <c r="V5983" s="94">
        <v>43903</v>
      </c>
    </row>
    <row r="5984" spans="1:22" s="99" customFormat="1" x14ac:dyDescent="0.25">
      <c r="A5984" s="99" t="s">
        <v>10605</v>
      </c>
      <c r="B5984" s="99" t="s">
        <v>9240</v>
      </c>
      <c r="C5984" s="99" t="s">
        <v>7163</v>
      </c>
      <c r="D5984" s="99" t="s">
        <v>7163</v>
      </c>
      <c r="E5984" s="46">
        <v>5967</v>
      </c>
      <c r="F5984" s="99" t="s">
        <v>7162</v>
      </c>
      <c r="G5984" s="99" t="s">
        <v>7164</v>
      </c>
      <c r="H5984" s="99" t="s">
        <v>10538</v>
      </c>
      <c r="I5984" s="99" t="s">
        <v>151</v>
      </c>
      <c r="J5984" s="99" t="s">
        <v>151</v>
      </c>
      <c r="K5984" s="99" t="s">
        <v>151</v>
      </c>
      <c r="L5984" s="99" t="s">
        <v>151</v>
      </c>
      <c r="M5984" s="99" t="s">
        <v>151</v>
      </c>
      <c r="O5984" s="31" t="s">
        <v>3899</v>
      </c>
      <c r="R5984" s="31" t="s">
        <v>6742</v>
      </c>
      <c r="S5984" s="99" t="e">
        <v>#N/A</v>
      </c>
      <c r="T5984" s="6" t="e">
        <v>#N/A</v>
      </c>
      <c r="V5984" s="88">
        <v>43903</v>
      </c>
    </row>
    <row r="5985" spans="1:22" s="91" customFormat="1" x14ac:dyDescent="0.25">
      <c r="A5985" s="91" t="s">
        <v>10606</v>
      </c>
      <c r="B5985" s="91" t="s">
        <v>9240</v>
      </c>
      <c r="C5985" s="91" t="s">
        <v>7163</v>
      </c>
      <c r="D5985" s="91" t="s">
        <v>7163</v>
      </c>
      <c r="E5985" s="92">
        <v>5967</v>
      </c>
      <c r="F5985" s="91" t="s">
        <v>7162</v>
      </c>
      <c r="G5985" s="91" t="s">
        <v>7164</v>
      </c>
      <c r="H5985" s="91" t="s">
        <v>10538</v>
      </c>
      <c r="I5985" s="91" t="s">
        <v>151</v>
      </c>
      <c r="J5985" s="91" t="s">
        <v>151</v>
      </c>
      <c r="K5985" s="91" t="s">
        <v>151</v>
      </c>
      <c r="L5985" s="91" t="s">
        <v>151</v>
      </c>
      <c r="M5985" s="91" t="s">
        <v>151</v>
      </c>
      <c r="O5985" s="86" t="s">
        <v>3899</v>
      </c>
      <c r="R5985" s="86" t="s">
        <v>6742</v>
      </c>
      <c r="S5985" s="91" t="e">
        <v>#N/A</v>
      </c>
      <c r="T5985" s="64" t="e">
        <v>#N/A</v>
      </c>
      <c r="V5985" s="94">
        <v>43903</v>
      </c>
    </row>
    <row r="5986" spans="1:22" s="91" customFormat="1" x14ac:dyDescent="0.25">
      <c r="A5986" s="91" t="s">
        <v>10607</v>
      </c>
      <c r="B5986" s="64" t="s">
        <v>9240</v>
      </c>
      <c r="C5986" s="65" t="s">
        <v>7163</v>
      </c>
      <c r="D5986" s="65" t="s">
        <v>7163</v>
      </c>
      <c r="E5986" s="100">
        <v>5967</v>
      </c>
      <c r="F5986" s="93" t="s">
        <v>7162</v>
      </c>
      <c r="G5986" s="91" t="s">
        <v>7164</v>
      </c>
      <c r="H5986" s="91" t="s">
        <v>10538</v>
      </c>
      <c r="I5986" s="91" t="s">
        <v>151</v>
      </c>
      <c r="J5986" s="91" t="s">
        <v>151</v>
      </c>
      <c r="K5986" s="91" t="s">
        <v>151</v>
      </c>
      <c r="L5986" s="91" t="s">
        <v>151</v>
      </c>
      <c r="M5986" s="91" t="s">
        <v>151</v>
      </c>
      <c r="O5986" s="86" t="s">
        <v>3899</v>
      </c>
      <c r="R5986" s="86" t="s">
        <v>6742</v>
      </c>
      <c r="S5986" s="64" t="e">
        <v>#N/A</v>
      </c>
      <c r="T5986" s="64" t="e">
        <v>#N/A</v>
      </c>
      <c r="V5986" s="94">
        <v>43903</v>
      </c>
    </row>
    <row r="5987" spans="1:22" x14ac:dyDescent="0.25">
      <c r="A5987" s="99" t="s">
        <v>10608</v>
      </c>
      <c r="B5987" s="6" t="s">
        <v>9240</v>
      </c>
      <c r="C5987" s="5" t="s">
        <v>7163</v>
      </c>
      <c r="D5987" s="5" t="s">
        <v>7163</v>
      </c>
      <c r="E5987" s="48">
        <v>5967</v>
      </c>
      <c r="F5987" s="89" t="s">
        <v>7162</v>
      </c>
      <c r="G5987" s="98" t="s">
        <v>7164</v>
      </c>
      <c r="H5987" t="s">
        <v>10538</v>
      </c>
      <c r="I5987" s="99" t="s">
        <v>151</v>
      </c>
      <c r="J5987" s="99" t="s">
        <v>151</v>
      </c>
      <c r="K5987" s="99" t="s">
        <v>151</v>
      </c>
      <c r="L5987" s="99" t="s">
        <v>151</v>
      </c>
      <c r="M5987" s="99" t="s">
        <v>151</v>
      </c>
      <c r="O5987" s="31" t="s">
        <v>3899</v>
      </c>
      <c r="P5987" s="98"/>
      <c r="Q5987" s="98"/>
      <c r="R5987" s="31" t="s">
        <v>6742</v>
      </c>
      <c r="S5987" s="6" t="e">
        <v>#N/A</v>
      </c>
      <c r="T5987" s="6" t="e">
        <v>#N/A</v>
      </c>
      <c r="U5987" s="98"/>
      <c r="V5987" s="88">
        <v>43903</v>
      </c>
    </row>
    <row r="5988" spans="1:22" x14ac:dyDescent="0.25">
      <c r="A5988" s="99" t="s">
        <v>10609</v>
      </c>
      <c r="B5988" s="6" t="s">
        <v>9240</v>
      </c>
      <c r="C5988" s="5" t="s">
        <v>7163</v>
      </c>
      <c r="D5988" s="5" t="s">
        <v>7163</v>
      </c>
      <c r="E5988" s="48">
        <v>5967</v>
      </c>
      <c r="F5988" s="89" t="s">
        <v>7162</v>
      </c>
      <c r="G5988" s="98" t="s">
        <v>7164</v>
      </c>
      <c r="H5988" t="s">
        <v>10538</v>
      </c>
      <c r="I5988" s="99" t="s">
        <v>151</v>
      </c>
      <c r="J5988" s="99" t="s">
        <v>151</v>
      </c>
      <c r="K5988" s="99" t="s">
        <v>151</v>
      </c>
      <c r="L5988" s="99" t="s">
        <v>151</v>
      </c>
      <c r="M5988" s="99" t="s">
        <v>151</v>
      </c>
      <c r="O5988" s="31" t="s">
        <v>3899</v>
      </c>
      <c r="P5988" s="98"/>
      <c r="Q5988" s="98"/>
      <c r="R5988" s="31" t="s">
        <v>6742</v>
      </c>
      <c r="S5988" s="6" t="e">
        <v>#N/A</v>
      </c>
      <c r="T5988" s="6" t="e">
        <v>#N/A</v>
      </c>
      <c r="U5988" s="98"/>
      <c r="V5988" s="88">
        <v>43903</v>
      </c>
    </row>
    <row r="5989" spans="1:22" x14ac:dyDescent="0.25">
      <c r="A5989" t="s">
        <v>10611</v>
      </c>
      <c r="B5989" t="s">
        <v>10612</v>
      </c>
      <c r="C5989" t="s">
        <v>10613</v>
      </c>
      <c r="D5989" s="99" t="s">
        <v>10613</v>
      </c>
      <c r="E5989" s="48">
        <v>5967</v>
      </c>
      <c r="F5989" t="s">
        <v>10614</v>
      </c>
      <c r="G5989" s="99">
        <v>9999</v>
      </c>
      <c r="H5989" t="s">
        <v>10615</v>
      </c>
      <c r="I5989" t="s">
        <v>151</v>
      </c>
      <c r="J5989" t="s">
        <v>151</v>
      </c>
      <c r="K5989" t="s">
        <v>151</v>
      </c>
      <c r="L5989" t="s">
        <v>151</v>
      </c>
      <c r="M5989" t="s">
        <v>151</v>
      </c>
      <c r="O5989" s="31" t="s">
        <v>3899</v>
      </c>
      <c r="R5989" s="31" t="s">
        <v>1747</v>
      </c>
      <c r="S5989" s="6" t="e">
        <v>#N/A</v>
      </c>
      <c r="T5989" s="6" t="e">
        <v>#N/A</v>
      </c>
      <c r="V5989" s="88">
        <v>43903</v>
      </c>
    </row>
    <row r="5990" spans="1:22" x14ac:dyDescent="0.25">
      <c r="A5990" t="s">
        <v>10616</v>
      </c>
      <c r="B5990" s="31" t="s">
        <v>10618</v>
      </c>
      <c r="C5990" s="47" t="s">
        <v>10619</v>
      </c>
      <c r="D5990" s="47" t="s">
        <v>10618</v>
      </c>
      <c r="E5990" s="46" t="s">
        <v>9781</v>
      </c>
      <c r="F5990" t="s">
        <v>10620</v>
      </c>
      <c r="G5990" s="99" t="s">
        <v>10617</v>
      </c>
      <c r="H5990" t="s">
        <v>5716</v>
      </c>
      <c r="I5990" t="s">
        <v>151</v>
      </c>
      <c r="J5990" t="s">
        <v>151</v>
      </c>
      <c r="K5990" t="s">
        <v>151</v>
      </c>
      <c r="L5990" t="s">
        <v>4352</v>
      </c>
      <c r="M5990" t="s">
        <v>151</v>
      </c>
      <c r="O5990" s="31" t="s">
        <v>3899</v>
      </c>
      <c r="R5990" s="31" t="s">
        <v>1748</v>
      </c>
      <c r="S5990" s="6" t="e">
        <v>#N/A</v>
      </c>
      <c r="T5990" s="6" t="e">
        <v>#N/A</v>
      </c>
      <c r="V5990" s="88">
        <v>43903</v>
      </c>
    </row>
    <row r="5991" spans="1:22" s="36" customFormat="1" x14ac:dyDescent="0.25">
      <c r="A5991" s="36" t="s">
        <v>10629</v>
      </c>
      <c r="B5991" s="7" t="s">
        <v>4960</v>
      </c>
      <c r="C5991" s="131" t="s">
        <v>987</v>
      </c>
      <c r="D5991" s="131" t="s">
        <v>9735</v>
      </c>
      <c r="E5991" s="132" t="s">
        <v>1690</v>
      </c>
      <c r="F5991" s="111" t="s">
        <v>996</v>
      </c>
      <c r="G5991" s="36" t="s">
        <v>10632</v>
      </c>
      <c r="H5991" s="36" t="s">
        <v>10634</v>
      </c>
      <c r="I5991" s="36" t="s">
        <v>151</v>
      </c>
      <c r="J5991" s="36" t="s">
        <v>151</v>
      </c>
      <c r="K5991" s="36" t="s">
        <v>151</v>
      </c>
      <c r="L5991" s="36" t="s">
        <v>151</v>
      </c>
      <c r="M5991" s="36" t="s">
        <v>151</v>
      </c>
      <c r="O5991" s="33" t="s">
        <v>3899</v>
      </c>
      <c r="R5991" s="33" t="s">
        <v>1744</v>
      </c>
      <c r="S5991" s="7" t="e">
        <v>#N/A</v>
      </c>
      <c r="T5991" s="7" t="e">
        <v>#N/A</v>
      </c>
      <c r="V5991" s="109">
        <v>43907</v>
      </c>
    </row>
    <row r="5992" spans="1:22" s="36" customFormat="1" x14ac:dyDescent="0.25">
      <c r="A5992" s="36" t="s">
        <v>10630</v>
      </c>
      <c r="B5992" s="7" t="s">
        <v>4960</v>
      </c>
      <c r="C5992" s="131" t="s">
        <v>987</v>
      </c>
      <c r="D5992" s="131" t="s">
        <v>9735</v>
      </c>
      <c r="E5992" s="132" t="s">
        <v>1690</v>
      </c>
      <c r="F5992" s="111" t="s">
        <v>996</v>
      </c>
      <c r="G5992" s="36" t="s">
        <v>10626</v>
      </c>
      <c r="H5992" s="36" t="s">
        <v>10627</v>
      </c>
      <c r="I5992" s="36" t="s">
        <v>151</v>
      </c>
      <c r="J5992" s="36" t="s">
        <v>151</v>
      </c>
      <c r="K5992" s="36" t="s">
        <v>151</v>
      </c>
      <c r="L5992" s="36" t="s">
        <v>151</v>
      </c>
      <c r="M5992" s="36" t="s">
        <v>151</v>
      </c>
      <c r="O5992" s="33" t="s">
        <v>3899</v>
      </c>
      <c r="R5992" s="33" t="s">
        <v>1744</v>
      </c>
      <c r="S5992" s="7" t="e">
        <v>#N/A</v>
      </c>
      <c r="T5992" s="7" t="e">
        <v>#N/A</v>
      </c>
      <c r="V5992" s="109">
        <v>43907</v>
      </c>
    </row>
    <row r="5993" spans="1:22" s="36" customFormat="1" x14ac:dyDescent="0.25">
      <c r="A5993" s="36" t="s">
        <v>10631</v>
      </c>
      <c r="B5993" s="7" t="s">
        <v>4960</v>
      </c>
      <c r="C5993" s="131" t="s">
        <v>987</v>
      </c>
      <c r="D5993" s="131" t="s">
        <v>9735</v>
      </c>
      <c r="E5993" s="132" t="s">
        <v>1690</v>
      </c>
      <c r="F5993" s="111" t="s">
        <v>996</v>
      </c>
      <c r="G5993" s="36" t="s">
        <v>10628</v>
      </c>
      <c r="H5993" s="36" t="s">
        <v>10633</v>
      </c>
      <c r="I5993" s="36" t="s">
        <v>151</v>
      </c>
      <c r="J5993" s="36" t="s">
        <v>151</v>
      </c>
      <c r="K5993" s="36" t="s">
        <v>151</v>
      </c>
      <c r="L5993" s="36" t="s">
        <v>151</v>
      </c>
      <c r="M5993" s="36" t="s">
        <v>151</v>
      </c>
      <c r="O5993" s="33" t="s">
        <v>3899</v>
      </c>
      <c r="R5993" s="33" t="s">
        <v>1744</v>
      </c>
      <c r="S5993" s="7" t="e">
        <v>#N/A</v>
      </c>
      <c r="T5993" s="7" t="e">
        <v>#N/A</v>
      </c>
      <c r="V5993" s="109">
        <v>43907</v>
      </c>
    </row>
    <row r="5994" spans="1:22" x14ac:dyDescent="0.25">
      <c r="A5994" t="s">
        <v>10635</v>
      </c>
      <c r="B5994" s="99" t="s">
        <v>9240</v>
      </c>
      <c r="C5994" s="99" t="s">
        <v>7163</v>
      </c>
      <c r="D5994" s="99" t="s">
        <v>7163</v>
      </c>
      <c r="E5994" s="46">
        <v>5967</v>
      </c>
      <c r="F5994" s="99" t="s">
        <v>7162</v>
      </c>
      <c r="G5994" s="99" t="s">
        <v>7164</v>
      </c>
      <c r="H5994" t="s">
        <v>10538</v>
      </c>
      <c r="I5994" s="99" t="s">
        <v>151</v>
      </c>
      <c r="J5994" s="99" t="s">
        <v>151</v>
      </c>
      <c r="K5994" s="99" t="s">
        <v>151</v>
      </c>
      <c r="L5994" s="99" t="s">
        <v>151</v>
      </c>
      <c r="M5994" s="99" t="s">
        <v>151</v>
      </c>
      <c r="O5994" s="31" t="s">
        <v>3899</v>
      </c>
      <c r="P5994" s="99"/>
      <c r="Q5994" s="99"/>
      <c r="R5994" s="31" t="s">
        <v>6742</v>
      </c>
      <c r="S5994" s="99" t="e">
        <v>#N/A</v>
      </c>
      <c r="T5994" s="6" t="e">
        <v>#N/A</v>
      </c>
      <c r="V5994" s="88">
        <v>43908</v>
      </c>
    </row>
    <row r="5995" spans="1:22" s="91" customFormat="1" x14ac:dyDescent="0.25">
      <c r="A5995" s="91" t="s">
        <v>10636</v>
      </c>
      <c r="B5995" s="91" t="s">
        <v>9240</v>
      </c>
      <c r="C5995" s="91" t="s">
        <v>7163</v>
      </c>
      <c r="D5995" s="91" t="s">
        <v>7163</v>
      </c>
      <c r="E5995" s="92">
        <v>5967</v>
      </c>
      <c r="F5995" s="91" t="s">
        <v>7162</v>
      </c>
      <c r="G5995" s="91" t="s">
        <v>7164</v>
      </c>
      <c r="H5995" s="91" t="s">
        <v>10538</v>
      </c>
      <c r="I5995" s="91" t="s">
        <v>151</v>
      </c>
      <c r="J5995" s="91" t="s">
        <v>151</v>
      </c>
      <c r="K5995" s="91" t="s">
        <v>151</v>
      </c>
      <c r="L5995" s="91" t="s">
        <v>151</v>
      </c>
      <c r="M5995" s="91" t="s">
        <v>151</v>
      </c>
      <c r="O5995" s="86" t="s">
        <v>3899</v>
      </c>
      <c r="R5995" s="86" t="s">
        <v>6742</v>
      </c>
      <c r="S5995" s="64" t="e">
        <v>#N/A</v>
      </c>
      <c r="T5995" s="64" t="e">
        <v>#N/A</v>
      </c>
      <c r="V5995" s="94">
        <v>43908</v>
      </c>
    </row>
    <row r="5996" spans="1:22" s="91" customFormat="1" x14ac:dyDescent="0.25">
      <c r="A5996" s="91" t="s">
        <v>10637</v>
      </c>
      <c r="B5996" s="91" t="s">
        <v>9240</v>
      </c>
      <c r="C5996" s="91" t="s">
        <v>7163</v>
      </c>
      <c r="D5996" s="91" t="s">
        <v>7163</v>
      </c>
      <c r="E5996" s="92">
        <v>5967</v>
      </c>
      <c r="F5996" s="91" t="s">
        <v>7162</v>
      </c>
      <c r="G5996" s="91" t="s">
        <v>7164</v>
      </c>
      <c r="H5996" s="91" t="s">
        <v>10538</v>
      </c>
      <c r="I5996" s="91" t="s">
        <v>151</v>
      </c>
      <c r="J5996" s="91" t="s">
        <v>151</v>
      </c>
      <c r="K5996" s="91" t="s">
        <v>151</v>
      </c>
      <c r="L5996" s="91" t="s">
        <v>151</v>
      </c>
      <c r="M5996" s="91" t="s">
        <v>151</v>
      </c>
      <c r="O5996" s="86" t="s">
        <v>3899</v>
      </c>
      <c r="R5996" s="86" t="s">
        <v>6742</v>
      </c>
      <c r="S5996" s="64" t="e">
        <v>#N/A</v>
      </c>
      <c r="T5996" s="64" t="e">
        <v>#N/A</v>
      </c>
      <c r="V5996" s="94">
        <v>43908</v>
      </c>
    </row>
    <row r="5997" spans="1:22" s="91" customFormat="1" x14ac:dyDescent="0.25">
      <c r="A5997" s="91" t="s">
        <v>10638</v>
      </c>
      <c r="B5997" s="91" t="s">
        <v>9240</v>
      </c>
      <c r="C5997" s="91" t="s">
        <v>7163</v>
      </c>
      <c r="D5997" s="91" t="s">
        <v>7163</v>
      </c>
      <c r="E5997" s="92">
        <v>5967</v>
      </c>
      <c r="F5997" s="91" t="s">
        <v>7162</v>
      </c>
      <c r="G5997" s="91" t="s">
        <v>7164</v>
      </c>
      <c r="H5997" s="91" t="s">
        <v>10538</v>
      </c>
      <c r="I5997" s="91" t="s">
        <v>151</v>
      </c>
      <c r="J5997" s="91" t="s">
        <v>151</v>
      </c>
      <c r="K5997" s="91" t="s">
        <v>151</v>
      </c>
      <c r="L5997" s="91" t="s">
        <v>151</v>
      </c>
      <c r="M5997" s="91" t="s">
        <v>151</v>
      </c>
      <c r="O5997" s="86" t="s">
        <v>3899</v>
      </c>
      <c r="R5997" s="86" t="s">
        <v>6742</v>
      </c>
      <c r="S5997" s="64" t="e">
        <v>#N/A</v>
      </c>
      <c r="T5997" s="64" t="e">
        <v>#N/A</v>
      </c>
      <c r="V5997" s="94">
        <v>43908</v>
      </c>
    </row>
    <row r="5998" spans="1:22" x14ac:dyDescent="0.25">
      <c r="A5998" t="s">
        <v>10639</v>
      </c>
      <c r="B5998" t="s">
        <v>10642</v>
      </c>
      <c r="C5998" t="s">
        <v>10643</v>
      </c>
      <c r="D5998" s="99" t="s">
        <v>10643</v>
      </c>
      <c r="E5998" s="46">
        <v>5967</v>
      </c>
      <c r="F5998" s="89" t="s">
        <v>10641</v>
      </c>
      <c r="G5998" t="s">
        <v>10640</v>
      </c>
      <c r="H5998" s="89" t="s">
        <v>10644</v>
      </c>
      <c r="I5998" t="s">
        <v>151</v>
      </c>
      <c r="J5998" t="s">
        <v>151</v>
      </c>
      <c r="K5998" t="s">
        <v>151</v>
      </c>
      <c r="L5998" t="s">
        <v>151</v>
      </c>
      <c r="M5998" t="s">
        <v>151</v>
      </c>
      <c r="O5998" s="31" t="s">
        <v>3899</v>
      </c>
      <c r="R5998" s="31" t="s">
        <v>1747</v>
      </c>
      <c r="S5998" s="6" t="e">
        <v>#N/A</v>
      </c>
      <c r="T5998" s="6" t="e">
        <v>#N/A</v>
      </c>
      <c r="V5998" s="88">
        <v>43913</v>
      </c>
    </row>
    <row r="5999" spans="1:22" x14ac:dyDescent="0.25">
      <c r="A5999" t="s">
        <v>10645</v>
      </c>
      <c r="B5999" t="s">
        <v>10648</v>
      </c>
      <c r="C5999" t="s">
        <v>10649</v>
      </c>
      <c r="D5999" s="99" t="s">
        <v>10649</v>
      </c>
      <c r="E5999" s="46">
        <v>5967</v>
      </c>
      <c r="F5999" s="89" t="s">
        <v>10650</v>
      </c>
      <c r="G5999" t="s">
        <v>10646</v>
      </c>
      <c r="H5999" t="s">
        <v>10647</v>
      </c>
      <c r="I5999" t="s">
        <v>151</v>
      </c>
      <c r="J5999" t="s">
        <v>151</v>
      </c>
      <c r="K5999" t="s">
        <v>151</v>
      </c>
      <c r="L5999" t="s">
        <v>151</v>
      </c>
      <c r="M5999" t="s">
        <v>151</v>
      </c>
      <c r="O5999" s="31" t="s">
        <v>3899</v>
      </c>
      <c r="P5999" s="99"/>
      <c r="Q5999" s="99"/>
      <c r="R5999" s="31" t="s">
        <v>1747</v>
      </c>
      <c r="S5999" s="6" t="e">
        <v>#N/A</v>
      </c>
      <c r="T5999" s="6" t="e">
        <v>#N/A</v>
      </c>
      <c r="V5999" s="88">
        <v>43913</v>
      </c>
    </row>
    <row r="6000" spans="1:22" x14ac:dyDescent="0.25">
      <c r="A6000" s="61" t="s">
        <v>9968</v>
      </c>
      <c r="B6000" s="61" t="s">
        <v>2368</v>
      </c>
      <c r="C6000" s="61" t="s">
        <v>2369</v>
      </c>
      <c r="D6000" s="61" t="str">
        <f t="shared" ref="D6000" si="87">C6000</f>
        <v>CUSTOMERCARE.CO</v>
      </c>
      <c r="E6000" s="60">
        <v>5967</v>
      </c>
      <c r="F6000" s="61" t="s">
        <v>2333</v>
      </c>
      <c r="G6000" s="61" t="s">
        <v>10651</v>
      </c>
      <c r="H6000" s="61" t="s">
        <v>10652</v>
      </c>
      <c r="I6000" s="61" t="s">
        <v>151</v>
      </c>
      <c r="J6000" s="61" t="s">
        <v>151</v>
      </c>
      <c r="K6000" s="61" t="s">
        <v>151</v>
      </c>
      <c r="L6000" s="61" t="s">
        <v>151</v>
      </c>
      <c r="M6000" s="61" t="s">
        <v>151</v>
      </c>
      <c r="O6000" s="31" t="s">
        <v>3899</v>
      </c>
      <c r="P6000" s="99"/>
      <c r="Q6000" s="99"/>
      <c r="R6000" s="31" t="s">
        <v>1747</v>
      </c>
      <c r="S6000" s="6" t="e">
        <v>#N/A</v>
      </c>
      <c r="T6000" s="6" t="e">
        <v>#N/A</v>
      </c>
      <c r="U6000" s="99"/>
      <c r="V6000" s="88">
        <v>43913</v>
      </c>
    </row>
    <row r="6001" spans="1:27" x14ac:dyDescent="0.25">
      <c r="A6001" t="s">
        <v>10653</v>
      </c>
      <c r="B6001" t="s">
        <v>10655</v>
      </c>
      <c r="C6001" t="s">
        <v>10656</v>
      </c>
      <c r="D6001" t="s">
        <v>10656</v>
      </c>
      <c r="E6001" s="46">
        <v>7273</v>
      </c>
      <c r="F6001" t="s">
        <v>10654</v>
      </c>
      <c r="G6001" t="s">
        <v>10657</v>
      </c>
      <c r="H6001" t="s">
        <v>10658</v>
      </c>
      <c r="I6001" t="s">
        <v>151</v>
      </c>
      <c r="J6001" t="s">
        <v>151</v>
      </c>
      <c r="K6001" t="s">
        <v>151</v>
      </c>
      <c r="L6001" t="s">
        <v>4352</v>
      </c>
      <c r="M6001" t="s">
        <v>151</v>
      </c>
      <c r="O6001" s="31" t="s">
        <v>3899</v>
      </c>
      <c r="R6001" s="31" t="s">
        <v>1748</v>
      </c>
      <c r="S6001" s="6" t="e">
        <v>#N/A</v>
      </c>
      <c r="T6001" s="6" t="e">
        <v>#N/A</v>
      </c>
      <c r="V6001" s="88">
        <v>43915</v>
      </c>
    </row>
    <row r="6002" spans="1:27" x14ac:dyDescent="0.25">
      <c r="A6002" s="99" t="s">
        <v>10661</v>
      </c>
      <c r="B6002" s="6" t="s">
        <v>2413</v>
      </c>
      <c r="C6002" s="5" t="s">
        <v>2414</v>
      </c>
      <c r="D6002" s="5" t="str">
        <f t="shared" ref="D6002" si="88">C6002</f>
        <v>TEAMONEYMEDIA.COM</v>
      </c>
      <c r="E6002" s="60">
        <v>5967</v>
      </c>
      <c r="F6002" s="16" t="s">
        <v>2415</v>
      </c>
      <c r="G6002" t="s">
        <v>10659</v>
      </c>
      <c r="H6002" t="s">
        <v>10660</v>
      </c>
      <c r="I6002" t="s">
        <v>151</v>
      </c>
      <c r="J6002" t="s">
        <v>151</v>
      </c>
      <c r="K6002" t="s">
        <v>151</v>
      </c>
      <c r="L6002" t="s">
        <v>151</v>
      </c>
      <c r="M6002" t="s">
        <v>151</v>
      </c>
      <c r="O6002" s="31" t="s">
        <v>3899</v>
      </c>
      <c r="P6002" s="99"/>
      <c r="Q6002" s="99"/>
      <c r="R6002" s="31" t="s">
        <v>1747</v>
      </c>
      <c r="S6002" s="6" t="e">
        <v>#N/A</v>
      </c>
      <c r="T6002" s="6" t="e">
        <v>#N/A</v>
      </c>
      <c r="V6002" s="88">
        <v>43915</v>
      </c>
    </row>
    <row r="6003" spans="1:27" x14ac:dyDescent="0.25">
      <c r="A6003" t="s">
        <v>10662</v>
      </c>
      <c r="B6003" t="s">
        <v>10663</v>
      </c>
      <c r="C6003" t="s">
        <v>10664</v>
      </c>
      <c r="D6003" s="99" t="s">
        <v>10664</v>
      </c>
      <c r="E6003" s="60">
        <v>5968</v>
      </c>
      <c r="F6003" t="s">
        <v>10665</v>
      </c>
      <c r="G6003" s="89" t="s">
        <v>10666</v>
      </c>
      <c r="H6003" s="89" t="s">
        <v>10667</v>
      </c>
      <c r="I6003" t="s">
        <v>151</v>
      </c>
      <c r="J6003" t="s">
        <v>151</v>
      </c>
      <c r="K6003" t="s">
        <v>151</v>
      </c>
      <c r="L6003" t="s">
        <v>4352</v>
      </c>
      <c r="M6003" t="s">
        <v>151</v>
      </c>
      <c r="O6003" s="31" t="s">
        <v>3899</v>
      </c>
      <c r="P6003" s="99"/>
      <c r="Q6003" s="99"/>
      <c r="R6003" s="31" t="s">
        <v>1747</v>
      </c>
      <c r="S6003" s="6" t="e">
        <v>#N/A</v>
      </c>
      <c r="T6003" s="6" t="e">
        <v>#N/A</v>
      </c>
      <c r="V6003" s="88">
        <v>43915</v>
      </c>
    </row>
    <row r="6004" spans="1:27" s="91" customFormat="1" x14ac:dyDescent="0.25">
      <c r="A6004" s="91" t="s">
        <v>10668</v>
      </c>
      <c r="B6004" s="91" t="s">
        <v>9240</v>
      </c>
      <c r="C6004" s="91" t="s">
        <v>7163</v>
      </c>
      <c r="D6004" s="91" t="s">
        <v>7163</v>
      </c>
      <c r="E6004" s="92">
        <v>5967</v>
      </c>
      <c r="F6004" s="91" t="s">
        <v>7162</v>
      </c>
      <c r="G6004" s="91" t="s">
        <v>7164</v>
      </c>
      <c r="H6004" s="91" t="s">
        <v>10538</v>
      </c>
      <c r="I6004" s="91" t="s">
        <v>151</v>
      </c>
      <c r="J6004" s="91" t="s">
        <v>151</v>
      </c>
      <c r="K6004" s="91" t="s">
        <v>151</v>
      </c>
      <c r="L6004" s="91" t="s">
        <v>151</v>
      </c>
      <c r="M6004" s="91" t="s">
        <v>151</v>
      </c>
      <c r="O6004" s="86" t="s">
        <v>3899</v>
      </c>
      <c r="R6004" s="86" t="s">
        <v>6742</v>
      </c>
      <c r="S6004" s="64" t="e">
        <v>#N/A</v>
      </c>
      <c r="T6004" s="64" t="e">
        <v>#N/A</v>
      </c>
      <c r="V6004" s="94">
        <v>43916</v>
      </c>
    </row>
    <row r="6005" spans="1:27" s="91" customFormat="1" x14ac:dyDescent="0.25">
      <c r="A6005" s="91" t="s">
        <v>10669</v>
      </c>
      <c r="B6005" s="91" t="s">
        <v>9240</v>
      </c>
      <c r="C6005" s="91" t="s">
        <v>7163</v>
      </c>
      <c r="D6005" s="91" t="s">
        <v>7163</v>
      </c>
      <c r="E6005" s="92">
        <v>5967</v>
      </c>
      <c r="F6005" s="91" t="s">
        <v>7162</v>
      </c>
      <c r="G6005" s="91" t="s">
        <v>7164</v>
      </c>
      <c r="H6005" s="91" t="s">
        <v>10538</v>
      </c>
      <c r="I6005" s="91" t="s">
        <v>151</v>
      </c>
      <c r="J6005" s="91" t="s">
        <v>151</v>
      </c>
      <c r="K6005" s="91" t="s">
        <v>151</v>
      </c>
      <c r="L6005" s="91" t="s">
        <v>151</v>
      </c>
      <c r="M6005" s="91" t="s">
        <v>151</v>
      </c>
      <c r="O6005" s="86" t="s">
        <v>3899</v>
      </c>
      <c r="R6005" s="86" t="s">
        <v>6742</v>
      </c>
      <c r="S6005" s="64" t="e">
        <v>#N/A</v>
      </c>
      <c r="T6005" s="64" t="e">
        <v>#N/A</v>
      </c>
      <c r="V6005" s="94">
        <v>43916</v>
      </c>
    </row>
    <row r="6006" spans="1:27" s="91" customFormat="1" x14ac:dyDescent="0.25">
      <c r="A6006" s="91" t="s">
        <v>10670</v>
      </c>
      <c r="B6006" s="91" t="s">
        <v>9240</v>
      </c>
      <c r="C6006" s="91" t="s">
        <v>7163</v>
      </c>
      <c r="D6006" s="91" t="s">
        <v>7163</v>
      </c>
      <c r="E6006" s="92">
        <v>5967</v>
      </c>
      <c r="F6006" s="91" t="s">
        <v>7162</v>
      </c>
      <c r="G6006" s="91" t="s">
        <v>7164</v>
      </c>
      <c r="H6006" s="91" t="s">
        <v>10538</v>
      </c>
      <c r="I6006" s="91" t="s">
        <v>151</v>
      </c>
      <c r="J6006" s="91" t="s">
        <v>151</v>
      </c>
      <c r="K6006" s="91" t="s">
        <v>151</v>
      </c>
      <c r="L6006" s="91" t="s">
        <v>151</v>
      </c>
      <c r="M6006" s="91" t="s">
        <v>151</v>
      </c>
      <c r="O6006" s="86" t="s">
        <v>3899</v>
      </c>
      <c r="R6006" s="86" t="s">
        <v>6742</v>
      </c>
      <c r="S6006" s="64" t="e">
        <v>#N/A</v>
      </c>
      <c r="T6006" s="64" t="e">
        <v>#N/A</v>
      </c>
      <c r="V6006" s="94">
        <v>43916</v>
      </c>
    </row>
    <row r="6007" spans="1:27" s="36" customFormat="1" x14ac:dyDescent="0.25">
      <c r="A6007" s="36" t="s">
        <v>10671</v>
      </c>
      <c r="B6007" s="7" t="s">
        <v>4960</v>
      </c>
      <c r="C6007" s="131" t="s">
        <v>987</v>
      </c>
      <c r="D6007" s="131" t="s">
        <v>9735</v>
      </c>
      <c r="E6007" s="132" t="s">
        <v>1690</v>
      </c>
      <c r="F6007" s="111" t="s">
        <v>996</v>
      </c>
      <c r="G6007" s="36" t="s">
        <v>10672</v>
      </c>
      <c r="H6007" s="36" t="s">
        <v>10673</v>
      </c>
      <c r="I6007" s="36" t="s">
        <v>151</v>
      </c>
      <c r="J6007" s="36" t="s">
        <v>151</v>
      </c>
      <c r="K6007" s="36" t="s">
        <v>151</v>
      </c>
      <c r="L6007" s="36" t="s">
        <v>151</v>
      </c>
      <c r="M6007" s="36" t="s">
        <v>151</v>
      </c>
      <c r="O6007" s="33" t="s">
        <v>3899</v>
      </c>
      <c r="R6007" s="33" t="s">
        <v>1744</v>
      </c>
      <c r="S6007" s="7" t="e">
        <v>#N/A</v>
      </c>
      <c r="T6007" s="7" t="e">
        <v>#N/A</v>
      </c>
      <c r="V6007" s="109">
        <v>43916</v>
      </c>
    </row>
    <row r="6008" spans="1:27" s="91" customFormat="1" x14ac:dyDescent="0.25">
      <c r="A6008" s="91" t="s">
        <v>10674</v>
      </c>
      <c r="B6008" s="91" t="s">
        <v>10675</v>
      </c>
      <c r="C6008" s="91" t="s">
        <v>10676</v>
      </c>
      <c r="D6008" s="91" t="s">
        <v>10676</v>
      </c>
      <c r="E6008" s="92">
        <v>8999</v>
      </c>
      <c r="F6008" s="93" t="s">
        <v>10677</v>
      </c>
      <c r="G6008" s="91" t="s">
        <v>10678</v>
      </c>
      <c r="H6008" s="91" t="s">
        <v>10679</v>
      </c>
      <c r="I6008" s="91" t="s">
        <v>151</v>
      </c>
      <c r="J6008" s="91" t="s">
        <v>151</v>
      </c>
      <c r="K6008" s="91" t="s">
        <v>151</v>
      </c>
      <c r="L6008" s="91" t="s">
        <v>4352</v>
      </c>
      <c r="M6008" s="91" t="s">
        <v>151</v>
      </c>
      <c r="O6008" s="86" t="s">
        <v>3898</v>
      </c>
      <c r="R6008" s="86" t="s">
        <v>10680</v>
      </c>
      <c r="S6008" s="64" t="e">
        <v>#N/A</v>
      </c>
      <c r="T6008" s="64" t="e">
        <v>#N/A</v>
      </c>
      <c r="V6008" s="94">
        <v>43916</v>
      </c>
    </row>
    <row r="6009" spans="1:27" x14ac:dyDescent="0.25">
      <c r="A6009" t="s">
        <v>10681</v>
      </c>
      <c r="B6009" t="s">
        <v>10687</v>
      </c>
      <c r="C6009" s="101" t="s">
        <v>10687</v>
      </c>
      <c r="D6009" s="101" t="s">
        <v>10687</v>
      </c>
      <c r="E6009" s="46">
        <v>5999</v>
      </c>
      <c r="F6009" s="89" t="s">
        <v>10688</v>
      </c>
      <c r="G6009" t="s">
        <v>4352</v>
      </c>
      <c r="H6009" s="101" t="s">
        <v>4352</v>
      </c>
      <c r="I6009" t="s">
        <v>151</v>
      </c>
      <c r="J6009" t="s">
        <v>151</v>
      </c>
      <c r="K6009" t="s">
        <v>151</v>
      </c>
      <c r="L6009" t="s">
        <v>4352</v>
      </c>
      <c r="M6009" t="s">
        <v>151</v>
      </c>
      <c r="O6009" s="31" t="s">
        <v>3898</v>
      </c>
      <c r="R6009" s="31" t="s">
        <v>1748</v>
      </c>
      <c r="S6009" s="6" t="e">
        <v>#N/A</v>
      </c>
      <c r="T6009" s="6" t="e">
        <v>#N/A</v>
      </c>
      <c r="V6009" s="88">
        <v>43917</v>
      </c>
    </row>
    <row r="6010" spans="1:27" s="91" customFormat="1" x14ac:dyDescent="0.25">
      <c r="A6010" s="91" t="s">
        <v>10682</v>
      </c>
      <c r="B6010" s="91" t="s">
        <v>10687</v>
      </c>
      <c r="C6010" s="91" t="s">
        <v>10687</v>
      </c>
      <c r="D6010" s="91" t="s">
        <v>10687</v>
      </c>
      <c r="E6010" s="92">
        <v>5967</v>
      </c>
      <c r="F6010" s="93" t="s">
        <v>10688</v>
      </c>
      <c r="G6010" s="91" t="s">
        <v>4352</v>
      </c>
      <c r="H6010" s="91" t="s">
        <v>4352</v>
      </c>
      <c r="I6010" s="91" t="s">
        <v>151</v>
      </c>
      <c r="J6010" s="91" t="s">
        <v>151</v>
      </c>
      <c r="K6010" s="91" t="s">
        <v>151</v>
      </c>
      <c r="L6010" s="91" t="s">
        <v>151</v>
      </c>
      <c r="M6010" s="91" t="s">
        <v>151</v>
      </c>
      <c r="O6010" s="86" t="s">
        <v>3898</v>
      </c>
      <c r="R6010" s="86" t="s">
        <v>1748</v>
      </c>
      <c r="S6010" s="64" t="e">
        <v>#N/A</v>
      </c>
      <c r="T6010" s="64" t="e">
        <v>#N/A</v>
      </c>
      <c r="V6010" s="94">
        <v>43917</v>
      </c>
    </row>
    <row r="6011" spans="1:27" s="91" customFormat="1" x14ac:dyDescent="0.25">
      <c r="A6011" s="91" t="s">
        <v>10683</v>
      </c>
      <c r="B6011" s="91" t="s">
        <v>10687</v>
      </c>
      <c r="C6011" s="91" t="s">
        <v>10687</v>
      </c>
      <c r="D6011" s="91" t="s">
        <v>10687</v>
      </c>
      <c r="E6011" s="92">
        <v>5967</v>
      </c>
      <c r="F6011" s="93" t="s">
        <v>10688</v>
      </c>
      <c r="G6011" s="91" t="s">
        <v>4352</v>
      </c>
      <c r="H6011" s="91" t="s">
        <v>4352</v>
      </c>
      <c r="I6011" s="91" t="s">
        <v>151</v>
      </c>
      <c r="J6011" s="91" t="s">
        <v>151</v>
      </c>
      <c r="K6011" s="91" t="s">
        <v>151</v>
      </c>
      <c r="L6011" s="91" t="s">
        <v>151</v>
      </c>
      <c r="M6011" s="91" t="s">
        <v>151</v>
      </c>
      <c r="O6011" s="86" t="s">
        <v>3898</v>
      </c>
      <c r="R6011" s="86" t="s">
        <v>1748</v>
      </c>
      <c r="S6011" s="64" t="e">
        <v>#N/A</v>
      </c>
      <c r="T6011" s="64" t="e">
        <v>#N/A</v>
      </c>
      <c r="V6011" s="94">
        <v>43917</v>
      </c>
    </row>
    <row r="6012" spans="1:27" s="91" customFormat="1" x14ac:dyDescent="0.25">
      <c r="A6012" s="91" t="s">
        <v>10684</v>
      </c>
      <c r="B6012" s="91" t="s">
        <v>10687</v>
      </c>
      <c r="C6012" s="91" t="s">
        <v>10687</v>
      </c>
      <c r="D6012" s="91" t="s">
        <v>10687</v>
      </c>
      <c r="E6012" s="92">
        <v>5967</v>
      </c>
      <c r="F6012" s="93" t="s">
        <v>10688</v>
      </c>
      <c r="G6012" s="91" t="s">
        <v>4352</v>
      </c>
      <c r="H6012" s="91" t="s">
        <v>4352</v>
      </c>
      <c r="I6012" s="91" t="s">
        <v>151</v>
      </c>
      <c r="J6012" s="91" t="s">
        <v>151</v>
      </c>
      <c r="K6012" s="91" t="s">
        <v>151</v>
      </c>
      <c r="L6012" s="91" t="s">
        <v>4352</v>
      </c>
      <c r="M6012" s="91" t="s">
        <v>151</v>
      </c>
      <c r="O6012" s="86" t="s">
        <v>3898</v>
      </c>
      <c r="R6012" s="86" t="s">
        <v>1748</v>
      </c>
      <c r="S6012" s="64" t="e">
        <v>#N/A</v>
      </c>
      <c r="T6012" s="64" t="e">
        <v>#N/A</v>
      </c>
      <c r="V6012" s="94">
        <v>43917</v>
      </c>
    </row>
    <row r="6013" spans="1:27" s="91" customFormat="1" x14ac:dyDescent="0.25">
      <c r="A6013" s="91" t="s">
        <v>10685</v>
      </c>
      <c r="B6013" s="91" t="s">
        <v>10687</v>
      </c>
      <c r="C6013" s="91" t="s">
        <v>10687</v>
      </c>
      <c r="D6013" s="91" t="s">
        <v>10687</v>
      </c>
      <c r="E6013" s="92">
        <v>5967</v>
      </c>
      <c r="F6013" s="93" t="s">
        <v>10688</v>
      </c>
      <c r="G6013" s="91" t="s">
        <v>4352</v>
      </c>
      <c r="H6013" s="91" t="s">
        <v>4352</v>
      </c>
      <c r="I6013" s="91" t="s">
        <v>151</v>
      </c>
      <c r="J6013" s="91" t="s">
        <v>151</v>
      </c>
      <c r="K6013" s="91" t="s">
        <v>151</v>
      </c>
      <c r="L6013" s="91" t="s">
        <v>151</v>
      </c>
      <c r="M6013" s="91" t="s">
        <v>151</v>
      </c>
      <c r="O6013" s="86" t="s">
        <v>3898</v>
      </c>
      <c r="R6013" s="86" t="s">
        <v>1748</v>
      </c>
      <c r="S6013" s="64" t="e">
        <v>#N/A</v>
      </c>
      <c r="T6013" s="64" t="e">
        <v>#N/A</v>
      </c>
      <c r="V6013" s="94">
        <v>43917</v>
      </c>
    </row>
    <row r="6014" spans="1:27" s="91" customFormat="1" x14ac:dyDescent="0.25">
      <c r="A6014" s="91" t="s">
        <v>10686</v>
      </c>
      <c r="B6014" s="91" t="s">
        <v>10687</v>
      </c>
      <c r="C6014" s="91" t="s">
        <v>10687</v>
      </c>
      <c r="D6014" s="91" t="s">
        <v>10687</v>
      </c>
      <c r="E6014" s="92">
        <v>5967</v>
      </c>
      <c r="F6014" s="93" t="s">
        <v>10688</v>
      </c>
      <c r="G6014" s="91" t="s">
        <v>4352</v>
      </c>
      <c r="H6014" s="91" t="s">
        <v>4352</v>
      </c>
      <c r="I6014" s="91" t="s">
        <v>151</v>
      </c>
      <c r="J6014" s="91" t="s">
        <v>151</v>
      </c>
      <c r="K6014" s="91" t="s">
        <v>151</v>
      </c>
      <c r="L6014" s="91" t="s">
        <v>151</v>
      </c>
      <c r="M6014" s="91" t="s">
        <v>151</v>
      </c>
      <c r="O6014" s="86" t="s">
        <v>3898</v>
      </c>
      <c r="R6014" s="86" t="s">
        <v>1748</v>
      </c>
      <c r="S6014" s="64" t="e">
        <v>#N/A</v>
      </c>
      <c r="T6014" s="64" t="e">
        <v>#N/A</v>
      </c>
      <c r="V6014" s="94">
        <v>43917</v>
      </c>
    </row>
    <row r="6015" spans="1:27" x14ac:dyDescent="0.25">
      <c r="A6015" t="s">
        <v>10689</v>
      </c>
      <c r="B6015" t="s">
        <v>10690</v>
      </c>
      <c r="C6015" t="s">
        <v>10691</v>
      </c>
      <c r="D6015" s="101" t="s">
        <v>10691</v>
      </c>
      <c r="E6015" s="46">
        <v>5967</v>
      </c>
      <c r="F6015" s="89" t="s">
        <v>10692</v>
      </c>
      <c r="G6015" t="s">
        <v>10693</v>
      </c>
      <c r="H6015" t="s">
        <v>10694</v>
      </c>
      <c r="I6015" t="s">
        <v>151</v>
      </c>
      <c r="J6015" t="s">
        <v>151</v>
      </c>
      <c r="K6015" t="s">
        <v>151</v>
      </c>
      <c r="L6015" t="s">
        <v>151</v>
      </c>
      <c r="M6015" t="s">
        <v>151</v>
      </c>
      <c r="O6015" s="31" t="s">
        <v>3899</v>
      </c>
      <c r="P6015" s="101"/>
      <c r="Q6015" s="101"/>
      <c r="R6015" s="31" t="s">
        <v>1747</v>
      </c>
      <c r="S6015" s="6" t="e">
        <v>#N/A</v>
      </c>
      <c r="T6015" s="6" t="e">
        <v>#N/A</v>
      </c>
      <c r="V6015" s="88">
        <v>43920</v>
      </c>
    </row>
    <row r="6016" spans="1:27" s="49" customFormat="1" x14ac:dyDescent="0.25">
      <c r="A6016" s="49" t="s">
        <v>9884</v>
      </c>
      <c r="B6016" s="49" t="s">
        <v>9901</v>
      </c>
      <c r="C6016" s="49" t="s">
        <v>9909</v>
      </c>
      <c r="D6016" s="49" t="s">
        <v>9909</v>
      </c>
      <c r="E6016" s="123" t="s">
        <v>1690</v>
      </c>
      <c r="F6016" s="123" t="s">
        <v>12108</v>
      </c>
      <c r="G6016" s="49" t="s">
        <v>9893</v>
      </c>
      <c r="H6016" s="49" t="s">
        <v>9893</v>
      </c>
      <c r="I6016" s="49" t="s">
        <v>151</v>
      </c>
      <c r="J6016" s="49" t="s">
        <v>151</v>
      </c>
      <c r="K6016" s="49" t="s">
        <v>151</v>
      </c>
      <c r="L6016" s="49" t="s">
        <v>151</v>
      </c>
      <c r="M6016" s="49" t="s">
        <v>151</v>
      </c>
      <c r="O6016" s="49" t="s">
        <v>3899</v>
      </c>
      <c r="R6016" s="49" t="s">
        <v>1748</v>
      </c>
      <c r="S6016" s="7" t="e">
        <v>#N/A</v>
      </c>
      <c r="T6016" s="7" t="e">
        <v>#N/A</v>
      </c>
      <c r="U6016" s="7" t="e">
        <v>#N/A</v>
      </c>
      <c r="V6016" s="124">
        <v>43809</v>
      </c>
      <c r="AA6016" s="36"/>
    </row>
    <row r="6017" spans="1:22" x14ac:dyDescent="0.25">
      <c r="A6017" t="s">
        <v>10699</v>
      </c>
      <c r="B6017" t="s">
        <v>10700</v>
      </c>
      <c r="C6017" t="s">
        <v>10701</v>
      </c>
      <c r="D6017" s="101" t="s">
        <v>10701</v>
      </c>
      <c r="E6017" s="46">
        <v>5967</v>
      </c>
      <c r="F6017" t="s">
        <v>10702</v>
      </c>
      <c r="G6017" t="s">
        <v>10703</v>
      </c>
      <c r="H6017" t="s">
        <v>10704</v>
      </c>
      <c r="I6017" t="s">
        <v>151</v>
      </c>
      <c r="J6017" t="s">
        <v>151</v>
      </c>
      <c r="K6017" t="s">
        <v>151</v>
      </c>
      <c r="L6017" t="s">
        <v>151</v>
      </c>
      <c r="M6017" t="s">
        <v>151</v>
      </c>
      <c r="O6017" s="31" t="s">
        <v>3899</v>
      </c>
      <c r="P6017" s="101"/>
      <c r="Q6017" s="101"/>
      <c r="R6017" s="31" t="s">
        <v>1747</v>
      </c>
      <c r="S6017" s="6" t="e">
        <v>#N/A</v>
      </c>
      <c r="T6017" s="6" t="e">
        <v>#N/A</v>
      </c>
      <c r="V6017" s="88">
        <v>43922</v>
      </c>
    </row>
    <row r="6018" spans="1:22" s="118" customFormat="1" x14ac:dyDescent="0.25">
      <c r="A6018" s="118" t="s">
        <v>10705</v>
      </c>
      <c r="B6018" s="118" t="s">
        <v>10706</v>
      </c>
      <c r="C6018" s="118" t="s">
        <v>10707</v>
      </c>
      <c r="D6018" s="118" t="s">
        <v>10707</v>
      </c>
      <c r="E6018" s="59">
        <v>7273</v>
      </c>
      <c r="F6018" s="118" t="s">
        <v>10708</v>
      </c>
      <c r="G6018" s="118" t="s">
        <v>10709</v>
      </c>
      <c r="H6018" s="118" t="s">
        <v>10710</v>
      </c>
      <c r="I6018" s="118" t="s">
        <v>151</v>
      </c>
      <c r="J6018" s="118" t="s">
        <v>151</v>
      </c>
      <c r="K6018" s="118" t="s">
        <v>151</v>
      </c>
      <c r="L6018" s="118" t="s">
        <v>4352</v>
      </c>
      <c r="M6018" s="118" t="s">
        <v>151</v>
      </c>
      <c r="O6018" s="61" t="s">
        <v>3899</v>
      </c>
      <c r="R6018" s="61" t="s">
        <v>1748</v>
      </c>
      <c r="S6018" s="61" t="e">
        <v>#N/A</v>
      </c>
      <c r="T6018" s="61" t="e">
        <v>#N/A</v>
      </c>
      <c r="V6018" s="88">
        <v>43923</v>
      </c>
    </row>
    <row r="6019" spans="1:22" s="118" customFormat="1" x14ac:dyDescent="0.25">
      <c r="A6019" s="118" t="s">
        <v>10711</v>
      </c>
      <c r="B6019" s="61" t="s">
        <v>4227</v>
      </c>
      <c r="C6019" s="45" t="s">
        <v>6058</v>
      </c>
      <c r="D6019" s="45" t="s">
        <v>6058</v>
      </c>
      <c r="E6019" s="59">
        <v>7273</v>
      </c>
      <c r="F6019" s="137" t="s">
        <v>6242</v>
      </c>
      <c r="G6019" s="118" t="s">
        <v>10712</v>
      </c>
      <c r="H6019" s="118" t="s">
        <v>10713</v>
      </c>
      <c r="I6019" s="118" t="s">
        <v>151</v>
      </c>
      <c r="J6019" s="118" t="s">
        <v>151</v>
      </c>
      <c r="K6019" s="118" t="s">
        <v>151</v>
      </c>
      <c r="L6019" s="118" t="s">
        <v>4352</v>
      </c>
      <c r="M6019" s="118" t="s">
        <v>151</v>
      </c>
      <c r="O6019" s="61" t="s">
        <v>3899</v>
      </c>
      <c r="R6019" s="61" t="s">
        <v>4050</v>
      </c>
      <c r="S6019" s="61" t="e">
        <v>#N/A</v>
      </c>
      <c r="T6019" s="61" t="e">
        <v>#N/A</v>
      </c>
      <c r="V6019" s="88">
        <v>43923</v>
      </c>
    </row>
    <row r="6020" spans="1:22" s="91" customFormat="1" x14ac:dyDescent="0.25">
      <c r="A6020" s="91" t="s">
        <v>10714</v>
      </c>
      <c r="B6020" s="91" t="s">
        <v>10715</v>
      </c>
      <c r="C6020" s="91" t="s">
        <v>5444</v>
      </c>
      <c r="D6020" s="91" t="s">
        <v>5444</v>
      </c>
      <c r="E6020" s="71">
        <v>5967</v>
      </c>
      <c r="F6020" s="91" t="s">
        <v>10716</v>
      </c>
      <c r="G6020" s="91" t="s">
        <v>10717</v>
      </c>
      <c r="H6020" s="91" t="s">
        <v>10718</v>
      </c>
      <c r="O6020" s="68" t="s">
        <v>3899</v>
      </c>
      <c r="R6020" s="68" t="s">
        <v>1748</v>
      </c>
      <c r="S6020" s="68" t="e">
        <v>#N/A</v>
      </c>
      <c r="T6020" s="68" t="e">
        <v>#N/A</v>
      </c>
      <c r="V6020" s="94">
        <v>43923</v>
      </c>
    </row>
    <row r="6021" spans="1:22" s="91" customFormat="1" x14ac:dyDescent="0.25">
      <c r="A6021" s="91" t="s">
        <v>10721</v>
      </c>
      <c r="B6021" s="91" t="s">
        <v>10715</v>
      </c>
      <c r="C6021" s="91" t="s">
        <v>10719</v>
      </c>
      <c r="D6021" s="91" t="s">
        <v>10719</v>
      </c>
      <c r="E6021" s="71">
        <v>5967</v>
      </c>
      <c r="F6021" s="91" t="s">
        <v>10720</v>
      </c>
      <c r="G6021" s="91" t="s">
        <v>10722</v>
      </c>
      <c r="H6021" s="91" t="s">
        <v>10723</v>
      </c>
      <c r="O6021" s="68" t="s">
        <v>3899</v>
      </c>
      <c r="R6021" s="68" t="s">
        <v>1748</v>
      </c>
      <c r="S6021" s="68" t="e">
        <v>#N/A</v>
      </c>
      <c r="T6021" s="68" t="e">
        <v>#N/A</v>
      </c>
      <c r="V6021" s="94">
        <v>43923</v>
      </c>
    </row>
    <row r="6022" spans="1:22" s="118" customFormat="1" x14ac:dyDescent="0.25">
      <c r="A6022" s="118" t="s">
        <v>12323</v>
      </c>
      <c r="B6022" s="118" t="s">
        <v>4960</v>
      </c>
      <c r="C6022" s="118" t="s">
        <v>3979</v>
      </c>
      <c r="D6022" s="118" t="s">
        <v>3979</v>
      </c>
      <c r="E6022" s="106">
        <v>5967</v>
      </c>
      <c r="F6022" s="118" t="s">
        <v>12322</v>
      </c>
      <c r="I6022" s="118" t="s">
        <v>151</v>
      </c>
      <c r="J6022" s="118" t="s">
        <v>151</v>
      </c>
      <c r="K6022" s="118" t="s">
        <v>151</v>
      </c>
      <c r="L6022" s="118" t="s">
        <v>151</v>
      </c>
      <c r="M6022" s="118" t="s">
        <v>151</v>
      </c>
      <c r="O6022" s="118" t="s">
        <v>3899</v>
      </c>
      <c r="R6022" s="7" t="s">
        <v>1744</v>
      </c>
      <c r="S6022" s="9" t="e">
        <v>#N/A</v>
      </c>
      <c r="T6022" s="9" t="e">
        <v>#N/A</v>
      </c>
      <c r="U6022" s="64" t="s">
        <v>1744</v>
      </c>
      <c r="V6022" s="88">
        <v>43923</v>
      </c>
    </row>
    <row r="6023" spans="1:22" s="118" customFormat="1" x14ac:dyDescent="0.25">
      <c r="A6023" s="118" t="s">
        <v>1509</v>
      </c>
      <c r="B6023" s="118" t="s">
        <v>4960</v>
      </c>
      <c r="C6023" s="118" t="s">
        <v>3979</v>
      </c>
      <c r="D6023" s="118" t="s">
        <v>3979</v>
      </c>
      <c r="E6023" s="106">
        <v>5967</v>
      </c>
      <c r="F6023" s="118" t="s">
        <v>12322</v>
      </c>
      <c r="I6023" s="118" t="s">
        <v>151</v>
      </c>
      <c r="J6023" s="118" t="s">
        <v>151</v>
      </c>
      <c r="K6023" s="118" t="s">
        <v>151</v>
      </c>
      <c r="L6023" s="118" t="s">
        <v>151</v>
      </c>
      <c r="M6023" s="118" t="s">
        <v>151</v>
      </c>
      <c r="O6023" s="118" t="s">
        <v>3899</v>
      </c>
      <c r="R6023" s="7" t="s">
        <v>1744</v>
      </c>
      <c r="S6023" s="9" t="e">
        <v>#N/A</v>
      </c>
      <c r="T6023" s="9" t="e">
        <v>#N/A</v>
      </c>
      <c r="U6023" s="64" t="s">
        <v>1744</v>
      </c>
      <c r="V6023" s="88">
        <v>43923</v>
      </c>
    </row>
    <row r="6024" spans="1:22" s="118" customFormat="1" x14ac:dyDescent="0.25">
      <c r="A6024" s="118" t="s">
        <v>12324</v>
      </c>
      <c r="B6024" s="118" t="s">
        <v>4960</v>
      </c>
      <c r="C6024" s="118" t="s">
        <v>3979</v>
      </c>
      <c r="D6024" s="118" t="s">
        <v>3979</v>
      </c>
      <c r="E6024" s="106">
        <v>5967</v>
      </c>
      <c r="F6024" s="118" t="s">
        <v>12322</v>
      </c>
      <c r="I6024" s="118" t="s">
        <v>151</v>
      </c>
      <c r="J6024" s="118" t="s">
        <v>151</v>
      </c>
      <c r="K6024" s="118" t="s">
        <v>151</v>
      </c>
      <c r="L6024" s="118" t="s">
        <v>151</v>
      </c>
      <c r="M6024" s="118" t="s">
        <v>151</v>
      </c>
      <c r="O6024" s="118" t="s">
        <v>3899</v>
      </c>
      <c r="R6024" s="7" t="s">
        <v>1744</v>
      </c>
      <c r="S6024" s="9" t="e">
        <v>#N/A</v>
      </c>
      <c r="T6024" s="9" t="e">
        <v>#N/A</v>
      </c>
      <c r="V6024" s="88">
        <v>43923</v>
      </c>
    </row>
    <row r="6025" spans="1:22" s="118" customFormat="1" x14ac:dyDescent="0.25">
      <c r="A6025" s="118" t="s">
        <v>12325</v>
      </c>
      <c r="B6025" s="118" t="s">
        <v>4960</v>
      </c>
      <c r="C6025" s="118" t="s">
        <v>3979</v>
      </c>
      <c r="D6025" s="118" t="s">
        <v>3979</v>
      </c>
      <c r="E6025" s="106">
        <v>5967</v>
      </c>
      <c r="F6025" s="118" t="s">
        <v>12322</v>
      </c>
      <c r="I6025" s="118" t="s">
        <v>151</v>
      </c>
      <c r="J6025" s="118" t="s">
        <v>151</v>
      </c>
      <c r="K6025" s="118" t="s">
        <v>151</v>
      </c>
      <c r="L6025" s="118" t="s">
        <v>151</v>
      </c>
      <c r="M6025" s="118" t="s">
        <v>151</v>
      </c>
      <c r="O6025" s="118" t="s">
        <v>3899</v>
      </c>
      <c r="R6025" s="7" t="s">
        <v>1744</v>
      </c>
      <c r="S6025" s="9" t="e">
        <v>#N/A</v>
      </c>
      <c r="T6025" s="9" t="e">
        <v>#N/A</v>
      </c>
      <c r="V6025" s="88">
        <v>43923</v>
      </c>
    </row>
    <row r="6026" spans="1:22" s="118" customFormat="1" x14ac:dyDescent="0.25">
      <c r="A6026" s="118" t="s">
        <v>12326</v>
      </c>
      <c r="B6026" s="118" t="s">
        <v>4960</v>
      </c>
      <c r="C6026" s="118" t="s">
        <v>3979</v>
      </c>
      <c r="D6026" s="118" t="s">
        <v>3979</v>
      </c>
      <c r="E6026" s="106">
        <v>5967</v>
      </c>
      <c r="F6026" s="118" t="s">
        <v>12322</v>
      </c>
      <c r="I6026" s="118" t="s">
        <v>151</v>
      </c>
      <c r="J6026" s="118" t="s">
        <v>151</v>
      </c>
      <c r="K6026" s="118" t="s">
        <v>151</v>
      </c>
      <c r="L6026" s="118" t="s">
        <v>151</v>
      </c>
      <c r="M6026" s="118" t="s">
        <v>151</v>
      </c>
      <c r="O6026" s="118" t="s">
        <v>3899</v>
      </c>
      <c r="R6026" s="7" t="s">
        <v>1744</v>
      </c>
      <c r="S6026" s="9" t="e">
        <v>#N/A</v>
      </c>
      <c r="T6026" s="9" t="e">
        <v>#N/A</v>
      </c>
      <c r="V6026" s="88">
        <v>43923</v>
      </c>
    </row>
    <row r="6027" spans="1:22" s="118" customFormat="1" x14ac:dyDescent="0.25">
      <c r="A6027" s="118" t="s">
        <v>12327</v>
      </c>
      <c r="B6027" s="118" t="s">
        <v>4960</v>
      </c>
      <c r="C6027" s="118" t="s">
        <v>3979</v>
      </c>
      <c r="D6027" s="118" t="s">
        <v>3979</v>
      </c>
      <c r="E6027" s="106">
        <v>5967</v>
      </c>
      <c r="F6027" s="118" t="s">
        <v>12322</v>
      </c>
      <c r="I6027" s="118" t="s">
        <v>151</v>
      </c>
      <c r="J6027" s="118" t="s">
        <v>151</v>
      </c>
      <c r="K6027" s="118" t="s">
        <v>151</v>
      </c>
      <c r="L6027" s="118" t="s">
        <v>151</v>
      </c>
      <c r="M6027" s="118" t="s">
        <v>151</v>
      </c>
      <c r="O6027" s="118" t="s">
        <v>3899</v>
      </c>
      <c r="R6027" s="7" t="s">
        <v>1744</v>
      </c>
      <c r="S6027" s="9" t="e">
        <v>#N/A</v>
      </c>
      <c r="T6027" s="9" t="e">
        <v>#N/A</v>
      </c>
      <c r="V6027" s="88">
        <v>43923</v>
      </c>
    </row>
    <row r="6028" spans="1:22" s="118" customFormat="1" x14ac:dyDescent="0.25">
      <c r="A6028" s="118" t="s">
        <v>12328</v>
      </c>
      <c r="B6028" s="118" t="s">
        <v>4960</v>
      </c>
      <c r="C6028" s="118" t="s">
        <v>3979</v>
      </c>
      <c r="D6028" s="118" t="s">
        <v>3979</v>
      </c>
      <c r="E6028" s="106">
        <v>5967</v>
      </c>
      <c r="F6028" s="118" t="s">
        <v>12322</v>
      </c>
      <c r="I6028" s="118" t="s">
        <v>151</v>
      </c>
      <c r="J6028" s="118" t="s">
        <v>151</v>
      </c>
      <c r="K6028" s="118" t="s">
        <v>151</v>
      </c>
      <c r="L6028" s="118" t="s">
        <v>151</v>
      </c>
      <c r="M6028" s="118" t="s">
        <v>151</v>
      </c>
      <c r="O6028" s="118" t="s">
        <v>3899</v>
      </c>
      <c r="R6028" s="7" t="s">
        <v>1744</v>
      </c>
      <c r="S6028" s="9" t="e">
        <v>#N/A</v>
      </c>
      <c r="T6028" s="9" t="e">
        <v>#N/A</v>
      </c>
      <c r="V6028" s="88">
        <v>43923</v>
      </c>
    </row>
    <row r="6029" spans="1:22" s="118" customFormat="1" x14ac:dyDescent="0.25">
      <c r="A6029" s="118" t="s">
        <v>12329</v>
      </c>
      <c r="B6029" s="118" t="s">
        <v>4960</v>
      </c>
      <c r="C6029" s="118" t="s">
        <v>3979</v>
      </c>
      <c r="D6029" s="118" t="s">
        <v>3979</v>
      </c>
      <c r="E6029" s="106">
        <v>5967</v>
      </c>
      <c r="F6029" s="118" t="s">
        <v>12322</v>
      </c>
      <c r="I6029" s="118" t="s">
        <v>151</v>
      </c>
      <c r="J6029" s="118" t="s">
        <v>151</v>
      </c>
      <c r="K6029" s="118" t="s">
        <v>151</v>
      </c>
      <c r="L6029" s="118" t="s">
        <v>151</v>
      </c>
      <c r="M6029" s="118" t="s">
        <v>151</v>
      </c>
      <c r="O6029" s="118" t="s">
        <v>3899</v>
      </c>
      <c r="R6029" s="7" t="s">
        <v>1744</v>
      </c>
      <c r="S6029" s="9" t="e">
        <v>#N/A</v>
      </c>
      <c r="T6029" s="9" t="e">
        <v>#N/A</v>
      </c>
      <c r="V6029" s="88">
        <v>43923</v>
      </c>
    </row>
    <row r="6030" spans="1:22" s="118" customFormat="1" x14ac:dyDescent="0.25">
      <c r="A6030" s="118" t="s">
        <v>12330</v>
      </c>
      <c r="B6030" s="118" t="s">
        <v>4960</v>
      </c>
      <c r="C6030" s="118" t="s">
        <v>3979</v>
      </c>
      <c r="D6030" s="118" t="s">
        <v>3979</v>
      </c>
      <c r="E6030" s="106">
        <v>5967</v>
      </c>
      <c r="F6030" s="118" t="s">
        <v>12322</v>
      </c>
      <c r="I6030" s="118" t="s">
        <v>151</v>
      </c>
      <c r="J6030" s="118" t="s">
        <v>151</v>
      </c>
      <c r="K6030" s="118" t="s">
        <v>151</v>
      </c>
      <c r="L6030" s="118" t="s">
        <v>151</v>
      </c>
      <c r="M6030" s="118" t="s">
        <v>151</v>
      </c>
      <c r="O6030" s="118" t="s">
        <v>3899</v>
      </c>
      <c r="R6030" s="7" t="s">
        <v>1744</v>
      </c>
      <c r="S6030" s="9" t="e">
        <v>#N/A</v>
      </c>
      <c r="T6030" s="9" t="e">
        <v>#N/A</v>
      </c>
      <c r="V6030" s="88">
        <v>43923</v>
      </c>
    </row>
    <row r="6031" spans="1:22" s="118" customFormat="1" x14ac:dyDescent="0.25">
      <c r="A6031" s="118" t="s">
        <v>12331</v>
      </c>
      <c r="B6031" s="118" t="s">
        <v>4960</v>
      </c>
      <c r="C6031" s="118" t="s">
        <v>3979</v>
      </c>
      <c r="D6031" s="118" t="s">
        <v>3979</v>
      </c>
      <c r="E6031" s="106">
        <v>5967</v>
      </c>
      <c r="F6031" s="118" t="s">
        <v>12322</v>
      </c>
      <c r="I6031" s="118" t="s">
        <v>151</v>
      </c>
      <c r="J6031" s="118" t="s">
        <v>151</v>
      </c>
      <c r="K6031" s="118" t="s">
        <v>151</v>
      </c>
      <c r="L6031" s="118" t="s">
        <v>151</v>
      </c>
      <c r="M6031" s="118" t="s">
        <v>151</v>
      </c>
      <c r="O6031" s="118" t="s">
        <v>3899</v>
      </c>
      <c r="R6031" s="7" t="s">
        <v>1744</v>
      </c>
      <c r="S6031" s="9" t="e">
        <v>#N/A</v>
      </c>
      <c r="T6031" s="9" t="e">
        <v>#N/A</v>
      </c>
      <c r="V6031" s="88">
        <v>43923</v>
      </c>
    </row>
    <row r="6032" spans="1:22" x14ac:dyDescent="0.25">
      <c r="A6032" t="s">
        <v>10725</v>
      </c>
      <c r="B6032" t="s">
        <v>142</v>
      </c>
      <c r="C6032" t="s">
        <v>10729</v>
      </c>
      <c r="D6032" s="101" t="s">
        <v>10729</v>
      </c>
      <c r="E6032" s="46">
        <v>5815</v>
      </c>
      <c r="F6032" t="s">
        <v>10724</v>
      </c>
      <c r="G6032" t="s">
        <v>6447</v>
      </c>
      <c r="H6032" t="s">
        <v>6448</v>
      </c>
      <c r="I6032" s="101" t="s">
        <v>151</v>
      </c>
      <c r="J6032" s="101" t="s">
        <v>151</v>
      </c>
      <c r="K6032" s="101" t="s">
        <v>151</v>
      </c>
      <c r="L6032" s="101" t="s">
        <v>4352</v>
      </c>
      <c r="M6032" s="101" t="s">
        <v>151</v>
      </c>
      <c r="O6032" s="31" t="s">
        <v>3899</v>
      </c>
      <c r="R6032" s="31" t="s">
        <v>1742</v>
      </c>
      <c r="S6032" t="s">
        <v>6380</v>
      </c>
      <c r="T6032" s="6" t="e">
        <v>#N/A</v>
      </c>
      <c r="V6032" s="88">
        <v>43924</v>
      </c>
    </row>
    <row r="6033" spans="1:22" x14ac:dyDescent="0.25">
      <c r="A6033" t="s">
        <v>10726</v>
      </c>
      <c r="B6033" t="s">
        <v>8710</v>
      </c>
      <c r="C6033" t="s">
        <v>10727</v>
      </c>
      <c r="D6033" s="101" t="s">
        <v>10727</v>
      </c>
      <c r="E6033" s="46">
        <v>5815</v>
      </c>
      <c r="F6033" t="s">
        <v>10728</v>
      </c>
      <c r="G6033" s="101" t="s">
        <v>6447</v>
      </c>
      <c r="H6033" s="101" t="s">
        <v>6448</v>
      </c>
      <c r="I6033" t="s">
        <v>151</v>
      </c>
      <c r="J6033" t="s">
        <v>151</v>
      </c>
      <c r="K6033" t="s">
        <v>151</v>
      </c>
      <c r="L6033" t="s">
        <v>4352</v>
      </c>
      <c r="M6033" t="s">
        <v>151</v>
      </c>
      <c r="O6033" s="31" t="s">
        <v>3899</v>
      </c>
      <c r="P6033" s="101"/>
      <c r="Q6033" s="101"/>
      <c r="R6033" s="31" t="s">
        <v>1742</v>
      </c>
      <c r="S6033" s="101" t="s">
        <v>6380</v>
      </c>
      <c r="T6033" s="6" t="e">
        <v>#N/A</v>
      </c>
      <c r="U6033" s="101"/>
      <c r="V6033" s="88">
        <v>43924</v>
      </c>
    </row>
    <row r="6034" spans="1:22" x14ac:dyDescent="0.25">
      <c r="A6034" s="101" t="s">
        <v>10730</v>
      </c>
      <c r="B6034" s="101" t="s">
        <v>8731</v>
      </c>
      <c r="C6034" s="101" t="s">
        <v>10731</v>
      </c>
      <c r="D6034" t="s">
        <v>10731</v>
      </c>
      <c r="E6034" s="46">
        <v>5815</v>
      </c>
      <c r="F6034" s="101" t="s">
        <v>10732</v>
      </c>
      <c r="G6034" s="101" t="s">
        <v>6447</v>
      </c>
      <c r="H6034" s="101" t="s">
        <v>6448</v>
      </c>
      <c r="I6034" s="101" t="s">
        <v>151</v>
      </c>
      <c r="J6034" s="101" t="s">
        <v>151</v>
      </c>
      <c r="K6034" s="101" t="s">
        <v>151</v>
      </c>
      <c r="L6034" s="101" t="s">
        <v>4352</v>
      </c>
      <c r="M6034" s="101" t="s">
        <v>151</v>
      </c>
      <c r="O6034" s="31" t="s">
        <v>3899</v>
      </c>
      <c r="P6034" s="101"/>
      <c r="Q6034" s="101"/>
      <c r="R6034" s="31" t="s">
        <v>1742</v>
      </c>
      <c r="S6034" s="101" t="s">
        <v>6380</v>
      </c>
      <c r="T6034" s="6" t="e">
        <v>#N/A</v>
      </c>
      <c r="U6034" s="101"/>
      <c r="V6034" s="88">
        <v>43924</v>
      </c>
    </row>
    <row r="6035" spans="1:22" x14ac:dyDescent="0.25">
      <c r="A6035" t="s">
        <v>10733</v>
      </c>
      <c r="B6035" t="s">
        <v>10734</v>
      </c>
      <c r="C6035" t="s">
        <v>10735</v>
      </c>
      <c r="D6035" s="101" t="s">
        <v>10735</v>
      </c>
      <c r="E6035" s="46">
        <v>5967</v>
      </c>
      <c r="F6035" s="89" t="s">
        <v>10736</v>
      </c>
      <c r="G6035" s="101" t="s">
        <v>10737</v>
      </c>
      <c r="H6035" t="s">
        <v>10647</v>
      </c>
      <c r="I6035" t="s">
        <v>151</v>
      </c>
      <c r="J6035" t="s">
        <v>151</v>
      </c>
      <c r="K6035" t="s">
        <v>151</v>
      </c>
      <c r="L6035" t="s">
        <v>151</v>
      </c>
      <c r="M6035" t="s">
        <v>151</v>
      </c>
      <c r="O6035" s="31" t="s">
        <v>3899</v>
      </c>
      <c r="P6035" s="101"/>
      <c r="Q6035" s="101"/>
      <c r="R6035" s="31" t="s">
        <v>1747</v>
      </c>
      <c r="S6035" s="6" t="e">
        <v>#N/A</v>
      </c>
      <c r="T6035" s="6" t="e">
        <v>#N/A</v>
      </c>
      <c r="V6035" s="88">
        <v>43924</v>
      </c>
    </row>
    <row r="6036" spans="1:22" x14ac:dyDescent="0.25">
      <c r="A6036" t="s">
        <v>10738</v>
      </c>
      <c r="B6036" t="s">
        <v>10739</v>
      </c>
      <c r="C6036" t="s">
        <v>10740</v>
      </c>
      <c r="D6036" s="101" t="s">
        <v>10740</v>
      </c>
      <c r="E6036" s="46">
        <v>7273</v>
      </c>
      <c r="F6036" t="s">
        <v>10741</v>
      </c>
      <c r="G6036" t="s">
        <v>10840</v>
      </c>
      <c r="H6036" t="s">
        <v>10841</v>
      </c>
      <c r="I6036" t="s">
        <v>151</v>
      </c>
      <c r="J6036" t="s">
        <v>151</v>
      </c>
      <c r="K6036" t="s">
        <v>151</v>
      </c>
      <c r="L6036" t="s">
        <v>4352</v>
      </c>
      <c r="M6036" t="s">
        <v>151</v>
      </c>
      <c r="O6036" s="31" t="s">
        <v>3899</v>
      </c>
      <c r="R6036" s="31" t="s">
        <v>1779</v>
      </c>
      <c r="S6036" s="6" t="e">
        <v>#N/A</v>
      </c>
      <c r="T6036" s="6" t="e">
        <v>#N/A</v>
      </c>
      <c r="V6036" s="88">
        <v>43927</v>
      </c>
    </row>
    <row r="6037" spans="1:22" s="91" customFormat="1" x14ac:dyDescent="0.25">
      <c r="A6037" s="91" t="s">
        <v>10742</v>
      </c>
      <c r="B6037" s="91" t="s">
        <v>10744</v>
      </c>
      <c r="C6037" s="91" t="s">
        <v>10745</v>
      </c>
      <c r="D6037" s="91" t="s">
        <v>10745</v>
      </c>
      <c r="E6037" s="92">
        <v>7023</v>
      </c>
      <c r="F6037" s="91" t="s">
        <v>10746</v>
      </c>
      <c r="G6037" s="91" t="s">
        <v>10743</v>
      </c>
      <c r="H6037" s="91" t="s">
        <v>10743</v>
      </c>
      <c r="O6037" s="86" t="s">
        <v>3898</v>
      </c>
      <c r="R6037" s="86" t="s">
        <v>10747</v>
      </c>
      <c r="S6037" s="91" t="s">
        <v>5234</v>
      </c>
      <c r="T6037" s="64" t="e">
        <v>#N/A</v>
      </c>
      <c r="V6037" s="94">
        <v>43929</v>
      </c>
    </row>
    <row r="6038" spans="1:22" x14ac:dyDescent="0.25">
      <c r="A6038" t="s">
        <v>10748</v>
      </c>
      <c r="B6038" s="6" t="s">
        <v>984</v>
      </c>
      <c r="C6038" s="5" t="s">
        <v>985</v>
      </c>
      <c r="D6038" s="5" t="str">
        <f t="shared" ref="D6038" si="89">C6038</f>
        <v>ECHST.NET</v>
      </c>
      <c r="E6038" s="16" t="s">
        <v>1690</v>
      </c>
      <c r="F6038" s="16" t="s">
        <v>983</v>
      </c>
      <c r="G6038" s="101" t="s">
        <v>3914</v>
      </c>
      <c r="H6038" t="s">
        <v>6247</v>
      </c>
      <c r="I6038" t="s">
        <v>151</v>
      </c>
      <c r="J6038" t="s">
        <v>151</v>
      </c>
      <c r="K6038" t="s">
        <v>151</v>
      </c>
      <c r="L6038" t="s">
        <v>151</v>
      </c>
      <c r="M6038" t="s">
        <v>151</v>
      </c>
      <c r="O6038" s="31" t="s">
        <v>3899</v>
      </c>
      <c r="R6038" s="31" t="s">
        <v>1744</v>
      </c>
      <c r="S6038" s="6" t="e">
        <v>#N/A</v>
      </c>
      <c r="T6038" s="6" t="e">
        <v>#N/A</v>
      </c>
      <c r="V6038" s="88">
        <v>43929</v>
      </c>
    </row>
    <row r="6039" spans="1:22" x14ac:dyDescent="0.25">
      <c r="A6039" t="s">
        <v>10749</v>
      </c>
      <c r="B6039" s="6" t="s">
        <v>984</v>
      </c>
      <c r="C6039" s="5" t="s">
        <v>985</v>
      </c>
      <c r="D6039" s="5" t="str">
        <f t="shared" ref="D6039" si="90">C6039</f>
        <v>ECHST.NET</v>
      </c>
      <c r="E6039" s="16" t="s">
        <v>1690</v>
      </c>
      <c r="F6039" s="16" t="s">
        <v>983</v>
      </c>
      <c r="G6039" s="101" t="s">
        <v>3914</v>
      </c>
      <c r="H6039" t="s">
        <v>6247</v>
      </c>
      <c r="I6039" t="s">
        <v>151</v>
      </c>
      <c r="J6039" t="s">
        <v>151</v>
      </c>
      <c r="K6039" t="s">
        <v>151</v>
      </c>
      <c r="L6039" t="s">
        <v>151</v>
      </c>
      <c r="M6039" t="s">
        <v>151</v>
      </c>
      <c r="O6039" s="31" t="s">
        <v>3899</v>
      </c>
      <c r="R6039" s="31" t="s">
        <v>1744</v>
      </c>
      <c r="S6039" s="6" t="e">
        <v>#N/A</v>
      </c>
      <c r="T6039" s="6" t="e">
        <v>#N/A</v>
      </c>
      <c r="V6039" s="88">
        <v>43929</v>
      </c>
    </row>
    <row r="6040" spans="1:22" x14ac:dyDescent="0.25">
      <c r="A6040" t="s">
        <v>10750</v>
      </c>
      <c r="B6040" t="s">
        <v>4095</v>
      </c>
      <c r="C6040" t="s">
        <v>10751</v>
      </c>
      <c r="D6040" s="101" t="s">
        <v>10751</v>
      </c>
      <c r="E6040" s="46">
        <v>5816</v>
      </c>
      <c r="F6040" t="s">
        <v>10752</v>
      </c>
      <c r="G6040" t="s">
        <v>6447</v>
      </c>
      <c r="H6040" t="s">
        <v>6448</v>
      </c>
      <c r="I6040" t="s">
        <v>151</v>
      </c>
      <c r="J6040" t="s">
        <v>151</v>
      </c>
      <c r="K6040" t="s">
        <v>151</v>
      </c>
      <c r="L6040" t="s">
        <v>4352</v>
      </c>
      <c r="M6040" t="s">
        <v>151</v>
      </c>
      <c r="O6040" s="31" t="s">
        <v>3899</v>
      </c>
      <c r="R6040" s="31" t="s">
        <v>1742</v>
      </c>
      <c r="S6040" t="s">
        <v>6380</v>
      </c>
      <c r="T6040" s="6" t="e">
        <v>#N/A</v>
      </c>
      <c r="V6040" s="88">
        <v>43930</v>
      </c>
    </row>
    <row r="6041" spans="1:22" s="101" customFormat="1" x14ac:dyDescent="0.25">
      <c r="A6041" s="101" t="s">
        <v>10755</v>
      </c>
      <c r="B6041" s="101" t="s">
        <v>10756</v>
      </c>
      <c r="C6041" s="101" t="s">
        <v>10757</v>
      </c>
      <c r="D6041" s="101" t="s">
        <v>10757</v>
      </c>
      <c r="E6041" s="46">
        <v>7273</v>
      </c>
      <c r="F6041" s="101" t="s">
        <v>10760</v>
      </c>
      <c r="G6041" s="101" t="s">
        <v>10758</v>
      </c>
      <c r="H6041" s="101" t="s">
        <v>10759</v>
      </c>
      <c r="I6041" s="101" t="s">
        <v>151</v>
      </c>
      <c r="J6041" s="101" t="s">
        <v>151</v>
      </c>
      <c r="K6041" s="101" t="s">
        <v>151</v>
      </c>
      <c r="L6041" s="101" t="s">
        <v>4352</v>
      </c>
      <c r="M6041" s="101" t="s">
        <v>151</v>
      </c>
      <c r="O6041" s="31" t="s">
        <v>3899</v>
      </c>
      <c r="R6041" s="31" t="s">
        <v>1747</v>
      </c>
      <c r="S6041" s="101" t="e">
        <v>#N/A</v>
      </c>
      <c r="T6041" s="6" t="e">
        <v>#N/A</v>
      </c>
      <c r="V6041" s="88">
        <v>43930</v>
      </c>
    </row>
    <row r="6042" spans="1:22" x14ac:dyDescent="0.25">
      <c r="A6042" t="s">
        <v>10593</v>
      </c>
      <c r="B6042" t="s">
        <v>10594</v>
      </c>
      <c r="C6042" t="s">
        <v>10753</v>
      </c>
      <c r="D6042" s="101" t="s">
        <v>10753</v>
      </c>
      <c r="E6042" s="46">
        <v>5999</v>
      </c>
      <c r="F6042" t="s">
        <v>10754</v>
      </c>
      <c r="G6042" t="s">
        <v>4352</v>
      </c>
      <c r="H6042" t="s">
        <v>4352</v>
      </c>
      <c r="I6042" t="s">
        <v>151</v>
      </c>
      <c r="J6042" t="s">
        <v>151</v>
      </c>
      <c r="K6042" t="s">
        <v>151</v>
      </c>
      <c r="L6042" t="s">
        <v>4352</v>
      </c>
      <c r="M6042" t="s">
        <v>151</v>
      </c>
      <c r="O6042" s="31" t="s">
        <v>4574</v>
      </c>
      <c r="R6042" s="31" t="s">
        <v>1742</v>
      </c>
      <c r="S6042" s="6" t="e">
        <v>#N/A</v>
      </c>
      <c r="T6042" s="6" t="e">
        <v>#N/A</v>
      </c>
      <c r="V6042" s="88">
        <v>43931</v>
      </c>
    </row>
    <row r="6043" spans="1:22" x14ac:dyDescent="0.25">
      <c r="A6043" t="s">
        <v>10761</v>
      </c>
      <c r="B6043" s="102" t="s">
        <v>9240</v>
      </c>
      <c r="C6043" s="102" t="s">
        <v>7163</v>
      </c>
      <c r="D6043" s="102" t="s">
        <v>7163</v>
      </c>
      <c r="E6043" s="46">
        <v>5967</v>
      </c>
      <c r="F6043" s="102" t="s">
        <v>7162</v>
      </c>
      <c r="G6043" s="102" t="s">
        <v>7164</v>
      </c>
      <c r="H6043" s="102" t="s">
        <v>10538</v>
      </c>
      <c r="I6043" t="s">
        <v>151</v>
      </c>
      <c r="J6043" t="s">
        <v>151</v>
      </c>
      <c r="K6043" t="s">
        <v>151</v>
      </c>
      <c r="L6043" t="s">
        <v>151</v>
      </c>
      <c r="M6043" t="s">
        <v>151</v>
      </c>
      <c r="O6043" s="31" t="s">
        <v>3899</v>
      </c>
      <c r="P6043" s="102"/>
      <c r="Q6043" s="102"/>
      <c r="R6043" s="31" t="s">
        <v>6742</v>
      </c>
      <c r="S6043" s="6" t="e">
        <v>#N/A</v>
      </c>
      <c r="T6043" s="6" t="e">
        <v>#N/A</v>
      </c>
      <c r="V6043" s="88">
        <v>43931</v>
      </c>
    </row>
    <row r="6044" spans="1:22" s="91" customFormat="1" x14ac:dyDescent="0.25">
      <c r="A6044" s="91" t="s">
        <v>10762</v>
      </c>
      <c r="B6044" s="91" t="s">
        <v>9240</v>
      </c>
      <c r="C6044" s="91" t="s">
        <v>7163</v>
      </c>
      <c r="D6044" s="91" t="s">
        <v>7163</v>
      </c>
      <c r="E6044" s="92">
        <v>5967</v>
      </c>
      <c r="F6044" s="91" t="s">
        <v>7162</v>
      </c>
      <c r="G6044" s="91" t="s">
        <v>7164</v>
      </c>
      <c r="H6044" s="91" t="s">
        <v>10538</v>
      </c>
      <c r="I6044" s="91" t="s">
        <v>151</v>
      </c>
      <c r="J6044" s="91" t="s">
        <v>151</v>
      </c>
      <c r="K6044" s="91" t="s">
        <v>151</v>
      </c>
      <c r="L6044" s="91" t="s">
        <v>151</v>
      </c>
      <c r="M6044" s="91" t="s">
        <v>151</v>
      </c>
      <c r="O6044" s="86" t="s">
        <v>3899</v>
      </c>
      <c r="R6044" s="86" t="s">
        <v>6742</v>
      </c>
      <c r="S6044" s="64" t="e">
        <v>#N/A</v>
      </c>
      <c r="T6044" s="64" t="e">
        <v>#N/A</v>
      </c>
      <c r="V6044" s="94">
        <v>43931</v>
      </c>
    </row>
    <row r="6045" spans="1:22" s="91" customFormat="1" x14ac:dyDescent="0.25">
      <c r="A6045" s="91" t="s">
        <v>10763</v>
      </c>
      <c r="B6045" s="91" t="s">
        <v>9240</v>
      </c>
      <c r="C6045" s="91" t="s">
        <v>7163</v>
      </c>
      <c r="D6045" s="91" t="s">
        <v>7163</v>
      </c>
      <c r="E6045" s="92">
        <v>5967</v>
      </c>
      <c r="F6045" s="91" t="s">
        <v>7162</v>
      </c>
      <c r="G6045" s="91" t="s">
        <v>7164</v>
      </c>
      <c r="H6045" s="91" t="s">
        <v>10538</v>
      </c>
      <c r="I6045" s="91" t="s">
        <v>151</v>
      </c>
      <c r="J6045" s="91" t="s">
        <v>151</v>
      </c>
      <c r="K6045" s="91" t="s">
        <v>151</v>
      </c>
      <c r="L6045" s="91" t="s">
        <v>151</v>
      </c>
      <c r="M6045" s="91" t="s">
        <v>151</v>
      </c>
      <c r="O6045" s="86" t="s">
        <v>3899</v>
      </c>
      <c r="R6045" s="86" t="s">
        <v>6742</v>
      </c>
      <c r="S6045" s="64" t="e">
        <v>#N/A</v>
      </c>
      <c r="T6045" s="64" t="e">
        <v>#N/A</v>
      </c>
      <c r="V6045" s="94">
        <v>43931</v>
      </c>
    </row>
    <row r="6046" spans="1:22" x14ac:dyDescent="0.25">
      <c r="A6046" t="s">
        <v>10764</v>
      </c>
      <c r="B6046" s="102" t="s">
        <v>9240</v>
      </c>
      <c r="C6046" s="102" t="s">
        <v>7163</v>
      </c>
      <c r="D6046" s="102" t="s">
        <v>7163</v>
      </c>
      <c r="E6046" s="46">
        <v>5967</v>
      </c>
      <c r="F6046" s="102" t="s">
        <v>7162</v>
      </c>
      <c r="G6046" s="102" t="s">
        <v>7164</v>
      </c>
      <c r="H6046" s="102" t="s">
        <v>10538</v>
      </c>
      <c r="I6046" s="102" t="s">
        <v>151</v>
      </c>
      <c r="J6046" s="102" t="s">
        <v>151</v>
      </c>
      <c r="K6046" s="102" t="s">
        <v>151</v>
      </c>
      <c r="L6046" s="102" t="s">
        <v>151</v>
      </c>
      <c r="M6046" s="102" t="s">
        <v>151</v>
      </c>
      <c r="O6046" s="31" t="s">
        <v>3899</v>
      </c>
      <c r="P6046" s="102"/>
      <c r="Q6046" s="102"/>
      <c r="R6046" s="31" t="s">
        <v>6742</v>
      </c>
      <c r="S6046" s="6" t="e">
        <v>#N/A</v>
      </c>
      <c r="T6046" s="6" t="e">
        <v>#N/A</v>
      </c>
      <c r="V6046" s="88">
        <v>43931</v>
      </c>
    </row>
    <row r="6047" spans="1:22" x14ac:dyDescent="0.25">
      <c r="A6047" t="s">
        <v>10767</v>
      </c>
      <c r="B6047" t="s">
        <v>4151</v>
      </c>
      <c r="C6047" t="s">
        <v>10765</v>
      </c>
      <c r="D6047" s="102" t="s">
        <v>10765</v>
      </c>
      <c r="E6047" s="46">
        <v>5815</v>
      </c>
      <c r="F6047" t="s">
        <v>10766</v>
      </c>
      <c r="G6047" s="102" t="s">
        <v>6447</v>
      </c>
      <c r="H6047" s="102" t="s">
        <v>6448</v>
      </c>
      <c r="I6047" t="s">
        <v>151</v>
      </c>
      <c r="J6047" t="s">
        <v>151</v>
      </c>
      <c r="K6047" t="s">
        <v>151</v>
      </c>
      <c r="L6047" t="s">
        <v>4352</v>
      </c>
      <c r="M6047" t="s">
        <v>151</v>
      </c>
      <c r="O6047" s="31" t="s">
        <v>3899</v>
      </c>
      <c r="P6047" s="102"/>
      <c r="Q6047" s="102"/>
      <c r="R6047" s="31" t="s">
        <v>1742</v>
      </c>
      <c r="S6047" s="102" t="s">
        <v>6380</v>
      </c>
      <c r="T6047" s="6" t="e">
        <v>#N/A</v>
      </c>
      <c r="V6047" s="88">
        <v>43931</v>
      </c>
    </row>
    <row r="6048" spans="1:22" x14ac:dyDescent="0.25">
      <c r="A6048" t="s">
        <v>10768</v>
      </c>
      <c r="B6048" t="s">
        <v>10769</v>
      </c>
      <c r="C6048" t="s">
        <v>10770</v>
      </c>
      <c r="D6048" s="102" t="s">
        <v>10770</v>
      </c>
      <c r="E6048" s="46">
        <v>5967</v>
      </c>
      <c r="F6048" t="s">
        <v>10771</v>
      </c>
      <c r="G6048" t="s">
        <v>10772</v>
      </c>
      <c r="H6048" t="s">
        <v>10773</v>
      </c>
      <c r="I6048" t="s">
        <v>151</v>
      </c>
      <c r="J6048" t="s">
        <v>151</v>
      </c>
      <c r="K6048" t="s">
        <v>151</v>
      </c>
      <c r="L6048" t="s">
        <v>151</v>
      </c>
      <c r="M6048" t="s">
        <v>151</v>
      </c>
      <c r="O6048" s="31" t="s">
        <v>3899</v>
      </c>
      <c r="R6048" s="31" t="s">
        <v>1747</v>
      </c>
      <c r="S6048" s="6" t="e">
        <v>#N/A</v>
      </c>
      <c r="T6048" s="6" t="e">
        <v>#N/A</v>
      </c>
      <c r="V6048" s="88">
        <v>43934</v>
      </c>
    </row>
    <row r="6049" spans="1:22" s="102" customFormat="1" x14ac:dyDescent="0.25">
      <c r="A6049" s="102" t="s">
        <v>10774</v>
      </c>
      <c r="B6049" s="102" t="s">
        <v>10153</v>
      </c>
      <c r="C6049" s="102" t="s">
        <v>10153</v>
      </c>
      <c r="D6049" s="102" t="s">
        <v>10153</v>
      </c>
      <c r="E6049" s="46">
        <v>5967</v>
      </c>
      <c r="F6049" s="102" t="s">
        <v>10154</v>
      </c>
      <c r="G6049" s="102" t="s">
        <v>10779</v>
      </c>
      <c r="H6049" s="102" t="s">
        <v>10780</v>
      </c>
      <c r="I6049" s="102" t="s">
        <v>151</v>
      </c>
      <c r="J6049" s="102" t="s">
        <v>151</v>
      </c>
      <c r="K6049" s="102" t="s">
        <v>151</v>
      </c>
      <c r="L6049" s="102" t="s">
        <v>151</v>
      </c>
      <c r="M6049" s="102" t="s">
        <v>151</v>
      </c>
      <c r="O6049" s="31" t="s">
        <v>3899</v>
      </c>
      <c r="R6049" s="31" t="s">
        <v>1748</v>
      </c>
      <c r="S6049" s="102" t="e">
        <v>#N/A</v>
      </c>
      <c r="T6049" s="6" t="e">
        <v>#N/A</v>
      </c>
      <c r="V6049" s="88">
        <v>43934</v>
      </c>
    </row>
    <row r="6050" spans="1:22" s="91" customFormat="1" x14ac:dyDescent="0.25">
      <c r="A6050" s="91" t="s">
        <v>10775</v>
      </c>
      <c r="B6050" s="91" t="s">
        <v>10776</v>
      </c>
      <c r="C6050" s="91" t="s">
        <v>10777</v>
      </c>
      <c r="D6050" s="91" t="s">
        <v>10777</v>
      </c>
      <c r="E6050" s="92">
        <v>5999</v>
      </c>
      <c r="F6050" s="91" t="s">
        <v>10778</v>
      </c>
      <c r="G6050" s="91" t="s">
        <v>4352</v>
      </c>
      <c r="H6050" s="91" t="s">
        <v>4352</v>
      </c>
      <c r="O6050" s="86" t="s">
        <v>3898</v>
      </c>
      <c r="R6050" s="86" t="s">
        <v>1748</v>
      </c>
      <c r="S6050" s="64" t="e">
        <v>#N/A</v>
      </c>
      <c r="T6050" s="64" t="e">
        <v>#N/A</v>
      </c>
      <c r="V6050" s="94">
        <v>43934</v>
      </c>
    </row>
    <row r="6051" spans="1:22" x14ac:dyDescent="0.25">
      <c r="A6051" t="s">
        <v>10783</v>
      </c>
      <c r="B6051" t="s">
        <v>10786</v>
      </c>
      <c r="C6051" t="s">
        <v>10781</v>
      </c>
      <c r="D6051" s="102" t="s">
        <v>10781</v>
      </c>
      <c r="E6051" s="46">
        <v>7273</v>
      </c>
      <c r="F6051" t="s">
        <v>10782</v>
      </c>
      <c r="G6051" t="s">
        <v>10784</v>
      </c>
      <c r="H6051" t="s">
        <v>10785</v>
      </c>
      <c r="I6051" t="s">
        <v>151</v>
      </c>
      <c r="J6051" t="s">
        <v>151</v>
      </c>
      <c r="K6051" t="s">
        <v>151</v>
      </c>
      <c r="L6051" t="s">
        <v>4352</v>
      </c>
      <c r="M6051" t="s">
        <v>151</v>
      </c>
      <c r="O6051" s="31" t="s">
        <v>3899</v>
      </c>
      <c r="R6051" s="31" t="s">
        <v>6742</v>
      </c>
      <c r="S6051" s="6" t="e">
        <v>#N/A</v>
      </c>
      <c r="T6051" s="6" t="e">
        <v>#N/A</v>
      </c>
      <c r="V6051" s="88">
        <v>43941</v>
      </c>
    </row>
    <row r="6052" spans="1:22" s="102" customFormat="1" x14ac:dyDescent="0.25">
      <c r="A6052" s="102" t="s">
        <v>10787</v>
      </c>
      <c r="B6052" s="102" t="s">
        <v>10788</v>
      </c>
      <c r="C6052" s="102" t="s">
        <v>10789</v>
      </c>
      <c r="D6052" s="102" t="s">
        <v>10789</v>
      </c>
      <c r="E6052" s="46">
        <v>5967</v>
      </c>
      <c r="F6052" s="102" t="s">
        <v>10790</v>
      </c>
      <c r="G6052" s="102" t="s">
        <v>10791</v>
      </c>
      <c r="H6052" s="102" t="s">
        <v>10792</v>
      </c>
      <c r="I6052" s="102" t="s">
        <v>151</v>
      </c>
      <c r="J6052" s="102" t="s">
        <v>151</v>
      </c>
      <c r="K6052" s="102" t="s">
        <v>151</v>
      </c>
      <c r="L6052" s="102" t="s">
        <v>151</v>
      </c>
      <c r="M6052" s="102" t="s">
        <v>151</v>
      </c>
      <c r="O6052" s="31" t="s">
        <v>3899</v>
      </c>
      <c r="R6052" s="31" t="s">
        <v>1747</v>
      </c>
      <c r="S6052" s="6" t="e">
        <v>#N/A</v>
      </c>
      <c r="T6052" s="6" t="e">
        <v>#N/A</v>
      </c>
      <c r="V6052" s="88">
        <v>43941</v>
      </c>
    </row>
    <row r="6053" spans="1:22" s="102" customFormat="1" x14ac:dyDescent="0.25">
      <c r="A6053" s="102" t="s">
        <v>10793</v>
      </c>
      <c r="B6053" s="102" t="s">
        <v>9240</v>
      </c>
      <c r="C6053" s="102" t="s">
        <v>7163</v>
      </c>
      <c r="D6053" s="102" t="s">
        <v>7163</v>
      </c>
      <c r="E6053" s="46">
        <v>5967</v>
      </c>
      <c r="F6053" s="102" t="s">
        <v>7162</v>
      </c>
      <c r="G6053" s="102" t="s">
        <v>7164</v>
      </c>
      <c r="H6053" s="102" t="s">
        <v>10796</v>
      </c>
      <c r="I6053" s="102" t="s">
        <v>151</v>
      </c>
      <c r="J6053" s="102" t="s">
        <v>151</v>
      </c>
      <c r="K6053" s="102" t="s">
        <v>151</v>
      </c>
      <c r="L6053" s="102" t="s">
        <v>151</v>
      </c>
      <c r="M6053" s="102" t="s">
        <v>151</v>
      </c>
      <c r="O6053" s="31" t="s">
        <v>3899</v>
      </c>
      <c r="R6053" s="31" t="s">
        <v>6742</v>
      </c>
      <c r="S6053" s="6" t="e">
        <v>#N/A</v>
      </c>
      <c r="T6053" s="6" t="e">
        <v>#N/A</v>
      </c>
      <c r="V6053" s="88">
        <v>43942</v>
      </c>
    </row>
    <row r="6054" spans="1:22" s="102" customFormat="1" x14ac:dyDescent="0.25">
      <c r="A6054" s="102" t="s">
        <v>10794</v>
      </c>
      <c r="B6054" s="102" t="s">
        <v>9240</v>
      </c>
      <c r="C6054" s="102" t="s">
        <v>7163</v>
      </c>
      <c r="D6054" s="102" t="s">
        <v>7163</v>
      </c>
      <c r="E6054" s="46">
        <v>5967</v>
      </c>
      <c r="F6054" s="102" t="s">
        <v>7162</v>
      </c>
      <c r="G6054" s="102" t="s">
        <v>7164</v>
      </c>
      <c r="H6054" s="102" t="s">
        <v>10796</v>
      </c>
      <c r="I6054" s="102" t="s">
        <v>151</v>
      </c>
      <c r="J6054" s="102" t="s">
        <v>151</v>
      </c>
      <c r="K6054" s="102" t="s">
        <v>151</v>
      </c>
      <c r="L6054" s="102" t="s">
        <v>151</v>
      </c>
      <c r="M6054" s="102" t="s">
        <v>151</v>
      </c>
      <c r="O6054" s="31" t="s">
        <v>3899</v>
      </c>
      <c r="R6054" s="31" t="s">
        <v>6742</v>
      </c>
      <c r="S6054" s="6" t="e">
        <v>#N/A</v>
      </c>
      <c r="T6054" s="6" t="e">
        <v>#N/A</v>
      </c>
      <c r="V6054" s="88">
        <v>43942</v>
      </c>
    </row>
    <row r="6055" spans="1:22" s="102" customFormat="1" x14ac:dyDescent="0.25">
      <c r="A6055" s="102" t="s">
        <v>10795</v>
      </c>
      <c r="B6055" s="102" t="s">
        <v>9240</v>
      </c>
      <c r="C6055" s="102" t="s">
        <v>7163</v>
      </c>
      <c r="D6055" s="102" t="s">
        <v>7163</v>
      </c>
      <c r="E6055" s="46">
        <v>5967</v>
      </c>
      <c r="F6055" s="102" t="s">
        <v>7162</v>
      </c>
      <c r="G6055" s="102" t="s">
        <v>7164</v>
      </c>
      <c r="H6055" s="102" t="s">
        <v>10796</v>
      </c>
      <c r="I6055" s="102" t="s">
        <v>151</v>
      </c>
      <c r="J6055" s="102" t="s">
        <v>151</v>
      </c>
      <c r="K6055" s="102" t="s">
        <v>151</v>
      </c>
      <c r="L6055" s="102" t="s">
        <v>151</v>
      </c>
      <c r="M6055" s="102" t="s">
        <v>151</v>
      </c>
      <c r="O6055" s="31" t="s">
        <v>3899</v>
      </c>
      <c r="R6055" s="31" t="s">
        <v>6742</v>
      </c>
      <c r="S6055" s="6" t="e">
        <v>#N/A</v>
      </c>
      <c r="T6055" s="6" t="e">
        <v>#N/A</v>
      </c>
      <c r="V6055" s="88">
        <v>43942</v>
      </c>
    </row>
    <row r="6056" spans="1:22" x14ac:dyDescent="0.25">
      <c r="A6056" t="s">
        <v>10799</v>
      </c>
      <c r="B6056" t="s">
        <v>10797</v>
      </c>
      <c r="C6056" t="s">
        <v>10797</v>
      </c>
      <c r="D6056" s="102" t="s">
        <v>10797</v>
      </c>
      <c r="F6056" t="s">
        <v>10798</v>
      </c>
      <c r="G6056" t="s">
        <v>4352</v>
      </c>
      <c r="H6056" t="s">
        <v>4352</v>
      </c>
      <c r="I6056" s="103" t="s">
        <v>151</v>
      </c>
      <c r="J6056" s="103" t="s">
        <v>151</v>
      </c>
      <c r="K6056" s="103" t="s">
        <v>151</v>
      </c>
      <c r="L6056" t="s">
        <v>4352</v>
      </c>
      <c r="M6056" t="s">
        <v>151</v>
      </c>
      <c r="O6056" s="31" t="s">
        <v>3898</v>
      </c>
      <c r="R6056" s="31" t="s">
        <v>5965</v>
      </c>
      <c r="S6056" t="s">
        <v>5272</v>
      </c>
      <c r="T6056" s="6" t="e">
        <v>#N/A</v>
      </c>
      <c r="V6056" s="88">
        <v>43945</v>
      </c>
    </row>
    <row r="6057" spans="1:22" s="36" customFormat="1" x14ac:dyDescent="0.25">
      <c r="A6057" s="36" t="s">
        <v>10800</v>
      </c>
      <c r="B6057" s="7" t="s">
        <v>4960</v>
      </c>
      <c r="C6057" s="131" t="s">
        <v>987</v>
      </c>
      <c r="D6057" s="131" t="s">
        <v>9735</v>
      </c>
      <c r="E6057" s="132" t="s">
        <v>1690</v>
      </c>
      <c r="F6057" s="111" t="s">
        <v>996</v>
      </c>
      <c r="G6057" s="36" t="s">
        <v>10801</v>
      </c>
      <c r="H6057" s="36" t="s">
        <v>10802</v>
      </c>
      <c r="I6057" s="36" t="s">
        <v>151</v>
      </c>
      <c r="J6057" s="36" t="s">
        <v>151</v>
      </c>
      <c r="K6057" s="36" t="s">
        <v>151</v>
      </c>
      <c r="L6057" s="36" t="s">
        <v>151</v>
      </c>
      <c r="M6057" s="36" t="s">
        <v>151</v>
      </c>
      <c r="O6057" s="7" t="s">
        <v>3899</v>
      </c>
      <c r="P6057" s="133"/>
      <c r="Q6057" s="133"/>
      <c r="R6057" s="7" t="s">
        <v>1744</v>
      </c>
      <c r="S6057" s="7" t="e">
        <v>#N/A</v>
      </c>
      <c r="T6057" s="7" t="e">
        <v>#N/A</v>
      </c>
      <c r="V6057" s="109">
        <v>43945</v>
      </c>
    </row>
    <row r="6058" spans="1:22" x14ac:dyDescent="0.25">
      <c r="A6058" t="s">
        <v>10803</v>
      </c>
      <c r="B6058" t="s">
        <v>984</v>
      </c>
      <c r="C6058" t="s">
        <v>985</v>
      </c>
      <c r="D6058" t="s">
        <v>985</v>
      </c>
      <c r="E6058" s="16">
        <v>5967</v>
      </c>
      <c r="F6058" s="89" t="s">
        <v>983</v>
      </c>
      <c r="G6058" t="s">
        <v>3914</v>
      </c>
      <c r="H6058" t="s">
        <v>6247</v>
      </c>
      <c r="I6058" t="s">
        <v>151</v>
      </c>
      <c r="J6058" t="s">
        <v>151</v>
      </c>
      <c r="K6058" t="s">
        <v>151</v>
      </c>
      <c r="L6058" t="s">
        <v>151</v>
      </c>
      <c r="M6058" t="s">
        <v>151</v>
      </c>
      <c r="O6058" s="31" t="s">
        <v>3899</v>
      </c>
      <c r="P6058" s="102"/>
      <c r="Q6058" s="102"/>
      <c r="R6058" s="31" t="s">
        <v>1744</v>
      </c>
      <c r="S6058" s="6" t="e">
        <v>#N/A</v>
      </c>
      <c r="T6058" s="6" t="e">
        <v>#N/A</v>
      </c>
      <c r="V6058" s="88">
        <v>43948</v>
      </c>
    </row>
    <row r="6059" spans="1:22" x14ac:dyDescent="0.25">
      <c r="A6059" t="s">
        <v>10804</v>
      </c>
      <c r="B6059" t="s">
        <v>984</v>
      </c>
      <c r="C6059" t="s">
        <v>985</v>
      </c>
      <c r="D6059" t="s">
        <v>985</v>
      </c>
      <c r="E6059" s="48">
        <v>5967</v>
      </c>
      <c r="F6059" s="89" t="s">
        <v>983</v>
      </c>
      <c r="G6059" t="s">
        <v>3914</v>
      </c>
      <c r="H6059" t="s">
        <v>6247</v>
      </c>
      <c r="I6059" t="s">
        <v>151</v>
      </c>
      <c r="J6059" t="s">
        <v>151</v>
      </c>
      <c r="K6059" t="s">
        <v>151</v>
      </c>
      <c r="L6059" t="s">
        <v>151</v>
      </c>
      <c r="M6059" t="s">
        <v>151</v>
      </c>
      <c r="O6059" s="6" t="s">
        <v>3899</v>
      </c>
      <c r="P6059" s="9"/>
      <c r="Q6059" s="9"/>
      <c r="R6059" s="6" t="s">
        <v>1744</v>
      </c>
      <c r="S6059" s="6" t="e">
        <v>#N/A</v>
      </c>
      <c r="T6059" s="6" t="e">
        <v>#N/A</v>
      </c>
      <c r="V6059" s="88">
        <v>43948</v>
      </c>
    </row>
    <row r="6060" spans="1:22" x14ac:dyDescent="0.25">
      <c r="A6060" t="s">
        <v>10805</v>
      </c>
      <c r="B6060" t="s">
        <v>984</v>
      </c>
      <c r="C6060" t="s">
        <v>985</v>
      </c>
      <c r="D6060" t="s">
        <v>985</v>
      </c>
      <c r="E6060" s="16">
        <v>5967</v>
      </c>
      <c r="F6060" s="89" t="s">
        <v>983</v>
      </c>
      <c r="G6060" t="s">
        <v>3914</v>
      </c>
      <c r="H6060" t="s">
        <v>6247</v>
      </c>
      <c r="I6060" t="s">
        <v>151</v>
      </c>
      <c r="J6060" t="s">
        <v>151</v>
      </c>
      <c r="K6060" t="s">
        <v>151</v>
      </c>
      <c r="L6060" t="s">
        <v>151</v>
      </c>
      <c r="M6060" t="s">
        <v>151</v>
      </c>
      <c r="O6060" s="31" t="s">
        <v>3899</v>
      </c>
      <c r="P6060" s="103"/>
      <c r="Q6060" s="103"/>
      <c r="R6060" s="31" t="s">
        <v>1744</v>
      </c>
      <c r="S6060" s="6" t="e">
        <v>#N/A</v>
      </c>
      <c r="T6060" s="6" t="e">
        <v>#N/A</v>
      </c>
      <c r="V6060" s="88">
        <v>43948</v>
      </c>
    </row>
    <row r="6061" spans="1:22" s="91" customFormat="1" x14ac:dyDescent="0.25">
      <c r="A6061" s="91" t="s">
        <v>10806</v>
      </c>
      <c r="B6061" s="91" t="s">
        <v>984</v>
      </c>
      <c r="C6061" s="91" t="s">
        <v>985</v>
      </c>
      <c r="D6061" s="91" t="s">
        <v>985</v>
      </c>
      <c r="E6061" s="100">
        <v>5967</v>
      </c>
      <c r="F6061" s="93" t="s">
        <v>983</v>
      </c>
      <c r="G6061" s="91" t="s">
        <v>3914</v>
      </c>
      <c r="H6061" s="91" t="s">
        <v>6247</v>
      </c>
      <c r="I6061" s="91" t="s">
        <v>151</v>
      </c>
      <c r="J6061" s="91" t="s">
        <v>151</v>
      </c>
      <c r="K6061" s="91" t="s">
        <v>151</v>
      </c>
      <c r="L6061" s="91" t="s">
        <v>151</v>
      </c>
      <c r="M6061" s="91" t="s">
        <v>151</v>
      </c>
      <c r="O6061" s="64" t="s">
        <v>3899</v>
      </c>
      <c r="P6061" s="69"/>
      <c r="Q6061" s="69"/>
      <c r="R6061" s="64" t="s">
        <v>1744</v>
      </c>
      <c r="S6061" s="64" t="e">
        <v>#N/A</v>
      </c>
      <c r="T6061" s="64" t="e">
        <v>#N/A</v>
      </c>
      <c r="V6061" s="94">
        <v>43948</v>
      </c>
    </row>
    <row r="6062" spans="1:22" x14ac:dyDescent="0.25">
      <c r="A6062" t="s">
        <v>10807</v>
      </c>
      <c r="B6062" t="s">
        <v>984</v>
      </c>
      <c r="C6062" t="s">
        <v>985</v>
      </c>
      <c r="D6062" t="s">
        <v>985</v>
      </c>
      <c r="E6062" s="16">
        <v>5967</v>
      </c>
      <c r="F6062" s="89" t="s">
        <v>983</v>
      </c>
      <c r="G6062" t="s">
        <v>3914</v>
      </c>
      <c r="H6062" t="s">
        <v>6247</v>
      </c>
      <c r="I6062" t="s">
        <v>151</v>
      </c>
      <c r="J6062" t="s">
        <v>151</v>
      </c>
      <c r="K6062" t="s">
        <v>151</v>
      </c>
      <c r="L6062" t="s">
        <v>151</v>
      </c>
      <c r="M6062" t="s">
        <v>151</v>
      </c>
      <c r="O6062" s="31" t="s">
        <v>3899</v>
      </c>
      <c r="P6062" s="103"/>
      <c r="Q6062" s="103"/>
      <c r="R6062" s="31" t="s">
        <v>1744</v>
      </c>
      <c r="S6062" s="6" t="e">
        <v>#N/A</v>
      </c>
      <c r="T6062" s="6" t="e">
        <v>#N/A</v>
      </c>
      <c r="V6062" s="88">
        <v>43948</v>
      </c>
    </row>
    <row r="6063" spans="1:22" x14ac:dyDescent="0.25">
      <c r="A6063" t="s">
        <v>10808</v>
      </c>
      <c r="B6063" t="s">
        <v>984</v>
      </c>
      <c r="C6063" t="s">
        <v>985</v>
      </c>
      <c r="D6063" t="s">
        <v>985</v>
      </c>
      <c r="E6063" s="48">
        <v>5967</v>
      </c>
      <c r="F6063" s="89" t="s">
        <v>983</v>
      </c>
      <c r="G6063" t="s">
        <v>3914</v>
      </c>
      <c r="H6063" t="s">
        <v>6247</v>
      </c>
      <c r="I6063" t="s">
        <v>151</v>
      </c>
      <c r="J6063" t="s">
        <v>151</v>
      </c>
      <c r="K6063" t="s">
        <v>151</v>
      </c>
      <c r="L6063" t="s">
        <v>151</v>
      </c>
      <c r="M6063" t="s">
        <v>151</v>
      </c>
      <c r="O6063" s="6" t="s">
        <v>3899</v>
      </c>
      <c r="P6063" s="9"/>
      <c r="Q6063" s="9"/>
      <c r="R6063" s="6" t="s">
        <v>1744</v>
      </c>
      <c r="S6063" s="6" t="e">
        <v>#N/A</v>
      </c>
      <c r="T6063" s="6" t="e">
        <v>#N/A</v>
      </c>
      <c r="V6063" s="88">
        <v>43948</v>
      </c>
    </row>
    <row r="6064" spans="1:22" x14ac:dyDescent="0.25">
      <c r="A6064" t="s">
        <v>10809</v>
      </c>
      <c r="B6064" t="s">
        <v>984</v>
      </c>
      <c r="C6064" t="s">
        <v>985</v>
      </c>
      <c r="D6064" t="s">
        <v>985</v>
      </c>
      <c r="E6064" s="16">
        <v>5967</v>
      </c>
      <c r="F6064" s="89" t="s">
        <v>983</v>
      </c>
      <c r="G6064" t="s">
        <v>3914</v>
      </c>
      <c r="H6064" t="s">
        <v>6247</v>
      </c>
      <c r="I6064" t="s">
        <v>151</v>
      </c>
      <c r="J6064" t="s">
        <v>151</v>
      </c>
      <c r="K6064" t="s">
        <v>151</v>
      </c>
      <c r="L6064" t="s">
        <v>151</v>
      </c>
      <c r="M6064" t="s">
        <v>151</v>
      </c>
      <c r="O6064" s="31" t="s">
        <v>3899</v>
      </c>
      <c r="P6064" s="103"/>
      <c r="Q6064" s="103"/>
      <c r="R6064" s="31" t="s">
        <v>1744</v>
      </c>
      <c r="S6064" s="6" t="e">
        <v>#N/A</v>
      </c>
      <c r="T6064" s="6" t="e">
        <v>#N/A</v>
      </c>
      <c r="V6064" s="88">
        <v>43948</v>
      </c>
    </row>
    <row r="6065" spans="1:22" s="103" customFormat="1" x14ac:dyDescent="0.25">
      <c r="A6065" s="103" t="s">
        <v>10830</v>
      </c>
      <c r="B6065" s="103" t="s">
        <v>984</v>
      </c>
      <c r="C6065" s="103" t="s">
        <v>985</v>
      </c>
      <c r="D6065" s="103" t="s">
        <v>985</v>
      </c>
      <c r="E6065" s="48">
        <v>5967</v>
      </c>
      <c r="F6065" s="89" t="s">
        <v>983</v>
      </c>
      <c r="G6065" s="103" t="s">
        <v>3914</v>
      </c>
      <c r="H6065" s="103" t="s">
        <v>6247</v>
      </c>
      <c r="I6065" s="103" t="s">
        <v>151</v>
      </c>
      <c r="J6065" s="103" t="s">
        <v>151</v>
      </c>
      <c r="K6065" s="103" t="s">
        <v>151</v>
      </c>
      <c r="L6065" s="103" t="s">
        <v>151</v>
      </c>
      <c r="M6065" s="103" t="s">
        <v>151</v>
      </c>
      <c r="O6065" s="6" t="s">
        <v>3899</v>
      </c>
      <c r="P6065" s="9"/>
      <c r="Q6065" s="9"/>
      <c r="R6065" s="6" t="s">
        <v>1744</v>
      </c>
      <c r="S6065" s="6" t="e">
        <v>#N/A</v>
      </c>
      <c r="T6065" s="6" t="e">
        <v>#N/A</v>
      </c>
      <c r="V6065" s="88">
        <v>43948</v>
      </c>
    </row>
    <row r="6066" spans="1:22" x14ac:dyDescent="0.25">
      <c r="A6066" t="s">
        <v>10811</v>
      </c>
      <c r="B6066" t="s">
        <v>10812</v>
      </c>
      <c r="C6066" t="s">
        <v>10813</v>
      </c>
      <c r="D6066" s="102" t="s">
        <v>10813</v>
      </c>
      <c r="E6066" s="16">
        <v>5967</v>
      </c>
      <c r="F6066" t="s">
        <v>10814</v>
      </c>
      <c r="G6066" s="102" t="s">
        <v>10816</v>
      </c>
      <c r="H6066" t="s">
        <v>10815</v>
      </c>
      <c r="I6066" t="s">
        <v>151</v>
      </c>
      <c r="J6066" t="s">
        <v>151</v>
      </c>
      <c r="K6066" t="s">
        <v>151</v>
      </c>
      <c r="L6066" t="s">
        <v>151</v>
      </c>
      <c r="M6066" t="s">
        <v>151</v>
      </c>
      <c r="O6066" s="31" t="s">
        <v>3899</v>
      </c>
      <c r="R6066" s="31" t="s">
        <v>1747</v>
      </c>
      <c r="S6066" s="6" t="e">
        <v>#N/A</v>
      </c>
      <c r="T6066" s="6" t="e">
        <v>#N/A</v>
      </c>
      <c r="V6066" s="88">
        <v>43948</v>
      </c>
    </row>
    <row r="6067" spans="1:22" s="91" customFormat="1" x14ac:dyDescent="0.25">
      <c r="A6067" s="91" t="s">
        <v>10817</v>
      </c>
      <c r="B6067" s="91" t="s">
        <v>10818</v>
      </c>
      <c r="C6067" s="91" t="s">
        <v>10818</v>
      </c>
      <c r="D6067" s="91" t="s">
        <v>10818</v>
      </c>
      <c r="E6067" s="100">
        <v>5967</v>
      </c>
      <c r="F6067" s="91" t="s">
        <v>10819</v>
      </c>
      <c r="G6067" s="91" t="s">
        <v>10820</v>
      </c>
      <c r="H6067" s="91" t="s">
        <v>5195</v>
      </c>
      <c r="I6067" s="91" t="s">
        <v>151</v>
      </c>
      <c r="J6067" s="91" t="s">
        <v>151</v>
      </c>
      <c r="M6067" s="91" t="s">
        <v>151</v>
      </c>
      <c r="O6067" s="86" t="s">
        <v>3899</v>
      </c>
      <c r="R6067" s="86" t="s">
        <v>1748</v>
      </c>
      <c r="S6067" s="64" t="e">
        <v>#N/A</v>
      </c>
      <c r="T6067" s="64" t="e">
        <v>#N/A</v>
      </c>
      <c r="V6067" s="94">
        <v>43949</v>
      </c>
    </row>
    <row r="6068" spans="1:22" s="91" customFormat="1" x14ac:dyDescent="0.25">
      <c r="A6068" s="91" t="s">
        <v>10821</v>
      </c>
      <c r="B6068" s="91" t="s">
        <v>10823</v>
      </c>
      <c r="C6068" s="91" t="s">
        <v>10824</v>
      </c>
      <c r="D6068" s="91" t="s">
        <v>10824</v>
      </c>
      <c r="F6068" s="91" t="s">
        <v>10825</v>
      </c>
      <c r="G6068" s="91" t="s">
        <v>10822</v>
      </c>
      <c r="H6068" s="91">
        <v>12345678</v>
      </c>
      <c r="I6068" s="91" t="s">
        <v>151</v>
      </c>
      <c r="J6068" s="91" t="s">
        <v>151</v>
      </c>
      <c r="L6068" s="91" t="s">
        <v>4352</v>
      </c>
      <c r="O6068" s="86" t="s">
        <v>3898</v>
      </c>
      <c r="V6068" s="94">
        <v>43951</v>
      </c>
    </row>
    <row r="6069" spans="1:22" s="91" customFormat="1" x14ac:dyDescent="0.25">
      <c r="A6069" s="91" t="s">
        <v>10826</v>
      </c>
      <c r="B6069" s="91" t="s">
        <v>9240</v>
      </c>
      <c r="C6069" s="91" t="s">
        <v>7163</v>
      </c>
      <c r="D6069" s="91" t="s">
        <v>7163</v>
      </c>
      <c r="E6069" s="92">
        <v>5967</v>
      </c>
      <c r="F6069" s="91" t="s">
        <v>7162</v>
      </c>
      <c r="G6069" s="91" t="s">
        <v>7164</v>
      </c>
      <c r="H6069" s="91" t="s">
        <v>10829</v>
      </c>
      <c r="I6069" s="91" t="s">
        <v>151</v>
      </c>
      <c r="J6069" s="91" t="s">
        <v>151</v>
      </c>
      <c r="K6069" s="91" t="s">
        <v>151</v>
      </c>
      <c r="L6069" s="91" t="s">
        <v>151</v>
      </c>
      <c r="M6069" s="91" t="s">
        <v>151</v>
      </c>
      <c r="O6069" s="86" t="s">
        <v>3899</v>
      </c>
      <c r="R6069" s="86" t="s">
        <v>6742</v>
      </c>
      <c r="S6069" s="64" t="e">
        <v>#N/A</v>
      </c>
      <c r="T6069" s="64" t="e">
        <v>#N/A</v>
      </c>
      <c r="V6069" s="94">
        <v>43952</v>
      </c>
    </row>
    <row r="6070" spans="1:22" s="91" customFormat="1" x14ac:dyDescent="0.25">
      <c r="A6070" s="91" t="s">
        <v>10827</v>
      </c>
      <c r="B6070" s="91" t="s">
        <v>9240</v>
      </c>
      <c r="C6070" s="91" t="s">
        <v>7163</v>
      </c>
      <c r="D6070" s="91" t="s">
        <v>7163</v>
      </c>
      <c r="E6070" s="92">
        <v>5967</v>
      </c>
      <c r="F6070" s="91" t="s">
        <v>7162</v>
      </c>
      <c r="G6070" s="91" t="s">
        <v>7164</v>
      </c>
      <c r="H6070" s="91" t="s">
        <v>10829</v>
      </c>
      <c r="I6070" s="91" t="s">
        <v>151</v>
      </c>
      <c r="J6070" s="91" t="s">
        <v>151</v>
      </c>
      <c r="K6070" s="91" t="s">
        <v>151</v>
      </c>
      <c r="L6070" s="91" t="s">
        <v>151</v>
      </c>
      <c r="M6070" s="91" t="s">
        <v>151</v>
      </c>
      <c r="O6070" s="86" t="s">
        <v>3899</v>
      </c>
      <c r="R6070" s="86" t="s">
        <v>6742</v>
      </c>
      <c r="S6070" s="64" t="e">
        <v>#N/A</v>
      </c>
      <c r="T6070" s="64" t="e">
        <v>#N/A</v>
      </c>
      <c r="V6070" s="94">
        <v>43952</v>
      </c>
    </row>
    <row r="6071" spans="1:22" s="91" customFormat="1" x14ac:dyDescent="0.25">
      <c r="A6071" s="91" t="s">
        <v>10828</v>
      </c>
      <c r="B6071" s="91" t="s">
        <v>9240</v>
      </c>
      <c r="C6071" s="91" t="s">
        <v>7163</v>
      </c>
      <c r="D6071" s="91" t="s">
        <v>7163</v>
      </c>
      <c r="E6071" s="92">
        <v>5967</v>
      </c>
      <c r="F6071" s="91" t="s">
        <v>7162</v>
      </c>
      <c r="G6071" s="91" t="s">
        <v>7164</v>
      </c>
      <c r="H6071" s="91" t="s">
        <v>10829</v>
      </c>
      <c r="I6071" s="91" t="s">
        <v>151</v>
      </c>
      <c r="J6071" s="91" t="s">
        <v>151</v>
      </c>
      <c r="K6071" s="91" t="s">
        <v>151</v>
      </c>
      <c r="L6071" s="91" t="s">
        <v>151</v>
      </c>
      <c r="M6071" s="91" t="s">
        <v>151</v>
      </c>
      <c r="O6071" s="86" t="s">
        <v>3899</v>
      </c>
      <c r="R6071" s="86" t="s">
        <v>6742</v>
      </c>
      <c r="S6071" s="64" t="e">
        <v>#N/A</v>
      </c>
      <c r="T6071" s="64" t="e">
        <v>#N/A</v>
      </c>
      <c r="V6071" s="94">
        <v>43952</v>
      </c>
    </row>
    <row r="6072" spans="1:22" s="36" customFormat="1" x14ac:dyDescent="0.25">
      <c r="A6072" s="36" t="s">
        <v>10831</v>
      </c>
      <c r="B6072" s="7" t="s">
        <v>4960</v>
      </c>
      <c r="C6072" s="131" t="s">
        <v>987</v>
      </c>
      <c r="D6072" s="131" t="s">
        <v>9735</v>
      </c>
      <c r="E6072" s="132" t="s">
        <v>1690</v>
      </c>
      <c r="F6072" s="111" t="s">
        <v>996</v>
      </c>
      <c r="G6072" s="36" t="s">
        <v>10832</v>
      </c>
      <c r="H6072" s="36" t="s">
        <v>10833</v>
      </c>
      <c r="I6072" s="36" t="s">
        <v>151</v>
      </c>
      <c r="J6072" s="36" t="s">
        <v>151</v>
      </c>
      <c r="K6072" s="36" t="s">
        <v>151</v>
      </c>
      <c r="L6072" s="36" t="s">
        <v>151</v>
      </c>
      <c r="M6072" s="36" t="s">
        <v>151</v>
      </c>
      <c r="O6072" s="33" t="s">
        <v>3899</v>
      </c>
      <c r="R6072" s="7" t="s">
        <v>1744</v>
      </c>
      <c r="S6072" s="7" t="e">
        <v>#N/A</v>
      </c>
      <c r="T6072" s="7" t="e">
        <v>#N/A</v>
      </c>
      <c r="V6072" s="109">
        <v>43952</v>
      </c>
    </row>
    <row r="6073" spans="1:22" x14ac:dyDescent="0.25">
      <c r="A6073" t="s">
        <v>10834</v>
      </c>
      <c r="B6073" t="s">
        <v>10835</v>
      </c>
      <c r="C6073" t="s">
        <v>10836</v>
      </c>
      <c r="D6073" s="103" t="s">
        <v>10836</v>
      </c>
      <c r="E6073" s="46">
        <v>5967</v>
      </c>
      <c r="F6073" s="89" t="s">
        <v>10837</v>
      </c>
      <c r="G6073" t="s">
        <v>10838</v>
      </c>
      <c r="H6073" t="s">
        <v>10839</v>
      </c>
      <c r="I6073" t="s">
        <v>151</v>
      </c>
      <c r="J6073" t="s">
        <v>151</v>
      </c>
      <c r="K6073" t="s">
        <v>151</v>
      </c>
      <c r="L6073" t="s">
        <v>151</v>
      </c>
      <c r="M6073" t="s">
        <v>151</v>
      </c>
      <c r="O6073" s="31" t="s">
        <v>3899</v>
      </c>
      <c r="R6073" s="31" t="s">
        <v>1747</v>
      </c>
      <c r="S6073" s="6" t="e">
        <v>#N/A</v>
      </c>
      <c r="T6073" s="6" t="e">
        <v>#N/A</v>
      </c>
      <c r="V6073" s="88">
        <v>43955</v>
      </c>
    </row>
    <row r="6074" spans="1:22" s="36" customFormat="1" x14ac:dyDescent="0.25">
      <c r="A6074" s="36" t="s">
        <v>11355</v>
      </c>
      <c r="B6074" s="36" t="s">
        <v>10842</v>
      </c>
      <c r="C6074" s="36" t="s">
        <v>10843</v>
      </c>
      <c r="D6074" s="36" t="s">
        <v>10843</v>
      </c>
      <c r="E6074" s="48">
        <v>5734</v>
      </c>
      <c r="F6074" s="36" t="s">
        <v>10844</v>
      </c>
      <c r="G6074" s="36" t="s">
        <v>4352</v>
      </c>
      <c r="H6074" s="36" t="s">
        <v>4352</v>
      </c>
      <c r="I6074" s="36" t="s">
        <v>151</v>
      </c>
      <c r="J6074" s="36" t="s">
        <v>151</v>
      </c>
      <c r="K6074" s="36" t="s">
        <v>151</v>
      </c>
      <c r="L6074" s="36" t="s">
        <v>4352</v>
      </c>
      <c r="M6074" s="36" t="s">
        <v>151</v>
      </c>
      <c r="O6074" s="33" t="s">
        <v>3898</v>
      </c>
      <c r="R6074" s="33" t="s">
        <v>6742</v>
      </c>
      <c r="S6074" s="7" t="e">
        <v>#N/A</v>
      </c>
      <c r="T6074" s="7" t="e">
        <v>#N/A</v>
      </c>
      <c r="V6074" s="109">
        <v>43958</v>
      </c>
    </row>
    <row r="6075" spans="1:22" x14ac:dyDescent="0.25">
      <c r="A6075" t="s">
        <v>10849</v>
      </c>
      <c r="B6075" t="s">
        <v>10845</v>
      </c>
      <c r="C6075" t="s">
        <v>10846</v>
      </c>
      <c r="D6075" s="103" t="s">
        <v>10846</v>
      </c>
      <c r="E6075" s="46">
        <v>7273</v>
      </c>
      <c r="F6075" t="s">
        <v>10847</v>
      </c>
      <c r="G6075" t="s">
        <v>10848</v>
      </c>
      <c r="H6075" t="s">
        <v>10850</v>
      </c>
      <c r="I6075" t="s">
        <v>151</v>
      </c>
      <c r="J6075" t="s">
        <v>151</v>
      </c>
      <c r="K6075" t="s">
        <v>151</v>
      </c>
      <c r="L6075" t="s">
        <v>4352</v>
      </c>
      <c r="M6075" t="s">
        <v>151</v>
      </c>
      <c r="O6075" s="31" t="s">
        <v>3899</v>
      </c>
      <c r="P6075" s="103"/>
      <c r="Q6075" s="103"/>
      <c r="R6075" s="31" t="s">
        <v>1748</v>
      </c>
      <c r="S6075" s="6" t="e">
        <v>#N/A</v>
      </c>
      <c r="T6075" s="6" t="e">
        <v>#N/A</v>
      </c>
      <c r="V6075" s="88">
        <v>43958</v>
      </c>
    </row>
    <row r="6076" spans="1:22" s="91" customFormat="1" x14ac:dyDescent="0.25">
      <c r="A6076" s="91" t="s">
        <v>10851</v>
      </c>
      <c r="B6076" s="91" t="s">
        <v>9177</v>
      </c>
      <c r="C6076" s="91" t="s">
        <v>9548</v>
      </c>
      <c r="D6076" s="91" t="s">
        <v>9548</v>
      </c>
      <c r="E6076" s="92">
        <v>5967</v>
      </c>
      <c r="F6076" s="91" t="s">
        <v>10852</v>
      </c>
      <c r="G6076" s="91" t="s">
        <v>10853</v>
      </c>
      <c r="H6076" s="91" t="s">
        <v>10854</v>
      </c>
      <c r="O6076" s="86" t="s">
        <v>3899</v>
      </c>
      <c r="R6076" s="86" t="s">
        <v>1742</v>
      </c>
      <c r="S6076" s="91" t="s">
        <v>6380</v>
      </c>
      <c r="T6076" s="64" t="e">
        <v>#N/A</v>
      </c>
      <c r="V6076" s="94">
        <v>43959</v>
      </c>
    </row>
    <row r="6077" spans="1:22" s="91" customFormat="1" x14ac:dyDescent="0.25">
      <c r="A6077" s="91" t="s">
        <v>10855</v>
      </c>
      <c r="B6077" s="91" t="s">
        <v>9168</v>
      </c>
      <c r="C6077" s="91" t="s">
        <v>9543</v>
      </c>
      <c r="D6077" s="91" t="s">
        <v>9543</v>
      </c>
      <c r="E6077" s="92">
        <v>5967</v>
      </c>
      <c r="F6077" s="91" t="s">
        <v>10856</v>
      </c>
      <c r="G6077" s="91" t="s">
        <v>10866</v>
      </c>
      <c r="H6077" s="91" t="s">
        <v>10867</v>
      </c>
      <c r="O6077" s="86" t="s">
        <v>3899</v>
      </c>
      <c r="R6077" s="86" t="s">
        <v>1742</v>
      </c>
      <c r="S6077" s="91" t="s">
        <v>6380</v>
      </c>
      <c r="T6077" s="64" t="e">
        <v>#N/A</v>
      </c>
      <c r="V6077" s="94">
        <v>43959</v>
      </c>
    </row>
    <row r="6078" spans="1:22" s="91" customFormat="1" x14ac:dyDescent="0.25">
      <c r="A6078" s="91" t="s">
        <v>10879</v>
      </c>
      <c r="B6078" s="91" t="s">
        <v>10539</v>
      </c>
      <c r="C6078" s="91" t="s">
        <v>10857</v>
      </c>
      <c r="D6078" s="91" t="s">
        <v>10857</v>
      </c>
      <c r="E6078" s="92">
        <v>5967</v>
      </c>
      <c r="F6078" s="91" t="s">
        <v>10862</v>
      </c>
      <c r="G6078" s="91" t="s">
        <v>10868</v>
      </c>
      <c r="H6078" s="91" t="s">
        <v>10869</v>
      </c>
      <c r="O6078" s="86" t="s">
        <v>3899</v>
      </c>
      <c r="R6078" s="86" t="s">
        <v>1742</v>
      </c>
      <c r="S6078" s="91" t="s">
        <v>6380</v>
      </c>
      <c r="T6078" s="64" t="e">
        <v>#N/A</v>
      </c>
      <c r="V6078" s="94">
        <v>43959</v>
      </c>
    </row>
    <row r="6079" spans="1:22" s="91" customFormat="1" x14ac:dyDescent="0.25">
      <c r="A6079" s="91" t="s">
        <v>10870</v>
      </c>
      <c r="B6079" s="91" t="s">
        <v>10858</v>
      </c>
      <c r="C6079" s="91" t="s">
        <v>10859</v>
      </c>
      <c r="D6079" s="91" t="s">
        <v>10859</v>
      </c>
      <c r="E6079" s="92">
        <v>5967</v>
      </c>
      <c r="F6079" s="91" t="s">
        <v>10863</v>
      </c>
      <c r="G6079" s="91" t="s">
        <v>10871</v>
      </c>
      <c r="H6079" s="91" t="s">
        <v>10872</v>
      </c>
      <c r="O6079" s="86" t="s">
        <v>3899</v>
      </c>
      <c r="R6079" s="86" t="s">
        <v>1742</v>
      </c>
      <c r="S6079" s="91" t="s">
        <v>6380</v>
      </c>
      <c r="T6079" s="64" t="e">
        <v>#N/A</v>
      </c>
      <c r="V6079" s="94">
        <v>43959</v>
      </c>
    </row>
    <row r="6080" spans="1:22" s="91" customFormat="1" x14ac:dyDescent="0.25">
      <c r="A6080" s="91" t="s">
        <v>10873</v>
      </c>
      <c r="B6080" s="91" t="s">
        <v>3516</v>
      </c>
      <c r="C6080" s="91" t="s">
        <v>10860</v>
      </c>
      <c r="D6080" s="91" t="s">
        <v>10860</v>
      </c>
      <c r="E6080" s="92">
        <v>5967</v>
      </c>
      <c r="F6080" s="91" t="s">
        <v>10864</v>
      </c>
      <c r="G6080" s="91" t="s">
        <v>10874</v>
      </c>
      <c r="H6080" s="91" t="s">
        <v>10875</v>
      </c>
      <c r="O6080" s="86" t="s">
        <v>3899</v>
      </c>
      <c r="R6080" s="86" t="s">
        <v>1742</v>
      </c>
      <c r="S6080" s="91" t="s">
        <v>6380</v>
      </c>
      <c r="T6080" s="64" t="e">
        <v>#N/A</v>
      </c>
      <c r="V6080" s="94">
        <v>43959</v>
      </c>
    </row>
    <row r="6081" spans="1:22" s="91" customFormat="1" x14ac:dyDescent="0.25">
      <c r="A6081" s="91" t="s">
        <v>10876</v>
      </c>
      <c r="B6081" s="91" t="s">
        <v>4167</v>
      </c>
      <c r="C6081" s="91" t="s">
        <v>10861</v>
      </c>
      <c r="D6081" s="91" t="s">
        <v>10861</v>
      </c>
      <c r="E6081" s="92">
        <v>5967</v>
      </c>
      <c r="F6081" s="91" t="s">
        <v>10865</v>
      </c>
      <c r="G6081" s="91" t="s">
        <v>10877</v>
      </c>
      <c r="H6081" s="91" t="s">
        <v>10878</v>
      </c>
      <c r="O6081" s="86" t="s">
        <v>3899</v>
      </c>
      <c r="R6081" s="86" t="s">
        <v>1742</v>
      </c>
      <c r="S6081" s="91" t="s">
        <v>6380</v>
      </c>
      <c r="T6081" s="64" t="e">
        <v>#N/A</v>
      </c>
      <c r="V6081" s="94">
        <v>43959</v>
      </c>
    </row>
    <row r="6082" spans="1:22" s="91" customFormat="1" x14ac:dyDescent="0.25">
      <c r="A6082" s="91" t="s">
        <v>10880</v>
      </c>
      <c r="B6082" s="91" t="s">
        <v>9240</v>
      </c>
      <c r="C6082" s="91" t="s">
        <v>7163</v>
      </c>
      <c r="D6082" s="91" t="s">
        <v>7163</v>
      </c>
      <c r="E6082" s="92">
        <v>5967</v>
      </c>
      <c r="F6082" s="91" t="s">
        <v>7162</v>
      </c>
      <c r="G6082" s="91" t="s">
        <v>7164</v>
      </c>
      <c r="H6082" s="91" t="s">
        <v>10829</v>
      </c>
      <c r="I6082" s="91" t="s">
        <v>151</v>
      </c>
      <c r="J6082" s="91" t="s">
        <v>151</v>
      </c>
      <c r="K6082" s="91" t="s">
        <v>151</v>
      </c>
      <c r="L6082" s="91" t="s">
        <v>151</v>
      </c>
      <c r="M6082" s="91" t="s">
        <v>151</v>
      </c>
      <c r="O6082" s="86" t="s">
        <v>3899</v>
      </c>
      <c r="R6082" s="86" t="s">
        <v>6742</v>
      </c>
      <c r="S6082" s="64" t="e">
        <v>#N/A</v>
      </c>
      <c r="T6082" s="64" t="e">
        <v>#N/A</v>
      </c>
      <c r="V6082" s="94">
        <v>43962</v>
      </c>
    </row>
    <row r="6083" spans="1:22" x14ac:dyDescent="0.25">
      <c r="A6083" t="s">
        <v>10881</v>
      </c>
      <c r="B6083" s="103" t="s">
        <v>9240</v>
      </c>
      <c r="C6083" s="103" t="s">
        <v>7163</v>
      </c>
      <c r="D6083" s="103" t="s">
        <v>7163</v>
      </c>
      <c r="E6083" s="46">
        <v>5967</v>
      </c>
      <c r="F6083" s="103" t="s">
        <v>7162</v>
      </c>
      <c r="G6083" t="s">
        <v>7164</v>
      </c>
      <c r="H6083" t="s">
        <v>10829</v>
      </c>
      <c r="I6083" t="s">
        <v>151</v>
      </c>
      <c r="J6083" t="s">
        <v>151</v>
      </c>
      <c r="K6083" t="s">
        <v>151</v>
      </c>
      <c r="L6083" t="s">
        <v>151</v>
      </c>
      <c r="M6083" t="s">
        <v>151</v>
      </c>
      <c r="O6083" s="31" t="s">
        <v>3899</v>
      </c>
      <c r="P6083" s="103"/>
      <c r="Q6083" s="103"/>
      <c r="R6083" s="31" t="s">
        <v>6742</v>
      </c>
      <c r="S6083" s="6" t="e">
        <v>#N/A</v>
      </c>
      <c r="T6083" s="6" t="e">
        <v>#N/A</v>
      </c>
      <c r="V6083" s="88">
        <v>43962</v>
      </c>
    </row>
    <row r="6084" spans="1:22" s="91" customFormat="1" x14ac:dyDescent="0.25">
      <c r="A6084" s="91" t="s">
        <v>10882</v>
      </c>
      <c r="B6084" s="91" t="s">
        <v>9240</v>
      </c>
      <c r="C6084" s="91" t="s">
        <v>7163</v>
      </c>
      <c r="D6084" s="91" t="s">
        <v>7163</v>
      </c>
      <c r="E6084" s="92">
        <v>5967</v>
      </c>
      <c r="F6084" s="91" t="s">
        <v>7162</v>
      </c>
      <c r="G6084" s="91" t="s">
        <v>7164</v>
      </c>
      <c r="H6084" s="91" t="s">
        <v>10829</v>
      </c>
      <c r="I6084" s="91" t="s">
        <v>151</v>
      </c>
      <c r="J6084" s="91" t="s">
        <v>151</v>
      </c>
      <c r="K6084" s="91" t="s">
        <v>151</v>
      </c>
      <c r="L6084" s="91" t="s">
        <v>151</v>
      </c>
      <c r="M6084" s="91" t="s">
        <v>151</v>
      </c>
      <c r="O6084" s="86" t="s">
        <v>3899</v>
      </c>
      <c r="R6084" s="86" t="s">
        <v>6742</v>
      </c>
      <c r="S6084" s="64" t="e">
        <v>#N/A</v>
      </c>
      <c r="T6084" s="64" t="e">
        <v>#N/A</v>
      </c>
      <c r="V6084" s="94">
        <v>43962</v>
      </c>
    </row>
    <row r="6085" spans="1:22" x14ac:dyDescent="0.25">
      <c r="A6085" t="s">
        <v>10886</v>
      </c>
      <c r="B6085" t="s">
        <v>10883</v>
      </c>
      <c r="C6085" t="s">
        <v>10884</v>
      </c>
      <c r="D6085" s="103" t="s">
        <v>10884</v>
      </c>
      <c r="E6085" s="46">
        <v>5967</v>
      </c>
      <c r="F6085" t="s">
        <v>10885</v>
      </c>
      <c r="G6085" s="103" t="s">
        <v>10887</v>
      </c>
      <c r="H6085" t="s">
        <v>10888</v>
      </c>
      <c r="I6085" t="s">
        <v>151</v>
      </c>
      <c r="J6085" t="s">
        <v>151</v>
      </c>
      <c r="K6085" t="s">
        <v>151</v>
      </c>
      <c r="L6085" t="s">
        <v>151</v>
      </c>
      <c r="M6085" t="s">
        <v>151</v>
      </c>
      <c r="O6085" s="31" t="s">
        <v>3899</v>
      </c>
      <c r="P6085" s="103"/>
      <c r="Q6085" s="103"/>
      <c r="R6085" s="31" t="s">
        <v>1747</v>
      </c>
      <c r="S6085" s="6" t="e">
        <v>#N/A</v>
      </c>
      <c r="T6085" s="6" t="e">
        <v>#N/A</v>
      </c>
      <c r="V6085" s="88">
        <v>43962</v>
      </c>
    </row>
    <row r="6086" spans="1:22" x14ac:dyDescent="0.25">
      <c r="A6086" t="s">
        <v>10889</v>
      </c>
      <c r="B6086" t="s">
        <v>10890</v>
      </c>
      <c r="C6086" t="s">
        <v>10891</v>
      </c>
      <c r="D6086" t="s">
        <v>10891</v>
      </c>
      <c r="E6086" s="46">
        <v>8111</v>
      </c>
      <c r="F6086" s="89" t="s">
        <v>10892</v>
      </c>
      <c r="G6086" s="103" t="s">
        <v>4352</v>
      </c>
      <c r="H6086" t="s">
        <v>4352</v>
      </c>
      <c r="I6086" s="103" t="s">
        <v>151</v>
      </c>
      <c r="J6086" s="103" t="s">
        <v>151</v>
      </c>
      <c r="K6086" s="103" t="s">
        <v>151</v>
      </c>
      <c r="L6086" t="s">
        <v>4352</v>
      </c>
      <c r="M6086" t="s">
        <v>151</v>
      </c>
      <c r="O6086" s="31" t="s">
        <v>3899</v>
      </c>
      <c r="R6086" s="31" t="s">
        <v>1747</v>
      </c>
      <c r="S6086" s="6" t="e">
        <v>#N/A</v>
      </c>
      <c r="T6086" s="6" t="e">
        <v>#N/A</v>
      </c>
      <c r="V6086" s="88">
        <v>43962</v>
      </c>
    </row>
    <row r="6087" spans="1:22" s="91" customFormat="1" x14ac:dyDescent="0.25">
      <c r="A6087" s="91" t="s">
        <v>10893</v>
      </c>
      <c r="B6087" s="91" t="s">
        <v>10894</v>
      </c>
      <c r="C6087" s="91" t="s">
        <v>10895</v>
      </c>
      <c r="D6087" s="91" t="s">
        <v>10895</v>
      </c>
      <c r="F6087" s="93" t="s">
        <v>10896</v>
      </c>
      <c r="G6087" s="91" t="s">
        <v>4352</v>
      </c>
      <c r="H6087" s="91" t="s">
        <v>4352</v>
      </c>
      <c r="O6087" s="64" t="s">
        <v>4574</v>
      </c>
      <c r="R6087" s="86" t="s">
        <v>1748</v>
      </c>
      <c r="S6087" s="64" t="e">
        <v>#N/A</v>
      </c>
      <c r="T6087" s="64" t="e">
        <v>#N/A</v>
      </c>
      <c r="V6087" s="94">
        <v>43962</v>
      </c>
    </row>
    <row r="6088" spans="1:22" s="36" customFormat="1" x14ac:dyDescent="0.25">
      <c r="A6088" s="36" t="s">
        <v>10897</v>
      </c>
      <c r="B6088" s="7" t="s">
        <v>4960</v>
      </c>
      <c r="C6088" s="131" t="s">
        <v>987</v>
      </c>
      <c r="D6088" s="131" t="s">
        <v>9735</v>
      </c>
      <c r="E6088" s="132" t="s">
        <v>1690</v>
      </c>
      <c r="F6088" s="111" t="s">
        <v>996</v>
      </c>
      <c r="G6088" s="36" t="s">
        <v>10899</v>
      </c>
      <c r="H6088" s="36" t="s">
        <v>10900</v>
      </c>
      <c r="I6088" s="36" t="s">
        <v>151</v>
      </c>
      <c r="J6088" s="36" t="s">
        <v>151</v>
      </c>
      <c r="K6088" s="36" t="s">
        <v>151</v>
      </c>
      <c r="L6088" s="36" t="s">
        <v>151</v>
      </c>
      <c r="M6088" s="36" t="s">
        <v>151</v>
      </c>
      <c r="O6088" s="33" t="s">
        <v>3899</v>
      </c>
      <c r="R6088" s="7" t="s">
        <v>1744</v>
      </c>
      <c r="S6088" s="7" t="e">
        <v>#N/A</v>
      </c>
      <c r="T6088" s="7" t="e">
        <v>#N/A</v>
      </c>
      <c r="V6088" s="109">
        <v>43963</v>
      </c>
    </row>
    <row r="6089" spans="1:22" s="36" customFormat="1" x14ac:dyDescent="0.25">
      <c r="A6089" s="36" t="s">
        <v>10898</v>
      </c>
      <c r="B6089" s="7" t="s">
        <v>4960</v>
      </c>
      <c r="C6089" s="131" t="s">
        <v>987</v>
      </c>
      <c r="D6089" s="131" t="s">
        <v>9735</v>
      </c>
      <c r="E6089" s="132" t="s">
        <v>1690</v>
      </c>
      <c r="F6089" s="111" t="s">
        <v>996</v>
      </c>
      <c r="G6089" s="36" t="s">
        <v>10901</v>
      </c>
      <c r="H6089" s="36" t="s">
        <v>10902</v>
      </c>
      <c r="I6089" s="36" t="s">
        <v>151</v>
      </c>
      <c r="J6089" s="36" t="s">
        <v>151</v>
      </c>
      <c r="K6089" s="36" t="s">
        <v>151</v>
      </c>
      <c r="L6089" s="36" t="s">
        <v>151</v>
      </c>
      <c r="M6089" s="36" t="s">
        <v>151</v>
      </c>
      <c r="O6089" s="33" t="s">
        <v>3899</v>
      </c>
      <c r="R6089" s="7" t="s">
        <v>1744</v>
      </c>
      <c r="S6089" s="7" t="e">
        <v>#N/A</v>
      </c>
      <c r="T6089" s="7" t="e">
        <v>#N/A</v>
      </c>
      <c r="V6089" s="109">
        <v>43963</v>
      </c>
    </row>
    <row r="6090" spans="1:22" x14ac:dyDescent="0.25">
      <c r="A6090" t="s">
        <v>10905</v>
      </c>
      <c r="B6090" t="s">
        <v>10903</v>
      </c>
      <c r="C6090" t="s">
        <v>10904</v>
      </c>
      <c r="D6090" s="103" t="s">
        <v>10904</v>
      </c>
      <c r="F6090" t="s">
        <v>10906</v>
      </c>
      <c r="G6090" s="103" t="s">
        <v>4352</v>
      </c>
      <c r="H6090" s="103" t="s">
        <v>4352</v>
      </c>
      <c r="I6090" t="s">
        <v>151</v>
      </c>
      <c r="J6090" t="s">
        <v>151</v>
      </c>
      <c r="K6090" t="s">
        <v>151</v>
      </c>
      <c r="L6090" t="s">
        <v>4352</v>
      </c>
      <c r="O6090" s="6" t="s">
        <v>4574</v>
      </c>
      <c r="R6090" s="31" t="s">
        <v>1747</v>
      </c>
      <c r="S6090" s="6" t="e">
        <v>#N/A</v>
      </c>
      <c r="T6090" s="6" t="e">
        <v>#N/A</v>
      </c>
      <c r="V6090" s="88">
        <v>43963</v>
      </c>
    </row>
    <row r="6091" spans="1:22" x14ac:dyDescent="0.25">
      <c r="A6091" t="s">
        <v>10907</v>
      </c>
      <c r="B6091" t="s">
        <v>6718</v>
      </c>
      <c r="C6091" t="s">
        <v>10908</v>
      </c>
      <c r="D6091" t="s">
        <v>10908</v>
      </c>
      <c r="E6091" s="89" t="s">
        <v>10909</v>
      </c>
      <c r="F6091" s="89" t="s">
        <v>10910</v>
      </c>
      <c r="G6091" t="s">
        <v>4352</v>
      </c>
      <c r="H6091" s="103" t="s">
        <v>4352</v>
      </c>
      <c r="I6091" t="s">
        <v>151</v>
      </c>
      <c r="J6091" t="s">
        <v>151</v>
      </c>
      <c r="K6091" t="s">
        <v>151</v>
      </c>
      <c r="L6091" t="s">
        <v>4352</v>
      </c>
      <c r="M6091" t="s">
        <v>151</v>
      </c>
      <c r="O6091" s="6" t="s">
        <v>4574</v>
      </c>
      <c r="R6091" s="31" t="s">
        <v>5007</v>
      </c>
      <c r="S6091" t="s">
        <v>5272</v>
      </c>
      <c r="T6091" s="6" t="e">
        <v>#N/A</v>
      </c>
      <c r="V6091" s="88">
        <v>43964</v>
      </c>
    </row>
    <row r="6092" spans="1:22" x14ac:dyDescent="0.25">
      <c r="A6092" t="s">
        <v>1617</v>
      </c>
      <c r="B6092" t="s">
        <v>2380</v>
      </c>
      <c r="C6092" t="s">
        <v>1618</v>
      </c>
      <c r="D6092" s="103" t="s">
        <v>1618</v>
      </c>
      <c r="E6092" s="89" t="s">
        <v>1690</v>
      </c>
      <c r="F6092" s="89" t="s">
        <v>10911</v>
      </c>
      <c r="G6092" s="103" t="s">
        <v>10945</v>
      </c>
      <c r="H6092" t="s">
        <v>10946</v>
      </c>
      <c r="I6092" t="s">
        <v>151</v>
      </c>
      <c r="J6092" t="s">
        <v>151</v>
      </c>
      <c r="K6092" t="s">
        <v>151</v>
      </c>
      <c r="L6092" t="s">
        <v>151</v>
      </c>
      <c r="M6092" t="s">
        <v>151</v>
      </c>
      <c r="O6092" s="31" t="s">
        <v>3899</v>
      </c>
      <c r="R6092" s="31" t="s">
        <v>1779</v>
      </c>
      <c r="S6092" s="6" t="e">
        <v>#N/A</v>
      </c>
      <c r="T6092" s="6" t="e">
        <v>#N/A</v>
      </c>
      <c r="V6092" s="88">
        <v>43965</v>
      </c>
    </row>
    <row r="6093" spans="1:22" x14ac:dyDescent="0.25">
      <c r="A6093" t="s">
        <v>10912</v>
      </c>
      <c r="B6093" t="s">
        <v>10913</v>
      </c>
      <c r="C6093" s="103" t="s">
        <v>10913</v>
      </c>
      <c r="D6093" s="103" t="s">
        <v>10913</v>
      </c>
      <c r="E6093" s="89" t="s">
        <v>10914</v>
      </c>
      <c r="F6093" s="89" t="s">
        <v>10915</v>
      </c>
      <c r="G6093" s="103" t="s">
        <v>4352</v>
      </c>
      <c r="H6093" s="103" t="s">
        <v>4352</v>
      </c>
      <c r="I6093" t="s">
        <v>151</v>
      </c>
      <c r="J6093" t="s">
        <v>151</v>
      </c>
      <c r="K6093" t="s">
        <v>151</v>
      </c>
      <c r="L6093" t="s">
        <v>4352</v>
      </c>
      <c r="M6093" t="s">
        <v>151</v>
      </c>
      <c r="O6093" s="6" t="s">
        <v>3898</v>
      </c>
      <c r="S6093" s="6" t="e">
        <v>#N/A</v>
      </c>
      <c r="T6093" s="6" t="e">
        <v>#N/A</v>
      </c>
      <c r="V6093" s="88">
        <v>43965</v>
      </c>
    </row>
    <row r="6094" spans="1:22" s="103" customFormat="1" x14ac:dyDescent="0.25">
      <c r="A6094" s="103" t="s">
        <v>10919</v>
      </c>
      <c r="B6094" s="103" t="s">
        <v>10916</v>
      </c>
      <c r="C6094" s="103" t="s">
        <v>10917</v>
      </c>
      <c r="D6094" s="103" t="s">
        <v>10917</v>
      </c>
      <c r="E6094" s="46">
        <v>7273</v>
      </c>
      <c r="F6094" s="89" t="s">
        <v>10918</v>
      </c>
      <c r="G6094" s="103" t="s">
        <v>10920</v>
      </c>
      <c r="H6094" s="103" t="s">
        <v>10921</v>
      </c>
      <c r="I6094" s="103" t="s">
        <v>151</v>
      </c>
      <c r="J6094" s="103" t="s">
        <v>151</v>
      </c>
      <c r="K6094" s="103" t="s">
        <v>151</v>
      </c>
      <c r="L6094" s="103" t="s">
        <v>4352</v>
      </c>
      <c r="M6094" s="103" t="s">
        <v>151</v>
      </c>
      <c r="O6094" s="31" t="s">
        <v>3899</v>
      </c>
      <c r="R6094" s="31" t="s">
        <v>1748</v>
      </c>
      <c r="S6094" s="6" t="e">
        <v>#N/A</v>
      </c>
      <c r="T6094" s="6" t="e">
        <v>#N/A</v>
      </c>
      <c r="V6094" s="88">
        <v>43966</v>
      </c>
    </row>
    <row r="6095" spans="1:22" s="103" customFormat="1" x14ac:dyDescent="0.25">
      <c r="A6095" s="103" t="s">
        <v>10923</v>
      </c>
      <c r="B6095" s="103" t="s">
        <v>10922</v>
      </c>
      <c r="C6095" s="103" t="s">
        <v>11643</v>
      </c>
      <c r="D6095" s="108" t="s">
        <v>11643</v>
      </c>
      <c r="E6095" s="96">
        <v>7311</v>
      </c>
      <c r="F6095" s="103" t="s">
        <v>10924</v>
      </c>
      <c r="G6095" s="103" t="s">
        <v>4352</v>
      </c>
      <c r="H6095" s="103" t="s">
        <v>4352</v>
      </c>
      <c r="I6095" s="103" t="s">
        <v>151</v>
      </c>
      <c r="J6095" s="103" t="s">
        <v>151</v>
      </c>
      <c r="K6095" s="103" t="s">
        <v>151</v>
      </c>
      <c r="L6095" s="103" t="s">
        <v>4352</v>
      </c>
      <c r="M6095" s="103" t="s">
        <v>151</v>
      </c>
      <c r="O6095" s="6" t="s">
        <v>3898</v>
      </c>
      <c r="R6095" s="31" t="s">
        <v>1748</v>
      </c>
      <c r="S6095" s="6" t="e">
        <v>#N/A</v>
      </c>
      <c r="T6095" s="6" t="e">
        <v>#N/A</v>
      </c>
      <c r="V6095" s="88">
        <v>43966</v>
      </c>
    </row>
    <row r="6096" spans="1:22" s="103" customFormat="1" x14ac:dyDescent="0.25">
      <c r="A6096" s="103" t="s">
        <v>10933</v>
      </c>
      <c r="B6096" s="103" t="s">
        <v>10930</v>
      </c>
      <c r="C6096" s="103" t="s">
        <v>10931</v>
      </c>
      <c r="D6096" s="103" t="s">
        <v>10931</v>
      </c>
      <c r="E6096" s="46" t="s">
        <v>1690</v>
      </c>
      <c r="F6096" s="103" t="s">
        <v>10932</v>
      </c>
      <c r="G6096" s="103" t="s">
        <v>10934</v>
      </c>
      <c r="H6096" s="103" t="s">
        <v>10935</v>
      </c>
      <c r="I6096" s="103" t="s">
        <v>151</v>
      </c>
      <c r="J6096" s="103" t="s">
        <v>151</v>
      </c>
      <c r="K6096" s="103" t="s">
        <v>151</v>
      </c>
      <c r="L6096" s="103" t="s">
        <v>151</v>
      </c>
      <c r="M6096" s="103" t="s">
        <v>151</v>
      </c>
      <c r="O6096" s="31" t="s">
        <v>3898</v>
      </c>
      <c r="R6096" s="31" t="s">
        <v>1779</v>
      </c>
      <c r="S6096" s="6" t="e">
        <v>#N/A</v>
      </c>
      <c r="T6096" s="6" t="e">
        <v>#N/A</v>
      </c>
      <c r="V6096" s="88">
        <v>43966</v>
      </c>
    </row>
    <row r="6097" spans="1:22" x14ac:dyDescent="0.25">
      <c r="A6097" t="s">
        <v>11438</v>
      </c>
      <c r="B6097" t="s">
        <v>10925</v>
      </c>
      <c r="C6097" t="s">
        <v>10926</v>
      </c>
      <c r="D6097" s="103" t="s">
        <v>10926</v>
      </c>
      <c r="E6097" s="46">
        <v>7273</v>
      </c>
      <c r="F6097" t="s">
        <v>10927</v>
      </c>
      <c r="G6097" t="s">
        <v>10928</v>
      </c>
      <c r="H6097" t="s">
        <v>10929</v>
      </c>
      <c r="I6097" t="s">
        <v>151</v>
      </c>
      <c r="J6097" t="s">
        <v>151</v>
      </c>
      <c r="K6097" t="s">
        <v>151</v>
      </c>
      <c r="L6097" t="s">
        <v>4352</v>
      </c>
      <c r="M6097" t="s">
        <v>151</v>
      </c>
      <c r="O6097" s="31" t="s">
        <v>3899</v>
      </c>
      <c r="P6097" s="103"/>
      <c r="Q6097" s="103"/>
      <c r="R6097" s="31" t="s">
        <v>1747</v>
      </c>
      <c r="S6097" s="6" t="e">
        <v>#N/A</v>
      </c>
      <c r="T6097" s="6" t="e">
        <v>#N/A</v>
      </c>
      <c r="V6097" s="88">
        <v>43966</v>
      </c>
    </row>
    <row r="6098" spans="1:22" s="103" customFormat="1" x14ac:dyDescent="0.25">
      <c r="A6098" s="103" t="s">
        <v>4403</v>
      </c>
      <c r="B6098" s="103" t="s">
        <v>984</v>
      </c>
      <c r="C6098" s="103" t="s">
        <v>985</v>
      </c>
      <c r="D6098" s="103" t="s">
        <v>985</v>
      </c>
      <c r="E6098" s="90">
        <v>5967</v>
      </c>
      <c r="F6098" s="103" t="s">
        <v>983</v>
      </c>
      <c r="G6098" s="103" t="s">
        <v>10936</v>
      </c>
      <c r="H6098" s="103" t="s">
        <v>10937</v>
      </c>
      <c r="I6098" s="103" t="s">
        <v>151</v>
      </c>
      <c r="J6098" s="103" t="s">
        <v>151</v>
      </c>
      <c r="K6098" s="103" t="s">
        <v>151</v>
      </c>
      <c r="L6098" s="103" t="s">
        <v>151</v>
      </c>
      <c r="M6098" s="103" t="s">
        <v>151</v>
      </c>
      <c r="O6098" s="31" t="s">
        <v>3899</v>
      </c>
      <c r="R6098" s="31" t="s">
        <v>10810</v>
      </c>
      <c r="S6098" s="6" t="e">
        <v>#N/A</v>
      </c>
      <c r="T6098" s="6" t="e">
        <v>#N/A</v>
      </c>
      <c r="V6098" s="88">
        <v>43969</v>
      </c>
    </row>
    <row r="6099" spans="1:22" s="103" customFormat="1" x14ac:dyDescent="0.25">
      <c r="A6099" s="103" t="s">
        <v>10941</v>
      </c>
      <c r="B6099" s="103" t="s">
        <v>10938</v>
      </c>
      <c r="C6099" s="103" t="s">
        <v>10939</v>
      </c>
      <c r="D6099" s="103" t="s">
        <v>10939</v>
      </c>
      <c r="E6099" s="46">
        <v>7273</v>
      </c>
      <c r="F6099" s="103" t="s">
        <v>10940</v>
      </c>
      <c r="G6099" s="103" t="s">
        <v>10942</v>
      </c>
      <c r="H6099" s="103" t="s">
        <v>8659</v>
      </c>
      <c r="I6099" s="103" t="s">
        <v>151</v>
      </c>
      <c r="J6099" s="103" t="s">
        <v>151</v>
      </c>
      <c r="K6099" s="103" t="s">
        <v>151</v>
      </c>
      <c r="L6099" s="103" t="s">
        <v>4352</v>
      </c>
      <c r="M6099" s="103" t="s">
        <v>151</v>
      </c>
      <c r="O6099" s="31" t="s">
        <v>3899</v>
      </c>
      <c r="R6099" s="31" t="s">
        <v>1779</v>
      </c>
      <c r="S6099" s="6" t="e">
        <v>#N/A</v>
      </c>
      <c r="T6099" s="6" t="e">
        <v>#N/A</v>
      </c>
      <c r="V6099" s="88">
        <v>43969</v>
      </c>
    </row>
    <row r="6100" spans="1:22" s="103" customFormat="1" x14ac:dyDescent="0.25">
      <c r="A6100" s="103" t="s">
        <v>10943</v>
      </c>
      <c r="B6100" s="103" t="s">
        <v>10938</v>
      </c>
      <c r="C6100" s="103" t="s">
        <v>10939</v>
      </c>
      <c r="D6100" s="103" t="s">
        <v>10939</v>
      </c>
      <c r="E6100" s="90">
        <v>7273</v>
      </c>
      <c r="F6100" s="103" t="s">
        <v>10940</v>
      </c>
      <c r="G6100" s="103" t="s">
        <v>10944</v>
      </c>
      <c r="H6100" s="103" t="s">
        <v>8659</v>
      </c>
      <c r="I6100" s="103" t="s">
        <v>151</v>
      </c>
      <c r="J6100" s="103" t="s">
        <v>151</v>
      </c>
      <c r="K6100" s="103" t="s">
        <v>151</v>
      </c>
      <c r="L6100" s="103" t="s">
        <v>4352</v>
      </c>
      <c r="M6100" s="103" t="s">
        <v>151</v>
      </c>
      <c r="O6100" s="31" t="s">
        <v>3899</v>
      </c>
      <c r="R6100" s="31" t="s">
        <v>1779</v>
      </c>
      <c r="S6100" s="6" t="e">
        <v>#N/A</v>
      </c>
      <c r="T6100" s="6" t="e">
        <v>#N/A</v>
      </c>
      <c r="V6100" s="88">
        <v>43969</v>
      </c>
    </row>
    <row r="6101" spans="1:22" x14ac:dyDescent="0.25">
      <c r="A6101" t="s">
        <v>10947</v>
      </c>
      <c r="B6101" s="103" t="s">
        <v>2380</v>
      </c>
      <c r="C6101" s="103" t="s">
        <v>1618</v>
      </c>
      <c r="D6101" s="103" t="s">
        <v>1618</v>
      </c>
      <c r="E6101" s="89" t="s">
        <v>1690</v>
      </c>
      <c r="F6101" s="89" t="s">
        <v>10911</v>
      </c>
      <c r="G6101" s="103" t="s">
        <v>10945</v>
      </c>
      <c r="H6101" s="103" t="s">
        <v>10946</v>
      </c>
      <c r="I6101" t="s">
        <v>151</v>
      </c>
      <c r="J6101" t="s">
        <v>151</v>
      </c>
      <c r="K6101" t="s">
        <v>151</v>
      </c>
      <c r="L6101" t="s">
        <v>151</v>
      </c>
      <c r="M6101" t="s">
        <v>151</v>
      </c>
      <c r="O6101" s="31" t="s">
        <v>3899</v>
      </c>
      <c r="P6101" s="103"/>
      <c r="Q6101" s="103"/>
      <c r="R6101" s="31" t="s">
        <v>1779</v>
      </c>
      <c r="S6101" s="6" t="e">
        <v>#N/A</v>
      </c>
      <c r="T6101" s="6" t="e">
        <v>#N/A</v>
      </c>
      <c r="V6101" s="88">
        <v>43969</v>
      </c>
    </row>
    <row r="6102" spans="1:22" s="91" customFormat="1" x14ac:dyDescent="0.25">
      <c r="A6102" s="91" t="s">
        <v>10948</v>
      </c>
      <c r="B6102" s="91" t="s">
        <v>5424</v>
      </c>
      <c r="C6102" s="91" t="s">
        <v>5425</v>
      </c>
      <c r="D6102" s="91" t="str">
        <f t="shared" ref="D6102" si="91">C6102</f>
        <v>PRIVATE.COM</v>
      </c>
      <c r="E6102" s="92">
        <v>5967</v>
      </c>
      <c r="F6102" s="91" t="s">
        <v>5426</v>
      </c>
      <c r="G6102" s="91" t="s">
        <v>10949</v>
      </c>
      <c r="H6102" s="91" t="s">
        <v>10950</v>
      </c>
      <c r="O6102" s="86" t="s">
        <v>3899</v>
      </c>
      <c r="R6102" s="86" t="s">
        <v>1742</v>
      </c>
      <c r="S6102" s="64" t="e">
        <v>#N/A</v>
      </c>
      <c r="T6102" s="64" t="e">
        <v>#N/A</v>
      </c>
      <c r="V6102" s="94">
        <v>43971</v>
      </c>
    </row>
    <row r="6103" spans="1:22" x14ac:dyDescent="0.25">
      <c r="A6103" t="s">
        <v>10951</v>
      </c>
      <c r="B6103" t="s">
        <v>10954</v>
      </c>
      <c r="C6103" t="s">
        <v>10955</v>
      </c>
      <c r="D6103" s="103" t="s">
        <v>10955</v>
      </c>
      <c r="E6103" s="89" t="s">
        <v>9781</v>
      </c>
      <c r="F6103" s="89" t="s">
        <v>10956</v>
      </c>
      <c r="G6103" t="s">
        <v>10952</v>
      </c>
      <c r="H6103" t="s">
        <v>10953</v>
      </c>
      <c r="I6103" t="s">
        <v>151</v>
      </c>
      <c r="J6103" t="s">
        <v>151</v>
      </c>
      <c r="K6103" t="s">
        <v>151</v>
      </c>
      <c r="L6103" t="s">
        <v>4352</v>
      </c>
      <c r="M6103" t="s">
        <v>151</v>
      </c>
      <c r="O6103" s="31" t="s">
        <v>3899</v>
      </c>
      <c r="R6103" s="31" t="s">
        <v>1748</v>
      </c>
      <c r="S6103" s="6" t="e">
        <v>#N/A</v>
      </c>
      <c r="T6103" s="6" t="e">
        <v>#N/A</v>
      </c>
      <c r="V6103" s="88">
        <v>43971</v>
      </c>
    </row>
    <row r="6104" spans="1:22" s="91" customFormat="1" x14ac:dyDescent="0.25">
      <c r="A6104" s="91" t="s">
        <v>10957</v>
      </c>
      <c r="B6104" s="91" t="s">
        <v>10958</v>
      </c>
      <c r="C6104" s="91" t="s">
        <v>10959</v>
      </c>
      <c r="D6104" s="91" t="s">
        <v>10959</v>
      </c>
      <c r="E6104" s="93" t="s">
        <v>1690</v>
      </c>
      <c r="F6104" s="91" t="s">
        <v>10960</v>
      </c>
      <c r="G6104" s="91" t="s">
        <v>10961</v>
      </c>
      <c r="H6104" s="91" t="s">
        <v>10962</v>
      </c>
      <c r="O6104" s="86" t="s">
        <v>3898</v>
      </c>
      <c r="R6104" s="86" t="s">
        <v>1748</v>
      </c>
      <c r="S6104" s="64" t="e">
        <v>#N/A</v>
      </c>
      <c r="T6104" s="64" t="e">
        <v>#N/A</v>
      </c>
      <c r="V6104" s="94">
        <v>43972</v>
      </c>
    </row>
    <row r="6105" spans="1:22" x14ac:dyDescent="0.25">
      <c r="A6105" t="s">
        <v>10971</v>
      </c>
      <c r="B6105" t="s">
        <v>142</v>
      </c>
      <c r="C6105" t="s">
        <v>10963</v>
      </c>
      <c r="D6105" s="103" t="s">
        <v>10963</v>
      </c>
      <c r="E6105" s="46">
        <v>5816</v>
      </c>
      <c r="F6105" t="s">
        <v>10967</v>
      </c>
      <c r="G6105" t="s">
        <v>6447</v>
      </c>
      <c r="H6105" t="s">
        <v>6448</v>
      </c>
      <c r="I6105" t="s">
        <v>151</v>
      </c>
      <c r="J6105" t="s">
        <v>151</v>
      </c>
      <c r="K6105" t="s">
        <v>151</v>
      </c>
      <c r="L6105" t="s">
        <v>4352</v>
      </c>
      <c r="M6105" t="s">
        <v>151</v>
      </c>
      <c r="O6105" s="31" t="s">
        <v>3899</v>
      </c>
      <c r="P6105" s="103"/>
      <c r="Q6105" s="103"/>
      <c r="R6105" s="31" t="s">
        <v>1742</v>
      </c>
      <c r="S6105" s="103" t="s">
        <v>6380</v>
      </c>
      <c r="T6105" s="6" t="e">
        <v>#N/A</v>
      </c>
      <c r="V6105" s="88">
        <v>43972</v>
      </c>
    </row>
    <row r="6106" spans="1:22" x14ac:dyDescent="0.25">
      <c r="A6106" t="s">
        <v>10972</v>
      </c>
      <c r="B6106" t="s">
        <v>150</v>
      </c>
      <c r="C6106" t="s">
        <v>10964</v>
      </c>
      <c r="D6106" s="103" t="s">
        <v>10964</v>
      </c>
      <c r="E6106" s="46">
        <v>5816</v>
      </c>
      <c r="F6106" t="s">
        <v>10968</v>
      </c>
      <c r="G6106" s="103" t="s">
        <v>6447</v>
      </c>
      <c r="H6106" s="103" t="s">
        <v>6448</v>
      </c>
      <c r="I6106" t="s">
        <v>151</v>
      </c>
      <c r="J6106" t="s">
        <v>151</v>
      </c>
      <c r="K6106" t="s">
        <v>151</v>
      </c>
      <c r="L6106" s="103" t="s">
        <v>4352</v>
      </c>
      <c r="M6106" t="s">
        <v>151</v>
      </c>
      <c r="O6106" s="31" t="s">
        <v>3899</v>
      </c>
      <c r="P6106" s="103"/>
      <c r="Q6106" s="103"/>
      <c r="R6106" s="31" t="s">
        <v>1742</v>
      </c>
      <c r="S6106" s="103" t="s">
        <v>6380</v>
      </c>
      <c r="T6106" s="6" t="e">
        <v>#N/A</v>
      </c>
      <c r="V6106" s="88">
        <v>43972</v>
      </c>
    </row>
    <row r="6107" spans="1:22" x14ac:dyDescent="0.25">
      <c r="A6107" t="s">
        <v>10973</v>
      </c>
      <c r="B6107" t="s">
        <v>6153</v>
      </c>
      <c r="C6107" t="s">
        <v>10975</v>
      </c>
      <c r="D6107" s="103" t="s">
        <v>10975</v>
      </c>
      <c r="E6107" s="46">
        <v>5816</v>
      </c>
      <c r="F6107" t="s">
        <v>10969</v>
      </c>
      <c r="G6107" s="103" t="s">
        <v>6447</v>
      </c>
      <c r="H6107" s="103" t="s">
        <v>6448</v>
      </c>
      <c r="I6107" t="s">
        <v>151</v>
      </c>
      <c r="J6107" t="s">
        <v>151</v>
      </c>
      <c r="K6107" t="s">
        <v>151</v>
      </c>
      <c r="L6107" t="s">
        <v>4352</v>
      </c>
      <c r="M6107" t="s">
        <v>151</v>
      </c>
      <c r="O6107" s="31" t="s">
        <v>3899</v>
      </c>
      <c r="P6107" s="103"/>
      <c r="Q6107" s="103"/>
      <c r="R6107" s="31" t="s">
        <v>1742</v>
      </c>
      <c r="S6107" s="103" t="s">
        <v>6380</v>
      </c>
      <c r="T6107" s="6" t="e">
        <v>#N/A</v>
      </c>
      <c r="V6107" s="88">
        <v>43972</v>
      </c>
    </row>
    <row r="6108" spans="1:22" x14ac:dyDescent="0.25">
      <c r="A6108" t="s">
        <v>10974</v>
      </c>
      <c r="B6108" t="s">
        <v>10965</v>
      </c>
      <c r="C6108" t="s">
        <v>10966</v>
      </c>
      <c r="D6108" s="103" t="s">
        <v>10966</v>
      </c>
      <c r="E6108" s="46">
        <v>5816</v>
      </c>
      <c r="F6108" t="s">
        <v>10970</v>
      </c>
      <c r="G6108" s="103" t="s">
        <v>6447</v>
      </c>
      <c r="H6108" s="103" t="s">
        <v>6448</v>
      </c>
      <c r="I6108" t="s">
        <v>151</v>
      </c>
      <c r="J6108" t="s">
        <v>151</v>
      </c>
      <c r="K6108" t="s">
        <v>151</v>
      </c>
      <c r="L6108" t="s">
        <v>4352</v>
      </c>
      <c r="M6108" t="s">
        <v>151</v>
      </c>
      <c r="O6108" s="31" t="s">
        <v>3899</v>
      </c>
      <c r="P6108" s="103"/>
      <c r="Q6108" s="103"/>
      <c r="R6108" s="31" t="s">
        <v>1742</v>
      </c>
      <c r="S6108" s="103" t="s">
        <v>6380</v>
      </c>
      <c r="T6108" s="6" t="e">
        <v>#N/A</v>
      </c>
      <c r="V6108" s="88">
        <v>43972</v>
      </c>
    </row>
    <row r="6109" spans="1:22" x14ac:dyDescent="0.25">
      <c r="A6109" t="s">
        <v>10976</v>
      </c>
      <c r="B6109" t="s">
        <v>10539</v>
      </c>
      <c r="C6109" t="s">
        <v>10977</v>
      </c>
      <c r="D6109" t="s">
        <v>10977</v>
      </c>
      <c r="E6109" s="46">
        <v>5816</v>
      </c>
      <c r="F6109" t="s">
        <v>10978</v>
      </c>
      <c r="G6109" t="s">
        <v>6447</v>
      </c>
      <c r="H6109" t="s">
        <v>6448</v>
      </c>
      <c r="I6109" t="s">
        <v>151</v>
      </c>
      <c r="J6109" t="s">
        <v>151</v>
      </c>
      <c r="K6109" t="s">
        <v>151</v>
      </c>
      <c r="L6109" t="s">
        <v>4352</v>
      </c>
      <c r="M6109" t="s">
        <v>151</v>
      </c>
      <c r="O6109" t="s">
        <v>3899</v>
      </c>
      <c r="R6109" t="s">
        <v>1742</v>
      </c>
      <c r="S6109" t="s">
        <v>6380</v>
      </c>
      <c r="T6109" t="e">
        <v>#N/A</v>
      </c>
      <c r="U6109" t="e">
        <v>#N/A</v>
      </c>
      <c r="V6109" s="88">
        <v>43973</v>
      </c>
    </row>
    <row r="6110" spans="1:22" x14ac:dyDescent="0.25">
      <c r="A6110" t="s">
        <v>10979</v>
      </c>
      <c r="B6110" t="s">
        <v>10980</v>
      </c>
      <c r="C6110" t="s">
        <v>10981</v>
      </c>
      <c r="D6110" t="s">
        <v>10981</v>
      </c>
      <c r="E6110" s="46">
        <v>7273</v>
      </c>
      <c r="F6110" t="s">
        <v>10982</v>
      </c>
      <c r="G6110" t="s">
        <v>10983</v>
      </c>
      <c r="H6110" t="s">
        <v>10984</v>
      </c>
      <c r="I6110" s="103" t="s">
        <v>151</v>
      </c>
      <c r="J6110" s="103" t="s">
        <v>151</v>
      </c>
      <c r="K6110" s="103" t="s">
        <v>151</v>
      </c>
      <c r="L6110" s="103" t="s">
        <v>4352</v>
      </c>
      <c r="M6110" s="103" t="s">
        <v>151</v>
      </c>
      <c r="O6110" t="s">
        <v>3899</v>
      </c>
      <c r="R6110" t="s">
        <v>6742</v>
      </c>
      <c r="S6110" t="e">
        <v>#N/A</v>
      </c>
      <c r="T6110" t="e">
        <v>#N/A</v>
      </c>
      <c r="U6110" t="e">
        <v>#N/A</v>
      </c>
      <c r="V6110" s="88">
        <v>43973</v>
      </c>
    </row>
    <row r="6111" spans="1:22" x14ac:dyDescent="0.25">
      <c r="A6111" t="s">
        <v>10985</v>
      </c>
      <c r="B6111" t="s">
        <v>10986</v>
      </c>
      <c r="C6111" t="s">
        <v>10986</v>
      </c>
      <c r="D6111" t="s">
        <v>10986</v>
      </c>
      <c r="E6111" s="46" t="s">
        <v>1690</v>
      </c>
      <c r="F6111" t="s">
        <v>10987</v>
      </c>
      <c r="G6111" t="s">
        <v>4352</v>
      </c>
      <c r="H6111" t="s">
        <v>4352</v>
      </c>
      <c r="I6111" t="s">
        <v>151</v>
      </c>
      <c r="J6111" t="s">
        <v>151</v>
      </c>
      <c r="K6111" t="s">
        <v>151</v>
      </c>
      <c r="L6111" t="s">
        <v>151</v>
      </c>
      <c r="M6111" t="s">
        <v>151</v>
      </c>
      <c r="O6111" t="s">
        <v>4574</v>
      </c>
      <c r="R6111" t="s">
        <v>1748</v>
      </c>
      <c r="S6111" t="e">
        <v>#N/A</v>
      </c>
      <c r="T6111" t="e">
        <v>#N/A</v>
      </c>
      <c r="V6111" s="88">
        <v>43977</v>
      </c>
    </row>
    <row r="6112" spans="1:22" s="103" customFormat="1" x14ac:dyDescent="0.25">
      <c r="A6112" s="103" t="s">
        <v>11050</v>
      </c>
      <c r="B6112" s="103" t="s">
        <v>11047</v>
      </c>
      <c r="C6112" s="103" t="s">
        <v>11048</v>
      </c>
      <c r="D6112" s="103" t="s">
        <v>11048</v>
      </c>
      <c r="E6112" s="46">
        <v>8699</v>
      </c>
      <c r="F6112" s="103" t="s">
        <v>11049</v>
      </c>
      <c r="G6112" s="103" t="s">
        <v>11562</v>
      </c>
      <c r="H6112" s="103" t="s">
        <v>11563</v>
      </c>
      <c r="I6112" s="103" t="s">
        <v>151</v>
      </c>
      <c r="J6112" s="103" t="s">
        <v>151</v>
      </c>
      <c r="K6112" s="103" t="s">
        <v>151</v>
      </c>
      <c r="L6112" s="103" t="s">
        <v>4352</v>
      </c>
      <c r="M6112" s="103" t="s">
        <v>151</v>
      </c>
      <c r="O6112" s="31" t="s">
        <v>3898</v>
      </c>
      <c r="R6112" s="31" t="s">
        <v>11051</v>
      </c>
      <c r="S6112" s="103" t="s">
        <v>4533</v>
      </c>
      <c r="T6112" s="6" t="e">
        <v>#N/A</v>
      </c>
      <c r="V6112" s="88">
        <v>43977</v>
      </c>
    </row>
    <row r="6113" spans="1:27" s="91" customFormat="1" x14ac:dyDescent="0.25">
      <c r="A6113" s="91" t="s">
        <v>10994</v>
      </c>
      <c r="B6113" s="91" t="s">
        <v>10988</v>
      </c>
      <c r="C6113" s="91" t="s">
        <v>10989</v>
      </c>
      <c r="D6113" s="91" t="s">
        <v>10989</v>
      </c>
      <c r="E6113" s="93" t="s">
        <v>1690</v>
      </c>
      <c r="F6113" s="91" t="s">
        <v>10992</v>
      </c>
      <c r="G6113" s="91" t="s">
        <v>10995</v>
      </c>
      <c r="H6113" s="91" t="s">
        <v>10996</v>
      </c>
      <c r="I6113" s="91" t="s">
        <v>151</v>
      </c>
      <c r="J6113" s="91" t="s">
        <v>151</v>
      </c>
      <c r="K6113" s="91" t="s">
        <v>151</v>
      </c>
      <c r="L6113" s="91" t="s">
        <v>151</v>
      </c>
      <c r="M6113" s="91" t="s">
        <v>151</v>
      </c>
      <c r="O6113" s="86" t="s">
        <v>3899</v>
      </c>
      <c r="R6113" s="91" t="s">
        <v>1747</v>
      </c>
      <c r="S6113" s="91" t="e">
        <v>#N/A</v>
      </c>
      <c r="T6113" s="91" t="e">
        <v>#N/A</v>
      </c>
      <c r="V6113" s="94">
        <v>43978</v>
      </c>
    </row>
    <row r="6114" spans="1:27" s="91" customFormat="1" x14ac:dyDescent="0.25">
      <c r="A6114" s="91" t="s">
        <v>10997</v>
      </c>
      <c r="B6114" s="91" t="s">
        <v>10990</v>
      </c>
      <c r="C6114" s="91" t="s">
        <v>10991</v>
      </c>
      <c r="D6114" s="91" t="s">
        <v>10991</v>
      </c>
      <c r="E6114" s="92">
        <v>5967</v>
      </c>
      <c r="F6114" s="91" t="s">
        <v>10993</v>
      </c>
      <c r="G6114" s="91" t="s">
        <v>10998</v>
      </c>
      <c r="H6114" s="91" t="s">
        <v>10999</v>
      </c>
      <c r="I6114" s="91" t="s">
        <v>151</v>
      </c>
      <c r="J6114" s="91" t="s">
        <v>151</v>
      </c>
      <c r="K6114" s="91" t="s">
        <v>151</v>
      </c>
      <c r="L6114" s="91" t="s">
        <v>151</v>
      </c>
      <c r="M6114" s="91" t="s">
        <v>151</v>
      </c>
      <c r="O6114" s="86" t="s">
        <v>3899</v>
      </c>
      <c r="R6114" s="91" t="s">
        <v>1747</v>
      </c>
      <c r="S6114" s="91" t="e">
        <v>#N/A</v>
      </c>
      <c r="T6114" s="91" t="e">
        <v>#N/A</v>
      </c>
      <c r="V6114" s="94">
        <v>43978</v>
      </c>
    </row>
    <row r="6115" spans="1:27" s="91" customFormat="1" x14ac:dyDescent="0.25">
      <c r="A6115" s="91" t="s">
        <v>11001</v>
      </c>
      <c r="B6115" s="91" t="s">
        <v>9240</v>
      </c>
      <c r="C6115" s="91" t="s">
        <v>7163</v>
      </c>
      <c r="D6115" s="91" t="s">
        <v>7163</v>
      </c>
      <c r="E6115" s="92">
        <v>5967</v>
      </c>
      <c r="F6115" s="91" t="s">
        <v>7162</v>
      </c>
      <c r="G6115" s="91" t="s">
        <v>7164</v>
      </c>
      <c r="H6115" s="91" t="s">
        <v>10829</v>
      </c>
      <c r="I6115" s="91" t="s">
        <v>151</v>
      </c>
      <c r="J6115" s="91" t="s">
        <v>151</v>
      </c>
      <c r="K6115" s="91" t="s">
        <v>151</v>
      </c>
      <c r="L6115" s="91" t="s">
        <v>151</v>
      </c>
      <c r="M6115" s="91" t="s">
        <v>151</v>
      </c>
      <c r="O6115" s="86" t="s">
        <v>3899</v>
      </c>
      <c r="R6115" s="86" t="s">
        <v>6742</v>
      </c>
      <c r="S6115" s="64" t="e">
        <v>#N/A</v>
      </c>
      <c r="T6115" s="64" t="e">
        <v>#N/A</v>
      </c>
      <c r="V6115" s="94">
        <v>43979</v>
      </c>
    </row>
    <row r="6116" spans="1:27" x14ac:dyDescent="0.25">
      <c r="A6116" t="s">
        <v>11002</v>
      </c>
      <c r="B6116" s="103" t="s">
        <v>9240</v>
      </c>
      <c r="C6116" s="103" t="s">
        <v>7163</v>
      </c>
      <c r="D6116" s="103" t="s">
        <v>7163</v>
      </c>
      <c r="E6116" s="46">
        <v>5967</v>
      </c>
      <c r="F6116" s="103" t="s">
        <v>7162</v>
      </c>
      <c r="G6116" t="s">
        <v>7164</v>
      </c>
      <c r="H6116" t="s">
        <v>10796</v>
      </c>
      <c r="I6116" s="103" t="s">
        <v>151</v>
      </c>
      <c r="J6116" s="103" t="s">
        <v>151</v>
      </c>
      <c r="K6116" s="103" t="s">
        <v>151</v>
      </c>
      <c r="L6116" s="103" t="s">
        <v>151</v>
      </c>
      <c r="M6116" s="103" t="s">
        <v>151</v>
      </c>
      <c r="O6116" s="31" t="s">
        <v>3899</v>
      </c>
      <c r="P6116" s="103"/>
      <c r="Q6116" s="103"/>
      <c r="R6116" s="31" t="s">
        <v>6742</v>
      </c>
      <c r="S6116" s="6" t="e">
        <v>#N/A</v>
      </c>
      <c r="T6116" s="6" t="e">
        <v>#N/A</v>
      </c>
      <c r="V6116" s="88">
        <v>43979</v>
      </c>
    </row>
    <row r="6117" spans="1:27" x14ac:dyDescent="0.25">
      <c r="A6117" t="s">
        <v>11003</v>
      </c>
      <c r="B6117" s="103" t="s">
        <v>9240</v>
      </c>
      <c r="C6117" s="103" t="s">
        <v>7163</v>
      </c>
      <c r="D6117" s="103" t="s">
        <v>7163</v>
      </c>
      <c r="E6117" s="46">
        <v>5967</v>
      </c>
      <c r="F6117" s="103" t="s">
        <v>7162</v>
      </c>
      <c r="G6117" t="s">
        <v>7164</v>
      </c>
      <c r="H6117" t="s">
        <v>11000</v>
      </c>
      <c r="I6117" s="103" t="s">
        <v>151</v>
      </c>
      <c r="J6117" s="103" t="s">
        <v>151</v>
      </c>
      <c r="K6117" s="103" t="s">
        <v>151</v>
      </c>
      <c r="L6117" s="103" t="s">
        <v>151</v>
      </c>
      <c r="M6117" s="103" t="s">
        <v>151</v>
      </c>
      <c r="O6117" s="31" t="s">
        <v>3899</v>
      </c>
      <c r="P6117" s="103"/>
      <c r="Q6117" s="103"/>
      <c r="R6117" s="31" t="s">
        <v>6742</v>
      </c>
      <c r="S6117" s="6" t="e">
        <v>#N/A</v>
      </c>
      <c r="T6117" s="6" t="e">
        <v>#N/A</v>
      </c>
      <c r="V6117" s="88">
        <v>43979</v>
      </c>
    </row>
    <row r="6118" spans="1:27" x14ac:dyDescent="0.25">
      <c r="A6118" t="s">
        <v>11004</v>
      </c>
      <c r="B6118" s="103" t="s">
        <v>9240</v>
      </c>
      <c r="C6118" s="103" t="s">
        <v>7163</v>
      </c>
      <c r="D6118" s="103" t="s">
        <v>7163</v>
      </c>
      <c r="E6118" s="46">
        <v>5967</v>
      </c>
      <c r="F6118" s="103" t="s">
        <v>7162</v>
      </c>
      <c r="G6118" t="s">
        <v>7164</v>
      </c>
      <c r="H6118" t="s">
        <v>11000</v>
      </c>
      <c r="I6118" s="103" t="s">
        <v>151</v>
      </c>
      <c r="J6118" s="103" t="s">
        <v>151</v>
      </c>
      <c r="K6118" s="103" t="s">
        <v>151</v>
      </c>
      <c r="L6118" s="103" t="s">
        <v>151</v>
      </c>
      <c r="M6118" s="103" t="s">
        <v>151</v>
      </c>
      <c r="O6118" s="31" t="s">
        <v>3899</v>
      </c>
      <c r="P6118" s="103"/>
      <c r="Q6118" s="103"/>
      <c r="R6118" s="31" t="s">
        <v>6742</v>
      </c>
      <c r="S6118" s="6" t="e">
        <v>#N/A</v>
      </c>
      <c r="T6118" s="6" t="e">
        <v>#N/A</v>
      </c>
      <c r="V6118" s="88">
        <v>43979</v>
      </c>
    </row>
    <row r="6119" spans="1:27" x14ac:dyDescent="0.25">
      <c r="A6119" t="s">
        <v>11005</v>
      </c>
      <c r="B6119" s="103" t="s">
        <v>9240</v>
      </c>
      <c r="C6119" s="103" t="s">
        <v>7163</v>
      </c>
      <c r="D6119" s="103" t="s">
        <v>7163</v>
      </c>
      <c r="E6119" s="46">
        <v>5967</v>
      </c>
      <c r="F6119" s="103" t="s">
        <v>7162</v>
      </c>
      <c r="G6119" t="s">
        <v>7164</v>
      </c>
      <c r="H6119" t="s">
        <v>11000</v>
      </c>
      <c r="I6119" s="103" t="s">
        <v>151</v>
      </c>
      <c r="J6119" s="103" t="s">
        <v>151</v>
      </c>
      <c r="K6119" s="103" t="s">
        <v>151</v>
      </c>
      <c r="L6119" s="103" t="s">
        <v>151</v>
      </c>
      <c r="M6119" s="103" t="s">
        <v>151</v>
      </c>
      <c r="O6119" s="31" t="s">
        <v>3899</v>
      </c>
      <c r="P6119" s="103"/>
      <c r="Q6119" s="103"/>
      <c r="R6119" s="31" t="s">
        <v>6742</v>
      </c>
      <c r="S6119" s="6" t="e">
        <v>#N/A</v>
      </c>
      <c r="T6119" s="6" t="e">
        <v>#N/A</v>
      </c>
      <c r="V6119" s="88">
        <v>43979</v>
      </c>
    </row>
    <row r="6120" spans="1:27" s="91" customFormat="1" x14ac:dyDescent="0.25">
      <c r="A6120" s="91" t="s">
        <v>11006</v>
      </c>
      <c r="B6120" s="91" t="s">
        <v>984</v>
      </c>
      <c r="C6120" s="91" t="s">
        <v>985</v>
      </c>
      <c r="D6120" s="91" t="s">
        <v>985</v>
      </c>
      <c r="E6120" s="100">
        <v>5967</v>
      </c>
      <c r="F6120" s="93" t="s">
        <v>983</v>
      </c>
      <c r="G6120" s="91" t="s">
        <v>11012</v>
      </c>
      <c r="H6120" s="91" t="s">
        <v>6247</v>
      </c>
      <c r="I6120" s="91" t="s">
        <v>151</v>
      </c>
      <c r="J6120" s="91" t="s">
        <v>151</v>
      </c>
      <c r="K6120" s="91" t="s">
        <v>151</v>
      </c>
      <c r="L6120" s="91" t="s">
        <v>151</v>
      </c>
      <c r="M6120" s="91" t="s">
        <v>151</v>
      </c>
      <c r="O6120" s="64" t="s">
        <v>3899</v>
      </c>
      <c r="P6120" s="69"/>
      <c r="Q6120" s="69"/>
      <c r="R6120" s="64" t="s">
        <v>1744</v>
      </c>
      <c r="S6120" s="64" t="e">
        <v>#N/A</v>
      </c>
      <c r="T6120" s="64" t="e">
        <v>#N/A</v>
      </c>
      <c r="V6120" s="94">
        <v>43980</v>
      </c>
    </row>
    <row r="6121" spans="1:27" s="91" customFormat="1" x14ac:dyDescent="0.25">
      <c r="A6121" s="91" t="s">
        <v>11007</v>
      </c>
      <c r="B6121" s="91" t="s">
        <v>984</v>
      </c>
      <c r="C6121" s="91" t="s">
        <v>985</v>
      </c>
      <c r="D6121" s="91" t="s">
        <v>985</v>
      </c>
      <c r="E6121" s="67">
        <v>5967</v>
      </c>
      <c r="F6121" s="93" t="s">
        <v>983</v>
      </c>
      <c r="G6121" s="91" t="s">
        <v>11012</v>
      </c>
      <c r="H6121" s="91" t="s">
        <v>6247</v>
      </c>
      <c r="I6121" s="91" t="s">
        <v>151</v>
      </c>
      <c r="J6121" s="91" t="s">
        <v>151</v>
      </c>
      <c r="K6121" s="91" t="s">
        <v>151</v>
      </c>
      <c r="L6121" s="91" t="s">
        <v>151</v>
      </c>
      <c r="M6121" s="91" t="s">
        <v>151</v>
      </c>
      <c r="O6121" s="86" t="s">
        <v>3899</v>
      </c>
      <c r="R6121" s="86" t="s">
        <v>1744</v>
      </c>
      <c r="S6121" s="64" t="e">
        <v>#N/A</v>
      </c>
      <c r="T6121" s="64" t="e">
        <v>#N/A</v>
      </c>
      <c r="V6121" s="94">
        <v>43980</v>
      </c>
    </row>
    <row r="6122" spans="1:27" s="91" customFormat="1" x14ac:dyDescent="0.25">
      <c r="A6122" s="91" t="s">
        <v>11008</v>
      </c>
      <c r="B6122" s="91" t="s">
        <v>984</v>
      </c>
      <c r="C6122" s="91" t="s">
        <v>985</v>
      </c>
      <c r="D6122" s="91" t="s">
        <v>985</v>
      </c>
      <c r="E6122" s="100">
        <v>5967</v>
      </c>
      <c r="F6122" s="93" t="s">
        <v>983</v>
      </c>
      <c r="G6122" s="91" t="s">
        <v>11012</v>
      </c>
      <c r="H6122" s="91" t="s">
        <v>6247</v>
      </c>
      <c r="I6122" s="91" t="s">
        <v>151</v>
      </c>
      <c r="J6122" s="91" t="s">
        <v>151</v>
      </c>
      <c r="K6122" s="91" t="s">
        <v>151</v>
      </c>
      <c r="L6122" s="91" t="s">
        <v>151</v>
      </c>
      <c r="M6122" s="91" t="s">
        <v>151</v>
      </c>
      <c r="O6122" s="64" t="s">
        <v>3899</v>
      </c>
      <c r="P6122" s="69"/>
      <c r="Q6122" s="69"/>
      <c r="R6122" s="64" t="s">
        <v>1744</v>
      </c>
      <c r="S6122" s="64" t="e">
        <v>#N/A</v>
      </c>
      <c r="T6122" s="64" t="e">
        <v>#N/A</v>
      </c>
      <c r="V6122" s="94">
        <v>43980</v>
      </c>
    </row>
    <row r="6123" spans="1:27" s="91" customFormat="1" x14ac:dyDescent="0.25">
      <c r="A6123" s="91" t="s">
        <v>11009</v>
      </c>
      <c r="B6123" s="91" t="s">
        <v>984</v>
      </c>
      <c r="C6123" s="91" t="s">
        <v>985</v>
      </c>
      <c r="D6123" s="91" t="s">
        <v>985</v>
      </c>
      <c r="E6123" s="67">
        <v>5967</v>
      </c>
      <c r="F6123" s="93" t="s">
        <v>983</v>
      </c>
      <c r="G6123" s="91" t="s">
        <v>11012</v>
      </c>
      <c r="H6123" s="91" t="s">
        <v>6247</v>
      </c>
      <c r="I6123" s="91" t="s">
        <v>151</v>
      </c>
      <c r="J6123" s="91" t="s">
        <v>151</v>
      </c>
      <c r="K6123" s="91" t="s">
        <v>151</v>
      </c>
      <c r="L6123" s="91" t="s">
        <v>151</v>
      </c>
      <c r="M6123" s="91" t="s">
        <v>151</v>
      </c>
      <c r="O6123" s="86" t="s">
        <v>3899</v>
      </c>
      <c r="R6123" s="86" t="s">
        <v>1744</v>
      </c>
      <c r="S6123" s="64" t="e">
        <v>#N/A</v>
      </c>
      <c r="T6123" s="64" t="e">
        <v>#N/A</v>
      </c>
      <c r="V6123" s="94">
        <v>43980</v>
      </c>
    </row>
    <row r="6124" spans="1:27" s="91" customFormat="1" x14ac:dyDescent="0.25">
      <c r="A6124" s="91" t="s">
        <v>11010</v>
      </c>
      <c r="B6124" s="91" t="s">
        <v>984</v>
      </c>
      <c r="C6124" s="91" t="s">
        <v>985</v>
      </c>
      <c r="D6124" s="91" t="s">
        <v>985</v>
      </c>
      <c r="E6124" s="100">
        <v>5967</v>
      </c>
      <c r="F6124" s="93" t="s">
        <v>983</v>
      </c>
      <c r="G6124" s="91" t="s">
        <v>11012</v>
      </c>
      <c r="H6124" s="91" t="s">
        <v>6247</v>
      </c>
      <c r="I6124" s="91" t="s">
        <v>151</v>
      </c>
      <c r="J6124" s="91" t="s">
        <v>151</v>
      </c>
      <c r="K6124" s="91" t="s">
        <v>151</v>
      </c>
      <c r="L6124" s="91" t="s">
        <v>151</v>
      </c>
      <c r="M6124" s="91" t="s">
        <v>151</v>
      </c>
      <c r="O6124" s="64" t="s">
        <v>3899</v>
      </c>
      <c r="P6124" s="69"/>
      <c r="Q6124" s="69"/>
      <c r="R6124" s="64" t="s">
        <v>1744</v>
      </c>
      <c r="S6124" s="64" t="e">
        <v>#N/A</v>
      </c>
      <c r="T6124" s="64" t="e">
        <v>#N/A</v>
      </c>
      <c r="V6124" s="94">
        <v>43980</v>
      </c>
    </row>
    <row r="6125" spans="1:27" s="91" customFormat="1" x14ac:dyDescent="0.25">
      <c r="A6125" s="91" t="s">
        <v>11011</v>
      </c>
      <c r="B6125" s="91" t="s">
        <v>984</v>
      </c>
      <c r="C6125" s="91" t="s">
        <v>985</v>
      </c>
      <c r="D6125" s="91" t="s">
        <v>985</v>
      </c>
      <c r="E6125" s="67">
        <v>5967</v>
      </c>
      <c r="F6125" s="93" t="s">
        <v>983</v>
      </c>
      <c r="G6125" s="91" t="s">
        <v>11012</v>
      </c>
      <c r="H6125" s="91" t="s">
        <v>6247</v>
      </c>
      <c r="I6125" s="91" t="s">
        <v>151</v>
      </c>
      <c r="J6125" s="91" t="s">
        <v>151</v>
      </c>
      <c r="K6125" s="91" t="s">
        <v>151</v>
      </c>
      <c r="L6125" s="91" t="s">
        <v>151</v>
      </c>
      <c r="M6125" s="91" t="s">
        <v>151</v>
      </c>
      <c r="O6125" s="86" t="s">
        <v>3899</v>
      </c>
      <c r="R6125" s="86" t="s">
        <v>1744</v>
      </c>
      <c r="S6125" s="64" t="e">
        <v>#N/A</v>
      </c>
      <c r="T6125" s="64" t="e">
        <v>#N/A</v>
      </c>
      <c r="V6125" s="94">
        <v>43980</v>
      </c>
    </row>
    <row r="6126" spans="1:27" s="91" customFormat="1" x14ac:dyDescent="0.25">
      <c r="A6126" s="91" t="s">
        <v>11015</v>
      </c>
      <c r="B6126" s="91" t="s">
        <v>4960</v>
      </c>
      <c r="C6126" s="91" t="s">
        <v>987</v>
      </c>
      <c r="D6126" s="91" t="s">
        <v>9735</v>
      </c>
      <c r="E6126" s="91" t="s">
        <v>1690</v>
      </c>
      <c r="F6126" s="91" t="s">
        <v>996</v>
      </c>
      <c r="G6126" s="91" t="s">
        <v>11013</v>
      </c>
      <c r="H6126" s="91" t="s">
        <v>11014</v>
      </c>
      <c r="I6126" s="91" t="s">
        <v>151</v>
      </c>
      <c r="J6126" s="91" t="s">
        <v>151</v>
      </c>
      <c r="K6126" s="91" t="s">
        <v>151</v>
      </c>
      <c r="L6126" s="91" t="s">
        <v>151</v>
      </c>
      <c r="M6126" s="91" t="s">
        <v>151</v>
      </c>
      <c r="N6126"/>
      <c r="O6126" s="86" t="s">
        <v>3899</v>
      </c>
      <c r="P6126" s="103"/>
      <c r="Q6126" s="103"/>
      <c r="R6126" s="64" t="s">
        <v>1744</v>
      </c>
      <c r="S6126" s="64" t="e">
        <v>#N/A</v>
      </c>
      <c r="T6126" s="64" t="e">
        <v>#N/A</v>
      </c>
      <c r="U6126"/>
      <c r="V6126" s="94">
        <v>43980</v>
      </c>
      <c r="W6126"/>
      <c r="X6126"/>
      <c r="Y6126"/>
      <c r="Z6126"/>
      <c r="AA6126"/>
    </row>
    <row r="6127" spans="1:27" x14ac:dyDescent="0.25">
      <c r="A6127" t="s">
        <v>11016</v>
      </c>
      <c r="B6127" t="s">
        <v>11017</v>
      </c>
      <c r="C6127" t="s">
        <v>11018</v>
      </c>
      <c r="D6127" s="103" t="s">
        <v>11018</v>
      </c>
      <c r="E6127" s="89" t="s">
        <v>9933</v>
      </c>
      <c r="F6127" s="89" t="s">
        <v>11019</v>
      </c>
      <c r="G6127" t="s">
        <v>4352</v>
      </c>
      <c r="H6127" t="s">
        <v>4352</v>
      </c>
      <c r="I6127" t="s">
        <v>151</v>
      </c>
      <c r="J6127" t="s">
        <v>151</v>
      </c>
      <c r="K6127" t="s">
        <v>151</v>
      </c>
      <c r="L6127" t="s">
        <v>4352</v>
      </c>
      <c r="M6127" t="s">
        <v>151</v>
      </c>
      <c r="O6127" s="31" t="s">
        <v>3898</v>
      </c>
      <c r="R6127" s="31" t="s">
        <v>1742</v>
      </c>
      <c r="S6127" t="s">
        <v>6897</v>
      </c>
      <c r="T6127" s="6" t="e">
        <v>#N/A</v>
      </c>
      <c r="V6127" s="88">
        <v>43983</v>
      </c>
    </row>
    <row r="6128" spans="1:27" x14ac:dyDescent="0.25">
      <c r="A6128" t="s">
        <v>11024</v>
      </c>
      <c r="B6128" t="s">
        <v>3516</v>
      </c>
      <c r="C6128" t="s">
        <v>11020</v>
      </c>
      <c r="D6128" s="103" t="s">
        <v>11020</v>
      </c>
      <c r="E6128" s="46">
        <v>5816</v>
      </c>
      <c r="F6128" t="s">
        <v>11022</v>
      </c>
      <c r="G6128" s="103" t="s">
        <v>6447</v>
      </c>
      <c r="H6128" s="103" t="s">
        <v>6448</v>
      </c>
      <c r="I6128" t="s">
        <v>151</v>
      </c>
      <c r="J6128" t="s">
        <v>151</v>
      </c>
      <c r="K6128" t="s">
        <v>151</v>
      </c>
      <c r="L6128" t="s">
        <v>4352</v>
      </c>
      <c r="M6128" t="s">
        <v>151</v>
      </c>
      <c r="O6128" s="31" t="s">
        <v>3899</v>
      </c>
      <c r="P6128" s="103"/>
      <c r="Q6128" s="103"/>
      <c r="R6128" s="31" t="s">
        <v>1742</v>
      </c>
      <c r="S6128" s="103" t="s">
        <v>6380</v>
      </c>
      <c r="T6128" s="6" t="e">
        <v>#N/A</v>
      </c>
      <c r="V6128" s="88">
        <v>43985</v>
      </c>
    </row>
    <row r="6129" spans="1:27" x14ac:dyDescent="0.25">
      <c r="A6129" t="s">
        <v>11025</v>
      </c>
      <c r="B6129" t="s">
        <v>6135</v>
      </c>
      <c r="C6129" t="s">
        <v>11021</v>
      </c>
      <c r="D6129" s="103" t="s">
        <v>11021</v>
      </c>
      <c r="E6129" s="46">
        <v>5816</v>
      </c>
      <c r="F6129" t="s">
        <v>11023</v>
      </c>
      <c r="G6129" s="103" t="s">
        <v>6447</v>
      </c>
      <c r="H6129" s="103" t="s">
        <v>6448</v>
      </c>
      <c r="I6129" s="103" t="s">
        <v>151</v>
      </c>
      <c r="J6129" s="103" t="s">
        <v>151</v>
      </c>
      <c r="K6129" s="103" t="s">
        <v>151</v>
      </c>
      <c r="L6129" s="103" t="s">
        <v>4352</v>
      </c>
      <c r="M6129" s="103" t="s">
        <v>151</v>
      </c>
      <c r="O6129" s="103" t="s">
        <v>3899</v>
      </c>
      <c r="P6129" s="103"/>
      <c r="Q6129" s="103"/>
      <c r="R6129" s="103" t="s">
        <v>1742</v>
      </c>
      <c r="S6129" s="103" t="s">
        <v>6380</v>
      </c>
      <c r="T6129" s="103" t="e">
        <v>#N/A</v>
      </c>
      <c r="V6129" s="88">
        <v>43985</v>
      </c>
    </row>
    <row r="6130" spans="1:27" s="91" customFormat="1" x14ac:dyDescent="0.25">
      <c r="A6130" s="91" t="s">
        <v>11026</v>
      </c>
      <c r="B6130" s="91" t="s">
        <v>4960</v>
      </c>
      <c r="C6130" s="91" t="s">
        <v>987</v>
      </c>
      <c r="D6130" s="91" t="s">
        <v>9735</v>
      </c>
      <c r="E6130" s="92" t="s">
        <v>1690</v>
      </c>
      <c r="F6130" s="91" t="s">
        <v>996</v>
      </c>
      <c r="G6130" s="91" t="s">
        <v>11027</v>
      </c>
      <c r="H6130" s="91" t="s">
        <v>11028</v>
      </c>
      <c r="I6130" s="91" t="s">
        <v>151</v>
      </c>
      <c r="J6130" s="91" t="s">
        <v>151</v>
      </c>
      <c r="K6130" s="91" t="s">
        <v>151</v>
      </c>
      <c r="L6130" s="91" t="s">
        <v>151</v>
      </c>
      <c r="M6130" s="91" t="s">
        <v>151</v>
      </c>
      <c r="N6130" s="103"/>
      <c r="O6130" s="86" t="s">
        <v>3899</v>
      </c>
      <c r="P6130" s="103"/>
      <c r="Q6130" s="103"/>
      <c r="R6130" s="86" t="s">
        <v>1744</v>
      </c>
      <c r="S6130" s="91" t="e">
        <v>#N/A</v>
      </c>
      <c r="T6130" s="64" t="e">
        <v>#N/A</v>
      </c>
      <c r="U6130" s="103"/>
      <c r="V6130" s="94">
        <v>43990</v>
      </c>
      <c r="W6130" s="103"/>
      <c r="X6130" s="103"/>
      <c r="Y6130" s="103"/>
      <c r="Z6130" s="103"/>
      <c r="AA6130" s="103"/>
    </row>
    <row r="6131" spans="1:27" x14ac:dyDescent="0.25">
      <c r="A6131" t="s">
        <v>11029</v>
      </c>
      <c r="B6131" t="s">
        <v>8626</v>
      </c>
      <c r="C6131" t="s">
        <v>11030</v>
      </c>
      <c r="D6131" s="103" t="s">
        <v>11030</v>
      </c>
      <c r="E6131" s="89" t="s">
        <v>9936</v>
      </c>
      <c r="F6131" s="89" t="s">
        <v>11031</v>
      </c>
      <c r="G6131" s="103" t="s">
        <v>6447</v>
      </c>
      <c r="H6131" s="103" t="s">
        <v>6448</v>
      </c>
      <c r="I6131" t="s">
        <v>151</v>
      </c>
      <c r="J6131" t="s">
        <v>151</v>
      </c>
      <c r="K6131" t="s">
        <v>151</v>
      </c>
      <c r="L6131" t="s">
        <v>4352</v>
      </c>
      <c r="M6131" t="s">
        <v>151</v>
      </c>
      <c r="O6131" s="31" t="s">
        <v>3899</v>
      </c>
      <c r="R6131" s="31" t="s">
        <v>1742</v>
      </c>
      <c r="S6131" t="s">
        <v>6380</v>
      </c>
      <c r="T6131" s="6" t="e">
        <v>#N/A</v>
      </c>
      <c r="V6131" s="88">
        <v>43991</v>
      </c>
    </row>
    <row r="6132" spans="1:27" x14ac:dyDescent="0.25">
      <c r="A6132" t="s">
        <v>11032</v>
      </c>
      <c r="B6132" t="s">
        <v>8760</v>
      </c>
      <c r="C6132" t="s">
        <v>11033</v>
      </c>
      <c r="D6132" s="103" t="s">
        <v>11033</v>
      </c>
      <c r="E6132" s="89" t="s">
        <v>9936</v>
      </c>
      <c r="F6132" s="89" t="s">
        <v>11034</v>
      </c>
      <c r="G6132" s="103" t="s">
        <v>6447</v>
      </c>
      <c r="H6132" s="103" t="s">
        <v>6448</v>
      </c>
      <c r="I6132" s="103" t="s">
        <v>151</v>
      </c>
      <c r="J6132" s="103" t="s">
        <v>151</v>
      </c>
      <c r="K6132" s="103" t="s">
        <v>151</v>
      </c>
      <c r="L6132" s="103" t="s">
        <v>4352</v>
      </c>
      <c r="M6132" s="103" t="s">
        <v>151</v>
      </c>
      <c r="N6132" s="103"/>
      <c r="O6132" s="31" t="s">
        <v>3899</v>
      </c>
      <c r="P6132" s="103"/>
      <c r="Q6132" s="103"/>
      <c r="R6132" s="31" t="s">
        <v>1742</v>
      </c>
      <c r="S6132" s="103" t="s">
        <v>6380</v>
      </c>
      <c r="T6132" s="6" t="e">
        <v>#N/A</v>
      </c>
      <c r="V6132" s="88">
        <v>43991</v>
      </c>
    </row>
    <row r="6133" spans="1:27" x14ac:dyDescent="0.25">
      <c r="A6133" t="s">
        <v>11036</v>
      </c>
      <c r="B6133" t="s">
        <v>6106</v>
      </c>
      <c r="C6133" t="s">
        <v>11035</v>
      </c>
      <c r="D6133" s="103" t="s">
        <v>11035</v>
      </c>
      <c r="E6133" s="89" t="s">
        <v>9936</v>
      </c>
      <c r="F6133" s="89" t="s">
        <v>11037</v>
      </c>
      <c r="G6133" s="103" t="s">
        <v>6447</v>
      </c>
      <c r="H6133" s="103" t="s">
        <v>6448</v>
      </c>
      <c r="I6133" s="103" t="s">
        <v>151</v>
      </c>
      <c r="J6133" s="103" t="s">
        <v>151</v>
      </c>
      <c r="K6133" s="103" t="s">
        <v>151</v>
      </c>
      <c r="L6133" s="103" t="s">
        <v>4352</v>
      </c>
      <c r="M6133" s="103" t="s">
        <v>151</v>
      </c>
      <c r="N6133" s="103"/>
      <c r="O6133" s="31" t="s">
        <v>3899</v>
      </c>
      <c r="P6133" s="103"/>
      <c r="Q6133" s="103"/>
      <c r="R6133" s="31" t="s">
        <v>1742</v>
      </c>
      <c r="S6133" s="103" t="s">
        <v>6380</v>
      </c>
      <c r="T6133" s="6" t="e">
        <v>#N/A</v>
      </c>
      <c r="U6133" s="103"/>
      <c r="V6133" s="88">
        <v>43991</v>
      </c>
    </row>
    <row r="6134" spans="1:27" x14ac:dyDescent="0.25">
      <c r="A6134" t="s">
        <v>11038</v>
      </c>
      <c r="B6134" t="s">
        <v>9177</v>
      </c>
      <c r="C6134" t="s">
        <v>11039</v>
      </c>
      <c r="D6134" s="103" t="s">
        <v>11039</v>
      </c>
      <c r="E6134" s="89" t="s">
        <v>9936</v>
      </c>
      <c r="F6134" s="89" t="s">
        <v>11040</v>
      </c>
      <c r="G6134" s="103" t="s">
        <v>6447</v>
      </c>
      <c r="H6134" s="103" t="s">
        <v>6448</v>
      </c>
      <c r="I6134" s="103" t="s">
        <v>151</v>
      </c>
      <c r="J6134" s="103" t="s">
        <v>151</v>
      </c>
      <c r="K6134" s="103" t="s">
        <v>151</v>
      </c>
      <c r="L6134" s="103" t="s">
        <v>4352</v>
      </c>
      <c r="M6134" s="103" t="s">
        <v>151</v>
      </c>
      <c r="N6134" s="103"/>
      <c r="O6134" s="31" t="s">
        <v>3899</v>
      </c>
      <c r="P6134" s="103"/>
      <c r="Q6134" s="103"/>
      <c r="R6134" s="31" t="s">
        <v>1742</v>
      </c>
      <c r="S6134" s="103" t="s">
        <v>6380</v>
      </c>
      <c r="T6134" s="6" t="e">
        <v>#N/A</v>
      </c>
      <c r="V6134" s="88">
        <v>43991</v>
      </c>
    </row>
    <row r="6135" spans="1:27" s="103" customFormat="1" x14ac:dyDescent="0.25">
      <c r="A6135" s="103" t="s">
        <v>11041</v>
      </c>
      <c r="B6135" s="103" t="s">
        <v>11042</v>
      </c>
      <c r="C6135" s="103" t="s">
        <v>11043</v>
      </c>
      <c r="D6135" s="103" t="s">
        <v>11043</v>
      </c>
      <c r="E6135" s="89" t="s">
        <v>9781</v>
      </c>
      <c r="F6135" s="89" t="s">
        <v>11044</v>
      </c>
      <c r="G6135" s="103" t="s">
        <v>11045</v>
      </c>
      <c r="H6135" s="103" t="s">
        <v>11046</v>
      </c>
      <c r="I6135" s="103" t="s">
        <v>151</v>
      </c>
      <c r="J6135" s="103" t="s">
        <v>151</v>
      </c>
      <c r="K6135" s="103" t="s">
        <v>151</v>
      </c>
      <c r="L6135" s="103" t="s">
        <v>4352</v>
      </c>
      <c r="M6135" s="103" t="s">
        <v>151</v>
      </c>
      <c r="O6135" s="31" t="s">
        <v>3899</v>
      </c>
      <c r="R6135" s="31" t="s">
        <v>1748</v>
      </c>
      <c r="S6135" s="6" t="e">
        <v>#N/A</v>
      </c>
      <c r="T6135" s="6" t="e">
        <v>#N/A</v>
      </c>
      <c r="V6135" s="88">
        <v>43992</v>
      </c>
    </row>
    <row r="6136" spans="1:27" s="91" customFormat="1" x14ac:dyDescent="0.25">
      <c r="A6136" s="91" t="s">
        <v>11052</v>
      </c>
      <c r="B6136" s="91" t="s">
        <v>4960</v>
      </c>
      <c r="C6136" s="91" t="s">
        <v>987</v>
      </c>
      <c r="D6136" s="91" t="s">
        <v>9735</v>
      </c>
      <c r="E6136" s="91" t="s">
        <v>1690</v>
      </c>
      <c r="F6136" s="91" t="s">
        <v>996</v>
      </c>
      <c r="G6136" s="91" t="s">
        <v>11053</v>
      </c>
      <c r="H6136" s="91" t="s">
        <v>11054</v>
      </c>
      <c r="I6136" s="91" t="s">
        <v>151</v>
      </c>
      <c r="J6136" s="91" t="s">
        <v>151</v>
      </c>
      <c r="K6136" s="91" t="s">
        <v>151</v>
      </c>
      <c r="L6136" s="91" t="s">
        <v>151</v>
      </c>
      <c r="M6136" s="91" t="s">
        <v>151</v>
      </c>
      <c r="N6136"/>
      <c r="O6136" s="86" t="s">
        <v>3899</v>
      </c>
      <c r="P6136" s="103"/>
      <c r="Q6136" s="103"/>
      <c r="R6136" s="86" t="s">
        <v>1744</v>
      </c>
      <c r="S6136" s="91" t="e">
        <v>#N/A</v>
      </c>
      <c r="T6136" s="64" t="e">
        <v>#N/A</v>
      </c>
      <c r="U6136"/>
      <c r="V6136" s="94">
        <v>43993</v>
      </c>
      <c r="W6136"/>
      <c r="X6136"/>
      <c r="Y6136"/>
      <c r="Z6136"/>
      <c r="AA6136"/>
    </row>
    <row r="6137" spans="1:27" x14ac:dyDescent="0.25">
      <c r="A6137" t="s">
        <v>11056</v>
      </c>
      <c r="B6137" t="s">
        <v>54</v>
      </c>
      <c r="C6137" t="s">
        <v>11055</v>
      </c>
      <c r="D6137" s="103" t="s">
        <v>11055</v>
      </c>
      <c r="E6137" s="89" t="s">
        <v>9936</v>
      </c>
      <c r="F6137" s="89" t="s">
        <v>11057</v>
      </c>
      <c r="G6137" s="103" t="s">
        <v>6447</v>
      </c>
      <c r="H6137" s="103" t="s">
        <v>6448</v>
      </c>
      <c r="I6137" t="s">
        <v>151</v>
      </c>
      <c r="J6137" t="s">
        <v>151</v>
      </c>
      <c r="K6137" t="s">
        <v>151</v>
      </c>
      <c r="L6137" t="s">
        <v>4352</v>
      </c>
      <c r="M6137" t="s">
        <v>151</v>
      </c>
      <c r="O6137" s="31" t="s">
        <v>3899</v>
      </c>
      <c r="P6137" s="103"/>
      <c r="Q6137" s="103"/>
      <c r="R6137" s="31" t="s">
        <v>1742</v>
      </c>
      <c r="S6137" s="103" t="s">
        <v>6380</v>
      </c>
      <c r="T6137" s="6" t="e">
        <v>#N/A</v>
      </c>
      <c r="V6137" s="88">
        <v>43993</v>
      </c>
    </row>
    <row r="6138" spans="1:27" x14ac:dyDescent="0.25">
      <c r="A6138" t="s">
        <v>8730</v>
      </c>
      <c r="B6138" t="s">
        <v>8731</v>
      </c>
      <c r="C6138" t="s">
        <v>11058</v>
      </c>
      <c r="D6138" s="103" t="s">
        <v>11058</v>
      </c>
      <c r="E6138" s="104">
        <v>7273</v>
      </c>
      <c r="F6138" t="s">
        <v>11059</v>
      </c>
      <c r="G6138" t="s">
        <v>8735</v>
      </c>
      <c r="H6138" t="s">
        <v>8734</v>
      </c>
      <c r="I6138" t="s">
        <v>151</v>
      </c>
      <c r="J6138" t="s">
        <v>151</v>
      </c>
      <c r="K6138" t="s">
        <v>151</v>
      </c>
      <c r="L6138" s="103" t="s">
        <v>4352</v>
      </c>
      <c r="M6138" t="s">
        <v>151</v>
      </c>
      <c r="O6138" s="31" t="s">
        <v>3899</v>
      </c>
      <c r="R6138" s="31" t="s">
        <v>1742</v>
      </c>
      <c r="S6138" t="s">
        <v>6380</v>
      </c>
      <c r="T6138" s="6" t="e">
        <v>#N/A</v>
      </c>
      <c r="V6138" s="88">
        <v>43994</v>
      </c>
    </row>
    <row r="6139" spans="1:27" x14ac:dyDescent="0.25">
      <c r="A6139" t="s">
        <v>11060</v>
      </c>
      <c r="B6139" t="s">
        <v>11061</v>
      </c>
      <c r="C6139" t="s">
        <v>11062</v>
      </c>
      <c r="D6139" t="s">
        <v>11062</v>
      </c>
      <c r="E6139" s="104">
        <v>7273</v>
      </c>
      <c r="F6139" t="s">
        <v>11065</v>
      </c>
      <c r="G6139" t="s">
        <v>11063</v>
      </c>
      <c r="H6139" s="105" t="s">
        <v>11064</v>
      </c>
      <c r="I6139" t="s">
        <v>151</v>
      </c>
      <c r="J6139" t="s">
        <v>151</v>
      </c>
      <c r="K6139" t="s">
        <v>151</v>
      </c>
      <c r="L6139" s="103" t="s">
        <v>4352</v>
      </c>
      <c r="M6139" s="103" t="s">
        <v>151</v>
      </c>
      <c r="O6139" s="31" t="s">
        <v>3899</v>
      </c>
      <c r="P6139" s="103"/>
      <c r="Q6139" s="103"/>
      <c r="R6139" s="31" t="s">
        <v>1747</v>
      </c>
      <c r="S6139" s="6" t="e">
        <v>#N/A</v>
      </c>
      <c r="T6139" s="6" t="e">
        <v>#N/A</v>
      </c>
      <c r="V6139" s="88">
        <v>43994</v>
      </c>
    </row>
    <row r="6140" spans="1:27" x14ac:dyDescent="0.25">
      <c r="A6140" t="s">
        <v>11070</v>
      </c>
      <c r="B6140" t="s">
        <v>11066</v>
      </c>
      <c r="C6140" t="s">
        <v>11067</v>
      </c>
      <c r="D6140" s="103" t="s">
        <v>11067</v>
      </c>
      <c r="E6140" s="103" t="s">
        <v>1690</v>
      </c>
      <c r="F6140" t="s">
        <v>11068</v>
      </c>
      <c r="G6140" t="s">
        <v>11069</v>
      </c>
      <c r="H6140" t="s">
        <v>9275</v>
      </c>
      <c r="I6140" t="s">
        <v>151</v>
      </c>
      <c r="J6140" t="s">
        <v>151</v>
      </c>
      <c r="K6140" t="s">
        <v>151</v>
      </c>
      <c r="L6140" t="s">
        <v>151</v>
      </c>
      <c r="M6140" t="s">
        <v>151</v>
      </c>
      <c r="O6140" s="31" t="s">
        <v>3899</v>
      </c>
      <c r="P6140" s="103"/>
      <c r="Q6140" s="103"/>
      <c r="R6140" s="31" t="s">
        <v>1747</v>
      </c>
      <c r="S6140" s="6" t="e">
        <v>#N/A</v>
      </c>
      <c r="T6140" s="6" t="e">
        <v>#N/A</v>
      </c>
      <c r="V6140" s="88">
        <v>43997</v>
      </c>
    </row>
    <row r="6141" spans="1:27" x14ac:dyDescent="0.25">
      <c r="A6141" t="s">
        <v>11077</v>
      </c>
      <c r="B6141" t="s">
        <v>144</v>
      </c>
      <c r="C6141" t="s">
        <v>11071</v>
      </c>
      <c r="D6141" s="103" t="s">
        <v>11071</v>
      </c>
      <c r="E6141" s="89" t="s">
        <v>9936</v>
      </c>
      <c r="F6141" t="s">
        <v>11074</v>
      </c>
      <c r="G6141" s="103" t="s">
        <v>6447</v>
      </c>
      <c r="H6141" s="103" t="s">
        <v>6448</v>
      </c>
      <c r="I6141" t="s">
        <v>151</v>
      </c>
      <c r="J6141" t="s">
        <v>151</v>
      </c>
      <c r="K6141" t="s">
        <v>151</v>
      </c>
      <c r="L6141" t="s">
        <v>4352</v>
      </c>
      <c r="M6141" t="s">
        <v>151</v>
      </c>
      <c r="O6141" s="31" t="s">
        <v>3899</v>
      </c>
      <c r="P6141" s="103"/>
      <c r="Q6141" s="103"/>
      <c r="R6141" s="31" t="s">
        <v>1742</v>
      </c>
      <c r="S6141" s="103" t="s">
        <v>6380</v>
      </c>
      <c r="T6141" s="6" t="e">
        <v>#N/A</v>
      </c>
      <c r="V6141" s="88">
        <v>43997</v>
      </c>
    </row>
    <row r="6142" spans="1:27" x14ac:dyDescent="0.25">
      <c r="A6142" t="s">
        <v>11078</v>
      </c>
      <c r="B6142" t="s">
        <v>6789</v>
      </c>
      <c r="C6142" t="s">
        <v>11072</v>
      </c>
      <c r="D6142" s="103" t="s">
        <v>11072</v>
      </c>
      <c r="E6142" s="89" t="s">
        <v>9936</v>
      </c>
      <c r="F6142" t="s">
        <v>11075</v>
      </c>
      <c r="G6142" s="103" t="s">
        <v>6447</v>
      </c>
      <c r="H6142" s="103" t="s">
        <v>6448</v>
      </c>
      <c r="I6142" t="s">
        <v>151</v>
      </c>
      <c r="J6142" t="s">
        <v>151</v>
      </c>
      <c r="K6142" t="s">
        <v>151</v>
      </c>
      <c r="L6142" s="103" t="s">
        <v>4352</v>
      </c>
      <c r="M6142" s="103" t="s">
        <v>151</v>
      </c>
      <c r="O6142" s="31" t="s">
        <v>3899</v>
      </c>
      <c r="P6142" s="103"/>
      <c r="Q6142" s="103"/>
      <c r="R6142" s="31" t="s">
        <v>1742</v>
      </c>
      <c r="S6142" s="103" t="s">
        <v>6380</v>
      </c>
      <c r="T6142" s="6" t="e">
        <v>#N/A</v>
      </c>
      <c r="V6142" s="88">
        <v>43997</v>
      </c>
    </row>
    <row r="6143" spans="1:27" x14ac:dyDescent="0.25">
      <c r="A6143" t="s">
        <v>11079</v>
      </c>
      <c r="B6143" t="s">
        <v>6111</v>
      </c>
      <c r="C6143" t="s">
        <v>11073</v>
      </c>
      <c r="D6143" s="103" t="s">
        <v>11073</v>
      </c>
      <c r="E6143" s="89" t="s">
        <v>9936</v>
      </c>
      <c r="F6143" t="s">
        <v>11076</v>
      </c>
      <c r="G6143" s="103" t="s">
        <v>6447</v>
      </c>
      <c r="H6143" s="103" t="s">
        <v>6448</v>
      </c>
      <c r="I6143" t="s">
        <v>151</v>
      </c>
      <c r="J6143" t="s">
        <v>151</v>
      </c>
      <c r="K6143" t="s">
        <v>151</v>
      </c>
      <c r="L6143" t="s">
        <v>4352</v>
      </c>
      <c r="M6143" t="s">
        <v>151</v>
      </c>
      <c r="O6143" s="31" t="s">
        <v>3899</v>
      </c>
      <c r="P6143" s="103"/>
      <c r="Q6143" s="103"/>
      <c r="R6143" s="31" t="s">
        <v>1742</v>
      </c>
      <c r="S6143" s="103" t="s">
        <v>6380</v>
      </c>
      <c r="T6143" s="6" t="e">
        <v>#N/A</v>
      </c>
      <c r="V6143" s="88">
        <v>43997</v>
      </c>
    </row>
    <row r="6144" spans="1:27" x14ac:dyDescent="0.25">
      <c r="A6144" t="s">
        <v>11080</v>
      </c>
      <c r="B6144" s="103" t="s">
        <v>984</v>
      </c>
      <c r="C6144" s="103" t="s">
        <v>985</v>
      </c>
      <c r="D6144" s="103" t="s">
        <v>985</v>
      </c>
      <c r="E6144" s="16">
        <v>5967</v>
      </c>
      <c r="F6144" s="89" t="s">
        <v>983</v>
      </c>
      <c r="G6144" t="s">
        <v>4399</v>
      </c>
      <c r="H6144" t="s">
        <v>4400</v>
      </c>
      <c r="I6144" s="103" t="s">
        <v>151</v>
      </c>
      <c r="J6144" s="103" t="s">
        <v>151</v>
      </c>
      <c r="K6144" s="103" t="s">
        <v>151</v>
      </c>
      <c r="L6144" s="103" t="s">
        <v>151</v>
      </c>
      <c r="M6144" s="103" t="s">
        <v>151</v>
      </c>
      <c r="O6144" s="31" t="s">
        <v>3899</v>
      </c>
      <c r="P6144" s="103"/>
      <c r="Q6144" s="103"/>
      <c r="R6144" s="6" t="s">
        <v>1744</v>
      </c>
      <c r="S6144" s="6" t="e">
        <v>#N/A</v>
      </c>
      <c r="T6144" s="6" t="e">
        <v>#N/A</v>
      </c>
      <c r="V6144" s="88">
        <v>43998</v>
      </c>
    </row>
    <row r="6145" spans="1:22" x14ac:dyDescent="0.25">
      <c r="A6145" t="s">
        <v>11081</v>
      </c>
      <c r="B6145" s="103" t="s">
        <v>984</v>
      </c>
      <c r="C6145" s="103" t="s">
        <v>985</v>
      </c>
      <c r="D6145" s="103" t="s">
        <v>985</v>
      </c>
      <c r="E6145" s="48">
        <v>5967</v>
      </c>
      <c r="F6145" s="89" t="s">
        <v>983</v>
      </c>
      <c r="G6145" s="103" t="s">
        <v>4399</v>
      </c>
      <c r="H6145" s="103" t="s">
        <v>4400</v>
      </c>
      <c r="I6145" s="103" t="s">
        <v>151</v>
      </c>
      <c r="J6145" s="103" t="s">
        <v>151</v>
      </c>
      <c r="K6145" s="103" t="s">
        <v>151</v>
      </c>
      <c r="L6145" s="103" t="s">
        <v>151</v>
      </c>
      <c r="M6145" s="103" t="s">
        <v>151</v>
      </c>
      <c r="O6145" s="31" t="s">
        <v>3899</v>
      </c>
      <c r="P6145" s="103"/>
      <c r="Q6145" s="103"/>
      <c r="R6145" s="6" t="s">
        <v>1744</v>
      </c>
      <c r="S6145" s="6" t="e">
        <v>#N/A</v>
      </c>
      <c r="T6145" s="6" t="e">
        <v>#N/A</v>
      </c>
      <c r="V6145" s="88">
        <v>43998</v>
      </c>
    </row>
    <row r="6146" spans="1:22" x14ac:dyDescent="0.25">
      <c r="A6146" t="s">
        <v>11082</v>
      </c>
      <c r="B6146" s="103" t="s">
        <v>984</v>
      </c>
      <c r="C6146" s="103" t="s">
        <v>985</v>
      </c>
      <c r="D6146" s="103" t="s">
        <v>985</v>
      </c>
      <c r="E6146" s="16">
        <v>5967</v>
      </c>
      <c r="F6146" s="89" t="s">
        <v>983</v>
      </c>
      <c r="G6146" s="103" t="s">
        <v>4399</v>
      </c>
      <c r="H6146" s="103" t="s">
        <v>4400</v>
      </c>
      <c r="I6146" s="103" t="s">
        <v>151</v>
      </c>
      <c r="J6146" s="103" t="s">
        <v>151</v>
      </c>
      <c r="K6146" s="103" t="s">
        <v>151</v>
      </c>
      <c r="L6146" s="103" t="s">
        <v>151</v>
      </c>
      <c r="M6146" s="103" t="s">
        <v>151</v>
      </c>
      <c r="O6146" s="31" t="s">
        <v>3899</v>
      </c>
      <c r="P6146" s="103"/>
      <c r="Q6146" s="103"/>
      <c r="R6146" s="6" t="s">
        <v>1744</v>
      </c>
      <c r="S6146" s="6" t="e">
        <v>#N/A</v>
      </c>
      <c r="T6146" s="6" t="e">
        <v>#N/A</v>
      </c>
      <c r="V6146" s="88">
        <v>43998</v>
      </c>
    </row>
    <row r="6147" spans="1:22" x14ac:dyDescent="0.25">
      <c r="A6147" s="103" t="s">
        <v>11083</v>
      </c>
      <c r="B6147" s="103" t="s">
        <v>984</v>
      </c>
      <c r="C6147" s="103" t="s">
        <v>985</v>
      </c>
      <c r="D6147" s="103" t="s">
        <v>985</v>
      </c>
      <c r="E6147" s="48">
        <v>5967</v>
      </c>
      <c r="F6147" s="89" t="s">
        <v>983</v>
      </c>
      <c r="G6147" s="103" t="s">
        <v>3914</v>
      </c>
      <c r="H6147" s="103" t="s">
        <v>6247</v>
      </c>
      <c r="I6147" s="103" t="s">
        <v>151</v>
      </c>
      <c r="J6147" s="103" t="s">
        <v>151</v>
      </c>
      <c r="K6147" s="103" t="s">
        <v>151</v>
      </c>
      <c r="L6147" s="103" t="s">
        <v>151</v>
      </c>
      <c r="M6147" s="103" t="s">
        <v>151</v>
      </c>
      <c r="O6147" s="31" t="s">
        <v>3899</v>
      </c>
      <c r="P6147" s="103"/>
      <c r="Q6147" s="103"/>
      <c r="R6147" s="6" t="s">
        <v>1744</v>
      </c>
      <c r="S6147" s="6" t="e">
        <v>#N/A</v>
      </c>
      <c r="T6147" s="6" t="e">
        <v>#N/A</v>
      </c>
      <c r="V6147" s="88">
        <v>43998</v>
      </c>
    </row>
    <row r="6148" spans="1:22" x14ac:dyDescent="0.25">
      <c r="A6148" s="103" t="s">
        <v>11084</v>
      </c>
      <c r="B6148" s="103" t="s">
        <v>984</v>
      </c>
      <c r="C6148" s="103" t="s">
        <v>985</v>
      </c>
      <c r="D6148" s="103" t="s">
        <v>985</v>
      </c>
      <c r="E6148" s="16">
        <v>5967</v>
      </c>
      <c r="F6148" s="89" t="s">
        <v>983</v>
      </c>
      <c r="G6148" s="103" t="s">
        <v>3914</v>
      </c>
      <c r="H6148" s="103" t="s">
        <v>6247</v>
      </c>
      <c r="I6148" s="103" t="s">
        <v>151</v>
      </c>
      <c r="J6148" s="103" t="s">
        <v>151</v>
      </c>
      <c r="K6148" s="103" t="s">
        <v>151</v>
      </c>
      <c r="L6148" s="103" t="s">
        <v>151</v>
      </c>
      <c r="M6148" s="103" t="s">
        <v>151</v>
      </c>
      <c r="O6148" s="31" t="s">
        <v>3899</v>
      </c>
      <c r="P6148" s="103"/>
      <c r="Q6148" s="103"/>
      <c r="R6148" s="6" t="s">
        <v>1744</v>
      </c>
      <c r="S6148" s="6" t="e">
        <v>#N/A</v>
      </c>
      <c r="T6148" s="6" t="e">
        <v>#N/A</v>
      </c>
      <c r="V6148" s="88">
        <v>43998</v>
      </c>
    </row>
    <row r="6149" spans="1:22" x14ac:dyDescent="0.25">
      <c r="A6149" s="103" t="s">
        <v>11085</v>
      </c>
      <c r="B6149" s="103" t="s">
        <v>984</v>
      </c>
      <c r="C6149" s="103" t="s">
        <v>985</v>
      </c>
      <c r="D6149" s="103" t="s">
        <v>985</v>
      </c>
      <c r="E6149" s="48">
        <v>5967</v>
      </c>
      <c r="F6149" s="89" t="s">
        <v>983</v>
      </c>
      <c r="G6149" s="103" t="s">
        <v>3914</v>
      </c>
      <c r="H6149" s="103" t="s">
        <v>6247</v>
      </c>
      <c r="I6149" s="103" t="s">
        <v>151</v>
      </c>
      <c r="J6149" s="103" t="s">
        <v>151</v>
      </c>
      <c r="K6149" s="103" t="s">
        <v>151</v>
      </c>
      <c r="L6149" s="103" t="s">
        <v>151</v>
      </c>
      <c r="M6149" s="103" t="s">
        <v>151</v>
      </c>
      <c r="O6149" s="31" t="s">
        <v>3899</v>
      </c>
      <c r="P6149" s="103"/>
      <c r="Q6149" s="103"/>
      <c r="R6149" s="6" t="s">
        <v>1744</v>
      </c>
      <c r="S6149" s="6" t="e">
        <v>#N/A</v>
      </c>
      <c r="T6149" s="6" t="e">
        <v>#N/A</v>
      </c>
      <c r="V6149" s="88">
        <v>43998</v>
      </c>
    </row>
    <row r="6150" spans="1:22" x14ac:dyDescent="0.25">
      <c r="A6150" s="103" t="s">
        <v>6687</v>
      </c>
      <c r="B6150" s="103" t="s">
        <v>984</v>
      </c>
      <c r="C6150" s="103" t="s">
        <v>985</v>
      </c>
      <c r="D6150" s="103" t="s">
        <v>985</v>
      </c>
      <c r="E6150" s="16">
        <v>5967</v>
      </c>
      <c r="F6150" s="89" t="s">
        <v>983</v>
      </c>
      <c r="G6150" s="103" t="s">
        <v>3914</v>
      </c>
      <c r="H6150" s="103" t="s">
        <v>6247</v>
      </c>
      <c r="I6150" s="103" t="s">
        <v>151</v>
      </c>
      <c r="J6150" s="103" t="s">
        <v>151</v>
      </c>
      <c r="K6150" s="103" t="s">
        <v>151</v>
      </c>
      <c r="L6150" s="103" t="s">
        <v>151</v>
      </c>
      <c r="M6150" s="103" t="s">
        <v>151</v>
      </c>
      <c r="O6150" s="31" t="s">
        <v>3899</v>
      </c>
      <c r="P6150" s="103"/>
      <c r="Q6150" s="103"/>
      <c r="R6150" s="6" t="s">
        <v>1744</v>
      </c>
      <c r="S6150" s="6" t="e">
        <v>#N/A</v>
      </c>
      <c r="T6150" s="6" t="e">
        <v>#N/A</v>
      </c>
      <c r="V6150" s="88">
        <v>43998</v>
      </c>
    </row>
    <row r="6151" spans="1:22" x14ac:dyDescent="0.25">
      <c r="A6151" t="s">
        <v>11086</v>
      </c>
      <c r="B6151" s="103" t="s">
        <v>984</v>
      </c>
      <c r="C6151" s="103" t="s">
        <v>985</v>
      </c>
      <c r="D6151" s="103" t="s">
        <v>985</v>
      </c>
      <c r="E6151" s="48">
        <v>5967</v>
      </c>
      <c r="F6151" s="89" t="s">
        <v>983</v>
      </c>
      <c r="G6151" s="103" t="s">
        <v>3914</v>
      </c>
      <c r="H6151" s="103" t="s">
        <v>6247</v>
      </c>
      <c r="I6151" s="103" t="s">
        <v>151</v>
      </c>
      <c r="J6151" s="103" t="s">
        <v>151</v>
      </c>
      <c r="K6151" s="103" t="s">
        <v>151</v>
      </c>
      <c r="L6151" s="103" t="s">
        <v>151</v>
      </c>
      <c r="M6151" s="103" t="s">
        <v>151</v>
      </c>
      <c r="O6151" s="31" t="s">
        <v>3899</v>
      </c>
      <c r="P6151" s="103"/>
      <c r="Q6151" s="103"/>
      <c r="R6151" s="6" t="s">
        <v>1744</v>
      </c>
      <c r="S6151" s="6" t="e">
        <v>#N/A</v>
      </c>
      <c r="T6151" s="6" t="e">
        <v>#N/A</v>
      </c>
      <c r="V6151" s="88">
        <v>43998</v>
      </c>
    </row>
    <row r="6152" spans="1:22" x14ac:dyDescent="0.25">
      <c r="A6152" t="s">
        <v>11087</v>
      </c>
      <c r="B6152" s="103" t="s">
        <v>984</v>
      </c>
      <c r="C6152" s="103" t="s">
        <v>985</v>
      </c>
      <c r="D6152" s="103" t="s">
        <v>985</v>
      </c>
      <c r="E6152" s="16">
        <v>5967</v>
      </c>
      <c r="F6152" s="89" t="s">
        <v>983</v>
      </c>
      <c r="G6152" s="103" t="s">
        <v>3914</v>
      </c>
      <c r="H6152" s="103" t="s">
        <v>6247</v>
      </c>
      <c r="I6152" s="103" t="s">
        <v>151</v>
      </c>
      <c r="J6152" s="103" t="s">
        <v>151</v>
      </c>
      <c r="K6152" s="103" t="s">
        <v>151</v>
      </c>
      <c r="L6152" s="103" t="s">
        <v>151</v>
      </c>
      <c r="M6152" s="103" t="s">
        <v>151</v>
      </c>
      <c r="O6152" s="31" t="s">
        <v>3899</v>
      </c>
      <c r="P6152" s="103"/>
      <c r="Q6152" s="103"/>
      <c r="R6152" s="6" t="s">
        <v>1744</v>
      </c>
      <c r="S6152" s="6" t="e">
        <v>#N/A</v>
      </c>
      <c r="T6152" s="6" t="e">
        <v>#N/A</v>
      </c>
      <c r="V6152" s="88">
        <v>43998</v>
      </c>
    </row>
    <row r="6153" spans="1:22" x14ac:dyDescent="0.25">
      <c r="A6153" t="s">
        <v>11088</v>
      </c>
      <c r="B6153" s="103" t="s">
        <v>984</v>
      </c>
      <c r="C6153" s="103" t="s">
        <v>985</v>
      </c>
      <c r="D6153" s="103" t="s">
        <v>985</v>
      </c>
      <c r="E6153" s="48">
        <v>5967</v>
      </c>
      <c r="F6153" s="89" t="s">
        <v>983</v>
      </c>
      <c r="G6153" s="103" t="s">
        <v>3914</v>
      </c>
      <c r="H6153" s="103" t="s">
        <v>6247</v>
      </c>
      <c r="I6153" s="103" t="s">
        <v>151</v>
      </c>
      <c r="J6153" s="103" t="s">
        <v>151</v>
      </c>
      <c r="K6153" s="103" t="s">
        <v>151</v>
      </c>
      <c r="L6153" s="103" t="s">
        <v>151</v>
      </c>
      <c r="M6153" s="103" t="s">
        <v>151</v>
      </c>
      <c r="O6153" s="31" t="s">
        <v>3899</v>
      </c>
      <c r="P6153" s="103"/>
      <c r="Q6153" s="103"/>
      <c r="R6153" s="6" t="s">
        <v>1744</v>
      </c>
      <c r="S6153" s="6" t="e">
        <v>#N/A</v>
      </c>
      <c r="T6153" s="6" t="e">
        <v>#N/A</v>
      </c>
      <c r="V6153" s="88">
        <v>43998</v>
      </c>
    </row>
    <row r="6154" spans="1:22" x14ac:dyDescent="0.25">
      <c r="A6154" t="s">
        <v>11089</v>
      </c>
      <c r="B6154" s="103" t="s">
        <v>984</v>
      </c>
      <c r="C6154" s="103" t="s">
        <v>985</v>
      </c>
      <c r="D6154" s="103" t="s">
        <v>985</v>
      </c>
      <c r="E6154" s="16">
        <v>5967</v>
      </c>
      <c r="F6154" s="89" t="s">
        <v>983</v>
      </c>
      <c r="G6154" s="103" t="s">
        <v>3914</v>
      </c>
      <c r="H6154" s="103" t="s">
        <v>6247</v>
      </c>
      <c r="I6154" s="103" t="s">
        <v>151</v>
      </c>
      <c r="J6154" s="103" t="s">
        <v>151</v>
      </c>
      <c r="K6154" s="103" t="s">
        <v>151</v>
      </c>
      <c r="L6154" s="103" t="s">
        <v>151</v>
      </c>
      <c r="M6154" s="103" t="s">
        <v>151</v>
      </c>
      <c r="O6154" s="31" t="s">
        <v>3899</v>
      </c>
      <c r="P6154" s="103"/>
      <c r="Q6154" s="103"/>
      <c r="R6154" s="6" t="s">
        <v>1744</v>
      </c>
      <c r="S6154" s="6" t="e">
        <v>#N/A</v>
      </c>
      <c r="T6154" s="6" t="e">
        <v>#N/A</v>
      </c>
      <c r="V6154" s="88">
        <v>43998</v>
      </c>
    </row>
    <row r="6155" spans="1:22" x14ac:dyDescent="0.25">
      <c r="A6155" t="s">
        <v>11090</v>
      </c>
      <c r="B6155" s="103" t="s">
        <v>984</v>
      </c>
      <c r="C6155" s="103" t="s">
        <v>985</v>
      </c>
      <c r="D6155" s="103" t="s">
        <v>985</v>
      </c>
      <c r="E6155" s="48">
        <v>5967</v>
      </c>
      <c r="F6155" s="89" t="s">
        <v>983</v>
      </c>
      <c r="G6155" s="103" t="s">
        <v>3914</v>
      </c>
      <c r="H6155" s="103" t="s">
        <v>6247</v>
      </c>
      <c r="I6155" s="103" t="s">
        <v>151</v>
      </c>
      <c r="J6155" s="103" t="s">
        <v>151</v>
      </c>
      <c r="K6155" s="103" t="s">
        <v>151</v>
      </c>
      <c r="L6155" s="103" t="s">
        <v>151</v>
      </c>
      <c r="M6155" s="103" t="s">
        <v>151</v>
      </c>
      <c r="O6155" s="31" t="s">
        <v>3899</v>
      </c>
      <c r="P6155" s="103"/>
      <c r="Q6155" s="103"/>
      <c r="R6155" s="6" t="s">
        <v>1744</v>
      </c>
      <c r="S6155" s="6" t="e">
        <v>#N/A</v>
      </c>
      <c r="T6155" s="6" t="e">
        <v>#N/A</v>
      </c>
      <c r="V6155" s="88">
        <v>43998</v>
      </c>
    </row>
    <row r="6156" spans="1:22" x14ac:dyDescent="0.25">
      <c r="A6156" t="s">
        <v>11091</v>
      </c>
      <c r="B6156" s="103" t="s">
        <v>984</v>
      </c>
      <c r="C6156" s="103" t="s">
        <v>985</v>
      </c>
      <c r="D6156" s="103" t="s">
        <v>985</v>
      </c>
      <c r="E6156" s="16">
        <v>5967</v>
      </c>
      <c r="F6156" s="89" t="s">
        <v>983</v>
      </c>
      <c r="G6156" s="103" t="s">
        <v>3914</v>
      </c>
      <c r="H6156" s="103" t="s">
        <v>6247</v>
      </c>
      <c r="I6156" s="103" t="s">
        <v>151</v>
      </c>
      <c r="J6156" s="103" t="s">
        <v>151</v>
      </c>
      <c r="K6156" s="103" t="s">
        <v>151</v>
      </c>
      <c r="L6156" s="103" t="s">
        <v>151</v>
      </c>
      <c r="M6156" s="103" t="s">
        <v>151</v>
      </c>
      <c r="O6156" s="31" t="s">
        <v>3899</v>
      </c>
      <c r="P6156" s="103"/>
      <c r="Q6156" s="103"/>
      <c r="R6156" s="6" t="s">
        <v>1744</v>
      </c>
      <c r="S6156" s="6" t="e">
        <v>#N/A</v>
      </c>
      <c r="T6156" s="6" t="e">
        <v>#N/A</v>
      </c>
      <c r="V6156" s="88">
        <v>43998</v>
      </c>
    </row>
    <row r="6157" spans="1:22" x14ac:dyDescent="0.25">
      <c r="A6157" t="s">
        <v>11092</v>
      </c>
      <c r="B6157" s="103" t="s">
        <v>984</v>
      </c>
      <c r="C6157" s="103" t="s">
        <v>985</v>
      </c>
      <c r="D6157" s="103" t="s">
        <v>985</v>
      </c>
      <c r="E6157" s="48">
        <v>5967</v>
      </c>
      <c r="F6157" s="89" t="s">
        <v>983</v>
      </c>
      <c r="G6157" s="103" t="s">
        <v>3914</v>
      </c>
      <c r="H6157" s="103" t="s">
        <v>6247</v>
      </c>
      <c r="I6157" s="103" t="s">
        <v>151</v>
      </c>
      <c r="J6157" s="103" t="s">
        <v>151</v>
      </c>
      <c r="K6157" s="103" t="s">
        <v>151</v>
      </c>
      <c r="L6157" s="103" t="s">
        <v>151</v>
      </c>
      <c r="M6157" s="103" t="s">
        <v>151</v>
      </c>
      <c r="O6157" s="31" t="s">
        <v>3899</v>
      </c>
      <c r="P6157" s="103"/>
      <c r="Q6157" s="103"/>
      <c r="R6157" s="6" t="s">
        <v>1744</v>
      </c>
      <c r="S6157" s="6" t="e">
        <v>#N/A</v>
      </c>
      <c r="T6157" s="6" t="e">
        <v>#N/A</v>
      </c>
      <c r="V6157" s="88">
        <v>43998</v>
      </c>
    </row>
    <row r="6158" spans="1:22" x14ac:dyDescent="0.25">
      <c r="A6158" t="s">
        <v>11093</v>
      </c>
      <c r="B6158" s="103" t="s">
        <v>984</v>
      </c>
      <c r="C6158" s="103" t="s">
        <v>985</v>
      </c>
      <c r="D6158" s="103" t="s">
        <v>985</v>
      </c>
      <c r="E6158" s="16">
        <v>5967</v>
      </c>
      <c r="F6158" s="89" t="s">
        <v>983</v>
      </c>
      <c r="G6158" s="103" t="s">
        <v>3914</v>
      </c>
      <c r="H6158" s="103" t="s">
        <v>6247</v>
      </c>
      <c r="I6158" s="103" t="s">
        <v>151</v>
      </c>
      <c r="J6158" s="103" t="s">
        <v>151</v>
      </c>
      <c r="K6158" s="103" t="s">
        <v>151</v>
      </c>
      <c r="L6158" s="103" t="s">
        <v>151</v>
      </c>
      <c r="M6158" s="103" t="s">
        <v>151</v>
      </c>
      <c r="O6158" s="31" t="s">
        <v>3899</v>
      </c>
      <c r="P6158" s="103"/>
      <c r="Q6158" s="103"/>
      <c r="R6158" s="6" t="s">
        <v>1744</v>
      </c>
      <c r="S6158" s="6" t="e">
        <v>#N/A</v>
      </c>
      <c r="T6158" s="6" t="e">
        <v>#N/A</v>
      </c>
      <c r="V6158" s="88">
        <v>43998</v>
      </c>
    </row>
    <row r="6159" spans="1:22" x14ac:dyDescent="0.25">
      <c r="A6159" t="s">
        <v>11094</v>
      </c>
      <c r="B6159" s="103" t="s">
        <v>984</v>
      </c>
      <c r="C6159" s="103" t="s">
        <v>985</v>
      </c>
      <c r="D6159" s="103" t="s">
        <v>985</v>
      </c>
      <c r="E6159" s="48" t="s">
        <v>1690</v>
      </c>
      <c r="F6159" s="89" t="s">
        <v>983</v>
      </c>
      <c r="G6159" s="103" t="s">
        <v>3914</v>
      </c>
      <c r="H6159" s="103" t="s">
        <v>6247</v>
      </c>
      <c r="I6159" s="103" t="s">
        <v>151</v>
      </c>
      <c r="J6159" s="103" t="s">
        <v>151</v>
      </c>
      <c r="K6159" s="103" t="s">
        <v>151</v>
      </c>
      <c r="L6159" s="103" t="s">
        <v>151</v>
      </c>
      <c r="M6159" s="103" t="s">
        <v>151</v>
      </c>
      <c r="O6159" s="31" t="s">
        <v>3899</v>
      </c>
      <c r="P6159" s="103"/>
      <c r="Q6159" s="103"/>
      <c r="R6159" s="6" t="s">
        <v>1744</v>
      </c>
      <c r="S6159" s="6" t="e">
        <v>#N/A</v>
      </c>
      <c r="T6159" s="6" t="e">
        <v>#N/A</v>
      </c>
      <c r="V6159" s="88">
        <v>43998</v>
      </c>
    </row>
    <row r="6160" spans="1:22" x14ac:dyDescent="0.25">
      <c r="A6160" t="s">
        <v>11095</v>
      </c>
      <c r="B6160" s="103" t="s">
        <v>984</v>
      </c>
      <c r="C6160" s="103" t="s">
        <v>985</v>
      </c>
      <c r="D6160" s="103" t="s">
        <v>985</v>
      </c>
      <c r="E6160" s="16">
        <v>5967</v>
      </c>
      <c r="F6160" s="89" t="s">
        <v>983</v>
      </c>
      <c r="G6160" s="103" t="s">
        <v>3914</v>
      </c>
      <c r="H6160" s="103" t="s">
        <v>6247</v>
      </c>
      <c r="I6160" s="103" t="s">
        <v>151</v>
      </c>
      <c r="J6160" s="103" t="s">
        <v>151</v>
      </c>
      <c r="K6160" s="103" t="s">
        <v>151</v>
      </c>
      <c r="L6160" s="103" t="s">
        <v>151</v>
      </c>
      <c r="M6160" s="103" t="s">
        <v>151</v>
      </c>
      <c r="O6160" s="31" t="s">
        <v>3899</v>
      </c>
      <c r="P6160" s="103"/>
      <c r="Q6160" s="103"/>
      <c r="R6160" s="6" t="s">
        <v>1744</v>
      </c>
      <c r="S6160" s="6" t="e">
        <v>#N/A</v>
      </c>
      <c r="T6160" s="6" t="e">
        <v>#N/A</v>
      </c>
      <c r="V6160" s="88">
        <v>43998</v>
      </c>
    </row>
    <row r="6161" spans="1:22" x14ac:dyDescent="0.25">
      <c r="A6161" t="s">
        <v>11096</v>
      </c>
      <c r="B6161" s="103" t="s">
        <v>984</v>
      </c>
      <c r="C6161" s="103" t="s">
        <v>985</v>
      </c>
      <c r="D6161" s="103" t="s">
        <v>985</v>
      </c>
      <c r="E6161" s="48">
        <v>5967</v>
      </c>
      <c r="F6161" s="89" t="s">
        <v>983</v>
      </c>
      <c r="G6161" s="103" t="s">
        <v>3914</v>
      </c>
      <c r="H6161" s="103" t="s">
        <v>6247</v>
      </c>
      <c r="I6161" s="103" t="s">
        <v>151</v>
      </c>
      <c r="J6161" s="103" t="s">
        <v>151</v>
      </c>
      <c r="K6161" s="103" t="s">
        <v>151</v>
      </c>
      <c r="L6161" s="103" t="s">
        <v>151</v>
      </c>
      <c r="M6161" s="103" t="s">
        <v>151</v>
      </c>
      <c r="O6161" s="31" t="s">
        <v>3899</v>
      </c>
      <c r="P6161" s="103"/>
      <c r="Q6161" s="103"/>
      <c r="R6161" s="6" t="s">
        <v>1744</v>
      </c>
      <c r="S6161" s="6" t="e">
        <v>#N/A</v>
      </c>
      <c r="T6161" s="6" t="e">
        <v>#N/A</v>
      </c>
      <c r="V6161" s="88">
        <v>43998</v>
      </c>
    </row>
    <row r="6162" spans="1:22" x14ac:dyDescent="0.25">
      <c r="A6162" t="s">
        <v>11097</v>
      </c>
      <c r="B6162" s="103" t="s">
        <v>984</v>
      </c>
      <c r="C6162" s="103" t="s">
        <v>985</v>
      </c>
      <c r="D6162" s="103" t="s">
        <v>985</v>
      </c>
      <c r="E6162" s="16">
        <v>5967</v>
      </c>
      <c r="F6162" s="89" t="s">
        <v>983</v>
      </c>
      <c r="G6162" s="103" t="s">
        <v>3914</v>
      </c>
      <c r="H6162" s="103" t="s">
        <v>6247</v>
      </c>
      <c r="I6162" s="103" t="s">
        <v>151</v>
      </c>
      <c r="J6162" s="103" t="s">
        <v>151</v>
      </c>
      <c r="K6162" s="103" t="s">
        <v>151</v>
      </c>
      <c r="L6162" s="103" t="s">
        <v>151</v>
      </c>
      <c r="M6162" s="103" t="s">
        <v>151</v>
      </c>
      <c r="O6162" s="31" t="s">
        <v>3899</v>
      </c>
      <c r="P6162" s="103"/>
      <c r="Q6162" s="103"/>
      <c r="R6162" s="6" t="s">
        <v>1744</v>
      </c>
      <c r="S6162" s="6" t="e">
        <v>#N/A</v>
      </c>
      <c r="T6162" s="6" t="e">
        <v>#N/A</v>
      </c>
      <c r="V6162" s="88">
        <v>43998</v>
      </c>
    </row>
    <row r="6163" spans="1:22" x14ac:dyDescent="0.25">
      <c r="A6163" t="s">
        <v>11098</v>
      </c>
      <c r="B6163" s="6" t="s">
        <v>6928</v>
      </c>
      <c r="C6163" s="5" t="s">
        <v>6929</v>
      </c>
      <c r="D6163" s="5" t="s">
        <v>6929</v>
      </c>
      <c r="E6163" s="60">
        <v>5967</v>
      </c>
      <c r="F6163" s="16" t="s">
        <v>6927</v>
      </c>
      <c r="G6163" t="s">
        <v>11098</v>
      </c>
      <c r="H6163" t="s">
        <v>4179</v>
      </c>
      <c r="I6163" t="s">
        <v>151</v>
      </c>
      <c r="J6163" t="s">
        <v>151</v>
      </c>
      <c r="K6163" t="s">
        <v>151</v>
      </c>
      <c r="L6163" t="s">
        <v>151</v>
      </c>
      <c r="M6163" t="s">
        <v>151</v>
      </c>
      <c r="O6163" s="31" t="s">
        <v>3899</v>
      </c>
      <c r="R6163" s="31" t="s">
        <v>1748</v>
      </c>
      <c r="S6163" s="6" t="e">
        <v>#N/A</v>
      </c>
      <c r="T6163" s="6" t="e">
        <v>#N/A</v>
      </c>
      <c r="V6163" s="88">
        <v>43999</v>
      </c>
    </row>
    <row r="6164" spans="1:22" x14ac:dyDescent="0.25">
      <c r="A6164" t="s">
        <v>10683</v>
      </c>
      <c r="B6164" s="103" t="s">
        <v>10687</v>
      </c>
      <c r="C6164" s="103" t="s">
        <v>10687</v>
      </c>
      <c r="D6164" s="103" t="s">
        <v>10687</v>
      </c>
      <c r="E6164" s="46">
        <v>5999</v>
      </c>
      <c r="F6164" s="89" t="s">
        <v>10688</v>
      </c>
      <c r="G6164" s="103" t="s">
        <v>4352</v>
      </c>
      <c r="H6164" s="103" t="s">
        <v>4352</v>
      </c>
      <c r="I6164" s="103" t="s">
        <v>151</v>
      </c>
      <c r="J6164" s="103" t="s">
        <v>151</v>
      </c>
      <c r="K6164" s="103" t="s">
        <v>151</v>
      </c>
      <c r="L6164" s="103" t="s">
        <v>4352</v>
      </c>
      <c r="M6164" s="103" t="s">
        <v>151</v>
      </c>
      <c r="N6164" s="103"/>
      <c r="O6164" s="31" t="s">
        <v>3898</v>
      </c>
      <c r="P6164" s="103"/>
      <c r="Q6164" s="103"/>
      <c r="R6164" s="31" t="s">
        <v>1748</v>
      </c>
      <c r="S6164" s="6" t="e">
        <v>#N/A</v>
      </c>
      <c r="T6164" s="6" t="e">
        <v>#N/A</v>
      </c>
      <c r="V6164" s="88">
        <v>43999</v>
      </c>
    </row>
    <row r="6165" spans="1:22" x14ac:dyDescent="0.25">
      <c r="A6165" t="s">
        <v>10685</v>
      </c>
      <c r="B6165" s="103" t="s">
        <v>10687</v>
      </c>
      <c r="C6165" s="103" t="s">
        <v>10687</v>
      </c>
      <c r="D6165" s="103" t="s">
        <v>10687</v>
      </c>
      <c r="E6165" s="46">
        <v>5999</v>
      </c>
      <c r="F6165" s="89" t="s">
        <v>10688</v>
      </c>
      <c r="G6165" s="103" t="s">
        <v>4352</v>
      </c>
      <c r="H6165" s="103" t="s">
        <v>4352</v>
      </c>
      <c r="I6165" s="103" t="s">
        <v>151</v>
      </c>
      <c r="J6165" s="103" t="s">
        <v>151</v>
      </c>
      <c r="K6165" s="103" t="s">
        <v>151</v>
      </c>
      <c r="L6165" s="103" t="s">
        <v>4352</v>
      </c>
      <c r="M6165" s="103" t="s">
        <v>151</v>
      </c>
      <c r="N6165" s="103"/>
      <c r="O6165" s="31" t="s">
        <v>3898</v>
      </c>
      <c r="P6165" s="103"/>
      <c r="Q6165" s="103"/>
      <c r="R6165" s="31" t="s">
        <v>1748</v>
      </c>
      <c r="S6165" s="6" t="e">
        <v>#N/A</v>
      </c>
      <c r="T6165" s="6" t="e">
        <v>#N/A</v>
      </c>
      <c r="V6165" s="88">
        <v>43999</v>
      </c>
    </row>
    <row r="6166" spans="1:22" x14ac:dyDescent="0.25">
      <c r="A6166" t="s">
        <v>10682</v>
      </c>
      <c r="B6166" s="103" t="s">
        <v>10687</v>
      </c>
      <c r="C6166" s="103" t="s">
        <v>10687</v>
      </c>
      <c r="D6166" s="103" t="s">
        <v>10687</v>
      </c>
      <c r="E6166" s="46">
        <v>5999</v>
      </c>
      <c r="F6166" s="89" t="s">
        <v>10688</v>
      </c>
      <c r="G6166" s="103" t="s">
        <v>4352</v>
      </c>
      <c r="H6166" s="103" t="s">
        <v>4352</v>
      </c>
      <c r="I6166" s="103" t="s">
        <v>151</v>
      </c>
      <c r="J6166" s="103" t="s">
        <v>151</v>
      </c>
      <c r="K6166" s="103" t="s">
        <v>151</v>
      </c>
      <c r="L6166" s="103" t="s">
        <v>4352</v>
      </c>
      <c r="M6166" s="103" t="s">
        <v>151</v>
      </c>
      <c r="N6166" s="103"/>
      <c r="O6166" s="31" t="s">
        <v>3898</v>
      </c>
      <c r="P6166" s="103"/>
      <c r="Q6166" s="103"/>
      <c r="R6166" s="31" t="s">
        <v>1748</v>
      </c>
      <c r="S6166" s="6" t="e">
        <v>#N/A</v>
      </c>
      <c r="T6166" s="6" t="e">
        <v>#N/A</v>
      </c>
      <c r="V6166" s="88">
        <v>43999</v>
      </c>
    </row>
    <row r="6167" spans="1:22" x14ac:dyDescent="0.25">
      <c r="A6167" t="s">
        <v>11099</v>
      </c>
      <c r="B6167" s="103" t="s">
        <v>10687</v>
      </c>
      <c r="C6167" s="103" t="s">
        <v>10687</v>
      </c>
      <c r="D6167" s="103" t="s">
        <v>10687</v>
      </c>
      <c r="E6167" s="46">
        <v>5999</v>
      </c>
      <c r="F6167" s="89" t="s">
        <v>10688</v>
      </c>
      <c r="G6167" s="103" t="s">
        <v>4352</v>
      </c>
      <c r="H6167" s="103" t="s">
        <v>4352</v>
      </c>
      <c r="I6167" s="103" t="s">
        <v>151</v>
      </c>
      <c r="J6167" s="103" t="s">
        <v>151</v>
      </c>
      <c r="K6167" s="103" t="s">
        <v>151</v>
      </c>
      <c r="L6167" s="103" t="s">
        <v>4352</v>
      </c>
      <c r="M6167" s="103" t="s">
        <v>151</v>
      </c>
      <c r="N6167" s="103"/>
      <c r="O6167" s="31" t="s">
        <v>3898</v>
      </c>
      <c r="P6167" s="103"/>
      <c r="Q6167" s="103"/>
      <c r="R6167" s="31" t="s">
        <v>1748</v>
      </c>
      <c r="S6167" s="6" t="e">
        <v>#N/A</v>
      </c>
      <c r="T6167" s="6" t="e">
        <v>#N/A</v>
      </c>
      <c r="V6167" s="88">
        <v>43999</v>
      </c>
    </row>
    <row r="6168" spans="1:22" x14ac:dyDescent="0.25">
      <c r="A6168" t="s">
        <v>10686</v>
      </c>
      <c r="B6168" s="103" t="s">
        <v>10687</v>
      </c>
      <c r="C6168" s="103" t="s">
        <v>10687</v>
      </c>
      <c r="D6168" s="103" t="s">
        <v>10687</v>
      </c>
      <c r="E6168" s="46">
        <v>5999</v>
      </c>
      <c r="F6168" s="89" t="s">
        <v>10688</v>
      </c>
      <c r="G6168" s="103" t="s">
        <v>4352</v>
      </c>
      <c r="H6168" s="103" t="s">
        <v>4352</v>
      </c>
      <c r="I6168" s="103" t="s">
        <v>151</v>
      </c>
      <c r="J6168" s="103" t="s">
        <v>151</v>
      </c>
      <c r="K6168" s="103" t="s">
        <v>151</v>
      </c>
      <c r="L6168" s="103" t="s">
        <v>4352</v>
      </c>
      <c r="M6168" s="103" t="s">
        <v>151</v>
      </c>
      <c r="N6168" s="103"/>
      <c r="O6168" s="31" t="s">
        <v>3898</v>
      </c>
      <c r="P6168" s="103"/>
      <c r="Q6168" s="103"/>
      <c r="R6168" s="31" t="s">
        <v>1748</v>
      </c>
      <c r="S6168" s="6" t="e">
        <v>#N/A</v>
      </c>
      <c r="T6168" s="6" t="e">
        <v>#N/A</v>
      </c>
      <c r="V6168" s="88">
        <v>43999</v>
      </c>
    </row>
    <row r="6169" spans="1:22" x14ac:dyDescent="0.25">
      <c r="A6169" t="s">
        <v>11101</v>
      </c>
      <c r="B6169" s="103" t="s">
        <v>10687</v>
      </c>
      <c r="C6169" s="103" t="s">
        <v>10687</v>
      </c>
      <c r="D6169" s="103" t="s">
        <v>10687</v>
      </c>
      <c r="E6169" s="46">
        <v>5999</v>
      </c>
      <c r="F6169" s="89" t="s">
        <v>10688</v>
      </c>
      <c r="G6169" s="103" t="s">
        <v>4352</v>
      </c>
      <c r="H6169" s="103" t="s">
        <v>4352</v>
      </c>
      <c r="I6169" s="103" t="s">
        <v>151</v>
      </c>
      <c r="J6169" s="103" t="s">
        <v>151</v>
      </c>
      <c r="K6169" s="103" t="s">
        <v>151</v>
      </c>
      <c r="L6169" s="103" t="s">
        <v>4352</v>
      </c>
      <c r="M6169" s="103" t="s">
        <v>151</v>
      </c>
      <c r="N6169" s="103"/>
      <c r="O6169" s="31" t="s">
        <v>3898</v>
      </c>
      <c r="P6169" s="103"/>
      <c r="Q6169" s="103"/>
      <c r="R6169" s="31" t="s">
        <v>1748</v>
      </c>
      <c r="S6169" s="6" t="e">
        <v>#N/A</v>
      </c>
      <c r="T6169" s="6" t="e">
        <v>#N/A</v>
      </c>
      <c r="V6169" s="88">
        <v>43999</v>
      </c>
    </row>
    <row r="6170" spans="1:22" x14ac:dyDescent="0.25">
      <c r="A6170" t="s">
        <v>11102</v>
      </c>
      <c r="B6170" s="103" t="s">
        <v>10687</v>
      </c>
      <c r="C6170" s="103" t="s">
        <v>10687</v>
      </c>
      <c r="D6170" s="103" t="s">
        <v>10687</v>
      </c>
      <c r="E6170" s="46">
        <v>5999</v>
      </c>
      <c r="F6170" s="89" t="s">
        <v>10688</v>
      </c>
      <c r="G6170" s="103" t="s">
        <v>4352</v>
      </c>
      <c r="H6170" s="103" t="s">
        <v>4352</v>
      </c>
      <c r="I6170" s="103" t="s">
        <v>151</v>
      </c>
      <c r="J6170" s="103" t="s">
        <v>151</v>
      </c>
      <c r="K6170" s="103" t="s">
        <v>151</v>
      </c>
      <c r="L6170" s="103" t="s">
        <v>4352</v>
      </c>
      <c r="M6170" s="103" t="s">
        <v>151</v>
      </c>
      <c r="N6170" s="103"/>
      <c r="O6170" s="31" t="s">
        <v>3898</v>
      </c>
      <c r="P6170" s="103"/>
      <c r="Q6170" s="103"/>
      <c r="R6170" s="31" t="s">
        <v>1748</v>
      </c>
      <c r="S6170" s="6" t="e">
        <v>#N/A</v>
      </c>
      <c r="T6170" s="6" t="e">
        <v>#N/A</v>
      </c>
      <c r="V6170" s="88">
        <v>43999</v>
      </c>
    </row>
    <row r="6171" spans="1:22" x14ac:dyDescent="0.25">
      <c r="A6171" t="s">
        <v>11103</v>
      </c>
      <c r="B6171" s="103" t="s">
        <v>10687</v>
      </c>
      <c r="C6171" s="103" t="s">
        <v>10687</v>
      </c>
      <c r="D6171" s="103" t="s">
        <v>10687</v>
      </c>
      <c r="E6171" s="46">
        <v>5999</v>
      </c>
      <c r="F6171" s="89" t="s">
        <v>10688</v>
      </c>
      <c r="G6171" s="103" t="s">
        <v>4352</v>
      </c>
      <c r="H6171" s="103" t="s">
        <v>4352</v>
      </c>
      <c r="I6171" s="103" t="s">
        <v>151</v>
      </c>
      <c r="J6171" s="103" t="s">
        <v>151</v>
      </c>
      <c r="K6171" s="103" t="s">
        <v>151</v>
      </c>
      <c r="L6171" s="103" t="s">
        <v>4352</v>
      </c>
      <c r="M6171" s="103" t="s">
        <v>151</v>
      </c>
      <c r="N6171" s="103"/>
      <c r="O6171" s="31" t="s">
        <v>3898</v>
      </c>
      <c r="P6171" s="103"/>
      <c r="Q6171" s="103"/>
      <c r="R6171" s="31" t="s">
        <v>1748</v>
      </c>
      <c r="S6171" s="6" t="e">
        <v>#N/A</v>
      </c>
      <c r="T6171" s="6" t="e">
        <v>#N/A</v>
      </c>
      <c r="V6171" s="88">
        <v>43999</v>
      </c>
    </row>
    <row r="6172" spans="1:22" x14ac:dyDescent="0.25">
      <c r="A6172" t="s">
        <v>11104</v>
      </c>
      <c r="B6172" s="103" t="s">
        <v>10687</v>
      </c>
      <c r="C6172" s="103" t="s">
        <v>10687</v>
      </c>
      <c r="D6172" s="103" t="s">
        <v>10687</v>
      </c>
      <c r="E6172" s="46">
        <v>5999</v>
      </c>
      <c r="F6172" s="89" t="s">
        <v>10688</v>
      </c>
      <c r="G6172" s="103" t="s">
        <v>4352</v>
      </c>
      <c r="H6172" s="103" t="s">
        <v>4352</v>
      </c>
      <c r="I6172" s="103" t="s">
        <v>151</v>
      </c>
      <c r="J6172" s="103" t="s">
        <v>151</v>
      </c>
      <c r="K6172" s="103" t="s">
        <v>151</v>
      </c>
      <c r="L6172" s="103" t="s">
        <v>4352</v>
      </c>
      <c r="M6172" s="103" t="s">
        <v>151</v>
      </c>
      <c r="N6172" s="103"/>
      <c r="O6172" s="31" t="s">
        <v>3898</v>
      </c>
      <c r="P6172" s="103"/>
      <c r="Q6172" s="103"/>
      <c r="R6172" s="31" t="s">
        <v>1748</v>
      </c>
      <c r="S6172" s="6" t="e">
        <v>#N/A</v>
      </c>
      <c r="T6172" s="6" t="e">
        <v>#N/A</v>
      </c>
      <c r="V6172" s="88">
        <v>43999</v>
      </c>
    </row>
    <row r="6173" spans="1:22" x14ac:dyDescent="0.25">
      <c r="A6173" t="s">
        <v>11105</v>
      </c>
      <c r="B6173" s="103" t="s">
        <v>10687</v>
      </c>
      <c r="C6173" s="103" t="s">
        <v>10687</v>
      </c>
      <c r="D6173" s="103" t="s">
        <v>10687</v>
      </c>
      <c r="E6173" s="46">
        <v>5999</v>
      </c>
      <c r="F6173" s="89" t="s">
        <v>10688</v>
      </c>
      <c r="G6173" s="103" t="s">
        <v>4352</v>
      </c>
      <c r="H6173" s="103" t="s">
        <v>4352</v>
      </c>
      <c r="I6173" s="103" t="s">
        <v>151</v>
      </c>
      <c r="J6173" s="103" t="s">
        <v>151</v>
      </c>
      <c r="K6173" s="103" t="s">
        <v>151</v>
      </c>
      <c r="L6173" s="103" t="s">
        <v>4352</v>
      </c>
      <c r="M6173" s="103" t="s">
        <v>151</v>
      </c>
      <c r="N6173" s="103"/>
      <c r="O6173" s="31" t="s">
        <v>3898</v>
      </c>
      <c r="P6173" s="103"/>
      <c r="Q6173" s="103"/>
      <c r="R6173" s="31" t="s">
        <v>1748</v>
      </c>
      <c r="S6173" s="6" t="e">
        <v>#N/A</v>
      </c>
      <c r="T6173" s="6" t="e">
        <v>#N/A</v>
      </c>
      <c r="V6173" s="88">
        <v>43999</v>
      </c>
    </row>
    <row r="6174" spans="1:22" x14ac:dyDescent="0.25">
      <c r="A6174" t="s">
        <v>11100</v>
      </c>
      <c r="B6174" s="103" t="s">
        <v>10687</v>
      </c>
      <c r="C6174" s="103" t="s">
        <v>10687</v>
      </c>
      <c r="D6174" s="103" t="s">
        <v>10687</v>
      </c>
      <c r="E6174" s="46">
        <v>5999</v>
      </c>
      <c r="F6174" s="89" t="s">
        <v>10688</v>
      </c>
      <c r="G6174" s="103" t="s">
        <v>4352</v>
      </c>
      <c r="H6174" s="103" t="s">
        <v>4352</v>
      </c>
      <c r="I6174" s="103" t="s">
        <v>151</v>
      </c>
      <c r="J6174" s="103" t="s">
        <v>151</v>
      </c>
      <c r="K6174" s="103" t="s">
        <v>151</v>
      </c>
      <c r="L6174" s="103" t="s">
        <v>4352</v>
      </c>
      <c r="M6174" s="103" t="s">
        <v>151</v>
      </c>
      <c r="N6174" s="103"/>
      <c r="O6174" s="31" t="s">
        <v>3898</v>
      </c>
      <c r="P6174" s="103"/>
      <c r="Q6174" s="103"/>
      <c r="R6174" s="31" t="s">
        <v>1748</v>
      </c>
      <c r="S6174" s="6" t="e">
        <v>#N/A</v>
      </c>
      <c r="T6174" s="6" t="e">
        <v>#N/A</v>
      </c>
      <c r="V6174" s="88">
        <v>43999</v>
      </c>
    </row>
    <row r="6175" spans="1:22" x14ac:dyDescent="0.25">
      <c r="A6175" t="s">
        <v>11106</v>
      </c>
      <c r="B6175" s="103" t="s">
        <v>10687</v>
      </c>
      <c r="C6175" s="103" t="s">
        <v>10687</v>
      </c>
      <c r="D6175" s="103" t="s">
        <v>10687</v>
      </c>
      <c r="E6175" s="46">
        <v>5999</v>
      </c>
      <c r="F6175" s="89" t="s">
        <v>10688</v>
      </c>
      <c r="G6175" s="103" t="s">
        <v>4352</v>
      </c>
      <c r="H6175" s="103" t="s">
        <v>4352</v>
      </c>
      <c r="I6175" s="103" t="s">
        <v>151</v>
      </c>
      <c r="J6175" s="103" t="s">
        <v>151</v>
      </c>
      <c r="K6175" s="103" t="s">
        <v>151</v>
      </c>
      <c r="L6175" s="103" t="s">
        <v>4352</v>
      </c>
      <c r="M6175" s="103" t="s">
        <v>151</v>
      </c>
      <c r="N6175" s="103"/>
      <c r="O6175" s="31" t="s">
        <v>3898</v>
      </c>
      <c r="P6175" s="103"/>
      <c r="Q6175" s="103"/>
      <c r="R6175" s="31" t="s">
        <v>1748</v>
      </c>
      <c r="S6175" s="6" t="e">
        <v>#N/A</v>
      </c>
      <c r="T6175" s="6" t="e">
        <v>#N/A</v>
      </c>
      <c r="V6175" s="88">
        <v>43999</v>
      </c>
    </row>
    <row r="6176" spans="1:22" x14ac:dyDescent="0.25">
      <c r="A6176" t="s">
        <v>10684</v>
      </c>
      <c r="B6176" s="103" t="s">
        <v>10687</v>
      </c>
      <c r="C6176" s="103" t="s">
        <v>10687</v>
      </c>
      <c r="D6176" s="103" t="s">
        <v>10687</v>
      </c>
      <c r="E6176" s="46">
        <v>5999</v>
      </c>
      <c r="F6176" s="89" t="s">
        <v>10688</v>
      </c>
      <c r="G6176" s="103" t="s">
        <v>4352</v>
      </c>
      <c r="H6176" s="103" t="s">
        <v>4352</v>
      </c>
      <c r="I6176" s="103" t="s">
        <v>151</v>
      </c>
      <c r="J6176" s="103" t="s">
        <v>151</v>
      </c>
      <c r="K6176" s="103" t="s">
        <v>151</v>
      </c>
      <c r="L6176" s="103" t="s">
        <v>4352</v>
      </c>
      <c r="M6176" s="103" t="s">
        <v>151</v>
      </c>
      <c r="N6176" s="103"/>
      <c r="O6176" s="31" t="s">
        <v>3898</v>
      </c>
      <c r="P6176" s="103"/>
      <c r="Q6176" s="103"/>
      <c r="R6176" s="31" t="s">
        <v>1748</v>
      </c>
      <c r="S6176" s="6" t="e">
        <v>#N/A</v>
      </c>
      <c r="T6176" s="6" t="e">
        <v>#N/A</v>
      </c>
      <c r="V6176" s="88">
        <v>43999</v>
      </c>
    </row>
    <row r="6177" spans="1:27" x14ac:dyDescent="0.25">
      <c r="A6177" t="s">
        <v>11107</v>
      </c>
      <c r="B6177" s="103" t="s">
        <v>10687</v>
      </c>
      <c r="C6177" s="103" t="s">
        <v>10687</v>
      </c>
      <c r="D6177" s="103" t="s">
        <v>10687</v>
      </c>
      <c r="E6177" s="46">
        <v>5999</v>
      </c>
      <c r="F6177" s="89" t="s">
        <v>10688</v>
      </c>
      <c r="G6177" s="103" t="s">
        <v>4352</v>
      </c>
      <c r="H6177" s="103" t="s">
        <v>4352</v>
      </c>
      <c r="I6177" s="103" t="s">
        <v>151</v>
      </c>
      <c r="J6177" s="103" t="s">
        <v>151</v>
      </c>
      <c r="K6177" s="103" t="s">
        <v>151</v>
      </c>
      <c r="L6177" s="103" t="s">
        <v>4352</v>
      </c>
      <c r="M6177" s="103" t="s">
        <v>151</v>
      </c>
      <c r="N6177" s="103"/>
      <c r="O6177" s="31" t="s">
        <v>3898</v>
      </c>
      <c r="P6177" s="103"/>
      <c r="Q6177" s="103"/>
      <c r="R6177" s="31" t="s">
        <v>1748</v>
      </c>
      <c r="S6177" s="6" t="e">
        <v>#N/A</v>
      </c>
      <c r="T6177" s="6" t="e">
        <v>#N/A</v>
      </c>
      <c r="U6177" s="103"/>
      <c r="V6177" s="88">
        <v>43999</v>
      </c>
    </row>
    <row r="6178" spans="1:27" s="36" customFormat="1" x14ac:dyDescent="0.25">
      <c r="A6178" s="36" t="s">
        <v>11108</v>
      </c>
      <c r="B6178" s="36" t="s">
        <v>11109</v>
      </c>
      <c r="C6178" s="36" t="s">
        <v>9623</v>
      </c>
      <c r="D6178" s="36" t="s">
        <v>9623</v>
      </c>
      <c r="E6178" s="110">
        <v>7273</v>
      </c>
      <c r="F6178" s="111" t="s">
        <v>11110</v>
      </c>
      <c r="G6178" s="36" t="s">
        <v>11111</v>
      </c>
      <c r="H6178" s="36" t="s">
        <v>11112</v>
      </c>
      <c r="I6178" s="36" t="s">
        <v>151</v>
      </c>
      <c r="J6178" s="36" t="s">
        <v>151</v>
      </c>
      <c r="K6178" s="36" t="s">
        <v>151</v>
      </c>
      <c r="L6178" s="36" t="s">
        <v>4352</v>
      </c>
      <c r="M6178" s="36" t="s">
        <v>151</v>
      </c>
      <c r="O6178" s="33" t="s">
        <v>3899</v>
      </c>
      <c r="R6178" s="33" t="s">
        <v>1748</v>
      </c>
      <c r="S6178" s="7" t="e">
        <v>#N/A</v>
      </c>
      <c r="T6178" s="7" t="e">
        <v>#N/A</v>
      </c>
      <c r="V6178" s="109">
        <v>43999</v>
      </c>
    </row>
    <row r="6179" spans="1:27" x14ac:dyDescent="0.25">
      <c r="A6179" t="s">
        <v>11116</v>
      </c>
      <c r="B6179" t="s">
        <v>10312</v>
      </c>
      <c r="C6179" t="s">
        <v>11113</v>
      </c>
      <c r="D6179" s="103" t="s">
        <v>11113</v>
      </c>
      <c r="E6179" s="46">
        <v>5816</v>
      </c>
      <c r="F6179" t="s">
        <v>11114</v>
      </c>
      <c r="G6179" t="s">
        <v>11115</v>
      </c>
      <c r="H6179" t="s">
        <v>6448</v>
      </c>
      <c r="I6179" t="s">
        <v>151</v>
      </c>
      <c r="J6179" t="s">
        <v>151</v>
      </c>
      <c r="K6179" t="s">
        <v>151</v>
      </c>
      <c r="L6179" t="s">
        <v>4352</v>
      </c>
      <c r="M6179" t="s">
        <v>151</v>
      </c>
      <c r="O6179" s="31" t="s">
        <v>3899</v>
      </c>
      <c r="R6179" s="31" t="s">
        <v>1742</v>
      </c>
      <c r="S6179" t="s">
        <v>6380</v>
      </c>
      <c r="T6179" s="6" t="e">
        <v>#N/A</v>
      </c>
      <c r="V6179" s="88">
        <v>44004</v>
      </c>
    </row>
    <row r="6180" spans="1:27" x14ac:dyDescent="0.25">
      <c r="A6180" t="s">
        <v>11117</v>
      </c>
      <c r="B6180" t="s">
        <v>8726</v>
      </c>
      <c r="C6180" t="s">
        <v>11118</v>
      </c>
      <c r="D6180" s="103" t="s">
        <v>11118</v>
      </c>
      <c r="E6180" s="46">
        <v>5816</v>
      </c>
      <c r="F6180" t="s">
        <v>11119</v>
      </c>
      <c r="G6180" t="s">
        <v>6447</v>
      </c>
      <c r="H6180" t="s">
        <v>6448</v>
      </c>
      <c r="I6180" t="s">
        <v>151</v>
      </c>
      <c r="J6180" t="s">
        <v>151</v>
      </c>
      <c r="K6180" t="s">
        <v>151</v>
      </c>
      <c r="L6180" s="103" t="s">
        <v>4352</v>
      </c>
      <c r="M6180" s="103" t="s">
        <v>151</v>
      </c>
      <c r="O6180" s="31" t="s">
        <v>3899</v>
      </c>
      <c r="R6180" s="31" t="s">
        <v>1742</v>
      </c>
      <c r="S6180" t="s">
        <v>6380</v>
      </c>
      <c r="T6180" s="6" t="e">
        <v>#N/A</v>
      </c>
      <c r="V6180" s="88">
        <v>44004</v>
      </c>
    </row>
    <row r="6181" spans="1:27" x14ac:dyDescent="0.25">
      <c r="A6181" t="s">
        <v>11120</v>
      </c>
      <c r="B6181" t="s">
        <v>11121</v>
      </c>
      <c r="C6181" t="s">
        <v>11122</v>
      </c>
      <c r="D6181" s="103" t="s">
        <v>11122</v>
      </c>
      <c r="E6181" s="46">
        <v>5816</v>
      </c>
      <c r="F6181" t="s">
        <v>11123</v>
      </c>
      <c r="G6181" s="103" t="s">
        <v>6447</v>
      </c>
      <c r="H6181" s="103" t="s">
        <v>6448</v>
      </c>
      <c r="I6181" t="s">
        <v>151</v>
      </c>
      <c r="J6181" t="s">
        <v>151</v>
      </c>
      <c r="K6181" t="s">
        <v>151</v>
      </c>
      <c r="L6181" t="s">
        <v>4352</v>
      </c>
      <c r="M6181" t="s">
        <v>151</v>
      </c>
      <c r="O6181" s="31" t="s">
        <v>3899</v>
      </c>
      <c r="R6181" s="31" t="s">
        <v>1742</v>
      </c>
      <c r="S6181" t="s">
        <v>6380</v>
      </c>
      <c r="T6181" s="6" t="e">
        <v>#N/A</v>
      </c>
      <c r="V6181" s="88">
        <v>44004</v>
      </c>
    </row>
    <row r="6182" spans="1:27" s="91" customFormat="1" x14ac:dyDescent="0.25">
      <c r="A6182" s="91" t="s">
        <v>11124</v>
      </c>
      <c r="B6182" s="91" t="s">
        <v>4474</v>
      </c>
      <c r="C6182" s="91" t="s">
        <v>4475</v>
      </c>
      <c r="D6182" s="91" t="s">
        <v>4475</v>
      </c>
      <c r="E6182" s="92">
        <v>7273</v>
      </c>
      <c r="F6182" s="91" t="s">
        <v>4477</v>
      </c>
      <c r="G6182" s="64" t="s">
        <v>4476</v>
      </c>
      <c r="H6182" s="64">
        <v>123</v>
      </c>
      <c r="I6182" s="91" t="s">
        <v>151</v>
      </c>
      <c r="J6182" s="91" t="s">
        <v>151</v>
      </c>
      <c r="K6182" s="91" t="s">
        <v>151</v>
      </c>
      <c r="L6182" s="91" t="s">
        <v>4352</v>
      </c>
      <c r="M6182" s="91" t="s">
        <v>151</v>
      </c>
      <c r="N6182"/>
      <c r="O6182" s="86" t="s">
        <v>3899</v>
      </c>
      <c r="P6182"/>
      <c r="Q6182"/>
      <c r="R6182" s="86" t="s">
        <v>4050</v>
      </c>
      <c r="S6182" s="64" t="e">
        <v>#N/A</v>
      </c>
      <c r="T6182" s="64" t="e">
        <v>#N/A</v>
      </c>
      <c r="U6182"/>
      <c r="V6182" s="94">
        <v>44005</v>
      </c>
      <c r="W6182"/>
      <c r="X6182"/>
      <c r="Y6182"/>
      <c r="Z6182"/>
      <c r="AA6182"/>
    </row>
    <row r="6183" spans="1:27" x14ac:dyDescent="0.25">
      <c r="A6183" t="s">
        <v>11125</v>
      </c>
      <c r="B6183" s="103" t="s">
        <v>9240</v>
      </c>
      <c r="C6183" s="103" t="s">
        <v>7163</v>
      </c>
      <c r="D6183" s="103" t="s">
        <v>7163</v>
      </c>
      <c r="E6183" s="46">
        <v>5967</v>
      </c>
      <c r="F6183" s="103" t="s">
        <v>7162</v>
      </c>
      <c r="G6183" t="s">
        <v>7164</v>
      </c>
      <c r="H6183" t="s">
        <v>11000</v>
      </c>
      <c r="I6183" s="103" t="s">
        <v>151</v>
      </c>
      <c r="J6183" s="103" t="s">
        <v>151</v>
      </c>
      <c r="K6183" s="103" t="s">
        <v>151</v>
      </c>
      <c r="L6183" s="103" t="s">
        <v>151</v>
      </c>
      <c r="M6183" s="103" t="s">
        <v>151</v>
      </c>
      <c r="O6183" s="31" t="s">
        <v>3899</v>
      </c>
      <c r="P6183" s="103"/>
      <c r="Q6183" s="103"/>
      <c r="R6183" s="31" t="s">
        <v>6742</v>
      </c>
      <c r="S6183" s="6" t="e">
        <v>#N/A</v>
      </c>
      <c r="T6183" s="6" t="e">
        <v>#N/A</v>
      </c>
      <c r="V6183" s="88">
        <v>44006</v>
      </c>
    </row>
    <row r="6184" spans="1:27" s="91" customFormat="1" x14ac:dyDescent="0.25">
      <c r="A6184" s="91" t="s">
        <v>11126</v>
      </c>
      <c r="B6184" s="91" t="s">
        <v>9240</v>
      </c>
      <c r="C6184" s="91" t="s">
        <v>7163</v>
      </c>
      <c r="D6184" s="91" t="s">
        <v>7163</v>
      </c>
      <c r="E6184" s="92">
        <v>5967</v>
      </c>
      <c r="F6184" s="91" t="s">
        <v>7162</v>
      </c>
      <c r="G6184" s="91" t="s">
        <v>7164</v>
      </c>
      <c r="H6184" s="91" t="s">
        <v>11000</v>
      </c>
      <c r="I6184" s="91" t="s">
        <v>151</v>
      </c>
      <c r="J6184" s="91" t="s">
        <v>151</v>
      </c>
      <c r="K6184" s="91" t="s">
        <v>151</v>
      </c>
      <c r="L6184" s="91" t="s">
        <v>151</v>
      </c>
      <c r="M6184" s="91" t="s">
        <v>151</v>
      </c>
      <c r="O6184" s="86" t="s">
        <v>3899</v>
      </c>
      <c r="R6184" s="86" t="s">
        <v>6742</v>
      </c>
      <c r="S6184" s="64" t="e">
        <v>#N/A</v>
      </c>
      <c r="T6184" s="64" t="e">
        <v>#N/A</v>
      </c>
      <c r="V6184" s="94">
        <v>44006</v>
      </c>
    </row>
    <row r="6185" spans="1:27" x14ac:dyDescent="0.25">
      <c r="A6185" t="s">
        <v>11127</v>
      </c>
      <c r="B6185" s="103" t="s">
        <v>9240</v>
      </c>
      <c r="C6185" s="103" t="s">
        <v>7163</v>
      </c>
      <c r="D6185" s="103" t="s">
        <v>7163</v>
      </c>
      <c r="E6185" s="46">
        <v>5967</v>
      </c>
      <c r="F6185" s="103" t="s">
        <v>7162</v>
      </c>
      <c r="G6185" t="s">
        <v>7164</v>
      </c>
      <c r="H6185" t="s">
        <v>11000</v>
      </c>
      <c r="I6185" s="103" t="s">
        <v>151</v>
      </c>
      <c r="J6185" s="103" t="s">
        <v>151</v>
      </c>
      <c r="K6185" s="103" t="s">
        <v>151</v>
      </c>
      <c r="L6185" s="103" t="s">
        <v>151</v>
      </c>
      <c r="M6185" s="103" t="s">
        <v>151</v>
      </c>
      <c r="O6185" s="31" t="s">
        <v>3899</v>
      </c>
      <c r="P6185" s="103"/>
      <c r="Q6185" s="103"/>
      <c r="R6185" s="31" t="s">
        <v>6742</v>
      </c>
      <c r="S6185" s="6" t="e">
        <v>#N/A</v>
      </c>
      <c r="T6185" s="6" t="e">
        <v>#N/A</v>
      </c>
      <c r="V6185" s="88">
        <v>44006</v>
      </c>
    </row>
    <row r="6186" spans="1:27" s="91" customFormat="1" x14ac:dyDescent="0.25">
      <c r="A6186" s="91" t="s">
        <v>11128</v>
      </c>
      <c r="B6186" s="91" t="s">
        <v>9240</v>
      </c>
      <c r="C6186" s="91" t="s">
        <v>7163</v>
      </c>
      <c r="D6186" s="91" t="s">
        <v>7163</v>
      </c>
      <c r="E6186" s="92">
        <v>5967</v>
      </c>
      <c r="F6186" s="91" t="s">
        <v>7162</v>
      </c>
      <c r="G6186" s="91" t="s">
        <v>7164</v>
      </c>
      <c r="H6186" s="91" t="s">
        <v>11000</v>
      </c>
      <c r="I6186" s="91" t="s">
        <v>151</v>
      </c>
      <c r="J6186" s="91" t="s">
        <v>151</v>
      </c>
      <c r="K6186" s="91" t="s">
        <v>151</v>
      </c>
      <c r="L6186" s="91" t="s">
        <v>151</v>
      </c>
      <c r="M6186" s="91" t="s">
        <v>151</v>
      </c>
      <c r="O6186" s="86" t="s">
        <v>3899</v>
      </c>
      <c r="R6186" s="86" t="s">
        <v>6742</v>
      </c>
      <c r="S6186" s="64" t="e">
        <v>#N/A</v>
      </c>
      <c r="T6186" s="64" t="e">
        <v>#N/A</v>
      </c>
      <c r="V6186" s="94">
        <v>44006</v>
      </c>
    </row>
    <row r="6187" spans="1:27" s="91" customFormat="1" x14ac:dyDescent="0.25">
      <c r="A6187" s="91" t="s">
        <v>11129</v>
      </c>
      <c r="B6187" s="91" t="s">
        <v>9240</v>
      </c>
      <c r="C6187" s="91" t="s">
        <v>7163</v>
      </c>
      <c r="D6187" s="91" t="s">
        <v>7163</v>
      </c>
      <c r="E6187" s="92">
        <v>5967</v>
      </c>
      <c r="F6187" s="91" t="s">
        <v>7162</v>
      </c>
      <c r="G6187" s="91" t="s">
        <v>7164</v>
      </c>
      <c r="H6187" s="91" t="s">
        <v>11000</v>
      </c>
      <c r="I6187" s="91" t="s">
        <v>151</v>
      </c>
      <c r="J6187" s="91" t="s">
        <v>151</v>
      </c>
      <c r="K6187" s="91" t="s">
        <v>151</v>
      </c>
      <c r="L6187" s="91" t="s">
        <v>151</v>
      </c>
      <c r="M6187" s="91" t="s">
        <v>151</v>
      </c>
      <c r="O6187" s="86" t="s">
        <v>3899</v>
      </c>
      <c r="R6187" s="86" t="s">
        <v>6742</v>
      </c>
      <c r="S6187" s="64" t="e">
        <v>#N/A</v>
      </c>
      <c r="T6187" s="64" t="e">
        <v>#N/A</v>
      </c>
      <c r="V6187" s="94">
        <v>44006</v>
      </c>
    </row>
    <row r="6188" spans="1:27" s="91" customFormat="1" x14ac:dyDescent="0.25">
      <c r="A6188" s="91" t="s">
        <v>11130</v>
      </c>
      <c r="B6188" s="91" t="s">
        <v>9240</v>
      </c>
      <c r="C6188" s="91" t="s">
        <v>7163</v>
      </c>
      <c r="D6188" s="91" t="s">
        <v>7163</v>
      </c>
      <c r="E6188" s="92">
        <v>5967</v>
      </c>
      <c r="F6188" s="91" t="s">
        <v>7162</v>
      </c>
      <c r="G6188" s="91" t="s">
        <v>7164</v>
      </c>
      <c r="H6188" s="91" t="s">
        <v>11131</v>
      </c>
      <c r="I6188" s="91" t="s">
        <v>151</v>
      </c>
      <c r="J6188" s="91" t="s">
        <v>151</v>
      </c>
      <c r="K6188" s="91" t="s">
        <v>151</v>
      </c>
      <c r="L6188" s="91" t="s">
        <v>151</v>
      </c>
      <c r="M6188" s="91" t="s">
        <v>151</v>
      </c>
      <c r="O6188" s="86" t="s">
        <v>3899</v>
      </c>
      <c r="R6188" s="86" t="s">
        <v>6742</v>
      </c>
      <c r="S6188" s="64" t="e">
        <v>#N/A</v>
      </c>
      <c r="T6188" s="64" t="e">
        <v>#N/A</v>
      </c>
      <c r="V6188" s="94">
        <v>44006</v>
      </c>
    </row>
    <row r="6189" spans="1:27" x14ac:dyDescent="0.25">
      <c r="A6189" t="s">
        <v>11134</v>
      </c>
      <c r="B6189" t="s">
        <v>6796</v>
      </c>
      <c r="C6189" t="s">
        <v>11132</v>
      </c>
      <c r="D6189" s="103" t="s">
        <v>11132</v>
      </c>
      <c r="E6189" s="46">
        <v>5816</v>
      </c>
      <c r="F6189" t="s">
        <v>11133</v>
      </c>
      <c r="G6189" s="103" t="s">
        <v>11115</v>
      </c>
      <c r="H6189" s="103" t="s">
        <v>6448</v>
      </c>
      <c r="I6189" s="103" t="s">
        <v>151</v>
      </c>
      <c r="J6189" s="103" t="s">
        <v>151</v>
      </c>
      <c r="K6189" s="103" t="s">
        <v>151</v>
      </c>
      <c r="L6189" s="103" t="s">
        <v>4352</v>
      </c>
      <c r="M6189" s="103" t="s">
        <v>151</v>
      </c>
      <c r="O6189" s="31" t="s">
        <v>3899</v>
      </c>
      <c r="P6189" s="103"/>
      <c r="Q6189" s="103"/>
      <c r="R6189" s="31" t="s">
        <v>1742</v>
      </c>
      <c r="S6189" s="103" t="s">
        <v>6380</v>
      </c>
      <c r="T6189" s="6" t="e">
        <v>#N/A</v>
      </c>
      <c r="V6189" s="88">
        <v>44006</v>
      </c>
    </row>
    <row r="6190" spans="1:27" x14ac:dyDescent="0.25">
      <c r="A6190" t="s">
        <v>11135</v>
      </c>
      <c r="B6190" t="s">
        <v>4151</v>
      </c>
      <c r="C6190" t="s">
        <v>11136</v>
      </c>
      <c r="D6190" s="103" t="s">
        <v>11136</v>
      </c>
      <c r="E6190" s="46">
        <v>5816</v>
      </c>
      <c r="F6190" t="s">
        <v>11137</v>
      </c>
      <c r="G6190" s="103" t="s">
        <v>11115</v>
      </c>
      <c r="H6190" s="103" t="s">
        <v>6448</v>
      </c>
      <c r="I6190" t="s">
        <v>151</v>
      </c>
      <c r="J6190" t="s">
        <v>151</v>
      </c>
      <c r="K6190" t="s">
        <v>151</v>
      </c>
      <c r="L6190" t="s">
        <v>4352</v>
      </c>
      <c r="M6190" t="s">
        <v>151</v>
      </c>
      <c r="O6190" s="31" t="s">
        <v>3899</v>
      </c>
      <c r="R6190" s="31" t="s">
        <v>1742</v>
      </c>
      <c r="S6190" t="s">
        <v>6380</v>
      </c>
      <c r="T6190" s="6" t="e">
        <v>#N/A</v>
      </c>
      <c r="V6190" s="88">
        <v>44006</v>
      </c>
    </row>
    <row r="6191" spans="1:27" s="103" customFormat="1" x14ac:dyDescent="0.25">
      <c r="A6191" s="103" t="s">
        <v>11138</v>
      </c>
      <c r="B6191" s="103" t="s">
        <v>11139</v>
      </c>
      <c r="C6191" s="103" t="s">
        <v>11140</v>
      </c>
      <c r="D6191" s="103" t="s">
        <v>11140</v>
      </c>
      <c r="E6191" s="46">
        <v>5967</v>
      </c>
      <c r="F6191" s="103" t="s">
        <v>11141</v>
      </c>
      <c r="G6191" s="103" t="s">
        <v>11143</v>
      </c>
      <c r="H6191" s="103" t="s">
        <v>11142</v>
      </c>
      <c r="I6191" s="103" t="s">
        <v>151</v>
      </c>
      <c r="J6191" s="103" t="s">
        <v>151</v>
      </c>
      <c r="K6191" s="103" t="s">
        <v>151</v>
      </c>
      <c r="L6191" s="103" t="s">
        <v>151</v>
      </c>
      <c r="M6191" s="103" t="s">
        <v>151</v>
      </c>
      <c r="O6191" s="31" t="s">
        <v>3899</v>
      </c>
      <c r="R6191" s="31" t="s">
        <v>1748</v>
      </c>
      <c r="S6191" s="103" t="e">
        <v>#N/A</v>
      </c>
      <c r="T6191" s="6" t="e">
        <v>#N/A</v>
      </c>
      <c r="V6191" s="88">
        <v>44007</v>
      </c>
    </row>
    <row r="6192" spans="1:27" x14ac:dyDescent="0.25">
      <c r="A6192" t="s">
        <v>11147</v>
      </c>
      <c r="B6192" t="s">
        <v>11144</v>
      </c>
      <c r="C6192" t="s">
        <v>11145</v>
      </c>
      <c r="D6192" s="103" t="s">
        <v>11145</v>
      </c>
      <c r="E6192" s="46">
        <v>7273</v>
      </c>
      <c r="F6192" t="s">
        <v>11146</v>
      </c>
      <c r="G6192" t="s">
        <v>11205</v>
      </c>
      <c r="H6192" t="s">
        <v>11206</v>
      </c>
      <c r="I6192" t="s">
        <v>151</v>
      </c>
      <c r="J6192" t="s">
        <v>151</v>
      </c>
      <c r="K6192" t="s">
        <v>151</v>
      </c>
      <c r="L6192" t="s">
        <v>4352</v>
      </c>
      <c r="M6192" t="s">
        <v>151</v>
      </c>
      <c r="O6192" s="31" t="s">
        <v>3899</v>
      </c>
      <c r="P6192" s="103"/>
      <c r="Q6192" s="103"/>
      <c r="R6192" s="31" t="s">
        <v>1748</v>
      </c>
      <c r="S6192" s="103" t="e">
        <v>#N/A</v>
      </c>
      <c r="T6192" s="6" t="e">
        <v>#N/A</v>
      </c>
      <c r="V6192" s="88">
        <v>44008</v>
      </c>
    </row>
    <row r="6193" spans="1:27" s="91" customFormat="1" x14ac:dyDescent="0.25">
      <c r="A6193" s="91" t="s">
        <v>11151</v>
      </c>
      <c r="B6193" s="91" t="s">
        <v>11148</v>
      </c>
      <c r="C6193" s="91" t="s">
        <v>11149</v>
      </c>
      <c r="D6193" s="91" t="s">
        <v>11149</v>
      </c>
      <c r="E6193" s="92">
        <v>5967</v>
      </c>
      <c r="F6193" s="91" t="s">
        <v>11150</v>
      </c>
      <c r="G6193" s="91" t="s">
        <v>10949</v>
      </c>
      <c r="H6193" s="91" t="s">
        <v>11152</v>
      </c>
      <c r="I6193" s="91" t="s">
        <v>151</v>
      </c>
      <c r="J6193" s="91" t="s">
        <v>151</v>
      </c>
      <c r="L6193" s="91" t="s">
        <v>151</v>
      </c>
      <c r="M6193" s="91" t="s">
        <v>151</v>
      </c>
      <c r="O6193" s="86" t="s">
        <v>3899</v>
      </c>
      <c r="R6193" s="86" t="s">
        <v>1742</v>
      </c>
      <c r="S6193" s="91" t="e">
        <v>#N/A</v>
      </c>
      <c r="T6193" s="64" t="e">
        <v>#N/A</v>
      </c>
      <c r="V6193" s="94">
        <v>44011</v>
      </c>
    </row>
    <row r="6194" spans="1:27" x14ac:dyDescent="0.25">
      <c r="A6194" t="s">
        <v>11153</v>
      </c>
      <c r="B6194" t="s">
        <v>6450</v>
      </c>
      <c r="C6194" t="s">
        <v>11154</v>
      </c>
      <c r="D6194" s="103" t="s">
        <v>11154</v>
      </c>
      <c r="E6194" s="46">
        <v>5816</v>
      </c>
      <c r="F6194" t="s">
        <v>11155</v>
      </c>
      <c r="G6194" s="103" t="s">
        <v>11115</v>
      </c>
      <c r="H6194" s="103" t="s">
        <v>6448</v>
      </c>
      <c r="I6194" t="s">
        <v>151</v>
      </c>
      <c r="J6194" t="s">
        <v>151</v>
      </c>
      <c r="K6194" t="s">
        <v>151</v>
      </c>
      <c r="L6194" t="s">
        <v>4352</v>
      </c>
      <c r="M6194" t="s">
        <v>151</v>
      </c>
      <c r="O6194" s="31" t="s">
        <v>3899</v>
      </c>
      <c r="R6194" s="31" t="s">
        <v>1742</v>
      </c>
      <c r="S6194" t="s">
        <v>6380</v>
      </c>
      <c r="T6194" s="6" t="e">
        <v>#N/A</v>
      </c>
      <c r="V6194" s="88">
        <v>44011</v>
      </c>
    </row>
    <row r="6195" spans="1:27" x14ac:dyDescent="0.25">
      <c r="A6195" t="s">
        <v>11156</v>
      </c>
      <c r="B6195" t="s">
        <v>8668</v>
      </c>
      <c r="C6195" t="s">
        <v>11157</v>
      </c>
      <c r="D6195" s="103" t="s">
        <v>11157</v>
      </c>
      <c r="E6195" s="46">
        <v>5816</v>
      </c>
      <c r="F6195" t="s">
        <v>11158</v>
      </c>
      <c r="G6195" s="103" t="s">
        <v>11115</v>
      </c>
      <c r="H6195" s="103" t="s">
        <v>6448</v>
      </c>
      <c r="I6195" t="s">
        <v>151</v>
      </c>
      <c r="J6195" t="s">
        <v>151</v>
      </c>
      <c r="K6195" t="s">
        <v>151</v>
      </c>
      <c r="L6195" s="103" t="s">
        <v>4352</v>
      </c>
      <c r="M6195" t="s">
        <v>151</v>
      </c>
      <c r="O6195" s="31" t="s">
        <v>3899</v>
      </c>
      <c r="R6195" s="31" t="s">
        <v>1742</v>
      </c>
      <c r="S6195" t="s">
        <v>6380</v>
      </c>
      <c r="T6195" s="6" t="e">
        <v>#N/A</v>
      </c>
      <c r="V6195" s="88">
        <v>44011</v>
      </c>
    </row>
    <row r="6196" spans="1:27" s="103" customFormat="1" x14ac:dyDescent="0.25">
      <c r="A6196" s="103" t="s">
        <v>11159</v>
      </c>
      <c r="B6196" s="103" t="s">
        <v>2370</v>
      </c>
      <c r="C6196" s="103" t="s">
        <v>2372</v>
      </c>
      <c r="D6196" s="103" t="s">
        <v>2372</v>
      </c>
      <c r="E6196" s="46">
        <v>5967</v>
      </c>
      <c r="F6196" s="103" t="s">
        <v>2373</v>
      </c>
      <c r="G6196" s="103" t="s">
        <v>11160</v>
      </c>
      <c r="H6196" s="103" t="s">
        <v>11161</v>
      </c>
      <c r="I6196" s="103" t="s">
        <v>151</v>
      </c>
      <c r="J6196" s="103" t="s">
        <v>151</v>
      </c>
      <c r="K6196" s="103" t="s">
        <v>151</v>
      </c>
      <c r="L6196" s="103" t="s">
        <v>151</v>
      </c>
      <c r="M6196" s="103" t="s">
        <v>151</v>
      </c>
      <c r="O6196" s="31" t="s">
        <v>3899</v>
      </c>
      <c r="R6196" s="31" t="s">
        <v>2374</v>
      </c>
      <c r="S6196" s="103" t="e">
        <v>#N/A</v>
      </c>
      <c r="T6196" s="6" t="e">
        <v>#N/A</v>
      </c>
      <c r="V6196" s="88">
        <v>44011</v>
      </c>
    </row>
    <row r="6197" spans="1:27" x14ac:dyDescent="0.25">
      <c r="A6197" t="s">
        <v>11162</v>
      </c>
      <c r="B6197" t="s">
        <v>11163</v>
      </c>
      <c r="C6197" t="s">
        <v>11164</v>
      </c>
      <c r="D6197" s="103" t="s">
        <v>11164</v>
      </c>
      <c r="E6197" s="46">
        <v>5816</v>
      </c>
      <c r="F6197" t="s">
        <v>11165</v>
      </c>
      <c r="G6197" s="103" t="s">
        <v>11115</v>
      </c>
      <c r="H6197" s="103" t="s">
        <v>6448</v>
      </c>
      <c r="I6197" s="103" t="s">
        <v>151</v>
      </c>
      <c r="J6197" s="103" t="s">
        <v>151</v>
      </c>
      <c r="K6197" s="103" t="s">
        <v>151</v>
      </c>
      <c r="L6197" s="103" t="s">
        <v>4352</v>
      </c>
      <c r="M6197" s="103" t="s">
        <v>151</v>
      </c>
      <c r="O6197" s="31" t="s">
        <v>3899</v>
      </c>
      <c r="R6197" s="31" t="s">
        <v>1742</v>
      </c>
      <c r="S6197" t="s">
        <v>6380</v>
      </c>
      <c r="T6197" s="6" t="e">
        <v>#N/A</v>
      </c>
      <c r="V6197" s="88">
        <v>44012</v>
      </c>
    </row>
    <row r="6198" spans="1:27" x14ac:dyDescent="0.25">
      <c r="A6198" t="s">
        <v>11166</v>
      </c>
      <c r="B6198" s="103" t="s">
        <v>984</v>
      </c>
      <c r="C6198" s="103" t="s">
        <v>985</v>
      </c>
      <c r="D6198" s="103" t="s">
        <v>985</v>
      </c>
      <c r="E6198" s="16">
        <v>5967</v>
      </c>
      <c r="F6198" s="89" t="s">
        <v>983</v>
      </c>
      <c r="G6198" s="103" t="s">
        <v>3914</v>
      </c>
      <c r="H6198" s="103" t="s">
        <v>6247</v>
      </c>
      <c r="I6198" s="103" t="s">
        <v>151</v>
      </c>
      <c r="J6198" s="103" t="s">
        <v>151</v>
      </c>
      <c r="K6198" s="103" t="s">
        <v>151</v>
      </c>
      <c r="L6198" s="103" t="s">
        <v>151</v>
      </c>
      <c r="M6198" s="103" t="s">
        <v>151</v>
      </c>
      <c r="N6198" s="103"/>
      <c r="O6198" s="31" t="s">
        <v>3899</v>
      </c>
      <c r="P6198" s="103"/>
      <c r="Q6198" s="103"/>
      <c r="R6198" s="6" t="s">
        <v>1744</v>
      </c>
      <c r="S6198" s="6" t="e">
        <v>#N/A</v>
      </c>
      <c r="T6198" s="6" t="e">
        <v>#N/A</v>
      </c>
      <c r="U6198" s="103"/>
      <c r="V6198" s="88">
        <v>44014</v>
      </c>
    </row>
    <row r="6199" spans="1:27" x14ac:dyDescent="0.25">
      <c r="A6199" t="s">
        <v>11171</v>
      </c>
      <c r="B6199" s="103" t="s">
        <v>984</v>
      </c>
      <c r="C6199" s="103" t="s">
        <v>985</v>
      </c>
      <c r="D6199" s="103" t="s">
        <v>985</v>
      </c>
      <c r="E6199" s="16">
        <v>5967</v>
      </c>
      <c r="F6199" s="89" t="s">
        <v>983</v>
      </c>
      <c r="G6199" s="103" t="s">
        <v>3914</v>
      </c>
      <c r="H6199" s="103" t="s">
        <v>6247</v>
      </c>
      <c r="I6199" s="103" t="s">
        <v>151</v>
      </c>
      <c r="J6199" s="103" t="s">
        <v>151</v>
      </c>
      <c r="K6199" s="103" t="s">
        <v>151</v>
      </c>
      <c r="L6199" s="103" t="s">
        <v>151</v>
      </c>
      <c r="M6199" s="103" t="s">
        <v>151</v>
      </c>
      <c r="N6199" s="103"/>
      <c r="O6199" s="31" t="s">
        <v>3899</v>
      </c>
      <c r="P6199" s="103"/>
      <c r="Q6199" s="103"/>
      <c r="R6199" s="6" t="s">
        <v>1744</v>
      </c>
      <c r="S6199" s="6" t="e">
        <v>#N/A</v>
      </c>
      <c r="T6199" s="6" t="e">
        <v>#N/A</v>
      </c>
      <c r="U6199" s="103"/>
      <c r="V6199" s="88">
        <v>44014</v>
      </c>
    </row>
    <row r="6200" spans="1:27" x14ac:dyDescent="0.25">
      <c r="A6200" t="s">
        <v>11168</v>
      </c>
      <c r="B6200" s="103" t="s">
        <v>984</v>
      </c>
      <c r="C6200" s="103" t="s">
        <v>985</v>
      </c>
      <c r="D6200" s="103" t="s">
        <v>985</v>
      </c>
      <c r="E6200" s="16">
        <v>5967</v>
      </c>
      <c r="F6200" s="89" t="s">
        <v>983</v>
      </c>
      <c r="G6200" s="103" t="s">
        <v>3914</v>
      </c>
      <c r="H6200" s="103" t="s">
        <v>6247</v>
      </c>
      <c r="I6200" s="103" t="s">
        <v>151</v>
      </c>
      <c r="J6200" s="103" t="s">
        <v>151</v>
      </c>
      <c r="K6200" s="103" t="s">
        <v>151</v>
      </c>
      <c r="L6200" s="103" t="s">
        <v>151</v>
      </c>
      <c r="M6200" s="103" t="s">
        <v>151</v>
      </c>
      <c r="N6200" s="103"/>
      <c r="O6200" s="31" t="s">
        <v>3899</v>
      </c>
      <c r="P6200" s="103"/>
      <c r="Q6200" s="103"/>
      <c r="R6200" s="6" t="s">
        <v>1744</v>
      </c>
      <c r="S6200" s="6" t="e">
        <v>#N/A</v>
      </c>
      <c r="T6200" s="6" t="e">
        <v>#N/A</v>
      </c>
      <c r="U6200" s="103"/>
      <c r="V6200" s="88">
        <v>44014</v>
      </c>
    </row>
    <row r="6201" spans="1:27" x14ac:dyDescent="0.25">
      <c r="A6201" t="s">
        <v>11169</v>
      </c>
      <c r="B6201" s="103" t="s">
        <v>984</v>
      </c>
      <c r="C6201" s="103" t="s">
        <v>985</v>
      </c>
      <c r="D6201" s="103" t="s">
        <v>985</v>
      </c>
      <c r="E6201" s="16">
        <v>5967</v>
      </c>
      <c r="F6201" s="89" t="s">
        <v>983</v>
      </c>
      <c r="G6201" s="103" t="s">
        <v>3914</v>
      </c>
      <c r="H6201" s="103" t="s">
        <v>6247</v>
      </c>
      <c r="I6201" s="103" t="s">
        <v>151</v>
      </c>
      <c r="J6201" s="103" t="s">
        <v>151</v>
      </c>
      <c r="K6201" s="103" t="s">
        <v>151</v>
      </c>
      <c r="L6201" s="103" t="s">
        <v>151</v>
      </c>
      <c r="M6201" s="103" t="s">
        <v>151</v>
      </c>
      <c r="N6201" s="103"/>
      <c r="O6201" s="31" t="s">
        <v>3899</v>
      </c>
      <c r="P6201" s="103"/>
      <c r="Q6201" s="103"/>
      <c r="R6201" s="6" t="s">
        <v>1744</v>
      </c>
      <c r="S6201" s="6" t="e">
        <v>#N/A</v>
      </c>
      <c r="T6201" s="6" t="e">
        <v>#N/A</v>
      </c>
      <c r="U6201" s="103"/>
      <c r="V6201" s="88">
        <v>44014</v>
      </c>
    </row>
    <row r="6202" spans="1:27" x14ac:dyDescent="0.25">
      <c r="A6202" t="s">
        <v>11170</v>
      </c>
      <c r="B6202" s="103" t="s">
        <v>984</v>
      </c>
      <c r="C6202" s="103" t="s">
        <v>985</v>
      </c>
      <c r="D6202" s="103" t="s">
        <v>985</v>
      </c>
      <c r="E6202" s="16">
        <v>5967</v>
      </c>
      <c r="F6202" s="89" t="s">
        <v>983</v>
      </c>
      <c r="G6202" s="103" t="s">
        <v>3914</v>
      </c>
      <c r="H6202" s="103" t="s">
        <v>6247</v>
      </c>
      <c r="I6202" s="103" t="s">
        <v>151</v>
      </c>
      <c r="J6202" s="103" t="s">
        <v>151</v>
      </c>
      <c r="K6202" s="103" t="s">
        <v>151</v>
      </c>
      <c r="L6202" s="103" t="s">
        <v>151</v>
      </c>
      <c r="M6202" s="103" t="s">
        <v>151</v>
      </c>
      <c r="N6202" s="103"/>
      <c r="O6202" s="31" t="s">
        <v>3899</v>
      </c>
      <c r="P6202" s="103"/>
      <c r="Q6202" s="103"/>
      <c r="R6202" s="6" t="s">
        <v>1744</v>
      </c>
      <c r="S6202" s="6" t="e">
        <v>#N/A</v>
      </c>
      <c r="T6202" s="6" t="e">
        <v>#N/A</v>
      </c>
      <c r="U6202" s="103"/>
      <c r="V6202" s="88">
        <v>44014</v>
      </c>
    </row>
    <row r="6203" spans="1:27" s="91" customFormat="1" x14ac:dyDescent="0.25">
      <c r="A6203" s="91" t="s">
        <v>11175</v>
      </c>
      <c r="B6203" s="91" t="s">
        <v>11172</v>
      </c>
      <c r="C6203" s="91" t="s">
        <v>11173</v>
      </c>
      <c r="D6203" s="91" t="s">
        <v>11173</v>
      </c>
      <c r="E6203" s="87">
        <v>5462</v>
      </c>
      <c r="F6203" s="91" t="s">
        <v>11174</v>
      </c>
      <c r="G6203" s="91" t="s">
        <v>4352</v>
      </c>
      <c r="H6203" s="91" t="s">
        <v>4352</v>
      </c>
      <c r="O6203" s="86" t="s">
        <v>3898</v>
      </c>
      <c r="R6203" s="86" t="s">
        <v>4601</v>
      </c>
      <c r="S6203" s="64" t="e">
        <v>#N/A</v>
      </c>
      <c r="T6203" s="64" t="e">
        <v>#N/A</v>
      </c>
      <c r="V6203" s="94">
        <v>44018</v>
      </c>
    </row>
    <row r="6204" spans="1:27" x14ac:dyDescent="0.25">
      <c r="A6204" t="s">
        <v>11176</v>
      </c>
      <c r="B6204" t="s">
        <v>8744</v>
      </c>
      <c r="C6204" t="s">
        <v>11177</v>
      </c>
      <c r="D6204" s="103" t="s">
        <v>11177</v>
      </c>
      <c r="E6204" s="106">
        <v>5816</v>
      </c>
      <c r="F6204" t="s">
        <v>11178</v>
      </c>
      <c r="G6204" s="103" t="s">
        <v>11115</v>
      </c>
      <c r="H6204" s="103" t="s">
        <v>6448</v>
      </c>
      <c r="I6204" t="s">
        <v>151</v>
      </c>
      <c r="J6204" t="s">
        <v>151</v>
      </c>
      <c r="K6204" t="s">
        <v>151</v>
      </c>
      <c r="L6204" t="s">
        <v>4352</v>
      </c>
      <c r="M6204" t="s">
        <v>151</v>
      </c>
      <c r="O6204" s="31" t="s">
        <v>3899</v>
      </c>
      <c r="R6204" s="31" t="s">
        <v>1742</v>
      </c>
      <c r="S6204" t="s">
        <v>6380</v>
      </c>
      <c r="T6204" s="6" t="e">
        <v>#N/A</v>
      </c>
      <c r="V6204" s="88">
        <v>44019</v>
      </c>
    </row>
    <row r="6205" spans="1:27" s="91" customFormat="1" x14ac:dyDescent="0.25">
      <c r="A6205" s="91" t="s">
        <v>11179</v>
      </c>
      <c r="B6205" s="91" t="s">
        <v>4960</v>
      </c>
      <c r="C6205" s="91" t="s">
        <v>987</v>
      </c>
      <c r="D6205" s="91" t="s">
        <v>9735</v>
      </c>
      <c r="E6205" s="91" t="s">
        <v>1690</v>
      </c>
      <c r="F6205" s="91" t="s">
        <v>996</v>
      </c>
      <c r="G6205" s="91" t="s">
        <v>11180</v>
      </c>
      <c r="H6205" s="91" t="s">
        <v>11184</v>
      </c>
      <c r="I6205" s="91" t="s">
        <v>151</v>
      </c>
      <c r="J6205" s="91" t="s">
        <v>151</v>
      </c>
      <c r="K6205" s="91" t="s">
        <v>151</v>
      </c>
      <c r="L6205" s="91" t="s">
        <v>151</v>
      </c>
      <c r="M6205" s="91" t="s">
        <v>151</v>
      </c>
      <c r="N6205"/>
      <c r="O6205" s="86" t="s">
        <v>3899</v>
      </c>
      <c r="P6205" s="103"/>
      <c r="Q6205" s="103"/>
      <c r="R6205" s="86" t="s">
        <v>1744</v>
      </c>
      <c r="S6205" s="91" t="e">
        <v>#N/A</v>
      </c>
      <c r="T6205" s="64" t="e">
        <v>#N/A</v>
      </c>
      <c r="U6205"/>
      <c r="V6205" s="94">
        <v>44020</v>
      </c>
      <c r="W6205"/>
      <c r="X6205"/>
      <c r="Y6205"/>
      <c r="Z6205"/>
      <c r="AA6205"/>
    </row>
    <row r="6206" spans="1:27" x14ac:dyDescent="0.25">
      <c r="A6206" t="s">
        <v>11183</v>
      </c>
      <c r="B6206" t="s">
        <v>5893</v>
      </c>
      <c r="C6206" t="s">
        <v>5894</v>
      </c>
      <c r="D6206" t="s">
        <v>5894</v>
      </c>
      <c r="E6206" s="106">
        <v>5967</v>
      </c>
      <c r="F6206" t="s">
        <v>5895</v>
      </c>
      <c r="G6206" t="s">
        <v>11181</v>
      </c>
      <c r="H6206" s="103" t="s">
        <v>11182</v>
      </c>
      <c r="I6206" t="s">
        <v>151</v>
      </c>
      <c r="J6206" t="s">
        <v>151</v>
      </c>
      <c r="K6206" t="s">
        <v>151</v>
      </c>
      <c r="L6206" t="s">
        <v>151</v>
      </c>
      <c r="O6206" s="31" t="s">
        <v>3899</v>
      </c>
      <c r="P6206" s="103"/>
      <c r="Q6206" s="103"/>
      <c r="R6206" s="31" t="s">
        <v>1748</v>
      </c>
      <c r="S6206" s="6" t="e">
        <v>#N/A</v>
      </c>
      <c r="T6206" s="6" t="e">
        <v>#N/A</v>
      </c>
      <c r="V6206" s="88">
        <v>44020</v>
      </c>
    </row>
    <row r="6207" spans="1:27" x14ac:dyDescent="0.25">
      <c r="A6207" t="s">
        <v>11185</v>
      </c>
      <c r="B6207" t="s">
        <v>11187</v>
      </c>
      <c r="C6207" t="s">
        <v>11188</v>
      </c>
      <c r="D6207" s="103" t="s">
        <v>11188</v>
      </c>
      <c r="E6207" s="106">
        <v>5967</v>
      </c>
      <c r="F6207" t="s">
        <v>11189</v>
      </c>
      <c r="G6207" t="s">
        <v>3949</v>
      </c>
      <c r="H6207" t="s">
        <v>11186</v>
      </c>
      <c r="I6207" t="s">
        <v>151</v>
      </c>
      <c r="J6207" t="s">
        <v>151</v>
      </c>
      <c r="K6207" t="s">
        <v>151</v>
      </c>
      <c r="L6207" t="s">
        <v>151</v>
      </c>
      <c r="M6207" t="s">
        <v>151</v>
      </c>
      <c r="O6207" s="31" t="s">
        <v>3899</v>
      </c>
      <c r="P6207" s="103"/>
      <c r="Q6207" s="103"/>
      <c r="R6207" s="31" t="s">
        <v>1747</v>
      </c>
      <c r="S6207" s="6" t="e">
        <v>#N/A</v>
      </c>
      <c r="T6207" s="6" t="e">
        <v>#N/A</v>
      </c>
      <c r="V6207" s="88">
        <v>44020</v>
      </c>
    </row>
    <row r="6208" spans="1:27" x14ac:dyDescent="0.25">
      <c r="A6208" t="s">
        <v>11190</v>
      </c>
      <c r="B6208" t="s">
        <v>8704</v>
      </c>
      <c r="C6208" t="s">
        <v>11191</v>
      </c>
      <c r="D6208" s="103" t="s">
        <v>11191</v>
      </c>
      <c r="E6208" s="106">
        <v>5816</v>
      </c>
      <c r="F6208" s="89" t="s">
        <v>11192</v>
      </c>
      <c r="G6208" s="103" t="s">
        <v>6447</v>
      </c>
      <c r="H6208" s="103" t="s">
        <v>6448</v>
      </c>
      <c r="I6208" s="103" t="s">
        <v>151</v>
      </c>
      <c r="J6208" s="103" t="s">
        <v>151</v>
      </c>
      <c r="K6208" s="103" t="s">
        <v>151</v>
      </c>
      <c r="L6208" s="103" t="s">
        <v>4352</v>
      </c>
      <c r="M6208" s="103" t="s">
        <v>151</v>
      </c>
      <c r="O6208" s="31" t="s">
        <v>3899</v>
      </c>
      <c r="P6208" s="103"/>
      <c r="Q6208" s="103"/>
      <c r="R6208" s="31" t="s">
        <v>1742</v>
      </c>
      <c r="S6208" s="103" t="s">
        <v>6380</v>
      </c>
      <c r="T6208" s="6" t="e">
        <v>#N/A</v>
      </c>
      <c r="V6208" s="88">
        <v>44021</v>
      </c>
    </row>
    <row r="6209" spans="1:22" x14ac:dyDescent="0.25">
      <c r="A6209" t="s">
        <v>11193</v>
      </c>
      <c r="B6209" t="s">
        <v>8976</v>
      </c>
      <c r="C6209" t="s">
        <v>11195</v>
      </c>
      <c r="D6209" s="103" t="s">
        <v>11195</v>
      </c>
      <c r="E6209" s="106">
        <v>5816</v>
      </c>
      <c r="F6209" t="s">
        <v>11194</v>
      </c>
      <c r="G6209" s="103" t="s">
        <v>6447</v>
      </c>
      <c r="H6209" s="103" t="s">
        <v>6448</v>
      </c>
      <c r="I6209" s="103" t="s">
        <v>151</v>
      </c>
      <c r="J6209" s="103" t="s">
        <v>151</v>
      </c>
      <c r="K6209" s="103" t="s">
        <v>151</v>
      </c>
      <c r="L6209" s="103" t="s">
        <v>4352</v>
      </c>
      <c r="M6209" s="103" t="s">
        <v>151</v>
      </c>
      <c r="O6209" s="31" t="s">
        <v>3899</v>
      </c>
      <c r="R6209" s="31" t="s">
        <v>1742</v>
      </c>
      <c r="S6209" s="103" t="s">
        <v>6380</v>
      </c>
      <c r="T6209" s="6" t="e">
        <v>#N/A</v>
      </c>
      <c r="V6209" s="88">
        <v>44021</v>
      </c>
    </row>
    <row r="6210" spans="1:22" x14ac:dyDescent="0.25">
      <c r="A6210" t="s">
        <v>11196</v>
      </c>
      <c r="B6210" t="s">
        <v>6161</v>
      </c>
      <c r="C6210" t="s">
        <v>11197</v>
      </c>
      <c r="D6210" s="103" t="s">
        <v>11197</v>
      </c>
      <c r="E6210" s="106">
        <v>5816</v>
      </c>
      <c r="F6210" s="89" t="s">
        <v>11198</v>
      </c>
      <c r="G6210" s="103" t="s">
        <v>6447</v>
      </c>
      <c r="H6210" s="103" t="s">
        <v>6448</v>
      </c>
      <c r="I6210" s="103" t="s">
        <v>151</v>
      </c>
      <c r="J6210" s="103" t="s">
        <v>151</v>
      </c>
      <c r="K6210" s="103" t="s">
        <v>151</v>
      </c>
      <c r="L6210" s="103" t="s">
        <v>4352</v>
      </c>
      <c r="M6210" s="103" t="s">
        <v>151</v>
      </c>
      <c r="N6210" s="103"/>
      <c r="O6210" s="31" t="s">
        <v>3899</v>
      </c>
      <c r="P6210" s="103"/>
      <c r="Q6210" s="103"/>
      <c r="R6210" s="31" t="s">
        <v>1742</v>
      </c>
      <c r="S6210" s="103" t="s">
        <v>6380</v>
      </c>
      <c r="T6210" s="6" t="e">
        <v>#N/A</v>
      </c>
      <c r="U6210" s="103"/>
      <c r="V6210" s="88">
        <v>44021</v>
      </c>
    </row>
    <row r="6211" spans="1:22" s="91" customFormat="1" x14ac:dyDescent="0.25">
      <c r="A6211" s="91" t="s">
        <v>11199</v>
      </c>
      <c r="B6211" s="91" t="s">
        <v>6253</v>
      </c>
      <c r="C6211" s="91" t="s">
        <v>11200</v>
      </c>
      <c r="D6211" s="91" t="s">
        <v>11200</v>
      </c>
      <c r="E6211" s="87">
        <v>5816</v>
      </c>
      <c r="F6211" s="91" t="s">
        <v>11201</v>
      </c>
      <c r="G6211" s="91" t="s">
        <v>6447</v>
      </c>
      <c r="H6211" s="91" t="s">
        <v>6448</v>
      </c>
      <c r="I6211" s="91" t="s">
        <v>151</v>
      </c>
      <c r="J6211" s="91" t="s">
        <v>151</v>
      </c>
      <c r="K6211" s="91" t="s">
        <v>151</v>
      </c>
      <c r="L6211" s="91" t="s">
        <v>4352</v>
      </c>
      <c r="M6211" s="91" t="s">
        <v>151</v>
      </c>
      <c r="O6211" s="86" t="s">
        <v>3899</v>
      </c>
      <c r="R6211" s="86" t="s">
        <v>1742</v>
      </c>
      <c r="S6211" s="91" t="s">
        <v>6380</v>
      </c>
      <c r="T6211" s="64" t="e">
        <v>#N/A</v>
      </c>
      <c r="V6211" s="94">
        <v>44021</v>
      </c>
    </row>
    <row r="6212" spans="1:22" x14ac:dyDescent="0.25">
      <c r="A6212" t="s">
        <v>11204</v>
      </c>
      <c r="B6212" t="s">
        <v>19</v>
      </c>
      <c r="C6212" t="s">
        <v>11202</v>
      </c>
      <c r="D6212" s="103" t="s">
        <v>11202</v>
      </c>
      <c r="E6212" s="106">
        <v>5816</v>
      </c>
      <c r="F6212" t="s">
        <v>11203</v>
      </c>
      <c r="G6212" s="103" t="s">
        <v>6447</v>
      </c>
      <c r="H6212" s="103" t="s">
        <v>6448</v>
      </c>
      <c r="I6212" s="103" t="s">
        <v>151</v>
      </c>
      <c r="J6212" s="103" t="s">
        <v>151</v>
      </c>
      <c r="K6212" s="103" t="s">
        <v>151</v>
      </c>
      <c r="L6212" s="103" t="s">
        <v>4352</v>
      </c>
      <c r="M6212" s="103" t="s">
        <v>151</v>
      </c>
      <c r="O6212" s="31" t="s">
        <v>3899</v>
      </c>
      <c r="R6212" s="31" t="s">
        <v>1742</v>
      </c>
      <c r="S6212" s="103" t="s">
        <v>6380</v>
      </c>
      <c r="T6212" s="6" t="e">
        <v>#N/A</v>
      </c>
      <c r="V6212" s="88">
        <v>44021</v>
      </c>
    </row>
    <row r="6213" spans="1:22" x14ac:dyDescent="0.25">
      <c r="A6213" t="s">
        <v>11207</v>
      </c>
      <c r="B6213" s="103" t="s">
        <v>984</v>
      </c>
      <c r="C6213" s="103" t="s">
        <v>985</v>
      </c>
      <c r="D6213" s="103" t="s">
        <v>985</v>
      </c>
      <c r="E6213" s="16">
        <v>5967</v>
      </c>
      <c r="F6213" s="89" t="s">
        <v>983</v>
      </c>
      <c r="G6213" t="s">
        <v>3914</v>
      </c>
      <c r="H6213" t="s">
        <v>6247</v>
      </c>
      <c r="I6213" s="103" t="s">
        <v>151</v>
      </c>
      <c r="J6213" s="103" t="s">
        <v>151</v>
      </c>
      <c r="K6213" s="103" t="s">
        <v>151</v>
      </c>
      <c r="L6213" s="103" t="s">
        <v>151</v>
      </c>
      <c r="M6213" s="103" t="s">
        <v>151</v>
      </c>
      <c r="O6213" s="31" t="s">
        <v>3899</v>
      </c>
      <c r="P6213" s="103"/>
      <c r="Q6213" s="103"/>
      <c r="R6213" s="6" t="s">
        <v>1744</v>
      </c>
      <c r="S6213" s="6" t="e">
        <v>#N/A</v>
      </c>
      <c r="T6213" s="6" t="e">
        <v>#N/A</v>
      </c>
      <c r="V6213" s="88">
        <v>44025</v>
      </c>
    </row>
    <row r="6214" spans="1:22" x14ac:dyDescent="0.25">
      <c r="A6214" t="s">
        <v>11208</v>
      </c>
      <c r="B6214" s="103" t="s">
        <v>984</v>
      </c>
      <c r="C6214" s="103" t="s">
        <v>985</v>
      </c>
      <c r="D6214" s="103" t="s">
        <v>985</v>
      </c>
      <c r="E6214" s="48">
        <v>5967</v>
      </c>
      <c r="F6214" s="89" t="s">
        <v>983</v>
      </c>
      <c r="G6214" t="s">
        <v>3914</v>
      </c>
      <c r="H6214" t="s">
        <v>6247</v>
      </c>
      <c r="I6214" s="103" t="s">
        <v>151</v>
      </c>
      <c r="J6214" s="103" t="s">
        <v>151</v>
      </c>
      <c r="K6214" s="103" t="s">
        <v>151</v>
      </c>
      <c r="L6214" s="103" t="s">
        <v>151</v>
      </c>
      <c r="M6214" s="103" t="s">
        <v>151</v>
      </c>
      <c r="O6214" s="31" t="s">
        <v>3899</v>
      </c>
      <c r="P6214" s="103"/>
      <c r="Q6214" s="103"/>
      <c r="R6214" s="6" t="s">
        <v>1744</v>
      </c>
      <c r="S6214" s="6" t="e">
        <v>#N/A</v>
      </c>
      <c r="T6214" s="6" t="e">
        <v>#N/A</v>
      </c>
      <c r="V6214" s="88">
        <v>44025</v>
      </c>
    </row>
    <row r="6215" spans="1:22" x14ac:dyDescent="0.25">
      <c r="A6215" t="s">
        <v>11209</v>
      </c>
      <c r="B6215" s="103" t="s">
        <v>984</v>
      </c>
      <c r="C6215" s="103" t="s">
        <v>985</v>
      </c>
      <c r="D6215" s="103" t="s">
        <v>985</v>
      </c>
      <c r="E6215" s="16">
        <v>5967</v>
      </c>
      <c r="F6215" s="89" t="s">
        <v>983</v>
      </c>
      <c r="G6215" s="103" t="s">
        <v>3914</v>
      </c>
      <c r="H6215" s="103" t="s">
        <v>6247</v>
      </c>
      <c r="I6215" s="103" t="s">
        <v>151</v>
      </c>
      <c r="J6215" s="103" t="s">
        <v>151</v>
      </c>
      <c r="K6215" s="103" t="s">
        <v>151</v>
      </c>
      <c r="L6215" s="103" t="s">
        <v>151</v>
      </c>
      <c r="M6215" s="103" t="s">
        <v>151</v>
      </c>
      <c r="O6215" s="31" t="s">
        <v>3899</v>
      </c>
      <c r="P6215" s="103"/>
      <c r="Q6215" s="103"/>
      <c r="R6215" s="6" t="s">
        <v>1744</v>
      </c>
      <c r="S6215" s="6" t="e">
        <v>#N/A</v>
      </c>
      <c r="T6215" s="6" t="e">
        <v>#N/A</v>
      </c>
      <c r="U6215" s="103"/>
      <c r="V6215" s="88">
        <v>44025</v>
      </c>
    </row>
    <row r="6216" spans="1:22" x14ac:dyDescent="0.25">
      <c r="A6216" t="s">
        <v>11210</v>
      </c>
      <c r="B6216" s="103" t="s">
        <v>984</v>
      </c>
      <c r="C6216" s="103" t="s">
        <v>985</v>
      </c>
      <c r="D6216" s="103" t="s">
        <v>985</v>
      </c>
      <c r="E6216" s="48">
        <v>5967</v>
      </c>
      <c r="F6216" s="89" t="s">
        <v>983</v>
      </c>
      <c r="G6216" s="103" t="s">
        <v>3914</v>
      </c>
      <c r="H6216" s="103" t="s">
        <v>6247</v>
      </c>
      <c r="I6216" s="103" t="s">
        <v>151</v>
      </c>
      <c r="J6216" s="103" t="s">
        <v>151</v>
      </c>
      <c r="K6216" s="103" t="s">
        <v>151</v>
      </c>
      <c r="L6216" s="103" t="s">
        <v>151</v>
      </c>
      <c r="M6216" s="103" t="s">
        <v>151</v>
      </c>
      <c r="O6216" s="31" t="s">
        <v>3899</v>
      </c>
      <c r="P6216" s="103"/>
      <c r="Q6216" s="103"/>
      <c r="R6216" s="6" t="s">
        <v>1744</v>
      </c>
      <c r="S6216" s="6" t="e">
        <v>#N/A</v>
      </c>
      <c r="T6216" s="6" t="e">
        <v>#N/A</v>
      </c>
      <c r="U6216" s="103"/>
      <c r="V6216" s="88">
        <v>44025</v>
      </c>
    </row>
    <row r="6217" spans="1:22" x14ac:dyDescent="0.25">
      <c r="A6217" t="s">
        <v>176</v>
      </c>
      <c r="B6217" s="103" t="s">
        <v>984</v>
      </c>
      <c r="C6217" s="103" t="s">
        <v>985</v>
      </c>
      <c r="D6217" s="103" t="s">
        <v>985</v>
      </c>
      <c r="E6217" s="16">
        <v>5967</v>
      </c>
      <c r="F6217" s="89" t="s">
        <v>983</v>
      </c>
      <c r="G6217" s="103" t="s">
        <v>3914</v>
      </c>
      <c r="H6217" s="103" t="s">
        <v>6247</v>
      </c>
      <c r="I6217" s="103" t="s">
        <v>151</v>
      </c>
      <c r="J6217" s="103" t="s">
        <v>151</v>
      </c>
      <c r="K6217" s="103" t="s">
        <v>151</v>
      </c>
      <c r="L6217" s="103" t="s">
        <v>151</v>
      </c>
      <c r="M6217" s="103" t="s">
        <v>151</v>
      </c>
      <c r="O6217" s="31" t="s">
        <v>3899</v>
      </c>
      <c r="P6217" s="103"/>
      <c r="Q6217" s="103"/>
      <c r="R6217" s="6" t="s">
        <v>1744</v>
      </c>
      <c r="S6217" s="6" t="e">
        <v>#N/A</v>
      </c>
      <c r="T6217" s="6" t="e">
        <v>#N/A</v>
      </c>
      <c r="U6217" s="103"/>
      <c r="V6217" s="88">
        <v>44025</v>
      </c>
    </row>
    <row r="6218" spans="1:22" x14ac:dyDescent="0.25">
      <c r="A6218" t="s">
        <v>11211</v>
      </c>
      <c r="B6218" s="103" t="s">
        <v>984</v>
      </c>
      <c r="C6218" s="103" t="s">
        <v>985</v>
      </c>
      <c r="D6218" s="103" t="s">
        <v>985</v>
      </c>
      <c r="E6218" s="48">
        <v>5967</v>
      </c>
      <c r="F6218" s="89" t="s">
        <v>983</v>
      </c>
      <c r="G6218" s="103" t="s">
        <v>3914</v>
      </c>
      <c r="H6218" s="103" t="s">
        <v>6247</v>
      </c>
      <c r="I6218" s="103" t="s">
        <v>151</v>
      </c>
      <c r="J6218" s="103" t="s">
        <v>151</v>
      </c>
      <c r="K6218" s="103" t="s">
        <v>151</v>
      </c>
      <c r="L6218" s="103" t="s">
        <v>151</v>
      </c>
      <c r="M6218" s="103" t="s">
        <v>151</v>
      </c>
      <c r="O6218" s="31" t="s">
        <v>3899</v>
      </c>
      <c r="P6218" s="103"/>
      <c r="Q6218" s="103"/>
      <c r="R6218" s="6" t="s">
        <v>1744</v>
      </c>
      <c r="S6218" s="6" t="e">
        <v>#N/A</v>
      </c>
      <c r="T6218" s="6" t="e">
        <v>#N/A</v>
      </c>
      <c r="U6218" s="103"/>
      <c r="V6218" s="88">
        <v>44025</v>
      </c>
    </row>
    <row r="6219" spans="1:22" x14ac:dyDescent="0.25">
      <c r="A6219" t="s">
        <v>3821</v>
      </c>
      <c r="B6219" s="103" t="s">
        <v>984</v>
      </c>
      <c r="C6219" s="103" t="s">
        <v>985</v>
      </c>
      <c r="D6219" s="103" t="s">
        <v>985</v>
      </c>
      <c r="E6219" s="16">
        <v>5967</v>
      </c>
      <c r="F6219" s="89" t="s">
        <v>983</v>
      </c>
      <c r="G6219" s="103" t="s">
        <v>3914</v>
      </c>
      <c r="H6219" s="103" t="s">
        <v>6247</v>
      </c>
      <c r="I6219" s="103" t="s">
        <v>151</v>
      </c>
      <c r="J6219" s="103" t="s">
        <v>151</v>
      </c>
      <c r="K6219" s="103" t="s">
        <v>151</v>
      </c>
      <c r="L6219" s="103" t="s">
        <v>151</v>
      </c>
      <c r="M6219" s="103" t="s">
        <v>151</v>
      </c>
      <c r="O6219" s="31" t="s">
        <v>3899</v>
      </c>
      <c r="P6219" s="103"/>
      <c r="Q6219" s="103"/>
      <c r="R6219" s="6" t="s">
        <v>1744</v>
      </c>
      <c r="S6219" s="6" t="e">
        <v>#N/A</v>
      </c>
      <c r="T6219" s="6" t="e">
        <v>#N/A</v>
      </c>
      <c r="U6219" s="103"/>
      <c r="V6219" s="88">
        <v>44025</v>
      </c>
    </row>
    <row r="6220" spans="1:22" x14ac:dyDescent="0.25">
      <c r="A6220" t="s">
        <v>3553</v>
      </c>
      <c r="B6220" s="103" t="s">
        <v>984</v>
      </c>
      <c r="C6220" s="103" t="s">
        <v>985</v>
      </c>
      <c r="D6220" s="103" t="s">
        <v>985</v>
      </c>
      <c r="E6220" s="16">
        <v>5967</v>
      </c>
      <c r="F6220" s="89" t="s">
        <v>983</v>
      </c>
      <c r="G6220" s="103" t="s">
        <v>3914</v>
      </c>
      <c r="H6220" s="103" t="s">
        <v>6247</v>
      </c>
      <c r="I6220" s="103" t="s">
        <v>151</v>
      </c>
      <c r="J6220" s="103" t="s">
        <v>151</v>
      </c>
      <c r="K6220" s="103" t="s">
        <v>151</v>
      </c>
      <c r="L6220" s="103" t="s">
        <v>151</v>
      </c>
      <c r="M6220" s="103" t="s">
        <v>151</v>
      </c>
      <c r="O6220" s="31" t="s">
        <v>3899</v>
      </c>
      <c r="P6220" s="103"/>
      <c r="Q6220" s="103"/>
      <c r="R6220" s="6" t="s">
        <v>1744</v>
      </c>
      <c r="S6220" s="6" t="e">
        <v>#N/A</v>
      </c>
      <c r="T6220" s="6" t="e">
        <v>#N/A</v>
      </c>
      <c r="U6220" s="103"/>
      <c r="V6220" s="88">
        <v>44025</v>
      </c>
    </row>
    <row r="6221" spans="1:22" x14ac:dyDescent="0.25">
      <c r="A6221" t="s">
        <v>3673</v>
      </c>
      <c r="B6221" s="103" t="s">
        <v>984</v>
      </c>
      <c r="C6221" s="103" t="s">
        <v>985</v>
      </c>
      <c r="D6221" s="103" t="s">
        <v>985</v>
      </c>
      <c r="E6221" s="48">
        <v>5967</v>
      </c>
      <c r="F6221" s="89" t="s">
        <v>983</v>
      </c>
      <c r="G6221" s="103" t="s">
        <v>3914</v>
      </c>
      <c r="H6221" s="103" t="s">
        <v>6247</v>
      </c>
      <c r="I6221" s="103" t="s">
        <v>151</v>
      </c>
      <c r="J6221" s="103" t="s">
        <v>151</v>
      </c>
      <c r="K6221" s="103" t="s">
        <v>151</v>
      </c>
      <c r="L6221" s="103" t="s">
        <v>151</v>
      </c>
      <c r="M6221" s="103" t="s">
        <v>151</v>
      </c>
      <c r="O6221" s="31" t="s">
        <v>3899</v>
      </c>
      <c r="P6221" s="103"/>
      <c r="Q6221" s="103"/>
      <c r="R6221" s="6" t="s">
        <v>1744</v>
      </c>
      <c r="S6221" s="6" t="e">
        <v>#N/A</v>
      </c>
      <c r="T6221" s="6" t="e">
        <v>#N/A</v>
      </c>
      <c r="U6221" s="103"/>
      <c r="V6221" s="88">
        <v>44025</v>
      </c>
    </row>
    <row r="6222" spans="1:22" x14ac:dyDescent="0.25">
      <c r="A6222" t="s">
        <v>3653</v>
      </c>
      <c r="B6222" s="103" t="s">
        <v>984</v>
      </c>
      <c r="C6222" s="103" t="s">
        <v>985</v>
      </c>
      <c r="D6222" s="103" t="s">
        <v>985</v>
      </c>
      <c r="E6222" s="16">
        <v>5967</v>
      </c>
      <c r="F6222" s="89" t="s">
        <v>983</v>
      </c>
      <c r="G6222" s="103" t="s">
        <v>3914</v>
      </c>
      <c r="H6222" s="103" t="s">
        <v>6247</v>
      </c>
      <c r="I6222" s="103" t="s">
        <v>151</v>
      </c>
      <c r="J6222" s="103" t="s">
        <v>151</v>
      </c>
      <c r="K6222" s="103" t="s">
        <v>151</v>
      </c>
      <c r="L6222" s="103" t="s">
        <v>151</v>
      </c>
      <c r="M6222" s="103" t="s">
        <v>151</v>
      </c>
      <c r="O6222" s="31" t="s">
        <v>3899</v>
      </c>
      <c r="P6222" s="103"/>
      <c r="Q6222" s="103"/>
      <c r="R6222" s="6" t="s">
        <v>1744</v>
      </c>
      <c r="S6222" s="6" t="e">
        <v>#N/A</v>
      </c>
      <c r="T6222" s="6" t="e">
        <v>#N/A</v>
      </c>
      <c r="U6222" s="103"/>
      <c r="V6222" s="88">
        <v>44025</v>
      </c>
    </row>
    <row r="6223" spans="1:22" x14ac:dyDescent="0.25">
      <c r="A6223" t="s">
        <v>11212</v>
      </c>
      <c r="B6223" s="103" t="s">
        <v>984</v>
      </c>
      <c r="C6223" s="103" t="s">
        <v>985</v>
      </c>
      <c r="D6223" s="103" t="s">
        <v>985</v>
      </c>
      <c r="E6223" s="16">
        <v>5967</v>
      </c>
      <c r="F6223" s="89" t="s">
        <v>983</v>
      </c>
      <c r="G6223" s="103" t="s">
        <v>3914</v>
      </c>
      <c r="H6223" s="103" t="s">
        <v>6247</v>
      </c>
      <c r="I6223" s="103" t="s">
        <v>151</v>
      </c>
      <c r="J6223" s="103" t="s">
        <v>151</v>
      </c>
      <c r="K6223" s="103" t="s">
        <v>151</v>
      </c>
      <c r="L6223" s="103" t="s">
        <v>151</v>
      </c>
      <c r="M6223" s="103" t="s">
        <v>151</v>
      </c>
      <c r="O6223" s="31" t="s">
        <v>3899</v>
      </c>
      <c r="P6223" s="103"/>
      <c r="Q6223" s="103"/>
      <c r="R6223" s="6" t="s">
        <v>1744</v>
      </c>
      <c r="S6223" s="6" t="e">
        <v>#N/A</v>
      </c>
      <c r="T6223" s="6" t="e">
        <v>#N/A</v>
      </c>
      <c r="U6223" s="103"/>
      <c r="V6223" s="88">
        <v>44025</v>
      </c>
    </row>
    <row r="6224" spans="1:22" x14ac:dyDescent="0.25">
      <c r="A6224" t="s">
        <v>11213</v>
      </c>
      <c r="B6224" s="103" t="s">
        <v>984</v>
      </c>
      <c r="C6224" s="103" t="s">
        <v>985</v>
      </c>
      <c r="D6224" s="103" t="s">
        <v>985</v>
      </c>
      <c r="E6224" s="48">
        <v>5967</v>
      </c>
      <c r="F6224" s="89" t="s">
        <v>983</v>
      </c>
      <c r="G6224" s="103" t="s">
        <v>3914</v>
      </c>
      <c r="H6224" s="103" t="s">
        <v>6247</v>
      </c>
      <c r="I6224" s="103" t="s">
        <v>151</v>
      </c>
      <c r="J6224" s="103" t="s">
        <v>151</v>
      </c>
      <c r="K6224" s="103" t="s">
        <v>151</v>
      </c>
      <c r="L6224" s="103" t="s">
        <v>151</v>
      </c>
      <c r="M6224" s="103" t="s">
        <v>151</v>
      </c>
      <c r="O6224" s="31" t="s">
        <v>3899</v>
      </c>
      <c r="P6224" s="103"/>
      <c r="Q6224" s="103"/>
      <c r="R6224" s="6" t="s">
        <v>1744</v>
      </c>
      <c r="S6224" s="6" t="e">
        <v>#N/A</v>
      </c>
      <c r="T6224" s="6" t="e">
        <v>#N/A</v>
      </c>
      <c r="U6224" s="103"/>
      <c r="V6224" s="88">
        <v>44025</v>
      </c>
    </row>
    <row r="6225" spans="1:22" x14ac:dyDescent="0.25">
      <c r="A6225" t="s">
        <v>11214</v>
      </c>
      <c r="B6225" s="103" t="s">
        <v>984</v>
      </c>
      <c r="C6225" s="103" t="s">
        <v>985</v>
      </c>
      <c r="D6225" s="103" t="s">
        <v>985</v>
      </c>
      <c r="E6225" s="16">
        <v>5967</v>
      </c>
      <c r="F6225" s="89" t="s">
        <v>983</v>
      </c>
      <c r="G6225" s="103" t="s">
        <v>3914</v>
      </c>
      <c r="H6225" s="103" t="s">
        <v>6247</v>
      </c>
      <c r="I6225" s="103" t="s">
        <v>151</v>
      </c>
      <c r="J6225" s="103" t="s">
        <v>151</v>
      </c>
      <c r="K6225" s="103" t="s">
        <v>151</v>
      </c>
      <c r="L6225" s="103" t="s">
        <v>151</v>
      </c>
      <c r="M6225" s="103" t="s">
        <v>151</v>
      </c>
      <c r="O6225" s="31" t="s">
        <v>3899</v>
      </c>
      <c r="P6225" s="103"/>
      <c r="Q6225" s="103"/>
      <c r="R6225" s="6" t="s">
        <v>1744</v>
      </c>
      <c r="S6225" s="6" t="e">
        <v>#N/A</v>
      </c>
      <c r="T6225" s="6" t="e">
        <v>#N/A</v>
      </c>
      <c r="U6225" s="103"/>
      <c r="V6225" s="88">
        <v>44025</v>
      </c>
    </row>
    <row r="6226" spans="1:22" x14ac:dyDescent="0.25">
      <c r="A6226" t="s">
        <v>11215</v>
      </c>
      <c r="B6226" s="103" t="s">
        <v>984</v>
      </c>
      <c r="C6226" s="103" t="s">
        <v>985</v>
      </c>
      <c r="D6226" s="103" t="s">
        <v>985</v>
      </c>
      <c r="E6226" s="48">
        <v>5967</v>
      </c>
      <c r="F6226" s="89" t="s">
        <v>983</v>
      </c>
      <c r="G6226" s="103" t="s">
        <v>3914</v>
      </c>
      <c r="H6226" s="103" t="s">
        <v>6247</v>
      </c>
      <c r="I6226" s="103" t="s">
        <v>151</v>
      </c>
      <c r="J6226" s="103" t="s">
        <v>151</v>
      </c>
      <c r="K6226" s="103" t="s">
        <v>151</v>
      </c>
      <c r="L6226" s="103" t="s">
        <v>151</v>
      </c>
      <c r="M6226" s="103" t="s">
        <v>151</v>
      </c>
      <c r="O6226" s="31" t="s">
        <v>3899</v>
      </c>
      <c r="P6226" s="103"/>
      <c r="Q6226" s="103"/>
      <c r="R6226" s="6" t="s">
        <v>1744</v>
      </c>
      <c r="S6226" s="6" t="e">
        <v>#N/A</v>
      </c>
      <c r="T6226" s="6" t="e">
        <v>#N/A</v>
      </c>
      <c r="U6226" s="103"/>
      <c r="V6226" s="88">
        <v>44025</v>
      </c>
    </row>
    <row r="6227" spans="1:22" x14ac:dyDescent="0.25">
      <c r="A6227" t="s">
        <v>11216</v>
      </c>
      <c r="B6227" s="103" t="s">
        <v>984</v>
      </c>
      <c r="C6227" s="103" t="s">
        <v>985</v>
      </c>
      <c r="D6227" s="103" t="s">
        <v>985</v>
      </c>
      <c r="E6227" s="16">
        <v>5967</v>
      </c>
      <c r="F6227" s="89" t="s">
        <v>983</v>
      </c>
      <c r="G6227" s="103" t="s">
        <v>3914</v>
      </c>
      <c r="H6227" s="103" t="s">
        <v>6247</v>
      </c>
      <c r="I6227" s="103" t="s">
        <v>151</v>
      </c>
      <c r="J6227" s="103" t="s">
        <v>151</v>
      </c>
      <c r="K6227" s="103" t="s">
        <v>151</v>
      </c>
      <c r="L6227" s="103" t="s">
        <v>151</v>
      </c>
      <c r="M6227" s="103" t="s">
        <v>151</v>
      </c>
      <c r="O6227" s="31" t="s">
        <v>3899</v>
      </c>
      <c r="P6227" s="103"/>
      <c r="Q6227" s="103"/>
      <c r="R6227" s="6" t="s">
        <v>1744</v>
      </c>
      <c r="S6227" s="6" t="e">
        <v>#N/A</v>
      </c>
      <c r="T6227" s="6" t="e">
        <v>#N/A</v>
      </c>
      <c r="U6227" s="103"/>
      <c r="V6227" s="88">
        <v>44025</v>
      </c>
    </row>
    <row r="6228" spans="1:22" x14ac:dyDescent="0.25">
      <c r="A6228" t="s">
        <v>11217</v>
      </c>
      <c r="B6228" s="103" t="s">
        <v>984</v>
      </c>
      <c r="C6228" s="103" t="s">
        <v>985</v>
      </c>
      <c r="D6228" s="103" t="s">
        <v>985</v>
      </c>
      <c r="E6228" s="48">
        <v>5967</v>
      </c>
      <c r="F6228" s="89" t="s">
        <v>983</v>
      </c>
      <c r="G6228" s="103" t="s">
        <v>3914</v>
      </c>
      <c r="H6228" s="103" t="s">
        <v>6247</v>
      </c>
      <c r="I6228" s="103" t="s">
        <v>151</v>
      </c>
      <c r="J6228" s="103" t="s">
        <v>151</v>
      </c>
      <c r="K6228" s="103" t="s">
        <v>151</v>
      </c>
      <c r="L6228" s="103" t="s">
        <v>151</v>
      </c>
      <c r="M6228" s="103" t="s">
        <v>151</v>
      </c>
      <c r="O6228" s="31" t="s">
        <v>3899</v>
      </c>
      <c r="P6228" s="103"/>
      <c r="Q6228" s="103"/>
      <c r="R6228" s="6" t="s">
        <v>1744</v>
      </c>
      <c r="S6228" s="6" t="e">
        <v>#N/A</v>
      </c>
      <c r="T6228" s="6" t="e">
        <v>#N/A</v>
      </c>
      <c r="U6228" s="103"/>
      <c r="V6228" s="88">
        <v>44025</v>
      </c>
    </row>
    <row r="6229" spans="1:22" x14ac:dyDescent="0.25">
      <c r="A6229" t="s">
        <v>11218</v>
      </c>
      <c r="B6229" s="103" t="s">
        <v>984</v>
      </c>
      <c r="C6229" s="103" t="s">
        <v>985</v>
      </c>
      <c r="D6229" s="103" t="s">
        <v>985</v>
      </c>
      <c r="E6229" s="16">
        <v>5967</v>
      </c>
      <c r="F6229" s="89" t="s">
        <v>983</v>
      </c>
      <c r="G6229" s="103" t="s">
        <v>3914</v>
      </c>
      <c r="H6229" s="103" t="s">
        <v>6247</v>
      </c>
      <c r="I6229" s="103" t="s">
        <v>151</v>
      </c>
      <c r="J6229" s="103" t="s">
        <v>151</v>
      </c>
      <c r="K6229" s="103" t="s">
        <v>151</v>
      </c>
      <c r="L6229" s="103" t="s">
        <v>151</v>
      </c>
      <c r="M6229" s="103" t="s">
        <v>151</v>
      </c>
      <c r="O6229" s="31" t="s">
        <v>3899</v>
      </c>
      <c r="P6229" s="103"/>
      <c r="Q6229" s="103"/>
      <c r="R6229" s="6" t="s">
        <v>1744</v>
      </c>
      <c r="S6229" s="6" t="e">
        <v>#N/A</v>
      </c>
      <c r="T6229" s="6" t="e">
        <v>#N/A</v>
      </c>
      <c r="U6229" s="103"/>
      <c r="V6229" s="88">
        <v>44025</v>
      </c>
    </row>
    <row r="6230" spans="1:22" x14ac:dyDescent="0.25">
      <c r="A6230" t="s">
        <v>11219</v>
      </c>
      <c r="B6230" s="103" t="s">
        <v>984</v>
      </c>
      <c r="C6230" s="103" t="s">
        <v>985</v>
      </c>
      <c r="D6230" s="103" t="s">
        <v>985</v>
      </c>
      <c r="E6230" s="48">
        <v>5967</v>
      </c>
      <c r="F6230" s="89" t="s">
        <v>983</v>
      </c>
      <c r="G6230" s="103" t="s">
        <v>3914</v>
      </c>
      <c r="H6230" s="103" t="s">
        <v>6247</v>
      </c>
      <c r="I6230" s="103" t="s">
        <v>151</v>
      </c>
      <c r="J6230" s="103" t="s">
        <v>151</v>
      </c>
      <c r="K6230" s="103" t="s">
        <v>151</v>
      </c>
      <c r="L6230" s="103" t="s">
        <v>151</v>
      </c>
      <c r="M6230" s="103" t="s">
        <v>151</v>
      </c>
      <c r="O6230" s="31" t="s">
        <v>3899</v>
      </c>
      <c r="P6230" s="103"/>
      <c r="Q6230" s="103"/>
      <c r="R6230" s="6" t="s">
        <v>1744</v>
      </c>
      <c r="S6230" s="6" t="e">
        <v>#N/A</v>
      </c>
      <c r="T6230" s="6" t="e">
        <v>#N/A</v>
      </c>
      <c r="U6230" s="103"/>
      <c r="V6230" s="88">
        <v>44025</v>
      </c>
    </row>
    <row r="6231" spans="1:22" x14ac:dyDescent="0.25">
      <c r="A6231" t="s">
        <v>11220</v>
      </c>
      <c r="B6231" s="103" t="s">
        <v>984</v>
      </c>
      <c r="C6231" s="103" t="s">
        <v>985</v>
      </c>
      <c r="D6231" s="103" t="s">
        <v>985</v>
      </c>
      <c r="E6231" s="16">
        <v>5967</v>
      </c>
      <c r="F6231" s="89" t="s">
        <v>983</v>
      </c>
      <c r="G6231" s="103" t="s">
        <v>3914</v>
      </c>
      <c r="H6231" s="103" t="s">
        <v>6247</v>
      </c>
      <c r="I6231" s="103" t="s">
        <v>151</v>
      </c>
      <c r="J6231" s="103" t="s">
        <v>151</v>
      </c>
      <c r="K6231" s="103" t="s">
        <v>151</v>
      </c>
      <c r="L6231" s="103" t="s">
        <v>151</v>
      </c>
      <c r="M6231" s="103" t="s">
        <v>151</v>
      </c>
      <c r="O6231" s="31" t="s">
        <v>3899</v>
      </c>
      <c r="P6231" s="103"/>
      <c r="Q6231" s="103"/>
      <c r="R6231" s="6" t="s">
        <v>1744</v>
      </c>
      <c r="S6231" s="6" t="e">
        <v>#N/A</v>
      </c>
      <c r="T6231" s="6" t="e">
        <v>#N/A</v>
      </c>
      <c r="U6231" s="103"/>
      <c r="V6231" s="88">
        <v>44025</v>
      </c>
    </row>
    <row r="6232" spans="1:22" x14ac:dyDescent="0.25">
      <c r="A6232" t="s">
        <v>11221</v>
      </c>
      <c r="B6232" s="103" t="s">
        <v>984</v>
      </c>
      <c r="C6232" s="103" t="s">
        <v>985</v>
      </c>
      <c r="D6232" s="103" t="s">
        <v>985</v>
      </c>
      <c r="E6232" s="48">
        <v>5967</v>
      </c>
      <c r="F6232" s="89" t="s">
        <v>983</v>
      </c>
      <c r="G6232" s="103" t="s">
        <v>3914</v>
      </c>
      <c r="H6232" s="103" t="s">
        <v>6247</v>
      </c>
      <c r="I6232" s="103" t="s">
        <v>151</v>
      </c>
      <c r="J6232" s="103" t="s">
        <v>151</v>
      </c>
      <c r="K6232" s="103" t="s">
        <v>151</v>
      </c>
      <c r="L6232" s="103" t="s">
        <v>151</v>
      </c>
      <c r="M6232" s="103" t="s">
        <v>151</v>
      </c>
      <c r="O6232" s="31" t="s">
        <v>3899</v>
      </c>
      <c r="P6232" s="103"/>
      <c r="Q6232" s="103"/>
      <c r="R6232" s="6" t="s">
        <v>1744</v>
      </c>
      <c r="S6232" s="6" t="e">
        <v>#N/A</v>
      </c>
      <c r="T6232" s="6" t="e">
        <v>#N/A</v>
      </c>
      <c r="U6232" s="103"/>
      <c r="V6232" s="88">
        <v>44025</v>
      </c>
    </row>
    <row r="6233" spans="1:22" x14ac:dyDescent="0.25">
      <c r="A6233" t="s">
        <v>11222</v>
      </c>
      <c r="B6233" s="103" t="s">
        <v>984</v>
      </c>
      <c r="C6233" s="103" t="s">
        <v>985</v>
      </c>
      <c r="D6233" s="103" t="s">
        <v>985</v>
      </c>
      <c r="E6233" s="16">
        <v>5967</v>
      </c>
      <c r="F6233" s="89" t="s">
        <v>983</v>
      </c>
      <c r="G6233" s="103" t="s">
        <v>3914</v>
      </c>
      <c r="H6233" s="103" t="s">
        <v>6247</v>
      </c>
      <c r="I6233" s="103" t="s">
        <v>151</v>
      </c>
      <c r="J6233" s="103" t="s">
        <v>151</v>
      </c>
      <c r="K6233" s="103" t="s">
        <v>151</v>
      </c>
      <c r="L6233" s="103" t="s">
        <v>151</v>
      </c>
      <c r="M6233" s="103" t="s">
        <v>151</v>
      </c>
      <c r="O6233" s="31" t="s">
        <v>3899</v>
      </c>
      <c r="P6233" s="103"/>
      <c r="Q6233" s="103"/>
      <c r="R6233" s="6" t="s">
        <v>1744</v>
      </c>
      <c r="S6233" s="6" t="e">
        <v>#N/A</v>
      </c>
      <c r="T6233" s="6" t="e">
        <v>#N/A</v>
      </c>
      <c r="U6233" s="103"/>
      <c r="V6233" s="88">
        <v>44025</v>
      </c>
    </row>
    <row r="6234" spans="1:22" x14ac:dyDescent="0.25">
      <c r="A6234" t="s">
        <v>11223</v>
      </c>
      <c r="B6234" s="103" t="s">
        <v>984</v>
      </c>
      <c r="C6234" s="103" t="s">
        <v>985</v>
      </c>
      <c r="D6234" s="103" t="s">
        <v>985</v>
      </c>
      <c r="E6234" s="48">
        <v>5967</v>
      </c>
      <c r="F6234" s="89" t="s">
        <v>983</v>
      </c>
      <c r="G6234" s="103" t="s">
        <v>3914</v>
      </c>
      <c r="H6234" s="103" t="s">
        <v>6247</v>
      </c>
      <c r="I6234" s="103" t="s">
        <v>151</v>
      </c>
      <c r="J6234" s="103" t="s">
        <v>151</v>
      </c>
      <c r="K6234" s="103" t="s">
        <v>151</v>
      </c>
      <c r="L6234" s="103" t="s">
        <v>151</v>
      </c>
      <c r="M6234" s="103" t="s">
        <v>151</v>
      </c>
      <c r="O6234" s="31" t="s">
        <v>3899</v>
      </c>
      <c r="P6234" s="103"/>
      <c r="Q6234" s="103"/>
      <c r="R6234" s="6" t="s">
        <v>1744</v>
      </c>
      <c r="S6234" s="6" t="e">
        <v>#N/A</v>
      </c>
      <c r="T6234" s="6" t="e">
        <v>#N/A</v>
      </c>
      <c r="U6234" s="103"/>
      <c r="V6234" s="88">
        <v>44025</v>
      </c>
    </row>
    <row r="6235" spans="1:22" x14ac:dyDescent="0.25">
      <c r="A6235" t="s">
        <v>11224</v>
      </c>
      <c r="B6235" s="103" t="s">
        <v>984</v>
      </c>
      <c r="C6235" s="103" t="s">
        <v>985</v>
      </c>
      <c r="D6235" s="103" t="s">
        <v>985</v>
      </c>
      <c r="E6235" s="16">
        <v>5967</v>
      </c>
      <c r="F6235" s="89" t="s">
        <v>983</v>
      </c>
      <c r="G6235" s="103" t="s">
        <v>3914</v>
      </c>
      <c r="H6235" s="103" t="s">
        <v>6247</v>
      </c>
      <c r="I6235" s="103" t="s">
        <v>151</v>
      </c>
      <c r="J6235" s="103" t="s">
        <v>151</v>
      </c>
      <c r="K6235" s="103" t="s">
        <v>151</v>
      </c>
      <c r="L6235" s="103" t="s">
        <v>151</v>
      </c>
      <c r="M6235" s="103" t="s">
        <v>151</v>
      </c>
      <c r="O6235" s="31" t="s">
        <v>3899</v>
      </c>
      <c r="P6235" s="103"/>
      <c r="Q6235" s="103"/>
      <c r="R6235" s="6" t="s">
        <v>1744</v>
      </c>
      <c r="S6235" s="6" t="e">
        <v>#N/A</v>
      </c>
      <c r="T6235" s="6" t="e">
        <v>#N/A</v>
      </c>
      <c r="U6235" s="103"/>
      <c r="V6235" s="88">
        <v>44025</v>
      </c>
    </row>
    <row r="6236" spans="1:22" x14ac:dyDescent="0.25">
      <c r="A6236" t="s">
        <v>11225</v>
      </c>
      <c r="B6236" s="103" t="s">
        <v>984</v>
      </c>
      <c r="C6236" s="103" t="s">
        <v>985</v>
      </c>
      <c r="D6236" s="103" t="s">
        <v>985</v>
      </c>
      <c r="E6236" s="48">
        <v>5967</v>
      </c>
      <c r="F6236" s="89" t="s">
        <v>983</v>
      </c>
      <c r="G6236" s="103" t="s">
        <v>3914</v>
      </c>
      <c r="H6236" s="103" t="s">
        <v>6247</v>
      </c>
      <c r="I6236" s="103" t="s">
        <v>151</v>
      </c>
      <c r="J6236" s="103" t="s">
        <v>151</v>
      </c>
      <c r="K6236" s="103" t="s">
        <v>151</v>
      </c>
      <c r="L6236" s="103" t="s">
        <v>151</v>
      </c>
      <c r="M6236" s="103" t="s">
        <v>151</v>
      </c>
      <c r="O6236" s="31" t="s">
        <v>3899</v>
      </c>
      <c r="P6236" s="103"/>
      <c r="Q6236" s="103"/>
      <c r="R6236" s="6" t="s">
        <v>1744</v>
      </c>
      <c r="S6236" s="6" t="e">
        <v>#N/A</v>
      </c>
      <c r="T6236" s="6" t="e">
        <v>#N/A</v>
      </c>
      <c r="U6236" s="103"/>
      <c r="V6236" s="88">
        <v>44025</v>
      </c>
    </row>
    <row r="6237" spans="1:22" x14ac:dyDescent="0.25">
      <c r="A6237" t="s">
        <v>11226</v>
      </c>
      <c r="B6237" s="103" t="s">
        <v>984</v>
      </c>
      <c r="C6237" s="103" t="s">
        <v>985</v>
      </c>
      <c r="D6237" s="103" t="s">
        <v>985</v>
      </c>
      <c r="E6237" s="16">
        <v>5967</v>
      </c>
      <c r="F6237" s="89" t="s">
        <v>983</v>
      </c>
      <c r="G6237" s="103" t="s">
        <v>3914</v>
      </c>
      <c r="H6237" s="103" t="s">
        <v>6247</v>
      </c>
      <c r="I6237" s="103" t="s">
        <v>151</v>
      </c>
      <c r="J6237" s="103" t="s">
        <v>151</v>
      </c>
      <c r="K6237" s="103" t="s">
        <v>151</v>
      </c>
      <c r="L6237" s="103" t="s">
        <v>151</v>
      </c>
      <c r="M6237" s="103" t="s">
        <v>151</v>
      </c>
      <c r="O6237" s="31" t="s">
        <v>3899</v>
      </c>
      <c r="P6237" s="103"/>
      <c r="Q6237" s="103"/>
      <c r="R6237" s="6" t="s">
        <v>1744</v>
      </c>
      <c r="S6237" s="6" t="e">
        <v>#N/A</v>
      </c>
      <c r="T6237" s="6" t="e">
        <v>#N/A</v>
      </c>
      <c r="U6237" s="103"/>
      <c r="V6237" s="88">
        <v>44025</v>
      </c>
    </row>
    <row r="6238" spans="1:22" x14ac:dyDescent="0.25">
      <c r="A6238" t="s">
        <v>11227</v>
      </c>
      <c r="B6238" s="103" t="s">
        <v>984</v>
      </c>
      <c r="C6238" s="103" t="s">
        <v>985</v>
      </c>
      <c r="D6238" s="103" t="s">
        <v>985</v>
      </c>
      <c r="E6238" s="48">
        <v>5967</v>
      </c>
      <c r="F6238" s="89" t="s">
        <v>983</v>
      </c>
      <c r="G6238" s="103" t="s">
        <v>3914</v>
      </c>
      <c r="H6238" s="103" t="s">
        <v>6247</v>
      </c>
      <c r="I6238" s="103" t="s">
        <v>151</v>
      </c>
      <c r="J6238" s="103" t="s">
        <v>151</v>
      </c>
      <c r="K6238" s="103" t="s">
        <v>151</v>
      </c>
      <c r="L6238" s="103" t="s">
        <v>151</v>
      </c>
      <c r="M6238" s="103" t="s">
        <v>151</v>
      </c>
      <c r="O6238" s="31" t="s">
        <v>3899</v>
      </c>
      <c r="P6238" s="103"/>
      <c r="Q6238" s="103"/>
      <c r="R6238" s="6" t="s">
        <v>1744</v>
      </c>
      <c r="S6238" s="6" t="e">
        <v>#N/A</v>
      </c>
      <c r="T6238" s="6" t="e">
        <v>#N/A</v>
      </c>
      <c r="U6238" s="103"/>
      <c r="V6238" s="88">
        <v>44025</v>
      </c>
    </row>
    <row r="6239" spans="1:22" x14ac:dyDescent="0.25">
      <c r="A6239" t="s">
        <v>11228</v>
      </c>
      <c r="B6239" s="103" t="s">
        <v>984</v>
      </c>
      <c r="C6239" s="103" t="s">
        <v>985</v>
      </c>
      <c r="D6239" s="103" t="s">
        <v>985</v>
      </c>
      <c r="E6239" s="16">
        <v>5967</v>
      </c>
      <c r="F6239" s="89" t="s">
        <v>983</v>
      </c>
      <c r="G6239" s="103" t="s">
        <v>3914</v>
      </c>
      <c r="H6239" s="103" t="s">
        <v>6247</v>
      </c>
      <c r="I6239" s="103" t="s">
        <v>151</v>
      </c>
      <c r="J6239" s="103" t="s">
        <v>151</v>
      </c>
      <c r="K6239" s="103" t="s">
        <v>151</v>
      </c>
      <c r="L6239" s="103" t="s">
        <v>151</v>
      </c>
      <c r="M6239" s="103" t="s">
        <v>151</v>
      </c>
      <c r="O6239" s="31" t="s">
        <v>3899</v>
      </c>
      <c r="P6239" s="103"/>
      <c r="Q6239" s="103"/>
      <c r="R6239" s="6" t="s">
        <v>1744</v>
      </c>
      <c r="S6239" s="6" t="e">
        <v>#N/A</v>
      </c>
      <c r="T6239" s="6" t="e">
        <v>#N/A</v>
      </c>
      <c r="U6239" s="103"/>
      <c r="V6239" s="88">
        <v>44025</v>
      </c>
    </row>
    <row r="6240" spans="1:22" x14ac:dyDescent="0.25">
      <c r="A6240" t="s">
        <v>11229</v>
      </c>
      <c r="B6240" s="103" t="s">
        <v>984</v>
      </c>
      <c r="C6240" s="103" t="s">
        <v>985</v>
      </c>
      <c r="D6240" s="103" t="s">
        <v>985</v>
      </c>
      <c r="E6240" s="48">
        <v>5967</v>
      </c>
      <c r="F6240" s="89" t="s">
        <v>983</v>
      </c>
      <c r="G6240" s="103" t="s">
        <v>3914</v>
      </c>
      <c r="H6240" s="103" t="s">
        <v>6247</v>
      </c>
      <c r="I6240" s="103" t="s">
        <v>151</v>
      </c>
      <c r="J6240" s="103" t="s">
        <v>151</v>
      </c>
      <c r="K6240" s="103" t="s">
        <v>151</v>
      </c>
      <c r="L6240" s="103" t="s">
        <v>151</v>
      </c>
      <c r="M6240" s="103" t="s">
        <v>151</v>
      </c>
      <c r="O6240" s="31" t="s">
        <v>3899</v>
      </c>
      <c r="P6240" s="103"/>
      <c r="Q6240" s="103"/>
      <c r="R6240" s="6" t="s">
        <v>1744</v>
      </c>
      <c r="S6240" s="6" t="e">
        <v>#N/A</v>
      </c>
      <c r="T6240" s="6" t="e">
        <v>#N/A</v>
      </c>
      <c r="U6240" s="103"/>
      <c r="V6240" s="88">
        <v>44025</v>
      </c>
    </row>
    <row r="6241" spans="1:22" x14ac:dyDescent="0.25">
      <c r="A6241" t="s">
        <v>11230</v>
      </c>
      <c r="B6241" s="103" t="s">
        <v>984</v>
      </c>
      <c r="C6241" s="103" t="s">
        <v>985</v>
      </c>
      <c r="D6241" s="103" t="s">
        <v>985</v>
      </c>
      <c r="E6241" s="16">
        <v>5967</v>
      </c>
      <c r="F6241" s="89" t="s">
        <v>983</v>
      </c>
      <c r="G6241" s="103" t="s">
        <v>3914</v>
      </c>
      <c r="H6241" s="103" t="s">
        <v>6247</v>
      </c>
      <c r="I6241" s="103" t="s">
        <v>151</v>
      </c>
      <c r="J6241" s="103" t="s">
        <v>151</v>
      </c>
      <c r="K6241" s="103" t="s">
        <v>151</v>
      </c>
      <c r="L6241" s="103" t="s">
        <v>151</v>
      </c>
      <c r="M6241" s="103" t="s">
        <v>151</v>
      </c>
      <c r="O6241" s="31" t="s">
        <v>3899</v>
      </c>
      <c r="P6241" s="103"/>
      <c r="Q6241" s="103"/>
      <c r="R6241" s="6" t="s">
        <v>1744</v>
      </c>
      <c r="S6241" s="6" t="e">
        <v>#N/A</v>
      </c>
      <c r="T6241" s="6" t="e">
        <v>#N/A</v>
      </c>
      <c r="U6241" s="103"/>
      <c r="V6241" s="88">
        <v>44025</v>
      </c>
    </row>
    <row r="6242" spans="1:22" x14ac:dyDescent="0.25">
      <c r="A6242" t="s">
        <v>11231</v>
      </c>
      <c r="B6242" s="103" t="s">
        <v>984</v>
      </c>
      <c r="C6242" s="103" t="s">
        <v>985</v>
      </c>
      <c r="D6242" s="103" t="s">
        <v>985</v>
      </c>
      <c r="E6242" s="48">
        <v>5967</v>
      </c>
      <c r="F6242" s="89" t="s">
        <v>983</v>
      </c>
      <c r="G6242" s="103" t="s">
        <v>3914</v>
      </c>
      <c r="H6242" s="103" t="s">
        <v>6247</v>
      </c>
      <c r="I6242" s="103" t="s">
        <v>151</v>
      </c>
      <c r="J6242" s="103" t="s">
        <v>151</v>
      </c>
      <c r="K6242" s="103" t="s">
        <v>151</v>
      </c>
      <c r="L6242" s="103" t="s">
        <v>151</v>
      </c>
      <c r="M6242" s="103" t="s">
        <v>151</v>
      </c>
      <c r="O6242" s="31" t="s">
        <v>3899</v>
      </c>
      <c r="P6242" s="103"/>
      <c r="Q6242" s="103"/>
      <c r="R6242" s="6" t="s">
        <v>1744</v>
      </c>
      <c r="S6242" s="6" t="e">
        <v>#N/A</v>
      </c>
      <c r="T6242" s="6" t="e">
        <v>#N/A</v>
      </c>
      <c r="U6242" s="103"/>
      <c r="V6242" s="88">
        <v>44025</v>
      </c>
    </row>
    <row r="6243" spans="1:22" x14ac:dyDescent="0.25">
      <c r="A6243" t="s">
        <v>11232</v>
      </c>
      <c r="B6243" s="103" t="s">
        <v>984</v>
      </c>
      <c r="C6243" s="103" t="s">
        <v>985</v>
      </c>
      <c r="D6243" s="103" t="s">
        <v>985</v>
      </c>
      <c r="E6243" s="16">
        <v>5967</v>
      </c>
      <c r="F6243" s="89" t="s">
        <v>983</v>
      </c>
      <c r="G6243" s="103" t="s">
        <v>3914</v>
      </c>
      <c r="H6243" s="103" t="s">
        <v>6247</v>
      </c>
      <c r="I6243" s="103" t="s">
        <v>151</v>
      </c>
      <c r="J6243" s="103" t="s">
        <v>151</v>
      </c>
      <c r="K6243" s="103" t="s">
        <v>151</v>
      </c>
      <c r="L6243" s="103" t="s">
        <v>151</v>
      </c>
      <c r="M6243" s="103" t="s">
        <v>151</v>
      </c>
      <c r="O6243" s="31" t="s">
        <v>3899</v>
      </c>
      <c r="P6243" s="103"/>
      <c r="Q6243" s="103"/>
      <c r="R6243" s="6" t="s">
        <v>1744</v>
      </c>
      <c r="S6243" s="6" t="e">
        <v>#N/A</v>
      </c>
      <c r="T6243" s="6" t="e">
        <v>#N/A</v>
      </c>
      <c r="U6243" s="103"/>
      <c r="V6243" s="88">
        <v>44025</v>
      </c>
    </row>
    <row r="6244" spans="1:22" x14ac:dyDescent="0.25">
      <c r="A6244" t="s">
        <v>11233</v>
      </c>
      <c r="B6244" s="103" t="s">
        <v>984</v>
      </c>
      <c r="C6244" s="103" t="s">
        <v>985</v>
      </c>
      <c r="D6244" s="103" t="s">
        <v>985</v>
      </c>
      <c r="E6244" s="48">
        <v>5967</v>
      </c>
      <c r="F6244" s="89" t="s">
        <v>983</v>
      </c>
      <c r="G6244" s="103" t="s">
        <v>3914</v>
      </c>
      <c r="H6244" s="103" t="s">
        <v>6247</v>
      </c>
      <c r="I6244" s="103" t="s">
        <v>151</v>
      </c>
      <c r="J6244" s="103" t="s">
        <v>151</v>
      </c>
      <c r="K6244" s="103" t="s">
        <v>151</v>
      </c>
      <c r="L6244" s="103" t="s">
        <v>151</v>
      </c>
      <c r="M6244" s="103" t="s">
        <v>151</v>
      </c>
      <c r="O6244" s="31" t="s">
        <v>3899</v>
      </c>
      <c r="P6244" s="103"/>
      <c r="Q6244" s="103"/>
      <c r="R6244" s="6" t="s">
        <v>1744</v>
      </c>
      <c r="S6244" s="6" t="e">
        <v>#N/A</v>
      </c>
      <c r="T6244" s="6" t="e">
        <v>#N/A</v>
      </c>
      <c r="U6244" s="103"/>
      <c r="V6244" s="88">
        <v>44025</v>
      </c>
    </row>
    <row r="6245" spans="1:22" x14ac:dyDescent="0.25">
      <c r="A6245" t="s">
        <v>11234</v>
      </c>
      <c r="B6245" s="103" t="s">
        <v>984</v>
      </c>
      <c r="C6245" s="103" t="s">
        <v>985</v>
      </c>
      <c r="D6245" s="103" t="s">
        <v>985</v>
      </c>
      <c r="E6245" s="16">
        <v>5967</v>
      </c>
      <c r="F6245" s="89" t="s">
        <v>983</v>
      </c>
      <c r="G6245" s="103" t="s">
        <v>3914</v>
      </c>
      <c r="H6245" s="103" t="s">
        <v>6247</v>
      </c>
      <c r="I6245" s="103" t="s">
        <v>151</v>
      </c>
      <c r="J6245" s="103" t="s">
        <v>151</v>
      </c>
      <c r="K6245" s="103" t="s">
        <v>151</v>
      </c>
      <c r="L6245" s="103" t="s">
        <v>151</v>
      </c>
      <c r="M6245" s="103" t="s">
        <v>151</v>
      </c>
      <c r="O6245" s="31" t="s">
        <v>3899</v>
      </c>
      <c r="P6245" s="103"/>
      <c r="Q6245" s="103"/>
      <c r="R6245" s="6" t="s">
        <v>1744</v>
      </c>
      <c r="S6245" s="6" t="e">
        <v>#N/A</v>
      </c>
      <c r="T6245" s="6" t="e">
        <v>#N/A</v>
      </c>
      <c r="U6245" s="103"/>
      <c r="V6245" s="88">
        <v>44025</v>
      </c>
    </row>
    <row r="6246" spans="1:22" x14ac:dyDescent="0.25">
      <c r="A6246" t="s">
        <v>11235</v>
      </c>
      <c r="B6246" s="103" t="s">
        <v>984</v>
      </c>
      <c r="C6246" s="103" t="s">
        <v>985</v>
      </c>
      <c r="D6246" s="103" t="s">
        <v>985</v>
      </c>
      <c r="E6246" s="48">
        <v>5967</v>
      </c>
      <c r="F6246" s="89" t="s">
        <v>983</v>
      </c>
      <c r="G6246" s="103" t="s">
        <v>3914</v>
      </c>
      <c r="H6246" s="103" t="s">
        <v>6247</v>
      </c>
      <c r="I6246" s="103" t="s">
        <v>151</v>
      </c>
      <c r="J6246" s="103" t="s">
        <v>151</v>
      </c>
      <c r="K6246" s="103" t="s">
        <v>151</v>
      </c>
      <c r="L6246" s="103" t="s">
        <v>151</v>
      </c>
      <c r="M6246" s="103" t="s">
        <v>151</v>
      </c>
      <c r="O6246" s="31" t="s">
        <v>3899</v>
      </c>
      <c r="P6246" s="103"/>
      <c r="Q6246" s="103"/>
      <c r="R6246" s="6" t="s">
        <v>1744</v>
      </c>
      <c r="S6246" s="6" t="e">
        <v>#N/A</v>
      </c>
      <c r="T6246" s="6" t="e">
        <v>#N/A</v>
      </c>
      <c r="U6246" s="103"/>
      <c r="V6246" s="88">
        <v>44025</v>
      </c>
    </row>
    <row r="6247" spans="1:22" x14ac:dyDescent="0.25">
      <c r="A6247" t="s">
        <v>11236</v>
      </c>
      <c r="B6247" s="103" t="s">
        <v>984</v>
      </c>
      <c r="C6247" s="103" t="s">
        <v>985</v>
      </c>
      <c r="D6247" s="103" t="s">
        <v>985</v>
      </c>
      <c r="E6247" s="16">
        <v>5967</v>
      </c>
      <c r="F6247" s="89" t="s">
        <v>983</v>
      </c>
      <c r="G6247" s="103" t="s">
        <v>3914</v>
      </c>
      <c r="H6247" s="103" t="s">
        <v>6247</v>
      </c>
      <c r="I6247" s="103" t="s">
        <v>151</v>
      </c>
      <c r="J6247" s="103" t="s">
        <v>151</v>
      </c>
      <c r="K6247" s="103" t="s">
        <v>151</v>
      </c>
      <c r="L6247" s="103" t="s">
        <v>151</v>
      </c>
      <c r="M6247" s="103" t="s">
        <v>151</v>
      </c>
      <c r="O6247" s="31" t="s">
        <v>3899</v>
      </c>
      <c r="P6247" s="103"/>
      <c r="Q6247" s="103"/>
      <c r="R6247" s="6" t="s">
        <v>1744</v>
      </c>
      <c r="S6247" s="6" t="e">
        <v>#N/A</v>
      </c>
      <c r="T6247" s="6" t="e">
        <v>#N/A</v>
      </c>
      <c r="U6247" s="103"/>
      <c r="V6247" s="88">
        <v>44025</v>
      </c>
    </row>
    <row r="6248" spans="1:22" x14ac:dyDescent="0.25">
      <c r="A6248" t="s">
        <v>11237</v>
      </c>
      <c r="B6248" s="103" t="s">
        <v>984</v>
      </c>
      <c r="C6248" s="103" t="s">
        <v>985</v>
      </c>
      <c r="D6248" s="103" t="s">
        <v>985</v>
      </c>
      <c r="E6248" s="48">
        <v>5967</v>
      </c>
      <c r="F6248" s="89" t="s">
        <v>983</v>
      </c>
      <c r="G6248" s="103" t="s">
        <v>3914</v>
      </c>
      <c r="H6248" s="103" t="s">
        <v>6247</v>
      </c>
      <c r="I6248" s="103" t="s">
        <v>151</v>
      </c>
      <c r="J6248" s="103" t="s">
        <v>151</v>
      </c>
      <c r="K6248" s="103" t="s">
        <v>151</v>
      </c>
      <c r="L6248" s="103" t="s">
        <v>151</v>
      </c>
      <c r="M6248" s="103" t="s">
        <v>151</v>
      </c>
      <c r="O6248" s="31" t="s">
        <v>3899</v>
      </c>
      <c r="P6248" s="103"/>
      <c r="Q6248" s="103"/>
      <c r="R6248" s="6" t="s">
        <v>1744</v>
      </c>
      <c r="S6248" s="6" t="e">
        <v>#N/A</v>
      </c>
      <c r="T6248" s="6" t="e">
        <v>#N/A</v>
      </c>
      <c r="U6248" s="103"/>
      <c r="V6248" s="88">
        <v>44025</v>
      </c>
    </row>
    <row r="6249" spans="1:22" x14ac:dyDescent="0.25">
      <c r="A6249" t="s">
        <v>11238</v>
      </c>
      <c r="B6249" s="103" t="s">
        <v>984</v>
      </c>
      <c r="C6249" s="103" t="s">
        <v>985</v>
      </c>
      <c r="D6249" s="103" t="s">
        <v>985</v>
      </c>
      <c r="E6249" s="16">
        <v>5967</v>
      </c>
      <c r="F6249" s="89" t="s">
        <v>983</v>
      </c>
      <c r="G6249" s="103" t="s">
        <v>3914</v>
      </c>
      <c r="H6249" s="103" t="s">
        <v>6247</v>
      </c>
      <c r="I6249" s="103" t="s">
        <v>151</v>
      </c>
      <c r="J6249" s="103" t="s">
        <v>151</v>
      </c>
      <c r="K6249" s="103" t="s">
        <v>151</v>
      </c>
      <c r="L6249" s="103" t="s">
        <v>151</v>
      </c>
      <c r="M6249" s="103" t="s">
        <v>151</v>
      </c>
      <c r="O6249" s="31" t="s">
        <v>3899</v>
      </c>
      <c r="P6249" s="103"/>
      <c r="Q6249" s="103"/>
      <c r="R6249" s="6" t="s">
        <v>1744</v>
      </c>
      <c r="S6249" s="6" t="e">
        <v>#N/A</v>
      </c>
      <c r="T6249" s="6" t="e">
        <v>#N/A</v>
      </c>
      <c r="U6249" s="103"/>
      <c r="V6249" s="88">
        <v>44025</v>
      </c>
    </row>
    <row r="6250" spans="1:22" x14ac:dyDescent="0.25">
      <c r="A6250" t="s">
        <v>11167</v>
      </c>
      <c r="B6250" s="103" t="s">
        <v>984</v>
      </c>
      <c r="C6250" s="103" t="s">
        <v>985</v>
      </c>
      <c r="D6250" s="103" t="s">
        <v>985</v>
      </c>
      <c r="E6250" s="48">
        <v>5967</v>
      </c>
      <c r="F6250" s="89" t="s">
        <v>983</v>
      </c>
      <c r="G6250" s="103" t="s">
        <v>3914</v>
      </c>
      <c r="H6250" s="103" t="s">
        <v>6247</v>
      </c>
      <c r="I6250" s="103" t="s">
        <v>151</v>
      </c>
      <c r="J6250" s="103" t="s">
        <v>151</v>
      </c>
      <c r="K6250" s="103" t="s">
        <v>151</v>
      </c>
      <c r="L6250" s="103" t="s">
        <v>151</v>
      </c>
      <c r="M6250" s="103" t="s">
        <v>151</v>
      </c>
      <c r="O6250" s="31" t="s">
        <v>3899</v>
      </c>
      <c r="P6250" s="103"/>
      <c r="Q6250" s="103"/>
      <c r="R6250" s="6" t="s">
        <v>1744</v>
      </c>
      <c r="S6250" s="6" t="e">
        <v>#N/A</v>
      </c>
      <c r="T6250" s="6" t="e">
        <v>#N/A</v>
      </c>
      <c r="U6250" s="103"/>
      <c r="V6250" s="88">
        <v>44025</v>
      </c>
    </row>
    <row r="6251" spans="1:22" s="91" customFormat="1" x14ac:dyDescent="0.25">
      <c r="A6251" s="91" t="s">
        <v>11239</v>
      </c>
      <c r="B6251" s="91" t="s">
        <v>984</v>
      </c>
      <c r="C6251" s="91" t="s">
        <v>985</v>
      </c>
      <c r="D6251" s="91" t="s">
        <v>985</v>
      </c>
      <c r="E6251" s="67">
        <v>5967</v>
      </c>
      <c r="F6251" s="93" t="s">
        <v>983</v>
      </c>
      <c r="G6251" s="91" t="s">
        <v>3914</v>
      </c>
      <c r="H6251" s="91" t="s">
        <v>6247</v>
      </c>
      <c r="I6251" s="91" t="s">
        <v>151</v>
      </c>
      <c r="J6251" s="91" t="s">
        <v>151</v>
      </c>
      <c r="K6251" s="91" t="s">
        <v>151</v>
      </c>
      <c r="L6251" s="91" t="s">
        <v>151</v>
      </c>
      <c r="M6251" s="91" t="s">
        <v>151</v>
      </c>
      <c r="O6251" s="86" t="s">
        <v>3899</v>
      </c>
      <c r="R6251" s="64" t="s">
        <v>1744</v>
      </c>
      <c r="S6251" s="64" t="e">
        <v>#N/A</v>
      </c>
      <c r="T6251" s="64" t="e">
        <v>#N/A</v>
      </c>
      <c r="V6251" s="94">
        <v>44025</v>
      </c>
    </row>
    <row r="6252" spans="1:22" x14ac:dyDescent="0.25">
      <c r="A6252" t="s">
        <v>11240</v>
      </c>
      <c r="B6252" s="103" t="s">
        <v>984</v>
      </c>
      <c r="C6252" s="103" t="s">
        <v>985</v>
      </c>
      <c r="D6252" s="103" t="s">
        <v>985</v>
      </c>
      <c r="E6252" s="48">
        <v>5967</v>
      </c>
      <c r="F6252" s="89" t="s">
        <v>983</v>
      </c>
      <c r="G6252" s="103" t="s">
        <v>3914</v>
      </c>
      <c r="H6252" s="103" t="s">
        <v>6247</v>
      </c>
      <c r="I6252" s="103" t="s">
        <v>151</v>
      </c>
      <c r="J6252" s="103" t="s">
        <v>151</v>
      </c>
      <c r="K6252" s="103" t="s">
        <v>151</v>
      </c>
      <c r="L6252" s="103" t="s">
        <v>151</v>
      </c>
      <c r="M6252" s="103" t="s">
        <v>151</v>
      </c>
      <c r="O6252" s="31" t="s">
        <v>3899</v>
      </c>
      <c r="P6252" s="103"/>
      <c r="Q6252" s="103"/>
      <c r="R6252" s="6" t="s">
        <v>1744</v>
      </c>
      <c r="S6252" s="6" t="e">
        <v>#N/A</v>
      </c>
      <c r="T6252" s="6" t="e">
        <v>#N/A</v>
      </c>
      <c r="U6252" s="103"/>
      <c r="V6252" s="88">
        <v>44025</v>
      </c>
    </row>
    <row r="6253" spans="1:22" x14ac:dyDescent="0.25">
      <c r="A6253" t="s">
        <v>11241</v>
      </c>
      <c r="B6253" s="103" t="s">
        <v>984</v>
      </c>
      <c r="C6253" s="103" t="s">
        <v>985</v>
      </c>
      <c r="D6253" s="103" t="s">
        <v>985</v>
      </c>
      <c r="E6253" s="16">
        <v>5967</v>
      </c>
      <c r="F6253" s="89" t="s">
        <v>983</v>
      </c>
      <c r="G6253" s="103" t="s">
        <v>3914</v>
      </c>
      <c r="H6253" s="103" t="s">
        <v>6247</v>
      </c>
      <c r="I6253" s="103" t="s">
        <v>151</v>
      </c>
      <c r="J6253" s="103" t="s">
        <v>151</v>
      </c>
      <c r="K6253" s="103" t="s">
        <v>151</v>
      </c>
      <c r="L6253" s="103" t="s">
        <v>151</v>
      </c>
      <c r="M6253" s="103" t="s">
        <v>151</v>
      </c>
      <c r="O6253" s="31" t="s">
        <v>3899</v>
      </c>
      <c r="P6253" s="103"/>
      <c r="Q6253" s="103"/>
      <c r="R6253" s="6" t="s">
        <v>1744</v>
      </c>
      <c r="S6253" s="6" t="e">
        <v>#N/A</v>
      </c>
      <c r="T6253" s="6" t="e">
        <v>#N/A</v>
      </c>
      <c r="U6253" s="103"/>
      <c r="V6253" s="88">
        <v>44025</v>
      </c>
    </row>
    <row r="6254" spans="1:22" x14ac:dyDescent="0.25">
      <c r="A6254" t="s">
        <v>11242</v>
      </c>
      <c r="B6254" s="103" t="s">
        <v>984</v>
      </c>
      <c r="C6254" s="103" t="s">
        <v>985</v>
      </c>
      <c r="D6254" s="103" t="s">
        <v>985</v>
      </c>
      <c r="E6254" s="48">
        <v>5967</v>
      </c>
      <c r="F6254" s="89" t="s">
        <v>983</v>
      </c>
      <c r="G6254" s="103" t="s">
        <v>3914</v>
      </c>
      <c r="H6254" s="103" t="s">
        <v>6247</v>
      </c>
      <c r="I6254" s="103" t="s">
        <v>151</v>
      </c>
      <c r="J6254" s="103" t="s">
        <v>151</v>
      </c>
      <c r="K6254" s="103" t="s">
        <v>151</v>
      </c>
      <c r="L6254" s="103" t="s">
        <v>151</v>
      </c>
      <c r="M6254" s="103" t="s">
        <v>151</v>
      </c>
      <c r="O6254" s="31" t="s">
        <v>3899</v>
      </c>
      <c r="P6254" s="103"/>
      <c r="Q6254" s="103"/>
      <c r="R6254" s="6" t="s">
        <v>1744</v>
      </c>
      <c r="S6254" s="6" t="e">
        <v>#N/A</v>
      </c>
      <c r="T6254" s="6" t="e">
        <v>#N/A</v>
      </c>
      <c r="U6254" s="103"/>
      <c r="V6254" s="88">
        <v>44025</v>
      </c>
    </row>
    <row r="6255" spans="1:22" x14ac:dyDescent="0.25">
      <c r="A6255" t="s">
        <v>11243</v>
      </c>
      <c r="B6255" s="103" t="s">
        <v>984</v>
      </c>
      <c r="C6255" s="103" t="s">
        <v>985</v>
      </c>
      <c r="D6255" s="103" t="s">
        <v>985</v>
      </c>
      <c r="E6255" s="16">
        <v>5967</v>
      </c>
      <c r="F6255" s="89" t="s">
        <v>983</v>
      </c>
      <c r="G6255" s="103" t="s">
        <v>3914</v>
      </c>
      <c r="H6255" s="103" t="s">
        <v>6247</v>
      </c>
      <c r="I6255" s="103" t="s">
        <v>151</v>
      </c>
      <c r="J6255" s="103" t="s">
        <v>151</v>
      </c>
      <c r="K6255" s="103" t="s">
        <v>151</v>
      </c>
      <c r="L6255" s="103" t="s">
        <v>151</v>
      </c>
      <c r="M6255" s="103" t="s">
        <v>151</v>
      </c>
      <c r="O6255" s="31" t="s">
        <v>3899</v>
      </c>
      <c r="P6255" s="103"/>
      <c r="Q6255" s="103"/>
      <c r="R6255" s="6" t="s">
        <v>1744</v>
      </c>
      <c r="S6255" s="6" t="e">
        <v>#N/A</v>
      </c>
      <c r="T6255" s="6" t="e">
        <v>#N/A</v>
      </c>
      <c r="U6255" s="103"/>
      <c r="V6255" s="88">
        <v>44025</v>
      </c>
    </row>
    <row r="6256" spans="1:22" x14ac:dyDescent="0.25">
      <c r="A6256" t="s">
        <v>11244</v>
      </c>
      <c r="B6256" s="103" t="s">
        <v>984</v>
      </c>
      <c r="C6256" s="103" t="s">
        <v>985</v>
      </c>
      <c r="D6256" s="103" t="s">
        <v>985</v>
      </c>
      <c r="E6256" s="16">
        <v>5967</v>
      </c>
      <c r="F6256" s="89" t="s">
        <v>983</v>
      </c>
      <c r="G6256" s="103" t="s">
        <v>3914</v>
      </c>
      <c r="H6256" s="103" t="s">
        <v>6247</v>
      </c>
      <c r="I6256" s="103" t="s">
        <v>151</v>
      </c>
      <c r="J6256" s="103" t="s">
        <v>151</v>
      </c>
      <c r="K6256" s="103" t="s">
        <v>151</v>
      </c>
      <c r="L6256" s="103" t="s">
        <v>151</v>
      </c>
      <c r="M6256" s="103" t="s">
        <v>151</v>
      </c>
      <c r="O6256" s="31" t="s">
        <v>3899</v>
      </c>
      <c r="P6256" s="103"/>
      <c r="Q6256" s="103"/>
      <c r="R6256" s="6" t="s">
        <v>1744</v>
      </c>
      <c r="S6256" s="6" t="e">
        <v>#N/A</v>
      </c>
      <c r="T6256" s="6" t="e">
        <v>#N/A</v>
      </c>
      <c r="U6256" s="103"/>
      <c r="V6256" s="88">
        <v>44025</v>
      </c>
    </row>
    <row r="6257" spans="1:22" x14ac:dyDescent="0.25">
      <c r="A6257" t="s">
        <v>11245</v>
      </c>
      <c r="B6257" s="103" t="s">
        <v>984</v>
      </c>
      <c r="C6257" s="103" t="s">
        <v>985</v>
      </c>
      <c r="D6257" s="103" t="s">
        <v>985</v>
      </c>
      <c r="E6257" s="48">
        <v>5967</v>
      </c>
      <c r="F6257" s="89" t="s">
        <v>983</v>
      </c>
      <c r="G6257" s="103" t="s">
        <v>3914</v>
      </c>
      <c r="H6257" s="103" t="s">
        <v>6247</v>
      </c>
      <c r="I6257" s="103" t="s">
        <v>151</v>
      </c>
      <c r="J6257" s="103" t="s">
        <v>151</v>
      </c>
      <c r="K6257" s="103" t="s">
        <v>151</v>
      </c>
      <c r="L6257" s="103" t="s">
        <v>151</v>
      </c>
      <c r="M6257" s="103" t="s">
        <v>151</v>
      </c>
      <c r="O6257" s="31" t="s">
        <v>3899</v>
      </c>
      <c r="P6257" s="103"/>
      <c r="Q6257" s="103"/>
      <c r="R6257" s="6" t="s">
        <v>1744</v>
      </c>
      <c r="S6257" s="6" t="e">
        <v>#N/A</v>
      </c>
      <c r="T6257" s="6" t="e">
        <v>#N/A</v>
      </c>
      <c r="U6257" s="103"/>
      <c r="V6257" s="88">
        <v>44025</v>
      </c>
    </row>
    <row r="6258" spans="1:22" x14ac:dyDescent="0.25">
      <c r="A6258" t="s">
        <v>11246</v>
      </c>
      <c r="B6258" s="103" t="s">
        <v>984</v>
      </c>
      <c r="C6258" s="103" t="s">
        <v>985</v>
      </c>
      <c r="D6258" s="103" t="s">
        <v>985</v>
      </c>
      <c r="E6258" s="16">
        <v>5967</v>
      </c>
      <c r="F6258" s="89" t="s">
        <v>983</v>
      </c>
      <c r="G6258" s="103" t="s">
        <v>3914</v>
      </c>
      <c r="H6258" s="103" t="s">
        <v>6247</v>
      </c>
      <c r="I6258" s="103" t="s">
        <v>151</v>
      </c>
      <c r="J6258" s="103" t="s">
        <v>151</v>
      </c>
      <c r="K6258" s="103" t="s">
        <v>151</v>
      </c>
      <c r="L6258" s="103" t="s">
        <v>151</v>
      </c>
      <c r="M6258" s="103" t="s">
        <v>151</v>
      </c>
      <c r="O6258" s="31" t="s">
        <v>3899</v>
      </c>
      <c r="P6258" s="103"/>
      <c r="Q6258" s="103"/>
      <c r="R6258" s="6" t="s">
        <v>1744</v>
      </c>
      <c r="S6258" s="6" t="e">
        <v>#N/A</v>
      </c>
      <c r="T6258" s="6" t="e">
        <v>#N/A</v>
      </c>
      <c r="U6258" s="103"/>
      <c r="V6258" s="88">
        <v>44025</v>
      </c>
    </row>
    <row r="6259" spans="1:22" x14ac:dyDescent="0.25">
      <c r="A6259" t="s">
        <v>11247</v>
      </c>
      <c r="B6259" s="103" t="s">
        <v>984</v>
      </c>
      <c r="C6259" s="103" t="s">
        <v>985</v>
      </c>
      <c r="D6259" s="103" t="s">
        <v>985</v>
      </c>
      <c r="E6259" s="48">
        <v>5967</v>
      </c>
      <c r="F6259" s="89" t="s">
        <v>983</v>
      </c>
      <c r="G6259" s="103" t="s">
        <v>3914</v>
      </c>
      <c r="H6259" s="103" t="s">
        <v>6247</v>
      </c>
      <c r="I6259" s="103" t="s">
        <v>151</v>
      </c>
      <c r="J6259" s="103" t="s">
        <v>151</v>
      </c>
      <c r="K6259" s="103" t="s">
        <v>151</v>
      </c>
      <c r="L6259" s="103" t="s">
        <v>151</v>
      </c>
      <c r="M6259" s="103" t="s">
        <v>151</v>
      </c>
      <c r="O6259" s="31" t="s">
        <v>3899</v>
      </c>
      <c r="P6259" s="103"/>
      <c r="Q6259" s="103"/>
      <c r="R6259" s="6" t="s">
        <v>1744</v>
      </c>
      <c r="S6259" s="6" t="e">
        <v>#N/A</v>
      </c>
      <c r="T6259" s="6" t="e">
        <v>#N/A</v>
      </c>
      <c r="U6259" s="103"/>
      <c r="V6259" s="88">
        <v>44025</v>
      </c>
    </row>
    <row r="6260" spans="1:22" x14ac:dyDescent="0.25">
      <c r="A6260" t="s">
        <v>11248</v>
      </c>
      <c r="B6260" s="103" t="s">
        <v>984</v>
      </c>
      <c r="C6260" s="103" t="s">
        <v>985</v>
      </c>
      <c r="D6260" s="103" t="s">
        <v>985</v>
      </c>
      <c r="E6260" s="16">
        <v>5967</v>
      </c>
      <c r="F6260" s="89" t="s">
        <v>983</v>
      </c>
      <c r="G6260" s="103" t="s">
        <v>3914</v>
      </c>
      <c r="H6260" s="103" t="s">
        <v>6247</v>
      </c>
      <c r="I6260" s="103" t="s">
        <v>151</v>
      </c>
      <c r="J6260" s="103" t="s">
        <v>151</v>
      </c>
      <c r="K6260" s="103" t="s">
        <v>151</v>
      </c>
      <c r="L6260" s="103" t="s">
        <v>151</v>
      </c>
      <c r="M6260" s="103" t="s">
        <v>151</v>
      </c>
      <c r="O6260" s="31" t="s">
        <v>3899</v>
      </c>
      <c r="P6260" s="103"/>
      <c r="Q6260" s="103"/>
      <c r="R6260" s="6" t="s">
        <v>1744</v>
      </c>
      <c r="S6260" s="6" t="e">
        <v>#N/A</v>
      </c>
      <c r="T6260" s="6" t="e">
        <v>#N/A</v>
      </c>
      <c r="U6260" s="103"/>
      <c r="V6260" s="88">
        <v>44025</v>
      </c>
    </row>
    <row r="6261" spans="1:22" x14ac:dyDescent="0.25">
      <c r="A6261" t="s">
        <v>11249</v>
      </c>
      <c r="B6261" s="103" t="s">
        <v>984</v>
      </c>
      <c r="C6261" s="103" t="s">
        <v>985</v>
      </c>
      <c r="D6261" s="103" t="s">
        <v>985</v>
      </c>
      <c r="E6261" s="48">
        <v>5967</v>
      </c>
      <c r="F6261" s="89" t="s">
        <v>983</v>
      </c>
      <c r="G6261" s="103" t="s">
        <v>3914</v>
      </c>
      <c r="H6261" s="103" t="s">
        <v>6247</v>
      </c>
      <c r="I6261" s="103" t="s">
        <v>151</v>
      </c>
      <c r="J6261" s="103" t="s">
        <v>151</v>
      </c>
      <c r="K6261" s="103" t="s">
        <v>151</v>
      </c>
      <c r="L6261" s="103" t="s">
        <v>151</v>
      </c>
      <c r="M6261" s="103" t="s">
        <v>151</v>
      </c>
      <c r="O6261" s="31" t="s">
        <v>3899</v>
      </c>
      <c r="P6261" s="103"/>
      <c r="Q6261" s="103"/>
      <c r="R6261" s="6" t="s">
        <v>1744</v>
      </c>
      <c r="S6261" s="6" t="e">
        <v>#N/A</v>
      </c>
      <c r="T6261" s="6" t="e">
        <v>#N/A</v>
      </c>
      <c r="U6261" s="103"/>
      <c r="V6261" s="88">
        <v>44025</v>
      </c>
    </row>
    <row r="6262" spans="1:22" x14ac:dyDescent="0.25">
      <c r="A6262" t="s">
        <v>11250</v>
      </c>
      <c r="B6262" s="103" t="s">
        <v>984</v>
      </c>
      <c r="C6262" s="103" t="s">
        <v>985</v>
      </c>
      <c r="D6262" s="103" t="s">
        <v>985</v>
      </c>
      <c r="E6262" s="16">
        <v>5967</v>
      </c>
      <c r="F6262" s="89" t="s">
        <v>983</v>
      </c>
      <c r="G6262" s="103" t="s">
        <v>3914</v>
      </c>
      <c r="H6262" s="103" t="s">
        <v>6247</v>
      </c>
      <c r="I6262" s="103" t="s">
        <v>151</v>
      </c>
      <c r="J6262" s="103" t="s">
        <v>151</v>
      </c>
      <c r="K6262" s="103" t="s">
        <v>151</v>
      </c>
      <c r="L6262" s="103" t="s">
        <v>151</v>
      </c>
      <c r="M6262" s="103" t="s">
        <v>151</v>
      </c>
      <c r="O6262" s="31" t="s">
        <v>3899</v>
      </c>
      <c r="P6262" s="103"/>
      <c r="Q6262" s="103"/>
      <c r="R6262" s="6" t="s">
        <v>1744</v>
      </c>
      <c r="S6262" s="6" t="e">
        <v>#N/A</v>
      </c>
      <c r="T6262" s="6" t="e">
        <v>#N/A</v>
      </c>
      <c r="U6262" s="103"/>
      <c r="V6262" s="88">
        <v>44025</v>
      </c>
    </row>
    <row r="6263" spans="1:22" s="91" customFormat="1" x14ac:dyDescent="0.25">
      <c r="A6263" s="91" t="s">
        <v>10806</v>
      </c>
      <c r="B6263" s="91" t="s">
        <v>984</v>
      </c>
      <c r="C6263" s="91" t="s">
        <v>985</v>
      </c>
      <c r="D6263" s="91" t="s">
        <v>985</v>
      </c>
      <c r="E6263" s="100">
        <v>5967</v>
      </c>
      <c r="F6263" s="93" t="s">
        <v>983</v>
      </c>
      <c r="G6263" s="91" t="s">
        <v>3914</v>
      </c>
      <c r="H6263" s="91" t="s">
        <v>6247</v>
      </c>
      <c r="I6263" s="91" t="s">
        <v>151</v>
      </c>
      <c r="J6263" s="91" t="s">
        <v>151</v>
      </c>
      <c r="K6263" s="91" t="s">
        <v>151</v>
      </c>
      <c r="L6263" s="91" t="s">
        <v>151</v>
      </c>
      <c r="M6263" s="91" t="s">
        <v>151</v>
      </c>
      <c r="O6263" s="86" t="s">
        <v>3899</v>
      </c>
      <c r="R6263" s="64" t="s">
        <v>1744</v>
      </c>
      <c r="S6263" s="64" t="e">
        <v>#N/A</v>
      </c>
      <c r="T6263" s="64" t="e">
        <v>#N/A</v>
      </c>
      <c r="V6263" s="94">
        <v>44025</v>
      </c>
    </row>
    <row r="6264" spans="1:22" x14ac:dyDescent="0.25">
      <c r="A6264" t="s">
        <v>11251</v>
      </c>
      <c r="B6264" s="103" t="s">
        <v>984</v>
      </c>
      <c r="C6264" s="103" t="s">
        <v>985</v>
      </c>
      <c r="D6264" s="103" t="s">
        <v>985</v>
      </c>
      <c r="E6264" s="16">
        <v>5967</v>
      </c>
      <c r="F6264" s="89" t="s">
        <v>983</v>
      </c>
      <c r="G6264" s="103" t="s">
        <v>3914</v>
      </c>
      <c r="H6264" s="103" t="s">
        <v>6247</v>
      </c>
      <c r="I6264" s="103" t="s">
        <v>151</v>
      </c>
      <c r="J6264" s="103" t="s">
        <v>151</v>
      </c>
      <c r="K6264" s="103" t="s">
        <v>151</v>
      </c>
      <c r="L6264" s="103" t="s">
        <v>151</v>
      </c>
      <c r="M6264" s="103" t="s">
        <v>151</v>
      </c>
      <c r="O6264" s="31" t="s">
        <v>3899</v>
      </c>
      <c r="P6264" s="103"/>
      <c r="Q6264" s="103"/>
      <c r="R6264" s="6" t="s">
        <v>1744</v>
      </c>
      <c r="S6264" s="6" t="e">
        <v>#N/A</v>
      </c>
      <c r="T6264" s="6" t="e">
        <v>#N/A</v>
      </c>
      <c r="U6264" s="103"/>
      <c r="V6264" s="88">
        <v>44025</v>
      </c>
    </row>
    <row r="6265" spans="1:22" x14ac:dyDescent="0.25">
      <c r="A6265" t="s">
        <v>11252</v>
      </c>
      <c r="B6265" s="103" t="s">
        <v>984</v>
      </c>
      <c r="C6265" s="103" t="s">
        <v>985</v>
      </c>
      <c r="D6265" s="103" t="s">
        <v>985</v>
      </c>
      <c r="E6265" s="48">
        <v>5967</v>
      </c>
      <c r="F6265" s="89" t="s">
        <v>983</v>
      </c>
      <c r="G6265" s="103" t="s">
        <v>3914</v>
      </c>
      <c r="H6265" s="103" t="s">
        <v>6247</v>
      </c>
      <c r="I6265" s="103" t="s">
        <v>151</v>
      </c>
      <c r="J6265" s="103" t="s">
        <v>151</v>
      </c>
      <c r="K6265" s="103" t="s">
        <v>151</v>
      </c>
      <c r="L6265" s="103" t="s">
        <v>151</v>
      </c>
      <c r="M6265" s="103" t="s">
        <v>151</v>
      </c>
      <c r="O6265" s="31" t="s">
        <v>3899</v>
      </c>
      <c r="P6265" s="103"/>
      <c r="Q6265" s="103"/>
      <c r="R6265" s="6" t="s">
        <v>1744</v>
      </c>
      <c r="S6265" s="6" t="e">
        <v>#N/A</v>
      </c>
      <c r="T6265" s="6" t="e">
        <v>#N/A</v>
      </c>
      <c r="U6265" s="103"/>
      <c r="V6265" s="88">
        <v>44025</v>
      </c>
    </row>
    <row r="6266" spans="1:22" x14ac:dyDescent="0.25">
      <c r="A6266" t="s">
        <v>11253</v>
      </c>
      <c r="B6266" s="103" t="s">
        <v>984</v>
      </c>
      <c r="C6266" s="103" t="s">
        <v>985</v>
      </c>
      <c r="D6266" s="103" t="s">
        <v>985</v>
      </c>
      <c r="E6266" s="16">
        <v>5967</v>
      </c>
      <c r="F6266" s="89" t="s">
        <v>983</v>
      </c>
      <c r="G6266" s="103" t="s">
        <v>3914</v>
      </c>
      <c r="H6266" s="103" t="s">
        <v>6247</v>
      </c>
      <c r="I6266" s="103" t="s">
        <v>151</v>
      </c>
      <c r="J6266" s="103" t="s">
        <v>151</v>
      </c>
      <c r="K6266" s="103" t="s">
        <v>151</v>
      </c>
      <c r="L6266" s="103" t="s">
        <v>151</v>
      </c>
      <c r="M6266" s="103" t="s">
        <v>151</v>
      </c>
      <c r="O6266" s="31" t="s">
        <v>3899</v>
      </c>
      <c r="P6266" s="103"/>
      <c r="Q6266" s="103"/>
      <c r="R6266" s="6" t="s">
        <v>1744</v>
      </c>
      <c r="S6266" s="6" t="e">
        <v>#N/A</v>
      </c>
      <c r="T6266" s="6" t="e">
        <v>#N/A</v>
      </c>
      <c r="U6266" s="103"/>
      <c r="V6266" s="88">
        <v>44025</v>
      </c>
    </row>
    <row r="6267" spans="1:22" x14ac:dyDescent="0.25">
      <c r="A6267" t="s">
        <v>11254</v>
      </c>
      <c r="B6267" s="103" t="s">
        <v>984</v>
      </c>
      <c r="C6267" s="103" t="s">
        <v>985</v>
      </c>
      <c r="D6267" s="103" t="s">
        <v>985</v>
      </c>
      <c r="E6267" s="48">
        <v>5967</v>
      </c>
      <c r="F6267" s="89" t="s">
        <v>983</v>
      </c>
      <c r="G6267" s="103" t="s">
        <v>3914</v>
      </c>
      <c r="H6267" s="103" t="s">
        <v>6247</v>
      </c>
      <c r="I6267" s="103" t="s">
        <v>151</v>
      </c>
      <c r="J6267" s="103" t="s">
        <v>151</v>
      </c>
      <c r="K6267" s="103" t="s">
        <v>151</v>
      </c>
      <c r="L6267" s="103" t="s">
        <v>151</v>
      </c>
      <c r="M6267" s="103" t="s">
        <v>151</v>
      </c>
      <c r="O6267" s="31" t="s">
        <v>3899</v>
      </c>
      <c r="P6267" s="103"/>
      <c r="Q6267" s="103"/>
      <c r="R6267" s="6" t="s">
        <v>1744</v>
      </c>
      <c r="S6267" s="6" t="e">
        <v>#N/A</v>
      </c>
      <c r="T6267" s="6" t="e">
        <v>#N/A</v>
      </c>
      <c r="U6267" s="103"/>
      <c r="V6267" s="88">
        <v>44025</v>
      </c>
    </row>
    <row r="6268" spans="1:22" x14ac:dyDescent="0.25">
      <c r="A6268" t="s">
        <v>11255</v>
      </c>
      <c r="B6268" s="103" t="s">
        <v>984</v>
      </c>
      <c r="C6268" s="103" t="s">
        <v>985</v>
      </c>
      <c r="D6268" s="103" t="s">
        <v>985</v>
      </c>
      <c r="E6268" s="16">
        <v>5967</v>
      </c>
      <c r="F6268" s="89" t="s">
        <v>983</v>
      </c>
      <c r="G6268" s="103" t="s">
        <v>3914</v>
      </c>
      <c r="H6268" s="103" t="s">
        <v>6247</v>
      </c>
      <c r="I6268" s="103" t="s">
        <v>151</v>
      </c>
      <c r="J6268" s="103" t="s">
        <v>151</v>
      </c>
      <c r="K6268" s="103" t="s">
        <v>151</v>
      </c>
      <c r="L6268" s="103" t="s">
        <v>151</v>
      </c>
      <c r="M6268" s="103" t="s">
        <v>151</v>
      </c>
      <c r="O6268" s="31" t="s">
        <v>3899</v>
      </c>
      <c r="P6268" s="103"/>
      <c r="Q6268" s="103"/>
      <c r="R6268" s="6" t="s">
        <v>1744</v>
      </c>
      <c r="S6268" s="6" t="e">
        <v>#N/A</v>
      </c>
      <c r="T6268" s="6" t="e">
        <v>#N/A</v>
      </c>
      <c r="U6268" s="103"/>
      <c r="V6268" s="88">
        <v>44025</v>
      </c>
    </row>
    <row r="6269" spans="1:22" x14ac:dyDescent="0.25">
      <c r="A6269" t="s">
        <v>11256</v>
      </c>
      <c r="B6269" s="103" t="s">
        <v>984</v>
      </c>
      <c r="C6269" s="103" t="s">
        <v>985</v>
      </c>
      <c r="D6269" s="103" t="s">
        <v>985</v>
      </c>
      <c r="E6269" s="48">
        <v>5967</v>
      </c>
      <c r="F6269" s="89" t="s">
        <v>983</v>
      </c>
      <c r="G6269" s="103" t="s">
        <v>3914</v>
      </c>
      <c r="H6269" s="103" t="s">
        <v>6247</v>
      </c>
      <c r="I6269" s="103" t="s">
        <v>151</v>
      </c>
      <c r="J6269" s="103" t="s">
        <v>151</v>
      </c>
      <c r="K6269" s="103" t="s">
        <v>151</v>
      </c>
      <c r="L6269" s="103" t="s">
        <v>151</v>
      </c>
      <c r="M6269" s="103" t="s">
        <v>151</v>
      </c>
      <c r="O6269" s="31" t="s">
        <v>3899</v>
      </c>
      <c r="P6269" s="103"/>
      <c r="Q6269" s="103"/>
      <c r="R6269" s="6" t="s">
        <v>1744</v>
      </c>
      <c r="S6269" s="6" t="e">
        <v>#N/A</v>
      </c>
      <c r="T6269" s="6" t="e">
        <v>#N/A</v>
      </c>
      <c r="U6269" s="103"/>
      <c r="V6269" s="88">
        <v>44025</v>
      </c>
    </row>
    <row r="6270" spans="1:22" x14ac:dyDescent="0.25">
      <c r="A6270" t="s">
        <v>11257</v>
      </c>
      <c r="B6270" s="103" t="s">
        <v>984</v>
      </c>
      <c r="C6270" s="103" t="s">
        <v>985</v>
      </c>
      <c r="D6270" s="103" t="s">
        <v>985</v>
      </c>
      <c r="E6270" s="16">
        <v>5967</v>
      </c>
      <c r="F6270" s="89" t="s">
        <v>983</v>
      </c>
      <c r="G6270" s="103" t="s">
        <v>3914</v>
      </c>
      <c r="H6270" s="103" t="s">
        <v>6247</v>
      </c>
      <c r="I6270" s="103" t="s">
        <v>151</v>
      </c>
      <c r="J6270" s="103" t="s">
        <v>151</v>
      </c>
      <c r="K6270" s="103" t="s">
        <v>151</v>
      </c>
      <c r="L6270" s="103" t="s">
        <v>151</v>
      </c>
      <c r="M6270" s="103" t="s">
        <v>151</v>
      </c>
      <c r="O6270" s="31" t="s">
        <v>3899</v>
      </c>
      <c r="P6270" s="103"/>
      <c r="Q6270" s="103"/>
      <c r="R6270" s="6" t="s">
        <v>1744</v>
      </c>
      <c r="S6270" s="6" t="e">
        <v>#N/A</v>
      </c>
      <c r="T6270" s="6" t="e">
        <v>#N/A</v>
      </c>
      <c r="U6270" s="103"/>
      <c r="V6270" s="88">
        <v>44025</v>
      </c>
    </row>
    <row r="6271" spans="1:22" x14ac:dyDescent="0.25">
      <c r="A6271" t="s">
        <v>11258</v>
      </c>
      <c r="B6271" s="103" t="s">
        <v>984</v>
      </c>
      <c r="C6271" s="103" t="s">
        <v>985</v>
      </c>
      <c r="D6271" s="103" t="s">
        <v>985</v>
      </c>
      <c r="E6271" s="48">
        <v>5967</v>
      </c>
      <c r="F6271" s="89" t="s">
        <v>983</v>
      </c>
      <c r="G6271" s="103" t="s">
        <v>3914</v>
      </c>
      <c r="H6271" s="103" t="s">
        <v>6247</v>
      </c>
      <c r="I6271" s="103" t="s">
        <v>151</v>
      </c>
      <c r="J6271" s="103" t="s">
        <v>151</v>
      </c>
      <c r="K6271" s="103" t="s">
        <v>151</v>
      </c>
      <c r="L6271" s="103" t="s">
        <v>151</v>
      </c>
      <c r="M6271" s="103" t="s">
        <v>151</v>
      </c>
      <c r="O6271" s="31" t="s">
        <v>3899</v>
      </c>
      <c r="P6271" s="103"/>
      <c r="Q6271" s="103"/>
      <c r="R6271" s="6" t="s">
        <v>1744</v>
      </c>
      <c r="S6271" s="6" t="e">
        <v>#N/A</v>
      </c>
      <c r="T6271" s="6" t="e">
        <v>#N/A</v>
      </c>
      <c r="U6271" s="103"/>
      <c r="V6271" s="88">
        <v>44025</v>
      </c>
    </row>
    <row r="6272" spans="1:22" x14ac:dyDescent="0.25">
      <c r="A6272" t="s">
        <v>11259</v>
      </c>
      <c r="B6272" s="103" t="s">
        <v>984</v>
      </c>
      <c r="C6272" s="103" t="s">
        <v>985</v>
      </c>
      <c r="D6272" s="103" t="s">
        <v>985</v>
      </c>
      <c r="E6272" s="16">
        <v>5967</v>
      </c>
      <c r="F6272" s="89" t="s">
        <v>983</v>
      </c>
      <c r="G6272" s="103" t="s">
        <v>3914</v>
      </c>
      <c r="H6272" s="103" t="s">
        <v>6247</v>
      </c>
      <c r="I6272" s="103" t="s">
        <v>151</v>
      </c>
      <c r="J6272" s="103" t="s">
        <v>151</v>
      </c>
      <c r="K6272" s="103" t="s">
        <v>151</v>
      </c>
      <c r="L6272" s="103" t="s">
        <v>151</v>
      </c>
      <c r="M6272" s="103" t="s">
        <v>151</v>
      </c>
      <c r="O6272" s="31" t="s">
        <v>3899</v>
      </c>
      <c r="P6272" s="103"/>
      <c r="Q6272" s="103"/>
      <c r="R6272" s="6" t="s">
        <v>1744</v>
      </c>
      <c r="S6272" s="6" t="e">
        <v>#N/A</v>
      </c>
      <c r="T6272" s="6" t="e">
        <v>#N/A</v>
      </c>
      <c r="U6272" s="103"/>
      <c r="V6272" s="88">
        <v>44025</v>
      </c>
    </row>
    <row r="6273" spans="1:22" x14ac:dyDescent="0.25">
      <c r="A6273" t="s">
        <v>11260</v>
      </c>
      <c r="B6273" s="103" t="s">
        <v>984</v>
      </c>
      <c r="C6273" s="103" t="s">
        <v>985</v>
      </c>
      <c r="D6273" s="103" t="s">
        <v>985</v>
      </c>
      <c r="E6273" s="48">
        <v>5967</v>
      </c>
      <c r="F6273" s="89" t="s">
        <v>983</v>
      </c>
      <c r="G6273" s="103" t="s">
        <v>3914</v>
      </c>
      <c r="H6273" s="103" t="s">
        <v>6247</v>
      </c>
      <c r="I6273" s="103" t="s">
        <v>151</v>
      </c>
      <c r="J6273" s="103" t="s">
        <v>151</v>
      </c>
      <c r="K6273" s="103" t="s">
        <v>151</v>
      </c>
      <c r="L6273" s="103" t="s">
        <v>151</v>
      </c>
      <c r="M6273" s="103" t="s">
        <v>151</v>
      </c>
      <c r="O6273" s="31" t="s">
        <v>3899</v>
      </c>
      <c r="P6273" s="103"/>
      <c r="Q6273" s="103"/>
      <c r="R6273" s="6" t="s">
        <v>1744</v>
      </c>
      <c r="S6273" s="6" t="e">
        <v>#N/A</v>
      </c>
      <c r="T6273" s="6" t="e">
        <v>#N/A</v>
      </c>
      <c r="U6273" s="103"/>
      <c r="V6273" s="88">
        <v>44025</v>
      </c>
    </row>
    <row r="6274" spans="1:22" x14ac:dyDescent="0.25">
      <c r="A6274" t="s">
        <v>11261</v>
      </c>
      <c r="B6274" s="103" t="s">
        <v>984</v>
      </c>
      <c r="C6274" s="103" t="s">
        <v>985</v>
      </c>
      <c r="D6274" s="103" t="s">
        <v>985</v>
      </c>
      <c r="E6274" s="16">
        <v>5967</v>
      </c>
      <c r="F6274" s="89" t="s">
        <v>983</v>
      </c>
      <c r="G6274" s="103" t="s">
        <v>3914</v>
      </c>
      <c r="H6274" s="103" t="s">
        <v>6247</v>
      </c>
      <c r="I6274" s="103" t="s">
        <v>151</v>
      </c>
      <c r="J6274" s="103" t="s">
        <v>151</v>
      </c>
      <c r="K6274" s="103" t="s">
        <v>151</v>
      </c>
      <c r="L6274" s="103" t="s">
        <v>151</v>
      </c>
      <c r="M6274" s="103" t="s">
        <v>151</v>
      </c>
      <c r="O6274" s="31" t="s">
        <v>3899</v>
      </c>
      <c r="P6274" s="103"/>
      <c r="Q6274" s="103"/>
      <c r="R6274" s="6" t="s">
        <v>1744</v>
      </c>
      <c r="S6274" s="6" t="e">
        <v>#N/A</v>
      </c>
      <c r="T6274" s="6" t="e">
        <v>#N/A</v>
      </c>
      <c r="U6274" s="103"/>
      <c r="V6274" s="88">
        <v>44025</v>
      </c>
    </row>
    <row r="6275" spans="1:22" x14ac:dyDescent="0.25">
      <c r="A6275" t="s">
        <v>11262</v>
      </c>
      <c r="B6275" s="103" t="s">
        <v>984</v>
      </c>
      <c r="C6275" s="103" t="s">
        <v>985</v>
      </c>
      <c r="D6275" s="103" t="s">
        <v>985</v>
      </c>
      <c r="E6275" s="48">
        <v>5967</v>
      </c>
      <c r="F6275" s="89" t="s">
        <v>983</v>
      </c>
      <c r="G6275" s="103" t="s">
        <v>3914</v>
      </c>
      <c r="H6275" s="103" t="s">
        <v>6247</v>
      </c>
      <c r="I6275" s="103" t="s">
        <v>151</v>
      </c>
      <c r="J6275" s="103" t="s">
        <v>151</v>
      </c>
      <c r="K6275" s="103" t="s">
        <v>151</v>
      </c>
      <c r="L6275" s="103" t="s">
        <v>151</v>
      </c>
      <c r="M6275" s="103" t="s">
        <v>151</v>
      </c>
      <c r="O6275" s="31" t="s">
        <v>3899</v>
      </c>
      <c r="P6275" s="103"/>
      <c r="Q6275" s="103"/>
      <c r="R6275" s="6" t="s">
        <v>1744</v>
      </c>
      <c r="S6275" s="6" t="e">
        <v>#N/A</v>
      </c>
      <c r="T6275" s="6" t="e">
        <v>#N/A</v>
      </c>
      <c r="U6275" s="103"/>
      <c r="V6275" s="88">
        <v>44025</v>
      </c>
    </row>
    <row r="6276" spans="1:22" x14ac:dyDescent="0.25">
      <c r="A6276" t="s">
        <v>11263</v>
      </c>
      <c r="B6276" s="103" t="s">
        <v>984</v>
      </c>
      <c r="C6276" s="103" t="s">
        <v>985</v>
      </c>
      <c r="D6276" s="103" t="s">
        <v>985</v>
      </c>
      <c r="E6276" s="16">
        <v>5967</v>
      </c>
      <c r="F6276" s="89" t="s">
        <v>983</v>
      </c>
      <c r="G6276" s="103" t="s">
        <v>3914</v>
      </c>
      <c r="H6276" s="103" t="s">
        <v>6247</v>
      </c>
      <c r="I6276" s="103" t="s">
        <v>151</v>
      </c>
      <c r="J6276" s="103" t="s">
        <v>151</v>
      </c>
      <c r="K6276" s="103" t="s">
        <v>151</v>
      </c>
      <c r="L6276" s="103" t="s">
        <v>151</v>
      </c>
      <c r="M6276" s="103" t="s">
        <v>151</v>
      </c>
      <c r="O6276" s="31" t="s">
        <v>3899</v>
      </c>
      <c r="P6276" s="103"/>
      <c r="Q6276" s="103"/>
      <c r="R6276" s="6" t="s">
        <v>1744</v>
      </c>
      <c r="S6276" s="6" t="e">
        <v>#N/A</v>
      </c>
      <c r="T6276" s="6" t="e">
        <v>#N/A</v>
      </c>
      <c r="U6276" s="103"/>
      <c r="V6276" s="88">
        <v>44025</v>
      </c>
    </row>
    <row r="6277" spans="1:22" x14ac:dyDescent="0.25">
      <c r="A6277" t="s">
        <v>11264</v>
      </c>
      <c r="B6277" s="103" t="s">
        <v>984</v>
      </c>
      <c r="C6277" s="103" t="s">
        <v>985</v>
      </c>
      <c r="D6277" s="103" t="s">
        <v>985</v>
      </c>
      <c r="E6277" s="48">
        <v>5967</v>
      </c>
      <c r="F6277" s="89" t="s">
        <v>983</v>
      </c>
      <c r="G6277" s="103" t="s">
        <v>3914</v>
      </c>
      <c r="H6277" s="103" t="s">
        <v>6247</v>
      </c>
      <c r="I6277" s="103" t="s">
        <v>151</v>
      </c>
      <c r="J6277" s="103" t="s">
        <v>151</v>
      </c>
      <c r="K6277" s="103" t="s">
        <v>151</v>
      </c>
      <c r="L6277" s="103" t="s">
        <v>151</v>
      </c>
      <c r="M6277" s="103" t="s">
        <v>151</v>
      </c>
      <c r="O6277" s="31" t="s">
        <v>3899</v>
      </c>
      <c r="P6277" s="103"/>
      <c r="Q6277" s="103"/>
      <c r="R6277" s="6" t="s">
        <v>1744</v>
      </c>
      <c r="S6277" s="6" t="e">
        <v>#N/A</v>
      </c>
      <c r="T6277" s="6" t="e">
        <v>#N/A</v>
      </c>
      <c r="U6277" s="103"/>
      <c r="V6277" s="88">
        <v>44025</v>
      </c>
    </row>
    <row r="6278" spans="1:22" x14ac:dyDescent="0.25">
      <c r="A6278" t="s">
        <v>11265</v>
      </c>
      <c r="B6278" s="103" t="s">
        <v>984</v>
      </c>
      <c r="C6278" s="103" t="s">
        <v>985</v>
      </c>
      <c r="D6278" s="103" t="s">
        <v>985</v>
      </c>
      <c r="E6278" s="16">
        <v>5967</v>
      </c>
      <c r="F6278" s="89" t="s">
        <v>983</v>
      </c>
      <c r="G6278" s="103" t="s">
        <v>3914</v>
      </c>
      <c r="H6278" s="103" t="s">
        <v>6247</v>
      </c>
      <c r="I6278" s="103" t="s">
        <v>151</v>
      </c>
      <c r="J6278" s="103" t="s">
        <v>151</v>
      </c>
      <c r="K6278" s="103" t="s">
        <v>151</v>
      </c>
      <c r="L6278" s="103" t="s">
        <v>151</v>
      </c>
      <c r="M6278" s="103" t="s">
        <v>151</v>
      </c>
      <c r="O6278" s="31" t="s">
        <v>3899</v>
      </c>
      <c r="P6278" s="103"/>
      <c r="Q6278" s="103"/>
      <c r="R6278" s="6" t="s">
        <v>1744</v>
      </c>
      <c r="S6278" s="6" t="e">
        <v>#N/A</v>
      </c>
      <c r="T6278" s="6" t="e">
        <v>#N/A</v>
      </c>
      <c r="U6278" s="103"/>
      <c r="V6278" s="88">
        <v>44025</v>
      </c>
    </row>
    <row r="6279" spans="1:22" x14ac:dyDescent="0.25">
      <c r="A6279" t="s">
        <v>11268</v>
      </c>
      <c r="B6279" s="6" t="s">
        <v>2380</v>
      </c>
      <c r="C6279" s="5" t="s">
        <v>2381</v>
      </c>
      <c r="D6279" s="5" t="str">
        <f t="shared" ref="D6279:D6280" si="92">C6279</f>
        <v>EMPIRESTORE.NET</v>
      </c>
      <c r="E6279" s="60">
        <v>5967</v>
      </c>
      <c r="F6279" s="16" t="s">
        <v>2384</v>
      </c>
      <c r="G6279" t="s">
        <v>11266</v>
      </c>
      <c r="H6279" t="s">
        <v>11267</v>
      </c>
      <c r="I6279" t="s">
        <v>151</v>
      </c>
      <c r="J6279" t="s">
        <v>151</v>
      </c>
      <c r="K6279" t="s">
        <v>151</v>
      </c>
      <c r="L6279" t="s">
        <v>151</v>
      </c>
      <c r="M6279" t="s">
        <v>151</v>
      </c>
      <c r="O6279" s="31" t="s">
        <v>3899</v>
      </c>
      <c r="P6279" s="103"/>
      <c r="Q6279" s="103"/>
      <c r="R6279" s="31" t="s">
        <v>1748</v>
      </c>
      <c r="S6279" s="6" t="e">
        <v>#N/A</v>
      </c>
      <c r="T6279" s="6" t="e">
        <v>#N/A</v>
      </c>
      <c r="V6279" s="88">
        <v>44025</v>
      </c>
    </row>
    <row r="6280" spans="1:22" x14ac:dyDescent="0.25">
      <c r="A6280" t="s">
        <v>11269</v>
      </c>
      <c r="B6280" s="6" t="s">
        <v>2380</v>
      </c>
      <c r="C6280" s="5" t="s">
        <v>2381</v>
      </c>
      <c r="D6280" s="5" t="str">
        <f t="shared" si="92"/>
        <v>EMPIRESTORE.NET</v>
      </c>
      <c r="E6280" s="60">
        <v>5967</v>
      </c>
      <c r="F6280" s="16" t="s">
        <v>2384</v>
      </c>
      <c r="G6280" s="103" t="s">
        <v>11266</v>
      </c>
      <c r="H6280" s="103" t="s">
        <v>11267</v>
      </c>
      <c r="I6280" s="103" t="s">
        <v>151</v>
      </c>
      <c r="J6280" s="103" t="s">
        <v>151</v>
      </c>
      <c r="K6280" s="103" t="s">
        <v>151</v>
      </c>
      <c r="L6280" s="103" t="s">
        <v>151</v>
      </c>
      <c r="M6280" s="103" t="s">
        <v>151</v>
      </c>
      <c r="O6280" s="31" t="s">
        <v>3899</v>
      </c>
      <c r="P6280" s="103"/>
      <c r="Q6280" s="103"/>
      <c r="R6280" s="31" t="s">
        <v>1748</v>
      </c>
      <c r="S6280" s="6" t="e">
        <v>#N/A</v>
      </c>
      <c r="T6280" s="6" t="e">
        <v>#N/A</v>
      </c>
      <c r="V6280" s="88">
        <v>44025</v>
      </c>
    </row>
    <row r="6281" spans="1:22" s="103" customFormat="1" x14ac:dyDescent="0.25">
      <c r="A6281" s="103" t="s">
        <v>11270</v>
      </c>
      <c r="B6281" s="6" t="s">
        <v>9680</v>
      </c>
      <c r="C6281" s="5" t="s">
        <v>11271</v>
      </c>
      <c r="D6281" s="5" t="s">
        <v>11271</v>
      </c>
      <c r="E6281" s="60">
        <v>5967</v>
      </c>
      <c r="F6281" s="16" t="s">
        <v>11272</v>
      </c>
      <c r="G6281" s="103" t="s">
        <v>11273</v>
      </c>
      <c r="H6281" s="103">
        <v>123456</v>
      </c>
      <c r="I6281" s="103" t="s">
        <v>151</v>
      </c>
      <c r="J6281" s="103" t="s">
        <v>151</v>
      </c>
      <c r="K6281" s="103" t="s">
        <v>151</v>
      </c>
      <c r="L6281" s="103" t="s">
        <v>151</v>
      </c>
      <c r="M6281" s="103" t="s">
        <v>151</v>
      </c>
      <c r="O6281" s="31" t="s">
        <v>3899</v>
      </c>
      <c r="R6281" s="31" t="s">
        <v>1747</v>
      </c>
      <c r="S6281" s="6" t="e">
        <v>#N/A</v>
      </c>
      <c r="T6281" s="6" t="e">
        <v>#N/A</v>
      </c>
      <c r="V6281" s="88">
        <v>44025</v>
      </c>
    </row>
    <row r="6282" spans="1:22" x14ac:dyDescent="0.25">
      <c r="A6282" t="s">
        <v>11274</v>
      </c>
      <c r="B6282" s="107" t="s">
        <v>9240</v>
      </c>
      <c r="C6282" s="107" t="s">
        <v>7163</v>
      </c>
      <c r="D6282" s="107" t="s">
        <v>7163</v>
      </c>
      <c r="E6282" s="46">
        <v>5967</v>
      </c>
      <c r="F6282" s="107" t="s">
        <v>7162</v>
      </c>
      <c r="G6282" t="s">
        <v>7164</v>
      </c>
      <c r="H6282" t="s">
        <v>11000</v>
      </c>
      <c r="I6282" s="108" t="s">
        <v>151</v>
      </c>
      <c r="J6282" s="108" t="s">
        <v>151</v>
      </c>
      <c r="K6282" s="108" t="s">
        <v>151</v>
      </c>
      <c r="L6282" s="108" t="s">
        <v>151</v>
      </c>
      <c r="M6282" s="108" t="s">
        <v>151</v>
      </c>
      <c r="O6282" s="31" t="s">
        <v>3899</v>
      </c>
      <c r="P6282" s="107"/>
      <c r="Q6282" s="107"/>
      <c r="R6282" s="31" t="s">
        <v>6742</v>
      </c>
      <c r="S6282" s="6" t="e">
        <v>#N/A</v>
      </c>
      <c r="T6282" s="6" t="e">
        <v>#N/A</v>
      </c>
      <c r="V6282" s="88">
        <v>44026</v>
      </c>
    </row>
    <row r="6283" spans="1:22" s="91" customFormat="1" x14ac:dyDescent="0.25">
      <c r="A6283" s="91" t="s">
        <v>11275</v>
      </c>
      <c r="B6283" s="91" t="s">
        <v>9240</v>
      </c>
      <c r="C6283" s="91" t="s">
        <v>7163</v>
      </c>
      <c r="D6283" s="91" t="s">
        <v>7163</v>
      </c>
      <c r="E6283" s="92">
        <v>5967</v>
      </c>
      <c r="F6283" s="91" t="s">
        <v>7162</v>
      </c>
      <c r="G6283" s="91" t="s">
        <v>7164</v>
      </c>
      <c r="H6283" s="91" t="s">
        <v>11131</v>
      </c>
      <c r="I6283" s="91" t="s">
        <v>151</v>
      </c>
      <c r="J6283" s="91" t="s">
        <v>151</v>
      </c>
      <c r="K6283" s="91" t="s">
        <v>151</v>
      </c>
      <c r="L6283" s="91" t="s">
        <v>151</v>
      </c>
      <c r="M6283" s="91" t="s">
        <v>151</v>
      </c>
      <c r="O6283" s="86" t="s">
        <v>3899</v>
      </c>
      <c r="R6283" s="86" t="s">
        <v>6742</v>
      </c>
      <c r="S6283" s="64" t="e">
        <v>#N/A</v>
      </c>
      <c r="T6283" s="64" t="e">
        <v>#N/A</v>
      </c>
      <c r="V6283" s="94">
        <v>44026</v>
      </c>
    </row>
    <row r="6284" spans="1:22" x14ac:dyDescent="0.25">
      <c r="A6284" t="s">
        <v>11276</v>
      </c>
      <c r="B6284" s="107" t="s">
        <v>9240</v>
      </c>
      <c r="C6284" s="107" t="s">
        <v>7163</v>
      </c>
      <c r="D6284" s="107" t="s">
        <v>7163</v>
      </c>
      <c r="E6284" s="46">
        <v>5967</v>
      </c>
      <c r="F6284" s="107" t="s">
        <v>7162</v>
      </c>
      <c r="G6284" t="s">
        <v>7164</v>
      </c>
      <c r="H6284" t="s">
        <v>11131</v>
      </c>
      <c r="I6284" s="108" t="s">
        <v>151</v>
      </c>
      <c r="J6284" s="108" t="s">
        <v>151</v>
      </c>
      <c r="K6284" s="108" t="s">
        <v>151</v>
      </c>
      <c r="L6284" s="108" t="s">
        <v>151</v>
      </c>
      <c r="M6284" s="108" t="s">
        <v>151</v>
      </c>
      <c r="O6284" s="31" t="s">
        <v>3899</v>
      </c>
      <c r="P6284" s="107"/>
      <c r="Q6284" s="107"/>
      <c r="R6284" s="31" t="s">
        <v>6742</v>
      </c>
      <c r="S6284" s="6" t="e">
        <v>#N/A</v>
      </c>
      <c r="T6284" s="6" t="e">
        <v>#N/A</v>
      </c>
      <c r="V6284" s="88">
        <v>44026</v>
      </c>
    </row>
    <row r="6285" spans="1:22" x14ac:dyDescent="0.25">
      <c r="A6285" t="s">
        <v>11277</v>
      </c>
      <c r="B6285" s="107" t="s">
        <v>9240</v>
      </c>
      <c r="C6285" s="107" t="s">
        <v>7163</v>
      </c>
      <c r="D6285" s="107" t="s">
        <v>7163</v>
      </c>
      <c r="E6285" s="46">
        <v>5967</v>
      </c>
      <c r="F6285" s="107" t="s">
        <v>7162</v>
      </c>
      <c r="G6285" t="s">
        <v>7164</v>
      </c>
      <c r="H6285" t="s">
        <v>11278</v>
      </c>
      <c r="I6285" s="108" t="s">
        <v>151</v>
      </c>
      <c r="J6285" s="108" t="s">
        <v>151</v>
      </c>
      <c r="K6285" s="108" t="s">
        <v>151</v>
      </c>
      <c r="L6285" s="108" t="s">
        <v>151</v>
      </c>
      <c r="M6285" s="108" t="s">
        <v>151</v>
      </c>
      <c r="O6285" s="31" t="s">
        <v>3899</v>
      </c>
      <c r="P6285" s="107"/>
      <c r="Q6285" s="107"/>
      <c r="R6285" s="31" t="s">
        <v>6742</v>
      </c>
      <c r="S6285" s="6" t="e">
        <v>#N/A</v>
      </c>
      <c r="T6285" s="6" t="e">
        <v>#N/A</v>
      </c>
      <c r="V6285" s="88">
        <v>44026</v>
      </c>
    </row>
    <row r="6286" spans="1:22" s="108" customFormat="1" x14ac:dyDescent="0.25">
      <c r="A6286" s="108" t="s">
        <v>11279</v>
      </c>
      <c r="B6286" s="108" t="s">
        <v>11280</v>
      </c>
      <c r="C6286" s="108" t="s">
        <v>11281</v>
      </c>
      <c r="D6286" s="108" t="s">
        <v>11281</v>
      </c>
      <c r="E6286" s="46">
        <v>5999</v>
      </c>
      <c r="F6286" s="108" t="s">
        <v>11282</v>
      </c>
      <c r="G6286" s="108" t="s">
        <v>10014</v>
      </c>
      <c r="H6286" s="108" t="s">
        <v>11283</v>
      </c>
      <c r="I6286" s="108" t="s">
        <v>151</v>
      </c>
      <c r="J6286" s="108" t="s">
        <v>151</v>
      </c>
      <c r="K6286" s="108" t="s">
        <v>151</v>
      </c>
      <c r="L6286" s="108" t="s">
        <v>151</v>
      </c>
      <c r="M6286" s="108" t="s">
        <v>151</v>
      </c>
      <c r="O6286" s="31" t="s">
        <v>4051</v>
      </c>
      <c r="R6286" s="31" t="s">
        <v>1748</v>
      </c>
      <c r="S6286" s="6" t="e">
        <v>#N/A</v>
      </c>
      <c r="T6286" s="6" t="e">
        <v>#N/A</v>
      </c>
      <c r="V6286" s="88">
        <v>44028</v>
      </c>
    </row>
    <row r="6287" spans="1:22" s="91" customFormat="1" x14ac:dyDescent="0.25">
      <c r="A6287" s="91" t="s">
        <v>11284</v>
      </c>
      <c r="B6287" s="91" t="s">
        <v>11285</v>
      </c>
      <c r="C6287" s="91" t="s">
        <v>11286</v>
      </c>
      <c r="D6287" s="91" t="s">
        <v>11286</v>
      </c>
      <c r="E6287" s="92">
        <v>2791</v>
      </c>
      <c r="F6287" s="91" t="s">
        <v>11287</v>
      </c>
      <c r="O6287" s="86" t="s">
        <v>4574</v>
      </c>
      <c r="R6287" s="86" t="s">
        <v>5283</v>
      </c>
      <c r="S6287" s="91" t="s">
        <v>5272</v>
      </c>
      <c r="T6287" s="64" t="e">
        <v>#N/A</v>
      </c>
      <c r="V6287" s="94">
        <v>44028</v>
      </c>
    </row>
    <row r="6288" spans="1:22" s="91" customFormat="1" x14ac:dyDescent="0.25">
      <c r="A6288" s="91" t="s">
        <v>11288</v>
      </c>
      <c r="B6288" s="91" t="s">
        <v>11285</v>
      </c>
      <c r="C6288" s="91" t="s">
        <v>11289</v>
      </c>
      <c r="D6288" s="91" t="s">
        <v>11289</v>
      </c>
      <c r="E6288" s="92">
        <v>2791</v>
      </c>
      <c r="F6288" s="91" t="s">
        <v>11290</v>
      </c>
      <c r="O6288" s="86" t="s">
        <v>4574</v>
      </c>
      <c r="R6288" s="86" t="s">
        <v>5283</v>
      </c>
      <c r="S6288" s="91" t="s">
        <v>5272</v>
      </c>
      <c r="T6288" s="64" t="e">
        <v>#N/A</v>
      </c>
      <c r="V6288" s="94">
        <v>44028</v>
      </c>
    </row>
    <row r="6289" spans="1:22" s="91" customFormat="1" x14ac:dyDescent="0.25">
      <c r="A6289" s="91" t="s">
        <v>11291</v>
      </c>
      <c r="B6289" s="91" t="s">
        <v>11292</v>
      </c>
      <c r="C6289" s="91" t="s">
        <v>11293</v>
      </c>
      <c r="D6289" s="91" t="s">
        <v>11293</v>
      </c>
      <c r="E6289" s="92">
        <v>5812</v>
      </c>
      <c r="F6289" s="91" t="s">
        <v>11294</v>
      </c>
      <c r="G6289" s="91" t="s">
        <v>4352</v>
      </c>
      <c r="H6289" s="91" t="s">
        <v>4352</v>
      </c>
      <c r="O6289" s="86" t="s">
        <v>3898</v>
      </c>
      <c r="R6289" s="86" t="s">
        <v>5283</v>
      </c>
      <c r="S6289" s="91" t="s">
        <v>5272</v>
      </c>
      <c r="T6289" s="64" t="e">
        <v>#N/A</v>
      </c>
      <c r="V6289" s="94">
        <v>44028</v>
      </c>
    </row>
    <row r="6290" spans="1:22" s="108" customFormat="1" x14ac:dyDescent="0.25">
      <c r="A6290" s="108" t="s">
        <v>11295</v>
      </c>
      <c r="B6290" s="108" t="s">
        <v>11296</v>
      </c>
      <c r="C6290" s="108" t="s">
        <v>11296</v>
      </c>
      <c r="D6290" s="108" t="s">
        <v>11296</v>
      </c>
      <c r="E6290" s="46">
        <v>5699</v>
      </c>
      <c r="F6290" s="108" t="s">
        <v>11297</v>
      </c>
      <c r="G6290" s="108" t="s">
        <v>4352</v>
      </c>
      <c r="H6290" s="108" t="s">
        <v>4352</v>
      </c>
      <c r="I6290" s="108" t="s">
        <v>151</v>
      </c>
      <c r="J6290" s="108" t="s">
        <v>151</v>
      </c>
      <c r="K6290" s="108" t="s">
        <v>151</v>
      </c>
      <c r="L6290" s="108" t="s">
        <v>4352</v>
      </c>
      <c r="M6290" s="108" t="s">
        <v>151</v>
      </c>
      <c r="O6290" s="31" t="s">
        <v>4574</v>
      </c>
      <c r="R6290" s="31" t="s">
        <v>11298</v>
      </c>
      <c r="S6290" s="6" t="s">
        <v>5451</v>
      </c>
      <c r="T6290" s="6" t="e">
        <v>#N/A</v>
      </c>
      <c r="V6290" s="88">
        <v>44029</v>
      </c>
    </row>
    <row r="6291" spans="1:22" s="108" customFormat="1" x14ac:dyDescent="0.25">
      <c r="A6291" s="108" t="s">
        <v>11299</v>
      </c>
      <c r="B6291" s="108" t="s">
        <v>11300</v>
      </c>
      <c r="C6291" s="108" t="s">
        <v>11308</v>
      </c>
      <c r="D6291" s="108" t="s">
        <v>11308</v>
      </c>
      <c r="E6291" s="46">
        <v>4899</v>
      </c>
      <c r="F6291" s="108" t="s">
        <v>11301</v>
      </c>
      <c r="G6291" s="108" t="s">
        <v>6447</v>
      </c>
      <c r="H6291" s="108" t="s">
        <v>6448</v>
      </c>
      <c r="I6291" s="108" t="s">
        <v>151</v>
      </c>
      <c r="J6291" s="108" t="s">
        <v>151</v>
      </c>
      <c r="K6291" s="108" t="s">
        <v>151</v>
      </c>
      <c r="L6291" s="108" t="s">
        <v>4352</v>
      </c>
      <c r="M6291" s="108" t="s">
        <v>151</v>
      </c>
      <c r="O6291" s="31" t="s">
        <v>3899</v>
      </c>
      <c r="R6291" s="31" t="s">
        <v>1742</v>
      </c>
      <c r="S6291" s="108" t="s">
        <v>6380</v>
      </c>
      <c r="T6291" s="6" t="e">
        <v>#N/A</v>
      </c>
      <c r="V6291" s="88">
        <v>44032</v>
      </c>
    </row>
    <row r="6292" spans="1:22" s="108" customFormat="1" x14ac:dyDescent="0.25">
      <c r="A6292" s="108" t="s">
        <v>11302</v>
      </c>
      <c r="B6292" s="108" t="s">
        <v>11305</v>
      </c>
      <c r="C6292" s="108" t="s">
        <v>11306</v>
      </c>
      <c r="D6292" s="108" t="s">
        <v>11306</v>
      </c>
      <c r="E6292" s="46">
        <v>7273</v>
      </c>
      <c r="F6292" s="108" t="s">
        <v>11307</v>
      </c>
      <c r="G6292" s="108" t="s">
        <v>11303</v>
      </c>
      <c r="H6292" s="108" t="s">
        <v>11304</v>
      </c>
      <c r="I6292" s="108" t="s">
        <v>151</v>
      </c>
      <c r="J6292" s="108" t="s">
        <v>151</v>
      </c>
      <c r="K6292" s="108" t="s">
        <v>151</v>
      </c>
      <c r="L6292" s="108" t="s">
        <v>4352</v>
      </c>
      <c r="M6292" s="108" t="s">
        <v>151</v>
      </c>
      <c r="O6292" s="31" t="s">
        <v>3899</v>
      </c>
      <c r="R6292" s="31" t="s">
        <v>1747</v>
      </c>
      <c r="S6292" s="6" t="e">
        <v>#N/A</v>
      </c>
      <c r="T6292" s="6" t="e">
        <v>#N/A</v>
      </c>
      <c r="V6292" s="88">
        <v>44032</v>
      </c>
    </row>
    <row r="6293" spans="1:22" x14ac:dyDescent="0.25">
      <c r="A6293" t="s">
        <v>11314</v>
      </c>
      <c r="B6293" t="s">
        <v>11309</v>
      </c>
      <c r="C6293" t="s">
        <v>11310</v>
      </c>
      <c r="D6293" s="108" t="s">
        <v>11310</v>
      </c>
      <c r="E6293" s="46">
        <v>7273</v>
      </c>
      <c r="F6293" t="s">
        <v>11311</v>
      </c>
      <c r="G6293" t="s">
        <v>11312</v>
      </c>
      <c r="H6293" t="s">
        <v>11313</v>
      </c>
      <c r="I6293" t="s">
        <v>151</v>
      </c>
      <c r="J6293" t="s">
        <v>151</v>
      </c>
      <c r="K6293" t="s">
        <v>151</v>
      </c>
      <c r="L6293" s="108" t="s">
        <v>4352</v>
      </c>
      <c r="M6293" s="108" t="s">
        <v>151</v>
      </c>
      <c r="O6293" s="31" t="s">
        <v>3899</v>
      </c>
      <c r="R6293" s="31" t="s">
        <v>1748</v>
      </c>
      <c r="S6293" s="6" t="e">
        <v>#N/A</v>
      </c>
      <c r="T6293" s="6" t="e">
        <v>#N/A</v>
      </c>
      <c r="V6293" s="88">
        <v>44032</v>
      </c>
    </row>
    <row r="6294" spans="1:22" x14ac:dyDescent="0.25">
      <c r="A6294" t="s">
        <v>11315</v>
      </c>
      <c r="B6294" t="s">
        <v>11316</v>
      </c>
      <c r="C6294" t="s">
        <v>11317</v>
      </c>
      <c r="D6294" s="108" t="s">
        <v>11317</v>
      </c>
      <c r="E6294" s="46">
        <v>5967</v>
      </c>
      <c r="F6294" t="s">
        <v>11318</v>
      </c>
      <c r="G6294" t="s">
        <v>11319</v>
      </c>
      <c r="H6294" t="s">
        <v>11320</v>
      </c>
      <c r="I6294" t="s">
        <v>151</v>
      </c>
      <c r="J6294" t="s">
        <v>151</v>
      </c>
      <c r="K6294" t="s">
        <v>151</v>
      </c>
      <c r="L6294" t="s">
        <v>151</v>
      </c>
      <c r="M6294" t="s">
        <v>151</v>
      </c>
      <c r="O6294" s="31" t="s">
        <v>3899</v>
      </c>
      <c r="R6294" s="31" t="s">
        <v>1748</v>
      </c>
      <c r="S6294" s="6" t="e">
        <v>#N/A</v>
      </c>
      <c r="T6294" s="6" t="e">
        <v>#N/A</v>
      </c>
      <c r="V6294" s="88">
        <v>44033</v>
      </c>
    </row>
    <row r="6295" spans="1:22" x14ac:dyDescent="0.25">
      <c r="A6295" t="s">
        <v>11321</v>
      </c>
      <c r="B6295" t="s">
        <v>11322</v>
      </c>
      <c r="C6295" t="s">
        <v>11323</v>
      </c>
      <c r="D6295" s="108" t="s">
        <v>11323</v>
      </c>
      <c r="E6295" s="46">
        <v>5967</v>
      </c>
      <c r="F6295" t="s">
        <v>11324</v>
      </c>
      <c r="G6295" t="s">
        <v>11325</v>
      </c>
      <c r="H6295" t="s">
        <v>11326</v>
      </c>
      <c r="I6295" s="108" t="s">
        <v>151</v>
      </c>
      <c r="J6295" s="108" t="s">
        <v>151</v>
      </c>
      <c r="K6295" s="108" t="s">
        <v>151</v>
      </c>
      <c r="L6295" s="108" t="s">
        <v>151</v>
      </c>
      <c r="M6295" s="108" t="s">
        <v>151</v>
      </c>
      <c r="O6295" s="31" t="s">
        <v>3899</v>
      </c>
      <c r="R6295" s="31" t="s">
        <v>1748</v>
      </c>
      <c r="S6295" s="6" t="e">
        <v>#N/A</v>
      </c>
      <c r="T6295" s="6" t="e">
        <v>#N/A</v>
      </c>
      <c r="V6295" s="88">
        <v>44033</v>
      </c>
    </row>
    <row r="6296" spans="1:22" x14ac:dyDescent="0.25">
      <c r="A6296" t="s">
        <v>11327</v>
      </c>
      <c r="B6296" t="s">
        <v>11328</v>
      </c>
      <c r="C6296" t="s">
        <v>11329</v>
      </c>
      <c r="D6296" s="108" t="s">
        <v>11329</v>
      </c>
      <c r="E6296" s="46">
        <v>5967</v>
      </c>
      <c r="F6296" t="s">
        <v>11330</v>
      </c>
      <c r="G6296" t="s">
        <v>11331</v>
      </c>
      <c r="H6296" t="s">
        <v>11332</v>
      </c>
      <c r="I6296" t="s">
        <v>151</v>
      </c>
      <c r="J6296" t="s">
        <v>151</v>
      </c>
      <c r="K6296" t="s">
        <v>151</v>
      </c>
      <c r="L6296" t="s">
        <v>151</v>
      </c>
      <c r="M6296" t="s">
        <v>151</v>
      </c>
      <c r="O6296" s="31" t="s">
        <v>3899</v>
      </c>
      <c r="R6296" s="31" t="s">
        <v>1748</v>
      </c>
      <c r="S6296" s="6" t="e">
        <v>#N/A</v>
      </c>
      <c r="T6296" s="6" t="e">
        <v>#N/A</v>
      </c>
      <c r="V6296" s="88">
        <v>44033</v>
      </c>
    </row>
    <row r="6297" spans="1:22" x14ac:dyDescent="0.25">
      <c r="A6297" t="s">
        <v>10243</v>
      </c>
      <c r="B6297" t="s">
        <v>10239</v>
      </c>
      <c r="C6297" t="s">
        <v>11333</v>
      </c>
      <c r="D6297" s="108" t="s">
        <v>11333</v>
      </c>
      <c r="E6297" s="46">
        <v>5967</v>
      </c>
      <c r="F6297" t="s">
        <v>10258</v>
      </c>
      <c r="G6297" t="s">
        <v>10246</v>
      </c>
      <c r="H6297" t="s">
        <v>10247</v>
      </c>
      <c r="I6297" s="108" t="s">
        <v>151</v>
      </c>
      <c r="J6297" s="108" t="s">
        <v>151</v>
      </c>
      <c r="K6297" s="108" t="s">
        <v>151</v>
      </c>
      <c r="L6297" s="108" t="s">
        <v>151</v>
      </c>
      <c r="M6297" s="108" t="s">
        <v>151</v>
      </c>
      <c r="O6297" s="31" t="s">
        <v>3899</v>
      </c>
      <c r="R6297" s="31" t="s">
        <v>1748</v>
      </c>
      <c r="S6297" s="6" t="e">
        <v>#N/A</v>
      </c>
      <c r="T6297" s="6" t="e">
        <v>#N/A</v>
      </c>
      <c r="V6297" s="88">
        <v>44033</v>
      </c>
    </row>
    <row r="6298" spans="1:22" x14ac:dyDescent="0.25">
      <c r="A6298" t="s">
        <v>11334</v>
      </c>
      <c r="B6298" t="s">
        <v>10894</v>
      </c>
      <c r="C6298" t="s">
        <v>10895</v>
      </c>
      <c r="D6298" s="108" t="s">
        <v>10895</v>
      </c>
      <c r="E6298" s="46">
        <v>8999</v>
      </c>
      <c r="F6298" t="s">
        <v>10896</v>
      </c>
      <c r="G6298" t="s">
        <v>6489</v>
      </c>
      <c r="H6298" t="s">
        <v>4352</v>
      </c>
      <c r="I6298" t="s">
        <v>151</v>
      </c>
      <c r="J6298" t="s">
        <v>151</v>
      </c>
      <c r="K6298" t="s">
        <v>151</v>
      </c>
      <c r="L6298" t="s">
        <v>4352</v>
      </c>
      <c r="M6298" t="s">
        <v>151</v>
      </c>
      <c r="O6298" s="31" t="s">
        <v>4574</v>
      </c>
      <c r="R6298" s="31" t="s">
        <v>1748</v>
      </c>
      <c r="S6298" s="6" t="e">
        <v>#N/A</v>
      </c>
      <c r="T6298" s="6" t="e">
        <v>#N/A</v>
      </c>
      <c r="V6298" s="88">
        <v>44034</v>
      </c>
    </row>
    <row r="6299" spans="1:22" x14ac:dyDescent="0.25">
      <c r="A6299" t="s">
        <v>11335</v>
      </c>
      <c r="B6299" t="s">
        <v>11280</v>
      </c>
      <c r="C6299" t="s">
        <v>11336</v>
      </c>
      <c r="D6299" s="108" t="s">
        <v>11336</v>
      </c>
      <c r="E6299" s="46">
        <v>7841</v>
      </c>
      <c r="F6299" s="89" t="s">
        <v>11337</v>
      </c>
      <c r="G6299" s="108" t="s">
        <v>10014</v>
      </c>
      <c r="H6299" s="89" t="s">
        <v>11362</v>
      </c>
      <c r="I6299" t="s">
        <v>151</v>
      </c>
      <c r="J6299" t="s">
        <v>151</v>
      </c>
      <c r="K6299" t="s">
        <v>151</v>
      </c>
      <c r="L6299" t="s">
        <v>151</v>
      </c>
      <c r="M6299" t="s">
        <v>151</v>
      </c>
      <c r="O6299" s="31" t="s">
        <v>4574</v>
      </c>
      <c r="R6299" s="31" t="s">
        <v>1748</v>
      </c>
      <c r="S6299" s="6" t="e">
        <v>#N/A</v>
      </c>
      <c r="T6299" s="6" t="e">
        <v>#N/A</v>
      </c>
      <c r="V6299" s="88">
        <v>44035</v>
      </c>
    </row>
    <row r="6300" spans="1:22" x14ac:dyDescent="0.25">
      <c r="A6300" t="s">
        <v>11338</v>
      </c>
      <c r="B6300" t="s">
        <v>11280</v>
      </c>
      <c r="C6300" t="s">
        <v>11345</v>
      </c>
      <c r="D6300" s="108" t="s">
        <v>11345</v>
      </c>
      <c r="E6300" s="46">
        <v>5999</v>
      </c>
      <c r="F6300" s="89" t="s">
        <v>11339</v>
      </c>
      <c r="G6300" s="108" t="s">
        <v>10014</v>
      </c>
      <c r="H6300" s="108" t="s">
        <v>11283</v>
      </c>
      <c r="I6300" s="108" t="s">
        <v>151</v>
      </c>
      <c r="J6300" s="108" t="s">
        <v>151</v>
      </c>
      <c r="K6300" s="108" t="s">
        <v>151</v>
      </c>
      <c r="L6300" s="108" t="s">
        <v>151</v>
      </c>
      <c r="M6300" s="108" t="s">
        <v>151</v>
      </c>
      <c r="O6300" s="31" t="s">
        <v>4574</v>
      </c>
      <c r="P6300" s="108"/>
      <c r="Q6300" s="108"/>
      <c r="R6300" s="31" t="s">
        <v>1748</v>
      </c>
      <c r="S6300" s="6" t="e">
        <v>#N/A</v>
      </c>
      <c r="T6300" s="6" t="e">
        <v>#N/A</v>
      </c>
      <c r="U6300" s="108"/>
      <c r="V6300" s="88">
        <v>44035</v>
      </c>
    </row>
    <row r="6301" spans="1:22" x14ac:dyDescent="0.25">
      <c r="A6301" t="s">
        <v>11340</v>
      </c>
      <c r="B6301" t="s">
        <v>11280</v>
      </c>
      <c r="C6301" t="s">
        <v>11341</v>
      </c>
      <c r="D6301" s="108" t="s">
        <v>11341</v>
      </c>
      <c r="E6301" s="46">
        <v>7841</v>
      </c>
      <c r="F6301" s="89" t="s">
        <v>11342</v>
      </c>
      <c r="G6301" s="108" t="s">
        <v>10014</v>
      </c>
      <c r="H6301" s="108" t="s">
        <v>11283</v>
      </c>
      <c r="I6301" s="108" t="s">
        <v>151</v>
      </c>
      <c r="J6301" s="108" t="s">
        <v>151</v>
      </c>
      <c r="K6301" s="108" t="s">
        <v>151</v>
      </c>
      <c r="L6301" s="108" t="s">
        <v>151</v>
      </c>
      <c r="M6301" s="108" t="s">
        <v>151</v>
      </c>
      <c r="O6301" s="31" t="s">
        <v>4574</v>
      </c>
      <c r="P6301" s="108"/>
      <c r="Q6301" s="108"/>
      <c r="R6301" s="31" t="s">
        <v>1748</v>
      </c>
      <c r="S6301" s="6" t="e">
        <v>#N/A</v>
      </c>
      <c r="T6301" s="6" t="e">
        <v>#N/A</v>
      </c>
      <c r="U6301" s="108"/>
      <c r="V6301" s="88">
        <v>44035</v>
      </c>
    </row>
    <row r="6302" spans="1:22" x14ac:dyDescent="0.25">
      <c r="A6302" t="s">
        <v>11343</v>
      </c>
      <c r="B6302" s="108" t="s">
        <v>11280</v>
      </c>
      <c r="C6302" t="s">
        <v>11344</v>
      </c>
      <c r="D6302" s="108" t="s">
        <v>11344</v>
      </c>
      <c r="E6302" s="46">
        <v>7841</v>
      </c>
      <c r="F6302" s="89" t="s">
        <v>11346</v>
      </c>
      <c r="G6302" s="108" t="s">
        <v>10014</v>
      </c>
      <c r="H6302" s="108" t="s">
        <v>11283</v>
      </c>
      <c r="I6302" s="108" t="s">
        <v>151</v>
      </c>
      <c r="J6302" s="108" t="s">
        <v>151</v>
      </c>
      <c r="K6302" s="108" t="s">
        <v>151</v>
      </c>
      <c r="L6302" s="108" t="s">
        <v>151</v>
      </c>
      <c r="M6302" s="108" t="s">
        <v>151</v>
      </c>
      <c r="O6302" s="31" t="s">
        <v>4574</v>
      </c>
      <c r="P6302" s="108"/>
      <c r="Q6302" s="108"/>
      <c r="R6302" s="31" t="s">
        <v>1748</v>
      </c>
      <c r="S6302" s="6" t="e">
        <v>#N/A</v>
      </c>
      <c r="T6302" s="6" t="e">
        <v>#N/A</v>
      </c>
      <c r="U6302" s="108"/>
      <c r="V6302" s="88">
        <v>44035</v>
      </c>
    </row>
    <row r="6303" spans="1:22" x14ac:dyDescent="0.25">
      <c r="A6303" t="s">
        <v>11347</v>
      </c>
      <c r="B6303" t="s">
        <v>11350</v>
      </c>
      <c r="C6303" t="s">
        <v>11351</v>
      </c>
      <c r="D6303" s="108" t="s">
        <v>11351</v>
      </c>
      <c r="E6303" s="46">
        <v>5999</v>
      </c>
      <c r="F6303" s="89" t="s">
        <v>11352</v>
      </c>
      <c r="G6303" s="108" t="s">
        <v>10014</v>
      </c>
      <c r="H6303" s="108" t="s">
        <v>11283</v>
      </c>
      <c r="I6303" s="108" t="s">
        <v>151</v>
      </c>
      <c r="J6303" s="108" t="s">
        <v>151</v>
      </c>
      <c r="K6303" s="108" t="s">
        <v>151</v>
      </c>
      <c r="L6303" s="108" t="s">
        <v>151</v>
      </c>
      <c r="M6303" s="108" t="s">
        <v>151</v>
      </c>
      <c r="O6303" s="31" t="s">
        <v>4574</v>
      </c>
      <c r="P6303" s="108"/>
      <c r="Q6303" s="108"/>
      <c r="R6303" s="31" t="s">
        <v>1748</v>
      </c>
      <c r="S6303" s="6" t="e">
        <v>#N/A</v>
      </c>
      <c r="T6303" s="6" t="e">
        <v>#N/A</v>
      </c>
      <c r="U6303" s="108"/>
      <c r="V6303" s="88">
        <v>44035</v>
      </c>
    </row>
    <row r="6304" spans="1:22" x14ac:dyDescent="0.25">
      <c r="A6304" t="s">
        <v>11348</v>
      </c>
      <c r="B6304" s="108" t="s">
        <v>11350</v>
      </c>
      <c r="C6304" s="108" t="s">
        <v>11351</v>
      </c>
      <c r="D6304" s="108" t="s">
        <v>11351</v>
      </c>
      <c r="E6304" s="46">
        <v>5999</v>
      </c>
      <c r="F6304" s="89" t="s">
        <v>11352</v>
      </c>
      <c r="G6304" s="108" t="s">
        <v>10014</v>
      </c>
      <c r="H6304" s="108" t="s">
        <v>11283</v>
      </c>
      <c r="I6304" s="108" t="s">
        <v>151</v>
      </c>
      <c r="J6304" s="108" t="s">
        <v>151</v>
      </c>
      <c r="K6304" s="108" t="s">
        <v>151</v>
      </c>
      <c r="L6304" s="108" t="s">
        <v>151</v>
      </c>
      <c r="M6304" s="108" t="s">
        <v>151</v>
      </c>
      <c r="O6304" s="31" t="s">
        <v>4574</v>
      </c>
      <c r="P6304" s="108"/>
      <c r="Q6304" s="108"/>
      <c r="R6304" s="31" t="s">
        <v>1748</v>
      </c>
      <c r="S6304" s="6" t="e">
        <v>#N/A</v>
      </c>
      <c r="T6304" s="6" t="e">
        <v>#N/A</v>
      </c>
      <c r="U6304" s="108"/>
      <c r="V6304" s="88">
        <v>44035</v>
      </c>
    </row>
    <row r="6305" spans="1:27" x14ac:dyDescent="0.25">
      <c r="A6305" t="s">
        <v>11349</v>
      </c>
      <c r="B6305" s="108" t="s">
        <v>11350</v>
      </c>
      <c r="C6305" s="108" t="s">
        <v>11351</v>
      </c>
      <c r="D6305" s="108" t="s">
        <v>11351</v>
      </c>
      <c r="E6305" s="46">
        <v>5999</v>
      </c>
      <c r="F6305" s="89" t="s">
        <v>11352</v>
      </c>
      <c r="G6305" s="108" t="s">
        <v>10014</v>
      </c>
      <c r="H6305" s="108" t="s">
        <v>11283</v>
      </c>
      <c r="I6305" s="108" t="s">
        <v>151</v>
      </c>
      <c r="J6305" s="108" t="s">
        <v>151</v>
      </c>
      <c r="K6305" s="108" t="s">
        <v>151</v>
      </c>
      <c r="L6305" s="108" t="s">
        <v>151</v>
      </c>
      <c r="M6305" s="108" t="s">
        <v>151</v>
      </c>
      <c r="O6305" s="31" t="s">
        <v>4574</v>
      </c>
      <c r="P6305" s="108"/>
      <c r="Q6305" s="108"/>
      <c r="R6305" s="31" t="s">
        <v>1748</v>
      </c>
      <c r="S6305" s="6" t="e">
        <v>#N/A</v>
      </c>
      <c r="T6305" s="6" t="e">
        <v>#N/A</v>
      </c>
      <c r="U6305" s="108"/>
      <c r="V6305" s="88">
        <v>44035</v>
      </c>
    </row>
    <row r="6306" spans="1:27" x14ac:dyDescent="0.25">
      <c r="A6306" t="s">
        <v>11353</v>
      </c>
      <c r="B6306" t="s">
        <v>9487</v>
      </c>
      <c r="C6306" t="s">
        <v>3319</v>
      </c>
      <c r="D6306" t="s">
        <v>3319</v>
      </c>
      <c r="E6306" s="46">
        <v>5967</v>
      </c>
      <c r="F6306" t="s">
        <v>3318</v>
      </c>
      <c r="G6306" t="s">
        <v>11354</v>
      </c>
      <c r="H6306" t="s">
        <v>5745</v>
      </c>
      <c r="I6306" s="108" t="s">
        <v>151</v>
      </c>
      <c r="J6306" s="108" t="s">
        <v>151</v>
      </c>
      <c r="K6306" s="108" t="s">
        <v>151</v>
      </c>
      <c r="L6306" s="108" t="s">
        <v>151</v>
      </c>
      <c r="M6306" s="108" t="s">
        <v>151</v>
      </c>
      <c r="O6306" t="s">
        <v>3899</v>
      </c>
      <c r="R6306" t="s">
        <v>1747</v>
      </c>
      <c r="S6306" t="e">
        <v>#N/A</v>
      </c>
      <c r="T6306" t="e">
        <v>#N/A</v>
      </c>
      <c r="V6306" s="88">
        <v>44035</v>
      </c>
    </row>
    <row r="6307" spans="1:27" x14ac:dyDescent="0.25">
      <c r="A6307" t="s">
        <v>11356</v>
      </c>
      <c r="B6307" t="s">
        <v>11357</v>
      </c>
      <c r="C6307" t="s">
        <v>11358</v>
      </c>
      <c r="D6307" s="108" t="s">
        <v>11358</v>
      </c>
      <c r="E6307" s="46"/>
      <c r="F6307" t="s">
        <v>11359</v>
      </c>
      <c r="G6307" t="s">
        <v>4352</v>
      </c>
      <c r="H6307" t="s">
        <v>4352</v>
      </c>
      <c r="I6307" t="s">
        <v>151</v>
      </c>
      <c r="J6307" t="s">
        <v>151</v>
      </c>
      <c r="K6307" t="s">
        <v>151</v>
      </c>
      <c r="L6307" t="s">
        <v>4352</v>
      </c>
      <c r="M6307" t="s">
        <v>151</v>
      </c>
      <c r="O6307" s="31" t="s">
        <v>4574</v>
      </c>
      <c r="R6307" s="31" t="s">
        <v>6742</v>
      </c>
      <c r="S6307" s="108" t="e">
        <v>#N/A</v>
      </c>
      <c r="T6307" s="108" t="e">
        <v>#N/A</v>
      </c>
      <c r="V6307" s="88">
        <v>44036</v>
      </c>
    </row>
    <row r="6308" spans="1:27" x14ac:dyDescent="0.25">
      <c r="A6308" t="s">
        <v>11360</v>
      </c>
      <c r="B6308" s="108" t="s">
        <v>9240</v>
      </c>
      <c r="C6308" s="108" t="s">
        <v>7163</v>
      </c>
      <c r="D6308" s="108" t="s">
        <v>7163</v>
      </c>
      <c r="E6308" s="46">
        <v>5967</v>
      </c>
      <c r="F6308" s="108" t="s">
        <v>7162</v>
      </c>
      <c r="G6308" t="s">
        <v>7164</v>
      </c>
      <c r="H6308" t="s">
        <v>11278</v>
      </c>
      <c r="I6308" t="s">
        <v>151</v>
      </c>
      <c r="J6308" t="s">
        <v>151</v>
      </c>
      <c r="K6308" t="s">
        <v>151</v>
      </c>
      <c r="L6308" t="s">
        <v>151</v>
      </c>
      <c r="M6308" t="s">
        <v>151</v>
      </c>
      <c r="O6308" s="31" t="s">
        <v>3899</v>
      </c>
      <c r="P6308" s="108"/>
      <c r="Q6308" s="108"/>
      <c r="R6308" s="31" t="s">
        <v>6742</v>
      </c>
      <c r="S6308" s="6" t="e">
        <v>#N/A</v>
      </c>
      <c r="T6308" s="6" t="e">
        <v>#N/A</v>
      </c>
      <c r="V6308" s="88">
        <v>44039</v>
      </c>
    </row>
    <row r="6309" spans="1:27" x14ac:dyDescent="0.25">
      <c r="A6309" t="s">
        <v>11361</v>
      </c>
      <c r="B6309" s="108" t="s">
        <v>9240</v>
      </c>
      <c r="C6309" s="108" t="s">
        <v>7163</v>
      </c>
      <c r="D6309" s="108" t="s">
        <v>7163</v>
      </c>
      <c r="E6309" s="46">
        <v>5967</v>
      </c>
      <c r="F6309" s="108" t="s">
        <v>7162</v>
      </c>
      <c r="G6309" t="s">
        <v>7164</v>
      </c>
      <c r="H6309" t="s">
        <v>11278</v>
      </c>
      <c r="I6309" t="s">
        <v>151</v>
      </c>
      <c r="J6309" t="s">
        <v>151</v>
      </c>
      <c r="K6309" t="s">
        <v>151</v>
      </c>
      <c r="L6309" t="s">
        <v>151</v>
      </c>
      <c r="M6309" t="s">
        <v>151</v>
      </c>
      <c r="O6309" s="31" t="s">
        <v>3899</v>
      </c>
      <c r="P6309" s="108"/>
      <c r="Q6309" s="108"/>
      <c r="R6309" s="31" t="s">
        <v>6742</v>
      </c>
      <c r="S6309" s="6" t="e">
        <v>#N/A</v>
      </c>
      <c r="T6309" s="6" t="e">
        <v>#N/A</v>
      </c>
      <c r="V6309" s="88">
        <v>44039</v>
      </c>
    </row>
    <row r="6310" spans="1:27" x14ac:dyDescent="0.25">
      <c r="A6310" t="s">
        <v>11365</v>
      </c>
      <c r="B6310" t="s">
        <v>11366</v>
      </c>
      <c r="C6310" t="s">
        <v>11367</v>
      </c>
      <c r="D6310" s="108" t="s">
        <v>11367</v>
      </c>
      <c r="E6310" s="46">
        <v>5816</v>
      </c>
      <c r="F6310" t="s">
        <v>11368</v>
      </c>
      <c r="G6310" s="108" t="s">
        <v>6447</v>
      </c>
      <c r="H6310" s="108" t="s">
        <v>6448</v>
      </c>
      <c r="I6310" t="s">
        <v>151</v>
      </c>
      <c r="J6310" t="s">
        <v>151</v>
      </c>
      <c r="K6310" t="s">
        <v>151</v>
      </c>
      <c r="L6310" t="s">
        <v>4352</v>
      </c>
      <c r="M6310" t="s">
        <v>151</v>
      </c>
      <c r="O6310" s="31" t="s">
        <v>3899</v>
      </c>
      <c r="R6310" s="31" t="s">
        <v>1742</v>
      </c>
      <c r="S6310" t="s">
        <v>6380</v>
      </c>
      <c r="T6310" s="6" t="e">
        <v>#N/A</v>
      </c>
      <c r="V6310" s="88">
        <v>44040</v>
      </c>
    </row>
    <row r="6311" spans="1:27" x14ac:dyDescent="0.25">
      <c r="A6311" t="s">
        <v>11369</v>
      </c>
      <c r="B6311" t="s">
        <v>11370</v>
      </c>
      <c r="C6311" t="s">
        <v>11370</v>
      </c>
      <c r="D6311" s="108" t="s">
        <v>11370</v>
      </c>
      <c r="E6311" s="46">
        <v>742</v>
      </c>
      <c r="F6311" t="s">
        <v>11371</v>
      </c>
      <c r="G6311" t="s">
        <v>4352</v>
      </c>
      <c r="H6311" t="s">
        <v>4352</v>
      </c>
      <c r="I6311" t="s">
        <v>151</v>
      </c>
      <c r="J6311" t="s">
        <v>151</v>
      </c>
      <c r="K6311" t="s">
        <v>151</v>
      </c>
      <c r="L6311" s="108" t="s">
        <v>4352</v>
      </c>
      <c r="M6311" t="s">
        <v>151</v>
      </c>
      <c r="O6311" s="31" t="s">
        <v>4574</v>
      </c>
      <c r="R6311" s="31" t="s">
        <v>9670</v>
      </c>
      <c r="S6311" t="s">
        <v>9671</v>
      </c>
      <c r="T6311" t="s">
        <v>11372</v>
      </c>
      <c r="V6311" s="88">
        <v>44041</v>
      </c>
    </row>
    <row r="6312" spans="1:27" x14ac:dyDescent="0.25">
      <c r="A6312" t="s">
        <v>11373</v>
      </c>
      <c r="B6312" t="s">
        <v>11375</v>
      </c>
      <c r="C6312" t="s">
        <v>11376</v>
      </c>
      <c r="D6312" s="108" t="s">
        <v>11376</v>
      </c>
      <c r="E6312" s="46">
        <v>5967</v>
      </c>
      <c r="F6312" t="s">
        <v>11377</v>
      </c>
      <c r="G6312" t="s">
        <v>5200</v>
      </c>
      <c r="H6312" t="s">
        <v>11374</v>
      </c>
      <c r="I6312" t="s">
        <v>151</v>
      </c>
      <c r="J6312" t="s">
        <v>151</v>
      </c>
      <c r="K6312" t="s">
        <v>151</v>
      </c>
      <c r="L6312" t="s">
        <v>151</v>
      </c>
      <c r="M6312" t="s">
        <v>151</v>
      </c>
      <c r="O6312" s="108" t="s">
        <v>3899</v>
      </c>
      <c r="P6312" s="108"/>
      <c r="Q6312" s="108"/>
      <c r="R6312" s="108" t="s">
        <v>1747</v>
      </c>
      <c r="S6312" s="108" t="e">
        <v>#N/A</v>
      </c>
      <c r="T6312" s="108" t="e">
        <v>#N/A</v>
      </c>
      <c r="V6312" s="88">
        <v>44042</v>
      </c>
    </row>
    <row r="6313" spans="1:27" x14ac:dyDescent="0.25">
      <c r="A6313" t="s">
        <v>11378</v>
      </c>
      <c r="B6313" t="s">
        <v>11379</v>
      </c>
      <c r="C6313" t="s">
        <v>11380</v>
      </c>
      <c r="D6313" s="108" t="s">
        <v>11380</v>
      </c>
      <c r="E6313" s="46">
        <v>5967</v>
      </c>
      <c r="F6313" t="s">
        <v>11381</v>
      </c>
      <c r="G6313" t="s">
        <v>11382</v>
      </c>
      <c r="H6313" t="s">
        <v>11383</v>
      </c>
      <c r="I6313" t="s">
        <v>151</v>
      </c>
      <c r="J6313" t="s">
        <v>151</v>
      </c>
      <c r="K6313" t="s">
        <v>151</v>
      </c>
      <c r="L6313" t="s">
        <v>151</v>
      </c>
      <c r="M6313" t="s">
        <v>151</v>
      </c>
      <c r="O6313" s="108" t="s">
        <v>3899</v>
      </c>
      <c r="R6313" s="108" t="s">
        <v>1747</v>
      </c>
      <c r="S6313" s="108" t="e">
        <v>#N/A</v>
      </c>
      <c r="T6313" s="108" t="e">
        <v>#N/A</v>
      </c>
      <c r="V6313" s="88">
        <v>44042</v>
      </c>
    </row>
    <row r="6314" spans="1:27" x14ac:dyDescent="0.25">
      <c r="A6314" t="s">
        <v>11384</v>
      </c>
      <c r="B6314" t="s">
        <v>11385</v>
      </c>
      <c r="C6314" t="s">
        <v>11386</v>
      </c>
      <c r="D6314" s="108" t="s">
        <v>11386</v>
      </c>
      <c r="E6314" s="46">
        <v>7273</v>
      </c>
      <c r="F6314" t="s">
        <v>11387</v>
      </c>
      <c r="G6314" t="s">
        <v>11388</v>
      </c>
      <c r="H6314" t="s">
        <v>11389</v>
      </c>
      <c r="I6314" t="s">
        <v>151</v>
      </c>
      <c r="J6314" t="s">
        <v>151</v>
      </c>
      <c r="K6314" t="s">
        <v>151</v>
      </c>
      <c r="L6314" t="s">
        <v>4352</v>
      </c>
      <c r="M6314" t="s">
        <v>151</v>
      </c>
      <c r="O6314" s="31" t="s">
        <v>3899</v>
      </c>
      <c r="R6314" s="31" t="s">
        <v>1748</v>
      </c>
      <c r="S6314" s="108" t="e">
        <v>#N/A</v>
      </c>
      <c r="T6314" s="108" t="e">
        <v>#N/A</v>
      </c>
      <c r="V6314" s="88">
        <v>44049</v>
      </c>
    </row>
    <row r="6315" spans="1:27" s="108" customFormat="1" x14ac:dyDescent="0.25">
      <c r="A6315" s="108" t="s">
        <v>11393</v>
      </c>
      <c r="B6315" s="108" t="s">
        <v>11390</v>
      </c>
      <c r="C6315" s="108" t="s">
        <v>11391</v>
      </c>
      <c r="D6315" s="108" t="s">
        <v>11391</v>
      </c>
      <c r="E6315" s="46">
        <v>5967</v>
      </c>
      <c r="F6315" s="108" t="s">
        <v>11392</v>
      </c>
      <c r="G6315" s="108" t="s">
        <v>11394</v>
      </c>
      <c r="H6315" s="108" t="s">
        <v>11395</v>
      </c>
      <c r="I6315" s="108" t="s">
        <v>151</v>
      </c>
      <c r="J6315" s="108" t="s">
        <v>151</v>
      </c>
      <c r="K6315" s="108" t="s">
        <v>151</v>
      </c>
      <c r="L6315" s="108" t="s">
        <v>151</v>
      </c>
      <c r="M6315" s="108" t="s">
        <v>151</v>
      </c>
      <c r="O6315" s="108" t="s">
        <v>3899</v>
      </c>
      <c r="R6315" s="108" t="s">
        <v>1748</v>
      </c>
      <c r="S6315" s="108" t="e">
        <v>#N/A</v>
      </c>
      <c r="T6315" s="108" t="e">
        <v>#N/A</v>
      </c>
      <c r="V6315" s="88">
        <v>44050</v>
      </c>
    </row>
    <row r="6316" spans="1:27" s="108" customFormat="1" x14ac:dyDescent="0.25">
      <c r="A6316" s="108" t="s">
        <v>11399</v>
      </c>
      <c r="B6316" s="108" t="s">
        <v>11396</v>
      </c>
      <c r="C6316" s="108" t="s">
        <v>11397</v>
      </c>
      <c r="D6316" s="108" t="s">
        <v>11397</v>
      </c>
      <c r="E6316" s="46">
        <v>5999</v>
      </c>
      <c r="F6316" s="108" t="s">
        <v>11398</v>
      </c>
      <c r="G6316" s="108" t="s">
        <v>11400</v>
      </c>
      <c r="H6316" s="108" t="s">
        <v>11401</v>
      </c>
      <c r="I6316" s="108" t="s">
        <v>151</v>
      </c>
      <c r="J6316" s="108" t="s">
        <v>151</v>
      </c>
      <c r="K6316" s="108" t="s">
        <v>151</v>
      </c>
      <c r="L6316" s="108" t="s">
        <v>4352</v>
      </c>
      <c r="M6316" s="108" t="s">
        <v>151</v>
      </c>
      <c r="O6316" s="31" t="s">
        <v>4574</v>
      </c>
      <c r="R6316" s="31" t="s">
        <v>4050</v>
      </c>
      <c r="S6316" s="108" t="e">
        <v>#N/A</v>
      </c>
      <c r="T6316" s="108" t="e">
        <v>#N/A</v>
      </c>
      <c r="V6316" s="88">
        <v>44053</v>
      </c>
    </row>
    <row r="6317" spans="1:27" s="91" customFormat="1" x14ac:dyDescent="0.25">
      <c r="A6317" s="91" t="s">
        <v>11402</v>
      </c>
      <c r="B6317" s="91" t="s">
        <v>4960</v>
      </c>
      <c r="C6317" s="91" t="s">
        <v>987</v>
      </c>
      <c r="D6317" s="91" t="s">
        <v>987</v>
      </c>
      <c r="E6317" s="92" t="s">
        <v>1690</v>
      </c>
      <c r="F6317" s="91" t="s">
        <v>996</v>
      </c>
      <c r="G6317" s="91" t="s">
        <v>11429</v>
      </c>
      <c r="H6317" s="91" t="s">
        <v>11430</v>
      </c>
      <c r="I6317" s="91" t="s">
        <v>151</v>
      </c>
      <c r="J6317" s="91" t="s">
        <v>151</v>
      </c>
      <c r="K6317" s="91" t="s">
        <v>151</v>
      </c>
      <c r="L6317" s="91" t="s">
        <v>151</v>
      </c>
      <c r="M6317" s="91" t="s">
        <v>151</v>
      </c>
      <c r="N6317" s="108"/>
      <c r="O6317" s="91" t="s">
        <v>3899</v>
      </c>
      <c r="P6317" s="108"/>
      <c r="Q6317" s="108"/>
      <c r="R6317" s="91" t="s">
        <v>1744</v>
      </c>
      <c r="S6317" s="91" t="e">
        <v>#N/A</v>
      </c>
      <c r="T6317" s="91" t="e">
        <v>#N/A</v>
      </c>
      <c r="U6317" s="108"/>
      <c r="V6317" s="94">
        <v>44053</v>
      </c>
      <c r="W6317" s="108"/>
      <c r="X6317" s="108"/>
      <c r="Y6317" s="108"/>
      <c r="Z6317" s="108"/>
      <c r="AA6317" s="108"/>
    </row>
    <row r="6318" spans="1:27" x14ac:dyDescent="0.25">
      <c r="A6318" t="s">
        <v>11403</v>
      </c>
      <c r="B6318" s="108" t="s">
        <v>984</v>
      </c>
      <c r="C6318" s="108" t="s">
        <v>985</v>
      </c>
      <c r="D6318" s="108" t="s">
        <v>985</v>
      </c>
      <c r="E6318" s="48">
        <v>5967</v>
      </c>
      <c r="F6318" s="89" t="s">
        <v>983</v>
      </c>
      <c r="G6318" t="s">
        <v>3914</v>
      </c>
      <c r="H6318" t="s">
        <v>6247</v>
      </c>
      <c r="I6318" t="s">
        <v>151</v>
      </c>
      <c r="J6318" t="s">
        <v>151</v>
      </c>
      <c r="K6318" t="s">
        <v>151</v>
      </c>
      <c r="L6318" t="s">
        <v>151</v>
      </c>
      <c r="M6318" t="s">
        <v>151</v>
      </c>
      <c r="O6318" s="31" t="s">
        <v>3899</v>
      </c>
      <c r="P6318" s="108"/>
      <c r="Q6318" s="108"/>
      <c r="R6318" s="6" t="s">
        <v>1744</v>
      </c>
      <c r="S6318" s="6" t="e">
        <v>#N/A</v>
      </c>
      <c r="T6318" s="6" t="e">
        <v>#N/A</v>
      </c>
      <c r="V6318" s="88">
        <v>44053</v>
      </c>
    </row>
    <row r="6319" spans="1:27" x14ac:dyDescent="0.25">
      <c r="A6319" t="s">
        <v>11404</v>
      </c>
      <c r="B6319" t="s">
        <v>11405</v>
      </c>
      <c r="C6319" t="s">
        <v>11702</v>
      </c>
      <c r="D6319" s="113" t="s">
        <v>11702</v>
      </c>
      <c r="E6319" s="46">
        <v>5967</v>
      </c>
      <c r="F6319" t="s">
        <v>11406</v>
      </c>
      <c r="G6319" t="s">
        <v>11703</v>
      </c>
      <c r="H6319" t="s">
        <v>11704</v>
      </c>
      <c r="I6319" t="s">
        <v>11420</v>
      </c>
      <c r="J6319" t="s">
        <v>11420</v>
      </c>
      <c r="K6319" t="s">
        <v>11420</v>
      </c>
      <c r="L6319" t="s">
        <v>11420</v>
      </c>
      <c r="M6319" t="s">
        <v>11420</v>
      </c>
      <c r="O6319" t="s">
        <v>3899</v>
      </c>
      <c r="R6319" t="s">
        <v>6742</v>
      </c>
      <c r="S6319" s="6" t="e">
        <v>#N/A</v>
      </c>
      <c r="T6319" s="6" t="e">
        <v>#N/A</v>
      </c>
      <c r="V6319" s="88">
        <v>44053</v>
      </c>
    </row>
    <row r="6320" spans="1:27" x14ac:dyDescent="0.25">
      <c r="A6320" t="s">
        <v>11409</v>
      </c>
      <c r="B6320" t="s">
        <v>11407</v>
      </c>
      <c r="C6320" t="s">
        <v>11428</v>
      </c>
      <c r="D6320" s="108" t="s">
        <v>11428</v>
      </c>
      <c r="E6320" s="46">
        <v>7273</v>
      </c>
      <c r="F6320" t="s">
        <v>11408</v>
      </c>
      <c r="G6320" t="s">
        <v>11431</v>
      </c>
      <c r="H6320" t="s">
        <v>11432</v>
      </c>
      <c r="I6320" t="s">
        <v>151</v>
      </c>
      <c r="J6320" t="s">
        <v>151</v>
      </c>
      <c r="K6320" t="s">
        <v>151</v>
      </c>
      <c r="L6320" t="s">
        <v>4352</v>
      </c>
      <c r="M6320" t="s">
        <v>151</v>
      </c>
      <c r="O6320" s="108" t="s">
        <v>3899</v>
      </c>
      <c r="P6320" s="108"/>
      <c r="Q6320" s="108"/>
      <c r="R6320" s="108" t="s">
        <v>1747</v>
      </c>
      <c r="S6320" s="108" t="e">
        <v>#N/A</v>
      </c>
      <c r="T6320" s="108" t="e">
        <v>#N/A</v>
      </c>
      <c r="V6320" s="88">
        <v>44053</v>
      </c>
    </row>
    <row r="6321" spans="1:22" x14ac:dyDescent="0.25">
      <c r="A6321" t="s">
        <v>11410</v>
      </c>
      <c r="B6321" t="s">
        <v>11411</v>
      </c>
      <c r="C6321" t="s">
        <v>11412</v>
      </c>
      <c r="D6321" s="108" t="s">
        <v>11412</v>
      </c>
      <c r="E6321" s="46">
        <v>7273</v>
      </c>
      <c r="F6321" t="s">
        <v>11413</v>
      </c>
      <c r="G6321" t="s">
        <v>11414</v>
      </c>
      <c r="H6321" t="s">
        <v>11415</v>
      </c>
      <c r="I6321" t="s">
        <v>151</v>
      </c>
      <c r="J6321" t="s">
        <v>151</v>
      </c>
      <c r="K6321" t="s">
        <v>151</v>
      </c>
      <c r="L6321" s="108" t="s">
        <v>4352</v>
      </c>
      <c r="M6321" t="s">
        <v>151</v>
      </c>
      <c r="O6321" t="s">
        <v>3899</v>
      </c>
      <c r="R6321" t="s">
        <v>6742</v>
      </c>
      <c r="S6321" s="108" t="e">
        <v>#N/A</v>
      </c>
      <c r="T6321" s="108" t="e">
        <v>#N/A</v>
      </c>
      <c r="V6321" s="88">
        <v>44053</v>
      </c>
    </row>
    <row r="6322" spans="1:22" s="108" customFormat="1" x14ac:dyDescent="0.25">
      <c r="A6322" s="108" t="s">
        <v>11416</v>
      </c>
      <c r="B6322" s="108" t="s">
        <v>11417</v>
      </c>
      <c r="C6322" s="108" t="s">
        <v>11417</v>
      </c>
      <c r="D6322" s="108" t="s">
        <v>11417</v>
      </c>
      <c r="E6322" s="46">
        <v>7299</v>
      </c>
      <c r="F6322" s="108" t="s">
        <v>11418</v>
      </c>
      <c r="G6322" s="108" t="s">
        <v>4352</v>
      </c>
      <c r="H6322" s="108" t="s">
        <v>4352</v>
      </c>
      <c r="I6322" s="108" t="s">
        <v>151</v>
      </c>
      <c r="J6322" s="108" t="s">
        <v>151</v>
      </c>
      <c r="K6322" s="108" t="s">
        <v>151</v>
      </c>
      <c r="L6322" s="108" t="s">
        <v>4352</v>
      </c>
      <c r="M6322" s="108" t="s">
        <v>11420</v>
      </c>
      <c r="O6322" s="108" t="s">
        <v>3898</v>
      </c>
      <c r="R6322" s="108" t="s">
        <v>11419</v>
      </c>
      <c r="S6322" s="108" t="e">
        <v>#N/A</v>
      </c>
      <c r="T6322" s="108" t="e">
        <v>#N/A</v>
      </c>
      <c r="V6322" s="88">
        <v>44054</v>
      </c>
    </row>
    <row r="6323" spans="1:22" x14ac:dyDescent="0.25">
      <c r="A6323" t="s">
        <v>8133</v>
      </c>
      <c r="B6323" s="108" t="s">
        <v>9240</v>
      </c>
      <c r="C6323" s="108" t="s">
        <v>7163</v>
      </c>
      <c r="D6323" s="108" t="s">
        <v>7163</v>
      </c>
      <c r="E6323" s="46">
        <v>5967</v>
      </c>
      <c r="F6323" s="108" t="s">
        <v>7162</v>
      </c>
      <c r="G6323" t="s">
        <v>11425</v>
      </c>
      <c r="H6323" s="108" t="s">
        <v>11278</v>
      </c>
      <c r="I6323" t="s">
        <v>151</v>
      </c>
      <c r="J6323" t="s">
        <v>151</v>
      </c>
      <c r="K6323" t="s">
        <v>151</v>
      </c>
      <c r="L6323" t="s">
        <v>151</v>
      </c>
      <c r="M6323" t="s">
        <v>151</v>
      </c>
      <c r="O6323" s="31" t="s">
        <v>3899</v>
      </c>
      <c r="P6323" s="108"/>
      <c r="Q6323" s="108"/>
      <c r="R6323" s="31" t="s">
        <v>6742</v>
      </c>
      <c r="S6323" s="6" t="e">
        <v>#N/A</v>
      </c>
      <c r="T6323" s="6" t="e">
        <v>#N/A</v>
      </c>
      <c r="V6323" s="88">
        <v>44054</v>
      </c>
    </row>
    <row r="6324" spans="1:22" x14ac:dyDescent="0.25">
      <c r="A6324" t="s">
        <v>11421</v>
      </c>
      <c r="B6324" s="108" t="s">
        <v>9240</v>
      </c>
      <c r="C6324" s="108" t="s">
        <v>7163</v>
      </c>
      <c r="D6324" s="108" t="s">
        <v>7163</v>
      </c>
      <c r="E6324" s="46">
        <v>5967</v>
      </c>
      <c r="F6324" s="108" t="s">
        <v>7162</v>
      </c>
      <c r="G6324" t="s">
        <v>11425</v>
      </c>
      <c r="H6324" t="s">
        <v>11426</v>
      </c>
      <c r="I6324" t="s">
        <v>151</v>
      </c>
      <c r="J6324" t="s">
        <v>151</v>
      </c>
      <c r="K6324" t="s">
        <v>151</v>
      </c>
      <c r="L6324" t="s">
        <v>151</v>
      </c>
      <c r="M6324" t="s">
        <v>151</v>
      </c>
      <c r="O6324" s="31" t="s">
        <v>3899</v>
      </c>
      <c r="P6324" s="108"/>
      <c r="Q6324" s="108"/>
      <c r="R6324" s="31" t="s">
        <v>6742</v>
      </c>
      <c r="S6324" s="6" t="e">
        <v>#N/A</v>
      </c>
      <c r="T6324" s="6" t="e">
        <v>#N/A</v>
      </c>
      <c r="V6324" s="88">
        <v>44054</v>
      </c>
    </row>
    <row r="6325" spans="1:22" x14ac:dyDescent="0.25">
      <c r="A6325" t="s">
        <v>11422</v>
      </c>
      <c r="B6325" s="108" t="s">
        <v>9240</v>
      </c>
      <c r="C6325" s="108" t="s">
        <v>7163</v>
      </c>
      <c r="D6325" s="108" t="s">
        <v>7163</v>
      </c>
      <c r="E6325" s="46">
        <v>5967</v>
      </c>
      <c r="F6325" s="108" t="s">
        <v>7162</v>
      </c>
      <c r="G6325" t="s">
        <v>7164</v>
      </c>
      <c r="H6325" t="s">
        <v>11278</v>
      </c>
      <c r="I6325" s="108" t="s">
        <v>151</v>
      </c>
      <c r="J6325" s="108" t="s">
        <v>151</v>
      </c>
      <c r="K6325" s="108" t="s">
        <v>151</v>
      </c>
      <c r="L6325" s="108" t="s">
        <v>151</v>
      </c>
      <c r="M6325" s="108" t="s">
        <v>151</v>
      </c>
      <c r="O6325" s="31" t="s">
        <v>3899</v>
      </c>
      <c r="P6325" s="108"/>
      <c r="Q6325" s="108"/>
      <c r="R6325" s="31" t="s">
        <v>6742</v>
      </c>
      <c r="S6325" s="6" t="e">
        <v>#N/A</v>
      </c>
      <c r="T6325" s="6" t="e">
        <v>#N/A</v>
      </c>
      <c r="V6325" s="88">
        <v>44054</v>
      </c>
    </row>
    <row r="6326" spans="1:22" x14ac:dyDescent="0.25">
      <c r="A6326" t="s">
        <v>11423</v>
      </c>
      <c r="B6326" s="108" t="s">
        <v>9240</v>
      </c>
      <c r="C6326" s="108" t="s">
        <v>7163</v>
      </c>
      <c r="D6326" s="108" t="s">
        <v>7163</v>
      </c>
      <c r="E6326" s="46">
        <v>5967</v>
      </c>
      <c r="F6326" s="108" t="s">
        <v>7162</v>
      </c>
      <c r="G6326" t="s">
        <v>7164</v>
      </c>
      <c r="H6326" t="s">
        <v>11278</v>
      </c>
      <c r="I6326" s="108" t="s">
        <v>151</v>
      </c>
      <c r="J6326" s="108" t="s">
        <v>151</v>
      </c>
      <c r="K6326" s="108" t="s">
        <v>151</v>
      </c>
      <c r="L6326" s="108" t="s">
        <v>151</v>
      </c>
      <c r="M6326" s="108" t="s">
        <v>151</v>
      </c>
      <c r="O6326" s="31" t="s">
        <v>3899</v>
      </c>
      <c r="P6326" s="108"/>
      <c r="Q6326" s="108"/>
      <c r="R6326" s="31" t="s">
        <v>6742</v>
      </c>
      <c r="S6326" s="6" t="e">
        <v>#N/A</v>
      </c>
      <c r="T6326" s="6" t="e">
        <v>#N/A</v>
      </c>
      <c r="V6326" s="88">
        <v>44054</v>
      </c>
    </row>
    <row r="6327" spans="1:22" x14ac:dyDescent="0.25">
      <c r="A6327" t="s">
        <v>11424</v>
      </c>
      <c r="B6327" s="108" t="s">
        <v>9240</v>
      </c>
      <c r="C6327" s="108" t="s">
        <v>7163</v>
      </c>
      <c r="D6327" s="108" t="s">
        <v>7163</v>
      </c>
      <c r="E6327" s="46">
        <v>5967</v>
      </c>
      <c r="F6327" s="108" t="s">
        <v>7162</v>
      </c>
      <c r="G6327" t="s">
        <v>7164</v>
      </c>
      <c r="H6327" t="s">
        <v>11427</v>
      </c>
      <c r="I6327" s="108" t="s">
        <v>151</v>
      </c>
      <c r="J6327" s="108" t="s">
        <v>151</v>
      </c>
      <c r="K6327" s="108" t="s">
        <v>151</v>
      </c>
      <c r="L6327" s="108" t="s">
        <v>151</v>
      </c>
      <c r="M6327" s="108" t="s">
        <v>151</v>
      </c>
      <c r="O6327" s="31" t="s">
        <v>3899</v>
      </c>
      <c r="P6327" s="108"/>
      <c r="Q6327" s="108"/>
      <c r="R6327" s="31" t="s">
        <v>6742</v>
      </c>
      <c r="S6327" s="6" t="e">
        <v>#N/A</v>
      </c>
      <c r="T6327" s="6" t="e">
        <v>#N/A</v>
      </c>
      <c r="V6327" s="88">
        <v>44054</v>
      </c>
    </row>
    <row r="6328" spans="1:22" x14ac:dyDescent="0.25">
      <c r="A6328" t="s">
        <v>11433</v>
      </c>
      <c r="B6328" t="s">
        <v>11434</v>
      </c>
      <c r="C6328" t="s">
        <v>11434</v>
      </c>
      <c r="D6328" s="108" t="s">
        <v>11434</v>
      </c>
      <c r="E6328" s="46">
        <v>7273</v>
      </c>
      <c r="F6328" t="s">
        <v>11435</v>
      </c>
      <c r="G6328" t="s">
        <v>11436</v>
      </c>
      <c r="H6328" t="s">
        <v>11437</v>
      </c>
      <c r="I6328" t="s">
        <v>151</v>
      </c>
      <c r="J6328" t="s">
        <v>151</v>
      </c>
      <c r="K6328" t="s">
        <v>151</v>
      </c>
      <c r="L6328" t="s">
        <v>4352</v>
      </c>
      <c r="M6328" t="s">
        <v>151</v>
      </c>
      <c r="O6328" s="31" t="s">
        <v>3899</v>
      </c>
      <c r="R6328" s="31" t="s">
        <v>1748</v>
      </c>
      <c r="S6328" s="108" t="e">
        <v>#N/A</v>
      </c>
      <c r="T6328" s="108" t="e">
        <v>#N/A</v>
      </c>
      <c r="V6328" s="88">
        <v>44055</v>
      </c>
    </row>
    <row r="6329" spans="1:22" x14ac:dyDescent="0.25">
      <c r="A6329" t="s">
        <v>11439</v>
      </c>
      <c r="B6329" t="s">
        <v>11440</v>
      </c>
      <c r="C6329" t="s">
        <v>11440</v>
      </c>
      <c r="D6329" s="108" t="s">
        <v>11440</v>
      </c>
      <c r="E6329" s="46">
        <v>7922</v>
      </c>
      <c r="F6329" t="s">
        <v>11441</v>
      </c>
      <c r="G6329" t="s">
        <v>11442</v>
      </c>
      <c r="H6329" t="s">
        <v>11443</v>
      </c>
      <c r="I6329" t="s">
        <v>151</v>
      </c>
      <c r="J6329" t="s">
        <v>151</v>
      </c>
      <c r="K6329" t="s">
        <v>151</v>
      </c>
      <c r="L6329" s="113" t="s">
        <v>4352</v>
      </c>
      <c r="M6329" s="113" t="s">
        <v>151</v>
      </c>
      <c r="O6329" s="31" t="s">
        <v>3899</v>
      </c>
      <c r="R6329" s="31" t="s">
        <v>4050</v>
      </c>
      <c r="S6329" s="113" t="e">
        <v>#N/A</v>
      </c>
      <c r="T6329" s="113" t="e">
        <v>#N/A</v>
      </c>
      <c r="V6329" s="88">
        <v>44057</v>
      </c>
    </row>
    <row r="6330" spans="1:22" s="108" customFormat="1" x14ac:dyDescent="0.25">
      <c r="A6330" s="108" t="s">
        <v>11444</v>
      </c>
      <c r="B6330" s="108" t="s">
        <v>2065</v>
      </c>
      <c r="C6330" s="108" t="s">
        <v>2066</v>
      </c>
      <c r="D6330" s="108" t="s">
        <v>2066</v>
      </c>
      <c r="E6330" s="46">
        <v>5967</v>
      </c>
      <c r="F6330" s="108" t="s">
        <v>2067</v>
      </c>
      <c r="G6330" s="108" t="s">
        <v>11450</v>
      </c>
      <c r="H6330" s="108" t="s">
        <v>11451</v>
      </c>
      <c r="I6330" s="108" t="s">
        <v>151</v>
      </c>
      <c r="J6330" s="108" t="s">
        <v>151</v>
      </c>
      <c r="K6330" s="108" t="s">
        <v>151</v>
      </c>
      <c r="L6330" s="108" t="s">
        <v>151</v>
      </c>
      <c r="M6330" s="108" t="s">
        <v>151</v>
      </c>
      <c r="O6330" s="31" t="s">
        <v>3899</v>
      </c>
      <c r="R6330" s="31" t="s">
        <v>1742</v>
      </c>
      <c r="S6330" s="108" t="e">
        <v>#N/A</v>
      </c>
      <c r="T6330" s="108" t="e">
        <v>#N/A</v>
      </c>
      <c r="V6330" s="88">
        <v>44057</v>
      </c>
    </row>
    <row r="6331" spans="1:22" s="108" customFormat="1" x14ac:dyDescent="0.25">
      <c r="A6331" s="108" t="s">
        <v>11448</v>
      </c>
      <c r="B6331" s="108" t="s">
        <v>11446</v>
      </c>
      <c r="C6331" s="108" t="s">
        <v>11447</v>
      </c>
      <c r="D6331" s="108" t="s">
        <v>11447</v>
      </c>
      <c r="E6331" s="46">
        <v>5968</v>
      </c>
      <c r="F6331" s="108" t="s">
        <v>11642</v>
      </c>
      <c r="G6331" s="108" t="s">
        <v>11449</v>
      </c>
      <c r="H6331" s="108" t="s">
        <v>11445</v>
      </c>
      <c r="I6331" s="108" t="s">
        <v>151</v>
      </c>
      <c r="J6331" s="108" t="s">
        <v>151</v>
      </c>
      <c r="K6331" s="108" t="s">
        <v>151</v>
      </c>
      <c r="L6331" s="108" t="s">
        <v>4352</v>
      </c>
      <c r="M6331" s="108" t="s">
        <v>151</v>
      </c>
      <c r="O6331" s="108" t="s">
        <v>3898</v>
      </c>
      <c r="R6331" s="31" t="s">
        <v>10680</v>
      </c>
      <c r="S6331" s="108" t="e">
        <v>#N/A</v>
      </c>
      <c r="T6331" s="108" t="e">
        <v>#N/A</v>
      </c>
      <c r="V6331" s="88">
        <v>44057</v>
      </c>
    </row>
    <row r="6332" spans="1:22" s="91" customFormat="1" x14ac:dyDescent="0.25">
      <c r="A6332" s="91" t="s">
        <v>11452</v>
      </c>
      <c r="B6332" s="64" t="s">
        <v>2447</v>
      </c>
      <c r="C6332" s="65" t="s">
        <v>2448</v>
      </c>
      <c r="D6332" s="65" t="str">
        <f t="shared" ref="D6332" si="93">C6332</f>
        <v>GFNWEB.COM</v>
      </c>
      <c r="E6332" s="66">
        <v>5967</v>
      </c>
      <c r="F6332" s="67" t="s">
        <v>2449</v>
      </c>
      <c r="G6332" s="64" t="s">
        <v>3436</v>
      </c>
      <c r="H6332" s="64">
        <v>123456</v>
      </c>
      <c r="I6332" s="64"/>
      <c r="J6332" s="64"/>
      <c r="K6332" s="64"/>
      <c r="L6332" s="64"/>
      <c r="M6332" s="64"/>
      <c r="N6332" s="64"/>
      <c r="O6332" s="64" t="s">
        <v>3899</v>
      </c>
      <c r="P6332" s="69"/>
      <c r="Q6332" s="69"/>
      <c r="R6332" s="64" t="s">
        <v>1748</v>
      </c>
      <c r="S6332" s="64" t="e">
        <v>#N/A</v>
      </c>
      <c r="T6332" s="64" t="e">
        <v>#N/A</v>
      </c>
      <c r="V6332" s="94">
        <v>44060</v>
      </c>
    </row>
    <row r="6333" spans="1:22" x14ac:dyDescent="0.25">
      <c r="A6333" t="s">
        <v>11463</v>
      </c>
      <c r="B6333" t="s">
        <v>6654</v>
      </c>
      <c r="C6333" t="s">
        <v>11453</v>
      </c>
      <c r="D6333" s="108" t="s">
        <v>11453</v>
      </c>
      <c r="E6333" s="46">
        <v>5816</v>
      </c>
      <c r="F6333" t="s">
        <v>11454</v>
      </c>
      <c r="G6333" s="108" t="s">
        <v>6447</v>
      </c>
      <c r="H6333" s="108" t="s">
        <v>6448</v>
      </c>
      <c r="I6333" t="s">
        <v>151</v>
      </c>
      <c r="J6333" t="s">
        <v>151</v>
      </c>
      <c r="K6333" t="s">
        <v>151</v>
      </c>
      <c r="L6333" t="s">
        <v>4352</v>
      </c>
      <c r="M6333" t="s">
        <v>151</v>
      </c>
      <c r="O6333" t="s">
        <v>3899</v>
      </c>
      <c r="R6333" t="s">
        <v>1742</v>
      </c>
      <c r="S6333" t="s">
        <v>6380</v>
      </c>
      <c r="T6333" s="6" t="e">
        <v>#N/A</v>
      </c>
      <c r="V6333" s="88">
        <v>44060</v>
      </c>
    </row>
    <row r="6334" spans="1:22" x14ac:dyDescent="0.25">
      <c r="A6334" t="s">
        <v>11455</v>
      </c>
      <c r="B6334" t="s">
        <v>6098</v>
      </c>
      <c r="C6334" t="s">
        <v>11456</v>
      </c>
      <c r="D6334" s="108" t="s">
        <v>11456</v>
      </c>
      <c r="E6334" s="46">
        <v>5816</v>
      </c>
      <c r="F6334" t="s">
        <v>11457</v>
      </c>
      <c r="G6334" s="108" t="s">
        <v>6447</v>
      </c>
      <c r="H6334" s="108" t="s">
        <v>6448</v>
      </c>
      <c r="I6334" s="108" t="s">
        <v>151</v>
      </c>
      <c r="J6334" s="108" t="s">
        <v>151</v>
      </c>
      <c r="K6334" s="108" t="s">
        <v>151</v>
      </c>
      <c r="L6334" s="108" t="s">
        <v>4352</v>
      </c>
      <c r="M6334" s="108" t="s">
        <v>151</v>
      </c>
      <c r="O6334" s="31" t="s">
        <v>3899</v>
      </c>
      <c r="R6334" s="31" t="s">
        <v>1742</v>
      </c>
      <c r="S6334" t="s">
        <v>6380</v>
      </c>
      <c r="T6334" s="6" t="e">
        <v>#N/A</v>
      </c>
      <c r="V6334" s="88">
        <v>44060</v>
      </c>
    </row>
    <row r="6335" spans="1:22" x14ac:dyDescent="0.25">
      <c r="A6335" t="s">
        <v>11458</v>
      </c>
      <c r="B6335" t="s">
        <v>8710</v>
      </c>
      <c r="C6335" s="108" t="s">
        <v>11472</v>
      </c>
      <c r="D6335" s="108" t="s">
        <v>11472</v>
      </c>
      <c r="E6335" s="46">
        <v>5816</v>
      </c>
      <c r="F6335" t="s">
        <v>11459</v>
      </c>
      <c r="G6335" s="108" t="s">
        <v>6447</v>
      </c>
      <c r="H6335" s="108" t="s">
        <v>6448</v>
      </c>
      <c r="I6335" s="108" t="s">
        <v>151</v>
      </c>
      <c r="J6335" s="108" t="s">
        <v>151</v>
      </c>
      <c r="K6335" s="108" t="s">
        <v>151</v>
      </c>
      <c r="L6335" s="108" t="s">
        <v>4352</v>
      </c>
      <c r="M6335" s="108" t="s">
        <v>151</v>
      </c>
      <c r="O6335" t="s">
        <v>3899</v>
      </c>
      <c r="R6335" t="s">
        <v>1742</v>
      </c>
      <c r="S6335" t="s">
        <v>6380</v>
      </c>
      <c r="T6335" s="6" t="e">
        <v>#N/A</v>
      </c>
      <c r="V6335" s="88">
        <v>44060</v>
      </c>
    </row>
    <row r="6336" spans="1:22" x14ac:dyDescent="0.25">
      <c r="A6336" t="s">
        <v>11460</v>
      </c>
      <c r="B6336" t="s">
        <v>8879</v>
      </c>
      <c r="C6336" t="s">
        <v>11461</v>
      </c>
      <c r="D6336" s="108" t="s">
        <v>11461</v>
      </c>
      <c r="E6336" s="46">
        <v>5816</v>
      </c>
      <c r="F6336" t="s">
        <v>11462</v>
      </c>
      <c r="G6336" s="108" t="s">
        <v>6447</v>
      </c>
      <c r="H6336" s="108" t="s">
        <v>6448</v>
      </c>
      <c r="I6336" s="108" t="s">
        <v>151</v>
      </c>
      <c r="J6336" s="108" t="s">
        <v>151</v>
      </c>
      <c r="K6336" s="108" t="s">
        <v>151</v>
      </c>
      <c r="L6336" s="108" t="s">
        <v>4352</v>
      </c>
      <c r="M6336" s="108" t="s">
        <v>151</v>
      </c>
      <c r="O6336" s="31" t="s">
        <v>3899</v>
      </c>
      <c r="R6336" s="31" t="s">
        <v>1742</v>
      </c>
      <c r="S6336" t="s">
        <v>6380</v>
      </c>
      <c r="T6336" s="6" t="e">
        <v>#N/A</v>
      </c>
      <c r="V6336" s="88">
        <v>44060</v>
      </c>
    </row>
    <row r="6337" spans="1:22" s="108" customFormat="1" x14ac:dyDescent="0.25">
      <c r="A6337" s="108" t="s">
        <v>11464</v>
      </c>
      <c r="B6337" s="108" t="s">
        <v>11465</v>
      </c>
      <c r="C6337" s="108" t="s">
        <v>11466</v>
      </c>
      <c r="D6337" s="108" t="s">
        <v>11466</v>
      </c>
      <c r="E6337" s="46">
        <v>8999</v>
      </c>
      <c r="F6337" s="108" t="s">
        <v>11467</v>
      </c>
      <c r="G6337" s="108" t="s">
        <v>11468</v>
      </c>
      <c r="H6337" s="108" t="s">
        <v>11469</v>
      </c>
      <c r="I6337" s="108" t="s">
        <v>151</v>
      </c>
      <c r="J6337" s="108" t="s">
        <v>151</v>
      </c>
      <c r="K6337" s="108" t="s">
        <v>151</v>
      </c>
      <c r="L6337" s="108" t="s">
        <v>4352</v>
      </c>
      <c r="M6337" s="108" t="s">
        <v>151</v>
      </c>
      <c r="O6337" s="108" t="s">
        <v>3898</v>
      </c>
      <c r="R6337" s="31" t="s">
        <v>10680</v>
      </c>
      <c r="S6337" s="108" t="e">
        <v>#N/A</v>
      </c>
      <c r="T6337" s="6" t="e">
        <v>#N/A</v>
      </c>
      <c r="V6337" s="88">
        <v>44060</v>
      </c>
    </row>
    <row r="6338" spans="1:22" s="108" customFormat="1" x14ac:dyDescent="0.25">
      <c r="A6338" s="108" t="s">
        <v>10674</v>
      </c>
      <c r="B6338" s="108" t="s">
        <v>11470</v>
      </c>
      <c r="C6338" s="108" t="s">
        <v>10676</v>
      </c>
      <c r="D6338" s="108" t="s">
        <v>10676</v>
      </c>
      <c r="E6338" s="46">
        <v>8999</v>
      </c>
      <c r="F6338" s="108" t="s">
        <v>11471</v>
      </c>
      <c r="G6338" s="108" t="s">
        <v>10678</v>
      </c>
      <c r="H6338" s="108" t="s">
        <v>10679</v>
      </c>
      <c r="I6338" s="108" t="s">
        <v>151</v>
      </c>
      <c r="J6338" s="108" t="s">
        <v>151</v>
      </c>
      <c r="K6338" s="108" t="s">
        <v>151</v>
      </c>
      <c r="L6338" s="108" t="s">
        <v>4352</v>
      </c>
      <c r="M6338" s="108" t="s">
        <v>151</v>
      </c>
      <c r="O6338" s="31" t="s">
        <v>3898</v>
      </c>
      <c r="R6338" s="31" t="s">
        <v>10680</v>
      </c>
      <c r="S6338" s="108" t="e">
        <v>#N/A</v>
      </c>
      <c r="T6338" s="6" t="e">
        <v>#N/A</v>
      </c>
      <c r="V6338" s="88">
        <v>44060</v>
      </c>
    </row>
    <row r="6339" spans="1:22" x14ac:dyDescent="0.25">
      <c r="A6339" t="s">
        <v>11476</v>
      </c>
      <c r="B6339" t="s">
        <v>11473</v>
      </c>
      <c r="C6339" t="s">
        <v>11474</v>
      </c>
      <c r="D6339" s="108" t="s">
        <v>11474</v>
      </c>
      <c r="E6339" s="46">
        <v>5967</v>
      </c>
      <c r="F6339" t="s">
        <v>11475</v>
      </c>
      <c r="G6339" t="s">
        <v>5702</v>
      </c>
      <c r="H6339" t="s">
        <v>11477</v>
      </c>
      <c r="I6339" t="s">
        <v>151</v>
      </c>
      <c r="J6339" t="s">
        <v>151</v>
      </c>
      <c r="K6339" t="s">
        <v>151</v>
      </c>
      <c r="L6339" t="s">
        <v>151</v>
      </c>
      <c r="M6339" t="s">
        <v>151</v>
      </c>
      <c r="O6339" s="108" t="s">
        <v>3899</v>
      </c>
      <c r="P6339" s="108"/>
      <c r="Q6339" s="108"/>
      <c r="R6339" s="108" t="s">
        <v>1747</v>
      </c>
      <c r="S6339" s="108" t="e">
        <v>#N/A</v>
      </c>
      <c r="T6339" s="108" t="e">
        <v>#N/A</v>
      </c>
      <c r="V6339" s="88">
        <v>44061</v>
      </c>
    </row>
    <row r="6340" spans="1:22" x14ac:dyDescent="0.25">
      <c r="A6340" t="s">
        <v>11478</v>
      </c>
      <c r="B6340" t="s">
        <v>8817</v>
      </c>
      <c r="C6340" t="s">
        <v>11479</v>
      </c>
      <c r="D6340" s="108" t="s">
        <v>11479</v>
      </c>
      <c r="E6340" s="46">
        <v>5816</v>
      </c>
      <c r="F6340" s="89" t="s">
        <v>11480</v>
      </c>
      <c r="G6340" s="108" t="s">
        <v>6447</v>
      </c>
      <c r="H6340" s="108" t="s">
        <v>6448</v>
      </c>
      <c r="I6340" s="108" t="s">
        <v>151</v>
      </c>
      <c r="J6340" s="108" t="s">
        <v>151</v>
      </c>
      <c r="K6340" s="108" t="s">
        <v>151</v>
      </c>
      <c r="L6340" s="108" t="s">
        <v>4352</v>
      </c>
      <c r="M6340" s="108" t="s">
        <v>151</v>
      </c>
      <c r="O6340" s="31" t="s">
        <v>3899</v>
      </c>
      <c r="P6340" s="108"/>
      <c r="Q6340" s="108"/>
      <c r="R6340" s="31" t="s">
        <v>1742</v>
      </c>
      <c r="S6340" s="108" t="s">
        <v>6380</v>
      </c>
      <c r="T6340" s="6" t="e">
        <v>#N/A</v>
      </c>
      <c r="V6340" s="88">
        <v>44061</v>
      </c>
    </row>
    <row r="6341" spans="1:22" s="91" customFormat="1" x14ac:dyDescent="0.25">
      <c r="A6341" s="91" t="s">
        <v>11483</v>
      </c>
      <c r="B6341" s="91" t="s">
        <v>11481</v>
      </c>
      <c r="C6341" s="91" t="s">
        <v>11481</v>
      </c>
      <c r="D6341" s="91" t="s">
        <v>11481</v>
      </c>
      <c r="E6341" s="92">
        <v>8398</v>
      </c>
      <c r="F6341" s="91" t="s">
        <v>11482</v>
      </c>
      <c r="G6341" s="91" t="s">
        <v>4352</v>
      </c>
      <c r="H6341" s="91" t="s">
        <v>4352</v>
      </c>
      <c r="O6341" s="91" t="s">
        <v>3898</v>
      </c>
      <c r="R6341" s="86" t="s">
        <v>1748</v>
      </c>
      <c r="S6341" s="91" t="e">
        <v>#N/A</v>
      </c>
      <c r="T6341" s="91" t="e">
        <v>#N/A</v>
      </c>
      <c r="V6341" s="94">
        <v>44063</v>
      </c>
    </row>
    <row r="6342" spans="1:22" x14ac:dyDescent="0.25">
      <c r="A6342" t="s">
        <v>11484</v>
      </c>
      <c r="B6342" t="s">
        <v>9168</v>
      </c>
      <c r="C6342" t="s">
        <v>11485</v>
      </c>
      <c r="D6342" s="108" t="s">
        <v>11485</v>
      </c>
      <c r="E6342" s="46">
        <v>5816</v>
      </c>
      <c r="F6342" t="s">
        <v>11486</v>
      </c>
      <c r="G6342" s="108" t="s">
        <v>6447</v>
      </c>
      <c r="H6342" s="108" t="s">
        <v>6448</v>
      </c>
      <c r="I6342" t="s">
        <v>151</v>
      </c>
      <c r="J6342" t="s">
        <v>151</v>
      </c>
      <c r="K6342" t="s">
        <v>151</v>
      </c>
      <c r="L6342" t="s">
        <v>4352</v>
      </c>
      <c r="M6342" t="s">
        <v>151</v>
      </c>
      <c r="O6342" s="31" t="s">
        <v>3899</v>
      </c>
      <c r="R6342" s="31" t="s">
        <v>1742</v>
      </c>
      <c r="S6342" t="s">
        <v>6380</v>
      </c>
      <c r="T6342" s="108" t="e">
        <v>#N/A</v>
      </c>
      <c r="V6342" s="88">
        <v>44064</v>
      </c>
    </row>
    <row r="6343" spans="1:22" x14ac:dyDescent="0.25">
      <c r="A6343" t="s">
        <v>11490</v>
      </c>
      <c r="B6343" t="s">
        <v>11487</v>
      </c>
      <c r="C6343" t="s">
        <v>11488</v>
      </c>
      <c r="D6343" s="108" t="s">
        <v>11488</v>
      </c>
      <c r="E6343" s="46">
        <v>5816</v>
      </c>
      <c r="F6343" t="s">
        <v>11489</v>
      </c>
      <c r="G6343" s="108" t="s">
        <v>6447</v>
      </c>
      <c r="H6343" s="108" t="s">
        <v>6448</v>
      </c>
      <c r="I6343" t="s">
        <v>151</v>
      </c>
      <c r="J6343" t="s">
        <v>151</v>
      </c>
      <c r="K6343" t="s">
        <v>151</v>
      </c>
      <c r="L6343" s="108" t="s">
        <v>4352</v>
      </c>
      <c r="M6343" s="108" t="s">
        <v>151</v>
      </c>
      <c r="O6343" s="31" t="s">
        <v>3899</v>
      </c>
      <c r="R6343" s="31" t="s">
        <v>1742</v>
      </c>
      <c r="S6343" s="108" t="s">
        <v>6380</v>
      </c>
      <c r="T6343" s="108" t="e">
        <v>#N/A</v>
      </c>
      <c r="V6343" s="88">
        <v>44064</v>
      </c>
    </row>
    <row r="6344" spans="1:22" x14ac:dyDescent="0.25">
      <c r="A6344" t="s">
        <v>11491</v>
      </c>
      <c r="B6344" t="s">
        <v>11492</v>
      </c>
      <c r="C6344" t="s">
        <v>11493</v>
      </c>
      <c r="D6344" s="108" t="s">
        <v>11493</v>
      </c>
      <c r="E6344" s="46">
        <v>5816</v>
      </c>
      <c r="F6344" t="s">
        <v>11494</v>
      </c>
      <c r="G6344" s="108" t="s">
        <v>6447</v>
      </c>
      <c r="H6344" s="108" t="s">
        <v>6448</v>
      </c>
      <c r="I6344" t="s">
        <v>151</v>
      </c>
      <c r="J6344" t="s">
        <v>151</v>
      </c>
      <c r="K6344" t="s">
        <v>151</v>
      </c>
      <c r="L6344" s="108" t="s">
        <v>4352</v>
      </c>
      <c r="M6344" s="108" t="s">
        <v>151</v>
      </c>
      <c r="O6344" s="31" t="s">
        <v>3899</v>
      </c>
      <c r="R6344" s="31" t="s">
        <v>1742</v>
      </c>
      <c r="S6344" s="108" t="s">
        <v>6380</v>
      </c>
      <c r="T6344" s="108" t="e">
        <v>#N/A</v>
      </c>
      <c r="V6344" s="88">
        <v>44064</v>
      </c>
    </row>
    <row r="6345" spans="1:22" x14ac:dyDescent="0.25">
      <c r="A6345" t="s">
        <v>11495</v>
      </c>
      <c r="B6345" t="s">
        <v>11496</v>
      </c>
      <c r="C6345" t="s">
        <v>11497</v>
      </c>
      <c r="D6345" s="108" t="s">
        <v>11497</v>
      </c>
      <c r="E6345" s="46">
        <v>5816</v>
      </c>
      <c r="F6345" t="s">
        <v>11498</v>
      </c>
      <c r="G6345" s="108" t="s">
        <v>6447</v>
      </c>
      <c r="H6345" s="108" t="s">
        <v>6448</v>
      </c>
      <c r="I6345" t="s">
        <v>151</v>
      </c>
      <c r="J6345" t="s">
        <v>151</v>
      </c>
      <c r="K6345" t="s">
        <v>151</v>
      </c>
      <c r="L6345" s="113" t="s">
        <v>4352</v>
      </c>
      <c r="M6345" s="113" t="s">
        <v>151</v>
      </c>
      <c r="O6345" s="31" t="s">
        <v>3899</v>
      </c>
      <c r="R6345" s="31" t="s">
        <v>1742</v>
      </c>
      <c r="S6345" t="s">
        <v>6380</v>
      </c>
      <c r="T6345" s="108" t="e">
        <v>#N/A</v>
      </c>
      <c r="V6345" s="88">
        <v>44064</v>
      </c>
    </row>
    <row r="6346" spans="1:22" x14ac:dyDescent="0.25">
      <c r="A6346" t="s">
        <v>11499</v>
      </c>
      <c r="B6346" t="s">
        <v>8721</v>
      </c>
      <c r="C6346" t="s">
        <v>11500</v>
      </c>
      <c r="D6346" s="108" t="s">
        <v>11500</v>
      </c>
      <c r="E6346" s="46">
        <v>5816</v>
      </c>
      <c r="F6346" s="89" t="s">
        <v>11501</v>
      </c>
      <c r="G6346" s="108" t="s">
        <v>6447</v>
      </c>
      <c r="H6346" s="108" t="s">
        <v>6448</v>
      </c>
      <c r="I6346" s="108" t="s">
        <v>151</v>
      </c>
      <c r="J6346" s="108" t="s">
        <v>151</v>
      </c>
      <c r="K6346" s="108" t="s">
        <v>151</v>
      </c>
      <c r="L6346" s="108" t="s">
        <v>4352</v>
      </c>
      <c r="M6346" s="108" t="s">
        <v>151</v>
      </c>
      <c r="N6346" s="108"/>
      <c r="O6346" s="31" t="s">
        <v>3899</v>
      </c>
      <c r="P6346" s="108"/>
      <c r="Q6346" s="108"/>
      <c r="R6346" s="31" t="s">
        <v>1742</v>
      </c>
      <c r="S6346" s="108" t="s">
        <v>6380</v>
      </c>
      <c r="T6346" s="108" t="e">
        <v>#N/A</v>
      </c>
      <c r="U6346" s="108"/>
      <c r="V6346" s="88">
        <v>44064</v>
      </c>
    </row>
    <row r="6347" spans="1:22" x14ac:dyDescent="0.25">
      <c r="A6347" t="s">
        <v>11502</v>
      </c>
      <c r="B6347" t="s">
        <v>11503</v>
      </c>
      <c r="C6347" t="s">
        <v>11504</v>
      </c>
      <c r="D6347" s="108" t="s">
        <v>11504</v>
      </c>
      <c r="E6347" s="46">
        <v>7273</v>
      </c>
      <c r="F6347" s="89" t="s">
        <v>11505</v>
      </c>
      <c r="G6347" t="s">
        <v>11506</v>
      </c>
      <c r="H6347" t="s">
        <v>11507</v>
      </c>
      <c r="I6347" s="108" t="s">
        <v>151</v>
      </c>
      <c r="J6347" s="108" t="s">
        <v>151</v>
      </c>
      <c r="K6347" s="108" t="s">
        <v>151</v>
      </c>
      <c r="L6347" s="108" t="s">
        <v>4352</v>
      </c>
      <c r="M6347" s="108" t="s">
        <v>151</v>
      </c>
      <c r="O6347" s="31" t="s">
        <v>3899</v>
      </c>
      <c r="R6347" s="31" t="s">
        <v>1748</v>
      </c>
      <c r="S6347" s="108" t="e">
        <v>#N/A</v>
      </c>
      <c r="T6347" s="108" t="e">
        <v>#N/A</v>
      </c>
      <c r="V6347" s="88">
        <v>44067</v>
      </c>
    </row>
    <row r="6348" spans="1:22" x14ac:dyDescent="0.25">
      <c r="A6348" t="s">
        <v>11508</v>
      </c>
      <c r="B6348" t="s">
        <v>8976</v>
      </c>
      <c r="C6348" t="s">
        <v>11509</v>
      </c>
      <c r="D6348" s="108" t="s">
        <v>11509</v>
      </c>
      <c r="E6348" s="46">
        <v>7273</v>
      </c>
      <c r="F6348" t="s">
        <v>11510</v>
      </c>
      <c r="G6348" t="s">
        <v>11511</v>
      </c>
      <c r="H6348" t="s">
        <v>11512</v>
      </c>
      <c r="I6348" t="s">
        <v>151</v>
      </c>
      <c r="J6348" t="s">
        <v>151</v>
      </c>
      <c r="K6348" t="s">
        <v>151</v>
      </c>
      <c r="L6348" s="113" t="s">
        <v>4352</v>
      </c>
      <c r="M6348" s="113" t="s">
        <v>151</v>
      </c>
      <c r="O6348" s="31" t="s">
        <v>3899</v>
      </c>
      <c r="R6348" s="31" t="s">
        <v>1742</v>
      </c>
      <c r="S6348" t="s">
        <v>6380</v>
      </c>
      <c r="T6348" s="108" t="e">
        <v>#N/A</v>
      </c>
      <c r="V6348" s="88">
        <v>44069</v>
      </c>
    </row>
    <row r="6349" spans="1:22" s="91" customFormat="1" x14ac:dyDescent="0.25">
      <c r="A6349" s="91" t="s">
        <v>11513</v>
      </c>
      <c r="B6349" s="91" t="s">
        <v>9240</v>
      </c>
      <c r="C6349" s="91" t="s">
        <v>7163</v>
      </c>
      <c r="D6349" s="91" t="s">
        <v>7163</v>
      </c>
      <c r="E6349" s="92">
        <v>5967</v>
      </c>
      <c r="F6349" s="91" t="s">
        <v>7162</v>
      </c>
      <c r="G6349" s="91" t="s">
        <v>11519</v>
      </c>
      <c r="H6349" s="91" t="s">
        <v>11520</v>
      </c>
      <c r="I6349" s="91" t="s">
        <v>151</v>
      </c>
      <c r="J6349" s="91" t="s">
        <v>151</v>
      </c>
      <c r="K6349" s="91" t="s">
        <v>151</v>
      </c>
      <c r="L6349" s="91" t="s">
        <v>151</v>
      </c>
      <c r="M6349" s="91" t="s">
        <v>151</v>
      </c>
      <c r="O6349" s="86" t="s">
        <v>3899</v>
      </c>
      <c r="R6349" s="86" t="s">
        <v>6742</v>
      </c>
      <c r="S6349" s="64" t="e">
        <v>#N/A</v>
      </c>
      <c r="T6349" s="64" t="e">
        <v>#N/A</v>
      </c>
      <c r="V6349" s="94">
        <v>44070</v>
      </c>
    </row>
    <row r="6350" spans="1:22" s="91" customFormat="1" x14ac:dyDescent="0.25">
      <c r="A6350" s="91" t="s">
        <v>11514</v>
      </c>
      <c r="B6350" s="91" t="s">
        <v>9240</v>
      </c>
      <c r="C6350" s="91" t="s">
        <v>7163</v>
      </c>
      <c r="D6350" s="91" t="s">
        <v>7163</v>
      </c>
      <c r="E6350" s="92">
        <v>5967</v>
      </c>
      <c r="F6350" s="91" t="s">
        <v>7162</v>
      </c>
      <c r="G6350" s="91" t="s">
        <v>7164</v>
      </c>
      <c r="H6350" s="91" t="s">
        <v>11427</v>
      </c>
      <c r="I6350" s="91" t="s">
        <v>151</v>
      </c>
      <c r="J6350" s="91" t="s">
        <v>151</v>
      </c>
      <c r="K6350" s="91" t="s">
        <v>151</v>
      </c>
      <c r="L6350" s="91" t="s">
        <v>151</v>
      </c>
      <c r="M6350" s="91" t="s">
        <v>151</v>
      </c>
      <c r="O6350" s="86" t="s">
        <v>3899</v>
      </c>
      <c r="R6350" s="86" t="s">
        <v>6742</v>
      </c>
      <c r="S6350" s="64" t="e">
        <v>#N/A</v>
      </c>
      <c r="T6350" s="64" t="e">
        <v>#N/A</v>
      </c>
      <c r="V6350" s="94">
        <v>44070</v>
      </c>
    </row>
    <row r="6351" spans="1:22" s="91" customFormat="1" x14ac:dyDescent="0.25">
      <c r="A6351" s="91" t="s">
        <v>11515</v>
      </c>
      <c r="B6351" s="91" t="s">
        <v>9240</v>
      </c>
      <c r="C6351" s="91" t="s">
        <v>7163</v>
      </c>
      <c r="D6351" s="91" t="s">
        <v>7163</v>
      </c>
      <c r="E6351" s="92">
        <v>5967</v>
      </c>
      <c r="F6351" s="91" t="s">
        <v>7162</v>
      </c>
      <c r="G6351" s="91" t="s">
        <v>7164</v>
      </c>
      <c r="H6351" s="91" t="s">
        <v>11427</v>
      </c>
      <c r="I6351" s="91" t="s">
        <v>151</v>
      </c>
      <c r="J6351" s="91" t="s">
        <v>151</v>
      </c>
      <c r="K6351" s="91" t="s">
        <v>151</v>
      </c>
      <c r="L6351" s="91" t="s">
        <v>151</v>
      </c>
      <c r="M6351" s="91" t="s">
        <v>151</v>
      </c>
      <c r="O6351" s="86" t="s">
        <v>3899</v>
      </c>
      <c r="R6351" s="86" t="s">
        <v>6742</v>
      </c>
      <c r="S6351" s="64" t="e">
        <v>#N/A</v>
      </c>
      <c r="T6351" s="64" t="e">
        <v>#N/A</v>
      </c>
      <c r="V6351" s="94">
        <v>44070</v>
      </c>
    </row>
    <row r="6352" spans="1:22" s="91" customFormat="1" x14ac:dyDescent="0.25">
      <c r="A6352" s="91" t="s">
        <v>11516</v>
      </c>
      <c r="B6352" s="91" t="s">
        <v>9240</v>
      </c>
      <c r="C6352" s="91" t="s">
        <v>7163</v>
      </c>
      <c r="D6352" s="91" t="s">
        <v>7163</v>
      </c>
      <c r="E6352" s="92">
        <v>5967</v>
      </c>
      <c r="F6352" s="91" t="s">
        <v>7162</v>
      </c>
      <c r="G6352" s="91" t="s">
        <v>7164</v>
      </c>
      <c r="H6352" s="91" t="s">
        <v>11521</v>
      </c>
      <c r="I6352" s="91" t="s">
        <v>151</v>
      </c>
      <c r="J6352" s="91" t="s">
        <v>151</v>
      </c>
      <c r="K6352" s="91" t="s">
        <v>151</v>
      </c>
      <c r="L6352" s="91" t="s">
        <v>151</v>
      </c>
      <c r="M6352" s="91" t="s">
        <v>151</v>
      </c>
      <c r="O6352" s="86" t="s">
        <v>3899</v>
      </c>
      <c r="R6352" s="86" t="s">
        <v>6742</v>
      </c>
      <c r="S6352" s="64" t="e">
        <v>#N/A</v>
      </c>
      <c r="T6352" s="64" t="e">
        <v>#N/A</v>
      </c>
      <c r="V6352" s="94">
        <v>44070</v>
      </c>
    </row>
    <row r="6353" spans="1:22" x14ac:dyDescent="0.25">
      <c r="A6353" t="s">
        <v>11517</v>
      </c>
      <c r="B6353" s="108" t="s">
        <v>9240</v>
      </c>
      <c r="C6353" s="108" t="s">
        <v>7163</v>
      </c>
      <c r="D6353" s="108" t="s">
        <v>7163</v>
      </c>
      <c r="E6353" s="46">
        <v>5967</v>
      </c>
      <c r="F6353" s="108" t="s">
        <v>7162</v>
      </c>
      <c r="G6353" t="s">
        <v>7164</v>
      </c>
      <c r="H6353" t="s">
        <v>11427</v>
      </c>
      <c r="I6353" s="108" t="s">
        <v>151</v>
      </c>
      <c r="J6353" s="108" t="s">
        <v>151</v>
      </c>
      <c r="K6353" s="108" t="s">
        <v>151</v>
      </c>
      <c r="L6353" s="108" t="s">
        <v>151</v>
      </c>
      <c r="M6353" s="108" t="s">
        <v>151</v>
      </c>
      <c r="O6353" s="31" t="s">
        <v>3899</v>
      </c>
      <c r="P6353" s="108"/>
      <c r="Q6353" s="108"/>
      <c r="R6353" s="31" t="s">
        <v>6742</v>
      </c>
      <c r="S6353" s="6" t="e">
        <v>#N/A</v>
      </c>
      <c r="T6353" s="6" t="e">
        <v>#N/A</v>
      </c>
      <c r="V6353" s="88">
        <v>44070</v>
      </c>
    </row>
    <row r="6354" spans="1:22" s="91" customFormat="1" x14ac:dyDescent="0.25">
      <c r="A6354" s="91" t="s">
        <v>11518</v>
      </c>
      <c r="B6354" s="91" t="s">
        <v>9240</v>
      </c>
      <c r="C6354" s="91" t="s">
        <v>7163</v>
      </c>
      <c r="D6354" s="91" t="s">
        <v>7163</v>
      </c>
      <c r="E6354" s="92">
        <v>5967</v>
      </c>
      <c r="F6354" s="91" t="s">
        <v>7162</v>
      </c>
      <c r="G6354" s="91" t="s">
        <v>7164</v>
      </c>
      <c r="H6354" s="91" t="s">
        <v>11521</v>
      </c>
      <c r="I6354" s="91" t="s">
        <v>151</v>
      </c>
      <c r="J6354" s="91" t="s">
        <v>151</v>
      </c>
      <c r="K6354" s="91" t="s">
        <v>151</v>
      </c>
      <c r="L6354" s="91" t="s">
        <v>151</v>
      </c>
      <c r="M6354" s="91" t="s">
        <v>151</v>
      </c>
      <c r="O6354" s="86" t="s">
        <v>3899</v>
      </c>
      <c r="R6354" s="86" t="s">
        <v>6742</v>
      </c>
      <c r="S6354" s="64" t="e">
        <v>#N/A</v>
      </c>
      <c r="T6354" s="64" t="e">
        <v>#N/A</v>
      </c>
      <c r="V6354" s="94">
        <v>44070</v>
      </c>
    </row>
    <row r="6355" spans="1:22" s="108" customFormat="1" x14ac:dyDescent="0.25">
      <c r="A6355" s="108" t="s">
        <v>11522</v>
      </c>
      <c r="B6355" s="108" t="s">
        <v>11523</v>
      </c>
      <c r="C6355" s="108" t="s">
        <v>11524</v>
      </c>
      <c r="D6355" s="108" t="s">
        <v>11524</v>
      </c>
      <c r="E6355" s="46">
        <v>4899</v>
      </c>
      <c r="F6355" s="108" t="s">
        <v>11525</v>
      </c>
      <c r="G6355" s="108" t="s">
        <v>11526</v>
      </c>
      <c r="H6355" s="108">
        <v>102030</v>
      </c>
      <c r="I6355" s="108" t="s">
        <v>151</v>
      </c>
      <c r="J6355" s="108" t="s">
        <v>151</v>
      </c>
      <c r="K6355" s="108" t="s">
        <v>151</v>
      </c>
      <c r="L6355" s="108" t="s">
        <v>4352</v>
      </c>
      <c r="M6355" s="108" t="s">
        <v>151</v>
      </c>
      <c r="O6355" s="31" t="s">
        <v>3899</v>
      </c>
      <c r="R6355" s="31" t="s">
        <v>1747</v>
      </c>
      <c r="S6355" s="6" t="e">
        <v>#N/A</v>
      </c>
      <c r="T6355" s="6" t="e">
        <v>#N/A</v>
      </c>
      <c r="V6355" s="88">
        <v>44076</v>
      </c>
    </row>
    <row r="6356" spans="1:22" s="108" customFormat="1" x14ac:dyDescent="0.25">
      <c r="A6356" s="108" t="s">
        <v>11529</v>
      </c>
      <c r="B6356" s="108" t="s">
        <v>9446</v>
      </c>
      <c r="C6356" s="108" t="s">
        <v>9443</v>
      </c>
      <c r="D6356" s="108" t="s">
        <v>9443</v>
      </c>
      <c r="E6356" s="46">
        <v>5967</v>
      </c>
      <c r="F6356" s="108" t="s">
        <v>9444</v>
      </c>
      <c r="G6356" s="108" t="s">
        <v>11527</v>
      </c>
      <c r="H6356" s="108" t="s">
        <v>11528</v>
      </c>
      <c r="I6356" s="108" t="s">
        <v>151</v>
      </c>
      <c r="J6356" s="108" t="s">
        <v>151</v>
      </c>
      <c r="K6356" s="108" t="s">
        <v>151</v>
      </c>
      <c r="L6356" s="108" t="s">
        <v>151</v>
      </c>
      <c r="M6356" s="108" t="s">
        <v>151</v>
      </c>
      <c r="O6356" s="31" t="s">
        <v>3899</v>
      </c>
      <c r="R6356" s="31" t="s">
        <v>1747</v>
      </c>
      <c r="S6356" s="6" t="e">
        <v>#N/A</v>
      </c>
      <c r="T6356" s="6" t="e">
        <v>#N/A</v>
      </c>
      <c r="V6356" s="88">
        <v>44078</v>
      </c>
    </row>
    <row r="6357" spans="1:22" x14ac:dyDescent="0.25">
      <c r="A6357" t="s">
        <v>11533</v>
      </c>
      <c r="B6357" t="s">
        <v>11530</v>
      </c>
      <c r="C6357" t="s">
        <v>11531</v>
      </c>
      <c r="D6357" s="108" t="s">
        <v>11531</v>
      </c>
      <c r="E6357" s="46">
        <v>7273</v>
      </c>
      <c r="F6357" t="s">
        <v>11532</v>
      </c>
      <c r="G6357" t="s">
        <v>11534</v>
      </c>
      <c r="H6357" t="s">
        <v>11535</v>
      </c>
      <c r="I6357" t="s">
        <v>151</v>
      </c>
      <c r="J6357" t="s">
        <v>151</v>
      </c>
      <c r="K6357" t="s">
        <v>151</v>
      </c>
      <c r="L6357" t="s">
        <v>4352</v>
      </c>
      <c r="M6357" t="s">
        <v>151</v>
      </c>
      <c r="O6357" s="31" t="s">
        <v>3899</v>
      </c>
      <c r="P6357" s="108"/>
      <c r="Q6357" s="108"/>
      <c r="R6357" s="31" t="s">
        <v>1748</v>
      </c>
      <c r="S6357" s="108" t="e">
        <v>#N/A</v>
      </c>
      <c r="T6357" s="108" t="e">
        <v>#N/A</v>
      </c>
      <c r="V6357" s="88">
        <v>44078</v>
      </c>
    </row>
    <row r="6358" spans="1:22" s="91" customFormat="1" x14ac:dyDescent="0.25">
      <c r="A6358" s="91" t="s">
        <v>11539</v>
      </c>
      <c r="B6358" s="91" t="s">
        <v>11536</v>
      </c>
      <c r="C6358" s="91" t="s">
        <v>11537</v>
      </c>
      <c r="D6358" s="91" t="s">
        <v>11537</v>
      </c>
      <c r="F6358" s="91" t="s">
        <v>11538</v>
      </c>
      <c r="G6358" s="91" t="s">
        <v>11540</v>
      </c>
      <c r="H6358" s="91" t="s">
        <v>11541</v>
      </c>
      <c r="O6358" s="86" t="s">
        <v>3899</v>
      </c>
      <c r="R6358" s="86" t="s">
        <v>1748</v>
      </c>
      <c r="S6358" s="91" t="e">
        <v>#N/A</v>
      </c>
      <c r="T6358" s="91" t="e">
        <v>#N/A</v>
      </c>
      <c r="V6358" s="94">
        <v>44078</v>
      </c>
    </row>
    <row r="6359" spans="1:22" x14ac:dyDescent="0.25">
      <c r="A6359" t="s">
        <v>11549</v>
      </c>
      <c r="B6359" t="s">
        <v>11542</v>
      </c>
      <c r="C6359" t="s">
        <v>11543</v>
      </c>
      <c r="D6359" s="108" t="s">
        <v>11543</v>
      </c>
      <c r="E6359" s="46">
        <v>5816</v>
      </c>
      <c r="F6359" t="s">
        <v>11546</v>
      </c>
      <c r="G6359" s="108" t="s">
        <v>6447</v>
      </c>
      <c r="H6359" s="108" t="s">
        <v>6448</v>
      </c>
      <c r="I6359" t="s">
        <v>151</v>
      </c>
      <c r="J6359" t="s">
        <v>151</v>
      </c>
      <c r="K6359" t="s">
        <v>151</v>
      </c>
      <c r="L6359" s="108" t="s">
        <v>4352</v>
      </c>
      <c r="M6359" s="108" t="s">
        <v>151</v>
      </c>
      <c r="O6359" s="31" t="s">
        <v>3899</v>
      </c>
      <c r="P6359" s="108"/>
      <c r="Q6359" s="108"/>
      <c r="R6359" s="31" t="s">
        <v>1742</v>
      </c>
      <c r="S6359" s="108" t="s">
        <v>6380</v>
      </c>
      <c r="T6359" s="108" t="e">
        <v>#N/A</v>
      </c>
      <c r="V6359" s="88">
        <v>44078</v>
      </c>
    </row>
    <row r="6360" spans="1:22" x14ac:dyDescent="0.25">
      <c r="A6360" t="s">
        <v>11550</v>
      </c>
      <c r="B6360" t="s">
        <v>6770</v>
      </c>
      <c r="C6360" t="s">
        <v>11544</v>
      </c>
      <c r="D6360" s="108" t="s">
        <v>11544</v>
      </c>
      <c r="E6360" s="46">
        <v>5816</v>
      </c>
      <c r="F6360" t="s">
        <v>11547</v>
      </c>
      <c r="G6360" s="108" t="s">
        <v>6447</v>
      </c>
      <c r="H6360" s="108" t="s">
        <v>6448</v>
      </c>
      <c r="I6360" s="108" t="s">
        <v>151</v>
      </c>
      <c r="J6360" s="108" t="s">
        <v>151</v>
      </c>
      <c r="K6360" s="108" t="s">
        <v>151</v>
      </c>
      <c r="L6360" s="108" t="s">
        <v>4352</v>
      </c>
      <c r="M6360" s="108" t="s">
        <v>151</v>
      </c>
      <c r="O6360" s="31" t="s">
        <v>3899</v>
      </c>
      <c r="P6360" s="108"/>
      <c r="Q6360" s="108"/>
      <c r="R6360" s="31" t="s">
        <v>1742</v>
      </c>
      <c r="S6360" s="108" t="s">
        <v>6380</v>
      </c>
      <c r="T6360" s="108" t="e">
        <v>#N/A</v>
      </c>
      <c r="V6360" s="88">
        <v>44078</v>
      </c>
    </row>
    <row r="6361" spans="1:22" x14ac:dyDescent="0.25">
      <c r="A6361" t="s">
        <v>11551</v>
      </c>
      <c r="B6361" t="s">
        <v>59</v>
      </c>
      <c r="C6361" t="s">
        <v>11545</v>
      </c>
      <c r="D6361" s="108" t="s">
        <v>11545</v>
      </c>
      <c r="E6361" s="46">
        <v>5816</v>
      </c>
      <c r="F6361" t="s">
        <v>11548</v>
      </c>
      <c r="G6361" s="108" t="s">
        <v>6447</v>
      </c>
      <c r="H6361" s="108" t="s">
        <v>6448</v>
      </c>
      <c r="I6361" t="s">
        <v>151</v>
      </c>
      <c r="J6361" t="s">
        <v>151</v>
      </c>
      <c r="K6361" t="s">
        <v>151</v>
      </c>
      <c r="L6361" s="108" t="s">
        <v>4352</v>
      </c>
      <c r="M6361" t="s">
        <v>151</v>
      </c>
      <c r="O6361" s="31" t="s">
        <v>3899</v>
      </c>
      <c r="P6361" s="108"/>
      <c r="Q6361" s="108"/>
      <c r="R6361" s="31" t="s">
        <v>1742</v>
      </c>
      <c r="S6361" s="108" t="s">
        <v>6380</v>
      </c>
      <c r="T6361" s="108" t="e">
        <v>#N/A</v>
      </c>
      <c r="V6361" s="88">
        <v>44078</v>
      </c>
    </row>
    <row r="6362" spans="1:22" x14ac:dyDescent="0.25">
      <c r="A6362" t="s">
        <v>10851</v>
      </c>
      <c r="B6362" t="s">
        <v>9177</v>
      </c>
      <c r="C6362" t="s">
        <v>9548</v>
      </c>
      <c r="D6362" t="s">
        <v>9548</v>
      </c>
      <c r="E6362" s="46">
        <v>5967</v>
      </c>
      <c r="F6362" t="s">
        <v>10852</v>
      </c>
      <c r="G6362" t="s">
        <v>10853</v>
      </c>
      <c r="H6362" t="s">
        <v>10854</v>
      </c>
      <c r="I6362" s="108" t="s">
        <v>151</v>
      </c>
      <c r="J6362" s="108" t="s">
        <v>151</v>
      </c>
      <c r="K6362" s="108" t="s">
        <v>151</v>
      </c>
      <c r="L6362" s="108" t="s">
        <v>151</v>
      </c>
      <c r="M6362" s="108" t="s">
        <v>151</v>
      </c>
      <c r="O6362" s="31" t="s">
        <v>3899</v>
      </c>
      <c r="P6362" s="108"/>
      <c r="Q6362" s="108"/>
      <c r="R6362" s="31" t="s">
        <v>1742</v>
      </c>
      <c r="S6362" s="108" t="s">
        <v>6380</v>
      </c>
      <c r="T6362" s="108" t="e">
        <v>#N/A</v>
      </c>
      <c r="V6362" s="88">
        <v>44082</v>
      </c>
    </row>
    <row r="6363" spans="1:22" x14ac:dyDescent="0.25">
      <c r="A6363" t="s">
        <v>10855</v>
      </c>
      <c r="B6363" t="s">
        <v>9168</v>
      </c>
      <c r="C6363" t="s">
        <v>9543</v>
      </c>
      <c r="D6363" t="s">
        <v>9543</v>
      </c>
      <c r="E6363" s="46">
        <v>5967</v>
      </c>
      <c r="F6363" t="s">
        <v>10856</v>
      </c>
      <c r="G6363" t="s">
        <v>10866</v>
      </c>
      <c r="H6363" t="s">
        <v>10867</v>
      </c>
      <c r="I6363" t="s">
        <v>151</v>
      </c>
      <c r="J6363" t="s">
        <v>151</v>
      </c>
      <c r="K6363" t="s">
        <v>151</v>
      </c>
      <c r="L6363" s="108" t="s">
        <v>151</v>
      </c>
      <c r="M6363" t="s">
        <v>151</v>
      </c>
      <c r="O6363" s="31" t="s">
        <v>3899</v>
      </c>
      <c r="P6363" s="108"/>
      <c r="Q6363" s="108"/>
      <c r="R6363" s="31" t="s">
        <v>1742</v>
      </c>
      <c r="S6363" s="108" t="s">
        <v>6380</v>
      </c>
      <c r="T6363" s="108" t="e">
        <v>#N/A</v>
      </c>
      <c r="V6363" s="88">
        <v>44082</v>
      </c>
    </row>
    <row r="6364" spans="1:22" x14ac:dyDescent="0.25">
      <c r="A6364" t="s">
        <v>10879</v>
      </c>
      <c r="B6364" t="s">
        <v>10539</v>
      </c>
      <c r="C6364" t="s">
        <v>10857</v>
      </c>
      <c r="D6364" t="s">
        <v>10857</v>
      </c>
      <c r="E6364" s="46">
        <v>5967</v>
      </c>
      <c r="F6364" t="s">
        <v>10862</v>
      </c>
      <c r="G6364" t="s">
        <v>10868</v>
      </c>
      <c r="H6364" t="s">
        <v>10869</v>
      </c>
      <c r="I6364" t="s">
        <v>151</v>
      </c>
      <c r="J6364" t="s">
        <v>151</v>
      </c>
      <c r="K6364" t="s">
        <v>151</v>
      </c>
      <c r="L6364" t="s">
        <v>151</v>
      </c>
      <c r="M6364" t="s">
        <v>151</v>
      </c>
      <c r="O6364" s="31" t="s">
        <v>3899</v>
      </c>
      <c r="P6364" s="108"/>
      <c r="Q6364" s="108"/>
      <c r="R6364" s="31" t="s">
        <v>1742</v>
      </c>
      <c r="S6364" s="108" t="s">
        <v>6380</v>
      </c>
      <c r="T6364" s="108" t="e">
        <v>#N/A</v>
      </c>
      <c r="V6364" s="88">
        <v>44082</v>
      </c>
    </row>
    <row r="6365" spans="1:22" x14ac:dyDescent="0.25">
      <c r="A6365" t="s">
        <v>10870</v>
      </c>
      <c r="B6365" t="s">
        <v>10858</v>
      </c>
      <c r="C6365" t="s">
        <v>10859</v>
      </c>
      <c r="D6365" t="s">
        <v>10859</v>
      </c>
      <c r="E6365" s="46">
        <v>5967</v>
      </c>
      <c r="F6365" t="s">
        <v>10863</v>
      </c>
      <c r="G6365" t="s">
        <v>10871</v>
      </c>
      <c r="H6365" t="s">
        <v>10872</v>
      </c>
      <c r="I6365" t="s">
        <v>151</v>
      </c>
      <c r="J6365" t="s">
        <v>151</v>
      </c>
      <c r="K6365" t="s">
        <v>151</v>
      </c>
      <c r="L6365" s="108" t="s">
        <v>151</v>
      </c>
      <c r="M6365" t="s">
        <v>151</v>
      </c>
      <c r="O6365" s="31" t="s">
        <v>3899</v>
      </c>
      <c r="P6365" s="108"/>
      <c r="Q6365" s="108"/>
      <c r="R6365" s="31" t="s">
        <v>1742</v>
      </c>
      <c r="S6365" s="108" t="s">
        <v>6380</v>
      </c>
      <c r="T6365" s="108" t="e">
        <v>#N/A</v>
      </c>
      <c r="V6365" s="88">
        <v>44082</v>
      </c>
    </row>
    <row r="6366" spans="1:22" x14ac:dyDescent="0.25">
      <c r="A6366" t="s">
        <v>10873</v>
      </c>
      <c r="B6366" t="s">
        <v>3516</v>
      </c>
      <c r="C6366" t="s">
        <v>10860</v>
      </c>
      <c r="D6366" t="s">
        <v>10860</v>
      </c>
      <c r="E6366" s="46">
        <v>5967</v>
      </c>
      <c r="F6366" t="s">
        <v>10864</v>
      </c>
      <c r="G6366" t="s">
        <v>10874</v>
      </c>
      <c r="H6366" t="s">
        <v>10875</v>
      </c>
      <c r="I6366" s="108" t="s">
        <v>151</v>
      </c>
      <c r="J6366" s="108" t="s">
        <v>151</v>
      </c>
      <c r="K6366" s="108" t="s">
        <v>151</v>
      </c>
      <c r="L6366" s="108" t="s">
        <v>151</v>
      </c>
      <c r="M6366" s="108" t="s">
        <v>151</v>
      </c>
      <c r="O6366" s="31" t="s">
        <v>3899</v>
      </c>
      <c r="P6366" s="108"/>
      <c r="Q6366" s="108"/>
      <c r="R6366" s="31" t="s">
        <v>1742</v>
      </c>
      <c r="S6366" s="108" t="s">
        <v>6380</v>
      </c>
      <c r="T6366" s="108" t="e">
        <v>#N/A</v>
      </c>
      <c r="V6366" s="88">
        <v>44082</v>
      </c>
    </row>
    <row r="6367" spans="1:22" x14ac:dyDescent="0.25">
      <c r="A6367" t="s">
        <v>10876</v>
      </c>
      <c r="B6367" t="s">
        <v>4167</v>
      </c>
      <c r="C6367" t="s">
        <v>10861</v>
      </c>
      <c r="D6367" t="s">
        <v>10861</v>
      </c>
      <c r="E6367" s="46">
        <v>5967</v>
      </c>
      <c r="F6367" t="s">
        <v>10865</v>
      </c>
      <c r="G6367" t="s">
        <v>10877</v>
      </c>
      <c r="H6367" t="s">
        <v>10878</v>
      </c>
      <c r="I6367" s="108" t="s">
        <v>151</v>
      </c>
      <c r="J6367" s="108" t="s">
        <v>151</v>
      </c>
      <c r="K6367" s="108" t="s">
        <v>151</v>
      </c>
      <c r="L6367" s="108" t="s">
        <v>151</v>
      </c>
      <c r="M6367" s="108" t="s">
        <v>151</v>
      </c>
      <c r="O6367" s="31" t="s">
        <v>3899</v>
      </c>
      <c r="P6367" s="108"/>
      <c r="Q6367" s="108"/>
      <c r="R6367" s="31" t="s">
        <v>1742</v>
      </c>
      <c r="S6367" s="108" t="s">
        <v>6380</v>
      </c>
      <c r="T6367" s="108" t="e">
        <v>#N/A</v>
      </c>
      <c r="V6367" s="88">
        <v>44082</v>
      </c>
    </row>
    <row r="6368" spans="1:22" s="108" customFormat="1" x14ac:dyDescent="0.25">
      <c r="A6368" s="108" t="s">
        <v>11558</v>
      </c>
      <c r="B6368" s="108" t="s">
        <v>11552</v>
      </c>
      <c r="C6368" s="108" t="s">
        <v>11553</v>
      </c>
      <c r="D6368" s="108" t="s">
        <v>11553</v>
      </c>
      <c r="E6368" s="46">
        <v>7273</v>
      </c>
      <c r="F6368" s="108" t="s">
        <v>11556</v>
      </c>
      <c r="G6368" s="108" t="s">
        <v>11559</v>
      </c>
      <c r="H6368" s="108" t="s">
        <v>11560</v>
      </c>
      <c r="I6368" s="108" t="s">
        <v>151</v>
      </c>
      <c r="J6368" s="108" t="s">
        <v>151</v>
      </c>
      <c r="K6368" s="108" t="s">
        <v>151</v>
      </c>
      <c r="L6368" s="108" t="s">
        <v>4352</v>
      </c>
      <c r="M6368" s="108" t="s">
        <v>151</v>
      </c>
      <c r="O6368" s="31" t="s">
        <v>3899</v>
      </c>
      <c r="R6368" s="31" t="s">
        <v>1747</v>
      </c>
      <c r="S6368" s="108" t="e">
        <v>#N/A</v>
      </c>
      <c r="T6368" s="108" t="e">
        <v>#N/A</v>
      </c>
      <c r="V6368" s="88">
        <v>44083</v>
      </c>
    </row>
    <row r="6369" spans="1:27" s="108" customFormat="1" x14ac:dyDescent="0.25">
      <c r="A6369" s="108" t="s">
        <v>11561</v>
      </c>
      <c r="B6369" s="108" t="s">
        <v>11554</v>
      </c>
      <c r="C6369" s="108" t="s">
        <v>11555</v>
      </c>
      <c r="D6369" s="108" t="s">
        <v>11555</v>
      </c>
      <c r="E6369" s="46">
        <v>5967</v>
      </c>
      <c r="F6369" s="108" t="s">
        <v>11557</v>
      </c>
      <c r="G6369" s="108">
        <v>83838</v>
      </c>
      <c r="H6369" s="108">
        <v>93939</v>
      </c>
      <c r="I6369" s="108" t="s">
        <v>151</v>
      </c>
      <c r="J6369" s="108" t="s">
        <v>151</v>
      </c>
      <c r="K6369" s="108" t="s">
        <v>151</v>
      </c>
      <c r="L6369" s="108" t="s">
        <v>151</v>
      </c>
      <c r="M6369" s="108" t="s">
        <v>151</v>
      </c>
      <c r="O6369" s="31" t="s">
        <v>3899</v>
      </c>
      <c r="R6369" s="31" t="s">
        <v>1747</v>
      </c>
      <c r="S6369" s="108" t="e">
        <v>#N/A</v>
      </c>
      <c r="T6369" s="108" t="e">
        <v>#N/A</v>
      </c>
      <c r="V6369" s="88">
        <v>44083</v>
      </c>
    </row>
    <row r="6370" spans="1:27" s="91" customFormat="1" x14ac:dyDescent="0.25">
      <c r="A6370" s="91" t="s">
        <v>11568</v>
      </c>
      <c r="B6370" s="91" t="s">
        <v>11564</v>
      </c>
      <c r="C6370" s="91" t="s">
        <v>11564</v>
      </c>
      <c r="D6370" s="91" t="s">
        <v>11564</v>
      </c>
      <c r="E6370" s="92">
        <v>742</v>
      </c>
      <c r="F6370" s="91" t="s">
        <v>11566</v>
      </c>
      <c r="G6370" s="91" t="s">
        <v>4352</v>
      </c>
      <c r="H6370" s="91" t="s">
        <v>4352</v>
      </c>
      <c r="L6370" s="91" t="s">
        <v>4352</v>
      </c>
      <c r="M6370" s="91" t="s">
        <v>151</v>
      </c>
      <c r="O6370" s="86" t="s">
        <v>3898</v>
      </c>
      <c r="R6370" s="86" t="s">
        <v>9670</v>
      </c>
      <c r="S6370" s="91" t="s">
        <v>9671</v>
      </c>
      <c r="T6370" s="91" t="s">
        <v>11372</v>
      </c>
      <c r="V6370" s="94">
        <v>44084</v>
      </c>
    </row>
    <row r="6371" spans="1:27" s="91" customFormat="1" x14ac:dyDescent="0.25">
      <c r="A6371" s="91" t="s">
        <v>11568</v>
      </c>
      <c r="B6371" s="91" t="s">
        <v>11565</v>
      </c>
      <c r="C6371" s="91" t="s">
        <v>11565</v>
      </c>
      <c r="D6371" s="91" t="s">
        <v>11565</v>
      </c>
      <c r="E6371" s="92">
        <v>742</v>
      </c>
      <c r="F6371" s="91" t="s">
        <v>11567</v>
      </c>
      <c r="G6371" s="91" t="s">
        <v>4352</v>
      </c>
      <c r="H6371" s="91" t="s">
        <v>4352</v>
      </c>
      <c r="L6371" s="91" t="s">
        <v>4352</v>
      </c>
      <c r="M6371" s="91" t="s">
        <v>151</v>
      </c>
      <c r="O6371" s="86" t="s">
        <v>3898</v>
      </c>
      <c r="R6371" s="86" t="s">
        <v>9670</v>
      </c>
      <c r="S6371" s="91" t="s">
        <v>9671</v>
      </c>
      <c r="T6371" s="91" t="s">
        <v>11372</v>
      </c>
      <c r="V6371" s="94">
        <v>44084</v>
      </c>
    </row>
    <row r="6372" spans="1:27" s="91" customFormat="1" x14ac:dyDescent="0.25">
      <c r="A6372" s="91" t="s">
        <v>11569</v>
      </c>
      <c r="B6372" s="91" t="s">
        <v>4960</v>
      </c>
      <c r="C6372" s="91" t="s">
        <v>987</v>
      </c>
      <c r="D6372" s="91" t="str">
        <f>C6372</f>
        <v>MBI*PROBILLER.COM BZ</v>
      </c>
      <c r="E6372" s="92" t="s">
        <v>1690</v>
      </c>
      <c r="F6372" s="91" t="s">
        <v>996</v>
      </c>
      <c r="G6372" s="91" t="s">
        <v>11570</v>
      </c>
      <c r="H6372" s="91" t="s">
        <v>11571</v>
      </c>
      <c r="I6372" s="91" t="s">
        <v>151</v>
      </c>
      <c r="J6372" s="91" t="s">
        <v>151</v>
      </c>
      <c r="K6372" s="91" t="s">
        <v>151</v>
      </c>
      <c r="L6372" s="91" t="s">
        <v>151</v>
      </c>
      <c r="M6372" s="91" t="s">
        <v>151</v>
      </c>
      <c r="N6372" s="108"/>
      <c r="O6372" s="86" t="s">
        <v>3899</v>
      </c>
      <c r="P6372" s="108"/>
      <c r="Q6372" s="108"/>
      <c r="R6372" s="86" t="s">
        <v>1744</v>
      </c>
      <c r="S6372" s="91" t="e">
        <v>#N/A</v>
      </c>
      <c r="T6372" s="91" t="e">
        <v>#N/A</v>
      </c>
      <c r="U6372" s="108"/>
      <c r="V6372" s="94">
        <v>44084</v>
      </c>
      <c r="W6372" s="108"/>
      <c r="X6372" s="108"/>
      <c r="Y6372" s="108"/>
      <c r="Z6372" s="108"/>
      <c r="AA6372" s="108"/>
    </row>
    <row r="6373" spans="1:27" s="108" customFormat="1" x14ac:dyDescent="0.25">
      <c r="A6373" s="108" t="s">
        <v>11575</v>
      </c>
      <c r="B6373" s="108" t="s">
        <v>11572</v>
      </c>
      <c r="C6373" s="108" t="s">
        <v>11573</v>
      </c>
      <c r="D6373" s="108" t="s">
        <v>11573</v>
      </c>
      <c r="E6373" s="46">
        <v>4899</v>
      </c>
      <c r="F6373" s="108" t="s">
        <v>11574</v>
      </c>
      <c r="G6373" s="108" t="s">
        <v>11526</v>
      </c>
      <c r="H6373" s="108">
        <v>102030</v>
      </c>
      <c r="I6373" s="108" t="s">
        <v>151</v>
      </c>
      <c r="J6373" s="108" t="s">
        <v>151</v>
      </c>
      <c r="K6373" s="108" t="s">
        <v>151</v>
      </c>
      <c r="L6373" s="108" t="s">
        <v>4352</v>
      </c>
      <c r="M6373" s="108" t="s">
        <v>151</v>
      </c>
      <c r="O6373" s="31" t="s">
        <v>3899</v>
      </c>
      <c r="R6373" s="31" t="s">
        <v>1747</v>
      </c>
      <c r="S6373" s="108" t="e">
        <v>#N/A</v>
      </c>
      <c r="T6373" s="108" t="e">
        <v>#N/A</v>
      </c>
      <c r="V6373" s="88">
        <v>44085</v>
      </c>
    </row>
    <row r="6374" spans="1:27" x14ac:dyDescent="0.25">
      <c r="A6374" t="s">
        <v>11576</v>
      </c>
      <c r="B6374" s="108" t="s">
        <v>9240</v>
      </c>
      <c r="C6374" s="108" t="s">
        <v>7163</v>
      </c>
      <c r="D6374" s="108" t="s">
        <v>7163</v>
      </c>
      <c r="E6374" s="46">
        <v>5967</v>
      </c>
      <c r="F6374" s="108" t="s">
        <v>7162</v>
      </c>
      <c r="G6374" t="s">
        <v>7164</v>
      </c>
      <c r="H6374" t="s">
        <v>11521</v>
      </c>
      <c r="I6374" s="108" t="s">
        <v>151</v>
      </c>
      <c r="J6374" s="108" t="s">
        <v>151</v>
      </c>
      <c r="K6374" s="108" t="s">
        <v>151</v>
      </c>
      <c r="L6374" s="108" t="s">
        <v>151</v>
      </c>
      <c r="M6374" s="108" t="s">
        <v>151</v>
      </c>
      <c r="O6374" s="31" t="s">
        <v>3899</v>
      </c>
      <c r="P6374" s="113"/>
      <c r="Q6374" s="113"/>
      <c r="R6374" s="31" t="s">
        <v>6742</v>
      </c>
      <c r="S6374" s="6" t="e">
        <v>#N/A</v>
      </c>
      <c r="T6374" s="6" t="e">
        <v>#N/A</v>
      </c>
      <c r="V6374" s="88">
        <v>44088</v>
      </c>
    </row>
    <row r="6375" spans="1:27" x14ac:dyDescent="0.25">
      <c r="A6375" t="s">
        <v>11577</v>
      </c>
      <c r="B6375" s="108" t="s">
        <v>9240</v>
      </c>
      <c r="C6375" s="108" t="s">
        <v>7163</v>
      </c>
      <c r="D6375" s="108" t="s">
        <v>7163</v>
      </c>
      <c r="E6375" s="46">
        <v>5967</v>
      </c>
      <c r="F6375" s="108" t="s">
        <v>7162</v>
      </c>
      <c r="G6375" t="s">
        <v>7164</v>
      </c>
      <c r="H6375" t="s">
        <v>11521</v>
      </c>
      <c r="I6375" s="108" t="s">
        <v>151</v>
      </c>
      <c r="J6375" s="108" t="s">
        <v>151</v>
      </c>
      <c r="K6375" s="108" t="s">
        <v>151</v>
      </c>
      <c r="L6375" s="108" t="s">
        <v>151</v>
      </c>
      <c r="M6375" s="108" t="s">
        <v>151</v>
      </c>
      <c r="O6375" s="31" t="s">
        <v>3899</v>
      </c>
      <c r="P6375" s="113"/>
      <c r="Q6375" s="113"/>
      <c r="R6375" s="31" t="s">
        <v>6742</v>
      </c>
      <c r="S6375" s="6" t="e">
        <v>#N/A</v>
      </c>
      <c r="T6375" s="6" t="e">
        <v>#N/A</v>
      </c>
      <c r="V6375" s="88">
        <v>44088</v>
      </c>
    </row>
    <row r="6376" spans="1:27" s="91" customFormat="1" x14ac:dyDescent="0.25">
      <c r="A6376" s="91" t="s">
        <v>11578</v>
      </c>
      <c r="B6376" s="91" t="s">
        <v>9240</v>
      </c>
      <c r="C6376" s="91" t="s">
        <v>7163</v>
      </c>
      <c r="D6376" s="91" t="s">
        <v>7163</v>
      </c>
      <c r="E6376" s="92">
        <v>5967</v>
      </c>
      <c r="F6376" s="91" t="s">
        <v>7162</v>
      </c>
      <c r="G6376" s="91" t="s">
        <v>7164</v>
      </c>
      <c r="H6376" s="91" t="s">
        <v>11521</v>
      </c>
      <c r="I6376" s="91" t="s">
        <v>151</v>
      </c>
      <c r="J6376" s="91" t="s">
        <v>151</v>
      </c>
      <c r="K6376" s="91" t="s">
        <v>151</v>
      </c>
      <c r="L6376" s="91" t="s">
        <v>151</v>
      </c>
      <c r="M6376" s="91" t="s">
        <v>151</v>
      </c>
      <c r="O6376" s="86" t="s">
        <v>3899</v>
      </c>
      <c r="R6376" s="86" t="s">
        <v>6742</v>
      </c>
      <c r="S6376" s="64" t="e">
        <v>#N/A</v>
      </c>
      <c r="T6376" s="64" t="e">
        <v>#N/A</v>
      </c>
      <c r="V6376" s="94">
        <v>44088</v>
      </c>
    </row>
    <row r="6377" spans="1:27" s="91" customFormat="1" x14ac:dyDescent="0.25">
      <c r="A6377" s="91" t="s">
        <v>11579</v>
      </c>
      <c r="B6377" s="91" t="s">
        <v>9240</v>
      </c>
      <c r="C6377" s="91" t="s">
        <v>7163</v>
      </c>
      <c r="D6377" s="91" t="s">
        <v>7163</v>
      </c>
      <c r="E6377" s="92">
        <v>5967</v>
      </c>
      <c r="F6377" s="91" t="s">
        <v>7162</v>
      </c>
      <c r="G6377" s="91" t="s">
        <v>7164</v>
      </c>
      <c r="H6377" s="91" t="s">
        <v>11521</v>
      </c>
      <c r="I6377" s="91" t="s">
        <v>151</v>
      </c>
      <c r="J6377" s="91" t="s">
        <v>151</v>
      </c>
      <c r="K6377" s="91" t="s">
        <v>151</v>
      </c>
      <c r="L6377" s="91" t="s">
        <v>151</v>
      </c>
      <c r="M6377" s="91" t="s">
        <v>151</v>
      </c>
      <c r="O6377" s="86" t="s">
        <v>3899</v>
      </c>
      <c r="R6377" s="86" t="s">
        <v>6742</v>
      </c>
      <c r="S6377" s="64" t="e">
        <v>#N/A</v>
      </c>
      <c r="T6377" s="64" t="e">
        <v>#N/A</v>
      </c>
      <c r="V6377" s="94">
        <v>44088</v>
      </c>
    </row>
    <row r="6378" spans="1:27" x14ac:dyDescent="0.25">
      <c r="A6378" t="s">
        <v>11580</v>
      </c>
      <c r="B6378" s="108" t="s">
        <v>9240</v>
      </c>
      <c r="C6378" s="108" t="s">
        <v>7163</v>
      </c>
      <c r="D6378" s="108" t="s">
        <v>7163</v>
      </c>
      <c r="E6378" s="46">
        <v>5967</v>
      </c>
      <c r="F6378" s="108" t="s">
        <v>7162</v>
      </c>
      <c r="G6378" t="s">
        <v>7164</v>
      </c>
      <c r="H6378" t="s">
        <v>11584</v>
      </c>
      <c r="I6378" s="108" t="s">
        <v>151</v>
      </c>
      <c r="J6378" s="108" t="s">
        <v>151</v>
      </c>
      <c r="K6378" s="108" t="s">
        <v>151</v>
      </c>
      <c r="L6378" s="108" t="s">
        <v>151</v>
      </c>
      <c r="M6378" s="108" t="s">
        <v>151</v>
      </c>
      <c r="O6378" s="31" t="s">
        <v>3899</v>
      </c>
      <c r="P6378" s="113"/>
      <c r="Q6378" s="113"/>
      <c r="R6378" s="31" t="s">
        <v>6742</v>
      </c>
      <c r="S6378" s="6" t="e">
        <v>#N/A</v>
      </c>
      <c r="T6378" s="6" t="e">
        <v>#N/A</v>
      </c>
      <c r="V6378" s="88">
        <v>44088</v>
      </c>
    </row>
    <row r="6379" spans="1:27" x14ac:dyDescent="0.25">
      <c r="A6379" t="s">
        <v>11581</v>
      </c>
      <c r="B6379" s="108" t="s">
        <v>9240</v>
      </c>
      <c r="C6379" s="108" t="s">
        <v>7163</v>
      </c>
      <c r="D6379" s="108" t="s">
        <v>7163</v>
      </c>
      <c r="E6379" s="46">
        <v>5967</v>
      </c>
      <c r="F6379" s="108" t="s">
        <v>7162</v>
      </c>
      <c r="G6379" t="s">
        <v>11519</v>
      </c>
      <c r="H6379" t="s">
        <v>11585</v>
      </c>
      <c r="I6379" s="108" t="s">
        <v>151</v>
      </c>
      <c r="J6379" s="108" t="s">
        <v>151</v>
      </c>
      <c r="K6379" s="108" t="s">
        <v>151</v>
      </c>
      <c r="L6379" s="108" t="s">
        <v>151</v>
      </c>
      <c r="M6379" s="108" t="s">
        <v>151</v>
      </c>
      <c r="O6379" s="31" t="s">
        <v>3899</v>
      </c>
      <c r="P6379" s="113"/>
      <c r="Q6379" s="113"/>
      <c r="R6379" s="31" t="s">
        <v>6742</v>
      </c>
      <c r="S6379" s="6" t="e">
        <v>#N/A</v>
      </c>
      <c r="T6379" s="6" t="e">
        <v>#N/A</v>
      </c>
      <c r="V6379" s="88">
        <v>44088</v>
      </c>
    </row>
    <row r="6380" spans="1:27" s="91" customFormat="1" x14ac:dyDescent="0.25">
      <c r="A6380" s="91" t="s">
        <v>11582</v>
      </c>
      <c r="B6380" s="91" t="s">
        <v>9240</v>
      </c>
      <c r="C6380" s="91" t="s">
        <v>7163</v>
      </c>
      <c r="D6380" s="91" t="s">
        <v>7163</v>
      </c>
      <c r="E6380" s="92">
        <v>5967</v>
      </c>
      <c r="F6380" s="91" t="s">
        <v>7162</v>
      </c>
      <c r="G6380" s="91" t="s">
        <v>7164</v>
      </c>
      <c r="H6380" s="91" t="s">
        <v>11584</v>
      </c>
      <c r="I6380" s="91" t="s">
        <v>151</v>
      </c>
      <c r="J6380" s="91" t="s">
        <v>151</v>
      </c>
      <c r="K6380" s="91" t="s">
        <v>151</v>
      </c>
      <c r="L6380" s="91" t="s">
        <v>151</v>
      </c>
      <c r="M6380" s="91" t="s">
        <v>151</v>
      </c>
      <c r="N6380"/>
      <c r="O6380" s="86" t="s">
        <v>3899</v>
      </c>
      <c r="P6380" s="113"/>
      <c r="Q6380" s="113"/>
      <c r="R6380" s="86" t="s">
        <v>6742</v>
      </c>
      <c r="S6380" s="64" t="e">
        <v>#N/A</v>
      </c>
      <c r="T6380" s="64" t="e">
        <v>#N/A</v>
      </c>
      <c r="U6380"/>
      <c r="V6380" s="94">
        <v>44088</v>
      </c>
      <c r="W6380"/>
      <c r="X6380"/>
      <c r="Y6380"/>
      <c r="Z6380"/>
      <c r="AA6380"/>
    </row>
    <row r="6381" spans="1:27" x14ac:dyDescent="0.25">
      <c r="A6381" t="s">
        <v>11583</v>
      </c>
      <c r="B6381" s="108" t="s">
        <v>9240</v>
      </c>
      <c r="C6381" s="108" t="s">
        <v>7163</v>
      </c>
      <c r="D6381" s="108" t="s">
        <v>7163</v>
      </c>
      <c r="E6381" s="46">
        <v>5967</v>
      </c>
      <c r="F6381" s="108" t="s">
        <v>7162</v>
      </c>
      <c r="G6381" t="s">
        <v>11519</v>
      </c>
      <c r="H6381" t="s">
        <v>11586</v>
      </c>
      <c r="I6381" s="108" t="s">
        <v>151</v>
      </c>
      <c r="J6381" s="108" t="s">
        <v>151</v>
      </c>
      <c r="K6381" s="108" t="s">
        <v>151</v>
      </c>
      <c r="L6381" s="108" t="s">
        <v>151</v>
      </c>
      <c r="M6381" s="108" t="s">
        <v>151</v>
      </c>
      <c r="O6381" s="31" t="s">
        <v>3899</v>
      </c>
      <c r="P6381" s="113"/>
      <c r="Q6381" s="113"/>
      <c r="R6381" s="31" t="s">
        <v>6742</v>
      </c>
      <c r="S6381" s="6" t="e">
        <v>#N/A</v>
      </c>
      <c r="T6381" s="6" t="e">
        <v>#N/A</v>
      </c>
      <c r="V6381" s="88">
        <v>44088</v>
      </c>
    </row>
    <row r="6382" spans="1:27" x14ac:dyDescent="0.25">
      <c r="A6382" t="s">
        <v>11587</v>
      </c>
      <c r="B6382" t="s">
        <v>11588</v>
      </c>
      <c r="C6382" t="s">
        <v>11589</v>
      </c>
      <c r="D6382" s="108" t="s">
        <v>11589</v>
      </c>
      <c r="E6382" s="46">
        <v>5967</v>
      </c>
      <c r="F6382" t="s">
        <v>11590</v>
      </c>
      <c r="G6382">
        <v>1111</v>
      </c>
      <c r="H6382">
        <v>2222</v>
      </c>
      <c r="I6382" t="s">
        <v>151</v>
      </c>
      <c r="J6382" t="s">
        <v>151</v>
      </c>
      <c r="K6382" t="s">
        <v>151</v>
      </c>
      <c r="L6382" t="s">
        <v>151</v>
      </c>
      <c r="M6382" t="s">
        <v>151</v>
      </c>
      <c r="O6382" s="31" t="s">
        <v>3899</v>
      </c>
      <c r="P6382" s="108"/>
      <c r="Q6382" s="108"/>
      <c r="R6382" s="31" t="s">
        <v>1747</v>
      </c>
      <c r="S6382" s="108" t="e">
        <v>#N/A</v>
      </c>
      <c r="T6382" s="108" t="e">
        <v>#N/A</v>
      </c>
      <c r="V6382" s="88">
        <v>44088</v>
      </c>
    </row>
    <row r="6383" spans="1:27" x14ac:dyDescent="0.25">
      <c r="A6383" t="s">
        <v>11591</v>
      </c>
      <c r="B6383" t="s">
        <v>11592</v>
      </c>
      <c r="C6383" t="s">
        <v>11593</v>
      </c>
      <c r="D6383" s="108" t="s">
        <v>11593</v>
      </c>
      <c r="E6383" s="46">
        <v>8641</v>
      </c>
      <c r="F6383" t="s">
        <v>11594</v>
      </c>
      <c r="G6383" t="s">
        <v>4352</v>
      </c>
      <c r="H6383" s="108" t="s">
        <v>4352</v>
      </c>
      <c r="I6383" t="s">
        <v>151</v>
      </c>
      <c r="J6383" t="s">
        <v>151</v>
      </c>
      <c r="K6383" t="s">
        <v>151</v>
      </c>
      <c r="L6383" t="s">
        <v>4352</v>
      </c>
      <c r="M6383" t="s">
        <v>151</v>
      </c>
      <c r="O6383" s="31" t="s">
        <v>3899</v>
      </c>
      <c r="R6383" s="31" t="s">
        <v>11595</v>
      </c>
      <c r="S6383" t="s">
        <v>5272</v>
      </c>
      <c r="T6383" s="108" t="e">
        <v>#N/A</v>
      </c>
      <c r="V6383" s="88">
        <v>44089</v>
      </c>
    </row>
    <row r="6384" spans="1:27" s="108" customFormat="1" x14ac:dyDescent="0.25">
      <c r="A6384" s="108" t="s">
        <v>2780</v>
      </c>
      <c r="B6384" s="108" t="s">
        <v>11596</v>
      </c>
      <c r="C6384" s="108" t="s">
        <v>11597</v>
      </c>
      <c r="D6384" s="108" t="s">
        <v>11597</v>
      </c>
      <c r="E6384" s="46">
        <v>5967</v>
      </c>
      <c r="F6384" s="108" t="s">
        <v>11598</v>
      </c>
      <c r="G6384" s="108" t="s">
        <v>10848</v>
      </c>
      <c r="H6384" s="108" t="s">
        <v>10848</v>
      </c>
      <c r="I6384" s="108" t="s">
        <v>151</v>
      </c>
      <c r="J6384" s="108" t="s">
        <v>151</v>
      </c>
      <c r="K6384" s="108" t="s">
        <v>151</v>
      </c>
      <c r="L6384" s="108" t="s">
        <v>151</v>
      </c>
      <c r="M6384" s="108" t="s">
        <v>151</v>
      </c>
      <c r="O6384" s="31" t="s">
        <v>3899</v>
      </c>
      <c r="R6384" s="31" t="s">
        <v>1748</v>
      </c>
      <c r="S6384" s="108" t="e">
        <v>#N/A</v>
      </c>
      <c r="T6384" s="108" t="e">
        <v>#N/A</v>
      </c>
      <c r="V6384" s="88">
        <v>44090</v>
      </c>
    </row>
    <row r="6385" spans="1:27" s="108" customFormat="1" x14ac:dyDescent="0.25">
      <c r="A6385" s="108" t="s">
        <v>2782</v>
      </c>
      <c r="B6385" s="108" t="s">
        <v>11596</v>
      </c>
      <c r="C6385" s="108" t="s">
        <v>11597</v>
      </c>
      <c r="D6385" s="108" t="s">
        <v>11597</v>
      </c>
      <c r="E6385" s="46">
        <v>5967</v>
      </c>
      <c r="F6385" s="108" t="s">
        <v>11598</v>
      </c>
      <c r="G6385" s="108" t="s">
        <v>10848</v>
      </c>
      <c r="H6385" s="108" t="s">
        <v>10848</v>
      </c>
      <c r="I6385" s="108" t="s">
        <v>151</v>
      </c>
      <c r="J6385" s="108" t="s">
        <v>151</v>
      </c>
      <c r="K6385" s="108" t="s">
        <v>151</v>
      </c>
      <c r="L6385" s="108" t="s">
        <v>151</v>
      </c>
      <c r="M6385" s="108" t="s">
        <v>151</v>
      </c>
      <c r="O6385" s="31" t="s">
        <v>3899</v>
      </c>
      <c r="R6385" s="31" t="s">
        <v>1748</v>
      </c>
      <c r="S6385" s="108" t="e">
        <v>#N/A</v>
      </c>
      <c r="T6385" s="108" t="e">
        <v>#N/A</v>
      </c>
      <c r="V6385" s="88">
        <v>44090</v>
      </c>
    </row>
    <row r="6386" spans="1:27" s="108" customFormat="1" x14ac:dyDescent="0.25">
      <c r="A6386" s="108" t="s">
        <v>2784</v>
      </c>
      <c r="B6386" s="108" t="s">
        <v>11596</v>
      </c>
      <c r="C6386" s="108" t="s">
        <v>11597</v>
      </c>
      <c r="D6386" s="108" t="s">
        <v>11597</v>
      </c>
      <c r="E6386" s="46">
        <v>5967</v>
      </c>
      <c r="F6386" s="108" t="s">
        <v>11598</v>
      </c>
      <c r="G6386" s="108" t="s">
        <v>10848</v>
      </c>
      <c r="H6386" s="108" t="s">
        <v>10848</v>
      </c>
      <c r="I6386" s="108" t="s">
        <v>151</v>
      </c>
      <c r="J6386" s="108" t="s">
        <v>151</v>
      </c>
      <c r="K6386" s="108" t="s">
        <v>151</v>
      </c>
      <c r="L6386" s="108" t="s">
        <v>151</v>
      </c>
      <c r="M6386" s="108" t="s">
        <v>151</v>
      </c>
      <c r="O6386" s="31" t="s">
        <v>3899</v>
      </c>
      <c r="R6386" s="31" t="s">
        <v>1748</v>
      </c>
      <c r="S6386" s="108" t="e">
        <v>#N/A</v>
      </c>
      <c r="T6386" s="108" t="e">
        <v>#N/A</v>
      </c>
      <c r="V6386" s="88">
        <v>44090</v>
      </c>
    </row>
    <row r="6387" spans="1:27" s="91" customFormat="1" x14ac:dyDescent="0.25">
      <c r="A6387" s="91" t="s">
        <v>2785</v>
      </c>
      <c r="B6387" s="91" t="s">
        <v>11596</v>
      </c>
      <c r="C6387" s="91" t="s">
        <v>11597</v>
      </c>
      <c r="D6387" s="91" t="s">
        <v>11597</v>
      </c>
      <c r="E6387" s="92">
        <v>5967</v>
      </c>
      <c r="F6387" s="91" t="s">
        <v>11598</v>
      </c>
      <c r="G6387" s="91" t="s">
        <v>10848</v>
      </c>
      <c r="H6387" s="91" t="s">
        <v>10848</v>
      </c>
      <c r="I6387" s="91" t="s">
        <v>151</v>
      </c>
      <c r="J6387" s="91" t="s">
        <v>151</v>
      </c>
      <c r="K6387" s="91" t="s">
        <v>151</v>
      </c>
      <c r="L6387" s="91" t="s">
        <v>151</v>
      </c>
      <c r="M6387" s="91" t="s">
        <v>151</v>
      </c>
      <c r="N6387" s="108"/>
      <c r="O6387" s="86" t="s">
        <v>3899</v>
      </c>
      <c r="P6387" s="108"/>
      <c r="Q6387" s="108"/>
      <c r="R6387" s="86" t="s">
        <v>1748</v>
      </c>
      <c r="S6387" s="91" t="e">
        <v>#N/A</v>
      </c>
      <c r="T6387" s="91" t="e">
        <v>#N/A</v>
      </c>
      <c r="U6387" s="108"/>
      <c r="V6387" s="94">
        <v>44090</v>
      </c>
      <c r="W6387" s="108"/>
      <c r="X6387" s="108"/>
      <c r="Y6387" s="108"/>
      <c r="Z6387" s="108"/>
      <c r="AA6387" s="108"/>
    </row>
    <row r="6388" spans="1:27" s="108" customFormat="1" x14ac:dyDescent="0.25">
      <c r="A6388" s="108" t="s">
        <v>2787</v>
      </c>
      <c r="B6388" s="108" t="s">
        <v>11596</v>
      </c>
      <c r="C6388" s="108" t="s">
        <v>11597</v>
      </c>
      <c r="D6388" s="108" t="s">
        <v>11597</v>
      </c>
      <c r="E6388" s="46">
        <v>5967</v>
      </c>
      <c r="F6388" s="108" t="s">
        <v>11598</v>
      </c>
      <c r="G6388" s="108" t="s">
        <v>10848</v>
      </c>
      <c r="H6388" s="108" t="s">
        <v>10848</v>
      </c>
      <c r="I6388" s="108" t="s">
        <v>151</v>
      </c>
      <c r="J6388" s="108" t="s">
        <v>151</v>
      </c>
      <c r="K6388" s="108" t="s">
        <v>151</v>
      </c>
      <c r="L6388" s="108" t="s">
        <v>151</v>
      </c>
      <c r="M6388" s="108" t="s">
        <v>151</v>
      </c>
      <c r="O6388" s="31" t="s">
        <v>3899</v>
      </c>
      <c r="R6388" s="31" t="s">
        <v>1748</v>
      </c>
      <c r="S6388" s="108" t="e">
        <v>#N/A</v>
      </c>
      <c r="T6388" s="108" t="e">
        <v>#N/A</v>
      </c>
      <c r="V6388" s="88">
        <v>44090</v>
      </c>
    </row>
    <row r="6389" spans="1:27" s="108" customFormat="1" x14ac:dyDescent="0.25">
      <c r="A6389" s="108" t="s">
        <v>2788</v>
      </c>
      <c r="B6389" s="108" t="s">
        <v>11596</v>
      </c>
      <c r="C6389" s="108" t="s">
        <v>11597</v>
      </c>
      <c r="D6389" s="108" t="s">
        <v>11597</v>
      </c>
      <c r="E6389" s="46">
        <v>5967</v>
      </c>
      <c r="F6389" s="108" t="s">
        <v>11598</v>
      </c>
      <c r="G6389" s="108" t="s">
        <v>10848</v>
      </c>
      <c r="H6389" s="108" t="s">
        <v>10848</v>
      </c>
      <c r="I6389" s="108" t="s">
        <v>151</v>
      </c>
      <c r="J6389" s="108" t="s">
        <v>151</v>
      </c>
      <c r="K6389" s="108" t="s">
        <v>151</v>
      </c>
      <c r="L6389" s="108" t="s">
        <v>151</v>
      </c>
      <c r="M6389" s="108" t="s">
        <v>151</v>
      </c>
      <c r="O6389" s="31" t="s">
        <v>3899</v>
      </c>
      <c r="R6389" s="31" t="s">
        <v>1748</v>
      </c>
      <c r="S6389" s="108" t="e">
        <v>#N/A</v>
      </c>
      <c r="T6389" s="108" t="e">
        <v>#N/A</v>
      </c>
      <c r="V6389" s="88">
        <v>44090</v>
      </c>
    </row>
    <row r="6390" spans="1:27" s="108" customFormat="1" x14ac:dyDescent="0.25">
      <c r="A6390" s="108" t="s">
        <v>2793</v>
      </c>
      <c r="B6390" s="108" t="s">
        <v>11596</v>
      </c>
      <c r="C6390" s="108" t="s">
        <v>11597</v>
      </c>
      <c r="D6390" s="108" t="s">
        <v>11597</v>
      </c>
      <c r="E6390" s="46">
        <v>5967</v>
      </c>
      <c r="F6390" s="108" t="s">
        <v>11598</v>
      </c>
      <c r="G6390" s="108" t="s">
        <v>10848</v>
      </c>
      <c r="H6390" s="108" t="s">
        <v>10848</v>
      </c>
      <c r="I6390" s="108" t="s">
        <v>151</v>
      </c>
      <c r="J6390" s="108" t="s">
        <v>151</v>
      </c>
      <c r="K6390" s="108" t="s">
        <v>151</v>
      </c>
      <c r="L6390" s="108" t="s">
        <v>151</v>
      </c>
      <c r="M6390" s="108" t="s">
        <v>151</v>
      </c>
      <c r="O6390" s="31" t="s">
        <v>3899</v>
      </c>
      <c r="R6390" s="31" t="s">
        <v>1748</v>
      </c>
      <c r="S6390" s="108" t="e">
        <v>#N/A</v>
      </c>
      <c r="T6390" s="108" t="e">
        <v>#N/A</v>
      </c>
      <c r="V6390" s="88">
        <v>44090</v>
      </c>
    </row>
    <row r="6391" spans="1:27" s="108" customFormat="1" x14ac:dyDescent="0.25">
      <c r="A6391" s="108" t="s">
        <v>2794</v>
      </c>
      <c r="B6391" s="108" t="s">
        <v>11596</v>
      </c>
      <c r="C6391" s="108" t="s">
        <v>11597</v>
      </c>
      <c r="D6391" s="108" t="s">
        <v>11597</v>
      </c>
      <c r="E6391" s="46">
        <v>5967</v>
      </c>
      <c r="F6391" s="108" t="s">
        <v>11598</v>
      </c>
      <c r="G6391" s="108" t="s">
        <v>10848</v>
      </c>
      <c r="H6391" s="108" t="s">
        <v>10848</v>
      </c>
      <c r="I6391" s="108" t="s">
        <v>151</v>
      </c>
      <c r="J6391" s="108" t="s">
        <v>151</v>
      </c>
      <c r="K6391" s="108" t="s">
        <v>151</v>
      </c>
      <c r="L6391" s="108" t="s">
        <v>151</v>
      </c>
      <c r="M6391" s="108" t="s">
        <v>151</v>
      </c>
      <c r="O6391" s="31" t="s">
        <v>3899</v>
      </c>
      <c r="R6391" s="31" t="s">
        <v>1748</v>
      </c>
      <c r="S6391" s="108" t="e">
        <v>#N/A</v>
      </c>
      <c r="T6391" s="108" t="e">
        <v>#N/A</v>
      </c>
      <c r="V6391" s="88">
        <v>44090</v>
      </c>
    </row>
    <row r="6392" spans="1:27" s="91" customFormat="1" x14ac:dyDescent="0.25">
      <c r="A6392" s="91" t="s">
        <v>2795</v>
      </c>
      <c r="B6392" s="91" t="s">
        <v>11596</v>
      </c>
      <c r="C6392" s="91" t="s">
        <v>11597</v>
      </c>
      <c r="D6392" s="91" t="s">
        <v>11597</v>
      </c>
      <c r="E6392" s="92">
        <v>5967</v>
      </c>
      <c r="F6392" s="91" t="s">
        <v>11598</v>
      </c>
      <c r="G6392" s="91" t="s">
        <v>10848</v>
      </c>
      <c r="H6392" s="91" t="s">
        <v>10848</v>
      </c>
      <c r="I6392" s="91" t="s">
        <v>151</v>
      </c>
      <c r="J6392" s="91" t="s">
        <v>151</v>
      </c>
      <c r="K6392" s="91" t="s">
        <v>151</v>
      </c>
      <c r="L6392" s="91" t="s">
        <v>151</v>
      </c>
      <c r="M6392" s="91" t="s">
        <v>151</v>
      </c>
      <c r="N6392" s="108"/>
      <c r="O6392" s="86" t="s">
        <v>3899</v>
      </c>
      <c r="P6392" s="108"/>
      <c r="Q6392" s="108"/>
      <c r="R6392" s="86" t="s">
        <v>1748</v>
      </c>
      <c r="S6392" s="91" t="e">
        <v>#N/A</v>
      </c>
      <c r="T6392" s="91" t="e">
        <v>#N/A</v>
      </c>
      <c r="U6392" s="108"/>
      <c r="V6392" s="94">
        <v>44090</v>
      </c>
      <c r="W6392" s="108"/>
      <c r="X6392" s="108"/>
      <c r="Y6392" s="108"/>
      <c r="Z6392" s="108"/>
      <c r="AA6392" s="108"/>
    </row>
    <row r="6393" spans="1:27" s="108" customFormat="1" x14ac:dyDescent="0.25">
      <c r="A6393" s="108" t="s">
        <v>3435</v>
      </c>
      <c r="B6393" s="108" t="s">
        <v>11596</v>
      </c>
      <c r="C6393" s="108" t="s">
        <v>11597</v>
      </c>
      <c r="D6393" s="108" t="s">
        <v>11597</v>
      </c>
      <c r="E6393" s="46">
        <v>5967</v>
      </c>
      <c r="F6393" s="108" t="s">
        <v>11598</v>
      </c>
      <c r="G6393" s="108" t="s">
        <v>10848</v>
      </c>
      <c r="H6393" s="108" t="s">
        <v>10848</v>
      </c>
      <c r="I6393" s="108" t="s">
        <v>151</v>
      </c>
      <c r="J6393" s="108" t="s">
        <v>151</v>
      </c>
      <c r="K6393" s="108" t="s">
        <v>151</v>
      </c>
      <c r="L6393" s="108" t="s">
        <v>151</v>
      </c>
      <c r="M6393" s="108" t="s">
        <v>151</v>
      </c>
      <c r="O6393" s="31" t="s">
        <v>3899</v>
      </c>
      <c r="R6393" s="31" t="s">
        <v>1748</v>
      </c>
      <c r="S6393" s="108" t="e">
        <v>#N/A</v>
      </c>
      <c r="T6393" s="108" t="e">
        <v>#N/A</v>
      </c>
      <c r="V6393" s="88">
        <v>44090</v>
      </c>
    </row>
    <row r="6394" spans="1:27" s="108" customFormat="1" x14ac:dyDescent="0.25">
      <c r="A6394" s="108" t="s">
        <v>9494</v>
      </c>
      <c r="B6394" s="108" t="s">
        <v>11596</v>
      </c>
      <c r="C6394" s="108" t="s">
        <v>11597</v>
      </c>
      <c r="D6394" s="108" t="s">
        <v>11597</v>
      </c>
      <c r="E6394" s="46">
        <v>5967</v>
      </c>
      <c r="F6394" s="108" t="s">
        <v>11598</v>
      </c>
      <c r="G6394" s="108" t="s">
        <v>10848</v>
      </c>
      <c r="H6394" s="108" t="s">
        <v>10848</v>
      </c>
      <c r="I6394" s="108" t="s">
        <v>151</v>
      </c>
      <c r="J6394" s="108" t="s">
        <v>151</v>
      </c>
      <c r="K6394" s="108" t="s">
        <v>151</v>
      </c>
      <c r="L6394" s="108" t="s">
        <v>151</v>
      </c>
      <c r="M6394" s="108" t="s">
        <v>151</v>
      </c>
      <c r="O6394" s="31" t="s">
        <v>3899</v>
      </c>
      <c r="R6394" s="31" t="s">
        <v>1748</v>
      </c>
      <c r="S6394" s="108" t="e">
        <v>#N/A</v>
      </c>
      <c r="T6394" s="108" t="e">
        <v>#N/A</v>
      </c>
      <c r="V6394" s="88">
        <v>44090</v>
      </c>
    </row>
    <row r="6395" spans="1:27" x14ac:dyDescent="0.25">
      <c r="A6395" t="s">
        <v>11599</v>
      </c>
      <c r="B6395" t="s">
        <v>11600</v>
      </c>
      <c r="C6395" t="s">
        <v>11601</v>
      </c>
      <c r="D6395" s="108" t="s">
        <v>11601</v>
      </c>
      <c r="E6395" s="46">
        <v>7273</v>
      </c>
      <c r="F6395" t="s">
        <v>11602</v>
      </c>
      <c r="G6395" t="s">
        <v>11603</v>
      </c>
      <c r="H6395" t="s">
        <v>11604</v>
      </c>
      <c r="I6395" s="108" t="s">
        <v>151</v>
      </c>
      <c r="J6395" s="108" t="s">
        <v>151</v>
      </c>
      <c r="K6395" s="108" t="s">
        <v>151</v>
      </c>
      <c r="L6395" s="108" t="s">
        <v>4352</v>
      </c>
      <c r="M6395" s="108" t="s">
        <v>151</v>
      </c>
      <c r="O6395" s="31" t="s">
        <v>3899</v>
      </c>
      <c r="R6395" s="31" t="s">
        <v>1748</v>
      </c>
      <c r="S6395" s="108" t="e">
        <v>#N/A</v>
      </c>
      <c r="T6395" s="108" t="e">
        <v>#N/A</v>
      </c>
      <c r="V6395" s="88">
        <v>44090</v>
      </c>
    </row>
    <row r="6396" spans="1:27" x14ac:dyDescent="0.25">
      <c r="A6396" t="s">
        <v>11605</v>
      </c>
      <c r="B6396" t="s">
        <v>11606</v>
      </c>
      <c r="C6396" t="s">
        <v>11607</v>
      </c>
      <c r="D6396" s="108" t="s">
        <v>11607</v>
      </c>
      <c r="E6396" s="46">
        <v>5733</v>
      </c>
      <c r="F6396" t="s">
        <v>11608</v>
      </c>
      <c r="G6396" s="108" t="s">
        <v>4352</v>
      </c>
      <c r="H6396" s="108" t="s">
        <v>4352</v>
      </c>
      <c r="I6396" t="s">
        <v>151</v>
      </c>
      <c r="J6396" t="s">
        <v>151</v>
      </c>
      <c r="K6396" t="s">
        <v>151</v>
      </c>
      <c r="L6396" s="113" t="s">
        <v>4352</v>
      </c>
      <c r="M6396" t="s">
        <v>151</v>
      </c>
      <c r="O6396" s="31" t="s">
        <v>4574</v>
      </c>
      <c r="R6396" s="31" t="s">
        <v>6335</v>
      </c>
      <c r="S6396" t="s">
        <v>9671</v>
      </c>
      <c r="T6396" s="108" t="e">
        <v>#N/A</v>
      </c>
      <c r="V6396" s="88">
        <v>44091</v>
      </c>
    </row>
    <row r="6397" spans="1:27" x14ac:dyDescent="0.25">
      <c r="A6397" t="s">
        <v>11613</v>
      </c>
      <c r="B6397" t="s">
        <v>11609</v>
      </c>
      <c r="C6397" t="s">
        <v>11610</v>
      </c>
      <c r="D6397" s="108" t="s">
        <v>11610</v>
      </c>
      <c r="E6397" s="46">
        <v>5967</v>
      </c>
      <c r="F6397" t="s">
        <v>11611</v>
      </c>
      <c r="G6397" t="s">
        <v>11612</v>
      </c>
      <c r="H6397" t="s">
        <v>11612</v>
      </c>
      <c r="I6397" t="s">
        <v>151</v>
      </c>
      <c r="J6397" t="s">
        <v>151</v>
      </c>
      <c r="K6397" t="s">
        <v>151</v>
      </c>
      <c r="L6397" t="s">
        <v>151</v>
      </c>
      <c r="M6397" t="s">
        <v>151</v>
      </c>
      <c r="O6397" s="31" t="s">
        <v>3899</v>
      </c>
      <c r="R6397" s="31" t="s">
        <v>1747</v>
      </c>
      <c r="S6397" s="108" t="e">
        <v>#N/A</v>
      </c>
      <c r="T6397" s="108" t="e">
        <v>#N/A</v>
      </c>
      <c r="V6397" s="88">
        <v>44091</v>
      </c>
    </row>
    <row r="6398" spans="1:27" x14ac:dyDescent="0.25">
      <c r="A6398" t="s">
        <v>11614</v>
      </c>
      <c r="B6398" t="s">
        <v>11616</v>
      </c>
      <c r="C6398" t="s">
        <v>11615</v>
      </c>
      <c r="D6398" s="108" t="s">
        <v>11615</v>
      </c>
      <c r="E6398" s="46">
        <v>7273</v>
      </c>
      <c r="F6398" t="s">
        <v>11617</v>
      </c>
      <c r="G6398" t="s">
        <v>11618</v>
      </c>
      <c r="H6398" t="s">
        <v>11619</v>
      </c>
      <c r="I6398" t="s">
        <v>151</v>
      </c>
      <c r="J6398" t="s">
        <v>151</v>
      </c>
      <c r="K6398" t="s">
        <v>151</v>
      </c>
      <c r="L6398" t="s">
        <v>4352</v>
      </c>
      <c r="M6398" t="s">
        <v>151</v>
      </c>
      <c r="O6398" s="31" t="s">
        <v>3899</v>
      </c>
      <c r="R6398" s="31" t="s">
        <v>1747</v>
      </c>
      <c r="S6398" s="108" t="e">
        <v>#N/A</v>
      </c>
      <c r="T6398" s="108" t="e">
        <v>#N/A</v>
      </c>
      <c r="V6398" s="88">
        <v>44092</v>
      </c>
    </row>
    <row r="6399" spans="1:27" s="91" customFormat="1" x14ac:dyDescent="0.25">
      <c r="A6399" s="91" t="s">
        <v>11622</v>
      </c>
      <c r="B6399" s="91" t="s">
        <v>49</v>
      </c>
      <c r="C6399" s="91" t="s">
        <v>11620</v>
      </c>
      <c r="D6399" s="91" t="s">
        <v>11620</v>
      </c>
      <c r="E6399" s="92">
        <v>5816</v>
      </c>
      <c r="F6399" s="91" t="s">
        <v>11621</v>
      </c>
      <c r="G6399" s="91" t="s">
        <v>6447</v>
      </c>
      <c r="H6399" s="91" t="s">
        <v>6448</v>
      </c>
      <c r="I6399" s="91" t="s">
        <v>151</v>
      </c>
      <c r="J6399" s="91" t="s">
        <v>151</v>
      </c>
      <c r="K6399" s="91" t="s">
        <v>151</v>
      </c>
      <c r="L6399" s="91" t="s">
        <v>4352</v>
      </c>
      <c r="M6399" s="91" t="s">
        <v>151</v>
      </c>
      <c r="O6399" s="86" t="s">
        <v>3899</v>
      </c>
      <c r="R6399" s="86" t="s">
        <v>1742</v>
      </c>
      <c r="S6399" s="91" t="s">
        <v>6380</v>
      </c>
      <c r="T6399" s="91" t="e">
        <v>#N/A</v>
      </c>
      <c r="V6399" s="94">
        <v>44095</v>
      </c>
    </row>
    <row r="6400" spans="1:27" x14ac:dyDescent="0.25">
      <c r="A6400" t="s">
        <v>11623</v>
      </c>
      <c r="B6400" t="s">
        <v>11624</v>
      </c>
      <c r="C6400" t="s">
        <v>11625</v>
      </c>
      <c r="D6400" s="108" t="s">
        <v>11625</v>
      </c>
      <c r="E6400" s="46">
        <v>5411</v>
      </c>
      <c r="F6400" t="s">
        <v>11626</v>
      </c>
      <c r="G6400" t="s">
        <v>5538</v>
      </c>
      <c r="H6400" t="s">
        <v>11627</v>
      </c>
      <c r="I6400" t="s">
        <v>151</v>
      </c>
      <c r="J6400" t="s">
        <v>151</v>
      </c>
      <c r="K6400" t="s">
        <v>151</v>
      </c>
      <c r="L6400" s="113" t="s">
        <v>4352</v>
      </c>
      <c r="M6400" t="s">
        <v>151</v>
      </c>
      <c r="O6400" s="31" t="s">
        <v>4574</v>
      </c>
      <c r="R6400" s="31" t="s">
        <v>1748</v>
      </c>
      <c r="S6400" s="108" t="e">
        <v>#N/A</v>
      </c>
      <c r="T6400" s="108" t="e">
        <v>#N/A</v>
      </c>
      <c r="V6400" s="88">
        <v>44095</v>
      </c>
    </row>
    <row r="6401" spans="1:27" x14ac:dyDescent="0.25">
      <c r="A6401" t="s">
        <v>11628</v>
      </c>
      <c r="B6401" t="s">
        <v>10359</v>
      </c>
      <c r="C6401" t="s">
        <v>11629</v>
      </c>
      <c r="D6401" s="108" t="s">
        <v>11629</v>
      </c>
      <c r="E6401" s="46">
        <v>5816</v>
      </c>
      <c r="F6401" t="s">
        <v>11630</v>
      </c>
      <c r="G6401" s="108" t="s">
        <v>6447</v>
      </c>
      <c r="H6401" s="108" t="s">
        <v>6448</v>
      </c>
      <c r="I6401" t="s">
        <v>11420</v>
      </c>
      <c r="J6401" t="s">
        <v>11420</v>
      </c>
      <c r="K6401" t="s">
        <v>11420</v>
      </c>
      <c r="L6401" t="s">
        <v>4352</v>
      </c>
      <c r="M6401" t="s">
        <v>11420</v>
      </c>
      <c r="O6401" s="31" t="s">
        <v>3899</v>
      </c>
      <c r="R6401" s="31" t="s">
        <v>1742</v>
      </c>
      <c r="S6401" t="s">
        <v>6380</v>
      </c>
      <c r="T6401" s="108" t="e">
        <v>#N/A</v>
      </c>
      <c r="V6401" s="88">
        <v>44095</v>
      </c>
    </row>
    <row r="6402" spans="1:27" s="36" customFormat="1" x14ac:dyDescent="0.25">
      <c r="A6402" s="36" t="s">
        <v>11631</v>
      </c>
      <c r="B6402" s="36" t="s">
        <v>4960</v>
      </c>
      <c r="C6402" s="36" t="s">
        <v>987</v>
      </c>
      <c r="D6402" s="36" t="str">
        <f>C6402</f>
        <v>MBI*PROBILLER.COM BZ</v>
      </c>
      <c r="E6402" s="110" t="s">
        <v>1690</v>
      </c>
      <c r="F6402" s="36" t="s">
        <v>996</v>
      </c>
      <c r="G6402" s="36" t="s">
        <v>11638</v>
      </c>
      <c r="H6402" s="36" t="s">
        <v>11639</v>
      </c>
      <c r="I6402" s="36" t="s">
        <v>151</v>
      </c>
      <c r="J6402" s="36" t="s">
        <v>151</v>
      </c>
      <c r="K6402" s="36" t="s">
        <v>151</v>
      </c>
      <c r="L6402" s="36" t="s">
        <v>151</v>
      </c>
      <c r="M6402" s="36" t="s">
        <v>151</v>
      </c>
      <c r="O6402" s="33" t="s">
        <v>3899</v>
      </c>
      <c r="R6402" s="33" t="s">
        <v>1744</v>
      </c>
      <c r="S6402" s="36" t="e">
        <v>#N/A</v>
      </c>
      <c r="T6402" s="36" t="e">
        <v>#N/A</v>
      </c>
      <c r="V6402" s="109">
        <v>44096</v>
      </c>
    </row>
    <row r="6403" spans="1:27" s="91" customFormat="1" x14ac:dyDescent="0.25">
      <c r="A6403" s="91" t="s">
        <v>11632</v>
      </c>
      <c r="B6403" s="91" t="s">
        <v>4960</v>
      </c>
      <c r="C6403" s="91" t="s">
        <v>987</v>
      </c>
      <c r="D6403" s="91" t="str">
        <f>C6403</f>
        <v>MBI*PROBILLER.COM BZ</v>
      </c>
      <c r="E6403" s="92" t="s">
        <v>1690</v>
      </c>
      <c r="F6403" s="91" t="s">
        <v>996</v>
      </c>
      <c r="G6403" s="91" t="s">
        <v>11638</v>
      </c>
      <c r="H6403" s="91" t="s">
        <v>11639</v>
      </c>
      <c r="I6403" s="91" t="s">
        <v>151</v>
      </c>
      <c r="J6403" s="91" t="s">
        <v>151</v>
      </c>
      <c r="K6403" s="91" t="s">
        <v>151</v>
      </c>
      <c r="L6403" s="91" t="s">
        <v>151</v>
      </c>
      <c r="M6403" s="91" t="s">
        <v>151</v>
      </c>
      <c r="N6403"/>
      <c r="O6403" s="86" t="s">
        <v>3899</v>
      </c>
      <c r="P6403" s="108"/>
      <c r="Q6403" s="108"/>
      <c r="R6403" s="86" t="s">
        <v>1744</v>
      </c>
      <c r="S6403" s="91" t="e">
        <v>#N/A</v>
      </c>
      <c r="T6403" s="91" t="e">
        <v>#N/A</v>
      </c>
      <c r="U6403"/>
      <c r="V6403" s="94">
        <v>44096</v>
      </c>
      <c r="W6403"/>
      <c r="X6403"/>
      <c r="Y6403"/>
      <c r="Z6403"/>
      <c r="AA6403"/>
    </row>
    <row r="6404" spans="1:27" s="36" customFormat="1" x14ac:dyDescent="0.25">
      <c r="A6404" s="36" t="s">
        <v>11633</v>
      </c>
      <c r="B6404" s="36" t="s">
        <v>4960</v>
      </c>
      <c r="C6404" s="36" t="s">
        <v>987</v>
      </c>
      <c r="D6404" s="36" t="str">
        <f t="shared" ref="D6404:D6408" si="94">C6404</f>
        <v>MBI*PROBILLER.COM BZ</v>
      </c>
      <c r="E6404" s="110" t="s">
        <v>1690</v>
      </c>
      <c r="F6404" s="36" t="s">
        <v>996</v>
      </c>
      <c r="G6404" s="36" t="s">
        <v>11638</v>
      </c>
      <c r="H6404" s="36" t="s">
        <v>11639</v>
      </c>
      <c r="I6404" s="36" t="s">
        <v>151</v>
      </c>
      <c r="J6404" s="36" t="s">
        <v>151</v>
      </c>
      <c r="K6404" s="36" t="s">
        <v>151</v>
      </c>
      <c r="L6404" s="36" t="s">
        <v>151</v>
      </c>
      <c r="M6404" s="36" t="s">
        <v>151</v>
      </c>
      <c r="O6404" s="33" t="s">
        <v>3899</v>
      </c>
      <c r="R6404" s="33" t="s">
        <v>1744</v>
      </c>
      <c r="S6404" s="36" t="e">
        <v>#N/A</v>
      </c>
      <c r="T6404" s="36" t="e">
        <v>#N/A</v>
      </c>
      <c r="V6404" s="109">
        <v>44096</v>
      </c>
    </row>
    <row r="6405" spans="1:27" s="91" customFormat="1" x14ac:dyDescent="0.25">
      <c r="A6405" s="91" t="s">
        <v>11634</v>
      </c>
      <c r="B6405" s="91" t="s">
        <v>4960</v>
      </c>
      <c r="C6405" s="91" t="s">
        <v>987</v>
      </c>
      <c r="D6405" s="91" t="str">
        <f t="shared" si="94"/>
        <v>MBI*PROBILLER.COM BZ</v>
      </c>
      <c r="E6405" s="92" t="s">
        <v>1690</v>
      </c>
      <c r="F6405" s="91" t="s">
        <v>996</v>
      </c>
      <c r="G6405" s="91" t="s">
        <v>11638</v>
      </c>
      <c r="H6405" s="91" t="s">
        <v>11639</v>
      </c>
      <c r="I6405" s="91" t="s">
        <v>151</v>
      </c>
      <c r="J6405" s="91" t="s">
        <v>151</v>
      </c>
      <c r="K6405" s="91" t="s">
        <v>151</v>
      </c>
      <c r="L6405" s="91" t="s">
        <v>151</v>
      </c>
      <c r="M6405" s="91" t="s">
        <v>151</v>
      </c>
      <c r="N6405"/>
      <c r="O6405" s="86" t="s">
        <v>3899</v>
      </c>
      <c r="P6405" s="108"/>
      <c r="Q6405" s="108"/>
      <c r="R6405" s="86" t="s">
        <v>1744</v>
      </c>
      <c r="S6405" s="91" t="e">
        <v>#N/A</v>
      </c>
      <c r="T6405" s="91" t="e">
        <v>#N/A</v>
      </c>
      <c r="U6405"/>
      <c r="V6405" s="94">
        <v>44096</v>
      </c>
      <c r="W6405"/>
      <c r="X6405"/>
      <c r="Y6405"/>
      <c r="Z6405"/>
      <c r="AA6405"/>
    </row>
    <row r="6406" spans="1:27" s="91" customFormat="1" x14ac:dyDescent="0.25">
      <c r="A6406" s="91" t="s">
        <v>11635</v>
      </c>
      <c r="B6406" s="91" t="s">
        <v>4960</v>
      </c>
      <c r="C6406" s="91" t="s">
        <v>987</v>
      </c>
      <c r="D6406" s="91" t="str">
        <f t="shared" si="94"/>
        <v>MBI*PROBILLER.COM BZ</v>
      </c>
      <c r="E6406" s="92" t="s">
        <v>1690</v>
      </c>
      <c r="F6406" s="91" t="s">
        <v>996</v>
      </c>
      <c r="G6406" s="91" t="s">
        <v>11640</v>
      </c>
      <c r="H6406" s="91" t="s">
        <v>11641</v>
      </c>
      <c r="I6406" s="91" t="s">
        <v>151</v>
      </c>
      <c r="J6406" s="91" t="s">
        <v>151</v>
      </c>
      <c r="K6406" s="91" t="s">
        <v>151</v>
      </c>
      <c r="L6406" s="91" t="s">
        <v>151</v>
      </c>
      <c r="M6406" s="91" t="s">
        <v>151</v>
      </c>
      <c r="N6406"/>
      <c r="O6406" s="86" t="s">
        <v>3899</v>
      </c>
      <c r="P6406" s="108"/>
      <c r="Q6406" s="108"/>
      <c r="R6406" s="86" t="s">
        <v>1744</v>
      </c>
      <c r="S6406" s="91" t="e">
        <v>#N/A</v>
      </c>
      <c r="T6406" s="91" t="e">
        <v>#N/A</v>
      </c>
      <c r="U6406"/>
      <c r="V6406" s="94">
        <v>44096</v>
      </c>
      <c r="W6406"/>
      <c r="X6406"/>
      <c r="Y6406"/>
      <c r="Z6406"/>
      <c r="AA6406"/>
    </row>
    <row r="6407" spans="1:27" s="91" customFormat="1" x14ac:dyDescent="0.25">
      <c r="A6407" s="91" t="s">
        <v>11636</v>
      </c>
      <c r="B6407" s="91" t="s">
        <v>4960</v>
      </c>
      <c r="C6407" s="91" t="s">
        <v>987</v>
      </c>
      <c r="D6407" s="91" t="str">
        <f t="shared" si="94"/>
        <v>MBI*PROBILLER.COM BZ</v>
      </c>
      <c r="E6407" s="92" t="s">
        <v>1690</v>
      </c>
      <c r="F6407" s="91" t="s">
        <v>996</v>
      </c>
      <c r="G6407" s="91" t="s">
        <v>11640</v>
      </c>
      <c r="H6407" s="91" t="s">
        <v>11641</v>
      </c>
      <c r="I6407" s="91" t="s">
        <v>151</v>
      </c>
      <c r="J6407" s="91" t="s">
        <v>151</v>
      </c>
      <c r="K6407" s="91" t="s">
        <v>151</v>
      </c>
      <c r="L6407" s="91" t="s">
        <v>151</v>
      </c>
      <c r="M6407" s="91" t="s">
        <v>151</v>
      </c>
      <c r="N6407"/>
      <c r="O6407" s="86" t="s">
        <v>3899</v>
      </c>
      <c r="P6407" s="108"/>
      <c r="Q6407" s="108"/>
      <c r="R6407" s="86" t="s">
        <v>1744</v>
      </c>
      <c r="S6407" s="91" t="e">
        <v>#N/A</v>
      </c>
      <c r="T6407" s="91" t="e">
        <v>#N/A</v>
      </c>
      <c r="U6407"/>
      <c r="V6407" s="94">
        <v>44096</v>
      </c>
      <c r="W6407"/>
      <c r="X6407"/>
      <c r="Y6407"/>
      <c r="Z6407"/>
      <c r="AA6407"/>
    </row>
    <row r="6408" spans="1:27" s="36" customFormat="1" x14ac:dyDescent="0.25">
      <c r="A6408" s="36" t="s">
        <v>11637</v>
      </c>
      <c r="B6408" s="36" t="s">
        <v>4960</v>
      </c>
      <c r="C6408" s="36" t="s">
        <v>987</v>
      </c>
      <c r="D6408" s="36" t="str">
        <f t="shared" si="94"/>
        <v>MBI*PROBILLER.COM BZ</v>
      </c>
      <c r="E6408" s="110" t="s">
        <v>1690</v>
      </c>
      <c r="F6408" s="36" t="s">
        <v>996</v>
      </c>
      <c r="G6408" s="36" t="s">
        <v>11640</v>
      </c>
      <c r="H6408" s="36" t="s">
        <v>11641</v>
      </c>
      <c r="I6408" s="36" t="s">
        <v>151</v>
      </c>
      <c r="J6408" s="36" t="s">
        <v>151</v>
      </c>
      <c r="K6408" s="36" t="s">
        <v>151</v>
      </c>
      <c r="M6408" s="36" t="s">
        <v>151</v>
      </c>
      <c r="O6408" s="33" t="s">
        <v>3899</v>
      </c>
      <c r="R6408" s="33" t="s">
        <v>1744</v>
      </c>
      <c r="S6408" s="36" t="e">
        <v>#N/A</v>
      </c>
      <c r="T6408" s="36" t="e">
        <v>#N/A</v>
      </c>
      <c r="V6408" s="109">
        <v>44096</v>
      </c>
    </row>
    <row r="6409" spans="1:27" x14ac:dyDescent="0.25">
      <c r="A6409" t="s">
        <v>11646</v>
      </c>
      <c r="B6409" t="s">
        <v>8731</v>
      </c>
      <c r="C6409" t="s">
        <v>11644</v>
      </c>
      <c r="D6409" s="108" t="s">
        <v>11644</v>
      </c>
      <c r="E6409" s="46">
        <v>5816</v>
      </c>
      <c r="F6409" t="s">
        <v>11645</v>
      </c>
      <c r="G6409" t="s">
        <v>6447</v>
      </c>
      <c r="H6409" t="s">
        <v>6448</v>
      </c>
      <c r="I6409" t="s">
        <v>151</v>
      </c>
      <c r="J6409" t="s">
        <v>151</v>
      </c>
      <c r="K6409" t="s">
        <v>151</v>
      </c>
      <c r="L6409" t="s">
        <v>4352</v>
      </c>
      <c r="M6409" t="s">
        <v>151</v>
      </c>
      <c r="O6409" s="31" t="s">
        <v>3899</v>
      </c>
      <c r="R6409" s="31" t="s">
        <v>1742</v>
      </c>
      <c r="S6409" t="s">
        <v>6380</v>
      </c>
      <c r="T6409" s="108" t="e">
        <v>#N/A</v>
      </c>
      <c r="V6409" s="88">
        <v>44098</v>
      </c>
    </row>
    <row r="6410" spans="1:27" x14ac:dyDescent="0.25">
      <c r="A6410" t="s">
        <v>11647</v>
      </c>
      <c r="B6410" t="s">
        <v>9171</v>
      </c>
      <c r="C6410" t="s">
        <v>11648</v>
      </c>
      <c r="D6410" s="108" t="s">
        <v>11648</v>
      </c>
      <c r="E6410" s="46">
        <v>5815</v>
      </c>
      <c r="F6410" t="s">
        <v>11649</v>
      </c>
      <c r="G6410" s="108" t="s">
        <v>6447</v>
      </c>
      <c r="H6410" s="108" t="s">
        <v>6448</v>
      </c>
      <c r="I6410" t="s">
        <v>151</v>
      </c>
      <c r="J6410" t="s">
        <v>151</v>
      </c>
      <c r="K6410" t="s">
        <v>151</v>
      </c>
      <c r="L6410" s="113" t="s">
        <v>4352</v>
      </c>
      <c r="M6410" t="s">
        <v>151</v>
      </c>
      <c r="O6410" s="31" t="s">
        <v>3899</v>
      </c>
      <c r="R6410" s="31" t="s">
        <v>1742</v>
      </c>
      <c r="S6410" t="s">
        <v>6380</v>
      </c>
      <c r="T6410" s="108" t="e">
        <v>#N/A</v>
      </c>
      <c r="V6410" s="88">
        <v>44098</v>
      </c>
    </row>
    <row r="6411" spans="1:27" x14ac:dyDescent="0.25">
      <c r="A6411" t="s">
        <v>11650</v>
      </c>
      <c r="B6411" s="6" t="s">
        <v>2506</v>
      </c>
      <c r="C6411" s="6" t="s">
        <v>2506</v>
      </c>
      <c r="D6411" s="5" t="str">
        <f t="shared" ref="D6411:D6412" si="95">C6411</f>
        <v>WEBMEDIAPROZ LLC</v>
      </c>
      <c r="E6411" s="60">
        <v>5967</v>
      </c>
      <c r="F6411" s="61" t="s">
        <v>6329</v>
      </c>
      <c r="G6411" t="s">
        <v>11657</v>
      </c>
      <c r="H6411" t="s">
        <v>11658</v>
      </c>
      <c r="I6411" t="s">
        <v>151</v>
      </c>
      <c r="J6411" t="s">
        <v>151</v>
      </c>
      <c r="K6411" t="s">
        <v>151</v>
      </c>
      <c r="L6411" t="s">
        <v>151</v>
      </c>
      <c r="M6411" t="s">
        <v>151</v>
      </c>
      <c r="O6411" s="6" t="s">
        <v>3899</v>
      </c>
      <c r="P6411" s="9"/>
      <c r="Q6411" s="9"/>
      <c r="R6411" s="6" t="s">
        <v>1742</v>
      </c>
      <c r="S6411" s="6" t="e">
        <v>#N/A</v>
      </c>
      <c r="T6411" s="6" t="e">
        <v>#N/A</v>
      </c>
      <c r="V6411" s="88">
        <v>44098</v>
      </c>
    </row>
    <row r="6412" spans="1:27" x14ac:dyDescent="0.25">
      <c r="A6412" t="s">
        <v>11651</v>
      </c>
      <c r="B6412" s="6" t="s">
        <v>2506</v>
      </c>
      <c r="C6412" s="6" t="s">
        <v>2506</v>
      </c>
      <c r="D6412" s="5" t="str">
        <f t="shared" si="95"/>
        <v>WEBMEDIAPROZ LLC</v>
      </c>
      <c r="E6412" s="60">
        <v>5967</v>
      </c>
      <c r="F6412" s="61" t="s">
        <v>6329</v>
      </c>
      <c r="G6412" s="108" t="s">
        <v>11657</v>
      </c>
      <c r="H6412" s="108" t="s">
        <v>11658</v>
      </c>
      <c r="I6412" t="s">
        <v>151</v>
      </c>
      <c r="J6412" t="s">
        <v>151</v>
      </c>
      <c r="K6412" t="s">
        <v>151</v>
      </c>
      <c r="L6412" t="s">
        <v>151</v>
      </c>
      <c r="M6412" t="s">
        <v>151</v>
      </c>
      <c r="O6412" s="6" t="s">
        <v>3899</v>
      </c>
      <c r="P6412" s="9"/>
      <c r="Q6412" s="9"/>
      <c r="R6412" s="6" t="s">
        <v>1742</v>
      </c>
      <c r="S6412" s="6" t="e">
        <v>#N/A</v>
      </c>
      <c r="T6412" s="6" t="e">
        <v>#N/A</v>
      </c>
      <c r="V6412" s="88">
        <v>44098</v>
      </c>
    </row>
    <row r="6413" spans="1:27" x14ac:dyDescent="0.25">
      <c r="A6413" t="s">
        <v>11652</v>
      </c>
      <c r="B6413" s="6" t="s">
        <v>2506</v>
      </c>
      <c r="C6413" s="6" t="s">
        <v>2506</v>
      </c>
      <c r="D6413" s="5" t="str">
        <f t="shared" ref="D6413:D6417" si="96">C6413</f>
        <v>WEBMEDIAPROZ LLC</v>
      </c>
      <c r="E6413" s="60">
        <v>5967</v>
      </c>
      <c r="F6413" s="61" t="s">
        <v>6329</v>
      </c>
      <c r="G6413" s="108" t="s">
        <v>11657</v>
      </c>
      <c r="H6413" s="108" t="s">
        <v>11658</v>
      </c>
      <c r="I6413" s="108" t="s">
        <v>151</v>
      </c>
      <c r="J6413" s="108" t="s">
        <v>151</v>
      </c>
      <c r="K6413" s="108" t="s">
        <v>151</v>
      </c>
      <c r="L6413" s="108" t="s">
        <v>151</v>
      </c>
      <c r="M6413" s="108" t="s">
        <v>151</v>
      </c>
      <c r="O6413" s="6" t="s">
        <v>3899</v>
      </c>
      <c r="P6413" s="9"/>
      <c r="Q6413" s="9"/>
      <c r="R6413" s="6" t="s">
        <v>1742</v>
      </c>
      <c r="S6413" s="6" t="e">
        <v>#N/A</v>
      </c>
      <c r="T6413" s="6" t="e">
        <v>#N/A</v>
      </c>
      <c r="V6413" s="88">
        <v>44098</v>
      </c>
    </row>
    <row r="6414" spans="1:27" x14ac:dyDescent="0.25">
      <c r="A6414" t="s">
        <v>11653</v>
      </c>
      <c r="B6414" s="6" t="s">
        <v>2506</v>
      </c>
      <c r="C6414" s="6" t="s">
        <v>2506</v>
      </c>
      <c r="D6414" s="5" t="str">
        <f t="shared" si="96"/>
        <v>WEBMEDIAPROZ LLC</v>
      </c>
      <c r="E6414" s="60">
        <v>5967</v>
      </c>
      <c r="F6414" s="61" t="s">
        <v>6329</v>
      </c>
      <c r="G6414" s="108" t="s">
        <v>11657</v>
      </c>
      <c r="H6414" s="108" t="s">
        <v>11658</v>
      </c>
      <c r="I6414" s="108" t="s">
        <v>151</v>
      </c>
      <c r="J6414" s="108" t="s">
        <v>151</v>
      </c>
      <c r="K6414" s="108" t="s">
        <v>151</v>
      </c>
      <c r="L6414" s="108" t="s">
        <v>151</v>
      </c>
      <c r="M6414" s="108" t="s">
        <v>151</v>
      </c>
      <c r="O6414" s="6" t="s">
        <v>3899</v>
      </c>
      <c r="P6414" s="9"/>
      <c r="Q6414" s="9"/>
      <c r="R6414" s="6" t="s">
        <v>1742</v>
      </c>
      <c r="S6414" s="6" t="e">
        <v>#N/A</v>
      </c>
      <c r="T6414" s="6" t="e">
        <v>#N/A</v>
      </c>
      <c r="V6414" s="88">
        <v>44098</v>
      </c>
    </row>
    <row r="6415" spans="1:27" x14ac:dyDescent="0.25">
      <c r="A6415" t="s">
        <v>11654</v>
      </c>
      <c r="B6415" s="6" t="s">
        <v>2506</v>
      </c>
      <c r="C6415" s="6" t="s">
        <v>2506</v>
      </c>
      <c r="D6415" s="5" t="str">
        <f t="shared" si="96"/>
        <v>WEBMEDIAPROZ LLC</v>
      </c>
      <c r="E6415" s="60">
        <v>5967</v>
      </c>
      <c r="F6415" s="61" t="s">
        <v>6329</v>
      </c>
      <c r="G6415" s="108" t="s">
        <v>11657</v>
      </c>
      <c r="H6415" s="108" t="s">
        <v>11658</v>
      </c>
      <c r="I6415" s="108" t="s">
        <v>151</v>
      </c>
      <c r="J6415" s="108" t="s">
        <v>151</v>
      </c>
      <c r="K6415" s="108" t="s">
        <v>151</v>
      </c>
      <c r="L6415" s="108" t="s">
        <v>151</v>
      </c>
      <c r="M6415" s="108" t="s">
        <v>151</v>
      </c>
      <c r="O6415" s="6" t="s">
        <v>3899</v>
      </c>
      <c r="P6415" s="9"/>
      <c r="Q6415" s="9"/>
      <c r="R6415" s="6" t="s">
        <v>1742</v>
      </c>
      <c r="S6415" s="6" t="e">
        <v>#N/A</v>
      </c>
      <c r="T6415" s="6" t="e">
        <v>#N/A</v>
      </c>
      <c r="V6415" s="88">
        <v>44098</v>
      </c>
    </row>
    <row r="6416" spans="1:27" x14ac:dyDescent="0.25">
      <c r="A6416" t="s">
        <v>11655</v>
      </c>
      <c r="B6416" s="6" t="s">
        <v>2506</v>
      </c>
      <c r="C6416" s="6" t="s">
        <v>2506</v>
      </c>
      <c r="D6416" s="5" t="str">
        <f t="shared" si="96"/>
        <v>WEBMEDIAPROZ LLC</v>
      </c>
      <c r="E6416" s="60">
        <v>5967</v>
      </c>
      <c r="F6416" s="61" t="s">
        <v>6329</v>
      </c>
      <c r="G6416" s="108" t="s">
        <v>11657</v>
      </c>
      <c r="H6416" s="108" t="s">
        <v>11658</v>
      </c>
      <c r="I6416" s="108" t="s">
        <v>151</v>
      </c>
      <c r="J6416" s="108" t="s">
        <v>151</v>
      </c>
      <c r="K6416" s="108" t="s">
        <v>151</v>
      </c>
      <c r="L6416" s="108" t="s">
        <v>151</v>
      </c>
      <c r="M6416" s="108" t="s">
        <v>151</v>
      </c>
      <c r="O6416" s="6" t="s">
        <v>3899</v>
      </c>
      <c r="P6416" s="9"/>
      <c r="Q6416" s="9"/>
      <c r="R6416" s="6" t="s">
        <v>1742</v>
      </c>
      <c r="S6416" s="6" t="e">
        <v>#N/A</v>
      </c>
      <c r="T6416" s="6" t="e">
        <v>#N/A</v>
      </c>
      <c r="V6416" s="88">
        <v>44098</v>
      </c>
    </row>
    <row r="6417" spans="1:22" x14ac:dyDescent="0.25">
      <c r="A6417" t="s">
        <v>11656</v>
      </c>
      <c r="B6417" s="6" t="s">
        <v>2506</v>
      </c>
      <c r="C6417" s="6" t="s">
        <v>2506</v>
      </c>
      <c r="D6417" s="5" t="str">
        <f t="shared" si="96"/>
        <v>WEBMEDIAPROZ LLC</v>
      </c>
      <c r="E6417" s="60">
        <v>5967</v>
      </c>
      <c r="F6417" s="61" t="s">
        <v>6329</v>
      </c>
      <c r="G6417" s="108" t="s">
        <v>11657</v>
      </c>
      <c r="H6417" s="108" t="s">
        <v>11658</v>
      </c>
      <c r="I6417" s="108" t="s">
        <v>151</v>
      </c>
      <c r="J6417" s="108" t="s">
        <v>151</v>
      </c>
      <c r="K6417" s="108" t="s">
        <v>151</v>
      </c>
      <c r="L6417" s="108" t="s">
        <v>151</v>
      </c>
      <c r="M6417" s="108" t="s">
        <v>151</v>
      </c>
      <c r="O6417" s="6" t="s">
        <v>3899</v>
      </c>
      <c r="P6417" s="9"/>
      <c r="Q6417" s="9"/>
      <c r="R6417" s="6" t="s">
        <v>1742</v>
      </c>
      <c r="S6417" s="6" t="e">
        <v>#N/A</v>
      </c>
      <c r="T6417" s="6" t="e">
        <v>#N/A</v>
      </c>
      <c r="V6417" s="88">
        <v>44098</v>
      </c>
    </row>
    <row r="6418" spans="1:22" x14ac:dyDescent="0.25">
      <c r="A6418" t="s">
        <v>9308</v>
      </c>
      <c r="B6418" s="112" t="s">
        <v>9240</v>
      </c>
      <c r="C6418" s="112" t="s">
        <v>7163</v>
      </c>
      <c r="D6418" s="112" t="s">
        <v>7163</v>
      </c>
      <c r="E6418" s="46">
        <v>5967</v>
      </c>
      <c r="F6418" s="112" t="s">
        <v>7162</v>
      </c>
      <c r="G6418" t="s">
        <v>7164</v>
      </c>
      <c r="H6418" t="s">
        <v>11584</v>
      </c>
      <c r="I6418" t="s">
        <v>151</v>
      </c>
      <c r="J6418" t="s">
        <v>151</v>
      </c>
      <c r="K6418" t="s">
        <v>151</v>
      </c>
      <c r="L6418" t="s">
        <v>151</v>
      </c>
      <c r="M6418" t="s">
        <v>151</v>
      </c>
      <c r="O6418" s="31" t="s">
        <v>3899</v>
      </c>
      <c r="P6418" s="113"/>
      <c r="Q6418" s="113"/>
      <c r="R6418" s="31" t="s">
        <v>6742</v>
      </c>
      <c r="S6418" s="6" t="e">
        <v>#N/A</v>
      </c>
      <c r="T6418" s="6" t="e">
        <v>#N/A</v>
      </c>
      <c r="V6418" s="88">
        <v>44098</v>
      </c>
    </row>
    <row r="6419" spans="1:22" x14ac:dyDescent="0.25">
      <c r="A6419" t="s">
        <v>11659</v>
      </c>
      <c r="B6419" s="112" t="s">
        <v>9240</v>
      </c>
      <c r="C6419" s="112" t="s">
        <v>7163</v>
      </c>
      <c r="D6419" s="112" t="s">
        <v>7163</v>
      </c>
      <c r="E6419" s="46">
        <v>5967</v>
      </c>
      <c r="F6419" s="112" t="s">
        <v>7162</v>
      </c>
      <c r="G6419" t="s">
        <v>7164</v>
      </c>
      <c r="H6419" t="s">
        <v>11521</v>
      </c>
      <c r="I6419" t="s">
        <v>151</v>
      </c>
      <c r="J6419" t="s">
        <v>151</v>
      </c>
      <c r="K6419" t="s">
        <v>151</v>
      </c>
      <c r="L6419" t="s">
        <v>151</v>
      </c>
      <c r="M6419" t="s">
        <v>151</v>
      </c>
      <c r="O6419" s="31" t="s">
        <v>3899</v>
      </c>
      <c r="P6419" s="113"/>
      <c r="Q6419" s="113"/>
      <c r="R6419" s="31" t="s">
        <v>6742</v>
      </c>
      <c r="S6419" s="6" t="e">
        <v>#N/A</v>
      </c>
      <c r="T6419" s="6" t="e">
        <v>#N/A</v>
      </c>
      <c r="V6419" s="88">
        <v>44098</v>
      </c>
    </row>
    <row r="6420" spans="1:22" x14ac:dyDescent="0.25">
      <c r="A6420" t="s">
        <v>11660</v>
      </c>
      <c r="B6420" t="s">
        <v>8609</v>
      </c>
      <c r="C6420" t="s">
        <v>11661</v>
      </c>
      <c r="D6420" s="113" t="s">
        <v>11661</v>
      </c>
      <c r="E6420" s="46">
        <v>5816</v>
      </c>
      <c r="F6420" t="s">
        <v>11662</v>
      </c>
      <c r="G6420" s="113" t="s">
        <v>6447</v>
      </c>
      <c r="H6420" s="113" t="s">
        <v>6448</v>
      </c>
      <c r="I6420" t="s">
        <v>151</v>
      </c>
      <c r="J6420" t="s">
        <v>151</v>
      </c>
      <c r="K6420" t="s">
        <v>151</v>
      </c>
      <c r="L6420" t="s">
        <v>4352</v>
      </c>
      <c r="M6420" t="s">
        <v>151</v>
      </c>
      <c r="O6420" s="31" t="s">
        <v>3899</v>
      </c>
      <c r="R6420" s="31" t="s">
        <v>1742</v>
      </c>
      <c r="S6420" t="s">
        <v>6380</v>
      </c>
      <c r="T6420" s="6" t="e">
        <v>#N/A</v>
      </c>
      <c r="V6420" s="88">
        <v>44098</v>
      </c>
    </row>
    <row r="6421" spans="1:22" x14ac:dyDescent="0.25">
      <c r="A6421" t="s">
        <v>11665</v>
      </c>
      <c r="B6421" t="s">
        <v>11300</v>
      </c>
      <c r="C6421" t="s">
        <v>11663</v>
      </c>
      <c r="D6421" s="113" t="s">
        <v>11663</v>
      </c>
      <c r="E6421" s="46">
        <v>5816</v>
      </c>
      <c r="F6421" t="s">
        <v>11664</v>
      </c>
      <c r="G6421" s="113" t="s">
        <v>6447</v>
      </c>
      <c r="H6421" s="113" t="s">
        <v>6448</v>
      </c>
      <c r="I6421" s="113" t="s">
        <v>151</v>
      </c>
      <c r="J6421" s="113" t="s">
        <v>151</v>
      </c>
      <c r="K6421" s="113" t="s">
        <v>151</v>
      </c>
      <c r="L6421" s="113" t="s">
        <v>4352</v>
      </c>
      <c r="M6421" s="113" t="s">
        <v>151</v>
      </c>
      <c r="O6421" s="31" t="s">
        <v>3899</v>
      </c>
      <c r="R6421" s="31" t="s">
        <v>1742</v>
      </c>
      <c r="S6421" s="113" t="s">
        <v>6380</v>
      </c>
      <c r="T6421" s="6" t="e">
        <v>#N/A</v>
      </c>
      <c r="V6421" s="88">
        <v>44099</v>
      </c>
    </row>
    <row r="6422" spans="1:22" x14ac:dyDescent="0.25">
      <c r="A6422" t="s">
        <v>11666</v>
      </c>
      <c r="B6422" s="113" t="s">
        <v>984</v>
      </c>
      <c r="C6422" s="113" t="s">
        <v>985</v>
      </c>
      <c r="D6422" s="113" t="s">
        <v>985</v>
      </c>
      <c r="E6422" s="48">
        <v>5967</v>
      </c>
      <c r="F6422" s="89" t="s">
        <v>983</v>
      </c>
      <c r="G6422" t="s">
        <v>3914</v>
      </c>
      <c r="H6422" t="s">
        <v>6247</v>
      </c>
      <c r="I6422" s="113" t="s">
        <v>151</v>
      </c>
      <c r="J6422" s="113" t="s">
        <v>151</v>
      </c>
      <c r="K6422" s="113" t="s">
        <v>151</v>
      </c>
      <c r="L6422" s="113" t="s">
        <v>151</v>
      </c>
      <c r="M6422" s="113" t="s">
        <v>151</v>
      </c>
      <c r="O6422" s="31" t="s">
        <v>3899</v>
      </c>
      <c r="P6422" s="113"/>
      <c r="Q6422" s="113"/>
      <c r="R6422" s="6" t="s">
        <v>1744</v>
      </c>
      <c r="S6422" s="6" t="e">
        <v>#N/A</v>
      </c>
      <c r="T6422" s="6" t="e">
        <v>#N/A</v>
      </c>
      <c r="V6422" s="88">
        <v>44099</v>
      </c>
    </row>
    <row r="6423" spans="1:22" x14ac:dyDescent="0.25">
      <c r="A6423" t="s">
        <v>11667</v>
      </c>
      <c r="B6423" s="113" t="s">
        <v>984</v>
      </c>
      <c r="C6423" s="113" t="s">
        <v>985</v>
      </c>
      <c r="D6423" s="113" t="s">
        <v>985</v>
      </c>
      <c r="E6423" s="16">
        <v>5967</v>
      </c>
      <c r="F6423" s="89" t="s">
        <v>983</v>
      </c>
      <c r="G6423" s="113" t="s">
        <v>3914</v>
      </c>
      <c r="H6423" s="113" t="s">
        <v>6247</v>
      </c>
      <c r="I6423" s="113" t="s">
        <v>151</v>
      </c>
      <c r="J6423" s="113" t="s">
        <v>151</v>
      </c>
      <c r="K6423" s="113" t="s">
        <v>151</v>
      </c>
      <c r="L6423" s="113" t="s">
        <v>151</v>
      </c>
      <c r="M6423" s="113" t="s">
        <v>151</v>
      </c>
      <c r="O6423" s="31" t="s">
        <v>3899</v>
      </c>
      <c r="P6423" s="113"/>
      <c r="Q6423" s="113"/>
      <c r="R6423" s="6" t="s">
        <v>1744</v>
      </c>
      <c r="S6423" s="6" t="e">
        <v>#N/A</v>
      </c>
      <c r="T6423" s="6" t="e">
        <v>#N/A</v>
      </c>
      <c r="V6423" s="88">
        <v>44099</v>
      </c>
    </row>
    <row r="6424" spans="1:22" x14ac:dyDescent="0.25">
      <c r="A6424" t="s">
        <v>11668</v>
      </c>
      <c r="B6424" s="113" t="s">
        <v>984</v>
      </c>
      <c r="C6424" s="113" t="s">
        <v>985</v>
      </c>
      <c r="D6424" s="113" t="s">
        <v>985</v>
      </c>
      <c r="E6424" s="48">
        <v>5967</v>
      </c>
      <c r="F6424" s="89" t="s">
        <v>983</v>
      </c>
      <c r="G6424" s="113" t="s">
        <v>3914</v>
      </c>
      <c r="H6424" s="113" t="s">
        <v>6247</v>
      </c>
      <c r="I6424" s="113" t="s">
        <v>151</v>
      </c>
      <c r="J6424" s="113" t="s">
        <v>151</v>
      </c>
      <c r="K6424" s="113" t="s">
        <v>151</v>
      </c>
      <c r="L6424" s="113" t="s">
        <v>151</v>
      </c>
      <c r="M6424" s="113" t="s">
        <v>151</v>
      </c>
      <c r="O6424" s="31" t="s">
        <v>3899</v>
      </c>
      <c r="P6424" s="113"/>
      <c r="Q6424" s="113"/>
      <c r="R6424" s="6" t="s">
        <v>1744</v>
      </c>
      <c r="S6424" s="6" t="e">
        <v>#N/A</v>
      </c>
      <c r="T6424" s="6" t="e">
        <v>#N/A</v>
      </c>
      <c r="V6424" s="88">
        <v>44099</v>
      </c>
    </row>
    <row r="6425" spans="1:22" x14ac:dyDescent="0.25">
      <c r="A6425" t="s">
        <v>11669</v>
      </c>
      <c r="B6425" s="113" t="s">
        <v>984</v>
      </c>
      <c r="C6425" s="113" t="s">
        <v>985</v>
      </c>
      <c r="D6425" s="113" t="s">
        <v>985</v>
      </c>
      <c r="E6425" s="16">
        <v>5967</v>
      </c>
      <c r="F6425" s="89" t="s">
        <v>983</v>
      </c>
      <c r="G6425" s="113" t="s">
        <v>3914</v>
      </c>
      <c r="H6425" s="113" t="s">
        <v>6247</v>
      </c>
      <c r="I6425" s="113" t="s">
        <v>151</v>
      </c>
      <c r="J6425" s="113" t="s">
        <v>151</v>
      </c>
      <c r="K6425" s="113" t="s">
        <v>151</v>
      </c>
      <c r="L6425" s="113" t="s">
        <v>151</v>
      </c>
      <c r="M6425" s="113" t="s">
        <v>151</v>
      </c>
      <c r="O6425" s="31" t="s">
        <v>3899</v>
      </c>
      <c r="P6425" s="113"/>
      <c r="Q6425" s="113"/>
      <c r="R6425" s="6" t="s">
        <v>1744</v>
      </c>
      <c r="S6425" s="6" t="e">
        <v>#N/A</v>
      </c>
      <c r="T6425" s="6" t="e">
        <v>#N/A</v>
      </c>
      <c r="V6425" s="88">
        <v>44099</v>
      </c>
    </row>
    <row r="6426" spans="1:22" x14ac:dyDescent="0.25">
      <c r="A6426" t="s">
        <v>11670</v>
      </c>
      <c r="B6426" s="113" t="s">
        <v>984</v>
      </c>
      <c r="C6426" s="113" t="s">
        <v>985</v>
      </c>
      <c r="D6426" s="113" t="s">
        <v>985</v>
      </c>
      <c r="E6426" s="48">
        <v>5967</v>
      </c>
      <c r="F6426" s="89" t="s">
        <v>983</v>
      </c>
      <c r="G6426" s="113" t="s">
        <v>3914</v>
      </c>
      <c r="H6426" s="113" t="s">
        <v>6247</v>
      </c>
      <c r="I6426" s="113" t="s">
        <v>151</v>
      </c>
      <c r="J6426" s="113" t="s">
        <v>151</v>
      </c>
      <c r="K6426" s="113" t="s">
        <v>151</v>
      </c>
      <c r="L6426" s="113" t="s">
        <v>151</v>
      </c>
      <c r="M6426" s="113" t="s">
        <v>151</v>
      </c>
      <c r="O6426" s="31" t="s">
        <v>3899</v>
      </c>
      <c r="P6426" s="113"/>
      <c r="Q6426" s="113"/>
      <c r="R6426" s="6" t="s">
        <v>1744</v>
      </c>
      <c r="S6426" s="6" t="e">
        <v>#N/A</v>
      </c>
      <c r="T6426" s="6" t="e">
        <v>#N/A</v>
      </c>
      <c r="V6426" s="88">
        <v>44099</v>
      </c>
    </row>
    <row r="6427" spans="1:22" x14ac:dyDescent="0.25">
      <c r="A6427" t="s">
        <v>11671</v>
      </c>
      <c r="B6427" s="113" t="s">
        <v>984</v>
      </c>
      <c r="C6427" s="113" t="s">
        <v>985</v>
      </c>
      <c r="D6427" s="113" t="s">
        <v>985</v>
      </c>
      <c r="E6427" s="16">
        <v>5967</v>
      </c>
      <c r="F6427" s="89" t="s">
        <v>983</v>
      </c>
      <c r="G6427" s="113" t="s">
        <v>3914</v>
      </c>
      <c r="H6427" s="113" t="s">
        <v>6247</v>
      </c>
      <c r="I6427" s="113" t="s">
        <v>151</v>
      </c>
      <c r="J6427" s="113" t="s">
        <v>151</v>
      </c>
      <c r="K6427" s="113" t="s">
        <v>151</v>
      </c>
      <c r="L6427" s="113" t="s">
        <v>151</v>
      </c>
      <c r="M6427" s="113" t="s">
        <v>151</v>
      </c>
      <c r="O6427" s="31" t="s">
        <v>3899</v>
      </c>
      <c r="P6427" s="113"/>
      <c r="Q6427" s="113"/>
      <c r="R6427" s="6" t="s">
        <v>1744</v>
      </c>
      <c r="S6427" s="6" t="e">
        <v>#N/A</v>
      </c>
      <c r="T6427" s="6" t="e">
        <v>#N/A</v>
      </c>
      <c r="V6427" s="88">
        <v>44099</v>
      </c>
    </row>
    <row r="6428" spans="1:22" s="113" customFormat="1" x14ac:dyDescent="0.25">
      <c r="A6428" s="113" t="s">
        <v>11672</v>
      </c>
      <c r="B6428" s="113" t="s">
        <v>11673</v>
      </c>
      <c r="C6428" s="113" t="s">
        <v>11674</v>
      </c>
      <c r="D6428" s="113" t="s">
        <v>11674</v>
      </c>
      <c r="E6428" s="48">
        <v>5816</v>
      </c>
      <c r="F6428" s="89" t="s">
        <v>11675</v>
      </c>
      <c r="G6428" s="113" t="s">
        <v>11676</v>
      </c>
      <c r="H6428" s="113" t="s">
        <v>11680</v>
      </c>
      <c r="I6428" s="113" t="s">
        <v>151</v>
      </c>
      <c r="J6428" s="113" t="s">
        <v>151</v>
      </c>
      <c r="K6428" s="113" t="s">
        <v>151</v>
      </c>
      <c r="L6428" s="113" t="s">
        <v>4352</v>
      </c>
      <c r="M6428" s="113" t="s">
        <v>151</v>
      </c>
      <c r="O6428" s="31" t="s">
        <v>3899</v>
      </c>
      <c r="R6428" s="31" t="s">
        <v>10680</v>
      </c>
      <c r="S6428" s="6" t="e">
        <v>#N/A</v>
      </c>
      <c r="T6428" s="6" t="e">
        <v>#N/A</v>
      </c>
      <c r="V6428" s="88">
        <v>44102</v>
      </c>
    </row>
    <row r="6429" spans="1:22" s="113" customFormat="1" x14ac:dyDescent="0.25">
      <c r="A6429" s="113" t="s">
        <v>11681</v>
      </c>
      <c r="B6429" s="113" t="s">
        <v>11677</v>
      </c>
      <c r="C6429" s="113" t="s">
        <v>11678</v>
      </c>
      <c r="D6429" s="113" t="s">
        <v>11678</v>
      </c>
      <c r="E6429" s="16">
        <v>5816</v>
      </c>
      <c r="F6429" s="89" t="s">
        <v>11679</v>
      </c>
      <c r="G6429" s="113" t="s">
        <v>6447</v>
      </c>
      <c r="H6429" s="113" t="s">
        <v>6448</v>
      </c>
      <c r="I6429" s="113" t="s">
        <v>151</v>
      </c>
      <c r="J6429" s="113" t="s">
        <v>151</v>
      </c>
      <c r="K6429" s="113" t="s">
        <v>151</v>
      </c>
      <c r="L6429" s="113" t="s">
        <v>4352</v>
      </c>
      <c r="M6429" s="113" t="s">
        <v>151</v>
      </c>
      <c r="O6429" s="31" t="s">
        <v>3899</v>
      </c>
      <c r="R6429" s="6" t="s">
        <v>1742</v>
      </c>
      <c r="S6429" s="6" t="s">
        <v>6380</v>
      </c>
      <c r="T6429" s="6" t="e">
        <v>#N/A</v>
      </c>
      <c r="V6429" s="88">
        <v>44102</v>
      </c>
    </row>
    <row r="6430" spans="1:22" s="113" customFormat="1" x14ac:dyDescent="0.25">
      <c r="A6430" s="113" t="s">
        <v>11682</v>
      </c>
      <c r="B6430" s="113" t="s">
        <v>11683</v>
      </c>
      <c r="C6430" s="113" t="s">
        <v>11684</v>
      </c>
      <c r="D6430" s="113" t="s">
        <v>11684</v>
      </c>
      <c r="E6430" s="48" t="s">
        <v>9936</v>
      </c>
      <c r="F6430" s="89" t="s">
        <v>11685</v>
      </c>
      <c r="G6430" s="113" t="s">
        <v>11686</v>
      </c>
      <c r="H6430" s="113">
        <v>123456</v>
      </c>
      <c r="I6430" s="113" t="s">
        <v>151</v>
      </c>
      <c r="J6430" s="113" t="s">
        <v>151</v>
      </c>
      <c r="K6430" s="113" t="s">
        <v>151</v>
      </c>
      <c r="L6430" s="113" t="s">
        <v>4352</v>
      </c>
      <c r="M6430" s="113" t="s">
        <v>151</v>
      </c>
      <c r="O6430" s="31" t="s">
        <v>3899</v>
      </c>
      <c r="R6430" s="31" t="s">
        <v>10680</v>
      </c>
      <c r="S6430" s="6" t="e">
        <v>#N/A</v>
      </c>
      <c r="T6430" s="6" t="e">
        <v>#N/A</v>
      </c>
      <c r="V6430" s="88">
        <v>44102</v>
      </c>
    </row>
    <row r="6431" spans="1:22" s="113" customFormat="1" x14ac:dyDescent="0.25">
      <c r="A6431" s="113" t="s">
        <v>9878</v>
      </c>
      <c r="B6431" s="113" t="s">
        <v>11687</v>
      </c>
      <c r="C6431" s="113" t="s">
        <v>6552</v>
      </c>
      <c r="D6431" s="113" t="s">
        <v>6552</v>
      </c>
      <c r="E6431" s="16">
        <v>5967</v>
      </c>
      <c r="F6431" s="89" t="s">
        <v>11688</v>
      </c>
      <c r="G6431" s="113" t="s">
        <v>11689</v>
      </c>
      <c r="H6431" s="113" t="s">
        <v>11689</v>
      </c>
      <c r="I6431" s="113" t="s">
        <v>151</v>
      </c>
      <c r="J6431" s="113" t="s">
        <v>151</v>
      </c>
      <c r="K6431" s="113" t="s">
        <v>151</v>
      </c>
      <c r="L6431" s="113" t="s">
        <v>151</v>
      </c>
      <c r="M6431" s="113" t="s">
        <v>151</v>
      </c>
      <c r="O6431" s="31" t="s">
        <v>3899</v>
      </c>
      <c r="R6431" s="6" t="s">
        <v>1748</v>
      </c>
      <c r="S6431" s="6" t="e">
        <v>#N/A</v>
      </c>
      <c r="T6431" s="6" t="e">
        <v>#N/A</v>
      </c>
      <c r="V6431" s="88">
        <v>44103</v>
      </c>
    </row>
    <row r="6432" spans="1:22" s="113" customFormat="1" x14ac:dyDescent="0.25">
      <c r="A6432" s="113" t="s">
        <v>9881</v>
      </c>
      <c r="B6432" s="113" t="s">
        <v>11690</v>
      </c>
      <c r="C6432" s="113" t="s">
        <v>11691</v>
      </c>
      <c r="D6432" s="113" t="s">
        <v>11691</v>
      </c>
      <c r="E6432" s="48">
        <v>5967</v>
      </c>
      <c r="F6432" s="89" t="s">
        <v>11692</v>
      </c>
      <c r="G6432" s="113" t="s">
        <v>11693</v>
      </c>
      <c r="H6432" s="113" t="s">
        <v>11693</v>
      </c>
      <c r="I6432" s="113" t="s">
        <v>151</v>
      </c>
      <c r="J6432" s="113" t="s">
        <v>151</v>
      </c>
      <c r="K6432" s="113" t="s">
        <v>151</v>
      </c>
      <c r="L6432" s="113" t="s">
        <v>151</v>
      </c>
      <c r="M6432" s="113" t="s">
        <v>151</v>
      </c>
      <c r="O6432" s="31" t="s">
        <v>3899</v>
      </c>
      <c r="R6432" s="6" t="s">
        <v>1748</v>
      </c>
      <c r="S6432" s="6" t="e">
        <v>#N/A</v>
      </c>
      <c r="T6432" s="6" t="e">
        <v>#N/A</v>
      </c>
      <c r="V6432" s="88">
        <v>44103</v>
      </c>
    </row>
    <row r="6433" spans="1:22" s="113" customFormat="1" x14ac:dyDescent="0.25">
      <c r="A6433" s="113" t="s">
        <v>9882</v>
      </c>
      <c r="B6433" s="113" t="s">
        <v>11694</v>
      </c>
      <c r="C6433" s="113" t="s">
        <v>3108</v>
      </c>
      <c r="D6433" s="113" t="s">
        <v>3108</v>
      </c>
      <c r="E6433" s="16">
        <v>5697</v>
      </c>
      <c r="F6433" s="89" t="s">
        <v>11695</v>
      </c>
      <c r="G6433" s="113" t="s">
        <v>11696</v>
      </c>
      <c r="H6433" s="113" t="s">
        <v>11696</v>
      </c>
      <c r="I6433" s="113" t="s">
        <v>151</v>
      </c>
      <c r="J6433" s="113" t="s">
        <v>151</v>
      </c>
      <c r="K6433" s="113" t="s">
        <v>151</v>
      </c>
      <c r="L6433" s="113" t="s">
        <v>151</v>
      </c>
      <c r="M6433" s="113" t="s">
        <v>151</v>
      </c>
      <c r="O6433" s="31" t="s">
        <v>3899</v>
      </c>
      <c r="R6433" s="6" t="s">
        <v>1748</v>
      </c>
      <c r="S6433" s="6" t="e">
        <v>#N/A</v>
      </c>
      <c r="T6433" s="6" t="e">
        <v>#N/A</v>
      </c>
      <c r="V6433" s="88">
        <v>44103</v>
      </c>
    </row>
    <row r="6434" spans="1:22" x14ac:dyDescent="0.25">
      <c r="A6434" t="s">
        <v>11697</v>
      </c>
      <c r="B6434" t="s">
        <v>11698</v>
      </c>
      <c r="C6434" t="s">
        <v>11699</v>
      </c>
      <c r="D6434" s="113" t="s">
        <v>11699</v>
      </c>
      <c r="E6434" s="106">
        <v>7273</v>
      </c>
      <c r="F6434" s="114" t="s">
        <v>11700</v>
      </c>
      <c r="G6434" t="s">
        <v>11701</v>
      </c>
      <c r="H6434" t="s">
        <v>3949</v>
      </c>
      <c r="I6434" t="s">
        <v>151</v>
      </c>
      <c r="J6434" t="s">
        <v>151</v>
      </c>
      <c r="K6434" t="s">
        <v>151</v>
      </c>
      <c r="L6434" t="s">
        <v>4352</v>
      </c>
      <c r="M6434" t="s">
        <v>151</v>
      </c>
      <c r="O6434" s="31" t="s">
        <v>3899</v>
      </c>
      <c r="R6434" s="31" t="s">
        <v>1747</v>
      </c>
      <c r="S6434" s="6" t="e">
        <v>#N/A</v>
      </c>
      <c r="T6434" s="6" t="e">
        <v>#N/A</v>
      </c>
      <c r="V6434" s="88">
        <v>44104</v>
      </c>
    </row>
    <row r="6435" spans="1:22" s="91" customFormat="1" x14ac:dyDescent="0.25">
      <c r="A6435" s="91" t="s">
        <v>11705</v>
      </c>
      <c r="B6435" s="91" t="s">
        <v>11706</v>
      </c>
      <c r="C6435" s="91" t="s">
        <v>11707</v>
      </c>
      <c r="D6435" s="91" t="s">
        <v>11707</v>
      </c>
      <c r="E6435" s="87">
        <v>8398</v>
      </c>
      <c r="F6435" s="91" t="s">
        <v>11708</v>
      </c>
      <c r="G6435" s="91" t="s">
        <v>4352</v>
      </c>
      <c r="H6435" s="91" t="s">
        <v>4352</v>
      </c>
      <c r="O6435" s="86" t="s">
        <v>3898</v>
      </c>
      <c r="R6435" s="64" t="s">
        <v>1748</v>
      </c>
      <c r="S6435" s="64" t="e">
        <v>#N/A</v>
      </c>
      <c r="T6435" s="64" t="e">
        <v>#N/A</v>
      </c>
      <c r="V6435" s="94">
        <v>44105</v>
      </c>
    </row>
    <row r="6436" spans="1:22" x14ac:dyDescent="0.25">
      <c r="A6436" t="s">
        <v>11710</v>
      </c>
      <c r="B6436" t="s">
        <v>11711</v>
      </c>
      <c r="C6436" t="s">
        <v>11712</v>
      </c>
      <c r="D6436" s="113" t="s">
        <v>11712</v>
      </c>
      <c r="E6436" s="106">
        <v>5967</v>
      </c>
      <c r="F6436" t="s">
        <v>11713</v>
      </c>
      <c r="G6436" s="113" t="s">
        <v>11714</v>
      </c>
      <c r="H6436" t="s">
        <v>11715</v>
      </c>
      <c r="I6436" t="s">
        <v>151</v>
      </c>
      <c r="J6436" t="s">
        <v>151</v>
      </c>
      <c r="K6436" t="s">
        <v>151</v>
      </c>
      <c r="L6436" t="s">
        <v>151</v>
      </c>
      <c r="M6436" t="s">
        <v>151</v>
      </c>
      <c r="O6436" s="31" t="s">
        <v>3899</v>
      </c>
      <c r="R6436" s="31" t="s">
        <v>1747</v>
      </c>
      <c r="S6436" s="6" t="e">
        <v>#N/A</v>
      </c>
      <c r="T6436" s="6" t="e">
        <v>#N/A</v>
      </c>
      <c r="V6436" s="88">
        <v>44109</v>
      </c>
    </row>
    <row r="6437" spans="1:22" s="91" customFormat="1" x14ac:dyDescent="0.25">
      <c r="A6437" s="91" t="s">
        <v>11718</v>
      </c>
      <c r="B6437" s="91" t="s">
        <v>11716</v>
      </c>
      <c r="C6437" s="91" t="s">
        <v>11717</v>
      </c>
      <c r="D6437" s="91" t="s">
        <v>11717</v>
      </c>
      <c r="F6437" s="91" t="s">
        <v>11719</v>
      </c>
      <c r="G6437" s="91" t="s">
        <v>4352</v>
      </c>
      <c r="H6437" s="91" t="s">
        <v>4352</v>
      </c>
      <c r="I6437" s="91" t="s">
        <v>151</v>
      </c>
      <c r="J6437" s="91" t="s">
        <v>151</v>
      </c>
      <c r="K6437" s="91" t="s">
        <v>151</v>
      </c>
      <c r="L6437" s="91" t="s">
        <v>4352</v>
      </c>
      <c r="O6437" s="86" t="s">
        <v>3898</v>
      </c>
      <c r="R6437" s="86" t="s">
        <v>11720</v>
      </c>
      <c r="S6437" s="64" t="e">
        <v>#N/A</v>
      </c>
      <c r="T6437" s="64" t="e">
        <v>#N/A</v>
      </c>
      <c r="V6437" s="94">
        <v>44109</v>
      </c>
    </row>
    <row r="6438" spans="1:22" x14ac:dyDescent="0.25">
      <c r="A6438" t="s">
        <v>11721</v>
      </c>
      <c r="B6438" t="s">
        <v>11722</v>
      </c>
      <c r="C6438" t="s">
        <v>11723</v>
      </c>
      <c r="D6438" t="s">
        <v>11723</v>
      </c>
      <c r="E6438" s="106">
        <v>7273</v>
      </c>
      <c r="F6438" t="s">
        <v>11724</v>
      </c>
      <c r="G6438" t="s">
        <v>11725</v>
      </c>
      <c r="H6438" t="s">
        <v>3949</v>
      </c>
      <c r="I6438" t="s">
        <v>151</v>
      </c>
      <c r="J6438" t="s">
        <v>151</v>
      </c>
      <c r="K6438" t="s">
        <v>151</v>
      </c>
      <c r="L6438" t="s">
        <v>4352</v>
      </c>
      <c r="M6438" t="s">
        <v>151</v>
      </c>
      <c r="O6438" s="31" t="s">
        <v>3899</v>
      </c>
      <c r="R6438" s="31" t="s">
        <v>1747</v>
      </c>
      <c r="S6438" s="6" t="e">
        <v>#N/A</v>
      </c>
      <c r="T6438" s="6" t="e">
        <v>#N/A</v>
      </c>
      <c r="V6438" s="88">
        <v>44110</v>
      </c>
    </row>
    <row r="6439" spans="1:22" s="113" customFormat="1" x14ac:dyDescent="0.25">
      <c r="A6439" s="113" t="s">
        <v>11728</v>
      </c>
      <c r="B6439" s="113" t="s">
        <v>11726</v>
      </c>
      <c r="C6439" s="113" t="s">
        <v>11726</v>
      </c>
      <c r="D6439" s="113" t="s">
        <v>11726</v>
      </c>
      <c r="E6439" s="106">
        <v>5967</v>
      </c>
      <c r="F6439" s="113" t="s">
        <v>11727</v>
      </c>
      <c r="G6439" s="113" t="s">
        <v>11729</v>
      </c>
      <c r="H6439" s="113" t="s">
        <v>11730</v>
      </c>
      <c r="I6439" s="113" t="s">
        <v>151</v>
      </c>
      <c r="J6439" s="113" t="s">
        <v>151</v>
      </c>
      <c r="K6439" s="113" t="s">
        <v>151</v>
      </c>
      <c r="L6439" s="113" t="s">
        <v>151</v>
      </c>
      <c r="M6439" s="113" t="s">
        <v>151</v>
      </c>
      <c r="O6439" s="31" t="s">
        <v>3898</v>
      </c>
      <c r="R6439" s="31" t="s">
        <v>6742</v>
      </c>
      <c r="S6439" s="6" t="e">
        <v>#N/A</v>
      </c>
      <c r="T6439" s="6" t="e">
        <v>#N/A</v>
      </c>
      <c r="V6439" s="88">
        <v>44110</v>
      </c>
    </row>
    <row r="6440" spans="1:22" s="36" customFormat="1" x14ac:dyDescent="0.25">
      <c r="A6440" s="36" t="s">
        <v>11735</v>
      </c>
      <c r="B6440" s="36" t="s">
        <v>11731</v>
      </c>
      <c r="C6440" s="36" t="s">
        <v>11731</v>
      </c>
      <c r="D6440" s="36" t="s">
        <v>11731</v>
      </c>
      <c r="E6440" s="119" t="s">
        <v>1691</v>
      </c>
      <c r="F6440" s="36" t="s">
        <v>11732</v>
      </c>
      <c r="G6440" s="36" t="s">
        <v>11733</v>
      </c>
      <c r="H6440" s="36" t="s">
        <v>11734</v>
      </c>
      <c r="I6440" s="36" t="s">
        <v>151</v>
      </c>
      <c r="J6440" s="36" t="s">
        <v>151</v>
      </c>
      <c r="K6440" s="36" t="s">
        <v>151</v>
      </c>
      <c r="L6440" s="36" t="s">
        <v>4352</v>
      </c>
      <c r="M6440" s="36" t="s">
        <v>151</v>
      </c>
      <c r="O6440" s="33" t="s">
        <v>3899</v>
      </c>
      <c r="R6440" s="33" t="s">
        <v>1748</v>
      </c>
      <c r="S6440" s="7" t="e">
        <v>#N/A</v>
      </c>
      <c r="T6440" s="7" t="e">
        <v>#N/A</v>
      </c>
      <c r="V6440" s="109">
        <v>44110</v>
      </c>
    </row>
    <row r="6441" spans="1:22" s="36" customFormat="1" x14ac:dyDescent="0.25">
      <c r="A6441" s="36" t="s">
        <v>11736</v>
      </c>
      <c r="B6441" s="36" t="s">
        <v>11731</v>
      </c>
      <c r="C6441" s="36" t="s">
        <v>11731</v>
      </c>
      <c r="D6441" s="36" t="s">
        <v>11731</v>
      </c>
      <c r="E6441" s="119" t="s">
        <v>1691</v>
      </c>
      <c r="F6441" s="36" t="s">
        <v>11732</v>
      </c>
      <c r="G6441" s="36" t="s">
        <v>11733</v>
      </c>
      <c r="H6441" s="36" t="s">
        <v>11734</v>
      </c>
      <c r="I6441" s="36" t="s">
        <v>151</v>
      </c>
      <c r="J6441" s="36" t="s">
        <v>151</v>
      </c>
      <c r="K6441" s="36" t="s">
        <v>151</v>
      </c>
      <c r="L6441" s="36" t="s">
        <v>4352</v>
      </c>
      <c r="M6441" s="36" t="s">
        <v>151</v>
      </c>
      <c r="O6441" s="33" t="s">
        <v>3899</v>
      </c>
      <c r="R6441" s="33" t="s">
        <v>1748</v>
      </c>
      <c r="S6441" s="7" t="e">
        <v>#N/A</v>
      </c>
      <c r="T6441" s="7" t="e">
        <v>#N/A</v>
      </c>
      <c r="V6441" s="109">
        <v>44110</v>
      </c>
    </row>
    <row r="6442" spans="1:22" s="36" customFormat="1" x14ac:dyDescent="0.25">
      <c r="A6442" s="36" t="s">
        <v>11737</v>
      </c>
      <c r="B6442" s="36" t="s">
        <v>11731</v>
      </c>
      <c r="C6442" s="36" t="s">
        <v>11731</v>
      </c>
      <c r="D6442" s="36" t="s">
        <v>11731</v>
      </c>
      <c r="E6442" s="119" t="s">
        <v>1691</v>
      </c>
      <c r="F6442" s="36" t="s">
        <v>11732</v>
      </c>
      <c r="G6442" s="36" t="s">
        <v>11733</v>
      </c>
      <c r="H6442" s="36" t="s">
        <v>11734</v>
      </c>
      <c r="I6442" s="36" t="s">
        <v>151</v>
      </c>
      <c r="J6442" s="36" t="s">
        <v>151</v>
      </c>
      <c r="K6442" s="36" t="s">
        <v>151</v>
      </c>
      <c r="L6442" s="36" t="s">
        <v>4352</v>
      </c>
      <c r="M6442" s="36" t="s">
        <v>151</v>
      </c>
      <c r="O6442" s="33" t="s">
        <v>3899</v>
      </c>
      <c r="R6442" s="33" t="s">
        <v>1748</v>
      </c>
      <c r="S6442" s="7" t="e">
        <v>#N/A</v>
      </c>
      <c r="T6442" s="7" t="e">
        <v>#N/A</v>
      </c>
      <c r="V6442" s="109">
        <v>44110</v>
      </c>
    </row>
    <row r="6443" spans="1:22" s="36" customFormat="1" x14ac:dyDescent="0.25">
      <c r="A6443" s="36" t="s">
        <v>11739</v>
      </c>
      <c r="B6443" s="36" t="s">
        <v>11731</v>
      </c>
      <c r="C6443" s="36" t="s">
        <v>11731</v>
      </c>
      <c r="D6443" s="36" t="s">
        <v>11731</v>
      </c>
      <c r="E6443" s="119" t="s">
        <v>1690</v>
      </c>
      <c r="F6443" s="36" t="s">
        <v>11738</v>
      </c>
      <c r="G6443" s="36" t="s">
        <v>12030</v>
      </c>
      <c r="H6443" s="36">
        <v>12345678</v>
      </c>
      <c r="I6443" s="36" t="s">
        <v>151</v>
      </c>
      <c r="J6443" s="36" t="s">
        <v>151</v>
      </c>
      <c r="K6443" s="36" t="s">
        <v>151</v>
      </c>
      <c r="L6443" s="36" t="s">
        <v>151</v>
      </c>
      <c r="M6443" s="36" t="s">
        <v>151</v>
      </c>
      <c r="O6443" s="33" t="s">
        <v>3899</v>
      </c>
      <c r="R6443" s="33" t="s">
        <v>1748</v>
      </c>
      <c r="S6443" s="7" t="e">
        <v>#N/A</v>
      </c>
      <c r="T6443" s="7" t="e">
        <v>#N/A</v>
      </c>
      <c r="V6443" s="109">
        <v>44110</v>
      </c>
    </row>
    <row r="6444" spans="1:22" x14ac:dyDescent="0.25">
      <c r="A6444" t="s">
        <v>11740</v>
      </c>
      <c r="B6444" t="s">
        <v>11741</v>
      </c>
      <c r="C6444" t="s">
        <v>11742</v>
      </c>
      <c r="D6444" t="s">
        <v>11742</v>
      </c>
      <c r="E6444" s="106">
        <v>7273</v>
      </c>
      <c r="F6444" t="s">
        <v>11743</v>
      </c>
      <c r="G6444" t="s">
        <v>11744</v>
      </c>
      <c r="H6444" t="s">
        <v>11745</v>
      </c>
      <c r="I6444" t="s">
        <v>151</v>
      </c>
      <c r="J6444" t="s">
        <v>151</v>
      </c>
      <c r="K6444" t="s">
        <v>151</v>
      </c>
      <c r="L6444" s="113" t="s">
        <v>4352</v>
      </c>
      <c r="M6444" t="s">
        <v>151</v>
      </c>
      <c r="O6444" s="31" t="s">
        <v>3899</v>
      </c>
      <c r="R6444" s="31" t="s">
        <v>1748</v>
      </c>
      <c r="S6444" s="6" t="e">
        <v>#N/A</v>
      </c>
      <c r="T6444" s="6" t="e">
        <v>#N/A</v>
      </c>
      <c r="V6444" s="88">
        <v>44111</v>
      </c>
    </row>
    <row r="6445" spans="1:22" x14ac:dyDescent="0.25">
      <c r="A6445" t="s">
        <v>11749</v>
      </c>
      <c r="B6445" t="s">
        <v>11746</v>
      </c>
      <c r="C6445" t="s">
        <v>11747</v>
      </c>
      <c r="D6445" t="s">
        <v>11747</v>
      </c>
      <c r="E6445" s="106">
        <v>4899</v>
      </c>
      <c r="F6445" t="s">
        <v>11748</v>
      </c>
      <c r="G6445" s="113" t="s">
        <v>11526</v>
      </c>
      <c r="H6445" s="104">
        <v>102030</v>
      </c>
      <c r="I6445" t="s">
        <v>151</v>
      </c>
      <c r="J6445" t="s">
        <v>151</v>
      </c>
      <c r="K6445" t="s">
        <v>151</v>
      </c>
      <c r="L6445" t="s">
        <v>4352</v>
      </c>
      <c r="M6445" t="s">
        <v>151</v>
      </c>
      <c r="O6445" s="31" t="s">
        <v>3899</v>
      </c>
      <c r="R6445" s="31" t="s">
        <v>1747</v>
      </c>
      <c r="S6445" s="6" t="e">
        <v>#N/A</v>
      </c>
      <c r="T6445" s="6" t="e">
        <v>#N/A</v>
      </c>
      <c r="V6445" s="88">
        <v>44112</v>
      </c>
    </row>
    <row r="6446" spans="1:22" s="113" customFormat="1" x14ac:dyDescent="0.25">
      <c r="A6446" s="113" t="s">
        <v>11750</v>
      </c>
      <c r="B6446" s="113" t="s">
        <v>11572</v>
      </c>
      <c r="C6446" s="113" t="s">
        <v>11573</v>
      </c>
      <c r="D6446" s="113" t="s">
        <v>11573</v>
      </c>
      <c r="E6446" s="106">
        <v>4899</v>
      </c>
      <c r="F6446" s="113" t="s">
        <v>11574</v>
      </c>
      <c r="G6446" s="113" t="s">
        <v>11526</v>
      </c>
      <c r="H6446" s="104">
        <v>102030</v>
      </c>
      <c r="I6446" s="113" t="s">
        <v>151</v>
      </c>
      <c r="J6446" s="113" t="s">
        <v>151</v>
      </c>
      <c r="K6446" s="113" t="s">
        <v>151</v>
      </c>
      <c r="L6446" s="113" t="s">
        <v>4352</v>
      </c>
      <c r="M6446" s="113" t="s">
        <v>151</v>
      </c>
      <c r="O6446" s="31" t="s">
        <v>3899</v>
      </c>
      <c r="R6446" s="31" t="s">
        <v>1747</v>
      </c>
      <c r="S6446" s="6" t="e">
        <v>#N/A</v>
      </c>
      <c r="T6446" s="6" t="e">
        <v>#N/A</v>
      </c>
      <c r="V6446" s="88">
        <v>44112</v>
      </c>
    </row>
    <row r="6447" spans="1:22" s="91" customFormat="1" x14ac:dyDescent="0.25">
      <c r="A6447" s="91" t="s">
        <v>11751</v>
      </c>
      <c r="B6447" s="91" t="s">
        <v>11752</v>
      </c>
      <c r="C6447" s="91" t="s">
        <v>11753</v>
      </c>
      <c r="D6447" s="91" t="s">
        <v>11753</v>
      </c>
      <c r="E6447" s="87">
        <v>5968</v>
      </c>
      <c r="F6447" s="91" t="s">
        <v>11754</v>
      </c>
      <c r="G6447" s="91" t="s">
        <v>11755</v>
      </c>
      <c r="H6447" s="116" t="s">
        <v>6590</v>
      </c>
      <c r="I6447" s="91" t="s">
        <v>151</v>
      </c>
      <c r="J6447" s="91" t="s">
        <v>151</v>
      </c>
      <c r="K6447" s="91" t="s">
        <v>151</v>
      </c>
      <c r="L6447" s="91" t="s">
        <v>4352</v>
      </c>
      <c r="M6447" s="91" t="s">
        <v>151</v>
      </c>
      <c r="O6447" s="86" t="s">
        <v>3899</v>
      </c>
      <c r="R6447" s="31" t="s">
        <v>10680</v>
      </c>
      <c r="S6447" s="64" t="e">
        <v>#N/A</v>
      </c>
      <c r="T6447" s="64" t="e">
        <v>#N/A</v>
      </c>
      <c r="V6447" s="94">
        <v>44113</v>
      </c>
    </row>
    <row r="6448" spans="1:22" s="91" customFormat="1" x14ac:dyDescent="0.25">
      <c r="A6448" s="91" t="s">
        <v>11756</v>
      </c>
      <c r="B6448" s="91" t="s">
        <v>11757</v>
      </c>
      <c r="C6448" s="91" t="s">
        <v>11758</v>
      </c>
      <c r="D6448" s="91" t="s">
        <v>11758</v>
      </c>
      <c r="E6448" s="87">
        <v>7321</v>
      </c>
      <c r="F6448" s="91" t="s">
        <v>11759</v>
      </c>
      <c r="I6448" s="91" t="s">
        <v>151</v>
      </c>
      <c r="J6448" s="91" t="s">
        <v>151</v>
      </c>
      <c r="K6448" s="91" t="s">
        <v>151</v>
      </c>
      <c r="L6448" s="91" t="s">
        <v>4352</v>
      </c>
      <c r="M6448" s="91" t="s">
        <v>151</v>
      </c>
      <c r="O6448" s="86" t="s">
        <v>3899</v>
      </c>
      <c r="R6448" s="31" t="s">
        <v>10680</v>
      </c>
      <c r="S6448" s="64" t="e">
        <v>#N/A</v>
      </c>
      <c r="T6448" s="64" t="e">
        <v>#N/A</v>
      </c>
      <c r="V6448" s="94">
        <v>44113</v>
      </c>
    </row>
    <row r="6449" spans="1:27" s="36" customFormat="1" x14ac:dyDescent="0.25">
      <c r="A6449" s="36" t="s">
        <v>11760</v>
      </c>
      <c r="B6449" s="36" t="s">
        <v>11757</v>
      </c>
      <c r="C6449" s="36" t="s">
        <v>11761</v>
      </c>
      <c r="D6449" s="36" t="s">
        <v>11761</v>
      </c>
      <c r="E6449" s="119">
        <v>7321</v>
      </c>
      <c r="F6449" s="36" t="s">
        <v>11762</v>
      </c>
      <c r="G6449" s="118" t="s">
        <v>11860</v>
      </c>
      <c r="H6449" s="118" t="s">
        <v>6590</v>
      </c>
      <c r="I6449" s="36" t="s">
        <v>151</v>
      </c>
      <c r="J6449" s="36" t="s">
        <v>151</v>
      </c>
      <c r="K6449" s="36" t="s">
        <v>151</v>
      </c>
      <c r="L6449" s="36" t="s">
        <v>4352</v>
      </c>
      <c r="M6449" s="36" t="s">
        <v>151</v>
      </c>
      <c r="N6449" s="91"/>
      <c r="O6449" s="33" t="s">
        <v>3899</v>
      </c>
      <c r="P6449" s="91"/>
      <c r="Q6449" s="91"/>
      <c r="R6449" s="33" t="s">
        <v>10680</v>
      </c>
      <c r="S6449" s="7" t="e">
        <v>#N/A</v>
      </c>
      <c r="T6449" s="7" t="e">
        <v>#N/A</v>
      </c>
      <c r="U6449" s="91"/>
      <c r="V6449" s="109">
        <v>44113</v>
      </c>
      <c r="W6449" s="91"/>
      <c r="X6449" s="91"/>
      <c r="Y6449" s="91"/>
      <c r="Z6449" s="91"/>
      <c r="AA6449" s="91"/>
    </row>
    <row r="6450" spans="1:27" s="91" customFormat="1" x14ac:dyDescent="0.25">
      <c r="A6450" s="91" t="s">
        <v>11763</v>
      </c>
      <c r="B6450" s="91" t="s">
        <v>11757</v>
      </c>
      <c r="C6450" s="91" t="s">
        <v>11764</v>
      </c>
      <c r="D6450" s="91" t="s">
        <v>11764</v>
      </c>
      <c r="E6450" s="87">
        <v>7321</v>
      </c>
      <c r="F6450" s="91" t="s">
        <v>11765</v>
      </c>
      <c r="I6450" s="91" t="s">
        <v>151</v>
      </c>
      <c r="J6450" s="91" t="s">
        <v>151</v>
      </c>
      <c r="K6450" s="91" t="s">
        <v>151</v>
      </c>
      <c r="L6450" s="91" t="s">
        <v>4352</v>
      </c>
      <c r="M6450" s="91" t="s">
        <v>151</v>
      </c>
      <c r="O6450" s="86" t="s">
        <v>3899</v>
      </c>
      <c r="R6450" s="31" t="s">
        <v>10680</v>
      </c>
      <c r="S6450" s="64" t="e">
        <v>#N/A</v>
      </c>
      <c r="T6450" s="64" t="e">
        <v>#N/A</v>
      </c>
      <c r="V6450" s="94">
        <v>44113</v>
      </c>
    </row>
    <row r="6451" spans="1:27" s="91" customFormat="1" x14ac:dyDescent="0.25">
      <c r="A6451" s="91" t="s">
        <v>11766</v>
      </c>
      <c r="B6451" s="91" t="s">
        <v>11757</v>
      </c>
      <c r="C6451" s="91" t="s">
        <v>11767</v>
      </c>
      <c r="D6451" s="91" t="s">
        <v>11767</v>
      </c>
      <c r="E6451" s="87">
        <v>6300</v>
      </c>
      <c r="F6451" s="91" t="s">
        <v>11768</v>
      </c>
      <c r="I6451" s="91" t="s">
        <v>151</v>
      </c>
      <c r="J6451" s="91" t="s">
        <v>151</v>
      </c>
      <c r="K6451" s="91" t="s">
        <v>151</v>
      </c>
      <c r="L6451" s="91" t="s">
        <v>4352</v>
      </c>
      <c r="M6451" s="91" t="s">
        <v>151</v>
      </c>
      <c r="O6451" s="86" t="s">
        <v>3899</v>
      </c>
      <c r="R6451" s="31" t="s">
        <v>10680</v>
      </c>
      <c r="S6451" s="64" t="e">
        <v>#N/A</v>
      </c>
      <c r="T6451" s="64" t="e">
        <v>#N/A</v>
      </c>
      <c r="V6451" s="94">
        <v>44113</v>
      </c>
    </row>
    <row r="6452" spans="1:27" x14ac:dyDescent="0.25">
      <c r="A6452" t="s">
        <v>11769</v>
      </c>
      <c r="B6452" t="s">
        <v>11770</v>
      </c>
      <c r="C6452" t="s">
        <v>11771</v>
      </c>
      <c r="D6452" t="s">
        <v>11771</v>
      </c>
      <c r="E6452" s="106">
        <v>7273</v>
      </c>
      <c r="F6452" t="s">
        <v>11772</v>
      </c>
      <c r="G6452" t="s">
        <v>11773</v>
      </c>
      <c r="H6452" t="s">
        <v>11774</v>
      </c>
      <c r="I6452" t="s">
        <v>151</v>
      </c>
      <c r="J6452" t="s">
        <v>151</v>
      </c>
      <c r="K6452" t="s">
        <v>151</v>
      </c>
      <c r="L6452" s="113" t="s">
        <v>4352</v>
      </c>
      <c r="M6452" t="s">
        <v>151</v>
      </c>
      <c r="O6452" s="31" t="s">
        <v>3899</v>
      </c>
      <c r="R6452" s="31" t="s">
        <v>1747</v>
      </c>
      <c r="S6452" s="6" t="e">
        <v>#N/A</v>
      </c>
      <c r="T6452" s="6" t="e">
        <v>#N/A</v>
      </c>
      <c r="V6452" s="88">
        <v>44113</v>
      </c>
    </row>
    <row r="6453" spans="1:27" s="91" customFormat="1" x14ac:dyDescent="0.25">
      <c r="A6453" s="91" t="s">
        <v>11775</v>
      </c>
      <c r="B6453" s="91" t="s">
        <v>4960</v>
      </c>
      <c r="C6453" s="91" t="s">
        <v>987</v>
      </c>
      <c r="D6453" s="91" t="s">
        <v>987</v>
      </c>
      <c r="E6453" s="91" t="s">
        <v>1690</v>
      </c>
      <c r="F6453" s="91" t="s">
        <v>996</v>
      </c>
      <c r="G6453" s="91" t="s">
        <v>11776</v>
      </c>
      <c r="H6453" s="91" t="s">
        <v>11777</v>
      </c>
      <c r="I6453" s="91" t="s">
        <v>151</v>
      </c>
      <c r="J6453" s="91" t="s">
        <v>151</v>
      </c>
      <c r="K6453" s="91" t="s">
        <v>151</v>
      </c>
      <c r="L6453" s="91" t="s">
        <v>151</v>
      </c>
      <c r="M6453" s="91" t="s">
        <v>151</v>
      </c>
      <c r="N6453"/>
      <c r="O6453" s="86" t="s">
        <v>3899</v>
      </c>
      <c r="P6453"/>
      <c r="Q6453"/>
      <c r="R6453" s="64" t="s">
        <v>1744</v>
      </c>
      <c r="S6453" s="64" t="e">
        <v>#N/A</v>
      </c>
      <c r="T6453" s="64" t="e">
        <v>#N/A</v>
      </c>
      <c r="U6453"/>
      <c r="V6453" s="94">
        <v>44117</v>
      </c>
      <c r="W6453"/>
      <c r="X6453"/>
      <c r="Y6453"/>
      <c r="Z6453"/>
      <c r="AA6453"/>
    </row>
    <row r="6454" spans="1:27" x14ac:dyDescent="0.25">
      <c r="A6454" t="s">
        <v>11778</v>
      </c>
      <c r="B6454" s="113" t="s">
        <v>11523</v>
      </c>
      <c r="C6454" s="113" t="s">
        <v>11524</v>
      </c>
      <c r="D6454" s="113" t="s">
        <v>11524</v>
      </c>
      <c r="E6454" s="46">
        <v>4899</v>
      </c>
      <c r="F6454" s="89" t="s">
        <v>11525</v>
      </c>
      <c r="G6454" s="113" t="s">
        <v>11526</v>
      </c>
      <c r="H6454" s="104">
        <v>102030</v>
      </c>
      <c r="I6454" s="113" t="s">
        <v>151</v>
      </c>
      <c r="J6454" s="113" t="s">
        <v>151</v>
      </c>
      <c r="K6454" s="113" t="s">
        <v>151</v>
      </c>
      <c r="L6454" s="113" t="s">
        <v>4352</v>
      </c>
      <c r="M6454" s="113" t="s">
        <v>151</v>
      </c>
      <c r="O6454" s="31" t="s">
        <v>3899</v>
      </c>
      <c r="P6454" s="113"/>
      <c r="Q6454" s="113"/>
      <c r="R6454" s="31" t="s">
        <v>1747</v>
      </c>
      <c r="S6454" s="6" t="e">
        <v>#N/A</v>
      </c>
      <c r="T6454" s="6" t="e">
        <v>#N/A</v>
      </c>
      <c r="V6454" s="88">
        <v>44117</v>
      </c>
    </row>
    <row r="6455" spans="1:27" x14ac:dyDescent="0.25">
      <c r="A6455" t="s">
        <v>11779</v>
      </c>
      <c r="B6455" t="s">
        <v>9171</v>
      </c>
      <c r="C6455" t="s">
        <v>11780</v>
      </c>
      <c r="D6455" t="s">
        <v>11780</v>
      </c>
      <c r="E6455" s="106">
        <v>5967</v>
      </c>
      <c r="F6455" t="s">
        <v>11781</v>
      </c>
      <c r="G6455" s="61" t="s">
        <v>11787</v>
      </c>
      <c r="H6455" s="61" t="s">
        <v>11788</v>
      </c>
      <c r="I6455" t="s">
        <v>151</v>
      </c>
      <c r="J6455" t="s">
        <v>151</v>
      </c>
      <c r="K6455" t="s">
        <v>151</v>
      </c>
      <c r="L6455" t="s">
        <v>151</v>
      </c>
      <c r="M6455" t="s">
        <v>151</v>
      </c>
      <c r="O6455" s="31" t="s">
        <v>3899</v>
      </c>
      <c r="R6455" s="31" t="s">
        <v>1742</v>
      </c>
      <c r="S6455" s="6" t="e">
        <v>#N/A</v>
      </c>
      <c r="T6455" s="6" t="e">
        <v>#N/A</v>
      </c>
      <c r="V6455" s="88">
        <v>44117</v>
      </c>
    </row>
    <row r="6456" spans="1:27" x14ac:dyDescent="0.25">
      <c r="A6456" t="s">
        <v>11785</v>
      </c>
      <c r="B6456" t="s">
        <v>11782</v>
      </c>
      <c r="C6456" t="s">
        <v>11783</v>
      </c>
      <c r="D6456" t="s">
        <v>11783</v>
      </c>
      <c r="E6456" s="106">
        <v>7273</v>
      </c>
      <c r="F6456" t="s">
        <v>11784</v>
      </c>
      <c r="G6456" t="s">
        <v>11786</v>
      </c>
      <c r="H6456" t="s">
        <v>3949</v>
      </c>
      <c r="I6456" t="s">
        <v>151</v>
      </c>
      <c r="J6456" t="s">
        <v>151</v>
      </c>
      <c r="K6456" t="s">
        <v>151</v>
      </c>
      <c r="L6456" t="s">
        <v>4352</v>
      </c>
      <c r="M6456" t="s">
        <v>151</v>
      </c>
      <c r="O6456" s="31" t="s">
        <v>3899</v>
      </c>
      <c r="R6456" s="31" t="s">
        <v>1747</v>
      </c>
      <c r="S6456" s="6" t="e">
        <v>#N/A</v>
      </c>
      <c r="T6456" s="6" t="e">
        <v>#N/A</v>
      </c>
      <c r="V6456" s="88">
        <v>44117</v>
      </c>
    </row>
    <row r="6457" spans="1:27" x14ac:dyDescent="0.25">
      <c r="A6457" t="s">
        <v>11789</v>
      </c>
      <c r="B6457" t="s">
        <v>11790</v>
      </c>
      <c r="C6457" t="s">
        <v>11791</v>
      </c>
      <c r="D6457" t="s">
        <v>11791</v>
      </c>
      <c r="E6457" s="106">
        <v>5816</v>
      </c>
      <c r="F6457" t="s">
        <v>11792</v>
      </c>
      <c r="G6457" s="113" t="s">
        <v>11793</v>
      </c>
      <c r="H6457" s="104">
        <v>123456</v>
      </c>
      <c r="I6457" t="s">
        <v>151</v>
      </c>
      <c r="J6457" t="s">
        <v>151</v>
      </c>
      <c r="K6457" t="s">
        <v>151</v>
      </c>
      <c r="L6457" s="113" t="s">
        <v>4352</v>
      </c>
      <c r="M6457" t="s">
        <v>151</v>
      </c>
      <c r="O6457" s="31" t="s">
        <v>3899</v>
      </c>
      <c r="R6457" s="31" t="s">
        <v>10680</v>
      </c>
      <c r="S6457" s="6" t="e">
        <v>#N/A</v>
      </c>
      <c r="T6457" s="6" t="e">
        <v>#N/A</v>
      </c>
      <c r="V6457" s="88">
        <v>44119</v>
      </c>
    </row>
    <row r="6458" spans="1:27" x14ac:dyDescent="0.25">
      <c r="A6458" t="s">
        <v>11794</v>
      </c>
      <c r="B6458" t="s">
        <v>11795</v>
      </c>
      <c r="C6458" t="s">
        <v>11796</v>
      </c>
      <c r="D6458" s="113" t="s">
        <v>11796</v>
      </c>
      <c r="E6458" s="106">
        <v>5968</v>
      </c>
      <c r="F6458" t="s">
        <v>11797</v>
      </c>
      <c r="G6458" s="113" t="s">
        <v>11798</v>
      </c>
      <c r="H6458" s="104">
        <v>123456</v>
      </c>
      <c r="I6458" t="s">
        <v>151</v>
      </c>
      <c r="J6458" t="s">
        <v>151</v>
      </c>
      <c r="K6458" t="s">
        <v>151</v>
      </c>
      <c r="L6458" s="113" t="s">
        <v>4352</v>
      </c>
      <c r="M6458" s="113" t="s">
        <v>151</v>
      </c>
      <c r="O6458" s="31" t="s">
        <v>3899</v>
      </c>
      <c r="R6458" s="31" t="s">
        <v>10680</v>
      </c>
      <c r="S6458" s="6" t="e">
        <v>#N/A</v>
      </c>
      <c r="T6458" s="6" t="e">
        <v>#N/A</v>
      </c>
      <c r="V6458" s="88">
        <v>44119</v>
      </c>
    </row>
    <row r="6459" spans="1:27" s="91" customFormat="1" x14ac:dyDescent="0.25">
      <c r="A6459" s="91" t="s">
        <v>11568</v>
      </c>
      <c r="B6459" s="91" t="s">
        <v>11799</v>
      </c>
      <c r="C6459" s="91" t="s">
        <v>11799</v>
      </c>
      <c r="D6459" s="91" t="s">
        <v>11799</v>
      </c>
      <c r="E6459" s="87" t="s">
        <v>11803</v>
      </c>
      <c r="F6459" s="91" t="s">
        <v>11800</v>
      </c>
      <c r="G6459" s="91" t="s">
        <v>4352</v>
      </c>
      <c r="H6459" s="91" t="s">
        <v>4352</v>
      </c>
      <c r="O6459" s="86" t="s">
        <v>3898</v>
      </c>
      <c r="R6459" s="86" t="s">
        <v>9670</v>
      </c>
      <c r="S6459" s="91" t="s">
        <v>9671</v>
      </c>
      <c r="T6459" s="91" t="s">
        <v>11372</v>
      </c>
      <c r="V6459" s="94">
        <v>44120</v>
      </c>
    </row>
    <row r="6460" spans="1:27" s="91" customFormat="1" x14ac:dyDescent="0.25">
      <c r="A6460" s="91" t="s">
        <v>11568</v>
      </c>
      <c r="B6460" s="91" t="s">
        <v>11801</v>
      </c>
      <c r="C6460" s="91" t="s">
        <v>11801</v>
      </c>
      <c r="D6460" s="91" t="s">
        <v>11801</v>
      </c>
      <c r="E6460" s="87">
        <v>742</v>
      </c>
      <c r="F6460" s="91" t="s">
        <v>11802</v>
      </c>
      <c r="G6460" s="91" t="s">
        <v>4352</v>
      </c>
      <c r="H6460" s="91" t="s">
        <v>4352</v>
      </c>
      <c r="O6460" s="86" t="s">
        <v>3898</v>
      </c>
      <c r="R6460" s="86" t="s">
        <v>9670</v>
      </c>
      <c r="S6460" s="91" t="s">
        <v>9671</v>
      </c>
      <c r="T6460" s="91" t="s">
        <v>11372</v>
      </c>
      <c r="V6460" s="94">
        <v>44120</v>
      </c>
    </row>
    <row r="6461" spans="1:27" x14ac:dyDescent="0.25">
      <c r="A6461" t="s">
        <v>11804</v>
      </c>
      <c r="B6461" t="s">
        <v>11805</v>
      </c>
      <c r="C6461" t="s">
        <v>11806</v>
      </c>
      <c r="D6461" s="113" t="s">
        <v>11806</v>
      </c>
      <c r="E6461" s="106">
        <v>5968</v>
      </c>
      <c r="F6461" t="s">
        <v>11807</v>
      </c>
      <c r="G6461" s="113" t="s">
        <v>11808</v>
      </c>
      <c r="H6461" s="104">
        <v>123456</v>
      </c>
      <c r="I6461" t="s">
        <v>151</v>
      </c>
      <c r="J6461" t="s">
        <v>151</v>
      </c>
      <c r="K6461" t="s">
        <v>151</v>
      </c>
      <c r="L6461" t="s">
        <v>4352</v>
      </c>
      <c r="M6461" t="s">
        <v>151</v>
      </c>
      <c r="O6461" s="31" t="s">
        <v>3899</v>
      </c>
      <c r="R6461" s="31" t="s">
        <v>10680</v>
      </c>
      <c r="S6461" s="6" t="e">
        <v>#N/A</v>
      </c>
      <c r="T6461" s="6" t="e">
        <v>#N/A</v>
      </c>
      <c r="V6461" s="88">
        <v>44120</v>
      </c>
    </row>
    <row r="6462" spans="1:27" x14ac:dyDescent="0.25">
      <c r="A6462" t="s">
        <v>11817</v>
      </c>
      <c r="B6462" t="s">
        <v>11818</v>
      </c>
      <c r="C6462" t="s">
        <v>11819</v>
      </c>
      <c r="D6462" s="113" t="s">
        <v>11819</v>
      </c>
      <c r="E6462" s="106">
        <v>4899</v>
      </c>
      <c r="F6462" t="s">
        <v>11820</v>
      </c>
      <c r="G6462" s="113" t="s">
        <v>11526</v>
      </c>
      <c r="H6462" s="104">
        <v>102030</v>
      </c>
      <c r="I6462" t="s">
        <v>151</v>
      </c>
      <c r="J6462" t="s">
        <v>151</v>
      </c>
      <c r="K6462" t="s">
        <v>151</v>
      </c>
      <c r="L6462" s="118" t="s">
        <v>4352</v>
      </c>
      <c r="M6462" t="s">
        <v>151</v>
      </c>
      <c r="O6462" s="31" t="s">
        <v>3899</v>
      </c>
      <c r="R6462" s="31" t="s">
        <v>1747</v>
      </c>
      <c r="S6462" s="6" t="e">
        <v>#N/A</v>
      </c>
      <c r="T6462" s="6" t="e">
        <v>#N/A</v>
      </c>
      <c r="V6462" s="88">
        <v>44124</v>
      </c>
    </row>
    <row r="6463" spans="1:27" x14ac:dyDescent="0.25">
      <c r="A6463" t="s">
        <v>11821</v>
      </c>
      <c r="B6463" t="s">
        <v>11822</v>
      </c>
      <c r="C6463" t="s">
        <v>11823</v>
      </c>
      <c r="D6463" s="113" t="s">
        <v>11823</v>
      </c>
      <c r="E6463" s="106">
        <v>7273</v>
      </c>
      <c r="F6463" t="s">
        <v>11824</v>
      </c>
      <c r="G6463" t="s">
        <v>11825</v>
      </c>
      <c r="H6463" t="s">
        <v>3949</v>
      </c>
      <c r="I6463" s="118" t="s">
        <v>151</v>
      </c>
      <c r="J6463" s="118" t="s">
        <v>151</v>
      </c>
      <c r="K6463" s="118" t="s">
        <v>151</v>
      </c>
      <c r="L6463" s="118" t="s">
        <v>151</v>
      </c>
      <c r="M6463" s="118" t="s">
        <v>151</v>
      </c>
      <c r="O6463" s="31" t="s">
        <v>3899</v>
      </c>
      <c r="R6463" s="31" t="s">
        <v>1747</v>
      </c>
      <c r="S6463" s="6" t="e">
        <v>#N/A</v>
      </c>
      <c r="T6463" s="6" t="e">
        <v>#N/A</v>
      </c>
      <c r="V6463" s="88">
        <v>44125</v>
      </c>
    </row>
    <row r="6464" spans="1:27" x14ac:dyDescent="0.25">
      <c r="A6464" t="s">
        <v>11826</v>
      </c>
      <c r="B6464" s="117" t="s">
        <v>9240</v>
      </c>
      <c r="C6464" s="117" t="s">
        <v>7163</v>
      </c>
      <c r="D6464" s="117" t="s">
        <v>7163</v>
      </c>
      <c r="E6464" s="46">
        <v>5967</v>
      </c>
      <c r="F6464" s="117" t="s">
        <v>7162</v>
      </c>
      <c r="G6464" t="s">
        <v>7164</v>
      </c>
      <c r="H6464" t="s">
        <v>11832</v>
      </c>
      <c r="I6464" s="118" t="s">
        <v>151</v>
      </c>
      <c r="J6464" s="118" t="s">
        <v>151</v>
      </c>
      <c r="K6464" s="118" t="s">
        <v>151</v>
      </c>
      <c r="L6464" s="118" t="s">
        <v>151</v>
      </c>
      <c r="M6464" s="118" t="s">
        <v>151</v>
      </c>
      <c r="O6464" s="31" t="s">
        <v>3899</v>
      </c>
      <c r="P6464" s="118"/>
      <c r="Q6464" s="118"/>
      <c r="R6464" s="31" t="s">
        <v>6742</v>
      </c>
      <c r="S6464" s="6" t="e">
        <v>#N/A</v>
      </c>
      <c r="T6464" s="6" t="e">
        <v>#N/A</v>
      </c>
      <c r="V6464" s="88">
        <v>44125</v>
      </c>
    </row>
    <row r="6465" spans="1:27" x14ac:dyDescent="0.25">
      <c r="A6465" t="s">
        <v>11827</v>
      </c>
      <c r="B6465" s="117" t="s">
        <v>9240</v>
      </c>
      <c r="C6465" s="117" t="s">
        <v>7163</v>
      </c>
      <c r="D6465" s="117" t="s">
        <v>7163</v>
      </c>
      <c r="E6465" s="46">
        <v>5967</v>
      </c>
      <c r="F6465" s="117" t="s">
        <v>7162</v>
      </c>
      <c r="G6465" t="s">
        <v>7164</v>
      </c>
      <c r="H6465" t="s">
        <v>11832</v>
      </c>
      <c r="I6465" s="118" t="s">
        <v>151</v>
      </c>
      <c r="J6465" s="118" t="s">
        <v>151</v>
      </c>
      <c r="K6465" s="118" t="s">
        <v>151</v>
      </c>
      <c r="L6465" s="118" t="s">
        <v>151</v>
      </c>
      <c r="M6465" s="118" t="s">
        <v>151</v>
      </c>
      <c r="O6465" s="31" t="s">
        <v>3899</v>
      </c>
      <c r="P6465" s="118"/>
      <c r="Q6465" s="118"/>
      <c r="R6465" s="31" t="s">
        <v>6742</v>
      </c>
      <c r="S6465" s="6" t="e">
        <v>#N/A</v>
      </c>
      <c r="T6465" s="6" t="e">
        <v>#N/A</v>
      </c>
      <c r="V6465" s="88">
        <v>44125</v>
      </c>
    </row>
    <row r="6466" spans="1:27" x14ac:dyDescent="0.25">
      <c r="A6466" t="s">
        <v>11828</v>
      </c>
      <c r="B6466" s="117" t="s">
        <v>9240</v>
      </c>
      <c r="C6466" s="117" t="s">
        <v>7163</v>
      </c>
      <c r="D6466" s="117" t="s">
        <v>7163</v>
      </c>
      <c r="E6466" s="46">
        <v>5967</v>
      </c>
      <c r="F6466" s="117" t="s">
        <v>7162</v>
      </c>
      <c r="G6466" t="s">
        <v>7164</v>
      </c>
      <c r="H6466" t="s">
        <v>11832</v>
      </c>
      <c r="I6466" s="118" t="s">
        <v>151</v>
      </c>
      <c r="J6466" s="118" t="s">
        <v>151</v>
      </c>
      <c r="K6466" s="118" t="s">
        <v>151</v>
      </c>
      <c r="L6466" s="118" t="s">
        <v>151</v>
      </c>
      <c r="M6466" s="118" t="s">
        <v>151</v>
      </c>
      <c r="O6466" s="31" t="s">
        <v>3899</v>
      </c>
      <c r="P6466" s="118"/>
      <c r="Q6466" s="118"/>
      <c r="R6466" s="31" t="s">
        <v>6742</v>
      </c>
      <c r="S6466" s="6" t="e">
        <v>#N/A</v>
      </c>
      <c r="T6466" s="6" t="e">
        <v>#N/A</v>
      </c>
      <c r="V6466" s="88">
        <v>44125</v>
      </c>
    </row>
    <row r="6467" spans="1:27" s="91" customFormat="1" x14ac:dyDescent="0.25">
      <c r="A6467" s="91" t="s">
        <v>11829</v>
      </c>
      <c r="B6467" s="91" t="s">
        <v>9240</v>
      </c>
      <c r="C6467" s="91" t="s">
        <v>7163</v>
      </c>
      <c r="D6467" s="91" t="s">
        <v>7163</v>
      </c>
      <c r="E6467" s="92">
        <v>5967</v>
      </c>
      <c r="F6467" s="91" t="s">
        <v>7162</v>
      </c>
      <c r="G6467" s="91" t="s">
        <v>7164</v>
      </c>
      <c r="H6467" s="91" t="s">
        <v>11832</v>
      </c>
      <c r="I6467" s="91" t="s">
        <v>151</v>
      </c>
      <c r="J6467" s="91" t="s">
        <v>151</v>
      </c>
      <c r="K6467" s="91" t="s">
        <v>151</v>
      </c>
      <c r="L6467" s="91" t="s">
        <v>151</v>
      </c>
      <c r="M6467" s="91" t="s">
        <v>151</v>
      </c>
      <c r="O6467" s="86" t="s">
        <v>3899</v>
      </c>
      <c r="R6467" s="86" t="s">
        <v>6742</v>
      </c>
      <c r="S6467" s="64" t="e">
        <v>#N/A</v>
      </c>
      <c r="T6467" s="64" t="e">
        <v>#N/A</v>
      </c>
      <c r="V6467" s="94">
        <v>44125</v>
      </c>
    </row>
    <row r="6468" spans="1:27" x14ac:dyDescent="0.25">
      <c r="A6468" t="s">
        <v>11830</v>
      </c>
      <c r="B6468" s="117" t="s">
        <v>9240</v>
      </c>
      <c r="C6468" s="117" t="s">
        <v>7163</v>
      </c>
      <c r="D6468" s="117" t="s">
        <v>7163</v>
      </c>
      <c r="E6468" s="46">
        <v>5967</v>
      </c>
      <c r="F6468" s="117" t="s">
        <v>7162</v>
      </c>
      <c r="G6468" t="s">
        <v>7164</v>
      </c>
      <c r="H6468" t="s">
        <v>11832</v>
      </c>
      <c r="I6468" s="118" t="s">
        <v>151</v>
      </c>
      <c r="J6468" s="118" t="s">
        <v>151</v>
      </c>
      <c r="K6468" s="118" t="s">
        <v>151</v>
      </c>
      <c r="L6468" s="118" t="s">
        <v>151</v>
      </c>
      <c r="M6468" s="118" t="s">
        <v>151</v>
      </c>
      <c r="O6468" s="31" t="s">
        <v>3899</v>
      </c>
      <c r="P6468" s="118"/>
      <c r="Q6468" s="118"/>
      <c r="R6468" s="31" t="s">
        <v>6742</v>
      </c>
      <c r="S6468" s="6" t="e">
        <v>#N/A</v>
      </c>
      <c r="T6468" s="6" t="e">
        <v>#N/A</v>
      </c>
      <c r="V6468" s="88">
        <v>44125</v>
      </c>
    </row>
    <row r="6469" spans="1:27" x14ac:dyDescent="0.25">
      <c r="A6469" t="s">
        <v>11831</v>
      </c>
      <c r="B6469" s="117" t="s">
        <v>9240</v>
      </c>
      <c r="C6469" s="117" t="s">
        <v>7163</v>
      </c>
      <c r="D6469" s="117" t="s">
        <v>7163</v>
      </c>
      <c r="E6469" s="46">
        <v>5967</v>
      </c>
      <c r="F6469" s="117" t="s">
        <v>7162</v>
      </c>
      <c r="G6469" t="s">
        <v>7164</v>
      </c>
      <c r="H6469" t="s">
        <v>11832</v>
      </c>
      <c r="I6469" s="118" t="s">
        <v>151</v>
      </c>
      <c r="J6469" s="118" t="s">
        <v>151</v>
      </c>
      <c r="K6469" s="118" t="s">
        <v>151</v>
      </c>
      <c r="L6469" s="118" t="s">
        <v>151</v>
      </c>
      <c r="M6469" s="118" t="s">
        <v>151</v>
      </c>
      <c r="O6469" s="31" t="s">
        <v>3899</v>
      </c>
      <c r="P6469" s="118"/>
      <c r="Q6469" s="118"/>
      <c r="R6469" s="31" t="s">
        <v>6742</v>
      </c>
      <c r="S6469" s="6" t="e">
        <v>#N/A</v>
      </c>
      <c r="T6469" s="6" t="e">
        <v>#N/A</v>
      </c>
      <c r="V6469" s="88">
        <v>44125</v>
      </c>
    </row>
    <row r="6470" spans="1:27" x14ac:dyDescent="0.25">
      <c r="A6470" t="s">
        <v>11833</v>
      </c>
      <c r="B6470" t="s">
        <v>9171</v>
      </c>
      <c r="C6470" t="s">
        <v>11834</v>
      </c>
      <c r="D6470" t="s">
        <v>11834</v>
      </c>
      <c r="E6470" s="46">
        <v>4899</v>
      </c>
      <c r="F6470" t="s">
        <v>11835</v>
      </c>
      <c r="G6470" t="s">
        <v>6447</v>
      </c>
      <c r="H6470" t="s">
        <v>6448</v>
      </c>
      <c r="I6470" t="s">
        <v>151</v>
      </c>
      <c r="J6470" t="s">
        <v>151</v>
      </c>
      <c r="K6470" t="s">
        <v>151</v>
      </c>
      <c r="L6470" t="s">
        <v>4352</v>
      </c>
      <c r="M6470" t="s">
        <v>151</v>
      </c>
      <c r="O6470" s="31" t="s">
        <v>3899</v>
      </c>
      <c r="R6470" s="31" t="s">
        <v>1742</v>
      </c>
      <c r="S6470" t="s">
        <v>6380</v>
      </c>
      <c r="T6470" s="6" t="e">
        <v>#N/A</v>
      </c>
      <c r="V6470" s="88">
        <v>44126</v>
      </c>
    </row>
    <row r="6471" spans="1:27" x14ac:dyDescent="0.25">
      <c r="A6471" t="s">
        <v>11836</v>
      </c>
      <c r="B6471" t="s">
        <v>11837</v>
      </c>
      <c r="C6471" t="s">
        <v>11838</v>
      </c>
      <c r="D6471" t="s">
        <v>11838</v>
      </c>
      <c r="E6471" s="46">
        <v>7273</v>
      </c>
      <c r="F6471" t="s">
        <v>11839</v>
      </c>
      <c r="G6471" t="s">
        <v>11840</v>
      </c>
      <c r="H6471" t="s">
        <v>11841</v>
      </c>
      <c r="I6471" s="118" t="s">
        <v>151</v>
      </c>
      <c r="J6471" s="118" t="s">
        <v>151</v>
      </c>
      <c r="K6471" s="118" t="s">
        <v>151</v>
      </c>
      <c r="L6471" s="118" t="s">
        <v>4352</v>
      </c>
      <c r="M6471" s="118" t="s">
        <v>151</v>
      </c>
      <c r="O6471" s="31" t="s">
        <v>3899</v>
      </c>
      <c r="R6471" s="31" t="s">
        <v>1747</v>
      </c>
      <c r="S6471" s="6" t="e">
        <v>#N/A</v>
      </c>
      <c r="T6471" s="6" t="e">
        <v>#N/A</v>
      </c>
      <c r="V6471" s="88">
        <v>44126</v>
      </c>
    </row>
    <row r="6472" spans="1:27" s="91" customFormat="1" x14ac:dyDescent="0.25">
      <c r="A6472" s="91" t="s">
        <v>11842</v>
      </c>
      <c r="B6472" s="91" t="s">
        <v>4960</v>
      </c>
      <c r="C6472" s="91" t="s">
        <v>987</v>
      </c>
      <c r="D6472" s="91" t="s">
        <v>987</v>
      </c>
      <c r="E6472" s="91" t="s">
        <v>1690</v>
      </c>
      <c r="F6472" s="91" t="s">
        <v>996</v>
      </c>
      <c r="G6472" s="91" t="s">
        <v>11844</v>
      </c>
      <c r="H6472" s="91" t="s">
        <v>11845</v>
      </c>
      <c r="I6472" s="91" t="s">
        <v>151</v>
      </c>
      <c r="J6472" s="91" t="s">
        <v>151</v>
      </c>
      <c r="K6472" s="91" t="s">
        <v>151</v>
      </c>
      <c r="L6472" s="91" t="s">
        <v>151</v>
      </c>
      <c r="M6472" s="91" t="s">
        <v>151</v>
      </c>
      <c r="N6472"/>
      <c r="O6472" s="86" t="s">
        <v>3899</v>
      </c>
      <c r="P6472" s="118"/>
      <c r="Q6472" s="118"/>
      <c r="R6472" s="64" t="s">
        <v>1744</v>
      </c>
      <c r="S6472" s="64" t="e">
        <v>#N/A</v>
      </c>
      <c r="T6472" s="64" t="e">
        <v>#N/A</v>
      </c>
      <c r="U6472"/>
      <c r="V6472" s="94">
        <v>44127</v>
      </c>
      <c r="W6472"/>
      <c r="X6472"/>
      <c r="Y6472"/>
      <c r="Z6472"/>
      <c r="AA6472"/>
    </row>
    <row r="6473" spans="1:27" s="91" customFormat="1" x14ac:dyDescent="0.25">
      <c r="A6473" s="91" t="s">
        <v>11843</v>
      </c>
      <c r="B6473" s="91" t="s">
        <v>4960</v>
      </c>
      <c r="C6473" s="91" t="s">
        <v>987</v>
      </c>
      <c r="D6473" s="91" t="s">
        <v>987</v>
      </c>
      <c r="E6473" s="91" t="s">
        <v>1690</v>
      </c>
      <c r="F6473" s="91" t="s">
        <v>996</v>
      </c>
      <c r="G6473" s="91" t="s">
        <v>11846</v>
      </c>
      <c r="H6473" s="91" t="s">
        <v>11847</v>
      </c>
      <c r="I6473" s="91" t="s">
        <v>151</v>
      </c>
      <c r="J6473" s="91" t="s">
        <v>151</v>
      </c>
      <c r="K6473" s="91" t="s">
        <v>151</v>
      </c>
      <c r="L6473" s="91" t="s">
        <v>151</v>
      </c>
      <c r="M6473" s="91" t="s">
        <v>151</v>
      </c>
      <c r="N6473"/>
      <c r="O6473" s="86" t="s">
        <v>3899</v>
      </c>
      <c r="P6473" s="118"/>
      <c r="Q6473" s="118"/>
      <c r="R6473" s="64" t="s">
        <v>1744</v>
      </c>
      <c r="S6473" s="64" t="e">
        <v>#N/A</v>
      </c>
      <c r="T6473" s="64" t="e">
        <v>#N/A</v>
      </c>
      <c r="U6473"/>
      <c r="V6473" s="94">
        <v>44127</v>
      </c>
      <c r="W6473"/>
      <c r="X6473"/>
      <c r="Y6473"/>
      <c r="Z6473"/>
      <c r="AA6473"/>
    </row>
    <row r="6474" spans="1:27" x14ac:dyDescent="0.25">
      <c r="A6474" t="s">
        <v>11848</v>
      </c>
      <c r="B6474" t="s">
        <v>11849</v>
      </c>
      <c r="C6474" t="s">
        <v>11850</v>
      </c>
      <c r="D6474" t="s">
        <v>11850</v>
      </c>
      <c r="E6474" s="118" t="s">
        <v>1690</v>
      </c>
      <c r="F6474" t="s">
        <v>11851</v>
      </c>
      <c r="G6474" s="118" t="s">
        <v>11852</v>
      </c>
      <c r="H6474" t="s">
        <v>11854</v>
      </c>
      <c r="I6474" t="s">
        <v>151</v>
      </c>
      <c r="J6474" t="s">
        <v>151</v>
      </c>
      <c r="K6474" t="s">
        <v>151</v>
      </c>
      <c r="L6474" t="s">
        <v>151</v>
      </c>
      <c r="M6474" t="s">
        <v>151</v>
      </c>
      <c r="O6474" t="s">
        <v>3899</v>
      </c>
      <c r="R6474" s="31" t="s">
        <v>11853</v>
      </c>
      <c r="S6474" s="6" t="e">
        <v>#N/A</v>
      </c>
      <c r="T6474" s="6" t="e">
        <v>#N/A</v>
      </c>
      <c r="V6474" s="88">
        <v>44127</v>
      </c>
    </row>
    <row r="6475" spans="1:27" x14ac:dyDescent="0.25">
      <c r="A6475" t="s">
        <v>11855</v>
      </c>
      <c r="B6475" t="s">
        <v>11856</v>
      </c>
      <c r="C6475" t="s">
        <v>11859</v>
      </c>
      <c r="D6475" s="118" t="s">
        <v>11859</v>
      </c>
      <c r="E6475" s="46">
        <v>7273</v>
      </c>
      <c r="F6475" t="s">
        <v>11857</v>
      </c>
      <c r="G6475" t="s">
        <v>11858</v>
      </c>
      <c r="H6475" t="s">
        <v>3949</v>
      </c>
      <c r="I6475" t="s">
        <v>151</v>
      </c>
      <c r="J6475" t="s">
        <v>151</v>
      </c>
      <c r="K6475" t="s">
        <v>151</v>
      </c>
      <c r="L6475" t="s">
        <v>4352</v>
      </c>
      <c r="M6475" t="s">
        <v>151</v>
      </c>
      <c r="O6475" s="118" t="s">
        <v>3899</v>
      </c>
      <c r="R6475" s="31" t="s">
        <v>1747</v>
      </c>
      <c r="S6475" s="6" t="e">
        <v>#N/A</v>
      </c>
      <c r="T6475" s="6" t="e">
        <v>#N/A</v>
      </c>
      <c r="V6475" s="88">
        <v>44130</v>
      </c>
    </row>
    <row r="6476" spans="1:27" x14ac:dyDescent="0.25">
      <c r="A6476" t="s">
        <v>11861</v>
      </c>
      <c r="B6476" t="s">
        <v>11300</v>
      </c>
      <c r="C6476" t="s">
        <v>11862</v>
      </c>
      <c r="D6476" s="118" t="s">
        <v>11862</v>
      </c>
      <c r="E6476" s="46">
        <v>5815</v>
      </c>
      <c r="F6476" s="118" t="s">
        <v>11863</v>
      </c>
      <c r="G6476" t="s">
        <v>6447</v>
      </c>
      <c r="H6476" t="s">
        <v>6448</v>
      </c>
      <c r="I6476" t="s">
        <v>151</v>
      </c>
      <c r="J6476" t="s">
        <v>151</v>
      </c>
      <c r="K6476" t="s">
        <v>151</v>
      </c>
      <c r="L6476" s="118" t="s">
        <v>4352</v>
      </c>
      <c r="M6476" s="118" t="s">
        <v>151</v>
      </c>
      <c r="O6476" s="118" t="s">
        <v>3899</v>
      </c>
      <c r="R6476" s="31" t="s">
        <v>1742</v>
      </c>
      <c r="S6476" t="s">
        <v>6380</v>
      </c>
      <c r="T6476" s="6" t="e">
        <v>#N/A</v>
      </c>
      <c r="V6476" s="88">
        <v>44130</v>
      </c>
    </row>
    <row r="6477" spans="1:27" x14ac:dyDescent="0.25">
      <c r="A6477" t="s">
        <v>11864</v>
      </c>
      <c r="B6477" t="s">
        <v>11865</v>
      </c>
      <c r="C6477" t="s">
        <v>11866</v>
      </c>
      <c r="D6477" t="s">
        <v>11866</v>
      </c>
      <c r="E6477" s="46">
        <v>8999</v>
      </c>
      <c r="F6477" t="s">
        <v>11867</v>
      </c>
      <c r="G6477" s="118" t="s">
        <v>11868</v>
      </c>
      <c r="H6477" t="s">
        <v>4104</v>
      </c>
      <c r="I6477" s="118" t="s">
        <v>151</v>
      </c>
      <c r="J6477" s="118" t="s">
        <v>151</v>
      </c>
      <c r="K6477" s="118" t="s">
        <v>151</v>
      </c>
      <c r="L6477" s="118" t="s">
        <v>4352</v>
      </c>
      <c r="M6477" s="118" t="s">
        <v>151</v>
      </c>
      <c r="O6477" s="118" t="s">
        <v>3899</v>
      </c>
      <c r="R6477" s="31" t="s">
        <v>10680</v>
      </c>
      <c r="S6477" s="6" t="e">
        <v>#N/A</v>
      </c>
      <c r="T6477" s="6" t="e">
        <v>#N/A</v>
      </c>
      <c r="V6477" s="88">
        <v>44131</v>
      </c>
    </row>
    <row r="6478" spans="1:27" x14ac:dyDescent="0.25">
      <c r="A6478" s="118" t="s">
        <v>11869</v>
      </c>
      <c r="B6478" s="6" t="s">
        <v>5893</v>
      </c>
      <c r="C6478" s="5" t="s">
        <v>5894</v>
      </c>
      <c r="D6478" s="5" t="str">
        <f t="shared" ref="D6478" si="97">C6478</f>
        <v>FLUFFYCAT</v>
      </c>
      <c r="E6478" s="46">
        <v>5967</v>
      </c>
      <c r="F6478" s="54" t="s">
        <v>5895</v>
      </c>
      <c r="G6478" s="120" t="s">
        <v>11870</v>
      </c>
      <c r="H6478" s="120" t="s">
        <v>5195</v>
      </c>
      <c r="I6478" t="s">
        <v>151</v>
      </c>
      <c r="J6478" t="s">
        <v>151</v>
      </c>
      <c r="K6478" t="s">
        <v>151</v>
      </c>
      <c r="L6478" t="s">
        <v>151</v>
      </c>
      <c r="M6478" t="s">
        <v>151</v>
      </c>
      <c r="O6478" t="s">
        <v>3899</v>
      </c>
      <c r="R6478" s="31" t="s">
        <v>1748</v>
      </c>
      <c r="S6478" s="6" t="e">
        <v>#N/A</v>
      </c>
      <c r="T6478" s="6" t="e">
        <v>#N/A</v>
      </c>
      <c r="V6478" s="88">
        <v>44131</v>
      </c>
    </row>
    <row r="6479" spans="1:27" x14ac:dyDescent="0.25">
      <c r="A6479" t="s">
        <v>11871</v>
      </c>
      <c r="B6479" s="115" t="s">
        <v>11872</v>
      </c>
      <c r="C6479" t="s">
        <v>11873</v>
      </c>
      <c r="D6479" s="118" t="s">
        <v>11873</v>
      </c>
      <c r="E6479" s="46">
        <v>4899</v>
      </c>
      <c r="F6479" s="54" t="s">
        <v>11874</v>
      </c>
      <c r="G6479" s="121" t="s">
        <v>6447</v>
      </c>
      <c r="H6479" s="121" t="s">
        <v>6448</v>
      </c>
      <c r="I6479" s="121" t="s">
        <v>151</v>
      </c>
      <c r="J6479" s="121" t="s">
        <v>151</v>
      </c>
      <c r="K6479" s="121" t="s">
        <v>151</v>
      </c>
      <c r="L6479" s="118" t="s">
        <v>4352</v>
      </c>
      <c r="M6479" t="s">
        <v>151</v>
      </c>
      <c r="O6479" s="118" t="s">
        <v>3899</v>
      </c>
      <c r="R6479" s="31" t="s">
        <v>1742</v>
      </c>
      <c r="S6479" t="s">
        <v>6380</v>
      </c>
      <c r="T6479" s="6" t="e">
        <v>#N/A</v>
      </c>
      <c r="V6479" s="88">
        <v>44134</v>
      </c>
    </row>
    <row r="6480" spans="1:27" x14ac:dyDescent="0.25">
      <c r="A6480" t="s">
        <v>11875</v>
      </c>
      <c r="B6480" t="s">
        <v>11876</v>
      </c>
      <c r="C6480" t="s">
        <v>11877</v>
      </c>
      <c r="D6480" s="118" t="s">
        <v>11877</v>
      </c>
      <c r="E6480" s="46">
        <v>4899</v>
      </c>
      <c r="F6480" s="54" t="s">
        <v>11878</v>
      </c>
      <c r="G6480" s="121" t="s">
        <v>6447</v>
      </c>
      <c r="H6480" s="121" t="s">
        <v>6448</v>
      </c>
      <c r="I6480" s="121" t="s">
        <v>151</v>
      </c>
      <c r="J6480" s="121" t="s">
        <v>151</v>
      </c>
      <c r="K6480" s="121" t="s">
        <v>151</v>
      </c>
      <c r="L6480" s="118" t="s">
        <v>4352</v>
      </c>
      <c r="M6480" s="118" t="s">
        <v>151</v>
      </c>
      <c r="O6480" s="118" t="s">
        <v>3899</v>
      </c>
      <c r="R6480" s="31" t="s">
        <v>1742</v>
      </c>
      <c r="S6480" s="118" t="s">
        <v>6380</v>
      </c>
      <c r="T6480" s="6" t="e">
        <v>#N/A</v>
      </c>
      <c r="V6480" s="88">
        <v>44134</v>
      </c>
    </row>
    <row r="6481" spans="1:27" x14ac:dyDescent="0.25">
      <c r="A6481" t="s">
        <v>11879</v>
      </c>
      <c r="B6481" t="s">
        <v>11880</v>
      </c>
      <c r="C6481" t="s">
        <v>11881</v>
      </c>
      <c r="D6481" s="118" t="s">
        <v>11881</v>
      </c>
      <c r="E6481" s="46">
        <v>4899</v>
      </c>
      <c r="F6481" s="54" t="s">
        <v>11882</v>
      </c>
      <c r="G6481" s="121" t="s">
        <v>6447</v>
      </c>
      <c r="H6481" s="121" t="s">
        <v>6448</v>
      </c>
      <c r="I6481" s="121" t="s">
        <v>151</v>
      </c>
      <c r="J6481" s="121" t="s">
        <v>151</v>
      </c>
      <c r="K6481" s="121" t="s">
        <v>151</v>
      </c>
      <c r="L6481" s="118" t="s">
        <v>4352</v>
      </c>
      <c r="M6481" s="118" t="s">
        <v>151</v>
      </c>
      <c r="O6481" s="118" t="s">
        <v>3899</v>
      </c>
      <c r="R6481" s="31" t="s">
        <v>1742</v>
      </c>
      <c r="S6481" s="118" t="s">
        <v>6380</v>
      </c>
      <c r="T6481" s="6" t="e">
        <v>#N/A</v>
      </c>
      <c r="V6481" s="88">
        <v>44134</v>
      </c>
    </row>
    <row r="6482" spans="1:27" x14ac:dyDescent="0.25">
      <c r="A6482" t="s">
        <v>11883</v>
      </c>
      <c r="B6482" s="115" t="s">
        <v>11884</v>
      </c>
      <c r="C6482" t="s">
        <v>11901</v>
      </c>
      <c r="D6482" s="118" t="s">
        <v>11901</v>
      </c>
      <c r="E6482" s="46">
        <v>5967</v>
      </c>
      <c r="F6482" s="118" t="s">
        <v>11885</v>
      </c>
      <c r="G6482" s="122">
        <v>535235</v>
      </c>
      <c r="H6482" s="104">
        <v>432353</v>
      </c>
      <c r="I6482" s="121" t="s">
        <v>151</v>
      </c>
      <c r="J6482" s="121" t="s">
        <v>151</v>
      </c>
      <c r="K6482" s="121" t="s">
        <v>151</v>
      </c>
      <c r="L6482" s="121" t="s">
        <v>151</v>
      </c>
      <c r="M6482" s="121" t="s">
        <v>151</v>
      </c>
      <c r="O6482" s="118" t="s">
        <v>3899</v>
      </c>
      <c r="R6482" s="31" t="s">
        <v>1747</v>
      </c>
      <c r="S6482" s="6" t="e">
        <v>#N/A</v>
      </c>
      <c r="T6482" s="6" t="e">
        <v>#N/A</v>
      </c>
      <c r="V6482" s="88">
        <v>44134</v>
      </c>
    </row>
    <row r="6483" spans="1:27" s="118" customFormat="1" x14ac:dyDescent="0.25">
      <c r="A6483" s="118" t="s">
        <v>11891</v>
      </c>
      <c r="B6483" s="118" t="s">
        <v>11886</v>
      </c>
      <c r="C6483" s="118" t="s">
        <v>11887</v>
      </c>
      <c r="D6483" s="118" t="s">
        <v>11887</v>
      </c>
      <c r="E6483" s="46">
        <v>7273</v>
      </c>
      <c r="F6483" s="118" t="s">
        <v>11888</v>
      </c>
      <c r="G6483" s="118" t="s">
        <v>11889</v>
      </c>
      <c r="H6483" s="118" t="s">
        <v>11890</v>
      </c>
      <c r="I6483" s="121" t="s">
        <v>151</v>
      </c>
      <c r="J6483" s="121" t="s">
        <v>151</v>
      </c>
      <c r="K6483" s="121" t="s">
        <v>151</v>
      </c>
      <c r="L6483" s="118" t="s">
        <v>4352</v>
      </c>
      <c r="M6483" s="118" t="s">
        <v>151</v>
      </c>
      <c r="O6483" s="118" t="s">
        <v>3899</v>
      </c>
      <c r="R6483" s="31" t="s">
        <v>1748</v>
      </c>
      <c r="S6483" s="118" t="e">
        <v>#N/A</v>
      </c>
      <c r="T6483" s="6" t="e">
        <v>#N/A</v>
      </c>
      <c r="V6483" s="88">
        <v>44134</v>
      </c>
    </row>
    <row r="6484" spans="1:27" s="91" customFormat="1" x14ac:dyDescent="0.25">
      <c r="A6484" s="91" t="s">
        <v>11892</v>
      </c>
      <c r="B6484" s="91" t="s">
        <v>4960</v>
      </c>
      <c r="C6484" s="91" t="s">
        <v>987</v>
      </c>
      <c r="D6484" s="91" t="s">
        <v>987</v>
      </c>
      <c r="E6484" s="92" t="s">
        <v>1690</v>
      </c>
      <c r="F6484" s="91" t="s">
        <v>996</v>
      </c>
      <c r="G6484" s="125" t="s">
        <v>11776</v>
      </c>
      <c r="H6484" s="116" t="s">
        <v>11777</v>
      </c>
      <c r="I6484" s="91" t="s">
        <v>151</v>
      </c>
      <c r="J6484" s="91" t="s">
        <v>151</v>
      </c>
      <c r="K6484" s="91" t="s">
        <v>151</v>
      </c>
      <c r="L6484" s="91" t="s">
        <v>151</v>
      </c>
      <c r="M6484" s="91" t="s">
        <v>151</v>
      </c>
      <c r="N6484" s="118"/>
      <c r="O6484" s="91" t="s">
        <v>3899</v>
      </c>
      <c r="P6484" s="118"/>
      <c r="Q6484" s="118"/>
      <c r="R6484" s="86" t="s">
        <v>1744</v>
      </c>
      <c r="S6484" s="64" t="e">
        <v>#N/A</v>
      </c>
      <c r="T6484" s="64" t="e">
        <v>#N/A</v>
      </c>
      <c r="U6484" s="118"/>
      <c r="V6484" s="94">
        <v>44134</v>
      </c>
      <c r="W6484" s="118"/>
      <c r="X6484" s="118"/>
      <c r="Y6484" s="118"/>
      <c r="Z6484" s="118"/>
      <c r="AA6484" s="118"/>
    </row>
    <row r="6485" spans="1:27" s="91" customFormat="1" x14ac:dyDescent="0.25">
      <c r="A6485" s="91" t="s">
        <v>11893</v>
      </c>
      <c r="B6485" s="91" t="s">
        <v>4960</v>
      </c>
      <c r="C6485" s="91" t="s">
        <v>987</v>
      </c>
      <c r="D6485" s="91" t="s">
        <v>987</v>
      </c>
      <c r="E6485" s="92" t="s">
        <v>1690</v>
      </c>
      <c r="F6485" s="91" t="s">
        <v>996</v>
      </c>
      <c r="G6485" s="91" t="s">
        <v>11776</v>
      </c>
      <c r="H6485" s="91" t="s">
        <v>11777</v>
      </c>
      <c r="I6485" s="91" t="s">
        <v>151</v>
      </c>
      <c r="J6485" s="91" t="s">
        <v>151</v>
      </c>
      <c r="K6485" s="91" t="s">
        <v>151</v>
      </c>
      <c r="L6485" s="91" t="s">
        <v>151</v>
      </c>
      <c r="M6485" s="91" t="s">
        <v>151</v>
      </c>
      <c r="N6485" s="118"/>
      <c r="O6485" s="91" t="s">
        <v>3899</v>
      </c>
      <c r="P6485" s="118"/>
      <c r="Q6485" s="118"/>
      <c r="R6485" s="86" t="s">
        <v>1744</v>
      </c>
      <c r="S6485" s="91" t="e">
        <v>#N/A</v>
      </c>
      <c r="T6485" s="64" t="e">
        <v>#N/A</v>
      </c>
      <c r="U6485" s="118"/>
      <c r="V6485" s="94">
        <v>44134</v>
      </c>
      <c r="W6485" s="118"/>
      <c r="X6485" s="118"/>
      <c r="Y6485" s="118"/>
      <c r="Z6485" s="118"/>
      <c r="AA6485" s="118"/>
    </row>
    <row r="6486" spans="1:27" s="91" customFormat="1" x14ac:dyDescent="0.25">
      <c r="A6486" s="91" t="s">
        <v>11894</v>
      </c>
      <c r="B6486" s="91" t="s">
        <v>4960</v>
      </c>
      <c r="C6486" s="91" t="s">
        <v>987</v>
      </c>
      <c r="D6486" s="91" t="s">
        <v>987</v>
      </c>
      <c r="E6486" s="92" t="s">
        <v>1690</v>
      </c>
      <c r="F6486" s="91" t="s">
        <v>996</v>
      </c>
      <c r="G6486" s="125" t="s">
        <v>11776</v>
      </c>
      <c r="H6486" s="116" t="s">
        <v>11777</v>
      </c>
      <c r="I6486" s="91" t="s">
        <v>151</v>
      </c>
      <c r="J6486" s="91" t="s">
        <v>151</v>
      </c>
      <c r="K6486" s="91" t="s">
        <v>151</v>
      </c>
      <c r="L6486" s="91" t="s">
        <v>151</v>
      </c>
      <c r="M6486" s="91" t="s">
        <v>151</v>
      </c>
      <c r="N6486" s="118"/>
      <c r="O6486" s="91" t="s">
        <v>3899</v>
      </c>
      <c r="P6486" s="118"/>
      <c r="Q6486" s="118"/>
      <c r="R6486" s="86" t="s">
        <v>1744</v>
      </c>
      <c r="S6486" s="64" t="e">
        <v>#N/A</v>
      </c>
      <c r="T6486" s="64" t="e">
        <v>#N/A</v>
      </c>
      <c r="U6486" s="118"/>
      <c r="V6486" s="94">
        <v>44134</v>
      </c>
      <c r="W6486" s="118"/>
      <c r="X6486" s="118"/>
      <c r="Y6486" s="118"/>
      <c r="Z6486" s="118"/>
      <c r="AA6486" s="118"/>
    </row>
    <row r="6487" spans="1:27" s="91" customFormat="1" x14ac:dyDescent="0.25">
      <c r="A6487" s="91" t="s">
        <v>11895</v>
      </c>
      <c r="B6487" s="91" t="s">
        <v>4960</v>
      </c>
      <c r="C6487" s="91" t="s">
        <v>987</v>
      </c>
      <c r="D6487" s="91" t="s">
        <v>987</v>
      </c>
      <c r="E6487" s="92" t="s">
        <v>1690</v>
      </c>
      <c r="F6487" s="91" t="s">
        <v>996</v>
      </c>
      <c r="G6487" s="91" t="s">
        <v>11776</v>
      </c>
      <c r="H6487" s="91" t="s">
        <v>11777</v>
      </c>
      <c r="I6487" s="91" t="s">
        <v>151</v>
      </c>
      <c r="J6487" s="91" t="s">
        <v>151</v>
      </c>
      <c r="K6487" s="91" t="s">
        <v>151</v>
      </c>
      <c r="L6487" s="91" t="s">
        <v>151</v>
      </c>
      <c r="M6487" s="91" t="s">
        <v>151</v>
      </c>
      <c r="N6487" s="118"/>
      <c r="O6487" s="91" t="s">
        <v>3899</v>
      </c>
      <c r="P6487" s="118"/>
      <c r="Q6487" s="118"/>
      <c r="R6487" s="86" t="s">
        <v>1744</v>
      </c>
      <c r="S6487" s="91" t="e">
        <v>#N/A</v>
      </c>
      <c r="T6487" s="64" t="e">
        <v>#N/A</v>
      </c>
      <c r="U6487" s="118"/>
      <c r="V6487" s="94">
        <v>44134</v>
      </c>
      <c r="W6487" s="118"/>
      <c r="X6487" s="118"/>
      <c r="Y6487" s="118"/>
      <c r="Z6487" s="118"/>
      <c r="AA6487" s="118"/>
    </row>
    <row r="6488" spans="1:27" s="91" customFormat="1" x14ac:dyDescent="0.25">
      <c r="A6488" s="91" t="s">
        <v>11896</v>
      </c>
      <c r="B6488" s="91" t="s">
        <v>4960</v>
      </c>
      <c r="C6488" s="91" t="s">
        <v>987</v>
      </c>
      <c r="D6488" s="91" t="s">
        <v>987</v>
      </c>
      <c r="E6488" s="92" t="s">
        <v>1690</v>
      </c>
      <c r="F6488" s="91" t="s">
        <v>996</v>
      </c>
      <c r="G6488" s="125" t="s">
        <v>11776</v>
      </c>
      <c r="H6488" s="116" t="s">
        <v>11777</v>
      </c>
      <c r="I6488" s="91" t="s">
        <v>151</v>
      </c>
      <c r="J6488" s="91" t="s">
        <v>151</v>
      </c>
      <c r="K6488" s="91" t="s">
        <v>151</v>
      </c>
      <c r="L6488" s="91" t="s">
        <v>151</v>
      </c>
      <c r="M6488" s="91" t="s">
        <v>151</v>
      </c>
      <c r="N6488" s="118"/>
      <c r="O6488" s="91" t="s">
        <v>3899</v>
      </c>
      <c r="P6488" s="118"/>
      <c r="Q6488" s="118"/>
      <c r="R6488" s="86" t="s">
        <v>1744</v>
      </c>
      <c r="S6488" s="64" t="e">
        <v>#N/A</v>
      </c>
      <c r="T6488" s="64" t="e">
        <v>#N/A</v>
      </c>
      <c r="U6488" s="118"/>
      <c r="V6488" s="94">
        <v>44134</v>
      </c>
      <c r="W6488" s="118"/>
      <c r="X6488" s="118"/>
      <c r="Y6488" s="118"/>
      <c r="Z6488" s="118"/>
      <c r="AA6488" s="118"/>
    </row>
    <row r="6489" spans="1:27" s="118" customFormat="1" x14ac:dyDescent="0.25">
      <c r="A6489" s="118" t="s">
        <v>11897</v>
      </c>
      <c r="B6489" s="118" t="s">
        <v>11898</v>
      </c>
      <c r="C6489" s="118" t="s">
        <v>11899</v>
      </c>
      <c r="D6489" s="118" t="s">
        <v>11899</v>
      </c>
      <c r="E6489" s="46">
        <v>4899</v>
      </c>
      <c r="F6489" s="118" t="s">
        <v>11900</v>
      </c>
      <c r="G6489" s="118" t="s">
        <v>6447</v>
      </c>
      <c r="H6489" s="118" t="s">
        <v>6448</v>
      </c>
      <c r="I6489" s="118" t="s">
        <v>151</v>
      </c>
      <c r="J6489" s="118" t="s">
        <v>151</v>
      </c>
      <c r="K6489" s="118" t="s">
        <v>151</v>
      </c>
      <c r="L6489" s="118" t="s">
        <v>4352</v>
      </c>
      <c r="M6489" s="118" t="s">
        <v>151</v>
      </c>
      <c r="O6489" s="118" t="s">
        <v>3899</v>
      </c>
      <c r="R6489" s="31" t="s">
        <v>1742</v>
      </c>
      <c r="S6489" s="118" t="s">
        <v>6380</v>
      </c>
      <c r="T6489" s="6" t="e">
        <v>#N/A</v>
      </c>
      <c r="V6489" s="88">
        <v>44137</v>
      </c>
    </row>
    <row r="6490" spans="1:27" s="118" customFormat="1" x14ac:dyDescent="0.25">
      <c r="A6490" s="118" t="s">
        <v>11902</v>
      </c>
      <c r="B6490" s="115" t="s">
        <v>11903</v>
      </c>
      <c r="C6490" s="118" t="s">
        <v>11904</v>
      </c>
      <c r="D6490" s="118" t="s">
        <v>11904</v>
      </c>
      <c r="E6490" s="46">
        <v>7273</v>
      </c>
      <c r="F6490" s="118" t="s">
        <v>11905</v>
      </c>
      <c r="G6490" s="122" t="s">
        <v>11906</v>
      </c>
      <c r="H6490" s="104" t="s">
        <v>3949</v>
      </c>
      <c r="I6490" s="118" t="s">
        <v>151</v>
      </c>
      <c r="J6490" s="118" t="s">
        <v>151</v>
      </c>
      <c r="K6490" s="118" t="s">
        <v>151</v>
      </c>
      <c r="L6490" s="118" t="s">
        <v>4352</v>
      </c>
      <c r="M6490" s="118" t="s">
        <v>151</v>
      </c>
      <c r="O6490" s="118" t="s">
        <v>3899</v>
      </c>
      <c r="R6490" s="31" t="s">
        <v>1747</v>
      </c>
      <c r="S6490" s="6" t="e">
        <v>#N/A</v>
      </c>
      <c r="T6490" s="6" t="e">
        <v>#N/A</v>
      </c>
      <c r="V6490" s="88">
        <v>44137</v>
      </c>
    </row>
    <row r="6491" spans="1:27" s="118" customFormat="1" x14ac:dyDescent="0.25">
      <c r="A6491" s="118" t="s">
        <v>11907</v>
      </c>
      <c r="B6491" s="118" t="s">
        <v>11908</v>
      </c>
      <c r="C6491" s="118" t="s">
        <v>11909</v>
      </c>
      <c r="D6491" s="118" t="s">
        <v>11909</v>
      </c>
      <c r="E6491" s="46">
        <v>4899</v>
      </c>
      <c r="F6491" s="118" t="s">
        <v>11910</v>
      </c>
      <c r="G6491" s="118" t="s">
        <v>6447</v>
      </c>
      <c r="H6491" s="118" t="s">
        <v>6448</v>
      </c>
      <c r="I6491" s="118" t="s">
        <v>151</v>
      </c>
      <c r="J6491" s="118" t="s">
        <v>151</v>
      </c>
      <c r="K6491" s="118" t="s">
        <v>151</v>
      </c>
      <c r="L6491" s="118" t="s">
        <v>4352</v>
      </c>
      <c r="M6491" s="118" t="s">
        <v>151</v>
      </c>
      <c r="O6491" s="118" t="s">
        <v>3899</v>
      </c>
      <c r="R6491" s="31" t="s">
        <v>1742</v>
      </c>
      <c r="S6491" s="118" t="s">
        <v>6380</v>
      </c>
      <c r="T6491" s="6" t="e">
        <v>#N/A</v>
      </c>
      <c r="V6491" s="88">
        <v>44137</v>
      </c>
    </row>
    <row r="6492" spans="1:27" x14ac:dyDescent="0.25">
      <c r="A6492" t="s">
        <v>11911</v>
      </c>
      <c r="B6492" t="s">
        <v>11912</v>
      </c>
      <c r="C6492" t="s">
        <v>11913</v>
      </c>
      <c r="D6492" s="118" t="s">
        <v>11913</v>
      </c>
      <c r="E6492" s="46">
        <v>7273</v>
      </c>
      <c r="F6492" s="118" t="s">
        <v>11914</v>
      </c>
      <c r="G6492" s="122" t="s">
        <v>11915</v>
      </c>
      <c r="H6492" s="104" t="s">
        <v>11916</v>
      </c>
      <c r="I6492" t="s">
        <v>151</v>
      </c>
      <c r="J6492" t="s">
        <v>151</v>
      </c>
      <c r="K6492" t="s">
        <v>151</v>
      </c>
      <c r="L6492" s="118" t="s">
        <v>4352</v>
      </c>
      <c r="M6492" t="s">
        <v>151</v>
      </c>
      <c r="O6492" s="118" t="s">
        <v>3899</v>
      </c>
      <c r="R6492" s="31" t="s">
        <v>6742</v>
      </c>
      <c r="S6492" s="6" t="e">
        <v>#N/A</v>
      </c>
      <c r="T6492" s="6" t="e">
        <v>#N/A</v>
      </c>
      <c r="V6492" s="88">
        <v>44139</v>
      </c>
    </row>
    <row r="6493" spans="1:27" x14ac:dyDescent="0.25">
      <c r="A6493" t="s">
        <v>11917</v>
      </c>
      <c r="B6493" t="s">
        <v>11918</v>
      </c>
      <c r="C6493" t="s">
        <v>11919</v>
      </c>
      <c r="D6493" s="118" t="s">
        <v>11919</v>
      </c>
      <c r="E6493" s="46">
        <v>7273</v>
      </c>
      <c r="F6493" s="118" t="s">
        <v>11920</v>
      </c>
      <c r="G6493" t="s">
        <v>11921</v>
      </c>
      <c r="H6493" t="s">
        <v>11922</v>
      </c>
      <c r="I6493" s="118" t="s">
        <v>151</v>
      </c>
      <c r="J6493" s="118" t="s">
        <v>151</v>
      </c>
      <c r="K6493" s="118" t="s">
        <v>151</v>
      </c>
      <c r="L6493" s="118" t="s">
        <v>4352</v>
      </c>
      <c r="M6493" s="118" t="s">
        <v>151</v>
      </c>
      <c r="O6493" s="118" t="s">
        <v>3899</v>
      </c>
      <c r="R6493" s="31" t="s">
        <v>1748</v>
      </c>
      <c r="S6493" s="6" t="e">
        <v>#N/A</v>
      </c>
      <c r="T6493" s="6" t="e">
        <v>#N/A</v>
      </c>
      <c r="V6493" s="88">
        <v>44139</v>
      </c>
    </row>
    <row r="6494" spans="1:27" x14ac:dyDescent="0.25">
      <c r="A6494" s="118" t="s">
        <v>11933</v>
      </c>
      <c r="B6494" t="s">
        <v>11923</v>
      </c>
      <c r="C6494" t="s">
        <v>11923</v>
      </c>
      <c r="D6494" s="118" t="s">
        <v>11923</v>
      </c>
      <c r="E6494" s="46">
        <v>5967</v>
      </c>
      <c r="F6494" s="118" t="s">
        <v>11924</v>
      </c>
      <c r="G6494" s="118" t="s">
        <v>11925</v>
      </c>
      <c r="H6494" s="118" t="s">
        <v>11926</v>
      </c>
      <c r="I6494" s="118" t="s">
        <v>151</v>
      </c>
      <c r="J6494" s="118" t="s">
        <v>151</v>
      </c>
      <c r="K6494" s="118" t="s">
        <v>151</v>
      </c>
      <c r="L6494" s="118" t="s">
        <v>151</v>
      </c>
      <c r="M6494" t="s">
        <v>151</v>
      </c>
      <c r="O6494" s="118" t="s">
        <v>3899</v>
      </c>
      <c r="R6494" s="31" t="s">
        <v>1748</v>
      </c>
      <c r="S6494" s="6" t="e">
        <v>#N/A</v>
      </c>
      <c r="T6494" s="6" t="e">
        <v>#N/A</v>
      </c>
      <c r="V6494" s="88">
        <v>44139</v>
      </c>
    </row>
    <row r="6495" spans="1:27" x14ac:dyDescent="0.25">
      <c r="A6495" t="s">
        <v>11927</v>
      </c>
      <c r="B6495" t="s">
        <v>11928</v>
      </c>
      <c r="C6495" t="s">
        <v>11929</v>
      </c>
      <c r="D6495" s="118" t="s">
        <v>11929</v>
      </c>
      <c r="E6495" s="46">
        <v>5967</v>
      </c>
      <c r="F6495" t="s">
        <v>11930</v>
      </c>
      <c r="G6495" t="s">
        <v>11932</v>
      </c>
      <c r="H6495" t="s">
        <v>11931</v>
      </c>
      <c r="I6495" t="s">
        <v>151</v>
      </c>
      <c r="J6495" t="s">
        <v>151</v>
      </c>
      <c r="K6495" t="s">
        <v>151</v>
      </c>
      <c r="L6495" t="s">
        <v>151</v>
      </c>
      <c r="M6495" t="s">
        <v>151</v>
      </c>
      <c r="O6495" s="118" t="s">
        <v>3899</v>
      </c>
      <c r="R6495" s="31" t="s">
        <v>1747</v>
      </c>
      <c r="S6495" s="6" t="e">
        <v>#N/A</v>
      </c>
      <c r="T6495" s="6" t="e">
        <v>#N/A</v>
      </c>
      <c r="V6495" s="88">
        <v>44139</v>
      </c>
    </row>
    <row r="6496" spans="1:27" x14ac:dyDescent="0.25">
      <c r="A6496" t="s">
        <v>11934</v>
      </c>
      <c r="B6496" t="s">
        <v>11935</v>
      </c>
      <c r="C6496" t="s">
        <v>11936</v>
      </c>
      <c r="D6496" s="118" t="s">
        <v>11936</v>
      </c>
      <c r="E6496" s="46">
        <v>4899</v>
      </c>
      <c r="F6496" s="118" t="s">
        <v>11937</v>
      </c>
      <c r="G6496" t="s">
        <v>6447</v>
      </c>
      <c r="H6496" t="s">
        <v>6448</v>
      </c>
      <c r="I6496" t="s">
        <v>151</v>
      </c>
      <c r="J6496" t="s">
        <v>151</v>
      </c>
      <c r="K6496" t="s">
        <v>151</v>
      </c>
      <c r="L6496" t="s">
        <v>4352</v>
      </c>
      <c r="M6496" t="s">
        <v>151</v>
      </c>
      <c r="O6496" s="118" t="s">
        <v>3899</v>
      </c>
      <c r="R6496" s="31" t="s">
        <v>1742</v>
      </c>
      <c r="S6496" t="s">
        <v>6380</v>
      </c>
      <c r="T6496" s="6" t="e">
        <v>#N/A</v>
      </c>
      <c r="V6496" s="88">
        <v>44140</v>
      </c>
    </row>
    <row r="6497" spans="1:27" x14ac:dyDescent="0.25">
      <c r="A6497" t="s">
        <v>11938</v>
      </c>
      <c r="B6497" t="s">
        <v>11939</v>
      </c>
      <c r="C6497" t="s">
        <v>11940</v>
      </c>
      <c r="D6497" s="118" t="s">
        <v>11940</v>
      </c>
      <c r="E6497" s="46">
        <v>4899</v>
      </c>
      <c r="F6497" s="118" t="s">
        <v>11941</v>
      </c>
      <c r="G6497" t="s">
        <v>6447</v>
      </c>
      <c r="H6497" t="s">
        <v>6448</v>
      </c>
      <c r="I6497" s="118" t="s">
        <v>151</v>
      </c>
      <c r="J6497" s="118" t="s">
        <v>151</v>
      </c>
      <c r="K6497" s="118" t="s">
        <v>151</v>
      </c>
      <c r="L6497" s="118" t="s">
        <v>4352</v>
      </c>
      <c r="M6497" s="118" t="s">
        <v>151</v>
      </c>
      <c r="O6497" s="118" t="s">
        <v>3899</v>
      </c>
      <c r="R6497" s="31" t="s">
        <v>1742</v>
      </c>
      <c r="S6497" s="118" t="s">
        <v>6380</v>
      </c>
      <c r="T6497" s="6" t="e">
        <v>#N/A</v>
      </c>
      <c r="V6497" s="88">
        <v>44140</v>
      </c>
    </row>
    <row r="6498" spans="1:27" x14ac:dyDescent="0.25">
      <c r="A6498" t="s">
        <v>11942</v>
      </c>
      <c r="B6498" s="6" t="s">
        <v>984</v>
      </c>
      <c r="C6498" s="5" t="s">
        <v>985</v>
      </c>
      <c r="D6498" s="5" t="str">
        <f t="shared" ref="D6498:D6499" si="98">C6498</f>
        <v>ECHST.NET</v>
      </c>
      <c r="E6498" s="16" t="s">
        <v>1690</v>
      </c>
      <c r="F6498" s="16" t="s">
        <v>983</v>
      </c>
      <c r="G6498" t="s">
        <v>11947</v>
      </c>
      <c r="H6498" t="s">
        <v>9408</v>
      </c>
      <c r="I6498" s="118" t="s">
        <v>151</v>
      </c>
      <c r="J6498" s="118" t="s">
        <v>151</v>
      </c>
      <c r="K6498" s="118" t="s">
        <v>151</v>
      </c>
      <c r="L6498" s="118" t="s">
        <v>151</v>
      </c>
      <c r="M6498" s="118" t="s">
        <v>151</v>
      </c>
      <c r="O6498" s="6" t="s">
        <v>3901</v>
      </c>
      <c r="P6498" s="9"/>
      <c r="Q6498" s="9"/>
      <c r="R6498" s="6" t="s">
        <v>1744</v>
      </c>
      <c r="S6498" s="6" t="e">
        <v>#N/A</v>
      </c>
      <c r="T6498" s="6" t="e">
        <v>#N/A</v>
      </c>
      <c r="V6498" s="88">
        <v>44140</v>
      </c>
    </row>
    <row r="6499" spans="1:27" x14ac:dyDescent="0.25">
      <c r="A6499" t="s">
        <v>11943</v>
      </c>
      <c r="B6499" s="6" t="s">
        <v>984</v>
      </c>
      <c r="C6499" s="5" t="s">
        <v>985</v>
      </c>
      <c r="D6499" s="5" t="str">
        <f t="shared" si="98"/>
        <v>ECHST.NET</v>
      </c>
      <c r="E6499" s="16" t="s">
        <v>1690</v>
      </c>
      <c r="F6499" s="16" t="s">
        <v>983</v>
      </c>
      <c r="G6499" t="s">
        <v>11947</v>
      </c>
      <c r="H6499" s="118" t="s">
        <v>9408</v>
      </c>
      <c r="I6499" s="118" t="s">
        <v>151</v>
      </c>
      <c r="J6499" s="118" t="s">
        <v>151</v>
      </c>
      <c r="K6499" s="118" t="s">
        <v>151</v>
      </c>
      <c r="L6499" s="118" t="s">
        <v>151</v>
      </c>
      <c r="M6499" s="118" t="s">
        <v>151</v>
      </c>
      <c r="O6499" s="6" t="s">
        <v>3901</v>
      </c>
      <c r="P6499" s="9"/>
      <c r="Q6499" s="9"/>
      <c r="R6499" s="6" t="s">
        <v>1744</v>
      </c>
      <c r="S6499" s="6" t="e">
        <v>#N/A</v>
      </c>
      <c r="T6499" s="6" t="e">
        <v>#N/A</v>
      </c>
      <c r="V6499" s="88">
        <v>44140</v>
      </c>
    </row>
    <row r="6500" spans="1:27" x14ac:dyDescent="0.25">
      <c r="A6500" t="s">
        <v>11944</v>
      </c>
      <c r="B6500" s="6" t="s">
        <v>984</v>
      </c>
      <c r="C6500" s="5" t="s">
        <v>985</v>
      </c>
      <c r="D6500" s="5" t="str">
        <f t="shared" ref="D6500:D6502" si="99">C6500</f>
        <v>ECHST.NET</v>
      </c>
      <c r="E6500" s="16" t="s">
        <v>1690</v>
      </c>
      <c r="F6500" s="16" t="s">
        <v>983</v>
      </c>
      <c r="G6500" t="s">
        <v>3914</v>
      </c>
      <c r="H6500" t="s">
        <v>6247</v>
      </c>
      <c r="I6500" s="118" t="s">
        <v>151</v>
      </c>
      <c r="J6500" s="118" t="s">
        <v>151</v>
      </c>
      <c r="K6500" s="118" t="s">
        <v>151</v>
      </c>
      <c r="L6500" s="118" t="s">
        <v>151</v>
      </c>
      <c r="M6500" s="118" t="s">
        <v>151</v>
      </c>
      <c r="O6500" s="6" t="s">
        <v>3901</v>
      </c>
      <c r="P6500" s="9"/>
      <c r="Q6500" s="9"/>
      <c r="R6500" s="6" t="s">
        <v>1744</v>
      </c>
      <c r="S6500" s="6" t="e">
        <v>#N/A</v>
      </c>
      <c r="T6500" s="6" t="e">
        <v>#N/A</v>
      </c>
      <c r="V6500" s="88">
        <v>44140</v>
      </c>
    </row>
    <row r="6501" spans="1:27" x14ac:dyDescent="0.25">
      <c r="A6501" t="s">
        <v>11945</v>
      </c>
      <c r="B6501" s="6" t="s">
        <v>984</v>
      </c>
      <c r="C6501" s="5" t="s">
        <v>985</v>
      </c>
      <c r="D6501" s="5" t="str">
        <f t="shared" si="99"/>
        <v>ECHST.NET</v>
      </c>
      <c r="E6501" s="16" t="s">
        <v>1690</v>
      </c>
      <c r="F6501" s="16" t="s">
        <v>983</v>
      </c>
      <c r="G6501" s="118" t="s">
        <v>3914</v>
      </c>
      <c r="H6501" s="118" t="s">
        <v>6247</v>
      </c>
      <c r="I6501" s="118" t="s">
        <v>151</v>
      </c>
      <c r="J6501" s="118" t="s">
        <v>151</v>
      </c>
      <c r="K6501" s="118" t="s">
        <v>151</v>
      </c>
      <c r="L6501" s="118" t="s">
        <v>151</v>
      </c>
      <c r="M6501" s="118" t="s">
        <v>151</v>
      </c>
      <c r="O6501" s="6" t="s">
        <v>3901</v>
      </c>
      <c r="P6501" s="9"/>
      <c r="Q6501" s="9"/>
      <c r="R6501" s="6" t="s">
        <v>1744</v>
      </c>
      <c r="S6501" s="6" t="e">
        <v>#N/A</v>
      </c>
      <c r="T6501" s="6" t="e">
        <v>#N/A</v>
      </c>
      <c r="V6501" s="88">
        <v>44140</v>
      </c>
    </row>
    <row r="6502" spans="1:27" x14ac:dyDescent="0.25">
      <c r="A6502" t="s">
        <v>11946</v>
      </c>
      <c r="B6502" s="6" t="s">
        <v>984</v>
      </c>
      <c r="C6502" s="5" t="s">
        <v>985</v>
      </c>
      <c r="D6502" s="5" t="str">
        <f t="shared" si="99"/>
        <v>ECHST.NET</v>
      </c>
      <c r="E6502" s="16" t="s">
        <v>1690</v>
      </c>
      <c r="F6502" s="16" t="s">
        <v>983</v>
      </c>
      <c r="G6502" s="118" t="s">
        <v>3914</v>
      </c>
      <c r="H6502" s="118" t="s">
        <v>6247</v>
      </c>
      <c r="I6502" s="118" t="s">
        <v>151</v>
      </c>
      <c r="J6502" s="118" t="s">
        <v>151</v>
      </c>
      <c r="K6502" s="118" t="s">
        <v>151</v>
      </c>
      <c r="L6502" s="118" t="s">
        <v>151</v>
      </c>
      <c r="M6502" s="118" t="s">
        <v>151</v>
      </c>
      <c r="O6502" s="6" t="s">
        <v>3901</v>
      </c>
      <c r="P6502" s="9"/>
      <c r="Q6502" s="9"/>
      <c r="R6502" s="6" t="s">
        <v>1744</v>
      </c>
      <c r="S6502" s="6" t="e">
        <v>#N/A</v>
      </c>
      <c r="T6502" s="6" t="e">
        <v>#N/A</v>
      </c>
      <c r="V6502" s="88">
        <v>44140</v>
      </c>
    </row>
    <row r="6503" spans="1:27" x14ac:dyDescent="0.25">
      <c r="A6503" t="s">
        <v>11948</v>
      </c>
      <c r="B6503" t="s">
        <v>11949</v>
      </c>
      <c r="C6503" t="s">
        <v>11950</v>
      </c>
      <c r="D6503" s="118" t="s">
        <v>11950</v>
      </c>
      <c r="E6503" s="16">
        <v>7273</v>
      </c>
      <c r="F6503" s="16" t="s">
        <v>11951</v>
      </c>
      <c r="G6503" t="s">
        <v>11952</v>
      </c>
      <c r="H6503" t="s">
        <v>11953</v>
      </c>
      <c r="I6503" t="s">
        <v>151</v>
      </c>
      <c r="J6503" t="s">
        <v>151</v>
      </c>
      <c r="K6503" t="s">
        <v>151</v>
      </c>
      <c r="L6503" t="s">
        <v>6489</v>
      </c>
      <c r="M6503" t="s">
        <v>151</v>
      </c>
      <c r="O6503" s="118" t="s">
        <v>3899</v>
      </c>
      <c r="R6503" s="31" t="s">
        <v>1748</v>
      </c>
      <c r="S6503" s="6" t="e">
        <v>#N/A</v>
      </c>
      <c r="T6503" s="6" t="e">
        <v>#N/A</v>
      </c>
      <c r="V6503" s="88">
        <v>44144</v>
      </c>
    </row>
    <row r="6504" spans="1:27" x14ac:dyDescent="0.25">
      <c r="A6504" t="s">
        <v>11954</v>
      </c>
      <c r="B6504" t="s">
        <v>9867</v>
      </c>
      <c r="C6504" t="s">
        <v>9868</v>
      </c>
      <c r="D6504" t="s">
        <v>9868</v>
      </c>
      <c r="E6504" s="16">
        <v>5967</v>
      </c>
      <c r="F6504" t="s">
        <v>9869</v>
      </c>
      <c r="G6504" t="s">
        <v>11955</v>
      </c>
      <c r="H6504" t="s">
        <v>11956</v>
      </c>
      <c r="I6504" t="s">
        <v>151</v>
      </c>
      <c r="J6504" t="s">
        <v>151</v>
      </c>
      <c r="K6504" t="s">
        <v>151</v>
      </c>
      <c r="L6504" t="s">
        <v>151</v>
      </c>
      <c r="M6504" t="s">
        <v>151</v>
      </c>
      <c r="O6504" t="s">
        <v>3901</v>
      </c>
      <c r="R6504" t="s">
        <v>1747</v>
      </c>
      <c r="S6504" t="e">
        <v>#N/A</v>
      </c>
      <c r="T6504" t="e">
        <v>#N/A</v>
      </c>
      <c r="V6504">
        <v>44144</v>
      </c>
    </row>
    <row r="6505" spans="1:27" x14ac:dyDescent="0.25">
      <c r="A6505" t="s">
        <v>11957</v>
      </c>
      <c r="B6505" t="s">
        <v>8845</v>
      </c>
      <c r="C6505" t="s">
        <v>11958</v>
      </c>
      <c r="D6505" s="118" t="s">
        <v>11958</v>
      </c>
      <c r="E6505" s="16" t="s">
        <v>9936</v>
      </c>
      <c r="F6505" s="16" t="s">
        <v>11959</v>
      </c>
      <c r="G6505" t="s">
        <v>6447</v>
      </c>
      <c r="H6505" t="s">
        <v>6448</v>
      </c>
      <c r="I6505" t="s">
        <v>151</v>
      </c>
      <c r="J6505" t="s">
        <v>151</v>
      </c>
      <c r="K6505" t="s">
        <v>151</v>
      </c>
      <c r="L6505" s="118" t="s">
        <v>4352</v>
      </c>
      <c r="O6505" s="118" t="s">
        <v>3899</v>
      </c>
      <c r="R6505" s="31" t="s">
        <v>1742</v>
      </c>
      <c r="S6505" t="s">
        <v>6380</v>
      </c>
      <c r="T6505" s="118" t="e">
        <v>#N/A</v>
      </c>
      <c r="V6505" s="88">
        <v>44144</v>
      </c>
    </row>
    <row r="6506" spans="1:27" x14ac:dyDescent="0.25">
      <c r="A6506" t="s">
        <v>11960</v>
      </c>
      <c r="B6506" t="s">
        <v>11880</v>
      </c>
      <c r="C6506" t="s">
        <v>11961</v>
      </c>
      <c r="D6506" s="118" t="s">
        <v>11961</v>
      </c>
      <c r="E6506" s="16">
        <v>5815</v>
      </c>
      <c r="F6506" s="118" t="s">
        <v>11962</v>
      </c>
      <c r="G6506" s="118" t="s">
        <v>6447</v>
      </c>
      <c r="H6506" s="118" t="s">
        <v>6448</v>
      </c>
      <c r="I6506" t="s">
        <v>151</v>
      </c>
      <c r="J6506" t="s">
        <v>151</v>
      </c>
      <c r="K6506" t="s">
        <v>151</v>
      </c>
      <c r="L6506" t="s">
        <v>4352</v>
      </c>
      <c r="M6506" t="s">
        <v>151</v>
      </c>
      <c r="O6506" s="118" t="s">
        <v>3899</v>
      </c>
      <c r="R6506" s="31" t="s">
        <v>1742</v>
      </c>
      <c r="S6506" t="s">
        <v>6380</v>
      </c>
      <c r="T6506" s="118" t="e">
        <v>#N/A</v>
      </c>
      <c r="V6506" s="88">
        <v>44145</v>
      </c>
    </row>
    <row r="6507" spans="1:27" x14ac:dyDescent="0.25">
      <c r="A6507" t="s">
        <v>11967</v>
      </c>
      <c r="B6507" t="s">
        <v>11908</v>
      </c>
      <c r="C6507" t="s">
        <v>12059</v>
      </c>
      <c r="D6507" s="118" t="s">
        <v>12059</v>
      </c>
      <c r="E6507" s="16">
        <v>5967</v>
      </c>
      <c r="F6507" s="16" t="s">
        <v>11963</v>
      </c>
      <c r="G6507" t="s">
        <v>12048</v>
      </c>
      <c r="H6507" t="s">
        <v>12049</v>
      </c>
      <c r="I6507" s="118" t="s">
        <v>151</v>
      </c>
      <c r="J6507" s="118" t="s">
        <v>151</v>
      </c>
      <c r="K6507" s="118" t="s">
        <v>151</v>
      </c>
      <c r="L6507" s="118" t="s">
        <v>151</v>
      </c>
      <c r="M6507" s="118" t="s">
        <v>151</v>
      </c>
      <c r="O6507" s="118" t="s">
        <v>3899</v>
      </c>
      <c r="R6507" s="31" t="s">
        <v>1742</v>
      </c>
      <c r="S6507" s="118" t="s">
        <v>6380</v>
      </c>
      <c r="T6507" s="118" t="e">
        <v>#N/A</v>
      </c>
      <c r="V6507" s="88">
        <v>44145</v>
      </c>
    </row>
    <row r="6508" spans="1:27" x14ac:dyDescent="0.25">
      <c r="A6508" t="s">
        <v>11966</v>
      </c>
      <c r="B6508" t="s">
        <v>11872</v>
      </c>
      <c r="C6508" t="s">
        <v>12060</v>
      </c>
      <c r="D6508" s="118" t="s">
        <v>11872</v>
      </c>
      <c r="E6508" s="16">
        <v>5967</v>
      </c>
      <c r="F6508" s="118" t="s">
        <v>11964</v>
      </c>
      <c r="G6508" s="118" t="s">
        <v>12050</v>
      </c>
      <c r="H6508" s="118" t="s">
        <v>12049</v>
      </c>
      <c r="I6508" s="118" t="s">
        <v>151</v>
      </c>
      <c r="J6508" s="118" t="s">
        <v>151</v>
      </c>
      <c r="K6508" s="118" t="s">
        <v>151</v>
      </c>
      <c r="L6508" s="118" t="s">
        <v>151</v>
      </c>
      <c r="M6508" s="118" t="s">
        <v>151</v>
      </c>
      <c r="O6508" s="118" t="s">
        <v>3899</v>
      </c>
      <c r="R6508" s="31" t="s">
        <v>1742</v>
      </c>
      <c r="S6508" s="118" t="s">
        <v>6380</v>
      </c>
      <c r="T6508" s="118" t="e">
        <v>#N/A</v>
      </c>
      <c r="V6508" s="88">
        <v>44145</v>
      </c>
    </row>
    <row r="6509" spans="1:27" x14ac:dyDescent="0.25">
      <c r="A6509" t="s">
        <v>11976</v>
      </c>
      <c r="B6509" t="s">
        <v>11876</v>
      </c>
      <c r="C6509" t="s">
        <v>12058</v>
      </c>
      <c r="D6509" s="118" t="s">
        <v>12058</v>
      </c>
      <c r="E6509" s="16">
        <v>5967</v>
      </c>
      <c r="F6509" s="16" t="s">
        <v>11965</v>
      </c>
      <c r="G6509" s="118" t="s">
        <v>12051</v>
      </c>
      <c r="H6509" s="118" t="s">
        <v>12049</v>
      </c>
      <c r="I6509" t="s">
        <v>151</v>
      </c>
      <c r="J6509" t="s">
        <v>151</v>
      </c>
      <c r="K6509" t="s">
        <v>151</v>
      </c>
      <c r="L6509" t="s">
        <v>151</v>
      </c>
      <c r="M6509" t="s">
        <v>151</v>
      </c>
      <c r="O6509" s="118" t="s">
        <v>3899</v>
      </c>
      <c r="R6509" s="31" t="s">
        <v>1742</v>
      </c>
      <c r="S6509" s="118" t="s">
        <v>6380</v>
      </c>
      <c r="T6509" s="118" t="e">
        <v>#N/A</v>
      </c>
      <c r="V6509" s="88">
        <v>44145</v>
      </c>
    </row>
    <row r="6510" spans="1:27" x14ac:dyDescent="0.25">
      <c r="A6510" t="s">
        <v>11968</v>
      </c>
      <c r="B6510" t="s">
        <v>11969</v>
      </c>
      <c r="C6510" t="s">
        <v>11970</v>
      </c>
      <c r="D6510" s="118" t="s">
        <v>11970</v>
      </c>
      <c r="E6510" s="106">
        <v>7273</v>
      </c>
      <c r="F6510" s="16" t="s">
        <v>11971</v>
      </c>
      <c r="G6510" t="s">
        <v>11972</v>
      </c>
      <c r="H6510" t="s">
        <v>3949</v>
      </c>
      <c r="I6510" t="s">
        <v>151</v>
      </c>
      <c r="J6510" t="s">
        <v>151</v>
      </c>
      <c r="K6510" t="s">
        <v>151</v>
      </c>
      <c r="L6510" t="s">
        <v>4352</v>
      </c>
      <c r="M6510" t="s">
        <v>151</v>
      </c>
      <c r="O6510" s="118" t="s">
        <v>3899</v>
      </c>
      <c r="R6510" s="31" t="s">
        <v>1747</v>
      </c>
      <c r="S6510" s="118" t="e">
        <v>#N/A</v>
      </c>
      <c r="T6510" s="118" t="e">
        <v>#N/A</v>
      </c>
      <c r="V6510" s="88">
        <v>44147</v>
      </c>
    </row>
    <row r="6511" spans="1:27" s="91" customFormat="1" x14ac:dyDescent="0.25">
      <c r="A6511" s="91" t="s">
        <v>11973</v>
      </c>
      <c r="B6511" s="91" t="s">
        <v>4960</v>
      </c>
      <c r="C6511" s="91" t="s">
        <v>987</v>
      </c>
      <c r="D6511" s="91" t="s">
        <v>987</v>
      </c>
      <c r="E6511" s="67" t="s">
        <v>1690</v>
      </c>
      <c r="F6511" s="67" t="s">
        <v>996</v>
      </c>
      <c r="G6511" s="91" t="s">
        <v>11974</v>
      </c>
      <c r="H6511" s="91" t="s">
        <v>11975</v>
      </c>
      <c r="I6511" s="91" t="s">
        <v>151</v>
      </c>
      <c r="J6511" s="91" t="s">
        <v>151</v>
      </c>
      <c r="K6511" s="91" t="s">
        <v>151</v>
      </c>
      <c r="L6511" s="91" t="s">
        <v>151</v>
      </c>
      <c r="M6511" s="91" t="s">
        <v>151</v>
      </c>
      <c r="N6511" s="118"/>
      <c r="O6511" s="91" t="s">
        <v>3899</v>
      </c>
      <c r="P6511" s="118"/>
      <c r="Q6511" s="118"/>
      <c r="R6511" s="86" t="s">
        <v>1744</v>
      </c>
      <c r="S6511" s="91" t="e">
        <v>#N/A</v>
      </c>
      <c r="T6511" s="91" t="e">
        <v>#N/A</v>
      </c>
      <c r="U6511" s="118"/>
      <c r="V6511" s="94">
        <v>44147</v>
      </c>
      <c r="W6511" s="118"/>
      <c r="X6511" s="118"/>
      <c r="Y6511" s="118"/>
      <c r="Z6511" s="118"/>
      <c r="AA6511" s="118"/>
    </row>
    <row r="6512" spans="1:27" s="118" customFormat="1" x14ac:dyDescent="0.25">
      <c r="A6512" s="118" t="s">
        <v>11977</v>
      </c>
      <c r="B6512" s="118" t="s">
        <v>11978</v>
      </c>
      <c r="C6512" s="118" t="s">
        <v>11979</v>
      </c>
      <c r="D6512" s="118" t="s">
        <v>11979</v>
      </c>
      <c r="E6512" s="106">
        <v>7273</v>
      </c>
      <c r="F6512" s="16" t="s">
        <v>11980</v>
      </c>
      <c r="G6512" s="118" t="s">
        <v>11981</v>
      </c>
      <c r="H6512" s="118" t="s">
        <v>11982</v>
      </c>
      <c r="I6512" s="118" t="s">
        <v>151</v>
      </c>
      <c r="J6512" s="118" t="s">
        <v>151</v>
      </c>
      <c r="K6512" s="118" t="s">
        <v>151</v>
      </c>
      <c r="L6512" s="118" t="s">
        <v>4352</v>
      </c>
      <c r="M6512" s="118" t="s">
        <v>151</v>
      </c>
      <c r="O6512" s="118" t="s">
        <v>3899</v>
      </c>
      <c r="R6512" s="31" t="s">
        <v>1748</v>
      </c>
      <c r="S6512" s="118" t="e">
        <v>#N/A</v>
      </c>
      <c r="T6512" s="118" t="e">
        <v>#N/A</v>
      </c>
      <c r="V6512" s="88">
        <v>44147</v>
      </c>
    </row>
    <row r="6513" spans="1:27" s="118" customFormat="1" x14ac:dyDescent="0.25">
      <c r="A6513" s="118" t="s">
        <v>11986</v>
      </c>
      <c r="B6513" s="118" t="s">
        <v>11983</v>
      </c>
      <c r="C6513" s="118" t="s">
        <v>11984</v>
      </c>
      <c r="D6513" s="118" t="s">
        <v>11984</v>
      </c>
      <c r="E6513" s="16" t="s">
        <v>9932</v>
      </c>
      <c r="F6513" s="16" t="s">
        <v>11985</v>
      </c>
      <c r="G6513" s="118" t="s">
        <v>4352</v>
      </c>
      <c r="H6513" s="118" t="s">
        <v>4352</v>
      </c>
      <c r="I6513" s="118" t="s">
        <v>151</v>
      </c>
      <c r="J6513" s="118" t="s">
        <v>151</v>
      </c>
      <c r="K6513" s="118" t="s">
        <v>151</v>
      </c>
      <c r="L6513" s="118" t="s">
        <v>4352</v>
      </c>
      <c r="M6513" s="118" t="s">
        <v>151</v>
      </c>
      <c r="O6513" s="118" t="s">
        <v>4574</v>
      </c>
      <c r="R6513" s="31" t="s">
        <v>1747</v>
      </c>
      <c r="S6513" s="118" t="e">
        <v>#N/A</v>
      </c>
      <c r="T6513" s="118" t="e">
        <v>#N/A</v>
      </c>
      <c r="V6513" s="88">
        <v>44147</v>
      </c>
    </row>
    <row r="6514" spans="1:27" s="118" customFormat="1" x14ac:dyDescent="0.25">
      <c r="A6514" s="118" t="s">
        <v>11987</v>
      </c>
      <c r="B6514" s="118" t="s">
        <v>11988</v>
      </c>
      <c r="C6514" s="118" t="s">
        <v>11989</v>
      </c>
      <c r="D6514" s="118" t="s">
        <v>11989</v>
      </c>
      <c r="E6514" s="106">
        <v>7273</v>
      </c>
      <c r="F6514" s="16" t="s">
        <v>11990</v>
      </c>
      <c r="G6514" s="118" t="s">
        <v>11991</v>
      </c>
      <c r="H6514" s="118" t="s">
        <v>11992</v>
      </c>
      <c r="I6514" s="118" t="s">
        <v>151</v>
      </c>
      <c r="J6514" s="118" t="s">
        <v>151</v>
      </c>
      <c r="K6514" s="118" t="s">
        <v>151</v>
      </c>
      <c r="L6514" s="118" t="s">
        <v>4352</v>
      </c>
      <c r="M6514" s="118" t="s">
        <v>151</v>
      </c>
      <c r="O6514" s="118" t="s">
        <v>3899</v>
      </c>
      <c r="R6514" s="31" t="s">
        <v>1748</v>
      </c>
      <c r="S6514" s="118" t="e">
        <v>#N/A</v>
      </c>
      <c r="T6514" s="118" t="e">
        <v>#N/A</v>
      </c>
      <c r="V6514" s="88">
        <v>44147</v>
      </c>
    </row>
    <row r="6515" spans="1:27" s="118" customFormat="1" x14ac:dyDescent="0.25">
      <c r="A6515" s="118" t="s">
        <v>11829</v>
      </c>
      <c r="B6515" s="118" t="s">
        <v>4609</v>
      </c>
      <c r="C6515" s="118" t="s">
        <v>7163</v>
      </c>
      <c r="D6515" s="118" t="s">
        <v>7163</v>
      </c>
      <c r="E6515" s="16">
        <v>5967</v>
      </c>
      <c r="F6515" s="16" t="s">
        <v>7162</v>
      </c>
      <c r="G6515" s="118" t="s">
        <v>7164</v>
      </c>
      <c r="H6515" s="118" t="s">
        <v>11999</v>
      </c>
      <c r="I6515" s="118" t="s">
        <v>151</v>
      </c>
      <c r="J6515" s="118" t="s">
        <v>151</v>
      </c>
      <c r="K6515" s="118" t="s">
        <v>151</v>
      </c>
      <c r="L6515" s="118" t="s">
        <v>151</v>
      </c>
      <c r="M6515" s="118" t="s">
        <v>151</v>
      </c>
      <c r="O6515" s="118" t="s">
        <v>3899</v>
      </c>
      <c r="R6515" s="31" t="s">
        <v>6742</v>
      </c>
      <c r="S6515" s="118" t="e">
        <v>#N/A</v>
      </c>
      <c r="T6515" s="118" t="e">
        <v>#N/A</v>
      </c>
      <c r="V6515" s="88">
        <v>44147</v>
      </c>
    </row>
    <row r="6516" spans="1:27" s="118" customFormat="1" x14ac:dyDescent="0.25">
      <c r="A6516" s="118" t="s">
        <v>11993</v>
      </c>
      <c r="B6516" s="118" t="s">
        <v>4609</v>
      </c>
      <c r="C6516" s="118" t="s">
        <v>7163</v>
      </c>
      <c r="D6516" s="118" t="s">
        <v>7163</v>
      </c>
      <c r="E6516" s="106">
        <v>5967</v>
      </c>
      <c r="F6516" s="16" t="s">
        <v>7162</v>
      </c>
      <c r="G6516" s="118" t="s">
        <v>7164</v>
      </c>
      <c r="H6516" s="118" t="s">
        <v>11999</v>
      </c>
      <c r="I6516" s="118" t="s">
        <v>151</v>
      </c>
      <c r="J6516" s="118" t="s">
        <v>151</v>
      </c>
      <c r="K6516" s="118" t="s">
        <v>151</v>
      </c>
      <c r="L6516" s="118" t="s">
        <v>151</v>
      </c>
      <c r="M6516" s="118" t="s">
        <v>151</v>
      </c>
      <c r="O6516" s="118" t="s">
        <v>3899</v>
      </c>
      <c r="R6516" s="31" t="s">
        <v>6742</v>
      </c>
      <c r="S6516" s="118" t="e">
        <v>#N/A</v>
      </c>
      <c r="T6516" s="118" t="e">
        <v>#N/A</v>
      </c>
      <c r="V6516" s="88">
        <v>44147</v>
      </c>
    </row>
    <row r="6517" spans="1:27" s="91" customFormat="1" x14ac:dyDescent="0.25">
      <c r="A6517" s="91" t="s">
        <v>11994</v>
      </c>
      <c r="B6517" s="91" t="s">
        <v>4609</v>
      </c>
      <c r="C6517" s="91" t="s">
        <v>7163</v>
      </c>
      <c r="D6517" s="91" t="s">
        <v>7163</v>
      </c>
      <c r="E6517" s="67">
        <v>5967</v>
      </c>
      <c r="F6517" s="67" t="s">
        <v>7162</v>
      </c>
      <c r="G6517" s="91" t="s">
        <v>7164</v>
      </c>
      <c r="H6517" s="91" t="s">
        <v>11000</v>
      </c>
      <c r="I6517" s="91" t="s">
        <v>151</v>
      </c>
      <c r="J6517" s="91" t="s">
        <v>151</v>
      </c>
      <c r="K6517" s="91" t="s">
        <v>151</v>
      </c>
      <c r="L6517" s="91" t="s">
        <v>151</v>
      </c>
      <c r="M6517" s="91" t="s">
        <v>151</v>
      </c>
      <c r="O6517" s="91" t="s">
        <v>3899</v>
      </c>
      <c r="R6517" s="86" t="s">
        <v>6742</v>
      </c>
      <c r="S6517" s="91" t="e">
        <v>#N/A</v>
      </c>
      <c r="T6517" s="91" t="e">
        <v>#N/A</v>
      </c>
      <c r="V6517" s="94">
        <v>44147</v>
      </c>
    </row>
    <row r="6518" spans="1:27" s="118" customFormat="1" x14ac:dyDescent="0.25">
      <c r="A6518" s="118" t="s">
        <v>11995</v>
      </c>
      <c r="B6518" s="118" t="s">
        <v>4609</v>
      </c>
      <c r="C6518" s="118" t="s">
        <v>7163</v>
      </c>
      <c r="D6518" s="118" t="s">
        <v>7163</v>
      </c>
      <c r="E6518" s="106">
        <v>5967</v>
      </c>
      <c r="F6518" s="16" t="s">
        <v>7162</v>
      </c>
      <c r="G6518" s="118" t="s">
        <v>11519</v>
      </c>
      <c r="H6518" s="118" t="s">
        <v>12000</v>
      </c>
      <c r="I6518" s="118" t="s">
        <v>151</v>
      </c>
      <c r="J6518" s="118" t="s">
        <v>151</v>
      </c>
      <c r="K6518" s="118" t="s">
        <v>151</v>
      </c>
      <c r="L6518" s="118" t="s">
        <v>151</v>
      </c>
      <c r="M6518" s="118" t="s">
        <v>151</v>
      </c>
      <c r="O6518" s="118" t="s">
        <v>3899</v>
      </c>
      <c r="R6518" s="31" t="s">
        <v>6742</v>
      </c>
      <c r="S6518" s="118" t="e">
        <v>#N/A</v>
      </c>
      <c r="T6518" s="118" t="e">
        <v>#N/A</v>
      </c>
      <c r="V6518" s="88">
        <v>44147</v>
      </c>
    </row>
    <row r="6519" spans="1:27" s="118" customFormat="1" x14ac:dyDescent="0.25">
      <c r="A6519" s="118" t="s">
        <v>11996</v>
      </c>
      <c r="B6519" s="118" t="s">
        <v>4609</v>
      </c>
      <c r="C6519" s="118" t="s">
        <v>7163</v>
      </c>
      <c r="D6519" s="118" t="s">
        <v>7163</v>
      </c>
      <c r="E6519" s="16">
        <v>5967</v>
      </c>
      <c r="F6519" s="16" t="s">
        <v>7162</v>
      </c>
      <c r="G6519" s="118" t="s">
        <v>7164</v>
      </c>
      <c r="H6519" s="118" t="s">
        <v>11999</v>
      </c>
      <c r="I6519" s="118" t="s">
        <v>151</v>
      </c>
      <c r="J6519" s="118" t="s">
        <v>151</v>
      </c>
      <c r="K6519" s="118" t="s">
        <v>151</v>
      </c>
      <c r="L6519" s="118" t="s">
        <v>151</v>
      </c>
      <c r="M6519" s="118" t="s">
        <v>151</v>
      </c>
      <c r="O6519" s="118" t="s">
        <v>3899</v>
      </c>
      <c r="R6519" s="31" t="s">
        <v>6742</v>
      </c>
      <c r="S6519" s="118" t="e">
        <v>#N/A</v>
      </c>
      <c r="T6519" s="118" t="e">
        <v>#N/A</v>
      </c>
      <c r="V6519" s="88">
        <v>44147</v>
      </c>
    </row>
    <row r="6520" spans="1:27" s="118" customFormat="1" x14ac:dyDescent="0.25">
      <c r="A6520" s="118" t="s">
        <v>11997</v>
      </c>
      <c r="B6520" s="118" t="s">
        <v>4609</v>
      </c>
      <c r="C6520" s="118" t="s">
        <v>7163</v>
      </c>
      <c r="D6520" s="118" t="s">
        <v>7163</v>
      </c>
      <c r="E6520" s="106">
        <v>5967</v>
      </c>
      <c r="F6520" s="16" t="s">
        <v>7162</v>
      </c>
      <c r="G6520" s="118" t="s">
        <v>7164</v>
      </c>
      <c r="H6520" s="118" t="s">
        <v>11999</v>
      </c>
      <c r="I6520" s="118" t="s">
        <v>151</v>
      </c>
      <c r="J6520" s="118" t="s">
        <v>151</v>
      </c>
      <c r="K6520" s="118" t="s">
        <v>151</v>
      </c>
      <c r="L6520" s="118" t="s">
        <v>151</v>
      </c>
      <c r="M6520" s="118" t="s">
        <v>151</v>
      </c>
      <c r="O6520" s="118" t="s">
        <v>3899</v>
      </c>
      <c r="R6520" s="31" t="s">
        <v>6742</v>
      </c>
      <c r="S6520" s="118" t="e">
        <v>#N/A</v>
      </c>
      <c r="T6520" s="118" t="e">
        <v>#N/A</v>
      </c>
      <c r="V6520" s="88">
        <v>44147</v>
      </c>
    </row>
    <row r="6521" spans="1:27" s="118" customFormat="1" x14ac:dyDescent="0.25">
      <c r="A6521" s="118" t="s">
        <v>11998</v>
      </c>
      <c r="B6521" s="118" t="s">
        <v>4609</v>
      </c>
      <c r="C6521" s="118" t="s">
        <v>7163</v>
      </c>
      <c r="D6521" s="118" t="s">
        <v>7163</v>
      </c>
      <c r="E6521" s="16">
        <v>5967</v>
      </c>
      <c r="F6521" s="16" t="s">
        <v>7162</v>
      </c>
      <c r="G6521" s="118" t="s">
        <v>7164</v>
      </c>
      <c r="H6521" s="118" t="s">
        <v>12001</v>
      </c>
      <c r="I6521" s="118" t="s">
        <v>151</v>
      </c>
      <c r="J6521" s="118" t="s">
        <v>151</v>
      </c>
      <c r="K6521" s="118" t="s">
        <v>151</v>
      </c>
      <c r="L6521" s="118" t="s">
        <v>151</v>
      </c>
      <c r="M6521" s="118" t="s">
        <v>151</v>
      </c>
      <c r="O6521" s="118" t="s">
        <v>3899</v>
      </c>
      <c r="R6521" s="31" t="s">
        <v>6742</v>
      </c>
      <c r="S6521" s="118" t="e">
        <v>#N/A</v>
      </c>
      <c r="T6521" s="118" t="e">
        <v>#N/A</v>
      </c>
      <c r="V6521" s="88">
        <v>44147</v>
      </c>
    </row>
    <row r="6522" spans="1:27" s="91" customFormat="1" x14ac:dyDescent="0.25">
      <c r="A6522" s="91" t="s">
        <v>12004</v>
      </c>
      <c r="B6522" s="91" t="s">
        <v>4960</v>
      </c>
      <c r="C6522" s="91" t="s">
        <v>987</v>
      </c>
      <c r="D6522" s="91" t="s">
        <v>987</v>
      </c>
      <c r="E6522" s="92" t="s">
        <v>1690</v>
      </c>
      <c r="F6522" s="91" t="s">
        <v>996</v>
      </c>
      <c r="G6522" s="91" t="s">
        <v>12002</v>
      </c>
      <c r="H6522" s="91" t="s">
        <v>12003</v>
      </c>
      <c r="I6522" s="91" t="s">
        <v>151</v>
      </c>
      <c r="J6522" s="91" t="s">
        <v>151</v>
      </c>
      <c r="K6522" s="91" t="s">
        <v>151</v>
      </c>
      <c r="L6522" s="91" t="s">
        <v>151</v>
      </c>
      <c r="M6522" s="91" t="s">
        <v>151</v>
      </c>
      <c r="N6522"/>
      <c r="O6522" s="91" t="s">
        <v>3899</v>
      </c>
      <c r="P6522"/>
      <c r="Q6522"/>
      <c r="R6522" s="64" t="s">
        <v>1744</v>
      </c>
      <c r="S6522" s="91" t="e">
        <v>#N/A</v>
      </c>
      <c r="T6522" s="91" t="e">
        <v>#N/A</v>
      </c>
      <c r="U6522" s="118"/>
      <c r="V6522" s="94">
        <v>44147</v>
      </c>
      <c r="W6522"/>
      <c r="X6522"/>
      <c r="Y6522"/>
      <c r="Z6522"/>
      <c r="AA6522"/>
    </row>
    <row r="6523" spans="1:27" x14ac:dyDescent="0.25">
      <c r="A6523" t="s">
        <v>12010</v>
      </c>
      <c r="B6523" t="s">
        <v>12005</v>
      </c>
      <c r="C6523" t="s">
        <v>12006</v>
      </c>
      <c r="D6523" s="118" t="s">
        <v>12006</v>
      </c>
      <c r="E6523" s="106">
        <v>7273</v>
      </c>
      <c r="F6523" s="16" t="s">
        <v>12007</v>
      </c>
      <c r="G6523" t="s">
        <v>12008</v>
      </c>
      <c r="H6523" t="s">
        <v>12009</v>
      </c>
      <c r="I6523" s="118" t="s">
        <v>151</v>
      </c>
      <c r="J6523" s="118" t="s">
        <v>151</v>
      </c>
      <c r="K6523" s="118" t="s">
        <v>151</v>
      </c>
      <c r="L6523" s="118" t="s">
        <v>4352</v>
      </c>
      <c r="M6523" s="118" t="s">
        <v>151</v>
      </c>
      <c r="O6523" s="118" t="s">
        <v>3899</v>
      </c>
      <c r="R6523" s="31" t="s">
        <v>1747</v>
      </c>
      <c r="S6523" s="118" t="e">
        <v>#N/A</v>
      </c>
      <c r="T6523" s="118" t="e">
        <v>#N/A</v>
      </c>
      <c r="V6523" s="88">
        <v>44152</v>
      </c>
    </row>
    <row r="6524" spans="1:27" x14ac:dyDescent="0.25">
      <c r="A6524" t="s">
        <v>12011</v>
      </c>
      <c r="B6524" t="s">
        <v>11935</v>
      </c>
      <c r="C6524" t="s">
        <v>12012</v>
      </c>
      <c r="D6524" s="118" t="s">
        <v>12012</v>
      </c>
      <c r="E6524" s="106">
        <v>5815</v>
      </c>
      <c r="F6524" s="118" t="s">
        <v>12013</v>
      </c>
      <c r="G6524" s="121" t="s">
        <v>6447</v>
      </c>
      <c r="H6524" s="121" t="s">
        <v>6448</v>
      </c>
      <c r="I6524" s="118" t="s">
        <v>151</v>
      </c>
      <c r="J6524" s="118" t="s">
        <v>151</v>
      </c>
      <c r="K6524" s="118" t="s">
        <v>151</v>
      </c>
      <c r="L6524" s="118" t="s">
        <v>4352</v>
      </c>
      <c r="M6524" s="118" t="s">
        <v>151</v>
      </c>
      <c r="O6524" s="118" t="s">
        <v>3899</v>
      </c>
      <c r="R6524" s="31" t="s">
        <v>1742</v>
      </c>
      <c r="S6524" t="s">
        <v>6380</v>
      </c>
      <c r="T6524" s="118" t="e">
        <v>#N/A</v>
      </c>
      <c r="V6524" s="88">
        <v>44153</v>
      </c>
    </row>
    <row r="6525" spans="1:27" x14ac:dyDescent="0.25">
      <c r="A6525" t="s">
        <v>12016</v>
      </c>
      <c r="B6525" t="s">
        <v>11939</v>
      </c>
      <c r="C6525" t="s">
        <v>12014</v>
      </c>
      <c r="D6525" s="118" t="s">
        <v>12014</v>
      </c>
      <c r="E6525" s="106">
        <v>5815</v>
      </c>
      <c r="F6525" s="16" t="s">
        <v>12015</v>
      </c>
      <c r="G6525" s="121" t="s">
        <v>6447</v>
      </c>
      <c r="H6525" s="121" t="s">
        <v>6448</v>
      </c>
      <c r="I6525" s="121" t="s">
        <v>151</v>
      </c>
      <c r="J6525" s="121" t="s">
        <v>151</v>
      </c>
      <c r="K6525" s="121" t="s">
        <v>151</v>
      </c>
      <c r="L6525" s="118" t="s">
        <v>4352</v>
      </c>
      <c r="M6525" t="s">
        <v>151</v>
      </c>
      <c r="O6525" s="118" t="s">
        <v>3899</v>
      </c>
      <c r="R6525" s="31" t="s">
        <v>1742</v>
      </c>
      <c r="S6525" s="118" t="s">
        <v>6380</v>
      </c>
      <c r="T6525" s="118" t="e">
        <v>#N/A</v>
      </c>
      <c r="V6525" s="88">
        <v>44153</v>
      </c>
    </row>
    <row r="6526" spans="1:27" x14ac:dyDescent="0.25">
      <c r="A6526" t="s">
        <v>12017</v>
      </c>
      <c r="B6526" t="s">
        <v>12018</v>
      </c>
      <c r="C6526" t="s">
        <v>12019</v>
      </c>
      <c r="D6526" s="118" t="s">
        <v>12019</v>
      </c>
      <c r="E6526" s="106">
        <v>7273</v>
      </c>
      <c r="F6526" s="118" t="s">
        <v>12020</v>
      </c>
      <c r="G6526" s="121" t="s">
        <v>12021</v>
      </c>
      <c r="H6526" s="121" t="s">
        <v>3949</v>
      </c>
      <c r="I6526" s="118" t="s">
        <v>151</v>
      </c>
      <c r="J6526" s="118" t="s">
        <v>151</v>
      </c>
      <c r="K6526" s="118" t="s">
        <v>151</v>
      </c>
      <c r="L6526" s="118" t="s">
        <v>4352</v>
      </c>
      <c r="M6526" s="118" t="s">
        <v>151</v>
      </c>
      <c r="O6526" s="118" t="s">
        <v>3899</v>
      </c>
      <c r="R6526" s="31" t="s">
        <v>1747</v>
      </c>
      <c r="S6526" s="118" t="e">
        <v>#N/A</v>
      </c>
      <c r="T6526" s="118" t="e">
        <v>#N/A</v>
      </c>
      <c r="V6526" s="88">
        <v>44153</v>
      </c>
    </row>
    <row r="6527" spans="1:27" x14ac:dyDescent="0.25">
      <c r="A6527" t="s">
        <v>12026</v>
      </c>
      <c r="B6527" t="s">
        <v>12022</v>
      </c>
      <c r="C6527" t="s">
        <v>12023</v>
      </c>
      <c r="D6527" s="118" t="s">
        <v>12023</v>
      </c>
      <c r="F6527" s="16" t="s">
        <v>12024</v>
      </c>
      <c r="G6527" s="121" t="s">
        <v>4352</v>
      </c>
      <c r="H6527" s="121" t="s">
        <v>4352</v>
      </c>
      <c r="I6527" s="121" t="s">
        <v>11420</v>
      </c>
      <c r="J6527" s="121" t="s">
        <v>11420</v>
      </c>
      <c r="K6527" s="121" t="s">
        <v>11420</v>
      </c>
      <c r="L6527" s="121" t="s">
        <v>4352</v>
      </c>
      <c r="M6527" t="s">
        <v>11420</v>
      </c>
      <c r="O6527" t="s">
        <v>4574</v>
      </c>
      <c r="R6527" s="31" t="s">
        <v>12025</v>
      </c>
      <c r="S6527" t="s">
        <v>4601</v>
      </c>
      <c r="T6527" s="118" t="e">
        <v>#N/A</v>
      </c>
      <c r="V6527" s="88">
        <v>44154</v>
      </c>
    </row>
    <row r="6528" spans="1:27" s="118" customFormat="1" x14ac:dyDescent="0.25">
      <c r="A6528" s="118" t="s">
        <v>12027</v>
      </c>
      <c r="B6528" s="118" t="s">
        <v>11898</v>
      </c>
      <c r="C6528" s="118" t="s">
        <v>12028</v>
      </c>
      <c r="D6528" s="118" t="s">
        <v>12028</v>
      </c>
      <c r="E6528" s="106">
        <v>5815</v>
      </c>
      <c r="F6528" s="16" t="s">
        <v>12029</v>
      </c>
      <c r="G6528" s="118" t="s">
        <v>6447</v>
      </c>
      <c r="H6528" s="118" t="s">
        <v>6448</v>
      </c>
      <c r="I6528" s="118" t="s">
        <v>151</v>
      </c>
      <c r="J6528" s="118" t="s">
        <v>151</v>
      </c>
      <c r="K6528" s="118" t="s">
        <v>151</v>
      </c>
      <c r="L6528" s="118" t="s">
        <v>4352</v>
      </c>
      <c r="M6528" s="118" t="s">
        <v>151</v>
      </c>
      <c r="O6528" s="118" t="s">
        <v>3899</v>
      </c>
      <c r="R6528" s="31" t="s">
        <v>1742</v>
      </c>
      <c r="S6528" s="118" t="s">
        <v>6380</v>
      </c>
      <c r="T6528" s="118" t="e">
        <v>#N/A</v>
      </c>
      <c r="V6528" s="88">
        <v>44155</v>
      </c>
    </row>
    <row r="6529" spans="1:27" s="91" customFormat="1" x14ac:dyDescent="0.25">
      <c r="A6529" s="91" t="s">
        <v>12083</v>
      </c>
      <c r="B6529" s="91" t="s">
        <v>12080</v>
      </c>
      <c r="C6529" s="91" t="s">
        <v>12081</v>
      </c>
      <c r="D6529" s="91" t="s">
        <v>12081</v>
      </c>
      <c r="E6529" s="87">
        <v>5999</v>
      </c>
      <c r="F6529" s="91" t="s">
        <v>12082</v>
      </c>
      <c r="G6529" s="126" t="s">
        <v>4352</v>
      </c>
      <c r="H6529" s="126" t="s">
        <v>4352</v>
      </c>
      <c r="I6529" s="126" t="s">
        <v>151</v>
      </c>
      <c r="J6529" s="126" t="s">
        <v>151</v>
      </c>
      <c r="K6529" s="126" t="s">
        <v>151</v>
      </c>
      <c r="L6529" s="91" t="s">
        <v>4352</v>
      </c>
      <c r="M6529" s="91" t="s">
        <v>151</v>
      </c>
      <c r="O6529" s="91" t="s">
        <v>3899</v>
      </c>
      <c r="R6529" s="86" t="s">
        <v>4533</v>
      </c>
      <c r="S6529" s="91" t="s">
        <v>11051</v>
      </c>
      <c r="T6529" s="91" t="s">
        <v>4534</v>
      </c>
      <c r="V6529" s="94">
        <v>44155</v>
      </c>
    </row>
    <row r="6530" spans="1:27" s="118" customFormat="1" x14ac:dyDescent="0.25">
      <c r="A6530" s="118" t="s">
        <v>12031</v>
      </c>
      <c r="B6530" s="118" t="s">
        <v>12032</v>
      </c>
      <c r="C6530" s="118" t="s">
        <v>12033</v>
      </c>
      <c r="D6530" s="118" t="s">
        <v>12033</v>
      </c>
      <c r="E6530" s="106">
        <v>7273</v>
      </c>
      <c r="F6530" s="118" t="s">
        <v>12034</v>
      </c>
      <c r="G6530" s="121" t="s">
        <v>12035</v>
      </c>
      <c r="H6530" s="121" t="s">
        <v>12036</v>
      </c>
      <c r="I6530" s="118" t="s">
        <v>151</v>
      </c>
      <c r="J6530" s="118" t="s">
        <v>151</v>
      </c>
      <c r="K6530" s="118" t="s">
        <v>151</v>
      </c>
      <c r="L6530" s="118" t="s">
        <v>4352</v>
      </c>
      <c r="M6530" s="118" t="s">
        <v>151</v>
      </c>
      <c r="O6530" s="118" t="s">
        <v>3899</v>
      </c>
      <c r="R6530" s="31" t="s">
        <v>1748</v>
      </c>
      <c r="S6530" s="118" t="e">
        <v>#N/A</v>
      </c>
      <c r="T6530" s="118" t="e">
        <v>#N/A</v>
      </c>
      <c r="V6530" s="88">
        <v>44158</v>
      </c>
    </row>
    <row r="6531" spans="1:27" s="118" customFormat="1" x14ac:dyDescent="0.25">
      <c r="A6531" s="118" t="s">
        <v>12037</v>
      </c>
      <c r="B6531" s="118" t="s">
        <v>9171</v>
      </c>
      <c r="C6531" s="118" t="s">
        <v>12038</v>
      </c>
      <c r="D6531" s="118" t="s">
        <v>12038</v>
      </c>
      <c r="E6531" s="106">
        <v>5816</v>
      </c>
      <c r="F6531" s="16" t="s">
        <v>12039</v>
      </c>
      <c r="G6531" s="118" t="s">
        <v>6447</v>
      </c>
      <c r="H6531" s="118" t="s">
        <v>6448</v>
      </c>
      <c r="I6531" s="118" t="s">
        <v>151</v>
      </c>
      <c r="J6531" s="118" t="s">
        <v>151</v>
      </c>
      <c r="K6531" s="118" t="s">
        <v>151</v>
      </c>
      <c r="L6531" s="118" t="s">
        <v>4352</v>
      </c>
      <c r="M6531" s="118" t="s">
        <v>151</v>
      </c>
      <c r="O6531" s="118" t="s">
        <v>3899</v>
      </c>
      <c r="R6531" s="31" t="s">
        <v>1742</v>
      </c>
      <c r="S6531" s="118" t="s">
        <v>6380</v>
      </c>
      <c r="T6531" s="118" t="e">
        <v>#N/A</v>
      </c>
      <c r="V6531" s="88">
        <v>44159</v>
      </c>
    </row>
    <row r="6532" spans="1:27" s="118" customFormat="1" x14ac:dyDescent="0.25">
      <c r="A6532" s="118" t="s">
        <v>12040</v>
      </c>
      <c r="B6532" s="118" t="s">
        <v>12041</v>
      </c>
      <c r="C6532" s="118" t="s">
        <v>12041</v>
      </c>
      <c r="D6532" s="118" t="s">
        <v>12041</v>
      </c>
      <c r="E6532" s="106">
        <v>5200</v>
      </c>
      <c r="F6532" s="118" t="s">
        <v>12042</v>
      </c>
      <c r="G6532" s="121" t="s">
        <v>4352</v>
      </c>
      <c r="H6532" s="121" t="s">
        <v>4352</v>
      </c>
      <c r="I6532" s="118" t="s">
        <v>151</v>
      </c>
      <c r="J6532" s="118" t="s">
        <v>151</v>
      </c>
      <c r="K6532" s="118" t="s">
        <v>151</v>
      </c>
      <c r="L6532" s="118" t="s">
        <v>4352</v>
      </c>
      <c r="M6532" s="118" t="s">
        <v>151</v>
      </c>
      <c r="O6532" s="118" t="s">
        <v>4574</v>
      </c>
      <c r="R6532" s="31" t="s">
        <v>5283</v>
      </c>
      <c r="S6532" s="118" t="s">
        <v>5272</v>
      </c>
      <c r="T6532" s="118" t="e">
        <v>#N/A</v>
      </c>
      <c r="V6532" s="88">
        <v>44159</v>
      </c>
    </row>
    <row r="6533" spans="1:27" s="118" customFormat="1" x14ac:dyDescent="0.25">
      <c r="A6533" s="118" t="s">
        <v>12043</v>
      </c>
      <c r="B6533" s="118" t="s">
        <v>6314</v>
      </c>
      <c r="C6533" s="118" t="s">
        <v>12061</v>
      </c>
      <c r="D6533" s="118" t="s">
        <v>12061</v>
      </c>
      <c r="E6533" s="106">
        <v>5967</v>
      </c>
      <c r="F6533" s="16" t="s">
        <v>6316</v>
      </c>
      <c r="G6533" s="118" t="s">
        <v>5571</v>
      </c>
      <c r="H6533" s="118" t="s">
        <v>12044</v>
      </c>
      <c r="I6533" s="118" t="s">
        <v>151</v>
      </c>
      <c r="J6533" s="118" t="s">
        <v>151</v>
      </c>
      <c r="K6533" s="118" t="s">
        <v>151</v>
      </c>
      <c r="L6533" s="118" t="s">
        <v>151</v>
      </c>
      <c r="M6533" s="118" t="s">
        <v>151</v>
      </c>
      <c r="R6533" s="31"/>
      <c r="V6533" s="88"/>
    </row>
    <row r="6534" spans="1:27" s="118" customFormat="1" x14ac:dyDescent="0.25">
      <c r="A6534" s="118" t="s">
        <v>12045</v>
      </c>
      <c r="B6534" s="118" t="s">
        <v>12046</v>
      </c>
      <c r="C6534" s="118" t="s">
        <v>12046</v>
      </c>
      <c r="D6534" s="118" t="s">
        <v>12046</v>
      </c>
      <c r="E6534" s="106" t="s">
        <v>12071</v>
      </c>
      <c r="F6534" s="118" t="s">
        <v>12047</v>
      </c>
      <c r="G6534" s="121" t="s">
        <v>12078</v>
      </c>
      <c r="H6534" s="121" t="s">
        <v>12079</v>
      </c>
      <c r="O6534" s="118" t="s">
        <v>3898</v>
      </c>
      <c r="R6534" s="31" t="s">
        <v>8603</v>
      </c>
      <c r="S6534" s="118" t="s">
        <v>5272</v>
      </c>
      <c r="T6534" s="118" t="e">
        <v>#N/A</v>
      </c>
      <c r="V6534" s="88">
        <v>44159</v>
      </c>
    </row>
    <row r="6535" spans="1:27" s="118" customFormat="1" x14ac:dyDescent="0.25">
      <c r="A6535" s="118" t="s">
        <v>12052</v>
      </c>
      <c r="B6535" s="118" t="s">
        <v>12053</v>
      </c>
      <c r="C6535" s="118" t="s">
        <v>12054</v>
      </c>
      <c r="D6535" s="118" t="s">
        <v>12054</v>
      </c>
      <c r="E6535" s="106">
        <v>7273</v>
      </c>
      <c r="F6535" s="16" t="s">
        <v>12055</v>
      </c>
      <c r="G6535" s="118" t="s">
        <v>12056</v>
      </c>
      <c r="H6535" s="118" t="s">
        <v>12057</v>
      </c>
      <c r="I6535" s="118" t="s">
        <v>151</v>
      </c>
      <c r="J6535" s="118" t="s">
        <v>151</v>
      </c>
      <c r="K6535" s="118" t="s">
        <v>151</v>
      </c>
      <c r="L6535" s="118" t="s">
        <v>4352</v>
      </c>
      <c r="M6535" s="118" t="s">
        <v>151</v>
      </c>
      <c r="O6535" s="118" t="s">
        <v>3899</v>
      </c>
      <c r="R6535" s="31" t="s">
        <v>1747</v>
      </c>
      <c r="S6535" s="118" t="e">
        <v>#N/A</v>
      </c>
      <c r="T6535" s="118" t="e">
        <v>#N/A</v>
      </c>
      <c r="V6535" s="88">
        <v>44159</v>
      </c>
    </row>
    <row r="6536" spans="1:27" s="118" customFormat="1" x14ac:dyDescent="0.25">
      <c r="A6536" s="118" t="s">
        <v>12062</v>
      </c>
      <c r="B6536" s="118" t="s">
        <v>11935</v>
      </c>
      <c r="C6536" s="118" t="s">
        <v>12063</v>
      </c>
      <c r="D6536" s="118" t="s">
        <v>12063</v>
      </c>
      <c r="E6536" s="106">
        <v>5967</v>
      </c>
      <c r="F6536" s="118" t="s">
        <v>12064</v>
      </c>
      <c r="G6536" s="121" t="s">
        <v>12065</v>
      </c>
      <c r="H6536" s="121" t="s">
        <v>12049</v>
      </c>
      <c r="I6536" s="121" t="s">
        <v>151</v>
      </c>
      <c r="J6536" s="121" t="s">
        <v>151</v>
      </c>
      <c r="K6536" s="121" t="s">
        <v>151</v>
      </c>
      <c r="L6536" s="121" t="s">
        <v>151</v>
      </c>
      <c r="M6536" s="121" t="s">
        <v>151</v>
      </c>
      <c r="O6536" s="118" t="s">
        <v>3899</v>
      </c>
      <c r="R6536" s="31" t="s">
        <v>1742</v>
      </c>
      <c r="S6536" s="118" t="s">
        <v>6380</v>
      </c>
      <c r="T6536" s="118" t="e">
        <v>#N/A</v>
      </c>
      <c r="V6536" s="88">
        <v>44159</v>
      </c>
    </row>
    <row r="6537" spans="1:27" s="118" customFormat="1" x14ac:dyDescent="0.25">
      <c r="A6537" s="118" t="s">
        <v>12066</v>
      </c>
      <c r="B6537" s="118" t="s">
        <v>12067</v>
      </c>
      <c r="C6537" s="118" t="s">
        <v>12068</v>
      </c>
      <c r="D6537" s="118" t="s">
        <v>12068</v>
      </c>
      <c r="E6537" s="106">
        <v>7273</v>
      </c>
      <c r="F6537" s="16" t="s">
        <v>12151</v>
      </c>
      <c r="G6537" s="118" t="s">
        <v>12070</v>
      </c>
      <c r="H6537" s="118" t="s">
        <v>12069</v>
      </c>
      <c r="I6537" s="118" t="s">
        <v>151</v>
      </c>
      <c r="J6537" s="118" t="s">
        <v>151</v>
      </c>
      <c r="K6537" s="118" t="s">
        <v>151</v>
      </c>
      <c r="L6537" s="118" t="s">
        <v>4352</v>
      </c>
      <c r="M6537" s="118" t="s">
        <v>151</v>
      </c>
      <c r="O6537" s="118" t="s">
        <v>3899</v>
      </c>
      <c r="R6537" s="31" t="s">
        <v>1747</v>
      </c>
      <c r="S6537" s="118" t="e">
        <v>#N/A</v>
      </c>
      <c r="T6537" s="118" t="e">
        <v>#N/A</v>
      </c>
      <c r="V6537" s="88">
        <v>44160</v>
      </c>
    </row>
    <row r="6538" spans="1:27" s="91" customFormat="1" x14ac:dyDescent="0.25">
      <c r="A6538" s="91" t="s">
        <v>12004</v>
      </c>
      <c r="B6538" s="91" t="s">
        <v>4960</v>
      </c>
      <c r="C6538" s="91" t="s">
        <v>987</v>
      </c>
      <c r="D6538" s="91" t="str">
        <f t="shared" ref="D6538" si="100">C6538</f>
        <v>MBI*PROBILLER.COM BZ</v>
      </c>
      <c r="E6538" s="87" t="s">
        <v>1690</v>
      </c>
      <c r="F6538" s="91" t="s">
        <v>996</v>
      </c>
      <c r="G6538" s="126" t="s">
        <v>11638</v>
      </c>
      <c r="H6538" s="126" t="s">
        <v>11639</v>
      </c>
      <c r="I6538" s="91" t="s">
        <v>151</v>
      </c>
      <c r="J6538" s="91" t="s">
        <v>151</v>
      </c>
      <c r="K6538" s="91" t="s">
        <v>151</v>
      </c>
      <c r="L6538" s="91" t="s">
        <v>151</v>
      </c>
      <c r="M6538" s="91" t="s">
        <v>151</v>
      </c>
      <c r="N6538" s="118"/>
      <c r="O6538" s="91" t="s">
        <v>3899</v>
      </c>
      <c r="P6538" s="118"/>
      <c r="Q6538" s="118"/>
      <c r="R6538" s="86" t="s">
        <v>1744</v>
      </c>
      <c r="S6538" s="91" t="e">
        <v>#N/A</v>
      </c>
      <c r="T6538" s="91" t="e">
        <v>#N/A</v>
      </c>
      <c r="U6538" s="118"/>
      <c r="V6538" s="94">
        <v>44160</v>
      </c>
      <c r="W6538" s="118"/>
      <c r="X6538" s="118"/>
      <c r="Y6538" s="118"/>
      <c r="Z6538" s="118"/>
      <c r="AA6538" s="118"/>
    </row>
    <row r="6539" spans="1:27" x14ac:dyDescent="0.25">
      <c r="A6539" t="s">
        <v>12072</v>
      </c>
      <c r="B6539" s="118" t="s">
        <v>11876</v>
      </c>
      <c r="C6539" s="118" t="s">
        <v>12073</v>
      </c>
      <c r="D6539" s="118" t="s">
        <v>12073</v>
      </c>
      <c r="E6539" s="106">
        <v>5816</v>
      </c>
      <c r="F6539" s="118" t="s">
        <v>12074</v>
      </c>
      <c r="G6539" s="121" t="s">
        <v>6447</v>
      </c>
      <c r="H6539" s="121" t="s">
        <v>6448</v>
      </c>
      <c r="I6539" s="121" t="s">
        <v>151</v>
      </c>
      <c r="J6539" s="121" t="s">
        <v>151</v>
      </c>
      <c r="K6539" s="121" t="s">
        <v>151</v>
      </c>
      <c r="L6539" s="121" t="s">
        <v>4352</v>
      </c>
      <c r="M6539" s="121" t="s">
        <v>151</v>
      </c>
      <c r="O6539" s="118" t="s">
        <v>3899</v>
      </c>
      <c r="R6539" s="31" t="s">
        <v>1742</v>
      </c>
      <c r="S6539" t="s">
        <v>6380</v>
      </c>
      <c r="T6539" s="118" t="e">
        <v>#N/A</v>
      </c>
      <c r="V6539" s="88">
        <v>44162</v>
      </c>
    </row>
    <row r="6540" spans="1:27" x14ac:dyDescent="0.25">
      <c r="A6540" t="s">
        <v>12075</v>
      </c>
      <c r="B6540" t="s">
        <v>11880</v>
      </c>
      <c r="C6540" t="s">
        <v>12076</v>
      </c>
      <c r="D6540" s="118" t="s">
        <v>12076</v>
      </c>
      <c r="E6540" s="106">
        <v>5816</v>
      </c>
      <c r="F6540" s="118" t="s">
        <v>12077</v>
      </c>
      <c r="G6540" s="121" t="s">
        <v>6447</v>
      </c>
      <c r="H6540" s="121" t="s">
        <v>6448</v>
      </c>
      <c r="I6540" s="121" t="s">
        <v>151</v>
      </c>
      <c r="J6540" s="121" t="s">
        <v>151</v>
      </c>
      <c r="K6540" s="121" t="s">
        <v>151</v>
      </c>
      <c r="L6540" s="121" t="s">
        <v>4352</v>
      </c>
      <c r="M6540" s="121" t="s">
        <v>151</v>
      </c>
      <c r="O6540" s="118" t="s">
        <v>3899</v>
      </c>
      <c r="R6540" s="31" t="s">
        <v>1742</v>
      </c>
      <c r="S6540" s="118" t="s">
        <v>6380</v>
      </c>
      <c r="T6540" s="118" t="e">
        <v>#N/A</v>
      </c>
      <c r="V6540" s="88">
        <v>44162</v>
      </c>
    </row>
    <row r="6541" spans="1:27" x14ac:dyDescent="0.25">
      <c r="A6541" s="36" t="s">
        <v>11539</v>
      </c>
      <c r="B6541" s="36" t="s">
        <v>11536</v>
      </c>
      <c r="C6541" s="36" t="s">
        <v>11537</v>
      </c>
      <c r="D6541" s="36" t="s">
        <v>11537</v>
      </c>
      <c r="E6541" s="111" t="s">
        <v>1691</v>
      </c>
      <c r="F6541" s="36" t="s">
        <v>11538</v>
      </c>
      <c r="G6541" s="36" t="s">
        <v>12084</v>
      </c>
      <c r="H6541" s="36" t="s">
        <v>12085</v>
      </c>
      <c r="I6541" s="121" t="s">
        <v>151</v>
      </c>
      <c r="J6541" s="121" t="s">
        <v>151</v>
      </c>
      <c r="K6541" s="121" t="s">
        <v>151</v>
      </c>
      <c r="L6541" s="121" t="s">
        <v>4352</v>
      </c>
      <c r="M6541" s="121" t="s">
        <v>151</v>
      </c>
      <c r="O6541" s="118" t="s">
        <v>3899</v>
      </c>
      <c r="R6541" s="31" t="s">
        <v>1748</v>
      </c>
      <c r="S6541" s="118" t="e">
        <v>#N/A</v>
      </c>
      <c r="T6541" s="118" t="e">
        <v>#N/A</v>
      </c>
      <c r="V6541" s="88">
        <v>44166</v>
      </c>
    </row>
    <row r="6542" spans="1:27" x14ac:dyDescent="0.25">
      <c r="A6542" t="s">
        <v>12086</v>
      </c>
      <c r="B6542" t="s">
        <v>11898</v>
      </c>
      <c r="C6542" t="s">
        <v>12087</v>
      </c>
      <c r="D6542" s="118" t="s">
        <v>12087</v>
      </c>
      <c r="E6542" s="106">
        <v>5816</v>
      </c>
      <c r="F6542" s="118" t="s">
        <v>12088</v>
      </c>
      <c r="G6542" s="121" t="s">
        <v>6447</v>
      </c>
      <c r="H6542" s="121" t="s">
        <v>6448</v>
      </c>
      <c r="I6542" s="121" t="s">
        <v>151</v>
      </c>
      <c r="J6542" s="121" t="s">
        <v>151</v>
      </c>
      <c r="K6542" s="121" t="s">
        <v>151</v>
      </c>
      <c r="L6542" s="121" t="s">
        <v>4352</v>
      </c>
      <c r="M6542" s="121" t="s">
        <v>151</v>
      </c>
      <c r="O6542" s="118" t="s">
        <v>3899</v>
      </c>
      <c r="R6542" s="31" t="s">
        <v>1742</v>
      </c>
      <c r="S6542" t="s">
        <v>6380</v>
      </c>
      <c r="T6542" s="118" t="e">
        <v>#N/A</v>
      </c>
      <c r="V6542" s="88">
        <v>44166</v>
      </c>
    </row>
    <row r="6543" spans="1:27" x14ac:dyDescent="0.25">
      <c r="A6543" t="s">
        <v>12089</v>
      </c>
      <c r="B6543" t="s">
        <v>11939</v>
      </c>
      <c r="C6543" t="s">
        <v>12090</v>
      </c>
      <c r="D6543" s="118" t="s">
        <v>12090</v>
      </c>
      <c r="E6543" s="106">
        <v>5816</v>
      </c>
      <c r="F6543" s="118" t="s">
        <v>12097</v>
      </c>
      <c r="G6543" s="121" t="s">
        <v>6447</v>
      </c>
      <c r="H6543" s="121" t="s">
        <v>6448</v>
      </c>
      <c r="I6543" s="121" t="s">
        <v>151</v>
      </c>
      <c r="J6543" s="121" t="s">
        <v>151</v>
      </c>
      <c r="K6543" s="121" t="s">
        <v>151</v>
      </c>
      <c r="L6543" s="121" t="s">
        <v>4352</v>
      </c>
      <c r="M6543" s="121" t="s">
        <v>151</v>
      </c>
      <c r="O6543" s="118" t="s">
        <v>3899</v>
      </c>
      <c r="R6543" s="31" t="s">
        <v>1742</v>
      </c>
      <c r="S6543" s="118" t="s">
        <v>6380</v>
      </c>
      <c r="T6543" s="118" t="e">
        <v>#N/A</v>
      </c>
      <c r="V6543" s="88">
        <v>44166</v>
      </c>
    </row>
    <row r="6544" spans="1:27" x14ac:dyDescent="0.25">
      <c r="A6544" t="s">
        <v>12091</v>
      </c>
      <c r="B6544" t="s">
        <v>12094</v>
      </c>
      <c r="C6544" t="s">
        <v>12095</v>
      </c>
      <c r="D6544" s="118" t="s">
        <v>12095</v>
      </c>
      <c r="E6544" s="106">
        <v>7273</v>
      </c>
      <c r="F6544" s="118" t="s">
        <v>12096</v>
      </c>
      <c r="G6544" s="121" t="s">
        <v>12092</v>
      </c>
      <c r="H6544" s="121" t="s">
        <v>12093</v>
      </c>
      <c r="I6544" s="121" t="s">
        <v>151</v>
      </c>
      <c r="J6544" s="121" t="s">
        <v>151</v>
      </c>
      <c r="K6544" s="121" t="s">
        <v>151</v>
      </c>
      <c r="L6544" s="121" t="s">
        <v>4352</v>
      </c>
      <c r="M6544" s="121" t="s">
        <v>151</v>
      </c>
      <c r="O6544" s="118" t="s">
        <v>3899</v>
      </c>
      <c r="R6544" s="31" t="s">
        <v>1747</v>
      </c>
      <c r="S6544" s="118" t="e">
        <v>#N/A</v>
      </c>
      <c r="T6544" s="118" t="e">
        <v>#N/A</v>
      </c>
      <c r="V6544" s="88">
        <v>44166</v>
      </c>
    </row>
    <row r="6545" spans="1:22" x14ac:dyDescent="0.25">
      <c r="A6545" t="s">
        <v>12098</v>
      </c>
      <c r="B6545" t="s">
        <v>9240</v>
      </c>
      <c r="C6545" t="s">
        <v>7163</v>
      </c>
      <c r="D6545" s="118" t="s">
        <v>7163</v>
      </c>
      <c r="E6545" s="106">
        <v>5967</v>
      </c>
      <c r="F6545" s="118" t="s">
        <v>12105</v>
      </c>
      <c r="G6545" s="118" t="s">
        <v>7164</v>
      </c>
      <c r="H6545" s="118" t="s">
        <v>12001</v>
      </c>
      <c r="I6545" s="118" t="s">
        <v>151</v>
      </c>
      <c r="J6545" s="118" t="s">
        <v>151</v>
      </c>
      <c r="K6545" s="118" t="s">
        <v>151</v>
      </c>
      <c r="L6545" s="118" t="s">
        <v>151</v>
      </c>
      <c r="M6545" s="118" t="s">
        <v>151</v>
      </c>
      <c r="O6545" t="s">
        <v>3899</v>
      </c>
      <c r="R6545" s="31" t="s">
        <v>6318</v>
      </c>
      <c r="S6545" s="118" t="e">
        <v>#N/A</v>
      </c>
      <c r="T6545" s="118" t="e">
        <v>#N/A</v>
      </c>
      <c r="V6545" s="88">
        <v>44167</v>
      </c>
    </row>
    <row r="6546" spans="1:22" s="91" customFormat="1" x14ac:dyDescent="0.25">
      <c r="A6546" s="91" t="s">
        <v>12099</v>
      </c>
      <c r="B6546" s="91" t="s">
        <v>9240</v>
      </c>
      <c r="C6546" s="91" t="s">
        <v>7163</v>
      </c>
      <c r="D6546" s="91" t="s">
        <v>7163</v>
      </c>
      <c r="E6546" s="87">
        <v>5967</v>
      </c>
      <c r="F6546" s="91" t="s">
        <v>12105</v>
      </c>
      <c r="G6546" s="91" t="s">
        <v>7164</v>
      </c>
      <c r="H6546" s="91" t="s">
        <v>12001</v>
      </c>
      <c r="I6546" s="91" t="s">
        <v>151</v>
      </c>
      <c r="J6546" s="91" t="s">
        <v>151</v>
      </c>
      <c r="K6546" s="91" t="s">
        <v>151</v>
      </c>
      <c r="L6546" s="91" t="s">
        <v>151</v>
      </c>
      <c r="M6546" s="91" t="s">
        <v>151</v>
      </c>
      <c r="O6546" s="91" t="s">
        <v>3899</v>
      </c>
      <c r="R6546" s="86" t="s">
        <v>6318</v>
      </c>
      <c r="S6546" s="91" t="e">
        <v>#N/A</v>
      </c>
      <c r="T6546" s="91" t="e">
        <v>#N/A</v>
      </c>
      <c r="V6546" s="94">
        <v>44167</v>
      </c>
    </row>
    <row r="6547" spans="1:22" x14ac:dyDescent="0.25">
      <c r="A6547" t="s">
        <v>12100</v>
      </c>
      <c r="B6547" t="s">
        <v>9240</v>
      </c>
      <c r="C6547" t="s">
        <v>7163</v>
      </c>
      <c r="D6547" s="118" t="s">
        <v>7163</v>
      </c>
      <c r="E6547" s="106">
        <v>5967</v>
      </c>
      <c r="F6547" s="118" t="s">
        <v>12105</v>
      </c>
      <c r="G6547" s="118" t="s">
        <v>7164</v>
      </c>
      <c r="H6547" s="118" t="s">
        <v>12001</v>
      </c>
      <c r="I6547" s="118" t="s">
        <v>151</v>
      </c>
      <c r="J6547" s="118" t="s">
        <v>151</v>
      </c>
      <c r="K6547" s="118" t="s">
        <v>151</v>
      </c>
      <c r="L6547" s="118" t="s">
        <v>151</v>
      </c>
      <c r="M6547" s="118" t="s">
        <v>151</v>
      </c>
      <c r="O6547" t="s">
        <v>3899</v>
      </c>
      <c r="R6547" s="31" t="s">
        <v>6318</v>
      </c>
      <c r="S6547" s="118" t="e">
        <v>#N/A</v>
      </c>
      <c r="T6547" s="118" t="e">
        <v>#N/A</v>
      </c>
      <c r="V6547" s="88">
        <v>44167</v>
      </c>
    </row>
    <row r="6548" spans="1:22" x14ac:dyDescent="0.25">
      <c r="A6548" t="s">
        <v>12101</v>
      </c>
      <c r="B6548" t="s">
        <v>9240</v>
      </c>
      <c r="C6548" t="s">
        <v>7163</v>
      </c>
      <c r="D6548" s="118" t="s">
        <v>7163</v>
      </c>
      <c r="E6548" s="106">
        <v>5967</v>
      </c>
      <c r="F6548" s="118" t="s">
        <v>12105</v>
      </c>
      <c r="G6548" s="118" t="s">
        <v>7164</v>
      </c>
      <c r="H6548" s="118" t="s">
        <v>12001</v>
      </c>
      <c r="I6548" s="118" t="s">
        <v>151</v>
      </c>
      <c r="J6548" s="118" t="s">
        <v>151</v>
      </c>
      <c r="K6548" s="118" t="s">
        <v>151</v>
      </c>
      <c r="L6548" s="118" t="s">
        <v>151</v>
      </c>
      <c r="M6548" s="118" t="s">
        <v>151</v>
      </c>
      <c r="O6548" t="s">
        <v>3899</v>
      </c>
      <c r="R6548" s="31" t="s">
        <v>6318</v>
      </c>
      <c r="S6548" s="118" t="e">
        <v>#N/A</v>
      </c>
      <c r="T6548" s="118" t="e">
        <v>#N/A</v>
      </c>
      <c r="V6548" s="88">
        <v>44167</v>
      </c>
    </row>
    <row r="6549" spans="1:22" s="91" customFormat="1" x14ac:dyDescent="0.25">
      <c r="A6549" s="91" t="s">
        <v>12102</v>
      </c>
      <c r="B6549" s="91" t="s">
        <v>9240</v>
      </c>
      <c r="C6549" s="91" t="s">
        <v>7163</v>
      </c>
      <c r="D6549" s="91" t="s">
        <v>7163</v>
      </c>
      <c r="E6549" s="87">
        <v>5967</v>
      </c>
      <c r="F6549" s="91" t="s">
        <v>12105</v>
      </c>
      <c r="G6549" s="91" t="s">
        <v>7164</v>
      </c>
      <c r="H6549" s="91" t="s">
        <v>12001</v>
      </c>
      <c r="I6549" s="91" t="s">
        <v>151</v>
      </c>
      <c r="J6549" s="91" t="s">
        <v>151</v>
      </c>
      <c r="K6549" s="91" t="s">
        <v>151</v>
      </c>
      <c r="L6549" s="91" t="s">
        <v>151</v>
      </c>
      <c r="M6549" s="91" t="s">
        <v>151</v>
      </c>
      <c r="O6549" s="91" t="s">
        <v>3899</v>
      </c>
      <c r="R6549" s="86" t="s">
        <v>6318</v>
      </c>
      <c r="S6549" s="91" t="e">
        <v>#N/A</v>
      </c>
      <c r="T6549" s="91" t="e">
        <v>#N/A</v>
      </c>
      <c r="V6549" s="94">
        <v>44167</v>
      </c>
    </row>
    <row r="6550" spans="1:22" x14ac:dyDescent="0.25">
      <c r="A6550" t="s">
        <v>12103</v>
      </c>
      <c r="B6550" t="s">
        <v>9240</v>
      </c>
      <c r="C6550" t="s">
        <v>7163</v>
      </c>
      <c r="D6550" s="118" t="s">
        <v>7163</v>
      </c>
      <c r="E6550" s="106">
        <v>5967</v>
      </c>
      <c r="F6550" s="118" t="s">
        <v>12105</v>
      </c>
      <c r="G6550" s="118" t="s">
        <v>7164</v>
      </c>
      <c r="H6550" s="118" t="s">
        <v>12106</v>
      </c>
      <c r="I6550" s="118" t="s">
        <v>151</v>
      </c>
      <c r="J6550" s="118" t="s">
        <v>151</v>
      </c>
      <c r="K6550" s="118" t="s">
        <v>151</v>
      </c>
      <c r="L6550" s="118" t="s">
        <v>151</v>
      </c>
      <c r="M6550" s="118" t="s">
        <v>151</v>
      </c>
      <c r="O6550" t="s">
        <v>3899</v>
      </c>
      <c r="R6550" s="31" t="s">
        <v>6318</v>
      </c>
      <c r="S6550" s="118" t="e">
        <v>#N/A</v>
      </c>
      <c r="T6550" s="118" t="e">
        <v>#N/A</v>
      </c>
      <c r="V6550" s="88">
        <v>44167</v>
      </c>
    </row>
    <row r="6551" spans="1:22" s="91" customFormat="1" x14ac:dyDescent="0.25">
      <c r="A6551" s="91" t="s">
        <v>12104</v>
      </c>
      <c r="B6551" s="91" t="s">
        <v>9240</v>
      </c>
      <c r="C6551" s="91" t="s">
        <v>7163</v>
      </c>
      <c r="D6551" s="91" t="s">
        <v>7163</v>
      </c>
      <c r="E6551" s="87">
        <v>5967</v>
      </c>
      <c r="F6551" s="91" t="s">
        <v>12105</v>
      </c>
      <c r="G6551" s="91" t="s">
        <v>7164</v>
      </c>
      <c r="H6551" s="91" t="s">
        <v>12001</v>
      </c>
      <c r="I6551" s="91" t="s">
        <v>151</v>
      </c>
      <c r="J6551" s="91" t="s">
        <v>151</v>
      </c>
      <c r="K6551" s="91" t="s">
        <v>151</v>
      </c>
      <c r="L6551" s="91" t="s">
        <v>151</v>
      </c>
      <c r="M6551" s="91" t="s">
        <v>151</v>
      </c>
      <c r="O6551" s="91" t="s">
        <v>3899</v>
      </c>
      <c r="R6551" s="86" t="s">
        <v>6318</v>
      </c>
      <c r="S6551" s="91" t="e">
        <v>#N/A</v>
      </c>
      <c r="T6551" s="91" t="e">
        <v>#N/A</v>
      </c>
      <c r="V6551" s="94">
        <v>44167</v>
      </c>
    </row>
    <row r="6552" spans="1:22" x14ac:dyDescent="0.25">
      <c r="A6552" t="s">
        <v>8593</v>
      </c>
      <c r="B6552" t="s">
        <v>12107</v>
      </c>
      <c r="C6552" t="s">
        <v>8595</v>
      </c>
      <c r="D6552" s="118" t="s">
        <v>8595</v>
      </c>
      <c r="E6552" s="106">
        <v>7273</v>
      </c>
      <c r="F6552" s="118" t="s">
        <v>12109</v>
      </c>
      <c r="G6552" t="s">
        <v>8597</v>
      </c>
      <c r="H6552" s="105" t="s">
        <v>8598</v>
      </c>
      <c r="I6552" t="s">
        <v>151</v>
      </c>
      <c r="J6552" t="s">
        <v>151</v>
      </c>
      <c r="K6552" t="s">
        <v>151</v>
      </c>
      <c r="L6552" t="s">
        <v>4352</v>
      </c>
      <c r="M6552" t="s">
        <v>151</v>
      </c>
      <c r="O6552" s="118" t="s">
        <v>3899</v>
      </c>
      <c r="R6552" s="31" t="s">
        <v>1747</v>
      </c>
      <c r="S6552" s="118" t="e">
        <v>#N/A</v>
      </c>
      <c r="T6552" s="118" t="e">
        <v>#N/A</v>
      </c>
      <c r="V6552" s="88">
        <v>44167</v>
      </c>
    </row>
    <row r="6553" spans="1:22" x14ac:dyDescent="0.25">
      <c r="A6553" t="s">
        <v>12110</v>
      </c>
      <c r="B6553" t="s">
        <v>12111</v>
      </c>
      <c r="C6553" t="s">
        <v>12112</v>
      </c>
      <c r="D6553" s="118" t="s">
        <v>12112</v>
      </c>
      <c r="E6553" s="106" t="s">
        <v>9781</v>
      </c>
      <c r="F6553" t="s">
        <v>12113</v>
      </c>
      <c r="G6553" t="s">
        <v>12114</v>
      </c>
      <c r="H6553" t="s">
        <v>3949</v>
      </c>
      <c r="I6553" t="s">
        <v>151</v>
      </c>
      <c r="J6553" t="s">
        <v>151</v>
      </c>
      <c r="K6553" t="s">
        <v>151</v>
      </c>
      <c r="L6553" s="118" t="s">
        <v>4352</v>
      </c>
      <c r="M6553" t="s">
        <v>151</v>
      </c>
      <c r="O6553" s="118" t="s">
        <v>3899</v>
      </c>
      <c r="R6553" s="31" t="s">
        <v>1747</v>
      </c>
      <c r="S6553" s="118" t="e">
        <v>#N/A</v>
      </c>
      <c r="T6553" s="118" t="e">
        <v>#N/A</v>
      </c>
      <c r="V6553" s="88">
        <v>44169</v>
      </c>
    </row>
    <row r="6554" spans="1:22" x14ac:dyDescent="0.25">
      <c r="A6554" t="s">
        <v>12115</v>
      </c>
      <c r="B6554" t="s">
        <v>11939</v>
      </c>
      <c r="C6554" t="s">
        <v>12116</v>
      </c>
      <c r="D6554" s="118" t="s">
        <v>12116</v>
      </c>
      <c r="E6554" s="106">
        <v>7273</v>
      </c>
      <c r="F6554" s="118" t="s">
        <v>12117</v>
      </c>
      <c r="G6554" t="s">
        <v>12118</v>
      </c>
      <c r="H6554" t="s">
        <v>12119</v>
      </c>
      <c r="I6554" t="s">
        <v>151</v>
      </c>
      <c r="J6554" t="s">
        <v>151</v>
      </c>
      <c r="K6554" t="s">
        <v>151</v>
      </c>
      <c r="L6554" s="118" t="s">
        <v>4352</v>
      </c>
      <c r="M6554" s="118" t="s">
        <v>151</v>
      </c>
      <c r="O6554" s="118" t="s">
        <v>3899</v>
      </c>
      <c r="R6554" s="31" t="s">
        <v>1742</v>
      </c>
      <c r="S6554" t="s">
        <v>6380</v>
      </c>
      <c r="T6554" s="118" t="e">
        <v>#N/A</v>
      </c>
      <c r="V6554" s="88">
        <v>44169</v>
      </c>
    </row>
    <row r="6555" spans="1:22" x14ac:dyDescent="0.25">
      <c r="A6555" t="s">
        <v>12120</v>
      </c>
      <c r="B6555" t="s">
        <v>11880</v>
      </c>
      <c r="C6555" t="s">
        <v>12121</v>
      </c>
      <c r="D6555" s="118" t="s">
        <v>12121</v>
      </c>
      <c r="E6555" s="106">
        <v>7273</v>
      </c>
      <c r="F6555" t="s">
        <v>12122</v>
      </c>
      <c r="G6555" t="s">
        <v>12123</v>
      </c>
      <c r="H6555" t="s">
        <v>12124</v>
      </c>
      <c r="I6555" t="s">
        <v>151</v>
      </c>
      <c r="J6555" t="s">
        <v>151</v>
      </c>
      <c r="K6555" t="s">
        <v>151</v>
      </c>
      <c r="L6555" s="118" t="s">
        <v>4352</v>
      </c>
      <c r="M6555" t="s">
        <v>151</v>
      </c>
      <c r="O6555" s="118" t="s">
        <v>3899</v>
      </c>
      <c r="R6555" s="31" t="s">
        <v>1742</v>
      </c>
      <c r="S6555" s="118" t="s">
        <v>6380</v>
      </c>
      <c r="T6555" s="118" t="e">
        <v>#N/A</v>
      </c>
      <c r="V6555" s="88">
        <v>44169</v>
      </c>
    </row>
    <row r="6556" spans="1:22" x14ac:dyDescent="0.25">
      <c r="A6556" t="s">
        <v>12125</v>
      </c>
      <c r="B6556" t="s">
        <v>12126</v>
      </c>
      <c r="C6556" t="s">
        <v>12127</v>
      </c>
      <c r="D6556" s="118" t="s">
        <v>12127</v>
      </c>
      <c r="E6556" s="106">
        <v>5967</v>
      </c>
      <c r="F6556" t="s">
        <v>12128</v>
      </c>
      <c r="G6556" t="s">
        <v>12129</v>
      </c>
      <c r="H6556" t="s">
        <v>12130</v>
      </c>
      <c r="I6556" t="s">
        <v>151</v>
      </c>
      <c r="J6556" t="s">
        <v>151</v>
      </c>
      <c r="K6556" t="s">
        <v>151</v>
      </c>
      <c r="L6556" t="s">
        <v>151</v>
      </c>
      <c r="O6556" s="118" t="s">
        <v>3899</v>
      </c>
      <c r="R6556" s="31" t="s">
        <v>1748</v>
      </c>
      <c r="S6556" s="118" t="e">
        <v>#N/A</v>
      </c>
      <c r="T6556" s="118" t="e">
        <v>#N/A</v>
      </c>
      <c r="V6556" s="88">
        <v>44169</v>
      </c>
    </row>
    <row r="6557" spans="1:22" x14ac:dyDescent="0.25">
      <c r="A6557" t="s">
        <v>12131</v>
      </c>
      <c r="B6557" t="s">
        <v>12133</v>
      </c>
      <c r="C6557" t="s">
        <v>12134</v>
      </c>
      <c r="D6557" s="118" t="s">
        <v>12134</v>
      </c>
      <c r="E6557" s="106">
        <v>5816</v>
      </c>
      <c r="F6557" t="s">
        <v>12135</v>
      </c>
      <c r="G6557" s="118" t="s">
        <v>12132</v>
      </c>
      <c r="H6557" s="104">
        <v>123456</v>
      </c>
      <c r="I6557" t="s">
        <v>151</v>
      </c>
      <c r="J6557" t="s">
        <v>151</v>
      </c>
      <c r="K6557" t="s">
        <v>151</v>
      </c>
      <c r="L6557" t="s">
        <v>4352</v>
      </c>
      <c r="M6557" t="s">
        <v>151</v>
      </c>
      <c r="O6557" s="118" t="s">
        <v>3899</v>
      </c>
      <c r="R6557" s="31" t="s">
        <v>10680</v>
      </c>
      <c r="S6557" s="118" t="e">
        <v>#N/A</v>
      </c>
      <c r="T6557" s="118" t="e">
        <v>#N/A</v>
      </c>
      <c r="V6557" s="88">
        <v>44172</v>
      </c>
    </row>
    <row r="6558" spans="1:22" x14ac:dyDescent="0.25">
      <c r="A6558" t="s">
        <v>12136</v>
      </c>
      <c r="B6558" t="s">
        <v>12137</v>
      </c>
      <c r="C6558" t="s">
        <v>12138</v>
      </c>
      <c r="D6558" s="118" t="s">
        <v>12138</v>
      </c>
      <c r="E6558" s="106">
        <v>4899</v>
      </c>
      <c r="F6558" t="s">
        <v>12139</v>
      </c>
      <c r="G6558" s="118" t="s">
        <v>12140</v>
      </c>
      <c r="H6558" s="104">
        <v>123456</v>
      </c>
      <c r="I6558" t="s">
        <v>151</v>
      </c>
      <c r="J6558" t="s">
        <v>151</v>
      </c>
      <c r="K6558" t="s">
        <v>151</v>
      </c>
      <c r="L6558" s="118" t="s">
        <v>4352</v>
      </c>
      <c r="M6558" s="118" t="s">
        <v>151</v>
      </c>
      <c r="O6558" s="118" t="s">
        <v>3899</v>
      </c>
      <c r="R6558" s="31" t="s">
        <v>10680</v>
      </c>
      <c r="S6558" s="118" t="e">
        <v>#N/A</v>
      </c>
      <c r="T6558" s="118" t="e">
        <v>#N/A</v>
      </c>
      <c r="V6558" s="88">
        <v>44172</v>
      </c>
    </row>
    <row r="6559" spans="1:22" x14ac:dyDescent="0.25">
      <c r="A6559" t="s">
        <v>12141</v>
      </c>
      <c r="B6559" t="s">
        <v>11300</v>
      </c>
      <c r="C6559" t="s">
        <v>12144</v>
      </c>
      <c r="D6559" t="s">
        <v>12144</v>
      </c>
      <c r="E6559" s="106">
        <v>7273</v>
      </c>
      <c r="F6559" t="s">
        <v>12145</v>
      </c>
      <c r="G6559" t="s">
        <v>12142</v>
      </c>
      <c r="H6559" s="104" t="s">
        <v>12143</v>
      </c>
      <c r="I6559" t="s">
        <v>151</v>
      </c>
      <c r="J6559" t="s">
        <v>151</v>
      </c>
      <c r="K6559" t="s">
        <v>151</v>
      </c>
      <c r="L6559" s="118" t="s">
        <v>4352</v>
      </c>
      <c r="M6559" t="s">
        <v>151</v>
      </c>
      <c r="O6559" s="118" t="s">
        <v>3899</v>
      </c>
      <c r="R6559" s="31" t="s">
        <v>1742</v>
      </c>
      <c r="S6559" t="s">
        <v>6380</v>
      </c>
      <c r="T6559" s="118" t="e">
        <v>#N/A</v>
      </c>
      <c r="V6559" s="88">
        <v>44172</v>
      </c>
    </row>
    <row r="6560" spans="1:22" x14ac:dyDescent="0.25">
      <c r="A6560" t="s">
        <v>12146</v>
      </c>
      <c r="B6560" t="s">
        <v>11898</v>
      </c>
      <c r="C6560" t="s">
        <v>12149</v>
      </c>
      <c r="D6560" t="s">
        <v>12149</v>
      </c>
      <c r="E6560" s="106">
        <v>7273</v>
      </c>
      <c r="F6560" t="s">
        <v>12150</v>
      </c>
      <c r="G6560" t="s">
        <v>12147</v>
      </c>
      <c r="H6560" s="104" t="s">
        <v>12148</v>
      </c>
      <c r="I6560" t="s">
        <v>151</v>
      </c>
      <c r="J6560" t="s">
        <v>151</v>
      </c>
      <c r="K6560" t="s">
        <v>151</v>
      </c>
      <c r="L6560" s="118" t="s">
        <v>4352</v>
      </c>
      <c r="M6560" t="s">
        <v>151</v>
      </c>
      <c r="O6560" s="118" t="s">
        <v>3899</v>
      </c>
      <c r="R6560" s="31" t="s">
        <v>1742</v>
      </c>
      <c r="S6560" s="118" t="s">
        <v>6380</v>
      </c>
      <c r="T6560" s="118" t="e">
        <v>#N/A</v>
      </c>
      <c r="V6560" s="88">
        <v>44172</v>
      </c>
    </row>
    <row r="6561" spans="1:22" s="118" customFormat="1" x14ac:dyDescent="0.25">
      <c r="A6561" s="118" t="s">
        <v>12152</v>
      </c>
      <c r="B6561" s="118" t="s">
        <v>12153</v>
      </c>
      <c r="C6561" s="118" t="s">
        <v>12200</v>
      </c>
      <c r="D6561" s="118" t="s">
        <v>12200</v>
      </c>
      <c r="E6561" s="106" t="s">
        <v>1690</v>
      </c>
      <c r="F6561" s="118" t="s">
        <v>12154</v>
      </c>
      <c r="G6561" s="118" t="s">
        <v>12201</v>
      </c>
      <c r="H6561" s="118" t="s">
        <v>12155</v>
      </c>
      <c r="I6561" s="118" t="s">
        <v>151</v>
      </c>
      <c r="J6561" s="118" t="s">
        <v>151</v>
      </c>
      <c r="K6561" s="118" t="s">
        <v>151</v>
      </c>
      <c r="L6561" s="118" t="s">
        <v>151</v>
      </c>
      <c r="M6561" s="118" t="s">
        <v>151</v>
      </c>
      <c r="O6561" s="118" t="s">
        <v>3899</v>
      </c>
      <c r="R6561" s="31" t="s">
        <v>1742</v>
      </c>
      <c r="S6561" s="118" t="e">
        <v>#N/A</v>
      </c>
      <c r="T6561" s="118" t="e">
        <v>#N/A</v>
      </c>
      <c r="V6561" s="88">
        <v>44172</v>
      </c>
    </row>
    <row r="6562" spans="1:22" x14ac:dyDescent="0.25">
      <c r="A6562" t="s">
        <v>12171</v>
      </c>
      <c r="B6562" t="s">
        <v>11939</v>
      </c>
      <c r="C6562" t="s">
        <v>12156</v>
      </c>
      <c r="D6562" s="118" t="s">
        <v>12156</v>
      </c>
      <c r="E6562" s="106" t="s">
        <v>1690</v>
      </c>
      <c r="F6562" t="s">
        <v>12158</v>
      </c>
      <c r="G6562" t="s">
        <v>12161</v>
      </c>
      <c r="H6562" s="104" t="s">
        <v>12162</v>
      </c>
      <c r="I6562" t="s">
        <v>151</v>
      </c>
      <c r="J6562" t="s">
        <v>151</v>
      </c>
      <c r="K6562" t="s">
        <v>151</v>
      </c>
      <c r="L6562" t="s">
        <v>151</v>
      </c>
      <c r="M6562" t="s">
        <v>151</v>
      </c>
      <c r="O6562" s="118" t="s">
        <v>3899</v>
      </c>
      <c r="P6562" s="118"/>
      <c r="Q6562" s="118"/>
      <c r="R6562" s="31" t="s">
        <v>1742</v>
      </c>
      <c r="S6562" s="118" t="s">
        <v>6380</v>
      </c>
      <c r="T6562" s="118" t="e">
        <v>#N/A</v>
      </c>
      <c r="V6562" s="88">
        <v>44174</v>
      </c>
    </row>
    <row r="6563" spans="1:22" x14ac:dyDescent="0.25">
      <c r="A6563" t="s">
        <v>12160</v>
      </c>
      <c r="B6563" t="s">
        <v>11880</v>
      </c>
      <c r="C6563" t="s">
        <v>12157</v>
      </c>
      <c r="D6563" s="118" t="s">
        <v>12157</v>
      </c>
      <c r="E6563" s="106" t="s">
        <v>1690</v>
      </c>
      <c r="F6563" t="s">
        <v>12159</v>
      </c>
      <c r="G6563" t="s">
        <v>12163</v>
      </c>
      <c r="H6563" s="104" t="s">
        <v>12164</v>
      </c>
      <c r="I6563" s="118" t="s">
        <v>151</v>
      </c>
      <c r="J6563" s="118" t="s">
        <v>151</v>
      </c>
      <c r="K6563" s="118" t="s">
        <v>151</v>
      </c>
      <c r="L6563" s="118" t="s">
        <v>151</v>
      </c>
      <c r="M6563" s="118" t="s">
        <v>151</v>
      </c>
      <c r="O6563" s="118" t="s">
        <v>3899</v>
      </c>
      <c r="P6563" s="118"/>
      <c r="Q6563" s="118"/>
      <c r="R6563" s="31" t="s">
        <v>1742</v>
      </c>
      <c r="S6563" s="118" t="s">
        <v>6380</v>
      </c>
      <c r="T6563" s="118" t="e">
        <v>#N/A</v>
      </c>
      <c r="V6563" s="88">
        <v>44174</v>
      </c>
    </row>
    <row r="6564" spans="1:22" x14ac:dyDescent="0.25">
      <c r="A6564" t="s">
        <v>12168</v>
      </c>
      <c r="B6564" t="s">
        <v>12165</v>
      </c>
      <c r="C6564" t="s">
        <v>12166</v>
      </c>
      <c r="D6564" s="118" t="s">
        <v>12166</v>
      </c>
      <c r="E6564" s="106">
        <v>7273</v>
      </c>
      <c r="F6564" t="s">
        <v>12167</v>
      </c>
      <c r="G6564" t="s">
        <v>12169</v>
      </c>
      <c r="H6564" s="104" t="s">
        <v>12170</v>
      </c>
      <c r="I6564" s="118" t="s">
        <v>151</v>
      </c>
      <c r="J6564" s="118" t="s">
        <v>151</v>
      </c>
      <c r="K6564" s="118" t="s">
        <v>151</v>
      </c>
      <c r="L6564" s="118" t="s">
        <v>4352</v>
      </c>
      <c r="M6564" s="118" t="s">
        <v>151</v>
      </c>
      <c r="O6564" s="118" t="s">
        <v>3899</v>
      </c>
      <c r="R6564" s="31" t="s">
        <v>1748</v>
      </c>
      <c r="S6564" s="118" t="e">
        <v>#N/A</v>
      </c>
      <c r="T6564" s="118" t="e">
        <v>#N/A</v>
      </c>
      <c r="V6564" s="88">
        <v>44174</v>
      </c>
    </row>
    <row r="6565" spans="1:22" x14ac:dyDescent="0.25">
      <c r="A6565" t="s">
        <v>12174</v>
      </c>
      <c r="B6565" s="118" t="s">
        <v>11876</v>
      </c>
      <c r="C6565" s="118" t="s">
        <v>12058</v>
      </c>
      <c r="D6565" s="118" t="s">
        <v>12058</v>
      </c>
      <c r="E6565" s="16">
        <v>5967</v>
      </c>
      <c r="F6565" s="16" t="s">
        <v>11965</v>
      </c>
      <c r="G6565" t="s">
        <v>12172</v>
      </c>
      <c r="H6565" s="104" t="s">
        <v>12173</v>
      </c>
      <c r="I6565" s="118" t="s">
        <v>151</v>
      </c>
      <c r="J6565" s="118" t="s">
        <v>151</v>
      </c>
      <c r="K6565" s="118" t="s">
        <v>151</v>
      </c>
      <c r="L6565" s="118" t="s">
        <v>151</v>
      </c>
      <c r="M6565" s="118" t="s">
        <v>151</v>
      </c>
      <c r="O6565" s="118" t="s">
        <v>3899</v>
      </c>
      <c r="R6565" s="31" t="s">
        <v>1742</v>
      </c>
      <c r="S6565" s="118" t="s">
        <v>6380</v>
      </c>
      <c r="T6565" s="118" t="e">
        <v>#N/A</v>
      </c>
      <c r="V6565" s="88">
        <v>44174</v>
      </c>
    </row>
    <row r="6566" spans="1:22" x14ac:dyDescent="0.25">
      <c r="A6566" t="s">
        <v>12175</v>
      </c>
      <c r="B6566" t="s">
        <v>12176</v>
      </c>
      <c r="C6566" t="s">
        <v>12177</v>
      </c>
      <c r="D6566" s="118" t="s">
        <v>12177</v>
      </c>
      <c r="E6566" s="89" t="s">
        <v>9781</v>
      </c>
      <c r="F6566" t="s">
        <v>12178</v>
      </c>
      <c r="G6566" t="s">
        <v>12179</v>
      </c>
      <c r="H6566" s="104" t="s">
        <v>3949</v>
      </c>
      <c r="I6566" t="s">
        <v>151</v>
      </c>
      <c r="J6566" t="s">
        <v>151</v>
      </c>
      <c r="K6566" t="s">
        <v>151</v>
      </c>
      <c r="L6566" t="s">
        <v>4352</v>
      </c>
      <c r="M6566" t="s">
        <v>151</v>
      </c>
      <c r="O6566" s="118" t="s">
        <v>3899</v>
      </c>
      <c r="R6566" s="31" t="s">
        <v>1747</v>
      </c>
      <c r="S6566" s="118" t="e">
        <v>#N/A</v>
      </c>
      <c r="T6566" s="118" t="e">
        <v>#N/A</v>
      </c>
      <c r="V6566" s="88">
        <v>44174</v>
      </c>
    </row>
    <row r="6567" spans="1:22" x14ac:dyDescent="0.25">
      <c r="A6567" s="118" t="s">
        <v>12180</v>
      </c>
      <c r="B6567" s="118" t="s">
        <v>11872</v>
      </c>
      <c r="C6567" s="118" t="s">
        <v>12060</v>
      </c>
      <c r="D6567" s="118" t="s">
        <v>12060</v>
      </c>
      <c r="E6567" s="16">
        <v>5967</v>
      </c>
      <c r="F6567" s="118" t="s">
        <v>11964</v>
      </c>
      <c r="G6567" s="118" t="s">
        <v>12181</v>
      </c>
      <c r="H6567" s="104" t="s">
        <v>12182</v>
      </c>
      <c r="I6567" t="s">
        <v>151</v>
      </c>
      <c r="J6567" t="s">
        <v>151</v>
      </c>
      <c r="K6567" t="s">
        <v>151</v>
      </c>
      <c r="L6567" t="s">
        <v>151</v>
      </c>
      <c r="M6567" t="s">
        <v>151</v>
      </c>
      <c r="O6567" s="118" t="s">
        <v>3899</v>
      </c>
      <c r="R6567" s="31" t="s">
        <v>1742</v>
      </c>
      <c r="S6567" t="s">
        <v>6380</v>
      </c>
      <c r="T6567" s="118" t="e">
        <v>#N/A</v>
      </c>
      <c r="V6567" s="88">
        <v>44174</v>
      </c>
    </row>
    <row r="6568" spans="1:22" x14ac:dyDescent="0.25">
      <c r="A6568" s="118" t="s">
        <v>12183</v>
      </c>
      <c r="B6568" s="118" t="s">
        <v>11908</v>
      </c>
      <c r="C6568" s="118" t="s">
        <v>12059</v>
      </c>
      <c r="D6568" s="118" t="s">
        <v>12059</v>
      </c>
      <c r="E6568" s="16">
        <v>5967</v>
      </c>
      <c r="F6568" s="16" t="s">
        <v>11963</v>
      </c>
      <c r="G6568" s="118" t="s">
        <v>12184</v>
      </c>
      <c r="H6568" s="104" t="s">
        <v>12185</v>
      </c>
      <c r="I6568" s="118" t="s">
        <v>151</v>
      </c>
      <c r="J6568" s="118" t="s">
        <v>151</v>
      </c>
      <c r="K6568" s="118" t="s">
        <v>151</v>
      </c>
      <c r="L6568" s="118" t="s">
        <v>151</v>
      </c>
      <c r="M6568" s="118" t="s">
        <v>151</v>
      </c>
      <c r="O6568" s="118" t="s">
        <v>3899</v>
      </c>
      <c r="R6568" s="31" t="s">
        <v>1742</v>
      </c>
      <c r="S6568" s="118" t="s">
        <v>6380</v>
      </c>
      <c r="T6568" s="118" t="e">
        <v>#N/A</v>
      </c>
      <c r="V6568" s="88">
        <v>44174</v>
      </c>
    </row>
    <row r="6569" spans="1:22" x14ac:dyDescent="0.25">
      <c r="A6569" t="s">
        <v>12186</v>
      </c>
      <c r="B6569" t="s">
        <v>11898</v>
      </c>
      <c r="C6569" t="s">
        <v>12187</v>
      </c>
      <c r="D6569" s="118" t="s">
        <v>12187</v>
      </c>
      <c r="E6569" s="106">
        <v>5967</v>
      </c>
      <c r="F6569" t="s">
        <v>12188</v>
      </c>
      <c r="G6569" t="s">
        <v>12194</v>
      </c>
      <c r="H6569" s="104" t="s">
        <v>12195</v>
      </c>
      <c r="I6569" t="s">
        <v>151</v>
      </c>
      <c r="J6569" t="s">
        <v>151</v>
      </c>
      <c r="K6569" t="s">
        <v>151</v>
      </c>
      <c r="L6569" t="s">
        <v>151</v>
      </c>
      <c r="M6569" t="s">
        <v>151</v>
      </c>
      <c r="O6569" s="118" t="s">
        <v>3899</v>
      </c>
      <c r="R6569" s="31" t="s">
        <v>1742</v>
      </c>
      <c r="S6569" s="118" t="s">
        <v>6380</v>
      </c>
      <c r="T6569" s="118" t="e">
        <v>#N/A</v>
      </c>
      <c r="V6569" s="88">
        <v>44174</v>
      </c>
    </row>
    <row r="6570" spans="1:22" x14ac:dyDescent="0.25">
      <c r="A6570" t="s">
        <v>12189</v>
      </c>
      <c r="B6570" t="s">
        <v>12192</v>
      </c>
      <c r="C6570" t="s">
        <v>12199</v>
      </c>
      <c r="D6570" t="s">
        <v>12199</v>
      </c>
      <c r="E6570" s="106">
        <v>7273</v>
      </c>
      <c r="F6570" t="s">
        <v>12193</v>
      </c>
      <c r="G6570" t="s">
        <v>12190</v>
      </c>
      <c r="H6570" s="104" t="s">
        <v>12191</v>
      </c>
      <c r="I6570" t="s">
        <v>151</v>
      </c>
      <c r="J6570" t="s">
        <v>151</v>
      </c>
      <c r="K6570" t="s">
        <v>151</v>
      </c>
      <c r="L6570" t="s">
        <v>4352</v>
      </c>
      <c r="M6570" t="s">
        <v>151</v>
      </c>
      <c r="O6570" s="118" t="s">
        <v>3899</v>
      </c>
      <c r="R6570" s="31" t="s">
        <v>1748</v>
      </c>
      <c r="S6570" s="118" t="e">
        <v>#N/A</v>
      </c>
      <c r="T6570" s="118" t="e">
        <v>#N/A</v>
      </c>
      <c r="V6570" s="88">
        <v>44174</v>
      </c>
    </row>
    <row r="6571" spans="1:22" x14ac:dyDescent="0.25">
      <c r="A6571" t="s">
        <v>12202</v>
      </c>
      <c r="B6571" t="s">
        <v>11884</v>
      </c>
      <c r="C6571" t="s">
        <v>12197</v>
      </c>
      <c r="D6571" s="118" t="s">
        <v>12197</v>
      </c>
      <c r="E6571" s="106">
        <v>5816</v>
      </c>
      <c r="F6571" t="s">
        <v>12198</v>
      </c>
      <c r="G6571" t="s">
        <v>3949</v>
      </c>
      <c r="H6571" s="104" t="s">
        <v>12196</v>
      </c>
      <c r="I6571" s="118" t="s">
        <v>151</v>
      </c>
      <c r="J6571" s="118" t="s">
        <v>151</v>
      </c>
      <c r="K6571" s="118" t="s">
        <v>151</v>
      </c>
      <c r="L6571" s="118" t="s">
        <v>4352</v>
      </c>
      <c r="M6571" s="118" t="s">
        <v>151</v>
      </c>
      <c r="O6571" s="118" t="s">
        <v>3899</v>
      </c>
      <c r="R6571" s="31" t="s">
        <v>1747</v>
      </c>
      <c r="S6571" s="118" t="e">
        <v>#N/A</v>
      </c>
      <c r="T6571" s="118" t="e">
        <v>#N/A</v>
      </c>
      <c r="V6571" s="88">
        <v>44174</v>
      </c>
    </row>
    <row r="6572" spans="1:22" x14ac:dyDescent="0.25">
      <c r="A6572" t="s">
        <v>12203</v>
      </c>
      <c r="B6572" t="s">
        <v>12206</v>
      </c>
      <c r="C6572" t="s">
        <v>12207</v>
      </c>
      <c r="D6572" s="118" t="s">
        <v>12207</v>
      </c>
      <c r="E6572" s="106">
        <v>7273</v>
      </c>
      <c r="F6572" t="s">
        <v>12208</v>
      </c>
      <c r="G6572" t="s">
        <v>12204</v>
      </c>
      <c r="H6572" s="104" t="s">
        <v>12205</v>
      </c>
      <c r="I6572" t="s">
        <v>151</v>
      </c>
      <c r="J6572" t="s">
        <v>151</v>
      </c>
      <c r="K6572" t="s">
        <v>151</v>
      </c>
      <c r="L6572" s="118" t="s">
        <v>4352</v>
      </c>
      <c r="M6572" t="s">
        <v>151</v>
      </c>
      <c r="O6572" s="118" t="s">
        <v>3899</v>
      </c>
      <c r="R6572" s="31" t="s">
        <v>1748</v>
      </c>
      <c r="S6572" s="118" t="e">
        <v>#N/A</v>
      </c>
      <c r="T6572" s="118" t="e">
        <v>#N/A</v>
      </c>
      <c r="V6572" s="88">
        <v>44176</v>
      </c>
    </row>
    <row r="6573" spans="1:22" x14ac:dyDescent="0.25">
      <c r="A6573" t="s">
        <v>12214</v>
      </c>
      <c r="B6573" t="s">
        <v>12211</v>
      </c>
      <c r="C6573" t="s">
        <v>12212</v>
      </c>
      <c r="D6573" t="s">
        <v>12212</v>
      </c>
      <c r="E6573" s="106">
        <v>7273</v>
      </c>
      <c r="F6573" t="s">
        <v>12213</v>
      </c>
      <c r="G6573" t="s">
        <v>12209</v>
      </c>
      <c r="H6573" s="104" t="s">
        <v>12210</v>
      </c>
      <c r="I6573" t="s">
        <v>151</v>
      </c>
      <c r="J6573" t="s">
        <v>151</v>
      </c>
      <c r="K6573" t="s">
        <v>151</v>
      </c>
      <c r="L6573" s="118" t="s">
        <v>4352</v>
      </c>
      <c r="M6573" t="s">
        <v>151</v>
      </c>
      <c r="O6573" s="118" t="s">
        <v>3899</v>
      </c>
      <c r="R6573" s="31" t="s">
        <v>1747</v>
      </c>
      <c r="S6573" s="118" t="e">
        <v>#N/A</v>
      </c>
      <c r="T6573" s="118" t="e">
        <v>#N/A</v>
      </c>
      <c r="V6573" s="88">
        <v>44179</v>
      </c>
    </row>
    <row r="6574" spans="1:22" s="118" customFormat="1" x14ac:dyDescent="0.25">
      <c r="A6574" s="118" t="s">
        <v>12215</v>
      </c>
      <c r="B6574" s="118" t="s">
        <v>984</v>
      </c>
      <c r="C6574" s="118" t="s">
        <v>985</v>
      </c>
      <c r="D6574" s="118" t="s">
        <v>985</v>
      </c>
      <c r="E6574" s="106">
        <v>5967</v>
      </c>
      <c r="F6574" s="118" t="s">
        <v>983</v>
      </c>
      <c r="G6574" s="118" t="s">
        <v>3914</v>
      </c>
      <c r="H6574" s="104" t="s">
        <v>6247</v>
      </c>
      <c r="I6574" s="118" t="s">
        <v>151</v>
      </c>
      <c r="J6574" s="118" t="s">
        <v>151</v>
      </c>
      <c r="K6574" s="118" t="s">
        <v>151</v>
      </c>
      <c r="L6574" s="118" t="s">
        <v>151</v>
      </c>
      <c r="M6574" s="118" t="s">
        <v>151</v>
      </c>
      <c r="O6574" s="118" t="s">
        <v>3899</v>
      </c>
      <c r="R6574" s="31" t="s">
        <v>1744</v>
      </c>
      <c r="S6574" s="118" t="e">
        <v>#N/A</v>
      </c>
      <c r="T6574" s="118" t="e">
        <v>#N/A</v>
      </c>
      <c r="V6574" s="88">
        <v>44179</v>
      </c>
    </row>
    <row r="6575" spans="1:22" s="118" customFormat="1" x14ac:dyDescent="0.25">
      <c r="A6575" s="118" t="s">
        <v>12216</v>
      </c>
      <c r="B6575" s="118" t="s">
        <v>984</v>
      </c>
      <c r="C6575" s="118" t="s">
        <v>985</v>
      </c>
      <c r="D6575" s="118" t="s">
        <v>985</v>
      </c>
      <c r="E6575" s="106">
        <v>5967</v>
      </c>
      <c r="F6575" s="118" t="s">
        <v>983</v>
      </c>
      <c r="G6575" s="118" t="s">
        <v>3914</v>
      </c>
      <c r="H6575" s="104" t="s">
        <v>6247</v>
      </c>
      <c r="I6575" s="118" t="s">
        <v>151</v>
      </c>
      <c r="J6575" s="118" t="s">
        <v>151</v>
      </c>
      <c r="K6575" s="118" t="s">
        <v>151</v>
      </c>
      <c r="L6575" s="118" t="s">
        <v>151</v>
      </c>
      <c r="M6575" s="118" t="s">
        <v>151</v>
      </c>
      <c r="O6575" s="118" t="s">
        <v>3899</v>
      </c>
      <c r="R6575" s="31" t="s">
        <v>1744</v>
      </c>
      <c r="S6575" s="118" t="e">
        <v>#N/A</v>
      </c>
      <c r="T6575" s="118" t="e">
        <v>#N/A</v>
      </c>
      <c r="V6575" s="88">
        <v>44179</v>
      </c>
    </row>
    <row r="6576" spans="1:22" s="118" customFormat="1" x14ac:dyDescent="0.25">
      <c r="A6576" s="118" t="s">
        <v>12217</v>
      </c>
      <c r="B6576" s="118" t="s">
        <v>984</v>
      </c>
      <c r="C6576" s="118" t="s">
        <v>985</v>
      </c>
      <c r="D6576" s="118" t="s">
        <v>985</v>
      </c>
      <c r="E6576" s="106">
        <v>5967</v>
      </c>
      <c r="F6576" s="118" t="s">
        <v>983</v>
      </c>
      <c r="G6576" s="118" t="s">
        <v>3914</v>
      </c>
      <c r="H6576" s="104" t="s">
        <v>6247</v>
      </c>
      <c r="I6576" s="118" t="s">
        <v>151</v>
      </c>
      <c r="J6576" s="118" t="s">
        <v>151</v>
      </c>
      <c r="K6576" s="118" t="s">
        <v>151</v>
      </c>
      <c r="L6576" s="118" t="s">
        <v>151</v>
      </c>
      <c r="M6576" s="118" t="s">
        <v>151</v>
      </c>
      <c r="O6576" s="118" t="s">
        <v>3899</v>
      </c>
      <c r="R6576" s="31" t="s">
        <v>1744</v>
      </c>
      <c r="S6576" s="118" t="e">
        <v>#N/A</v>
      </c>
      <c r="T6576" s="118" t="e">
        <v>#N/A</v>
      </c>
      <c r="V6576" s="88">
        <v>44179</v>
      </c>
    </row>
    <row r="6577" spans="1:22" s="118" customFormat="1" x14ac:dyDescent="0.25">
      <c r="A6577" s="118" t="s">
        <v>12218</v>
      </c>
      <c r="B6577" s="118" t="s">
        <v>984</v>
      </c>
      <c r="C6577" s="118" t="s">
        <v>985</v>
      </c>
      <c r="D6577" s="118" t="s">
        <v>985</v>
      </c>
      <c r="E6577" s="106">
        <v>5967</v>
      </c>
      <c r="F6577" s="118" t="s">
        <v>983</v>
      </c>
      <c r="G6577" s="118" t="s">
        <v>3914</v>
      </c>
      <c r="H6577" s="104" t="s">
        <v>6247</v>
      </c>
      <c r="I6577" s="118" t="s">
        <v>151</v>
      </c>
      <c r="J6577" s="118" t="s">
        <v>151</v>
      </c>
      <c r="K6577" s="118" t="s">
        <v>151</v>
      </c>
      <c r="L6577" s="118" t="s">
        <v>151</v>
      </c>
      <c r="M6577" s="118" t="s">
        <v>151</v>
      </c>
      <c r="O6577" s="118" t="s">
        <v>3899</v>
      </c>
      <c r="R6577" s="31" t="s">
        <v>1744</v>
      </c>
      <c r="S6577" s="118" t="e">
        <v>#N/A</v>
      </c>
      <c r="T6577" s="118" t="e">
        <v>#N/A</v>
      </c>
      <c r="V6577" s="88">
        <v>44179</v>
      </c>
    </row>
    <row r="6578" spans="1:22" s="118" customFormat="1" x14ac:dyDescent="0.25">
      <c r="A6578" s="118" t="s">
        <v>12219</v>
      </c>
      <c r="B6578" s="118" t="s">
        <v>984</v>
      </c>
      <c r="C6578" s="118" t="s">
        <v>985</v>
      </c>
      <c r="D6578" s="118" t="s">
        <v>985</v>
      </c>
      <c r="E6578" s="106">
        <v>5967</v>
      </c>
      <c r="F6578" s="118" t="s">
        <v>983</v>
      </c>
      <c r="G6578" s="118" t="s">
        <v>3914</v>
      </c>
      <c r="H6578" s="104" t="s">
        <v>6247</v>
      </c>
      <c r="I6578" s="118" t="s">
        <v>151</v>
      </c>
      <c r="J6578" s="118" t="s">
        <v>151</v>
      </c>
      <c r="K6578" s="118" t="s">
        <v>151</v>
      </c>
      <c r="L6578" s="118" t="s">
        <v>151</v>
      </c>
      <c r="M6578" s="118" t="s">
        <v>151</v>
      </c>
      <c r="O6578" s="118" t="s">
        <v>3899</v>
      </c>
      <c r="R6578" s="31" t="s">
        <v>1744</v>
      </c>
      <c r="S6578" s="118" t="e">
        <v>#N/A</v>
      </c>
      <c r="T6578" s="118" t="e">
        <v>#N/A</v>
      </c>
      <c r="V6578" s="88">
        <v>44179</v>
      </c>
    </row>
    <row r="6579" spans="1:22" s="118" customFormat="1" x14ac:dyDescent="0.25">
      <c r="A6579" s="118" t="s">
        <v>12220</v>
      </c>
      <c r="B6579" s="118" t="s">
        <v>984</v>
      </c>
      <c r="C6579" s="118" t="s">
        <v>985</v>
      </c>
      <c r="D6579" s="118" t="s">
        <v>985</v>
      </c>
      <c r="E6579" s="106">
        <v>5967</v>
      </c>
      <c r="F6579" s="118" t="s">
        <v>983</v>
      </c>
      <c r="G6579" s="118" t="s">
        <v>3914</v>
      </c>
      <c r="H6579" s="104" t="s">
        <v>6247</v>
      </c>
      <c r="I6579" s="118" t="s">
        <v>151</v>
      </c>
      <c r="J6579" s="118" t="s">
        <v>151</v>
      </c>
      <c r="K6579" s="118" t="s">
        <v>151</v>
      </c>
      <c r="L6579" s="118" t="s">
        <v>151</v>
      </c>
      <c r="M6579" s="118" t="s">
        <v>151</v>
      </c>
      <c r="O6579" s="118" t="s">
        <v>3899</v>
      </c>
      <c r="R6579" s="31" t="s">
        <v>1744</v>
      </c>
      <c r="S6579" s="118" t="e">
        <v>#N/A</v>
      </c>
      <c r="T6579" s="118" t="e">
        <v>#N/A</v>
      </c>
      <c r="V6579" s="88">
        <v>44179</v>
      </c>
    </row>
    <row r="6580" spans="1:22" s="118" customFormat="1" x14ac:dyDescent="0.25">
      <c r="A6580" s="118" t="s">
        <v>12221</v>
      </c>
      <c r="B6580" s="118" t="s">
        <v>984</v>
      </c>
      <c r="C6580" s="118" t="s">
        <v>985</v>
      </c>
      <c r="D6580" s="118" t="s">
        <v>985</v>
      </c>
      <c r="E6580" s="106">
        <v>5967</v>
      </c>
      <c r="F6580" s="118" t="s">
        <v>983</v>
      </c>
      <c r="G6580" s="118" t="s">
        <v>3914</v>
      </c>
      <c r="H6580" s="104" t="s">
        <v>6247</v>
      </c>
      <c r="I6580" s="118" t="s">
        <v>151</v>
      </c>
      <c r="J6580" s="118" t="s">
        <v>151</v>
      </c>
      <c r="K6580" s="118" t="s">
        <v>151</v>
      </c>
      <c r="L6580" s="118" t="s">
        <v>151</v>
      </c>
      <c r="M6580" s="118" t="s">
        <v>151</v>
      </c>
      <c r="O6580" s="118" t="s">
        <v>3899</v>
      </c>
      <c r="R6580" s="31" t="s">
        <v>1744</v>
      </c>
      <c r="S6580" s="118" t="e">
        <v>#N/A</v>
      </c>
      <c r="T6580" s="118" t="e">
        <v>#N/A</v>
      </c>
      <c r="V6580" s="88">
        <v>44179</v>
      </c>
    </row>
    <row r="6581" spans="1:22" s="118" customFormat="1" x14ac:dyDescent="0.25">
      <c r="A6581" s="118" t="s">
        <v>12222</v>
      </c>
      <c r="B6581" s="118" t="s">
        <v>984</v>
      </c>
      <c r="C6581" s="118" t="s">
        <v>985</v>
      </c>
      <c r="D6581" s="118" t="s">
        <v>985</v>
      </c>
      <c r="E6581" s="106">
        <v>5967</v>
      </c>
      <c r="F6581" s="118" t="s">
        <v>983</v>
      </c>
      <c r="G6581" s="118" t="s">
        <v>3914</v>
      </c>
      <c r="H6581" s="104" t="s">
        <v>6247</v>
      </c>
      <c r="I6581" s="118" t="s">
        <v>151</v>
      </c>
      <c r="J6581" s="118" t="s">
        <v>151</v>
      </c>
      <c r="K6581" s="118" t="s">
        <v>151</v>
      </c>
      <c r="L6581" s="118" t="s">
        <v>151</v>
      </c>
      <c r="M6581" s="118" t="s">
        <v>151</v>
      </c>
      <c r="O6581" s="118" t="s">
        <v>3899</v>
      </c>
      <c r="R6581" s="31" t="s">
        <v>1744</v>
      </c>
      <c r="S6581" s="118" t="e">
        <v>#N/A</v>
      </c>
      <c r="T6581" s="118" t="e">
        <v>#N/A</v>
      </c>
      <c r="V6581" s="88">
        <v>44179</v>
      </c>
    </row>
    <row r="6582" spans="1:22" s="118" customFormat="1" x14ac:dyDescent="0.25">
      <c r="A6582" s="118" t="s">
        <v>12223</v>
      </c>
      <c r="B6582" s="118" t="s">
        <v>984</v>
      </c>
      <c r="C6582" s="118" t="s">
        <v>985</v>
      </c>
      <c r="D6582" s="118" t="s">
        <v>985</v>
      </c>
      <c r="E6582" s="106">
        <v>5967</v>
      </c>
      <c r="F6582" s="118" t="s">
        <v>983</v>
      </c>
      <c r="G6582" s="118" t="s">
        <v>3914</v>
      </c>
      <c r="H6582" s="104" t="s">
        <v>6247</v>
      </c>
      <c r="I6582" s="118" t="s">
        <v>151</v>
      </c>
      <c r="J6582" s="118" t="s">
        <v>151</v>
      </c>
      <c r="K6582" s="118" t="s">
        <v>151</v>
      </c>
      <c r="L6582" s="118" t="s">
        <v>151</v>
      </c>
      <c r="M6582" s="118" t="s">
        <v>151</v>
      </c>
      <c r="O6582" s="118" t="s">
        <v>3899</v>
      </c>
      <c r="R6582" s="31" t="s">
        <v>1744</v>
      </c>
      <c r="S6582" s="118" t="e">
        <v>#N/A</v>
      </c>
      <c r="T6582" s="118" t="e">
        <v>#N/A</v>
      </c>
      <c r="V6582" s="88">
        <v>44179</v>
      </c>
    </row>
    <row r="6583" spans="1:22" s="118" customFormat="1" x14ac:dyDescent="0.25">
      <c r="A6583" s="118" t="s">
        <v>12224</v>
      </c>
      <c r="B6583" s="118" t="s">
        <v>984</v>
      </c>
      <c r="C6583" s="118" t="s">
        <v>985</v>
      </c>
      <c r="D6583" s="118" t="s">
        <v>985</v>
      </c>
      <c r="E6583" s="106">
        <v>5967</v>
      </c>
      <c r="F6583" s="118" t="s">
        <v>983</v>
      </c>
      <c r="G6583" s="118" t="s">
        <v>3914</v>
      </c>
      <c r="H6583" s="104" t="s">
        <v>6247</v>
      </c>
      <c r="I6583" s="118" t="s">
        <v>151</v>
      </c>
      <c r="J6583" s="118" t="s">
        <v>151</v>
      </c>
      <c r="K6583" s="118" t="s">
        <v>151</v>
      </c>
      <c r="L6583" s="118" t="s">
        <v>151</v>
      </c>
      <c r="M6583" s="118" t="s">
        <v>151</v>
      </c>
      <c r="O6583" s="118" t="s">
        <v>3899</v>
      </c>
      <c r="R6583" s="31" t="s">
        <v>1744</v>
      </c>
      <c r="S6583" s="118" t="e">
        <v>#N/A</v>
      </c>
      <c r="T6583" s="118" t="e">
        <v>#N/A</v>
      </c>
      <c r="V6583" s="88">
        <v>44179</v>
      </c>
    </row>
    <row r="6584" spans="1:22" s="118" customFormat="1" x14ac:dyDescent="0.25">
      <c r="A6584" s="118" t="s">
        <v>12225</v>
      </c>
      <c r="B6584" s="118" t="s">
        <v>984</v>
      </c>
      <c r="C6584" s="118" t="s">
        <v>985</v>
      </c>
      <c r="D6584" s="118" t="s">
        <v>985</v>
      </c>
      <c r="E6584" s="106">
        <v>5967</v>
      </c>
      <c r="F6584" s="118" t="s">
        <v>983</v>
      </c>
      <c r="G6584" s="118" t="s">
        <v>3914</v>
      </c>
      <c r="H6584" s="104" t="s">
        <v>6247</v>
      </c>
      <c r="I6584" s="118" t="s">
        <v>151</v>
      </c>
      <c r="J6584" s="118" t="s">
        <v>151</v>
      </c>
      <c r="K6584" s="118" t="s">
        <v>151</v>
      </c>
      <c r="L6584" s="118" t="s">
        <v>151</v>
      </c>
      <c r="M6584" s="118" t="s">
        <v>151</v>
      </c>
      <c r="O6584" s="118" t="s">
        <v>3899</v>
      </c>
      <c r="R6584" s="31" t="s">
        <v>1744</v>
      </c>
      <c r="S6584" s="118" t="e">
        <v>#N/A</v>
      </c>
      <c r="T6584" s="118" t="e">
        <v>#N/A</v>
      </c>
      <c r="V6584" s="88">
        <v>44179</v>
      </c>
    </row>
    <row r="6585" spans="1:22" s="118" customFormat="1" x14ac:dyDescent="0.25">
      <c r="A6585" s="118" t="s">
        <v>12226</v>
      </c>
      <c r="B6585" s="118" t="s">
        <v>984</v>
      </c>
      <c r="C6585" s="118" t="s">
        <v>12307</v>
      </c>
      <c r="D6585" s="118" t="s">
        <v>985</v>
      </c>
      <c r="E6585" s="106">
        <v>5967</v>
      </c>
      <c r="F6585" s="118" t="s">
        <v>983</v>
      </c>
      <c r="G6585" s="118" t="s">
        <v>3914</v>
      </c>
      <c r="H6585" s="104" t="s">
        <v>6247</v>
      </c>
      <c r="I6585" s="118" t="s">
        <v>151</v>
      </c>
      <c r="J6585" s="118" t="s">
        <v>151</v>
      </c>
      <c r="K6585" s="118" t="s">
        <v>151</v>
      </c>
      <c r="L6585" s="118" t="s">
        <v>151</v>
      </c>
      <c r="M6585" s="118" t="s">
        <v>151</v>
      </c>
      <c r="O6585" s="118" t="s">
        <v>3899</v>
      </c>
      <c r="R6585" s="31" t="s">
        <v>1744</v>
      </c>
      <c r="S6585" s="118" t="e">
        <v>#N/A</v>
      </c>
      <c r="T6585" s="118" t="e">
        <v>#N/A</v>
      </c>
      <c r="V6585" s="88">
        <v>44179</v>
      </c>
    </row>
    <row r="6586" spans="1:22" s="118" customFormat="1" x14ac:dyDescent="0.25">
      <c r="A6586" s="118" t="s">
        <v>12227</v>
      </c>
      <c r="B6586" s="118" t="s">
        <v>984</v>
      </c>
      <c r="C6586" s="118" t="s">
        <v>985</v>
      </c>
      <c r="D6586" s="118" t="s">
        <v>985</v>
      </c>
      <c r="E6586" s="106">
        <v>5967</v>
      </c>
      <c r="F6586" s="118" t="s">
        <v>983</v>
      </c>
      <c r="G6586" s="118" t="s">
        <v>3914</v>
      </c>
      <c r="H6586" s="104" t="s">
        <v>6247</v>
      </c>
      <c r="I6586" s="118" t="s">
        <v>151</v>
      </c>
      <c r="J6586" s="118" t="s">
        <v>151</v>
      </c>
      <c r="K6586" s="118" t="s">
        <v>151</v>
      </c>
      <c r="L6586" s="118" t="s">
        <v>151</v>
      </c>
      <c r="M6586" s="118" t="s">
        <v>151</v>
      </c>
      <c r="O6586" s="118" t="s">
        <v>3899</v>
      </c>
      <c r="R6586" s="31" t="s">
        <v>1744</v>
      </c>
      <c r="V6586" s="88"/>
    </row>
    <row r="6587" spans="1:22" x14ac:dyDescent="0.25">
      <c r="A6587" t="s">
        <v>12228</v>
      </c>
      <c r="B6587" t="s">
        <v>12230</v>
      </c>
      <c r="C6587" t="s">
        <v>12231</v>
      </c>
      <c r="D6587" t="s">
        <v>12231</v>
      </c>
      <c r="E6587" s="106">
        <v>5815</v>
      </c>
      <c r="F6587" t="s">
        <v>12229</v>
      </c>
      <c r="G6587" t="s">
        <v>6447</v>
      </c>
      <c r="H6587" s="104" t="s">
        <v>6448</v>
      </c>
      <c r="I6587" t="s">
        <v>151</v>
      </c>
      <c r="J6587" t="s">
        <v>151</v>
      </c>
      <c r="K6587" t="s">
        <v>151</v>
      </c>
      <c r="L6587" t="s">
        <v>4352</v>
      </c>
      <c r="M6587" t="s">
        <v>151</v>
      </c>
      <c r="O6587" s="118" t="s">
        <v>3899</v>
      </c>
      <c r="R6587" s="31" t="s">
        <v>1742</v>
      </c>
      <c r="S6587" t="s">
        <v>6380</v>
      </c>
      <c r="T6587" s="118" t="e">
        <v>#N/A</v>
      </c>
      <c r="V6587" s="88">
        <v>44180</v>
      </c>
    </row>
    <row r="6588" spans="1:22" x14ac:dyDescent="0.25">
      <c r="A6588" t="s">
        <v>12232</v>
      </c>
      <c r="B6588" s="118" t="s">
        <v>9240</v>
      </c>
      <c r="C6588" s="118" t="s">
        <v>7163</v>
      </c>
      <c r="D6588" s="118" t="s">
        <v>7163</v>
      </c>
      <c r="E6588" s="106">
        <v>5967</v>
      </c>
      <c r="F6588" s="118" t="s">
        <v>12105</v>
      </c>
      <c r="G6588" t="s">
        <v>7164</v>
      </c>
      <c r="H6588" t="s">
        <v>12106</v>
      </c>
      <c r="I6588" s="118" t="s">
        <v>151</v>
      </c>
      <c r="J6588" s="118" t="s">
        <v>151</v>
      </c>
      <c r="K6588" s="118" t="s">
        <v>151</v>
      </c>
      <c r="L6588" s="118" t="s">
        <v>151</v>
      </c>
      <c r="M6588" s="118" t="s">
        <v>151</v>
      </c>
      <c r="O6588" s="118" t="s">
        <v>3899</v>
      </c>
      <c r="P6588" s="118"/>
      <c r="Q6588" s="118"/>
      <c r="R6588" s="31" t="s">
        <v>6318</v>
      </c>
      <c r="S6588" s="118" t="e">
        <v>#N/A</v>
      </c>
      <c r="T6588" s="118" t="e">
        <v>#N/A</v>
      </c>
      <c r="V6588" s="88">
        <v>44180</v>
      </c>
    </row>
    <row r="6589" spans="1:22" x14ac:dyDescent="0.25">
      <c r="A6589" t="s">
        <v>12233</v>
      </c>
      <c r="B6589" s="118" t="s">
        <v>9240</v>
      </c>
      <c r="C6589" s="118" t="s">
        <v>7163</v>
      </c>
      <c r="D6589" s="118" t="s">
        <v>7163</v>
      </c>
      <c r="E6589" s="106">
        <v>5967</v>
      </c>
      <c r="F6589" s="118" t="s">
        <v>12105</v>
      </c>
      <c r="G6589" t="s">
        <v>7164</v>
      </c>
      <c r="H6589" t="s">
        <v>12106</v>
      </c>
      <c r="I6589" s="118" t="s">
        <v>151</v>
      </c>
      <c r="J6589" s="118" t="s">
        <v>151</v>
      </c>
      <c r="K6589" s="118" t="s">
        <v>151</v>
      </c>
      <c r="L6589" s="118" t="s">
        <v>151</v>
      </c>
      <c r="M6589" s="118" t="s">
        <v>151</v>
      </c>
      <c r="O6589" s="118" t="s">
        <v>3899</v>
      </c>
      <c r="P6589" s="118"/>
      <c r="Q6589" s="118"/>
      <c r="R6589" s="31" t="s">
        <v>6318</v>
      </c>
      <c r="S6589" s="118" t="e">
        <v>#N/A</v>
      </c>
      <c r="T6589" s="118" t="e">
        <v>#N/A</v>
      </c>
      <c r="V6589" s="88">
        <v>44180</v>
      </c>
    </row>
    <row r="6590" spans="1:22" x14ac:dyDescent="0.25">
      <c r="A6590" t="s">
        <v>12234</v>
      </c>
      <c r="B6590" s="118" t="s">
        <v>9240</v>
      </c>
      <c r="C6590" s="118" t="s">
        <v>7163</v>
      </c>
      <c r="D6590" s="118" t="s">
        <v>7163</v>
      </c>
      <c r="E6590" s="106">
        <v>5967</v>
      </c>
      <c r="F6590" s="118" t="s">
        <v>12105</v>
      </c>
      <c r="G6590" t="s">
        <v>7164</v>
      </c>
      <c r="H6590" t="s">
        <v>12236</v>
      </c>
      <c r="I6590" s="118" t="s">
        <v>151</v>
      </c>
      <c r="J6590" s="118" t="s">
        <v>151</v>
      </c>
      <c r="K6590" s="118" t="s">
        <v>151</v>
      </c>
      <c r="L6590" s="118" t="s">
        <v>151</v>
      </c>
      <c r="M6590" s="118" t="s">
        <v>151</v>
      </c>
      <c r="O6590" s="118" t="s">
        <v>3899</v>
      </c>
      <c r="P6590" s="118"/>
      <c r="Q6590" s="118"/>
      <c r="R6590" s="31" t="s">
        <v>6318</v>
      </c>
      <c r="S6590" s="118" t="e">
        <v>#N/A</v>
      </c>
      <c r="T6590" s="118" t="e">
        <v>#N/A</v>
      </c>
      <c r="V6590" s="88">
        <v>44180</v>
      </c>
    </row>
    <row r="6591" spans="1:22" s="91" customFormat="1" x14ac:dyDescent="0.25">
      <c r="A6591" s="91" t="s">
        <v>12235</v>
      </c>
      <c r="B6591" s="91" t="s">
        <v>9240</v>
      </c>
      <c r="C6591" s="91" t="s">
        <v>7163</v>
      </c>
      <c r="D6591" s="91" t="s">
        <v>7163</v>
      </c>
      <c r="E6591" s="87">
        <v>5967</v>
      </c>
      <c r="F6591" s="91" t="s">
        <v>12105</v>
      </c>
      <c r="G6591" s="91" t="s">
        <v>7164</v>
      </c>
      <c r="H6591" s="91" t="s">
        <v>12236</v>
      </c>
      <c r="I6591" s="91" t="s">
        <v>151</v>
      </c>
      <c r="J6591" s="91" t="s">
        <v>151</v>
      </c>
      <c r="K6591" s="91" t="s">
        <v>151</v>
      </c>
      <c r="L6591" s="91" t="s">
        <v>151</v>
      </c>
      <c r="M6591" s="91" t="s">
        <v>151</v>
      </c>
      <c r="O6591" s="91" t="s">
        <v>3899</v>
      </c>
      <c r="R6591" s="86" t="s">
        <v>6318</v>
      </c>
      <c r="S6591" s="91" t="e">
        <v>#N/A</v>
      </c>
      <c r="T6591" s="91" t="e">
        <v>#N/A</v>
      </c>
      <c r="V6591" s="94">
        <v>44180</v>
      </c>
    </row>
    <row r="6592" spans="1:22" s="91" customFormat="1" x14ac:dyDescent="0.25">
      <c r="A6592" s="91" t="s">
        <v>12237</v>
      </c>
      <c r="B6592" s="91" t="s">
        <v>4095</v>
      </c>
      <c r="C6592" s="91" t="s">
        <v>4090</v>
      </c>
      <c r="D6592" s="91" t="str">
        <f t="shared" ref="D6592" si="101">C6592</f>
        <v>AESPOTO.COM</v>
      </c>
      <c r="E6592" s="87">
        <v>5967</v>
      </c>
      <c r="F6592" s="91" t="s">
        <v>4091</v>
      </c>
      <c r="G6592" s="91" t="s">
        <v>12238</v>
      </c>
      <c r="H6592" s="91" t="s">
        <v>12239</v>
      </c>
      <c r="I6592" s="91" t="s">
        <v>151</v>
      </c>
      <c r="J6592" s="91" t="s">
        <v>151</v>
      </c>
      <c r="K6592" s="91" t="s">
        <v>151</v>
      </c>
      <c r="M6592" s="91" t="s">
        <v>151</v>
      </c>
      <c r="O6592" s="91" t="s">
        <v>3899</v>
      </c>
      <c r="R6592" s="86" t="s">
        <v>1742</v>
      </c>
      <c r="S6592" s="91" t="s">
        <v>6380</v>
      </c>
      <c r="T6592" s="91" t="e">
        <v>#N/A</v>
      </c>
      <c r="V6592" s="94">
        <v>44181</v>
      </c>
    </row>
    <row r="6593" spans="1:22" x14ac:dyDescent="0.25">
      <c r="A6593" t="s">
        <v>12246</v>
      </c>
      <c r="B6593" t="s">
        <v>11872</v>
      </c>
      <c r="C6593" t="s">
        <v>12240</v>
      </c>
      <c r="D6593" s="118" t="s">
        <v>12240</v>
      </c>
      <c r="E6593" s="106">
        <v>5815</v>
      </c>
      <c r="F6593" t="s">
        <v>12243</v>
      </c>
      <c r="G6593" s="118" t="s">
        <v>6447</v>
      </c>
      <c r="H6593" s="104" t="s">
        <v>6448</v>
      </c>
      <c r="I6593" t="s">
        <v>151</v>
      </c>
      <c r="J6593" t="s">
        <v>151</v>
      </c>
      <c r="K6593" t="s">
        <v>151</v>
      </c>
      <c r="L6593" t="s">
        <v>4352</v>
      </c>
      <c r="M6593" t="s">
        <v>151</v>
      </c>
      <c r="O6593" s="118" t="s">
        <v>3899</v>
      </c>
      <c r="P6593" s="118"/>
      <c r="Q6593" s="118"/>
      <c r="R6593" s="31" t="s">
        <v>1742</v>
      </c>
      <c r="S6593" s="118" t="s">
        <v>6380</v>
      </c>
      <c r="T6593" s="118" t="e">
        <v>#N/A</v>
      </c>
      <c r="V6593" s="88">
        <v>44182</v>
      </c>
    </row>
    <row r="6594" spans="1:22" x14ac:dyDescent="0.25">
      <c r="A6594" t="s">
        <v>12247</v>
      </c>
      <c r="B6594" t="s">
        <v>11908</v>
      </c>
      <c r="C6594" t="s">
        <v>12241</v>
      </c>
      <c r="D6594" s="118" t="s">
        <v>12241</v>
      </c>
      <c r="E6594" s="106">
        <v>5815</v>
      </c>
      <c r="F6594" t="s">
        <v>12244</v>
      </c>
      <c r="G6594" s="118" t="s">
        <v>6447</v>
      </c>
      <c r="H6594" s="104" t="s">
        <v>6448</v>
      </c>
      <c r="I6594" s="118" t="s">
        <v>151</v>
      </c>
      <c r="J6594" s="118" t="s">
        <v>151</v>
      </c>
      <c r="K6594" s="118" t="s">
        <v>151</v>
      </c>
      <c r="L6594" s="118" t="s">
        <v>4352</v>
      </c>
      <c r="M6594" s="118" t="s">
        <v>151</v>
      </c>
      <c r="O6594" s="118" t="s">
        <v>3899</v>
      </c>
      <c r="P6594" s="118"/>
      <c r="Q6594" s="118"/>
      <c r="R6594" s="31" t="s">
        <v>1742</v>
      </c>
      <c r="S6594" s="118" t="s">
        <v>6380</v>
      </c>
      <c r="T6594" s="118" t="e">
        <v>#N/A</v>
      </c>
      <c r="V6594" s="88">
        <v>44182</v>
      </c>
    </row>
    <row r="6595" spans="1:22" x14ac:dyDescent="0.25">
      <c r="A6595" t="s">
        <v>12248</v>
      </c>
      <c r="B6595" t="s">
        <v>11876</v>
      </c>
      <c r="C6595" t="s">
        <v>12242</v>
      </c>
      <c r="D6595" s="118" t="s">
        <v>12242</v>
      </c>
      <c r="E6595" s="106">
        <v>5815</v>
      </c>
      <c r="F6595" t="s">
        <v>12245</v>
      </c>
      <c r="G6595" s="118" t="s">
        <v>6447</v>
      </c>
      <c r="H6595" s="104" t="s">
        <v>6448</v>
      </c>
      <c r="I6595" t="s">
        <v>151</v>
      </c>
      <c r="J6595" t="s">
        <v>151</v>
      </c>
      <c r="K6595" t="s">
        <v>151</v>
      </c>
      <c r="L6595" s="118" t="s">
        <v>4352</v>
      </c>
      <c r="M6595" t="s">
        <v>151</v>
      </c>
      <c r="O6595" s="118" t="s">
        <v>3899</v>
      </c>
      <c r="P6595" s="118"/>
      <c r="Q6595" s="118"/>
      <c r="R6595" s="31" t="s">
        <v>1742</v>
      </c>
      <c r="S6595" s="118" t="s">
        <v>6380</v>
      </c>
      <c r="T6595" s="118" t="e">
        <v>#N/A</v>
      </c>
      <c r="V6595" s="88">
        <v>44182</v>
      </c>
    </row>
    <row r="6596" spans="1:22" x14ac:dyDescent="0.25">
      <c r="A6596" t="s">
        <v>12249</v>
      </c>
      <c r="B6596" t="s">
        <v>12251</v>
      </c>
      <c r="C6596" t="s">
        <v>12252</v>
      </c>
      <c r="D6596" s="118" t="s">
        <v>12252</v>
      </c>
      <c r="E6596" s="106">
        <v>7273</v>
      </c>
      <c r="F6596" t="s">
        <v>12253</v>
      </c>
      <c r="G6596" t="s">
        <v>12250</v>
      </c>
      <c r="H6596" s="104" t="s">
        <v>3949</v>
      </c>
      <c r="I6596" t="s">
        <v>151</v>
      </c>
      <c r="J6596" t="s">
        <v>151</v>
      </c>
      <c r="K6596" t="s">
        <v>151</v>
      </c>
      <c r="L6596" s="118" t="s">
        <v>4352</v>
      </c>
      <c r="M6596" t="s">
        <v>151</v>
      </c>
      <c r="O6596" s="118" t="s">
        <v>3899</v>
      </c>
      <c r="R6596" s="31" t="s">
        <v>1747</v>
      </c>
      <c r="S6596" s="118" t="e">
        <v>#N/A</v>
      </c>
      <c r="T6596" s="118" t="e">
        <v>#N/A</v>
      </c>
      <c r="V6596" s="88">
        <v>44183</v>
      </c>
    </row>
    <row r="6597" spans="1:22" x14ac:dyDescent="0.25">
      <c r="A6597" t="s">
        <v>12254</v>
      </c>
      <c r="B6597" t="s">
        <v>11908</v>
      </c>
      <c r="C6597" t="s">
        <v>12257</v>
      </c>
      <c r="D6597" s="118" t="s">
        <v>12257</v>
      </c>
      <c r="E6597" s="106">
        <v>7273</v>
      </c>
      <c r="F6597" t="s">
        <v>12258</v>
      </c>
      <c r="G6597" t="s">
        <v>12255</v>
      </c>
      <c r="H6597" s="104" t="s">
        <v>12256</v>
      </c>
      <c r="I6597" t="s">
        <v>151</v>
      </c>
      <c r="J6597" t="s">
        <v>151</v>
      </c>
      <c r="K6597" t="s">
        <v>151</v>
      </c>
      <c r="L6597" s="118" t="s">
        <v>4352</v>
      </c>
      <c r="M6597" t="s">
        <v>151</v>
      </c>
      <c r="O6597" s="118" t="s">
        <v>3899</v>
      </c>
      <c r="R6597" s="31" t="s">
        <v>1742</v>
      </c>
      <c r="S6597" s="118" t="s">
        <v>6380</v>
      </c>
      <c r="T6597" s="118" t="e">
        <v>#N/A</v>
      </c>
      <c r="V6597" s="88">
        <v>44183</v>
      </c>
    </row>
    <row r="6598" spans="1:22" x14ac:dyDescent="0.25">
      <c r="A6598" t="s">
        <v>12263</v>
      </c>
      <c r="B6598" t="s">
        <v>11876</v>
      </c>
      <c r="C6598" t="s">
        <v>12261</v>
      </c>
      <c r="D6598" s="118" t="s">
        <v>12261</v>
      </c>
      <c r="E6598" s="106">
        <v>7273</v>
      </c>
      <c r="F6598" t="s">
        <v>12262</v>
      </c>
      <c r="G6598" t="s">
        <v>12259</v>
      </c>
      <c r="H6598" s="104" t="s">
        <v>12260</v>
      </c>
      <c r="I6598" t="s">
        <v>151</v>
      </c>
      <c r="J6598" t="s">
        <v>151</v>
      </c>
      <c r="K6598" t="s">
        <v>151</v>
      </c>
      <c r="L6598" s="118" t="s">
        <v>4352</v>
      </c>
      <c r="M6598" t="s">
        <v>151</v>
      </c>
      <c r="O6598" s="118" t="s">
        <v>3899</v>
      </c>
      <c r="R6598" s="31" t="s">
        <v>1742</v>
      </c>
      <c r="S6598" s="118" t="s">
        <v>6380</v>
      </c>
      <c r="T6598" s="118" t="e">
        <v>#N/A</v>
      </c>
      <c r="V6598" s="88">
        <v>44183</v>
      </c>
    </row>
    <row r="6599" spans="1:22" x14ac:dyDescent="0.25">
      <c r="A6599" t="s">
        <v>12269</v>
      </c>
      <c r="B6599" t="s">
        <v>12266</v>
      </c>
      <c r="C6599" t="s">
        <v>12267</v>
      </c>
      <c r="D6599" s="118" t="s">
        <v>12267</v>
      </c>
      <c r="E6599" s="106">
        <v>7273</v>
      </c>
      <c r="F6599" t="s">
        <v>12268</v>
      </c>
      <c r="G6599" t="s">
        <v>12264</v>
      </c>
      <c r="H6599" s="104" t="s">
        <v>12265</v>
      </c>
      <c r="I6599" t="s">
        <v>151</v>
      </c>
      <c r="J6599" t="s">
        <v>151</v>
      </c>
      <c r="K6599" t="s">
        <v>151</v>
      </c>
      <c r="L6599" s="118" t="s">
        <v>4352</v>
      </c>
      <c r="M6599" t="s">
        <v>151</v>
      </c>
      <c r="O6599" s="118" t="s">
        <v>3899</v>
      </c>
      <c r="R6599" s="31" t="s">
        <v>1747</v>
      </c>
      <c r="S6599" s="118" t="e">
        <v>#N/A</v>
      </c>
      <c r="T6599" s="118" t="e">
        <v>#N/A</v>
      </c>
      <c r="V6599" s="88">
        <v>44186</v>
      </c>
    </row>
    <row r="6600" spans="1:22" x14ac:dyDescent="0.25">
      <c r="A6600" t="s">
        <v>12274</v>
      </c>
      <c r="B6600" t="s">
        <v>11872</v>
      </c>
      <c r="C6600" t="s">
        <v>12286</v>
      </c>
      <c r="D6600" s="118" t="s">
        <v>12272</v>
      </c>
      <c r="E6600" s="106">
        <v>7273</v>
      </c>
      <c r="F6600" t="s">
        <v>12273</v>
      </c>
      <c r="G6600" t="s">
        <v>12270</v>
      </c>
      <c r="H6600" s="104" t="s">
        <v>12271</v>
      </c>
      <c r="I6600" t="s">
        <v>151</v>
      </c>
      <c r="J6600" t="s">
        <v>151</v>
      </c>
      <c r="K6600" t="s">
        <v>151</v>
      </c>
      <c r="L6600" s="118" t="s">
        <v>4352</v>
      </c>
      <c r="M6600" s="118" t="s">
        <v>151</v>
      </c>
      <c r="O6600" s="118" t="s">
        <v>3899</v>
      </c>
      <c r="R6600" s="31" t="s">
        <v>1742</v>
      </c>
      <c r="S6600" t="s">
        <v>6380</v>
      </c>
      <c r="T6600" s="118" t="e">
        <v>#N/A</v>
      </c>
      <c r="V6600" s="88">
        <v>44186</v>
      </c>
    </row>
    <row r="6601" spans="1:22" x14ac:dyDescent="0.25">
      <c r="A6601" t="s">
        <v>12275</v>
      </c>
      <c r="B6601" t="s">
        <v>12278</v>
      </c>
      <c r="C6601" t="s">
        <v>12279</v>
      </c>
      <c r="D6601" s="118" t="s">
        <v>12279</v>
      </c>
      <c r="E6601" s="106">
        <v>5967</v>
      </c>
      <c r="F6601" t="s">
        <v>12280</v>
      </c>
      <c r="G6601" t="s">
        <v>12276</v>
      </c>
      <c r="H6601" s="104" t="s">
        <v>12277</v>
      </c>
      <c r="I6601" t="s">
        <v>151</v>
      </c>
      <c r="J6601" t="s">
        <v>151</v>
      </c>
      <c r="K6601" t="s">
        <v>151</v>
      </c>
      <c r="L6601" t="s">
        <v>151</v>
      </c>
      <c r="M6601" t="s">
        <v>151</v>
      </c>
      <c r="O6601" s="118" t="s">
        <v>3899</v>
      </c>
      <c r="R6601" s="31" t="s">
        <v>1748</v>
      </c>
      <c r="S6601" s="118" t="e">
        <v>#N/A</v>
      </c>
      <c r="T6601" s="118" t="e">
        <v>#N/A</v>
      </c>
      <c r="V6601" s="88">
        <v>44188</v>
      </c>
    </row>
    <row r="6602" spans="1:22" s="142" customFormat="1" x14ac:dyDescent="0.25">
      <c r="A6602" s="142" t="s">
        <v>12556</v>
      </c>
      <c r="B6602" s="142" t="s">
        <v>12281</v>
      </c>
      <c r="C6602" s="142" t="s">
        <v>12559</v>
      </c>
      <c r="D6602" s="142" t="s">
        <v>12559</v>
      </c>
      <c r="E6602" s="106">
        <v>8999</v>
      </c>
      <c r="F6602" s="142" t="s">
        <v>12282</v>
      </c>
      <c r="G6602" s="142" t="s">
        <v>12557</v>
      </c>
      <c r="H6602" s="104" t="s">
        <v>12564</v>
      </c>
      <c r="I6602" s="142" t="s">
        <v>151</v>
      </c>
      <c r="J6602" s="142" t="s">
        <v>151</v>
      </c>
      <c r="K6602" s="142" t="s">
        <v>151</v>
      </c>
      <c r="L6602" s="142" t="s">
        <v>4352</v>
      </c>
      <c r="M6602" s="142" t="s">
        <v>151</v>
      </c>
      <c r="O6602" s="142" t="s">
        <v>3899</v>
      </c>
      <c r="R6602" s="31" t="s">
        <v>1742</v>
      </c>
      <c r="S6602" s="142" t="e">
        <v>#N/A</v>
      </c>
      <c r="T6602" s="142" t="e">
        <v>#N/A</v>
      </c>
      <c r="V6602" s="88">
        <v>44188</v>
      </c>
    </row>
    <row r="6603" spans="1:22" s="142" customFormat="1" x14ac:dyDescent="0.25">
      <c r="A6603" s="142" t="s">
        <v>12558</v>
      </c>
      <c r="B6603" s="142" t="s">
        <v>12281</v>
      </c>
      <c r="C6603" s="142" t="s">
        <v>12560</v>
      </c>
      <c r="D6603" s="142" t="s">
        <v>12560</v>
      </c>
      <c r="E6603" s="106">
        <v>8999</v>
      </c>
      <c r="F6603" s="142" t="s">
        <v>12283</v>
      </c>
      <c r="G6603" s="142" t="s">
        <v>12563</v>
      </c>
      <c r="H6603" s="104" t="s">
        <v>12564</v>
      </c>
      <c r="I6603" s="142" t="s">
        <v>151</v>
      </c>
      <c r="J6603" s="142" t="s">
        <v>151</v>
      </c>
      <c r="K6603" s="142" t="s">
        <v>151</v>
      </c>
      <c r="L6603" s="142" t="s">
        <v>4352</v>
      </c>
      <c r="M6603" s="142" t="s">
        <v>151</v>
      </c>
      <c r="O6603" s="142" t="s">
        <v>3899</v>
      </c>
      <c r="R6603" s="31" t="s">
        <v>1742</v>
      </c>
      <c r="S6603" s="142" t="e">
        <v>#N/A</v>
      </c>
      <c r="T6603" s="142" t="e">
        <v>#N/A</v>
      </c>
      <c r="V6603" s="88">
        <v>44188</v>
      </c>
    </row>
    <row r="6604" spans="1:22" s="142" customFormat="1" x14ac:dyDescent="0.25">
      <c r="A6604" s="142" t="s">
        <v>12565</v>
      </c>
      <c r="B6604" s="142" t="s">
        <v>12281</v>
      </c>
      <c r="C6604" s="142" t="s">
        <v>12561</v>
      </c>
      <c r="D6604" s="142" t="s">
        <v>12561</v>
      </c>
      <c r="E6604" s="106">
        <v>8999</v>
      </c>
      <c r="F6604" s="142" t="s">
        <v>12284</v>
      </c>
      <c r="G6604" s="142" t="s">
        <v>12566</v>
      </c>
      <c r="H6604" s="104" t="s">
        <v>12564</v>
      </c>
      <c r="I6604" s="142" t="s">
        <v>151</v>
      </c>
      <c r="J6604" s="142" t="s">
        <v>151</v>
      </c>
      <c r="K6604" s="142" t="s">
        <v>151</v>
      </c>
      <c r="L6604" s="142" t="s">
        <v>4352</v>
      </c>
      <c r="M6604" s="142" t="s">
        <v>151</v>
      </c>
      <c r="O6604" s="142" t="s">
        <v>3899</v>
      </c>
      <c r="R6604" s="31" t="s">
        <v>1742</v>
      </c>
      <c r="S6604" s="142" t="e">
        <v>#N/A</v>
      </c>
      <c r="T6604" s="142" t="e">
        <v>#N/A</v>
      </c>
      <c r="V6604" s="88">
        <v>44188</v>
      </c>
    </row>
    <row r="6605" spans="1:22" s="142" customFormat="1" x14ac:dyDescent="0.25">
      <c r="A6605" s="142" t="s">
        <v>12568</v>
      </c>
      <c r="B6605" s="142" t="s">
        <v>12281</v>
      </c>
      <c r="C6605" s="142" t="s">
        <v>12562</v>
      </c>
      <c r="D6605" s="142" t="s">
        <v>12562</v>
      </c>
      <c r="E6605" s="106">
        <v>8999</v>
      </c>
      <c r="F6605" s="142" t="s">
        <v>12285</v>
      </c>
      <c r="G6605" s="142" t="s">
        <v>12567</v>
      </c>
      <c r="H6605" s="104" t="s">
        <v>12564</v>
      </c>
      <c r="I6605" s="142" t="s">
        <v>151</v>
      </c>
      <c r="J6605" s="142" t="s">
        <v>151</v>
      </c>
      <c r="K6605" s="142" t="s">
        <v>151</v>
      </c>
      <c r="L6605" s="142" t="s">
        <v>4352</v>
      </c>
      <c r="M6605" s="142" t="s">
        <v>151</v>
      </c>
      <c r="O6605" s="142" t="s">
        <v>3899</v>
      </c>
      <c r="R6605" s="31" t="s">
        <v>1742</v>
      </c>
      <c r="S6605" s="142" t="e">
        <v>#N/A</v>
      </c>
      <c r="T6605" s="142" t="e">
        <v>#N/A</v>
      </c>
      <c r="V6605" s="88">
        <v>44188</v>
      </c>
    </row>
    <row r="6606" spans="1:22" x14ac:dyDescent="0.25">
      <c r="A6606" t="s">
        <v>12291</v>
      </c>
      <c r="B6606" t="s">
        <v>12289</v>
      </c>
      <c r="C6606" t="s">
        <v>13125</v>
      </c>
      <c r="D6606" s="118" t="s">
        <v>13125</v>
      </c>
      <c r="E6606" s="106">
        <v>5968</v>
      </c>
      <c r="F6606" t="s">
        <v>12290</v>
      </c>
      <c r="G6606" s="118" t="s">
        <v>12287</v>
      </c>
      <c r="H6606" s="118" t="s">
        <v>12288</v>
      </c>
      <c r="I6606" t="s">
        <v>151</v>
      </c>
      <c r="J6606" t="s">
        <v>151</v>
      </c>
      <c r="K6606" t="s">
        <v>151</v>
      </c>
      <c r="L6606" s="118" t="s">
        <v>4352</v>
      </c>
      <c r="M6606" t="s">
        <v>151</v>
      </c>
      <c r="O6606" s="118" t="s">
        <v>3899</v>
      </c>
      <c r="R6606" s="31" t="s">
        <v>6318</v>
      </c>
      <c r="S6606" s="118" t="e">
        <v>#N/A</v>
      </c>
      <c r="T6606" s="118" t="e">
        <v>#N/A</v>
      </c>
      <c r="V6606" s="88">
        <v>44193</v>
      </c>
    </row>
    <row r="6607" spans="1:22" x14ac:dyDescent="0.25">
      <c r="A6607" t="s">
        <v>12292</v>
      </c>
      <c r="B6607" t="s">
        <v>12295</v>
      </c>
      <c r="C6607" t="s">
        <v>12296</v>
      </c>
      <c r="D6607" s="118" t="s">
        <v>12296</v>
      </c>
      <c r="E6607" s="106">
        <v>7273</v>
      </c>
      <c r="F6607" t="s">
        <v>12297</v>
      </c>
      <c r="G6607" t="s">
        <v>12293</v>
      </c>
      <c r="H6607" s="104" t="s">
        <v>12294</v>
      </c>
      <c r="I6607" t="s">
        <v>151</v>
      </c>
      <c r="J6607" t="s">
        <v>151</v>
      </c>
      <c r="K6607" t="s">
        <v>151</v>
      </c>
      <c r="L6607" s="118" t="s">
        <v>4352</v>
      </c>
      <c r="M6607" t="s">
        <v>151</v>
      </c>
      <c r="O6607" s="118" t="s">
        <v>3899</v>
      </c>
      <c r="R6607" s="31" t="s">
        <v>1747</v>
      </c>
      <c r="S6607" s="118" t="e">
        <v>#N/A</v>
      </c>
      <c r="T6607" s="118" t="e">
        <v>#N/A</v>
      </c>
      <c r="V6607" s="88">
        <v>44194</v>
      </c>
    </row>
    <row r="6608" spans="1:22" x14ac:dyDescent="0.25">
      <c r="A6608" t="s">
        <v>12298</v>
      </c>
      <c r="B6608" t="s">
        <v>12299</v>
      </c>
      <c r="C6608" t="s">
        <v>12300</v>
      </c>
      <c r="D6608" s="118" t="s">
        <v>12300</v>
      </c>
      <c r="E6608" s="106">
        <v>5967</v>
      </c>
      <c r="F6608" t="s">
        <v>12301</v>
      </c>
      <c r="G6608" t="s">
        <v>12983</v>
      </c>
      <c r="H6608" t="s">
        <v>12984</v>
      </c>
      <c r="I6608" s="115" t="s">
        <v>151</v>
      </c>
      <c r="J6608" s="115" t="s">
        <v>151</v>
      </c>
      <c r="K6608" s="115" t="s">
        <v>151</v>
      </c>
      <c r="L6608" s="115" t="s">
        <v>151</v>
      </c>
      <c r="M6608" s="115" t="s">
        <v>151</v>
      </c>
      <c r="O6608" s="118" t="s">
        <v>3899</v>
      </c>
      <c r="R6608" s="31" t="s">
        <v>1748</v>
      </c>
      <c r="S6608" s="118" t="e">
        <v>#N/A</v>
      </c>
      <c r="T6608" s="118" t="e">
        <v>#N/A</v>
      </c>
      <c r="V6608" s="88">
        <v>44194</v>
      </c>
    </row>
    <row r="6609" spans="1:22" x14ac:dyDescent="0.25">
      <c r="A6609" t="s">
        <v>12302</v>
      </c>
      <c r="B6609" t="s">
        <v>12304</v>
      </c>
      <c r="C6609" t="s">
        <v>12305</v>
      </c>
      <c r="D6609" t="s">
        <v>12305</v>
      </c>
      <c r="E6609" s="106">
        <v>5816</v>
      </c>
      <c r="F6609" t="s">
        <v>12306</v>
      </c>
      <c r="G6609" s="128" t="s">
        <v>12303</v>
      </c>
      <c r="H6609" s="104">
        <v>123456</v>
      </c>
      <c r="I6609" s="129" t="s">
        <v>151</v>
      </c>
      <c r="J6609" s="129" t="s">
        <v>151</v>
      </c>
      <c r="K6609" s="129" t="s">
        <v>151</v>
      </c>
      <c r="L6609" s="129" t="s">
        <v>4352</v>
      </c>
      <c r="M6609" s="115" t="s">
        <v>151</v>
      </c>
      <c r="O6609" s="118" t="s">
        <v>3899</v>
      </c>
      <c r="R6609" s="31" t="s">
        <v>10680</v>
      </c>
      <c r="S6609" s="118" t="e">
        <v>#N/A</v>
      </c>
      <c r="T6609" s="118" t="e">
        <v>#N/A</v>
      </c>
      <c r="V6609" s="88">
        <v>44195</v>
      </c>
    </row>
    <row r="6610" spans="1:22" x14ac:dyDescent="0.25">
      <c r="A6610" t="s">
        <v>12308</v>
      </c>
      <c r="B6610" t="s">
        <v>5230</v>
      </c>
      <c r="C6610" t="s">
        <v>12309</v>
      </c>
      <c r="D6610" s="118" t="s">
        <v>12309</v>
      </c>
      <c r="E6610" s="106">
        <v>8398</v>
      </c>
      <c r="F6610" t="s">
        <v>12310</v>
      </c>
      <c r="G6610" s="128" t="s">
        <v>4352</v>
      </c>
      <c r="H6610" s="127" t="s">
        <v>4352</v>
      </c>
      <c r="I6610" s="129" t="s">
        <v>151</v>
      </c>
      <c r="J6610" s="129" t="s">
        <v>151</v>
      </c>
      <c r="K6610" s="129" t="s">
        <v>151</v>
      </c>
      <c r="L6610" s="129" t="s">
        <v>4352</v>
      </c>
      <c r="M6610" s="115" t="s">
        <v>151</v>
      </c>
    </row>
    <row r="6611" spans="1:22" x14ac:dyDescent="0.25">
      <c r="A6611" t="s">
        <v>12315</v>
      </c>
      <c r="B6611" t="s">
        <v>12313</v>
      </c>
      <c r="C6611" t="s">
        <v>12316</v>
      </c>
      <c r="D6611" s="118" t="s">
        <v>12316</v>
      </c>
      <c r="E6611" s="106">
        <v>7273</v>
      </c>
      <c r="F6611" t="s">
        <v>12314</v>
      </c>
      <c r="G6611" s="128" t="s">
        <v>12311</v>
      </c>
      <c r="H6611" t="s">
        <v>12312</v>
      </c>
      <c r="O6611" s="118" t="s">
        <v>3899</v>
      </c>
      <c r="R6611" s="31" t="s">
        <v>1748</v>
      </c>
      <c r="S6611" s="118" t="e">
        <v>#N/A</v>
      </c>
      <c r="T6611" s="118" t="e">
        <v>#N/A</v>
      </c>
      <c r="V6611" s="88">
        <v>44195</v>
      </c>
    </row>
    <row r="6612" spans="1:22" s="91" customFormat="1" x14ac:dyDescent="0.25">
      <c r="A6612" s="91" t="s">
        <v>12317</v>
      </c>
      <c r="B6612" s="91" t="s">
        <v>9240</v>
      </c>
      <c r="C6612" s="91" t="s">
        <v>7163</v>
      </c>
      <c r="D6612" s="91" t="s">
        <v>7163</v>
      </c>
      <c r="E6612" s="87">
        <v>5967</v>
      </c>
      <c r="F6612" s="91" t="s">
        <v>12105</v>
      </c>
      <c r="G6612" s="91" t="s">
        <v>7164</v>
      </c>
      <c r="H6612" s="91" t="s">
        <v>12236</v>
      </c>
      <c r="I6612" s="91" t="s">
        <v>151</v>
      </c>
      <c r="J6612" s="91" t="s">
        <v>151</v>
      </c>
      <c r="K6612" s="91" t="s">
        <v>151</v>
      </c>
      <c r="L6612" s="91" t="s">
        <v>151</v>
      </c>
      <c r="M6612" s="91" t="s">
        <v>151</v>
      </c>
      <c r="O6612" s="91" t="s">
        <v>3899</v>
      </c>
      <c r="R6612" s="86" t="s">
        <v>6318</v>
      </c>
      <c r="S6612" s="91" t="e">
        <v>#N/A</v>
      </c>
      <c r="T6612" s="91" t="e">
        <v>#N/A</v>
      </c>
      <c r="V6612" s="94">
        <v>44200</v>
      </c>
    </row>
    <row r="6613" spans="1:22" x14ac:dyDescent="0.25">
      <c r="A6613" t="s">
        <v>12318</v>
      </c>
      <c r="B6613" s="118" t="s">
        <v>9240</v>
      </c>
      <c r="C6613" s="118" t="s">
        <v>7163</v>
      </c>
      <c r="D6613" s="118" t="s">
        <v>7163</v>
      </c>
      <c r="E6613" s="106">
        <v>5967</v>
      </c>
      <c r="F6613" s="118" t="s">
        <v>12105</v>
      </c>
      <c r="G6613" t="s">
        <v>7164</v>
      </c>
      <c r="H6613" t="s">
        <v>12236</v>
      </c>
      <c r="I6613" s="118" t="s">
        <v>151</v>
      </c>
      <c r="J6613" s="118" t="s">
        <v>151</v>
      </c>
      <c r="K6613" s="118" t="s">
        <v>151</v>
      </c>
      <c r="L6613" s="118" t="s">
        <v>151</v>
      </c>
      <c r="M6613" s="118" t="s">
        <v>151</v>
      </c>
      <c r="O6613" s="118" t="s">
        <v>3899</v>
      </c>
      <c r="P6613" s="118"/>
      <c r="Q6613" s="118"/>
      <c r="R6613" s="31" t="s">
        <v>6318</v>
      </c>
      <c r="S6613" s="118" t="e">
        <v>#N/A</v>
      </c>
      <c r="T6613" s="118" t="e">
        <v>#N/A</v>
      </c>
      <c r="V6613" s="88">
        <v>44200</v>
      </c>
    </row>
    <row r="6614" spans="1:22" x14ac:dyDescent="0.25">
      <c r="A6614" t="s">
        <v>12319</v>
      </c>
      <c r="B6614" s="118" t="s">
        <v>9240</v>
      </c>
      <c r="C6614" s="118" t="s">
        <v>7163</v>
      </c>
      <c r="D6614" s="118" t="s">
        <v>7163</v>
      </c>
      <c r="E6614" s="106">
        <v>5967</v>
      </c>
      <c r="F6614" s="118" t="s">
        <v>12105</v>
      </c>
      <c r="G6614" t="s">
        <v>7164</v>
      </c>
      <c r="H6614" t="s">
        <v>12236</v>
      </c>
      <c r="I6614" s="118" t="s">
        <v>151</v>
      </c>
      <c r="J6614" s="118" t="s">
        <v>151</v>
      </c>
      <c r="K6614" s="118" t="s">
        <v>151</v>
      </c>
      <c r="L6614" s="118" t="s">
        <v>151</v>
      </c>
      <c r="M6614" s="118" t="s">
        <v>151</v>
      </c>
      <c r="O6614" s="118" t="s">
        <v>3899</v>
      </c>
      <c r="P6614" s="118"/>
      <c r="Q6614" s="118"/>
      <c r="R6614" s="31" t="s">
        <v>6318</v>
      </c>
      <c r="S6614" s="118" t="e">
        <v>#N/A</v>
      </c>
      <c r="T6614" s="118" t="e">
        <v>#N/A</v>
      </c>
      <c r="V6614" s="88">
        <v>44200</v>
      </c>
    </row>
    <row r="6615" spans="1:22" x14ac:dyDescent="0.25">
      <c r="A6615" t="s">
        <v>12320</v>
      </c>
      <c r="B6615" s="118" t="s">
        <v>9240</v>
      </c>
      <c r="C6615" s="118" t="s">
        <v>7163</v>
      </c>
      <c r="D6615" s="118" t="s">
        <v>7163</v>
      </c>
      <c r="E6615" s="106">
        <v>5967</v>
      </c>
      <c r="F6615" s="118" t="s">
        <v>12105</v>
      </c>
      <c r="G6615" t="s">
        <v>7164</v>
      </c>
      <c r="H6615" t="s">
        <v>12321</v>
      </c>
      <c r="I6615" s="118" t="s">
        <v>151</v>
      </c>
      <c r="J6615" s="118" t="s">
        <v>151</v>
      </c>
      <c r="K6615" s="118" t="s">
        <v>151</v>
      </c>
      <c r="L6615" s="118" t="s">
        <v>151</v>
      </c>
      <c r="M6615" s="118" t="s">
        <v>151</v>
      </c>
      <c r="O6615" s="118" t="s">
        <v>3899</v>
      </c>
      <c r="P6615" s="118"/>
      <c r="Q6615" s="118"/>
      <c r="R6615" s="31" t="s">
        <v>6318</v>
      </c>
      <c r="S6615" s="118" t="e">
        <v>#N/A</v>
      </c>
      <c r="T6615" s="118" t="e">
        <v>#N/A</v>
      </c>
      <c r="V6615" s="88">
        <v>44200</v>
      </c>
    </row>
    <row r="6616" spans="1:22" x14ac:dyDescent="0.25">
      <c r="A6616" t="s">
        <v>12334</v>
      </c>
      <c r="B6616" t="s">
        <v>2368</v>
      </c>
      <c r="C6616" t="s">
        <v>2369</v>
      </c>
      <c r="D6616" s="118" t="s">
        <v>2369</v>
      </c>
      <c r="E6616" s="106">
        <v>5967</v>
      </c>
      <c r="F6616" t="s">
        <v>2333</v>
      </c>
      <c r="G6616" t="s">
        <v>12332</v>
      </c>
      <c r="H6616" t="s">
        <v>12333</v>
      </c>
      <c r="I6616" s="118" t="s">
        <v>151</v>
      </c>
      <c r="J6616" s="118" t="s">
        <v>151</v>
      </c>
      <c r="K6616" s="118" t="s">
        <v>151</v>
      </c>
      <c r="L6616" s="118" t="s">
        <v>151</v>
      </c>
      <c r="M6616" s="118" t="s">
        <v>151</v>
      </c>
      <c r="O6616" s="118" t="s">
        <v>3899</v>
      </c>
      <c r="P6616" s="118"/>
      <c r="Q6616" s="118"/>
      <c r="R6616" s="31" t="s">
        <v>1747</v>
      </c>
      <c r="S6616" s="118" t="e">
        <v>#N/A</v>
      </c>
      <c r="T6616" s="118" t="e">
        <v>#N/A</v>
      </c>
      <c r="V6616" s="88">
        <v>44201</v>
      </c>
    </row>
    <row r="6617" spans="1:22" x14ac:dyDescent="0.25">
      <c r="A6617" t="s">
        <v>12335</v>
      </c>
      <c r="B6617" t="s">
        <v>12347</v>
      </c>
      <c r="C6617" t="s">
        <v>12337</v>
      </c>
      <c r="D6617" t="s">
        <v>12337</v>
      </c>
      <c r="E6617" s="106">
        <v>7273</v>
      </c>
      <c r="F6617" t="s">
        <v>12338</v>
      </c>
      <c r="G6617" t="s">
        <v>12336</v>
      </c>
      <c r="H6617" t="s">
        <v>3949</v>
      </c>
      <c r="I6617" s="129" t="s">
        <v>151</v>
      </c>
      <c r="J6617" s="129" t="s">
        <v>151</v>
      </c>
      <c r="K6617" s="129" t="s">
        <v>151</v>
      </c>
      <c r="L6617" s="129" t="s">
        <v>4352</v>
      </c>
      <c r="M6617" s="115" t="s">
        <v>151</v>
      </c>
      <c r="O6617" s="118" t="s">
        <v>3899</v>
      </c>
      <c r="R6617" s="31" t="s">
        <v>1747</v>
      </c>
      <c r="S6617" s="118" t="e">
        <v>#N/A</v>
      </c>
      <c r="T6617" s="118" t="e">
        <v>#N/A</v>
      </c>
      <c r="V6617" s="88">
        <v>44201</v>
      </c>
    </row>
    <row r="6618" spans="1:22" x14ac:dyDescent="0.25">
      <c r="A6618" t="s">
        <v>12339</v>
      </c>
      <c r="B6618" t="s">
        <v>11908</v>
      </c>
      <c r="C6618" t="s">
        <v>12340</v>
      </c>
      <c r="D6618" t="s">
        <v>12340</v>
      </c>
      <c r="E6618" s="106" t="s">
        <v>9936</v>
      </c>
      <c r="F6618" t="s">
        <v>12341</v>
      </c>
      <c r="G6618" t="s">
        <v>6447</v>
      </c>
      <c r="H6618" t="s">
        <v>6448</v>
      </c>
      <c r="I6618" s="129" t="s">
        <v>151</v>
      </c>
      <c r="J6618" s="129" t="s">
        <v>151</v>
      </c>
      <c r="K6618" s="129" t="s">
        <v>151</v>
      </c>
      <c r="L6618" s="129" t="s">
        <v>4352</v>
      </c>
      <c r="M6618" s="115" t="s">
        <v>151</v>
      </c>
      <c r="O6618" s="118" t="s">
        <v>3899</v>
      </c>
      <c r="R6618" s="31" t="s">
        <v>1742</v>
      </c>
      <c r="S6618" t="s">
        <v>6380</v>
      </c>
      <c r="T6618" s="118" t="e">
        <v>#N/A</v>
      </c>
      <c r="V6618" s="88">
        <v>44201</v>
      </c>
    </row>
    <row r="6619" spans="1:22" x14ac:dyDescent="0.25">
      <c r="A6619" t="s">
        <v>12342</v>
      </c>
      <c r="B6619" t="s">
        <v>11935</v>
      </c>
      <c r="C6619" t="s">
        <v>12345</v>
      </c>
      <c r="D6619" s="118" t="s">
        <v>12345</v>
      </c>
      <c r="E6619" s="106">
        <v>7273</v>
      </c>
      <c r="F6619" t="s">
        <v>12346</v>
      </c>
      <c r="G6619" t="s">
        <v>12343</v>
      </c>
      <c r="H6619" t="s">
        <v>12344</v>
      </c>
      <c r="I6619" s="129" t="s">
        <v>151</v>
      </c>
      <c r="J6619" s="129" t="s">
        <v>151</v>
      </c>
      <c r="K6619" s="129" t="s">
        <v>151</v>
      </c>
      <c r="L6619" s="129" t="s">
        <v>4352</v>
      </c>
      <c r="M6619" s="115" t="s">
        <v>151</v>
      </c>
      <c r="O6619" s="118" t="s">
        <v>3899</v>
      </c>
      <c r="R6619" s="31" t="s">
        <v>1742</v>
      </c>
      <c r="S6619" s="118" t="s">
        <v>6380</v>
      </c>
      <c r="T6619" s="118" t="e">
        <v>#N/A</v>
      </c>
      <c r="V6619" s="88">
        <v>44201</v>
      </c>
    </row>
    <row r="6620" spans="1:22" x14ac:dyDescent="0.25">
      <c r="A6620" t="s">
        <v>12348</v>
      </c>
      <c r="B6620" t="s">
        <v>12230</v>
      </c>
      <c r="C6620" t="s">
        <v>12352</v>
      </c>
      <c r="D6620" t="s">
        <v>12352</v>
      </c>
      <c r="E6620" s="106">
        <v>7273</v>
      </c>
      <c r="F6620" t="s">
        <v>12351</v>
      </c>
      <c r="G6620" t="s">
        <v>12349</v>
      </c>
      <c r="H6620" t="s">
        <v>12350</v>
      </c>
      <c r="I6620" s="129" t="s">
        <v>151</v>
      </c>
      <c r="J6620" s="129" t="s">
        <v>151</v>
      </c>
      <c r="K6620" s="129" t="s">
        <v>151</v>
      </c>
      <c r="L6620" s="129" t="s">
        <v>4352</v>
      </c>
      <c r="M6620" s="115" t="s">
        <v>151</v>
      </c>
      <c r="O6620" s="118" t="s">
        <v>3899</v>
      </c>
      <c r="R6620" s="31" t="s">
        <v>1742</v>
      </c>
      <c r="S6620" s="118" t="s">
        <v>6380</v>
      </c>
      <c r="T6620" s="118" t="e">
        <v>#N/A</v>
      </c>
      <c r="V6620" s="88">
        <v>44201</v>
      </c>
    </row>
    <row r="6621" spans="1:22" s="118" customFormat="1" x14ac:dyDescent="0.25">
      <c r="A6621" s="118" t="s">
        <v>12353</v>
      </c>
      <c r="B6621" s="118" t="s">
        <v>4960</v>
      </c>
      <c r="C6621" s="118" t="s">
        <v>987</v>
      </c>
      <c r="D6621" s="118" t="s">
        <v>987</v>
      </c>
      <c r="E6621" s="118" t="s">
        <v>1690</v>
      </c>
      <c r="F6621" s="118" t="s">
        <v>996</v>
      </c>
      <c r="G6621" s="118" t="s">
        <v>12354</v>
      </c>
      <c r="H6621" s="118" t="s">
        <v>12355</v>
      </c>
      <c r="I6621" s="118" t="s">
        <v>151</v>
      </c>
      <c r="J6621" s="118" t="s">
        <v>151</v>
      </c>
      <c r="K6621" s="118" t="s">
        <v>151</v>
      </c>
      <c r="L6621" s="118" t="s">
        <v>151</v>
      </c>
      <c r="M6621" s="118" t="s">
        <v>151</v>
      </c>
      <c r="O6621" s="118" t="s">
        <v>3899</v>
      </c>
      <c r="R6621" s="118" t="s">
        <v>1744</v>
      </c>
      <c r="S6621" s="118" t="e">
        <v>#N/A</v>
      </c>
      <c r="T6621" s="118" t="e">
        <v>#N/A</v>
      </c>
      <c r="V6621" s="118">
        <v>44202</v>
      </c>
    </row>
    <row r="6622" spans="1:22" s="118" customFormat="1" x14ac:dyDescent="0.25">
      <c r="A6622" s="118" t="s">
        <v>12356</v>
      </c>
      <c r="B6622" s="118" t="s">
        <v>12357</v>
      </c>
      <c r="C6622" s="118" t="s">
        <v>12358</v>
      </c>
      <c r="D6622" s="118" t="s">
        <v>12358</v>
      </c>
      <c r="E6622" s="106">
        <v>5719</v>
      </c>
      <c r="F6622" s="118">
        <v>419100074807</v>
      </c>
      <c r="G6622" s="118" t="s">
        <v>4352</v>
      </c>
      <c r="H6622" s="118" t="s">
        <v>4352</v>
      </c>
      <c r="S6622" s="118" t="s">
        <v>5272</v>
      </c>
      <c r="T6622" s="118" t="e">
        <v>#N/A</v>
      </c>
      <c r="V6622" s="118">
        <v>44203</v>
      </c>
    </row>
    <row r="6623" spans="1:22" s="118" customFormat="1" x14ac:dyDescent="0.25">
      <c r="A6623" s="118" t="s">
        <v>6280</v>
      </c>
      <c r="B6623" s="118" t="s">
        <v>49</v>
      </c>
      <c r="C6623" s="118" t="s">
        <v>6281</v>
      </c>
      <c r="D6623" s="118" t="s">
        <v>6281</v>
      </c>
      <c r="E6623" s="106">
        <v>7273</v>
      </c>
      <c r="F6623" s="118" t="s">
        <v>12359</v>
      </c>
      <c r="G6623" s="118" t="s">
        <v>12363</v>
      </c>
      <c r="H6623" s="118" t="s">
        <v>12364</v>
      </c>
      <c r="I6623" s="118" t="s">
        <v>151</v>
      </c>
      <c r="J6623" s="118" t="s">
        <v>151</v>
      </c>
      <c r="K6623" s="118" t="s">
        <v>151</v>
      </c>
      <c r="L6623" s="118" t="s">
        <v>4352</v>
      </c>
      <c r="M6623" s="118" t="s">
        <v>151</v>
      </c>
      <c r="O6623" s="118" t="s">
        <v>3899</v>
      </c>
      <c r="R6623" s="118" t="s">
        <v>1742</v>
      </c>
      <c r="S6623" s="118" t="s">
        <v>6380</v>
      </c>
      <c r="T6623" s="118" t="e">
        <v>#N/A</v>
      </c>
      <c r="V6623" s="88">
        <v>44204</v>
      </c>
    </row>
    <row r="6624" spans="1:22" s="118" customFormat="1" x14ac:dyDescent="0.25">
      <c r="A6624" s="118" t="s">
        <v>118</v>
      </c>
      <c r="B6624" s="118" t="s">
        <v>49</v>
      </c>
      <c r="C6624" s="118" t="s">
        <v>48</v>
      </c>
      <c r="D6624" s="118" t="s">
        <v>48</v>
      </c>
      <c r="E6624" s="106">
        <v>5967</v>
      </c>
      <c r="F6624" s="118" t="s">
        <v>12360</v>
      </c>
      <c r="G6624" s="118" t="s">
        <v>12361</v>
      </c>
      <c r="H6624" s="118" t="s">
        <v>12362</v>
      </c>
      <c r="I6624" s="118" t="s">
        <v>151</v>
      </c>
      <c r="J6624" s="118" t="s">
        <v>151</v>
      </c>
      <c r="K6624" s="118" t="s">
        <v>151</v>
      </c>
      <c r="L6624" s="118" t="s">
        <v>151</v>
      </c>
      <c r="M6624" s="118" t="s">
        <v>151</v>
      </c>
      <c r="O6624" s="118" t="s">
        <v>3899</v>
      </c>
      <c r="R6624" s="118" t="s">
        <v>1742</v>
      </c>
      <c r="S6624" s="118" t="s">
        <v>6380</v>
      </c>
      <c r="T6624" s="118" t="e">
        <v>#N/A</v>
      </c>
      <c r="V6624" s="88">
        <v>44204</v>
      </c>
    </row>
    <row r="6625" spans="1:22" x14ac:dyDescent="0.25">
      <c r="A6625" t="s">
        <v>12365</v>
      </c>
      <c r="B6625" t="s">
        <v>12368</v>
      </c>
      <c r="C6625" t="s">
        <v>12369</v>
      </c>
      <c r="D6625" s="118" t="s">
        <v>12369</v>
      </c>
      <c r="E6625" s="106">
        <v>5967</v>
      </c>
      <c r="F6625" t="s">
        <v>12370</v>
      </c>
      <c r="G6625" t="s">
        <v>12366</v>
      </c>
      <c r="H6625" t="s">
        <v>12367</v>
      </c>
      <c r="I6625" t="s">
        <v>151</v>
      </c>
      <c r="J6625" t="s">
        <v>151</v>
      </c>
      <c r="K6625" t="s">
        <v>151</v>
      </c>
      <c r="L6625" t="s">
        <v>151</v>
      </c>
      <c r="M6625" t="s">
        <v>151</v>
      </c>
      <c r="O6625" s="118" t="s">
        <v>3899</v>
      </c>
      <c r="R6625" t="s">
        <v>1748</v>
      </c>
      <c r="S6625" s="118" t="e">
        <v>#N/A</v>
      </c>
      <c r="T6625" s="118" t="e">
        <v>#N/A</v>
      </c>
      <c r="V6625" s="88">
        <v>44207</v>
      </c>
    </row>
    <row r="6626" spans="1:22" x14ac:dyDescent="0.25">
      <c r="A6626" t="s">
        <v>8853</v>
      </c>
      <c r="B6626" t="s">
        <v>49</v>
      </c>
      <c r="C6626" t="s">
        <v>12371</v>
      </c>
      <c r="D6626" s="118" t="s">
        <v>12371</v>
      </c>
      <c r="E6626" s="106">
        <v>4899</v>
      </c>
      <c r="F6626" t="s">
        <v>12372</v>
      </c>
      <c r="G6626" t="s">
        <v>6447</v>
      </c>
      <c r="H6626" t="s">
        <v>6448</v>
      </c>
      <c r="O6626" s="118" t="s">
        <v>3899</v>
      </c>
      <c r="R6626" s="118" t="s">
        <v>1742</v>
      </c>
      <c r="S6626" s="118" t="s">
        <v>6380</v>
      </c>
      <c r="T6626" s="118" t="e">
        <v>#N/A</v>
      </c>
      <c r="V6626" s="88">
        <v>44208</v>
      </c>
    </row>
    <row r="6627" spans="1:22" x14ac:dyDescent="0.25">
      <c r="A6627" t="s">
        <v>10558</v>
      </c>
      <c r="B6627" t="s">
        <v>49</v>
      </c>
      <c r="C6627" t="s">
        <v>10540</v>
      </c>
      <c r="D6627" s="118" t="s">
        <v>10540</v>
      </c>
      <c r="E6627" s="106">
        <v>5815</v>
      </c>
      <c r="F6627" t="s">
        <v>12373</v>
      </c>
      <c r="G6627" s="118" t="s">
        <v>6447</v>
      </c>
      <c r="H6627" s="118" t="s">
        <v>6448</v>
      </c>
      <c r="I6627" s="118" t="s">
        <v>151</v>
      </c>
      <c r="J6627" s="118" t="s">
        <v>151</v>
      </c>
      <c r="K6627" s="118" t="s">
        <v>151</v>
      </c>
      <c r="L6627" s="118" t="s">
        <v>4352</v>
      </c>
      <c r="M6627" s="118" t="s">
        <v>151</v>
      </c>
      <c r="O6627" s="118" t="s">
        <v>3899</v>
      </c>
      <c r="R6627" s="118" t="s">
        <v>1742</v>
      </c>
      <c r="S6627" s="118" t="s">
        <v>6380</v>
      </c>
      <c r="T6627" s="118" t="e">
        <v>#N/A</v>
      </c>
      <c r="V6627" s="88">
        <v>44208</v>
      </c>
    </row>
    <row r="6628" spans="1:22" x14ac:dyDescent="0.25">
      <c r="A6628" t="s">
        <v>11622</v>
      </c>
      <c r="B6628" t="s">
        <v>49</v>
      </c>
      <c r="C6628" t="s">
        <v>11620</v>
      </c>
      <c r="D6628" t="s">
        <v>11620</v>
      </c>
      <c r="E6628" s="106">
        <v>5816</v>
      </c>
      <c r="F6628" t="s">
        <v>12374</v>
      </c>
      <c r="G6628" s="118" t="s">
        <v>6447</v>
      </c>
      <c r="H6628" s="118" t="s">
        <v>6448</v>
      </c>
      <c r="I6628" s="118" t="s">
        <v>151</v>
      </c>
      <c r="J6628" s="118" t="s">
        <v>151</v>
      </c>
      <c r="K6628" s="118" t="s">
        <v>151</v>
      </c>
      <c r="L6628" s="118" t="s">
        <v>4352</v>
      </c>
      <c r="M6628" s="118" t="s">
        <v>151</v>
      </c>
      <c r="O6628" s="118" t="s">
        <v>3899</v>
      </c>
      <c r="R6628" s="118" t="s">
        <v>1742</v>
      </c>
      <c r="S6628" s="118" t="s">
        <v>6380</v>
      </c>
      <c r="T6628" s="118" t="e">
        <v>#N/A</v>
      </c>
      <c r="V6628" s="88">
        <v>44208</v>
      </c>
    </row>
    <row r="6629" spans="1:22" s="118" customFormat="1" x14ac:dyDescent="0.25">
      <c r="A6629" s="118" t="s">
        <v>12378</v>
      </c>
      <c r="B6629" s="118" t="s">
        <v>9631</v>
      </c>
      <c r="C6629" s="118" t="s">
        <v>12376</v>
      </c>
      <c r="D6629" s="118" t="s">
        <v>12376</v>
      </c>
      <c r="E6629" s="106">
        <v>7273</v>
      </c>
      <c r="F6629" s="118" t="s">
        <v>12377</v>
      </c>
      <c r="G6629" s="118" t="s">
        <v>12375</v>
      </c>
      <c r="H6629" s="118" t="s">
        <v>9635</v>
      </c>
      <c r="I6629" s="118" t="s">
        <v>151</v>
      </c>
      <c r="J6629" s="118" t="s">
        <v>151</v>
      </c>
      <c r="K6629" s="118" t="s">
        <v>151</v>
      </c>
      <c r="L6629" s="118" t="s">
        <v>151</v>
      </c>
      <c r="M6629" s="118" t="s">
        <v>151</v>
      </c>
      <c r="O6629" s="118" t="s">
        <v>3899</v>
      </c>
      <c r="R6629" s="118" t="s">
        <v>1748</v>
      </c>
      <c r="S6629" s="118" t="e">
        <v>#N/A</v>
      </c>
      <c r="T6629" s="118" t="e">
        <v>#N/A</v>
      </c>
      <c r="V6629" s="88">
        <v>44208</v>
      </c>
    </row>
    <row r="6630" spans="1:22" s="118" customFormat="1" x14ac:dyDescent="0.25">
      <c r="A6630" s="118" t="s">
        <v>12379</v>
      </c>
      <c r="B6630" s="118" t="s">
        <v>984</v>
      </c>
      <c r="C6630" s="118" t="s">
        <v>985</v>
      </c>
      <c r="D6630" s="118" t="str">
        <f t="shared" ref="D6630:D6632" si="102">C6630</f>
        <v>ECHST.NET</v>
      </c>
      <c r="E6630" s="106" t="s">
        <v>1690</v>
      </c>
      <c r="F6630" s="118" t="s">
        <v>983</v>
      </c>
      <c r="G6630" s="118" t="s">
        <v>3914</v>
      </c>
      <c r="H6630" s="118" t="s">
        <v>6247</v>
      </c>
      <c r="I6630" s="118" t="s">
        <v>151</v>
      </c>
      <c r="J6630" s="118" t="s">
        <v>151</v>
      </c>
      <c r="K6630" s="118" t="s">
        <v>151</v>
      </c>
      <c r="L6630" s="118" t="s">
        <v>151</v>
      </c>
      <c r="M6630" s="118" t="s">
        <v>151</v>
      </c>
      <c r="O6630" s="118" t="s">
        <v>3899</v>
      </c>
      <c r="R6630" s="118" t="s">
        <v>1744</v>
      </c>
      <c r="S6630" s="118" t="e">
        <v>#N/A</v>
      </c>
      <c r="T6630" s="118" t="e">
        <v>#N/A</v>
      </c>
      <c r="V6630" s="88">
        <v>44209</v>
      </c>
    </row>
    <row r="6631" spans="1:22" s="118" customFormat="1" x14ac:dyDescent="0.25">
      <c r="A6631" s="118" t="s">
        <v>12380</v>
      </c>
      <c r="B6631" s="118" t="s">
        <v>984</v>
      </c>
      <c r="C6631" s="118" t="s">
        <v>985</v>
      </c>
      <c r="D6631" s="118" t="str">
        <f t="shared" si="102"/>
        <v>ECHST.NET</v>
      </c>
      <c r="E6631" s="106" t="s">
        <v>1690</v>
      </c>
      <c r="F6631" s="118" t="s">
        <v>983</v>
      </c>
      <c r="G6631" s="118" t="s">
        <v>3914</v>
      </c>
      <c r="H6631" s="118" t="s">
        <v>6247</v>
      </c>
      <c r="I6631" s="118" t="s">
        <v>151</v>
      </c>
      <c r="J6631" s="118" t="s">
        <v>151</v>
      </c>
      <c r="K6631" s="118" t="s">
        <v>151</v>
      </c>
      <c r="L6631" s="118" t="s">
        <v>151</v>
      </c>
      <c r="M6631" s="118" t="s">
        <v>151</v>
      </c>
      <c r="O6631" s="118" t="s">
        <v>3899</v>
      </c>
      <c r="R6631" s="118" t="s">
        <v>1744</v>
      </c>
      <c r="S6631" s="118" t="e">
        <v>#N/A</v>
      </c>
      <c r="T6631" s="118" t="e">
        <v>#N/A</v>
      </c>
      <c r="V6631" s="88">
        <v>44209</v>
      </c>
    </row>
    <row r="6632" spans="1:22" s="118" customFormat="1" x14ac:dyDescent="0.25">
      <c r="A6632" s="118" t="s">
        <v>12381</v>
      </c>
      <c r="B6632" s="118" t="s">
        <v>984</v>
      </c>
      <c r="C6632" s="118" t="s">
        <v>985</v>
      </c>
      <c r="D6632" s="118" t="str">
        <f t="shared" si="102"/>
        <v>ECHST.NET</v>
      </c>
      <c r="E6632" s="106" t="s">
        <v>1690</v>
      </c>
      <c r="F6632" s="118" t="s">
        <v>983</v>
      </c>
      <c r="G6632" s="118" t="s">
        <v>3914</v>
      </c>
      <c r="H6632" s="118" t="s">
        <v>6247</v>
      </c>
      <c r="I6632" s="118" t="s">
        <v>151</v>
      </c>
      <c r="J6632" s="118" t="s">
        <v>151</v>
      </c>
      <c r="K6632" s="118" t="s">
        <v>151</v>
      </c>
      <c r="L6632" s="118" t="s">
        <v>151</v>
      </c>
      <c r="M6632" s="118" t="s">
        <v>151</v>
      </c>
      <c r="O6632" s="118" t="s">
        <v>3899</v>
      </c>
      <c r="R6632" s="118" t="s">
        <v>1744</v>
      </c>
      <c r="S6632" s="118" t="e">
        <v>#N/A</v>
      </c>
      <c r="T6632" s="118" t="e">
        <v>#N/A</v>
      </c>
      <c r="V6632" s="88">
        <v>44209</v>
      </c>
    </row>
    <row r="6633" spans="1:22" s="118" customFormat="1" x14ac:dyDescent="0.25">
      <c r="A6633" s="118" t="s">
        <v>12382</v>
      </c>
      <c r="B6633" s="118" t="s">
        <v>984</v>
      </c>
      <c r="C6633" s="118" t="s">
        <v>985</v>
      </c>
      <c r="D6633" s="118" t="str">
        <f t="shared" ref="D6633:D6635" si="103">C6633</f>
        <v>ECHST.NET</v>
      </c>
      <c r="E6633" s="106" t="s">
        <v>1690</v>
      </c>
      <c r="F6633" s="118" t="s">
        <v>983</v>
      </c>
      <c r="G6633" s="118" t="s">
        <v>3914</v>
      </c>
      <c r="H6633" s="118" t="s">
        <v>6247</v>
      </c>
      <c r="I6633" s="118" t="s">
        <v>151</v>
      </c>
      <c r="J6633" s="118" t="s">
        <v>151</v>
      </c>
      <c r="K6633" s="118" t="s">
        <v>151</v>
      </c>
      <c r="L6633" s="118" t="s">
        <v>151</v>
      </c>
      <c r="M6633" s="118" t="s">
        <v>151</v>
      </c>
      <c r="O6633" s="118" t="s">
        <v>3899</v>
      </c>
      <c r="R6633" s="118" t="s">
        <v>1744</v>
      </c>
      <c r="S6633" s="118" t="e">
        <v>#N/A</v>
      </c>
      <c r="T6633" s="118" t="e">
        <v>#N/A</v>
      </c>
      <c r="V6633" s="88">
        <v>44209</v>
      </c>
    </row>
    <row r="6634" spans="1:22" s="118" customFormat="1" x14ac:dyDescent="0.25">
      <c r="A6634" s="118" t="s">
        <v>4401</v>
      </c>
      <c r="B6634" s="118" t="s">
        <v>984</v>
      </c>
      <c r="C6634" s="118" t="s">
        <v>985</v>
      </c>
      <c r="D6634" s="118" t="str">
        <f t="shared" si="103"/>
        <v>ECHST.NET</v>
      </c>
      <c r="E6634" s="106" t="s">
        <v>1690</v>
      </c>
      <c r="F6634" s="118" t="s">
        <v>983</v>
      </c>
      <c r="G6634" s="118" t="s">
        <v>10936</v>
      </c>
      <c r="H6634" s="118" t="s">
        <v>10937</v>
      </c>
      <c r="I6634" s="118" t="s">
        <v>151</v>
      </c>
      <c r="J6634" s="118" t="s">
        <v>151</v>
      </c>
      <c r="K6634" s="118" t="s">
        <v>151</v>
      </c>
      <c r="L6634" s="118" t="s">
        <v>151</v>
      </c>
      <c r="M6634" s="118" t="s">
        <v>151</v>
      </c>
      <c r="O6634" s="118" t="s">
        <v>3899</v>
      </c>
      <c r="R6634" s="118" t="s">
        <v>1744</v>
      </c>
      <c r="S6634" s="118" t="e">
        <v>#N/A</v>
      </c>
      <c r="T6634" s="118" t="e">
        <v>#N/A</v>
      </c>
      <c r="V6634" s="88">
        <v>44209</v>
      </c>
    </row>
    <row r="6635" spans="1:22" s="118" customFormat="1" x14ac:dyDescent="0.25">
      <c r="A6635" s="118" t="s">
        <v>12383</v>
      </c>
      <c r="B6635" s="118" t="s">
        <v>984</v>
      </c>
      <c r="C6635" s="118" t="s">
        <v>985</v>
      </c>
      <c r="D6635" s="118" t="str">
        <f t="shared" si="103"/>
        <v>ECHST.NET</v>
      </c>
      <c r="E6635" s="106" t="s">
        <v>1690</v>
      </c>
      <c r="F6635" s="118" t="s">
        <v>983</v>
      </c>
      <c r="G6635" s="118" t="s">
        <v>10936</v>
      </c>
      <c r="H6635" s="118" t="s">
        <v>10937</v>
      </c>
      <c r="I6635" s="118" t="s">
        <v>151</v>
      </c>
      <c r="J6635" s="118" t="s">
        <v>151</v>
      </c>
      <c r="K6635" s="118" t="s">
        <v>151</v>
      </c>
      <c r="L6635" s="118" t="s">
        <v>151</v>
      </c>
      <c r="M6635" s="118" t="s">
        <v>151</v>
      </c>
      <c r="O6635" s="118" t="s">
        <v>3899</v>
      </c>
      <c r="R6635" s="118" t="s">
        <v>1744</v>
      </c>
      <c r="S6635" s="118" t="e">
        <v>#N/A</v>
      </c>
      <c r="T6635" s="118" t="e">
        <v>#N/A</v>
      </c>
      <c r="V6635" s="88">
        <v>44209</v>
      </c>
    </row>
    <row r="6636" spans="1:22" s="118" customFormat="1" x14ac:dyDescent="0.25">
      <c r="A6636" s="118" t="s">
        <v>12384</v>
      </c>
      <c r="B6636" s="118" t="s">
        <v>12387</v>
      </c>
      <c r="C6636" s="118" t="s">
        <v>12388</v>
      </c>
      <c r="D6636" s="118" t="s">
        <v>12388</v>
      </c>
      <c r="E6636" s="106">
        <v>5967</v>
      </c>
      <c r="F6636" s="118" t="s">
        <v>12389</v>
      </c>
      <c r="G6636" s="118" t="s">
        <v>12385</v>
      </c>
      <c r="H6636" s="118" t="s">
        <v>12386</v>
      </c>
      <c r="I6636" s="118" t="s">
        <v>151</v>
      </c>
      <c r="J6636" s="118" t="s">
        <v>151</v>
      </c>
      <c r="K6636" s="118" t="s">
        <v>151</v>
      </c>
      <c r="L6636" s="118" t="s">
        <v>151</v>
      </c>
      <c r="M6636" s="118" t="s">
        <v>151</v>
      </c>
      <c r="O6636" s="118" t="s">
        <v>3899</v>
      </c>
      <c r="R6636" s="118" t="s">
        <v>1742</v>
      </c>
      <c r="S6636" s="118" t="s">
        <v>6380</v>
      </c>
      <c r="T6636" s="118" t="e">
        <v>#N/A</v>
      </c>
      <c r="V6636" s="88">
        <v>44209</v>
      </c>
    </row>
    <row r="6637" spans="1:22" s="118" customFormat="1" x14ac:dyDescent="0.25">
      <c r="A6637" s="118" t="s">
        <v>12390</v>
      </c>
      <c r="B6637" s="118" t="s">
        <v>6314</v>
      </c>
      <c r="C6637" s="118" t="s">
        <v>12061</v>
      </c>
      <c r="D6637" s="118" t="s">
        <v>12061</v>
      </c>
      <c r="E6637" s="106">
        <v>5967</v>
      </c>
      <c r="F6637" s="118" t="s">
        <v>6316</v>
      </c>
      <c r="G6637" s="118" t="s">
        <v>12391</v>
      </c>
      <c r="H6637" t="s">
        <v>12523</v>
      </c>
      <c r="I6637" s="118" t="s">
        <v>151</v>
      </c>
      <c r="J6637" s="118" t="s">
        <v>151</v>
      </c>
      <c r="K6637" s="118" t="s">
        <v>151</v>
      </c>
      <c r="L6637" s="118" t="s">
        <v>151</v>
      </c>
      <c r="M6637" s="118" t="s">
        <v>151</v>
      </c>
      <c r="O6637" s="118" t="s">
        <v>3899</v>
      </c>
      <c r="R6637" s="118" t="s">
        <v>6318</v>
      </c>
      <c r="S6637" s="118" t="e">
        <v>#N/A</v>
      </c>
      <c r="T6637" s="118" t="e">
        <v>#N/A</v>
      </c>
      <c r="V6637" s="88">
        <v>44210</v>
      </c>
    </row>
    <row r="6638" spans="1:22" s="118" customFormat="1" x14ac:dyDescent="0.25">
      <c r="A6638" s="118" t="s">
        <v>12392</v>
      </c>
      <c r="B6638" s="118" t="s">
        <v>12395</v>
      </c>
      <c r="C6638" s="118" t="s">
        <v>12396</v>
      </c>
      <c r="D6638" s="118" t="s">
        <v>12396</v>
      </c>
      <c r="E6638" s="106">
        <v>7273</v>
      </c>
      <c r="F6638" s="118" t="s">
        <v>12397</v>
      </c>
      <c r="G6638" s="118" t="s">
        <v>12393</v>
      </c>
      <c r="H6638" s="118" t="s">
        <v>12394</v>
      </c>
      <c r="I6638" s="118" t="s">
        <v>151</v>
      </c>
      <c r="J6638" s="118" t="s">
        <v>151</v>
      </c>
      <c r="K6638" s="118" t="s">
        <v>151</v>
      </c>
      <c r="L6638" s="118" t="s">
        <v>4352</v>
      </c>
      <c r="M6638" s="118" t="s">
        <v>151</v>
      </c>
      <c r="O6638" s="118" t="s">
        <v>3899</v>
      </c>
      <c r="R6638" s="118" t="s">
        <v>1748</v>
      </c>
      <c r="S6638" s="118" t="e">
        <v>#N/A</v>
      </c>
      <c r="T6638" s="118" t="e">
        <v>#N/A</v>
      </c>
      <c r="V6638" s="88">
        <v>44210</v>
      </c>
    </row>
    <row r="6639" spans="1:22" s="118" customFormat="1" x14ac:dyDescent="0.25">
      <c r="A6639" s="118" t="s">
        <v>12398</v>
      </c>
      <c r="B6639" s="118" t="s">
        <v>11300</v>
      </c>
      <c r="C6639" s="118" t="s">
        <v>12399</v>
      </c>
      <c r="D6639" s="118" t="s">
        <v>12399</v>
      </c>
      <c r="E6639" s="106">
        <v>5967</v>
      </c>
      <c r="F6639" s="118" t="s">
        <v>12400</v>
      </c>
      <c r="G6639" s="118" t="s">
        <v>12401</v>
      </c>
      <c r="H6639" s="118" t="s">
        <v>12402</v>
      </c>
      <c r="I6639" s="118" t="s">
        <v>151</v>
      </c>
      <c r="J6639" s="118" t="s">
        <v>151</v>
      </c>
      <c r="K6639" s="118" t="s">
        <v>151</v>
      </c>
      <c r="L6639" s="118" t="s">
        <v>151</v>
      </c>
      <c r="M6639" s="118" t="s">
        <v>151</v>
      </c>
      <c r="O6639" s="118" t="s">
        <v>3899</v>
      </c>
      <c r="R6639" s="118" t="s">
        <v>1742</v>
      </c>
      <c r="S6639" s="118" t="s">
        <v>6380</v>
      </c>
      <c r="T6639" s="118" t="e">
        <v>#N/A</v>
      </c>
      <c r="V6639" s="88">
        <v>44210</v>
      </c>
    </row>
    <row r="6640" spans="1:22" s="118" customFormat="1" x14ac:dyDescent="0.25">
      <c r="A6640" s="118" t="s">
        <v>12403</v>
      </c>
      <c r="B6640" s="118" t="s">
        <v>9240</v>
      </c>
      <c r="C6640" s="118" t="s">
        <v>7163</v>
      </c>
      <c r="D6640" s="118" t="s">
        <v>7163</v>
      </c>
      <c r="E6640" s="106">
        <v>5967</v>
      </c>
      <c r="F6640" s="118" t="s">
        <v>12105</v>
      </c>
      <c r="G6640" s="118" t="s">
        <v>7164</v>
      </c>
      <c r="H6640" s="118" t="s">
        <v>12236</v>
      </c>
      <c r="I6640" s="118" t="s">
        <v>151</v>
      </c>
      <c r="J6640" s="118" t="s">
        <v>151</v>
      </c>
      <c r="K6640" s="118" t="s">
        <v>151</v>
      </c>
      <c r="L6640" s="118" t="s">
        <v>151</v>
      </c>
      <c r="M6640" s="118" t="s">
        <v>151</v>
      </c>
      <c r="O6640" s="118" t="s">
        <v>3899</v>
      </c>
      <c r="R6640" s="31" t="s">
        <v>6318</v>
      </c>
      <c r="S6640" s="118" t="e">
        <v>#N/A</v>
      </c>
      <c r="T6640" s="118" t="e">
        <v>#N/A</v>
      </c>
      <c r="V6640" s="88">
        <v>44210</v>
      </c>
    </row>
    <row r="6641" spans="1:22" s="118" customFormat="1" x14ac:dyDescent="0.25">
      <c r="A6641" s="118" t="s">
        <v>12404</v>
      </c>
      <c r="B6641" s="118" t="s">
        <v>9240</v>
      </c>
      <c r="C6641" s="118" t="s">
        <v>7163</v>
      </c>
      <c r="D6641" s="118" t="s">
        <v>7163</v>
      </c>
      <c r="E6641" s="106">
        <v>5967</v>
      </c>
      <c r="F6641" s="118" t="s">
        <v>12105</v>
      </c>
      <c r="G6641" s="118" t="s">
        <v>7164</v>
      </c>
      <c r="H6641" s="118" t="s">
        <v>12236</v>
      </c>
      <c r="I6641" s="118" t="s">
        <v>151</v>
      </c>
      <c r="J6641" s="118" t="s">
        <v>151</v>
      </c>
      <c r="K6641" s="118" t="s">
        <v>151</v>
      </c>
      <c r="L6641" s="118" t="s">
        <v>151</v>
      </c>
      <c r="M6641" s="118" t="s">
        <v>151</v>
      </c>
      <c r="O6641" s="118" t="s">
        <v>3899</v>
      </c>
      <c r="R6641" s="31" t="s">
        <v>6318</v>
      </c>
      <c r="S6641" s="118" t="e">
        <v>#N/A</v>
      </c>
      <c r="T6641" s="118" t="e">
        <v>#N/A</v>
      </c>
      <c r="V6641" s="88">
        <v>44210</v>
      </c>
    </row>
    <row r="6642" spans="1:22" s="118" customFormat="1" x14ac:dyDescent="0.25">
      <c r="A6642" s="118" t="s">
        <v>12405</v>
      </c>
      <c r="B6642" s="118" t="s">
        <v>9240</v>
      </c>
      <c r="C6642" s="118" t="s">
        <v>7163</v>
      </c>
      <c r="D6642" s="118" t="s">
        <v>7163</v>
      </c>
      <c r="E6642" s="106">
        <v>5967</v>
      </c>
      <c r="F6642" s="118" t="s">
        <v>12105</v>
      </c>
      <c r="G6642" s="118" t="s">
        <v>7164</v>
      </c>
      <c r="H6642" s="118" t="s">
        <v>12236</v>
      </c>
      <c r="I6642" s="118" t="s">
        <v>151</v>
      </c>
      <c r="J6642" s="118" t="s">
        <v>151</v>
      </c>
      <c r="K6642" s="118" t="s">
        <v>151</v>
      </c>
      <c r="L6642" s="118" t="s">
        <v>151</v>
      </c>
      <c r="M6642" s="118" t="s">
        <v>151</v>
      </c>
      <c r="O6642" s="118" t="s">
        <v>3899</v>
      </c>
      <c r="R6642" s="31" t="s">
        <v>6318</v>
      </c>
      <c r="S6642" s="118" t="e">
        <v>#N/A</v>
      </c>
      <c r="T6642" s="118" t="e">
        <v>#N/A</v>
      </c>
      <c r="V6642" s="88">
        <v>44210</v>
      </c>
    </row>
    <row r="6643" spans="1:22" s="118" customFormat="1" x14ac:dyDescent="0.25">
      <c r="A6643" s="118" t="s">
        <v>12406</v>
      </c>
      <c r="B6643" s="118" t="s">
        <v>9240</v>
      </c>
      <c r="C6643" s="118" t="s">
        <v>7163</v>
      </c>
      <c r="D6643" s="118" t="s">
        <v>7163</v>
      </c>
      <c r="E6643" s="106">
        <v>5967</v>
      </c>
      <c r="F6643" s="118" t="s">
        <v>12105</v>
      </c>
      <c r="G6643" s="118" t="s">
        <v>7164</v>
      </c>
      <c r="H6643" s="118" t="s">
        <v>12236</v>
      </c>
      <c r="I6643" s="118" t="s">
        <v>151</v>
      </c>
      <c r="J6643" s="118" t="s">
        <v>151</v>
      </c>
      <c r="K6643" s="118" t="s">
        <v>151</v>
      </c>
      <c r="L6643" s="118" t="s">
        <v>151</v>
      </c>
      <c r="M6643" s="118" t="s">
        <v>151</v>
      </c>
      <c r="O6643" s="118" t="s">
        <v>3899</v>
      </c>
      <c r="R6643" s="31" t="s">
        <v>6318</v>
      </c>
      <c r="S6643" s="118" t="e">
        <v>#N/A</v>
      </c>
      <c r="T6643" s="118" t="e">
        <v>#N/A</v>
      </c>
      <c r="V6643" s="88">
        <v>44210</v>
      </c>
    </row>
    <row r="6644" spans="1:22" s="118" customFormat="1" x14ac:dyDescent="0.25">
      <c r="A6644" s="118" t="s">
        <v>12407</v>
      </c>
      <c r="B6644" s="118" t="s">
        <v>9240</v>
      </c>
      <c r="C6644" s="118" t="s">
        <v>7163</v>
      </c>
      <c r="D6644" s="118" t="s">
        <v>7163</v>
      </c>
      <c r="E6644" s="106">
        <v>5967</v>
      </c>
      <c r="F6644" s="118" t="s">
        <v>12105</v>
      </c>
      <c r="G6644" s="118" t="s">
        <v>7164</v>
      </c>
      <c r="H6644" s="118" t="s">
        <v>12236</v>
      </c>
      <c r="I6644" s="118" t="s">
        <v>151</v>
      </c>
      <c r="J6644" s="118" t="s">
        <v>151</v>
      </c>
      <c r="K6644" s="118" t="s">
        <v>151</v>
      </c>
      <c r="L6644" s="118" t="s">
        <v>151</v>
      </c>
      <c r="M6644" s="118" t="s">
        <v>151</v>
      </c>
      <c r="O6644" s="118" t="s">
        <v>3899</v>
      </c>
      <c r="R6644" s="31" t="s">
        <v>6318</v>
      </c>
      <c r="S6644" s="118" t="e">
        <v>#N/A</v>
      </c>
      <c r="T6644" s="118" t="e">
        <v>#N/A</v>
      </c>
      <c r="V6644" s="88">
        <v>44210</v>
      </c>
    </row>
    <row r="6645" spans="1:22" s="118" customFormat="1" x14ac:dyDescent="0.25">
      <c r="A6645" s="118" t="s">
        <v>12408</v>
      </c>
      <c r="B6645" s="118" t="s">
        <v>9240</v>
      </c>
      <c r="C6645" s="118" t="s">
        <v>7163</v>
      </c>
      <c r="D6645" s="118" t="s">
        <v>7163</v>
      </c>
      <c r="E6645" s="106">
        <v>5967</v>
      </c>
      <c r="F6645" s="118" t="s">
        <v>12105</v>
      </c>
      <c r="G6645" s="118" t="s">
        <v>7164</v>
      </c>
      <c r="H6645" s="118" t="s">
        <v>12236</v>
      </c>
      <c r="I6645" s="118" t="s">
        <v>151</v>
      </c>
      <c r="J6645" s="118" t="s">
        <v>151</v>
      </c>
      <c r="K6645" s="118" t="s">
        <v>151</v>
      </c>
      <c r="L6645" s="118" t="s">
        <v>151</v>
      </c>
      <c r="M6645" s="118" t="s">
        <v>151</v>
      </c>
      <c r="O6645" s="118" t="s">
        <v>3899</v>
      </c>
      <c r="R6645" s="31" t="s">
        <v>6318</v>
      </c>
      <c r="S6645" s="118" t="e">
        <v>#N/A</v>
      </c>
      <c r="T6645" s="118" t="e">
        <v>#N/A</v>
      </c>
      <c r="V6645" s="88">
        <v>44210</v>
      </c>
    </row>
    <row r="6646" spans="1:22" s="118" customFormat="1" x14ac:dyDescent="0.25">
      <c r="A6646" s="118" t="s">
        <v>12409</v>
      </c>
      <c r="B6646" s="118" t="s">
        <v>9240</v>
      </c>
      <c r="C6646" s="118" t="s">
        <v>7163</v>
      </c>
      <c r="D6646" s="118" t="s">
        <v>7163</v>
      </c>
      <c r="E6646" s="106">
        <v>5967</v>
      </c>
      <c r="F6646" s="118" t="s">
        <v>12105</v>
      </c>
      <c r="G6646" s="118" t="s">
        <v>7164</v>
      </c>
      <c r="H6646" s="118" t="s">
        <v>12236</v>
      </c>
      <c r="I6646" s="118" t="s">
        <v>151</v>
      </c>
      <c r="J6646" s="118" t="s">
        <v>151</v>
      </c>
      <c r="K6646" s="118" t="s">
        <v>151</v>
      </c>
      <c r="L6646" s="118" t="s">
        <v>151</v>
      </c>
      <c r="M6646" s="118" t="s">
        <v>151</v>
      </c>
      <c r="O6646" s="118" t="s">
        <v>3899</v>
      </c>
      <c r="R6646" s="31" t="s">
        <v>6318</v>
      </c>
      <c r="S6646" s="118" t="e">
        <v>#N/A</v>
      </c>
      <c r="T6646" s="118" t="e">
        <v>#N/A</v>
      </c>
      <c r="V6646" s="88">
        <v>44210</v>
      </c>
    </row>
    <row r="6647" spans="1:22" s="118" customFormat="1" x14ac:dyDescent="0.25">
      <c r="A6647" s="118" t="s">
        <v>12410</v>
      </c>
      <c r="B6647" s="118" t="s">
        <v>9240</v>
      </c>
      <c r="C6647" s="118" t="s">
        <v>7163</v>
      </c>
      <c r="D6647" s="118" t="s">
        <v>7163</v>
      </c>
      <c r="E6647" s="106">
        <v>5967</v>
      </c>
      <c r="F6647" s="118" t="s">
        <v>12105</v>
      </c>
      <c r="G6647" s="118" t="s">
        <v>7164</v>
      </c>
      <c r="H6647" s="118" t="s">
        <v>12236</v>
      </c>
      <c r="I6647" s="118" t="s">
        <v>151</v>
      </c>
      <c r="J6647" s="118" t="s">
        <v>151</v>
      </c>
      <c r="K6647" s="118" t="s">
        <v>151</v>
      </c>
      <c r="L6647" s="118" t="s">
        <v>151</v>
      </c>
      <c r="M6647" s="118" t="s">
        <v>151</v>
      </c>
      <c r="O6647" s="118" t="s">
        <v>3899</v>
      </c>
      <c r="R6647" s="31" t="s">
        <v>6318</v>
      </c>
      <c r="S6647" s="118" t="e">
        <v>#N/A</v>
      </c>
      <c r="T6647" s="118" t="e">
        <v>#N/A</v>
      </c>
      <c r="V6647" s="88">
        <v>44210</v>
      </c>
    </row>
    <row r="6648" spans="1:22" s="118" customFormat="1" x14ac:dyDescent="0.25">
      <c r="A6648" s="118" t="s">
        <v>12411</v>
      </c>
      <c r="B6648" s="118" t="s">
        <v>9240</v>
      </c>
      <c r="C6648" s="118" t="s">
        <v>7163</v>
      </c>
      <c r="D6648" s="118" t="s">
        <v>7163</v>
      </c>
      <c r="E6648" s="106">
        <v>5967</v>
      </c>
      <c r="F6648" s="118" t="s">
        <v>12105</v>
      </c>
      <c r="G6648" s="118" t="s">
        <v>7164</v>
      </c>
      <c r="H6648" s="118" t="s">
        <v>12236</v>
      </c>
      <c r="I6648" s="118" t="s">
        <v>151</v>
      </c>
      <c r="J6648" s="118" t="s">
        <v>151</v>
      </c>
      <c r="K6648" s="118" t="s">
        <v>151</v>
      </c>
      <c r="L6648" s="118" t="s">
        <v>151</v>
      </c>
      <c r="M6648" s="118" t="s">
        <v>151</v>
      </c>
      <c r="O6648" s="118" t="s">
        <v>3899</v>
      </c>
      <c r="R6648" s="31" t="s">
        <v>6318</v>
      </c>
      <c r="S6648" s="118" t="e">
        <v>#N/A</v>
      </c>
      <c r="T6648" s="118" t="e">
        <v>#N/A</v>
      </c>
      <c r="V6648" s="88">
        <v>44210</v>
      </c>
    </row>
    <row r="6649" spans="1:22" s="118" customFormat="1" x14ac:dyDescent="0.25">
      <c r="A6649" s="118" t="s">
        <v>12412</v>
      </c>
      <c r="B6649" s="118" t="s">
        <v>9240</v>
      </c>
      <c r="C6649" s="118" t="s">
        <v>7163</v>
      </c>
      <c r="D6649" s="118" t="s">
        <v>7163</v>
      </c>
      <c r="E6649" s="106">
        <v>5967</v>
      </c>
      <c r="F6649" s="118" t="s">
        <v>12105</v>
      </c>
      <c r="G6649" s="118" t="s">
        <v>7164</v>
      </c>
      <c r="H6649" s="118" t="s">
        <v>12236</v>
      </c>
      <c r="I6649" s="118" t="s">
        <v>151</v>
      </c>
      <c r="J6649" s="118" t="s">
        <v>151</v>
      </c>
      <c r="K6649" s="118" t="s">
        <v>151</v>
      </c>
      <c r="L6649" s="118" t="s">
        <v>151</v>
      </c>
      <c r="M6649" s="118" t="s">
        <v>151</v>
      </c>
      <c r="O6649" s="118" t="s">
        <v>3899</v>
      </c>
      <c r="R6649" s="31" t="s">
        <v>6318</v>
      </c>
      <c r="S6649" s="118" t="e">
        <v>#N/A</v>
      </c>
      <c r="T6649" s="118" t="e">
        <v>#N/A</v>
      </c>
      <c r="V6649" s="88">
        <v>44210</v>
      </c>
    </row>
    <row r="6650" spans="1:22" s="118" customFormat="1" x14ac:dyDescent="0.25">
      <c r="A6650" s="118" t="s">
        <v>12413</v>
      </c>
      <c r="B6650" s="118" t="s">
        <v>9240</v>
      </c>
      <c r="C6650" s="118" t="s">
        <v>7163</v>
      </c>
      <c r="D6650" s="118" t="s">
        <v>7163</v>
      </c>
      <c r="E6650" s="106">
        <v>5967</v>
      </c>
      <c r="F6650" s="118" t="s">
        <v>12105</v>
      </c>
      <c r="G6650" s="118" t="s">
        <v>7164</v>
      </c>
      <c r="H6650" s="118" t="s">
        <v>12236</v>
      </c>
      <c r="I6650" s="118" t="s">
        <v>151</v>
      </c>
      <c r="J6650" s="118" t="s">
        <v>151</v>
      </c>
      <c r="K6650" s="118" t="s">
        <v>151</v>
      </c>
      <c r="L6650" s="118" t="s">
        <v>151</v>
      </c>
      <c r="M6650" s="118" t="s">
        <v>151</v>
      </c>
      <c r="O6650" s="118" t="s">
        <v>3899</v>
      </c>
      <c r="R6650" s="31" t="s">
        <v>6318</v>
      </c>
      <c r="S6650" s="118" t="e">
        <v>#N/A</v>
      </c>
      <c r="T6650" s="118" t="e">
        <v>#N/A</v>
      </c>
      <c r="V6650" s="88">
        <v>44210</v>
      </c>
    </row>
    <row r="6651" spans="1:22" s="118" customFormat="1" x14ac:dyDescent="0.25">
      <c r="A6651" s="118" t="s">
        <v>12414</v>
      </c>
      <c r="B6651" s="118" t="s">
        <v>9240</v>
      </c>
      <c r="C6651" s="118" t="s">
        <v>7163</v>
      </c>
      <c r="D6651" s="118" t="s">
        <v>7163</v>
      </c>
      <c r="E6651" s="106">
        <v>5967</v>
      </c>
      <c r="F6651" s="118" t="s">
        <v>12105</v>
      </c>
      <c r="G6651" s="118" t="s">
        <v>7164</v>
      </c>
      <c r="H6651" s="118" t="s">
        <v>12236</v>
      </c>
      <c r="I6651" s="118" t="s">
        <v>151</v>
      </c>
      <c r="J6651" s="118" t="s">
        <v>151</v>
      </c>
      <c r="K6651" s="118" t="s">
        <v>151</v>
      </c>
      <c r="L6651" s="118" t="s">
        <v>151</v>
      </c>
      <c r="M6651" s="118" t="s">
        <v>151</v>
      </c>
      <c r="O6651" s="118" t="s">
        <v>3899</v>
      </c>
      <c r="R6651" s="31" t="s">
        <v>6318</v>
      </c>
      <c r="S6651" s="118" t="e">
        <v>#N/A</v>
      </c>
      <c r="T6651" s="118" t="e">
        <v>#N/A</v>
      </c>
      <c r="V6651" s="88">
        <v>44210</v>
      </c>
    </row>
    <row r="6652" spans="1:22" s="118" customFormat="1" x14ac:dyDescent="0.25">
      <c r="A6652" s="118" t="s">
        <v>12415</v>
      </c>
      <c r="B6652" s="118" t="s">
        <v>9240</v>
      </c>
      <c r="C6652" s="118" t="s">
        <v>7163</v>
      </c>
      <c r="D6652" s="118" t="s">
        <v>7163</v>
      </c>
      <c r="E6652" s="106">
        <v>5967</v>
      </c>
      <c r="F6652" s="118" t="s">
        <v>12105</v>
      </c>
      <c r="G6652" s="118" t="s">
        <v>7164</v>
      </c>
      <c r="H6652" s="118" t="s">
        <v>12236</v>
      </c>
      <c r="I6652" s="118" t="s">
        <v>151</v>
      </c>
      <c r="J6652" s="118" t="s">
        <v>151</v>
      </c>
      <c r="K6652" s="118" t="s">
        <v>151</v>
      </c>
      <c r="L6652" s="118" t="s">
        <v>151</v>
      </c>
      <c r="M6652" s="118" t="s">
        <v>151</v>
      </c>
      <c r="O6652" s="118" t="s">
        <v>3899</v>
      </c>
      <c r="R6652" s="31" t="s">
        <v>6318</v>
      </c>
      <c r="S6652" s="118" t="e">
        <v>#N/A</v>
      </c>
      <c r="T6652" s="118" t="e">
        <v>#N/A</v>
      </c>
      <c r="V6652" s="88">
        <v>44210</v>
      </c>
    </row>
    <row r="6653" spans="1:22" s="118" customFormat="1" x14ac:dyDescent="0.25">
      <c r="A6653" s="118" t="s">
        <v>12416</v>
      </c>
      <c r="B6653" s="118" t="s">
        <v>9240</v>
      </c>
      <c r="C6653" s="118" t="s">
        <v>7163</v>
      </c>
      <c r="D6653" s="118" t="s">
        <v>7163</v>
      </c>
      <c r="E6653" s="106">
        <v>5967</v>
      </c>
      <c r="F6653" s="118" t="s">
        <v>12105</v>
      </c>
      <c r="G6653" s="118" t="s">
        <v>7164</v>
      </c>
      <c r="H6653" s="118" t="s">
        <v>12236</v>
      </c>
      <c r="I6653" s="118" t="s">
        <v>151</v>
      </c>
      <c r="J6653" s="118" t="s">
        <v>151</v>
      </c>
      <c r="K6653" s="118" t="s">
        <v>151</v>
      </c>
      <c r="L6653" s="118" t="s">
        <v>151</v>
      </c>
      <c r="M6653" s="118" t="s">
        <v>151</v>
      </c>
      <c r="O6653" s="118" t="s">
        <v>3899</v>
      </c>
      <c r="R6653" s="31" t="s">
        <v>6318</v>
      </c>
      <c r="S6653" s="118" t="e">
        <v>#N/A</v>
      </c>
      <c r="T6653" s="118" t="e">
        <v>#N/A</v>
      </c>
      <c r="V6653" s="88">
        <v>44210</v>
      </c>
    </row>
    <row r="6654" spans="1:22" s="118" customFormat="1" x14ac:dyDescent="0.25">
      <c r="A6654" s="118" t="s">
        <v>12417</v>
      </c>
      <c r="B6654" s="118" t="s">
        <v>9240</v>
      </c>
      <c r="C6654" s="118" t="s">
        <v>7163</v>
      </c>
      <c r="D6654" s="118" t="s">
        <v>7163</v>
      </c>
      <c r="E6654" s="106">
        <v>5967</v>
      </c>
      <c r="F6654" s="118" t="s">
        <v>12105</v>
      </c>
      <c r="G6654" s="118" t="s">
        <v>7164</v>
      </c>
      <c r="H6654" s="118" t="s">
        <v>12236</v>
      </c>
      <c r="I6654" s="118" t="s">
        <v>151</v>
      </c>
      <c r="J6654" s="118" t="s">
        <v>151</v>
      </c>
      <c r="K6654" s="118" t="s">
        <v>151</v>
      </c>
      <c r="L6654" s="118" t="s">
        <v>151</v>
      </c>
      <c r="M6654" s="118" t="s">
        <v>151</v>
      </c>
      <c r="O6654" s="118" t="s">
        <v>3899</v>
      </c>
      <c r="R6654" s="31" t="s">
        <v>6318</v>
      </c>
      <c r="S6654" s="118" t="e">
        <v>#N/A</v>
      </c>
      <c r="T6654" s="118" t="e">
        <v>#N/A</v>
      </c>
      <c r="V6654" s="88">
        <v>44210</v>
      </c>
    </row>
    <row r="6655" spans="1:22" s="118" customFormat="1" x14ac:dyDescent="0.25">
      <c r="A6655" s="118" t="s">
        <v>12418</v>
      </c>
      <c r="B6655" s="118" t="s">
        <v>9240</v>
      </c>
      <c r="C6655" s="118" t="s">
        <v>7163</v>
      </c>
      <c r="D6655" s="118" t="s">
        <v>7163</v>
      </c>
      <c r="E6655" s="106">
        <v>5967</v>
      </c>
      <c r="F6655" s="118" t="s">
        <v>12105</v>
      </c>
      <c r="G6655" s="118" t="s">
        <v>7164</v>
      </c>
      <c r="H6655" s="118" t="s">
        <v>12236</v>
      </c>
      <c r="I6655" s="118" t="s">
        <v>151</v>
      </c>
      <c r="J6655" s="118" t="s">
        <v>151</v>
      </c>
      <c r="K6655" s="118" t="s">
        <v>151</v>
      </c>
      <c r="L6655" s="118" t="s">
        <v>151</v>
      </c>
      <c r="M6655" s="118" t="s">
        <v>151</v>
      </c>
      <c r="O6655" s="118" t="s">
        <v>3899</v>
      </c>
      <c r="R6655" s="31" t="s">
        <v>6318</v>
      </c>
      <c r="S6655" s="118" t="e">
        <v>#N/A</v>
      </c>
      <c r="T6655" s="118" t="e">
        <v>#N/A</v>
      </c>
      <c r="V6655" s="88">
        <v>44210</v>
      </c>
    </row>
    <row r="6656" spans="1:22" s="118" customFormat="1" x14ac:dyDescent="0.25">
      <c r="A6656" s="118" t="s">
        <v>12419</v>
      </c>
      <c r="B6656" s="118" t="s">
        <v>9240</v>
      </c>
      <c r="C6656" s="118" t="s">
        <v>7163</v>
      </c>
      <c r="D6656" s="118" t="s">
        <v>7163</v>
      </c>
      <c r="E6656" s="106">
        <v>5967</v>
      </c>
      <c r="F6656" s="118" t="s">
        <v>12105</v>
      </c>
      <c r="G6656" s="118" t="s">
        <v>7164</v>
      </c>
      <c r="H6656" s="118" t="s">
        <v>12236</v>
      </c>
      <c r="I6656" s="118" t="s">
        <v>151</v>
      </c>
      <c r="J6656" s="118" t="s">
        <v>151</v>
      </c>
      <c r="K6656" s="118" t="s">
        <v>151</v>
      </c>
      <c r="L6656" s="118" t="s">
        <v>151</v>
      </c>
      <c r="M6656" s="118" t="s">
        <v>151</v>
      </c>
      <c r="O6656" s="118" t="s">
        <v>3899</v>
      </c>
      <c r="R6656" s="31" t="s">
        <v>6318</v>
      </c>
      <c r="S6656" s="118" t="e">
        <v>#N/A</v>
      </c>
      <c r="T6656" s="118" t="e">
        <v>#N/A</v>
      </c>
      <c r="V6656" s="88">
        <v>44210</v>
      </c>
    </row>
    <row r="6657" spans="1:22" s="118" customFormat="1" x14ac:dyDescent="0.25">
      <c r="A6657" s="118" t="s">
        <v>12420</v>
      </c>
      <c r="B6657" s="118" t="s">
        <v>9240</v>
      </c>
      <c r="C6657" s="118" t="s">
        <v>7163</v>
      </c>
      <c r="D6657" s="118" t="s">
        <v>7163</v>
      </c>
      <c r="E6657" s="106">
        <v>5967</v>
      </c>
      <c r="F6657" s="118" t="s">
        <v>12105</v>
      </c>
      <c r="G6657" s="118" t="s">
        <v>7164</v>
      </c>
      <c r="H6657" s="118" t="s">
        <v>12236</v>
      </c>
      <c r="I6657" s="118" t="s">
        <v>151</v>
      </c>
      <c r="J6657" s="118" t="s">
        <v>151</v>
      </c>
      <c r="K6657" s="118" t="s">
        <v>151</v>
      </c>
      <c r="L6657" s="118" t="s">
        <v>151</v>
      </c>
      <c r="M6657" s="118" t="s">
        <v>151</v>
      </c>
      <c r="O6657" s="118" t="s">
        <v>3899</v>
      </c>
      <c r="R6657" s="31" t="s">
        <v>6318</v>
      </c>
      <c r="S6657" s="118" t="e">
        <v>#N/A</v>
      </c>
      <c r="T6657" s="118" t="e">
        <v>#N/A</v>
      </c>
      <c r="V6657" s="88">
        <v>44210</v>
      </c>
    </row>
    <row r="6658" spans="1:22" s="118" customFormat="1" x14ac:dyDescent="0.25">
      <c r="A6658" s="118" t="s">
        <v>12421</v>
      </c>
      <c r="B6658" s="118" t="s">
        <v>9240</v>
      </c>
      <c r="C6658" s="118" t="s">
        <v>7163</v>
      </c>
      <c r="D6658" s="118" t="s">
        <v>7163</v>
      </c>
      <c r="E6658" s="106">
        <v>5967</v>
      </c>
      <c r="F6658" s="118" t="s">
        <v>12105</v>
      </c>
      <c r="G6658" s="118" t="s">
        <v>7164</v>
      </c>
      <c r="H6658" s="118" t="s">
        <v>12236</v>
      </c>
      <c r="I6658" s="118" t="s">
        <v>151</v>
      </c>
      <c r="J6658" s="118" t="s">
        <v>151</v>
      </c>
      <c r="K6658" s="118" t="s">
        <v>151</v>
      </c>
      <c r="L6658" s="118" t="s">
        <v>151</v>
      </c>
      <c r="M6658" s="118" t="s">
        <v>151</v>
      </c>
      <c r="O6658" s="118" t="s">
        <v>3899</v>
      </c>
      <c r="R6658" s="31" t="s">
        <v>6318</v>
      </c>
      <c r="S6658" s="118" t="e">
        <v>#N/A</v>
      </c>
      <c r="T6658" s="118" t="e">
        <v>#N/A</v>
      </c>
      <c r="V6658" s="88">
        <v>44210</v>
      </c>
    </row>
    <row r="6659" spans="1:22" s="118" customFormat="1" x14ac:dyDescent="0.25">
      <c r="A6659" s="118" t="s">
        <v>12422</v>
      </c>
      <c r="B6659" s="118" t="s">
        <v>9240</v>
      </c>
      <c r="C6659" s="118" t="s">
        <v>7163</v>
      </c>
      <c r="D6659" s="118" t="s">
        <v>7163</v>
      </c>
      <c r="E6659" s="106">
        <v>5967</v>
      </c>
      <c r="F6659" s="118" t="s">
        <v>12105</v>
      </c>
      <c r="G6659" s="118" t="s">
        <v>7164</v>
      </c>
      <c r="H6659" s="118" t="s">
        <v>12236</v>
      </c>
      <c r="I6659" s="118" t="s">
        <v>151</v>
      </c>
      <c r="J6659" s="118" t="s">
        <v>151</v>
      </c>
      <c r="K6659" s="118" t="s">
        <v>151</v>
      </c>
      <c r="L6659" s="118" t="s">
        <v>151</v>
      </c>
      <c r="M6659" s="118" t="s">
        <v>151</v>
      </c>
      <c r="O6659" s="118" t="s">
        <v>3899</v>
      </c>
      <c r="R6659" s="31" t="s">
        <v>6318</v>
      </c>
      <c r="S6659" s="118" t="e">
        <v>#N/A</v>
      </c>
      <c r="T6659" s="118" t="e">
        <v>#N/A</v>
      </c>
      <c r="V6659" s="88">
        <v>44210</v>
      </c>
    </row>
    <row r="6660" spans="1:22" s="91" customFormat="1" x14ac:dyDescent="0.25">
      <c r="A6660" s="91" t="s">
        <v>12423</v>
      </c>
      <c r="B6660" s="91" t="s">
        <v>9240</v>
      </c>
      <c r="C6660" s="91" t="s">
        <v>7163</v>
      </c>
      <c r="D6660" s="91" t="s">
        <v>7163</v>
      </c>
      <c r="E6660" s="87">
        <v>5967</v>
      </c>
      <c r="F6660" s="91" t="s">
        <v>12105</v>
      </c>
      <c r="G6660" s="91" t="s">
        <v>7164</v>
      </c>
      <c r="H6660" s="91" t="s">
        <v>12236</v>
      </c>
      <c r="I6660" s="91" t="s">
        <v>151</v>
      </c>
      <c r="J6660" s="91" t="s">
        <v>151</v>
      </c>
      <c r="K6660" s="91" t="s">
        <v>151</v>
      </c>
      <c r="L6660" s="91" t="s">
        <v>151</v>
      </c>
      <c r="M6660" s="91" t="s">
        <v>151</v>
      </c>
      <c r="O6660" s="91" t="s">
        <v>3899</v>
      </c>
      <c r="R6660" s="86" t="s">
        <v>6318</v>
      </c>
      <c r="S6660" s="91" t="e">
        <v>#N/A</v>
      </c>
      <c r="T6660" s="91" t="e">
        <v>#N/A</v>
      </c>
      <c r="V6660" s="94">
        <v>44210</v>
      </c>
    </row>
    <row r="6661" spans="1:22" s="118" customFormat="1" x14ac:dyDescent="0.25">
      <c r="A6661" s="118" t="s">
        <v>12424</v>
      </c>
      <c r="B6661" s="118" t="s">
        <v>9240</v>
      </c>
      <c r="C6661" s="118" t="s">
        <v>7163</v>
      </c>
      <c r="D6661" s="118" t="s">
        <v>7163</v>
      </c>
      <c r="E6661" s="106">
        <v>5967</v>
      </c>
      <c r="F6661" s="118" t="s">
        <v>12105</v>
      </c>
      <c r="G6661" s="118" t="s">
        <v>7164</v>
      </c>
      <c r="H6661" s="118" t="s">
        <v>12236</v>
      </c>
      <c r="I6661" s="118" t="s">
        <v>151</v>
      </c>
      <c r="J6661" s="118" t="s">
        <v>151</v>
      </c>
      <c r="K6661" s="118" t="s">
        <v>151</v>
      </c>
      <c r="L6661" s="118" t="s">
        <v>151</v>
      </c>
      <c r="M6661" s="118" t="s">
        <v>151</v>
      </c>
      <c r="O6661" s="118" t="s">
        <v>3899</v>
      </c>
      <c r="R6661" s="31" t="s">
        <v>6318</v>
      </c>
      <c r="S6661" s="118" t="e">
        <v>#N/A</v>
      </c>
      <c r="T6661" s="118" t="e">
        <v>#N/A</v>
      </c>
      <c r="V6661" s="88">
        <v>44210</v>
      </c>
    </row>
    <row r="6662" spans="1:22" s="118" customFormat="1" x14ac:dyDescent="0.25">
      <c r="A6662" s="118" t="s">
        <v>12425</v>
      </c>
      <c r="B6662" s="118" t="s">
        <v>9240</v>
      </c>
      <c r="C6662" s="118" t="s">
        <v>7163</v>
      </c>
      <c r="D6662" s="118" t="s">
        <v>7163</v>
      </c>
      <c r="E6662" s="106">
        <v>5967</v>
      </c>
      <c r="F6662" s="118" t="s">
        <v>12105</v>
      </c>
      <c r="G6662" s="118" t="s">
        <v>7164</v>
      </c>
      <c r="H6662" s="118" t="s">
        <v>12236</v>
      </c>
      <c r="I6662" s="118" t="s">
        <v>151</v>
      </c>
      <c r="J6662" s="118" t="s">
        <v>151</v>
      </c>
      <c r="K6662" s="118" t="s">
        <v>151</v>
      </c>
      <c r="L6662" s="118" t="s">
        <v>151</v>
      </c>
      <c r="M6662" s="118" t="s">
        <v>151</v>
      </c>
      <c r="O6662" s="118" t="s">
        <v>3899</v>
      </c>
      <c r="R6662" s="31" t="s">
        <v>6318</v>
      </c>
      <c r="S6662" s="118" t="e">
        <v>#N/A</v>
      </c>
      <c r="T6662" s="118" t="e">
        <v>#N/A</v>
      </c>
      <c r="V6662" s="88">
        <v>44210</v>
      </c>
    </row>
    <row r="6663" spans="1:22" s="118" customFormat="1" x14ac:dyDescent="0.25">
      <c r="A6663" s="118" t="s">
        <v>12426</v>
      </c>
      <c r="B6663" s="118" t="s">
        <v>9240</v>
      </c>
      <c r="C6663" s="118" t="s">
        <v>7163</v>
      </c>
      <c r="D6663" s="118" t="s">
        <v>7163</v>
      </c>
      <c r="E6663" s="106">
        <v>5967</v>
      </c>
      <c r="F6663" s="118" t="s">
        <v>12105</v>
      </c>
      <c r="G6663" s="118" t="s">
        <v>7164</v>
      </c>
      <c r="H6663" s="118" t="s">
        <v>12236</v>
      </c>
      <c r="I6663" s="118" t="s">
        <v>151</v>
      </c>
      <c r="J6663" s="118" t="s">
        <v>151</v>
      </c>
      <c r="K6663" s="118" t="s">
        <v>151</v>
      </c>
      <c r="L6663" s="118" t="s">
        <v>151</v>
      </c>
      <c r="M6663" s="118" t="s">
        <v>151</v>
      </c>
      <c r="O6663" s="118" t="s">
        <v>3899</v>
      </c>
      <c r="R6663" s="31" t="s">
        <v>6318</v>
      </c>
      <c r="S6663" s="118" t="e">
        <v>#N/A</v>
      </c>
      <c r="T6663" s="118" t="e">
        <v>#N/A</v>
      </c>
      <c r="V6663" s="88">
        <v>44210</v>
      </c>
    </row>
    <row r="6664" spans="1:22" s="91" customFormat="1" x14ac:dyDescent="0.25">
      <c r="A6664" s="91" t="s">
        <v>12427</v>
      </c>
      <c r="B6664" s="91" t="s">
        <v>12428</v>
      </c>
      <c r="C6664" s="91" t="s">
        <v>6646</v>
      </c>
      <c r="D6664" s="91" t="s">
        <v>6646</v>
      </c>
      <c r="E6664" s="87">
        <v>5967</v>
      </c>
      <c r="F6664" s="91" t="s">
        <v>6647</v>
      </c>
      <c r="G6664" s="91" t="s">
        <v>12434</v>
      </c>
      <c r="H6664" s="91" t="s">
        <v>12435</v>
      </c>
      <c r="I6664" s="91" t="s">
        <v>151</v>
      </c>
      <c r="J6664" s="91" t="s">
        <v>151</v>
      </c>
      <c r="K6664" s="91" t="s">
        <v>151</v>
      </c>
      <c r="L6664" s="91" t="s">
        <v>151</v>
      </c>
      <c r="M6664" s="91" t="s">
        <v>151</v>
      </c>
      <c r="O6664" s="91" t="s">
        <v>3899</v>
      </c>
      <c r="R6664" s="86" t="s">
        <v>6318</v>
      </c>
      <c r="S6664" s="91" t="e">
        <v>#N/A</v>
      </c>
      <c r="T6664" s="91" t="e">
        <v>#N/A</v>
      </c>
      <c r="V6664" s="94">
        <v>44210</v>
      </c>
    </row>
    <row r="6665" spans="1:22" s="91" customFormat="1" x14ac:dyDescent="0.25">
      <c r="A6665" s="91" t="s">
        <v>12429</v>
      </c>
      <c r="B6665" s="91" t="s">
        <v>12428</v>
      </c>
      <c r="C6665" s="91" t="s">
        <v>6646</v>
      </c>
      <c r="D6665" s="91" t="s">
        <v>6646</v>
      </c>
      <c r="E6665" s="87">
        <v>5967</v>
      </c>
      <c r="F6665" s="91" t="s">
        <v>6647</v>
      </c>
      <c r="G6665" s="91" t="s">
        <v>12434</v>
      </c>
      <c r="H6665" s="91" t="s">
        <v>12435</v>
      </c>
      <c r="I6665" s="91" t="s">
        <v>151</v>
      </c>
      <c r="J6665" s="91" t="s">
        <v>151</v>
      </c>
      <c r="K6665" s="91" t="s">
        <v>151</v>
      </c>
      <c r="L6665" s="91" t="s">
        <v>151</v>
      </c>
      <c r="M6665" s="91" t="s">
        <v>151</v>
      </c>
      <c r="O6665" s="91" t="s">
        <v>3899</v>
      </c>
      <c r="R6665" s="86" t="s">
        <v>6318</v>
      </c>
      <c r="S6665" s="91" t="e">
        <v>#N/A</v>
      </c>
      <c r="T6665" s="91" t="e">
        <v>#N/A</v>
      </c>
      <c r="V6665" s="94">
        <v>44210</v>
      </c>
    </row>
    <row r="6666" spans="1:22" s="91" customFormat="1" x14ac:dyDescent="0.25">
      <c r="A6666" s="91" t="s">
        <v>12430</v>
      </c>
      <c r="B6666" s="91" t="s">
        <v>12428</v>
      </c>
      <c r="C6666" s="91" t="s">
        <v>6646</v>
      </c>
      <c r="D6666" s="91" t="s">
        <v>6646</v>
      </c>
      <c r="E6666" s="87">
        <v>5967</v>
      </c>
      <c r="F6666" s="91" t="s">
        <v>6647</v>
      </c>
      <c r="G6666" s="91" t="s">
        <v>12434</v>
      </c>
      <c r="H6666" s="91" t="s">
        <v>12435</v>
      </c>
      <c r="I6666" s="91" t="s">
        <v>151</v>
      </c>
      <c r="J6666" s="91" t="s">
        <v>151</v>
      </c>
      <c r="K6666" s="91" t="s">
        <v>151</v>
      </c>
      <c r="L6666" s="91" t="s">
        <v>151</v>
      </c>
      <c r="M6666" s="91" t="s">
        <v>151</v>
      </c>
      <c r="O6666" s="91" t="s">
        <v>3899</v>
      </c>
      <c r="R6666" s="86" t="s">
        <v>6318</v>
      </c>
      <c r="S6666" s="91" t="e">
        <v>#N/A</v>
      </c>
      <c r="T6666" s="91" t="e">
        <v>#N/A</v>
      </c>
      <c r="V6666" s="94">
        <v>44210</v>
      </c>
    </row>
    <row r="6667" spans="1:22" s="91" customFormat="1" x14ac:dyDescent="0.25">
      <c r="A6667" s="91" t="s">
        <v>12431</v>
      </c>
      <c r="B6667" s="91" t="s">
        <v>12428</v>
      </c>
      <c r="C6667" s="91" t="s">
        <v>6646</v>
      </c>
      <c r="D6667" s="91" t="s">
        <v>6646</v>
      </c>
      <c r="E6667" s="87">
        <v>5967</v>
      </c>
      <c r="F6667" s="91" t="s">
        <v>6647</v>
      </c>
      <c r="G6667" s="91" t="s">
        <v>12434</v>
      </c>
      <c r="H6667" s="91" t="s">
        <v>12435</v>
      </c>
      <c r="I6667" s="91" t="s">
        <v>151</v>
      </c>
      <c r="J6667" s="91" t="s">
        <v>151</v>
      </c>
      <c r="K6667" s="91" t="s">
        <v>151</v>
      </c>
      <c r="L6667" s="91" t="s">
        <v>151</v>
      </c>
      <c r="M6667" s="91" t="s">
        <v>151</v>
      </c>
      <c r="O6667" s="91" t="s">
        <v>3899</v>
      </c>
      <c r="R6667" s="86" t="s">
        <v>6318</v>
      </c>
      <c r="S6667" s="91" t="e">
        <v>#N/A</v>
      </c>
      <c r="T6667" s="91" t="e">
        <v>#N/A</v>
      </c>
      <c r="V6667" s="94">
        <v>44210</v>
      </c>
    </row>
    <row r="6668" spans="1:22" s="91" customFormat="1" x14ac:dyDescent="0.25">
      <c r="A6668" s="91" t="s">
        <v>12432</v>
      </c>
      <c r="B6668" s="91" t="s">
        <v>12428</v>
      </c>
      <c r="C6668" s="91" t="s">
        <v>6646</v>
      </c>
      <c r="D6668" s="91" t="s">
        <v>6646</v>
      </c>
      <c r="E6668" s="87">
        <v>5967</v>
      </c>
      <c r="F6668" s="91" t="s">
        <v>6647</v>
      </c>
      <c r="G6668" s="91" t="s">
        <v>12434</v>
      </c>
      <c r="H6668" s="91" t="s">
        <v>12435</v>
      </c>
      <c r="I6668" s="91" t="s">
        <v>151</v>
      </c>
      <c r="J6668" s="91" t="s">
        <v>151</v>
      </c>
      <c r="K6668" s="91" t="s">
        <v>151</v>
      </c>
      <c r="L6668" s="91" t="s">
        <v>151</v>
      </c>
      <c r="M6668" s="91" t="s">
        <v>151</v>
      </c>
      <c r="O6668" s="91" t="s">
        <v>3899</v>
      </c>
      <c r="R6668" s="86" t="s">
        <v>6318</v>
      </c>
      <c r="S6668" s="91" t="e">
        <v>#N/A</v>
      </c>
      <c r="T6668" s="91" t="e">
        <v>#N/A</v>
      </c>
      <c r="V6668" s="94">
        <v>44210</v>
      </c>
    </row>
    <row r="6669" spans="1:22" s="91" customFormat="1" x14ac:dyDescent="0.25">
      <c r="A6669" s="91" t="s">
        <v>12433</v>
      </c>
      <c r="B6669" s="91" t="s">
        <v>12428</v>
      </c>
      <c r="C6669" s="91" t="s">
        <v>6646</v>
      </c>
      <c r="D6669" s="91" t="s">
        <v>6646</v>
      </c>
      <c r="E6669" s="87">
        <v>5967</v>
      </c>
      <c r="F6669" s="91" t="s">
        <v>6647</v>
      </c>
      <c r="G6669" s="91" t="s">
        <v>12434</v>
      </c>
      <c r="H6669" s="91" t="s">
        <v>12435</v>
      </c>
      <c r="I6669" s="91" t="s">
        <v>151</v>
      </c>
      <c r="J6669" s="91" t="s">
        <v>151</v>
      </c>
      <c r="K6669" s="91" t="s">
        <v>151</v>
      </c>
      <c r="L6669" s="91" t="s">
        <v>151</v>
      </c>
      <c r="M6669" s="91" t="s">
        <v>151</v>
      </c>
      <c r="O6669" s="91" t="s">
        <v>3899</v>
      </c>
      <c r="R6669" s="86" t="s">
        <v>6318</v>
      </c>
      <c r="S6669" s="91" t="e">
        <v>#N/A</v>
      </c>
      <c r="T6669" s="91" t="e">
        <v>#N/A</v>
      </c>
      <c r="V6669" s="94">
        <v>44210</v>
      </c>
    </row>
    <row r="6670" spans="1:22" s="138" customFormat="1" x14ac:dyDescent="0.25">
      <c r="A6670" s="138" t="s">
        <v>12436</v>
      </c>
      <c r="B6670" s="138" t="s">
        <v>11405</v>
      </c>
      <c r="C6670" s="138" t="s">
        <v>12457</v>
      </c>
      <c r="D6670" s="138" t="s">
        <v>12457</v>
      </c>
      <c r="E6670" s="106">
        <v>5967</v>
      </c>
      <c r="F6670" s="138" t="s">
        <v>11406</v>
      </c>
      <c r="G6670" s="138" t="s">
        <v>12437</v>
      </c>
      <c r="H6670" s="138" t="s">
        <v>12438</v>
      </c>
      <c r="I6670" s="138" t="s">
        <v>151</v>
      </c>
      <c r="J6670" s="138" t="s">
        <v>151</v>
      </c>
      <c r="K6670" s="138" t="s">
        <v>151</v>
      </c>
      <c r="L6670" s="138" t="s">
        <v>151</v>
      </c>
      <c r="M6670" s="138" t="s">
        <v>151</v>
      </c>
      <c r="O6670" s="138" t="s">
        <v>3899</v>
      </c>
      <c r="R6670" s="31" t="s">
        <v>6318</v>
      </c>
      <c r="S6670" s="138" t="e">
        <v>#N/A</v>
      </c>
      <c r="T6670" s="138" t="e">
        <v>#N/A</v>
      </c>
      <c r="V6670" s="88">
        <v>44210</v>
      </c>
    </row>
    <row r="6671" spans="1:22" x14ac:dyDescent="0.25">
      <c r="A6671" t="s">
        <v>12439</v>
      </c>
      <c r="B6671" t="s">
        <v>12442</v>
      </c>
      <c r="C6671" t="s">
        <v>12443</v>
      </c>
      <c r="D6671" s="138" t="s">
        <v>12443</v>
      </c>
      <c r="E6671" s="106">
        <v>7273</v>
      </c>
      <c r="F6671" t="s">
        <v>12444</v>
      </c>
      <c r="G6671" t="s">
        <v>12440</v>
      </c>
      <c r="H6671" t="s">
        <v>12441</v>
      </c>
      <c r="I6671" s="138" t="s">
        <v>151</v>
      </c>
      <c r="J6671" s="138" t="s">
        <v>151</v>
      </c>
      <c r="K6671" s="138" t="s">
        <v>151</v>
      </c>
      <c r="L6671" s="138" t="s">
        <v>4352</v>
      </c>
      <c r="M6671" s="138" t="s">
        <v>151</v>
      </c>
      <c r="O6671" s="138" t="s">
        <v>3899</v>
      </c>
      <c r="R6671" s="31" t="s">
        <v>1747</v>
      </c>
      <c r="S6671" s="138" t="e">
        <v>#N/A</v>
      </c>
      <c r="T6671" s="138" t="e">
        <v>#N/A</v>
      </c>
      <c r="V6671" s="88">
        <v>44211</v>
      </c>
    </row>
    <row r="6672" spans="1:22" x14ac:dyDescent="0.25">
      <c r="A6672" t="s">
        <v>12445</v>
      </c>
      <c r="B6672" t="s">
        <v>12447</v>
      </c>
      <c r="C6672" t="s">
        <v>12448</v>
      </c>
      <c r="D6672" s="138" t="s">
        <v>12448</v>
      </c>
      <c r="E6672" s="106">
        <v>5967</v>
      </c>
      <c r="F6672" t="s">
        <v>12449</v>
      </c>
      <c r="G6672" t="s">
        <v>12446</v>
      </c>
      <c r="H6672" t="s">
        <v>12450</v>
      </c>
      <c r="I6672" t="s">
        <v>151</v>
      </c>
      <c r="J6672" t="s">
        <v>151</v>
      </c>
      <c r="K6672" t="s">
        <v>151</v>
      </c>
      <c r="L6672" t="s">
        <v>151</v>
      </c>
      <c r="M6672" t="s">
        <v>151</v>
      </c>
      <c r="O6672" s="138" t="s">
        <v>3899</v>
      </c>
      <c r="R6672" s="31" t="s">
        <v>1748</v>
      </c>
      <c r="S6672" s="138" t="e">
        <v>#N/A</v>
      </c>
      <c r="T6672" s="138" t="e">
        <v>#N/A</v>
      </c>
      <c r="V6672" s="88">
        <v>44211</v>
      </c>
    </row>
    <row r="6673" spans="1:22" x14ac:dyDescent="0.25">
      <c r="A6673" t="s">
        <v>12451</v>
      </c>
      <c r="B6673" t="s">
        <v>12453</v>
      </c>
      <c r="C6673" t="s">
        <v>12454</v>
      </c>
      <c r="D6673" s="138" t="s">
        <v>12454</v>
      </c>
      <c r="E6673" s="106" t="s">
        <v>9781</v>
      </c>
      <c r="F6673" s="138" t="s">
        <v>12455</v>
      </c>
      <c r="G6673" t="s">
        <v>12452</v>
      </c>
      <c r="H6673" t="s">
        <v>12456</v>
      </c>
      <c r="I6673" t="s">
        <v>151</v>
      </c>
      <c r="J6673" t="s">
        <v>151</v>
      </c>
      <c r="K6673" t="s">
        <v>151</v>
      </c>
      <c r="L6673" s="138" t="s">
        <v>4352</v>
      </c>
      <c r="M6673" t="s">
        <v>151</v>
      </c>
      <c r="O6673" s="138" t="s">
        <v>3899</v>
      </c>
      <c r="R6673" s="31" t="s">
        <v>1747</v>
      </c>
      <c r="S6673" s="138" t="e">
        <v>#N/A</v>
      </c>
      <c r="T6673" s="138" t="e">
        <v>#N/A</v>
      </c>
      <c r="V6673" s="88">
        <v>44215</v>
      </c>
    </row>
    <row r="6674" spans="1:22" x14ac:dyDescent="0.25">
      <c r="A6674" t="s">
        <v>12458</v>
      </c>
      <c r="B6674" t="s">
        <v>12460</v>
      </c>
      <c r="C6674" t="s">
        <v>12461</v>
      </c>
      <c r="D6674" s="138" t="s">
        <v>12461</v>
      </c>
      <c r="E6674" s="106">
        <v>8999</v>
      </c>
      <c r="F6674" s="138" t="s">
        <v>12462</v>
      </c>
      <c r="G6674" s="128" t="s">
        <v>12459</v>
      </c>
      <c r="H6674" t="s">
        <v>4104</v>
      </c>
      <c r="I6674" s="138" t="s">
        <v>151</v>
      </c>
      <c r="J6674" s="138" t="s">
        <v>151</v>
      </c>
      <c r="K6674" s="138" t="s">
        <v>151</v>
      </c>
      <c r="L6674" s="138" t="s">
        <v>4352</v>
      </c>
      <c r="M6674" s="138" t="s">
        <v>151</v>
      </c>
      <c r="O6674" s="138" t="s">
        <v>3899</v>
      </c>
      <c r="R6674" s="31" t="s">
        <v>10680</v>
      </c>
      <c r="S6674" s="138" t="e">
        <v>#N/A</v>
      </c>
      <c r="T6674" s="138" t="e">
        <v>#N/A</v>
      </c>
      <c r="V6674" s="88">
        <v>44215</v>
      </c>
    </row>
    <row r="6675" spans="1:22" x14ac:dyDescent="0.25">
      <c r="A6675" t="s">
        <v>12463</v>
      </c>
      <c r="B6675" t="s">
        <v>12467</v>
      </c>
      <c r="C6675" t="s">
        <v>12465</v>
      </c>
      <c r="D6675" s="138" t="s">
        <v>12465</v>
      </c>
      <c r="E6675" s="106">
        <v>4899</v>
      </c>
      <c r="F6675" t="s">
        <v>12466</v>
      </c>
      <c r="G6675" s="128" t="s">
        <v>12464</v>
      </c>
      <c r="H6675" s="139">
        <v>123456</v>
      </c>
      <c r="I6675" s="138" t="s">
        <v>151</v>
      </c>
      <c r="J6675" s="138" t="s">
        <v>151</v>
      </c>
      <c r="K6675" s="138" t="s">
        <v>151</v>
      </c>
      <c r="L6675" s="138" t="s">
        <v>4352</v>
      </c>
      <c r="M6675" s="138" t="s">
        <v>151</v>
      </c>
      <c r="O6675" s="138" t="s">
        <v>3899</v>
      </c>
      <c r="R6675" s="31" t="s">
        <v>10680</v>
      </c>
      <c r="S6675" s="138" t="e">
        <v>#N/A</v>
      </c>
      <c r="T6675" s="138" t="e">
        <v>#N/A</v>
      </c>
      <c r="V6675" s="88">
        <v>44215</v>
      </c>
    </row>
    <row r="6676" spans="1:22" x14ac:dyDescent="0.25">
      <c r="A6676" t="s">
        <v>12468</v>
      </c>
      <c r="B6676" t="s">
        <v>11935</v>
      </c>
      <c r="C6676" t="s">
        <v>12469</v>
      </c>
      <c r="D6676" s="138" t="s">
        <v>12469</v>
      </c>
      <c r="E6676" s="104">
        <v>5816</v>
      </c>
      <c r="F6676" t="s">
        <v>12470</v>
      </c>
      <c r="G6676" s="128" t="s">
        <v>6447</v>
      </c>
      <c r="H6676" s="138" t="s">
        <v>6448</v>
      </c>
      <c r="I6676" t="s">
        <v>151</v>
      </c>
      <c r="J6676" t="s">
        <v>151</v>
      </c>
      <c r="K6676" t="s">
        <v>151</v>
      </c>
      <c r="L6676" s="138" t="s">
        <v>4352</v>
      </c>
      <c r="M6676" t="s">
        <v>151</v>
      </c>
      <c r="O6676" s="138" t="s">
        <v>3899</v>
      </c>
      <c r="R6676" s="31" t="s">
        <v>1742</v>
      </c>
      <c r="S6676" t="s">
        <v>6380</v>
      </c>
      <c r="T6676" s="138" t="e">
        <v>#N/A</v>
      </c>
      <c r="V6676" s="88">
        <v>44216</v>
      </c>
    </row>
    <row r="6677" spans="1:22" x14ac:dyDescent="0.25">
      <c r="A6677" t="s">
        <v>12471</v>
      </c>
      <c r="B6677" t="s">
        <v>12230</v>
      </c>
      <c r="C6677" t="s">
        <v>12474</v>
      </c>
      <c r="D6677" s="138" t="s">
        <v>12474</v>
      </c>
      <c r="E6677" s="106">
        <v>5967</v>
      </c>
      <c r="F6677" t="s">
        <v>12475</v>
      </c>
      <c r="G6677" s="128" t="s">
        <v>12472</v>
      </c>
      <c r="H6677" t="s">
        <v>12473</v>
      </c>
      <c r="I6677" t="s">
        <v>151</v>
      </c>
      <c r="J6677" t="s">
        <v>151</v>
      </c>
      <c r="K6677" t="s">
        <v>151</v>
      </c>
      <c r="L6677" t="s">
        <v>151</v>
      </c>
      <c r="M6677" t="s">
        <v>151</v>
      </c>
      <c r="O6677" s="138" t="s">
        <v>3899</v>
      </c>
      <c r="R6677" s="31" t="s">
        <v>1742</v>
      </c>
      <c r="S6677" s="138" t="s">
        <v>6380</v>
      </c>
      <c r="T6677" s="138" t="e">
        <v>#N/A</v>
      </c>
      <c r="V6677" s="88">
        <v>44217</v>
      </c>
    </row>
    <row r="6678" spans="1:22" x14ac:dyDescent="0.25">
      <c r="A6678" t="s">
        <v>12481</v>
      </c>
      <c r="B6678" t="s">
        <v>12478</v>
      </c>
      <c r="C6678" t="s">
        <v>12479</v>
      </c>
      <c r="D6678" t="s">
        <v>12479</v>
      </c>
      <c r="E6678" s="106">
        <v>5967</v>
      </c>
      <c r="F6678" t="s">
        <v>12480</v>
      </c>
      <c r="G6678" s="128" t="s">
        <v>12476</v>
      </c>
      <c r="H6678" t="s">
        <v>12477</v>
      </c>
      <c r="I6678" t="s">
        <v>151</v>
      </c>
      <c r="J6678" t="s">
        <v>151</v>
      </c>
      <c r="K6678" t="s">
        <v>151</v>
      </c>
      <c r="L6678" t="s">
        <v>151</v>
      </c>
      <c r="M6678" t="s">
        <v>151</v>
      </c>
      <c r="O6678" s="138" t="s">
        <v>3899</v>
      </c>
      <c r="R6678" s="31" t="s">
        <v>1748</v>
      </c>
      <c r="S6678" s="138" t="e">
        <v>#N/A</v>
      </c>
      <c r="T6678" s="138" t="e">
        <v>#N/A</v>
      </c>
      <c r="V6678" s="88">
        <v>44218</v>
      </c>
    </row>
    <row r="6679" spans="1:22" x14ac:dyDescent="0.25">
      <c r="A6679" t="s">
        <v>12482</v>
      </c>
      <c r="B6679" t="s">
        <v>12485</v>
      </c>
      <c r="C6679" t="s">
        <v>12486</v>
      </c>
      <c r="D6679" s="138" t="s">
        <v>12486</v>
      </c>
      <c r="E6679" s="106">
        <v>7273</v>
      </c>
      <c r="F6679" t="s">
        <v>12487</v>
      </c>
      <c r="G6679" s="128" t="s">
        <v>12483</v>
      </c>
      <c r="H6679" t="s">
        <v>12484</v>
      </c>
      <c r="I6679" t="s">
        <v>151</v>
      </c>
      <c r="J6679" t="s">
        <v>151</v>
      </c>
      <c r="K6679" t="s">
        <v>151</v>
      </c>
      <c r="L6679" t="s">
        <v>4352</v>
      </c>
      <c r="M6679" t="s">
        <v>151</v>
      </c>
      <c r="O6679" s="138" t="s">
        <v>3899</v>
      </c>
      <c r="R6679" s="31" t="s">
        <v>1748</v>
      </c>
      <c r="S6679" s="138" t="e">
        <v>#N/A</v>
      </c>
      <c r="T6679" s="138" t="e">
        <v>#N/A</v>
      </c>
      <c r="V6679" s="88">
        <v>44218</v>
      </c>
    </row>
    <row r="6680" spans="1:22" s="138" customFormat="1" x14ac:dyDescent="0.25">
      <c r="A6680" s="138" t="s">
        <v>12488</v>
      </c>
      <c r="B6680" s="138" t="s">
        <v>12491</v>
      </c>
      <c r="C6680" s="138" t="s">
        <v>12492</v>
      </c>
      <c r="D6680" s="138" t="s">
        <v>12492</v>
      </c>
      <c r="E6680" s="106">
        <v>4899</v>
      </c>
      <c r="F6680" s="138" t="s">
        <v>12490</v>
      </c>
      <c r="G6680" s="128" t="s">
        <v>12489</v>
      </c>
      <c r="H6680" s="138">
        <v>123456</v>
      </c>
      <c r="I6680" s="138" t="s">
        <v>151</v>
      </c>
      <c r="J6680" s="138" t="s">
        <v>151</v>
      </c>
      <c r="K6680" s="138" t="s">
        <v>151</v>
      </c>
      <c r="L6680" s="138" t="s">
        <v>4352</v>
      </c>
      <c r="M6680" s="138" t="s">
        <v>151</v>
      </c>
      <c r="O6680" s="138" t="s">
        <v>3899</v>
      </c>
      <c r="R6680" s="31" t="s">
        <v>10680</v>
      </c>
      <c r="S6680" s="138" t="e">
        <v>#N/A</v>
      </c>
      <c r="T6680" s="138" t="e">
        <v>#N/A</v>
      </c>
      <c r="V6680" s="88">
        <v>44221</v>
      </c>
    </row>
    <row r="6681" spans="1:22" s="138" customFormat="1" x14ac:dyDescent="0.25">
      <c r="A6681" s="138" t="s">
        <v>6572</v>
      </c>
      <c r="B6681" s="138" t="s">
        <v>6573</v>
      </c>
      <c r="C6681" s="138" t="s">
        <v>12493</v>
      </c>
      <c r="D6681" s="138" t="s">
        <v>12493</v>
      </c>
      <c r="E6681" s="106"/>
      <c r="F6681" s="138" t="s">
        <v>12494</v>
      </c>
      <c r="G6681" s="128" t="s">
        <v>4352</v>
      </c>
      <c r="H6681" s="138" t="s">
        <v>4352</v>
      </c>
      <c r="I6681" s="138" t="s">
        <v>151</v>
      </c>
      <c r="J6681" s="138" t="s">
        <v>151</v>
      </c>
      <c r="K6681" s="138" t="s">
        <v>151</v>
      </c>
      <c r="L6681" s="138" t="s">
        <v>4352</v>
      </c>
      <c r="M6681" s="138" t="s">
        <v>151</v>
      </c>
      <c r="O6681" s="138" t="s">
        <v>3898</v>
      </c>
      <c r="R6681" s="31" t="s">
        <v>1748</v>
      </c>
      <c r="S6681" s="138" t="e">
        <v>#N/A</v>
      </c>
      <c r="T6681" s="138" t="e">
        <v>#N/A</v>
      </c>
      <c r="V6681" s="88">
        <v>44221</v>
      </c>
    </row>
    <row r="6682" spans="1:22" s="138" customFormat="1" x14ac:dyDescent="0.25">
      <c r="A6682" s="138" t="s">
        <v>12496</v>
      </c>
      <c r="B6682" s="138" t="s">
        <v>12080</v>
      </c>
      <c r="C6682" s="138" t="s">
        <v>12519</v>
      </c>
      <c r="D6682" s="138" t="s">
        <v>12519</v>
      </c>
      <c r="E6682" s="106">
        <v>5999</v>
      </c>
      <c r="F6682" s="138" t="s">
        <v>12495</v>
      </c>
      <c r="G6682" s="128" t="s">
        <v>4352</v>
      </c>
      <c r="H6682" s="138" t="s">
        <v>4352</v>
      </c>
      <c r="I6682" s="138" t="s">
        <v>151</v>
      </c>
      <c r="J6682" s="138" t="s">
        <v>151</v>
      </c>
      <c r="K6682" s="138" t="s">
        <v>151</v>
      </c>
      <c r="L6682" s="138" t="s">
        <v>4352</v>
      </c>
      <c r="M6682" s="138" t="s">
        <v>151</v>
      </c>
      <c r="O6682" s="138" t="s">
        <v>3899</v>
      </c>
      <c r="R6682" s="31" t="s">
        <v>4533</v>
      </c>
      <c r="S6682" s="138" t="s">
        <v>11051</v>
      </c>
      <c r="T6682" s="138" t="s">
        <v>4534</v>
      </c>
      <c r="V6682" s="88">
        <v>44222</v>
      </c>
    </row>
    <row r="6683" spans="1:22" s="138" customFormat="1" x14ac:dyDescent="0.25">
      <c r="A6683" s="138" t="s">
        <v>12497</v>
      </c>
      <c r="B6683" s="138" t="s">
        <v>1543</v>
      </c>
      <c r="C6683" s="138" t="s">
        <v>1543</v>
      </c>
      <c r="D6683" s="138" t="s">
        <v>1543</v>
      </c>
      <c r="E6683" s="106" t="s">
        <v>1690</v>
      </c>
      <c r="F6683" s="138" t="s">
        <v>1542</v>
      </c>
      <c r="G6683" s="128" t="s">
        <v>6337</v>
      </c>
      <c r="H6683" s="138" t="s">
        <v>12498</v>
      </c>
      <c r="I6683" s="138" t="s">
        <v>151</v>
      </c>
      <c r="J6683" s="138" t="s">
        <v>151</v>
      </c>
      <c r="K6683" s="138" t="s">
        <v>151</v>
      </c>
      <c r="L6683" s="138" t="s">
        <v>151</v>
      </c>
      <c r="M6683" s="138" t="s">
        <v>151</v>
      </c>
      <c r="O6683" s="138" t="s">
        <v>3899</v>
      </c>
      <c r="R6683" s="31" t="e">
        <v>#N/A</v>
      </c>
      <c r="S6683" s="138" t="e">
        <v>#N/A</v>
      </c>
      <c r="T6683" s="138" t="e">
        <v>#N/A</v>
      </c>
      <c r="V6683" s="88">
        <v>44222</v>
      </c>
    </row>
    <row r="6684" spans="1:22" s="138" customFormat="1" x14ac:dyDescent="0.25">
      <c r="A6684" s="138" t="s">
        <v>12499</v>
      </c>
      <c r="B6684" s="138" t="s">
        <v>12500</v>
      </c>
      <c r="C6684" s="138" t="s">
        <v>12501</v>
      </c>
      <c r="D6684" s="138" t="s">
        <v>12501</v>
      </c>
      <c r="E6684" s="106">
        <v>7273</v>
      </c>
      <c r="F6684" s="138" t="s">
        <v>12502</v>
      </c>
      <c r="G6684" s="128" t="s">
        <v>12503</v>
      </c>
      <c r="H6684" s="138" t="s">
        <v>12504</v>
      </c>
      <c r="I6684" s="138" t="s">
        <v>151</v>
      </c>
      <c r="J6684" s="138" t="s">
        <v>151</v>
      </c>
      <c r="K6684" s="138" t="s">
        <v>151</v>
      </c>
      <c r="L6684" s="138" t="s">
        <v>4352</v>
      </c>
      <c r="M6684" s="138" t="s">
        <v>151</v>
      </c>
      <c r="O6684" s="138" t="s">
        <v>3899</v>
      </c>
      <c r="R6684" s="31" t="s">
        <v>1747</v>
      </c>
      <c r="S6684" s="138" t="e">
        <v>#N/A</v>
      </c>
      <c r="T6684" s="138" t="e">
        <v>#N/A</v>
      </c>
      <c r="V6684" s="88">
        <v>43857</v>
      </c>
    </row>
    <row r="6685" spans="1:22" x14ac:dyDescent="0.25">
      <c r="A6685" t="s">
        <v>12505</v>
      </c>
      <c r="B6685" s="138" t="s">
        <v>12508</v>
      </c>
      <c r="C6685" s="138" t="s">
        <v>12509</v>
      </c>
      <c r="D6685" s="138" t="s">
        <v>12509</v>
      </c>
      <c r="E6685" s="106">
        <v>7273</v>
      </c>
      <c r="F6685" s="138" t="s">
        <v>12511</v>
      </c>
      <c r="G6685" s="121" t="s">
        <v>12525</v>
      </c>
      <c r="H6685" s="121" t="s">
        <v>12526</v>
      </c>
      <c r="I6685" s="138" t="s">
        <v>151</v>
      </c>
      <c r="J6685" s="138" t="s">
        <v>151</v>
      </c>
      <c r="K6685" s="138" t="s">
        <v>151</v>
      </c>
      <c r="L6685" s="138" t="s">
        <v>4352</v>
      </c>
      <c r="M6685" s="138" t="s">
        <v>151</v>
      </c>
      <c r="O6685" s="138" t="s">
        <v>3899</v>
      </c>
      <c r="R6685" s="31" t="s">
        <v>1748</v>
      </c>
      <c r="S6685" s="138" t="e">
        <v>#N/A</v>
      </c>
      <c r="T6685" s="138" t="e">
        <v>#N/A</v>
      </c>
      <c r="V6685" s="88">
        <v>43857</v>
      </c>
    </row>
    <row r="6686" spans="1:22" x14ac:dyDescent="0.25">
      <c r="A6686" t="s">
        <v>12514</v>
      </c>
      <c r="B6686" s="138" t="s">
        <v>12506</v>
      </c>
      <c r="C6686" s="138" t="s">
        <v>12507</v>
      </c>
      <c r="D6686" s="138" t="s">
        <v>12507</v>
      </c>
      <c r="E6686" s="106">
        <v>7273</v>
      </c>
      <c r="F6686" s="138" t="s">
        <v>12510</v>
      </c>
      <c r="G6686" s="121" t="s">
        <v>12512</v>
      </c>
      <c r="H6686" s="121" t="s">
        <v>12513</v>
      </c>
      <c r="I6686" s="138" t="s">
        <v>151</v>
      </c>
      <c r="J6686" s="138" t="s">
        <v>151</v>
      </c>
      <c r="K6686" s="138" t="s">
        <v>151</v>
      </c>
      <c r="L6686" s="138" t="s">
        <v>4352</v>
      </c>
      <c r="M6686" s="138" t="s">
        <v>151</v>
      </c>
      <c r="O6686" s="138" t="s">
        <v>3899</v>
      </c>
      <c r="R6686" s="31" t="s">
        <v>1748</v>
      </c>
      <c r="S6686" s="138" t="e">
        <v>#N/A</v>
      </c>
      <c r="T6686" s="138" t="e">
        <v>#N/A</v>
      </c>
      <c r="V6686" s="88">
        <v>43857</v>
      </c>
    </row>
    <row r="6687" spans="1:22" x14ac:dyDescent="0.25">
      <c r="A6687" t="s">
        <v>12515</v>
      </c>
      <c r="B6687" t="s">
        <v>8862</v>
      </c>
      <c r="C6687" t="s">
        <v>12538</v>
      </c>
      <c r="D6687" s="138" t="s">
        <v>12538</v>
      </c>
      <c r="E6687" s="106">
        <v>5967</v>
      </c>
      <c r="F6687" t="s">
        <v>12516</v>
      </c>
      <c r="G6687" s="121" t="s">
        <v>12517</v>
      </c>
      <c r="H6687" s="121" t="s">
        <v>12518</v>
      </c>
      <c r="I6687" s="121" t="s">
        <v>151</v>
      </c>
      <c r="J6687" s="121" t="s">
        <v>151</v>
      </c>
      <c r="K6687" s="121" t="s">
        <v>151</v>
      </c>
      <c r="L6687" s="121" t="s">
        <v>151</v>
      </c>
      <c r="M6687" s="121" t="s">
        <v>151</v>
      </c>
      <c r="O6687" t="s">
        <v>3899</v>
      </c>
      <c r="R6687" s="31" t="s">
        <v>6318</v>
      </c>
      <c r="S6687" s="138" t="e">
        <v>#N/A</v>
      </c>
      <c r="T6687" s="138" t="e">
        <v>#N/A</v>
      </c>
      <c r="V6687" s="88">
        <v>43857</v>
      </c>
    </row>
    <row r="6688" spans="1:22" x14ac:dyDescent="0.25">
      <c r="A6688" t="s">
        <v>12522</v>
      </c>
      <c r="B6688" t="s">
        <v>12387</v>
      </c>
      <c r="C6688" t="s">
        <v>12520</v>
      </c>
      <c r="D6688" s="138" t="s">
        <v>12520</v>
      </c>
      <c r="E6688" s="106" t="s">
        <v>12524</v>
      </c>
      <c r="F6688" t="s">
        <v>12521</v>
      </c>
      <c r="G6688" s="121" t="s">
        <v>6447</v>
      </c>
      <c r="H6688" s="121" t="s">
        <v>6448</v>
      </c>
      <c r="I6688" s="138" t="s">
        <v>151</v>
      </c>
      <c r="J6688" s="138" t="s">
        <v>151</v>
      </c>
      <c r="K6688" s="138" t="s">
        <v>151</v>
      </c>
      <c r="L6688" s="138" t="s">
        <v>4352</v>
      </c>
      <c r="M6688" s="138" t="s">
        <v>151</v>
      </c>
      <c r="O6688" s="138" t="s">
        <v>3899</v>
      </c>
      <c r="R6688" s="31" t="s">
        <v>1742</v>
      </c>
      <c r="S6688" s="138" t="s">
        <v>6380</v>
      </c>
      <c r="T6688" s="138" t="e">
        <v>#N/A</v>
      </c>
      <c r="V6688" s="88">
        <v>43857</v>
      </c>
    </row>
    <row r="6689" spans="1:27" x14ac:dyDescent="0.25">
      <c r="A6689" t="s">
        <v>12530</v>
      </c>
      <c r="B6689" t="s">
        <v>12527</v>
      </c>
      <c r="C6689" t="s">
        <v>12528</v>
      </c>
      <c r="D6689" s="138" t="s">
        <v>12528</v>
      </c>
      <c r="E6689" s="106">
        <v>5967</v>
      </c>
      <c r="F6689" t="s">
        <v>12529</v>
      </c>
      <c r="G6689" s="128" t="s">
        <v>12531</v>
      </c>
      <c r="H6689" s="128" t="s">
        <v>12532</v>
      </c>
      <c r="I6689" s="128" t="s">
        <v>151</v>
      </c>
      <c r="J6689" s="128" t="s">
        <v>151</v>
      </c>
      <c r="K6689" s="128" t="s">
        <v>151</v>
      </c>
      <c r="L6689" s="128" t="s">
        <v>151</v>
      </c>
      <c r="M6689" s="128" t="s">
        <v>151</v>
      </c>
      <c r="O6689" s="138" t="s">
        <v>3899</v>
      </c>
      <c r="R6689" s="31" t="s">
        <v>1748</v>
      </c>
      <c r="S6689" s="138" t="e">
        <v>#N/A</v>
      </c>
      <c r="T6689" s="138" t="e">
        <v>#N/A</v>
      </c>
      <c r="V6689" s="88">
        <v>44225</v>
      </c>
    </row>
    <row r="6690" spans="1:27" s="138" customFormat="1" x14ac:dyDescent="0.25">
      <c r="A6690" s="138" t="s">
        <v>12537</v>
      </c>
      <c r="B6690" s="138" t="s">
        <v>12533</v>
      </c>
      <c r="C6690" s="138" t="s">
        <v>12534</v>
      </c>
      <c r="D6690" s="138" t="s">
        <v>12534</v>
      </c>
      <c r="E6690" s="106" t="s">
        <v>9781</v>
      </c>
      <c r="F6690" s="138" t="s">
        <v>12535</v>
      </c>
      <c r="G6690" s="121" t="s">
        <v>12536</v>
      </c>
      <c r="H6690" s="121" t="s">
        <v>12441</v>
      </c>
      <c r="I6690" s="121" t="s">
        <v>151</v>
      </c>
      <c r="J6690" s="121" t="s">
        <v>151</v>
      </c>
      <c r="K6690" s="121" t="s">
        <v>151</v>
      </c>
      <c r="L6690" s="121" t="s">
        <v>4352</v>
      </c>
      <c r="M6690" s="121" t="s">
        <v>151</v>
      </c>
      <c r="O6690" s="138" t="s">
        <v>3899</v>
      </c>
      <c r="R6690" s="31" t="s">
        <v>1747</v>
      </c>
      <c r="S6690" s="138" t="e">
        <v>#N/A</v>
      </c>
      <c r="T6690" s="138" t="e">
        <v>#N/A</v>
      </c>
      <c r="V6690" s="88">
        <v>44225</v>
      </c>
    </row>
    <row r="6691" spans="1:27" x14ac:dyDescent="0.25">
      <c r="A6691" t="s">
        <v>12541</v>
      </c>
      <c r="B6691" t="s">
        <v>12387</v>
      </c>
      <c r="C6691" t="s">
        <v>12539</v>
      </c>
      <c r="D6691" s="138" t="s">
        <v>12539</v>
      </c>
      <c r="E6691" s="106">
        <v>5815</v>
      </c>
      <c r="F6691" t="s">
        <v>12540</v>
      </c>
      <c r="G6691" s="121" t="s">
        <v>6447</v>
      </c>
      <c r="H6691" s="121" t="s">
        <v>6448</v>
      </c>
      <c r="I6691" s="121" t="s">
        <v>151</v>
      </c>
      <c r="J6691" s="121" t="s">
        <v>151</v>
      </c>
      <c r="K6691" s="121" t="s">
        <v>151</v>
      </c>
      <c r="L6691" s="121" t="s">
        <v>4352</v>
      </c>
      <c r="M6691" s="121" t="s">
        <v>151</v>
      </c>
      <c r="O6691" s="138" t="s">
        <v>3899</v>
      </c>
      <c r="R6691" s="31" t="s">
        <v>1742</v>
      </c>
      <c r="S6691" s="138" t="s">
        <v>6380</v>
      </c>
      <c r="T6691" s="138" t="e">
        <v>#N/A</v>
      </c>
      <c r="V6691" s="88">
        <v>44228</v>
      </c>
    </row>
    <row r="6692" spans="1:27" s="138" customFormat="1" x14ac:dyDescent="0.25">
      <c r="A6692" s="138" t="s">
        <v>12545</v>
      </c>
      <c r="B6692" s="138" t="s">
        <v>12542</v>
      </c>
      <c r="C6692" s="138" t="s">
        <v>12543</v>
      </c>
      <c r="D6692" s="138" t="s">
        <v>12543</v>
      </c>
      <c r="E6692" s="106" t="s">
        <v>9781</v>
      </c>
      <c r="F6692" s="138" t="s">
        <v>12544</v>
      </c>
      <c r="G6692" s="121" t="s">
        <v>12546</v>
      </c>
      <c r="H6692" s="121" t="s">
        <v>12547</v>
      </c>
      <c r="I6692" s="121" t="s">
        <v>151</v>
      </c>
      <c r="J6692" s="121" t="s">
        <v>151</v>
      </c>
      <c r="K6692" s="121" t="s">
        <v>151</v>
      </c>
      <c r="L6692" s="121" t="s">
        <v>4352</v>
      </c>
      <c r="M6692" s="121" t="s">
        <v>151</v>
      </c>
      <c r="O6692" s="138" t="s">
        <v>3899</v>
      </c>
      <c r="R6692" s="31" t="s">
        <v>1747</v>
      </c>
      <c r="S6692" s="138" t="e">
        <v>#N/A</v>
      </c>
      <c r="T6692" s="138" t="e">
        <v>#N/A</v>
      </c>
      <c r="V6692" s="88">
        <v>44229</v>
      </c>
    </row>
    <row r="6693" spans="1:27" s="138" customFormat="1" x14ac:dyDescent="0.25">
      <c r="A6693" s="138" t="s">
        <v>12548</v>
      </c>
      <c r="B6693" s="138" t="s">
        <v>9240</v>
      </c>
      <c r="C6693" s="138" t="s">
        <v>7163</v>
      </c>
      <c r="D6693" s="138" t="s">
        <v>7163</v>
      </c>
      <c r="E6693" s="106">
        <v>5967</v>
      </c>
      <c r="F6693" s="138" t="s">
        <v>12105</v>
      </c>
      <c r="G6693" s="121" t="s">
        <v>7164</v>
      </c>
      <c r="H6693" s="121" t="s">
        <v>12321</v>
      </c>
      <c r="I6693" s="121" t="s">
        <v>151</v>
      </c>
      <c r="J6693" s="121" t="s">
        <v>151</v>
      </c>
      <c r="K6693" s="121" t="s">
        <v>151</v>
      </c>
      <c r="L6693" s="121" t="s">
        <v>151</v>
      </c>
      <c r="M6693" s="121" t="s">
        <v>151</v>
      </c>
      <c r="O6693" s="138" t="s">
        <v>3899</v>
      </c>
      <c r="R6693" s="31" t="s">
        <v>6318</v>
      </c>
      <c r="S6693" s="138" t="e">
        <v>#N/A</v>
      </c>
      <c r="T6693" s="138" t="e">
        <v>#N/A</v>
      </c>
      <c r="V6693" s="88">
        <v>44230</v>
      </c>
    </row>
    <row r="6694" spans="1:27" s="91" customFormat="1" x14ac:dyDescent="0.25">
      <c r="A6694" s="91" t="s">
        <v>12549</v>
      </c>
      <c r="B6694" s="91" t="s">
        <v>9240</v>
      </c>
      <c r="C6694" s="91" t="s">
        <v>7163</v>
      </c>
      <c r="D6694" s="91" t="s">
        <v>7163</v>
      </c>
      <c r="E6694" s="87">
        <v>5967</v>
      </c>
      <c r="F6694" s="91" t="s">
        <v>12105</v>
      </c>
      <c r="G6694" s="126" t="s">
        <v>7164</v>
      </c>
      <c r="H6694" s="126" t="s">
        <v>12321</v>
      </c>
      <c r="I6694" s="126"/>
      <c r="J6694" s="126"/>
      <c r="K6694" s="126"/>
      <c r="L6694" s="126"/>
      <c r="M6694" s="126"/>
      <c r="O6694" s="91" t="s">
        <v>3899</v>
      </c>
      <c r="R6694" s="86" t="s">
        <v>6318</v>
      </c>
      <c r="S6694" s="91" t="e">
        <v>#N/A</v>
      </c>
      <c r="T6694" s="91" t="e">
        <v>#N/A</v>
      </c>
      <c r="V6694" s="94">
        <v>44230</v>
      </c>
    </row>
    <row r="6695" spans="1:27" s="138" customFormat="1" x14ac:dyDescent="0.25">
      <c r="A6695" s="138" t="s">
        <v>12550</v>
      </c>
      <c r="B6695" s="138" t="s">
        <v>9240</v>
      </c>
      <c r="C6695" s="138" t="s">
        <v>7163</v>
      </c>
      <c r="D6695" s="138" t="s">
        <v>7163</v>
      </c>
      <c r="E6695" s="106">
        <v>5967</v>
      </c>
      <c r="F6695" s="138" t="s">
        <v>12105</v>
      </c>
      <c r="G6695" s="121" t="s">
        <v>7164</v>
      </c>
      <c r="H6695" s="121" t="s">
        <v>12321</v>
      </c>
      <c r="I6695" s="121" t="s">
        <v>151</v>
      </c>
      <c r="J6695" s="121" t="s">
        <v>151</v>
      </c>
      <c r="K6695" s="121" t="s">
        <v>151</v>
      </c>
      <c r="L6695" s="121" t="s">
        <v>151</v>
      </c>
      <c r="M6695" s="121" t="s">
        <v>151</v>
      </c>
      <c r="O6695" s="138" t="s">
        <v>3899</v>
      </c>
      <c r="R6695" s="31" t="s">
        <v>6318</v>
      </c>
      <c r="S6695" s="138" t="e">
        <v>#N/A</v>
      </c>
      <c r="T6695" s="138" t="e">
        <v>#N/A</v>
      </c>
      <c r="V6695" s="88">
        <v>44230</v>
      </c>
    </row>
    <row r="6696" spans="1:27" s="138" customFormat="1" x14ac:dyDescent="0.25">
      <c r="A6696" s="138" t="s">
        <v>12551</v>
      </c>
      <c r="B6696" s="138" t="s">
        <v>9240</v>
      </c>
      <c r="C6696" s="138" t="s">
        <v>7163</v>
      </c>
      <c r="D6696" s="138" t="s">
        <v>7163</v>
      </c>
      <c r="E6696" s="106">
        <v>5967</v>
      </c>
      <c r="F6696" s="138" t="s">
        <v>12105</v>
      </c>
      <c r="G6696" s="121" t="s">
        <v>7164</v>
      </c>
      <c r="H6696" s="121" t="s">
        <v>12321</v>
      </c>
      <c r="I6696" s="121" t="s">
        <v>151</v>
      </c>
      <c r="J6696" s="121" t="s">
        <v>151</v>
      </c>
      <c r="K6696" s="121" t="s">
        <v>151</v>
      </c>
      <c r="L6696" s="121" t="s">
        <v>151</v>
      </c>
      <c r="M6696" s="121" t="s">
        <v>151</v>
      </c>
      <c r="O6696" s="138" t="s">
        <v>3899</v>
      </c>
      <c r="R6696" s="31" t="s">
        <v>6318</v>
      </c>
      <c r="S6696" s="138" t="e">
        <v>#N/A</v>
      </c>
      <c r="T6696" s="138" t="e">
        <v>#N/A</v>
      </c>
      <c r="V6696" s="88">
        <v>44230</v>
      </c>
    </row>
    <row r="6697" spans="1:27" s="91" customFormat="1" x14ac:dyDescent="0.25">
      <c r="A6697" s="91" t="s">
        <v>12552</v>
      </c>
      <c r="B6697" s="91" t="s">
        <v>9240</v>
      </c>
      <c r="C6697" s="91" t="s">
        <v>7163</v>
      </c>
      <c r="D6697" s="91" t="s">
        <v>7163</v>
      </c>
      <c r="E6697" s="87">
        <v>5967</v>
      </c>
      <c r="F6697" s="91" t="s">
        <v>12105</v>
      </c>
      <c r="G6697" s="126" t="s">
        <v>7164</v>
      </c>
      <c r="H6697" s="126" t="s">
        <v>12321</v>
      </c>
      <c r="I6697" s="126" t="s">
        <v>151</v>
      </c>
      <c r="J6697" s="126" t="s">
        <v>151</v>
      </c>
      <c r="K6697" s="126" t="s">
        <v>151</v>
      </c>
      <c r="L6697" s="126" t="s">
        <v>151</v>
      </c>
      <c r="M6697" s="126" t="s">
        <v>151</v>
      </c>
      <c r="N6697" s="138"/>
      <c r="O6697" s="91" t="s">
        <v>3899</v>
      </c>
      <c r="P6697" s="138"/>
      <c r="Q6697" s="138"/>
      <c r="R6697" s="86" t="s">
        <v>6318</v>
      </c>
      <c r="S6697" s="91" t="e">
        <v>#N/A</v>
      </c>
      <c r="T6697" s="91" t="e">
        <v>#N/A</v>
      </c>
      <c r="U6697" s="138"/>
      <c r="V6697" s="94">
        <v>44230</v>
      </c>
      <c r="W6697" s="138"/>
      <c r="X6697" s="138"/>
      <c r="Y6697" s="138"/>
      <c r="Z6697" s="138"/>
      <c r="AA6697" s="138"/>
    </row>
    <row r="6698" spans="1:27" s="138" customFormat="1" x14ac:dyDescent="0.25">
      <c r="A6698" s="138" t="s">
        <v>12553</v>
      </c>
      <c r="B6698" s="138" t="s">
        <v>9240</v>
      </c>
      <c r="C6698" s="138" t="s">
        <v>7163</v>
      </c>
      <c r="D6698" s="138" t="s">
        <v>7163</v>
      </c>
      <c r="E6698" s="106">
        <v>5967</v>
      </c>
      <c r="F6698" s="138" t="s">
        <v>12105</v>
      </c>
      <c r="G6698" s="121" t="s">
        <v>7164</v>
      </c>
      <c r="H6698" s="121" t="s">
        <v>12555</v>
      </c>
      <c r="I6698" s="121" t="s">
        <v>151</v>
      </c>
      <c r="J6698" s="121" t="s">
        <v>151</v>
      </c>
      <c r="K6698" s="121" t="s">
        <v>151</v>
      </c>
      <c r="L6698" s="121" t="s">
        <v>151</v>
      </c>
      <c r="M6698" s="121" t="s">
        <v>151</v>
      </c>
      <c r="O6698" s="138" t="s">
        <v>3899</v>
      </c>
      <c r="R6698" s="31" t="s">
        <v>6318</v>
      </c>
      <c r="S6698" s="138" t="e">
        <v>#N/A</v>
      </c>
      <c r="T6698" s="138" t="e">
        <v>#N/A</v>
      </c>
      <c r="V6698" s="88">
        <v>44230</v>
      </c>
    </row>
    <row r="6699" spans="1:27" s="36" customFormat="1" x14ac:dyDescent="0.25">
      <c r="A6699" s="36" t="s">
        <v>12569</v>
      </c>
      <c r="B6699" s="36" t="s">
        <v>984</v>
      </c>
      <c r="C6699" s="36" t="s">
        <v>985</v>
      </c>
      <c r="D6699" s="36" t="str">
        <f t="shared" ref="D6699" si="104">C6699</f>
        <v>ECHST.NET</v>
      </c>
      <c r="E6699" s="119" t="s">
        <v>1690</v>
      </c>
      <c r="F6699" s="36" t="s">
        <v>983</v>
      </c>
      <c r="G6699" s="144" t="s">
        <v>12570</v>
      </c>
      <c r="H6699" s="144" t="s">
        <v>12571</v>
      </c>
      <c r="I6699" s="144" t="s">
        <v>151</v>
      </c>
      <c r="J6699" s="144" t="s">
        <v>151</v>
      </c>
      <c r="K6699" s="144" t="s">
        <v>151</v>
      </c>
      <c r="L6699" s="144" t="s">
        <v>151</v>
      </c>
      <c r="M6699" s="144" t="s">
        <v>151</v>
      </c>
      <c r="O6699" s="36" t="s">
        <v>3899</v>
      </c>
      <c r="R6699" s="36" t="s">
        <v>1744</v>
      </c>
      <c r="S6699" s="36" t="e">
        <v>#N/A</v>
      </c>
      <c r="T6699" s="36" t="e">
        <v>#N/A</v>
      </c>
      <c r="V6699" s="109">
        <v>44230</v>
      </c>
    </row>
    <row r="6700" spans="1:27" x14ac:dyDescent="0.25">
      <c r="A6700" t="s">
        <v>12572</v>
      </c>
      <c r="B6700" s="138" t="s">
        <v>984</v>
      </c>
      <c r="C6700" s="138" t="s">
        <v>985</v>
      </c>
      <c r="D6700" s="138" t="str">
        <f t="shared" ref="D6700:D6702" si="105">C6700</f>
        <v>ECHST.NET</v>
      </c>
      <c r="E6700" s="106" t="s">
        <v>1690</v>
      </c>
      <c r="F6700" s="138" t="s">
        <v>983</v>
      </c>
      <c r="G6700" t="s">
        <v>3914</v>
      </c>
      <c r="H6700" t="s">
        <v>6247</v>
      </c>
      <c r="I6700" s="121" t="s">
        <v>151</v>
      </c>
      <c r="J6700" s="121" t="s">
        <v>151</v>
      </c>
      <c r="K6700" s="121" t="s">
        <v>151</v>
      </c>
      <c r="L6700" s="121" t="s">
        <v>151</v>
      </c>
      <c r="M6700" s="121" t="s">
        <v>151</v>
      </c>
      <c r="O6700" s="138" t="s">
        <v>3899</v>
      </c>
      <c r="P6700" s="138"/>
      <c r="Q6700" s="138"/>
      <c r="R6700" s="138" t="s">
        <v>1744</v>
      </c>
      <c r="S6700" s="138" t="e">
        <v>#N/A</v>
      </c>
      <c r="T6700" s="138" t="e">
        <v>#N/A</v>
      </c>
      <c r="U6700" s="138"/>
      <c r="V6700" s="88">
        <v>44230</v>
      </c>
    </row>
    <row r="6701" spans="1:27" s="91" customFormat="1" x14ac:dyDescent="0.25">
      <c r="A6701" s="91" t="s">
        <v>12573</v>
      </c>
      <c r="B6701" s="91" t="s">
        <v>984</v>
      </c>
      <c r="C6701" s="91" t="s">
        <v>985</v>
      </c>
      <c r="D6701" s="91" t="str">
        <f t="shared" si="105"/>
        <v>ECHST.NET</v>
      </c>
      <c r="E6701" s="87" t="s">
        <v>1690</v>
      </c>
      <c r="F6701" s="91" t="s">
        <v>983</v>
      </c>
      <c r="G6701" s="91" t="s">
        <v>3914</v>
      </c>
      <c r="H6701" s="91" t="s">
        <v>6247</v>
      </c>
      <c r="O6701" s="91" t="s">
        <v>3899</v>
      </c>
      <c r="R6701" s="91" t="s">
        <v>1744</v>
      </c>
      <c r="S6701" s="91" t="e">
        <v>#N/A</v>
      </c>
      <c r="T6701" s="91" t="e">
        <v>#N/A</v>
      </c>
      <c r="V6701" s="94">
        <v>44230</v>
      </c>
    </row>
    <row r="6702" spans="1:27" s="138" customFormat="1" x14ac:dyDescent="0.25">
      <c r="A6702" s="138" t="s">
        <v>12237</v>
      </c>
      <c r="B6702" s="6" t="s">
        <v>4095</v>
      </c>
      <c r="C6702" s="5" t="s">
        <v>4090</v>
      </c>
      <c r="D6702" s="5" t="str">
        <f t="shared" si="105"/>
        <v>AESPOTO.COM</v>
      </c>
      <c r="E6702" s="60">
        <v>5967</v>
      </c>
      <c r="F6702" s="16" t="s">
        <v>4091</v>
      </c>
      <c r="G6702" s="138" t="s">
        <v>12238</v>
      </c>
      <c r="H6702" s="138" t="s">
        <v>12239</v>
      </c>
      <c r="I6702" s="121" t="s">
        <v>151</v>
      </c>
      <c r="J6702" s="121" t="s">
        <v>151</v>
      </c>
      <c r="K6702" s="121" t="s">
        <v>151</v>
      </c>
      <c r="L6702" s="121" t="s">
        <v>151</v>
      </c>
      <c r="M6702" s="121" t="s">
        <v>151</v>
      </c>
      <c r="O6702" s="138" t="s">
        <v>3899</v>
      </c>
      <c r="R6702" s="31" t="s">
        <v>1742</v>
      </c>
      <c r="S6702" s="138" t="s">
        <v>6380</v>
      </c>
      <c r="T6702" s="138" t="e">
        <v>#N/A</v>
      </c>
      <c r="V6702" s="88">
        <v>44230</v>
      </c>
    </row>
    <row r="6703" spans="1:27" x14ac:dyDescent="0.25">
      <c r="A6703" t="s">
        <v>4047</v>
      </c>
      <c r="B6703" t="s">
        <v>12574</v>
      </c>
      <c r="C6703" t="s">
        <v>12574</v>
      </c>
      <c r="D6703" s="138" t="s">
        <v>12574</v>
      </c>
      <c r="E6703" s="106">
        <v>4899</v>
      </c>
      <c r="F6703" s="114" t="s">
        <v>13217</v>
      </c>
      <c r="G6703" t="s">
        <v>4070</v>
      </c>
      <c r="H6703" t="s">
        <v>4070</v>
      </c>
      <c r="I6703" s="121" t="s">
        <v>151</v>
      </c>
      <c r="J6703" s="121" t="s">
        <v>151</v>
      </c>
      <c r="K6703" s="121" t="s">
        <v>151</v>
      </c>
      <c r="L6703" s="121" t="s">
        <v>4352</v>
      </c>
      <c r="M6703" s="121" t="s">
        <v>151</v>
      </c>
      <c r="O6703" t="s">
        <v>3899</v>
      </c>
      <c r="R6703" t="s">
        <v>4050</v>
      </c>
      <c r="S6703" s="138" t="e">
        <v>#N/A</v>
      </c>
      <c r="T6703" s="138" t="e">
        <v>#N/A</v>
      </c>
      <c r="V6703" s="88">
        <v>44230</v>
      </c>
    </row>
    <row r="6704" spans="1:27" x14ac:dyDescent="0.25">
      <c r="A6704" t="s">
        <v>12575</v>
      </c>
      <c r="B6704" t="s">
        <v>12577</v>
      </c>
      <c r="C6704" t="s">
        <v>12578</v>
      </c>
      <c r="D6704" s="138" t="s">
        <v>12578</v>
      </c>
      <c r="E6704" s="106">
        <v>7273</v>
      </c>
      <c r="F6704" t="s">
        <v>12579</v>
      </c>
      <c r="G6704" t="s">
        <v>12576</v>
      </c>
      <c r="H6704" t="s">
        <v>3949</v>
      </c>
      <c r="I6704" t="s">
        <v>151</v>
      </c>
      <c r="J6704" t="s">
        <v>151</v>
      </c>
      <c r="K6704" t="s">
        <v>151</v>
      </c>
      <c r="L6704" t="s">
        <v>4352</v>
      </c>
      <c r="M6704" t="s">
        <v>151</v>
      </c>
      <c r="O6704" s="138" t="s">
        <v>3899</v>
      </c>
      <c r="R6704" s="138" t="s">
        <v>4050</v>
      </c>
      <c r="S6704" s="138" t="e">
        <v>#N/A</v>
      </c>
      <c r="T6704" s="138" t="e">
        <v>#N/A</v>
      </c>
      <c r="V6704" s="88">
        <v>44231</v>
      </c>
    </row>
    <row r="6705" spans="1:16375" x14ac:dyDescent="0.25">
      <c r="A6705" t="s">
        <v>12585</v>
      </c>
      <c r="B6705" t="s">
        <v>12582</v>
      </c>
      <c r="C6705" t="s">
        <v>12583</v>
      </c>
      <c r="D6705" s="138" t="s">
        <v>12583</v>
      </c>
      <c r="E6705" s="106">
        <v>7273</v>
      </c>
      <c r="F6705" t="s">
        <v>12584</v>
      </c>
      <c r="G6705" t="s">
        <v>12580</v>
      </c>
      <c r="H6705" t="s">
        <v>12581</v>
      </c>
      <c r="I6705" t="s">
        <v>151</v>
      </c>
      <c r="J6705" t="s">
        <v>151</v>
      </c>
      <c r="K6705" t="s">
        <v>151</v>
      </c>
      <c r="L6705" s="138" t="s">
        <v>4352</v>
      </c>
      <c r="M6705" t="s">
        <v>151</v>
      </c>
      <c r="O6705" s="138" t="s">
        <v>3899</v>
      </c>
      <c r="R6705" t="s">
        <v>1748</v>
      </c>
      <c r="S6705" s="138" t="e">
        <v>#N/A</v>
      </c>
      <c r="T6705" s="138" t="e">
        <v>#N/A</v>
      </c>
      <c r="V6705" s="88">
        <v>44231</v>
      </c>
    </row>
    <row r="6706" spans="1:16375" x14ac:dyDescent="0.25">
      <c r="A6706" s="128" t="s">
        <v>12600</v>
      </c>
      <c r="B6706" t="s">
        <v>12586</v>
      </c>
      <c r="C6706" t="s">
        <v>12587</v>
      </c>
      <c r="D6706" s="138" t="s">
        <v>12587</v>
      </c>
      <c r="F6706" t="s">
        <v>12588</v>
      </c>
      <c r="G6706" t="s">
        <v>4352</v>
      </c>
      <c r="H6706" t="s">
        <v>4352</v>
      </c>
      <c r="I6706" t="s">
        <v>151</v>
      </c>
      <c r="J6706" t="s">
        <v>151</v>
      </c>
      <c r="K6706" t="s">
        <v>151</v>
      </c>
      <c r="L6706" t="s">
        <v>4352</v>
      </c>
      <c r="M6706" t="s">
        <v>151</v>
      </c>
      <c r="R6706" t="s">
        <v>1747</v>
      </c>
      <c r="S6706" s="138" t="e">
        <v>#N/A</v>
      </c>
      <c r="T6706" s="138" t="e">
        <v>#N/A</v>
      </c>
      <c r="V6706" s="88">
        <v>44232</v>
      </c>
    </row>
    <row r="6707" spans="1:16375" x14ac:dyDescent="0.25">
      <c r="A6707" s="128" t="s">
        <v>12589</v>
      </c>
      <c r="B6707" t="s">
        <v>12592</v>
      </c>
      <c r="C6707" t="s">
        <v>12593</v>
      </c>
      <c r="D6707" s="138" t="s">
        <v>12593</v>
      </c>
      <c r="E6707" s="106">
        <v>7273</v>
      </c>
      <c r="F6707" t="s">
        <v>12594</v>
      </c>
      <c r="G6707" t="s">
        <v>12590</v>
      </c>
      <c r="H6707" t="s">
        <v>12591</v>
      </c>
      <c r="I6707" t="s">
        <v>151</v>
      </c>
      <c r="J6707" t="s">
        <v>151</v>
      </c>
      <c r="K6707" t="s">
        <v>151</v>
      </c>
      <c r="L6707" t="s">
        <v>4352</v>
      </c>
      <c r="M6707" t="s">
        <v>151</v>
      </c>
      <c r="O6707" s="138" t="s">
        <v>3899</v>
      </c>
      <c r="R6707" s="138" t="s">
        <v>1747</v>
      </c>
      <c r="S6707" s="138" t="e">
        <v>#N/A</v>
      </c>
      <c r="T6707" s="138" t="e">
        <v>#N/A</v>
      </c>
      <c r="V6707" s="88">
        <v>44232</v>
      </c>
    </row>
    <row r="6708" spans="1:16375" x14ac:dyDescent="0.25">
      <c r="A6708" s="128" t="s">
        <v>12595</v>
      </c>
      <c r="B6708" t="s">
        <v>12597</v>
      </c>
      <c r="C6708" s="138" t="s">
        <v>12598</v>
      </c>
      <c r="D6708" s="138" t="s">
        <v>12598</v>
      </c>
      <c r="E6708" s="106">
        <v>7273</v>
      </c>
      <c r="F6708" t="s">
        <v>12599</v>
      </c>
      <c r="G6708" t="s">
        <v>12596</v>
      </c>
      <c r="H6708" t="s">
        <v>3949</v>
      </c>
      <c r="I6708" t="s">
        <v>151</v>
      </c>
      <c r="J6708" t="s">
        <v>151</v>
      </c>
      <c r="K6708" t="s">
        <v>151</v>
      </c>
      <c r="L6708" s="138" t="s">
        <v>4352</v>
      </c>
      <c r="M6708" t="s">
        <v>151</v>
      </c>
      <c r="O6708" s="138" t="s">
        <v>3899</v>
      </c>
      <c r="R6708" t="s">
        <v>4050</v>
      </c>
      <c r="S6708" s="138" t="e">
        <v>#N/A</v>
      </c>
      <c r="T6708" s="138" t="e">
        <v>#N/A</v>
      </c>
      <c r="V6708" s="88">
        <v>44232</v>
      </c>
    </row>
    <row r="6709" spans="1:16375" x14ac:dyDescent="0.25">
      <c r="A6709" s="128" t="s">
        <v>12601</v>
      </c>
      <c r="B6709" t="s">
        <v>12631</v>
      </c>
      <c r="C6709" t="s">
        <v>12604</v>
      </c>
      <c r="D6709" s="138" t="s">
        <v>12604</v>
      </c>
      <c r="E6709" s="106">
        <v>5967</v>
      </c>
      <c r="F6709" t="s">
        <v>12605</v>
      </c>
      <c r="G6709" t="s">
        <v>12602</v>
      </c>
      <c r="H6709" t="s">
        <v>12603</v>
      </c>
      <c r="I6709" t="s">
        <v>151</v>
      </c>
      <c r="J6709" t="s">
        <v>151</v>
      </c>
      <c r="K6709" t="s">
        <v>151</v>
      </c>
      <c r="L6709" t="s">
        <v>151</v>
      </c>
      <c r="M6709" t="s">
        <v>151</v>
      </c>
      <c r="O6709" s="138" t="s">
        <v>3899</v>
      </c>
      <c r="R6709" t="s">
        <v>1748</v>
      </c>
      <c r="S6709" s="138" t="e">
        <v>#N/A</v>
      </c>
      <c r="T6709" s="138" t="e">
        <v>#N/A</v>
      </c>
      <c r="V6709" s="88">
        <v>44235</v>
      </c>
    </row>
    <row r="6710" spans="1:16375" x14ac:dyDescent="0.25">
      <c r="A6710" s="128" t="s">
        <v>12606</v>
      </c>
      <c r="B6710" t="s">
        <v>12608</v>
      </c>
      <c r="C6710" t="s">
        <v>12609</v>
      </c>
      <c r="D6710" s="138" t="s">
        <v>12609</v>
      </c>
      <c r="E6710" s="106">
        <v>5967</v>
      </c>
      <c r="F6710" t="s">
        <v>12610</v>
      </c>
      <c r="G6710" t="s">
        <v>12607</v>
      </c>
      <c r="H6710" t="s">
        <v>12607</v>
      </c>
      <c r="I6710" t="s">
        <v>151</v>
      </c>
      <c r="J6710" t="s">
        <v>151</v>
      </c>
      <c r="K6710" t="s">
        <v>151</v>
      </c>
      <c r="L6710" t="s">
        <v>151</v>
      </c>
      <c r="M6710" t="s">
        <v>151</v>
      </c>
      <c r="O6710" s="138" t="s">
        <v>3899</v>
      </c>
      <c r="R6710" s="138" t="s">
        <v>1748</v>
      </c>
      <c r="S6710" s="138" t="e">
        <v>#N/A</v>
      </c>
      <c r="T6710" s="138" t="e">
        <v>#N/A</v>
      </c>
      <c r="V6710" s="88">
        <v>44235</v>
      </c>
    </row>
    <row r="6711" spans="1:16375" s="138" customFormat="1" x14ac:dyDescent="0.25">
      <c r="A6711" s="128" t="s">
        <v>12613</v>
      </c>
      <c r="B6711" s="138" t="s">
        <v>12614</v>
      </c>
      <c r="C6711" s="138" t="s">
        <v>12614</v>
      </c>
      <c r="D6711" s="138" t="s">
        <v>12614</v>
      </c>
      <c r="E6711" s="106"/>
      <c r="F6711" s="138" t="s">
        <v>12615</v>
      </c>
      <c r="G6711" s="138" t="s">
        <v>12611</v>
      </c>
      <c r="H6711" s="138" t="s">
        <v>12612</v>
      </c>
      <c r="I6711" s="138" t="s">
        <v>151</v>
      </c>
      <c r="J6711" s="138" t="s">
        <v>151</v>
      </c>
      <c r="K6711" s="138" t="s">
        <v>151</v>
      </c>
      <c r="L6711" s="142" t="s">
        <v>4352</v>
      </c>
      <c r="M6711" s="142" t="s">
        <v>151</v>
      </c>
      <c r="O6711" s="138" t="s">
        <v>3899</v>
      </c>
      <c r="R6711" s="138" t="s">
        <v>6318</v>
      </c>
      <c r="S6711" s="138" t="e">
        <v>#N/A</v>
      </c>
      <c r="T6711" s="138" t="e">
        <v>#N/A</v>
      </c>
      <c r="V6711" s="88"/>
    </row>
    <row r="6712" spans="1:16375" x14ac:dyDescent="0.25">
      <c r="A6712" s="128" t="s">
        <v>12616</v>
      </c>
      <c r="B6712" t="s">
        <v>11872</v>
      </c>
      <c r="C6712" t="s">
        <v>12618</v>
      </c>
      <c r="D6712" s="138" t="s">
        <v>12618</v>
      </c>
      <c r="E6712" s="106">
        <v>5816</v>
      </c>
      <c r="F6712" t="s">
        <v>12619</v>
      </c>
      <c r="G6712" s="138" t="s">
        <v>12617</v>
      </c>
      <c r="H6712" s="138" t="s">
        <v>6448</v>
      </c>
      <c r="I6712" t="s">
        <v>151</v>
      </c>
      <c r="J6712" t="s">
        <v>151</v>
      </c>
      <c r="K6712" t="s">
        <v>151</v>
      </c>
      <c r="L6712" s="142" t="s">
        <v>4352</v>
      </c>
      <c r="M6712" t="s">
        <v>151</v>
      </c>
      <c r="O6712" s="138" t="s">
        <v>3899</v>
      </c>
      <c r="R6712" t="s">
        <v>1742</v>
      </c>
      <c r="S6712" t="s">
        <v>6380</v>
      </c>
      <c r="T6712" s="138" t="e">
        <v>#N/A</v>
      </c>
      <c r="V6712" s="88">
        <v>44235</v>
      </c>
    </row>
    <row r="6713" spans="1:16375" x14ac:dyDescent="0.25">
      <c r="A6713" s="128" t="s">
        <v>12620</v>
      </c>
      <c r="B6713" t="s">
        <v>12230</v>
      </c>
      <c r="C6713" t="s">
        <v>12621</v>
      </c>
      <c r="D6713" s="138" t="s">
        <v>12621</v>
      </c>
      <c r="E6713" s="106">
        <v>5816</v>
      </c>
      <c r="F6713" t="s">
        <v>12622</v>
      </c>
      <c r="G6713" s="138" t="s">
        <v>12617</v>
      </c>
      <c r="H6713" s="138" t="s">
        <v>6448</v>
      </c>
      <c r="I6713" t="s">
        <v>151</v>
      </c>
      <c r="J6713" t="s">
        <v>151</v>
      </c>
      <c r="K6713" t="s">
        <v>151</v>
      </c>
      <c r="L6713" t="s">
        <v>4352</v>
      </c>
      <c r="M6713" t="s">
        <v>151</v>
      </c>
      <c r="O6713" s="138" t="s">
        <v>3899</v>
      </c>
      <c r="R6713" s="138" t="s">
        <v>1742</v>
      </c>
      <c r="S6713" s="138" t="s">
        <v>6380</v>
      </c>
      <c r="T6713" s="138" t="e">
        <v>#N/A</v>
      </c>
      <c r="V6713" s="88">
        <v>44235</v>
      </c>
    </row>
    <row r="6714" spans="1:16375" x14ac:dyDescent="0.25">
      <c r="A6714" s="128" t="s">
        <v>12623</v>
      </c>
      <c r="B6714" t="s">
        <v>12625</v>
      </c>
      <c r="C6714" t="s">
        <v>12626</v>
      </c>
      <c r="D6714" s="138" t="s">
        <v>12626</v>
      </c>
      <c r="E6714" s="106">
        <v>5967</v>
      </c>
      <c r="F6714" t="s">
        <v>12627</v>
      </c>
      <c r="G6714" t="s">
        <v>12632</v>
      </c>
      <c r="H6714" t="s">
        <v>12624</v>
      </c>
      <c r="I6714" t="s">
        <v>151</v>
      </c>
      <c r="J6714" t="s">
        <v>151</v>
      </c>
      <c r="K6714" t="s">
        <v>151</v>
      </c>
      <c r="L6714" t="s">
        <v>151</v>
      </c>
      <c r="M6714" t="s">
        <v>151</v>
      </c>
      <c r="O6714" s="138" t="s">
        <v>3899</v>
      </c>
      <c r="R6714" t="s">
        <v>1748</v>
      </c>
      <c r="S6714" s="138" t="e">
        <v>#N/A</v>
      </c>
      <c r="T6714" s="138" t="e">
        <v>#N/A</v>
      </c>
      <c r="V6714" s="88">
        <v>44235</v>
      </c>
    </row>
    <row r="6715" spans="1:16375" x14ac:dyDescent="0.25">
      <c r="A6715" t="s">
        <v>12630</v>
      </c>
      <c r="B6715" t="s">
        <v>12628</v>
      </c>
      <c r="C6715" t="s">
        <v>12628</v>
      </c>
      <c r="D6715" s="138" t="s">
        <v>12628</v>
      </c>
      <c r="F6715" t="s">
        <v>12629</v>
      </c>
      <c r="G6715" t="s">
        <v>6489</v>
      </c>
      <c r="H6715" s="138" t="s">
        <v>6489</v>
      </c>
      <c r="I6715" t="s">
        <v>151</v>
      </c>
      <c r="J6715" t="s">
        <v>151</v>
      </c>
      <c r="K6715" t="s">
        <v>151</v>
      </c>
      <c r="M6715" t="s">
        <v>151</v>
      </c>
      <c r="O6715" t="s">
        <v>3898</v>
      </c>
      <c r="R6715" t="s">
        <v>5965</v>
      </c>
      <c r="S6715" t="s">
        <v>5272</v>
      </c>
      <c r="T6715" s="138" t="e">
        <v>#N/A</v>
      </c>
      <c r="V6715" s="88">
        <v>44236</v>
      </c>
    </row>
    <row r="6716" spans="1:16375" x14ac:dyDescent="0.25">
      <c r="A6716" t="s">
        <v>12633</v>
      </c>
      <c r="B6716" t="s">
        <v>12635</v>
      </c>
      <c r="C6716" t="s">
        <v>12636</v>
      </c>
      <c r="D6716" s="138" t="s">
        <v>12636</v>
      </c>
      <c r="E6716" s="106">
        <v>7273</v>
      </c>
      <c r="F6716" t="s">
        <v>12637</v>
      </c>
      <c r="G6716" t="s">
        <v>12634</v>
      </c>
      <c r="H6716" t="s">
        <v>3949</v>
      </c>
      <c r="O6716" s="138" t="s">
        <v>3899</v>
      </c>
      <c r="R6716" t="s">
        <v>4050</v>
      </c>
      <c r="S6716" s="138" t="e">
        <v>#N/A</v>
      </c>
      <c r="T6716" s="138" t="e">
        <v>#N/A</v>
      </c>
      <c r="V6716" s="88">
        <v>44238</v>
      </c>
    </row>
    <row r="6717" spans="1:16375" x14ac:dyDescent="0.25">
      <c r="A6717" s="138" t="s">
        <v>12641</v>
      </c>
      <c r="B6717" s="138" t="s">
        <v>12638</v>
      </c>
      <c r="C6717" s="138" t="s">
        <v>12639</v>
      </c>
      <c r="D6717" s="138" t="s">
        <v>12639</v>
      </c>
      <c r="E6717" s="106">
        <v>4899</v>
      </c>
      <c r="F6717" s="138" t="s">
        <v>12640</v>
      </c>
      <c r="G6717" s="121" t="s">
        <v>6447</v>
      </c>
      <c r="H6717" s="121" t="s">
        <v>6448</v>
      </c>
      <c r="I6717" s="121" t="s">
        <v>151</v>
      </c>
      <c r="J6717" s="121" t="s">
        <v>151</v>
      </c>
      <c r="K6717" s="121" t="s">
        <v>151</v>
      </c>
      <c r="L6717" s="121" t="s">
        <v>4352</v>
      </c>
      <c r="M6717" s="121" t="s">
        <v>151</v>
      </c>
      <c r="N6717" s="138"/>
      <c r="O6717" s="31" t="s">
        <v>3899</v>
      </c>
      <c r="P6717" s="138"/>
      <c r="Q6717" s="138"/>
      <c r="R6717" s="88" t="s">
        <v>1742</v>
      </c>
      <c r="S6717" s="138" t="s">
        <v>6380</v>
      </c>
      <c r="T6717" s="138" t="e">
        <v>#N/A</v>
      </c>
      <c r="U6717" s="138"/>
      <c r="V6717" s="138">
        <v>44238</v>
      </c>
      <c r="W6717" s="138"/>
      <c r="X6717" s="138"/>
      <c r="Y6717" s="138"/>
      <c r="Z6717" s="138"/>
      <c r="AA6717" s="138"/>
      <c r="AB6717" s="138"/>
      <c r="AC6717" s="138"/>
      <c r="AD6717" s="138"/>
      <c r="AE6717" s="138"/>
      <c r="AF6717" s="138"/>
      <c r="AG6717" s="138"/>
      <c r="AH6717" s="138"/>
      <c r="AI6717" s="138"/>
      <c r="AJ6717" s="138"/>
      <c r="AK6717" s="138"/>
      <c r="AL6717" s="138"/>
      <c r="AM6717" s="138"/>
      <c r="AN6717" s="138"/>
      <c r="AO6717" s="138"/>
      <c r="AP6717" s="138"/>
      <c r="AQ6717" s="138"/>
      <c r="AR6717" s="138"/>
      <c r="AS6717" s="138"/>
      <c r="AT6717" s="138"/>
      <c r="AU6717" s="138"/>
      <c r="AV6717" s="138"/>
      <c r="AW6717" s="138"/>
      <c r="AX6717" s="138"/>
      <c r="AY6717" s="138"/>
      <c r="AZ6717" s="138"/>
      <c r="BA6717" s="138"/>
      <c r="BB6717" s="138"/>
      <c r="BC6717" s="138"/>
      <c r="BD6717" s="138"/>
      <c r="BE6717" s="138"/>
      <c r="BF6717" s="138"/>
      <c r="BG6717" s="138"/>
      <c r="BH6717" s="138"/>
      <c r="BI6717" s="138"/>
      <c r="BJ6717" s="138"/>
      <c r="BK6717" s="138"/>
      <c r="BL6717" s="138"/>
      <c r="BM6717" s="138"/>
      <c r="BN6717" s="138"/>
      <c r="BO6717" s="138"/>
      <c r="BP6717" s="138"/>
      <c r="BQ6717" s="138"/>
      <c r="BR6717" s="138"/>
      <c r="BS6717" s="138"/>
      <c r="BT6717" s="138"/>
      <c r="BU6717" s="138"/>
      <c r="BV6717" s="138"/>
      <c r="BW6717" s="138"/>
      <c r="BX6717" s="138"/>
      <c r="BY6717" s="138"/>
      <c r="BZ6717" s="138"/>
      <c r="CA6717" s="138"/>
      <c r="CB6717" s="138"/>
      <c r="CC6717" s="138"/>
      <c r="CD6717" s="138"/>
      <c r="CE6717" s="138"/>
      <c r="CF6717" s="138"/>
      <c r="CG6717" s="138"/>
      <c r="CH6717" s="138"/>
      <c r="CI6717" s="138"/>
      <c r="CJ6717" s="138"/>
      <c r="CK6717" s="138"/>
      <c r="CL6717" s="138"/>
      <c r="CM6717" s="138"/>
      <c r="CN6717" s="138"/>
      <c r="CO6717" s="138"/>
      <c r="CP6717" s="138"/>
      <c r="CQ6717" s="138"/>
      <c r="CR6717" s="138"/>
      <c r="CS6717" s="138"/>
      <c r="CT6717" s="138"/>
      <c r="CU6717" s="138"/>
      <c r="CV6717" s="138"/>
      <c r="CW6717" s="138"/>
      <c r="CX6717" s="138"/>
      <c r="CY6717" s="138"/>
      <c r="CZ6717" s="138"/>
      <c r="DA6717" s="138"/>
      <c r="DB6717" s="138"/>
      <c r="DC6717" s="138"/>
      <c r="DD6717" s="138"/>
      <c r="DE6717" s="138"/>
      <c r="DF6717" s="138"/>
      <c r="DG6717" s="138"/>
      <c r="DH6717" s="138"/>
      <c r="DI6717" s="138"/>
      <c r="DJ6717" s="138"/>
      <c r="DK6717" s="138"/>
      <c r="DL6717" s="138"/>
      <c r="DM6717" s="138"/>
      <c r="DN6717" s="138"/>
      <c r="DO6717" s="138"/>
      <c r="DP6717" s="138"/>
      <c r="DQ6717" s="138"/>
      <c r="DR6717" s="138"/>
      <c r="DS6717" s="138"/>
      <c r="DT6717" s="138"/>
      <c r="DU6717" s="138"/>
      <c r="DV6717" s="138"/>
      <c r="DW6717" s="138"/>
      <c r="DX6717" s="138"/>
      <c r="DY6717" s="138"/>
      <c r="DZ6717" s="138"/>
      <c r="EA6717" s="138"/>
      <c r="EB6717" s="138"/>
      <c r="EC6717" s="138"/>
      <c r="ED6717" s="138"/>
      <c r="EE6717" s="138"/>
      <c r="EF6717" s="138"/>
      <c r="EG6717" s="138"/>
      <c r="EH6717" s="138"/>
      <c r="EI6717" s="138"/>
      <c r="EJ6717" s="138"/>
      <c r="EK6717" s="138"/>
      <c r="EL6717" s="138"/>
      <c r="EM6717" s="138"/>
      <c r="EN6717" s="138"/>
      <c r="EO6717" s="138"/>
      <c r="EP6717" s="138"/>
      <c r="EQ6717" s="138"/>
      <c r="ER6717" s="138"/>
      <c r="ES6717" s="138"/>
      <c r="ET6717" s="138"/>
      <c r="EU6717" s="138"/>
      <c r="EV6717" s="138"/>
      <c r="EW6717" s="138"/>
      <c r="EX6717" s="138"/>
      <c r="EY6717" s="138"/>
      <c r="EZ6717" s="138"/>
      <c r="FA6717" s="138"/>
      <c r="FB6717" s="138"/>
      <c r="FC6717" s="138"/>
      <c r="FD6717" s="138"/>
      <c r="FE6717" s="138"/>
      <c r="FF6717" s="138"/>
      <c r="FG6717" s="138"/>
      <c r="FH6717" s="138"/>
      <c r="FI6717" s="138"/>
      <c r="FJ6717" s="138"/>
      <c r="FK6717" s="138"/>
      <c r="FL6717" s="138"/>
      <c r="FM6717" s="138"/>
      <c r="FN6717" s="138"/>
      <c r="FO6717" s="138"/>
      <c r="FP6717" s="138"/>
      <c r="FQ6717" s="138"/>
      <c r="FR6717" s="138"/>
      <c r="FS6717" s="138"/>
      <c r="FT6717" s="138"/>
      <c r="FU6717" s="138"/>
      <c r="FV6717" s="138"/>
      <c r="FW6717" s="138"/>
      <c r="FX6717" s="138"/>
      <c r="FY6717" s="138"/>
      <c r="FZ6717" s="138"/>
      <c r="GA6717" s="138"/>
      <c r="GB6717" s="138"/>
      <c r="GC6717" s="138"/>
      <c r="GD6717" s="138"/>
      <c r="GE6717" s="138"/>
      <c r="GF6717" s="138"/>
      <c r="GG6717" s="138"/>
      <c r="GH6717" s="138"/>
      <c r="GI6717" s="138"/>
      <c r="GJ6717" s="138"/>
      <c r="GK6717" s="138"/>
      <c r="GL6717" s="138"/>
      <c r="GM6717" s="138"/>
      <c r="GN6717" s="138"/>
      <c r="GO6717" s="138"/>
      <c r="GP6717" s="138"/>
      <c r="GQ6717" s="138"/>
      <c r="GR6717" s="138"/>
      <c r="GS6717" s="138"/>
      <c r="GT6717" s="138"/>
      <c r="GU6717" s="138"/>
      <c r="GV6717" s="138"/>
      <c r="GW6717" s="138"/>
      <c r="GX6717" s="138"/>
      <c r="GY6717" s="138"/>
      <c r="GZ6717" s="138"/>
      <c r="HA6717" s="138"/>
      <c r="HB6717" s="138"/>
      <c r="HC6717" s="138"/>
      <c r="HD6717" s="138"/>
      <c r="HE6717" s="138"/>
      <c r="HF6717" s="138"/>
      <c r="HG6717" s="138"/>
      <c r="HH6717" s="138"/>
      <c r="HI6717" s="138"/>
      <c r="HJ6717" s="138"/>
      <c r="HK6717" s="138"/>
      <c r="HL6717" s="138"/>
      <c r="HM6717" s="138"/>
      <c r="HN6717" s="138"/>
      <c r="HO6717" s="138"/>
      <c r="HP6717" s="138"/>
      <c r="HQ6717" s="138"/>
      <c r="HR6717" s="138"/>
      <c r="HS6717" s="138"/>
      <c r="HT6717" s="138"/>
      <c r="HU6717" s="138"/>
      <c r="HV6717" s="138"/>
      <c r="HW6717" s="138"/>
      <c r="HX6717" s="138"/>
      <c r="HY6717" s="138"/>
      <c r="HZ6717" s="138"/>
      <c r="IA6717" s="138"/>
      <c r="IB6717" s="138"/>
      <c r="IC6717" s="138"/>
      <c r="ID6717" s="138"/>
      <c r="IE6717" s="138"/>
      <c r="IF6717" s="138"/>
      <c r="IG6717" s="138"/>
      <c r="IH6717" s="138"/>
      <c r="II6717" s="138"/>
      <c r="IJ6717" s="138"/>
      <c r="IK6717" s="138"/>
      <c r="IL6717" s="138"/>
      <c r="IM6717" s="138"/>
      <c r="IN6717" s="138"/>
      <c r="IO6717" s="138"/>
      <c r="IP6717" s="138"/>
      <c r="IQ6717" s="138"/>
      <c r="IR6717" s="138"/>
      <c r="IS6717" s="138"/>
      <c r="IT6717" s="138"/>
      <c r="IU6717" s="138"/>
      <c r="IV6717" s="138"/>
      <c r="IW6717" s="138"/>
      <c r="IX6717" s="138"/>
      <c r="IY6717" s="138"/>
      <c r="IZ6717" s="138"/>
      <c r="JA6717" s="138"/>
      <c r="JB6717" s="138"/>
      <c r="JC6717" s="138"/>
      <c r="JD6717" s="138"/>
      <c r="JE6717" s="138"/>
      <c r="JF6717" s="138"/>
      <c r="JG6717" s="138"/>
      <c r="JH6717" s="138"/>
      <c r="JI6717" s="138"/>
      <c r="JJ6717" s="138"/>
      <c r="JK6717" s="138"/>
      <c r="JL6717" s="138"/>
      <c r="JM6717" s="138"/>
      <c r="JN6717" s="138"/>
      <c r="JO6717" s="138"/>
      <c r="JP6717" s="138"/>
      <c r="JQ6717" s="138"/>
      <c r="JR6717" s="138"/>
      <c r="JS6717" s="138"/>
      <c r="JT6717" s="138"/>
      <c r="JU6717" s="138"/>
      <c r="JV6717" s="138"/>
      <c r="JW6717" s="138"/>
      <c r="JX6717" s="138"/>
      <c r="JY6717" s="138"/>
      <c r="JZ6717" s="138"/>
      <c r="KA6717" s="138"/>
      <c r="KB6717" s="138"/>
      <c r="KC6717" s="138"/>
      <c r="KD6717" s="138"/>
      <c r="KE6717" s="138"/>
      <c r="KF6717" s="138"/>
      <c r="KG6717" s="138"/>
      <c r="KH6717" s="138"/>
      <c r="KI6717" s="138"/>
      <c r="KJ6717" s="138"/>
      <c r="KK6717" s="138"/>
      <c r="KL6717" s="138"/>
      <c r="KM6717" s="138"/>
      <c r="KN6717" s="138"/>
      <c r="KO6717" s="138"/>
      <c r="KP6717" s="138"/>
      <c r="KQ6717" s="138"/>
      <c r="KR6717" s="138"/>
      <c r="KS6717" s="138"/>
      <c r="KT6717" s="138"/>
      <c r="KU6717" s="138"/>
      <c r="KV6717" s="138"/>
      <c r="KW6717" s="138"/>
      <c r="KX6717" s="138"/>
      <c r="KY6717" s="138"/>
      <c r="KZ6717" s="138"/>
      <c r="LA6717" s="138"/>
      <c r="LB6717" s="138"/>
      <c r="LC6717" s="138"/>
      <c r="LD6717" s="138"/>
      <c r="LE6717" s="138"/>
      <c r="LF6717" s="138"/>
      <c r="LG6717" s="138"/>
      <c r="LH6717" s="138"/>
      <c r="LI6717" s="138"/>
      <c r="LJ6717" s="138"/>
      <c r="LK6717" s="138"/>
      <c r="LL6717" s="138"/>
      <c r="LM6717" s="138"/>
      <c r="LN6717" s="138"/>
      <c r="LO6717" s="138"/>
      <c r="LP6717" s="138"/>
      <c r="LQ6717" s="138"/>
      <c r="LR6717" s="138"/>
      <c r="LS6717" s="138"/>
      <c r="LT6717" s="138"/>
      <c r="LU6717" s="138"/>
      <c r="LV6717" s="138"/>
      <c r="LW6717" s="138"/>
      <c r="LX6717" s="138"/>
      <c r="LY6717" s="138"/>
      <c r="LZ6717" s="138"/>
      <c r="MA6717" s="138"/>
      <c r="MB6717" s="138"/>
      <c r="MC6717" s="138"/>
      <c r="MD6717" s="138"/>
      <c r="ME6717" s="138"/>
      <c r="MF6717" s="138"/>
      <c r="MG6717" s="138"/>
      <c r="MH6717" s="138"/>
      <c r="MI6717" s="138"/>
      <c r="MJ6717" s="138"/>
      <c r="MK6717" s="138"/>
      <c r="ML6717" s="138"/>
      <c r="MM6717" s="138"/>
      <c r="MN6717" s="138"/>
      <c r="MO6717" s="138"/>
      <c r="MP6717" s="138"/>
      <c r="MQ6717" s="138"/>
      <c r="MR6717" s="138"/>
      <c r="MS6717" s="138"/>
      <c r="MT6717" s="138"/>
      <c r="MU6717" s="138"/>
      <c r="MV6717" s="138"/>
      <c r="MW6717" s="138"/>
      <c r="MX6717" s="138"/>
      <c r="MY6717" s="138"/>
      <c r="MZ6717" s="138"/>
      <c r="NA6717" s="138"/>
      <c r="NB6717" s="138"/>
      <c r="NC6717" s="138"/>
      <c r="ND6717" s="138"/>
      <c r="NE6717" s="138"/>
      <c r="NF6717" s="138"/>
      <c r="NG6717" s="138"/>
      <c r="NH6717" s="138"/>
      <c r="NI6717" s="138"/>
      <c r="NJ6717" s="138"/>
      <c r="NK6717" s="138"/>
      <c r="NL6717" s="138"/>
      <c r="NM6717" s="138"/>
      <c r="NN6717" s="138"/>
      <c r="NO6717" s="138"/>
      <c r="NP6717" s="138"/>
      <c r="NQ6717" s="138"/>
      <c r="NR6717" s="138"/>
      <c r="NS6717" s="138"/>
      <c r="NT6717" s="138"/>
      <c r="NU6717" s="138"/>
      <c r="NV6717" s="138"/>
      <c r="NW6717" s="138"/>
      <c r="NX6717" s="138"/>
      <c r="NY6717" s="138"/>
      <c r="NZ6717" s="138"/>
      <c r="OA6717" s="138"/>
      <c r="OB6717" s="138"/>
      <c r="OC6717" s="138"/>
      <c r="OD6717" s="138"/>
      <c r="OE6717" s="138"/>
      <c r="OF6717" s="138"/>
      <c r="OG6717" s="138"/>
      <c r="OH6717" s="138"/>
      <c r="OI6717" s="138"/>
      <c r="OJ6717" s="138"/>
      <c r="OK6717" s="138"/>
      <c r="OL6717" s="138"/>
      <c r="OM6717" s="138"/>
      <c r="ON6717" s="138"/>
      <c r="OO6717" s="138"/>
      <c r="OP6717" s="138"/>
      <c r="OQ6717" s="138"/>
      <c r="OR6717" s="138"/>
      <c r="OS6717" s="138"/>
      <c r="OT6717" s="138"/>
      <c r="OU6717" s="138"/>
      <c r="OV6717" s="138"/>
      <c r="OW6717" s="138"/>
      <c r="OX6717" s="138"/>
      <c r="OY6717" s="138"/>
      <c r="OZ6717" s="138"/>
      <c r="PA6717" s="138"/>
      <c r="PB6717" s="138"/>
      <c r="PC6717" s="138"/>
      <c r="PD6717" s="138"/>
      <c r="PE6717" s="138"/>
      <c r="PF6717" s="138"/>
      <c r="PG6717" s="138"/>
      <c r="PH6717" s="138"/>
      <c r="PI6717" s="138"/>
      <c r="PJ6717" s="138"/>
      <c r="PK6717" s="138"/>
      <c r="PL6717" s="138"/>
      <c r="PM6717" s="138"/>
      <c r="PN6717" s="138"/>
      <c r="PO6717" s="138"/>
      <c r="PP6717" s="138"/>
      <c r="PQ6717" s="138"/>
      <c r="PR6717" s="138"/>
      <c r="PS6717" s="138"/>
      <c r="PT6717" s="138"/>
      <c r="PU6717" s="138"/>
      <c r="PV6717" s="138"/>
      <c r="PW6717" s="138"/>
      <c r="PX6717" s="138"/>
      <c r="PY6717" s="138"/>
      <c r="PZ6717" s="138"/>
      <c r="QA6717" s="138"/>
      <c r="QB6717" s="138"/>
      <c r="QC6717" s="138"/>
      <c r="QD6717" s="138"/>
      <c r="QE6717" s="138"/>
      <c r="QF6717" s="138"/>
      <c r="QG6717" s="138"/>
      <c r="QH6717" s="138"/>
      <c r="QI6717" s="138"/>
      <c r="QJ6717" s="138"/>
      <c r="QK6717" s="138"/>
      <c r="QL6717" s="138"/>
      <c r="QM6717" s="138"/>
      <c r="QN6717" s="138"/>
      <c r="QO6717" s="138"/>
      <c r="QP6717" s="138"/>
      <c r="QQ6717" s="138"/>
      <c r="QR6717" s="138"/>
      <c r="QS6717" s="138"/>
      <c r="QT6717" s="138"/>
      <c r="QU6717" s="138"/>
      <c r="QV6717" s="138"/>
      <c r="QW6717" s="138"/>
      <c r="QX6717" s="138"/>
      <c r="QY6717" s="138"/>
      <c r="QZ6717" s="138"/>
      <c r="RA6717" s="138"/>
      <c r="RB6717" s="138"/>
      <c r="RC6717" s="138"/>
      <c r="RD6717" s="138"/>
      <c r="RE6717" s="138"/>
      <c r="RF6717" s="138"/>
      <c r="RG6717" s="138"/>
      <c r="RH6717" s="138"/>
      <c r="RI6717" s="138"/>
      <c r="RJ6717" s="138"/>
      <c r="RK6717" s="138"/>
      <c r="RL6717" s="138"/>
      <c r="RM6717" s="138"/>
      <c r="RN6717" s="138"/>
      <c r="RO6717" s="138"/>
      <c r="RP6717" s="138"/>
      <c r="RQ6717" s="138"/>
      <c r="RR6717" s="138"/>
      <c r="RS6717" s="138"/>
      <c r="RT6717" s="138"/>
      <c r="RU6717" s="138"/>
      <c r="RV6717" s="138"/>
      <c r="RW6717" s="138"/>
      <c r="RX6717" s="138"/>
      <c r="RY6717" s="138"/>
      <c r="RZ6717" s="138"/>
      <c r="SA6717" s="138"/>
      <c r="SB6717" s="138"/>
      <c r="SC6717" s="138"/>
      <c r="SD6717" s="138"/>
      <c r="SE6717" s="138"/>
      <c r="SF6717" s="138"/>
      <c r="SG6717" s="138"/>
      <c r="SH6717" s="138"/>
      <c r="SI6717" s="138"/>
      <c r="SJ6717" s="138"/>
      <c r="SK6717" s="138"/>
      <c r="SL6717" s="138"/>
      <c r="SM6717" s="138"/>
      <c r="SN6717" s="138"/>
      <c r="SO6717" s="138"/>
      <c r="SP6717" s="138"/>
      <c r="SQ6717" s="138"/>
      <c r="SR6717" s="138"/>
      <c r="SS6717" s="138"/>
      <c r="ST6717" s="138"/>
      <c r="SU6717" s="138"/>
      <c r="SV6717" s="138"/>
      <c r="SW6717" s="138"/>
      <c r="SX6717" s="138"/>
      <c r="SY6717" s="138"/>
      <c r="SZ6717" s="138"/>
      <c r="TA6717" s="138"/>
      <c r="TB6717" s="138"/>
      <c r="TC6717" s="138"/>
      <c r="TD6717" s="138"/>
      <c r="TE6717" s="138"/>
      <c r="TF6717" s="138"/>
      <c r="TG6717" s="138"/>
      <c r="TH6717" s="138"/>
      <c r="TI6717" s="138"/>
      <c r="TJ6717" s="138"/>
      <c r="TK6717" s="138"/>
      <c r="TL6717" s="138"/>
      <c r="TM6717" s="138"/>
      <c r="TN6717" s="138"/>
      <c r="TO6717" s="138"/>
      <c r="TP6717" s="138"/>
      <c r="TQ6717" s="138"/>
      <c r="TR6717" s="138"/>
      <c r="TS6717" s="138"/>
      <c r="TT6717" s="138"/>
      <c r="TU6717" s="138"/>
      <c r="TV6717" s="138"/>
      <c r="TW6717" s="138"/>
      <c r="TX6717" s="138"/>
      <c r="TY6717" s="138"/>
      <c r="TZ6717" s="138"/>
      <c r="UA6717" s="138"/>
      <c r="UB6717" s="138"/>
      <c r="UC6717" s="138"/>
      <c r="UD6717" s="138"/>
      <c r="UE6717" s="138"/>
      <c r="UF6717" s="138"/>
      <c r="UG6717" s="138"/>
      <c r="UH6717" s="138"/>
      <c r="UI6717" s="138"/>
      <c r="UJ6717" s="138"/>
      <c r="UK6717" s="138"/>
      <c r="UL6717" s="138"/>
      <c r="UM6717" s="138"/>
      <c r="UN6717" s="138"/>
      <c r="UO6717" s="138"/>
      <c r="UP6717" s="138"/>
      <c r="UQ6717" s="138"/>
      <c r="UR6717" s="138"/>
      <c r="US6717" s="138"/>
      <c r="UT6717" s="138"/>
      <c r="UU6717" s="138"/>
      <c r="UV6717" s="138"/>
      <c r="UW6717" s="138"/>
      <c r="UX6717" s="138"/>
      <c r="UY6717" s="138"/>
      <c r="UZ6717" s="138"/>
      <c r="VA6717" s="138"/>
      <c r="VB6717" s="138"/>
      <c r="VC6717" s="138"/>
      <c r="VD6717" s="138"/>
      <c r="VE6717" s="138"/>
      <c r="VF6717" s="138"/>
      <c r="VG6717" s="138"/>
      <c r="VH6717" s="138"/>
      <c r="VI6717" s="138"/>
      <c r="VJ6717" s="138"/>
      <c r="VK6717" s="138"/>
      <c r="VL6717" s="138"/>
      <c r="VM6717" s="138"/>
      <c r="VN6717" s="138"/>
      <c r="VO6717" s="138"/>
      <c r="VP6717" s="138"/>
      <c r="VQ6717" s="138"/>
      <c r="VR6717" s="138"/>
      <c r="VS6717" s="138"/>
      <c r="VT6717" s="138"/>
      <c r="VU6717" s="138"/>
      <c r="VV6717" s="138"/>
      <c r="VW6717" s="138"/>
      <c r="VX6717" s="138"/>
      <c r="VY6717" s="138"/>
      <c r="VZ6717" s="138"/>
      <c r="WA6717" s="138"/>
      <c r="WB6717" s="138"/>
      <c r="WC6717" s="138"/>
      <c r="WD6717" s="138"/>
      <c r="WE6717" s="138"/>
      <c r="WF6717" s="138"/>
      <c r="WG6717" s="138"/>
      <c r="WH6717" s="138"/>
      <c r="WI6717" s="138"/>
      <c r="WJ6717" s="138"/>
      <c r="WK6717" s="138"/>
      <c r="WL6717" s="138"/>
      <c r="WM6717" s="138"/>
      <c r="WN6717" s="138"/>
      <c r="WO6717" s="138"/>
      <c r="WP6717" s="138"/>
      <c r="WQ6717" s="138"/>
      <c r="WR6717" s="138"/>
      <c r="WS6717" s="138"/>
      <c r="WT6717" s="138"/>
      <c r="WU6717" s="138"/>
      <c r="WV6717" s="138"/>
      <c r="WW6717" s="138"/>
      <c r="WX6717" s="138"/>
      <c r="WY6717" s="138"/>
      <c r="WZ6717" s="138"/>
      <c r="XA6717" s="138"/>
      <c r="XB6717" s="138"/>
      <c r="XC6717" s="138"/>
      <c r="XD6717" s="138"/>
      <c r="XE6717" s="138"/>
      <c r="XF6717" s="138"/>
      <c r="XG6717" s="138"/>
      <c r="XH6717" s="138"/>
      <c r="XI6717" s="138"/>
      <c r="XJ6717" s="138"/>
      <c r="XK6717" s="138"/>
      <c r="XL6717" s="138"/>
      <c r="XM6717" s="138"/>
      <c r="XN6717" s="138"/>
      <c r="XO6717" s="138"/>
      <c r="XP6717" s="138"/>
      <c r="XQ6717" s="138"/>
      <c r="XR6717" s="138"/>
      <c r="XS6717" s="138"/>
      <c r="XT6717" s="138"/>
      <c r="XU6717" s="138"/>
      <c r="XV6717" s="138"/>
      <c r="XW6717" s="138"/>
      <c r="XX6717" s="138"/>
      <c r="XY6717" s="138"/>
      <c r="XZ6717" s="138"/>
      <c r="YA6717" s="138"/>
      <c r="YB6717" s="138"/>
      <c r="YC6717" s="138"/>
      <c r="YD6717" s="138"/>
      <c r="YE6717" s="138"/>
      <c r="YF6717" s="138"/>
      <c r="YG6717" s="138"/>
      <c r="YH6717" s="138"/>
      <c r="YI6717" s="138"/>
      <c r="YJ6717" s="138"/>
      <c r="YK6717" s="138"/>
      <c r="YL6717" s="138"/>
      <c r="YM6717" s="138"/>
      <c r="YN6717" s="138"/>
      <c r="YO6717" s="138"/>
      <c r="YP6717" s="138"/>
      <c r="YQ6717" s="138"/>
      <c r="YR6717" s="138"/>
      <c r="YS6717" s="138"/>
      <c r="YT6717" s="138"/>
      <c r="YU6717" s="138"/>
      <c r="YV6717" s="138"/>
      <c r="YW6717" s="138"/>
      <c r="YX6717" s="138"/>
      <c r="YY6717" s="138"/>
      <c r="YZ6717" s="138"/>
      <c r="ZA6717" s="138"/>
      <c r="ZB6717" s="138"/>
      <c r="ZC6717" s="138"/>
      <c r="ZD6717" s="138"/>
      <c r="ZE6717" s="138"/>
      <c r="ZF6717" s="138"/>
      <c r="ZG6717" s="138"/>
      <c r="ZH6717" s="138"/>
      <c r="ZI6717" s="138"/>
      <c r="ZJ6717" s="138"/>
      <c r="ZK6717" s="138"/>
      <c r="ZL6717" s="138"/>
      <c r="ZM6717" s="138"/>
      <c r="ZN6717" s="138"/>
      <c r="ZO6717" s="138"/>
      <c r="ZP6717" s="138"/>
      <c r="ZQ6717" s="138"/>
      <c r="ZR6717" s="138"/>
      <c r="ZS6717" s="138"/>
      <c r="ZT6717" s="138"/>
      <c r="ZU6717" s="138"/>
      <c r="ZV6717" s="138"/>
      <c r="ZW6717" s="138"/>
      <c r="ZX6717" s="138"/>
      <c r="ZY6717" s="138"/>
      <c r="ZZ6717" s="138"/>
      <c r="AAA6717" s="138"/>
      <c r="AAB6717" s="138"/>
      <c r="AAC6717" s="138"/>
      <c r="AAD6717" s="138"/>
      <c r="AAE6717" s="138"/>
      <c r="AAF6717" s="138"/>
      <c r="AAG6717" s="138"/>
      <c r="AAH6717" s="138"/>
      <c r="AAI6717" s="138"/>
      <c r="AAJ6717" s="138"/>
      <c r="AAK6717" s="138"/>
      <c r="AAL6717" s="138"/>
      <c r="AAM6717" s="138"/>
      <c r="AAN6717" s="138"/>
      <c r="AAO6717" s="138"/>
      <c r="AAP6717" s="138"/>
      <c r="AAQ6717" s="138"/>
      <c r="AAR6717" s="138"/>
      <c r="AAS6717" s="138"/>
      <c r="AAT6717" s="138"/>
      <c r="AAU6717" s="138"/>
      <c r="AAV6717" s="138"/>
      <c r="AAW6717" s="138"/>
      <c r="AAX6717" s="138"/>
      <c r="AAY6717" s="138"/>
      <c r="AAZ6717" s="138"/>
      <c r="ABA6717" s="138"/>
      <c r="ABB6717" s="138"/>
      <c r="ABC6717" s="138"/>
      <c r="ABD6717" s="138"/>
      <c r="ABE6717" s="138"/>
      <c r="ABF6717" s="138"/>
      <c r="ABG6717" s="138"/>
      <c r="ABH6717" s="138"/>
      <c r="ABI6717" s="138"/>
      <c r="ABJ6717" s="138"/>
      <c r="ABK6717" s="138"/>
      <c r="ABL6717" s="138"/>
      <c r="ABM6717" s="138"/>
      <c r="ABN6717" s="138"/>
      <c r="ABO6717" s="138"/>
      <c r="ABP6717" s="138"/>
      <c r="ABQ6717" s="138"/>
      <c r="ABR6717" s="138"/>
      <c r="ABS6717" s="138"/>
      <c r="ABT6717" s="138"/>
      <c r="ABU6717" s="138"/>
      <c r="ABV6717" s="138"/>
      <c r="ABW6717" s="138"/>
      <c r="ABX6717" s="138"/>
      <c r="ABY6717" s="138"/>
      <c r="ABZ6717" s="138"/>
      <c r="ACA6717" s="138"/>
      <c r="ACB6717" s="138"/>
      <c r="ACC6717" s="138"/>
      <c r="ACD6717" s="138"/>
      <c r="ACE6717" s="138"/>
      <c r="ACF6717" s="138"/>
      <c r="ACG6717" s="138"/>
      <c r="ACH6717" s="138"/>
      <c r="ACI6717" s="138"/>
      <c r="ACJ6717" s="138"/>
      <c r="ACK6717" s="138"/>
      <c r="ACL6717" s="138"/>
      <c r="ACM6717" s="138"/>
      <c r="ACN6717" s="138"/>
      <c r="ACO6717" s="138"/>
      <c r="ACP6717" s="138"/>
      <c r="ACQ6717" s="138"/>
      <c r="ACR6717" s="138"/>
      <c r="ACS6717" s="138"/>
      <c r="ACT6717" s="138"/>
      <c r="ACU6717" s="138"/>
      <c r="ACV6717" s="138"/>
      <c r="ACW6717" s="138"/>
      <c r="ACX6717" s="138"/>
      <c r="ACY6717" s="138"/>
      <c r="ACZ6717" s="138"/>
      <c r="ADA6717" s="138"/>
      <c r="ADB6717" s="138"/>
      <c r="ADC6717" s="138"/>
      <c r="ADD6717" s="138"/>
      <c r="ADE6717" s="138"/>
      <c r="ADF6717" s="138"/>
      <c r="ADG6717" s="138"/>
      <c r="ADH6717" s="138"/>
      <c r="ADI6717" s="138"/>
      <c r="ADJ6717" s="138"/>
      <c r="ADK6717" s="138"/>
      <c r="ADL6717" s="138"/>
      <c r="ADM6717" s="138"/>
      <c r="ADN6717" s="138"/>
      <c r="ADO6717" s="138"/>
      <c r="ADP6717" s="138"/>
      <c r="ADQ6717" s="138"/>
      <c r="ADR6717" s="138"/>
      <c r="ADS6717" s="138"/>
      <c r="ADT6717" s="138"/>
      <c r="ADU6717" s="138"/>
      <c r="ADV6717" s="138"/>
      <c r="ADW6717" s="138"/>
      <c r="ADX6717" s="138"/>
      <c r="ADY6717" s="138"/>
      <c r="ADZ6717" s="138"/>
      <c r="AEA6717" s="138"/>
      <c r="AEB6717" s="138"/>
      <c r="AEC6717" s="138"/>
      <c r="AED6717" s="138"/>
      <c r="AEE6717" s="138"/>
      <c r="AEF6717" s="138"/>
      <c r="AEG6717" s="138"/>
      <c r="AEH6717" s="138"/>
      <c r="AEI6717" s="138"/>
      <c r="AEJ6717" s="138"/>
      <c r="AEK6717" s="138"/>
      <c r="AEL6717" s="138"/>
      <c r="AEM6717" s="138"/>
      <c r="AEN6717" s="138"/>
      <c r="AEO6717" s="138"/>
      <c r="AEP6717" s="138"/>
      <c r="AEQ6717" s="138"/>
      <c r="AER6717" s="138"/>
      <c r="AES6717" s="138"/>
      <c r="AET6717" s="138"/>
      <c r="AEU6717" s="138"/>
      <c r="AEV6717" s="138"/>
      <c r="AEW6717" s="138"/>
      <c r="AEX6717" s="138"/>
      <c r="AEY6717" s="138"/>
      <c r="AEZ6717" s="138"/>
      <c r="AFA6717" s="138"/>
      <c r="AFB6717" s="138"/>
      <c r="AFC6717" s="138"/>
      <c r="AFD6717" s="138"/>
      <c r="AFE6717" s="138"/>
      <c r="AFF6717" s="138"/>
      <c r="AFG6717" s="138"/>
      <c r="AFH6717" s="138"/>
      <c r="AFI6717" s="138"/>
      <c r="AFJ6717" s="138"/>
      <c r="AFK6717" s="138"/>
      <c r="AFL6717" s="138"/>
      <c r="AFM6717" s="138"/>
      <c r="AFN6717" s="138"/>
      <c r="AFO6717" s="138"/>
      <c r="AFP6717" s="138"/>
      <c r="AFQ6717" s="138"/>
      <c r="AFR6717" s="138"/>
      <c r="AFS6717" s="138"/>
      <c r="AFT6717" s="138"/>
      <c r="AFU6717" s="138"/>
      <c r="AFV6717" s="138"/>
      <c r="AFW6717" s="138"/>
      <c r="AFX6717" s="138"/>
      <c r="AFY6717" s="138"/>
      <c r="AFZ6717" s="138"/>
      <c r="AGA6717" s="138"/>
      <c r="AGB6717" s="138"/>
      <c r="AGC6717" s="138"/>
      <c r="AGD6717" s="138"/>
      <c r="AGE6717" s="138"/>
      <c r="AGF6717" s="138"/>
      <c r="AGG6717" s="138"/>
      <c r="AGH6717" s="138"/>
      <c r="AGI6717" s="138"/>
      <c r="AGJ6717" s="138"/>
      <c r="AGK6717" s="138"/>
      <c r="AGL6717" s="138"/>
      <c r="AGM6717" s="138"/>
      <c r="AGN6717" s="138"/>
      <c r="AGO6717" s="138"/>
      <c r="AGP6717" s="138"/>
      <c r="AGQ6717" s="138"/>
      <c r="AGR6717" s="138"/>
      <c r="AGS6717" s="138"/>
      <c r="AGT6717" s="138"/>
      <c r="AGU6717" s="138"/>
      <c r="AGV6717" s="138"/>
      <c r="AGW6717" s="138"/>
      <c r="AGX6717" s="138"/>
      <c r="AGY6717" s="138"/>
      <c r="AGZ6717" s="138"/>
      <c r="AHA6717" s="138"/>
      <c r="AHB6717" s="138"/>
      <c r="AHC6717" s="138"/>
      <c r="AHD6717" s="138"/>
      <c r="AHE6717" s="138"/>
      <c r="AHF6717" s="138"/>
      <c r="AHG6717" s="138"/>
      <c r="AHH6717" s="138"/>
      <c r="AHI6717" s="138"/>
      <c r="AHJ6717" s="138"/>
      <c r="AHK6717" s="138"/>
      <c r="AHL6717" s="138"/>
      <c r="AHM6717" s="138"/>
      <c r="AHN6717" s="138"/>
      <c r="AHO6717" s="138"/>
      <c r="AHP6717" s="138"/>
      <c r="AHQ6717" s="138"/>
      <c r="AHR6717" s="138"/>
      <c r="AHS6717" s="138"/>
      <c r="AHT6717" s="138"/>
      <c r="AHU6717" s="138"/>
      <c r="AHV6717" s="138"/>
      <c r="AHW6717" s="138"/>
      <c r="AHX6717" s="138"/>
      <c r="AHY6717" s="138"/>
      <c r="AHZ6717" s="138"/>
      <c r="AIA6717" s="138"/>
      <c r="AIB6717" s="138"/>
      <c r="AIC6717" s="138"/>
      <c r="AID6717" s="138"/>
      <c r="AIE6717" s="138"/>
      <c r="AIF6717" s="138"/>
      <c r="AIG6717" s="138"/>
      <c r="AIH6717" s="138"/>
      <c r="AII6717" s="138"/>
      <c r="AIJ6717" s="138"/>
      <c r="AIK6717" s="138"/>
      <c r="AIL6717" s="138"/>
      <c r="AIM6717" s="138"/>
      <c r="AIN6717" s="138"/>
      <c r="AIO6717" s="138"/>
      <c r="AIP6717" s="138"/>
      <c r="AIQ6717" s="138"/>
      <c r="AIR6717" s="138"/>
      <c r="AIS6717" s="138"/>
      <c r="AIT6717" s="138"/>
      <c r="AIU6717" s="138"/>
      <c r="AIV6717" s="138"/>
      <c r="AIW6717" s="138"/>
      <c r="AIX6717" s="138"/>
      <c r="AIY6717" s="138"/>
      <c r="AIZ6717" s="138"/>
      <c r="AJA6717" s="138"/>
      <c r="AJB6717" s="138"/>
      <c r="AJC6717" s="138"/>
      <c r="AJD6717" s="138"/>
      <c r="AJE6717" s="138"/>
      <c r="AJF6717" s="138"/>
      <c r="AJG6717" s="138"/>
      <c r="AJH6717" s="138"/>
      <c r="AJI6717" s="138"/>
      <c r="AJJ6717" s="138"/>
      <c r="AJK6717" s="138"/>
      <c r="AJL6717" s="138"/>
      <c r="AJM6717" s="138"/>
      <c r="AJN6717" s="138"/>
      <c r="AJO6717" s="138"/>
      <c r="AJP6717" s="138"/>
      <c r="AJQ6717" s="138"/>
      <c r="AJR6717" s="138"/>
      <c r="AJS6717" s="138"/>
      <c r="AJT6717" s="138"/>
      <c r="AJU6717" s="138"/>
      <c r="AJV6717" s="138"/>
      <c r="AJW6717" s="138"/>
      <c r="AJX6717" s="138"/>
      <c r="AJY6717" s="138"/>
      <c r="AJZ6717" s="138"/>
      <c r="AKA6717" s="138"/>
      <c r="AKB6717" s="138"/>
      <c r="AKC6717" s="138"/>
      <c r="AKD6717" s="138"/>
      <c r="AKE6717" s="138"/>
      <c r="AKF6717" s="138"/>
      <c r="AKG6717" s="138"/>
      <c r="AKH6717" s="138"/>
      <c r="AKI6717" s="138"/>
      <c r="AKJ6717" s="138"/>
      <c r="AKK6717" s="138"/>
      <c r="AKL6717" s="138"/>
      <c r="AKM6717" s="138"/>
      <c r="AKN6717" s="138"/>
      <c r="AKO6717" s="138"/>
      <c r="AKP6717" s="138"/>
      <c r="AKQ6717" s="138"/>
      <c r="AKR6717" s="138"/>
      <c r="AKS6717" s="138"/>
      <c r="AKT6717" s="138"/>
      <c r="AKU6717" s="138"/>
      <c r="AKV6717" s="138"/>
      <c r="AKW6717" s="138"/>
      <c r="AKX6717" s="138"/>
      <c r="AKY6717" s="138"/>
      <c r="AKZ6717" s="138"/>
      <c r="ALA6717" s="138"/>
      <c r="ALB6717" s="138"/>
      <c r="ALC6717" s="138"/>
      <c r="ALD6717" s="138"/>
      <c r="ALE6717" s="138"/>
      <c r="ALF6717" s="138"/>
      <c r="ALG6717" s="138"/>
      <c r="ALH6717" s="138"/>
      <c r="ALI6717" s="138"/>
      <c r="ALJ6717" s="138"/>
      <c r="ALK6717" s="138"/>
      <c r="ALL6717" s="138"/>
      <c r="ALM6717" s="138"/>
      <c r="ALN6717" s="138"/>
      <c r="ALO6717" s="138"/>
      <c r="ALP6717" s="138"/>
      <c r="ALQ6717" s="138"/>
      <c r="ALR6717" s="138"/>
      <c r="ALS6717" s="138"/>
      <c r="ALT6717" s="138"/>
      <c r="ALU6717" s="138"/>
      <c r="ALV6717" s="138"/>
      <c r="ALW6717" s="138"/>
      <c r="ALX6717" s="138"/>
      <c r="ALY6717" s="138"/>
      <c r="ALZ6717" s="138"/>
      <c r="AMA6717" s="138"/>
      <c r="AMB6717" s="138"/>
      <c r="AMC6717" s="138"/>
      <c r="AMD6717" s="138"/>
      <c r="AME6717" s="138"/>
      <c r="AMF6717" s="138"/>
      <c r="AMG6717" s="138"/>
      <c r="AMH6717" s="138"/>
      <c r="AMI6717" s="138"/>
      <c r="AMJ6717" s="138"/>
      <c r="AMK6717" s="138"/>
      <c r="AML6717" s="138"/>
      <c r="AMM6717" s="138"/>
      <c r="AMN6717" s="138"/>
      <c r="AMO6717" s="138"/>
      <c r="AMP6717" s="138"/>
      <c r="AMQ6717" s="138"/>
      <c r="AMR6717" s="138"/>
      <c r="AMS6717" s="138"/>
      <c r="AMT6717" s="138"/>
      <c r="AMU6717" s="138"/>
      <c r="AMV6717" s="138"/>
      <c r="AMW6717" s="138"/>
      <c r="AMX6717" s="138"/>
      <c r="AMY6717" s="138"/>
      <c r="AMZ6717" s="138"/>
      <c r="ANA6717" s="138"/>
      <c r="ANB6717" s="138"/>
      <c r="ANC6717" s="138"/>
      <c r="AND6717" s="138"/>
      <c r="ANE6717" s="138"/>
      <c r="ANF6717" s="138"/>
      <c r="ANG6717" s="138"/>
      <c r="ANH6717" s="138"/>
      <c r="ANI6717" s="138"/>
      <c r="ANJ6717" s="138"/>
      <c r="ANK6717" s="138"/>
      <c r="ANL6717" s="138"/>
      <c r="ANM6717" s="138"/>
      <c r="ANN6717" s="138"/>
      <c r="ANO6717" s="138"/>
      <c r="ANP6717" s="138"/>
      <c r="ANQ6717" s="138"/>
      <c r="ANR6717" s="138"/>
      <c r="ANS6717" s="138"/>
      <c r="ANT6717" s="138"/>
      <c r="ANU6717" s="138"/>
      <c r="ANV6717" s="138"/>
      <c r="ANW6717" s="138"/>
      <c r="ANX6717" s="138"/>
      <c r="ANY6717" s="138"/>
      <c r="ANZ6717" s="138"/>
      <c r="AOA6717" s="138"/>
      <c r="AOB6717" s="138"/>
      <c r="AOC6717" s="138"/>
      <c r="AOD6717" s="138"/>
      <c r="AOE6717" s="138"/>
      <c r="AOF6717" s="138"/>
      <c r="AOG6717" s="138"/>
      <c r="AOH6717" s="138"/>
      <c r="AOI6717" s="138"/>
      <c r="AOJ6717" s="138"/>
      <c r="AOK6717" s="138"/>
      <c r="AOL6717" s="138"/>
      <c r="AOM6717" s="138"/>
      <c r="AON6717" s="138"/>
      <c r="AOO6717" s="138"/>
      <c r="AOP6717" s="138"/>
      <c r="AOQ6717" s="138"/>
      <c r="AOR6717" s="138"/>
      <c r="AOS6717" s="138"/>
      <c r="AOT6717" s="138"/>
      <c r="AOU6717" s="138"/>
      <c r="AOV6717" s="138"/>
      <c r="AOW6717" s="138"/>
      <c r="AOX6717" s="138"/>
      <c r="AOY6717" s="138"/>
      <c r="AOZ6717" s="138"/>
      <c r="APA6717" s="138"/>
      <c r="APB6717" s="138"/>
      <c r="APC6717" s="138"/>
      <c r="APD6717" s="138"/>
      <c r="APE6717" s="138"/>
      <c r="APF6717" s="138"/>
      <c r="APG6717" s="138"/>
      <c r="APH6717" s="138"/>
      <c r="API6717" s="138"/>
      <c r="APJ6717" s="138"/>
      <c r="APK6717" s="138"/>
      <c r="APL6717" s="138"/>
      <c r="APM6717" s="138"/>
      <c r="APN6717" s="138"/>
      <c r="APO6717" s="138"/>
      <c r="APP6717" s="138"/>
      <c r="APQ6717" s="138"/>
      <c r="APR6717" s="138"/>
      <c r="APS6717" s="138"/>
      <c r="APT6717" s="138"/>
      <c r="APU6717" s="138"/>
      <c r="APV6717" s="138"/>
      <c r="APW6717" s="138"/>
      <c r="APX6717" s="138"/>
      <c r="APY6717" s="138"/>
      <c r="APZ6717" s="138"/>
      <c r="AQA6717" s="138"/>
      <c r="AQB6717" s="138"/>
      <c r="AQC6717" s="138"/>
      <c r="AQD6717" s="138"/>
      <c r="AQE6717" s="138"/>
      <c r="AQF6717" s="138"/>
      <c r="AQG6717" s="138"/>
      <c r="AQH6717" s="138"/>
      <c r="AQI6717" s="138"/>
      <c r="AQJ6717" s="138"/>
      <c r="AQK6717" s="138"/>
      <c r="AQL6717" s="138"/>
      <c r="AQM6717" s="138"/>
      <c r="AQN6717" s="138"/>
      <c r="AQO6717" s="138"/>
      <c r="AQP6717" s="138"/>
      <c r="AQQ6717" s="138"/>
      <c r="AQR6717" s="138"/>
      <c r="AQS6717" s="138"/>
      <c r="AQT6717" s="138"/>
      <c r="AQU6717" s="138"/>
      <c r="AQV6717" s="138"/>
      <c r="AQW6717" s="138"/>
      <c r="AQX6717" s="138"/>
      <c r="AQY6717" s="138"/>
      <c r="AQZ6717" s="138"/>
      <c r="ARA6717" s="138"/>
      <c r="ARB6717" s="138"/>
      <c r="ARC6717" s="138"/>
      <c r="ARD6717" s="138"/>
      <c r="ARE6717" s="138"/>
      <c r="ARF6717" s="138"/>
      <c r="ARG6717" s="138"/>
      <c r="ARH6717" s="138"/>
      <c r="ARI6717" s="138"/>
      <c r="ARJ6717" s="138"/>
      <c r="ARK6717" s="138"/>
      <c r="ARL6717" s="138"/>
      <c r="ARM6717" s="138"/>
      <c r="ARN6717" s="138"/>
      <c r="ARO6717" s="138"/>
      <c r="ARP6717" s="138"/>
      <c r="ARQ6717" s="138"/>
      <c r="ARR6717" s="138"/>
      <c r="ARS6717" s="138"/>
      <c r="ART6717" s="138"/>
      <c r="ARU6717" s="138"/>
      <c r="ARV6717" s="138"/>
      <c r="ARW6717" s="138"/>
      <c r="ARX6717" s="138"/>
      <c r="ARY6717" s="138"/>
      <c r="ARZ6717" s="138"/>
      <c r="ASA6717" s="138"/>
      <c r="ASB6717" s="138"/>
      <c r="ASC6717" s="138"/>
      <c r="ASD6717" s="138"/>
      <c r="ASE6717" s="138"/>
      <c r="ASF6717" s="138"/>
      <c r="ASG6717" s="138"/>
      <c r="ASH6717" s="138"/>
      <c r="ASI6717" s="138"/>
      <c r="ASJ6717" s="138"/>
      <c r="ASK6717" s="138"/>
      <c r="ASL6717" s="138"/>
      <c r="ASM6717" s="138"/>
      <c r="ASN6717" s="138"/>
      <c r="ASO6717" s="138"/>
      <c r="ASP6717" s="138"/>
      <c r="ASQ6717" s="138"/>
      <c r="ASR6717" s="138"/>
      <c r="ASS6717" s="138"/>
      <c r="AST6717" s="138"/>
      <c r="ASU6717" s="138"/>
      <c r="ASV6717" s="138"/>
      <c r="ASW6717" s="138"/>
      <c r="ASX6717" s="138"/>
      <c r="ASY6717" s="138"/>
      <c r="ASZ6717" s="138"/>
      <c r="ATA6717" s="138"/>
      <c r="ATB6717" s="138"/>
      <c r="ATC6717" s="138"/>
      <c r="ATD6717" s="138"/>
      <c r="ATE6717" s="138"/>
      <c r="ATF6717" s="138"/>
      <c r="ATG6717" s="138"/>
      <c r="ATH6717" s="138"/>
      <c r="ATI6717" s="138"/>
      <c r="ATJ6717" s="138"/>
      <c r="ATK6717" s="138"/>
      <c r="ATL6717" s="138"/>
      <c r="ATM6717" s="138"/>
      <c r="ATN6717" s="138"/>
      <c r="ATO6717" s="138"/>
      <c r="ATP6717" s="138"/>
      <c r="ATQ6717" s="138"/>
      <c r="ATR6717" s="138"/>
      <c r="ATS6717" s="138"/>
      <c r="ATT6717" s="138"/>
      <c r="ATU6717" s="138"/>
      <c r="ATV6717" s="138"/>
      <c r="ATW6717" s="138"/>
      <c r="ATX6717" s="138"/>
      <c r="ATY6717" s="138"/>
      <c r="ATZ6717" s="138"/>
      <c r="AUA6717" s="138"/>
      <c r="AUB6717" s="138"/>
      <c r="AUC6717" s="138"/>
      <c r="AUD6717" s="138"/>
      <c r="AUE6717" s="138"/>
      <c r="AUF6717" s="138"/>
      <c r="AUG6717" s="138"/>
      <c r="AUH6717" s="138"/>
      <c r="AUI6717" s="138"/>
      <c r="AUJ6717" s="138"/>
      <c r="AUK6717" s="138"/>
      <c r="AUL6717" s="138"/>
      <c r="AUM6717" s="138"/>
      <c r="AUN6717" s="138"/>
      <c r="AUO6717" s="138"/>
      <c r="AUP6717" s="138"/>
      <c r="AUQ6717" s="138"/>
      <c r="AUR6717" s="138"/>
      <c r="AUS6717" s="138"/>
      <c r="AUT6717" s="138"/>
      <c r="AUU6717" s="138"/>
      <c r="AUV6717" s="138"/>
      <c r="AUW6717" s="138"/>
      <c r="AUX6717" s="138"/>
      <c r="AUY6717" s="138"/>
      <c r="AUZ6717" s="138"/>
      <c r="AVA6717" s="138"/>
      <c r="AVB6717" s="138"/>
      <c r="AVC6717" s="138"/>
      <c r="AVD6717" s="138"/>
      <c r="AVE6717" s="138"/>
      <c r="AVF6717" s="138"/>
      <c r="AVG6717" s="138"/>
      <c r="AVH6717" s="138"/>
      <c r="AVI6717" s="138"/>
      <c r="AVJ6717" s="138"/>
      <c r="AVK6717" s="138"/>
      <c r="AVL6717" s="138"/>
      <c r="AVM6717" s="138"/>
      <c r="AVN6717" s="138"/>
      <c r="AVO6717" s="138"/>
      <c r="AVP6717" s="138"/>
      <c r="AVQ6717" s="138"/>
      <c r="AVR6717" s="138"/>
      <c r="AVS6717" s="138"/>
      <c r="AVT6717" s="138"/>
      <c r="AVU6717" s="138"/>
      <c r="AVV6717" s="138"/>
      <c r="AVW6717" s="138"/>
      <c r="AVX6717" s="138"/>
      <c r="AVY6717" s="138"/>
      <c r="AVZ6717" s="138"/>
      <c r="AWA6717" s="138"/>
      <c r="AWB6717" s="138"/>
      <c r="AWC6717" s="138"/>
      <c r="AWD6717" s="138"/>
      <c r="AWE6717" s="138"/>
      <c r="AWF6717" s="138"/>
      <c r="AWG6717" s="138"/>
      <c r="AWH6717" s="138"/>
      <c r="AWI6717" s="138"/>
      <c r="AWJ6717" s="138"/>
      <c r="AWK6717" s="138"/>
      <c r="AWL6717" s="138"/>
      <c r="AWM6717" s="138"/>
      <c r="AWN6717" s="138"/>
      <c r="AWO6717" s="138"/>
      <c r="AWP6717" s="138"/>
      <c r="AWQ6717" s="138"/>
      <c r="AWR6717" s="138"/>
      <c r="AWS6717" s="138"/>
      <c r="AWT6717" s="138"/>
      <c r="AWU6717" s="138"/>
      <c r="AWV6717" s="138"/>
      <c r="AWW6717" s="138"/>
      <c r="AWX6717" s="138"/>
      <c r="AWY6717" s="138"/>
      <c r="AWZ6717" s="138"/>
      <c r="AXA6717" s="138"/>
      <c r="AXB6717" s="138"/>
      <c r="AXC6717" s="138"/>
      <c r="AXD6717" s="138"/>
      <c r="AXE6717" s="138"/>
      <c r="AXF6717" s="138"/>
      <c r="AXG6717" s="138"/>
      <c r="AXH6717" s="138"/>
      <c r="AXI6717" s="138"/>
      <c r="AXJ6717" s="138"/>
      <c r="AXK6717" s="138"/>
      <c r="AXL6717" s="138"/>
      <c r="AXM6717" s="138"/>
      <c r="AXN6717" s="138"/>
      <c r="AXO6717" s="138"/>
      <c r="AXP6717" s="138"/>
      <c r="AXQ6717" s="138"/>
      <c r="AXR6717" s="138"/>
      <c r="AXS6717" s="138"/>
      <c r="AXT6717" s="138"/>
      <c r="AXU6717" s="138"/>
      <c r="AXV6717" s="138"/>
      <c r="AXW6717" s="138"/>
      <c r="AXX6717" s="138"/>
      <c r="AXY6717" s="138"/>
      <c r="AXZ6717" s="138"/>
      <c r="AYA6717" s="138"/>
      <c r="AYB6717" s="138"/>
      <c r="AYC6717" s="138"/>
      <c r="AYD6717" s="138"/>
      <c r="AYE6717" s="138"/>
      <c r="AYF6717" s="138"/>
      <c r="AYG6717" s="138"/>
      <c r="AYH6717" s="138"/>
      <c r="AYI6717" s="138"/>
      <c r="AYJ6717" s="138"/>
      <c r="AYK6717" s="138"/>
      <c r="AYL6717" s="138"/>
      <c r="AYM6717" s="138"/>
      <c r="AYN6717" s="138"/>
      <c r="AYO6717" s="138"/>
      <c r="AYP6717" s="138"/>
      <c r="AYQ6717" s="138"/>
      <c r="AYR6717" s="138"/>
      <c r="AYS6717" s="138"/>
      <c r="AYT6717" s="138"/>
      <c r="AYU6717" s="138"/>
      <c r="AYV6717" s="138"/>
      <c r="AYW6717" s="138"/>
      <c r="AYX6717" s="138"/>
      <c r="AYY6717" s="138"/>
      <c r="AYZ6717" s="138"/>
      <c r="AZA6717" s="138"/>
      <c r="AZB6717" s="138"/>
      <c r="AZC6717" s="138"/>
      <c r="AZD6717" s="138"/>
      <c r="AZE6717" s="138"/>
      <c r="AZF6717" s="138"/>
      <c r="AZG6717" s="138"/>
      <c r="AZH6717" s="138"/>
      <c r="AZI6717" s="138"/>
      <c r="AZJ6717" s="138"/>
      <c r="AZK6717" s="138"/>
      <c r="AZL6717" s="138"/>
      <c r="AZM6717" s="138"/>
      <c r="AZN6717" s="138"/>
      <c r="AZO6717" s="138"/>
      <c r="AZP6717" s="138"/>
      <c r="AZQ6717" s="138"/>
      <c r="AZR6717" s="138"/>
      <c r="AZS6717" s="138"/>
      <c r="AZT6717" s="138"/>
      <c r="AZU6717" s="138"/>
      <c r="AZV6717" s="138"/>
      <c r="AZW6717" s="138"/>
      <c r="AZX6717" s="138"/>
      <c r="AZY6717" s="138"/>
      <c r="AZZ6717" s="138"/>
      <c r="BAA6717" s="138"/>
      <c r="BAB6717" s="138"/>
      <c r="BAC6717" s="138"/>
      <c r="BAD6717" s="138"/>
      <c r="BAE6717" s="138"/>
      <c r="BAF6717" s="138"/>
      <c r="BAG6717" s="138"/>
      <c r="BAH6717" s="138"/>
      <c r="BAI6717" s="138"/>
      <c r="BAJ6717" s="138"/>
      <c r="BAK6717" s="138"/>
      <c r="BAL6717" s="138"/>
      <c r="BAM6717" s="138"/>
      <c r="BAN6717" s="138"/>
      <c r="BAO6717" s="138"/>
      <c r="BAP6717" s="138"/>
      <c r="BAQ6717" s="138"/>
      <c r="BAR6717" s="138"/>
      <c r="BAS6717" s="138"/>
      <c r="BAT6717" s="138"/>
      <c r="BAU6717" s="138"/>
      <c r="BAV6717" s="138"/>
      <c r="BAW6717" s="138"/>
      <c r="BAX6717" s="138"/>
      <c r="BAY6717" s="138"/>
      <c r="BAZ6717" s="138"/>
      <c r="BBA6717" s="138"/>
      <c r="BBB6717" s="138"/>
      <c r="BBC6717" s="138"/>
      <c r="BBD6717" s="138"/>
      <c r="BBE6717" s="138"/>
      <c r="BBF6717" s="138"/>
      <c r="BBG6717" s="138"/>
      <c r="BBH6717" s="138"/>
      <c r="BBI6717" s="138"/>
      <c r="BBJ6717" s="138"/>
      <c r="BBK6717" s="138"/>
      <c r="BBL6717" s="138"/>
      <c r="BBM6717" s="138"/>
      <c r="BBN6717" s="138"/>
      <c r="BBO6717" s="138"/>
      <c r="BBP6717" s="138"/>
      <c r="BBQ6717" s="138"/>
      <c r="BBR6717" s="138"/>
      <c r="BBS6717" s="138"/>
      <c r="BBT6717" s="138"/>
      <c r="BBU6717" s="138"/>
      <c r="BBV6717" s="138"/>
      <c r="BBW6717" s="138"/>
      <c r="BBX6717" s="138"/>
      <c r="BBY6717" s="138"/>
      <c r="BBZ6717" s="138"/>
      <c r="BCA6717" s="138"/>
      <c r="BCB6717" s="138"/>
      <c r="BCC6717" s="138"/>
      <c r="BCD6717" s="138"/>
      <c r="BCE6717" s="138"/>
      <c r="BCF6717" s="138"/>
      <c r="BCG6717" s="138"/>
      <c r="BCH6717" s="138"/>
      <c r="BCI6717" s="138"/>
      <c r="BCJ6717" s="138"/>
      <c r="BCK6717" s="138"/>
      <c r="BCL6717" s="138"/>
      <c r="BCM6717" s="138"/>
      <c r="BCN6717" s="138"/>
      <c r="BCO6717" s="138"/>
      <c r="BCP6717" s="138"/>
      <c r="BCQ6717" s="138"/>
      <c r="BCR6717" s="138"/>
      <c r="BCS6717" s="138"/>
      <c r="BCT6717" s="138"/>
      <c r="BCU6717" s="138"/>
      <c r="BCV6717" s="138"/>
      <c r="BCW6717" s="138"/>
      <c r="BCX6717" s="138"/>
      <c r="BCY6717" s="138"/>
      <c r="BCZ6717" s="138"/>
      <c r="BDA6717" s="138"/>
      <c r="BDB6717" s="138"/>
      <c r="BDC6717" s="138"/>
      <c r="BDD6717" s="138"/>
      <c r="BDE6717" s="138"/>
      <c r="BDF6717" s="138"/>
      <c r="BDG6717" s="138"/>
      <c r="BDH6717" s="138"/>
      <c r="BDI6717" s="138"/>
      <c r="BDJ6717" s="138"/>
      <c r="BDK6717" s="138"/>
      <c r="BDL6717" s="138"/>
      <c r="BDM6717" s="138"/>
      <c r="BDN6717" s="138"/>
      <c r="BDO6717" s="138"/>
      <c r="BDP6717" s="138"/>
      <c r="BDQ6717" s="138"/>
      <c r="BDR6717" s="138"/>
      <c r="BDS6717" s="138"/>
      <c r="BDT6717" s="138"/>
      <c r="BDU6717" s="138"/>
      <c r="BDV6717" s="138"/>
      <c r="BDW6717" s="138"/>
      <c r="BDX6717" s="138"/>
      <c r="BDY6717" s="138"/>
      <c r="BDZ6717" s="138"/>
      <c r="BEA6717" s="138"/>
      <c r="BEB6717" s="138"/>
      <c r="BEC6717" s="138"/>
      <c r="BED6717" s="138"/>
      <c r="BEE6717" s="138"/>
      <c r="BEF6717" s="138"/>
      <c r="BEG6717" s="138"/>
      <c r="BEH6717" s="138"/>
      <c r="BEI6717" s="138"/>
      <c r="BEJ6717" s="138"/>
      <c r="BEK6717" s="138"/>
      <c r="BEL6717" s="138"/>
      <c r="BEM6717" s="138"/>
      <c r="BEN6717" s="138"/>
      <c r="BEO6717" s="138"/>
      <c r="BEP6717" s="138"/>
      <c r="BEQ6717" s="138"/>
      <c r="BER6717" s="138"/>
      <c r="BES6717" s="138"/>
      <c r="BET6717" s="138"/>
      <c r="BEU6717" s="138"/>
      <c r="BEV6717" s="138"/>
      <c r="BEW6717" s="138"/>
      <c r="BEX6717" s="138"/>
      <c r="BEY6717" s="138"/>
      <c r="BEZ6717" s="138"/>
      <c r="BFA6717" s="138"/>
      <c r="BFB6717" s="138"/>
      <c r="BFC6717" s="138"/>
      <c r="BFD6717" s="138"/>
      <c r="BFE6717" s="138"/>
      <c r="BFF6717" s="138"/>
      <c r="BFG6717" s="138"/>
      <c r="BFH6717" s="138"/>
      <c r="BFI6717" s="138"/>
      <c r="BFJ6717" s="138"/>
      <c r="BFK6717" s="138"/>
      <c r="BFL6717" s="138"/>
      <c r="BFM6717" s="138"/>
      <c r="BFN6717" s="138"/>
      <c r="BFO6717" s="138"/>
      <c r="BFP6717" s="138"/>
      <c r="BFQ6717" s="138"/>
      <c r="BFR6717" s="138"/>
      <c r="BFS6717" s="138"/>
      <c r="BFT6717" s="138"/>
      <c r="BFU6717" s="138"/>
      <c r="BFV6717" s="138"/>
      <c r="BFW6717" s="138"/>
      <c r="BFX6717" s="138"/>
      <c r="BFY6717" s="138"/>
      <c r="BFZ6717" s="138"/>
      <c r="BGA6717" s="138"/>
      <c r="BGB6717" s="138"/>
      <c r="BGC6717" s="138"/>
      <c r="BGD6717" s="138"/>
      <c r="BGE6717" s="138"/>
      <c r="BGF6717" s="138"/>
      <c r="BGG6717" s="138"/>
      <c r="BGH6717" s="138"/>
      <c r="BGI6717" s="138"/>
      <c r="BGJ6717" s="138"/>
      <c r="BGK6717" s="138"/>
      <c r="BGL6717" s="138"/>
      <c r="BGM6717" s="138"/>
      <c r="BGN6717" s="138"/>
      <c r="BGO6717" s="138"/>
      <c r="BGP6717" s="138"/>
      <c r="BGQ6717" s="138"/>
      <c r="BGR6717" s="138"/>
      <c r="BGS6717" s="138"/>
      <c r="BGT6717" s="138"/>
      <c r="BGU6717" s="138"/>
      <c r="BGV6717" s="138"/>
      <c r="BGW6717" s="138"/>
      <c r="BGX6717" s="138"/>
      <c r="BGY6717" s="138"/>
      <c r="BGZ6717" s="138"/>
      <c r="BHA6717" s="138"/>
      <c r="BHB6717" s="138"/>
      <c r="BHC6717" s="138"/>
      <c r="BHD6717" s="138"/>
      <c r="BHE6717" s="138"/>
      <c r="BHF6717" s="138"/>
      <c r="BHG6717" s="138"/>
      <c r="BHH6717" s="138"/>
      <c r="BHI6717" s="138"/>
      <c r="BHJ6717" s="138"/>
      <c r="BHK6717" s="138"/>
      <c r="BHL6717" s="138"/>
      <c r="BHM6717" s="138"/>
      <c r="BHN6717" s="138"/>
      <c r="BHO6717" s="138"/>
      <c r="BHP6717" s="138"/>
      <c r="BHQ6717" s="138"/>
      <c r="BHR6717" s="138"/>
      <c r="BHS6717" s="138"/>
      <c r="BHT6717" s="138"/>
      <c r="BHU6717" s="138"/>
      <c r="BHV6717" s="138"/>
      <c r="BHW6717" s="138"/>
      <c r="BHX6717" s="138"/>
      <c r="BHY6717" s="138"/>
      <c r="BHZ6717" s="138"/>
      <c r="BIA6717" s="138"/>
      <c r="BIB6717" s="138"/>
      <c r="BIC6717" s="138"/>
      <c r="BID6717" s="138"/>
      <c r="BIE6717" s="138"/>
      <c r="BIF6717" s="138"/>
      <c r="BIG6717" s="138"/>
      <c r="BIH6717" s="138"/>
      <c r="BII6717" s="138"/>
      <c r="BIJ6717" s="138"/>
      <c r="BIK6717" s="138"/>
      <c r="BIL6717" s="138"/>
      <c r="BIM6717" s="138"/>
      <c r="BIN6717" s="138"/>
      <c r="BIO6717" s="138"/>
      <c r="BIP6717" s="138"/>
      <c r="BIQ6717" s="138"/>
      <c r="BIR6717" s="138"/>
      <c r="BIS6717" s="138"/>
      <c r="BIT6717" s="138"/>
      <c r="BIU6717" s="138"/>
      <c r="BIV6717" s="138"/>
      <c r="BIW6717" s="138"/>
      <c r="BIX6717" s="138"/>
      <c r="BIY6717" s="138"/>
      <c r="BIZ6717" s="138"/>
      <c r="BJA6717" s="138"/>
      <c r="BJB6717" s="138"/>
      <c r="BJC6717" s="138"/>
      <c r="BJD6717" s="138"/>
      <c r="BJE6717" s="138"/>
      <c r="BJF6717" s="138"/>
      <c r="BJG6717" s="138"/>
      <c r="BJH6717" s="138"/>
      <c r="BJI6717" s="138"/>
      <c r="BJJ6717" s="138"/>
      <c r="BJK6717" s="138"/>
      <c r="BJL6717" s="138"/>
      <c r="BJM6717" s="138"/>
      <c r="BJN6717" s="138"/>
      <c r="BJO6717" s="138"/>
      <c r="BJP6717" s="138"/>
      <c r="BJQ6717" s="138"/>
      <c r="BJR6717" s="138"/>
      <c r="BJS6717" s="138"/>
      <c r="BJT6717" s="138"/>
      <c r="BJU6717" s="138"/>
      <c r="BJV6717" s="138"/>
      <c r="BJW6717" s="138"/>
      <c r="BJX6717" s="138"/>
      <c r="BJY6717" s="138"/>
      <c r="BJZ6717" s="138"/>
      <c r="BKA6717" s="138"/>
      <c r="BKB6717" s="138"/>
      <c r="BKC6717" s="138"/>
      <c r="BKD6717" s="138"/>
      <c r="BKE6717" s="138"/>
      <c r="BKF6717" s="138"/>
      <c r="BKG6717" s="138"/>
      <c r="BKH6717" s="138"/>
      <c r="BKI6717" s="138"/>
      <c r="BKJ6717" s="138"/>
      <c r="BKK6717" s="138"/>
      <c r="BKL6717" s="138"/>
      <c r="BKM6717" s="138"/>
      <c r="BKN6717" s="138"/>
      <c r="BKO6717" s="138"/>
      <c r="BKP6717" s="138"/>
      <c r="BKQ6717" s="138"/>
      <c r="BKR6717" s="138"/>
      <c r="BKS6717" s="138"/>
      <c r="BKT6717" s="138"/>
      <c r="BKU6717" s="138"/>
      <c r="BKV6717" s="138"/>
      <c r="BKW6717" s="138"/>
      <c r="BKX6717" s="138"/>
      <c r="BKY6717" s="138"/>
      <c r="BKZ6717" s="138"/>
      <c r="BLA6717" s="138"/>
      <c r="BLB6717" s="138"/>
      <c r="BLC6717" s="138"/>
      <c r="BLD6717" s="138"/>
      <c r="BLE6717" s="138"/>
      <c r="BLF6717" s="138"/>
      <c r="BLG6717" s="138"/>
      <c r="BLH6717" s="138"/>
      <c r="BLI6717" s="138"/>
      <c r="BLJ6717" s="138"/>
      <c r="BLK6717" s="138"/>
      <c r="BLL6717" s="138"/>
      <c r="BLM6717" s="138"/>
      <c r="BLN6717" s="138"/>
      <c r="BLO6717" s="138"/>
      <c r="BLP6717" s="138"/>
      <c r="BLQ6717" s="138"/>
      <c r="BLR6717" s="138"/>
      <c r="BLS6717" s="138"/>
      <c r="BLT6717" s="138"/>
      <c r="BLU6717" s="138"/>
      <c r="BLV6717" s="138"/>
      <c r="BLW6717" s="138"/>
      <c r="BLX6717" s="138"/>
      <c r="BLY6717" s="138"/>
      <c r="BLZ6717" s="138"/>
      <c r="BMA6717" s="138"/>
      <c r="BMB6717" s="138"/>
      <c r="BMC6717" s="138"/>
      <c r="BMD6717" s="138"/>
      <c r="BME6717" s="138"/>
      <c r="BMF6717" s="138"/>
      <c r="BMG6717" s="138"/>
      <c r="BMH6717" s="138"/>
      <c r="BMI6717" s="138"/>
      <c r="BMJ6717" s="138"/>
      <c r="BMK6717" s="138"/>
      <c r="BML6717" s="138"/>
      <c r="BMM6717" s="138"/>
      <c r="BMN6717" s="138"/>
      <c r="BMO6717" s="138"/>
      <c r="BMP6717" s="138"/>
      <c r="BMQ6717" s="138"/>
      <c r="BMR6717" s="138"/>
      <c r="BMS6717" s="138"/>
      <c r="BMT6717" s="138"/>
      <c r="BMU6717" s="138"/>
      <c r="BMV6717" s="138"/>
      <c r="BMW6717" s="138"/>
      <c r="BMX6717" s="138"/>
      <c r="BMY6717" s="138"/>
      <c r="BMZ6717" s="138"/>
      <c r="BNA6717" s="138"/>
      <c r="BNB6717" s="138"/>
      <c r="BNC6717" s="138"/>
      <c r="BND6717" s="138"/>
      <c r="BNE6717" s="138"/>
      <c r="BNF6717" s="138"/>
      <c r="BNG6717" s="138"/>
      <c r="BNH6717" s="138"/>
      <c r="BNI6717" s="138"/>
      <c r="BNJ6717" s="138"/>
      <c r="BNK6717" s="138"/>
      <c r="BNL6717" s="138"/>
      <c r="BNM6717" s="138"/>
      <c r="BNN6717" s="138"/>
      <c r="BNO6717" s="138"/>
      <c r="BNP6717" s="138"/>
      <c r="BNQ6717" s="138"/>
      <c r="BNR6717" s="138"/>
      <c r="BNS6717" s="138"/>
      <c r="BNT6717" s="138"/>
      <c r="BNU6717" s="138"/>
      <c r="BNV6717" s="138"/>
      <c r="BNW6717" s="138"/>
      <c r="BNX6717" s="138"/>
      <c r="BNY6717" s="138"/>
      <c r="BNZ6717" s="138"/>
      <c r="BOA6717" s="138"/>
      <c r="BOB6717" s="138"/>
      <c r="BOC6717" s="138"/>
      <c r="BOD6717" s="138"/>
      <c r="BOE6717" s="138"/>
      <c r="BOF6717" s="138"/>
      <c r="BOG6717" s="138"/>
      <c r="BOH6717" s="138"/>
      <c r="BOI6717" s="138"/>
      <c r="BOJ6717" s="138"/>
      <c r="BOK6717" s="138"/>
      <c r="BOL6717" s="138"/>
      <c r="BOM6717" s="138"/>
      <c r="BON6717" s="138"/>
      <c r="BOO6717" s="138"/>
      <c r="BOP6717" s="138"/>
      <c r="BOQ6717" s="138"/>
      <c r="BOR6717" s="138"/>
      <c r="BOS6717" s="138"/>
      <c r="BOT6717" s="138"/>
      <c r="BOU6717" s="138"/>
      <c r="BOV6717" s="138"/>
      <c r="BOW6717" s="138"/>
      <c r="BOX6717" s="138"/>
      <c r="BOY6717" s="138"/>
      <c r="BOZ6717" s="138"/>
      <c r="BPA6717" s="138"/>
      <c r="BPB6717" s="138"/>
      <c r="BPC6717" s="138"/>
      <c r="BPD6717" s="138"/>
      <c r="BPE6717" s="138"/>
      <c r="BPF6717" s="138"/>
      <c r="BPG6717" s="138"/>
      <c r="BPH6717" s="138"/>
      <c r="BPI6717" s="138"/>
      <c r="BPJ6717" s="138"/>
      <c r="BPK6717" s="138"/>
      <c r="BPL6717" s="138"/>
      <c r="BPM6717" s="138"/>
      <c r="BPN6717" s="138"/>
      <c r="BPO6717" s="138"/>
      <c r="BPP6717" s="138"/>
      <c r="BPQ6717" s="138"/>
      <c r="BPR6717" s="138"/>
      <c r="BPS6717" s="138"/>
      <c r="BPT6717" s="138"/>
      <c r="BPU6717" s="138"/>
      <c r="BPV6717" s="138"/>
      <c r="BPW6717" s="138"/>
      <c r="BPX6717" s="138"/>
      <c r="BPY6717" s="138"/>
      <c r="BPZ6717" s="138"/>
      <c r="BQA6717" s="138"/>
      <c r="BQB6717" s="138"/>
      <c r="BQC6717" s="138"/>
      <c r="BQD6717" s="138"/>
      <c r="BQE6717" s="138"/>
      <c r="BQF6717" s="138"/>
      <c r="BQG6717" s="138"/>
      <c r="BQH6717" s="138"/>
      <c r="BQI6717" s="138"/>
      <c r="BQJ6717" s="138"/>
      <c r="BQK6717" s="138"/>
      <c r="BQL6717" s="138"/>
      <c r="BQM6717" s="138"/>
      <c r="BQN6717" s="138"/>
      <c r="BQO6717" s="138"/>
      <c r="BQP6717" s="138"/>
      <c r="BQQ6717" s="138"/>
      <c r="BQR6717" s="138"/>
      <c r="BQS6717" s="138"/>
      <c r="BQT6717" s="138"/>
      <c r="BQU6717" s="138"/>
      <c r="BQV6717" s="138"/>
      <c r="BQW6717" s="138"/>
      <c r="BQX6717" s="138"/>
      <c r="BQY6717" s="138"/>
      <c r="BQZ6717" s="138"/>
      <c r="BRA6717" s="138"/>
      <c r="BRB6717" s="138"/>
      <c r="BRC6717" s="138"/>
      <c r="BRD6717" s="138"/>
      <c r="BRE6717" s="138"/>
      <c r="BRF6717" s="138"/>
      <c r="BRG6717" s="138"/>
      <c r="BRH6717" s="138"/>
      <c r="BRI6717" s="138"/>
      <c r="BRJ6717" s="138"/>
      <c r="BRK6717" s="138"/>
      <c r="BRL6717" s="138"/>
      <c r="BRM6717" s="138"/>
      <c r="BRN6717" s="138"/>
      <c r="BRO6717" s="138"/>
      <c r="BRP6717" s="138"/>
      <c r="BRQ6717" s="138"/>
      <c r="BRR6717" s="138"/>
      <c r="BRS6717" s="138"/>
      <c r="BRT6717" s="138"/>
      <c r="BRU6717" s="138"/>
      <c r="BRV6717" s="138"/>
      <c r="BRW6717" s="138"/>
      <c r="BRX6717" s="138"/>
      <c r="BRY6717" s="138"/>
      <c r="BRZ6717" s="138"/>
      <c r="BSA6717" s="138"/>
      <c r="BSB6717" s="138"/>
      <c r="BSC6717" s="138"/>
      <c r="BSD6717" s="138"/>
      <c r="BSE6717" s="138"/>
      <c r="BSF6717" s="138"/>
      <c r="BSG6717" s="138"/>
      <c r="BSH6717" s="138"/>
      <c r="BSI6717" s="138"/>
      <c r="BSJ6717" s="138"/>
      <c r="BSK6717" s="138"/>
      <c r="BSL6717" s="138"/>
      <c r="BSM6717" s="138"/>
      <c r="BSN6717" s="138"/>
      <c r="BSO6717" s="138"/>
      <c r="BSP6717" s="138"/>
      <c r="BSQ6717" s="138"/>
      <c r="BSR6717" s="138"/>
      <c r="BSS6717" s="138"/>
      <c r="BST6717" s="138"/>
      <c r="BSU6717" s="138"/>
      <c r="BSV6717" s="138"/>
      <c r="BSW6717" s="138"/>
      <c r="BSX6717" s="138"/>
      <c r="BSY6717" s="138"/>
      <c r="BSZ6717" s="138"/>
      <c r="BTA6717" s="138"/>
      <c r="BTB6717" s="138"/>
      <c r="BTC6717" s="138"/>
      <c r="BTD6717" s="138"/>
      <c r="BTE6717" s="138"/>
      <c r="BTF6717" s="138"/>
      <c r="BTG6717" s="138"/>
      <c r="BTH6717" s="138"/>
      <c r="BTI6717" s="138"/>
      <c r="BTJ6717" s="138"/>
      <c r="BTK6717" s="138"/>
      <c r="BTL6717" s="138"/>
      <c r="BTM6717" s="138"/>
      <c r="BTN6717" s="138"/>
      <c r="BTO6717" s="138"/>
      <c r="BTP6717" s="138"/>
      <c r="BTQ6717" s="138"/>
      <c r="BTR6717" s="138"/>
      <c r="BTS6717" s="138"/>
      <c r="BTT6717" s="138"/>
      <c r="BTU6717" s="138"/>
      <c r="BTV6717" s="138"/>
      <c r="BTW6717" s="138"/>
      <c r="BTX6717" s="138"/>
      <c r="BTY6717" s="138"/>
      <c r="BTZ6717" s="138"/>
      <c r="BUA6717" s="138"/>
      <c r="BUB6717" s="138"/>
      <c r="BUC6717" s="138"/>
      <c r="BUD6717" s="138"/>
      <c r="BUE6717" s="138"/>
      <c r="BUF6717" s="138"/>
      <c r="BUG6717" s="138"/>
      <c r="BUH6717" s="138"/>
      <c r="BUI6717" s="138"/>
      <c r="BUJ6717" s="138"/>
      <c r="BUK6717" s="138"/>
      <c r="BUL6717" s="138"/>
      <c r="BUM6717" s="138"/>
      <c r="BUN6717" s="138"/>
      <c r="BUO6717" s="138"/>
      <c r="BUP6717" s="138"/>
      <c r="BUQ6717" s="138"/>
      <c r="BUR6717" s="138"/>
      <c r="BUS6717" s="138"/>
      <c r="BUT6717" s="138"/>
      <c r="BUU6717" s="138"/>
      <c r="BUV6717" s="138"/>
      <c r="BUW6717" s="138"/>
      <c r="BUX6717" s="138"/>
      <c r="BUY6717" s="138"/>
      <c r="BUZ6717" s="138"/>
      <c r="BVA6717" s="138"/>
      <c r="BVB6717" s="138"/>
      <c r="BVC6717" s="138"/>
      <c r="BVD6717" s="138"/>
      <c r="BVE6717" s="138"/>
      <c r="BVF6717" s="138"/>
      <c r="BVG6717" s="138"/>
      <c r="BVH6717" s="138"/>
      <c r="BVI6717" s="138"/>
      <c r="BVJ6717" s="138"/>
      <c r="BVK6717" s="138"/>
      <c r="BVL6717" s="138"/>
      <c r="BVM6717" s="138"/>
      <c r="BVN6717" s="138"/>
      <c r="BVO6717" s="138"/>
      <c r="BVP6717" s="138"/>
      <c r="BVQ6717" s="138"/>
      <c r="BVR6717" s="138"/>
      <c r="BVS6717" s="138"/>
      <c r="BVT6717" s="138"/>
      <c r="BVU6717" s="138"/>
      <c r="BVV6717" s="138"/>
      <c r="BVW6717" s="138"/>
      <c r="BVX6717" s="138"/>
      <c r="BVY6717" s="138"/>
      <c r="BVZ6717" s="138"/>
      <c r="BWA6717" s="138"/>
      <c r="BWB6717" s="138"/>
      <c r="BWC6717" s="138"/>
      <c r="BWD6717" s="138"/>
      <c r="BWE6717" s="138"/>
      <c r="BWF6717" s="138"/>
      <c r="BWG6717" s="138"/>
      <c r="BWH6717" s="138"/>
      <c r="BWI6717" s="138"/>
      <c r="BWJ6717" s="138"/>
      <c r="BWK6717" s="138"/>
      <c r="BWL6717" s="138"/>
      <c r="BWM6717" s="138"/>
      <c r="BWN6717" s="138"/>
      <c r="BWO6717" s="138"/>
      <c r="BWP6717" s="138"/>
      <c r="BWQ6717" s="138"/>
      <c r="BWR6717" s="138"/>
      <c r="BWS6717" s="138"/>
      <c r="BWT6717" s="138"/>
      <c r="BWU6717" s="138"/>
      <c r="BWV6717" s="138"/>
      <c r="BWW6717" s="138"/>
      <c r="BWX6717" s="138"/>
      <c r="BWY6717" s="138"/>
      <c r="BWZ6717" s="138"/>
      <c r="BXA6717" s="138"/>
      <c r="BXB6717" s="138"/>
      <c r="BXC6717" s="138"/>
      <c r="BXD6717" s="138"/>
      <c r="BXE6717" s="138"/>
      <c r="BXF6717" s="138"/>
      <c r="BXG6717" s="138"/>
      <c r="BXH6717" s="138"/>
      <c r="BXI6717" s="138"/>
      <c r="BXJ6717" s="138"/>
      <c r="BXK6717" s="138"/>
      <c r="BXL6717" s="138"/>
      <c r="BXM6717" s="138"/>
      <c r="BXN6717" s="138"/>
      <c r="BXO6717" s="138"/>
      <c r="BXP6717" s="138"/>
      <c r="BXQ6717" s="138"/>
      <c r="BXR6717" s="138"/>
      <c r="BXS6717" s="138"/>
      <c r="BXT6717" s="138"/>
      <c r="BXU6717" s="138"/>
      <c r="BXV6717" s="138"/>
      <c r="BXW6717" s="138"/>
      <c r="BXX6717" s="138"/>
      <c r="BXY6717" s="138"/>
      <c r="BXZ6717" s="138"/>
      <c r="BYA6717" s="138"/>
      <c r="BYB6717" s="138"/>
      <c r="BYC6717" s="138"/>
      <c r="BYD6717" s="138"/>
      <c r="BYE6717" s="138"/>
      <c r="BYF6717" s="138"/>
      <c r="BYG6717" s="138"/>
      <c r="BYH6717" s="138"/>
      <c r="BYI6717" s="138"/>
      <c r="BYJ6717" s="138"/>
      <c r="BYK6717" s="138"/>
      <c r="BYL6717" s="138"/>
      <c r="BYM6717" s="138"/>
      <c r="BYN6717" s="138"/>
      <c r="BYO6717" s="138"/>
      <c r="BYP6717" s="138"/>
      <c r="BYQ6717" s="138"/>
      <c r="BYR6717" s="138"/>
      <c r="BYS6717" s="138"/>
      <c r="BYT6717" s="138"/>
      <c r="BYU6717" s="138"/>
      <c r="BYV6717" s="138"/>
      <c r="BYW6717" s="138"/>
      <c r="BYX6717" s="138"/>
      <c r="BYY6717" s="138"/>
      <c r="BYZ6717" s="138"/>
      <c r="BZA6717" s="138"/>
      <c r="BZB6717" s="138"/>
      <c r="BZC6717" s="138"/>
      <c r="BZD6717" s="138"/>
      <c r="BZE6717" s="138"/>
      <c r="BZF6717" s="138"/>
      <c r="BZG6717" s="138"/>
      <c r="BZH6717" s="138"/>
      <c r="BZI6717" s="138"/>
      <c r="BZJ6717" s="138"/>
      <c r="BZK6717" s="138"/>
      <c r="BZL6717" s="138"/>
      <c r="BZM6717" s="138"/>
      <c r="BZN6717" s="138"/>
      <c r="BZO6717" s="138"/>
      <c r="BZP6717" s="138"/>
      <c r="BZQ6717" s="138"/>
      <c r="BZR6717" s="138"/>
      <c r="BZS6717" s="138"/>
      <c r="BZT6717" s="138"/>
      <c r="BZU6717" s="138"/>
      <c r="BZV6717" s="138"/>
      <c r="BZW6717" s="138"/>
      <c r="BZX6717" s="138"/>
      <c r="BZY6717" s="138"/>
      <c r="BZZ6717" s="138"/>
      <c r="CAA6717" s="138"/>
      <c r="CAB6717" s="138"/>
      <c r="CAC6717" s="138"/>
      <c r="CAD6717" s="138"/>
      <c r="CAE6717" s="138"/>
      <c r="CAF6717" s="138"/>
      <c r="CAG6717" s="138"/>
      <c r="CAH6717" s="138"/>
      <c r="CAI6717" s="138"/>
      <c r="CAJ6717" s="138"/>
      <c r="CAK6717" s="138"/>
      <c r="CAL6717" s="138"/>
      <c r="CAM6717" s="138"/>
      <c r="CAN6717" s="138"/>
      <c r="CAO6717" s="138"/>
      <c r="CAP6717" s="138"/>
      <c r="CAQ6717" s="138"/>
      <c r="CAR6717" s="138"/>
      <c r="CAS6717" s="138"/>
      <c r="CAT6717" s="138"/>
      <c r="CAU6717" s="138"/>
      <c r="CAV6717" s="138"/>
      <c r="CAW6717" s="138"/>
      <c r="CAX6717" s="138"/>
      <c r="CAY6717" s="138"/>
      <c r="CAZ6717" s="138"/>
      <c r="CBA6717" s="138"/>
      <c r="CBB6717" s="138"/>
      <c r="CBC6717" s="138"/>
      <c r="CBD6717" s="138"/>
      <c r="CBE6717" s="138"/>
      <c r="CBF6717" s="138"/>
      <c r="CBG6717" s="138"/>
      <c r="CBH6717" s="138"/>
      <c r="CBI6717" s="138"/>
      <c r="CBJ6717" s="138"/>
      <c r="CBK6717" s="138"/>
      <c r="CBL6717" s="138"/>
      <c r="CBM6717" s="138"/>
      <c r="CBN6717" s="138"/>
      <c r="CBO6717" s="138"/>
      <c r="CBP6717" s="138"/>
      <c r="CBQ6717" s="138"/>
      <c r="CBR6717" s="138"/>
      <c r="CBS6717" s="138"/>
      <c r="CBT6717" s="138"/>
      <c r="CBU6717" s="138"/>
      <c r="CBV6717" s="138"/>
      <c r="CBW6717" s="138"/>
      <c r="CBX6717" s="138"/>
      <c r="CBY6717" s="138"/>
      <c r="CBZ6717" s="138"/>
      <c r="CCA6717" s="138"/>
      <c r="CCB6717" s="138"/>
      <c r="CCC6717" s="138"/>
      <c r="CCD6717" s="138"/>
      <c r="CCE6717" s="138"/>
      <c r="CCF6717" s="138"/>
      <c r="CCG6717" s="138"/>
      <c r="CCH6717" s="138"/>
      <c r="CCI6717" s="138"/>
      <c r="CCJ6717" s="138"/>
      <c r="CCK6717" s="138"/>
      <c r="CCL6717" s="138"/>
      <c r="CCM6717" s="138"/>
      <c r="CCN6717" s="138"/>
      <c r="CCO6717" s="138"/>
      <c r="CCP6717" s="138"/>
      <c r="CCQ6717" s="138"/>
      <c r="CCR6717" s="138"/>
      <c r="CCS6717" s="138"/>
      <c r="CCT6717" s="138"/>
      <c r="CCU6717" s="138"/>
      <c r="CCV6717" s="138"/>
      <c r="CCW6717" s="138"/>
      <c r="CCX6717" s="138"/>
      <c r="CCY6717" s="138"/>
      <c r="CCZ6717" s="138"/>
      <c r="CDA6717" s="138"/>
      <c r="CDB6717" s="138"/>
      <c r="CDC6717" s="138"/>
      <c r="CDD6717" s="138"/>
      <c r="CDE6717" s="138"/>
      <c r="CDF6717" s="138"/>
      <c r="CDG6717" s="138"/>
      <c r="CDH6717" s="138"/>
      <c r="CDI6717" s="138"/>
      <c r="CDJ6717" s="138"/>
      <c r="CDK6717" s="138"/>
      <c r="CDL6717" s="138"/>
      <c r="CDM6717" s="138"/>
      <c r="CDN6717" s="138"/>
      <c r="CDO6717" s="138"/>
      <c r="CDP6717" s="138"/>
      <c r="CDQ6717" s="138"/>
      <c r="CDR6717" s="138"/>
      <c r="CDS6717" s="138"/>
      <c r="CDT6717" s="138"/>
      <c r="CDU6717" s="138"/>
      <c r="CDV6717" s="138"/>
      <c r="CDW6717" s="138"/>
      <c r="CDX6717" s="138"/>
      <c r="CDY6717" s="138"/>
      <c r="CDZ6717" s="138"/>
      <c r="CEA6717" s="138"/>
      <c r="CEB6717" s="138"/>
      <c r="CEC6717" s="138"/>
      <c r="CED6717" s="138"/>
      <c r="CEE6717" s="138"/>
      <c r="CEF6717" s="138"/>
      <c r="CEG6717" s="138"/>
      <c r="CEH6717" s="138"/>
      <c r="CEI6717" s="138"/>
      <c r="CEJ6717" s="138"/>
      <c r="CEK6717" s="138"/>
      <c r="CEL6717" s="138"/>
      <c r="CEM6717" s="138"/>
      <c r="CEN6717" s="138"/>
      <c r="CEO6717" s="138"/>
      <c r="CEP6717" s="138"/>
      <c r="CEQ6717" s="138"/>
      <c r="CER6717" s="138"/>
      <c r="CES6717" s="138"/>
      <c r="CET6717" s="138"/>
      <c r="CEU6717" s="138"/>
      <c r="CEV6717" s="138"/>
      <c r="CEW6717" s="138"/>
      <c r="CEX6717" s="138"/>
      <c r="CEY6717" s="138"/>
      <c r="CEZ6717" s="138"/>
      <c r="CFA6717" s="138"/>
      <c r="CFB6717" s="138"/>
      <c r="CFC6717" s="138"/>
      <c r="CFD6717" s="138"/>
      <c r="CFE6717" s="138"/>
      <c r="CFF6717" s="138"/>
      <c r="CFG6717" s="138"/>
      <c r="CFH6717" s="138"/>
      <c r="CFI6717" s="138"/>
      <c r="CFJ6717" s="138"/>
      <c r="CFK6717" s="138"/>
      <c r="CFL6717" s="138"/>
      <c r="CFM6717" s="138"/>
      <c r="CFN6717" s="138"/>
      <c r="CFO6717" s="138"/>
      <c r="CFP6717" s="138"/>
      <c r="CFQ6717" s="138"/>
      <c r="CFR6717" s="138"/>
      <c r="CFS6717" s="138"/>
      <c r="CFT6717" s="138"/>
      <c r="CFU6717" s="138"/>
      <c r="CFV6717" s="138"/>
      <c r="CFW6717" s="138"/>
      <c r="CFX6717" s="138"/>
      <c r="CFY6717" s="138"/>
      <c r="CFZ6717" s="138"/>
      <c r="CGA6717" s="138"/>
      <c r="CGB6717" s="138"/>
      <c r="CGC6717" s="138"/>
      <c r="CGD6717" s="138"/>
      <c r="CGE6717" s="138"/>
      <c r="CGF6717" s="138"/>
      <c r="CGG6717" s="138"/>
      <c r="CGH6717" s="138"/>
      <c r="CGI6717" s="138"/>
      <c r="CGJ6717" s="138"/>
      <c r="CGK6717" s="138"/>
      <c r="CGL6717" s="138"/>
      <c r="CGM6717" s="138"/>
      <c r="CGN6717" s="138"/>
      <c r="CGO6717" s="138"/>
      <c r="CGP6717" s="138"/>
      <c r="CGQ6717" s="138"/>
      <c r="CGR6717" s="138"/>
      <c r="CGS6717" s="138"/>
      <c r="CGT6717" s="138"/>
      <c r="CGU6717" s="138"/>
      <c r="CGV6717" s="138"/>
      <c r="CGW6717" s="138"/>
      <c r="CGX6717" s="138"/>
      <c r="CGY6717" s="138"/>
      <c r="CGZ6717" s="138"/>
      <c r="CHA6717" s="138"/>
      <c r="CHB6717" s="138"/>
      <c r="CHC6717" s="138"/>
      <c r="CHD6717" s="138"/>
      <c r="CHE6717" s="138"/>
      <c r="CHF6717" s="138"/>
      <c r="CHG6717" s="138"/>
      <c r="CHH6717" s="138"/>
      <c r="CHI6717" s="138"/>
      <c r="CHJ6717" s="138"/>
      <c r="CHK6717" s="138"/>
      <c r="CHL6717" s="138"/>
      <c r="CHM6717" s="138"/>
      <c r="CHN6717" s="138"/>
      <c r="CHO6717" s="138"/>
      <c r="CHP6717" s="138"/>
      <c r="CHQ6717" s="138"/>
      <c r="CHR6717" s="138"/>
      <c r="CHS6717" s="138"/>
      <c r="CHT6717" s="138"/>
      <c r="CHU6717" s="138"/>
      <c r="CHV6717" s="138"/>
      <c r="CHW6717" s="138"/>
      <c r="CHX6717" s="138"/>
      <c r="CHY6717" s="138"/>
      <c r="CHZ6717" s="138"/>
      <c r="CIA6717" s="138"/>
      <c r="CIB6717" s="138"/>
      <c r="CIC6717" s="138"/>
      <c r="CID6717" s="138"/>
      <c r="CIE6717" s="138"/>
      <c r="CIF6717" s="138"/>
      <c r="CIG6717" s="138"/>
      <c r="CIH6717" s="138"/>
      <c r="CII6717" s="138"/>
      <c r="CIJ6717" s="138"/>
      <c r="CIK6717" s="138"/>
      <c r="CIL6717" s="138"/>
      <c r="CIM6717" s="138"/>
      <c r="CIN6717" s="138"/>
      <c r="CIO6717" s="138"/>
      <c r="CIP6717" s="138"/>
      <c r="CIQ6717" s="138"/>
      <c r="CIR6717" s="138"/>
      <c r="CIS6717" s="138"/>
      <c r="CIT6717" s="138"/>
      <c r="CIU6717" s="138"/>
      <c r="CIV6717" s="138"/>
      <c r="CIW6717" s="138"/>
      <c r="CIX6717" s="138"/>
      <c r="CIY6717" s="138"/>
      <c r="CIZ6717" s="138"/>
      <c r="CJA6717" s="138"/>
      <c r="CJB6717" s="138"/>
      <c r="CJC6717" s="138"/>
      <c r="CJD6717" s="138"/>
      <c r="CJE6717" s="138"/>
      <c r="CJF6717" s="138"/>
      <c r="CJG6717" s="138"/>
      <c r="CJH6717" s="138"/>
      <c r="CJI6717" s="138"/>
      <c r="CJJ6717" s="138"/>
      <c r="CJK6717" s="138"/>
      <c r="CJL6717" s="138"/>
      <c r="CJM6717" s="138"/>
      <c r="CJN6717" s="138"/>
      <c r="CJO6717" s="138"/>
      <c r="CJP6717" s="138"/>
      <c r="CJQ6717" s="138"/>
      <c r="CJR6717" s="138"/>
      <c r="CJS6717" s="138"/>
      <c r="CJT6717" s="138"/>
      <c r="CJU6717" s="138"/>
      <c r="CJV6717" s="138"/>
      <c r="CJW6717" s="138"/>
      <c r="CJX6717" s="138"/>
      <c r="CJY6717" s="138"/>
      <c r="CJZ6717" s="138"/>
      <c r="CKA6717" s="138"/>
      <c r="CKB6717" s="138"/>
      <c r="CKC6717" s="138"/>
      <c r="CKD6717" s="138"/>
      <c r="CKE6717" s="138"/>
      <c r="CKF6717" s="138"/>
      <c r="CKG6717" s="138"/>
      <c r="CKH6717" s="138"/>
      <c r="CKI6717" s="138"/>
      <c r="CKJ6717" s="138"/>
      <c r="CKK6717" s="138"/>
      <c r="CKL6717" s="138"/>
      <c r="CKM6717" s="138"/>
      <c r="CKN6717" s="138"/>
      <c r="CKO6717" s="138"/>
      <c r="CKP6717" s="138"/>
      <c r="CKQ6717" s="138"/>
      <c r="CKR6717" s="138"/>
      <c r="CKS6717" s="138"/>
      <c r="CKT6717" s="138"/>
      <c r="CKU6717" s="138"/>
      <c r="CKV6717" s="138"/>
      <c r="CKW6717" s="138"/>
      <c r="CKX6717" s="138"/>
      <c r="CKY6717" s="138"/>
      <c r="CKZ6717" s="138"/>
      <c r="CLA6717" s="138"/>
      <c r="CLB6717" s="138"/>
      <c r="CLC6717" s="138"/>
      <c r="CLD6717" s="138"/>
      <c r="CLE6717" s="138"/>
      <c r="CLF6717" s="138"/>
      <c r="CLG6717" s="138"/>
      <c r="CLH6717" s="138"/>
      <c r="CLI6717" s="138"/>
      <c r="CLJ6717" s="138"/>
      <c r="CLK6717" s="138"/>
      <c r="CLL6717" s="138"/>
      <c r="CLM6717" s="138"/>
      <c r="CLN6717" s="138"/>
      <c r="CLO6717" s="138"/>
      <c r="CLP6717" s="138"/>
      <c r="CLQ6717" s="138"/>
      <c r="CLR6717" s="138"/>
      <c r="CLS6717" s="138"/>
      <c r="CLT6717" s="138"/>
      <c r="CLU6717" s="138"/>
      <c r="CLV6717" s="138"/>
      <c r="CLW6717" s="138"/>
      <c r="CLX6717" s="138"/>
      <c r="CLY6717" s="138"/>
      <c r="CLZ6717" s="138"/>
      <c r="CMA6717" s="138"/>
      <c r="CMB6717" s="138"/>
      <c r="CMC6717" s="138"/>
      <c r="CMD6717" s="138"/>
      <c r="CME6717" s="138"/>
      <c r="CMF6717" s="138"/>
      <c r="CMG6717" s="138"/>
      <c r="CMH6717" s="138"/>
      <c r="CMI6717" s="138"/>
      <c r="CMJ6717" s="138"/>
      <c r="CMK6717" s="138"/>
      <c r="CML6717" s="138"/>
      <c r="CMM6717" s="138"/>
      <c r="CMN6717" s="138"/>
      <c r="CMO6717" s="138"/>
      <c r="CMP6717" s="138"/>
      <c r="CMQ6717" s="138"/>
      <c r="CMR6717" s="138"/>
      <c r="CMS6717" s="138"/>
      <c r="CMT6717" s="138"/>
      <c r="CMU6717" s="138"/>
      <c r="CMV6717" s="138"/>
      <c r="CMW6717" s="138"/>
      <c r="CMX6717" s="138"/>
      <c r="CMY6717" s="138"/>
      <c r="CMZ6717" s="138"/>
      <c r="CNA6717" s="138"/>
      <c r="CNB6717" s="138"/>
      <c r="CNC6717" s="138"/>
      <c r="CND6717" s="138"/>
      <c r="CNE6717" s="138"/>
      <c r="CNF6717" s="138"/>
      <c r="CNG6717" s="138"/>
      <c r="CNH6717" s="138"/>
      <c r="CNI6717" s="138"/>
      <c r="CNJ6717" s="138"/>
      <c r="CNK6717" s="138"/>
      <c r="CNL6717" s="138"/>
      <c r="CNM6717" s="138"/>
      <c r="CNN6717" s="138"/>
      <c r="CNO6717" s="138"/>
      <c r="CNP6717" s="138"/>
      <c r="CNQ6717" s="138"/>
      <c r="CNR6717" s="138"/>
      <c r="CNS6717" s="138"/>
      <c r="CNT6717" s="138"/>
      <c r="CNU6717" s="138"/>
      <c r="CNV6717" s="138"/>
      <c r="CNW6717" s="138"/>
      <c r="CNX6717" s="138"/>
      <c r="CNY6717" s="138"/>
      <c r="CNZ6717" s="138"/>
      <c r="COA6717" s="138"/>
      <c r="COB6717" s="138"/>
      <c r="COC6717" s="138"/>
      <c r="COD6717" s="138"/>
      <c r="COE6717" s="138"/>
      <c r="COF6717" s="138"/>
      <c r="COG6717" s="138"/>
      <c r="COH6717" s="138"/>
      <c r="COI6717" s="138"/>
      <c r="COJ6717" s="138"/>
      <c r="COK6717" s="138"/>
      <c r="COL6717" s="138"/>
      <c r="COM6717" s="138"/>
      <c r="CON6717" s="138"/>
      <c r="COO6717" s="138"/>
      <c r="COP6717" s="138"/>
      <c r="COQ6717" s="138"/>
      <c r="COR6717" s="138"/>
      <c r="COS6717" s="138"/>
      <c r="COT6717" s="138"/>
      <c r="COU6717" s="138"/>
      <c r="COV6717" s="138"/>
      <c r="COW6717" s="138"/>
      <c r="COX6717" s="138"/>
      <c r="COY6717" s="138"/>
      <c r="COZ6717" s="138"/>
      <c r="CPA6717" s="138"/>
      <c r="CPB6717" s="138"/>
      <c r="CPC6717" s="138"/>
      <c r="CPD6717" s="138"/>
      <c r="CPE6717" s="138"/>
      <c r="CPF6717" s="138"/>
      <c r="CPG6717" s="138"/>
      <c r="CPH6717" s="138"/>
      <c r="CPI6717" s="138"/>
      <c r="CPJ6717" s="138"/>
      <c r="CPK6717" s="138"/>
      <c r="CPL6717" s="138"/>
      <c r="CPM6717" s="138"/>
      <c r="CPN6717" s="138"/>
      <c r="CPO6717" s="138"/>
      <c r="CPP6717" s="138"/>
      <c r="CPQ6717" s="138"/>
      <c r="CPR6717" s="138"/>
      <c r="CPS6717" s="138"/>
      <c r="CPT6717" s="138"/>
      <c r="CPU6717" s="138"/>
      <c r="CPV6717" s="138"/>
      <c r="CPW6717" s="138"/>
      <c r="CPX6717" s="138"/>
      <c r="CPY6717" s="138"/>
      <c r="CPZ6717" s="138"/>
      <c r="CQA6717" s="138"/>
      <c r="CQB6717" s="138"/>
      <c r="CQC6717" s="138"/>
      <c r="CQD6717" s="138"/>
      <c r="CQE6717" s="138"/>
      <c r="CQF6717" s="138"/>
      <c r="CQG6717" s="138"/>
      <c r="CQH6717" s="138"/>
      <c r="CQI6717" s="138"/>
      <c r="CQJ6717" s="138"/>
      <c r="CQK6717" s="138"/>
      <c r="CQL6717" s="138"/>
      <c r="CQM6717" s="138"/>
      <c r="CQN6717" s="138"/>
      <c r="CQO6717" s="138"/>
      <c r="CQP6717" s="138"/>
      <c r="CQQ6717" s="138"/>
      <c r="CQR6717" s="138"/>
      <c r="CQS6717" s="138"/>
      <c r="CQT6717" s="138"/>
      <c r="CQU6717" s="138"/>
      <c r="CQV6717" s="138"/>
      <c r="CQW6717" s="138"/>
      <c r="CQX6717" s="138"/>
      <c r="CQY6717" s="138"/>
      <c r="CQZ6717" s="138"/>
      <c r="CRA6717" s="138"/>
      <c r="CRB6717" s="138"/>
      <c r="CRC6717" s="138"/>
      <c r="CRD6717" s="138"/>
      <c r="CRE6717" s="138"/>
      <c r="CRF6717" s="138"/>
      <c r="CRG6717" s="138"/>
      <c r="CRH6717" s="138"/>
      <c r="CRI6717" s="138"/>
      <c r="CRJ6717" s="138"/>
      <c r="CRK6717" s="138"/>
      <c r="CRL6717" s="138"/>
      <c r="CRM6717" s="138"/>
      <c r="CRN6717" s="138"/>
      <c r="CRO6717" s="138"/>
      <c r="CRP6717" s="138"/>
      <c r="CRQ6717" s="138"/>
      <c r="CRR6717" s="138"/>
      <c r="CRS6717" s="138"/>
      <c r="CRT6717" s="138"/>
      <c r="CRU6717" s="138"/>
      <c r="CRV6717" s="138"/>
      <c r="CRW6717" s="138"/>
      <c r="CRX6717" s="138"/>
      <c r="CRY6717" s="138"/>
      <c r="CRZ6717" s="138"/>
      <c r="CSA6717" s="138"/>
      <c r="CSB6717" s="138"/>
      <c r="CSC6717" s="138"/>
      <c r="CSD6717" s="138"/>
      <c r="CSE6717" s="138"/>
      <c r="CSF6717" s="138"/>
      <c r="CSG6717" s="138"/>
      <c r="CSH6717" s="138"/>
      <c r="CSI6717" s="138"/>
      <c r="CSJ6717" s="138"/>
      <c r="CSK6717" s="138"/>
      <c r="CSL6717" s="138"/>
      <c r="CSM6717" s="138"/>
      <c r="CSN6717" s="138"/>
      <c r="CSO6717" s="138"/>
      <c r="CSP6717" s="138"/>
      <c r="CSQ6717" s="138"/>
      <c r="CSR6717" s="138"/>
      <c r="CSS6717" s="138"/>
      <c r="CST6717" s="138"/>
      <c r="CSU6717" s="138"/>
      <c r="CSV6717" s="138"/>
      <c r="CSW6717" s="138"/>
      <c r="CSX6717" s="138"/>
      <c r="CSY6717" s="138"/>
      <c r="CSZ6717" s="138"/>
      <c r="CTA6717" s="138"/>
      <c r="CTB6717" s="138"/>
      <c r="CTC6717" s="138"/>
      <c r="CTD6717" s="138"/>
      <c r="CTE6717" s="138"/>
      <c r="CTF6717" s="138"/>
      <c r="CTG6717" s="138"/>
      <c r="CTH6717" s="138"/>
      <c r="CTI6717" s="138"/>
      <c r="CTJ6717" s="138"/>
      <c r="CTK6717" s="138"/>
      <c r="CTL6717" s="138"/>
      <c r="CTM6717" s="138"/>
      <c r="CTN6717" s="138"/>
      <c r="CTO6717" s="138"/>
      <c r="CTP6717" s="138"/>
      <c r="CTQ6717" s="138"/>
      <c r="CTR6717" s="138"/>
      <c r="CTS6717" s="138"/>
      <c r="CTT6717" s="138"/>
      <c r="CTU6717" s="138"/>
      <c r="CTV6717" s="138"/>
      <c r="CTW6717" s="138"/>
      <c r="CTX6717" s="138"/>
      <c r="CTY6717" s="138"/>
      <c r="CTZ6717" s="138"/>
      <c r="CUA6717" s="138"/>
      <c r="CUB6717" s="138"/>
      <c r="CUC6717" s="138"/>
      <c r="CUD6717" s="138"/>
      <c r="CUE6717" s="138"/>
      <c r="CUF6717" s="138"/>
      <c r="CUG6717" s="138"/>
      <c r="CUH6717" s="138"/>
      <c r="CUI6717" s="138"/>
      <c r="CUJ6717" s="138"/>
      <c r="CUK6717" s="138"/>
      <c r="CUL6717" s="138"/>
      <c r="CUM6717" s="138"/>
      <c r="CUN6717" s="138"/>
      <c r="CUO6717" s="138"/>
      <c r="CUP6717" s="138"/>
      <c r="CUQ6717" s="138"/>
      <c r="CUR6717" s="138"/>
      <c r="CUS6717" s="138"/>
      <c r="CUT6717" s="138"/>
      <c r="CUU6717" s="138"/>
      <c r="CUV6717" s="138"/>
      <c r="CUW6717" s="138"/>
      <c r="CUX6717" s="138"/>
      <c r="CUY6717" s="138"/>
      <c r="CUZ6717" s="138"/>
      <c r="CVA6717" s="138"/>
      <c r="CVB6717" s="138"/>
      <c r="CVC6717" s="138"/>
      <c r="CVD6717" s="138"/>
      <c r="CVE6717" s="138"/>
      <c r="CVF6717" s="138"/>
      <c r="CVG6717" s="138"/>
      <c r="CVH6717" s="138"/>
      <c r="CVI6717" s="138"/>
      <c r="CVJ6717" s="138"/>
      <c r="CVK6717" s="138"/>
      <c r="CVL6717" s="138"/>
      <c r="CVM6717" s="138"/>
      <c r="CVN6717" s="138"/>
      <c r="CVO6717" s="138"/>
      <c r="CVP6717" s="138"/>
      <c r="CVQ6717" s="138"/>
      <c r="CVR6717" s="138"/>
      <c r="CVS6717" s="138"/>
      <c r="CVT6717" s="138"/>
      <c r="CVU6717" s="138"/>
      <c r="CVV6717" s="138"/>
      <c r="CVW6717" s="138"/>
      <c r="CVX6717" s="138"/>
      <c r="CVY6717" s="138"/>
      <c r="CVZ6717" s="138"/>
      <c r="CWA6717" s="138"/>
      <c r="CWB6717" s="138"/>
      <c r="CWC6717" s="138"/>
      <c r="CWD6717" s="138"/>
      <c r="CWE6717" s="138"/>
      <c r="CWF6717" s="138"/>
      <c r="CWG6717" s="138"/>
      <c r="CWH6717" s="138"/>
      <c r="CWI6717" s="138"/>
      <c r="CWJ6717" s="138"/>
      <c r="CWK6717" s="138"/>
      <c r="CWL6717" s="138"/>
      <c r="CWM6717" s="138"/>
      <c r="CWN6717" s="138"/>
      <c r="CWO6717" s="138"/>
      <c r="CWP6717" s="138"/>
      <c r="CWQ6717" s="138"/>
      <c r="CWR6717" s="138"/>
      <c r="CWS6717" s="138"/>
      <c r="CWT6717" s="138"/>
      <c r="CWU6717" s="138"/>
      <c r="CWV6717" s="138"/>
      <c r="CWW6717" s="138"/>
      <c r="CWX6717" s="138"/>
      <c r="CWY6717" s="138"/>
      <c r="CWZ6717" s="138"/>
      <c r="CXA6717" s="138"/>
      <c r="CXB6717" s="138"/>
      <c r="CXC6717" s="138"/>
      <c r="CXD6717" s="138"/>
      <c r="CXE6717" s="138"/>
      <c r="CXF6717" s="138"/>
      <c r="CXG6717" s="138"/>
      <c r="CXH6717" s="138"/>
      <c r="CXI6717" s="138"/>
      <c r="CXJ6717" s="138"/>
      <c r="CXK6717" s="138"/>
      <c r="CXL6717" s="138"/>
      <c r="CXM6717" s="138"/>
      <c r="CXN6717" s="138"/>
      <c r="CXO6717" s="138"/>
      <c r="CXP6717" s="138"/>
      <c r="CXQ6717" s="138"/>
      <c r="CXR6717" s="138"/>
      <c r="CXS6717" s="138"/>
      <c r="CXT6717" s="138"/>
      <c r="CXU6717" s="138"/>
      <c r="CXV6717" s="138"/>
      <c r="CXW6717" s="138"/>
      <c r="CXX6717" s="138"/>
      <c r="CXY6717" s="138"/>
      <c r="CXZ6717" s="138"/>
      <c r="CYA6717" s="138"/>
      <c r="CYB6717" s="138"/>
      <c r="CYC6717" s="138"/>
      <c r="CYD6717" s="138"/>
      <c r="CYE6717" s="138"/>
      <c r="CYF6717" s="138"/>
      <c r="CYG6717" s="138"/>
      <c r="CYH6717" s="138"/>
      <c r="CYI6717" s="138"/>
      <c r="CYJ6717" s="138"/>
      <c r="CYK6717" s="138"/>
      <c r="CYL6717" s="138"/>
      <c r="CYM6717" s="138"/>
      <c r="CYN6717" s="138"/>
      <c r="CYO6717" s="138"/>
      <c r="CYP6717" s="138"/>
      <c r="CYQ6717" s="138"/>
      <c r="CYR6717" s="138"/>
      <c r="CYS6717" s="138"/>
      <c r="CYT6717" s="138"/>
      <c r="CYU6717" s="138"/>
      <c r="CYV6717" s="138"/>
      <c r="CYW6717" s="138"/>
      <c r="CYX6717" s="138"/>
      <c r="CYY6717" s="138"/>
      <c r="CYZ6717" s="138"/>
      <c r="CZA6717" s="138"/>
      <c r="CZB6717" s="138"/>
      <c r="CZC6717" s="138"/>
      <c r="CZD6717" s="138"/>
      <c r="CZE6717" s="138"/>
      <c r="CZF6717" s="138"/>
      <c r="CZG6717" s="138"/>
      <c r="CZH6717" s="138"/>
      <c r="CZI6717" s="138"/>
      <c r="CZJ6717" s="138"/>
      <c r="CZK6717" s="138"/>
      <c r="CZL6717" s="138"/>
      <c r="CZM6717" s="138"/>
      <c r="CZN6717" s="138"/>
      <c r="CZO6717" s="138"/>
      <c r="CZP6717" s="138"/>
      <c r="CZQ6717" s="138"/>
      <c r="CZR6717" s="138"/>
      <c r="CZS6717" s="138"/>
      <c r="CZT6717" s="138"/>
      <c r="CZU6717" s="138"/>
      <c r="CZV6717" s="138"/>
      <c r="CZW6717" s="138"/>
      <c r="CZX6717" s="138"/>
      <c r="CZY6717" s="138"/>
      <c r="CZZ6717" s="138"/>
      <c r="DAA6717" s="138"/>
      <c r="DAB6717" s="138"/>
      <c r="DAC6717" s="138"/>
      <c r="DAD6717" s="138"/>
      <c r="DAE6717" s="138"/>
      <c r="DAF6717" s="138"/>
      <c r="DAG6717" s="138"/>
      <c r="DAH6717" s="138"/>
      <c r="DAI6717" s="138"/>
      <c r="DAJ6717" s="138"/>
      <c r="DAK6717" s="138"/>
      <c r="DAL6717" s="138"/>
      <c r="DAM6717" s="138"/>
      <c r="DAN6717" s="138"/>
      <c r="DAO6717" s="138"/>
      <c r="DAP6717" s="138"/>
      <c r="DAQ6717" s="138"/>
      <c r="DAR6717" s="138"/>
      <c r="DAS6717" s="138"/>
      <c r="DAT6717" s="138"/>
      <c r="DAU6717" s="138"/>
      <c r="DAV6717" s="138"/>
      <c r="DAW6717" s="138"/>
      <c r="DAX6717" s="138"/>
      <c r="DAY6717" s="138"/>
      <c r="DAZ6717" s="138"/>
      <c r="DBA6717" s="138"/>
      <c r="DBB6717" s="138"/>
      <c r="DBC6717" s="138"/>
      <c r="DBD6717" s="138"/>
      <c r="DBE6717" s="138"/>
      <c r="DBF6717" s="138"/>
      <c r="DBG6717" s="138"/>
      <c r="DBH6717" s="138"/>
      <c r="DBI6717" s="138"/>
      <c r="DBJ6717" s="138"/>
      <c r="DBK6717" s="138"/>
      <c r="DBL6717" s="138"/>
      <c r="DBM6717" s="138"/>
      <c r="DBN6717" s="138"/>
      <c r="DBO6717" s="138"/>
      <c r="DBP6717" s="138"/>
      <c r="DBQ6717" s="138"/>
      <c r="DBR6717" s="138"/>
      <c r="DBS6717" s="138"/>
      <c r="DBT6717" s="138"/>
      <c r="DBU6717" s="138"/>
      <c r="DBV6717" s="138"/>
      <c r="DBW6717" s="138"/>
      <c r="DBX6717" s="138"/>
      <c r="DBY6717" s="138"/>
      <c r="DBZ6717" s="138"/>
      <c r="DCA6717" s="138"/>
      <c r="DCB6717" s="138"/>
      <c r="DCC6717" s="138"/>
      <c r="DCD6717" s="138"/>
      <c r="DCE6717" s="138"/>
      <c r="DCF6717" s="138"/>
      <c r="DCG6717" s="138"/>
      <c r="DCH6717" s="138"/>
      <c r="DCI6717" s="138"/>
      <c r="DCJ6717" s="138"/>
      <c r="DCK6717" s="138"/>
      <c r="DCL6717" s="138"/>
      <c r="DCM6717" s="138"/>
      <c r="DCN6717" s="138"/>
      <c r="DCO6717" s="138"/>
      <c r="DCP6717" s="138"/>
      <c r="DCQ6717" s="138"/>
      <c r="DCR6717" s="138"/>
      <c r="DCS6717" s="138"/>
      <c r="DCT6717" s="138"/>
      <c r="DCU6717" s="138"/>
      <c r="DCV6717" s="138"/>
      <c r="DCW6717" s="138"/>
      <c r="DCX6717" s="138"/>
      <c r="DCY6717" s="138"/>
      <c r="DCZ6717" s="138"/>
      <c r="DDA6717" s="138"/>
      <c r="DDB6717" s="138"/>
      <c r="DDC6717" s="138"/>
      <c r="DDD6717" s="138"/>
      <c r="DDE6717" s="138"/>
      <c r="DDF6717" s="138"/>
      <c r="DDG6717" s="138"/>
      <c r="DDH6717" s="138"/>
      <c r="DDI6717" s="138"/>
      <c r="DDJ6717" s="138"/>
      <c r="DDK6717" s="138"/>
      <c r="DDL6717" s="138"/>
      <c r="DDM6717" s="138"/>
      <c r="DDN6717" s="138"/>
      <c r="DDO6717" s="138"/>
      <c r="DDP6717" s="138"/>
      <c r="DDQ6717" s="138"/>
      <c r="DDR6717" s="138"/>
      <c r="DDS6717" s="138"/>
      <c r="DDT6717" s="138"/>
      <c r="DDU6717" s="138"/>
      <c r="DDV6717" s="138"/>
      <c r="DDW6717" s="138"/>
      <c r="DDX6717" s="138"/>
      <c r="DDY6717" s="138"/>
      <c r="DDZ6717" s="138"/>
      <c r="DEA6717" s="138"/>
      <c r="DEB6717" s="138"/>
      <c r="DEC6717" s="138"/>
      <c r="DED6717" s="138"/>
      <c r="DEE6717" s="138"/>
      <c r="DEF6717" s="138"/>
      <c r="DEG6717" s="138"/>
      <c r="DEH6717" s="138"/>
      <c r="DEI6717" s="138"/>
      <c r="DEJ6717" s="138"/>
      <c r="DEK6717" s="138"/>
      <c r="DEL6717" s="138"/>
      <c r="DEM6717" s="138"/>
      <c r="DEN6717" s="138"/>
      <c r="DEO6717" s="138"/>
      <c r="DEP6717" s="138"/>
      <c r="DEQ6717" s="138"/>
      <c r="DER6717" s="138"/>
      <c r="DES6717" s="138"/>
      <c r="DET6717" s="138"/>
      <c r="DEU6717" s="138"/>
      <c r="DEV6717" s="138"/>
      <c r="DEW6717" s="138"/>
      <c r="DEX6717" s="138"/>
      <c r="DEY6717" s="138"/>
      <c r="DEZ6717" s="138"/>
      <c r="DFA6717" s="138"/>
      <c r="DFB6717" s="138"/>
      <c r="DFC6717" s="138"/>
      <c r="DFD6717" s="138"/>
      <c r="DFE6717" s="138"/>
      <c r="DFF6717" s="138"/>
      <c r="DFG6717" s="138"/>
      <c r="DFH6717" s="138"/>
      <c r="DFI6717" s="138"/>
      <c r="DFJ6717" s="138"/>
      <c r="DFK6717" s="138"/>
      <c r="DFL6717" s="138"/>
      <c r="DFM6717" s="138"/>
      <c r="DFN6717" s="138"/>
      <c r="DFO6717" s="138"/>
      <c r="DFP6717" s="138"/>
      <c r="DFQ6717" s="138"/>
      <c r="DFR6717" s="138"/>
      <c r="DFS6717" s="138"/>
      <c r="DFT6717" s="138"/>
      <c r="DFU6717" s="138"/>
      <c r="DFV6717" s="138"/>
      <c r="DFW6717" s="138"/>
      <c r="DFX6717" s="138"/>
      <c r="DFY6717" s="138"/>
      <c r="DFZ6717" s="138"/>
      <c r="DGA6717" s="138"/>
      <c r="DGB6717" s="138"/>
      <c r="DGC6717" s="138"/>
      <c r="DGD6717" s="138"/>
      <c r="DGE6717" s="138"/>
      <c r="DGF6717" s="138"/>
      <c r="DGG6717" s="138"/>
      <c r="DGH6717" s="138"/>
      <c r="DGI6717" s="138"/>
      <c r="DGJ6717" s="138"/>
      <c r="DGK6717" s="138"/>
      <c r="DGL6717" s="138"/>
      <c r="DGM6717" s="138"/>
      <c r="DGN6717" s="138"/>
      <c r="DGO6717" s="138"/>
      <c r="DGP6717" s="138"/>
      <c r="DGQ6717" s="138"/>
      <c r="DGR6717" s="138"/>
      <c r="DGS6717" s="138"/>
      <c r="DGT6717" s="138"/>
      <c r="DGU6717" s="138"/>
      <c r="DGV6717" s="138"/>
      <c r="DGW6717" s="138"/>
      <c r="DGX6717" s="138"/>
      <c r="DGY6717" s="138"/>
      <c r="DGZ6717" s="138"/>
      <c r="DHA6717" s="138"/>
      <c r="DHB6717" s="138"/>
      <c r="DHC6717" s="138"/>
      <c r="DHD6717" s="138"/>
      <c r="DHE6717" s="138"/>
      <c r="DHF6717" s="138"/>
      <c r="DHG6717" s="138"/>
      <c r="DHH6717" s="138"/>
      <c r="DHI6717" s="138"/>
      <c r="DHJ6717" s="138"/>
      <c r="DHK6717" s="138"/>
      <c r="DHL6717" s="138"/>
      <c r="DHM6717" s="138"/>
      <c r="DHN6717" s="138"/>
      <c r="DHO6717" s="138"/>
      <c r="DHP6717" s="138"/>
      <c r="DHQ6717" s="138"/>
      <c r="DHR6717" s="138"/>
      <c r="DHS6717" s="138"/>
      <c r="DHT6717" s="138"/>
      <c r="DHU6717" s="138"/>
      <c r="DHV6717" s="138"/>
      <c r="DHW6717" s="138"/>
      <c r="DHX6717" s="138"/>
      <c r="DHY6717" s="138"/>
      <c r="DHZ6717" s="138"/>
      <c r="DIA6717" s="138"/>
      <c r="DIB6717" s="138"/>
      <c r="DIC6717" s="138"/>
      <c r="DID6717" s="138"/>
      <c r="DIE6717" s="138"/>
      <c r="DIF6717" s="138"/>
      <c r="DIG6717" s="138"/>
      <c r="DIH6717" s="138"/>
      <c r="DII6717" s="138"/>
      <c r="DIJ6717" s="138"/>
      <c r="DIK6717" s="138"/>
      <c r="DIL6717" s="138"/>
      <c r="DIM6717" s="138"/>
      <c r="DIN6717" s="138"/>
      <c r="DIO6717" s="138"/>
      <c r="DIP6717" s="138"/>
      <c r="DIQ6717" s="138"/>
      <c r="DIR6717" s="138"/>
      <c r="DIS6717" s="138"/>
      <c r="DIT6717" s="138"/>
      <c r="DIU6717" s="138"/>
      <c r="DIV6717" s="138"/>
      <c r="DIW6717" s="138"/>
      <c r="DIX6717" s="138"/>
      <c r="DIY6717" s="138"/>
      <c r="DIZ6717" s="138"/>
      <c r="DJA6717" s="138"/>
      <c r="DJB6717" s="138"/>
      <c r="DJC6717" s="138"/>
      <c r="DJD6717" s="138"/>
      <c r="DJE6717" s="138"/>
      <c r="DJF6717" s="138"/>
      <c r="DJG6717" s="138"/>
      <c r="DJH6717" s="138"/>
      <c r="DJI6717" s="138"/>
      <c r="DJJ6717" s="138"/>
      <c r="DJK6717" s="138"/>
      <c r="DJL6717" s="138"/>
      <c r="DJM6717" s="138"/>
      <c r="DJN6717" s="138"/>
      <c r="DJO6717" s="138"/>
      <c r="DJP6717" s="138"/>
      <c r="DJQ6717" s="138"/>
      <c r="DJR6717" s="138"/>
      <c r="DJS6717" s="138"/>
      <c r="DJT6717" s="138"/>
      <c r="DJU6717" s="138"/>
      <c r="DJV6717" s="138"/>
      <c r="DJW6717" s="138"/>
      <c r="DJX6717" s="138"/>
      <c r="DJY6717" s="138"/>
      <c r="DJZ6717" s="138"/>
      <c r="DKA6717" s="138"/>
      <c r="DKB6717" s="138"/>
      <c r="DKC6717" s="138"/>
      <c r="DKD6717" s="138"/>
      <c r="DKE6717" s="138"/>
      <c r="DKF6717" s="138"/>
      <c r="DKG6717" s="138"/>
      <c r="DKH6717" s="138"/>
      <c r="DKI6717" s="138"/>
      <c r="DKJ6717" s="138"/>
      <c r="DKK6717" s="138"/>
      <c r="DKL6717" s="138"/>
      <c r="DKM6717" s="138"/>
      <c r="DKN6717" s="138"/>
      <c r="DKO6717" s="138"/>
      <c r="DKP6717" s="138"/>
      <c r="DKQ6717" s="138"/>
      <c r="DKR6717" s="138"/>
      <c r="DKS6717" s="138"/>
      <c r="DKT6717" s="138"/>
      <c r="DKU6717" s="138"/>
      <c r="DKV6717" s="138"/>
      <c r="DKW6717" s="138"/>
      <c r="DKX6717" s="138"/>
      <c r="DKY6717" s="138"/>
      <c r="DKZ6717" s="138"/>
      <c r="DLA6717" s="138"/>
      <c r="DLB6717" s="138"/>
      <c r="DLC6717" s="138"/>
      <c r="DLD6717" s="138"/>
      <c r="DLE6717" s="138"/>
      <c r="DLF6717" s="138"/>
      <c r="DLG6717" s="138"/>
      <c r="DLH6717" s="138"/>
      <c r="DLI6717" s="138"/>
      <c r="DLJ6717" s="138"/>
      <c r="DLK6717" s="138"/>
      <c r="DLL6717" s="138"/>
      <c r="DLM6717" s="138"/>
      <c r="DLN6717" s="138"/>
      <c r="DLO6717" s="138"/>
      <c r="DLP6717" s="138"/>
      <c r="DLQ6717" s="138"/>
      <c r="DLR6717" s="138"/>
      <c r="DLS6717" s="138"/>
      <c r="DLT6717" s="138"/>
      <c r="DLU6717" s="138"/>
      <c r="DLV6717" s="138"/>
      <c r="DLW6717" s="138"/>
      <c r="DLX6717" s="138"/>
      <c r="DLY6717" s="138"/>
      <c r="DLZ6717" s="138"/>
      <c r="DMA6717" s="138"/>
      <c r="DMB6717" s="138"/>
      <c r="DMC6717" s="138"/>
      <c r="DMD6717" s="138"/>
      <c r="DME6717" s="138"/>
      <c r="DMF6717" s="138"/>
      <c r="DMG6717" s="138"/>
      <c r="DMH6717" s="138"/>
      <c r="DMI6717" s="138"/>
      <c r="DMJ6717" s="138"/>
      <c r="DMK6717" s="138"/>
      <c r="DML6717" s="138"/>
      <c r="DMM6717" s="138"/>
      <c r="DMN6717" s="138"/>
      <c r="DMO6717" s="138"/>
      <c r="DMP6717" s="138"/>
      <c r="DMQ6717" s="138"/>
      <c r="DMR6717" s="138"/>
      <c r="DMS6717" s="138"/>
      <c r="DMT6717" s="138"/>
      <c r="DMU6717" s="138"/>
      <c r="DMV6717" s="138"/>
      <c r="DMW6717" s="138"/>
      <c r="DMX6717" s="138"/>
      <c r="DMY6717" s="138"/>
      <c r="DMZ6717" s="138"/>
      <c r="DNA6717" s="138"/>
      <c r="DNB6717" s="138"/>
      <c r="DNC6717" s="138"/>
      <c r="DND6717" s="138"/>
      <c r="DNE6717" s="138"/>
      <c r="DNF6717" s="138"/>
      <c r="DNG6717" s="138"/>
      <c r="DNH6717" s="138"/>
      <c r="DNI6717" s="138"/>
      <c r="DNJ6717" s="138"/>
      <c r="DNK6717" s="138"/>
      <c r="DNL6717" s="138"/>
      <c r="DNM6717" s="138"/>
      <c r="DNN6717" s="138"/>
      <c r="DNO6717" s="138"/>
      <c r="DNP6717" s="138"/>
      <c r="DNQ6717" s="138"/>
      <c r="DNR6717" s="138"/>
      <c r="DNS6717" s="138"/>
      <c r="DNT6717" s="138"/>
      <c r="DNU6717" s="138"/>
      <c r="DNV6717" s="138"/>
      <c r="DNW6717" s="138"/>
      <c r="DNX6717" s="138"/>
      <c r="DNY6717" s="138"/>
      <c r="DNZ6717" s="138"/>
      <c r="DOA6717" s="138"/>
      <c r="DOB6717" s="138"/>
      <c r="DOC6717" s="138"/>
      <c r="DOD6717" s="138"/>
      <c r="DOE6717" s="138"/>
      <c r="DOF6717" s="138"/>
      <c r="DOG6717" s="138"/>
      <c r="DOH6717" s="138"/>
      <c r="DOI6717" s="138"/>
      <c r="DOJ6717" s="138"/>
      <c r="DOK6717" s="138"/>
      <c r="DOL6717" s="138"/>
      <c r="DOM6717" s="138"/>
      <c r="DON6717" s="138"/>
      <c r="DOO6717" s="138"/>
      <c r="DOP6717" s="138"/>
      <c r="DOQ6717" s="138"/>
      <c r="DOR6717" s="138"/>
      <c r="DOS6717" s="138"/>
      <c r="DOT6717" s="138"/>
      <c r="DOU6717" s="138"/>
      <c r="DOV6717" s="138"/>
      <c r="DOW6717" s="138"/>
      <c r="DOX6717" s="138"/>
      <c r="DOY6717" s="138"/>
      <c r="DOZ6717" s="138"/>
      <c r="DPA6717" s="138"/>
      <c r="DPB6717" s="138"/>
      <c r="DPC6717" s="138"/>
      <c r="DPD6717" s="138"/>
      <c r="DPE6717" s="138"/>
      <c r="DPF6717" s="138"/>
      <c r="DPG6717" s="138"/>
      <c r="DPH6717" s="138"/>
      <c r="DPI6717" s="138"/>
      <c r="DPJ6717" s="138"/>
      <c r="DPK6717" s="138"/>
      <c r="DPL6717" s="138"/>
      <c r="DPM6717" s="138"/>
      <c r="DPN6717" s="138"/>
      <c r="DPO6717" s="138"/>
      <c r="DPP6717" s="138"/>
      <c r="DPQ6717" s="138"/>
      <c r="DPR6717" s="138"/>
      <c r="DPS6717" s="138"/>
      <c r="DPT6717" s="138"/>
      <c r="DPU6717" s="138"/>
      <c r="DPV6717" s="138"/>
      <c r="DPW6717" s="138"/>
      <c r="DPX6717" s="138"/>
      <c r="DPY6717" s="138"/>
      <c r="DPZ6717" s="138"/>
      <c r="DQA6717" s="138"/>
      <c r="DQB6717" s="138"/>
      <c r="DQC6717" s="138"/>
      <c r="DQD6717" s="138"/>
      <c r="DQE6717" s="138"/>
      <c r="DQF6717" s="138"/>
      <c r="DQG6717" s="138"/>
      <c r="DQH6717" s="138"/>
      <c r="DQI6717" s="138"/>
      <c r="DQJ6717" s="138"/>
      <c r="DQK6717" s="138"/>
      <c r="DQL6717" s="138"/>
      <c r="DQM6717" s="138"/>
      <c r="DQN6717" s="138"/>
      <c r="DQO6717" s="138"/>
      <c r="DQP6717" s="138"/>
      <c r="DQQ6717" s="138"/>
      <c r="DQR6717" s="138"/>
      <c r="DQS6717" s="138"/>
      <c r="DQT6717" s="138"/>
      <c r="DQU6717" s="138"/>
      <c r="DQV6717" s="138"/>
      <c r="DQW6717" s="138"/>
      <c r="DQX6717" s="138"/>
      <c r="DQY6717" s="138"/>
      <c r="DQZ6717" s="138"/>
      <c r="DRA6717" s="138"/>
      <c r="DRB6717" s="138"/>
      <c r="DRC6717" s="138"/>
      <c r="DRD6717" s="138"/>
      <c r="DRE6717" s="138"/>
      <c r="DRF6717" s="138"/>
      <c r="DRG6717" s="138"/>
      <c r="DRH6717" s="138"/>
      <c r="DRI6717" s="138"/>
      <c r="DRJ6717" s="138"/>
      <c r="DRK6717" s="138"/>
      <c r="DRL6717" s="138"/>
      <c r="DRM6717" s="138"/>
      <c r="DRN6717" s="138"/>
      <c r="DRO6717" s="138"/>
      <c r="DRP6717" s="138"/>
      <c r="DRQ6717" s="138"/>
      <c r="DRR6717" s="138"/>
      <c r="DRS6717" s="138"/>
      <c r="DRT6717" s="138"/>
      <c r="DRU6717" s="138"/>
      <c r="DRV6717" s="138"/>
      <c r="DRW6717" s="138"/>
      <c r="DRX6717" s="138"/>
      <c r="DRY6717" s="138"/>
      <c r="DRZ6717" s="138"/>
      <c r="DSA6717" s="138"/>
      <c r="DSB6717" s="138"/>
      <c r="DSC6717" s="138"/>
      <c r="DSD6717" s="138"/>
      <c r="DSE6717" s="138"/>
      <c r="DSF6717" s="138"/>
      <c r="DSG6717" s="138"/>
      <c r="DSH6717" s="138"/>
      <c r="DSI6717" s="138"/>
      <c r="DSJ6717" s="138"/>
      <c r="DSK6717" s="138"/>
      <c r="DSL6717" s="138"/>
      <c r="DSM6717" s="138"/>
      <c r="DSN6717" s="138"/>
      <c r="DSO6717" s="138"/>
      <c r="DSP6717" s="138"/>
      <c r="DSQ6717" s="138"/>
      <c r="DSR6717" s="138"/>
      <c r="DSS6717" s="138"/>
      <c r="DST6717" s="138"/>
      <c r="DSU6717" s="138"/>
      <c r="DSV6717" s="138"/>
      <c r="DSW6717" s="138"/>
      <c r="DSX6717" s="138"/>
      <c r="DSY6717" s="138"/>
      <c r="DSZ6717" s="138"/>
      <c r="DTA6717" s="138"/>
      <c r="DTB6717" s="138"/>
      <c r="DTC6717" s="138"/>
      <c r="DTD6717" s="138"/>
      <c r="DTE6717" s="138"/>
      <c r="DTF6717" s="138"/>
      <c r="DTG6717" s="138"/>
      <c r="DTH6717" s="138"/>
      <c r="DTI6717" s="138"/>
      <c r="DTJ6717" s="138"/>
      <c r="DTK6717" s="138"/>
      <c r="DTL6717" s="138"/>
      <c r="DTM6717" s="138"/>
      <c r="DTN6717" s="138"/>
      <c r="DTO6717" s="138"/>
      <c r="DTP6717" s="138"/>
      <c r="DTQ6717" s="138"/>
      <c r="DTR6717" s="138"/>
      <c r="DTS6717" s="138"/>
      <c r="DTT6717" s="138"/>
      <c r="DTU6717" s="138"/>
      <c r="DTV6717" s="138"/>
      <c r="DTW6717" s="138"/>
      <c r="DTX6717" s="138"/>
      <c r="DTY6717" s="138"/>
      <c r="DTZ6717" s="138"/>
      <c r="DUA6717" s="138"/>
      <c r="DUB6717" s="138"/>
      <c r="DUC6717" s="138"/>
      <c r="DUD6717" s="138"/>
      <c r="DUE6717" s="138"/>
      <c r="DUF6717" s="138"/>
      <c r="DUG6717" s="138"/>
      <c r="DUH6717" s="138"/>
      <c r="DUI6717" s="138"/>
      <c r="DUJ6717" s="138"/>
      <c r="DUK6717" s="138"/>
      <c r="DUL6717" s="138"/>
      <c r="DUM6717" s="138"/>
      <c r="DUN6717" s="138"/>
      <c r="DUO6717" s="138"/>
      <c r="DUP6717" s="138"/>
      <c r="DUQ6717" s="138"/>
      <c r="DUR6717" s="138"/>
      <c r="DUS6717" s="138"/>
      <c r="DUT6717" s="138"/>
      <c r="DUU6717" s="138"/>
      <c r="DUV6717" s="138"/>
      <c r="DUW6717" s="138"/>
      <c r="DUX6717" s="138"/>
      <c r="DUY6717" s="138"/>
      <c r="DUZ6717" s="138"/>
      <c r="DVA6717" s="138"/>
      <c r="DVB6717" s="138"/>
      <c r="DVC6717" s="138"/>
      <c r="DVD6717" s="138"/>
      <c r="DVE6717" s="138"/>
      <c r="DVF6717" s="138"/>
      <c r="DVG6717" s="138"/>
      <c r="DVH6717" s="138"/>
      <c r="DVI6717" s="138"/>
      <c r="DVJ6717" s="138"/>
      <c r="DVK6717" s="138"/>
      <c r="DVL6717" s="138"/>
      <c r="DVM6717" s="138"/>
      <c r="DVN6717" s="138"/>
      <c r="DVO6717" s="138"/>
      <c r="DVP6717" s="138"/>
      <c r="DVQ6717" s="138"/>
      <c r="DVR6717" s="138"/>
      <c r="DVS6717" s="138"/>
      <c r="DVT6717" s="138"/>
      <c r="DVU6717" s="138"/>
      <c r="DVV6717" s="138"/>
      <c r="DVW6717" s="138"/>
      <c r="DVX6717" s="138"/>
      <c r="DVY6717" s="138"/>
      <c r="DVZ6717" s="138"/>
      <c r="DWA6717" s="138"/>
      <c r="DWB6717" s="138"/>
      <c r="DWC6717" s="138"/>
      <c r="DWD6717" s="138"/>
      <c r="DWE6717" s="138"/>
      <c r="DWF6717" s="138"/>
      <c r="DWG6717" s="138"/>
      <c r="DWH6717" s="138"/>
      <c r="DWI6717" s="138"/>
      <c r="DWJ6717" s="138"/>
      <c r="DWK6717" s="138"/>
      <c r="DWL6717" s="138"/>
      <c r="DWM6717" s="138"/>
      <c r="DWN6717" s="138"/>
      <c r="DWO6717" s="138"/>
      <c r="DWP6717" s="138"/>
      <c r="DWQ6717" s="138"/>
      <c r="DWR6717" s="138"/>
      <c r="DWS6717" s="138"/>
      <c r="DWT6717" s="138"/>
      <c r="DWU6717" s="138"/>
      <c r="DWV6717" s="138"/>
      <c r="DWW6717" s="138"/>
      <c r="DWX6717" s="138"/>
      <c r="DWY6717" s="138"/>
      <c r="DWZ6717" s="138"/>
      <c r="DXA6717" s="138"/>
      <c r="DXB6717" s="138"/>
      <c r="DXC6717" s="138"/>
      <c r="DXD6717" s="138"/>
      <c r="DXE6717" s="138"/>
      <c r="DXF6717" s="138"/>
      <c r="DXG6717" s="138"/>
      <c r="DXH6717" s="138"/>
      <c r="DXI6717" s="138"/>
      <c r="DXJ6717" s="138"/>
      <c r="DXK6717" s="138"/>
      <c r="DXL6717" s="138"/>
      <c r="DXM6717" s="138"/>
      <c r="DXN6717" s="138"/>
      <c r="DXO6717" s="138"/>
      <c r="DXP6717" s="138"/>
      <c r="DXQ6717" s="138"/>
      <c r="DXR6717" s="138"/>
      <c r="DXS6717" s="138"/>
      <c r="DXT6717" s="138"/>
      <c r="DXU6717" s="138"/>
      <c r="DXV6717" s="138"/>
      <c r="DXW6717" s="138"/>
      <c r="DXX6717" s="138"/>
      <c r="DXY6717" s="138"/>
      <c r="DXZ6717" s="138"/>
      <c r="DYA6717" s="138"/>
      <c r="DYB6717" s="138"/>
      <c r="DYC6717" s="138"/>
      <c r="DYD6717" s="138"/>
      <c r="DYE6717" s="138"/>
      <c r="DYF6717" s="138"/>
      <c r="DYG6717" s="138"/>
      <c r="DYH6717" s="138"/>
      <c r="DYI6717" s="138"/>
      <c r="DYJ6717" s="138"/>
      <c r="DYK6717" s="138"/>
      <c r="DYL6717" s="138"/>
      <c r="DYM6717" s="138"/>
      <c r="DYN6717" s="138"/>
      <c r="DYO6717" s="138"/>
      <c r="DYP6717" s="138"/>
      <c r="DYQ6717" s="138"/>
      <c r="DYR6717" s="138"/>
      <c r="DYS6717" s="138"/>
      <c r="DYT6717" s="138"/>
      <c r="DYU6717" s="138"/>
      <c r="DYV6717" s="138"/>
      <c r="DYW6717" s="138"/>
      <c r="DYX6717" s="138"/>
      <c r="DYY6717" s="138"/>
      <c r="DYZ6717" s="138"/>
      <c r="DZA6717" s="138"/>
      <c r="DZB6717" s="138"/>
      <c r="DZC6717" s="138"/>
      <c r="DZD6717" s="138"/>
      <c r="DZE6717" s="138"/>
      <c r="DZF6717" s="138"/>
      <c r="DZG6717" s="138"/>
      <c r="DZH6717" s="138"/>
      <c r="DZI6717" s="138"/>
      <c r="DZJ6717" s="138"/>
      <c r="DZK6717" s="138"/>
      <c r="DZL6717" s="138"/>
      <c r="DZM6717" s="138"/>
      <c r="DZN6717" s="138"/>
      <c r="DZO6717" s="138"/>
      <c r="DZP6717" s="138"/>
      <c r="DZQ6717" s="138"/>
      <c r="DZR6717" s="138"/>
      <c r="DZS6717" s="138"/>
      <c r="DZT6717" s="138"/>
      <c r="DZU6717" s="138"/>
      <c r="DZV6717" s="138"/>
      <c r="DZW6717" s="138"/>
      <c r="DZX6717" s="138"/>
      <c r="DZY6717" s="138"/>
      <c r="DZZ6717" s="138"/>
      <c r="EAA6717" s="138"/>
      <c r="EAB6717" s="138"/>
      <c r="EAC6717" s="138"/>
      <c r="EAD6717" s="138"/>
      <c r="EAE6717" s="138"/>
      <c r="EAF6717" s="138"/>
      <c r="EAG6717" s="138"/>
      <c r="EAH6717" s="138"/>
      <c r="EAI6717" s="138"/>
      <c r="EAJ6717" s="138"/>
      <c r="EAK6717" s="138"/>
      <c r="EAL6717" s="138"/>
      <c r="EAM6717" s="138"/>
      <c r="EAN6717" s="138"/>
      <c r="EAO6717" s="138"/>
      <c r="EAP6717" s="138"/>
      <c r="EAQ6717" s="138"/>
      <c r="EAR6717" s="138"/>
      <c r="EAS6717" s="138"/>
      <c r="EAT6717" s="138"/>
      <c r="EAU6717" s="138"/>
      <c r="EAV6717" s="138"/>
      <c r="EAW6717" s="138"/>
      <c r="EAX6717" s="138"/>
      <c r="EAY6717" s="138"/>
      <c r="EAZ6717" s="138"/>
      <c r="EBA6717" s="138"/>
      <c r="EBB6717" s="138"/>
      <c r="EBC6717" s="138"/>
      <c r="EBD6717" s="138"/>
      <c r="EBE6717" s="138"/>
      <c r="EBF6717" s="138"/>
      <c r="EBG6717" s="138"/>
      <c r="EBH6717" s="138"/>
      <c r="EBI6717" s="138"/>
      <c r="EBJ6717" s="138"/>
      <c r="EBK6717" s="138"/>
      <c r="EBL6717" s="138"/>
      <c r="EBM6717" s="138"/>
      <c r="EBN6717" s="138"/>
      <c r="EBO6717" s="138"/>
      <c r="EBP6717" s="138"/>
      <c r="EBQ6717" s="138"/>
      <c r="EBR6717" s="138"/>
      <c r="EBS6717" s="138"/>
      <c r="EBT6717" s="138"/>
      <c r="EBU6717" s="138"/>
      <c r="EBV6717" s="138"/>
      <c r="EBW6717" s="138"/>
      <c r="EBX6717" s="138"/>
      <c r="EBY6717" s="138"/>
      <c r="EBZ6717" s="138"/>
      <c r="ECA6717" s="138"/>
      <c r="ECB6717" s="138"/>
      <c r="ECC6717" s="138"/>
      <c r="ECD6717" s="138"/>
      <c r="ECE6717" s="138"/>
      <c r="ECF6717" s="138"/>
      <c r="ECG6717" s="138"/>
      <c r="ECH6717" s="138"/>
      <c r="ECI6717" s="138"/>
      <c r="ECJ6717" s="138"/>
      <c r="ECK6717" s="138"/>
      <c r="ECL6717" s="138"/>
      <c r="ECM6717" s="138"/>
      <c r="ECN6717" s="138"/>
      <c r="ECO6717" s="138"/>
      <c r="ECP6717" s="138"/>
      <c r="ECQ6717" s="138"/>
      <c r="ECR6717" s="138"/>
      <c r="ECS6717" s="138"/>
      <c r="ECT6717" s="138"/>
      <c r="ECU6717" s="138"/>
      <c r="ECV6717" s="138"/>
      <c r="ECW6717" s="138"/>
      <c r="ECX6717" s="138"/>
      <c r="ECY6717" s="138"/>
      <c r="ECZ6717" s="138"/>
      <c r="EDA6717" s="138"/>
      <c r="EDB6717" s="138"/>
      <c r="EDC6717" s="138"/>
      <c r="EDD6717" s="138"/>
      <c r="EDE6717" s="138"/>
      <c r="EDF6717" s="138"/>
      <c r="EDG6717" s="138"/>
      <c r="EDH6717" s="138"/>
      <c r="EDI6717" s="138"/>
      <c r="EDJ6717" s="138"/>
      <c r="EDK6717" s="138"/>
      <c r="EDL6717" s="138"/>
      <c r="EDM6717" s="138"/>
      <c r="EDN6717" s="138"/>
      <c r="EDO6717" s="138"/>
      <c r="EDP6717" s="138"/>
      <c r="EDQ6717" s="138"/>
      <c r="EDR6717" s="138"/>
      <c r="EDS6717" s="138"/>
      <c r="EDT6717" s="138"/>
      <c r="EDU6717" s="138"/>
      <c r="EDV6717" s="138"/>
      <c r="EDW6717" s="138"/>
      <c r="EDX6717" s="138"/>
      <c r="EDY6717" s="138"/>
      <c r="EDZ6717" s="138"/>
      <c r="EEA6717" s="138"/>
      <c r="EEB6717" s="138"/>
      <c r="EEC6717" s="138"/>
      <c r="EED6717" s="138"/>
      <c r="EEE6717" s="138"/>
      <c r="EEF6717" s="138"/>
      <c r="EEG6717" s="138"/>
      <c r="EEH6717" s="138"/>
      <c r="EEI6717" s="138"/>
      <c r="EEJ6717" s="138"/>
      <c r="EEK6717" s="138"/>
      <c r="EEL6717" s="138"/>
      <c r="EEM6717" s="138"/>
      <c r="EEN6717" s="138"/>
      <c r="EEO6717" s="138"/>
      <c r="EEP6717" s="138"/>
      <c r="EEQ6717" s="138"/>
      <c r="EER6717" s="138"/>
      <c r="EES6717" s="138"/>
      <c r="EET6717" s="138"/>
      <c r="EEU6717" s="138"/>
      <c r="EEV6717" s="138"/>
      <c r="EEW6717" s="138"/>
      <c r="EEX6717" s="138"/>
      <c r="EEY6717" s="138"/>
      <c r="EEZ6717" s="138"/>
      <c r="EFA6717" s="138"/>
      <c r="EFB6717" s="138"/>
      <c r="EFC6717" s="138"/>
      <c r="EFD6717" s="138"/>
      <c r="EFE6717" s="138"/>
      <c r="EFF6717" s="138"/>
      <c r="EFG6717" s="138"/>
      <c r="EFH6717" s="138"/>
      <c r="EFI6717" s="138"/>
      <c r="EFJ6717" s="138"/>
      <c r="EFK6717" s="138"/>
      <c r="EFL6717" s="138"/>
      <c r="EFM6717" s="138"/>
      <c r="EFN6717" s="138"/>
      <c r="EFO6717" s="138"/>
      <c r="EFP6717" s="138"/>
      <c r="EFQ6717" s="138"/>
      <c r="EFR6717" s="138"/>
      <c r="EFS6717" s="138"/>
      <c r="EFT6717" s="138"/>
      <c r="EFU6717" s="138"/>
      <c r="EFV6717" s="138"/>
      <c r="EFW6717" s="138"/>
      <c r="EFX6717" s="138"/>
      <c r="EFY6717" s="138"/>
      <c r="EFZ6717" s="138"/>
      <c r="EGA6717" s="138"/>
      <c r="EGB6717" s="138"/>
      <c r="EGC6717" s="138"/>
      <c r="EGD6717" s="138"/>
      <c r="EGE6717" s="138"/>
      <c r="EGF6717" s="138"/>
      <c r="EGG6717" s="138"/>
      <c r="EGH6717" s="138"/>
      <c r="EGI6717" s="138"/>
      <c r="EGJ6717" s="138"/>
      <c r="EGK6717" s="138"/>
      <c r="EGL6717" s="138"/>
      <c r="EGM6717" s="138"/>
      <c r="EGN6717" s="138"/>
      <c r="EGO6717" s="138"/>
      <c r="EGP6717" s="138"/>
      <c r="EGQ6717" s="138"/>
      <c r="EGR6717" s="138"/>
      <c r="EGS6717" s="138"/>
      <c r="EGT6717" s="138"/>
      <c r="EGU6717" s="138"/>
      <c r="EGV6717" s="138"/>
      <c r="EGW6717" s="138"/>
      <c r="EGX6717" s="138"/>
      <c r="EGY6717" s="138"/>
      <c r="EGZ6717" s="138"/>
      <c r="EHA6717" s="138"/>
      <c r="EHB6717" s="138"/>
      <c r="EHC6717" s="138"/>
      <c r="EHD6717" s="138"/>
      <c r="EHE6717" s="138"/>
      <c r="EHF6717" s="138"/>
      <c r="EHG6717" s="138"/>
      <c r="EHH6717" s="138"/>
      <c r="EHI6717" s="138"/>
      <c r="EHJ6717" s="138"/>
      <c r="EHK6717" s="138"/>
      <c r="EHL6717" s="138"/>
      <c r="EHM6717" s="138"/>
      <c r="EHN6717" s="138"/>
      <c r="EHO6717" s="138"/>
      <c r="EHP6717" s="138"/>
      <c r="EHQ6717" s="138"/>
      <c r="EHR6717" s="138"/>
      <c r="EHS6717" s="138"/>
      <c r="EHT6717" s="138"/>
      <c r="EHU6717" s="138"/>
      <c r="EHV6717" s="138"/>
      <c r="EHW6717" s="138"/>
      <c r="EHX6717" s="138"/>
      <c r="EHY6717" s="138"/>
      <c r="EHZ6717" s="138"/>
      <c r="EIA6717" s="138"/>
      <c r="EIB6717" s="138"/>
      <c r="EIC6717" s="138"/>
      <c r="EID6717" s="138"/>
      <c r="EIE6717" s="138"/>
      <c r="EIF6717" s="138"/>
      <c r="EIG6717" s="138"/>
      <c r="EIH6717" s="138"/>
      <c r="EII6717" s="138"/>
      <c r="EIJ6717" s="138"/>
      <c r="EIK6717" s="138"/>
      <c r="EIL6717" s="138"/>
      <c r="EIM6717" s="138"/>
      <c r="EIN6717" s="138"/>
      <c r="EIO6717" s="138"/>
      <c r="EIP6717" s="138"/>
      <c r="EIQ6717" s="138"/>
      <c r="EIR6717" s="138"/>
      <c r="EIS6717" s="138"/>
      <c r="EIT6717" s="138"/>
      <c r="EIU6717" s="138"/>
      <c r="EIV6717" s="138"/>
      <c r="EIW6717" s="138"/>
      <c r="EIX6717" s="138"/>
      <c r="EIY6717" s="138"/>
      <c r="EIZ6717" s="138"/>
      <c r="EJA6717" s="138"/>
      <c r="EJB6717" s="138"/>
      <c r="EJC6717" s="138"/>
      <c r="EJD6717" s="138"/>
      <c r="EJE6717" s="138"/>
      <c r="EJF6717" s="138"/>
      <c r="EJG6717" s="138"/>
      <c r="EJH6717" s="138"/>
      <c r="EJI6717" s="138"/>
      <c r="EJJ6717" s="138"/>
      <c r="EJK6717" s="138"/>
      <c r="EJL6717" s="138"/>
      <c r="EJM6717" s="138"/>
      <c r="EJN6717" s="138"/>
      <c r="EJO6717" s="138"/>
      <c r="EJP6717" s="138"/>
      <c r="EJQ6717" s="138"/>
      <c r="EJR6717" s="138"/>
      <c r="EJS6717" s="138"/>
      <c r="EJT6717" s="138"/>
      <c r="EJU6717" s="138"/>
      <c r="EJV6717" s="138"/>
      <c r="EJW6717" s="138"/>
      <c r="EJX6717" s="138"/>
      <c r="EJY6717" s="138"/>
      <c r="EJZ6717" s="138"/>
      <c r="EKA6717" s="138"/>
      <c r="EKB6717" s="138"/>
      <c r="EKC6717" s="138"/>
      <c r="EKD6717" s="138"/>
      <c r="EKE6717" s="138"/>
      <c r="EKF6717" s="138"/>
      <c r="EKG6717" s="138"/>
      <c r="EKH6717" s="138"/>
      <c r="EKI6717" s="138"/>
      <c r="EKJ6717" s="138"/>
      <c r="EKK6717" s="138"/>
      <c r="EKL6717" s="138"/>
      <c r="EKM6717" s="138"/>
      <c r="EKN6717" s="138"/>
      <c r="EKO6717" s="138"/>
      <c r="EKP6717" s="138"/>
      <c r="EKQ6717" s="138"/>
      <c r="EKR6717" s="138"/>
      <c r="EKS6717" s="138"/>
      <c r="EKT6717" s="138"/>
      <c r="EKU6717" s="138"/>
      <c r="EKV6717" s="138"/>
      <c r="EKW6717" s="138"/>
      <c r="EKX6717" s="138"/>
      <c r="EKY6717" s="138"/>
      <c r="EKZ6717" s="138"/>
      <c r="ELA6717" s="138"/>
      <c r="ELB6717" s="138"/>
      <c r="ELC6717" s="138"/>
      <c r="ELD6717" s="138"/>
      <c r="ELE6717" s="138"/>
      <c r="ELF6717" s="138"/>
      <c r="ELG6717" s="138"/>
      <c r="ELH6717" s="138"/>
      <c r="ELI6717" s="138"/>
      <c r="ELJ6717" s="138"/>
      <c r="ELK6717" s="138"/>
      <c r="ELL6717" s="138"/>
      <c r="ELM6717" s="138"/>
      <c r="ELN6717" s="138"/>
      <c r="ELO6717" s="138"/>
      <c r="ELP6717" s="138"/>
      <c r="ELQ6717" s="138"/>
      <c r="ELR6717" s="138"/>
      <c r="ELS6717" s="138"/>
      <c r="ELT6717" s="138"/>
      <c r="ELU6717" s="138"/>
      <c r="ELV6717" s="138"/>
      <c r="ELW6717" s="138"/>
      <c r="ELX6717" s="138"/>
      <c r="ELY6717" s="138"/>
      <c r="ELZ6717" s="138"/>
      <c r="EMA6717" s="138"/>
      <c r="EMB6717" s="138"/>
      <c r="EMC6717" s="138"/>
      <c r="EMD6717" s="138"/>
      <c r="EME6717" s="138"/>
      <c r="EMF6717" s="138"/>
      <c r="EMG6717" s="138"/>
      <c r="EMH6717" s="138"/>
      <c r="EMI6717" s="138"/>
      <c r="EMJ6717" s="138"/>
      <c r="EMK6717" s="138"/>
      <c r="EML6717" s="138"/>
      <c r="EMM6717" s="138"/>
      <c r="EMN6717" s="138"/>
      <c r="EMO6717" s="138"/>
      <c r="EMP6717" s="138"/>
      <c r="EMQ6717" s="138"/>
      <c r="EMR6717" s="138"/>
      <c r="EMS6717" s="138"/>
      <c r="EMT6717" s="138"/>
      <c r="EMU6717" s="138"/>
      <c r="EMV6717" s="138"/>
      <c r="EMW6717" s="138"/>
      <c r="EMX6717" s="138"/>
      <c r="EMY6717" s="138"/>
      <c r="EMZ6717" s="138"/>
      <c r="ENA6717" s="138"/>
      <c r="ENB6717" s="138"/>
      <c r="ENC6717" s="138"/>
      <c r="END6717" s="138"/>
      <c r="ENE6717" s="138"/>
      <c r="ENF6717" s="138"/>
      <c r="ENG6717" s="138"/>
      <c r="ENH6717" s="138"/>
      <c r="ENI6717" s="138"/>
      <c r="ENJ6717" s="138"/>
      <c r="ENK6717" s="138"/>
      <c r="ENL6717" s="138"/>
      <c r="ENM6717" s="138"/>
      <c r="ENN6717" s="138"/>
      <c r="ENO6717" s="138"/>
      <c r="ENP6717" s="138"/>
      <c r="ENQ6717" s="138"/>
      <c r="ENR6717" s="138"/>
      <c r="ENS6717" s="138"/>
      <c r="ENT6717" s="138"/>
      <c r="ENU6717" s="138"/>
      <c r="ENV6717" s="138"/>
      <c r="ENW6717" s="138"/>
      <c r="ENX6717" s="138"/>
      <c r="ENY6717" s="138"/>
      <c r="ENZ6717" s="138"/>
      <c r="EOA6717" s="138"/>
      <c r="EOB6717" s="138"/>
      <c r="EOC6717" s="138"/>
      <c r="EOD6717" s="138"/>
      <c r="EOE6717" s="138"/>
      <c r="EOF6717" s="138"/>
      <c r="EOG6717" s="138"/>
      <c r="EOH6717" s="138"/>
      <c r="EOI6717" s="138"/>
      <c r="EOJ6717" s="138"/>
      <c r="EOK6717" s="138"/>
      <c r="EOL6717" s="138"/>
      <c r="EOM6717" s="138"/>
      <c r="EON6717" s="138"/>
      <c r="EOO6717" s="138"/>
      <c r="EOP6717" s="138"/>
      <c r="EOQ6717" s="138"/>
      <c r="EOR6717" s="138"/>
      <c r="EOS6717" s="138"/>
      <c r="EOT6717" s="138"/>
      <c r="EOU6717" s="138"/>
      <c r="EOV6717" s="138"/>
      <c r="EOW6717" s="138"/>
      <c r="EOX6717" s="138"/>
      <c r="EOY6717" s="138"/>
      <c r="EOZ6717" s="138"/>
      <c r="EPA6717" s="138"/>
      <c r="EPB6717" s="138"/>
      <c r="EPC6717" s="138"/>
      <c r="EPD6717" s="138"/>
      <c r="EPE6717" s="138"/>
      <c r="EPF6717" s="138"/>
      <c r="EPG6717" s="138"/>
      <c r="EPH6717" s="138"/>
      <c r="EPI6717" s="138"/>
      <c r="EPJ6717" s="138"/>
      <c r="EPK6717" s="138"/>
      <c r="EPL6717" s="138"/>
      <c r="EPM6717" s="138"/>
      <c r="EPN6717" s="138"/>
      <c r="EPO6717" s="138"/>
      <c r="EPP6717" s="138"/>
      <c r="EPQ6717" s="138"/>
      <c r="EPR6717" s="138"/>
      <c r="EPS6717" s="138"/>
      <c r="EPT6717" s="138"/>
      <c r="EPU6717" s="138"/>
      <c r="EPV6717" s="138"/>
      <c r="EPW6717" s="138"/>
      <c r="EPX6717" s="138"/>
      <c r="EPY6717" s="138"/>
      <c r="EPZ6717" s="138"/>
      <c r="EQA6717" s="138"/>
      <c r="EQB6717" s="138"/>
      <c r="EQC6717" s="138"/>
      <c r="EQD6717" s="138"/>
      <c r="EQE6717" s="138"/>
      <c r="EQF6717" s="138"/>
      <c r="EQG6717" s="138"/>
      <c r="EQH6717" s="138"/>
      <c r="EQI6717" s="138"/>
      <c r="EQJ6717" s="138"/>
      <c r="EQK6717" s="138"/>
      <c r="EQL6717" s="138"/>
      <c r="EQM6717" s="138"/>
      <c r="EQN6717" s="138"/>
      <c r="EQO6717" s="138"/>
      <c r="EQP6717" s="138"/>
      <c r="EQQ6717" s="138"/>
      <c r="EQR6717" s="138"/>
      <c r="EQS6717" s="138"/>
      <c r="EQT6717" s="138"/>
      <c r="EQU6717" s="138"/>
      <c r="EQV6717" s="138"/>
      <c r="EQW6717" s="138"/>
      <c r="EQX6717" s="138"/>
      <c r="EQY6717" s="138"/>
      <c r="EQZ6717" s="138"/>
      <c r="ERA6717" s="138"/>
      <c r="ERB6717" s="138"/>
      <c r="ERC6717" s="138"/>
      <c r="ERD6717" s="138"/>
      <c r="ERE6717" s="138"/>
      <c r="ERF6717" s="138"/>
      <c r="ERG6717" s="138"/>
      <c r="ERH6717" s="138"/>
      <c r="ERI6717" s="138"/>
      <c r="ERJ6717" s="138"/>
      <c r="ERK6717" s="138"/>
      <c r="ERL6717" s="138"/>
      <c r="ERM6717" s="138"/>
      <c r="ERN6717" s="138"/>
      <c r="ERO6717" s="138"/>
      <c r="ERP6717" s="138"/>
      <c r="ERQ6717" s="138"/>
      <c r="ERR6717" s="138"/>
      <c r="ERS6717" s="138"/>
      <c r="ERT6717" s="138"/>
      <c r="ERU6717" s="138"/>
      <c r="ERV6717" s="138"/>
      <c r="ERW6717" s="138"/>
      <c r="ERX6717" s="138"/>
      <c r="ERY6717" s="138"/>
      <c r="ERZ6717" s="138"/>
      <c r="ESA6717" s="138"/>
      <c r="ESB6717" s="138"/>
      <c r="ESC6717" s="138"/>
      <c r="ESD6717" s="138"/>
      <c r="ESE6717" s="138"/>
      <c r="ESF6717" s="138"/>
      <c r="ESG6717" s="138"/>
      <c r="ESH6717" s="138"/>
      <c r="ESI6717" s="138"/>
      <c r="ESJ6717" s="138"/>
      <c r="ESK6717" s="138"/>
      <c r="ESL6717" s="138"/>
      <c r="ESM6717" s="138"/>
      <c r="ESN6717" s="138"/>
      <c r="ESO6717" s="138"/>
      <c r="ESP6717" s="138"/>
      <c r="ESQ6717" s="138"/>
      <c r="ESR6717" s="138"/>
      <c r="ESS6717" s="138"/>
      <c r="EST6717" s="138"/>
      <c r="ESU6717" s="138"/>
      <c r="ESV6717" s="138"/>
      <c r="ESW6717" s="138"/>
      <c r="ESX6717" s="138"/>
      <c r="ESY6717" s="138"/>
      <c r="ESZ6717" s="138"/>
      <c r="ETA6717" s="138"/>
      <c r="ETB6717" s="138"/>
      <c r="ETC6717" s="138"/>
      <c r="ETD6717" s="138"/>
      <c r="ETE6717" s="138"/>
      <c r="ETF6717" s="138"/>
      <c r="ETG6717" s="138"/>
      <c r="ETH6717" s="138"/>
      <c r="ETI6717" s="138"/>
      <c r="ETJ6717" s="138"/>
      <c r="ETK6717" s="138"/>
      <c r="ETL6717" s="138"/>
      <c r="ETM6717" s="138"/>
      <c r="ETN6717" s="138"/>
      <c r="ETO6717" s="138"/>
      <c r="ETP6717" s="138"/>
      <c r="ETQ6717" s="138"/>
      <c r="ETR6717" s="138"/>
      <c r="ETS6717" s="138"/>
      <c r="ETT6717" s="138"/>
      <c r="ETU6717" s="138"/>
      <c r="ETV6717" s="138"/>
      <c r="ETW6717" s="138"/>
      <c r="ETX6717" s="138"/>
      <c r="ETY6717" s="138"/>
      <c r="ETZ6717" s="138"/>
      <c r="EUA6717" s="138"/>
      <c r="EUB6717" s="138"/>
      <c r="EUC6717" s="138"/>
      <c r="EUD6717" s="138"/>
      <c r="EUE6717" s="138"/>
      <c r="EUF6717" s="138"/>
      <c r="EUG6717" s="138"/>
      <c r="EUH6717" s="138"/>
      <c r="EUI6717" s="138"/>
      <c r="EUJ6717" s="138"/>
      <c r="EUK6717" s="138"/>
      <c r="EUL6717" s="138"/>
      <c r="EUM6717" s="138"/>
      <c r="EUN6717" s="138"/>
      <c r="EUO6717" s="138"/>
      <c r="EUP6717" s="138"/>
      <c r="EUQ6717" s="138"/>
      <c r="EUR6717" s="138"/>
      <c r="EUS6717" s="138"/>
      <c r="EUT6717" s="138"/>
      <c r="EUU6717" s="138"/>
      <c r="EUV6717" s="138"/>
      <c r="EUW6717" s="138"/>
      <c r="EUX6717" s="138"/>
      <c r="EUY6717" s="138"/>
      <c r="EUZ6717" s="138"/>
      <c r="EVA6717" s="138"/>
      <c r="EVB6717" s="138"/>
      <c r="EVC6717" s="138"/>
      <c r="EVD6717" s="138"/>
      <c r="EVE6717" s="138"/>
      <c r="EVF6717" s="138"/>
      <c r="EVG6717" s="138"/>
      <c r="EVH6717" s="138"/>
      <c r="EVI6717" s="138"/>
      <c r="EVJ6717" s="138"/>
      <c r="EVK6717" s="138"/>
      <c r="EVL6717" s="138"/>
      <c r="EVM6717" s="138"/>
      <c r="EVN6717" s="138"/>
      <c r="EVO6717" s="138"/>
      <c r="EVP6717" s="138"/>
      <c r="EVQ6717" s="138"/>
      <c r="EVR6717" s="138"/>
      <c r="EVS6717" s="138"/>
      <c r="EVT6717" s="138"/>
      <c r="EVU6717" s="138"/>
      <c r="EVV6717" s="138"/>
      <c r="EVW6717" s="138"/>
      <c r="EVX6717" s="138"/>
      <c r="EVY6717" s="138"/>
      <c r="EVZ6717" s="138"/>
      <c r="EWA6717" s="138"/>
      <c r="EWB6717" s="138"/>
      <c r="EWC6717" s="138"/>
      <c r="EWD6717" s="138"/>
      <c r="EWE6717" s="138"/>
      <c r="EWF6717" s="138"/>
      <c r="EWG6717" s="138"/>
      <c r="EWH6717" s="138"/>
      <c r="EWI6717" s="138"/>
      <c r="EWJ6717" s="138"/>
      <c r="EWK6717" s="138"/>
      <c r="EWL6717" s="138"/>
      <c r="EWM6717" s="138"/>
      <c r="EWN6717" s="138"/>
      <c r="EWO6717" s="138"/>
      <c r="EWP6717" s="138"/>
      <c r="EWQ6717" s="138"/>
      <c r="EWR6717" s="138"/>
      <c r="EWS6717" s="138"/>
      <c r="EWT6717" s="138"/>
      <c r="EWU6717" s="138"/>
      <c r="EWV6717" s="138"/>
      <c r="EWW6717" s="138"/>
      <c r="EWX6717" s="138"/>
      <c r="EWY6717" s="138"/>
      <c r="EWZ6717" s="138"/>
      <c r="EXA6717" s="138"/>
      <c r="EXB6717" s="138"/>
      <c r="EXC6717" s="138"/>
      <c r="EXD6717" s="138"/>
      <c r="EXE6717" s="138"/>
      <c r="EXF6717" s="138"/>
      <c r="EXG6717" s="138"/>
      <c r="EXH6717" s="138"/>
      <c r="EXI6717" s="138"/>
      <c r="EXJ6717" s="138"/>
      <c r="EXK6717" s="138"/>
      <c r="EXL6717" s="138"/>
      <c r="EXM6717" s="138"/>
      <c r="EXN6717" s="138"/>
      <c r="EXO6717" s="138"/>
      <c r="EXP6717" s="138"/>
      <c r="EXQ6717" s="138"/>
      <c r="EXR6717" s="138"/>
      <c r="EXS6717" s="138"/>
      <c r="EXT6717" s="138"/>
      <c r="EXU6717" s="138"/>
      <c r="EXV6717" s="138"/>
      <c r="EXW6717" s="138"/>
      <c r="EXX6717" s="138"/>
      <c r="EXY6717" s="138"/>
      <c r="EXZ6717" s="138"/>
      <c r="EYA6717" s="138"/>
      <c r="EYB6717" s="138"/>
      <c r="EYC6717" s="138"/>
      <c r="EYD6717" s="138"/>
      <c r="EYE6717" s="138"/>
      <c r="EYF6717" s="138"/>
      <c r="EYG6717" s="138"/>
      <c r="EYH6717" s="138"/>
      <c r="EYI6717" s="138"/>
      <c r="EYJ6717" s="138"/>
      <c r="EYK6717" s="138"/>
      <c r="EYL6717" s="138"/>
      <c r="EYM6717" s="138"/>
      <c r="EYN6717" s="138"/>
      <c r="EYO6717" s="138"/>
      <c r="EYP6717" s="138"/>
      <c r="EYQ6717" s="138"/>
      <c r="EYR6717" s="138"/>
      <c r="EYS6717" s="138"/>
      <c r="EYT6717" s="138"/>
      <c r="EYU6717" s="138"/>
      <c r="EYV6717" s="138"/>
      <c r="EYW6717" s="138"/>
      <c r="EYX6717" s="138"/>
      <c r="EYY6717" s="138"/>
      <c r="EYZ6717" s="138"/>
      <c r="EZA6717" s="138"/>
      <c r="EZB6717" s="138"/>
      <c r="EZC6717" s="138"/>
      <c r="EZD6717" s="138"/>
      <c r="EZE6717" s="138"/>
      <c r="EZF6717" s="138"/>
      <c r="EZG6717" s="138"/>
      <c r="EZH6717" s="138"/>
      <c r="EZI6717" s="138"/>
      <c r="EZJ6717" s="138"/>
      <c r="EZK6717" s="138"/>
      <c r="EZL6717" s="138"/>
      <c r="EZM6717" s="138"/>
      <c r="EZN6717" s="138"/>
      <c r="EZO6717" s="138"/>
      <c r="EZP6717" s="138"/>
      <c r="EZQ6717" s="138"/>
      <c r="EZR6717" s="138"/>
      <c r="EZS6717" s="138"/>
      <c r="EZT6717" s="138"/>
      <c r="EZU6717" s="138"/>
      <c r="EZV6717" s="138"/>
      <c r="EZW6717" s="138"/>
      <c r="EZX6717" s="138"/>
      <c r="EZY6717" s="138"/>
      <c r="EZZ6717" s="138"/>
      <c r="FAA6717" s="138"/>
      <c r="FAB6717" s="138"/>
      <c r="FAC6717" s="138"/>
      <c r="FAD6717" s="138"/>
      <c r="FAE6717" s="138"/>
      <c r="FAF6717" s="138"/>
      <c r="FAG6717" s="138"/>
      <c r="FAH6717" s="138"/>
      <c r="FAI6717" s="138"/>
      <c r="FAJ6717" s="138"/>
      <c r="FAK6717" s="138"/>
      <c r="FAL6717" s="138"/>
      <c r="FAM6717" s="138"/>
      <c r="FAN6717" s="138"/>
      <c r="FAO6717" s="138"/>
      <c r="FAP6717" s="138"/>
      <c r="FAQ6717" s="138"/>
      <c r="FAR6717" s="138"/>
      <c r="FAS6717" s="138"/>
      <c r="FAT6717" s="138"/>
      <c r="FAU6717" s="138"/>
      <c r="FAV6717" s="138"/>
      <c r="FAW6717" s="138"/>
      <c r="FAX6717" s="138"/>
      <c r="FAY6717" s="138"/>
      <c r="FAZ6717" s="138"/>
      <c r="FBA6717" s="138"/>
      <c r="FBB6717" s="138"/>
      <c r="FBC6717" s="138"/>
      <c r="FBD6717" s="138"/>
      <c r="FBE6717" s="138"/>
      <c r="FBF6717" s="138"/>
      <c r="FBG6717" s="138"/>
      <c r="FBH6717" s="138"/>
      <c r="FBI6717" s="138"/>
      <c r="FBJ6717" s="138"/>
      <c r="FBK6717" s="138"/>
      <c r="FBL6717" s="138"/>
      <c r="FBM6717" s="138"/>
      <c r="FBN6717" s="138"/>
      <c r="FBO6717" s="138"/>
      <c r="FBP6717" s="138"/>
      <c r="FBQ6717" s="138"/>
      <c r="FBR6717" s="138"/>
      <c r="FBS6717" s="138"/>
      <c r="FBT6717" s="138"/>
      <c r="FBU6717" s="138"/>
      <c r="FBV6717" s="138"/>
      <c r="FBW6717" s="138"/>
      <c r="FBX6717" s="138"/>
      <c r="FBY6717" s="138"/>
      <c r="FBZ6717" s="138"/>
      <c r="FCA6717" s="138"/>
      <c r="FCB6717" s="138"/>
      <c r="FCC6717" s="138"/>
      <c r="FCD6717" s="138"/>
      <c r="FCE6717" s="138"/>
      <c r="FCF6717" s="138"/>
      <c r="FCG6717" s="138"/>
      <c r="FCH6717" s="138"/>
      <c r="FCI6717" s="138"/>
      <c r="FCJ6717" s="138"/>
      <c r="FCK6717" s="138"/>
      <c r="FCL6717" s="138"/>
      <c r="FCM6717" s="138"/>
      <c r="FCN6717" s="138"/>
      <c r="FCO6717" s="138"/>
      <c r="FCP6717" s="138"/>
      <c r="FCQ6717" s="138"/>
      <c r="FCR6717" s="138"/>
      <c r="FCS6717" s="138"/>
      <c r="FCT6717" s="138"/>
      <c r="FCU6717" s="138"/>
      <c r="FCV6717" s="138"/>
      <c r="FCW6717" s="138"/>
      <c r="FCX6717" s="138"/>
      <c r="FCY6717" s="138"/>
      <c r="FCZ6717" s="138"/>
      <c r="FDA6717" s="138"/>
      <c r="FDB6717" s="138"/>
      <c r="FDC6717" s="138"/>
      <c r="FDD6717" s="138"/>
      <c r="FDE6717" s="138"/>
      <c r="FDF6717" s="138"/>
      <c r="FDG6717" s="138"/>
      <c r="FDH6717" s="138"/>
      <c r="FDI6717" s="138"/>
      <c r="FDJ6717" s="138"/>
      <c r="FDK6717" s="138"/>
      <c r="FDL6717" s="138"/>
      <c r="FDM6717" s="138"/>
      <c r="FDN6717" s="138"/>
      <c r="FDO6717" s="138"/>
      <c r="FDP6717" s="138"/>
      <c r="FDQ6717" s="138"/>
      <c r="FDR6717" s="138"/>
      <c r="FDS6717" s="138"/>
      <c r="FDT6717" s="138"/>
      <c r="FDU6717" s="138"/>
      <c r="FDV6717" s="138"/>
      <c r="FDW6717" s="138"/>
      <c r="FDX6717" s="138"/>
      <c r="FDY6717" s="138"/>
      <c r="FDZ6717" s="138"/>
      <c r="FEA6717" s="138"/>
      <c r="FEB6717" s="138"/>
      <c r="FEC6717" s="138"/>
      <c r="FED6717" s="138"/>
      <c r="FEE6717" s="138"/>
      <c r="FEF6717" s="138"/>
      <c r="FEG6717" s="138"/>
      <c r="FEH6717" s="138"/>
      <c r="FEI6717" s="138"/>
      <c r="FEJ6717" s="138"/>
      <c r="FEK6717" s="138"/>
      <c r="FEL6717" s="138"/>
      <c r="FEM6717" s="138"/>
      <c r="FEN6717" s="138"/>
      <c r="FEO6717" s="138"/>
      <c r="FEP6717" s="138"/>
      <c r="FEQ6717" s="138"/>
      <c r="FER6717" s="138"/>
      <c r="FES6717" s="138"/>
      <c r="FET6717" s="138"/>
      <c r="FEU6717" s="138"/>
      <c r="FEV6717" s="138"/>
      <c r="FEW6717" s="138"/>
      <c r="FEX6717" s="138"/>
      <c r="FEY6717" s="138"/>
      <c r="FEZ6717" s="138"/>
      <c r="FFA6717" s="138"/>
      <c r="FFB6717" s="138"/>
      <c r="FFC6717" s="138"/>
      <c r="FFD6717" s="138"/>
      <c r="FFE6717" s="138"/>
      <c r="FFF6717" s="138"/>
      <c r="FFG6717" s="138"/>
      <c r="FFH6717" s="138"/>
      <c r="FFI6717" s="138"/>
      <c r="FFJ6717" s="138"/>
      <c r="FFK6717" s="138"/>
      <c r="FFL6717" s="138"/>
      <c r="FFM6717" s="138"/>
      <c r="FFN6717" s="138"/>
      <c r="FFO6717" s="138"/>
      <c r="FFP6717" s="138"/>
      <c r="FFQ6717" s="138"/>
      <c r="FFR6717" s="138"/>
      <c r="FFS6717" s="138"/>
      <c r="FFT6717" s="138"/>
      <c r="FFU6717" s="138"/>
      <c r="FFV6717" s="138"/>
      <c r="FFW6717" s="138"/>
      <c r="FFX6717" s="138"/>
      <c r="FFY6717" s="138"/>
      <c r="FFZ6717" s="138"/>
      <c r="FGA6717" s="138"/>
      <c r="FGB6717" s="138"/>
      <c r="FGC6717" s="138"/>
      <c r="FGD6717" s="138"/>
      <c r="FGE6717" s="138"/>
      <c r="FGF6717" s="138"/>
      <c r="FGG6717" s="138"/>
      <c r="FGH6717" s="138"/>
      <c r="FGI6717" s="138"/>
      <c r="FGJ6717" s="138"/>
      <c r="FGK6717" s="138"/>
      <c r="FGL6717" s="138"/>
      <c r="FGM6717" s="138"/>
      <c r="FGN6717" s="138"/>
      <c r="FGO6717" s="138"/>
      <c r="FGP6717" s="138"/>
      <c r="FGQ6717" s="138"/>
      <c r="FGR6717" s="138"/>
      <c r="FGS6717" s="138"/>
      <c r="FGT6717" s="138"/>
      <c r="FGU6717" s="138"/>
      <c r="FGV6717" s="138"/>
      <c r="FGW6717" s="138"/>
      <c r="FGX6717" s="138"/>
      <c r="FGY6717" s="138"/>
      <c r="FGZ6717" s="138"/>
      <c r="FHA6717" s="138"/>
      <c r="FHB6717" s="138"/>
      <c r="FHC6717" s="138"/>
      <c r="FHD6717" s="138"/>
      <c r="FHE6717" s="138"/>
      <c r="FHF6717" s="138"/>
      <c r="FHG6717" s="138"/>
      <c r="FHH6717" s="138"/>
      <c r="FHI6717" s="138"/>
      <c r="FHJ6717" s="138"/>
      <c r="FHK6717" s="138"/>
      <c r="FHL6717" s="138"/>
      <c r="FHM6717" s="138"/>
      <c r="FHN6717" s="138"/>
      <c r="FHO6717" s="138"/>
      <c r="FHP6717" s="138"/>
      <c r="FHQ6717" s="138"/>
      <c r="FHR6717" s="138"/>
      <c r="FHS6717" s="138"/>
      <c r="FHT6717" s="138"/>
      <c r="FHU6717" s="138"/>
      <c r="FHV6717" s="138"/>
      <c r="FHW6717" s="138"/>
      <c r="FHX6717" s="138"/>
      <c r="FHY6717" s="138"/>
      <c r="FHZ6717" s="138"/>
      <c r="FIA6717" s="138"/>
      <c r="FIB6717" s="138"/>
      <c r="FIC6717" s="138"/>
      <c r="FID6717" s="138"/>
      <c r="FIE6717" s="138"/>
      <c r="FIF6717" s="138"/>
      <c r="FIG6717" s="138"/>
      <c r="FIH6717" s="138"/>
      <c r="FII6717" s="138"/>
      <c r="FIJ6717" s="138"/>
      <c r="FIK6717" s="138"/>
      <c r="FIL6717" s="138"/>
      <c r="FIM6717" s="138"/>
      <c r="FIN6717" s="138"/>
      <c r="FIO6717" s="138"/>
      <c r="FIP6717" s="138"/>
      <c r="FIQ6717" s="138"/>
      <c r="FIR6717" s="138"/>
      <c r="FIS6717" s="138"/>
      <c r="FIT6717" s="138"/>
      <c r="FIU6717" s="138"/>
      <c r="FIV6717" s="138"/>
      <c r="FIW6717" s="138"/>
      <c r="FIX6717" s="138"/>
      <c r="FIY6717" s="138"/>
      <c r="FIZ6717" s="138"/>
      <c r="FJA6717" s="138"/>
      <c r="FJB6717" s="138"/>
      <c r="FJC6717" s="138"/>
      <c r="FJD6717" s="138"/>
      <c r="FJE6717" s="138"/>
      <c r="FJF6717" s="138"/>
      <c r="FJG6717" s="138"/>
      <c r="FJH6717" s="138"/>
      <c r="FJI6717" s="138"/>
      <c r="FJJ6717" s="138"/>
      <c r="FJK6717" s="138"/>
      <c r="FJL6717" s="138"/>
      <c r="FJM6717" s="138"/>
      <c r="FJN6717" s="138"/>
      <c r="FJO6717" s="138"/>
      <c r="FJP6717" s="138"/>
      <c r="FJQ6717" s="138"/>
      <c r="FJR6717" s="138"/>
      <c r="FJS6717" s="138"/>
      <c r="FJT6717" s="138"/>
      <c r="FJU6717" s="138"/>
      <c r="FJV6717" s="138"/>
      <c r="FJW6717" s="138"/>
      <c r="FJX6717" s="138"/>
      <c r="FJY6717" s="138"/>
      <c r="FJZ6717" s="138"/>
      <c r="FKA6717" s="138"/>
      <c r="FKB6717" s="138"/>
      <c r="FKC6717" s="138"/>
      <c r="FKD6717" s="138"/>
      <c r="FKE6717" s="138"/>
      <c r="FKF6717" s="138"/>
      <c r="FKG6717" s="138"/>
      <c r="FKH6717" s="138"/>
      <c r="FKI6717" s="138"/>
      <c r="FKJ6717" s="138"/>
      <c r="FKK6717" s="138"/>
      <c r="FKL6717" s="138"/>
      <c r="FKM6717" s="138"/>
      <c r="FKN6717" s="138"/>
      <c r="FKO6717" s="138"/>
      <c r="FKP6717" s="138"/>
      <c r="FKQ6717" s="138"/>
      <c r="FKR6717" s="138"/>
      <c r="FKS6717" s="138"/>
      <c r="FKT6717" s="138"/>
      <c r="FKU6717" s="138"/>
      <c r="FKV6717" s="138"/>
      <c r="FKW6717" s="138"/>
      <c r="FKX6717" s="138"/>
      <c r="FKY6717" s="138"/>
      <c r="FKZ6717" s="138"/>
      <c r="FLA6717" s="138"/>
      <c r="FLB6717" s="138"/>
      <c r="FLC6717" s="138"/>
      <c r="FLD6717" s="138"/>
      <c r="FLE6717" s="138"/>
      <c r="FLF6717" s="138"/>
      <c r="FLG6717" s="138"/>
      <c r="FLH6717" s="138"/>
      <c r="FLI6717" s="138"/>
      <c r="FLJ6717" s="138"/>
      <c r="FLK6717" s="138"/>
      <c r="FLL6717" s="138"/>
      <c r="FLM6717" s="138"/>
      <c r="FLN6717" s="138"/>
      <c r="FLO6717" s="138"/>
      <c r="FLP6717" s="138"/>
      <c r="FLQ6717" s="138"/>
      <c r="FLR6717" s="138"/>
      <c r="FLS6717" s="138"/>
      <c r="FLT6717" s="138"/>
      <c r="FLU6717" s="138"/>
      <c r="FLV6717" s="138"/>
      <c r="FLW6717" s="138"/>
      <c r="FLX6717" s="138"/>
      <c r="FLY6717" s="138"/>
      <c r="FLZ6717" s="138"/>
      <c r="FMA6717" s="138"/>
      <c r="FMB6717" s="138"/>
      <c r="FMC6717" s="138"/>
      <c r="FMD6717" s="138"/>
      <c r="FME6717" s="138"/>
      <c r="FMF6717" s="138"/>
      <c r="FMG6717" s="138"/>
      <c r="FMH6717" s="138"/>
      <c r="FMI6717" s="138"/>
      <c r="FMJ6717" s="138"/>
      <c r="FMK6717" s="138"/>
      <c r="FML6717" s="138"/>
      <c r="FMM6717" s="138"/>
      <c r="FMN6717" s="138"/>
      <c r="FMO6717" s="138"/>
      <c r="FMP6717" s="138"/>
      <c r="FMQ6717" s="138"/>
      <c r="FMR6717" s="138"/>
      <c r="FMS6717" s="138"/>
      <c r="FMT6717" s="138"/>
      <c r="FMU6717" s="138"/>
      <c r="FMV6717" s="138"/>
      <c r="FMW6717" s="138"/>
      <c r="FMX6717" s="138"/>
      <c r="FMY6717" s="138"/>
      <c r="FMZ6717" s="138"/>
      <c r="FNA6717" s="138"/>
      <c r="FNB6717" s="138"/>
      <c r="FNC6717" s="138"/>
      <c r="FND6717" s="138"/>
      <c r="FNE6717" s="138"/>
      <c r="FNF6717" s="138"/>
      <c r="FNG6717" s="138"/>
      <c r="FNH6717" s="138"/>
      <c r="FNI6717" s="138"/>
      <c r="FNJ6717" s="138"/>
      <c r="FNK6717" s="138"/>
      <c r="FNL6717" s="138"/>
      <c r="FNM6717" s="138"/>
      <c r="FNN6717" s="138"/>
      <c r="FNO6717" s="138"/>
      <c r="FNP6717" s="138"/>
      <c r="FNQ6717" s="138"/>
      <c r="FNR6717" s="138"/>
      <c r="FNS6717" s="138"/>
      <c r="FNT6717" s="138"/>
      <c r="FNU6717" s="138"/>
      <c r="FNV6717" s="138"/>
      <c r="FNW6717" s="138"/>
      <c r="FNX6717" s="138"/>
      <c r="FNY6717" s="138"/>
      <c r="FNZ6717" s="138"/>
      <c r="FOA6717" s="138"/>
      <c r="FOB6717" s="138"/>
      <c r="FOC6717" s="138"/>
      <c r="FOD6717" s="138"/>
      <c r="FOE6717" s="138"/>
      <c r="FOF6717" s="138"/>
      <c r="FOG6717" s="138"/>
      <c r="FOH6717" s="138"/>
      <c r="FOI6717" s="138"/>
      <c r="FOJ6717" s="138"/>
      <c r="FOK6717" s="138"/>
      <c r="FOL6717" s="138"/>
      <c r="FOM6717" s="138"/>
      <c r="FON6717" s="138"/>
      <c r="FOO6717" s="138"/>
      <c r="FOP6717" s="138"/>
      <c r="FOQ6717" s="138"/>
      <c r="FOR6717" s="138"/>
      <c r="FOS6717" s="138"/>
      <c r="FOT6717" s="138"/>
      <c r="FOU6717" s="138"/>
      <c r="FOV6717" s="138"/>
      <c r="FOW6717" s="138"/>
      <c r="FOX6717" s="138"/>
      <c r="FOY6717" s="138"/>
      <c r="FOZ6717" s="138"/>
      <c r="FPA6717" s="138"/>
      <c r="FPB6717" s="138"/>
      <c r="FPC6717" s="138"/>
      <c r="FPD6717" s="138"/>
      <c r="FPE6717" s="138"/>
      <c r="FPF6717" s="138"/>
      <c r="FPG6717" s="138"/>
      <c r="FPH6717" s="138"/>
      <c r="FPI6717" s="138"/>
      <c r="FPJ6717" s="138"/>
      <c r="FPK6717" s="138"/>
      <c r="FPL6717" s="138"/>
      <c r="FPM6717" s="138"/>
      <c r="FPN6717" s="138"/>
      <c r="FPO6717" s="138"/>
      <c r="FPP6717" s="138"/>
      <c r="FPQ6717" s="138"/>
      <c r="FPR6717" s="138"/>
      <c r="FPS6717" s="138"/>
      <c r="FPT6717" s="138"/>
      <c r="FPU6717" s="138"/>
      <c r="FPV6717" s="138"/>
      <c r="FPW6717" s="138"/>
      <c r="FPX6717" s="138"/>
      <c r="FPY6717" s="138"/>
      <c r="FPZ6717" s="138"/>
      <c r="FQA6717" s="138"/>
      <c r="FQB6717" s="138"/>
      <c r="FQC6717" s="138"/>
      <c r="FQD6717" s="138"/>
      <c r="FQE6717" s="138"/>
      <c r="FQF6717" s="138"/>
      <c r="FQG6717" s="138"/>
      <c r="FQH6717" s="138"/>
      <c r="FQI6717" s="138"/>
      <c r="FQJ6717" s="138"/>
      <c r="FQK6717" s="138"/>
      <c r="FQL6717" s="138"/>
      <c r="FQM6717" s="138"/>
      <c r="FQN6717" s="138"/>
      <c r="FQO6717" s="138"/>
      <c r="FQP6717" s="138"/>
      <c r="FQQ6717" s="138"/>
      <c r="FQR6717" s="138"/>
      <c r="FQS6717" s="138"/>
      <c r="FQT6717" s="138"/>
      <c r="FQU6717" s="138"/>
      <c r="FQV6717" s="138"/>
      <c r="FQW6717" s="138"/>
      <c r="FQX6717" s="138"/>
      <c r="FQY6717" s="138"/>
      <c r="FQZ6717" s="138"/>
      <c r="FRA6717" s="138"/>
      <c r="FRB6717" s="138"/>
      <c r="FRC6717" s="138"/>
      <c r="FRD6717" s="138"/>
      <c r="FRE6717" s="138"/>
      <c r="FRF6717" s="138"/>
      <c r="FRG6717" s="138"/>
      <c r="FRH6717" s="138"/>
      <c r="FRI6717" s="138"/>
      <c r="FRJ6717" s="138"/>
      <c r="FRK6717" s="138"/>
      <c r="FRL6717" s="138"/>
      <c r="FRM6717" s="138"/>
      <c r="FRN6717" s="138"/>
      <c r="FRO6717" s="138"/>
      <c r="FRP6717" s="138"/>
      <c r="FRQ6717" s="138"/>
      <c r="FRR6717" s="138"/>
      <c r="FRS6717" s="138"/>
      <c r="FRT6717" s="138"/>
      <c r="FRU6717" s="138"/>
      <c r="FRV6717" s="138"/>
      <c r="FRW6717" s="138"/>
      <c r="FRX6717" s="138"/>
      <c r="FRY6717" s="138"/>
      <c r="FRZ6717" s="138"/>
      <c r="FSA6717" s="138"/>
      <c r="FSB6717" s="138"/>
      <c r="FSC6717" s="138"/>
      <c r="FSD6717" s="138"/>
      <c r="FSE6717" s="138"/>
      <c r="FSF6717" s="138"/>
      <c r="FSG6717" s="138"/>
      <c r="FSH6717" s="138"/>
      <c r="FSI6717" s="138"/>
      <c r="FSJ6717" s="138"/>
      <c r="FSK6717" s="138"/>
      <c r="FSL6717" s="138"/>
      <c r="FSM6717" s="138"/>
      <c r="FSN6717" s="138"/>
      <c r="FSO6717" s="138"/>
      <c r="FSP6717" s="138"/>
      <c r="FSQ6717" s="138"/>
      <c r="FSR6717" s="138"/>
      <c r="FSS6717" s="138"/>
      <c r="FST6717" s="138"/>
      <c r="FSU6717" s="138"/>
      <c r="FSV6717" s="138"/>
      <c r="FSW6717" s="138"/>
      <c r="FSX6717" s="138"/>
      <c r="FSY6717" s="138"/>
      <c r="FSZ6717" s="138"/>
      <c r="FTA6717" s="138"/>
      <c r="FTB6717" s="138"/>
      <c r="FTC6717" s="138"/>
      <c r="FTD6717" s="138"/>
      <c r="FTE6717" s="138"/>
      <c r="FTF6717" s="138"/>
      <c r="FTG6717" s="138"/>
      <c r="FTH6717" s="138"/>
      <c r="FTI6717" s="138"/>
      <c r="FTJ6717" s="138"/>
      <c r="FTK6717" s="138"/>
      <c r="FTL6717" s="138"/>
      <c r="FTM6717" s="138"/>
      <c r="FTN6717" s="138"/>
      <c r="FTO6717" s="138"/>
      <c r="FTP6717" s="138"/>
      <c r="FTQ6717" s="138"/>
      <c r="FTR6717" s="138"/>
      <c r="FTS6717" s="138"/>
      <c r="FTT6717" s="138"/>
      <c r="FTU6717" s="138"/>
      <c r="FTV6717" s="138"/>
      <c r="FTW6717" s="138"/>
      <c r="FTX6717" s="138"/>
      <c r="FTY6717" s="138"/>
      <c r="FTZ6717" s="138"/>
      <c r="FUA6717" s="138"/>
      <c r="FUB6717" s="138"/>
      <c r="FUC6717" s="138"/>
      <c r="FUD6717" s="138"/>
      <c r="FUE6717" s="138"/>
      <c r="FUF6717" s="138"/>
      <c r="FUG6717" s="138"/>
      <c r="FUH6717" s="138"/>
      <c r="FUI6717" s="138"/>
      <c r="FUJ6717" s="138"/>
      <c r="FUK6717" s="138"/>
      <c r="FUL6717" s="138"/>
      <c r="FUM6717" s="138"/>
      <c r="FUN6717" s="138"/>
      <c r="FUO6717" s="138"/>
      <c r="FUP6717" s="138"/>
      <c r="FUQ6717" s="138"/>
      <c r="FUR6717" s="138"/>
      <c r="FUS6717" s="138"/>
      <c r="FUT6717" s="138"/>
      <c r="FUU6717" s="138"/>
      <c r="FUV6717" s="138"/>
      <c r="FUW6717" s="138"/>
      <c r="FUX6717" s="138"/>
      <c r="FUY6717" s="138"/>
      <c r="FUZ6717" s="138"/>
      <c r="FVA6717" s="138"/>
      <c r="FVB6717" s="138"/>
      <c r="FVC6717" s="138"/>
      <c r="FVD6717" s="138"/>
      <c r="FVE6717" s="138"/>
      <c r="FVF6717" s="138"/>
      <c r="FVG6717" s="138"/>
      <c r="FVH6717" s="138"/>
      <c r="FVI6717" s="138"/>
      <c r="FVJ6717" s="138"/>
      <c r="FVK6717" s="138"/>
      <c r="FVL6717" s="138"/>
      <c r="FVM6717" s="138"/>
      <c r="FVN6717" s="138"/>
      <c r="FVO6717" s="138"/>
      <c r="FVP6717" s="138"/>
      <c r="FVQ6717" s="138"/>
      <c r="FVR6717" s="138"/>
      <c r="FVS6717" s="138"/>
      <c r="FVT6717" s="138"/>
      <c r="FVU6717" s="138"/>
      <c r="FVV6717" s="138"/>
      <c r="FVW6717" s="138"/>
      <c r="FVX6717" s="138"/>
      <c r="FVY6717" s="138"/>
      <c r="FVZ6717" s="138"/>
      <c r="FWA6717" s="138"/>
      <c r="FWB6717" s="138"/>
      <c r="FWC6717" s="138"/>
      <c r="FWD6717" s="138"/>
      <c r="FWE6717" s="138"/>
      <c r="FWF6717" s="138"/>
      <c r="FWG6717" s="138"/>
      <c r="FWH6717" s="138"/>
      <c r="FWI6717" s="138"/>
      <c r="FWJ6717" s="138"/>
      <c r="FWK6717" s="138"/>
      <c r="FWL6717" s="138"/>
      <c r="FWM6717" s="138"/>
      <c r="FWN6717" s="138"/>
      <c r="FWO6717" s="138"/>
      <c r="FWP6717" s="138"/>
      <c r="FWQ6717" s="138"/>
      <c r="FWR6717" s="138"/>
      <c r="FWS6717" s="138"/>
      <c r="FWT6717" s="138"/>
      <c r="FWU6717" s="138"/>
      <c r="FWV6717" s="138"/>
      <c r="FWW6717" s="138"/>
      <c r="FWX6717" s="138"/>
      <c r="FWY6717" s="138"/>
      <c r="FWZ6717" s="138"/>
      <c r="FXA6717" s="138"/>
      <c r="FXB6717" s="138"/>
      <c r="FXC6717" s="138"/>
      <c r="FXD6717" s="138"/>
      <c r="FXE6717" s="138"/>
      <c r="FXF6717" s="138"/>
      <c r="FXG6717" s="138"/>
      <c r="FXH6717" s="138"/>
      <c r="FXI6717" s="138"/>
      <c r="FXJ6717" s="138"/>
      <c r="FXK6717" s="138"/>
      <c r="FXL6717" s="138"/>
      <c r="FXM6717" s="138"/>
      <c r="FXN6717" s="138"/>
      <c r="FXO6717" s="138"/>
      <c r="FXP6717" s="138"/>
      <c r="FXQ6717" s="138"/>
      <c r="FXR6717" s="138"/>
      <c r="FXS6717" s="138"/>
      <c r="FXT6717" s="138"/>
      <c r="FXU6717" s="138"/>
      <c r="FXV6717" s="138"/>
      <c r="FXW6717" s="138"/>
      <c r="FXX6717" s="138"/>
      <c r="FXY6717" s="138"/>
      <c r="FXZ6717" s="138"/>
      <c r="FYA6717" s="138"/>
      <c r="FYB6717" s="138"/>
      <c r="FYC6717" s="138"/>
      <c r="FYD6717" s="138"/>
      <c r="FYE6717" s="138"/>
      <c r="FYF6717" s="138"/>
      <c r="FYG6717" s="138"/>
      <c r="FYH6717" s="138"/>
      <c r="FYI6717" s="138"/>
      <c r="FYJ6717" s="138"/>
      <c r="FYK6717" s="138"/>
      <c r="FYL6717" s="138"/>
      <c r="FYM6717" s="138"/>
      <c r="FYN6717" s="138"/>
      <c r="FYO6717" s="138"/>
      <c r="FYP6717" s="138"/>
      <c r="FYQ6717" s="138"/>
      <c r="FYR6717" s="138"/>
      <c r="FYS6717" s="138"/>
      <c r="FYT6717" s="138"/>
      <c r="FYU6717" s="138"/>
      <c r="FYV6717" s="138"/>
      <c r="FYW6717" s="138"/>
      <c r="FYX6717" s="138"/>
      <c r="FYY6717" s="138"/>
      <c r="FYZ6717" s="138"/>
      <c r="FZA6717" s="138"/>
      <c r="FZB6717" s="138"/>
      <c r="FZC6717" s="138"/>
      <c r="FZD6717" s="138"/>
      <c r="FZE6717" s="138"/>
      <c r="FZF6717" s="138"/>
      <c r="FZG6717" s="138"/>
      <c r="FZH6717" s="138"/>
      <c r="FZI6717" s="138"/>
      <c r="FZJ6717" s="138"/>
      <c r="FZK6717" s="138"/>
      <c r="FZL6717" s="138"/>
      <c r="FZM6717" s="138"/>
      <c r="FZN6717" s="138"/>
      <c r="FZO6717" s="138"/>
      <c r="FZP6717" s="138"/>
      <c r="FZQ6717" s="138"/>
      <c r="FZR6717" s="138"/>
      <c r="FZS6717" s="138"/>
      <c r="FZT6717" s="138"/>
      <c r="FZU6717" s="138"/>
      <c r="FZV6717" s="138"/>
      <c r="FZW6717" s="138"/>
      <c r="FZX6717" s="138"/>
      <c r="FZY6717" s="138"/>
      <c r="FZZ6717" s="138"/>
      <c r="GAA6717" s="138"/>
      <c r="GAB6717" s="138"/>
      <c r="GAC6717" s="138"/>
      <c r="GAD6717" s="138"/>
      <c r="GAE6717" s="138"/>
      <c r="GAF6717" s="138"/>
      <c r="GAG6717" s="138"/>
      <c r="GAH6717" s="138"/>
      <c r="GAI6717" s="138"/>
      <c r="GAJ6717" s="138"/>
      <c r="GAK6717" s="138"/>
      <c r="GAL6717" s="138"/>
      <c r="GAM6717" s="138"/>
      <c r="GAN6717" s="138"/>
      <c r="GAO6717" s="138"/>
      <c r="GAP6717" s="138"/>
      <c r="GAQ6717" s="138"/>
      <c r="GAR6717" s="138"/>
      <c r="GAS6717" s="138"/>
      <c r="GAT6717" s="138"/>
      <c r="GAU6717" s="138"/>
      <c r="GAV6717" s="138"/>
      <c r="GAW6717" s="138"/>
      <c r="GAX6717" s="138"/>
      <c r="GAY6717" s="138"/>
      <c r="GAZ6717" s="138"/>
      <c r="GBA6717" s="138"/>
      <c r="GBB6717" s="138"/>
      <c r="GBC6717" s="138"/>
      <c r="GBD6717" s="138"/>
      <c r="GBE6717" s="138"/>
      <c r="GBF6717" s="138"/>
      <c r="GBG6717" s="138"/>
      <c r="GBH6717" s="138"/>
      <c r="GBI6717" s="138"/>
      <c r="GBJ6717" s="138"/>
      <c r="GBK6717" s="138"/>
      <c r="GBL6717" s="138"/>
      <c r="GBM6717" s="138"/>
      <c r="GBN6717" s="138"/>
      <c r="GBO6717" s="138"/>
      <c r="GBP6717" s="138"/>
      <c r="GBQ6717" s="138"/>
      <c r="GBR6717" s="138"/>
      <c r="GBS6717" s="138"/>
      <c r="GBT6717" s="138"/>
      <c r="GBU6717" s="138"/>
      <c r="GBV6717" s="138"/>
      <c r="GBW6717" s="138"/>
      <c r="GBX6717" s="138"/>
      <c r="GBY6717" s="138"/>
      <c r="GBZ6717" s="138"/>
      <c r="GCA6717" s="138"/>
      <c r="GCB6717" s="138"/>
      <c r="GCC6717" s="138"/>
      <c r="GCD6717" s="138"/>
      <c r="GCE6717" s="138"/>
      <c r="GCF6717" s="138"/>
      <c r="GCG6717" s="138"/>
      <c r="GCH6717" s="138"/>
      <c r="GCI6717" s="138"/>
      <c r="GCJ6717" s="138"/>
      <c r="GCK6717" s="138"/>
      <c r="GCL6717" s="138"/>
      <c r="GCM6717" s="138"/>
      <c r="GCN6717" s="138"/>
      <c r="GCO6717" s="138"/>
      <c r="GCP6717" s="138"/>
      <c r="GCQ6717" s="138"/>
      <c r="GCR6717" s="138"/>
      <c r="GCS6717" s="138"/>
      <c r="GCT6717" s="138"/>
      <c r="GCU6717" s="138"/>
      <c r="GCV6717" s="138"/>
      <c r="GCW6717" s="138"/>
      <c r="GCX6717" s="138"/>
      <c r="GCY6717" s="138"/>
      <c r="GCZ6717" s="138"/>
      <c r="GDA6717" s="138"/>
      <c r="GDB6717" s="138"/>
      <c r="GDC6717" s="138"/>
      <c r="GDD6717" s="138"/>
      <c r="GDE6717" s="138"/>
      <c r="GDF6717" s="138"/>
      <c r="GDG6717" s="138"/>
      <c r="GDH6717" s="138"/>
      <c r="GDI6717" s="138"/>
      <c r="GDJ6717" s="138"/>
      <c r="GDK6717" s="138"/>
      <c r="GDL6717" s="138"/>
      <c r="GDM6717" s="138"/>
      <c r="GDN6717" s="138"/>
      <c r="GDO6717" s="138"/>
      <c r="GDP6717" s="138"/>
      <c r="GDQ6717" s="138"/>
      <c r="GDR6717" s="138"/>
      <c r="GDS6717" s="138"/>
      <c r="GDT6717" s="138"/>
      <c r="GDU6717" s="138"/>
      <c r="GDV6717" s="138"/>
      <c r="GDW6717" s="138"/>
      <c r="GDX6717" s="138"/>
      <c r="GDY6717" s="138"/>
      <c r="GDZ6717" s="138"/>
      <c r="GEA6717" s="138"/>
      <c r="GEB6717" s="138"/>
      <c r="GEC6717" s="138"/>
      <c r="GED6717" s="138"/>
      <c r="GEE6717" s="138"/>
      <c r="GEF6717" s="138"/>
      <c r="GEG6717" s="138"/>
      <c r="GEH6717" s="138"/>
      <c r="GEI6717" s="138"/>
      <c r="GEJ6717" s="138"/>
      <c r="GEK6717" s="138"/>
      <c r="GEL6717" s="138"/>
      <c r="GEM6717" s="138"/>
      <c r="GEN6717" s="138"/>
      <c r="GEO6717" s="138"/>
      <c r="GEP6717" s="138"/>
      <c r="GEQ6717" s="138"/>
      <c r="GER6717" s="138"/>
      <c r="GES6717" s="138"/>
      <c r="GET6717" s="138"/>
      <c r="GEU6717" s="138"/>
      <c r="GEV6717" s="138"/>
      <c r="GEW6717" s="138"/>
      <c r="GEX6717" s="138"/>
      <c r="GEY6717" s="138"/>
      <c r="GEZ6717" s="138"/>
      <c r="GFA6717" s="138"/>
      <c r="GFB6717" s="138"/>
      <c r="GFC6717" s="138"/>
      <c r="GFD6717" s="138"/>
      <c r="GFE6717" s="138"/>
      <c r="GFF6717" s="138"/>
      <c r="GFG6717" s="138"/>
      <c r="GFH6717" s="138"/>
      <c r="GFI6717" s="138"/>
      <c r="GFJ6717" s="138"/>
      <c r="GFK6717" s="138"/>
      <c r="GFL6717" s="138"/>
      <c r="GFM6717" s="138"/>
      <c r="GFN6717" s="138"/>
      <c r="GFO6717" s="138"/>
      <c r="GFP6717" s="138"/>
      <c r="GFQ6717" s="138"/>
      <c r="GFR6717" s="138"/>
      <c r="GFS6717" s="138"/>
      <c r="GFT6717" s="138"/>
      <c r="GFU6717" s="138"/>
      <c r="GFV6717" s="138"/>
      <c r="GFW6717" s="138"/>
      <c r="GFX6717" s="138"/>
      <c r="GFY6717" s="138"/>
      <c r="GFZ6717" s="138"/>
      <c r="GGA6717" s="138"/>
      <c r="GGB6717" s="138"/>
      <c r="GGC6717" s="138"/>
      <c r="GGD6717" s="138"/>
      <c r="GGE6717" s="138"/>
      <c r="GGF6717" s="138"/>
      <c r="GGG6717" s="138"/>
      <c r="GGH6717" s="138"/>
      <c r="GGI6717" s="138"/>
      <c r="GGJ6717" s="138"/>
      <c r="GGK6717" s="138"/>
      <c r="GGL6717" s="138"/>
      <c r="GGM6717" s="138"/>
      <c r="GGN6717" s="138"/>
      <c r="GGO6717" s="138"/>
      <c r="GGP6717" s="138"/>
      <c r="GGQ6717" s="138"/>
      <c r="GGR6717" s="138"/>
      <c r="GGS6717" s="138"/>
      <c r="GGT6717" s="138"/>
      <c r="GGU6717" s="138"/>
      <c r="GGV6717" s="138"/>
      <c r="GGW6717" s="138"/>
      <c r="GGX6717" s="138"/>
      <c r="GGY6717" s="138"/>
      <c r="GGZ6717" s="138"/>
      <c r="GHA6717" s="138"/>
      <c r="GHB6717" s="138"/>
      <c r="GHC6717" s="138"/>
      <c r="GHD6717" s="138"/>
      <c r="GHE6717" s="138"/>
      <c r="GHF6717" s="138"/>
      <c r="GHG6717" s="138"/>
      <c r="GHH6717" s="138"/>
      <c r="GHI6717" s="138"/>
      <c r="GHJ6717" s="138"/>
      <c r="GHK6717" s="138"/>
      <c r="GHL6717" s="138"/>
      <c r="GHM6717" s="138"/>
      <c r="GHN6717" s="138"/>
      <c r="GHO6717" s="138"/>
      <c r="GHP6717" s="138"/>
      <c r="GHQ6717" s="138"/>
      <c r="GHR6717" s="138"/>
      <c r="GHS6717" s="138"/>
      <c r="GHT6717" s="138"/>
      <c r="GHU6717" s="138"/>
      <c r="GHV6717" s="138"/>
      <c r="GHW6717" s="138"/>
      <c r="GHX6717" s="138"/>
      <c r="GHY6717" s="138"/>
      <c r="GHZ6717" s="138"/>
      <c r="GIA6717" s="138"/>
      <c r="GIB6717" s="138"/>
      <c r="GIC6717" s="138"/>
      <c r="GID6717" s="138"/>
      <c r="GIE6717" s="138"/>
      <c r="GIF6717" s="138"/>
      <c r="GIG6717" s="138"/>
      <c r="GIH6717" s="138"/>
      <c r="GII6717" s="138"/>
      <c r="GIJ6717" s="138"/>
      <c r="GIK6717" s="138"/>
      <c r="GIL6717" s="138"/>
      <c r="GIM6717" s="138"/>
      <c r="GIN6717" s="138"/>
      <c r="GIO6717" s="138"/>
      <c r="GIP6717" s="138"/>
      <c r="GIQ6717" s="138"/>
      <c r="GIR6717" s="138"/>
      <c r="GIS6717" s="138"/>
      <c r="GIT6717" s="138"/>
      <c r="GIU6717" s="138"/>
      <c r="GIV6717" s="138"/>
      <c r="GIW6717" s="138"/>
      <c r="GIX6717" s="138"/>
      <c r="GIY6717" s="138"/>
      <c r="GIZ6717" s="138"/>
      <c r="GJA6717" s="138"/>
      <c r="GJB6717" s="138"/>
      <c r="GJC6717" s="138"/>
      <c r="GJD6717" s="138"/>
      <c r="GJE6717" s="138"/>
      <c r="GJF6717" s="138"/>
      <c r="GJG6717" s="138"/>
      <c r="GJH6717" s="138"/>
      <c r="GJI6717" s="138"/>
      <c r="GJJ6717" s="138"/>
      <c r="GJK6717" s="138"/>
      <c r="GJL6717" s="138"/>
      <c r="GJM6717" s="138"/>
      <c r="GJN6717" s="138"/>
      <c r="GJO6717" s="138"/>
      <c r="GJP6717" s="138"/>
      <c r="GJQ6717" s="138"/>
      <c r="GJR6717" s="138"/>
      <c r="GJS6717" s="138"/>
      <c r="GJT6717" s="138"/>
      <c r="GJU6717" s="138"/>
      <c r="GJV6717" s="138"/>
      <c r="GJW6717" s="138"/>
      <c r="GJX6717" s="138"/>
      <c r="GJY6717" s="138"/>
      <c r="GJZ6717" s="138"/>
      <c r="GKA6717" s="138"/>
      <c r="GKB6717" s="138"/>
      <c r="GKC6717" s="138"/>
      <c r="GKD6717" s="138"/>
      <c r="GKE6717" s="138"/>
      <c r="GKF6717" s="138"/>
      <c r="GKG6717" s="138"/>
      <c r="GKH6717" s="138"/>
      <c r="GKI6717" s="138"/>
      <c r="GKJ6717" s="138"/>
      <c r="GKK6717" s="138"/>
      <c r="GKL6717" s="138"/>
      <c r="GKM6717" s="138"/>
      <c r="GKN6717" s="138"/>
      <c r="GKO6717" s="138"/>
      <c r="GKP6717" s="138"/>
      <c r="GKQ6717" s="138"/>
      <c r="GKR6717" s="138"/>
      <c r="GKS6717" s="138"/>
      <c r="GKT6717" s="138"/>
      <c r="GKU6717" s="138"/>
      <c r="GKV6717" s="138"/>
      <c r="GKW6717" s="138"/>
      <c r="GKX6717" s="138"/>
      <c r="GKY6717" s="138"/>
      <c r="GKZ6717" s="138"/>
      <c r="GLA6717" s="138"/>
      <c r="GLB6717" s="138"/>
      <c r="GLC6717" s="138"/>
      <c r="GLD6717" s="138"/>
      <c r="GLE6717" s="138"/>
      <c r="GLF6717" s="138"/>
      <c r="GLG6717" s="138"/>
      <c r="GLH6717" s="138"/>
      <c r="GLI6717" s="138"/>
      <c r="GLJ6717" s="138"/>
      <c r="GLK6717" s="138"/>
      <c r="GLL6717" s="138"/>
      <c r="GLM6717" s="138"/>
      <c r="GLN6717" s="138"/>
      <c r="GLO6717" s="138"/>
      <c r="GLP6717" s="138"/>
      <c r="GLQ6717" s="138"/>
      <c r="GLR6717" s="138"/>
      <c r="GLS6717" s="138"/>
      <c r="GLT6717" s="138"/>
      <c r="GLU6717" s="138"/>
      <c r="GLV6717" s="138"/>
      <c r="GLW6717" s="138"/>
      <c r="GLX6717" s="138"/>
      <c r="GLY6717" s="138"/>
      <c r="GLZ6717" s="138"/>
      <c r="GMA6717" s="138"/>
      <c r="GMB6717" s="138"/>
      <c r="GMC6717" s="138"/>
      <c r="GMD6717" s="138"/>
      <c r="GME6717" s="138"/>
      <c r="GMF6717" s="138"/>
      <c r="GMG6717" s="138"/>
      <c r="GMH6717" s="138"/>
      <c r="GMI6717" s="138"/>
      <c r="GMJ6717" s="138"/>
      <c r="GMK6717" s="138"/>
      <c r="GML6717" s="138"/>
      <c r="GMM6717" s="138"/>
      <c r="GMN6717" s="138"/>
      <c r="GMO6717" s="138"/>
      <c r="GMP6717" s="138"/>
      <c r="GMQ6717" s="138"/>
      <c r="GMR6717" s="138"/>
      <c r="GMS6717" s="138"/>
      <c r="GMT6717" s="138"/>
      <c r="GMU6717" s="138"/>
      <c r="GMV6717" s="138"/>
      <c r="GMW6717" s="138"/>
      <c r="GMX6717" s="138"/>
      <c r="GMY6717" s="138"/>
      <c r="GMZ6717" s="138"/>
      <c r="GNA6717" s="138"/>
      <c r="GNB6717" s="138"/>
      <c r="GNC6717" s="138"/>
      <c r="GND6717" s="138"/>
      <c r="GNE6717" s="138"/>
      <c r="GNF6717" s="138"/>
      <c r="GNG6717" s="138"/>
      <c r="GNH6717" s="138"/>
      <c r="GNI6717" s="138"/>
      <c r="GNJ6717" s="138"/>
      <c r="GNK6717" s="138"/>
      <c r="GNL6717" s="138"/>
      <c r="GNM6717" s="138"/>
      <c r="GNN6717" s="138"/>
      <c r="GNO6717" s="138"/>
      <c r="GNP6717" s="138"/>
      <c r="GNQ6717" s="138"/>
      <c r="GNR6717" s="138"/>
      <c r="GNS6717" s="138"/>
      <c r="GNT6717" s="138"/>
      <c r="GNU6717" s="138"/>
      <c r="GNV6717" s="138"/>
      <c r="GNW6717" s="138"/>
      <c r="GNX6717" s="138"/>
      <c r="GNY6717" s="138"/>
      <c r="GNZ6717" s="138"/>
      <c r="GOA6717" s="138"/>
      <c r="GOB6717" s="138"/>
      <c r="GOC6717" s="138"/>
      <c r="GOD6717" s="138"/>
      <c r="GOE6717" s="138"/>
      <c r="GOF6717" s="138"/>
      <c r="GOG6717" s="138"/>
      <c r="GOH6717" s="138"/>
      <c r="GOI6717" s="138"/>
      <c r="GOJ6717" s="138"/>
      <c r="GOK6717" s="138"/>
      <c r="GOL6717" s="138"/>
      <c r="GOM6717" s="138"/>
      <c r="GON6717" s="138"/>
      <c r="GOO6717" s="138"/>
      <c r="GOP6717" s="138"/>
      <c r="GOQ6717" s="138"/>
      <c r="GOR6717" s="138"/>
      <c r="GOS6717" s="138"/>
      <c r="GOT6717" s="138"/>
      <c r="GOU6717" s="138"/>
      <c r="GOV6717" s="138"/>
      <c r="GOW6717" s="138"/>
      <c r="GOX6717" s="138"/>
      <c r="GOY6717" s="138"/>
      <c r="GOZ6717" s="138"/>
      <c r="GPA6717" s="138"/>
      <c r="GPB6717" s="138"/>
      <c r="GPC6717" s="138"/>
      <c r="GPD6717" s="138"/>
      <c r="GPE6717" s="138"/>
      <c r="GPF6717" s="138"/>
      <c r="GPG6717" s="138"/>
      <c r="GPH6717" s="138"/>
      <c r="GPI6717" s="138"/>
      <c r="GPJ6717" s="138"/>
      <c r="GPK6717" s="138"/>
      <c r="GPL6717" s="138"/>
      <c r="GPM6717" s="138"/>
      <c r="GPN6717" s="138"/>
      <c r="GPO6717" s="138"/>
      <c r="GPP6717" s="138"/>
      <c r="GPQ6717" s="138"/>
      <c r="GPR6717" s="138"/>
      <c r="GPS6717" s="138"/>
      <c r="GPT6717" s="138"/>
      <c r="GPU6717" s="138"/>
      <c r="GPV6717" s="138"/>
      <c r="GPW6717" s="138"/>
      <c r="GPX6717" s="138"/>
      <c r="GPY6717" s="138"/>
      <c r="GPZ6717" s="138"/>
      <c r="GQA6717" s="138"/>
      <c r="GQB6717" s="138"/>
      <c r="GQC6717" s="138"/>
      <c r="GQD6717" s="138"/>
      <c r="GQE6717" s="138"/>
      <c r="GQF6717" s="138"/>
      <c r="GQG6717" s="138"/>
      <c r="GQH6717" s="138"/>
      <c r="GQI6717" s="138"/>
      <c r="GQJ6717" s="138"/>
      <c r="GQK6717" s="138"/>
      <c r="GQL6717" s="138"/>
      <c r="GQM6717" s="138"/>
      <c r="GQN6717" s="138"/>
      <c r="GQO6717" s="138"/>
      <c r="GQP6717" s="138"/>
      <c r="GQQ6717" s="138"/>
      <c r="GQR6717" s="138"/>
      <c r="GQS6717" s="138"/>
      <c r="GQT6717" s="138"/>
      <c r="GQU6717" s="138"/>
      <c r="GQV6717" s="138"/>
      <c r="GQW6717" s="138"/>
      <c r="GQX6717" s="138"/>
      <c r="GQY6717" s="138"/>
      <c r="GQZ6717" s="138"/>
      <c r="GRA6717" s="138"/>
      <c r="GRB6717" s="138"/>
      <c r="GRC6717" s="138"/>
      <c r="GRD6717" s="138"/>
      <c r="GRE6717" s="138"/>
      <c r="GRF6717" s="138"/>
      <c r="GRG6717" s="138"/>
      <c r="GRH6717" s="138"/>
      <c r="GRI6717" s="138"/>
      <c r="GRJ6717" s="138"/>
      <c r="GRK6717" s="138"/>
      <c r="GRL6717" s="138"/>
      <c r="GRM6717" s="138"/>
      <c r="GRN6717" s="138"/>
      <c r="GRO6717" s="138"/>
      <c r="GRP6717" s="138"/>
      <c r="GRQ6717" s="138"/>
      <c r="GRR6717" s="138"/>
      <c r="GRS6717" s="138"/>
      <c r="GRT6717" s="138"/>
      <c r="GRU6717" s="138"/>
      <c r="GRV6717" s="138"/>
      <c r="GRW6717" s="138"/>
      <c r="GRX6717" s="138"/>
      <c r="GRY6717" s="138"/>
      <c r="GRZ6717" s="138"/>
      <c r="GSA6717" s="138"/>
      <c r="GSB6717" s="138"/>
      <c r="GSC6717" s="138"/>
      <c r="GSD6717" s="138"/>
      <c r="GSE6717" s="138"/>
      <c r="GSF6717" s="138"/>
      <c r="GSG6717" s="138"/>
      <c r="GSH6717" s="138"/>
      <c r="GSI6717" s="138"/>
      <c r="GSJ6717" s="138"/>
      <c r="GSK6717" s="138"/>
      <c r="GSL6717" s="138"/>
      <c r="GSM6717" s="138"/>
      <c r="GSN6717" s="138"/>
      <c r="GSO6717" s="138"/>
      <c r="GSP6717" s="138"/>
      <c r="GSQ6717" s="138"/>
      <c r="GSR6717" s="138"/>
      <c r="GSS6717" s="138"/>
      <c r="GST6717" s="138"/>
      <c r="GSU6717" s="138"/>
      <c r="GSV6717" s="138"/>
      <c r="GSW6717" s="138"/>
      <c r="GSX6717" s="138"/>
      <c r="GSY6717" s="138"/>
      <c r="GSZ6717" s="138"/>
      <c r="GTA6717" s="138"/>
      <c r="GTB6717" s="138"/>
      <c r="GTC6717" s="138"/>
      <c r="GTD6717" s="138"/>
      <c r="GTE6717" s="138"/>
      <c r="GTF6717" s="138"/>
      <c r="GTG6717" s="138"/>
      <c r="GTH6717" s="138"/>
      <c r="GTI6717" s="138"/>
      <c r="GTJ6717" s="138"/>
      <c r="GTK6717" s="138"/>
      <c r="GTL6717" s="138"/>
      <c r="GTM6717" s="138"/>
      <c r="GTN6717" s="138"/>
      <c r="GTO6717" s="138"/>
      <c r="GTP6717" s="138"/>
      <c r="GTQ6717" s="138"/>
      <c r="GTR6717" s="138"/>
      <c r="GTS6717" s="138"/>
      <c r="GTT6717" s="138"/>
      <c r="GTU6717" s="138"/>
      <c r="GTV6717" s="138"/>
      <c r="GTW6717" s="138"/>
      <c r="GTX6717" s="138"/>
      <c r="GTY6717" s="138"/>
      <c r="GTZ6717" s="138"/>
      <c r="GUA6717" s="138"/>
      <c r="GUB6717" s="138"/>
      <c r="GUC6717" s="138"/>
      <c r="GUD6717" s="138"/>
      <c r="GUE6717" s="138"/>
      <c r="GUF6717" s="138"/>
      <c r="GUG6717" s="138"/>
      <c r="GUH6717" s="138"/>
      <c r="GUI6717" s="138"/>
      <c r="GUJ6717" s="138"/>
      <c r="GUK6717" s="138"/>
      <c r="GUL6717" s="138"/>
      <c r="GUM6717" s="138"/>
      <c r="GUN6717" s="138"/>
      <c r="GUO6717" s="138"/>
      <c r="GUP6717" s="138"/>
      <c r="GUQ6717" s="138"/>
      <c r="GUR6717" s="138"/>
      <c r="GUS6717" s="138"/>
      <c r="GUT6717" s="138"/>
      <c r="GUU6717" s="138"/>
      <c r="GUV6717" s="138"/>
      <c r="GUW6717" s="138"/>
      <c r="GUX6717" s="138"/>
      <c r="GUY6717" s="138"/>
      <c r="GUZ6717" s="138"/>
      <c r="GVA6717" s="138"/>
      <c r="GVB6717" s="138"/>
      <c r="GVC6717" s="138"/>
      <c r="GVD6717" s="138"/>
      <c r="GVE6717" s="138"/>
      <c r="GVF6717" s="138"/>
      <c r="GVG6717" s="138"/>
      <c r="GVH6717" s="138"/>
      <c r="GVI6717" s="138"/>
      <c r="GVJ6717" s="138"/>
      <c r="GVK6717" s="138"/>
      <c r="GVL6717" s="138"/>
      <c r="GVM6717" s="138"/>
      <c r="GVN6717" s="138"/>
      <c r="GVO6717" s="138"/>
      <c r="GVP6717" s="138"/>
      <c r="GVQ6717" s="138"/>
      <c r="GVR6717" s="138"/>
      <c r="GVS6717" s="138"/>
      <c r="GVT6717" s="138"/>
      <c r="GVU6717" s="138"/>
      <c r="GVV6717" s="138"/>
      <c r="GVW6717" s="138"/>
      <c r="GVX6717" s="138"/>
      <c r="GVY6717" s="138"/>
      <c r="GVZ6717" s="138"/>
      <c r="GWA6717" s="138"/>
      <c r="GWB6717" s="138"/>
      <c r="GWC6717" s="138"/>
      <c r="GWD6717" s="138"/>
      <c r="GWE6717" s="138"/>
      <c r="GWF6717" s="138"/>
      <c r="GWG6717" s="138"/>
      <c r="GWH6717" s="138"/>
      <c r="GWI6717" s="138"/>
      <c r="GWJ6717" s="138"/>
      <c r="GWK6717" s="138"/>
      <c r="GWL6717" s="138"/>
      <c r="GWM6717" s="138"/>
      <c r="GWN6717" s="138"/>
      <c r="GWO6717" s="138"/>
      <c r="GWP6717" s="138"/>
      <c r="GWQ6717" s="138"/>
      <c r="GWR6717" s="138"/>
      <c r="GWS6717" s="138"/>
      <c r="GWT6717" s="138"/>
      <c r="GWU6717" s="138"/>
      <c r="GWV6717" s="138"/>
      <c r="GWW6717" s="138"/>
      <c r="GWX6717" s="138"/>
      <c r="GWY6717" s="138"/>
      <c r="GWZ6717" s="138"/>
      <c r="GXA6717" s="138"/>
      <c r="GXB6717" s="138"/>
      <c r="GXC6717" s="138"/>
      <c r="GXD6717" s="138"/>
      <c r="GXE6717" s="138"/>
      <c r="GXF6717" s="138"/>
      <c r="GXG6717" s="138"/>
      <c r="GXH6717" s="138"/>
      <c r="GXI6717" s="138"/>
      <c r="GXJ6717" s="138"/>
      <c r="GXK6717" s="138"/>
      <c r="GXL6717" s="138"/>
      <c r="GXM6717" s="138"/>
      <c r="GXN6717" s="138"/>
      <c r="GXO6717" s="138"/>
      <c r="GXP6717" s="138"/>
      <c r="GXQ6717" s="138"/>
      <c r="GXR6717" s="138"/>
      <c r="GXS6717" s="138"/>
      <c r="GXT6717" s="138"/>
      <c r="GXU6717" s="138"/>
      <c r="GXV6717" s="138"/>
      <c r="GXW6717" s="138"/>
      <c r="GXX6717" s="138"/>
      <c r="GXY6717" s="138"/>
      <c r="GXZ6717" s="138"/>
      <c r="GYA6717" s="138"/>
      <c r="GYB6717" s="138"/>
      <c r="GYC6717" s="138"/>
      <c r="GYD6717" s="138"/>
      <c r="GYE6717" s="138"/>
      <c r="GYF6717" s="138"/>
      <c r="GYG6717" s="138"/>
      <c r="GYH6717" s="138"/>
      <c r="GYI6717" s="138"/>
      <c r="GYJ6717" s="138"/>
      <c r="GYK6717" s="138"/>
      <c r="GYL6717" s="138"/>
      <c r="GYM6717" s="138"/>
      <c r="GYN6717" s="138"/>
      <c r="GYO6717" s="138"/>
      <c r="GYP6717" s="138"/>
      <c r="GYQ6717" s="138"/>
      <c r="GYR6717" s="138"/>
      <c r="GYS6717" s="138"/>
      <c r="GYT6717" s="138"/>
      <c r="GYU6717" s="138"/>
      <c r="GYV6717" s="138"/>
      <c r="GYW6717" s="138"/>
      <c r="GYX6717" s="138"/>
      <c r="GYY6717" s="138"/>
      <c r="GYZ6717" s="138"/>
      <c r="GZA6717" s="138"/>
      <c r="GZB6717" s="138"/>
      <c r="GZC6717" s="138"/>
      <c r="GZD6717" s="138"/>
      <c r="GZE6717" s="138"/>
      <c r="GZF6717" s="138"/>
      <c r="GZG6717" s="138"/>
      <c r="GZH6717" s="138"/>
      <c r="GZI6717" s="138"/>
      <c r="GZJ6717" s="138"/>
      <c r="GZK6717" s="138"/>
      <c r="GZL6717" s="138"/>
      <c r="GZM6717" s="138"/>
      <c r="GZN6717" s="138"/>
      <c r="GZO6717" s="138"/>
      <c r="GZP6717" s="138"/>
      <c r="GZQ6717" s="138"/>
      <c r="GZR6717" s="138"/>
      <c r="GZS6717" s="138"/>
      <c r="GZT6717" s="138"/>
      <c r="GZU6717" s="138"/>
      <c r="GZV6717" s="138"/>
      <c r="GZW6717" s="138"/>
      <c r="GZX6717" s="138"/>
      <c r="GZY6717" s="138"/>
      <c r="GZZ6717" s="138"/>
      <c r="HAA6717" s="138"/>
      <c r="HAB6717" s="138"/>
      <c r="HAC6717" s="138"/>
      <c r="HAD6717" s="138"/>
      <c r="HAE6717" s="138"/>
      <c r="HAF6717" s="138"/>
      <c r="HAG6717" s="138"/>
      <c r="HAH6717" s="138"/>
      <c r="HAI6717" s="138"/>
      <c r="HAJ6717" s="138"/>
      <c r="HAK6717" s="138"/>
      <c r="HAL6717" s="138"/>
      <c r="HAM6717" s="138"/>
      <c r="HAN6717" s="138"/>
      <c r="HAO6717" s="138"/>
      <c r="HAP6717" s="138"/>
      <c r="HAQ6717" s="138"/>
      <c r="HAR6717" s="138"/>
      <c r="HAS6717" s="138"/>
      <c r="HAT6717" s="138"/>
      <c r="HAU6717" s="138"/>
      <c r="HAV6717" s="138"/>
      <c r="HAW6717" s="138"/>
      <c r="HAX6717" s="138"/>
      <c r="HAY6717" s="138"/>
      <c r="HAZ6717" s="138"/>
      <c r="HBA6717" s="138"/>
      <c r="HBB6717" s="138"/>
      <c r="HBC6717" s="138"/>
      <c r="HBD6717" s="138"/>
      <c r="HBE6717" s="138"/>
      <c r="HBF6717" s="138"/>
      <c r="HBG6717" s="138"/>
      <c r="HBH6717" s="138"/>
      <c r="HBI6717" s="138"/>
      <c r="HBJ6717" s="138"/>
      <c r="HBK6717" s="138"/>
      <c r="HBL6717" s="138"/>
      <c r="HBM6717" s="138"/>
      <c r="HBN6717" s="138"/>
      <c r="HBO6717" s="138"/>
      <c r="HBP6717" s="138"/>
      <c r="HBQ6717" s="138"/>
      <c r="HBR6717" s="138"/>
      <c r="HBS6717" s="138"/>
      <c r="HBT6717" s="138"/>
      <c r="HBU6717" s="138"/>
      <c r="HBV6717" s="138"/>
      <c r="HBW6717" s="138"/>
      <c r="HBX6717" s="138"/>
      <c r="HBY6717" s="138"/>
      <c r="HBZ6717" s="138"/>
      <c r="HCA6717" s="138"/>
      <c r="HCB6717" s="138"/>
      <c r="HCC6717" s="138"/>
      <c r="HCD6717" s="138"/>
      <c r="HCE6717" s="138"/>
      <c r="HCF6717" s="138"/>
      <c r="HCG6717" s="138"/>
      <c r="HCH6717" s="138"/>
      <c r="HCI6717" s="138"/>
      <c r="HCJ6717" s="138"/>
      <c r="HCK6717" s="138"/>
      <c r="HCL6717" s="138"/>
      <c r="HCM6717" s="138"/>
      <c r="HCN6717" s="138"/>
      <c r="HCO6717" s="138"/>
      <c r="HCP6717" s="138"/>
      <c r="HCQ6717" s="138"/>
      <c r="HCR6717" s="138"/>
      <c r="HCS6717" s="138"/>
      <c r="HCT6717" s="138"/>
      <c r="HCU6717" s="138"/>
      <c r="HCV6717" s="138"/>
      <c r="HCW6717" s="138"/>
      <c r="HCX6717" s="138"/>
      <c r="HCY6717" s="138"/>
      <c r="HCZ6717" s="138"/>
      <c r="HDA6717" s="138"/>
      <c r="HDB6717" s="138"/>
      <c r="HDC6717" s="138"/>
      <c r="HDD6717" s="138"/>
      <c r="HDE6717" s="138"/>
      <c r="HDF6717" s="138"/>
      <c r="HDG6717" s="138"/>
      <c r="HDH6717" s="138"/>
      <c r="HDI6717" s="138"/>
      <c r="HDJ6717" s="138"/>
      <c r="HDK6717" s="138"/>
      <c r="HDL6717" s="138"/>
      <c r="HDM6717" s="138"/>
      <c r="HDN6717" s="138"/>
      <c r="HDO6717" s="138"/>
      <c r="HDP6717" s="138"/>
      <c r="HDQ6717" s="138"/>
      <c r="HDR6717" s="138"/>
      <c r="HDS6717" s="138"/>
      <c r="HDT6717" s="138"/>
      <c r="HDU6717" s="138"/>
      <c r="HDV6717" s="138"/>
      <c r="HDW6717" s="138"/>
      <c r="HDX6717" s="138"/>
      <c r="HDY6717" s="138"/>
      <c r="HDZ6717" s="138"/>
      <c r="HEA6717" s="138"/>
      <c r="HEB6717" s="138"/>
      <c r="HEC6717" s="138"/>
      <c r="HED6717" s="138"/>
      <c r="HEE6717" s="138"/>
      <c r="HEF6717" s="138"/>
      <c r="HEG6717" s="138"/>
      <c r="HEH6717" s="138"/>
      <c r="HEI6717" s="138"/>
      <c r="HEJ6717" s="138"/>
      <c r="HEK6717" s="138"/>
      <c r="HEL6717" s="138"/>
      <c r="HEM6717" s="138"/>
      <c r="HEN6717" s="138"/>
      <c r="HEO6717" s="138"/>
      <c r="HEP6717" s="138"/>
      <c r="HEQ6717" s="138"/>
      <c r="HER6717" s="138"/>
      <c r="HES6717" s="138"/>
      <c r="HET6717" s="138"/>
      <c r="HEU6717" s="138"/>
      <c r="HEV6717" s="138"/>
      <c r="HEW6717" s="138"/>
      <c r="HEX6717" s="138"/>
      <c r="HEY6717" s="138"/>
      <c r="HEZ6717" s="138"/>
      <c r="HFA6717" s="138"/>
      <c r="HFB6717" s="138"/>
      <c r="HFC6717" s="138"/>
      <c r="HFD6717" s="138"/>
      <c r="HFE6717" s="138"/>
      <c r="HFF6717" s="138"/>
      <c r="HFG6717" s="138"/>
      <c r="HFH6717" s="138"/>
      <c r="HFI6717" s="138"/>
      <c r="HFJ6717" s="138"/>
      <c r="HFK6717" s="138"/>
      <c r="HFL6717" s="138"/>
      <c r="HFM6717" s="138"/>
      <c r="HFN6717" s="138"/>
      <c r="HFO6717" s="138"/>
      <c r="HFP6717" s="138"/>
      <c r="HFQ6717" s="138"/>
      <c r="HFR6717" s="138"/>
      <c r="HFS6717" s="138"/>
      <c r="HFT6717" s="138"/>
      <c r="HFU6717" s="138"/>
      <c r="HFV6717" s="138"/>
      <c r="HFW6717" s="138"/>
      <c r="HFX6717" s="138"/>
      <c r="HFY6717" s="138"/>
      <c r="HFZ6717" s="138"/>
      <c r="HGA6717" s="138"/>
      <c r="HGB6717" s="138"/>
      <c r="HGC6717" s="138"/>
      <c r="HGD6717" s="138"/>
      <c r="HGE6717" s="138"/>
      <c r="HGF6717" s="138"/>
      <c r="HGG6717" s="138"/>
      <c r="HGH6717" s="138"/>
      <c r="HGI6717" s="138"/>
      <c r="HGJ6717" s="138"/>
      <c r="HGK6717" s="138"/>
      <c r="HGL6717" s="138"/>
      <c r="HGM6717" s="138"/>
      <c r="HGN6717" s="138"/>
      <c r="HGO6717" s="138"/>
      <c r="HGP6717" s="138"/>
      <c r="HGQ6717" s="138"/>
      <c r="HGR6717" s="138"/>
      <c r="HGS6717" s="138"/>
      <c r="HGT6717" s="138"/>
      <c r="HGU6717" s="138"/>
      <c r="HGV6717" s="138"/>
      <c r="HGW6717" s="138"/>
      <c r="HGX6717" s="138"/>
      <c r="HGY6717" s="138"/>
      <c r="HGZ6717" s="138"/>
      <c r="HHA6717" s="138"/>
      <c r="HHB6717" s="138"/>
      <c r="HHC6717" s="138"/>
      <c r="HHD6717" s="138"/>
      <c r="HHE6717" s="138"/>
      <c r="HHF6717" s="138"/>
      <c r="HHG6717" s="138"/>
      <c r="HHH6717" s="138"/>
      <c r="HHI6717" s="138"/>
      <c r="HHJ6717" s="138"/>
      <c r="HHK6717" s="138"/>
      <c r="HHL6717" s="138"/>
      <c r="HHM6717" s="138"/>
      <c r="HHN6717" s="138"/>
      <c r="HHO6717" s="138"/>
      <c r="HHP6717" s="138"/>
      <c r="HHQ6717" s="138"/>
      <c r="HHR6717" s="138"/>
      <c r="HHS6717" s="138"/>
      <c r="HHT6717" s="138"/>
      <c r="HHU6717" s="138"/>
      <c r="HHV6717" s="138"/>
      <c r="HHW6717" s="138"/>
      <c r="HHX6717" s="138"/>
      <c r="HHY6717" s="138"/>
      <c r="HHZ6717" s="138"/>
      <c r="HIA6717" s="138"/>
      <c r="HIB6717" s="138"/>
      <c r="HIC6717" s="138"/>
      <c r="HID6717" s="138"/>
      <c r="HIE6717" s="138"/>
      <c r="HIF6717" s="138"/>
      <c r="HIG6717" s="138"/>
      <c r="HIH6717" s="138"/>
      <c r="HII6717" s="138"/>
      <c r="HIJ6717" s="138"/>
      <c r="HIK6717" s="138"/>
      <c r="HIL6717" s="138"/>
      <c r="HIM6717" s="138"/>
      <c r="HIN6717" s="138"/>
      <c r="HIO6717" s="138"/>
      <c r="HIP6717" s="138"/>
      <c r="HIQ6717" s="138"/>
      <c r="HIR6717" s="138"/>
      <c r="HIS6717" s="138"/>
      <c r="HIT6717" s="138"/>
      <c r="HIU6717" s="138"/>
      <c r="HIV6717" s="138"/>
      <c r="HIW6717" s="138"/>
      <c r="HIX6717" s="138"/>
      <c r="HIY6717" s="138"/>
      <c r="HIZ6717" s="138"/>
      <c r="HJA6717" s="138"/>
      <c r="HJB6717" s="138"/>
      <c r="HJC6717" s="138"/>
      <c r="HJD6717" s="138"/>
      <c r="HJE6717" s="138"/>
      <c r="HJF6717" s="138"/>
      <c r="HJG6717" s="138"/>
      <c r="HJH6717" s="138"/>
      <c r="HJI6717" s="138"/>
      <c r="HJJ6717" s="138"/>
      <c r="HJK6717" s="138"/>
      <c r="HJL6717" s="138"/>
      <c r="HJM6717" s="138"/>
      <c r="HJN6717" s="138"/>
      <c r="HJO6717" s="138"/>
      <c r="HJP6717" s="138"/>
      <c r="HJQ6717" s="138"/>
      <c r="HJR6717" s="138"/>
      <c r="HJS6717" s="138"/>
      <c r="HJT6717" s="138"/>
      <c r="HJU6717" s="138"/>
      <c r="HJV6717" s="138"/>
      <c r="HJW6717" s="138"/>
      <c r="HJX6717" s="138"/>
      <c r="HJY6717" s="138"/>
      <c r="HJZ6717" s="138"/>
      <c r="HKA6717" s="138"/>
      <c r="HKB6717" s="138"/>
      <c r="HKC6717" s="138"/>
      <c r="HKD6717" s="138"/>
      <c r="HKE6717" s="138"/>
      <c r="HKF6717" s="138"/>
      <c r="HKG6717" s="138"/>
      <c r="HKH6717" s="138"/>
      <c r="HKI6717" s="138"/>
      <c r="HKJ6717" s="138"/>
      <c r="HKK6717" s="138"/>
      <c r="HKL6717" s="138"/>
      <c r="HKM6717" s="138"/>
      <c r="HKN6717" s="138"/>
      <c r="HKO6717" s="138"/>
      <c r="HKP6717" s="138"/>
      <c r="HKQ6717" s="138"/>
      <c r="HKR6717" s="138"/>
      <c r="HKS6717" s="138"/>
      <c r="HKT6717" s="138"/>
      <c r="HKU6717" s="138"/>
      <c r="HKV6717" s="138"/>
      <c r="HKW6717" s="138"/>
      <c r="HKX6717" s="138"/>
      <c r="HKY6717" s="138"/>
      <c r="HKZ6717" s="138"/>
      <c r="HLA6717" s="138"/>
      <c r="HLB6717" s="138"/>
      <c r="HLC6717" s="138"/>
      <c r="HLD6717" s="138"/>
      <c r="HLE6717" s="138"/>
      <c r="HLF6717" s="138"/>
      <c r="HLG6717" s="138"/>
      <c r="HLH6717" s="138"/>
      <c r="HLI6717" s="138"/>
      <c r="HLJ6717" s="138"/>
      <c r="HLK6717" s="138"/>
      <c r="HLL6717" s="138"/>
      <c r="HLM6717" s="138"/>
      <c r="HLN6717" s="138"/>
      <c r="HLO6717" s="138"/>
      <c r="HLP6717" s="138"/>
      <c r="HLQ6717" s="138"/>
      <c r="HLR6717" s="138"/>
      <c r="HLS6717" s="138"/>
      <c r="HLT6717" s="138"/>
      <c r="HLU6717" s="138"/>
      <c r="HLV6717" s="138"/>
      <c r="HLW6717" s="138"/>
      <c r="HLX6717" s="138"/>
      <c r="HLY6717" s="138"/>
      <c r="HLZ6717" s="138"/>
      <c r="HMA6717" s="138"/>
      <c r="HMB6717" s="138"/>
      <c r="HMC6717" s="138"/>
      <c r="HMD6717" s="138"/>
      <c r="HME6717" s="138"/>
      <c r="HMF6717" s="138"/>
      <c r="HMG6717" s="138"/>
      <c r="HMH6717" s="138"/>
      <c r="HMI6717" s="138"/>
      <c r="HMJ6717" s="138"/>
      <c r="HMK6717" s="138"/>
      <c r="HML6717" s="138"/>
      <c r="HMM6717" s="138"/>
      <c r="HMN6717" s="138"/>
      <c r="HMO6717" s="138"/>
      <c r="HMP6717" s="138"/>
      <c r="HMQ6717" s="138"/>
      <c r="HMR6717" s="138"/>
      <c r="HMS6717" s="138"/>
      <c r="HMT6717" s="138"/>
      <c r="HMU6717" s="138"/>
      <c r="HMV6717" s="138"/>
      <c r="HMW6717" s="138"/>
      <c r="HMX6717" s="138"/>
      <c r="HMY6717" s="138"/>
      <c r="HMZ6717" s="138"/>
      <c r="HNA6717" s="138"/>
      <c r="HNB6717" s="138"/>
      <c r="HNC6717" s="138"/>
      <c r="HND6717" s="138"/>
      <c r="HNE6717" s="138"/>
      <c r="HNF6717" s="138"/>
      <c r="HNG6717" s="138"/>
      <c r="HNH6717" s="138"/>
      <c r="HNI6717" s="138"/>
      <c r="HNJ6717" s="138"/>
      <c r="HNK6717" s="138"/>
      <c r="HNL6717" s="138"/>
      <c r="HNM6717" s="138"/>
      <c r="HNN6717" s="138"/>
      <c r="HNO6717" s="138"/>
      <c r="HNP6717" s="138"/>
      <c r="HNQ6717" s="138"/>
      <c r="HNR6717" s="138"/>
      <c r="HNS6717" s="138"/>
      <c r="HNT6717" s="138"/>
      <c r="HNU6717" s="138"/>
      <c r="HNV6717" s="138"/>
      <c r="HNW6717" s="138"/>
      <c r="HNX6717" s="138"/>
      <c r="HNY6717" s="138"/>
      <c r="HNZ6717" s="138"/>
      <c r="HOA6717" s="138"/>
      <c r="HOB6717" s="138"/>
      <c r="HOC6717" s="138"/>
      <c r="HOD6717" s="138"/>
      <c r="HOE6717" s="138"/>
      <c r="HOF6717" s="138"/>
      <c r="HOG6717" s="138"/>
      <c r="HOH6717" s="138"/>
      <c r="HOI6717" s="138"/>
      <c r="HOJ6717" s="138"/>
      <c r="HOK6717" s="138"/>
      <c r="HOL6717" s="138"/>
      <c r="HOM6717" s="138"/>
      <c r="HON6717" s="138"/>
      <c r="HOO6717" s="138"/>
      <c r="HOP6717" s="138"/>
      <c r="HOQ6717" s="138"/>
      <c r="HOR6717" s="138"/>
      <c r="HOS6717" s="138"/>
      <c r="HOT6717" s="138"/>
      <c r="HOU6717" s="138"/>
      <c r="HOV6717" s="138"/>
      <c r="HOW6717" s="138"/>
      <c r="HOX6717" s="138"/>
      <c r="HOY6717" s="138"/>
      <c r="HOZ6717" s="138"/>
      <c r="HPA6717" s="138"/>
      <c r="HPB6717" s="138"/>
      <c r="HPC6717" s="138"/>
      <c r="HPD6717" s="138"/>
      <c r="HPE6717" s="138"/>
      <c r="HPF6717" s="138"/>
      <c r="HPG6717" s="138"/>
      <c r="HPH6717" s="138"/>
      <c r="HPI6717" s="138"/>
      <c r="HPJ6717" s="138"/>
      <c r="HPK6717" s="138"/>
      <c r="HPL6717" s="138"/>
      <c r="HPM6717" s="138"/>
      <c r="HPN6717" s="138"/>
      <c r="HPO6717" s="138"/>
      <c r="HPP6717" s="138"/>
      <c r="HPQ6717" s="138"/>
      <c r="HPR6717" s="138"/>
      <c r="HPS6717" s="138"/>
      <c r="HPT6717" s="138"/>
      <c r="HPU6717" s="138"/>
      <c r="HPV6717" s="138"/>
      <c r="HPW6717" s="138"/>
      <c r="HPX6717" s="138"/>
      <c r="HPY6717" s="138"/>
      <c r="HPZ6717" s="138"/>
      <c r="HQA6717" s="138"/>
      <c r="HQB6717" s="138"/>
      <c r="HQC6717" s="138"/>
      <c r="HQD6717" s="138"/>
      <c r="HQE6717" s="138"/>
      <c r="HQF6717" s="138"/>
      <c r="HQG6717" s="138"/>
      <c r="HQH6717" s="138"/>
      <c r="HQI6717" s="138"/>
      <c r="HQJ6717" s="138"/>
      <c r="HQK6717" s="138"/>
      <c r="HQL6717" s="138"/>
      <c r="HQM6717" s="138"/>
      <c r="HQN6717" s="138"/>
      <c r="HQO6717" s="138"/>
      <c r="HQP6717" s="138"/>
      <c r="HQQ6717" s="138"/>
      <c r="HQR6717" s="138"/>
      <c r="HQS6717" s="138"/>
      <c r="HQT6717" s="138"/>
      <c r="HQU6717" s="138"/>
      <c r="HQV6717" s="138"/>
      <c r="HQW6717" s="138"/>
      <c r="HQX6717" s="138"/>
      <c r="HQY6717" s="138"/>
      <c r="HQZ6717" s="138"/>
      <c r="HRA6717" s="138"/>
      <c r="HRB6717" s="138"/>
      <c r="HRC6717" s="138"/>
      <c r="HRD6717" s="138"/>
      <c r="HRE6717" s="138"/>
      <c r="HRF6717" s="138"/>
      <c r="HRG6717" s="138"/>
      <c r="HRH6717" s="138"/>
      <c r="HRI6717" s="138"/>
      <c r="HRJ6717" s="138"/>
      <c r="HRK6717" s="138"/>
      <c r="HRL6717" s="138"/>
      <c r="HRM6717" s="138"/>
      <c r="HRN6717" s="138"/>
      <c r="HRO6717" s="138"/>
      <c r="HRP6717" s="138"/>
      <c r="HRQ6717" s="138"/>
      <c r="HRR6717" s="138"/>
      <c r="HRS6717" s="138"/>
      <c r="HRT6717" s="138"/>
      <c r="HRU6717" s="138"/>
      <c r="HRV6717" s="138"/>
      <c r="HRW6717" s="138"/>
      <c r="HRX6717" s="138"/>
      <c r="HRY6717" s="138"/>
      <c r="HRZ6717" s="138"/>
      <c r="HSA6717" s="138"/>
      <c r="HSB6717" s="138"/>
      <c r="HSC6717" s="138"/>
      <c r="HSD6717" s="138"/>
      <c r="HSE6717" s="138"/>
      <c r="HSF6717" s="138"/>
      <c r="HSG6717" s="138"/>
      <c r="HSH6717" s="138"/>
      <c r="HSI6717" s="138"/>
      <c r="HSJ6717" s="138"/>
      <c r="HSK6717" s="138"/>
      <c r="HSL6717" s="138"/>
      <c r="HSM6717" s="138"/>
      <c r="HSN6717" s="138"/>
      <c r="HSO6717" s="138"/>
      <c r="HSP6717" s="138"/>
      <c r="HSQ6717" s="138"/>
      <c r="HSR6717" s="138"/>
      <c r="HSS6717" s="138"/>
      <c r="HST6717" s="138"/>
      <c r="HSU6717" s="138"/>
      <c r="HSV6717" s="138"/>
      <c r="HSW6717" s="138"/>
      <c r="HSX6717" s="138"/>
      <c r="HSY6717" s="138"/>
      <c r="HSZ6717" s="138"/>
      <c r="HTA6717" s="138"/>
      <c r="HTB6717" s="138"/>
      <c r="HTC6717" s="138"/>
      <c r="HTD6717" s="138"/>
      <c r="HTE6717" s="138"/>
      <c r="HTF6717" s="138"/>
      <c r="HTG6717" s="138"/>
      <c r="HTH6717" s="138"/>
      <c r="HTI6717" s="138"/>
      <c r="HTJ6717" s="138"/>
      <c r="HTK6717" s="138"/>
      <c r="HTL6717" s="138"/>
      <c r="HTM6717" s="138"/>
      <c r="HTN6717" s="138"/>
      <c r="HTO6717" s="138"/>
      <c r="HTP6717" s="138"/>
      <c r="HTQ6717" s="138"/>
      <c r="HTR6717" s="138"/>
      <c r="HTS6717" s="138"/>
      <c r="HTT6717" s="138"/>
      <c r="HTU6717" s="138"/>
      <c r="HTV6717" s="138"/>
      <c r="HTW6717" s="138"/>
      <c r="HTX6717" s="138"/>
      <c r="HTY6717" s="138"/>
      <c r="HTZ6717" s="138"/>
      <c r="HUA6717" s="138"/>
      <c r="HUB6717" s="138"/>
      <c r="HUC6717" s="138"/>
      <c r="HUD6717" s="138"/>
      <c r="HUE6717" s="138"/>
      <c r="HUF6717" s="138"/>
      <c r="HUG6717" s="138"/>
      <c r="HUH6717" s="138"/>
      <c r="HUI6717" s="138"/>
      <c r="HUJ6717" s="138"/>
      <c r="HUK6717" s="138"/>
      <c r="HUL6717" s="138"/>
      <c r="HUM6717" s="138"/>
      <c r="HUN6717" s="138"/>
      <c r="HUO6717" s="138"/>
      <c r="HUP6717" s="138"/>
      <c r="HUQ6717" s="138"/>
      <c r="HUR6717" s="138"/>
      <c r="HUS6717" s="138"/>
      <c r="HUT6717" s="138"/>
      <c r="HUU6717" s="138"/>
      <c r="HUV6717" s="138"/>
      <c r="HUW6717" s="138"/>
      <c r="HUX6717" s="138"/>
      <c r="HUY6717" s="138"/>
      <c r="HUZ6717" s="138"/>
      <c r="HVA6717" s="138"/>
      <c r="HVB6717" s="138"/>
      <c r="HVC6717" s="138"/>
      <c r="HVD6717" s="138"/>
      <c r="HVE6717" s="138"/>
      <c r="HVF6717" s="138"/>
      <c r="HVG6717" s="138"/>
      <c r="HVH6717" s="138"/>
      <c r="HVI6717" s="138"/>
      <c r="HVJ6717" s="138"/>
      <c r="HVK6717" s="138"/>
      <c r="HVL6717" s="138"/>
      <c r="HVM6717" s="138"/>
      <c r="HVN6717" s="138"/>
      <c r="HVO6717" s="138"/>
      <c r="HVP6717" s="138"/>
      <c r="HVQ6717" s="138"/>
      <c r="HVR6717" s="138"/>
      <c r="HVS6717" s="138"/>
      <c r="HVT6717" s="138"/>
      <c r="HVU6717" s="138"/>
      <c r="HVV6717" s="138"/>
      <c r="HVW6717" s="138"/>
      <c r="HVX6717" s="138"/>
      <c r="HVY6717" s="138"/>
      <c r="HVZ6717" s="138"/>
      <c r="HWA6717" s="138"/>
      <c r="HWB6717" s="138"/>
      <c r="HWC6717" s="138"/>
      <c r="HWD6717" s="138"/>
      <c r="HWE6717" s="138"/>
      <c r="HWF6717" s="138"/>
      <c r="HWG6717" s="138"/>
      <c r="HWH6717" s="138"/>
      <c r="HWI6717" s="138"/>
      <c r="HWJ6717" s="138"/>
      <c r="HWK6717" s="138"/>
      <c r="HWL6717" s="138"/>
      <c r="HWM6717" s="138"/>
      <c r="HWN6717" s="138"/>
      <c r="HWO6717" s="138"/>
      <c r="HWP6717" s="138"/>
      <c r="HWQ6717" s="138"/>
      <c r="HWR6717" s="138"/>
      <c r="HWS6717" s="138"/>
      <c r="HWT6717" s="138"/>
      <c r="HWU6717" s="138"/>
      <c r="HWV6717" s="138"/>
      <c r="HWW6717" s="138"/>
      <c r="HWX6717" s="138"/>
      <c r="HWY6717" s="138"/>
      <c r="HWZ6717" s="138"/>
      <c r="HXA6717" s="138"/>
      <c r="HXB6717" s="138"/>
      <c r="HXC6717" s="138"/>
      <c r="HXD6717" s="138"/>
      <c r="HXE6717" s="138"/>
      <c r="HXF6717" s="138"/>
      <c r="HXG6717" s="138"/>
      <c r="HXH6717" s="138"/>
      <c r="HXI6717" s="138"/>
      <c r="HXJ6717" s="138"/>
      <c r="HXK6717" s="138"/>
      <c r="HXL6717" s="138"/>
      <c r="HXM6717" s="138"/>
      <c r="HXN6717" s="138"/>
      <c r="HXO6717" s="138"/>
      <c r="HXP6717" s="138"/>
      <c r="HXQ6717" s="138"/>
      <c r="HXR6717" s="138"/>
      <c r="HXS6717" s="138"/>
      <c r="HXT6717" s="138"/>
      <c r="HXU6717" s="138"/>
      <c r="HXV6717" s="138"/>
      <c r="HXW6717" s="138"/>
      <c r="HXX6717" s="138"/>
      <c r="HXY6717" s="138"/>
      <c r="HXZ6717" s="138"/>
      <c r="HYA6717" s="138"/>
      <c r="HYB6717" s="138"/>
      <c r="HYC6717" s="138"/>
      <c r="HYD6717" s="138"/>
      <c r="HYE6717" s="138"/>
      <c r="HYF6717" s="138"/>
      <c r="HYG6717" s="138"/>
      <c r="HYH6717" s="138"/>
      <c r="HYI6717" s="138"/>
      <c r="HYJ6717" s="138"/>
      <c r="HYK6717" s="138"/>
      <c r="HYL6717" s="138"/>
      <c r="HYM6717" s="138"/>
      <c r="HYN6717" s="138"/>
      <c r="HYO6717" s="138"/>
      <c r="HYP6717" s="138"/>
      <c r="HYQ6717" s="138"/>
      <c r="HYR6717" s="138"/>
      <c r="HYS6717" s="138"/>
      <c r="HYT6717" s="138"/>
      <c r="HYU6717" s="138"/>
      <c r="HYV6717" s="138"/>
      <c r="HYW6717" s="138"/>
      <c r="HYX6717" s="138"/>
      <c r="HYY6717" s="138"/>
      <c r="HYZ6717" s="138"/>
      <c r="HZA6717" s="138"/>
      <c r="HZB6717" s="138"/>
      <c r="HZC6717" s="138"/>
      <c r="HZD6717" s="138"/>
      <c r="HZE6717" s="138"/>
      <c r="HZF6717" s="138"/>
      <c r="HZG6717" s="138"/>
      <c r="HZH6717" s="138"/>
      <c r="HZI6717" s="138"/>
      <c r="HZJ6717" s="138"/>
      <c r="HZK6717" s="138"/>
      <c r="HZL6717" s="138"/>
      <c r="HZM6717" s="138"/>
      <c r="HZN6717" s="138"/>
      <c r="HZO6717" s="138"/>
      <c r="HZP6717" s="138"/>
      <c r="HZQ6717" s="138"/>
      <c r="HZR6717" s="138"/>
      <c r="HZS6717" s="138"/>
      <c r="HZT6717" s="138"/>
      <c r="HZU6717" s="138"/>
      <c r="HZV6717" s="138"/>
      <c r="HZW6717" s="138"/>
      <c r="HZX6717" s="138"/>
      <c r="HZY6717" s="138"/>
      <c r="HZZ6717" s="138"/>
      <c r="IAA6717" s="138"/>
      <c r="IAB6717" s="138"/>
      <c r="IAC6717" s="138"/>
      <c r="IAD6717" s="138"/>
      <c r="IAE6717" s="138"/>
      <c r="IAF6717" s="138"/>
      <c r="IAG6717" s="138"/>
      <c r="IAH6717" s="138"/>
      <c r="IAI6717" s="138"/>
      <c r="IAJ6717" s="138"/>
      <c r="IAK6717" s="138"/>
      <c r="IAL6717" s="138"/>
      <c r="IAM6717" s="138"/>
      <c r="IAN6717" s="138"/>
      <c r="IAO6717" s="138"/>
      <c r="IAP6717" s="138"/>
      <c r="IAQ6717" s="138"/>
      <c r="IAR6717" s="138"/>
      <c r="IAS6717" s="138"/>
      <c r="IAT6717" s="138"/>
      <c r="IAU6717" s="138"/>
      <c r="IAV6717" s="138"/>
      <c r="IAW6717" s="138"/>
      <c r="IAX6717" s="138"/>
      <c r="IAY6717" s="138"/>
      <c r="IAZ6717" s="138"/>
      <c r="IBA6717" s="138"/>
      <c r="IBB6717" s="138"/>
      <c r="IBC6717" s="138"/>
      <c r="IBD6717" s="138"/>
      <c r="IBE6717" s="138"/>
      <c r="IBF6717" s="138"/>
      <c r="IBG6717" s="138"/>
      <c r="IBH6717" s="138"/>
      <c r="IBI6717" s="138"/>
      <c r="IBJ6717" s="138"/>
      <c r="IBK6717" s="138"/>
      <c r="IBL6717" s="138"/>
      <c r="IBM6717" s="138"/>
      <c r="IBN6717" s="138"/>
      <c r="IBO6717" s="138"/>
      <c r="IBP6717" s="138"/>
      <c r="IBQ6717" s="138"/>
      <c r="IBR6717" s="138"/>
      <c r="IBS6717" s="138"/>
      <c r="IBT6717" s="138"/>
      <c r="IBU6717" s="138"/>
      <c r="IBV6717" s="138"/>
      <c r="IBW6717" s="138"/>
      <c r="IBX6717" s="138"/>
      <c r="IBY6717" s="138"/>
      <c r="IBZ6717" s="138"/>
      <c r="ICA6717" s="138"/>
      <c r="ICB6717" s="138"/>
      <c r="ICC6717" s="138"/>
      <c r="ICD6717" s="138"/>
      <c r="ICE6717" s="138"/>
      <c r="ICF6717" s="138"/>
      <c r="ICG6717" s="138"/>
      <c r="ICH6717" s="138"/>
      <c r="ICI6717" s="138"/>
      <c r="ICJ6717" s="138"/>
      <c r="ICK6717" s="138"/>
      <c r="ICL6717" s="138"/>
      <c r="ICM6717" s="138"/>
      <c r="ICN6717" s="138"/>
      <c r="ICO6717" s="138"/>
      <c r="ICP6717" s="138"/>
      <c r="ICQ6717" s="138"/>
      <c r="ICR6717" s="138"/>
      <c r="ICS6717" s="138"/>
      <c r="ICT6717" s="138"/>
      <c r="ICU6717" s="138"/>
      <c r="ICV6717" s="138"/>
      <c r="ICW6717" s="138"/>
      <c r="ICX6717" s="138"/>
      <c r="ICY6717" s="138"/>
      <c r="ICZ6717" s="138"/>
      <c r="IDA6717" s="138"/>
      <c r="IDB6717" s="138"/>
      <c r="IDC6717" s="138"/>
      <c r="IDD6717" s="138"/>
      <c r="IDE6717" s="138"/>
      <c r="IDF6717" s="138"/>
      <c r="IDG6717" s="138"/>
      <c r="IDH6717" s="138"/>
      <c r="IDI6717" s="138"/>
      <c r="IDJ6717" s="138"/>
      <c r="IDK6717" s="138"/>
      <c r="IDL6717" s="138"/>
      <c r="IDM6717" s="138"/>
      <c r="IDN6717" s="138"/>
      <c r="IDO6717" s="138"/>
      <c r="IDP6717" s="138"/>
      <c r="IDQ6717" s="138"/>
      <c r="IDR6717" s="138"/>
      <c r="IDS6717" s="138"/>
      <c r="IDT6717" s="138"/>
      <c r="IDU6717" s="138"/>
      <c r="IDV6717" s="138"/>
      <c r="IDW6717" s="138"/>
      <c r="IDX6717" s="138"/>
      <c r="IDY6717" s="138"/>
      <c r="IDZ6717" s="138"/>
      <c r="IEA6717" s="138"/>
      <c r="IEB6717" s="138"/>
      <c r="IEC6717" s="138"/>
      <c r="IED6717" s="138"/>
      <c r="IEE6717" s="138"/>
      <c r="IEF6717" s="138"/>
      <c r="IEG6717" s="138"/>
      <c r="IEH6717" s="138"/>
      <c r="IEI6717" s="138"/>
      <c r="IEJ6717" s="138"/>
      <c r="IEK6717" s="138"/>
      <c r="IEL6717" s="138"/>
      <c r="IEM6717" s="138"/>
      <c r="IEN6717" s="138"/>
      <c r="IEO6717" s="138"/>
      <c r="IEP6717" s="138"/>
      <c r="IEQ6717" s="138"/>
      <c r="IER6717" s="138"/>
      <c r="IES6717" s="138"/>
      <c r="IET6717" s="138"/>
      <c r="IEU6717" s="138"/>
      <c r="IEV6717" s="138"/>
      <c r="IEW6717" s="138"/>
      <c r="IEX6717" s="138"/>
      <c r="IEY6717" s="138"/>
      <c r="IEZ6717" s="138"/>
      <c r="IFA6717" s="138"/>
      <c r="IFB6717" s="138"/>
      <c r="IFC6717" s="138"/>
      <c r="IFD6717" s="138"/>
      <c r="IFE6717" s="138"/>
      <c r="IFF6717" s="138"/>
      <c r="IFG6717" s="138"/>
      <c r="IFH6717" s="138"/>
      <c r="IFI6717" s="138"/>
      <c r="IFJ6717" s="138"/>
      <c r="IFK6717" s="138"/>
      <c r="IFL6717" s="138"/>
      <c r="IFM6717" s="138"/>
      <c r="IFN6717" s="138"/>
      <c r="IFO6717" s="138"/>
      <c r="IFP6717" s="138"/>
      <c r="IFQ6717" s="138"/>
      <c r="IFR6717" s="138"/>
      <c r="IFS6717" s="138"/>
      <c r="IFT6717" s="138"/>
      <c r="IFU6717" s="138"/>
      <c r="IFV6717" s="138"/>
      <c r="IFW6717" s="138"/>
      <c r="IFX6717" s="138"/>
      <c r="IFY6717" s="138"/>
      <c r="IFZ6717" s="138"/>
      <c r="IGA6717" s="138"/>
      <c r="IGB6717" s="138"/>
      <c r="IGC6717" s="138"/>
      <c r="IGD6717" s="138"/>
      <c r="IGE6717" s="138"/>
      <c r="IGF6717" s="138"/>
      <c r="IGG6717" s="138"/>
      <c r="IGH6717" s="138"/>
      <c r="IGI6717" s="138"/>
      <c r="IGJ6717" s="138"/>
      <c r="IGK6717" s="138"/>
      <c r="IGL6717" s="138"/>
      <c r="IGM6717" s="138"/>
      <c r="IGN6717" s="138"/>
      <c r="IGO6717" s="138"/>
      <c r="IGP6717" s="138"/>
      <c r="IGQ6717" s="138"/>
      <c r="IGR6717" s="138"/>
      <c r="IGS6717" s="138"/>
      <c r="IGT6717" s="138"/>
      <c r="IGU6717" s="138"/>
      <c r="IGV6717" s="138"/>
      <c r="IGW6717" s="138"/>
      <c r="IGX6717" s="138"/>
      <c r="IGY6717" s="138"/>
      <c r="IGZ6717" s="138"/>
      <c r="IHA6717" s="138"/>
      <c r="IHB6717" s="138"/>
      <c r="IHC6717" s="138"/>
      <c r="IHD6717" s="138"/>
      <c r="IHE6717" s="138"/>
      <c r="IHF6717" s="138"/>
      <c r="IHG6717" s="138"/>
      <c r="IHH6717" s="138"/>
      <c r="IHI6717" s="138"/>
      <c r="IHJ6717" s="138"/>
      <c r="IHK6717" s="138"/>
      <c r="IHL6717" s="138"/>
      <c r="IHM6717" s="138"/>
      <c r="IHN6717" s="138"/>
      <c r="IHO6717" s="138"/>
      <c r="IHP6717" s="138"/>
      <c r="IHQ6717" s="138"/>
      <c r="IHR6717" s="138"/>
      <c r="IHS6717" s="138"/>
      <c r="IHT6717" s="138"/>
      <c r="IHU6717" s="138"/>
      <c r="IHV6717" s="138"/>
      <c r="IHW6717" s="138"/>
      <c r="IHX6717" s="138"/>
      <c r="IHY6717" s="138"/>
      <c r="IHZ6717" s="138"/>
      <c r="IIA6717" s="138"/>
      <c r="IIB6717" s="138"/>
      <c r="IIC6717" s="138"/>
      <c r="IID6717" s="138"/>
      <c r="IIE6717" s="138"/>
      <c r="IIF6717" s="138"/>
      <c r="IIG6717" s="138"/>
      <c r="IIH6717" s="138"/>
      <c r="III6717" s="138"/>
      <c r="IIJ6717" s="138"/>
      <c r="IIK6717" s="138"/>
      <c r="IIL6717" s="138"/>
      <c r="IIM6717" s="138"/>
      <c r="IIN6717" s="138"/>
      <c r="IIO6717" s="138"/>
      <c r="IIP6717" s="138"/>
      <c r="IIQ6717" s="138"/>
      <c r="IIR6717" s="138"/>
      <c r="IIS6717" s="138"/>
      <c r="IIT6717" s="138"/>
      <c r="IIU6717" s="138"/>
      <c r="IIV6717" s="138"/>
      <c r="IIW6717" s="138"/>
      <c r="IIX6717" s="138"/>
      <c r="IIY6717" s="138"/>
      <c r="IIZ6717" s="138"/>
      <c r="IJA6717" s="138"/>
      <c r="IJB6717" s="138"/>
      <c r="IJC6717" s="138"/>
      <c r="IJD6717" s="138"/>
      <c r="IJE6717" s="138"/>
      <c r="IJF6717" s="138"/>
      <c r="IJG6717" s="138"/>
      <c r="IJH6717" s="138"/>
      <c r="IJI6717" s="138"/>
      <c r="IJJ6717" s="138"/>
      <c r="IJK6717" s="138"/>
      <c r="IJL6717" s="138"/>
      <c r="IJM6717" s="138"/>
      <c r="IJN6717" s="138"/>
      <c r="IJO6717" s="138"/>
      <c r="IJP6717" s="138"/>
      <c r="IJQ6717" s="138"/>
      <c r="IJR6717" s="138"/>
      <c r="IJS6717" s="138"/>
      <c r="IJT6717" s="138"/>
      <c r="IJU6717" s="138"/>
      <c r="IJV6717" s="138"/>
      <c r="IJW6717" s="138"/>
      <c r="IJX6717" s="138"/>
      <c r="IJY6717" s="138"/>
      <c r="IJZ6717" s="138"/>
      <c r="IKA6717" s="138"/>
      <c r="IKB6717" s="138"/>
      <c r="IKC6717" s="138"/>
      <c r="IKD6717" s="138"/>
      <c r="IKE6717" s="138"/>
      <c r="IKF6717" s="138"/>
      <c r="IKG6717" s="138"/>
      <c r="IKH6717" s="138"/>
      <c r="IKI6717" s="138"/>
      <c r="IKJ6717" s="138"/>
      <c r="IKK6717" s="138"/>
      <c r="IKL6717" s="138"/>
      <c r="IKM6717" s="138"/>
      <c r="IKN6717" s="138"/>
      <c r="IKO6717" s="138"/>
      <c r="IKP6717" s="138"/>
      <c r="IKQ6717" s="138"/>
      <c r="IKR6717" s="138"/>
      <c r="IKS6717" s="138"/>
      <c r="IKT6717" s="138"/>
      <c r="IKU6717" s="138"/>
      <c r="IKV6717" s="138"/>
      <c r="IKW6717" s="138"/>
      <c r="IKX6717" s="138"/>
      <c r="IKY6717" s="138"/>
      <c r="IKZ6717" s="138"/>
      <c r="ILA6717" s="138"/>
      <c r="ILB6717" s="138"/>
      <c r="ILC6717" s="138"/>
      <c r="ILD6717" s="138"/>
      <c r="ILE6717" s="138"/>
      <c r="ILF6717" s="138"/>
      <c r="ILG6717" s="138"/>
      <c r="ILH6717" s="138"/>
      <c r="ILI6717" s="138"/>
      <c r="ILJ6717" s="138"/>
      <c r="ILK6717" s="138"/>
      <c r="ILL6717" s="138"/>
      <c r="ILM6717" s="138"/>
      <c r="ILN6717" s="138"/>
      <c r="ILO6717" s="138"/>
      <c r="ILP6717" s="138"/>
      <c r="ILQ6717" s="138"/>
      <c r="ILR6717" s="138"/>
      <c r="ILS6717" s="138"/>
      <c r="ILT6717" s="138"/>
      <c r="ILU6717" s="138"/>
      <c r="ILV6717" s="138"/>
      <c r="ILW6717" s="138"/>
      <c r="ILX6717" s="138"/>
      <c r="ILY6717" s="138"/>
      <c r="ILZ6717" s="138"/>
      <c r="IMA6717" s="138"/>
      <c r="IMB6717" s="138"/>
      <c r="IMC6717" s="138"/>
      <c r="IMD6717" s="138"/>
      <c r="IME6717" s="138"/>
      <c r="IMF6717" s="138"/>
      <c r="IMG6717" s="138"/>
      <c r="IMH6717" s="138"/>
      <c r="IMI6717" s="138"/>
      <c r="IMJ6717" s="138"/>
      <c r="IMK6717" s="138"/>
      <c r="IML6717" s="138"/>
      <c r="IMM6717" s="138"/>
      <c r="IMN6717" s="138"/>
      <c r="IMO6717" s="138"/>
      <c r="IMP6717" s="138"/>
      <c r="IMQ6717" s="138"/>
      <c r="IMR6717" s="138"/>
      <c r="IMS6717" s="138"/>
      <c r="IMT6717" s="138"/>
      <c r="IMU6717" s="138"/>
      <c r="IMV6717" s="138"/>
      <c r="IMW6717" s="138"/>
      <c r="IMX6717" s="138"/>
      <c r="IMY6717" s="138"/>
      <c r="IMZ6717" s="138"/>
      <c r="INA6717" s="138"/>
      <c r="INB6717" s="138"/>
      <c r="INC6717" s="138"/>
      <c r="IND6717" s="138"/>
      <c r="INE6717" s="138"/>
      <c r="INF6717" s="138"/>
      <c r="ING6717" s="138"/>
      <c r="INH6717" s="138"/>
      <c r="INI6717" s="138"/>
      <c r="INJ6717" s="138"/>
      <c r="INK6717" s="138"/>
      <c r="INL6717" s="138"/>
      <c r="INM6717" s="138"/>
      <c r="INN6717" s="138"/>
      <c r="INO6717" s="138"/>
      <c r="INP6717" s="138"/>
      <c r="INQ6717" s="138"/>
      <c r="INR6717" s="138"/>
      <c r="INS6717" s="138"/>
      <c r="INT6717" s="138"/>
      <c r="INU6717" s="138"/>
      <c r="INV6717" s="138"/>
      <c r="INW6717" s="138"/>
      <c r="INX6717" s="138"/>
      <c r="INY6717" s="138"/>
      <c r="INZ6717" s="138"/>
      <c r="IOA6717" s="138"/>
      <c r="IOB6717" s="138"/>
      <c r="IOC6717" s="138"/>
      <c r="IOD6717" s="138"/>
      <c r="IOE6717" s="138"/>
      <c r="IOF6717" s="138"/>
      <c r="IOG6717" s="138"/>
      <c r="IOH6717" s="138"/>
      <c r="IOI6717" s="138"/>
      <c r="IOJ6717" s="138"/>
      <c r="IOK6717" s="138"/>
      <c r="IOL6717" s="138"/>
      <c r="IOM6717" s="138"/>
      <c r="ION6717" s="138"/>
      <c r="IOO6717" s="138"/>
      <c r="IOP6717" s="138"/>
      <c r="IOQ6717" s="138"/>
      <c r="IOR6717" s="138"/>
      <c r="IOS6717" s="138"/>
      <c r="IOT6717" s="138"/>
      <c r="IOU6717" s="138"/>
      <c r="IOV6717" s="138"/>
      <c r="IOW6717" s="138"/>
      <c r="IOX6717" s="138"/>
      <c r="IOY6717" s="138"/>
      <c r="IOZ6717" s="138"/>
      <c r="IPA6717" s="138"/>
      <c r="IPB6717" s="138"/>
      <c r="IPC6717" s="138"/>
      <c r="IPD6717" s="138"/>
      <c r="IPE6717" s="138"/>
      <c r="IPF6717" s="138"/>
      <c r="IPG6717" s="138"/>
      <c r="IPH6717" s="138"/>
      <c r="IPI6717" s="138"/>
      <c r="IPJ6717" s="138"/>
      <c r="IPK6717" s="138"/>
      <c r="IPL6717" s="138"/>
      <c r="IPM6717" s="138"/>
      <c r="IPN6717" s="138"/>
      <c r="IPO6717" s="138"/>
      <c r="IPP6717" s="138"/>
      <c r="IPQ6717" s="138"/>
      <c r="IPR6717" s="138"/>
      <c r="IPS6717" s="138"/>
      <c r="IPT6717" s="138"/>
      <c r="IPU6717" s="138"/>
      <c r="IPV6717" s="138"/>
      <c r="IPW6717" s="138"/>
      <c r="IPX6717" s="138"/>
      <c r="IPY6717" s="138"/>
      <c r="IPZ6717" s="138"/>
      <c r="IQA6717" s="138"/>
      <c r="IQB6717" s="138"/>
      <c r="IQC6717" s="138"/>
      <c r="IQD6717" s="138"/>
      <c r="IQE6717" s="138"/>
      <c r="IQF6717" s="138"/>
      <c r="IQG6717" s="138"/>
      <c r="IQH6717" s="138"/>
      <c r="IQI6717" s="138"/>
      <c r="IQJ6717" s="138"/>
      <c r="IQK6717" s="138"/>
      <c r="IQL6717" s="138"/>
      <c r="IQM6717" s="138"/>
      <c r="IQN6717" s="138"/>
      <c r="IQO6717" s="138"/>
      <c r="IQP6717" s="138"/>
      <c r="IQQ6717" s="138"/>
      <c r="IQR6717" s="138"/>
      <c r="IQS6717" s="138"/>
      <c r="IQT6717" s="138"/>
      <c r="IQU6717" s="138"/>
      <c r="IQV6717" s="138"/>
      <c r="IQW6717" s="138"/>
      <c r="IQX6717" s="138"/>
      <c r="IQY6717" s="138"/>
      <c r="IQZ6717" s="138"/>
      <c r="IRA6717" s="138"/>
      <c r="IRB6717" s="138"/>
      <c r="IRC6717" s="138"/>
      <c r="IRD6717" s="138"/>
      <c r="IRE6717" s="138"/>
      <c r="IRF6717" s="138"/>
      <c r="IRG6717" s="138"/>
      <c r="IRH6717" s="138"/>
      <c r="IRI6717" s="138"/>
      <c r="IRJ6717" s="138"/>
      <c r="IRK6717" s="138"/>
      <c r="IRL6717" s="138"/>
      <c r="IRM6717" s="138"/>
      <c r="IRN6717" s="138"/>
      <c r="IRO6717" s="138"/>
      <c r="IRP6717" s="138"/>
      <c r="IRQ6717" s="138"/>
      <c r="IRR6717" s="138"/>
      <c r="IRS6717" s="138"/>
      <c r="IRT6717" s="138"/>
      <c r="IRU6717" s="138"/>
      <c r="IRV6717" s="138"/>
      <c r="IRW6717" s="138"/>
      <c r="IRX6717" s="138"/>
      <c r="IRY6717" s="138"/>
      <c r="IRZ6717" s="138"/>
      <c r="ISA6717" s="138"/>
      <c r="ISB6717" s="138"/>
      <c r="ISC6717" s="138"/>
      <c r="ISD6717" s="138"/>
      <c r="ISE6717" s="138"/>
      <c r="ISF6717" s="138"/>
      <c r="ISG6717" s="138"/>
      <c r="ISH6717" s="138"/>
      <c r="ISI6717" s="138"/>
      <c r="ISJ6717" s="138"/>
      <c r="ISK6717" s="138"/>
      <c r="ISL6717" s="138"/>
      <c r="ISM6717" s="138"/>
      <c r="ISN6717" s="138"/>
      <c r="ISO6717" s="138"/>
      <c r="ISP6717" s="138"/>
      <c r="ISQ6717" s="138"/>
      <c r="ISR6717" s="138"/>
      <c r="ISS6717" s="138"/>
      <c r="IST6717" s="138"/>
      <c r="ISU6717" s="138"/>
      <c r="ISV6717" s="138"/>
      <c r="ISW6717" s="138"/>
      <c r="ISX6717" s="138"/>
      <c r="ISY6717" s="138"/>
      <c r="ISZ6717" s="138"/>
      <c r="ITA6717" s="138"/>
      <c r="ITB6717" s="138"/>
      <c r="ITC6717" s="138"/>
      <c r="ITD6717" s="138"/>
      <c r="ITE6717" s="138"/>
      <c r="ITF6717" s="138"/>
      <c r="ITG6717" s="138"/>
      <c r="ITH6717" s="138"/>
      <c r="ITI6717" s="138"/>
      <c r="ITJ6717" s="138"/>
      <c r="ITK6717" s="138"/>
      <c r="ITL6717" s="138"/>
      <c r="ITM6717" s="138"/>
      <c r="ITN6717" s="138"/>
      <c r="ITO6717" s="138"/>
      <c r="ITP6717" s="138"/>
      <c r="ITQ6717" s="138"/>
      <c r="ITR6717" s="138"/>
      <c r="ITS6717" s="138"/>
      <c r="ITT6717" s="138"/>
      <c r="ITU6717" s="138"/>
      <c r="ITV6717" s="138"/>
      <c r="ITW6717" s="138"/>
      <c r="ITX6717" s="138"/>
      <c r="ITY6717" s="138"/>
      <c r="ITZ6717" s="138"/>
      <c r="IUA6717" s="138"/>
      <c r="IUB6717" s="138"/>
      <c r="IUC6717" s="138"/>
      <c r="IUD6717" s="138"/>
      <c r="IUE6717" s="138"/>
      <c r="IUF6717" s="138"/>
      <c r="IUG6717" s="138"/>
      <c r="IUH6717" s="138"/>
      <c r="IUI6717" s="138"/>
      <c r="IUJ6717" s="138"/>
      <c r="IUK6717" s="138"/>
      <c r="IUL6717" s="138"/>
      <c r="IUM6717" s="138"/>
      <c r="IUN6717" s="138"/>
      <c r="IUO6717" s="138"/>
      <c r="IUP6717" s="138"/>
      <c r="IUQ6717" s="138"/>
      <c r="IUR6717" s="138"/>
      <c r="IUS6717" s="138"/>
      <c r="IUT6717" s="138"/>
      <c r="IUU6717" s="138"/>
      <c r="IUV6717" s="138"/>
      <c r="IUW6717" s="138"/>
      <c r="IUX6717" s="138"/>
      <c r="IUY6717" s="138"/>
      <c r="IUZ6717" s="138"/>
      <c r="IVA6717" s="138"/>
      <c r="IVB6717" s="138"/>
      <c r="IVC6717" s="138"/>
      <c r="IVD6717" s="138"/>
      <c r="IVE6717" s="138"/>
      <c r="IVF6717" s="138"/>
      <c r="IVG6717" s="138"/>
      <c r="IVH6717" s="138"/>
      <c r="IVI6717" s="138"/>
      <c r="IVJ6717" s="138"/>
      <c r="IVK6717" s="138"/>
      <c r="IVL6717" s="138"/>
      <c r="IVM6717" s="138"/>
      <c r="IVN6717" s="138"/>
      <c r="IVO6717" s="138"/>
      <c r="IVP6717" s="138"/>
      <c r="IVQ6717" s="138"/>
      <c r="IVR6717" s="138"/>
      <c r="IVS6717" s="138"/>
      <c r="IVT6717" s="138"/>
      <c r="IVU6717" s="138"/>
      <c r="IVV6717" s="138"/>
      <c r="IVW6717" s="138"/>
      <c r="IVX6717" s="138"/>
      <c r="IVY6717" s="138"/>
      <c r="IVZ6717" s="138"/>
      <c r="IWA6717" s="138"/>
      <c r="IWB6717" s="138"/>
      <c r="IWC6717" s="138"/>
      <c r="IWD6717" s="138"/>
      <c r="IWE6717" s="138"/>
      <c r="IWF6717" s="138"/>
      <c r="IWG6717" s="138"/>
      <c r="IWH6717" s="138"/>
      <c r="IWI6717" s="138"/>
      <c r="IWJ6717" s="138"/>
      <c r="IWK6717" s="138"/>
      <c r="IWL6717" s="138"/>
      <c r="IWM6717" s="138"/>
      <c r="IWN6717" s="138"/>
      <c r="IWO6717" s="138"/>
      <c r="IWP6717" s="138"/>
      <c r="IWQ6717" s="138"/>
      <c r="IWR6717" s="138"/>
      <c r="IWS6717" s="138"/>
      <c r="IWT6717" s="138"/>
      <c r="IWU6717" s="138"/>
      <c r="IWV6717" s="138"/>
      <c r="IWW6717" s="138"/>
      <c r="IWX6717" s="138"/>
      <c r="IWY6717" s="138"/>
      <c r="IWZ6717" s="138"/>
      <c r="IXA6717" s="138"/>
      <c r="IXB6717" s="138"/>
      <c r="IXC6717" s="138"/>
      <c r="IXD6717" s="138"/>
      <c r="IXE6717" s="138"/>
      <c r="IXF6717" s="138"/>
      <c r="IXG6717" s="138"/>
      <c r="IXH6717" s="138"/>
      <c r="IXI6717" s="138"/>
      <c r="IXJ6717" s="138"/>
      <c r="IXK6717" s="138"/>
      <c r="IXL6717" s="138"/>
      <c r="IXM6717" s="138"/>
      <c r="IXN6717" s="138"/>
      <c r="IXO6717" s="138"/>
      <c r="IXP6717" s="138"/>
      <c r="IXQ6717" s="138"/>
      <c r="IXR6717" s="138"/>
      <c r="IXS6717" s="138"/>
      <c r="IXT6717" s="138"/>
      <c r="IXU6717" s="138"/>
      <c r="IXV6717" s="138"/>
      <c r="IXW6717" s="138"/>
      <c r="IXX6717" s="138"/>
      <c r="IXY6717" s="138"/>
      <c r="IXZ6717" s="138"/>
      <c r="IYA6717" s="138"/>
      <c r="IYB6717" s="138"/>
      <c r="IYC6717" s="138"/>
      <c r="IYD6717" s="138"/>
      <c r="IYE6717" s="138"/>
      <c r="IYF6717" s="138"/>
      <c r="IYG6717" s="138"/>
      <c r="IYH6717" s="138"/>
      <c r="IYI6717" s="138"/>
      <c r="IYJ6717" s="138"/>
      <c r="IYK6717" s="138"/>
      <c r="IYL6717" s="138"/>
      <c r="IYM6717" s="138"/>
      <c r="IYN6717" s="138"/>
      <c r="IYO6717" s="138"/>
      <c r="IYP6717" s="138"/>
      <c r="IYQ6717" s="138"/>
      <c r="IYR6717" s="138"/>
      <c r="IYS6717" s="138"/>
      <c r="IYT6717" s="138"/>
      <c r="IYU6717" s="138"/>
      <c r="IYV6717" s="138"/>
      <c r="IYW6717" s="138"/>
      <c r="IYX6717" s="138"/>
      <c r="IYY6717" s="138"/>
      <c r="IYZ6717" s="138"/>
      <c r="IZA6717" s="138"/>
      <c r="IZB6717" s="138"/>
      <c r="IZC6717" s="138"/>
      <c r="IZD6717" s="138"/>
      <c r="IZE6717" s="138"/>
      <c r="IZF6717" s="138"/>
      <c r="IZG6717" s="138"/>
      <c r="IZH6717" s="138"/>
      <c r="IZI6717" s="138"/>
      <c r="IZJ6717" s="138"/>
      <c r="IZK6717" s="138"/>
      <c r="IZL6717" s="138"/>
      <c r="IZM6717" s="138"/>
      <c r="IZN6717" s="138"/>
      <c r="IZO6717" s="138"/>
      <c r="IZP6717" s="138"/>
      <c r="IZQ6717" s="138"/>
      <c r="IZR6717" s="138"/>
      <c r="IZS6717" s="138"/>
      <c r="IZT6717" s="138"/>
      <c r="IZU6717" s="138"/>
      <c r="IZV6717" s="138"/>
      <c r="IZW6717" s="138"/>
      <c r="IZX6717" s="138"/>
      <c r="IZY6717" s="138"/>
      <c r="IZZ6717" s="138"/>
      <c r="JAA6717" s="138"/>
      <c r="JAB6717" s="138"/>
      <c r="JAC6717" s="138"/>
      <c r="JAD6717" s="138"/>
      <c r="JAE6717" s="138"/>
      <c r="JAF6717" s="138"/>
      <c r="JAG6717" s="138"/>
      <c r="JAH6717" s="138"/>
      <c r="JAI6717" s="138"/>
      <c r="JAJ6717" s="138"/>
      <c r="JAK6717" s="138"/>
      <c r="JAL6717" s="138"/>
      <c r="JAM6717" s="138"/>
      <c r="JAN6717" s="138"/>
      <c r="JAO6717" s="138"/>
      <c r="JAP6717" s="138"/>
      <c r="JAQ6717" s="138"/>
      <c r="JAR6717" s="138"/>
      <c r="JAS6717" s="138"/>
      <c r="JAT6717" s="138"/>
      <c r="JAU6717" s="138"/>
      <c r="JAV6717" s="138"/>
      <c r="JAW6717" s="138"/>
      <c r="JAX6717" s="138"/>
      <c r="JAY6717" s="138"/>
      <c r="JAZ6717" s="138"/>
      <c r="JBA6717" s="138"/>
      <c r="JBB6717" s="138"/>
      <c r="JBC6717" s="138"/>
      <c r="JBD6717" s="138"/>
      <c r="JBE6717" s="138"/>
      <c r="JBF6717" s="138"/>
      <c r="JBG6717" s="138"/>
      <c r="JBH6717" s="138"/>
      <c r="JBI6717" s="138"/>
      <c r="JBJ6717" s="138"/>
      <c r="JBK6717" s="138"/>
      <c r="JBL6717" s="138"/>
      <c r="JBM6717" s="138"/>
      <c r="JBN6717" s="138"/>
      <c r="JBO6717" s="138"/>
      <c r="JBP6717" s="138"/>
      <c r="JBQ6717" s="138"/>
      <c r="JBR6717" s="138"/>
      <c r="JBS6717" s="138"/>
      <c r="JBT6717" s="138"/>
      <c r="JBU6717" s="138"/>
      <c r="JBV6717" s="138"/>
      <c r="JBW6717" s="138"/>
      <c r="JBX6717" s="138"/>
      <c r="JBY6717" s="138"/>
      <c r="JBZ6717" s="138"/>
      <c r="JCA6717" s="138"/>
      <c r="JCB6717" s="138"/>
      <c r="JCC6717" s="138"/>
      <c r="JCD6717" s="138"/>
      <c r="JCE6717" s="138"/>
      <c r="JCF6717" s="138"/>
      <c r="JCG6717" s="138"/>
      <c r="JCH6717" s="138"/>
      <c r="JCI6717" s="138"/>
      <c r="JCJ6717" s="138"/>
      <c r="JCK6717" s="138"/>
      <c r="JCL6717" s="138"/>
      <c r="JCM6717" s="138"/>
      <c r="JCN6717" s="138"/>
      <c r="JCO6717" s="138"/>
      <c r="JCP6717" s="138"/>
      <c r="JCQ6717" s="138"/>
      <c r="JCR6717" s="138"/>
      <c r="JCS6717" s="138"/>
      <c r="JCT6717" s="138"/>
      <c r="JCU6717" s="138"/>
      <c r="JCV6717" s="138"/>
      <c r="JCW6717" s="138"/>
      <c r="JCX6717" s="138"/>
      <c r="JCY6717" s="138"/>
      <c r="JCZ6717" s="138"/>
      <c r="JDA6717" s="138"/>
      <c r="JDB6717" s="138"/>
      <c r="JDC6717" s="138"/>
      <c r="JDD6717" s="138"/>
      <c r="JDE6717" s="138"/>
      <c r="JDF6717" s="138"/>
      <c r="JDG6717" s="138"/>
      <c r="JDH6717" s="138"/>
      <c r="JDI6717" s="138"/>
      <c r="JDJ6717" s="138"/>
      <c r="JDK6717" s="138"/>
      <c r="JDL6717" s="138"/>
      <c r="JDM6717" s="138"/>
      <c r="JDN6717" s="138"/>
      <c r="JDO6717" s="138"/>
      <c r="JDP6717" s="138"/>
      <c r="JDQ6717" s="138"/>
      <c r="JDR6717" s="138"/>
      <c r="JDS6717" s="138"/>
      <c r="JDT6717" s="138"/>
      <c r="JDU6717" s="138"/>
      <c r="JDV6717" s="138"/>
      <c r="JDW6717" s="138"/>
      <c r="JDX6717" s="138"/>
      <c r="JDY6717" s="138"/>
      <c r="JDZ6717" s="138"/>
      <c r="JEA6717" s="138"/>
      <c r="JEB6717" s="138"/>
      <c r="JEC6717" s="138"/>
      <c r="JED6717" s="138"/>
      <c r="JEE6717" s="138"/>
      <c r="JEF6717" s="138"/>
      <c r="JEG6717" s="138"/>
      <c r="JEH6717" s="138"/>
      <c r="JEI6717" s="138"/>
      <c r="JEJ6717" s="138"/>
      <c r="JEK6717" s="138"/>
      <c r="JEL6717" s="138"/>
      <c r="JEM6717" s="138"/>
      <c r="JEN6717" s="138"/>
      <c r="JEO6717" s="138"/>
      <c r="JEP6717" s="138"/>
      <c r="JEQ6717" s="138"/>
      <c r="JER6717" s="138"/>
      <c r="JES6717" s="138"/>
      <c r="JET6717" s="138"/>
      <c r="JEU6717" s="138"/>
      <c r="JEV6717" s="138"/>
      <c r="JEW6717" s="138"/>
      <c r="JEX6717" s="138"/>
      <c r="JEY6717" s="138"/>
      <c r="JEZ6717" s="138"/>
      <c r="JFA6717" s="138"/>
      <c r="JFB6717" s="138"/>
      <c r="JFC6717" s="138"/>
      <c r="JFD6717" s="138"/>
      <c r="JFE6717" s="138"/>
      <c r="JFF6717" s="138"/>
      <c r="JFG6717" s="138"/>
      <c r="JFH6717" s="138"/>
      <c r="JFI6717" s="138"/>
      <c r="JFJ6717" s="138"/>
      <c r="JFK6717" s="138"/>
      <c r="JFL6717" s="138"/>
      <c r="JFM6717" s="138"/>
      <c r="JFN6717" s="138"/>
      <c r="JFO6717" s="138"/>
      <c r="JFP6717" s="138"/>
      <c r="JFQ6717" s="138"/>
      <c r="JFR6717" s="138"/>
      <c r="JFS6717" s="138"/>
      <c r="JFT6717" s="138"/>
      <c r="JFU6717" s="138"/>
      <c r="JFV6717" s="138"/>
      <c r="JFW6717" s="138"/>
      <c r="JFX6717" s="138"/>
      <c r="JFY6717" s="138"/>
      <c r="JFZ6717" s="138"/>
      <c r="JGA6717" s="138"/>
      <c r="JGB6717" s="138"/>
      <c r="JGC6717" s="138"/>
      <c r="JGD6717" s="138"/>
      <c r="JGE6717" s="138"/>
      <c r="JGF6717" s="138"/>
      <c r="JGG6717" s="138"/>
      <c r="JGH6717" s="138"/>
      <c r="JGI6717" s="138"/>
      <c r="JGJ6717" s="138"/>
      <c r="JGK6717" s="138"/>
      <c r="JGL6717" s="138"/>
      <c r="JGM6717" s="138"/>
      <c r="JGN6717" s="138"/>
      <c r="JGO6717" s="138"/>
      <c r="JGP6717" s="138"/>
      <c r="JGQ6717" s="138"/>
      <c r="JGR6717" s="138"/>
      <c r="JGS6717" s="138"/>
      <c r="JGT6717" s="138"/>
      <c r="JGU6717" s="138"/>
      <c r="JGV6717" s="138"/>
      <c r="JGW6717" s="138"/>
      <c r="JGX6717" s="138"/>
      <c r="JGY6717" s="138"/>
      <c r="JGZ6717" s="138"/>
      <c r="JHA6717" s="138"/>
      <c r="JHB6717" s="138"/>
      <c r="JHC6717" s="138"/>
      <c r="JHD6717" s="138"/>
      <c r="JHE6717" s="138"/>
      <c r="JHF6717" s="138"/>
      <c r="JHG6717" s="138"/>
      <c r="JHH6717" s="138"/>
      <c r="JHI6717" s="138"/>
      <c r="JHJ6717" s="138"/>
      <c r="JHK6717" s="138"/>
      <c r="JHL6717" s="138"/>
      <c r="JHM6717" s="138"/>
      <c r="JHN6717" s="138"/>
      <c r="JHO6717" s="138"/>
      <c r="JHP6717" s="138"/>
      <c r="JHQ6717" s="138"/>
      <c r="JHR6717" s="138"/>
      <c r="JHS6717" s="138"/>
      <c r="JHT6717" s="138"/>
      <c r="JHU6717" s="138"/>
      <c r="JHV6717" s="138"/>
      <c r="JHW6717" s="138"/>
      <c r="JHX6717" s="138"/>
      <c r="JHY6717" s="138"/>
      <c r="JHZ6717" s="138"/>
      <c r="JIA6717" s="138"/>
      <c r="JIB6717" s="138"/>
      <c r="JIC6717" s="138"/>
      <c r="JID6717" s="138"/>
      <c r="JIE6717" s="138"/>
      <c r="JIF6717" s="138"/>
      <c r="JIG6717" s="138"/>
      <c r="JIH6717" s="138"/>
      <c r="JII6717" s="138"/>
      <c r="JIJ6717" s="138"/>
      <c r="JIK6717" s="138"/>
      <c r="JIL6717" s="138"/>
      <c r="JIM6717" s="138"/>
      <c r="JIN6717" s="138"/>
      <c r="JIO6717" s="138"/>
      <c r="JIP6717" s="138"/>
      <c r="JIQ6717" s="138"/>
      <c r="JIR6717" s="138"/>
      <c r="JIS6717" s="138"/>
      <c r="JIT6717" s="138"/>
      <c r="JIU6717" s="138"/>
      <c r="JIV6717" s="138"/>
      <c r="JIW6717" s="138"/>
      <c r="JIX6717" s="138"/>
      <c r="JIY6717" s="138"/>
      <c r="JIZ6717" s="138"/>
      <c r="JJA6717" s="138"/>
      <c r="JJB6717" s="138"/>
      <c r="JJC6717" s="138"/>
      <c r="JJD6717" s="138"/>
      <c r="JJE6717" s="138"/>
      <c r="JJF6717" s="138"/>
      <c r="JJG6717" s="138"/>
      <c r="JJH6717" s="138"/>
      <c r="JJI6717" s="138"/>
      <c r="JJJ6717" s="138"/>
      <c r="JJK6717" s="138"/>
      <c r="JJL6717" s="138"/>
      <c r="JJM6717" s="138"/>
      <c r="JJN6717" s="138"/>
      <c r="JJO6717" s="138"/>
      <c r="JJP6717" s="138"/>
      <c r="JJQ6717" s="138"/>
      <c r="JJR6717" s="138"/>
      <c r="JJS6717" s="138"/>
      <c r="JJT6717" s="138"/>
      <c r="JJU6717" s="138"/>
      <c r="JJV6717" s="138"/>
      <c r="JJW6717" s="138"/>
      <c r="JJX6717" s="138"/>
      <c r="JJY6717" s="138"/>
      <c r="JJZ6717" s="138"/>
      <c r="JKA6717" s="138"/>
      <c r="JKB6717" s="138"/>
      <c r="JKC6717" s="138"/>
      <c r="JKD6717" s="138"/>
      <c r="JKE6717" s="138"/>
      <c r="JKF6717" s="138"/>
      <c r="JKG6717" s="138"/>
      <c r="JKH6717" s="138"/>
      <c r="JKI6717" s="138"/>
      <c r="JKJ6717" s="138"/>
      <c r="JKK6717" s="138"/>
      <c r="JKL6717" s="138"/>
      <c r="JKM6717" s="138"/>
      <c r="JKN6717" s="138"/>
      <c r="JKO6717" s="138"/>
      <c r="JKP6717" s="138"/>
      <c r="JKQ6717" s="138"/>
      <c r="JKR6717" s="138"/>
      <c r="JKS6717" s="138"/>
      <c r="JKT6717" s="138"/>
      <c r="JKU6717" s="138"/>
      <c r="JKV6717" s="138"/>
      <c r="JKW6717" s="138"/>
      <c r="JKX6717" s="138"/>
      <c r="JKY6717" s="138"/>
      <c r="JKZ6717" s="138"/>
      <c r="JLA6717" s="138"/>
      <c r="JLB6717" s="138"/>
      <c r="JLC6717" s="138"/>
      <c r="JLD6717" s="138"/>
      <c r="JLE6717" s="138"/>
      <c r="JLF6717" s="138"/>
      <c r="JLG6717" s="138"/>
      <c r="JLH6717" s="138"/>
      <c r="JLI6717" s="138"/>
      <c r="JLJ6717" s="138"/>
      <c r="JLK6717" s="138"/>
      <c r="JLL6717" s="138"/>
      <c r="JLM6717" s="138"/>
      <c r="JLN6717" s="138"/>
      <c r="JLO6717" s="138"/>
      <c r="JLP6717" s="138"/>
      <c r="JLQ6717" s="138"/>
      <c r="JLR6717" s="138"/>
      <c r="JLS6717" s="138"/>
      <c r="JLT6717" s="138"/>
      <c r="JLU6717" s="138"/>
      <c r="JLV6717" s="138"/>
      <c r="JLW6717" s="138"/>
      <c r="JLX6717" s="138"/>
      <c r="JLY6717" s="138"/>
      <c r="JLZ6717" s="138"/>
      <c r="JMA6717" s="138"/>
      <c r="JMB6717" s="138"/>
      <c r="JMC6717" s="138"/>
      <c r="JMD6717" s="138"/>
      <c r="JME6717" s="138"/>
      <c r="JMF6717" s="138"/>
      <c r="JMG6717" s="138"/>
      <c r="JMH6717" s="138"/>
      <c r="JMI6717" s="138"/>
      <c r="JMJ6717" s="138"/>
      <c r="JMK6717" s="138"/>
      <c r="JML6717" s="138"/>
      <c r="JMM6717" s="138"/>
      <c r="JMN6717" s="138"/>
      <c r="JMO6717" s="138"/>
      <c r="JMP6717" s="138"/>
      <c r="JMQ6717" s="138"/>
      <c r="JMR6717" s="138"/>
      <c r="JMS6717" s="138"/>
      <c r="JMT6717" s="138"/>
      <c r="JMU6717" s="138"/>
      <c r="JMV6717" s="138"/>
      <c r="JMW6717" s="138"/>
      <c r="JMX6717" s="138"/>
      <c r="JMY6717" s="138"/>
      <c r="JMZ6717" s="138"/>
      <c r="JNA6717" s="138"/>
      <c r="JNB6717" s="138"/>
      <c r="JNC6717" s="138"/>
      <c r="JND6717" s="138"/>
      <c r="JNE6717" s="138"/>
      <c r="JNF6717" s="138"/>
      <c r="JNG6717" s="138"/>
      <c r="JNH6717" s="138"/>
      <c r="JNI6717" s="138"/>
      <c r="JNJ6717" s="138"/>
      <c r="JNK6717" s="138"/>
      <c r="JNL6717" s="138"/>
      <c r="JNM6717" s="138"/>
      <c r="JNN6717" s="138"/>
      <c r="JNO6717" s="138"/>
      <c r="JNP6717" s="138"/>
      <c r="JNQ6717" s="138"/>
      <c r="JNR6717" s="138"/>
      <c r="JNS6717" s="138"/>
      <c r="JNT6717" s="138"/>
      <c r="JNU6717" s="138"/>
      <c r="JNV6717" s="138"/>
      <c r="JNW6717" s="138"/>
      <c r="JNX6717" s="138"/>
      <c r="JNY6717" s="138"/>
      <c r="JNZ6717" s="138"/>
      <c r="JOA6717" s="138"/>
      <c r="JOB6717" s="138"/>
      <c r="JOC6717" s="138"/>
      <c r="JOD6717" s="138"/>
      <c r="JOE6717" s="138"/>
      <c r="JOF6717" s="138"/>
      <c r="JOG6717" s="138"/>
      <c r="JOH6717" s="138"/>
      <c r="JOI6717" s="138"/>
      <c r="JOJ6717" s="138"/>
      <c r="JOK6717" s="138"/>
      <c r="JOL6717" s="138"/>
      <c r="JOM6717" s="138"/>
      <c r="JON6717" s="138"/>
      <c r="JOO6717" s="138"/>
      <c r="JOP6717" s="138"/>
      <c r="JOQ6717" s="138"/>
      <c r="JOR6717" s="138"/>
      <c r="JOS6717" s="138"/>
      <c r="JOT6717" s="138"/>
      <c r="JOU6717" s="138"/>
      <c r="JOV6717" s="138"/>
      <c r="JOW6717" s="138"/>
      <c r="JOX6717" s="138"/>
      <c r="JOY6717" s="138"/>
      <c r="JOZ6717" s="138"/>
      <c r="JPA6717" s="138"/>
      <c r="JPB6717" s="138"/>
      <c r="JPC6717" s="138"/>
      <c r="JPD6717" s="138"/>
      <c r="JPE6717" s="138"/>
      <c r="JPF6717" s="138"/>
      <c r="JPG6717" s="138"/>
      <c r="JPH6717" s="138"/>
      <c r="JPI6717" s="138"/>
      <c r="JPJ6717" s="138"/>
      <c r="JPK6717" s="138"/>
      <c r="JPL6717" s="138"/>
      <c r="JPM6717" s="138"/>
      <c r="JPN6717" s="138"/>
      <c r="JPO6717" s="138"/>
      <c r="JPP6717" s="138"/>
      <c r="JPQ6717" s="138"/>
      <c r="JPR6717" s="138"/>
      <c r="JPS6717" s="138"/>
      <c r="JPT6717" s="138"/>
      <c r="JPU6717" s="138"/>
      <c r="JPV6717" s="138"/>
      <c r="JPW6717" s="138"/>
      <c r="JPX6717" s="138"/>
      <c r="JPY6717" s="138"/>
      <c r="JPZ6717" s="138"/>
      <c r="JQA6717" s="138"/>
      <c r="JQB6717" s="138"/>
      <c r="JQC6717" s="138"/>
      <c r="JQD6717" s="138"/>
      <c r="JQE6717" s="138"/>
      <c r="JQF6717" s="138"/>
      <c r="JQG6717" s="138"/>
      <c r="JQH6717" s="138"/>
      <c r="JQI6717" s="138"/>
      <c r="JQJ6717" s="138"/>
      <c r="JQK6717" s="138"/>
      <c r="JQL6717" s="138"/>
      <c r="JQM6717" s="138"/>
      <c r="JQN6717" s="138"/>
      <c r="JQO6717" s="138"/>
      <c r="JQP6717" s="138"/>
      <c r="JQQ6717" s="138"/>
      <c r="JQR6717" s="138"/>
      <c r="JQS6717" s="138"/>
      <c r="JQT6717" s="138"/>
      <c r="JQU6717" s="138"/>
      <c r="JQV6717" s="138"/>
      <c r="JQW6717" s="138"/>
      <c r="JQX6717" s="138"/>
      <c r="JQY6717" s="138"/>
      <c r="JQZ6717" s="138"/>
      <c r="JRA6717" s="138"/>
      <c r="JRB6717" s="138"/>
      <c r="JRC6717" s="138"/>
      <c r="JRD6717" s="138"/>
      <c r="JRE6717" s="138"/>
      <c r="JRF6717" s="138"/>
      <c r="JRG6717" s="138"/>
      <c r="JRH6717" s="138"/>
      <c r="JRI6717" s="138"/>
      <c r="JRJ6717" s="138"/>
      <c r="JRK6717" s="138"/>
      <c r="JRL6717" s="138"/>
      <c r="JRM6717" s="138"/>
      <c r="JRN6717" s="138"/>
      <c r="JRO6717" s="138"/>
      <c r="JRP6717" s="138"/>
      <c r="JRQ6717" s="138"/>
      <c r="JRR6717" s="138"/>
      <c r="JRS6717" s="138"/>
      <c r="JRT6717" s="138"/>
      <c r="JRU6717" s="138"/>
      <c r="JRV6717" s="138"/>
      <c r="JRW6717" s="138"/>
      <c r="JRX6717" s="138"/>
      <c r="JRY6717" s="138"/>
      <c r="JRZ6717" s="138"/>
      <c r="JSA6717" s="138"/>
      <c r="JSB6717" s="138"/>
      <c r="JSC6717" s="138"/>
      <c r="JSD6717" s="138"/>
      <c r="JSE6717" s="138"/>
      <c r="JSF6717" s="138"/>
      <c r="JSG6717" s="138"/>
      <c r="JSH6717" s="138"/>
      <c r="JSI6717" s="138"/>
      <c r="JSJ6717" s="138"/>
      <c r="JSK6717" s="138"/>
      <c r="JSL6717" s="138"/>
      <c r="JSM6717" s="138"/>
      <c r="JSN6717" s="138"/>
      <c r="JSO6717" s="138"/>
      <c r="JSP6717" s="138"/>
      <c r="JSQ6717" s="138"/>
      <c r="JSR6717" s="138"/>
      <c r="JSS6717" s="138"/>
      <c r="JST6717" s="138"/>
      <c r="JSU6717" s="138"/>
      <c r="JSV6717" s="138"/>
      <c r="JSW6717" s="138"/>
      <c r="JSX6717" s="138"/>
      <c r="JSY6717" s="138"/>
      <c r="JSZ6717" s="138"/>
      <c r="JTA6717" s="138"/>
      <c r="JTB6717" s="138"/>
      <c r="JTC6717" s="138"/>
      <c r="JTD6717" s="138"/>
      <c r="JTE6717" s="138"/>
      <c r="JTF6717" s="138"/>
      <c r="JTG6717" s="138"/>
      <c r="JTH6717" s="138"/>
      <c r="JTI6717" s="138"/>
      <c r="JTJ6717" s="138"/>
      <c r="JTK6717" s="138"/>
      <c r="JTL6717" s="138"/>
      <c r="JTM6717" s="138"/>
      <c r="JTN6717" s="138"/>
      <c r="JTO6717" s="138"/>
      <c r="JTP6717" s="138"/>
      <c r="JTQ6717" s="138"/>
      <c r="JTR6717" s="138"/>
      <c r="JTS6717" s="138"/>
      <c r="JTT6717" s="138"/>
      <c r="JTU6717" s="138"/>
      <c r="JTV6717" s="138"/>
      <c r="JTW6717" s="138"/>
      <c r="JTX6717" s="138"/>
      <c r="JTY6717" s="138"/>
      <c r="JTZ6717" s="138"/>
      <c r="JUA6717" s="138"/>
      <c r="JUB6717" s="138"/>
      <c r="JUC6717" s="138"/>
      <c r="JUD6717" s="138"/>
      <c r="JUE6717" s="138"/>
      <c r="JUF6717" s="138"/>
      <c r="JUG6717" s="138"/>
      <c r="JUH6717" s="138"/>
      <c r="JUI6717" s="138"/>
      <c r="JUJ6717" s="138"/>
      <c r="JUK6717" s="138"/>
      <c r="JUL6717" s="138"/>
      <c r="JUM6717" s="138"/>
      <c r="JUN6717" s="138"/>
      <c r="JUO6717" s="138"/>
      <c r="JUP6717" s="138"/>
      <c r="JUQ6717" s="138"/>
      <c r="JUR6717" s="138"/>
      <c r="JUS6717" s="138"/>
      <c r="JUT6717" s="138"/>
      <c r="JUU6717" s="138"/>
      <c r="JUV6717" s="138"/>
      <c r="JUW6717" s="138"/>
      <c r="JUX6717" s="138"/>
      <c r="JUY6717" s="138"/>
      <c r="JUZ6717" s="138"/>
      <c r="JVA6717" s="138"/>
      <c r="JVB6717" s="138"/>
      <c r="JVC6717" s="138"/>
      <c r="JVD6717" s="138"/>
      <c r="JVE6717" s="138"/>
      <c r="JVF6717" s="138"/>
      <c r="JVG6717" s="138"/>
      <c r="JVH6717" s="138"/>
      <c r="JVI6717" s="138"/>
      <c r="JVJ6717" s="138"/>
      <c r="JVK6717" s="138"/>
      <c r="JVL6717" s="138"/>
      <c r="JVM6717" s="138"/>
      <c r="JVN6717" s="138"/>
      <c r="JVO6717" s="138"/>
      <c r="JVP6717" s="138"/>
      <c r="JVQ6717" s="138"/>
      <c r="JVR6717" s="138"/>
      <c r="JVS6717" s="138"/>
      <c r="JVT6717" s="138"/>
      <c r="JVU6717" s="138"/>
      <c r="JVV6717" s="138"/>
      <c r="JVW6717" s="138"/>
      <c r="JVX6717" s="138"/>
      <c r="JVY6717" s="138"/>
      <c r="JVZ6717" s="138"/>
      <c r="JWA6717" s="138"/>
      <c r="JWB6717" s="138"/>
      <c r="JWC6717" s="138"/>
      <c r="JWD6717" s="138"/>
      <c r="JWE6717" s="138"/>
      <c r="JWF6717" s="138"/>
      <c r="JWG6717" s="138"/>
      <c r="JWH6717" s="138"/>
      <c r="JWI6717" s="138"/>
      <c r="JWJ6717" s="138"/>
      <c r="JWK6717" s="138"/>
      <c r="JWL6717" s="138"/>
      <c r="JWM6717" s="138"/>
      <c r="JWN6717" s="138"/>
      <c r="JWO6717" s="138"/>
      <c r="JWP6717" s="138"/>
      <c r="JWQ6717" s="138"/>
      <c r="JWR6717" s="138"/>
      <c r="JWS6717" s="138"/>
      <c r="JWT6717" s="138"/>
      <c r="JWU6717" s="138"/>
      <c r="JWV6717" s="138"/>
      <c r="JWW6717" s="138"/>
      <c r="JWX6717" s="138"/>
      <c r="JWY6717" s="138"/>
      <c r="JWZ6717" s="138"/>
      <c r="JXA6717" s="138"/>
      <c r="JXB6717" s="138"/>
      <c r="JXC6717" s="138"/>
      <c r="JXD6717" s="138"/>
      <c r="JXE6717" s="138"/>
      <c r="JXF6717" s="138"/>
      <c r="JXG6717" s="138"/>
      <c r="JXH6717" s="138"/>
      <c r="JXI6717" s="138"/>
      <c r="JXJ6717" s="138"/>
      <c r="JXK6717" s="138"/>
      <c r="JXL6717" s="138"/>
      <c r="JXM6717" s="138"/>
      <c r="JXN6717" s="138"/>
      <c r="JXO6717" s="138"/>
      <c r="JXP6717" s="138"/>
      <c r="JXQ6717" s="138"/>
      <c r="JXR6717" s="138"/>
      <c r="JXS6717" s="138"/>
      <c r="JXT6717" s="138"/>
      <c r="JXU6717" s="138"/>
      <c r="JXV6717" s="138"/>
      <c r="JXW6717" s="138"/>
      <c r="JXX6717" s="138"/>
      <c r="JXY6717" s="138"/>
      <c r="JXZ6717" s="138"/>
      <c r="JYA6717" s="138"/>
      <c r="JYB6717" s="138"/>
      <c r="JYC6717" s="138"/>
      <c r="JYD6717" s="138"/>
      <c r="JYE6717" s="138"/>
      <c r="JYF6717" s="138"/>
      <c r="JYG6717" s="138"/>
      <c r="JYH6717" s="138"/>
      <c r="JYI6717" s="138"/>
      <c r="JYJ6717" s="138"/>
      <c r="JYK6717" s="138"/>
      <c r="JYL6717" s="138"/>
      <c r="JYM6717" s="138"/>
      <c r="JYN6717" s="138"/>
      <c r="JYO6717" s="138"/>
      <c r="JYP6717" s="138"/>
      <c r="JYQ6717" s="138"/>
      <c r="JYR6717" s="138"/>
      <c r="JYS6717" s="138"/>
      <c r="JYT6717" s="138"/>
      <c r="JYU6717" s="138"/>
      <c r="JYV6717" s="138"/>
      <c r="JYW6717" s="138"/>
      <c r="JYX6717" s="138"/>
      <c r="JYY6717" s="138"/>
      <c r="JYZ6717" s="138"/>
      <c r="JZA6717" s="138"/>
      <c r="JZB6717" s="138"/>
      <c r="JZC6717" s="138"/>
      <c r="JZD6717" s="138"/>
      <c r="JZE6717" s="138"/>
      <c r="JZF6717" s="138"/>
      <c r="JZG6717" s="138"/>
      <c r="JZH6717" s="138"/>
      <c r="JZI6717" s="138"/>
      <c r="JZJ6717" s="138"/>
      <c r="JZK6717" s="138"/>
      <c r="JZL6717" s="138"/>
      <c r="JZM6717" s="138"/>
      <c r="JZN6717" s="138"/>
      <c r="JZO6717" s="138"/>
      <c r="JZP6717" s="138"/>
      <c r="JZQ6717" s="138"/>
      <c r="JZR6717" s="138"/>
      <c r="JZS6717" s="138"/>
      <c r="JZT6717" s="138"/>
      <c r="JZU6717" s="138"/>
      <c r="JZV6717" s="138"/>
      <c r="JZW6717" s="138"/>
      <c r="JZX6717" s="138"/>
      <c r="JZY6717" s="138"/>
      <c r="JZZ6717" s="138"/>
      <c r="KAA6717" s="138"/>
      <c r="KAB6717" s="138"/>
      <c r="KAC6717" s="138"/>
      <c r="KAD6717" s="138"/>
      <c r="KAE6717" s="138"/>
      <c r="KAF6717" s="138"/>
      <c r="KAG6717" s="138"/>
      <c r="KAH6717" s="138"/>
      <c r="KAI6717" s="138"/>
      <c r="KAJ6717" s="138"/>
      <c r="KAK6717" s="138"/>
      <c r="KAL6717" s="138"/>
      <c r="KAM6717" s="138"/>
      <c r="KAN6717" s="138"/>
      <c r="KAO6717" s="138"/>
      <c r="KAP6717" s="138"/>
      <c r="KAQ6717" s="138"/>
      <c r="KAR6717" s="138"/>
      <c r="KAS6717" s="138"/>
      <c r="KAT6717" s="138"/>
      <c r="KAU6717" s="138"/>
      <c r="KAV6717" s="138"/>
      <c r="KAW6717" s="138"/>
      <c r="KAX6717" s="138"/>
      <c r="KAY6717" s="138"/>
      <c r="KAZ6717" s="138"/>
      <c r="KBA6717" s="138"/>
      <c r="KBB6717" s="138"/>
      <c r="KBC6717" s="138"/>
      <c r="KBD6717" s="138"/>
      <c r="KBE6717" s="138"/>
      <c r="KBF6717" s="138"/>
      <c r="KBG6717" s="138"/>
      <c r="KBH6717" s="138"/>
      <c r="KBI6717" s="138"/>
      <c r="KBJ6717" s="138"/>
      <c r="KBK6717" s="138"/>
      <c r="KBL6717" s="138"/>
      <c r="KBM6717" s="138"/>
      <c r="KBN6717" s="138"/>
      <c r="KBO6717" s="138"/>
      <c r="KBP6717" s="138"/>
      <c r="KBQ6717" s="138"/>
      <c r="KBR6717" s="138"/>
      <c r="KBS6717" s="138"/>
      <c r="KBT6717" s="138"/>
      <c r="KBU6717" s="138"/>
      <c r="KBV6717" s="138"/>
      <c r="KBW6717" s="138"/>
      <c r="KBX6717" s="138"/>
      <c r="KBY6717" s="138"/>
      <c r="KBZ6717" s="138"/>
      <c r="KCA6717" s="138"/>
      <c r="KCB6717" s="138"/>
      <c r="KCC6717" s="138"/>
      <c r="KCD6717" s="138"/>
      <c r="KCE6717" s="138"/>
      <c r="KCF6717" s="138"/>
      <c r="KCG6717" s="138"/>
      <c r="KCH6717" s="138"/>
      <c r="KCI6717" s="138"/>
      <c r="KCJ6717" s="138"/>
      <c r="KCK6717" s="138"/>
      <c r="KCL6717" s="138"/>
      <c r="KCM6717" s="138"/>
      <c r="KCN6717" s="138"/>
      <c r="KCO6717" s="138"/>
      <c r="KCP6717" s="138"/>
      <c r="KCQ6717" s="138"/>
      <c r="KCR6717" s="138"/>
      <c r="KCS6717" s="138"/>
      <c r="KCT6717" s="138"/>
      <c r="KCU6717" s="138"/>
      <c r="KCV6717" s="138"/>
      <c r="KCW6717" s="138"/>
      <c r="KCX6717" s="138"/>
      <c r="KCY6717" s="138"/>
      <c r="KCZ6717" s="138"/>
      <c r="KDA6717" s="138"/>
      <c r="KDB6717" s="138"/>
      <c r="KDC6717" s="138"/>
      <c r="KDD6717" s="138"/>
      <c r="KDE6717" s="138"/>
      <c r="KDF6717" s="138"/>
      <c r="KDG6717" s="138"/>
      <c r="KDH6717" s="138"/>
      <c r="KDI6717" s="138"/>
      <c r="KDJ6717" s="138"/>
      <c r="KDK6717" s="138"/>
      <c r="KDL6717" s="138"/>
      <c r="KDM6717" s="138"/>
      <c r="KDN6717" s="138"/>
      <c r="KDO6717" s="138"/>
      <c r="KDP6717" s="138"/>
      <c r="KDQ6717" s="138"/>
      <c r="KDR6717" s="138"/>
      <c r="KDS6717" s="138"/>
      <c r="KDT6717" s="138"/>
      <c r="KDU6717" s="138"/>
      <c r="KDV6717" s="138"/>
      <c r="KDW6717" s="138"/>
      <c r="KDX6717" s="138"/>
      <c r="KDY6717" s="138"/>
      <c r="KDZ6717" s="138"/>
      <c r="KEA6717" s="138"/>
      <c r="KEB6717" s="138"/>
      <c r="KEC6717" s="138"/>
      <c r="KED6717" s="138"/>
      <c r="KEE6717" s="138"/>
      <c r="KEF6717" s="138"/>
      <c r="KEG6717" s="138"/>
      <c r="KEH6717" s="138"/>
      <c r="KEI6717" s="138"/>
      <c r="KEJ6717" s="138"/>
      <c r="KEK6717" s="138"/>
      <c r="KEL6717" s="138"/>
      <c r="KEM6717" s="138"/>
      <c r="KEN6717" s="138"/>
      <c r="KEO6717" s="138"/>
      <c r="KEP6717" s="138"/>
      <c r="KEQ6717" s="138"/>
      <c r="KER6717" s="138"/>
      <c r="KES6717" s="138"/>
      <c r="KET6717" s="138"/>
      <c r="KEU6717" s="138"/>
      <c r="KEV6717" s="138"/>
      <c r="KEW6717" s="138"/>
      <c r="KEX6717" s="138"/>
      <c r="KEY6717" s="138"/>
      <c r="KEZ6717" s="138"/>
      <c r="KFA6717" s="138"/>
      <c r="KFB6717" s="138"/>
      <c r="KFC6717" s="138"/>
      <c r="KFD6717" s="138"/>
      <c r="KFE6717" s="138"/>
      <c r="KFF6717" s="138"/>
      <c r="KFG6717" s="138"/>
      <c r="KFH6717" s="138"/>
      <c r="KFI6717" s="138"/>
      <c r="KFJ6717" s="138"/>
      <c r="KFK6717" s="138"/>
      <c r="KFL6717" s="138"/>
      <c r="KFM6717" s="138"/>
      <c r="KFN6717" s="138"/>
      <c r="KFO6717" s="138"/>
      <c r="KFP6717" s="138"/>
      <c r="KFQ6717" s="138"/>
      <c r="KFR6717" s="138"/>
      <c r="KFS6717" s="138"/>
      <c r="KFT6717" s="138"/>
      <c r="KFU6717" s="138"/>
      <c r="KFV6717" s="138"/>
      <c r="KFW6717" s="138"/>
      <c r="KFX6717" s="138"/>
      <c r="KFY6717" s="138"/>
      <c r="KFZ6717" s="138"/>
      <c r="KGA6717" s="138"/>
      <c r="KGB6717" s="138"/>
      <c r="KGC6717" s="138"/>
      <c r="KGD6717" s="138"/>
      <c r="KGE6717" s="138"/>
      <c r="KGF6717" s="138"/>
      <c r="KGG6717" s="138"/>
      <c r="KGH6717" s="138"/>
      <c r="KGI6717" s="138"/>
      <c r="KGJ6717" s="138"/>
      <c r="KGK6717" s="138"/>
      <c r="KGL6717" s="138"/>
      <c r="KGM6717" s="138"/>
      <c r="KGN6717" s="138"/>
      <c r="KGO6717" s="138"/>
      <c r="KGP6717" s="138"/>
      <c r="KGQ6717" s="138"/>
      <c r="KGR6717" s="138"/>
      <c r="KGS6717" s="138"/>
      <c r="KGT6717" s="138"/>
      <c r="KGU6717" s="138"/>
      <c r="KGV6717" s="138"/>
      <c r="KGW6717" s="138"/>
      <c r="KGX6717" s="138"/>
      <c r="KGY6717" s="138"/>
      <c r="KGZ6717" s="138"/>
      <c r="KHA6717" s="138"/>
      <c r="KHB6717" s="138"/>
      <c r="KHC6717" s="138"/>
      <c r="KHD6717" s="138"/>
      <c r="KHE6717" s="138"/>
      <c r="KHF6717" s="138"/>
      <c r="KHG6717" s="138"/>
      <c r="KHH6717" s="138"/>
      <c r="KHI6717" s="138"/>
      <c r="KHJ6717" s="138"/>
      <c r="KHK6717" s="138"/>
      <c r="KHL6717" s="138"/>
      <c r="KHM6717" s="138"/>
      <c r="KHN6717" s="138"/>
      <c r="KHO6717" s="138"/>
      <c r="KHP6717" s="138"/>
      <c r="KHQ6717" s="138"/>
      <c r="KHR6717" s="138"/>
      <c r="KHS6717" s="138"/>
      <c r="KHT6717" s="138"/>
      <c r="KHU6717" s="138"/>
      <c r="KHV6717" s="138"/>
      <c r="KHW6717" s="138"/>
      <c r="KHX6717" s="138"/>
      <c r="KHY6717" s="138"/>
      <c r="KHZ6717" s="138"/>
      <c r="KIA6717" s="138"/>
      <c r="KIB6717" s="138"/>
      <c r="KIC6717" s="138"/>
      <c r="KID6717" s="138"/>
      <c r="KIE6717" s="138"/>
      <c r="KIF6717" s="138"/>
      <c r="KIG6717" s="138"/>
      <c r="KIH6717" s="138"/>
      <c r="KII6717" s="138"/>
      <c r="KIJ6717" s="138"/>
      <c r="KIK6717" s="138"/>
      <c r="KIL6717" s="138"/>
      <c r="KIM6717" s="138"/>
      <c r="KIN6717" s="138"/>
      <c r="KIO6717" s="138"/>
      <c r="KIP6717" s="138"/>
      <c r="KIQ6717" s="138"/>
      <c r="KIR6717" s="138"/>
      <c r="KIS6717" s="138"/>
      <c r="KIT6717" s="138"/>
      <c r="KIU6717" s="138"/>
      <c r="KIV6717" s="138"/>
      <c r="KIW6717" s="138"/>
      <c r="KIX6717" s="138"/>
      <c r="KIY6717" s="138"/>
      <c r="KIZ6717" s="138"/>
      <c r="KJA6717" s="138"/>
      <c r="KJB6717" s="138"/>
      <c r="KJC6717" s="138"/>
      <c r="KJD6717" s="138"/>
      <c r="KJE6717" s="138"/>
      <c r="KJF6717" s="138"/>
      <c r="KJG6717" s="138"/>
      <c r="KJH6717" s="138"/>
      <c r="KJI6717" s="138"/>
      <c r="KJJ6717" s="138"/>
      <c r="KJK6717" s="138"/>
      <c r="KJL6717" s="138"/>
      <c r="KJM6717" s="138"/>
      <c r="KJN6717" s="138"/>
      <c r="KJO6717" s="138"/>
      <c r="KJP6717" s="138"/>
      <c r="KJQ6717" s="138"/>
      <c r="KJR6717" s="138"/>
      <c r="KJS6717" s="138"/>
      <c r="KJT6717" s="138"/>
      <c r="KJU6717" s="138"/>
      <c r="KJV6717" s="138"/>
      <c r="KJW6717" s="138"/>
      <c r="KJX6717" s="138"/>
      <c r="KJY6717" s="138"/>
      <c r="KJZ6717" s="138"/>
      <c r="KKA6717" s="138"/>
      <c r="KKB6717" s="138"/>
      <c r="KKC6717" s="138"/>
      <c r="KKD6717" s="138"/>
      <c r="KKE6717" s="138"/>
      <c r="KKF6717" s="138"/>
      <c r="KKG6717" s="138"/>
      <c r="KKH6717" s="138"/>
      <c r="KKI6717" s="138"/>
      <c r="KKJ6717" s="138"/>
      <c r="KKK6717" s="138"/>
      <c r="KKL6717" s="138"/>
      <c r="KKM6717" s="138"/>
      <c r="KKN6717" s="138"/>
      <c r="KKO6717" s="138"/>
      <c r="KKP6717" s="138"/>
      <c r="KKQ6717" s="138"/>
      <c r="KKR6717" s="138"/>
      <c r="KKS6717" s="138"/>
      <c r="KKT6717" s="138"/>
      <c r="KKU6717" s="138"/>
      <c r="KKV6717" s="138"/>
      <c r="KKW6717" s="138"/>
      <c r="KKX6717" s="138"/>
      <c r="KKY6717" s="138"/>
      <c r="KKZ6717" s="138"/>
      <c r="KLA6717" s="138"/>
      <c r="KLB6717" s="138"/>
      <c r="KLC6717" s="138"/>
      <c r="KLD6717" s="138"/>
      <c r="KLE6717" s="138"/>
      <c r="KLF6717" s="138"/>
      <c r="KLG6717" s="138"/>
      <c r="KLH6717" s="138"/>
      <c r="KLI6717" s="138"/>
      <c r="KLJ6717" s="138"/>
      <c r="KLK6717" s="138"/>
      <c r="KLL6717" s="138"/>
      <c r="KLM6717" s="138"/>
      <c r="KLN6717" s="138"/>
      <c r="KLO6717" s="138"/>
      <c r="KLP6717" s="138"/>
      <c r="KLQ6717" s="138"/>
      <c r="KLR6717" s="138"/>
      <c r="KLS6717" s="138"/>
      <c r="KLT6717" s="138"/>
      <c r="KLU6717" s="138"/>
      <c r="KLV6717" s="138"/>
      <c r="KLW6717" s="138"/>
      <c r="KLX6717" s="138"/>
      <c r="KLY6717" s="138"/>
      <c r="KLZ6717" s="138"/>
      <c r="KMA6717" s="138"/>
      <c r="KMB6717" s="138"/>
      <c r="KMC6717" s="138"/>
      <c r="KMD6717" s="138"/>
      <c r="KME6717" s="138"/>
      <c r="KMF6717" s="138"/>
      <c r="KMG6717" s="138"/>
      <c r="KMH6717" s="138"/>
      <c r="KMI6717" s="138"/>
      <c r="KMJ6717" s="138"/>
      <c r="KMK6717" s="138"/>
      <c r="KML6717" s="138"/>
      <c r="KMM6717" s="138"/>
      <c r="KMN6717" s="138"/>
      <c r="KMO6717" s="138"/>
      <c r="KMP6717" s="138"/>
      <c r="KMQ6717" s="138"/>
      <c r="KMR6717" s="138"/>
      <c r="KMS6717" s="138"/>
      <c r="KMT6717" s="138"/>
      <c r="KMU6717" s="138"/>
      <c r="KMV6717" s="138"/>
      <c r="KMW6717" s="138"/>
      <c r="KMX6717" s="138"/>
      <c r="KMY6717" s="138"/>
      <c r="KMZ6717" s="138"/>
      <c r="KNA6717" s="138"/>
      <c r="KNB6717" s="138"/>
      <c r="KNC6717" s="138"/>
      <c r="KND6717" s="138"/>
      <c r="KNE6717" s="138"/>
      <c r="KNF6717" s="138"/>
      <c r="KNG6717" s="138"/>
      <c r="KNH6717" s="138"/>
      <c r="KNI6717" s="138"/>
      <c r="KNJ6717" s="138"/>
      <c r="KNK6717" s="138"/>
      <c r="KNL6717" s="138"/>
      <c r="KNM6717" s="138"/>
      <c r="KNN6717" s="138"/>
      <c r="KNO6717" s="138"/>
      <c r="KNP6717" s="138"/>
      <c r="KNQ6717" s="138"/>
      <c r="KNR6717" s="138"/>
      <c r="KNS6717" s="138"/>
      <c r="KNT6717" s="138"/>
      <c r="KNU6717" s="138"/>
      <c r="KNV6717" s="138"/>
      <c r="KNW6717" s="138"/>
      <c r="KNX6717" s="138"/>
      <c r="KNY6717" s="138"/>
      <c r="KNZ6717" s="138"/>
      <c r="KOA6717" s="138"/>
      <c r="KOB6717" s="138"/>
      <c r="KOC6717" s="138"/>
      <c r="KOD6717" s="138"/>
      <c r="KOE6717" s="138"/>
      <c r="KOF6717" s="138"/>
      <c r="KOG6717" s="138"/>
      <c r="KOH6717" s="138"/>
      <c r="KOI6717" s="138"/>
      <c r="KOJ6717" s="138"/>
      <c r="KOK6717" s="138"/>
      <c r="KOL6717" s="138"/>
      <c r="KOM6717" s="138"/>
      <c r="KON6717" s="138"/>
      <c r="KOO6717" s="138"/>
      <c r="KOP6717" s="138"/>
      <c r="KOQ6717" s="138"/>
      <c r="KOR6717" s="138"/>
      <c r="KOS6717" s="138"/>
      <c r="KOT6717" s="138"/>
      <c r="KOU6717" s="138"/>
      <c r="KOV6717" s="138"/>
      <c r="KOW6717" s="138"/>
      <c r="KOX6717" s="138"/>
      <c r="KOY6717" s="138"/>
      <c r="KOZ6717" s="138"/>
      <c r="KPA6717" s="138"/>
      <c r="KPB6717" s="138"/>
      <c r="KPC6717" s="138"/>
      <c r="KPD6717" s="138"/>
      <c r="KPE6717" s="138"/>
      <c r="KPF6717" s="138"/>
      <c r="KPG6717" s="138"/>
      <c r="KPH6717" s="138"/>
      <c r="KPI6717" s="138"/>
      <c r="KPJ6717" s="138"/>
      <c r="KPK6717" s="138"/>
      <c r="KPL6717" s="138"/>
      <c r="KPM6717" s="138"/>
      <c r="KPN6717" s="138"/>
      <c r="KPO6717" s="138"/>
      <c r="KPP6717" s="138"/>
      <c r="KPQ6717" s="138"/>
      <c r="KPR6717" s="138"/>
      <c r="KPS6717" s="138"/>
      <c r="KPT6717" s="138"/>
      <c r="KPU6717" s="138"/>
      <c r="KPV6717" s="138"/>
      <c r="KPW6717" s="138"/>
      <c r="KPX6717" s="138"/>
      <c r="KPY6717" s="138"/>
      <c r="KPZ6717" s="138"/>
      <c r="KQA6717" s="138"/>
      <c r="KQB6717" s="138"/>
      <c r="KQC6717" s="138"/>
      <c r="KQD6717" s="138"/>
      <c r="KQE6717" s="138"/>
      <c r="KQF6717" s="138"/>
      <c r="KQG6717" s="138"/>
      <c r="KQH6717" s="138"/>
      <c r="KQI6717" s="138"/>
      <c r="KQJ6717" s="138"/>
      <c r="KQK6717" s="138"/>
      <c r="KQL6717" s="138"/>
      <c r="KQM6717" s="138"/>
      <c r="KQN6717" s="138"/>
      <c r="KQO6717" s="138"/>
      <c r="KQP6717" s="138"/>
      <c r="KQQ6717" s="138"/>
      <c r="KQR6717" s="138"/>
      <c r="KQS6717" s="138"/>
      <c r="KQT6717" s="138"/>
      <c r="KQU6717" s="138"/>
      <c r="KQV6717" s="138"/>
      <c r="KQW6717" s="138"/>
      <c r="KQX6717" s="138"/>
      <c r="KQY6717" s="138"/>
      <c r="KQZ6717" s="138"/>
      <c r="KRA6717" s="138"/>
      <c r="KRB6717" s="138"/>
      <c r="KRC6717" s="138"/>
      <c r="KRD6717" s="138"/>
      <c r="KRE6717" s="138"/>
      <c r="KRF6717" s="138"/>
      <c r="KRG6717" s="138"/>
      <c r="KRH6717" s="138"/>
      <c r="KRI6717" s="138"/>
      <c r="KRJ6717" s="138"/>
      <c r="KRK6717" s="138"/>
      <c r="KRL6717" s="138"/>
      <c r="KRM6717" s="138"/>
      <c r="KRN6717" s="138"/>
      <c r="KRO6717" s="138"/>
      <c r="KRP6717" s="138"/>
      <c r="KRQ6717" s="138"/>
      <c r="KRR6717" s="138"/>
      <c r="KRS6717" s="138"/>
      <c r="KRT6717" s="138"/>
      <c r="KRU6717" s="138"/>
      <c r="KRV6717" s="138"/>
      <c r="KRW6717" s="138"/>
      <c r="KRX6717" s="138"/>
      <c r="KRY6717" s="138"/>
      <c r="KRZ6717" s="138"/>
      <c r="KSA6717" s="138"/>
      <c r="KSB6717" s="138"/>
      <c r="KSC6717" s="138"/>
      <c r="KSD6717" s="138"/>
      <c r="KSE6717" s="138"/>
      <c r="KSF6717" s="138"/>
      <c r="KSG6717" s="138"/>
      <c r="KSH6717" s="138"/>
      <c r="KSI6717" s="138"/>
      <c r="KSJ6717" s="138"/>
      <c r="KSK6717" s="138"/>
      <c r="KSL6717" s="138"/>
      <c r="KSM6717" s="138"/>
      <c r="KSN6717" s="138"/>
      <c r="KSO6717" s="138"/>
      <c r="KSP6717" s="138"/>
      <c r="KSQ6717" s="138"/>
      <c r="KSR6717" s="138"/>
      <c r="KSS6717" s="138"/>
      <c r="KST6717" s="138"/>
      <c r="KSU6717" s="138"/>
      <c r="KSV6717" s="138"/>
      <c r="KSW6717" s="138"/>
      <c r="KSX6717" s="138"/>
      <c r="KSY6717" s="138"/>
      <c r="KSZ6717" s="138"/>
      <c r="KTA6717" s="138"/>
      <c r="KTB6717" s="138"/>
      <c r="KTC6717" s="138"/>
      <c r="KTD6717" s="138"/>
      <c r="KTE6717" s="138"/>
      <c r="KTF6717" s="138"/>
      <c r="KTG6717" s="138"/>
      <c r="KTH6717" s="138"/>
      <c r="KTI6717" s="138"/>
      <c r="KTJ6717" s="138"/>
      <c r="KTK6717" s="138"/>
      <c r="KTL6717" s="138"/>
      <c r="KTM6717" s="138"/>
      <c r="KTN6717" s="138"/>
      <c r="KTO6717" s="138"/>
      <c r="KTP6717" s="138"/>
      <c r="KTQ6717" s="138"/>
      <c r="KTR6717" s="138"/>
      <c r="KTS6717" s="138"/>
      <c r="KTT6717" s="138"/>
      <c r="KTU6717" s="138"/>
      <c r="KTV6717" s="138"/>
      <c r="KTW6717" s="138"/>
      <c r="KTX6717" s="138"/>
      <c r="KTY6717" s="138"/>
      <c r="KTZ6717" s="138"/>
      <c r="KUA6717" s="138"/>
      <c r="KUB6717" s="138"/>
      <c r="KUC6717" s="138"/>
      <c r="KUD6717" s="138"/>
      <c r="KUE6717" s="138"/>
      <c r="KUF6717" s="138"/>
      <c r="KUG6717" s="138"/>
      <c r="KUH6717" s="138"/>
      <c r="KUI6717" s="138"/>
      <c r="KUJ6717" s="138"/>
      <c r="KUK6717" s="138"/>
      <c r="KUL6717" s="138"/>
      <c r="KUM6717" s="138"/>
      <c r="KUN6717" s="138"/>
      <c r="KUO6717" s="138"/>
      <c r="KUP6717" s="138"/>
      <c r="KUQ6717" s="138"/>
      <c r="KUR6717" s="138"/>
      <c r="KUS6717" s="138"/>
      <c r="KUT6717" s="138"/>
      <c r="KUU6717" s="138"/>
      <c r="KUV6717" s="138"/>
      <c r="KUW6717" s="138"/>
      <c r="KUX6717" s="138"/>
      <c r="KUY6717" s="138"/>
      <c r="KUZ6717" s="138"/>
      <c r="KVA6717" s="138"/>
      <c r="KVB6717" s="138"/>
      <c r="KVC6717" s="138"/>
      <c r="KVD6717" s="138"/>
      <c r="KVE6717" s="138"/>
      <c r="KVF6717" s="138"/>
      <c r="KVG6717" s="138"/>
      <c r="KVH6717" s="138"/>
      <c r="KVI6717" s="138"/>
      <c r="KVJ6717" s="138"/>
      <c r="KVK6717" s="138"/>
      <c r="KVL6717" s="138"/>
      <c r="KVM6717" s="138"/>
      <c r="KVN6717" s="138"/>
      <c r="KVO6717" s="138"/>
      <c r="KVP6717" s="138"/>
      <c r="KVQ6717" s="138"/>
      <c r="KVR6717" s="138"/>
      <c r="KVS6717" s="138"/>
      <c r="KVT6717" s="138"/>
      <c r="KVU6717" s="138"/>
      <c r="KVV6717" s="138"/>
      <c r="KVW6717" s="138"/>
      <c r="KVX6717" s="138"/>
      <c r="KVY6717" s="138"/>
      <c r="KVZ6717" s="138"/>
      <c r="KWA6717" s="138"/>
      <c r="KWB6717" s="138"/>
      <c r="KWC6717" s="138"/>
      <c r="KWD6717" s="138"/>
      <c r="KWE6717" s="138"/>
      <c r="KWF6717" s="138"/>
      <c r="KWG6717" s="138"/>
      <c r="KWH6717" s="138"/>
      <c r="KWI6717" s="138"/>
      <c r="KWJ6717" s="138"/>
      <c r="KWK6717" s="138"/>
      <c r="KWL6717" s="138"/>
      <c r="KWM6717" s="138"/>
      <c r="KWN6717" s="138"/>
      <c r="KWO6717" s="138"/>
      <c r="KWP6717" s="138"/>
      <c r="KWQ6717" s="138"/>
      <c r="KWR6717" s="138"/>
      <c r="KWS6717" s="138"/>
      <c r="KWT6717" s="138"/>
      <c r="KWU6717" s="138"/>
      <c r="KWV6717" s="138"/>
      <c r="KWW6717" s="138"/>
      <c r="KWX6717" s="138"/>
      <c r="KWY6717" s="138"/>
      <c r="KWZ6717" s="138"/>
      <c r="KXA6717" s="138"/>
      <c r="KXB6717" s="138"/>
      <c r="KXC6717" s="138"/>
      <c r="KXD6717" s="138"/>
      <c r="KXE6717" s="138"/>
      <c r="KXF6717" s="138"/>
      <c r="KXG6717" s="138"/>
      <c r="KXH6717" s="138"/>
      <c r="KXI6717" s="138"/>
      <c r="KXJ6717" s="138"/>
      <c r="KXK6717" s="138"/>
      <c r="KXL6717" s="138"/>
      <c r="KXM6717" s="138"/>
      <c r="KXN6717" s="138"/>
      <c r="KXO6717" s="138"/>
      <c r="KXP6717" s="138"/>
      <c r="KXQ6717" s="138"/>
      <c r="KXR6717" s="138"/>
      <c r="KXS6717" s="138"/>
      <c r="KXT6717" s="138"/>
      <c r="KXU6717" s="138"/>
      <c r="KXV6717" s="138"/>
      <c r="KXW6717" s="138"/>
      <c r="KXX6717" s="138"/>
      <c r="KXY6717" s="138"/>
      <c r="KXZ6717" s="138"/>
      <c r="KYA6717" s="138"/>
      <c r="KYB6717" s="138"/>
      <c r="KYC6717" s="138"/>
      <c r="KYD6717" s="138"/>
      <c r="KYE6717" s="138"/>
      <c r="KYF6717" s="138"/>
      <c r="KYG6717" s="138"/>
      <c r="KYH6717" s="138"/>
      <c r="KYI6717" s="138"/>
      <c r="KYJ6717" s="138"/>
      <c r="KYK6717" s="138"/>
      <c r="KYL6717" s="138"/>
      <c r="KYM6717" s="138"/>
      <c r="KYN6717" s="138"/>
      <c r="KYO6717" s="138"/>
      <c r="KYP6717" s="138"/>
      <c r="KYQ6717" s="138"/>
      <c r="KYR6717" s="138"/>
      <c r="KYS6717" s="138"/>
      <c r="KYT6717" s="138"/>
      <c r="KYU6717" s="138"/>
      <c r="KYV6717" s="138"/>
      <c r="KYW6717" s="138"/>
      <c r="KYX6717" s="138"/>
      <c r="KYY6717" s="138"/>
      <c r="KYZ6717" s="138"/>
      <c r="KZA6717" s="138"/>
      <c r="KZB6717" s="138"/>
      <c r="KZC6717" s="138"/>
      <c r="KZD6717" s="138"/>
      <c r="KZE6717" s="138"/>
      <c r="KZF6717" s="138"/>
      <c r="KZG6717" s="138"/>
      <c r="KZH6717" s="138"/>
      <c r="KZI6717" s="138"/>
      <c r="KZJ6717" s="138"/>
      <c r="KZK6717" s="138"/>
      <c r="KZL6717" s="138"/>
      <c r="KZM6717" s="138"/>
      <c r="KZN6717" s="138"/>
      <c r="KZO6717" s="138"/>
      <c r="KZP6717" s="138"/>
      <c r="KZQ6717" s="138"/>
      <c r="KZR6717" s="138"/>
      <c r="KZS6717" s="138"/>
      <c r="KZT6717" s="138"/>
      <c r="KZU6717" s="138"/>
      <c r="KZV6717" s="138"/>
      <c r="KZW6717" s="138"/>
      <c r="KZX6717" s="138"/>
      <c r="KZY6717" s="138"/>
      <c r="KZZ6717" s="138"/>
      <c r="LAA6717" s="138"/>
      <c r="LAB6717" s="138"/>
      <c r="LAC6717" s="138"/>
      <c r="LAD6717" s="138"/>
      <c r="LAE6717" s="138"/>
      <c r="LAF6717" s="138"/>
      <c r="LAG6717" s="138"/>
      <c r="LAH6717" s="138"/>
      <c r="LAI6717" s="138"/>
      <c r="LAJ6717" s="138"/>
      <c r="LAK6717" s="138"/>
      <c r="LAL6717" s="138"/>
      <c r="LAM6717" s="138"/>
      <c r="LAN6717" s="138"/>
      <c r="LAO6717" s="138"/>
      <c r="LAP6717" s="138"/>
      <c r="LAQ6717" s="138"/>
      <c r="LAR6717" s="138"/>
      <c r="LAS6717" s="138"/>
      <c r="LAT6717" s="138"/>
      <c r="LAU6717" s="138"/>
      <c r="LAV6717" s="138"/>
      <c r="LAW6717" s="138"/>
      <c r="LAX6717" s="138"/>
      <c r="LAY6717" s="138"/>
      <c r="LAZ6717" s="138"/>
      <c r="LBA6717" s="138"/>
      <c r="LBB6717" s="138"/>
      <c r="LBC6717" s="138"/>
      <c r="LBD6717" s="138"/>
      <c r="LBE6717" s="138"/>
      <c r="LBF6717" s="138"/>
      <c r="LBG6717" s="138"/>
      <c r="LBH6717" s="138"/>
      <c r="LBI6717" s="138"/>
      <c r="LBJ6717" s="138"/>
      <c r="LBK6717" s="138"/>
      <c r="LBL6717" s="138"/>
      <c r="LBM6717" s="138"/>
      <c r="LBN6717" s="138"/>
      <c r="LBO6717" s="138"/>
      <c r="LBP6717" s="138"/>
      <c r="LBQ6717" s="138"/>
      <c r="LBR6717" s="138"/>
      <c r="LBS6717" s="138"/>
      <c r="LBT6717" s="138"/>
      <c r="LBU6717" s="138"/>
      <c r="LBV6717" s="138"/>
      <c r="LBW6717" s="138"/>
      <c r="LBX6717" s="138"/>
      <c r="LBY6717" s="138"/>
      <c r="LBZ6717" s="138"/>
      <c r="LCA6717" s="138"/>
      <c r="LCB6717" s="138"/>
      <c r="LCC6717" s="138"/>
      <c r="LCD6717" s="138"/>
      <c r="LCE6717" s="138"/>
      <c r="LCF6717" s="138"/>
      <c r="LCG6717" s="138"/>
      <c r="LCH6717" s="138"/>
      <c r="LCI6717" s="138"/>
      <c r="LCJ6717" s="138"/>
      <c r="LCK6717" s="138"/>
      <c r="LCL6717" s="138"/>
      <c r="LCM6717" s="138"/>
      <c r="LCN6717" s="138"/>
      <c r="LCO6717" s="138"/>
      <c r="LCP6717" s="138"/>
      <c r="LCQ6717" s="138"/>
      <c r="LCR6717" s="138"/>
      <c r="LCS6717" s="138"/>
      <c r="LCT6717" s="138"/>
      <c r="LCU6717" s="138"/>
      <c r="LCV6717" s="138"/>
      <c r="LCW6717" s="138"/>
      <c r="LCX6717" s="138"/>
      <c r="LCY6717" s="138"/>
      <c r="LCZ6717" s="138"/>
      <c r="LDA6717" s="138"/>
      <c r="LDB6717" s="138"/>
      <c r="LDC6717" s="138"/>
      <c r="LDD6717" s="138"/>
      <c r="LDE6717" s="138"/>
      <c r="LDF6717" s="138"/>
      <c r="LDG6717" s="138"/>
      <c r="LDH6717" s="138"/>
      <c r="LDI6717" s="138"/>
      <c r="LDJ6717" s="138"/>
      <c r="LDK6717" s="138"/>
      <c r="LDL6717" s="138"/>
      <c r="LDM6717" s="138"/>
      <c r="LDN6717" s="138"/>
      <c r="LDO6717" s="138"/>
      <c r="LDP6717" s="138"/>
      <c r="LDQ6717" s="138"/>
      <c r="LDR6717" s="138"/>
      <c r="LDS6717" s="138"/>
      <c r="LDT6717" s="138"/>
      <c r="LDU6717" s="138"/>
      <c r="LDV6717" s="138"/>
      <c r="LDW6717" s="138"/>
      <c r="LDX6717" s="138"/>
      <c r="LDY6717" s="138"/>
      <c r="LDZ6717" s="138"/>
      <c r="LEA6717" s="138"/>
      <c r="LEB6717" s="138"/>
      <c r="LEC6717" s="138"/>
      <c r="LED6717" s="138"/>
      <c r="LEE6717" s="138"/>
      <c r="LEF6717" s="138"/>
      <c r="LEG6717" s="138"/>
      <c r="LEH6717" s="138"/>
      <c r="LEI6717" s="138"/>
      <c r="LEJ6717" s="138"/>
      <c r="LEK6717" s="138"/>
      <c r="LEL6717" s="138"/>
      <c r="LEM6717" s="138"/>
      <c r="LEN6717" s="138"/>
      <c r="LEO6717" s="138"/>
      <c r="LEP6717" s="138"/>
      <c r="LEQ6717" s="138"/>
      <c r="LER6717" s="138"/>
      <c r="LES6717" s="138"/>
      <c r="LET6717" s="138"/>
      <c r="LEU6717" s="138"/>
      <c r="LEV6717" s="138"/>
      <c r="LEW6717" s="138"/>
      <c r="LEX6717" s="138"/>
      <c r="LEY6717" s="138"/>
      <c r="LEZ6717" s="138"/>
      <c r="LFA6717" s="138"/>
      <c r="LFB6717" s="138"/>
      <c r="LFC6717" s="138"/>
      <c r="LFD6717" s="138"/>
      <c r="LFE6717" s="138"/>
      <c r="LFF6717" s="138"/>
      <c r="LFG6717" s="138"/>
      <c r="LFH6717" s="138"/>
      <c r="LFI6717" s="138"/>
      <c r="LFJ6717" s="138"/>
      <c r="LFK6717" s="138"/>
      <c r="LFL6717" s="138"/>
      <c r="LFM6717" s="138"/>
      <c r="LFN6717" s="138"/>
      <c r="LFO6717" s="138"/>
      <c r="LFP6717" s="138"/>
      <c r="LFQ6717" s="138"/>
      <c r="LFR6717" s="138"/>
      <c r="LFS6717" s="138"/>
      <c r="LFT6717" s="138"/>
      <c r="LFU6717" s="138"/>
      <c r="LFV6717" s="138"/>
      <c r="LFW6717" s="138"/>
      <c r="LFX6717" s="138"/>
      <c r="LFY6717" s="138"/>
      <c r="LFZ6717" s="138"/>
      <c r="LGA6717" s="138"/>
      <c r="LGB6717" s="138"/>
      <c r="LGC6717" s="138"/>
      <c r="LGD6717" s="138"/>
      <c r="LGE6717" s="138"/>
      <c r="LGF6717" s="138"/>
      <c r="LGG6717" s="138"/>
      <c r="LGH6717" s="138"/>
      <c r="LGI6717" s="138"/>
      <c r="LGJ6717" s="138"/>
      <c r="LGK6717" s="138"/>
      <c r="LGL6717" s="138"/>
      <c r="LGM6717" s="138"/>
      <c r="LGN6717" s="138"/>
      <c r="LGO6717" s="138"/>
      <c r="LGP6717" s="138"/>
      <c r="LGQ6717" s="138"/>
      <c r="LGR6717" s="138"/>
      <c r="LGS6717" s="138"/>
      <c r="LGT6717" s="138"/>
      <c r="LGU6717" s="138"/>
      <c r="LGV6717" s="138"/>
      <c r="LGW6717" s="138"/>
      <c r="LGX6717" s="138"/>
      <c r="LGY6717" s="138"/>
      <c r="LGZ6717" s="138"/>
      <c r="LHA6717" s="138"/>
      <c r="LHB6717" s="138"/>
      <c r="LHC6717" s="138"/>
      <c r="LHD6717" s="138"/>
      <c r="LHE6717" s="138"/>
      <c r="LHF6717" s="138"/>
      <c r="LHG6717" s="138"/>
      <c r="LHH6717" s="138"/>
      <c r="LHI6717" s="138"/>
      <c r="LHJ6717" s="138"/>
      <c r="LHK6717" s="138"/>
      <c r="LHL6717" s="138"/>
      <c r="LHM6717" s="138"/>
      <c r="LHN6717" s="138"/>
      <c r="LHO6717" s="138"/>
      <c r="LHP6717" s="138"/>
      <c r="LHQ6717" s="138"/>
      <c r="LHR6717" s="138"/>
      <c r="LHS6717" s="138"/>
      <c r="LHT6717" s="138"/>
      <c r="LHU6717" s="138"/>
      <c r="LHV6717" s="138"/>
      <c r="LHW6717" s="138"/>
      <c r="LHX6717" s="138"/>
      <c r="LHY6717" s="138"/>
      <c r="LHZ6717" s="138"/>
      <c r="LIA6717" s="138"/>
      <c r="LIB6717" s="138"/>
      <c r="LIC6717" s="138"/>
      <c r="LID6717" s="138"/>
      <c r="LIE6717" s="138"/>
      <c r="LIF6717" s="138"/>
      <c r="LIG6717" s="138"/>
      <c r="LIH6717" s="138"/>
      <c r="LII6717" s="138"/>
      <c r="LIJ6717" s="138"/>
      <c r="LIK6717" s="138"/>
      <c r="LIL6717" s="138"/>
      <c r="LIM6717" s="138"/>
      <c r="LIN6717" s="138"/>
      <c r="LIO6717" s="138"/>
      <c r="LIP6717" s="138"/>
      <c r="LIQ6717" s="138"/>
      <c r="LIR6717" s="138"/>
      <c r="LIS6717" s="138"/>
      <c r="LIT6717" s="138"/>
      <c r="LIU6717" s="138"/>
      <c r="LIV6717" s="138"/>
      <c r="LIW6717" s="138"/>
      <c r="LIX6717" s="138"/>
      <c r="LIY6717" s="138"/>
      <c r="LIZ6717" s="138"/>
      <c r="LJA6717" s="138"/>
      <c r="LJB6717" s="138"/>
      <c r="LJC6717" s="138"/>
      <c r="LJD6717" s="138"/>
      <c r="LJE6717" s="138"/>
      <c r="LJF6717" s="138"/>
      <c r="LJG6717" s="138"/>
      <c r="LJH6717" s="138"/>
      <c r="LJI6717" s="138"/>
      <c r="LJJ6717" s="138"/>
      <c r="LJK6717" s="138"/>
      <c r="LJL6717" s="138"/>
      <c r="LJM6717" s="138"/>
      <c r="LJN6717" s="138"/>
      <c r="LJO6717" s="138"/>
      <c r="LJP6717" s="138"/>
      <c r="LJQ6717" s="138"/>
      <c r="LJR6717" s="138"/>
      <c r="LJS6717" s="138"/>
      <c r="LJT6717" s="138"/>
      <c r="LJU6717" s="138"/>
      <c r="LJV6717" s="138"/>
      <c r="LJW6717" s="138"/>
      <c r="LJX6717" s="138"/>
      <c r="LJY6717" s="138"/>
      <c r="LJZ6717" s="138"/>
      <c r="LKA6717" s="138"/>
      <c r="LKB6717" s="138"/>
      <c r="LKC6717" s="138"/>
      <c r="LKD6717" s="138"/>
      <c r="LKE6717" s="138"/>
      <c r="LKF6717" s="138"/>
      <c r="LKG6717" s="138"/>
      <c r="LKH6717" s="138"/>
      <c r="LKI6717" s="138"/>
      <c r="LKJ6717" s="138"/>
      <c r="LKK6717" s="138"/>
      <c r="LKL6717" s="138"/>
      <c r="LKM6717" s="138"/>
      <c r="LKN6717" s="138"/>
      <c r="LKO6717" s="138"/>
      <c r="LKP6717" s="138"/>
      <c r="LKQ6717" s="138"/>
      <c r="LKR6717" s="138"/>
      <c r="LKS6717" s="138"/>
      <c r="LKT6717" s="138"/>
      <c r="LKU6717" s="138"/>
      <c r="LKV6717" s="138"/>
      <c r="LKW6717" s="138"/>
      <c r="LKX6717" s="138"/>
      <c r="LKY6717" s="138"/>
      <c r="LKZ6717" s="138"/>
      <c r="LLA6717" s="138"/>
      <c r="LLB6717" s="138"/>
      <c r="LLC6717" s="138"/>
      <c r="LLD6717" s="138"/>
      <c r="LLE6717" s="138"/>
      <c r="LLF6717" s="138"/>
      <c r="LLG6717" s="138"/>
      <c r="LLH6717" s="138"/>
      <c r="LLI6717" s="138"/>
      <c r="LLJ6717" s="138"/>
      <c r="LLK6717" s="138"/>
      <c r="LLL6717" s="138"/>
      <c r="LLM6717" s="138"/>
      <c r="LLN6717" s="138"/>
      <c r="LLO6717" s="138"/>
      <c r="LLP6717" s="138"/>
      <c r="LLQ6717" s="138"/>
      <c r="LLR6717" s="138"/>
      <c r="LLS6717" s="138"/>
      <c r="LLT6717" s="138"/>
      <c r="LLU6717" s="138"/>
      <c r="LLV6717" s="138"/>
      <c r="LLW6717" s="138"/>
      <c r="LLX6717" s="138"/>
      <c r="LLY6717" s="138"/>
      <c r="LLZ6717" s="138"/>
      <c r="LMA6717" s="138"/>
      <c r="LMB6717" s="138"/>
      <c r="LMC6717" s="138"/>
      <c r="LMD6717" s="138"/>
      <c r="LME6717" s="138"/>
      <c r="LMF6717" s="138"/>
      <c r="LMG6717" s="138"/>
      <c r="LMH6717" s="138"/>
      <c r="LMI6717" s="138"/>
      <c r="LMJ6717" s="138"/>
      <c r="LMK6717" s="138"/>
      <c r="LML6717" s="138"/>
      <c r="LMM6717" s="138"/>
      <c r="LMN6717" s="138"/>
      <c r="LMO6717" s="138"/>
      <c r="LMP6717" s="138"/>
      <c r="LMQ6717" s="138"/>
      <c r="LMR6717" s="138"/>
      <c r="LMS6717" s="138"/>
      <c r="LMT6717" s="138"/>
      <c r="LMU6717" s="138"/>
      <c r="LMV6717" s="138"/>
      <c r="LMW6717" s="138"/>
      <c r="LMX6717" s="138"/>
      <c r="LMY6717" s="138"/>
      <c r="LMZ6717" s="138"/>
      <c r="LNA6717" s="138"/>
      <c r="LNB6717" s="138"/>
      <c r="LNC6717" s="138"/>
      <c r="LND6717" s="138"/>
      <c r="LNE6717" s="138"/>
      <c r="LNF6717" s="138"/>
      <c r="LNG6717" s="138"/>
      <c r="LNH6717" s="138"/>
      <c r="LNI6717" s="138"/>
      <c r="LNJ6717" s="138"/>
      <c r="LNK6717" s="138"/>
      <c r="LNL6717" s="138"/>
      <c r="LNM6717" s="138"/>
      <c r="LNN6717" s="138"/>
      <c r="LNO6717" s="138"/>
      <c r="LNP6717" s="138"/>
      <c r="LNQ6717" s="138"/>
      <c r="LNR6717" s="138"/>
      <c r="LNS6717" s="138"/>
      <c r="LNT6717" s="138"/>
      <c r="LNU6717" s="138"/>
      <c r="LNV6717" s="138"/>
      <c r="LNW6717" s="138"/>
      <c r="LNX6717" s="138"/>
      <c r="LNY6717" s="138"/>
      <c r="LNZ6717" s="138"/>
      <c r="LOA6717" s="138"/>
      <c r="LOB6717" s="138"/>
      <c r="LOC6717" s="138"/>
      <c r="LOD6717" s="138"/>
      <c r="LOE6717" s="138"/>
      <c r="LOF6717" s="138"/>
      <c r="LOG6717" s="138"/>
      <c r="LOH6717" s="138"/>
      <c r="LOI6717" s="138"/>
      <c r="LOJ6717" s="138"/>
      <c r="LOK6717" s="138"/>
      <c r="LOL6717" s="138"/>
      <c r="LOM6717" s="138"/>
      <c r="LON6717" s="138"/>
      <c r="LOO6717" s="138"/>
      <c r="LOP6717" s="138"/>
      <c r="LOQ6717" s="138"/>
      <c r="LOR6717" s="138"/>
      <c r="LOS6717" s="138"/>
      <c r="LOT6717" s="138"/>
      <c r="LOU6717" s="138"/>
      <c r="LOV6717" s="138"/>
      <c r="LOW6717" s="138"/>
      <c r="LOX6717" s="138"/>
      <c r="LOY6717" s="138"/>
      <c r="LOZ6717" s="138"/>
      <c r="LPA6717" s="138"/>
      <c r="LPB6717" s="138"/>
      <c r="LPC6717" s="138"/>
      <c r="LPD6717" s="138"/>
      <c r="LPE6717" s="138"/>
      <c r="LPF6717" s="138"/>
      <c r="LPG6717" s="138"/>
      <c r="LPH6717" s="138"/>
      <c r="LPI6717" s="138"/>
      <c r="LPJ6717" s="138"/>
      <c r="LPK6717" s="138"/>
      <c r="LPL6717" s="138"/>
      <c r="LPM6717" s="138"/>
      <c r="LPN6717" s="138"/>
      <c r="LPO6717" s="138"/>
      <c r="LPP6717" s="138"/>
      <c r="LPQ6717" s="138"/>
      <c r="LPR6717" s="138"/>
      <c r="LPS6717" s="138"/>
      <c r="LPT6717" s="138"/>
      <c r="LPU6717" s="138"/>
      <c r="LPV6717" s="138"/>
      <c r="LPW6717" s="138"/>
      <c r="LPX6717" s="138"/>
      <c r="LPY6717" s="138"/>
      <c r="LPZ6717" s="138"/>
      <c r="LQA6717" s="138"/>
      <c r="LQB6717" s="138"/>
      <c r="LQC6717" s="138"/>
      <c r="LQD6717" s="138"/>
      <c r="LQE6717" s="138"/>
      <c r="LQF6717" s="138"/>
      <c r="LQG6717" s="138"/>
      <c r="LQH6717" s="138"/>
      <c r="LQI6717" s="138"/>
      <c r="LQJ6717" s="138"/>
      <c r="LQK6717" s="138"/>
      <c r="LQL6717" s="138"/>
      <c r="LQM6717" s="138"/>
      <c r="LQN6717" s="138"/>
      <c r="LQO6717" s="138"/>
      <c r="LQP6717" s="138"/>
      <c r="LQQ6717" s="138"/>
      <c r="LQR6717" s="138"/>
      <c r="LQS6717" s="138"/>
      <c r="LQT6717" s="138"/>
      <c r="LQU6717" s="138"/>
      <c r="LQV6717" s="138"/>
      <c r="LQW6717" s="138"/>
      <c r="LQX6717" s="138"/>
      <c r="LQY6717" s="138"/>
      <c r="LQZ6717" s="138"/>
      <c r="LRA6717" s="138"/>
      <c r="LRB6717" s="138"/>
      <c r="LRC6717" s="138"/>
      <c r="LRD6717" s="138"/>
      <c r="LRE6717" s="138"/>
      <c r="LRF6717" s="138"/>
      <c r="LRG6717" s="138"/>
      <c r="LRH6717" s="138"/>
      <c r="LRI6717" s="138"/>
      <c r="LRJ6717" s="138"/>
      <c r="LRK6717" s="138"/>
      <c r="LRL6717" s="138"/>
      <c r="LRM6717" s="138"/>
      <c r="LRN6717" s="138"/>
      <c r="LRO6717" s="138"/>
      <c r="LRP6717" s="138"/>
      <c r="LRQ6717" s="138"/>
      <c r="LRR6717" s="138"/>
      <c r="LRS6717" s="138"/>
      <c r="LRT6717" s="138"/>
      <c r="LRU6717" s="138"/>
      <c r="LRV6717" s="138"/>
      <c r="LRW6717" s="138"/>
      <c r="LRX6717" s="138"/>
      <c r="LRY6717" s="138"/>
      <c r="LRZ6717" s="138"/>
      <c r="LSA6717" s="138"/>
      <c r="LSB6717" s="138"/>
      <c r="LSC6717" s="138"/>
      <c r="LSD6717" s="138"/>
      <c r="LSE6717" s="138"/>
      <c r="LSF6717" s="138"/>
      <c r="LSG6717" s="138"/>
      <c r="LSH6717" s="138"/>
      <c r="LSI6717" s="138"/>
      <c r="LSJ6717" s="138"/>
      <c r="LSK6717" s="138"/>
      <c r="LSL6717" s="138"/>
      <c r="LSM6717" s="138"/>
      <c r="LSN6717" s="138"/>
      <c r="LSO6717" s="138"/>
      <c r="LSP6717" s="138"/>
      <c r="LSQ6717" s="138"/>
      <c r="LSR6717" s="138"/>
      <c r="LSS6717" s="138"/>
      <c r="LST6717" s="138"/>
      <c r="LSU6717" s="138"/>
      <c r="LSV6717" s="138"/>
      <c r="LSW6717" s="138"/>
      <c r="LSX6717" s="138"/>
      <c r="LSY6717" s="138"/>
      <c r="LSZ6717" s="138"/>
      <c r="LTA6717" s="138"/>
      <c r="LTB6717" s="138"/>
      <c r="LTC6717" s="138"/>
      <c r="LTD6717" s="138"/>
      <c r="LTE6717" s="138"/>
      <c r="LTF6717" s="138"/>
      <c r="LTG6717" s="138"/>
      <c r="LTH6717" s="138"/>
      <c r="LTI6717" s="138"/>
      <c r="LTJ6717" s="138"/>
      <c r="LTK6717" s="138"/>
      <c r="LTL6717" s="138"/>
      <c r="LTM6717" s="138"/>
      <c r="LTN6717" s="138"/>
      <c r="LTO6717" s="138"/>
      <c r="LTP6717" s="138"/>
      <c r="LTQ6717" s="138"/>
      <c r="LTR6717" s="138"/>
      <c r="LTS6717" s="138"/>
      <c r="LTT6717" s="138"/>
      <c r="LTU6717" s="138"/>
      <c r="LTV6717" s="138"/>
      <c r="LTW6717" s="138"/>
      <c r="LTX6717" s="138"/>
      <c r="LTY6717" s="138"/>
      <c r="LTZ6717" s="138"/>
      <c r="LUA6717" s="138"/>
      <c r="LUB6717" s="138"/>
      <c r="LUC6717" s="138"/>
      <c r="LUD6717" s="138"/>
      <c r="LUE6717" s="138"/>
      <c r="LUF6717" s="138"/>
      <c r="LUG6717" s="138"/>
      <c r="LUH6717" s="138"/>
      <c r="LUI6717" s="138"/>
      <c r="LUJ6717" s="138"/>
      <c r="LUK6717" s="138"/>
      <c r="LUL6717" s="138"/>
      <c r="LUM6717" s="138"/>
      <c r="LUN6717" s="138"/>
      <c r="LUO6717" s="138"/>
      <c r="LUP6717" s="138"/>
      <c r="LUQ6717" s="138"/>
      <c r="LUR6717" s="138"/>
      <c r="LUS6717" s="138"/>
      <c r="LUT6717" s="138"/>
      <c r="LUU6717" s="138"/>
      <c r="LUV6717" s="138"/>
      <c r="LUW6717" s="138"/>
      <c r="LUX6717" s="138"/>
      <c r="LUY6717" s="138"/>
      <c r="LUZ6717" s="138"/>
      <c r="LVA6717" s="138"/>
      <c r="LVB6717" s="138"/>
      <c r="LVC6717" s="138"/>
      <c r="LVD6717" s="138"/>
      <c r="LVE6717" s="138"/>
      <c r="LVF6717" s="138"/>
      <c r="LVG6717" s="138"/>
      <c r="LVH6717" s="138"/>
      <c r="LVI6717" s="138"/>
      <c r="LVJ6717" s="138"/>
      <c r="LVK6717" s="138"/>
      <c r="LVL6717" s="138"/>
      <c r="LVM6717" s="138"/>
      <c r="LVN6717" s="138"/>
      <c r="LVO6717" s="138"/>
      <c r="LVP6717" s="138"/>
      <c r="LVQ6717" s="138"/>
      <c r="LVR6717" s="138"/>
      <c r="LVS6717" s="138"/>
      <c r="LVT6717" s="138"/>
      <c r="LVU6717" s="138"/>
      <c r="LVV6717" s="138"/>
      <c r="LVW6717" s="138"/>
      <c r="LVX6717" s="138"/>
      <c r="LVY6717" s="138"/>
      <c r="LVZ6717" s="138"/>
      <c r="LWA6717" s="138"/>
      <c r="LWB6717" s="138"/>
      <c r="LWC6717" s="138"/>
      <c r="LWD6717" s="138"/>
      <c r="LWE6717" s="138"/>
      <c r="LWF6717" s="138"/>
      <c r="LWG6717" s="138"/>
      <c r="LWH6717" s="138"/>
      <c r="LWI6717" s="138"/>
      <c r="LWJ6717" s="138"/>
      <c r="LWK6717" s="138"/>
      <c r="LWL6717" s="138"/>
      <c r="LWM6717" s="138"/>
      <c r="LWN6717" s="138"/>
      <c r="LWO6717" s="138"/>
      <c r="LWP6717" s="138"/>
      <c r="LWQ6717" s="138"/>
      <c r="LWR6717" s="138"/>
      <c r="LWS6717" s="138"/>
      <c r="LWT6717" s="138"/>
      <c r="LWU6717" s="138"/>
      <c r="LWV6717" s="138"/>
      <c r="LWW6717" s="138"/>
      <c r="LWX6717" s="138"/>
      <c r="LWY6717" s="138"/>
      <c r="LWZ6717" s="138"/>
      <c r="LXA6717" s="138"/>
      <c r="LXB6717" s="138"/>
      <c r="LXC6717" s="138"/>
      <c r="LXD6717" s="138"/>
      <c r="LXE6717" s="138"/>
      <c r="LXF6717" s="138"/>
      <c r="LXG6717" s="138"/>
      <c r="LXH6717" s="138"/>
      <c r="LXI6717" s="138"/>
      <c r="LXJ6717" s="138"/>
      <c r="LXK6717" s="138"/>
      <c r="LXL6717" s="138"/>
      <c r="LXM6717" s="138"/>
      <c r="LXN6717" s="138"/>
      <c r="LXO6717" s="138"/>
      <c r="LXP6717" s="138"/>
      <c r="LXQ6717" s="138"/>
      <c r="LXR6717" s="138"/>
      <c r="LXS6717" s="138"/>
      <c r="LXT6717" s="138"/>
      <c r="LXU6717" s="138"/>
      <c r="LXV6717" s="138"/>
      <c r="LXW6717" s="138"/>
      <c r="LXX6717" s="138"/>
      <c r="LXY6717" s="138"/>
      <c r="LXZ6717" s="138"/>
      <c r="LYA6717" s="138"/>
      <c r="LYB6717" s="138"/>
      <c r="LYC6717" s="138"/>
      <c r="LYD6717" s="138"/>
      <c r="LYE6717" s="138"/>
      <c r="LYF6717" s="138"/>
      <c r="LYG6717" s="138"/>
      <c r="LYH6717" s="138"/>
      <c r="LYI6717" s="138"/>
      <c r="LYJ6717" s="138"/>
      <c r="LYK6717" s="138"/>
      <c r="LYL6717" s="138"/>
      <c r="LYM6717" s="138"/>
      <c r="LYN6717" s="138"/>
      <c r="LYO6717" s="138"/>
      <c r="LYP6717" s="138"/>
      <c r="LYQ6717" s="138"/>
      <c r="LYR6717" s="138"/>
      <c r="LYS6717" s="138"/>
      <c r="LYT6717" s="138"/>
      <c r="LYU6717" s="138"/>
      <c r="LYV6717" s="138"/>
      <c r="LYW6717" s="138"/>
      <c r="LYX6717" s="138"/>
      <c r="LYY6717" s="138"/>
      <c r="LYZ6717" s="138"/>
      <c r="LZA6717" s="138"/>
      <c r="LZB6717" s="138"/>
      <c r="LZC6717" s="138"/>
      <c r="LZD6717" s="138"/>
      <c r="LZE6717" s="138"/>
      <c r="LZF6717" s="138"/>
      <c r="LZG6717" s="138"/>
      <c r="LZH6717" s="138"/>
      <c r="LZI6717" s="138"/>
      <c r="LZJ6717" s="138"/>
      <c r="LZK6717" s="138"/>
      <c r="LZL6717" s="138"/>
      <c r="LZM6717" s="138"/>
      <c r="LZN6717" s="138"/>
      <c r="LZO6717" s="138"/>
      <c r="LZP6717" s="138"/>
      <c r="LZQ6717" s="138"/>
      <c r="LZR6717" s="138"/>
      <c r="LZS6717" s="138"/>
      <c r="LZT6717" s="138"/>
      <c r="LZU6717" s="138"/>
      <c r="LZV6717" s="138"/>
      <c r="LZW6717" s="138"/>
      <c r="LZX6717" s="138"/>
      <c r="LZY6717" s="138"/>
      <c r="LZZ6717" s="138"/>
      <c r="MAA6717" s="138"/>
      <c r="MAB6717" s="138"/>
      <c r="MAC6717" s="138"/>
      <c r="MAD6717" s="138"/>
      <c r="MAE6717" s="138"/>
      <c r="MAF6717" s="138"/>
      <c r="MAG6717" s="138"/>
      <c r="MAH6717" s="138"/>
      <c r="MAI6717" s="138"/>
      <c r="MAJ6717" s="138"/>
      <c r="MAK6717" s="138"/>
      <c r="MAL6717" s="138"/>
      <c r="MAM6717" s="138"/>
      <c r="MAN6717" s="138"/>
      <c r="MAO6717" s="138"/>
      <c r="MAP6717" s="138"/>
      <c r="MAQ6717" s="138"/>
      <c r="MAR6717" s="138"/>
      <c r="MAS6717" s="138"/>
      <c r="MAT6717" s="138"/>
      <c r="MAU6717" s="138"/>
      <c r="MAV6717" s="138"/>
      <c r="MAW6717" s="138"/>
      <c r="MAX6717" s="138"/>
      <c r="MAY6717" s="138"/>
      <c r="MAZ6717" s="138"/>
      <c r="MBA6717" s="138"/>
      <c r="MBB6717" s="138"/>
      <c r="MBC6717" s="138"/>
      <c r="MBD6717" s="138"/>
      <c r="MBE6717" s="138"/>
      <c r="MBF6717" s="138"/>
      <c r="MBG6717" s="138"/>
      <c r="MBH6717" s="138"/>
      <c r="MBI6717" s="138"/>
      <c r="MBJ6717" s="138"/>
      <c r="MBK6717" s="138"/>
      <c r="MBL6717" s="138"/>
      <c r="MBM6717" s="138"/>
      <c r="MBN6717" s="138"/>
      <c r="MBO6717" s="138"/>
      <c r="MBP6717" s="138"/>
      <c r="MBQ6717" s="138"/>
      <c r="MBR6717" s="138"/>
      <c r="MBS6717" s="138"/>
      <c r="MBT6717" s="138"/>
      <c r="MBU6717" s="138"/>
      <c r="MBV6717" s="138"/>
      <c r="MBW6717" s="138"/>
      <c r="MBX6717" s="138"/>
      <c r="MBY6717" s="138"/>
      <c r="MBZ6717" s="138"/>
      <c r="MCA6717" s="138"/>
      <c r="MCB6717" s="138"/>
      <c r="MCC6717" s="138"/>
      <c r="MCD6717" s="138"/>
      <c r="MCE6717" s="138"/>
      <c r="MCF6717" s="138"/>
      <c r="MCG6717" s="138"/>
      <c r="MCH6717" s="138"/>
      <c r="MCI6717" s="138"/>
      <c r="MCJ6717" s="138"/>
      <c r="MCK6717" s="138"/>
      <c r="MCL6717" s="138"/>
      <c r="MCM6717" s="138"/>
      <c r="MCN6717" s="138"/>
      <c r="MCO6717" s="138"/>
      <c r="MCP6717" s="138"/>
      <c r="MCQ6717" s="138"/>
      <c r="MCR6717" s="138"/>
      <c r="MCS6717" s="138"/>
      <c r="MCT6717" s="138"/>
      <c r="MCU6717" s="138"/>
      <c r="MCV6717" s="138"/>
      <c r="MCW6717" s="138"/>
      <c r="MCX6717" s="138"/>
      <c r="MCY6717" s="138"/>
      <c r="MCZ6717" s="138"/>
      <c r="MDA6717" s="138"/>
      <c r="MDB6717" s="138"/>
      <c r="MDC6717" s="138"/>
      <c r="MDD6717" s="138"/>
      <c r="MDE6717" s="138"/>
      <c r="MDF6717" s="138"/>
      <c r="MDG6717" s="138"/>
      <c r="MDH6717" s="138"/>
      <c r="MDI6717" s="138"/>
      <c r="MDJ6717" s="138"/>
      <c r="MDK6717" s="138"/>
      <c r="MDL6717" s="138"/>
      <c r="MDM6717" s="138"/>
      <c r="MDN6717" s="138"/>
      <c r="MDO6717" s="138"/>
      <c r="MDP6717" s="138"/>
      <c r="MDQ6717" s="138"/>
      <c r="MDR6717" s="138"/>
      <c r="MDS6717" s="138"/>
      <c r="MDT6717" s="138"/>
      <c r="MDU6717" s="138"/>
      <c r="MDV6717" s="138"/>
      <c r="MDW6717" s="138"/>
      <c r="MDX6717" s="138"/>
      <c r="MDY6717" s="138"/>
      <c r="MDZ6717" s="138"/>
      <c r="MEA6717" s="138"/>
      <c r="MEB6717" s="138"/>
      <c r="MEC6717" s="138"/>
      <c r="MED6717" s="138"/>
      <c r="MEE6717" s="138"/>
      <c r="MEF6717" s="138"/>
      <c r="MEG6717" s="138"/>
      <c r="MEH6717" s="138"/>
      <c r="MEI6717" s="138"/>
      <c r="MEJ6717" s="138"/>
      <c r="MEK6717" s="138"/>
      <c r="MEL6717" s="138"/>
      <c r="MEM6717" s="138"/>
      <c r="MEN6717" s="138"/>
      <c r="MEO6717" s="138"/>
      <c r="MEP6717" s="138"/>
      <c r="MEQ6717" s="138"/>
      <c r="MER6717" s="138"/>
      <c r="MES6717" s="138"/>
      <c r="MET6717" s="138"/>
      <c r="MEU6717" s="138"/>
      <c r="MEV6717" s="138"/>
      <c r="MEW6717" s="138"/>
      <c r="MEX6717" s="138"/>
      <c r="MEY6717" s="138"/>
      <c r="MEZ6717" s="138"/>
      <c r="MFA6717" s="138"/>
      <c r="MFB6717" s="138"/>
      <c r="MFC6717" s="138"/>
      <c r="MFD6717" s="138"/>
      <c r="MFE6717" s="138"/>
      <c r="MFF6717" s="138"/>
      <c r="MFG6717" s="138"/>
      <c r="MFH6717" s="138"/>
      <c r="MFI6717" s="138"/>
      <c r="MFJ6717" s="138"/>
      <c r="MFK6717" s="138"/>
      <c r="MFL6717" s="138"/>
      <c r="MFM6717" s="138"/>
      <c r="MFN6717" s="138"/>
      <c r="MFO6717" s="138"/>
      <c r="MFP6717" s="138"/>
      <c r="MFQ6717" s="138"/>
      <c r="MFR6717" s="138"/>
      <c r="MFS6717" s="138"/>
      <c r="MFT6717" s="138"/>
      <c r="MFU6717" s="138"/>
      <c r="MFV6717" s="138"/>
      <c r="MFW6717" s="138"/>
      <c r="MFX6717" s="138"/>
      <c r="MFY6717" s="138"/>
      <c r="MFZ6717" s="138"/>
      <c r="MGA6717" s="138"/>
      <c r="MGB6717" s="138"/>
      <c r="MGC6717" s="138"/>
      <c r="MGD6717" s="138"/>
      <c r="MGE6717" s="138"/>
      <c r="MGF6717" s="138"/>
      <c r="MGG6717" s="138"/>
      <c r="MGH6717" s="138"/>
      <c r="MGI6717" s="138"/>
      <c r="MGJ6717" s="138"/>
      <c r="MGK6717" s="138"/>
      <c r="MGL6717" s="138"/>
      <c r="MGM6717" s="138"/>
      <c r="MGN6717" s="138"/>
      <c r="MGO6717" s="138"/>
      <c r="MGP6717" s="138"/>
      <c r="MGQ6717" s="138"/>
      <c r="MGR6717" s="138"/>
      <c r="MGS6717" s="138"/>
      <c r="MGT6717" s="138"/>
      <c r="MGU6717" s="138"/>
      <c r="MGV6717" s="138"/>
      <c r="MGW6717" s="138"/>
      <c r="MGX6717" s="138"/>
      <c r="MGY6717" s="138"/>
      <c r="MGZ6717" s="138"/>
      <c r="MHA6717" s="138"/>
      <c r="MHB6717" s="138"/>
      <c r="MHC6717" s="138"/>
      <c r="MHD6717" s="138"/>
      <c r="MHE6717" s="138"/>
      <c r="MHF6717" s="138"/>
      <c r="MHG6717" s="138"/>
      <c r="MHH6717" s="138"/>
      <c r="MHI6717" s="138"/>
      <c r="MHJ6717" s="138"/>
      <c r="MHK6717" s="138"/>
      <c r="MHL6717" s="138"/>
      <c r="MHM6717" s="138"/>
      <c r="MHN6717" s="138"/>
      <c r="MHO6717" s="138"/>
      <c r="MHP6717" s="138"/>
      <c r="MHQ6717" s="138"/>
      <c r="MHR6717" s="138"/>
      <c r="MHS6717" s="138"/>
      <c r="MHT6717" s="138"/>
      <c r="MHU6717" s="138"/>
      <c r="MHV6717" s="138"/>
      <c r="MHW6717" s="138"/>
      <c r="MHX6717" s="138"/>
      <c r="MHY6717" s="138"/>
      <c r="MHZ6717" s="138"/>
      <c r="MIA6717" s="138"/>
      <c r="MIB6717" s="138"/>
      <c r="MIC6717" s="138"/>
      <c r="MID6717" s="138"/>
      <c r="MIE6717" s="138"/>
      <c r="MIF6717" s="138"/>
      <c r="MIG6717" s="138"/>
      <c r="MIH6717" s="138"/>
      <c r="MII6717" s="138"/>
      <c r="MIJ6717" s="138"/>
      <c r="MIK6717" s="138"/>
      <c r="MIL6717" s="138"/>
      <c r="MIM6717" s="138"/>
      <c r="MIN6717" s="138"/>
      <c r="MIO6717" s="138"/>
      <c r="MIP6717" s="138"/>
      <c r="MIQ6717" s="138"/>
      <c r="MIR6717" s="138"/>
      <c r="MIS6717" s="138"/>
      <c r="MIT6717" s="138"/>
      <c r="MIU6717" s="138"/>
      <c r="MIV6717" s="138"/>
      <c r="MIW6717" s="138"/>
      <c r="MIX6717" s="138"/>
      <c r="MIY6717" s="138"/>
      <c r="MIZ6717" s="138"/>
      <c r="MJA6717" s="138"/>
      <c r="MJB6717" s="138"/>
      <c r="MJC6717" s="138"/>
      <c r="MJD6717" s="138"/>
      <c r="MJE6717" s="138"/>
      <c r="MJF6717" s="138"/>
      <c r="MJG6717" s="138"/>
      <c r="MJH6717" s="138"/>
      <c r="MJI6717" s="138"/>
      <c r="MJJ6717" s="138"/>
      <c r="MJK6717" s="138"/>
      <c r="MJL6717" s="138"/>
      <c r="MJM6717" s="138"/>
      <c r="MJN6717" s="138"/>
      <c r="MJO6717" s="138"/>
      <c r="MJP6717" s="138"/>
      <c r="MJQ6717" s="138"/>
      <c r="MJR6717" s="138"/>
      <c r="MJS6717" s="138"/>
      <c r="MJT6717" s="138"/>
      <c r="MJU6717" s="138"/>
      <c r="MJV6717" s="138"/>
      <c r="MJW6717" s="138"/>
      <c r="MJX6717" s="138"/>
      <c r="MJY6717" s="138"/>
      <c r="MJZ6717" s="138"/>
      <c r="MKA6717" s="138"/>
      <c r="MKB6717" s="138"/>
      <c r="MKC6717" s="138"/>
      <c r="MKD6717" s="138"/>
      <c r="MKE6717" s="138"/>
      <c r="MKF6717" s="138"/>
      <c r="MKG6717" s="138"/>
      <c r="MKH6717" s="138"/>
      <c r="MKI6717" s="138"/>
      <c r="MKJ6717" s="138"/>
      <c r="MKK6717" s="138"/>
      <c r="MKL6717" s="138"/>
      <c r="MKM6717" s="138"/>
      <c r="MKN6717" s="138"/>
      <c r="MKO6717" s="138"/>
      <c r="MKP6717" s="138"/>
      <c r="MKQ6717" s="138"/>
      <c r="MKR6717" s="138"/>
      <c r="MKS6717" s="138"/>
      <c r="MKT6717" s="138"/>
      <c r="MKU6717" s="138"/>
      <c r="MKV6717" s="138"/>
      <c r="MKW6717" s="138"/>
      <c r="MKX6717" s="138"/>
      <c r="MKY6717" s="138"/>
      <c r="MKZ6717" s="138"/>
      <c r="MLA6717" s="138"/>
      <c r="MLB6717" s="138"/>
      <c r="MLC6717" s="138"/>
      <c r="MLD6717" s="138"/>
      <c r="MLE6717" s="138"/>
      <c r="MLF6717" s="138"/>
      <c r="MLG6717" s="138"/>
      <c r="MLH6717" s="138"/>
      <c r="MLI6717" s="138"/>
      <c r="MLJ6717" s="138"/>
      <c r="MLK6717" s="138"/>
      <c r="MLL6717" s="138"/>
      <c r="MLM6717" s="138"/>
      <c r="MLN6717" s="138"/>
      <c r="MLO6717" s="138"/>
      <c r="MLP6717" s="138"/>
      <c r="MLQ6717" s="138"/>
      <c r="MLR6717" s="138"/>
      <c r="MLS6717" s="138"/>
      <c r="MLT6717" s="138"/>
      <c r="MLU6717" s="138"/>
      <c r="MLV6717" s="138"/>
      <c r="MLW6717" s="138"/>
      <c r="MLX6717" s="138"/>
      <c r="MLY6717" s="138"/>
      <c r="MLZ6717" s="138"/>
      <c r="MMA6717" s="138"/>
      <c r="MMB6717" s="138"/>
      <c r="MMC6717" s="138"/>
      <c r="MMD6717" s="138"/>
      <c r="MME6717" s="138"/>
      <c r="MMF6717" s="138"/>
      <c r="MMG6717" s="138"/>
      <c r="MMH6717" s="138"/>
      <c r="MMI6717" s="138"/>
      <c r="MMJ6717" s="138"/>
      <c r="MMK6717" s="138"/>
      <c r="MML6717" s="138"/>
      <c r="MMM6717" s="138"/>
      <c r="MMN6717" s="138"/>
      <c r="MMO6717" s="138"/>
      <c r="MMP6717" s="138"/>
      <c r="MMQ6717" s="138"/>
      <c r="MMR6717" s="138"/>
      <c r="MMS6717" s="138"/>
      <c r="MMT6717" s="138"/>
      <c r="MMU6717" s="138"/>
      <c r="MMV6717" s="138"/>
      <c r="MMW6717" s="138"/>
      <c r="MMX6717" s="138"/>
      <c r="MMY6717" s="138"/>
      <c r="MMZ6717" s="138"/>
      <c r="MNA6717" s="138"/>
      <c r="MNB6717" s="138"/>
      <c r="MNC6717" s="138"/>
      <c r="MND6717" s="138"/>
      <c r="MNE6717" s="138"/>
      <c r="MNF6717" s="138"/>
      <c r="MNG6717" s="138"/>
      <c r="MNH6717" s="138"/>
      <c r="MNI6717" s="138"/>
      <c r="MNJ6717" s="138"/>
      <c r="MNK6717" s="138"/>
      <c r="MNL6717" s="138"/>
      <c r="MNM6717" s="138"/>
      <c r="MNN6717" s="138"/>
      <c r="MNO6717" s="138"/>
      <c r="MNP6717" s="138"/>
      <c r="MNQ6717" s="138"/>
      <c r="MNR6717" s="138"/>
      <c r="MNS6717" s="138"/>
      <c r="MNT6717" s="138"/>
      <c r="MNU6717" s="138"/>
      <c r="MNV6717" s="138"/>
      <c r="MNW6717" s="138"/>
      <c r="MNX6717" s="138"/>
      <c r="MNY6717" s="138"/>
      <c r="MNZ6717" s="138"/>
      <c r="MOA6717" s="138"/>
      <c r="MOB6717" s="138"/>
      <c r="MOC6717" s="138"/>
      <c r="MOD6717" s="138"/>
      <c r="MOE6717" s="138"/>
      <c r="MOF6717" s="138"/>
      <c r="MOG6717" s="138"/>
      <c r="MOH6717" s="138"/>
      <c r="MOI6717" s="138"/>
      <c r="MOJ6717" s="138"/>
      <c r="MOK6717" s="138"/>
      <c r="MOL6717" s="138"/>
      <c r="MOM6717" s="138"/>
      <c r="MON6717" s="138"/>
      <c r="MOO6717" s="138"/>
      <c r="MOP6717" s="138"/>
      <c r="MOQ6717" s="138"/>
      <c r="MOR6717" s="138"/>
      <c r="MOS6717" s="138"/>
      <c r="MOT6717" s="138"/>
      <c r="MOU6717" s="138"/>
      <c r="MOV6717" s="138"/>
      <c r="MOW6717" s="138"/>
      <c r="MOX6717" s="138"/>
      <c r="MOY6717" s="138"/>
      <c r="MOZ6717" s="138"/>
      <c r="MPA6717" s="138"/>
      <c r="MPB6717" s="138"/>
      <c r="MPC6717" s="138"/>
      <c r="MPD6717" s="138"/>
      <c r="MPE6717" s="138"/>
      <c r="MPF6717" s="138"/>
      <c r="MPG6717" s="138"/>
      <c r="MPH6717" s="138"/>
      <c r="MPI6717" s="138"/>
      <c r="MPJ6717" s="138"/>
      <c r="MPK6717" s="138"/>
      <c r="MPL6717" s="138"/>
      <c r="MPM6717" s="138"/>
      <c r="MPN6717" s="138"/>
      <c r="MPO6717" s="138"/>
      <c r="MPP6717" s="138"/>
      <c r="MPQ6717" s="138"/>
      <c r="MPR6717" s="138"/>
      <c r="MPS6717" s="138"/>
      <c r="MPT6717" s="138"/>
      <c r="MPU6717" s="138"/>
      <c r="MPV6717" s="138"/>
      <c r="MPW6717" s="138"/>
      <c r="MPX6717" s="138"/>
      <c r="MPY6717" s="138"/>
      <c r="MPZ6717" s="138"/>
      <c r="MQA6717" s="138"/>
      <c r="MQB6717" s="138"/>
      <c r="MQC6717" s="138"/>
      <c r="MQD6717" s="138"/>
      <c r="MQE6717" s="138"/>
      <c r="MQF6717" s="138"/>
      <c r="MQG6717" s="138"/>
      <c r="MQH6717" s="138"/>
      <c r="MQI6717" s="138"/>
      <c r="MQJ6717" s="138"/>
      <c r="MQK6717" s="138"/>
      <c r="MQL6717" s="138"/>
      <c r="MQM6717" s="138"/>
      <c r="MQN6717" s="138"/>
      <c r="MQO6717" s="138"/>
      <c r="MQP6717" s="138"/>
      <c r="MQQ6717" s="138"/>
      <c r="MQR6717" s="138"/>
      <c r="MQS6717" s="138"/>
      <c r="MQT6717" s="138"/>
      <c r="MQU6717" s="138"/>
      <c r="MQV6717" s="138"/>
      <c r="MQW6717" s="138"/>
      <c r="MQX6717" s="138"/>
      <c r="MQY6717" s="138"/>
      <c r="MQZ6717" s="138"/>
      <c r="MRA6717" s="138"/>
      <c r="MRB6717" s="138"/>
      <c r="MRC6717" s="138"/>
      <c r="MRD6717" s="138"/>
      <c r="MRE6717" s="138"/>
      <c r="MRF6717" s="138"/>
      <c r="MRG6717" s="138"/>
      <c r="MRH6717" s="138"/>
      <c r="MRI6717" s="138"/>
      <c r="MRJ6717" s="138"/>
      <c r="MRK6717" s="138"/>
      <c r="MRL6717" s="138"/>
      <c r="MRM6717" s="138"/>
      <c r="MRN6717" s="138"/>
      <c r="MRO6717" s="138"/>
      <c r="MRP6717" s="138"/>
      <c r="MRQ6717" s="138"/>
      <c r="MRR6717" s="138"/>
      <c r="MRS6717" s="138"/>
      <c r="MRT6717" s="138"/>
      <c r="MRU6717" s="138"/>
      <c r="MRV6717" s="138"/>
      <c r="MRW6717" s="138"/>
      <c r="MRX6717" s="138"/>
      <c r="MRY6717" s="138"/>
      <c r="MRZ6717" s="138"/>
      <c r="MSA6717" s="138"/>
      <c r="MSB6717" s="138"/>
      <c r="MSC6717" s="138"/>
      <c r="MSD6717" s="138"/>
      <c r="MSE6717" s="138"/>
      <c r="MSF6717" s="138"/>
      <c r="MSG6717" s="138"/>
      <c r="MSH6717" s="138"/>
      <c r="MSI6717" s="138"/>
      <c r="MSJ6717" s="138"/>
      <c r="MSK6717" s="138"/>
      <c r="MSL6717" s="138"/>
      <c r="MSM6717" s="138"/>
      <c r="MSN6717" s="138"/>
      <c r="MSO6717" s="138"/>
      <c r="MSP6717" s="138"/>
      <c r="MSQ6717" s="138"/>
      <c r="MSR6717" s="138"/>
      <c r="MSS6717" s="138"/>
      <c r="MST6717" s="138"/>
      <c r="MSU6717" s="138"/>
      <c r="MSV6717" s="138"/>
      <c r="MSW6717" s="138"/>
      <c r="MSX6717" s="138"/>
      <c r="MSY6717" s="138"/>
      <c r="MSZ6717" s="138"/>
      <c r="MTA6717" s="138"/>
      <c r="MTB6717" s="138"/>
      <c r="MTC6717" s="138"/>
      <c r="MTD6717" s="138"/>
      <c r="MTE6717" s="138"/>
      <c r="MTF6717" s="138"/>
      <c r="MTG6717" s="138"/>
      <c r="MTH6717" s="138"/>
      <c r="MTI6717" s="138"/>
      <c r="MTJ6717" s="138"/>
      <c r="MTK6717" s="138"/>
      <c r="MTL6717" s="138"/>
      <c r="MTM6717" s="138"/>
      <c r="MTN6717" s="138"/>
      <c r="MTO6717" s="138"/>
      <c r="MTP6717" s="138"/>
      <c r="MTQ6717" s="138"/>
      <c r="MTR6717" s="138"/>
      <c r="MTS6717" s="138"/>
      <c r="MTT6717" s="138"/>
      <c r="MTU6717" s="138"/>
      <c r="MTV6717" s="138"/>
      <c r="MTW6717" s="138"/>
      <c r="MTX6717" s="138"/>
      <c r="MTY6717" s="138"/>
      <c r="MTZ6717" s="138"/>
      <c r="MUA6717" s="138"/>
      <c r="MUB6717" s="138"/>
      <c r="MUC6717" s="138"/>
      <c r="MUD6717" s="138"/>
      <c r="MUE6717" s="138"/>
      <c r="MUF6717" s="138"/>
      <c r="MUG6717" s="138"/>
      <c r="MUH6717" s="138"/>
      <c r="MUI6717" s="138"/>
      <c r="MUJ6717" s="138"/>
      <c r="MUK6717" s="138"/>
      <c r="MUL6717" s="138"/>
      <c r="MUM6717" s="138"/>
      <c r="MUN6717" s="138"/>
      <c r="MUO6717" s="138"/>
      <c r="MUP6717" s="138"/>
      <c r="MUQ6717" s="138"/>
      <c r="MUR6717" s="138"/>
      <c r="MUS6717" s="138"/>
      <c r="MUT6717" s="138"/>
      <c r="MUU6717" s="138"/>
      <c r="MUV6717" s="138"/>
      <c r="MUW6717" s="138"/>
      <c r="MUX6717" s="138"/>
      <c r="MUY6717" s="138"/>
      <c r="MUZ6717" s="138"/>
      <c r="MVA6717" s="138"/>
      <c r="MVB6717" s="138"/>
      <c r="MVC6717" s="138"/>
      <c r="MVD6717" s="138"/>
      <c r="MVE6717" s="138"/>
      <c r="MVF6717" s="138"/>
      <c r="MVG6717" s="138"/>
      <c r="MVH6717" s="138"/>
      <c r="MVI6717" s="138"/>
      <c r="MVJ6717" s="138"/>
      <c r="MVK6717" s="138"/>
      <c r="MVL6717" s="138"/>
      <c r="MVM6717" s="138"/>
      <c r="MVN6717" s="138"/>
      <c r="MVO6717" s="138"/>
      <c r="MVP6717" s="138"/>
      <c r="MVQ6717" s="138"/>
      <c r="MVR6717" s="138"/>
      <c r="MVS6717" s="138"/>
      <c r="MVT6717" s="138"/>
      <c r="MVU6717" s="138"/>
      <c r="MVV6717" s="138"/>
      <c r="MVW6717" s="138"/>
      <c r="MVX6717" s="138"/>
      <c r="MVY6717" s="138"/>
      <c r="MVZ6717" s="138"/>
      <c r="MWA6717" s="138"/>
      <c r="MWB6717" s="138"/>
      <c r="MWC6717" s="138"/>
      <c r="MWD6717" s="138"/>
      <c r="MWE6717" s="138"/>
      <c r="MWF6717" s="138"/>
      <c r="MWG6717" s="138"/>
      <c r="MWH6717" s="138"/>
      <c r="MWI6717" s="138"/>
      <c r="MWJ6717" s="138"/>
      <c r="MWK6717" s="138"/>
      <c r="MWL6717" s="138"/>
      <c r="MWM6717" s="138"/>
      <c r="MWN6717" s="138"/>
      <c r="MWO6717" s="138"/>
      <c r="MWP6717" s="138"/>
      <c r="MWQ6717" s="138"/>
      <c r="MWR6717" s="138"/>
      <c r="MWS6717" s="138"/>
      <c r="MWT6717" s="138"/>
      <c r="MWU6717" s="138"/>
      <c r="MWV6717" s="138"/>
      <c r="MWW6717" s="138"/>
      <c r="MWX6717" s="138"/>
      <c r="MWY6717" s="138"/>
      <c r="MWZ6717" s="138"/>
      <c r="MXA6717" s="138"/>
      <c r="MXB6717" s="138"/>
      <c r="MXC6717" s="138"/>
      <c r="MXD6717" s="138"/>
      <c r="MXE6717" s="138"/>
      <c r="MXF6717" s="138"/>
      <c r="MXG6717" s="138"/>
      <c r="MXH6717" s="138"/>
      <c r="MXI6717" s="138"/>
      <c r="MXJ6717" s="138"/>
      <c r="MXK6717" s="138"/>
      <c r="MXL6717" s="138"/>
      <c r="MXM6717" s="138"/>
      <c r="MXN6717" s="138"/>
      <c r="MXO6717" s="138"/>
      <c r="MXP6717" s="138"/>
      <c r="MXQ6717" s="138"/>
      <c r="MXR6717" s="138"/>
      <c r="MXS6717" s="138"/>
      <c r="MXT6717" s="138"/>
      <c r="MXU6717" s="138"/>
      <c r="MXV6717" s="138"/>
      <c r="MXW6717" s="138"/>
      <c r="MXX6717" s="138"/>
      <c r="MXY6717" s="138"/>
      <c r="MXZ6717" s="138"/>
      <c r="MYA6717" s="138"/>
      <c r="MYB6717" s="138"/>
      <c r="MYC6717" s="138"/>
      <c r="MYD6717" s="138"/>
      <c r="MYE6717" s="138"/>
      <c r="MYF6717" s="138"/>
      <c r="MYG6717" s="138"/>
      <c r="MYH6717" s="138"/>
      <c r="MYI6717" s="138"/>
      <c r="MYJ6717" s="138"/>
      <c r="MYK6717" s="138"/>
      <c r="MYL6717" s="138"/>
      <c r="MYM6717" s="138"/>
      <c r="MYN6717" s="138"/>
      <c r="MYO6717" s="138"/>
      <c r="MYP6717" s="138"/>
      <c r="MYQ6717" s="138"/>
      <c r="MYR6717" s="138"/>
      <c r="MYS6717" s="138"/>
      <c r="MYT6717" s="138"/>
      <c r="MYU6717" s="138"/>
      <c r="MYV6717" s="138"/>
      <c r="MYW6717" s="138"/>
      <c r="MYX6717" s="138"/>
      <c r="MYY6717" s="138"/>
      <c r="MYZ6717" s="138"/>
      <c r="MZA6717" s="138"/>
      <c r="MZB6717" s="138"/>
      <c r="MZC6717" s="138"/>
      <c r="MZD6717" s="138"/>
      <c r="MZE6717" s="138"/>
      <c r="MZF6717" s="138"/>
      <c r="MZG6717" s="138"/>
      <c r="MZH6717" s="138"/>
      <c r="MZI6717" s="138"/>
      <c r="MZJ6717" s="138"/>
      <c r="MZK6717" s="138"/>
      <c r="MZL6717" s="138"/>
      <c r="MZM6717" s="138"/>
      <c r="MZN6717" s="138"/>
      <c r="MZO6717" s="138"/>
      <c r="MZP6717" s="138"/>
      <c r="MZQ6717" s="138"/>
      <c r="MZR6717" s="138"/>
      <c r="MZS6717" s="138"/>
      <c r="MZT6717" s="138"/>
      <c r="MZU6717" s="138"/>
      <c r="MZV6717" s="138"/>
      <c r="MZW6717" s="138"/>
      <c r="MZX6717" s="138"/>
      <c r="MZY6717" s="138"/>
      <c r="MZZ6717" s="138"/>
      <c r="NAA6717" s="138"/>
      <c r="NAB6717" s="138"/>
      <c r="NAC6717" s="138"/>
      <c r="NAD6717" s="138"/>
      <c r="NAE6717" s="138"/>
      <c r="NAF6717" s="138"/>
      <c r="NAG6717" s="138"/>
      <c r="NAH6717" s="138"/>
      <c r="NAI6717" s="138"/>
      <c r="NAJ6717" s="138"/>
      <c r="NAK6717" s="138"/>
      <c r="NAL6717" s="138"/>
      <c r="NAM6717" s="138"/>
      <c r="NAN6717" s="138"/>
      <c r="NAO6717" s="138"/>
      <c r="NAP6717" s="138"/>
      <c r="NAQ6717" s="138"/>
      <c r="NAR6717" s="138"/>
      <c r="NAS6717" s="138"/>
      <c r="NAT6717" s="138"/>
      <c r="NAU6717" s="138"/>
      <c r="NAV6717" s="138"/>
      <c r="NAW6717" s="138"/>
      <c r="NAX6717" s="138"/>
      <c r="NAY6717" s="138"/>
      <c r="NAZ6717" s="138"/>
      <c r="NBA6717" s="138"/>
      <c r="NBB6717" s="138"/>
      <c r="NBC6717" s="138"/>
      <c r="NBD6717" s="138"/>
      <c r="NBE6717" s="138"/>
      <c r="NBF6717" s="138"/>
      <c r="NBG6717" s="138"/>
      <c r="NBH6717" s="138"/>
      <c r="NBI6717" s="138"/>
      <c r="NBJ6717" s="138"/>
      <c r="NBK6717" s="138"/>
      <c r="NBL6717" s="138"/>
      <c r="NBM6717" s="138"/>
      <c r="NBN6717" s="138"/>
      <c r="NBO6717" s="138"/>
      <c r="NBP6717" s="138"/>
      <c r="NBQ6717" s="138"/>
      <c r="NBR6717" s="138"/>
      <c r="NBS6717" s="138"/>
      <c r="NBT6717" s="138"/>
      <c r="NBU6717" s="138"/>
      <c r="NBV6717" s="138"/>
      <c r="NBW6717" s="138"/>
      <c r="NBX6717" s="138"/>
      <c r="NBY6717" s="138"/>
      <c r="NBZ6717" s="138"/>
      <c r="NCA6717" s="138"/>
      <c r="NCB6717" s="138"/>
      <c r="NCC6717" s="138"/>
      <c r="NCD6717" s="138"/>
      <c r="NCE6717" s="138"/>
      <c r="NCF6717" s="138"/>
      <c r="NCG6717" s="138"/>
      <c r="NCH6717" s="138"/>
      <c r="NCI6717" s="138"/>
      <c r="NCJ6717" s="138"/>
      <c r="NCK6717" s="138"/>
      <c r="NCL6717" s="138"/>
      <c r="NCM6717" s="138"/>
      <c r="NCN6717" s="138"/>
      <c r="NCO6717" s="138"/>
      <c r="NCP6717" s="138"/>
      <c r="NCQ6717" s="138"/>
      <c r="NCR6717" s="138"/>
      <c r="NCS6717" s="138"/>
      <c r="NCT6717" s="138"/>
      <c r="NCU6717" s="138"/>
      <c r="NCV6717" s="138"/>
      <c r="NCW6717" s="138"/>
      <c r="NCX6717" s="138"/>
      <c r="NCY6717" s="138"/>
      <c r="NCZ6717" s="138"/>
      <c r="NDA6717" s="138"/>
      <c r="NDB6717" s="138"/>
      <c r="NDC6717" s="138"/>
      <c r="NDD6717" s="138"/>
      <c r="NDE6717" s="138"/>
      <c r="NDF6717" s="138"/>
      <c r="NDG6717" s="138"/>
      <c r="NDH6717" s="138"/>
      <c r="NDI6717" s="138"/>
      <c r="NDJ6717" s="138"/>
      <c r="NDK6717" s="138"/>
      <c r="NDL6717" s="138"/>
      <c r="NDM6717" s="138"/>
      <c r="NDN6717" s="138"/>
      <c r="NDO6717" s="138"/>
      <c r="NDP6717" s="138"/>
      <c r="NDQ6717" s="138"/>
      <c r="NDR6717" s="138"/>
      <c r="NDS6717" s="138"/>
      <c r="NDT6717" s="138"/>
      <c r="NDU6717" s="138"/>
      <c r="NDV6717" s="138"/>
      <c r="NDW6717" s="138"/>
      <c r="NDX6717" s="138"/>
      <c r="NDY6717" s="138"/>
      <c r="NDZ6717" s="138"/>
      <c r="NEA6717" s="138"/>
      <c r="NEB6717" s="138"/>
      <c r="NEC6717" s="138"/>
      <c r="NED6717" s="138"/>
      <c r="NEE6717" s="138"/>
      <c r="NEF6717" s="138"/>
      <c r="NEG6717" s="138"/>
      <c r="NEH6717" s="138"/>
      <c r="NEI6717" s="138"/>
      <c r="NEJ6717" s="138"/>
      <c r="NEK6717" s="138"/>
      <c r="NEL6717" s="138"/>
      <c r="NEM6717" s="138"/>
      <c r="NEN6717" s="138"/>
      <c r="NEO6717" s="138"/>
      <c r="NEP6717" s="138"/>
      <c r="NEQ6717" s="138"/>
      <c r="NER6717" s="138"/>
      <c r="NES6717" s="138"/>
      <c r="NET6717" s="138"/>
      <c r="NEU6717" s="138"/>
      <c r="NEV6717" s="138"/>
      <c r="NEW6717" s="138"/>
      <c r="NEX6717" s="138"/>
      <c r="NEY6717" s="138"/>
      <c r="NEZ6717" s="138"/>
      <c r="NFA6717" s="138"/>
      <c r="NFB6717" s="138"/>
      <c r="NFC6717" s="138"/>
      <c r="NFD6717" s="138"/>
      <c r="NFE6717" s="138"/>
      <c r="NFF6717" s="138"/>
      <c r="NFG6717" s="138"/>
      <c r="NFH6717" s="138"/>
      <c r="NFI6717" s="138"/>
      <c r="NFJ6717" s="138"/>
      <c r="NFK6717" s="138"/>
      <c r="NFL6717" s="138"/>
      <c r="NFM6717" s="138"/>
      <c r="NFN6717" s="138"/>
      <c r="NFO6717" s="138"/>
      <c r="NFP6717" s="138"/>
      <c r="NFQ6717" s="138"/>
      <c r="NFR6717" s="138"/>
      <c r="NFS6717" s="138"/>
      <c r="NFT6717" s="138"/>
      <c r="NFU6717" s="138"/>
      <c r="NFV6717" s="138"/>
      <c r="NFW6717" s="138"/>
      <c r="NFX6717" s="138"/>
      <c r="NFY6717" s="138"/>
      <c r="NFZ6717" s="138"/>
      <c r="NGA6717" s="138"/>
      <c r="NGB6717" s="138"/>
      <c r="NGC6717" s="138"/>
      <c r="NGD6717" s="138"/>
      <c r="NGE6717" s="138"/>
      <c r="NGF6717" s="138"/>
      <c r="NGG6717" s="138"/>
      <c r="NGH6717" s="138"/>
      <c r="NGI6717" s="138"/>
      <c r="NGJ6717" s="138"/>
      <c r="NGK6717" s="138"/>
      <c r="NGL6717" s="138"/>
      <c r="NGM6717" s="138"/>
      <c r="NGN6717" s="138"/>
      <c r="NGO6717" s="138"/>
      <c r="NGP6717" s="138"/>
      <c r="NGQ6717" s="138"/>
      <c r="NGR6717" s="138"/>
      <c r="NGS6717" s="138"/>
      <c r="NGT6717" s="138"/>
      <c r="NGU6717" s="138"/>
      <c r="NGV6717" s="138"/>
      <c r="NGW6717" s="138"/>
      <c r="NGX6717" s="138"/>
      <c r="NGY6717" s="138"/>
      <c r="NGZ6717" s="138"/>
      <c r="NHA6717" s="138"/>
      <c r="NHB6717" s="138"/>
      <c r="NHC6717" s="138"/>
      <c r="NHD6717" s="138"/>
      <c r="NHE6717" s="138"/>
      <c r="NHF6717" s="138"/>
      <c r="NHG6717" s="138"/>
      <c r="NHH6717" s="138"/>
      <c r="NHI6717" s="138"/>
      <c r="NHJ6717" s="138"/>
      <c r="NHK6717" s="138"/>
      <c r="NHL6717" s="138"/>
      <c r="NHM6717" s="138"/>
      <c r="NHN6717" s="138"/>
      <c r="NHO6717" s="138"/>
      <c r="NHP6717" s="138"/>
      <c r="NHQ6717" s="138"/>
      <c r="NHR6717" s="138"/>
      <c r="NHS6717" s="138"/>
      <c r="NHT6717" s="138"/>
      <c r="NHU6717" s="138"/>
      <c r="NHV6717" s="138"/>
      <c r="NHW6717" s="138"/>
      <c r="NHX6717" s="138"/>
      <c r="NHY6717" s="138"/>
      <c r="NHZ6717" s="138"/>
      <c r="NIA6717" s="138"/>
      <c r="NIB6717" s="138"/>
      <c r="NIC6717" s="138"/>
      <c r="NID6717" s="138"/>
      <c r="NIE6717" s="138"/>
      <c r="NIF6717" s="138"/>
      <c r="NIG6717" s="138"/>
      <c r="NIH6717" s="138"/>
      <c r="NII6717" s="138"/>
      <c r="NIJ6717" s="138"/>
      <c r="NIK6717" s="138"/>
      <c r="NIL6717" s="138"/>
      <c r="NIM6717" s="138"/>
      <c r="NIN6717" s="138"/>
      <c r="NIO6717" s="138"/>
      <c r="NIP6717" s="138"/>
      <c r="NIQ6717" s="138"/>
      <c r="NIR6717" s="138"/>
      <c r="NIS6717" s="138"/>
      <c r="NIT6717" s="138"/>
      <c r="NIU6717" s="138"/>
      <c r="NIV6717" s="138"/>
      <c r="NIW6717" s="138"/>
      <c r="NIX6717" s="138"/>
      <c r="NIY6717" s="138"/>
      <c r="NIZ6717" s="138"/>
      <c r="NJA6717" s="138"/>
      <c r="NJB6717" s="138"/>
      <c r="NJC6717" s="138"/>
      <c r="NJD6717" s="138"/>
      <c r="NJE6717" s="138"/>
      <c r="NJF6717" s="138"/>
      <c r="NJG6717" s="138"/>
      <c r="NJH6717" s="138"/>
      <c r="NJI6717" s="138"/>
      <c r="NJJ6717" s="138"/>
      <c r="NJK6717" s="138"/>
      <c r="NJL6717" s="138"/>
      <c r="NJM6717" s="138"/>
      <c r="NJN6717" s="138"/>
      <c r="NJO6717" s="138"/>
      <c r="NJP6717" s="138"/>
      <c r="NJQ6717" s="138"/>
      <c r="NJR6717" s="138"/>
      <c r="NJS6717" s="138"/>
      <c r="NJT6717" s="138"/>
      <c r="NJU6717" s="138"/>
      <c r="NJV6717" s="138"/>
      <c r="NJW6717" s="138"/>
      <c r="NJX6717" s="138"/>
      <c r="NJY6717" s="138"/>
      <c r="NJZ6717" s="138"/>
      <c r="NKA6717" s="138"/>
      <c r="NKB6717" s="138"/>
      <c r="NKC6717" s="138"/>
      <c r="NKD6717" s="138"/>
      <c r="NKE6717" s="138"/>
      <c r="NKF6717" s="138"/>
      <c r="NKG6717" s="138"/>
      <c r="NKH6717" s="138"/>
      <c r="NKI6717" s="138"/>
      <c r="NKJ6717" s="138"/>
      <c r="NKK6717" s="138"/>
      <c r="NKL6717" s="138"/>
      <c r="NKM6717" s="138"/>
      <c r="NKN6717" s="138"/>
      <c r="NKO6717" s="138"/>
      <c r="NKP6717" s="138"/>
      <c r="NKQ6717" s="138"/>
      <c r="NKR6717" s="138"/>
      <c r="NKS6717" s="138"/>
      <c r="NKT6717" s="138"/>
      <c r="NKU6717" s="138"/>
      <c r="NKV6717" s="138"/>
      <c r="NKW6717" s="138"/>
      <c r="NKX6717" s="138"/>
      <c r="NKY6717" s="138"/>
      <c r="NKZ6717" s="138"/>
      <c r="NLA6717" s="138"/>
      <c r="NLB6717" s="138"/>
      <c r="NLC6717" s="138"/>
      <c r="NLD6717" s="138"/>
      <c r="NLE6717" s="138"/>
      <c r="NLF6717" s="138"/>
      <c r="NLG6717" s="138"/>
      <c r="NLH6717" s="138"/>
      <c r="NLI6717" s="138"/>
      <c r="NLJ6717" s="138"/>
      <c r="NLK6717" s="138"/>
      <c r="NLL6717" s="138"/>
      <c r="NLM6717" s="138"/>
      <c r="NLN6717" s="138"/>
      <c r="NLO6717" s="138"/>
      <c r="NLP6717" s="138"/>
      <c r="NLQ6717" s="138"/>
      <c r="NLR6717" s="138"/>
      <c r="NLS6717" s="138"/>
      <c r="NLT6717" s="138"/>
      <c r="NLU6717" s="138"/>
      <c r="NLV6717" s="138"/>
      <c r="NLW6717" s="138"/>
      <c r="NLX6717" s="138"/>
      <c r="NLY6717" s="138"/>
      <c r="NLZ6717" s="138"/>
      <c r="NMA6717" s="138"/>
      <c r="NMB6717" s="138"/>
      <c r="NMC6717" s="138"/>
      <c r="NMD6717" s="138"/>
      <c r="NME6717" s="138"/>
      <c r="NMF6717" s="138"/>
      <c r="NMG6717" s="138"/>
      <c r="NMH6717" s="138"/>
      <c r="NMI6717" s="138"/>
      <c r="NMJ6717" s="138"/>
      <c r="NMK6717" s="138"/>
      <c r="NML6717" s="138"/>
      <c r="NMM6717" s="138"/>
      <c r="NMN6717" s="138"/>
      <c r="NMO6717" s="138"/>
      <c r="NMP6717" s="138"/>
      <c r="NMQ6717" s="138"/>
      <c r="NMR6717" s="138"/>
      <c r="NMS6717" s="138"/>
      <c r="NMT6717" s="138"/>
      <c r="NMU6717" s="138"/>
      <c r="NMV6717" s="138"/>
      <c r="NMW6717" s="138"/>
      <c r="NMX6717" s="138"/>
      <c r="NMY6717" s="138"/>
      <c r="NMZ6717" s="138"/>
      <c r="NNA6717" s="138"/>
      <c r="NNB6717" s="138"/>
      <c r="NNC6717" s="138"/>
      <c r="NND6717" s="138"/>
      <c r="NNE6717" s="138"/>
      <c r="NNF6717" s="138"/>
      <c r="NNG6717" s="138"/>
      <c r="NNH6717" s="138"/>
      <c r="NNI6717" s="138"/>
      <c r="NNJ6717" s="138"/>
      <c r="NNK6717" s="138"/>
      <c r="NNL6717" s="138"/>
      <c r="NNM6717" s="138"/>
      <c r="NNN6717" s="138"/>
      <c r="NNO6717" s="138"/>
      <c r="NNP6717" s="138"/>
      <c r="NNQ6717" s="138"/>
      <c r="NNR6717" s="138"/>
      <c r="NNS6717" s="138"/>
      <c r="NNT6717" s="138"/>
      <c r="NNU6717" s="138"/>
      <c r="NNV6717" s="138"/>
      <c r="NNW6717" s="138"/>
      <c r="NNX6717" s="138"/>
      <c r="NNY6717" s="138"/>
      <c r="NNZ6717" s="138"/>
      <c r="NOA6717" s="138"/>
      <c r="NOB6717" s="138"/>
      <c r="NOC6717" s="138"/>
      <c r="NOD6717" s="138"/>
      <c r="NOE6717" s="138"/>
      <c r="NOF6717" s="138"/>
      <c r="NOG6717" s="138"/>
      <c r="NOH6717" s="138"/>
      <c r="NOI6717" s="138"/>
      <c r="NOJ6717" s="138"/>
      <c r="NOK6717" s="138"/>
      <c r="NOL6717" s="138"/>
      <c r="NOM6717" s="138"/>
      <c r="NON6717" s="138"/>
      <c r="NOO6717" s="138"/>
      <c r="NOP6717" s="138"/>
      <c r="NOQ6717" s="138"/>
      <c r="NOR6717" s="138"/>
      <c r="NOS6717" s="138"/>
      <c r="NOT6717" s="138"/>
      <c r="NOU6717" s="138"/>
      <c r="NOV6717" s="138"/>
      <c r="NOW6717" s="138"/>
      <c r="NOX6717" s="138"/>
      <c r="NOY6717" s="138"/>
      <c r="NOZ6717" s="138"/>
      <c r="NPA6717" s="138"/>
      <c r="NPB6717" s="138"/>
      <c r="NPC6717" s="138"/>
      <c r="NPD6717" s="138"/>
      <c r="NPE6717" s="138"/>
      <c r="NPF6717" s="138"/>
      <c r="NPG6717" s="138"/>
      <c r="NPH6717" s="138"/>
      <c r="NPI6717" s="138"/>
      <c r="NPJ6717" s="138"/>
      <c r="NPK6717" s="138"/>
      <c r="NPL6717" s="138"/>
      <c r="NPM6717" s="138"/>
      <c r="NPN6717" s="138"/>
      <c r="NPO6717" s="138"/>
      <c r="NPP6717" s="138"/>
      <c r="NPQ6717" s="138"/>
      <c r="NPR6717" s="138"/>
      <c r="NPS6717" s="138"/>
      <c r="NPT6717" s="138"/>
      <c r="NPU6717" s="138"/>
      <c r="NPV6717" s="138"/>
      <c r="NPW6717" s="138"/>
      <c r="NPX6717" s="138"/>
      <c r="NPY6717" s="138"/>
      <c r="NPZ6717" s="138"/>
      <c r="NQA6717" s="138"/>
      <c r="NQB6717" s="138"/>
      <c r="NQC6717" s="138"/>
      <c r="NQD6717" s="138"/>
      <c r="NQE6717" s="138"/>
      <c r="NQF6717" s="138"/>
      <c r="NQG6717" s="138"/>
      <c r="NQH6717" s="138"/>
      <c r="NQI6717" s="138"/>
      <c r="NQJ6717" s="138"/>
      <c r="NQK6717" s="138"/>
      <c r="NQL6717" s="138"/>
      <c r="NQM6717" s="138"/>
      <c r="NQN6717" s="138"/>
      <c r="NQO6717" s="138"/>
      <c r="NQP6717" s="138"/>
      <c r="NQQ6717" s="138"/>
      <c r="NQR6717" s="138"/>
      <c r="NQS6717" s="138"/>
      <c r="NQT6717" s="138"/>
      <c r="NQU6717" s="138"/>
      <c r="NQV6717" s="138"/>
      <c r="NQW6717" s="138"/>
      <c r="NQX6717" s="138"/>
      <c r="NQY6717" s="138"/>
      <c r="NQZ6717" s="138"/>
      <c r="NRA6717" s="138"/>
      <c r="NRB6717" s="138"/>
      <c r="NRC6717" s="138"/>
      <c r="NRD6717" s="138"/>
      <c r="NRE6717" s="138"/>
      <c r="NRF6717" s="138"/>
      <c r="NRG6717" s="138"/>
      <c r="NRH6717" s="138"/>
      <c r="NRI6717" s="138"/>
      <c r="NRJ6717" s="138"/>
      <c r="NRK6717" s="138"/>
      <c r="NRL6717" s="138"/>
      <c r="NRM6717" s="138"/>
      <c r="NRN6717" s="138"/>
      <c r="NRO6717" s="138"/>
      <c r="NRP6717" s="138"/>
      <c r="NRQ6717" s="138"/>
      <c r="NRR6717" s="138"/>
      <c r="NRS6717" s="138"/>
      <c r="NRT6717" s="138"/>
      <c r="NRU6717" s="138"/>
      <c r="NRV6717" s="138"/>
      <c r="NRW6717" s="138"/>
      <c r="NRX6717" s="138"/>
      <c r="NRY6717" s="138"/>
      <c r="NRZ6717" s="138"/>
      <c r="NSA6717" s="138"/>
      <c r="NSB6717" s="138"/>
      <c r="NSC6717" s="138"/>
      <c r="NSD6717" s="138"/>
      <c r="NSE6717" s="138"/>
      <c r="NSF6717" s="138"/>
      <c r="NSG6717" s="138"/>
      <c r="NSH6717" s="138"/>
      <c r="NSI6717" s="138"/>
      <c r="NSJ6717" s="138"/>
      <c r="NSK6717" s="138"/>
      <c r="NSL6717" s="138"/>
      <c r="NSM6717" s="138"/>
      <c r="NSN6717" s="138"/>
      <c r="NSO6717" s="138"/>
      <c r="NSP6717" s="138"/>
      <c r="NSQ6717" s="138"/>
      <c r="NSR6717" s="138"/>
      <c r="NSS6717" s="138"/>
      <c r="NST6717" s="138"/>
      <c r="NSU6717" s="138"/>
      <c r="NSV6717" s="138"/>
      <c r="NSW6717" s="138"/>
      <c r="NSX6717" s="138"/>
      <c r="NSY6717" s="138"/>
      <c r="NSZ6717" s="138"/>
      <c r="NTA6717" s="138"/>
      <c r="NTB6717" s="138"/>
      <c r="NTC6717" s="138"/>
      <c r="NTD6717" s="138"/>
      <c r="NTE6717" s="138"/>
      <c r="NTF6717" s="138"/>
      <c r="NTG6717" s="138"/>
      <c r="NTH6717" s="138"/>
      <c r="NTI6717" s="138"/>
      <c r="NTJ6717" s="138"/>
      <c r="NTK6717" s="138"/>
      <c r="NTL6717" s="138"/>
      <c r="NTM6717" s="138"/>
      <c r="NTN6717" s="138"/>
      <c r="NTO6717" s="138"/>
      <c r="NTP6717" s="138"/>
      <c r="NTQ6717" s="138"/>
      <c r="NTR6717" s="138"/>
      <c r="NTS6717" s="138"/>
      <c r="NTT6717" s="138"/>
      <c r="NTU6717" s="138"/>
      <c r="NTV6717" s="138"/>
      <c r="NTW6717" s="138"/>
      <c r="NTX6717" s="138"/>
      <c r="NTY6717" s="138"/>
      <c r="NTZ6717" s="138"/>
      <c r="NUA6717" s="138"/>
      <c r="NUB6717" s="138"/>
      <c r="NUC6717" s="138"/>
      <c r="NUD6717" s="138"/>
      <c r="NUE6717" s="138"/>
      <c r="NUF6717" s="138"/>
      <c r="NUG6717" s="138"/>
      <c r="NUH6717" s="138"/>
      <c r="NUI6717" s="138"/>
      <c r="NUJ6717" s="138"/>
      <c r="NUK6717" s="138"/>
      <c r="NUL6717" s="138"/>
      <c r="NUM6717" s="138"/>
      <c r="NUN6717" s="138"/>
      <c r="NUO6717" s="138"/>
      <c r="NUP6717" s="138"/>
      <c r="NUQ6717" s="138"/>
      <c r="NUR6717" s="138"/>
      <c r="NUS6717" s="138"/>
      <c r="NUT6717" s="138"/>
      <c r="NUU6717" s="138"/>
      <c r="NUV6717" s="138"/>
      <c r="NUW6717" s="138"/>
      <c r="NUX6717" s="138"/>
      <c r="NUY6717" s="138"/>
      <c r="NUZ6717" s="138"/>
      <c r="NVA6717" s="138"/>
      <c r="NVB6717" s="138"/>
      <c r="NVC6717" s="138"/>
      <c r="NVD6717" s="138"/>
      <c r="NVE6717" s="138"/>
      <c r="NVF6717" s="138"/>
      <c r="NVG6717" s="138"/>
      <c r="NVH6717" s="138"/>
      <c r="NVI6717" s="138"/>
      <c r="NVJ6717" s="138"/>
      <c r="NVK6717" s="138"/>
      <c r="NVL6717" s="138"/>
      <c r="NVM6717" s="138"/>
      <c r="NVN6717" s="138"/>
      <c r="NVO6717" s="138"/>
      <c r="NVP6717" s="138"/>
      <c r="NVQ6717" s="138"/>
      <c r="NVR6717" s="138"/>
      <c r="NVS6717" s="138"/>
      <c r="NVT6717" s="138"/>
      <c r="NVU6717" s="138"/>
      <c r="NVV6717" s="138"/>
      <c r="NVW6717" s="138"/>
      <c r="NVX6717" s="138"/>
      <c r="NVY6717" s="138"/>
      <c r="NVZ6717" s="138"/>
      <c r="NWA6717" s="138"/>
      <c r="NWB6717" s="138"/>
      <c r="NWC6717" s="138"/>
      <c r="NWD6717" s="138"/>
      <c r="NWE6717" s="138"/>
      <c r="NWF6717" s="138"/>
      <c r="NWG6717" s="138"/>
      <c r="NWH6717" s="138"/>
      <c r="NWI6717" s="138"/>
      <c r="NWJ6717" s="138"/>
      <c r="NWK6717" s="138"/>
      <c r="NWL6717" s="138"/>
      <c r="NWM6717" s="138"/>
      <c r="NWN6717" s="138"/>
      <c r="NWO6717" s="138"/>
      <c r="NWP6717" s="138"/>
      <c r="NWQ6717" s="138"/>
      <c r="NWR6717" s="138"/>
      <c r="NWS6717" s="138"/>
      <c r="NWT6717" s="138"/>
      <c r="NWU6717" s="138"/>
      <c r="NWV6717" s="138"/>
      <c r="NWW6717" s="138"/>
      <c r="NWX6717" s="138"/>
      <c r="NWY6717" s="138"/>
      <c r="NWZ6717" s="138"/>
      <c r="NXA6717" s="138"/>
      <c r="NXB6717" s="138"/>
      <c r="NXC6717" s="138"/>
      <c r="NXD6717" s="138"/>
      <c r="NXE6717" s="138"/>
      <c r="NXF6717" s="138"/>
      <c r="NXG6717" s="138"/>
      <c r="NXH6717" s="138"/>
      <c r="NXI6717" s="138"/>
      <c r="NXJ6717" s="138"/>
      <c r="NXK6717" s="138"/>
      <c r="NXL6717" s="138"/>
      <c r="NXM6717" s="138"/>
      <c r="NXN6717" s="138"/>
      <c r="NXO6717" s="138"/>
      <c r="NXP6717" s="138"/>
      <c r="NXQ6717" s="138"/>
      <c r="NXR6717" s="138"/>
      <c r="NXS6717" s="138"/>
      <c r="NXT6717" s="138"/>
      <c r="NXU6717" s="138"/>
      <c r="NXV6717" s="138"/>
      <c r="NXW6717" s="138"/>
      <c r="NXX6717" s="138"/>
      <c r="NXY6717" s="138"/>
      <c r="NXZ6717" s="138"/>
      <c r="NYA6717" s="138"/>
      <c r="NYB6717" s="138"/>
      <c r="NYC6717" s="138"/>
      <c r="NYD6717" s="138"/>
      <c r="NYE6717" s="138"/>
      <c r="NYF6717" s="138"/>
      <c r="NYG6717" s="138"/>
      <c r="NYH6717" s="138"/>
      <c r="NYI6717" s="138"/>
      <c r="NYJ6717" s="138"/>
      <c r="NYK6717" s="138"/>
      <c r="NYL6717" s="138"/>
      <c r="NYM6717" s="138"/>
      <c r="NYN6717" s="138"/>
      <c r="NYO6717" s="138"/>
      <c r="NYP6717" s="138"/>
      <c r="NYQ6717" s="138"/>
      <c r="NYR6717" s="138"/>
      <c r="NYS6717" s="138"/>
      <c r="NYT6717" s="138"/>
      <c r="NYU6717" s="138"/>
      <c r="NYV6717" s="138"/>
      <c r="NYW6717" s="138"/>
      <c r="NYX6717" s="138"/>
      <c r="NYY6717" s="138"/>
      <c r="NYZ6717" s="138"/>
      <c r="NZA6717" s="138"/>
      <c r="NZB6717" s="138"/>
      <c r="NZC6717" s="138"/>
      <c r="NZD6717" s="138"/>
      <c r="NZE6717" s="138"/>
      <c r="NZF6717" s="138"/>
      <c r="NZG6717" s="138"/>
      <c r="NZH6717" s="138"/>
      <c r="NZI6717" s="138"/>
      <c r="NZJ6717" s="138"/>
      <c r="NZK6717" s="138"/>
      <c r="NZL6717" s="138"/>
      <c r="NZM6717" s="138"/>
      <c r="NZN6717" s="138"/>
      <c r="NZO6717" s="138"/>
      <c r="NZP6717" s="138"/>
      <c r="NZQ6717" s="138"/>
      <c r="NZR6717" s="138"/>
      <c r="NZS6717" s="138"/>
      <c r="NZT6717" s="138"/>
      <c r="NZU6717" s="138"/>
      <c r="NZV6717" s="138"/>
      <c r="NZW6717" s="138"/>
      <c r="NZX6717" s="138"/>
      <c r="NZY6717" s="138"/>
      <c r="NZZ6717" s="138"/>
      <c r="OAA6717" s="138"/>
      <c r="OAB6717" s="138"/>
      <c r="OAC6717" s="138"/>
      <c r="OAD6717" s="138"/>
      <c r="OAE6717" s="138"/>
      <c r="OAF6717" s="138"/>
      <c r="OAG6717" s="138"/>
      <c r="OAH6717" s="138"/>
      <c r="OAI6717" s="138"/>
      <c r="OAJ6717" s="138"/>
      <c r="OAK6717" s="138"/>
      <c r="OAL6717" s="138"/>
      <c r="OAM6717" s="138"/>
      <c r="OAN6717" s="138"/>
      <c r="OAO6717" s="138"/>
      <c r="OAP6717" s="138"/>
      <c r="OAQ6717" s="138"/>
      <c r="OAR6717" s="138"/>
      <c r="OAS6717" s="138"/>
      <c r="OAT6717" s="138"/>
      <c r="OAU6717" s="138"/>
      <c r="OAV6717" s="138"/>
      <c r="OAW6717" s="138"/>
      <c r="OAX6717" s="138"/>
      <c r="OAY6717" s="138"/>
      <c r="OAZ6717" s="138"/>
      <c r="OBA6717" s="138"/>
      <c r="OBB6717" s="138"/>
      <c r="OBC6717" s="138"/>
      <c r="OBD6717" s="138"/>
      <c r="OBE6717" s="138"/>
      <c r="OBF6717" s="138"/>
      <c r="OBG6717" s="138"/>
      <c r="OBH6717" s="138"/>
      <c r="OBI6717" s="138"/>
      <c r="OBJ6717" s="138"/>
      <c r="OBK6717" s="138"/>
      <c r="OBL6717" s="138"/>
      <c r="OBM6717" s="138"/>
      <c r="OBN6717" s="138"/>
      <c r="OBO6717" s="138"/>
      <c r="OBP6717" s="138"/>
      <c r="OBQ6717" s="138"/>
      <c r="OBR6717" s="138"/>
      <c r="OBS6717" s="138"/>
      <c r="OBT6717" s="138"/>
      <c r="OBU6717" s="138"/>
      <c r="OBV6717" s="138"/>
      <c r="OBW6717" s="138"/>
      <c r="OBX6717" s="138"/>
      <c r="OBY6717" s="138"/>
      <c r="OBZ6717" s="138"/>
      <c r="OCA6717" s="138"/>
      <c r="OCB6717" s="138"/>
      <c r="OCC6717" s="138"/>
      <c r="OCD6717" s="138"/>
      <c r="OCE6717" s="138"/>
      <c r="OCF6717" s="138"/>
      <c r="OCG6717" s="138"/>
      <c r="OCH6717" s="138"/>
      <c r="OCI6717" s="138"/>
      <c r="OCJ6717" s="138"/>
      <c r="OCK6717" s="138"/>
      <c r="OCL6717" s="138"/>
      <c r="OCM6717" s="138"/>
      <c r="OCN6717" s="138"/>
      <c r="OCO6717" s="138"/>
      <c r="OCP6717" s="138"/>
      <c r="OCQ6717" s="138"/>
      <c r="OCR6717" s="138"/>
      <c r="OCS6717" s="138"/>
      <c r="OCT6717" s="138"/>
      <c r="OCU6717" s="138"/>
      <c r="OCV6717" s="138"/>
      <c r="OCW6717" s="138"/>
      <c r="OCX6717" s="138"/>
      <c r="OCY6717" s="138"/>
      <c r="OCZ6717" s="138"/>
      <c r="ODA6717" s="138"/>
      <c r="ODB6717" s="138"/>
      <c r="ODC6717" s="138"/>
      <c r="ODD6717" s="138"/>
      <c r="ODE6717" s="138"/>
      <c r="ODF6717" s="138"/>
      <c r="ODG6717" s="138"/>
      <c r="ODH6717" s="138"/>
      <c r="ODI6717" s="138"/>
      <c r="ODJ6717" s="138"/>
      <c r="ODK6717" s="138"/>
      <c r="ODL6717" s="138"/>
      <c r="ODM6717" s="138"/>
      <c r="ODN6717" s="138"/>
      <c r="ODO6717" s="138"/>
      <c r="ODP6717" s="138"/>
      <c r="ODQ6717" s="138"/>
      <c r="ODR6717" s="138"/>
      <c r="ODS6717" s="138"/>
      <c r="ODT6717" s="138"/>
      <c r="ODU6717" s="138"/>
      <c r="ODV6717" s="138"/>
      <c r="ODW6717" s="138"/>
      <c r="ODX6717" s="138"/>
      <c r="ODY6717" s="138"/>
      <c r="ODZ6717" s="138"/>
      <c r="OEA6717" s="138"/>
      <c r="OEB6717" s="138"/>
      <c r="OEC6717" s="138"/>
      <c r="OED6717" s="138"/>
      <c r="OEE6717" s="138"/>
      <c r="OEF6717" s="138"/>
      <c r="OEG6717" s="138"/>
      <c r="OEH6717" s="138"/>
      <c r="OEI6717" s="138"/>
      <c r="OEJ6717" s="138"/>
      <c r="OEK6717" s="138"/>
      <c r="OEL6717" s="138"/>
      <c r="OEM6717" s="138"/>
      <c r="OEN6717" s="138"/>
      <c r="OEO6717" s="138"/>
      <c r="OEP6717" s="138"/>
      <c r="OEQ6717" s="138"/>
      <c r="OER6717" s="138"/>
      <c r="OES6717" s="138"/>
      <c r="OET6717" s="138"/>
      <c r="OEU6717" s="138"/>
      <c r="OEV6717" s="138"/>
      <c r="OEW6717" s="138"/>
      <c r="OEX6717" s="138"/>
      <c r="OEY6717" s="138"/>
      <c r="OEZ6717" s="138"/>
      <c r="OFA6717" s="138"/>
      <c r="OFB6717" s="138"/>
      <c r="OFC6717" s="138"/>
      <c r="OFD6717" s="138"/>
      <c r="OFE6717" s="138"/>
      <c r="OFF6717" s="138"/>
      <c r="OFG6717" s="138"/>
      <c r="OFH6717" s="138"/>
      <c r="OFI6717" s="138"/>
      <c r="OFJ6717" s="138"/>
      <c r="OFK6717" s="138"/>
      <c r="OFL6717" s="138"/>
      <c r="OFM6717" s="138"/>
      <c r="OFN6717" s="138"/>
      <c r="OFO6717" s="138"/>
      <c r="OFP6717" s="138"/>
      <c r="OFQ6717" s="138"/>
      <c r="OFR6717" s="138"/>
      <c r="OFS6717" s="138"/>
      <c r="OFT6717" s="138"/>
      <c r="OFU6717" s="138"/>
      <c r="OFV6717" s="138"/>
      <c r="OFW6717" s="138"/>
      <c r="OFX6717" s="138"/>
      <c r="OFY6717" s="138"/>
      <c r="OFZ6717" s="138"/>
      <c r="OGA6717" s="138"/>
      <c r="OGB6717" s="138"/>
      <c r="OGC6717" s="138"/>
      <c r="OGD6717" s="138"/>
      <c r="OGE6717" s="138"/>
      <c r="OGF6717" s="138"/>
      <c r="OGG6717" s="138"/>
      <c r="OGH6717" s="138"/>
      <c r="OGI6717" s="138"/>
      <c r="OGJ6717" s="138"/>
      <c r="OGK6717" s="138"/>
      <c r="OGL6717" s="138"/>
      <c r="OGM6717" s="138"/>
      <c r="OGN6717" s="138"/>
      <c r="OGO6717" s="138"/>
      <c r="OGP6717" s="138"/>
      <c r="OGQ6717" s="138"/>
      <c r="OGR6717" s="138"/>
      <c r="OGS6717" s="138"/>
      <c r="OGT6717" s="138"/>
      <c r="OGU6717" s="138"/>
      <c r="OGV6717" s="138"/>
      <c r="OGW6717" s="138"/>
      <c r="OGX6717" s="138"/>
      <c r="OGY6717" s="138"/>
      <c r="OGZ6717" s="138"/>
      <c r="OHA6717" s="138"/>
      <c r="OHB6717" s="138"/>
      <c r="OHC6717" s="138"/>
      <c r="OHD6717" s="138"/>
      <c r="OHE6717" s="138"/>
      <c r="OHF6717" s="138"/>
      <c r="OHG6717" s="138"/>
      <c r="OHH6717" s="138"/>
      <c r="OHI6717" s="138"/>
      <c r="OHJ6717" s="138"/>
      <c r="OHK6717" s="138"/>
      <c r="OHL6717" s="138"/>
      <c r="OHM6717" s="138"/>
      <c r="OHN6717" s="138"/>
      <c r="OHO6717" s="138"/>
      <c r="OHP6717" s="138"/>
      <c r="OHQ6717" s="138"/>
      <c r="OHR6717" s="138"/>
      <c r="OHS6717" s="138"/>
      <c r="OHT6717" s="138"/>
      <c r="OHU6717" s="138"/>
      <c r="OHV6717" s="138"/>
      <c r="OHW6717" s="138"/>
      <c r="OHX6717" s="138"/>
      <c r="OHY6717" s="138"/>
      <c r="OHZ6717" s="138"/>
      <c r="OIA6717" s="138"/>
      <c r="OIB6717" s="138"/>
      <c r="OIC6717" s="138"/>
      <c r="OID6717" s="138"/>
      <c r="OIE6717" s="138"/>
      <c r="OIF6717" s="138"/>
      <c r="OIG6717" s="138"/>
      <c r="OIH6717" s="138"/>
      <c r="OII6717" s="138"/>
      <c r="OIJ6717" s="138"/>
      <c r="OIK6717" s="138"/>
      <c r="OIL6717" s="138"/>
      <c r="OIM6717" s="138"/>
      <c r="OIN6717" s="138"/>
      <c r="OIO6717" s="138"/>
      <c r="OIP6717" s="138"/>
      <c r="OIQ6717" s="138"/>
      <c r="OIR6717" s="138"/>
      <c r="OIS6717" s="138"/>
      <c r="OIT6717" s="138"/>
      <c r="OIU6717" s="138"/>
      <c r="OIV6717" s="138"/>
      <c r="OIW6717" s="138"/>
      <c r="OIX6717" s="138"/>
      <c r="OIY6717" s="138"/>
      <c r="OIZ6717" s="138"/>
      <c r="OJA6717" s="138"/>
      <c r="OJB6717" s="138"/>
      <c r="OJC6717" s="138"/>
      <c r="OJD6717" s="138"/>
      <c r="OJE6717" s="138"/>
      <c r="OJF6717" s="138"/>
      <c r="OJG6717" s="138"/>
      <c r="OJH6717" s="138"/>
      <c r="OJI6717" s="138"/>
      <c r="OJJ6717" s="138"/>
      <c r="OJK6717" s="138"/>
      <c r="OJL6717" s="138"/>
      <c r="OJM6717" s="138"/>
      <c r="OJN6717" s="138"/>
      <c r="OJO6717" s="138"/>
      <c r="OJP6717" s="138"/>
      <c r="OJQ6717" s="138"/>
      <c r="OJR6717" s="138"/>
      <c r="OJS6717" s="138"/>
      <c r="OJT6717" s="138"/>
      <c r="OJU6717" s="138"/>
      <c r="OJV6717" s="138"/>
      <c r="OJW6717" s="138"/>
      <c r="OJX6717" s="138"/>
      <c r="OJY6717" s="138"/>
      <c r="OJZ6717" s="138"/>
      <c r="OKA6717" s="138"/>
      <c r="OKB6717" s="138"/>
      <c r="OKC6717" s="138"/>
      <c r="OKD6717" s="138"/>
      <c r="OKE6717" s="138"/>
      <c r="OKF6717" s="138"/>
      <c r="OKG6717" s="138"/>
      <c r="OKH6717" s="138"/>
      <c r="OKI6717" s="138"/>
      <c r="OKJ6717" s="138"/>
      <c r="OKK6717" s="138"/>
      <c r="OKL6717" s="138"/>
      <c r="OKM6717" s="138"/>
      <c r="OKN6717" s="138"/>
      <c r="OKO6717" s="138"/>
      <c r="OKP6717" s="138"/>
      <c r="OKQ6717" s="138"/>
      <c r="OKR6717" s="138"/>
      <c r="OKS6717" s="138"/>
      <c r="OKT6717" s="138"/>
      <c r="OKU6717" s="138"/>
      <c r="OKV6717" s="138"/>
      <c r="OKW6717" s="138"/>
      <c r="OKX6717" s="138"/>
      <c r="OKY6717" s="138"/>
      <c r="OKZ6717" s="138"/>
      <c r="OLA6717" s="138"/>
      <c r="OLB6717" s="138"/>
      <c r="OLC6717" s="138"/>
      <c r="OLD6717" s="138"/>
      <c r="OLE6717" s="138"/>
      <c r="OLF6717" s="138"/>
      <c r="OLG6717" s="138"/>
      <c r="OLH6717" s="138"/>
      <c r="OLI6717" s="138"/>
      <c r="OLJ6717" s="138"/>
      <c r="OLK6717" s="138"/>
      <c r="OLL6717" s="138"/>
      <c r="OLM6717" s="138"/>
      <c r="OLN6717" s="138"/>
      <c r="OLO6717" s="138"/>
      <c r="OLP6717" s="138"/>
      <c r="OLQ6717" s="138"/>
      <c r="OLR6717" s="138"/>
      <c r="OLS6717" s="138"/>
      <c r="OLT6717" s="138"/>
      <c r="OLU6717" s="138"/>
      <c r="OLV6717" s="138"/>
      <c r="OLW6717" s="138"/>
      <c r="OLX6717" s="138"/>
      <c r="OLY6717" s="138"/>
      <c r="OLZ6717" s="138"/>
      <c r="OMA6717" s="138"/>
      <c r="OMB6717" s="138"/>
      <c r="OMC6717" s="138"/>
      <c r="OMD6717" s="138"/>
      <c r="OME6717" s="138"/>
      <c r="OMF6717" s="138"/>
      <c r="OMG6717" s="138"/>
      <c r="OMH6717" s="138"/>
      <c r="OMI6717" s="138"/>
      <c r="OMJ6717" s="138"/>
      <c r="OMK6717" s="138"/>
      <c r="OML6717" s="138"/>
      <c r="OMM6717" s="138"/>
      <c r="OMN6717" s="138"/>
      <c r="OMO6717" s="138"/>
      <c r="OMP6717" s="138"/>
      <c r="OMQ6717" s="138"/>
      <c r="OMR6717" s="138"/>
      <c r="OMS6717" s="138"/>
      <c r="OMT6717" s="138"/>
      <c r="OMU6717" s="138"/>
      <c r="OMV6717" s="138"/>
      <c r="OMW6717" s="138"/>
      <c r="OMX6717" s="138"/>
      <c r="OMY6717" s="138"/>
      <c r="OMZ6717" s="138"/>
      <c r="ONA6717" s="138"/>
      <c r="ONB6717" s="138"/>
      <c r="ONC6717" s="138"/>
      <c r="OND6717" s="138"/>
      <c r="ONE6717" s="138"/>
      <c r="ONF6717" s="138"/>
      <c r="ONG6717" s="138"/>
      <c r="ONH6717" s="138"/>
      <c r="ONI6717" s="138"/>
      <c r="ONJ6717" s="138"/>
      <c r="ONK6717" s="138"/>
      <c r="ONL6717" s="138"/>
      <c r="ONM6717" s="138"/>
      <c r="ONN6717" s="138"/>
      <c r="ONO6717" s="138"/>
      <c r="ONP6717" s="138"/>
      <c r="ONQ6717" s="138"/>
      <c r="ONR6717" s="138"/>
      <c r="ONS6717" s="138"/>
      <c r="ONT6717" s="138"/>
      <c r="ONU6717" s="138"/>
      <c r="ONV6717" s="138"/>
      <c r="ONW6717" s="138"/>
      <c r="ONX6717" s="138"/>
      <c r="ONY6717" s="138"/>
      <c r="ONZ6717" s="138"/>
      <c r="OOA6717" s="138"/>
      <c r="OOB6717" s="138"/>
      <c r="OOC6717" s="138"/>
      <c r="OOD6717" s="138"/>
      <c r="OOE6717" s="138"/>
      <c r="OOF6717" s="138"/>
      <c r="OOG6717" s="138"/>
      <c r="OOH6717" s="138"/>
      <c r="OOI6717" s="138"/>
      <c r="OOJ6717" s="138"/>
      <c r="OOK6717" s="138"/>
      <c r="OOL6717" s="138"/>
      <c r="OOM6717" s="138"/>
      <c r="OON6717" s="138"/>
      <c r="OOO6717" s="138"/>
      <c r="OOP6717" s="138"/>
      <c r="OOQ6717" s="138"/>
      <c r="OOR6717" s="138"/>
      <c r="OOS6717" s="138"/>
      <c r="OOT6717" s="138"/>
      <c r="OOU6717" s="138"/>
      <c r="OOV6717" s="138"/>
      <c r="OOW6717" s="138"/>
      <c r="OOX6717" s="138"/>
      <c r="OOY6717" s="138"/>
      <c r="OOZ6717" s="138"/>
      <c r="OPA6717" s="138"/>
      <c r="OPB6717" s="138"/>
      <c r="OPC6717" s="138"/>
      <c r="OPD6717" s="138"/>
      <c r="OPE6717" s="138"/>
      <c r="OPF6717" s="138"/>
      <c r="OPG6717" s="138"/>
      <c r="OPH6717" s="138"/>
      <c r="OPI6717" s="138"/>
      <c r="OPJ6717" s="138"/>
      <c r="OPK6717" s="138"/>
      <c r="OPL6717" s="138"/>
      <c r="OPM6717" s="138"/>
      <c r="OPN6717" s="138"/>
      <c r="OPO6717" s="138"/>
      <c r="OPP6717" s="138"/>
      <c r="OPQ6717" s="138"/>
      <c r="OPR6717" s="138"/>
      <c r="OPS6717" s="138"/>
      <c r="OPT6717" s="138"/>
      <c r="OPU6717" s="138"/>
      <c r="OPV6717" s="138"/>
      <c r="OPW6717" s="138"/>
      <c r="OPX6717" s="138"/>
      <c r="OPY6717" s="138"/>
      <c r="OPZ6717" s="138"/>
      <c r="OQA6717" s="138"/>
      <c r="OQB6717" s="138"/>
      <c r="OQC6717" s="138"/>
      <c r="OQD6717" s="138"/>
      <c r="OQE6717" s="138"/>
      <c r="OQF6717" s="138"/>
      <c r="OQG6717" s="138"/>
      <c r="OQH6717" s="138"/>
      <c r="OQI6717" s="138"/>
      <c r="OQJ6717" s="138"/>
      <c r="OQK6717" s="138"/>
      <c r="OQL6717" s="138"/>
      <c r="OQM6717" s="138"/>
      <c r="OQN6717" s="138"/>
      <c r="OQO6717" s="138"/>
      <c r="OQP6717" s="138"/>
      <c r="OQQ6717" s="138"/>
      <c r="OQR6717" s="138"/>
      <c r="OQS6717" s="138"/>
      <c r="OQT6717" s="138"/>
      <c r="OQU6717" s="138"/>
      <c r="OQV6717" s="138"/>
      <c r="OQW6717" s="138"/>
      <c r="OQX6717" s="138"/>
      <c r="OQY6717" s="138"/>
      <c r="OQZ6717" s="138"/>
      <c r="ORA6717" s="138"/>
      <c r="ORB6717" s="138"/>
      <c r="ORC6717" s="138"/>
      <c r="ORD6717" s="138"/>
      <c r="ORE6717" s="138"/>
      <c r="ORF6717" s="138"/>
      <c r="ORG6717" s="138"/>
      <c r="ORH6717" s="138"/>
      <c r="ORI6717" s="138"/>
      <c r="ORJ6717" s="138"/>
      <c r="ORK6717" s="138"/>
      <c r="ORL6717" s="138"/>
      <c r="ORM6717" s="138"/>
      <c r="ORN6717" s="138"/>
      <c r="ORO6717" s="138"/>
      <c r="ORP6717" s="138"/>
      <c r="ORQ6717" s="138"/>
      <c r="ORR6717" s="138"/>
      <c r="ORS6717" s="138"/>
      <c r="ORT6717" s="138"/>
      <c r="ORU6717" s="138"/>
      <c r="ORV6717" s="138"/>
      <c r="ORW6717" s="138"/>
      <c r="ORX6717" s="138"/>
      <c r="ORY6717" s="138"/>
      <c r="ORZ6717" s="138"/>
      <c r="OSA6717" s="138"/>
      <c r="OSB6717" s="138"/>
      <c r="OSC6717" s="138"/>
      <c r="OSD6717" s="138"/>
      <c r="OSE6717" s="138"/>
      <c r="OSF6717" s="138"/>
      <c r="OSG6717" s="138"/>
      <c r="OSH6717" s="138"/>
      <c r="OSI6717" s="138"/>
      <c r="OSJ6717" s="138"/>
      <c r="OSK6717" s="138"/>
      <c r="OSL6717" s="138"/>
      <c r="OSM6717" s="138"/>
      <c r="OSN6717" s="138"/>
      <c r="OSO6717" s="138"/>
      <c r="OSP6717" s="138"/>
      <c r="OSQ6717" s="138"/>
      <c r="OSR6717" s="138"/>
      <c r="OSS6717" s="138"/>
      <c r="OST6717" s="138"/>
      <c r="OSU6717" s="138"/>
      <c r="OSV6717" s="138"/>
      <c r="OSW6717" s="138"/>
      <c r="OSX6717" s="138"/>
      <c r="OSY6717" s="138"/>
      <c r="OSZ6717" s="138"/>
      <c r="OTA6717" s="138"/>
      <c r="OTB6717" s="138"/>
      <c r="OTC6717" s="138"/>
      <c r="OTD6717" s="138"/>
      <c r="OTE6717" s="138"/>
      <c r="OTF6717" s="138"/>
      <c r="OTG6717" s="138"/>
      <c r="OTH6717" s="138"/>
      <c r="OTI6717" s="138"/>
      <c r="OTJ6717" s="138"/>
      <c r="OTK6717" s="138"/>
      <c r="OTL6717" s="138"/>
      <c r="OTM6717" s="138"/>
      <c r="OTN6717" s="138"/>
      <c r="OTO6717" s="138"/>
      <c r="OTP6717" s="138"/>
      <c r="OTQ6717" s="138"/>
      <c r="OTR6717" s="138"/>
      <c r="OTS6717" s="138"/>
      <c r="OTT6717" s="138"/>
      <c r="OTU6717" s="138"/>
      <c r="OTV6717" s="138"/>
      <c r="OTW6717" s="138"/>
      <c r="OTX6717" s="138"/>
      <c r="OTY6717" s="138"/>
      <c r="OTZ6717" s="138"/>
      <c r="OUA6717" s="138"/>
      <c r="OUB6717" s="138"/>
      <c r="OUC6717" s="138"/>
      <c r="OUD6717" s="138"/>
      <c r="OUE6717" s="138"/>
      <c r="OUF6717" s="138"/>
      <c r="OUG6717" s="138"/>
      <c r="OUH6717" s="138"/>
      <c r="OUI6717" s="138"/>
      <c r="OUJ6717" s="138"/>
      <c r="OUK6717" s="138"/>
      <c r="OUL6717" s="138"/>
      <c r="OUM6717" s="138"/>
      <c r="OUN6717" s="138"/>
      <c r="OUO6717" s="138"/>
      <c r="OUP6717" s="138"/>
      <c r="OUQ6717" s="138"/>
      <c r="OUR6717" s="138"/>
      <c r="OUS6717" s="138"/>
      <c r="OUT6717" s="138"/>
      <c r="OUU6717" s="138"/>
      <c r="OUV6717" s="138"/>
      <c r="OUW6717" s="138"/>
      <c r="OUX6717" s="138"/>
      <c r="OUY6717" s="138"/>
      <c r="OUZ6717" s="138"/>
      <c r="OVA6717" s="138"/>
      <c r="OVB6717" s="138"/>
      <c r="OVC6717" s="138"/>
      <c r="OVD6717" s="138"/>
      <c r="OVE6717" s="138"/>
      <c r="OVF6717" s="138"/>
      <c r="OVG6717" s="138"/>
      <c r="OVH6717" s="138"/>
      <c r="OVI6717" s="138"/>
      <c r="OVJ6717" s="138"/>
      <c r="OVK6717" s="138"/>
      <c r="OVL6717" s="138"/>
      <c r="OVM6717" s="138"/>
      <c r="OVN6717" s="138"/>
      <c r="OVO6717" s="138"/>
      <c r="OVP6717" s="138"/>
      <c r="OVQ6717" s="138"/>
      <c r="OVR6717" s="138"/>
      <c r="OVS6717" s="138"/>
      <c r="OVT6717" s="138"/>
      <c r="OVU6717" s="138"/>
      <c r="OVV6717" s="138"/>
      <c r="OVW6717" s="138"/>
      <c r="OVX6717" s="138"/>
      <c r="OVY6717" s="138"/>
      <c r="OVZ6717" s="138"/>
      <c r="OWA6717" s="138"/>
      <c r="OWB6717" s="138"/>
      <c r="OWC6717" s="138"/>
      <c r="OWD6717" s="138"/>
      <c r="OWE6717" s="138"/>
      <c r="OWF6717" s="138"/>
      <c r="OWG6717" s="138"/>
      <c r="OWH6717" s="138"/>
      <c r="OWI6717" s="138"/>
      <c r="OWJ6717" s="138"/>
      <c r="OWK6717" s="138"/>
      <c r="OWL6717" s="138"/>
      <c r="OWM6717" s="138"/>
      <c r="OWN6717" s="138"/>
      <c r="OWO6717" s="138"/>
      <c r="OWP6717" s="138"/>
      <c r="OWQ6717" s="138"/>
      <c r="OWR6717" s="138"/>
      <c r="OWS6717" s="138"/>
      <c r="OWT6717" s="138"/>
      <c r="OWU6717" s="138"/>
      <c r="OWV6717" s="138"/>
      <c r="OWW6717" s="138"/>
      <c r="OWX6717" s="138"/>
      <c r="OWY6717" s="138"/>
      <c r="OWZ6717" s="138"/>
      <c r="OXA6717" s="138"/>
      <c r="OXB6717" s="138"/>
      <c r="OXC6717" s="138"/>
      <c r="OXD6717" s="138"/>
      <c r="OXE6717" s="138"/>
      <c r="OXF6717" s="138"/>
      <c r="OXG6717" s="138"/>
      <c r="OXH6717" s="138"/>
      <c r="OXI6717" s="138"/>
      <c r="OXJ6717" s="138"/>
      <c r="OXK6717" s="138"/>
      <c r="OXL6717" s="138"/>
      <c r="OXM6717" s="138"/>
      <c r="OXN6717" s="138"/>
      <c r="OXO6717" s="138"/>
      <c r="OXP6717" s="138"/>
      <c r="OXQ6717" s="138"/>
      <c r="OXR6717" s="138"/>
      <c r="OXS6717" s="138"/>
      <c r="OXT6717" s="138"/>
      <c r="OXU6717" s="138"/>
      <c r="OXV6717" s="138"/>
      <c r="OXW6717" s="138"/>
      <c r="OXX6717" s="138"/>
      <c r="OXY6717" s="138"/>
      <c r="OXZ6717" s="138"/>
      <c r="OYA6717" s="138"/>
      <c r="OYB6717" s="138"/>
      <c r="OYC6717" s="138"/>
      <c r="OYD6717" s="138"/>
      <c r="OYE6717" s="138"/>
      <c r="OYF6717" s="138"/>
      <c r="OYG6717" s="138"/>
      <c r="OYH6717" s="138"/>
      <c r="OYI6717" s="138"/>
      <c r="OYJ6717" s="138"/>
      <c r="OYK6717" s="138"/>
      <c r="OYL6717" s="138"/>
      <c r="OYM6717" s="138"/>
      <c r="OYN6717" s="138"/>
      <c r="OYO6717" s="138"/>
      <c r="OYP6717" s="138"/>
      <c r="OYQ6717" s="138"/>
      <c r="OYR6717" s="138"/>
      <c r="OYS6717" s="138"/>
      <c r="OYT6717" s="138"/>
      <c r="OYU6717" s="138"/>
      <c r="OYV6717" s="138"/>
      <c r="OYW6717" s="138"/>
      <c r="OYX6717" s="138"/>
      <c r="OYY6717" s="138"/>
      <c r="OYZ6717" s="138"/>
      <c r="OZA6717" s="138"/>
      <c r="OZB6717" s="138"/>
      <c r="OZC6717" s="138"/>
      <c r="OZD6717" s="138"/>
      <c r="OZE6717" s="138"/>
      <c r="OZF6717" s="138"/>
      <c r="OZG6717" s="138"/>
      <c r="OZH6717" s="138"/>
      <c r="OZI6717" s="138"/>
      <c r="OZJ6717" s="138"/>
      <c r="OZK6717" s="138"/>
      <c r="OZL6717" s="138"/>
      <c r="OZM6717" s="138"/>
      <c r="OZN6717" s="138"/>
      <c r="OZO6717" s="138"/>
      <c r="OZP6717" s="138"/>
      <c r="OZQ6717" s="138"/>
      <c r="OZR6717" s="138"/>
      <c r="OZS6717" s="138"/>
      <c r="OZT6717" s="138"/>
      <c r="OZU6717" s="138"/>
      <c r="OZV6717" s="138"/>
      <c r="OZW6717" s="138"/>
      <c r="OZX6717" s="138"/>
      <c r="OZY6717" s="138"/>
      <c r="OZZ6717" s="138"/>
      <c r="PAA6717" s="138"/>
      <c r="PAB6717" s="138"/>
      <c r="PAC6717" s="138"/>
      <c r="PAD6717" s="138"/>
      <c r="PAE6717" s="138"/>
      <c r="PAF6717" s="138"/>
      <c r="PAG6717" s="138"/>
      <c r="PAH6717" s="138"/>
      <c r="PAI6717" s="138"/>
      <c r="PAJ6717" s="138"/>
      <c r="PAK6717" s="138"/>
      <c r="PAL6717" s="138"/>
      <c r="PAM6717" s="138"/>
      <c r="PAN6717" s="138"/>
      <c r="PAO6717" s="138"/>
      <c r="PAP6717" s="138"/>
      <c r="PAQ6717" s="138"/>
      <c r="PAR6717" s="138"/>
      <c r="PAS6717" s="138"/>
      <c r="PAT6717" s="138"/>
      <c r="PAU6717" s="138"/>
      <c r="PAV6717" s="138"/>
      <c r="PAW6717" s="138"/>
      <c r="PAX6717" s="138"/>
      <c r="PAY6717" s="138"/>
      <c r="PAZ6717" s="138"/>
      <c r="PBA6717" s="138"/>
      <c r="PBB6717" s="138"/>
      <c r="PBC6717" s="138"/>
      <c r="PBD6717" s="138"/>
      <c r="PBE6717" s="138"/>
      <c r="PBF6717" s="138"/>
      <c r="PBG6717" s="138"/>
      <c r="PBH6717" s="138"/>
      <c r="PBI6717" s="138"/>
      <c r="PBJ6717" s="138"/>
      <c r="PBK6717" s="138"/>
      <c r="PBL6717" s="138"/>
      <c r="PBM6717" s="138"/>
      <c r="PBN6717" s="138"/>
      <c r="PBO6717" s="138"/>
      <c r="PBP6717" s="138"/>
      <c r="PBQ6717" s="138"/>
      <c r="PBR6717" s="138"/>
      <c r="PBS6717" s="138"/>
      <c r="PBT6717" s="138"/>
      <c r="PBU6717" s="138"/>
      <c r="PBV6717" s="138"/>
      <c r="PBW6717" s="138"/>
      <c r="PBX6717" s="138"/>
      <c r="PBY6717" s="138"/>
      <c r="PBZ6717" s="138"/>
      <c r="PCA6717" s="138"/>
      <c r="PCB6717" s="138"/>
      <c r="PCC6717" s="138"/>
      <c r="PCD6717" s="138"/>
      <c r="PCE6717" s="138"/>
      <c r="PCF6717" s="138"/>
      <c r="PCG6717" s="138"/>
      <c r="PCH6717" s="138"/>
      <c r="PCI6717" s="138"/>
      <c r="PCJ6717" s="138"/>
      <c r="PCK6717" s="138"/>
      <c r="PCL6717" s="138"/>
      <c r="PCM6717" s="138"/>
      <c r="PCN6717" s="138"/>
      <c r="PCO6717" s="138"/>
      <c r="PCP6717" s="138"/>
      <c r="PCQ6717" s="138"/>
      <c r="PCR6717" s="138"/>
      <c r="PCS6717" s="138"/>
      <c r="PCT6717" s="138"/>
      <c r="PCU6717" s="138"/>
      <c r="PCV6717" s="138"/>
      <c r="PCW6717" s="138"/>
      <c r="PCX6717" s="138"/>
      <c r="PCY6717" s="138"/>
      <c r="PCZ6717" s="138"/>
      <c r="PDA6717" s="138"/>
      <c r="PDB6717" s="138"/>
      <c r="PDC6717" s="138"/>
      <c r="PDD6717" s="138"/>
      <c r="PDE6717" s="138"/>
      <c r="PDF6717" s="138"/>
      <c r="PDG6717" s="138"/>
      <c r="PDH6717" s="138"/>
      <c r="PDI6717" s="138"/>
      <c r="PDJ6717" s="138"/>
      <c r="PDK6717" s="138"/>
      <c r="PDL6717" s="138"/>
      <c r="PDM6717" s="138"/>
      <c r="PDN6717" s="138"/>
      <c r="PDO6717" s="138"/>
      <c r="PDP6717" s="138"/>
      <c r="PDQ6717" s="138"/>
      <c r="PDR6717" s="138"/>
      <c r="PDS6717" s="138"/>
      <c r="PDT6717" s="138"/>
      <c r="PDU6717" s="138"/>
      <c r="PDV6717" s="138"/>
      <c r="PDW6717" s="138"/>
      <c r="PDX6717" s="138"/>
      <c r="PDY6717" s="138"/>
      <c r="PDZ6717" s="138"/>
      <c r="PEA6717" s="138"/>
      <c r="PEB6717" s="138"/>
      <c r="PEC6717" s="138"/>
      <c r="PED6717" s="138"/>
      <c r="PEE6717" s="138"/>
      <c r="PEF6717" s="138"/>
      <c r="PEG6717" s="138"/>
      <c r="PEH6717" s="138"/>
      <c r="PEI6717" s="138"/>
      <c r="PEJ6717" s="138"/>
      <c r="PEK6717" s="138"/>
      <c r="PEL6717" s="138"/>
      <c r="PEM6717" s="138"/>
      <c r="PEN6717" s="138"/>
      <c r="PEO6717" s="138"/>
      <c r="PEP6717" s="138"/>
      <c r="PEQ6717" s="138"/>
      <c r="PER6717" s="138"/>
      <c r="PES6717" s="138"/>
      <c r="PET6717" s="138"/>
      <c r="PEU6717" s="138"/>
      <c r="PEV6717" s="138"/>
      <c r="PEW6717" s="138"/>
      <c r="PEX6717" s="138"/>
      <c r="PEY6717" s="138"/>
      <c r="PEZ6717" s="138"/>
      <c r="PFA6717" s="138"/>
      <c r="PFB6717" s="138"/>
      <c r="PFC6717" s="138"/>
      <c r="PFD6717" s="138"/>
      <c r="PFE6717" s="138"/>
      <c r="PFF6717" s="138"/>
      <c r="PFG6717" s="138"/>
      <c r="PFH6717" s="138"/>
      <c r="PFI6717" s="138"/>
      <c r="PFJ6717" s="138"/>
      <c r="PFK6717" s="138"/>
      <c r="PFL6717" s="138"/>
      <c r="PFM6717" s="138"/>
      <c r="PFN6717" s="138"/>
      <c r="PFO6717" s="138"/>
      <c r="PFP6717" s="138"/>
      <c r="PFQ6717" s="138"/>
      <c r="PFR6717" s="138"/>
      <c r="PFS6717" s="138"/>
      <c r="PFT6717" s="138"/>
      <c r="PFU6717" s="138"/>
      <c r="PFV6717" s="138"/>
      <c r="PFW6717" s="138"/>
      <c r="PFX6717" s="138"/>
      <c r="PFY6717" s="138"/>
      <c r="PFZ6717" s="138"/>
      <c r="PGA6717" s="138"/>
      <c r="PGB6717" s="138"/>
      <c r="PGC6717" s="138"/>
      <c r="PGD6717" s="138"/>
      <c r="PGE6717" s="138"/>
      <c r="PGF6717" s="138"/>
      <c r="PGG6717" s="138"/>
      <c r="PGH6717" s="138"/>
      <c r="PGI6717" s="138"/>
      <c r="PGJ6717" s="138"/>
      <c r="PGK6717" s="138"/>
      <c r="PGL6717" s="138"/>
      <c r="PGM6717" s="138"/>
      <c r="PGN6717" s="138"/>
      <c r="PGO6717" s="138"/>
      <c r="PGP6717" s="138"/>
      <c r="PGQ6717" s="138"/>
      <c r="PGR6717" s="138"/>
      <c r="PGS6717" s="138"/>
      <c r="PGT6717" s="138"/>
      <c r="PGU6717" s="138"/>
      <c r="PGV6717" s="138"/>
      <c r="PGW6717" s="138"/>
      <c r="PGX6717" s="138"/>
      <c r="PGY6717" s="138"/>
      <c r="PGZ6717" s="138"/>
      <c r="PHA6717" s="138"/>
      <c r="PHB6717" s="138"/>
      <c r="PHC6717" s="138"/>
      <c r="PHD6717" s="138"/>
      <c r="PHE6717" s="138"/>
      <c r="PHF6717" s="138"/>
      <c r="PHG6717" s="138"/>
      <c r="PHH6717" s="138"/>
      <c r="PHI6717" s="138"/>
      <c r="PHJ6717" s="138"/>
      <c r="PHK6717" s="138"/>
      <c r="PHL6717" s="138"/>
      <c r="PHM6717" s="138"/>
      <c r="PHN6717" s="138"/>
      <c r="PHO6717" s="138"/>
      <c r="PHP6717" s="138"/>
      <c r="PHQ6717" s="138"/>
      <c r="PHR6717" s="138"/>
      <c r="PHS6717" s="138"/>
      <c r="PHT6717" s="138"/>
      <c r="PHU6717" s="138"/>
      <c r="PHV6717" s="138"/>
      <c r="PHW6717" s="138"/>
      <c r="PHX6717" s="138"/>
      <c r="PHY6717" s="138"/>
      <c r="PHZ6717" s="138"/>
      <c r="PIA6717" s="138"/>
      <c r="PIB6717" s="138"/>
      <c r="PIC6717" s="138"/>
      <c r="PID6717" s="138"/>
      <c r="PIE6717" s="138"/>
      <c r="PIF6717" s="138"/>
      <c r="PIG6717" s="138"/>
      <c r="PIH6717" s="138"/>
      <c r="PII6717" s="138"/>
      <c r="PIJ6717" s="138"/>
      <c r="PIK6717" s="138"/>
      <c r="PIL6717" s="138"/>
      <c r="PIM6717" s="138"/>
      <c r="PIN6717" s="138"/>
      <c r="PIO6717" s="138"/>
      <c r="PIP6717" s="138"/>
      <c r="PIQ6717" s="138"/>
      <c r="PIR6717" s="138"/>
      <c r="PIS6717" s="138"/>
      <c r="PIT6717" s="138"/>
      <c r="PIU6717" s="138"/>
      <c r="PIV6717" s="138"/>
      <c r="PIW6717" s="138"/>
      <c r="PIX6717" s="138"/>
      <c r="PIY6717" s="138"/>
      <c r="PIZ6717" s="138"/>
      <c r="PJA6717" s="138"/>
      <c r="PJB6717" s="138"/>
      <c r="PJC6717" s="138"/>
      <c r="PJD6717" s="138"/>
      <c r="PJE6717" s="138"/>
      <c r="PJF6717" s="138"/>
      <c r="PJG6717" s="138"/>
      <c r="PJH6717" s="138"/>
      <c r="PJI6717" s="138"/>
      <c r="PJJ6717" s="138"/>
      <c r="PJK6717" s="138"/>
      <c r="PJL6717" s="138"/>
      <c r="PJM6717" s="138"/>
      <c r="PJN6717" s="138"/>
      <c r="PJO6717" s="138"/>
      <c r="PJP6717" s="138"/>
      <c r="PJQ6717" s="138"/>
      <c r="PJR6717" s="138"/>
      <c r="PJS6717" s="138"/>
      <c r="PJT6717" s="138"/>
      <c r="PJU6717" s="138"/>
      <c r="PJV6717" s="138"/>
      <c r="PJW6717" s="138"/>
      <c r="PJX6717" s="138"/>
      <c r="PJY6717" s="138"/>
      <c r="PJZ6717" s="138"/>
      <c r="PKA6717" s="138"/>
      <c r="PKB6717" s="138"/>
      <c r="PKC6717" s="138"/>
      <c r="PKD6717" s="138"/>
      <c r="PKE6717" s="138"/>
      <c r="PKF6717" s="138"/>
      <c r="PKG6717" s="138"/>
      <c r="PKH6717" s="138"/>
      <c r="PKI6717" s="138"/>
      <c r="PKJ6717" s="138"/>
      <c r="PKK6717" s="138"/>
      <c r="PKL6717" s="138"/>
      <c r="PKM6717" s="138"/>
      <c r="PKN6717" s="138"/>
      <c r="PKO6717" s="138"/>
      <c r="PKP6717" s="138"/>
      <c r="PKQ6717" s="138"/>
      <c r="PKR6717" s="138"/>
      <c r="PKS6717" s="138"/>
      <c r="PKT6717" s="138"/>
      <c r="PKU6717" s="138"/>
      <c r="PKV6717" s="138"/>
      <c r="PKW6717" s="138"/>
      <c r="PKX6717" s="138"/>
      <c r="PKY6717" s="138"/>
      <c r="PKZ6717" s="138"/>
      <c r="PLA6717" s="138"/>
      <c r="PLB6717" s="138"/>
      <c r="PLC6717" s="138"/>
      <c r="PLD6717" s="138"/>
      <c r="PLE6717" s="138"/>
      <c r="PLF6717" s="138"/>
      <c r="PLG6717" s="138"/>
      <c r="PLH6717" s="138"/>
      <c r="PLI6717" s="138"/>
      <c r="PLJ6717" s="138"/>
      <c r="PLK6717" s="138"/>
      <c r="PLL6717" s="138"/>
      <c r="PLM6717" s="138"/>
      <c r="PLN6717" s="138"/>
      <c r="PLO6717" s="138"/>
      <c r="PLP6717" s="138"/>
      <c r="PLQ6717" s="138"/>
      <c r="PLR6717" s="138"/>
      <c r="PLS6717" s="138"/>
      <c r="PLT6717" s="138"/>
      <c r="PLU6717" s="138"/>
      <c r="PLV6717" s="138"/>
      <c r="PLW6717" s="138"/>
      <c r="PLX6717" s="138"/>
      <c r="PLY6717" s="138"/>
      <c r="PLZ6717" s="138"/>
      <c r="PMA6717" s="138"/>
      <c r="PMB6717" s="138"/>
      <c r="PMC6717" s="138"/>
      <c r="PMD6717" s="138"/>
      <c r="PME6717" s="138"/>
      <c r="PMF6717" s="138"/>
      <c r="PMG6717" s="138"/>
      <c r="PMH6717" s="138"/>
      <c r="PMI6717" s="138"/>
      <c r="PMJ6717" s="138"/>
      <c r="PMK6717" s="138"/>
      <c r="PML6717" s="138"/>
      <c r="PMM6717" s="138"/>
      <c r="PMN6717" s="138"/>
      <c r="PMO6717" s="138"/>
      <c r="PMP6717" s="138"/>
      <c r="PMQ6717" s="138"/>
      <c r="PMR6717" s="138"/>
      <c r="PMS6717" s="138"/>
      <c r="PMT6717" s="138"/>
      <c r="PMU6717" s="138"/>
      <c r="PMV6717" s="138"/>
      <c r="PMW6717" s="138"/>
      <c r="PMX6717" s="138"/>
      <c r="PMY6717" s="138"/>
      <c r="PMZ6717" s="138"/>
      <c r="PNA6717" s="138"/>
      <c r="PNB6717" s="138"/>
      <c r="PNC6717" s="138"/>
      <c r="PND6717" s="138"/>
      <c r="PNE6717" s="138"/>
      <c r="PNF6717" s="138"/>
      <c r="PNG6717" s="138"/>
      <c r="PNH6717" s="138"/>
      <c r="PNI6717" s="138"/>
      <c r="PNJ6717" s="138"/>
      <c r="PNK6717" s="138"/>
      <c r="PNL6717" s="138"/>
      <c r="PNM6717" s="138"/>
      <c r="PNN6717" s="138"/>
      <c r="PNO6717" s="138"/>
      <c r="PNP6717" s="138"/>
      <c r="PNQ6717" s="138"/>
      <c r="PNR6717" s="138"/>
      <c r="PNS6717" s="138"/>
      <c r="PNT6717" s="138"/>
      <c r="PNU6717" s="138"/>
      <c r="PNV6717" s="138"/>
      <c r="PNW6717" s="138"/>
      <c r="PNX6717" s="138"/>
      <c r="PNY6717" s="138"/>
      <c r="PNZ6717" s="138"/>
      <c r="POA6717" s="138"/>
      <c r="POB6717" s="138"/>
      <c r="POC6717" s="138"/>
      <c r="POD6717" s="138"/>
      <c r="POE6717" s="138"/>
      <c r="POF6717" s="138"/>
      <c r="POG6717" s="138"/>
      <c r="POH6717" s="138"/>
      <c r="POI6717" s="138"/>
      <c r="POJ6717" s="138"/>
      <c r="POK6717" s="138"/>
      <c r="POL6717" s="138"/>
      <c r="POM6717" s="138"/>
      <c r="PON6717" s="138"/>
      <c r="POO6717" s="138"/>
      <c r="POP6717" s="138"/>
      <c r="POQ6717" s="138"/>
      <c r="POR6717" s="138"/>
      <c r="POS6717" s="138"/>
      <c r="POT6717" s="138"/>
      <c r="POU6717" s="138"/>
      <c r="POV6717" s="138"/>
      <c r="POW6717" s="138"/>
      <c r="POX6717" s="138"/>
      <c r="POY6717" s="138"/>
      <c r="POZ6717" s="138"/>
      <c r="PPA6717" s="138"/>
      <c r="PPB6717" s="138"/>
      <c r="PPC6717" s="138"/>
      <c r="PPD6717" s="138"/>
      <c r="PPE6717" s="138"/>
      <c r="PPF6717" s="138"/>
      <c r="PPG6717" s="138"/>
      <c r="PPH6717" s="138"/>
      <c r="PPI6717" s="138"/>
      <c r="PPJ6717" s="138"/>
      <c r="PPK6717" s="138"/>
      <c r="PPL6717" s="138"/>
      <c r="PPM6717" s="138"/>
      <c r="PPN6717" s="138"/>
      <c r="PPO6717" s="138"/>
      <c r="PPP6717" s="138"/>
      <c r="PPQ6717" s="138"/>
      <c r="PPR6717" s="138"/>
      <c r="PPS6717" s="138"/>
      <c r="PPT6717" s="138"/>
      <c r="PPU6717" s="138"/>
      <c r="PPV6717" s="138"/>
      <c r="PPW6717" s="138"/>
      <c r="PPX6717" s="138"/>
      <c r="PPY6717" s="138"/>
      <c r="PPZ6717" s="138"/>
      <c r="PQA6717" s="138"/>
      <c r="PQB6717" s="138"/>
      <c r="PQC6717" s="138"/>
      <c r="PQD6717" s="138"/>
      <c r="PQE6717" s="138"/>
      <c r="PQF6717" s="138"/>
      <c r="PQG6717" s="138"/>
      <c r="PQH6717" s="138"/>
      <c r="PQI6717" s="138"/>
      <c r="PQJ6717" s="138"/>
      <c r="PQK6717" s="138"/>
      <c r="PQL6717" s="138"/>
      <c r="PQM6717" s="138"/>
      <c r="PQN6717" s="138"/>
      <c r="PQO6717" s="138"/>
      <c r="PQP6717" s="138"/>
      <c r="PQQ6717" s="138"/>
      <c r="PQR6717" s="138"/>
      <c r="PQS6717" s="138"/>
      <c r="PQT6717" s="138"/>
      <c r="PQU6717" s="138"/>
      <c r="PQV6717" s="138"/>
      <c r="PQW6717" s="138"/>
      <c r="PQX6717" s="138"/>
      <c r="PQY6717" s="138"/>
      <c r="PQZ6717" s="138"/>
      <c r="PRA6717" s="138"/>
      <c r="PRB6717" s="138"/>
      <c r="PRC6717" s="138"/>
      <c r="PRD6717" s="138"/>
      <c r="PRE6717" s="138"/>
      <c r="PRF6717" s="138"/>
      <c r="PRG6717" s="138"/>
      <c r="PRH6717" s="138"/>
      <c r="PRI6717" s="138"/>
      <c r="PRJ6717" s="138"/>
      <c r="PRK6717" s="138"/>
      <c r="PRL6717" s="138"/>
      <c r="PRM6717" s="138"/>
      <c r="PRN6717" s="138"/>
      <c r="PRO6717" s="138"/>
      <c r="PRP6717" s="138"/>
      <c r="PRQ6717" s="138"/>
      <c r="PRR6717" s="138"/>
      <c r="PRS6717" s="138"/>
      <c r="PRT6717" s="138"/>
      <c r="PRU6717" s="138"/>
      <c r="PRV6717" s="138"/>
      <c r="PRW6717" s="138"/>
      <c r="PRX6717" s="138"/>
      <c r="PRY6717" s="138"/>
      <c r="PRZ6717" s="138"/>
      <c r="PSA6717" s="138"/>
      <c r="PSB6717" s="138"/>
      <c r="PSC6717" s="138"/>
      <c r="PSD6717" s="138"/>
      <c r="PSE6717" s="138"/>
      <c r="PSF6717" s="138"/>
      <c r="PSG6717" s="138"/>
      <c r="PSH6717" s="138"/>
      <c r="PSI6717" s="138"/>
      <c r="PSJ6717" s="138"/>
      <c r="PSK6717" s="138"/>
      <c r="PSL6717" s="138"/>
      <c r="PSM6717" s="138"/>
      <c r="PSN6717" s="138"/>
      <c r="PSO6717" s="138"/>
      <c r="PSP6717" s="138"/>
      <c r="PSQ6717" s="138"/>
      <c r="PSR6717" s="138"/>
      <c r="PSS6717" s="138"/>
      <c r="PST6717" s="138"/>
      <c r="PSU6717" s="138"/>
      <c r="PSV6717" s="138"/>
      <c r="PSW6717" s="138"/>
      <c r="PSX6717" s="138"/>
      <c r="PSY6717" s="138"/>
      <c r="PSZ6717" s="138"/>
      <c r="PTA6717" s="138"/>
      <c r="PTB6717" s="138"/>
      <c r="PTC6717" s="138"/>
      <c r="PTD6717" s="138"/>
      <c r="PTE6717" s="138"/>
      <c r="PTF6717" s="138"/>
      <c r="PTG6717" s="138"/>
      <c r="PTH6717" s="138"/>
      <c r="PTI6717" s="138"/>
      <c r="PTJ6717" s="138"/>
      <c r="PTK6717" s="138"/>
      <c r="PTL6717" s="138"/>
      <c r="PTM6717" s="138"/>
      <c r="PTN6717" s="138"/>
      <c r="PTO6717" s="138"/>
      <c r="PTP6717" s="138"/>
      <c r="PTQ6717" s="138"/>
      <c r="PTR6717" s="138"/>
      <c r="PTS6717" s="138"/>
      <c r="PTT6717" s="138"/>
      <c r="PTU6717" s="138"/>
      <c r="PTV6717" s="138"/>
      <c r="PTW6717" s="138"/>
      <c r="PTX6717" s="138"/>
      <c r="PTY6717" s="138"/>
      <c r="PTZ6717" s="138"/>
      <c r="PUA6717" s="138"/>
      <c r="PUB6717" s="138"/>
      <c r="PUC6717" s="138"/>
      <c r="PUD6717" s="138"/>
      <c r="PUE6717" s="138"/>
      <c r="PUF6717" s="138"/>
      <c r="PUG6717" s="138"/>
      <c r="PUH6717" s="138"/>
      <c r="PUI6717" s="138"/>
      <c r="PUJ6717" s="138"/>
      <c r="PUK6717" s="138"/>
      <c r="PUL6717" s="138"/>
      <c r="PUM6717" s="138"/>
      <c r="PUN6717" s="138"/>
      <c r="PUO6717" s="138"/>
      <c r="PUP6717" s="138"/>
      <c r="PUQ6717" s="138"/>
      <c r="PUR6717" s="138"/>
      <c r="PUS6717" s="138"/>
      <c r="PUT6717" s="138"/>
      <c r="PUU6717" s="138"/>
      <c r="PUV6717" s="138"/>
      <c r="PUW6717" s="138"/>
      <c r="PUX6717" s="138"/>
      <c r="PUY6717" s="138"/>
      <c r="PUZ6717" s="138"/>
      <c r="PVA6717" s="138"/>
      <c r="PVB6717" s="138"/>
      <c r="PVC6717" s="138"/>
      <c r="PVD6717" s="138"/>
      <c r="PVE6717" s="138"/>
      <c r="PVF6717" s="138"/>
      <c r="PVG6717" s="138"/>
      <c r="PVH6717" s="138"/>
      <c r="PVI6717" s="138"/>
      <c r="PVJ6717" s="138"/>
      <c r="PVK6717" s="138"/>
      <c r="PVL6717" s="138"/>
      <c r="PVM6717" s="138"/>
      <c r="PVN6717" s="138"/>
      <c r="PVO6717" s="138"/>
      <c r="PVP6717" s="138"/>
      <c r="PVQ6717" s="138"/>
      <c r="PVR6717" s="138"/>
      <c r="PVS6717" s="138"/>
      <c r="PVT6717" s="138"/>
      <c r="PVU6717" s="138"/>
      <c r="PVV6717" s="138"/>
      <c r="PVW6717" s="138"/>
      <c r="PVX6717" s="138"/>
      <c r="PVY6717" s="138"/>
      <c r="PVZ6717" s="138"/>
      <c r="PWA6717" s="138"/>
      <c r="PWB6717" s="138"/>
      <c r="PWC6717" s="138"/>
      <c r="PWD6717" s="138"/>
      <c r="PWE6717" s="138"/>
      <c r="PWF6717" s="138"/>
      <c r="PWG6717" s="138"/>
      <c r="PWH6717" s="138"/>
      <c r="PWI6717" s="138"/>
      <c r="PWJ6717" s="138"/>
      <c r="PWK6717" s="138"/>
      <c r="PWL6717" s="138"/>
      <c r="PWM6717" s="138"/>
      <c r="PWN6717" s="138"/>
      <c r="PWO6717" s="138"/>
      <c r="PWP6717" s="138"/>
      <c r="PWQ6717" s="138"/>
      <c r="PWR6717" s="138"/>
      <c r="PWS6717" s="138"/>
      <c r="PWT6717" s="138"/>
      <c r="PWU6717" s="138"/>
      <c r="PWV6717" s="138"/>
      <c r="PWW6717" s="138"/>
      <c r="PWX6717" s="138"/>
      <c r="PWY6717" s="138"/>
      <c r="PWZ6717" s="138"/>
      <c r="PXA6717" s="138"/>
      <c r="PXB6717" s="138"/>
      <c r="PXC6717" s="138"/>
      <c r="PXD6717" s="138"/>
      <c r="PXE6717" s="138"/>
      <c r="PXF6717" s="138"/>
      <c r="PXG6717" s="138"/>
      <c r="PXH6717" s="138"/>
      <c r="PXI6717" s="138"/>
      <c r="PXJ6717" s="138"/>
      <c r="PXK6717" s="138"/>
      <c r="PXL6717" s="138"/>
      <c r="PXM6717" s="138"/>
      <c r="PXN6717" s="138"/>
      <c r="PXO6717" s="138"/>
      <c r="PXP6717" s="138"/>
      <c r="PXQ6717" s="138"/>
      <c r="PXR6717" s="138"/>
      <c r="PXS6717" s="138"/>
      <c r="PXT6717" s="138"/>
      <c r="PXU6717" s="138"/>
      <c r="PXV6717" s="138"/>
      <c r="PXW6717" s="138"/>
      <c r="PXX6717" s="138"/>
      <c r="PXY6717" s="138"/>
      <c r="PXZ6717" s="138"/>
      <c r="PYA6717" s="138"/>
      <c r="PYB6717" s="138"/>
      <c r="PYC6717" s="138"/>
      <c r="PYD6717" s="138"/>
      <c r="PYE6717" s="138"/>
      <c r="PYF6717" s="138"/>
      <c r="PYG6717" s="138"/>
      <c r="PYH6717" s="138"/>
      <c r="PYI6717" s="138"/>
      <c r="PYJ6717" s="138"/>
      <c r="PYK6717" s="138"/>
      <c r="PYL6717" s="138"/>
      <c r="PYM6717" s="138"/>
      <c r="PYN6717" s="138"/>
      <c r="PYO6717" s="138"/>
      <c r="PYP6717" s="138"/>
      <c r="PYQ6717" s="138"/>
      <c r="PYR6717" s="138"/>
      <c r="PYS6717" s="138"/>
      <c r="PYT6717" s="138"/>
      <c r="PYU6717" s="138"/>
      <c r="PYV6717" s="138"/>
      <c r="PYW6717" s="138"/>
      <c r="PYX6717" s="138"/>
      <c r="PYY6717" s="138"/>
      <c r="PYZ6717" s="138"/>
      <c r="PZA6717" s="138"/>
      <c r="PZB6717" s="138"/>
      <c r="PZC6717" s="138"/>
      <c r="PZD6717" s="138"/>
      <c r="PZE6717" s="138"/>
      <c r="PZF6717" s="138"/>
      <c r="PZG6717" s="138"/>
      <c r="PZH6717" s="138"/>
      <c r="PZI6717" s="138"/>
      <c r="PZJ6717" s="138"/>
      <c r="PZK6717" s="138"/>
      <c r="PZL6717" s="138"/>
      <c r="PZM6717" s="138"/>
      <c r="PZN6717" s="138"/>
      <c r="PZO6717" s="138"/>
      <c r="PZP6717" s="138"/>
      <c r="PZQ6717" s="138"/>
      <c r="PZR6717" s="138"/>
      <c r="PZS6717" s="138"/>
      <c r="PZT6717" s="138"/>
      <c r="PZU6717" s="138"/>
      <c r="PZV6717" s="138"/>
      <c r="PZW6717" s="138"/>
      <c r="PZX6717" s="138"/>
      <c r="PZY6717" s="138"/>
      <c r="PZZ6717" s="138"/>
      <c r="QAA6717" s="138"/>
      <c r="QAB6717" s="138"/>
      <c r="QAC6717" s="138"/>
      <c r="QAD6717" s="138"/>
      <c r="QAE6717" s="138"/>
      <c r="QAF6717" s="138"/>
      <c r="QAG6717" s="138"/>
      <c r="QAH6717" s="138"/>
      <c r="QAI6717" s="138"/>
      <c r="QAJ6717" s="138"/>
      <c r="QAK6717" s="138"/>
      <c r="QAL6717" s="138"/>
      <c r="QAM6717" s="138"/>
      <c r="QAN6717" s="138"/>
      <c r="QAO6717" s="138"/>
      <c r="QAP6717" s="138"/>
      <c r="QAQ6717" s="138"/>
      <c r="QAR6717" s="138"/>
      <c r="QAS6717" s="138"/>
      <c r="QAT6717" s="138"/>
      <c r="QAU6717" s="138"/>
      <c r="QAV6717" s="138"/>
      <c r="QAW6717" s="138"/>
      <c r="QAX6717" s="138"/>
      <c r="QAY6717" s="138"/>
      <c r="QAZ6717" s="138"/>
      <c r="QBA6717" s="138"/>
      <c r="QBB6717" s="138"/>
      <c r="QBC6717" s="138"/>
      <c r="QBD6717" s="138"/>
      <c r="QBE6717" s="138"/>
      <c r="QBF6717" s="138"/>
      <c r="QBG6717" s="138"/>
      <c r="QBH6717" s="138"/>
      <c r="QBI6717" s="138"/>
      <c r="QBJ6717" s="138"/>
      <c r="QBK6717" s="138"/>
      <c r="QBL6717" s="138"/>
      <c r="QBM6717" s="138"/>
      <c r="QBN6717" s="138"/>
      <c r="QBO6717" s="138"/>
      <c r="QBP6717" s="138"/>
      <c r="QBQ6717" s="138"/>
      <c r="QBR6717" s="138"/>
      <c r="QBS6717" s="138"/>
      <c r="QBT6717" s="138"/>
      <c r="QBU6717" s="138"/>
      <c r="QBV6717" s="138"/>
      <c r="QBW6717" s="138"/>
      <c r="QBX6717" s="138"/>
      <c r="QBY6717" s="138"/>
      <c r="QBZ6717" s="138"/>
      <c r="QCA6717" s="138"/>
      <c r="QCB6717" s="138"/>
      <c r="QCC6717" s="138"/>
      <c r="QCD6717" s="138"/>
      <c r="QCE6717" s="138"/>
      <c r="QCF6717" s="138"/>
      <c r="QCG6717" s="138"/>
      <c r="QCH6717" s="138"/>
      <c r="QCI6717" s="138"/>
      <c r="QCJ6717" s="138"/>
      <c r="QCK6717" s="138"/>
      <c r="QCL6717" s="138"/>
      <c r="QCM6717" s="138"/>
      <c r="QCN6717" s="138"/>
      <c r="QCO6717" s="138"/>
      <c r="QCP6717" s="138"/>
      <c r="QCQ6717" s="138"/>
      <c r="QCR6717" s="138"/>
      <c r="QCS6717" s="138"/>
      <c r="QCT6717" s="138"/>
      <c r="QCU6717" s="138"/>
      <c r="QCV6717" s="138"/>
      <c r="QCW6717" s="138"/>
      <c r="QCX6717" s="138"/>
      <c r="QCY6717" s="138"/>
      <c r="QCZ6717" s="138"/>
      <c r="QDA6717" s="138"/>
      <c r="QDB6717" s="138"/>
      <c r="QDC6717" s="138"/>
      <c r="QDD6717" s="138"/>
      <c r="QDE6717" s="138"/>
      <c r="QDF6717" s="138"/>
      <c r="QDG6717" s="138"/>
      <c r="QDH6717" s="138"/>
      <c r="QDI6717" s="138"/>
      <c r="QDJ6717" s="138"/>
      <c r="QDK6717" s="138"/>
      <c r="QDL6717" s="138"/>
      <c r="QDM6717" s="138"/>
      <c r="QDN6717" s="138"/>
      <c r="QDO6717" s="138"/>
      <c r="QDP6717" s="138"/>
      <c r="QDQ6717" s="138"/>
      <c r="QDR6717" s="138"/>
      <c r="QDS6717" s="138"/>
      <c r="QDT6717" s="138"/>
      <c r="QDU6717" s="138"/>
      <c r="QDV6717" s="138"/>
      <c r="QDW6717" s="138"/>
      <c r="QDX6717" s="138"/>
      <c r="QDY6717" s="138"/>
      <c r="QDZ6717" s="138"/>
      <c r="QEA6717" s="138"/>
      <c r="QEB6717" s="138"/>
      <c r="QEC6717" s="138"/>
      <c r="QED6717" s="138"/>
      <c r="QEE6717" s="138"/>
      <c r="QEF6717" s="138"/>
      <c r="QEG6717" s="138"/>
      <c r="QEH6717" s="138"/>
      <c r="QEI6717" s="138"/>
      <c r="QEJ6717" s="138"/>
      <c r="QEK6717" s="138"/>
      <c r="QEL6717" s="138"/>
      <c r="QEM6717" s="138"/>
      <c r="QEN6717" s="138"/>
      <c r="QEO6717" s="138"/>
      <c r="QEP6717" s="138"/>
      <c r="QEQ6717" s="138"/>
      <c r="QER6717" s="138"/>
      <c r="QES6717" s="138"/>
      <c r="QET6717" s="138"/>
      <c r="QEU6717" s="138"/>
      <c r="QEV6717" s="138"/>
      <c r="QEW6717" s="138"/>
      <c r="QEX6717" s="138"/>
      <c r="QEY6717" s="138"/>
      <c r="QEZ6717" s="138"/>
      <c r="QFA6717" s="138"/>
      <c r="QFB6717" s="138"/>
      <c r="QFC6717" s="138"/>
      <c r="QFD6717" s="138"/>
      <c r="QFE6717" s="138"/>
      <c r="QFF6717" s="138"/>
      <c r="QFG6717" s="138"/>
      <c r="QFH6717" s="138"/>
      <c r="QFI6717" s="138"/>
      <c r="QFJ6717" s="138"/>
      <c r="QFK6717" s="138"/>
      <c r="QFL6717" s="138"/>
      <c r="QFM6717" s="138"/>
      <c r="QFN6717" s="138"/>
      <c r="QFO6717" s="138"/>
      <c r="QFP6717" s="138"/>
      <c r="QFQ6717" s="138"/>
      <c r="QFR6717" s="138"/>
      <c r="QFS6717" s="138"/>
      <c r="QFT6717" s="138"/>
      <c r="QFU6717" s="138"/>
      <c r="QFV6717" s="138"/>
      <c r="QFW6717" s="138"/>
      <c r="QFX6717" s="138"/>
      <c r="QFY6717" s="138"/>
      <c r="QFZ6717" s="138"/>
      <c r="QGA6717" s="138"/>
      <c r="QGB6717" s="138"/>
      <c r="QGC6717" s="138"/>
      <c r="QGD6717" s="138"/>
      <c r="QGE6717" s="138"/>
      <c r="QGF6717" s="138"/>
      <c r="QGG6717" s="138"/>
      <c r="QGH6717" s="138"/>
      <c r="QGI6717" s="138"/>
      <c r="QGJ6717" s="138"/>
      <c r="QGK6717" s="138"/>
      <c r="QGL6717" s="138"/>
      <c r="QGM6717" s="138"/>
      <c r="QGN6717" s="138"/>
      <c r="QGO6717" s="138"/>
      <c r="QGP6717" s="138"/>
      <c r="QGQ6717" s="138"/>
      <c r="QGR6717" s="138"/>
      <c r="QGS6717" s="138"/>
      <c r="QGT6717" s="138"/>
      <c r="QGU6717" s="138"/>
      <c r="QGV6717" s="138"/>
      <c r="QGW6717" s="138"/>
      <c r="QGX6717" s="138"/>
      <c r="QGY6717" s="138"/>
      <c r="QGZ6717" s="138"/>
      <c r="QHA6717" s="138"/>
      <c r="QHB6717" s="138"/>
      <c r="QHC6717" s="138"/>
      <c r="QHD6717" s="138"/>
      <c r="QHE6717" s="138"/>
      <c r="QHF6717" s="138"/>
      <c r="QHG6717" s="138"/>
      <c r="QHH6717" s="138"/>
      <c r="QHI6717" s="138"/>
      <c r="QHJ6717" s="138"/>
      <c r="QHK6717" s="138"/>
      <c r="QHL6717" s="138"/>
      <c r="QHM6717" s="138"/>
      <c r="QHN6717" s="138"/>
      <c r="QHO6717" s="138"/>
      <c r="QHP6717" s="138"/>
      <c r="QHQ6717" s="138"/>
      <c r="QHR6717" s="138"/>
      <c r="QHS6717" s="138"/>
      <c r="QHT6717" s="138"/>
      <c r="QHU6717" s="138"/>
      <c r="QHV6717" s="138"/>
      <c r="QHW6717" s="138"/>
      <c r="QHX6717" s="138"/>
      <c r="QHY6717" s="138"/>
      <c r="QHZ6717" s="138"/>
      <c r="QIA6717" s="138"/>
      <c r="QIB6717" s="138"/>
      <c r="QIC6717" s="138"/>
      <c r="QID6717" s="138"/>
      <c r="QIE6717" s="138"/>
      <c r="QIF6717" s="138"/>
      <c r="QIG6717" s="138"/>
      <c r="QIH6717" s="138"/>
      <c r="QII6717" s="138"/>
      <c r="QIJ6717" s="138"/>
      <c r="QIK6717" s="138"/>
      <c r="QIL6717" s="138"/>
      <c r="QIM6717" s="138"/>
      <c r="QIN6717" s="138"/>
      <c r="QIO6717" s="138"/>
      <c r="QIP6717" s="138"/>
      <c r="QIQ6717" s="138"/>
      <c r="QIR6717" s="138"/>
      <c r="QIS6717" s="138"/>
      <c r="QIT6717" s="138"/>
      <c r="QIU6717" s="138"/>
      <c r="QIV6717" s="138"/>
      <c r="QIW6717" s="138"/>
      <c r="QIX6717" s="138"/>
      <c r="QIY6717" s="138"/>
      <c r="QIZ6717" s="138"/>
      <c r="QJA6717" s="138"/>
      <c r="QJB6717" s="138"/>
      <c r="QJC6717" s="138"/>
      <c r="QJD6717" s="138"/>
      <c r="QJE6717" s="138"/>
      <c r="QJF6717" s="138"/>
      <c r="QJG6717" s="138"/>
      <c r="QJH6717" s="138"/>
      <c r="QJI6717" s="138"/>
      <c r="QJJ6717" s="138"/>
      <c r="QJK6717" s="138"/>
      <c r="QJL6717" s="138"/>
      <c r="QJM6717" s="138"/>
      <c r="QJN6717" s="138"/>
      <c r="QJO6717" s="138"/>
      <c r="QJP6717" s="138"/>
      <c r="QJQ6717" s="138"/>
      <c r="QJR6717" s="138"/>
      <c r="QJS6717" s="138"/>
      <c r="QJT6717" s="138"/>
      <c r="QJU6717" s="138"/>
      <c r="QJV6717" s="138"/>
      <c r="QJW6717" s="138"/>
      <c r="QJX6717" s="138"/>
      <c r="QJY6717" s="138"/>
      <c r="QJZ6717" s="138"/>
      <c r="QKA6717" s="138"/>
      <c r="QKB6717" s="138"/>
      <c r="QKC6717" s="138"/>
      <c r="QKD6717" s="138"/>
      <c r="QKE6717" s="138"/>
      <c r="QKF6717" s="138"/>
      <c r="QKG6717" s="138"/>
      <c r="QKH6717" s="138"/>
      <c r="QKI6717" s="138"/>
      <c r="QKJ6717" s="138"/>
      <c r="QKK6717" s="138"/>
      <c r="QKL6717" s="138"/>
      <c r="QKM6717" s="138"/>
      <c r="QKN6717" s="138"/>
      <c r="QKO6717" s="138"/>
      <c r="QKP6717" s="138"/>
      <c r="QKQ6717" s="138"/>
      <c r="QKR6717" s="138"/>
      <c r="QKS6717" s="138"/>
      <c r="QKT6717" s="138"/>
      <c r="QKU6717" s="138"/>
      <c r="QKV6717" s="138"/>
      <c r="QKW6717" s="138"/>
      <c r="QKX6717" s="138"/>
      <c r="QKY6717" s="138"/>
      <c r="QKZ6717" s="138"/>
      <c r="QLA6717" s="138"/>
      <c r="QLB6717" s="138"/>
      <c r="QLC6717" s="138"/>
      <c r="QLD6717" s="138"/>
      <c r="QLE6717" s="138"/>
      <c r="QLF6717" s="138"/>
      <c r="QLG6717" s="138"/>
      <c r="QLH6717" s="138"/>
      <c r="QLI6717" s="138"/>
      <c r="QLJ6717" s="138"/>
      <c r="QLK6717" s="138"/>
      <c r="QLL6717" s="138"/>
      <c r="QLM6717" s="138"/>
      <c r="QLN6717" s="138"/>
      <c r="QLO6717" s="138"/>
      <c r="QLP6717" s="138"/>
      <c r="QLQ6717" s="138"/>
      <c r="QLR6717" s="138"/>
      <c r="QLS6717" s="138"/>
      <c r="QLT6717" s="138"/>
      <c r="QLU6717" s="138"/>
      <c r="QLV6717" s="138"/>
      <c r="QLW6717" s="138"/>
      <c r="QLX6717" s="138"/>
      <c r="QLY6717" s="138"/>
      <c r="QLZ6717" s="138"/>
      <c r="QMA6717" s="138"/>
      <c r="QMB6717" s="138"/>
      <c r="QMC6717" s="138"/>
      <c r="QMD6717" s="138"/>
      <c r="QME6717" s="138"/>
      <c r="QMF6717" s="138"/>
      <c r="QMG6717" s="138"/>
      <c r="QMH6717" s="138"/>
      <c r="QMI6717" s="138"/>
      <c r="QMJ6717" s="138"/>
      <c r="QMK6717" s="138"/>
      <c r="QML6717" s="138"/>
      <c r="QMM6717" s="138"/>
      <c r="QMN6717" s="138"/>
      <c r="QMO6717" s="138"/>
      <c r="QMP6717" s="138"/>
      <c r="QMQ6717" s="138"/>
      <c r="QMR6717" s="138"/>
      <c r="QMS6717" s="138"/>
      <c r="QMT6717" s="138"/>
      <c r="QMU6717" s="138"/>
      <c r="QMV6717" s="138"/>
      <c r="QMW6717" s="138"/>
      <c r="QMX6717" s="138"/>
      <c r="QMY6717" s="138"/>
      <c r="QMZ6717" s="138"/>
      <c r="QNA6717" s="138"/>
      <c r="QNB6717" s="138"/>
      <c r="QNC6717" s="138"/>
      <c r="QND6717" s="138"/>
      <c r="QNE6717" s="138"/>
      <c r="QNF6717" s="138"/>
      <c r="QNG6717" s="138"/>
      <c r="QNH6717" s="138"/>
      <c r="QNI6717" s="138"/>
      <c r="QNJ6717" s="138"/>
      <c r="QNK6717" s="138"/>
      <c r="QNL6717" s="138"/>
      <c r="QNM6717" s="138"/>
      <c r="QNN6717" s="138"/>
      <c r="QNO6717" s="138"/>
      <c r="QNP6717" s="138"/>
      <c r="QNQ6717" s="138"/>
      <c r="QNR6717" s="138"/>
      <c r="QNS6717" s="138"/>
      <c r="QNT6717" s="138"/>
      <c r="QNU6717" s="138"/>
      <c r="QNV6717" s="138"/>
      <c r="QNW6717" s="138"/>
      <c r="QNX6717" s="138"/>
      <c r="QNY6717" s="138"/>
      <c r="QNZ6717" s="138"/>
      <c r="QOA6717" s="138"/>
      <c r="QOB6717" s="138"/>
      <c r="QOC6717" s="138"/>
      <c r="QOD6717" s="138"/>
      <c r="QOE6717" s="138"/>
      <c r="QOF6717" s="138"/>
      <c r="QOG6717" s="138"/>
      <c r="QOH6717" s="138"/>
      <c r="QOI6717" s="138"/>
      <c r="QOJ6717" s="138"/>
      <c r="QOK6717" s="138"/>
      <c r="QOL6717" s="138"/>
      <c r="QOM6717" s="138"/>
      <c r="QON6717" s="138"/>
      <c r="QOO6717" s="138"/>
      <c r="QOP6717" s="138"/>
      <c r="QOQ6717" s="138"/>
      <c r="QOR6717" s="138"/>
      <c r="QOS6717" s="138"/>
      <c r="QOT6717" s="138"/>
      <c r="QOU6717" s="138"/>
      <c r="QOV6717" s="138"/>
      <c r="QOW6717" s="138"/>
      <c r="QOX6717" s="138"/>
      <c r="QOY6717" s="138"/>
      <c r="QOZ6717" s="138"/>
      <c r="QPA6717" s="138"/>
      <c r="QPB6717" s="138"/>
      <c r="QPC6717" s="138"/>
      <c r="QPD6717" s="138"/>
      <c r="QPE6717" s="138"/>
      <c r="QPF6717" s="138"/>
      <c r="QPG6717" s="138"/>
      <c r="QPH6717" s="138"/>
      <c r="QPI6717" s="138"/>
      <c r="QPJ6717" s="138"/>
      <c r="QPK6717" s="138"/>
      <c r="QPL6717" s="138"/>
      <c r="QPM6717" s="138"/>
      <c r="QPN6717" s="138"/>
      <c r="QPO6717" s="138"/>
      <c r="QPP6717" s="138"/>
      <c r="QPQ6717" s="138"/>
      <c r="QPR6717" s="138"/>
      <c r="QPS6717" s="138"/>
      <c r="QPT6717" s="138"/>
      <c r="QPU6717" s="138"/>
      <c r="QPV6717" s="138"/>
      <c r="QPW6717" s="138"/>
      <c r="QPX6717" s="138"/>
      <c r="QPY6717" s="138"/>
      <c r="QPZ6717" s="138"/>
      <c r="QQA6717" s="138"/>
      <c r="QQB6717" s="138"/>
      <c r="QQC6717" s="138"/>
      <c r="QQD6717" s="138"/>
      <c r="QQE6717" s="138"/>
      <c r="QQF6717" s="138"/>
      <c r="QQG6717" s="138"/>
      <c r="QQH6717" s="138"/>
      <c r="QQI6717" s="138"/>
      <c r="QQJ6717" s="138"/>
      <c r="QQK6717" s="138"/>
      <c r="QQL6717" s="138"/>
      <c r="QQM6717" s="138"/>
      <c r="QQN6717" s="138"/>
      <c r="QQO6717" s="138"/>
      <c r="QQP6717" s="138"/>
      <c r="QQQ6717" s="138"/>
      <c r="QQR6717" s="138"/>
      <c r="QQS6717" s="138"/>
      <c r="QQT6717" s="138"/>
      <c r="QQU6717" s="138"/>
      <c r="QQV6717" s="138"/>
      <c r="QQW6717" s="138"/>
      <c r="QQX6717" s="138"/>
      <c r="QQY6717" s="138"/>
      <c r="QQZ6717" s="138"/>
      <c r="QRA6717" s="138"/>
      <c r="QRB6717" s="138"/>
      <c r="QRC6717" s="138"/>
      <c r="QRD6717" s="138"/>
      <c r="QRE6717" s="138"/>
      <c r="QRF6717" s="138"/>
      <c r="QRG6717" s="138"/>
      <c r="QRH6717" s="138"/>
      <c r="QRI6717" s="138"/>
      <c r="QRJ6717" s="138"/>
      <c r="QRK6717" s="138"/>
      <c r="QRL6717" s="138"/>
      <c r="QRM6717" s="138"/>
      <c r="QRN6717" s="138"/>
      <c r="QRO6717" s="138"/>
      <c r="QRP6717" s="138"/>
      <c r="QRQ6717" s="138"/>
      <c r="QRR6717" s="138"/>
      <c r="QRS6717" s="138"/>
      <c r="QRT6717" s="138"/>
      <c r="QRU6717" s="138"/>
      <c r="QRV6717" s="138"/>
      <c r="QRW6717" s="138"/>
      <c r="QRX6717" s="138"/>
      <c r="QRY6717" s="138"/>
      <c r="QRZ6717" s="138"/>
      <c r="QSA6717" s="138"/>
      <c r="QSB6717" s="138"/>
      <c r="QSC6717" s="138"/>
      <c r="QSD6717" s="138"/>
      <c r="QSE6717" s="138"/>
      <c r="QSF6717" s="138"/>
      <c r="QSG6717" s="138"/>
      <c r="QSH6717" s="138"/>
      <c r="QSI6717" s="138"/>
      <c r="QSJ6717" s="138"/>
      <c r="QSK6717" s="138"/>
      <c r="QSL6717" s="138"/>
      <c r="QSM6717" s="138"/>
      <c r="QSN6717" s="138"/>
      <c r="QSO6717" s="138"/>
      <c r="QSP6717" s="138"/>
      <c r="QSQ6717" s="138"/>
      <c r="QSR6717" s="138"/>
      <c r="QSS6717" s="138"/>
      <c r="QST6717" s="138"/>
      <c r="QSU6717" s="138"/>
      <c r="QSV6717" s="138"/>
      <c r="QSW6717" s="138"/>
      <c r="QSX6717" s="138"/>
      <c r="QSY6717" s="138"/>
      <c r="QSZ6717" s="138"/>
      <c r="QTA6717" s="138"/>
      <c r="QTB6717" s="138"/>
      <c r="QTC6717" s="138"/>
      <c r="QTD6717" s="138"/>
      <c r="QTE6717" s="138"/>
      <c r="QTF6717" s="138"/>
      <c r="QTG6717" s="138"/>
      <c r="QTH6717" s="138"/>
      <c r="QTI6717" s="138"/>
      <c r="QTJ6717" s="138"/>
      <c r="QTK6717" s="138"/>
      <c r="QTL6717" s="138"/>
      <c r="QTM6717" s="138"/>
      <c r="QTN6717" s="138"/>
      <c r="QTO6717" s="138"/>
      <c r="QTP6717" s="138"/>
      <c r="QTQ6717" s="138"/>
      <c r="QTR6717" s="138"/>
      <c r="QTS6717" s="138"/>
      <c r="QTT6717" s="138"/>
      <c r="QTU6717" s="138"/>
      <c r="QTV6717" s="138"/>
      <c r="QTW6717" s="138"/>
      <c r="QTX6717" s="138"/>
      <c r="QTY6717" s="138"/>
      <c r="QTZ6717" s="138"/>
      <c r="QUA6717" s="138"/>
      <c r="QUB6717" s="138"/>
      <c r="QUC6717" s="138"/>
      <c r="QUD6717" s="138"/>
      <c r="QUE6717" s="138"/>
      <c r="QUF6717" s="138"/>
      <c r="QUG6717" s="138"/>
      <c r="QUH6717" s="138"/>
      <c r="QUI6717" s="138"/>
      <c r="QUJ6717" s="138"/>
      <c r="QUK6717" s="138"/>
      <c r="QUL6717" s="138"/>
      <c r="QUM6717" s="138"/>
      <c r="QUN6717" s="138"/>
      <c r="QUO6717" s="138"/>
      <c r="QUP6717" s="138"/>
      <c r="QUQ6717" s="138"/>
      <c r="QUR6717" s="138"/>
      <c r="QUS6717" s="138"/>
      <c r="QUT6717" s="138"/>
      <c r="QUU6717" s="138"/>
      <c r="QUV6717" s="138"/>
      <c r="QUW6717" s="138"/>
      <c r="QUX6717" s="138"/>
      <c r="QUY6717" s="138"/>
      <c r="QUZ6717" s="138"/>
      <c r="QVA6717" s="138"/>
      <c r="QVB6717" s="138"/>
      <c r="QVC6717" s="138"/>
      <c r="QVD6717" s="138"/>
      <c r="QVE6717" s="138"/>
      <c r="QVF6717" s="138"/>
      <c r="QVG6717" s="138"/>
      <c r="QVH6717" s="138"/>
      <c r="QVI6717" s="138"/>
      <c r="QVJ6717" s="138"/>
      <c r="QVK6717" s="138"/>
      <c r="QVL6717" s="138"/>
      <c r="QVM6717" s="138"/>
      <c r="QVN6717" s="138"/>
      <c r="QVO6717" s="138"/>
      <c r="QVP6717" s="138"/>
      <c r="QVQ6717" s="138"/>
      <c r="QVR6717" s="138"/>
      <c r="QVS6717" s="138"/>
      <c r="QVT6717" s="138"/>
      <c r="QVU6717" s="138"/>
      <c r="QVV6717" s="138"/>
      <c r="QVW6717" s="138"/>
      <c r="QVX6717" s="138"/>
      <c r="QVY6717" s="138"/>
      <c r="QVZ6717" s="138"/>
      <c r="QWA6717" s="138"/>
      <c r="QWB6717" s="138"/>
      <c r="QWC6717" s="138"/>
      <c r="QWD6717" s="138"/>
      <c r="QWE6717" s="138"/>
      <c r="QWF6717" s="138"/>
      <c r="QWG6717" s="138"/>
      <c r="QWH6717" s="138"/>
      <c r="QWI6717" s="138"/>
      <c r="QWJ6717" s="138"/>
      <c r="QWK6717" s="138"/>
      <c r="QWL6717" s="138"/>
      <c r="QWM6717" s="138"/>
      <c r="QWN6717" s="138"/>
      <c r="QWO6717" s="138"/>
      <c r="QWP6717" s="138"/>
      <c r="QWQ6717" s="138"/>
      <c r="QWR6717" s="138"/>
      <c r="QWS6717" s="138"/>
      <c r="QWT6717" s="138"/>
      <c r="QWU6717" s="138"/>
      <c r="QWV6717" s="138"/>
      <c r="QWW6717" s="138"/>
      <c r="QWX6717" s="138"/>
      <c r="QWY6717" s="138"/>
      <c r="QWZ6717" s="138"/>
      <c r="QXA6717" s="138"/>
      <c r="QXB6717" s="138"/>
      <c r="QXC6717" s="138"/>
      <c r="QXD6717" s="138"/>
      <c r="QXE6717" s="138"/>
      <c r="QXF6717" s="138"/>
      <c r="QXG6717" s="138"/>
      <c r="QXH6717" s="138"/>
      <c r="QXI6717" s="138"/>
      <c r="QXJ6717" s="138"/>
      <c r="QXK6717" s="138"/>
      <c r="QXL6717" s="138"/>
      <c r="QXM6717" s="138"/>
      <c r="QXN6717" s="138"/>
      <c r="QXO6717" s="138"/>
      <c r="QXP6717" s="138"/>
      <c r="QXQ6717" s="138"/>
      <c r="QXR6717" s="138"/>
      <c r="QXS6717" s="138"/>
      <c r="QXT6717" s="138"/>
      <c r="QXU6717" s="138"/>
      <c r="QXV6717" s="138"/>
      <c r="QXW6717" s="138"/>
      <c r="QXX6717" s="138"/>
      <c r="QXY6717" s="138"/>
      <c r="QXZ6717" s="138"/>
      <c r="QYA6717" s="138"/>
      <c r="QYB6717" s="138"/>
      <c r="QYC6717" s="138"/>
      <c r="QYD6717" s="138"/>
      <c r="QYE6717" s="138"/>
      <c r="QYF6717" s="138"/>
      <c r="QYG6717" s="138"/>
      <c r="QYH6717" s="138"/>
      <c r="QYI6717" s="138"/>
      <c r="QYJ6717" s="138"/>
      <c r="QYK6717" s="138"/>
      <c r="QYL6717" s="138"/>
      <c r="QYM6717" s="138"/>
      <c r="QYN6717" s="138"/>
      <c r="QYO6717" s="138"/>
      <c r="QYP6717" s="138"/>
      <c r="QYQ6717" s="138"/>
      <c r="QYR6717" s="138"/>
      <c r="QYS6717" s="138"/>
      <c r="QYT6717" s="138"/>
      <c r="QYU6717" s="138"/>
      <c r="QYV6717" s="138"/>
      <c r="QYW6717" s="138"/>
      <c r="QYX6717" s="138"/>
      <c r="QYY6717" s="138"/>
      <c r="QYZ6717" s="138"/>
      <c r="QZA6717" s="138"/>
      <c r="QZB6717" s="138"/>
      <c r="QZC6717" s="138"/>
      <c r="QZD6717" s="138"/>
      <c r="QZE6717" s="138"/>
      <c r="QZF6717" s="138"/>
      <c r="QZG6717" s="138"/>
      <c r="QZH6717" s="138"/>
      <c r="QZI6717" s="138"/>
      <c r="QZJ6717" s="138"/>
      <c r="QZK6717" s="138"/>
      <c r="QZL6717" s="138"/>
      <c r="QZM6717" s="138"/>
      <c r="QZN6717" s="138"/>
      <c r="QZO6717" s="138"/>
      <c r="QZP6717" s="138"/>
      <c r="QZQ6717" s="138"/>
      <c r="QZR6717" s="138"/>
      <c r="QZS6717" s="138"/>
      <c r="QZT6717" s="138"/>
      <c r="QZU6717" s="138"/>
      <c r="QZV6717" s="138"/>
      <c r="QZW6717" s="138"/>
      <c r="QZX6717" s="138"/>
      <c r="QZY6717" s="138"/>
      <c r="QZZ6717" s="138"/>
      <c r="RAA6717" s="138"/>
      <c r="RAB6717" s="138"/>
      <c r="RAC6717" s="138"/>
      <c r="RAD6717" s="138"/>
      <c r="RAE6717" s="138"/>
      <c r="RAF6717" s="138"/>
      <c r="RAG6717" s="138"/>
      <c r="RAH6717" s="138"/>
      <c r="RAI6717" s="138"/>
      <c r="RAJ6717" s="138"/>
      <c r="RAK6717" s="138"/>
      <c r="RAL6717" s="138"/>
      <c r="RAM6717" s="138"/>
      <c r="RAN6717" s="138"/>
      <c r="RAO6717" s="138"/>
      <c r="RAP6717" s="138"/>
      <c r="RAQ6717" s="138"/>
      <c r="RAR6717" s="138"/>
      <c r="RAS6717" s="138"/>
      <c r="RAT6717" s="138"/>
      <c r="RAU6717" s="138"/>
      <c r="RAV6717" s="138"/>
      <c r="RAW6717" s="138"/>
      <c r="RAX6717" s="138"/>
      <c r="RAY6717" s="138"/>
      <c r="RAZ6717" s="138"/>
      <c r="RBA6717" s="138"/>
      <c r="RBB6717" s="138"/>
      <c r="RBC6717" s="138"/>
      <c r="RBD6717" s="138"/>
      <c r="RBE6717" s="138"/>
      <c r="RBF6717" s="138"/>
      <c r="RBG6717" s="138"/>
      <c r="RBH6717" s="138"/>
      <c r="RBI6717" s="138"/>
      <c r="RBJ6717" s="138"/>
      <c r="RBK6717" s="138"/>
      <c r="RBL6717" s="138"/>
      <c r="RBM6717" s="138"/>
      <c r="RBN6717" s="138"/>
      <c r="RBO6717" s="138"/>
      <c r="RBP6717" s="138"/>
      <c r="RBQ6717" s="138"/>
      <c r="RBR6717" s="138"/>
      <c r="RBS6717" s="138"/>
      <c r="RBT6717" s="138"/>
      <c r="RBU6717" s="138"/>
      <c r="RBV6717" s="138"/>
      <c r="RBW6717" s="138"/>
      <c r="RBX6717" s="138"/>
      <c r="RBY6717" s="138"/>
      <c r="RBZ6717" s="138"/>
      <c r="RCA6717" s="138"/>
      <c r="RCB6717" s="138"/>
      <c r="RCC6717" s="138"/>
      <c r="RCD6717" s="138"/>
      <c r="RCE6717" s="138"/>
      <c r="RCF6717" s="138"/>
      <c r="RCG6717" s="138"/>
      <c r="RCH6717" s="138"/>
      <c r="RCI6717" s="138"/>
      <c r="RCJ6717" s="138"/>
      <c r="RCK6717" s="138"/>
      <c r="RCL6717" s="138"/>
      <c r="RCM6717" s="138"/>
      <c r="RCN6717" s="138"/>
      <c r="RCO6717" s="138"/>
      <c r="RCP6717" s="138"/>
      <c r="RCQ6717" s="138"/>
      <c r="RCR6717" s="138"/>
      <c r="RCS6717" s="138"/>
      <c r="RCT6717" s="138"/>
      <c r="RCU6717" s="138"/>
      <c r="RCV6717" s="138"/>
      <c r="RCW6717" s="138"/>
      <c r="RCX6717" s="138"/>
      <c r="RCY6717" s="138"/>
      <c r="RCZ6717" s="138"/>
      <c r="RDA6717" s="138"/>
      <c r="RDB6717" s="138"/>
      <c r="RDC6717" s="138"/>
      <c r="RDD6717" s="138"/>
      <c r="RDE6717" s="138"/>
      <c r="RDF6717" s="138"/>
      <c r="RDG6717" s="138"/>
      <c r="RDH6717" s="138"/>
      <c r="RDI6717" s="138"/>
      <c r="RDJ6717" s="138"/>
      <c r="RDK6717" s="138"/>
      <c r="RDL6717" s="138"/>
      <c r="RDM6717" s="138"/>
      <c r="RDN6717" s="138"/>
      <c r="RDO6717" s="138"/>
      <c r="RDP6717" s="138"/>
      <c r="RDQ6717" s="138"/>
      <c r="RDR6717" s="138"/>
      <c r="RDS6717" s="138"/>
      <c r="RDT6717" s="138"/>
      <c r="RDU6717" s="138"/>
      <c r="RDV6717" s="138"/>
      <c r="RDW6717" s="138"/>
      <c r="RDX6717" s="138"/>
      <c r="RDY6717" s="138"/>
      <c r="RDZ6717" s="138"/>
      <c r="REA6717" s="138"/>
      <c r="REB6717" s="138"/>
      <c r="REC6717" s="138"/>
      <c r="RED6717" s="138"/>
      <c r="REE6717" s="138"/>
      <c r="REF6717" s="138"/>
      <c r="REG6717" s="138"/>
      <c r="REH6717" s="138"/>
      <c r="REI6717" s="138"/>
      <c r="REJ6717" s="138"/>
      <c r="REK6717" s="138"/>
      <c r="REL6717" s="138"/>
      <c r="REM6717" s="138"/>
      <c r="REN6717" s="138"/>
      <c r="REO6717" s="138"/>
      <c r="REP6717" s="138"/>
      <c r="REQ6717" s="138"/>
      <c r="RER6717" s="138"/>
      <c r="RES6717" s="138"/>
      <c r="RET6717" s="138"/>
      <c r="REU6717" s="138"/>
      <c r="REV6717" s="138"/>
      <c r="REW6717" s="138"/>
      <c r="REX6717" s="138"/>
      <c r="REY6717" s="138"/>
      <c r="REZ6717" s="138"/>
      <c r="RFA6717" s="138"/>
      <c r="RFB6717" s="138"/>
      <c r="RFC6717" s="138"/>
      <c r="RFD6717" s="138"/>
      <c r="RFE6717" s="138"/>
      <c r="RFF6717" s="138"/>
      <c r="RFG6717" s="138"/>
      <c r="RFH6717" s="138"/>
      <c r="RFI6717" s="138"/>
      <c r="RFJ6717" s="138"/>
      <c r="RFK6717" s="138"/>
      <c r="RFL6717" s="138"/>
      <c r="RFM6717" s="138"/>
      <c r="RFN6717" s="138"/>
      <c r="RFO6717" s="138"/>
      <c r="RFP6717" s="138"/>
      <c r="RFQ6717" s="138"/>
      <c r="RFR6717" s="138"/>
      <c r="RFS6717" s="138"/>
      <c r="RFT6717" s="138"/>
      <c r="RFU6717" s="138"/>
      <c r="RFV6717" s="138"/>
      <c r="RFW6717" s="138"/>
      <c r="RFX6717" s="138"/>
      <c r="RFY6717" s="138"/>
      <c r="RFZ6717" s="138"/>
      <c r="RGA6717" s="138"/>
      <c r="RGB6717" s="138"/>
      <c r="RGC6717" s="138"/>
      <c r="RGD6717" s="138"/>
      <c r="RGE6717" s="138"/>
      <c r="RGF6717" s="138"/>
      <c r="RGG6717" s="138"/>
      <c r="RGH6717" s="138"/>
      <c r="RGI6717" s="138"/>
      <c r="RGJ6717" s="138"/>
      <c r="RGK6717" s="138"/>
      <c r="RGL6717" s="138"/>
      <c r="RGM6717" s="138"/>
      <c r="RGN6717" s="138"/>
      <c r="RGO6717" s="138"/>
      <c r="RGP6717" s="138"/>
      <c r="RGQ6717" s="138"/>
      <c r="RGR6717" s="138"/>
      <c r="RGS6717" s="138"/>
      <c r="RGT6717" s="138"/>
      <c r="RGU6717" s="138"/>
      <c r="RGV6717" s="138"/>
      <c r="RGW6717" s="138"/>
      <c r="RGX6717" s="138"/>
      <c r="RGY6717" s="138"/>
      <c r="RGZ6717" s="138"/>
      <c r="RHA6717" s="138"/>
      <c r="RHB6717" s="138"/>
      <c r="RHC6717" s="138"/>
      <c r="RHD6717" s="138"/>
      <c r="RHE6717" s="138"/>
      <c r="RHF6717" s="138"/>
      <c r="RHG6717" s="138"/>
      <c r="RHH6717" s="138"/>
      <c r="RHI6717" s="138"/>
      <c r="RHJ6717" s="138"/>
      <c r="RHK6717" s="138"/>
      <c r="RHL6717" s="138"/>
      <c r="RHM6717" s="138"/>
      <c r="RHN6717" s="138"/>
      <c r="RHO6717" s="138"/>
      <c r="RHP6717" s="138"/>
      <c r="RHQ6717" s="138"/>
      <c r="RHR6717" s="138"/>
      <c r="RHS6717" s="138"/>
      <c r="RHT6717" s="138"/>
      <c r="RHU6717" s="138"/>
      <c r="RHV6717" s="138"/>
      <c r="RHW6717" s="138"/>
      <c r="RHX6717" s="138"/>
      <c r="RHY6717" s="138"/>
      <c r="RHZ6717" s="138"/>
      <c r="RIA6717" s="138"/>
      <c r="RIB6717" s="138"/>
      <c r="RIC6717" s="138"/>
      <c r="RID6717" s="138"/>
      <c r="RIE6717" s="138"/>
      <c r="RIF6717" s="138"/>
      <c r="RIG6717" s="138"/>
      <c r="RIH6717" s="138"/>
      <c r="RII6717" s="138"/>
      <c r="RIJ6717" s="138"/>
      <c r="RIK6717" s="138"/>
      <c r="RIL6717" s="138"/>
      <c r="RIM6717" s="138"/>
      <c r="RIN6717" s="138"/>
      <c r="RIO6717" s="138"/>
      <c r="RIP6717" s="138"/>
      <c r="RIQ6717" s="138"/>
      <c r="RIR6717" s="138"/>
      <c r="RIS6717" s="138"/>
      <c r="RIT6717" s="138"/>
      <c r="RIU6717" s="138"/>
      <c r="RIV6717" s="138"/>
      <c r="RIW6717" s="138"/>
      <c r="RIX6717" s="138"/>
      <c r="RIY6717" s="138"/>
      <c r="RIZ6717" s="138"/>
      <c r="RJA6717" s="138"/>
      <c r="RJB6717" s="138"/>
      <c r="RJC6717" s="138"/>
      <c r="RJD6717" s="138"/>
      <c r="RJE6717" s="138"/>
      <c r="RJF6717" s="138"/>
      <c r="RJG6717" s="138"/>
      <c r="RJH6717" s="138"/>
      <c r="RJI6717" s="138"/>
      <c r="RJJ6717" s="138"/>
      <c r="RJK6717" s="138"/>
      <c r="RJL6717" s="138"/>
      <c r="RJM6717" s="138"/>
      <c r="RJN6717" s="138"/>
      <c r="RJO6717" s="138"/>
      <c r="RJP6717" s="138"/>
      <c r="RJQ6717" s="138"/>
      <c r="RJR6717" s="138"/>
      <c r="RJS6717" s="138"/>
      <c r="RJT6717" s="138"/>
      <c r="RJU6717" s="138"/>
      <c r="RJV6717" s="138"/>
      <c r="RJW6717" s="138"/>
      <c r="RJX6717" s="138"/>
      <c r="RJY6717" s="138"/>
      <c r="RJZ6717" s="138"/>
      <c r="RKA6717" s="138"/>
      <c r="RKB6717" s="138"/>
      <c r="RKC6717" s="138"/>
      <c r="RKD6717" s="138"/>
      <c r="RKE6717" s="138"/>
      <c r="RKF6717" s="138"/>
      <c r="RKG6717" s="138"/>
      <c r="RKH6717" s="138"/>
      <c r="RKI6717" s="138"/>
      <c r="RKJ6717" s="138"/>
      <c r="RKK6717" s="138"/>
      <c r="RKL6717" s="138"/>
      <c r="RKM6717" s="138"/>
      <c r="RKN6717" s="138"/>
      <c r="RKO6717" s="138"/>
      <c r="RKP6717" s="138"/>
      <c r="RKQ6717" s="138"/>
      <c r="RKR6717" s="138"/>
      <c r="RKS6717" s="138"/>
      <c r="RKT6717" s="138"/>
      <c r="RKU6717" s="138"/>
      <c r="RKV6717" s="138"/>
      <c r="RKW6717" s="138"/>
      <c r="RKX6717" s="138"/>
      <c r="RKY6717" s="138"/>
      <c r="RKZ6717" s="138"/>
      <c r="RLA6717" s="138"/>
      <c r="RLB6717" s="138"/>
      <c r="RLC6717" s="138"/>
      <c r="RLD6717" s="138"/>
      <c r="RLE6717" s="138"/>
      <c r="RLF6717" s="138"/>
      <c r="RLG6717" s="138"/>
      <c r="RLH6717" s="138"/>
      <c r="RLI6717" s="138"/>
      <c r="RLJ6717" s="138"/>
      <c r="RLK6717" s="138"/>
      <c r="RLL6717" s="138"/>
      <c r="RLM6717" s="138"/>
      <c r="RLN6717" s="138"/>
      <c r="RLO6717" s="138"/>
      <c r="RLP6717" s="138"/>
      <c r="RLQ6717" s="138"/>
      <c r="RLR6717" s="138"/>
      <c r="RLS6717" s="138"/>
      <c r="RLT6717" s="138"/>
      <c r="RLU6717" s="138"/>
      <c r="RLV6717" s="138"/>
      <c r="RLW6717" s="138"/>
      <c r="RLX6717" s="138"/>
      <c r="RLY6717" s="138"/>
      <c r="RLZ6717" s="138"/>
      <c r="RMA6717" s="138"/>
      <c r="RMB6717" s="138"/>
      <c r="RMC6717" s="138"/>
      <c r="RMD6717" s="138"/>
      <c r="RME6717" s="138"/>
      <c r="RMF6717" s="138"/>
      <c r="RMG6717" s="138"/>
      <c r="RMH6717" s="138"/>
      <c r="RMI6717" s="138"/>
      <c r="RMJ6717" s="138"/>
      <c r="RMK6717" s="138"/>
      <c r="RML6717" s="138"/>
      <c r="RMM6717" s="138"/>
      <c r="RMN6717" s="138"/>
      <c r="RMO6717" s="138"/>
      <c r="RMP6717" s="138"/>
      <c r="RMQ6717" s="138"/>
      <c r="RMR6717" s="138"/>
      <c r="RMS6717" s="138"/>
      <c r="RMT6717" s="138"/>
      <c r="RMU6717" s="138"/>
      <c r="RMV6717" s="138"/>
      <c r="RMW6717" s="138"/>
      <c r="RMX6717" s="138"/>
      <c r="RMY6717" s="138"/>
      <c r="RMZ6717" s="138"/>
      <c r="RNA6717" s="138"/>
      <c r="RNB6717" s="138"/>
      <c r="RNC6717" s="138"/>
      <c r="RND6717" s="138"/>
      <c r="RNE6717" s="138"/>
      <c r="RNF6717" s="138"/>
      <c r="RNG6717" s="138"/>
      <c r="RNH6717" s="138"/>
      <c r="RNI6717" s="138"/>
      <c r="RNJ6717" s="138"/>
      <c r="RNK6717" s="138"/>
      <c r="RNL6717" s="138"/>
      <c r="RNM6717" s="138"/>
      <c r="RNN6717" s="138"/>
      <c r="RNO6717" s="138"/>
      <c r="RNP6717" s="138"/>
      <c r="RNQ6717" s="138"/>
      <c r="RNR6717" s="138"/>
      <c r="RNS6717" s="138"/>
      <c r="RNT6717" s="138"/>
      <c r="RNU6717" s="138"/>
      <c r="RNV6717" s="138"/>
      <c r="RNW6717" s="138"/>
      <c r="RNX6717" s="138"/>
      <c r="RNY6717" s="138"/>
      <c r="RNZ6717" s="138"/>
      <c r="ROA6717" s="138"/>
      <c r="ROB6717" s="138"/>
      <c r="ROC6717" s="138"/>
      <c r="ROD6717" s="138"/>
      <c r="ROE6717" s="138"/>
      <c r="ROF6717" s="138"/>
      <c r="ROG6717" s="138"/>
      <c r="ROH6717" s="138"/>
      <c r="ROI6717" s="138"/>
      <c r="ROJ6717" s="138"/>
      <c r="ROK6717" s="138"/>
      <c r="ROL6717" s="138"/>
      <c r="ROM6717" s="138"/>
      <c r="RON6717" s="138"/>
      <c r="ROO6717" s="138"/>
      <c r="ROP6717" s="138"/>
      <c r="ROQ6717" s="138"/>
      <c r="ROR6717" s="138"/>
      <c r="ROS6717" s="138"/>
      <c r="ROT6717" s="138"/>
      <c r="ROU6717" s="138"/>
      <c r="ROV6717" s="138"/>
      <c r="ROW6717" s="138"/>
      <c r="ROX6717" s="138"/>
      <c r="ROY6717" s="138"/>
      <c r="ROZ6717" s="138"/>
      <c r="RPA6717" s="138"/>
      <c r="RPB6717" s="138"/>
      <c r="RPC6717" s="138"/>
      <c r="RPD6717" s="138"/>
      <c r="RPE6717" s="138"/>
      <c r="RPF6717" s="138"/>
      <c r="RPG6717" s="138"/>
      <c r="RPH6717" s="138"/>
      <c r="RPI6717" s="138"/>
      <c r="RPJ6717" s="138"/>
      <c r="RPK6717" s="138"/>
      <c r="RPL6717" s="138"/>
      <c r="RPM6717" s="138"/>
      <c r="RPN6717" s="138"/>
      <c r="RPO6717" s="138"/>
      <c r="RPP6717" s="138"/>
      <c r="RPQ6717" s="138"/>
      <c r="RPR6717" s="138"/>
      <c r="RPS6717" s="138"/>
      <c r="RPT6717" s="138"/>
      <c r="RPU6717" s="138"/>
      <c r="RPV6717" s="138"/>
      <c r="RPW6717" s="138"/>
      <c r="RPX6717" s="138"/>
      <c r="RPY6717" s="138"/>
      <c r="RPZ6717" s="138"/>
      <c r="RQA6717" s="138"/>
      <c r="RQB6717" s="138"/>
      <c r="RQC6717" s="138"/>
      <c r="RQD6717" s="138"/>
      <c r="RQE6717" s="138"/>
      <c r="RQF6717" s="138"/>
      <c r="RQG6717" s="138"/>
      <c r="RQH6717" s="138"/>
      <c r="RQI6717" s="138"/>
      <c r="RQJ6717" s="138"/>
      <c r="RQK6717" s="138"/>
      <c r="RQL6717" s="138"/>
      <c r="RQM6717" s="138"/>
      <c r="RQN6717" s="138"/>
      <c r="RQO6717" s="138"/>
      <c r="RQP6717" s="138"/>
      <c r="RQQ6717" s="138"/>
      <c r="RQR6717" s="138"/>
      <c r="RQS6717" s="138"/>
      <c r="RQT6717" s="138"/>
      <c r="RQU6717" s="138"/>
      <c r="RQV6717" s="138"/>
      <c r="RQW6717" s="138"/>
      <c r="RQX6717" s="138"/>
      <c r="RQY6717" s="138"/>
      <c r="RQZ6717" s="138"/>
      <c r="RRA6717" s="138"/>
      <c r="RRB6717" s="138"/>
      <c r="RRC6717" s="138"/>
      <c r="RRD6717" s="138"/>
      <c r="RRE6717" s="138"/>
      <c r="RRF6717" s="138"/>
      <c r="RRG6717" s="138"/>
      <c r="RRH6717" s="138"/>
      <c r="RRI6717" s="138"/>
      <c r="RRJ6717" s="138"/>
      <c r="RRK6717" s="138"/>
      <c r="RRL6717" s="138"/>
      <c r="RRM6717" s="138"/>
      <c r="RRN6717" s="138"/>
      <c r="RRO6717" s="138"/>
      <c r="RRP6717" s="138"/>
      <c r="RRQ6717" s="138"/>
      <c r="RRR6717" s="138"/>
      <c r="RRS6717" s="138"/>
      <c r="RRT6717" s="138"/>
      <c r="RRU6717" s="138"/>
      <c r="RRV6717" s="138"/>
      <c r="RRW6717" s="138"/>
      <c r="RRX6717" s="138"/>
      <c r="RRY6717" s="138"/>
      <c r="RRZ6717" s="138"/>
      <c r="RSA6717" s="138"/>
      <c r="RSB6717" s="138"/>
      <c r="RSC6717" s="138"/>
      <c r="RSD6717" s="138"/>
      <c r="RSE6717" s="138"/>
      <c r="RSF6717" s="138"/>
      <c r="RSG6717" s="138"/>
      <c r="RSH6717" s="138"/>
      <c r="RSI6717" s="138"/>
      <c r="RSJ6717" s="138"/>
      <c r="RSK6717" s="138"/>
      <c r="RSL6717" s="138"/>
      <c r="RSM6717" s="138"/>
      <c r="RSN6717" s="138"/>
      <c r="RSO6717" s="138"/>
      <c r="RSP6717" s="138"/>
      <c r="RSQ6717" s="138"/>
      <c r="RSR6717" s="138"/>
      <c r="RSS6717" s="138"/>
      <c r="RST6717" s="138"/>
      <c r="RSU6717" s="138"/>
      <c r="RSV6717" s="138"/>
      <c r="RSW6717" s="138"/>
      <c r="RSX6717" s="138"/>
      <c r="RSY6717" s="138"/>
      <c r="RSZ6717" s="138"/>
      <c r="RTA6717" s="138"/>
      <c r="RTB6717" s="138"/>
      <c r="RTC6717" s="138"/>
      <c r="RTD6717" s="138"/>
      <c r="RTE6717" s="138"/>
      <c r="RTF6717" s="138"/>
      <c r="RTG6717" s="138"/>
      <c r="RTH6717" s="138"/>
      <c r="RTI6717" s="138"/>
      <c r="RTJ6717" s="138"/>
      <c r="RTK6717" s="138"/>
      <c r="RTL6717" s="138"/>
      <c r="RTM6717" s="138"/>
      <c r="RTN6717" s="138"/>
      <c r="RTO6717" s="138"/>
      <c r="RTP6717" s="138"/>
      <c r="RTQ6717" s="138"/>
      <c r="RTR6717" s="138"/>
      <c r="RTS6717" s="138"/>
      <c r="RTT6717" s="138"/>
      <c r="RTU6717" s="138"/>
      <c r="RTV6717" s="138"/>
      <c r="RTW6717" s="138"/>
      <c r="RTX6717" s="138"/>
      <c r="RTY6717" s="138"/>
      <c r="RTZ6717" s="138"/>
      <c r="RUA6717" s="138"/>
      <c r="RUB6717" s="138"/>
      <c r="RUC6717" s="138"/>
      <c r="RUD6717" s="138"/>
      <c r="RUE6717" s="138"/>
      <c r="RUF6717" s="138"/>
      <c r="RUG6717" s="138"/>
      <c r="RUH6717" s="138"/>
      <c r="RUI6717" s="138"/>
      <c r="RUJ6717" s="138"/>
      <c r="RUK6717" s="138"/>
      <c r="RUL6717" s="138"/>
      <c r="RUM6717" s="138"/>
      <c r="RUN6717" s="138"/>
      <c r="RUO6717" s="138"/>
      <c r="RUP6717" s="138"/>
      <c r="RUQ6717" s="138"/>
      <c r="RUR6717" s="138"/>
      <c r="RUS6717" s="138"/>
      <c r="RUT6717" s="138"/>
      <c r="RUU6717" s="138"/>
      <c r="RUV6717" s="138"/>
      <c r="RUW6717" s="138"/>
      <c r="RUX6717" s="138"/>
      <c r="RUY6717" s="138"/>
      <c r="RUZ6717" s="138"/>
      <c r="RVA6717" s="138"/>
      <c r="RVB6717" s="138"/>
      <c r="RVC6717" s="138"/>
      <c r="RVD6717" s="138"/>
      <c r="RVE6717" s="138"/>
      <c r="RVF6717" s="138"/>
      <c r="RVG6717" s="138"/>
      <c r="RVH6717" s="138"/>
      <c r="RVI6717" s="138"/>
      <c r="RVJ6717" s="138"/>
      <c r="RVK6717" s="138"/>
      <c r="RVL6717" s="138"/>
      <c r="RVM6717" s="138"/>
      <c r="RVN6717" s="138"/>
      <c r="RVO6717" s="138"/>
      <c r="RVP6717" s="138"/>
      <c r="RVQ6717" s="138"/>
      <c r="RVR6717" s="138"/>
      <c r="RVS6717" s="138"/>
      <c r="RVT6717" s="138"/>
      <c r="RVU6717" s="138"/>
      <c r="RVV6717" s="138"/>
      <c r="RVW6717" s="138"/>
      <c r="RVX6717" s="138"/>
      <c r="RVY6717" s="138"/>
      <c r="RVZ6717" s="138"/>
      <c r="RWA6717" s="138"/>
      <c r="RWB6717" s="138"/>
      <c r="RWC6717" s="138"/>
      <c r="RWD6717" s="138"/>
      <c r="RWE6717" s="138"/>
      <c r="RWF6717" s="138"/>
      <c r="RWG6717" s="138"/>
      <c r="RWH6717" s="138"/>
      <c r="RWI6717" s="138"/>
      <c r="RWJ6717" s="138"/>
      <c r="RWK6717" s="138"/>
      <c r="RWL6717" s="138"/>
      <c r="RWM6717" s="138"/>
      <c r="RWN6717" s="138"/>
      <c r="RWO6717" s="138"/>
      <c r="RWP6717" s="138"/>
      <c r="RWQ6717" s="138"/>
      <c r="RWR6717" s="138"/>
      <c r="RWS6717" s="138"/>
      <c r="RWT6717" s="138"/>
      <c r="RWU6717" s="138"/>
      <c r="RWV6717" s="138"/>
      <c r="RWW6717" s="138"/>
      <c r="RWX6717" s="138"/>
      <c r="RWY6717" s="138"/>
      <c r="RWZ6717" s="138"/>
      <c r="RXA6717" s="138"/>
      <c r="RXB6717" s="138"/>
      <c r="RXC6717" s="138"/>
      <c r="RXD6717" s="138"/>
      <c r="RXE6717" s="138"/>
      <c r="RXF6717" s="138"/>
      <c r="RXG6717" s="138"/>
      <c r="RXH6717" s="138"/>
      <c r="RXI6717" s="138"/>
      <c r="RXJ6717" s="138"/>
      <c r="RXK6717" s="138"/>
      <c r="RXL6717" s="138"/>
      <c r="RXM6717" s="138"/>
      <c r="RXN6717" s="138"/>
      <c r="RXO6717" s="138"/>
      <c r="RXP6717" s="138"/>
      <c r="RXQ6717" s="138"/>
      <c r="RXR6717" s="138"/>
      <c r="RXS6717" s="138"/>
      <c r="RXT6717" s="138"/>
      <c r="RXU6717" s="138"/>
      <c r="RXV6717" s="138"/>
      <c r="RXW6717" s="138"/>
      <c r="RXX6717" s="138"/>
      <c r="RXY6717" s="138"/>
      <c r="RXZ6717" s="138"/>
      <c r="RYA6717" s="138"/>
      <c r="RYB6717" s="138"/>
      <c r="RYC6717" s="138"/>
      <c r="RYD6717" s="138"/>
      <c r="RYE6717" s="138"/>
      <c r="RYF6717" s="138"/>
      <c r="RYG6717" s="138"/>
      <c r="RYH6717" s="138"/>
      <c r="RYI6717" s="138"/>
      <c r="RYJ6717" s="138"/>
      <c r="RYK6717" s="138"/>
      <c r="RYL6717" s="138"/>
      <c r="RYM6717" s="138"/>
      <c r="RYN6717" s="138"/>
      <c r="RYO6717" s="138"/>
      <c r="RYP6717" s="138"/>
      <c r="RYQ6717" s="138"/>
      <c r="RYR6717" s="138"/>
      <c r="RYS6717" s="138"/>
      <c r="RYT6717" s="138"/>
      <c r="RYU6717" s="138"/>
      <c r="RYV6717" s="138"/>
      <c r="RYW6717" s="138"/>
      <c r="RYX6717" s="138"/>
      <c r="RYY6717" s="138"/>
      <c r="RYZ6717" s="138"/>
      <c r="RZA6717" s="138"/>
      <c r="RZB6717" s="138"/>
      <c r="RZC6717" s="138"/>
      <c r="RZD6717" s="138"/>
      <c r="RZE6717" s="138"/>
      <c r="RZF6717" s="138"/>
      <c r="RZG6717" s="138"/>
      <c r="RZH6717" s="138"/>
      <c r="RZI6717" s="138"/>
      <c r="RZJ6717" s="138"/>
      <c r="RZK6717" s="138"/>
      <c r="RZL6717" s="138"/>
      <c r="RZM6717" s="138"/>
      <c r="RZN6717" s="138"/>
      <c r="RZO6717" s="138"/>
      <c r="RZP6717" s="138"/>
      <c r="RZQ6717" s="138"/>
      <c r="RZR6717" s="138"/>
      <c r="RZS6717" s="138"/>
      <c r="RZT6717" s="138"/>
      <c r="RZU6717" s="138"/>
      <c r="RZV6717" s="138"/>
      <c r="RZW6717" s="138"/>
      <c r="RZX6717" s="138"/>
      <c r="RZY6717" s="138"/>
      <c r="RZZ6717" s="138"/>
      <c r="SAA6717" s="138"/>
      <c r="SAB6717" s="138"/>
      <c r="SAC6717" s="138"/>
      <c r="SAD6717" s="138"/>
      <c r="SAE6717" s="138"/>
      <c r="SAF6717" s="138"/>
      <c r="SAG6717" s="138"/>
      <c r="SAH6717" s="138"/>
      <c r="SAI6717" s="138"/>
      <c r="SAJ6717" s="138"/>
      <c r="SAK6717" s="138"/>
      <c r="SAL6717" s="138"/>
      <c r="SAM6717" s="138"/>
      <c r="SAN6717" s="138"/>
      <c r="SAO6717" s="138"/>
      <c r="SAP6717" s="138"/>
      <c r="SAQ6717" s="138"/>
      <c r="SAR6717" s="138"/>
      <c r="SAS6717" s="138"/>
      <c r="SAT6717" s="138"/>
      <c r="SAU6717" s="138"/>
      <c r="SAV6717" s="138"/>
      <c r="SAW6717" s="138"/>
      <c r="SAX6717" s="138"/>
      <c r="SAY6717" s="138"/>
      <c r="SAZ6717" s="138"/>
      <c r="SBA6717" s="138"/>
      <c r="SBB6717" s="138"/>
      <c r="SBC6717" s="138"/>
      <c r="SBD6717" s="138"/>
      <c r="SBE6717" s="138"/>
      <c r="SBF6717" s="138"/>
      <c r="SBG6717" s="138"/>
      <c r="SBH6717" s="138"/>
      <c r="SBI6717" s="138"/>
      <c r="SBJ6717" s="138"/>
      <c r="SBK6717" s="138"/>
      <c r="SBL6717" s="138"/>
      <c r="SBM6717" s="138"/>
      <c r="SBN6717" s="138"/>
      <c r="SBO6717" s="138"/>
      <c r="SBP6717" s="138"/>
      <c r="SBQ6717" s="138"/>
      <c r="SBR6717" s="138"/>
      <c r="SBS6717" s="138"/>
      <c r="SBT6717" s="138"/>
      <c r="SBU6717" s="138"/>
      <c r="SBV6717" s="138"/>
      <c r="SBW6717" s="138"/>
      <c r="SBX6717" s="138"/>
      <c r="SBY6717" s="138"/>
      <c r="SBZ6717" s="138"/>
      <c r="SCA6717" s="138"/>
      <c r="SCB6717" s="138"/>
      <c r="SCC6717" s="138"/>
      <c r="SCD6717" s="138"/>
      <c r="SCE6717" s="138"/>
      <c r="SCF6717" s="138"/>
      <c r="SCG6717" s="138"/>
      <c r="SCH6717" s="138"/>
      <c r="SCI6717" s="138"/>
      <c r="SCJ6717" s="138"/>
      <c r="SCK6717" s="138"/>
      <c r="SCL6717" s="138"/>
      <c r="SCM6717" s="138"/>
      <c r="SCN6717" s="138"/>
      <c r="SCO6717" s="138"/>
      <c r="SCP6717" s="138"/>
      <c r="SCQ6717" s="138"/>
      <c r="SCR6717" s="138"/>
      <c r="SCS6717" s="138"/>
      <c r="SCT6717" s="138"/>
      <c r="SCU6717" s="138"/>
      <c r="SCV6717" s="138"/>
      <c r="SCW6717" s="138"/>
      <c r="SCX6717" s="138"/>
      <c r="SCY6717" s="138"/>
      <c r="SCZ6717" s="138"/>
      <c r="SDA6717" s="138"/>
      <c r="SDB6717" s="138"/>
      <c r="SDC6717" s="138"/>
      <c r="SDD6717" s="138"/>
      <c r="SDE6717" s="138"/>
      <c r="SDF6717" s="138"/>
      <c r="SDG6717" s="138"/>
      <c r="SDH6717" s="138"/>
      <c r="SDI6717" s="138"/>
      <c r="SDJ6717" s="138"/>
      <c r="SDK6717" s="138"/>
      <c r="SDL6717" s="138"/>
      <c r="SDM6717" s="138"/>
      <c r="SDN6717" s="138"/>
      <c r="SDO6717" s="138"/>
      <c r="SDP6717" s="138"/>
      <c r="SDQ6717" s="138"/>
      <c r="SDR6717" s="138"/>
      <c r="SDS6717" s="138"/>
      <c r="SDT6717" s="138"/>
      <c r="SDU6717" s="138"/>
      <c r="SDV6717" s="138"/>
      <c r="SDW6717" s="138"/>
      <c r="SDX6717" s="138"/>
      <c r="SDY6717" s="138"/>
      <c r="SDZ6717" s="138"/>
      <c r="SEA6717" s="138"/>
      <c r="SEB6717" s="138"/>
      <c r="SEC6717" s="138"/>
      <c r="SED6717" s="138"/>
      <c r="SEE6717" s="138"/>
      <c r="SEF6717" s="138"/>
      <c r="SEG6717" s="138"/>
      <c r="SEH6717" s="138"/>
      <c r="SEI6717" s="138"/>
      <c r="SEJ6717" s="138"/>
      <c r="SEK6717" s="138"/>
      <c r="SEL6717" s="138"/>
      <c r="SEM6717" s="138"/>
      <c r="SEN6717" s="138"/>
      <c r="SEO6717" s="138"/>
      <c r="SEP6717" s="138"/>
      <c r="SEQ6717" s="138"/>
      <c r="SER6717" s="138"/>
      <c r="SES6717" s="138"/>
      <c r="SET6717" s="138"/>
      <c r="SEU6717" s="138"/>
      <c r="SEV6717" s="138"/>
      <c r="SEW6717" s="138"/>
      <c r="SEX6717" s="138"/>
      <c r="SEY6717" s="138"/>
      <c r="SEZ6717" s="138"/>
      <c r="SFA6717" s="138"/>
      <c r="SFB6717" s="138"/>
      <c r="SFC6717" s="138"/>
      <c r="SFD6717" s="138"/>
      <c r="SFE6717" s="138"/>
      <c r="SFF6717" s="138"/>
      <c r="SFG6717" s="138"/>
      <c r="SFH6717" s="138"/>
      <c r="SFI6717" s="138"/>
      <c r="SFJ6717" s="138"/>
      <c r="SFK6717" s="138"/>
      <c r="SFL6717" s="138"/>
      <c r="SFM6717" s="138"/>
      <c r="SFN6717" s="138"/>
      <c r="SFO6717" s="138"/>
      <c r="SFP6717" s="138"/>
      <c r="SFQ6717" s="138"/>
      <c r="SFR6717" s="138"/>
      <c r="SFS6717" s="138"/>
      <c r="SFT6717" s="138"/>
      <c r="SFU6717" s="138"/>
      <c r="SFV6717" s="138"/>
      <c r="SFW6717" s="138"/>
      <c r="SFX6717" s="138"/>
      <c r="SFY6717" s="138"/>
      <c r="SFZ6717" s="138"/>
      <c r="SGA6717" s="138"/>
      <c r="SGB6717" s="138"/>
      <c r="SGC6717" s="138"/>
      <c r="SGD6717" s="138"/>
      <c r="SGE6717" s="138"/>
      <c r="SGF6717" s="138"/>
      <c r="SGG6717" s="138"/>
      <c r="SGH6717" s="138"/>
      <c r="SGI6717" s="138"/>
      <c r="SGJ6717" s="138"/>
      <c r="SGK6717" s="138"/>
      <c r="SGL6717" s="138"/>
      <c r="SGM6717" s="138"/>
      <c r="SGN6717" s="138"/>
      <c r="SGO6717" s="138"/>
      <c r="SGP6717" s="138"/>
      <c r="SGQ6717" s="138"/>
      <c r="SGR6717" s="138"/>
      <c r="SGS6717" s="138"/>
      <c r="SGT6717" s="138"/>
      <c r="SGU6717" s="138"/>
      <c r="SGV6717" s="138"/>
      <c r="SGW6717" s="138"/>
      <c r="SGX6717" s="138"/>
      <c r="SGY6717" s="138"/>
      <c r="SGZ6717" s="138"/>
      <c r="SHA6717" s="138"/>
      <c r="SHB6717" s="138"/>
      <c r="SHC6717" s="138"/>
      <c r="SHD6717" s="138"/>
      <c r="SHE6717" s="138"/>
      <c r="SHF6717" s="138"/>
      <c r="SHG6717" s="138"/>
      <c r="SHH6717" s="138"/>
      <c r="SHI6717" s="138"/>
      <c r="SHJ6717" s="138"/>
      <c r="SHK6717" s="138"/>
      <c r="SHL6717" s="138"/>
      <c r="SHM6717" s="138"/>
      <c r="SHN6717" s="138"/>
      <c r="SHO6717" s="138"/>
      <c r="SHP6717" s="138"/>
      <c r="SHQ6717" s="138"/>
      <c r="SHR6717" s="138"/>
      <c r="SHS6717" s="138"/>
      <c r="SHT6717" s="138"/>
      <c r="SHU6717" s="138"/>
      <c r="SHV6717" s="138"/>
      <c r="SHW6717" s="138"/>
      <c r="SHX6717" s="138"/>
      <c r="SHY6717" s="138"/>
      <c r="SHZ6717" s="138"/>
      <c r="SIA6717" s="138"/>
      <c r="SIB6717" s="138"/>
      <c r="SIC6717" s="138"/>
      <c r="SID6717" s="138"/>
      <c r="SIE6717" s="138"/>
      <c r="SIF6717" s="138"/>
      <c r="SIG6717" s="138"/>
      <c r="SIH6717" s="138"/>
      <c r="SII6717" s="138"/>
      <c r="SIJ6717" s="138"/>
      <c r="SIK6717" s="138"/>
      <c r="SIL6717" s="138"/>
      <c r="SIM6717" s="138"/>
      <c r="SIN6717" s="138"/>
      <c r="SIO6717" s="138"/>
      <c r="SIP6717" s="138"/>
      <c r="SIQ6717" s="138"/>
      <c r="SIR6717" s="138"/>
      <c r="SIS6717" s="138"/>
      <c r="SIT6717" s="138"/>
      <c r="SIU6717" s="138"/>
      <c r="SIV6717" s="138"/>
      <c r="SIW6717" s="138"/>
      <c r="SIX6717" s="138"/>
      <c r="SIY6717" s="138"/>
      <c r="SIZ6717" s="138"/>
      <c r="SJA6717" s="138"/>
      <c r="SJB6717" s="138"/>
      <c r="SJC6717" s="138"/>
      <c r="SJD6717" s="138"/>
      <c r="SJE6717" s="138"/>
      <c r="SJF6717" s="138"/>
      <c r="SJG6717" s="138"/>
      <c r="SJH6717" s="138"/>
      <c r="SJI6717" s="138"/>
      <c r="SJJ6717" s="138"/>
      <c r="SJK6717" s="138"/>
      <c r="SJL6717" s="138"/>
      <c r="SJM6717" s="138"/>
      <c r="SJN6717" s="138"/>
      <c r="SJO6717" s="138"/>
      <c r="SJP6717" s="138"/>
      <c r="SJQ6717" s="138"/>
      <c r="SJR6717" s="138"/>
      <c r="SJS6717" s="138"/>
      <c r="SJT6717" s="138"/>
      <c r="SJU6717" s="138"/>
      <c r="SJV6717" s="138"/>
      <c r="SJW6717" s="138"/>
      <c r="SJX6717" s="138"/>
      <c r="SJY6717" s="138"/>
      <c r="SJZ6717" s="138"/>
      <c r="SKA6717" s="138"/>
      <c r="SKB6717" s="138"/>
      <c r="SKC6717" s="138"/>
      <c r="SKD6717" s="138"/>
      <c r="SKE6717" s="138"/>
      <c r="SKF6717" s="138"/>
      <c r="SKG6717" s="138"/>
      <c r="SKH6717" s="138"/>
      <c r="SKI6717" s="138"/>
      <c r="SKJ6717" s="138"/>
      <c r="SKK6717" s="138"/>
      <c r="SKL6717" s="138"/>
      <c r="SKM6717" s="138"/>
      <c r="SKN6717" s="138"/>
      <c r="SKO6717" s="138"/>
      <c r="SKP6717" s="138"/>
      <c r="SKQ6717" s="138"/>
      <c r="SKR6717" s="138"/>
      <c r="SKS6717" s="138"/>
      <c r="SKT6717" s="138"/>
      <c r="SKU6717" s="138"/>
      <c r="SKV6717" s="138"/>
      <c r="SKW6717" s="138"/>
      <c r="SKX6717" s="138"/>
      <c r="SKY6717" s="138"/>
      <c r="SKZ6717" s="138"/>
      <c r="SLA6717" s="138"/>
      <c r="SLB6717" s="138"/>
      <c r="SLC6717" s="138"/>
      <c r="SLD6717" s="138"/>
      <c r="SLE6717" s="138"/>
      <c r="SLF6717" s="138"/>
      <c r="SLG6717" s="138"/>
      <c r="SLH6717" s="138"/>
      <c r="SLI6717" s="138"/>
      <c r="SLJ6717" s="138"/>
      <c r="SLK6717" s="138"/>
      <c r="SLL6717" s="138"/>
      <c r="SLM6717" s="138"/>
      <c r="SLN6717" s="138"/>
      <c r="SLO6717" s="138"/>
      <c r="SLP6717" s="138"/>
      <c r="SLQ6717" s="138"/>
      <c r="SLR6717" s="138"/>
      <c r="SLS6717" s="138"/>
      <c r="SLT6717" s="138"/>
      <c r="SLU6717" s="138"/>
      <c r="SLV6717" s="138"/>
      <c r="SLW6717" s="138"/>
      <c r="SLX6717" s="138"/>
      <c r="SLY6717" s="138"/>
      <c r="SLZ6717" s="138"/>
      <c r="SMA6717" s="138"/>
      <c r="SMB6717" s="138"/>
      <c r="SMC6717" s="138"/>
      <c r="SMD6717" s="138"/>
      <c r="SME6717" s="138"/>
      <c r="SMF6717" s="138"/>
      <c r="SMG6717" s="138"/>
      <c r="SMH6717" s="138"/>
      <c r="SMI6717" s="138"/>
      <c r="SMJ6717" s="138"/>
      <c r="SMK6717" s="138"/>
      <c r="SML6717" s="138"/>
      <c r="SMM6717" s="138"/>
      <c r="SMN6717" s="138"/>
      <c r="SMO6717" s="138"/>
      <c r="SMP6717" s="138"/>
      <c r="SMQ6717" s="138"/>
      <c r="SMR6717" s="138"/>
      <c r="SMS6717" s="138"/>
      <c r="SMT6717" s="138"/>
      <c r="SMU6717" s="138"/>
      <c r="SMV6717" s="138"/>
      <c r="SMW6717" s="138"/>
      <c r="SMX6717" s="138"/>
      <c r="SMY6717" s="138"/>
      <c r="SMZ6717" s="138"/>
      <c r="SNA6717" s="138"/>
      <c r="SNB6717" s="138"/>
      <c r="SNC6717" s="138"/>
      <c r="SND6717" s="138"/>
      <c r="SNE6717" s="138"/>
      <c r="SNF6717" s="138"/>
      <c r="SNG6717" s="138"/>
      <c r="SNH6717" s="138"/>
      <c r="SNI6717" s="138"/>
      <c r="SNJ6717" s="138"/>
      <c r="SNK6717" s="138"/>
      <c r="SNL6717" s="138"/>
      <c r="SNM6717" s="138"/>
      <c r="SNN6717" s="138"/>
      <c r="SNO6717" s="138"/>
      <c r="SNP6717" s="138"/>
      <c r="SNQ6717" s="138"/>
      <c r="SNR6717" s="138"/>
      <c r="SNS6717" s="138"/>
      <c r="SNT6717" s="138"/>
      <c r="SNU6717" s="138"/>
      <c r="SNV6717" s="138"/>
      <c r="SNW6717" s="138"/>
      <c r="SNX6717" s="138"/>
      <c r="SNY6717" s="138"/>
      <c r="SNZ6717" s="138"/>
      <c r="SOA6717" s="138"/>
      <c r="SOB6717" s="138"/>
      <c r="SOC6717" s="138"/>
      <c r="SOD6717" s="138"/>
      <c r="SOE6717" s="138"/>
      <c r="SOF6717" s="138"/>
      <c r="SOG6717" s="138"/>
      <c r="SOH6717" s="138"/>
      <c r="SOI6717" s="138"/>
      <c r="SOJ6717" s="138"/>
      <c r="SOK6717" s="138"/>
      <c r="SOL6717" s="138"/>
      <c r="SOM6717" s="138"/>
      <c r="SON6717" s="138"/>
      <c r="SOO6717" s="138"/>
      <c r="SOP6717" s="138"/>
      <c r="SOQ6717" s="138"/>
      <c r="SOR6717" s="138"/>
      <c r="SOS6717" s="138"/>
      <c r="SOT6717" s="138"/>
      <c r="SOU6717" s="138"/>
      <c r="SOV6717" s="138"/>
      <c r="SOW6717" s="138"/>
      <c r="SOX6717" s="138"/>
      <c r="SOY6717" s="138"/>
      <c r="SOZ6717" s="138"/>
      <c r="SPA6717" s="138"/>
      <c r="SPB6717" s="138"/>
      <c r="SPC6717" s="138"/>
      <c r="SPD6717" s="138"/>
      <c r="SPE6717" s="138"/>
      <c r="SPF6717" s="138"/>
      <c r="SPG6717" s="138"/>
      <c r="SPH6717" s="138"/>
      <c r="SPI6717" s="138"/>
      <c r="SPJ6717" s="138"/>
      <c r="SPK6717" s="138"/>
      <c r="SPL6717" s="138"/>
      <c r="SPM6717" s="138"/>
      <c r="SPN6717" s="138"/>
      <c r="SPO6717" s="138"/>
      <c r="SPP6717" s="138"/>
      <c r="SPQ6717" s="138"/>
      <c r="SPR6717" s="138"/>
      <c r="SPS6717" s="138"/>
      <c r="SPT6717" s="138"/>
      <c r="SPU6717" s="138"/>
      <c r="SPV6717" s="138"/>
      <c r="SPW6717" s="138"/>
      <c r="SPX6717" s="138"/>
      <c r="SPY6717" s="138"/>
      <c r="SPZ6717" s="138"/>
      <c r="SQA6717" s="138"/>
      <c r="SQB6717" s="138"/>
      <c r="SQC6717" s="138"/>
      <c r="SQD6717" s="138"/>
      <c r="SQE6717" s="138"/>
      <c r="SQF6717" s="138"/>
      <c r="SQG6717" s="138"/>
      <c r="SQH6717" s="138"/>
      <c r="SQI6717" s="138"/>
      <c r="SQJ6717" s="138"/>
      <c r="SQK6717" s="138"/>
      <c r="SQL6717" s="138"/>
      <c r="SQM6717" s="138"/>
      <c r="SQN6717" s="138"/>
      <c r="SQO6717" s="138"/>
      <c r="SQP6717" s="138"/>
      <c r="SQQ6717" s="138"/>
      <c r="SQR6717" s="138"/>
      <c r="SQS6717" s="138"/>
      <c r="SQT6717" s="138"/>
      <c r="SQU6717" s="138"/>
      <c r="SQV6717" s="138"/>
      <c r="SQW6717" s="138"/>
      <c r="SQX6717" s="138"/>
      <c r="SQY6717" s="138"/>
      <c r="SQZ6717" s="138"/>
      <c r="SRA6717" s="138"/>
      <c r="SRB6717" s="138"/>
      <c r="SRC6717" s="138"/>
      <c r="SRD6717" s="138"/>
      <c r="SRE6717" s="138"/>
      <c r="SRF6717" s="138"/>
      <c r="SRG6717" s="138"/>
      <c r="SRH6717" s="138"/>
      <c r="SRI6717" s="138"/>
      <c r="SRJ6717" s="138"/>
      <c r="SRK6717" s="138"/>
      <c r="SRL6717" s="138"/>
      <c r="SRM6717" s="138"/>
      <c r="SRN6717" s="138"/>
      <c r="SRO6717" s="138"/>
      <c r="SRP6717" s="138"/>
      <c r="SRQ6717" s="138"/>
      <c r="SRR6717" s="138"/>
      <c r="SRS6717" s="138"/>
      <c r="SRT6717" s="138"/>
      <c r="SRU6717" s="138"/>
      <c r="SRV6717" s="138"/>
      <c r="SRW6717" s="138"/>
      <c r="SRX6717" s="138"/>
      <c r="SRY6717" s="138"/>
      <c r="SRZ6717" s="138"/>
      <c r="SSA6717" s="138"/>
      <c r="SSB6717" s="138"/>
      <c r="SSC6717" s="138"/>
      <c r="SSD6717" s="138"/>
      <c r="SSE6717" s="138"/>
      <c r="SSF6717" s="138"/>
      <c r="SSG6717" s="138"/>
      <c r="SSH6717" s="138"/>
      <c r="SSI6717" s="138"/>
      <c r="SSJ6717" s="138"/>
      <c r="SSK6717" s="138"/>
      <c r="SSL6717" s="138"/>
      <c r="SSM6717" s="138"/>
      <c r="SSN6717" s="138"/>
      <c r="SSO6717" s="138"/>
      <c r="SSP6717" s="138"/>
      <c r="SSQ6717" s="138"/>
      <c r="SSR6717" s="138"/>
      <c r="SSS6717" s="138"/>
      <c r="SST6717" s="138"/>
      <c r="SSU6717" s="138"/>
      <c r="SSV6717" s="138"/>
      <c r="SSW6717" s="138"/>
      <c r="SSX6717" s="138"/>
      <c r="SSY6717" s="138"/>
      <c r="SSZ6717" s="138"/>
      <c r="STA6717" s="138"/>
      <c r="STB6717" s="138"/>
      <c r="STC6717" s="138"/>
      <c r="STD6717" s="138"/>
      <c r="STE6717" s="138"/>
      <c r="STF6717" s="138"/>
      <c r="STG6717" s="138"/>
      <c r="STH6717" s="138"/>
      <c r="STI6717" s="138"/>
      <c r="STJ6717" s="138"/>
      <c r="STK6717" s="138"/>
      <c r="STL6717" s="138"/>
      <c r="STM6717" s="138"/>
      <c r="STN6717" s="138"/>
      <c r="STO6717" s="138"/>
      <c r="STP6717" s="138"/>
      <c r="STQ6717" s="138"/>
      <c r="STR6717" s="138"/>
      <c r="STS6717" s="138"/>
      <c r="STT6717" s="138"/>
      <c r="STU6717" s="138"/>
      <c r="STV6717" s="138"/>
      <c r="STW6717" s="138"/>
      <c r="STX6717" s="138"/>
      <c r="STY6717" s="138"/>
      <c r="STZ6717" s="138"/>
      <c r="SUA6717" s="138"/>
      <c r="SUB6717" s="138"/>
      <c r="SUC6717" s="138"/>
      <c r="SUD6717" s="138"/>
      <c r="SUE6717" s="138"/>
      <c r="SUF6717" s="138"/>
      <c r="SUG6717" s="138"/>
      <c r="SUH6717" s="138"/>
      <c r="SUI6717" s="138"/>
      <c r="SUJ6717" s="138"/>
      <c r="SUK6717" s="138"/>
      <c r="SUL6717" s="138"/>
      <c r="SUM6717" s="138"/>
      <c r="SUN6717" s="138"/>
      <c r="SUO6717" s="138"/>
      <c r="SUP6717" s="138"/>
      <c r="SUQ6717" s="138"/>
      <c r="SUR6717" s="138"/>
      <c r="SUS6717" s="138"/>
      <c r="SUT6717" s="138"/>
      <c r="SUU6717" s="138"/>
      <c r="SUV6717" s="138"/>
      <c r="SUW6717" s="138"/>
      <c r="SUX6717" s="138"/>
      <c r="SUY6717" s="138"/>
      <c r="SUZ6717" s="138"/>
      <c r="SVA6717" s="138"/>
      <c r="SVB6717" s="138"/>
      <c r="SVC6717" s="138"/>
      <c r="SVD6717" s="138"/>
      <c r="SVE6717" s="138"/>
      <c r="SVF6717" s="138"/>
      <c r="SVG6717" s="138"/>
      <c r="SVH6717" s="138"/>
      <c r="SVI6717" s="138"/>
      <c r="SVJ6717" s="138"/>
      <c r="SVK6717" s="138"/>
      <c r="SVL6717" s="138"/>
      <c r="SVM6717" s="138"/>
      <c r="SVN6717" s="138"/>
      <c r="SVO6717" s="138"/>
      <c r="SVP6717" s="138"/>
      <c r="SVQ6717" s="138"/>
      <c r="SVR6717" s="138"/>
      <c r="SVS6717" s="138"/>
      <c r="SVT6717" s="138"/>
      <c r="SVU6717" s="138"/>
      <c r="SVV6717" s="138"/>
      <c r="SVW6717" s="138"/>
      <c r="SVX6717" s="138"/>
      <c r="SVY6717" s="138"/>
      <c r="SVZ6717" s="138"/>
      <c r="SWA6717" s="138"/>
      <c r="SWB6717" s="138"/>
      <c r="SWC6717" s="138"/>
      <c r="SWD6717" s="138"/>
      <c r="SWE6717" s="138"/>
      <c r="SWF6717" s="138"/>
      <c r="SWG6717" s="138"/>
      <c r="SWH6717" s="138"/>
      <c r="SWI6717" s="138"/>
      <c r="SWJ6717" s="138"/>
      <c r="SWK6717" s="138"/>
      <c r="SWL6717" s="138"/>
      <c r="SWM6717" s="138"/>
      <c r="SWN6717" s="138"/>
      <c r="SWO6717" s="138"/>
      <c r="SWP6717" s="138"/>
      <c r="SWQ6717" s="138"/>
      <c r="SWR6717" s="138"/>
      <c r="SWS6717" s="138"/>
      <c r="SWT6717" s="138"/>
      <c r="SWU6717" s="138"/>
      <c r="SWV6717" s="138"/>
      <c r="SWW6717" s="138"/>
      <c r="SWX6717" s="138"/>
      <c r="SWY6717" s="138"/>
      <c r="SWZ6717" s="138"/>
      <c r="SXA6717" s="138"/>
      <c r="SXB6717" s="138"/>
      <c r="SXC6717" s="138"/>
      <c r="SXD6717" s="138"/>
      <c r="SXE6717" s="138"/>
      <c r="SXF6717" s="138"/>
      <c r="SXG6717" s="138"/>
      <c r="SXH6717" s="138"/>
      <c r="SXI6717" s="138"/>
      <c r="SXJ6717" s="138"/>
      <c r="SXK6717" s="138"/>
      <c r="SXL6717" s="138"/>
      <c r="SXM6717" s="138"/>
      <c r="SXN6717" s="138"/>
      <c r="SXO6717" s="138"/>
      <c r="SXP6717" s="138"/>
      <c r="SXQ6717" s="138"/>
      <c r="SXR6717" s="138"/>
      <c r="SXS6717" s="138"/>
      <c r="SXT6717" s="138"/>
      <c r="SXU6717" s="138"/>
      <c r="SXV6717" s="138"/>
      <c r="SXW6717" s="138"/>
      <c r="SXX6717" s="138"/>
      <c r="SXY6717" s="138"/>
      <c r="SXZ6717" s="138"/>
      <c r="SYA6717" s="138"/>
      <c r="SYB6717" s="138"/>
      <c r="SYC6717" s="138"/>
      <c r="SYD6717" s="138"/>
      <c r="SYE6717" s="138"/>
      <c r="SYF6717" s="138"/>
      <c r="SYG6717" s="138"/>
      <c r="SYH6717" s="138"/>
      <c r="SYI6717" s="138"/>
      <c r="SYJ6717" s="138"/>
      <c r="SYK6717" s="138"/>
      <c r="SYL6717" s="138"/>
      <c r="SYM6717" s="138"/>
      <c r="SYN6717" s="138"/>
      <c r="SYO6717" s="138"/>
      <c r="SYP6717" s="138"/>
      <c r="SYQ6717" s="138"/>
      <c r="SYR6717" s="138"/>
      <c r="SYS6717" s="138"/>
      <c r="SYT6717" s="138"/>
      <c r="SYU6717" s="138"/>
      <c r="SYV6717" s="138"/>
      <c r="SYW6717" s="138"/>
      <c r="SYX6717" s="138"/>
      <c r="SYY6717" s="138"/>
      <c r="SYZ6717" s="138"/>
      <c r="SZA6717" s="138"/>
      <c r="SZB6717" s="138"/>
      <c r="SZC6717" s="138"/>
      <c r="SZD6717" s="138"/>
      <c r="SZE6717" s="138"/>
      <c r="SZF6717" s="138"/>
      <c r="SZG6717" s="138"/>
      <c r="SZH6717" s="138"/>
      <c r="SZI6717" s="138"/>
      <c r="SZJ6717" s="138"/>
      <c r="SZK6717" s="138"/>
      <c r="SZL6717" s="138"/>
      <c r="SZM6717" s="138"/>
      <c r="SZN6717" s="138"/>
      <c r="SZO6717" s="138"/>
      <c r="SZP6717" s="138"/>
      <c r="SZQ6717" s="138"/>
      <c r="SZR6717" s="138"/>
      <c r="SZS6717" s="138"/>
      <c r="SZT6717" s="138"/>
      <c r="SZU6717" s="138"/>
      <c r="SZV6717" s="138"/>
      <c r="SZW6717" s="138"/>
      <c r="SZX6717" s="138"/>
      <c r="SZY6717" s="138"/>
      <c r="SZZ6717" s="138"/>
      <c r="TAA6717" s="138"/>
      <c r="TAB6717" s="138"/>
      <c r="TAC6717" s="138"/>
      <c r="TAD6717" s="138"/>
      <c r="TAE6717" s="138"/>
      <c r="TAF6717" s="138"/>
      <c r="TAG6717" s="138"/>
      <c r="TAH6717" s="138"/>
      <c r="TAI6717" s="138"/>
      <c r="TAJ6717" s="138"/>
      <c r="TAK6717" s="138"/>
      <c r="TAL6717" s="138"/>
      <c r="TAM6717" s="138"/>
      <c r="TAN6717" s="138"/>
      <c r="TAO6717" s="138"/>
      <c r="TAP6717" s="138"/>
      <c r="TAQ6717" s="138"/>
      <c r="TAR6717" s="138"/>
      <c r="TAS6717" s="138"/>
      <c r="TAT6717" s="138"/>
      <c r="TAU6717" s="138"/>
      <c r="TAV6717" s="138"/>
      <c r="TAW6717" s="138"/>
      <c r="TAX6717" s="138"/>
      <c r="TAY6717" s="138"/>
      <c r="TAZ6717" s="138"/>
      <c r="TBA6717" s="138"/>
      <c r="TBB6717" s="138"/>
      <c r="TBC6717" s="138"/>
      <c r="TBD6717" s="138"/>
      <c r="TBE6717" s="138"/>
      <c r="TBF6717" s="138"/>
      <c r="TBG6717" s="138"/>
      <c r="TBH6717" s="138"/>
      <c r="TBI6717" s="138"/>
      <c r="TBJ6717" s="138"/>
      <c r="TBK6717" s="138"/>
      <c r="TBL6717" s="138"/>
      <c r="TBM6717" s="138"/>
      <c r="TBN6717" s="138"/>
      <c r="TBO6717" s="138"/>
      <c r="TBP6717" s="138"/>
      <c r="TBQ6717" s="138"/>
      <c r="TBR6717" s="138"/>
      <c r="TBS6717" s="138"/>
      <c r="TBT6717" s="138"/>
      <c r="TBU6717" s="138"/>
      <c r="TBV6717" s="138"/>
      <c r="TBW6717" s="138"/>
      <c r="TBX6717" s="138"/>
      <c r="TBY6717" s="138"/>
      <c r="TBZ6717" s="138"/>
      <c r="TCA6717" s="138"/>
      <c r="TCB6717" s="138"/>
      <c r="TCC6717" s="138"/>
      <c r="TCD6717" s="138"/>
      <c r="TCE6717" s="138"/>
      <c r="TCF6717" s="138"/>
      <c r="TCG6717" s="138"/>
      <c r="TCH6717" s="138"/>
      <c r="TCI6717" s="138"/>
      <c r="TCJ6717" s="138"/>
      <c r="TCK6717" s="138"/>
      <c r="TCL6717" s="138"/>
      <c r="TCM6717" s="138"/>
      <c r="TCN6717" s="138"/>
      <c r="TCO6717" s="138"/>
      <c r="TCP6717" s="138"/>
      <c r="TCQ6717" s="138"/>
      <c r="TCR6717" s="138"/>
      <c r="TCS6717" s="138"/>
      <c r="TCT6717" s="138"/>
      <c r="TCU6717" s="138"/>
      <c r="TCV6717" s="138"/>
      <c r="TCW6717" s="138"/>
      <c r="TCX6717" s="138"/>
      <c r="TCY6717" s="138"/>
      <c r="TCZ6717" s="138"/>
      <c r="TDA6717" s="138"/>
      <c r="TDB6717" s="138"/>
      <c r="TDC6717" s="138"/>
      <c r="TDD6717" s="138"/>
      <c r="TDE6717" s="138"/>
      <c r="TDF6717" s="138"/>
      <c r="TDG6717" s="138"/>
      <c r="TDH6717" s="138"/>
      <c r="TDI6717" s="138"/>
      <c r="TDJ6717" s="138"/>
      <c r="TDK6717" s="138"/>
      <c r="TDL6717" s="138"/>
      <c r="TDM6717" s="138"/>
      <c r="TDN6717" s="138"/>
      <c r="TDO6717" s="138"/>
      <c r="TDP6717" s="138"/>
      <c r="TDQ6717" s="138"/>
      <c r="TDR6717" s="138"/>
      <c r="TDS6717" s="138"/>
      <c r="TDT6717" s="138"/>
      <c r="TDU6717" s="138"/>
      <c r="TDV6717" s="138"/>
      <c r="TDW6717" s="138"/>
      <c r="TDX6717" s="138"/>
      <c r="TDY6717" s="138"/>
      <c r="TDZ6717" s="138"/>
      <c r="TEA6717" s="138"/>
      <c r="TEB6717" s="138"/>
      <c r="TEC6717" s="138"/>
      <c r="TED6717" s="138"/>
      <c r="TEE6717" s="138"/>
      <c r="TEF6717" s="138"/>
      <c r="TEG6717" s="138"/>
      <c r="TEH6717" s="138"/>
      <c r="TEI6717" s="138"/>
      <c r="TEJ6717" s="138"/>
      <c r="TEK6717" s="138"/>
      <c r="TEL6717" s="138"/>
      <c r="TEM6717" s="138"/>
      <c r="TEN6717" s="138"/>
      <c r="TEO6717" s="138"/>
      <c r="TEP6717" s="138"/>
      <c r="TEQ6717" s="138"/>
      <c r="TER6717" s="138"/>
      <c r="TES6717" s="138"/>
      <c r="TET6717" s="138"/>
      <c r="TEU6717" s="138"/>
      <c r="TEV6717" s="138"/>
      <c r="TEW6717" s="138"/>
      <c r="TEX6717" s="138"/>
      <c r="TEY6717" s="138"/>
      <c r="TEZ6717" s="138"/>
      <c r="TFA6717" s="138"/>
      <c r="TFB6717" s="138"/>
      <c r="TFC6717" s="138"/>
      <c r="TFD6717" s="138"/>
      <c r="TFE6717" s="138"/>
      <c r="TFF6717" s="138"/>
      <c r="TFG6717" s="138"/>
      <c r="TFH6717" s="138"/>
      <c r="TFI6717" s="138"/>
      <c r="TFJ6717" s="138"/>
      <c r="TFK6717" s="138"/>
      <c r="TFL6717" s="138"/>
      <c r="TFM6717" s="138"/>
      <c r="TFN6717" s="138"/>
      <c r="TFO6717" s="138"/>
      <c r="TFP6717" s="138"/>
      <c r="TFQ6717" s="138"/>
      <c r="TFR6717" s="138"/>
      <c r="TFS6717" s="138"/>
      <c r="TFT6717" s="138"/>
      <c r="TFU6717" s="138"/>
      <c r="TFV6717" s="138"/>
      <c r="TFW6717" s="138"/>
      <c r="TFX6717" s="138"/>
      <c r="TFY6717" s="138"/>
      <c r="TFZ6717" s="138"/>
      <c r="TGA6717" s="138"/>
      <c r="TGB6717" s="138"/>
      <c r="TGC6717" s="138"/>
      <c r="TGD6717" s="138"/>
      <c r="TGE6717" s="138"/>
      <c r="TGF6717" s="138"/>
      <c r="TGG6717" s="138"/>
      <c r="TGH6717" s="138"/>
      <c r="TGI6717" s="138"/>
      <c r="TGJ6717" s="138"/>
      <c r="TGK6717" s="138"/>
      <c r="TGL6717" s="138"/>
      <c r="TGM6717" s="138"/>
      <c r="TGN6717" s="138"/>
      <c r="TGO6717" s="138"/>
      <c r="TGP6717" s="138"/>
      <c r="TGQ6717" s="138"/>
      <c r="TGR6717" s="138"/>
      <c r="TGS6717" s="138"/>
      <c r="TGT6717" s="138"/>
      <c r="TGU6717" s="138"/>
      <c r="TGV6717" s="138"/>
      <c r="TGW6717" s="138"/>
      <c r="TGX6717" s="138"/>
      <c r="TGY6717" s="138"/>
      <c r="TGZ6717" s="138"/>
      <c r="THA6717" s="138"/>
      <c r="THB6717" s="138"/>
      <c r="THC6717" s="138"/>
      <c r="THD6717" s="138"/>
      <c r="THE6717" s="138"/>
      <c r="THF6717" s="138"/>
      <c r="THG6717" s="138"/>
      <c r="THH6717" s="138"/>
      <c r="THI6717" s="138"/>
      <c r="THJ6717" s="138"/>
      <c r="THK6717" s="138"/>
      <c r="THL6717" s="138"/>
      <c r="THM6717" s="138"/>
      <c r="THN6717" s="138"/>
      <c r="THO6717" s="138"/>
      <c r="THP6717" s="138"/>
      <c r="THQ6717" s="138"/>
      <c r="THR6717" s="138"/>
      <c r="THS6717" s="138"/>
      <c r="THT6717" s="138"/>
      <c r="THU6717" s="138"/>
      <c r="THV6717" s="138"/>
      <c r="THW6717" s="138"/>
      <c r="THX6717" s="138"/>
      <c r="THY6717" s="138"/>
      <c r="THZ6717" s="138"/>
      <c r="TIA6717" s="138"/>
      <c r="TIB6717" s="138"/>
      <c r="TIC6717" s="138"/>
      <c r="TID6717" s="138"/>
      <c r="TIE6717" s="138"/>
      <c r="TIF6717" s="138"/>
      <c r="TIG6717" s="138"/>
      <c r="TIH6717" s="138"/>
      <c r="TII6717" s="138"/>
      <c r="TIJ6717" s="138"/>
      <c r="TIK6717" s="138"/>
      <c r="TIL6717" s="138"/>
      <c r="TIM6717" s="138"/>
      <c r="TIN6717" s="138"/>
      <c r="TIO6717" s="138"/>
      <c r="TIP6717" s="138"/>
      <c r="TIQ6717" s="138"/>
      <c r="TIR6717" s="138"/>
      <c r="TIS6717" s="138"/>
      <c r="TIT6717" s="138"/>
      <c r="TIU6717" s="138"/>
      <c r="TIV6717" s="138"/>
      <c r="TIW6717" s="138"/>
      <c r="TIX6717" s="138"/>
      <c r="TIY6717" s="138"/>
      <c r="TIZ6717" s="138"/>
      <c r="TJA6717" s="138"/>
      <c r="TJB6717" s="138"/>
      <c r="TJC6717" s="138"/>
      <c r="TJD6717" s="138"/>
      <c r="TJE6717" s="138"/>
      <c r="TJF6717" s="138"/>
      <c r="TJG6717" s="138"/>
      <c r="TJH6717" s="138"/>
      <c r="TJI6717" s="138"/>
      <c r="TJJ6717" s="138"/>
      <c r="TJK6717" s="138"/>
      <c r="TJL6717" s="138"/>
      <c r="TJM6717" s="138"/>
      <c r="TJN6717" s="138"/>
      <c r="TJO6717" s="138"/>
      <c r="TJP6717" s="138"/>
      <c r="TJQ6717" s="138"/>
      <c r="TJR6717" s="138"/>
      <c r="TJS6717" s="138"/>
      <c r="TJT6717" s="138"/>
      <c r="TJU6717" s="138"/>
      <c r="TJV6717" s="138"/>
      <c r="TJW6717" s="138"/>
      <c r="TJX6717" s="138"/>
      <c r="TJY6717" s="138"/>
      <c r="TJZ6717" s="138"/>
      <c r="TKA6717" s="138"/>
      <c r="TKB6717" s="138"/>
      <c r="TKC6717" s="138"/>
      <c r="TKD6717" s="138"/>
      <c r="TKE6717" s="138"/>
      <c r="TKF6717" s="138"/>
      <c r="TKG6717" s="138"/>
      <c r="TKH6717" s="138"/>
      <c r="TKI6717" s="138"/>
      <c r="TKJ6717" s="138"/>
      <c r="TKK6717" s="138"/>
      <c r="TKL6717" s="138"/>
      <c r="TKM6717" s="138"/>
      <c r="TKN6717" s="138"/>
      <c r="TKO6717" s="138"/>
      <c r="TKP6717" s="138"/>
      <c r="TKQ6717" s="138"/>
      <c r="TKR6717" s="138"/>
      <c r="TKS6717" s="138"/>
      <c r="TKT6717" s="138"/>
      <c r="TKU6717" s="138"/>
      <c r="TKV6717" s="138"/>
      <c r="TKW6717" s="138"/>
      <c r="TKX6717" s="138"/>
      <c r="TKY6717" s="138"/>
      <c r="TKZ6717" s="138"/>
      <c r="TLA6717" s="138"/>
      <c r="TLB6717" s="138"/>
      <c r="TLC6717" s="138"/>
      <c r="TLD6717" s="138"/>
      <c r="TLE6717" s="138"/>
      <c r="TLF6717" s="138"/>
      <c r="TLG6717" s="138"/>
      <c r="TLH6717" s="138"/>
      <c r="TLI6717" s="138"/>
      <c r="TLJ6717" s="138"/>
      <c r="TLK6717" s="138"/>
      <c r="TLL6717" s="138"/>
      <c r="TLM6717" s="138"/>
      <c r="TLN6717" s="138"/>
      <c r="TLO6717" s="138"/>
      <c r="TLP6717" s="138"/>
      <c r="TLQ6717" s="138"/>
      <c r="TLR6717" s="138"/>
      <c r="TLS6717" s="138"/>
      <c r="TLT6717" s="138"/>
      <c r="TLU6717" s="138"/>
      <c r="TLV6717" s="138"/>
      <c r="TLW6717" s="138"/>
      <c r="TLX6717" s="138"/>
      <c r="TLY6717" s="138"/>
      <c r="TLZ6717" s="138"/>
      <c r="TMA6717" s="138"/>
      <c r="TMB6717" s="138"/>
      <c r="TMC6717" s="138"/>
      <c r="TMD6717" s="138"/>
      <c r="TME6717" s="138"/>
      <c r="TMF6717" s="138"/>
      <c r="TMG6717" s="138"/>
      <c r="TMH6717" s="138"/>
      <c r="TMI6717" s="138"/>
      <c r="TMJ6717" s="138"/>
      <c r="TMK6717" s="138"/>
      <c r="TML6717" s="138"/>
      <c r="TMM6717" s="138"/>
      <c r="TMN6717" s="138"/>
      <c r="TMO6717" s="138"/>
      <c r="TMP6717" s="138"/>
      <c r="TMQ6717" s="138"/>
      <c r="TMR6717" s="138"/>
      <c r="TMS6717" s="138"/>
      <c r="TMT6717" s="138"/>
      <c r="TMU6717" s="138"/>
      <c r="TMV6717" s="138"/>
      <c r="TMW6717" s="138"/>
      <c r="TMX6717" s="138"/>
      <c r="TMY6717" s="138"/>
      <c r="TMZ6717" s="138"/>
      <c r="TNA6717" s="138"/>
      <c r="TNB6717" s="138"/>
      <c r="TNC6717" s="138"/>
      <c r="TND6717" s="138"/>
      <c r="TNE6717" s="138"/>
      <c r="TNF6717" s="138"/>
      <c r="TNG6717" s="138"/>
      <c r="TNH6717" s="138"/>
      <c r="TNI6717" s="138"/>
      <c r="TNJ6717" s="138"/>
      <c r="TNK6717" s="138"/>
      <c r="TNL6717" s="138"/>
      <c r="TNM6717" s="138"/>
      <c r="TNN6717" s="138"/>
      <c r="TNO6717" s="138"/>
      <c r="TNP6717" s="138"/>
      <c r="TNQ6717" s="138"/>
      <c r="TNR6717" s="138"/>
      <c r="TNS6717" s="138"/>
      <c r="TNT6717" s="138"/>
      <c r="TNU6717" s="138"/>
      <c r="TNV6717" s="138"/>
      <c r="TNW6717" s="138"/>
      <c r="TNX6717" s="138"/>
      <c r="TNY6717" s="138"/>
      <c r="TNZ6717" s="138"/>
      <c r="TOA6717" s="138"/>
      <c r="TOB6717" s="138"/>
      <c r="TOC6717" s="138"/>
      <c r="TOD6717" s="138"/>
      <c r="TOE6717" s="138"/>
      <c r="TOF6717" s="138"/>
      <c r="TOG6717" s="138"/>
      <c r="TOH6717" s="138"/>
      <c r="TOI6717" s="138"/>
      <c r="TOJ6717" s="138"/>
      <c r="TOK6717" s="138"/>
      <c r="TOL6717" s="138"/>
      <c r="TOM6717" s="138"/>
      <c r="TON6717" s="138"/>
      <c r="TOO6717" s="138"/>
      <c r="TOP6717" s="138"/>
      <c r="TOQ6717" s="138"/>
      <c r="TOR6717" s="138"/>
      <c r="TOS6717" s="138"/>
      <c r="TOT6717" s="138"/>
      <c r="TOU6717" s="138"/>
      <c r="TOV6717" s="138"/>
      <c r="TOW6717" s="138"/>
      <c r="TOX6717" s="138"/>
      <c r="TOY6717" s="138"/>
      <c r="TOZ6717" s="138"/>
      <c r="TPA6717" s="138"/>
      <c r="TPB6717" s="138"/>
      <c r="TPC6717" s="138"/>
      <c r="TPD6717" s="138"/>
      <c r="TPE6717" s="138"/>
      <c r="TPF6717" s="138"/>
      <c r="TPG6717" s="138"/>
      <c r="TPH6717" s="138"/>
      <c r="TPI6717" s="138"/>
      <c r="TPJ6717" s="138"/>
      <c r="TPK6717" s="138"/>
      <c r="TPL6717" s="138"/>
      <c r="TPM6717" s="138"/>
      <c r="TPN6717" s="138"/>
      <c r="TPO6717" s="138"/>
      <c r="TPP6717" s="138"/>
      <c r="TPQ6717" s="138"/>
      <c r="TPR6717" s="138"/>
      <c r="TPS6717" s="138"/>
      <c r="TPT6717" s="138"/>
      <c r="TPU6717" s="138"/>
      <c r="TPV6717" s="138"/>
      <c r="TPW6717" s="138"/>
      <c r="TPX6717" s="138"/>
      <c r="TPY6717" s="138"/>
      <c r="TPZ6717" s="138"/>
      <c r="TQA6717" s="138"/>
      <c r="TQB6717" s="138"/>
      <c r="TQC6717" s="138"/>
      <c r="TQD6717" s="138"/>
      <c r="TQE6717" s="138"/>
      <c r="TQF6717" s="138"/>
      <c r="TQG6717" s="138"/>
      <c r="TQH6717" s="138"/>
      <c r="TQI6717" s="138"/>
      <c r="TQJ6717" s="138"/>
      <c r="TQK6717" s="138"/>
      <c r="TQL6717" s="138"/>
      <c r="TQM6717" s="138"/>
      <c r="TQN6717" s="138"/>
      <c r="TQO6717" s="138"/>
      <c r="TQP6717" s="138"/>
      <c r="TQQ6717" s="138"/>
      <c r="TQR6717" s="138"/>
      <c r="TQS6717" s="138"/>
      <c r="TQT6717" s="138"/>
      <c r="TQU6717" s="138"/>
      <c r="TQV6717" s="138"/>
      <c r="TQW6717" s="138"/>
      <c r="TQX6717" s="138"/>
      <c r="TQY6717" s="138"/>
      <c r="TQZ6717" s="138"/>
      <c r="TRA6717" s="138"/>
      <c r="TRB6717" s="138"/>
      <c r="TRC6717" s="138"/>
      <c r="TRD6717" s="138"/>
      <c r="TRE6717" s="138"/>
      <c r="TRF6717" s="138"/>
      <c r="TRG6717" s="138"/>
      <c r="TRH6717" s="138"/>
      <c r="TRI6717" s="138"/>
      <c r="TRJ6717" s="138"/>
      <c r="TRK6717" s="138"/>
      <c r="TRL6717" s="138"/>
      <c r="TRM6717" s="138"/>
      <c r="TRN6717" s="138"/>
      <c r="TRO6717" s="138"/>
      <c r="TRP6717" s="138"/>
      <c r="TRQ6717" s="138"/>
      <c r="TRR6717" s="138"/>
      <c r="TRS6717" s="138"/>
      <c r="TRT6717" s="138"/>
      <c r="TRU6717" s="138"/>
      <c r="TRV6717" s="138"/>
      <c r="TRW6717" s="138"/>
      <c r="TRX6717" s="138"/>
      <c r="TRY6717" s="138"/>
      <c r="TRZ6717" s="138"/>
      <c r="TSA6717" s="138"/>
      <c r="TSB6717" s="138"/>
      <c r="TSC6717" s="138"/>
      <c r="TSD6717" s="138"/>
      <c r="TSE6717" s="138"/>
      <c r="TSF6717" s="138"/>
      <c r="TSG6717" s="138"/>
      <c r="TSH6717" s="138"/>
      <c r="TSI6717" s="138"/>
      <c r="TSJ6717" s="138"/>
      <c r="TSK6717" s="138"/>
      <c r="TSL6717" s="138"/>
      <c r="TSM6717" s="138"/>
      <c r="TSN6717" s="138"/>
      <c r="TSO6717" s="138"/>
      <c r="TSP6717" s="138"/>
      <c r="TSQ6717" s="138"/>
      <c r="TSR6717" s="138"/>
      <c r="TSS6717" s="138"/>
      <c r="TST6717" s="138"/>
      <c r="TSU6717" s="138"/>
      <c r="TSV6717" s="138"/>
      <c r="TSW6717" s="138"/>
      <c r="TSX6717" s="138"/>
      <c r="TSY6717" s="138"/>
      <c r="TSZ6717" s="138"/>
      <c r="TTA6717" s="138"/>
      <c r="TTB6717" s="138"/>
      <c r="TTC6717" s="138"/>
      <c r="TTD6717" s="138"/>
      <c r="TTE6717" s="138"/>
      <c r="TTF6717" s="138"/>
      <c r="TTG6717" s="138"/>
      <c r="TTH6717" s="138"/>
      <c r="TTI6717" s="138"/>
      <c r="TTJ6717" s="138"/>
      <c r="TTK6717" s="138"/>
      <c r="TTL6717" s="138"/>
      <c r="TTM6717" s="138"/>
      <c r="TTN6717" s="138"/>
      <c r="TTO6717" s="138"/>
      <c r="TTP6717" s="138"/>
      <c r="TTQ6717" s="138"/>
      <c r="TTR6717" s="138"/>
      <c r="TTS6717" s="138"/>
      <c r="TTT6717" s="138"/>
      <c r="TTU6717" s="138"/>
      <c r="TTV6717" s="138"/>
      <c r="TTW6717" s="138"/>
      <c r="TTX6717" s="138"/>
      <c r="TTY6717" s="138"/>
      <c r="TTZ6717" s="138"/>
      <c r="TUA6717" s="138"/>
      <c r="TUB6717" s="138"/>
      <c r="TUC6717" s="138"/>
      <c r="TUD6717" s="138"/>
      <c r="TUE6717" s="138"/>
      <c r="TUF6717" s="138"/>
      <c r="TUG6717" s="138"/>
      <c r="TUH6717" s="138"/>
      <c r="TUI6717" s="138"/>
      <c r="TUJ6717" s="138"/>
      <c r="TUK6717" s="138"/>
      <c r="TUL6717" s="138"/>
      <c r="TUM6717" s="138"/>
      <c r="TUN6717" s="138"/>
      <c r="TUO6717" s="138"/>
      <c r="TUP6717" s="138"/>
      <c r="TUQ6717" s="138"/>
      <c r="TUR6717" s="138"/>
      <c r="TUS6717" s="138"/>
      <c r="TUT6717" s="138"/>
      <c r="TUU6717" s="138"/>
      <c r="TUV6717" s="138"/>
      <c r="TUW6717" s="138"/>
      <c r="TUX6717" s="138"/>
      <c r="TUY6717" s="138"/>
      <c r="TUZ6717" s="138"/>
      <c r="TVA6717" s="138"/>
      <c r="TVB6717" s="138"/>
      <c r="TVC6717" s="138"/>
      <c r="TVD6717" s="138"/>
      <c r="TVE6717" s="138"/>
      <c r="TVF6717" s="138"/>
      <c r="TVG6717" s="138"/>
      <c r="TVH6717" s="138"/>
      <c r="TVI6717" s="138"/>
      <c r="TVJ6717" s="138"/>
      <c r="TVK6717" s="138"/>
      <c r="TVL6717" s="138"/>
      <c r="TVM6717" s="138"/>
      <c r="TVN6717" s="138"/>
      <c r="TVO6717" s="138"/>
      <c r="TVP6717" s="138"/>
      <c r="TVQ6717" s="138"/>
      <c r="TVR6717" s="138"/>
      <c r="TVS6717" s="138"/>
      <c r="TVT6717" s="138"/>
      <c r="TVU6717" s="138"/>
      <c r="TVV6717" s="138"/>
      <c r="TVW6717" s="138"/>
      <c r="TVX6717" s="138"/>
      <c r="TVY6717" s="138"/>
      <c r="TVZ6717" s="138"/>
      <c r="TWA6717" s="138"/>
      <c r="TWB6717" s="138"/>
      <c r="TWC6717" s="138"/>
      <c r="TWD6717" s="138"/>
      <c r="TWE6717" s="138"/>
      <c r="TWF6717" s="138"/>
      <c r="TWG6717" s="138"/>
      <c r="TWH6717" s="138"/>
      <c r="TWI6717" s="138"/>
      <c r="TWJ6717" s="138"/>
      <c r="TWK6717" s="138"/>
      <c r="TWL6717" s="138"/>
      <c r="TWM6717" s="138"/>
      <c r="TWN6717" s="138"/>
      <c r="TWO6717" s="138"/>
      <c r="TWP6717" s="138"/>
      <c r="TWQ6717" s="138"/>
      <c r="TWR6717" s="138"/>
      <c r="TWS6717" s="138"/>
      <c r="TWT6717" s="138"/>
      <c r="TWU6717" s="138"/>
      <c r="TWV6717" s="138"/>
      <c r="TWW6717" s="138"/>
      <c r="TWX6717" s="138"/>
      <c r="TWY6717" s="138"/>
      <c r="TWZ6717" s="138"/>
      <c r="TXA6717" s="138"/>
      <c r="TXB6717" s="138"/>
      <c r="TXC6717" s="138"/>
      <c r="TXD6717" s="138"/>
      <c r="TXE6717" s="138"/>
      <c r="TXF6717" s="138"/>
      <c r="TXG6717" s="138"/>
      <c r="TXH6717" s="138"/>
      <c r="TXI6717" s="138"/>
      <c r="TXJ6717" s="138"/>
      <c r="TXK6717" s="138"/>
      <c r="TXL6717" s="138"/>
      <c r="TXM6717" s="138"/>
      <c r="TXN6717" s="138"/>
      <c r="TXO6717" s="138"/>
      <c r="TXP6717" s="138"/>
      <c r="TXQ6717" s="138"/>
      <c r="TXR6717" s="138"/>
      <c r="TXS6717" s="138"/>
      <c r="TXT6717" s="138"/>
      <c r="TXU6717" s="138"/>
      <c r="TXV6717" s="138"/>
      <c r="TXW6717" s="138"/>
      <c r="TXX6717" s="138"/>
      <c r="TXY6717" s="138"/>
      <c r="TXZ6717" s="138"/>
      <c r="TYA6717" s="138"/>
      <c r="TYB6717" s="138"/>
      <c r="TYC6717" s="138"/>
      <c r="TYD6717" s="138"/>
      <c r="TYE6717" s="138"/>
      <c r="TYF6717" s="138"/>
      <c r="TYG6717" s="138"/>
      <c r="TYH6717" s="138"/>
      <c r="TYI6717" s="138"/>
      <c r="TYJ6717" s="138"/>
      <c r="TYK6717" s="138"/>
      <c r="TYL6717" s="138"/>
      <c r="TYM6717" s="138"/>
      <c r="TYN6717" s="138"/>
      <c r="TYO6717" s="138"/>
      <c r="TYP6717" s="138"/>
      <c r="TYQ6717" s="138"/>
      <c r="TYR6717" s="138"/>
      <c r="TYS6717" s="138"/>
      <c r="TYT6717" s="138"/>
      <c r="TYU6717" s="138"/>
      <c r="TYV6717" s="138"/>
      <c r="TYW6717" s="138"/>
      <c r="TYX6717" s="138"/>
      <c r="TYY6717" s="138"/>
      <c r="TYZ6717" s="138"/>
      <c r="TZA6717" s="138"/>
      <c r="TZB6717" s="138"/>
      <c r="TZC6717" s="138"/>
      <c r="TZD6717" s="138"/>
      <c r="TZE6717" s="138"/>
      <c r="TZF6717" s="138"/>
      <c r="TZG6717" s="138"/>
      <c r="TZH6717" s="138"/>
      <c r="TZI6717" s="138"/>
      <c r="TZJ6717" s="138"/>
      <c r="TZK6717" s="138"/>
      <c r="TZL6717" s="138"/>
      <c r="TZM6717" s="138"/>
      <c r="TZN6717" s="138"/>
      <c r="TZO6717" s="138"/>
      <c r="TZP6717" s="138"/>
      <c r="TZQ6717" s="138"/>
      <c r="TZR6717" s="138"/>
      <c r="TZS6717" s="138"/>
      <c r="TZT6717" s="138"/>
      <c r="TZU6717" s="138"/>
      <c r="TZV6717" s="138"/>
      <c r="TZW6717" s="138"/>
      <c r="TZX6717" s="138"/>
      <c r="TZY6717" s="138"/>
      <c r="TZZ6717" s="138"/>
      <c r="UAA6717" s="138"/>
      <c r="UAB6717" s="138"/>
      <c r="UAC6717" s="138"/>
      <c r="UAD6717" s="138"/>
      <c r="UAE6717" s="138"/>
      <c r="UAF6717" s="138"/>
      <c r="UAG6717" s="138"/>
      <c r="UAH6717" s="138"/>
      <c r="UAI6717" s="138"/>
      <c r="UAJ6717" s="138"/>
      <c r="UAK6717" s="138"/>
      <c r="UAL6717" s="138"/>
      <c r="UAM6717" s="138"/>
      <c r="UAN6717" s="138"/>
      <c r="UAO6717" s="138"/>
      <c r="UAP6717" s="138"/>
      <c r="UAQ6717" s="138"/>
      <c r="UAR6717" s="138"/>
      <c r="UAS6717" s="138"/>
      <c r="UAT6717" s="138"/>
      <c r="UAU6717" s="138"/>
      <c r="UAV6717" s="138"/>
      <c r="UAW6717" s="138"/>
      <c r="UAX6717" s="138"/>
      <c r="UAY6717" s="138"/>
      <c r="UAZ6717" s="138"/>
      <c r="UBA6717" s="138"/>
      <c r="UBB6717" s="138"/>
      <c r="UBC6717" s="138"/>
      <c r="UBD6717" s="138"/>
      <c r="UBE6717" s="138"/>
      <c r="UBF6717" s="138"/>
      <c r="UBG6717" s="138"/>
      <c r="UBH6717" s="138"/>
      <c r="UBI6717" s="138"/>
      <c r="UBJ6717" s="138"/>
      <c r="UBK6717" s="138"/>
      <c r="UBL6717" s="138"/>
      <c r="UBM6717" s="138"/>
      <c r="UBN6717" s="138"/>
      <c r="UBO6717" s="138"/>
      <c r="UBP6717" s="138"/>
      <c r="UBQ6717" s="138"/>
      <c r="UBR6717" s="138"/>
      <c r="UBS6717" s="138"/>
      <c r="UBT6717" s="138"/>
      <c r="UBU6717" s="138"/>
      <c r="UBV6717" s="138"/>
      <c r="UBW6717" s="138"/>
      <c r="UBX6717" s="138"/>
      <c r="UBY6717" s="138"/>
      <c r="UBZ6717" s="138"/>
      <c r="UCA6717" s="138"/>
      <c r="UCB6717" s="138"/>
      <c r="UCC6717" s="138"/>
      <c r="UCD6717" s="138"/>
      <c r="UCE6717" s="138"/>
      <c r="UCF6717" s="138"/>
      <c r="UCG6717" s="138"/>
      <c r="UCH6717" s="138"/>
      <c r="UCI6717" s="138"/>
      <c r="UCJ6717" s="138"/>
      <c r="UCK6717" s="138"/>
      <c r="UCL6717" s="138"/>
      <c r="UCM6717" s="138"/>
      <c r="UCN6717" s="138"/>
      <c r="UCO6717" s="138"/>
      <c r="UCP6717" s="138"/>
      <c r="UCQ6717" s="138"/>
      <c r="UCR6717" s="138"/>
      <c r="UCS6717" s="138"/>
      <c r="UCT6717" s="138"/>
      <c r="UCU6717" s="138"/>
      <c r="UCV6717" s="138"/>
      <c r="UCW6717" s="138"/>
      <c r="UCX6717" s="138"/>
      <c r="UCY6717" s="138"/>
      <c r="UCZ6717" s="138"/>
      <c r="UDA6717" s="138"/>
      <c r="UDB6717" s="138"/>
      <c r="UDC6717" s="138"/>
      <c r="UDD6717" s="138"/>
      <c r="UDE6717" s="138"/>
      <c r="UDF6717" s="138"/>
      <c r="UDG6717" s="138"/>
      <c r="UDH6717" s="138"/>
      <c r="UDI6717" s="138"/>
      <c r="UDJ6717" s="138"/>
      <c r="UDK6717" s="138"/>
      <c r="UDL6717" s="138"/>
      <c r="UDM6717" s="138"/>
      <c r="UDN6717" s="138"/>
      <c r="UDO6717" s="138"/>
      <c r="UDP6717" s="138"/>
      <c r="UDQ6717" s="138"/>
      <c r="UDR6717" s="138"/>
      <c r="UDS6717" s="138"/>
      <c r="UDT6717" s="138"/>
      <c r="UDU6717" s="138"/>
      <c r="UDV6717" s="138"/>
      <c r="UDW6717" s="138"/>
      <c r="UDX6717" s="138"/>
      <c r="UDY6717" s="138"/>
      <c r="UDZ6717" s="138"/>
      <c r="UEA6717" s="138"/>
      <c r="UEB6717" s="138"/>
      <c r="UEC6717" s="138"/>
      <c r="UED6717" s="138"/>
      <c r="UEE6717" s="138"/>
      <c r="UEF6717" s="138"/>
      <c r="UEG6717" s="138"/>
      <c r="UEH6717" s="138"/>
      <c r="UEI6717" s="138"/>
      <c r="UEJ6717" s="138"/>
      <c r="UEK6717" s="138"/>
      <c r="UEL6717" s="138"/>
      <c r="UEM6717" s="138"/>
      <c r="UEN6717" s="138"/>
      <c r="UEO6717" s="138"/>
      <c r="UEP6717" s="138"/>
      <c r="UEQ6717" s="138"/>
      <c r="UER6717" s="138"/>
      <c r="UES6717" s="138"/>
      <c r="UET6717" s="138"/>
      <c r="UEU6717" s="138"/>
      <c r="UEV6717" s="138"/>
      <c r="UEW6717" s="138"/>
      <c r="UEX6717" s="138"/>
      <c r="UEY6717" s="138"/>
      <c r="UEZ6717" s="138"/>
      <c r="UFA6717" s="138"/>
      <c r="UFB6717" s="138"/>
      <c r="UFC6717" s="138"/>
      <c r="UFD6717" s="138"/>
      <c r="UFE6717" s="138"/>
      <c r="UFF6717" s="138"/>
      <c r="UFG6717" s="138"/>
      <c r="UFH6717" s="138"/>
      <c r="UFI6717" s="138"/>
      <c r="UFJ6717" s="138"/>
      <c r="UFK6717" s="138"/>
      <c r="UFL6717" s="138"/>
      <c r="UFM6717" s="138"/>
      <c r="UFN6717" s="138"/>
      <c r="UFO6717" s="138"/>
      <c r="UFP6717" s="138"/>
      <c r="UFQ6717" s="138"/>
      <c r="UFR6717" s="138"/>
      <c r="UFS6717" s="138"/>
      <c r="UFT6717" s="138"/>
      <c r="UFU6717" s="138"/>
      <c r="UFV6717" s="138"/>
      <c r="UFW6717" s="138"/>
      <c r="UFX6717" s="138"/>
      <c r="UFY6717" s="138"/>
      <c r="UFZ6717" s="138"/>
      <c r="UGA6717" s="138"/>
      <c r="UGB6717" s="138"/>
      <c r="UGC6717" s="138"/>
      <c r="UGD6717" s="138"/>
      <c r="UGE6717" s="138"/>
      <c r="UGF6717" s="138"/>
      <c r="UGG6717" s="138"/>
      <c r="UGH6717" s="138"/>
      <c r="UGI6717" s="138"/>
      <c r="UGJ6717" s="138"/>
      <c r="UGK6717" s="138"/>
      <c r="UGL6717" s="138"/>
      <c r="UGM6717" s="138"/>
      <c r="UGN6717" s="138"/>
      <c r="UGO6717" s="138"/>
      <c r="UGP6717" s="138"/>
      <c r="UGQ6717" s="138"/>
      <c r="UGR6717" s="138"/>
      <c r="UGS6717" s="138"/>
      <c r="UGT6717" s="138"/>
      <c r="UGU6717" s="138"/>
      <c r="UGV6717" s="138"/>
      <c r="UGW6717" s="138"/>
      <c r="UGX6717" s="138"/>
      <c r="UGY6717" s="138"/>
      <c r="UGZ6717" s="138"/>
      <c r="UHA6717" s="138"/>
      <c r="UHB6717" s="138"/>
      <c r="UHC6717" s="138"/>
      <c r="UHD6717" s="138"/>
      <c r="UHE6717" s="138"/>
      <c r="UHF6717" s="138"/>
      <c r="UHG6717" s="138"/>
      <c r="UHH6717" s="138"/>
      <c r="UHI6717" s="138"/>
      <c r="UHJ6717" s="138"/>
      <c r="UHK6717" s="138"/>
      <c r="UHL6717" s="138"/>
      <c r="UHM6717" s="138"/>
      <c r="UHN6717" s="138"/>
      <c r="UHO6717" s="138"/>
      <c r="UHP6717" s="138"/>
      <c r="UHQ6717" s="138"/>
      <c r="UHR6717" s="138"/>
      <c r="UHS6717" s="138"/>
      <c r="UHT6717" s="138"/>
      <c r="UHU6717" s="138"/>
      <c r="UHV6717" s="138"/>
      <c r="UHW6717" s="138"/>
      <c r="UHX6717" s="138"/>
      <c r="UHY6717" s="138"/>
      <c r="UHZ6717" s="138"/>
      <c r="UIA6717" s="138"/>
      <c r="UIB6717" s="138"/>
      <c r="UIC6717" s="138"/>
      <c r="UID6717" s="138"/>
      <c r="UIE6717" s="138"/>
      <c r="UIF6717" s="138"/>
      <c r="UIG6717" s="138"/>
      <c r="UIH6717" s="138"/>
      <c r="UII6717" s="138"/>
      <c r="UIJ6717" s="138"/>
      <c r="UIK6717" s="138"/>
      <c r="UIL6717" s="138"/>
      <c r="UIM6717" s="138"/>
      <c r="UIN6717" s="138"/>
      <c r="UIO6717" s="138"/>
      <c r="UIP6717" s="138"/>
      <c r="UIQ6717" s="138"/>
      <c r="UIR6717" s="138"/>
      <c r="UIS6717" s="138"/>
      <c r="UIT6717" s="138"/>
      <c r="UIU6717" s="138"/>
      <c r="UIV6717" s="138"/>
      <c r="UIW6717" s="138"/>
      <c r="UIX6717" s="138"/>
      <c r="UIY6717" s="138"/>
      <c r="UIZ6717" s="138"/>
      <c r="UJA6717" s="138"/>
      <c r="UJB6717" s="138"/>
      <c r="UJC6717" s="138"/>
      <c r="UJD6717" s="138"/>
      <c r="UJE6717" s="138"/>
      <c r="UJF6717" s="138"/>
      <c r="UJG6717" s="138"/>
      <c r="UJH6717" s="138"/>
      <c r="UJI6717" s="138"/>
      <c r="UJJ6717" s="138"/>
      <c r="UJK6717" s="138"/>
      <c r="UJL6717" s="138"/>
      <c r="UJM6717" s="138"/>
      <c r="UJN6717" s="138"/>
      <c r="UJO6717" s="138"/>
      <c r="UJP6717" s="138"/>
      <c r="UJQ6717" s="138"/>
      <c r="UJR6717" s="138"/>
      <c r="UJS6717" s="138"/>
      <c r="UJT6717" s="138"/>
      <c r="UJU6717" s="138"/>
      <c r="UJV6717" s="138"/>
      <c r="UJW6717" s="138"/>
      <c r="UJX6717" s="138"/>
      <c r="UJY6717" s="138"/>
      <c r="UJZ6717" s="138"/>
      <c r="UKA6717" s="138"/>
      <c r="UKB6717" s="138"/>
      <c r="UKC6717" s="138"/>
      <c r="UKD6717" s="138"/>
      <c r="UKE6717" s="138"/>
      <c r="UKF6717" s="138"/>
      <c r="UKG6717" s="138"/>
      <c r="UKH6717" s="138"/>
      <c r="UKI6717" s="138"/>
      <c r="UKJ6717" s="138"/>
      <c r="UKK6717" s="138"/>
      <c r="UKL6717" s="138"/>
      <c r="UKM6717" s="138"/>
      <c r="UKN6717" s="138"/>
      <c r="UKO6717" s="138"/>
      <c r="UKP6717" s="138"/>
      <c r="UKQ6717" s="138"/>
      <c r="UKR6717" s="138"/>
      <c r="UKS6717" s="138"/>
      <c r="UKT6717" s="138"/>
      <c r="UKU6717" s="138"/>
      <c r="UKV6717" s="138"/>
      <c r="UKW6717" s="138"/>
      <c r="UKX6717" s="138"/>
      <c r="UKY6717" s="138"/>
      <c r="UKZ6717" s="138"/>
      <c r="ULA6717" s="138"/>
      <c r="ULB6717" s="138"/>
      <c r="ULC6717" s="138"/>
      <c r="ULD6717" s="138"/>
      <c r="ULE6717" s="138"/>
      <c r="ULF6717" s="138"/>
      <c r="ULG6717" s="138"/>
      <c r="ULH6717" s="138"/>
      <c r="ULI6717" s="138"/>
      <c r="ULJ6717" s="138"/>
      <c r="ULK6717" s="138"/>
      <c r="ULL6717" s="138"/>
      <c r="ULM6717" s="138"/>
      <c r="ULN6717" s="138"/>
      <c r="ULO6717" s="138"/>
      <c r="ULP6717" s="138"/>
      <c r="ULQ6717" s="138"/>
      <c r="ULR6717" s="138"/>
      <c r="ULS6717" s="138"/>
      <c r="ULT6717" s="138"/>
      <c r="ULU6717" s="138"/>
      <c r="ULV6717" s="138"/>
      <c r="ULW6717" s="138"/>
      <c r="ULX6717" s="138"/>
      <c r="ULY6717" s="138"/>
      <c r="ULZ6717" s="138"/>
      <c r="UMA6717" s="138"/>
      <c r="UMB6717" s="138"/>
      <c r="UMC6717" s="138"/>
      <c r="UMD6717" s="138"/>
      <c r="UME6717" s="138"/>
      <c r="UMF6717" s="138"/>
      <c r="UMG6717" s="138"/>
      <c r="UMH6717" s="138"/>
      <c r="UMI6717" s="138"/>
      <c r="UMJ6717" s="138"/>
      <c r="UMK6717" s="138"/>
      <c r="UML6717" s="138"/>
      <c r="UMM6717" s="138"/>
      <c r="UMN6717" s="138"/>
      <c r="UMO6717" s="138"/>
      <c r="UMP6717" s="138"/>
      <c r="UMQ6717" s="138"/>
      <c r="UMR6717" s="138"/>
      <c r="UMS6717" s="138"/>
      <c r="UMT6717" s="138"/>
      <c r="UMU6717" s="138"/>
      <c r="UMV6717" s="138"/>
      <c r="UMW6717" s="138"/>
      <c r="UMX6717" s="138"/>
      <c r="UMY6717" s="138"/>
      <c r="UMZ6717" s="138"/>
      <c r="UNA6717" s="138"/>
      <c r="UNB6717" s="138"/>
      <c r="UNC6717" s="138"/>
      <c r="UND6717" s="138"/>
      <c r="UNE6717" s="138"/>
      <c r="UNF6717" s="138"/>
      <c r="UNG6717" s="138"/>
      <c r="UNH6717" s="138"/>
      <c r="UNI6717" s="138"/>
      <c r="UNJ6717" s="138"/>
      <c r="UNK6717" s="138"/>
      <c r="UNL6717" s="138"/>
      <c r="UNM6717" s="138"/>
      <c r="UNN6717" s="138"/>
      <c r="UNO6717" s="138"/>
      <c r="UNP6717" s="138"/>
      <c r="UNQ6717" s="138"/>
      <c r="UNR6717" s="138"/>
      <c r="UNS6717" s="138"/>
      <c r="UNT6717" s="138"/>
      <c r="UNU6717" s="138"/>
      <c r="UNV6717" s="138"/>
      <c r="UNW6717" s="138"/>
      <c r="UNX6717" s="138"/>
      <c r="UNY6717" s="138"/>
      <c r="UNZ6717" s="138"/>
      <c r="UOA6717" s="138"/>
      <c r="UOB6717" s="138"/>
      <c r="UOC6717" s="138"/>
      <c r="UOD6717" s="138"/>
      <c r="UOE6717" s="138"/>
      <c r="UOF6717" s="138"/>
      <c r="UOG6717" s="138"/>
      <c r="UOH6717" s="138"/>
      <c r="UOI6717" s="138"/>
      <c r="UOJ6717" s="138"/>
      <c r="UOK6717" s="138"/>
      <c r="UOL6717" s="138"/>
      <c r="UOM6717" s="138"/>
      <c r="UON6717" s="138"/>
      <c r="UOO6717" s="138"/>
      <c r="UOP6717" s="138"/>
      <c r="UOQ6717" s="138"/>
      <c r="UOR6717" s="138"/>
      <c r="UOS6717" s="138"/>
      <c r="UOT6717" s="138"/>
      <c r="UOU6717" s="138"/>
      <c r="UOV6717" s="138"/>
      <c r="UOW6717" s="138"/>
      <c r="UOX6717" s="138"/>
      <c r="UOY6717" s="138"/>
      <c r="UOZ6717" s="138"/>
      <c r="UPA6717" s="138"/>
      <c r="UPB6717" s="138"/>
      <c r="UPC6717" s="138"/>
      <c r="UPD6717" s="138"/>
      <c r="UPE6717" s="138"/>
      <c r="UPF6717" s="138"/>
      <c r="UPG6717" s="138"/>
      <c r="UPH6717" s="138"/>
      <c r="UPI6717" s="138"/>
      <c r="UPJ6717" s="138"/>
      <c r="UPK6717" s="138"/>
      <c r="UPL6717" s="138"/>
      <c r="UPM6717" s="138"/>
      <c r="UPN6717" s="138"/>
      <c r="UPO6717" s="138"/>
      <c r="UPP6717" s="138"/>
      <c r="UPQ6717" s="138"/>
      <c r="UPR6717" s="138"/>
      <c r="UPS6717" s="138"/>
      <c r="UPT6717" s="138"/>
      <c r="UPU6717" s="138"/>
      <c r="UPV6717" s="138"/>
      <c r="UPW6717" s="138"/>
      <c r="UPX6717" s="138"/>
      <c r="UPY6717" s="138"/>
      <c r="UPZ6717" s="138"/>
      <c r="UQA6717" s="138"/>
      <c r="UQB6717" s="138"/>
      <c r="UQC6717" s="138"/>
      <c r="UQD6717" s="138"/>
      <c r="UQE6717" s="138"/>
      <c r="UQF6717" s="138"/>
      <c r="UQG6717" s="138"/>
      <c r="UQH6717" s="138"/>
      <c r="UQI6717" s="138"/>
      <c r="UQJ6717" s="138"/>
      <c r="UQK6717" s="138"/>
      <c r="UQL6717" s="138"/>
      <c r="UQM6717" s="138"/>
      <c r="UQN6717" s="138"/>
      <c r="UQO6717" s="138"/>
      <c r="UQP6717" s="138"/>
      <c r="UQQ6717" s="138"/>
      <c r="UQR6717" s="138"/>
      <c r="UQS6717" s="138"/>
      <c r="UQT6717" s="138"/>
      <c r="UQU6717" s="138"/>
      <c r="UQV6717" s="138"/>
      <c r="UQW6717" s="138"/>
      <c r="UQX6717" s="138"/>
      <c r="UQY6717" s="138"/>
      <c r="UQZ6717" s="138"/>
      <c r="URA6717" s="138"/>
      <c r="URB6717" s="138"/>
      <c r="URC6717" s="138"/>
      <c r="URD6717" s="138"/>
      <c r="URE6717" s="138"/>
      <c r="URF6717" s="138"/>
      <c r="URG6717" s="138"/>
      <c r="URH6717" s="138"/>
      <c r="URI6717" s="138"/>
      <c r="URJ6717" s="138"/>
      <c r="URK6717" s="138"/>
      <c r="URL6717" s="138"/>
      <c r="URM6717" s="138"/>
      <c r="URN6717" s="138"/>
      <c r="URO6717" s="138"/>
      <c r="URP6717" s="138"/>
      <c r="URQ6717" s="138"/>
      <c r="URR6717" s="138"/>
      <c r="URS6717" s="138"/>
      <c r="URT6717" s="138"/>
      <c r="URU6717" s="138"/>
      <c r="URV6717" s="138"/>
      <c r="URW6717" s="138"/>
      <c r="URX6717" s="138"/>
      <c r="URY6717" s="138"/>
      <c r="URZ6717" s="138"/>
      <c r="USA6717" s="138"/>
      <c r="USB6717" s="138"/>
      <c r="USC6717" s="138"/>
      <c r="USD6717" s="138"/>
      <c r="USE6717" s="138"/>
      <c r="USF6717" s="138"/>
      <c r="USG6717" s="138"/>
      <c r="USH6717" s="138"/>
      <c r="USI6717" s="138"/>
      <c r="USJ6717" s="138"/>
      <c r="USK6717" s="138"/>
      <c r="USL6717" s="138"/>
      <c r="USM6717" s="138"/>
      <c r="USN6717" s="138"/>
      <c r="USO6717" s="138"/>
      <c r="USP6717" s="138"/>
      <c r="USQ6717" s="138"/>
      <c r="USR6717" s="138"/>
      <c r="USS6717" s="138"/>
      <c r="UST6717" s="138"/>
      <c r="USU6717" s="138"/>
      <c r="USV6717" s="138"/>
      <c r="USW6717" s="138"/>
      <c r="USX6717" s="138"/>
      <c r="USY6717" s="138"/>
      <c r="USZ6717" s="138"/>
      <c r="UTA6717" s="138"/>
      <c r="UTB6717" s="138"/>
      <c r="UTC6717" s="138"/>
      <c r="UTD6717" s="138"/>
      <c r="UTE6717" s="138"/>
      <c r="UTF6717" s="138"/>
      <c r="UTG6717" s="138"/>
      <c r="UTH6717" s="138"/>
      <c r="UTI6717" s="138"/>
      <c r="UTJ6717" s="138"/>
      <c r="UTK6717" s="138"/>
      <c r="UTL6717" s="138"/>
      <c r="UTM6717" s="138"/>
      <c r="UTN6717" s="138"/>
      <c r="UTO6717" s="138"/>
      <c r="UTP6717" s="138"/>
      <c r="UTQ6717" s="138"/>
      <c r="UTR6717" s="138"/>
      <c r="UTS6717" s="138"/>
      <c r="UTT6717" s="138"/>
      <c r="UTU6717" s="138"/>
      <c r="UTV6717" s="138"/>
      <c r="UTW6717" s="138"/>
      <c r="UTX6717" s="138"/>
      <c r="UTY6717" s="138"/>
      <c r="UTZ6717" s="138"/>
      <c r="UUA6717" s="138"/>
      <c r="UUB6717" s="138"/>
      <c r="UUC6717" s="138"/>
      <c r="UUD6717" s="138"/>
      <c r="UUE6717" s="138"/>
      <c r="UUF6717" s="138"/>
      <c r="UUG6717" s="138"/>
      <c r="UUH6717" s="138"/>
      <c r="UUI6717" s="138"/>
      <c r="UUJ6717" s="138"/>
      <c r="UUK6717" s="138"/>
      <c r="UUL6717" s="138"/>
      <c r="UUM6717" s="138"/>
      <c r="UUN6717" s="138"/>
      <c r="UUO6717" s="138"/>
      <c r="UUP6717" s="138"/>
      <c r="UUQ6717" s="138"/>
      <c r="UUR6717" s="138"/>
      <c r="UUS6717" s="138"/>
      <c r="UUT6717" s="138"/>
      <c r="UUU6717" s="138"/>
      <c r="UUV6717" s="138"/>
      <c r="UUW6717" s="138"/>
      <c r="UUX6717" s="138"/>
      <c r="UUY6717" s="138"/>
      <c r="UUZ6717" s="138"/>
      <c r="UVA6717" s="138"/>
      <c r="UVB6717" s="138"/>
      <c r="UVC6717" s="138"/>
      <c r="UVD6717" s="138"/>
      <c r="UVE6717" s="138"/>
      <c r="UVF6717" s="138"/>
      <c r="UVG6717" s="138"/>
      <c r="UVH6717" s="138"/>
      <c r="UVI6717" s="138"/>
      <c r="UVJ6717" s="138"/>
      <c r="UVK6717" s="138"/>
      <c r="UVL6717" s="138"/>
      <c r="UVM6717" s="138"/>
      <c r="UVN6717" s="138"/>
      <c r="UVO6717" s="138"/>
      <c r="UVP6717" s="138"/>
      <c r="UVQ6717" s="138"/>
      <c r="UVR6717" s="138"/>
      <c r="UVS6717" s="138"/>
      <c r="UVT6717" s="138"/>
      <c r="UVU6717" s="138"/>
      <c r="UVV6717" s="138"/>
      <c r="UVW6717" s="138"/>
      <c r="UVX6717" s="138"/>
      <c r="UVY6717" s="138"/>
      <c r="UVZ6717" s="138"/>
      <c r="UWA6717" s="138"/>
      <c r="UWB6717" s="138"/>
      <c r="UWC6717" s="138"/>
      <c r="UWD6717" s="138"/>
      <c r="UWE6717" s="138"/>
      <c r="UWF6717" s="138"/>
      <c r="UWG6717" s="138"/>
      <c r="UWH6717" s="138"/>
      <c r="UWI6717" s="138"/>
      <c r="UWJ6717" s="138"/>
      <c r="UWK6717" s="138"/>
      <c r="UWL6717" s="138"/>
      <c r="UWM6717" s="138"/>
      <c r="UWN6717" s="138"/>
      <c r="UWO6717" s="138"/>
      <c r="UWP6717" s="138"/>
      <c r="UWQ6717" s="138"/>
      <c r="UWR6717" s="138"/>
      <c r="UWS6717" s="138"/>
      <c r="UWT6717" s="138"/>
      <c r="UWU6717" s="138"/>
      <c r="UWV6717" s="138"/>
      <c r="UWW6717" s="138"/>
      <c r="UWX6717" s="138"/>
      <c r="UWY6717" s="138"/>
      <c r="UWZ6717" s="138"/>
      <c r="UXA6717" s="138"/>
      <c r="UXB6717" s="138"/>
      <c r="UXC6717" s="138"/>
      <c r="UXD6717" s="138"/>
      <c r="UXE6717" s="138"/>
      <c r="UXF6717" s="138"/>
      <c r="UXG6717" s="138"/>
      <c r="UXH6717" s="138"/>
      <c r="UXI6717" s="138"/>
      <c r="UXJ6717" s="138"/>
      <c r="UXK6717" s="138"/>
      <c r="UXL6717" s="138"/>
      <c r="UXM6717" s="138"/>
      <c r="UXN6717" s="138"/>
      <c r="UXO6717" s="138"/>
      <c r="UXP6717" s="138"/>
      <c r="UXQ6717" s="138"/>
      <c r="UXR6717" s="138"/>
      <c r="UXS6717" s="138"/>
      <c r="UXT6717" s="138"/>
      <c r="UXU6717" s="138"/>
      <c r="UXV6717" s="138"/>
      <c r="UXW6717" s="138"/>
      <c r="UXX6717" s="138"/>
      <c r="UXY6717" s="138"/>
      <c r="UXZ6717" s="138"/>
      <c r="UYA6717" s="138"/>
      <c r="UYB6717" s="138"/>
      <c r="UYC6717" s="138"/>
      <c r="UYD6717" s="138"/>
      <c r="UYE6717" s="138"/>
      <c r="UYF6717" s="138"/>
      <c r="UYG6717" s="138"/>
      <c r="UYH6717" s="138"/>
      <c r="UYI6717" s="138"/>
      <c r="UYJ6717" s="138"/>
      <c r="UYK6717" s="138"/>
      <c r="UYL6717" s="138"/>
      <c r="UYM6717" s="138"/>
      <c r="UYN6717" s="138"/>
      <c r="UYO6717" s="138"/>
      <c r="UYP6717" s="138"/>
      <c r="UYQ6717" s="138"/>
      <c r="UYR6717" s="138"/>
      <c r="UYS6717" s="138"/>
      <c r="UYT6717" s="138"/>
      <c r="UYU6717" s="138"/>
      <c r="UYV6717" s="138"/>
      <c r="UYW6717" s="138"/>
      <c r="UYX6717" s="138"/>
      <c r="UYY6717" s="138"/>
      <c r="UYZ6717" s="138"/>
      <c r="UZA6717" s="138"/>
      <c r="UZB6717" s="138"/>
      <c r="UZC6717" s="138"/>
      <c r="UZD6717" s="138"/>
      <c r="UZE6717" s="138"/>
      <c r="UZF6717" s="138"/>
      <c r="UZG6717" s="138"/>
      <c r="UZH6717" s="138"/>
      <c r="UZI6717" s="138"/>
      <c r="UZJ6717" s="138"/>
      <c r="UZK6717" s="138"/>
      <c r="UZL6717" s="138"/>
      <c r="UZM6717" s="138"/>
      <c r="UZN6717" s="138"/>
      <c r="UZO6717" s="138"/>
      <c r="UZP6717" s="138"/>
      <c r="UZQ6717" s="138"/>
      <c r="UZR6717" s="138"/>
      <c r="UZS6717" s="138"/>
      <c r="UZT6717" s="138"/>
      <c r="UZU6717" s="138"/>
      <c r="UZV6717" s="138"/>
      <c r="UZW6717" s="138"/>
      <c r="UZX6717" s="138"/>
      <c r="UZY6717" s="138"/>
      <c r="UZZ6717" s="138"/>
      <c r="VAA6717" s="138"/>
      <c r="VAB6717" s="138"/>
      <c r="VAC6717" s="138"/>
      <c r="VAD6717" s="138"/>
      <c r="VAE6717" s="138"/>
      <c r="VAF6717" s="138"/>
      <c r="VAG6717" s="138"/>
      <c r="VAH6717" s="138"/>
      <c r="VAI6717" s="138"/>
      <c r="VAJ6717" s="138"/>
      <c r="VAK6717" s="138"/>
      <c r="VAL6717" s="138"/>
      <c r="VAM6717" s="138"/>
      <c r="VAN6717" s="138"/>
      <c r="VAO6717" s="138"/>
      <c r="VAP6717" s="138"/>
      <c r="VAQ6717" s="138"/>
      <c r="VAR6717" s="138"/>
      <c r="VAS6717" s="138"/>
      <c r="VAT6717" s="138"/>
      <c r="VAU6717" s="138"/>
      <c r="VAV6717" s="138"/>
      <c r="VAW6717" s="138"/>
      <c r="VAX6717" s="138"/>
      <c r="VAY6717" s="138"/>
      <c r="VAZ6717" s="138"/>
      <c r="VBA6717" s="138"/>
      <c r="VBB6717" s="138"/>
      <c r="VBC6717" s="138"/>
      <c r="VBD6717" s="138"/>
      <c r="VBE6717" s="138"/>
      <c r="VBF6717" s="138"/>
      <c r="VBG6717" s="138"/>
      <c r="VBH6717" s="138"/>
      <c r="VBI6717" s="138"/>
      <c r="VBJ6717" s="138"/>
      <c r="VBK6717" s="138"/>
      <c r="VBL6717" s="138"/>
      <c r="VBM6717" s="138"/>
      <c r="VBN6717" s="138"/>
      <c r="VBO6717" s="138"/>
      <c r="VBP6717" s="138"/>
      <c r="VBQ6717" s="138"/>
      <c r="VBR6717" s="138"/>
      <c r="VBS6717" s="138"/>
      <c r="VBT6717" s="138"/>
      <c r="VBU6717" s="138"/>
      <c r="VBV6717" s="138"/>
      <c r="VBW6717" s="138"/>
      <c r="VBX6717" s="138"/>
      <c r="VBY6717" s="138"/>
      <c r="VBZ6717" s="138"/>
      <c r="VCA6717" s="138"/>
      <c r="VCB6717" s="138"/>
      <c r="VCC6717" s="138"/>
      <c r="VCD6717" s="138"/>
      <c r="VCE6717" s="138"/>
      <c r="VCF6717" s="138"/>
      <c r="VCG6717" s="138"/>
      <c r="VCH6717" s="138"/>
      <c r="VCI6717" s="138"/>
      <c r="VCJ6717" s="138"/>
      <c r="VCK6717" s="138"/>
      <c r="VCL6717" s="138"/>
      <c r="VCM6717" s="138"/>
      <c r="VCN6717" s="138"/>
      <c r="VCO6717" s="138"/>
      <c r="VCP6717" s="138"/>
      <c r="VCQ6717" s="138"/>
      <c r="VCR6717" s="138"/>
      <c r="VCS6717" s="138"/>
      <c r="VCT6717" s="138"/>
      <c r="VCU6717" s="138"/>
      <c r="VCV6717" s="138"/>
      <c r="VCW6717" s="138"/>
      <c r="VCX6717" s="138"/>
      <c r="VCY6717" s="138"/>
      <c r="VCZ6717" s="138"/>
      <c r="VDA6717" s="138"/>
      <c r="VDB6717" s="138"/>
      <c r="VDC6717" s="138"/>
      <c r="VDD6717" s="138"/>
      <c r="VDE6717" s="138"/>
      <c r="VDF6717" s="138"/>
      <c r="VDG6717" s="138"/>
      <c r="VDH6717" s="138"/>
      <c r="VDI6717" s="138"/>
      <c r="VDJ6717" s="138"/>
      <c r="VDK6717" s="138"/>
      <c r="VDL6717" s="138"/>
      <c r="VDM6717" s="138"/>
      <c r="VDN6717" s="138"/>
      <c r="VDO6717" s="138"/>
      <c r="VDP6717" s="138"/>
      <c r="VDQ6717" s="138"/>
      <c r="VDR6717" s="138"/>
      <c r="VDS6717" s="138"/>
      <c r="VDT6717" s="138"/>
      <c r="VDU6717" s="138"/>
      <c r="VDV6717" s="138"/>
      <c r="VDW6717" s="138"/>
      <c r="VDX6717" s="138"/>
      <c r="VDY6717" s="138"/>
      <c r="VDZ6717" s="138"/>
      <c r="VEA6717" s="138"/>
      <c r="VEB6717" s="138"/>
      <c r="VEC6717" s="138"/>
      <c r="VED6717" s="138"/>
      <c r="VEE6717" s="138"/>
      <c r="VEF6717" s="138"/>
      <c r="VEG6717" s="138"/>
      <c r="VEH6717" s="138"/>
      <c r="VEI6717" s="138"/>
      <c r="VEJ6717" s="138"/>
      <c r="VEK6717" s="138"/>
      <c r="VEL6717" s="138"/>
      <c r="VEM6717" s="138"/>
      <c r="VEN6717" s="138"/>
      <c r="VEO6717" s="138"/>
      <c r="VEP6717" s="138"/>
      <c r="VEQ6717" s="138"/>
      <c r="VER6717" s="138"/>
      <c r="VES6717" s="138"/>
      <c r="VET6717" s="138"/>
      <c r="VEU6717" s="138"/>
      <c r="VEV6717" s="138"/>
      <c r="VEW6717" s="138"/>
      <c r="VEX6717" s="138"/>
      <c r="VEY6717" s="138"/>
      <c r="VEZ6717" s="138"/>
      <c r="VFA6717" s="138"/>
      <c r="VFB6717" s="138"/>
      <c r="VFC6717" s="138"/>
      <c r="VFD6717" s="138"/>
      <c r="VFE6717" s="138"/>
      <c r="VFF6717" s="138"/>
      <c r="VFG6717" s="138"/>
      <c r="VFH6717" s="138"/>
      <c r="VFI6717" s="138"/>
      <c r="VFJ6717" s="138"/>
      <c r="VFK6717" s="138"/>
      <c r="VFL6717" s="138"/>
      <c r="VFM6717" s="138"/>
      <c r="VFN6717" s="138"/>
      <c r="VFO6717" s="138"/>
      <c r="VFP6717" s="138"/>
      <c r="VFQ6717" s="138"/>
      <c r="VFR6717" s="138"/>
      <c r="VFS6717" s="138"/>
      <c r="VFT6717" s="138"/>
      <c r="VFU6717" s="138"/>
      <c r="VFV6717" s="138"/>
      <c r="VFW6717" s="138"/>
      <c r="VFX6717" s="138"/>
      <c r="VFY6717" s="138"/>
      <c r="VFZ6717" s="138"/>
      <c r="VGA6717" s="138"/>
      <c r="VGB6717" s="138"/>
      <c r="VGC6717" s="138"/>
      <c r="VGD6717" s="138"/>
      <c r="VGE6717" s="138"/>
      <c r="VGF6717" s="138"/>
      <c r="VGG6717" s="138"/>
      <c r="VGH6717" s="138"/>
      <c r="VGI6717" s="138"/>
      <c r="VGJ6717" s="138"/>
      <c r="VGK6717" s="138"/>
      <c r="VGL6717" s="138"/>
      <c r="VGM6717" s="138"/>
      <c r="VGN6717" s="138"/>
      <c r="VGO6717" s="138"/>
      <c r="VGP6717" s="138"/>
      <c r="VGQ6717" s="138"/>
      <c r="VGR6717" s="138"/>
      <c r="VGS6717" s="138"/>
      <c r="VGT6717" s="138"/>
      <c r="VGU6717" s="138"/>
      <c r="VGV6717" s="138"/>
      <c r="VGW6717" s="138"/>
      <c r="VGX6717" s="138"/>
      <c r="VGY6717" s="138"/>
      <c r="VGZ6717" s="138"/>
      <c r="VHA6717" s="138"/>
      <c r="VHB6717" s="138"/>
      <c r="VHC6717" s="138"/>
      <c r="VHD6717" s="138"/>
      <c r="VHE6717" s="138"/>
      <c r="VHF6717" s="138"/>
      <c r="VHG6717" s="138"/>
      <c r="VHH6717" s="138"/>
      <c r="VHI6717" s="138"/>
      <c r="VHJ6717" s="138"/>
      <c r="VHK6717" s="138"/>
      <c r="VHL6717" s="138"/>
      <c r="VHM6717" s="138"/>
      <c r="VHN6717" s="138"/>
      <c r="VHO6717" s="138"/>
      <c r="VHP6717" s="138"/>
      <c r="VHQ6717" s="138"/>
      <c r="VHR6717" s="138"/>
      <c r="VHS6717" s="138"/>
      <c r="VHT6717" s="138"/>
      <c r="VHU6717" s="138"/>
      <c r="VHV6717" s="138"/>
      <c r="VHW6717" s="138"/>
      <c r="VHX6717" s="138"/>
      <c r="VHY6717" s="138"/>
      <c r="VHZ6717" s="138"/>
      <c r="VIA6717" s="138"/>
      <c r="VIB6717" s="138"/>
      <c r="VIC6717" s="138"/>
      <c r="VID6717" s="138"/>
      <c r="VIE6717" s="138"/>
      <c r="VIF6717" s="138"/>
      <c r="VIG6717" s="138"/>
      <c r="VIH6717" s="138"/>
      <c r="VII6717" s="138"/>
      <c r="VIJ6717" s="138"/>
      <c r="VIK6717" s="138"/>
      <c r="VIL6717" s="138"/>
      <c r="VIM6717" s="138"/>
      <c r="VIN6717" s="138"/>
      <c r="VIO6717" s="138"/>
      <c r="VIP6717" s="138"/>
      <c r="VIQ6717" s="138"/>
      <c r="VIR6717" s="138"/>
      <c r="VIS6717" s="138"/>
      <c r="VIT6717" s="138"/>
      <c r="VIU6717" s="138"/>
      <c r="VIV6717" s="138"/>
      <c r="VIW6717" s="138"/>
      <c r="VIX6717" s="138"/>
      <c r="VIY6717" s="138"/>
      <c r="VIZ6717" s="138"/>
      <c r="VJA6717" s="138"/>
      <c r="VJB6717" s="138"/>
      <c r="VJC6717" s="138"/>
      <c r="VJD6717" s="138"/>
      <c r="VJE6717" s="138"/>
      <c r="VJF6717" s="138"/>
      <c r="VJG6717" s="138"/>
      <c r="VJH6717" s="138"/>
      <c r="VJI6717" s="138"/>
      <c r="VJJ6717" s="138"/>
      <c r="VJK6717" s="138"/>
      <c r="VJL6717" s="138"/>
      <c r="VJM6717" s="138"/>
      <c r="VJN6717" s="138"/>
      <c r="VJO6717" s="138"/>
      <c r="VJP6717" s="138"/>
      <c r="VJQ6717" s="138"/>
      <c r="VJR6717" s="138"/>
      <c r="VJS6717" s="138"/>
      <c r="VJT6717" s="138"/>
      <c r="VJU6717" s="138"/>
      <c r="VJV6717" s="138"/>
      <c r="VJW6717" s="138"/>
      <c r="VJX6717" s="138"/>
      <c r="VJY6717" s="138"/>
      <c r="VJZ6717" s="138"/>
      <c r="VKA6717" s="138"/>
      <c r="VKB6717" s="138"/>
      <c r="VKC6717" s="138"/>
      <c r="VKD6717" s="138"/>
      <c r="VKE6717" s="138"/>
      <c r="VKF6717" s="138"/>
      <c r="VKG6717" s="138"/>
      <c r="VKH6717" s="138"/>
      <c r="VKI6717" s="138"/>
      <c r="VKJ6717" s="138"/>
      <c r="VKK6717" s="138"/>
      <c r="VKL6717" s="138"/>
      <c r="VKM6717" s="138"/>
      <c r="VKN6717" s="138"/>
      <c r="VKO6717" s="138"/>
      <c r="VKP6717" s="138"/>
      <c r="VKQ6717" s="138"/>
      <c r="VKR6717" s="138"/>
      <c r="VKS6717" s="138"/>
      <c r="VKT6717" s="138"/>
      <c r="VKU6717" s="138"/>
      <c r="VKV6717" s="138"/>
      <c r="VKW6717" s="138"/>
      <c r="VKX6717" s="138"/>
      <c r="VKY6717" s="138"/>
      <c r="VKZ6717" s="138"/>
      <c r="VLA6717" s="138"/>
      <c r="VLB6717" s="138"/>
      <c r="VLC6717" s="138"/>
      <c r="VLD6717" s="138"/>
      <c r="VLE6717" s="138"/>
      <c r="VLF6717" s="138"/>
      <c r="VLG6717" s="138"/>
      <c r="VLH6717" s="138"/>
      <c r="VLI6717" s="138"/>
      <c r="VLJ6717" s="138"/>
      <c r="VLK6717" s="138"/>
      <c r="VLL6717" s="138"/>
      <c r="VLM6717" s="138"/>
      <c r="VLN6717" s="138"/>
      <c r="VLO6717" s="138"/>
      <c r="VLP6717" s="138"/>
      <c r="VLQ6717" s="138"/>
      <c r="VLR6717" s="138"/>
      <c r="VLS6717" s="138"/>
      <c r="VLT6717" s="138"/>
      <c r="VLU6717" s="138"/>
      <c r="VLV6717" s="138"/>
      <c r="VLW6717" s="138"/>
      <c r="VLX6717" s="138"/>
      <c r="VLY6717" s="138"/>
      <c r="VLZ6717" s="138"/>
      <c r="VMA6717" s="138"/>
      <c r="VMB6717" s="138"/>
      <c r="VMC6717" s="138"/>
      <c r="VMD6717" s="138"/>
      <c r="VME6717" s="138"/>
      <c r="VMF6717" s="138"/>
      <c r="VMG6717" s="138"/>
      <c r="VMH6717" s="138"/>
      <c r="VMI6717" s="138"/>
      <c r="VMJ6717" s="138"/>
      <c r="VMK6717" s="138"/>
      <c r="VML6717" s="138"/>
      <c r="VMM6717" s="138"/>
      <c r="VMN6717" s="138"/>
      <c r="VMO6717" s="138"/>
      <c r="VMP6717" s="138"/>
      <c r="VMQ6717" s="138"/>
      <c r="VMR6717" s="138"/>
      <c r="VMS6717" s="138"/>
      <c r="VMT6717" s="138"/>
      <c r="VMU6717" s="138"/>
      <c r="VMV6717" s="138"/>
      <c r="VMW6717" s="138"/>
      <c r="VMX6717" s="138"/>
      <c r="VMY6717" s="138"/>
      <c r="VMZ6717" s="138"/>
      <c r="VNA6717" s="138"/>
      <c r="VNB6717" s="138"/>
      <c r="VNC6717" s="138"/>
      <c r="VND6717" s="138"/>
      <c r="VNE6717" s="138"/>
      <c r="VNF6717" s="138"/>
      <c r="VNG6717" s="138"/>
      <c r="VNH6717" s="138"/>
      <c r="VNI6717" s="138"/>
      <c r="VNJ6717" s="138"/>
      <c r="VNK6717" s="138"/>
      <c r="VNL6717" s="138"/>
      <c r="VNM6717" s="138"/>
      <c r="VNN6717" s="138"/>
      <c r="VNO6717" s="138"/>
      <c r="VNP6717" s="138"/>
      <c r="VNQ6717" s="138"/>
      <c r="VNR6717" s="138"/>
      <c r="VNS6717" s="138"/>
      <c r="VNT6717" s="138"/>
      <c r="VNU6717" s="138"/>
      <c r="VNV6717" s="138"/>
      <c r="VNW6717" s="138"/>
      <c r="VNX6717" s="138"/>
      <c r="VNY6717" s="138"/>
      <c r="VNZ6717" s="138"/>
      <c r="VOA6717" s="138"/>
      <c r="VOB6717" s="138"/>
      <c r="VOC6717" s="138"/>
      <c r="VOD6717" s="138"/>
      <c r="VOE6717" s="138"/>
      <c r="VOF6717" s="138"/>
      <c r="VOG6717" s="138"/>
      <c r="VOH6717" s="138"/>
      <c r="VOI6717" s="138"/>
      <c r="VOJ6717" s="138"/>
      <c r="VOK6717" s="138"/>
      <c r="VOL6717" s="138"/>
      <c r="VOM6717" s="138"/>
      <c r="VON6717" s="138"/>
      <c r="VOO6717" s="138"/>
      <c r="VOP6717" s="138"/>
      <c r="VOQ6717" s="138"/>
      <c r="VOR6717" s="138"/>
      <c r="VOS6717" s="138"/>
      <c r="VOT6717" s="138"/>
      <c r="VOU6717" s="138"/>
      <c r="VOV6717" s="138"/>
      <c r="VOW6717" s="138"/>
      <c r="VOX6717" s="138"/>
      <c r="VOY6717" s="138"/>
      <c r="VOZ6717" s="138"/>
      <c r="VPA6717" s="138"/>
      <c r="VPB6717" s="138"/>
      <c r="VPC6717" s="138"/>
      <c r="VPD6717" s="138"/>
      <c r="VPE6717" s="138"/>
      <c r="VPF6717" s="138"/>
      <c r="VPG6717" s="138"/>
      <c r="VPH6717" s="138"/>
      <c r="VPI6717" s="138"/>
      <c r="VPJ6717" s="138"/>
      <c r="VPK6717" s="138"/>
      <c r="VPL6717" s="138"/>
      <c r="VPM6717" s="138"/>
      <c r="VPN6717" s="138"/>
      <c r="VPO6717" s="138"/>
      <c r="VPP6717" s="138"/>
      <c r="VPQ6717" s="138"/>
      <c r="VPR6717" s="138"/>
      <c r="VPS6717" s="138"/>
      <c r="VPT6717" s="138"/>
      <c r="VPU6717" s="138"/>
      <c r="VPV6717" s="138"/>
      <c r="VPW6717" s="138"/>
      <c r="VPX6717" s="138"/>
      <c r="VPY6717" s="138"/>
      <c r="VPZ6717" s="138"/>
      <c r="VQA6717" s="138"/>
      <c r="VQB6717" s="138"/>
      <c r="VQC6717" s="138"/>
      <c r="VQD6717" s="138"/>
      <c r="VQE6717" s="138"/>
      <c r="VQF6717" s="138"/>
      <c r="VQG6717" s="138"/>
      <c r="VQH6717" s="138"/>
      <c r="VQI6717" s="138"/>
      <c r="VQJ6717" s="138"/>
      <c r="VQK6717" s="138"/>
      <c r="VQL6717" s="138"/>
      <c r="VQM6717" s="138"/>
      <c r="VQN6717" s="138"/>
      <c r="VQO6717" s="138"/>
      <c r="VQP6717" s="138"/>
      <c r="VQQ6717" s="138"/>
      <c r="VQR6717" s="138"/>
      <c r="VQS6717" s="138"/>
      <c r="VQT6717" s="138"/>
      <c r="VQU6717" s="138"/>
      <c r="VQV6717" s="138"/>
      <c r="VQW6717" s="138"/>
      <c r="VQX6717" s="138"/>
      <c r="VQY6717" s="138"/>
      <c r="VQZ6717" s="138"/>
      <c r="VRA6717" s="138"/>
      <c r="VRB6717" s="138"/>
      <c r="VRC6717" s="138"/>
      <c r="VRD6717" s="138"/>
      <c r="VRE6717" s="138"/>
      <c r="VRF6717" s="138"/>
      <c r="VRG6717" s="138"/>
      <c r="VRH6717" s="138"/>
      <c r="VRI6717" s="138"/>
      <c r="VRJ6717" s="138"/>
      <c r="VRK6717" s="138"/>
      <c r="VRL6717" s="138"/>
      <c r="VRM6717" s="138"/>
      <c r="VRN6717" s="138"/>
      <c r="VRO6717" s="138"/>
      <c r="VRP6717" s="138"/>
      <c r="VRQ6717" s="138"/>
      <c r="VRR6717" s="138"/>
      <c r="VRS6717" s="138"/>
      <c r="VRT6717" s="138"/>
      <c r="VRU6717" s="138"/>
      <c r="VRV6717" s="138"/>
      <c r="VRW6717" s="138"/>
      <c r="VRX6717" s="138"/>
      <c r="VRY6717" s="138"/>
      <c r="VRZ6717" s="138"/>
      <c r="VSA6717" s="138"/>
      <c r="VSB6717" s="138"/>
      <c r="VSC6717" s="138"/>
      <c r="VSD6717" s="138"/>
      <c r="VSE6717" s="138"/>
      <c r="VSF6717" s="138"/>
      <c r="VSG6717" s="138"/>
      <c r="VSH6717" s="138"/>
      <c r="VSI6717" s="138"/>
      <c r="VSJ6717" s="138"/>
      <c r="VSK6717" s="138"/>
      <c r="VSL6717" s="138"/>
      <c r="VSM6717" s="138"/>
      <c r="VSN6717" s="138"/>
      <c r="VSO6717" s="138"/>
      <c r="VSP6717" s="138"/>
      <c r="VSQ6717" s="138"/>
      <c r="VSR6717" s="138"/>
      <c r="VSS6717" s="138"/>
      <c r="VST6717" s="138"/>
      <c r="VSU6717" s="138"/>
      <c r="VSV6717" s="138"/>
      <c r="VSW6717" s="138"/>
      <c r="VSX6717" s="138"/>
      <c r="VSY6717" s="138"/>
      <c r="VSZ6717" s="138"/>
      <c r="VTA6717" s="138"/>
      <c r="VTB6717" s="138"/>
      <c r="VTC6717" s="138"/>
      <c r="VTD6717" s="138"/>
      <c r="VTE6717" s="138"/>
      <c r="VTF6717" s="138"/>
      <c r="VTG6717" s="138"/>
      <c r="VTH6717" s="138"/>
      <c r="VTI6717" s="138"/>
      <c r="VTJ6717" s="138"/>
      <c r="VTK6717" s="138"/>
      <c r="VTL6717" s="138"/>
      <c r="VTM6717" s="138"/>
      <c r="VTN6717" s="138"/>
      <c r="VTO6717" s="138"/>
      <c r="VTP6717" s="138"/>
      <c r="VTQ6717" s="138"/>
      <c r="VTR6717" s="138"/>
      <c r="VTS6717" s="138"/>
      <c r="VTT6717" s="138"/>
      <c r="VTU6717" s="138"/>
      <c r="VTV6717" s="138"/>
      <c r="VTW6717" s="138"/>
      <c r="VTX6717" s="138"/>
      <c r="VTY6717" s="138"/>
      <c r="VTZ6717" s="138"/>
      <c r="VUA6717" s="138"/>
      <c r="VUB6717" s="138"/>
      <c r="VUC6717" s="138"/>
      <c r="VUD6717" s="138"/>
      <c r="VUE6717" s="138"/>
      <c r="VUF6717" s="138"/>
      <c r="VUG6717" s="138"/>
      <c r="VUH6717" s="138"/>
      <c r="VUI6717" s="138"/>
      <c r="VUJ6717" s="138"/>
      <c r="VUK6717" s="138"/>
      <c r="VUL6717" s="138"/>
      <c r="VUM6717" s="138"/>
      <c r="VUN6717" s="138"/>
      <c r="VUO6717" s="138"/>
      <c r="VUP6717" s="138"/>
      <c r="VUQ6717" s="138"/>
      <c r="VUR6717" s="138"/>
      <c r="VUS6717" s="138"/>
      <c r="VUT6717" s="138"/>
      <c r="VUU6717" s="138"/>
      <c r="VUV6717" s="138"/>
      <c r="VUW6717" s="138"/>
      <c r="VUX6717" s="138"/>
      <c r="VUY6717" s="138"/>
      <c r="VUZ6717" s="138"/>
      <c r="VVA6717" s="138"/>
      <c r="VVB6717" s="138"/>
      <c r="VVC6717" s="138"/>
      <c r="VVD6717" s="138"/>
      <c r="VVE6717" s="138"/>
      <c r="VVF6717" s="138"/>
      <c r="VVG6717" s="138"/>
      <c r="VVH6717" s="138"/>
      <c r="VVI6717" s="138"/>
      <c r="VVJ6717" s="138"/>
      <c r="VVK6717" s="138"/>
      <c r="VVL6717" s="138"/>
      <c r="VVM6717" s="138"/>
      <c r="VVN6717" s="138"/>
      <c r="VVO6717" s="138"/>
      <c r="VVP6717" s="138"/>
      <c r="VVQ6717" s="138"/>
      <c r="VVR6717" s="138"/>
      <c r="VVS6717" s="138"/>
      <c r="VVT6717" s="138"/>
      <c r="VVU6717" s="138"/>
      <c r="VVV6717" s="138"/>
      <c r="VVW6717" s="138"/>
      <c r="VVX6717" s="138"/>
      <c r="VVY6717" s="138"/>
      <c r="VVZ6717" s="138"/>
      <c r="VWA6717" s="138"/>
      <c r="VWB6717" s="138"/>
      <c r="VWC6717" s="138"/>
      <c r="VWD6717" s="138"/>
      <c r="VWE6717" s="138"/>
      <c r="VWF6717" s="138"/>
      <c r="VWG6717" s="138"/>
      <c r="VWH6717" s="138"/>
      <c r="VWI6717" s="138"/>
      <c r="VWJ6717" s="138"/>
      <c r="VWK6717" s="138"/>
      <c r="VWL6717" s="138"/>
      <c r="VWM6717" s="138"/>
      <c r="VWN6717" s="138"/>
      <c r="VWO6717" s="138"/>
      <c r="VWP6717" s="138"/>
      <c r="VWQ6717" s="138"/>
      <c r="VWR6717" s="138"/>
      <c r="VWS6717" s="138"/>
      <c r="VWT6717" s="138"/>
      <c r="VWU6717" s="138"/>
      <c r="VWV6717" s="138"/>
      <c r="VWW6717" s="138"/>
      <c r="VWX6717" s="138"/>
      <c r="VWY6717" s="138"/>
      <c r="VWZ6717" s="138"/>
      <c r="VXA6717" s="138"/>
      <c r="VXB6717" s="138"/>
      <c r="VXC6717" s="138"/>
      <c r="VXD6717" s="138"/>
      <c r="VXE6717" s="138"/>
      <c r="VXF6717" s="138"/>
      <c r="VXG6717" s="138"/>
      <c r="VXH6717" s="138"/>
      <c r="VXI6717" s="138"/>
      <c r="VXJ6717" s="138"/>
      <c r="VXK6717" s="138"/>
      <c r="VXL6717" s="138"/>
      <c r="VXM6717" s="138"/>
      <c r="VXN6717" s="138"/>
      <c r="VXO6717" s="138"/>
      <c r="VXP6717" s="138"/>
      <c r="VXQ6717" s="138"/>
      <c r="VXR6717" s="138"/>
      <c r="VXS6717" s="138"/>
      <c r="VXT6717" s="138"/>
      <c r="VXU6717" s="138"/>
      <c r="VXV6717" s="138"/>
      <c r="VXW6717" s="138"/>
      <c r="VXX6717" s="138"/>
      <c r="VXY6717" s="138"/>
      <c r="VXZ6717" s="138"/>
      <c r="VYA6717" s="138"/>
      <c r="VYB6717" s="138"/>
      <c r="VYC6717" s="138"/>
      <c r="VYD6717" s="138"/>
      <c r="VYE6717" s="138"/>
      <c r="VYF6717" s="138"/>
      <c r="VYG6717" s="138"/>
      <c r="VYH6717" s="138"/>
      <c r="VYI6717" s="138"/>
      <c r="VYJ6717" s="138"/>
      <c r="VYK6717" s="138"/>
      <c r="VYL6717" s="138"/>
      <c r="VYM6717" s="138"/>
      <c r="VYN6717" s="138"/>
      <c r="VYO6717" s="138"/>
      <c r="VYP6717" s="138"/>
      <c r="VYQ6717" s="138"/>
      <c r="VYR6717" s="138"/>
      <c r="VYS6717" s="138"/>
      <c r="VYT6717" s="138"/>
      <c r="VYU6717" s="138"/>
      <c r="VYV6717" s="138"/>
      <c r="VYW6717" s="138"/>
      <c r="VYX6717" s="138"/>
      <c r="VYY6717" s="138"/>
      <c r="VYZ6717" s="138"/>
      <c r="VZA6717" s="138"/>
      <c r="VZB6717" s="138"/>
      <c r="VZC6717" s="138"/>
      <c r="VZD6717" s="138"/>
      <c r="VZE6717" s="138"/>
      <c r="VZF6717" s="138"/>
      <c r="VZG6717" s="138"/>
      <c r="VZH6717" s="138"/>
      <c r="VZI6717" s="138"/>
      <c r="VZJ6717" s="138"/>
      <c r="VZK6717" s="138"/>
      <c r="VZL6717" s="138"/>
      <c r="VZM6717" s="138"/>
      <c r="VZN6717" s="138"/>
      <c r="VZO6717" s="138"/>
      <c r="VZP6717" s="138"/>
      <c r="VZQ6717" s="138"/>
      <c r="VZR6717" s="138"/>
      <c r="VZS6717" s="138"/>
      <c r="VZT6717" s="138"/>
      <c r="VZU6717" s="138"/>
      <c r="VZV6717" s="138"/>
      <c r="VZW6717" s="138"/>
      <c r="VZX6717" s="138"/>
      <c r="VZY6717" s="138"/>
      <c r="VZZ6717" s="138"/>
      <c r="WAA6717" s="138"/>
      <c r="WAB6717" s="138"/>
      <c r="WAC6717" s="138"/>
      <c r="WAD6717" s="138"/>
      <c r="WAE6717" s="138"/>
      <c r="WAF6717" s="138"/>
      <c r="WAG6717" s="138"/>
      <c r="WAH6717" s="138"/>
      <c r="WAI6717" s="138"/>
      <c r="WAJ6717" s="138"/>
      <c r="WAK6717" s="138"/>
      <c r="WAL6717" s="138"/>
      <c r="WAM6717" s="138"/>
      <c r="WAN6717" s="138"/>
      <c r="WAO6717" s="138"/>
      <c r="WAP6717" s="138"/>
      <c r="WAQ6717" s="138"/>
      <c r="WAR6717" s="138"/>
      <c r="WAS6717" s="138"/>
      <c r="WAT6717" s="138"/>
      <c r="WAU6717" s="138"/>
      <c r="WAV6717" s="138"/>
      <c r="WAW6717" s="138"/>
      <c r="WAX6717" s="138"/>
      <c r="WAY6717" s="138"/>
      <c r="WAZ6717" s="138"/>
      <c r="WBA6717" s="138"/>
      <c r="WBB6717" s="138"/>
      <c r="WBC6717" s="138"/>
      <c r="WBD6717" s="138"/>
      <c r="WBE6717" s="138"/>
      <c r="WBF6717" s="138"/>
      <c r="WBG6717" s="138"/>
      <c r="WBH6717" s="138"/>
      <c r="WBI6717" s="138"/>
      <c r="WBJ6717" s="138"/>
      <c r="WBK6717" s="138"/>
      <c r="WBL6717" s="138"/>
      <c r="WBM6717" s="138"/>
      <c r="WBN6717" s="138"/>
      <c r="WBO6717" s="138"/>
      <c r="WBP6717" s="138"/>
      <c r="WBQ6717" s="138"/>
      <c r="WBR6717" s="138"/>
      <c r="WBS6717" s="138"/>
      <c r="WBT6717" s="138"/>
      <c r="WBU6717" s="138"/>
      <c r="WBV6717" s="138"/>
      <c r="WBW6717" s="138"/>
      <c r="WBX6717" s="138"/>
      <c r="WBY6717" s="138"/>
      <c r="WBZ6717" s="138"/>
      <c r="WCA6717" s="138"/>
      <c r="WCB6717" s="138"/>
      <c r="WCC6717" s="138"/>
      <c r="WCD6717" s="138"/>
      <c r="WCE6717" s="138"/>
      <c r="WCF6717" s="138"/>
      <c r="WCG6717" s="138"/>
      <c r="WCH6717" s="138"/>
      <c r="WCI6717" s="138"/>
      <c r="WCJ6717" s="138"/>
      <c r="WCK6717" s="138"/>
      <c r="WCL6717" s="138"/>
      <c r="WCM6717" s="138"/>
      <c r="WCN6717" s="138"/>
      <c r="WCO6717" s="138"/>
      <c r="WCP6717" s="138"/>
      <c r="WCQ6717" s="138"/>
      <c r="WCR6717" s="138"/>
      <c r="WCS6717" s="138"/>
      <c r="WCT6717" s="138"/>
      <c r="WCU6717" s="138"/>
      <c r="WCV6717" s="138"/>
      <c r="WCW6717" s="138"/>
      <c r="WCX6717" s="138"/>
      <c r="WCY6717" s="138"/>
      <c r="WCZ6717" s="138"/>
      <c r="WDA6717" s="138"/>
      <c r="WDB6717" s="138"/>
      <c r="WDC6717" s="138"/>
      <c r="WDD6717" s="138"/>
      <c r="WDE6717" s="138"/>
      <c r="WDF6717" s="138"/>
      <c r="WDG6717" s="138"/>
      <c r="WDH6717" s="138"/>
      <c r="WDI6717" s="138"/>
      <c r="WDJ6717" s="138"/>
      <c r="WDK6717" s="138"/>
      <c r="WDL6717" s="138"/>
      <c r="WDM6717" s="138"/>
      <c r="WDN6717" s="138"/>
      <c r="WDO6717" s="138"/>
      <c r="WDP6717" s="138"/>
      <c r="WDQ6717" s="138"/>
      <c r="WDR6717" s="138"/>
      <c r="WDS6717" s="138"/>
      <c r="WDT6717" s="138"/>
      <c r="WDU6717" s="138"/>
      <c r="WDV6717" s="138"/>
      <c r="WDW6717" s="138"/>
      <c r="WDX6717" s="138"/>
      <c r="WDY6717" s="138"/>
      <c r="WDZ6717" s="138"/>
      <c r="WEA6717" s="138"/>
      <c r="WEB6717" s="138"/>
      <c r="WEC6717" s="138"/>
      <c r="WED6717" s="138"/>
      <c r="WEE6717" s="138"/>
      <c r="WEF6717" s="138"/>
      <c r="WEG6717" s="138"/>
      <c r="WEH6717" s="138"/>
      <c r="WEI6717" s="138"/>
      <c r="WEJ6717" s="138"/>
      <c r="WEK6717" s="138"/>
      <c r="WEL6717" s="138"/>
      <c r="WEM6717" s="138"/>
      <c r="WEN6717" s="138"/>
      <c r="WEO6717" s="138"/>
      <c r="WEP6717" s="138"/>
      <c r="WEQ6717" s="138"/>
      <c r="WER6717" s="138"/>
      <c r="WES6717" s="138"/>
      <c r="WET6717" s="138"/>
      <c r="WEU6717" s="138"/>
      <c r="WEV6717" s="138"/>
      <c r="WEW6717" s="138"/>
      <c r="WEX6717" s="138"/>
      <c r="WEY6717" s="138"/>
      <c r="WEZ6717" s="138"/>
      <c r="WFA6717" s="138"/>
      <c r="WFB6717" s="138"/>
      <c r="WFC6717" s="138"/>
      <c r="WFD6717" s="138"/>
      <c r="WFE6717" s="138"/>
      <c r="WFF6717" s="138"/>
      <c r="WFG6717" s="138"/>
      <c r="WFH6717" s="138"/>
      <c r="WFI6717" s="138"/>
      <c r="WFJ6717" s="138"/>
      <c r="WFK6717" s="138"/>
      <c r="WFL6717" s="138"/>
      <c r="WFM6717" s="138"/>
      <c r="WFN6717" s="138"/>
      <c r="WFO6717" s="138"/>
      <c r="WFP6717" s="138"/>
      <c r="WFQ6717" s="138"/>
      <c r="WFR6717" s="138"/>
      <c r="WFS6717" s="138"/>
      <c r="WFT6717" s="138"/>
      <c r="WFU6717" s="138"/>
      <c r="WFV6717" s="138"/>
      <c r="WFW6717" s="138"/>
      <c r="WFX6717" s="138"/>
      <c r="WFY6717" s="138"/>
      <c r="WFZ6717" s="138"/>
      <c r="WGA6717" s="138"/>
      <c r="WGB6717" s="138"/>
      <c r="WGC6717" s="138"/>
      <c r="WGD6717" s="138"/>
      <c r="WGE6717" s="138"/>
      <c r="WGF6717" s="138"/>
      <c r="WGG6717" s="138"/>
      <c r="WGH6717" s="138"/>
      <c r="WGI6717" s="138"/>
      <c r="WGJ6717" s="138"/>
      <c r="WGK6717" s="138"/>
      <c r="WGL6717" s="138"/>
      <c r="WGM6717" s="138"/>
      <c r="WGN6717" s="138"/>
      <c r="WGO6717" s="138"/>
      <c r="WGP6717" s="138"/>
      <c r="WGQ6717" s="138"/>
      <c r="WGR6717" s="138"/>
      <c r="WGS6717" s="138"/>
      <c r="WGT6717" s="138"/>
      <c r="WGU6717" s="138"/>
      <c r="WGV6717" s="138"/>
      <c r="WGW6717" s="138"/>
      <c r="WGX6717" s="138"/>
      <c r="WGY6717" s="138"/>
      <c r="WGZ6717" s="138"/>
      <c r="WHA6717" s="138"/>
      <c r="WHB6717" s="138"/>
      <c r="WHC6717" s="138"/>
      <c r="WHD6717" s="138"/>
      <c r="WHE6717" s="138"/>
      <c r="WHF6717" s="138"/>
      <c r="WHG6717" s="138"/>
      <c r="WHH6717" s="138"/>
      <c r="WHI6717" s="138"/>
      <c r="WHJ6717" s="138"/>
      <c r="WHK6717" s="138"/>
      <c r="WHL6717" s="138"/>
      <c r="WHM6717" s="138"/>
      <c r="WHN6717" s="138"/>
      <c r="WHO6717" s="138"/>
      <c r="WHP6717" s="138"/>
      <c r="WHQ6717" s="138"/>
      <c r="WHR6717" s="138"/>
      <c r="WHS6717" s="138"/>
      <c r="WHT6717" s="138"/>
      <c r="WHU6717" s="138"/>
      <c r="WHV6717" s="138"/>
      <c r="WHW6717" s="138"/>
      <c r="WHX6717" s="138"/>
      <c r="WHY6717" s="138"/>
      <c r="WHZ6717" s="138"/>
      <c r="WIA6717" s="138"/>
      <c r="WIB6717" s="138"/>
      <c r="WIC6717" s="138"/>
      <c r="WID6717" s="138"/>
      <c r="WIE6717" s="138"/>
      <c r="WIF6717" s="138"/>
      <c r="WIG6717" s="138"/>
      <c r="WIH6717" s="138"/>
      <c r="WII6717" s="138"/>
      <c r="WIJ6717" s="138"/>
      <c r="WIK6717" s="138"/>
      <c r="WIL6717" s="138"/>
      <c r="WIM6717" s="138"/>
      <c r="WIN6717" s="138"/>
      <c r="WIO6717" s="138"/>
      <c r="WIP6717" s="138"/>
      <c r="WIQ6717" s="138"/>
      <c r="WIR6717" s="138"/>
      <c r="WIS6717" s="138"/>
      <c r="WIT6717" s="138"/>
      <c r="WIU6717" s="138"/>
      <c r="WIV6717" s="138"/>
      <c r="WIW6717" s="138"/>
      <c r="WIX6717" s="138"/>
      <c r="WIY6717" s="138"/>
      <c r="WIZ6717" s="138"/>
      <c r="WJA6717" s="138"/>
      <c r="WJB6717" s="138"/>
      <c r="WJC6717" s="138"/>
      <c r="WJD6717" s="138"/>
      <c r="WJE6717" s="138"/>
      <c r="WJF6717" s="138"/>
      <c r="WJG6717" s="138"/>
      <c r="WJH6717" s="138"/>
      <c r="WJI6717" s="138"/>
      <c r="WJJ6717" s="138"/>
      <c r="WJK6717" s="138"/>
      <c r="WJL6717" s="138"/>
      <c r="WJM6717" s="138"/>
      <c r="WJN6717" s="138"/>
      <c r="WJO6717" s="138"/>
      <c r="WJP6717" s="138"/>
      <c r="WJQ6717" s="138"/>
      <c r="WJR6717" s="138"/>
      <c r="WJS6717" s="138"/>
      <c r="WJT6717" s="138"/>
      <c r="WJU6717" s="138"/>
      <c r="WJV6717" s="138"/>
      <c r="WJW6717" s="138"/>
      <c r="WJX6717" s="138"/>
      <c r="WJY6717" s="138"/>
      <c r="WJZ6717" s="138"/>
      <c r="WKA6717" s="138"/>
      <c r="WKB6717" s="138"/>
      <c r="WKC6717" s="138"/>
      <c r="WKD6717" s="138"/>
      <c r="WKE6717" s="138"/>
      <c r="WKF6717" s="138"/>
      <c r="WKG6717" s="138"/>
      <c r="WKH6717" s="138"/>
      <c r="WKI6717" s="138"/>
      <c r="WKJ6717" s="138"/>
      <c r="WKK6717" s="138"/>
      <c r="WKL6717" s="138"/>
      <c r="WKM6717" s="138"/>
      <c r="WKN6717" s="138"/>
      <c r="WKO6717" s="138"/>
      <c r="WKP6717" s="138"/>
      <c r="WKQ6717" s="138"/>
      <c r="WKR6717" s="138"/>
      <c r="WKS6717" s="138"/>
      <c r="WKT6717" s="138"/>
      <c r="WKU6717" s="138"/>
      <c r="WKV6717" s="138"/>
      <c r="WKW6717" s="138"/>
      <c r="WKX6717" s="138"/>
      <c r="WKY6717" s="138"/>
      <c r="WKZ6717" s="138"/>
      <c r="WLA6717" s="138"/>
      <c r="WLB6717" s="138"/>
      <c r="WLC6717" s="138"/>
      <c r="WLD6717" s="138"/>
      <c r="WLE6717" s="138"/>
      <c r="WLF6717" s="138"/>
      <c r="WLG6717" s="138"/>
      <c r="WLH6717" s="138"/>
      <c r="WLI6717" s="138"/>
      <c r="WLJ6717" s="138"/>
      <c r="WLK6717" s="138"/>
      <c r="WLL6717" s="138"/>
      <c r="WLM6717" s="138"/>
      <c r="WLN6717" s="138"/>
      <c r="WLO6717" s="138"/>
      <c r="WLP6717" s="138"/>
      <c r="WLQ6717" s="138"/>
      <c r="WLR6717" s="138"/>
      <c r="WLS6717" s="138"/>
      <c r="WLT6717" s="138"/>
      <c r="WLU6717" s="138"/>
      <c r="WLV6717" s="138"/>
      <c r="WLW6717" s="138"/>
      <c r="WLX6717" s="138"/>
      <c r="WLY6717" s="138"/>
      <c r="WLZ6717" s="138"/>
      <c r="WMA6717" s="138"/>
      <c r="WMB6717" s="138"/>
      <c r="WMC6717" s="138"/>
      <c r="WMD6717" s="138"/>
      <c r="WME6717" s="138"/>
      <c r="WMF6717" s="138"/>
      <c r="WMG6717" s="138"/>
      <c r="WMH6717" s="138"/>
      <c r="WMI6717" s="138"/>
      <c r="WMJ6717" s="138"/>
      <c r="WMK6717" s="138"/>
      <c r="WML6717" s="138"/>
      <c r="WMM6717" s="138"/>
      <c r="WMN6717" s="138"/>
      <c r="WMO6717" s="138"/>
      <c r="WMP6717" s="138"/>
      <c r="WMQ6717" s="138"/>
      <c r="WMR6717" s="138"/>
      <c r="WMS6717" s="138"/>
      <c r="WMT6717" s="138"/>
      <c r="WMU6717" s="138"/>
      <c r="WMV6717" s="138"/>
      <c r="WMW6717" s="138"/>
      <c r="WMX6717" s="138"/>
      <c r="WMY6717" s="138"/>
      <c r="WMZ6717" s="138"/>
      <c r="WNA6717" s="138"/>
      <c r="WNB6717" s="138"/>
      <c r="WNC6717" s="138"/>
      <c r="WND6717" s="138"/>
      <c r="WNE6717" s="138"/>
      <c r="WNF6717" s="138"/>
      <c r="WNG6717" s="138"/>
      <c r="WNH6717" s="138"/>
      <c r="WNI6717" s="138"/>
      <c r="WNJ6717" s="138"/>
      <c r="WNK6717" s="138"/>
      <c r="WNL6717" s="138"/>
      <c r="WNM6717" s="138"/>
      <c r="WNN6717" s="138"/>
      <c r="WNO6717" s="138"/>
      <c r="WNP6717" s="138"/>
      <c r="WNQ6717" s="138"/>
      <c r="WNR6717" s="138"/>
      <c r="WNS6717" s="138"/>
      <c r="WNT6717" s="138"/>
      <c r="WNU6717" s="138"/>
      <c r="WNV6717" s="138"/>
      <c r="WNW6717" s="138"/>
      <c r="WNX6717" s="138"/>
      <c r="WNY6717" s="138"/>
      <c r="WNZ6717" s="138"/>
      <c r="WOA6717" s="138"/>
      <c r="WOB6717" s="138"/>
      <c r="WOC6717" s="138"/>
      <c r="WOD6717" s="138"/>
      <c r="WOE6717" s="138"/>
      <c r="WOF6717" s="138"/>
      <c r="WOG6717" s="138"/>
      <c r="WOH6717" s="138"/>
      <c r="WOI6717" s="138"/>
      <c r="WOJ6717" s="138"/>
      <c r="WOK6717" s="138"/>
      <c r="WOL6717" s="138"/>
      <c r="WOM6717" s="138"/>
      <c r="WON6717" s="138"/>
      <c r="WOO6717" s="138"/>
      <c r="WOP6717" s="138"/>
      <c r="WOQ6717" s="138"/>
      <c r="WOR6717" s="138"/>
      <c r="WOS6717" s="138"/>
      <c r="WOT6717" s="138"/>
      <c r="WOU6717" s="138"/>
      <c r="WOV6717" s="138"/>
      <c r="WOW6717" s="138"/>
      <c r="WOX6717" s="138"/>
      <c r="WOY6717" s="138"/>
      <c r="WOZ6717" s="138"/>
      <c r="WPA6717" s="138"/>
      <c r="WPB6717" s="138"/>
      <c r="WPC6717" s="138"/>
      <c r="WPD6717" s="138"/>
      <c r="WPE6717" s="138"/>
      <c r="WPF6717" s="138"/>
      <c r="WPG6717" s="138"/>
      <c r="WPH6717" s="138"/>
      <c r="WPI6717" s="138"/>
      <c r="WPJ6717" s="138"/>
      <c r="WPK6717" s="138"/>
      <c r="WPL6717" s="138"/>
      <c r="WPM6717" s="138"/>
      <c r="WPN6717" s="138"/>
      <c r="WPO6717" s="138"/>
      <c r="WPP6717" s="138"/>
      <c r="WPQ6717" s="138"/>
      <c r="WPR6717" s="138"/>
      <c r="WPS6717" s="138"/>
      <c r="WPT6717" s="138"/>
      <c r="WPU6717" s="138"/>
      <c r="WPV6717" s="138"/>
      <c r="WPW6717" s="138"/>
      <c r="WPX6717" s="138"/>
      <c r="WPY6717" s="138"/>
      <c r="WPZ6717" s="138"/>
      <c r="WQA6717" s="138"/>
      <c r="WQB6717" s="138"/>
      <c r="WQC6717" s="138"/>
      <c r="WQD6717" s="138"/>
      <c r="WQE6717" s="138"/>
      <c r="WQF6717" s="138"/>
      <c r="WQG6717" s="138"/>
      <c r="WQH6717" s="138"/>
      <c r="WQI6717" s="138"/>
      <c r="WQJ6717" s="138"/>
      <c r="WQK6717" s="138"/>
      <c r="WQL6717" s="138"/>
      <c r="WQM6717" s="138"/>
      <c r="WQN6717" s="138"/>
      <c r="WQO6717" s="138"/>
      <c r="WQP6717" s="138"/>
      <c r="WQQ6717" s="138"/>
      <c r="WQR6717" s="138"/>
      <c r="WQS6717" s="138"/>
      <c r="WQT6717" s="138"/>
      <c r="WQU6717" s="138"/>
      <c r="WQV6717" s="138"/>
      <c r="WQW6717" s="138"/>
      <c r="WQX6717" s="138"/>
      <c r="WQY6717" s="138"/>
      <c r="WQZ6717" s="138"/>
      <c r="WRA6717" s="138"/>
      <c r="WRB6717" s="138"/>
      <c r="WRC6717" s="138"/>
      <c r="WRD6717" s="138"/>
      <c r="WRE6717" s="138"/>
      <c r="WRF6717" s="138"/>
      <c r="WRG6717" s="138"/>
      <c r="WRH6717" s="138"/>
      <c r="WRI6717" s="138"/>
      <c r="WRJ6717" s="138"/>
      <c r="WRK6717" s="138"/>
      <c r="WRL6717" s="138"/>
      <c r="WRM6717" s="138"/>
      <c r="WRN6717" s="138"/>
      <c r="WRO6717" s="138"/>
      <c r="WRP6717" s="138"/>
      <c r="WRQ6717" s="138"/>
      <c r="WRR6717" s="138"/>
      <c r="WRS6717" s="138"/>
      <c r="WRT6717" s="138"/>
      <c r="WRU6717" s="138"/>
      <c r="WRV6717" s="138"/>
      <c r="WRW6717" s="138"/>
      <c r="WRX6717" s="138"/>
      <c r="WRY6717" s="138"/>
      <c r="WRZ6717" s="138"/>
      <c r="WSA6717" s="138"/>
      <c r="WSB6717" s="138"/>
      <c r="WSC6717" s="138"/>
      <c r="WSD6717" s="138"/>
      <c r="WSE6717" s="138"/>
      <c r="WSF6717" s="138"/>
      <c r="WSG6717" s="138"/>
      <c r="WSH6717" s="138"/>
      <c r="WSI6717" s="138"/>
      <c r="WSJ6717" s="138"/>
      <c r="WSK6717" s="138"/>
      <c r="WSL6717" s="138"/>
      <c r="WSM6717" s="138"/>
      <c r="WSN6717" s="138"/>
      <c r="WSO6717" s="138"/>
      <c r="WSP6717" s="138"/>
      <c r="WSQ6717" s="138"/>
      <c r="WSR6717" s="138"/>
      <c r="WSS6717" s="138"/>
      <c r="WST6717" s="138"/>
      <c r="WSU6717" s="138"/>
      <c r="WSV6717" s="138"/>
      <c r="WSW6717" s="138"/>
      <c r="WSX6717" s="138"/>
      <c r="WSY6717" s="138"/>
      <c r="WSZ6717" s="138"/>
      <c r="WTA6717" s="138"/>
      <c r="WTB6717" s="138"/>
      <c r="WTC6717" s="138"/>
      <c r="WTD6717" s="138"/>
      <c r="WTE6717" s="138"/>
      <c r="WTF6717" s="138"/>
      <c r="WTG6717" s="138"/>
      <c r="WTH6717" s="138"/>
      <c r="WTI6717" s="138"/>
      <c r="WTJ6717" s="138"/>
      <c r="WTK6717" s="138"/>
      <c r="WTL6717" s="138"/>
      <c r="WTM6717" s="138"/>
      <c r="WTN6717" s="138"/>
      <c r="WTO6717" s="138"/>
      <c r="WTP6717" s="138"/>
      <c r="WTQ6717" s="138"/>
      <c r="WTR6717" s="138"/>
      <c r="WTS6717" s="138"/>
      <c r="WTT6717" s="138"/>
      <c r="WTU6717" s="138"/>
      <c r="WTV6717" s="138"/>
      <c r="WTW6717" s="138"/>
      <c r="WTX6717" s="138"/>
      <c r="WTY6717" s="138"/>
      <c r="WTZ6717" s="138"/>
      <c r="WUA6717" s="138"/>
      <c r="WUB6717" s="138"/>
      <c r="WUC6717" s="138"/>
      <c r="WUD6717" s="138"/>
      <c r="WUE6717" s="138"/>
      <c r="WUF6717" s="138"/>
      <c r="WUG6717" s="138"/>
      <c r="WUH6717" s="138"/>
      <c r="WUI6717" s="138"/>
      <c r="WUJ6717" s="138"/>
      <c r="WUK6717" s="138"/>
      <c r="WUL6717" s="138"/>
      <c r="WUM6717" s="138"/>
      <c r="WUN6717" s="138"/>
      <c r="WUO6717" s="138"/>
      <c r="WUP6717" s="138"/>
      <c r="WUQ6717" s="138"/>
      <c r="WUR6717" s="138"/>
      <c r="WUS6717" s="138"/>
      <c r="WUT6717" s="138"/>
      <c r="WUU6717" s="138"/>
      <c r="WUV6717" s="138"/>
      <c r="WUW6717" s="138"/>
      <c r="WUX6717" s="138"/>
      <c r="WUY6717" s="138"/>
      <c r="WUZ6717" s="138"/>
      <c r="WVA6717" s="138"/>
      <c r="WVB6717" s="138"/>
      <c r="WVC6717" s="138"/>
      <c r="WVD6717" s="138"/>
      <c r="WVE6717" s="138"/>
      <c r="WVF6717" s="138"/>
      <c r="WVG6717" s="138"/>
      <c r="WVH6717" s="138"/>
      <c r="WVI6717" s="138"/>
      <c r="WVJ6717" s="138"/>
      <c r="WVK6717" s="138"/>
      <c r="WVL6717" s="138"/>
      <c r="WVM6717" s="138"/>
      <c r="WVN6717" s="138"/>
      <c r="WVO6717" s="138"/>
      <c r="WVP6717" s="138"/>
      <c r="WVQ6717" s="138"/>
      <c r="WVR6717" s="138"/>
      <c r="WVS6717" s="138"/>
      <c r="WVT6717" s="138"/>
      <c r="WVU6717" s="138"/>
      <c r="WVV6717" s="138"/>
      <c r="WVW6717" s="138"/>
      <c r="WVX6717" s="138"/>
      <c r="WVY6717" s="138"/>
      <c r="WVZ6717" s="138"/>
      <c r="WWA6717" s="138"/>
      <c r="WWB6717" s="138"/>
      <c r="WWC6717" s="138"/>
      <c r="WWD6717" s="138"/>
      <c r="WWE6717" s="138"/>
      <c r="WWF6717" s="138"/>
      <c r="WWG6717" s="138"/>
      <c r="WWH6717" s="138"/>
      <c r="WWI6717" s="138"/>
      <c r="WWJ6717" s="138"/>
      <c r="WWK6717" s="138"/>
      <c r="WWL6717" s="138"/>
      <c r="WWM6717" s="138"/>
      <c r="WWN6717" s="138"/>
      <c r="WWO6717" s="138"/>
      <c r="WWP6717" s="138"/>
      <c r="WWQ6717" s="138"/>
      <c r="WWR6717" s="138"/>
      <c r="WWS6717" s="138"/>
      <c r="WWT6717" s="138"/>
      <c r="WWU6717" s="138"/>
      <c r="WWV6717" s="138"/>
      <c r="WWW6717" s="138"/>
      <c r="WWX6717" s="138"/>
      <c r="WWY6717" s="138"/>
      <c r="WWZ6717" s="138"/>
      <c r="WXA6717" s="138"/>
      <c r="WXB6717" s="138"/>
      <c r="WXC6717" s="138"/>
      <c r="WXD6717" s="138"/>
      <c r="WXE6717" s="138"/>
      <c r="WXF6717" s="138"/>
      <c r="WXG6717" s="138"/>
      <c r="WXH6717" s="138"/>
      <c r="WXI6717" s="138"/>
      <c r="WXJ6717" s="138"/>
      <c r="WXK6717" s="138"/>
      <c r="WXL6717" s="138"/>
      <c r="WXM6717" s="138"/>
      <c r="WXN6717" s="138"/>
      <c r="WXO6717" s="138"/>
      <c r="WXP6717" s="138"/>
      <c r="WXQ6717" s="138"/>
      <c r="WXR6717" s="138"/>
      <c r="WXS6717" s="138"/>
      <c r="WXT6717" s="138"/>
      <c r="WXU6717" s="138"/>
      <c r="WXV6717" s="138"/>
      <c r="WXW6717" s="138"/>
      <c r="WXX6717" s="138"/>
      <c r="WXY6717" s="138"/>
      <c r="WXZ6717" s="138"/>
      <c r="WYA6717" s="138"/>
      <c r="WYB6717" s="138"/>
      <c r="WYC6717" s="138"/>
      <c r="WYD6717" s="138"/>
      <c r="WYE6717" s="138"/>
      <c r="WYF6717" s="138"/>
      <c r="WYG6717" s="138"/>
      <c r="WYH6717" s="138"/>
      <c r="WYI6717" s="138"/>
      <c r="WYJ6717" s="138"/>
      <c r="WYK6717" s="138"/>
      <c r="WYL6717" s="138"/>
      <c r="WYM6717" s="138"/>
      <c r="WYN6717" s="138"/>
      <c r="WYO6717" s="138"/>
      <c r="WYP6717" s="138"/>
      <c r="WYQ6717" s="138"/>
      <c r="WYR6717" s="138"/>
      <c r="WYS6717" s="138"/>
      <c r="WYT6717" s="138"/>
      <c r="WYU6717" s="138"/>
      <c r="WYV6717" s="138"/>
      <c r="WYW6717" s="138"/>
      <c r="WYX6717" s="138"/>
      <c r="WYY6717" s="138"/>
      <c r="WYZ6717" s="138"/>
      <c r="WZA6717" s="138"/>
      <c r="WZB6717" s="138"/>
      <c r="WZC6717" s="138"/>
      <c r="WZD6717" s="138"/>
      <c r="WZE6717" s="138"/>
      <c r="WZF6717" s="138"/>
      <c r="WZG6717" s="138"/>
      <c r="WZH6717" s="138"/>
      <c r="WZI6717" s="138"/>
      <c r="WZJ6717" s="138"/>
      <c r="WZK6717" s="138"/>
      <c r="WZL6717" s="138"/>
      <c r="WZM6717" s="138"/>
      <c r="WZN6717" s="138"/>
      <c r="WZO6717" s="138"/>
      <c r="WZP6717" s="138"/>
      <c r="WZQ6717" s="138"/>
      <c r="WZR6717" s="138"/>
      <c r="WZS6717" s="138"/>
      <c r="WZT6717" s="138"/>
      <c r="WZU6717" s="138"/>
      <c r="WZV6717" s="138"/>
      <c r="WZW6717" s="138"/>
      <c r="WZX6717" s="138"/>
      <c r="WZY6717" s="138"/>
      <c r="WZZ6717" s="138"/>
      <c r="XAA6717" s="138"/>
      <c r="XAB6717" s="138"/>
      <c r="XAC6717" s="138"/>
      <c r="XAD6717" s="138"/>
      <c r="XAE6717" s="138"/>
      <c r="XAF6717" s="138"/>
      <c r="XAG6717" s="138"/>
      <c r="XAH6717" s="138"/>
      <c r="XAI6717" s="138"/>
      <c r="XAJ6717" s="138"/>
      <c r="XAK6717" s="138"/>
      <c r="XAL6717" s="138"/>
      <c r="XAM6717" s="138"/>
      <c r="XAN6717" s="138"/>
      <c r="XAO6717" s="138"/>
      <c r="XAP6717" s="138"/>
      <c r="XAQ6717" s="138"/>
      <c r="XAR6717" s="138"/>
      <c r="XAS6717" s="138"/>
      <c r="XAT6717" s="138"/>
      <c r="XAU6717" s="138"/>
      <c r="XAV6717" s="138"/>
      <c r="XAW6717" s="138"/>
      <c r="XAX6717" s="138"/>
      <c r="XAY6717" s="138"/>
      <c r="XAZ6717" s="138"/>
      <c r="XBA6717" s="138"/>
      <c r="XBB6717" s="138"/>
      <c r="XBC6717" s="138"/>
      <c r="XBD6717" s="138"/>
      <c r="XBE6717" s="138"/>
      <c r="XBF6717" s="138"/>
      <c r="XBG6717" s="138"/>
      <c r="XBH6717" s="138"/>
      <c r="XBI6717" s="138"/>
      <c r="XBJ6717" s="138"/>
      <c r="XBK6717" s="138"/>
      <c r="XBL6717" s="138"/>
      <c r="XBM6717" s="138"/>
      <c r="XBN6717" s="138"/>
      <c r="XBO6717" s="138"/>
      <c r="XBP6717" s="138"/>
      <c r="XBQ6717" s="138"/>
      <c r="XBR6717" s="138"/>
      <c r="XBS6717" s="138"/>
      <c r="XBT6717" s="138"/>
      <c r="XBU6717" s="138"/>
      <c r="XBV6717" s="138"/>
      <c r="XBW6717" s="138"/>
      <c r="XBX6717" s="138"/>
      <c r="XBY6717" s="138"/>
      <c r="XBZ6717" s="138"/>
      <c r="XCA6717" s="138"/>
      <c r="XCB6717" s="138"/>
      <c r="XCC6717" s="138"/>
      <c r="XCD6717" s="138"/>
      <c r="XCE6717" s="138"/>
      <c r="XCF6717" s="138"/>
      <c r="XCG6717" s="138"/>
      <c r="XCH6717" s="138"/>
      <c r="XCI6717" s="138"/>
      <c r="XCJ6717" s="138"/>
      <c r="XCK6717" s="138"/>
      <c r="XCL6717" s="138"/>
      <c r="XCM6717" s="138"/>
      <c r="XCN6717" s="138"/>
      <c r="XCO6717" s="138"/>
      <c r="XCP6717" s="138"/>
      <c r="XCQ6717" s="138"/>
      <c r="XCR6717" s="138"/>
      <c r="XCS6717" s="138"/>
      <c r="XCT6717" s="138"/>
      <c r="XCU6717" s="138"/>
      <c r="XCV6717" s="138"/>
      <c r="XCW6717" s="138"/>
      <c r="XCX6717" s="138"/>
      <c r="XCY6717" s="138"/>
      <c r="XCZ6717" s="138"/>
      <c r="XDA6717" s="138"/>
      <c r="XDB6717" s="138"/>
      <c r="XDC6717" s="138"/>
      <c r="XDD6717" s="138"/>
      <c r="XDE6717" s="138"/>
      <c r="XDF6717" s="138"/>
      <c r="XDG6717" s="138"/>
      <c r="XDH6717" s="138"/>
      <c r="XDI6717" s="138"/>
      <c r="XDJ6717" s="138"/>
      <c r="XDK6717" s="138"/>
      <c r="XDL6717" s="138"/>
      <c r="XDM6717" s="138"/>
      <c r="XDN6717" s="138"/>
      <c r="XDO6717" s="138"/>
      <c r="XDP6717" s="138"/>
      <c r="XDQ6717" s="138"/>
      <c r="XDR6717" s="138"/>
      <c r="XDS6717" s="138"/>
      <c r="XDT6717" s="138"/>
      <c r="XDU6717" s="138"/>
      <c r="XDV6717" s="138"/>
      <c r="XDW6717" s="138"/>
      <c r="XDX6717" s="138"/>
      <c r="XDY6717" s="138"/>
      <c r="XDZ6717" s="138"/>
      <c r="XEA6717" s="138"/>
      <c r="XEB6717" s="138"/>
      <c r="XEC6717" s="138"/>
      <c r="XED6717" s="138"/>
      <c r="XEE6717" s="138"/>
      <c r="XEF6717" s="138"/>
      <c r="XEG6717" s="138"/>
      <c r="XEH6717" s="138"/>
      <c r="XEI6717" s="138"/>
      <c r="XEJ6717" s="138"/>
      <c r="XEK6717" s="138"/>
      <c r="XEL6717" s="138"/>
      <c r="XEM6717" s="138"/>
      <c r="XEN6717" s="138"/>
      <c r="XEO6717" s="138"/>
      <c r="XEP6717" s="138"/>
      <c r="XEQ6717" s="138"/>
      <c r="XER6717" s="138"/>
      <c r="XES6717" s="138"/>
      <c r="XET6717" s="138"/>
      <c r="XEU6717" s="138"/>
    </row>
    <row r="6718" spans="1:16375" x14ac:dyDescent="0.25">
      <c r="A6718" s="138" t="s">
        <v>12645</v>
      </c>
      <c r="B6718" s="138" t="s">
        <v>12643</v>
      </c>
      <c r="C6718" s="138" t="s">
        <v>12644</v>
      </c>
      <c r="D6718" s="138" t="s">
        <v>12644</v>
      </c>
      <c r="E6718" s="106">
        <v>4899</v>
      </c>
      <c r="F6718" s="138" t="s">
        <v>12642</v>
      </c>
      <c r="G6718" s="121" t="s">
        <v>6447</v>
      </c>
      <c r="H6718" s="121" t="s">
        <v>6448</v>
      </c>
      <c r="I6718" s="121" t="s">
        <v>151</v>
      </c>
      <c r="J6718" s="121" t="s">
        <v>151</v>
      </c>
      <c r="K6718" s="121" t="s">
        <v>151</v>
      </c>
      <c r="L6718" s="121" t="s">
        <v>4352</v>
      </c>
      <c r="M6718" s="121" t="s">
        <v>151</v>
      </c>
      <c r="N6718" s="138"/>
      <c r="O6718" s="31" t="s">
        <v>3899</v>
      </c>
      <c r="P6718" s="138"/>
      <c r="Q6718" s="138"/>
      <c r="R6718" s="88" t="s">
        <v>1742</v>
      </c>
      <c r="S6718" s="138" t="s">
        <v>6380</v>
      </c>
      <c r="T6718" s="138" t="e">
        <v>#N/A</v>
      </c>
      <c r="U6718" s="138"/>
      <c r="V6718" s="138">
        <v>44239</v>
      </c>
      <c r="W6718" s="138"/>
      <c r="X6718" s="138"/>
      <c r="Y6718" s="138"/>
      <c r="Z6718" s="138"/>
      <c r="AA6718" s="138"/>
      <c r="AB6718" s="138"/>
      <c r="AC6718" s="138"/>
      <c r="AD6718" s="138"/>
      <c r="AE6718" s="138"/>
      <c r="AF6718" s="138"/>
      <c r="AG6718" s="138"/>
      <c r="AH6718" s="138"/>
      <c r="AI6718" s="138"/>
      <c r="AJ6718" s="138"/>
      <c r="AK6718" s="138"/>
      <c r="AL6718" s="138"/>
      <c r="AM6718" s="138"/>
      <c r="AN6718" s="138"/>
      <c r="AO6718" s="138"/>
      <c r="AP6718" s="138"/>
      <c r="AQ6718" s="138"/>
      <c r="AR6718" s="138"/>
      <c r="AS6718" s="138"/>
      <c r="AT6718" s="138"/>
      <c r="AU6718" s="138"/>
      <c r="AV6718" s="138"/>
      <c r="AW6718" s="138"/>
      <c r="AX6718" s="138"/>
      <c r="AY6718" s="138"/>
      <c r="AZ6718" s="138"/>
      <c r="BA6718" s="138"/>
      <c r="BB6718" s="138"/>
      <c r="BC6718" s="138"/>
      <c r="BD6718" s="138"/>
      <c r="BE6718" s="138"/>
      <c r="BF6718" s="138"/>
      <c r="BG6718" s="138"/>
      <c r="BH6718" s="138"/>
      <c r="BI6718" s="138"/>
      <c r="BJ6718" s="138"/>
      <c r="BK6718" s="138"/>
      <c r="BL6718" s="138"/>
      <c r="BM6718" s="138"/>
      <c r="BN6718" s="138"/>
      <c r="BO6718" s="138"/>
      <c r="BP6718" s="138"/>
      <c r="BQ6718" s="138"/>
      <c r="BR6718" s="138"/>
      <c r="BS6718" s="138"/>
      <c r="BT6718" s="138"/>
      <c r="BU6718" s="138"/>
      <c r="BV6718" s="138"/>
      <c r="BW6718" s="138"/>
      <c r="BX6718" s="138"/>
      <c r="BY6718" s="138"/>
      <c r="BZ6718" s="138"/>
      <c r="CA6718" s="138"/>
      <c r="CB6718" s="138"/>
      <c r="CC6718" s="138"/>
      <c r="CD6718" s="138"/>
      <c r="CE6718" s="138"/>
      <c r="CF6718" s="138"/>
      <c r="CG6718" s="138"/>
      <c r="CH6718" s="138"/>
      <c r="CI6718" s="138"/>
      <c r="CJ6718" s="138"/>
      <c r="CK6718" s="138"/>
      <c r="CL6718" s="138"/>
      <c r="CM6718" s="138"/>
      <c r="CN6718" s="138"/>
      <c r="CO6718" s="138"/>
      <c r="CP6718" s="138"/>
      <c r="CQ6718" s="138"/>
      <c r="CR6718" s="138"/>
      <c r="CS6718" s="138"/>
      <c r="CT6718" s="138"/>
      <c r="CU6718" s="138"/>
      <c r="CV6718" s="138"/>
      <c r="CW6718" s="138"/>
      <c r="CX6718" s="138"/>
      <c r="CY6718" s="138"/>
      <c r="CZ6718" s="138"/>
      <c r="DA6718" s="138"/>
      <c r="DB6718" s="138"/>
      <c r="DC6718" s="138"/>
      <c r="DD6718" s="138"/>
      <c r="DE6718" s="138"/>
      <c r="DF6718" s="138"/>
      <c r="DG6718" s="138"/>
      <c r="DH6718" s="138"/>
      <c r="DI6718" s="138"/>
      <c r="DJ6718" s="138"/>
      <c r="DK6718" s="138"/>
      <c r="DL6718" s="138"/>
      <c r="DM6718" s="138"/>
      <c r="DN6718" s="138"/>
      <c r="DO6718" s="138"/>
      <c r="DP6718" s="138"/>
      <c r="DQ6718" s="138"/>
      <c r="DR6718" s="138"/>
      <c r="DS6718" s="138"/>
      <c r="DT6718" s="138"/>
      <c r="DU6718" s="138"/>
      <c r="DV6718" s="138"/>
      <c r="DW6718" s="138"/>
      <c r="DX6718" s="138"/>
      <c r="DY6718" s="138"/>
      <c r="DZ6718" s="138"/>
      <c r="EA6718" s="138"/>
      <c r="EB6718" s="138"/>
      <c r="EC6718" s="138"/>
      <c r="ED6718" s="138"/>
      <c r="EE6718" s="138"/>
      <c r="EF6718" s="138"/>
      <c r="EG6718" s="138"/>
      <c r="EH6718" s="138"/>
      <c r="EI6718" s="138"/>
      <c r="EJ6718" s="138"/>
      <c r="EK6718" s="138"/>
      <c r="EL6718" s="138"/>
      <c r="EM6718" s="138"/>
      <c r="EN6718" s="138"/>
      <c r="EO6718" s="138"/>
      <c r="EP6718" s="138"/>
      <c r="EQ6718" s="138"/>
      <c r="ER6718" s="138"/>
      <c r="ES6718" s="138"/>
      <c r="ET6718" s="138"/>
      <c r="EU6718" s="138"/>
      <c r="EV6718" s="138"/>
      <c r="EW6718" s="138"/>
      <c r="EX6718" s="138"/>
      <c r="EY6718" s="138"/>
      <c r="EZ6718" s="138"/>
      <c r="FA6718" s="138"/>
      <c r="FB6718" s="138"/>
      <c r="FC6718" s="138"/>
      <c r="FD6718" s="138"/>
      <c r="FE6718" s="138"/>
      <c r="FF6718" s="138"/>
      <c r="FG6718" s="138"/>
      <c r="FH6718" s="138"/>
      <c r="FI6718" s="138"/>
      <c r="FJ6718" s="138"/>
      <c r="FK6718" s="138"/>
      <c r="FL6718" s="138"/>
      <c r="FM6718" s="138"/>
      <c r="FN6718" s="138"/>
      <c r="FO6718" s="138"/>
      <c r="FP6718" s="138"/>
      <c r="FQ6718" s="138"/>
      <c r="FR6718" s="138"/>
      <c r="FS6718" s="138"/>
      <c r="FT6718" s="138"/>
      <c r="FU6718" s="138"/>
      <c r="FV6718" s="138"/>
      <c r="FW6718" s="138"/>
      <c r="FX6718" s="138"/>
      <c r="FY6718" s="138"/>
      <c r="FZ6718" s="138"/>
      <c r="GA6718" s="138"/>
      <c r="GB6718" s="138"/>
      <c r="GC6718" s="138"/>
      <c r="GD6718" s="138"/>
      <c r="GE6718" s="138"/>
      <c r="GF6718" s="138"/>
      <c r="GG6718" s="138"/>
      <c r="GH6718" s="138"/>
      <c r="GI6718" s="138"/>
      <c r="GJ6718" s="138"/>
      <c r="GK6718" s="138"/>
      <c r="GL6718" s="138"/>
      <c r="GM6718" s="138"/>
      <c r="GN6718" s="138"/>
      <c r="GO6718" s="138"/>
      <c r="GP6718" s="138"/>
      <c r="GQ6718" s="138"/>
      <c r="GR6718" s="138"/>
      <c r="GS6718" s="138"/>
      <c r="GT6718" s="138"/>
      <c r="GU6718" s="138"/>
      <c r="GV6718" s="138"/>
      <c r="GW6718" s="138"/>
      <c r="GX6718" s="138"/>
      <c r="GY6718" s="138"/>
      <c r="GZ6718" s="138"/>
      <c r="HA6718" s="138"/>
      <c r="HB6718" s="138"/>
      <c r="HC6718" s="138"/>
      <c r="HD6718" s="138"/>
      <c r="HE6718" s="138"/>
      <c r="HF6718" s="138"/>
      <c r="HG6718" s="138"/>
      <c r="HH6718" s="138"/>
      <c r="HI6718" s="138"/>
      <c r="HJ6718" s="138"/>
      <c r="HK6718" s="138"/>
      <c r="HL6718" s="138"/>
      <c r="HM6718" s="138"/>
      <c r="HN6718" s="138"/>
      <c r="HO6718" s="138"/>
      <c r="HP6718" s="138"/>
      <c r="HQ6718" s="138"/>
      <c r="HR6718" s="138"/>
      <c r="HS6718" s="138"/>
      <c r="HT6718" s="138"/>
      <c r="HU6718" s="138"/>
      <c r="HV6718" s="138"/>
      <c r="HW6718" s="138"/>
      <c r="HX6718" s="138"/>
      <c r="HY6718" s="138"/>
      <c r="HZ6718" s="138"/>
      <c r="IA6718" s="138"/>
      <c r="IB6718" s="138"/>
      <c r="IC6718" s="138"/>
      <c r="ID6718" s="138"/>
      <c r="IE6718" s="138"/>
      <c r="IF6718" s="138"/>
      <c r="IG6718" s="138"/>
      <c r="IH6718" s="138"/>
      <c r="II6718" s="138"/>
      <c r="IJ6718" s="138"/>
      <c r="IK6718" s="138"/>
      <c r="IL6718" s="138"/>
      <c r="IM6718" s="138"/>
      <c r="IN6718" s="138"/>
      <c r="IO6718" s="138"/>
      <c r="IP6718" s="138"/>
      <c r="IQ6718" s="138"/>
      <c r="IR6718" s="138"/>
      <c r="IS6718" s="138"/>
      <c r="IT6718" s="138"/>
      <c r="IU6718" s="138"/>
      <c r="IV6718" s="138"/>
      <c r="IW6718" s="138"/>
      <c r="IX6718" s="138"/>
      <c r="IY6718" s="138"/>
      <c r="IZ6718" s="138"/>
      <c r="JA6718" s="138"/>
      <c r="JB6718" s="138"/>
      <c r="JC6718" s="138"/>
      <c r="JD6718" s="138"/>
      <c r="JE6718" s="138"/>
      <c r="JF6718" s="138"/>
      <c r="JG6718" s="138"/>
      <c r="JH6718" s="138"/>
      <c r="JI6718" s="138"/>
      <c r="JJ6718" s="138"/>
      <c r="JK6718" s="138"/>
      <c r="JL6718" s="138"/>
      <c r="JM6718" s="138"/>
      <c r="JN6718" s="138"/>
      <c r="JO6718" s="138"/>
      <c r="JP6718" s="138"/>
      <c r="JQ6718" s="138"/>
      <c r="JR6718" s="138"/>
      <c r="JS6718" s="138"/>
      <c r="JT6718" s="138"/>
      <c r="JU6718" s="138"/>
      <c r="JV6718" s="138"/>
      <c r="JW6718" s="138"/>
      <c r="JX6718" s="138"/>
      <c r="JY6718" s="138"/>
      <c r="JZ6718" s="138"/>
      <c r="KA6718" s="138"/>
      <c r="KB6718" s="138"/>
      <c r="KC6718" s="138"/>
      <c r="KD6718" s="138"/>
      <c r="KE6718" s="138"/>
      <c r="KF6718" s="138"/>
      <c r="KG6718" s="138"/>
      <c r="KH6718" s="138"/>
      <c r="KI6718" s="138"/>
      <c r="KJ6718" s="138"/>
      <c r="KK6718" s="138"/>
      <c r="KL6718" s="138"/>
      <c r="KM6718" s="138"/>
      <c r="KN6718" s="138"/>
      <c r="KO6718" s="138"/>
      <c r="KP6718" s="138"/>
      <c r="KQ6718" s="138"/>
      <c r="KR6718" s="138"/>
      <c r="KS6718" s="138"/>
      <c r="KT6718" s="138"/>
      <c r="KU6718" s="138"/>
      <c r="KV6718" s="138"/>
      <c r="KW6718" s="138"/>
      <c r="KX6718" s="138"/>
      <c r="KY6718" s="138"/>
      <c r="KZ6718" s="138"/>
      <c r="LA6718" s="138"/>
      <c r="LB6718" s="138"/>
      <c r="LC6718" s="138"/>
      <c r="LD6718" s="138"/>
      <c r="LE6718" s="138"/>
      <c r="LF6718" s="138"/>
      <c r="LG6718" s="138"/>
      <c r="LH6718" s="138"/>
      <c r="LI6718" s="138"/>
      <c r="LJ6718" s="138"/>
      <c r="LK6718" s="138"/>
      <c r="LL6718" s="138"/>
      <c r="LM6718" s="138"/>
      <c r="LN6718" s="138"/>
      <c r="LO6718" s="138"/>
      <c r="LP6718" s="138"/>
      <c r="LQ6718" s="138"/>
      <c r="LR6718" s="138"/>
      <c r="LS6718" s="138"/>
      <c r="LT6718" s="138"/>
      <c r="LU6718" s="138"/>
      <c r="LV6718" s="138"/>
      <c r="LW6718" s="138"/>
      <c r="LX6718" s="138"/>
      <c r="LY6718" s="138"/>
      <c r="LZ6718" s="138"/>
      <c r="MA6718" s="138"/>
      <c r="MB6718" s="138"/>
      <c r="MC6718" s="138"/>
      <c r="MD6718" s="138"/>
      <c r="ME6718" s="138"/>
      <c r="MF6718" s="138"/>
      <c r="MG6718" s="138"/>
      <c r="MH6718" s="138"/>
      <c r="MI6718" s="138"/>
      <c r="MJ6718" s="138"/>
      <c r="MK6718" s="138"/>
      <c r="ML6718" s="138"/>
      <c r="MM6718" s="138"/>
      <c r="MN6718" s="138"/>
      <c r="MO6718" s="138"/>
      <c r="MP6718" s="138"/>
      <c r="MQ6718" s="138"/>
      <c r="MR6718" s="138"/>
      <c r="MS6718" s="138"/>
      <c r="MT6718" s="138"/>
      <c r="MU6718" s="138"/>
      <c r="MV6718" s="138"/>
      <c r="MW6718" s="138"/>
      <c r="MX6718" s="138"/>
      <c r="MY6718" s="138"/>
      <c r="MZ6718" s="138"/>
      <c r="NA6718" s="138"/>
      <c r="NB6718" s="138"/>
      <c r="NC6718" s="138"/>
      <c r="ND6718" s="138"/>
      <c r="NE6718" s="138"/>
      <c r="NF6718" s="138"/>
      <c r="NG6718" s="138"/>
      <c r="NH6718" s="138"/>
      <c r="NI6718" s="138"/>
      <c r="NJ6718" s="138"/>
      <c r="NK6718" s="138"/>
      <c r="NL6718" s="138"/>
      <c r="NM6718" s="138"/>
      <c r="NN6718" s="138"/>
      <c r="NO6718" s="138"/>
      <c r="NP6718" s="138"/>
      <c r="NQ6718" s="138"/>
      <c r="NR6718" s="138"/>
      <c r="NS6718" s="138"/>
      <c r="NT6718" s="138"/>
      <c r="NU6718" s="138"/>
      <c r="NV6718" s="138"/>
      <c r="NW6718" s="138"/>
      <c r="NX6718" s="138"/>
      <c r="NY6718" s="138"/>
      <c r="NZ6718" s="138"/>
      <c r="OA6718" s="138"/>
      <c r="OB6718" s="138"/>
      <c r="OC6718" s="138"/>
      <c r="OD6718" s="138"/>
      <c r="OE6718" s="138"/>
      <c r="OF6718" s="138"/>
      <c r="OG6718" s="138"/>
      <c r="OH6718" s="138"/>
      <c r="OI6718" s="138"/>
      <c r="OJ6718" s="138"/>
      <c r="OK6718" s="138"/>
      <c r="OL6718" s="138"/>
      <c r="OM6718" s="138"/>
      <c r="ON6718" s="138"/>
      <c r="OO6718" s="138"/>
      <c r="OP6718" s="138"/>
      <c r="OQ6718" s="138"/>
      <c r="OR6718" s="138"/>
      <c r="OS6718" s="138"/>
      <c r="OT6718" s="138"/>
      <c r="OU6718" s="138"/>
      <c r="OV6718" s="138"/>
      <c r="OW6718" s="138"/>
      <c r="OX6718" s="138"/>
      <c r="OY6718" s="138"/>
      <c r="OZ6718" s="138"/>
      <c r="PA6718" s="138"/>
      <c r="PB6718" s="138"/>
      <c r="PC6718" s="138"/>
      <c r="PD6718" s="138"/>
      <c r="PE6718" s="138"/>
      <c r="PF6718" s="138"/>
      <c r="PG6718" s="138"/>
      <c r="PH6718" s="138"/>
      <c r="PI6718" s="138"/>
      <c r="PJ6718" s="138"/>
      <c r="PK6718" s="138"/>
      <c r="PL6718" s="138"/>
      <c r="PM6718" s="138"/>
      <c r="PN6718" s="138"/>
      <c r="PO6718" s="138"/>
      <c r="PP6718" s="138"/>
      <c r="PQ6718" s="138"/>
      <c r="PR6718" s="138"/>
      <c r="PS6718" s="138"/>
      <c r="PT6718" s="138"/>
      <c r="PU6718" s="138"/>
      <c r="PV6718" s="138"/>
      <c r="PW6718" s="138"/>
      <c r="PX6718" s="138"/>
      <c r="PY6718" s="138"/>
      <c r="PZ6718" s="138"/>
      <c r="QA6718" s="138"/>
      <c r="QB6718" s="138"/>
      <c r="QC6718" s="138"/>
      <c r="QD6718" s="138"/>
      <c r="QE6718" s="138"/>
      <c r="QF6718" s="138"/>
      <c r="QG6718" s="138"/>
      <c r="QH6718" s="138"/>
      <c r="QI6718" s="138"/>
      <c r="QJ6718" s="138"/>
      <c r="QK6718" s="138"/>
      <c r="QL6718" s="138"/>
      <c r="QM6718" s="138"/>
      <c r="QN6718" s="138"/>
      <c r="QO6718" s="138"/>
      <c r="QP6718" s="138"/>
      <c r="QQ6718" s="138"/>
      <c r="QR6718" s="138"/>
      <c r="QS6718" s="138"/>
      <c r="QT6718" s="138"/>
      <c r="QU6718" s="138"/>
      <c r="QV6718" s="138"/>
      <c r="QW6718" s="138"/>
      <c r="QX6718" s="138"/>
      <c r="QY6718" s="138"/>
      <c r="QZ6718" s="138"/>
      <c r="RA6718" s="138"/>
      <c r="RB6718" s="138"/>
      <c r="RC6718" s="138"/>
      <c r="RD6718" s="138"/>
      <c r="RE6718" s="138"/>
      <c r="RF6718" s="138"/>
      <c r="RG6718" s="138"/>
      <c r="RH6718" s="138"/>
      <c r="RI6718" s="138"/>
      <c r="RJ6718" s="138"/>
      <c r="RK6718" s="138"/>
      <c r="RL6718" s="138"/>
      <c r="RM6718" s="138"/>
      <c r="RN6718" s="138"/>
      <c r="RO6718" s="138"/>
      <c r="RP6718" s="138"/>
      <c r="RQ6718" s="138"/>
      <c r="RR6718" s="138"/>
      <c r="RS6718" s="138"/>
      <c r="RT6718" s="138"/>
      <c r="RU6718" s="138"/>
      <c r="RV6718" s="138"/>
      <c r="RW6718" s="138"/>
      <c r="RX6718" s="138"/>
      <c r="RY6718" s="138"/>
      <c r="RZ6718" s="138"/>
      <c r="SA6718" s="138"/>
      <c r="SB6718" s="138"/>
      <c r="SC6718" s="138"/>
      <c r="SD6718" s="138"/>
      <c r="SE6718" s="138"/>
      <c r="SF6718" s="138"/>
      <c r="SG6718" s="138"/>
      <c r="SH6718" s="138"/>
      <c r="SI6718" s="138"/>
      <c r="SJ6718" s="138"/>
      <c r="SK6718" s="138"/>
      <c r="SL6718" s="138"/>
      <c r="SM6718" s="138"/>
      <c r="SN6718" s="138"/>
      <c r="SO6718" s="138"/>
      <c r="SP6718" s="138"/>
      <c r="SQ6718" s="138"/>
      <c r="SR6718" s="138"/>
      <c r="SS6718" s="138"/>
      <c r="ST6718" s="138"/>
      <c r="SU6718" s="138"/>
      <c r="SV6718" s="138"/>
      <c r="SW6718" s="138"/>
      <c r="SX6718" s="138"/>
      <c r="SY6718" s="138"/>
      <c r="SZ6718" s="138"/>
      <c r="TA6718" s="138"/>
      <c r="TB6718" s="138"/>
      <c r="TC6718" s="138"/>
      <c r="TD6718" s="138"/>
      <c r="TE6718" s="138"/>
      <c r="TF6718" s="138"/>
      <c r="TG6718" s="138"/>
      <c r="TH6718" s="138"/>
      <c r="TI6718" s="138"/>
      <c r="TJ6718" s="138"/>
      <c r="TK6718" s="138"/>
      <c r="TL6718" s="138"/>
      <c r="TM6718" s="138"/>
      <c r="TN6718" s="138"/>
      <c r="TO6718" s="138"/>
      <c r="TP6718" s="138"/>
      <c r="TQ6718" s="138"/>
      <c r="TR6718" s="138"/>
      <c r="TS6718" s="138"/>
      <c r="TT6718" s="138"/>
      <c r="TU6718" s="138"/>
      <c r="TV6718" s="138"/>
      <c r="TW6718" s="138"/>
      <c r="TX6718" s="138"/>
      <c r="TY6718" s="138"/>
      <c r="TZ6718" s="138"/>
      <c r="UA6718" s="138"/>
      <c r="UB6718" s="138"/>
      <c r="UC6718" s="138"/>
      <c r="UD6718" s="138"/>
      <c r="UE6718" s="138"/>
      <c r="UF6718" s="138"/>
      <c r="UG6718" s="138"/>
      <c r="UH6718" s="138"/>
      <c r="UI6718" s="138"/>
      <c r="UJ6718" s="138"/>
      <c r="UK6718" s="138"/>
      <c r="UL6718" s="138"/>
      <c r="UM6718" s="138"/>
      <c r="UN6718" s="138"/>
      <c r="UO6718" s="138"/>
      <c r="UP6718" s="138"/>
      <c r="UQ6718" s="138"/>
      <c r="UR6718" s="138"/>
      <c r="US6718" s="138"/>
      <c r="UT6718" s="138"/>
      <c r="UU6718" s="138"/>
      <c r="UV6718" s="138"/>
      <c r="UW6718" s="138"/>
      <c r="UX6718" s="138"/>
      <c r="UY6718" s="138"/>
      <c r="UZ6718" s="138"/>
      <c r="VA6718" s="138"/>
      <c r="VB6718" s="138"/>
      <c r="VC6718" s="138"/>
      <c r="VD6718" s="138"/>
      <c r="VE6718" s="138"/>
      <c r="VF6718" s="138"/>
      <c r="VG6718" s="138"/>
      <c r="VH6718" s="138"/>
      <c r="VI6718" s="138"/>
      <c r="VJ6718" s="138"/>
      <c r="VK6718" s="138"/>
      <c r="VL6718" s="138"/>
      <c r="VM6718" s="138"/>
      <c r="VN6718" s="138"/>
      <c r="VO6718" s="138"/>
      <c r="VP6718" s="138"/>
      <c r="VQ6718" s="138"/>
      <c r="VR6718" s="138"/>
      <c r="VS6718" s="138"/>
      <c r="VT6718" s="138"/>
      <c r="VU6718" s="138"/>
      <c r="VV6718" s="138"/>
      <c r="VW6718" s="138"/>
      <c r="VX6718" s="138"/>
      <c r="VY6718" s="138"/>
      <c r="VZ6718" s="138"/>
      <c r="WA6718" s="138"/>
      <c r="WB6718" s="138"/>
      <c r="WC6718" s="138"/>
      <c r="WD6718" s="138"/>
      <c r="WE6718" s="138"/>
      <c r="WF6718" s="138"/>
      <c r="WG6718" s="138"/>
      <c r="WH6718" s="138"/>
      <c r="WI6718" s="138"/>
      <c r="WJ6718" s="138"/>
      <c r="WK6718" s="138"/>
      <c r="WL6718" s="138"/>
      <c r="WM6718" s="138"/>
      <c r="WN6718" s="138"/>
      <c r="WO6718" s="138"/>
      <c r="WP6718" s="138"/>
      <c r="WQ6718" s="138"/>
      <c r="WR6718" s="138"/>
      <c r="WS6718" s="138"/>
      <c r="WT6718" s="138"/>
      <c r="WU6718" s="138"/>
      <c r="WV6718" s="138"/>
      <c r="WW6718" s="138"/>
      <c r="WX6718" s="138"/>
      <c r="WY6718" s="138"/>
      <c r="WZ6718" s="138"/>
      <c r="XA6718" s="138"/>
      <c r="XB6718" s="138"/>
      <c r="XC6718" s="138"/>
      <c r="XD6718" s="138"/>
      <c r="XE6718" s="138"/>
      <c r="XF6718" s="138"/>
      <c r="XG6718" s="138"/>
      <c r="XH6718" s="138"/>
      <c r="XI6718" s="138"/>
      <c r="XJ6718" s="138"/>
      <c r="XK6718" s="138"/>
      <c r="XL6718" s="138"/>
      <c r="XM6718" s="138"/>
      <c r="XN6718" s="138"/>
      <c r="XO6718" s="138"/>
      <c r="XP6718" s="138"/>
      <c r="XQ6718" s="138"/>
      <c r="XR6718" s="138"/>
      <c r="XS6718" s="138"/>
      <c r="XT6718" s="138"/>
      <c r="XU6718" s="138"/>
      <c r="XV6718" s="138"/>
      <c r="XW6718" s="138"/>
      <c r="XX6718" s="138"/>
      <c r="XY6718" s="138"/>
      <c r="XZ6718" s="138"/>
      <c r="YA6718" s="138"/>
      <c r="YB6718" s="138"/>
      <c r="YC6718" s="138"/>
      <c r="YD6718" s="138"/>
      <c r="YE6718" s="138"/>
      <c r="YF6718" s="138"/>
      <c r="YG6718" s="138"/>
      <c r="YH6718" s="138"/>
      <c r="YI6718" s="138"/>
      <c r="YJ6718" s="138"/>
      <c r="YK6718" s="138"/>
      <c r="YL6718" s="138"/>
      <c r="YM6718" s="138"/>
      <c r="YN6718" s="138"/>
      <c r="YO6718" s="138"/>
      <c r="YP6718" s="138"/>
      <c r="YQ6718" s="138"/>
      <c r="YR6718" s="138"/>
      <c r="YS6718" s="138"/>
      <c r="YT6718" s="138"/>
      <c r="YU6718" s="138"/>
      <c r="YV6718" s="138"/>
      <c r="YW6718" s="138"/>
      <c r="YX6718" s="138"/>
      <c r="YY6718" s="138"/>
      <c r="YZ6718" s="138"/>
      <c r="ZA6718" s="138"/>
      <c r="ZB6718" s="138"/>
      <c r="ZC6718" s="138"/>
      <c r="ZD6718" s="138"/>
      <c r="ZE6718" s="138"/>
      <c r="ZF6718" s="138"/>
      <c r="ZG6718" s="138"/>
      <c r="ZH6718" s="138"/>
      <c r="ZI6718" s="138"/>
      <c r="ZJ6718" s="138"/>
      <c r="ZK6718" s="138"/>
      <c r="ZL6718" s="138"/>
      <c r="ZM6718" s="138"/>
      <c r="ZN6718" s="138"/>
      <c r="ZO6718" s="138"/>
      <c r="ZP6718" s="138"/>
      <c r="ZQ6718" s="138"/>
      <c r="ZR6718" s="138"/>
      <c r="ZS6718" s="138"/>
      <c r="ZT6718" s="138"/>
      <c r="ZU6718" s="138"/>
      <c r="ZV6718" s="138"/>
      <c r="ZW6718" s="138"/>
      <c r="ZX6718" s="138"/>
      <c r="ZY6718" s="138"/>
      <c r="ZZ6718" s="138"/>
      <c r="AAA6718" s="138"/>
      <c r="AAB6718" s="138"/>
      <c r="AAC6718" s="138"/>
      <c r="AAD6718" s="138"/>
      <c r="AAE6718" s="138"/>
      <c r="AAF6718" s="138"/>
      <c r="AAG6718" s="138"/>
      <c r="AAH6718" s="138"/>
      <c r="AAI6718" s="138"/>
      <c r="AAJ6718" s="138"/>
      <c r="AAK6718" s="138"/>
      <c r="AAL6718" s="138"/>
      <c r="AAM6718" s="138"/>
      <c r="AAN6718" s="138"/>
      <c r="AAO6718" s="138"/>
      <c r="AAP6718" s="138"/>
      <c r="AAQ6718" s="138"/>
      <c r="AAR6718" s="138"/>
      <c r="AAS6718" s="138"/>
      <c r="AAT6718" s="138"/>
      <c r="AAU6718" s="138"/>
      <c r="AAV6718" s="138"/>
      <c r="AAW6718" s="138"/>
      <c r="AAX6718" s="138"/>
      <c r="AAY6718" s="138"/>
      <c r="AAZ6718" s="138"/>
      <c r="ABA6718" s="138"/>
      <c r="ABB6718" s="138"/>
      <c r="ABC6718" s="138"/>
      <c r="ABD6718" s="138"/>
      <c r="ABE6718" s="138"/>
      <c r="ABF6718" s="138"/>
      <c r="ABG6718" s="138"/>
      <c r="ABH6718" s="138"/>
      <c r="ABI6718" s="138"/>
      <c r="ABJ6718" s="138"/>
      <c r="ABK6718" s="138"/>
      <c r="ABL6718" s="138"/>
      <c r="ABM6718" s="138"/>
      <c r="ABN6718" s="138"/>
      <c r="ABO6718" s="138"/>
      <c r="ABP6718" s="138"/>
      <c r="ABQ6718" s="138"/>
      <c r="ABR6718" s="138"/>
      <c r="ABS6718" s="138"/>
      <c r="ABT6718" s="138"/>
      <c r="ABU6718" s="138"/>
      <c r="ABV6718" s="138"/>
      <c r="ABW6718" s="138"/>
      <c r="ABX6718" s="138"/>
      <c r="ABY6718" s="138"/>
      <c r="ABZ6718" s="138"/>
      <c r="ACA6718" s="138"/>
      <c r="ACB6718" s="138"/>
      <c r="ACC6718" s="138"/>
      <c r="ACD6718" s="138"/>
      <c r="ACE6718" s="138"/>
      <c r="ACF6718" s="138"/>
      <c r="ACG6718" s="138"/>
      <c r="ACH6718" s="138"/>
      <c r="ACI6718" s="138"/>
      <c r="ACJ6718" s="138"/>
      <c r="ACK6718" s="138"/>
      <c r="ACL6718" s="138"/>
      <c r="ACM6718" s="138"/>
      <c r="ACN6718" s="138"/>
      <c r="ACO6718" s="138"/>
      <c r="ACP6718" s="138"/>
      <c r="ACQ6718" s="138"/>
      <c r="ACR6718" s="138"/>
      <c r="ACS6718" s="138"/>
      <c r="ACT6718" s="138"/>
      <c r="ACU6718" s="138"/>
      <c r="ACV6718" s="138"/>
      <c r="ACW6718" s="138"/>
      <c r="ACX6718" s="138"/>
      <c r="ACY6718" s="138"/>
      <c r="ACZ6718" s="138"/>
      <c r="ADA6718" s="138"/>
      <c r="ADB6718" s="138"/>
      <c r="ADC6718" s="138"/>
      <c r="ADD6718" s="138"/>
      <c r="ADE6718" s="138"/>
      <c r="ADF6718" s="138"/>
      <c r="ADG6718" s="138"/>
      <c r="ADH6718" s="138"/>
      <c r="ADI6718" s="138"/>
      <c r="ADJ6718" s="138"/>
      <c r="ADK6718" s="138"/>
      <c r="ADL6718" s="138"/>
      <c r="ADM6718" s="138"/>
      <c r="ADN6718" s="138"/>
      <c r="ADO6718" s="138"/>
      <c r="ADP6718" s="138"/>
      <c r="ADQ6718" s="138"/>
      <c r="ADR6718" s="138"/>
      <c r="ADS6718" s="138"/>
      <c r="ADT6718" s="138"/>
      <c r="ADU6718" s="138"/>
      <c r="ADV6718" s="138"/>
      <c r="ADW6718" s="138"/>
      <c r="ADX6718" s="138"/>
      <c r="ADY6718" s="138"/>
      <c r="ADZ6718" s="138"/>
      <c r="AEA6718" s="138"/>
      <c r="AEB6718" s="138"/>
      <c r="AEC6718" s="138"/>
      <c r="AED6718" s="138"/>
      <c r="AEE6718" s="138"/>
      <c r="AEF6718" s="138"/>
      <c r="AEG6718" s="138"/>
      <c r="AEH6718" s="138"/>
      <c r="AEI6718" s="138"/>
      <c r="AEJ6718" s="138"/>
      <c r="AEK6718" s="138"/>
      <c r="AEL6718" s="138"/>
      <c r="AEM6718" s="138"/>
      <c r="AEN6718" s="138"/>
      <c r="AEO6718" s="138"/>
      <c r="AEP6718" s="138"/>
      <c r="AEQ6718" s="138"/>
      <c r="AER6718" s="138"/>
      <c r="AES6718" s="138"/>
      <c r="AET6718" s="138"/>
      <c r="AEU6718" s="138"/>
      <c r="AEV6718" s="138"/>
      <c r="AEW6718" s="138"/>
      <c r="AEX6718" s="138"/>
      <c r="AEY6718" s="138"/>
      <c r="AEZ6718" s="138"/>
      <c r="AFA6718" s="138"/>
      <c r="AFB6718" s="138"/>
      <c r="AFC6718" s="138"/>
      <c r="AFD6718" s="138"/>
      <c r="AFE6718" s="138"/>
      <c r="AFF6718" s="138"/>
      <c r="AFG6718" s="138"/>
      <c r="AFH6718" s="138"/>
      <c r="AFI6718" s="138"/>
      <c r="AFJ6718" s="138"/>
      <c r="AFK6718" s="138"/>
      <c r="AFL6718" s="138"/>
      <c r="AFM6718" s="138"/>
      <c r="AFN6718" s="138"/>
      <c r="AFO6718" s="138"/>
      <c r="AFP6718" s="138"/>
      <c r="AFQ6718" s="138"/>
      <c r="AFR6718" s="138"/>
      <c r="AFS6718" s="138"/>
      <c r="AFT6718" s="138"/>
      <c r="AFU6718" s="138"/>
      <c r="AFV6718" s="138"/>
      <c r="AFW6718" s="138"/>
      <c r="AFX6718" s="138"/>
      <c r="AFY6718" s="138"/>
      <c r="AFZ6718" s="138"/>
      <c r="AGA6718" s="138"/>
      <c r="AGB6718" s="138"/>
      <c r="AGC6718" s="138"/>
      <c r="AGD6718" s="138"/>
      <c r="AGE6718" s="138"/>
      <c r="AGF6718" s="138"/>
      <c r="AGG6718" s="138"/>
      <c r="AGH6718" s="138"/>
      <c r="AGI6718" s="138"/>
      <c r="AGJ6718" s="138"/>
      <c r="AGK6718" s="138"/>
      <c r="AGL6718" s="138"/>
      <c r="AGM6718" s="138"/>
      <c r="AGN6718" s="138"/>
      <c r="AGO6718" s="138"/>
      <c r="AGP6718" s="138"/>
      <c r="AGQ6718" s="138"/>
      <c r="AGR6718" s="138"/>
      <c r="AGS6718" s="138"/>
      <c r="AGT6718" s="138"/>
      <c r="AGU6718" s="138"/>
      <c r="AGV6718" s="138"/>
      <c r="AGW6718" s="138"/>
      <c r="AGX6718" s="138"/>
      <c r="AGY6718" s="138"/>
      <c r="AGZ6718" s="138"/>
      <c r="AHA6718" s="138"/>
      <c r="AHB6718" s="138"/>
      <c r="AHC6718" s="138"/>
      <c r="AHD6718" s="138"/>
      <c r="AHE6718" s="138"/>
      <c r="AHF6718" s="138"/>
      <c r="AHG6718" s="138"/>
      <c r="AHH6718" s="138"/>
      <c r="AHI6718" s="138"/>
      <c r="AHJ6718" s="138"/>
      <c r="AHK6718" s="138"/>
      <c r="AHL6718" s="138"/>
      <c r="AHM6718" s="138"/>
      <c r="AHN6718" s="138"/>
      <c r="AHO6718" s="138"/>
      <c r="AHP6718" s="138"/>
      <c r="AHQ6718" s="138"/>
      <c r="AHR6718" s="138"/>
      <c r="AHS6718" s="138"/>
      <c r="AHT6718" s="138"/>
      <c r="AHU6718" s="138"/>
      <c r="AHV6718" s="138"/>
      <c r="AHW6718" s="138"/>
      <c r="AHX6718" s="138"/>
      <c r="AHY6718" s="138"/>
      <c r="AHZ6718" s="138"/>
      <c r="AIA6718" s="138"/>
      <c r="AIB6718" s="138"/>
      <c r="AIC6718" s="138"/>
      <c r="AID6718" s="138"/>
      <c r="AIE6718" s="138"/>
      <c r="AIF6718" s="138"/>
      <c r="AIG6718" s="138"/>
      <c r="AIH6718" s="138"/>
      <c r="AII6718" s="138"/>
      <c r="AIJ6718" s="138"/>
      <c r="AIK6718" s="138"/>
      <c r="AIL6718" s="138"/>
      <c r="AIM6718" s="138"/>
      <c r="AIN6718" s="138"/>
      <c r="AIO6718" s="138"/>
      <c r="AIP6718" s="138"/>
      <c r="AIQ6718" s="138"/>
      <c r="AIR6718" s="138"/>
      <c r="AIS6718" s="138"/>
      <c r="AIT6718" s="138"/>
      <c r="AIU6718" s="138"/>
      <c r="AIV6718" s="138"/>
      <c r="AIW6718" s="138"/>
      <c r="AIX6718" s="138"/>
      <c r="AIY6718" s="138"/>
      <c r="AIZ6718" s="138"/>
      <c r="AJA6718" s="138"/>
      <c r="AJB6718" s="138"/>
      <c r="AJC6718" s="138"/>
      <c r="AJD6718" s="138"/>
      <c r="AJE6718" s="138"/>
      <c r="AJF6718" s="138"/>
      <c r="AJG6718" s="138"/>
      <c r="AJH6718" s="138"/>
      <c r="AJI6718" s="138"/>
      <c r="AJJ6718" s="138"/>
      <c r="AJK6718" s="138"/>
      <c r="AJL6718" s="138"/>
      <c r="AJM6718" s="138"/>
      <c r="AJN6718" s="138"/>
      <c r="AJO6718" s="138"/>
      <c r="AJP6718" s="138"/>
      <c r="AJQ6718" s="138"/>
      <c r="AJR6718" s="138"/>
      <c r="AJS6718" s="138"/>
      <c r="AJT6718" s="138"/>
      <c r="AJU6718" s="138"/>
      <c r="AJV6718" s="138"/>
      <c r="AJW6718" s="138"/>
      <c r="AJX6718" s="138"/>
      <c r="AJY6718" s="138"/>
      <c r="AJZ6718" s="138"/>
      <c r="AKA6718" s="138"/>
      <c r="AKB6718" s="138"/>
      <c r="AKC6718" s="138"/>
      <c r="AKD6718" s="138"/>
      <c r="AKE6718" s="138"/>
      <c r="AKF6718" s="138"/>
      <c r="AKG6718" s="138"/>
      <c r="AKH6718" s="138"/>
      <c r="AKI6718" s="138"/>
      <c r="AKJ6718" s="138"/>
      <c r="AKK6718" s="138"/>
      <c r="AKL6718" s="138"/>
      <c r="AKM6718" s="138"/>
      <c r="AKN6718" s="138"/>
      <c r="AKO6718" s="138"/>
      <c r="AKP6718" s="138"/>
      <c r="AKQ6718" s="138"/>
      <c r="AKR6718" s="138"/>
      <c r="AKS6718" s="138"/>
      <c r="AKT6718" s="138"/>
      <c r="AKU6718" s="138"/>
      <c r="AKV6718" s="138"/>
      <c r="AKW6718" s="138"/>
      <c r="AKX6718" s="138"/>
      <c r="AKY6718" s="138"/>
      <c r="AKZ6718" s="138"/>
      <c r="ALA6718" s="138"/>
      <c r="ALB6718" s="138"/>
      <c r="ALC6718" s="138"/>
      <c r="ALD6718" s="138"/>
      <c r="ALE6718" s="138"/>
      <c r="ALF6718" s="138"/>
      <c r="ALG6718" s="138"/>
      <c r="ALH6718" s="138"/>
      <c r="ALI6718" s="138"/>
      <c r="ALJ6718" s="138"/>
      <c r="ALK6718" s="138"/>
      <c r="ALL6718" s="138"/>
      <c r="ALM6718" s="138"/>
      <c r="ALN6718" s="138"/>
      <c r="ALO6718" s="138"/>
      <c r="ALP6718" s="138"/>
      <c r="ALQ6718" s="138"/>
      <c r="ALR6718" s="138"/>
      <c r="ALS6718" s="138"/>
      <c r="ALT6718" s="138"/>
      <c r="ALU6718" s="138"/>
      <c r="ALV6718" s="138"/>
      <c r="ALW6718" s="138"/>
      <c r="ALX6718" s="138"/>
      <c r="ALY6718" s="138"/>
      <c r="ALZ6718" s="138"/>
      <c r="AMA6718" s="138"/>
      <c r="AMB6718" s="138"/>
      <c r="AMC6718" s="138"/>
      <c r="AMD6718" s="138"/>
      <c r="AME6718" s="138"/>
      <c r="AMF6718" s="138"/>
      <c r="AMG6718" s="138"/>
      <c r="AMH6718" s="138"/>
      <c r="AMI6718" s="138"/>
      <c r="AMJ6718" s="138"/>
      <c r="AMK6718" s="138"/>
      <c r="AML6718" s="138"/>
      <c r="AMM6718" s="138"/>
      <c r="AMN6718" s="138"/>
      <c r="AMO6718" s="138"/>
      <c r="AMP6718" s="138"/>
      <c r="AMQ6718" s="138"/>
      <c r="AMR6718" s="138"/>
      <c r="AMS6718" s="138"/>
      <c r="AMT6718" s="138"/>
      <c r="AMU6718" s="138"/>
      <c r="AMV6718" s="138"/>
      <c r="AMW6718" s="138"/>
      <c r="AMX6718" s="138"/>
      <c r="AMY6718" s="138"/>
      <c r="AMZ6718" s="138"/>
      <c r="ANA6718" s="138"/>
      <c r="ANB6718" s="138"/>
      <c r="ANC6718" s="138"/>
      <c r="AND6718" s="138"/>
      <c r="ANE6718" s="138"/>
      <c r="ANF6718" s="138"/>
      <c r="ANG6718" s="138"/>
      <c r="ANH6718" s="138"/>
      <c r="ANI6718" s="138"/>
      <c r="ANJ6718" s="138"/>
      <c r="ANK6718" s="138"/>
      <c r="ANL6718" s="138"/>
      <c r="ANM6718" s="138"/>
      <c r="ANN6718" s="138"/>
      <c r="ANO6718" s="138"/>
      <c r="ANP6718" s="138"/>
      <c r="ANQ6718" s="138"/>
      <c r="ANR6718" s="138"/>
      <c r="ANS6718" s="138"/>
      <c r="ANT6718" s="138"/>
      <c r="ANU6718" s="138"/>
      <c r="ANV6718" s="138"/>
      <c r="ANW6718" s="138"/>
      <c r="ANX6718" s="138"/>
      <c r="ANY6718" s="138"/>
      <c r="ANZ6718" s="138"/>
      <c r="AOA6718" s="138"/>
      <c r="AOB6718" s="138"/>
      <c r="AOC6718" s="138"/>
      <c r="AOD6718" s="138"/>
      <c r="AOE6718" s="138"/>
      <c r="AOF6718" s="138"/>
      <c r="AOG6718" s="138"/>
      <c r="AOH6718" s="138"/>
      <c r="AOI6718" s="138"/>
      <c r="AOJ6718" s="138"/>
      <c r="AOK6718" s="138"/>
      <c r="AOL6718" s="138"/>
      <c r="AOM6718" s="138"/>
      <c r="AON6718" s="138"/>
      <c r="AOO6718" s="138"/>
      <c r="AOP6718" s="138"/>
      <c r="AOQ6718" s="138"/>
      <c r="AOR6718" s="138"/>
      <c r="AOS6718" s="138"/>
      <c r="AOT6718" s="138"/>
      <c r="AOU6718" s="138"/>
      <c r="AOV6718" s="138"/>
      <c r="AOW6718" s="138"/>
      <c r="AOX6718" s="138"/>
      <c r="AOY6718" s="138"/>
      <c r="AOZ6718" s="138"/>
      <c r="APA6718" s="138"/>
      <c r="APB6718" s="138"/>
      <c r="APC6718" s="138"/>
      <c r="APD6718" s="138"/>
      <c r="APE6718" s="138"/>
      <c r="APF6718" s="138"/>
      <c r="APG6718" s="138"/>
      <c r="APH6718" s="138"/>
      <c r="API6718" s="138"/>
      <c r="APJ6718" s="138"/>
      <c r="APK6718" s="138"/>
      <c r="APL6718" s="138"/>
      <c r="APM6718" s="138"/>
      <c r="APN6718" s="138"/>
      <c r="APO6718" s="138"/>
      <c r="APP6718" s="138"/>
      <c r="APQ6718" s="138"/>
      <c r="APR6718" s="138"/>
      <c r="APS6718" s="138"/>
      <c r="APT6718" s="138"/>
      <c r="APU6718" s="138"/>
      <c r="APV6718" s="138"/>
      <c r="APW6718" s="138"/>
      <c r="APX6718" s="138"/>
      <c r="APY6718" s="138"/>
      <c r="APZ6718" s="138"/>
      <c r="AQA6718" s="138"/>
      <c r="AQB6718" s="138"/>
      <c r="AQC6718" s="138"/>
      <c r="AQD6718" s="138"/>
      <c r="AQE6718" s="138"/>
      <c r="AQF6718" s="138"/>
      <c r="AQG6718" s="138"/>
      <c r="AQH6718" s="138"/>
      <c r="AQI6718" s="138"/>
      <c r="AQJ6718" s="138"/>
      <c r="AQK6718" s="138"/>
      <c r="AQL6718" s="138"/>
      <c r="AQM6718" s="138"/>
      <c r="AQN6718" s="138"/>
      <c r="AQO6718" s="138"/>
      <c r="AQP6718" s="138"/>
      <c r="AQQ6718" s="138"/>
      <c r="AQR6718" s="138"/>
      <c r="AQS6718" s="138"/>
      <c r="AQT6718" s="138"/>
      <c r="AQU6718" s="138"/>
      <c r="AQV6718" s="138"/>
      <c r="AQW6718" s="138"/>
      <c r="AQX6718" s="138"/>
      <c r="AQY6718" s="138"/>
      <c r="AQZ6718" s="138"/>
      <c r="ARA6718" s="138"/>
      <c r="ARB6718" s="138"/>
      <c r="ARC6718" s="138"/>
      <c r="ARD6718" s="138"/>
      <c r="ARE6718" s="138"/>
      <c r="ARF6718" s="138"/>
      <c r="ARG6718" s="138"/>
      <c r="ARH6718" s="138"/>
      <c r="ARI6718" s="138"/>
      <c r="ARJ6718" s="138"/>
      <c r="ARK6718" s="138"/>
      <c r="ARL6718" s="138"/>
      <c r="ARM6718" s="138"/>
      <c r="ARN6718" s="138"/>
      <c r="ARO6718" s="138"/>
      <c r="ARP6718" s="138"/>
      <c r="ARQ6718" s="138"/>
      <c r="ARR6718" s="138"/>
      <c r="ARS6718" s="138"/>
      <c r="ART6718" s="138"/>
      <c r="ARU6718" s="138"/>
      <c r="ARV6718" s="138"/>
      <c r="ARW6718" s="138"/>
      <c r="ARX6718" s="138"/>
      <c r="ARY6718" s="138"/>
      <c r="ARZ6718" s="138"/>
      <c r="ASA6718" s="138"/>
      <c r="ASB6718" s="138"/>
      <c r="ASC6718" s="138"/>
      <c r="ASD6718" s="138"/>
      <c r="ASE6718" s="138"/>
      <c r="ASF6718" s="138"/>
      <c r="ASG6718" s="138"/>
      <c r="ASH6718" s="138"/>
      <c r="ASI6718" s="138"/>
      <c r="ASJ6718" s="138"/>
      <c r="ASK6718" s="138"/>
      <c r="ASL6718" s="138"/>
      <c r="ASM6718" s="138"/>
      <c r="ASN6718" s="138"/>
      <c r="ASO6718" s="138"/>
      <c r="ASP6718" s="138"/>
      <c r="ASQ6718" s="138"/>
      <c r="ASR6718" s="138"/>
      <c r="ASS6718" s="138"/>
      <c r="AST6718" s="138"/>
      <c r="ASU6718" s="138"/>
      <c r="ASV6718" s="138"/>
      <c r="ASW6718" s="138"/>
      <c r="ASX6718" s="138"/>
      <c r="ASY6718" s="138"/>
      <c r="ASZ6718" s="138"/>
      <c r="ATA6718" s="138"/>
      <c r="ATB6718" s="138"/>
      <c r="ATC6718" s="138"/>
      <c r="ATD6718" s="138"/>
      <c r="ATE6718" s="138"/>
      <c r="ATF6718" s="138"/>
      <c r="ATG6718" s="138"/>
      <c r="ATH6718" s="138"/>
      <c r="ATI6718" s="138"/>
      <c r="ATJ6718" s="138"/>
      <c r="ATK6718" s="138"/>
      <c r="ATL6718" s="138"/>
      <c r="ATM6718" s="138"/>
      <c r="ATN6718" s="138"/>
      <c r="ATO6718" s="138"/>
      <c r="ATP6718" s="138"/>
      <c r="ATQ6718" s="138"/>
      <c r="ATR6718" s="138"/>
      <c r="ATS6718" s="138"/>
      <c r="ATT6718" s="138"/>
      <c r="ATU6718" s="138"/>
      <c r="ATV6718" s="138"/>
      <c r="ATW6718" s="138"/>
      <c r="ATX6718" s="138"/>
      <c r="ATY6718" s="138"/>
      <c r="ATZ6718" s="138"/>
      <c r="AUA6718" s="138"/>
      <c r="AUB6718" s="138"/>
      <c r="AUC6718" s="138"/>
      <c r="AUD6718" s="138"/>
      <c r="AUE6718" s="138"/>
      <c r="AUF6718" s="138"/>
      <c r="AUG6718" s="138"/>
      <c r="AUH6718" s="138"/>
      <c r="AUI6718" s="138"/>
      <c r="AUJ6718" s="138"/>
      <c r="AUK6718" s="138"/>
      <c r="AUL6718" s="138"/>
      <c r="AUM6718" s="138"/>
      <c r="AUN6718" s="138"/>
      <c r="AUO6718" s="138"/>
      <c r="AUP6718" s="138"/>
      <c r="AUQ6718" s="138"/>
      <c r="AUR6718" s="138"/>
      <c r="AUS6718" s="138"/>
      <c r="AUT6718" s="138"/>
      <c r="AUU6718" s="138"/>
      <c r="AUV6718" s="138"/>
      <c r="AUW6718" s="138"/>
      <c r="AUX6718" s="138"/>
      <c r="AUY6718" s="138"/>
      <c r="AUZ6718" s="138"/>
      <c r="AVA6718" s="138"/>
      <c r="AVB6718" s="138"/>
      <c r="AVC6718" s="138"/>
      <c r="AVD6718" s="138"/>
      <c r="AVE6718" s="138"/>
      <c r="AVF6718" s="138"/>
      <c r="AVG6718" s="138"/>
      <c r="AVH6718" s="138"/>
      <c r="AVI6718" s="138"/>
      <c r="AVJ6718" s="138"/>
      <c r="AVK6718" s="138"/>
      <c r="AVL6718" s="138"/>
      <c r="AVM6718" s="138"/>
      <c r="AVN6718" s="138"/>
      <c r="AVO6718" s="138"/>
      <c r="AVP6718" s="138"/>
      <c r="AVQ6718" s="138"/>
      <c r="AVR6718" s="138"/>
      <c r="AVS6718" s="138"/>
      <c r="AVT6718" s="138"/>
      <c r="AVU6718" s="138"/>
      <c r="AVV6718" s="138"/>
      <c r="AVW6718" s="138"/>
      <c r="AVX6718" s="138"/>
      <c r="AVY6718" s="138"/>
      <c r="AVZ6718" s="138"/>
      <c r="AWA6718" s="138"/>
      <c r="AWB6718" s="138"/>
      <c r="AWC6718" s="138"/>
      <c r="AWD6718" s="138"/>
      <c r="AWE6718" s="138"/>
      <c r="AWF6718" s="138"/>
      <c r="AWG6718" s="138"/>
      <c r="AWH6718" s="138"/>
      <c r="AWI6718" s="138"/>
      <c r="AWJ6718" s="138"/>
      <c r="AWK6718" s="138"/>
      <c r="AWL6718" s="138"/>
      <c r="AWM6718" s="138"/>
      <c r="AWN6718" s="138"/>
      <c r="AWO6718" s="138"/>
      <c r="AWP6718" s="138"/>
      <c r="AWQ6718" s="138"/>
      <c r="AWR6718" s="138"/>
      <c r="AWS6718" s="138"/>
      <c r="AWT6718" s="138"/>
      <c r="AWU6718" s="138"/>
      <c r="AWV6718" s="138"/>
      <c r="AWW6718" s="138"/>
      <c r="AWX6718" s="138"/>
      <c r="AWY6718" s="138"/>
      <c r="AWZ6718" s="138"/>
      <c r="AXA6718" s="138"/>
      <c r="AXB6718" s="138"/>
      <c r="AXC6718" s="138"/>
      <c r="AXD6718" s="138"/>
      <c r="AXE6718" s="138"/>
      <c r="AXF6718" s="138"/>
      <c r="AXG6718" s="138"/>
      <c r="AXH6718" s="138"/>
      <c r="AXI6718" s="138"/>
      <c r="AXJ6718" s="138"/>
      <c r="AXK6718" s="138"/>
      <c r="AXL6718" s="138"/>
      <c r="AXM6718" s="138"/>
      <c r="AXN6718" s="138"/>
      <c r="AXO6718" s="138"/>
      <c r="AXP6718" s="138"/>
      <c r="AXQ6718" s="138"/>
      <c r="AXR6718" s="138"/>
      <c r="AXS6718" s="138"/>
      <c r="AXT6718" s="138"/>
      <c r="AXU6718" s="138"/>
      <c r="AXV6718" s="138"/>
      <c r="AXW6718" s="138"/>
      <c r="AXX6718" s="138"/>
      <c r="AXY6718" s="138"/>
      <c r="AXZ6718" s="138"/>
      <c r="AYA6718" s="138"/>
      <c r="AYB6718" s="138"/>
      <c r="AYC6718" s="138"/>
      <c r="AYD6718" s="138"/>
      <c r="AYE6718" s="138"/>
      <c r="AYF6718" s="138"/>
      <c r="AYG6718" s="138"/>
      <c r="AYH6718" s="138"/>
      <c r="AYI6718" s="138"/>
      <c r="AYJ6718" s="138"/>
      <c r="AYK6718" s="138"/>
      <c r="AYL6718" s="138"/>
      <c r="AYM6718" s="138"/>
      <c r="AYN6718" s="138"/>
      <c r="AYO6718" s="138"/>
      <c r="AYP6718" s="138"/>
      <c r="AYQ6718" s="138"/>
      <c r="AYR6718" s="138"/>
      <c r="AYS6718" s="138"/>
      <c r="AYT6718" s="138"/>
      <c r="AYU6718" s="138"/>
      <c r="AYV6718" s="138"/>
      <c r="AYW6718" s="138"/>
      <c r="AYX6718" s="138"/>
      <c r="AYY6718" s="138"/>
      <c r="AYZ6718" s="138"/>
      <c r="AZA6718" s="138"/>
      <c r="AZB6718" s="138"/>
      <c r="AZC6718" s="138"/>
      <c r="AZD6718" s="138"/>
      <c r="AZE6718" s="138"/>
      <c r="AZF6718" s="138"/>
      <c r="AZG6718" s="138"/>
      <c r="AZH6718" s="138"/>
      <c r="AZI6718" s="138"/>
      <c r="AZJ6718" s="138"/>
      <c r="AZK6718" s="138"/>
      <c r="AZL6718" s="138"/>
      <c r="AZM6718" s="138"/>
      <c r="AZN6718" s="138"/>
      <c r="AZO6718" s="138"/>
      <c r="AZP6718" s="138"/>
      <c r="AZQ6718" s="138"/>
      <c r="AZR6718" s="138"/>
      <c r="AZS6718" s="138"/>
      <c r="AZT6718" s="138"/>
      <c r="AZU6718" s="138"/>
      <c r="AZV6718" s="138"/>
      <c r="AZW6718" s="138"/>
      <c r="AZX6718" s="138"/>
      <c r="AZY6718" s="138"/>
      <c r="AZZ6718" s="138"/>
      <c r="BAA6718" s="138"/>
      <c r="BAB6718" s="138"/>
      <c r="BAC6718" s="138"/>
      <c r="BAD6718" s="138"/>
      <c r="BAE6718" s="138"/>
      <c r="BAF6718" s="138"/>
      <c r="BAG6718" s="138"/>
      <c r="BAH6718" s="138"/>
      <c r="BAI6718" s="138"/>
      <c r="BAJ6718" s="138"/>
      <c r="BAK6718" s="138"/>
      <c r="BAL6718" s="138"/>
      <c r="BAM6718" s="138"/>
      <c r="BAN6718" s="138"/>
      <c r="BAO6718" s="138"/>
      <c r="BAP6718" s="138"/>
      <c r="BAQ6718" s="138"/>
      <c r="BAR6718" s="138"/>
      <c r="BAS6718" s="138"/>
      <c r="BAT6718" s="138"/>
      <c r="BAU6718" s="138"/>
      <c r="BAV6718" s="138"/>
      <c r="BAW6718" s="138"/>
      <c r="BAX6718" s="138"/>
      <c r="BAY6718" s="138"/>
      <c r="BAZ6718" s="138"/>
      <c r="BBA6718" s="138"/>
      <c r="BBB6718" s="138"/>
      <c r="BBC6718" s="138"/>
      <c r="BBD6718" s="138"/>
      <c r="BBE6718" s="138"/>
      <c r="BBF6718" s="138"/>
      <c r="BBG6718" s="138"/>
      <c r="BBH6718" s="138"/>
      <c r="BBI6718" s="138"/>
      <c r="BBJ6718" s="138"/>
      <c r="BBK6718" s="138"/>
      <c r="BBL6718" s="138"/>
      <c r="BBM6718" s="138"/>
      <c r="BBN6718" s="138"/>
      <c r="BBO6718" s="138"/>
      <c r="BBP6718" s="138"/>
      <c r="BBQ6718" s="138"/>
      <c r="BBR6718" s="138"/>
      <c r="BBS6718" s="138"/>
      <c r="BBT6718" s="138"/>
      <c r="BBU6718" s="138"/>
      <c r="BBV6718" s="138"/>
      <c r="BBW6718" s="138"/>
      <c r="BBX6718" s="138"/>
      <c r="BBY6718" s="138"/>
      <c r="BBZ6718" s="138"/>
      <c r="BCA6718" s="138"/>
      <c r="BCB6718" s="138"/>
      <c r="BCC6718" s="138"/>
      <c r="BCD6718" s="138"/>
      <c r="BCE6718" s="138"/>
      <c r="BCF6718" s="138"/>
      <c r="BCG6718" s="138"/>
      <c r="BCH6718" s="138"/>
      <c r="BCI6718" s="138"/>
      <c r="BCJ6718" s="138"/>
      <c r="BCK6718" s="138"/>
      <c r="BCL6718" s="138"/>
      <c r="BCM6718" s="138"/>
      <c r="BCN6718" s="138"/>
      <c r="BCO6718" s="138"/>
      <c r="BCP6718" s="138"/>
      <c r="BCQ6718" s="138"/>
      <c r="BCR6718" s="138"/>
      <c r="BCS6718" s="138"/>
      <c r="BCT6718" s="138"/>
      <c r="BCU6718" s="138"/>
      <c r="BCV6718" s="138"/>
      <c r="BCW6718" s="138"/>
      <c r="BCX6718" s="138"/>
      <c r="BCY6718" s="138"/>
      <c r="BCZ6718" s="138"/>
      <c r="BDA6718" s="138"/>
      <c r="BDB6718" s="138"/>
      <c r="BDC6718" s="138"/>
      <c r="BDD6718" s="138"/>
      <c r="BDE6718" s="138"/>
      <c r="BDF6718" s="138"/>
      <c r="BDG6718" s="138"/>
      <c r="BDH6718" s="138"/>
      <c r="BDI6718" s="138"/>
      <c r="BDJ6718" s="138"/>
      <c r="BDK6718" s="138"/>
      <c r="BDL6718" s="138"/>
      <c r="BDM6718" s="138"/>
      <c r="BDN6718" s="138"/>
      <c r="BDO6718" s="138"/>
      <c r="BDP6718" s="138"/>
      <c r="BDQ6718" s="138"/>
      <c r="BDR6718" s="138"/>
      <c r="BDS6718" s="138"/>
      <c r="BDT6718" s="138"/>
      <c r="BDU6718" s="138"/>
      <c r="BDV6718" s="138"/>
      <c r="BDW6718" s="138"/>
      <c r="BDX6718" s="138"/>
      <c r="BDY6718" s="138"/>
      <c r="BDZ6718" s="138"/>
      <c r="BEA6718" s="138"/>
      <c r="BEB6718" s="138"/>
      <c r="BEC6718" s="138"/>
      <c r="BED6718" s="138"/>
      <c r="BEE6718" s="138"/>
      <c r="BEF6718" s="138"/>
      <c r="BEG6718" s="138"/>
      <c r="BEH6718" s="138"/>
      <c r="BEI6718" s="138"/>
      <c r="BEJ6718" s="138"/>
      <c r="BEK6718" s="138"/>
      <c r="BEL6718" s="138"/>
      <c r="BEM6718" s="138"/>
      <c r="BEN6718" s="138"/>
      <c r="BEO6718" s="138"/>
      <c r="BEP6718" s="138"/>
      <c r="BEQ6718" s="138"/>
      <c r="BER6718" s="138"/>
      <c r="BES6718" s="138"/>
      <c r="BET6718" s="138"/>
      <c r="BEU6718" s="138"/>
      <c r="BEV6718" s="138"/>
      <c r="BEW6718" s="138"/>
      <c r="BEX6718" s="138"/>
      <c r="BEY6718" s="138"/>
      <c r="BEZ6718" s="138"/>
      <c r="BFA6718" s="138"/>
      <c r="BFB6718" s="138"/>
      <c r="BFC6718" s="138"/>
      <c r="BFD6718" s="138"/>
      <c r="BFE6718" s="138"/>
      <c r="BFF6718" s="138"/>
      <c r="BFG6718" s="138"/>
      <c r="BFH6718" s="138"/>
      <c r="BFI6718" s="138"/>
      <c r="BFJ6718" s="138"/>
      <c r="BFK6718" s="138"/>
      <c r="BFL6718" s="138"/>
      <c r="BFM6718" s="138"/>
      <c r="BFN6718" s="138"/>
      <c r="BFO6718" s="138"/>
      <c r="BFP6718" s="138"/>
      <c r="BFQ6718" s="138"/>
      <c r="BFR6718" s="138"/>
      <c r="BFS6718" s="138"/>
      <c r="BFT6718" s="138"/>
      <c r="BFU6718" s="138"/>
      <c r="BFV6718" s="138"/>
      <c r="BFW6718" s="138"/>
      <c r="BFX6718" s="138"/>
      <c r="BFY6718" s="138"/>
      <c r="BFZ6718" s="138"/>
      <c r="BGA6718" s="138"/>
      <c r="BGB6718" s="138"/>
      <c r="BGC6718" s="138"/>
      <c r="BGD6718" s="138"/>
      <c r="BGE6718" s="138"/>
      <c r="BGF6718" s="138"/>
      <c r="BGG6718" s="138"/>
      <c r="BGH6718" s="138"/>
      <c r="BGI6718" s="138"/>
      <c r="BGJ6718" s="138"/>
      <c r="BGK6718" s="138"/>
      <c r="BGL6718" s="138"/>
      <c r="BGM6718" s="138"/>
      <c r="BGN6718" s="138"/>
      <c r="BGO6718" s="138"/>
      <c r="BGP6718" s="138"/>
      <c r="BGQ6718" s="138"/>
      <c r="BGR6718" s="138"/>
      <c r="BGS6718" s="138"/>
      <c r="BGT6718" s="138"/>
      <c r="BGU6718" s="138"/>
      <c r="BGV6718" s="138"/>
      <c r="BGW6718" s="138"/>
      <c r="BGX6718" s="138"/>
      <c r="BGY6718" s="138"/>
      <c r="BGZ6718" s="138"/>
      <c r="BHA6718" s="138"/>
      <c r="BHB6718" s="138"/>
      <c r="BHC6718" s="138"/>
      <c r="BHD6718" s="138"/>
      <c r="BHE6718" s="138"/>
      <c r="BHF6718" s="138"/>
      <c r="BHG6718" s="138"/>
      <c r="BHH6718" s="138"/>
      <c r="BHI6718" s="138"/>
      <c r="BHJ6718" s="138"/>
      <c r="BHK6718" s="138"/>
      <c r="BHL6718" s="138"/>
      <c r="BHM6718" s="138"/>
      <c r="BHN6718" s="138"/>
      <c r="BHO6718" s="138"/>
      <c r="BHP6718" s="138"/>
      <c r="BHQ6718" s="138"/>
      <c r="BHR6718" s="138"/>
      <c r="BHS6718" s="138"/>
      <c r="BHT6718" s="138"/>
      <c r="BHU6718" s="138"/>
      <c r="BHV6718" s="138"/>
      <c r="BHW6718" s="138"/>
      <c r="BHX6718" s="138"/>
      <c r="BHY6718" s="138"/>
      <c r="BHZ6718" s="138"/>
      <c r="BIA6718" s="138"/>
      <c r="BIB6718" s="138"/>
      <c r="BIC6718" s="138"/>
      <c r="BID6718" s="138"/>
      <c r="BIE6718" s="138"/>
      <c r="BIF6718" s="138"/>
      <c r="BIG6718" s="138"/>
      <c r="BIH6718" s="138"/>
      <c r="BII6718" s="138"/>
      <c r="BIJ6718" s="138"/>
      <c r="BIK6718" s="138"/>
      <c r="BIL6718" s="138"/>
      <c r="BIM6718" s="138"/>
      <c r="BIN6718" s="138"/>
      <c r="BIO6718" s="138"/>
      <c r="BIP6718" s="138"/>
      <c r="BIQ6718" s="138"/>
      <c r="BIR6718" s="138"/>
      <c r="BIS6718" s="138"/>
      <c r="BIT6718" s="138"/>
      <c r="BIU6718" s="138"/>
      <c r="BIV6718" s="138"/>
      <c r="BIW6718" s="138"/>
      <c r="BIX6718" s="138"/>
      <c r="BIY6718" s="138"/>
      <c r="BIZ6718" s="138"/>
      <c r="BJA6718" s="138"/>
      <c r="BJB6718" s="138"/>
      <c r="BJC6718" s="138"/>
      <c r="BJD6718" s="138"/>
      <c r="BJE6718" s="138"/>
      <c r="BJF6718" s="138"/>
      <c r="BJG6718" s="138"/>
      <c r="BJH6718" s="138"/>
      <c r="BJI6718" s="138"/>
      <c r="BJJ6718" s="138"/>
      <c r="BJK6718" s="138"/>
      <c r="BJL6718" s="138"/>
      <c r="BJM6718" s="138"/>
      <c r="BJN6718" s="138"/>
      <c r="BJO6718" s="138"/>
      <c r="BJP6718" s="138"/>
      <c r="BJQ6718" s="138"/>
      <c r="BJR6718" s="138"/>
      <c r="BJS6718" s="138"/>
      <c r="BJT6718" s="138"/>
      <c r="BJU6718" s="138"/>
      <c r="BJV6718" s="138"/>
      <c r="BJW6718" s="138"/>
      <c r="BJX6718" s="138"/>
      <c r="BJY6718" s="138"/>
      <c r="BJZ6718" s="138"/>
      <c r="BKA6718" s="138"/>
      <c r="BKB6718" s="138"/>
      <c r="BKC6718" s="138"/>
      <c r="BKD6718" s="138"/>
      <c r="BKE6718" s="138"/>
      <c r="BKF6718" s="138"/>
      <c r="BKG6718" s="138"/>
      <c r="BKH6718" s="138"/>
      <c r="BKI6718" s="138"/>
      <c r="BKJ6718" s="138"/>
      <c r="BKK6718" s="138"/>
      <c r="BKL6718" s="138"/>
      <c r="BKM6718" s="138"/>
      <c r="BKN6718" s="138"/>
      <c r="BKO6718" s="138"/>
      <c r="BKP6718" s="138"/>
      <c r="BKQ6718" s="138"/>
      <c r="BKR6718" s="138"/>
      <c r="BKS6718" s="138"/>
      <c r="BKT6718" s="138"/>
      <c r="BKU6718" s="138"/>
      <c r="BKV6718" s="138"/>
      <c r="BKW6718" s="138"/>
      <c r="BKX6718" s="138"/>
      <c r="BKY6718" s="138"/>
      <c r="BKZ6718" s="138"/>
      <c r="BLA6718" s="138"/>
      <c r="BLB6718" s="138"/>
      <c r="BLC6718" s="138"/>
      <c r="BLD6718" s="138"/>
      <c r="BLE6718" s="138"/>
      <c r="BLF6718" s="138"/>
      <c r="BLG6718" s="138"/>
      <c r="BLH6718" s="138"/>
      <c r="BLI6718" s="138"/>
      <c r="BLJ6718" s="138"/>
      <c r="BLK6718" s="138"/>
      <c r="BLL6718" s="138"/>
      <c r="BLM6718" s="138"/>
      <c r="BLN6718" s="138"/>
      <c r="BLO6718" s="138"/>
      <c r="BLP6718" s="138"/>
      <c r="BLQ6718" s="138"/>
      <c r="BLR6718" s="138"/>
      <c r="BLS6718" s="138"/>
      <c r="BLT6718" s="138"/>
      <c r="BLU6718" s="138"/>
      <c r="BLV6718" s="138"/>
      <c r="BLW6718" s="138"/>
      <c r="BLX6718" s="138"/>
      <c r="BLY6718" s="138"/>
      <c r="BLZ6718" s="138"/>
      <c r="BMA6718" s="138"/>
      <c r="BMB6718" s="138"/>
      <c r="BMC6718" s="138"/>
      <c r="BMD6718" s="138"/>
      <c r="BME6718" s="138"/>
      <c r="BMF6718" s="138"/>
      <c r="BMG6718" s="138"/>
      <c r="BMH6718" s="138"/>
      <c r="BMI6718" s="138"/>
      <c r="BMJ6718" s="138"/>
      <c r="BMK6718" s="138"/>
      <c r="BML6718" s="138"/>
      <c r="BMM6718" s="138"/>
      <c r="BMN6718" s="138"/>
      <c r="BMO6718" s="138"/>
      <c r="BMP6718" s="138"/>
      <c r="BMQ6718" s="138"/>
      <c r="BMR6718" s="138"/>
      <c r="BMS6718" s="138"/>
      <c r="BMT6718" s="138"/>
      <c r="BMU6718" s="138"/>
      <c r="BMV6718" s="138"/>
      <c r="BMW6718" s="138"/>
      <c r="BMX6718" s="138"/>
      <c r="BMY6718" s="138"/>
      <c r="BMZ6718" s="138"/>
      <c r="BNA6718" s="138"/>
      <c r="BNB6718" s="138"/>
      <c r="BNC6718" s="138"/>
      <c r="BND6718" s="138"/>
      <c r="BNE6718" s="138"/>
      <c r="BNF6718" s="138"/>
      <c r="BNG6718" s="138"/>
      <c r="BNH6718" s="138"/>
      <c r="BNI6718" s="138"/>
      <c r="BNJ6718" s="138"/>
      <c r="BNK6718" s="138"/>
      <c r="BNL6718" s="138"/>
      <c r="BNM6718" s="138"/>
      <c r="BNN6718" s="138"/>
      <c r="BNO6718" s="138"/>
      <c r="BNP6718" s="138"/>
      <c r="BNQ6718" s="138"/>
      <c r="BNR6718" s="138"/>
      <c r="BNS6718" s="138"/>
      <c r="BNT6718" s="138"/>
      <c r="BNU6718" s="138"/>
      <c r="BNV6718" s="138"/>
      <c r="BNW6718" s="138"/>
      <c r="BNX6718" s="138"/>
      <c r="BNY6718" s="138"/>
      <c r="BNZ6718" s="138"/>
      <c r="BOA6718" s="138"/>
      <c r="BOB6718" s="138"/>
      <c r="BOC6718" s="138"/>
      <c r="BOD6718" s="138"/>
      <c r="BOE6718" s="138"/>
      <c r="BOF6718" s="138"/>
      <c r="BOG6718" s="138"/>
      <c r="BOH6718" s="138"/>
      <c r="BOI6718" s="138"/>
      <c r="BOJ6718" s="138"/>
      <c r="BOK6718" s="138"/>
      <c r="BOL6718" s="138"/>
      <c r="BOM6718" s="138"/>
      <c r="BON6718" s="138"/>
      <c r="BOO6718" s="138"/>
      <c r="BOP6718" s="138"/>
      <c r="BOQ6718" s="138"/>
      <c r="BOR6718" s="138"/>
      <c r="BOS6718" s="138"/>
      <c r="BOT6718" s="138"/>
      <c r="BOU6718" s="138"/>
      <c r="BOV6718" s="138"/>
      <c r="BOW6718" s="138"/>
      <c r="BOX6718" s="138"/>
      <c r="BOY6718" s="138"/>
      <c r="BOZ6718" s="138"/>
      <c r="BPA6718" s="138"/>
      <c r="BPB6718" s="138"/>
      <c r="BPC6718" s="138"/>
      <c r="BPD6718" s="138"/>
      <c r="BPE6718" s="138"/>
      <c r="BPF6718" s="138"/>
      <c r="BPG6718" s="138"/>
      <c r="BPH6718" s="138"/>
      <c r="BPI6718" s="138"/>
      <c r="BPJ6718" s="138"/>
      <c r="BPK6718" s="138"/>
      <c r="BPL6718" s="138"/>
      <c r="BPM6718" s="138"/>
      <c r="BPN6718" s="138"/>
      <c r="BPO6718" s="138"/>
      <c r="BPP6718" s="138"/>
      <c r="BPQ6718" s="138"/>
      <c r="BPR6718" s="138"/>
      <c r="BPS6718" s="138"/>
      <c r="BPT6718" s="138"/>
      <c r="BPU6718" s="138"/>
      <c r="BPV6718" s="138"/>
      <c r="BPW6718" s="138"/>
      <c r="BPX6718" s="138"/>
      <c r="BPY6718" s="138"/>
      <c r="BPZ6718" s="138"/>
      <c r="BQA6718" s="138"/>
      <c r="BQB6718" s="138"/>
      <c r="BQC6718" s="138"/>
      <c r="BQD6718" s="138"/>
      <c r="BQE6718" s="138"/>
      <c r="BQF6718" s="138"/>
      <c r="BQG6718" s="138"/>
      <c r="BQH6718" s="138"/>
      <c r="BQI6718" s="138"/>
      <c r="BQJ6718" s="138"/>
      <c r="BQK6718" s="138"/>
      <c r="BQL6718" s="138"/>
      <c r="BQM6718" s="138"/>
      <c r="BQN6718" s="138"/>
      <c r="BQO6718" s="138"/>
      <c r="BQP6718" s="138"/>
      <c r="BQQ6718" s="138"/>
      <c r="BQR6718" s="138"/>
      <c r="BQS6718" s="138"/>
      <c r="BQT6718" s="138"/>
      <c r="BQU6718" s="138"/>
      <c r="BQV6718" s="138"/>
      <c r="BQW6718" s="138"/>
      <c r="BQX6718" s="138"/>
      <c r="BQY6718" s="138"/>
      <c r="BQZ6718" s="138"/>
      <c r="BRA6718" s="138"/>
      <c r="BRB6718" s="138"/>
      <c r="BRC6718" s="138"/>
      <c r="BRD6718" s="138"/>
      <c r="BRE6718" s="138"/>
      <c r="BRF6718" s="138"/>
      <c r="BRG6718" s="138"/>
      <c r="BRH6718" s="138"/>
      <c r="BRI6718" s="138"/>
      <c r="BRJ6718" s="138"/>
      <c r="BRK6718" s="138"/>
      <c r="BRL6718" s="138"/>
      <c r="BRM6718" s="138"/>
      <c r="BRN6718" s="138"/>
      <c r="BRO6718" s="138"/>
      <c r="BRP6718" s="138"/>
      <c r="BRQ6718" s="138"/>
      <c r="BRR6718" s="138"/>
      <c r="BRS6718" s="138"/>
      <c r="BRT6718" s="138"/>
      <c r="BRU6718" s="138"/>
      <c r="BRV6718" s="138"/>
      <c r="BRW6718" s="138"/>
      <c r="BRX6718" s="138"/>
      <c r="BRY6718" s="138"/>
      <c r="BRZ6718" s="138"/>
      <c r="BSA6718" s="138"/>
      <c r="BSB6718" s="138"/>
      <c r="BSC6718" s="138"/>
      <c r="BSD6718" s="138"/>
      <c r="BSE6718" s="138"/>
      <c r="BSF6718" s="138"/>
      <c r="BSG6718" s="138"/>
      <c r="BSH6718" s="138"/>
      <c r="BSI6718" s="138"/>
      <c r="BSJ6718" s="138"/>
      <c r="BSK6718" s="138"/>
      <c r="BSL6718" s="138"/>
      <c r="BSM6718" s="138"/>
      <c r="BSN6718" s="138"/>
      <c r="BSO6718" s="138"/>
      <c r="BSP6718" s="138"/>
      <c r="BSQ6718" s="138"/>
      <c r="BSR6718" s="138"/>
      <c r="BSS6718" s="138"/>
      <c r="BST6718" s="138"/>
      <c r="BSU6718" s="138"/>
      <c r="BSV6718" s="138"/>
      <c r="BSW6718" s="138"/>
      <c r="BSX6718" s="138"/>
      <c r="BSY6718" s="138"/>
      <c r="BSZ6718" s="138"/>
      <c r="BTA6718" s="138"/>
      <c r="BTB6718" s="138"/>
      <c r="BTC6718" s="138"/>
      <c r="BTD6718" s="138"/>
      <c r="BTE6718" s="138"/>
      <c r="BTF6718" s="138"/>
      <c r="BTG6718" s="138"/>
      <c r="BTH6718" s="138"/>
      <c r="BTI6718" s="138"/>
      <c r="BTJ6718" s="138"/>
      <c r="BTK6718" s="138"/>
      <c r="BTL6718" s="138"/>
      <c r="BTM6718" s="138"/>
      <c r="BTN6718" s="138"/>
      <c r="BTO6718" s="138"/>
      <c r="BTP6718" s="138"/>
      <c r="BTQ6718" s="138"/>
      <c r="BTR6718" s="138"/>
      <c r="BTS6718" s="138"/>
      <c r="BTT6718" s="138"/>
      <c r="BTU6718" s="138"/>
      <c r="BTV6718" s="138"/>
      <c r="BTW6718" s="138"/>
      <c r="BTX6718" s="138"/>
      <c r="BTY6718" s="138"/>
      <c r="BTZ6718" s="138"/>
      <c r="BUA6718" s="138"/>
      <c r="BUB6718" s="138"/>
      <c r="BUC6718" s="138"/>
      <c r="BUD6718" s="138"/>
      <c r="BUE6718" s="138"/>
      <c r="BUF6718" s="138"/>
      <c r="BUG6718" s="138"/>
      <c r="BUH6718" s="138"/>
      <c r="BUI6718" s="138"/>
      <c r="BUJ6718" s="138"/>
      <c r="BUK6718" s="138"/>
      <c r="BUL6718" s="138"/>
      <c r="BUM6718" s="138"/>
      <c r="BUN6718" s="138"/>
      <c r="BUO6718" s="138"/>
      <c r="BUP6718" s="138"/>
      <c r="BUQ6718" s="138"/>
      <c r="BUR6718" s="138"/>
      <c r="BUS6718" s="138"/>
      <c r="BUT6718" s="138"/>
      <c r="BUU6718" s="138"/>
      <c r="BUV6718" s="138"/>
      <c r="BUW6718" s="138"/>
      <c r="BUX6718" s="138"/>
      <c r="BUY6718" s="138"/>
      <c r="BUZ6718" s="138"/>
      <c r="BVA6718" s="138"/>
      <c r="BVB6718" s="138"/>
      <c r="BVC6718" s="138"/>
      <c r="BVD6718" s="138"/>
      <c r="BVE6718" s="138"/>
      <c r="BVF6718" s="138"/>
      <c r="BVG6718" s="138"/>
      <c r="BVH6718" s="138"/>
      <c r="BVI6718" s="138"/>
      <c r="BVJ6718" s="138"/>
      <c r="BVK6718" s="138"/>
      <c r="BVL6718" s="138"/>
      <c r="BVM6718" s="138"/>
      <c r="BVN6718" s="138"/>
      <c r="BVO6718" s="138"/>
      <c r="BVP6718" s="138"/>
      <c r="BVQ6718" s="138"/>
      <c r="BVR6718" s="138"/>
      <c r="BVS6718" s="138"/>
      <c r="BVT6718" s="138"/>
      <c r="BVU6718" s="138"/>
      <c r="BVV6718" s="138"/>
      <c r="BVW6718" s="138"/>
      <c r="BVX6718" s="138"/>
      <c r="BVY6718" s="138"/>
      <c r="BVZ6718" s="138"/>
      <c r="BWA6718" s="138"/>
      <c r="BWB6718" s="138"/>
      <c r="BWC6718" s="138"/>
      <c r="BWD6718" s="138"/>
      <c r="BWE6718" s="138"/>
      <c r="BWF6718" s="138"/>
      <c r="BWG6718" s="138"/>
      <c r="BWH6718" s="138"/>
      <c r="BWI6718" s="138"/>
      <c r="BWJ6718" s="138"/>
      <c r="BWK6718" s="138"/>
      <c r="BWL6718" s="138"/>
      <c r="BWM6718" s="138"/>
      <c r="BWN6718" s="138"/>
      <c r="BWO6718" s="138"/>
      <c r="BWP6718" s="138"/>
      <c r="BWQ6718" s="138"/>
      <c r="BWR6718" s="138"/>
      <c r="BWS6718" s="138"/>
      <c r="BWT6718" s="138"/>
      <c r="BWU6718" s="138"/>
      <c r="BWV6718" s="138"/>
      <c r="BWW6718" s="138"/>
      <c r="BWX6718" s="138"/>
      <c r="BWY6718" s="138"/>
      <c r="BWZ6718" s="138"/>
      <c r="BXA6718" s="138"/>
      <c r="BXB6718" s="138"/>
      <c r="BXC6718" s="138"/>
      <c r="BXD6718" s="138"/>
      <c r="BXE6718" s="138"/>
      <c r="BXF6718" s="138"/>
      <c r="BXG6718" s="138"/>
      <c r="BXH6718" s="138"/>
      <c r="BXI6718" s="138"/>
      <c r="BXJ6718" s="138"/>
      <c r="BXK6718" s="138"/>
      <c r="BXL6718" s="138"/>
      <c r="BXM6718" s="138"/>
      <c r="BXN6718" s="138"/>
      <c r="BXO6718" s="138"/>
      <c r="BXP6718" s="138"/>
      <c r="BXQ6718" s="138"/>
      <c r="BXR6718" s="138"/>
      <c r="BXS6718" s="138"/>
      <c r="BXT6718" s="138"/>
      <c r="BXU6718" s="138"/>
      <c r="BXV6718" s="138"/>
      <c r="BXW6718" s="138"/>
      <c r="BXX6718" s="138"/>
      <c r="BXY6718" s="138"/>
      <c r="BXZ6718" s="138"/>
      <c r="BYA6718" s="138"/>
      <c r="BYB6718" s="138"/>
      <c r="BYC6718" s="138"/>
      <c r="BYD6718" s="138"/>
      <c r="BYE6718" s="138"/>
      <c r="BYF6718" s="138"/>
      <c r="BYG6718" s="138"/>
      <c r="BYH6718" s="138"/>
      <c r="BYI6718" s="138"/>
      <c r="BYJ6718" s="138"/>
      <c r="BYK6718" s="138"/>
      <c r="BYL6718" s="138"/>
      <c r="BYM6718" s="138"/>
      <c r="BYN6718" s="138"/>
      <c r="BYO6718" s="138"/>
      <c r="BYP6718" s="138"/>
      <c r="BYQ6718" s="138"/>
      <c r="BYR6718" s="138"/>
      <c r="BYS6718" s="138"/>
      <c r="BYT6718" s="138"/>
      <c r="BYU6718" s="138"/>
      <c r="BYV6718" s="138"/>
      <c r="BYW6718" s="138"/>
      <c r="BYX6718" s="138"/>
      <c r="BYY6718" s="138"/>
      <c r="BYZ6718" s="138"/>
      <c r="BZA6718" s="138"/>
      <c r="BZB6718" s="138"/>
      <c r="BZC6718" s="138"/>
      <c r="BZD6718" s="138"/>
      <c r="BZE6718" s="138"/>
      <c r="BZF6718" s="138"/>
      <c r="BZG6718" s="138"/>
      <c r="BZH6718" s="138"/>
      <c r="BZI6718" s="138"/>
      <c r="BZJ6718" s="138"/>
      <c r="BZK6718" s="138"/>
      <c r="BZL6718" s="138"/>
      <c r="BZM6718" s="138"/>
      <c r="BZN6718" s="138"/>
      <c r="BZO6718" s="138"/>
      <c r="BZP6718" s="138"/>
      <c r="BZQ6718" s="138"/>
      <c r="BZR6718" s="138"/>
      <c r="BZS6718" s="138"/>
      <c r="BZT6718" s="138"/>
      <c r="BZU6718" s="138"/>
      <c r="BZV6718" s="138"/>
      <c r="BZW6718" s="138"/>
      <c r="BZX6718" s="138"/>
      <c r="BZY6718" s="138"/>
      <c r="BZZ6718" s="138"/>
      <c r="CAA6718" s="138"/>
      <c r="CAB6718" s="138"/>
      <c r="CAC6718" s="138"/>
      <c r="CAD6718" s="138"/>
      <c r="CAE6718" s="138"/>
      <c r="CAF6718" s="138"/>
      <c r="CAG6718" s="138"/>
      <c r="CAH6718" s="138"/>
      <c r="CAI6718" s="138"/>
      <c r="CAJ6718" s="138"/>
      <c r="CAK6718" s="138"/>
      <c r="CAL6718" s="138"/>
      <c r="CAM6718" s="138"/>
      <c r="CAN6718" s="138"/>
      <c r="CAO6718" s="138"/>
      <c r="CAP6718" s="138"/>
      <c r="CAQ6718" s="138"/>
      <c r="CAR6718" s="138"/>
      <c r="CAS6718" s="138"/>
      <c r="CAT6718" s="138"/>
      <c r="CAU6718" s="138"/>
      <c r="CAV6718" s="138"/>
      <c r="CAW6718" s="138"/>
      <c r="CAX6718" s="138"/>
      <c r="CAY6718" s="138"/>
      <c r="CAZ6718" s="138"/>
      <c r="CBA6718" s="138"/>
      <c r="CBB6718" s="138"/>
      <c r="CBC6718" s="138"/>
      <c r="CBD6718" s="138"/>
      <c r="CBE6718" s="138"/>
      <c r="CBF6718" s="138"/>
      <c r="CBG6718" s="138"/>
      <c r="CBH6718" s="138"/>
      <c r="CBI6718" s="138"/>
      <c r="CBJ6718" s="138"/>
      <c r="CBK6718" s="138"/>
      <c r="CBL6718" s="138"/>
      <c r="CBM6718" s="138"/>
      <c r="CBN6718" s="138"/>
      <c r="CBO6718" s="138"/>
      <c r="CBP6718" s="138"/>
      <c r="CBQ6718" s="138"/>
      <c r="CBR6718" s="138"/>
      <c r="CBS6718" s="138"/>
      <c r="CBT6718" s="138"/>
      <c r="CBU6718" s="138"/>
      <c r="CBV6718" s="138"/>
      <c r="CBW6718" s="138"/>
      <c r="CBX6718" s="138"/>
      <c r="CBY6718" s="138"/>
      <c r="CBZ6718" s="138"/>
      <c r="CCA6718" s="138"/>
      <c r="CCB6718" s="138"/>
      <c r="CCC6718" s="138"/>
      <c r="CCD6718" s="138"/>
      <c r="CCE6718" s="138"/>
      <c r="CCF6718" s="138"/>
      <c r="CCG6718" s="138"/>
      <c r="CCH6718" s="138"/>
      <c r="CCI6718" s="138"/>
      <c r="CCJ6718" s="138"/>
      <c r="CCK6718" s="138"/>
      <c r="CCL6718" s="138"/>
      <c r="CCM6718" s="138"/>
      <c r="CCN6718" s="138"/>
      <c r="CCO6718" s="138"/>
      <c r="CCP6718" s="138"/>
      <c r="CCQ6718" s="138"/>
      <c r="CCR6718" s="138"/>
      <c r="CCS6718" s="138"/>
      <c r="CCT6718" s="138"/>
      <c r="CCU6718" s="138"/>
      <c r="CCV6718" s="138"/>
      <c r="CCW6718" s="138"/>
      <c r="CCX6718" s="138"/>
      <c r="CCY6718" s="138"/>
      <c r="CCZ6718" s="138"/>
      <c r="CDA6718" s="138"/>
      <c r="CDB6718" s="138"/>
      <c r="CDC6718" s="138"/>
      <c r="CDD6718" s="138"/>
      <c r="CDE6718" s="138"/>
      <c r="CDF6718" s="138"/>
      <c r="CDG6718" s="138"/>
      <c r="CDH6718" s="138"/>
      <c r="CDI6718" s="138"/>
      <c r="CDJ6718" s="138"/>
      <c r="CDK6718" s="138"/>
      <c r="CDL6718" s="138"/>
      <c r="CDM6718" s="138"/>
      <c r="CDN6718" s="138"/>
      <c r="CDO6718" s="138"/>
      <c r="CDP6718" s="138"/>
      <c r="CDQ6718" s="138"/>
      <c r="CDR6718" s="138"/>
      <c r="CDS6718" s="138"/>
      <c r="CDT6718" s="138"/>
      <c r="CDU6718" s="138"/>
      <c r="CDV6718" s="138"/>
      <c r="CDW6718" s="138"/>
      <c r="CDX6718" s="138"/>
      <c r="CDY6718" s="138"/>
      <c r="CDZ6718" s="138"/>
      <c r="CEA6718" s="138"/>
      <c r="CEB6718" s="138"/>
      <c r="CEC6718" s="138"/>
      <c r="CED6718" s="138"/>
      <c r="CEE6718" s="138"/>
      <c r="CEF6718" s="138"/>
      <c r="CEG6718" s="138"/>
      <c r="CEH6718" s="138"/>
      <c r="CEI6718" s="138"/>
      <c r="CEJ6718" s="138"/>
      <c r="CEK6718" s="138"/>
      <c r="CEL6718" s="138"/>
      <c r="CEM6718" s="138"/>
      <c r="CEN6718" s="138"/>
      <c r="CEO6718" s="138"/>
      <c r="CEP6718" s="138"/>
      <c r="CEQ6718" s="138"/>
      <c r="CER6718" s="138"/>
      <c r="CES6718" s="138"/>
      <c r="CET6718" s="138"/>
      <c r="CEU6718" s="138"/>
      <c r="CEV6718" s="138"/>
      <c r="CEW6718" s="138"/>
      <c r="CEX6718" s="138"/>
      <c r="CEY6718" s="138"/>
      <c r="CEZ6718" s="138"/>
      <c r="CFA6718" s="138"/>
      <c r="CFB6718" s="138"/>
      <c r="CFC6718" s="138"/>
      <c r="CFD6718" s="138"/>
      <c r="CFE6718" s="138"/>
      <c r="CFF6718" s="138"/>
      <c r="CFG6718" s="138"/>
      <c r="CFH6718" s="138"/>
      <c r="CFI6718" s="138"/>
      <c r="CFJ6718" s="138"/>
      <c r="CFK6718" s="138"/>
      <c r="CFL6718" s="138"/>
      <c r="CFM6718" s="138"/>
      <c r="CFN6718" s="138"/>
      <c r="CFO6718" s="138"/>
      <c r="CFP6718" s="138"/>
      <c r="CFQ6718" s="138"/>
      <c r="CFR6718" s="138"/>
      <c r="CFS6718" s="138"/>
      <c r="CFT6718" s="138"/>
      <c r="CFU6718" s="138"/>
      <c r="CFV6718" s="138"/>
      <c r="CFW6718" s="138"/>
      <c r="CFX6718" s="138"/>
      <c r="CFY6718" s="138"/>
      <c r="CFZ6718" s="138"/>
      <c r="CGA6718" s="138"/>
      <c r="CGB6718" s="138"/>
      <c r="CGC6718" s="138"/>
      <c r="CGD6718" s="138"/>
      <c r="CGE6718" s="138"/>
      <c r="CGF6718" s="138"/>
      <c r="CGG6718" s="138"/>
      <c r="CGH6718" s="138"/>
      <c r="CGI6718" s="138"/>
      <c r="CGJ6718" s="138"/>
      <c r="CGK6718" s="138"/>
      <c r="CGL6718" s="138"/>
      <c r="CGM6718" s="138"/>
      <c r="CGN6718" s="138"/>
      <c r="CGO6718" s="138"/>
      <c r="CGP6718" s="138"/>
      <c r="CGQ6718" s="138"/>
      <c r="CGR6718" s="138"/>
      <c r="CGS6718" s="138"/>
      <c r="CGT6718" s="138"/>
      <c r="CGU6718" s="138"/>
      <c r="CGV6718" s="138"/>
      <c r="CGW6718" s="138"/>
      <c r="CGX6718" s="138"/>
      <c r="CGY6718" s="138"/>
      <c r="CGZ6718" s="138"/>
      <c r="CHA6718" s="138"/>
      <c r="CHB6718" s="138"/>
      <c r="CHC6718" s="138"/>
      <c r="CHD6718" s="138"/>
      <c r="CHE6718" s="138"/>
      <c r="CHF6718" s="138"/>
      <c r="CHG6718" s="138"/>
      <c r="CHH6718" s="138"/>
      <c r="CHI6718" s="138"/>
      <c r="CHJ6718" s="138"/>
      <c r="CHK6718" s="138"/>
      <c r="CHL6718" s="138"/>
      <c r="CHM6718" s="138"/>
      <c r="CHN6718" s="138"/>
      <c r="CHO6718" s="138"/>
      <c r="CHP6718" s="138"/>
      <c r="CHQ6718" s="138"/>
      <c r="CHR6718" s="138"/>
      <c r="CHS6718" s="138"/>
      <c r="CHT6718" s="138"/>
      <c r="CHU6718" s="138"/>
      <c r="CHV6718" s="138"/>
      <c r="CHW6718" s="138"/>
      <c r="CHX6718" s="138"/>
      <c r="CHY6718" s="138"/>
      <c r="CHZ6718" s="138"/>
      <c r="CIA6718" s="138"/>
      <c r="CIB6718" s="138"/>
      <c r="CIC6718" s="138"/>
      <c r="CID6718" s="138"/>
      <c r="CIE6718" s="138"/>
      <c r="CIF6718" s="138"/>
      <c r="CIG6718" s="138"/>
      <c r="CIH6718" s="138"/>
      <c r="CII6718" s="138"/>
      <c r="CIJ6718" s="138"/>
      <c r="CIK6718" s="138"/>
      <c r="CIL6718" s="138"/>
      <c r="CIM6718" s="138"/>
      <c r="CIN6718" s="138"/>
      <c r="CIO6718" s="138"/>
      <c r="CIP6718" s="138"/>
      <c r="CIQ6718" s="138"/>
      <c r="CIR6718" s="138"/>
      <c r="CIS6718" s="138"/>
      <c r="CIT6718" s="138"/>
      <c r="CIU6718" s="138"/>
      <c r="CIV6718" s="138"/>
      <c r="CIW6718" s="138"/>
      <c r="CIX6718" s="138"/>
      <c r="CIY6718" s="138"/>
      <c r="CIZ6718" s="138"/>
      <c r="CJA6718" s="138"/>
      <c r="CJB6718" s="138"/>
      <c r="CJC6718" s="138"/>
      <c r="CJD6718" s="138"/>
      <c r="CJE6718" s="138"/>
      <c r="CJF6718" s="138"/>
      <c r="CJG6718" s="138"/>
      <c r="CJH6718" s="138"/>
      <c r="CJI6718" s="138"/>
      <c r="CJJ6718" s="138"/>
      <c r="CJK6718" s="138"/>
      <c r="CJL6718" s="138"/>
      <c r="CJM6718" s="138"/>
      <c r="CJN6718" s="138"/>
      <c r="CJO6718" s="138"/>
      <c r="CJP6718" s="138"/>
      <c r="CJQ6718" s="138"/>
      <c r="CJR6718" s="138"/>
      <c r="CJS6718" s="138"/>
      <c r="CJT6718" s="138"/>
      <c r="CJU6718" s="138"/>
      <c r="CJV6718" s="138"/>
      <c r="CJW6718" s="138"/>
      <c r="CJX6718" s="138"/>
      <c r="CJY6718" s="138"/>
      <c r="CJZ6718" s="138"/>
      <c r="CKA6718" s="138"/>
      <c r="CKB6718" s="138"/>
      <c r="CKC6718" s="138"/>
      <c r="CKD6718" s="138"/>
      <c r="CKE6718" s="138"/>
      <c r="CKF6718" s="138"/>
      <c r="CKG6718" s="138"/>
      <c r="CKH6718" s="138"/>
      <c r="CKI6718" s="138"/>
      <c r="CKJ6718" s="138"/>
      <c r="CKK6718" s="138"/>
      <c r="CKL6718" s="138"/>
      <c r="CKM6718" s="138"/>
      <c r="CKN6718" s="138"/>
      <c r="CKO6718" s="138"/>
      <c r="CKP6718" s="138"/>
      <c r="CKQ6718" s="138"/>
      <c r="CKR6718" s="138"/>
      <c r="CKS6718" s="138"/>
      <c r="CKT6718" s="138"/>
      <c r="CKU6718" s="138"/>
      <c r="CKV6718" s="138"/>
      <c r="CKW6718" s="138"/>
      <c r="CKX6718" s="138"/>
      <c r="CKY6718" s="138"/>
      <c r="CKZ6718" s="138"/>
      <c r="CLA6718" s="138"/>
      <c r="CLB6718" s="138"/>
      <c r="CLC6718" s="138"/>
      <c r="CLD6718" s="138"/>
      <c r="CLE6718" s="138"/>
      <c r="CLF6718" s="138"/>
      <c r="CLG6718" s="138"/>
      <c r="CLH6718" s="138"/>
      <c r="CLI6718" s="138"/>
      <c r="CLJ6718" s="138"/>
      <c r="CLK6718" s="138"/>
      <c r="CLL6718" s="138"/>
      <c r="CLM6718" s="138"/>
      <c r="CLN6718" s="138"/>
      <c r="CLO6718" s="138"/>
      <c r="CLP6718" s="138"/>
      <c r="CLQ6718" s="138"/>
      <c r="CLR6718" s="138"/>
      <c r="CLS6718" s="138"/>
      <c r="CLT6718" s="138"/>
      <c r="CLU6718" s="138"/>
      <c r="CLV6718" s="138"/>
      <c r="CLW6718" s="138"/>
      <c r="CLX6718" s="138"/>
      <c r="CLY6718" s="138"/>
      <c r="CLZ6718" s="138"/>
      <c r="CMA6718" s="138"/>
      <c r="CMB6718" s="138"/>
      <c r="CMC6718" s="138"/>
      <c r="CMD6718" s="138"/>
      <c r="CME6718" s="138"/>
      <c r="CMF6718" s="138"/>
      <c r="CMG6718" s="138"/>
      <c r="CMH6718" s="138"/>
      <c r="CMI6718" s="138"/>
      <c r="CMJ6718" s="138"/>
      <c r="CMK6718" s="138"/>
      <c r="CML6718" s="138"/>
      <c r="CMM6718" s="138"/>
      <c r="CMN6718" s="138"/>
      <c r="CMO6718" s="138"/>
      <c r="CMP6718" s="138"/>
      <c r="CMQ6718" s="138"/>
      <c r="CMR6718" s="138"/>
      <c r="CMS6718" s="138"/>
      <c r="CMT6718" s="138"/>
      <c r="CMU6718" s="138"/>
      <c r="CMV6718" s="138"/>
      <c r="CMW6718" s="138"/>
      <c r="CMX6718" s="138"/>
      <c r="CMY6718" s="138"/>
      <c r="CMZ6718" s="138"/>
      <c r="CNA6718" s="138"/>
      <c r="CNB6718" s="138"/>
      <c r="CNC6718" s="138"/>
      <c r="CND6718" s="138"/>
      <c r="CNE6718" s="138"/>
      <c r="CNF6718" s="138"/>
      <c r="CNG6718" s="138"/>
      <c r="CNH6718" s="138"/>
      <c r="CNI6718" s="138"/>
      <c r="CNJ6718" s="138"/>
      <c r="CNK6718" s="138"/>
      <c r="CNL6718" s="138"/>
      <c r="CNM6718" s="138"/>
      <c r="CNN6718" s="138"/>
      <c r="CNO6718" s="138"/>
      <c r="CNP6718" s="138"/>
      <c r="CNQ6718" s="138"/>
      <c r="CNR6718" s="138"/>
      <c r="CNS6718" s="138"/>
      <c r="CNT6718" s="138"/>
      <c r="CNU6718" s="138"/>
      <c r="CNV6718" s="138"/>
      <c r="CNW6718" s="138"/>
      <c r="CNX6718" s="138"/>
      <c r="CNY6718" s="138"/>
      <c r="CNZ6718" s="138"/>
      <c r="COA6718" s="138"/>
      <c r="COB6718" s="138"/>
      <c r="COC6718" s="138"/>
      <c r="COD6718" s="138"/>
      <c r="COE6718" s="138"/>
      <c r="COF6718" s="138"/>
      <c r="COG6718" s="138"/>
      <c r="COH6718" s="138"/>
      <c r="COI6718" s="138"/>
      <c r="COJ6718" s="138"/>
      <c r="COK6718" s="138"/>
      <c r="COL6718" s="138"/>
      <c r="COM6718" s="138"/>
      <c r="CON6718" s="138"/>
      <c r="COO6718" s="138"/>
      <c r="COP6718" s="138"/>
      <c r="COQ6718" s="138"/>
      <c r="COR6718" s="138"/>
      <c r="COS6718" s="138"/>
      <c r="COT6718" s="138"/>
      <c r="COU6718" s="138"/>
      <c r="COV6718" s="138"/>
      <c r="COW6718" s="138"/>
      <c r="COX6718" s="138"/>
      <c r="COY6718" s="138"/>
      <c r="COZ6718" s="138"/>
      <c r="CPA6718" s="138"/>
      <c r="CPB6718" s="138"/>
      <c r="CPC6718" s="138"/>
      <c r="CPD6718" s="138"/>
      <c r="CPE6718" s="138"/>
      <c r="CPF6718" s="138"/>
      <c r="CPG6718" s="138"/>
      <c r="CPH6718" s="138"/>
      <c r="CPI6718" s="138"/>
      <c r="CPJ6718" s="138"/>
      <c r="CPK6718" s="138"/>
      <c r="CPL6718" s="138"/>
      <c r="CPM6718" s="138"/>
      <c r="CPN6718" s="138"/>
      <c r="CPO6718" s="138"/>
      <c r="CPP6718" s="138"/>
      <c r="CPQ6718" s="138"/>
      <c r="CPR6718" s="138"/>
      <c r="CPS6718" s="138"/>
      <c r="CPT6718" s="138"/>
      <c r="CPU6718" s="138"/>
      <c r="CPV6718" s="138"/>
      <c r="CPW6718" s="138"/>
      <c r="CPX6718" s="138"/>
      <c r="CPY6718" s="138"/>
      <c r="CPZ6718" s="138"/>
      <c r="CQA6718" s="138"/>
      <c r="CQB6718" s="138"/>
      <c r="CQC6718" s="138"/>
      <c r="CQD6718" s="138"/>
      <c r="CQE6718" s="138"/>
      <c r="CQF6718" s="138"/>
      <c r="CQG6718" s="138"/>
      <c r="CQH6718" s="138"/>
      <c r="CQI6718" s="138"/>
      <c r="CQJ6718" s="138"/>
      <c r="CQK6718" s="138"/>
      <c r="CQL6718" s="138"/>
      <c r="CQM6718" s="138"/>
      <c r="CQN6718" s="138"/>
      <c r="CQO6718" s="138"/>
      <c r="CQP6718" s="138"/>
      <c r="CQQ6718" s="138"/>
      <c r="CQR6718" s="138"/>
      <c r="CQS6718" s="138"/>
      <c r="CQT6718" s="138"/>
      <c r="CQU6718" s="138"/>
      <c r="CQV6718" s="138"/>
      <c r="CQW6718" s="138"/>
      <c r="CQX6718" s="138"/>
      <c r="CQY6718" s="138"/>
      <c r="CQZ6718" s="138"/>
      <c r="CRA6718" s="138"/>
      <c r="CRB6718" s="138"/>
      <c r="CRC6718" s="138"/>
      <c r="CRD6718" s="138"/>
      <c r="CRE6718" s="138"/>
      <c r="CRF6718" s="138"/>
      <c r="CRG6718" s="138"/>
      <c r="CRH6718" s="138"/>
      <c r="CRI6718" s="138"/>
      <c r="CRJ6718" s="138"/>
      <c r="CRK6718" s="138"/>
      <c r="CRL6718" s="138"/>
      <c r="CRM6718" s="138"/>
      <c r="CRN6718" s="138"/>
      <c r="CRO6718" s="138"/>
      <c r="CRP6718" s="138"/>
      <c r="CRQ6718" s="138"/>
      <c r="CRR6718" s="138"/>
      <c r="CRS6718" s="138"/>
      <c r="CRT6718" s="138"/>
      <c r="CRU6718" s="138"/>
      <c r="CRV6718" s="138"/>
      <c r="CRW6718" s="138"/>
      <c r="CRX6718" s="138"/>
      <c r="CRY6718" s="138"/>
      <c r="CRZ6718" s="138"/>
      <c r="CSA6718" s="138"/>
      <c r="CSB6718" s="138"/>
      <c r="CSC6718" s="138"/>
      <c r="CSD6718" s="138"/>
      <c r="CSE6718" s="138"/>
      <c r="CSF6718" s="138"/>
      <c r="CSG6718" s="138"/>
      <c r="CSH6718" s="138"/>
      <c r="CSI6718" s="138"/>
      <c r="CSJ6718" s="138"/>
      <c r="CSK6718" s="138"/>
      <c r="CSL6718" s="138"/>
      <c r="CSM6718" s="138"/>
      <c r="CSN6718" s="138"/>
      <c r="CSO6718" s="138"/>
      <c r="CSP6718" s="138"/>
      <c r="CSQ6718" s="138"/>
      <c r="CSR6718" s="138"/>
      <c r="CSS6718" s="138"/>
      <c r="CST6718" s="138"/>
      <c r="CSU6718" s="138"/>
      <c r="CSV6718" s="138"/>
      <c r="CSW6718" s="138"/>
      <c r="CSX6718" s="138"/>
      <c r="CSY6718" s="138"/>
      <c r="CSZ6718" s="138"/>
      <c r="CTA6718" s="138"/>
      <c r="CTB6718" s="138"/>
      <c r="CTC6718" s="138"/>
      <c r="CTD6718" s="138"/>
      <c r="CTE6718" s="138"/>
      <c r="CTF6718" s="138"/>
      <c r="CTG6718" s="138"/>
      <c r="CTH6718" s="138"/>
      <c r="CTI6718" s="138"/>
      <c r="CTJ6718" s="138"/>
      <c r="CTK6718" s="138"/>
      <c r="CTL6718" s="138"/>
      <c r="CTM6718" s="138"/>
      <c r="CTN6718" s="138"/>
      <c r="CTO6718" s="138"/>
      <c r="CTP6718" s="138"/>
      <c r="CTQ6718" s="138"/>
      <c r="CTR6718" s="138"/>
      <c r="CTS6718" s="138"/>
      <c r="CTT6718" s="138"/>
      <c r="CTU6718" s="138"/>
      <c r="CTV6718" s="138"/>
      <c r="CTW6718" s="138"/>
      <c r="CTX6718" s="138"/>
      <c r="CTY6718" s="138"/>
      <c r="CTZ6718" s="138"/>
      <c r="CUA6718" s="138"/>
      <c r="CUB6718" s="138"/>
      <c r="CUC6718" s="138"/>
      <c r="CUD6718" s="138"/>
      <c r="CUE6718" s="138"/>
      <c r="CUF6718" s="138"/>
      <c r="CUG6718" s="138"/>
      <c r="CUH6718" s="138"/>
      <c r="CUI6718" s="138"/>
      <c r="CUJ6718" s="138"/>
      <c r="CUK6718" s="138"/>
      <c r="CUL6718" s="138"/>
      <c r="CUM6718" s="138"/>
      <c r="CUN6718" s="138"/>
      <c r="CUO6718" s="138"/>
      <c r="CUP6718" s="138"/>
      <c r="CUQ6718" s="138"/>
      <c r="CUR6718" s="138"/>
      <c r="CUS6718" s="138"/>
      <c r="CUT6718" s="138"/>
      <c r="CUU6718" s="138"/>
      <c r="CUV6718" s="138"/>
      <c r="CUW6718" s="138"/>
      <c r="CUX6718" s="138"/>
      <c r="CUY6718" s="138"/>
      <c r="CUZ6718" s="138"/>
      <c r="CVA6718" s="138"/>
      <c r="CVB6718" s="138"/>
      <c r="CVC6718" s="138"/>
      <c r="CVD6718" s="138"/>
      <c r="CVE6718" s="138"/>
      <c r="CVF6718" s="138"/>
      <c r="CVG6718" s="138"/>
      <c r="CVH6718" s="138"/>
      <c r="CVI6718" s="138"/>
      <c r="CVJ6718" s="138"/>
      <c r="CVK6718" s="138"/>
      <c r="CVL6718" s="138"/>
      <c r="CVM6718" s="138"/>
      <c r="CVN6718" s="138"/>
      <c r="CVO6718" s="138"/>
      <c r="CVP6718" s="138"/>
      <c r="CVQ6718" s="138"/>
      <c r="CVR6718" s="138"/>
      <c r="CVS6718" s="138"/>
      <c r="CVT6718" s="138"/>
      <c r="CVU6718" s="138"/>
      <c r="CVV6718" s="138"/>
      <c r="CVW6718" s="138"/>
      <c r="CVX6718" s="138"/>
      <c r="CVY6718" s="138"/>
      <c r="CVZ6718" s="138"/>
      <c r="CWA6718" s="138"/>
      <c r="CWB6718" s="138"/>
      <c r="CWC6718" s="138"/>
      <c r="CWD6718" s="138"/>
      <c r="CWE6718" s="138"/>
      <c r="CWF6718" s="138"/>
      <c r="CWG6718" s="138"/>
      <c r="CWH6718" s="138"/>
      <c r="CWI6718" s="138"/>
      <c r="CWJ6718" s="138"/>
      <c r="CWK6718" s="138"/>
      <c r="CWL6718" s="138"/>
      <c r="CWM6718" s="138"/>
      <c r="CWN6718" s="138"/>
      <c r="CWO6718" s="138"/>
      <c r="CWP6718" s="138"/>
      <c r="CWQ6718" s="138"/>
      <c r="CWR6718" s="138"/>
      <c r="CWS6718" s="138"/>
      <c r="CWT6718" s="138"/>
      <c r="CWU6718" s="138"/>
      <c r="CWV6718" s="138"/>
      <c r="CWW6718" s="138"/>
      <c r="CWX6718" s="138"/>
      <c r="CWY6718" s="138"/>
      <c r="CWZ6718" s="138"/>
      <c r="CXA6718" s="138"/>
      <c r="CXB6718" s="138"/>
      <c r="CXC6718" s="138"/>
      <c r="CXD6718" s="138"/>
      <c r="CXE6718" s="138"/>
      <c r="CXF6718" s="138"/>
      <c r="CXG6718" s="138"/>
      <c r="CXH6718" s="138"/>
      <c r="CXI6718" s="138"/>
      <c r="CXJ6718" s="138"/>
      <c r="CXK6718" s="138"/>
      <c r="CXL6718" s="138"/>
      <c r="CXM6718" s="138"/>
      <c r="CXN6718" s="138"/>
      <c r="CXO6718" s="138"/>
      <c r="CXP6718" s="138"/>
      <c r="CXQ6718" s="138"/>
      <c r="CXR6718" s="138"/>
      <c r="CXS6718" s="138"/>
      <c r="CXT6718" s="138"/>
      <c r="CXU6718" s="138"/>
      <c r="CXV6718" s="138"/>
      <c r="CXW6718" s="138"/>
      <c r="CXX6718" s="138"/>
      <c r="CXY6718" s="138"/>
      <c r="CXZ6718" s="138"/>
      <c r="CYA6718" s="138"/>
      <c r="CYB6718" s="138"/>
      <c r="CYC6718" s="138"/>
      <c r="CYD6718" s="138"/>
      <c r="CYE6718" s="138"/>
      <c r="CYF6718" s="138"/>
      <c r="CYG6718" s="138"/>
      <c r="CYH6718" s="138"/>
      <c r="CYI6718" s="138"/>
      <c r="CYJ6718" s="138"/>
      <c r="CYK6718" s="138"/>
      <c r="CYL6718" s="138"/>
      <c r="CYM6718" s="138"/>
      <c r="CYN6718" s="138"/>
      <c r="CYO6718" s="138"/>
      <c r="CYP6718" s="138"/>
      <c r="CYQ6718" s="138"/>
      <c r="CYR6718" s="138"/>
      <c r="CYS6718" s="138"/>
      <c r="CYT6718" s="138"/>
      <c r="CYU6718" s="138"/>
      <c r="CYV6718" s="138"/>
      <c r="CYW6718" s="138"/>
      <c r="CYX6718" s="138"/>
      <c r="CYY6718" s="138"/>
      <c r="CYZ6718" s="138"/>
      <c r="CZA6718" s="138"/>
      <c r="CZB6718" s="138"/>
      <c r="CZC6718" s="138"/>
      <c r="CZD6718" s="138"/>
      <c r="CZE6718" s="138"/>
      <c r="CZF6718" s="138"/>
      <c r="CZG6718" s="138"/>
      <c r="CZH6718" s="138"/>
      <c r="CZI6718" s="138"/>
      <c r="CZJ6718" s="138"/>
      <c r="CZK6718" s="138"/>
      <c r="CZL6718" s="138"/>
      <c r="CZM6718" s="138"/>
      <c r="CZN6718" s="138"/>
      <c r="CZO6718" s="138"/>
      <c r="CZP6718" s="138"/>
      <c r="CZQ6718" s="138"/>
      <c r="CZR6718" s="138"/>
      <c r="CZS6718" s="138"/>
      <c r="CZT6718" s="138"/>
      <c r="CZU6718" s="138"/>
      <c r="CZV6718" s="138"/>
      <c r="CZW6718" s="138"/>
      <c r="CZX6718" s="138"/>
      <c r="CZY6718" s="138"/>
      <c r="CZZ6718" s="138"/>
      <c r="DAA6718" s="138"/>
      <c r="DAB6718" s="138"/>
      <c r="DAC6718" s="138"/>
      <c r="DAD6718" s="138"/>
      <c r="DAE6718" s="138"/>
      <c r="DAF6718" s="138"/>
      <c r="DAG6718" s="138"/>
      <c r="DAH6718" s="138"/>
      <c r="DAI6718" s="138"/>
      <c r="DAJ6718" s="138"/>
      <c r="DAK6718" s="138"/>
      <c r="DAL6718" s="138"/>
      <c r="DAM6718" s="138"/>
      <c r="DAN6718" s="138"/>
      <c r="DAO6718" s="138"/>
      <c r="DAP6718" s="138"/>
      <c r="DAQ6718" s="138"/>
      <c r="DAR6718" s="138"/>
      <c r="DAS6718" s="138"/>
      <c r="DAT6718" s="138"/>
      <c r="DAU6718" s="138"/>
      <c r="DAV6718" s="138"/>
      <c r="DAW6718" s="138"/>
      <c r="DAX6718" s="138"/>
      <c r="DAY6718" s="138"/>
      <c r="DAZ6718" s="138"/>
      <c r="DBA6718" s="138"/>
      <c r="DBB6718" s="138"/>
      <c r="DBC6718" s="138"/>
      <c r="DBD6718" s="138"/>
      <c r="DBE6718" s="138"/>
      <c r="DBF6718" s="138"/>
      <c r="DBG6718" s="138"/>
      <c r="DBH6718" s="138"/>
      <c r="DBI6718" s="138"/>
      <c r="DBJ6718" s="138"/>
      <c r="DBK6718" s="138"/>
      <c r="DBL6718" s="138"/>
      <c r="DBM6718" s="138"/>
      <c r="DBN6718" s="138"/>
      <c r="DBO6718" s="138"/>
      <c r="DBP6718" s="138"/>
      <c r="DBQ6718" s="138"/>
      <c r="DBR6718" s="138"/>
      <c r="DBS6718" s="138"/>
      <c r="DBT6718" s="138"/>
      <c r="DBU6718" s="138"/>
      <c r="DBV6718" s="138"/>
      <c r="DBW6718" s="138"/>
      <c r="DBX6718" s="138"/>
      <c r="DBY6718" s="138"/>
      <c r="DBZ6718" s="138"/>
      <c r="DCA6718" s="138"/>
      <c r="DCB6718" s="138"/>
      <c r="DCC6718" s="138"/>
      <c r="DCD6718" s="138"/>
      <c r="DCE6718" s="138"/>
      <c r="DCF6718" s="138"/>
      <c r="DCG6718" s="138"/>
      <c r="DCH6718" s="138"/>
      <c r="DCI6718" s="138"/>
      <c r="DCJ6718" s="138"/>
      <c r="DCK6718" s="138"/>
      <c r="DCL6718" s="138"/>
      <c r="DCM6718" s="138"/>
      <c r="DCN6718" s="138"/>
      <c r="DCO6718" s="138"/>
      <c r="DCP6718" s="138"/>
      <c r="DCQ6718" s="138"/>
      <c r="DCR6718" s="138"/>
      <c r="DCS6718" s="138"/>
      <c r="DCT6718" s="138"/>
      <c r="DCU6718" s="138"/>
      <c r="DCV6718" s="138"/>
      <c r="DCW6718" s="138"/>
      <c r="DCX6718" s="138"/>
      <c r="DCY6718" s="138"/>
      <c r="DCZ6718" s="138"/>
      <c r="DDA6718" s="138"/>
      <c r="DDB6718" s="138"/>
      <c r="DDC6718" s="138"/>
      <c r="DDD6718" s="138"/>
      <c r="DDE6718" s="138"/>
      <c r="DDF6718" s="138"/>
      <c r="DDG6718" s="138"/>
      <c r="DDH6718" s="138"/>
      <c r="DDI6718" s="138"/>
      <c r="DDJ6718" s="138"/>
      <c r="DDK6718" s="138"/>
      <c r="DDL6718" s="138"/>
      <c r="DDM6718" s="138"/>
      <c r="DDN6718" s="138"/>
      <c r="DDO6718" s="138"/>
      <c r="DDP6718" s="138"/>
      <c r="DDQ6718" s="138"/>
      <c r="DDR6718" s="138"/>
      <c r="DDS6718" s="138"/>
      <c r="DDT6718" s="138"/>
      <c r="DDU6718" s="138"/>
      <c r="DDV6718" s="138"/>
      <c r="DDW6718" s="138"/>
      <c r="DDX6718" s="138"/>
      <c r="DDY6718" s="138"/>
      <c r="DDZ6718" s="138"/>
      <c r="DEA6718" s="138"/>
      <c r="DEB6718" s="138"/>
      <c r="DEC6718" s="138"/>
      <c r="DED6718" s="138"/>
      <c r="DEE6718" s="138"/>
      <c r="DEF6718" s="138"/>
      <c r="DEG6718" s="138"/>
      <c r="DEH6718" s="138"/>
      <c r="DEI6718" s="138"/>
      <c r="DEJ6718" s="138"/>
      <c r="DEK6718" s="138"/>
      <c r="DEL6718" s="138"/>
      <c r="DEM6718" s="138"/>
      <c r="DEN6718" s="138"/>
      <c r="DEO6718" s="138"/>
      <c r="DEP6718" s="138"/>
      <c r="DEQ6718" s="138"/>
      <c r="DER6718" s="138"/>
      <c r="DES6718" s="138"/>
      <c r="DET6718" s="138"/>
      <c r="DEU6718" s="138"/>
      <c r="DEV6718" s="138"/>
      <c r="DEW6718" s="138"/>
      <c r="DEX6718" s="138"/>
      <c r="DEY6718" s="138"/>
      <c r="DEZ6718" s="138"/>
      <c r="DFA6718" s="138"/>
      <c r="DFB6718" s="138"/>
      <c r="DFC6718" s="138"/>
      <c r="DFD6718" s="138"/>
      <c r="DFE6718" s="138"/>
      <c r="DFF6718" s="138"/>
      <c r="DFG6718" s="138"/>
      <c r="DFH6718" s="138"/>
      <c r="DFI6718" s="138"/>
      <c r="DFJ6718" s="138"/>
      <c r="DFK6718" s="138"/>
      <c r="DFL6718" s="138"/>
      <c r="DFM6718" s="138"/>
      <c r="DFN6718" s="138"/>
      <c r="DFO6718" s="138"/>
      <c r="DFP6718" s="138"/>
      <c r="DFQ6718" s="138"/>
      <c r="DFR6718" s="138"/>
      <c r="DFS6718" s="138"/>
      <c r="DFT6718" s="138"/>
      <c r="DFU6718" s="138"/>
      <c r="DFV6718" s="138"/>
      <c r="DFW6718" s="138"/>
      <c r="DFX6718" s="138"/>
      <c r="DFY6718" s="138"/>
      <c r="DFZ6718" s="138"/>
      <c r="DGA6718" s="138"/>
      <c r="DGB6718" s="138"/>
      <c r="DGC6718" s="138"/>
      <c r="DGD6718" s="138"/>
      <c r="DGE6718" s="138"/>
      <c r="DGF6718" s="138"/>
      <c r="DGG6718" s="138"/>
      <c r="DGH6718" s="138"/>
      <c r="DGI6718" s="138"/>
      <c r="DGJ6718" s="138"/>
      <c r="DGK6718" s="138"/>
      <c r="DGL6718" s="138"/>
      <c r="DGM6718" s="138"/>
      <c r="DGN6718" s="138"/>
      <c r="DGO6718" s="138"/>
      <c r="DGP6718" s="138"/>
      <c r="DGQ6718" s="138"/>
      <c r="DGR6718" s="138"/>
      <c r="DGS6718" s="138"/>
      <c r="DGT6718" s="138"/>
      <c r="DGU6718" s="138"/>
      <c r="DGV6718" s="138"/>
      <c r="DGW6718" s="138"/>
      <c r="DGX6718" s="138"/>
      <c r="DGY6718" s="138"/>
      <c r="DGZ6718" s="138"/>
      <c r="DHA6718" s="138"/>
      <c r="DHB6718" s="138"/>
      <c r="DHC6718" s="138"/>
      <c r="DHD6718" s="138"/>
      <c r="DHE6718" s="138"/>
      <c r="DHF6718" s="138"/>
      <c r="DHG6718" s="138"/>
      <c r="DHH6718" s="138"/>
      <c r="DHI6718" s="138"/>
      <c r="DHJ6718" s="138"/>
      <c r="DHK6718" s="138"/>
      <c r="DHL6718" s="138"/>
      <c r="DHM6718" s="138"/>
      <c r="DHN6718" s="138"/>
      <c r="DHO6718" s="138"/>
      <c r="DHP6718" s="138"/>
      <c r="DHQ6718" s="138"/>
      <c r="DHR6718" s="138"/>
      <c r="DHS6718" s="138"/>
      <c r="DHT6718" s="138"/>
      <c r="DHU6718" s="138"/>
      <c r="DHV6718" s="138"/>
      <c r="DHW6718" s="138"/>
      <c r="DHX6718" s="138"/>
      <c r="DHY6718" s="138"/>
      <c r="DHZ6718" s="138"/>
      <c r="DIA6718" s="138"/>
      <c r="DIB6718" s="138"/>
      <c r="DIC6718" s="138"/>
      <c r="DID6718" s="138"/>
      <c r="DIE6718" s="138"/>
      <c r="DIF6718" s="138"/>
      <c r="DIG6718" s="138"/>
      <c r="DIH6718" s="138"/>
      <c r="DII6718" s="138"/>
      <c r="DIJ6718" s="138"/>
      <c r="DIK6718" s="138"/>
      <c r="DIL6718" s="138"/>
      <c r="DIM6718" s="138"/>
      <c r="DIN6718" s="138"/>
      <c r="DIO6718" s="138"/>
      <c r="DIP6718" s="138"/>
      <c r="DIQ6718" s="138"/>
      <c r="DIR6718" s="138"/>
      <c r="DIS6718" s="138"/>
      <c r="DIT6718" s="138"/>
      <c r="DIU6718" s="138"/>
      <c r="DIV6718" s="138"/>
      <c r="DIW6718" s="138"/>
      <c r="DIX6718" s="138"/>
      <c r="DIY6718" s="138"/>
      <c r="DIZ6718" s="138"/>
      <c r="DJA6718" s="138"/>
      <c r="DJB6718" s="138"/>
      <c r="DJC6718" s="138"/>
      <c r="DJD6718" s="138"/>
      <c r="DJE6718" s="138"/>
      <c r="DJF6718" s="138"/>
      <c r="DJG6718" s="138"/>
      <c r="DJH6718" s="138"/>
      <c r="DJI6718" s="138"/>
      <c r="DJJ6718" s="138"/>
      <c r="DJK6718" s="138"/>
      <c r="DJL6718" s="138"/>
      <c r="DJM6718" s="138"/>
      <c r="DJN6718" s="138"/>
      <c r="DJO6718" s="138"/>
      <c r="DJP6718" s="138"/>
      <c r="DJQ6718" s="138"/>
      <c r="DJR6718" s="138"/>
      <c r="DJS6718" s="138"/>
      <c r="DJT6718" s="138"/>
      <c r="DJU6718" s="138"/>
      <c r="DJV6718" s="138"/>
      <c r="DJW6718" s="138"/>
      <c r="DJX6718" s="138"/>
      <c r="DJY6718" s="138"/>
      <c r="DJZ6718" s="138"/>
      <c r="DKA6718" s="138"/>
      <c r="DKB6718" s="138"/>
      <c r="DKC6718" s="138"/>
      <c r="DKD6718" s="138"/>
      <c r="DKE6718" s="138"/>
      <c r="DKF6718" s="138"/>
      <c r="DKG6718" s="138"/>
      <c r="DKH6718" s="138"/>
      <c r="DKI6718" s="138"/>
      <c r="DKJ6718" s="138"/>
      <c r="DKK6718" s="138"/>
      <c r="DKL6718" s="138"/>
      <c r="DKM6718" s="138"/>
      <c r="DKN6718" s="138"/>
      <c r="DKO6718" s="138"/>
      <c r="DKP6718" s="138"/>
      <c r="DKQ6718" s="138"/>
      <c r="DKR6718" s="138"/>
      <c r="DKS6718" s="138"/>
      <c r="DKT6718" s="138"/>
      <c r="DKU6718" s="138"/>
      <c r="DKV6718" s="138"/>
      <c r="DKW6718" s="138"/>
      <c r="DKX6718" s="138"/>
      <c r="DKY6718" s="138"/>
      <c r="DKZ6718" s="138"/>
      <c r="DLA6718" s="138"/>
      <c r="DLB6718" s="138"/>
      <c r="DLC6718" s="138"/>
      <c r="DLD6718" s="138"/>
      <c r="DLE6718" s="138"/>
      <c r="DLF6718" s="138"/>
      <c r="DLG6718" s="138"/>
      <c r="DLH6718" s="138"/>
      <c r="DLI6718" s="138"/>
      <c r="DLJ6718" s="138"/>
      <c r="DLK6718" s="138"/>
      <c r="DLL6718" s="138"/>
      <c r="DLM6718" s="138"/>
      <c r="DLN6718" s="138"/>
      <c r="DLO6718" s="138"/>
      <c r="DLP6718" s="138"/>
      <c r="DLQ6718" s="138"/>
      <c r="DLR6718" s="138"/>
      <c r="DLS6718" s="138"/>
      <c r="DLT6718" s="138"/>
      <c r="DLU6718" s="138"/>
      <c r="DLV6718" s="138"/>
      <c r="DLW6718" s="138"/>
      <c r="DLX6718" s="138"/>
      <c r="DLY6718" s="138"/>
      <c r="DLZ6718" s="138"/>
      <c r="DMA6718" s="138"/>
      <c r="DMB6718" s="138"/>
      <c r="DMC6718" s="138"/>
      <c r="DMD6718" s="138"/>
      <c r="DME6718" s="138"/>
      <c r="DMF6718" s="138"/>
      <c r="DMG6718" s="138"/>
      <c r="DMH6718" s="138"/>
      <c r="DMI6718" s="138"/>
      <c r="DMJ6718" s="138"/>
      <c r="DMK6718" s="138"/>
      <c r="DML6718" s="138"/>
      <c r="DMM6718" s="138"/>
      <c r="DMN6718" s="138"/>
      <c r="DMO6718" s="138"/>
      <c r="DMP6718" s="138"/>
      <c r="DMQ6718" s="138"/>
      <c r="DMR6718" s="138"/>
      <c r="DMS6718" s="138"/>
      <c r="DMT6718" s="138"/>
      <c r="DMU6718" s="138"/>
      <c r="DMV6718" s="138"/>
      <c r="DMW6718" s="138"/>
      <c r="DMX6718" s="138"/>
      <c r="DMY6718" s="138"/>
      <c r="DMZ6718" s="138"/>
      <c r="DNA6718" s="138"/>
      <c r="DNB6718" s="138"/>
      <c r="DNC6718" s="138"/>
      <c r="DND6718" s="138"/>
      <c r="DNE6718" s="138"/>
      <c r="DNF6718" s="138"/>
      <c r="DNG6718" s="138"/>
      <c r="DNH6718" s="138"/>
      <c r="DNI6718" s="138"/>
      <c r="DNJ6718" s="138"/>
      <c r="DNK6718" s="138"/>
      <c r="DNL6718" s="138"/>
      <c r="DNM6718" s="138"/>
      <c r="DNN6718" s="138"/>
      <c r="DNO6718" s="138"/>
      <c r="DNP6718" s="138"/>
      <c r="DNQ6718" s="138"/>
      <c r="DNR6718" s="138"/>
      <c r="DNS6718" s="138"/>
      <c r="DNT6718" s="138"/>
      <c r="DNU6718" s="138"/>
      <c r="DNV6718" s="138"/>
      <c r="DNW6718" s="138"/>
      <c r="DNX6718" s="138"/>
      <c r="DNY6718" s="138"/>
      <c r="DNZ6718" s="138"/>
      <c r="DOA6718" s="138"/>
      <c r="DOB6718" s="138"/>
      <c r="DOC6718" s="138"/>
      <c r="DOD6718" s="138"/>
      <c r="DOE6718" s="138"/>
      <c r="DOF6718" s="138"/>
      <c r="DOG6718" s="138"/>
      <c r="DOH6718" s="138"/>
      <c r="DOI6718" s="138"/>
      <c r="DOJ6718" s="138"/>
      <c r="DOK6718" s="138"/>
      <c r="DOL6718" s="138"/>
      <c r="DOM6718" s="138"/>
      <c r="DON6718" s="138"/>
      <c r="DOO6718" s="138"/>
      <c r="DOP6718" s="138"/>
      <c r="DOQ6718" s="138"/>
      <c r="DOR6718" s="138"/>
      <c r="DOS6718" s="138"/>
      <c r="DOT6718" s="138"/>
      <c r="DOU6718" s="138"/>
      <c r="DOV6718" s="138"/>
      <c r="DOW6718" s="138"/>
      <c r="DOX6718" s="138"/>
      <c r="DOY6718" s="138"/>
      <c r="DOZ6718" s="138"/>
      <c r="DPA6718" s="138"/>
      <c r="DPB6718" s="138"/>
      <c r="DPC6718" s="138"/>
      <c r="DPD6718" s="138"/>
      <c r="DPE6718" s="138"/>
      <c r="DPF6718" s="138"/>
      <c r="DPG6718" s="138"/>
      <c r="DPH6718" s="138"/>
      <c r="DPI6718" s="138"/>
      <c r="DPJ6718" s="138"/>
      <c r="DPK6718" s="138"/>
      <c r="DPL6718" s="138"/>
      <c r="DPM6718" s="138"/>
      <c r="DPN6718" s="138"/>
      <c r="DPO6718" s="138"/>
      <c r="DPP6718" s="138"/>
      <c r="DPQ6718" s="138"/>
      <c r="DPR6718" s="138"/>
      <c r="DPS6718" s="138"/>
      <c r="DPT6718" s="138"/>
      <c r="DPU6718" s="138"/>
      <c r="DPV6718" s="138"/>
      <c r="DPW6718" s="138"/>
      <c r="DPX6718" s="138"/>
      <c r="DPY6718" s="138"/>
      <c r="DPZ6718" s="138"/>
      <c r="DQA6718" s="138"/>
      <c r="DQB6718" s="138"/>
      <c r="DQC6718" s="138"/>
      <c r="DQD6718" s="138"/>
      <c r="DQE6718" s="138"/>
      <c r="DQF6718" s="138"/>
      <c r="DQG6718" s="138"/>
      <c r="DQH6718" s="138"/>
      <c r="DQI6718" s="138"/>
      <c r="DQJ6718" s="138"/>
      <c r="DQK6718" s="138"/>
      <c r="DQL6718" s="138"/>
      <c r="DQM6718" s="138"/>
      <c r="DQN6718" s="138"/>
      <c r="DQO6718" s="138"/>
      <c r="DQP6718" s="138"/>
      <c r="DQQ6718" s="138"/>
      <c r="DQR6718" s="138"/>
      <c r="DQS6718" s="138"/>
      <c r="DQT6718" s="138"/>
      <c r="DQU6718" s="138"/>
      <c r="DQV6718" s="138"/>
      <c r="DQW6718" s="138"/>
      <c r="DQX6718" s="138"/>
      <c r="DQY6718" s="138"/>
      <c r="DQZ6718" s="138"/>
      <c r="DRA6718" s="138"/>
      <c r="DRB6718" s="138"/>
      <c r="DRC6718" s="138"/>
      <c r="DRD6718" s="138"/>
      <c r="DRE6718" s="138"/>
      <c r="DRF6718" s="138"/>
      <c r="DRG6718" s="138"/>
      <c r="DRH6718" s="138"/>
      <c r="DRI6718" s="138"/>
      <c r="DRJ6718" s="138"/>
      <c r="DRK6718" s="138"/>
      <c r="DRL6718" s="138"/>
      <c r="DRM6718" s="138"/>
      <c r="DRN6718" s="138"/>
      <c r="DRO6718" s="138"/>
      <c r="DRP6718" s="138"/>
      <c r="DRQ6718" s="138"/>
      <c r="DRR6718" s="138"/>
      <c r="DRS6718" s="138"/>
      <c r="DRT6718" s="138"/>
      <c r="DRU6718" s="138"/>
      <c r="DRV6718" s="138"/>
      <c r="DRW6718" s="138"/>
      <c r="DRX6718" s="138"/>
      <c r="DRY6718" s="138"/>
      <c r="DRZ6718" s="138"/>
      <c r="DSA6718" s="138"/>
      <c r="DSB6718" s="138"/>
      <c r="DSC6718" s="138"/>
      <c r="DSD6718" s="138"/>
      <c r="DSE6718" s="138"/>
      <c r="DSF6718" s="138"/>
      <c r="DSG6718" s="138"/>
      <c r="DSH6718" s="138"/>
      <c r="DSI6718" s="138"/>
      <c r="DSJ6718" s="138"/>
      <c r="DSK6718" s="138"/>
      <c r="DSL6718" s="138"/>
      <c r="DSM6718" s="138"/>
      <c r="DSN6718" s="138"/>
      <c r="DSO6718" s="138"/>
      <c r="DSP6718" s="138"/>
      <c r="DSQ6718" s="138"/>
      <c r="DSR6718" s="138"/>
      <c r="DSS6718" s="138"/>
      <c r="DST6718" s="138"/>
      <c r="DSU6718" s="138"/>
      <c r="DSV6718" s="138"/>
      <c r="DSW6718" s="138"/>
      <c r="DSX6718" s="138"/>
      <c r="DSY6718" s="138"/>
      <c r="DSZ6718" s="138"/>
      <c r="DTA6718" s="138"/>
      <c r="DTB6718" s="138"/>
      <c r="DTC6718" s="138"/>
      <c r="DTD6718" s="138"/>
      <c r="DTE6718" s="138"/>
      <c r="DTF6718" s="138"/>
      <c r="DTG6718" s="138"/>
      <c r="DTH6718" s="138"/>
      <c r="DTI6718" s="138"/>
      <c r="DTJ6718" s="138"/>
      <c r="DTK6718" s="138"/>
      <c r="DTL6718" s="138"/>
      <c r="DTM6718" s="138"/>
      <c r="DTN6718" s="138"/>
      <c r="DTO6718" s="138"/>
      <c r="DTP6718" s="138"/>
      <c r="DTQ6718" s="138"/>
      <c r="DTR6718" s="138"/>
      <c r="DTS6718" s="138"/>
      <c r="DTT6718" s="138"/>
      <c r="DTU6718" s="138"/>
      <c r="DTV6718" s="138"/>
      <c r="DTW6718" s="138"/>
      <c r="DTX6718" s="138"/>
      <c r="DTY6718" s="138"/>
      <c r="DTZ6718" s="138"/>
      <c r="DUA6718" s="138"/>
      <c r="DUB6718" s="138"/>
      <c r="DUC6718" s="138"/>
      <c r="DUD6718" s="138"/>
      <c r="DUE6718" s="138"/>
      <c r="DUF6718" s="138"/>
      <c r="DUG6718" s="138"/>
      <c r="DUH6718" s="138"/>
      <c r="DUI6718" s="138"/>
      <c r="DUJ6718" s="138"/>
      <c r="DUK6718" s="138"/>
      <c r="DUL6718" s="138"/>
      <c r="DUM6718" s="138"/>
      <c r="DUN6718" s="138"/>
      <c r="DUO6718" s="138"/>
      <c r="DUP6718" s="138"/>
      <c r="DUQ6718" s="138"/>
      <c r="DUR6718" s="138"/>
      <c r="DUS6718" s="138"/>
      <c r="DUT6718" s="138"/>
      <c r="DUU6718" s="138"/>
      <c r="DUV6718" s="138"/>
      <c r="DUW6718" s="138"/>
      <c r="DUX6718" s="138"/>
      <c r="DUY6718" s="138"/>
      <c r="DUZ6718" s="138"/>
      <c r="DVA6718" s="138"/>
      <c r="DVB6718" s="138"/>
      <c r="DVC6718" s="138"/>
      <c r="DVD6718" s="138"/>
      <c r="DVE6718" s="138"/>
      <c r="DVF6718" s="138"/>
      <c r="DVG6718" s="138"/>
      <c r="DVH6718" s="138"/>
      <c r="DVI6718" s="138"/>
      <c r="DVJ6718" s="138"/>
      <c r="DVK6718" s="138"/>
      <c r="DVL6718" s="138"/>
      <c r="DVM6718" s="138"/>
      <c r="DVN6718" s="138"/>
      <c r="DVO6718" s="138"/>
      <c r="DVP6718" s="138"/>
      <c r="DVQ6718" s="138"/>
      <c r="DVR6718" s="138"/>
      <c r="DVS6718" s="138"/>
      <c r="DVT6718" s="138"/>
      <c r="DVU6718" s="138"/>
      <c r="DVV6718" s="138"/>
      <c r="DVW6718" s="138"/>
      <c r="DVX6718" s="138"/>
      <c r="DVY6718" s="138"/>
      <c r="DVZ6718" s="138"/>
      <c r="DWA6718" s="138"/>
      <c r="DWB6718" s="138"/>
      <c r="DWC6718" s="138"/>
      <c r="DWD6718" s="138"/>
      <c r="DWE6718" s="138"/>
      <c r="DWF6718" s="138"/>
      <c r="DWG6718" s="138"/>
      <c r="DWH6718" s="138"/>
      <c r="DWI6718" s="138"/>
      <c r="DWJ6718" s="138"/>
      <c r="DWK6718" s="138"/>
      <c r="DWL6718" s="138"/>
      <c r="DWM6718" s="138"/>
      <c r="DWN6718" s="138"/>
      <c r="DWO6718" s="138"/>
      <c r="DWP6718" s="138"/>
      <c r="DWQ6718" s="138"/>
      <c r="DWR6718" s="138"/>
      <c r="DWS6718" s="138"/>
      <c r="DWT6718" s="138"/>
      <c r="DWU6718" s="138"/>
      <c r="DWV6718" s="138"/>
      <c r="DWW6718" s="138"/>
      <c r="DWX6718" s="138"/>
      <c r="DWY6718" s="138"/>
      <c r="DWZ6718" s="138"/>
      <c r="DXA6718" s="138"/>
      <c r="DXB6718" s="138"/>
      <c r="DXC6718" s="138"/>
      <c r="DXD6718" s="138"/>
      <c r="DXE6718" s="138"/>
      <c r="DXF6718" s="138"/>
      <c r="DXG6718" s="138"/>
      <c r="DXH6718" s="138"/>
      <c r="DXI6718" s="138"/>
      <c r="DXJ6718" s="138"/>
      <c r="DXK6718" s="138"/>
      <c r="DXL6718" s="138"/>
      <c r="DXM6718" s="138"/>
      <c r="DXN6718" s="138"/>
      <c r="DXO6718" s="138"/>
      <c r="DXP6718" s="138"/>
      <c r="DXQ6718" s="138"/>
      <c r="DXR6718" s="138"/>
      <c r="DXS6718" s="138"/>
      <c r="DXT6718" s="138"/>
      <c r="DXU6718" s="138"/>
      <c r="DXV6718" s="138"/>
      <c r="DXW6718" s="138"/>
      <c r="DXX6718" s="138"/>
      <c r="DXY6718" s="138"/>
      <c r="DXZ6718" s="138"/>
      <c r="DYA6718" s="138"/>
      <c r="DYB6718" s="138"/>
      <c r="DYC6718" s="138"/>
      <c r="DYD6718" s="138"/>
      <c r="DYE6718" s="138"/>
      <c r="DYF6718" s="138"/>
      <c r="DYG6718" s="138"/>
      <c r="DYH6718" s="138"/>
      <c r="DYI6718" s="138"/>
      <c r="DYJ6718" s="138"/>
      <c r="DYK6718" s="138"/>
      <c r="DYL6718" s="138"/>
      <c r="DYM6718" s="138"/>
      <c r="DYN6718" s="138"/>
      <c r="DYO6718" s="138"/>
      <c r="DYP6718" s="138"/>
      <c r="DYQ6718" s="138"/>
      <c r="DYR6718" s="138"/>
      <c r="DYS6718" s="138"/>
      <c r="DYT6718" s="138"/>
      <c r="DYU6718" s="138"/>
      <c r="DYV6718" s="138"/>
      <c r="DYW6718" s="138"/>
      <c r="DYX6718" s="138"/>
      <c r="DYY6718" s="138"/>
      <c r="DYZ6718" s="138"/>
      <c r="DZA6718" s="138"/>
      <c r="DZB6718" s="138"/>
      <c r="DZC6718" s="138"/>
      <c r="DZD6718" s="138"/>
      <c r="DZE6718" s="138"/>
      <c r="DZF6718" s="138"/>
      <c r="DZG6718" s="138"/>
      <c r="DZH6718" s="138"/>
      <c r="DZI6718" s="138"/>
      <c r="DZJ6718" s="138"/>
      <c r="DZK6718" s="138"/>
      <c r="DZL6718" s="138"/>
      <c r="DZM6718" s="138"/>
      <c r="DZN6718" s="138"/>
      <c r="DZO6718" s="138"/>
      <c r="DZP6718" s="138"/>
      <c r="DZQ6718" s="138"/>
      <c r="DZR6718" s="138"/>
      <c r="DZS6718" s="138"/>
      <c r="DZT6718" s="138"/>
      <c r="DZU6718" s="138"/>
      <c r="DZV6718" s="138"/>
      <c r="DZW6718" s="138"/>
      <c r="DZX6718" s="138"/>
      <c r="DZY6718" s="138"/>
      <c r="DZZ6718" s="138"/>
      <c r="EAA6718" s="138"/>
      <c r="EAB6718" s="138"/>
      <c r="EAC6718" s="138"/>
      <c r="EAD6718" s="138"/>
      <c r="EAE6718" s="138"/>
      <c r="EAF6718" s="138"/>
      <c r="EAG6718" s="138"/>
      <c r="EAH6718" s="138"/>
      <c r="EAI6718" s="138"/>
      <c r="EAJ6718" s="138"/>
      <c r="EAK6718" s="138"/>
      <c r="EAL6718" s="138"/>
      <c r="EAM6718" s="138"/>
      <c r="EAN6718" s="138"/>
      <c r="EAO6718" s="138"/>
      <c r="EAP6718" s="138"/>
      <c r="EAQ6718" s="138"/>
      <c r="EAR6718" s="138"/>
      <c r="EAS6718" s="138"/>
      <c r="EAT6718" s="138"/>
      <c r="EAU6718" s="138"/>
      <c r="EAV6718" s="138"/>
      <c r="EAW6718" s="138"/>
      <c r="EAX6718" s="138"/>
      <c r="EAY6718" s="138"/>
      <c r="EAZ6718" s="138"/>
      <c r="EBA6718" s="138"/>
      <c r="EBB6718" s="138"/>
      <c r="EBC6718" s="138"/>
      <c r="EBD6718" s="138"/>
      <c r="EBE6718" s="138"/>
      <c r="EBF6718" s="138"/>
      <c r="EBG6718" s="138"/>
      <c r="EBH6718" s="138"/>
      <c r="EBI6718" s="138"/>
      <c r="EBJ6718" s="138"/>
      <c r="EBK6718" s="138"/>
      <c r="EBL6718" s="138"/>
      <c r="EBM6718" s="138"/>
      <c r="EBN6718" s="138"/>
      <c r="EBO6718" s="138"/>
      <c r="EBP6718" s="138"/>
      <c r="EBQ6718" s="138"/>
      <c r="EBR6718" s="138"/>
      <c r="EBS6718" s="138"/>
      <c r="EBT6718" s="138"/>
      <c r="EBU6718" s="138"/>
      <c r="EBV6718" s="138"/>
      <c r="EBW6718" s="138"/>
      <c r="EBX6718" s="138"/>
      <c r="EBY6718" s="138"/>
      <c r="EBZ6718" s="138"/>
      <c r="ECA6718" s="138"/>
      <c r="ECB6718" s="138"/>
      <c r="ECC6718" s="138"/>
      <c r="ECD6718" s="138"/>
      <c r="ECE6718" s="138"/>
      <c r="ECF6718" s="138"/>
      <c r="ECG6718" s="138"/>
      <c r="ECH6718" s="138"/>
      <c r="ECI6718" s="138"/>
      <c r="ECJ6718" s="138"/>
      <c r="ECK6718" s="138"/>
      <c r="ECL6718" s="138"/>
      <c r="ECM6718" s="138"/>
      <c r="ECN6718" s="138"/>
      <c r="ECO6718" s="138"/>
      <c r="ECP6718" s="138"/>
      <c r="ECQ6718" s="138"/>
      <c r="ECR6718" s="138"/>
      <c r="ECS6718" s="138"/>
      <c r="ECT6718" s="138"/>
      <c r="ECU6718" s="138"/>
      <c r="ECV6718" s="138"/>
      <c r="ECW6718" s="138"/>
      <c r="ECX6718" s="138"/>
      <c r="ECY6718" s="138"/>
      <c r="ECZ6718" s="138"/>
      <c r="EDA6718" s="138"/>
      <c r="EDB6718" s="138"/>
      <c r="EDC6718" s="138"/>
      <c r="EDD6718" s="138"/>
      <c r="EDE6718" s="138"/>
      <c r="EDF6718" s="138"/>
      <c r="EDG6718" s="138"/>
      <c r="EDH6718" s="138"/>
      <c r="EDI6718" s="138"/>
      <c r="EDJ6718" s="138"/>
      <c r="EDK6718" s="138"/>
      <c r="EDL6718" s="138"/>
      <c r="EDM6718" s="138"/>
      <c r="EDN6718" s="138"/>
      <c r="EDO6718" s="138"/>
      <c r="EDP6718" s="138"/>
      <c r="EDQ6718" s="138"/>
      <c r="EDR6718" s="138"/>
      <c r="EDS6718" s="138"/>
      <c r="EDT6718" s="138"/>
      <c r="EDU6718" s="138"/>
      <c r="EDV6718" s="138"/>
      <c r="EDW6718" s="138"/>
      <c r="EDX6718" s="138"/>
      <c r="EDY6718" s="138"/>
      <c r="EDZ6718" s="138"/>
      <c r="EEA6718" s="138"/>
      <c r="EEB6718" s="138"/>
      <c r="EEC6718" s="138"/>
      <c r="EED6718" s="138"/>
      <c r="EEE6718" s="138"/>
      <c r="EEF6718" s="138"/>
      <c r="EEG6718" s="138"/>
      <c r="EEH6718" s="138"/>
      <c r="EEI6718" s="138"/>
      <c r="EEJ6718" s="138"/>
      <c r="EEK6718" s="138"/>
      <c r="EEL6718" s="138"/>
      <c r="EEM6718" s="138"/>
      <c r="EEN6718" s="138"/>
      <c r="EEO6718" s="138"/>
      <c r="EEP6718" s="138"/>
      <c r="EEQ6718" s="138"/>
      <c r="EER6718" s="138"/>
      <c r="EES6718" s="138"/>
      <c r="EET6718" s="138"/>
      <c r="EEU6718" s="138"/>
      <c r="EEV6718" s="138"/>
      <c r="EEW6718" s="138"/>
      <c r="EEX6718" s="138"/>
      <c r="EEY6718" s="138"/>
      <c r="EEZ6718" s="138"/>
      <c r="EFA6718" s="138"/>
      <c r="EFB6718" s="138"/>
      <c r="EFC6718" s="138"/>
      <c r="EFD6718" s="138"/>
      <c r="EFE6718" s="138"/>
      <c r="EFF6718" s="138"/>
      <c r="EFG6718" s="138"/>
      <c r="EFH6718" s="138"/>
      <c r="EFI6718" s="138"/>
      <c r="EFJ6718" s="138"/>
      <c r="EFK6718" s="138"/>
      <c r="EFL6718" s="138"/>
      <c r="EFM6718" s="138"/>
      <c r="EFN6718" s="138"/>
      <c r="EFO6718" s="138"/>
      <c r="EFP6718" s="138"/>
      <c r="EFQ6718" s="138"/>
      <c r="EFR6718" s="138"/>
      <c r="EFS6718" s="138"/>
      <c r="EFT6718" s="138"/>
      <c r="EFU6718" s="138"/>
      <c r="EFV6718" s="138"/>
      <c r="EFW6718" s="138"/>
      <c r="EFX6718" s="138"/>
      <c r="EFY6718" s="138"/>
      <c r="EFZ6718" s="138"/>
      <c r="EGA6718" s="138"/>
      <c r="EGB6718" s="138"/>
      <c r="EGC6718" s="138"/>
      <c r="EGD6718" s="138"/>
      <c r="EGE6718" s="138"/>
      <c r="EGF6718" s="138"/>
      <c r="EGG6718" s="138"/>
      <c r="EGH6718" s="138"/>
      <c r="EGI6718" s="138"/>
      <c r="EGJ6718" s="138"/>
      <c r="EGK6718" s="138"/>
      <c r="EGL6718" s="138"/>
      <c r="EGM6718" s="138"/>
      <c r="EGN6718" s="138"/>
      <c r="EGO6718" s="138"/>
      <c r="EGP6718" s="138"/>
      <c r="EGQ6718" s="138"/>
      <c r="EGR6718" s="138"/>
      <c r="EGS6718" s="138"/>
      <c r="EGT6718" s="138"/>
      <c r="EGU6718" s="138"/>
      <c r="EGV6718" s="138"/>
      <c r="EGW6718" s="138"/>
      <c r="EGX6718" s="138"/>
      <c r="EGY6718" s="138"/>
      <c r="EGZ6718" s="138"/>
      <c r="EHA6718" s="138"/>
      <c r="EHB6718" s="138"/>
      <c r="EHC6718" s="138"/>
      <c r="EHD6718" s="138"/>
      <c r="EHE6718" s="138"/>
      <c r="EHF6718" s="138"/>
      <c r="EHG6718" s="138"/>
      <c r="EHH6718" s="138"/>
      <c r="EHI6718" s="138"/>
      <c r="EHJ6718" s="138"/>
      <c r="EHK6718" s="138"/>
      <c r="EHL6718" s="138"/>
      <c r="EHM6718" s="138"/>
      <c r="EHN6718" s="138"/>
      <c r="EHO6718" s="138"/>
      <c r="EHP6718" s="138"/>
      <c r="EHQ6718" s="138"/>
      <c r="EHR6718" s="138"/>
      <c r="EHS6718" s="138"/>
      <c r="EHT6718" s="138"/>
      <c r="EHU6718" s="138"/>
      <c r="EHV6718" s="138"/>
      <c r="EHW6718" s="138"/>
      <c r="EHX6718" s="138"/>
      <c r="EHY6718" s="138"/>
      <c r="EHZ6718" s="138"/>
      <c r="EIA6718" s="138"/>
      <c r="EIB6718" s="138"/>
      <c r="EIC6718" s="138"/>
      <c r="EID6718" s="138"/>
      <c r="EIE6718" s="138"/>
      <c r="EIF6718" s="138"/>
      <c r="EIG6718" s="138"/>
      <c r="EIH6718" s="138"/>
      <c r="EII6718" s="138"/>
      <c r="EIJ6718" s="138"/>
      <c r="EIK6718" s="138"/>
      <c r="EIL6718" s="138"/>
      <c r="EIM6718" s="138"/>
      <c r="EIN6718" s="138"/>
      <c r="EIO6718" s="138"/>
      <c r="EIP6718" s="138"/>
      <c r="EIQ6718" s="138"/>
      <c r="EIR6718" s="138"/>
      <c r="EIS6718" s="138"/>
      <c r="EIT6718" s="138"/>
      <c r="EIU6718" s="138"/>
      <c r="EIV6718" s="138"/>
      <c r="EIW6718" s="138"/>
      <c r="EIX6718" s="138"/>
      <c r="EIY6718" s="138"/>
      <c r="EIZ6718" s="138"/>
      <c r="EJA6718" s="138"/>
      <c r="EJB6718" s="138"/>
      <c r="EJC6718" s="138"/>
      <c r="EJD6718" s="138"/>
      <c r="EJE6718" s="138"/>
      <c r="EJF6718" s="138"/>
      <c r="EJG6718" s="138"/>
      <c r="EJH6718" s="138"/>
      <c r="EJI6718" s="138"/>
      <c r="EJJ6718" s="138"/>
      <c r="EJK6718" s="138"/>
      <c r="EJL6718" s="138"/>
      <c r="EJM6718" s="138"/>
      <c r="EJN6718" s="138"/>
      <c r="EJO6718" s="138"/>
      <c r="EJP6718" s="138"/>
      <c r="EJQ6718" s="138"/>
      <c r="EJR6718" s="138"/>
      <c r="EJS6718" s="138"/>
      <c r="EJT6718" s="138"/>
      <c r="EJU6718" s="138"/>
      <c r="EJV6718" s="138"/>
      <c r="EJW6718" s="138"/>
      <c r="EJX6718" s="138"/>
      <c r="EJY6718" s="138"/>
      <c r="EJZ6718" s="138"/>
      <c r="EKA6718" s="138"/>
      <c r="EKB6718" s="138"/>
      <c r="EKC6718" s="138"/>
      <c r="EKD6718" s="138"/>
      <c r="EKE6718" s="138"/>
      <c r="EKF6718" s="138"/>
      <c r="EKG6718" s="138"/>
      <c r="EKH6718" s="138"/>
      <c r="EKI6718" s="138"/>
      <c r="EKJ6718" s="138"/>
      <c r="EKK6718" s="138"/>
      <c r="EKL6718" s="138"/>
      <c r="EKM6718" s="138"/>
      <c r="EKN6718" s="138"/>
      <c r="EKO6718" s="138"/>
      <c r="EKP6718" s="138"/>
      <c r="EKQ6718" s="138"/>
      <c r="EKR6718" s="138"/>
      <c r="EKS6718" s="138"/>
      <c r="EKT6718" s="138"/>
      <c r="EKU6718" s="138"/>
      <c r="EKV6718" s="138"/>
      <c r="EKW6718" s="138"/>
      <c r="EKX6718" s="138"/>
      <c r="EKY6718" s="138"/>
      <c r="EKZ6718" s="138"/>
      <c r="ELA6718" s="138"/>
      <c r="ELB6718" s="138"/>
      <c r="ELC6718" s="138"/>
      <c r="ELD6718" s="138"/>
      <c r="ELE6718" s="138"/>
      <c r="ELF6718" s="138"/>
      <c r="ELG6718" s="138"/>
      <c r="ELH6718" s="138"/>
      <c r="ELI6718" s="138"/>
      <c r="ELJ6718" s="138"/>
      <c r="ELK6718" s="138"/>
      <c r="ELL6718" s="138"/>
      <c r="ELM6718" s="138"/>
      <c r="ELN6718" s="138"/>
      <c r="ELO6718" s="138"/>
      <c r="ELP6718" s="138"/>
      <c r="ELQ6718" s="138"/>
      <c r="ELR6718" s="138"/>
      <c r="ELS6718" s="138"/>
      <c r="ELT6718" s="138"/>
      <c r="ELU6718" s="138"/>
      <c r="ELV6718" s="138"/>
      <c r="ELW6718" s="138"/>
      <c r="ELX6718" s="138"/>
      <c r="ELY6718" s="138"/>
      <c r="ELZ6718" s="138"/>
      <c r="EMA6718" s="138"/>
      <c r="EMB6718" s="138"/>
      <c r="EMC6718" s="138"/>
      <c r="EMD6718" s="138"/>
      <c r="EME6718" s="138"/>
      <c r="EMF6718" s="138"/>
      <c r="EMG6718" s="138"/>
      <c r="EMH6718" s="138"/>
      <c r="EMI6718" s="138"/>
      <c r="EMJ6718" s="138"/>
      <c r="EMK6718" s="138"/>
      <c r="EML6718" s="138"/>
      <c r="EMM6718" s="138"/>
      <c r="EMN6718" s="138"/>
      <c r="EMO6718" s="138"/>
      <c r="EMP6718" s="138"/>
      <c r="EMQ6718" s="138"/>
      <c r="EMR6718" s="138"/>
      <c r="EMS6718" s="138"/>
      <c r="EMT6718" s="138"/>
      <c r="EMU6718" s="138"/>
      <c r="EMV6718" s="138"/>
      <c r="EMW6718" s="138"/>
      <c r="EMX6718" s="138"/>
      <c r="EMY6718" s="138"/>
      <c r="EMZ6718" s="138"/>
      <c r="ENA6718" s="138"/>
      <c r="ENB6718" s="138"/>
      <c r="ENC6718" s="138"/>
      <c r="END6718" s="138"/>
      <c r="ENE6718" s="138"/>
      <c r="ENF6718" s="138"/>
      <c r="ENG6718" s="138"/>
      <c r="ENH6718" s="138"/>
      <c r="ENI6718" s="138"/>
      <c r="ENJ6718" s="138"/>
      <c r="ENK6718" s="138"/>
      <c r="ENL6718" s="138"/>
      <c r="ENM6718" s="138"/>
      <c r="ENN6718" s="138"/>
      <c r="ENO6718" s="138"/>
      <c r="ENP6718" s="138"/>
      <c r="ENQ6718" s="138"/>
      <c r="ENR6718" s="138"/>
      <c r="ENS6718" s="138"/>
      <c r="ENT6718" s="138"/>
      <c r="ENU6718" s="138"/>
      <c r="ENV6718" s="138"/>
      <c r="ENW6718" s="138"/>
      <c r="ENX6718" s="138"/>
      <c r="ENY6718" s="138"/>
      <c r="ENZ6718" s="138"/>
      <c r="EOA6718" s="138"/>
      <c r="EOB6718" s="138"/>
      <c r="EOC6718" s="138"/>
      <c r="EOD6718" s="138"/>
      <c r="EOE6718" s="138"/>
      <c r="EOF6718" s="138"/>
      <c r="EOG6718" s="138"/>
      <c r="EOH6718" s="138"/>
      <c r="EOI6718" s="138"/>
      <c r="EOJ6718" s="138"/>
      <c r="EOK6718" s="138"/>
      <c r="EOL6718" s="138"/>
      <c r="EOM6718" s="138"/>
      <c r="EON6718" s="138"/>
      <c r="EOO6718" s="138"/>
      <c r="EOP6718" s="138"/>
      <c r="EOQ6718" s="138"/>
      <c r="EOR6718" s="138"/>
      <c r="EOS6718" s="138"/>
      <c r="EOT6718" s="138"/>
      <c r="EOU6718" s="138"/>
      <c r="EOV6718" s="138"/>
      <c r="EOW6718" s="138"/>
      <c r="EOX6718" s="138"/>
      <c r="EOY6718" s="138"/>
      <c r="EOZ6718" s="138"/>
      <c r="EPA6718" s="138"/>
      <c r="EPB6718" s="138"/>
      <c r="EPC6718" s="138"/>
      <c r="EPD6718" s="138"/>
      <c r="EPE6718" s="138"/>
      <c r="EPF6718" s="138"/>
      <c r="EPG6718" s="138"/>
      <c r="EPH6718" s="138"/>
      <c r="EPI6718" s="138"/>
      <c r="EPJ6718" s="138"/>
      <c r="EPK6718" s="138"/>
      <c r="EPL6718" s="138"/>
      <c r="EPM6718" s="138"/>
      <c r="EPN6718" s="138"/>
      <c r="EPO6718" s="138"/>
      <c r="EPP6718" s="138"/>
      <c r="EPQ6718" s="138"/>
      <c r="EPR6718" s="138"/>
      <c r="EPS6718" s="138"/>
      <c r="EPT6718" s="138"/>
      <c r="EPU6718" s="138"/>
      <c r="EPV6718" s="138"/>
      <c r="EPW6718" s="138"/>
      <c r="EPX6718" s="138"/>
      <c r="EPY6718" s="138"/>
      <c r="EPZ6718" s="138"/>
      <c r="EQA6718" s="138"/>
      <c r="EQB6718" s="138"/>
      <c r="EQC6718" s="138"/>
      <c r="EQD6718" s="138"/>
      <c r="EQE6718" s="138"/>
      <c r="EQF6718" s="138"/>
      <c r="EQG6718" s="138"/>
      <c r="EQH6718" s="138"/>
      <c r="EQI6718" s="138"/>
      <c r="EQJ6718" s="138"/>
      <c r="EQK6718" s="138"/>
      <c r="EQL6718" s="138"/>
      <c r="EQM6718" s="138"/>
      <c r="EQN6718" s="138"/>
      <c r="EQO6718" s="138"/>
      <c r="EQP6718" s="138"/>
      <c r="EQQ6718" s="138"/>
      <c r="EQR6718" s="138"/>
      <c r="EQS6718" s="138"/>
      <c r="EQT6718" s="138"/>
      <c r="EQU6718" s="138"/>
      <c r="EQV6718" s="138"/>
      <c r="EQW6718" s="138"/>
      <c r="EQX6718" s="138"/>
      <c r="EQY6718" s="138"/>
      <c r="EQZ6718" s="138"/>
      <c r="ERA6718" s="138"/>
      <c r="ERB6718" s="138"/>
      <c r="ERC6718" s="138"/>
      <c r="ERD6718" s="138"/>
      <c r="ERE6718" s="138"/>
      <c r="ERF6718" s="138"/>
      <c r="ERG6718" s="138"/>
      <c r="ERH6718" s="138"/>
      <c r="ERI6718" s="138"/>
      <c r="ERJ6718" s="138"/>
      <c r="ERK6718" s="138"/>
      <c r="ERL6718" s="138"/>
      <c r="ERM6718" s="138"/>
      <c r="ERN6718" s="138"/>
      <c r="ERO6718" s="138"/>
      <c r="ERP6718" s="138"/>
      <c r="ERQ6718" s="138"/>
      <c r="ERR6718" s="138"/>
      <c r="ERS6718" s="138"/>
      <c r="ERT6718" s="138"/>
      <c r="ERU6718" s="138"/>
      <c r="ERV6718" s="138"/>
      <c r="ERW6718" s="138"/>
      <c r="ERX6718" s="138"/>
      <c r="ERY6718" s="138"/>
      <c r="ERZ6718" s="138"/>
      <c r="ESA6718" s="138"/>
      <c r="ESB6718" s="138"/>
      <c r="ESC6718" s="138"/>
      <c r="ESD6718" s="138"/>
      <c r="ESE6718" s="138"/>
      <c r="ESF6718" s="138"/>
      <c r="ESG6718" s="138"/>
      <c r="ESH6718" s="138"/>
      <c r="ESI6718" s="138"/>
      <c r="ESJ6718" s="138"/>
      <c r="ESK6718" s="138"/>
      <c r="ESL6718" s="138"/>
      <c r="ESM6718" s="138"/>
      <c r="ESN6718" s="138"/>
      <c r="ESO6718" s="138"/>
      <c r="ESP6718" s="138"/>
      <c r="ESQ6718" s="138"/>
      <c r="ESR6718" s="138"/>
      <c r="ESS6718" s="138"/>
      <c r="EST6718" s="138"/>
      <c r="ESU6718" s="138"/>
      <c r="ESV6718" s="138"/>
      <c r="ESW6718" s="138"/>
      <c r="ESX6718" s="138"/>
      <c r="ESY6718" s="138"/>
      <c r="ESZ6718" s="138"/>
      <c r="ETA6718" s="138"/>
      <c r="ETB6718" s="138"/>
      <c r="ETC6718" s="138"/>
      <c r="ETD6718" s="138"/>
      <c r="ETE6718" s="138"/>
      <c r="ETF6718" s="138"/>
      <c r="ETG6718" s="138"/>
      <c r="ETH6718" s="138"/>
      <c r="ETI6718" s="138"/>
      <c r="ETJ6718" s="138"/>
      <c r="ETK6718" s="138"/>
      <c r="ETL6718" s="138"/>
      <c r="ETM6718" s="138"/>
      <c r="ETN6718" s="138"/>
      <c r="ETO6718" s="138"/>
      <c r="ETP6718" s="138"/>
      <c r="ETQ6718" s="138"/>
      <c r="ETR6718" s="138"/>
      <c r="ETS6718" s="138"/>
      <c r="ETT6718" s="138"/>
      <c r="ETU6718" s="138"/>
      <c r="ETV6718" s="138"/>
      <c r="ETW6718" s="138"/>
      <c r="ETX6718" s="138"/>
      <c r="ETY6718" s="138"/>
      <c r="ETZ6718" s="138"/>
      <c r="EUA6718" s="138"/>
      <c r="EUB6718" s="138"/>
      <c r="EUC6718" s="138"/>
      <c r="EUD6718" s="138"/>
      <c r="EUE6718" s="138"/>
      <c r="EUF6718" s="138"/>
      <c r="EUG6718" s="138"/>
      <c r="EUH6718" s="138"/>
      <c r="EUI6718" s="138"/>
      <c r="EUJ6718" s="138"/>
      <c r="EUK6718" s="138"/>
      <c r="EUL6718" s="138"/>
      <c r="EUM6718" s="138"/>
      <c r="EUN6718" s="138"/>
      <c r="EUO6718" s="138"/>
      <c r="EUP6718" s="138"/>
      <c r="EUQ6718" s="138"/>
      <c r="EUR6718" s="138"/>
      <c r="EUS6718" s="138"/>
      <c r="EUT6718" s="138"/>
      <c r="EUU6718" s="138"/>
      <c r="EUV6718" s="138"/>
      <c r="EUW6718" s="138"/>
      <c r="EUX6718" s="138"/>
      <c r="EUY6718" s="138"/>
      <c r="EUZ6718" s="138"/>
      <c r="EVA6718" s="138"/>
      <c r="EVB6718" s="138"/>
      <c r="EVC6718" s="138"/>
      <c r="EVD6718" s="138"/>
      <c r="EVE6718" s="138"/>
      <c r="EVF6718" s="138"/>
      <c r="EVG6718" s="138"/>
      <c r="EVH6718" s="138"/>
      <c r="EVI6718" s="138"/>
      <c r="EVJ6718" s="138"/>
      <c r="EVK6718" s="138"/>
      <c r="EVL6718" s="138"/>
      <c r="EVM6718" s="138"/>
      <c r="EVN6718" s="138"/>
      <c r="EVO6718" s="138"/>
      <c r="EVP6718" s="138"/>
      <c r="EVQ6718" s="138"/>
      <c r="EVR6718" s="138"/>
      <c r="EVS6718" s="138"/>
      <c r="EVT6718" s="138"/>
      <c r="EVU6718" s="138"/>
      <c r="EVV6718" s="138"/>
      <c r="EVW6718" s="138"/>
      <c r="EVX6718" s="138"/>
      <c r="EVY6718" s="138"/>
      <c r="EVZ6718" s="138"/>
      <c r="EWA6718" s="138"/>
      <c r="EWB6718" s="138"/>
      <c r="EWC6718" s="138"/>
      <c r="EWD6718" s="138"/>
      <c r="EWE6718" s="138"/>
      <c r="EWF6718" s="138"/>
      <c r="EWG6718" s="138"/>
      <c r="EWH6718" s="138"/>
      <c r="EWI6718" s="138"/>
      <c r="EWJ6718" s="138"/>
      <c r="EWK6718" s="138"/>
      <c r="EWL6718" s="138"/>
      <c r="EWM6718" s="138"/>
      <c r="EWN6718" s="138"/>
      <c r="EWO6718" s="138"/>
      <c r="EWP6718" s="138"/>
      <c r="EWQ6718" s="138"/>
      <c r="EWR6718" s="138"/>
      <c r="EWS6718" s="138"/>
      <c r="EWT6718" s="138"/>
      <c r="EWU6718" s="138"/>
      <c r="EWV6718" s="138"/>
      <c r="EWW6718" s="138"/>
      <c r="EWX6718" s="138"/>
      <c r="EWY6718" s="138"/>
      <c r="EWZ6718" s="138"/>
      <c r="EXA6718" s="138"/>
      <c r="EXB6718" s="138"/>
      <c r="EXC6718" s="138"/>
      <c r="EXD6718" s="138"/>
      <c r="EXE6718" s="138"/>
      <c r="EXF6718" s="138"/>
      <c r="EXG6718" s="138"/>
      <c r="EXH6718" s="138"/>
      <c r="EXI6718" s="138"/>
      <c r="EXJ6718" s="138"/>
      <c r="EXK6718" s="138"/>
      <c r="EXL6718" s="138"/>
      <c r="EXM6718" s="138"/>
      <c r="EXN6718" s="138"/>
      <c r="EXO6718" s="138"/>
      <c r="EXP6718" s="138"/>
      <c r="EXQ6718" s="138"/>
      <c r="EXR6718" s="138"/>
      <c r="EXS6718" s="138"/>
      <c r="EXT6718" s="138"/>
      <c r="EXU6718" s="138"/>
      <c r="EXV6718" s="138"/>
      <c r="EXW6718" s="138"/>
      <c r="EXX6718" s="138"/>
      <c r="EXY6718" s="138"/>
      <c r="EXZ6718" s="138"/>
      <c r="EYA6718" s="138"/>
      <c r="EYB6718" s="138"/>
      <c r="EYC6718" s="138"/>
      <c r="EYD6718" s="138"/>
      <c r="EYE6718" s="138"/>
      <c r="EYF6718" s="138"/>
      <c r="EYG6718" s="138"/>
      <c r="EYH6718" s="138"/>
      <c r="EYI6718" s="138"/>
      <c r="EYJ6718" s="138"/>
      <c r="EYK6718" s="138"/>
      <c r="EYL6718" s="138"/>
      <c r="EYM6718" s="138"/>
      <c r="EYN6718" s="138"/>
      <c r="EYO6718" s="138"/>
      <c r="EYP6718" s="138"/>
      <c r="EYQ6718" s="138"/>
      <c r="EYR6718" s="138"/>
      <c r="EYS6718" s="138"/>
      <c r="EYT6718" s="138"/>
      <c r="EYU6718" s="138"/>
      <c r="EYV6718" s="138"/>
      <c r="EYW6718" s="138"/>
      <c r="EYX6718" s="138"/>
      <c r="EYY6718" s="138"/>
      <c r="EYZ6718" s="138"/>
      <c r="EZA6718" s="138"/>
      <c r="EZB6718" s="138"/>
      <c r="EZC6718" s="138"/>
      <c r="EZD6718" s="138"/>
      <c r="EZE6718" s="138"/>
      <c r="EZF6718" s="138"/>
      <c r="EZG6718" s="138"/>
      <c r="EZH6718" s="138"/>
      <c r="EZI6718" s="138"/>
      <c r="EZJ6718" s="138"/>
      <c r="EZK6718" s="138"/>
      <c r="EZL6718" s="138"/>
      <c r="EZM6718" s="138"/>
      <c r="EZN6718" s="138"/>
      <c r="EZO6718" s="138"/>
      <c r="EZP6718" s="138"/>
      <c r="EZQ6718" s="138"/>
      <c r="EZR6718" s="138"/>
      <c r="EZS6718" s="138"/>
      <c r="EZT6718" s="138"/>
      <c r="EZU6718" s="138"/>
      <c r="EZV6718" s="138"/>
      <c r="EZW6718" s="138"/>
      <c r="EZX6718" s="138"/>
      <c r="EZY6718" s="138"/>
      <c r="EZZ6718" s="138"/>
      <c r="FAA6718" s="138"/>
      <c r="FAB6718" s="138"/>
      <c r="FAC6718" s="138"/>
      <c r="FAD6718" s="138"/>
      <c r="FAE6718" s="138"/>
      <c r="FAF6718" s="138"/>
      <c r="FAG6718" s="138"/>
      <c r="FAH6718" s="138"/>
      <c r="FAI6718" s="138"/>
      <c r="FAJ6718" s="138"/>
      <c r="FAK6718" s="138"/>
      <c r="FAL6718" s="138"/>
      <c r="FAM6718" s="138"/>
      <c r="FAN6718" s="138"/>
      <c r="FAO6718" s="138"/>
      <c r="FAP6718" s="138"/>
      <c r="FAQ6718" s="138"/>
      <c r="FAR6718" s="138"/>
      <c r="FAS6718" s="138"/>
      <c r="FAT6718" s="138"/>
      <c r="FAU6718" s="138"/>
      <c r="FAV6718" s="138"/>
      <c r="FAW6718" s="138"/>
      <c r="FAX6718" s="138"/>
      <c r="FAY6718" s="138"/>
      <c r="FAZ6718" s="138"/>
      <c r="FBA6718" s="138"/>
      <c r="FBB6718" s="138"/>
      <c r="FBC6718" s="138"/>
      <c r="FBD6718" s="138"/>
      <c r="FBE6718" s="138"/>
      <c r="FBF6718" s="138"/>
      <c r="FBG6718" s="138"/>
      <c r="FBH6718" s="138"/>
      <c r="FBI6718" s="138"/>
      <c r="FBJ6718" s="138"/>
      <c r="FBK6718" s="138"/>
      <c r="FBL6718" s="138"/>
      <c r="FBM6718" s="138"/>
      <c r="FBN6718" s="138"/>
      <c r="FBO6718" s="138"/>
      <c r="FBP6718" s="138"/>
      <c r="FBQ6718" s="138"/>
      <c r="FBR6718" s="138"/>
      <c r="FBS6718" s="138"/>
      <c r="FBT6718" s="138"/>
      <c r="FBU6718" s="138"/>
      <c r="FBV6718" s="138"/>
      <c r="FBW6718" s="138"/>
      <c r="FBX6718" s="138"/>
      <c r="FBY6718" s="138"/>
      <c r="FBZ6718" s="138"/>
      <c r="FCA6718" s="138"/>
      <c r="FCB6718" s="138"/>
      <c r="FCC6718" s="138"/>
      <c r="FCD6718" s="138"/>
      <c r="FCE6718" s="138"/>
      <c r="FCF6718" s="138"/>
      <c r="FCG6718" s="138"/>
      <c r="FCH6718" s="138"/>
      <c r="FCI6718" s="138"/>
      <c r="FCJ6718" s="138"/>
      <c r="FCK6718" s="138"/>
      <c r="FCL6718" s="138"/>
      <c r="FCM6718" s="138"/>
      <c r="FCN6718" s="138"/>
      <c r="FCO6718" s="138"/>
      <c r="FCP6718" s="138"/>
      <c r="FCQ6718" s="138"/>
      <c r="FCR6718" s="138"/>
      <c r="FCS6718" s="138"/>
      <c r="FCT6718" s="138"/>
      <c r="FCU6718" s="138"/>
      <c r="FCV6718" s="138"/>
      <c r="FCW6718" s="138"/>
      <c r="FCX6718" s="138"/>
      <c r="FCY6718" s="138"/>
      <c r="FCZ6718" s="138"/>
      <c r="FDA6718" s="138"/>
      <c r="FDB6718" s="138"/>
      <c r="FDC6718" s="138"/>
      <c r="FDD6718" s="138"/>
      <c r="FDE6718" s="138"/>
      <c r="FDF6718" s="138"/>
      <c r="FDG6718" s="138"/>
      <c r="FDH6718" s="138"/>
      <c r="FDI6718" s="138"/>
      <c r="FDJ6718" s="138"/>
      <c r="FDK6718" s="138"/>
      <c r="FDL6718" s="138"/>
      <c r="FDM6718" s="138"/>
      <c r="FDN6718" s="138"/>
      <c r="FDO6718" s="138"/>
      <c r="FDP6718" s="138"/>
      <c r="FDQ6718" s="138"/>
      <c r="FDR6718" s="138"/>
      <c r="FDS6718" s="138"/>
      <c r="FDT6718" s="138"/>
      <c r="FDU6718" s="138"/>
      <c r="FDV6718" s="138"/>
      <c r="FDW6718" s="138"/>
      <c r="FDX6718" s="138"/>
      <c r="FDY6718" s="138"/>
      <c r="FDZ6718" s="138"/>
      <c r="FEA6718" s="138"/>
      <c r="FEB6718" s="138"/>
      <c r="FEC6718" s="138"/>
      <c r="FED6718" s="138"/>
      <c r="FEE6718" s="138"/>
      <c r="FEF6718" s="138"/>
      <c r="FEG6718" s="138"/>
      <c r="FEH6718" s="138"/>
      <c r="FEI6718" s="138"/>
      <c r="FEJ6718" s="138"/>
      <c r="FEK6718" s="138"/>
      <c r="FEL6718" s="138"/>
      <c r="FEM6718" s="138"/>
      <c r="FEN6718" s="138"/>
      <c r="FEO6718" s="138"/>
      <c r="FEP6718" s="138"/>
      <c r="FEQ6718" s="138"/>
      <c r="FER6718" s="138"/>
      <c r="FES6718" s="138"/>
      <c r="FET6718" s="138"/>
      <c r="FEU6718" s="138"/>
      <c r="FEV6718" s="138"/>
      <c r="FEW6718" s="138"/>
      <c r="FEX6718" s="138"/>
      <c r="FEY6718" s="138"/>
      <c r="FEZ6718" s="138"/>
      <c r="FFA6718" s="138"/>
      <c r="FFB6718" s="138"/>
      <c r="FFC6718" s="138"/>
      <c r="FFD6718" s="138"/>
      <c r="FFE6718" s="138"/>
      <c r="FFF6718" s="138"/>
      <c r="FFG6718" s="138"/>
      <c r="FFH6718" s="138"/>
      <c r="FFI6718" s="138"/>
      <c r="FFJ6718" s="138"/>
      <c r="FFK6718" s="138"/>
      <c r="FFL6718" s="138"/>
      <c r="FFM6718" s="138"/>
      <c r="FFN6718" s="138"/>
      <c r="FFO6718" s="138"/>
      <c r="FFP6718" s="138"/>
      <c r="FFQ6718" s="138"/>
      <c r="FFR6718" s="138"/>
      <c r="FFS6718" s="138"/>
      <c r="FFT6718" s="138"/>
      <c r="FFU6718" s="138"/>
      <c r="FFV6718" s="138"/>
      <c r="FFW6718" s="138"/>
      <c r="FFX6718" s="138"/>
      <c r="FFY6718" s="138"/>
      <c r="FFZ6718" s="138"/>
      <c r="FGA6718" s="138"/>
      <c r="FGB6718" s="138"/>
      <c r="FGC6718" s="138"/>
      <c r="FGD6718" s="138"/>
      <c r="FGE6718" s="138"/>
      <c r="FGF6718" s="138"/>
      <c r="FGG6718" s="138"/>
      <c r="FGH6718" s="138"/>
      <c r="FGI6718" s="138"/>
      <c r="FGJ6718" s="138"/>
      <c r="FGK6718" s="138"/>
      <c r="FGL6718" s="138"/>
      <c r="FGM6718" s="138"/>
      <c r="FGN6718" s="138"/>
      <c r="FGO6718" s="138"/>
      <c r="FGP6718" s="138"/>
      <c r="FGQ6718" s="138"/>
      <c r="FGR6718" s="138"/>
      <c r="FGS6718" s="138"/>
      <c r="FGT6718" s="138"/>
      <c r="FGU6718" s="138"/>
      <c r="FGV6718" s="138"/>
      <c r="FGW6718" s="138"/>
      <c r="FGX6718" s="138"/>
      <c r="FGY6718" s="138"/>
      <c r="FGZ6718" s="138"/>
      <c r="FHA6718" s="138"/>
      <c r="FHB6718" s="138"/>
      <c r="FHC6718" s="138"/>
      <c r="FHD6718" s="138"/>
      <c r="FHE6718" s="138"/>
      <c r="FHF6718" s="138"/>
      <c r="FHG6718" s="138"/>
      <c r="FHH6718" s="138"/>
      <c r="FHI6718" s="138"/>
      <c r="FHJ6718" s="138"/>
      <c r="FHK6718" s="138"/>
      <c r="FHL6718" s="138"/>
      <c r="FHM6718" s="138"/>
      <c r="FHN6718" s="138"/>
      <c r="FHO6718" s="138"/>
      <c r="FHP6718" s="138"/>
      <c r="FHQ6718" s="138"/>
      <c r="FHR6718" s="138"/>
      <c r="FHS6718" s="138"/>
      <c r="FHT6718" s="138"/>
      <c r="FHU6718" s="138"/>
      <c r="FHV6718" s="138"/>
      <c r="FHW6718" s="138"/>
      <c r="FHX6718" s="138"/>
      <c r="FHY6718" s="138"/>
      <c r="FHZ6718" s="138"/>
      <c r="FIA6718" s="138"/>
      <c r="FIB6718" s="138"/>
      <c r="FIC6718" s="138"/>
      <c r="FID6718" s="138"/>
      <c r="FIE6718" s="138"/>
      <c r="FIF6718" s="138"/>
      <c r="FIG6718" s="138"/>
      <c r="FIH6718" s="138"/>
      <c r="FII6718" s="138"/>
      <c r="FIJ6718" s="138"/>
      <c r="FIK6718" s="138"/>
      <c r="FIL6718" s="138"/>
      <c r="FIM6718" s="138"/>
      <c r="FIN6718" s="138"/>
      <c r="FIO6718" s="138"/>
      <c r="FIP6718" s="138"/>
      <c r="FIQ6718" s="138"/>
      <c r="FIR6718" s="138"/>
      <c r="FIS6718" s="138"/>
      <c r="FIT6718" s="138"/>
      <c r="FIU6718" s="138"/>
      <c r="FIV6718" s="138"/>
      <c r="FIW6718" s="138"/>
      <c r="FIX6718" s="138"/>
      <c r="FIY6718" s="138"/>
      <c r="FIZ6718" s="138"/>
      <c r="FJA6718" s="138"/>
      <c r="FJB6718" s="138"/>
      <c r="FJC6718" s="138"/>
      <c r="FJD6718" s="138"/>
      <c r="FJE6718" s="138"/>
      <c r="FJF6718" s="138"/>
      <c r="FJG6718" s="138"/>
      <c r="FJH6718" s="138"/>
      <c r="FJI6718" s="138"/>
      <c r="FJJ6718" s="138"/>
      <c r="FJK6718" s="138"/>
      <c r="FJL6718" s="138"/>
      <c r="FJM6718" s="138"/>
      <c r="FJN6718" s="138"/>
      <c r="FJO6718" s="138"/>
      <c r="FJP6718" s="138"/>
      <c r="FJQ6718" s="138"/>
      <c r="FJR6718" s="138"/>
      <c r="FJS6718" s="138"/>
      <c r="FJT6718" s="138"/>
      <c r="FJU6718" s="138"/>
      <c r="FJV6718" s="138"/>
      <c r="FJW6718" s="138"/>
      <c r="FJX6718" s="138"/>
      <c r="FJY6718" s="138"/>
      <c r="FJZ6718" s="138"/>
      <c r="FKA6718" s="138"/>
      <c r="FKB6718" s="138"/>
      <c r="FKC6718" s="138"/>
      <c r="FKD6718" s="138"/>
      <c r="FKE6718" s="138"/>
      <c r="FKF6718" s="138"/>
      <c r="FKG6718" s="138"/>
      <c r="FKH6718" s="138"/>
      <c r="FKI6718" s="138"/>
      <c r="FKJ6718" s="138"/>
      <c r="FKK6718" s="138"/>
      <c r="FKL6718" s="138"/>
      <c r="FKM6718" s="138"/>
      <c r="FKN6718" s="138"/>
      <c r="FKO6718" s="138"/>
      <c r="FKP6718" s="138"/>
      <c r="FKQ6718" s="138"/>
      <c r="FKR6718" s="138"/>
      <c r="FKS6718" s="138"/>
      <c r="FKT6718" s="138"/>
      <c r="FKU6718" s="138"/>
      <c r="FKV6718" s="138"/>
      <c r="FKW6718" s="138"/>
      <c r="FKX6718" s="138"/>
      <c r="FKY6718" s="138"/>
      <c r="FKZ6718" s="138"/>
      <c r="FLA6718" s="138"/>
      <c r="FLB6718" s="138"/>
      <c r="FLC6718" s="138"/>
      <c r="FLD6718" s="138"/>
      <c r="FLE6718" s="138"/>
      <c r="FLF6718" s="138"/>
      <c r="FLG6718" s="138"/>
      <c r="FLH6718" s="138"/>
      <c r="FLI6718" s="138"/>
      <c r="FLJ6718" s="138"/>
      <c r="FLK6718" s="138"/>
      <c r="FLL6718" s="138"/>
      <c r="FLM6718" s="138"/>
      <c r="FLN6718" s="138"/>
      <c r="FLO6718" s="138"/>
      <c r="FLP6718" s="138"/>
      <c r="FLQ6718" s="138"/>
      <c r="FLR6718" s="138"/>
      <c r="FLS6718" s="138"/>
      <c r="FLT6718" s="138"/>
      <c r="FLU6718" s="138"/>
      <c r="FLV6718" s="138"/>
      <c r="FLW6718" s="138"/>
      <c r="FLX6718" s="138"/>
      <c r="FLY6718" s="138"/>
      <c r="FLZ6718" s="138"/>
      <c r="FMA6718" s="138"/>
      <c r="FMB6718" s="138"/>
      <c r="FMC6718" s="138"/>
      <c r="FMD6718" s="138"/>
      <c r="FME6718" s="138"/>
      <c r="FMF6718" s="138"/>
      <c r="FMG6718" s="138"/>
      <c r="FMH6718" s="138"/>
      <c r="FMI6718" s="138"/>
      <c r="FMJ6718" s="138"/>
      <c r="FMK6718" s="138"/>
      <c r="FML6718" s="138"/>
      <c r="FMM6718" s="138"/>
      <c r="FMN6718" s="138"/>
      <c r="FMO6718" s="138"/>
      <c r="FMP6718" s="138"/>
      <c r="FMQ6718" s="138"/>
      <c r="FMR6718" s="138"/>
      <c r="FMS6718" s="138"/>
      <c r="FMT6718" s="138"/>
      <c r="FMU6718" s="138"/>
      <c r="FMV6718" s="138"/>
      <c r="FMW6718" s="138"/>
      <c r="FMX6718" s="138"/>
      <c r="FMY6718" s="138"/>
      <c r="FMZ6718" s="138"/>
      <c r="FNA6718" s="138"/>
      <c r="FNB6718" s="138"/>
      <c r="FNC6718" s="138"/>
      <c r="FND6718" s="138"/>
      <c r="FNE6718" s="138"/>
      <c r="FNF6718" s="138"/>
      <c r="FNG6718" s="138"/>
      <c r="FNH6718" s="138"/>
      <c r="FNI6718" s="138"/>
      <c r="FNJ6718" s="138"/>
      <c r="FNK6718" s="138"/>
      <c r="FNL6718" s="138"/>
      <c r="FNM6718" s="138"/>
      <c r="FNN6718" s="138"/>
      <c r="FNO6718" s="138"/>
      <c r="FNP6718" s="138"/>
      <c r="FNQ6718" s="138"/>
      <c r="FNR6718" s="138"/>
      <c r="FNS6718" s="138"/>
      <c r="FNT6718" s="138"/>
      <c r="FNU6718" s="138"/>
      <c r="FNV6718" s="138"/>
      <c r="FNW6718" s="138"/>
      <c r="FNX6718" s="138"/>
      <c r="FNY6718" s="138"/>
      <c r="FNZ6718" s="138"/>
      <c r="FOA6718" s="138"/>
      <c r="FOB6718" s="138"/>
      <c r="FOC6718" s="138"/>
      <c r="FOD6718" s="138"/>
      <c r="FOE6718" s="138"/>
      <c r="FOF6718" s="138"/>
      <c r="FOG6718" s="138"/>
      <c r="FOH6718" s="138"/>
      <c r="FOI6718" s="138"/>
      <c r="FOJ6718" s="138"/>
      <c r="FOK6718" s="138"/>
      <c r="FOL6718" s="138"/>
      <c r="FOM6718" s="138"/>
      <c r="FON6718" s="138"/>
      <c r="FOO6718" s="138"/>
      <c r="FOP6718" s="138"/>
      <c r="FOQ6718" s="138"/>
      <c r="FOR6718" s="138"/>
      <c r="FOS6718" s="138"/>
      <c r="FOT6718" s="138"/>
      <c r="FOU6718" s="138"/>
      <c r="FOV6718" s="138"/>
      <c r="FOW6718" s="138"/>
      <c r="FOX6718" s="138"/>
      <c r="FOY6718" s="138"/>
      <c r="FOZ6718" s="138"/>
      <c r="FPA6718" s="138"/>
      <c r="FPB6718" s="138"/>
      <c r="FPC6718" s="138"/>
      <c r="FPD6718" s="138"/>
      <c r="FPE6718" s="138"/>
      <c r="FPF6718" s="138"/>
      <c r="FPG6718" s="138"/>
      <c r="FPH6718" s="138"/>
      <c r="FPI6718" s="138"/>
      <c r="FPJ6718" s="138"/>
      <c r="FPK6718" s="138"/>
      <c r="FPL6718" s="138"/>
      <c r="FPM6718" s="138"/>
      <c r="FPN6718" s="138"/>
      <c r="FPO6718" s="138"/>
      <c r="FPP6718" s="138"/>
      <c r="FPQ6718" s="138"/>
      <c r="FPR6718" s="138"/>
      <c r="FPS6718" s="138"/>
      <c r="FPT6718" s="138"/>
      <c r="FPU6718" s="138"/>
      <c r="FPV6718" s="138"/>
      <c r="FPW6718" s="138"/>
      <c r="FPX6718" s="138"/>
      <c r="FPY6718" s="138"/>
      <c r="FPZ6718" s="138"/>
      <c r="FQA6718" s="138"/>
      <c r="FQB6718" s="138"/>
      <c r="FQC6718" s="138"/>
      <c r="FQD6718" s="138"/>
      <c r="FQE6718" s="138"/>
      <c r="FQF6718" s="138"/>
      <c r="FQG6718" s="138"/>
      <c r="FQH6718" s="138"/>
      <c r="FQI6718" s="138"/>
      <c r="FQJ6718" s="138"/>
      <c r="FQK6718" s="138"/>
      <c r="FQL6718" s="138"/>
      <c r="FQM6718" s="138"/>
      <c r="FQN6718" s="138"/>
      <c r="FQO6718" s="138"/>
      <c r="FQP6718" s="138"/>
      <c r="FQQ6718" s="138"/>
      <c r="FQR6718" s="138"/>
      <c r="FQS6718" s="138"/>
      <c r="FQT6718" s="138"/>
      <c r="FQU6718" s="138"/>
      <c r="FQV6718" s="138"/>
      <c r="FQW6718" s="138"/>
      <c r="FQX6718" s="138"/>
      <c r="FQY6718" s="138"/>
      <c r="FQZ6718" s="138"/>
      <c r="FRA6718" s="138"/>
      <c r="FRB6718" s="138"/>
      <c r="FRC6718" s="138"/>
      <c r="FRD6718" s="138"/>
      <c r="FRE6718" s="138"/>
      <c r="FRF6718" s="138"/>
      <c r="FRG6718" s="138"/>
      <c r="FRH6718" s="138"/>
      <c r="FRI6718" s="138"/>
      <c r="FRJ6718" s="138"/>
      <c r="FRK6718" s="138"/>
      <c r="FRL6718" s="138"/>
      <c r="FRM6718" s="138"/>
      <c r="FRN6718" s="138"/>
      <c r="FRO6718" s="138"/>
      <c r="FRP6718" s="138"/>
      <c r="FRQ6718" s="138"/>
      <c r="FRR6718" s="138"/>
      <c r="FRS6718" s="138"/>
      <c r="FRT6718" s="138"/>
      <c r="FRU6718" s="138"/>
      <c r="FRV6718" s="138"/>
      <c r="FRW6718" s="138"/>
      <c r="FRX6718" s="138"/>
      <c r="FRY6718" s="138"/>
      <c r="FRZ6718" s="138"/>
      <c r="FSA6718" s="138"/>
      <c r="FSB6718" s="138"/>
      <c r="FSC6718" s="138"/>
      <c r="FSD6718" s="138"/>
      <c r="FSE6718" s="138"/>
      <c r="FSF6718" s="138"/>
      <c r="FSG6718" s="138"/>
      <c r="FSH6718" s="138"/>
      <c r="FSI6718" s="138"/>
      <c r="FSJ6718" s="138"/>
      <c r="FSK6718" s="138"/>
      <c r="FSL6718" s="138"/>
      <c r="FSM6718" s="138"/>
      <c r="FSN6718" s="138"/>
      <c r="FSO6718" s="138"/>
      <c r="FSP6718" s="138"/>
      <c r="FSQ6718" s="138"/>
      <c r="FSR6718" s="138"/>
      <c r="FSS6718" s="138"/>
      <c r="FST6718" s="138"/>
      <c r="FSU6718" s="138"/>
      <c r="FSV6718" s="138"/>
      <c r="FSW6718" s="138"/>
      <c r="FSX6718" s="138"/>
      <c r="FSY6718" s="138"/>
      <c r="FSZ6718" s="138"/>
      <c r="FTA6718" s="138"/>
      <c r="FTB6718" s="138"/>
      <c r="FTC6718" s="138"/>
      <c r="FTD6718" s="138"/>
      <c r="FTE6718" s="138"/>
      <c r="FTF6718" s="138"/>
      <c r="FTG6718" s="138"/>
      <c r="FTH6718" s="138"/>
      <c r="FTI6718" s="138"/>
      <c r="FTJ6718" s="138"/>
      <c r="FTK6718" s="138"/>
      <c r="FTL6718" s="138"/>
      <c r="FTM6718" s="138"/>
      <c r="FTN6718" s="138"/>
      <c r="FTO6718" s="138"/>
      <c r="FTP6718" s="138"/>
      <c r="FTQ6718" s="138"/>
      <c r="FTR6718" s="138"/>
      <c r="FTS6718" s="138"/>
      <c r="FTT6718" s="138"/>
      <c r="FTU6718" s="138"/>
      <c r="FTV6718" s="138"/>
      <c r="FTW6718" s="138"/>
      <c r="FTX6718" s="138"/>
      <c r="FTY6718" s="138"/>
      <c r="FTZ6718" s="138"/>
      <c r="FUA6718" s="138"/>
      <c r="FUB6718" s="138"/>
      <c r="FUC6718" s="138"/>
      <c r="FUD6718" s="138"/>
      <c r="FUE6718" s="138"/>
      <c r="FUF6718" s="138"/>
      <c r="FUG6718" s="138"/>
      <c r="FUH6718" s="138"/>
      <c r="FUI6718" s="138"/>
      <c r="FUJ6718" s="138"/>
      <c r="FUK6718" s="138"/>
      <c r="FUL6718" s="138"/>
      <c r="FUM6718" s="138"/>
      <c r="FUN6718" s="138"/>
      <c r="FUO6718" s="138"/>
      <c r="FUP6718" s="138"/>
      <c r="FUQ6718" s="138"/>
      <c r="FUR6718" s="138"/>
      <c r="FUS6718" s="138"/>
      <c r="FUT6718" s="138"/>
      <c r="FUU6718" s="138"/>
      <c r="FUV6718" s="138"/>
      <c r="FUW6718" s="138"/>
      <c r="FUX6718" s="138"/>
      <c r="FUY6718" s="138"/>
      <c r="FUZ6718" s="138"/>
      <c r="FVA6718" s="138"/>
      <c r="FVB6718" s="138"/>
      <c r="FVC6718" s="138"/>
      <c r="FVD6718" s="138"/>
      <c r="FVE6718" s="138"/>
      <c r="FVF6718" s="138"/>
      <c r="FVG6718" s="138"/>
      <c r="FVH6718" s="138"/>
      <c r="FVI6718" s="138"/>
      <c r="FVJ6718" s="138"/>
      <c r="FVK6718" s="138"/>
      <c r="FVL6718" s="138"/>
      <c r="FVM6718" s="138"/>
      <c r="FVN6718" s="138"/>
      <c r="FVO6718" s="138"/>
      <c r="FVP6718" s="138"/>
      <c r="FVQ6718" s="138"/>
      <c r="FVR6718" s="138"/>
      <c r="FVS6718" s="138"/>
      <c r="FVT6718" s="138"/>
      <c r="FVU6718" s="138"/>
      <c r="FVV6718" s="138"/>
      <c r="FVW6718" s="138"/>
      <c r="FVX6718" s="138"/>
      <c r="FVY6718" s="138"/>
      <c r="FVZ6718" s="138"/>
      <c r="FWA6718" s="138"/>
      <c r="FWB6718" s="138"/>
      <c r="FWC6718" s="138"/>
      <c r="FWD6718" s="138"/>
      <c r="FWE6718" s="138"/>
      <c r="FWF6718" s="138"/>
      <c r="FWG6718" s="138"/>
      <c r="FWH6718" s="138"/>
      <c r="FWI6718" s="138"/>
      <c r="FWJ6718" s="138"/>
      <c r="FWK6718" s="138"/>
      <c r="FWL6718" s="138"/>
      <c r="FWM6718" s="138"/>
      <c r="FWN6718" s="138"/>
      <c r="FWO6718" s="138"/>
      <c r="FWP6718" s="138"/>
      <c r="FWQ6718" s="138"/>
      <c r="FWR6718" s="138"/>
      <c r="FWS6718" s="138"/>
      <c r="FWT6718" s="138"/>
      <c r="FWU6718" s="138"/>
      <c r="FWV6718" s="138"/>
      <c r="FWW6718" s="138"/>
      <c r="FWX6718" s="138"/>
      <c r="FWY6718" s="138"/>
      <c r="FWZ6718" s="138"/>
      <c r="FXA6718" s="138"/>
      <c r="FXB6718" s="138"/>
      <c r="FXC6718" s="138"/>
      <c r="FXD6718" s="138"/>
      <c r="FXE6718" s="138"/>
      <c r="FXF6718" s="138"/>
      <c r="FXG6718" s="138"/>
      <c r="FXH6718" s="138"/>
      <c r="FXI6718" s="138"/>
      <c r="FXJ6718" s="138"/>
      <c r="FXK6718" s="138"/>
      <c r="FXL6718" s="138"/>
      <c r="FXM6718" s="138"/>
      <c r="FXN6718" s="138"/>
      <c r="FXO6718" s="138"/>
      <c r="FXP6718" s="138"/>
      <c r="FXQ6718" s="138"/>
      <c r="FXR6718" s="138"/>
      <c r="FXS6718" s="138"/>
      <c r="FXT6718" s="138"/>
      <c r="FXU6718" s="138"/>
      <c r="FXV6718" s="138"/>
      <c r="FXW6718" s="138"/>
      <c r="FXX6718" s="138"/>
      <c r="FXY6718" s="138"/>
      <c r="FXZ6718" s="138"/>
      <c r="FYA6718" s="138"/>
      <c r="FYB6718" s="138"/>
      <c r="FYC6718" s="138"/>
      <c r="FYD6718" s="138"/>
      <c r="FYE6718" s="138"/>
      <c r="FYF6718" s="138"/>
      <c r="FYG6718" s="138"/>
      <c r="FYH6718" s="138"/>
      <c r="FYI6718" s="138"/>
      <c r="FYJ6718" s="138"/>
      <c r="FYK6718" s="138"/>
      <c r="FYL6718" s="138"/>
      <c r="FYM6718" s="138"/>
      <c r="FYN6718" s="138"/>
      <c r="FYO6718" s="138"/>
      <c r="FYP6718" s="138"/>
      <c r="FYQ6718" s="138"/>
      <c r="FYR6718" s="138"/>
      <c r="FYS6718" s="138"/>
      <c r="FYT6718" s="138"/>
      <c r="FYU6718" s="138"/>
      <c r="FYV6718" s="138"/>
      <c r="FYW6718" s="138"/>
      <c r="FYX6718" s="138"/>
      <c r="FYY6718" s="138"/>
      <c r="FYZ6718" s="138"/>
      <c r="FZA6718" s="138"/>
      <c r="FZB6718" s="138"/>
      <c r="FZC6718" s="138"/>
      <c r="FZD6718" s="138"/>
      <c r="FZE6718" s="138"/>
      <c r="FZF6718" s="138"/>
      <c r="FZG6718" s="138"/>
      <c r="FZH6718" s="138"/>
      <c r="FZI6718" s="138"/>
      <c r="FZJ6718" s="138"/>
      <c r="FZK6718" s="138"/>
      <c r="FZL6718" s="138"/>
      <c r="FZM6718" s="138"/>
      <c r="FZN6718" s="138"/>
      <c r="FZO6718" s="138"/>
      <c r="FZP6718" s="138"/>
      <c r="FZQ6718" s="138"/>
      <c r="FZR6718" s="138"/>
      <c r="FZS6718" s="138"/>
      <c r="FZT6718" s="138"/>
      <c r="FZU6718" s="138"/>
      <c r="FZV6718" s="138"/>
      <c r="FZW6718" s="138"/>
      <c r="FZX6718" s="138"/>
      <c r="FZY6718" s="138"/>
      <c r="FZZ6718" s="138"/>
      <c r="GAA6718" s="138"/>
      <c r="GAB6718" s="138"/>
      <c r="GAC6718" s="138"/>
      <c r="GAD6718" s="138"/>
      <c r="GAE6718" s="138"/>
      <c r="GAF6718" s="138"/>
      <c r="GAG6718" s="138"/>
      <c r="GAH6718" s="138"/>
      <c r="GAI6718" s="138"/>
      <c r="GAJ6718" s="138"/>
      <c r="GAK6718" s="138"/>
      <c r="GAL6718" s="138"/>
      <c r="GAM6718" s="138"/>
      <c r="GAN6718" s="138"/>
      <c r="GAO6718" s="138"/>
      <c r="GAP6718" s="138"/>
      <c r="GAQ6718" s="138"/>
      <c r="GAR6718" s="138"/>
      <c r="GAS6718" s="138"/>
      <c r="GAT6718" s="138"/>
      <c r="GAU6718" s="138"/>
      <c r="GAV6718" s="138"/>
      <c r="GAW6718" s="138"/>
      <c r="GAX6718" s="138"/>
      <c r="GAY6718" s="138"/>
      <c r="GAZ6718" s="138"/>
      <c r="GBA6718" s="138"/>
      <c r="GBB6718" s="138"/>
      <c r="GBC6718" s="138"/>
      <c r="GBD6718" s="138"/>
      <c r="GBE6718" s="138"/>
      <c r="GBF6718" s="138"/>
      <c r="GBG6718" s="138"/>
      <c r="GBH6718" s="138"/>
      <c r="GBI6718" s="138"/>
      <c r="GBJ6718" s="138"/>
      <c r="GBK6718" s="138"/>
      <c r="GBL6718" s="138"/>
      <c r="GBM6718" s="138"/>
      <c r="GBN6718" s="138"/>
      <c r="GBO6718" s="138"/>
      <c r="GBP6718" s="138"/>
      <c r="GBQ6718" s="138"/>
      <c r="GBR6718" s="138"/>
      <c r="GBS6718" s="138"/>
      <c r="GBT6718" s="138"/>
      <c r="GBU6718" s="138"/>
      <c r="GBV6718" s="138"/>
      <c r="GBW6718" s="138"/>
      <c r="GBX6718" s="138"/>
      <c r="GBY6718" s="138"/>
      <c r="GBZ6718" s="138"/>
      <c r="GCA6718" s="138"/>
      <c r="GCB6718" s="138"/>
      <c r="GCC6718" s="138"/>
      <c r="GCD6718" s="138"/>
      <c r="GCE6718" s="138"/>
      <c r="GCF6718" s="138"/>
      <c r="GCG6718" s="138"/>
      <c r="GCH6718" s="138"/>
      <c r="GCI6718" s="138"/>
      <c r="GCJ6718" s="138"/>
      <c r="GCK6718" s="138"/>
      <c r="GCL6718" s="138"/>
      <c r="GCM6718" s="138"/>
      <c r="GCN6718" s="138"/>
      <c r="GCO6718" s="138"/>
      <c r="GCP6718" s="138"/>
      <c r="GCQ6718" s="138"/>
      <c r="GCR6718" s="138"/>
      <c r="GCS6718" s="138"/>
      <c r="GCT6718" s="138"/>
      <c r="GCU6718" s="138"/>
      <c r="GCV6718" s="138"/>
      <c r="GCW6718" s="138"/>
      <c r="GCX6718" s="138"/>
      <c r="GCY6718" s="138"/>
      <c r="GCZ6718" s="138"/>
      <c r="GDA6718" s="138"/>
      <c r="GDB6718" s="138"/>
      <c r="GDC6718" s="138"/>
      <c r="GDD6718" s="138"/>
      <c r="GDE6718" s="138"/>
      <c r="GDF6718" s="138"/>
      <c r="GDG6718" s="138"/>
      <c r="GDH6718" s="138"/>
      <c r="GDI6718" s="138"/>
      <c r="GDJ6718" s="138"/>
      <c r="GDK6718" s="138"/>
      <c r="GDL6718" s="138"/>
      <c r="GDM6718" s="138"/>
      <c r="GDN6718" s="138"/>
      <c r="GDO6718" s="138"/>
      <c r="GDP6718" s="138"/>
      <c r="GDQ6718" s="138"/>
      <c r="GDR6718" s="138"/>
      <c r="GDS6718" s="138"/>
      <c r="GDT6718" s="138"/>
      <c r="GDU6718" s="138"/>
      <c r="GDV6718" s="138"/>
      <c r="GDW6718" s="138"/>
      <c r="GDX6718" s="138"/>
      <c r="GDY6718" s="138"/>
      <c r="GDZ6718" s="138"/>
      <c r="GEA6718" s="138"/>
      <c r="GEB6718" s="138"/>
      <c r="GEC6718" s="138"/>
      <c r="GED6718" s="138"/>
      <c r="GEE6718" s="138"/>
      <c r="GEF6718" s="138"/>
      <c r="GEG6718" s="138"/>
      <c r="GEH6718" s="138"/>
      <c r="GEI6718" s="138"/>
      <c r="GEJ6718" s="138"/>
      <c r="GEK6718" s="138"/>
      <c r="GEL6718" s="138"/>
      <c r="GEM6718" s="138"/>
      <c r="GEN6718" s="138"/>
      <c r="GEO6718" s="138"/>
      <c r="GEP6718" s="138"/>
      <c r="GEQ6718" s="138"/>
      <c r="GER6718" s="138"/>
      <c r="GES6718" s="138"/>
      <c r="GET6718" s="138"/>
      <c r="GEU6718" s="138"/>
      <c r="GEV6718" s="138"/>
      <c r="GEW6718" s="138"/>
      <c r="GEX6718" s="138"/>
      <c r="GEY6718" s="138"/>
      <c r="GEZ6718" s="138"/>
      <c r="GFA6718" s="138"/>
      <c r="GFB6718" s="138"/>
      <c r="GFC6718" s="138"/>
      <c r="GFD6718" s="138"/>
      <c r="GFE6718" s="138"/>
      <c r="GFF6718" s="138"/>
      <c r="GFG6718" s="138"/>
      <c r="GFH6718" s="138"/>
      <c r="GFI6718" s="138"/>
      <c r="GFJ6718" s="138"/>
      <c r="GFK6718" s="138"/>
      <c r="GFL6718" s="138"/>
      <c r="GFM6718" s="138"/>
      <c r="GFN6718" s="138"/>
      <c r="GFO6718" s="138"/>
      <c r="GFP6718" s="138"/>
      <c r="GFQ6718" s="138"/>
      <c r="GFR6718" s="138"/>
      <c r="GFS6718" s="138"/>
      <c r="GFT6718" s="138"/>
      <c r="GFU6718" s="138"/>
      <c r="GFV6718" s="138"/>
      <c r="GFW6718" s="138"/>
      <c r="GFX6718" s="138"/>
      <c r="GFY6718" s="138"/>
      <c r="GFZ6718" s="138"/>
      <c r="GGA6718" s="138"/>
      <c r="GGB6718" s="138"/>
      <c r="GGC6718" s="138"/>
      <c r="GGD6718" s="138"/>
      <c r="GGE6718" s="138"/>
      <c r="GGF6718" s="138"/>
      <c r="GGG6718" s="138"/>
      <c r="GGH6718" s="138"/>
      <c r="GGI6718" s="138"/>
      <c r="GGJ6718" s="138"/>
      <c r="GGK6718" s="138"/>
      <c r="GGL6718" s="138"/>
      <c r="GGM6718" s="138"/>
      <c r="GGN6718" s="138"/>
      <c r="GGO6718" s="138"/>
      <c r="GGP6718" s="138"/>
      <c r="GGQ6718" s="138"/>
      <c r="GGR6718" s="138"/>
      <c r="GGS6718" s="138"/>
      <c r="GGT6718" s="138"/>
      <c r="GGU6718" s="138"/>
      <c r="GGV6718" s="138"/>
      <c r="GGW6718" s="138"/>
      <c r="GGX6718" s="138"/>
      <c r="GGY6718" s="138"/>
      <c r="GGZ6718" s="138"/>
      <c r="GHA6718" s="138"/>
      <c r="GHB6718" s="138"/>
      <c r="GHC6718" s="138"/>
      <c r="GHD6718" s="138"/>
      <c r="GHE6718" s="138"/>
      <c r="GHF6718" s="138"/>
      <c r="GHG6718" s="138"/>
      <c r="GHH6718" s="138"/>
      <c r="GHI6718" s="138"/>
      <c r="GHJ6718" s="138"/>
      <c r="GHK6718" s="138"/>
      <c r="GHL6718" s="138"/>
      <c r="GHM6718" s="138"/>
      <c r="GHN6718" s="138"/>
      <c r="GHO6718" s="138"/>
      <c r="GHP6718" s="138"/>
      <c r="GHQ6718" s="138"/>
      <c r="GHR6718" s="138"/>
      <c r="GHS6718" s="138"/>
      <c r="GHT6718" s="138"/>
      <c r="GHU6718" s="138"/>
      <c r="GHV6718" s="138"/>
      <c r="GHW6718" s="138"/>
      <c r="GHX6718" s="138"/>
      <c r="GHY6718" s="138"/>
      <c r="GHZ6718" s="138"/>
      <c r="GIA6718" s="138"/>
      <c r="GIB6718" s="138"/>
      <c r="GIC6718" s="138"/>
      <c r="GID6718" s="138"/>
      <c r="GIE6718" s="138"/>
      <c r="GIF6718" s="138"/>
      <c r="GIG6718" s="138"/>
      <c r="GIH6718" s="138"/>
      <c r="GII6718" s="138"/>
      <c r="GIJ6718" s="138"/>
      <c r="GIK6718" s="138"/>
      <c r="GIL6718" s="138"/>
      <c r="GIM6718" s="138"/>
      <c r="GIN6718" s="138"/>
      <c r="GIO6718" s="138"/>
      <c r="GIP6718" s="138"/>
      <c r="GIQ6718" s="138"/>
      <c r="GIR6718" s="138"/>
      <c r="GIS6718" s="138"/>
      <c r="GIT6718" s="138"/>
      <c r="GIU6718" s="138"/>
      <c r="GIV6718" s="138"/>
      <c r="GIW6718" s="138"/>
      <c r="GIX6718" s="138"/>
      <c r="GIY6718" s="138"/>
      <c r="GIZ6718" s="138"/>
      <c r="GJA6718" s="138"/>
      <c r="GJB6718" s="138"/>
      <c r="GJC6718" s="138"/>
      <c r="GJD6718" s="138"/>
      <c r="GJE6718" s="138"/>
      <c r="GJF6718" s="138"/>
      <c r="GJG6718" s="138"/>
      <c r="GJH6718" s="138"/>
      <c r="GJI6718" s="138"/>
      <c r="GJJ6718" s="138"/>
      <c r="GJK6718" s="138"/>
      <c r="GJL6718" s="138"/>
      <c r="GJM6718" s="138"/>
      <c r="GJN6718" s="138"/>
      <c r="GJO6718" s="138"/>
      <c r="GJP6718" s="138"/>
      <c r="GJQ6718" s="138"/>
      <c r="GJR6718" s="138"/>
      <c r="GJS6718" s="138"/>
      <c r="GJT6718" s="138"/>
      <c r="GJU6718" s="138"/>
      <c r="GJV6718" s="138"/>
      <c r="GJW6718" s="138"/>
      <c r="GJX6718" s="138"/>
      <c r="GJY6718" s="138"/>
      <c r="GJZ6718" s="138"/>
      <c r="GKA6718" s="138"/>
      <c r="GKB6718" s="138"/>
      <c r="GKC6718" s="138"/>
      <c r="GKD6718" s="138"/>
      <c r="GKE6718" s="138"/>
      <c r="GKF6718" s="138"/>
      <c r="GKG6718" s="138"/>
      <c r="GKH6718" s="138"/>
      <c r="GKI6718" s="138"/>
      <c r="GKJ6718" s="138"/>
      <c r="GKK6718" s="138"/>
      <c r="GKL6718" s="138"/>
      <c r="GKM6718" s="138"/>
      <c r="GKN6718" s="138"/>
      <c r="GKO6718" s="138"/>
      <c r="GKP6718" s="138"/>
      <c r="GKQ6718" s="138"/>
      <c r="GKR6718" s="138"/>
      <c r="GKS6718" s="138"/>
      <c r="GKT6718" s="138"/>
      <c r="GKU6718" s="138"/>
      <c r="GKV6718" s="138"/>
      <c r="GKW6718" s="138"/>
      <c r="GKX6718" s="138"/>
      <c r="GKY6718" s="138"/>
      <c r="GKZ6718" s="138"/>
      <c r="GLA6718" s="138"/>
      <c r="GLB6718" s="138"/>
      <c r="GLC6718" s="138"/>
      <c r="GLD6718" s="138"/>
      <c r="GLE6718" s="138"/>
      <c r="GLF6718" s="138"/>
      <c r="GLG6718" s="138"/>
      <c r="GLH6718" s="138"/>
      <c r="GLI6718" s="138"/>
      <c r="GLJ6718" s="138"/>
      <c r="GLK6718" s="138"/>
      <c r="GLL6718" s="138"/>
      <c r="GLM6718" s="138"/>
      <c r="GLN6718" s="138"/>
      <c r="GLO6718" s="138"/>
      <c r="GLP6718" s="138"/>
      <c r="GLQ6718" s="138"/>
      <c r="GLR6718" s="138"/>
      <c r="GLS6718" s="138"/>
      <c r="GLT6718" s="138"/>
      <c r="GLU6718" s="138"/>
      <c r="GLV6718" s="138"/>
      <c r="GLW6718" s="138"/>
      <c r="GLX6718" s="138"/>
      <c r="GLY6718" s="138"/>
      <c r="GLZ6718" s="138"/>
      <c r="GMA6718" s="138"/>
      <c r="GMB6718" s="138"/>
      <c r="GMC6718" s="138"/>
      <c r="GMD6718" s="138"/>
      <c r="GME6718" s="138"/>
      <c r="GMF6718" s="138"/>
      <c r="GMG6718" s="138"/>
      <c r="GMH6718" s="138"/>
      <c r="GMI6718" s="138"/>
      <c r="GMJ6718" s="138"/>
      <c r="GMK6718" s="138"/>
      <c r="GML6718" s="138"/>
      <c r="GMM6718" s="138"/>
      <c r="GMN6718" s="138"/>
      <c r="GMO6718" s="138"/>
      <c r="GMP6718" s="138"/>
      <c r="GMQ6718" s="138"/>
      <c r="GMR6718" s="138"/>
      <c r="GMS6718" s="138"/>
      <c r="GMT6718" s="138"/>
      <c r="GMU6718" s="138"/>
      <c r="GMV6718" s="138"/>
      <c r="GMW6718" s="138"/>
      <c r="GMX6718" s="138"/>
      <c r="GMY6718" s="138"/>
      <c r="GMZ6718" s="138"/>
      <c r="GNA6718" s="138"/>
      <c r="GNB6718" s="138"/>
      <c r="GNC6718" s="138"/>
      <c r="GND6718" s="138"/>
      <c r="GNE6718" s="138"/>
      <c r="GNF6718" s="138"/>
      <c r="GNG6718" s="138"/>
      <c r="GNH6718" s="138"/>
      <c r="GNI6718" s="138"/>
      <c r="GNJ6718" s="138"/>
      <c r="GNK6718" s="138"/>
      <c r="GNL6718" s="138"/>
      <c r="GNM6718" s="138"/>
      <c r="GNN6718" s="138"/>
      <c r="GNO6718" s="138"/>
      <c r="GNP6718" s="138"/>
      <c r="GNQ6718" s="138"/>
      <c r="GNR6718" s="138"/>
      <c r="GNS6718" s="138"/>
      <c r="GNT6718" s="138"/>
      <c r="GNU6718" s="138"/>
      <c r="GNV6718" s="138"/>
      <c r="GNW6718" s="138"/>
      <c r="GNX6718" s="138"/>
      <c r="GNY6718" s="138"/>
      <c r="GNZ6718" s="138"/>
      <c r="GOA6718" s="138"/>
      <c r="GOB6718" s="138"/>
      <c r="GOC6718" s="138"/>
      <c r="GOD6718" s="138"/>
      <c r="GOE6718" s="138"/>
      <c r="GOF6718" s="138"/>
      <c r="GOG6718" s="138"/>
      <c r="GOH6718" s="138"/>
      <c r="GOI6718" s="138"/>
      <c r="GOJ6718" s="138"/>
      <c r="GOK6718" s="138"/>
      <c r="GOL6718" s="138"/>
      <c r="GOM6718" s="138"/>
      <c r="GON6718" s="138"/>
      <c r="GOO6718" s="138"/>
      <c r="GOP6718" s="138"/>
      <c r="GOQ6718" s="138"/>
      <c r="GOR6718" s="138"/>
      <c r="GOS6718" s="138"/>
      <c r="GOT6718" s="138"/>
      <c r="GOU6718" s="138"/>
      <c r="GOV6718" s="138"/>
      <c r="GOW6718" s="138"/>
      <c r="GOX6718" s="138"/>
      <c r="GOY6718" s="138"/>
      <c r="GOZ6718" s="138"/>
      <c r="GPA6718" s="138"/>
      <c r="GPB6718" s="138"/>
      <c r="GPC6718" s="138"/>
      <c r="GPD6718" s="138"/>
      <c r="GPE6718" s="138"/>
      <c r="GPF6718" s="138"/>
      <c r="GPG6718" s="138"/>
      <c r="GPH6718" s="138"/>
      <c r="GPI6718" s="138"/>
      <c r="GPJ6718" s="138"/>
      <c r="GPK6718" s="138"/>
      <c r="GPL6718" s="138"/>
      <c r="GPM6718" s="138"/>
      <c r="GPN6718" s="138"/>
      <c r="GPO6718" s="138"/>
      <c r="GPP6718" s="138"/>
      <c r="GPQ6718" s="138"/>
      <c r="GPR6718" s="138"/>
      <c r="GPS6718" s="138"/>
      <c r="GPT6718" s="138"/>
      <c r="GPU6718" s="138"/>
      <c r="GPV6718" s="138"/>
      <c r="GPW6718" s="138"/>
      <c r="GPX6718" s="138"/>
      <c r="GPY6718" s="138"/>
      <c r="GPZ6718" s="138"/>
      <c r="GQA6718" s="138"/>
      <c r="GQB6718" s="138"/>
      <c r="GQC6718" s="138"/>
      <c r="GQD6718" s="138"/>
      <c r="GQE6718" s="138"/>
      <c r="GQF6718" s="138"/>
      <c r="GQG6718" s="138"/>
      <c r="GQH6718" s="138"/>
      <c r="GQI6718" s="138"/>
      <c r="GQJ6718" s="138"/>
      <c r="GQK6718" s="138"/>
      <c r="GQL6718" s="138"/>
      <c r="GQM6718" s="138"/>
      <c r="GQN6718" s="138"/>
      <c r="GQO6718" s="138"/>
      <c r="GQP6718" s="138"/>
      <c r="GQQ6718" s="138"/>
      <c r="GQR6718" s="138"/>
      <c r="GQS6718" s="138"/>
      <c r="GQT6718" s="138"/>
      <c r="GQU6718" s="138"/>
      <c r="GQV6718" s="138"/>
      <c r="GQW6718" s="138"/>
      <c r="GQX6718" s="138"/>
      <c r="GQY6718" s="138"/>
      <c r="GQZ6718" s="138"/>
      <c r="GRA6718" s="138"/>
      <c r="GRB6718" s="138"/>
      <c r="GRC6718" s="138"/>
      <c r="GRD6718" s="138"/>
      <c r="GRE6718" s="138"/>
      <c r="GRF6718" s="138"/>
      <c r="GRG6718" s="138"/>
      <c r="GRH6718" s="138"/>
      <c r="GRI6718" s="138"/>
      <c r="GRJ6718" s="138"/>
      <c r="GRK6718" s="138"/>
      <c r="GRL6718" s="138"/>
      <c r="GRM6718" s="138"/>
      <c r="GRN6718" s="138"/>
      <c r="GRO6718" s="138"/>
      <c r="GRP6718" s="138"/>
      <c r="GRQ6718" s="138"/>
      <c r="GRR6718" s="138"/>
      <c r="GRS6718" s="138"/>
      <c r="GRT6718" s="138"/>
      <c r="GRU6718" s="138"/>
      <c r="GRV6718" s="138"/>
      <c r="GRW6718" s="138"/>
      <c r="GRX6718" s="138"/>
      <c r="GRY6718" s="138"/>
      <c r="GRZ6718" s="138"/>
      <c r="GSA6718" s="138"/>
      <c r="GSB6718" s="138"/>
      <c r="GSC6718" s="138"/>
      <c r="GSD6718" s="138"/>
      <c r="GSE6718" s="138"/>
      <c r="GSF6718" s="138"/>
      <c r="GSG6718" s="138"/>
      <c r="GSH6718" s="138"/>
      <c r="GSI6718" s="138"/>
      <c r="GSJ6718" s="138"/>
      <c r="GSK6718" s="138"/>
      <c r="GSL6718" s="138"/>
      <c r="GSM6718" s="138"/>
      <c r="GSN6718" s="138"/>
      <c r="GSO6718" s="138"/>
      <c r="GSP6718" s="138"/>
      <c r="GSQ6718" s="138"/>
      <c r="GSR6718" s="138"/>
      <c r="GSS6718" s="138"/>
      <c r="GST6718" s="138"/>
      <c r="GSU6718" s="138"/>
      <c r="GSV6718" s="138"/>
      <c r="GSW6718" s="138"/>
      <c r="GSX6718" s="138"/>
      <c r="GSY6718" s="138"/>
      <c r="GSZ6718" s="138"/>
      <c r="GTA6718" s="138"/>
      <c r="GTB6718" s="138"/>
      <c r="GTC6718" s="138"/>
      <c r="GTD6718" s="138"/>
      <c r="GTE6718" s="138"/>
      <c r="GTF6718" s="138"/>
      <c r="GTG6718" s="138"/>
      <c r="GTH6718" s="138"/>
      <c r="GTI6718" s="138"/>
      <c r="GTJ6718" s="138"/>
      <c r="GTK6718" s="138"/>
      <c r="GTL6718" s="138"/>
      <c r="GTM6718" s="138"/>
      <c r="GTN6718" s="138"/>
      <c r="GTO6718" s="138"/>
      <c r="GTP6718" s="138"/>
      <c r="GTQ6718" s="138"/>
      <c r="GTR6718" s="138"/>
      <c r="GTS6718" s="138"/>
      <c r="GTT6718" s="138"/>
      <c r="GTU6718" s="138"/>
      <c r="GTV6718" s="138"/>
      <c r="GTW6718" s="138"/>
      <c r="GTX6718" s="138"/>
      <c r="GTY6718" s="138"/>
      <c r="GTZ6718" s="138"/>
      <c r="GUA6718" s="138"/>
      <c r="GUB6718" s="138"/>
      <c r="GUC6718" s="138"/>
      <c r="GUD6718" s="138"/>
      <c r="GUE6718" s="138"/>
      <c r="GUF6718" s="138"/>
      <c r="GUG6718" s="138"/>
      <c r="GUH6718" s="138"/>
      <c r="GUI6718" s="138"/>
      <c r="GUJ6718" s="138"/>
      <c r="GUK6718" s="138"/>
      <c r="GUL6718" s="138"/>
      <c r="GUM6718" s="138"/>
      <c r="GUN6718" s="138"/>
      <c r="GUO6718" s="138"/>
      <c r="GUP6718" s="138"/>
      <c r="GUQ6718" s="138"/>
      <c r="GUR6718" s="138"/>
      <c r="GUS6718" s="138"/>
      <c r="GUT6718" s="138"/>
      <c r="GUU6718" s="138"/>
      <c r="GUV6718" s="138"/>
      <c r="GUW6718" s="138"/>
      <c r="GUX6718" s="138"/>
      <c r="GUY6718" s="138"/>
      <c r="GUZ6718" s="138"/>
      <c r="GVA6718" s="138"/>
      <c r="GVB6718" s="138"/>
      <c r="GVC6718" s="138"/>
      <c r="GVD6718" s="138"/>
      <c r="GVE6718" s="138"/>
      <c r="GVF6718" s="138"/>
      <c r="GVG6718" s="138"/>
      <c r="GVH6718" s="138"/>
      <c r="GVI6718" s="138"/>
      <c r="GVJ6718" s="138"/>
      <c r="GVK6718" s="138"/>
      <c r="GVL6718" s="138"/>
      <c r="GVM6718" s="138"/>
      <c r="GVN6718" s="138"/>
      <c r="GVO6718" s="138"/>
      <c r="GVP6718" s="138"/>
      <c r="GVQ6718" s="138"/>
      <c r="GVR6718" s="138"/>
      <c r="GVS6718" s="138"/>
      <c r="GVT6718" s="138"/>
      <c r="GVU6718" s="138"/>
      <c r="GVV6718" s="138"/>
      <c r="GVW6718" s="138"/>
      <c r="GVX6718" s="138"/>
      <c r="GVY6718" s="138"/>
      <c r="GVZ6718" s="138"/>
      <c r="GWA6718" s="138"/>
      <c r="GWB6718" s="138"/>
      <c r="GWC6718" s="138"/>
      <c r="GWD6718" s="138"/>
      <c r="GWE6718" s="138"/>
      <c r="GWF6718" s="138"/>
      <c r="GWG6718" s="138"/>
      <c r="GWH6718" s="138"/>
      <c r="GWI6718" s="138"/>
      <c r="GWJ6718" s="138"/>
      <c r="GWK6718" s="138"/>
      <c r="GWL6718" s="138"/>
      <c r="GWM6718" s="138"/>
      <c r="GWN6718" s="138"/>
      <c r="GWO6718" s="138"/>
      <c r="GWP6718" s="138"/>
      <c r="GWQ6718" s="138"/>
      <c r="GWR6718" s="138"/>
      <c r="GWS6718" s="138"/>
      <c r="GWT6718" s="138"/>
      <c r="GWU6718" s="138"/>
      <c r="GWV6718" s="138"/>
      <c r="GWW6718" s="138"/>
      <c r="GWX6718" s="138"/>
      <c r="GWY6718" s="138"/>
      <c r="GWZ6718" s="138"/>
      <c r="GXA6718" s="138"/>
      <c r="GXB6718" s="138"/>
      <c r="GXC6718" s="138"/>
      <c r="GXD6718" s="138"/>
      <c r="GXE6718" s="138"/>
      <c r="GXF6718" s="138"/>
      <c r="GXG6718" s="138"/>
      <c r="GXH6718" s="138"/>
      <c r="GXI6718" s="138"/>
      <c r="GXJ6718" s="138"/>
      <c r="GXK6718" s="138"/>
      <c r="GXL6718" s="138"/>
      <c r="GXM6718" s="138"/>
      <c r="GXN6718" s="138"/>
      <c r="GXO6718" s="138"/>
      <c r="GXP6718" s="138"/>
      <c r="GXQ6718" s="138"/>
      <c r="GXR6718" s="138"/>
      <c r="GXS6718" s="138"/>
      <c r="GXT6718" s="138"/>
      <c r="GXU6718" s="138"/>
      <c r="GXV6718" s="138"/>
      <c r="GXW6718" s="138"/>
      <c r="GXX6718" s="138"/>
      <c r="GXY6718" s="138"/>
      <c r="GXZ6718" s="138"/>
      <c r="GYA6718" s="138"/>
      <c r="GYB6718" s="138"/>
      <c r="GYC6718" s="138"/>
      <c r="GYD6718" s="138"/>
      <c r="GYE6718" s="138"/>
      <c r="GYF6718" s="138"/>
      <c r="GYG6718" s="138"/>
      <c r="GYH6718" s="138"/>
      <c r="GYI6718" s="138"/>
      <c r="GYJ6718" s="138"/>
      <c r="GYK6718" s="138"/>
      <c r="GYL6718" s="138"/>
      <c r="GYM6718" s="138"/>
      <c r="GYN6718" s="138"/>
      <c r="GYO6718" s="138"/>
      <c r="GYP6718" s="138"/>
      <c r="GYQ6718" s="138"/>
      <c r="GYR6718" s="138"/>
      <c r="GYS6718" s="138"/>
      <c r="GYT6718" s="138"/>
      <c r="GYU6718" s="138"/>
      <c r="GYV6718" s="138"/>
      <c r="GYW6718" s="138"/>
      <c r="GYX6718" s="138"/>
      <c r="GYY6718" s="138"/>
      <c r="GYZ6718" s="138"/>
      <c r="GZA6718" s="138"/>
      <c r="GZB6718" s="138"/>
      <c r="GZC6718" s="138"/>
      <c r="GZD6718" s="138"/>
      <c r="GZE6718" s="138"/>
      <c r="GZF6718" s="138"/>
      <c r="GZG6718" s="138"/>
      <c r="GZH6718" s="138"/>
      <c r="GZI6718" s="138"/>
      <c r="GZJ6718" s="138"/>
      <c r="GZK6718" s="138"/>
      <c r="GZL6718" s="138"/>
      <c r="GZM6718" s="138"/>
      <c r="GZN6718" s="138"/>
      <c r="GZO6718" s="138"/>
      <c r="GZP6718" s="138"/>
      <c r="GZQ6718" s="138"/>
      <c r="GZR6718" s="138"/>
      <c r="GZS6718" s="138"/>
      <c r="GZT6718" s="138"/>
      <c r="GZU6718" s="138"/>
      <c r="GZV6718" s="138"/>
      <c r="GZW6718" s="138"/>
      <c r="GZX6718" s="138"/>
      <c r="GZY6718" s="138"/>
      <c r="GZZ6718" s="138"/>
      <c r="HAA6718" s="138"/>
      <c r="HAB6718" s="138"/>
      <c r="HAC6718" s="138"/>
      <c r="HAD6718" s="138"/>
      <c r="HAE6718" s="138"/>
      <c r="HAF6718" s="138"/>
      <c r="HAG6718" s="138"/>
      <c r="HAH6718" s="138"/>
      <c r="HAI6718" s="138"/>
      <c r="HAJ6718" s="138"/>
      <c r="HAK6718" s="138"/>
      <c r="HAL6718" s="138"/>
      <c r="HAM6718" s="138"/>
      <c r="HAN6718" s="138"/>
      <c r="HAO6718" s="138"/>
      <c r="HAP6718" s="138"/>
      <c r="HAQ6718" s="138"/>
      <c r="HAR6718" s="138"/>
      <c r="HAS6718" s="138"/>
      <c r="HAT6718" s="138"/>
      <c r="HAU6718" s="138"/>
      <c r="HAV6718" s="138"/>
      <c r="HAW6718" s="138"/>
      <c r="HAX6718" s="138"/>
      <c r="HAY6718" s="138"/>
      <c r="HAZ6718" s="138"/>
      <c r="HBA6718" s="138"/>
      <c r="HBB6718" s="138"/>
      <c r="HBC6718" s="138"/>
      <c r="HBD6718" s="138"/>
      <c r="HBE6718" s="138"/>
      <c r="HBF6718" s="138"/>
      <c r="HBG6718" s="138"/>
      <c r="HBH6718" s="138"/>
      <c r="HBI6718" s="138"/>
      <c r="HBJ6718" s="138"/>
      <c r="HBK6718" s="138"/>
      <c r="HBL6718" s="138"/>
      <c r="HBM6718" s="138"/>
      <c r="HBN6718" s="138"/>
      <c r="HBO6718" s="138"/>
      <c r="HBP6718" s="138"/>
      <c r="HBQ6718" s="138"/>
      <c r="HBR6718" s="138"/>
      <c r="HBS6718" s="138"/>
      <c r="HBT6718" s="138"/>
      <c r="HBU6718" s="138"/>
      <c r="HBV6718" s="138"/>
      <c r="HBW6718" s="138"/>
      <c r="HBX6718" s="138"/>
      <c r="HBY6718" s="138"/>
      <c r="HBZ6718" s="138"/>
      <c r="HCA6718" s="138"/>
      <c r="HCB6718" s="138"/>
      <c r="HCC6718" s="138"/>
      <c r="HCD6718" s="138"/>
      <c r="HCE6718" s="138"/>
      <c r="HCF6718" s="138"/>
      <c r="HCG6718" s="138"/>
      <c r="HCH6718" s="138"/>
      <c r="HCI6718" s="138"/>
      <c r="HCJ6718" s="138"/>
      <c r="HCK6718" s="138"/>
      <c r="HCL6718" s="138"/>
      <c r="HCM6718" s="138"/>
      <c r="HCN6718" s="138"/>
      <c r="HCO6718" s="138"/>
      <c r="HCP6718" s="138"/>
      <c r="HCQ6718" s="138"/>
      <c r="HCR6718" s="138"/>
      <c r="HCS6718" s="138"/>
      <c r="HCT6718" s="138"/>
      <c r="HCU6718" s="138"/>
      <c r="HCV6718" s="138"/>
      <c r="HCW6718" s="138"/>
      <c r="HCX6718" s="138"/>
      <c r="HCY6718" s="138"/>
      <c r="HCZ6718" s="138"/>
      <c r="HDA6718" s="138"/>
      <c r="HDB6718" s="138"/>
      <c r="HDC6718" s="138"/>
      <c r="HDD6718" s="138"/>
      <c r="HDE6718" s="138"/>
      <c r="HDF6718" s="138"/>
      <c r="HDG6718" s="138"/>
      <c r="HDH6718" s="138"/>
      <c r="HDI6718" s="138"/>
      <c r="HDJ6718" s="138"/>
      <c r="HDK6718" s="138"/>
      <c r="HDL6718" s="138"/>
      <c r="HDM6718" s="138"/>
      <c r="HDN6718" s="138"/>
      <c r="HDO6718" s="138"/>
      <c r="HDP6718" s="138"/>
      <c r="HDQ6718" s="138"/>
      <c r="HDR6718" s="138"/>
      <c r="HDS6718" s="138"/>
      <c r="HDT6718" s="138"/>
      <c r="HDU6718" s="138"/>
      <c r="HDV6718" s="138"/>
      <c r="HDW6718" s="138"/>
      <c r="HDX6718" s="138"/>
      <c r="HDY6718" s="138"/>
      <c r="HDZ6718" s="138"/>
      <c r="HEA6718" s="138"/>
      <c r="HEB6718" s="138"/>
      <c r="HEC6718" s="138"/>
      <c r="HED6718" s="138"/>
      <c r="HEE6718" s="138"/>
      <c r="HEF6718" s="138"/>
      <c r="HEG6718" s="138"/>
      <c r="HEH6718" s="138"/>
      <c r="HEI6718" s="138"/>
      <c r="HEJ6718" s="138"/>
      <c r="HEK6718" s="138"/>
      <c r="HEL6718" s="138"/>
      <c r="HEM6718" s="138"/>
      <c r="HEN6718" s="138"/>
      <c r="HEO6718" s="138"/>
      <c r="HEP6718" s="138"/>
      <c r="HEQ6718" s="138"/>
      <c r="HER6718" s="138"/>
      <c r="HES6718" s="138"/>
      <c r="HET6718" s="138"/>
      <c r="HEU6718" s="138"/>
      <c r="HEV6718" s="138"/>
      <c r="HEW6718" s="138"/>
      <c r="HEX6718" s="138"/>
      <c r="HEY6718" s="138"/>
      <c r="HEZ6718" s="138"/>
      <c r="HFA6718" s="138"/>
      <c r="HFB6718" s="138"/>
      <c r="HFC6718" s="138"/>
      <c r="HFD6718" s="138"/>
      <c r="HFE6718" s="138"/>
      <c r="HFF6718" s="138"/>
      <c r="HFG6718" s="138"/>
      <c r="HFH6718" s="138"/>
      <c r="HFI6718" s="138"/>
      <c r="HFJ6718" s="138"/>
      <c r="HFK6718" s="138"/>
      <c r="HFL6718" s="138"/>
      <c r="HFM6718" s="138"/>
      <c r="HFN6718" s="138"/>
      <c r="HFO6718" s="138"/>
      <c r="HFP6718" s="138"/>
      <c r="HFQ6718" s="138"/>
      <c r="HFR6718" s="138"/>
      <c r="HFS6718" s="138"/>
      <c r="HFT6718" s="138"/>
      <c r="HFU6718" s="138"/>
      <c r="HFV6718" s="138"/>
      <c r="HFW6718" s="138"/>
      <c r="HFX6718" s="138"/>
      <c r="HFY6718" s="138"/>
      <c r="HFZ6718" s="138"/>
      <c r="HGA6718" s="138"/>
      <c r="HGB6718" s="138"/>
      <c r="HGC6718" s="138"/>
      <c r="HGD6718" s="138"/>
      <c r="HGE6718" s="138"/>
      <c r="HGF6718" s="138"/>
      <c r="HGG6718" s="138"/>
      <c r="HGH6718" s="138"/>
      <c r="HGI6718" s="138"/>
      <c r="HGJ6718" s="138"/>
      <c r="HGK6718" s="138"/>
      <c r="HGL6718" s="138"/>
      <c r="HGM6718" s="138"/>
      <c r="HGN6718" s="138"/>
      <c r="HGO6718" s="138"/>
      <c r="HGP6718" s="138"/>
      <c r="HGQ6718" s="138"/>
      <c r="HGR6718" s="138"/>
      <c r="HGS6718" s="138"/>
      <c r="HGT6718" s="138"/>
      <c r="HGU6718" s="138"/>
      <c r="HGV6718" s="138"/>
      <c r="HGW6718" s="138"/>
      <c r="HGX6718" s="138"/>
      <c r="HGY6718" s="138"/>
      <c r="HGZ6718" s="138"/>
      <c r="HHA6718" s="138"/>
      <c r="HHB6718" s="138"/>
      <c r="HHC6718" s="138"/>
      <c r="HHD6718" s="138"/>
      <c r="HHE6718" s="138"/>
      <c r="HHF6718" s="138"/>
      <c r="HHG6718" s="138"/>
      <c r="HHH6718" s="138"/>
      <c r="HHI6718" s="138"/>
      <c r="HHJ6718" s="138"/>
      <c r="HHK6718" s="138"/>
      <c r="HHL6718" s="138"/>
      <c r="HHM6718" s="138"/>
      <c r="HHN6718" s="138"/>
      <c r="HHO6718" s="138"/>
      <c r="HHP6718" s="138"/>
      <c r="HHQ6718" s="138"/>
      <c r="HHR6718" s="138"/>
      <c r="HHS6718" s="138"/>
      <c r="HHT6718" s="138"/>
      <c r="HHU6718" s="138"/>
      <c r="HHV6718" s="138"/>
      <c r="HHW6718" s="138"/>
      <c r="HHX6718" s="138"/>
      <c r="HHY6718" s="138"/>
      <c r="HHZ6718" s="138"/>
      <c r="HIA6718" s="138"/>
      <c r="HIB6718" s="138"/>
      <c r="HIC6718" s="138"/>
      <c r="HID6718" s="138"/>
      <c r="HIE6718" s="138"/>
      <c r="HIF6718" s="138"/>
      <c r="HIG6718" s="138"/>
      <c r="HIH6718" s="138"/>
      <c r="HII6718" s="138"/>
      <c r="HIJ6718" s="138"/>
      <c r="HIK6718" s="138"/>
      <c r="HIL6718" s="138"/>
      <c r="HIM6718" s="138"/>
      <c r="HIN6718" s="138"/>
      <c r="HIO6718" s="138"/>
      <c r="HIP6718" s="138"/>
      <c r="HIQ6718" s="138"/>
      <c r="HIR6718" s="138"/>
      <c r="HIS6718" s="138"/>
      <c r="HIT6718" s="138"/>
      <c r="HIU6718" s="138"/>
      <c r="HIV6718" s="138"/>
      <c r="HIW6718" s="138"/>
      <c r="HIX6718" s="138"/>
      <c r="HIY6718" s="138"/>
      <c r="HIZ6718" s="138"/>
      <c r="HJA6718" s="138"/>
      <c r="HJB6718" s="138"/>
      <c r="HJC6718" s="138"/>
      <c r="HJD6718" s="138"/>
      <c r="HJE6718" s="138"/>
      <c r="HJF6718" s="138"/>
      <c r="HJG6718" s="138"/>
      <c r="HJH6718" s="138"/>
      <c r="HJI6718" s="138"/>
      <c r="HJJ6718" s="138"/>
      <c r="HJK6718" s="138"/>
      <c r="HJL6718" s="138"/>
      <c r="HJM6718" s="138"/>
      <c r="HJN6718" s="138"/>
      <c r="HJO6718" s="138"/>
      <c r="HJP6718" s="138"/>
      <c r="HJQ6718" s="138"/>
      <c r="HJR6718" s="138"/>
      <c r="HJS6718" s="138"/>
      <c r="HJT6718" s="138"/>
      <c r="HJU6718" s="138"/>
      <c r="HJV6718" s="138"/>
      <c r="HJW6718" s="138"/>
      <c r="HJX6718" s="138"/>
      <c r="HJY6718" s="138"/>
      <c r="HJZ6718" s="138"/>
      <c r="HKA6718" s="138"/>
      <c r="HKB6718" s="138"/>
      <c r="HKC6718" s="138"/>
      <c r="HKD6718" s="138"/>
      <c r="HKE6718" s="138"/>
      <c r="HKF6718" s="138"/>
      <c r="HKG6718" s="138"/>
      <c r="HKH6718" s="138"/>
      <c r="HKI6718" s="138"/>
      <c r="HKJ6718" s="138"/>
      <c r="HKK6718" s="138"/>
      <c r="HKL6718" s="138"/>
      <c r="HKM6718" s="138"/>
      <c r="HKN6718" s="138"/>
      <c r="HKO6718" s="138"/>
      <c r="HKP6718" s="138"/>
      <c r="HKQ6718" s="138"/>
      <c r="HKR6718" s="138"/>
      <c r="HKS6718" s="138"/>
      <c r="HKT6718" s="138"/>
      <c r="HKU6718" s="138"/>
      <c r="HKV6718" s="138"/>
      <c r="HKW6718" s="138"/>
      <c r="HKX6718" s="138"/>
      <c r="HKY6718" s="138"/>
      <c r="HKZ6718" s="138"/>
      <c r="HLA6718" s="138"/>
      <c r="HLB6718" s="138"/>
      <c r="HLC6718" s="138"/>
      <c r="HLD6718" s="138"/>
      <c r="HLE6718" s="138"/>
      <c r="HLF6718" s="138"/>
      <c r="HLG6718" s="138"/>
      <c r="HLH6718" s="138"/>
      <c r="HLI6718" s="138"/>
      <c r="HLJ6718" s="138"/>
      <c r="HLK6718" s="138"/>
      <c r="HLL6718" s="138"/>
      <c r="HLM6718" s="138"/>
      <c r="HLN6718" s="138"/>
      <c r="HLO6718" s="138"/>
      <c r="HLP6718" s="138"/>
      <c r="HLQ6718" s="138"/>
      <c r="HLR6718" s="138"/>
      <c r="HLS6718" s="138"/>
      <c r="HLT6718" s="138"/>
      <c r="HLU6718" s="138"/>
      <c r="HLV6718" s="138"/>
      <c r="HLW6718" s="138"/>
      <c r="HLX6718" s="138"/>
      <c r="HLY6718" s="138"/>
      <c r="HLZ6718" s="138"/>
      <c r="HMA6718" s="138"/>
      <c r="HMB6718" s="138"/>
      <c r="HMC6718" s="138"/>
      <c r="HMD6718" s="138"/>
      <c r="HME6718" s="138"/>
      <c r="HMF6718" s="138"/>
      <c r="HMG6718" s="138"/>
      <c r="HMH6718" s="138"/>
      <c r="HMI6718" s="138"/>
      <c r="HMJ6718" s="138"/>
      <c r="HMK6718" s="138"/>
      <c r="HML6718" s="138"/>
      <c r="HMM6718" s="138"/>
      <c r="HMN6718" s="138"/>
      <c r="HMO6718" s="138"/>
      <c r="HMP6718" s="138"/>
      <c r="HMQ6718" s="138"/>
      <c r="HMR6718" s="138"/>
      <c r="HMS6718" s="138"/>
      <c r="HMT6718" s="138"/>
      <c r="HMU6718" s="138"/>
      <c r="HMV6718" s="138"/>
      <c r="HMW6718" s="138"/>
      <c r="HMX6718" s="138"/>
      <c r="HMY6718" s="138"/>
      <c r="HMZ6718" s="138"/>
      <c r="HNA6718" s="138"/>
      <c r="HNB6718" s="138"/>
      <c r="HNC6718" s="138"/>
      <c r="HND6718" s="138"/>
      <c r="HNE6718" s="138"/>
      <c r="HNF6718" s="138"/>
      <c r="HNG6718" s="138"/>
      <c r="HNH6718" s="138"/>
      <c r="HNI6718" s="138"/>
      <c r="HNJ6718" s="138"/>
      <c r="HNK6718" s="138"/>
      <c r="HNL6718" s="138"/>
      <c r="HNM6718" s="138"/>
      <c r="HNN6718" s="138"/>
      <c r="HNO6718" s="138"/>
      <c r="HNP6718" s="138"/>
      <c r="HNQ6718" s="138"/>
      <c r="HNR6718" s="138"/>
      <c r="HNS6718" s="138"/>
      <c r="HNT6718" s="138"/>
      <c r="HNU6718" s="138"/>
      <c r="HNV6718" s="138"/>
      <c r="HNW6718" s="138"/>
      <c r="HNX6718" s="138"/>
      <c r="HNY6718" s="138"/>
      <c r="HNZ6718" s="138"/>
      <c r="HOA6718" s="138"/>
      <c r="HOB6718" s="138"/>
      <c r="HOC6718" s="138"/>
      <c r="HOD6718" s="138"/>
      <c r="HOE6718" s="138"/>
      <c r="HOF6718" s="138"/>
      <c r="HOG6718" s="138"/>
      <c r="HOH6718" s="138"/>
      <c r="HOI6718" s="138"/>
      <c r="HOJ6718" s="138"/>
      <c r="HOK6718" s="138"/>
      <c r="HOL6718" s="138"/>
      <c r="HOM6718" s="138"/>
      <c r="HON6718" s="138"/>
      <c r="HOO6718" s="138"/>
      <c r="HOP6718" s="138"/>
      <c r="HOQ6718" s="138"/>
      <c r="HOR6718" s="138"/>
      <c r="HOS6718" s="138"/>
      <c r="HOT6718" s="138"/>
      <c r="HOU6718" s="138"/>
      <c r="HOV6718" s="138"/>
      <c r="HOW6718" s="138"/>
      <c r="HOX6718" s="138"/>
      <c r="HOY6718" s="138"/>
      <c r="HOZ6718" s="138"/>
      <c r="HPA6718" s="138"/>
      <c r="HPB6718" s="138"/>
      <c r="HPC6718" s="138"/>
      <c r="HPD6718" s="138"/>
      <c r="HPE6718" s="138"/>
      <c r="HPF6718" s="138"/>
      <c r="HPG6718" s="138"/>
      <c r="HPH6718" s="138"/>
      <c r="HPI6718" s="138"/>
      <c r="HPJ6718" s="138"/>
      <c r="HPK6718" s="138"/>
      <c r="HPL6718" s="138"/>
      <c r="HPM6718" s="138"/>
      <c r="HPN6718" s="138"/>
      <c r="HPO6718" s="138"/>
      <c r="HPP6718" s="138"/>
      <c r="HPQ6718" s="138"/>
      <c r="HPR6718" s="138"/>
      <c r="HPS6718" s="138"/>
      <c r="HPT6718" s="138"/>
      <c r="HPU6718" s="138"/>
      <c r="HPV6718" s="138"/>
      <c r="HPW6718" s="138"/>
      <c r="HPX6718" s="138"/>
      <c r="HPY6718" s="138"/>
      <c r="HPZ6718" s="138"/>
      <c r="HQA6718" s="138"/>
      <c r="HQB6718" s="138"/>
      <c r="HQC6718" s="138"/>
      <c r="HQD6718" s="138"/>
      <c r="HQE6718" s="138"/>
      <c r="HQF6718" s="138"/>
      <c r="HQG6718" s="138"/>
      <c r="HQH6718" s="138"/>
      <c r="HQI6718" s="138"/>
      <c r="HQJ6718" s="138"/>
      <c r="HQK6718" s="138"/>
      <c r="HQL6718" s="138"/>
      <c r="HQM6718" s="138"/>
      <c r="HQN6718" s="138"/>
      <c r="HQO6718" s="138"/>
      <c r="HQP6718" s="138"/>
      <c r="HQQ6718" s="138"/>
      <c r="HQR6718" s="138"/>
      <c r="HQS6718" s="138"/>
      <c r="HQT6718" s="138"/>
      <c r="HQU6718" s="138"/>
      <c r="HQV6718" s="138"/>
      <c r="HQW6718" s="138"/>
      <c r="HQX6718" s="138"/>
      <c r="HQY6718" s="138"/>
      <c r="HQZ6718" s="138"/>
      <c r="HRA6718" s="138"/>
      <c r="HRB6718" s="138"/>
      <c r="HRC6718" s="138"/>
      <c r="HRD6718" s="138"/>
      <c r="HRE6718" s="138"/>
      <c r="HRF6718" s="138"/>
      <c r="HRG6718" s="138"/>
      <c r="HRH6718" s="138"/>
      <c r="HRI6718" s="138"/>
      <c r="HRJ6718" s="138"/>
      <c r="HRK6718" s="138"/>
      <c r="HRL6718" s="138"/>
      <c r="HRM6718" s="138"/>
      <c r="HRN6718" s="138"/>
      <c r="HRO6718" s="138"/>
      <c r="HRP6718" s="138"/>
      <c r="HRQ6718" s="138"/>
      <c r="HRR6718" s="138"/>
      <c r="HRS6718" s="138"/>
      <c r="HRT6718" s="138"/>
      <c r="HRU6718" s="138"/>
      <c r="HRV6718" s="138"/>
      <c r="HRW6718" s="138"/>
      <c r="HRX6718" s="138"/>
      <c r="HRY6718" s="138"/>
      <c r="HRZ6718" s="138"/>
      <c r="HSA6718" s="138"/>
      <c r="HSB6718" s="138"/>
      <c r="HSC6718" s="138"/>
      <c r="HSD6718" s="138"/>
      <c r="HSE6718" s="138"/>
      <c r="HSF6718" s="138"/>
      <c r="HSG6718" s="138"/>
      <c r="HSH6718" s="138"/>
      <c r="HSI6718" s="138"/>
      <c r="HSJ6718" s="138"/>
      <c r="HSK6718" s="138"/>
      <c r="HSL6718" s="138"/>
      <c r="HSM6718" s="138"/>
      <c r="HSN6718" s="138"/>
      <c r="HSO6718" s="138"/>
      <c r="HSP6718" s="138"/>
      <c r="HSQ6718" s="138"/>
      <c r="HSR6718" s="138"/>
      <c r="HSS6718" s="138"/>
      <c r="HST6718" s="138"/>
      <c r="HSU6718" s="138"/>
      <c r="HSV6718" s="138"/>
      <c r="HSW6718" s="138"/>
      <c r="HSX6718" s="138"/>
      <c r="HSY6718" s="138"/>
      <c r="HSZ6718" s="138"/>
      <c r="HTA6718" s="138"/>
      <c r="HTB6718" s="138"/>
      <c r="HTC6718" s="138"/>
      <c r="HTD6718" s="138"/>
      <c r="HTE6718" s="138"/>
      <c r="HTF6718" s="138"/>
      <c r="HTG6718" s="138"/>
      <c r="HTH6718" s="138"/>
      <c r="HTI6718" s="138"/>
      <c r="HTJ6718" s="138"/>
      <c r="HTK6718" s="138"/>
      <c r="HTL6718" s="138"/>
      <c r="HTM6718" s="138"/>
      <c r="HTN6718" s="138"/>
      <c r="HTO6718" s="138"/>
      <c r="HTP6718" s="138"/>
      <c r="HTQ6718" s="138"/>
      <c r="HTR6718" s="138"/>
      <c r="HTS6718" s="138"/>
      <c r="HTT6718" s="138"/>
      <c r="HTU6718" s="138"/>
      <c r="HTV6718" s="138"/>
      <c r="HTW6718" s="138"/>
      <c r="HTX6718" s="138"/>
      <c r="HTY6718" s="138"/>
      <c r="HTZ6718" s="138"/>
      <c r="HUA6718" s="138"/>
      <c r="HUB6718" s="138"/>
      <c r="HUC6718" s="138"/>
      <c r="HUD6718" s="138"/>
      <c r="HUE6718" s="138"/>
      <c r="HUF6718" s="138"/>
      <c r="HUG6718" s="138"/>
      <c r="HUH6718" s="138"/>
      <c r="HUI6718" s="138"/>
      <c r="HUJ6718" s="138"/>
      <c r="HUK6718" s="138"/>
      <c r="HUL6718" s="138"/>
      <c r="HUM6718" s="138"/>
      <c r="HUN6718" s="138"/>
      <c r="HUO6718" s="138"/>
      <c r="HUP6718" s="138"/>
      <c r="HUQ6718" s="138"/>
      <c r="HUR6718" s="138"/>
      <c r="HUS6718" s="138"/>
      <c r="HUT6718" s="138"/>
      <c r="HUU6718" s="138"/>
      <c r="HUV6718" s="138"/>
      <c r="HUW6718" s="138"/>
      <c r="HUX6718" s="138"/>
      <c r="HUY6718" s="138"/>
      <c r="HUZ6718" s="138"/>
      <c r="HVA6718" s="138"/>
      <c r="HVB6718" s="138"/>
      <c r="HVC6718" s="138"/>
      <c r="HVD6718" s="138"/>
      <c r="HVE6718" s="138"/>
      <c r="HVF6718" s="138"/>
      <c r="HVG6718" s="138"/>
      <c r="HVH6718" s="138"/>
      <c r="HVI6718" s="138"/>
      <c r="HVJ6718" s="138"/>
      <c r="HVK6718" s="138"/>
      <c r="HVL6718" s="138"/>
      <c r="HVM6718" s="138"/>
      <c r="HVN6718" s="138"/>
      <c r="HVO6718" s="138"/>
      <c r="HVP6718" s="138"/>
      <c r="HVQ6718" s="138"/>
      <c r="HVR6718" s="138"/>
      <c r="HVS6718" s="138"/>
      <c r="HVT6718" s="138"/>
      <c r="HVU6718" s="138"/>
      <c r="HVV6718" s="138"/>
      <c r="HVW6718" s="138"/>
      <c r="HVX6718" s="138"/>
      <c r="HVY6718" s="138"/>
      <c r="HVZ6718" s="138"/>
      <c r="HWA6718" s="138"/>
      <c r="HWB6718" s="138"/>
      <c r="HWC6718" s="138"/>
      <c r="HWD6718" s="138"/>
      <c r="HWE6718" s="138"/>
      <c r="HWF6718" s="138"/>
      <c r="HWG6718" s="138"/>
      <c r="HWH6718" s="138"/>
      <c r="HWI6718" s="138"/>
      <c r="HWJ6718" s="138"/>
      <c r="HWK6718" s="138"/>
      <c r="HWL6718" s="138"/>
      <c r="HWM6718" s="138"/>
      <c r="HWN6718" s="138"/>
      <c r="HWO6718" s="138"/>
      <c r="HWP6718" s="138"/>
      <c r="HWQ6718" s="138"/>
      <c r="HWR6718" s="138"/>
      <c r="HWS6718" s="138"/>
      <c r="HWT6718" s="138"/>
      <c r="HWU6718" s="138"/>
      <c r="HWV6718" s="138"/>
      <c r="HWW6718" s="138"/>
      <c r="HWX6718" s="138"/>
      <c r="HWY6718" s="138"/>
      <c r="HWZ6718" s="138"/>
      <c r="HXA6718" s="138"/>
      <c r="HXB6718" s="138"/>
      <c r="HXC6718" s="138"/>
      <c r="HXD6718" s="138"/>
      <c r="HXE6718" s="138"/>
      <c r="HXF6718" s="138"/>
      <c r="HXG6718" s="138"/>
      <c r="HXH6718" s="138"/>
      <c r="HXI6718" s="138"/>
      <c r="HXJ6718" s="138"/>
      <c r="HXK6718" s="138"/>
      <c r="HXL6718" s="138"/>
      <c r="HXM6718" s="138"/>
      <c r="HXN6718" s="138"/>
      <c r="HXO6718" s="138"/>
      <c r="HXP6718" s="138"/>
      <c r="HXQ6718" s="138"/>
      <c r="HXR6718" s="138"/>
      <c r="HXS6718" s="138"/>
      <c r="HXT6718" s="138"/>
      <c r="HXU6718" s="138"/>
      <c r="HXV6718" s="138"/>
      <c r="HXW6718" s="138"/>
      <c r="HXX6718" s="138"/>
      <c r="HXY6718" s="138"/>
      <c r="HXZ6718" s="138"/>
      <c r="HYA6718" s="138"/>
      <c r="HYB6718" s="138"/>
      <c r="HYC6718" s="138"/>
      <c r="HYD6718" s="138"/>
      <c r="HYE6718" s="138"/>
      <c r="HYF6718" s="138"/>
      <c r="HYG6718" s="138"/>
      <c r="HYH6718" s="138"/>
      <c r="HYI6718" s="138"/>
      <c r="HYJ6718" s="138"/>
      <c r="HYK6718" s="138"/>
      <c r="HYL6718" s="138"/>
      <c r="HYM6718" s="138"/>
      <c r="HYN6718" s="138"/>
      <c r="HYO6718" s="138"/>
      <c r="HYP6718" s="138"/>
      <c r="HYQ6718" s="138"/>
      <c r="HYR6718" s="138"/>
      <c r="HYS6718" s="138"/>
      <c r="HYT6718" s="138"/>
      <c r="HYU6718" s="138"/>
      <c r="HYV6718" s="138"/>
      <c r="HYW6718" s="138"/>
      <c r="HYX6718" s="138"/>
      <c r="HYY6718" s="138"/>
      <c r="HYZ6718" s="138"/>
      <c r="HZA6718" s="138"/>
      <c r="HZB6718" s="138"/>
      <c r="HZC6718" s="138"/>
      <c r="HZD6718" s="138"/>
      <c r="HZE6718" s="138"/>
      <c r="HZF6718" s="138"/>
      <c r="HZG6718" s="138"/>
      <c r="HZH6718" s="138"/>
      <c r="HZI6718" s="138"/>
      <c r="HZJ6718" s="138"/>
      <c r="HZK6718" s="138"/>
      <c r="HZL6718" s="138"/>
      <c r="HZM6718" s="138"/>
      <c r="HZN6718" s="138"/>
      <c r="HZO6718" s="138"/>
      <c r="HZP6718" s="138"/>
      <c r="HZQ6718" s="138"/>
      <c r="HZR6718" s="138"/>
      <c r="HZS6718" s="138"/>
      <c r="HZT6718" s="138"/>
      <c r="HZU6718" s="138"/>
      <c r="HZV6718" s="138"/>
      <c r="HZW6718" s="138"/>
      <c r="HZX6718" s="138"/>
      <c r="HZY6718" s="138"/>
      <c r="HZZ6718" s="138"/>
      <c r="IAA6718" s="138"/>
      <c r="IAB6718" s="138"/>
      <c r="IAC6718" s="138"/>
      <c r="IAD6718" s="138"/>
      <c r="IAE6718" s="138"/>
      <c r="IAF6718" s="138"/>
      <c r="IAG6718" s="138"/>
      <c r="IAH6718" s="138"/>
      <c r="IAI6718" s="138"/>
      <c r="IAJ6718" s="138"/>
      <c r="IAK6718" s="138"/>
      <c r="IAL6718" s="138"/>
      <c r="IAM6718" s="138"/>
      <c r="IAN6718" s="138"/>
      <c r="IAO6718" s="138"/>
      <c r="IAP6718" s="138"/>
      <c r="IAQ6718" s="138"/>
      <c r="IAR6718" s="138"/>
      <c r="IAS6718" s="138"/>
      <c r="IAT6718" s="138"/>
      <c r="IAU6718" s="138"/>
      <c r="IAV6718" s="138"/>
      <c r="IAW6718" s="138"/>
      <c r="IAX6718" s="138"/>
      <c r="IAY6718" s="138"/>
      <c r="IAZ6718" s="138"/>
      <c r="IBA6718" s="138"/>
      <c r="IBB6718" s="138"/>
      <c r="IBC6718" s="138"/>
      <c r="IBD6718" s="138"/>
      <c r="IBE6718" s="138"/>
      <c r="IBF6718" s="138"/>
      <c r="IBG6718" s="138"/>
      <c r="IBH6718" s="138"/>
      <c r="IBI6718" s="138"/>
      <c r="IBJ6718" s="138"/>
      <c r="IBK6718" s="138"/>
      <c r="IBL6718" s="138"/>
      <c r="IBM6718" s="138"/>
      <c r="IBN6718" s="138"/>
      <c r="IBO6718" s="138"/>
      <c r="IBP6718" s="138"/>
      <c r="IBQ6718" s="138"/>
      <c r="IBR6718" s="138"/>
      <c r="IBS6718" s="138"/>
      <c r="IBT6718" s="138"/>
      <c r="IBU6718" s="138"/>
      <c r="IBV6718" s="138"/>
      <c r="IBW6718" s="138"/>
      <c r="IBX6718" s="138"/>
      <c r="IBY6718" s="138"/>
      <c r="IBZ6718" s="138"/>
      <c r="ICA6718" s="138"/>
      <c r="ICB6718" s="138"/>
      <c r="ICC6718" s="138"/>
      <c r="ICD6718" s="138"/>
      <c r="ICE6718" s="138"/>
      <c r="ICF6718" s="138"/>
      <c r="ICG6718" s="138"/>
      <c r="ICH6718" s="138"/>
      <c r="ICI6718" s="138"/>
      <c r="ICJ6718" s="138"/>
      <c r="ICK6718" s="138"/>
      <c r="ICL6718" s="138"/>
      <c r="ICM6718" s="138"/>
      <c r="ICN6718" s="138"/>
      <c r="ICO6718" s="138"/>
      <c r="ICP6718" s="138"/>
      <c r="ICQ6718" s="138"/>
      <c r="ICR6718" s="138"/>
      <c r="ICS6718" s="138"/>
      <c r="ICT6718" s="138"/>
      <c r="ICU6718" s="138"/>
      <c r="ICV6718" s="138"/>
      <c r="ICW6718" s="138"/>
      <c r="ICX6718" s="138"/>
      <c r="ICY6718" s="138"/>
      <c r="ICZ6718" s="138"/>
      <c r="IDA6718" s="138"/>
      <c r="IDB6718" s="138"/>
      <c r="IDC6718" s="138"/>
      <c r="IDD6718" s="138"/>
      <c r="IDE6718" s="138"/>
      <c r="IDF6718" s="138"/>
      <c r="IDG6718" s="138"/>
      <c r="IDH6718" s="138"/>
      <c r="IDI6718" s="138"/>
      <c r="IDJ6718" s="138"/>
      <c r="IDK6718" s="138"/>
      <c r="IDL6718" s="138"/>
      <c r="IDM6718" s="138"/>
      <c r="IDN6718" s="138"/>
      <c r="IDO6718" s="138"/>
      <c r="IDP6718" s="138"/>
      <c r="IDQ6718" s="138"/>
      <c r="IDR6718" s="138"/>
      <c r="IDS6718" s="138"/>
      <c r="IDT6718" s="138"/>
      <c r="IDU6718" s="138"/>
      <c r="IDV6718" s="138"/>
      <c r="IDW6718" s="138"/>
      <c r="IDX6718" s="138"/>
      <c r="IDY6718" s="138"/>
      <c r="IDZ6718" s="138"/>
      <c r="IEA6718" s="138"/>
      <c r="IEB6718" s="138"/>
      <c r="IEC6718" s="138"/>
      <c r="IED6718" s="138"/>
      <c r="IEE6718" s="138"/>
      <c r="IEF6718" s="138"/>
      <c r="IEG6718" s="138"/>
      <c r="IEH6718" s="138"/>
      <c r="IEI6718" s="138"/>
      <c r="IEJ6718" s="138"/>
      <c r="IEK6718" s="138"/>
      <c r="IEL6718" s="138"/>
      <c r="IEM6718" s="138"/>
      <c r="IEN6718" s="138"/>
      <c r="IEO6718" s="138"/>
      <c r="IEP6718" s="138"/>
      <c r="IEQ6718" s="138"/>
      <c r="IER6718" s="138"/>
      <c r="IES6718" s="138"/>
      <c r="IET6718" s="138"/>
      <c r="IEU6718" s="138"/>
      <c r="IEV6718" s="138"/>
      <c r="IEW6718" s="138"/>
      <c r="IEX6718" s="138"/>
      <c r="IEY6718" s="138"/>
      <c r="IEZ6718" s="138"/>
      <c r="IFA6718" s="138"/>
      <c r="IFB6718" s="138"/>
      <c r="IFC6718" s="138"/>
      <c r="IFD6718" s="138"/>
      <c r="IFE6718" s="138"/>
      <c r="IFF6718" s="138"/>
      <c r="IFG6718" s="138"/>
      <c r="IFH6718" s="138"/>
      <c r="IFI6718" s="138"/>
      <c r="IFJ6718" s="138"/>
      <c r="IFK6718" s="138"/>
      <c r="IFL6718" s="138"/>
      <c r="IFM6718" s="138"/>
      <c r="IFN6718" s="138"/>
      <c r="IFO6718" s="138"/>
      <c r="IFP6718" s="138"/>
      <c r="IFQ6718" s="138"/>
      <c r="IFR6718" s="138"/>
      <c r="IFS6718" s="138"/>
      <c r="IFT6718" s="138"/>
      <c r="IFU6718" s="138"/>
      <c r="IFV6718" s="138"/>
      <c r="IFW6718" s="138"/>
      <c r="IFX6718" s="138"/>
      <c r="IFY6718" s="138"/>
      <c r="IFZ6718" s="138"/>
      <c r="IGA6718" s="138"/>
      <c r="IGB6718" s="138"/>
      <c r="IGC6718" s="138"/>
      <c r="IGD6718" s="138"/>
      <c r="IGE6718" s="138"/>
      <c r="IGF6718" s="138"/>
      <c r="IGG6718" s="138"/>
      <c r="IGH6718" s="138"/>
      <c r="IGI6718" s="138"/>
      <c r="IGJ6718" s="138"/>
      <c r="IGK6718" s="138"/>
      <c r="IGL6718" s="138"/>
      <c r="IGM6718" s="138"/>
      <c r="IGN6718" s="138"/>
      <c r="IGO6718" s="138"/>
      <c r="IGP6718" s="138"/>
      <c r="IGQ6718" s="138"/>
      <c r="IGR6718" s="138"/>
      <c r="IGS6718" s="138"/>
      <c r="IGT6718" s="138"/>
      <c r="IGU6718" s="138"/>
      <c r="IGV6718" s="138"/>
      <c r="IGW6718" s="138"/>
      <c r="IGX6718" s="138"/>
      <c r="IGY6718" s="138"/>
      <c r="IGZ6718" s="138"/>
      <c r="IHA6718" s="138"/>
      <c r="IHB6718" s="138"/>
      <c r="IHC6718" s="138"/>
      <c r="IHD6718" s="138"/>
      <c r="IHE6718" s="138"/>
      <c r="IHF6718" s="138"/>
      <c r="IHG6718" s="138"/>
      <c r="IHH6718" s="138"/>
      <c r="IHI6718" s="138"/>
      <c r="IHJ6718" s="138"/>
      <c r="IHK6718" s="138"/>
      <c r="IHL6718" s="138"/>
      <c r="IHM6718" s="138"/>
      <c r="IHN6718" s="138"/>
      <c r="IHO6718" s="138"/>
      <c r="IHP6718" s="138"/>
      <c r="IHQ6718" s="138"/>
      <c r="IHR6718" s="138"/>
      <c r="IHS6718" s="138"/>
      <c r="IHT6718" s="138"/>
      <c r="IHU6718" s="138"/>
      <c r="IHV6718" s="138"/>
      <c r="IHW6718" s="138"/>
      <c r="IHX6718" s="138"/>
      <c r="IHY6718" s="138"/>
      <c r="IHZ6718" s="138"/>
      <c r="IIA6718" s="138"/>
      <c r="IIB6718" s="138"/>
      <c r="IIC6718" s="138"/>
      <c r="IID6718" s="138"/>
      <c r="IIE6718" s="138"/>
      <c r="IIF6718" s="138"/>
      <c r="IIG6718" s="138"/>
      <c r="IIH6718" s="138"/>
      <c r="III6718" s="138"/>
      <c r="IIJ6718" s="138"/>
      <c r="IIK6718" s="138"/>
      <c r="IIL6718" s="138"/>
      <c r="IIM6718" s="138"/>
      <c r="IIN6718" s="138"/>
      <c r="IIO6718" s="138"/>
      <c r="IIP6718" s="138"/>
      <c r="IIQ6718" s="138"/>
      <c r="IIR6718" s="138"/>
      <c r="IIS6718" s="138"/>
      <c r="IIT6718" s="138"/>
      <c r="IIU6718" s="138"/>
      <c r="IIV6718" s="138"/>
      <c r="IIW6718" s="138"/>
      <c r="IIX6718" s="138"/>
      <c r="IIY6718" s="138"/>
      <c r="IIZ6718" s="138"/>
      <c r="IJA6718" s="138"/>
      <c r="IJB6718" s="138"/>
      <c r="IJC6718" s="138"/>
      <c r="IJD6718" s="138"/>
      <c r="IJE6718" s="138"/>
      <c r="IJF6718" s="138"/>
      <c r="IJG6718" s="138"/>
      <c r="IJH6718" s="138"/>
      <c r="IJI6718" s="138"/>
      <c r="IJJ6718" s="138"/>
      <c r="IJK6718" s="138"/>
      <c r="IJL6718" s="138"/>
      <c r="IJM6718" s="138"/>
      <c r="IJN6718" s="138"/>
      <c r="IJO6718" s="138"/>
      <c r="IJP6718" s="138"/>
      <c r="IJQ6718" s="138"/>
      <c r="IJR6718" s="138"/>
      <c r="IJS6718" s="138"/>
      <c r="IJT6718" s="138"/>
      <c r="IJU6718" s="138"/>
      <c r="IJV6718" s="138"/>
      <c r="IJW6718" s="138"/>
      <c r="IJX6718" s="138"/>
      <c r="IJY6718" s="138"/>
      <c r="IJZ6718" s="138"/>
      <c r="IKA6718" s="138"/>
      <c r="IKB6718" s="138"/>
      <c r="IKC6718" s="138"/>
      <c r="IKD6718" s="138"/>
      <c r="IKE6718" s="138"/>
      <c r="IKF6718" s="138"/>
      <c r="IKG6718" s="138"/>
      <c r="IKH6718" s="138"/>
      <c r="IKI6718" s="138"/>
      <c r="IKJ6718" s="138"/>
      <c r="IKK6718" s="138"/>
      <c r="IKL6718" s="138"/>
      <c r="IKM6718" s="138"/>
      <c r="IKN6718" s="138"/>
      <c r="IKO6718" s="138"/>
      <c r="IKP6718" s="138"/>
      <c r="IKQ6718" s="138"/>
      <c r="IKR6718" s="138"/>
      <c r="IKS6718" s="138"/>
      <c r="IKT6718" s="138"/>
      <c r="IKU6718" s="138"/>
      <c r="IKV6718" s="138"/>
      <c r="IKW6718" s="138"/>
      <c r="IKX6718" s="138"/>
      <c r="IKY6718" s="138"/>
      <c r="IKZ6718" s="138"/>
      <c r="ILA6718" s="138"/>
      <c r="ILB6718" s="138"/>
      <c r="ILC6718" s="138"/>
      <c r="ILD6718" s="138"/>
      <c r="ILE6718" s="138"/>
      <c r="ILF6718" s="138"/>
      <c r="ILG6718" s="138"/>
      <c r="ILH6718" s="138"/>
      <c r="ILI6718" s="138"/>
      <c r="ILJ6718" s="138"/>
      <c r="ILK6718" s="138"/>
      <c r="ILL6718" s="138"/>
      <c r="ILM6718" s="138"/>
      <c r="ILN6718" s="138"/>
      <c r="ILO6718" s="138"/>
      <c r="ILP6718" s="138"/>
      <c r="ILQ6718" s="138"/>
      <c r="ILR6718" s="138"/>
      <c r="ILS6718" s="138"/>
      <c r="ILT6718" s="138"/>
      <c r="ILU6718" s="138"/>
      <c r="ILV6718" s="138"/>
      <c r="ILW6718" s="138"/>
      <c r="ILX6718" s="138"/>
      <c r="ILY6718" s="138"/>
      <c r="ILZ6718" s="138"/>
      <c r="IMA6718" s="138"/>
      <c r="IMB6718" s="138"/>
      <c r="IMC6718" s="138"/>
      <c r="IMD6718" s="138"/>
      <c r="IME6718" s="138"/>
      <c r="IMF6718" s="138"/>
      <c r="IMG6718" s="138"/>
      <c r="IMH6718" s="138"/>
      <c r="IMI6718" s="138"/>
      <c r="IMJ6718" s="138"/>
      <c r="IMK6718" s="138"/>
      <c r="IML6718" s="138"/>
      <c r="IMM6718" s="138"/>
      <c r="IMN6718" s="138"/>
      <c r="IMO6718" s="138"/>
      <c r="IMP6718" s="138"/>
      <c r="IMQ6718" s="138"/>
      <c r="IMR6718" s="138"/>
      <c r="IMS6718" s="138"/>
      <c r="IMT6718" s="138"/>
      <c r="IMU6718" s="138"/>
      <c r="IMV6718" s="138"/>
      <c r="IMW6718" s="138"/>
      <c r="IMX6718" s="138"/>
      <c r="IMY6718" s="138"/>
      <c r="IMZ6718" s="138"/>
      <c r="INA6718" s="138"/>
      <c r="INB6718" s="138"/>
      <c r="INC6718" s="138"/>
      <c r="IND6718" s="138"/>
      <c r="INE6718" s="138"/>
      <c r="INF6718" s="138"/>
      <c r="ING6718" s="138"/>
      <c r="INH6718" s="138"/>
      <c r="INI6718" s="138"/>
      <c r="INJ6718" s="138"/>
      <c r="INK6718" s="138"/>
      <c r="INL6718" s="138"/>
      <c r="INM6718" s="138"/>
      <c r="INN6718" s="138"/>
      <c r="INO6718" s="138"/>
      <c r="INP6718" s="138"/>
      <c r="INQ6718" s="138"/>
      <c r="INR6718" s="138"/>
      <c r="INS6718" s="138"/>
      <c r="INT6718" s="138"/>
      <c r="INU6718" s="138"/>
      <c r="INV6718" s="138"/>
      <c r="INW6718" s="138"/>
      <c r="INX6718" s="138"/>
      <c r="INY6718" s="138"/>
      <c r="INZ6718" s="138"/>
      <c r="IOA6718" s="138"/>
      <c r="IOB6718" s="138"/>
      <c r="IOC6718" s="138"/>
      <c r="IOD6718" s="138"/>
      <c r="IOE6718" s="138"/>
      <c r="IOF6718" s="138"/>
      <c r="IOG6718" s="138"/>
      <c r="IOH6718" s="138"/>
      <c r="IOI6718" s="138"/>
      <c r="IOJ6718" s="138"/>
      <c r="IOK6718" s="138"/>
      <c r="IOL6718" s="138"/>
      <c r="IOM6718" s="138"/>
      <c r="ION6718" s="138"/>
      <c r="IOO6718" s="138"/>
      <c r="IOP6718" s="138"/>
      <c r="IOQ6718" s="138"/>
      <c r="IOR6718" s="138"/>
      <c r="IOS6718" s="138"/>
      <c r="IOT6718" s="138"/>
      <c r="IOU6718" s="138"/>
      <c r="IOV6718" s="138"/>
      <c r="IOW6718" s="138"/>
      <c r="IOX6718" s="138"/>
      <c r="IOY6718" s="138"/>
      <c r="IOZ6718" s="138"/>
      <c r="IPA6718" s="138"/>
      <c r="IPB6718" s="138"/>
      <c r="IPC6718" s="138"/>
      <c r="IPD6718" s="138"/>
      <c r="IPE6718" s="138"/>
      <c r="IPF6718" s="138"/>
      <c r="IPG6718" s="138"/>
      <c r="IPH6718" s="138"/>
      <c r="IPI6718" s="138"/>
      <c r="IPJ6718" s="138"/>
      <c r="IPK6718" s="138"/>
      <c r="IPL6718" s="138"/>
      <c r="IPM6718" s="138"/>
      <c r="IPN6718" s="138"/>
      <c r="IPO6718" s="138"/>
      <c r="IPP6718" s="138"/>
      <c r="IPQ6718" s="138"/>
      <c r="IPR6718" s="138"/>
      <c r="IPS6718" s="138"/>
      <c r="IPT6718" s="138"/>
      <c r="IPU6718" s="138"/>
      <c r="IPV6718" s="138"/>
      <c r="IPW6718" s="138"/>
      <c r="IPX6718" s="138"/>
      <c r="IPY6718" s="138"/>
      <c r="IPZ6718" s="138"/>
      <c r="IQA6718" s="138"/>
      <c r="IQB6718" s="138"/>
      <c r="IQC6718" s="138"/>
      <c r="IQD6718" s="138"/>
      <c r="IQE6718" s="138"/>
      <c r="IQF6718" s="138"/>
      <c r="IQG6718" s="138"/>
      <c r="IQH6718" s="138"/>
      <c r="IQI6718" s="138"/>
      <c r="IQJ6718" s="138"/>
      <c r="IQK6718" s="138"/>
      <c r="IQL6718" s="138"/>
      <c r="IQM6718" s="138"/>
      <c r="IQN6718" s="138"/>
      <c r="IQO6718" s="138"/>
      <c r="IQP6718" s="138"/>
      <c r="IQQ6718" s="138"/>
      <c r="IQR6718" s="138"/>
      <c r="IQS6718" s="138"/>
      <c r="IQT6718" s="138"/>
      <c r="IQU6718" s="138"/>
      <c r="IQV6718" s="138"/>
      <c r="IQW6718" s="138"/>
      <c r="IQX6718" s="138"/>
      <c r="IQY6718" s="138"/>
      <c r="IQZ6718" s="138"/>
      <c r="IRA6718" s="138"/>
      <c r="IRB6718" s="138"/>
      <c r="IRC6718" s="138"/>
      <c r="IRD6718" s="138"/>
      <c r="IRE6718" s="138"/>
      <c r="IRF6718" s="138"/>
      <c r="IRG6718" s="138"/>
      <c r="IRH6718" s="138"/>
      <c r="IRI6718" s="138"/>
      <c r="IRJ6718" s="138"/>
      <c r="IRK6718" s="138"/>
      <c r="IRL6718" s="138"/>
      <c r="IRM6718" s="138"/>
      <c r="IRN6718" s="138"/>
      <c r="IRO6718" s="138"/>
      <c r="IRP6718" s="138"/>
      <c r="IRQ6718" s="138"/>
      <c r="IRR6718" s="138"/>
      <c r="IRS6718" s="138"/>
      <c r="IRT6718" s="138"/>
      <c r="IRU6718" s="138"/>
      <c r="IRV6718" s="138"/>
      <c r="IRW6718" s="138"/>
      <c r="IRX6718" s="138"/>
      <c r="IRY6718" s="138"/>
      <c r="IRZ6718" s="138"/>
      <c r="ISA6718" s="138"/>
      <c r="ISB6718" s="138"/>
      <c r="ISC6718" s="138"/>
      <c r="ISD6718" s="138"/>
      <c r="ISE6718" s="138"/>
      <c r="ISF6718" s="138"/>
      <c r="ISG6718" s="138"/>
      <c r="ISH6718" s="138"/>
      <c r="ISI6718" s="138"/>
      <c r="ISJ6718" s="138"/>
      <c r="ISK6718" s="138"/>
      <c r="ISL6718" s="138"/>
      <c r="ISM6718" s="138"/>
      <c r="ISN6718" s="138"/>
      <c r="ISO6718" s="138"/>
      <c r="ISP6718" s="138"/>
      <c r="ISQ6718" s="138"/>
      <c r="ISR6718" s="138"/>
      <c r="ISS6718" s="138"/>
      <c r="IST6718" s="138"/>
      <c r="ISU6718" s="138"/>
      <c r="ISV6718" s="138"/>
      <c r="ISW6718" s="138"/>
      <c r="ISX6718" s="138"/>
      <c r="ISY6718" s="138"/>
      <c r="ISZ6718" s="138"/>
      <c r="ITA6718" s="138"/>
      <c r="ITB6718" s="138"/>
      <c r="ITC6718" s="138"/>
      <c r="ITD6718" s="138"/>
      <c r="ITE6718" s="138"/>
      <c r="ITF6718" s="138"/>
      <c r="ITG6718" s="138"/>
      <c r="ITH6718" s="138"/>
      <c r="ITI6718" s="138"/>
      <c r="ITJ6718" s="138"/>
      <c r="ITK6718" s="138"/>
      <c r="ITL6718" s="138"/>
      <c r="ITM6718" s="138"/>
      <c r="ITN6718" s="138"/>
      <c r="ITO6718" s="138"/>
      <c r="ITP6718" s="138"/>
      <c r="ITQ6718" s="138"/>
      <c r="ITR6718" s="138"/>
      <c r="ITS6718" s="138"/>
      <c r="ITT6718" s="138"/>
      <c r="ITU6718" s="138"/>
      <c r="ITV6718" s="138"/>
      <c r="ITW6718" s="138"/>
      <c r="ITX6718" s="138"/>
      <c r="ITY6718" s="138"/>
      <c r="ITZ6718" s="138"/>
      <c r="IUA6718" s="138"/>
      <c r="IUB6718" s="138"/>
      <c r="IUC6718" s="138"/>
      <c r="IUD6718" s="138"/>
      <c r="IUE6718" s="138"/>
      <c r="IUF6718" s="138"/>
      <c r="IUG6718" s="138"/>
      <c r="IUH6718" s="138"/>
      <c r="IUI6718" s="138"/>
      <c r="IUJ6718" s="138"/>
      <c r="IUK6718" s="138"/>
      <c r="IUL6718" s="138"/>
      <c r="IUM6718" s="138"/>
      <c r="IUN6718" s="138"/>
      <c r="IUO6718" s="138"/>
      <c r="IUP6718" s="138"/>
      <c r="IUQ6718" s="138"/>
      <c r="IUR6718" s="138"/>
      <c r="IUS6718" s="138"/>
      <c r="IUT6718" s="138"/>
      <c r="IUU6718" s="138"/>
      <c r="IUV6718" s="138"/>
      <c r="IUW6718" s="138"/>
      <c r="IUX6718" s="138"/>
      <c r="IUY6718" s="138"/>
      <c r="IUZ6718" s="138"/>
      <c r="IVA6718" s="138"/>
      <c r="IVB6718" s="138"/>
      <c r="IVC6718" s="138"/>
      <c r="IVD6718" s="138"/>
      <c r="IVE6718" s="138"/>
      <c r="IVF6718" s="138"/>
      <c r="IVG6718" s="138"/>
      <c r="IVH6718" s="138"/>
      <c r="IVI6718" s="138"/>
      <c r="IVJ6718" s="138"/>
      <c r="IVK6718" s="138"/>
      <c r="IVL6718" s="138"/>
      <c r="IVM6718" s="138"/>
      <c r="IVN6718" s="138"/>
      <c r="IVO6718" s="138"/>
      <c r="IVP6718" s="138"/>
      <c r="IVQ6718" s="138"/>
      <c r="IVR6718" s="138"/>
      <c r="IVS6718" s="138"/>
      <c r="IVT6718" s="138"/>
      <c r="IVU6718" s="138"/>
      <c r="IVV6718" s="138"/>
      <c r="IVW6718" s="138"/>
      <c r="IVX6718" s="138"/>
      <c r="IVY6718" s="138"/>
      <c r="IVZ6718" s="138"/>
      <c r="IWA6718" s="138"/>
      <c r="IWB6718" s="138"/>
      <c r="IWC6718" s="138"/>
      <c r="IWD6718" s="138"/>
      <c r="IWE6718" s="138"/>
      <c r="IWF6718" s="138"/>
      <c r="IWG6718" s="138"/>
      <c r="IWH6718" s="138"/>
      <c r="IWI6718" s="138"/>
      <c r="IWJ6718" s="138"/>
      <c r="IWK6718" s="138"/>
      <c r="IWL6718" s="138"/>
      <c r="IWM6718" s="138"/>
      <c r="IWN6718" s="138"/>
      <c r="IWO6718" s="138"/>
      <c r="IWP6718" s="138"/>
      <c r="IWQ6718" s="138"/>
      <c r="IWR6718" s="138"/>
      <c r="IWS6718" s="138"/>
      <c r="IWT6718" s="138"/>
      <c r="IWU6718" s="138"/>
      <c r="IWV6718" s="138"/>
      <c r="IWW6718" s="138"/>
      <c r="IWX6718" s="138"/>
      <c r="IWY6718" s="138"/>
      <c r="IWZ6718" s="138"/>
      <c r="IXA6718" s="138"/>
      <c r="IXB6718" s="138"/>
      <c r="IXC6718" s="138"/>
      <c r="IXD6718" s="138"/>
      <c r="IXE6718" s="138"/>
      <c r="IXF6718" s="138"/>
      <c r="IXG6718" s="138"/>
      <c r="IXH6718" s="138"/>
      <c r="IXI6718" s="138"/>
      <c r="IXJ6718" s="138"/>
      <c r="IXK6718" s="138"/>
      <c r="IXL6718" s="138"/>
      <c r="IXM6718" s="138"/>
      <c r="IXN6718" s="138"/>
      <c r="IXO6718" s="138"/>
      <c r="IXP6718" s="138"/>
      <c r="IXQ6718" s="138"/>
      <c r="IXR6718" s="138"/>
      <c r="IXS6718" s="138"/>
      <c r="IXT6718" s="138"/>
      <c r="IXU6718" s="138"/>
      <c r="IXV6718" s="138"/>
      <c r="IXW6718" s="138"/>
      <c r="IXX6718" s="138"/>
      <c r="IXY6718" s="138"/>
      <c r="IXZ6718" s="138"/>
      <c r="IYA6718" s="138"/>
      <c r="IYB6718" s="138"/>
      <c r="IYC6718" s="138"/>
      <c r="IYD6718" s="138"/>
      <c r="IYE6718" s="138"/>
      <c r="IYF6718" s="138"/>
      <c r="IYG6718" s="138"/>
      <c r="IYH6718" s="138"/>
      <c r="IYI6718" s="138"/>
      <c r="IYJ6718" s="138"/>
      <c r="IYK6718" s="138"/>
      <c r="IYL6718" s="138"/>
      <c r="IYM6718" s="138"/>
      <c r="IYN6718" s="138"/>
      <c r="IYO6718" s="138"/>
      <c r="IYP6718" s="138"/>
      <c r="IYQ6718" s="138"/>
      <c r="IYR6718" s="138"/>
      <c r="IYS6718" s="138"/>
      <c r="IYT6718" s="138"/>
      <c r="IYU6718" s="138"/>
      <c r="IYV6718" s="138"/>
      <c r="IYW6718" s="138"/>
      <c r="IYX6718" s="138"/>
      <c r="IYY6718" s="138"/>
      <c r="IYZ6718" s="138"/>
      <c r="IZA6718" s="138"/>
      <c r="IZB6718" s="138"/>
      <c r="IZC6718" s="138"/>
      <c r="IZD6718" s="138"/>
      <c r="IZE6718" s="138"/>
      <c r="IZF6718" s="138"/>
      <c r="IZG6718" s="138"/>
      <c r="IZH6718" s="138"/>
      <c r="IZI6718" s="138"/>
      <c r="IZJ6718" s="138"/>
      <c r="IZK6718" s="138"/>
      <c r="IZL6718" s="138"/>
      <c r="IZM6718" s="138"/>
      <c r="IZN6718" s="138"/>
      <c r="IZO6718" s="138"/>
      <c r="IZP6718" s="138"/>
      <c r="IZQ6718" s="138"/>
      <c r="IZR6718" s="138"/>
      <c r="IZS6718" s="138"/>
      <c r="IZT6718" s="138"/>
      <c r="IZU6718" s="138"/>
      <c r="IZV6718" s="138"/>
      <c r="IZW6718" s="138"/>
      <c r="IZX6718" s="138"/>
      <c r="IZY6718" s="138"/>
      <c r="IZZ6718" s="138"/>
      <c r="JAA6718" s="138"/>
      <c r="JAB6718" s="138"/>
      <c r="JAC6718" s="138"/>
      <c r="JAD6718" s="138"/>
      <c r="JAE6718" s="138"/>
      <c r="JAF6718" s="138"/>
      <c r="JAG6718" s="138"/>
      <c r="JAH6718" s="138"/>
      <c r="JAI6718" s="138"/>
      <c r="JAJ6718" s="138"/>
      <c r="JAK6718" s="138"/>
      <c r="JAL6718" s="138"/>
      <c r="JAM6718" s="138"/>
      <c r="JAN6718" s="138"/>
      <c r="JAO6718" s="138"/>
      <c r="JAP6718" s="138"/>
      <c r="JAQ6718" s="138"/>
      <c r="JAR6718" s="138"/>
      <c r="JAS6718" s="138"/>
      <c r="JAT6718" s="138"/>
      <c r="JAU6718" s="138"/>
      <c r="JAV6718" s="138"/>
      <c r="JAW6718" s="138"/>
      <c r="JAX6718" s="138"/>
      <c r="JAY6718" s="138"/>
      <c r="JAZ6718" s="138"/>
      <c r="JBA6718" s="138"/>
      <c r="JBB6718" s="138"/>
      <c r="JBC6718" s="138"/>
      <c r="JBD6718" s="138"/>
      <c r="JBE6718" s="138"/>
      <c r="JBF6718" s="138"/>
      <c r="JBG6718" s="138"/>
      <c r="JBH6718" s="138"/>
      <c r="JBI6718" s="138"/>
      <c r="JBJ6718" s="138"/>
      <c r="JBK6718" s="138"/>
      <c r="JBL6718" s="138"/>
      <c r="JBM6718" s="138"/>
      <c r="JBN6718" s="138"/>
      <c r="JBO6718" s="138"/>
      <c r="JBP6718" s="138"/>
      <c r="JBQ6718" s="138"/>
      <c r="JBR6718" s="138"/>
      <c r="JBS6718" s="138"/>
      <c r="JBT6718" s="138"/>
      <c r="JBU6718" s="138"/>
      <c r="JBV6718" s="138"/>
      <c r="JBW6718" s="138"/>
      <c r="JBX6718" s="138"/>
      <c r="JBY6718" s="138"/>
      <c r="JBZ6718" s="138"/>
      <c r="JCA6718" s="138"/>
      <c r="JCB6718" s="138"/>
      <c r="JCC6718" s="138"/>
      <c r="JCD6718" s="138"/>
      <c r="JCE6718" s="138"/>
      <c r="JCF6718" s="138"/>
      <c r="JCG6718" s="138"/>
      <c r="JCH6718" s="138"/>
      <c r="JCI6718" s="138"/>
      <c r="JCJ6718" s="138"/>
      <c r="JCK6718" s="138"/>
      <c r="JCL6718" s="138"/>
      <c r="JCM6718" s="138"/>
      <c r="JCN6718" s="138"/>
      <c r="JCO6718" s="138"/>
      <c r="JCP6718" s="138"/>
      <c r="JCQ6718" s="138"/>
      <c r="JCR6718" s="138"/>
      <c r="JCS6718" s="138"/>
      <c r="JCT6718" s="138"/>
      <c r="JCU6718" s="138"/>
      <c r="JCV6718" s="138"/>
      <c r="JCW6718" s="138"/>
      <c r="JCX6718" s="138"/>
      <c r="JCY6718" s="138"/>
      <c r="JCZ6718" s="138"/>
      <c r="JDA6718" s="138"/>
      <c r="JDB6718" s="138"/>
      <c r="JDC6718" s="138"/>
      <c r="JDD6718" s="138"/>
      <c r="JDE6718" s="138"/>
      <c r="JDF6718" s="138"/>
      <c r="JDG6718" s="138"/>
      <c r="JDH6718" s="138"/>
      <c r="JDI6718" s="138"/>
      <c r="JDJ6718" s="138"/>
      <c r="JDK6718" s="138"/>
      <c r="JDL6718" s="138"/>
      <c r="JDM6718" s="138"/>
      <c r="JDN6718" s="138"/>
      <c r="JDO6718" s="138"/>
      <c r="JDP6718" s="138"/>
      <c r="JDQ6718" s="138"/>
      <c r="JDR6718" s="138"/>
      <c r="JDS6718" s="138"/>
      <c r="JDT6718" s="138"/>
      <c r="JDU6718" s="138"/>
      <c r="JDV6718" s="138"/>
      <c r="JDW6718" s="138"/>
      <c r="JDX6718" s="138"/>
      <c r="JDY6718" s="138"/>
      <c r="JDZ6718" s="138"/>
      <c r="JEA6718" s="138"/>
      <c r="JEB6718" s="138"/>
      <c r="JEC6718" s="138"/>
      <c r="JED6718" s="138"/>
      <c r="JEE6718" s="138"/>
      <c r="JEF6718" s="138"/>
      <c r="JEG6718" s="138"/>
      <c r="JEH6718" s="138"/>
      <c r="JEI6718" s="138"/>
      <c r="JEJ6718" s="138"/>
      <c r="JEK6718" s="138"/>
      <c r="JEL6718" s="138"/>
      <c r="JEM6718" s="138"/>
      <c r="JEN6718" s="138"/>
      <c r="JEO6718" s="138"/>
      <c r="JEP6718" s="138"/>
      <c r="JEQ6718" s="138"/>
      <c r="JER6718" s="138"/>
      <c r="JES6718" s="138"/>
      <c r="JET6718" s="138"/>
      <c r="JEU6718" s="138"/>
      <c r="JEV6718" s="138"/>
      <c r="JEW6718" s="138"/>
      <c r="JEX6718" s="138"/>
      <c r="JEY6718" s="138"/>
      <c r="JEZ6718" s="138"/>
      <c r="JFA6718" s="138"/>
      <c r="JFB6718" s="138"/>
      <c r="JFC6718" s="138"/>
      <c r="JFD6718" s="138"/>
      <c r="JFE6718" s="138"/>
      <c r="JFF6718" s="138"/>
      <c r="JFG6718" s="138"/>
      <c r="JFH6718" s="138"/>
      <c r="JFI6718" s="138"/>
      <c r="JFJ6718" s="138"/>
      <c r="JFK6718" s="138"/>
      <c r="JFL6718" s="138"/>
      <c r="JFM6718" s="138"/>
      <c r="JFN6718" s="138"/>
      <c r="JFO6718" s="138"/>
      <c r="JFP6718" s="138"/>
      <c r="JFQ6718" s="138"/>
      <c r="JFR6718" s="138"/>
      <c r="JFS6718" s="138"/>
      <c r="JFT6718" s="138"/>
      <c r="JFU6718" s="138"/>
      <c r="JFV6718" s="138"/>
      <c r="JFW6718" s="138"/>
      <c r="JFX6718" s="138"/>
      <c r="JFY6718" s="138"/>
      <c r="JFZ6718" s="138"/>
      <c r="JGA6718" s="138"/>
      <c r="JGB6718" s="138"/>
      <c r="JGC6718" s="138"/>
      <c r="JGD6718" s="138"/>
      <c r="JGE6718" s="138"/>
      <c r="JGF6718" s="138"/>
      <c r="JGG6718" s="138"/>
      <c r="JGH6718" s="138"/>
      <c r="JGI6718" s="138"/>
      <c r="JGJ6718" s="138"/>
      <c r="JGK6718" s="138"/>
      <c r="JGL6718" s="138"/>
      <c r="JGM6718" s="138"/>
      <c r="JGN6718" s="138"/>
      <c r="JGO6718" s="138"/>
      <c r="JGP6718" s="138"/>
      <c r="JGQ6718" s="138"/>
      <c r="JGR6718" s="138"/>
      <c r="JGS6718" s="138"/>
      <c r="JGT6718" s="138"/>
      <c r="JGU6718" s="138"/>
      <c r="JGV6718" s="138"/>
      <c r="JGW6718" s="138"/>
      <c r="JGX6718" s="138"/>
      <c r="JGY6718" s="138"/>
      <c r="JGZ6718" s="138"/>
      <c r="JHA6718" s="138"/>
      <c r="JHB6718" s="138"/>
      <c r="JHC6718" s="138"/>
      <c r="JHD6718" s="138"/>
      <c r="JHE6718" s="138"/>
      <c r="JHF6718" s="138"/>
      <c r="JHG6718" s="138"/>
      <c r="JHH6718" s="138"/>
      <c r="JHI6718" s="138"/>
      <c r="JHJ6718" s="138"/>
      <c r="JHK6718" s="138"/>
      <c r="JHL6718" s="138"/>
      <c r="JHM6718" s="138"/>
      <c r="JHN6718" s="138"/>
      <c r="JHO6718" s="138"/>
      <c r="JHP6718" s="138"/>
      <c r="JHQ6718" s="138"/>
      <c r="JHR6718" s="138"/>
      <c r="JHS6718" s="138"/>
      <c r="JHT6718" s="138"/>
      <c r="JHU6718" s="138"/>
      <c r="JHV6718" s="138"/>
      <c r="JHW6718" s="138"/>
      <c r="JHX6718" s="138"/>
      <c r="JHY6718" s="138"/>
      <c r="JHZ6718" s="138"/>
      <c r="JIA6718" s="138"/>
      <c r="JIB6718" s="138"/>
      <c r="JIC6718" s="138"/>
      <c r="JID6718" s="138"/>
      <c r="JIE6718" s="138"/>
      <c r="JIF6718" s="138"/>
      <c r="JIG6718" s="138"/>
      <c r="JIH6718" s="138"/>
      <c r="JII6718" s="138"/>
      <c r="JIJ6718" s="138"/>
      <c r="JIK6718" s="138"/>
      <c r="JIL6718" s="138"/>
      <c r="JIM6718" s="138"/>
      <c r="JIN6718" s="138"/>
      <c r="JIO6718" s="138"/>
      <c r="JIP6718" s="138"/>
      <c r="JIQ6718" s="138"/>
      <c r="JIR6718" s="138"/>
      <c r="JIS6718" s="138"/>
      <c r="JIT6718" s="138"/>
      <c r="JIU6718" s="138"/>
      <c r="JIV6718" s="138"/>
      <c r="JIW6718" s="138"/>
      <c r="JIX6718" s="138"/>
      <c r="JIY6718" s="138"/>
      <c r="JIZ6718" s="138"/>
      <c r="JJA6718" s="138"/>
      <c r="JJB6718" s="138"/>
      <c r="JJC6718" s="138"/>
      <c r="JJD6718" s="138"/>
      <c r="JJE6718" s="138"/>
      <c r="JJF6718" s="138"/>
      <c r="JJG6718" s="138"/>
      <c r="JJH6718" s="138"/>
      <c r="JJI6718" s="138"/>
      <c r="JJJ6718" s="138"/>
      <c r="JJK6718" s="138"/>
      <c r="JJL6718" s="138"/>
      <c r="JJM6718" s="138"/>
      <c r="JJN6718" s="138"/>
      <c r="JJO6718" s="138"/>
      <c r="JJP6718" s="138"/>
      <c r="JJQ6718" s="138"/>
      <c r="JJR6718" s="138"/>
      <c r="JJS6718" s="138"/>
      <c r="JJT6718" s="138"/>
      <c r="JJU6718" s="138"/>
      <c r="JJV6718" s="138"/>
      <c r="JJW6718" s="138"/>
      <c r="JJX6718" s="138"/>
      <c r="JJY6718" s="138"/>
      <c r="JJZ6718" s="138"/>
      <c r="JKA6718" s="138"/>
      <c r="JKB6718" s="138"/>
      <c r="JKC6718" s="138"/>
      <c r="JKD6718" s="138"/>
      <c r="JKE6718" s="138"/>
      <c r="JKF6718" s="138"/>
      <c r="JKG6718" s="138"/>
      <c r="JKH6718" s="138"/>
      <c r="JKI6718" s="138"/>
      <c r="JKJ6718" s="138"/>
      <c r="JKK6718" s="138"/>
      <c r="JKL6718" s="138"/>
      <c r="JKM6718" s="138"/>
      <c r="JKN6718" s="138"/>
      <c r="JKO6718" s="138"/>
      <c r="JKP6718" s="138"/>
      <c r="JKQ6718" s="138"/>
      <c r="JKR6718" s="138"/>
      <c r="JKS6718" s="138"/>
      <c r="JKT6718" s="138"/>
      <c r="JKU6718" s="138"/>
      <c r="JKV6718" s="138"/>
      <c r="JKW6718" s="138"/>
      <c r="JKX6718" s="138"/>
      <c r="JKY6718" s="138"/>
      <c r="JKZ6718" s="138"/>
      <c r="JLA6718" s="138"/>
      <c r="JLB6718" s="138"/>
      <c r="JLC6718" s="138"/>
      <c r="JLD6718" s="138"/>
      <c r="JLE6718" s="138"/>
      <c r="JLF6718" s="138"/>
      <c r="JLG6718" s="138"/>
      <c r="JLH6718" s="138"/>
      <c r="JLI6718" s="138"/>
      <c r="JLJ6718" s="138"/>
      <c r="JLK6718" s="138"/>
      <c r="JLL6718" s="138"/>
      <c r="JLM6718" s="138"/>
      <c r="JLN6718" s="138"/>
      <c r="JLO6718" s="138"/>
      <c r="JLP6718" s="138"/>
      <c r="JLQ6718" s="138"/>
      <c r="JLR6718" s="138"/>
      <c r="JLS6718" s="138"/>
      <c r="JLT6718" s="138"/>
      <c r="JLU6718" s="138"/>
      <c r="JLV6718" s="138"/>
      <c r="JLW6718" s="138"/>
      <c r="JLX6718" s="138"/>
      <c r="JLY6718" s="138"/>
      <c r="JLZ6718" s="138"/>
      <c r="JMA6718" s="138"/>
      <c r="JMB6718" s="138"/>
      <c r="JMC6718" s="138"/>
      <c r="JMD6718" s="138"/>
      <c r="JME6718" s="138"/>
      <c r="JMF6718" s="138"/>
      <c r="JMG6718" s="138"/>
      <c r="JMH6718" s="138"/>
      <c r="JMI6718" s="138"/>
      <c r="JMJ6718" s="138"/>
      <c r="JMK6718" s="138"/>
      <c r="JML6718" s="138"/>
      <c r="JMM6718" s="138"/>
      <c r="JMN6718" s="138"/>
      <c r="JMO6718" s="138"/>
      <c r="JMP6718" s="138"/>
      <c r="JMQ6718" s="138"/>
      <c r="JMR6718" s="138"/>
      <c r="JMS6718" s="138"/>
      <c r="JMT6718" s="138"/>
      <c r="JMU6718" s="138"/>
      <c r="JMV6718" s="138"/>
      <c r="JMW6718" s="138"/>
      <c r="JMX6718" s="138"/>
      <c r="JMY6718" s="138"/>
      <c r="JMZ6718" s="138"/>
      <c r="JNA6718" s="138"/>
      <c r="JNB6718" s="138"/>
      <c r="JNC6718" s="138"/>
      <c r="JND6718" s="138"/>
      <c r="JNE6718" s="138"/>
      <c r="JNF6718" s="138"/>
      <c r="JNG6718" s="138"/>
      <c r="JNH6718" s="138"/>
      <c r="JNI6718" s="138"/>
      <c r="JNJ6718" s="138"/>
      <c r="JNK6718" s="138"/>
      <c r="JNL6718" s="138"/>
      <c r="JNM6718" s="138"/>
      <c r="JNN6718" s="138"/>
      <c r="JNO6718" s="138"/>
      <c r="JNP6718" s="138"/>
      <c r="JNQ6718" s="138"/>
      <c r="JNR6718" s="138"/>
      <c r="JNS6718" s="138"/>
      <c r="JNT6718" s="138"/>
      <c r="JNU6718" s="138"/>
      <c r="JNV6718" s="138"/>
      <c r="JNW6718" s="138"/>
      <c r="JNX6718" s="138"/>
      <c r="JNY6718" s="138"/>
      <c r="JNZ6718" s="138"/>
      <c r="JOA6718" s="138"/>
      <c r="JOB6718" s="138"/>
      <c r="JOC6718" s="138"/>
      <c r="JOD6718" s="138"/>
      <c r="JOE6718" s="138"/>
      <c r="JOF6718" s="138"/>
      <c r="JOG6718" s="138"/>
      <c r="JOH6718" s="138"/>
      <c r="JOI6718" s="138"/>
      <c r="JOJ6718" s="138"/>
      <c r="JOK6718" s="138"/>
      <c r="JOL6718" s="138"/>
      <c r="JOM6718" s="138"/>
      <c r="JON6718" s="138"/>
      <c r="JOO6718" s="138"/>
      <c r="JOP6718" s="138"/>
      <c r="JOQ6718" s="138"/>
      <c r="JOR6718" s="138"/>
      <c r="JOS6718" s="138"/>
      <c r="JOT6718" s="138"/>
      <c r="JOU6718" s="138"/>
      <c r="JOV6718" s="138"/>
      <c r="JOW6718" s="138"/>
      <c r="JOX6718" s="138"/>
      <c r="JOY6718" s="138"/>
      <c r="JOZ6718" s="138"/>
      <c r="JPA6718" s="138"/>
      <c r="JPB6718" s="138"/>
      <c r="JPC6718" s="138"/>
      <c r="JPD6718" s="138"/>
      <c r="JPE6718" s="138"/>
      <c r="JPF6718" s="138"/>
      <c r="JPG6718" s="138"/>
      <c r="JPH6718" s="138"/>
      <c r="JPI6718" s="138"/>
      <c r="JPJ6718" s="138"/>
      <c r="JPK6718" s="138"/>
      <c r="JPL6718" s="138"/>
      <c r="JPM6718" s="138"/>
      <c r="JPN6718" s="138"/>
      <c r="JPO6718" s="138"/>
      <c r="JPP6718" s="138"/>
      <c r="JPQ6718" s="138"/>
      <c r="JPR6718" s="138"/>
      <c r="JPS6718" s="138"/>
      <c r="JPT6718" s="138"/>
      <c r="JPU6718" s="138"/>
      <c r="JPV6718" s="138"/>
      <c r="JPW6718" s="138"/>
      <c r="JPX6718" s="138"/>
      <c r="JPY6718" s="138"/>
      <c r="JPZ6718" s="138"/>
      <c r="JQA6718" s="138"/>
      <c r="JQB6718" s="138"/>
      <c r="JQC6718" s="138"/>
      <c r="JQD6718" s="138"/>
      <c r="JQE6718" s="138"/>
      <c r="JQF6718" s="138"/>
      <c r="JQG6718" s="138"/>
      <c r="JQH6718" s="138"/>
      <c r="JQI6718" s="138"/>
      <c r="JQJ6718" s="138"/>
      <c r="JQK6718" s="138"/>
      <c r="JQL6718" s="138"/>
      <c r="JQM6718" s="138"/>
      <c r="JQN6718" s="138"/>
      <c r="JQO6718" s="138"/>
      <c r="JQP6718" s="138"/>
      <c r="JQQ6718" s="138"/>
      <c r="JQR6718" s="138"/>
      <c r="JQS6718" s="138"/>
      <c r="JQT6718" s="138"/>
      <c r="JQU6718" s="138"/>
      <c r="JQV6718" s="138"/>
      <c r="JQW6718" s="138"/>
      <c r="JQX6718" s="138"/>
      <c r="JQY6718" s="138"/>
      <c r="JQZ6718" s="138"/>
      <c r="JRA6718" s="138"/>
      <c r="JRB6718" s="138"/>
      <c r="JRC6718" s="138"/>
      <c r="JRD6718" s="138"/>
      <c r="JRE6718" s="138"/>
      <c r="JRF6718" s="138"/>
      <c r="JRG6718" s="138"/>
      <c r="JRH6718" s="138"/>
      <c r="JRI6718" s="138"/>
      <c r="JRJ6718" s="138"/>
      <c r="JRK6718" s="138"/>
      <c r="JRL6718" s="138"/>
      <c r="JRM6718" s="138"/>
      <c r="JRN6718" s="138"/>
      <c r="JRO6718" s="138"/>
      <c r="JRP6718" s="138"/>
      <c r="JRQ6718" s="138"/>
      <c r="JRR6718" s="138"/>
      <c r="JRS6718" s="138"/>
      <c r="JRT6718" s="138"/>
      <c r="JRU6718" s="138"/>
      <c r="JRV6718" s="138"/>
      <c r="JRW6718" s="138"/>
      <c r="JRX6718" s="138"/>
      <c r="JRY6718" s="138"/>
      <c r="JRZ6718" s="138"/>
      <c r="JSA6718" s="138"/>
      <c r="JSB6718" s="138"/>
      <c r="JSC6718" s="138"/>
      <c r="JSD6718" s="138"/>
      <c r="JSE6718" s="138"/>
      <c r="JSF6718" s="138"/>
      <c r="JSG6718" s="138"/>
      <c r="JSH6718" s="138"/>
      <c r="JSI6718" s="138"/>
      <c r="JSJ6718" s="138"/>
      <c r="JSK6718" s="138"/>
      <c r="JSL6718" s="138"/>
      <c r="JSM6718" s="138"/>
      <c r="JSN6718" s="138"/>
      <c r="JSO6718" s="138"/>
      <c r="JSP6718" s="138"/>
      <c r="JSQ6718" s="138"/>
      <c r="JSR6718" s="138"/>
      <c r="JSS6718" s="138"/>
      <c r="JST6718" s="138"/>
      <c r="JSU6718" s="138"/>
      <c r="JSV6718" s="138"/>
      <c r="JSW6718" s="138"/>
      <c r="JSX6718" s="138"/>
      <c r="JSY6718" s="138"/>
      <c r="JSZ6718" s="138"/>
      <c r="JTA6718" s="138"/>
      <c r="JTB6718" s="138"/>
      <c r="JTC6718" s="138"/>
      <c r="JTD6718" s="138"/>
      <c r="JTE6718" s="138"/>
      <c r="JTF6718" s="138"/>
      <c r="JTG6718" s="138"/>
      <c r="JTH6718" s="138"/>
      <c r="JTI6718" s="138"/>
      <c r="JTJ6718" s="138"/>
      <c r="JTK6718" s="138"/>
      <c r="JTL6718" s="138"/>
      <c r="JTM6718" s="138"/>
      <c r="JTN6718" s="138"/>
      <c r="JTO6718" s="138"/>
      <c r="JTP6718" s="138"/>
      <c r="JTQ6718" s="138"/>
      <c r="JTR6718" s="138"/>
      <c r="JTS6718" s="138"/>
      <c r="JTT6718" s="138"/>
      <c r="JTU6718" s="138"/>
      <c r="JTV6718" s="138"/>
      <c r="JTW6718" s="138"/>
      <c r="JTX6718" s="138"/>
      <c r="JTY6718" s="138"/>
      <c r="JTZ6718" s="138"/>
      <c r="JUA6718" s="138"/>
      <c r="JUB6718" s="138"/>
      <c r="JUC6718" s="138"/>
      <c r="JUD6718" s="138"/>
      <c r="JUE6718" s="138"/>
      <c r="JUF6718" s="138"/>
      <c r="JUG6718" s="138"/>
      <c r="JUH6718" s="138"/>
      <c r="JUI6718" s="138"/>
      <c r="JUJ6718" s="138"/>
      <c r="JUK6718" s="138"/>
      <c r="JUL6718" s="138"/>
      <c r="JUM6718" s="138"/>
      <c r="JUN6718" s="138"/>
      <c r="JUO6718" s="138"/>
      <c r="JUP6718" s="138"/>
      <c r="JUQ6718" s="138"/>
      <c r="JUR6718" s="138"/>
      <c r="JUS6718" s="138"/>
      <c r="JUT6718" s="138"/>
      <c r="JUU6718" s="138"/>
      <c r="JUV6718" s="138"/>
      <c r="JUW6718" s="138"/>
      <c r="JUX6718" s="138"/>
      <c r="JUY6718" s="138"/>
      <c r="JUZ6718" s="138"/>
      <c r="JVA6718" s="138"/>
      <c r="JVB6718" s="138"/>
      <c r="JVC6718" s="138"/>
      <c r="JVD6718" s="138"/>
      <c r="JVE6718" s="138"/>
      <c r="JVF6718" s="138"/>
      <c r="JVG6718" s="138"/>
      <c r="JVH6718" s="138"/>
      <c r="JVI6718" s="138"/>
      <c r="JVJ6718" s="138"/>
      <c r="JVK6718" s="138"/>
      <c r="JVL6718" s="138"/>
      <c r="JVM6718" s="138"/>
      <c r="JVN6718" s="138"/>
      <c r="JVO6718" s="138"/>
      <c r="JVP6718" s="138"/>
      <c r="JVQ6718" s="138"/>
      <c r="JVR6718" s="138"/>
      <c r="JVS6718" s="138"/>
      <c r="JVT6718" s="138"/>
      <c r="JVU6718" s="138"/>
      <c r="JVV6718" s="138"/>
      <c r="JVW6718" s="138"/>
      <c r="JVX6718" s="138"/>
      <c r="JVY6718" s="138"/>
      <c r="JVZ6718" s="138"/>
      <c r="JWA6718" s="138"/>
      <c r="JWB6718" s="138"/>
      <c r="JWC6718" s="138"/>
      <c r="JWD6718" s="138"/>
      <c r="JWE6718" s="138"/>
      <c r="JWF6718" s="138"/>
      <c r="JWG6718" s="138"/>
      <c r="JWH6718" s="138"/>
      <c r="JWI6718" s="138"/>
      <c r="JWJ6718" s="138"/>
      <c r="JWK6718" s="138"/>
      <c r="JWL6718" s="138"/>
      <c r="JWM6718" s="138"/>
      <c r="JWN6718" s="138"/>
      <c r="JWO6718" s="138"/>
      <c r="JWP6718" s="138"/>
      <c r="JWQ6718" s="138"/>
      <c r="JWR6718" s="138"/>
      <c r="JWS6718" s="138"/>
      <c r="JWT6718" s="138"/>
      <c r="JWU6718" s="138"/>
      <c r="JWV6718" s="138"/>
      <c r="JWW6718" s="138"/>
      <c r="JWX6718" s="138"/>
      <c r="JWY6718" s="138"/>
      <c r="JWZ6718" s="138"/>
      <c r="JXA6718" s="138"/>
      <c r="JXB6718" s="138"/>
      <c r="JXC6718" s="138"/>
      <c r="JXD6718" s="138"/>
      <c r="JXE6718" s="138"/>
      <c r="JXF6718" s="138"/>
      <c r="JXG6718" s="138"/>
      <c r="JXH6718" s="138"/>
      <c r="JXI6718" s="138"/>
      <c r="JXJ6718" s="138"/>
      <c r="JXK6718" s="138"/>
      <c r="JXL6718" s="138"/>
      <c r="JXM6718" s="138"/>
      <c r="JXN6718" s="138"/>
      <c r="JXO6718" s="138"/>
      <c r="JXP6718" s="138"/>
      <c r="JXQ6718" s="138"/>
      <c r="JXR6718" s="138"/>
      <c r="JXS6718" s="138"/>
      <c r="JXT6718" s="138"/>
      <c r="JXU6718" s="138"/>
      <c r="JXV6718" s="138"/>
      <c r="JXW6718" s="138"/>
      <c r="JXX6718" s="138"/>
      <c r="JXY6718" s="138"/>
      <c r="JXZ6718" s="138"/>
      <c r="JYA6718" s="138"/>
      <c r="JYB6718" s="138"/>
      <c r="JYC6718" s="138"/>
      <c r="JYD6718" s="138"/>
      <c r="JYE6718" s="138"/>
      <c r="JYF6718" s="138"/>
      <c r="JYG6718" s="138"/>
      <c r="JYH6718" s="138"/>
      <c r="JYI6718" s="138"/>
      <c r="JYJ6718" s="138"/>
      <c r="JYK6718" s="138"/>
      <c r="JYL6718" s="138"/>
      <c r="JYM6718" s="138"/>
      <c r="JYN6718" s="138"/>
      <c r="JYO6718" s="138"/>
      <c r="JYP6718" s="138"/>
      <c r="JYQ6718" s="138"/>
      <c r="JYR6718" s="138"/>
      <c r="JYS6718" s="138"/>
      <c r="JYT6718" s="138"/>
      <c r="JYU6718" s="138"/>
      <c r="JYV6718" s="138"/>
      <c r="JYW6718" s="138"/>
      <c r="JYX6718" s="138"/>
      <c r="JYY6718" s="138"/>
      <c r="JYZ6718" s="138"/>
      <c r="JZA6718" s="138"/>
      <c r="JZB6718" s="138"/>
      <c r="JZC6718" s="138"/>
      <c r="JZD6718" s="138"/>
      <c r="JZE6718" s="138"/>
      <c r="JZF6718" s="138"/>
      <c r="JZG6718" s="138"/>
      <c r="JZH6718" s="138"/>
      <c r="JZI6718" s="138"/>
      <c r="JZJ6718" s="138"/>
      <c r="JZK6718" s="138"/>
      <c r="JZL6718" s="138"/>
      <c r="JZM6718" s="138"/>
      <c r="JZN6718" s="138"/>
      <c r="JZO6718" s="138"/>
      <c r="JZP6718" s="138"/>
      <c r="JZQ6718" s="138"/>
      <c r="JZR6718" s="138"/>
      <c r="JZS6718" s="138"/>
      <c r="JZT6718" s="138"/>
      <c r="JZU6718" s="138"/>
      <c r="JZV6718" s="138"/>
      <c r="JZW6718" s="138"/>
      <c r="JZX6718" s="138"/>
      <c r="JZY6718" s="138"/>
      <c r="JZZ6718" s="138"/>
      <c r="KAA6718" s="138"/>
      <c r="KAB6718" s="138"/>
      <c r="KAC6718" s="138"/>
      <c r="KAD6718" s="138"/>
      <c r="KAE6718" s="138"/>
      <c r="KAF6718" s="138"/>
      <c r="KAG6718" s="138"/>
      <c r="KAH6718" s="138"/>
      <c r="KAI6718" s="138"/>
      <c r="KAJ6718" s="138"/>
      <c r="KAK6718" s="138"/>
      <c r="KAL6718" s="138"/>
      <c r="KAM6718" s="138"/>
      <c r="KAN6718" s="138"/>
      <c r="KAO6718" s="138"/>
      <c r="KAP6718" s="138"/>
      <c r="KAQ6718" s="138"/>
      <c r="KAR6718" s="138"/>
      <c r="KAS6718" s="138"/>
      <c r="KAT6718" s="138"/>
      <c r="KAU6718" s="138"/>
      <c r="KAV6718" s="138"/>
      <c r="KAW6718" s="138"/>
      <c r="KAX6718" s="138"/>
      <c r="KAY6718" s="138"/>
      <c r="KAZ6718" s="138"/>
      <c r="KBA6718" s="138"/>
      <c r="KBB6718" s="138"/>
      <c r="KBC6718" s="138"/>
      <c r="KBD6718" s="138"/>
      <c r="KBE6718" s="138"/>
      <c r="KBF6718" s="138"/>
      <c r="KBG6718" s="138"/>
      <c r="KBH6718" s="138"/>
      <c r="KBI6718" s="138"/>
      <c r="KBJ6718" s="138"/>
      <c r="KBK6718" s="138"/>
      <c r="KBL6718" s="138"/>
      <c r="KBM6718" s="138"/>
      <c r="KBN6718" s="138"/>
      <c r="KBO6718" s="138"/>
      <c r="KBP6718" s="138"/>
      <c r="KBQ6718" s="138"/>
      <c r="KBR6718" s="138"/>
      <c r="KBS6718" s="138"/>
      <c r="KBT6718" s="138"/>
      <c r="KBU6718" s="138"/>
      <c r="KBV6718" s="138"/>
      <c r="KBW6718" s="138"/>
      <c r="KBX6718" s="138"/>
      <c r="KBY6718" s="138"/>
      <c r="KBZ6718" s="138"/>
      <c r="KCA6718" s="138"/>
      <c r="KCB6718" s="138"/>
      <c r="KCC6718" s="138"/>
      <c r="KCD6718" s="138"/>
      <c r="KCE6718" s="138"/>
      <c r="KCF6718" s="138"/>
      <c r="KCG6718" s="138"/>
      <c r="KCH6718" s="138"/>
      <c r="KCI6718" s="138"/>
      <c r="KCJ6718" s="138"/>
      <c r="KCK6718" s="138"/>
      <c r="KCL6718" s="138"/>
      <c r="KCM6718" s="138"/>
      <c r="KCN6718" s="138"/>
      <c r="KCO6718" s="138"/>
      <c r="KCP6718" s="138"/>
      <c r="KCQ6718" s="138"/>
      <c r="KCR6718" s="138"/>
      <c r="KCS6718" s="138"/>
      <c r="KCT6718" s="138"/>
      <c r="KCU6718" s="138"/>
      <c r="KCV6718" s="138"/>
      <c r="KCW6718" s="138"/>
      <c r="KCX6718" s="138"/>
      <c r="KCY6718" s="138"/>
      <c r="KCZ6718" s="138"/>
      <c r="KDA6718" s="138"/>
      <c r="KDB6718" s="138"/>
      <c r="KDC6718" s="138"/>
      <c r="KDD6718" s="138"/>
      <c r="KDE6718" s="138"/>
      <c r="KDF6718" s="138"/>
      <c r="KDG6718" s="138"/>
      <c r="KDH6718" s="138"/>
      <c r="KDI6718" s="138"/>
      <c r="KDJ6718" s="138"/>
      <c r="KDK6718" s="138"/>
      <c r="KDL6718" s="138"/>
      <c r="KDM6718" s="138"/>
      <c r="KDN6718" s="138"/>
      <c r="KDO6718" s="138"/>
      <c r="KDP6718" s="138"/>
      <c r="KDQ6718" s="138"/>
      <c r="KDR6718" s="138"/>
      <c r="KDS6718" s="138"/>
      <c r="KDT6718" s="138"/>
      <c r="KDU6718" s="138"/>
      <c r="KDV6718" s="138"/>
      <c r="KDW6718" s="138"/>
      <c r="KDX6718" s="138"/>
      <c r="KDY6718" s="138"/>
      <c r="KDZ6718" s="138"/>
      <c r="KEA6718" s="138"/>
      <c r="KEB6718" s="138"/>
      <c r="KEC6718" s="138"/>
      <c r="KED6718" s="138"/>
      <c r="KEE6718" s="138"/>
      <c r="KEF6718" s="138"/>
      <c r="KEG6718" s="138"/>
      <c r="KEH6718" s="138"/>
      <c r="KEI6718" s="138"/>
      <c r="KEJ6718" s="138"/>
      <c r="KEK6718" s="138"/>
      <c r="KEL6718" s="138"/>
      <c r="KEM6718" s="138"/>
      <c r="KEN6718" s="138"/>
      <c r="KEO6718" s="138"/>
      <c r="KEP6718" s="138"/>
      <c r="KEQ6718" s="138"/>
      <c r="KER6718" s="138"/>
      <c r="KES6718" s="138"/>
      <c r="KET6718" s="138"/>
      <c r="KEU6718" s="138"/>
      <c r="KEV6718" s="138"/>
      <c r="KEW6718" s="138"/>
      <c r="KEX6718" s="138"/>
      <c r="KEY6718" s="138"/>
      <c r="KEZ6718" s="138"/>
      <c r="KFA6718" s="138"/>
      <c r="KFB6718" s="138"/>
      <c r="KFC6718" s="138"/>
      <c r="KFD6718" s="138"/>
      <c r="KFE6718" s="138"/>
      <c r="KFF6718" s="138"/>
      <c r="KFG6718" s="138"/>
      <c r="KFH6718" s="138"/>
      <c r="KFI6718" s="138"/>
      <c r="KFJ6718" s="138"/>
      <c r="KFK6718" s="138"/>
      <c r="KFL6718" s="138"/>
      <c r="KFM6718" s="138"/>
      <c r="KFN6718" s="138"/>
      <c r="KFO6718" s="138"/>
      <c r="KFP6718" s="138"/>
      <c r="KFQ6718" s="138"/>
      <c r="KFR6718" s="138"/>
      <c r="KFS6718" s="138"/>
      <c r="KFT6718" s="138"/>
      <c r="KFU6718" s="138"/>
      <c r="KFV6718" s="138"/>
      <c r="KFW6718" s="138"/>
      <c r="KFX6718" s="138"/>
      <c r="KFY6718" s="138"/>
      <c r="KFZ6718" s="138"/>
      <c r="KGA6718" s="138"/>
      <c r="KGB6718" s="138"/>
      <c r="KGC6718" s="138"/>
      <c r="KGD6718" s="138"/>
      <c r="KGE6718" s="138"/>
      <c r="KGF6718" s="138"/>
      <c r="KGG6718" s="138"/>
      <c r="KGH6718" s="138"/>
      <c r="KGI6718" s="138"/>
      <c r="KGJ6718" s="138"/>
      <c r="KGK6718" s="138"/>
      <c r="KGL6718" s="138"/>
      <c r="KGM6718" s="138"/>
      <c r="KGN6718" s="138"/>
      <c r="KGO6718" s="138"/>
      <c r="KGP6718" s="138"/>
      <c r="KGQ6718" s="138"/>
      <c r="KGR6718" s="138"/>
      <c r="KGS6718" s="138"/>
      <c r="KGT6718" s="138"/>
      <c r="KGU6718" s="138"/>
      <c r="KGV6718" s="138"/>
      <c r="KGW6718" s="138"/>
      <c r="KGX6718" s="138"/>
      <c r="KGY6718" s="138"/>
      <c r="KGZ6718" s="138"/>
      <c r="KHA6718" s="138"/>
      <c r="KHB6718" s="138"/>
      <c r="KHC6718" s="138"/>
      <c r="KHD6718" s="138"/>
      <c r="KHE6718" s="138"/>
      <c r="KHF6718" s="138"/>
      <c r="KHG6718" s="138"/>
      <c r="KHH6718" s="138"/>
      <c r="KHI6718" s="138"/>
      <c r="KHJ6718" s="138"/>
      <c r="KHK6718" s="138"/>
      <c r="KHL6718" s="138"/>
      <c r="KHM6718" s="138"/>
      <c r="KHN6718" s="138"/>
      <c r="KHO6718" s="138"/>
      <c r="KHP6718" s="138"/>
      <c r="KHQ6718" s="138"/>
      <c r="KHR6718" s="138"/>
      <c r="KHS6718" s="138"/>
      <c r="KHT6718" s="138"/>
      <c r="KHU6718" s="138"/>
      <c r="KHV6718" s="138"/>
      <c r="KHW6718" s="138"/>
      <c r="KHX6718" s="138"/>
      <c r="KHY6718" s="138"/>
      <c r="KHZ6718" s="138"/>
      <c r="KIA6718" s="138"/>
      <c r="KIB6718" s="138"/>
      <c r="KIC6718" s="138"/>
      <c r="KID6718" s="138"/>
      <c r="KIE6718" s="138"/>
      <c r="KIF6718" s="138"/>
      <c r="KIG6718" s="138"/>
      <c r="KIH6718" s="138"/>
      <c r="KII6718" s="138"/>
      <c r="KIJ6718" s="138"/>
      <c r="KIK6718" s="138"/>
      <c r="KIL6718" s="138"/>
      <c r="KIM6718" s="138"/>
      <c r="KIN6718" s="138"/>
      <c r="KIO6718" s="138"/>
      <c r="KIP6718" s="138"/>
      <c r="KIQ6718" s="138"/>
      <c r="KIR6718" s="138"/>
      <c r="KIS6718" s="138"/>
      <c r="KIT6718" s="138"/>
      <c r="KIU6718" s="138"/>
      <c r="KIV6718" s="138"/>
      <c r="KIW6718" s="138"/>
      <c r="KIX6718" s="138"/>
      <c r="KIY6718" s="138"/>
      <c r="KIZ6718" s="138"/>
      <c r="KJA6718" s="138"/>
      <c r="KJB6718" s="138"/>
      <c r="KJC6718" s="138"/>
      <c r="KJD6718" s="138"/>
      <c r="KJE6718" s="138"/>
      <c r="KJF6718" s="138"/>
      <c r="KJG6718" s="138"/>
      <c r="KJH6718" s="138"/>
      <c r="KJI6718" s="138"/>
      <c r="KJJ6718" s="138"/>
      <c r="KJK6718" s="138"/>
      <c r="KJL6718" s="138"/>
      <c r="KJM6718" s="138"/>
      <c r="KJN6718" s="138"/>
      <c r="KJO6718" s="138"/>
      <c r="KJP6718" s="138"/>
      <c r="KJQ6718" s="138"/>
      <c r="KJR6718" s="138"/>
      <c r="KJS6718" s="138"/>
      <c r="KJT6718" s="138"/>
      <c r="KJU6718" s="138"/>
      <c r="KJV6718" s="138"/>
      <c r="KJW6718" s="138"/>
      <c r="KJX6718" s="138"/>
      <c r="KJY6718" s="138"/>
      <c r="KJZ6718" s="138"/>
      <c r="KKA6718" s="138"/>
      <c r="KKB6718" s="138"/>
      <c r="KKC6718" s="138"/>
      <c r="KKD6718" s="138"/>
      <c r="KKE6718" s="138"/>
      <c r="KKF6718" s="138"/>
      <c r="KKG6718" s="138"/>
      <c r="KKH6718" s="138"/>
      <c r="KKI6718" s="138"/>
      <c r="KKJ6718" s="138"/>
      <c r="KKK6718" s="138"/>
      <c r="KKL6718" s="138"/>
      <c r="KKM6718" s="138"/>
      <c r="KKN6718" s="138"/>
      <c r="KKO6718" s="138"/>
      <c r="KKP6718" s="138"/>
      <c r="KKQ6718" s="138"/>
      <c r="KKR6718" s="138"/>
      <c r="KKS6718" s="138"/>
      <c r="KKT6718" s="138"/>
      <c r="KKU6718" s="138"/>
      <c r="KKV6718" s="138"/>
      <c r="KKW6718" s="138"/>
      <c r="KKX6718" s="138"/>
      <c r="KKY6718" s="138"/>
      <c r="KKZ6718" s="138"/>
      <c r="KLA6718" s="138"/>
      <c r="KLB6718" s="138"/>
      <c r="KLC6718" s="138"/>
      <c r="KLD6718" s="138"/>
      <c r="KLE6718" s="138"/>
      <c r="KLF6718" s="138"/>
      <c r="KLG6718" s="138"/>
      <c r="KLH6718" s="138"/>
      <c r="KLI6718" s="138"/>
      <c r="KLJ6718" s="138"/>
      <c r="KLK6718" s="138"/>
      <c r="KLL6718" s="138"/>
      <c r="KLM6718" s="138"/>
      <c r="KLN6718" s="138"/>
      <c r="KLO6718" s="138"/>
      <c r="KLP6718" s="138"/>
      <c r="KLQ6718" s="138"/>
      <c r="KLR6718" s="138"/>
      <c r="KLS6718" s="138"/>
      <c r="KLT6718" s="138"/>
      <c r="KLU6718" s="138"/>
      <c r="KLV6718" s="138"/>
      <c r="KLW6718" s="138"/>
      <c r="KLX6718" s="138"/>
      <c r="KLY6718" s="138"/>
      <c r="KLZ6718" s="138"/>
      <c r="KMA6718" s="138"/>
      <c r="KMB6718" s="138"/>
      <c r="KMC6718" s="138"/>
      <c r="KMD6718" s="138"/>
      <c r="KME6718" s="138"/>
      <c r="KMF6718" s="138"/>
      <c r="KMG6718" s="138"/>
      <c r="KMH6718" s="138"/>
      <c r="KMI6718" s="138"/>
      <c r="KMJ6718" s="138"/>
      <c r="KMK6718" s="138"/>
      <c r="KML6718" s="138"/>
      <c r="KMM6718" s="138"/>
      <c r="KMN6718" s="138"/>
      <c r="KMO6718" s="138"/>
      <c r="KMP6718" s="138"/>
      <c r="KMQ6718" s="138"/>
      <c r="KMR6718" s="138"/>
      <c r="KMS6718" s="138"/>
      <c r="KMT6718" s="138"/>
      <c r="KMU6718" s="138"/>
      <c r="KMV6718" s="138"/>
      <c r="KMW6718" s="138"/>
      <c r="KMX6718" s="138"/>
      <c r="KMY6718" s="138"/>
      <c r="KMZ6718" s="138"/>
      <c r="KNA6718" s="138"/>
      <c r="KNB6718" s="138"/>
      <c r="KNC6718" s="138"/>
      <c r="KND6718" s="138"/>
      <c r="KNE6718" s="138"/>
      <c r="KNF6718" s="138"/>
      <c r="KNG6718" s="138"/>
      <c r="KNH6718" s="138"/>
      <c r="KNI6718" s="138"/>
      <c r="KNJ6718" s="138"/>
      <c r="KNK6718" s="138"/>
      <c r="KNL6718" s="138"/>
      <c r="KNM6718" s="138"/>
      <c r="KNN6718" s="138"/>
      <c r="KNO6718" s="138"/>
      <c r="KNP6718" s="138"/>
      <c r="KNQ6718" s="138"/>
      <c r="KNR6718" s="138"/>
      <c r="KNS6718" s="138"/>
      <c r="KNT6718" s="138"/>
      <c r="KNU6718" s="138"/>
      <c r="KNV6718" s="138"/>
      <c r="KNW6718" s="138"/>
      <c r="KNX6718" s="138"/>
      <c r="KNY6718" s="138"/>
      <c r="KNZ6718" s="138"/>
      <c r="KOA6718" s="138"/>
      <c r="KOB6718" s="138"/>
      <c r="KOC6718" s="138"/>
      <c r="KOD6718" s="138"/>
      <c r="KOE6718" s="138"/>
      <c r="KOF6718" s="138"/>
      <c r="KOG6718" s="138"/>
      <c r="KOH6718" s="138"/>
      <c r="KOI6718" s="138"/>
      <c r="KOJ6718" s="138"/>
      <c r="KOK6718" s="138"/>
      <c r="KOL6718" s="138"/>
      <c r="KOM6718" s="138"/>
      <c r="KON6718" s="138"/>
      <c r="KOO6718" s="138"/>
      <c r="KOP6718" s="138"/>
      <c r="KOQ6718" s="138"/>
      <c r="KOR6718" s="138"/>
      <c r="KOS6718" s="138"/>
      <c r="KOT6718" s="138"/>
      <c r="KOU6718" s="138"/>
      <c r="KOV6718" s="138"/>
      <c r="KOW6718" s="138"/>
      <c r="KOX6718" s="138"/>
      <c r="KOY6718" s="138"/>
      <c r="KOZ6718" s="138"/>
      <c r="KPA6718" s="138"/>
      <c r="KPB6718" s="138"/>
      <c r="KPC6718" s="138"/>
      <c r="KPD6718" s="138"/>
      <c r="KPE6718" s="138"/>
      <c r="KPF6718" s="138"/>
      <c r="KPG6718" s="138"/>
      <c r="KPH6718" s="138"/>
      <c r="KPI6718" s="138"/>
      <c r="KPJ6718" s="138"/>
      <c r="KPK6718" s="138"/>
      <c r="KPL6718" s="138"/>
      <c r="KPM6718" s="138"/>
      <c r="KPN6718" s="138"/>
      <c r="KPO6718" s="138"/>
      <c r="KPP6718" s="138"/>
      <c r="KPQ6718" s="138"/>
      <c r="KPR6718" s="138"/>
      <c r="KPS6718" s="138"/>
      <c r="KPT6718" s="138"/>
      <c r="KPU6718" s="138"/>
      <c r="KPV6718" s="138"/>
      <c r="KPW6718" s="138"/>
      <c r="KPX6718" s="138"/>
      <c r="KPY6718" s="138"/>
      <c r="KPZ6718" s="138"/>
      <c r="KQA6718" s="138"/>
      <c r="KQB6718" s="138"/>
      <c r="KQC6718" s="138"/>
      <c r="KQD6718" s="138"/>
      <c r="KQE6718" s="138"/>
      <c r="KQF6718" s="138"/>
      <c r="KQG6718" s="138"/>
      <c r="KQH6718" s="138"/>
      <c r="KQI6718" s="138"/>
      <c r="KQJ6718" s="138"/>
      <c r="KQK6718" s="138"/>
      <c r="KQL6718" s="138"/>
      <c r="KQM6718" s="138"/>
      <c r="KQN6718" s="138"/>
      <c r="KQO6718" s="138"/>
      <c r="KQP6718" s="138"/>
      <c r="KQQ6718" s="138"/>
      <c r="KQR6718" s="138"/>
      <c r="KQS6718" s="138"/>
      <c r="KQT6718" s="138"/>
      <c r="KQU6718" s="138"/>
      <c r="KQV6718" s="138"/>
      <c r="KQW6718" s="138"/>
      <c r="KQX6718" s="138"/>
      <c r="KQY6718" s="138"/>
      <c r="KQZ6718" s="138"/>
      <c r="KRA6718" s="138"/>
      <c r="KRB6718" s="138"/>
      <c r="KRC6718" s="138"/>
      <c r="KRD6718" s="138"/>
      <c r="KRE6718" s="138"/>
      <c r="KRF6718" s="138"/>
      <c r="KRG6718" s="138"/>
      <c r="KRH6718" s="138"/>
      <c r="KRI6718" s="138"/>
      <c r="KRJ6718" s="138"/>
      <c r="KRK6718" s="138"/>
      <c r="KRL6718" s="138"/>
      <c r="KRM6718" s="138"/>
      <c r="KRN6718" s="138"/>
      <c r="KRO6718" s="138"/>
      <c r="KRP6718" s="138"/>
      <c r="KRQ6718" s="138"/>
      <c r="KRR6718" s="138"/>
      <c r="KRS6718" s="138"/>
      <c r="KRT6718" s="138"/>
      <c r="KRU6718" s="138"/>
      <c r="KRV6718" s="138"/>
      <c r="KRW6718" s="138"/>
      <c r="KRX6718" s="138"/>
      <c r="KRY6718" s="138"/>
      <c r="KRZ6718" s="138"/>
      <c r="KSA6718" s="138"/>
      <c r="KSB6718" s="138"/>
      <c r="KSC6718" s="138"/>
      <c r="KSD6718" s="138"/>
      <c r="KSE6718" s="138"/>
      <c r="KSF6718" s="138"/>
      <c r="KSG6718" s="138"/>
      <c r="KSH6718" s="138"/>
      <c r="KSI6718" s="138"/>
      <c r="KSJ6718" s="138"/>
      <c r="KSK6718" s="138"/>
      <c r="KSL6718" s="138"/>
      <c r="KSM6718" s="138"/>
      <c r="KSN6718" s="138"/>
      <c r="KSO6718" s="138"/>
      <c r="KSP6718" s="138"/>
      <c r="KSQ6718" s="138"/>
      <c r="KSR6718" s="138"/>
      <c r="KSS6718" s="138"/>
      <c r="KST6718" s="138"/>
      <c r="KSU6718" s="138"/>
      <c r="KSV6718" s="138"/>
      <c r="KSW6718" s="138"/>
      <c r="KSX6718" s="138"/>
      <c r="KSY6718" s="138"/>
      <c r="KSZ6718" s="138"/>
      <c r="KTA6718" s="138"/>
      <c r="KTB6718" s="138"/>
      <c r="KTC6718" s="138"/>
      <c r="KTD6718" s="138"/>
      <c r="KTE6718" s="138"/>
      <c r="KTF6718" s="138"/>
      <c r="KTG6718" s="138"/>
      <c r="KTH6718" s="138"/>
      <c r="KTI6718" s="138"/>
      <c r="KTJ6718" s="138"/>
      <c r="KTK6718" s="138"/>
      <c r="KTL6718" s="138"/>
      <c r="KTM6718" s="138"/>
      <c r="KTN6718" s="138"/>
      <c r="KTO6718" s="138"/>
      <c r="KTP6718" s="138"/>
      <c r="KTQ6718" s="138"/>
      <c r="KTR6718" s="138"/>
      <c r="KTS6718" s="138"/>
      <c r="KTT6718" s="138"/>
      <c r="KTU6718" s="138"/>
      <c r="KTV6718" s="138"/>
      <c r="KTW6718" s="138"/>
      <c r="KTX6718" s="138"/>
      <c r="KTY6718" s="138"/>
      <c r="KTZ6718" s="138"/>
      <c r="KUA6718" s="138"/>
      <c r="KUB6718" s="138"/>
      <c r="KUC6718" s="138"/>
      <c r="KUD6718" s="138"/>
      <c r="KUE6718" s="138"/>
      <c r="KUF6718" s="138"/>
      <c r="KUG6718" s="138"/>
      <c r="KUH6718" s="138"/>
      <c r="KUI6718" s="138"/>
      <c r="KUJ6718" s="138"/>
      <c r="KUK6718" s="138"/>
      <c r="KUL6718" s="138"/>
      <c r="KUM6718" s="138"/>
      <c r="KUN6718" s="138"/>
      <c r="KUO6718" s="138"/>
      <c r="KUP6718" s="138"/>
      <c r="KUQ6718" s="138"/>
      <c r="KUR6718" s="138"/>
      <c r="KUS6718" s="138"/>
      <c r="KUT6718" s="138"/>
      <c r="KUU6718" s="138"/>
      <c r="KUV6718" s="138"/>
      <c r="KUW6718" s="138"/>
      <c r="KUX6718" s="138"/>
      <c r="KUY6718" s="138"/>
      <c r="KUZ6718" s="138"/>
      <c r="KVA6718" s="138"/>
      <c r="KVB6718" s="138"/>
      <c r="KVC6718" s="138"/>
      <c r="KVD6718" s="138"/>
      <c r="KVE6718" s="138"/>
      <c r="KVF6718" s="138"/>
      <c r="KVG6718" s="138"/>
      <c r="KVH6718" s="138"/>
      <c r="KVI6718" s="138"/>
      <c r="KVJ6718" s="138"/>
      <c r="KVK6718" s="138"/>
      <c r="KVL6718" s="138"/>
      <c r="KVM6718" s="138"/>
      <c r="KVN6718" s="138"/>
      <c r="KVO6718" s="138"/>
      <c r="KVP6718" s="138"/>
      <c r="KVQ6718" s="138"/>
      <c r="KVR6718" s="138"/>
      <c r="KVS6718" s="138"/>
      <c r="KVT6718" s="138"/>
      <c r="KVU6718" s="138"/>
      <c r="KVV6718" s="138"/>
      <c r="KVW6718" s="138"/>
      <c r="KVX6718" s="138"/>
      <c r="KVY6718" s="138"/>
      <c r="KVZ6718" s="138"/>
      <c r="KWA6718" s="138"/>
      <c r="KWB6718" s="138"/>
      <c r="KWC6718" s="138"/>
      <c r="KWD6718" s="138"/>
      <c r="KWE6718" s="138"/>
      <c r="KWF6718" s="138"/>
      <c r="KWG6718" s="138"/>
      <c r="KWH6718" s="138"/>
      <c r="KWI6718" s="138"/>
      <c r="KWJ6718" s="138"/>
      <c r="KWK6718" s="138"/>
      <c r="KWL6718" s="138"/>
      <c r="KWM6718" s="138"/>
      <c r="KWN6718" s="138"/>
      <c r="KWO6718" s="138"/>
      <c r="KWP6718" s="138"/>
      <c r="KWQ6718" s="138"/>
      <c r="KWR6718" s="138"/>
      <c r="KWS6718" s="138"/>
      <c r="KWT6718" s="138"/>
      <c r="KWU6718" s="138"/>
      <c r="KWV6718" s="138"/>
      <c r="KWW6718" s="138"/>
      <c r="KWX6718" s="138"/>
      <c r="KWY6718" s="138"/>
      <c r="KWZ6718" s="138"/>
      <c r="KXA6718" s="138"/>
      <c r="KXB6718" s="138"/>
      <c r="KXC6718" s="138"/>
      <c r="KXD6718" s="138"/>
      <c r="KXE6718" s="138"/>
      <c r="KXF6718" s="138"/>
      <c r="KXG6718" s="138"/>
      <c r="KXH6718" s="138"/>
      <c r="KXI6718" s="138"/>
      <c r="KXJ6718" s="138"/>
      <c r="KXK6718" s="138"/>
      <c r="KXL6718" s="138"/>
      <c r="KXM6718" s="138"/>
      <c r="KXN6718" s="138"/>
      <c r="KXO6718" s="138"/>
      <c r="KXP6718" s="138"/>
      <c r="KXQ6718" s="138"/>
      <c r="KXR6718" s="138"/>
      <c r="KXS6718" s="138"/>
      <c r="KXT6718" s="138"/>
      <c r="KXU6718" s="138"/>
      <c r="KXV6718" s="138"/>
      <c r="KXW6718" s="138"/>
      <c r="KXX6718" s="138"/>
      <c r="KXY6718" s="138"/>
      <c r="KXZ6718" s="138"/>
      <c r="KYA6718" s="138"/>
      <c r="KYB6718" s="138"/>
      <c r="KYC6718" s="138"/>
      <c r="KYD6718" s="138"/>
      <c r="KYE6718" s="138"/>
      <c r="KYF6718" s="138"/>
      <c r="KYG6718" s="138"/>
      <c r="KYH6718" s="138"/>
      <c r="KYI6718" s="138"/>
      <c r="KYJ6718" s="138"/>
      <c r="KYK6718" s="138"/>
      <c r="KYL6718" s="138"/>
      <c r="KYM6718" s="138"/>
      <c r="KYN6718" s="138"/>
      <c r="KYO6718" s="138"/>
      <c r="KYP6718" s="138"/>
      <c r="KYQ6718" s="138"/>
      <c r="KYR6718" s="138"/>
      <c r="KYS6718" s="138"/>
      <c r="KYT6718" s="138"/>
      <c r="KYU6718" s="138"/>
      <c r="KYV6718" s="138"/>
      <c r="KYW6718" s="138"/>
      <c r="KYX6718" s="138"/>
      <c r="KYY6718" s="138"/>
      <c r="KYZ6718" s="138"/>
      <c r="KZA6718" s="138"/>
      <c r="KZB6718" s="138"/>
      <c r="KZC6718" s="138"/>
      <c r="KZD6718" s="138"/>
      <c r="KZE6718" s="138"/>
      <c r="KZF6718" s="138"/>
      <c r="KZG6718" s="138"/>
      <c r="KZH6718" s="138"/>
      <c r="KZI6718" s="138"/>
      <c r="KZJ6718" s="138"/>
      <c r="KZK6718" s="138"/>
      <c r="KZL6718" s="138"/>
      <c r="KZM6718" s="138"/>
      <c r="KZN6718" s="138"/>
      <c r="KZO6718" s="138"/>
      <c r="KZP6718" s="138"/>
      <c r="KZQ6718" s="138"/>
      <c r="KZR6718" s="138"/>
      <c r="KZS6718" s="138"/>
      <c r="KZT6718" s="138"/>
      <c r="KZU6718" s="138"/>
      <c r="KZV6718" s="138"/>
      <c r="KZW6718" s="138"/>
      <c r="KZX6718" s="138"/>
      <c r="KZY6718" s="138"/>
      <c r="KZZ6718" s="138"/>
      <c r="LAA6718" s="138"/>
      <c r="LAB6718" s="138"/>
      <c r="LAC6718" s="138"/>
      <c r="LAD6718" s="138"/>
      <c r="LAE6718" s="138"/>
      <c r="LAF6718" s="138"/>
      <c r="LAG6718" s="138"/>
      <c r="LAH6718" s="138"/>
      <c r="LAI6718" s="138"/>
      <c r="LAJ6718" s="138"/>
      <c r="LAK6718" s="138"/>
      <c r="LAL6718" s="138"/>
      <c r="LAM6718" s="138"/>
      <c r="LAN6718" s="138"/>
      <c r="LAO6718" s="138"/>
      <c r="LAP6718" s="138"/>
      <c r="LAQ6718" s="138"/>
      <c r="LAR6718" s="138"/>
      <c r="LAS6718" s="138"/>
      <c r="LAT6718" s="138"/>
      <c r="LAU6718" s="138"/>
      <c r="LAV6718" s="138"/>
      <c r="LAW6718" s="138"/>
      <c r="LAX6718" s="138"/>
      <c r="LAY6718" s="138"/>
      <c r="LAZ6718" s="138"/>
      <c r="LBA6718" s="138"/>
      <c r="LBB6718" s="138"/>
      <c r="LBC6718" s="138"/>
      <c r="LBD6718" s="138"/>
      <c r="LBE6718" s="138"/>
      <c r="LBF6718" s="138"/>
      <c r="LBG6718" s="138"/>
      <c r="LBH6718" s="138"/>
      <c r="LBI6718" s="138"/>
      <c r="LBJ6718" s="138"/>
      <c r="LBK6718" s="138"/>
      <c r="LBL6718" s="138"/>
      <c r="LBM6718" s="138"/>
      <c r="LBN6718" s="138"/>
      <c r="LBO6718" s="138"/>
      <c r="LBP6718" s="138"/>
      <c r="LBQ6718" s="138"/>
      <c r="LBR6718" s="138"/>
      <c r="LBS6718" s="138"/>
      <c r="LBT6718" s="138"/>
      <c r="LBU6718" s="138"/>
      <c r="LBV6718" s="138"/>
      <c r="LBW6718" s="138"/>
      <c r="LBX6718" s="138"/>
      <c r="LBY6718" s="138"/>
      <c r="LBZ6718" s="138"/>
      <c r="LCA6718" s="138"/>
      <c r="LCB6718" s="138"/>
      <c r="LCC6718" s="138"/>
      <c r="LCD6718" s="138"/>
      <c r="LCE6718" s="138"/>
      <c r="LCF6718" s="138"/>
      <c r="LCG6718" s="138"/>
      <c r="LCH6718" s="138"/>
      <c r="LCI6718" s="138"/>
      <c r="LCJ6718" s="138"/>
      <c r="LCK6718" s="138"/>
      <c r="LCL6718" s="138"/>
      <c r="LCM6718" s="138"/>
      <c r="LCN6718" s="138"/>
      <c r="LCO6718" s="138"/>
      <c r="LCP6718" s="138"/>
      <c r="LCQ6718" s="138"/>
      <c r="LCR6718" s="138"/>
      <c r="LCS6718" s="138"/>
      <c r="LCT6718" s="138"/>
      <c r="LCU6718" s="138"/>
      <c r="LCV6718" s="138"/>
      <c r="LCW6718" s="138"/>
      <c r="LCX6718" s="138"/>
      <c r="LCY6718" s="138"/>
      <c r="LCZ6718" s="138"/>
      <c r="LDA6718" s="138"/>
      <c r="LDB6718" s="138"/>
      <c r="LDC6718" s="138"/>
      <c r="LDD6718" s="138"/>
      <c r="LDE6718" s="138"/>
      <c r="LDF6718" s="138"/>
      <c r="LDG6718" s="138"/>
      <c r="LDH6718" s="138"/>
      <c r="LDI6718" s="138"/>
      <c r="LDJ6718" s="138"/>
      <c r="LDK6718" s="138"/>
      <c r="LDL6718" s="138"/>
      <c r="LDM6718" s="138"/>
      <c r="LDN6718" s="138"/>
      <c r="LDO6718" s="138"/>
      <c r="LDP6718" s="138"/>
      <c r="LDQ6718" s="138"/>
      <c r="LDR6718" s="138"/>
      <c r="LDS6718" s="138"/>
      <c r="LDT6718" s="138"/>
      <c r="LDU6718" s="138"/>
      <c r="LDV6718" s="138"/>
      <c r="LDW6718" s="138"/>
      <c r="LDX6718" s="138"/>
      <c r="LDY6718" s="138"/>
      <c r="LDZ6718" s="138"/>
      <c r="LEA6718" s="138"/>
      <c r="LEB6718" s="138"/>
      <c r="LEC6718" s="138"/>
      <c r="LED6718" s="138"/>
      <c r="LEE6718" s="138"/>
      <c r="LEF6718" s="138"/>
      <c r="LEG6718" s="138"/>
      <c r="LEH6718" s="138"/>
      <c r="LEI6718" s="138"/>
      <c r="LEJ6718" s="138"/>
      <c r="LEK6718" s="138"/>
      <c r="LEL6718" s="138"/>
      <c r="LEM6718" s="138"/>
      <c r="LEN6718" s="138"/>
      <c r="LEO6718" s="138"/>
      <c r="LEP6718" s="138"/>
      <c r="LEQ6718" s="138"/>
      <c r="LER6718" s="138"/>
      <c r="LES6718" s="138"/>
      <c r="LET6718" s="138"/>
      <c r="LEU6718" s="138"/>
      <c r="LEV6718" s="138"/>
      <c r="LEW6718" s="138"/>
      <c r="LEX6718" s="138"/>
      <c r="LEY6718" s="138"/>
      <c r="LEZ6718" s="138"/>
      <c r="LFA6718" s="138"/>
      <c r="LFB6718" s="138"/>
      <c r="LFC6718" s="138"/>
      <c r="LFD6718" s="138"/>
      <c r="LFE6718" s="138"/>
      <c r="LFF6718" s="138"/>
      <c r="LFG6718" s="138"/>
      <c r="LFH6718" s="138"/>
      <c r="LFI6718" s="138"/>
      <c r="LFJ6718" s="138"/>
      <c r="LFK6718" s="138"/>
      <c r="LFL6718" s="138"/>
      <c r="LFM6718" s="138"/>
      <c r="LFN6718" s="138"/>
      <c r="LFO6718" s="138"/>
      <c r="LFP6718" s="138"/>
      <c r="LFQ6718" s="138"/>
      <c r="LFR6718" s="138"/>
      <c r="LFS6718" s="138"/>
      <c r="LFT6718" s="138"/>
      <c r="LFU6718" s="138"/>
      <c r="LFV6718" s="138"/>
      <c r="LFW6718" s="138"/>
      <c r="LFX6718" s="138"/>
      <c r="LFY6718" s="138"/>
      <c r="LFZ6718" s="138"/>
      <c r="LGA6718" s="138"/>
      <c r="LGB6718" s="138"/>
      <c r="LGC6718" s="138"/>
      <c r="LGD6718" s="138"/>
      <c r="LGE6718" s="138"/>
      <c r="LGF6718" s="138"/>
      <c r="LGG6718" s="138"/>
      <c r="LGH6718" s="138"/>
      <c r="LGI6718" s="138"/>
      <c r="LGJ6718" s="138"/>
      <c r="LGK6718" s="138"/>
      <c r="LGL6718" s="138"/>
      <c r="LGM6718" s="138"/>
      <c r="LGN6718" s="138"/>
      <c r="LGO6718" s="138"/>
      <c r="LGP6718" s="138"/>
      <c r="LGQ6718" s="138"/>
      <c r="LGR6718" s="138"/>
      <c r="LGS6718" s="138"/>
      <c r="LGT6718" s="138"/>
      <c r="LGU6718" s="138"/>
      <c r="LGV6718" s="138"/>
      <c r="LGW6718" s="138"/>
      <c r="LGX6718" s="138"/>
      <c r="LGY6718" s="138"/>
      <c r="LGZ6718" s="138"/>
      <c r="LHA6718" s="138"/>
      <c r="LHB6718" s="138"/>
      <c r="LHC6718" s="138"/>
      <c r="LHD6718" s="138"/>
      <c r="LHE6718" s="138"/>
      <c r="LHF6718" s="138"/>
      <c r="LHG6718" s="138"/>
      <c r="LHH6718" s="138"/>
      <c r="LHI6718" s="138"/>
      <c r="LHJ6718" s="138"/>
      <c r="LHK6718" s="138"/>
      <c r="LHL6718" s="138"/>
      <c r="LHM6718" s="138"/>
      <c r="LHN6718" s="138"/>
      <c r="LHO6718" s="138"/>
      <c r="LHP6718" s="138"/>
      <c r="LHQ6718" s="138"/>
      <c r="LHR6718" s="138"/>
      <c r="LHS6718" s="138"/>
      <c r="LHT6718" s="138"/>
      <c r="LHU6718" s="138"/>
      <c r="LHV6718" s="138"/>
      <c r="LHW6718" s="138"/>
      <c r="LHX6718" s="138"/>
      <c r="LHY6718" s="138"/>
      <c r="LHZ6718" s="138"/>
      <c r="LIA6718" s="138"/>
      <c r="LIB6718" s="138"/>
      <c r="LIC6718" s="138"/>
      <c r="LID6718" s="138"/>
      <c r="LIE6718" s="138"/>
      <c r="LIF6718" s="138"/>
      <c r="LIG6718" s="138"/>
      <c r="LIH6718" s="138"/>
      <c r="LII6718" s="138"/>
      <c r="LIJ6718" s="138"/>
      <c r="LIK6718" s="138"/>
      <c r="LIL6718" s="138"/>
      <c r="LIM6718" s="138"/>
      <c r="LIN6718" s="138"/>
      <c r="LIO6718" s="138"/>
      <c r="LIP6718" s="138"/>
      <c r="LIQ6718" s="138"/>
      <c r="LIR6718" s="138"/>
      <c r="LIS6718" s="138"/>
      <c r="LIT6718" s="138"/>
      <c r="LIU6718" s="138"/>
      <c r="LIV6718" s="138"/>
      <c r="LIW6718" s="138"/>
      <c r="LIX6718" s="138"/>
      <c r="LIY6718" s="138"/>
      <c r="LIZ6718" s="138"/>
      <c r="LJA6718" s="138"/>
      <c r="LJB6718" s="138"/>
      <c r="LJC6718" s="138"/>
      <c r="LJD6718" s="138"/>
      <c r="LJE6718" s="138"/>
      <c r="LJF6718" s="138"/>
      <c r="LJG6718" s="138"/>
      <c r="LJH6718" s="138"/>
      <c r="LJI6718" s="138"/>
      <c r="LJJ6718" s="138"/>
      <c r="LJK6718" s="138"/>
      <c r="LJL6718" s="138"/>
      <c r="LJM6718" s="138"/>
      <c r="LJN6718" s="138"/>
      <c r="LJO6718" s="138"/>
      <c r="LJP6718" s="138"/>
      <c r="LJQ6718" s="138"/>
      <c r="LJR6718" s="138"/>
      <c r="LJS6718" s="138"/>
      <c r="LJT6718" s="138"/>
      <c r="LJU6718" s="138"/>
      <c r="LJV6718" s="138"/>
      <c r="LJW6718" s="138"/>
      <c r="LJX6718" s="138"/>
      <c r="LJY6718" s="138"/>
      <c r="LJZ6718" s="138"/>
      <c r="LKA6718" s="138"/>
      <c r="LKB6718" s="138"/>
      <c r="LKC6718" s="138"/>
      <c r="LKD6718" s="138"/>
      <c r="LKE6718" s="138"/>
      <c r="LKF6718" s="138"/>
      <c r="LKG6718" s="138"/>
      <c r="LKH6718" s="138"/>
      <c r="LKI6718" s="138"/>
      <c r="LKJ6718" s="138"/>
      <c r="LKK6718" s="138"/>
      <c r="LKL6718" s="138"/>
      <c r="LKM6718" s="138"/>
      <c r="LKN6718" s="138"/>
      <c r="LKO6718" s="138"/>
      <c r="LKP6718" s="138"/>
      <c r="LKQ6718" s="138"/>
      <c r="LKR6718" s="138"/>
      <c r="LKS6718" s="138"/>
      <c r="LKT6718" s="138"/>
      <c r="LKU6718" s="138"/>
      <c r="LKV6718" s="138"/>
      <c r="LKW6718" s="138"/>
      <c r="LKX6718" s="138"/>
      <c r="LKY6718" s="138"/>
      <c r="LKZ6718" s="138"/>
      <c r="LLA6718" s="138"/>
      <c r="LLB6718" s="138"/>
      <c r="LLC6718" s="138"/>
      <c r="LLD6718" s="138"/>
      <c r="LLE6718" s="138"/>
      <c r="LLF6718" s="138"/>
      <c r="LLG6718" s="138"/>
      <c r="LLH6718" s="138"/>
      <c r="LLI6718" s="138"/>
      <c r="LLJ6718" s="138"/>
      <c r="LLK6718" s="138"/>
      <c r="LLL6718" s="138"/>
      <c r="LLM6718" s="138"/>
      <c r="LLN6718" s="138"/>
      <c r="LLO6718" s="138"/>
      <c r="LLP6718" s="138"/>
      <c r="LLQ6718" s="138"/>
      <c r="LLR6718" s="138"/>
      <c r="LLS6718" s="138"/>
      <c r="LLT6718" s="138"/>
      <c r="LLU6718" s="138"/>
      <c r="LLV6718" s="138"/>
      <c r="LLW6718" s="138"/>
      <c r="LLX6718" s="138"/>
      <c r="LLY6718" s="138"/>
      <c r="LLZ6718" s="138"/>
      <c r="LMA6718" s="138"/>
      <c r="LMB6718" s="138"/>
      <c r="LMC6718" s="138"/>
      <c r="LMD6718" s="138"/>
      <c r="LME6718" s="138"/>
      <c r="LMF6718" s="138"/>
      <c r="LMG6718" s="138"/>
      <c r="LMH6718" s="138"/>
      <c r="LMI6718" s="138"/>
      <c r="LMJ6718" s="138"/>
      <c r="LMK6718" s="138"/>
      <c r="LML6718" s="138"/>
      <c r="LMM6718" s="138"/>
      <c r="LMN6718" s="138"/>
      <c r="LMO6718" s="138"/>
      <c r="LMP6718" s="138"/>
      <c r="LMQ6718" s="138"/>
      <c r="LMR6718" s="138"/>
      <c r="LMS6718" s="138"/>
      <c r="LMT6718" s="138"/>
      <c r="LMU6718" s="138"/>
      <c r="LMV6718" s="138"/>
      <c r="LMW6718" s="138"/>
      <c r="LMX6718" s="138"/>
      <c r="LMY6718" s="138"/>
      <c r="LMZ6718" s="138"/>
      <c r="LNA6718" s="138"/>
      <c r="LNB6718" s="138"/>
      <c r="LNC6718" s="138"/>
      <c r="LND6718" s="138"/>
      <c r="LNE6718" s="138"/>
      <c r="LNF6718" s="138"/>
      <c r="LNG6718" s="138"/>
      <c r="LNH6718" s="138"/>
      <c r="LNI6718" s="138"/>
      <c r="LNJ6718" s="138"/>
      <c r="LNK6718" s="138"/>
      <c r="LNL6718" s="138"/>
      <c r="LNM6718" s="138"/>
      <c r="LNN6718" s="138"/>
      <c r="LNO6718" s="138"/>
      <c r="LNP6718" s="138"/>
      <c r="LNQ6718" s="138"/>
      <c r="LNR6718" s="138"/>
      <c r="LNS6718" s="138"/>
      <c r="LNT6718" s="138"/>
      <c r="LNU6718" s="138"/>
      <c r="LNV6718" s="138"/>
      <c r="LNW6718" s="138"/>
      <c r="LNX6718" s="138"/>
      <c r="LNY6718" s="138"/>
      <c r="LNZ6718" s="138"/>
      <c r="LOA6718" s="138"/>
      <c r="LOB6718" s="138"/>
      <c r="LOC6718" s="138"/>
      <c r="LOD6718" s="138"/>
      <c r="LOE6718" s="138"/>
      <c r="LOF6718" s="138"/>
      <c r="LOG6718" s="138"/>
      <c r="LOH6718" s="138"/>
      <c r="LOI6718" s="138"/>
      <c r="LOJ6718" s="138"/>
      <c r="LOK6718" s="138"/>
      <c r="LOL6718" s="138"/>
      <c r="LOM6718" s="138"/>
      <c r="LON6718" s="138"/>
      <c r="LOO6718" s="138"/>
      <c r="LOP6718" s="138"/>
      <c r="LOQ6718" s="138"/>
      <c r="LOR6718" s="138"/>
      <c r="LOS6718" s="138"/>
      <c r="LOT6718" s="138"/>
      <c r="LOU6718" s="138"/>
      <c r="LOV6718" s="138"/>
      <c r="LOW6718" s="138"/>
      <c r="LOX6718" s="138"/>
      <c r="LOY6718" s="138"/>
      <c r="LOZ6718" s="138"/>
      <c r="LPA6718" s="138"/>
      <c r="LPB6718" s="138"/>
      <c r="LPC6718" s="138"/>
      <c r="LPD6718" s="138"/>
      <c r="LPE6718" s="138"/>
      <c r="LPF6718" s="138"/>
      <c r="LPG6718" s="138"/>
      <c r="LPH6718" s="138"/>
      <c r="LPI6718" s="138"/>
      <c r="LPJ6718" s="138"/>
      <c r="LPK6718" s="138"/>
      <c r="LPL6718" s="138"/>
      <c r="LPM6718" s="138"/>
      <c r="LPN6718" s="138"/>
      <c r="LPO6718" s="138"/>
      <c r="LPP6718" s="138"/>
      <c r="LPQ6718" s="138"/>
      <c r="LPR6718" s="138"/>
      <c r="LPS6718" s="138"/>
      <c r="LPT6718" s="138"/>
      <c r="LPU6718" s="138"/>
      <c r="LPV6718" s="138"/>
      <c r="LPW6718" s="138"/>
      <c r="LPX6718" s="138"/>
      <c r="LPY6718" s="138"/>
      <c r="LPZ6718" s="138"/>
      <c r="LQA6718" s="138"/>
      <c r="LQB6718" s="138"/>
      <c r="LQC6718" s="138"/>
      <c r="LQD6718" s="138"/>
      <c r="LQE6718" s="138"/>
      <c r="LQF6718" s="138"/>
      <c r="LQG6718" s="138"/>
      <c r="LQH6718" s="138"/>
      <c r="LQI6718" s="138"/>
      <c r="LQJ6718" s="138"/>
      <c r="LQK6718" s="138"/>
      <c r="LQL6718" s="138"/>
      <c r="LQM6718" s="138"/>
      <c r="LQN6718" s="138"/>
      <c r="LQO6718" s="138"/>
      <c r="LQP6718" s="138"/>
      <c r="LQQ6718" s="138"/>
      <c r="LQR6718" s="138"/>
      <c r="LQS6718" s="138"/>
      <c r="LQT6718" s="138"/>
      <c r="LQU6718" s="138"/>
      <c r="LQV6718" s="138"/>
      <c r="LQW6718" s="138"/>
      <c r="LQX6718" s="138"/>
      <c r="LQY6718" s="138"/>
      <c r="LQZ6718" s="138"/>
      <c r="LRA6718" s="138"/>
      <c r="LRB6718" s="138"/>
      <c r="LRC6718" s="138"/>
      <c r="LRD6718" s="138"/>
      <c r="LRE6718" s="138"/>
      <c r="LRF6718" s="138"/>
      <c r="LRG6718" s="138"/>
      <c r="LRH6718" s="138"/>
      <c r="LRI6718" s="138"/>
      <c r="LRJ6718" s="138"/>
      <c r="LRK6718" s="138"/>
      <c r="LRL6718" s="138"/>
      <c r="LRM6718" s="138"/>
      <c r="LRN6718" s="138"/>
      <c r="LRO6718" s="138"/>
      <c r="LRP6718" s="138"/>
      <c r="LRQ6718" s="138"/>
      <c r="LRR6718" s="138"/>
      <c r="LRS6718" s="138"/>
      <c r="LRT6718" s="138"/>
      <c r="LRU6718" s="138"/>
      <c r="LRV6718" s="138"/>
      <c r="LRW6718" s="138"/>
      <c r="LRX6718" s="138"/>
      <c r="LRY6718" s="138"/>
      <c r="LRZ6718" s="138"/>
      <c r="LSA6718" s="138"/>
      <c r="LSB6718" s="138"/>
      <c r="LSC6718" s="138"/>
      <c r="LSD6718" s="138"/>
      <c r="LSE6718" s="138"/>
      <c r="LSF6718" s="138"/>
      <c r="LSG6718" s="138"/>
      <c r="LSH6718" s="138"/>
      <c r="LSI6718" s="138"/>
      <c r="LSJ6718" s="138"/>
      <c r="LSK6718" s="138"/>
      <c r="LSL6718" s="138"/>
      <c r="LSM6718" s="138"/>
      <c r="LSN6718" s="138"/>
      <c r="LSO6718" s="138"/>
      <c r="LSP6718" s="138"/>
      <c r="LSQ6718" s="138"/>
      <c r="LSR6718" s="138"/>
      <c r="LSS6718" s="138"/>
      <c r="LST6718" s="138"/>
      <c r="LSU6718" s="138"/>
      <c r="LSV6718" s="138"/>
      <c r="LSW6718" s="138"/>
      <c r="LSX6718" s="138"/>
      <c r="LSY6718" s="138"/>
      <c r="LSZ6718" s="138"/>
      <c r="LTA6718" s="138"/>
      <c r="LTB6718" s="138"/>
      <c r="LTC6718" s="138"/>
      <c r="LTD6718" s="138"/>
      <c r="LTE6718" s="138"/>
      <c r="LTF6718" s="138"/>
      <c r="LTG6718" s="138"/>
      <c r="LTH6718" s="138"/>
      <c r="LTI6718" s="138"/>
      <c r="LTJ6718" s="138"/>
      <c r="LTK6718" s="138"/>
      <c r="LTL6718" s="138"/>
      <c r="LTM6718" s="138"/>
      <c r="LTN6718" s="138"/>
      <c r="LTO6718" s="138"/>
      <c r="LTP6718" s="138"/>
      <c r="LTQ6718" s="138"/>
      <c r="LTR6718" s="138"/>
      <c r="LTS6718" s="138"/>
      <c r="LTT6718" s="138"/>
      <c r="LTU6718" s="138"/>
      <c r="LTV6718" s="138"/>
      <c r="LTW6718" s="138"/>
      <c r="LTX6718" s="138"/>
      <c r="LTY6718" s="138"/>
      <c r="LTZ6718" s="138"/>
      <c r="LUA6718" s="138"/>
      <c r="LUB6718" s="138"/>
      <c r="LUC6718" s="138"/>
      <c r="LUD6718" s="138"/>
      <c r="LUE6718" s="138"/>
      <c r="LUF6718" s="138"/>
      <c r="LUG6718" s="138"/>
      <c r="LUH6718" s="138"/>
      <c r="LUI6718" s="138"/>
      <c r="LUJ6718" s="138"/>
      <c r="LUK6718" s="138"/>
      <c r="LUL6718" s="138"/>
      <c r="LUM6718" s="138"/>
      <c r="LUN6718" s="138"/>
      <c r="LUO6718" s="138"/>
      <c r="LUP6718" s="138"/>
      <c r="LUQ6718" s="138"/>
      <c r="LUR6718" s="138"/>
      <c r="LUS6718" s="138"/>
      <c r="LUT6718" s="138"/>
      <c r="LUU6718" s="138"/>
      <c r="LUV6718" s="138"/>
      <c r="LUW6718" s="138"/>
      <c r="LUX6718" s="138"/>
      <c r="LUY6718" s="138"/>
      <c r="LUZ6718" s="138"/>
      <c r="LVA6718" s="138"/>
      <c r="LVB6718" s="138"/>
      <c r="LVC6718" s="138"/>
      <c r="LVD6718" s="138"/>
      <c r="LVE6718" s="138"/>
      <c r="LVF6718" s="138"/>
      <c r="LVG6718" s="138"/>
      <c r="LVH6718" s="138"/>
      <c r="LVI6718" s="138"/>
      <c r="LVJ6718" s="138"/>
      <c r="LVK6718" s="138"/>
      <c r="LVL6718" s="138"/>
      <c r="LVM6718" s="138"/>
      <c r="LVN6718" s="138"/>
      <c r="LVO6718" s="138"/>
      <c r="LVP6718" s="138"/>
      <c r="LVQ6718" s="138"/>
      <c r="LVR6718" s="138"/>
      <c r="LVS6718" s="138"/>
      <c r="LVT6718" s="138"/>
      <c r="LVU6718" s="138"/>
      <c r="LVV6718" s="138"/>
      <c r="LVW6718" s="138"/>
      <c r="LVX6718" s="138"/>
      <c r="LVY6718" s="138"/>
      <c r="LVZ6718" s="138"/>
      <c r="LWA6718" s="138"/>
      <c r="LWB6718" s="138"/>
      <c r="LWC6718" s="138"/>
      <c r="LWD6718" s="138"/>
      <c r="LWE6718" s="138"/>
      <c r="LWF6718" s="138"/>
      <c r="LWG6718" s="138"/>
      <c r="LWH6718" s="138"/>
      <c r="LWI6718" s="138"/>
      <c r="LWJ6718" s="138"/>
      <c r="LWK6718" s="138"/>
      <c r="LWL6718" s="138"/>
      <c r="LWM6718" s="138"/>
      <c r="LWN6718" s="138"/>
      <c r="LWO6718" s="138"/>
      <c r="LWP6718" s="138"/>
      <c r="LWQ6718" s="138"/>
      <c r="LWR6718" s="138"/>
      <c r="LWS6718" s="138"/>
      <c r="LWT6718" s="138"/>
      <c r="LWU6718" s="138"/>
      <c r="LWV6718" s="138"/>
      <c r="LWW6718" s="138"/>
      <c r="LWX6718" s="138"/>
      <c r="LWY6718" s="138"/>
      <c r="LWZ6718" s="138"/>
      <c r="LXA6718" s="138"/>
      <c r="LXB6718" s="138"/>
      <c r="LXC6718" s="138"/>
      <c r="LXD6718" s="138"/>
      <c r="LXE6718" s="138"/>
      <c r="LXF6718" s="138"/>
      <c r="LXG6718" s="138"/>
      <c r="LXH6718" s="138"/>
      <c r="LXI6718" s="138"/>
      <c r="LXJ6718" s="138"/>
      <c r="LXK6718" s="138"/>
      <c r="LXL6718" s="138"/>
      <c r="LXM6718" s="138"/>
      <c r="LXN6718" s="138"/>
      <c r="LXO6718" s="138"/>
      <c r="LXP6718" s="138"/>
      <c r="LXQ6718" s="138"/>
      <c r="LXR6718" s="138"/>
      <c r="LXS6718" s="138"/>
      <c r="LXT6718" s="138"/>
      <c r="LXU6718" s="138"/>
      <c r="LXV6718" s="138"/>
      <c r="LXW6718" s="138"/>
      <c r="LXX6718" s="138"/>
      <c r="LXY6718" s="138"/>
      <c r="LXZ6718" s="138"/>
      <c r="LYA6718" s="138"/>
      <c r="LYB6718" s="138"/>
      <c r="LYC6718" s="138"/>
      <c r="LYD6718" s="138"/>
      <c r="LYE6718" s="138"/>
      <c r="LYF6718" s="138"/>
      <c r="LYG6718" s="138"/>
      <c r="LYH6718" s="138"/>
      <c r="LYI6718" s="138"/>
      <c r="LYJ6718" s="138"/>
      <c r="LYK6718" s="138"/>
      <c r="LYL6718" s="138"/>
      <c r="LYM6718" s="138"/>
      <c r="LYN6718" s="138"/>
      <c r="LYO6718" s="138"/>
      <c r="LYP6718" s="138"/>
      <c r="LYQ6718" s="138"/>
      <c r="LYR6718" s="138"/>
      <c r="LYS6718" s="138"/>
      <c r="LYT6718" s="138"/>
      <c r="LYU6718" s="138"/>
      <c r="LYV6718" s="138"/>
      <c r="LYW6718" s="138"/>
      <c r="LYX6718" s="138"/>
      <c r="LYY6718" s="138"/>
      <c r="LYZ6718" s="138"/>
      <c r="LZA6718" s="138"/>
      <c r="LZB6718" s="138"/>
      <c r="LZC6718" s="138"/>
      <c r="LZD6718" s="138"/>
      <c r="LZE6718" s="138"/>
      <c r="LZF6718" s="138"/>
      <c r="LZG6718" s="138"/>
      <c r="LZH6718" s="138"/>
      <c r="LZI6718" s="138"/>
      <c r="LZJ6718" s="138"/>
      <c r="LZK6718" s="138"/>
      <c r="LZL6718" s="138"/>
      <c r="LZM6718" s="138"/>
      <c r="LZN6718" s="138"/>
      <c r="LZO6718" s="138"/>
      <c r="LZP6718" s="138"/>
      <c r="LZQ6718" s="138"/>
      <c r="LZR6718" s="138"/>
      <c r="LZS6718" s="138"/>
      <c r="LZT6718" s="138"/>
      <c r="LZU6718" s="138"/>
      <c r="LZV6718" s="138"/>
      <c r="LZW6718" s="138"/>
      <c r="LZX6718" s="138"/>
      <c r="LZY6718" s="138"/>
      <c r="LZZ6718" s="138"/>
      <c r="MAA6718" s="138"/>
      <c r="MAB6718" s="138"/>
      <c r="MAC6718" s="138"/>
      <c r="MAD6718" s="138"/>
      <c r="MAE6718" s="138"/>
      <c r="MAF6718" s="138"/>
      <c r="MAG6718" s="138"/>
      <c r="MAH6718" s="138"/>
      <c r="MAI6718" s="138"/>
      <c r="MAJ6718" s="138"/>
      <c r="MAK6718" s="138"/>
      <c r="MAL6718" s="138"/>
      <c r="MAM6718" s="138"/>
      <c r="MAN6718" s="138"/>
      <c r="MAO6718" s="138"/>
      <c r="MAP6718" s="138"/>
      <c r="MAQ6718" s="138"/>
      <c r="MAR6718" s="138"/>
      <c r="MAS6718" s="138"/>
      <c r="MAT6718" s="138"/>
      <c r="MAU6718" s="138"/>
      <c r="MAV6718" s="138"/>
      <c r="MAW6718" s="138"/>
      <c r="MAX6718" s="138"/>
      <c r="MAY6718" s="138"/>
      <c r="MAZ6718" s="138"/>
      <c r="MBA6718" s="138"/>
      <c r="MBB6718" s="138"/>
      <c r="MBC6718" s="138"/>
      <c r="MBD6718" s="138"/>
      <c r="MBE6718" s="138"/>
      <c r="MBF6718" s="138"/>
      <c r="MBG6718" s="138"/>
      <c r="MBH6718" s="138"/>
      <c r="MBI6718" s="138"/>
      <c r="MBJ6718" s="138"/>
      <c r="MBK6718" s="138"/>
      <c r="MBL6718" s="138"/>
      <c r="MBM6718" s="138"/>
      <c r="MBN6718" s="138"/>
      <c r="MBO6718" s="138"/>
      <c r="MBP6718" s="138"/>
      <c r="MBQ6718" s="138"/>
      <c r="MBR6718" s="138"/>
      <c r="MBS6718" s="138"/>
      <c r="MBT6718" s="138"/>
      <c r="MBU6718" s="138"/>
      <c r="MBV6718" s="138"/>
      <c r="MBW6718" s="138"/>
      <c r="MBX6718" s="138"/>
      <c r="MBY6718" s="138"/>
      <c r="MBZ6718" s="138"/>
      <c r="MCA6718" s="138"/>
      <c r="MCB6718" s="138"/>
      <c r="MCC6718" s="138"/>
      <c r="MCD6718" s="138"/>
      <c r="MCE6718" s="138"/>
      <c r="MCF6718" s="138"/>
      <c r="MCG6718" s="138"/>
      <c r="MCH6718" s="138"/>
      <c r="MCI6718" s="138"/>
      <c r="MCJ6718" s="138"/>
      <c r="MCK6718" s="138"/>
      <c r="MCL6718" s="138"/>
      <c r="MCM6718" s="138"/>
      <c r="MCN6718" s="138"/>
      <c r="MCO6718" s="138"/>
      <c r="MCP6718" s="138"/>
      <c r="MCQ6718" s="138"/>
      <c r="MCR6718" s="138"/>
      <c r="MCS6718" s="138"/>
      <c r="MCT6718" s="138"/>
      <c r="MCU6718" s="138"/>
      <c r="MCV6718" s="138"/>
      <c r="MCW6718" s="138"/>
      <c r="MCX6718" s="138"/>
      <c r="MCY6718" s="138"/>
      <c r="MCZ6718" s="138"/>
      <c r="MDA6718" s="138"/>
      <c r="MDB6718" s="138"/>
      <c r="MDC6718" s="138"/>
      <c r="MDD6718" s="138"/>
      <c r="MDE6718" s="138"/>
      <c r="MDF6718" s="138"/>
      <c r="MDG6718" s="138"/>
      <c r="MDH6718" s="138"/>
      <c r="MDI6718" s="138"/>
      <c r="MDJ6718" s="138"/>
      <c r="MDK6718" s="138"/>
      <c r="MDL6718" s="138"/>
      <c r="MDM6718" s="138"/>
      <c r="MDN6718" s="138"/>
      <c r="MDO6718" s="138"/>
      <c r="MDP6718" s="138"/>
      <c r="MDQ6718" s="138"/>
      <c r="MDR6718" s="138"/>
      <c r="MDS6718" s="138"/>
      <c r="MDT6718" s="138"/>
      <c r="MDU6718" s="138"/>
      <c r="MDV6718" s="138"/>
      <c r="MDW6718" s="138"/>
      <c r="MDX6718" s="138"/>
      <c r="MDY6718" s="138"/>
      <c r="MDZ6718" s="138"/>
      <c r="MEA6718" s="138"/>
      <c r="MEB6718" s="138"/>
      <c r="MEC6718" s="138"/>
      <c r="MED6718" s="138"/>
      <c r="MEE6718" s="138"/>
      <c r="MEF6718" s="138"/>
      <c r="MEG6718" s="138"/>
      <c r="MEH6718" s="138"/>
      <c r="MEI6718" s="138"/>
      <c r="MEJ6718" s="138"/>
      <c r="MEK6718" s="138"/>
      <c r="MEL6718" s="138"/>
      <c r="MEM6718" s="138"/>
      <c r="MEN6718" s="138"/>
      <c r="MEO6718" s="138"/>
      <c r="MEP6718" s="138"/>
      <c r="MEQ6718" s="138"/>
      <c r="MER6718" s="138"/>
      <c r="MES6718" s="138"/>
      <c r="MET6718" s="138"/>
      <c r="MEU6718" s="138"/>
      <c r="MEV6718" s="138"/>
      <c r="MEW6718" s="138"/>
      <c r="MEX6718" s="138"/>
      <c r="MEY6718" s="138"/>
      <c r="MEZ6718" s="138"/>
      <c r="MFA6718" s="138"/>
      <c r="MFB6718" s="138"/>
      <c r="MFC6718" s="138"/>
      <c r="MFD6718" s="138"/>
      <c r="MFE6718" s="138"/>
      <c r="MFF6718" s="138"/>
      <c r="MFG6718" s="138"/>
      <c r="MFH6718" s="138"/>
      <c r="MFI6718" s="138"/>
      <c r="MFJ6718" s="138"/>
      <c r="MFK6718" s="138"/>
      <c r="MFL6718" s="138"/>
      <c r="MFM6718" s="138"/>
      <c r="MFN6718" s="138"/>
      <c r="MFO6718" s="138"/>
      <c r="MFP6718" s="138"/>
      <c r="MFQ6718" s="138"/>
      <c r="MFR6718" s="138"/>
      <c r="MFS6718" s="138"/>
      <c r="MFT6718" s="138"/>
      <c r="MFU6718" s="138"/>
      <c r="MFV6718" s="138"/>
      <c r="MFW6718" s="138"/>
      <c r="MFX6718" s="138"/>
      <c r="MFY6718" s="138"/>
      <c r="MFZ6718" s="138"/>
      <c r="MGA6718" s="138"/>
      <c r="MGB6718" s="138"/>
      <c r="MGC6718" s="138"/>
      <c r="MGD6718" s="138"/>
      <c r="MGE6718" s="138"/>
      <c r="MGF6718" s="138"/>
      <c r="MGG6718" s="138"/>
      <c r="MGH6718" s="138"/>
      <c r="MGI6718" s="138"/>
      <c r="MGJ6718" s="138"/>
      <c r="MGK6718" s="138"/>
      <c r="MGL6718" s="138"/>
      <c r="MGM6718" s="138"/>
      <c r="MGN6718" s="138"/>
      <c r="MGO6718" s="138"/>
      <c r="MGP6718" s="138"/>
      <c r="MGQ6718" s="138"/>
      <c r="MGR6718" s="138"/>
      <c r="MGS6718" s="138"/>
      <c r="MGT6718" s="138"/>
      <c r="MGU6718" s="138"/>
      <c r="MGV6718" s="138"/>
      <c r="MGW6718" s="138"/>
      <c r="MGX6718" s="138"/>
      <c r="MGY6718" s="138"/>
      <c r="MGZ6718" s="138"/>
      <c r="MHA6718" s="138"/>
      <c r="MHB6718" s="138"/>
      <c r="MHC6718" s="138"/>
      <c r="MHD6718" s="138"/>
      <c r="MHE6718" s="138"/>
      <c r="MHF6718" s="138"/>
      <c r="MHG6718" s="138"/>
      <c r="MHH6718" s="138"/>
      <c r="MHI6718" s="138"/>
      <c r="MHJ6718" s="138"/>
      <c r="MHK6718" s="138"/>
      <c r="MHL6718" s="138"/>
      <c r="MHM6718" s="138"/>
      <c r="MHN6718" s="138"/>
      <c r="MHO6718" s="138"/>
      <c r="MHP6718" s="138"/>
      <c r="MHQ6718" s="138"/>
      <c r="MHR6718" s="138"/>
      <c r="MHS6718" s="138"/>
      <c r="MHT6718" s="138"/>
      <c r="MHU6718" s="138"/>
      <c r="MHV6718" s="138"/>
      <c r="MHW6718" s="138"/>
      <c r="MHX6718" s="138"/>
      <c r="MHY6718" s="138"/>
      <c r="MHZ6718" s="138"/>
      <c r="MIA6718" s="138"/>
      <c r="MIB6718" s="138"/>
      <c r="MIC6718" s="138"/>
      <c r="MID6718" s="138"/>
      <c r="MIE6718" s="138"/>
      <c r="MIF6718" s="138"/>
      <c r="MIG6718" s="138"/>
      <c r="MIH6718" s="138"/>
      <c r="MII6718" s="138"/>
      <c r="MIJ6718" s="138"/>
      <c r="MIK6718" s="138"/>
      <c r="MIL6718" s="138"/>
      <c r="MIM6718" s="138"/>
      <c r="MIN6718" s="138"/>
      <c r="MIO6718" s="138"/>
      <c r="MIP6718" s="138"/>
      <c r="MIQ6718" s="138"/>
      <c r="MIR6718" s="138"/>
      <c r="MIS6718" s="138"/>
      <c r="MIT6718" s="138"/>
      <c r="MIU6718" s="138"/>
      <c r="MIV6718" s="138"/>
      <c r="MIW6718" s="138"/>
      <c r="MIX6718" s="138"/>
      <c r="MIY6718" s="138"/>
      <c r="MIZ6718" s="138"/>
      <c r="MJA6718" s="138"/>
      <c r="MJB6718" s="138"/>
      <c r="MJC6718" s="138"/>
      <c r="MJD6718" s="138"/>
      <c r="MJE6718" s="138"/>
      <c r="MJF6718" s="138"/>
      <c r="MJG6718" s="138"/>
      <c r="MJH6718" s="138"/>
      <c r="MJI6718" s="138"/>
      <c r="MJJ6718" s="138"/>
      <c r="MJK6718" s="138"/>
      <c r="MJL6718" s="138"/>
      <c r="MJM6718" s="138"/>
      <c r="MJN6718" s="138"/>
      <c r="MJO6718" s="138"/>
      <c r="MJP6718" s="138"/>
      <c r="MJQ6718" s="138"/>
      <c r="MJR6718" s="138"/>
      <c r="MJS6718" s="138"/>
      <c r="MJT6718" s="138"/>
      <c r="MJU6718" s="138"/>
      <c r="MJV6718" s="138"/>
      <c r="MJW6718" s="138"/>
      <c r="MJX6718" s="138"/>
      <c r="MJY6718" s="138"/>
      <c r="MJZ6718" s="138"/>
      <c r="MKA6718" s="138"/>
      <c r="MKB6718" s="138"/>
      <c r="MKC6718" s="138"/>
      <c r="MKD6718" s="138"/>
      <c r="MKE6718" s="138"/>
      <c r="MKF6718" s="138"/>
      <c r="MKG6718" s="138"/>
      <c r="MKH6718" s="138"/>
      <c r="MKI6718" s="138"/>
      <c r="MKJ6718" s="138"/>
      <c r="MKK6718" s="138"/>
      <c r="MKL6718" s="138"/>
      <c r="MKM6718" s="138"/>
      <c r="MKN6718" s="138"/>
      <c r="MKO6718" s="138"/>
      <c r="MKP6718" s="138"/>
      <c r="MKQ6718" s="138"/>
      <c r="MKR6718" s="138"/>
      <c r="MKS6718" s="138"/>
      <c r="MKT6718" s="138"/>
      <c r="MKU6718" s="138"/>
      <c r="MKV6718" s="138"/>
      <c r="MKW6718" s="138"/>
      <c r="MKX6718" s="138"/>
      <c r="MKY6718" s="138"/>
      <c r="MKZ6718" s="138"/>
      <c r="MLA6718" s="138"/>
      <c r="MLB6718" s="138"/>
      <c r="MLC6718" s="138"/>
      <c r="MLD6718" s="138"/>
      <c r="MLE6718" s="138"/>
      <c r="MLF6718" s="138"/>
      <c r="MLG6718" s="138"/>
      <c r="MLH6718" s="138"/>
      <c r="MLI6718" s="138"/>
      <c r="MLJ6718" s="138"/>
      <c r="MLK6718" s="138"/>
      <c r="MLL6718" s="138"/>
      <c r="MLM6718" s="138"/>
      <c r="MLN6718" s="138"/>
      <c r="MLO6718" s="138"/>
      <c r="MLP6718" s="138"/>
      <c r="MLQ6718" s="138"/>
      <c r="MLR6718" s="138"/>
      <c r="MLS6718" s="138"/>
      <c r="MLT6718" s="138"/>
      <c r="MLU6718" s="138"/>
      <c r="MLV6718" s="138"/>
      <c r="MLW6718" s="138"/>
      <c r="MLX6718" s="138"/>
      <c r="MLY6718" s="138"/>
      <c r="MLZ6718" s="138"/>
      <c r="MMA6718" s="138"/>
      <c r="MMB6718" s="138"/>
      <c r="MMC6718" s="138"/>
      <c r="MMD6718" s="138"/>
      <c r="MME6718" s="138"/>
      <c r="MMF6718" s="138"/>
      <c r="MMG6718" s="138"/>
      <c r="MMH6718" s="138"/>
      <c r="MMI6718" s="138"/>
      <c r="MMJ6718" s="138"/>
      <c r="MMK6718" s="138"/>
      <c r="MML6718" s="138"/>
      <c r="MMM6718" s="138"/>
      <c r="MMN6718" s="138"/>
      <c r="MMO6718" s="138"/>
      <c r="MMP6718" s="138"/>
      <c r="MMQ6718" s="138"/>
      <c r="MMR6718" s="138"/>
      <c r="MMS6718" s="138"/>
      <c r="MMT6718" s="138"/>
      <c r="MMU6718" s="138"/>
      <c r="MMV6718" s="138"/>
      <c r="MMW6718" s="138"/>
      <c r="MMX6718" s="138"/>
      <c r="MMY6718" s="138"/>
      <c r="MMZ6718" s="138"/>
      <c r="MNA6718" s="138"/>
      <c r="MNB6718" s="138"/>
      <c r="MNC6718" s="138"/>
      <c r="MND6718" s="138"/>
      <c r="MNE6718" s="138"/>
      <c r="MNF6718" s="138"/>
      <c r="MNG6718" s="138"/>
      <c r="MNH6718" s="138"/>
      <c r="MNI6718" s="138"/>
      <c r="MNJ6718" s="138"/>
      <c r="MNK6718" s="138"/>
      <c r="MNL6718" s="138"/>
      <c r="MNM6718" s="138"/>
      <c r="MNN6718" s="138"/>
      <c r="MNO6718" s="138"/>
      <c r="MNP6718" s="138"/>
      <c r="MNQ6718" s="138"/>
      <c r="MNR6718" s="138"/>
      <c r="MNS6718" s="138"/>
      <c r="MNT6718" s="138"/>
      <c r="MNU6718" s="138"/>
      <c r="MNV6718" s="138"/>
      <c r="MNW6718" s="138"/>
      <c r="MNX6718" s="138"/>
      <c r="MNY6718" s="138"/>
      <c r="MNZ6718" s="138"/>
      <c r="MOA6718" s="138"/>
      <c r="MOB6718" s="138"/>
      <c r="MOC6718" s="138"/>
      <c r="MOD6718" s="138"/>
      <c r="MOE6718" s="138"/>
      <c r="MOF6718" s="138"/>
      <c r="MOG6718" s="138"/>
      <c r="MOH6718" s="138"/>
      <c r="MOI6718" s="138"/>
      <c r="MOJ6718" s="138"/>
      <c r="MOK6718" s="138"/>
      <c r="MOL6718" s="138"/>
      <c r="MOM6718" s="138"/>
      <c r="MON6718" s="138"/>
      <c r="MOO6718" s="138"/>
      <c r="MOP6718" s="138"/>
      <c r="MOQ6718" s="138"/>
      <c r="MOR6718" s="138"/>
      <c r="MOS6718" s="138"/>
      <c r="MOT6718" s="138"/>
      <c r="MOU6718" s="138"/>
      <c r="MOV6718" s="138"/>
      <c r="MOW6718" s="138"/>
      <c r="MOX6718" s="138"/>
      <c r="MOY6718" s="138"/>
      <c r="MOZ6718" s="138"/>
      <c r="MPA6718" s="138"/>
      <c r="MPB6718" s="138"/>
      <c r="MPC6718" s="138"/>
      <c r="MPD6718" s="138"/>
      <c r="MPE6718" s="138"/>
      <c r="MPF6718" s="138"/>
      <c r="MPG6718" s="138"/>
      <c r="MPH6718" s="138"/>
      <c r="MPI6718" s="138"/>
      <c r="MPJ6718" s="138"/>
      <c r="MPK6718" s="138"/>
      <c r="MPL6718" s="138"/>
      <c r="MPM6718" s="138"/>
      <c r="MPN6718" s="138"/>
      <c r="MPO6718" s="138"/>
      <c r="MPP6718" s="138"/>
      <c r="MPQ6718" s="138"/>
      <c r="MPR6718" s="138"/>
      <c r="MPS6718" s="138"/>
      <c r="MPT6718" s="138"/>
      <c r="MPU6718" s="138"/>
      <c r="MPV6718" s="138"/>
      <c r="MPW6718" s="138"/>
      <c r="MPX6718" s="138"/>
      <c r="MPY6718" s="138"/>
      <c r="MPZ6718" s="138"/>
      <c r="MQA6718" s="138"/>
      <c r="MQB6718" s="138"/>
      <c r="MQC6718" s="138"/>
      <c r="MQD6718" s="138"/>
      <c r="MQE6718" s="138"/>
      <c r="MQF6718" s="138"/>
      <c r="MQG6718" s="138"/>
      <c r="MQH6718" s="138"/>
      <c r="MQI6718" s="138"/>
      <c r="MQJ6718" s="138"/>
      <c r="MQK6718" s="138"/>
      <c r="MQL6718" s="138"/>
      <c r="MQM6718" s="138"/>
      <c r="MQN6718" s="138"/>
      <c r="MQO6718" s="138"/>
      <c r="MQP6718" s="138"/>
      <c r="MQQ6718" s="138"/>
      <c r="MQR6718" s="138"/>
      <c r="MQS6718" s="138"/>
      <c r="MQT6718" s="138"/>
      <c r="MQU6718" s="138"/>
      <c r="MQV6718" s="138"/>
      <c r="MQW6718" s="138"/>
      <c r="MQX6718" s="138"/>
      <c r="MQY6718" s="138"/>
      <c r="MQZ6718" s="138"/>
      <c r="MRA6718" s="138"/>
      <c r="MRB6718" s="138"/>
      <c r="MRC6718" s="138"/>
      <c r="MRD6718" s="138"/>
      <c r="MRE6718" s="138"/>
      <c r="MRF6718" s="138"/>
      <c r="MRG6718" s="138"/>
      <c r="MRH6718" s="138"/>
      <c r="MRI6718" s="138"/>
      <c r="MRJ6718" s="138"/>
      <c r="MRK6718" s="138"/>
      <c r="MRL6718" s="138"/>
      <c r="MRM6718" s="138"/>
      <c r="MRN6718" s="138"/>
      <c r="MRO6718" s="138"/>
      <c r="MRP6718" s="138"/>
      <c r="MRQ6718" s="138"/>
      <c r="MRR6718" s="138"/>
      <c r="MRS6718" s="138"/>
      <c r="MRT6718" s="138"/>
      <c r="MRU6718" s="138"/>
      <c r="MRV6718" s="138"/>
      <c r="MRW6718" s="138"/>
      <c r="MRX6718" s="138"/>
      <c r="MRY6718" s="138"/>
      <c r="MRZ6718" s="138"/>
      <c r="MSA6718" s="138"/>
      <c r="MSB6718" s="138"/>
      <c r="MSC6718" s="138"/>
      <c r="MSD6718" s="138"/>
      <c r="MSE6718" s="138"/>
      <c r="MSF6718" s="138"/>
      <c r="MSG6718" s="138"/>
      <c r="MSH6718" s="138"/>
      <c r="MSI6718" s="138"/>
      <c r="MSJ6718" s="138"/>
      <c r="MSK6718" s="138"/>
      <c r="MSL6718" s="138"/>
      <c r="MSM6718" s="138"/>
      <c r="MSN6718" s="138"/>
      <c r="MSO6718" s="138"/>
      <c r="MSP6718" s="138"/>
      <c r="MSQ6718" s="138"/>
      <c r="MSR6718" s="138"/>
      <c r="MSS6718" s="138"/>
      <c r="MST6718" s="138"/>
      <c r="MSU6718" s="138"/>
      <c r="MSV6718" s="138"/>
      <c r="MSW6718" s="138"/>
      <c r="MSX6718" s="138"/>
      <c r="MSY6718" s="138"/>
      <c r="MSZ6718" s="138"/>
      <c r="MTA6718" s="138"/>
      <c r="MTB6718" s="138"/>
      <c r="MTC6718" s="138"/>
      <c r="MTD6718" s="138"/>
      <c r="MTE6718" s="138"/>
      <c r="MTF6718" s="138"/>
      <c r="MTG6718" s="138"/>
      <c r="MTH6718" s="138"/>
      <c r="MTI6718" s="138"/>
      <c r="MTJ6718" s="138"/>
      <c r="MTK6718" s="138"/>
      <c r="MTL6718" s="138"/>
      <c r="MTM6718" s="138"/>
      <c r="MTN6718" s="138"/>
      <c r="MTO6718" s="138"/>
      <c r="MTP6718" s="138"/>
      <c r="MTQ6718" s="138"/>
      <c r="MTR6718" s="138"/>
      <c r="MTS6718" s="138"/>
      <c r="MTT6718" s="138"/>
      <c r="MTU6718" s="138"/>
      <c r="MTV6718" s="138"/>
      <c r="MTW6718" s="138"/>
      <c r="MTX6718" s="138"/>
      <c r="MTY6718" s="138"/>
      <c r="MTZ6718" s="138"/>
      <c r="MUA6718" s="138"/>
      <c r="MUB6718" s="138"/>
      <c r="MUC6718" s="138"/>
      <c r="MUD6718" s="138"/>
      <c r="MUE6718" s="138"/>
      <c r="MUF6718" s="138"/>
      <c r="MUG6718" s="138"/>
      <c r="MUH6718" s="138"/>
      <c r="MUI6718" s="138"/>
      <c r="MUJ6718" s="138"/>
      <c r="MUK6718" s="138"/>
      <c r="MUL6718" s="138"/>
      <c r="MUM6718" s="138"/>
      <c r="MUN6718" s="138"/>
      <c r="MUO6718" s="138"/>
      <c r="MUP6718" s="138"/>
      <c r="MUQ6718" s="138"/>
      <c r="MUR6718" s="138"/>
      <c r="MUS6718" s="138"/>
      <c r="MUT6718" s="138"/>
      <c r="MUU6718" s="138"/>
      <c r="MUV6718" s="138"/>
      <c r="MUW6718" s="138"/>
      <c r="MUX6718" s="138"/>
      <c r="MUY6718" s="138"/>
      <c r="MUZ6718" s="138"/>
      <c r="MVA6718" s="138"/>
      <c r="MVB6718" s="138"/>
      <c r="MVC6718" s="138"/>
      <c r="MVD6718" s="138"/>
      <c r="MVE6718" s="138"/>
      <c r="MVF6718" s="138"/>
      <c r="MVG6718" s="138"/>
      <c r="MVH6718" s="138"/>
      <c r="MVI6718" s="138"/>
      <c r="MVJ6718" s="138"/>
      <c r="MVK6718" s="138"/>
      <c r="MVL6718" s="138"/>
      <c r="MVM6718" s="138"/>
      <c r="MVN6718" s="138"/>
      <c r="MVO6718" s="138"/>
      <c r="MVP6718" s="138"/>
      <c r="MVQ6718" s="138"/>
      <c r="MVR6718" s="138"/>
      <c r="MVS6718" s="138"/>
      <c r="MVT6718" s="138"/>
      <c r="MVU6718" s="138"/>
      <c r="MVV6718" s="138"/>
      <c r="MVW6718" s="138"/>
      <c r="MVX6718" s="138"/>
      <c r="MVY6718" s="138"/>
      <c r="MVZ6718" s="138"/>
      <c r="MWA6718" s="138"/>
      <c r="MWB6718" s="138"/>
      <c r="MWC6718" s="138"/>
      <c r="MWD6718" s="138"/>
      <c r="MWE6718" s="138"/>
      <c r="MWF6718" s="138"/>
      <c r="MWG6718" s="138"/>
      <c r="MWH6718" s="138"/>
      <c r="MWI6718" s="138"/>
      <c r="MWJ6718" s="138"/>
      <c r="MWK6718" s="138"/>
      <c r="MWL6718" s="138"/>
      <c r="MWM6718" s="138"/>
      <c r="MWN6718" s="138"/>
      <c r="MWO6718" s="138"/>
      <c r="MWP6718" s="138"/>
      <c r="MWQ6718" s="138"/>
      <c r="MWR6718" s="138"/>
      <c r="MWS6718" s="138"/>
      <c r="MWT6718" s="138"/>
      <c r="MWU6718" s="138"/>
      <c r="MWV6718" s="138"/>
      <c r="MWW6718" s="138"/>
      <c r="MWX6718" s="138"/>
      <c r="MWY6718" s="138"/>
      <c r="MWZ6718" s="138"/>
      <c r="MXA6718" s="138"/>
      <c r="MXB6718" s="138"/>
      <c r="MXC6718" s="138"/>
      <c r="MXD6718" s="138"/>
      <c r="MXE6718" s="138"/>
      <c r="MXF6718" s="138"/>
      <c r="MXG6718" s="138"/>
      <c r="MXH6718" s="138"/>
      <c r="MXI6718" s="138"/>
      <c r="MXJ6718" s="138"/>
      <c r="MXK6718" s="138"/>
      <c r="MXL6718" s="138"/>
      <c r="MXM6718" s="138"/>
      <c r="MXN6718" s="138"/>
      <c r="MXO6718" s="138"/>
      <c r="MXP6718" s="138"/>
      <c r="MXQ6718" s="138"/>
      <c r="MXR6718" s="138"/>
      <c r="MXS6718" s="138"/>
      <c r="MXT6718" s="138"/>
      <c r="MXU6718" s="138"/>
      <c r="MXV6718" s="138"/>
      <c r="MXW6718" s="138"/>
      <c r="MXX6718" s="138"/>
      <c r="MXY6718" s="138"/>
      <c r="MXZ6718" s="138"/>
      <c r="MYA6718" s="138"/>
      <c r="MYB6718" s="138"/>
      <c r="MYC6718" s="138"/>
      <c r="MYD6718" s="138"/>
      <c r="MYE6718" s="138"/>
      <c r="MYF6718" s="138"/>
      <c r="MYG6718" s="138"/>
      <c r="MYH6718" s="138"/>
      <c r="MYI6718" s="138"/>
      <c r="MYJ6718" s="138"/>
      <c r="MYK6718" s="138"/>
      <c r="MYL6718" s="138"/>
      <c r="MYM6718" s="138"/>
      <c r="MYN6718" s="138"/>
      <c r="MYO6718" s="138"/>
      <c r="MYP6718" s="138"/>
      <c r="MYQ6718" s="138"/>
      <c r="MYR6718" s="138"/>
      <c r="MYS6718" s="138"/>
      <c r="MYT6718" s="138"/>
      <c r="MYU6718" s="138"/>
      <c r="MYV6718" s="138"/>
      <c r="MYW6718" s="138"/>
      <c r="MYX6718" s="138"/>
      <c r="MYY6718" s="138"/>
      <c r="MYZ6718" s="138"/>
      <c r="MZA6718" s="138"/>
      <c r="MZB6718" s="138"/>
      <c r="MZC6718" s="138"/>
      <c r="MZD6718" s="138"/>
      <c r="MZE6718" s="138"/>
      <c r="MZF6718" s="138"/>
      <c r="MZG6718" s="138"/>
      <c r="MZH6718" s="138"/>
      <c r="MZI6718" s="138"/>
      <c r="MZJ6718" s="138"/>
      <c r="MZK6718" s="138"/>
      <c r="MZL6718" s="138"/>
      <c r="MZM6718" s="138"/>
      <c r="MZN6718" s="138"/>
      <c r="MZO6718" s="138"/>
      <c r="MZP6718" s="138"/>
      <c r="MZQ6718" s="138"/>
      <c r="MZR6718" s="138"/>
      <c r="MZS6718" s="138"/>
      <c r="MZT6718" s="138"/>
      <c r="MZU6718" s="138"/>
      <c r="MZV6718" s="138"/>
      <c r="MZW6718" s="138"/>
      <c r="MZX6718" s="138"/>
      <c r="MZY6718" s="138"/>
      <c r="MZZ6718" s="138"/>
      <c r="NAA6718" s="138"/>
      <c r="NAB6718" s="138"/>
      <c r="NAC6718" s="138"/>
      <c r="NAD6718" s="138"/>
      <c r="NAE6718" s="138"/>
      <c r="NAF6718" s="138"/>
      <c r="NAG6718" s="138"/>
      <c r="NAH6718" s="138"/>
      <c r="NAI6718" s="138"/>
      <c r="NAJ6718" s="138"/>
      <c r="NAK6718" s="138"/>
      <c r="NAL6718" s="138"/>
      <c r="NAM6718" s="138"/>
      <c r="NAN6718" s="138"/>
      <c r="NAO6718" s="138"/>
      <c r="NAP6718" s="138"/>
      <c r="NAQ6718" s="138"/>
      <c r="NAR6718" s="138"/>
      <c r="NAS6718" s="138"/>
      <c r="NAT6718" s="138"/>
      <c r="NAU6718" s="138"/>
      <c r="NAV6718" s="138"/>
      <c r="NAW6718" s="138"/>
      <c r="NAX6718" s="138"/>
      <c r="NAY6718" s="138"/>
      <c r="NAZ6718" s="138"/>
      <c r="NBA6718" s="138"/>
      <c r="NBB6718" s="138"/>
      <c r="NBC6718" s="138"/>
      <c r="NBD6718" s="138"/>
      <c r="NBE6718" s="138"/>
      <c r="NBF6718" s="138"/>
      <c r="NBG6718" s="138"/>
      <c r="NBH6718" s="138"/>
      <c r="NBI6718" s="138"/>
      <c r="NBJ6718" s="138"/>
      <c r="NBK6718" s="138"/>
      <c r="NBL6718" s="138"/>
      <c r="NBM6718" s="138"/>
      <c r="NBN6718" s="138"/>
      <c r="NBO6718" s="138"/>
      <c r="NBP6718" s="138"/>
      <c r="NBQ6718" s="138"/>
      <c r="NBR6718" s="138"/>
      <c r="NBS6718" s="138"/>
      <c r="NBT6718" s="138"/>
      <c r="NBU6718" s="138"/>
      <c r="NBV6718" s="138"/>
      <c r="NBW6718" s="138"/>
      <c r="NBX6718" s="138"/>
      <c r="NBY6718" s="138"/>
      <c r="NBZ6718" s="138"/>
      <c r="NCA6718" s="138"/>
      <c r="NCB6718" s="138"/>
      <c r="NCC6718" s="138"/>
      <c r="NCD6718" s="138"/>
      <c r="NCE6718" s="138"/>
      <c r="NCF6718" s="138"/>
      <c r="NCG6718" s="138"/>
      <c r="NCH6718" s="138"/>
      <c r="NCI6718" s="138"/>
      <c r="NCJ6718" s="138"/>
      <c r="NCK6718" s="138"/>
      <c r="NCL6718" s="138"/>
      <c r="NCM6718" s="138"/>
      <c r="NCN6718" s="138"/>
      <c r="NCO6718" s="138"/>
      <c r="NCP6718" s="138"/>
      <c r="NCQ6718" s="138"/>
      <c r="NCR6718" s="138"/>
      <c r="NCS6718" s="138"/>
      <c r="NCT6718" s="138"/>
      <c r="NCU6718" s="138"/>
      <c r="NCV6718" s="138"/>
      <c r="NCW6718" s="138"/>
      <c r="NCX6718" s="138"/>
      <c r="NCY6718" s="138"/>
      <c r="NCZ6718" s="138"/>
      <c r="NDA6718" s="138"/>
      <c r="NDB6718" s="138"/>
      <c r="NDC6718" s="138"/>
      <c r="NDD6718" s="138"/>
      <c r="NDE6718" s="138"/>
      <c r="NDF6718" s="138"/>
      <c r="NDG6718" s="138"/>
      <c r="NDH6718" s="138"/>
      <c r="NDI6718" s="138"/>
      <c r="NDJ6718" s="138"/>
      <c r="NDK6718" s="138"/>
      <c r="NDL6718" s="138"/>
      <c r="NDM6718" s="138"/>
      <c r="NDN6718" s="138"/>
      <c r="NDO6718" s="138"/>
      <c r="NDP6718" s="138"/>
      <c r="NDQ6718" s="138"/>
      <c r="NDR6718" s="138"/>
      <c r="NDS6718" s="138"/>
      <c r="NDT6718" s="138"/>
      <c r="NDU6718" s="138"/>
      <c r="NDV6718" s="138"/>
      <c r="NDW6718" s="138"/>
      <c r="NDX6718" s="138"/>
      <c r="NDY6718" s="138"/>
      <c r="NDZ6718" s="138"/>
      <c r="NEA6718" s="138"/>
      <c r="NEB6718" s="138"/>
      <c r="NEC6718" s="138"/>
      <c r="NED6718" s="138"/>
      <c r="NEE6718" s="138"/>
      <c r="NEF6718" s="138"/>
      <c r="NEG6718" s="138"/>
      <c r="NEH6718" s="138"/>
      <c r="NEI6718" s="138"/>
      <c r="NEJ6718" s="138"/>
      <c r="NEK6718" s="138"/>
      <c r="NEL6718" s="138"/>
      <c r="NEM6718" s="138"/>
      <c r="NEN6718" s="138"/>
      <c r="NEO6718" s="138"/>
      <c r="NEP6718" s="138"/>
      <c r="NEQ6718" s="138"/>
      <c r="NER6718" s="138"/>
      <c r="NES6718" s="138"/>
      <c r="NET6718" s="138"/>
      <c r="NEU6718" s="138"/>
      <c r="NEV6718" s="138"/>
      <c r="NEW6718" s="138"/>
      <c r="NEX6718" s="138"/>
      <c r="NEY6718" s="138"/>
      <c r="NEZ6718" s="138"/>
      <c r="NFA6718" s="138"/>
      <c r="NFB6718" s="138"/>
      <c r="NFC6718" s="138"/>
      <c r="NFD6718" s="138"/>
      <c r="NFE6718" s="138"/>
      <c r="NFF6718" s="138"/>
      <c r="NFG6718" s="138"/>
      <c r="NFH6718" s="138"/>
      <c r="NFI6718" s="138"/>
      <c r="NFJ6718" s="138"/>
      <c r="NFK6718" s="138"/>
      <c r="NFL6718" s="138"/>
      <c r="NFM6718" s="138"/>
      <c r="NFN6718" s="138"/>
      <c r="NFO6718" s="138"/>
      <c r="NFP6718" s="138"/>
      <c r="NFQ6718" s="138"/>
      <c r="NFR6718" s="138"/>
      <c r="NFS6718" s="138"/>
      <c r="NFT6718" s="138"/>
      <c r="NFU6718" s="138"/>
      <c r="NFV6718" s="138"/>
      <c r="NFW6718" s="138"/>
      <c r="NFX6718" s="138"/>
      <c r="NFY6718" s="138"/>
      <c r="NFZ6718" s="138"/>
      <c r="NGA6718" s="138"/>
      <c r="NGB6718" s="138"/>
      <c r="NGC6718" s="138"/>
      <c r="NGD6718" s="138"/>
      <c r="NGE6718" s="138"/>
      <c r="NGF6718" s="138"/>
      <c r="NGG6718" s="138"/>
      <c r="NGH6718" s="138"/>
      <c r="NGI6718" s="138"/>
      <c r="NGJ6718" s="138"/>
      <c r="NGK6718" s="138"/>
      <c r="NGL6718" s="138"/>
      <c r="NGM6718" s="138"/>
      <c r="NGN6718" s="138"/>
      <c r="NGO6718" s="138"/>
      <c r="NGP6718" s="138"/>
      <c r="NGQ6718" s="138"/>
      <c r="NGR6718" s="138"/>
      <c r="NGS6718" s="138"/>
      <c r="NGT6718" s="138"/>
      <c r="NGU6718" s="138"/>
      <c r="NGV6718" s="138"/>
      <c r="NGW6718" s="138"/>
      <c r="NGX6718" s="138"/>
      <c r="NGY6718" s="138"/>
      <c r="NGZ6718" s="138"/>
      <c r="NHA6718" s="138"/>
      <c r="NHB6718" s="138"/>
      <c r="NHC6718" s="138"/>
      <c r="NHD6718" s="138"/>
      <c r="NHE6718" s="138"/>
      <c r="NHF6718" s="138"/>
      <c r="NHG6718" s="138"/>
      <c r="NHH6718" s="138"/>
      <c r="NHI6718" s="138"/>
      <c r="NHJ6718" s="138"/>
      <c r="NHK6718" s="138"/>
      <c r="NHL6718" s="138"/>
      <c r="NHM6718" s="138"/>
      <c r="NHN6718" s="138"/>
      <c r="NHO6718" s="138"/>
      <c r="NHP6718" s="138"/>
      <c r="NHQ6718" s="138"/>
      <c r="NHR6718" s="138"/>
      <c r="NHS6718" s="138"/>
      <c r="NHT6718" s="138"/>
      <c r="NHU6718" s="138"/>
      <c r="NHV6718" s="138"/>
      <c r="NHW6718" s="138"/>
      <c r="NHX6718" s="138"/>
      <c r="NHY6718" s="138"/>
      <c r="NHZ6718" s="138"/>
      <c r="NIA6718" s="138"/>
      <c r="NIB6718" s="138"/>
      <c r="NIC6718" s="138"/>
      <c r="NID6718" s="138"/>
      <c r="NIE6718" s="138"/>
      <c r="NIF6718" s="138"/>
      <c r="NIG6718" s="138"/>
      <c r="NIH6718" s="138"/>
      <c r="NII6718" s="138"/>
      <c r="NIJ6718" s="138"/>
      <c r="NIK6718" s="138"/>
      <c r="NIL6718" s="138"/>
      <c r="NIM6718" s="138"/>
      <c r="NIN6718" s="138"/>
      <c r="NIO6718" s="138"/>
      <c r="NIP6718" s="138"/>
      <c r="NIQ6718" s="138"/>
      <c r="NIR6718" s="138"/>
      <c r="NIS6718" s="138"/>
      <c r="NIT6718" s="138"/>
      <c r="NIU6718" s="138"/>
      <c r="NIV6718" s="138"/>
      <c r="NIW6718" s="138"/>
      <c r="NIX6718" s="138"/>
      <c r="NIY6718" s="138"/>
      <c r="NIZ6718" s="138"/>
      <c r="NJA6718" s="138"/>
      <c r="NJB6718" s="138"/>
      <c r="NJC6718" s="138"/>
      <c r="NJD6718" s="138"/>
      <c r="NJE6718" s="138"/>
      <c r="NJF6718" s="138"/>
      <c r="NJG6718" s="138"/>
      <c r="NJH6718" s="138"/>
      <c r="NJI6718" s="138"/>
      <c r="NJJ6718" s="138"/>
      <c r="NJK6718" s="138"/>
      <c r="NJL6718" s="138"/>
      <c r="NJM6718" s="138"/>
      <c r="NJN6718" s="138"/>
      <c r="NJO6718" s="138"/>
      <c r="NJP6718" s="138"/>
      <c r="NJQ6718" s="138"/>
      <c r="NJR6718" s="138"/>
      <c r="NJS6718" s="138"/>
      <c r="NJT6718" s="138"/>
      <c r="NJU6718" s="138"/>
      <c r="NJV6718" s="138"/>
      <c r="NJW6718" s="138"/>
      <c r="NJX6718" s="138"/>
      <c r="NJY6718" s="138"/>
      <c r="NJZ6718" s="138"/>
      <c r="NKA6718" s="138"/>
      <c r="NKB6718" s="138"/>
      <c r="NKC6718" s="138"/>
      <c r="NKD6718" s="138"/>
      <c r="NKE6718" s="138"/>
      <c r="NKF6718" s="138"/>
      <c r="NKG6718" s="138"/>
      <c r="NKH6718" s="138"/>
      <c r="NKI6718" s="138"/>
      <c r="NKJ6718" s="138"/>
      <c r="NKK6718" s="138"/>
      <c r="NKL6718" s="138"/>
      <c r="NKM6718" s="138"/>
      <c r="NKN6718" s="138"/>
      <c r="NKO6718" s="138"/>
      <c r="NKP6718" s="138"/>
      <c r="NKQ6718" s="138"/>
      <c r="NKR6718" s="138"/>
      <c r="NKS6718" s="138"/>
      <c r="NKT6718" s="138"/>
      <c r="NKU6718" s="138"/>
      <c r="NKV6718" s="138"/>
      <c r="NKW6718" s="138"/>
      <c r="NKX6718" s="138"/>
      <c r="NKY6718" s="138"/>
      <c r="NKZ6718" s="138"/>
      <c r="NLA6718" s="138"/>
      <c r="NLB6718" s="138"/>
      <c r="NLC6718" s="138"/>
      <c r="NLD6718" s="138"/>
      <c r="NLE6718" s="138"/>
      <c r="NLF6718" s="138"/>
      <c r="NLG6718" s="138"/>
      <c r="NLH6718" s="138"/>
      <c r="NLI6718" s="138"/>
      <c r="NLJ6718" s="138"/>
      <c r="NLK6718" s="138"/>
      <c r="NLL6718" s="138"/>
      <c r="NLM6718" s="138"/>
      <c r="NLN6718" s="138"/>
      <c r="NLO6718" s="138"/>
      <c r="NLP6718" s="138"/>
      <c r="NLQ6718" s="138"/>
      <c r="NLR6718" s="138"/>
      <c r="NLS6718" s="138"/>
      <c r="NLT6718" s="138"/>
      <c r="NLU6718" s="138"/>
      <c r="NLV6718" s="138"/>
      <c r="NLW6718" s="138"/>
      <c r="NLX6718" s="138"/>
      <c r="NLY6718" s="138"/>
      <c r="NLZ6718" s="138"/>
      <c r="NMA6718" s="138"/>
      <c r="NMB6718" s="138"/>
      <c r="NMC6718" s="138"/>
      <c r="NMD6718" s="138"/>
      <c r="NME6718" s="138"/>
      <c r="NMF6718" s="138"/>
      <c r="NMG6718" s="138"/>
      <c r="NMH6718" s="138"/>
      <c r="NMI6718" s="138"/>
      <c r="NMJ6718" s="138"/>
      <c r="NMK6718" s="138"/>
      <c r="NML6718" s="138"/>
      <c r="NMM6718" s="138"/>
      <c r="NMN6718" s="138"/>
      <c r="NMO6718" s="138"/>
      <c r="NMP6718" s="138"/>
      <c r="NMQ6718" s="138"/>
      <c r="NMR6718" s="138"/>
      <c r="NMS6718" s="138"/>
      <c r="NMT6718" s="138"/>
      <c r="NMU6718" s="138"/>
      <c r="NMV6718" s="138"/>
      <c r="NMW6718" s="138"/>
      <c r="NMX6718" s="138"/>
      <c r="NMY6718" s="138"/>
      <c r="NMZ6718" s="138"/>
      <c r="NNA6718" s="138"/>
      <c r="NNB6718" s="138"/>
      <c r="NNC6718" s="138"/>
      <c r="NND6718" s="138"/>
      <c r="NNE6718" s="138"/>
      <c r="NNF6718" s="138"/>
      <c r="NNG6718" s="138"/>
      <c r="NNH6718" s="138"/>
      <c r="NNI6718" s="138"/>
      <c r="NNJ6718" s="138"/>
      <c r="NNK6718" s="138"/>
      <c r="NNL6718" s="138"/>
      <c r="NNM6718" s="138"/>
      <c r="NNN6718" s="138"/>
      <c r="NNO6718" s="138"/>
      <c r="NNP6718" s="138"/>
      <c r="NNQ6718" s="138"/>
      <c r="NNR6718" s="138"/>
      <c r="NNS6718" s="138"/>
      <c r="NNT6718" s="138"/>
      <c r="NNU6718" s="138"/>
      <c r="NNV6718" s="138"/>
      <c r="NNW6718" s="138"/>
      <c r="NNX6718" s="138"/>
      <c r="NNY6718" s="138"/>
      <c r="NNZ6718" s="138"/>
      <c r="NOA6718" s="138"/>
      <c r="NOB6718" s="138"/>
      <c r="NOC6718" s="138"/>
      <c r="NOD6718" s="138"/>
      <c r="NOE6718" s="138"/>
      <c r="NOF6718" s="138"/>
      <c r="NOG6718" s="138"/>
      <c r="NOH6718" s="138"/>
      <c r="NOI6718" s="138"/>
      <c r="NOJ6718" s="138"/>
      <c r="NOK6718" s="138"/>
      <c r="NOL6718" s="138"/>
      <c r="NOM6718" s="138"/>
      <c r="NON6718" s="138"/>
      <c r="NOO6718" s="138"/>
      <c r="NOP6718" s="138"/>
      <c r="NOQ6718" s="138"/>
      <c r="NOR6718" s="138"/>
      <c r="NOS6718" s="138"/>
      <c r="NOT6718" s="138"/>
      <c r="NOU6718" s="138"/>
      <c r="NOV6718" s="138"/>
      <c r="NOW6718" s="138"/>
      <c r="NOX6718" s="138"/>
      <c r="NOY6718" s="138"/>
      <c r="NOZ6718" s="138"/>
      <c r="NPA6718" s="138"/>
      <c r="NPB6718" s="138"/>
      <c r="NPC6718" s="138"/>
      <c r="NPD6718" s="138"/>
      <c r="NPE6718" s="138"/>
      <c r="NPF6718" s="138"/>
      <c r="NPG6718" s="138"/>
      <c r="NPH6718" s="138"/>
      <c r="NPI6718" s="138"/>
      <c r="NPJ6718" s="138"/>
      <c r="NPK6718" s="138"/>
      <c r="NPL6718" s="138"/>
      <c r="NPM6718" s="138"/>
      <c r="NPN6718" s="138"/>
      <c r="NPO6718" s="138"/>
      <c r="NPP6718" s="138"/>
      <c r="NPQ6718" s="138"/>
      <c r="NPR6718" s="138"/>
      <c r="NPS6718" s="138"/>
      <c r="NPT6718" s="138"/>
      <c r="NPU6718" s="138"/>
      <c r="NPV6718" s="138"/>
      <c r="NPW6718" s="138"/>
      <c r="NPX6718" s="138"/>
      <c r="NPY6718" s="138"/>
      <c r="NPZ6718" s="138"/>
      <c r="NQA6718" s="138"/>
      <c r="NQB6718" s="138"/>
      <c r="NQC6718" s="138"/>
      <c r="NQD6718" s="138"/>
      <c r="NQE6718" s="138"/>
      <c r="NQF6718" s="138"/>
      <c r="NQG6718" s="138"/>
      <c r="NQH6718" s="138"/>
      <c r="NQI6718" s="138"/>
      <c r="NQJ6718" s="138"/>
      <c r="NQK6718" s="138"/>
      <c r="NQL6718" s="138"/>
      <c r="NQM6718" s="138"/>
      <c r="NQN6718" s="138"/>
      <c r="NQO6718" s="138"/>
      <c r="NQP6718" s="138"/>
      <c r="NQQ6718" s="138"/>
      <c r="NQR6718" s="138"/>
      <c r="NQS6718" s="138"/>
      <c r="NQT6718" s="138"/>
      <c r="NQU6718" s="138"/>
      <c r="NQV6718" s="138"/>
      <c r="NQW6718" s="138"/>
      <c r="NQX6718" s="138"/>
      <c r="NQY6718" s="138"/>
      <c r="NQZ6718" s="138"/>
      <c r="NRA6718" s="138"/>
      <c r="NRB6718" s="138"/>
      <c r="NRC6718" s="138"/>
      <c r="NRD6718" s="138"/>
      <c r="NRE6718" s="138"/>
      <c r="NRF6718" s="138"/>
      <c r="NRG6718" s="138"/>
      <c r="NRH6718" s="138"/>
      <c r="NRI6718" s="138"/>
      <c r="NRJ6718" s="138"/>
      <c r="NRK6718" s="138"/>
      <c r="NRL6718" s="138"/>
      <c r="NRM6718" s="138"/>
      <c r="NRN6718" s="138"/>
      <c r="NRO6718" s="138"/>
      <c r="NRP6718" s="138"/>
      <c r="NRQ6718" s="138"/>
      <c r="NRR6718" s="138"/>
      <c r="NRS6718" s="138"/>
      <c r="NRT6718" s="138"/>
      <c r="NRU6718" s="138"/>
      <c r="NRV6718" s="138"/>
      <c r="NRW6718" s="138"/>
      <c r="NRX6718" s="138"/>
      <c r="NRY6718" s="138"/>
      <c r="NRZ6718" s="138"/>
      <c r="NSA6718" s="138"/>
      <c r="NSB6718" s="138"/>
      <c r="NSC6718" s="138"/>
      <c r="NSD6718" s="138"/>
      <c r="NSE6718" s="138"/>
      <c r="NSF6718" s="138"/>
      <c r="NSG6718" s="138"/>
      <c r="NSH6718" s="138"/>
      <c r="NSI6718" s="138"/>
      <c r="NSJ6718" s="138"/>
      <c r="NSK6718" s="138"/>
      <c r="NSL6718" s="138"/>
      <c r="NSM6718" s="138"/>
      <c r="NSN6718" s="138"/>
      <c r="NSO6718" s="138"/>
      <c r="NSP6718" s="138"/>
      <c r="NSQ6718" s="138"/>
      <c r="NSR6718" s="138"/>
      <c r="NSS6718" s="138"/>
      <c r="NST6718" s="138"/>
      <c r="NSU6718" s="138"/>
      <c r="NSV6718" s="138"/>
      <c r="NSW6718" s="138"/>
      <c r="NSX6718" s="138"/>
      <c r="NSY6718" s="138"/>
      <c r="NSZ6718" s="138"/>
      <c r="NTA6718" s="138"/>
      <c r="NTB6718" s="138"/>
      <c r="NTC6718" s="138"/>
      <c r="NTD6718" s="138"/>
      <c r="NTE6718" s="138"/>
      <c r="NTF6718" s="138"/>
      <c r="NTG6718" s="138"/>
      <c r="NTH6718" s="138"/>
      <c r="NTI6718" s="138"/>
      <c r="NTJ6718" s="138"/>
      <c r="NTK6718" s="138"/>
      <c r="NTL6718" s="138"/>
      <c r="NTM6718" s="138"/>
      <c r="NTN6718" s="138"/>
      <c r="NTO6718" s="138"/>
      <c r="NTP6718" s="138"/>
      <c r="NTQ6718" s="138"/>
      <c r="NTR6718" s="138"/>
      <c r="NTS6718" s="138"/>
      <c r="NTT6718" s="138"/>
      <c r="NTU6718" s="138"/>
      <c r="NTV6718" s="138"/>
      <c r="NTW6718" s="138"/>
      <c r="NTX6718" s="138"/>
      <c r="NTY6718" s="138"/>
      <c r="NTZ6718" s="138"/>
      <c r="NUA6718" s="138"/>
      <c r="NUB6718" s="138"/>
      <c r="NUC6718" s="138"/>
      <c r="NUD6718" s="138"/>
      <c r="NUE6718" s="138"/>
      <c r="NUF6718" s="138"/>
      <c r="NUG6718" s="138"/>
      <c r="NUH6718" s="138"/>
      <c r="NUI6718" s="138"/>
      <c r="NUJ6718" s="138"/>
      <c r="NUK6718" s="138"/>
      <c r="NUL6718" s="138"/>
      <c r="NUM6718" s="138"/>
      <c r="NUN6718" s="138"/>
      <c r="NUO6718" s="138"/>
      <c r="NUP6718" s="138"/>
      <c r="NUQ6718" s="138"/>
      <c r="NUR6718" s="138"/>
      <c r="NUS6718" s="138"/>
      <c r="NUT6718" s="138"/>
      <c r="NUU6718" s="138"/>
      <c r="NUV6718" s="138"/>
      <c r="NUW6718" s="138"/>
      <c r="NUX6718" s="138"/>
      <c r="NUY6718" s="138"/>
      <c r="NUZ6718" s="138"/>
      <c r="NVA6718" s="138"/>
      <c r="NVB6718" s="138"/>
      <c r="NVC6718" s="138"/>
      <c r="NVD6718" s="138"/>
      <c r="NVE6718" s="138"/>
      <c r="NVF6718" s="138"/>
      <c r="NVG6718" s="138"/>
      <c r="NVH6718" s="138"/>
      <c r="NVI6718" s="138"/>
      <c r="NVJ6718" s="138"/>
      <c r="NVK6718" s="138"/>
      <c r="NVL6718" s="138"/>
      <c r="NVM6718" s="138"/>
      <c r="NVN6718" s="138"/>
      <c r="NVO6718" s="138"/>
      <c r="NVP6718" s="138"/>
      <c r="NVQ6718" s="138"/>
      <c r="NVR6718" s="138"/>
      <c r="NVS6718" s="138"/>
      <c r="NVT6718" s="138"/>
      <c r="NVU6718" s="138"/>
      <c r="NVV6718" s="138"/>
      <c r="NVW6718" s="138"/>
      <c r="NVX6718" s="138"/>
      <c r="NVY6718" s="138"/>
      <c r="NVZ6718" s="138"/>
      <c r="NWA6718" s="138"/>
      <c r="NWB6718" s="138"/>
      <c r="NWC6718" s="138"/>
      <c r="NWD6718" s="138"/>
      <c r="NWE6718" s="138"/>
      <c r="NWF6718" s="138"/>
      <c r="NWG6718" s="138"/>
      <c r="NWH6718" s="138"/>
      <c r="NWI6718" s="138"/>
      <c r="NWJ6718" s="138"/>
      <c r="NWK6718" s="138"/>
      <c r="NWL6718" s="138"/>
      <c r="NWM6718" s="138"/>
      <c r="NWN6718" s="138"/>
      <c r="NWO6718" s="138"/>
      <c r="NWP6718" s="138"/>
      <c r="NWQ6718" s="138"/>
      <c r="NWR6718" s="138"/>
      <c r="NWS6718" s="138"/>
      <c r="NWT6718" s="138"/>
      <c r="NWU6718" s="138"/>
      <c r="NWV6718" s="138"/>
      <c r="NWW6718" s="138"/>
      <c r="NWX6718" s="138"/>
      <c r="NWY6718" s="138"/>
      <c r="NWZ6718" s="138"/>
      <c r="NXA6718" s="138"/>
      <c r="NXB6718" s="138"/>
      <c r="NXC6718" s="138"/>
      <c r="NXD6718" s="138"/>
      <c r="NXE6718" s="138"/>
      <c r="NXF6718" s="138"/>
      <c r="NXG6718" s="138"/>
      <c r="NXH6718" s="138"/>
      <c r="NXI6718" s="138"/>
      <c r="NXJ6718" s="138"/>
      <c r="NXK6718" s="138"/>
      <c r="NXL6718" s="138"/>
      <c r="NXM6718" s="138"/>
      <c r="NXN6718" s="138"/>
      <c r="NXO6718" s="138"/>
      <c r="NXP6718" s="138"/>
      <c r="NXQ6718" s="138"/>
      <c r="NXR6718" s="138"/>
      <c r="NXS6718" s="138"/>
      <c r="NXT6718" s="138"/>
      <c r="NXU6718" s="138"/>
      <c r="NXV6718" s="138"/>
      <c r="NXW6718" s="138"/>
      <c r="NXX6718" s="138"/>
      <c r="NXY6718" s="138"/>
      <c r="NXZ6718" s="138"/>
      <c r="NYA6718" s="138"/>
      <c r="NYB6718" s="138"/>
      <c r="NYC6718" s="138"/>
      <c r="NYD6718" s="138"/>
      <c r="NYE6718" s="138"/>
      <c r="NYF6718" s="138"/>
      <c r="NYG6718" s="138"/>
      <c r="NYH6718" s="138"/>
      <c r="NYI6718" s="138"/>
      <c r="NYJ6718" s="138"/>
      <c r="NYK6718" s="138"/>
      <c r="NYL6718" s="138"/>
      <c r="NYM6718" s="138"/>
      <c r="NYN6718" s="138"/>
      <c r="NYO6718" s="138"/>
      <c r="NYP6718" s="138"/>
      <c r="NYQ6718" s="138"/>
      <c r="NYR6718" s="138"/>
      <c r="NYS6718" s="138"/>
      <c r="NYT6718" s="138"/>
      <c r="NYU6718" s="138"/>
      <c r="NYV6718" s="138"/>
      <c r="NYW6718" s="138"/>
      <c r="NYX6718" s="138"/>
      <c r="NYY6718" s="138"/>
      <c r="NYZ6718" s="138"/>
      <c r="NZA6718" s="138"/>
      <c r="NZB6718" s="138"/>
      <c r="NZC6718" s="138"/>
      <c r="NZD6718" s="138"/>
      <c r="NZE6718" s="138"/>
      <c r="NZF6718" s="138"/>
      <c r="NZG6718" s="138"/>
      <c r="NZH6718" s="138"/>
      <c r="NZI6718" s="138"/>
      <c r="NZJ6718" s="138"/>
      <c r="NZK6718" s="138"/>
      <c r="NZL6718" s="138"/>
      <c r="NZM6718" s="138"/>
      <c r="NZN6718" s="138"/>
      <c r="NZO6718" s="138"/>
      <c r="NZP6718" s="138"/>
      <c r="NZQ6718" s="138"/>
      <c r="NZR6718" s="138"/>
      <c r="NZS6718" s="138"/>
      <c r="NZT6718" s="138"/>
      <c r="NZU6718" s="138"/>
      <c r="NZV6718" s="138"/>
      <c r="NZW6718" s="138"/>
      <c r="NZX6718" s="138"/>
      <c r="NZY6718" s="138"/>
      <c r="NZZ6718" s="138"/>
      <c r="OAA6718" s="138"/>
      <c r="OAB6718" s="138"/>
      <c r="OAC6718" s="138"/>
      <c r="OAD6718" s="138"/>
      <c r="OAE6718" s="138"/>
      <c r="OAF6718" s="138"/>
      <c r="OAG6718" s="138"/>
      <c r="OAH6718" s="138"/>
      <c r="OAI6718" s="138"/>
      <c r="OAJ6718" s="138"/>
      <c r="OAK6718" s="138"/>
      <c r="OAL6718" s="138"/>
      <c r="OAM6718" s="138"/>
      <c r="OAN6718" s="138"/>
      <c r="OAO6718" s="138"/>
      <c r="OAP6718" s="138"/>
      <c r="OAQ6718" s="138"/>
      <c r="OAR6718" s="138"/>
      <c r="OAS6718" s="138"/>
      <c r="OAT6718" s="138"/>
      <c r="OAU6718" s="138"/>
      <c r="OAV6718" s="138"/>
      <c r="OAW6718" s="138"/>
      <c r="OAX6718" s="138"/>
      <c r="OAY6718" s="138"/>
      <c r="OAZ6718" s="138"/>
      <c r="OBA6718" s="138"/>
      <c r="OBB6718" s="138"/>
      <c r="OBC6718" s="138"/>
      <c r="OBD6718" s="138"/>
      <c r="OBE6718" s="138"/>
      <c r="OBF6718" s="138"/>
      <c r="OBG6718" s="138"/>
      <c r="OBH6718" s="138"/>
      <c r="OBI6718" s="138"/>
      <c r="OBJ6718" s="138"/>
      <c r="OBK6718" s="138"/>
      <c r="OBL6718" s="138"/>
      <c r="OBM6718" s="138"/>
      <c r="OBN6718" s="138"/>
      <c r="OBO6718" s="138"/>
      <c r="OBP6718" s="138"/>
      <c r="OBQ6718" s="138"/>
      <c r="OBR6718" s="138"/>
      <c r="OBS6718" s="138"/>
      <c r="OBT6718" s="138"/>
      <c r="OBU6718" s="138"/>
      <c r="OBV6718" s="138"/>
      <c r="OBW6718" s="138"/>
      <c r="OBX6718" s="138"/>
      <c r="OBY6718" s="138"/>
      <c r="OBZ6718" s="138"/>
      <c r="OCA6718" s="138"/>
      <c r="OCB6718" s="138"/>
      <c r="OCC6718" s="138"/>
      <c r="OCD6718" s="138"/>
      <c r="OCE6718" s="138"/>
      <c r="OCF6718" s="138"/>
      <c r="OCG6718" s="138"/>
      <c r="OCH6718" s="138"/>
      <c r="OCI6718" s="138"/>
      <c r="OCJ6718" s="138"/>
      <c r="OCK6718" s="138"/>
      <c r="OCL6718" s="138"/>
      <c r="OCM6718" s="138"/>
      <c r="OCN6718" s="138"/>
      <c r="OCO6718" s="138"/>
      <c r="OCP6718" s="138"/>
      <c r="OCQ6718" s="138"/>
      <c r="OCR6718" s="138"/>
      <c r="OCS6718" s="138"/>
      <c r="OCT6718" s="138"/>
      <c r="OCU6718" s="138"/>
      <c r="OCV6718" s="138"/>
      <c r="OCW6718" s="138"/>
      <c r="OCX6718" s="138"/>
      <c r="OCY6718" s="138"/>
      <c r="OCZ6718" s="138"/>
      <c r="ODA6718" s="138"/>
      <c r="ODB6718" s="138"/>
      <c r="ODC6718" s="138"/>
      <c r="ODD6718" s="138"/>
      <c r="ODE6718" s="138"/>
      <c r="ODF6718" s="138"/>
      <c r="ODG6718" s="138"/>
      <c r="ODH6718" s="138"/>
      <c r="ODI6718" s="138"/>
      <c r="ODJ6718" s="138"/>
      <c r="ODK6718" s="138"/>
      <c r="ODL6718" s="138"/>
      <c r="ODM6718" s="138"/>
      <c r="ODN6718" s="138"/>
      <c r="ODO6718" s="138"/>
      <c r="ODP6718" s="138"/>
      <c r="ODQ6718" s="138"/>
      <c r="ODR6718" s="138"/>
      <c r="ODS6718" s="138"/>
      <c r="ODT6718" s="138"/>
      <c r="ODU6718" s="138"/>
      <c r="ODV6718" s="138"/>
      <c r="ODW6718" s="138"/>
      <c r="ODX6718" s="138"/>
      <c r="ODY6718" s="138"/>
      <c r="ODZ6718" s="138"/>
      <c r="OEA6718" s="138"/>
      <c r="OEB6718" s="138"/>
      <c r="OEC6718" s="138"/>
      <c r="OED6718" s="138"/>
      <c r="OEE6718" s="138"/>
      <c r="OEF6718" s="138"/>
      <c r="OEG6718" s="138"/>
      <c r="OEH6718" s="138"/>
      <c r="OEI6718" s="138"/>
      <c r="OEJ6718" s="138"/>
      <c r="OEK6718" s="138"/>
      <c r="OEL6718" s="138"/>
      <c r="OEM6718" s="138"/>
      <c r="OEN6718" s="138"/>
      <c r="OEO6718" s="138"/>
      <c r="OEP6718" s="138"/>
      <c r="OEQ6718" s="138"/>
      <c r="OER6718" s="138"/>
      <c r="OES6718" s="138"/>
      <c r="OET6718" s="138"/>
      <c r="OEU6718" s="138"/>
      <c r="OEV6718" s="138"/>
      <c r="OEW6718" s="138"/>
      <c r="OEX6718" s="138"/>
      <c r="OEY6718" s="138"/>
      <c r="OEZ6718" s="138"/>
      <c r="OFA6718" s="138"/>
      <c r="OFB6718" s="138"/>
      <c r="OFC6718" s="138"/>
      <c r="OFD6718" s="138"/>
      <c r="OFE6718" s="138"/>
      <c r="OFF6718" s="138"/>
      <c r="OFG6718" s="138"/>
      <c r="OFH6718" s="138"/>
      <c r="OFI6718" s="138"/>
      <c r="OFJ6718" s="138"/>
      <c r="OFK6718" s="138"/>
      <c r="OFL6718" s="138"/>
      <c r="OFM6718" s="138"/>
      <c r="OFN6718" s="138"/>
      <c r="OFO6718" s="138"/>
      <c r="OFP6718" s="138"/>
      <c r="OFQ6718" s="138"/>
      <c r="OFR6718" s="138"/>
      <c r="OFS6718" s="138"/>
      <c r="OFT6718" s="138"/>
      <c r="OFU6718" s="138"/>
      <c r="OFV6718" s="138"/>
      <c r="OFW6718" s="138"/>
      <c r="OFX6718" s="138"/>
      <c r="OFY6718" s="138"/>
      <c r="OFZ6718" s="138"/>
      <c r="OGA6718" s="138"/>
      <c r="OGB6718" s="138"/>
      <c r="OGC6718" s="138"/>
      <c r="OGD6718" s="138"/>
      <c r="OGE6718" s="138"/>
      <c r="OGF6718" s="138"/>
      <c r="OGG6718" s="138"/>
      <c r="OGH6718" s="138"/>
      <c r="OGI6718" s="138"/>
      <c r="OGJ6718" s="138"/>
      <c r="OGK6718" s="138"/>
      <c r="OGL6718" s="138"/>
      <c r="OGM6718" s="138"/>
      <c r="OGN6718" s="138"/>
      <c r="OGO6718" s="138"/>
      <c r="OGP6718" s="138"/>
      <c r="OGQ6718" s="138"/>
      <c r="OGR6718" s="138"/>
      <c r="OGS6718" s="138"/>
      <c r="OGT6718" s="138"/>
      <c r="OGU6718" s="138"/>
      <c r="OGV6718" s="138"/>
      <c r="OGW6718" s="138"/>
      <c r="OGX6718" s="138"/>
      <c r="OGY6718" s="138"/>
      <c r="OGZ6718" s="138"/>
      <c r="OHA6718" s="138"/>
      <c r="OHB6718" s="138"/>
      <c r="OHC6718" s="138"/>
      <c r="OHD6718" s="138"/>
      <c r="OHE6718" s="138"/>
      <c r="OHF6718" s="138"/>
      <c r="OHG6718" s="138"/>
      <c r="OHH6718" s="138"/>
      <c r="OHI6718" s="138"/>
      <c r="OHJ6718" s="138"/>
      <c r="OHK6718" s="138"/>
      <c r="OHL6718" s="138"/>
      <c r="OHM6718" s="138"/>
      <c r="OHN6718" s="138"/>
      <c r="OHO6718" s="138"/>
      <c r="OHP6718" s="138"/>
      <c r="OHQ6718" s="138"/>
      <c r="OHR6718" s="138"/>
      <c r="OHS6718" s="138"/>
      <c r="OHT6718" s="138"/>
      <c r="OHU6718" s="138"/>
      <c r="OHV6718" s="138"/>
      <c r="OHW6718" s="138"/>
      <c r="OHX6718" s="138"/>
      <c r="OHY6718" s="138"/>
      <c r="OHZ6718" s="138"/>
      <c r="OIA6718" s="138"/>
      <c r="OIB6718" s="138"/>
      <c r="OIC6718" s="138"/>
      <c r="OID6718" s="138"/>
      <c r="OIE6718" s="138"/>
      <c r="OIF6718" s="138"/>
      <c r="OIG6718" s="138"/>
      <c r="OIH6718" s="138"/>
      <c r="OII6718" s="138"/>
      <c r="OIJ6718" s="138"/>
      <c r="OIK6718" s="138"/>
      <c r="OIL6718" s="138"/>
      <c r="OIM6718" s="138"/>
      <c r="OIN6718" s="138"/>
      <c r="OIO6718" s="138"/>
      <c r="OIP6718" s="138"/>
      <c r="OIQ6718" s="138"/>
      <c r="OIR6718" s="138"/>
      <c r="OIS6718" s="138"/>
      <c r="OIT6718" s="138"/>
      <c r="OIU6718" s="138"/>
      <c r="OIV6718" s="138"/>
      <c r="OIW6718" s="138"/>
      <c r="OIX6718" s="138"/>
      <c r="OIY6718" s="138"/>
      <c r="OIZ6718" s="138"/>
      <c r="OJA6718" s="138"/>
      <c r="OJB6718" s="138"/>
      <c r="OJC6718" s="138"/>
      <c r="OJD6718" s="138"/>
      <c r="OJE6718" s="138"/>
      <c r="OJF6718" s="138"/>
      <c r="OJG6718" s="138"/>
      <c r="OJH6718" s="138"/>
      <c r="OJI6718" s="138"/>
      <c r="OJJ6718" s="138"/>
      <c r="OJK6718" s="138"/>
      <c r="OJL6718" s="138"/>
      <c r="OJM6718" s="138"/>
      <c r="OJN6718" s="138"/>
      <c r="OJO6718" s="138"/>
      <c r="OJP6718" s="138"/>
      <c r="OJQ6718" s="138"/>
      <c r="OJR6718" s="138"/>
      <c r="OJS6718" s="138"/>
      <c r="OJT6718" s="138"/>
      <c r="OJU6718" s="138"/>
      <c r="OJV6718" s="138"/>
      <c r="OJW6718" s="138"/>
      <c r="OJX6718" s="138"/>
      <c r="OJY6718" s="138"/>
      <c r="OJZ6718" s="138"/>
      <c r="OKA6718" s="138"/>
      <c r="OKB6718" s="138"/>
      <c r="OKC6718" s="138"/>
      <c r="OKD6718" s="138"/>
      <c r="OKE6718" s="138"/>
      <c r="OKF6718" s="138"/>
      <c r="OKG6718" s="138"/>
      <c r="OKH6718" s="138"/>
      <c r="OKI6718" s="138"/>
      <c r="OKJ6718" s="138"/>
      <c r="OKK6718" s="138"/>
      <c r="OKL6718" s="138"/>
      <c r="OKM6718" s="138"/>
      <c r="OKN6718" s="138"/>
      <c r="OKO6718" s="138"/>
      <c r="OKP6718" s="138"/>
      <c r="OKQ6718" s="138"/>
      <c r="OKR6718" s="138"/>
      <c r="OKS6718" s="138"/>
      <c r="OKT6718" s="138"/>
      <c r="OKU6718" s="138"/>
      <c r="OKV6718" s="138"/>
      <c r="OKW6718" s="138"/>
      <c r="OKX6718" s="138"/>
      <c r="OKY6718" s="138"/>
      <c r="OKZ6718" s="138"/>
      <c r="OLA6718" s="138"/>
      <c r="OLB6718" s="138"/>
      <c r="OLC6718" s="138"/>
      <c r="OLD6718" s="138"/>
      <c r="OLE6718" s="138"/>
      <c r="OLF6718" s="138"/>
      <c r="OLG6718" s="138"/>
      <c r="OLH6718" s="138"/>
      <c r="OLI6718" s="138"/>
      <c r="OLJ6718" s="138"/>
      <c r="OLK6718" s="138"/>
      <c r="OLL6718" s="138"/>
      <c r="OLM6718" s="138"/>
      <c r="OLN6718" s="138"/>
      <c r="OLO6718" s="138"/>
      <c r="OLP6718" s="138"/>
      <c r="OLQ6718" s="138"/>
      <c r="OLR6718" s="138"/>
      <c r="OLS6718" s="138"/>
      <c r="OLT6718" s="138"/>
      <c r="OLU6718" s="138"/>
      <c r="OLV6718" s="138"/>
      <c r="OLW6718" s="138"/>
      <c r="OLX6718" s="138"/>
      <c r="OLY6718" s="138"/>
      <c r="OLZ6718" s="138"/>
      <c r="OMA6718" s="138"/>
      <c r="OMB6718" s="138"/>
      <c r="OMC6718" s="138"/>
      <c r="OMD6718" s="138"/>
      <c r="OME6718" s="138"/>
      <c r="OMF6718" s="138"/>
      <c r="OMG6718" s="138"/>
      <c r="OMH6718" s="138"/>
      <c r="OMI6718" s="138"/>
      <c r="OMJ6718" s="138"/>
      <c r="OMK6718" s="138"/>
      <c r="OML6718" s="138"/>
      <c r="OMM6718" s="138"/>
      <c r="OMN6718" s="138"/>
      <c r="OMO6718" s="138"/>
      <c r="OMP6718" s="138"/>
      <c r="OMQ6718" s="138"/>
      <c r="OMR6718" s="138"/>
      <c r="OMS6718" s="138"/>
      <c r="OMT6718" s="138"/>
      <c r="OMU6718" s="138"/>
      <c r="OMV6718" s="138"/>
      <c r="OMW6718" s="138"/>
      <c r="OMX6718" s="138"/>
      <c r="OMY6718" s="138"/>
      <c r="OMZ6718" s="138"/>
      <c r="ONA6718" s="138"/>
      <c r="ONB6718" s="138"/>
      <c r="ONC6718" s="138"/>
      <c r="OND6718" s="138"/>
      <c r="ONE6718" s="138"/>
      <c r="ONF6718" s="138"/>
      <c r="ONG6718" s="138"/>
      <c r="ONH6718" s="138"/>
      <c r="ONI6718" s="138"/>
      <c r="ONJ6718" s="138"/>
      <c r="ONK6718" s="138"/>
      <c r="ONL6718" s="138"/>
      <c r="ONM6718" s="138"/>
      <c r="ONN6718" s="138"/>
      <c r="ONO6718" s="138"/>
      <c r="ONP6718" s="138"/>
      <c r="ONQ6718" s="138"/>
      <c r="ONR6718" s="138"/>
      <c r="ONS6718" s="138"/>
      <c r="ONT6718" s="138"/>
      <c r="ONU6718" s="138"/>
      <c r="ONV6718" s="138"/>
      <c r="ONW6718" s="138"/>
      <c r="ONX6718" s="138"/>
      <c r="ONY6718" s="138"/>
      <c r="ONZ6718" s="138"/>
      <c r="OOA6718" s="138"/>
      <c r="OOB6718" s="138"/>
      <c r="OOC6718" s="138"/>
      <c r="OOD6718" s="138"/>
      <c r="OOE6718" s="138"/>
      <c r="OOF6718" s="138"/>
      <c r="OOG6718" s="138"/>
      <c r="OOH6718" s="138"/>
      <c r="OOI6718" s="138"/>
      <c r="OOJ6718" s="138"/>
      <c r="OOK6718" s="138"/>
      <c r="OOL6718" s="138"/>
      <c r="OOM6718" s="138"/>
      <c r="OON6718" s="138"/>
      <c r="OOO6718" s="138"/>
      <c r="OOP6718" s="138"/>
      <c r="OOQ6718" s="138"/>
      <c r="OOR6718" s="138"/>
      <c r="OOS6718" s="138"/>
      <c r="OOT6718" s="138"/>
      <c r="OOU6718" s="138"/>
      <c r="OOV6718" s="138"/>
      <c r="OOW6718" s="138"/>
      <c r="OOX6718" s="138"/>
      <c r="OOY6718" s="138"/>
      <c r="OOZ6718" s="138"/>
      <c r="OPA6718" s="138"/>
      <c r="OPB6718" s="138"/>
      <c r="OPC6718" s="138"/>
      <c r="OPD6718" s="138"/>
      <c r="OPE6718" s="138"/>
      <c r="OPF6718" s="138"/>
      <c r="OPG6718" s="138"/>
      <c r="OPH6718" s="138"/>
      <c r="OPI6718" s="138"/>
      <c r="OPJ6718" s="138"/>
      <c r="OPK6718" s="138"/>
      <c r="OPL6718" s="138"/>
      <c r="OPM6718" s="138"/>
      <c r="OPN6718" s="138"/>
      <c r="OPO6718" s="138"/>
      <c r="OPP6718" s="138"/>
      <c r="OPQ6718" s="138"/>
      <c r="OPR6718" s="138"/>
      <c r="OPS6718" s="138"/>
      <c r="OPT6718" s="138"/>
      <c r="OPU6718" s="138"/>
      <c r="OPV6718" s="138"/>
      <c r="OPW6718" s="138"/>
      <c r="OPX6718" s="138"/>
      <c r="OPY6718" s="138"/>
      <c r="OPZ6718" s="138"/>
      <c r="OQA6718" s="138"/>
      <c r="OQB6718" s="138"/>
      <c r="OQC6718" s="138"/>
      <c r="OQD6718" s="138"/>
      <c r="OQE6718" s="138"/>
      <c r="OQF6718" s="138"/>
      <c r="OQG6718" s="138"/>
      <c r="OQH6718" s="138"/>
      <c r="OQI6718" s="138"/>
      <c r="OQJ6718" s="138"/>
      <c r="OQK6718" s="138"/>
      <c r="OQL6718" s="138"/>
      <c r="OQM6718" s="138"/>
      <c r="OQN6718" s="138"/>
      <c r="OQO6718" s="138"/>
      <c r="OQP6718" s="138"/>
      <c r="OQQ6718" s="138"/>
      <c r="OQR6718" s="138"/>
      <c r="OQS6718" s="138"/>
      <c r="OQT6718" s="138"/>
      <c r="OQU6718" s="138"/>
      <c r="OQV6718" s="138"/>
      <c r="OQW6718" s="138"/>
      <c r="OQX6718" s="138"/>
      <c r="OQY6718" s="138"/>
      <c r="OQZ6718" s="138"/>
      <c r="ORA6718" s="138"/>
      <c r="ORB6718" s="138"/>
      <c r="ORC6718" s="138"/>
      <c r="ORD6718" s="138"/>
      <c r="ORE6718" s="138"/>
      <c r="ORF6718" s="138"/>
      <c r="ORG6718" s="138"/>
      <c r="ORH6718" s="138"/>
      <c r="ORI6718" s="138"/>
      <c r="ORJ6718" s="138"/>
      <c r="ORK6718" s="138"/>
      <c r="ORL6718" s="138"/>
      <c r="ORM6718" s="138"/>
      <c r="ORN6718" s="138"/>
      <c r="ORO6718" s="138"/>
      <c r="ORP6718" s="138"/>
      <c r="ORQ6718" s="138"/>
      <c r="ORR6718" s="138"/>
      <c r="ORS6718" s="138"/>
      <c r="ORT6718" s="138"/>
      <c r="ORU6718" s="138"/>
      <c r="ORV6718" s="138"/>
      <c r="ORW6718" s="138"/>
      <c r="ORX6718" s="138"/>
      <c r="ORY6718" s="138"/>
      <c r="ORZ6718" s="138"/>
      <c r="OSA6718" s="138"/>
      <c r="OSB6718" s="138"/>
      <c r="OSC6718" s="138"/>
      <c r="OSD6718" s="138"/>
      <c r="OSE6718" s="138"/>
      <c r="OSF6718" s="138"/>
      <c r="OSG6718" s="138"/>
      <c r="OSH6718" s="138"/>
      <c r="OSI6718" s="138"/>
      <c r="OSJ6718" s="138"/>
      <c r="OSK6718" s="138"/>
      <c r="OSL6718" s="138"/>
      <c r="OSM6718" s="138"/>
      <c r="OSN6718" s="138"/>
      <c r="OSO6718" s="138"/>
      <c r="OSP6718" s="138"/>
      <c r="OSQ6718" s="138"/>
      <c r="OSR6718" s="138"/>
      <c r="OSS6718" s="138"/>
      <c r="OST6718" s="138"/>
      <c r="OSU6718" s="138"/>
      <c r="OSV6718" s="138"/>
      <c r="OSW6718" s="138"/>
      <c r="OSX6718" s="138"/>
      <c r="OSY6718" s="138"/>
      <c r="OSZ6718" s="138"/>
      <c r="OTA6718" s="138"/>
      <c r="OTB6718" s="138"/>
      <c r="OTC6718" s="138"/>
      <c r="OTD6718" s="138"/>
      <c r="OTE6718" s="138"/>
      <c r="OTF6718" s="138"/>
      <c r="OTG6718" s="138"/>
      <c r="OTH6718" s="138"/>
      <c r="OTI6718" s="138"/>
      <c r="OTJ6718" s="138"/>
      <c r="OTK6718" s="138"/>
      <c r="OTL6718" s="138"/>
      <c r="OTM6718" s="138"/>
      <c r="OTN6718" s="138"/>
      <c r="OTO6718" s="138"/>
      <c r="OTP6718" s="138"/>
      <c r="OTQ6718" s="138"/>
      <c r="OTR6718" s="138"/>
      <c r="OTS6718" s="138"/>
      <c r="OTT6718" s="138"/>
      <c r="OTU6718" s="138"/>
      <c r="OTV6718" s="138"/>
      <c r="OTW6718" s="138"/>
      <c r="OTX6718" s="138"/>
      <c r="OTY6718" s="138"/>
      <c r="OTZ6718" s="138"/>
      <c r="OUA6718" s="138"/>
      <c r="OUB6718" s="138"/>
      <c r="OUC6718" s="138"/>
      <c r="OUD6718" s="138"/>
      <c r="OUE6718" s="138"/>
      <c r="OUF6718" s="138"/>
      <c r="OUG6718" s="138"/>
      <c r="OUH6718" s="138"/>
      <c r="OUI6718" s="138"/>
      <c r="OUJ6718" s="138"/>
      <c r="OUK6718" s="138"/>
      <c r="OUL6718" s="138"/>
      <c r="OUM6718" s="138"/>
      <c r="OUN6718" s="138"/>
      <c r="OUO6718" s="138"/>
      <c r="OUP6718" s="138"/>
      <c r="OUQ6718" s="138"/>
      <c r="OUR6718" s="138"/>
      <c r="OUS6718" s="138"/>
      <c r="OUT6718" s="138"/>
      <c r="OUU6718" s="138"/>
      <c r="OUV6718" s="138"/>
      <c r="OUW6718" s="138"/>
      <c r="OUX6718" s="138"/>
      <c r="OUY6718" s="138"/>
      <c r="OUZ6718" s="138"/>
      <c r="OVA6718" s="138"/>
      <c r="OVB6718" s="138"/>
      <c r="OVC6718" s="138"/>
      <c r="OVD6718" s="138"/>
      <c r="OVE6718" s="138"/>
      <c r="OVF6718" s="138"/>
      <c r="OVG6718" s="138"/>
      <c r="OVH6718" s="138"/>
      <c r="OVI6718" s="138"/>
      <c r="OVJ6718" s="138"/>
      <c r="OVK6718" s="138"/>
      <c r="OVL6718" s="138"/>
      <c r="OVM6718" s="138"/>
      <c r="OVN6718" s="138"/>
      <c r="OVO6718" s="138"/>
      <c r="OVP6718" s="138"/>
      <c r="OVQ6718" s="138"/>
      <c r="OVR6718" s="138"/>
      <c r="OVS6718" s="138"/>
      <c r="OVT6718" s="138"/>
      <c r="OVU6718" s="138"/>
      <c r="OVV6718" s="138"/>
      <c r="OVW6718" s="138"/>
      <c r="OVX6718" s="138"/>
      <c r="OVY6718" s="138"/>
      <c r="OVZ6718" s="138"/>
      <c r="OWA6718" s="138"/>
      <c r="OWB6718" s="138"/>
      <c r="OWC6718" s="138"/>
      <c r="OWD6718" s="138"/>
      <c r="OWE6718" s="138"/>
      <c r="OWF6718" s="138"/>
      <c r="OWG6718" s="138"/>
      <c r="OWH6718" s="138"/>
      <c r="OWI6718" s="138"/>
      <c r="OWJ6718" s="138"/>
      <c r="OWK6718" s="138"/>
      <c r="OWL6718" s="138"/>
      <c r="OWM6718" s="138"/>
      <c r="OWN6718" s="138"/>
      <c r="OWO6718" s="138"/>
      <c r="OWP6718" s="138"/>
      <c r="OWQ6718" s="138"/>
      <c r="OWR6718" s="138"/>
      <c r="OWS6718" s="138"/>
      <c r="OWT6718" s="138"/>
      <c r="OWU6718" s="138"/>
      <c r="OWV6718" s="138"/>
      <c r="OWW6718" s="138"/>
      <c r="OWX6718" s="138"/>
      <c r="OWY6718" s="138"/>
      <c r="OWZ6718" s="138"/>
      <c r="OXA6718" s="138"/>
      <c r="OXB6718" s="138"/>
      <c r="OXC6718" s="138"/>
      <c r="OXD6718" s="138"/>
      <c r="OXE6718" s="138"/>
      <c r="OXF6718" s="138"/>
      <c r="OXG6718" s="138"/>
      <c r="OXH6718" s="138"/>
      <c r="OXI6718" s="138"/>
      <c r="OXJ6718" s="138"/>
      <c r="OXK6718" s="138"/>
      <c r="OXL6718" s="138"/>
      <c r="OXM6718" s="138"/>
      <c r="OXN6718" s="138"/>
      <c r="OXO6718" s="138"/>
      <c r="OXP6718" s="138"/>
      <c r="OXQ6718" s="138"/>
      <c r="OXR6718" s="138"/>
      <c r="OXS6718" s="138"/>
      <c r="OXT6718" s="138"/>
      <c r="OXU6718" s="138"/>
      <c r="OXV6718" s="138"/>
      <c r="OXW6718" s="138"/>
      <c r="OXX6718" s="138"/>
      <c r="OXY6718" s="138"/>
      <c r="OXZ6718" s="138"/>
      <c r="OYA6718" s="138"/>
      <c r="OYB6718" s="138"/>
      <c r="OYC6718" s="138"/>
      <c r="OYD6718" s="138"/>
      <c r="OYE6718" s="138"/>
      <c r="OYF6718" s="138"/>
      <c r="OYG6718" s="138"/>
      <c r="OYH6718" s="138"/>
      <c r="OYI6718" s="138"/>
      <c r="OYJ6718" s="138"/>
      <c r="OYK6718" s="138"/>
      <c r="OYL6718" s="138"/>
      <c r="OYM6718" s="138"/>
      <c r="OYN6718" s="138"/>
      <c r="OYO6718" s="138"/>
      <c r="OYP6718" s="138"/>
      <c r="OYQ6718" s="138"/>
      <c r="OYR6718" s="138"/>
      <c r="OYS6718" s="138"/>
      <c r="OYT6718" s="138"/>
      <c r="OYU6718" s="138"/>
      <c r="OYV6718" s="138"/>
      <c r="OYW6718" s="138"/>
      <c r="OYX6718" s="138"/>
      <c r="OYY6718" s="138"/>
      <c r="OYZ6718" s="138"/>
      <c r="OZA6718" s="138"/>
      <c r="OZB6718" s="138"/>
      <c r="OZC6718" s="138"/>
      <c r="OZD6718" s="138"/>
      <c r="OZE6718" s="138"/>
      <c r="OZF6718" s="138"/>
      <c r="OZG6718" s="138"/>
      <c r="OZH6718" s="138"/>
      <c r="OZI6718" s="138"/>
      <c r="OZJ6718" s="138"/>
      <c r="OZK6718" s="138"/>
      <c r="OZL6718" s="138"/>
      <c r="OZM6718" s="138"/>
      <c r="OZN6718" s="138"/>
      <c r="OZO6718" s="138"/>
      <c r="OZP6718" s="138"/>
      <c r="OZQ6718" s="138"/>
      <c r="OZR6718" s="138"/>
      <c r="OZS6718" s="138"/>
      <c r="OZT6718" s="138"/>
      <c r="OZU6718" s="138"/>
      <c r="OZV6718" s="138"/>
      <c r="OZW6718" s="138"/>
      <c r="OZX6718" s="138"/>
      <c r="OZY6718" s="138"/>
      <c r="OZZ6718" s="138"/>
      <c r="PAA6718" s="138"/>
      <c r="PAB6718" s="138"/>
      <c r="PAC6718" s="138"/>
      <c r="PAD6718" s="138"/>
      <c r="PAE6718" s="138"/>
      <c r="PAF6718" s="138"/>
      <c r="PAG6718" s="138"/>
      <c r="PAH6718" s="138"/>
      <c r="PAI6718" s="138"/>
      <c r="PAJ6718" s="138"/>
      <c r="PAK6718" s="138"/>
      <c r="PAL6718" s="138"/>
      <c r="PAM6718" s="138"/>
      <c r="PAN6718" s="138"/>
      <c r="PAO6718" s="138"/>
      <c r="PAP6718" s="138"/>
      <c r="PAQ6718" s="138"/>
      <c r="PAR6718" s="138"/>
      <c r="PAS6718" s="138"/>
      <c r="PAT6718" s="138"/>
      <c r="PAU6718" s="138"/>
      <c r="PAV6718" s="138"/>
      <c r="PAW6718" s="138"/>
      <c r="PAX6718" s="138"/>
      <c r="PAY6718" s="138"/>
      <c r="PAZ6718" s="138"/>
      <c r="PBA6718" s="138"/>
      <c r="PBB6718" s="138"/>
      <c r="PBC6718" s="138"/>
      <c r="PBD6718" s="138"/>
      <c r="PBE6718" s="138"/>
      <c r="PBF6718" s="138"/>
      <c r="PBG6718" s="138"/>
      <c r="PBH6718" s="138"/>
      <c r="PBI6718" s="138"/>
      <c r="PBJ6718" s="138"/>
      <c r="PBK6718" s="138"/>
      <c r="PBL6718" s="138"/>
      <c r="PBM6718" s="138"/>
      <c r="PBN6718" s="138"/>
      <c r="PBO6718" s="138"/>
      <c r="PBP6718" s="138"/>
      <c r="PBQ6718" s="138"/>
      <c r="PBR6718" s="138"/>
      <c r="PBS6718" s="138"/>
      <c r="PBT6718" s="138"/>
      <c r="PBU6718" s="138"/>
      <c r="PBV6718" s="138"/>
      <c r="PBW6718" s="138"/>
      <c r="PBX6718" s="138"/>
      <c r="PBY6718" s="138"/>
      <c r="PBZ6718" s="138"/>
      <c r="PCA6718" s="138"/>
      <c r="PCB6718" s="138"/>
      <c r="PCC6718" s="138"/>
      <c r="PCD6718" s="138"/>
      <c r="PCE6718" s="138"/>
      <c r="PCF6718" s="138"/>
      <c r="PCG6718" s="138"/>
      <c r="PCH6718" s="138"/>
      <c r="PCI6718" s="138"/>
      <c r="PCJ6718" s="138"/>
      <c r="PCK6718" s="138"/>
      <c r="PCL6718" s="138"/>
      <c r="PCM6718" s="138"/>
      <c r="PCN6718" s="138"/>
      <c r="PCO6718" s="138"/>
      <c r="PCP6718" s="138"/>
      <c r="PCQ6718" s="138"/>
      <c r="PCR6718" s="138"/>
      <c r="PCS6718" s="138"/>
      <c r="PCT6718" s="138"/>
      <c r="PCU6718" s="138"/>
      <c r="PCV6718" s="138"/>
      <c r="PCW6718" s="138"/>
      <c r="PCX6718" s="138"/>
      <c r="PCY6718" s="138"/>
      <c r="PCZ6718" s="138"/>
      <c r="PDA6718" s="138"/>
      <c r="PDB6718" s="138"/>
      <c r="PDC6718" s="138"/>
      <c r="PDD6718" s="138"/>
      <c r="PDE6718" s="138"/>
      <c r="PDF6718" s="138"/>
      <c r="PDG6718" s="138"/>
      <c r="PDH6718" s="138"/>
      <c r="PDI6718" s="138"/>
      <c r="PDJ6718" s="138"/>
      <c r="PDK6718" s="138"/>
      <c r="PDL6718" s="138"/>
      <c r="PDM6718" s="138"/>
      <c r="PDN6718" s="138"/>
      <c r="PDO6718" s="138"/>
      <c r="PDP6718" s="138"/>
      <c r="PDQ6718" s="138"/>
      <c r="PDR6718" s="138"/>
      <c r="PDS6718" s="138"/>
      <c r="PDT6718" s="138"/>
      <c r="PDU6718" s="138"/>
      <c r="PDV6718" s="138"/>
      <c r="PDW6718" s="138"/>
      <c r="PDX6718" s="138"/>
      <c r="PDY6718" s="138"/>
      <c r="PDZ6718" s="138"/>
      <c r="PEA6718" s="138"/>
      <c r="PEB6718" s="138"/>
      <c r="PEC6718" s="138"/>
      <c r="PED6718" s="138"/>
      <c r="PEE6718" s="138"/>
      <c r="PEF6718" s="138"/>
      <c r="PEG6718" s="138"/>
      <c r="PEH6718" s="138"/>
      <c r="PEI6718" s="138"/>
      <c r="PEJ6718" s="138"/>
      <c r="PEK6718" s="138"/>
      <c r="PEL6718" s="138"/>
      <c r="PEM6718" s="138"/>
      <c r="PEN6718" s="138"/>
      <c r="PEO6718" s="138"/>
      <c r="PEP6718" s="138"/>
      <c r="PEQ6718" s="138"/>
      <c r="PER6718" s="138"/>
      <c r="PES6718" s="138"/>
      <c r="PET6718" s="138"/>
      <c r="PEU6718" s="138"/>
      <c r="PEV6718" s="138"/>
      <c r="PEW6718" s="138"/>
      <c r="PEX6718" s="138"/>
      <c r="PEY6718" s="138"/>
      <c r="PEZ6718" s="138"/>
      <c r="PFA6718" s="138"/>
      <c r="PFB6718" s="138"/>
      <c r="PFC6718" s="138"/>
      <c r="PFD6718" s="138"/>
      <c r="PFE6718" s="138"/>
      <c r="PFF6718" s="138"/>
      <c r="PFG6718" s="138"/>
      <c r="PFH6718" s="138"/>
      <c r="PFI6718" s="138"/>
      <c r="PFJ6718" s="138"/>
      <c r="PFK6718" s="138"/>
      <c r="PFL6718" s="138"/>
      <c r="PFM6718" s="138"/>
      <c r="PFN6718" s="138"/>
      <c r="PFO6718" s="138"/>
      <c r="PFP6718" s="138"/>
      <c r="PFQ6718" s="138"/>
      <c r="PFR6718" s="138"/>
      <c r="PFS6718" s="138"/>
      <c r="PFT6718" s="138"/>
      <c r="PFU6718" s="138"/>
      <c r="PFV6718" s="138"/>
      <c r="PFW6718" s="138"/>
      <c r="PFX6718" s="138"/>
      <c r="PFY6718" s="138"/>
      <c r="PFZ6718" s="138"/>
      <c r="PGA6718" s="138"/>
      <c r="PGB6718" s="138"/>
      <c r="PGC6718" s="138"/>
      <c r="PGD6718" s="138"/>
      <c r="PGE6718" s="138"/>
      <c r="PGF6718" s="138"/>
      <c r="PGG6718" s="138"/>
      <c r="PGH6718" s="138"/>
      <c r="PGI6718" s="138"/>
      <c r="PGJ6718" s="138"/>
      <c r="PGK6718" s="138"/>
      <c r="PGL6718" s="138"/>
      <c r="PGM6718" s="138"/>
      <c r="PGN6718" s="138"/>
      <c r="PGO6718" s="138"/>
      <c r="PGP6718" s="138"/>
      <c r="PGQ6718" s="138"/>
      <c r="PGR6718" s="138"/>
      <c r="PGS6718" s="138"/>
      <c r="PGT6718" s="138"/>
      <c r="PGU6718" s="138"/>
      <c r="PGV6718" s="138"/>
      <c r="PGW6718" s="138"/>
      <c r="PGX6718" s="138"/>
      <c r="PGY6718" s="138"/>
      <c r="PGZ6718" s="138"/>
      <c r="PHA6718" s="138"/>
      <c r="PHB6718" s="138"/>
      <c r="PHC6718" s="138"/>
      <c r="PHD6718" s="138"/>
      <c r="PHE6718" s="138"/>
      <c r="PHF6718" s="138"/>
      <c r="PHG6718" s="138"/>
      <c r="PHH6718" s="138"/>
      <c r="PHI6718" s="138"/>
      <c r="PHJ6718" s="138"/>
      <c r="PHK6718" s="138"/>
      <c r="PHL6718" s="138"/>
      <c r="PHM6718" s="138"/>
      <c r="PHN6718" s="138"/>
      <c r="PHO6718" s="138"/>
      <c r="PHP6718" s="138"/>
      <c r="PHQ6718" s="138"/>
      <c r="PHR6718" s="138"/>
      <c r="PHS6718" s="138"/>
      <c r="PHT6718" s="138"/>
      <c r="PHU6718" s="138"/>
      <c r="PHV6718" s="138"/>
      <c r="PHW6718" s="138"/>
      <c r="PHX6718" s="138"/>
      <c r="PHY6718" s="138"/>
      <c r="PHZ6718" s="138"/>
      <c r="PIA6718" s="138"/>
      <c r="PIB6718" s="138"/>
      <c r="PIC6718" s="138"/>
      <c r="PID6718" s="138"/>
      <c r="PIE6718" s="138"/>
      <c r="PIF6718" s="138"/>
      <c r="PIG6718" s="138"/>
      <c r="PIH6718" s="138"/>
      <c r="PII6718" s="138"/>
      <c r="PIJ6718" s="138"/>
      <c r="PIK6718" s="138"/>
      <c r="PIL6718" s="138"/>
      <c r="PIM6718" s="138"/>
      <c r="PIN6718" s="138"/>
      <c r="PIO6718" s="138"/>
      <c r="PIP6718" s="138"/>
      <c r="PIQ6718" s="138"/>
      <c r="PIR6718" s="138"/>
      <c r="PIS6718" s="138"/>
      <c r="PIT6718" s="138"/>
      <c r="PIU6718" s="138"/>
      <c r="PIV6718" s="138"/>
      <c r="PIW6718" s="138"/>
      <c r="PIX6718" s="138"/>
      <c r="PIY6718" s="138"/>
      <c r="PIZ6718" s="138"/>
      <c r="PJA6718" s="138"/>
      <c r="PJB6718" s="138"/>
      <c r="PJC6718" s="138"/>
      <c r="PJD6718" s="138"/>
      <c r="PJE6718" s="138"/>
      <c r="PJF6718" s="138"/>
      <c r="PJG6718" s="138"/>
      <c r="PJH6718" s="138"/>
      <c r="PJI6718" s="138"/>
      <c r="PJJ6718" s="138"/>
      <c r="PJK6718" s="138"/>
      <c r="PJL6718" s="138"/>
      <c r="PJM6718" s="138"/>
      <c r="PJN6718" s="138"/>
      <c r="PJO6718" s="138"/>
      <c r="PJP6718" s="138"/>
      <c r="PJQ6718" s="138"/>
      <c r="PJR6718" s="138"/>
      <c r="PJS6718" s="138"/>
      <c r="PJT6718" s="138"/>
      <c r="PJU6718" s="138"/>
      <c r="PJV6718" s="138"/>
      <c r="PJW6718" s="138"/>
      <c r="PJX6718" s="138"/>
      <c r="PJY6718" s="138"/>
      <c r="PJZ6718" s="138"/>
      <c r="PKA6718" s="138"/>
      <c r="PKB6718" s="138"/>
      <c r="PKC6718" s="138"/>
      <c r="PKD6718" s="138"/>
      <c r="PKE6718" s="138"/>
      <c r="PKF6718" s="138"/>
      <c r="PKG6718" s="138"/>
      <c r="PKH6718" s="138"/>
      <c r="PKI6718" s="138"/>
      <c r="PKJ6718" s="138"/>
      <c r="PKK6718" s="138"/>
      <c r="PKL6718" s="138"/>
      <c r="PKM6718" s="138"/>
      <c r="PKN6718" s="138"/>
      <c r="PKO6718" s="138"/>
      <c r="PKP6718" s="138"/>
      <c r="PKQ6718" s="138"/>
      <c r="PKR6718" s="138"/>
      <c r="PKS6718" s="138"/>
      <c r="PKT6718" s="138"/>
      <c r="PKU6718" s="138"/>
      <c r="PKV6718" s="138"/>
      <c r="PKW6718" s="138"/>
      <c r="PKX6718" s="138"/>
      <c r="PKY6718" s="138"/>
      <c r="PKZ6718" s="138"/>
      <c r="PLA6718" s="138"/>
      <c r="PLB6718" s="138"/>
      <c r="PLC6718" s="138"/>
      <c r="PLD6718" s="138"/>
      <c r="PLE6718" s="138"/>
      <c r="PLF6718" s="138"/>
      <c r="PLG6718" s="138"/>
      <c r="PLH6718" s="138"/>
      <c r="PLI6718" s="138"/>
      <c r="PLJ6718" s="138"/>
      <c r="PLK6718" s="138"/>
      <c r="PLL6718" s="138"/>
      <c r="PLM6718" s="138"/>
      <c r="PLN6718" s="138"/>
      <c r="PLO6718" s="138"/>
      <c r="PLP6718" s="138"/>
      <c r="PLQ6718" s="138"/>
      <c r="PLR6718" s="138"/>
      <c r="PLS6718" s="138"/>
      <c r="PLT6718" s="138"/>
      <c r="PLU6718" s="138"/>
      <c r="PLV6718" s="138"/>
      <c r="PLW6718" s="138"/>
      <c r="PLX6718" s="138"/>
      <c r="PLY6718" s="138"/>
      <c r="PLZ6718" s="138"/>
      <c r="PMA6718" s="138"/>
      <c r="PMB6718" s="138"/>
      <c r="PMC6718" s="138"/>
      <c r="PMD6718" s="138"/>
      <c r="PME6718" s="138"/>
      <c r="PMF6718" s="138"/>
      <c r="PMG6718" s="138"/>
      <c r="PMH6718" s="138"/>
      <c r="PMI6718" s="138"/>
      <c r="PMJ6718" s="138"/>
      <c r="PMK6718" s="138"/>
      <c r="PML6718" s="138"/>
      <c r="PMM6718" s="138"/>
      <c r="PMN6718" s="138"/>
      <c r="PMO6718" s="138"/>
      <c r="PMP6718" s="138"/>
      <c r="PMQ6718" s="138"/>
      <c r="PMR6718" s="138"/>
      <c r="PMS6718" s="138"/>
      <c r="PMT6718" s="138"/>
      <c r="PMU6718" s="138"/>
      <c r="PMV6718" s="138"/>
      <c r="PMW6718" s="138"/>
      <c r="PMX6718" s="138"/>
      <c r="PMY6718" s="138"/>
      <c r="PMZ6718" s="138"/>
      <c r="PNA6718" s="138"/>
      <c r="PNB6718" s="138"/>
      <c r="PNC6718" s="138"/>
      <c r="PND6718" s="138"/>
      <c r="PNE6718" s="138"/>
      <c r="PNF6718" s="138"/>
      <c r="PNG6718" s="138"/>
      <c r="PNH6718" s="138"/>
      <c r="PNI6718" s="138"/>
      <c r="PNJ6718" s="138"/>
      <c r="PNK6718" s="138"/>
      <c r="PNL6718" s="138"/>
      <c r="PNM6718" s="138"/>
      <c r="PNN6718" s="138"/>
      <c r="PNO6718" s="138"/>
      <c r="PNP6718" s="138"/>
      <c r="PNQ6718" s="138"/>
      <c r="PNR6718" s="138"/>
      <c r="PNS6718" s="138"/>
      <c r="PNT6718" s="138"/>
      <c r="PNU6718" s="138"/>
      <c r="PNV6718" s="138"/>
      <c r="PNW6718" s="138"/>
      <c r="PNX6718" s="138"/>
      <c r="PNY6718" s="138"/>
      <c r="PNZ6718" s="138"/>
      <c r="POA6718" s="138"/>
      <c r="POB6718" s="138"/>
      <c r="POC6718" s="138"/>
      <c r="POD6718" s="138"/>
      <c r="POE6718" s="138"/>
      <c r="POF6718" s="138"/>
      <c r="POG6718" s="138"/>
      <c r="POH6718" s="138"/>
      <c r="POI6718" s="138"/>
      <c r="POJ6718" s="138"/>
      <c r="POK6718" s="138"/>
      <c r="POL6718" s="138"/>
      <c r="POM6718" s="138"/>
      <c r="PON6718" s="138"/>
      <c r="POO6718" s="138"/>
      <c r="POP6718" s="138"/>
      <c r="POQ6718" s="138"/>
      <c r="POR6718" s="138"/>
      <c r="POS6718" s="138"/>
      <c r="POT6718" s="138"/>
      <c r="POU6718" s="138"/>
      <c r="POV6718" s="138"/>
      <c r="POW6718" s="138"/>
      <c r="POX6718" s="138"/>
      <c r="POY6718" s="138"/>
      <c r="POZ6718" s="138"/>
      <c r="PPA6718" s="138"/>
      <c r="PPB6718" s="138"/>
      <c r="PPC6718" s="138"/>
      <c r="PPD6718" s="138"/>
      <c r="PPE6718" s="138"/>
      <c r="PPF6718" s="138"/>
      <c r="PPG6718" s="138"/>
      <c r="PPH6718" s="138"/>
      <c r="PPI6718" s="138"/>
      <c r="PPJ6718" s="138"/>
      <c r="PPK6718" s="138"/>
      <c r="PPL6718" s="138"/>
      <c r="PPM6718" s="138"/>
      <c r="PPN6718" s="138"/>
      <c r="PPO6718" s="138"/>
      <c r="PPP6718" s="138"/>
      <c r="PPQ6718" s="138"/>
      <c r="PPR6718" s="138"/>
      <c r="PPS6718" s="138"/>
      <c r="PPT6718" s="138"/>
      <c r="PPU6718" s="138"/>
      <c r="PPV6718" s="138"/>
      <c r="PPW6718" s="138"/>
      <c r="PPX6718" s="138"/>
      <c r="PPY6718" s="138"/>
      <c r="PPZ6718" s="138"/>
      <c r="PQA6718" s="138"/>
      <c r="PQB6718" s="138"/>
      <c r="PQC6718" s="138"/>
      <c r="PQD6718" s="138"/>
      <c r="PQE6718" s="138"/>
      <c r="PQF6718" s="138"/>
      <c r="PQG6718" s="138"/>
      <c r="PQH6718" s="138"/>
      <c r="PQI6718" s="138"/>
      <c r="PQJ6718" s="138"/>
      <c r="PQK6718" s="138"/>
      <c r="PQL6718" s="138"/>
      <c r="PQM6718" s="138"/>
      <c r="PQN6718" s="138"/>
      <c r="PQO6718" s="138"/>
      <c r="PQP6718" s="138"/>
      <c r="PQQ6718" s="138"/>
      <c r="PQR6718" s="138"/>
      <c r="PQS6718" s="138"/>
      <c r="PQT6718" s="138"/>
      <c r="PQU6718" s="138"/>
      <c r="PQV6718" s="138"/>
      <c r="PQW6718" s="138"/>
      <c r="PQX6718" s="138"/>
      <c r="PQY6718" s="138"/>
      <c r="PQZ6718" s="138"/>
      <c r="PRA6718" s="138"/>
      <c r="PRB6718" s="138"/>
      <c r="PRC6718" s="138"/>
      <c r="PRD6718" s="138"/>
      <c r="PRE6718" s="138"/>
      <c r="PRF6718" s="138"/>
      <c r="PRG6718" s="138"/>
      <c r="PRH6718" s="138"/>
      <c r="PRI6718" s="138"/>
      <c r="PRJ6718" s="138"/>
      <c r="PRK6718" s="138"/>
      <c r="PRL6718" s="138"/>
      <c r="PRM6718" s="138"/>
      <c r="PRN6718" s="138"/>
      <c r="PRO6718" s="138"/>
      <c r="PRP6718" s="138"/>
      <c r="PRQ6718" s="138"/>
      <c r="PRR6718" s="138"/>
      <c r="PRS6718" s="138"/>
      <c r="PRT6718" s="138"/>
      <c r="PRU6718" s="138"/>
      <c r="PRV6718" s="138"/>
      <c r="PRW6718" s="138"/>
      <c r="PRX6718" s="138"/>
      <c r="PRY6718" s="138"/>
      <c r="PRZ6718" s="138"/>
      <c r="PSA6718" s="138"/>
      <c r="PSB6718" s="138"/>
      <c r="PSC6718" s="138"/>
      <c r="PSD6718" s="138"/>
      <c r="PSE6718" s="138"/>
      <c r="PSF6718" s="138"/>
      <c r="PSG6718" s="138"/>
      <c r="PSH6718" s="138"/>
      <c r="PSI6718" s="138"/>
      <c r="PSJ6718" s="138"/>
      <c r="PSK6718" s="138"/>
      <c r="PSL6718" s="138"/>
      <c r="PSM6718" s="138"/>
      <c r="PSN6718" s="138"/>
      <c r="PSO6718" s="138"/>
      <c r="PSP6718" s="138"/>
      <c r="PSQ6718" s="138"/>
      <c r="PSR6718" s="138"/>
      <c r="PSS6718" s="138"/>
      <c r="PST6718" s="138"/>
      <c r="PSU6718" s="138"/>
      <c r="PSV6718" s="138"/>
      <c r="PSW6718" s="138"/>
      <c r="PSX6718" s="138"/>
      <c r="PSY6718" s="138"/>
      <c r="PSZ6718" s="138"/>
      <c r="PTA6718" s="138"/>
      <c r="PTB6718" s="138"/>
      <c r="PTC6718" s="138"/>
      <c r="PTD6718" s="138"/>
      <c r="PTE6718" s="138"/>
      <c r="PTF6718" s="138"/>
      <c r="PTG6718" s="138"/>
      <c r="PTH6718" s="138"/>
      <c r="PTI6718" s="138"/>
      <c r="PTJ6718" s="138"/>
      <c r="PTK6718" s="138"/>
      <c r="PTL6718" s="138"/>
      <c r="PTM6718" s="138"/>
      <c r="PTN6718" s="138"/>
      <c r="PTO6718" s="138"/>
      <c r="PTP6718" s="138"/>
      <c r="PTQ6718" s="138"/>
      <c r="PTR6718" s="138"/>
      <c r="PTS6718" s="138"/>
      <c r="PTT6718" s="138"/>
      <c r="PTU6718" s="138"/>
      <c r="PTV6718" s="138"/>
      <c r="PTW6718" s="138"/>
      <c r="PTX6718" s="138"/>
      <c r="PTY6718" s="138"/>
      <c r="PTZ6718" s="138"/>
      <c r="PUA6718" s="138"/>
      <c r="PUB6718" s="138"/>
      <c r="PUC6718" s="138"/>
      <c r="PUD6718" s="138"/>
      <c r="PUE6718" s="138"/>
      <c r="PUF6718" s="138"/>
      <c r="PUG6718" s="138"/>
      <c r="PUH6718" s="138"/>
      <c r="PUI6718" s="138"/>
      <c r="PUJ6718" s="138"/>
      <c r="PUK6718" s="138"/>
      <c r="PUL6718" s="138"/>
      <c r="PUM6718" s="138"/>
      <c r="PUN6718" s="138"/>
      <c r="PUO6718" s="138"/>
      <c r="PUP6718" s="138"/>
      <c r="PUQ6718" s="138"/>
      <c r="PUR6718" s="138"/>
      <c r="PUS6718" s="138"/>
      <c r="PUT6718" s="138"/>
      <c r="PUU6718" s="138"/>
      <c r="PUV6718" s="138"/>
      <c r="PUW6718" s="138"/>
      <c r="PUX6718" s="138"/>
      <c r="PUY6718" s="138"/>
      <c r="PUZ6718" s="138"/>
      <c r="PVA6718" s="138"/>
      <c r="PVB6718" s="138"/>
      <c r="PVC6718" s="138"/>
      <c r="PVD6718" s="138"/>
      <c r="PVE6718" s="138"/>
      <c r="PVF6718" s="138"/>
      <c r="PVG6718" s="138"/>
      <c r="PVH6718" s="138"/>
      <c r="PVI6718" s="138"/>
      <c r="PVJ6718" s="138"/>
      <c r="PVK6718" s="138"/>
      <c r="PVL6718" s="138"/>
      <c r="PVM6718" s="138"/>
      <c r="PVN6718" s="138"/>
      <c r="PVO6718" s="138"/>
      <c r="PVP6718" s="138"/>
      <c r="PVQ6718" s="138"/>
      <c r="PVR6718" s="138"/>
      <c r="PVS6718" s="138"/>
      <c r="PVT6718" s="138"/>
      <c r="PVU6718" s="138"/>
      <c r="PVV6718" s="138"/>
      <c r="PVW6718" s="138"/>
      <c r="PVX6718" s="138"/>
      <c r="PVY6718" s="138"/>
      <c r="PVZ6718" s="138"/>
      <c r="PWA6718" s="138"/>
      <c r="PWB6718" s="138"/>
      <c r="PWC6718" s="138"/>
      <c r="PWD6718" s="138"/>
      <c r="PWE6718" s="138"/>
      <c r="PWF6718" s="138"/>
      <c r="PWG6718" s="138"/>
      <c r="PWH6718" s="138"/>
      <c r="PWI6718" s="138"/>
      <c r="PWJ6718" s="138"/>
      <c r="PWK6718" s="138"/>
      <c r="PWL6718" s="138"/>
      <c r="PWM6718" s="138"/>
      <c r="PWN6718" s="138"/>
      <c r="PWO6718" s="138"/>
      <c r="PWP6718" s="138"/>
      <c r="PWQ6718" s="138"/>
      <c r="PWR6718" s="138"/>
      <c r="PWS6718" s="138"/>
      <c r="PWT6718" s="138"/>
      <c r="PWU6718" s="138"/>
      <c r="PWV6718" s="138"/>
      <c r="PWW6718" s="138"/>
      <c r="PWX6718" s="138"/>
      <c r="PWY6718" s="138"/>
      <c r="PWZ6718" s="138"/>
      <c r="PXA6718" s="138"/>
      <c r="PXB6718" s="138"/>
      <c r="PXC6718" s="138"/>
      <c r="PXD6718" s="138"/>
      <c r="PXE6718" s="138"/>
      <c r="PXF6718" s="138"/>
      <c r="PXG6718" s="138"/>
      <c r="PXH6718" s="138"/>
      <c r="PXI6718" s="138"/>
      <c r="PXJ6718" s="138"/>
      <c r="PXK6718" s="138"/>
      <c r="PXL6718" s="138"/>
      <c r="PXM6718" s="138"/>
      <c r="PXN6718" s="138"/>
      <c r="PXO6718" s="138"/>
      <c r="PXP6718" s="138"/>
      <c r="PXQ6718" s="138"/>
      <c r="PXR6718" s="138"/>
      <c r="PXS6718" s="138"/>
      <c r="PXT6718" s="138"/>
      <c r="PXU6718" s="138"/>
      <c r="PXV6718" s="138"/>
      <c r="PXW6718" s="138"/>
      <c r="PXX6718" s="138"/>
      <c r="PXY6718" s="138"/>
      <c r="PXZ6718" s="138"/>
      <c r="PYA6718" s="138"/>
      <c r="PYB6718" s="138"/>
      <c r="PYC6718" s="138"/>
      <c r="PYD6718" s="138"/>
      <c r="PYE6718" s="138"/>
      <c r="PYF6718" s="138"/>
      <c r="PYG6718" s="138"/>
      <c r="PYH6718" s="138"/>
      <c r="PYI6718" s="138"/>
      <c r="PYJ6718" s="138"/>
      <c r="PYK6718" s="138"/>
      <c r="PYL6718" s="138"/>
      <c r="PYM6718" s="138"/>
      <c r="PYN6718" s="138"/>
      <c r="PYO6718" s="138"/>
      <c r="PYP6718" s="138"/>
      <c r="PYQ6718" s="138"/>
      <c r="PYR6718" s="138"/>
      <c r="PYS6718" s="138"/>
      <c r="PYT6718" s="138"/>
      <c r="PYU6718" s="138"/>
      <c r="PYV6718" s="138"/>
      <c r="PYW6718" s="138"/>
      <c r="PYX6718" s="138"/>
      <c r="PYY6718" s="138"/>
      <c r="PYZ6718" s="138"/>
      <c r="PZA6718" s="138"/>
      <c r="PZB6718" s="138"/>
      <c r="PZC6718" s="138"/>
      <c r="PZD6718" s="138"/>
      <c r="PZE6718" s="138"/>
      <c r="PZF6718" s="138"/>
      <c r="PZG6718" s="138"/>
      <c r="PZH6718" s="138"/>
      <c r="PZI6718" s="138"/>
      <c r="PZJ6718" s="138"/>
      <c r="PZK6718" s="138"/>
      <c r="PZL6718" s="138"/>
      <c r="PZM6718" s="138"/>
      <c r="PZN6718" s="138"/>
      <c r="PZO6718" s="138"/>
      <c r="PZP6718" s="138"/>
      <c r="PZQ6718" s="138"/>
      <c r="PZR6718" s="138"/>
      <c r="PZS6718" s="138"/>
      <c r="PZT6718" s="138"/>
      <c r="PZU6718" s="138"/>
      <c r="PZV6718" s="138"/>
      <c r="PZW6718" s="138"/>
      <c r="PZX6718" s="138"/>
      <c r="PZY6718" s="138"/>
      <c r="PZZ6718" s="138"/>
      <c r="QAA6718" s="138"/>
      <c r="QAB6718" s="138"/>
      <c r="QAC6718" s="138"/>
      <c r="QAD6718" s="138"/>
      <c r="QAE6718" s="138"/>
      <c r="QAF6718" s="138"/>
      <c r="QAG6718" s="138"/>
      <c r="QAH6718" s="138"/>
      <c r="QAI6718" s="138"/>
      <c r="QAJ6718" s="138"/>
      <c r="QAK6718" s="138"/>
      <c r="QAL6718" s="138"/>
      <c r="QAM6718" s="138"/>
      <c r="QAN6718" s="138"/>
      <c r="QAO6718" s="138"/>
      <c r="QAP6718" s="138"/>
      <c r="QAQ6718" s="138"/>
      <c r="QAR6718" s="138"/>
      <c r="QAS6718" s="138"/>
      <c r="QAT6718" s="138"/>
      <c r="QAU6718" s="138"/>
      <c r="QAV6718" s="138"/>
      <c r="QAW6718" s="138"/>
      <c r="QAX6718" s="138"/>
      <c r="QAY6718" s="138"/>
      <c r="QAZ6718" s="138"/>
      <c r="QBA6718" s="138"/>
      <c r="QBB6718" s="138"/>
      <c r="QBC6718" s="138"/>
      <c r="QBD6718" s="138"/>
      <c r="QBE6718" s="138"/>
      <c r="QBF6718" s="138"/>
      <c r="QBG6718" s="138"/>
      <c r="QBH6718" s="138"/>
      <c r="QBI6718" s="138"/>
      <c r="QBJ6718" s="138"/>
      <c r="QBK6718" s="138"/>
      <c r="QBL6718" s="138"/>
      <c r="QBM6718" s="138"/>
      <c r="QBN6718" s="138"/>
      <c r="QBO6718" s="138"/>
      <c r="QBP6718" s="138"/>
      <c r="QBQ6718" s="138"/>
      <c r="QBR6718" s="138"/>
      <c r="QBS6718" s="138"/>
      <c r="QBT6718" s="138"/>
      <c r="QBU6718" s="138"/>
      <c r="QBV6718" s="138"/>
      <c r="QBW6718" s="138"/>
      <c r="QBX6718" s="138"/>
      <c r="QBY6718" s="138"/>
      <c r="QBZ6718" s="138"/>
      <c r="QCA6718" s="138"/>
      <c r="QCB6718" s="138"/>
      <c r="QCC6718" s="138"/>
      <c r="QCD6718" s="138"/>
      <c r="QCE6718" s="138"/>
      <c r="QCF6718" s="138"/>
      <c r="QCG6718" s="138"/>
      <c r="QCH6718" s="138"/>
      <c r="QCI6718" s="138"/>
      <c r="QCJ6718" s="138"/>
      <c r="QCK6718" s="138"/>
      <c r="QCL6718" s="138"/>
      <c r="QCM6718" s="138"/>
      <c r="QCN6718" s="138"/>
      <c r="QCO6718" s="138"/>
      <c r="QCP6718" s="138"/>
      <c r="QCQ6718" s="138"/>
      <c r="QCR6718" s="138"/>
      <c r="QCS6718" s="138"/>
      <c r="QCT6718" s="138"/>
      <c r="QCU6718" s="138"/>
      <c r="QCV6718" s="138"/>
      <c r="QCW6718" s="138"/>
      <c r="QCX6718" s="138"/>
      <c r="QCY6718" s="138"/>
      <c r="QCZ6718" s="138"/>
      <c r="QDA6718" s="138"/>
      <c r="QDB6718" s="138"/>
      <c r="QDC6718" s="138"/>
      <c r="QDD6718" s="138"/>
      <c r="QDE6718" s="138"/>
      <c r="QDF6718" s="138"/>
      <c r="QDG6718" s="138"/>
      <c r="QDH6718" s="138"/>
      <c r="QDI6718" s="138"/>
      <c r="QDJ6718" s="138"/>
      <c r="QDK6718" s="138"/>
      <c r="QDL6718" s="138"/>
      <c r="QDM6718" s="138"/>
      <c r="QDN6718" s="138"/>
      <c r="QDO6718" s="138"/>
      <c r="QDP6718" s="138"/>
      <c r="QDQ6718" s="138"/>
      <c r="QDR6718" s="138"/>
      <c r="QDS6718" s="138"/>
      <c r="QDT6718" s="138"/>
      <c r="QDU6718" s="138"/>
      <c r="QDV6718" s="138"/>
      <c r="QDW6718" s="138"/>
      <c r="QDX6718" s="138"/>
      <c r="QDY6718" s="138"/>
      <c r="QDZ6718" s="138"/>
      <c r="QEA6718" s="138"/>
      <c r="QEB6718" s="138"/>
      <c r="QEC6718" s="138"/>
      <c r="QED6718" s="138"/>
      <c r="QEE6718" s="138"/>
      <c r="QEF6718" s="138"/>
      <c r="QEG6718" s="138"/>
      <c r="QEH6718" s="138"/>
      <c r="QEI6718" s="138"/>
      <c r="QEJ6718" s="138"/>
      <c r="QEK6718" s="138"/>
      <c r="QEL6718" s="138"/>
      <c r="QEM6718" s="138"/>
      <c r="QEN6718" s="138"/>
      <c r="QEO6718" s="138"/>
      <c r="QEP6718" s="138"/>
      <c r="QEQ6718" s="138"/>
      <c r="QER6718" s="138"/>
      <c r="QES6718" s="138"/>
      <c r="QET6718" s="138"/>
      <c r="QEU6718" s="138"/>
      <c r="QEV6718" s="138"/>
      <c r="QEW6718" s="138"/>
      <c r="QEX6718" s="138"/>
      <c r="QEY6718" s="138"/>
      <c r="QEZ6718" s="138"/>
      <c r="QFA6718" s="138"/>
      <c r="QFB6718" s="138"/>
      <c r="QFC6718" s="138"/>
      <c r="QFD6718" s="138"/>
      <c r="QFE6718" s="138"/>
      <c r="QFF6718" s="138"/>
      <c r="QFG6718" s="138"/>
      <c r="QFH6718" s="138"/>
      <c r="QFI6718" s="138"/>
      <c r="QFJ6718" s="138"/>
      <c r="QFK6718" s="138"/>
      <c r="QFL6718" s="138"/>
      <c r="QFM6718" s="138"/>
      <c r="QFN6718" s="138"/>
      <c r="QFO6718" s="138"/>
      <c r="QFP6718" s="138"/>
      <c r="QFQ6718" s="138"/>
      <c r="QFR6718" s="138"/>
      <c r="QFS6718" s="138"/>
      <c r="QFT6718" s="138"/>
      <c r="QFU6718" s="138"/>
      <c r="QFV6718" s="138"/>
      <c r="QFW6718" s="138"/>
      <c r="QFX6718" s="138"/>
      <c r="QFY6718" s="138"/>
      <c r="QFZ6718" s="138"/>
      <c r="QGA6718" s="138"/>
      <c r="QGB6718" s="138"/>
      <c r="QGC6718" s="138"/>
      <c r="QGD6718" s="138"/>
      <c r="QGE6718" s="138"/>
      <c r="QGF6718" s="138"/>
      <c r="QGG6718" s="138"/>
      <c r="QGH6718" s="138"/>
      <c r="QGI6718" s="138"/>
      <c r="QGJ6718" s="138"/>
      <c r="QGK6718" s="138"/>
      <c r="QGL6718" s="138"/>
      <c r="QGM6718" s="138"/>
      <c r="QGN6718" s="138"/>
      <c r="QGO6718" s="138"/>
      <c r="QGP6718" s="138"/>
      <c r="QGQ6718" s="138"/>
      <c r="QGR6718" s="138"/>
      <c r="QGS6718" s="138"/>
      <c r="QGT6718" s="138"/>
      <c r="QGU6718" s="138"/>
      <c r="QGV6718" s="138"/>
      <c r="QGW6718" s="138"/>
      <c r="QGX6718" s="138"/>
      <c r="QGY6718" s="138"/>
      <c r="QGZ6718" s="138"/>
      <c r="QHA6718" s="138"/>
      <c r="QHB6718" s="138"/>
      <c r="QHC6718" s="138"/>
      <c r="QHD6718" s="138"/>
      <c r="QHE6718" s="138"/>
      <c r="QHF6718" s="138"/>
      <c r="QHG6718" s="138"/>
      <c r="QHH6718" s="138"/>
      <c r="QHI6718" s="138"/>
      <c r="QHJ6718" s="138"/>
      <c r="QHK6718" s="138"/>
      <c r="QHL6718" s="138"/>
      <c r="QHM6718" s="138"/>
      <c r="QHN6718" s="138"/>
      <c r="QHO6718" s="138"/>
      <c r="QHP6718" s="138"/>
      <c r="QHQ6718" s="138"/>
      <c r="QHR6718" s="138"/>
      <c r="QHS6718" s="138"/>
      <c r="QHT6718" s="138"/>
      <c r="QHU6718" s="138"/>
      <c r="QHV6718" s="138"/>
      <c r="QHW6718" s="138"/>
      <c r="QHX6718" s="138"/>
      <c r="QHY6718" s="138"/>
      <c r="QHZ6718" s="138"/>
      <c r="QIA6718" s="138"/>
      <c r="QIB6718" s="138"/>
      <c r="QIC6718" s="138"/>
      <c r="QID6718" s="138"/>
      <c r="QIE6718" s="138"/>
      <c r="QIF6718" s="138"/>
      <c r="QIG6718" s="138"/>
      <c r="QIH6718" s="138"/>
      <c r="QII6718" s="138"/>
      <c r="QIJ6718" s="138"/>
      <c r="QIK6718" s="138"/>
      <c r="QIL6718" s="138"/>
      <c r="QIM6718" s="138"/>
      <c r="QIN6718" s="138"/>
      <c r="QIO6718" s="138"/>
      <c r="QIP6718" s="138"/>
      <c r="QIQ6718" s="138"/>
      <c r="QIR6718" s="138"/>
      <c r="QIS6718" s="138"/>
      <c r="QIT6718" s="138"/>
      <c r="QIU6718" s="138"/>
      <c r="QIV6718" s="138"/>
      <c r="QIW6718" s="138"/>
      <c r="QIX6718" s="138"/>
      <c r="QIY6718" s="138"/>
      <c r="QIZ6718" s="138"/>
      <c r="QJA6718" s="138"/>
      <c r="QJB6718" s="138"/>
      <c r="QJC6718" s="138"/>
      <c r="QJD6718" s="138"/>
      <c r="QJE6718" s="138"/>
      <c r="QJF6718" s="138"/>
      <c r="QJG6718" s="138"/>
      <c r="QJH6718" s="138"/>
      <c r="QJI6718" s="138"/>
      <c r="QJJ6718" s="138"/>
      <c r="QJK6718" s="138"/>
      <c r="QJL6718" s="138"/>
      <c r="QJM6718" s="138"/>
      <c r="QJN6718" s="138"/>
      <c r="QJO6718" s="138"/>
      <c r="QJP6718" s="138"/>
      <c r="QJQ6718" s="138"/>
      <c r="QJR6718" s="138"/>
      <c r="QJS6718" s="138"/>
      <c r="QJT6718" s="138"/>
      <c r="QJU6718" s="138"/>
      <c r="QJV6718" s="138"/>
      <c r="QJW6718" s="138"/>
      <c r="QJX6718" s="138"/>
      <c r="QJY6718" s="138"/>
      <c r="QJZ6718" s="138"/>
      <c r="QKA6718" s="138"/>
      <c r="QKB6718" s="138"/>
      <c r="QKC6718" s="138"/>
      <c r="QKD6718" s="138"/>
      <c r="QKE6718" s="138"/>
      <c r="QKF6718" s="138"/>
      <c r="QKG6718" s="138"/>
      <c r="QKH6718" s="138"/>
      <c r="QKI6718" s="138"/>
      <c r="QKJ6718" s="138"/>
      <c r="QKK6718" s="138"/>
      <c r="QKL6718" s="138"/>
      <c r="QKM6718" s="138"/>
      <c r="QKN6718" s="138"/>
      <c r="QKO6718" s="138"/>
      <c r="QKP6718" s="138"/>
      <c r="QKQ6718" s="138"/>
      <c r="QKR6718" s="138"/>
      <c r="QKS6718" s="138"/>
      <c r="QKT6718" s="138"/>
      <c r="QKU6718" s="138"/>
      <c r="QKV6718" s="138"/>
      <c r="QKW6718" s="138"/>
      <c r="QKX6718" s="138"/>
      <c r="QKY6718" s="138"/>
      <c r="QKZ6718" s="138"/>
      <c r="QLA6718" s="138"/>
      <c r="QLB6718" s="138"/>
      <c r="QLC6718" s="138"/>
      <c r="QLD6718" s="138"/>
      <c r="QLE6718" s="138"/>
      <c r="QLF6718" s="138"/>
      <c r="QLG6718" s="138"/>
      <c r="QLH6718" s="138"/>
      <c r="QLI6718" s="138"/>
      <c r="QLJ6718" s="138"/>
      <c r="QLK6718" s="138"/>
      <c r="QLL6718" s="138"/>
      <c r="QLM6718" s="138"/>
      <c r="QLN6718" s="138"/>
      <c r="QLO6718" s="138"/>
      <c r="QLP6718" s="138"/>
      <c r="QLQ6718" s="138"/>
      <c r="QLR6718" s="138"/>
      <c r="QLS6718" s="138"/>
      <c r="QLT6718" s="138"/>
      <c r="QLU6718" s="138"/>
      <c r="QLV6718" s="138"/>
      <c r="QLW6718" s="138"/>
      <c r="QLX6718" s="138"/>
      <c r="QLY6718" s="138"/>
      <c r="QLZ6718" s="138"/>
      <c r="QMA6718" s="138"/>
      <c r="QMB6718" s="138"/>
      <c r="QMC6718" s="138"/>
      <c r="QMD6718" s="138"/>
      <c r="QME6718" s="138"/>
      <c r="QMF6718" s="138"/>
      <c r="QMG6718" s="138"/>
      <c r="QMH6718" s="138"/>
      <c r="QMI6718" s="138"/>
      <c r="QMJ6718" s="138"/>
      <c r="QMK6718" s="138"/>
      <c r="QML6718" s="138"/>
      <c r="QMM6718" s="138"/>
      <c r="QMN6718" s="138"/>
      <c r="QMO6718" s="138"/>
      <c r="QMP6718" s="138"/>
      <c r="QMQ6718" s="138"/>
      <c r="QMR6718" s="138"/>
      <c r="QMS6718" s="138"/>
      <c r="QMT6718" s="138"/>
      <c r="QMU6718" s="138"/>
      <c r="QMV6718" s="138"/>
      <c r="QMW6718" s="138"/>
      <c r="QMX6718" s="138"/>
      <c r="QMY6718" s="138"/>
      <c r="QMZ6718" s="138"/>
      <c r="QNA6718" s="138"/>
      <c r="QNB6718" s="138"/>
      <c r="QNC6718" s="138"/>
      <c r="QND6718" s="138"/>
      <c r="QNE6718" s="138"/>
      <c r="QNF6718" s="138"/>
      <c r="QNG6718" s="138"/>
      <c r="QNH6718" s="138"/>
      <c r="QNI6718" s="138"/>
      <c r="QNJ6718" s="138"/>
      <c r="QNK6718" s="138"/>
      <c r="QNL6718" s="138"/>
      <c r="QNM6718" s="138"/>
      <c r="QNN6718" s="138"/>
      <c r="QNO6718" s="138"/>
      <c r="QNP6718" s="138"/>
      <c r="QNQ6718" s="138"/>
      <c r="QNR6718" s="138"/>
      <c r="QNS6718" s="138"/>
      <c r="QNT6718" s="138"/>
      <c r="QNU6718" s="138"/>
      <c r="QNV6718" s="138"/>
      <c r="QNW6718" s="138"/>
      <c r="QNX6718" s="138"/>
      <c r="QNY6718" s="138"/>
      <c r="QNZ6718" s="138"/>
      <c r="QOA6718" s="138"/>
      <c r="QOB6718" s="138"/>
      <c r="QOC6718" s="138"/>
      <c r="QOD6718" s="138"/>
      <c r="QOE6718" s="138"/>
      <c r="QOF6718" s="138"/>
      <c r="QOG6718" s="138"/>
      <c r="QOH6718" s="138"/>
      <c r="QOI6718" s="138"/>
      <c r="QOJ6718" s="138"/>
      <c r="QOK6718" s="138"/>
      <c r="QOL6718" s="138"/>
      <c r="QOM6718" s="138"/>
      <c r="QON6718" s="138"/>
      <c r="QOO6718" s="138"/>
      <c r="QOP6718" s="138"/>
      <c r="QOQ6718" s="138"/>
      <c r="QOR6718" s="138"/>
      <c r="QOS6718" s="138"/>
      <c r="QOT6718" s="138"/>
      <c r="QOU6718" s="138"/>
      <c r="QOV6718" s="138"/>
      <c r="QOW6718" s="138"/>
      <c r="QOX6718" s="138"/>
      <c r="QOY6718" s="138"/>
      <c r="QOZ6718" s="138"/>
      <c r="QPA6718" s="138"/>
      <c r="QPB6718" s="138"/>
      <c r="QPC6718" s="138"/>
      <c r="QPD6718" s="138"/>
      <c r="QPE6718" s="138"/>
      <c r="QPF6718" s="138"/>
      <c r="QPG6718" s="138"/>
      <c r="QPH6718" s="138"/>
      <c r="QPI6718" s="138"/>
      <c r="QPJ6718" s="138"/>
      <c r="QPK6718" s="138"/>
      <c r="QPL6718" s="138"/>
      <c r="QPM6718" s="138"/>
      <c r="QPN6718" s="138"/>
      <c r="QPO6718" s="138"/>
      <c r="QPP6718" s="138"/>
      <c r="QPQ6718" s="138"/>
      <c r="QPR6718" s="138"/>
      <c r="QPS6718" s="138"/>
      <c r="QPT6718" s="138"/>
      <c r="QPU6718" s="138"/>
      <c r="QPV6718" s="138"/>
      <c r="QPW6718" s="138"/>
      <c r="QPX6718" s="138"/>
      <c r="QPY6718" s="138"/>
      <c r="QPZ6718" s="138"/>
      <c r="QQA6718" s="138"/>
      <c r="QQB6718" s="138"/>
      <c r="QQC6718" s="138"/>
      <c r="QQD6718" s="138"/>
      <c r="QQE6718" s="138"/>
      <c r="QQF6718" s="138"/>
      <c r="QQG6718" s="138"/>
      <c r="QQH6718" s="138"/>
      <c r="QQI6718" s="138"/>
      <c r="QQJ6718" s="138"/>
      <c r="QQK6718" s="138"/>
      <c r="QQL6718" s="138"/>
      <c r="QQM6718" s="138"/>
      <c r="QQN6718" s="138"/>
      <c r="QQO6718" s="138"/>
      <c r="QQP6718" s="138"/>
      <c r="QQQ6718" s="138"/>
      <c r="QQR6718" s="138"/>
      <c r="QQS6718" s="138"/>
      <c r="QQT6718" s="138"/>
      <c r="QQU6718" s="138"/>
      <c r="QQV6718" s="138"/>
      <c r="QQW6718" s="138"/>
      <c r="QQX6718" s="138"/>
      <c r="QQY6718" s="138"/>
      <c r="QQZ6718" s="138"/>
      <c r="QRA6718" s="138"/>
      <c r="QRB6718" s="138"/>
      <c r="QRC6718" s="138"/>
      <c r="QRD6718" s="138"/>
      <c r="QRE6718" s="138"/>
      <c r="QRF6718" s="138"/>
      <c r="QRG6718" s="138"/>
      <c r="QRH6718" s="138"/>
      <c r="QRI6718" s="138"/>
      <c r="QRJ6718" s="138"/>
      <c r="QRK6718" s="138"/>
      <c r="QRL6718" s="138"/>
      <c r="QRM6718" s="138"/>
      <c r="QRN6718" s="138"/>
      <c r="QRO6718" s="138"/>
      <c r="QRP6718" s="138"/>
      <c r="QRQ6718" s="138"/>
      <c r="QRR6718" s="138"/>
      <c r="QRS6718" s="138"/>
      <c r="QRT6718" s="138"/>
      <c r="QRU6718" s="138"/>
      <c r="QRV6718" s="138"/>
      <c r="QRW6718" s="138"/>
      <c r="QRX6718" s="138"/>
      <c r="QRY6718" s="138"/>
      <c r="QRZ6718" s="138"/>
      <c r="QSA6718" s="138"/>
      <c r="QSB6718" s="138"/>
      <c r="QSC6718" s="138"/>
      <c r="QSD6718" s="138"/>
      <c r="QSE6718" s="138"/>
      <c r="QSF6718" s="138"/>
      <c r="QSG6718" s="138"/>
      <c r="QSH6718" s="138"/>
      <c r="QSI6718" s="138"/>
      <c r="QSJ6718" s="138"/>
      <c r="QSK6718" s="138"/>
      <c r="QSL6718" s="138"/>
      <c r="QSM6718" s="138"/>
      <c r="QSN6718" s="138"/>
      <c r="QSO6718" s="138"/>
      <c r="QSP6718" s="138"/>
      <c r="QSQ6718" s="138"/>
      <c r="QSR6718" s="138"/>
      <c r="QSS6718" s="138"/>
      <c r="QST6718" s="138"/>
      <c r="QSU6718" s="138"/>
      <c r="QSV6718" s="138"/>
      <c r="QSW6718" s="138"/>
      <c r="QSX6718" s="138"/>
      <c r="QSY6718" s="138"/>
      <c r="QSZ6718" s="138"/>
      <c r="QTA6718" s="138"/>
      <c r="QTB6718" s="138"/>
      <c r="QTC6718" s="138"/>
      <c r="QTD6718" s="138"/>
      <c r="QTE6718" s="138"/>
      <c r="QTF6718" s="138"/>
      <c r="QTG6718" s="138"/>
      <c r="QTH6718" s="138"/>
      <c r="QTI6718" s="138"/>
      <c r="QTJ6718" s="138"/>
      <c r="QTK6718" s="138"/>
      <c r="QTL6718" s="138"/>
      <c r="QTM6718" s="138"/>
      <c r="QTN6718" s="138"/>
      <c r="QTO6718" s="138"/>
      <c r="QTP6718" s="138"/>
      <c r="QTQ6718" s="138"/>
      <c r="QTR6718" s="138"/>
      <c r="QTS6718" s="138"/>
      <c r="QTT6718" s="138"/>
      <c r="QTU6718" s="138"/>
      <c r="QTV6718" s="138"/>
      <c r="QTW6718" s="138"/>
      <c r="QTX6718" s="138"/>
      <c r="QTY6718" s="138"/>
      <c r="QTZ6718" s="138"/>
      <c r="QUA6718" s="138"/>
      <c r="QUB6718" s="138"/>
      <c r="QUC6718" s="138"/>
      <c r="QUD6718" s="138"/>
      <c r="QUE6718" s="138"/>
      <c r="QUF6718" s="138"/>
      <c r="QUG6718" s="138"/>
      <c r="QUH6718" s="138"/>
      <c r="QUI6718" s="138"/>
      <c r="QUJ6718" s="138"/>
      <c r="QUK6718" s="138"/>
      <c r="QUL6718" s="138"/>
      <c r="QUM6718" s="138"/>
      <c r="QUN6718" s="138"/>
      <c r="QUO6718" s="138"/>
      <c r="QUP6718" s="138"/>
      <c r="QUQ6718" s="138"/>
      <c r="QUR6718" s="138"/>
      <c r="QUS6718" s="138"/>
      <c r="QUT6718" s="138"/>
      <c r="QUU6718" s="138"/>
      <c r="QUV6718" s="138"/>
      <c r="QUW6718" s="138"/>
      <c r="QUX6718" s="138"/>
      <c r="QUY6718" s="138"/>
      <c r="QUZ6718" s="138"/>
      <c r="QVA6718" s="138"/>
      <c r="QVB6718" s="138"/>
      <c r="QVC6718" s="138"/>
      <c r="QVD6718" s="138"/>
      <c r="QVE6718" s="138"/>
      <c r="QVF6718" s="138"/>
      <c r="QVG6718" s="138"/>
      <c r="QVH6718" s="138"/>
      <c r="QVI6718" s="138"/>
      <c r="QVJ6718" s="138"/>
      <c r="QVK6718" s="138"/>
      <c r="QVL6718" s="138"/>
      <c r="QVM6718" s="138"/>
      <c r="QVN6718" s="138"/>
      <c r="QVO6718" s="138"/>
      <c r="QVP6718" s="138"/>
      <c r="QVQ6718" s="138"/>
      <c r="QVR6718" s="138"/>
      <c r="QVS6718" s="138"/>
      <c r="QVT6718" s="138"/>
      <c r="QVU6718" s="138"/>
      <c r="QVV6718" s="138"/>
      <c r="QVW6718" s="138"/>
      <c r="QVX6718" s="138"/>
      <c r="QVY6718" s="138"/>
      <c r="QVZ6718" s="138"/>
      <c r="QWA6718" s="138"/>
      <c r="QWB6718" s="138"/>
      <c r="QWC6718" s="138"/>
      <c r="QWD6718" s="138"/>
      <c r="QWE6718" s="138"/>
      <c r="QWF6718" s="138"/>
      <c r="QWG6718" s="138"/>
      <c r="QWH6718" s="138"/>
      <c r="QWI6718" s="138"/>
      <c r="QWJ6718" s="138"/>
      <c r="QWK6718" s="138"/>
      <c r="QWL6718" s="138"/>
      <c r="QWM6718" s="138"/>
      <c r="QWN6718" s="138"/>
      <c r="QWO6718" s="138"/>
      <c r="QWP6718" s="138"/>
      <c r="QWQ6718" s="138"/>
      <c r="QWR6718" s="138"/>
      <c r="QWS6718" s="138"/>
      <c r="QWT6718" s="138"/>
      <c r="QWU6718" s="138"/>
      <c r="QWV6718" s="138"/>
      <c r="QWW6718" s="138"/>
      <c r="QWX6718" s="138"/>
      <c r="QWY6718" s="138"/>
      <c r="QWZ6718" s="138"/>
      <c r="QXA6718" s="138"/>
      <c r="QXB6718" s="138"/>
      <c r="QXC6718" s="138"/>
      <c r="QXD6718" s="138"/>
      <c r="QXE6718" s="138"/>
      <c r="QXF6718" s="138"/>
      <c r="QXG6718" s="138"/>
      <c r="QXH6718" s="138"/>
      <c r="QXI6718" s="138"/>
      <c r="QXJ6718" s="138"/>
      <c r="QXK6718" s="138"/>
      <c r="QXL6718" s="138"/>
      <c r="QXM6718" s="138"/>
      <c r="QXN6718" s="138"/>
      <c r="QXO6718" s="138"/>
      <c r="QXP6718" s="138"/>
      <c r="QXQ6718" s="138"/>
      <c r="QXR6718" s="138"/>
      <c r="QXS6718" s="138"/>
      <c r="QXT6718" s="138"/>
      <c r="QXU6718" s="138"/>
      <c r="QXV6718" s="138"/>
      <c r="QXW6718" s="138"/>
      <c r="QXX6718" s="138"/>
      <c r="QXY6718" s="138"/>
      <c r="QXZ6718" s="138"/>
      <c r="QYA6718" s="138"/>
      <c r="QYB6718" s="138"/>
      <c r="QYC6718" s="138"/>
      <c r="QYD6718" s="138"/>
      <c r="QYE6718" s="138"/>
      <c r="QYF6718" s="138"/>
      <c r="QYG6718" s="138"/>
      <c r="QYH6718" s="138"/>
      <c r="QYI6718" s="138"/>
      <c r="QYJ6718" s="138"/>
      <c r="QYK6718" s="138"/>
      <c r="QYL6718" s="138"/>
      <c r="QYM6718" s="138"/>
      <c r="QYN6718" s="138"/>
      <c r="QYO6718" s="138"/>
      <c r="QYP6718" s="138"/>
      <c r="QYQ6718" s="138"/>
      <c r="QYR6718" s="138"/>
      <c r="QYS6718" s="138"/>
      <c r="QYT6718" s="138"/>
      <c r="QYU6718" s="138"/>
      <c r="QYV6718" s="138"/>
      <c r="QYW6718" s="138"/>
      <c r="QYX6718" s="138"/>
      <c r="QYY6718" s="138"/>
      <c r="QYZ6718" s="138"/>
      <c r="QZA6718" s="138"/>
      <c r="QZB6718" s="138"/>
      <c r="QZC6718" s="138"/>
      <c r="QZD6718" s="138"/>
      <c r="QZE6718" s="138"/>
      <c r="QZF6718" s="138"/>
      <c r="QZG6718" s="138"/>
      <c r="QZH6718" s="138"/>
      <c r="QZI6718" s="138"/>
      <c r="QZJ6718" s="138"/>
      <c r="QZK6718" s="138"/>
      <c r="QZL6718" s="138"/>
      <c r="QZM6718" s="138"/>
      <c r="QZN6718" s="138"/>
      <c r="QZO6718" s="138"/>
      <c r="QZP6718" s="138"/>
      <c r="QZQ6718" s="138"/>
      <c r="QZR6718" s="138"/>
      <c r="QZS6718" s="138"/>
      <c r="QZT6718" s="138"/>
      <c r="QZU6718" s="138"/>
      <c r="QZV6718" s="138"/>
      <c r="QZW6718" s="138"/>
      <c r="QZX6718" s="138"/>
      <c r="QZY6718" s="138"/>
      <c r="QZZ6718" s="138"/>
      <c r="RAA6718" s="138"/>
      <c r="RAB6718" s="138"/>
      <c r="RAC6718" s="138"/>
      <c r="RAD6718" s="138"/>
      <c r="RAE6718" s="138"/>
      <c r="RAF6718" s="138"/>
      <c r="RAG6718" s="138"/>
      <c r="RAH6718" s="138"/>
      <c r="RAI6718" s="138"/>
      <c r="RAJ6718" s="138"/>
      <c r="RAK6718" s="138"/>
      <c r="RAL6718" s="138"/>
      <c r="RAM6718" s="138"/>
      <c r="RAN6718" s="138"/>
      <c r="RAO6718" s="138"/>
      <c r="RAP6718" s="138"/>
      <c r="RAQ6718" s="138"/>
      <c r="RAR6718" s="138"/>
      <c r="RAS6718" s="138"/>
      <c r="RAT6718" s="138"/>
      <c r="RAU6718" s="138"/>
      <c r="RAV6718" s="138"/>
      <c r="RAW6718" s="138"/>
      <c r="RAX6718" s="138"/>
      <c r="RAY6718" s="138"/>
      <c r="RAZ6718" s="138"/>
      <c r="RBA6718" s="138"/>
      <c r="RBB6718" s="138"/>
      <c r="RBC6718" s="138"/>
      <c r="RBD6718" s="138"/>
      <c r="RBE6718" s="138"/>
      <c r="RBF6718" s="138"/>
      <c r="RBG6718" s="138"/>
      <c r="RBH6718" s="138"/>
      <c r="RBI6718" s="138"/>
      <c r="RBJ6718" s="138"/>
      <c r="RBK6718" s="138"/>
      <c r="RBL6718" s="138"/>
      <c r="RBM6718" s="138"/>
      <c r="RBN6718" s="138"/>
      <c r="RBO6718" s="138"/>
      <c r="RBP6718" s="138"/>
      <c r="RBQ6718" s="138"/>
      <c r="RBR6718" s="138"/>
      <c r="RBS6718" s="138"/>
      <c r="RBT6718" s="138"/>
      <c r="RBU6718" s="138"/>
      <c r="RBV6718" s="138"/>
      <c r="RBW6718" s="138"/>
      <c r="RBX6718" s="138"/>
      <c r="RBY6718" s="138"/>
      <c r="RBZ6718" s="138"/>
      <c r="RCA6718" s="138"/>
      <c r="RCB6718" s="138"/>
      <c r="RCC6718" s="138"/>
      <c r="RCD6718" s="138"/>
      <c r="RCE6718" s="138"/>
      <c r="RCF6718" s="138"/>
      <c r="RCG6718" s="138"/>
      <c r="RCH6718" s="138"/>
      <c r="RCI6718" s="138"/>
      <c r="RCJ6718" s="138"/>
      <c r="RCK6718" s="138"/>
      <c r="RCL6718" s="138"/>
      <c r="RCM6718" s="138"/>
      <c r="RCN6718" s="138"/>
      <c r="RCO6718" s="138"/>
      <c r="RCP6718" s="138"/>
      <c r="RCQ6718" s="138"/>
      <c r="RCR6718" s="138"/>
      <c r="RCS6718" s="138"/>
      <c r="RCT6718" s="138"/>
      <c r="RCU6718" s="138"/>
      <c r="RCV6718" s="138"/>
      <c r="RCW6718" s="138"/>
      <c r="RCX6718" s="138"/>
      <c r="RCY6718" s="138"/>
      <c r="RCZ6718" s="138"/>
      <c r="RDA6718" s="138"/>
      <c r="RDB6718" s="138"/>
      <c r="RDC6718" s="138"/>
      <c r="RDD6718" s="138"/>
      <c r="RDE6718" s="138"/>
      <c r="RDF6718" s="138"/>
      <c r="RDG6718" s="138"/>
      <c r="RDH6718" s="138"/>
      <c r="RDI6718" s="138"/>
      <c r="RDJ6718" s="138"/>
      <c r="RDK6718" s="138"/>
      <c r="RDL6718" s="138"/>
      <c r="RDM6718" s="138"/>
      <c r="RDN6718" s="138"/>
      <c r="RDO6718" s="138"/>
      <c r="RDP6718" s="138"/>
      <c r="RDQ6718" s="138"/>
      <c r="RDR6718" s="138"/>
      <c r="RDS6718" s="138"/>
      <c r="RDT6718" s="138"/>
      <c r="RDU6718" s="138"/>
      <c r="RDV6718" s="138"/>
      <c r="RDW6718" s="138"/>
      <c r="RDX6718" s="138"/>
      <c r="RDY6718" s="138"/>
      <c r="RDZ6718" s="138"/>
      <c r="REA6718" s="138"/>
      <c r="REB6718" s="138"/>
      <c r="REC6718" s="138"/>
      <c r="RED6718" s="138"/>
      <c r="REE6718" s="138"/>
      <c r="REF6718" s="138"/>
      <c r="REG6718" s="138"/>
      <c r="REH6718" s="138"/>
      <c r="REI6718" s="138"/>
      <c r="REJ6718" s="138"/>
      <c r="REK6718" s="138"/>
      <c r="REL6718" s="138"/>
      <c r="REM6718" s="138"/>
      <c r="REN6718" s="138"/>
      <c r="REO6718" s="138"/>
      <c r="REP6718" s="138"/>
      <c r="REQ6718" s="138"/>
      <c r="RER6718" s="138"/>
      <c r="RES6718" s="138"/>
      <c r="RET6718" s="138"/>
      <c r="REU6718" s="138"/>
      <c r="REV6718" s="138"/>
      <c r="REW6718" s="138"/>
      <c r="REX6718" s="138"/>
      <c r="REY6718" s="138"/>
      <c r="REZ6718" s="138"/>
      <c r="RFA6718" s="138"/>
      <c r="RFB6718" s="138"/>
      <c r="RFC6718" s="138"/>
      <c r="RFD6718" s="138"/>
      <c r="RFE6718" s="138"/>
      <c r="RFF6718" s="138"/>
      <c r="RFG6718" s="138"/>
      <c r="RFH6718" s="138"/>
      <c r="RFI6718" s="138"/>
      <c r="RFJ6718" s="138"/>
      <c r="RFK6718" s="138"/>
      <c r="RFL6718" s="138"/>
      <c r="RFM6718" s="138"/>
      <c r="RFN6718" s="138"/>
      <c r="RFO6718" s="138"/>
      <c r="RFP6718" s="138"/>
      <c r="RFQ6718" s="138"/>
      <c r="RFR6718" s="138"/>
      <c r="RFS6718" s="138"/>
      <c r="RFT6718" s="138"/>
      <c r="RFU6718" s="138"/>
      <c r="RFV6718" s="138"/>
      <c r="RFW6718" s="138"/>
      <c r="RFX6718" s="138"/>
      <c r="RFY6718" s="138"/>
      <c r="RFZ6718" s="138"/>
      <c r="RGA6718" s="138"/>
      <c r="RGB6718" s="138"/>
      <c r="RGC6718" s="138"/>
      <c r="RGD6718" s="138"/>
      <c r="RGE6718" s="138"/>
      <c r="RGF6718" s="138"/>
      <c r="RGG6718" s="138"/>
      <c r="RGH6718" s="138"/>
      <c r="RGI6718" s="138"/>
      <c r="RGJ6718" s="138"/>
      <c r="RGK6718" s="138"/>
      <c r="RGL6718" s="138"/>
      <c r="RGM6718" s="138"/>
      <c r="RGN6718" s="138"/>
      <c r="RGO6718" s="138"/>
      <c r="RGP6718" s="138"/>
      <c r="RGQ6718" s="138"/>
      <c r="RGR6718" s="138"/>
      <c r="RGS6718" s="138"/>
      <c r="RGT6718" s="138"/>
      <c r="RGU6718" s="138"/>
      <c r="RGV6718" s="138"/>
      <c r="RGW6718" s="138"/>
      <c r="RGX6718" s="138"/>
      <c r="RGY6718" s="138"/>
      <c r="RGZ6718" s="138"/>
      <c r="RHA6718" s="138"/>
      <c r="RHB6718" s="138"/>
      <c r="RHC6718" s="138"/>
      <c r="RHD6718" s="138"/>
      <c r="RHE6718" s="138"/>
      <c r="RHF6718" s="138"/>
      <c r="RHG6718" s="138"/>
      <c r="RHH6718" s="138"/>
      <c r="RHI6718" s="138"/>
      <c r="RHJ6718" s="138"/>
      <c r="RHK6718" s="138"/>
      <c r="RHL6718" s="138"/>
      <c r="RHM6718" s="138"/>
      <c r="RHN6718" s="138"/>
      <c r="RHO6718" s="138"/>
      <c r="RHP6718" s="138"/>
      <c r="RHQ6718" s="138"/>
      <c r="RHR6718" s="138"/>
      <c r="RHS6718" s="138"/>
      <c r="RHT6718" s="138"/>
      <c r="RHU6718" s="138"/>
      <c r="RHV6718" s="138"/>
      <c r="RHW6718" s="138"/>
      <c r="RHX6718" s="138"/>
      <c r="RHY6718" s="138"/>
      <c r="RHZ6718" s="138"/>
      <c r="RIA6718" s="138"/>
      <c r="RIB6718" s="138"/>
      <c r="RIC6718" s="138"/>
      <c r="RID6718" s="138"/>
      <c r="RIE6718" s="138"/>
      <c r="RIF6718" s="138"/>
      <c r="RIG6718" s="138"/>
      <c r="RIH6718" s="138"/>
      <c r="RII6718" s="138"/>
      <c r="RIJ6718" s="138"/>
      <c r="RIK6718" s="138"/>
      <c r="RIL6718" s="138"/>
      <c r="RIM6718" s="138"/>
      <c r="RIN6718" s="138"/>
      <c r="RIO6718" s="138"/>
      <c r="RIP6718" s="138"/>
      <c r="RIQ6718" s="138"/>
      <c r="RIR6718" s="138"/>
      <c r="RIS6718" s="138"/>
      <c r="RIT6718" s="138"/>
      <c r="RIU6718" s="138"/>
      <c r="RIV6718" s="138"/>
      <c r="RIW6718" s="138"/>
      <c r="RIX6718" s="138"/>
      <c r="RIY6718" s="138"/>
      <c r="RIZ6718" s="138"/>
      <c r="RJA6718" s="138"/>
      <c r="RJB6718" s="138"/>
      <c r="RJC6718" s="138"/>
      <c r="RJD6718" s="138"/>
      <c r="RJE6718" s="138"/>
      <c r="RJF6718" s="138"/>
      <c r="RJG6718" s="138"/>
      <c r="RJH6718" s="138"/>
      <c r="RJI6718" s="138"/>
      <c r="RJJ6718" s="138"/>
      <c r="RJK6718" s="138"/>
      <c r="RJL6718" s="138"/>
      <c r="RJM6718" s="138"/>
      <c r="RJN6718" s="138"/>
      <c r="RJO6718" s="138"/>
      <c r="RJP6718" s="138"/>
      <c r="RJQ6718" s="138"/>
      <c r="RJR6718" s="138"/>
      <c r="RJS6718" s="138"/>
      <c r="RJT6718" s="138"/>
      <c r="RJU6718" s="138"/>
      <c r="RJV6718" s="138"/>
      <c r="RJW6718" s="138"/>
      <c r="RJX6718" s="138"/>
      <c r="RJY6718" s="138"/>
      <c r="RJZ6718" s="138"/>
      <c r="RKA6718" s="138"/>
      <c r="RKB6718" s="138"/>
      <c r="RKC6718" s="138"/>
      <c r="RKD6718" s="138"/>
      <c r="RKE6718" s="138"/>
      <c r="RKF6718" s="138"/>
      <c r="RKG6718" s="138"/>
      <c r="RKH6718" s="138"/>
      <c r="RKI6718" s="138"/>
      <c r="RKJ6718" s="138"/>
      <c r="RKK6718" s="138"/>
      <c r="RKL6718" s="138"/>
      <c r="RKM6718" s="138"/>
      <c r="RKN6718" s="138"/>
      <c r="RKO6718" s="138"/>
      <c r="RKP6718" s="138"/>
      <c r="RKQ6718" s="138"/>
      <c r="RKR6718" s="138"/>
      <c r="RKS6718" s="138"/>
      <c r="RKT6718" s="138"/>
      <c r="RKU6718" s="138"/>
      <c r="RKV6718" s="138"/>
      <c r="RKW6718" s="138"/>
      <c r="RKX6718" s="138"/>
      <c r="RKY6718" s="138"/>
      <c r="RKZ6718" s="138"/>
      <c r="RLA6718" s="138"/>
      <c r="RLB6718" s="138"/>
      <c r="RLC6718" s="138"/>
      <c r="RLD6718" s="138"/>
      <c r="RLE6718" s="138"/>
      <c r="RLF6718" s="138"/>
      <c r="RLG6718" s="138"/>
      <c r="RLH6718" s="138"/>
      <c r="RLI6718" s="138"/>
      <c r="RLJ6718" s="138"/>
      <c r="RLK6718" s="138"/>
      <c r="RLL6718" s="138"/>
      <c r="RLM6718" s="138"/>
      <c r="RLN6718" s="138"/>
      <c r="RLO6718" s="138"/>
      <c r="RLP6718" s="138"/>
      <c r="RLQ6718" s="138"/>
      <c r="RLR6718" s="138"/>
      <c r="RLS6718" s="138"/>
      <c r="RLT6718" s="138"/>
      <c r="RLU6718" s="138"/>
      <c r="RLV6718" s="138"/>
      <c r="RLW6718" s="138"/>
      <c r="RLX6718" s="138"/>
      <c r="RLY6718" s="138"/>
      <c r="RLZ6718" s="138"/>
      <c r="RMA6718" s="138"/>
      <c r="RMB6718" s="138"/>
      <c r="RMC6718" s="138"/>
      <c r="RMD6718" s="138"/>
      <c r="RME6718" s="138"/>
      <c r="RMF6718" s="138"/>
      <c r="RMG6718" s="138"/>
      <c r="RMH6718" s="138"/>
      <c r="RMI6718" s="138"/>
      <c r="RMJ6718" s="138"/>
      <c r="RMK6718" s="138"/>
      <c r="RML6718" s="138"/>
      <c r="RMM6718" s="138"/>
      <c r="RMN6718" s="138"/>
      <c r="RMO6718" s="138"/>
      <c r="RMP6718" s="138"/>
      <c r="RMQ6718" s="138"/>
      <c r="RMR6718" s="138"/>
      <c r="RMS6718" s="138"/>
      <c r="RMT6718" s="138"/>
      <c r="RMU6718" s="138"/>
      <c r="RMV6718" s="138"/>
      <c r="RMW6718" s="138"/>
      <c r="RMX6718" s="138"/>
      <c r="RMY6718" s="138"/>
      <c r="RMZ6718" s="138"/>
      <c r="RNA6718" s="138"/>
      <c r="RNB6718" s="138"/>
      <c r="RNC6718" s="138"/>
      <c r="RND6718" s="138"/>
      <c r="RNE6718" s="138"/>
      <c r="RNF6718" s="138"/>
      <c r="RNG6718" s="138"/>
      <c r="RNH6718" s="138"/>
      <c r="RNI6718" s="138"/>
      <c r="RNJ6718" s="138"/>
      <c r="RNK6718" s="138"/>
      <c r="RNL6718" s="138"/>
      <c r="RNM6718" s="138"/>
      <c r="RNN6718" s="138"/>
      <c r="RNO6718" s="138"/>
      <c r="RNP6718" s="138"/>
      <c r="RNQ6718" s="138"/>
      <c r="RNR6718" s="138"/>
      <c r="RNS6718" s="138"/>
      <c r="RNT6718" s="138"/>
      <c r="RNU6718" s="138"/>
      <c r="RNV6718" s="138"/>
      <c r="RNW6718" s="138"/>
      <c r="RNX6718" s="138"/>
      <c r="RNY6718" s="138"/>
      <c r="RNZ6718" s="138"/>
      <c r="ROA6718" s="138"/>
      <c r="ROB6718" s="138"/>
      <c r="ROC6718" s="138"/>
      <c r="ROD6718" s="138"/>
      <c r="ROE6718" s="138"/>
      <c r="ROF6718" s="138"/>
      <c r="ROG6718" s="138"/>
      <c r="ROH6718" s="138"/>
      <c r="ROI6718" s="138"/>
      <c r="ROJ6718" s="138"/>
      <c r="ROK6718" s="138"/>
      <c r="ROL6718" s="138"/>
      <c r="ROM6718" s="138"/>
      <c r="RON6718" s="138"/>
      <c r="ROO6718" s="138"/>
      <c r="ROP6718" s="138"/>
      <c r="ROQ6718" s="138"/>
      <c r="ROR6718" s="138"/>
      <c r="ROS6718" s="138"/>
      <c r="ROT6718" s="138"/>
      <c r="ROU6718" s="138"/>
      <c r="ROV6718" s="138"/>
      <c r="ROW6718" s="138"/>
      <c r="ROX6718" s="138"/>
      <c r="ROY6718" s="138"/>
      <c r="ROZ6718" s="138"/>
      <c r="RPA6718" s="138"/>
      <c r="RPB6718" s="138"/>
      <c r="RPC6718" s="138"/>
      <c r="RPD6718" s="138"/>
      <c r="RPE6718" s="138"/>
      <c r="RPF6718" s="138"/>
      <c r="RPG6718" s="138"/>
      <c r="RPH6718" s="138"/>
      <c r="RPI6718" s="138"/>
      <c r="RPJ6718" s="138"/>
      <c r="RPK6718" s="138"/>
      <c r="RPL6718" s="138"/>
      <c r="RPM6718" s="138"/>
      <c r="RPN6718" s="138"/>
      <c r="RPO6718" s="138"/>
      <c r="RPP6718" s="138"/>
      <c r="RPQ6718" s="138"/>
      <c r="RPR6718" s="138"/>
      <c r="RPS6718" s="138"/>
      <c r="RPT6718" s="138"/>
      <c r="RPU6718" s="138"/>
      <c r="RPV6718" s="138"/>
      <c r="RPW6718" s="138"/>
      <c r="RPX6718" s="138"/>
      <c r="RPY6718" s="138"/>
      <c r="RPZ6718" s="138"/>
      <c r="RQA6718" s="138"/>
      <c r="RQB6718" s="138"/>
      <c r="RQC6718" s="138"/>
      <c r="RQD6718" s="138"/>
      <c r="RQE6718" s="138"/>
      <c r="RQF6718" s="138"/>
      <c r="RQG6718" s="138"/>
      <c r="RQH6718" s="138"/>
      <c r="RQI6718" s="138"/>
      <c r="RQJ6718" s="138"/>
      <c r="RQK6718" s="138"/>
      <c r="RQL6718" s="138"/>
      <c r="RQM6718" s="138"/>
      <c r="RQN6718" s="138"/>
      <c r="RQO6718" s="138"/>
      <c r="RQP6718" s="138"/>
      <c r="RQQ6718" s="138"/>
      <c r="RQR6718" s="138"/>
      <c r="RQS6718" s="138"/>
      <c r="RQT6718" s="138"/>
      <c r="RQU6718" s="138"/>
      <c r="RQV6718" s="138"/>
      <c r="RQW6718" s="138"/>
      <c r="RQX6718" s="138"/>
      <c r="RQY6718" s="138"/>
      <c r="RQZ6718" s="138"/>
      <c r="RRA6718" s="138"/>
      <c r="RRB6718" s="138"/>
      <c r="RRC6718" s="138"/>
      <c r="RRD6718" s="138"/>
      <c r="RRE6718" s="138"/>
      <c r="RRF6718" s="138"/>
      <c r="RRG6718" s="138"/>
      <c r="RRH6718" s="138"/>
      <c r="RRI6718" s="138"/>
      <c r="RRJ6718" s="138"/>
      <c r="RRK6718" s="138"/>
      <c r="RRL6718" s="138"/>
      <c r="RRM6718" s="138"/>
      <c r="RRN6718" s="138"/>
      <c r="RRO6718" s="138"/>
      <c r="RRP6718" s="138"/>
      <c r="RRQ6718" s="138"/>
      <c r="RRR6718" s="138"/>
      <c r="RRS6718" s="138"/>
      <c r="RRT6718" s="138"/>
      <c r="RRU6718" s="138"/>
      <c r="RRV6718" s="138"/>
      <c r="RRW6718" s="138"/>
      <c r="RRX6718" s="138"/>
      <c r="RRY6718" s="138"/>
      <c r="RRZ6718" s="138"/>
      <c r="RSA6718" s="138"/>
      <c r="RSB6718" s="138"/>
      <c r="RSC6718" s="138"/>
      <c r="RSD6718" s="138"/>
      <c r="RSE6718" s="138"/>
      <c r="RSF6718" s="138"/>
      <c r="RSG6718" s="138"/>
      <c r="RSH6718" s="138"/>
      <c r="RSI6718" s="138"/>
      <c r="RSJ6718" s="138"/>
      <c r="RSK6718" s="138"/>
      <c r="RSL6718" s="138"/>
      <c r="RSM6718" s="138"/>
      <c r="RSN6718" s="138"/>
      <c r="RSO6718" s="138"/>
      <c r="RSP6718" s="138"/>
      <c r="RSQ6718" s="138"/>
      <c r="RSR6718" s="138"/>
      <c r="RSS6718" s="138"/>
      <c r="RST6718" s="138"/>
      <c r="RSU6718" s="138"/>
      <c r="RSV6718" s="138"/>
      <c r="RSW6718" s="138"/>
      <c r="RSX6718" s="138"/>
      <c r="RSY6718" s="138"/>
      <c r="RSZ6718" s="138"/>
      <c r="RTA6718" s="138"/>
      <c r="RTB6718" s="138"/>
      <c r="RTC6718" s="138"/>
      <c r="RTD6718" s="138"/>
      <c r="RTE6718" s="138"/>
      <c r="RTF6718" s="138"/>
      <c r="RTG6718" s="138"/>
      <c r="RTH6718" s="138"/>
      <c r="RTI6718" s="138"/>
      <c r="RTJ6718" s="138"/>
      <c r="RTK6718" s="138"/>
      <c r="RTL6718" s="138"/>
      <c r="RTM6718" s="138"/>
      <c r="RTN6718" s="138"/>
      <c r="RTO6718" s="138"/>
      <c r="RTP6718" s="138"/>
      <c r="RTQ6718" s="138"/>
      <c r="RTR6718" s="138"/>
      <c r="RTS6718" s="138"/>
      <c r="RTT6718" s="138"/>
      <c r="RTU6718" s="138"/>
      <c r="RTV6718" s="138"/>
      <c r="RTW6718" s="138"/>
      <c r="RTX6718" s="138"/>
      <c r="RTY6718" s="138"/>
      <c r="RTZ6718" s="138"/>
      <c r="RUA6718" s="138"/>
      <c r="RUB6718" s="138"/>
      <c r="RUC6718" s="138"/>
      <c r="RUD6718" s="138"/>
      <c r="RUE6718" s="138"/>
      <c r="RUF6718" s="138"/>
      <c r="RUG6718" s="138"/>
      <c r="RUH6718" s="138"/>
      <c r="RUI6718" s="138"/>
      <c r="RUJ6718" s="138"/>
      <c r="RUK6718" s="138"/>
      <c r="RUL6718" s="138"/>
      <c r="RUM6718" s="138"/>
      <c r="RUN6718" s="138"/>
      <c r="RUO6718" s="138"/>
      <c r="RUP6718" s="138"/>
      <c r="RUQ6718" s="138"/>
      <c r="RUR6718" s="138"/>
      <c r="RUS6718" s="138"/>
      <c r="RUT6718" s="138"/>
      <c r="RUU6718" s="138"/>
      <c r="RUV6718" s="138"/>
      <c r="RUW6718" s="138"/>
      <c r="RUX6718" s="138"/>
      <c r="RUY6718" s="138"/>
      <c r="RUZ6718" s="138"/>
      <c r="RVA6718" s="138"/>
      <c r="RVB6718" s="138"/>
      <c r="RVC6718" s="138"/>
      <c r="RVD6718" s="138"/>
      <c r="RVE6718" s="138"/>
      <c r="RVF6718" s="138"/>
      <c r="RVG6718" s="138"/>
      <c r="RVH6718" s="138"/>
      <c r="RVI6718" s="138"/>
      <c r="RVJ6718" s="138"/>
      <c r="RVK6718" s="138"/>
      <c r="RVL6718" s="138"/>
      <c r="RVM6718" s="138"/>
      <c r="RVN6718" s="138"/>
      <c r="RVO6718" s="138"/>
      <c r="RVP6718" s="138"/>
      <c r="RVQ6718" s="138"/>
      <c r="RVR6718" s="138"/>
      <c r="RVS6718" s="138"/>
      <c r="RVT6718" s="138"/>
      <c r="RVU6718" s="138"/>
      <c r="RVV6718" s="138"/>
      <c r="RVW6718" s="138"/>
      <c r="RVX6718" s="138"/>
      <c r="RVY6718" s="138"/>
      <c r="RVZ6718" s="138"/>
      <c r="RWA6718" s="138"/>
      <c r="RWB6718" s="138"/>
      <c r="RWC6718" s="138"/>
      <c r="RWD6718" s="138"/>
      <c r="RWE6718" s="138"/>
      <c r="RWF6718" s="138"/>
      <c r="RWG6718" s="138"/>
      <c r="RWH6718" s="138"/>
      <c r="RWI6718" s="138"/>
      <c r="RWJ6718" s="138"/>
      <c r="RWK6718" s="138"/>
      <c r="RWL6718" s="138"/>
      <c r="RWM6718" s="138"/>
      <c r="RWN6718" s="138"/>
      <c r="RWO6718" s="138"/>
      <c r="RWP6718" s="138"/>
      <c r="RWQ6718" s="138"/>
      <c r="RWR6718" s="138"/>
      <c r="RWS6718" s="138"/>
      <c r="RWT6718" s="138"/>
      <c r="RWU6718" s="138"/>
      <c r="RWV6718" s="138"/>
      <c r="RWW6718" s="138"/>
      <c r="RWX6718" s="138"/>
      <c r="RWY6718" s="138"/>
      <c r="RWZ6718" s="138"/>
      <c r="RXA6718" s="138"/>
      <c r="RXB6718" s="138"/>
      <c r="RXC6718" s="138"/>
      <c r="RXD6718" s="138"/>
      <c r="RXE6718" s="138"/>
      <c r="RXF6718" s="138"/>
      <c r="RXG6718" s="138"/>
      <c r="RXH6718" s="138"/>
      <c r="RXI6718" s="138"/>
      <c r="RXJ6718" s="138"/>
      <c r="RXK6718" s="138"/>
      <c r="RXL6718" s="138"/>
      <c r="RXM6718" s="138"/>
      <c r="RXN6718" s="138"/>
      <c r="RXO6718" s="138"/>
      <c r="RXP6718" s="138"/>
      <c r="RXQ6718" s="138"/>
      <c r="RXR6718" s="138"/>
      <c r="RXS6718" s="138"/>
      <c r="RXT6718" s="138"/>
      <c r="RXU6718" s="138"/>
      <c r="RXV6718" s="138"/>
      <c r="RXW6718" s="138"/>
      <c r="RXX6718" s="138"/>
      <c r="RXY6718" s="138"/>
      <c r="RXZ6718" s="138"/>
      <c r="RYA6718" s="138"/>
      <c r="RYB6718" s="138"/>
      <c r="RYC6718" s="138"/>
      <c r="RYD6718" s="138"/>
      <c r="RYE6718" s="138"/>
      <c r="RYF6718" s="138"/>
      <c r="RYG6718" s="138"/>
      <c r="RYH6718" s="138"/>
      <c r="RYI6718" s="138"/>
      <c r="RYJ6718" s="138"/>
      <c r="RYK6718" s="138"/>
      <c r="RYL6718" s="138"/>
      <c r="RYM6718" s="138"/>
      <c r="RYN6718" s="138"/>
      <c r="RYO6718" s="138"/>
      <c r="RYP6718" s="138"/>
      <c r="RYQ6718" s="138"/>
      <c r="RYR6718" s="138"/>
      <c r="RYS6718" s="138"/>
      <c r="RYT6718" s="138"/>
      <c r="RYU6718" s="138"/>
      <c r="RYV6718" s="138"/>
      <c r="RYW6718" s="138"/>
      <c r="RYX6718" s="138"/>
      <c r="RYY6718" s="138"/>
      <c r="RYZ6718" s="138"/>
      <c r="RZA6718" s="138"/>
      <c r="RZB6718" s="138"/>
      <c r="RZC6718" s="138"/>
      <c r="RZD6718" s="138"/>
      <c r="RZE6718" s="138"/>
      <c r="RZF6718" s="138"/>
      <c r="RZG6718" s="138"/>
      <c r="RZH6718" s="138"/>
      <c r="RZI6718" s="138"/>
      <c r="RZJ6718" s="138"/>
      <c r="RZK6718" s="138"/>
      <c r="RZL6718" s="138"/>
      <c r="RZM6718" s="138"/>
      <c r="RZN6718" s="138"/>
      <c r="RZO6718" s="138"/>
      <c r="RZP6718" s="138"/>
      <c r="RZQ6718" s="138"/>
      <c r="RZR6718" s="138"/>
      <c r="RZS6718" s="138"/>
      <c r="RZT6718" s="138"/>
      <c r="RZU6718" s="138"/>
      <c r="RZV6718" s="138"/>
      <c r="RZW6718" s="138"/>
      <c r="RZX6718" s="138"/>
      <c r="RZY6718" s="138"/>
      <c r="RZZ6718" s="138"/>
      <c r="SAA6718" s="138"/>
      <c r="SAB6718" s="138"/>
      <c r="SAC6718" s="138"/>
      <c r="SAD6718" s="138"/>
      <c r="SAE6718" s="138"/>
      <c r="SAF6718" s="138"/>
      <c r="SAG6718" s="138"/>
      <c r="SAH6718" s="138"/>
      <c r="SAI6718" s="138"/>
      <c r="SAJ6718" s="138"/>
      <c r="SAK6718" s="138"/>
      <c r="SAL6718" s="138"/>
      <c r="SAM6718" s="138"/>
      <c r="SAN6718" s="138"/>
      <c r="SAO6718" s="138"/>
      <c r="SAP6718" s="138"/>
      <c r="SAQ6718" s="138"/>
      <c r="SAR6718" s="138"/>
      <c r="SAS6718" s="138"/>
      <c r="SAT6718" s="138"/>
      <c r="SAU6718" s="138"/>
      <c r="SAV6718" s="138"/>
      <c r="SAW6718" s="138"/>
      <c r="SAX6718" s="138"/>
      <c r="SAY6718" s="138"/>
      <c r="SAZ6718" s="138"/>
      <c r="SBA6718" s="138"/>
      <c r="SBB6718" s="138"/>
      <c r="SBC6718" s="138"/>
      <c r="SBD6718" s="138"/>
      <c r="SBE6718" s="138"/>
      <c r="SBF6718" s="138"/>
      <c r="SBG6718" s="138"/>
      <c r="SBH6718" s="138"/>
      <c r="SBI6718" s="138"/>
      <c r="SBJ6718" s="138"/>
      <c r="SBK6718" s="138"/>
      <c r="SBL6718" s="138"/>
      <c r="SBM6718" s="138"/>
      <c r="SBN6718" s="138"/>
      <c r="SBO6718" s="138"/>
      <c r="SBP6718" s="138"/>
      <c r="SBQ6718" s="138"/>
      <c r="SBR6718" s="138"/>
      <c r="SBS6718" s="138"/>
      <c r="SBT6718" s="138"/>
      <c r="SBU6718" s="138"/>
      <c r="SBV6718" s="138"/>
      <c r="SBW6718" s="138"/>
      <c r="SBX6718" s="138"/>
      <c r="SBY6718" s="138"/>
      <c r="SBZ6718" s="138"/>
      <c r="SCA6718" s="138"/>
      <c r="SCB6718" s="138"/>
      <c r="SCC6718" s="138"/>
      <c r="SCD6718" s="138"/>
      <c r="SCE6718" s="138"/>
      <c r="SCF6718" s="138"/>
      <c r="SCG6718" s="138"/>
      <c r="SCH6718" s="138"/>
      <c r="SCI6718" s="138"/>
      <c r="SCJ6718" s="138"/>
      <c r="SCK6718" s="138"/>
      <c r="SCL6718" s="138"/>
      <c r="SCM6718" s="138"/>
      <c r="SCN6718" s="138"/>
      <c r="SCO6718" s="138"/>
      <c r="SCP6718" s="138"/>
      <c r="SCQ6718" s="138"/>
      <c r="SCR6718" s="138"/>
      <c r="SCS6718" s="138"/>
      <c r="SCT6718" s="138"/>
      <c r="SCU6718" s="138"/>
      <c r="SCV6718" s="138"/>
      <c r="SCW6718" s="138"/>
      <c r="SCX6718" s="138"/>
      <c r="SCY6718" s="138"/>
      <c r="SCZ6718" s="138"/>
      <c r="SDA6718" s="138"/>
      <c r="SDB6718" s="138"/>
      <c r="SDC6718" s="138"/>
      <c r="SDD6718" s="138"/>
      <c r="SDE6718" s="138"/>
      <c r="SDF6718" s="138"/>
      <c r="SDG6718" s="138"/>
      <c r="SDH6718" s="138"/>
      <c r="SDI6718" s="138"/>
      <c r="SDJ6718" s="138"/>
      <c r="SDK6718" s="138"/>
      <c r="SDL6718" s="138"/>
      <c r="SDM6718" s="138"/>
      <c r="SDN6718" s="138"/>
      <c r="SDO6718" s="138"/>
      <c r="SDP6718" s="138"/>
      <c r="SDQ6718" s="138"/>
      <c r="SDR6718" s="138"/>
      <c r="SDS6718" s="138"/>
      <c r="SDT6718" s="138"/>
      <c r="SDU6718" s="138"/>
      <c r="SDV6718" s="138"/>
      <c r="SDW6718" s="138"/>
      <c r="SDX6718" s="138"/>
      <c r="SDY6718" s="138"/>
      <c r="SDZ6718" s="138"/>
      <c r="SEA6718" s="138"/>
      <c r="SEB6718" s="138"/>
      <c r="SEC6718" s="138"/>
      <c r="SED6718" s="138"/>
      <c r="SEE6718" s="138"/>
      <c r="SEF6718" s="138"/>
      <c r="SEG6718" s="138"/>
      <c r="SEH6718" s="138"/>
      <c r="SEI6718" s="138"/>
      <c r="SEJ6718" s="138"/>
      <c r="SEK6718" s="138"/>
      <c r="SEL6718" s="138"/>
      <c r="SEM6718" s="138"/>
      <c r="SEN6718" s="138"/>
      <c r="SEO6718" s="138"/>
      <c r="SEP6718" s="138"/>
      <c r="SEQ6718" s="138"/>
      <c r="SER6718" s="138"/>
      <c r="SES6718" s="138"/>
      <c r="SET6718" s="138"/>
      <c r="SEU6718" s="138"/>
      <c r="SEV6718" s="138"/>
      <c r="SEW6718" s="138"/>
      <c r="SEX6718" s="138"/>
      <c r="SEY6718" s="138"/>
      <c r="SEZ6718" s="138"/>
      <c r="SFA6718" s="138"/>
      <c r="SFB6718" s="138"/>
      <c r="SFC6718" s="138"/>
      <c r="SFD6718" s="138"/>
      <c r="SFE6718" s="138"/>
      <c r="SFF6718" s="138"/>
      <c r="SFG6718" s="138"/>
      <c r="SFH6718" s="138"/>
      <c r="SFI6718" s="138"/>
      <c r="SFJ6718" s="138"/>
      <c r="SFK6718" s="138"/>
      <c r="SFL6718" s="138"/>
      <c r="SFM6718" s="138"/>
      <c r="SFN6718" s="138"/>
      <c r="SFO6718" s="138"/>
      <c r="SFP6718" s="138"/>
      <c r="SFQ6718" s="138"/>
      <c r="SFR6718" s="138"/>
      <c r="SFS6718" s="138"/>
      <c r="SFT6718" s="138"/>
      <c r="SFU6718" s="138"/>
      <c r="SFV6718" s="138"/>
      <c r="SFW6718" s="138"/>
      <c r="SFX6718" s="138"/>
      <c r="SFY6718" s="138"/>
      <c r="SFZ6718" s="138"/>
      <c r="SGA6718" s="138"/>
      <c r="SGB6718" s="138"/>
      <c r="SGC6718" s="138"/>
      <c r="SGD6718" s="138"/>
      <c r="SGE6718" s="138"/>
      <c r="SGF6718" s="138"/>
      <c r="SGG6718" s="138"/>
      <c r="SGH6718" s="138"/>
      <c r="SGI6718" s="138"/>
      <c r="SGJ6718" s="138"/>
      <c r="SGK6718" s="138"/>
      <c r="SGL6718" s="138"/>
      <c r="SGM6718" s="138"/>
      <c r="SGN6718" s="138"/>
      <c r="SGO6718" s="138"/>
      <c r="SGP6718" s="138"/>
      <c r="SGQ6718" s="138"/>
      <c r="SGR6718" s="138"/>
      <c r="SGS6718" s="138"/>
      <c r="SGT6718" s="138"/>
      <c r="SGU6718" s="138"/>
      <c r="SGV6718" s="138"/>
      <c r="SGW6718" s="138"/>
      <c r="SGX6718" s="138"/>
      <c r="SGY6718" s="138"/>
      <c r="SGZ6718" s="138"/>
      <c r="SHA6718" s="138"/>
      <c r="SHB6718" s="138"/>
      <c r="SHC6718" s="138"/>
      <c r="SHD6718" s="138"/>
      <c r="SHE6718" s="138"/>
      <c r="SHF6718" s="138"/>
      <c r="SHG6718" s="138"/>
      <c r="SHH6718" s="138"/>
      <c r="SHI6718" s="138"/>
      <c r="SHJ6718" s="138"/>
      <c r="SHK6718" s="138"/>
      <c r="SHL6718" s="138"/>
      <c r="SHM6718" s="138"/>
      <c r="SHN6718" s="138"/>
      <c r="SHO6718" s="138"/>
      <c r="SHP6718" s="138"/>
      <c r="SHQ6718" s="138"/>
      <c r="SHR6718" s="138"/>
      <c r="SHS6718" s="138"/>
      <c r="SHT6718" s="138"/>
      <c r="SHU6718" s="138"/>
      <c r="SHV6718" s="138"/>
      <c r="SHW6718" s="138"/>
      <c r="SHX6718" s="138"/>
      <c r="SHY6718" s="138"/>
      <c r="SHZ6718" s="138"/>
      <c r="SIA6718" s="138"/>
      <c r="SIB6718" s="138"/>
      <c r="SIC6718" s="138"/>
      <c r="SID6718" s="138"/>
      <c r="SIE6718" s="138"/>
      <c r="SIF6718" s="138"/>
      <c r="SIG6718" s="138"/>
      <c r="SIH6718" s="138"/>
      <c r="SII6718" s="138"/>
      <c r="SIJ6718" s="138"/>
      <c r="SIK6718" s="138"/>
      <c r="SIL6718" s="138"/>
      <c r="SIM6718" s="138"/>
      <c r="SIN6718" s="138"/>
      <c r="SIO6718" s="138"/>
      <c r="SIP6718" s="138"/>
      <c r="SIQ6718" s="138"/>
      <c r="SIR6718" s="138"/>
      <c r="SIS6718" s="138"/>
      <c r="SIT6718" s="138"/>
      <c r="SIU6718" s="138"/>
      <c r="SIV6718" s="138"/>
      <c r="SIW6718" s="138"/>
      <c r="SIX6718" s="138"/>
      <c r="SIY6718" s="138"/>
      <c r="SIZ6718" s="138"/>
      <c r="SJA6718" s="138"/>
      <c r="SJB6718" s="138"/>
      <c r="SJC6718" s="138"/>
      <c r="SJD6718" s="138"/>
      <c r="SJE6718" s="138"/>
      <c r="SJF6718" s="138"/>
      <c r="SJG6718" s="138"/>
      <c r="SJH6718" s="138"/>
      <c r="SJI6718" s="138"/>
      <c r="SJJ6718" s="138"/>
      <c r="SJK6718" s="138"/>
      <c r="SJL6718" s="138"/>
      <c r="SJM6718" s="138"/>
      <c r="SJN6718" s="138"/>
      <c r="SJO6718" s="138"/>
      <c r="SJP6718" s="138"/>
      <c r="SJQ6718" s="138"/>
      <c r="SJR6718" s="138"/>
      <c r="SJS6718" s="138"/>
      <c r="SJT6718" s="138"/>
      <c r="SJU6718" s="138"/>
      <c r="SJV6718" s="138"/>
      <c r="SJW6718" s="138"/>
      <c r="SJX6718" s="138"/>
      <c r="SJY6718" s="138"/>
      <c r="SJZ6718" s="138"/>
      <c r="SKA6718" s="138"/>
      <c r="SKB6718" s="138"/>
      <c r="SKC6718" s="138"/>
      <c r="SKD6718" s="138"/>
      <c r="SKE6718" s="138"/>
      <c r="SKF6718" s="138"/>
      <c r="SKG6718" s="138"/>
      <c r="SKH6718" s="138"/>
      <c r="SKI6718" s="138"/>
      <c r="SKJ6718" s="138"/>
      <c r="SKK6718" s="138"/>
      <c r="SKL6718" s="138"/>
      <c r="SKM6718" s="138"/>
      <c r="SKN6718" s="138"/>
      <c r="SKO6718" s="138"/>
      <c r="SKP6718" s="138"/>
      <c r="SKQ6718" s="138"/>
      <c r="SKR6718" s="138"/>
      <c r="SKS6718" s="138"/>
      <c r="SKT6718" s="138"/>
      <c r="SKU6718" s="138"/>
      <c r="SKV6718" s="138"/>
      <c r="SKW6718" s="138"/>
      <c r="SKX6718" s="138"/>
      <c r="SKY6718" s="138"/>
      <c r="SKZ6718" s="138"/>
      <c r="SLA6718" s="138"/>
      <c r="SLB6718" s="138"/>
      <c r="SLC6718" s="138"/>
      <c r="SLD6718" s="138"/>
      <c r="SLE6718" s="138"/>
      <c r="SLF6718" s="138"/>
      <c r="SLG6718" s="138"/>
      <c r="SLH6718" s="138"/>
      <c r="SLI6718" s="138"/>
      <c r="SLJ6718" s="138"/>
      <c r="SLK6718" s="138"/>
      <c r="SLL6718" s="138"/>
      <c r="SLM6718" s="138"/>
      <c r="SLN6718" s="138"/>
      <c r="SLO6718" s="138"/>
      <c r="SLP6718" s="138"/>
      <c r="SLQ6718" s="138"/>
      <c r="SLR6718" s="138"/>
      <c r="SLS6718" s="138"/>
      <c r="SLT6718" s="138"/>
      <c r="SLU6718" s="138"/>
      <c r="SLV6718" s="138"/>
      <c r="SLW6718" s="138"/>
      <c r="SLX6718" s="138"/>
      <c r="SLY6718" s="138"/>
      <c r="SLZ6718" s="138"/>
      <c r="SMA6718" s="138"/>
      <c r="SMB6718" s="138"/>
      <c r="SMC6718" s="138"/>
      <c r="SMD6718" s="138"/>
      <c r="SME6718" s="138"/>
      <c r="SMF6718" s="138"/>
      <c r="SMG6718" s="138"/>
      <c r="SMH6718" s="138"/>
      <c r="SMI6718" s="138"/>
      <c r="SMJ6718" s="138"/>
      <c r="SMK6718" s="138"/>
      <c r="SML6718" s="138"/>
      <c r="SMM6718" s="138"/>
      <c r="SMN6718" s="138"/>
      <c r="SMO6718" s="138"/>
      <c r="SMP6718" s="138"/>
      <c r="SMQ6718" s="138"/>
      <c r="SMR6718" s="138"/>
      <c r="SMS6718" s="138"/>
      <c r="SMT6718" s="138"/>
      <c r="SMU6718" s="138"/>
      <c r="SMV6718" s="138"/>
      <c r="SMW6718" s="138"/>
      <c r="SMX6718" s="138"/>
      <c r="SMY6718" s="138"/>
      <c r="SMZ6718" s="138"/>
      <c r="SNA6718" s="138"/>
      <c r="SNB6718" s="138"/>
      <c r="SNC6718" s="138"/>
      <c r="SND6718" s="138"/>
      <c r="SNE6718" s="138"/>
      <c r="SNF6718" s="138"/>
      <c r="SNG6718" s="138"/>
      <c r="SNH6718" s="138"/>
      <c r="SNI6718" s="138"/>
      <c r="SNJ6718" s="138"/>
      <c r="SNK6718" s="138"/>
      <c r="SNL6718" s="138"/>
      <c r="SNM6718" s="138"/>
      <c r="SNN6718" s="138"/>
      <c r="SNO6718" s="138"/>
      <c r="SNP6718" s="138"/>
      <c r="SNQ6718" s="138"/>
      <c r="SNR6718" s="138"/>
      <c r="SNS6718" s="138"/>
      <c r="SNT6718" s="138"/>
      <c r="SNU6718" s="138"/>
      <c r="SNV6718" s="138"/>
      <c r="SNW6718" s="138"/>
      <c r="SNX6718" s="138"/>
      <c r="SNY6718" s="138"/>
      <c r="SNZ6718" s="138"/>
      <c r="SOA6718" s="138"/>
      <c r="SOB6718" s="138"/>
      <c r="SOC6718" s="138"/>
      <c r="SOD6718" s="138"/>
      <c r="SOE6718" s="138"/>
      <c r="SOF6718" s="138"/>
      <c r="SOG6718" s="138"/>
      <c r="SOH6718" s="138"/>
      <c r="SOI6718" s="138"/>
      <c r="SOJ6718" s="138"/>
      <c r="SOK6718" s="138"/>
      <c r="SOL6718" s="138"/>
      <c r="SOM6718" s="138"/>
      <c r="SON6718" s="138"/>
      <c r="SOO6718" s="138"/>
      <c r="SOP6718" s="138"/>
      <c r="SOQ6718" s="138"/>
      <c r="SOR6718" s="138"/>
      <c r="SOS6718" s="138"/>
      <c r="SOT6718" s="138"/>
      <c r="SOU6718" s="138"/>
      <c r="SOV6718" s="138"/>
      <c r="SOW6718" s="138"/>
      <c r="SOX6718" s="138"/>
      <c r="SOY6718" s="138"/>
      <c r="SOZ6718" s="138"/>
      <c r="SPA6718" s="138"/>
      <c r="SPB6718" s="138"/>
      <c r="SPC6718" s="138"/>
      <c r="SPD6718" s="138"/>
      <c r="SPE6718" s="138"/>
      <c r="SPF6718" s="138"/>
      <c r="SPG6718" s="138"/>
      <c r="SPH6718" s="138"/>
      <c r="SPI6718" s="138"/>
      <c r="SPJ6718" s="138"/>
      <c r="SPK6718" s="138"/>
      <c r="SPL6718" s="138"/>
      <c r="SPM6718" s="138"/>
      <c r="SPN6718" s="138"/>
      <c r="SPO6718" s="138"/>
      <c r="SPP6718" s="138"/>
      <c r="SPQ6718" s="138"/>
      <c r="SPR6718" s="138"/>
      <c r="SPS6718" s="138"/>
      <c r="SPT6718" s="138"/>
      <c r="SPU6718" s="138"/>
      <c r="SPV6718" s="138"/>
      <c r="SPW6718" s="138"/>
      <c r="SPX6718" s="138"/>
      <c r="SPY6718" s="138"/>
      <c r="SPZ6718" s="138"/>
      <c r="SQA6718" s="138"/>
      <c r="SQB6718" s="138"/>
      <c r="SQC6718" s="138"/>
      <c r="SQD6718" s="138"/>
      <c r="SQE6718" s="138"/>
      <c r="SQF6718" s="138"/>
      <c r="SQG6718" s="138"/>
      <c r="SQH6718" s="138"/>
      <c r="SQI6718" s="138"/>
      <c r="SQJ6718" s="138"/>
      <c r="SQK6718" s="138"/>
      <c r="SQL6718" s="138"/>
      <c r="SQM6718" s="138"/>
      <c r="SQN6718" s="138"/>
      <c r="SQO6718" s="138"/>
      <c r="SQP6718" s="138"/>
      <c r="SQQ6718" s="138"/>
      <c r="SQR6718" s="138"/>
      <c r="SQS6718" s="138"/>
      <c r="SQT6718" s="138"/>
      <c r="SQU6718" s="138"/>
      <c r="SQV6718" s="138"/>
      <c r="SQW6718" s="138"/>
      <c r="SQX6718" s="138"/>
      <c r="SQY6718" s="138"/>
      <c r="SQZ6718" s="138"/>
      <c r="SRA6718" s="138"/>
      <c r="SRB6718" s="138"/>
      <c r="SRC6718" s="138"/>
      <c r="SRD6718" s="138"/>
      <c r="SRE6718" s="138"/>
      <c r="SRF6718" s="138"/>
      <c r="SRG6718" s="138"/>
      <c r="SRH6718" s="138"/>
      <c r="SRI6718" s="138"/>
      <c r="SRJ6718" s="138"/>
      <c r="SRK6718" s="138"/>
      <c r="SRL6718" s="138"/>
      <c r="SRM6718" s="138"/>
      <c r="SRN6718" s="138"/>
      <c r="SRO6718" s="138"/>
      <c r="SRP6718" s="138"/>
      <c r="SRQ6718" s="138"/>
      <c r="SRR6718" s="138"/>
      <c r="SRS6718" s="138"/>
      <c r="SRT6718" s="138"/>
      <c r="SRU6718" s="138"/>
      <c r="SRV6718" s="138"/>
      <c r="SRW6718" s="138"/>
      <c r="SRX6718" s="138"/>
      <c r="SRY6718" s="138"/>
      <c r="SRZ6718" s="138"/>
      <c r="SSA6718" s="138"/>
      <c r="SSB6718" s="138"/>
      <c r="SSC6718" s="138"/>
      <c r="SSD6718" s="138"/>
      <c r="SSE6718" s="138"/>
      <c r="SSF6718" s="138"/>
      <c r="SSG6718" s="138"/>
      <c r="SSH6718" s="138"/>
      <c r="SSI6718" s="138"/>
      <c r="SSJ6718" s="138"/>
      <c r="SSK6718" s="138"/>
      <c r="SSL6718" s="138"/>
      <c r="SSM6718" s="138"/>
      <c r="SSN6718" s="138"/>
      <c r="SSO6718" s="138"/>
      <c r="SSP6718" s="138"/>
      <c r="SSQ6718" s="138"/>
      <c r="SSR6718" s="138"/>
      <c r="SSS6718" s="138"/>
      <c r="SST6718" s="138"/>
      <c r="SSU6718" s="138"/>
      <c r="SSV6718" s="138"/>
      <c r="SSW6718" s="138"/>
      <c r="SSX6718" s="138"/>
      <c r="SSY6718" s="138"/>
      <c r="SSZ6718" s="138"/>
      <c r="STA6718" s="138"/>
      <c r="STB6718" s="138"/>
      <c r="STC6718" s="138"/>
      <c r="STD6718" s="138"/>
      <c r="STE6718" s="138"/>
      <c r="STF6718" s="138"/>
      <c r="STG6718" s="138"/>
      <c r="STH6718" s="138"/>
      <c r="STI6718" s="138"/>
      <c r="STJ6718" s="138"/>
      <c r="STK6718" s="138"/>
      <c r="STL6718" s="138"/>
      <c r="STM6718" s="138"/>
      <c r="STN6718" s="138"/>
      <c r="STO6718" s="138"/>
      <c r="STP6718" s="138"/>
      <c r="STQ6718" s="138"/>
      <c r="STR6718" s="138"/>
      <c r="STS6718" s="138"/>
      <c r="STT6718" s="138"/>
      <c r="STU6718" s="138"/>
      <c r="STV6718" s="138"/>
      <c r="STW6718" s="138"/>
      <c r="STX6718" s="138"/>
      <c r="STY6718" s="138"/>
      <c r="STZ6718" s="138"/>
      <c r="SUA6718" s="138"/>
      <c r="SUB6718" s="138"/>
      <c r="SUC6718" s="138"/>
      <c r="SUD6718" s="138"/>
      <c r="SUE6718" s="138"/>
      <c r="SUF6718" s="138"/>
      <c r="SUG6718" s="138"/>
      <c r="SUH6718" s="138"/>
      <c r="SUI6718" s="138"/>
      <c r="SUJ6718" s="138"/>
      <c r="SUK6718" s="138"/>
      <c r="SUL6718" s="138"/>
      <c r="SUM6718" s="138"/>
      <c r="SUN6718" s="138"/>
      <c r="SUO6718" s="138"/>
      <c r="SUP6718" s="138"/>
      <c r="SUQ6718" s="138"/>
      <c r="SUR6718" s="138"/>
      <c r="SUS6718" s="138"/>
      <c r="SUT6718" s="138"/>
      <c r="SUU6718" s="138"/>
      <c r="SUV6718" s="138"/>
      <c r="SUW6718" s="138"/>
      <c r="SUX6718" s="138"/>
      <c r="SUY6718" s="138"/>
      <c r="SUZ6718" s="138"/>
      <c r="SVA6718" s="138"/>
      <c r="SVB6718" s="138"/>
      <c r="SVC6718" s="138"/>
      <c r="SVD6718" s="138"/>
      <c r="SVE6718" s="138"/>
      <c r="SVF6718" s="138"/>
      <c r="SVG6718" s="138"/>
      <c r="SVH6718" s="138"/>
      <c r="SVI6718" s="138"/>
      <c r="SVJ6718" s="138"/>
      <c r="SVK6718" s="138"/>
      <c r="SVL6718" s="138"/>
      <c r="SVM6718" s="138"/>
      <c r="SVN6718" s="138"/>
      <c r="SVO6718" s="138"/>
      <c r="SVP6718" s="138"/>
      <c r="SVQ6718" s="138"/>
      <c r="SVR6718" s="138"/>
      <c r="SVS6718" s="138"/>
      <c r="SVT6718" s="138"/>
      <c r="SVU6718" s="138"/>
      <c r="SVV6718" s="138"/>
      <c r="SVW6718" s="138"/>
      <c r="SVX6718" s="138"/>
      <c r="SVY6718" s="138"/>
      <c r="SVZ6718" s="138"/>
      <c r="SWA6718" s="138"/>
      <c r="SWB6718" s="138"/>
      <c r="SWC6718" s="138"/>
      <c r="SWD6718" s="138"/>
      <c r="SWE6718" s="138"/>
      <c r="SWF6718" s="138"/>
      <c r="SWG6718" s="138"/>
      <c r="SWH6718" s="138"/>
      <c r="SWI6718" s="138"/>
      <c r="SWJ6718" s="138"/>
      <c r="SWK6718" s="138"/>
      <c r="SWL6718" s="138"/>
      <c r="SWM6718" s="138"/>
      <c r="SWN6718" s="138"/>
      <c r="SWO6718" s="138"/>
      <c r="SWP6718" s="138"/>
      <c r="SWQ6718" s="138"/>
      <c r="SWR6718" s="138"/>
      <c r="SWS6718" s="138"/>
      <c r="SWT6718" s="138"/>
      <c r="SWU6718" s="138"/>
      <c r="SWV6718" s="138"/>
      <c r="SWW6718" s="138"/>
      <c r="SWX6718" s="138"/>
      <c r="SWY6718" s="138"/>
      <c r="SWZ6718" s="138"/>
      <c r="SXA6718" s="138"/>
      <c r="SXB6718" s="138"/>
      <c r="SXC6718" s="138"/>
      <c r="SXD6718" s="138"/>
      <c r="SXE6718" s="138"/>
      <c r="SXF6718" s="138"/>
      <c r="SXG6718" s="138"/>
      <c r="SXH6718" s="138"/>
      <c r="SXI6718" s="138"/>
      <c r="SXJ6718" s="138"/>
      <c r="SXK6718" s="138"/>
      <c r="SXL6718" s="138"/>
      <c r="SXM6718" s="138"/>
      <c r="SXN6718" s="138"/>
      <c r="SXO6718" s="138"/>
      <c r="SXP6718" s="138"/>
      <c r="SXQ6718" s="138"/>
      <c r="SXR6718" s="138"/>
      <c r="SXS6718" s="138"/>
      <c r="SXT6718" s="138"/>
      <c r="SXU6718" s="138"/>
      <c r="SXV6718" s="138"/>
      <c r="SXW6718" s="138"/>
      <c r="SXX6718" s="138"/>
      <c r="SXY6718" s="138"/>
      <c r="SXZ6718" s="138"/>
      <c r="SYA6718" s="138"/>
      <c r="SYB6718" s="138"/>
      <c r="SYC6718" s="138"/>
      <c r="SYD6718" s="138"/>
      <c r="SYE6718" s="138"/>
      <c r="SYF6718" s="138"/>
      <c r="SYG6718" s="138"/>
      <c r="SYH6718" s="138"/>
      <c r="SYI6718" s="138"/>
      <c r="SYJ6718" s="138"/>
      <c r="SYK6718" s="138"/>
      <c r="SYL6718" s="138"/>
      <c r="SYM6718" s="138"/>
      <c r="SYN6718" s="138"/>
      <c r="SYO6718" s="138"/>
      <c r="SYP6718" s="138"/>
      <c r="SYQ6718" s="138"/>
      <c r="SYR6718" s="138"/>
      <c r="SYS6718" s="138"/>
      <c r="SYT6718" s="138"/>
      <c r="SYU6718" s="138"/>
      <c r="SYV6718" s="138"/>
      <c r="SYW6718" s="138"/>
      <c r="SYX6718" s="138"/>
      <c r="SYY6718" s="138"/>
      <c r="SYZ6718" s="138"/>
      <c r="SZA6718" s="138"/>
      <c r="SZB6718" s="138"/>
      <c r="SZC6718" s="138"/>
      <c r="SZD6718" s="138"/>
      <c r="SZE6718" s="138"/>
      <c r="SZF6718" s="138"/>
      <c r="SZG6718" s="138"/>
      <c r="SZH6718" s="138"/>
      <c r="SZI6718" s="138"/>
      <c r="SZJ6718" s="138"/>
      <c r="SZK6718" s="138"/>
      <c r="SZL6718" s="138"/>
      <c r="SZM6718" s="138"/>
      <c r="SZN6718" s="138"/>
      <c r="SZO6718" s="138"/>
      <c r="SZP6718" s="138"/>
      <c r="SZQ6718" s="138"/>
      <c r="SZR6718" s="138"/>
      <c r="SZS6718" s="138"/>
      <c r="SZT6718" s="138"/>
      <c r="SZU6718" s="138"/>
      <c r="SZV6718" s="138"/>
      <c r="SZW6718" s="138"/>
      <c r="SZX6718" s="138"/>
      <c r="SZY6718" s="138"/>
      <c r="SZZ6718" s="138"/>
      <c r="TAA6718" s="138"/>
      <c r="TAB6718" s="138"/>
      <c r="TAC6718" s="138"/>
      <c r="TAD6718" s="138"/>
      <c r="TAE6718" s="138"/>
      <c r="TAF6718" s="138"/>
      <c r="TAG6718" s="138"/>
      <c r="TAH6718" s="138"/>
      <c r="TAI6718" s="138"/>
      <c r="TAJ6718" s="138"/>
      <c r="TAK6718" s="138"/>
      <c r="TAL6718" s="138"/>
      <c r="TAM6718" s="138"/>
      <c r="TAN6718" s="138"/>
      <c r="TAO6718" s="138"/>
      <c r="TAP6718" s="138"/>
      <c r="TAQ6718" s="138"/>
      <c r="TAR6718" s="138"/>
      <c r="TAS6718" s="138"/>
      <c r="TAT6718" s="138"/>
      <c r="TAU6718" s="138"/>
      <c r="TAV6718" s="138"/>
      <c r="TAW6718" s="138"/>
      <c r="TAX6718" s="138"/>
      <c r="TAY6718" s="138"/>
      <c r="TAZ6718" s="138"/>
      <c r="TBA6718" s="138"/>
      <c r="TBB6718" s="138"/>
      <c r="TBC6718" s="138"/>
      <c r="TBD6718" s="138"/>
      <c r="TBE6718" s="138"/>
      <c r="TBF6718" s="138"/>
      <c r="TBG6718" s="138"/>
      <c r="TBH6718" s="138"/>
      <c r="TBI6718" s="138"/>
      <c r="TBJ6718" s="138"/>
      <c r="TBK6718" s="138"/>
      <c r="TBL6718" s="138"/>
      <c r="TBM6718" s="138"/>
      <c r="TBN6718" s="138"/>
      <c r="TBO6718" s="138"/>
      <c r="TBP6718" s="138"/>
      <c r="TBQ6718" s="138"/>
      <c r="TBR6718" s="138"/>
      <c r="TBS6718" s="138"/>
      <c r="TBT6718" s="138"/>
      <c r="TBU6718" s="138"/>
      <c r="TBV6718" s="138"/>
      <c r="TBW6718" s="138"/>
      <c r="TBX6718" s="138"/>
      <c r="TBY6718" s="138"/>
      <c r="TBZ6718" s="138"/>
      <c r="TCA6718" s="138"/>
      <c r="TCB6718" s="138"/>
      <c r="TCC6718" s="138"/>
      <c r="TCD6718" s="138"/>
      <c r="TCE6718" s="138"/>
      <c r="TCF6718" s="138"/>
      <c r="TCG6718" s="138"/>
      <c r="TCH6718" s="138"/>
      <c r="TCI6718" s="138"/>
      <c r="TCJ6718" s="138"/>
      <c r="TCK6718" s="138"/>
      <c r="TCL6718" s="138"/>
      <c r="TCM6718" s="138"/>
      <c r="TCN6718" s="138"/>
      <c r="TCO6718" s="138"/>
      <c r="TCP6718" s="138"/>
      <c r="TCQ6718" s="138"/>
      <c r="TCR6718" s="138"/>
      <c r="TCS6718" s="138"/>
      <c r="TCT6718" s="138"/>
      <c r="TCU6718" s="138"/>
      <c r="TCV6718" s="138"/>
      <c r="TCW6718" s="138"/>
      <c r="TCX6718" s="138"/>
      <c r="TCY6718" s="138"/>
      <c r="TCZ6718" s="138"/>
      <c r="TDA6718" s="138"/>
      <c r="TDB6718" s="138"/>
      <c r="TDC6718" s="138"/>
      <c r="TDD6718" s="138"/>
      <c r="TDE6718" s="138"/>
      <c r="TDF6718" s="138"/>
      <c r="TDG6718" s="138"/>
      <c r="TDH6718" s="138"/>
      <c r="TDI6718" s="138"/>
      <c r="TDJ6718" s="138"/>
      <c r="TDK6718" s="138"/>
      <c r="TDL6718" s="138"/>
      <c r="TDM6718" s="138"/>
      <c r="TDN6718" s="138"/>
      <c r="TDO6718" s="138"/>
      <c r="TDP6718" s="138"/>
      <c r="TDQ6718" s="138"/>
      <c r="TDR6718" s="138"/>
      <c r="TDS6718" s="138"/>
      <c r="TDT6718" s="138"/>
      <c r="TDU6718" s="138"/>
      <c r="TDV6718" s="138"/>
      <c r="TDW6718" s="138"/>
      <c r="TDX6718" s="138"/>
      <c r="TDY6718" s="138"/>
      <c r="TDZ6718" s="138"/>
      <c r="TEA6718" s="138"/>
      <c r="TEB6718" s="138"/>
      <c r="TEC6718" s="138"/>
      <c r="TED6718" s="138"/>
      <c r="TEE6718" s="138"/>
      <c r="TEF6718" s="138"/>
      <c r="TEG6718" s="138"/>
      <c r="TEH6718" s="138"/>
      <c r="TEI6718" s="138"/>
      <c r="TEJ6718" s="138"/>
      <c r="TEK6718" s="138"/>
      <c r="TEL6718" s="138"/>
      <c r="TEM6718" s="138"/>
      <c r="TEN6718" s="138"/>
      <c r="TEO6718" s="138"/>
      <c r="TEP6718" s="138"/>
      <c r="TEQ6718" s="138"/>
      <c r="TER6718" s="138"/>
      <c r="TES6718" s="138"/>
      <c r="TET6718" s="138"/>
      <c r="TEU6718" s="138"/>
      <c r="TEV6718" s="138"/>
      <c r="TEW6718" s="138"/>
      <c r="TEX6718" s="138"/>
      <c r="TEY6718" s="138"/>
      <c r="TEZ6718" s="138"/>
      <c r="TFA6718" s="138"/>
      <c r="TFB6718" s="138"/>
      <c r="TFC6718" s="138"/>
      <c r="TFD6718" s="138"/>
      <c r="TFE6718" s="138"/>
      <c r="TFF6718" s="138"/>
      <c r="TFG6718" s="138"/>
      <c r="TFH6718" s="138"/>
      <c r="TFI6718" s="138"/>
      <c r="TFJ6718" s="138"/>
      <c r="TFK6718" s="138"/>
      <c r="TFL6718" s="138"/>
      <c r="TFM6718" s="138"/>
      <c r="TFN6718" s="138"/>
      <c r="TFO6718" s="138"/>
      <c r="TFP6718" s="138"/>
      <c r="TFQ6718" s="138"/>
      <c r="TFR6718" s="138"/>
      <c r="TFS6718" s="138"/>
      <c r="TFT6718" s="138"/>
      <c r="TFU6718" s="138"/>
      <c r="TFV6718" s="138"/>
      <c r="TFW6718" s="138"/>
      <c r="TFX6718" s="138"/>
      <c r="TFY6718" s="138"/>
      <c r="TFZ6718" s="138"/>
      <c r="TGA6718" s="138"/>
      <c r="TGB6718" s="138"/>
      <c r="TGC6718" s="138"/>
      <c r="TGD6718" s="138"/>
      <c r="TGE6718" s="138"/>
      <c r="TGF6718" s="138"/>
      <c r="TGG6718" s="138"/>
      <c r="TGH6718" s="138"/>
      <c r="TGI6718" s="138"/>
      <c r="TGJ6718" s="138"/>
      <c r="TGK6718" s="138"/>
      <c r="TGL6718" s="138"/>
      <c r="TGM6718" s="138"/>
      <c r="TGN6718" s="138"/>
      <c r="TGO6718" s="138"/>
      <c r="TGP6718" s="138"/>
      <c r="TGQ6718" s="138"/>
      <c r="TGR6718" s="138"/>
      <c r="TGS6718" s="138"/>
      <c r="TGT6718" s="138"/>
      <c r="TGU6718" s="138"/>
      <c r="TGV6718" s="138"/>
      <c r="TGW6718" s="138"/>
      <c r="TGX6718" s="138"/>
      <c r="TGY6718" s="138"/>
      <c r="TGZ6718" s="138"/>
      <c r="THA6718" s="138"/>
      <c r="THB6718" s="138"/>
      <c r="THC6718" s="138"/>
      <c r="THD6718" s="138"/>
      <c r="THE6718" s="138"/>
      <c r="THF6718" s="138"/>
      <c r="THG6718" s="138"/>
      <c r="THH6718" s="138"/>
      <c r="THI6718" s="138"/>
      <c r="THJ6718" s="138"/>
      <c r="THK6718" s="138"/>
      <c r="THL6718" s="138"/>
      <c r="THM6718" s="138"/>
      <c r="THN6718" s="138"/>
      <c r="THO6718" s="138"/>
      <c r="THP6718" s="138"/>
      <c r="THQ6718" s="138"/>
      <c r="THR6718" s="138"/>
      <c r="THS6718" s="138"/>
      <c r="THT6718" s="138"/>
      <c r="THU6718" s="138"/>
      <c r="THV6718" s="138"/>
      <c r="THW6718" s="138"/>
      <c r="THX6718" s="138"/>
      <c r="THY6718" s="138"/>
      <c r="THZ6718" s="138"/>
      <c r="TIA6718" s="138"/>
      <c r="TIB6718" s="138"/>
      <c r="TIC6718" s="138"/>
      <c r="TID6718" s="138"/>
      <c r="TIE6718" s="138"/>
      <c r="TIF6718" s="138"/>
      <c r="TIG6718" s="138"/>
      <c r="TIH6718" s="138"/>
      <c r="TII6718" s="138"/>
      <c r="TIJ6718" s="138"/>
      <c r="TIK6718" s="138"/>
      <c r="TIL6718" s="138"/>
      <c r="TIM6718" s="138"/>
      <c r="TIN6718" s="138"/>
      <c r="TIO6718" s="138"/>
      <c r="TIP6718" s="138"/>
      <c r="TIQ6718" s="138"/>
      <c r="TIR6718" s="138"/>
      <c r="TIS6718" s="138"/>
      <c r="TIT6718" s="138"/>
      <c r="TIU6718" s="138"/>
      <c r="TIV6718" s="138"/>
      <c r="TIW6718" s="138"/>
      <c r="TIX6718" s="138"/>
      <c r="TIY6718" s="138"/>
      <c r="TIZ6718" s="138"/>
      <c r="TJA6718" s="138"/>
      <c r="TJB6718" s="138"/>
      <c r="TJC6718" s="138"/>
      <c r="TJD6718" s="138"/>
      <c r="TJE6718" s="138"/>
      <c r="TJF6718" s="138"/>
      <c r="TJG6718" s="138"/>
      <c r="TJH6718" s="138"/>
      <c r="TJI6718" s="138"/>
      <c r="TJJ6718" s="138"/>
      <c r="TJK6718" s="138"/>
      <c r="TJL6718" s="138"/>
      <c r="TJM6718" s="138"/>
      <c r="TJN6718" s="138"/>
      <c r="TJO6718" s="138"/>
      <c r="TJP6718" s="138"/>
      <c r="TJQ6718" s="138"/>
      <c r="TJR6718" s="138"/>
      <c r="TJS6718" s="138"/>
      <c r="TJT6718" s="138"/>
      <c r="TJU6718" s="138"/>
      <c r="TJV6718" s="138"/>
      <c r="TJW6718" s="138"/>
      <c r="TJX6718" s="138"/>
      <c r="TJY6718" s="138"/>
      <c r="TJZ6718" s="138"/>
      <c r="TKA6718" s="138"/>
      <c r="TKB6718" s="138"/>
      <c r="TKC6718" s="138"/>
      <c r="TKD6718" s="138"/>
      <c r="TKE6718" s="138"/>
      <c r="TKF6718" s="138"/>
      <c r="TKG6718" s="138"/>
      <c r="TKH6718" s="138"/>
      <c r="TKI6718" s="138"/>
      <c r="TKJ6718" s="138"/>
      <c r="TKK6718" s="138"/>
      <c r="TKL6718" s="138"/>
      <c r="TKM6718" s="138"/>
      <c r="TKN6718" s="138"/>
      <c r="TKO6718" s="138"/>
      <c r="TKP6718" s="138"/>
      <c r="TKQ6718" s="138"/>
      <c r="TKR6718" s="138"/>
      <c r="TKS6718" s="138"/>
      <c r="TKT6718" s="138"/>
      <c r="TKU6718" s="138"/>
      <c r="TKV6718" s="138"/>
      <c r="TKW6718" s="138"/>
      <c r="TKX6718" s="138"/>
      <c r="TKY6718" s="138"/>
      <c r="TKZ6718" s="138"/>
      <c r="TLA6718" s="138"/>
      <c r="TLB6718" s="138"/>
      <c r="TLC6718" s="138"/>
      <c r="TLD6718" s="138"/>
      <c r="TLE6718" s="138"/>
      <c r="TLF6718" s="138"/>
      <c r="TLG6718" s="138"/>
      <c r="TLH6718" s="138"/>
      <c r="TLI6718" s="138"/>
      <c r="TLJ6718" s="138"/>
      <c r="TLK6718" s="138"/>
      <c r="TLL6718" s="138"/>
      <c r="TLM6718" s="138"/>
      <c r="TLN6718" s="138"/>
      <c r="TLO6718" s="138"/>
      <c r="TLP6718" s="138"/>
      <c r="TLQ6718" s="138"/>
      <c r="TLR6718" s="138"/>
      <c r="TLS6718" s="138"/>
      <c r="TLT6718" s="138"/>
      <c r="TLU6718" s="138"/>
      <c r="TLV6718" s="138"/>
      <c r="TLW6718" s="138"/>
      <c r="TLX6718" s="138"/>
      <c r="TLY6718" s="138"/>
      <c r="TLZ6718" s="138"/>
      <c r="TMA6718" s="138"/>
      <c r="TMB6718" s="138"/>
      <c r="TMC6718" s="138"/>
      <c r="TMD6718" s="138"/>
      <c r="TME6718" s="138"/>
      <c r="TMF6718" s="138"/>
      <c r="TMG6718" s="138"/>
      <c r="TMH6718" s="138"/>
      <c r="TMI6718" s="138"/>
      <c r="TMJ6718" s="138"/>
      <c r="TMK6718" s="138"/>
      <c r="TML6718" s="138"/>
      <c r="TMM6718" s="138"/>
      <c r="TMN6718" s="138"/>
      <c r="TMO6718" s="138"/>
      <c r="TMP6718" s="138"/>
      <c r="TMQ6718" s="138"/>
      <c r="TMR6718" s="138"/>
      <c r="TMS6718" s="138"/>
      <c r="TMT6718" s="138"/>
      <c r="TMU6718" s="138"/>
      <c r="TMV6718" s="138"/>
      <c r="TMW6718" s="138"/>
      <c r="TMX6718" s="138"/>
      <c r="TMY6718" s="138"/>
      <c r="TMZ6718" s="138"/>
      <c r="TNA6718" s="138"/>
      <c r="TNB6718" s="138"/>
      <c r="TNC6718" s="138"/>
      <c r="TND6718" s="138"/>
      <c r="TNE6718" s="138"/>
      <c r="TNF6718" s="138"/>
      <c r="TNG6718" s="138"/>
      <c r="TNH6718" s="138"/>
      <c r="TNI6718" s="138"/>
      <c r="TNJ6718" s="138"/>
      <c r="TNK6718" s="138"/>
      <c r="TNL6718" s="138"/>
      <c r="TNM6718" s="138"/>
      <c r="TNN6718" s="138"/>
      <c r="TNO6718" s="138"/>
      <c r="TNP6718" s="138"/>
      <c r="TNQ6718" s="138"/>
      <c r="TNR6718" s="138"/>
      <c r="TNS6718" s="138"/>
      <c r="TNT6718" s="138"/>
      <c r="TNU6718" s="138"/>
      <c r="TNV6718" s="138"/>
      <c r="TNW6718" s="138"/>
      <c r="TNX6718" s="138"/>
      <c r="TNY6718" s="138"/>
      <c r="TNZ6718" s="138"/>
      <c r="TOA6718" s="138"/>
      <c r="TOB6718" s="138"/>
      <c r="TOC6718" s="138"/>
      <c r="TOD6718" s="138"/>
      <c r="TOE6718" s="138"/>
      <c r="TOF6718" s="138"/>
      <c r="TOG6718" s="138"/>
      <c r="TOH6718" s="138"/>
      <c r="TOI6718" s="138"/>
      <c r="TOJ6718" s="138"/>
      <c r="TOK6718" s="138"/>
      <c r="TOL6718" s="138"/>
      <c r="TOM6718" s="138"/>
      <c r="TON6718" s="138"/>
      <c r="TOO6718" s="138"/>
      <c r="TOP6718" s="138"/>
      <c r="TOQ6718" s="138"/>
      <c r="TOR6718" s="138"/>
      <c r="TOS6718" s="138"/>
      <c r="TOT6718" s="138"/>
      <c r="TOU6718" s="138"/>
      <c r="TOV6718" s="138"/>
      <c r="TOW6718" s="138"/>
      <c r="TOX6718" s="138"/>
      <c r="TOY6718" s="138"/>
      <c r="TOZ6718" s="138"/>
      <c r="TPA6718" s="138"/>
      <c r="TPB6718" s="138"/>
      <c r="TPC6718" s="138"/>
      <c r="TPD6718" s="138"/>
      <c r="TPE6718" s="138"/>
      <c r="TPF6718" s="138"/>
      <c r="TPG6718" s="138"/>
      <c r="TPH6718" s="138"/>
      <c r="TPI6718" s="138"/>
      <c r="TPJ6718" s="138"/>
      <c r="TPK6718" s="138"/>
      <c r="TPL6718" s="138"/>
      <c r="TPM6718" s="138"/>
      <c r="TPN6718" s="138"/>
      <c r="TPO6718" s="138"/>
      <c r="TPP6718" s="138"/>
      <c r="TPQ6718" s="138"/>
      <c r="TPR6718" s="138"/>
      <c r="TPS6718" s="138"/>
      <c r="TPT6718" s="138"/>
      <c r="TPU6718" s="138"/>
      <c r="TPV6718" s="138"/>
      <c r="TPW6718" s="138"/>
      <c r="TPX6718" s="138"/>
      <c r="TPY6718" s="138"/>
      <c r="TPZ6718" s="138"/>
      <c r="TQA6718" s="138"/>
      <c r="TQB6718" s="138"/>
      <c r="TQC6718" s="138"/>
      <c r="TQD6718" s="138"/>
      <c r="TQE6718" s="138"/>
      <c r="TQF6718" s="138"/>
      <c r="TQG6718" s="138"/>
      <c r="TQH6718" s="138"/>
      <c r="TQI6718" s="138"/>
      <c r="TQJ6718" s="138"/>
      <c r="TQK6718" s="138"/>
      <c r="TQL6718" s="138"/>
      <c r="TQM6718" s="138"/>
      <c r="TQN6718" s="138"/>
      <c r="TQO6718" s="138"/>
      <c r="TQP6718" s="138"/>
      <c r="TQQ6718" s="138"/>
      <c r="TQR6718" s="138"/>
      <c r="TQS6718" s="138"/>
      <c r="TQT6718" s="138"/>
      <c r="TQU6718" s="138"/>
      <c r="TQV6718" s="138"/>
      <c r="TQW6718" s="138"/>
      <c r="TQX6718" s="138"/>
      <c r="TQY6718" s="138"/>
      <c r="TQZ6718" s="138"/>
      <c r="TRA6718" s="138"/>
      <c r="TRB6718" s="138"/>
      <c r="TRC6718" s="138"/>
      <c r="TRD6718" s="138"/>
      <c r="TRE6718" s="138"/>
      <c r="TRF6718" s="138"/>
      <c r="TRG6718" s="138"/>
      <c r="TRH6718" s="138"/>
      <c r="TRI6718" s="138"/>
      <c r="TRJ6718" s="138"/>
      <c r="TRK6718" s="138"/>
      <c r="TRL6718" s="138"/>
      <c r="TRM6718" s="138"/>
      <c r="TRN6718" s="138"/>
      <c r="TRO6718" s="138"/>
      <c r="TRP6718" s="138"/>
      <c r="TRQ6718" s="138"/>
      <c r="TRR6718" s="138"/>
      <c r="TRS6718" s="138"/>
      <c r="TRT6718" s="138"/>
      <c r="TRU6718" s="138"/>
      <c r="TRV6718" s="138"/>
      <c r="TRW6718" s="138"/>
      <c r="TRX6718" s="138"/>
      <c r="TRY6718" s="138"/>
      <c r="TRZ6718" s="138"/>
      <c r="TSA6718" s="138"/>
      <c r="TSB6718" s="138"/>
      <c r="TSC6718" s="138"/>
      <c r="TSD6718" s="138"/>
      <c r="TSE6718" s="138"/>
      <c r="TSF6718" s="138"/>
      <c r="TSG6718" s="138"/>
      <c r="TSH6718" s="138"/>
      <c r="TSI6718" s="138"/>
      <c r="TSJ6718" s="138"/>
      <c r="TSK6718" s="138"/>
      <c r="TSL6718" s="138"/>
      <c r="TSM6718" s="138"/>
      <c r="TSN6718" s="138"/>
      <c r="TSO6718" s="138"/>
      <c r="TSP6718" s="138"/>
      <c r="TSQ6718" s="138"/>
      <c r="TSR6718" s="138"/>
      <c r="TSS6718" s="138"/>
      <c r="TST6718" s="138"/>
      <c r="TSU6718" s="138"/>
      <c r="TSV6718" s="138"/>
      <c r="TSW6718" s="138"/>
      <c r="TSX6718" s="138"/>
      <c r="TSY6718" s="138"/>
      <c r="TSZ6718" s="138"/>
      <c r="TTA6718" s="138"/>
      <c r="TTB6718" s="138"/>
      <c r="TTC6718" s="138"/>
      <c r="TTD6718" s="138"/>
      <c r="TTE6718" s="138"/>
      <c r="TTF6718" s="138"/>
      <c r="TTG6718" s="138"/>
      <c r="TTH6718" s="138"/>
      <c r="TTI6718" s="138"/>
      <c r="TTJ6718" s="138"/>
      <c r="TTK6718" s="138"/>
      <c r="TTL6718" s="138"/>
      <c r="TTM6718" s="138"/>
      <c r="TTN6718" s="138"/>
      <c r="TTO6718" s="138"/>
      <c r="TTP6718" s="138"/>
      <c r="TTQ6718" s="138"/>
      <c r="TTR6718" s="138"/>
      <c r="TTS6718" s="138"/>
      <c r="TTT6718" s="138"/>
      <c r="TTU6718" s="138"/>
      <c r="TTV6718" s="138"/>
      <c r="TTW6718" s="138"/>
      <c r="TTX6718" s="138"/>
      <c r="TTY6718" s="138"/>
      <c r="TTZ6718" s="138"/>
      <c r="TUA6718" s="138"/>
      <c r="TUB6718" s="138"/>
      <c r="TUC6718" s="138"/>
      <c r="TUD6718" s="138"/>
      <c r="TUE6718" s="138"/>
      <c r="TUF6718" s="138"/>
      <c r="TUG6718" s="138"/>
      <c r="TUH6718" s="138"/>
      <c r="TUI6718" s="138"/>
      <c r="TUJ6718" s="138"/>
      <c r="TUK6718" s="138"/>
      <c r="TUL6718" s="138"/>
      <c r="TUM6718" s="138"/>
      <c r="TUN6718" s="138"/>
      <c r="TUO6718" s="138"/>
      <c r="TUP6718" s="138"/>
      <c r="TUQ6718" s="138"/>
      <c r="TUR6718" s="138"/>
      <c r="TUS6718" s="138"/>
      <c r="TUT6718" s="138"/>
      <c r="TUU6718" s="138"/>
      <c r="TUV6718" s="138"/>
      <c r="TUW6718" s="138"/>
      <c r="TUX6718" s="138"/>
      <c r="TUY6718" s="138"/>
      <c r="TUZ6718" s="138"/>
      <c r="TVA6718" s="138"/>
      <c r="TVB6718" s="138"/>
      <c r="TVC6718" s="138"/>
      <c r="TVD6718" s="138"/>
      <c r="TVE6718" s="138"/>
      <c r="TVF6718" s="138"/>
      <c r="TVG6718" s="138"/>
      <c r="TVH6718" s="138"/>
      <c r="TVI6718" s="138"/>
      <c r="TVJ6718" s="138"/>
      <c r="TVK6718" s="138"/>
      <c r="TVL6718" s="138"/>
      <c r="TVM6718" s="138"/>
      <c r="TVN6718" s="138"/>
      <c r="TVO6718" s="138"/>
      <c r="TVP6718" s="138"/>
      <c r="TVQ6718" s="138"/>
      <c r="TVR6718" s="138"/>
      <c r="TVS6718" s="138"/>
      <c r="TVT6718" s="138"/>
      <c r="TVU6718" s="138"/>
      <c r="TVV6718" s="138"/>
      <c r="TVW6718" s="138"/>
      <c r="TVX6718" s="138"/>
      <c r="TVY6718" s="138"/>
      <c r="TVZ6718" s="138"/>
      <c r="TWA6718" s="138"/>
      <c r="TWB6718" s="138"/>
      <c r="TWC6718" s="138"/>
      <c r="TWD6718" s="138"/>
      <c r="TWE6718" s="138"/>
      <c r="TWF6718" s="138"/>
      <c r="TWG6718" s="138"/>
      <c r="TWH6718" s="138"/>
      <c r="TWI6718" s="138"/>
      <c r="TWJ6718" s="138"/>
      <c r="TWK6718" s="138"/>
      <c r="TWL6718" s="138"/>
      <c r="TWM6718" s="138"/>
      <c r="TWN6718" s="138"/>
      <c r="TWO6718" s="138"/>
      <c r="TWP6718" s="138"/>
      <c r="TWQ6718" s="138"/>
      <c r="TWR6718" s="138"/>
      <c r="TWS6718" s="138"/>
      <c r="TWT6718" s="138"/>
      <c r="TWU6718" s="138"/>
      <c r="TWV6718" s="138"/>
      <c r="TWW6718" s="138"/>
      <c r="TWX6718" s="138"/>
      <c r="TWY6718" s="138"/>
      <c r="TWZ6718" s="138"/>
      <c r="TXA6718" s="138"/>
      <c r="TXB6718" s="138"/>
      <c r="TXC6718" s="138"/>
      <c r="TXD6718" s="138"/>
      <c r="TXE6718" s="138"/>
      <c r="TXF6718" s="138"/>
      <c r="TXG6718" s="138"/>
      <c r="TXH6718" s="138"/>
      <c r="TXI6718" s="138"/>
      <c r="TXJ6718" s="138"/>
      <c r="TXK6718" s="138"/>
      <c r="TXL6718" s="138"/>
      <c r="TXM6718" s="138"/>
      <c r="TXN6718" s="138"/>
      <c r="TXO6718" s="138"/>
      <c r="TXP6718" s="138"/>
      <c r="TXQ6718" s="138"/>
      <c r="TXR6718" s="138"/>
      <c r="TXS6718" s="138"/>
      <c r="TXT6718" s="138"/>
      <c r="TXU6718" s="138"/>
      <c r="TXV6718" s="138"/>
      <c r="TXW6718" s="138"/>
      <c r="TXX6718" s="138"/>
      <c r="TXY6718" s="138"/>
      <c r="TXZ6718" s="138"/>
      <c r="TYA6718" s="138"/>
      <c r="TYB6718" s="138"/>
      <c r="TYC6718" s="138"/>
      <c r="TYD6718" s="138"/>
      <c r="TYE6718" s="138"/>
      <c r="TYF6718" s="138"/>
      <c r="TYG6718" s="138"/>
      <c r="TYH6718" s="138"/>
      <c r="TYI6718" s="138"/>
      <c r="TYJ6718" s="138"/>
      <c r="TYK6718" s="138"/>
      <c r="TYL6718" s="138"/>
      <c r="TYM6718" s="138"/>
      <c r="TYN6718" s="138"/>
      <c r="TYO6718" s="138"/>
      <c r="TYP6718" s="138"/>
      <c r="TYQ6718" s="138"/>
      <c r="TYR6718" s="138"/>
      <c r="TYS6718" s="138"/>
      <c r="TYT6718" s="138"/>
      <c r="TYU6718" s="138"/>
      <c r="TYV6718" s="138"/>
      <c r="TYW6718" s="138"/>
      <c r="TYX6718" s="138"/>
      <c r="TYY6718" s="138"/>
      <c r="TYZ6718" s="138"/>
      <c r="TZA6718" s="138"/>
      <c r="TZB6718" s="138"/>
      <c r="TZC6718" s="138"/>
      <c r="TZD6718" s="138"/>
      <c r="TZE6718" s="138"/>
      <c r="TZF6718" s="138"/>
      <c r="TZG6718" s="138"/>
      <c r="TZH6718" s="138"/>
      <c r="TZI6718" s="138"/>
      <c r="TZJ6718" s="138"/>
      <c r="TZK6718" s="138"/>
      <c r="TZL6718" s="138"/>
      <c r="TZM6718" s="138"/>
      <c r="TZN6718" s="138"/>
      <c r="TZO6718" s="138"/>
      <c r="TZP6718" s="138"/>
      <c r="TZQ6718" s="138"/>
      <c r="TZR6718" s="138"/>
      <c r="TZS6718" s="138"/>
      <c r="TZT6718" s="138"/>
      <c r="TZU6718" s="138"/>
      <c r="TZV6718" s="138"/>
      <c r="TZW6718" s="138"/>
      <c r="TZX6718" s="138"/>
      <c r="TZY6718" s="138"/>
      <c r="TZZ6718" s="138"/>
      <c r="UAA6718" s="138"/>
      <c r="UAB6718" s="138"/>
      <c r="UAC6718" s="138"/>
      <c r="UAD6718" s="138"/>
      <c r="UAE6718" s="138"/>
      <c r="UAF6718" s="138"/>
      <c r="UAG6718" s="138"/>
      <c r="UAH6718" s="138"/>
      <c r="UAI6718" s="138"/>
      <c r="UAJ6718" s="138"/>
      <c r="UAK6718" s="138"/>
      <c r="UAL6718" s="138"/>
      <c r="UAM6718" s="138"/>
      <c r="UAN6718" s="138"/>
      <c r="UAO6718" s="138"/>
      <c r="UAP6718" s="138"/>
      <c r="UAQ6718" s="138"/>
      <c r="UAR6718" s="138"/>
      <c r="UAS6718" s="138"/>
      <c r="UAT6718" s="138"/>
      <c r="UAU6718" s="138"/>
      <c r="UAV6718" s="138"/>
      <c r="UAW6718" s="138"/>
      <c r="UAX6718" s="138"/>
      <c r="UAY6718" s="138"/>
      <c r="UAZ6718" s="138"/>
      <c r="UBA6718" s="138"/>
      <c r="UBB6718" s="138"/>
      <c r="UBC6718" s="138"/>
      <c r="UBD6718" s="138"/>
      <c r="UBE6718" s="138"/>
      <c r="UBF6718" s="138"/>
      <c r="UBG6718" s="138"/>
      <c r="UBH6718" s="138"/>
      <c r="UBI6718" s="138"/>
      <c r="UBJ6718" s="138"/>
      <c r="UBK6718" s="138"/>
      <c r="UBL6718" s="138"/>
      <c r="UBM6718" s="138"/>
      <c r="UBN6718" s="138"/>
      <c r="UBO6718" s="138"/>
      <c r="UBP6718" s="138"/>
      <c r="UBQ6718" s="138"/>
      <c r="UBR6718" s="138"/>
      <c r="UBS6718" s="138"/>
      <c r="UBT6718" s="138"/>
      <c r="UBU6718" s="138"/>
      <c r="UBV6718" s="138"/>
      <c r="UBW6718" s="138"/>
      <c r="UBX6718" s="138"/>
      <c r="UBY6718" s="138"/>
      <c r="UBZ6718" s="138"/>
      <c r="UCA6718" s="138"/>
      <c r="UCB6718" s="138"/>
      <c r="UCC6718" s="138"/>
      <c r="UCD6718" s="138"/>
      <c r="UCE6718" s="138"/>
      <c r="UCF6718" s="138"/>
      <c r="UCG6718" s="138"/>
      <c r="UCH6718" s="138"/>
      <c r="UCI6718" s="138"/>
      <c r="UCJ6718" s="138"/>
      <c r="UCK6718" s="138"/>
      <c r="UCL6718" s="138"/>
      <c r="UCM6718" s="138"/>
      <c r="UCN6718" s="138"/>
      <c r="UCO6718" s="138"/>
      <c r="UCP6718" s="138"/>
      <c r="UCQ6718" s="138"/>
      <c r="UCR6718" s="138"/>
      <c r="UCS6718" s="138"/>
      <c r="UCT6718" s="138"/>
      <c r="UCU6718" s="138"/>
      <c r="UCV6718" s="138"/>
      <c r="UCW6718" s="138"/>
      <c r="UCX6718" s="138"/>
      <c r="UCY6718" s="138"/>
      <c r="UCZ6718" s="138"/>
      <c r="UDA6718" s="138"/>
      <c r="UDB6718" s="138"/>
      <c r="UDC6718" s="138"/>
      <c r="UDD6718" s="138"/>
      <c r="UDE6718" s="138"/>
      <c r="UDF6718" s="138"/>
      <c r="UDG6718" s="138"/>
      <c r="UDH6718" s="138"/>
      <c r="UDI6718" s="138"/>
      <c r="UDJ6718" s="138"/>
      <c r="UDK6718" s="138"/>
      <c r="UDL6718" s="138"/>
      <c r="UDM6718" s="138"/>
      <c r="UDN6718" s="138"/>
      <c r="UDO6718" s="138"/>
      <c r="UDP6718" s="138"/>
      <c r="UDQ6718" s="138"/>
      <c r="UDR6718" s="138"/>
      <c r="UDS6718" s="138"/>
      <c r="UDT6718" s="138"/>
      <c r="UDU6718" s="138"/>
      <c r="UDV6718" s="138"/>
      <c r="UDW6718" s="138"/>
      <c r="UDX6718" s="138"/>
      <c r="UDY6718" s="138"/>
      <c r="UDZ6718" s="138"/>
      <c r="UEA6718" s="138"/>
      <c r="UEB6718" s="138"/>
      <c r="UEC6718" s="138"/>
      <c r="UED6718" s="138"/>
      <c r="UEE6718" s="138"/>
      <c r="UEF6718" s="138"/>
      <c r="UEG6718" s="138"/>
      <c r="UEH6718" s="138"/>
      <c r="UEI6718" s="138"/>
      <c r="UEJ6718" s="138"/>
      <c r="UEK6718" s="138"/>
      <c r="UEL6718" s="138"/>
      <c r="UEM6718" s="138"/>
      <c r="UEN6718" s="138"/>
      <c r="UEO6718" s="138"/>
      <c r="UEP6718" s="138"/>
      <c r="UEQ6718" s="138"/>
      <c r="UER6718" s="138"/>
      <c r="UES6718" s="138"/>
      <c r="UET6718" s="138"/>
      <c r="UEU6718" s="138"/>
      <c r="UEV6718" s="138"/>
      <c r="UEW6718" s="138"/>
      <c r="UEX6718" s="138"/>
      <c r="UEY6718" s="138"/>
      <c r="UEZ6718" s="138"/>
      <c r="UFA6718" s="138"/>
      <c r="UFB6718" s="138"/>
      <c r="UFC6718" s="138"/>
      <c r="UFD6718" s="138"/>
      <c r="UFE6718" s="138"/>
      <c r="UFF6718" s="138"/>
      <c r="UFG6718" s="138"/>
      <c r="UFH6718" s="138"/>
      <c r="UFI6718" s="138"/>
      <c r="UFJ6718" s="138"/>
      <c r="UFK6718" s="138"/>
      <c r="UFL6718" s="138"/>
      <c r="UFM6718" s="138"/>
      <c r="UFN6718" s="138"/>
      <c r="UFO6718" s="138"/>
      <c r="UFP6718" s="138"/>
      <c r="UFQ6718" s="138"/>
      <c r="UFR6718" s="138"/>
      <c r="UFS6718" s="138"/>
      <c r="UFT6718" s="138"/>
      <c r="UFU6718" s="138"/>
      <c r="UFV6718" s="138"/>
      <c r="UFW6718" s="138"/>
      <c r="UFX6718" s="138"/>
      <c r="UFY6718" s="138"/>
      <c r="UFZ6718" s="138"/>
      <c r="UGA6718" s="138"/>
      <c r="UGB6718" s="138"/>
      <c r="UGC6718" s="138"/>
      <c r="UGD6718" s="138"/>
      <c r="UGE6718" s="138"/>
      <c r="UGF6718" s="138"/>
      <c r="UGG6718" s="138"/>
      <c r="UGH6718" s="138"/>
      <c r="UGI6718" s="138"/>
      <c r="UGJ6718" s="138"/>
      <c r="UGK6718" s="138"/>
      <c r="UGL6718" s="138"/>
      <c r="UGM6718" s="138"/>
      <c r="UGN6718" s="138"/>
      <c r="UGO6718" s="138"/>
      <c r="UGP6718" s="138"/>
      <c r="UGQ6718" s="138"/>
      <c r="UGR6718" s="138"/>
      <c r="UGS6718" s="138"/>
      <c r="UGT6718" s="138"/>
      <c r="UGU6718" s="138"/>
      <c r="UGV6718" s="138"/>
      <c r="UGW6718" s="138"/>
      <c r="UGX6718" s="138"/>
      <c r="UGY6718" s="138"/>
      <c r="UGZ6718" s="138"/>
      <c r="UHA6718" s="138"/>
      <c r="UHB6718" s="138"/>
      <c r="UHC6718" s="138"/>
      <c r="UHD6718" s="138"/>
      <c r="UHE6718" s="138"/>
      <c r="UHF6718" s="138"/>
      <c r="UHG6718" s="138"/>
      <c r="UHH6718" s="138"/>
      <c r="UHI6718" s="138"/>
      <c r="UHJ6718" s="138"/>
      <c r="UHK6718" s="138"/>
      <c r="UHL6718" s="138"/>
      <c r="UHM6718" s="138"/>
      <c r="UHN6718" s="138"/>
      <c r="UHO6718" s="138"/>
      <c r="UHP6718" s="138"/>
      <c r="UHQ6718" s="138"/>
      <c r="UHR6718" s="138"/>
      <c r="UHS6718" s="138"/>
      <c r="UHT6718" s="138"/>
      <c r="UHU6718" s="138"/>
      <c r="UHV6718" s="138"/>
      <c r="UHW6718" s="138"/>
      <c r="UHX6718" s="138"/>
      <c r="UHY6718" s="138"/>
      <c r="UHZ6718" s="138"/>
      <c r="UIA6718" s="138"/>
      <c r="UIB6718" s="138"/>
      <c r="UIC6718" s="138"/>
      <c r="UID6718" s="138"/>
      <c r="UIE6718" s="138"/>
      <c r="UIF6718" s="138"/>
      <c r="UIG6718" s="138"/>
      <c r="UIH6718" s="138"/>
      <c r="UII6718" s="138"/>
      <c r="UIJ6718" s="138"/>
      <c r="UIK6718" s="138"/>
      <c r="UIL6718" s="138"/>
      <c r="UIM6718" s="138"/>
      <c r="UIN6718" s="138"/>
      <c r="UIO6718" s="138"/>
      <c r="UIP6718" s="138"/>
      <c r="UIQ6718" s="138"/>
      <c r="UIR6718" s="138"/>
      <c r="UIS6718" s="138"/>
      <c r="UIT6718" s="138"/>
      <c r="UIU6718" s="138"/>
      <c r="UIV6718" s="138"/>
      <c r="UIW6718" s="138"/>
      <c r="UIX6718" s="138"/>
      <c r="UIY6718" s="138"/>
      <c r="UIZ6718" s="138"/>
      <c r="UJA6718" s="138"/>
      <c r="UJB6718" s="138"/>
      <c r="UJC6718" s="138"/>
      <c r="UJD6718" s="138"/>
      <c r="UJE6718" s="138"/>
      <c r="UJF6718" s="138"/>
      <c r="UJG6718" s="138"/>
      <c r="UJH6718" s="138"/>
      <c r="UJI6718" s="138"/>
      <c r="UJJ6718" s="138"/>
      <c r="UJK6718" s="138"/>
      <c r="UJL6718" s="138"/>
      <c r="UJM6718" s="138"/>
      <c r="UJN6718" s="138"/>
      <c r="UJO6718" s="138"/>
      <c r="UJP6718" s="138"/>
      <c r="UJQ6718" s="138"/>
      <c r="UJR6718" s="138"/>
      <c r="UJS6718" s="138"/>
      <c r="UJT6718" s="138"/>
      <c r="UJU6718" s="138"/>
      <c r="UJV6718" s="138"/>
      <c r="UJW6718" s="138"/>
      <c r="UJX6718" s="138"/>
      <c r="UJY6718" s="138"/>
      <c r="UJZ6718" s="138"/>
      <c r="UKA6718" s="138"/>
      <c r="UKB6718" s="138"/>
      <c r="UKC6718" s="138"/>
      <c r="UKD6718" s="138"/>
      <c r="UKE6718" s="138"/>
      <c r="UKF6718" s="138"/>
      <c r="UKG6718" s="138"/>
      <c r="UKH6718" s="138"/>
      <c r="UKI6718" s="138"/>
      <c r="UKJ6718" s="138"/>
      <c r="UKK6718" s="138"/>
      <c r="UKL6718" s="138"/>
      <c r="UKM6718" s="138"/>
      <c r="UKN6718" s="138"/>
      <c r="UKO6718" s="138"/>
      <c r="UKP6718" s="138"/>
      <c r="UKQ6718" s="138"/>
      <c r="UKR6718" s="138"/>
      <c r="UKS6718" s="138"/>
      <c r="UKT6718" s="138"/>
      <c r="UKU6718" s="138"/>
      <c r="UKV6718" s="138"/>
      <c r="UKW6718" s="138"/>
      <c r="UKX6718" s="138"/>
      <c r="UKY6718" s="138"/>
      <c r="UKZ6718" s="138"/>
      <c r="ULA6718" s="138"/>
      <c r="ULB6718" s="138"/>
      <c r="ULC6718" s="138"/>
      <c r="ULD6718" s="138"/>
      <c r="ULE6718" s="138"/>
      <c r="ULF6718" s="138"/>
      <c r="ULG6718" s="138"/>
      <c r="ULH6718" s="138"/>
      <c r="ULI6718" s="138"/>
      <c r="ULJ6718" s="138"/>
      <c r="ULK6718" s="138"/>
      <c r="ULL6718" s="138"/>
      <c r="ULM6718" s="138"/>
      <c r="ULN6718" s="138"/>
      <c r="ULO6718" s="138"/>
      <c r="ULP6718" s="138"/>
      <c r="ULQ6718" s="138"/>
      <c r="ULR6718" s="138"/>
      <c r="ULS6718" s="138"/>
      <c r="ULT6718" s="138"/>
      <c r="ULU6718" s="138"/>
      <c r="ULV6718" s="138"/>
      <c r="ULW6718" s="138"/>
      <c r="ULX6718" s="138"/>
      <c r="ULY6718" s="138"/>
      <c r="ULZ6718" s="138"/>
      <c r="UMA6718" s="138"/>
      <c r="UMB6718" s="138"/>
      <c r="UMC6718" s="138"/>
      <c r="UMD6718" s="138"/>
      <c r="UME6718" s="138"/>
      <c r="UMF6718" s="138"/>
      <c r="UMG6718" s="138"/>
      <c r="UMH6718" s="138"/>
      <c r="UMI6718" s="138"/>
      <c r="UMJ6718" s="138"/>
      <c r="UMK6718" s="138"/>
      <c r="UML6718" s="138"/>
      <c r="UMM6718" s="138"/>
      <c r="UMN6718" s="138"/>
      <c r="UMO6718" s="138"/>
      <c r="UMP6718" s="138"/>
      <c r="UMQ6718" s="138"/>
      <c r="UMR6718" s="138"/>
      <c r="UMS6718" s="138"/>
      <c r="UMT6718" s="138"/>
      <c r="UMU6718" s="138"/>
      <c r="UMV6718" s="138"/>
      <c r="UMW6718" s="138"/>
      <c r="UMX6718" s="138"/>
      <c r="UMY6718" s="138"/>
      <c r="UMZ6718" s="138"/>
      <c r="UNA6718" s="138"/>
      <c r="UNB6718" s="138"/>
      <c r="UNC6718" s="138"/>
      <c r="UND6718" s="138"/>
      <c r="UNE6718" s="138"/>
      <c r="UNF6718" s="138"/>
      <c r="UNG6718" s="138"/>
      <c r="UNH6718" s="138"/>
      <c r="UNI6718" s="138"/>
      <c r="UNJ6718" s="138"/>
      <c r="UNK6718" s="138"/>
      <c r="UNL6718" s="138"/>
      <c r="UNM6718" s="138"/>
      <c r="UNN6718" s="138"/>
      <c r="UNO6718" s="138"/>
      <c r="UNP6718" s="138"/>
      <c r="UNQ6718" s="138"/>
      <c r="UNR6718" s="138"/>
      <c r="UNS6718" s="138"/>
      <c r="UNT6718" s="138"/>
      <c r="UNU6718" s="138"/>
      <c r="UNV6718" s="138"/>
      <c r="UNW6718" s="138"/>
      <c r="UNX6718" s="138"/>
      <c r="UNY6718" s="138"/>
      <c r="UNZ6718" s="138"/>
      <c r="UOA6718" s="138"/>
      <c r="UOB6718" s="138"/>
      <c r="UOC6718" s="138"/>
      <c r="UOD6718" s="138"/>
      <c r="UOE6718" s="138"/>
      <c r="UOF6718" s="138"/>
      <c r="UOG6718" s="138"/>
      <c r="UOH6718" s="138"/>
      <c r="UOI6718" s="138"/>
      <c r="UOJ6718" s="138"/>
      <c r="UOK6718" s="138"/>
      <c r="UOL6718" s="138"/>
      <c r="UOM6718" s="138"/>
      <c r="UON6718" s="138"/>
      <c r="UOO6718" s="138"/>
      <c r="UOP6718" s="138"/>
      <c r="UOQ6718" s="138"/>
      <c r="UOR6718" s="138"/>
      <c r="UOS6718" s="138"/>
      <c r="UOT6718" s="138"/>
      <c r="UOU6718" s="138"/>
      <c r="UOV6718" s="138"/>
      <c r="UOW6718" s="138"/>
      <c r="UOX6718" s="138"/>
      <c r="UOY6718" s="138"/>
      <c r="UOZ6718" s="138"/>
      <c r="UPA6718" s="138"/>
      <c r="UPB6718" s="138"/>
      <c r="UPC6718" s="138"/>
      <c r="UPD6718" s="138"/>
      <c r="UPE6718" s="138"/>
      <c r="UPF6718" s="138"/>
      <c r="UPG6718" s="138"/>
      <c r="UPH6718" s="138"/>
      <c r="UPI6718" s="138"/>
      <c r="UPJ6718" s="138"/>
      <c r="UPK6718" s="138"/>
      <c r="UPL6718" s="138"/>
      <c r="UPM6718" s="138"/>
      <c r="UPN6718" s="138"/>
      <c r="UPO6718" s="138"/>
      <c r="UPP6718" s="138"/>
      <c r="UPQ6718" s="138"/>
      <c r="UPR6718" s="138"/>
      <c r="UPS6718" s="138"/>
      <c r="UPT6718" s="138"/>
      <c r="UPU6718" s="138"/>
      <c r="UPV6718" s="138"/>
      <c r="UPW6718" s="138"/>
      <c r="UPX6718" s="138"/>
      <c r="UPY6718" s="138"/>
      <c r="UPZ6718" s="138"/>
      <c r="UQA6718" s="138"/>
      <c r="UQB6718" s="138"/>
      <c r="UQC6718" s="138"/>
      <c r="UQD6718" s="138"/>
      <c r="UQE6718" s="138"/>
      <c r="UQF6718" s="138"/>
      <c r="UQG6718" s="138"/>
      <c r="UQH6718" s="138"/>
      <c r="UQI6718" s="138"/>
      <c r="UQJ6718" s="138"/>
      <c r="UQK6718" s="138"/>
      <c r="UQL6718" s="138"/>
      <c r="UQM6718" s="138"/>
      <c r="UQN6718" s="138"/>
      <c r="UQO6718" s="138"/>
      <c r="UQP6718" s="138"/>
      <c r="UQQ6718" s="138"/>
      <c r="UQR6718" s="138"/>
      <c r="UQS6718" s="138"/>
      <c r="UQT6718" s="138"/>
      <c r="UQU6718" s="138"/>
      <c r="UQV6718" s="138"/>
      <c r="UQW6718" s="138"/>
      <c r="UQX6718" s="138"/>
      <c r="UQY6718" s="138"/>
      <c r="UQZ6718" s="138"/>
      <c r="URA6718" s="138"/>
      <c r="URB6718" s="138"/>
      <c r="URC6718" s="138"/>
      <c r="URD6718" s="138"/>
      <c r="URE6718" s="138"/>
      <c r="URF6718" s="138"/>
      <c r="URG6718" s="138"/>
      <c r="URH6718" s="138"/>
      <c r="URI6718" s="138"/>
      <c r="URJ6718" s="138"/>
      <c r="URK6718" s="138"/>
      <c r="URL6718" s="138"/>
      <c r="URM6718" s="138"/>
      <c r="URN6718" s="138"/>
      <c r="URO6718" s="138"/>
      <c r="URP6718" s="138"/>
      <c r="URQ6718" s="138"/>
      <c r="URR6718" s="138"/>
      <c r="URS6718" s="138"/>
      <c r="URT6718" s="138"/>
      <c r="URU6718" s="138"/>
      <c r="URV6718" s="138"/>
      <c r="URW6718" s="138"/>
      <c r="URX6718" s="138"/>
      <c r="URY6718" s="138"/>
      <c r="URZ6718" s="138"/>
      <c r="USA6718" s="138"/>
      <c r="USB6718" s="138"/>
      <c r="USC6718" s="138"/>
      <c r="USD6718" s="138"/>
      <c r="USE6718" s="138"/>
      <c r="USF6718" s="138"/>
      <c r="USG6718" s="138"/>
      <c r="USH6718" s="138"/>
      <c r="USI6718" s="138"/>
      <c r="USJ6718" s="138"/>
      <c r="USK6718" s="138"/>
      <c r="USL6718" s="138"/>
      <c r="USM6718" s="138"/>
      <c r="USN6718" s="138"/>
      <c r="USO6718" s="138"/>
      <c r="USP6718" s="138"/>
      <c r="USQ6718" s="138"/>
      <c r="USR6718" s="138"/>
      <c r="USS6718" s="138"/>
      <c r="UST6718" s="138"/>
      <c r="USU6718" s="138"/>
      <c r="USV6718" s="138"/>
      <c r="USW6718" s="138"/>
      <c r="USX6718" s="138"/>
      <c r="USY6718" s="138"/>
      <c r="USZ6718" s="138"/>
      <c r="UTA6718" s="138"/>
      <c r="UTB6718" s="138"/>
      <c r="UTC6718" s="138"/>
      <c r="UTD6718" s="138"/>
      <c r="UTE6718" s="138"/>
      <c r="UTF6718" s="138"/>
      <c r="UTG6718" s="138"/>
      <c r="UTH6718" s="138"/>
      <c r="UTI6718" s="138"/>
      <c r="UTJ6718" s="138"/>
      <c r="UTK6718" s="138"/>
      <c r="UTL6718" s="138"/>
      <c r="UTM6718" s="138"/>
      <c r="UTN6718" s="138"/>
      <c r="UTO6718" s="138"/>
      <c r="UTP6718" s="138"/>
      <c r="UTQ6718" s="138"/>
      <c r="UTR6718" s="138"/>
      <c r="UTS6718" s="138"/>
      <c r="UTT6718" s="138"/>
      <c r="UTU6718" s="138"/>
      <c r="UTV6718" s="138"/>
      <c r="UTW6718" s="138"/>
      <c r="UTX6718" s="138"/>
      <c r="UTY6718" s="138"/>
      <c r="UTZ6718" s="138"/>
      <c r="UUA6718" s="138"/>
      <c r="UUB6718" s="138"/>
      <c r="UUC6718" s="138"/>
      <c r="UUD6718" s="138"/>
      <c r="UUE6718" s="138"/>
      <c r="UUF6718" s="138"/>
      <c r="UUG6718" s="138"/>
      <c r="UUH6718" s="138"/>
      <c r="UUI6718" s="138"/>
      <c r="UUJ6718" s="138"/>
      <c r="UUK6718" s="138"/>
      <c r="UUL6718" s="138"/>
      <c r="UUM6718" s="138"/>
      <c r="UUN6718" s="138"/>
      <c r="UUO6718" s="138"/>
      <c r="UUP6718" s="138"/>
      <c r="UUQ6718" s="138"/>
      <c r="UUR6718" s="138"/>
      <c r="UUS6718" s="138"/>
      <c r="UUT6718" s="138"/>
      <c r="UUU6718" s="138"/>
      <c r="UUV6718" s="138"/>
      <c r="UUW6718" s="138"/>
      <c r="UUX6718" s="138"/>
      <c r="UUY6718" s="138"/>
      <c r="UUZ6718" s="138"/>
      <c r="UVA6718" s="138"/>
      <c r="UVB6718" s="138"/>
      <c r="UVC6718" s="138"/>
      <c r="UVD6718" s="138"/>
      <c r="UVE6718" s="138"/>
      <c r="UVF6718" s="138"/>
      <c r="UVG6718" s="138"/>
      <c r="UVH6718" s="138"/>
      <c r="UVI6718" s="138"/>
      <c r="UVJ6718" s="138"/>
      <c r="UVK6718" s="138"/>
      <c r="UVL6718" s="138"/>
      <c r="UVM6718" s="138"/>
      <c r="UVN6718" s="138"/>
      <c r="UVO6718" s="138"/>
      <c r="UVP6718" s="138"/>
      <c r="UVQ6718" s="138"/>
      <c r="UVR6718" s="138"/>
      <c r="UVS6718" s="138"/>
      <c r="UVT6718" s="138"/>
      <c r="UVU6718" s="138"/>
      <c r="UVV6718" s="138"/>
      <c r="UVW6718" s="138"/>
      <c r="UVX6718" s="138"/>
      <c r="UVY6718" s="138"/>
      <c r="UVZ6718" s="138"/>
      <c r="UWA6718" s="138"/>
      <c r="UWB6718" s="138"/>
      <c r="UWC6718" s="138"/>
      <c r="UWD6718" s="138"/>
      <c r="UWE6718" s="138"/>
      <c r="UWF6718" s="138"/>
      <c r="UWG6718" s="138"/>
      <c r="UWH6718" s="138"/>
      <c r="UWI6718" s="138"/>
      <c r="UWJ6718" s="138"/>
      <c r="UWK6718" s="138"/>
      <c r="UWL6718" s="138"/>
      <c r="UWM6718" s="138"/>
      <c r="UWN6718" s="138"/>
      <c r="UWO6718" s="138"/>
      <c r="UWP6718" s="138"/>
      <c r="UWQ6718" s="138"/>
      <c r="UWR6718" s="138"/>
      <c r="UWS6718" s="138"/>
      <c r="UWT6718" s="138"/>
      <c r="UWU6718" s="138"/>
      <c r="UWV6718" s="138"/>
      <c r="UWW6718" s="138"/>
      <c r="UWX6718" s="138"/>
      <c r="UWY6718" s="138"/>
      <c r="UWZ6718" s="138"/>
      <c r="UXA6718" s="138"/>
      <c r="UXB6718" s="138"/>
      <c r="UXC6718" s="138"/>
      <c r="UXD6718" s="138"/>
      <c r="UXE6718" s="138"/>
      <c r="UXF6718" s="138"/>
      <c r="UXG6718" s="138"/>
      <c r="UXH6718" s="138"/>
      <c r="UXI6718" s="138"/>
      <c r="UXJ6718" s="138"/>
      <c r="UXK6718" s="138"/>
      <c r="UXL6718" s="138"/>
      <c r="UXM6718" s="138"/>
      <c r="UXN6718" s="138"/>
      <c r="UXO6718" s="138"/>
      <c r="UXP6718" s="138"/>
      <c r="UXQ6718" s="138"/>
      <c r="UXR6718" s="138"/>
      <c r="UXS6718" s="138"/>
      <c r="UXT6718" s="138"/>
      <c r="UXU6718" s="138"/>
      <c r="UXV6718" s="138"/>
      <c r="UXW6718" s="138"/>
      <c r="UXX6718" s="138"/>
      <c r="UXY6718" s="138"/>
      <c r="UXZ6718" s="138"/>
      <c r="UYA6718" s="138"/>
      <c r="UYB6718" s="138"/>
      <c r="UYC6718" s="138"/>
      <c r="UYD6718" s="138"/>
      <c r="UYE6718" s="138"/>
      <c r="UYF6718" s="138"/>
      <c r="UYG6718" s="138"/>
      <c r="UYH6718" s="138"/>
      <c r="UYI6718" s="138"/>
      <c r="UYJ6718" s="138"/>
      <c r="UYK6718" s="138"/>
      <c r="UYL6718" s="138"/>
      <c r="UYM6718" s="138"/>
      <c r="UYN6718" s="138"/>
      <c r="UYO6718" s="138"/>
      <c r="UYP6718" s="138"/>
      <c r="UYQ6718" s="138"/>
      <c r="UYR6718" s="138"/>
      <c r="UYS6718" s="138"/>
      <c r="UYT6718" s="138"/>
      <c r="UYU6718" s="138"/>
      <c r="UYV6718" s="138"/>
      <c r="UYW6718" s="138"/>
      <c r="UYX6718" s="138"/>
      <c r="UYY6718" s="138"/>
      <c r="UYZ6718" s="138"/>
      <c r="UZA6718" s="138"/>
      <c r="UZB6718" s="138"/>
      <c r="UZC6718" s="138"/>
      <c r="UZD6718" s="138"/>
      <c r="UZE6718" s="138"/>
      <c r="UZF6718" s="138"/>
      <c r="UZG6718" s="138"/>
      <c r="UZH6718" s="138"/>
      <c r="UZI6718" s="138"/>
      <c r="UZJ6718" s="138"/>
      <c r="UZK6718" s="138"/>
      <c r="UZL6718" s="138"/>
      <c r="UZM6718" s="138"/>
      <c r="UZN6718" s="138"/>
      <c r="UZO6718" s="138"/>
      <c r="UZP6718" s="138"/>
      <c r="UZQ6718" s="138"/>
      <c r="UZR6718" s="138"/>
      <c r="UZS6718" s="138"/>
      <c r="UZT6718" s="138"/>
      <c r="UZU6718" s="138"/>
      <c r="UZV6718" s="138"/>
      <c r="UZW6718" s="138"/>
      <c r="UZX6718" s="138"/>
      <c r="UZY6718" s="138"/>
      <c r="UZZ6718" s="138"/>
      <c r="VAA6718" s="138"/>
      <c r="VAB6718" s="138"/>
      <c r="VAC6718" s="138"/>
      <c r="VAD6718" s="138"/>
      <c r="VAE6718" s="138"/>
      <c r="VAF6718" s="138"/>
      <c r="VAG6718" s="138"/>
      <c r="VAH6718" s="138"/>
      <c r="VAI6718" s="138"/>
      <c r="VAJ6718" s="138"/>
      <c r="VAK6718" s="138"/>
      <c r="VAL6718" s="138"/>
      <c r="VAM6718" s="138"/>
      <c r="VAN6718" s="138"/>
      <c r="VAO6718" s="138"/>
      <c r="VAP6718" s="138"/>
      <c r="VAQ6718" s="138"/>
      <c r="VAR6718" s="138"/>
      <c r="VAS6718" s="138"/>
      <c r="VAT6718" s="138"/>
      <c r="VAU6718" s="138"/>
      <c r="VAV6718" s="138"/>
      <c r="VAW6718" s="138"/>
      <c r="VAX6718" s="138"/>
      <c r="VAY6718" s="138"/>
      <c r="VAZ6718" s="138"/>
      <c r="VBA6718" s="138"/>
      <c r="VBB6718" s="138"/>
      <c r="VBC6718" s="138"/>
      <c r="VBD6718" s="138"/>
      <c r="VBE6718" s="138"/>
      <c r="VBF6718" s="138"/>
      <c r="VBG6718" s="138"/>
      <c r="VBH6718" s="138"/>
      <c r="VBI6718" s="138"/>
      <c r="VBJ6718" s="138"/>
      <c r="VBK6718" s="138"/>
      <c r="VBL6718" s="138"/>
      <c r="VBM6718" s="138"/>
      <c r="VBN6718" s="138"/>
      <c r="VBO6718" s="138"/>
      <c r="VBP6718" s="138"/>
      <c r="VBQ6718" s="138"/>
      <c r="VBR6718" s="138"/>
      <c r="VBS6718" s="138"/>
      <c r="VBT6718" s="138"/>
      <c r="VBU6718" s="138"/>
      <c r="VBV6718" s="138"/>
      <c r="VBW6718" s="138"/>
      <c r="VBX6718" s="138"/>
      <c r="VBY6718" s="138"/>
      <c r="VBZ6718" s="138"/>
      <c r="VCA6718" s="138"/>
      <c r="VCB6718" s="138"/>
      <c r="VCC6718" s="138"/>
      <c r="VCD6718" s="138"/>
      <c r="VCE6718" s="138"/>
      <c r="VCF6718" s="138"/>
      <c r="VCG6718" s="138"/>
      <c r="VCH6718" s="138"/>
      <c r="VCI6718" s="138"/>
      <c r="VCJ6718" s="138"/>
      <c r="VCK6718" s="138"/>
      <c r="VCL6718" s="138"/>
      <c r="VCM6718" s="138"/>
      <c r="VCN6718" s="138"/>
      <c r="VCO6718" s="138"/>
      <c r="VCP6718" s="138"/>
      <c r="VCQ6718" s="138"/>
      <c r="VCR6718" s="138"/>
      <c r="VCS6718" s="138"/>
      <c r="VCT6718" s="138"/>
      <c r="VCU6718" s="138"/>
      <c r="VCV6718" s="138"/>
      <c r="VCW6718" s="138"/>
      <c r="VCX6718" s="138"/>
      <c r="VCY6718" s="138"/>
      <c r="VCZ6718" s="138"/>
      <c r="VDA6718" s="138"/>
      <c r="VDB6718" s="138"/>
      <c r="VDC6718" s="138"/>
      <c r="VDD6718" s="138"/>
      <c r="VDE6718" s="138"/>
      <c r="VDF6718" s="138"/>
      <c r="VDG6718" s="138"/>
      <c r="VDH6718" s="138"/>
      <c r="VDI6718" s="138"/>
      <c r="VDJ6718" s="138"/>
      <c r="VDK6718" s="138"/>
      <c r="VDL6718" s="138"/>
      <c r="VDM6718" s="138"/>
      <c r="VDN6718" s="138"/>
      <c r="VDO6718" s="138"/>
      <c r="VDP6718" s="138"/>
      <c r="VDQ6718" s="138"/>
      <c r="VDR6718" s="138"/>
      <c r="VDS6718" s="138"/>
      <c r="VDT6718" s="138"/>
      <c r="VDU6718" s="138"/>
      <c r="VDV6718" s="138"/>
      <c r="VDW6718" s="138"/>
      <c r="VDX6718" s="138"/>
      <c r="VDY6718" s="138"/>
      <c r="VDZ6718" s="138"/>
      <c r="VEA6718" s="138"/>
      <c r="VEB6718" s="138"/>
      <c r="VEC6718" s="138"/>
      <c r="VED6718" s="138"/>
      <c r="VEE6718" s="138"/>
      <c r="VEF6718" s="138"/>
      <c r="VEG6718" s="138"/>
      <c r="VEH6718" s="138"/>
      <c r="VEI6718" s="138"/>
      <c r="VEJ6718" s="138"/>
      <c r="VEK6718" s="138"/>
      <c r="VEL6718" s="138"/>
      <c r="VEM6718" s="138"/>
      <c r="VEN6718" s="138"/>
      <c r="VEO6718" s="138"/>
      <c r="VEP6718" s="138"/>
      <c r="VEQ6718" s="138"/>
      <c r="VER6718" s="138"/>
      <c r="VES6718" s="138"/>
      <c r="VET6718" s="138"/>
      <c r="VEU6718" s="138"/>
      <c r="VEV6718" s="138"/>
      <c r="VEW6718" s="138"/>
      <c r="VEX6718" s="138"/>
      <c r="VEY6718" s="138"/>
      <c r="VEZ6718" s="138"/>
      <c r="VFA6718" s="138"/>
      <c r="VFB6718" s="138"/>
      <c r="VFC6718" s="138"/>
      <c r="VFD6718" s="138"/>
      <c r="VFE6718" s="138"/>
      <c r="VFF6718" s="138"/>
      <c r="VFG6718" s="138"/>
      <c r="VFH6718" s="138"/>
      <c r="VFI6718" s="138"/>
      <c r="VFJ6718" s="138"/>
      <c r="VFK6718" s="138"/>
      <c r="VFL6718" s="138"/>
      <c r="VFM6718" s="138"/>
      <c r="VFN6718" s="138"/>
      <c r="VFO6718" s="138"/>
      <c r="VFP6718" s="138"/>
      <c r="VFQ6718" s="138"/>
      <c r="VFR6718" s="138"/>
      <c r="VFS6718" s="138"/>
      <c r="VFT6718" s="138"/>
      <c r="VFU6718" s="138"/>
      <c r="VFV6718" s="138"/>
      <c r="VFW6718" s="138"/>
      <c r="VFX6718" s="138"/>
      <c r="VFY6718" s="138"/>
      <c r="VFZ6718" s="138"/>
      <c r="VGA6718" s="138"/>
      <c r="VGB6718" s="138"/>
      <c r="VGC6718" s="138"/>
      <c r="VGD6718" s="138"/>
      <c r="VGE6718" s="138"/>
      <c r="VGF6718" s="138"/>
      <c r="VGG6718" s="138"/>
      <c r="VGH6718" s="138"/>
      <c r="VGI6718" s="138"/>
      <c r="VGJ6718" s="138"/>
      <c r="VGK6718" s="138"/>
      <c r="VGL6718" s="138"/>
      <c r="VGM6718" s="138"/>
      <c r="VGN6718" s="138"/>
      <c r="VGO6718" s="138"/>
      <c r="VGP6718" s="138"/>
      <c r="VGQ6718" s="138"/>
      <c r="VGR6718" s="138"/>
      <c r="VGS6718" s="138"/>
      <c r="VGT6718" s="138"/>
      <c r="VGU6718" s="138"/>
      <c r="VGV6718" s="138"/>
      <c r="VGW6718" s="138"/>
      <c r="VGX6718" s="138"/>
      <c r="VGY6718" s="138"/>
      <c r="VGZ6718" s="138"/>
      <c r="VHA6718" s="138"/>
      <c r="VHB6718" s="138"/>
      <c r="VHC6718" s="138"/>
      <c r="VHD6718" s="138"/>
      <c r="VHE6718" s="138"/>
      <c r="VHF6718" s="138"/>
      <c r="VHG6718" s="138"/>
      <c r="VHH6718" s="138"/>
      <c r="VHI6718" s="138"/>
      <c r="VHJ6718" s="138"/>
      <c r="VHK6718" s="138"/>
      <c r="VHL6718" s="138"/>
      <c r="VHM6718" s="138"/>
      <c r="VHN6718" s="138"/>
      <c r="VHO6718" s="138"/>
      <c r="VHP6718" s="138"/>
      <c r="VHQ6718" s="138"/>
      <c r="VHR6718" s="138"/>
      <c r="VHS6718" s="138"/>
      <c r="VHT6718" s="138"/>
      <c r="VHU6718" s="138"/>
      <c r="VHV6718" s="138"/>
      <c r="VHW6718" s="138"/>
      <c r="VHX6718" s="138"/>
      <c r="VHY6718" s="138"/>
      <c r="VHZ6718" s="138"/>
      <c r="VIA6718" s="138"/>
      <c r="VIB6718" s="138"/>
      <c r="VIC6718" s="138"/>
      <c r="VID6718" s="138"/>
      <c r="VIE6718" s="138"/>
      <c r="VIF6718" s="138"/>
      <c r="VIG6718" s="138"/>
      <c r="VIH6718" s="138"/>
      <c r="VII6718" s="138"/>
      <c r="VIJ6718" s="138"/>
      <c r="VIK6718" s="138"/>
      <c r="VIL6718" s="138"/>
      <c r="VIM6718" s="138"/>
      <c r="VIN6718" s="138"/>
      <c r="VIO6718" s="138"/>
      <c r="VIP6718" s="138"/>
      <c r="VIQ6718" s="138"/>
      <c r="VIR6718" s="138"/>
      <c r="VIS6718" s="138"/>
      <c r="VIT6718" s="138"/>
      <c r="VIU6718" s="138"/>
      <c r="VIV6718" s="138"/>
      <c r="VIW6718" s="138"/>
      <c r="VIX6718" s="138"/>
      <c r="VIY6718" s="138"/>
      <c r="VIZ6718" s="138"/>
      <c r="VJA6718" s="138"/>
      <c r="VJB6718" s="138"/>
      <c r="VJC6718" s="138"/>
      <c r="VJD6718" s="138"/>
      <c r="VJE6718" s="138"/>
      <c r="VJF6718" s="138"/>
      <c r="VJG6718" s="138"/>
      <c r="VJH6718" s="138"/>
      <c r="VJI6718" s="138"/>
      <c r="VJJ6718" s="138"/>
      <c r="VJK6718" s="138"/>
      <c r="VJL6718" s="138"/>
      <c r="VJM6718" s="138"/>
      <c r="VJN6718" s="138"/>
      <c r="VJO6718" s="138"/>
      <c r="VJP6718" s="138"/>
      <c r="VJQ6718" s="138"/>
      <c r="VJR6718" s="138"/>
      <c r="VJS6718" s="138"/>
      <c r="VJT6718" s="138"/>
      <c r="VJU6718" s="138"/>
      <c r="VJV6718" s="138"/>
      <c r="VJW6718" s="138"/>
      <c r="VJX6718" s="138"/>
      <c r="VJY6718" s="138"/>
      <c r="VJZ6718" s="138"/>
      <c r="VKA6718" s="138"/>
      <c r="VKB6718" s="138"/>
      <c r="VKC6718" s="138"/>
      <c r="VKD6718" s="138"/>
      <c r="VKE6718" s="138"/>
      <c r="VKF6718" s="138"/>
      <c r="VKG6718" s="138"/>
      <c r="VKH6718" s="138"/>
      <c r="VKI6718" s="138"/>
      <c r="VKJ6718" s="138"/>
      <c r="VKK6718" s="138"/>
      <c r="VKL6718" s="138"/>
      <c r="VKM6718" s="138"/>
      <c r="VKN6718" s="138"/>
      <c r="VKO6718" s="138"/>
      <c r="VKP6718" s="138"/>
      <c r="VKQ6718" s="138"/>
      <c r="VKR6718" s="138"/>
      <c r="VKS6718" s="138"/>
      <c r="VKT6718" s="138"/>
      <c r="VKU6718" s="138"/>
      <c r="VKV6718" s="138"/>
      <c r="VKW6718" s="138"/>
      <c r="VKX6718" s="138"/>
      <c r="VKY6718" s="138"/>
      <c r="VKZ6718" s="138"/>
      <c r="VLA6718" s="138"/>
      <c r="VLB6718" s="138"/>
      <c r="VLC6718" s="138"/>
      <c r="VLD6718" s="138"/>
      <c r="VLE6718" s="138"/>
      <c r="VLF6718" s="138"/>
      <c r="VLG6718" s="138"/>
      <c r="VLH6718" s="138"/>
      <c r="VLI6718" s="138"/>
      <c r="VLJ6718" s="138"/>
      <c r="VLK6718" s="138"/>
      <c r="VLL6718" s="138"/>
      <c r="VLM6718" s="138"/>
      <c r="VLN6718" s="138"/>
      <c r="VLO6718" s="138"/>
      <c r="VLP6718" s="138"/>
      <c r="VLQ6718" s="138"/>
      <c r="VLR6718" s="138"/>
      <c r="VLS6718" s="138"/>
      <c r="VLT6718" s="138"/>
      <c r="VLU6718" s="138"/>
      <c r="VLV6718" s="138"/>
      <c r="VLW6718" s="138"/>
      <c r="VLX6718" s="138"/>
      <c r="VLY6718" s="138"/>
      <c r="VLZ6718" s="138"/>
      <c r="VMA6718" s="138"/>
      <c r="VMB6718" s="138"/>
      <c r="VMC6718" s="138"/>
      <c r="VMD6718" s="138"/>
      <c r="VME6718" s="138"/>
      <c r="VMF6718" s="138"/>
      <c r="VMG6718" s="138"/>
      <c r="VMH6718" s="138"/>
      <c r="VMI6718" s="138"/>
      <c r="VMJ6718" s="138"/>
      <c r="VMK6718" s="138"/>
      <c r="VML6718" s="138"/>
      <c r="VMM6718" s="138"/>
      <c r="VMN6718" s="138"/>
      <c r="VMO6718" s="138"/>
      <c r="VMP6718" s="138"/>
      <c r="VMQ6718" s="138"/>
      <c r="VMR6718" s="138"/>
      <c r="VMS6718" s="138"/>
      <c r="VMT6718" s="138"/>
      <c r="VMU6718" s="138"/>
      <c r="VMV6718" s="138"/>
      <c r="VMW6718" s="138"/>
      <c r="VMX6718" s="138"/>
      <c r="VMY6718" s="138"/>
      <c r="VMZ6718" s="138"/>
      <c r="VNA6718" s="138"/>
      <c r="VNB6718" s="138"/>
      <c r="VNC6718" s="138"/>
      <c r="VND6718" s="138"/>
      <c r="VNE6718" s="138"/>
      <c r="VNF6718" s="138"/>
      <c r="VNG6718" s="138"/>
      <c r="VNH6718" s="138"/>
      <c r="VNI6718" s="138"/>
      <c r="VNJ6718" s="138"/>
      <c r="VNK6718" s="138"/>
      <c r="VNL6718" s="138"/>
      <c r="VNM6718" s="138"/>
      <c r="VNN6718" s="138"/>
      <c r="VNO6718" s="138"/>
      <c r="VNP6718" s="138"/>
      <c r="VNQ6718" s="138"/>
      <c r="VNR6718" s="138"/>
      <c r="VNS6718" s="138"/>
      <c r="VNT6718" s="138"/>
      <c r="VNU6718" s="138"/>
      <c r="VNV6718" s="138"/>
      <c r="VNW6718" s="138"/>
      <c r="VNX6718" s="138"/>
      <c r="VNY6718" s="138"/>
      <c r="VNZ6718" s="138"/>
      <c r="VOA6718" s="138"/>
      <c r="VOB6718" s="138"/>
      <c r="VOC6718" s="138"/>
      <c r="VOD6718" s="138"/>
      <c r="VOE6718" s="138"/>
      <c r="VOF6718" s="138"/>
      <c r="VOG6718" s="138"/>
      <c r="VOH6718" s="138"/>
      <c r="VOI6718" s="138"/>
      <c r="VOJ6718" s="138"/>
      <c r="VOK6718" s="138"/>
      <c r="VOL6718" s="138"/>
      <c r="VOM6718" s="138"/>
      <c r="VON6718" s="138"/>
      <c r="VOO6718" s="138"/>
      <c r="VOP6718" s="138"/>
      <c r="VOQ6718" s="138"/>
      <c r="VOR6718" s="138"/>
      <c r="VOS6718" s="138"/>
      <c r="VOT6718" s="138"/>
      <c r="VOU6718" s="138"/>
      <c r="VOV6718" s="138"/>
      <c r="VOW6718" s="138"/>
      <c r="VOX6718" s="138"/>
      <c r="VOY6718" s="138"/>
      <c r="VOZ6718" s="138"/>
      <c r="VPA6718" s="138"/>
      <c r="VPB6718" s="138"/>
      <c r="VPC6718" s="138"/>
      <c r="VPD6718" s="138"/>
      <c r="VPE6718" s="138"/>
      <c r="VPF6718" s="138"/>
      <c r="VPG6718" s="138"/>
      <c r="VPH6718" s="138"/>
      <c r="VPI6718" s="138"/>
      <c r="VPJ6718" s="138"/>
      <c r="VPK6718" s="138"/>
      <c r="VPL6718" s="138"/>
      <c r="VPM6718" s="138"/>
      <c r="VPN6718" s="138"/>
      <c r="VPO6718" s="138"/>
      <c r="VPP6718" s="138"/>
      <c r="VPQ6718" s="138"/>
      <c r="VPR6718" s="138"/>
      <c r="VPS6718" s="138"/>
      <c r="VPT6718" s="138"/>
      <c r="VPU6718" s="138"/>
      <c r="VPV6718" s="138"/>
      <c r="VPW6718" s="138"/>
      <c r="VPX6718" s="138"/>
      <c r="VPY6718" s="138"/>
      <c r="VPZ6718" s="138"/>
      <c r="VQA6718" s="138"/>
      <c r="VQB6718" s="138"/>
      <c r="VQC6718" s="138"/>
      <c r="VQD6718" s="138"/>
      <c r="VQE6718" s="138"/>
      <c r="VQF6718" s="138"/>
      <c r="VQG6718" s="138"/>
      <c r="VQH6718" s="138"/>
      <c r="VQI6718" s="138"/>
      <c r="VQJ6718" s="138"/>
      <c r="VQK6718" s="138"/>
      <c r="VQL6718" s="138"/>
      <c r="VQM6718" s="138"/>
      <c r="VQN6718" s="138"/>
      <c r="VQO6718" s="138"/>
      <c r="VQP6718" s="138"/>
      <c r="VQQ6718" s="138"/>
      <c r="VQR6718" s="138"/>
      <c r="VQS6718" s="138"/>
      <c r="VQT6718" s="138"/>
      <c r="VQU6718" s="138"/>
      <c r="VQV6718" s="138"/>
      <c r="VQW6718" s="138"/>
      <c r="VQX6718" s="138"/>
      <c r="VQY6718" s="138"/>
      <c r="VQZ6718" s="138"/>
      <c r="VRA6718" s="138"/>
      <c r="VRB6718" s="138"/>
      <c r="VRC6718" s="138"/>
      <c r="VRD6718" s="138"/>
      <c r="VRE6718" s="138"/>
      <c r="VRF6718" s="138"/>
      <c r="VRG6718" s="138"/>
      <c r="VRH6718" s="138"/>
      <c r="VRI6718" s="138"/>
      <c r="VRJ6718" s="138"/>
      <c r="VRK6718" s="138"/>
      <c r="VRL6718" s="138"/>
      <c r="VRM6718" s="138"/>
      <c r="VRN6718" s="138"/>
      <c r="VRO6718" s="138"/>
      <c r="VRP6718" s="138"/>
      <c r="VRQ6718" s="138"/>
      <c r="VRR6718" s="138"/>
      <c r="VRS6718" s="138"/>
      <c r="VRT6718" s="138"/>
      <c r="VRU6718" s="138"/>
      <c r="VRV6718" s="138"/>
      <c r="VRW6718" s="138"/>
      <c r="VRX6718" s="138"/>
      <c r="VRY6718" s="138"/>
      <c r="VRZ6718" s="138"/>
      <c r="VSA6718" s="138"/>
      <c r="VSB6718" s="138"/>
      <c r="VSC6718" s="138"/>
      <c r="VSD6718" s="138"/>
      <c r="VSE6718" s="138"/>
      <c r="VSF6718" s="138"/>
      <c r="VSG6718" s="138"/>
      <c r="VSH6718" s="138"/>
      <c r="VSI6718" s="138"/>
      <c r="VSJ6718" s="138"/>
      <c r="VSK6718" s="138"/>
      <c r="VSL6718" s="138"/>
      <c r="VSM6718" s="138"/>
      <c r="VSN6718" s="138"/>
      <c r="VSO6718" s="138"/>
      <c r="VSP6718" s="138"/>
      <c r="VSQ6718" s="138"/>
      <c r="VSR6718" s="138"/>
      <c r="VSS6718" s="138"/>
      <c r="VST6718" s="138"/>
      <c r="VSU6718" s="138"/>
      <c r="VSV6718" s="138"/>
      <c r="VSW6718" s="138"/>
      <c r="VSX6718" s="138"/>
      <c r="VSY6718" s="138"/>
      <c r="VSZ6718" s="138"/>
      <c r="VTA6718" s="138"/>
      <c r="VTB6718" s="138"/>
      <c r="VTC6718" s="138"/>
      <c r="VTD6718" s="138"/>
      <c r="VTE6718" s="138"/>
      <c r="VTF6718" s="138"/>
      <c r="VTG6718" s="138"/>
      <c r="VTH6718" s="138"/>
      <c r="VTI6718" s="138"/>
      <c r="VTJ6718" s="138"/>
      <c r="VTK6718" s="138"/>
      <c r="VTL6718" s="138"/>
      <c r="VTM6718" s="138"/>
      <c r="VTN6718" s="138"/>
      <c r="VTO6718" s="138"/>
      <c r="VTP6718" s="138"/>
      <c r="VTQ6718" s="138"/>
      <c r="VTR6718" s="138"/>
      <c r="VTS6718" s="138"/>
      <c r="VTT6718" s="138"/>
      <c r="VTU6718" s="138"/>
      <c r="VTV6718" s="138"/>
      <c r="VTW6718" s="138"/>
      <c r="VTX6718" s="138"/>
      <c r="VTY6718" s="138"/>
      <c r="VTZ6718" s="138"/>
      <c r="VUA6718" s="138"/>
      <c r="VUB6718" s="138"/>
      <c r="VUC6718" s="138"/>
      <c r="VUD6718" s="138"/>
      <c r="VUE6718" s="138"/>
      <c r="VUF6718" s="138"/>
      <c r="VUG6718" s="138"/>
      <c r="VUH6718" s="138"/>
      <c r="VUI6718" s="138"/>
      <c r="VUJ6718" s="138"/>
      <c r="VUK6718" s="138"/>
      <c r="VUL6718" s="138"/>
      <c r="VUM6718" s="138"/>
      <c r="VUN6718" s="138"/>
      <c r="VUO6718" s="138"/>
      <c r="VUP6718" s="138"/>
      <c r="VUQ6718" s="138"/>
      <c r="VUR6718" s="138"/>
      <c r="VUS6718" s="138"/>
      <c r="VUT6718" s="138"/>
      <c r="VUU6718" s="138"/>
      <c r="VUV6718" s="138"/>
      <c r="VUW6718" s="138"/>
      <c r="VUX6718" s="138"/>
      <c r="VUY6718" s="138"/>
      <c r="VUZ6718" s="138"/>
      <c r="VVA6718" s="138"/>
      <c r="VVB6718" s="138"/>
      <c r="VVC6718" s="138"/>
      <c r="VVD6718" s="138"/>
      <c r="VVE6718" s="138"/>
      <c r="VVF6718" s="138"/>
      <c r="VVG6718" s="138"/>
      <c r="VVH6718" s="138"/>
      <c r="VVI6718" s="138"/>
      <c r="VVJ6718" s="138"/>
      <c r="VVK6718" s="138"/>
      <c r="VVL6718" s="138"/>
      <c r="VVM6718" s="138"/>
      <c r="VVN6718" s="138"/>
      <c r="VVO6718" s="138"/>
      <c r="VVP6718" s="138"/>
      <c r="VVQ6718" s="138"/>
      <c r="VVR6718" s="138"/>
      <c r="VVS6718" s="138"/>
      <c r="VVT6718" s="138"/>
      <c r="VVU6718" s="138"/>
      <c r="VVV6718" s="138"/>
      <c r="VVW6718" s="138"/>
      <c r="VVX6718" s="138"/>
      <c r="VVY6718" s="138"/>
      <c r="VVZ6718" s="138"/>
      <c r="VWA6718" s="138"/>
      <c r="VWB6718" s="138"/>
      <c r="VWC6718" s="138"/>
      <c r="VWD6718" s="138"/>
      <c r="VWE6718" s="138"/>
      <c r="VWF6718" s="138"/>
      <c r="VWG6718" s="138"/>
      <c r="VWH6718" s="138"/>
      <c r="VWI6718" s="138"/>
      <c r="VWJ6718" s="138"/>
      <c r="VWK6718" s="138"/>
      <c r="VWL6718" s="138"/>
      <c r="VWM6718" s="138"/>
      <c r="VWN6718" s="138"/>
      <c r="VWO6718" s="138"/>
      <c r="VWP6718" s="138"/>
      <c r="VWQ6718" s="138"/>
      <c r="VWR6718" s="138"/>
      <c r="VWS6718" s="138"/>
      <c r="VWT6718" s="138"/>
      <c r="VWU6718" s="138"/>
      <c r="VWV6718" s="138"/>
      <c r="VWW6718" s="138"/>
      <c r="VWX6718" s="138"/>
      <c r="VWY6718" s="138"/>
      <c r="VWZ6718" s="138"/>
      <c r="VXA6718" s="138"/>
      <c r="VXB6718" s="138"/>
      <c r="VXC6718" s="138"/>
      <c r="VXD6718" s="138"/>
      <c r="VXE6718" s="138"/>
      <c r="VXF6718" s="138"/>
      <c r="VXG6718" s="138"/>
      <c r="VXH6718" s="138"/>
      <c r="VXI6718" s="138"/>
      <c r="VXJ6718" s="138"/>
      <c r="VXK6718" s="138"/>
      <c r="VXL6718" s="138"/>
      <c r="VXM6718" s="138"/>
      <c r="VXN6718" s="138"/>
      <c r="VXO6718" s="138"/>
      <c r="VXP6718" s="138"/>
      <c r="VXQ6718" s="138"/>
      <c r="VXR6718" s="138"/>
      <c r="VXS6718" s="138"/>
      <c r="VXT6718" s="138"/>
      <c r="VXU6718" s="138"/>
      <c r="VXV6718" s="138"/>
      <c r="VXW6718" s="138"/>
      <c r="VXX6718" s="138"/>
      <c r="VXY6718" s="138"/>
      <c r="VXZ6718" s="138"/>
      <c r="VYA6718" s="138"/>
      <c r="VYB6718" s="138"/>
      <c r="VYC6718" s="138"/>
      <c r="VYD6718" s="138"/>
      <c r="VYE6718" s="138"/>
      <c r="VYF6718" s="138"/>
      <c r="VYG6718" s="138"/>
      <c r="VYH6718" s="138"/>
      <c r="VYI6718" s="138"/>
      <c r="VYJ6718" s="138"/>
      <c r="VYK6718" s="138"/>
      <c r="VYL6718" s="138"/>
      <c r="VYM6718" s="138"/>
      <c r="VYN6718" s="138"/>
      <c r="VYO6718" s="138"/>
      <c r="VYP6718" s="138"/>
      <c r="VYQ6718" s="138"/>
      <c r="VYR6718" s="138"/>
      <c r="VYS6718" s="138"/>
      <c r="VYT6718" s="138"/>
      <c r="VYU6718" s="138"/>
      <c r="VYV6718" s="138"/>
      <c r="VYW6718" s="138"/>
      <c r="VYX6718" s="138"/>
      <c r="VYY6718" s="138"/>
      <c r="VYZ6718" s="138"/>
      <c r="VZA6718" s="138"/>
      <c r="VZB6718" s="138"/>
      <c r="VZC6718" s="138"/>
      <c r="VZD6718" s="138"/>
      <c r="VZE6718" s="138"/>
      <c r="VZF6718" s="138"/>
      <c r="VZG6718" s="138"/>
      <c r="VZH6718" s="138"/>
      <c r="VZI6718" s="138"/>
      <c r="VZJ6718" s="138"/>
      <c r="VZK6718" s="138"/>
      <c r="VZL6718" s="138"/>
      <c r="VZM6718" s="138"/>
      <c r="VZN6718" s="138"/>
      <c r="VZO6718" s="138"/>
      <c r="VZP6718" s="138"/>
      <c r="VZQ6718" s="138"/>
      <c r="VZR6718" s="138"/>
      <c r="VZS6718" s="138"/>
      <c r="VZT6718" s="138"/>
      <c r="VZU6718" s="138"/>
      <c r="VZV6718" s="138"/>
      <c r="VZW6718" s="138"/>
      <c r="VZX6718" s="138"/>
      <c r="VZY6718" s="138"/>
      <c r="VZZ6718" s="138"/>
      <c r="WAA6718" s="138"/>
      <c r="WAB6718" s="138"/>
      <c r="WAC6718" s="138"/>
      <c r="WAD6718" s="138"/>
      <c r="WAE6718" s="138"/>
      <c r="WAF6718" s="138"/>
      <c r="WAG6718" s="138"/>
      <c r="WAH6718" s="138"/>
      <c r="WAI6718" s="138"/>
      <c r="WAJ6718" s="138"/>
      <c r="WAK6718" s="138"/>
      <c r="WAL6718" s="138"/>
      <c r="WAM6718" s="138"/>
      <c r="WAN6718" s="138"/>
      <c r="WAO6718" s="138"/>
      <c r="WAP6718" s="138"/>
      <c r="WAQ6718" s="138"/>
      <c r="WAR6718" s="138"/>
      <c r="WAS6718" s="138"/>
      <c r="WAT6718" s="138"/>
      <c r="WAU6718" s="138"/>
      <c r="WAV6718" s="138"/>
      <c r="WAW6718" s="138"/>
      <c r="WAX6718" s="138"/>
      <c r="WAY6718" s="138"/>
      <c r="WAZ6718" s="138"/>
      <c r="WBA6718" s="138"/>
      <c r="WBB6718" s="138"/>
      <c r="WBC6718" s="138"/>
      <c r="WBD6718" s="138"/>
      <c r="WBE6718" s="138"/>
      <c r="WBF6718" s="138"/>
      <c r="WBG6718" s="138"/>
      <c r="WBH6718" s="138"/>
      <c r="WBI6718" s="138"/>
      <c r="WBJ6718" s="138"/>
      <c r="WBK6718" s="138"/>
      <c r="WBL6718" s="138"/>
      <c r="WBM6718" s="138"/>
      <c r="WBN6718" s="138"/>
      <c r="WBO6718" s="138"/>
      <c r="WBP6718" s="138"/>
      <c r="WBQ6718" s="138"/>
      <c r="WBR6718" s="138"/>
      <c r="WBS6718" s="138"/>
      <c r="WBT6718" s="138"/>
      <c r="WBU6718" s="138"/>
      <c r="WBV6718" s="138"/>
      <c r="WBW6718" s="138"/>
      <c r="WBX6718" s="138"/>
      <c r="WBY6718" s="138"/>
      <c r="WBZ6718" s="138"/>
      <c r="WCA6718" s="138"/>
      <c r="WCB6718" s="138"/>
      <c r="WCC6718" s="138"/>
      <c r="WCD6718" s="138"/>
      <c r="WCE6718" s="138"/>
      <c r="WCF6718" s="138"/>
      <c r="WCG6718" s="138"/>
      <c r="WCH6718" s="138"/>
      <c r="WCI6718" s="138"/>
      <c r="WCJ6718" s="138"/>
      <c r="WCK6718" s="138"/>
      <c r="WCL6718" s="138"/>
      <c r="WCM6718" s="138"/>
      <c r="WCN6718" s="138"/>
      <c r="WCO6718" s="138"/>
      <c r="WCP6718" s="138"/>
      <c r="WCQ6718" s="138"/>
      <c r="WCR6718" s="138"/>
      <c r="WCS6718" s="138"/>
      <c r="WCT6718" s="138"/>
      <c r="WCU6718" s="138"/>
      <c r="WCV6718" s="138"/>
      <c r="WCW6718" s="138"/>
      <c r="WCX6718" s="138"/>
      <c r="WCY6718" s="138"/>
      <c r="WCZ6718" s="138"/>
      <c r="WDA6718" s="138"/>
      <c r="WDB6718" s="138"/>
      <c r="WDC6718" s="138"/>
      <c r="WDD6718" s="138"/>
      <c r="WDE6718" s="138"/>
      <c r="WDF6718" s="138"/>
      <c r="WDG6718" s="138"/>
      <c r="WDH6718" s="138"/>
      <c r="WDI6718" s="138"/>
      <c r="WDJ6718" s="138"/>
      <c r="WDK6718" s="138"/>
      <c r="WDL6718" s="138"/>
      <c r="WDM6718" s="138"/>
      <c r="WDN6718" s="138"/>
      <c r="WDO6718" s="138"/>
      <c r="WDP6718" s="138"/>
      <c r="WDQ6718" s="138"/>
      <c r="WDR6718" s="138"/>
      <c r="WDS6718" s="138"/>
      <c r="WDT6718" s="138"/>
      <c r="WDU6718" s="138"/>
      <c r="WDV6718" s="138"/>
      <c r="WDW6718" s="138"/>
      <c r="WDX6718" s="138"/>
      <c r="WDY6718" s="138"/>
      <c r="WDZ6718" s="138"/>
      <c r="WEA6718" s="138"/>
      <c r="WEB6718" s="138"/>
      <c r="WEC6718" s="138"/>
      <c r="WED6718" s="138"/>
      <c r="WEE6718" s="138"/>
      <c r="WEF6718" s="138"/>
      <c r="WEG6718" s="138"/>
      <c r="WEH6718" s="138"/>
      <c r="WEI6718" s="138"/>
      <c r="WEJ6718" s="138"/>
      <c r="WEK6718" s="138"/>
      <c r="WEL6718" s="138"/>
      <c r="WEM6718" s="138"/>
      <c r="WEN6718" s="138"/>
      <c r="WEO6718" s="138"/>
      <c r="WEP6718" s="138"/>
      <c r="WEQ6718" s="138"/>
      <c r="WER6718" s="138"/>
      <c r="WES6718" s="138"/>
      <c r="WET6718" s="138"/>
      <c r="WEU6718" s="138"/>
      <c r="WEV6718" s="138"/>
      <c r="WEW6718" s="138"/>
      <c r="WEX6718" s="138"/>
      <c r="WEY6718" s="138"/>
      <c r="WEZ6718" s="138"/>
      <c r="WFA6718" s="138"/>
      <c r="WFB6718" s="138"/>
      <c r="WFC6718" s="138"/>
      <c r="WFD6718" s="138"/>
      <c r="WFE6718" s="138"/>
      <c r="WFF6718" s="138"/>
      <c r="WFG6718" s="138"/>
      <c r="WFH6718" s="138"/>
      <c r="WFI6718" s="138"/>
      <c r="WFJ6718" s="138"/>
      <c r="WFK6718" s="138"/>
      <c r="WFL6718" s="138"/>
      <c r="WFM6718" s="138"/>
      <c r="WFN6718" s="138"/>
      <c r="WFO6718" s="138"/>
      <c r="WFP6718" s="138"/>
      <c r="WFQ6718" s="138"/>
      <c r="WFR6718" s="138"/>
      <c r="WFS6718" s="138"/>
      <c r="WFT6718" s="138"/>
      <c r="WFU6718" s="138"/>
      <c r="WFV6718" s="138"/>
      <c r="WFW6718" s="138"/>
      <c r="WFX6718" s="138"/>
      <c r="WFY6718" s="138"/>
      <c r="WFZ6718" s="138"/>
      <c r="WGA6718" s="138"/>
      <c r="WGB6718" s="138"/>
      <c r="WGC6718" s="138"/>
      <c r="WGD6718" s="138"/>
      <c r="WGE6718" s="138"/>
      <c r="WGF6718" s="138"/>
      <c r="WGG6718" s="138"/>
      <c r="WGH6718" s="138"/>
      <c r="WGI6718" s="138"/>
      <c r="WGJ6718" s="138"/>
      <c r="WGK6718" s="138"/>
      <c r="WGL6718" s="138"/>
      <c r="WGM6718" s="138"/>
      <c r="WGN6718" s="138"/>
      <c r="WGO6718" s="138"/>
      <c r="WGP6718" s="138"/>
      <c r="WGQ6718" s="138"/>
      <c r="WGR6718" s="138"/>
      <c r="WGS6718" s="138"/>
      <c r="WGT6718" s="138"/>
      <c r="WGU6718" s="138"/>
      <c r="WGV6718" s="138"/>
      <c r="WGW6718" s="138"/>
      <c r="WGX6718" s="138"/>
      <c r="WGY6718" s="138"/>
      <c r="WGZ6718" s="138"/>
      <c r="WHA6718" s="138"/>
      <c r="WHB6718" s="138"/>
      <c r="WHC6718" s="138"/>
      <c r="WHD6718" s="138"/>
      <c r="WHE6718" s="138"/>
      <c r="WHF6718" s="138"/>
      <c r="WHG6718" s="138"/>
      <c r="WHH6718" s="138"/>
      <c r="WHI6718" s="138"/>
      <c r="WHJ6718" s="138"/>
      <c r="WHK6718" s="138"/>
      <c r="WHL6718" s="138"/>
      <c r="WHM6718" s="138"/>
      <c r="WHN6718" s="138"/>
      <c r="WHO6718" s="138"/>
      <c r="WHP6718" s="138"/>
      <c r="WHQ6718" s="138"/>
      <c r="WHR6718" s="138"/>
      <c r="WHS6718" s="138"/>
      <c r="WHT6718" s="138"/>
      <c r="WHU6718" s="138"/>
      <c r="WHV6718" s="138"/>
      <c r="WHW6718" s="138"/>
      <c r="WHX6718" s="138"/>
      <c r="WHY6718" s="138"/>
      <c r="WHZ6718" s="138"/>
      <c r="WIA6718" s="138"/>
      <c r="WIB6718" s="138"/>
      <c r="WIC6718" s="138"/>
      <c r="WID6718" s="138"/>
      <c r="WIE6718" s="138"/>
      <c r="WIF6718" s="138"/>
      <c r="WIG6718" s="138"/>
      <c r="WIH6718" s="138"/>
      <c r="WII6718" s="138"/>
      <c r="WIJ6718" s="138"/>
      <c r="WIK6718" s="138"/>
      <c r="WIL6718" s="138"/>
      <c r="WIM6718" s="138"/>
      <c r="WIN6718" s="138"/>
      <c r="WIO6718" s="138"/>
      <c r="WIP6718" s="138"/>
      <c r="WIQ6718" s="138"/>
      <c r="WIR6718" s="138"/>
      <c r="WIS6718" s="138"/>
      <c r="WIT6718" s="138"/>
      <c r="WIU6718" s="138"/>
      <c r="WIV6718" s="138"/>
      <c r="WIW6718" s="138"/>
      <c r="WIX6718" s="138"/>
      <c r="WIY6718" s="138"/>
      <c r="WIZ6718" s="138"/>
      <c r="WJA6718" s="138"/>
      <c r="WJB6718" s="138"/>
      <c r="WJC6718" s="138"/>
      <c r="WJD6718" s="138"/>
      <c r="WJE6718" s="138"/>
      <c r="WJF6718" s="138"/>
      <c r="WJG6718" s="138"/>
      <c r="WJH6718" s="138"/>
      <c r="WJI6718" s="138"/>
      <c r="WJJ6718" s="138"/>
      <c r="WJK6718" s="138"/>
      <c r="WJL6718" s="138"/>
      <c r="WJM6718" s="138"/>
      <c r="WJN6718" s="138"/>
      <c r="WJO6718" s="138"/>
      <c r="WJP6718" s="138"/>
      <c r="WJQ6718" s="138"/>
      <c r="WJR6718" s="138"/>
      <c r="WJS6718" s="138"/>
      <c r="WJT6718" s="138"/>
      <c r="WJU6718" s="138"/>
      <c r="WJV6718" s="138"/>
      <c r="WJW6718" s="138"/>
      <c r="WJX6718" s="138"/>
      <c r="WJY6718" s="138"/>
      <c r="WJZ6718" s="138"/>
      <c r="WKA6718" s="138"/>
      <c r="WKB6718" s="138"/>
      <c r="WKC6718" s="138"/>
      <c r="WKD6718" s="138"/>
      <c r="WKE6718" s="138"/>
      <c r="WKF6718" s="138"/>
      <c r="WKG6718" s="138"/>
      <c r="WKH6718" s="138"/>
      <c r="WKI6718" s="138"/>
      <c r="WKJ6718" s="138"/>
      <c r="WKK6718" s="138"/>
      <c r="WKL6718" s="138"/>
      <c r="WKM6718" s="138"/>
      <c r="WKN6718" s="138"/>
      <c r="WKO6718" s="138"/>
      <c r="WKP6718" s="138"/>
      <c r="WKQ6718" s="138"/>
      <c r="WKR6718" s="138"/>
      <c r="WKS6718" s="138"/>
      <c r="WKT6718" s="138"/>
      <c r="WKU6718" s="138"/>
      <c r="WKV6718" s="138"/>
      <c r="WKW6718" s="138"/>
      <c r="WKX6718" s="138"/>
      <c r="WKY6718" s="138"/>
      <c r="WKZ6718" s="138"/>
      <c r="WLA6718" s="138"/>
      <c r="WLB6718" s="138"/>
      <c r="WLC6718" s="138"/>
      <c r="WLD6718" s="138"/>
      <c r="WLE6718" s="138"/>
      <c r="WLF6718" s="138"/>
      <c r="WLG6718" s="138"/>
      <c r="WLH6718" s="138"/>
      <c r="WLI6718" s="138"/>
      <c r="WLJ6718" s="138"/>
      <c r="WLK6718" s="138"/>
      <c r="WLL6718" s="138"/>
      <c r="WLM6718" s="138"/>
      <c r="WLN6718" s="138"/>
      <c r="WLO6718" s="138"/>
      <c r="WLP6718" s="138"/>
      <c r="WLQ6718" s="138"/>
      <c r="WLR6718" s="138"/>
      <c r="WLS6718" s="138"/>
      <c r="WLT6718" s="138"/>
      <c r="WLU6718" s="138"/>
      <c r="WLV6718" s="138"/>
      <c r="WLW6718" s="138"/>
      <c r="WLX6718" s="138"/>
      <c r="WLY6718" s="138"/>
      <c r="WLZ6718" s="138"/>
      <c r="WMA6718" s="138"/>
      <c r="WMB6718" s="138"/>
      <c r="WMC6718" s="138"/>
      <c r="WMD6718" s="138"/>
      <c r="WME6718" s="138"/>
      <c r="WMF6718" s="138"/>
      <c r="WMG6718" s="138"/>
      <c r="WMH6718" s="138"/>
      <c r="WMI6718" s="138"/>
      <c r="WMJ6718" s="138"/>
      <c r="WMK6718" s="138"/>
      <c r="WML6718" s="138"/>
      <c r="WMM6718" s="138"/>
      <c r="WMN6718" s="138"/>
      <c r="WMO6718" s="138"/>
      <c r="WMP6718" s="138"/>
      <c r="WMQ6718" s="138"/>
      <c r="WMR6718" s="138"/>
      <c r="WMS6718" s="138"/>
      <c r="WMT6718" s="138"/>
      <c r="WMU6718" s="138"/>
      <c r="WMV6718" s="138"/>
      <c r="WMW6718" s="138"/>
      <c r="WMX6718" s="138"/>
      <c r="WMY6718" s="138"/>
      <c r="WMZ6718" s="138"/>
      <c r="WNA6718" s="138"/>
      <c r="WNB6718" s="138"/>
      <c r="WNC6718" s="138"/>
      <c r="WND6718" s="138"/>
      <c r="WNE6718" s="138"/>
      <c r="WNF6718" s="138"/>
      <c r="WNG6718" s="138"/>
      <c r="WNH6718" s="138"/>
      <c r="WNI6718" s="138"/>
      <c r="WNJ6718" s="138"/>
      <c r="WNK6718" s="138"/>
      <c r="WNL6718" s="138"/>
      <c r="WNM6718" s="138"/>
      <c r="WNN6718" s="138"/>
      <c r="WNO6718" s="138"/>
      <c r="WNP6718" s="138"/>
      <c r="WNQ6718" s="138"/>
      <c r="WNR6718" s="138"/>
      <c r="WNS6718" s="138"/>
      <c r="WNT6718" s="138"/>
      <c r="WNU6718" s="138"/>
      <c r="WNV6718" s="138"/>
      <c r="WNW6718" s="138"/>
      <c r="WNX6718" s="138"/>
      <c r="WNY6718" s="138"/>
      <c r="WNZ6718" s="138"/>
      <c r="WOA6718" s="138"/>
      <c r="WOB6718" s="138"/>
      <c r="WOC6718" s="138"/>
      <c r="WOD6718" s="138"/>
      <c r="WOE6718" s="138"/>
      <c r="WOF6718" s="138"/>
      <c r="WOG6718" s="138"/>
      <c r="WOH6718" s="138"/>
      <c r="WOI6718" s="138"/>
      <c r="WOJ6718" s="138"/>
      <c r="WOK6718" s="138"/>
      <c r="WOL6718" s="138"/>
      <c r="WOM6718" s="138"/>
      <c r="WON6718" s="138"/>
      <c r="WOO6718" s="138"/>
      <c r="WOP6718" s="138"/>
      <c r="WOQ6718" s="138"/>
      <c r="WOR6718" s="138"/>
      <c r="WOS6718" s="138"/>
      <c r="WOT6718" s="138"/>
      <c r="WOU6718" s="138"/>
      <c r="WOV6718" s="138"/>
      <c r="WOW6718" s="138"/>
      <c r="WOX6718" s="138"/>
      <c r="WOY6718" s="138"/>
      <c r="WOZ6718" s="138"/>
      <c r="WPA6718" s="138"/>
      <c r="WPB6718" s="138"/>
      <c r="WPC6718" s="138"/>
      <c r="WPD6718" s="138"/>
      <c r="WPE6718" s="138"/>
      <c r="WPF6718" s="138"/>
      <c r="WPG6718" s="138"/>
      <c r="WPH6718" s="138"/>
      <c r="WPI6718" s="138"/>
      <c r="WPJ6718" s="138"/>
      <c r="WPK6718" s="138"/>
      <c r="WPL6718" s="138"/>
      <c r="WPM6718" s="138"/>
      <c r="WPN6718" s="138"/>
      <c r="WPO6718" s="138"/>
      <c r="WPP6718" s="138"/>
      <c r="WPQ6718" s="138"/>
      <c r="WPR6718" s="138"/>
      <c r="WPS6718" s="138"/>
      <c r="WPT6718" s="138"/>
      <c r="WPU6718" s="138"/>
      <c r="WPV6718" s="138"/>
      <c r="WPW6718" s="138"/>
      <c r="WPX6718" s="138"/>
      <c r="WPY6718" s="138"/>
      <c r="WPZ6718" s="138"/>
      <c r="WQA6718" s="138"/>
      <c r="WQB6718" s="138"/>
      <c r="WQC6718" s="138"/>
      <c r="WQD6718" s="138"/>
      <c r="WQE6718" s="138"/>
      <c r="WQF6718" s="138"/>
      <c r="WQG6718" s="138"/>
      <c r="WQH6718" s="138"/>
      <c r="WQI6718" s="138"/>
      <c r="WQJ6718" s="138"/>
      <c r="WQK6718" s="138"/>
      <c r="WQL6718" s="138"/>
      <c r="WQM6718" s="138"/>
      <c r="WQN6718" s="138"/>
      <c r="WQO6718" s="138"/>
      <c r="WQP6718" s="138"/>
      <c r="WQQ6718" s="138"/>
      <c r="WQR6718" s="138"/>
      <c r="WQS6718" s="138"/>
      <c r="WQT6718" s="138"/>
      <c r="WQU6718" s="138"/>
      <c r="WQV6718" s="138"/>
      <c r="WQW6718" s="138"/>
      <c r="WQX6718" s="138"/>
      <c r="WQY6718" s="138"/>
      <c r="WQZ6718" s="138"/>
      <c r="WRA6718" s="138"/>
      <c r="WRB6718" s="138"/>
      <c r="WRC6718" s="138"/>
      <c r="WRD6718" s="138"/>
      <c r="WRE6718" s="138"/>
      <c r="WRF6718" s="138"/>
      <c r="WRG6718" s="138"/>
      <c r="WRH6718" s="138"/>
      <c r="WRI6718" s="138"/>
      <c r="WRJ6718" s="138"/>
      <c r="WRK6718" s="138"/>
      <c r="WRL6718" s="138"/>
      <c r="WRM6718" s="138"/>
      <c r="WRN6718" s="138"/>
      <c r="WRO6718" s="138"/>
      <c r="WRP6718" s="138"/>
      <c r="WRQ6718" s="138"/>
      <c r="WRR6718" s="138"/>
      <c r="WRS6718" s="138"/>
      <c r="WRT6718" s="138"/>
      <c r="WRU6718" s="138"/>
      <c r="WRV6718" s="138"/>
      <c r="WRW6718" s="138"/>
      <c r="WRX6718" s="138"/>
      <c r="WRY6718" s="138"/>
      <c r="WRZ6718" s="138"/>
      <c r="WSA6718" s="138"/>
      <c r="WSB6718" s="138"/>
      <c r="WSC6718" s="138"/>
      <c r="WSD6718" s="138"/>
      <c r="WSE6718" s="138"/>
      <c r="WSF6718" s="138"/>
      <c r="WSG6718" s="138"/>
      <c r="WSH6718" s="138"/>
      <c r="WSI6718" s="138"/>
      <c r="WSJ6718" s="138"/>
      <c r="WSK6718" s="138"/>
      <c r="WSL6718" s="138"/>
      <c r="WSM6718" s="138"/>
      <c r="WSN6718" s="138"/>
      <c r="WSO6718" s="138"/>
      <c r="WSP6718" s="138"/>
      <c r="WSQ6718" s="138"/>
      <c r="WSR6718" s="138"/>
      <c r="WSS6718" s="138"/>
      <c r="WST6718" s="138"/>
      <c r="WSU6718" s="138"/>
      <c r="WSV6718" s="138"/>
      <c r="WSW6718" s="138"/>
      <c r="WSX6718" s="138"/>
      <c r="WSY6718" s="138"/>
      <c r="WSZ6718" s="138"/>
      <c r="WTA6718" s="138"/>
      <c r="WTB6718" s="138"/>
      <c r="WTC6718" s="138"/>
      <c r="WTD6718" s="138"/>
      <c r="WTE6718" s="138"/>
      <c r="WTF6718" s="138"/>
      <c r="WTG6718" s="138"/>
      <c r="WTH6718" s="138"/>
      <c r="WTI6718" s="138"/>
      <c r="WTJ6718" s="138"/>
      <c r="WTK6718" s="138"/>
      <c r="WTL6718" s="138"/>
      <c r="WTM6718" s="138"/>
      <c r="WTN6718" s="138"/>
      <c r="WTO6718" s="138"/>
      <c r="WTP6718" s="138"/>
      <c r="WTQ6718" s="138"/>
      <c r="WTR6718" s="138"/>
      <c r="WTS6718" s="138"/>
      <c r="WTT6718" s="138"/>
      <c r="WTU6718" s="138"/>
      <c r="WTV6718" s="138"/>
      <c r="WTW6718" s="138"/>
      <c r="WTX6718" s="138"/>
      <c r="WTY6718" s="138"/>
      <c r="WTZ6718" s="138"/>
      <c r="WUA6718" s="138"/>
      <c r="WUB6718" s="138"/>
      <c r="WUC6718" s="138"/>
      <c r="WUD6718" s="138"/>
      <c r="WUE6718" s="138"/>
      <c r="WUF6718" s="138"/>
      <c r="WUG6718" s="138"/>
      <c r="WUH6718" s="138"/>
      <c r="WUI6718" s="138"/>
      <c r="WUJ6718" s="138"/>
      <c r="WUK6718" s="138"/>
      <c r="WUL6718" s="138"/>
      <c r="WUM6718" s="138"/>
      <c r="WUN6718" s="138"/>
      <c r="WUO6718" s="138"/>
      <c r="WUP6718" s="138"/>
      <c r="WUQ6718" s="138"/>
      <c r="WUR6718" s="138"/>
      <c r="WUS6718" s="138"/>
      <c r="WUT6718" s="138"/>
      <c r="WUU6718" s="138"/>
      <c r="WUV6718" s="138"/>
      <c r="WUW6718" s="138"/>
      <c r="WUX6718" s="138"/>
      <c r="WUY6718" s="138"/>
      <c r="WUZ6718" s="138"/>
      <c r="WVA6718" s="138"/>
      <c r="WVB6718" s="138"/>
      <c r="WVC6718" s="138"/>
      <c r="WVD6718" s="138"/>
      <c r="WVE6718" s="138"/>
      <c r="WVF6718" s="138"/>
      <c r="WVG6718" s="138"/>
      <c r="WVH6718" s="138"/>
      <c r="WVI6718" s="138"/>
      <c r="WVJ6718" s="138"/>
      <c r="WVK6718" s="138"/>
      <c r="WVL6718" s="138"/>
      <c r="WVM6718" s="138"/>
      <c r="WVN6718" s="138"/>
      <c r="WVO6718" s="138"/>
      <c r="WVP6718" s="138"/>
      <c r="WVQ6718" s="138"/>
      <c r="WVR6718" s="138"/>
      <c r="WVS6718" s="138"/>
      <c r="WVT6718" s="138"/>
      <c r="WVU6718" s="138"/>
      <c r="WVV6718" s="138"/>
      <c r="WVW6718" s="138"/>
      <c r="WVX6718" s="138"/>
      <c r="WVY6718" s="138"/>
      <c r="WVZ6718" s="138"/>
      <c r="WWA6718" s="138"/>
      <c r="WWB6718" s="138"/>
      <c r="WWC6718" s="138"/>
      <c r="WWD6718" s="138"/>
      <c r="WWE6718" s="138"/>
      <c r="WWF6718" s="138"/>
      <c r="WWG6718" s="138"/>
      <c r="WWH6718" s="138"/>
      <c r="WWI6718" s="138"/>
      <c r="WWJ6718" s="138"/>
      <c r="WWK6718" s="138"/>
      <c r="WWL6718" s="138"/>
      <c r="WWM6718" s="138"/>
      <c r="WWN6718" s="138"/>
      <c r="WWO6718" s="138"/>
      <c r="WWP6718" s="138"/>
      <c r="WWQ6718" s="138"/>
      <c r="WWR6718" s="138"/>
      <c r="WWS6718" s="138"/>
      <c r="WWT6718" s="138"/>
      <c r="WWU6718" s="138"/>
      <c r="WWV6718" s="138"/>
      <c r="WWW6718" s="138"/>
      <c r="WWX6718" s="138"/>
      <c r="WWY6718" s="138"/>
      <c r="WWZ6718" s="138"/>
      <c r="WXA6718" s="138"/>
      <c r="WXB6718" s="138"/>
      <c r="WXC6718" s="138"/>
      <c r="WXD6718" s="138"/>
      <c r="WXE6718" s="138"/>
      <c r="WXF6718" s="138"/>
      <c r="WXG6718" s="138"/>
      <c r="WXH6718" s="138"/>
      <c r="WXI6718" s="138"/>
      <c r="WXJ6718" s="138"/>
      <c r="WXK6718" s="138"/>
      <c r="WXL6718" s="138"/>
      <c r="WXM6718" s="138"/>
      <c r="WXN6718" s="138"/>
      <c r="WXO6718" s="138"/>
      <c r="WXP6718" s="138"/>
      <c r="WXQ6718" s="138"/>
      <c r="WXR6718" s="138"/>
      <c r="WXS6718" s="138"/>
      <c r="WXT6718" s="138"/>
      <c r="WXU6718" s="138"/>
      <c r="WXV6718" s="138"/>
      <c r="WXW6718" s="138"/>
      <c r="WXX6718" s="138"/>
      <c r="WXY6718" s="138"/>
      <c r="WXZ6718" s="138"/>
      <c r="WYA6718" s="138"/>
      <c r="WYB6718" s="138"/>
      <c r="WYC6718" s="138"/>
      <c r="WYD6718" s="138"/>
      <c r="WYE6718" s="138"/>
      <c r="WYF6718" s="138"/>
      <c r="WYG6718" s="138"/>
      <c r="WYH6718" s="138"/>
      <c r="WYI6718" s="138"/>
      <c r="WYJ6718" s="138"/>
      <c r="WYK6718" s="138"/>
      <c r="WYL6718" s="138"/>
      <c r="WYM6718" s="138"/>
      <c r="WYN6718" s="138"/>
      <c r="WYO6718" s="138"/>
      <c r="WYP6718" s="138"/>
      <c r="WYQ6718" s="138"/>
      <c r="WYR6718" s="138"/>
      <c r="WYS6718" s="138"/>
      <c r="WYT6718" s="138"/>
      <c r="WYU6718" s="138"/>
      <c r="WYV6718" s="138"/>
      <c r="WYW6718" s="138"/>
      <c r="WYX6718" s="138"/>
      <c r="WYY6718" s="138"/>
      <c r="WYZ6718" s="138"/>
      <c r="WZA6718" s="138"/>
      <c r="WZB6718" s="138"/>
      <c r="WZC6718" s="138"/>
      <c r="WZD6718" s="138"/>
      <c r="WZE6718" s="138"/>
      <c r="WZF6718" s="138"/>
      <c r="WZG6718" s="138"/>
      <c r="WZH6718" s="138"/>
      <c r="WZI6718" s="138"/>
      <c r="WZJ6718" s="138"/>
      <c r="WZK6718" s="138"/>
      <c r="WZL6718" s="138"/>
      <c r="WZM6718" s="138"/>
      <c r="WZN6718" s="138"/>
      <c r="WZO6718" s="138"/>
      <c r="WZP6718" s="138"/>
      <c r="WZQ6718" s="138"/>
      <c r="WZR6718" s="138"/>
      <c r="WZS6718" s="138"/>
      <c r="WZT6718" s="138"/>
      <c r="WZU6718" s="138"/>
      <c r="WZV6718" s="138"/>
      <c r="WZW6718" s="138"/>
      <c r="WZX6718" s="138"/>
      <c r="WZY6718" s="138"/>
      <c r="WZZ6718" s="138"/>
      <c r="XAA6718" s="138"/>
      <c r="XAB6718" s="138"/>
      <c r="XAC6718" s="138"/>
      <c r="XAD6718" s="138"/>
      <c r="XAE6718" s="138"/>
      <c r="XAF6718" s="138"/>
      <c r="XAG6718" s="138"/>
      <c r="XAH6718" s="138"/>
      <c r="XAI6718" s="138"/>
      <c r="XAJ6718" s="138"/>
      <c r="XAK6718" s="138"/>
      <c r="XAL6718" s="138"/>
      <c r="XAM6718" s="138"/>
      <c r="XAN6718" s="138"/>
      <c r="XAO6718" s="138"/>
      <c r="XAP6718" s="138"/>
      <c r="XAQ6718" s="138"/>
      <c r="XAR6718" s="138"/>
      <c r="XAS6718" s="138"/>
      <c r="XAT6718" s="138"/>
      <c r="XAU6718" s="138"/>
      <c r="XAV6718" s="138"/>
      <c r="XAW6718" s="138"/>
      <c r="XAX6718" s="138"/>
      <c r="XAY6718" s="138"/>
      <c r="XAZ6718" s="138"/>
      <c r="XBA6718" s="138"/>
      <c r="XBB6718" s="138"/>
      <c r="XBC6718" s="138"/>
      <c r="XBD6718" s="138"/>
      <c r="XBE6718" s="138"/>
      <c r="XBF6718" s="138"/>
      <c r="XBG6718" s="138"/>
      <c r="XBH6718" s="138"/>
      <c r="XBI6718" s="138"/>
      <c r="XBJ6718" s="138"/>
      <c r="XBK6718" s="138"/>
      <c r="XBL6718" s="138"/>
      <c r="XBM6718" s="138"/>
      <c r="XBN6718" s="138"/>
      <c r="XBO6718" s="138"/>
      <c r="XBP6718" s="138"/>
      <c r="XBQ6718" s="138"/>
      <c r="XBR6718" s="138"/>
      <c r="XBS6718" s="138"/>
      <c r="XBT6718" s="138"/>
      <c r="XBU6718" s="138"/>
      <c r="XBV6718" s="138"/>
      <c r="XBW6718" s="138"/>
      <c r="XBX6718" s="138"/>
      <c r="XBY6718" s="138"/>
      <c r="XBZ6718" s="138"/>
      <c r="XCA6718" s="138"/>
      <c r="XCB6718" s="138"/>
      <c r="XCC6718" s="138"/>
      <c r="XCD6718" s="138"/>
      <c r="XCE6718" s="138"/>
      <c r="XCF6718" s="138"/>
      <c r="XCG6718" s="138"/>
      <c r="XCH6718" s="138"/>
      <c r="XCI6718" s="138"/>
      <c r="XCJ6718" s="138"/>
      <c r="XCK6718" s="138"/>
      <c r="XCL6718" s="138"/>
      <c r="XCM6718" s="138"/>
      <c r="XCN6718" s="138"/>
      <c r="XCO6718" s="138"/>
      <c r="XCP6718" s="138"/>
      <c r="XCQ6718" s="138"/>
      <c r="XCR6718" s="138"/>
      <c r="XCS6718" s="138"/>
      <c r="XCT6718" s="138"/>
      <c r="XCU6718" s="138"/>
      <c r="XCV6718" s="138"/>
      <c r="XCW6718" s="138"/>
      <c r="XCX6718" s="138"/>
      <c r="XCY6718" s="138"/>
      <c r="XCZ6718" s="138"/>
      <c r="XDA6718" s="138"/>
      <c r="XDB6718" s="138"/>
      <c r="XDC6718" s="138"/>
      <c r="XDD6718" s="138"/>
      <c r="XDE6718" s="138"/>
      <c r="XDF6718" s="138"/>
      <c r="XDG6718" s="138"/>
      <c r="XDH6718" s="138"/>
      <c r="XDI6718" s="138"/>
      <c r="XDJ6718" s="138"/>
      <c r="XDK6718" s="138"/>
      <c r="XDL6718" s="138"/>
      <c r="XDM6718" s="138"/>
      <c r="XDN6718" s="138"/>
      <c r="XDO6718" s="138"/>
      <c r="XDP6718" s="138"/>
      <c r="XDQ6718" s="138"/>
      <c r="XDR6718" s="138"/>
      <c r="XDS6718" s="138"/>
      <c r="XDT6718" s="138"/>
      <c r="XDU6718" s="138"/>
      <c r="XDV6718" s="138"/>
      <c r="XDW6718" s="138"/>
      <c r="XDX6718" s="138"/>
      <c r="XDY6718" s="138"/>
      <c r="XDZ6718" s="138"/>
      <c r="XEA6718" s="138"/>
      <c r="XEB6718" s="138"/>
      <c r="XEC6718" s="138"/>
      <c r="XED6718" s="138"/>
      <c r="XEE6718" s="138"/>
      <c r="XEF6718" s="138"/>
      <c r="XEG6718" s="138"/>
      <c r="XEH6718" s="138"/>
      <c r="XEI6718" s="138"/>
      <c r="XEJ6718" s="138"/>
      <c r="XEK6718" s="138"/>
      <c r="XEL6718" s="138"/>
      <c r="XEM6718" s="138"/>
      <c r="XEN6718" s="138"/>
      <c r="XEO6718" s="138"/>
      <c r="XEP6718" s="138"/>
      <c r="XEQ6718" s="138"/>
      <c r="XER6718" s="138"/>
      <c r="XES6718" s="138"/>
      <c r="XET6718" s="138"/>
      <c r="XEU6718" s="138"/>
    </row>
    <row r="6719" spans="1:16375" s="91" customFormat="1" x14ac:dyDescent="0.25">
      <c r="A6719" s="143" t="s">
        <v>12646</v>
      </c>
      <c r="B6719" s="91" t="s">
        <v>12478</v>
      </c>
      <c r="C6719" s="91" t="s">
        <v>12648</v>
      </c>
      <c r="D6719" s="91" t="s">
        <v>12648</v>
      </c>
      <c r="E6719" s="87">
        <v>5967</v>
      </c>
      <c r="F6719" s="91" t="s">
        <v>12649</v>
      </c>
      <c r="G6719" s="91" t="s">
        <v>4406</v>
      </c>
      <c r="H6719" s="91" t="s">
        <v>12647</v>
      </c>
      <c r="O6719" s="91" t="s">
        <v>3899</v>
      </c>
      <c r="R6719" s="91" t="s">
        <v>1747</v>
      </c>
      <c r="S6719" s="91" t="e">
        <v>#N/A</v>
      </c>
      <c r="T6719" s="91" t="e">
        <v>#N/A</v>
      </c>
      <c r="V6719" s="94">
        <v>44239</v>
      </c>
    </row>
    <row r="6720" spans="1:16375" x14ac:dyDescent="0.25">
      <c r="A6720" s="128" t="s">
        <v>12714</v>
      </c>
      <c r="B6720" t="s">
        <v>11148</v>
      </c>
      <c r="C6720" t="s">
        <v>12697</v>
      </c>
      <c r="D6720" s="138" t="s">
        <v>12697</v>
      </c>
      <c r="E6720" s="106">
        <v>5967</v>
      </c>
      <c r="F6720" t="s">
        <v>12650</v>
      </c>
      <c r="G6720" s="121" t="s">
        <v>10949</v>
      </c>
      <c r="H6720" t="s">
        <v>11152</v>
      </c>
      <c r="I6720" t="s">
        <v>151</v>
      </c>
      <c r="J6720" t="s">
        <v>151</v>
      </c>
      <c r="K6720" t="s">
        <v>151</v>
      </c>
      <c r="L6720" t="s">
        <v>151</v>
      </c>
      <c r="M6720" t="s">
        <v>151</v>
      </c>
      <c r="O6720" s="138" t="s">
        <v>3899</v>
      </c>
      <c r="R6720" t="s">
        <v>6318</v>
      </c>
      <c r="S6720" s="138" t="e">
        <v>#N/A</v>
      </c>
      <c r="T6720" s="138" t="e">
        <v>#N/A</v>
      </c>
      <c r="V6720" s="88"/>
    </row>
    <row r="6721" spans="1:16375" s="115" customFormat="1" x14ac:dyDescent="0.25">
      <c r="A6721" s="129" t="s">
        <v>12651</v>
      </c>
      <c r="B6721" s="115" t="s">
        <v>12652</v>
      </c>
      <c r="C6721" s="115" t="s">
        <v>12653</v>
      </c>
      <c r="D6721" s="115" t="s">
        <v>12653</v>
      </c>
      <c r="E6721" s="106">
        <v>4899</v>
      </c>
      <c r="F6721" s="115" t="s">
        <v>12654</v>
      </c>
      <c r="G6721" s="156" t="s">
        <v>11526</v>
      </c>
      <c r="H6721" s="115">
        <v>102030</v>
      </c>
      <c r="I6721" s="115" t="s">
        <v>151</v>
      </c>
      <c r="J6721" s="115" t="s">
        <v>151</v>
      </c>
      <c r="K6721" s="115" t="s">
        <v>151</v>
      </c>
      <c r="L6721" s="115" t="s">
        <v>4352</v>
      </c>
      <c r="M6721" s="115" t="s">
        <v>151</v>
      </c>
      <c r="O6721" s="115" t="s">
        <v>3899</v>
      </c>
      <c r="R6721" s="115" t="s">
        <v>1747</v>
      </c>
      <c r="S6721" s="115" t="e">
        <v>#N/A</v>
      </c>
      <c r="T6721" s="115" t="e">
        <v>#N/A</v>
      </c>
      <c r="V6721" s="157">
        <v>44243</v>
      </c>
    </row>
    <row r="6722" spans="1:16375" x14ac:dyDescent="0.25">
      <c r="A6722" s="128" t="s">
        <v>12660</v>
      </c>
      <c r="B6722" t="s">
        <v>12655</v>
      </c>
      <c r="C6722" t="s">
        <v>12656</v>
      </c>
      <c r="D6722" s="138" t="s">
        <v>12656</v>
      </c>
      <c r="E6722" s="106">
        <v>7273</v>
      </c>
      <c r="F6722" s="138" t="s">
        <v>12658</v>
      </c>
      <c r="G6722" t="s">
        <v>12662</v>
      </c>
      <c r="H6722" t="s">
        <v>3949</v>
      </c>
      <c r="I6722" t="s">
        <v>151</v>
      </c>
      <c r="J6722" t="s">
        <v>151</v>
      </c>
      <c r="K6722" t="s">
        <v>151</v>
      </c>
      <c r="L6722" t="s">
        <v>4352</v>
      </c>
      <c r="M6722" t="s">
        <v>151</v>
      </c>
      <c r="O6722" t="s">
        <v>3899</v>
      </c>
      <c r="R6722" t="s">
        <v>4050</v>
      </c>
      <c r="S6722" s="138" t="e">
        <v>#N/A</v>
      </c>
      <c r="T6722" s="138" t="e">
        <v>#N/A</v>
      </c>
      <c r="V6722" s="88">
        <v>44243</v>
      </c>
    </row>
    <row r="6723" spans="1:16375" s="91" customFormat="1" x14ac:dyDescent="0.25">
      <c r="A6723" s="143" t="s">
        <v>12661</v>
      </c>
      <c r="B6723" s="91" t="s">
        <v>12577</v>
      </c>
      <c r="C6723" s="91" t="s">
        <v>12657</v>
      </c>
      <c r="D6723" s="91" t="s">
        <v>12657</v>
      </c>
      <c r="E6723" s="87">
        <v>5967</v>
      </c>
      <c r="F6723" s="91" t="s">
        <v>12659</v>
      </c>
      <c r="G6723" s="91" t="s">
        <v>12663</v>
      </c>
      <c r="H6723" s="91" t="s">
        <v>3949</v>
      </c>
      <c r="O6723" s="91" t="s">
        <v>3899</v>
      </c>
      <c r="R6723" s="91" t="s">
        <v>4050</v>
      </c>
      <c r="S6723" s="91" t="e">
        <v>#N/A</v>
      </c>
      <c r="T6723" s="91" t="e">
        <v>#N/A</v>
      </c>
      <c r="V6723" s="94">
        <v>44243</v>
      </c>
    </row>
    <row r="6724" spans="1:16375" x14ac:dyDescent="0.25">
      <c r="A6724" s="128" t="s">
        <v>12690</v>
      </c>
      <c r="B6724" t="s">
        <v>12664</v>
      </c>
      <c r="C6724" t="s">
        <v>12665</v>
      </c>
      <c r="D6724" s="138" t="s">
        <v>12691</v>
      </c>
      <c r="E6724" s="106" t="s">
        <v>9934</v>
      </c>
      <c r="F6724" t="s">
        <v>12666</v>
      </c>
      <c r="G6724" t="s">
        <v>4352</v>
      </c>
      <c r="H6724" t="s">
        <v>4352</v>
      </c>
      <c r="I6724" t="s">
        <v>151</v>
      </c>
      <c r="J6724" t="s">
        <v>151</v>
      </c>
      <c r="K6724" t="s">
        <v>151</v>
      </c>
      <c r="L6724" t="s">
        <v>4352</v>
      </c>
      <c r="M6724" t="s">
        <v>151</v>
      </c>
      <c r="O6724" t="s">
        <v>4574</v>
      </c>
      <c r="R6724" t="s">
        <v>1748</v>
      </c>
      <c r="S6724" s="138" t="e">
        <v>#N/A</v>
      </c>
      <c r="T6724" s="138" t="e">
        <v>#N/A</v>
      </c>
      <c r="V6724" s="88">
        <v>44244</v>
      </c>
    </row>
    <row r="6725" spans="1:16375" x14ac:dyDescent="0.25">
      <c r="A6725" s="138" t="s">
        <v>12667</v>
      </c>
      <c r="B6725" s="138" t="s">
        <v>12668</v>
      </c>
      <c r="C6725" s="138" t="s">
        <v>12669</v>
      </c>
      <c r="D6725" s="138" t="s">
        <v>12669</v>
      </c>
      <c r="E6725" s="50">
        <v>7273</v>
      </c>
      <c r="F6725" s="138" t="s">
        <v>12670</v>
      </c>
      <c r="G6725" s="138" t="s">
        <v>12671</v>
      </c>
      <c r="H6725" s="138" t="s">
        <v>3949</v>
      </c>
      <c r="I6725" t="s">
        <v>151</v>
      </c>
      <c r="J6725" t="s">
        <v>151</v>
      </c>
      <c r="K6725" t="s">
        <v>151</v>
      </c>
      <c r="L6725" t="s">
        <v>4352</v>
      </c>
      <c r="M6725" t="s">
        <v>151</v>
      </c>
      <c r="O6725" t="s">
        <v>3899</v>
      </c>
      <c r="R6725" t="s">
        <v>4050</v>
      </c>
      <c r="S6725" s="138" t="e">
        <v>#N/A</v>
      </c>
      <c r="T6725" s="138" t="e">
        <v>#N/A</v>
      </c>
      <c r="V6725" s="88">
        <v>44244</v>
      </c>
    </row>
    <row r="6726" spans="1:16375" x14ac:dyDescent="0.25">
      <c r="A6726" s="138" t="s">
        <v>12672</v>
      </c>
      <c r="B6726" s="138" t="s">
        <v>12673</v>
      </c>
      <c r="C6726" s="138" t="s">
        <v>12674</v>
      </c>
      <c r="D6726" s="138" t="s">
        <v>12674</v>
      </c>
      <c r="E6726" s="50">
        <v>5967</v>
      </c>
      <c r="F6726" s="138" t="s">
        <v>12675</v>
      </c>
      <c r="G6726" s="138" t="s">
        <v>12676</v>
      </c>
      <c r="H6726" s="138" t="s">
        <v>12677</v>
      </c>
      <c r="I6726" t="s">
        <v>151</v>
      </c>
      <c r="J6726" t="s">
        <v>151</v>
      </c>
      <c r="K6726" t="s">
        <v>151</v>
      </c>
      <c r="L6726" t="s">
        <v>151</v>
      </c>
      <c r="M6726" t="s">
        <v>151</v>
      </c>
      <c r="O6726" t="s">
        <v>3899</v>
      </c>
      <c r="R6726" t="s">
        <v>1748</v>
      </c>
      <c r="S6726" s="138" t="e">
        <v>#N/A</v>
      </c>
      <c r="T6726" s="138" t="e">
        <v>#N/A</v>
      </c>
      <c r="V6726" s="88">
        <v>44244</v>
      </c>
    </row>
    <row r="6727" spans="1:16375" x14ac:dyDescent="0.25">
      <c r="A6727" t="s">
        <v>12680</v>
      </c>
      <c r="B6727" t="s">
        <v>12681</v>
      </c>
      <c r="C6727" t="s">
        <v>12682</v>
      </c>
      <c r="D6727" s="138" t="s">
        <v>12682</v>
      </c>
      <c r="E6727" s="50">
        <v>7273</v>
      </c>
      <c r="F6727" t="s">
        <v>12683</v>
      </c>
      <c r="G6727" t="s">
        <v>12684</v>
      </c>
      <c r="H6727" t="s">
        <v>12685</v>
      </c>
      <c r="I6727" t="s">
        <v>151</v>
      </c>
      <c r="J6727" t="s">
        <v>151</v>
      </c>
      <c r="K6727" t="s">
        <v>151</v>
      </c>
      <c r="L6727" t="s">
        <v>4352</v>
      </c>
      <c r="M6727" t="s">
        <v>151</v>
      </c>
      <c r="O6727" t="s">
        <v>3899</v>
      </c>
      <c r="R6727" t="s">
        <v>1748</v>
      </c>
      <c r="S6727" s="138" t="e">
        <v>#N/A</v>
      </c>
      <c r="T6727" s="138" t="e">
        <v>#N/A</v>
      </c>
      <c r="V6727" s="88">
        <v>44244</v>
      </c>
    </row>
    <row r="6728" spans="1:16375" s="138" customFormat="1" x14ac:dyDescent="0.25">
      <c r="A6728" s="138" t="s">
        <v>12710</v>
      </c>
      <c r="B6728" s="138" t="s">
        <v>12689</v>
      </c>
      <c r="C6728" s="138" t="s">
        <v>13102</v>
      </c>
      <c r="D6728" s="142" t="s">
        <v>13102</v>
      </c>
      <c r="E6728" s="50">
        <v>5967</v>
      </c>
      <c r="F6728" s="138" t="s">
        <v>12713</v>
      </c>
      <c r="G6728" s="138" t="s">
        <v>12711</v>
      </c>
      <c r="H6728" s="138" t="s">
        <v>12712</v>
      </c>
      <c r="I6728" s="138" t="s">
        <v>151</v>
      </c>
      <c r="J6728" s="138" t="s">
        <v>151</v>
      </c>
      <c r="K6728" s="138" t="s">
        <v>151</v>
      </c>
      <c r="L6728" s="138" t="s">
        <v>151</v>
      </c>
      <c r="V6728" s="88"/>
    </row>
    <row r="6729" spans="1:16375" x14ac:dyDescent="0.25">
      <c r="A6729" t="s">
        <v>12688</v>
      </c>
      <c r="B6729" t="s">
        <v>12689</v>
      </c>
      <c r="C6729" s="142" t="s">
        <v>13102</v>
      </c>
      <c r="D6729" s="142" t="s">
        <v>13102</v>
      </c>
      <c r="E6729" s="50">
        <v>5967</v>
      </c>
      <c r="F6729" t="s">
        <v>12713</v>
      </c>
      <c r="G6729" t="s">
        <v>12708</v>
      </c>
      <c r="H6729" t="s">
        <v>12709</v>
      </c>
      <c r="I6729" s="138" t="s">
        <v>151</v>
      </c>
      <c r="J6729" s="138" t="s">
        <v>151</v>
      </c>
      <c r="K6729" s="138" t="s">
        <v>151</v>
      </c>
      <c r="L6729" s="138" t="s">
        <v>151</v>
      </c>
    </row>
    <row r="6730" spans="1:16375" x14ac:dyDescent="0.25">
      <c r="A6730" t="s">
        <v>12694</v>
      </c>
      <c r="B6730" t="s">
        <v>12643</v>
      </c>
      <c r="C6730" t="s">
        <v>12692</v>
      </c>
      <c r="D6730" s="115" t="s">
        <v>12692</v>
      </c>
      <c r="E6730" s="50">
        <v>5967</v>
      </c>
      <c r="F6730" t="s">
        <v>12693</v>
      </c>
      <c r="G6730" t="s">
        <v>12695</v>
      </c>
      <c r="H6730" t="s">
        <v>12696</v>
      </c>
      <c r="I6730" t="s">
        <v>151</v>
      </c>
      <c r="J6730" t="s">
        <v>151</v>
      </c>
      <c r="K6730" t="s">
        <v>151</v>
      </c>
      <c r="L6730" t="s">
        <v>151</v>
      </c>
      <c r="M6730" t="s">
        <v>151</v>
      </c>
      <c r="O6730" s="138" t="s">
        <v>3899</v>
      </c>
      <c r="R6730" t="s">
        <v>1742</v>
      </c>
      <c r="S6730" t="s">
        <v>6380</v>
      </c>
      <c r="T6730" s="138" t="e">
        <v>#N/A</v>
      </c>
      <c r="V6730" s="88">
        <v>44245</v>
      </c>
    </row>
    <row r="6731" spans="1:16375" x14ac:dyDescent="0.25">
      <c r="A6731" s="138" t="s">
        <v>12698</v>
      </c>
      <c r="B6731" s="138" t="s">
        <v>12699</v>
      </c>
      <c r="C6731" s="138" t="s">
        <v>12700</v>
      </c>
      <c r="D6731" s="138" t="s">
        <v>12700</v>
      </c>
      <c r="E6731" s="50">
        <v>5967</v>
      </c>
      <c r="F6731" s="138" t="s">
        <v>12701</v>
      </c>
      <c r="G6731" s="138">
        <v>555</v>
      </c>
      <c r="H6731" s="138">
        <v>555</v>
      </c>
      <c r="I6731" s="138" t="s">
        <v>151</v>
      </c>
      <c r="J6731" s="138" t="s">
        <v>151</v>
      </c>
      <c r="K6731" s="138" t="s">
        <v>151</v>
      </c>
      <c r="L6731" s="138" t="s">
        <v>151</v>
      </c>
      <c r="M6731" s="138" t="s">
        <v>151</v>
      </c>
      <c r="N6731" s="138"/>
      <c r="O6731" s="138" t="s">
        <v>3899</v>
      </c>
      <c r="P6731" s="138"/>
      <c r="Q6731" s="138"/>
      <c r="R6731" s="88" t="s">
        <v>1747</v>
      </c>
      <c r="S6731" s="138" t="e">
        <v>#N/A</v>
      </c>
      <c r="T6731" s="138" t="e">
        <v>#N/A</v>
      </c>
      <c r="U6731" s="138"/>
      <c r="V6731" s="138">
        <v>44246</v>
      </c>
      <c r="W6731" s="138"/>
      <c r="X6731" s="138"/>
      <c r="Y6731" s="138"/>
      <c r="Z6731" s="138"/>
      <c r="AA6731" s="138"/>
      <c r="AB6731" s="138"/>
      <c r="AC6731" s="138"/>
      <c r="AD6731" s="138"/>
      <c r="AE6731" s="138"/>
      <c r="AF6731" s="138"/>
      <c r="AG6731" s="138"/>
      <c r="AH6731" s="138"/>
      <c r="AI6731" s="138"/>
      <c r="AJ6731" s="138"/>
      <c r="AK6731" s="138"/>
      <c r="AL6731" s="138"/>
      <c r="AM6731" s="138"/>
      <c r="AN6731" s="138"/>
      <c r="AO6731" s="138"/>
      <c r="AP6731" s="138"/>
      <c r="AQ6731" s="138"/>
      <c r="AR6731" s="138"/>
      <c r="AS6731" s="138"/>
      <c r="AT6731" s="138"/>
      <c r="AU6731" s="138"/>
      <c r="AV6731" s="138"/>
      <c r="AW6731" s="138"/>
      <c r="AX6731" s="138"/>
      <c r="AY6731" s="138"/>
      <c r="AZ6731" s="138"/>
      <c r="BA6731" s="138"/>
      <c r="BB6731" s="138"/>
      <c r="BC6731" s="138"/>
      <c r="BD6731" s="138"/>
      <c r="BE6731" s="138"/>
      <c r="BF6731" s="138"/>
      <c r="BG6731" s="138"/>
      <c r="BH6731" s="138"/>
      <c r="BI6731" s="138"/>
      <c r="BJ6731" s="138"/>
      <c r="BK6731" s="138"/>
      <c r="BL6731" s="138"/>
      <c r="BM6731" s="138"/>
      <c r="BN6731" s="138"/>
      <c r="BO6731" s="138"/>
      <c r="BP6731" s="138"/>
      <c r="BQ6731" s="138"/>
      <c r="BR6731" s="138"/>
      <c r="BS6731" s="138"/>
      <c r="BT6731" s="138"/>
      <c r="BU6731" s="138"/>
      <c r="BV6731" s="138"/>
      <c r="BW6731" s="138"/>
      <c r="BX6731" s="138"/>
      <c r="BY6731" s="138"/>
      <c r="BZ6731" s="138"/>
      <c r="CA6731" s="138"/>
      <c r="CB6731" s="138"/>
      <c r="CC6731" s="138"/>
      <c r="CD6731" s="138"/>
      <c r="CE6731" s="138"/>
      <c r="CF6731" s="138"/>
      <c r="CG6731" s="138"/>
      <c r="CH6731" s="138"/>
      <c r="CI6731" s="138"/>
      <c r="CJ6731" s="138"/>
      <c r="CK6731" s="138"/>
      <c r="CL6731" s="138"/>
      <c r="CM6731" s="138"/>
      <c r="CN6731" s="138"/>
      <c r="CO6731" s="138"/>
      <c r="CP6731" s="138"/>
      <c r="CQ6731" s="138"/>
      <c r="CR6731" s="138"/>
      <c r="CS6731" s="138"/>
      <c r="CT6731" s="138"/>
      <c r="CU6731" s="138"/>
      <c r="CV6731" s="138"/>
      <c r="CW6731" s="138"/>
      <c r="CX6731" s="138"/>
      <c r="CY6731" s="138"/>
      <c r="CZ6731" s="138"/>
      <c r="DA6731" s="138"/>
      <c r="DB6731" s="138"/>
      <c r="DC6731" s="138"/>
      <c r="DD6731" s="138"/>
      <c r="DE6731" s="138"/>
      <c r="DF6731" s="138"/>
      <c r="DG6731" s="138"/>
      <c r="DH6731" s="138"/>
      <c r="DI6731" s="138"/>
      <c r="DJ6731" s="138"/>
      <c r="DK6731" s="138"/>
      <c r="DL6731" s="138"/>
      <c r="DM6731" s="138"/>
      <c r="DN6731" s="138"/>
      <c r="DO6731" s="138"/>
      <c r="DP6731" s="138"/>
      <c r="DQ6731" s="138"/>
      <c r="DR6731" s="138"/>
      <c r="DS6731" s="138"/>
      <c r="DT6731" s="138"/>
      <c r="DU6731" s="138"/>
      <c r="DV6731" s="138"/>
      <c r="DW6731" s="138"/>
      <c r="DX6731" s="138"/>
      <c r="DY6731" s="138"/>
      <c r="DZ6731" s="138"/>
      <c r="EA6731" s="138"/>
      <c r="EB6731" s="138"/>
      <c r="EC6731" s="138"/>
      <c r="ED6731" s="138"/>
      <c r="EE6731" s="138"/>
      <c r="EF6731" s="138"/>
      <c r="EG6731" s="138"/>
      <c r="EH6731" s="138"/>
      <c r="EI6731" s="138"/>
      <c r="EJ6731" s="138"/>
      <c r="EK6731" s="138"/>
      <c r="EL6731" s="138"/>
      <c r="EM6731" s="138"/>
      <c r="EN6731" s="138"/>
      <c r="EO6731" s="138"/>
      <c r="EP6731" s="138"/>
      <c r="EQ6731" s="138"/>
      <c r="ER6731" s="138"/>
      <c r="ES6731" s="138"/>
      <c r="ET6731" s="138"/>
      <c r="EU6731" s="138"/>
      <c r="EV6731" s="138"/>
      <c r="EW6731" s="138"/>
      <c r="EX6731" s="138"/>
      <c r="EY6731" s="138"/>
      <c r="EZ6731" s="138"/>
      <c r="FA6731" s="138"/>
      <c r="FB6731" s="138"/>
      <c r="FC6731" s="138"/>
      <c r="FD6731" s="138"/>
      <c r="FE6731" s="138"/>
      <c r="FF6731" s="138"/>
      <c r="FG6731" s="138"/>
      <c r="FH6731" s="138"/>
      <c r="FI6731" s="138"/>
      <c r="FJ6731" s="138"/>
      <c r="FK6731" s="138"/>
      <c r="FL6731" s="138"/>
      <c r="FM6731" s="138"/>
      <c r="FN6731" s="138"/>
      <c r="FO6731" s="138"/>
      <c r="FP6731" s="138"/>
      <c r="FQ6731" s="138"/>
      <c r="FR6731" s="138"/>
      <c r="FS6731" s="138"/>
      <c r="FT6731" s="138"/>
      <c r="FU6731" s="138"/>
      <c r="FV6731" s="138"/>
      <c r="FW6731" s="138"/>
      <c r="FX6731" s="138"/>
      <c r="FY6731" s="138"/>
      <c r="FZ6731" s="138"/>
      <c r="GA6731" s="138"/>
      <c r="GB6731" s="138"/>
      <c r="GC6731" s="138"/>
      <c r="GD6731" s="138"/>
      <c r="GE6731" s="138"/>
      <c r="GF6731" s="138"/>
      <c r="GG6731" s="138"/>
      <c r="GH6731" s="138"/>
      <c r="GI6731" s="138"/>
      <c r="GJ6731" s="138"/>
      <c r="GK6731" s="138"/>
      <c r="GL6731" s="138"/>
      <c r="GM6731" s="138"/>
      <c r="GN6731" s="138"/>
      <c r="GO6731" s="138"/>
      <c r="GP6731" s="138"/>
      <c r="GQ6731" s="138"/>
      <c r="GR6731" s="138"/>
      <c r="GS6731" s="138"/>
      <c r="GT6731" s="138"/>
      <c r="GU6731" s="138"/>
      <c r="GV6731" s="138"/>
      <c r="GW6731" s="138"/>
      <c r="GX6731" s="138"/>
      <c r="GY6731" s="138"/>
      <c r="GZ6731" s="138"/>
      <c r="HA6731" s="138"/>
      <c r="HB6731" s="138"/>
      <c r="HC6731" s="138"/>
      <c r="HD6731" s="138"/>
      <c r="HE6731" s="138"/>
      <c r="HF6731" s="138"/>
      <c r="HG6731" s="138"/>
      <c r="HH6731" s="138"/>
      <c r="HI6731" s="138"/>
      <c r="HJ6731" s="138"/>
      <c r="HK6731" s="138"/>
      <c r="HL6731" s="138"/>
      <c r="HM6731" s="138"/>
      <c r="HN6731" s="138"/>
      <c r="HO6731" s="138"/>
      <c r="HP6731" s="138"/>
      <c r="HQ6731" s="138"/>
      <c r="HR6731" s="138"/>
      <c r="HS6731" s="138"/>
      <c r="HT6731" s="138"/>
      <c r="HU6731" s="138"/>
      <c r="HV6731" s="138"/>
      <c r="HW6731" s="138"/>
      <c r="HX6731" s="138"/>
      <c r="HY6731" s="138"/>
      <c r="HZ6731" s="138"/>
      <c r="IA6731" s="138"/>
      <c r="IB6731" s="138"/>
      <c r="IC6731" s="138"/>
      <c r="ID6731" s="138"/>
      <c r="IE6731" s="138"/>
      <c r="IF6731" s="138"/>
      <c r="IG6731" s="138"/>
      <c r="IH6731" s="138"/>
      <c r="II6731" s="138"/>
      <c r="IJ6731" s="138"/>
      <c r="IK6731" s="138"/>
      <c r="IL6731" s="138"/>
      <c r="IM6731" s="138"/>
      <c r="IN6731" s="138"/>
      <c r="IO6731" s="138"/>
      <c r="IP6731" s="138"/>
      <c r="IQ6731" s="138"/>
      <c r="IR6731" s="138"/>
      <c r="IS6731" s="138"/>
      <c r="IT6731" s="138"/>
      <c r="IU6731" s="138"/>
      <c r="IV6731" s="138"/>
      <c r="IW6731" s="138"/>
      <c r="IX6731" s="138"/>
      <c r="IY6731" s="138"/>
      <c r="IZ6731" s="138"/>
      <c r="JA6731" s="138"/>
      <c r="JB6731" s="138"/>
      <c r="JC6731" s="138"/>
      <c r="JD6731" s="138"/>
      <c r="JE6731" s="138"/>
      <c r="JF6731" s="138"/>
      <c r="JG6731" s="138"/>
      <c r="JH6731" s="138"/>
      <c r="JI6731" s="138"/>
      <c r="JJ6731" s="138"/>
      <c r="JK6731" s="138"/>
      <c r="JL6731" s="138"/>
      <c r="JM6731" s="138"/>
      <c r="JN6731" s="138"/>
      <c r="JO6731" s="138"/>
      <c r="JP6731" s="138"/>
      <c r="JQ6731" s="138"/>
      <c r="JR6731" s="138"/>
      <c r="JS6731" s="138"/>
      <c r="JT6731" s="138"/>
      <c r="JU6731" s="138"/>
      <c r="JV6731" s="138"/>
      <c r="JW6731" s="138"/>
      <c r="JX6731" s="138"/>
      <c r="JY6731" s="138"/>
      <c r="JZ6731" s="138"/>
      <c r="KA6731" s="138"/>
      <c r="KB6731" s="138"/>
      <c r="KC6731" s="138"/>
      <c r="KD6731" s="138"/>
      <c r="KE6731" s="138"/>
      <c r="KF6731" s="138"/>
      <c r="KG6731" s="138"/>
      <c r="KH6731" s="138"/>
      <c r="KI6731" s="138"/>
      <c r="KJ6731" s="138"/>
      <c r="KK6731" s="138"/>
      <c r="KL6731" s="138"/>
      <c r="KM6731" s="138"/>
      <c r="KN6731" s="138"/>
      <c r="KO6731" s="138"/>
      <c r="KP6731" s="138"/>
      <c r="KQ6731" s="138"/>
      <c r="KR6731" s="138"/>
      <c r="KS6731" s="138"/>
      <c r="KT6731" s="138"/>
      <c r="KU6731" s="138"/>
      <c r="KV6731" s="138"/>
      <c r="KW6731" s="138"/>
      <c r="KX6731" s="138"/>
      <c r="KY6731" s="138"/>
      <c r="KZ6731" s="138"/>
      <c r="LA6731" s="138"/>
      <c r="LB6731" s="138"/>
      <c r="LC6731" s="138"/>
      <c r="LD6731" s="138"/>
      <c r="LE6731" s="138"/>
      <c r="LF6731" s="138"/>
      <c r="LG6731" s="138"/>
      <c r="LH6731" s="138"/>
      <c r="LI6731" s="138"/>
      <c r="LJ6731" s="138"/>
      <c r="LK6731" s="138"/>
      <c r="LL6731" s="138"/>
      <c r="LM6731" s="138"/>
      <c r="LN6731" s="138"/>
      <c r="LO6731" s="138"/>
      <c r="LP6731" s="138"/>
      <c r="LQ6731" s="138"/>
      <c r="LR6731" s="138"/>
      <c r="LS6731" s="138"/>
      <c r="LT6731" s="138"/>
      <c r="LU6731" s="138"/>
      <c r="LV6731" s="138"/>
      <c r="LW6731" s="138"/>
      <c r="LX6731" s="138"/>
      <c r="LY6731" s="138"/>
      <c r="LZ6731" s="138"/>
      <c r="MA6731" s="138"/>
      <c r="MB6731" s="138"/>
      <c r="MC6731" s="138"/>
      <c r="MD6731" s="138"/>
      <c r="ME6731" s="138"/>
      <c r="MF6731" s="138"/>
      <c r="MG6731" s="138"/>
      <c r="MH6731" s="138"/>
      <c r="MI6731" s="138"/>
      <c r="MJ6731" s="138"/>
      <c r="MK6731" s="138"/>
      <c r="ML6731" s="138"/>
      <c r="MM6731" s="138"/>
      <c r="MN6731" s="138"/>
      <c r="MO6731" s="138"/>
      <c r="MP6731" s="138"/>
      <c r="MQ6731" s="138"/>
      <c r="MR6731" s="138"/>
      <c r="MS6731" s="138"/>
      <c r="MT6731" s="138"/>
      <c r="MU6731" s="138"/>
      <c r="MV6731" s="138"/>
      <c r="MW6731" s="138"/>
      <c r="MX6731" s="138"/>
      <c r="MY6731" s="138"/>
      <c r="MZ6731" s="138"/>
      <c r="NA6731" s="138"/>
      <c r="NB6731" s="138"/>
      <c r="NC6731" s="138"/>
      <c r="ND6731" s="138"/>
      <c r="NE6731" s="138"/>
      <c r="NF6731" s="138"/>
      <c r="NG6731" s="138"/>
      <c r="NH6731" s="138"/>
      <c r="NI6731" s="138"/>
      <c r="NJ6731" s="138"/>
      <c r="NK6731" s="138"/>
      <c r="NL6731" s="138"/>
      <c r="NM6731" s="138"/>
      <c r="NN6731" s="138"/>
      <c r="NO6731" s="138"/>
      <c r="NP6731" s="138"/>
      <c r="NQ6731" s="138"/>
      <c r="NR6731" s="138"/>
      <c r="NS6731" s="138"/>
      <c r="NT6731" s="138"/>
      <c r="NU6731" s="138"/>
      <c r="NV6731" s="138"/>
      <c r="NW6731" s="138"/>
      <c r="NX6731" s="138"/>
      <c r="NY6731" s="138"/>
      <c r="NZ6731" s="138"/>
      <c r="OA6731" s="138"/>
      <c r="OB6731" s="138"/>
      <c r="OC6731" s="138"/>
      <c r="OD6731" s="138"/>
      <c r="OE6731" s="138"/>
      <c r="OF6731" s="138"/>
      <c r="OG6731" s="138"/>
      <c r="OH6731" s="138"/>
      <c r="OI6731" s="138"/>
      <c r="OJ6731" s="138"/>
      <c r="OK6731" s="138"/>
      <c r="OL6731" s="138"/>
      <c r="OM6731" s="138"/>
      <c r="ON6731" s="138"/>
      <c r="OO6731" s="138"/>
      <c r="OP6731" s="138"/>
      <c r="OQ6731" s="138"/>
      <c r="OR6731" s="138"/>
      <c r="OS6731" s="138"/>
      <c r="OT6731" s="138"/>
      <c r="OU6731" s="138"/>
      <c r="OV6731" s="138"/>
      <c r="OW6731" s="138"/>
      <c r="OX6731" s="138"/>
      <c r="OY6731" s="138"/>
      <c r="OZ6731" s="138"/>
      <c r="PA6731" s="138"/>
      <c r="PB6731" s="138"/>
      <c r="PC6731" s="138"/>
      <c r="PD6731" s="138"/>
      <c r="PE6731" s="138"/>
      <c r="PF6731" s="138"/>
      <c r="PG6731" s="138"/>
      <c r="PH6731" s="138"/>
      <c r="PI6731" s="138"/>
      <c r="PJ6731" s="138"/>
      <c r="PK6731" s="138"/>
      <c r="PL6731" s="138"/>
      <c r="PM6731" s="138"/>
      <c r="PN6731" s="138"/>
      <c r="PO6731" s="138"/>
      <c r="PP6731" s="138"/>
      <c r="PQ6731" s="138"/>
      <c r="PR6731" s="138"/>
      <c r="PS6731" s="138"/>
      <c r="PT6731" s="138"/>
      <c r="PU6731" s="138"/>
      <c r="PV6731" s="138"/>
      <c r="PW6731" s="138"/>
      <c r="PX6731" s="138"/>
      <c r="PY6731" s="138"/>
      <c r="PZ6731" s="138"/>
      <c r="QA6731" s="138"/>
      <c r="QB6731" s="138"/>
      <c r="QC6731" s="138"/>
      <c r="QD6731" s="138"/>
      <c r="QE6731" s="138"/>
      <c r="QF6731" s="138"/>
      <c r="QG6731" s="138"/>
      <c r="QH6731" s="138"/>
      <c r="QI6731" s="138"/>
      <c r="QJ6731" s="138"/>
      <c r="QK6731" s="138"/>
      <c r="QL6731" s="138"/>
      <c r="QM6731" s="138"/>
      <c r="QN6731" s="138"/>
      <c r="QO6731" s="138"/>
      <c r="QP6731" s="138"/>
      <c r="QQ6731" s="138"/>
      <c r="QR6731" s="138"/>
      <c r="QS6731" s="138"/>
      <c r="QT6731" s="138"/>
      <c r="QU6731" s="138"/>
      <c r="QV6731" s="138"/>
      <c r="QW6731" s="138"/>
      <c r="QX6731" s="138"/>
      <c r="QY6731" s="138"/>
      <c r="QZ6731" s="138"/>
      <c r="RA6731" s="138"/>
      <c r="RB6731" s="138"/>
      <c r="RC6731" s="138"/>
      <c r="RD6731" s="138"/>
      <c r="RE6731" s="138"/>
      <c r="RF6731" s="138"/>
      <c r="RG6731" s="138"/>
      <c r="RH6731" s="138"/>
      <c r="RI6731" s="138"/>
      <c r="RJ6731" s="138"/>
      <c r="RK6731" s="138"/>
      <c r="RL6731" s="138"/>
      <c r="RM6731" s="138"/>
      <c r="RN6731" s="138"/>
      <c r="RO6731" s="138"/>
      <c r="RP6731" s="138"/>
      <c r="RQ6731" s="138"/>
      <c r="RR6731" s="138"/>
      <c r="RS6731" s="138"/>
      <c r="RT6731" s="138"/>
      <c r="RU6731" s="138"/>
      <c r="RV6731" s="138"/>
      <c r="RW6731" s="138"/>
      <c r="RX6731" s="138"/>
      <c r="RY6731" s="138"/>
      <c r="RZ6731" s="138"/>
      <c r="SA6731" s="138"/>
      <c r="SB6731" s="138"/>
      <c r="SC6731" s="138"/>
      <c r="SD6731" s="138"/>
      <c r="SE6731" s="138"/>
      <c r="SF6731" s="138"/>
      <c r="SG6731" s="138"/>
      <c r="SH6731" s="138"/>
      <c r="SI6731" s="138"/>
      <c r="SJ6731" s="138"/>
      <c r="SK6731" s="138"/>
      <c r="SL6731" s="138"/>
      <c r="SM6731" s="138"/>
      <c r="SN6731" s="138"/>
      <c r="SO6731" s="138"/>
      <c r="SP6731" s="138"/>
      <c r="SQ6731" s="138"/>
      <c r="SR6731" s="138"/>
      <c r="SS6731" s="138"/>
      <c r="ST6731" s="138"/>
      <c r="SU6731" s="138"/>
      <c r="SV6731" s="138"/>
      <c r="SW6731" s="138"/>
      <c r="SX6731" s="138"/>
      <c r="SY6731" s="138"/>
      <c r="SZ6731" s="138"/>
      <c r="TA6731" s="138"/>
      <c r="TB6731" s="138"/>
      <c r="TC6731" s="138"/>
      <c r="TD6731" s="138"/>
      <c r="TE6731" s="138"/>
      <c r="TF6731" s="138"/>
      <c r="TG6731" s="138"/>
      <c r="TH6731" s="138"/>
      <c r="TI6731" s="138"/>
      <c r="TJ6731" s="138"/>
      <c r="TK6731" s="138"/>
      <c r="TL6731" s="138"/>
      <c r="TM6731" s="138"/>
      <c r="TN6731" s="138"/>
      <c r="TO6731" s="138"/>
      <c r="TP6731" s="138"/>
      <c r="TQ6731" s="138"/>
      <c r="TR6731" s="138"/>
      <c r="TS6731" s="138"/>
      <c r="TT6731" s="138"/>
      <c r="TU6731" s="138"/>
      <c r="TV6731" s="138"/>
      <c r="TW6731" s="138"/>
      <c r="TX6731" s="138"/>
      <c r="TY6731" s="138"/>
      <c r="TZ6731" s="138"/>
      <c r="UA6731" s="138"/>
      <c r="UB6731" s="138"/>
      <c r="UC6731" s="138"/>
      <c r="UD6731" s="138"/>
      <c r="UE6731" s="138"/>
      <c r="UF6731" s="138"/>
      <c r="UG6731" s="138"/>
      <c r="UH6731" s="138"/>
      <c r="UI6731" s="138"/>
      <c r="UJ6731" s="138"/>
      <c r="UK6731" s="138"/>
      <c r="UL6731" s="138"/>
      <c r="UM6731" s="138"/>
      <c r="UN6731" s="138"/>
      <c r="UO6731" s="138"/>
      <c r="UP6731" s="138"/>
      <c r="UQ6731" s="138"/>
      <c r="UR6731" s="138"/>
      <c r="US6731" s="138"/>
      <c r="UT6731" s="138"/>
      <c r="UU6731" s="138"/>
      <c r="UV6731" s="138"/>
      <c r="UW6731" s="138"/>
      <c r="UX6731" s="138"/>
      <c r="UY6731" s="138"/>
      <c r="UZ6731" s="138"/>
      <c r="VA6731" s="138"/>
      <c r="VB6731" s="138"/>
      <c r="VC6731" s="138"/>
      <c r="VD6731" s="138"/>
      <c r="VE6731" s="138"/>
      <c r="VF6731" s="138"/>
      <c r="VG6731" s="138"/>
      <c r="VH6731" s="138"/>
      <c r="VI6731" s="138"/>
      <c r="VJ6731" s="138"/>
      <c r="VK6731" s="138"/>
      <c r="VL6731" s="138"/>
      <c r="VM6731" s="138"/>
      <c r="VN6731" s="138"/>
      <c r="VO6731" s="138"/>
      <c r="VP6731" s="138"/>
      <c r="VQ6731" s="138"/>
      <c r="VR6731" s="138"/>
      <c r="VS6731" s="138"/>
      <c r="VT6731" s="138"/>
      <c r="VU6731" s="138"/>
      <c r="VV6731" s="138"/>
      <c r="VW6731" s="138"/>
      <c r="VX6731" s="138"/>
      <c r="VY6731" s="138"/>
      <c r="VZ6731" s="138"/>
      <c r="WA6731" s="138"/>
      <c r="WB6731" s="138"/>
      <c r="WC6731" s="138"/>
      <c r="WD6731" s="138"/>
      <c r="WE6731" s="138"/>
      <c r="WF6731" s="138"/>
      <c r="WG6731" s="138"/>
      <c r="WH6731" s="138"/>
      <c r="WI6731" s="138"/>
      <c r="WJ6731" s="138"/>
      <c r="WK6731" s="138"/>
      <c r="WL6731" s="138"/>
      <c r="WM6731" s="138"/>
      <c r="WN6731" s="138"/>
      <c r="WO6731" s="138"/>
      <c r="WP6731" s="138"/>
      <c r="WQ6731" s="138"/>
      <c r="WR6731" s="138"/>
      <c r="WS6731" s="138"/>
      <c r="WT6731" s="138"/>
      <c r="WU6731" s="138"/>
      <c r="WV6731" s="138"/>
      <c r="WW6731" s="138"/>
      <c r="WX6731" s="138"/>
      <c r="WY6731" s="138"/>
      <c r="WZ6731" s="138"/>
      <c r="XA6731" s="138"/>
      <c r="XB6731" s="138"/>
      <c r="XC6731" s="138"/>
      <c r="XD6731" s="138"/>
      <c r="XE6731" s="138"/>
      <c r="XF6731" s="138"/>
      <c r="XG6731" s="138"/>
      <c r="XH6731" s="138"/>
      <c r="XI6731" s="138"/>
      <c r="XJ6731" s="138"/>
      <c r="XK6731" s="138"/>
      <c r="XL6731" s="138"/>
      <c r="XM6731" s="138"/>
      <c r="XN6731" s="138"/>
      <c r="XO6731" s="138"/>
      <c r="XP6731" s="138"/>
      <c r="XQ6731" s="138"/>
      <c r="XR6731" s="138"/>
      <c r="XS6731" s="138"/>
      <c r="XT6731" s="138"/>
      <c r="XU6731" s="138"/>
      <c r="XV6731" s="138"/>
      <c r="XW6731" s="138"/>
      <c r="XX6731" s="138"/>
      <c r="XY6731" s="138"/>
      <c r="XZ6731" s="138"/>
      <c r="YA6731" s="138"/>
      <c r="YB6731" s="138"/>
      <c r="YC6731" s="138"/>
      <c r="YD6731" s="138"/>
      <c r="YE6731" s="138"/>
      <c r="YF6731" s="138"/>
      <c r="YG6731" s="138"/>
      <c r="YH6731" s="138"/>
      <c r="YI6731" s="138"/>
      <c r="YJ6731" s="138"/>
      <c r="YK6731" s="138"/>
      <c r="YL6731" s="138"/>
      <c r="YM6731" s="138"/>
      <c r="YN6731" s="138"/>
      <c r="YO6731" s="138"/>
      <c r="YP6731" s="138"/>
      <c r="YQ6731" s="138"/>
      <c r="YR6731" s="138"/>
      <c r="YS6731" s="138"/>
      <c r="YT6731" s="138"/>
      <c r="YU6731" s="138"/>
      <c r="YV6731" s="138"/>
      <c r="YW6731" s="138"/>
      <c r="YX6731" s="138"/>
      <c r="YY6731" s="138"/>
      <c r="YZ6731" s="138"/>
      <c r="ZA6731" s="138"/>
      <c r="ZB6731" s="138"/>
      <c r="ZC6731" s="138"/>
      <c r="ZD6731" s="138"/>
      <c r="ZE6731" s="138"/>
      <c r="ZF6731" s="138"/>
      <c r="ZG6731" s="138"/>
      <c r="ZH6731" s="138"/>
      <c r="ZI6731" s="138"/>
      <c r="ZJ6731" s="138"/>
      <c r="ZK6731" s="138"/>
      <c r="ZL6731" s="138"/>
      <c r="ZM6731" s="138"/>
      <c r="ZN6731" s="138"/>
      <c r="ZO6731" s="138"/>
      <c r="ZP6731" s="138"/>
      <c r="ZQ6731" s="138"/>
      <c r="ZR6731" s="138"/>
      <c r="ZS6731" s="138"/>
      <c r="ZT6731" s="138"/>
      <c r="ZU6731" s="138"/>
      <c r="ZV6731" s="138"/>
      <c r="ZW6731" s="138"/>
      <c r="ZX6731" s="138"/>
      <c r="ZY6731" s="138"/>
      <c r="ZZ6731" s="138"/>
      <c r="AAA6731" s="138"/>
      <c r="AAB6731" s="138"/>
      <c r="AAC6731" s="138"/>
      <c r="AAD6731" s="138"/>
      <c r="AAE6731" s="138"/>
      <c r="AAF6731" s="138"/>
      <c r="AAG6731" s="138"/>
      <c r="AAH6731" s="138"/>
      <c r="AAI6731" s="138"/>
      <c r="AAJ6731" s="138"/>
      <c r="AAK6731" s="138"/>
      <c r="AAL6731" s="138"/>
      <c r="AAM6731" s="138"/>
      <c r="AAN6731" s="138"/>
      <c r="AAO6731" s="138"/>
      <c r="AAP6731" s="138"/>
      <c r="AAQ6731" s="138"/>
      <c r="AAR6731" s="138"/>
      <c r="AAS6731" s="138"/>
      <c r="AAT6731" s="138"/>
      <c r="AAU6731" s="138"/>
      <c r="AAV6731" s="138"/>
      <c r="AAW6731" s="138"/>
      <c r="AAX6731" s="138"/>
      <c r="AAY6731" s="138"/>
      <c r="AAZ6731" s="138"/>
      <c r="ABA6731" s="138"/>
      <c r="ABB6731" s="138"/>
      <c r="ABC6731" s="138"/>
      <c r="ABD6731" s="138"/>
      <c r="ABE6731" s="138"/>
      <c r="ABF6731" s="138"/>
      <c r="ABG6731" s="138"/>
      <c r="ABH6731" s="138"/>
      <c r="ABI6731" s="138"/>
      <c r="ABJ6731" s="138"/>
      <c r="ABK6731" s="138"/>
      <c r="ABL6731" s="138"/>
      <c r="ABM6731" s="138"/>
      <c r="ABN6731" s="138"/>
      <c r="ABO6731" s="138"/>
      <c r="ABP6731" s="138"/>
      <c r="ABQ6731" s="138"/>
      <c r="ABR6731" s="138"/>
      <c r="ABS6731" s="138"/>
      <c r="ABT6731" s="138"/>
      <c r="ABU6731" s="138"/>
      <c r="ABV6731" s="138"/>
      <c r="ABW6731" s="138"/>
      <c r="ABX6731" s="138"/>
      <c r="ABY6731" s="138"/>
      <c r="ABZ6731" s="138"/>
      <c r="ACA6731" s="138"/>
      <c r="ACB6731" s="138"/>
      <c r="ACC6731" s="138"/>
      <c r="ACD6731" s="138"/>
      <c r="ACE6731" s="138"/>
      <c r="ACF6731" s="138"/>
      <c r="ACG6731" s="138"/>
      <c r="ACH6731" s="138"/>
      <c r="ACI6731" s="138"/>
      <c r="ACJ6731" s="138"/>
      <c r="ACK6731" s="138"/>
      <c r="ACL6731" s="138"/>
      <c r="ACM6731" s="138"/>
      <c r="ACN6731" s="138"/>
      <c r="ACO6731" s="138"/>
      <c r="ACP6731" s="138"/>
      <c r="ACQ6731" s="138"/>
      <c r="ACR6731" s="138"/>
      <c r="ACS6731" s="138"/>
      <c r="ACT6731" s="138"/>
      <c r="ACU6731" s="138"/>
      <c r="ACV6731" s="138"/>
      <c r="ACW6731" s="138"/>
      <c r="ACX6731" s="138"/>
      <c r="ACY6731" s="138"/>
      <c r="ACZ6731" s="138"/>
      <c r="ADA6731" s="138"/>
      <c r="ADB6731" s="138"/>
      <c r="ADC6731" s="138"/>
      <c r="ADD6731" s="138"/>
      <c r="ADE6731" s="138"/>
      <c r="ADF6731" s="138"/>
      <c r="ADG6731" s="138"/>
      <c r="ADH6731" s="138"/>
      <c r="ADI6731" s="138"/>
      <c r="ADJ6731" s="138"/>
      <c r="ADK6731" s="138"/>
      <c r="ADL6731" s="138"/>
      <c r="ADM6731" s="138"/>
      <c r="ADN6731" s="138"/>
      <c r="ADO6731" s="138"/>
      <c r="ADP6731" s="138"/>
      <c r="ADQ6731" s="138"/>
      <c r="ADR6731" s="138"/>
      <c r="ADS6731" s="138"/>
      <c r="ADT6731" s="138"/>
      <c r="ADU6731" s="138"/>
      <c r="ADV6731" s="138"/>
      <c r="ADW6731" s="138"/>
      <c r="ADX6731" s="138"/>
      <c r="ADY6731" s="138"/>
      <c r="ADZ6731" s="138"/>
      <c r="AEA6731" s="138"/>
      <c r="AEB6731" s="138"/>
      <c r="AEC6731" s="138"/>
      <c r="AED6731" s="138"/>
      <c r="AEE6731" s="138"/>
      <c r="AEF6731" s="138"/>
      <c r="AEG6731" s="138"/>
      <c r="AEH6731" s="138"/>
      <c r="AEI6731" s="138"/>
      <c r="AEJ6731" s="138"/>
      <c r="AEK6731" s="138"/>
      <c r="AEL6731" s="138"/>
      <c r="AEM6731" s="138"/>
      <c r="AEN6731" s="138"/>
      <c r="AEO6731" s="138"/>
      <c r="AEP6731" s="138"/>
      <c r="AEQ6731" s="138"/>
      <c r="AER6731" s="138"/>
      <c r="AES6731" s="138"/>
      <c r="AET6731" s="138"/>
      <c r="AEU6731" s="138"/>
      <c r="AEV6731" s="138"/>
      <c r="AEW6731" s="138"/>
      <c r="AEX6731" s="138"/>
      <c r="AEY6731" s="138"/>
      <c r="AEZ6731" s="138"/>
      <c r="AFA6731" s="138"/>
      <c r="AFB6731" s="138"/>
      <c r="AFC6731" s="138"/>
      <c r="AFD6731" s="138"/>
      <c r="AFE6731" s="138"/>
      <c r="AFF6731" s="138"/>
      <c r="AFG6731" s="138"/>
      <c r="AFH6731" s="138"/>
      <c r="AFI6731" s="138"/>
      <c r="AFJ6731" s="138"/>
      <c r="AFK6731" s="138"/>
      <c r="AFL6731" s="138"/>
      <c r="AFM6731" s="138"/>
      <c r="AFN6731" s="138"/>
      <c r="AFO6731" s="138"/>
      <c r="AFP6731" s="138"/>
      <c r="AFQ6731" s="138"/>
      <c r="AFR6731" s="138"/>
      <c r="AFS6731" s="138"/>
      <c r="AFT6731" s="138"/>
      <c r="AFU6731" s="138"/>
      <c r="AFV6731" s="138"/>
      <c r="AFW6731" s="138"/>
      <c r="AFX6731" s="138"/>
      <c r="AFY6731" s="138"/>
      <c r="AFZ6731" s="138"/>
      <c r="AGA6731" s="138"/>
      <c r="AGB6731" s="138"/>
      <c r="AGC6731" s="138"/>
      <c r="AGD6731" s="138"/>
      <c r="AGE6731" s="138"/>
      <c r="AGF6731" s="138"/>
      <c r="AGG6731" s="138"/>
      <c r="AGH6731" s="138"/>
      <c r="AGI6731" s="138"/>
      <c r="AGJ6731" s="138"/>
      <c r="AGK6731" s="138"/>
      <c r="AGL6731" s="138"/>
      <c r="AGM6731" s="138"/>
      <c r="AGN6731" s="138"/>
      <c r="AGO6731" s="138"/>
      <c r="AGP6731" s="138"/>
      <c r="AGQ6731" s="138"/>
      <c r="AGR6731" s="138"/>
      <c r="AGS6731" s="138"/>
      <c r="AGT6731" s="138"/>
      <c r="AGU6731" s="138"/>
      <c r="AGV6731" s="138"/>
      <c r="AGW6731" s="138"/>
      <c r="AGX6731" s="138"/>
      <c r="AGY6731" s="138"/>
      <c r="AGZ6731" s="138"/>
      <c r="AHA6731" s="138"/>
      <c r="AHB6731" s="138"/>
      <c r="AHC6731" s="138"/>
      <c r="AHD6731" s="138"/>
      <c r="AHE6731" s="138"/>
      <c r="AHF6731" s="138"/>
      <c r="AHG6731" s="138"/>
      <c r="AHH6731" s="138"/>
      <c r="AHI6731" s="138"/>
      <c r="AHJ6731" s="138"/>
      <c r="AHK6731" s="138"/>
      <c r="AHL6731" s="138"/>
      <c r="AHM6731" s="138"/>
      <c r="AHN6731" s="138"/>
      <c r="AHO6731" s="138"/>
      <c r="AHP6731" s="138"/>
      <c r="AHQ6731" s="138"/>
      <c r="AHR6731" s="138"/>
      <c r="AHS6731" s="138"/>
      <c r="AHT6731" s="138"/>
      <c r="AHU6731" s="138"/>
      <c r="AHV6731" s="138"/>
      <c r="AHW6731" s="138"/>
      <c r="AHX6731" s="138"/>
      <c r="AHY6731" s="138"/>
      <c r="AHZ6731" s="138"/>
      <c r="AIA6731" s="138"/>
      <c r="AIB6731" s="138"/>
      <c r="AIC6731" s="138"/>
      <c r="AID6731" s="138"/>
      <c r="AIE6731" s="138"/>
      <c r="AIF6731" s="138"/>
      <c r="AIG6731" s="138"/>
      <c r="AIH6731" s="138"/>
      <c r="AII6731" s="138"/>
      <c r="AIJ6731" s="138"/>
      <c r="AIK6731" s="138"/>
      <c r="AIL6731" s="138"/>
      <c r="AIM6731" s="138"/>
      <c r="AIN6731" s="138"/>
      <c r="AIO6731" s="138"/>
      <c r="AIP6731" s="138"/>
      <c r="AIQ6731" s="138"/>
      <c r="AIR6731" s="138"/>
      <c r="AIS6731" s="138"/>
      <c r="AIT6731" s="138"/>
      <c r="AIU6731" s="138"/>
      <c r="AIV6731" s="138"/>
      <c r="AIW6731" s="138"/>
      <c r="AIX6731" s="138"/>
      <c r="AIY6731" s="138"/>
      <c r="AIZ6731" s="138"/>
      <c r="AJA6731" s="138"/>
      <c r="AJB6731" s="138"/>
      <c r="AJC6731" s="138"/>
      <c r="AJD6731" s="138"/>
      <c r="AJE6731" s="138"/>
      <c r="AJF6731" s="138"/>
      <c r="AJG6731" s="138"/>
      <c r="AJH6731" s="138"/>
      <c r="AJI6731" s="138"/>
      <c r="AJJ6731" s="138"/>
      <c r="AJK6731" s="138"/>
      <c r="AJL6731" s="138"/>
      <c r="AJM6731" s="138"/>
      <c r="AJN6731" s="138"/>
      <c r="AJO6731" s="138"/>
      <c r="AJP6731" s="138"/>
      <c r="AJQ6731" s="138"/>
      <c r="AJR6731" s="138"/>
      <c r="AJS6731" s="138"/>
      <c r="AJT6731" s="138"/>
      <c r="AJU6731" s="138"/>
      <c r="AJV6731" s="138"/>
      <c r="AJW6731" s="138"/>
      <c r="AJX6731" s="138"/>
      <c r="AJY6731" s="138"/>
      <c r="AJZ6731" s="138"/>
      <c r="AKA6731" s="138"/>
      <c r="AKB6731" s="138"/>
      <c r="AKC6731" s="138"/>
      <c r="AKD6731" s="138"/>
      <c r="AKE6731" s="138"/>
      <c r="AKF6731" s="138"/>
      <c r="AKG6731" s="138"/>
      <c r="AKH6731" s="138"/>
      <c r="AKI6731" s="138"/>
      <c r="AKJ6731" s="138"/>
      <c r="AKK6731" s="138"/>
      <c r="AKL6731" s="138"/>
      <c r="AKM6731" s="138"/>
      <c r="AKN6731" s="138"/>
      <c r="AKO6731" s="138"/>
      <c r="AKP6731" s="138"/>
      <c r="AKQ6731" s="138"/>
      <c r="AKR6731" s="138"/>
      <c r="AKS6731" s="138"/>
      <c r="AKT6731" s="138"/>
      <c r="AKU6731" s="138"/>
      <c r="AKV6731" s="138"/>
      <c r="AKW6731" s="138"/>
      <c r="AKX6731" s="138"/>
      <c r="AKY6731" s="138"/>
      <c r="AKZ6731" s="138"/>
      <c r="ALA6731" s="138"/>
      <c r="ALB6731" s="138"/>
      <c r="ALC6731" s="138"/>
      <c r="ALD6731" s="138"/>
      <c r="ALE6731" s="138"/>
      <c r="ALF6731" s="138"/>
      <c r="ALG6731" s="138"/>
      <c r="ALH6731" s="138"/>
      <c r="ALI6731" s="138"/>
      <c r="ALJ6731" s="138"/>
      <c r="ALK6731" s="138"/>
      <c r="ALL6731" s="138"/>
      <c r="ALM6731" s="138"/>
      <c r="ALN6731" s="138"/>
      <c r="ALO6731" s="138"/>
      <c r="ALP6731" s="138"/>
      <c r="ALQ6731" s="138"/>
      <c r="ALR6731" s="138"/>
      <c r="ALS6731" s="138"/>
      <c r="ALT6731" s="138"/>
      <c r="ALU6731" s="138"/>
      <c r="ALV6731" s="138"/>
      <c r="ALW6731" s="138"/>
      <c r="ALX6731" s="138"/>
      <c r="ALY6731" s="138"/>
      <c r="ALZ6731" s="138"/>
      <c r="AMA6731" s="138"/>
      <c r="AMB6731" s="138"/>
      <c r="AMC6731" s="138"/>
      <c r="AMD6731" s="138"/>
      <c r="AME6731" s="138"/>
      <c r="AMF6731" s="138"/>
      <c r="AMG6731" s="138"/>
      <c r="AMH6731" s="138"/>
      <c r="AMI6731" s="138"/>
      <c r="AMJ6731" s="138"/>
      <c r="AMK6731" s="138"/>
      <c r="AML6731" s="138"/>
      <c r="AMM6731" s="138"/>
      <c r="AMN6731" s="138"/>
      <c r="AMO6731" s="138"/>
      <c r="AMP6731" s="138"/>
      <c r="AMQ6731" s="138"/>
      <c r="AMR6731" s="138"/>
      <c r="AMS6731" s="138"/>
      <c r="AMT6731" s="138"/>
      <c r="AMU6731" s="138"/>
      <c r="AMV6731" s="138"/>
      <c r="AMW6731" s="138"/>
      <c r="AMX6731" s="138"/>
      <c r="AMY6731" s="138"/>
      <c r="AMZ6731" s="138"/>
      <c r="ANA6731" s="138"/>
      <c r="ANB6731" s="138"/>
      <c r="ANC6731" s="138"/>
      <c r="AND6731" s="138"/>
      <c r="ANE6731" s="138"/>
      <c r="ANF6731" s="138"/>
      <c r="ANG6731" s="138"/>
      <c r="ANH6731" s="138"/>
      <c r="ANI6731" s="138"/>
      <c r="ANJ6731" s="138"/>
      <c r="ANK6731" s="138"/>
      <c r="ANL6731" s="138"/>
      <c r="ANM6731" s="138"/>
      <c r="ANN6731" s="138"/>
      <c r="ANO6731" s="138"/>
      <c r="ANP6731" s="138"/>
      <c r="ANQ6731" s="138"/>
      <c r="ANR6731" s="138"/>
      <c r="ANS6731" s="138"/>
      <c r="ANT6731" s="138"/>
      <c r="ANU6731" s="138"/>
      <c r="ANV6731" s="138"/>
      <c r="ANW6731" s="138"/>
      <c r="ANX6731" s="138"/>
      <c r="ANY6731" s="138"/>
      <c r="ANZ6731" s="138"/>
      <c r="AOA6731" s="138"/>
      <c r="AOB6731" s="138"/>
      <c r="AOC6731" s="138"/>
      <c r="AOD6731" s="138"/>
      <c r="AOE6731" s="138"/>
      <c r="AOF6731" s="138"/>
      <c r="AOG6731" s="138"/>
      <c r="AOH6731" s="138"/>
      <c r="AOI6731" s="138"/>
      <c r="AOJ6731" s="138"/>
      <c r="AOK6731" s="138"/>
      <c r="AOL6731" s="138"/>
      <c r="AOM6731" s="138"/>
      <c r="AON6731" s="138"/>
      <c r="AOO6731" s="138"/>
      <c r="AOP6731" s="138"/>
      <c r="AOQ6731" s="138"/>
      <c r="AOR6731" s="138"/>
      <c r="AOS6731" s="138"/>
      <c r="AOT6731" s="138"/>
      <c r="AOU6731" s="138"/>
      <c r="AOV6731" s="138"/>
      <c r="AOW6731" s="138"/>
      <c r="AOX6731" s="138"/>
      <c r="AOY6731" s="138"/>
      <c r="AOZ6731" s="138"/>
      <c r="APA6731" s="138"/>
      <c r="APB6731" s="138"/>
      <c r="APC6731" s="138"/>
      <c r="APD6731" s="138"/>
      <c r="APE6731" s="138"/>
      <c r="APF6731" s="138"/>
      <c r="APG6731" s="138"/>
      <c r="APH6731" s="138"/>
      <c r="API6731" s="138"/>
      <c r="APJ6731" s="138"/>
      <c r="APK6731" s="138"/>
      <c r="APL6731" s="138"/>
      <c r="APM6731" s="138"/>
      <c r="APN6731" s="138"/>
      <c r="APO6731" s="138"/>
      <c r="APP6731" s="138"/>
      <c r="APQ6731" s="138"/>
      <c r="APR6731" s="138"/>
      <c r="APS6731" s="138"/>
      <c r="APT6731" s="138"/>
      <c r="APU6731" s="138"/>
      <c r="APV6731" s="138"/>
      <c r="APW6731" s="138"/>
      <c r="APX6731" s="138"/>
      <c r="APY6731" s="138"/>
      <c r="APZ6731" s="138"/>
      <c r="AQA6731" s="138"/>
      <c r="AQB6731" s="138"/>
      <c r="AQC6731" s="138"/>
      <c r="AQD6731" s="138"/>
      <c r="AQE6731" s="138"/>
      <c r="AQF6731" s="138"/>
      <c r="AQG6731" s="138"/>
      <c r="AQH6731" s="138"/>
      <c r="AQI6731" s="138"/>
      <c r="AQJ6731" s="138"/>
      <c r="AQK6731" s="138"/>
      <c r="AQL6731" s="138"/>
      <c r="AQM6731" s="138"/>
      <c r="AQN6731" s="138"/>
      <c r="AQO6731" s="138"/>
      <c r="AQP6731" s="138"/>
      <c r="AQQ6731" s="138"/>
      <c r="AQR6731" s="138"/>
      <c r="AQS6731" s="138"/>
      <c r="AQT6731" s="138"/>
      <c r="AQU6731" s="138"/>
      <c r="AQV6731" s="138"/>
      <c r="AQW6731" s="138"/>
      <c r="AQX6731" s="138"/>
      <c r="AQY6731" s="138"/>
      <c r="AQZ6731" s="138"/>
      <c r="ARA6731" s="138"/>
      <c r="ARB6731" s="138"/>
      <c r="ARC6731" s="138"/>
      <c r="ARD6731" s="138"/>
      <c r="ARE6731" s="138"/>
      <c r="ARF6731" s="138"/>
      <c r="ARG6731" s="138"/>
      <c r="ARH6731" s="138"/>
      <c r="ARI6731" s="138"/>
      <c r="ARJ6731" s="138"/>
      <c r="ARK6731" s="138"/>
      <c r="ARL6731" s="138"/>
      <c r="ARM6731" s="138"/>
      <c r="ARN6731" s="138"/>
      <c r="ARO6731" s="138"/>
      <c r="ARP6731" s="138"/>
      <c r="ARQ6731" s="138"/>
      <c r="ARR6731" s="138"/>
      <c r="ARS6731" s="138"/>
      <c r="ART6731" s="138"/>
      <c r="ARU6731" s="138"/>
      <c r="ARV6731" s="138"/>
      <c r="ARW6731" s="138"/>
      <c r="ARX6731" s="138"/>
      <c r="ARY6731" s="138"/>
      <c r="ARZ6731" s="138"/>
      <c r="ASA6731" s="138"/>
      <c r="ASB6731" s="138"/>
      <c r="ASC6731" s="138"/>
      <c r="ASD6731" s="138"/>
      <c r="ASE6731" s="138"/>
      <c r="ASF6731" s="138"/>
      <c r="ASG6731" s="138"/>
      <c r="ASH6731" s="138"/>
      <c r="ASI6731" s="138"/>
      <c r="ASJ6731" s="138"/>
      <c r="ASK6731" s="138"/>
      <c r="ASL6731" s="138"/>
      <c r="ASM6731" s="138"/>
      <c r="ASN6731" s="138"/>
      <c r="ASO6731" s="138"/>
      <c r="ASP6731" s="138"/>
      <c r="ASQ6731" s="138"/>
      <c r="ASR6731" s="138"/>
      <c r="ASS6731" s="138"/>
      <c r="AST6731" s="138"/>
      <c r="ASU6731" s="138"/>
      <c r="ASV6731" s="138"/>
      <c r="ASW6731" s="138"/>
      <c r="ASX6731" s="138"/>
      <c r="ASY6731" s="138"/>
      <c r="ASZ6731" s="138"/>
      <c r="ATA6731" s="138"/>
      <c r="ATB6731" s="138"/>
      <c r="ATC6731" s="138"/>
      <c r="ATD6731" s="138"/>
      <c r="ATE6731" s="138"/>
      <c r="ATF6731" s="138"/>
      <c r="ATG6731" s="138"/>
      <c r="ATH6731" s="138"/>
      <c r="ATI6731" s="138"/>
      <c r="ATJ6731" s="138"/>
      <c r="ATK6731" s="138"/>
      <c r="ATL6731" s="138"/>
      <c r="ATM6731" s="138"/>
      <c r="ATN6731" s="138"/>
      <c r="ATO6731" s="138"/>
      <c r="ATP6731" s="138"/>
      <c r="ATQ6731" s="138"/>
      <c r="ATR6731" s="138"/>
      <c r="ATS6731" s="138"/>
      <c r="ATT6731" s="138"/>
      <c r="ATU6731" s="138"/>
      <c r="ATV6731" s="138"/>
      <c r="ATW6731" s="138"/>
      <c r="ATX6731" s="138"/>
      <c r="ATY6731" s="138"/>
      <c r="ATZ6731" s="138"/>
      <c r="AUA6731" s="138"/>
      <c r="AUB6731" s="138"/>
      <c r="AUC6731" s="138"/>
      <c r="AUD6731" s="138"/>
      <c r="AUE6731" s="138"/>
      <c r="AUF6731" s="138"/>
      <c r="AUG6731" s="138"/>
      <c r="AUH6731" s="138"/>
      <c r="AUI6731" s="138"/>
      <c r="AUJ6731" s="138"/>
      <c r="AUK6731" s="138"/>
      <c r="AUL6731" s="138"/>
      <c r="AUM6731" s="138"/>
      <c r="AUN6731" s="138"/>
      <c r="AUO6731" s="138"/>
      <c r="AUP6731" s="138"/>
      <c r="AUQ6731" s="138"/>
      <c r="AUR6731" s="138"/>
      <c r="AUS6731" s="138"/>
      <c r="AUT6731" s="138"/>
      <c r="AUU6731" s="138"/>
      <c r="AUV6731" s="138"/>
      <c r="AUW6731" s="138"/>
      <c r="AUX6731" s="138"/>
      <c r="AUY6731" s="138"/>
      <c r="AUZ6731" s="138"/>
      <c r="AVA6731" s="138"/>
      <c r="AVB6731" s="138"/>
      <c r="AVC6731" s="138"/>
      <c r="AVD6731" s="138"/>
      <c r="AVE6731" s="138"/>
      <c r="AVF6731" s="138"/>
      <c r="AVG6731" s="138"/>
      <c r="AVH6731" s="138"/>
      <c r="AVI6731" s="138"/>
      <c r="AVJ6731" s="138"/>
      <c r="AVK6731" s="138"/>
      <c r="AVL6731" s="138"/>
      <c r="AVM6731" s="138"/>
      <c r="AVN6731" s="138"/>
      <c r="AVO6731" s="138"/>
      <c r="AVP6731" s="138"/>
      <c r="AVQ6731" s="138"/>
      <c r="AVR6731" s="138"/>
      <c r="AVS6731" s="138"/>
      <c r="AVT6731" s="138"/>
      <c r="AVU6731" s="138"/>
      <c r="AVV6731" s="138"/>
      <c r="AVW6731" s="138"/>
      <c r="AVX6731" s="138"/>
      <c r="AVY6731" s="138"/>
      <c r="AVZ6731" s="138"/>
      <c r="AWA6731" s="138"/>
      <c r="AWB6731" s="138"/>
      <c r="AWC6731" s="138"/>
      <c r="AWD6731" s="138"/>
      <c r="AWE6731" s="138"/>
      <c r="AWF6731" s="138"/>
      <c r="AWG6731" s="138"/>
      <c r="AWH6731" s="138"/>
      <c r="AWI6731" s="138"/>
      <c r="AWJ6731" s="138"/>
      <c r="AWK6731" s="138"/>
      <c r="AWL6731" s="138"/>
      <c r="AWM6731" s="138"/>
      <c r="AWN6731" s="138"/>
      <c r="AWO6731" s="138"/>
      <c r="AWP6731" s="138"/>
      <c r="AWQ6731" s="138"/>
      <c r="AWR6731" s="138"/>
      <c r="AWS6731" s="138"/>
      <c r="AWT6731" s="138"/>
      <c r="AWU6731" s="138"/>
      <c r="AWV6731" s="138"/>
      <c r="AWW6731" s="138"/>
      <c r="AWX6731" s="138"/>
      <c r="AWY6731" s="138"/>
      <c r="AWZ6731" s="138"/>
      <c r="AXA6731" s="138"/>
      <c r="AXB6731" s="138"/>
      <c r="AXC6731" s="138"/>
      <c r="AXD6731" s="138"/>
      <c r="AXE6731" s="138"/>
      <c r="AXF6731" s="138"/>
      <c r="AXG6731" s="138"/>
      <c r="AXH6731" s="138"/>
      <c r="AXI6731" s="138"/>
      <c r="AXJ6731" s="138"/>
      <c r="AXK6731" s="138"/>
      <c r="AXL6731" s="138"/>
      <c r="AXM6731" s="138"/>
      <c r="AXN6731" s="138"/>
      <c r="AXO6731" s="138"/>
      <c r="AXP6731" s="138"/>
      <c r="AXQ6731" s="138"/>
      <c r="AXR6731" s="138"/>
      <c r="AXS6731" s="138"/>
      <c r="AXT6731" s="138"/>
      <c r="AXU6731" s="138"/>
      <c r="AXV6731" s="138"/>
      <c r="AXW6731" s="138"/>
      <c r="AXX6731" s="138"/>
      <c r="AXY6731" s="138"/>
      <c r="AXZ6731" s="138"/>
      <c r="AYA6731" s="138"/>
      <c r="AYB6731" s="138"/>
      <c r="AYC6731" s="138"/>
      <c r="AYD6731" s="138"/>
      <c r="AYE6731" s="138"/>
      <c r="AYF6731" s="138"/>
      <c r="AYG6731" s="138"/>
      <c r="AYH6731" s="138"/>
      <c r="AYI6731" s="138"/>
      <c r="AYJ6731" s="138"/>
      <c r="AYK6731" s="138"/>
      <c r="AYL6731" s="138"/>
      <c r="AYM6731" s="138"/>
      <c r="AYN6731" s="138"/>
      <c r="AYO6731" s="138"/>
      <c r="AYP6731" s="138"/>
      <c r="AYQ6731" s="138"/>
      <c r="AYR6731" s="138"/>
      <c r="AYS6731" s="138"/>
      <c r="AYT6731" s="138"/>
      <c r="AYU6731" s="138"/>
      <c r="AYV6731" s="138"/>
      <c r="AYW6731" s="138"/>
      <c r="AYX6731" s="138"/>
      <c r="AYY6731" s="138"/>
      <c r="AYZ6731" s="138"/>
      <c r="AZA6731" s="138"/>
      <c r="AZB6731" s="138"/>
      <c r="AZC6731" s="138"/>
      <c r="AZD6731" s="138"/>
      <c r="AZE6731" s="138"/>
      <c r="AZF6731" s="138"/>
      <c r="AZG6731" s="138"/>
      <c r="AZH6731" s="138"/>
      <c r="AZI6731" s="138"/>
      <c r="AZJ6731" s="138"/>
      <c r="AZK6731" s="138"/>
      <c r="AZL6731" s="138"/>
      <c r="AZM6731" s="138"/>
      <c r="AZN6731" s="138"/>
      <c r="AZO6731" s="138"/>
      <c r="AZP6731" s="138"/>
      <c r="AZQ6731" s="138"/>
      <c r="AZR6731" s="138"/>
      <c r="AZS6731" s="138"/>
      <c r="AZT6731" s="138"/>
      <c r="AZU6731" s="138"/>
      <c r="AZV6731" s="138"/>
      <c r="AZW6731" s="138"/>
      <c r="AZX6731" s="138"/>
      <c r="AZY6731" s="138"/>
      <c r="AZZ6731" s="138"/>
      <c r="BAA6731" s="138"/>
      <c r="BAB6731" s="138"/>
      <c r="BAC6731" s="138"/>
      <c r="BAD6731" s="138"/>
      <c r="BAE6731" s="138"/>
      <c r="BAF6731" s="138"/>
      <c r="BAG6731" s="138"/>
      <c r="BAH6731" s="138"/>
      <c r="BAI6731" s="138"/>
      <c r="BAJ6731" s="138"/>
      <c r="BAK6731" s="138"/>
      <c r="BAL6731" s="138"/>
      <c r="BAM6731" s="138"/>
      <c r="BAN6731" s="138"/>
      <c r="BAO6731" s="138"/>
      <c r="BAP6731" s="138"/>
      <c r="BAQ6731" s="138"/>
      <c r="BAR6731" s="138"/>
      <c r="BAS6731" s="138"/>
      <c r="BAT6731" s="138"/>
      <c r="BAU6731" s="138"/>
      <c r="BAV6731" s="138"/>
      <c r="BAW6731" s="138"/>
      <c r="BAX6731" s="138"/>
      <c r="BAY6731" s="138"/>
      <c r="BAZ6731" s="138"/>
      <c r="BBA6731" s="138"/>
      <c r="BBB6731" s="138"/>
      <c r="BBC6731" s="138"/>
      <c r="BBD6731" s="138"/>
      <c r="BBE6731" s="138"/>
      <c r="BBF6731" s="138"/>
      <c r="BBG6731" s="138"/>
      <c r="BBH6731" s="138"/>
      <c r="BBI6731" s="138"/>
      <c r="BBJ6731" s="138"/>
      <c r="BBK6731" s="138"/>
      <c r="BBL6731" s="138"/>
      <c r="BBM6731" s="138"/>
      <c r="BBN6731" s="138"/>
      <c r="BBO6731" s="138"/>
      <c r="BBP6731" s="138"/>
      <c r="BBQ6731" s="138"/>
      <c r="BBR6731" s="138"/>
      <c r="BBS6731" s="138"/>
      <c r="BBT6731" s="138"/>
      <c r="BBU6731" s="138"/>
      <c r="BBV6731" s="138"/>
      <c r="BBW6731" s="138"/>
      <c r="BBX6731" s="138"/>
      <c r="BBY6731" s="138"/>
      <c r="BBZ6731" s="138"/>
      <c r="BCA6731" s="138"/>
      <c r="BCB6731" s="138"/>
      <c r="BCC6731" s="138"/>
      <c r="BCD6731" s="138"/>
      <c r="BCE6731" s="138"/>
      <c r="BCF6731" s="138"/>
      <c r="BCG6731" s="138"/>
      <c r="BCH6731" s="138"/>
      <c r="BCI6731" s="138"/>
      <c r="BCJ6731" s="138"/>
      <c r="BCK6731" s="138"/>
      <c r="BCL6731" s="138"/>
      <c r="BCM6731" s="138"/>
      <c r="BCN6731" s="138"/>
      <c r="BCO6731" s="138"/>
      <c r="BCP6731" s="138"/>
      <c r="BCQ6731" s="138"/>
      <c r="BCR6731" s="138"/>
      <c r="BCS6731" s="138"/>
      <c r="BCT6731" s="138"/>
      <c r="BCU6731" s="138"/>
      <c r="BCV6731" s="138"/>
      <c r="BCW6731" s="138"/>
      <c r="BCX6731" s="138"/>
      <c r="BCY6731" s="138"/>
      <c r="BCZ6731" s="138"/>
      <c r="BDA6731" s="138"/>
      <c r="BDB6731" s="138"/>
      <c r="BDC6731" s="138"/>
      <c r="BDD6731" s="138"/>
      <c r="BDE6731" s="138"/>
      <c r="BDF6731" s="138"/>
      <c r="BDG6731" s="138"/>
      <c r="BDH6731" s="138"/>
      <c r="BDI6731" s="138"/>
      <c r="BDJ6731" s="138"/>
      <c r="BDK6731" s="138"/>
      <c r="BDL6731" s="138"/>
      <c r="BDM6731" s="138"/>
      <c r="BDN6731" s="138"/>
      <c r="BDO6731" s="138"/>
      <c r="BDP6731" s="138"/>
      <c r="BDQ6731" s="138"/>
      <c r="BDR6731" s="138"/>
      <c r="BDS6731" s="138"/>
      <c r="BDT6731" s="138"/>
      <c r="BDU6731" s="138"/>
      <c r="BDV6731" s="138"/>
      <c r="BDW6731" s="138"/>
      <c r="BDX6731" s="138"/>
      <c r="BDY6731" s="138"/>
      <c r="BDZ6731" s="138"/>
      <c r="BEA6731" s="138"/>
      <c r="BEB6731" s="138"/>
      <c r="BEC6731" s="138"/>
      <c r="BED6731" s="138"/>
      <c r="BEE6731" s="138"/>
      <c r="BEF6731" s="138"/>
      <c r="BEG6731" s="138"/>
      <c r="BEH6731" s="138"/>
      <c r="BEI6731" s="138"/>
      <c r="BEJ6731" s="138"/>
      <c r="BEK6731" s="138"/>
      <c r="BEL6731" s="138"/>
      <c r="BEM6731" s="138"/>
      <c r="BEN6731" s="138"/>
      <c r="BEO6731" s="138"/>
      <c r="BEP6731" s="138"/>
      <c r="BEQ6731" s="138"/>
      <c r="BER6731" s="138"/>
      <c r="BES6731" s="138"/>
      <c r="BET6731" s="138"/>
      <c r="BEU6731" s="138"/>
      <c r="BEV6731" s="138"/>
      <c r="BEW6731" s="138"/>
      <c r="BEX6731" s="138"/>
      <c r="BEY6731" s="138"/>
      <c r="BEZ6731" s="138"/>
      <c r="BFA6731" s="138"/>
      <c r="BFB6731" s="138"/>
      <c r="BFC6731" s="138"/>
      <c r="BFD6731" s="138"/>
      <c r="BFE6731" s="138"/>
      <c r="BFF6731" s="138"/>
      <c r="BFG6731" s="138"/>
      <c r="BFH6731" s="138"/>
      <c r="BFI6731" s="138"/>
      <c r="BFJ6731" s="138"/>
      <c r="BFK6731" s="138"/>
      <c r="BFL6731" s="138"/>
      <c r="BFM6731" s="138"/>
      <c r="BFN6731" s="138"/>
      <c r="BFO6731" s="138"/>
      <c r="BFP6731" s="138"/>
      <c r="BFQ6731" s="138"/>
      <c r="BFR6731" s="138"/>
      <c r="BFS6731" s="138"/>
      <c r="BFT6731" s="138"/>
      <c r="BFU6731" s="138"/>
      <c r="BFV6731" s="138"/>
      <c r="BFW6731" s="138"/>
      <c r="BFX6731" s="138"/>
      <c r="BFY6731" s="138"/>
      <c r="BFZ6731" s="138"/>
      <c r="BGA6731" s="138"/>
      <c r="BGB6731" s="138"/>
      <c r="BGC6731" s="138"/>
      <c r="BGD6731" s="138"/>
      <c r="BGE6731" s="138"/>
      <c r="BGF6731" s="138"/>
      <c r="BGG6731" s="138"/>
      <c r="BGH6731" s="138"/>
      <c r="BGI6731" s="138"/>
      <c r="BGJ6731" s="138"/>
      <c r="BGK6731" s="138"/>
      <c r="BGL6731" s="138"/>
      <c r="BGM6731" s="138"/>
      <c r="BGN6731" s="138"/>
      <c r="BGO6731" s="138"/>
      <c r="BGP6731" s="138"/>
      <c r="BGQ6731" s="138"/>
      <c r="BGR6731" s="138"/>
      <c r="BGS6731" s="138"/>
      <c r="BGT6731" s="138"/>
      <c r="BGU6731" s="138"/>
      <c r="BGV6731" s="138"/>
      <c r="BGW6731" s="138"/>
      <c r="BGX6731" s="138"/>
      <c r="BGY6731" s="138"/>
      <c r="BGZ6731" s="138"/>
      <c r="BHA6731" s="138"/>
      <c r="BHB6731" s="138"/>
      <c r="BHC6731" s="138"/>
      <c r="BHD6731" s="138"/>
      <c r="BHE6731" s="138"/>
      <c r="BHF6731" s="138"/>
      <c r="BHG6731" s="138"/>
      <c r="BHH6731" s="138"/>
      <c r="BHI6731" s="138"/>
      <c r="BHJ6731" s="138"/>
      <c r="BHK6731" s="138"/>
      <c r="BHL6731" s="138"/>
      <c r="BHM6731" s="138"/>
      <c r="BHN6731" s="138"/>
      <c r="BHO6731" s="138"/>
      <c r="BHP6731" s="138"/>
      <c r="BHQ6731" s="138"/>
      <c r="BHR6731" s="138"/>
      <c r="BHS6731" s="138"/>
      <c r="BHT6731" s="138"/>
      <c r="BHU6731" s="138"/>
      <c r="BHV6731" s="138"/>
      <c r="BHW6731" s="138"/>
      <c r="BHX6731" s="138"/>
      <c r="BHY6731" s="138"/>
      <c r="BHZ6731" s="138"/>
      <c r="BIA6731" s="138"/>
      <c r="BIB6731" s="138"/>
      <c r="BIC6731" s="138"/>
      <c r="BID6731" s="138"/>
      <c r="BIE6731" s="138"/>
      <c r="BIF6731" s="138"/>
      <c r="BIG6731" s="138"/>
      <c r="BIH6731" s="138"/>
      <c r="BII6731" s="138"/>
      <c r="BIJ6731" s="138"/>
      <c r="BIK6731" s="138"/>
      <c r="BIL6731" s="138"/>
      <c r="BIM6731" s="138"/>
      <c r="BIN6731" s="138"/>
      <c r="BIO6731" s="138"/>
      <c r="BIP6731" s="138"/>
      <c r="BIQ6731" s="138"/>
      <c r="BIR6731" s="138"/>
      <c r="BIS6731" s="138"/>
      <c r="BIT6731" s="138"/>
      <c r="BIU6731" s="138"/>
      <c r="BIV6731" s="138"/>
      <c r="BIW6731" s="138"/>
      <c r="BIX6731" s="138"/>
      <c r="BIY6731" s="138"/>
      <c r="BIZ6731" s="138"/>
      <c r="BJA6731" s="138"/>
      <c r="BJB6731" s="138"/>
      <c r="BJC6731" s="138"/>
      <c r="BJD6731" s="138"/>
      <c r="BJE6731" s="138"/>
      <c r="BJF6731" s="138"/>
      <c r="BJG6731" s="138"/>
      <c r="BJH6731" s="138"/>
      <c r="BJI6731" s="138"/>
      <c r="BJJ6731" s="138"/>
      <c r="BJK6731" s="138"/>
      <c r="BJL6731" s="138"/>
      <c r="BJM6731" s="138"/>
      <c r="BJN6731" s="138"/>
      <c r="BJO6731" s="138"/>
      <c r="BJP6731" s="138"/>
      <c r="BJQ6731" s="138"/>
      <c r="BJR6731" s="138"/>
      <c r="BJS6731" s="138"/>
      <c r="BJT6731" s="138"/>
      <c r="BJU6731" s="138"/>
      <c r="BJV6731" s="138"/>
      <c r="BJW6731" s="138"/>
      <c r="BJX6731" s="138"/>
      <c r="BJY6731" s="138"/>
      <c r="BJZ6731" s="138"/>
      <c r="BKA6731" s="138"/>
      <c r="BKB6731" s="138"/>
      <c r="BKC6731" s="138"/>
      <c r="BKD6731" s="138"/>
      <c r="BKE6731" s="138"/>
      <c r="BKF6731" s="138"/>
      <c r="BKG6731" s="138"/>
      <c r="BKH6731" s="138"/>
      <c r="BKI6731" s="138"/>
      <c r="BKJ6731" s="138"/>
      <c r="BKK6731" s="138"/>
      <c r="BKL6731" s="138"/>
      <c r="BKM6731" s="138"/>
      <c r="BKN6731" s="138"/>
      <c r="BKO6731" s="138"/>
      <c r="BKP6731" s="138"/>
      <c r="BKQ6731" s="138"/>
      <c r="BKR6731" s="138"/>
      <c r="BKS6731" s="138"/>
      <c r="BKT6731" s="138"/>
      <c r="BKU6731" s="138"/>
      <c r="BKV6731" s="138"/>
      <c r="BKW6731" s="138"/>
      <c r="BKX6731" s="138"/>
      <c r="BKY6731" s="138"/>
      <c r="BKZ6731" s="138"/>
      <c r="BLA6731" s="138"/>
      <c r="BLB6731" s="138"/>
      <c r="BLC6731" s="138"/>
      <c r="BLD6731" s="138"/>
      <c r="BLE6731" s="138"/>
      <c r="BLF6731" s="138"/>
      <c r="BLG6731" s="138"/>
      <c r="BLH6731" s="138"/>
      <c r="BLI6731" s="138"/>
      <c r="BLJ6731" s="138"/>
      <c r="BLK6731" s="138"/>
      <c r="BLL6731" s="138"/>
      <c r="BLM6731" s="138"/>
      <c r="BLN6731" s="138"/>
      <c r="BLO6731" s="138"/>
      <c r="BLP6731" s="138"/>
      <c r="BLQ6731" s="138"/>
      <c r="BLR6731" s="138"/>
      <c r="BLS6731" s="138"/>
      <c r="BLT6731" s="138"/>
      <c r="BLU6731" s="138"/>
      <c r="BLV6731" s="138"/>
      <c r="BLW6731" s="138"/>
      <c r="BLX6731" s="138"/>
      <c r="BLY6731" s="138"/>
      <c r="BLZ6731" s="138"/>
      <c r="BMA6731" s="138"/>
      <c r="BMB6731" s="138"/>
      <c r="BMC6731" s="138"/>
      <c r="BMD6731" s="138"/>
      <c r="BME6731" s="138"/>
      <c r="BMF6731" s="138"/>
      <c r="BMG6731" s="138"/>
      <c r="BMH6731" s="138"/>
      <c r="BMI6731" s="138"/>
      <c r="BMJ6731" s="138"/>
      <c r="BMK6731" s="138"/>
      <c r="BML6731" s="138"/>
      <c r="BMM6731" s="138"/>
      <c r="BMN6731" s="138"/>
      <c r="BMO6731" s="138"/>
      <c r="BMP6731" s="138"/>
      <c r="BMQ6731" s="138"/>
      <c r="BMR6731" s="138"/>
      <c r="BMS6731" s="138"/>
      <c r="BMT6731" s="138"/>
      <c r="BMU6731" s="138"/>
      <c r="BMV6731" s="138"/>
      <c r="BMW6731" s="138"/>
      <c r="BMX6731" s="138"/>
      <c r="BMY6731" s="138"/>
      <c r="BMZ6731" s="138"/>
      <c r="BNA6731" s="138"/>
      <c r="BNB6731" s="138"/>
      <c r="BNC6731" s="138"/>
      <c r="BND6731" s="138"/>
      <c r="BNE6731" s="138"/>
      <c r="BNF6731" s="138"/>
      <c r="BNG6731" s="138"/>
      <c r="BNH6731" s="138"/>
      <c r="BNI6731" s="138"/>
      <c r="BNJ6731" s="138"/>
      <c r="BNK6731" s="138"/>
      <c r="BNL6731" s="138"/>
      <c r="BNM6731" s="138"/>
      <c r="BNN6731" s="138"/>
      <c r="BNO6731" s="138"/>
      <c r="BNP6731" s="138"/>
      <c r="BNQ6731" s="138"/>
      <c r="BNR6731" s="138"/>
      <c r="BNS6731" s="138"/>
      <c r="BNT6731" s="138"/>
      <c r="BNU6731" s="138"/>
      <c r="BNV6731" s="138"/>
      <c r="BNW6731" s="138"/>
      <c r="BNX6731" s="138"/>
      <c r="BNY6731" s="138"/>
      <c r="BNZ6731" s="138"/>
      <c r="BOA6731" s="138"/>
      <c r="BOB6731" s="138"/>
      <c r="BOC6731" s="138"/>
      <c r="BOD6731" s="138"/>
      <c r="BOE6731" s="138"/>
      <c r="BOF6731" s="138"/>
      <c r="BOG6731" s="138"/>
      <c r="BOH6731" s="138"/>
      <c r="BOI6731" s="138"/>
      <c r="BOJ6731" s="138"/>
      <c r="BOK6731" s="138"/>
      <c r="BOL6731" s="138"/>
      <c r="BOM6731" s="138"/>
      <c r="BON6731" s="138"/>
      <c r="BOO6731" s="138"/>
      <c r="BOP6731" s="138"/>
      <c r="BOQ6731" s="138"/>
      <c r="BOR6731" s="138"/>
      <c r="BOS6731" s="138"/>
      <c r="BOT6731" s="138"/>
      <c r="BOU6731" s="138"/>
      <c r="BOV6731" s="138"/>
      <c r="BOW6731" s="138"/>
      <c r="BOX6731" s="138"/>
      <c r="BOY6731" s="138"/>
      <c r="BOZ6731" s="138"/>
      <c r="BPA6731" s="138"/>
      <c r="BPB6731" s="138"/>
      <c r="BPC6731" s="138"/>
      <c r="BPD6731" s="138"/>
      <c r="BPE6731" s="138"/>
      <c r="BPF6731" s="138"/>
      <c r="BPG6731" s="138"/>
      <c r="BPH6731" s="138"/>
      <c r="BPI6731" s="138"/>
      <c r="BPJ6731" s="138"/>
      <c r="BPK6731" s="138"/>
      <c r="BPL6731" s="138"/>
      <c r="BPM6731" s="138"/>
      <c r="BPN6731" s="138"/>
      <c r="BPO6731" s="138"/>
      <c r="BPP6731" s="138"/>
      <c r="BPQ6731" s="138"/>
      <c r="BPR6731" s="138"/>
      <c r="BPS6731" s="138"/>
      <c r="BPT6731" s="138"/>
      <c r="BPU6731" s="138"/>
      <c r="BPV6731" s="138"/>
      <c r="BPW6731" s="138"/>
      <c r="BPX6731" s="138"/>
      <c r="BPY6731" s="138"/>
      <c r="BPZ6731" s="138"/>
      <c r="BQA6731" s="138"/>
      <c r="BQB6731" s="138"/>
      <c r="BQC6731" s="138"/>
      <c r="BQD6731" s="138"/>
      <c r="BQE6731" s="138"/>
      <c r="BQF6731" s="138"/>
      <c r="BQG6731" s="138"/>
      <c r="BQH6731" s="138"/>
      <c r="BQI6731" s="138"/>
      <c r="BQJ6731" s="138"/>
      <c r="BQK6731" s="138"/>
      <c r="BQL6731" s="138"/>
      <c r="BQM6731" s="138"/>
      <c r="BQN6731" s="138"/>
      <c r="BQO6731" s="138"/>
      <c r="BQP6731" s="138"/>
      <c r="BQQ6731" s="138"/>
      <c r="BQR6731" s="138"/>
      <c r="BQS6731" s="138"/>
      <c r="BQT6731" s="138"/>
      <c r="BQU6731" s="138"/>
      <c r="BQV6731" s="138"/>
      <c r="BQW6731" s="138"/>
      <c r="BQX6731" s="138"/>
      <c r="BQY6731" s="138"/>
      <c r="BQZ6731" s="138"/>
      <c r="BRA6731" s="138"/>
      <c r="BRB6731" s="138"/>
      <c r="BRC6731" s="138"/>
      <c r="BRD6731" s="138"/>
      <c r="BRE6731" s="138"/>
      <c r="BRF6731" s="138"/>
      <c r="BRG6731" s="138"/>
      <c r="BRH6731" s="138"/>
      <c r="BRI6731" s="138"/>
      <c r="BRJ6731" s="138"/>
      <c r="BRK6731" s="138"/>
      <c r="BRL6731" s="138"/>
      <c r="BRM6731" s="138"/>
      <c r="BRN6731" s="138"/>
      <c r="BRO6731" s="138"/>
      <c r="BRP6731" s="138"/>
      <c r="BRQ6731" s="138"/>
      <c r="BRR6731" s="138"/>
      <c r="BRS6731" s="138"/>
      <c r="BRT6731" s="138"/>
      <c r="BRU6731" s="138"/>
      <c r="BRV6731" s="138"/>
      <c r="BRW6731" s="138"/>
      <c r="BRX6731" s="138"/>
      <c r="BRY6731" s="138"/>
      <c r="BRZ6731" s="138"/>
      <c r="BSA6731" s="138"/>
      <c r="BSB6731" s="138"/>
      <c r="BSC6731" s="138"/>
      <c r="BSD6731" s="138"/>
      <c r="BSE6731" s="138"/>
      <c r="BSF6731" s="138"/>
      <c r="BSG6731" s="138"/>
      <c r="BSH6731" s="138"/>
      <c r="BSI6731" s="138"/>
      <c r="BSJ6731" s="138"/>
      <c r="BSK6731" s="138"/>
      <c r="BSL6731" s="138"/>
      <c r="BSM6731" s="138"/>
      <c r="BSN6731" s="138"/>
      <c r="BSO6731" s="138"/>
      <c r="BSP6731" s="138"/>
      <c r="BSQ6731" s="138"/>
      <c r="BSR6731" s="138"/>
      <c r="BSS6731" s="138"/>
      <c r="BST6731" s="138"/>
      <c r="BSU6731" s="138"/>
      <c r="BSV6731" s="138"/>
      <c r="BSW6731" s="138"/>
      <c r="BSX6731" s="138"/>
      <c r="BSY6731" s="138"/>
      <c r="BSZ6731" s="138"/>
      <c r="BTA6731" s="138"/>
      <c r="BTB6731" s="138"/>
      <c r="BTC6731" s="138"/>
      <c r="BTD6731" s="138"/>
      <c r="BTE6731" s="138"/>
      <c r="BTF6731" s="138"/>
      <c r="BTG6731" s="138"/>
      <c r="BTH6731" s="138"/>
      <c r="BTI6731" s="138"/>
      <c r="BTJ6731" s="138"/>
      <c r="BTK6731" s="138"/>
      <c r="BTL6731" s="138"/>
      <c r="BTM6731" s="138"/>
      <c r="BTN6731" s="138"/>
      <c r="BTO6731" s="138"/>
      <c r="BTP6731" s="138"/>
      <c r="BTQ6731" s="138"/>
      <c r="BTR6731" s="138"/>
      <c r="BTS6731" s="138"/>
      <c r="BTT6731" s="138"/>
      <c r="BTU6731" s="138"/>
      <c r="BTV6731" s="138"/>
      <c r="BTW6731" s="138"/>
      <c r="BTX6731" s="138"/>
      <c r="BTY6731" s="138"/>
      <c r="BTZ6731" s="138"/>
      <c r="BUA6731" s="138"/>
      <c r="BUB6731" s="138"/>
      <c r="BUC6731" s="138"/>
      <c r="BUD6731" s="138"/>
      <c r="BUE6731" s="138"/>
      <c r="BUF6731" s="138"/>
      <c r="BUG6731" s="138"/>
      <c r="BUH6731" s="138"/>
      <c r="BUI6731" s="138"/>
      <c r="BUJ6731" s="138"/>
      <c r="BUK6731" s="138"/>
      <c r="BUL6731" s="138"/>
      <c r="BUM6731" s="138"/>
      <c r="BUN6731" s="138"/>
      <c r="BUO6731" s="138"/>
      <c r="BUP6731" s="138"/>
      <c r="BUQ6731" s="138"/>
      <c r="BUR6731" s="138"/>
      <c r="BUS6731" s="138"/>
      <c r="BUT6731" s="138"/>
      <c r="BUU6731" s="138"/>
      <c r="BUV6731" s="138"/>
      <c r="BUW6731" s="138"/>
      <c r="BUX6731" s="138"/>
      <c r="BUY6731" s="138"/>
      <c r="BUZ6731" s="138"/>
      <c r="BVA6731" s="138"/>
      <c r="BVB6731" s="138"/>
      <c r="BVC6731" s="138"/>
      <c r="BVD6731" s="138"/>
      <c r="BVE6731" s="138"/>
      <c r="BVF6731" s="138"/>
      <c r="BVG6731" s="138"/>
      <c r="BVH6731" s="138"/>
      <c r="BVI6731" s="138"/>
      <c r="BVJ6731" s="138"/>
      <c r="BVK6731" s="138"/>
      <c r="BVL6731" s="138"/>
      <c r="BVM6731" s="138"/>
      <c r="BVN6731" s="138"/>
      <c r="BVO6731" s="138"/>
      <c r="BVP6731" s="138"/>
      <c r="BVQ6731" s="138"/>
      <c r="BVR6731" s="138"/>
      <c r="BVS6731" s="138"/>
      <c r="BVT6731" s="138"/>
      <c r="BVU6731" s="138"/>
      <c r="BVV6731" s="138"/>
      <c r="BVW6731" s="138"/>
      <c r="BVX6731" s="138"/>
      <c r="BVY6731" s="138"/>
      <c r="BVZ6731" s="138"/>
      <c r="BWA6731" s="138"/>
      <c r="BWB6731" s="138"/>
      <c r="BWC6731" s="138"/>
      <c r="BWD6731" s="138"/>
      <c r="BWE6731" s="138"/>
      <c r="BWF6731" s="138"/>
      <c r="BWG6731" s="138"/>
      <c r="BWH6731" s="138"/>
      <c r="BWI6731" s="138"/>
      <c r="BWJ6731" s="138"/>
      <c r="BWK6731" s="138"/>
      <c r="BWL6731" s="138"/>
      <c r="BWM6731" s="138"/>
      <c r="BWN6731" s="138"/>
      <c r="BWO6731" s="138"/>
      <c r="BWP6731" s="138"/>
      <c r="BWQ6731" s="138"/>
      <c r="BWR6731" s="138"/>
      <c r="BWS6731" s="138"/>
      <c r="BWT6731" s="138"/>
      <c r="BWU6731" s="138"/>
      <c r="BWV6731" s="138"/>
      <c r="BWW6731" s="138"/>
      <c r="BWX6731" s="138"/>
      <c r="BWY6731" s="138"/>
      <c r="BWZ6731" s="138"/>
      <c r="BXA6731" s="138"/>
      <c r="BXB6731" s="138"/>
      <c r="BXC6731" s="138"/>
      <c r="BXD6731" s="138"/>
      <c r="BXE6731" s="138"/>
      <c r="BXF6731" s="138"/>
      <c r="BXG6731" s="138"/>
      <c r="BXH6731" s="138"/>
      <c r="BXI6731" s="138"/>
      <c r="BXJ6731" s="138"/>
      <c r="BXK6731" s="138"/>
      <c r="BXL6731" s="138"/>
      <c r="BXM6731" s="138"/>
      <c r="BXN6731" s="138"/>
      <c r="BXO6731" s="138"/>
      <c r="BXP6731" s="138"/>
      <c r="BXQ6731" s="138"/>
      <c r="BXR6731" s="138"/>
      <c r="BXS6731" s="138"/>
      <c r="BXT6731" s="138"/>
      <c r="BXU6731" s="138"/>
      <c r="BXV6731" s="138"/>
      <c r="BXW6731" s="138"/>
      <c r="BXX6731" s="138"/>
      <c r="BXY6731" s="138"/>
      <c r="BXZ6731" s="138"/>
      <c r="BYA6731" s="138"/>
      <c r="BYB6731" s="138"/>
      <c r="BYC6731" s="138"/>
      <c r="BYD6731" s="138"/>
      <c r="BYE6731" s="138"/>
      <c r="BYF6731" s="138"/>
      <c r="BYG6731" s="138"/>
      <c r="BYH6731" s="138"/>
      <c r="BYI6731" s="138"/>
      <c r="BYJ6731" s="138"/>
      <c r="BYK6731" s="138"/>
      <c r="BYL6731" s="138"/>
      <c r="BYM6731" s="138"/>
      <c r="BYN6731" s="138"/>
      <c r="BYO6731" s="138"/>
      <c r="BYP6731" s="138"/>
      <c r="BYQ6731" s="138"/>
      <c r="BYR6731" s="138"/>
      <c r="BYS6731" s="138"/>
      <c r="BYT6731" s="138"/>
      <c r="BYU6731" s="138"/>
      <c r="BYV6731" s="138"/>
      <c r="BYW6731" s="138"/>
      <c r="BYX6731" s="138"/>
      <c r="BYY6731" s="138"/>
      <c r="BYZ6731" s="138"/>
      <c r="BZA6731" s="138"/>
      <c r="BZB6731" s="138"/>
      <c r="BZC6731" s="138"/>
      <c r="BZD6731" s="138"/>
      <c r="BZE6731" s="138"/>
      <c r="BZF6731" s="138"/>
      <c r="BZG6731" s="138"/>
      <c r="BZH6731" s="138"/>
      <c r="BZI6731" s="138"/>
      <c r="BZJ6731" s="138"/>
      <c r="BZK6731" s="138"/>
      <c r="BZL6731" s="138"/>
      <c r="BZM6731" s="138"/>
      <c r="BZN6731" s="138"/>
      <c r="BZO6731" s="138"/>
      <c r="BZP6731" s="138"/>
      <c r="BZQ6731" s="138"/>
      <c r="BZR6731" s="138"/>
      <c r="BZS6731" s="138"/>
      <c r="BZT6731" s="138"/>
      <c r="BZU6731" s="138"/>
      <c r="BZV6731" s="138"/>
      <c r="BZW6731" s="138"/>
      <c r="BZX6731" s="138"/>
      <c r="BZY6731" s="138"/>
      <c r="BZZ6731" s="138"/>
      <c r="CAA6731" s="138"/>
      <c r="CAB6731" s="138"/>
      <c r="CAC6731" s="138"/>
      <c r="CAD6731" s="138"/>
      <c r="CAE6731" s="138"/>
      <c r="CAF6731" s="138"/>
      <c r="CAG6731" s="138"/>
      <c r="CAH6731" s="138"/>
      <c r="CAI6731" s="138"/>
      <c r="CAJ6731" s="138"/>
      <c r="CAK6731" s="138"/>
      <c r="CAL6731" s="138"/>
      <c r="CAM6731" s="138"/>
      <c r="CAN6731" s="138"/>
      <c r="CAO6731" s="138"/>
      <c r="CAP6731" s="138"/>
      <c r="CAQ6731" s="138"/>
      <c r="CAR6731" s="138"/>
      <c r="CAS6731" s="138"/>
      <c r="CAT6731" s="138"/>
      <c r="CAU6731" s="138"/>
      <c r="CAV6731" s="138"/>
      <c r="CAW6731" s="138"/>
      <c r="CAX6731" s="138"/>
      <c r="CAY6731" s="138"/>
      <c r="CAZ6731" s="138"/>
      <c r="CBA6731" s="138"/>
      <c r="CBB6731" s="138"/>
      <c r="CBC6731" s="138"/>
      <c r="CBD6731" s="138"/>
      <c r="CBE6731" s="138"/>
      <c r="CBF6731" s="138"/>
      <c r="CBG6731" s="138"/>
      <c r="CBH6731" s="138"/>
      <c r="CBI6731" s="138"/>
      <c r="CBJ6731" s="138"/>
      <c r="CBK6731" s="138"/>
      <c r="CBL6731" s="138"/>
      <c r="CBM6731" s="138"/>
      <c r="CBN6731" s="138"/>
      <c r="CBO6731" s="138"/>
      <c r="CBP6731" s="138"/>
      <c r="CBQ6731" s="138"/>
      <c r="CBR6731" s="138"/>
      <c r="CBS6731" s="138"/>
      <c r="CBT6731" s="138"/>
      <c r="CBU6731" s="138"/>
      <c r="CBV6731" s="138"/>
      <c r="CBW6731" s="138"/>
      <c r="CBX6731" s="138"/>
      <c r="CBY6731" s="138"/>
      <c r="CBZ6731" s="138"/>
      <c r="CCA6731" s="138"/>
      <c r="CCB6731" s="138"/>
      <c r="CCC6731" s="138"/>
      <c r="CCD6731" s="138"/>
      <c r="CCE6731" s="138"/>
      <c r="CCF6731" s="138"/>
      <c r="CCG6731" s="138"/>
      <c r="CCH6731" s="138"/>
      <c r="CCI6731" s="138"/>
      <c r="CCJ6731" s="138"/>
      <c r="CCK6731" s="138"/>
      <c r="CCL6731" s="138"/>
      <c r="CCM6731" s="138"/>
      <c r="CCN6731" s="138"/>
      <c r="CCO6731" s="138"/>
      <c r="CCP6731" s="138"/>
      <c r="CCQ6731" s="138"/>
      <c r="CCR6731" s="138"/>
      <c r="CCS6731" s="138"/>
      <c r="CCT6731" s="138"/>
      <c r="CCU6731" s="138"/>
      <c r="CCV6731" s="138"/>
      <c r="CCW6731" s="138"/>
      <c r="CCX6731" s="138"/>
      <c r="CCY6731" s="138"/>
      <c r="CCZ6731" s="138"/>
      <c r="CDA6731" s="138"/>
      <c r="CDB6731" s="138"/>
      <c r="CDC6731" s="138"/>
      <c r="CDD6731" s="138"/>
      <c r="CDE6731" s="138"/>
      <c r="CDF6731" s="138"/>
      <c r="CDG6731" s="138"/>
      <c r="CDH6731" s="138"/>
      <c r="CDI6731" s="138"/>
      <c r="CDJ6731" s="138"/>
      <c r="CDK6731" s="138"/>
      <c r="CDL6731" s="138"/>
      <c r="CDM6731" s="138"/>
      <c r="CDN6731" s="138"/>
      <c r="CDO6731" s="138"/>
      <c r="CDP6731" s="138"/>
      <c r="CDQ6731" s="138"/>
      <c r="CDR6731" s="138"/>
      <c r="CDS6731" s="138"/>
      <c r="CDT6731" s="138"/>
      <c r="CDU6731" s="138"/>
      <c r="CDV6731" s="138"/>
      <c r="CDW6731" s="138"/>
      <c r="CDX6731" s="138"/>
      <c r="CDY6731" s="138"/>
      <c r="CDZ6731" s="138"/>
      <c r="CEA6731" s="138"/>
      <c r="CEB6731" s="138"/>
      <c r="CEC6731" s="138"/>
      <c r="CED6731" s="138"/>
      <c r="CEE6731" s="138"/>
      <c r="CEF6731" s="138"/>
      <c r="CEG6731" s="138"/>
      <c r="CEH6731" s="138"/>
      <c r="CEI6731" s="138"/>
      <c r="CEJ6731" s="138"/>
      <c r="CEK6731" s="138"/>
      <c r="CEL6731" s="138"/>
      <c r="CEM6731" s="138"/>
      <c r="CEN6731" s="138"/>
      <c r="CEO6731" s="138"/>
      <c r="CEP6731" s="138"/>
      <c r="CEQ6731" s="138"/>
      <c r="CER6731" s="138"/>
      <c r="CES6731" s="138"/>
      <c r="CET6731" s="138"/>
      <c r="CEU6731" s="138"/>
      <c r="CEV6731" s="138"/>
      <c r="CEW6731" s="138"/>
      <c r="CEX6731" s="138"/>
      <c r="CEY6731" s="138"/>
      <c r="CEZ6731" s="138"/>
      <c r="CFA6731" s="138"/>
      <c r="CFB6731" s="138"/>
      <c r="CFC6731" s="138"/>
      <c r="CFD6731" s="138"/>
      <c r="CFE6731" s="138"/>
      <c r="CFF6731" s="138"/>
      <c r="CFG6731" s="138"/>
      <c r="CFH6731" s="138"/>
      <c r="CFI6731" s="138"/>
      <c r="CFJ6731" s="138"/>
      <c r="CFK6731" s="138"/>
      <c r="CFL6731" s="138"/>
      <c r="CFM6731" s="138"/>
      <c r="CFN6731" s="138"/>
      <c r="CFO6731" s="138"/>
      <c r="CFP6731" s="138"/>
      <c r="CFQ6731" s="138"/>
      <c r="CFR6731" s="138"/>
      <c r="CFS6731" s="138"/>
      <c r="CFT6731" s="138"/>
      <c r="CFU6731" s="138"/>
      <c r="CFV6731" s="138"/>
      <c r="CFW6731" s="138"/>
      <c r="CFX6731" s="138"/>
      <c r="CFY6731" s="138"/>
      <c r="CFZ6731" s="138"/>
      <c r="CGA6731" s="138"/>
      <c r="CGB6731" s="138"/>
      <c r="CGC6731" s="138"/>
      <c r="CGD6731" s="138"/>
      <c r="CGE6731" s="138"/>
      <c r="CGF6731" s="138"/>
      <c r="CGG6731" s="138"/>
      <c r="CGH6731" s="138"/>
      <c r="CGI6731" s="138"/>
      <c r="CGJ6731" s="138"/>
      <c r="CGK6731" s="138"/>
      <c r="CGL6731" s="138"/>
      <c r="CGM6731" s="138"/>
      <c r="CGN6731" s="138"/>
      <c r="CGO6731" s="138"/>
      <c r="CGP6731" s="138"/>
      <c r="CGQ6731" s="138"/>
      <c r="CGR6731" s="138"/>
      <c r="CGS6731" s="138"/>
      <c r="CGT6731" s="138"/>
      <c r="CGU6731" s="138"/>
      <c r="CGV6731" s="138"/>
      <c r="CGW6731" s="138"/>
      <c r="CGX6731" s="138"/>
      <c r="CGY6731" s="138"/>
      <c r="CGZ6731" s="138"/>
      <c r="CHA6731" s="138"/>
      <c r="CHB6731" s="138"/>
      <c r="CHC6731" s="138"/>
      <c r="CHD6731" s="138"/>
      <c r="CHE6731" s="138"/>
      <c r="CHF6731" s="138"/>
      <c r="CHG6731" s="138"/>
      <c r="CHH6731" s="138"/>
      <c r="CHI6731" s="138"/>
      <c r="CHJ6731" s="138"/>
      <c r="CHK6731" s="138"/>
      <c r="CHL6731" s="138"/>
      <c r="CHM6731" s="138"/>
      <c r="CHN6731" s="138"/>
      <c r="CHO6731" s="138"/>
      <c r="CHP6731" s="138"/>
      <c r="CHQ6731" s="138"/>
      <c r="CHR6731" s="138"/>
      <c r="CHS6731" s="138"/>
      <c r="CHT6731" s="138"/>
      <c r="CHU6731" s="138"/>
      <c r="CHV6731" s="138"/>
      <c r="CHW6731" s="138"/>
      <c r="CHX6731" s="138"/>
      <c r="CHY6731" s="138"/>
      <c r="CHZ6731" s="138"/>
      <c r="CIA6731" s="138"/>
      <c r="CIB6731" s="138"/>
      <c r="CIC6731" s="138"/>
      <c r="CID6731" s="138"/>
      <c r="CIE6731" s="138"/>
      <c r="CIF6731" s="138"/>
      <c r="CIG6731" s="138"/>
      <c r="CIH6731" s="138"/>
      <c r="CII6731" s="138"/>
      <c r="CIJ6731" s="138"/>
      <c r="CIK6731" s="138"/>
      <c r="CIL6731" s="138"/>
      <c r="CIM6731" s="138"/>
      <c r="CIN6731" s="138"/>
      <c r="CIO6731" s="138"/>
      <c r="CIP6731" s="138"/>
      <c r="CIQ6731" s="138"/>
      <c r="CIR6731" s="138"/>
      <c r="CIS6731" s="138"/>
      <c r="CIT6731" s="138"/>
      <c r="CIU6731" s="138"/>
      <c r="CIV6731" s="138"/>
      <c r="CIW6731" s="138"/>
      <c r="CIX6731" s="138"/>
      <c r="CIY6731" s="138"/>
      <c r="CIZ6731" s="138"/>
      <c r="CJA6731" s="138"/>
      <c r="CJB6731" s="138"/>
      <c r="CJC6731" s="138"/>
      <c r="CJD6731" s="138"/>
      <c r="CJE6731" s="138"/>
      <c r="CJF6731" s="138"/>
      <c r="CJG6731" s="138"/>
      <c r="CJH6731" s="138"/>
      <c r="CJI6731" s="138"/>
      <c r="CJJ6731" s="138"/>
      <c r="CJK6731" s="138"/>
      <c r="CJL6731" s="138"/>
      <c r="CJM6731" s="138"/>
      <c r="CJN6731" s="138"/>
      <c r="CJO6731" s="138"/>
      <c r="CJP6731" s="138"/>
      <c r="CJQ6731" s="138"/>
      <c r="CJR6731" s="138"/>
      <c r="CJS6731" s="138"/>
      <c r="CJT6731" s="138"/>
      <c r="CJU6731" s="138"/>
      <c r="CJV6731" s="138"/>
      <c r="CJW6731" s="138"/>
      <c r="CJX6731" s="138"/>
      <c r="CJY6731" s="138"/>
      <c r="CJZ6731" s="138"/>
      <c r="CKA6731" s="138"/>
      <c r="CKB6731" s="138"/>
      <c r="CKC6731" s="138"/>
      <c r="CKD6731" s="138"/>
      <c r="CKE6731" s="138"/>
      <c r="CKF6731" s="138"/>
      <c r="CKG6731" s="138"/>
      <c r="CKH6731" s="138"/>
      <c r="CKI6731" s="138"/>
      <c r="CKJ6731" s="138"/>
      <c r="CKK6731" s="138"/>
      <c r="CKL6731" s="138"/>
      <c r="CKM6731" s="138"/>
      <c r="CKN6731" s="138"/>
      <c r="CKO6731" s="138"/>
      <c r="CKP6731" s="138"/>
      <c r="CKQ6731" s="138"/>
      <c r="CKR6731" s="138"/>
      <c r="CKS6731" s="138"/>
      <c r="CKT6731" s="138"/>
      <c r="CKU6731" s="138"/>
      <c r="CKV6731" s="138"/>
      <c r="CKW6731" s="138"/>
      <c r="CKX6731" s="138"/>
      <c r="CKY6731" s="138"/>
      <c r="CKZ6731" s="138"/>
      <c r="CLA6731" s="138"/>
      <c r="CLB6731" s="138"/>
      <c r="CLC6731" s="138"/>
      <c r="CLD6731" s="138"/>
      <c r="CLE6731" s="138"/>
      <c r="CLF6731" s="138"/>
      <c r="CLG6731" s="138"/>
      <c r="CLH6731" s="138"/>
      <c r="CLI6731" s="138"/>
      <c r="CLJ6731" s="138"/>
      <c r="CLK6731" s="138"/>
      <c r="CLL6731" s="138"/>
      <c r="CLM6731" s="138"/>
      <c r="CLN6731" s="138"/>
      <c r="CLO6731" s="138"/>
      <c r="CLP6731" s="138"/>
      <c r="CLQ6731" s="138"/>
      <c r="CLR6731" s="138"/>
      <c r="CLS6731" s="138"/>
      <c r="CLT6731" s="138"/>
      <c r="CLU6731" s="138"/>
      <c r="CLV6731" s="138"/>
      <c r="CLW6731" s="138"/>
      <c r="CLX6731" s="138"/>
      <c r="CLY6731" s="138"/>
      <c r="CLZ6731" s="138"/>
      <c r="CMA6731" s="138"/>
      <c r="CMB6731" s="138"/>
      <c r="CMC6731" s="138"/>
      <c r="CMD6731" s="138"/>
      <c r="CME6731" s="138"/>
      <c r="CMF6731" s="138"/>
      <c r="CMG6731" s="138"/>
      <c r="CMH6731" s="138"/>
      <c r="CMI6731" s="138"/>
      <c r="CMJ6731" s="138"/>
      <c r="CMK6731" s="138"/>
      <c r="CML6731" s="138"/>
      <c r="CMM6731" s="138"/>
      <c r="CMN6731" s="138"/>
      <c r="CMO6731" s="138"/>
      <c r="CMP6731" s="138"/>
      <c r="CMQ6731" s="138"/>
      <c r="CMR6731" s="138"/>
      <c r="CMS6731" s="138"/>
      <c r="CMT6731" s="138"/>
      <c r="CMU6731" s="138"/>
      <c r="CMV6731" s="138"/>
      <c r="CMW6731" s="138"/>
      <c r="CMX6731" s="138"/>
      <c r="CMY6731" s="138"/>
      <c r="CMZ6731" s="138"/>
      <c r="CNA6731" s="138"/>
      <c r="CNB6731" s="138"/>
      <c r="CNC6731" s="138"/>
      <c r="CND6731" s="138"/>
      <c r="CNE6731" s="138"/>
      <c r="CNF6731" s="138"/>
      <c r="CNG6731" s="138"/>
      <c r="CNH6731" s="138"/>
      <c r="CNI6731" s="138"/>
      <c r="CNJ6731" s="138"/>
      <c r="CNK6731" s="138"/>
      <c r="CNL6731" s="138"/>
      <c r="CNM6731" s="138"/>
      <c r="CNN6731" s="138"/>
      <c r="CNO6731" s="138"/>
      <c r="CNP6731" s="138"/>
      <c r="CNQ6731" s="138"/>
      <c r="CNR6731" s="138"/>
      <c r="CNS6731" s="138"/>
      <c r="CNT6731" s="138"/>
      <c r="CNU6731" s="138"/>
      <c r="CNV6731" s="138"/>
      <c r="CNW6731" s="138"/>
      <c r="CNX6731" s="138"/>
      <c r="CNY6731" s="138"/>
      <c r="CNZ6731" s="138"/>
      <c r="COA6731" s="138"/>
      <c r="COB6731" s="138"/>
      <c r="COC6731" s="138"/>
      <c r="COD6731" s="138"/>
      <c r="COE6731" s="138"/>
      <c r="COF6731" s="138"/>
      <c r="COG6731" s="138"/>
      <c r="COH6731" s="138"/>
      <c r="COI6731" s="138"/>
      <c r="COJ6731" s="138"/>
      <c r="COK6731" s="138"/>
      <c r="COL6731" s="138"/>
      <c r="COM6731" s="138"/>
      <c r="CON6731" s="138"/>
      <c r="COO6731" s="138"/>
      <c r="COP6731" s="138"/>
      <c r="COQ6731" s="138"/>
      <c r="COR6731" s="138"/>
      <c r="COS6731" s="138"/>
      <c r="COT6731" s="138"/>
      <c r="COU6731" s="138"/>
      <c r="COV6731" s="138"/>
      <c r="COW6731" s="138"/>
      <c r="COX6731" s="138"/>
      <c r="COY6731" s="138"/>
      <c r="COZ6731" s="138"/>
      <c r="CPA6731" s="138"/>
      <c r="CPB6731" s="138"/>
      <c r="CPC6731" s="138"/>
      <c r="CPD6731" s="138"/>
      <c r="CPE6731" s="138"/>
      <c r="CPF6731" s="138"/>
      <c r="CPG6731" s="138"/>
      <c r="CPH6731" s="138"/>
      <c r="CPI6731" s="138"/>
      <c r="CPJ6731" s="138"/>
      <c r="CPK6731" s="138"/>
      <c r="CPL6731" s="138"/>
      <c r="CPM6731" s="138"/>
      <c r="CPN6731" s="138"/>
      <c r="CPO6731" s="138"/>
      <c r="CPP6731" s="138"/>
      <c r="CPQ6731" s="138"/>
      <c r="CPR6731" s="138"/>
      <c r="CPS6731" s="138"/>
      <c r="CPT6731" s="138"/>
      <c r="CPU6731" s="138"/>
      <c r="CPV6731" s="138"/>
      <c r="CPW6731" s="138"/>
      <c r="CPX6731" s="138"/>
      <c r="CPY6731" s="138"/>
      <c r="CPZ6731" s="138"/>
      <c r="CQA6731" s="138"/>
      <c r="CQB6731" s="138"/>
      <c r="CQC6731" s="138"/>
      <c r="CQD6731" s="138"/>
      <c r="CQE6731" s="138"/>
      <c r="CQF6731" s="138"/>
      <c r="CQG6731" s="138"/>
      <c r="CQH6731" s="138"/>
      <c r="CQI6731" s="138"/>
      <c r="CQJ6731" s="138"/>
      <c r="CQK6731" s="138"/>
      <c r="CQL6731" s="138"/>
      <c r="CQM6731" s="138"/>
      <c r="CQN6731" s="138"/>
      <c r="CQO6731" s="138"/>
      <c r="CQP6731" s="138"/>
      <c r="CQQ6731" s="138"/>
      <c r="CQR6731" s="138"/>
      <c r="CQS6731" s="138"/>
      <c r="CQT6731" s="138"/>
      <c r="CQU6731" s="138"/>
      <c r="CQV6731" s="138"/>
      <c r="CQW6731" s="138"/>
      <c r="CQX6731" s="138"/>
      <c r="CQY6731" s="138"/>
      <c r="CQZ6731" s="138"/>
      <c r="CRA6731" s="138"/>
      <c r="CRB6731" s="138"/>
      <c r="CRC6731" s="138"/>
      <c r="CRD6731" s="138"/>
      <c r="CRE6731" s="138"/>
      <c r="CRF6731" s="138"/>
      <c r="CRG6731" s="138"/>
      <c r="CRH6731" s="138"/>
      <c r="CRI6731" s="138"/>
      <c r="CRJ6731" s="138"/>
      <c r="CRK6731" s="138"/>
      <c r="CRL6731" s="138"/>
      <c r="CRM6731" s="138"/>
      <c r="CRN6731" s="138"/>
      <c r="CRO6731" s="138"/>
      <c r="CRP6731" s="138"/>
      <c r="CRQ6731" s="138"/>
      <c r="CRR6731" s="138"/>
      <c r="CRS6731" s="138"/>
      <c r="CRT6731" s="138"/>
      <c r="CRU6731" s="138"/>
      <c r="CRV6731" s="138"/>
      <c r="CRW6731" s="138"/>
      <c r="CRX6731" s="138"/>
      <c r="CRY6731" s="138"/>
      <c r="CRZ6731" s="138"/>
      <c r="CSA6731" s="138"/>
      <c r="CSB6731" s="138"/>
      <c r="CSC6731" s="138"/>
      <c r="CSD6731" s="138"/>
      <c r="CSE6731" s="138"/>
      <c r="CSF6731" s="138"/>
      <c r="CSG6731" s="138"/>
      <c r="CSH6731" s="138"/>
      <c r="CSI6731" s="138"/>
      <c r="CSJ6731" s="138"/>
      <c r="CSK6731" s="138"/>
      <c r="CSL6731" s="138"/>
      <c r="CSM6731" s="138"/>
      <c r="CSN6731" s="138"/>
      <c r="CSO6731" s="138"/>
      <c r="CSP6731" s="138"/>
      <c r="CSQ6731" s="138"/>
      <c r="CSR6731" s="138"/>
      <c r="CSS6731" s="138"/>
      <c r="CST6731" s="138"/>
      <c r="CSU6731" s="138"/>
      <c r="CSV6731" s="138"/>
      <c r="CSW6731" s="138"/>
      <c r="CSX6731" s="138"/>
      <c r="CSY6731" s="138"/>
      <c r="CSZ6731" s="138"/>
      <c r="CTA6731" s="138"/>
      <c r="CTB6731" s="138"/>
      <c r="CTC6731" s="138"/>
      <c r="CTD6731" s="138"/>
      <c r="CTE6731" s="138"/>
      <c r="CTF6731" s="138"/>
      <c r="CTG6731" s="138"/>
      <c r="CTH6731" s="138"/>
      <c r="CTI6731" s="138"/>
      <c r="CTJ6731" s="138"/>
      <c r="CTK6731" s="138"/>
      <c r="CTL6731" s="138"/>
      <c r="CTM6731" s="138"/>
      <c r="CTN6731" s="138"/>
      <c r="CTO6731" s="138"/>
      <c r="CTP6731" s="138"/>
      <c r="CTQ6731" s="138"/>
      <c r="CTR6731" s="138"/>
      <c r="CTS6731" s="138"/>
      <c r="CTT6731" s="138"/>
      <c r="CTU6731" s="138"/>
      <c r="CTV6731" s="138"/>
      <c r="CTW6731" s="138"/>
      <c r="CTX6731" s="138"/>
      <c r="CTY6731" s="138"/>
      <c r="CTZ6731" s="138"/>
      <c r="CUA6731" s="138"/>
      <c r="CUB6731" s="138"/>
      <c r="CUC6731" s="138"/>
      <c r="CUD6731" s="138"/>
      <c r="CUE6731" s="138"/>
      <c r="CUF6731" s="138"/>
      <c r="CUG6731" s="138"/>
      <c r="CUH6731" s="138"/>
      <c r="CUI6731" s="138"/>
      <c r="CUJ6731" s="138"/>
      <c r="CUK6731" s="138"/>
      <c r="CUL6731" s="138"/>
      <c r="CUM6731" s="138"/>
      <c r="CUN6731" s="138"/>
      <c r="CUO6731" s="138"/>
      <c r="CUP6731" s="138"/>
      <c r="CUQ6731" s="138"/>
      <c r="CUR6731" s="138"/>
      <c r="CUS6731" s="138"/>
      <c r="CUT6731" s="138"/>
      <c r="CUU6731" s="138"/>
      <c r="CUV6731" s="138"/>
      <c r="CUW6731" s="138"/>
      <c r="CUX6731" s="138"/>
      <c r="CUY6731" s="138"/>
      <c r="CUZ6731" s="138"/>
      <c r="CVA6731" s="138"/>
      <c r="CVB6731" s="138"/>
      <c r="CVC6731" s="138"/>
      <c r="CVD6731" s="138"/>
      <c r="CVE6731" s="138"/>
      <c r="CVF6731" s="138"/>
      <c r="CVG6731" s="138"/>
      <c r="CVH6731" s="138"/>
      <c r="CVI6731" s="138"/>
      <c r="CVJ6731" s="138"/>
      <c r="CVK6731" s="138"/>
      <c r="CVL6731" s="138"/>
      <c r="CVM6731" s="138"/>
      <c r="CVN6731" s="138"/>
      <c r="CVO6731" s="138"/>
      <c r="CVP6731" s="138"/>
      <c r="CVQ6731" s="138"/>
      <c r="CVR6731" s="138"/>
      <c r="CVS6731" s="138"/>
      <c r="CVT6731" s="138"/>
      <c r="CVU6731" s="138"/>
      <c r="CVV6731" s="138"/>
      <c r="CVW6731" s="138"/>
      <c r="CVX6731" s="138"/>
      <c r="CVY6731" s="138"/>
      <c r="CVZ6731" s="138"/>
      <c r="CWA6731" s="138"/>
      <c r="CWB6731" s="138"/>
      <c r="CWC6731" s="138"/>
      <c r="CWD6731" s="138"/>
      <c r="CWE6731" s="138"/>
      <c r="CWF6731" s="138"/>
      <c r="CWG6731" s="138"/>
      <c r="CWH6731" s="138"/>
      <c r="CWI6731" s="138"/>
      <c r="CWJ6731" s="138"/>
      <c r="CWK6731" s="138"/>
      <c r="CWL6731" s="138"/>
      <c r="CWM6731" s="138"/>
      <c r="CWN6731" s="138"/>
      <c r="CWO6731" s="138"/>
      <c r="CWP6731" s="138"/>
      <c r="CWQ6731" s="138"/>
      <c r="CWR6731" s="138"/>
      <c r="CWS6731" s="138"/>
      <c r="CWT6731" s="138"/>
      <c r="CWU6731" s="138"/>
      <c r="CWV6731" s="138"/>
      <c r="CWW6731" s="138"/>
      <c r="CWX6731" s="138"/>
      <c r="CWY6731" s="138"/>
      <c r="CWZ6731" s="138"/>
      <c r="CXA6731" s="138"/>
      <c r="CXB6731" s="138"/>
      <c r="CXC6731" s="138"/>
      <c r="CXD6731" s="138"/>
      <c r="CXE6731" s="138"/>
      <c r="CXF6731" s="138"/>
      <c r="CXG6731" s="138"/>
      <c r="CXH6731" s="138"/>
      <c r="CXI6731" s="138"/>
      <c r="CXJ6731" s="138"/>
      <c r="CXK6731" s="138"/>
      <c r="CXL6731" s="138"/>
      <c r="CXM6731" s="138"/>
      <c r="CXN6731" s="138"/>
      <c r="CXO6731" s="138"/>
      <c r="CXP6731" s="138"/>
      <c r="CXQ6731" s="138"/>
      <c r="CXR6731" s="138"/>
      <c r="CXS6731" s="138"/>
      <c r="CXT6731" s="138"/>
      <c r="CXU6731" s="138"/>
      <c r="CXV6731" s="138"/>
      <c r="CXW6731" s="138"/>
      <c r="CXX6731" s="138"/>
      <c r="CXY6731" s="138"/>
      <c r="CXZ6731" s="138"/>
      <c r="CYA6731" s="138"/>
      <c r="CYB6731" s="138"/>
      <c r="CYC6731" s="138"/>
      <c r="CYD6731" s="138"/>
      <c r="CYE6731" s="138"/>
      <c r="CYF6731" s="138"/>
      <c r="CYG6731" s="138"/>
      <c r="CYH6731" s="138"/>
      <c r="CYI6731" s="138"/>
      <c r="CYJ6731" s="138"/>
      <c r="CYK6731" s="138"/>
      <c r="CYL6731" s="138"/>
      <c r="CYM6731" s="138"/>
      <c r="CYN6731" s="138"/>
      <c r="CYO6731" s="138"/>
      <c r="CYP6731" s="138"/>
      <c r="CYQ6731" s="138"/>
      <c r="CYR6731" s="138"/>
      <c r="CYS6731" s="138"/>
      <c r="CYT6731" s="138"/>
      <c r="CYU6731" s="138"/>
      <c r="CYV6731" s="138"/>
      <c r="CYW6731" s="138"/>
      <c r="CYX6731" s="138"/>
      <c r="CYY6731" s="138"/>
      <c r="CYZ6731" s="138"/>
      <c r="CZA6731" s="138"/>
      <c r="CZB6731" s="138"/>
      <c r="CZC6731" s="138"/>
      <c r="CZD6731" s="138"/>
      <c r="CZE6731" s="138"/>
      <c r="CZF6731" s="138"/>
      <c r="CZG6731" s="138"/>
      <c r="CZH6731" s="138"/>
      <c r="CZI6731" s="138"/>
      <c r="CZJ6731" s="138"/>
      <c r="CZK6731" s="138"/>
      <c r="CZL6731" s="138"/>
      <c r="CZM6731" s="138"/>
      <c r="CZN6731" s="138"/>
      <c r="CZO6731" s="138"/>
      <c r="CZP6731" s="138"/>
      <c r="CZQ6731" s="138"/>
      <c r="CZR6731" s="138"/>
      <c r="CZS6731" s="138"/>
      <c r="CZT6731" s="138"/>
      <c r="CZU6731" s="138"/>
      <c r="CZV6731" s="138"/>
      <c r="CZW6731" s="138"/>
      <c r="CZX6731" s="138"/>
      <c r="CZY6731" s="138"/>
      <c r="CZZ6731" s="138"/>
      <c r="DAA6731" s="138"/>
      <c r="DAB6731" s="138"/>
      <c r="DAC6731" s="138"/>
      <c r="DAD6731" s="138"/>
      <c r="DAE6731" s="138"/>
      <c r="DAF6731" s="138"/>
      <c r="DAG6731" s="138"/>
      <c r="DAH6731" s="138"/>
      <c r="DAI6731" s="138"/>
      <c r="DAJ6731" s="138"/>
      <c r="DAK6731" s="138"/>
      <c r="DAL6731" s="138"/>
      <c r="DAM6731" s="138"/>
      <c r="DAN6731" s="138"/>
      <c r="DAO6731" s="138"/>
      <c r="DAP6731" s="138"/>
      <c r="DAQ6731" s="138"/>
      <c r="DAR6731" s="138"/>
      <c r="DAS6731" s="138"/>
      <c r="DAT6731" s="138"/>
      <c r="DAU6731" s="138"/>
      <c r="DAV6731" s="138"/>
      <c r="DAW6731" s="138"/>
      <c r="DAX6731" s="138"/>
      <c r="DAY6731" s="138"/>
      <c r="DAZ6731" s="138"/>
      <c r="DBA6731" s="138"/>
      <c r="DBB6731" s="138"/>
      <c r="DBC6731" s="138"/>
      <c r="DBD6731" s="138"/>
      <c r="DBE6731" s="138"/>
      <c r="DBF6731" s="138"/>
      <c r="DBG6731" s="138"/>
      <c r="DBH6731" s="138"/>
      <c r="DBI6731" s="138"/>
      <c r="DBJ6731" s="138"/>
      <c r="DBK6731" s="138"/>
      <c r="DBL6731" s="138"/>
      <c r="DBM6731" s="138"/>
      <c r="DBN6731" s="138"/>
      <c r="DBO6731" s="138"/>
      <c r="DBP6731" s="138"/>
      <c r="DBQ6731" s="138"/>
      <c r="DBR6731" s="138"/>
      <c r="DBS6731" s="138"/>
      <c r="DBT6731" s="138"/>
      <c r="DBU6731" s="138"/>
      <c r="DBV6731" s="138"/>
      <c r="DBW6731" s="138"/>
      <c r="DBX6731" s="138"/>
      <c r="DBY6731" s="138"/>
      <c r="DBZ6731" s="138"/>
      <c r="DCA6731" s="138"/>
      <c r="DCB6731" s="138"/>
      <c r="DCC6731" s="138"/>
      <c r="DCD6731" s="138"/>
      <c r="DCE6731" s="138"/>
      <c r="DCF6731" s="138"/>
      <c r="DCG6731" s="138"/>
      <c r="DCH6731" s="138"/>
      <c r="DCI6731" s="138"/>
      <c r="DCJ6731" s="138"/>
      <c r="DCK6731" s="138"/>
      <c r="DCL6731" s="138"/>
      <c r="DCM6731" s="138"/>
      <c r="DCN6731" s="138"/>
      <c r="DCO6731" s="138"/>
      <c r="DCP6731" s="138"/>
      <c r="DCQ6731" s="138"/>
      <c r="DCR6731" s="138"/>
      <c r="DCS6731" s="138"/>
      <c r="DCT6731" s="138"/>
      <c r="DCU6731" s="138"/>
      <c r="DCV6731" s="138"/>
      <c r="DCW6731" s="138"/>
      <c r="DCX6731" s="138"/>
      <c r="DCY6731" s="138"/>
      <c r="DCZ6731" s="138"/>
      <c r="DDA6731" s="138"/>
      <c r="DDB6731" s="138"/>
      <c r="DDC6731" s="138"/>
      <c r="DDD6731" s="138"/>
      <c r="DDE6731" s="138"/>
      <c r="DDF6731" s="138"/>
      <c r="DDG6731" s="138"/>
      <c r="DDH6731" s="138"/>
      <c r="DDI6731" s="138"/>
      <c r="DDJ6731" s="138"/>
      <c r="DDK6731" s="138"/>
      <c r="DDL6731" s="138"/>
      <c r="DDM6731" s="138"/>
      <c r="DDN6731" s="138"/>
      <c r="DDO6731" s="138"/>
      <c r="DDP6731" s="138"/>
      <c r="DDQ6731" s="138"/>
      <c r="DDR6731" s="138"/>
      <c r="DDS6731" s="138"/>
      <c r="DDT6731" s="138"/>
      <c r="DDU6731" s="138"/>
      <c r="DDV6731" s="138"/>
      <c r="DDW6731" s="138"/>
      <c r="DDX6731" s="138"/>
      <c r="DDY6731" s="138"/>
      <c r="DDZ6731" s="138"/>
      <c r="DEA6731" s="138"/>
      <c r="DEB6731" s="138"/>
      <c r="DEC6731" s="138"/>
      <c r="DED6731" s="138"/>
      <c r="DEE6731" s="138"/>
      <c r="DEF6731" s="138"/>
      <c r="DEG6731" s="138"/>
      <c r="DEH6731" s="138"/>
      <c r="DEI6731" s="138"/>
      <c r="DEJ6731" s="138"/>
      <c r="DEK6731" s="138"/>
      <c r="DEL6731" s="138"/>
      <c r="DEM6731" s="138"/>
      <c r="DEN6731" s="138"/>
      <c r="DEO6731" s="138"/>
      <c r="DEP6731" s="138"/>
      <c r="DEQ6731" s="138"/>
      <c r="DER6731" s="138"/>
      <c r="DES6731" s="138"/>
      <c r="DET6731" s="138"/>
      <c r="DEU6731" s="138"/>
      <c r="DEV6731" s="138"/>
      <c r="DEW6731" s="138"/>
      <c r="DEX6731" s="138"/>
      <c r="DEY6731" s="138"/>
      <c r="DEZ6731" s="138"/>
      <c r="DFA6731" s="138"/>
      <c r="DFB6731" s="138"/>
      <c r="DFC6731" s="138"/>
      <c r="DFD6731" s="138"/>
      <c r="DFE6731" s="138"/>
      <c r="DFF6731" s="138"/>
      <c r="DFG6731" s="138"/>
      <c r="DFH6731" s="138"/>
      <c r="DFI6731" s="138"/>
      <c r="DFJ6731" s="138"/>
      <c r="DFK6731" s="138"/>
      <c r="DFL6731" s="138"/>
      <c r="DFM6731" s="138"/>
      <c r="DFN6731" s="138"/>
      <c r="DFO6731" s="138"/>
      <c r="DFP6731" s="138"/>
      <c r="DFQ6731" s="138"/>
      <c r="DFR6731" s="138"/>
      <c r="DFS6731" s="138"/>
      <c r="DFT6731" s="138"/>
      <c r="DFU6731" s="138"/>
      <c r="DFV6731" s="138"/>
      <c r="DFW6731" s="138"/>
      <c r="DFX6731" s="138"/>
      <c r="DFY6731" s="138"/>
      <c r="DFZ6731" s="138"/>
      <c r="DGA6731" s="138"/>
      <c r="DGB6731" s="138"/>
      <c r="DGC6731" s="138"/>
      <c r="DGD6731" s="138"/>
      <c r="DGE6731" s="138"/>
      <c r="DGF6731" s="138"/>
      <c r="DGG6731" s="138"/>
      <c r="DGH6731" s="138"/>
      <c r="DGI6731" s="138"/>
      <c r="DGJ6731" s="138"/>
      <c r="DGK6731" s="138"/>
      <c r="DGL6731" s="138"/>
      <c r="DGM6731" s="138"/>
      <c r="DGN6731" s="138"/>
      <c r="DGO6731" s="138"/>
      <c r="DGP6731" s="138"/>
      <c r="DGQ6731" s="138"/>
      <c r="DGR6731" s="138"/>
      <c r="DGS6731" s="138"/>
      <c r="DGT6731" s="138"/>
      <c r="DGU6731" s="138"/>
      <c r="DGV6731" s="138"/>
      <c r="DGW6731" s="138"/>
      <c r="DGX6731" s="138"/>
      <c r="DGY6731" s="138"/>
      <c r="DGZ6731" s="138"/>
      <c r="DHA6731" s="138"/>
      <c r="DHB6731" s="138"/>
      <c r="DHC6731" s="138"/>
      <c r="DHD6731" s="138"/>
      <c r="DHE6731" s="138"/>
      <c r="DHF6731" s="138"/>
      <c r="DHG6731" s="138"/>
      <c r="DHH6731" s="138"/>
      <c r="DHI6731" s="138"/>
      <c r="DHJ6731" s="138"/>
      <c r="DHK6731" s="138"/>
      <c r="DHL6731" s="138"/>
      <c r="DHM6731" s="138"/>
      <c r="DHN6731" s="138"/>
      <c r="DHO6731" s="138"/>
      <c r="DHP6731" s="138"/>
      <c r="DHQ6731" s="138"/>
      <c r="DHR6731" s="138"/>
      <c r="DHS6731" s="138"/>
      <c r="DHT6731" s="138"/>
      <c r="DHU6731" s="138"/>
      <c r="DHV6731" s="138"/>
      <c r="DHW6731" s="138"/>
      <c r="DHX6731" s="138"/>
      <c r="DHY6731" s="138"/>
      <c r="DHZ6731" s="138"/>
      <c r="DIA6731" s="138"/>
      <c r="DIB6731" s="138"/>
      <c r="DIC6731" s="138"/>
      <c r="DID6731" s="138"/>
      <c r="DIE6731" s="138"/>
      <c r="DIF6731" s="138"/>
      <c r="DIG6731" s="138"/>
      <c r="DIH6731" s="138"/>
      <c r="DII6731" s="138"/>
      <c r="DIJ6731" s="138"/>
      <c r="DIK6731" s="138"/>
      <c r="DIL6731" s="138"/>
      <c r="DIM6731" s="138"/>
      <c r="DIN6731" s="138"/>
      <c r="DIO6731" s="138"/>
      <c r="DIP6731" s="138"/>
      <c r="DIQ6731" s="138"/>
      <c r="DIR6731" s="138"/>
      <c r="DIS6731" s="138"/>
      <c r="DIT6731" s="138"/>
      <c r="DIU6731" s="138"/>
      <c r="DIV6731" s="138"/>
      <c r="DIW6731" s="138"/>
      <c r="DIX6731" s="138"/>
      <c r="DIY6731" s="138"/>
      <c r="DIZ6731" s="138"/>
      <c r="DJA6731" s="138"/>
      <c r="DJB6731" s="138"/>
      <c r="DJC6731" s="138"/>
      <c r="DJD6731" s="138"/>
      <c r="DJE6731" s="138"/>
      <c r="DJF6731" s="138"/>
      <c r="DJG6731" s="138"/>
      <c r="DJH6731" s="138"/>
      <c r="DJI6731" s="138"/>
      <c r="DJJ6731" s="138"/>
      <c r="DJK6731" s="138"/>
      <c r="DJL6731" s="138"/>
      <c r="DJM6731" s="138"/>
      <c r="DJN6731" s="138"/>
      <c r="DJO6731" s="138"/>
      <c r="DJP6731" s="138"/>
      <c r="DJQ6731" s="138"/>
      <c r="DJR6731" s="138"/>
      <c r="DJS6731" s="138"/>
      <c r="DJT6731" s="138"/>
      <c r="DJU6731" s="138"/>
      <c r="DJV6731" s="138"/>
      <c r="DJW6731" s="138"/>
      <c r="DJX6731" s="138"/>
      <c r="DJY6731" s="138"/>
      <c r="DJZ6731" s="138"/>
      <c r="DKA6731" s="138"/>
      <c r="DKB6731" s="138"/>
      <c r="DKC6731" s="138"/>
      <c r="DKD6731" s="138"/>
      <c r="DKE6731" s="138"/>
      <c r="DKF6731" s="138"/>
      <c r="DKG6731" s="138"/>
      <c r="DKH6731" s="138"/>
      <c r="DKI6731" s="138"/>
      <c r="DKJ6731" s="138"/>
      <c r="DKK6731" s="138"/>
      <c r="DKL6731" s="138"/>
      <c r="DKM6731" s="138"/>
      <c r="DKN6731" s="138"/>
      <c r="DKO6731" s="138"/>
      <c r="DKP6731" s="138"/>
      <c r="DKQ6731" s="138"/>
      <c r="DKR6731" s="138"/>
      <c r="DKS6731" s="138"/>
      <c r="DKT6731" s="138"/>
      <c r="DKU6731" s="138"/>
      <c r="DKV6731" s="138"/>
      <c r="DKW6731" s="138"/>
      <c r="DKX6731" s="138"/>
      <c r="DKY6731" s="138"/>
      <c r="DKZ6731" s="138"/>
      <c r="DLA6731" s="138"/>
      <c r="DLB6731" s="138"/>
      <c r="DLC6731" s="138"/>
      <c r="DLD6731" s="138"/>
      <c r="DLE6731" s="138"/>
      <c r="DLF6731" s="138"/>
      <c r="DLG6731" s="138"/>
      <c r="DLH6731" s="138"/>
      <c r="DLI6731" s="138"/>
      <c r="DLJ6731" s="138"/>
      <c r="DLK6731" s="138"/>
      <c r="DLL6731" s="138"/>
      <c r="DLM6731" s="138"/>
      <c r="DLN6731" s="138"/>
      <c r="DLO6731" s="138"/>
      <c r="DLP6731" s="138"/>
      <c r="DLQ6731" s="138"/>
      <c r="DLR6731" s="138"/>
      <c r="DLS6731" s="138"/>
      <c r="DLT6731" s="138"/>
      <c r="DLU6731" s="138"/>
      <c r="DLV6731" s="138"/>
      <c r="DLW6731" s="138"/>
      <c r="DLX6731" s="138"/>
      <c r="DLY6731" s="138"/>
      <c r="DLZ6731" s="138"/>
      <c r="DMA6731" s="138"/>
      <c r="DMB6731" s="138"/>
      <c r="DMC6731" s="138"/>
      <c r="DMD6731" s="138"/>
      <c r="DME6731" s="138"/>
      <c r="DMF6731" s="138"/>
      <c r="DMG6731" s="138"/>
      <c r="DMH6731" s="138"/>
      <c r="DMI6731" s="138"/>
      <c r="DMJ6731" s="138"/>
      <c r="DMK6731" s="138"/>
      <c r="DML6731" s="138"/>
      <c r="DMM6731" s="138"/>
      <c r="DMN6731" s="138"/>
      <c r="DMO6731" s="138"/>
      <c r="DMP6731" s="138"/>
      <c r="DMQ6731" s="138"/>
      <c r="DMR6731" s="138"/>
      <c r="DMS6731" s="138"/>
      <c r="DMT6731" s="138"/>
      <c r="DMU6731" s="138"/>
      <c r="DMV6731" s="138"/>
      <c r="DMW6731" s="138"/>
      <c r="DMX6731" s="138"/>
      <c r="DMY6731" s="138"/>
      <c r="DMZ6731" s="138"/>
      <c r="DNA6731" s="138"/>
      <c r="DNB6731" s="138"/>
      <c r="DNC6731" s="138"/>
      <c r="DND6731" s="138"/>
      <c r="DNE6731" s="138"/>
      <c r="DNF6731" s="138"/>
      <c r="DNG6731" s="138"/>
      <c r="DNH6731" s="138"/>
      <c r="DNI6731" s="138"/>
      <c r="DNJ6731" s="138"/>
      <c r="DNK6731" s="138"/>
      <c r="DNL6731" s="138"/>
      <c r="DNM6731" s="138"/>
      <c r="DNN6731" s="138"/>
      <c r="DNO6731" s="138"/>
      <c r="DNP6731" s="138"/>
      <c r="DNQ6731" s="138"/>
      <c r="DNR6731" s="138"/>
      <c r="DNS6731" s="138"/>
      <c r="DNT6731" s="138"/>
      <c r="DNU6731" s="138"/>
      <c r="DNV6731" s="138"/>
      <c r="DNW6731" s="138"/>
      <c r="DNX6731" s="138"/>
      <c r="DNY6731" s="138"/>
      <c r="DNZ6731" s="138"/>
      <c r="DOA6731" s="138"/>
      <c r="DOB6731" s="138"/>
      <c r="DOC6731" s="138"/>
      <c r="DOD6731" s="138"/>
      <c r="DOE6731" s="138"/>
      <c r="DOF6731" s="138"/>
      <c r="DOG6731" s="138"/>
      <c r="DOH6731" s="138"/>
      <c r="DOI6731" s="138"/>
      <c r="DOJ6731" s="138"/>
      <c r="DOK6731" s="138"/>
      <c r="DOL6731" s="138"/>
      <c r="DOM6731" s="138"/>
      <c r="DON6731" s="138"/>
      <c r="DOO6731" s="138"/>
      <c r="DOP6731" s="138"/>
      <c r="DOQ6731" s="138"/>
      <c r="DOR6731" s="138"/>
      <c r="DOS6731" s="138"/>
      <c r="DOT6731" s="138"/>
      <c r="DOU6731" s="138"/>
      <c r="DOV6731" s="138"/>
      <c r="DOW6731" s="138"/>
      <c r="DOX6731" s="138"/>
      <c r="DOY6731" s="138"/>
      <c r="DOZ6731" s="138"/>
      <c r="DPA6731" s="138"/>
      <c r="DPB6731" s="138"/>
      <c r="DPC6731" s="138"/>
      <c r="DPD6731" s="138"/>
      <c r="DPE6731" s="138"/>
      <c r="DPF6731" s="138"/>
      <c r="DPG6731" s="138"/>
      <c r="DPH6731" s="138"/>
      <c r="DPI6731" s="138"/>
      <c r="DPJ6731" s="138"/>
      <c r="DPK6731" s="138"/>
      <c r="DPL6731" s="138"/>
      <c r="DPM6731" s="138"/>
      <c r="DPN6731" s="138"/>
      <c r="DPO6731" s="138"/>
      <c r="DPP6731" s="138"/>
      <c r="DPQ6731" s="138"/>
      <c r="DPR6731" s="138"/>
      <c r="DPS6731" s="138"/>
      <c r="DPT6731" s="138"/>
      <c r="DPU6731" s="138"/>
      <c r="DPV6731" s="138"/>
      <c r="DPW6731" s="138"/>
      <c r="DPX6731" s="138"/>
      <c r="DPY6731" s="138"/>
      <c r="DPZ6731" s="138"/>
      <c r="DQA6731" s="138"/>
      <c r="DQB6731" s="138"/>
      <c r="DQC6731" s="138"/>
      <c r="DQD6731" s="138"/>
      <c r="DQE6731" s="138"/>
      <c r="DQF6731" s="138"/>
      <c r="DQG6731" s="138"/>
      <c r="DQH6731" s="138"/>
      <c r="DQI6731" s="138"/>
      <c r="DQJ6731" s="138"/>
      <c r="DQK6731" s="138"/>
      <c r="DQL6731" s="138"/>
      <c r="DQM6731" s="138"/>
      <c r="DQN6731" s="138"/>
      <c r="DQO6731" s="138"/>
      <c r="DQP6731" s="138"/>
      <c r="DQQ6731" s="138"/>
      <c r="DQR6731" s="138"/>
      <c r="DQS6731" s="138"/>
      <c r="DQT6731" s="138"/>
      <c r="DQU6731" s="138"/>
      <c r="DQV6731" s="138"/>
      <c r="DQW6731" s="138"/>
      <c r="DQX6731" s="138"/>
      <c r="DQY6731" s="138"/>
      <c r="DQZ6731" s="138"/>
      <c r="DRA6731" s="138"/>
      <c r="DRB6731" s="138"/>
      <c r="DRC6731" s="138"/>
      <c r="DRD6731" s="138"/>
      <c r="DRE6731" s="138"/>
      <c r="DRF6731" s="138"/>
      <c r="DRG6731" s="138"/>
      <c r="DRH6731" s="138"/>
      <c r="DRI6731" s="138"/>
      <c r="DRJ6731" s="138"/>
      <c r="DRK6731" s="138"/>
      <c r="DRL6731" s="138"/>
      <c r="DRM6731" s="138"/>
      <c r="DRN6731" s="138"/>
      <c r="DRO6731" s="138"/>
      <c r="DRP6731" s="138"/>
      <c r="DRQ6731" s="138"/>
      <c r="DRR6731" s="138"/>
      <c r="DRS6731" s="138"/>
      <c r="DRT6731" s="138"/>
      <c r="DRU6731" s="138"/>
      <c r="DRV6731" s="138"/>
      <c r="DRW6731" s="138"/>
      <c r="DRX6731" s="138"/>
      <c r="DRY6731" s="138"/>
      <c r="DRZ6731" s="138"/>
      <c r="DSA6731" s="138"/>
      <c r="DSB6731" s="138"/>
      <c r="DSC6731" s="138"/>
      <c r="DSD6731" s="138"/>
      <c r="DSE6731" s="138"/>
      <c r="DSF6731" s="138"/>
      <c r="DSG6731" s="138"/>
      <c r="DSH6731" s="138"/>
      <c r="DSI6731" s="138"/>
      <c r="DSJ6731" s="138"/>
      <c r="DSK6731" s="138"/>
      <c r="DSL6731" s="138"/>
      <c r="DSM6731" s="138"/>
      <c r="DSN6731" s="138"/>
      <c r="DSO6731" s="138"/>
      <c r="DSP6731" s="138"/>
      <c r="DSQ6731" s="138"/>
      <c r="DSR6731" s="138"/>
      <c r="DSS6731" s="138"/>
      <c r="DST6731" s="138"/>
      <c r="DSU6731" s="138"/>
      <c r="DSV6731" s="138"/>
      <c r="DSW6731" s="138"/>
      <c r="DSX6731" s="138"/>
      <c r="DSY6731" s="138"/>
      <c r="DSZ6731" s="138"/>
      <c r="DTA6731" s="138"/>
      <c r="DTB6731" s="138"/>
      <c r="DTC6731" s="138"/>
      <c r="DTD6731" s="138"/>
      <c r="DTE6731" s="138"/>
      <c r="DTF6731" s="138"/>
      <c r="DTG6731" s="138"/>
      <c r="DTH6731" s="138"/>
      <c r="DTI6731" s="138"/>
      <c r="DTJ6731" s="138"/>
      <c r="DTK6731" s="138"/>
      <c r="DTL6731" s="138"/>
      <c r="DTM6731" s="138"/>
      <c r="DTN6731" s="138"/>
      <c r="DTO6731" s="138"/>
      <c r="DTP6731" s="138"/>
      <c r="DTQ6731" s="138"/>
      <c r="DTR6731" s="138"/>
      <c r="DTS6731" s="138"/>
      <c r="DTT6731" s="138"/>
      <c r="DTU6731" s="138"/>
      <c r="DTV6731" s="138"/>
      <c r="DTW6731" s="138"/>
      <c r="DTX6731" s="138"/>
      <c r="DTY6731" s="138"/>
      <c r="DTZ6731" s="138"/>
      <c r="DUA6731" s="138"/>
      <c r="DUB6731" s="138"/>
      <c r="DUC6731" s="138"/>
      <c r="DUD6731" s="138"/>
      <c r="DUE6731" s="138"/>
      <c r="DUF6731" s="138"/>
      <c r="DUG6731" s="138"/>
      <c r="DUH6731" s="138"/>
      <c r="DUI6731" s="138"/>
      <c r="DUJ6731" s="138"/>
      <c r="DUK6731" s="138"/>
      <c r="DUL6731" s="138"/>
      <c r="DUM6731" s="138"/>
      <c r="DUN6731" s="138"/>
      <c r="DUO6731" s="138"/>
      <c r="DUP6731" s="138"/>
      <c r="DUQ6731" s="138"/>
      <c r="DUR6731" s="138"/>
      <c r="DUS6731" s="138"/>
      <c r="DUT6731" s="138"/>
      <c r="DUU6731" s="138"/>
      <c r="DUV6731" s="138"/>
      <c r="DUW6731" s="138"/>
      <c r="DUX6731" s="138"/>
      <c r="DUY6731" s="138"/>
      <c r="DUZ6731" s="138"/>
      <c r="DVA6731" s="138"/>
      <c r="DVB6731" s="138"/>
      <c r="DVC6731" s="138"/>
      <c r="DVD6731" s="138"/>
      <c r="DVE6731" s="138"/>
      <c r="DVF6731" s="138"/>
      <c r="DVG6731" s="138"/>
      <c r="DVH6731" s="138"/>
      <c r="DVI6731" s="138"/>
      <c r="DVJ6731" s="138"/>
      <c r="DVK6731" s="138"/>
      <c r="DVL6731" s="138"/>
      <c r="DVM6731" s="138"/>
      <c r="DVN6731" s="138"/>
      <c r="DVO6731" s="138"/>
      <c r="DVP6731" s="138"/>
      <c r="DVQ6731" s="138"/>
      <c r="DVR6731" s="138"/>
      <c r="DVS6731" s="138"/>
      <c r="DVT6731" s="138"/>
      <c r="DVU6731" s="138"/>
      <c r="DVV6731" s="138"/>
      <c r="DVW6731" s="138"/>
      <c r="DVX6731" s="138"/>
      <c r="DVY6731" s="138"/>
      <c r="DVZ6731" s="138"/>
      <c r="DWA6731" s="138"/>
      <c r="DWB6731" s="138"/>
      <c r="DWC6731" s="138"/>
      <c r="DWD6731" s="138"/>
      <c r="DWE6731" s="138"/>
      <c r="DWF6731" s="138"/>
      <c r="DWG6731" s="138"/>
      <c r="DWH6731" s="138"/>
      <c r="DWI6731" s="138"/>
      <c r="DWJ6731" s="138"/>
      <c r="DWK6731" s="138"/>
      <c r="DWL6731" s="138"/>
      <c r="DWM6731" s="138"/>
      <c r="DWN6731" s="138"/>
      <c r="DWO6731" s="138"/>
      <c r="DWP6731" s="138"/>
      <c r="DWQ6731" s="138"/>
      <c r="DWR6731" s="138"/>
      <c r="DWS6731" s="138"/>
      <c r="DWT6731" s="138"/>
      <c r="DWU6731" s="138"/>
      <c r="DWV6731" s="138"/>
      <c r="DWW6731" s="138"/>
      <c r="DWX6731" s="138"/>
      <c r="DWY6731" s="138"/>
      <c r="DWZ6731" s="138"/>
      <c r="DXA6731" s="138"/>
      <c r="DXB6731" s="138"/>
      <c r="DXC6731" s="138"/>
      <c r="DXD6731" s="138"/>
      <c r="DXE6731" s="138"/>
      <c r="DXF6731" s="138"/>
      <c r="DXG6731" s="138"/>
      <c r="DXH6731" s="138"/>
      <c r="DXI6731" s="138"/>
      <c r="DXJ6731" s="138"/>
      <c r="DXK6731" s="138"/>
      <c r="DXL6731" s="138"/>
      <c r="DXM6731" s="138"/>
      <c r="DXN6731" s="138"/>
      <c r="DXO6731" s="138"/>
      <c r="DXP6731" s="138"/>
      <c r="DXQ6731" s="138"/>
      <c r="DXR6731" s="138"/>
      <c r="DXS6731" s="138"/>
      <c r="DXT6731" s="138"/>
      <c r="DXU6731" s="138"/>
      <c r="DXV6731" s="138"/>
      <c r="DXW6731" s="138"/>
      <c r="DXX6731" s="138"/>
      <c r="DXY6731" s="138"/>
      <c r="DXZ6731" s="138"/>
      <c r="DYA6731" s="138"/>
      <c r="DYB6731" s="138"/>
      <c r="DYC6731" s="138"/>
      <c r="DYD6731" s="138"/>
      <c r="DYE6731" s="138"/>
      <c r="DYF6731" s="138"/>
      <c r="DYG6731" s="138"/>
      <c r="DYH6731" s="138"/>
      <c r="DYI6731" s="138"/>
      <c r="DYJ6731" s="138"/>
      <c r="DYK6731" s="138"/>
      <c r="DYL6731" s="138"/>
      <c r="DYM6731" s="138"/>
      <c r="DYN6731" s="138"/>
      <c r="DYO6731" s="138"/>
      <c r="DYP6731" s="138"/>
      <c r="DYQ6731" s="138"/>
      <c r="DYR6731" s="138"/>
      <c r="DYS6731" s="138"/>
      <c r="DYT6731" s="138"/>
      <c r="DYU6731" s="138"/>
      <c r="DYV6731" s="138"/>
      <c r="DYW6731" s="138"/>
      <c r="DYX6731" s="138"/>
      <c r="DYY6731" s="138"/>
      <c r="DYZ6731" s="138"/>
      <c r="DZA6731" s="138"/>
      <c r="DZB6731" s="138"/>
      <c r="DZC6731" s="138"/>
      <c r="DZD6731" s="138"/>
      <c r="DZE6731" s="138"/>
      <c r="DZF6731" s="138"/>
      <c r="DZG6731" s="138"/>
      <c r="DZH6731" s="138"/>
      <c r="DZI6731" s="138"/>
      <c r="DZJ6731" s="138"/>
      <c r="DZK6731" s="138"/>
      <c r="DZL6731" s="138"/>
      <c r="DZM6731" s="138"/>
      <c r="DZN6731" s="138"/>
      <c r="DZO6731" s="138"/>
      <c r="DZP6731" s="138"/>
      <c r="DZQ6731" s="138"/>
      <c r="DZR6731" s="138"/>
      <c r="DZS6731" s="138"/>
      <c r="DZT6731" s="138"/>
      <c r="DZU6731" s="138"/>
      <c r="DZV6731" s="138"/>
      <c r="DZW6731" s="138"/>
      <c r="DZX6731" s="138"/>
      <c r="DZY6731" s="138"/>
      <c r="DZZ6731" s="138"/>
      <c r="EAA6731" s="138"/>
      <c r="EAB6731" s="138"/>
      <c r="EAC6731" s="138"/>
      <c r="EAD6731" s="138"/>
      <c r="EAE6731" s="138"/>
      <c r="EAF6731" s="138"/>
      <c r="EAG6731" s="138"/>
      <c r="EAH6731" s="138"/>
      <c r="EAI6731" s="138"/>
      <c r="EAJ6731" s="138"/>
      <c r="EAK6731" s="138"/>
      <c r="EAL6731" s="138"/>
      <c r="EAM6731" s="138"/>
      <c r="EAN6731" s="138"/>
      <c r="EAO6731" s="138"/>
      <c r="EAP6731" s="138"/>
      <c r="EAQ6731" s="138"/>
      <c r="EAR6731" s="138"/>
      <c r="EAS6731" s="138"/>
      <c r="EAT6731" s="138"/>
      <c r="EAU6731" s="138"/>
      <c r="EAV6731" s="138"/>
      <c r="EAW6731" s="138"/>
      <c r="EAX6731" s="138"/>
      <c r="EAY6731" s="138"/>
      <c r="EAZ6731" s="138"/>
      <c r="EBA6731" s="138"/>
      <c r="EBB6731" s="138"/>
      <c r="EBC6731" s="138"/>
      <c r="EBD6731" s="138"/>
      <c r="EBE6731" s="138"/>
      <c r="EBF6731" s="138"/>
      <c r="EBG6731" s="138"/>
      <c r="EBH6731" s="138"/>
      <c r="EBI6731" s="138"/>
      <c r="EBJ6731" s="138"/>
      <c r="EBK6731" s="138"/>
      <c r="EBL6731" s="138"/>
      <c r="EBM6731" s="138"/>
      <c r="EBN6731" s="138"/>
      <c r="EBO6731" s="138"/>
      <c r="EBP6731" s="138"/>
      <c r="EBQ6731" s="138"/>
      <c r="EBR6731" s="138"/>
      <c r="EBS6731" s="138"/>
      <c r="EBT6731" s="138"/>
      <c r="EBU6731" s="138"/>
      <c r="EBV6731" s="138"/>
      <c r="EBW6731" s="138"/>
      <c r="EBX6731" s="138"/>
      <c r="EBY6731" s="138"/>
      <c r="EBZ6731" s="138"/>
      <c r="ECA6731" s="138"/>
      <c r="ECB6731" s="138"/>
      <c r="ECC6731" s="138"/>
      <c r="ECD6731" s="138"/>
      <c r="ECE6731" s="138"/>
      <c r="ECF6731" s="138"/>
      <c r="ECG6731" s="138"/>
      <c r="ECH6731" s="138"/>
      <c r="ECI6731" s="138"/>
      <c r="ECJ6731" s="138"/>
      <c r="ECK6731" s="138"/>
      <c r="ECL6731" s="138"/>
      <c r="ECM6731" s="138"/>
      <c r="ECN6731" s="138"/>
      <c r="ECO6731" s="138"/>
      <c r="ECP6731" s="138"/>
      <c r="ECQ6731" s="138"/>
      <c r="ECR6731" s="138"/>
      <c r="ECS6731" s="138"/>
      <c r="ECT6731" s="138"/>
      <c r="ECU6731" s="138"/>
      <c r="ECV6731" s="138"/>
      <c r="ECW6731" s="138"/>
      <c r="ECX6731" s="138"/>
      <c r="ECY6731" s="138"/>
      <c r="ECZ6731" s="138"/>
      <c r="EDA6731" s="138"/>
      <c r="EDB6731" s="138"/>
      <c r="EDC6731" s="138"/>
      <c r="EDD6731" s="138"/>
      <c r="EDE6731" s="138"/>
      <c r="EDF6731" s="138"/>
      <c r="EDG6731" s="138"/>
      <c r="EDH6731" s="138"/>
      <c r="EDI6731" s="138"/>
      <c r="EDJ6731" s="138"/>
      <c r="EDK6731" s="138"/>
      <c r="EDL6731" s="138"/>
      <c r="EDM6731" s="138"/>
      <c r="EDN6731" s="138"/>
      <c r="EDO6731" s="138"/>
      <c r="EDP6731" s="138"/>
      <c r="EDQ6731" s="138"/>
      <c r="EDR6731" s="138"/>
      <c r="EDS6731" s="138"/>
      <c r="EDT6731" s="138"/>
      <c r="EDU6731" s="138"/>
      <c r="EDV6731" s="138"/>
      <c r="EDW6731" s="138"/>
      <c r="EDX6731" s="138"/>
      <c r="EDY6731" s="138"/>
      <c r="EDZ6731" s="138"/>
      <c r="EEA6731" s="138"/>
      <c r="EEB6731" s="138"/>
      <c r="EEC6731" s="138"/>
      <c r="EED6731" s="138"/>
      <c r="EEE6731" s="138"/>
      <c r="EEF6731" s="138"/>
      <c r="EEG6731" s="138"/>
      <c r="EEH6731" s="138"/>
      <c r="EEI6731" s="138"/>
      <c r="EEJ6731" s="138"/>
      <c r="EEK6731" s="138"/>
      <c r="EEL6731" s="138"/>
      <c r="EEM6731" s="138"/>
      <c r="EEN6731" s="138"/>
      <c r="EEO6731" s="138"/>
      <c r="EEP6731" s="138"/>
      <c r="EEQ6731" s="138"/>
      <c r="EER6731" s="138"/>
      <c r="EES6731" s="138"/>
      <c r="EET6731" s="138"/>
      <c r="EEU6731" s="138"/>
      <c r="EEV6731" s="138"/>
      <c r="EEW6731" s="138"/>
      <c r="EEX6731" s="138"/>
      <c r="EEY6731" s="138"/>
      <c r="EEZ6731" s="138"/>
      <c r="EFA6731" s="138"/>
      <c r="EFB6731" s="138"/>
      <c r="EFC6731" s="138"/>
      <c r="EFD6731" s="138"/>
      <c r="EFE6731" s="138"/>
      <c r="EFF6731" s="138"/>
      <c r="EFG6731" s="138"/>
      <c r="EFH6731" s="138"/>
      <c r="EFI6731" s="138"/>
      <c r="EFJ6731" s="138"/>
      <c r="EFK6731" s="138"/>
      <c r="EFL6731" s="138"/>
      <c r="EFM6731" s="138"/>
      <c r="EFN6731" s="138"/>
      <c r="EFO6731" s="138"/>
      <c r="EFP6731" s="138"/>
      <c r="EFQ6731" s="138"/>
      <c r="EFR6731" s="138"/>
      <c r="EFS6731" s="138"/>
      <c r="EFT6731" s="138"/>
      <c r="EFU6731" s="138"/>
      <c r="EFV6731" s="138"/>
      <c r="EFW6731" s="138"/>
      <c r="EFX6731" s="138"/>
      <c r="EFY6731" s="138"/>
      <c r="EFZ6731" s="138"/>
      <c r="EGA6731" s="138"/>
      <c r="EGB6731" s="138"/>
      <c r="EGC6731" s="138"/>
      <c r="EGD6731" s="138"/>
      <c r="EGE6731" s="138"/>
      <c r="EGF6731" s="138"/>
      <c r="EGG6731" s="138"/>
      <c r="EGH6731" s="138"/>
      <c r="EGI6731" s="138"/>
      <c r="EGJ6731" s="138"/>
      <c r="EGK6731" s="138"/>
      <c r="EGL6731" s="138"/>
      <c r="EGM6731" s="138"/>
      <c r="EGN6731" s="138"/>
      <c r="EGO6731" s="138"/>
      <c r="EGP6731" s="138"/>
      <c r="EGQ6731" s="138"/>
      <c r="EGR6731" s="138"/>
      <c r="EGS6731" s="138"/>
      <c r="EGT6731" s="138"/>
      <c r="EGU6731" s="138"/>
      <c r="EGV6731" s="138"/>
      <c r="EGW6731" s="138"/>
      <c r="EGX6731" s="138"/>
      <c r="EGY6731" s="138"/>
      <c r="EGZ6731" s="138"/>
      <c r="EHA6731" s="138"/>
      <c r="EHB6731" s="138"/>
      <c r="EHC6731" s="138"/>
      <c r="EHD6731" s="138"/>
      <c r="EHE6731" s="138"/>
      <c r="EHF6731" s="138"/>
      <c r="EHG6731" s="138"/>
      <c r="EHH6731" s="138"/>
      <c r="EHI6731" s="138"/>
      <c r="EHJ6731" s="138"/>
      <c r="EHK6731" s="138"/>
      <c r="EHL6731" s="138"/>
      <c r="EHM6731" s="138"/>
      <c r="EHN6731" s="138"/>
      <c r="EHO6731" s="138"/>
      <c r="EHP6731" s="138"/>
      <c r="EHQ6731" s="138"/>
      <c r="EHR6731" s="138"/>
      <c r="EHS6731" s="138"/>
      <c r="EHT6731" s="138"/>
      <c r="EHU6731" s="138"/>
      <c r="EHV6731" s="138"/>
      <c r="EHW6731" s="138"/>
      <c r="EHX6731" s="138"/>
      <c r="EHY6731" s="138"/>
      <c r="EHZ6731" s="138"/>
      <c r="EIA6731" s="138"/>
      <c r="EIB6731" s="138"/>
      <c r="EIC6731" s="138"/>
      <c r="EID6731" s="138"/>
      <c r="EIE6731" s="138"/>
      <c r="EIF6731" s="138"/>
      <c r="EIG6731" s="138"/>
      <c r="EIH6731" s="138"/>
      <c r="EII6731" s="138"/>
      <c r="EIJ6731" s="138"/>
      <c r="EIK6731" s="138"/>
      <c r="EIL6731" s="138"/>
      <c r="EIM6731" s="138"/>
      <c r="EIN6731" s="138"/>
      <c r="EIO6731" s="138"/>
      <c r="EIP6731" s="138"/>
      <c r="EIQ6731" s="138"/>
      <c r="EIR6731" s="138"/>
      <c r="EIS6731" s="138"/>
      <c r="EIT6731" s="138"/>
      <c r="EIU6731" s="138"/>
      <c r="EIV6731" s="138"/>
      <c r="EIW6731" s="138"/>
      <c r="EIX6731" s="138"/>
      <c r="EIY6731" s="138"/>
      <c r="EIZ6731" s="138"/>
      <c r="EJA6731" s="138"/>
      <c r="EJB6731" s="138"/>
      <c r="EJC6731" s="138"/>
      <c r="EJD6731" s="138"/>
      <c r="EJE6731" s="138"/>
      <c r="EJF6731" s="138"/>
      <c r="EJG6731" s="138"/>
      <c r="EJH6731" s="138"/>
      <c r="EJI6731" s="138"/>
      <c r="EJJ6731" s="138"/>
      <c r="EJK6731" s="138"/>
      <c r="EJL6731" s="138"/>
      <c r="EJM6731" s="138"/>
      <c r="EJN6731" s="138"/>
      <c r="EJO6731" s="138"/>
      <c r="EJP6731" s="138"/>
      <c r="EJQ6731" s="138"/>
      <c r="EJR6731" s="138"/>
      <c r="EJS6731" s="138"/>
      <c r="EJT6731" s="138"/>
      <c r="EJU6731" s="138"/>
      <c r="EJV6731" s="138"/>
      <c r="EJW6731" s="138"/>
      <c r="EJX6731" s="138"/>
      <c r="EJY6731" s="138"/>
      <c r="EJZ6731" s="138"/>
      <c r="EKA6731" s="138"/>
      <c r="EKB6731" s="138"/>
      <c r="EKC6731" s="138"/>
      <c r="EKD6731" s="138"/>
      <c r="EKE6731" s="138"/>
      <c r="EKF6731" s="138"/>
      <c r="EKG6731" s="138"/>
      <c r="EKH6731" s="138"/>
      <c r="EKI6731" s="138"/>
      <c r="EKJ6731" s="138"/>
      <c r="EKK6731" s="138"/>
      <c r="EKL6731" s="138"/>
      <c r="EKM6731" s="138"/>
      <c r="EKN6731" s="138"/>
      <c r="EKO6731" s="138"/>
      <c r="EKP6731" s="138"/>
      <c r="EKQ6731" s="138"/>
      <c r="EKR6731" s="138"/>
      <c r="EKS6731" s="138"/>
      <c r="EKT6731" s="138"/>
      <c r="EKU6731" s="138"/>
      <c r="EKV6731" s="138"/>
      <c r="EKW6731" s="138"/>
      <c r="EKX6731" s="138"/>
      <c r="EKY6731" s="138"/>
      <c r="EKZ6731" s="138"/>
      <c r="ELA6731" s="138"/>
      <c r="ELB6731" s="138"/>
      <c r="ELC6731" s="138"/>
      <c r="ELD6731" s="138"/>
      <c r="ELE6731" s="138"/>
      <c r="ELF6731" s="138"/>
      <c r="ELG6731" s="138"/>
      <c r="ELH6731" s="138"/>
      <c r="ELI6731" s="138"/>
      <c r="ELJ6731" s="138"/>
      <c r="ELK6731" s="138"/>
      <c r="ELL6731" s="138"/>
      <c r="ELM6731" s="138"/>
      <c r="ELN6731" s="138"/>
      <c r="ELO6731" s="138"/>
      <c r="ELP6731" s="138"/>
      <c r="ELQ6731" s="138"/>
      <c r="ELR6731" s="138"/>
      <c r="ELS6731" s="138"/>
      <c r="ELT6731" s="138"/>
      <c r="ELU6731" s="138"/>
      <c r="ELV6731" s="138"/>
      <c r="ELW6731" s="138"/>
      <c r="ELX6731" s="138"/>
      <c r="ELY6731" s="138"/>
      <c r="ELZ6731" s="138"/>
      <c r="EMA6731" s="138"/>
      <c r="EMB6731" s="138"/>
      <c r="EMC6731" s="138"/>
      <c r="EMD6731" s="138"/>
      <c r="EME6731" s="138"/>
      <c r="EMF6731" s="138"/>
      <c r="EMG6731" s="138"/>
      <c r="EMH6731" s="138"/>
      <c r="EMI6731" s="138"/>
      <c r="EMJ6731" s="138"/>
      <c r="EMK6731" s="138"/>
      <c r="EML6731" s="138"/>
      <c r="EMM6731" s="138"/>
      <c r="EMN6731" s="138"/>
      <c r="EMO6731" s="138"/>
      <c r="EMP6731" s="138"/>
      <c r="EMQ6731" s="138"/>
      <c r="EMR6731" s="138"/>
      <c r="EMS6731" s="138"/>
      <c r="EMT6731" s="138"/>
      <c r="EMU6731" s="138"/>
      <c r="EMV6731" s="138"/>
      <c r="EMW6731" s="138"/>
      <c r="EMX6731" s="138"/>
      <c r="EMY6731" s="138"/>
      <c r="EMZ6731" s="138"/>
      <c r="ENA6731" s="138"/>
      <c r="ENB6731" s="138"/>
      <c r="ENC6731" s="138"/>
      <c r="END6731" s="138"/>
      <c r="ENE6731" s="138"/>
      <c r="ENF6731" s="138"/>
      <c r="ENG6731" s="138"/>
      <c r="ENH6731" s="138"/>
      <c r="ENI6731" s="138"/>
      <c r="ENJ6731" s="138"/>
      <c r="ENK6731" s="138"/>
      <c r="ENL6731" s="138"/>
      <c r="ENM6731" s="138"/>
      <c r="ENN6731" s="138"/>
      <c r="ENO6731" s="138"/>
      <c r="ENP6731" s="138"/>
      <c r="ENQ6731" s="138"/>
      <c r="ENR6731" s="138"/>
      <c r="ENS6731" s="138"/>
      <c r="ENT6731" s="138"/>
      <c r="ENU6731" s="138"/>
      <c r="ENV6731" s="138"/>
      <c r="ENW6731" s="138"/>
      <c r="ENX6731" s="138"/>
      <c r="ENY6731" s="138"/>
      <c r="ENZ6731" s="138"/>
      <c r="EOA6731" s="138"/>
      <c r="EOB6731" s="138"/>
      <c r="EOC6731" s="138"/>
      <c r="EOD6731" s="138"/>
      <c r="EOE6731" s="138"/>
      <c r="EOF6731" s="138"/>
      <c r="EOG6731" s="138"/>
      <c r="EOH6731" s="138"/>
      <c r="EOI6731" s="138"/>
      <c r="EOJ6731" s="138"/>
      <c r="EOK6731" s="138"/>
      <c r="EOL6731" s="138"/>
      <c r="EOM6731" s="138"/>
      <c r="EON6731" s="138"/>
      <c r="EOO6731" s="138"/>
      <c r="EOP6731" s="138"/>
      <c r="EOQ6731" s="138"/>
      <c r="EOR6731" s="138"/>
      <c r="EOS6731" s="138"/>
      <c r="EOT6731" s="138"/>
      <c r="EOU6731" s="138"/>
      <c r="EOV6731" s="138"/>
      <c r="EOW6731" s="138"/>
      <c r="EOX6731" s="138"/>
      <c r="EOY6731" s="138"/>
      <c r="EOZ6731" s="138"/>
      <c r="EPA6731" s="138"/>
      <c r="EPB6731" s="138"/>
      <c r="EPC6731" s="138"/>
      <c r="EPD6731" s="138"/>
      <c r="EPE6731" s="138"/>
      <c r="EPF6731" s="138"/>
      <c r="EPG6731" s="138"/>
      <c r="EPH6731" s="138"/>
      <c r="EPI6731" s="138"/>
      <c r="EPJ6731" s="138"/>
      <c r="EPK6731" s="138"/>
      <c r="EPL6731" s="138"/>
      <c r="EPM6731" s="138"/>
      <c r="EPN6731" s="138"/>
      <c r="EPO6731" s="138"/>
      <c r="EPP6731" s="138"/>
      <c r="EPQ6731" s="138"/>
      <c r="EPR6731" s="138"/>
      <c r="EPS6731" s="138"/>
      <c r="EPT6731" s="138"/>
      <c r="EPU6731" s="138"/>
      <c r="EPV6731" s="138"/>
      <c r="EPW6731" s="138"/>
      <c r="EPX6731" s="138"/>
      <c r="EPY6731" s="138"/>
      <c r="EPZ6731" s="138"/>
      <c r="EQA6731" s="138"/>
      <c r="EQB6731" s="138"/>
      <c r="EQC6731" s="138"/>
      <c r="EQD6731" s="138"/>
      <c r="EQE6731" s="138"/>
      <c r="EQF6731" s="138"/>
      <c r="EQG6731" s="138"/>
      <c r="EQH6731" s="138"/>
      <c r="EQI6731" s="138"/>
      <c r="EQJ6731" s="138"/>
      <c r="EQK6731" s="138"/>
      <c r="EQL6731" s="138"/>
      <c r="EQM6731" s="138"/>
      <c r="EQN6731" s="138"/>
      <c r="EQO6731" s="138"/>
      <c r="EQP6731" s="138"/>
      <c r="EQQ6731" s="138"/>
      <c r="EQR6731" s="138"/>
      <c r="EQS6731" s="138"/>
      <c r="EQT6731" s="138"/>
      <c r="EQU6731" s="138"/>
      <c r="EQV6731" s="138"/>
      <c r="EQW6731" s="138"/>
      <c r="EQX6731" s="138"/>
      <c r="EQY6731" s="138"/>
      <c r="EQZ6731" s="138"/>
      <c r="ERA6731" s="138"/>
      <c r="ERB6731" s="138"/>
      <c r="ERC6731" s="138"/>
      <c r="ERD6731" s="138"/>
      <c r="ERE6731" s="138"/>
      <c r="ERF6731" s="138"/>
      <c r="ERG6731" s="138"/>
      <c r="ERH6731" s="138"/>
      <c r="ERI6731" s="138"/>
      <c r="ERJ6731" s="138"/>
      <c r="ERK6731" s="138"/>
      <c r="ERL6731" s="138"/>
      <c r="ERM6731" s="138"/>
      <c r="ERN6731" s="138"/>
      <c r="ERO6731" s="138"/>
      <c r="ERP6731" s="138"/>
      <c r="ERQ6731" s="138"/>
      <c r="ERR6731" s="138"/>
      <c r="ERS6731" s="138"/>
      <c r="ERT6731" s="138"/>
      <c r="ERU6731" s="138"/>
      <c r="ERV6731" s="138"/>
      <c r="ERW6731" s="138"/>
      <c r="ERX6731" s="138"/>
      <c r="ERY6731" s="138"/>
      <c r="ERZ6731" s="138"/>
      <c r="ESA6731" s="138"/>
      <c r="ESB6731" s="138"/>
      <c r="ESC6731" s="138"/>
      <c r="ESD6731" s="138"/>
      <c r="ESE6731" s="138"/>
      <c r="ESF6731" s="138"/>
      <c r="ESG6731" s="138"/>
      <c r="ESH6731" s="138"/>
      <c r="ESI6731" s="138"/>
      <c r="ESJ6731" s="138"/>
      <c r="ESK6731" s="138"/>
      <c r="ESL6731" s="138"/>
      <c r="ESM6731" s="138"/>
      <c r="ESN6731" s="138"/>
      <c r="ESO6731" s="138"/>
      <c r="ESP6731" s="138"/>
      <c r="ESQ6731" s="138"/>
      <c r="ESR6731" s="138"/>
      <c r="ESS6731" s="138"/>
      <c r="EST6731" s="138"/>
      <c r="ESU6731" s="138"/>
      <c r="ESV6731" s="138"/>
      <c r="ESW6731" s="138"/>
      <c r="ESX6731" s="138"/>
      <c r="ESY6731" s="138"/>
      <c r="ESZ6731" s="138"/>
      <c r="ETA6731" s="138"/>
      <c r="ETB6731" s="138"/>
      <c r="ETC6731" s="138"/>
      <c r="ETD6731" s="138"/>
      <c r="ETE6731" s="138"/>
      <c r="ETF6731" s="138"/>
      <c r="ETG6731" s="138"/>
      <c r="ETH6731" s="138"/>
      <c r="ETI6731" s="138"/>
      <c r="ETJ6731" s="138"/>
      <c r="ETK6731" s="138"/>
      <c r="ETL6731" s="138"/>
      <c r="ETM6731" s="138"/>
      <c r="ETN6731" s="138"/>
      <c r="ETO6731" s="138"/>
      <c r="ETP6731" s="138"/>
      <c r="ETQ6731" s="138"/>
      <c r="ETR6731" s="138"/>
      <c r="ETS6731" s="138"/>
      <c r="ETT6731" s="138"/>
      <c r="ETU6731" s="138"/>
      <c r="ETV6731" s="138"/>
      <c r="ETW6731" s="138"/>
      <c r="ETX6731" s="138"/>
      <c r="ETY6731" s="138"/>
      <c r="ETZ6731" s="138"/>
      <c r="EUA6731" s="138"/>
      <c r="EUB6731" s="138"/>
      <c r="EUC6731" s="138"/>
      <c r="EUD6731" s="138"/>
      <c r="EUE6731" s="138"/>
      <c r="EUF6731" s="138"/>
      <c r="EUG6731" s="138"/>
      <c r="EUH6731" s="138"/>
      <c r="EUI6731" s="138"/>
      <c r="EUJ6731" s="138"/>
      <c r="EUK6731" s="138"/>
      <c r="EUL6731" s="138"/>
      <c r="EUM6731" s="138"/>
      <c r="EUN6731" s="138"/>
      <c r="EUO6731" s="138"/>
      <c r="EUP6731" s="138"/>
      <c r="EUQ6731" s="138"/>
      <c r="EUR6731" s="138"/>
      <c r="EUS6731" s="138"/>
      <c r="EUT6731" s="138"/>
      <c r="EUU6731" s="138"/>
      <c r="EUV6731" s="138"/>
      <c r="EUW6731" s="138"/>
      <c r="EUX6731" s="138"/>
      <c r="EUY6731" s="138"/>
      <c r="EUZ6731" s="138"/>
      <c r="EVA6731" s="138"/>
      <c r="EVB6731" s="138"/>
      <c r="EVC6731" s="138"/>
      <c r="EVD6731" s="138"/>
      <c r="EVE6731" s="138"/>
      <c r="EVF6731" s="138"/>
      <c r="EVG6731" s="138"/>
      <c r="EVH6731" s="138"/>
      <c r="EVI6731" s="138"/>
      <c r="EVJ6731" s="138"/>
      <c r="EVK6731" s="138"/>
      <c r="EVL6731" s="138"/>
      <c r="EVM6731" s="138"/>
      <c r="EVN6731" s="138"/>
      <c r="EVO6731" s="138"/>
      <c r="EVP6731" s="138"/>
      <c r="EVQ6731" s="138"/>
      <c r="EVR6731" s="138"/>
      <c r="EVS6731" s="138"/>
      <c r="EVT6731" s="138"/>
      <c r="EVU6731" s="138"/>
      <c r="EVV6731" s="138"/>
      <c r="EVW6731" s="138"/>
      <c r="EVX6731" s="138"/>
      <c r="EVY6731" s="138"/>
      <c r="EVZ6731" s="138"/>
      <c r="EWA6731" s="138"/>
      <c r="EWB6731" s="138"/>
      <c r="EWC6731" s="138"/>
      <c r="EWD6731" s="138"/>
      <c r="EWE6731" s="138"/>
      <c r="EWF6731" s="138"/>
      <c r="EWG6731" s="138"/>
      <c r="EWH6731" s="138"/>
      <c r="EWI6731" s="138"/>
      <c r="EWJ6731" s="138"/>
      <c r="EWK6731" s="138"/>
      <c r="EWL6731" s="138"/>
      <c r="EWM6731" s="138"/>
      <c r="EWN6731" s="138"/>
      <c r="EWO6731" s="138"/>
      <c r="EWP6731" s="138"/>
      <c r="EWQ6731" s="138"/>
      <c r="EWR6731" s="138"/>
      <c r="EWS6731" s="138"/>
      <c r="EWT6731" s="138"/>
      <c r="EWU6731" s="138"/>
      <c r="EWV6731" s="138"/>
      <c r="EWW6731" s="138"/>
      <c r="EWX6731" s="138"/>
      <c r="EWY6731" s="138"/>
      <c r="EWZ6731" s="138"/>
      <c r="EXA6731" s="138"/>
      <c r="EXB6731" s="138"/>
      <c r="EXC6731" s="138"/>
      <c r="EXD6731" s="138"/>
      <c r="EXE6731" s="138"/>
      <c r="EXF6731" s="138"/>
      <c r="EXG6731" s="138"/>
      <c r="EXH6731" s="138"/>
      <c r="EXI6731" s="138"/>
      <c r="EXJ6731" s="138"/>
      <c r="EXK6731" s="138"/>
      <c r="EXL6731" s="138"/>
      <c r="EXM6731" s="138"/>
      <c r="EXN6731" s="138"/>
      <c r="EXO6731" s="138"/>
      <c r="EXP6731" s="138"/>
      <c r="EXQ6731" s="138"/>
      <c r="EXR6731" s="138"/>
      <c r="EXS6731" s="138"/>
      <c r="EXT6731" s="138"/>
      <c r="EXU6731" s="138"/>
      <c r="EXV6731" s="138"/>
      <c r="EXW6731" s="138"/>
      <c r="EXX6731" s="138"/>
      <c r="EXY6731" s="138"/>
      <c r="EXZ6731" s="138"/>
      <c r="EYA6731" s="138"/>
      <c r="EYB6731" s="138"/>
      <c r="EYC6731" s="138"/>
      <c r="EYD6731" s="138"/>
      <c r="EYE6731" s="138"/>
      <c r="EYF6731" s="138"/>
      <c r="EYG6731" s="138"/>
      <c r="EYH6731" s="138"/>
      <c r="EYI6731" s="138"/>
      <c r="EYJ6731" s="138"/>
      <c r="EYK6731" s="138"/>
      <c r="EYL6731" s="138"/>
      <c r="EYM6731" s="138"/>
      <c r="EYN6731" s="138"/>
      <c r="EYO6731" s="138"/>
      <c r="EYP6731" s="138"/>
      <c r="EYQ6731" s="138"/>
      <c r="EYR6731" s="138"/>
      <c r="EYS6731" s="138"/>
      <c r="EYT6731" s="138"/>
      <c r="EYU6731" s="138"/>
      <c r="EYV6731" s="138"/>
      <c r="EYW6731" s="138"/>
      <c r="EYX6731" s="138"/>
      <c r="EYY6731" s="138"/>
      <c r="EYZ6731" s="138"/>
      <c r="EZA6731" s="138"/>
      <c r="EZB6731" s="138"/>
      <c r="EZC6731" s="138"/>
      <c r="EZD6731" s="138"/>
      <c r="EZE6731" s="138"/>
      <c r="EZF6731" s="138"/>
      <c r="EZG6731" s="138"/>
      <c r="EZH6731" s="138"/>
      <c r="EZI6731" s="138"/>
      <c r="EZJ6731" s="138"/>
      <c r="EZK6731" s="138"/>
      <c r="EZL6731" s="138"/>
      <c r="EZM6731" s="138"/>
      <c r="EZN6731" s="138"/>
      <c r="EZO6731" s="138"/>
      <c r="EZP6731" s="138"/>
      <c r="EZQ6731" s="138"/>
      <c r="EZR6731" s="138"/>
      <c r="EZS6731" s="138"/>
      <c r="EZT6731" s="138"/>
      <c r="EZU6731" s="138"/>
      <c r="EZV6731" s="138"/>
      <c r="EZW6731" s="138"/>
      <c r="EZX6731" s="138"/>
      <c r="EZY6731" s="138"/>
      <c r="EZZ6731" s="138"/>
      <c r="FAA6731" s="138"/>
      <c r="FAB6731" s="138"/>
      <c r="FAC6731" s="138"/>
      <c r="FAD6731" s="138"/>
      <c r="FAE6731" s="138"/>
      <c r="FAF6731" s="138"/>
      <c r="FAG6731" s="138"/>
      <c r="FAH6731" s="138"/>
      <c r="FAI6731" s="138"/>
      <c r="FAJ6731" s="138"/>
      <c r="FAK6731" s="138"/>
      <c r="FAL6731" s="138"/>
      <c r="FAM6731" s="138"/>
      <c r="FAN6731" s="138"/>
      <c r="FAO6731" s="138"/>
      <c r="FAP6731" s="138"/>
      <c r="FAQ6731" s="138"/>
      <c r="FAR6731" s="138"/>
      <c r="FAS6731" s="138"/>
      <c r="FAT6731" s="138"/>
      <c r="FAU6731" s="138"/>
      <c r="FAV6731" s="138"/>
      <c r="FAW6731" s="138"/>
      <c r="FAX6731" s="138"/>
      <c r="FAY6731" s="138"/>
      <c r="FAZ6731" s="138"/>
      <c r="FBA6731" s="138"/>
      <c r="FBB6731" s="138"/>
      <c r="FBC6731" s="138"/>
      <c r="FBD6731" s="138"/>
      <c r="FBE6731" s="138"/>
      <c r="FBF6731" s="138"/>
      <c r="FBG6731" s="138"/>
      <c r="FBH6731" s="138"/>
      <c r="FBI6731" s="138"/>
      <c r="FBJ6731" s="138"/>
      <c r="FBK6731" s="138"/>
      <c r="FBL6731" s="138"/>
      <c r="FBM6731" s="138"/>
      <c r="FBN6731" s="138"/>
      <c r="FBO6731" s="138"/>
      <c r="FBP6731" s="138"/>
      <c r="FBQ6731" s="138"/>
      <c r="FBR6731" s="138"/>
      <c r="FBS6731" s="138"/>
      <c r="FBT6731" s="138"/>
      <c r="FBU6731" s="138"/>
      <c r="FBV6731" s="138"/>
      <c r="FBW6731" s="138"/>
      <c r="FBX6731" s="138"/>
      <c r="FBY6731" s="138"/>
      <c r="FBZ6731" s="138"/>
      <c r="FCA6731" s="138"/>
      <c r="FCB6731" s="138"/>
      <c r="FCC6731" s="138"/>
      <c r="FCD6731" s="138"/>
      <c r="FCE6731" s="138"/>
      <c r="FCF6731" s="138"/>
      <c r="FCG6731" s="138"/>
      <c r="FCH6731" s="138"/>
      <c r="FCI6731" s="138"/>
      <c r="FCJ6731" s="138"/>
      <c r="FCK6731" s="138"/>
      <c r="FCL6731" s="138"/>
      <c r="FCM6731" s="138"/>
      <c r="FCN6731" s="138"/>
      <c r="FCO6731" s="138"/>
      <c r="FCP6731" s="138"/>
      <c r="FCQ6731" s="138"/>
      <c r="FCR6731" s="138"/>
      <c r="FCS6731" s="138"/>
      <c r="FCT6731" s="138"/>
      <c r="FCU6731" s="138"/>
      <c r="FCV6731" s="138"/>
      <c r="FCW6731" s="138"/>
      <c r="FCX6731" s="138"/>
      <c r="FCY6731" s="138"/>
      <c r="FCZ6731" s="138"/>
      <c r="FDA6731" s="138"/>
      <c r="FDB6731" s="138"/>
      <c r="FDC6731" s="138"/>
      <c r="FDD6731" s="138"/>
      <c r="FDE6731" s="138"/>
      <c r="FDF6731" s="138"/>
      <c r="FDG6731" s="138"/>
      <c r="FDH6731" s="138"/>
      <c r="FDI6731" s="138"/>
      <c r="FDJ6731" s="138"/>
      <c r="FDK6731" s="138"/>
      <c r="FDL6731" s="138"/>
      <c r="FDM6731" s="138"/>
      <c r="FDN6731" s="138"/>
      <c r="FDO6731" s="138"/>
      <c r="FDP6731" s="138"/>
      <c r="FDQ6731" s="138"/>
      <c r="FDR6731" s="138"/>
      <c r="FDS6731" s="138"/>
      <c r="FDT6731" s="138"/>
      <c r="FDU6731" s="138"/>
      <c r="FDV6731" s="138"/>
      <c r="FDW6731" s="138"/>
      <c r="FDX6731" s="138"/>
      <c r="FDY6731" s="138"/>
      <c r="FDZ6731" s="138"/>
      <c r="FEA6731" s="138"/>
      <c r="FEB6731" s="138"/>
      <c r="FEC6731" s="138"/>
      <c r="FED6731" s="138"/>
      <c r="FEE6731" s="138"/>
      <c r="FEF6731" s="138"/>
      <c r="FEG6731" s="138"/>
      <c r="FEH6731" s="138"/>
      <c r="FEI6731" s="138"/>
      <c r="FEJ6731" s="138"/>
      <c r="FEK6731" s="138"/>
      <c r="FEL6731" s="138"/>
      <c r="FEM6731" s="138"/>
      <c r="FEN6731" s="138"/>
      <c r="FEO6731" s="138"/>
      <c r="FEP6731" s="138"/>
      <c r="FEQ6731" s="138"/>
      <c r="FER6731" s="138"/>
      <c r="FES6731" s="138"/>
      <c r="FET6731" s="138"/>
      <c r="FEU6731" s="138"/>
      <c r="FEV6731" s="138"/>
      <c r="FEW6731" s="138"/>
      <c r="FEX6731" s="138"/>
      <c r="FEY6731" s="138"/>
      <c r="FEZ6731" s="138"/>
      <c r="FFA6731" s="138"/>
      <c r="FFB6731" s="138"/>
      <c r="FFC6731" s="138"/>
      <c r="FFD6731" s="138"/>
      <c r="FFE6731" s="138"/>
      <c r="FFF6731" s="138"/>
      <c r="FFG6731" s="138"/>
      <c r="FFH6731" s="138"/>
      <c r="FFI6731" s="138"/>
      <c r="FFJ6731" s="138"/>
      <c r="FFK6731" s="138"/>
      <c r="FFL6731" s="138"/>
      <c r="FFM6731" s="138"/>
      <c r="FFN6731" s="138"/>
      <c r="FFO6731" s="138"/>
      <c r="FFP6731" s="138"/>
      <c r="FFQ6731" s="138"/>
      <c r="FFR6731" s="138"/>
      <c r="FFS6731" s="138"/>
      <c r="FFT6731" s="138"/>
      <c r="FFU6731" s="138"/>
      <c r="FFV6731" s="138"/>
      <c r="FFW6731" s="138"/>
      <c r="FFX6731" s="138"/>
      <c r="FFY6731" s="138"/>
      <c r="FFZ6731" s="138"/>
      <c r="FGA6731" s="138"/>
      <c r="FGB6731" s="138"/>
      <c r="FGC6731" s="138"/>
      <c r="FGD6731" s="138"/>
      <c r="FGE6731" s="138"/>
      <c r="FGF6731" s="138"/>
      <c r="FGG6731" s="138"/>
      <c r="FGH6731" s="138"/>
      <c r="FGI6731" s="138"/>
      <c r="FGJ6731" s="138"/>
      <c r="FGK6731" s="138"/>
      <c r="FGL6731" s="138"/>
      <c r="FGM6731" s="138"/>
      <c r="FGN6731" s="138"/>
      <c r="FGO6731" s="138"/>
      <c r="FGP6731" s="138"/>
      <c r="FGQ6731" s="138"/>
      <c r="FGR6731" s="138"/>
      <c r="FGS6731" s="138"/>
      <c r="FGT6731" s="138"/>
      <c r="FGU6731" s="138"/>
      <c r="FGV6731" s="138"/>
      <c r="FGW6731" s="138"/>
      <c r="FGX6731" s="138"/>
      <c r="FGY6731" s="138"/>
      <c r="FGZ6731" s="138"/>
      <c r="FHA6731" s="138"/>
      <c r="FHB6731" s="138"/>
      <c r="FHC6731" s="138"/>
      <c r="FHD6731" s="138"/>
      <c r="FHE6731" s="138"/>
      <c r="FHF6731" s="138"/>
      <c r="FHG6731" s="138"/>
      <c r="FHH6731" s="138"/>
      <c r="FHI6731" s="138"/>
      <c r="FHJ6731" s="138"/>
      <c r="FHK6731" s="138"/>
      <c r="FHL6731" s="138"/>
      <c r="FHM6731" s="138"/>
      <c r="FHN6731" s="138"/>
      <c r="FHO6731" s="138"/>
      <c r="FHP6731" s="138"/>
      <c r="FHQ6731" s="138"/>
      <c r="FHR6731" s="138"/>
      <c r="FHS6731" s="138"/>
      <c r="FHT6731" s="138"/>
      <c r="FHU6731" s="138"/>
      <c r="FHV6731" s="138"/>
      <c r="FHW6731" s="138"/>
      <c r="FHX6731" s="138"/>
      <c r="FHY6731" s="138"/>
      <c r="FHZ6731" s="138"/>
      <c r="FIA6731" s="138"/>
      <c r="FIB6731" s="138"/>
      <c r="FIC6731" s="138"/>
      <c r="FID6731" s="138"/>
      <c r="FIE6731" s="138"/>
      <c r="FIF6731" s="138"/>
      <c r="FIG6731" s="138"/>
      <c r="FIH6731" s="138"/>
      <c r="FII6731" s="138"/>
      <c r="FIJ6731" s="138"/>
      <c r="FIK6731" s="138"/>
      <c r="FIL6731" s="138"/>
      <c r="FIM6731" s="138"/>
      <c r="FIN6731" s="138"/>
      <c r="FIO6731" s="138"/>
      <c r="FIP6731" s="138"/>
      <c r="FIQ6731" s="138"/>
      <c r="FIR6731" s="138"/>
      <c r="FIS6731" s="138"/>
      <c r="FIT6731" s="138"/>
      <c r="FIU6731" s="138"/>
      <c r="FIV6731" s="138"/>
      <c r="FIW6731" s="138"/>
      <c r="FIX6731" s="138"/>
      <c r="FIY6731" s="138"/>
      <c r="FIZ6731" s="138"/>
      <c r="FJA6731" s="138"/>
      <c r="FJB6731" s="138"/>
      <c r="FJC6731" s="138"/>
      <c r="FJD6731" s="138"/>
      <c r="FJE6731" s="138"/>
      <c r="FJF6731" s="138"/>
      <c r="FJG6731" s="138"/>
      <c r="FJH6731" s="138"/>
      <c r="FJI6731" s="138"/>
      <c r="FJJ6731" s="138"/>
      <c r="FJK6731" s="138"/>
      <c r="FJL6731" s="138"/>
      <c r="FJM6731" s="138"/>
      <c r="FJN6731" s="138"/>
      <c r="FJO6731" s="138"/>
      <c r="FJP6731" s="138"/>
      <c r="FJQ6731" s="138"/>
      <c r="FJR6731" s="138"/>
      <c r="FJS6731" s="138"/>
      <c r="FJT6731" s="138"/>
      <c r="FJU6731" s="138"/>
      <c r="FJV6731" s="138"/>
      <c r="FJW6731" s="138"/>
      <c r="FJX6731" s="138"/>
      <c r="FJY6731" s="138"/>
      <c r="FJZ6731" s="138"/>
      <c r="FKA6731" s="138"/>
      <c r="FKB6731" s="138"/>
      <c r="FKC6731" s="138"/>
      <c r="FKD6731" s="138"/>
      <c r="FKE6731" s="138"/>
      <c r="FKF6731" s="138"/>
      <c r="FKG6731" s="138"/>
      <c r="FKH6731" s="138"/>
      <c r="FKI6731" s="138"/>
      <c r="FKJ6731" s="138"/>
      <c r="FKK6731" s="138"/>
      <c r="FKL6731" s="138"/>
      <c r="FKM6731" s="138"/>
      <c r="FKN6731" s="138"/>
      <c r="FKO6731" s="138"/>
      <c r="FKP6731" s="138"/>
      <c r="FKQ6731" s="138"/>
      <c r="FKR6731" s="138"/>
      <c r="FKS6731" s="138"/>
      <c r="FKT6731" s="138"/>
      <c r="FKU6731" s="138"/>
      <c r="FKV6731" s="138"/>
      <c r="FKW6731" s="138"/>
      <c r="FKX6731" s="138"/>
      <c r="FKY6731" s="138"/>
      <c r="FKZ6731" s="138"/>
      <c r="FLA6731" s="138"/>
      <c r="FLB6731" s="138"/>
      <c r="FLC6731" s="138"/>
      <c r="FLD6731" s="138"/>
      <c r="FLE6731" s="138"/>
      <c r="FLF6731" s="138"/>
      <c r="FLG6731" s="138"/>
      <c r="FLH6731" s="138"/>
      <c r="FLI6731" s="138"/>
      <c r="FLJ6731" s="138"/>
      <c r="FLK6731" s="138"/>
      <c r="FLL6731" s="138"/>
      <c r="FLM6731" s="138"/>
      <c r="FLN6731" s="138"/>
      <c r="FLO6731" s="138"/>
      <c r="FLP6731" s="138"/>
      <c r="FLQ6731" s="138"/>
      <c r="FLR6731" s="138"/>
      <c r="FLS6731" s="138"/>
      <c r="FLT6731" s="138"/>
      <c r="FLU6731" s="138"/>
      <c r="FLV6731" s="138"/>
      <c r="FLW6731" s="138"/>
      <c r="FLX6731" s="138"/>
      <c r="FLY6731" s="138"/>
      <c r="FLZ6731" s="138"/>
      <c r="FMA6731" s="138"/>
      <c r="FMB6731" s="138"/>
      <c r="FMC6731" s="138"/>
      <c r="FMD6731" s="138"/>
      <c r="FME6731" s="138"/>
      <c r="FMF6731" s="138"/>
      <c r="FMG6731" s="138"/>
      <c r="FMH6731" s="138"/>
      <c r="FMI6731" s="138"/>
      <c r="FMJ6731" s="138"/>
      <c r="FMK6731" s="138"/>
      <c r="FML6731" s="138"/>
      <c r="FMM6731" s="138"/>
      <c r="FMN6731" s="138"/>
      <c r="FMO6731" s="138"/>
      <c r="FMP6731" s="138"/>
      <c r="FMQ6731" s="138"/>
      <c r="FMR6731" s="138"/>
      <c r="FMS6731" s="138"/>
      <c r="FMT6731" s="138"/>
      <c r="FMU6731" s="138"/>
      <c r="FMV6731" s="138"/>
      <c r="FMW6731" s="138"/>
      <c r="FMX6731" s="138"/>
      <c r="FMY6731" s="138"/>
      <c r="FMZ6731" s="138"/>
      <c r="FNA6731" s="138"/>
      <c r="FNB6731" s="138"/>
      <c r="FNC6731" s="138"/>
      <c r="FND6731" s="138"/>
      <c r="FNE6731" s="138"/>
      <c r="FNF6731" s="138"/>
      <c r="FNG6731" s="138"/>
      <c r="FNH6731" s="138"/>
      <c r="FNI6731" s="138"/>
      <c r="FNJ6731" s="138"/>
      <c r="FNK6731" s="138"/>
      <c r="FNL6731" s="138"/>
      <c r="FNM6731" s="138"/>
      <c r="FNN6731" s="138"/>
      <c r="FNO6731" s="138"/>
      <c r="FNP6731" s="138"/>
      <c r="FNQ6731" s="138"/>
      <c r="FNR6731" s="138"/>
      <c r="FNS6731" s="138"/>
      <c r="FNT6731" s="138"/>
      <c r="FNU6731" s="138"/>
      <c r="FNV6731" s="138"/>
      <c r="FNW6731" s="138"/>
      <c r="FNX6731" s="138"/>
      <c r="FNY6731" s="138"/>
      <c r="FNZ6731" s="138"/>
      <c r="FOA6731" s="138"/>
      <c r="FOB6731" s="138"/>
      <c r="FOC6731" s="138"/>
      <c r="FOD6731" s="138"/>
      <c r="FOE6731" s="138"/>
      <c r="FOF6731" s="138"/>
      <c r="FOG6731" s="138"/>
      <c r="FOH6731" s="138"/>
      <c r="FOI6731" s="138"/>
      <c r="FOJ6731" s="138"/>
      <c r="FOK6731" s="138"/>
      <c r="FOL6731" s="138"/>
      <c r="FOM6731" s="138"/>
      <c r="FON6731" s="138"/>
      <c r="FOO6731" s="138"/>
      <c r="FOP6731" s="138"/>
      <c r="FOQ6731" s="138"/>
      <c r="FOR6731" s="138"/>
      <c r="FOS6731" s="138"/>
      <c r="FOT6731" s="138"/>
      <c r="FOU6731" s="138"/>
      <c r="FOV6731" s="138"/>
      <c r="FOW6731" s="138"/>
      <c r="FOX6731" s="138"/>
      <c r="FOY6731" s="138"/>
      <c r="FOZ6731" s="138"/>
      <c r="FPA6731" s="138"/>
      <c r="FPB6731" s="138"/>
      <c r="FPC6731" s="138"/>
      <c r="FPD6731" s="138"/>
      <c r="FPE6731" s="138"/>
      <c r="FPF6731" s="138"/>
      <c r="FPG6731" s="138"/>
      <c r="FPH6731" s="138"/>
      <c r="FPI6731" s="138"/>
      <c r="FPJ6731" s="138"/>
      <c r="FPK6731" s="138"/>
      <c r="FPL6731" s="138"/>
      <c r="FPM6731" s="138"/>
      <c r="FPN6731" s="138"/>
      <c r="FPO6731" s="138"/>
      <c r="FPP6731" s="138"/>
      <c r="FPQ6731" s="138"/>
      <c r="FPR6731" s="138"/>
      <c r="FPS6731" s="138"/>
      <c r="FPT6731" s="138"/>
      <c r="FPU6731" s="138"/>
      <c r="FPV6731" s="138"/>
      <c r="FPW6731" s="138"/>
      <c r="FPX6731" s="138"/>
      <c r="FPY6731" s="138"/>
      <c r="FPZ6731" s="138"/>
      <c r="FQA6731" s="138"/>
      <c r="FQB6731" s="138"/>
      <c r="FQC6731" s="138"/>
      <c r="FQD6731" s="138"/>
      <c r="FQE6731" s="138"/>
      <c r="FQF6731" s="138"/>
      <c r="FQG6731" s="138"/>
      <c r="FQH6731" s="138"/>
      <c r="FQI6731" s="138"/>
      <c r="FQJ6731" s="138"/>
      <c r="FQK6731" s="138"/>
      <c r="FQL6731" s="138"/>
      <c r="FQM6731" s="138"/>
      <c r="FQN6731" s="138"/>
      <c r="FQO6731" s="138"/>
      <c r="FQP6731" s="138"/>
      <c r="FQQ6731" s="138"/>
      <c r="FQR6731" s="138"/>
      <c r="FQS6731" s="138"/>
      <c r="FQT6731" s="138"/>
      <c r="FQU6731" s="138"/>
      <c r="FQV6731" s="138"/>
      <c r="FQW6731" s="138"/>
      <c r="FQX6731" s="138"/>
      <c r="FQY6731" s="138"/>
      <c r="FQZ6731" s="138"/>
      <c r="FRA6731" s="138"/>
      <c r="FRB6731" s="138"/>
      <c r="FRC6731" s="138"/>
      <c r="FRD6731" s="138"/>
      <c r="FRE6731" s="138"/>
      <c r="FRF6731" s="138"/>
      <c r="FRG6731" s="138"/>
      <c r="FRH6731" s="138"/>
      <c r="FRI6731" s="138"/>
      <c r="FRJ6731" s="138"/>
      <c r="FRK6731" s="138"/>
      <c r="FRL6731" s="138"/>
      <c r="FRM6731" s="138"/>
      <c r="FRN6731" s="138"/>
      <c r="FRO6731" s="138"/>
      <c r="FRP6731" s="138"/>
      <c r="FRQ6731" s="138"/>
      <c r="FRR6731" s="138"/>
      <c r="FRS6731" s="138"/>
      <c r="FRT6731" s="138"/>
      <c r="FRU6731" s="138"/>
      <c r="FRV6731" s="138"/>
      <c r="FRW6731" s="138"/>
      <c r="FRX6731" s="138"/>
      <c r="FRY6731" s="138"/>
      <c r="FRZ6731" s="138"/>
      <c r="FSA6731" s="138"/>
      <c r="FSB6731" s="138"/>
      <c r="FSC6731" s="138"/>
      <c r="FSD6731" s="138"/>
      <c r="FSE6731" s="138"/>
      <c r="FSF6731" s="138"/>
      <c r="FSG6731" s="138"/>
      <c r="FSH6731" s="138"/>
      <c r="FSI6731" s="138"/>
      <c r="FSJ6731" s="138"/>
      <c r="FSK6731" s="138"/>
      <c r="FSL6731" s="138"/>
      <c r="FSM6731" s="138"/>
      <c r="FSN6731" s="138"/>
      <c r="FSO6731" s="138"/>
      <c r="FSP6731" s="138"/>
      <c r="FSQ6731" s="138"/>
      <c r="FSR6731" s="138"/>
      <c r="FSS6731" s="138"/>
      <c r="FST6731" s="138"/>
      <c r="FSU6731" s="138"/>
      <c r="FSV6731" s="138"/>
      <c r="FSW6731" s="138"/>
      <c r="FSX6731" s="138"/>
      <c r="FSY6731" s="138"/>
      <c r="FSZ6731" s="138"/>
      <c r="FTA6731" s="138"/>
      <c r="FTB6731" s="138"/>
      <c r="FTC6731" s="138"/>
      <c r="FTD6731" s="138"/>
      <c r="FTE6731" s="138"/>
      <c r="FTF6731" s="138"/>
      <c r="FTG6731" s="138"/>
      <c r="FTH6731" s="138"/>
      <c r="FTI6731" s="138"/>
      <c r="FTJ6731" s="138"/>
      <c r="FTK6731" s="138"/>
      <c r="FTL6731" s="138"/>
      <c r="FTM6731" s="138"/>
      <c r="FTN6731" s="138"/>
      <c r="FTO6731" s="138"/>
      <c r="FTP6731" s="138"/>
      <c r="FTQ6731" s="138"/>
      <c r="FTR6731" s="138"/>
      <c r="FTS6731" s="138"/>
      <c r="FTT6731" s="138"/>
      <c r="FTU6731" s="138"/>
      <c r="FTV6731" s="138"/>
      <c r="FTW6731" s="138"/>
      <c r="FTX6731" s="138"/>
      <c r="FTY6731" s="138"/>
      <c r="FTZ6731" s="138"/>
      <c r="FUA6731" s="138"/>
      <c r="FUB6731" s="138"/>
      <c r="FUC6731" s="138"/>
      <c r="FUD6731" s="138"/>
      <c r="FUE6731" s="138"/>
      <c r="FUF6731" s="138"/>
      <c r="FUG6731" s="138"/>
      <c r="FUH6731" s="138"/>
      <c r="FUI6731" s="138"/>
      <c r="FUJ6731" s="138"/>
      <c r="FUK6731" s="138"/>
      <c r="FUL6731" s="138"/>
      <c r="FUM6731" s="138"/>
      <c r="FUN6731" s="138"/>
      <c r="FUO6731" s="138"/>
      <c r="FUP6731" s="138"/>
      <c r="FUQ6731" s="138"/>
      <c r="FUR6731" s="138"/>
      <c r="FUS6731" s="138"/>
      <c r="FUT6731" s="138"/>
      <c r="FUU6731" s="138"/>
      <c r="FUV6731" s="138"/>
      <c r="FUW6731" s="138"/>
      <c r="FUX6731" s="138"/>
      <c r="FUY6731" s="138"/>
      <c r="FUZ6731" s="138"/>
      <c r="FVA6731" s="138"/>
      <c r="FVB6731" s="138"/>
      <c r="FVC6731" s="138"/>
      <c r="FVD6731" s="138"/>
      <c r="FVE6731" s="138"/>
      <c r="FVF6731" s="138"/>
      <c r="FVG6731" s="138"/>
      <c r="FVH6731" s="138"/>
      <c r="FVI6731" s="138"/>
      <c r="FVJ6731" s="138"/>
      <c r="FVK6731" s="138"/>
      <c r="FVL6731" s="138"/>
      <c r="FVM6731" s="138"/>
      <c r="FVN6731" s="138"/>
      <c r="FVO6731" s="138"/>
      <c r="FVP6731" s="138"/>
      <c r="FVQ6731" s="138"/>
      <c r="FVR6731" s="138"/>
      <c r="FVS6731" s="138"/>
      <c r="FVT6731" s="138"/>
      <c r="FVU6731" s="138"/>
      <c r="FVV6731" s="138"/>
      <c r="FVW6731" s="138"/>
      <c r="FVX6731" s="138"/>
      <c r="FVY6731" s="138"/>
      <c r="FVZ6731" s="138"/>
      <c r="FWA6731" s="138"/>
      <c r="FWB6731" s="138"/>
      <c r="FWC6731" s="138"/>
      <c r="FWD6731" s="138"/>
      <c r="FWE6731" s="138"/>
      <c r="FWF6731" s="138"/>
      <c r="FWG6731" s="138"/>
      <c r="FWH6731" s="138"/>
      <c r="FWI6731" s="138"/>
      <c r="FWJ6731" s="138"/>
      <c r="FWK6731" s="138"/>
      <c r="FWL6731" s="138"/>
      <c r="FWM6731" s="138"/>
      <c r="FWN6731" s="138"/>
      <c r="FWO6731" s="138"/>
      <c r="FWP6731" s="138"/>
      <c r="FWQ6731" s="138"/>
      <c r="FWR6731" s="138"/>
      <c r="FWS6731" s="138"/>
      <c r="FWT6731" s="138"/>
      <c r="FWU6731" s="138"/>
      <c r="FWV6731" s="138"/>
      <c r="FWW6731" s="138"/>
      <c r="FWX6731" s="138"/>
      <c r="FWY6731" s="138"/>
      <c r="FWZ6731" s="138"/>
      <c r="FXA6731" s="138"/>
      <c r="FXB6731" s="138"/>
      <c r="FXC6731" s="138"/>
      <c r="FXD6731" s="138"/>
      <c r="FXE6731" s="138"/>
      <c r="FXF6731" s="138"/>
      <c r="FXG6731" s="138"/>
      <c r="FXH6731" s="138"/>
      <c r="FXI6731" s="138"/>
      <c r="FXJ6731" s="138"/>
      <c r="FXK6731" s="138"/>
      <c r="FXL6731" s="138"/>
      <c r="FXM6731" s="138"/>
      <c r="FXN6731" s="138"/>
      <c r="FXO6731" s="138"/>
      <c r="FXP6731" s="138"/>
      <c r="FXQ6731" s="138"/>
      <c r="FXR6731" s="138"/>
      <c r="FXS6731" s="138"/>
      <c r="FXT6731" s="138"/>
      <c r="FXU6731" s="138"/>
      <c r="FXV6731" s="138"/>
      <c r="FXW6731" s="138"/>
      <c r="FXX6731" s="138"/>
      <c r="FXY6731" s="138"/>
      <c r="FXZ6731" s="138"/>
      <c r="FYA6731" s="138"/>
      <c r="FYB6731" s="138"/>
      <c r="FYC6731" s="138"/>
      <c r="FYD6731" s="138"/>
      <c r="FYE6731" s="138"/>
      <c r="FYF6731" s="138"/>
      <c r="FYG6731" s="138"/>
      <c r="FYH6731" s="138"/>
      <c r="FYI6731" s="138"/>
      <c r="FYJ6731" s="138"/>
      <c r="FYK6731" s="138"/>
      <c r="FYL6731" s="138"/>
      <c r="FYM6731" s="138"/>
      <c r="FYN6731" s="138"/>
      <c r="FYO6731" s="138"/>
      <c r="FYP6731" s="138"/>
      <c r="FYQ6731" s="138"/>
      <c r="FYR6731" s="138"/>
      <c r="FYS6731" s="138"/>
      <c r="FYT6731" s="138"/>
      <c r="FYU6731" s="138"/>
      <c r="FYV6731" s="138"/>
      <c r="FYW6731" s="138"/>
      <c r="FYX6731" s="138"/>
      <c r="FYY6731" s="138"/>
      <c r="FYZ6731" s="138"/>
      <c r="FZA6731" s="138"/>
      <c r="FZB6731" s="138"/>
      <c r="FZC6731" s="138"/>
      <c r="FZD6731" s="138"/>
      <c r="FZE6731" s="138"/>
      <c r="FZF6731" s="138"/>
      <c r="FZG6731" s="138"/>
      <c r="FZH6731" s="138"/>
      <c r="FZI6731" s="138"/>
      <c r="FZJ6731" s="138"/>
      <c r="FZK6731" s="138"/>
      <c r="FZL6731" s="138"/>
      <c r="FZM6731" s="138"/>
      <c r="FZN6731" s="138"/>
      <c r="FZO6731" s="138"/>
      <c r="FZP6731" s="138"/>
      <c r="FZQ6731" s="138"/>
      <c r="FZR6731" s="138"/>
      <c r="FZS6731" s="138"/>
      <c r="FZT6731" s="138"/>
      <c r="FZU6731" s="138"/>
      <c r="FZV6731" s="138"/>
      <c r="FZW6731" s="138"/>
      <c r="FZX6731" s="138"/>
      <c r="FZY6731" s="138"/>
      <c r="FZZ6731" s="138"/>
      <c r="GAA6731" s="138"/>
      <c r="GAB6731" s="138"/>
      <c r="GAC6731" s="138"/>
      <c r="GAD6731" s="138"/>
      <c r="GAE6731" s="138"/>
      <c r="GAF6731" s="138"/>
      <c r="GAG6731" s="138"/>
      <c r="GAH6731" s="138"/>
      <c r="GAI6731" s="138"/>
      <c r="GAJ6731" s="138"/>
      <c r="GAK6731" s="138"/>
      <c r="GAL6731" s="138"/>
      <c r="GAM6731" s="138"/>
      <c r="GAN6731" s="138"/>
      <c r="GAO6731" s="138"/>
      <c r="GAP6731" s="138"/>
      <c r="GAQ6731" s="138"/>
      <c r="GAR6731" s="138"/>
      <c r="GAS6731" s="138"/>
      <c r="GAT6731" s="138"/>
      <c r="GAU6731" s="138"/>
      <c r="GAV6731" s="138"/>
      <c r="GAW6731" s="138"/>
      <c r="GAX6731" s="138"/>
      <c r="GAY6731" s="138"/>
      <c r="GAZ6731" s="138"/>
      <c r="GBA6731" s="138"/>
      <c r="GBB6731" s="138"/>
      <c r="GBC6731" s="138"/>
      <c r="GBD6731" s="138"/>
      <c r="GBE6731" s="138"/>
      <c r="GBF6731" s="138"/>
      <c r="GBG6731" s="138"/>
      <c r="GBH6731" s="138"/>
      <c r="GBI6731" s="138"/>
      <c r="GBJ6731" s="138"/>
      <c r="GBK6731" s="138"/>
      <c r="GBL6731" s="138"/>
      <c r="GBM6731" s="138"/>
      <c r="GBN6731" s="138"/>
      <c r="GBO6731" s="138"/>
      <c r="GBP6731" s="138"/>
      <c r="GBQ6731" s="138"/>
      <c r="GBR6731" s="138"/>
      <c r="GBS6731" s="138"/>
      <c r="GBT6731" s="138"/>
      <c r="GBU6731" s="138"/>
      <c r="GBV6731" s="138"/>
      <c r="GBW6731" s="138"/>
      <c r="GBX6731" s="138"/>
      <c r="GBY6731" s="138"/>
      <c r="GBZ6731" s="138"/>
      <c r="GCA6731" s="138"/>
      <c r="GCB6731" s="138"/>
      <c r="GCC6731" s="138"/>
      <c r="GCD6731" s="138"/>
      <c r="GCE6731" s="138"/>
      <c r="GCF6731" s="138"/>
      <c r="GCG6731" s="138"/>
      <c r="GCH6731" s="138"/>
      <c r="GCI6731" s="138"/>
      <c r="GCJ6731" s="138"/>
      <c r="GCK6731" s="138"/>
      <c r="GCL6731" s="138"/>
      <c r="GCM6731" s="138"/>
      <c r="GCN6731" s="138"/>
      <c r="GCO6731" s="138"/>
      <c r="GCP6731" s="138"/>
      <c r="GCQ6731" s="138"/>
      <c r="GCR6731" s="138"/>
      <c r="GCS6731" s="138"/>
      <c r="GCT6731" s="138"/>
      <c r="GCU6731" s="138"/>
      <c r="GCV6731" s="138"/>
      <c r="GCW6731" s="138"/>
      <c r="GCX6731" s="138"/>
      <c r="GCY6731" s="138"/>
      <c r="GCZ6731" s="138"/>
      <c r="GDA6731" s="138"/>
      <c r="GDB6731" s="138"/>
      <c r="GDC6731" s="138"/>
      <c r="GDD6731" s="138"/>
      <c r="GDE6731" s="138"/>
      <c r="GDF6731" s="138"/>
      <c r="GDG6731" s="138"/>
      <c r="GDH6731" s="138"/>
      <c r="GDI6731" s="138"/>
      <c r="GDJ6731" s="138"/>
      <c r="GDK6731" s="138"/>
      <c r="GDL6731" s="138"/>
      <c r="GDM6731" s="138"/>
      <c r="GDN6731" s="138"/>
      <c r="GDO6731" s="138"/>
      <c r="GDP6731" s="138"/>
      <c r="GDQ6731" s="138"/>
      <c r="GDR6731" s="138"/>
      <c r="GDS6731" s="138"/>
      <c r="GDT6731" s="138"/>
      <c r="GDU6731" s="138"/>
      <c r="GDV6731" s="138"/>
      <c r="GDW6731" s="138"/>
      <c r="GDX6731" s="138"/>
      <c r="GDY6731" s="138"/>
      <c r="GDZ6731" s="138"/>
      <c r="GEA6731" s="138"/>
      <c r="GEB6731" s="138"/>
      <c r="GEC6731" s="138"/>
      <c r="GED6731" s="138"/>
      <c r="GEE6731" s="138"/>
      <c r="GEF6731" s="138"/>
      <c r="GEG6731" s="138"/>
      <c r="GEH6731" s="138"/>
      <c r="GEI6731" s="138"/>
      <c r="GEJ6731" s="138"/>
      <c r="GEK6731" s="138"/>
      <c r="GEL6731" s="138"/>
      <c r="GEM6731" s="138"/>
      <c r="GEN6731" s="138"/>
      <c r="GEO6731" s="138"/>
      <c r="GEP6731" s="138"/>
      <c r="GEQ6731" s="138"/>
      <c r="GER6731" s="138"/>
      <c r="GES6731" s="138"/>
      <c r="GET6731" s="138"/>
      <c r="GEU6731" s="138"/>
      <c r="GEV6731" s="138"/>
      <c r="GEW6731" s="138"/>
      <c r="GEX6731" s="138"/>
      <c r="GEY6731" s="138"/>
      <c r="GEZ6731" s="138"/>
      <c r="GFA6731" s="138"/>
      <c r="GFB6731" s="138"/>
      <c r="GFC6731" s="138"/>
      <c r="GFD6731" s="138"/>
      <c r="GFE6731" s="138"/>
      <c r="GFF6731" s="138"/>
      <c r="GFG6731" s="138"/>
      <c r="GFH6731" s="138"/>
      <c r="GFI6731" s="138"/>
      <c r="GFJ6731" s="138"/>
      <c r="GFK6731" s="138"/>
      <c r="GFL6731" s="138"/>
      <c r="GFM6731" s="138"/>
      <c r="GFN6731" s="138"/>
      <c r="GFO6731" s="138"/>
      <c r="GFP6731" s="138"/>
      <c r="GFQ6731" s="138"/>
      <c r="GFR6731" s="138"/>
      <c r="GFS6731" s="138"/>
      <c r="GFT6731" s="138"/>
      <c r="GFU6731" s="138"/>
      <c r="GFV6731" s="138"/>
      <c r="GFW6731" s="138"/>
      <c r="GFX6731" s="138"/>
      <c r="GFY6731" s="138"/>
      <c r="GFZ6731" s="138"/>
      <c r="GGA6731" s="138"/>
      <c r="GGB6731" s="138"/>
      <c r="GGC6731" s="138"/>
      <c r="GGD6731" s="138"/>
      <c r="GGE6731" s="138"/>
      <c r="GGF6731" s="138"/>
      <c r="GGG6731" s="138"/>
      <c r="GGH6731" s="138"/>
      <c r="GGI6731" s="138"/>
      <c r="GGJ6731" s="138"/>
      <c r="GGK6731" s="138"/>
      <c r="GGL6731" s="138"/>
      <c r="GGM6731" s="138"/>
      <c r="GGN6731" s="138"/>
      <c r="GGO6731" s="138"/>
      <c r="GGP6731" s="138"/>
      <c r="GGQ6731" s="138"/>
      <c r="GGR6731" s="138"/>
      <c r="GGS6731" s="138"/>
      <c r="GGT6731" s="138"/>
      <c r="GGU6731" s="138"/>
      <c r="GGV6731" s="138"/>
      <c r="GGW6731" s="138"/>
      <c r="GGX6731" s="138"/>
      <c r="GGY6731" s="138"/>
      <c r="GGZ6731" s="138"/>
      <c r="GHA6731" s="138"/>
      <c r="GHB6731" s="138"/>
      <c r="GHC6731" s="138"/>
      <c r="GHD6731" s="138"/>
      <c r="GHE6731" s="138"/>
      <c r="GHF6731" s="138"/>
      <c r="GHG6731" s="138"/>
      <c r="GHH6731" s="138"/>
      <c r="GHI6731" s="138"/>
      <c r="GHJ6731" s="138"/>
      <c r="GHK6731" s="138"/>
      <c r="GHL6731" s="138"/>
      <c r="GHM6731" s="138"/>
      <c r="GHN6731" s="138"/>
      <c r="GHO6731" s="138"/>
      <c r="GHP6731" s="138"/>
      <c r="GHQ6731" s="138"/>
      <c r="GHR6731" s="138"/>
      <c r="GHS6731" s="138"/>
      <c r="GHT6731" s="138"/>
      <c r="GHU6731" s="138"/>
      <c r="GHV6731" s="138"/>
      <c r="GHW6731" s="138"/>
      <c r="GHX6731" s="138"/>
      <c r="GHY6731" s="138"/>
      <c r="GHZ6731" s="138"/>
      <c r="GIA6731" s="138"/>
      <c r="GIB6731" s="138"/>
      <c r="GIC6731" s="138"/>
      <c r="GID6731" s="138"/>
      <c r="GIE6731" s="138"/>
      <c r="GIF6731" s="138"/>
      <c r="GIG6731" s="138"/>
      <c r="GIH6731" s="138"/>
      <c r="GII6731" s="138"/>
      <c r="GIJ6731" s="138"/>
      <c r="GIK6731" s="138"/>
      <c r="GIL6731" s="138"/>
      <c r="GIM6731" s="138"/>
      <c r="GIN6731" s="138"/>
      <c r="GIO6731" s="138"/>
      <c r="GIP6731" s="138"/>
      <c r="GIQ6731" s="138"/>
      <c r="GIR6731" s="138"/>
      <c r="GIS6731" s="138"/>
      <c r="GIT6731" s="138"/>
      <c r="GIU6731" s="138"/>
      <c r="GIV6731" s="138"/>
      <c r="GIW6731" s="138"/>
      <c r="GIX6731" s="138"/>
      <c r="GIY6731" s="138"/>
      <c r="GIZ6731" s="138"/>
      <c r="GJA6731" s="138"/>
      <c r="GJB6731" s="138"/>
      <c r="GJC6731" s="138"/>
      <c r="GJD6731" s="138"/>
      <c r="GJE6731" s="138"/>
      <c r="GJF6731" s="138"/>
      <c r="GJG6731" s="138"/>
      <c r="GJH6731" s="138"/>
      <c r="GJI6731" s="138"/>
      <c r="GJJ6731" s="138"/>
      <c r="GJK6731" s="138"/>
      <c r="GJL6731" s="138"/>
      <c r="GJM6731" s="138"/>
      <c r="GJN6731" s="138"/>
      <c r="GJO6731" s="138"/>
      <c r="GJP6731" s="138"/>
      <c r="GJQ6731" s="138"/>
      <c r="GJR6731" s="138"/>
      <c r="GJS6731" s="138"/>
      <c r="GJT6731" s="138"/>
      <c r="GJU6731" s="138"/>
      <c r="GJV6731" s="138"/>
      <c r="GJW6731" s="138"/>
      <c r="GJX6731" s="138"/>
      <c r="GJY6731" s="138"/>
      <c r="GJZ6731" s="138"/>
      <c r="GKA6731" s="138"/>
      <c r="GKB6731" s="138"/>
      <c r="GKC6731" s="138"/>
      <c r="GKD6731" s="138"/>
      <c r="GKE6731" s="138"/>
      <c r="GKF6731" s="138"/>
      <c r="GKG6731" s="138"/>
      <c r="GKH6731" s="138"/>
      <c r="GKI6731" s="138"/>
      <c r="GKJ6731" s="138"/>
      <c r="GKK6731" s="138"/>
      <c r="GKL6731" s="138"/>
      <c r="GKM6731" s="138"/>
      <c r="GKN6731" s="138"/>
      <c r="GKO6731" s="138"/>
      <c r="GKP6731" s="138"/>
      <c r="GKQ6731" s="138"/>
      <c r="GKR6731" s="138"/>
      <c r="GKS6731" s="138"/>
      <c r="GKT6731" s="138"/>
      <c r="GKU6731" s="138"/>
      <c r="GKV6731" s="138"/>
      <c r="GKW6731" s="138"/>
      <c r="GKX6731" s="138"/>
      <c r="GKY6731" s="138"/>
      <c r="GKZ6731" s="138"/>
      <c r="GLA6731" s="138"/>
      <c r="GLB6731" s="138"/>
      <c r="GLC6731" s="138"/>
      <c r="GLD6731" s="138"/>
      <c r="GLE6731" s="138"/>
      <c r="GLF6731" s="138"/>
      <c r="GLG6731" s="138"/>
      <c r="GLH6731" s="138"/>
      <c r="GLI6731" s="138"/>
      <c r="GLJ6731" s="138"/>
      <c r="GLK6731" s="138"/>
      <c r="GLL6731" s="138"/>
      <c r="GLM6731" s="138"/>
      <c r="GLN6731" s="138"/>
      <c r="GLO6731" s="138"/>
      <c r="GLP6731" s="138"/>
      <c r="GLQ6731" s="138"/>
      <c r="GLR6731" s="138"/>
      <c r="GLS6731" s="138"/>
      <c r="GLT6731" s="138"/>
      <c r="GLU6731" s="138"/>
      <c r="GLV6731" s="138"/>
      <c r="GLW6731" s="138"/>
      <c r="GLX6731" s="138"/>
      <c r="GLY6731" s="138"/>
      <c r="GLZ6731" s="138"/>
      <c r="GMA6731" s="138"/>
      <c r="GMB6731" s="138"/>
      <c r="GMC6731" s="138"/>
      <c r="GMD6731" s="138"/>
      <c r="GME6731" s="138"/>
      <c r="GMF6731" s="138"/>
      <c r="GMG6731" s="138"/>
      <c r="GMH6731" s="138"/>
      <c r="GMI6731" s="138"/>
      <c r="GMJ6731" s="138"/>
      <c r="GMK6731" s="138"/>
      <c r="GML6731" s="138"/>
      <c r="GMM6731" s="138"/>
      <c r="GMN6731" s="138"/>
      <c r="GMO6731" s="138"/>
      <c r="GMP6731" s="138"/>
      <c r="GMQ6731" s="138"/>
      <c r="GMR6731" s="138"/>
      <c r="GMS6731" s="138"/>
      <c r="GMT6731" s="138"/>
      <c r="GMU6731" s="138"/>
      <c r="GMV6731" s="138"/>
      <c r="GMW6731" s="138"/>
      <c r="GMX6731" s="138"/>
      <c r="GMY6731" s="138"/>
      <c r="GMZ6731" s="138"/>
      <c r="GNA6731" s="138"/>
      <c r="GNB6731" s="138"/>
      <c r="GNC6731" s="138"/>
      <c r="GND6731" s="138"/>
      <c r="GNE6731" s="138"/>
      <c r="GNF6731" s="138"/>
      <c r="GNG6731" s="138"/>
      <c r="GNH6731" s="138"/>
      <c r="GNI6731" s="138"/>
      <c r="GNJ6731" s="138"/>
      <c r="GNK6731" s="138"/>
      <c r="GNL6731" s="138"/>
      <c r="GNM6731" s="138"/>
      <c r="GNN6731" s="138"/>
      <c r="GNO6731" s="138"/>
      <c r="GNP6731" s="138"/>
      <c r="GNQ6731" s="138"/>
      <c r="GNR6731" s="138"/>
      <c r="GNS6731" s="138"/>
      <c r="GNT6731" s="138"/>
      <c r="GNU6731" s="138"/>
      <c r="GNV6731" s="138"/>
      <c r="GNW6731" s="138"/>
      <c r="GNX6731" s="138"/>
      <c r="GNY6731" s="138"/>
      <c r="GNZ6731" s="138"/>
      <c r="GOA6731" s="138"/>
      <c r="GOB6731" s="138"/>
      <c r="GOC6731" s="138"/>
      <c r="GOD6731" s="138"/>
      <c r="GOE6731" s="138"/>
      <c r="GOF6731" s="138"/>
      <c r="GOG6731" s="138"/>
      <c r="GOH6731" s="138"/>
      <c r="GOI6731" s="138"/>
      <c r="GOJ6731" s="138"/>
      <c r="GOK6731" s="138"/>
      <c r="GOL6731" s="138"/>
      <c r="GOM6731" s="138"/>
      <c r="GON6731" s="138"/>
      <c r="GOO6731" s="138"/>
      <c r="GOP6731" s="138"/>
      <c r="GOQ6731" s="138"/>
      <c r="GOR6731" s="138"/>
      <c r="GOS6731" s="138"/>
      <c r="GOT6731" s="138"/>
      <c r="GOU6731" s="138"/>
      <c r="GOV6731" s="138"/>
      <c r="GOW6731" s="138"/>
      <c r="GOX6731" s="138"/>
      <c r="GOY6731" s="138"/>
      <c r="GOZ6731" s="138"/>
      <c r="GPA6731" s="138"/>
      <c r="GPB6731" s="138"/>
      <c r="GPC6731" s="138"/>
      <c r="GPD6731" s="138"/>
      <c r="GPE6731" s="138"/>
      <c r="GPF6731" s="138"/>
      <c r="GPG6731" s="138"/>
      <c r="GPH6731" s="138"/>
      <c r="GPI6731" s="138"/>
      <c r="GPJ6731" s="138"/>
      <c r="GPK6731" s="138"/>
      <c r="GPL6731" s="138"/>
      <c r="GPM6731" s="138"/>
      <c r="GPN6731" s="138"/>
      <c r="GPO6731" s="138"/>
      <c r="GPP6731" s="138"/>
      <c r="GPQ6731" s="138"/>
      <c r="GPR6731" s="138"/>
      <c r="GPS6731" s="138"/>
      <c r="GPT6731" s="138"/>
      <c r="GPU6731" s="138"/>
      <c r="GPV6731" s="138"/>
      <c r="GPW6731" s="138"/>
      <c r="GPX6731" s="138"/>
      <c r="GPY6731" s="138"/>
      <c r="GPZ6731" s="138"/>
      <c r="GQA6731" s="138"/>
      <c r="GQB6731" s="138"/>
      <c r="GQC6731" s="138"/>
      <c r="GQD6731" s="138"/>
      <c r="GQE6731" s="138"/>
      <c r="GQF6731" s="138"/>
      <c r="GQG6731" s="138"/>
      <c r="GQH6731" s="138"/>
      <c r="GQI6731" s="138"/>
      <c r="GQJ6731" s="138"/>
      <c r="GQK6731" s="138"/>
      <c r="GQL6731" s="138"/>
      <c r="GQM6731" s="138"/>
      <c r="GQN6731" s="138"/>
      <c r="GQO6731" s="138"/>
      <c r="GQP6731" s="138"/>
      <c r="GQQ6731" s="138"/>
      <c r="GQR6731" s="138"/>
      <c r="GQS6731" s="138"/>
      <c r="GQT6731" s="138"/>
      <c r="GQU6731" s="138"/>
      <c r="GQV6731" s="138"/>
      <c r="GQW6731" s="138"/>
      <c r="GQX6731" s="138"/>
      <c r="GQY6731" s="138"/>
      <c r="GQZ6731" s="138"/>
      <c r="GRA6731" s="138"/>
      <c r="GRB6731" s="138"/>
      <c r="GRC6731" s="138"/>
      <c r="GRD6731" s="138"/>
      <c r="GRE6731" s="138"/>
      <c r="GRF6731" s="138"/>
      <c r="GRG6731" s="138"/>
      <c r="GRH6731" s="138"/>
      <c r="GRI6731" s="138"/>
      <c r="GRJ6731" s="138"/>
      <c r="GRK6731" s="138"/>
      <c r="GRL6731" s="138"/>
      <c r="GRM6731" s="138"/>
      <c r="GRN6731" s="138"/>
      <c r="GRO6731" s="138"/>
      <c r="GRP6731" s="138"/>
      <c r="GRQ6731" s="138"/>
      <c r="GRR6731" s="138"/>
      <c r="GRS6731" s="138"/>
      <c r="GRT6731" s="138"/>
      <c r="GRU6731" s="138"/>
      <c r="GRV6731" s="138"/>
      <c r="GRW6731" s="138"/>
      <c r="GRX6731" s="138"/>
      <c r="GRY6731" s="138"/>
      <c r="GRZ6731" s="138"/>
      <c r="GSA6731" s="138"/>
      <c r="GSB6731" s="138"/>
      <c r="GSC6731" s="138"/>
      <c r="GSD6731" s="138"/>
      <c r="GSE6731" s="138"/>
      <c r="GSF6731" s="138"/>
      <c r="GSG6731" s="138"/>
      <c r="GSH6731" s="138"/>
      <c r="GSI6731" s="138"/>
      <c r="GSJ6731" s="138"/>
      <c r="GSK6731" s="138"/>
      <c r="GSL6731" s="138"/>
      <c r="GSM6731" s="138"/>
      <c r="GSN6731" s="138"/>
      <c r="GSO6731" s="138"/>
      <c r="GSP6731" s="138"/>
      <c r="GSQ6731" s="138"/>
      <c r="GSR6731" s="138"/>
      <c r="GSS6731" s="138"/>
      <c r="GST6731" s="138"/>
      <c r="GSU6731" s="138"/>
      <c r="GSV6731" s="138"/>
      <c r="GSW6731" s="138"/>
      <c r="GSX6731" s="138"/>
      <c r="GSY6731" s="138"/>
      <c r="GSZ6731" s="138"/>
      <c r="GTA6731" s="138"/>
      <c r="GTB6731" s="138"/>
      <c r="GTC6731" s="138"/>
      <c r="GTD6731" s="138"/>
      <c r="GTE6731" s="138"/>
      <c r="GTF6731" s="138"/>
      <c r="GTG6731" s="138"/>
      <c r="GTH6731" s="138"/>
      <c r="GTI6731" s="138"/>
      <c r="GTJ6731" s="138"/>
      <c r="GTK6731" s="138"/>
      <c r="GTL6731" s="138"/>
      <c r="GTM6731" s="138"/>
      <c r="GTN6731" s="138"/>
      <c r="GTO6731" s="138"/>
      <c r="GTP6731" s="138"/>
      <c r="GTQ6731" s="138"/>
      <c r="GTR6731" s="138"/>
      <c r="GTS6731" s="138"/>
      <c r="GTT6731" s="138"/>
      <c r="GTU6731" s="138"/>
      <c r="GTV6731" s="138"/>
      <c r="GTW6731" s="138"/>
      <c r="GTX6731" s="138"/>
      <c r="GTY6731" s="138"/>
      <c r="GTZ6731" s="138"/>
      <c r="GUA6731" s="138"/>
      <c r="GUB6731" s="138"/>
      <c r="GUC6731" s="138"/>
      <c r="GUD6731" s="138"/>
      <c r="GUE6731" s="138"/>
      <c r="GUF6731" s="138"/>
      <c r="GUG6731" s="138"/>
      <c r="GUH6731" s="138"/>
      <c r="GUI6731" s="138"/>
      <c r="GUJ6731" s="138"/>
      <c r="GUK6731" s="138"/>
      <c r="GUL6731" s="138"/>
      <c r="GUM6731" s="138"/>
      <c r="GUN6731" s="138"/>
      <c r="GUO6731" s="138"/>
      <c r="GUP6731" s="138"/>
      <c r="GUQ6731" s="138"/>
      <c r="GUR6731" s="138"/>
      <c r="GUS6731" s="138"/>
      <c r="GUT6731" s="138"/>
      <c r="GUU6731" s="138"/>
      <c r="GUV6731" s="138"/>
      <c r="GUW6731" s="138"/>
      <c r="GUX6731" s="138"/>
      <c r="GUY6731" s="138"/>
      <c r="GUZ6731" s="138"/>
      <c r="GVA6731" s="138"/>
      <c r="GVB6731" s="138"/>
      <c r="GVC6731" s="138"/>
      <c r="GVD6731" s="138"/>
      <c r="GVE6731" s="138"/>
      <c r="GVF6731" s="138"/>
      <c r="GVG6731" s="138"/>
      <c r="GVH6731" s="138"/>
      <c r="GVI6731" s="138"/>
      <c r="GVJ6731" s="138"/>
      <c r="GVK6731" s="138"/>
      <c r="GVL6731" s="138"/>
      <c r="GVM6731" s="138"/>
      <c r="GVN6731" s="138"/>
      <c r="GVO6731" s="138"/>
      <c r="GVP6731" s="138"/>
      <c r="GVQ6731" s="138"/>
      <c r="GVR6731" s="138"/>
      <c r="GVS6731" s="138"/>
      <c r="GVT6731" s="138"/>
      <c r="GVU6731" s="138"/>
      <c r="GVV6731" s="138"/>
      <c r="GVW6731" s="138"/>
      <c r="GVX6731" s="138"/>
      <c r="GVY6731" s="138"/>
      <c r="GVZ6731" s="138"/>
      <c r="GWA6731" s="138"/>
      <c r="GWB6731" s="138"/>
      <c r="GWC6731" s="138"/>
      <c r="GWD6731" s="138"/>
      <c r="GWE6731" s="138"/>
      <c r="GWF6731" s="138"/>
      <c r="GWG6731" s="138"/>
      <c r="GWH6731" s="138"/>
      <c r="GWI6731" s="138"/>
      <c r="GWJ6731" s="138"/>
      <c r="GWK6731" s="138"/>
      <c r="GWL6731" s="138"/>
      <c r="GWM6731" s="138"/>
      <c r="GWN6731" s="138"/>
      <c r="GWO6731" s="138"/>
      <c r="GWP6731" s="138"/>
      <c r="GWQ6731" s="138"/>
      <c r="GWR6731" s="138"/>
      <c r="GWS6731" s="138"/>
      <c r="GWT6731" s="138"/>
      <c r="GWU6731" s="138"/>
      <c r="GWV6731" s="138"/>
      <c r="GWW6731" s="138"/>
      <c r="GWX6731" s="138"/>
      <c r="GWY6731" s="138"/>
      <c r="GWZ6731" s="138"/>
      <c r="GXA6731" s="138"/>
      <c r="GXB6731" s="138"/>
      <c r="GXC6731" s="138"/>
      <c r="GXD6731" s="138"/>
      <c r="GXE6731" s="138"/>
      <c r="GXF6731" s="138"/>
      <c r="GXG6731" s="138"/>
      <c r="GXH6731" s="138"/>
      <c r="GXI6731" s="138"/>
      <c r="GXJ6731" s="138"/>
      <c r="GXK6731" s="138"/>
      <c r="GXL6731" s="138"/>
      <c r="GXM6731" s="138"/>
      <c r="GXN6731" s="138"/>
      <c r="GXO6731" s="138"/>
      <c r="GXP6731" s="138"/>
      <c r="GXQ6731" s="138"/>
      <c r="GXR6731" s="138"/>
      <c r="GXS6731" s="138"/>
      <c r="GXT6731" s="138"/>
      <c r="GXU6731" s="138"/>
      <c r="GXV6731" s="138"/>
      <c r="GXW6731" s="138"/>
      <c r="GXX6731" s="138"/>
      <c r="GXY6731" s="138"/>
      <c r="GXZ6731" s="138"/>
      <c r="GYA6731" s="138"/>
      <c r="GYB6731" s="138"/>
      <c r="GYC6731" s="138"/>
      <c r="GYD6731" s="138"/>
      <c r="GYE6731" s="138"/>
      <c r="GYF6731" s="138"/>
      <c r="GYG6731" s="138"/>
      <c r="GYH6731" s="138"/>
      <c r="GYI6731" s="138"/>
      <c r="GYJ6731" s="138"/>
      <c r="GYK6731" s="138"/>
      <c r="GYL6731" s="138"/>
      <c r="GYM6731" s="138"/>
      <c r="GYN6731" s="138"/>
      <c r="GYO6731" s="138"/>
      <c r="GYP6731" s="138"/>
      <c r="GYQ6731" s="138"/>
      <c r="GYR6731" s="138"/>
      <c r="GYS6731" s="138"/>
      <c r="GYT6731" s="138"/>
      <c r="GYU6731" s="138"/>
      <c r="GYV6731" s="138"/>
      <c r="GYW6731" s="138"/>
      <c r="GYX6731" s="138"/>
      <c r="GYY6731" s="138"/>
      <c r="GYZ6731" s="138"/>
      <c r="GZA6731" s="138"/>
      <c r="GZB6731" s="138"/>
      <c r="GZC6731" s="138"/>
      <c r="GZD6731" s="138"/>
      <c r="GZE6731" s="138"/>
      <c r="GZF6731" s="138"/>
      <c r="GZG6731" s="138"/>
      <c r="GZH6731" s="138"/>
      <c r="GZI6731" s="138"/>
      <c r="GZJ6731" s="138"/>
      <c r="GZK6731" s="138"/>
      <c r="GZL6731" s="138"/>
      <c r="GZM6731" s="138"/>
      <c r="GZN6731" s="138"/>
      <c r="GZO6731" s="138"/>
      <c r="GZP6731" s="138"/>
      <c r="GZQ6731" s="138"/>
      <c r="GZR6731" s="138"/>
      <c r="GZS6731" s="138"/>
      <c r="GZT6731" s="138"/>
      <c r="GZU6731" s="138"/>
      <c r="GZV6731" s="138"/>
      <c r="GZW6731" s="138"/>
      <c r="GZX6731" s="138"/>
      <c r="GZY6731" s="138"/>
      <c r="GZZ6731" s="138"/>
      <c r="HAA6731" s="138"/>
      <c r="HAB6731" s="138"/>
      <c r="HAC6731" s="138"/>
      <c r="HAD6731" s="138"/>
      <c r="HAE6731" s="138"/>
      <c r="HAF6731" s="138"/>
      <c r="HAG6731" s="138"/>
      <c r="HAH6731" s="138"/>
      <c r="HAI6731" s="138"/>
      <c r="HAJ6731" s="138"/>
      <c r="HAK6731" s="138"/>
      <c r="HAL6731" s="138"/>
      <c r="HAM6731" s="138"/>
      <c r="HAN6731" s="138"/>
      <c r="HAO6731" s="138"/>
      <c r="HAP6731" s="138"/>
      <c r="HAQ6731" s="138"/>
      <c r="HAR6731" s="138"/>
      <c r="HAS6731" s="138"/>
      <c r="HAT6731" s="138"/>
      <c r="HAU6731" s="138"/>
      <c r="HAV6731" s="138"/>
      <c r="HAW6731" s="138"/>
      <c r="HAX6731" s="138"/>
      <c r="HAY6731" s="138"/>
      <c r="HAZ6731" s="138"/>
      <c r="HBA6731" s="138"/>
      <c r="HBB6731" s="138"/>
      <c r="HBC6731" s="138"/>
      <c r="HBD6731" s="138"/>
      <c r="HBE6731" s="138"/>
      <c r="HBF6731" s="138"/>
      <c r="HBG6731" s="138"/>
      <c r="HBH6731" s="138"/>
      <c r="HBI6731" s="138"/>
      <c r="HBJ6731" s="138"/>
      <c r="HBK6731" s="138"/>
      <c r="HBL6731" s="138"/>
      <c r="HBM6731" s="138"/>
      <c r="HBN6731" s="138"/>
      <c r="HBO6731" s="138"/>
      <c r="HBP6731" s="138"/>
      <c r="HBQ6731" s="138"/>
      <c r="HBR6731" s="138"/>
      <c r="HBS6731" s="138"/>
      <c r="HBT6731" s="138"/>
      <c r="HBU6731" s="138"/>
      <c r="HBV6731" s="138"/>
      <c r="HBW6731" s="138"/>
      <c r="HBX6731" s="138"/>
      <c r="HBY6731" s="138"/>
      <c r="HBZ6731" s="138"/>
      <c r="HCA6731" s="138"/>
      <c r="HCB6731" s="138"/>
      <c r="HCC6731" s="138"/>
      <c r="HCD6731" s="138"/>
      <c r="HCE6731" s="138"/>
      <c r="HCF6731" s="138"/>
      <c r="HCG6731" s="138"/>
      <c r="HCH6731" s="138"/>
      <c r="HCI6731" s="138"/>
      <c r="HCJ6731" s="138"/>
      <c r="HCK6731" s="138"/>
      <c r="HCL6731" s="138"/>
      <c r="HCM6731" s="138"/>
      <c r="HCN6731" s="138"/>
      <c r="HCO6731" s="138"/>
      <c r="HCP6731" s="138"/>
      <c r="HCQ6731" s="138"/>
      <c r="HCR6731" s="138"/>
      <c r="HCS6731" s="138"/>
      <c r="HCT6731" s="138"/>
      <c r="HCU6731" s="138"/>
      <c r="HCV6731" s="138"/>
      <c r="HCW6731" s="138"/>
      <c r="HCX6731" s="138"/>
      <c r="HCY6731" s="138"/>
      <c r="HCZ6731" s="138"/>
      <c r="HDA6731" s="138"/>
      <c r="HDB6731" s="138"/>
      <c r="HDC6731" s="138"/>
      <c r="HDD6731" s="138"/>
      <c r="HDE6731" s="138"/>
      <c r="HDF6731" s="138"/>
      <c r="HDG6731" s="138"/>
      <c r="HDH6731" s="138"/>
      <c r="HDI6731" s="138"/>
      <c r="HDJ6731" s="138"/>
      <c r="HDK6731" s="138"/>
      <c r="HDL6731" s="138"/>
      <c r="HDM6731" s="138"/>
      <c r="HDN6731" s="138"/>
      <c r="HDO6731" s="138"/>
      <c r="HDP6731" s="138"/>
      <c r="HDQ6731" s="138"/>
      <c r="HDR6731" s="138"/>
      <c r="HDS6731" s="138"/>
      <c r="HDT6731" s="138"/>
      <c r="HDU6731" s="138"/>
      <c r="HDV6731" s="138"/>
      <c r="HDW6731" s="138"/>
      <c r="HDX6731" s="138"/>
      <c r="HDY6731" s="138"/>
      <c r="HDZ6731" s="138"/>
      <c r="HEA6731" s="138"/>
      <c r="HEB6731" s="138"/>
      <c r="HEC6731" s="138"/>
      <c r="HED6731" s="138"/>
      <c r="HEE6731" s="138"/>
      <c r="HEF6731" s="138"/>
      <c r="HEG6731" s="138"/>
      <c r="HEH6731" s="138"/>
      <c r="HEI6731" s="138"/>
      <c r="HEJ6731" s="138"/>
      <c r="HEK6731" s="138"/>
      <c r="HEL6731" s="138"/>
      <c r="HEM6731" s="138"/>
      <c r="HEN6731" s="138"/>
      <c r="HEO6731" s="138"/>
      <c r="HEP6731" s="138"/>
      <c r="HEQ6731" s="138"/>
      <c r="HER6731" s="138"/>
      <c r="HES6731" s="138"/>
      <c r="HET6731" s="138"/>
      <c r="HEU6731" s="138"/>
      <c r="HEV6731" s="138"/>
      <c r="HEW6731" s="138"/>
      <c r="HEX6731" s="138"/>
      <c r="HEY6731" s="138"/>
      <c r="HEZ6731" s="138"/>
      <c r="HFA6731" s="138"/>
      <c r="HFB6731" s="138"/>
      <c r="HFC6731" s="138"/>
      <c r="HFD6731" s="138"/>
      <c r="HFE6731" s="138"/>
      <c r="HFF6731" s="138"/>
      <c r="HFG6731" s="138"/>
      <c r="HFH6731" s="138"/>
      <c r="HFI6731" s="138"/>
      <c r="HFJ6731" s="138"/>
      <c r="HFK6731" s="138"/>
      <c r="HFL6731" s="138"/>
      <c r="HFM6731" s="138"/>
      <c r="HFN6731" s="138"/>
      <c r="HFO6731" s="138"/>
      <c r="HFP6731" s="138"/>
      <c r="HFQ6731" s="138"/>
      <c r="HFR6731" s="138"/>
      <c r="HFS6731" s="138"/>
      <c r="HFT6731" s="138"/>
      <c r="HFU6731" s="138"/>
      <c r="HFV6731" s="138"/>
      <c r="HFW6731" s="138"/>
      <c r="HFX6731" s="138"/>
      <c r="HFY6731" s="138"/>
      <c r="HFZ6731" s="138"/>
      <c r="HGA6731" s="138"/>
      <c r="HGB6731" s="138"/>
      <c r="HGC6731" s="138"/>
      <c r="HGD6731" s="138"/>
      <c r="HGE6731" s="138"/>
      <c r="HGF6731" s="138"/>
      <c r="HGG6731" s="138"/>
      <c r="HGH6731" s="138"/>
      <c r="HGI6731" s="138"/>
      <c r="HGJ6731" s="138"/>
      <c r="HGK6731" s="138"/>
      <c r="HGL6731" s="138"/>
      <c r="HGM6731" s="138"/>
      <c r="HGN6731" s="138"/>
      <c r="HGO6731" s="138"/>
      <c r="HGP6731" s="138"/>
      <c r="HGQ6731" s="138"/>
      <c r="HGR6731" s="138"/>
      <c r="HGS6731" s="138"/>
      <c r="HGT6731" s="138"/>
      <c r="HGU6731" s="138"/>
      <c r="HGV6731" s="138"/>
      <c r="HGW6731" s="138"/>
      <c r="HGX6731" s="138"/>
      <c r="HGY6731" s="138"/>
      <c r="HGZ6731" s="138"/>
      <c r="HHA6731" s="138"/>
      <c r="HHB6731" s="138"/>
      <c r="HHC6731" s="138"/>
      <c r="HHD6731" s="138"/>
      <c r="HHE6731" s="138"/>
      <c r="HHF6731" s="138"/>
      <c r="HHG6731" s="138"/>
      <c r="HHH6731" s="138"/>
      <c r="HHI6731" s="138"/>
      <c r="HHJ6731" s="138"/>
      <c r="HHK6731" s="138"/>
      <c r="HHL6731" s="138"/>
      <c r="HHM6731" s="138"/>
      <c r="HHN6731" s="138"/>
      <c r="HHO6731" s="138"/>
      <c r="HHP6731" s="138"/>
      <c r="HHQ6731" s="138"/>
      <c r="HHR6731" s="138"/>
      <c r="HHS6731" s="138"/>
      <c r="HHT6731" s="138"/>
      <c r="HHU6731" s="138"/>
      <c r="HHV6731" s="138"/>
      <c r="HHW6731" s="138"/>
      <c r="HHX6731" s="138"/>
      <c r="HHY6731" s="138"/>
      <c r="HHZ6731" s="138"/>
      <c r="HIA6731" s="138"/>
      <c r="HIB6731" s="138"/>
      <c r="HIC6731" s="138"/>
      <c r="HID6731" s="138"/>
      <c r="HIE6731" s="138"/>
      <c r="HIF6731" s="138"/>
      <c r="HIG6731" s="138"/>
      <c r="HIH6731" s="138"/>
      <c r="HII6731" s="138"/>
      <c r="HIJ6731" s="138"/>
      <c r="HIK6731" s="138"/>
      <c r="HIL6731" s="138"/>
      <c r="HIM6731" s="138"/>
      <c r="HIN6731" s="138"/>
      <c r="HIO6731" s="138"/>
      <c r="HIP6731" s="138"/>
      <c r="HIQ6731" s="138"/>
      <c r="HIR6731" s="138"/>
      <c r="HIS6731" s="138"/>
      <c r="HIT6731" s="138"/>
      <c r="HIU6731" s="138"/>
      <c r="HIV6731" s="138"/>
      <c r="HIW6731" s="138"/>
      <c r="HIX6731" s="138"/>
      <c r="HIY6731" s="138"/>
      <c r="HIZ6731" s="138"/>
      <c r="HJA6731" s="138"/>
      <c r="HJB6731" s="138"/>
      <c r="HJC6731" s="138"/>
      <c r="HJD6731" s="138"/>
      <c r="HJE6731" s="138"/>
      <c r="HJF6731" s="138"/>
      <c r="HJG6731" s="138"/>
      <c r="HJH6731" s="138"/>
      <c r="HJI6731" s="138"/>
      <c r="HJJ6731" s="138"/>
      <c r="HJK6731" s="138"/>
      <c r="HJL6731" s="138"/>
      <c r="HJM6731" s="138"/>
      <c r="HJN6731" s="138"/>
      <c r="HJO6731" s="138"/>
      <c r="HJP6731" s="138"/>
      <c r="HJQ6731" s="138"/>
      <c r="HJR6731" s="138"/>
      <c r="HJS6731" s="138"/>
      <c r="HJT6731" s="138"/>
      <c r="HJU6731" s="138"/>
      <c r="HJV6731" s="138"/>
      <c r="HJW6731" s="138"/>
      <c r="HJX6731" s="138"/>
      <c r="HJY6731" s="138"/>
      <c r="HJZ6731" s="138"/>
      <c r="HKA6731" s="138"/>
      <c r="HKB6731" s="138"/>
      <c r="HKC6731" s="138"/>
      <c r="HKD6731" s="138"/>
      <c r="HKE6731" s="138"/>
      <c r="HKF6731" s="138"/>
      <c r="HKG6731" s="138"/>
      <c r="HKH6731" s="138"/>
      <c r="HKI6731" s="138"/>
      <c r="HKJ6731" s="138"/>
      <c r="HKK6731" s="138"/>
      <c r="HKL6731" s="138"/>
      <c r="HKM6731" s="138"/>
      <c r="HKN6731" s="138"/>
      <c r="HKO6731" s="138"/>
      <c r="HKP6731" s="138"/>
      <c r="HKQ6731" s="138"/>
      <c r="HKR6731" s="138"/>
      <c r="HKS6731" s="138"/>
      <c r="HKT6731" s="138"/>
      <c r="HKU6731" s="138"/>
      <c r="HKV6731" s="138"/>
      <c r="HKW6731" s="138"/>
      <c r="HKX6731" s="138"/>
      <c r="HKY6731" s="138"/>
      <c r="HKZ6731" s="138"/>
      <c r="HLA6731" s="138"/>
      <c r="HLB6731" s="138"/>
      <c r="HLC6731" s="138"/>
      <c r="HLD6731" s="138"/>
      <c r="HLE6731" s="138"/>
      <c r="HLF6731" s="138"/>
      <c r="HLG6731" s="138"/>
      <c r="HLH6731" s="138"/>
      <c r="HLI6731" s="138"/>
      <c r="HLJ6731" s="138"/>
      <c r="HLK6731" s="138"/>
      <c r="HLL6731" s="138"/>
      <c r="HLM6731" s="138"/>
      <c r="HLN6731" s="138"/>
      <c r="HLO6731" s="138"/>
      <c r="HLP6731" s="138"/>
      <c r="HLQ6731" s="138"/>
      <c r="HLR6731" s="138"/>
      <c r="HLS6731" s="138"/>
      <c r="HLT6731" s="138"/>
      <c r="HLU6731" s="138"/>
      <c r="HLV6731" s="138"/>
      <c r="HLW6731" s="138"/>
      <c r="HLX6731" s="138"/>
      <c r="HLY6731" s="138"/>
      <c r="HLZ6731" s="138"/>
      <c r="HMA6731" s="138"/>
      <c r="HMB6731" s="138"/>
      <c r="HMC6731" s="138"/>
      <c r="HMD6731" s="138"/>
      <c r="HME6731" s="138"/>
      <c r="HMF6731" s="138"/>
      <c r="HMG6731" s="138"/>
      <c r="HMH6731" s="138"/>
      <c r="HMI6731" s="138"/>
      <c r="HMJ6731" s="138"/>
      <c r="HMK6731" s="138"/>
      <c r="HML6731" s="138"/>
      <c r="HMM6731" s="138"/>
      <c r="HMN6731" s="138"/>
      <c r="HMO6731" s="138"/>
      <c r="HMP6731" s="138"/>
      <c r="HMQ6731" s="138"/>
      <c r="HMR6731" s="138"/>
      <c r="HMS6731" s="138"/>
      <c r="HMT6731" s="138"/>
      <c r="HMU6731" s="138"/>
      <c r="HMV6731" s="138"/>
      <c r="HMW6731" s="138"/>
      <c r="HMX6731" s="138"/>
      <c r="HMY6731" s="138"/>
      <c r="HMZ6731" s="138"/>
      <c r="HNA6731" s="138"/>
      <c r="HNB6731" s="138"/>
      <c r="HNC6731" s="138"/>
      <c r="HND6731" s="138"/>
      <c r="HNE6731" s="138"/>
      <c r="HNF6731" s="138"/>
      <c r="HNG6731" s="138"/>
      <c r="HNH6731" s="138"/>
      <c r="HNI6731" s="138"/>
      <c r="HNJ6731" s="138"/>
      <c r="HNK6731" s="138"/>
      <c r="HNL6731" s="138"/>
      <c r="HNM6731" s="138"/>
      <c r="HNN6731" s="138"/>
      <c r="HNO6731" s="138"/>
      <c r="HNP6731" s="138"/>
      <c r="HNQ6731" s="138"/>
      <c r="HNR6731" s="138"/>
      <c r="HNS6731" s="138"/>
      <c r="HNT6731" s="138"/>
      <c r="HNU6731" s="138"/>
      <c r="HNV6731" s="138"/>
      <c r="HNW6731" s="138"/>
      <c r="HNX6731" s="138"/>
      <c r="HNY6731" s="138"/>
      <c r="HNZ6731" s="138"/>
      <c r="HOA6731" s="138"/>
      <c r="HOB6731" s="138"/>
      <c r="HOC6731" s="138"/>
      <c r="HOD6731" s="138"/>
      <c r="HOE6731" s="138"/>
      <c r="HOF6731" s="138"/>
      <c r="HOG6731" s="138"/>
      <c r="HOH6731" s="138"/>
      <c r="HOI6731" s="138"/>
      <c r="HOJ6731" s="138"/>
      <c r="HOK6731" s="138"/>
      <c r="HOL6731" s="138"/>
      <c r="HOM6731" s="138"/>
      <c r="HON6731" s="138"/>
      <c r="HOO6731" s="138"/>
      <c r="HOP6731" s="138"/>
      <c r="HOQ6731" s="138"/>
      <c r="HOR6731" s="138"/>
      <c r="HOS6731" s="138"/>
      <c r="HOT6731" s="138"/>
      <c r="HOU6731" s="138"/>
      <c r="HOV6731" s="138"/>
      <c r="HOW6731" s="138"/>
      <c r="HOX6731" s="138"/>
      <c r="HOY6731" s="138"/>
      <c r="HOZ6731" s="138"/>
      <c r="HPA6731" s="138"/>
      <c r="HPB6731" s="138"/>
      <c r="HPC6731" s="138"/>
      <c r="HPD6731" s="138"/>
      <c r="HPE6731" s="138"/>
      <c r="HPF6731" s="138"/>
      <c r="HPG6731" s="138"/>
      <c r="HPH6731" s="138"/>
      <c r="HPI6731" s="138"/>
      <c r="HPJ6731" s="138"/>
      <c r="HPK6731" s="138"/>
      <c r="HPL6731" s="138"/>
      <c r="HPM6731" s="138"/>
      <c r="HPN6731" s="138"/>
      <c r="HPO6731" s="138"/>
      <c r="HPP6731" s="138"/>
      <c r="HPQ6731" s="138"/>
      <c r="HPR6731" s="138"/>
      <c r="HPS6731" s="138"/>
      <c r="HPT6731" s="138"/>
      <c r="HPU6731" s="138"/>
      <c r="HPV6731" s="138"/>
      <c r="HPW6731" s="138"/>
      <c r="HPX6731" s="138"/>
      <c r="HPY6731" s="138"/>
      <c r="HPZ6731" s="138"/>
      <c r="HQA6731" s="138"/>
      <c r="HQB6731" s="138"/>
      <c r="HQC6731" s="138"/>
      <c r="HQD6731" s="138"/>
      <c r="HQE6731" s="138"/>
      <c r="HQF6731" s="138"/>
      <c r="HQG6731" s="138"/>
      <c r="HQH6731" s="138"/>
      <c r="HQI6731" s="138"/>
      <c r="HQJ6731" s="138"/>
      <c r="HQK6731" s="138"/>
      <c r="HQL6731" s="138"/>
      <c r="HQM6731" s="138"/>
      <c r="HQN6731" s="138"/>
      <c r="HQO6731" s="138"/>
      <c r="HQP6731" s="138"/>
      <c r="HQQ6731" s="138"/>
      <c r="HQR6731" s="138"/>
      <c r="HQS6731" s="138"/>
      <c r="HQT6731" s="138"/>
      <c r="HQU6731" s="138"/>
      <c r="HQV6731" s="138"/>
      <c r="HQW6731" s="138"/>
      <c r="HQX6731" s="138"/>
      <c r="HQY6731" s="138"/>
      <c r="HQZ6731" s="138"/>
      <c r="HRA6731" s="138"/>
      <c r="HRB6731" s="138"/>
      <c r="HRC6731" s="138"/>
      <c r="HRD6731" s="138"/>
      <c r="HRE6731" s="138"/>
      <c r="HRF6731" s="138"/>
      <c r="HRG6731" s="138"/>
      <c r="HRH6731" s="138"/>
      <c r="HRI6731" s="138"/>
      <c r="HRJ6731" s="138"/>
      <c r="HRK6731" s="138"/>
      <c r="HRL6731" s="138"/>
      <c r="HRM6731" s="138"/>
      <c r="HRN6731" s="138"/>
      <c r="HRO6731" s="138"/>
      <c r="HRP6731" s="138"/>
      <c r="HRQ6731" s="138"/>
      <c r="HRR6731" s="138"/>
      <c r="HRS6731" s="138"/>
      <c r="HRT6731" s="138"/>
      <c r="HRU6731" s="138"/>
      <c r="HRV6731" s="138"/>
      <c r="HRW6731" s="138"/>
      <c r="HRX6731" s="138"/>
      <c r="HRY6731" s="138"/>
      <c r="HRZ6731" s="138"/>
      <c r="HSA6731" s="138"/>
      <c r="HSB6731" s="138"/>
      <c r="HSC6731" s="138"/>
      <c r="HSD6731" s="138"/>
      <c r="HSE6731" s="138"/>
      <c r="HSF6731" s="138"/>
      <c r="HSG6731" s="138"/>
      <c r="HSH6731" s="138"/>
      <c r="HSI6731" s="138"/>
      <c r="HSJ6731" s="138"/>
      <c r="HSK6731" s="138"/>
      <c r="HSL6731" s="138"/>
      <c r="HSM6731" s="138"/>
      <c r="HSN6731" s="138"/>
      <c r="HSO6731" s="138"/>
      <c r="HSP6731" s="138"/>
      <c r="HSQ6731" s="138"/>
      <c r="HSR6731" s="138"/>
      <c r="HSS6731" s="138"/>
      <c r="HST6731" s="138"/>
      <c r="HSU6731" s="138"/>
      <c r="HSV6731" s="138"/>
      <c r="HSW6731" s="138"/>
      <c r="HSX6731" s="138"/>
      <c r="HSY6731" s="138"/>
      <c r="HSZ6731" s="138"/>
      <c r="HTA6731" s="138"/>
      <c r="HTB6731" s="138"/>
      <c r="HTC6731" s="138"/>
      <c r="HTD6731" s="138"/>
      <c r="HTE6731" s="138"/>
      <c r="HTF6731" s="138"/>
      <c r="HTG6731" s="138"/>
      <c r="HTH6731" s="138"/>
      <c r="HTI6731" s="138"/>
      <c r="HTJ6731" s="138"/>
      <c r="HTK6731" s="138"/>
      <c r="HTL6731" s="138"/>
      <c r="HTM6731" s="138"/>
      <c r="HTN6731" s="138"/>
      <c r="HTO6731" s="138"/>
      <c r="HTP6731" s="138"/>
      <c r="HTQ6731" s="138"/>
      <c r="HTR6731" s="138"/>
      <c r="HTS6731" s="138"/>
      <c r="HTT6731" s="138"/>
      <c r="HTU6731" s="138"/>
      <c r="HTV6731" s="138"/>
      <c r="HTW6731" s="138"/>
      <c r="HTX6731" s="138"/>
      <c r="HTY6731" s="138"/>
      <c r="HTZ6731" s="138"/>
      <c r="HUA6731" s="138"/>
      <c r="HUB6731" s="138"/>
      <c r="HUC6731" s="138"/>
      <c r="HUD6731" s="138"/>
      <c r="HUE6731" s="138"/>
      <c r="HUF6731" s="138"/>
      <c r="HUG6731" s="138"/>
      <c r="HUH6731" s="138"/>
      <c r="HUI6731" s="138"/>
      <c r="HUJ6731" s="138"/>
      <c r="HUK6731" s="138"/>
      <c r="HUL6731" s="138"/>
      <c r="HUM6731" s="138"/>
      <c r="HUN6731" s="138"/>
      <c r="HUO6731" s="138"/>
      <c r="HUP6731" s="138"/>
      <c r="HUQ6731" s="138"/>
      <c r="HUR6731" s="138"/>
      <c r="HUS6731" s="138"/>
      <c r="HUT6731" s="138"/>
      <c r="HUU6731" s="138"/>
      <c r="HUV6731" s="138"/>
      <c r="HUW6731" s="138"/>
      <c r="HUX6731" s="138"/>
      <c r="HUY6731" s="138"/>
      <c r="HUZ6731" s="138"/>
      <c r="HVA6731" s="138"/>
      <c r="HVB6731" s="138"/>
      <c r="HVC6731" s="138"/>
      <c r="HVD6731" s="138"/>
      <c r="HVE6731" s="138"/>
      <c r="HVF6731" s="138"/>
      <c r="HVG6731" s="138"/>
      <c r="HVH6731" s="138"/>
      <c r="HVI6731" s="138"/>
      <c r="HVJ6731" s="138"/>
      <c r="HVK6731" s="138"/>
      <c r="HVL6731" s="138"/>
      <c r="HVM6731" s="138"/>
      <c r="HVN6731" s="138"/>
      <c r="HVO6731" s="138"/>
      <c r="HVP6731" s="138"/>
      <c r="HVQ6731" s="138"/>
      <c r="HVR6731" s="138"/>
      <c r="HVS6731" s="138"/>
      <c r="HVT6731" s="138"/>
      <c r="HVU6731" s="138"/>
      <c r="HVV6731" s="138"/>
      <c r="HVW6731" s="138"/>
      <c r="HVX6731" s="138"/>
      <c r="HVY6731" s="138"/>
      <c r="HVZ6731" s="138"/>
      <c r="HWA6731" s="138"/>
      <c r="HWB6731" s="138"/>
      <c r="HWC6731" s="138"/>
      <c r="HWD6731" s="138"/>
      <c r="HWE6731" s="138"/>
      <c r="HWF6731" s="138"/>
      <c r="HWG6731" s="138"/>
      <c r="HWH6731" s="138"/>
      <c r="HWI6731" s="138"/>
      <c r="HWJ6731" s="138"/>
      <c r="HWK6731" s="138"/>
      <c r="HWL6731" s="138"/>
      <c r="HWM6731" s="138"/>
      <c r="HWN6731" s="138"/>
      <c r="HWO6731" s="138"/>
      <c r="HWP6731" s="138"/>
      <c r="HWQ6731" s="138"/>
      <c r="HWR6731" s="138"/>
      <c r="HWS6731" s="138"/>
      <c r="HWT6731" s="138"/>
      <c r="HWU6731" s="138"/>
      <c r="HWV6731" s="138"/>
      <c r="HWW6731" s="138"/>
      <c r="HWX6731" s="138"/>
      <c r="HWY6731" s="138"/>
      <c r="HWZ6731" s="138"/>
      <c r="HXA6731" s="138"/>
      <c r="HXB6731" s="138"/>
      <c r="HXC6731" s="138"/>
      <c r="HXD6731" s="138"/>
      <c r="HXE6731" s="138"/>
      <c r="HXF6731" s="138"/>
      <c r="HXG6731" s="138"/>
      <c r="HXH6731" s="138"/>
      <c r="HXI6731" s="138"/>
      <c r="HXJ6731" s="138"/>
      <c r="HXK6731" s="138"/>
      <c r="HXL6731" s="138"/>
      <c r="HXM6731" s="138"/>
      <c r="HXN6731" s="138"/>
      <c r="HXO6731" s="138"/>
      <c r="HXP6731" s="138"/>
      <c r="HXQ6731" s="138"/>
      <c r="HXR6731" s="138"/>
      <c r="HXS6731" s="138"/>
      <c r="HXT6731" s="138"/>
      <c r="HXU6731" s="138"/>
      <c r="HXV6731" s="138"/>
      <c r="HXW6731" s="138"/>
      <c r="HXX6731" s="138"/>
      <c r="HXY6731" s="138"/>
      <c r="HXZ6731" s="138"/>
      <c r="HYA6731" s="138"/>
      <c r="HYB6731" s="138"/>
      <c r="HYC6731" s="138"/>
      <c r="HYD6731" s="138"/>
      <c r="HYE6731" s="138"/>
      <c r="HYF6731" s="138"/>
      <c r="HYG6731" s="138"/>
      <c r="HYH6731" s="138"/>
      <c r="HYI6731" s="138"/>
      <c r="HYJ6731" s="138"/>
      <c r="HYK6731" s="138"/>
      <c r="HYL6731" s="138"/>
      <c r="HYM6731" s="138"/>
      <c r="HYN6731" s="138"/>
      <c r="HYO6731" s="138"/>
      <c r="HYP6731" s="138"/>
      <c r="HYQ6731" s="138"/>
      <c r="HYR6731" s="138"/>
      <c r="HYS6731" s="138"/>
      <c r="HYT6731" s="138"/>
      <c r="HYU6731" s="138"/>
      <c r="HYV6731" s="138"/>
      <c r="HYW6731" s="138"/>
      <c r="HYX6731" s="138"/>
      <c r="HYY6731" s="138"/>
      <c r="HYZ6731" s="138"/>
      <c r="HZA6731" s="138"/>
      <c r="HZB6731" s="138"/>
      <c r="HZC6731" s="138"/>
      <c r="HZD6731" s="138"/>
      <c r="HZE6731" s="138"/>
      <c r="HZF6731" s="138"/>
      <c r="HZG6731" s="138"/>
      <c r="HZH6731" s="138"/>
      <c r="HZI6731" s="138"/>
      <c r="HZJ6731" s="138"/>
      <c r="HZK6731" s="138"/>
      <c r="HZL6731" s="138"/>
      <c r="HZM6731" s="138"/>
      <c r="HZN6731" s="138"/>
      <c r="HZO6731" s="138"/>
      <c r="HZP6731" s="138"/>
      <c r="HZQ6731" s="138"/>
      <c r="HZR6731" s="138"/>
      <c r="HZS6731" s="138"/>
      <c r="HZT6731" s="138"/>
      <c r="HZU6731" s="138"/>
      <c r="HZV6731" s="138"/>
      <c r="HZW6731" s="138"/>
      <c r="HZX6731" s="138"/>
      <c r="HZY6731" s="138"/>
      <c r="HZZ6731" s="138"/>
      <c r="IAA6731" s="138"/>
      <c r="IAB6731" s="138"/>
      <c r="IAC6731" s="138"/>
      <c r="IAD6731" s="138"/>
      <c r="IAE6731" s="138"/>
      <c r="IAF6731" s="138"/>
      <c r="IAG6731" s="138"/>
      <c r="IAH6731" s="138"/>
      <c r="IAI6731" s="138"/>
      <c r="IAJ6731" s="138"/>
      <c r="IAK6731" s="138"/>
      <c r="IAL6731" s="138"/>
      <c r="IAM6731" s="138"/>
      <c r="IAN6731" s="138"/>
      <c r="IAO6731" s="138"/>
      <c r="IAP6731" s="138"/>
      <c r="IAQ6731" s="138"/>
      <c r="IAR6731" s="138"/>
      <c r="IAS6731" s="138"/>
      <c r="IAT6731" s="138"/>
      <c r="IAU6731" s="138"/>
      <c r="IAV6731" s="138"/>
      <c r="IAW6731" s="138"/>
      <c r="IAX6731" s="138"/>
      <c r="IAY6731" s="138"/>
      <c r="IAZ6731" s="138"/>
      <c r="IBA6731" s="138"/>
      <c r="IBB6731" s="138"/>
      <c r="IBC6731" s="138"/>
      <c r="IBD6731" s="138"/>
      <c r="IBE6731" s="138"/>
      <c r="IBF6731" s="138"/>
      <c r="IBG6731" s="138"/>
      <c r="IBH6731" s="138"/>
      <c r="IBI6731" s="138"/>
      <c r="IBJ6731" s="138"/>
      <c r="IBK6731" s="138"/>
      <c r="IBL6731" s="138"/>
      <c r="IBM6731" s="138"/>
      <c r="IBN6731" s="138"/>
      <c r="IBO6731" s="138"/>
      <c r="IBP6731" s="138"/>
      <c r="IBQ6731" s="138"/>
      <c r="IBR6731" s="138"/>
      <c r="IBS6731" s="138"/>
      <c r="IBT6731" s="138"/>
      <c r="IBU6731" s="138"/>
      <c r="IBV6731" s="138"/>
      <c r="IBW6731" s="138"/>
      <c r="IBX6731" s="138"/>
      <c r="IBY6731" s="138"/>
      <c r="IBZ6731" s="138"/>
      <c r="ICA6731" s="138"/>
      <c r="ICB6731" s="138"/>
      <c r="ICC6731" s="138"/>
      <c r="ICD6731" s="138"/>
      <c r="ICE6731" s="138"/>
      <c r="ICF6731" s="138"/>
      <c r="ICG6731" s="138"/>
      <c r="ICH6731" s="138"/>
      <c r="ICI6731" s="138"/>
      <c r="ICJ6731" s="138"/>
      <c r="ICK6731" s="138"/>
      <c r="ICL6731" s="138"/>
      <c r="ICM6731" s="138"/>
      <c r="ICN6731" s="138"/>
      <c r="ICO6731" s="138"/>
      <c r="ICP6731" s="138"/>
      <c r="ICQ6731" s="138"/>
      <c r="ICR6731" s="138"/>
      <c r="ICS6731" s="138"/>
      <c r="ICT6731" s="138"/>
      <c r="ICU6731" s="138"/>
      <c r="ICV6731" s="138"/>
      <c r="ICW6731" s="138"/>
      <c r="ICX6731" s="138"/>
      <c r="ICY6731" s="138"/>
      <c r="ICZ6731" s="138"/>
      <c r="IDA6731" s="138"/>
      <c r="IDB6731" s="138"/>
      <c r="IDC6731" s="138"/>
      <c r="IDD6731" s="138"/>
      <c r="IDE6731" s="138"/>
      <c r="IDF6731" s="138"/>
      <c r="IDG6731" s="138"/>
      <c r="IDH6731" s="138"/>
      <c r="IDI6731" s="138"/>
      <c r="IDJ6731" s="138"/>
      <c r="IDK6731" s="138"/>
      <c r="IDL6731" s="138"/>
      <c r="IDM6731" s="138"/>
      <c r="IDN6731" s="138"/>
      <c r="IDO6731" s="138"/>
      <c r="IDP6731" s="138"/>
      <c r="IDQ6731" s="138"/>
      <c r="IDR6731" s="138"/>
      <c r="IDS6731" s="138"/>
      <c r="IDT6731" s="138"/>
      <c r="IDU6731" s="138"/>
      <c r="IDV6731" s="138"/>
      <c r="IDW6731" s="138"/>
      <c r="IDX6731" s="138"/>
      <c r="IDY6731" s="138"/>
      <c r="IDZ6731" s="138"/>
      <c r="IEA6731" s="138"/>
      <c r="IEB6731" s="138"/>
      <c r="IEC6731" s="138"/>
      <c r="IED6731" s="138"/>
      <c r="IEE6731" s="138"/>
      <c r="IEF6731" s="138"/>
      <c r="IEG6731" s="138"/>
      <c r="IEH6731" s="138"/>
      <c r="IEI6731" s="138"/>
      <c r="IEJ6731" s="138"/>
      <c r="IEK6731" s="138"/>
      <c r="IEL6731" s="138"/>
      <c r="IEM6731" s="138"/>
      <c r="IEN6731" s="138"/>
      <c r="IEO6731" s="138"/>
      <c r="IEP6731" s="138"/>
      <c r="IEQ6731" s="138"/>
      <c r="IER6731" s="138"/>
      <c r="IES6731" s="138"/>
      <c r="IET6731" s="138"/>
      <c r="IEU6731" s="138"/>
      <c r="IEV6731" s="138"/>
      <c r="IEW6731" s="138"/>
      <c r="IEX6731" s="138"/>
      <c r="IEY6731" s="138"/>
      <c r="IEZ6731" s="138"/>
      <c r="IFA6731" s="138"/>
      <c r="IFB6731" s="138"/>
      <c r="IFC6731" s="138"/>
      <c r="IFD6731" s="138"/>
      <c r="IFE6731" s="138"/>
      <c r="IFF6731" s="138"/>
      <c r="IFG6731" s="138"/>
      <c r="IFH6731" s="138"/>
      <c r="IFI6731" s="138"/>
      <c r="IFJ6731" s="138"/>
      <c r="IFK6731" s="138"/>
      <c r="IFL6731" s="138"/>
      <c r="IFM6731" s="138"/>
      <c r="IFN6731" s="138"/>
      <c r="IFO6731" s="138"/>
      <c r="IFP6731" s="138"/>
      <c r="IFQ6731" s="138"/>
      <c r="IFR6731" s="138"/>
      <c r="IFS6731" s="138"/>
      <c r="IFT6731" s="138"/>
      <c r="IFU6731" s="138"/>
      <c r="IFV6731" s="138"/>
      <c r="IFW6731" s="138"/>
      <c r="IFX6731" s="138"/>
      <c r="IFY6731" s="138"/>
      <c r="IFZ6731" s="138"/>
      <c r="IGA6731" s="138"/>
      <c r="IGB6731" s="138"/>
      <c r="IGC6731" s="138"/>
      <c r="IGD6731" s="138"/>
      <c r="IGE6731" s="138"/>
      <c r="IGF6731" s="138"/>
      <c r="IGG6731" s="138"/>
      <c r="IGH6731" s="138"/>
      <c r="IGI6731" s="138"/>
      <c r="IGJ6731" s="138"/>
      <c r="IGK6731" s="138"/>
      <c r="IGL6731" s="138"/>
      <c r="IGM6731" s="138"/>
      <c r="IGN6731" s="138"/>
      <c r="IGO6731" s="138"/>
      <c r="IGP6731" s="138"/>
      <c r="IGQ6731" s="138"/>
      <c r="IGR6731" s="138"/>
      <c r="IGS6731" s="138"/>
      <c r="IGT6731" s="138"/>
      <c r="IGU6731" s="138"/>
      <c r="IGV6731" s="138"/>
      <c r="IGW6731" s="138"/>
      <c r="IGX6731" s="138"/>
      <c r="IGY6731" s="138"/>
      <c r="IGZ6731" s="138"/>
      <c r="IHA6731" s="138"/>
      <c r="IHB6731" s="138"/>
      <c r="IHC6731" s="138"/>
      <c r="IHD6731" s="138"/>
      <c r="IHE6731" s="138"/>
      <c r="IHF6731" s="138"/>
      <c r="IHG6731" s="138"/>
      <c r="IHH6731" s="138"/>
      <c r="IHI6731" s="138"/>
      <c r="IHJ6731" s="138"/>
      <c r="IHK6731" s="138"/>
      <c r="IHL6731" s="138"/>
      <c r="IHM6731" s="138"/>
      <c r="IHN6731" s="138"/>
      <c r="IHO6731" s="138"/>
      <c r="IHP6731" s="138"/>
      <c r="IHQ6731" s="138"/>
      <c r="IHR6731" s="138"/>
      <c r="IHS6731" s="138"/>
      <c r="IHT6731" s="138"/>
      <c r="IHU6731" s="138"/>
      <c r="IHV6731" s="138"/>
      <c r="IHW6731" s="138"/>
      <c r="IHX6731" s="138"/>
      <c r="IHY6731" s="138"/>
      <c r="IHZ6731" s="138"/>
      <c r="IIA6731" s="138"/>
      <c r="IIB6731" s="138"/>
      <c r="IIC6731" s="138"/>
      <c r="IID6731" s="138"/>
      <c r="IIE6731" s="138"/>
      <c r="IIF6731" s="138"/>
      <c r="IIG6731" s="138"/>
      <c r="IIH6731" s="138"/>
      <c r="III6731" s="138"/>
      <c r="IIJ6731" s="138"/>
      <c r="IIK6731" s="138"/>
      <c r="IIL6731" s="138"/>
      <c r="IIM6731" s="138"/>
      <c r="IIN6731" s="138"/>
      <c r="IIO6731" s="138"/>
      <c r="IIP6731" s="138"/>
      <c r="IIQ6731" s="138"/>
      <c r="IIR6731" s="138"/>
      <c r="IIS6731" s="138"/>
      <c r="IIT6731" s="138"/>
      <c r="IIU6731" s="138"/>
      <c r="IIV6731" s="138"/>
      <c r="IIW6731" s="138"/>
      <c r="IIX6731" s="138"/>
      <c r="IIY6731" s="138"/>
      <c r="IIZ6731" s="138"/>
      <c r="IJA6731" s="138"/>
      <c r="IJB6731" s="138"/>
      <c r="IJC6731" s="138"/>
      <c r="IJD6731" s="138"/>
      <c r="IJE6731" s="138"/>
      <c r="IJF6731" s="138"/>
      <c r="IJG6731" s="138"/>
      <c r="IJH6731" s="138"/>
      <c r="IJI6731" s="138"/>
      <c r="IJJ6731" s="138"/>
      <c r="IJK6731" s="138"/>
      <c r="IJL6731" s="138"/>
      <c r="IJM6731" s="138"/>
      <c r="IJN6731" s="138"/>
      <c r="IJO6731" s="138"/>
      <c r="IJP6731" s="138"/>
      <c r="IJQ6731" s="138"/>
      <c r="IJR6731" s="138"/>
      <c r="IJS6731" s="138"/>
      <c r="IJT6731" s="138"/>
      <c r="IJU6731" s="138"/>
      <c r="IJV6731" s="138"/>
      <c r="IJW6731" s="138"/>
      <c r="IJX6731" s="138"/>
      <c r="IJY6731" s="138"/>
      <c r="IJZ6731" s="138"/>
      <c r="IKA6731" s="138"/>
      <c r="IKB6731" s="138"/>
      <c r="IKC6731" s="138"/>
      <c r="IKD6731" s="138"/>
      <c r="IKE6731" s="138"/>
      <c r="IKF6731" s="138"/>
      <c r="IKG6731" s="138"/>
      <c r="IKH6731" s="138"/>
      <c r="IKI6731" s="138"/>
      <c r="IKJ6731" s="138"/>
      <c r="IKK6731" s="138"/>
      <c r="IKL6731" s="138"/>
      <c r="IKM6731" s="138"/>
      <c r="IKN6731" s="138"/>
      <c r="IKO6731" s="138"/>
      <c r="IKP6731" s="138"/>
      <c r="IKQ6731" s="138"/>
      <c r="IKR6731" s="138"/>
      <c r="IKS6731" s="138"/>
      <c r="IKT6731" s="138"/>
      <c r="IKU6731" s="138"/>
      <c r="IKV6731" s="138"/>
      <c r="IKW6731" s="138"/>
      <c r="IKX6731" s="138"/>
      <c r="IKY6731" s="138"/>
      <c r="IKZ6731" s="138"/>
      <c r="ILA6731" s="138"/>
      <c r="ILB6731" s="138"/>
      <c r="ILC6731" s="138"/>
      <c r="ILD6731" s="138"/>
      <c r="ILE6731" s="138"/>
      <c r="ILF6731" s="138"/>
      <c r="ILG6731" s="138"/>
      <c r="ILH6731" s="138"/>
      <c r="ILI6731" s="138"/>
      <c r="ILJ6731" s="138"/>
      <c r="ILK6731" s="138"/>
      <c r="ILL6731" s="138"/>
      <c r="ILM6731" s="138"/>
      <c r="ILN6731" s="138"/>
      <c r="ILO6731" s="138"/>
      <c r="ILP6731" s="138"/>
      <c r="ILQ6731" s="138"/>
      <c r="ILR6731" s="138"/>
      <c r="ILS6731" s="138"/>
      <c r="ILT6731" s="138"/>
      <c r="ILU6731" s="138"/>
      <c r="ILV6731" s="138"/>
      <c r="ILW6731" s="138"/>
      <c r="ILX6731" s="138"/>
      <c r="ILY6731" s="138"/>
      <c r="ILZ6731" s="138"/>
      <c r="IMA6731" s="138"/>
      <c r="IMB6731" s="138"/>
      <c r="IMC6731" s="138"/>
      <c r="IMD6731" s="138"/>
      <c r="IME6731" s="138"/>
      <c r="IMF6731" s="138"/>
      <c r="IMG6731" s="138"/>
      <c r="IMH6731" s="138"/>
      <c r="IMI6731" s="138"/>
      <c r="IMJ6731" s="138"/>
      <c r="IMK6731" s="138"/>
      <c r="IML6731" s="138"/>
      <c r="IMM6731" s="138"/>
      <c r="IMN6731" s="138"/>
      <c r="IMO6731" s="138"/>
      <c r="IMP6731" s="138"/>
      <c r="IMQ6731" s="138"/>
      <c r="IMR6731" s="138"/>
      <c r="IMS6731" s="138"/>
      <c r="IMT6731" s="138"/>
      <c r="IMU6731" s="138"/>
      <c r="IMV6731" s="138"/>
      <c r="IMW6731" s="138"/>
      <c r="IMX6731" s="138"/>
      <c r="IMY6731" s="138"/>
      <c r="IMZ6731" s="138"/>
      <c r="INA6731" s="138"/>
      <c r="INB6731" s="138"/>
      <c r="INC6731" s="138"/>
      <c r="IND6731" s="138"/>
      <c r="INE6731" s="138"/>
      <c r="INF6731" s="138"/>
      <c r="ING6731" s="138"/>
      <c r="INH6731" s="138"/>
      <c r="INI6731" s="138"/>
      <c r="INJ6731" s="138"/>
      <c r="INK6731" s="138"/>
      <c r="INL6731" s="138"/>
      <c r="INM6731" s="138"/>
      <c r="INN6731" s="138"/>
      <c r="INO6731" s="138"/>
      <c r="INP6731" s="138"/>
      <c r="INQ6731" s="138"/>
      <c r="INR6731" s="138"/>
      <c r="INS6731" s="138"/>
      <c r="INT6731" s="138"/>
      <c r="INU6731" s="138"/>
      <c r="INV6731" s="138"/>
      <c r="INW6731" s="138"/>
      <c r="INX6731" s="138"/>
      <c r="INY6731" s="138"/>
      <c r="INZ6731" s="138"/>
      <c r="IOA6731" s="138"/>
      <c r="IOB6731" s="138"/>
      <c r="IOC6731" s="138"/>
      <c r="IOD6731" s="138"/>
      <c r="IOE6731" s="138"/>
      <c r="IOF6731" s="138"/>
      <c r="IOG6731" s="138"/>
      <c r="IOH6731" s="138"/>
      <c r="IOI6731" s="138"/>
      <c r="IOJ6731" s="138"/>
      <c r="IOK6731" s="138"/>
      <c r="IOL6731" s="138"/>
      <c r="IOM6731" s="138"/>
      <c r="ION6731" s="138"/>
      <c r="IOO6731" s="138"/>
      <c r="IOP6731" s="138"/>
      <c r="IOQ6731" s="138"/>
      <c r="IOR6731" s="138"/>
      <c r="IOS6731" s="138"/>
      <c r="IOT6731" s="138"/>
      <c r="IOU6731" s="138"/>
      <c r="IOV6731" s="138"/>
      <c r="IOW6731" s="138"/>
      <c r="IOX6731" s="138"/>
      <c r="IOY6731" s="138"/>
      <c r="IOZ6731" s="138"/>
      <c r="IPA6731" s="138"/>
      <c r="IPB6731" s="138"/>
      <c r="IPC6731" s="138"/>
      <c r="IPD6731" s="138"/>
      <c r="IPE6731" s="138"/>
      <c r="IPF6731" s="138"/>
      <c r="IPG6731" s="138"/>
      <c r="IPH6731" s="138"/>
      <c r="IPI6731" s="138"/>
      <c r="IPJ6731" s="138"/>
      <c r="IPK6731" s="138"/>
      <c r="IPL6731" s="138"/>
      <c r="IPM6731" s="138"/>
      <c r="IPN6731" s="138"/>
      <c r="IPO6731" s="138"/>
      <c r="IPP6731" s="138"/>
      <c r="IPQ6731" s="138"/>
      <c r="IPR6731" s="138"/>
      <c r="IPS6731" s="138"/>
      <c r="IPT6731" s="138"/>
      <c r="IPU6731" s="138"/>
      <c r="IPV6731" s="138"/>
      <c r="IPW6731" s="138"/>
      <c r="IPX6731" s="138"/>
      <c r="IPY6731" s="138"/>
      <c r="IPZ6731" s="138"/>
      <c r="IQA6731" s="138"/>
      <c r="IQB6731" s="138"/>
      <c r="IQC6731" s="138"/>
      <c r="IQD6731" s="138"/>
      <c r="IQE6731" s="138"/>
      <c r="IQF6731" s="138"/>
      <c r="IQG6731" s="138"/>
      <c r="IQH6731" s="138"/>
      <c r="IQI6731" s="138"/>
      <c r="IQJ6731" s="138"/>
      <c r="IQK6731" s="138"/>
      <c r="IQL6731" s="138"/>
      <c r="IQM6731" s="138"/>
      <c r="IQN6731" s="138"/>
      <c r="IQO6731" s="138"/>
      <c r="IQP6731" s="138"/>
      <c r="IQQ6731" s="138"/>
      <c r="IQR6731" s="138"/>
      <c r="IQS6731" s="138"/>
      <c r="IQT6731" s="138"/>
      <c r="IQU6731" s="138"/>
      <c r="IQV6731" s="138"/>
      <c r="IQW6731" s="138"/>
      <c r="IQX6731" s="138"/>
      <c r="IQY6731" s="138"/>
      <c r="IQZ6731" s="138"/>
      <c r="IRA6731" s="138"/>
      <c r="IRB6731" s="138"/>
      <c r="IRC6731" s="138"/>
      <c r="IRD6731" s="138"/>
      <c r="IRE6731" s="138"/>
      <c r="IRF6731" s="138"/>
      <c r="IRG6731" s="138"/>
      <c r="IRH6731" s="138"/>
      <c r="IRI6731" s="138"/>
      <c r="IRJ6731" s="138"/>
      <c r="IRK6731" s="138"/>
      <c r="IRL6731" s="138"/>
      <c r="IRM6731" s="138"/>
      <c r="IRN6731" s="138"/>
      <c r="IRO6731" s="138"/>
      <c r="IRP6731" s="138"/>
      <c r="IRQ6731" s="138"/>
      <c r="IRR6731" s="138"/>
      <c r="IRS6731" s="138"/>
      <c r="IRT6731" s="138"/>
      <c r="IRU6731" s="138"/>
      <c r="IRV6731" s="138"/>
      <c r="IRW6731" s="138"/>
      <c r="IRX6731" s="138"/>
      <c r="IRY6731" s="138"/>
      <c r="IRZ6731" s="138"/>
      <c r="ISA6731" s="138"/>
      <c r="ISB6731" s="138"/>
      <c r="ISC6731" s="138"/>
      <c r="ISD6731" s="138"/>
      <c r="ISE6731" s="138"/>
      <c r="ISF6731" s="138"/>
      <c r="ISG6731" s="138"/>
      <c r="ISH6731" s="138"/>
      <c r="ISI6731" s="138"/>
      <c r="ISJ6731" s="138"/>
      <c r="ISK6731" s="138"/>
      <c r="ISL6731" s="138"/>
      <c r="ISM6731" s="138"/>
      <c r="ISN6731" s="138"/>
      <c r="ISO6731" s="138"/>
      <c r="ISP6731" s="138"/>
      <c r="ISQ6731" s="138"/>
      <c r="ISR6731" s="138"/>
      <c r="ISS6731" s="138"/>
      <c r="IST6731" s="138"/>
      <c r="ISU6731" s="138"/>
      <c r="ISV6731" s="138"/>
      <c r="ISW6731" s="138"/>
      <c r="ISX6731" s="138"/>
      <c r="ISY6731" s="138"/>
      <c r="ISZ6731" s="138"/>
      <c r="ITA6731" s="138"/>
      <c r="ITB6731" s="138"/>
      <c r="ITC6731" s="138"/>
      <c r="ITD6731" s="138"/>
      <c r="ITE6731" s="138"/>
      <c r="ITF6731" s="138"/>
      <c r="ITG6731" s="138"/>
      <c r="ITH6731" s="138"/>
      <c r="ITI6731" s="138"/>
      <c r="ITJ6731" s="138"/>
      <c r="ITK6731" s="138"/>
      <c r="ITL6731" s="138"/>
      <c r="ITM6731" s="138"/>
      <c r="ITN6731" s="138"/>
      <c r="ITO6731" s="138"/>
      <c r="ITP6731" s="138"/>
      <c r="ITQ6731" s="138"/>
      <c r="ITR6731" s="138"/>
      <c r="ITS6731" s="138"/>
      <c r="ITT6731" s="138"/>
      <c r="ITU6731" s="138"/>
      <c r="ITV6731" s="138"/>
      <c r="ITW6731" s="138"/>
      <c r="ITX6731" s="138"/>
      <c r="ITY6731" s="138"/>
      <c r="ITZ6731" s="138"/>
      <c r="IUA6731" s="138"/>
      <c r="IUB6731" s="138"/>
      <c r="IUC6731" s="138"/>
      <c r="IUD6731" s="138"/>
      <c r="IUE6731" s="138"/>
      <c r="IUF6731" s="138"/>
      <c r="IUG6731" s="138"/>
      <c r="IUH6731" s="138"/>
      <c r="IUI6731" s="138"/>
      <c r="IUJ6731" s="138"/>
      <c r="IUK6731" s="138"/>
      <c r="IUL6731" s="138"/>
      <c r="IUM6731" s="138"/>
      <c r="IUN6731" s="138"/>
      <c r="IUO6731" s="138"/>
      <c r="IUP6731" s="138"/>
      <c r="IUQ6731" s="138"/>
      <c r="IUR6731" s="138"/>
      <c r="IUS6731" s="138"/>
      <c r="IUT6731" s="138"/>
      <c r="IUU6731" s="138"/>
      <c r="IUV6731" s="138"/>
      <c r="IUW6731" s="138"/>
      <c r="IUX6731" s="138"/>
      <c r="IUY6731" s="138"/>
      <c r="IUZ6731" s="138"/>
      <c r="IVA6731" s="138"/>
      <c r="IVB6731" s="138"/>
      <c r="IVC6731" s="138"/>
      <c r="IVD6731" s="138"/>
      <c r="IVE6731" s="138"/>
      <c r="IVF6731" s="138"/>
      <c r="IVG6731" s="138"/>
      <c r="IVH6731" s="138"/>
      <c r="IVI6731" s="138"/>
      <c r="IVJ6731" s="138"/>
      <c r="IVK6731" s="138"/>
      <c r="IVL6731" s="138"/>
      <c r="IVM6731" s="138"/>
      <c r="IVN6731" s="138"/>
      <c r="IVO6731" s="138"/>
      <c r="IVP6731" s="138"/>
      <c r="IVQ6731" s="138"/>
      <c r="IVR6731" s="138"/>
      <c r="IVS6731" s="138"/>
      <c r="IVT6731" s="138"/>
      <c r="IVU6731" s="138"/>
      <c r="IVV6731" s="138"/>
      <c r="IVW6731" s="138"/>
      <c r="IVX6731" s="138"/>
      <c r="IVY6731" s="138"/>
      <c r="IVZ6731" s="138"/>
      <c r="IWA6731" s="138"/>
      <c r="IWB6731" s="138"/>
      <c r="IWC6731" s="138"/>
      <c r="IWD6731" s="138"/>
      <c r="IWE6731" s="138"/>
      <c r="IWF6731" s="138"/>
      <c r="IWG6731" s="138"/>
      <c r="IWH6731" s="138"/>
      <c r="IWI6731" s="138"/>
      <c r="IWJ6731" s="138"/>
      <c r="IWK6731" s="138"/>
      <c r="IWL6731" s="138"/>
      <c r="IWM6731" s="138"/>
      <c r="IWN6731" s="138"/>
      <c r="IWO6731" s="138"/>
      <c r="IWP6731" s="138"/>
      <c r="IWQ6731" s="138"/>
      <c r="IWR6731" s="138"/>
      <c r="IWS6731" s="138"/>
      <c r="IWT6731" s="138"/>
      <c r="IWU6731" s="138"/>
      <c r="IWV6731" s="138"/>
      <c r="IWW6731" s="138"/>
      <c r="IWX6731" s="138"/>
      <c r="IWY6731" s="138"/>
      <c r="IWZ6731" s="138"/>
      <c r="IXA6731" s="138"/>
      <c r="IXB6731" s="138"/>
      <c r="IXC6731" s="138"/>
      <c r="IXD6731" s="138"/>
      <c r="IXE6731" s="138"/>
      <c r="IXF6731" s="138"/>
      <c r="IXG6731" s="138"/>
      <c r="IXH6731" s="138"/>
      <c r="IXI6731" s="138"/>
      <c r="IXJ6731" s="138"/>
      <c r="IXK6731" s="138"/>
      <c r="IXL6731" s="138"/>
      <c r="IXM6731" s="138"/>
      <c r="IXN6731" s="138"/>
      <c r="IXO6731" s="138"/>
      <c r="IXP6731" s="138"/>
      <c r="IXQ6731" s="138"/>
      <c r="IXR6731" s="138"/>
      <c r="IXS6731" s="138"/>
      <c r="IXT6731" s="138"/>
      <c r="IXU6731" s="138"/>
      <c r="IXV6731" s="138"/>
      <c r="IXW6731" s="138"/>
      <c r="IXX6731" s="138"/>
      <c r="IXY6731" s="138"/>
      <c r="IXZ6731" s="138"/>
      <c r="IYA6731" s="138"/>
      <c r="IYB6731" s="138"/>
      <c r="IYC6731" s="138"/>
      <c r="IYD6731" s="138"/>
      <c r="IYE6731" s="138"/>
      <c r="IYF6731" s="138"/>
      <c r="IYG6731" s="138"/>
      <c r="IYH6731" s="138"/>
      <c r="IYI6731" s="138"/>
      <c r="IYJ6731" s="138"/>
      <c r="IYK6731" s="138"/>
      <c r="IYL6731" s="138"/>
      <c r="IYM6731" s="138"/>
      <c r="IYN6731" s="138"/>
      <c r="IYO6731" s="138"/>
      <c r="IYP6731" s="138"/>
      <c r="IYQ6731" s="138"/>
      <c r="IYR6731" s="138"/>
      <c r="IYS6731" s="138"/>
      <c r="IYT6731" s="138"/>
      <c r="IYU6731" s="138"/>
      <c r="IYV6731" s="138"/>
      <c r="IYW6731" s="138"/>
      <c r="IYX6731" s="138"/>
      <c r="IYY6731" s="138"/>
      <c r="IYZ6731" s="138"/>
      <c r="IZA6731" s="138"/>
      <c r="IZB6731" s="138"/>
      <c r="IZC6731" s="138"/>
      <c r="IZD6731" s="138"/>
      <c r="IZE6731" s="138"/>
      <c r="IZF6731" s="138"/>
      <c r="IZG6731" s="138"/>
      <c r="IZH6731" s="138"/>
      <c r="IZI6731" s="138"/>
      <c r="IZJ6731" s="138"/>
      <c r="IZK6731" s="138"/>
      <c r="IZL6731" s="138"/>
      <c r="IZM6731" s="138"/>
      <c r="IZN6731" s="138"/>
      <c r="IZO6731" s="138"/>
      <c r="IZP6731" s="138"/>
      <c r="IZQ6731" s="138"/>
      <c r="IZR6731" s="138"/>
      <c r="IZS6731" s="138"/>
      <c r="IZT6731" s="138"/>
      <c r="IZU6731" s="138"/>
      <c r="IZV6731" s="138"/>
      <c r="IZW6731" s="138"/>
      <c r="IZX6731" s="138"/>
      <c r="IZY6731" s="138"/>
      <c r="IZZ6731" s="138"/>
      <c r="JAA6731" s="138"/>
      <c r="JAB6731" s="138"/>
      <c r="JAC6731" s="138"/>
      <c r="JAD6731" s="138"/>
      <c r="JAE6731" s="138"/>
      <c r="JAF6731" s="138"/>
      <c r="JAG6731" s="138"/>
      <c r="JAH6731" s="138"/>
      <c r="JAI6731" s="138"/>
      <c r="JAJ6731" s="138"/>
      <c r="JAK6731" s="138"/>
      <c r="JAL6731" s="138"/>
      <c r="JAM6731" s="138"/>
      <c r="JAN6731" s="138"/>
      <c r="JAO6731" s="138"/>
      <c r="JAP6731" s="138"/>
      <c r="JAQ6731" s="138"/>
      <c r="JAR6731" s="138"/>
      <c r="JAS6731" s="138"/>
      <c r="JAT6731" s="138"/>
      <c r="JAU6731" s="138"/>
      <c r="JAV6731" s="138"/>
      <c r="JAW6731" s="138"/>
      <c r="JAX6731" s="138"/>
      <c r="JAY6731" s="138"/>
      <c r="JAZ6731" s="138"/>
      <c r="JBA6731" s="138"/>
      <c r="JBB6731" s="138"/>
      <c r="JBC6731" s="138"/>
      <c r="JBD6731" s="138"/>
      <c r="JBE6731" s="138"/>
      <c r="JBF6731" s="138"/>
      <c r="JBG6731" s="138"/>
      <c r="JBH6731" s="138"/>
      <c r="JBI6731" s="138"/>
      <c r="JBJ6731" s="138"/>
      <c r="JBK6731" s="138"/>
      <c r="JBL6731" s="138"/>
      <c r="JBM6731" s="138"/>
      <c r="JBN6731" s="138"/>
      <c r="JBO6731" s="138"/>
      <c r="JBP6731" s="138"/>
      <c r="JBQ6731" s="138"/>
      <c r="JBR6731" s="138"/>
      <c r="JBS6731" s="138"/>
      <c r="JBT6731" s="138"/>
      <c r="JBU6731" s="138"/>
      <c r="JBV6731" s="138"/>
      <c r="JBW6731" s="138"/>
      <c r="JBX6731" s="138"/>
      <c r="JBY6731" s="138"/>
      <c r="JBZ6731" s="138"/>
      <c r="JCA6731" s="138"/>
      <c r="JCB6731" s="138"/>
      <c r="JCC6731" s="138"/>
      <c r="JCD6731" s="138"/>
      <c r="JCE6731" s="138"/>
      <c r="JCF6731" s="138"/>
      <c r="JCG6731" s="138"/>
      <c r="JCH6731" s="138"/>
      <c r="JCI6731" s="138"/>
      <c r="JCJ6731" s="138"/>
      <c r="JCK6731" s="138"/>
      <c r="JCL6731" s="138"/>
      <c r="JCM6731" s="138"/>
      <c r="JCN6731" s="138"/>
      <c r="JCO6731" s="138"/>
      <c r="JCP6731" s="138"/>
      <c r="JCQ6731" s="138"/>
      <c r="JCR6731" s="138"/>
      <c r="JCS6731" s="138"/>
      <c r="JCT6731" s="138"/>
      <c r="JCU6731" s="138"/>
      <c r="JCV6731" s="138"/>
      <c r="JCW6731" s="138"/>
      <c r="JCX6731" s="138"/>
      <c r="JCY6731" s="138"/>
      <c r="JCZ6731" s="138"/>
      <c r="JDA6731" s="138"/>
      <c r="JDB6731" s="138"/>
      <c r="JDC6731" s="138"/>
      <c r="JDD6731" s="138"/>
      <c r="JDE6731" s="138"/>
      <c r="JDF6731" s="138"/>
      <c r="JDG6731" s="138"/>
      <c r="JDH6731" s="138"/>
      <c r="JDI6731" s="138"/>
      <c r="JDJ6731" s="138"/>
      <c r="JDK6731" s="138"/>
      <c r="JDL6731" s="138"/>
      <c r="JDM6731" s="138"/>
      <c r="JDN6731" s="138"/>
      <c r="JDO6731" s="138"/>
      <c r="JDP6731" s="138"/>
      <c r="JDQ6731" s="138"/>
      <c r="JDR6731" s="138"/>
      <c r="JDS6731" s="138"/>
      <c r="JDT6731" s="138"/>
      <c r="JDU6731" s="138"/>
      <c r="JDV6731" s="138"/>
      <c r="JDW6731" s="138"/>
      <c r="JDX6731" s="138"/>
      <c r="JDY6731" s="138"/>
      <c r="JDZ6731" s="138"/>
      <c r="JEA6731" s="138"/>
      <c r="JEB6731" s="138"/>
      <c r="JEC6731" s="138"/>
      <c r="JED6731" s="138"/>
      <c r="JEE6731" s="138"/>
      <c r="JEF6731" s="138"/>
      <c r="JEG6731" s="138"/>
      <c r="JEH6731" s="138"/>
      <c r="JEI6731" s="138"/>
      <c r="JEJ6731" s="138"/>
      <c r="JEK6731" s="138"/>
      <c r="JEL6731" s="138"/>
      <c r="JEM6731" s="138"/>
      <c r="JEN6731" s="138"/>
      <c r="JEO6731" s="138"/>
      <c r="JEP6731" s="138"/>
      <c r="JEQ6731" s="138"/>
      <c r="JER6731" s="138"/>
      <c r="JES6731" s="138"/>
      <c r="JET6731" s="138"/>
      <c r="JEU6731" s="138"/>
      <c r="JEV6731" s="138"/>
      <c r="JEW6731" s="138"/>
      <c r="JEX6731" s="138"/>
      <c r="JEY6731" s="138"/>
      <c r="JEZ6731" s="138"/>
      <c r="JFA6731" s="138"/>
      <c r="JFB6731" s="138"/>
      <c r="JFC6731" s="138"/>
      <c r="JFD6731" s="138"/>
      <c r="JFE6731" s="138"/>
      <c r="JFF6731" s="138"/>
      <c r="JFG6731" s="138"/>
      <c r="JFH6731" s="138"/>
      <c r="JFI6731" s="138"/>
      <c r="JFJ6731" s="138"/>
      <c r="JFK6731" s="138"/>
      <c r="JFL6731" s="138"/>
      <c r="JFM6731" s="138"/>
      <c r="JFN6731" s="138"/>
      <c r="JFO6731" s="138"/>
      <c r="JFP6731" s="138"/>
      <c r="JFQ6731" s="138"/>
      <c r="JFR6731" s="138"/>
      <c r="JFS6731" s="138"/>
      <c r="JFT6731" s="138"/>
      <c r="JFU6731" s="138"/>
      <c r="JFV6731" s="138"/>
      <c r="JFW6731" s="138"/>
      <c r="JFX6731" s="138"/>
      <c r="JFY6731" s="138"/>
      <c r="JFZ6731" s="138"/>
      <c r="JGA6731" s="138"/>
      <c r="JGB6731" s="138"/>
      <c r="JGC6731" s="138"/>
      <c r="JGD6731" s="138"/>
      <c r="JGE6731" s="138"/>
      <c r="JGF6731" s="138"/>
      <c r="JGG6731" s="138"/>
      <c r="JGH6731" s="138"/>
      <c r="JGI6731" s="138"/>
      <c r="JGJ6731" s="138"/>
      <c r="JGK6731" s="138"/>
      <c r="JGL6731" s="138"/>
      <c r="JGM6731" s="138"/>
      <c r="JGN6731" s="138"/>
      <c r="JGO6731" s="138"/>
      <c r="JGP6731" s="138"/>
      <c r="JGQ6731" s="138"/>
      <c r="JGR6731" s="138"/>
      <c r="JGS6731" s="138"/>
      <c r="JGT6731" s="138"/>
      <c r="JGU6731" s="138"/>
      <c r="JGV6731" s="138"/>
      <c r="JGW6731" s="138"/>
      <c r="JGX6731" s="138"/>
      <c r="JGY6731" s="138"/>
      <c r="JGZ6731" s="138"/>
      <c r="JHA6731" s="138"/>
      <c r="JHB6731" s="138"/>
      <c r="JHC6731" s="138"/>
      <c r="JHD6731" s="138"/>
      <c r="JHE6731" s="138"/>
      <c r="JHF6731" s="138"/>
      <c r="JHG6731" s="138"/>
      <c r="JHH6731" s="138"/>
      <c r="JHI6731" s="138"/>
      <c r="JHJ6731" s="138"/>
      <c r="JHK6731" s="138"/>
      <c r="JHL6731" s="138"/>
      <c r="JHM6731" s="138"/>
      <c r="JHN6731" s="138"/>
      <c r="JHO6731" s="138"/>
      <c r="JHP6731" s="138"/>
      <c r="JHQ6731" s="138"/>
      <c r="JHR6731" s="138"/>
      <c r="JHS6731" s="138"/>
      <c r="JHT6731" s="138"/>
      <c r="JHU6731" s="138"/>
      <c r="JHV6731" s="138"/>
      <c r="JHW6731" s="138"/>
      <c r="JHX6731" s="138"/>
      <c r="JHY6731" s="138"/>
      <c r="JHZ6731" s="138"/>
      <c r="JIA6731" s="138"/>
      <c r="JIB6731" s="138"/>
      <c r="JIC6731" s="138"/>
      <c r="JID6731" s="138"/>
      <c r="JIE6731" s="138"/>
      <c r="JIF6731" s="138"/>
      <c r="JIG6731" s="138"/>
      <c r="JIH6731" s="138"/>
      <c r="JII6731" s="138"/>
      <c r="JIJ6731" s="138"/>
      <c r="JIK6731" s="138"/>
      <c r="JIL6731" s="138"/>
      <c r="JIM6731" s="138"/>
      <c r="JIN6731" s="138"/>
      <c r="JIO6731" s="138"/>
      <c r="JIP6731" s="138"/>
      <c r="JIQ6731" s="138"/>
      <c r="JIR6731" s="138"/>
      <c r="JIS6731" s="138"/>
      <c r="JIT6731" s="138"/>
      <c r="JIU6731" s="138"/>
      <c r="JIV6731" s="138"/>
      <c r="JIW6731" s="138"/>
      <c r="JIX6731" s="138"/>
      <c r="JIY6731" s="138"/>
      <c r="JIZ6731" s="138"/>
      <c r="JJA6731" s="138"/>
      <c r="JJB6731" s="138"/>
      <c r="JJC6731" s="138"/>
      <c r="JJD6731" s="138"/>
      <c r="JJE6731" s="138"/>
      <c r="JJF6731" s="138"/>
      <c r="JJG6731" s="138"/>
      <c r="JJH6731" s="138"/>
      <c r="JJI6731" s="138"/>
      <c r="JJJ6731" s="138"/>
      <c r="JJK6731" s="138"/>
      <c r="JJL6731" s="138"/>
      <c r="JJM6731" s="138"/>
      <c r="JJN6731" s="138"/>
      <c r="JJO6731" s="138"/>
      <c r="JJP6731" s="138"/>
      <c r="JJQ6731" s="138"/>
      <c r="JJR6731" s="138"/>
      <c r="JJS6731" s="138"/>
      <c r="JJT6731" s="138"/>
      <c r="JJU6731" s="138"/>
      <c r="JJV6731" s="138"/>
      <c r="JJW6731" s="138"/>
      <c r="JJX6731" s="138"/>
      <c r="JJY6731" s="138"/>
      <c r="JJZ6731" s="138"/>
      <c r="JKA6731" s="138"/>
      <c r="JKB6731" s="138"/>
      <c r="JKC6731" s="138"/>
      <c r="JKD6731" s="138"/>
      <c r="JKE6731" s="138"/>
      <c r="JKF6731" s="138"/>
      <c r="JKG6731" s="138"/>
      <c r="JKH6731" s="138"/>
      <c r="JKI6731" s="138"/>
      <c r="JKJ6731" s="138"/>
      <c r="JKK6731" s="138"/>
      <c r="JKL6731" s="138"/>
      <c r="JKM6731" s="138"/>
      <c r="JKN6731" s="138"/>
      <c r="JKO6731" s="138"/>
      <c r="JKP6731" s="138"/>
      <c r="JKQ6731" s="138"/>
      <c r="JKR6731" s="138"/>
      <c r="JKS6731" s="138"/>
      <c r="JKT6731" s="138"/>
      <c r="JKU6731" s="138"/>
      <c r="JKV6731" s="138"/>
      <c r="JKW6731" s="138"/>
      <c r="JKX6731" s="138"/>
      <c r="JKY6731" s="138"/>
      <c r="JKZ6731" s="138"/>
      <c r="JLA6731" s="138"/>
      <c r="JLB6731" s="138"/>
      <c r="JLC6731" s="138"/>
      <c r="JLD6731" s="138"/>
      <c r="JLE6731" s="138"/>
      <c r="JLF6731" s="138"/>
      <c r="JLG6731" s="138"/>
      <c r="JLH6731" s="138"/>
      <c r="JLI6731" s="138"/>
      <c r="JLJ6731" s="138"/>
      <c r="JLK6731" s="138"/>
      <c r="JLL6731" s="138"/>
      <c r="JLM6731" s="138"/>
      <c r="JLN6731" s="138"/>
      <c r="JLO6731" s="138"/>
      <c r="JLP6731" s="138"/>
      <c r="JLQ6731" s="138"/>
      <c r="JLR6731" s="138"/>
      <c r="JLS6731" s="138"/>
      <c r="JLT6731" s="138"/>
      <c r="JLU6731" s="138"/>
      <c r="JLV6731" s="138"/>
      <c r="JLW6731" s="138"/>
      <c r="JLX6731" s="138"/>
      <c r="JLY6731" s="138"/>
      <c r="JLZ6731" s="138"/>
      <c r="JMA6731" s="138"/>
      <c r="JMB6731" s="138"/>
      <c r="JMC6731" s="138"/>
      <c r="JMD6731" s="138"/>
      <c r="JME6731" s="138"/>
      <c r="JMF6731" s="138"/>
      <c r="JMG6731" s="138"/>
      <c r="JMH6731" s="138"/>
      <c r="JMI6731" s="138"/>
      <c r="JMJ6731" s="138"/>
      <c r="JMK6731" s="138"/>
      <c r="JML6731" s="138"/>
      <c r="JMM6731" s="138"/>
      <c r="JMN6731" s="138"/>
      <c r="JMO6731" s="138"/>
      <c r="JMP6731" s="138"/>
      <c r="JMQ6731" s="138"/>
      <c r="JMR6731" s="138"/>
      <c r="JMS6731" s="138"/>
      <c r="JMT6731" s="138"/>
      <c r="JMU6731" s="138"/>
      <c r="JMV6731" s="138"/>
      <c r="JMW6731" s="138"/>
      <c r="JMX6731" s="138"/>
      <c r="JMY6731" s="138"/>
      <c r="JMZ6731" s="138"/>
      <c r="JNA6731" s="138"/>
      <c r="JNB6731" s="138"/>
      <c r="JNC6731" s="138"/>
      <c r="JND6731" s="138"/>
      <c r="JNE6731" s="138"/>
      <c r="JNF6731" s="138"/>
      <c r="JNG6731" s="138"/>
      <c r="JNH6731" s="138"/>
      <c r="JNI6731" s="138"/>
      <c r="JNJ6731" s="138"/>
      <c r="JNK6731" s="138"/>
      <c r="JNL6731" s="138"/>
      <c r="JNM6731" s="138"/>
      <c r="JNN6731" s="138"/>
      <c r="JNO6731" s="138"/>
      <c r="JNP6731" s="138"/>
      <c r="JNQ6731" s="138"/>
      <c r="JNR6731" s="138"/>
      <c r="JNS6731" s="138"/>
      <c r="JNT6731" s="138"/>
      <c r="JNU6731" s="138"/>
      <c r="JNV6731" s="138"/>
      <c r="JNW6731" s="138"/>
      <c r="JNX6731" s="138"/>
      <c r="JNY6731" s="138"/>
      <c r="JNZ6731" s="138"/>
      <c r="JOA6731" s="138"/>
      <c r="JOB6731" s="138"/>
      <c r="JOC6731" s="138"/>
      <c r="JOD6731" s="138"/>
      <c r="JOE6731" s="138"/>
      <c r="JOF6731" s="138"/>
      <c r="JOG6731" s="138"/>
      <c r="JOH6731" s="138"/>
      <c r="JOI6731" s="138"/>
      <c r="JOJ6731" s="138"/>
      <c r="JOK6731" s="138"/>
      <c r="JOL6731" s="138"/>
      <c r="JOM6731" s="138"/>
      <c r="JON6731" s="138"/>
      <c r="JOO6731" s="138"/>
      <c r="JOP6731" s="138"/>
      <c r="JOQ6731" s="138"/>
      <c r="JOR6731" s="138"/>
      <c r="JOS6731" s="138"/>
      <c r="JOT6731" s="138"/>
      <c r="JOU6731" s="138"/>
      <c r="JOV6731" s="138"/>
      <c r="JOW6731" s="138"/>
      <c r="JOX6731" s="138"/>
      <c r="JOY6731" s="138"/>
      <c r="JOZ6731" s="138"/>
      <c r="JPA6731" s="138"/>
      <c r="JPB6731" s="138"/>
      <c r="JPC6731" s="138"/>
      <c r="JPD6731" s="138"/>
      <c r="JPE6731" s="138"/>
      <c r="JPF6731" s="138"/>
      <c r="JPG6731" s="138"/>
      <c r="JPH6731" s="138"/>
      <c r="JPI6731" s="138"/>
      <c r="JPJ6731" s="138"/>
      <c r="JPK6731" s="138"/>
      <c r="JPL6731" s="138"/>
      <c r="JPM6731" s="138"/>
      <c r="JPN6731" s="138"/>
      <c r="JPO6731" s="138"/>
      <c r="JPP6731" s="138"/>
      <c r="JPQ6731" s="138"/>
      <c r="JPR6731" s="138"/>
      <c r="JPS6731" s="138"/>
      <c r="JPT6731" s="138"/>
      <c r="JPU6731" s="138"/>
      <c r="JPV6731" s="138"/>
      <c r="JPW6731" s="138"/>
      <c r="JPX6731" s="138"/>
      <c r="JPY6731" s="138"/>
      <c r="JPZ6731" s="138"/>
      <c r="JQA6731" s="138"/>
      <c r="JQB6731" s="138"/>
      <c r="JQC6731" s="138"/>
      <c r="JQD6731" s="138"/>
      <c r="JQE6731" s="138"/>
      <c r="JQF6731" s="138"/>
      <c r="JQG6731" s="138"/>
      <c r="JQH6731" s="138"/>
      <c r="JQI6731" s="138"/>
      <c r="JQJ6731" s="138"/>
      <c r="JQK6731" s="138"/>
      <c r="JQL6731" s="138"/>
      <c r="JQM6731" s="138"/>
      <c r="JQN6731" s="138"/>
      <c r="JQO6731" s="138"/>
      <c r="JQP6731" s="138"/>
      <c r="JQQ6731" s="138"/>
      <c r="JQR6731" s="138"/>
      <c r="JQS6731" s="138"/>
      <c r="JQT6731" s="138"/>
      <c r="JQU6731" s="138"/>
      <c r="JQV6731" s="138"/>
      <c r="JQW6731" s="138"/>
      <c r="JQX6731" s="138"/>
      <c r="JQY6731" s="138"/>
      <c r="JQZ6731" s="138"/>
      <c r="JRA6731" s="138"/>
      <c r="JRB6731" s="138"/>
      <c r="JRC6731" s="138"/>
      <c r="JRD6731" s="138"/>
      <c r="JRE6731" s="138"/>
      <c r="JRF6731" s="138"/>
      <c r="JRG6731" s="138"/>
      <c r="JRH6731" s="138"/>
      <c r="JRI6731" s="138"/>
      <c r="JRJ6731" s="138"/>
      <c r="JRK6731" s="138"/>
      <c r="JRL6731" s="138"/>
      <c r="JRM6731" s="138"/>
      <c r="JRN6731" s="138"/>
      <c r="JRO6731" s="138"/>
      <c r="JRP6731" s="138"/>
      <c r="JRQ6731" s="138"/>
      <c r="JRR6731" s="138"/>
      <c r="JRS6731" s="138"/>
      <c r="JRT6731" s="138"/>
      <c r="JRU6731" s="138"/>
      <c r="JRV6731" s="138"/>
      <c r="JRW6731" s="138"/>
      <c r="JRX6731" s="138"/>
      <c r="JRY6731" s="138"/>
      <c r="JRZ6731" s="138"/>
      <c r="JSA6731" s="138"/>
      <c r="JSB6731" s="138"/>
      <c r="JSC6731" s="138"/>
      <c r="JSD6731" s="138"/>
      <c r="JSE6731" s="138"/>
      <c r="JSF6731" s="138"/>
      <c r="JSG6731" s="138"/>
      <c r="JSH6731" s="138"/>
      <c r="JSI6731" s="138"/>
      <c r="JSJ6731" s="138"/>
      <c r="JSK6731" s="138"/>
      <c r="JSL6731" s="138"/>
      <c r="JSM6731" s="138"/>
      <c r="JSN6731" s="138"/>
      <c r="JSO6731" s="138"/>
      <c r="JSP6731" s="138"/>
      <c r="JSQ6731" s="138"/>
      <c r="JSR6731" s="138"/>
      <c r="JSS6731" s="138"/>
      <c r="JST6731" s="138"/>
      <c r="JSU6731" s="138"/>
      <c r="JSV6731" s="138"/>
      <c r="JSW6731" s="138"/>
      <c r="JSX6731" s="138"/>
      <c r="JSY6731" s="138"/>
      <c r="JSZ6731" s="138"/>
      <c r="JTA6731" s="138"/>
      <c r="JTB6731" s="138"/>
      <c r="JTC6731" s="138"/>
      <c r="JTD6731" s="138"/>
      <c r="JTE6731" s="138"/>
      <c r="JTF6731" s="138"/>
      <c r="JTG6731" s="138"/>
      <c r="JTH6731" s="138"/>
      <c r="JTI6731" s="138"/>
      <c r="JTJ6731" s="138"/>
      <c r="JTK6731" s="138"/>
      <c r="JTL6731" s="138"/>
      <c r="JTM6731" s="138"/>
      <c r="JTN6731" s="138"/>
      <c r="JTO6731" s="138"/>
      <c r="JTP6731" s="138"/>
      <c r="JTQ6731" s="138"/>
      <c r="JTR6731" s="138"/>
      <c r="JTS6731" s="138"/>
      <c r="JTT6731" s="138"/>
      <c r="JTU6731" s="138"/>
      <c r="JTV6731" s="138"/>
      <c r="JTW6731" s="138"/>
      <c r="JTX6731" s="138"/>
      <c r="JTY6731" s="138"/>
      <c r="JTZ6731" s="138"/>
      <c r="JUA6731" s="138"/>
      <c r="JUB6731" s="138"/>
      <c r="JUC6731" s="138"/>
      <c r="JUD6731" s="138"/>
      <c r="JUE6731" s="138"/>
      <c r="JUF6731" s="138"/>
      <c r="JUG6731" s="138"/>
      <c r="JUH6731" s="138"/>
      <c r="JUI6731" s="138"/>
      <c r="JUJ6731" s="138"/>
      <c r="JUK6731" s="138"/>
      <c r="JUL6731" s="138"/>
      <c r="JUM6731" s="138"/>
      <c r="JUN6731" s="138"/>
      <c r="JUO6731" s="138"/>
      <c r="JUP6731" s="138"/>
      <c r="JUQ6731" s="138"/>
      <c r="JUR6731" s="138"/>
      <c r="JUS6731" s="138"/>
      <c r="JUT6731" s="138"/>
      <c r="JUU6731" s="138"/>
      <c r="JUV6731" s="138"/>
      <c r="JUW6731" s="138"/>
      <c r="JUX6731" s="138"/>
      <c r="JUY6731" s="138"/>
      <c r="JUZ6731" s="138"/>
      <c r="JVA6731" s="138"/>
      <c r="JVB6731" s="138"/>
      <c r="JVC6731" s="138"/>
      <c r="JVD6731" s="138"/>
      <c r="JVE6731" s="138"/>
      <c r="JVF6731" s="138"/>
      <c r="JVG6731" s="138"/>
      <c r="JVH6731" s="138"/>
      <c r="JVI6731" s="138"/>
      <c r="JVJ6731" s="138"/>
      <c r="JVK6731" s="138"/>
      <c r="JVL6731" s="138"/>
      <c r="JVM6731" s="138"/>
      <c r="JVN6731" s="138"/>
      <c r="JVO6731" s="138"/>
      <c r="JVP6731" s="138"/>
      <c r="JVQ6731" s="138"/>
      <c r="JVR6731" s="138"/>
      <c r="JVS6731" s="138"/>
      <c r="JVT6731" s="138"/>
      <c r="JVU6731" s="138"/>
      <c r="JVV6731" s="138"/>
      <c r="JVW6731" s="138"/>
      <c r="JVX6731" s="138"/>
      <c r="JVY6731" s="138"/>
      <c r="JVZ6731" s="138"/>
      <c r="JWA6731" s="138"/>
      <c r="JWB6731" s="138"/>
      <c r="JWC6731" s="138"/>
      <c r="JWD6731" s="138"/>
      <c r="JWE6731" s="138"/>
      <c r="JWF6731" s="138"/>
      <c r="JWG6731" s="138"/>
      <c r="JWH6731" s="138"/>
      <c r="JWI6731" s="138"/>
      <c r="JWJ6731" s="138"/>
      <c r="JWK6731" s="138"/>
      <c r="JWL6731" s="138"/>
      <c r="JWM6731" s="138"/>
      <c r="JWN6731" s="138"/>
      <c r="JWO6731" s="138"/>
      <c r="JWP6731" s="138"/>
      <c r="JWQ6731" s="138"/>
      <c r="JWR6731" s="138"/>
      <c r="JWS6731" s="138"/>
      <c r="JWT6731" s="138"/>
      <c r="JWU6731" s="138"/>
      <c r="JWV6731" s="138"/>
      <c r="JWW6731" s="138"/>
      <c r="JWX6731" s="138"/>
      <c r="JWY6731" s="138"/>
      <c r="JWZ6731" s="138"/>
      <c r="JXA6731" s="138"/>
      <c r="JXB6731" s="138"/>
      <c r="JXC6731" s="138"/>
      <c r="JXD6731" s="138"/>
      <c r="JXE6731" s="138"/>
      <c r="JXF6731" s="138"/>
      <c r="JXG6731" s="138"/>
      <c r="JXH6731" s="138"/>
      <c r="JXI6731" s="138"/>
      <c r="JXJ6731" s="138"/>
      <c r="JXK6731" s="138"/>
      <c r="JXL6731" s="138"/>
      <c r="JXM6731" s="138"/>
      <c r="JXN6731" s="138"/>
      <c r="JXO6731" s="138"/>
      <c r="JXP6731" s="138"/>
      <c r="JXQ6731" s="138"/>
      <c r="JXR6731" s="138"/>
      <c r="JXS6731" s="138"/>
      <c r="JXT6731" s="138"/>
      <c r="JXU6731" s="138"/>
      <c r="JXV6731" s="138"/>
      <c r="JXW6731" s="138"/>
      <c r="JXX6731" s="138"/>
      <c r="JXY6731" s="138"/>
      <c r="JXZ6731" s="138"/>
      <c r="JYA6731" s="138"/>
      <c r="JYB6731" s="138"/>
      <c r="JYC6731" s="138"/>
      <c r="JYD6731" s="138"/>
      <c r="JYE6731" s="138"/>
      <c r="JYF6731" s="138"/>
      <c r="JYG6731" s="138"/>
      <c r="JYH6731" s="138"/>
      <c r="JYI6731" s="138"/>
      <c r="JYJ6731" s="138"/>
      <c r="JYK6731" s="138"/>
      <c r="JYL6731" s="138"/>
      <c r="JYM6731" s="138"/>
      <c r="JYN6731" s="138"/>
      <c r="JYO6731" s="138"/>
      <c r="JYP6731" s="138"/>
      <c r="JYQ6731" s="138"/>
      <c r="JYR6731" s="138"/>
      <c r="JYS6731" s="138"/>
      <c r="JYT6731" s="138"/>
      <c r="JYU6731" s="138"/>
      <c r="JYV6731" s="138"/>
      <c r="JYW6731" s="138"/>
      <c r="JYX6731" s="138"/>
      <c r="JYY6731" s="138"/>
      <c r="JYZ6731" s="138"/>
      <c r="JZA6731" s="138"/>
      <c r="JZB6731" s="138"/>
      <c r="JZC6731" s="138"/>
      <c r="JZD6731" s="138"/>
      <c r="JZE6731" s="138"/>
      <c r="JZF6731" s="138"/>
      <c r="JZG6731" s="138"/>
      <c r="JZH6731" s="138"/>
      <c r="JZI6731" s="138"/>
      <c r="JZJ6731" s="138"/>
      <c r="JZK6731" s="138"/>
      <c r="JZL6731" s="138"/>
      <c r="JZM6731" s="138"/>
      <c r="JZN6731" s="138"/>
      <c r="JZO6731" s="138"/>
      <c r="JZP6731" s="138"/>
      <c r="JZQ6731" s="138"/>
      <c r="JZR6731" s="138"/>
      <c r="JZS6731" s="138"/>
      <c r="JZT6731" s="138"/>
      <c r="JZU6731" s="138"/>
      <c r="JZV6731" s="138"/>
      <c r="JZW6731" s="138"/>
      <c r="JZX6731" s="138"/>
      <c r="JZY6731" s="138"/>
      <c r="JZZ6731" s="138"/>
      <c r="KAA6731" s="138"/>
      <c r="KAB6731" s="138"/>
      <c r="KAC6731" s="138"/>
      <c r="KAD6731" s="138"/>
      <c r="KAE6731" s="138"/>
      <c r="KAF6731" s="138"/>
      <c r="KAG6731" s="138"/>
      <c r="KAH6731" s="138"/>
      <c r="KAI6731" s="138"/>
      <c r="KAJ6731" s="138"/>
      <c r="KAK6731" s="138"/>
      <c r="KAL6731" s="138"/>
      <c r="KAM6731" s="138"/>
      <c r="KAN6731" s="138"/>
      <c r="KAO6731" s="138"/>
      <c r="KAP6731" s="138"/>
      <c r="KAQ6731" s="138"/>
      <c r="KAR6731" s="138"/>
      <c r="KAS6731" s="138"/>
      <c r="KAT6731" s="138"/>
      <c r="KAU6731" s="138"/>
      <c r="KAV6731" s="138"/>
      <c r="KAW6731" s="138"/>
      <c r="KAX6731" s="138"/>
      <c r="KAY6731" s="138"/>
      <c r="KAZ6731" s="138"/>
      <c r="KBA6731" s="138"/>
      <c r="KBB6731" s="138"/>
      <c r="KBC6731" s="138"/>
      <c r="KBD6731" s="138"/>
      <c r="KBE6731" s="138"/>
      <c r="KBF6731" s="138"/>
      <c r="KBG6731" s="138"/>
      <c r="KBH6731" s="138"/>
      <c r="KBI6731" s="138"/>
      <c r="KBJ6731" s="138"/>
      <c r="KBK6731" s="138"/>
      <c r="KBL6731" s="138"/>
      <c r="KBM6731" s="138"/>
      <c r="KBN6731" s="138"/>
      <c r="KBO6731" s="138"/>
      <c r="KBP6731" s="138"/>
      <c r="KBQ6731" s="138"/>
      <c r="KBR6731" s="138"/>
      <c r="KBS6731" s="138"/>
      <c r="KBT6731" s="138"/>
      <c r="KBU6731" s="138"/>
      <c r="KBV6731" s="138"/>
      <c r="KBW6731" s="138"/>
      <c r="KBX6731" s="138"/>
      <c r="KBY6731" s="138"/>
      <c r="KBZ6731" s="138"/>
      <c r="KCA6731" s="138"/>
      <c r="KCB6731" s="138"/>
      <c r="KCC6731" s="138"/>
      <c r="KCD6731" s="138"/>
      <c r="KCE6731" s="138"/>
      <c r="KCF6731" s="138"/>
      <c r="KCG6731" s="138"/>
      <c r="KCH6731" s="138"/>
      <c r="KCI6731" s="138"/>
      <c r="KCJ6731" s="138"/>
      <c r="KCK6731" s="138"/>
      <c r="KCL6731" s="138"/>
      <c r="KCM6731" s="138"/>
      <c r="KCN6731" s="138"/>
      <c r="KCO6731" s="138"/>
      <c r="KCP6731" s="138"/>
      <c r="KCQ6731" s="138"/>
      <c r="KCR6731" s="138"/>
      <c r="KCS6731" s="138"/>
      <c r="KCT6731" s="138"/>
      <c r="KCU6731" s="138"/>
      <c r="KCV6731" s="138"/>
      <c r="KCW6731" s="138"/>
      <c r="KCX6731" s="138"/>
      <c r="KCY6731" s="138"/>
      <c r="KCZ6731" s="138"/>
      <c r="KDA6731" s="138"/>
      <c r="KDB6731" s="138"/>
      <c r="KDC6731" s="138"/>
      <c r="KDD6731" s="138"/>
      <c r="KDE6731" s="138"/>
      <c r="KDF6731" s="138"/>
      <c r="KDG6731" s="138"/>
      <c r="KDH6731" s="138"/>
      <c r="KDI6731" s="138"/>
      <c r="KDJ6731" s="138"/>
      <c r="KDK6731" s="138"/>
      <c r="KDL6731" s="138"/>
      <c r="KDM6731" s="138"/>
      <c r="KDN6731" s="138"/>
      <c r="KDO6731" s="138"/>
      <c r="KDP6731" s="138"/>
      <c r="KDQ6731" s="138"/>
      <c r="KDR6731" s="138"/>
      <c r="KDS6731" s="138"/>
      <c r="KDT6731" s="138"/>
      <c r="KDU6731" s="138"/>
      <c r="KDV6731" s="138"/>
      <c r="KDW6731" s="138"/>
      <c r="KDX6731" s="138"/>
      <c r="KDY6731" s="138"/>
      <c r="KDZ6731" s="138"/>
      <c r="KEA6731" s="138"/>
      <c r="KEB6731" s="138"/>
      <c r="KEC6731" s="138"/>
      <c r="KED6731" s="138"/>
      <c r="KEE6731" s="138"/>
      <c r="KEF6731" s="138"/>
      <c r="KEG6731" s="138"/>
      <c r="KEH6731" s="138"/>
      <c r="KEI6731" s="138"/>
      <c r="KEJ6731" s="138"/>
      <c r="KEK6731" s="138"/>
      <c r="KEL6731" s="138"/>
      <c r="KEM6731" s="138"/>
      <c r="KEN6731" s="138"/>
      <c r="KEO6731" s="138"/>
      <c r="KEP6731" s="138"/>
      <c r="KEQ6731" s="138"/>
      <c r="KER6731" s="138"/>
      <c r="KES6731" s="138"/>
      <c r="KET6731" s="138"/>
      <c r="KEU6731" s="138"/>
      <c r="KEV6731" s="138"/>
      <c r="KEW6731" s="138"/>
      <c r="KEX6731" s="138"/>
      <c r="KEY6731" s="138"/>
      <c r="KEZ6731" s="138"/>
      <c r="KFA6731" s="138"/>
      <c r="KFB6731" s="138"/>
      <c r="KFC6731" s="138"/>
      <c r="KFD6731" s="138"/>
      <c r="KFE6731" s="138"/>
      <c r="KFF6731" s="138"/>
      <c r="KFG6731" s="138"/>
      <c r="KFH6731" s="138"/>
      <c r="KFI6731" s="138"/>
      <c r="KFJ6731" s="138"/>
      <c r="KFK6731" s="138"/>
      <c r="KFL6731" s="138"/>
      <c r="KFM6731" s="138"/>
      <c r="KFN6731" s="138"/>
      <c r="KFO6731" s="138"/>
      <c r="KFP6731" s="138"/>
      <c r="KFQ6731" s="138"/>
      <c r="KFR6731" s="138"/>
      <c r="KFS6731" s="138"/>
      <c r="KFT6731" s="138"/>
      <c r="KFU6731" s="138"/>
      <c r="KFV6731" s="138"/>
      <c r="KFW6731" s="138"/>
      <c r="KFX6731" s="138"/>
      <c r="KFY6731" s="138"/>
      <c r="KFZ6731" s="138"/>
      <c r="KGA6731" s="138"/>
      <c r="KGB6731" s="138"/>
      <c r="KGC6731" s="138"/>
      <c r="KGD6731" s="138"/>
      <c r="KGE6731" s="138"/>
      <c r="KGF6731" s="138"/>
      <c r="KGG6731" s="138"/>
      <c r="KGH6731" s="138"/>
      <c r="KGI6731" s="138"/>
      <c r="KGJ6731" s="138"/>
      <c r="KGK6731" s="138"/>
      <c r="KGL6731" s="138"/>
      <c r="KGM6731" s="138"/>
      <c r="KGN6731" s="138"/>
      <c r="KGO6731" s="138"/>
      <c r="KGP6731" s="138"/>
      <c r="KGQ6731" s="138"/>
      <c r="KGR6731" s="138"/>
      <c r="KGS6731" s="138"/>
      <c r="KGT6731" s="138"/>
      <c r="KGU6731" s="138"/>
      <c r="KGV6731" s="138"/>
      <c r="KGW6731" s="138"/>
      <c r="KGX6731" s="138"/>
      <c r="KGY6731" s="138"/>
      <c r="KGZ6731" s="138"/>
      <c r="KHA6731" s="138"/>
      <c r="KHB6731" s="138"/>
      <c r="KHC6731" s="138"/>
      <c r="KHD6731" s="138"/>
      <c r="KHE6731" s="138"/>
      <c r="KHF6731" s="138"/>
      <c r="KHG6731" s="138"/>
      <c r="KHH6731" s="138"/>
      <c r="KHI6731" s="138"/>
      <c r="KHJ6731" s="138"/>
      <c r="KHK6731" s="138"/>
      <c r="KHL6731" s="138"/>
      <c r="KHM6731" s="138"/>
      <c r="KHN6731" s="138"/>
      <c r="KHO6731" s="138"/>
      <c r="KHP6731" s="138"/>
      <c r="KHQ6731" s="138"/>
      <c r="KHR6731" s="138"/>
      <c r="KHS6731" s="138"/>
      <c r="KHT6731" s="138"/>
      <c r="KHU6731" s="138"/>
      <c r="KHV6731" s="138"/>
      <c r="KHW6731" s="138"/>
      <c r="KHX6731" s="138"/>
      <c r="KHY6731" s="138"/>
      <c r="KHZ6731" s="138"/>
      <c r="KIA6731" s="138"/>
      <c r="KIB6731" s="138"/>
      <c r="KIC6731" s="138"/>
      <c r="KID6731" s="138"/>
      <c r="KIE6731" s="138"/>
      <c r="KIF6731" s="138"/>
      <c r="KIG6731" s="138"/>
      <c r="KIH6731" s="138"/>
      <c r="KII6731" s="138"/>
      <c r="KIJ6731" s="138"/>
      <c r="KIK6731" s="138"/>
      <c r="KIL6731" s="138"/>
      <c r="KIM6731" s="138"/>
      <c r="KIN6731" s="138"/>
      <c r="KIO6731" s="138"/>
      <c r="KIP6731" s="138"/>
      <c r="KIQ6731" s="138"/>
      <c r="KIR6731" s="138"/>
      <c r="KIS6731" s="138"/>
      <c r="KIT6731" s="138"/>
      <c r="KIU6731" s="138"/>
      <c r="KIV6731" s="138"/>
      <c r="KIW6731" s="138"/>
      <c r="KIX6731" s="138"/>
      <c r="KIY6731" s="138"/>
      <c r="KIZ6731" s="138"/>
      <c r="KJA6731" s="138"/>
      <c r="KJB6731" s="138"/>
      <c r="KJC6731" s="138"/>
      <c r="KJD6731" s="138"/>
      <c r="KJE6731" s="138"/>
      <c r="KJF6731" s="138"/>
      <c r="KJG6731" s="138"/>
      <c r="KJH6731" s="138"/>
      <c r="KJI6731" s="138"/>
      <c r="KJJ6731" s="138"/>
      <c r="KJK6731" s="138"/>
      <c r="KJL6731" s="138"/>
      <c r="KJM6731" s="138"/>
      <c r="KJN6731" s="138"/>
      <c r="KJO6731" s="138"/>
      <c r="KJP6731" s="138"/>
      <c r="KJQ6731" s="138"/>
      <c r="KJR6731" s="138"/>
      <c r="KJS6731" s="138"/>
      <c r="KJT6731" s="138"/>
      <c r="KJU6731" s="138"/>
      <c r="KJV6731" s="138"/>
      <c r="KJW6731" s="138"/>
      <c r="KJX6731" s="138"/>
      <c r="KJY6731" s="138"/>
      <c r="KJZ6731" s="138"/>
      <c r="KKA6731" s="138"/>
      <c r="KKB6731" s="138"/>
      <c r="KKC6731" s="138"/>
      <c r="KKD6731" s="138"/>
      <c r="KKE6731" s="138"/>
      <c r="KKF6731" s="138"/>
      <c r="KKG6731" s="138"/>
      <c r="KKH6731" s="138"/>
      <c r="KKI6731" s="138"/>
      <c r="KKJ6731" s="138"/>
      <c r="KKK6731" s="138"/>
      <c r="KKL6731" s="138"/>
      <c r="KKM6731" s="138"/>
      <c r="KKN6731" s="138"/>
      <c r="KKO6731" s="138"/>
      <c r="KKP6731" s="138"/>
      <c r="KKQ6731" s="138"/>
      <c r="KKR6731" s="138"/>
      <c r="KKS6731" s="138"/>
      <c r="KKT6731" s="138"/>
      <c r="KKU6731" s="138"/>
      <c r="KKV6731" s="138"/>
      <c r="KKW6731" s="138"/>
      <c r="KKX6731" s="138"/>
      <c r="KKY6731" s="138"/>
      <c r="KKZ6731" s="138"/>
      <c r="KLA6731" s="138"/>
      <c r="KLB6731" s="138"/>
      <c r="KLC6731" s="138"/>
      <c r="KLD6731" s="138"/>
      <c r="KLE6731" s="138"/>
      <c r="KLF6731" s="138"/>
      <c r="KLG6731" s="138"/>
      <c r="KLH6731" s="138"/>
      <c r="KLI6731" s="138"/>
      <c r="KLJ6731" s="138"/>
      <c r="KLK6731" s="138"/>
      <c r="KLL6731" s="138"/>
      <c r="KLM6731" s="138"/>
      <c r="KLN6731" s="138"/>
      <c r="KLO6731" s="138"/>
      <c r="KLP6731" s="138"/>
      <c r="KLQ6731" s="138"/>
      <c r="KLR6731" s="138"/>
      <c r="KLS6731" s="138"/>
      <c r="KLT6731" s="138"/>
      <c r="KLU6731" s="138"/>
      <c r="KLV6731" s="138"/>
      <c r="KLW6731" s="138"/>
      <c r="KLX6731" s="138"/>
      <c r="KLY6731" s="138"/>
      <c r="KLZ6731" s="138"/>
      <c r="KMA6731" s="138"/>
      <c r="KMB6731" s="138"/>
      <c r="KMC6731" s="138"/>
      <c r="KMD6731" s="138"/>
      <c r="KME6731" s="138"/>
      <c r="KMF6731" s="138"/>
      <c r="KMG6731" s="138"/>
      <c r="KMH6731" s="138"/>
      <c r="KMI6731" s="138"/>
      <c r="KMJ6731" s="138"/>
      <c r="KMK6731" s="138"/>
      <c r="KML6731" s="138"/>
      <c r="KMM6731" s="138"/>
      <c r="KMN6731" s="138"/>
      <c r="KMO6731" s="138"/>
      <c r="KMP6731" s="138"/>
      <c r="KMQ6731" s="138"/>
      <c r="KMR6731" s="138"/>
      <c r="KMS6731" s="138"/>
      <c r="KMT6731" s="138"/>
      <c r="KMU6731" s="138"/>
      <c r="KMV6731" s="138"/>
      <c r="KMW6731" s="138"/>
      <c r="KMX6731" s="138"/>
      <c r="KMY6731" s="138"/>
      <c r="KMZ6731" s="138"/>
      <c r="KNA6731" s="138"/>
      <c r="KNB6731" s="138"/>
      <c r="KNC6731" s="138"/>
      <c r="KND6731" s="138"/>
      <c r="KNE6731" s="138"/>
      <c r="KNF6731" s="138"/>
      <c r="KNG6731" s="138"/>
      <c r="KNH6731" s="138"/>
      <c r="KNI6731" s="138"/>
      <c r="KNJ6731" s="138"/>
      <c r="KNK6731" s="138"/>
      <c r="KNL6731" s="138"/>
      <c r="KNM6731" s="138"/>
      <c r="KNN6731" s="138"/>
      <c r="KNO6731" s="138"/>
      <c r="KNP6731" s="138"/>
      <c r="KNQ6731" s="138"/>
      <c r="KNR6731" s="138"/>
      <c r="KNS6731" s="138"/>
      <c r="KNT6731" s="138"/>
      <c r="KNU6731" s="138"/>
      <c r="KNV6731" s="138"/>
      <c r="KNW6731" s="138"/>
      <c r="KNX6731" s="138"/>
      <c r="KNY6731" s="138"/>
      <c r="KNZ6731" s="138"/>
      <c r="KOA6731" s="138"/>
      <c r="KOB6731" s="138"/>
      <c r="KOC6731" s="138"/>
      <c r="KOD6731" s="138"/>
      <c r="KOE6731" s="138"/>
      <c r="KOF6731" s="138"/>
      <c r="KOG6731" s="138"/>
      <c r="KOH6731" s="138"/>
      <c r="KOI6731" s="138"/>
      <c r="KOJ6731" s="138"/>
      <c r="KOK6731" s="138"/>
      <c r="KOL6731" s="138"/>
      <c r="KOM6731" s="138"/>
      <c r="KON6731" s="138"/>
      <c r="KOO6731" s="138"/>
      <c r="KOP6731" s="138"/>
      <c r="KOQ6731" s="138"/>
      <c r="KOR6731" s="138"/>
      <c r="KOS6731" s="138"/>
      <c r="KOT6731" s="138"/>
      <c r="KOU6731" s="138"/>
      <c r="KOV6731" s="138"/>
      <c r="KOW6731" s="138"/>
      <c r="KOX6731" s="138"/>
      <c r="KOY6731" s="138"/>
      <c r="KOZ6731" s="138"/>
      <c r="KPA6731" s="138"/>
      <c r="KPB6731" s="138"/>
      <c r="KPC6731" s="138"/>
      <c r="KPD6731" s="138"/>
      <c r="KPE6731" s="138"/>
      <c r="KPF6731" s="138"/>
      <c r="KPG6731" s="138"/>
      <c r="KPH6731" s="138"/>
      <c r="KPI6731" s="138"/>
      <c r="KPJ6731" s="138"/>
      <c r="KPK6731" s="138"/>
      <c r="KPL6731" s="138"/>
      <c r="KPM6731" s="138"/>
      <c r="KPN6731" s="138"/>
      <c r="KPO6731" s="138"/>
      <c r="KPP6731" s="138"/>
      <c r="KPQ6731" s="138"/>
      <c r="KPR6731" s="138"/>
      <c r="KPS6731" s="138"/>
      <c r="KPT6731" s="138"/>
      <c r="KPU6731" s="138"/>
      <c r="KPV6731" s="138"/>
      <c r="KPW6731" s="138"/>
      <c r="KPX6731" s="138"/>
      <c r="KPY6731" s="138"/>
      <c r="KPZ6731" s="138"/>
      <c r="KQA6731" s="138"/>
      <c r="KQB6731" s="138"/>
      <c r="KQC6731" s="138"/>
      <c r="KQD6731" s="138"/>
      <c r="KQE6731" s="138"/>
      <c r="KQF6731" s="138"/>
      <c r="KQG6731" s="138"/>
      <c r="KQH6731" s="138"/>
      <c r="KQI6731" s="138"/>
      <c r="KQJ6731" s="138"/>
      <c r="KQK6731" s="138"/>
      <c r="KQL6731" s="138"/>
      <c r="KQM6731" s="138"/>
      <c r="KQN6731" s="138"/>
      <c r="KQO6731" s="138"/>
      <c r="KQP6731" s="138"/>
      <c r="KQQ6731" s="138"/>
      <c r="KQR6731" s="138"/>
      <c r="KQS6731" s="138"/>
      <c r="KQT6731" s="138"/>
      <c r="KQU6731" s="138"/>
      <c r="KQV6731" s="138"/>
      <c r="KQW6731" s="138"/>
      <c r="KQX6731" s="138"/>
      <c r="KQY6731" s="138"/>
      <c r="KQZ6731" s="138"/>
      <c r="KRA6731" s="138"/>
      <c r="KRB6731" s="138"/>
      <c r="KRC6731" s="138"/>
      <c r="KRD6731" s="138"/>
      <c r="KRE6731" s="138"/>
      <c r="KRF6731" s="138"/>
      <c r="KRG6731" s="138"/>
      <c r="KRH6731" s="138"/>
      <c r="KRI6731" s="138"/>
      <c r="KRJ6731" s="138"/>
      <c r="KRK6731" s="138"/>
      <c r="KRL6731" s="138"/>
      <c r="KRM6731" s="138"/>
      <c r="KRN6731" s="138"/>
      <c r="KRO6731" s="138"/>
      <c r="KRP6731" s="138"/>
      <c r="KRQ6731" s="138"/>
      <c r="KRR6731" s="138"/>
      <c r="KRS6731" s="138"/>
      <c r="KRT6731" s="138"/>
      <c r="KRU6731" s="138"/>
      <c r="KRV6731" s="138"/>
      <c r="KRW6731" s="138"/>
      <c r="KRX6731" s="138"/>
      <c r="KRY6731" s="138"/>
      <c r="KRZ6731" s="138"/>
      <c r="KSA6731" s="138"/>
      <c r="KSB6731" s="138"/>
      <c r="KSC6731" s="138"/>
      <c r="KSD6731" s="138"/>
      <c r="KSE6731" s="138"/>
      <c r="KSF6731" s="138"/>
      <c r="KSG6731" s="138"/>
      <c r="KSH6731" s="138"/>
      <c r="KSI6731" s="138"/>
      <c r="KSJ6731" s="138"/>
      <c r="KSK6731" s="138"/>
      <c r="KSL6731" s="138"/>
      <c r="KSM6731" s="138"/>
      <c r="KSN6731" s="138"/>
      <c r="KSO6731" s="138"/>
      <c r="KSP6731" s="138"/>
      <c r="KSQ6731" s="138"/>
      <c r="KSR6731" s="138"/>
      <c r="KSS6731" s="138"/>
      <c r="KST6731" s="138"/>
      <c r="KSU6731" s="138"/>
      <c r="KSV6731" s="138"/>
      <c r="KSW6731" s="138"/>
      <c r="KSX6731" s="138"/>
      <c r="KSY6731" s="138"/>
      <c r="KSZ6731" s="138"/>
      <c r="KTA6731" s="138"/>
      <c r="KTB6731" s="138"/>
      <c r="KTC6731" s="138"/>
      <c r="KTD6731" s="138"/>
      <c r="KTE6731" s="138"/>
      <c r="KTF6731" s="138"/>
      <c r="KTG6731" s="138"/>
      <c r="KTH6731" s="138"/>
      <c r="KTI6731" s="138"/>
      <c r="KTJ6731" s="138"/>
      <c r="KTK6731" s="138"/>
      <c r="KTL6731" s="138"/>
      <c r="KTM6731" s="138"/>
      <c r="KTN6731" s="138"/>
      <c r="KTO6731" s="138"/>
      <c r="KTP6731" s="138"/>
      <c r="KTQ6731" s="138"/>
      <c r="KTR6731" s="138"/>
      <c r="KTS6731" s="138"/>
      <c r="KTT6731" s="138"/>
      <c r="KTU6731" s="138"/>
      <c r="KTV6731" s="138"/>
      <c r="KTW6731" s="138"/>
      <c r="KTX6731" s="138"/>
      <c r="KTY6731" s="138"/>
      <c r="KTZ6731" s="138"/>
      <c r="KUA6731" s="138"/>
      <c r="KUB6731" s="138"/>
      <c r="KUC6731" s="138"/>
      <c r="KUD6731" s="138"/>
      <c r="KUE6731" s="138"/>
      <c r="KUF6731" s="138"/>
      <c r="KUG6731" s="138"/>
      <c r="KUH6731" s="138"/>
      <c r="KUI6731" s="138"/>
      <c r="KUJ6731" s="138"/>
      <c r="KUK6731" s="138"/>
      <c r="KUL6731" s="138"/>
      <c r="KUM6731" s="138"/>
      <c r="KUN6731" s="138"/>
      <c r="KUO6731" s="138"/>
      <c r="KUP6731" s="138"/>
      <c r="KUQ6731" s="138"/>
      <c r="KUR6731" s="138"/>
      <c r="KUS6731" s="138"/>
      <c r="KUT6731" s="138"/>
      <c r="KUU6731" s="138"/>
      <c r="KUV6731" s="138"/>
      <c r="KUW6731" s="138"/>
      <c r="KUX6731" s="138"/>
      <c r="KUY6731" s="138"/>
      <c r="KUZ6731" s="138"/>
      <c r="KVA6731" s="138"/>
      <c r="KVB6731" s="138"/>
      <c r="KVC6731" s="138"/>
      <c r="KVD6731" s="138"/>
      <c r="KVE6731" s="138"/>
      <c r="KVF6731" s="138"/>
      <c r="KVG6731" s="138"/>
      <c r="KVH6731" s="138"/>
      <c r="KVI6731" s="138"/>
      <c r="KVJ6731" s="138"/>
      <c r="KVK6731" s="138"/>
      <c r="KVL6731" s="138"/>
      <c r="KVM6731" s="138"/>
      <c r="KVN6731" s="138"/>
      <c r="KVO6731" s="138"/>
      <c r="KVP6731" s="138"/>
      <c r="KVQ6731" s="138"/>
      <c r="KVR6731" s="138"/>
      <c r="KVS6731" s="138"/>
      <c r="KVT6731" s="138"/>
      <c r="KVU6731" s="138"/>
      <c r="KVV6731" s="138"/>
      <c r="KVW6731" s="138"/>
      <c r="KVX6731" s="138"/>
      <c r="KVY6731" s="138"/>
      <c r="KVZ6731" s="138"/>
      <c r="KWA6731" s="138"/>
      <c r="KWB6731" s="138"/>
      <c r="KWC6731" s="138"/>
      <c r="KWD6731" s="138"/>
      <c r="KWE6731" s="138"/>
      <c r="KWF6731" s="138"/>
      <c r="KWG6731" s="138"/>
      <c r="KWH6731" s="138"/>
      <c r="KWI6731" s="138"/>
      <c r="KWJ6731" s="138"/>
      <c r="KWK6731" s="138"/>
      <c r="KWL6731" s="138"/>
      <c r="KWM6731" s="138"/>
      <c r="KWN6731" s="138"/>
      <c r="KWO6731" s="138"/>
      <c r="KWP6731" s="138"/>
      <c r="KWQ6731" s="138"/>
      <c r="KWR6731" s="138"/>
      <c r="KWS6731" s="138"/>
      <c r="KWT6731" s="138"/>
      <c r="KWU6731" s="138"/>
      <c r="KWV6731" s="138"/>
      <c r="KWW6731" s="138"/>
      <c r="KWX6731" s="138"/>
      <c r="KWY6731" s="138"/>
      <c r="KWZ6731" s="138"/>
      <c r="KXA6731" s="138"/>
      <c r="KXB6731" s="138"/>
      <c r="KXC6731" s="138"/>
      <c r="KXD6731" s="138"/>
      <c r="KXE6731" s="138"/>
      <c r="KXF6731" s="138"/>
      <c r="KXG6731" s="138"/>
      <c r="KXH6731" s="138"/>
      <c r="KXI6731" s="138"/>
      <c r="KXJ6731" s="138"/>
      <c r="KXK6731" s="138"/>
      <c r="KXL6731" s="138"/>
      <c r="KXM6731" s="138"/>
      <c r="KXN6731" s="138"/>
      <c r="KXO6731" s="138"/>
      <c r="KXP6731" s="138"/>
      <c r="KXQ6731" s="138"/>
      <c r="KXR6731" s="138"/>
      <c r="KXS6731" s="138"/>
      <c r="KXT6731" s="138"/>
      <c r="KXU6731" s="138"/>
      <c r="KXV6731" s="138"/>
      <c r="KXW6731" s="138"/>
      <c r="KXX6731" s="138"/>
      <c r="KXY6731" s="138"/>
      <c r="KXZ6731" s="138"/>
      <c r="KYA6731" s="138"/>
      <c r="KYB6731" s="138"/>
      <c r="KYC6731" s="138"/>
      <c r="KYD6731" s="138"/>
      <c r="KYE6731" s="138"/>
      <c r="KYF6731" s="138"/>
      <c r="KYG6731" s="138"/>
      <c r="KYH6731" s="138"/>
      <c r="KYI6731" s="138"/>
      <c r="KYJ6731" s="138"/>
      <c r="KYK6731" s="138"/>
      <c r="KYL6731" s="138"/>
      <c r="KYM6731" s="138"/>
      <c r="KYN6731" s="138"/>
      <c r="KYO6731" s="138"/>
      <c r="KYP6731" s="138"/>
      <c r="KYQ6731" s="138"/>
      <c r="KYR6731" s="138"/>
      <c r="KYS6731" s="138"/>
      <c r="KYT6731" s="138"/>
      <c r="KYU6731" s="138"/>
      <c r="KYV6731" s="138"/>
      <c r="KYW6731" s="138"/>
      <c r="KYX6731" s="138"/>
      <c r="KYY6731" s="138"/>
      <c r="KYZ6731" s="138"/>
      <c r="KZA6731" s="138"/>
      <c r="KZB6731" s="138"/>
      <c r="KZC6731" s="138"/>
      <c r="KZD6731" s="138"/>
      <c r="KZE6731" s="138"/>
      <c r="KZF6731" s="138"/>
      <c r="KZG6731" s="138"/>
      <c r="KZH6731" s="138"/>
      <c r="KZI6731" s="138"/>
      <c r="KZJ6731" s="138"/>
      <c r="KZK6731" s="138"/>
      <c r="KZL6731" s="138"/>
      <c r="KZM6731" s="138"/>
      <c r="KZN6731" s="138"/>
      <c r="KZO6731" s="138"/>
      <c r="KZP6731" s="138"/>
      <c r="KZQ6731" s="138"/>
      <c r="KZR6731" s="138"/>
      <c r="KZS6731" s="138"/>
      <c r="KZT6731" s="138"/>
      <c r="KZU6731" s="138"/>
      <c r="KZV6731" s="138"/>
      <c r="KZW6731" s="138"/>
      <c r="KZX6731" s="138"/>
      <c r="KZY6731" s="138"/>
      <c r="KZZ6731" s="138"/>
      <c r="LAA6731" s="138"/>
      <c r="LAB6731" s="138"/>
      <c r="LAC6731" s="138"/>
      <c r="LAD6731" s="138"/>
      <c r="LAE6731" s="138"/>
      <c r="LAF6731" s="138"/>
      <c r="LAG6731" s="138"/>
      <c r="LAH6731" s="138"/>
      <c r="LAI6731" s="138"/>
      <c r="LAJ6731" s="138"/>
      <c r="LAK6731" s="138"/>
      <c r="LAL6731" s="138"/>
      <c r="LAM6731" s="138"/>
      <c r="LAN6731" s="138"/>
      <c r="LAO6731" s="138"/>
      <c r="LAP6731" s="138"/>
      <c r="LAQ6731" s="138"/>
      <c r="LAR6731" s="138"/>
      <c r="LAS6731" s="138"/>
      <c r="LAT6731" s="138"/>
      <c r="LAU6731" s="138"/>
      <c r="LAV6731" s="138"/>
      <c r="LAW6731" s="138"/>
      <c r="LAX6731" s="138"/>
      <c r="LAY6731" s="138"/>
      <c r="LAZ6731" s="138"/>
      <c r="LBA6731" s="138"/>
      <c r="LBB6731" s="138"/>
      <c r="LBC6731" s="138"/>
      <c r="LBD6731" s="138"/>
      <c r="LBE6731" s="138"/>
      <c r="LBF6731" s="138"/>
      <c r="LBG6731" s="138"/>
      <c r="LBH6731" s="138"/>
      <c r="LBI6731" s="138"/>
      <c r="LBJ6731" s="138"/>
      <c r="LBK6731" s="138"/>
      <c r="LBL6731" s="138"/>
      <c r="LBM6731" s="138"/>
      <c r="LBN6731" s="138"/>
      <c r="LBO6731" s="138"/>
      <c r="LBP6731" s="138"/>
      <c r="LBQ6731" s="138"/>
      <c r="LBR6731" s="138"/>
      <c r="LBS6731" s="138"/>
      <c r="LBT6731" s="138"/>
      <c r="LBU6731" s="138"/>
      <c r="LBV6731" s="138"/>
      <c r="LBW6731" s="138"/>
      <c r="LBX6731" s="138"/>
      <c r="LBY6731" s="138"/>
      <c r="LBZ6731" s="138"/>
      <c r="LCA6731" s="138"/>
      <c r="LCB6731" s="138"/>
      <c r="LCC6731" s="138"/>
      <c r="LCD6731" s="138"/>
      <c r="LCE6731" s="138"/>
      <c r="LCF6731" s="138"/>
      <c r="LCG6731" s="138"/>
      <c r="LCH6731" s="138"/>
      <c r="LCI6731" s="138"/>
      <c r="LCJ6731" s="138"/>
      <c r="LCK6731" s="138"/>
      <c r="LCL6731" s="138"/>
      <c r="LCM6731" s="138"/>
      <c r="LCN6731" s="138"/>
      <c r="LCO6731" s="138"/>
      <c r="LCP6731" s="138"/>
      <c r="LCQ6731" s="138"/>
      <c r="LCR6731" s="138"/>
      <c r="LCS6731" s="138"/>
      <c r="LCT6731" s="138"/>
      <c r="LCU6731" s="138"/>
      <c r="LCV6731" s="138"/>
      <c r="LCW6731" s="138"/>
      <c r="LCX6731" s="138"/>
      <c r="LCY6731" s="138"/>
      <c r="LCZ6731" s="138"/>
      <c r="LDA6731" s="138"/>
      <c r="LDB6731" s="138"/>
      <c r="LDC6731" s="138"/>
      <c r="LDD6731" s="138"/>
      <c r="LDE6731" s="138"/>
      <c r="LDF6731" s="138"/>
      <c r="LDG6731" s="138"/>
      <c r="LDH6731" s="138"/>
      <c r="LDI6731" s="138"/>
      <c r="LDJ6731" s="138"/>
      <c r="LDK6731" s="138"/>
      <c r="LDL6731" s="138"/>
      <c r="LDM6731" s="138"/>
      <c r="LDN6731" s="138"/>
      <c r="LDO6731" s="138"/>
      <c r="LDP6731" s="138"/>
      <c r="LDQ6731" s="138"/>
      <c r="LDR6731" s="138"/>
      <c r="LDS6731" s="138"/>
      <c r="LDT6731" s="138"/>
      <c r="LDU6731" s="138"/>
      <c r="LDV6731" s="138"/>
      <c r="LDW6731" s="138"/>
      <c r="LDX6731" s="138"/>
      <c r="LDY6731" s="138"/>
      <c r="LDZ6731" s="138"/>
      <c r="LEA6731" s="138"/>
      <c r="LEB6731" s="138"/>
      <c r="LEC6731" s="138"/>
      <c r="LED6731" s="138"/>
      <c r="LEE6731" s="138"/>
      <c r="LEF6731" s="138"/>
      <c r="LEG6731" s="138"/>
      <c r="LEH6731" s="138"/>
      <c r="LEI6731" s="138"/>
      <c r="LEJ6731" s="138"/>
      <c r="LEK6731" s="138"/>
      <c r="LEL6731" s="138"/>
      <c r="LEM6731" s="138"/>
      <c r="LEN6731" s="138"/>
      <c r="LEO6731" s="138"/>
      <c r="LEP6731" s="138"/>
      <c r="LEQ6731" s="138"/>
      <c r="LER6731" s="138"/>
      <c r="LES6731" s="138"/>
      <c r="LET6731" s="138"/>
      <c r="LEU6731" s="138"/>
      <c r="LEV6731" s="138"/>
      <c r="LEW6731" s="138"/>
      <c r="LEX6731" s="138"/>
      <c r="LEY6731" s="138"/>
      <c r="LEZ6731" s="138"/>
      <c r="LFA6731" s="138"/>
      <c r="LFB6731" s="138"/>
      <c r="LFC6731" s="138"/>
      <c r="LFD6731" s="138"/>
      <c r="LFE6731" s="138"/>
      <c r="LFF6731" s="138"/>
      <c r="LFG6731" s="138"/>
      <c r="LFH6731" s="138"/>
      <c r="LFI6731" s="138"/>
      <c r="LFJ6731" s="138"/>
      <c r="LFK6731" s="138"/>
      <c r="LFL6731" s="138"/>
      <c r="LFM6731" s="138"/>
      <c r="LFN6731" s="138"/>
      <c r="LFO6731" s="138"/>
      <c r="LFP6731" s="138"/>
      <c r="LFQ6731" s="138"/>
      <c r="LFR6731" s="138"/>
      <c r="LFS6731" s="138"/>
      <c r="LFT6731" s="138"/>
      <c r="LFU6731" s="138"/>
      <c r="LFV6731" s="138"/>
      <c r="LFW6731" s="138"/>
      <c r="LFX6731" s="138"/>
      <c r="LFY6731" s="138"/>
      <c r="LFZ6731" s="138"/>
      <c r="LGA6731" s="138"/>
      <c r="LGB6731" s="138"/>
      <c r="LGC6731" s="138"/>
      <c r="LGD6731" s="138"/>
      <c r="LGE6731" s="138"/>
      <c r="LGF6731" s="138"/>
      <c r="LGG6731" s="138"/>
      <c r="LGH6731" s="138"/>
      <c r="LGI6731" s="138"/>
      <c r="LGJ6731" s="138"/>
      <c r="LGK6731" s="138"/>
      <c r="LGL6731" s="138"/>
      <c r="LGM6731" s="138"/>
      <c r="LGN6731" s="138"/>
      <c r="LGO6731" s="138"/>
      <c r="LGP6731" s="138"/>
      <c r="LGQ6731" s="138"/>
      <c r="LGR6731" s="138"/>
      <c r="LGS6731" s="138"/>
      <c r="LGT6731" s="138"/>
      <c r="LGU6731" s="138"/>
      <c r="LGV6731" s="138"/>
      <c r="LGW6731" s="138"/>
      <c r="LGX6731" s="138"/>
      <c r="LGY6731" s="138"/>
      <c r="LGZ6731" s="138"/>
      <c r="LHA6731" s="138"/>
      <c r="LHB6731" s="138"/>
      <c r="LHC6731" s="138"/>
      <c r="LHD6731" s="138"/>
      <c r="LHE6731" s="138"/>
      <c r="LHF6731" s="138"/>
      <c r="LHG6731" s="138"/>
      <c r="LHH6731" s="138"/>
      <c r="LHI6731" s="138"/>
      <c r="LHJ6731" s="138"/>
      <c r="LHK6731" s="138"/>
      <c r="LHL6731" s="138"/>
      <c r="LHM6731" s="138"/>
      <c r="LHN6731" s="138"/>
      <c r="LHO6731" s="138"/>
      <c r="LHP6731" s="138"/>
      <c r="LHQ6731" s="138"/>
      <c r="LHR6731" s="138"/>
      <c r="LHS6731" s="138"/>
      <c r="LHT6731" s="138"/>
      <c r="LHU6731" s="138"/>
      <c r="LHV6731" s="138"/>
      <c r="LHW6731" s="138"/>
      <c r="LHX6731" s="138"/>
      <c r="LHY6731" s="138"/>
      <c r="LHZ6731" s="138"/>
      <c r="LIA6731" s="138"/>
      <c r="LIB6731" s="138"/>
      <c r="LIC6731" s="138"/>
      <c r="LID6731" s="138"/>
      <c r="LIE6731" s="138"/>
      <c r="LIF6731" s="138"/>
      <c r="LIG6731" s="138"/>
      <c r="LIH6731" s="138"/>
      <c r="LII6731" s="138"/>
      <c r="LIJ6731" s="138"/>
      <c r="LIK6731" s="138"/>
      <c r="LIL6731" s="138"/>
      <c r="LIM6731" s="138"/>
      <c r="LIN6731" s="138"/>
      <c r="LIO6731" s="138"/>
      <c r="LIP6731" s="138"/>
      <c r="LIQ6731" s="138"/>
      <c r="LIR6731" s="138"/>
      <c r="LIS6731" s="138"/>
      <c r="LIT6731" s="138"/>
      <c r="LIU6731" s="138"/>
      <c r="LIV6731" s="138"/>
      <c r="LIW6731" s="138"/>
      <c r="LIX6731" s="138"/>
      <c r="LIY6731" s="138"/>
      <c r="LIZ6731" s="138"/>
      <c r="LJA6731" s="138"/>
      <c r="LJB6731" s="138"/>
      <c r="LJC6731" s="138"/>
      <c r="LJD6731" s="138"/>
      <c r="LJE6731" s="138"/>
      <c r="LJF6731" s="138"/>
      <c r="LJG6731" s="138"/>
      <c r="LJH6731" s="138"/>
      <c r="LJI6731" s="138"/>
      <c r="LJJ6731" s="138"/>
      <c r="LJK6731" s="138"/>
      <c r="LJL6731" s="138"/>
      <c r="LJM6731" s="138"/>
      <c r="LJN6731" s="138"/>
      <c r="LJO6731" s="138"/>
      <c r="LJP6731" s="138"/>
      <c r="LJQ6731" s="138"/>
      <c r="LJR6731" s="138"/>
      <c r="LJS6731" s="138"/>
      <c r="LJT6731" s="138"/>
      <c r="LJU6731" s="138"/>
      <c r="LJV6731" s="138"/>
      <c r="LJW6731" s="138"/>
      <c r="LJX6731" s="138"/>
      <c r="LJY6731" s="138"/>
      <c r="LJZ6731" s="138"/>
      <c r="LKA6731" s="138"/>
      <c r="LKB6731" s="138"/>
      <c r="LKC6731" s="138"/>
      <c r="LKD6731" s="138"/>
      <c r="LKE6731" s="138"/>
      <c r="LKF6731" s="138"/>
      <c r="LKG6731" s="138"/>
      <c r="LKH6731" s="138"/>
      <c r="LKI6731" s="138"/>
      <c r="LKJ6731" s="138"/>
      <c r="LKK6731" s="138"/>
      <c r="LKL6731" s="138"/>
      <c r="LKM6731" s="138"/>
      <c r="LKN6731" s="138"/>
      <c r="LKO6731" s="138"/>
      <c r="LKP6731" s="138"/>
      <c r="LKQ6731" s="138"/>
      <c r="LKR6731" s="138"/>
      <c r="LKS6731" s="138"/>
      <c r="LKT6731" s="138"/>
      <c r="LKU6731" s="138"/>
      <c r="LKV6731" s="138"/>
      <c r="LKW6731" s="138"/>
      <c r="LKX6731" s="138"/>
      <c r="LKY6731" s="138"/>
      <c r="LKZ6731" s="138"/>
      <c r="LLA6731" s="138"/>
      <c r="LLB6731" s="138"/>
      <c r="LLC6731" s="138"/>
      <c r="LLD6731" s="138"/>
      <c r="LLE6731" s="138"/>
      <c r="LLF6731" s="138"/>
      <c r="LLG6731" s="138"/>
      <c r="LLH6731" s="138"/>
      <c r="LLI6731" s="138"/>
      <c r="LLJ6731" s="138"/>
      <c r="LLK6731" s="138"/>
      <c r="LLL6731" s="138"/>
      <c r="LLM6731" s="138"/>
      <c r="LLN6731" s="138"/>
      <c r="LLO6731" s="138"/>
      <c r="LLP6731" s="138"/>
      <c r="LLQ6731" s="138"/>
      <c r="LLR6731" s="138"/>
      <c r="LLS6731" s="138"/>
      <c r="LLT6731" s="138"/>
      <c r="LLU6731" s="138"/>
      <c r="LLV6731" s="138"/>
      <c r="LLW6731" s="138"/>
      <c r="LLX6731" s="138"/>
      <c r="LLY6731" s="138"/>
      <c r="LLZ6731" s="138"/>
      <c r="LMA6731" s="138"/>
      <c r="LMB6731" s="138"/>
      <c r="LMC6731" s="138"/>
      <c r="LMD6731" s="138"/>
      <c r="LME6731" s="138"/>
      <c r="LMF6731" s="138"/>
      <c r="LMG6731" s="138"/>
      <c r="LMH6731" s="138"/>
      <c r="LMI6731" s="138"/>
      <c r="LMJ6731" s="138"/>
      <c r="LMK6731" s="138"/>
      <c r="LML6731" s="138"/>
      <c r="LMM6731" s="138"/>
      <c r="LMN6731" s="138"/>
      <c r="LMO6731" s="138"/>
      <c r="LMP6731" s="138"/>
      <c r="LMQ6731" s="138"/>
      <c r="LMR6731" s="138"/>
      <c r="LMS6731" s="138"/>
      <c r="LMT6731" s="138"/>
      <c r="LMU6731" s="138"/>
      <c r="LMV6731" s="138"/>
      <c r="LMW6731" s="138"/>
      <c r="LMX6731" s="138"/>
      <c r="LMY6731" s="138"/>
      <c r="LMZ6731" s="138"/>
      <c r="LNA6731" s="138"/>
      <c r="LNB6731" s="138"/>
      <c r="LNC6731" s="138"/>
      <c r="LND6731" s="138"/>
      <c r="LNE6731" s="138"/>
      <c r="LNF6731" s="138"/>
      <c r="LNG6731" s="138"/>
      <c r="LNH6731" s="138"/>
      <c r="LNI6731" s="138"/>
      <c r="LNJ6731" s="138"/>
      <c r="LNK6731" s="138"/>
      <c r="LNL6731" s="138"/>
      <c r="LNM6731" s="138"/>
      <c r="LNN6731" s="138"/>
      <c r="LNO6731" s="138"/>
      <c r="LNP6731" s="138"/>
      <c r="LNQ6731" s="138"/>
      <c r="LNR6731" s="138"/>
      <c r="LNS6731" s="138"/>
      <c r="LNT6731" s="138"/>
      <c r="LNU6731" s="138"/>
      <c r="LNV6731" s="138"/>
      <c r="LNW6731" s="138"/>
      <c r="LNX6731" s="138"/>
      <c r="LNY6731" s="138"/>
      <c r="LNZ6731" s="138"/>
      <c r="LOA6731" s="138"/>
      <c r="LOB6731" s="138"/>
      <c r="LOC6731" s="138"/>
      <c r="LOD6731" s="138"/>
      <c r="LOE6731" s="138"/>
      <c r="LOF6731" s="138"/>
      <c r="LOG6731" s="138"/>
      <c r="LOH6731" s="138"/>
      <c r="LOI6731" s="138"/>
      <c r="LOJ6731" s="138"/>
      <c r="LOK6731" s="138"/>
      <c r="LOL6731" s="138"/>
      <c r="LOM6731" s="138"/>
      <c r="LON6731" s="138"/>
      <c r="LOO6731" s="138"/>
      <c r="LOP6731" s="138"/>
      <c r="LOQ6731" s="138"/>
      <c r="LOR6731" s="138"/>
      <c r="LOS6731" s="138"/>
      <c r="LOT6731" s="138"/>
      <c r="LOU6731" s="138"/>
      <c r="LOV6731" s="138"/>
      <c r="LOW6731" s="138"/>
      <c r="LOX6731" s="138"/>
      <c r="LOY6731" s="138"/>
      <c r="LOZ6731" s="138"/>
      <c r="LPA6731" s="138"/>
      <c r="LPB6731" s="138"/>
      <c r="LPC6731" s="138"/>
      <c r="LPD6731" s="138"/>
      <c r="LPE6731" s="138"/>
      <c r="LPF6731" s="138"/>
      <c r="LPG6731" s="138"/>
      <c r="LPH6731" s="138"/>
      <c r="LPI6731" s="138"/>
      <c r="LPJ6731" s="138"/>
      <c r="LPK6731" s="138"/>
      <c r="LPL6731" s="138"/>
      <c r="LPM6731" s="138"/>
      <c r="LPN6731" s="138"/>
      <c r="LPO6731" s="138"/>
      <c r="LPP6731" s="138"/>
      <c r="LPQ6731" s="138"/>
      <c r="LPR6731" s="138"/>
      <c r="LPS6731" s="138"/>
      <c r="LPT6731" s="138"/>
      <c r="LPU6731" s="138"/>
      <c r="LPV6731" s="138"/>
      <c r="LPW6731" s="138"/>
      <c r="LPX6731" s="138"/>
      <c r="LPY6731" s="138"/>
      <c r="LPZ6731" s="138"/>
      <c r="LQA6731" s="138"/>
      <c r="LQB6731" s="138"/>
      <c r="LQC6731" s="138"/>
      <c r="LQD6731" s="138"/>
      <c r="LQE6731" s="138"/>
      <c r="LQF6731" s="138"/>
      <c r="LQG6731" s="138"/>
      <c r="LQH6731" s="138"/>
      <c r="LQI6731" s="138"/>
      <c r="LQJ6731" s="138"/>
      <c r="LQK6731" s="138"/>
      <c r="LQL6731" s="138"/>
      <c r="LQM6731" s="138"/>
      <c r="LQN6731" s="138"/>
      <c r="LQO6731" s="138"/>
      <c r="LQP6731" s="138"/>
      <c r="LQQ6731" s="138"/>
      <c r="LQR6731" s="138"/>
      <c r="LQS6731" s="138"/>
      <c r="LQT6731" s="138"/>
      <c r="LQU6731" s="138"/>
      <c r="LQV6731" s="138"/>
      <c r="LQW6731" s="138"/>
      <c r="LQX6731" s="138"/>
      <c r="LQY6731" s="138"/>
      <c r="LQZ6731" s="138"/>
      <c r="LRA6731" s="138"/>
      <c r="LRB6731" s="138"/>
      <c r="LRC6731" s="138"/>
      <c r="LRD6731" s="138"/>
      <c r="LRE6731" s="138"/>
      <c r="LRF6731" s="138"/>
      <c r="LRG6731" s="138"/>
      <c r="LRH6731" s="138"/>
      <c r="LRI6731" s="138"/>
      <c r="LRJ6731" s="138"/>
      <c r="LRK6731" s="138"/>
      <c r="LRL6731" s="138"/>
      <c r="LRM6731" s="138"/>
      <c r="LRN6731" s="138"/>
      <c r="LRO6731" s="138"/>
      <c r="LRP6731" s="138"/>
      <c r="LRQ6731" s="138"/>
      <c r="LRR6731" s="138"/>
      <c r="LRS6731" s="138"/>
      <c r="LRT6731" s="138"/>
      <c r="LRU6731" s="138"/>
      <c r="LRV6731" s="138"/>
      <c r="LRW6731" s="138"/>
      <c r="LRX6731" s="138"/>
      <c r="LRY6731" s="138"/>
      <c r="LRZ6731" s="138"/>
      <c r="LSA6731" s="138"/>
      <c r="LSB6731" s="138"/>
      <c r="LSC6731" s="138"/>
      <c r="LSD6731" s="138"/>
      <c r="LSE6731" s="138"/>
      <c r="LSF6731" s="138"/>
      <c r="LSG6731" s="138"/>
      <c r="LSH6731" s="138"/>
      <c r="LSI6731" s="138"/>
      <c r="LSJ6731" s="138"/>
      <c r="LSK6731" s="138"/>
      <c r="LSL6731" s="138"/>
      <c r="LSM6731" s="138"/>
      <c r="LSN6731" s="138"/>
      <c r="LSO6731" s="138"/>
      <c r="LSP6731" s="138"/>
      <c r="LSQ6731" s="138"/>
      <c r="LSR6731" s="138"/>
      <c r="LSS6731" s="138"/>
      <c r="LST6731" s="138"/>
      <c r="LSU6731" s="138"/>
      <c r="LSV6731" s="138"/>
      <c r="LSW6731" s="138"/>
      <c r="LSX6731" s="138"/>
      <c r="LSY6731" s="138"/>
      <c r="LSZ6731" s="138"/>
      <c r="LTA6731" s="138"/>
      <c r="LTB6731" s="138"/>
      <c r="LTC6731" s="138"/>
      <c r="LTD6731" s="138"/>
      <c r="LTE6731" s="138"/>
      <c r="LTF6731" s="138"/>
      <c r="LTG6731" s="138"/>
      <c r="LTH6731" s="138"/>
      <c r="LTI6731" s="138"/>
      <c r="LTJ6731" s="138"/>
      <c r="LTK6731" s="138"/>
      <c r="LTL6731" s="138"/>
      <c r="LTM6731" s="138"/>
      <c r="LTN6731" s="138"/>
      <c r="LTO6731" s="138"/>
      <c r="LTP6731" s="138"/>
      <c r="LTQ6731" s="138"/>
      <c r="LTR6731" s="138"/>
      <c r="LTS6731" s="138"/>
      <c r="LTT6731" s="138"/>
      <c r="LTU6731" s="138"/>
      <c r="LTV6731" s="138"/>
      <c r="LTW6731" s="138"/>
      <c r="LTX6731" s="138"/>
      <c r="LTY6731" s="138"/>
      <c r="LTZ6731" s="138"/>
      <c r="LUA6731" s="138"/>
      <c r="LUB6731" s="138"/>
      <c r="LUC6731" s="138"/>
      <c r="LUD6731" s="138"/>
      <c r="LUE6731" s="138"/>
      <c r="LUF6731" s="138"/>
      <c r="LUG6731" s="138"/>
      <c r="LUH6731" s="138"/>
      <c r="LUI6731" s="138"/>
      <c r="LUJ6731" s="138"/>
      <c r="LUK6731" s="138"/>
      <c r="LUL6731" s="138"/>
      <c r="LUM6731" s="138"/>
      <c r="LUN6731" s="138"/>
      <c r="LUO6731" s="138"/>
      <c r="LUP6731" s="138"/>
      <c r="LUQ6731" s="138"/>
      <c r="LUR6731" s="138"/>
      <c r="LUS6731" s="138"/>
      <c r="LUT6731" s="138"/>
      <c r="LUU6731" s="138"/>
      <c r="LUV6731" s="138"/>
      <c r="LUW6731" s="138"/>
      <c r="LUX6731" s="138"/>
      <c r="LUY6731" s="138"/>
      <c r="LUZ6731" s="138"/>
      <c r="LVA6731" s="138"/>
      <c r="LVB6731" s="138"/>
      <c r="LVC6731" s="138"/>
      <c r="LVD6731" s="138"/>
      <c r="LVE6731" s="138"/>
      <c r="LVF6731" s="138"/>
      <c r="LVG6731" s="138"/>
      <c r="LVH6731" s="138"/>
      <c r="LVI6731" s="138"/>
      <c r="LVJ6731" s="138"/>
      <c r="LVK6731" s="138"/>
      <c r="LVL6731" s="138"/>
      <c r="LVM6731" s="138"/>
      <c r="LVN6731" s="138"/>
      <c r="LVO6731" s="138"/>
      <c r="LVP6731" s="138"/>
      <c r="LVQ6731" s="138"/>
      <c r="LVR6731" s="138"/>
      <c r="LVS6731" s="138"/>
      <c r="LVT6731" s="138"/>
      <c r="LVU6731" s="138"/>
      <c r="LVV6731" s="138"/>
      <c r="LVW6731" s="138"/>
      <c r="LVX6731" s="138"/>
      <c r="LVY6731" s="138"/>
      <c r="LVZ6731" s="138"/>
      <c r="LWA6731" s="138"/>
      <c r="LWB6731" s="138"/>
      <c r="LWC6731" s="138"/>
      <c r="LWD6731" s="138"/>
      <c r="LWE6731" s="138"/>
      <c r="LWF6731" s="138"/>
      <c r="LWG6731" s="138"/>
      <c r="LWH6731" s="138"/>
      <c r="LWI6731" s="138"/>
      <c r="LWJ6731" s="138"/>
      <c r="LWK6731" s="138"/>
      <c r="LWL6731" s="138"/>
      <c r="LWM6731" s="138"/>
      <c r="LWN6731" s="138"/>
      <c r="LWO6731" s="138"/>
      <c r="LWP6731" s="138"/>
      <c r="LWQ6731" s="138"/>
      <c r="LWR6731" s="138"/>
      <c r="LWS6731" s="138"/>
      <c r="LWT6731" s="138"/>
      <c r="LWU6731" s="138"/>
      <c r="LWV6731" s="138"/>
      <c r="LWW6731" s="138"/>
      <c r="LWX6731" s="138"/>
      <c r="LWY6731" s="138"/>
      <c r="LWZ6731" s="138"/>
      <c r="LXA6731" s="138"/>
      <c r="LXB6731" s="138"/>
      <c r="LXC6731" s="138"/>
      <c r="LXD6731" s="138"/>
      <c r="LXE6731" s="138"/>
      <c r="LXF6731" s="138"/>
      <c r="LXG6731" s="138"/>
      <c r="LXH6731" s="138"/>
      <c r="LXI6731" s="138"/>
      <c r="LXJ6731" s="138"/>
      <c r="LXK6731" s="138"/>
      <c r="LXL6731" s="138"/>
      <c r="LXM6731" s="138"/>
      <c r="LXN6731" s="138"/>
      <c r="LXO6731" s="138"/>
      <c r="LXP6731" s="138"/>
      <c r="LXQ6731" s="138"/>
      <c r="LXR6731" s="138"/>
      <c r="LXS6731" s="138"/>
      <c r="LXT6731" s="138"/>
      <c r="LXU6731" s="138"/>
      <c r="LXV6731" s="138"/>
      <c r="LXW6731" s="138"/>
      <c r="LXX6731" s="138"/>
      <c r="LXY6731" s="138"/>
      <c r="LXZ6731" s="138"/>
      <c r="LYA6731" s="138"/>
      <c r="LYB6731" s="138"/>
      <c r="LYC6731" s="138"/>
      <c r="LYD6731" s="138"/>
      <c r="LYE6731" s="138"/>
      <c r="LYF6731" s="138"/>
      <c r="LYG6731" s="138"/>
      <c r="LYH6731" s="138"/>
      <c r="LYI6731" s="138"/>
      <c r="LYJ6731" s="138"/>
      <c r="LYK6731" s="138"/>
      <c r="LYL6731" s="138"/>
      <c r="LYM6731" s="138"/>
      <c r="LYN6731" s="138"/>
      <c r="LYO6731" s="138"/>
      <c r="LYP6731" s="138"/>
      <c r="LYQ6731" s="138"/>
      <c r="LYR6731" s="138"/>
      <c r="LYS6731" s="138"/>
      <c r="LYT6731" s="138"/>
      <c r="LYU6731" s="138"/>
      <c r="LYV6731" s="138"/>
      <c r="LYW6731" s="138"/>
      <c r="LYX6731" s="138"/>
      <c r="LYY6731" s="138"/>
      <c r="LYZ6731" s="138"/>
      <c r="LZA6731" s="138"/>
      <c r="LZB6731" s="138"/>
      <c r="LZC6731" s="138"/>
      <c r="LZD6731" s="138"/>
      <c r="LZE6731" s="138"/>
      <c r="LZF6731" s="138"/>
      <c r="LZG6731" s="138"/>
      <c r="LZH6731" s="138"/>
      <c r="LZI6731" s="138"/>
      <c r="LZJ6731" s="138"/>
      <c r="LZK6731" s="138"/>
      <c r="LZL6731" s="138"/>
      <c r="LZM6731" s="138"/>
      <c r="LZN6731" s="138"/>
      <c r="LZO6731" s="138"/>
      <c r="LZP6731" s="138"/>
      <c r="LZQ6731" s="138"/>
      <c r="LZR6731" s="138"/>
      <c r="LZS6731" s="138"/>
      <c r="LZT6731" s="138"/>
      <c r="LZU6731" s="138"/>
      <c r="LZV6731" s="138"/>
      <c r="LZW6731" s="138"/>
      <c r="LZX6731" s="138"/>
      <c r="LZY6731" s="138"/>
      <c r="LZZ6731" s="138"/>
      <c r="MAA6731" s="138"/>
      <c r="MAB6731" s="138"/>
      <c r="MAC6731" s="138"/>
      <c r="MAD6731" s="138"/>
      <c r="MAE6731" s="138"/>
      <c r="MAF6731" s="138"/>
      <c r="MAG6731" s="138"/>
      <c r="MAH6731" s="138"/>
      <c r="MAI6731" s="138"/>
      <c r="MAJ6731" s="138"/>
      <c r="MAK6731" s="138"/>
      <c r="MAL6731" s="138"/>
      <c r="MAM6731" s="138"/>
      <c r="MAN6731" s="138"/>
      <c r="MAO6731" s="138"/>
      <c r="MAP6731" s="138"/>
      <c r="MAQ6731" s="138"/>
      <c r="MAR6731" s="138"/>
      <c r="MAS6731" s="138"/>
      <c r="MAT6731" s="138"/>
      <c r="MAU6731" s="138"/>
      <c r="MAV6731" s="138"/>
      <c r="MAW6731" s="138"/>
      <c r="MAX6731" s="138"/>
      <c r="MAY6731" s="138"/>
      <c r="MAZ6731" s="138"/>
      <c r="MBA6731" s="138"/>
      <c r="MBB6731" s="138"/>
      <c r="MBC6731" s="138"/>
      <c r="MBD6731" s="138"/>
      <c r="MBE6731" s="138"/>
      <c r="MBF6731" s="138"/>
      <c r="MBG6731" s="138"/>
      <c r="MBH6731" s="138"/>
      <c r="MBI6731" s="138"/>
      <c r="MBJ6731" s="138"/>
      <c r="MBK6731" s="138"/>
      <c r="MBL6731" s="138"/>
      <c r="MBM6731" s="138"/>
      <c r="MBN6731" s="138"/>
      <c r="MBO6731" s="138"/>
      <c r="MBP6731" s="138"/>
      <c r="MBQ6731" s="138"/>
      <c r="MBR6731" s="138"/>
      <c r="MBS6731" s="138"/>
      <c r="MBT6731" s="138"/>
      <c r="MBU6731" s="138"/>
      <c r="MBV6731" s="138"/>
      <c r="MBW6731" s="138"/>
      <c r="MBX6731" s="138"/>
      <c r="MBY6731" s="138"/>
      <c r="MBZ6731" s="138"/>
      <c r="MCA6731" s="138"/>
      <c r="MCB6731" s="138"/>
      <c r="MCC6731" s="138"/>
      <c r="MCD6731" s="138"/>
      <c r="MCE6731" s="138"/>
      <c r="MCF6731" s="138"/>
      <c r="MCG6731" s="138"/>
      <c r="MCH6731" s="138"/>
      <c r="MCI6731" s="138"/>
      <c r="MCJ6731" s="138"/>
      <c r="MCK6731" s="138"/>
      <c r="MCL6731" s="138"/>
      <c r="MCM6731" s="138"/>
      <c r="MCN6731" s="138"/>
      <c r="MCO6731" s="138"/>
      <c r="MCP6731" s="138"/>
      <c r="MCQ6731" s="138"/>
      <c r="MCR6731" s="138"/>
      <c r="MCS6731" s="138"/>
      <c r="MCT6731" s="138"/>
      <c r="MCU6731" s="138"/>
      <c r="MCV6731" s="138"/>
      <c r="MCW6731" s="138"/>
      <c r="MCX6731" s="138"/>
      <c r="MCY6731" s="138"/>
      <c r="MCZ6731" s="138"/>
      <c r="MDA6731" s="138"/>
      <c r="MDB6731" s="138"/>
      <c r="MDC6731" s="138"/>
      <c r="MDD6731" s="138"/>
      <c r="MDE6731" s="138"/>
      <c r="MDF6731" s="138"/>
      <c r="MDG6731" s="138"/>
      <c r="MDH6731" s="138"/>
      <c r="MDI6731" s="138"/>
      <c r="MDJ6731" s="138"/>
      <c r="MDK6731" s="138"/>
      <c r="MDL6731" s="138"/>
      <c r="MDM6731" s="138"/>
      <c r="MDN6731" s="138"/>
      <c r="MDO6731" s="138"/>
      <c r="MDP6731" s="138"/>
      <c r="MDQ6731" s="138"/>
      <c r="MDR6731" s="138"/>
      <c r="MDS6731" s="138"/>
      <c r="MDT6731" s="138"/>
      <c r="MDU6731" s="138"/>
      <c r="MDV6731" s="138"/>
      <c r="MDW6731" s="138"/>
      <c r="MDX6731" s="138"/>
      <c r="MDY6731" s="138"/>
      <c r="MDZ6731" s="138"/>
      <c r="MEA6731" s="138"/>
      <c r="MEB6731" s="138"/>
      <c r="MEC6731" s="138"/>
      <c r="MED6731" s="138"/>
      <c r="MEE6731" s="138"/>
      <c r="MEF6731" s="138"/>
      <c r="MEG6731" s="138"/>
      <c r="MEH6731" s="138"/>
      <c r="MEI6731" s="138"/>
      <c r="MEJ6731" s="138"/>
      <c r="MEK6731" s="138"/>
      <c r="MEL6731" s="138"/>
      <c r="MEM6731" s="138"/>
      <c r="MEN6731" s="138"/>
      <c r="MEO6731" s="138"/>
      <c r="MEP6731" s="138"/>
      <c r="MEQ6731" s="138"/>
      <c r="MER6731" s="138"/>
      <c r="MES6731" s="138"/>
      <c r="MET6731" s="138"/>
      <c r="MEU6731" s="138"/>
      <c r="MEV6731" s="138"/>
      <c r="MEW6731" s="138"/>
      <c r="MEX6731" s="138"/>
      <c r="MEY6731" s="138"/>
      <c r="MEZ6731" s="138"/>
      <c r="MFA6731" s="138"/>
      <c r="MFB6731" s="138"/>
      <c r="MFC6731" s="138"/>
      <c r="MFD6731" s="138"/>
      <c r="MFE6731" s="138"/>
      <c r="MFF6731" s="138"/>
      <c r="MFG6731" s="138"/>
      <c r="MFH6731" s="138"/>
      <c r="MFI6731" s="138"/>
      <c r="MFJ6731" s="138"/>
      <c r="MFK6731" s="138"/>
      <c r="MFL6731" s="138"/>
      <c r="MFM6731" s="138"/>
      <c r="MFN6731" s="138"/>
      <c r="MFO6731" s="138"/>
      <c r="MFP6731" s="138"/>
      <c r="MFQ6731" s="138"/>
      <c r="MFR6731" s="138"/>
      <c r="MFS6731" s="138"/>
      <c r="MFT6731" s="138"/>
      <c r="MFU6731" s="138"/>
      <c r="MFV6731" s="138"/>
      <c r="MFW6731" s="138"/>
      <c r="MFX6731" s="138"/>
      <c r="MFY6731" s="138"/>
      <c r="MFZ6731" s="138"/>
      <c r="MGA6731" s="138"/>
      <c r="MGB6731" s="138"/>
      <c r="MGC6731" s="138"/>
      <c r="MGD6731" s="138"/>
      <c r="MGE6731" s="138"/>
      <c r="MGF6731" s="138"/>
      <c r="MGG6731" s="138"/>
      <c r="MGH6731" s="138"/>
      <c r="MGI6731" s="138"/>
      <c r="MGJ6731" s="138"/>
      <c r="MGK6731" s="138"/>
      <c r="MGL6731" s="138"/>
      <c r="MGM6731" s="138"/>
      <c r="MGN6731" s="138"/>
      <c r="MGO6731" s="138"/>
      <c r="MGP6731" s="138"/>
      <c r="MGQ6731" s="138"/>
      <c r="MGR6731" s="138"/>
      <c r="MGS6731" s="138"/>
      <c r="MGT6731" s="138"/>
      <c r="MGU6731" s="138"/>
      <c r="MGV6731" s="138"/>
      <c r="MGW6731" s="138"/>
      <c r="MGX6731" s="138"/>
      <c r="MGY6731" s="138"/>
      <c r="MGZ6731" s="138"/>
      <c r="MHA6731" s="138"/>
      <c r="MHB6731" s="138"/>
      <c r="MHC6731" s="138"/>
      <c r="MHD6731" s="138"/>
      <c r="MHE6731" s="138"/>
      <c r="MHF6731" s="138"/>
      <c r="MHG6731" s="138"/>
      <c r="MHH6731" s="138"/>
      <c r="MHI6731" s="138"/>
      <c r="MHJ6731" s="138"/>
      <c r="MHK6731" s="138"/>
      <c r="MHL6731" s="138"/>
      <c r="MHM6731" s="138"/>
      <c r="MHN6731" s="138"/>
      <c r="MHO6731" s="138"/>
      <c r="MHP6731" s="138"/>
      <c r="MHQ6731" s="138"/>
      <c r="MHR6731" s="138"/>
      <c r="MHS6731" s="138"/>
      <c r="MHT6731" s="138"/>
      <c r="MHU6731" s="138"/>
      <c r="MHV6731" s="138"/>
      <c r="MHW6731" s="138"/>
      <c r="MHX6731" s="138"/>
      <c r="MHY6731" s="138"/>
      <c r="MHZ6731" s="138"/>
      <c r="MIA6731" s="138"/>
      <c r="MIB6731" s="138"/>
      <c r="MIC6731" s="138"/>
      <c r="MID6731" s="138"/>
      <c r="MIE6731" s="138"/>
      <c r="MIF6731" s="138"/>
      <c r="MIG6731" s="138"/>
      <c r="MIH6731" s="138"/>
      <c r="MII6731" s="138"/>
      <c r="MIJ6731" s="138"/>
      <c r="MIK6731" s="138"/>
      <c r="MIL6731" s="138"/>
      <c r="MIM6731" s="138"/>
      <c r="MIN6731" s="138"/>
      <c r="MIO6731" s="138"/>
      <c r="MIP6731" s="138"/>
      <c r="MIQ6731" s="138"/>
      <c r="MIR6731" s="138"/>
      <c r="MIS6731" s="138"/>
      <c r="MIT6731" s="138"/>
      <c r="MIU6731" s="138"/>
      <c r="MIV6731" s="138"/>
      <c r="MIW6731" s="138"/>
      <c r="MIX6731" s="138"/>
      <c r="MIY6731" s="138"/>
      <c r="MIZ6731" s="138"/>
      <c r="MJA6731" s="138"/>
      <c r="MJB6731" s="138"/>
      <c r="MJC6731" s="138"/>
      <c r="MJD6731" s="138"/>
      <c r="MJE6731" s="138"/>
      <c r="MJF6731" s="138"/>
      <c r="MJG6731" s="138"/>
      <c r="MJH6731" s="138"/>
      <c r="MJI6731" s="138"/>
      <c r="MJJ6731" s="138"/>
      <c r="MJK6731" s="138"/>
      <c r="MJL6731" s="138"/>
      <c r="MJM6731" s="138"/>
      <c r="MJN6731" s="138"/>
      <c r="MJO6731" s="138"/>
      <c r="MJP6731" s="138"/>
      <c r="MJQ6731" s="138"/>
      <c r="MJR6731" s="138"/>
      <c r="MJS6731" s="138"/>
      <c r="MJT6731" s="138"/>
      <c r="MJU6731" s="138"/>
      <c r="MJV6731" s="138"/>
      <c r="MJW6731" s="138"/>
      <c r="MJX6731" s="138"/>
      <c r="MJY6731" s="138"/>
      <c r="MJZ6731" s="138"/>
      <c r="MKA6731" s="138"/>
      <c r="MKB6731" s="138"/>
      <c r="MKC6731" s="138"/>
      <c r="MKD6731" s="138"/>
      <c r="MKE6731" s="138"/>
      <c r="MKF6731" s="138"/>
      <c r="MKG6731" s="138"/>
      <c r="MKH6731" s="138"/>
      <c r="MKI6731" s="138"/>
      <c r="MKJ6731" s="138"/>
      <c r="MKK6731" s="138"/>
      <c r="MKL6731" s="138"/>
      <c r="MKM6731" s="138"/>
      <c r="MKN6731" s="138"/>
      <c r="MKO6731" s="138"/>
      <c r="MKP6731" s="138"/>
      <c r="MKQ6731" s="138"/>
      <c r="MKR6731" s="138"/>
      <c r="MKS6731" s="138"/>
      <c r="MKT6731" s="138"/>
      <c r="MKU6731" s="138"/>
      <c r="MKV6731" s="138"/>
      <c r="MKW6731" s="138"/>
      <c r="MKX6731" s="138"/>
      <c r="MKY6731" s="138"/>
      <c r="MKZ6731" s="138"/>
      <c r="MLA6731" s="138"/>
      <c r="MLB6731" s="138"/>
      <c r="MLC6731" s="138"/>
      <c r="MLD6731" s="138"/>
      <c r="MLE6731" s="138"/>
      <c r="MLF6731" s="138"/>
      <c r="MLG6731" s="138"/>
      <c r="MLH6731" s="138"/>
      <c r="MLI6731" s="138"/>
      <c r="MLJ6731" s="138"/>
      <c r="MLK6731" s="138"/>
      <c r="MLL6731" s="138"/>
      <c r="MLM6731" s="138"/>
      <c r="MLN6731" s="138"/>
      <c r="MLO6731" s="138"/>
      <c r="MLP6731" s="138"/>
      <c r="MLQ6731" s="138"/>
      <c r="MLR6731" s="138"/>
      <c r="MLS6731" s="138"/>
      <c r="MLT6731" s="138"/>
      <c r="MLU6731" s="138"/>
      <c r="MLV6731" s="138"/>
      <c r="MLW6731" s="138"/>
      <c r="MLX6731" s="138"/>
      <c r="MLY6731" s="138"/>
      <c r="MLZ6731" s="138"/>
      <c r="MMA6731" s="138"/>
      <c r="MMB6731" s="138"/>
      <c r="MMC6731" s="138"/>
      <c r="MMD6731" s="138"/>
      <c r="MME6731" s="138"/>
      <c r="MMF6731" s="138"/>
      <c r="MMG6731" s="138"/>
      <c r="MMH6731" s="138"/>
      <c r="MMI6731" s="138"/>
      <c r="MMJ6731" s="138"/>
      <c r="MMK6731" s="138"/>
      <c r="MML6731" s="138"/>
      <c r="MMM6731" s="138"/>
      <c r="MMN6731" s="138"/>
      <c r="MMO6731" s="138"/>
      <c r="MMP6731" s="138"/>
      <c r="MMQ6731" s="138"/>
      <c r="MMR6731" s="138"/>
      <c r="MMS6731" s="138"/>
      <c r="MMT6731" s="138"/>
      <c r="MMU6731" s="138"/>
      <c r="MMV6731" s="138"/>
      <c r="MMW6731" s="138"/>
      <c r="MMX6731" s="138"/>
      <c r="MMY6731" s="138"/>
      <c r="MMZ6731" s="138"/>
      <c r="MNA6731" s="138"/>
      <c r="MNB6731" s="138"/>
      <c r="MNC6731" s="138"/>
      <c r="MND6731" s="138"/>
      <c r="MNE6731" s="138"/>
      <c r="MNF6731" s="138"/>
      <c r="MNG6731" s="138"/>
      <c r="MNH6731" s="138"/>
      <c r="MNI6731" s="138"/>
      <c r="MNJ6731" s="138"/>
      <c r="MNK6731" s="138"/>
      <c r="MNL6731" s="138"/>
      <c r="MNM6731" s="138"/>
      <c r="MNN6731" s="138"/>
      <c r="MNO6731" s="138"/>
      <c r="MNP6731" s="138"/>
      <c r="MNQ6731" s="138"/>
      <c r="MNR6731" s="138"/>
      <c r="MNS6731" s="138"/>
      <c r="MNT6731" s="138"/>
      <c r="MNU6731" s="138"/>
      <c r="MNV6731" s="138"/>
      <c r="MNW6731" s="138"/>
      <c r="MNX6731" s="138"/>
      <c r="MNY6731" s="138"/>
      <c r="MNZ6731" s="138"/>
      <c r="MOA6731" s="138"/>
      <c r="MOB6731" s="138"/>
      <c r="MOC6731" s="138"/>
      <c r="MOD6731" s="138"/>
      <c r="MOE6731" s="138"/>
      <c r="MOF6731" s="138"/>
      <c r="MOG6731" s="138"/>
      <c r="MOH6731" s="138"/>
      <c r="MOI6731" s="138"/>
      <c r="MOJ6731" s="138"/>
      <c r="MOK6731" s="138"/>
      <c r="MOL6731" s="138"/>
      <c r="MOM6731" s="138"/>
      <c r="MON6731" s="138"/>
      <c r="MOO6731" s="138"/>
      <c r="MOP6731" s="138"/>
      <c r="MOQ6731" s="138"/>
      <c r="MOR6731" s="138"/>
      <c r="MOS6731" s="138"/>
      <c r="MOT6731" s="138"/>
      <c r="MOU6731" s="138"/>
      <c r="MOV6731" s="138"/>
      <c r="MOW6731" s="138"/>
      <c r="MOX6731" s="138"/>
      <c r="MOY6731" s="138"/>
      <c r="MOZ6731" s="138"/>
      <c r="MPA6731" s="138"/>
      <c r="MPB6731" s="138"/>
      <c r="MPC6731" s="138"/>
      <c r="MPD6731" s="138"/>
      <c r="MPE6731" s="138"/>
      <c r="MPF6731" s="138"/>
      <c r="MPG6731" s="138"/>
      <c r="MPH6731" s="138"/>
      <c r="MPI6731" s="138"/>
      <c r="MPJ6731" s="138"/>
      <c r="MPK6731" s="138"/>
      <c r="MPL6731" s="138"/>
      <c r="MPM6731" s="138"/>
      <c r="MPN6731" s="138"/>
      <c r="MPO6731" s="138"/>
      <c r="MPP6731" s="138"/>
      <c r="MPQ6731" s="138"/>
      <c r="MPR6731" s="138"/>
      <c r="MPS6731" s="138"/>
      <c r="MPT6731" s="138"/>
      <c r="MPU6731" s="138"/>
      <c r="MPV6731" s="138"/>
      <c r="MPW6731" s="138"/>
      <c r="MPX6731" s="138"/>
      <c r="MPY6731" s="138"/>
      <c r="MPZ6731" s="138"/>
      <c r="MQA6731" s="138"/>
      <c r="MQB6731" s="138"/>
      <c r="MQC6731" s="138"/>
      <c r="MQD6731" s="138"/>
      <c r="MQE6731" s="138"/>
      <c r="MQF6731" s="138"/>
      <c r="MQG6731" s="138"/>
      <c r="MQH6731" s="138"/>
      <c r="MQI6731" s="138"/>
      <c r="MQJ6731" s="138"/>
      <c r="MQK6731" s="138"/>
      <c r="MQL6731" s="138"/>
      <c r="MQM6731" s="138"/>
      <c r="MQN6731" s="138"/>
      <c r="MQO6731" s="138"/>
      <c r="MQP6731" s="138"/>
      <c r="MQQ6731" s="138"/>
      <c r="MQR6731" s="138"/>
      <c r="MQS6731" s="138"/>
      <c r="MQT6731" s="138"/>
      <c r="MQU6731" s="138"/>
      <c r="MQV6731" s="138"/>
      <c r="MQW6731" s="138"/>
      <c r="MQX6731" s="138"/>
      <c r="MQY6731" s="138"/>
      <c r="MQZ6731" s="138"/>
      <c r="MRA6731" s="138"/>
      <c r="MRB6731" s="138"/>
      <c r="MRC6731" s="138"/>
      <c r="MRD6731" s="138"/>
      <c r="MRE6731" s="138"/>
      <c r="MRF6731" s="138"/>
      <c r="MRG6731" s="138"/>
      <c r="MRH6731" s="138"/>
      <c r="MRI6731" s="138"/>
      <c r="MRJ6731" s="138"/>
      <c r="MRK6731" s="138"/>
      <c r="MRL6731" s="138"/>
      <c r="MRM6731" s="138"/>
      <c r="MRN6731" s="138"/>
      <c r="MRO6731" s="138"/>
      <c r="MRP6731" s="138"/>
      <c r="MRQ6731" s="138"/>
      <c r="MRR6731" s="138"/>
      <c r="MRS6731" s="138"/>
      <c r="MRT6731" s="138"/>
      <c r="MRU6731" s="138"/>
      <c r="MRV6731" s="138"/>
      <c r="MRW6731" s="138"/>
      <c r="MRX6731" s="138"/>
      <c r="MRY6731" s="138"/>
      <c r="MRZ6731" s="138"/>
      <c r="MSA6731" s="138"/>
      <c r="MSB6731" s="138"/>
      <c r="MSC6731" s="138"/>
      <c r="MSD6731" s="138"/>
      <c r="MSE6731" s="138"/>
      <c r="MSF6731" s="138"/>
      <c r="MSG6731" s="138"/>
      <c r="MSH6731" s="138"/>
      <c r="MSI6731" s="138"/>
      <c r="MSJ6731" s="138"/>
      <c r="MSK6731" s="138"/>
      <c r="MSL6731" s="138"/>
      <c r="MSM6731" s="138"/>
      <c r="MSN6731" s="138"/>
      <c r="MSO6731" s="138"/>
      <c r="MSP6731" s="138"/>
      <c r="MSQ6731" s="138"/>
      <c r="MSR6731" s="138"/>
      <c r="MSS6731" s="138"/>
      <c r="MST6731" s="138"/>
      <c r="MSU6731" s="138"/>
      <c r="MSV6731" s="138"/>
      <c r="MSW6731" s="138"/>
      <c r="MSX6731" s="138"/>
      <c r="MSY6731" s="138"/>
      <c r="MSZ6731" s="138"/>
      <c r="MTA6731" s="138"/>
      <c r="MTB6731" s="138"/>
      <c r="MTC6731" s="138"/>
      <c r="MTD6731" s="138"/>
      <c r="MTE6731" s="138"/>
      <c r="MTF6731" s="138"/>
      <c r="MTG6731" s="138"/>
      <c r="MTH6731" s="138"/>
      <c r="MTI6731" s="138"/>
      <c r="MTJ6731" s="138"/>
      <c r="MTK6731" s="138"/>
      <c r="MTL6731" s="138"/>
      <c r="MTM6731" s="138"/>
      <c r="MTN6731" s="138"/>
      <c r="MTO6731" s="138"/>
      <c r="MTP6731" s="138"/>
      <c r="MTQ6731" s="138"/>
      <c r="MTR6731" s="138"/>
      <c r="MTS6731" s="138"/>
      <c r="MTT6731" s="138"/>
      <c r="MTU6731" s="138"/>
      <c r="MTV6731" s="138"/>
      <c r="MTW6731" s="138"/>
      <c r="MTX6731" s="138"/>
      <c r="MTY6731" s="138"/>
      <c r="MTZ6731" s="138"/>
      <c r="MUA6731" s="138"/>
      <c r="MUB6731" s="138"/>
      <c r="MUC6731" s="138"/>
      <c r="MUD6731" s="138"/>
      <c r="MUE6731" s="138"/>
      <c r="MUF6731" s="138"/>
      <c r="MUG6731" s="138"/>
      <c r="MUH6731" s="138"/>
      <c r="MUI6731" s="138"/>
      <c r="MUJ6731" s="138"/>
      <c r="MUK6731" s="138"/>
      <c r="MUL6731" s="138"/>
      <c r="MUM6731" s="138"/>
      <c r="MUN6731" s="138"/>
      <c r="MUO6731" s="138"/>
      <c r="MUP6731" s="138"/>
      <c r="MUQ6731" s="138"/>
      <c r="MUR6731" s="138"/>
      <c r="MUS6731" s="138"/>
      <c r="MUT6731" s="138"/>
      <c r="MUU6731" s="138"/>
      <c r="MUV6731" s="138"/>
      <c r="MUW6731" s="138"/>
      <c r="MUX6731" s="138"/>
      <c r="MUY6731" s="138"/>
      <c r="MUZ6731" s="138"/>
      <c r="MVA6731" s="138"/>
      <c r="MVB6731" s="138"/>
      <c r="MVC6731" s="138"/>
      <c r="MVD6731" s="138"/>
      <c r="MVE6731" s="138"/>
      <c r="MVF6731" s="138"/>
      <c r="MVG6731" s="138"/>
      <c r="MVH6731" s="138"/>
      <c r="MVI6731" s="138"/>
      <c r="MVJ6731" s="138"/>
      <c r="MVK6731" s="138"/>
      <c r="MVL6731" s="138"/>
      <c r="MVM6731" s="138"/>
      <c r="MVN6731" s="138"/>
      <c r="MVO6731" s="138"/>
      <c r="MVP6731" s="138"/>
      <c r="MVQ6731" s="138"/>
      <c r="MVR6731" s="138"/>
      <c r="MVS6731" s="138"/>
      <c r="MVT6731" s="138"/>
      <c r="MVU6731" s="138"/>
      <c r="MVV6731" s="138"/>
      <c r="MVW6731" s="138"/>
      <c r="MVX6731" s="138"/>
      <c r="MVY6731" s="138"/>
      <c r="MVZ6731" s="138"/>
      <c r="MWA6731" s="138"/>
      <c r="MWB6731" s="138"/>
      <c r="MWC6731" s="138"/>
      <c r="MWD6731" s="138"/>
      <c r="MWE6731" s="138"/>
      <c r="MWF6731" s="138"/>
      <c r="MWG6731" s="138"/>
      <c r="MWH6731" s="138"/>
      <c r="MWI6731" s="138"/>
      <c r="MWJ6731" s="138"/>
      <c r="MWK6731" s="138"/>
      <c r="MWL6731" s="138"/>
      <c r="MWM6731" s="138"/>
      <c r="MWN6731" s="138"/>
      <c r="MWO6731" s="138"/>
      <c r="MWP6731" s="138"/>
      <c r="MWQ6731" s="138"/>
      <c r="MWR6731" s="138"/>
      <c r="MWS6731" s="138"/>
      <c r="MWT6731" s="138"/>
      <c r="MWU6731" s="138"/>
      <c r="MWV6731" s="138"/>
      <c r="MWW6731" s="138"/>
      <c r="MWX6731" s="138"/>
      <c r="MWY6731" s="138"/>
      <c r="MWZ6731" s="138"/>
      <c r="MXA6731" s="138"/>
      <c r="MXB6731" s="138"/>
      <c r="MXC6731" s="138"/>
      <c r="MXD6731" s="138"/>
      <c r="MXE6731" s="138"/>
      <c r="MXF6731" s="138"/>
      <c r="MXG6731" s="138"/>
      <c r="MXH6731" s="138"/>
      <c r="MXI6731" s="138"/>
      <c r="MXJ6731" s="138"/>
      <c r="MXK6731" s="138"/>
      <c r="MXL6731" s="138"/>
      <c r="MXM6731" s="138"/>
      <c r="MXN6731" s="138"/>
      <c r="MXO6731" s="138"/>
      <c r="MXP6731" s="138"/>
      <c r="MXQ6731" s="138"/>
      <c r="MXR6731" s="138"/>
      <c r="MXS6731" s="138"/>
      <c r="MXT6731" s="138"/>
      <c r="MXU6731" s="138"/>
      <c r="MXV6731" s="138"/>
      <c r="MXW6731" s="138"/>
      <c r="MXX6731" s="138"/>
      <c r="MXY6731" s="138"/>
      <c r="MXZ6731" s="138"/>
      <c r="MYA6731" s="138"/>
      <c r="MYB6731" s="138"/>
      <c r="MYC6731" s="138"/>
      <c r="MYD6731" s="138"/>
      <c r="MYE6731" s="138"/>
      <c r="MYF6731" s="138"/>
      <c r="MYG6731" s="138"/>
      <c r="MYH6731" s="138"/>
      <c r="MYI6731" s="138"/>
      <c r="MYJ6731" s="138"/>
      <c r="MYK6731" s="138"/>
      <c r="MYL6731" s="138"/>
      <c r="MYM6731" s="138"/>
      <c r="MYN6731" s="138"/>
      <c r="MYO6731" s="138"/>
      <c r="MYP6731" s="138"/>
      <c r="MYQ6731" s="138"/>
      <c r="MYR6731" s="138"/>
      <c r="MYS6731" s="138"/>
      <c r="MYT6731" s="138"/>
      <c r="MYU6731" s="138"/>
      <c r="MYV6731" s="138"/>
      <c r="MYW6731" s="138"/>
      <c r="MYX6731" s="138"/>
      <c r="MYY6731" s="138"/>
      <c r="MYZ6731" s="138"/>
      <c r="MZA6731" s="138"/>
      <c r="MZB6731" s="138"/>
      <c r="MZC6731" s="138"/>
      <c r="MZD6731" s="138"/>
      <c r="MZE6731" s="138"/>
      <c r="MZF6731" s="138"/>
      <c r="MZG6731" s="138"/>
      <c r="MZH6731" s="138"/>
      <c r="MZI6731" s="138"/>
      <c r="MZJ6731" s="138"/>
      <c r="MZK6731" s="138"/>
      <c r="MZL6731" s="138"/>
      <c r="MZM6731" s="138"/>
      <c r="MZN6731" s="138"/>
      <c r="MZO6731" s="138"/>
      <c r="MZP6731" s="138"/>
      <c r="MZQ6731" s="138"/>
      <c r="MZR6731" s="138"/>
      <c r="MZS6731" s="138"/>
      <c r="MZT6731" s="138"/>
      <c r="MZU6731" s="138"/>
      <c r="MZV6731" s="138"/>
      <c r="MZW6731" s="138"/>
      <c r="MZX6731" s="138"/>
      <c r="MZY6731" s="138"/>
      <c r="MZZ6731" s="138"/>
      <c r="NAA6731" s="138"/>
      <c r="NAB6731" s="138"/>
      <c r="NAC6731" s="138"/>
      <c r="NAD6731" s="138"/>
      <c r="NAE6731" s="138"/>
      <c r="NAF6731" s="138"/>
      <c r="NAG6731" s="138"/>
      <c r="NAH6731" s="138"/>
      <c r="NAI6731" s="138"/>
      <c r="NAJ6731" s="138"/>
      <c r="NAK6731" s="138"/>
      <c r="NAL6731" s="138"/>
      <c r="NAM6731" s="138"/>
      <c r="NAN6731" s="138"/>
      <c r="NAO6731" s="138"/>
      <c r="NAP6731" s="138"/>
      <c r="NAQ6731" s="138"/>
      <c r="NAR6731" s="138"/>
      <c r="NAS6731" s="138"/>
      <c r="NAT6731" s="138"/>
      <c r="NAU6731" s="138"/>
      <c r="NAV6731" s="138"/>
      <c r="NAW6731" s="138"/>
      <c r="NAX6731" s="138"/>
      <c r="NAY6731" s="138"/>
      <c r="NAZ6731" s="138"/>
      <c r="NBA6731" s="138"/>
      <c r="NBB6731" s="138"/>
      <c r="NBC6731" s="138"/>
      <c r="NBD6731" s="138"/>
      <c r="NBE6731" s="138"/>
      <c r="NBF6731" s="138"/>
      <c r="NBG6731" s="138"/>
      <c r="NBH6731" s="138"/>
      <c r="NBI6731" s="138"/>
      <c r="NBJ6731" s="138"/>
      <c r="NBK6731" s="138"/>
      <c r="NBL6731" s="138"/>
      <c r="NBM6731" s="138"/>
      <c r="NBN6731" s="138"/>
      <c r="NBO6731" s="138"/>
      <c r="NBP6731" s="138"/>
      <c r="NBQ6731" s="138"/>
      <c r="NBR6731" s="138"/>
      <c r="NBS6731" s="138"/>
      <c r="NBT6731" s="138"/>
      <c r="NBU6731" s="138"/>
      <c r="NBV6731" s="138"/>
      <c r="NBW6731" s="138"/>
      <c r="NBX6731" s="138"/>
      <c r="NBY6731" s="138"/>
      <c r="NBZ6731" s="138"/>
      <c r="NCA6731" s="138"/>
      <c r="NCB6731" s="138"/>
      <c r="NCC6731" s="138"/>
      <c r="NCD6731" s="138"/>
      <c r="NCE6731" s="138"/>
      <c r="NCF6731" s="138"/>
      <c r="NCG6731" s="138"/>
      <c r="NCH6731" s="138"/>
      <c r="NCI6731" s="138"/>
      <c r="NCJ6731" s="138"/>
      <c r="NCK6731" s="138"/>
      <c r="NCL6731" s="138"/>
      <c r="NCM6731" s="138"/>
      <c r="NCN6731" s="138"/>
      <c r="NCO6731" s="138"/>
      <c r="NCP6731" s="138"/>
      <c r="NCQ6731" s="138"/>
      <c r="NCR6731" s="138"/>
      <c r="NCS6731" s="138"/>
      <c r="NCT6731" s="138"/>
      <c r="NCU6731" s="138"/>
      <c r="NCV6731" s="138"/>
      <c r="NCW6731" s="138"/>
      <c r="NCX6731" s="138"/>
      <c r="NCY6731" s="138"/>
      <c r="NCZ6731" s="138"/>
      <c r="NDA6731" s="138"/>
      <c r="NDB6731" s="138"/>
      <c r="NDC6731" s="138"/>
      <c r="NDD6731" s="138"/>
      <c r="NDE6731" s="138"/>
      <c r="NDF6731" s="138"/>
      <c r="NDG6731" s="138"/>
      <c r="NDH6731" s="138"/>
      <c r="NDI6731" s="138"/>
      <c r="NDJ6731" s="138"/>
      <c r="NDK6731" s="138"/>
      <c r="NDL6731" s="138"/>
      <c r="NDM6731" s="138"/>
      <c r="NDN6731" s="138"/>
      <c r="NDO6731" s="138"/>
      <c r="NDP6731" s="138"/>
      <c r="NDQ6731" s="138"/>
      <c r="NDR6731" s="138"/>
      <c r="NDS6731" s="138"/>
      <c r="NDT6731" s="138"/>
      <c r="NDU6731" s="138"/>
      <c r="NDV6731" s="138"/>
      <c r="NDW6731" s="138"/>
      <c r="NDX6731" s="138"/>
      <c r="NDY6731" s="138"/>
      <c r="NDZ6731" s="138"/>
      <c r="NEA6731" s="138"/>
      <c r="NEB6731" s="138"/>
      <c r="NEC6731" s="138"/>
      <c r="NED6731" s="138"/>
      <c r="NEE6731" s="138"/>
      <c r="NEF6731" s="138"/>
      <c r="NEG6731" s="138"/>
      <c r="NEH6731" s="138"/>
      <c r="NEI6731" s="138"/>
      <c r="NEJ6731" s="138"/>
      <c r="NEK6731" s="138"/>
      <c r="NEL6731" s="138"/>
      <c r="NEM6731" s="138"/>
      <c r="NEN6731" s="138"/>
      <c r="NEO6731" s="138"/>
      <c r="NEP6731" s="138"/>
      <c r="NEQ6731" s="138"/>
      <c r="NER6731" s="138"/>
      <c r="NES6731" s="138"/>
      <c r="NET6731" s="138"/>
      <c r="NEU6731" s="138"/>
      <c r="NEV6731" s="138"/>
      <c r="NEW6731" s="138"/>
      <c r="NEX6731" s="138"/>
      <c r="NEY6731" s="138"/>
      <c r="NEZ6731" s="138"/>
      <c r="NFA6731" s="138"/>
      <c r="NFB6731" s="138"/>
      <c r="NFC6731" s="138"/>
      <c r="NFD6731" s="138"/>
      <c r="NFE6731" s="138"/>
      <c r="NFF6731" s="138"/>
      <c r="NFG6731" s="138"/>
      <c r="NFH6731" s="138"/>
      <c r="NFI6731" s="138"/>
      <c r="NFJ6731" s="138"/>
      <c r="NFK6731" s="138"/>
      <c r="NFL6731" s="138"/>
      <c r="NFM6731" s="138"/>
      <c r="NFN6731" s="138"/>
      <c r="NFO6731" s="138"/>
      <c r="NFP6731" s="138"/>
      <c r="NFQ6731" s="138"/>
      <c r="NFR6731" s="138"/>
      <c r="NFS6731" s="138"/>
      <c r="NFT6731" s="138"/>
      <c r="NFU6731" s="138"/>
      <c r="NFV6731" s="138"/>
      <c r="NFW6731" s="138"/>
      <c r="NFX6731" s="138"/>
      <c r="NFY6731" s="138"/>
      <c r="NFZ6731" s="138"/>
      <c r="NGA6731" s="138"/>
      <c r="NGB6731" s="138"/>
      <c r="NGC6731" s="138"/>
      <c r="NGD6731" s="138"/>
      <c r="NGE6731" s="138"/>
      <c r="NGF6731" s="138"/>
      <c r="NGG6731" s="138"/>
      <c r="NGH6731" s="138"/>
      <c r="NGI6731" s="138"/>
      <c r="NGJ6731" s="138"/>
      <c r="NGK6731" s="138"/>
      <c r="NGL6731" s="138"/>
      <c r="NGM6731" s="138"/>
      <c r="NGN6731" s="138"/>
      <c r="NGO6731" s="138"/>
      <c r="NGP6731" s="138"/>
      <c r="NGQ6731" s="138"/>
      <c r="NGR6731" s="138"/>
      <c r="NGS6731" s="138"/>
      <c r="NGT6731" s="138"/>
      <c r="NGU6731" s="138"/>
      <c r="NGV6731" s="138"/>
      <c r="NGW6731" s="138"/>
      <c r="NGX6731" s="138"/>
      <c r="NGY6731" s="138"/>
      <c r="NGZ6731" s="138"/>
      <c r="NHA6731" s="138"/>
      <c r="NHB6731" s="138"/>
      <c r="NHC6731" s="138"/>
      <c r="NHD6731" s="138"/>
      <c r="NHE6731" s="138"/>
      <c r="NHF6731" s="138"/>
      <c r="NHG6731" s="138"/>
      <c r="NHH6731" s="138"/>
      <c r="NHI6731" s="138"/>
      <c r="NHJ6731" s="138"/>
      <c r="NHK6731" s="138"/>
      <c r="NHL6731" s="138"/>
      <c r="NHM6731" s="138"/>
      <c r="NHN6731" s="138"/>
      <c r="NHO6731" s="138"/>
      <c r="NHP6731" s="138"/>
      <c r="NHQ6731" s="138"/>
      <c r="NHR6731" s="138"/>
      <c r="NHS6731" s="138"/>
      <c r="NHT6731" s="138"/>
      <c r="NHU6731" s="138"/>
      <c r="NHV6731" s="138"/>
      <c r="NHW6731" s="138"/>
      <c r="NHX6731" s="138"/>
      <c r="NHY6731" s="138"/>
      <c r="NHZ6731" s="138"/>
      <c r="NIA6731" s="138"/>
      <c r="NIB6731" s="138"/>
      <c r="NIC6731" s="138"/>
      <c r="NID6731" s="138"/>
      <c r="NIE6731" s="138"/>
      <c r="NIF6731" s="138"/>
      <c r="NIG6731" s="138"/>
      <c r="NIH6731" s="138"/>
      <c r="NII6731" s="138"/>
      <c r="NIJ6731" s="138"/>
      <c r="NIK6731" s="138"/>
      <c r="NIL6731" s="138"/>
      <c r="NIM6731" s="138"/>
      <c r="NIN6731" s="138"/>
      <c r="NIO6731" s="138"/>
      <c r="NIP6731" s="138"/>
      <c r="NIQ6731" s="138"/>
      <c r="NIR6731" s="138"/>
      <c r="NIS6731" s="138"/>
      <c r="NIT6731" s="138"/>
      <c r="NIU6731" s="138"/>
      <c r="NIV6731" s="138"/>
      <c r="NIW6731" s="138"/>
      <c r="NIX6731" s="138"/>
      <c r="NIY6731" s="138"/>
      <c r="NIZ6731" s="138"/>
      <c r="NJA6731" s="138"/>
      <c r="NJB6731" s="138"/>
      <c r="NJC6731" s="138"/>
      <c r="NJD6731" s="138"/>
      <c r="NJE6731" s="138"/>
      <c r="NJF6731" s="138"/>
      <c r="NJG6731" s="138"/>
      <c r="NJH6731" s="138"/>
      <c r="NJI6731" s="138"/>
      <c r="NJJ6731" s="138"/>
      <c r="NJK6731" s="138"/>
      <c r="NJL6731" s="138"/>
      <c r="NJM6731" s="138"/>
      <c r="NJN6731" s="138"/>
      <c r="NJO6731" s="138"/>
      <c r="NJP6731" s="138"/>
      <c r="NJQ6731" s="138"/>
      <c r="NJR6731" s="138"/>
      <c r="NJS6731" s="138"/>
      <c r="NJT6731" s="138"/>
      <c r="NJU6731" s="138"/>
      <c r="NJV6731" s="138"/>
      <c r="NJW6731" s="138"/>
      <c r="NJX6731" s="138"/>
      <c r="NJY6731" s="138"/>
      <c r="NJZ6731" s="138"/>
      <c r="NKA6731" s="138"/>
      <c r="NKB6731" s="138"/>
      <c r="NKC6731" s="138"/>
      <c r="NKD6731" s="138"/>
      <c r="NKE6731" s="138"/>
      <c r="NKF6731" s="138"/>
      <c r="NKG6731" s="138"/>
      <c r="NKH6731" s="138"/>
      <c r="NKI6731" s="138"/>
      <c r="NKJ6731" s="138"/>
      <c r="NKK6731" s="138"/>
      <c r="NKL6731" s="138"/>
      <c r="NKM6731" s="138"/>
      <c r="NKN6731" s="138"/>
      <c r="NKO6731" s="138"/>
      <c r="NKP6731" s="138"/>
      <c r="NKQ6731" s="138"/>
      <c r="NKR6731" s="138"/>
      <c r="NKS6731" s="138"/>
      <c r="NKT6731" s="138"/>
      <c r="NKU6731" s="138"/>
      <c r="NKV6731" s="138"/>
      <c r="NKW6731" s="138"/>
      <c r="NKX6731" s="138"/>
      <c r="NKY6731" s="138"/>
      <c r="NKZ6731" s="138"/>
      <c r="NLA6731" s="138"/>
      <c r="NLB6731" s="138"/>
      <c r="NLC6731" s="138"/>
      <c r="NLD6731" s="138"/>
      <c r="NLE6731" s="138"/>
      <c r="NLF6731" s="138"/>
      <c r="NLG6731" s="138"/>
      <c r="NLH6731" s="138"/>
      <c r="NLI6731" s="138"/>
      <c r="NLJ6731" s="138"/>
      <c r="NLK6731" s="138"/>
      <c r="NLL6731" s="138"/>
      <c r="NLM6731" s="138"/>
      <c r="NLN6731" s="138"/>
      <c r="NLO6731" s="138"/>
      <c r="NLP6731" s="138"/>
      <c r="NLQ6731" s="138"/>
      <c r="NLR6731" s="138"/>
      <c r="NLS6731" s="138"/>
      <c r="NLT6731" s="138"/>
      <c r="NLU6731" s="138"/>
      <c r="NLV6731" s="138"/>
      <c r="NLW6731" s="138"/>
      <c r="NLX6731" s="138"/>
      <c r="NLY6731" s="138"/>
      <c r="NLZ6731" s="138"/>
      <c r="NMA6731" s="138"/>
      <c r="NMB6731" s="138"/>
      <c r="NMC6731" s="138"/>
      <c r="NMD6731" s="138"/>
      <c r="NME6731" s="138"/>
      <c r="NMF6731" s="138"/>
      <c r="NMG6731" s="138"/>
      <c r="NMH6731" s="138"/>
      <c r="NMI6731" s="138"/>
      <c r="NMJ6731" s="138"/>
      <c r="NMK6731" s="138"/>
      <c r="NML6731" s="138"/>
      <c r="NMM6731" s="138"/>
      <c r="NMN6731" s="138"/>
      <c r="NMO6731" s="138"/>
      <c r="NMP6731" s="138"/>
      <c r="NMQ6731" s="138"/>
      <c r="NMR6731" s="138"/>
      <c r="NMS6731" s="138"/>
      <c r="NMT6731" s="138"/>
      <c r="NMU6731" s="138"/>
      <c r="NMV6731" s="138"/>
      <c r="NMW6731" s="138"/>
      <c r="NMX6731" s="138"/>
      <c r="NMY6731" s="138"/>
      <c r="NMZ6731" s="138"/>
      <c r="NNA6731" s="138"/>
      <c r="NNB6731" s="138"/>
      <c r="NNC6731" s="138"/>
      <c r="NND6731" s="138"/>
      <c r="NNE6731" s="138"/>
      <c r="NNF6731" s="138"/>
      <c r="NNG6731" s="138"/>
      <c r="NNH6731" s="138"/>
      <c r="NNI6731" s="138"/>
      <c r="NNJ6731" s="138"/>
      <c r="NNK6731" s="138"/>
      <c r="NNL6731" s="138"/>
      <c r="NNM6731" s="138"/>
      <c r="NNN6731" s="138"/>
      <c r="NNO6731" s="138"/>
      <c r="NNP6731" s="138"/>
      <c r="NNQ6731" s="138"/>
      <c r="NNR6731" s="138"/>
      <c r="NNS6731" s="138"/>
      <c r="NNT6731" s="138"/>
      <c r="NNU6731" s="138"/>
      <c r="NNV6731" s="138"/>
      <c r="NNW6731" s="138"/>
      <c r="NNX6731" s="138"/>
      <c r="NNY6731" s="138"/>
      <c r="NNZ6731" s="138"/>
      <c r="NOA6731" s="138"/>
      <c r="NOB6731" s="138"/>
      <c r="NOC6731" s="138"/>
      <c r="NOD6731" s="138"/>
      <c r="NOE6731" s="138"/>
      <c r="NOF6731" s="138"/>
      <c r="NOG6731" s="138"/>
      <c r="NOH6731" s="138"/>
      <c r="NOI6731" s="138"/>
      <c r="NOJ6731" s="138"/>
      <c r="NOK6731" s="138"/>
      <c r="NOL6731" s="138"/>
      <c r="NOM6731" s="138"/>
      <c r="NON6731" s="138"/>
      <c r="NOO6731" s="138"/>
      <c r="NOP6731" s="138"/>
      <c r="NOQ6731" s="138"/>
      <c r="NOR6731" s="138"/>
      <c r="NOS6731" s="138"/>
      <c r="NOT6731" s="138"/>
      <c r="NOU6731" s="138"/>
      <c r="NOV6731" s="138"/>
      <c r="NOW6731" s="138"/>
      <c r="NOX6731" s="138"/>
      <c r="NOY6731" s="138"/>
      <c r="NOZ6731" s="138"/>
      <c r="NPA6731" s="138"/>
      <c r="NPB6731" s="138"/>
      <c r="NPC6731" s="138"/>
      <c r="NPD6731" s="138"/>
      <c r="NPE6731" s="138"/>
      <c r="NPF6731" s="138"/>
      <c r="NPG6731" s="138"/>
      <c r="NPH6731" s="138"/>
      <c r="NPI6731" s="138"/>
      <c r="NPJ6731" s="138"/>
      <c r="NPK6731" s="138"/>
      <c r="NPL6731" s="138"/>
      <c r="NPM6731" s="138"/>
      <c r="NPN6731" s="138"/>
      <c r="NPO6731" s="138"/>
      <c r="NPP6731" s="138"/>
      <c r="NPQ6731" s="138"/>
      <c r="NPR6731" s="138"/>
      <c r="NPS6731" s="138"/>
      <c r="NPT6731" s="138"/>
      <c r="NPU6731" s="138"/>
      <c r="NPV6731" s="138"/>
      <c r="NPW6731" s="138"/>
      <c r="NPX6731" s="138"/>
      <c r="NPY6731" s="138"/>
      <c r="NPZ6731" s="138"/>
      <c r="NQA6731" s="138"/>
      <c r="NQB6731" s="138"/>
      <c r="NQC6731" s="138"/>
      <c r="NQD6731" s="138"/>
      <c r="NQE6731" s="138"/>
      <c r="NQF6731" s="138"/>
      <c r="NQG6731" s="138"/>
      <c r="NQH6731" s="138"/>
      <c r="NQI6731" s="138"/>
      <c r="NQJ6731" s="138"/>
      <c r="NQK6731" s="138"/>
      <c r="NQL6731" s="138"/>
      <c r="NQM6731" s="138"/>
      <c r="NQN6731" s="138"/>
      <c r="NQO6731" s="138"/>
      <c r="NQP6731" s="138"/>
      <c r="NQQ6731" s="138"/>
      <c r="NQR6731" s="138"/>
      <c r="NQS6731" s="138"/>
      <c r="NQT6731" s="138"/>
      <c r="NQU6731" s="138"/>
      <c r="NQV6731" s="138"/>
      <c r="NQW6731" s="138"/>
      <c r="NQX6731" s="138"/>
      <c r="NQY6731" s="138"/>
      <c r="NQZ6731" s="138"/>
      <c r="NRA6731" s="138"/>
      <c r="NRB6731" s="138"/>
      <c r="NRC6731" s="138"/>
      <c r="NRD6731" s="138"/>
      <c r="NRE6731" s="138"/>
      <c r="NRF6731" s="138"/>
      <c r="NRG6731" s="138"/>
      <c r="NRH6731" s="138"/>
      <c r="NRI6731" s="138"/>
      <c r="NRJ6731" s="138"/>
      <c r="NRK6731" s="138"/>
      <c r="NRL6731" s="138"/>
      <c r="NRM6731" s="138"/>
      <c r="NRN6731" s="138"/>
      <c r="NRO6731" s="138"/>
      <c r="NRP6731" s="138"/>
      <c r="NRQ6731" s="138"/>
      <c r="NRR6731" s="138"/>
      <c r="NRS6731" s="138"/>
      <c r="NRT6731" s="138"/>
      <c r="NRU6731" s="138"/>
      <c r="NRV6731" s="138"/>
      <c r="NRW6731" s="138"/>
      <c r="NRX6731" s="138"/>
      <c r="NRY6731" s="138"/>
      <c r="NRZ6731" s="138"/>
      <c r="NSA6731" s="138"/>
      <c r="NSB6731" s="138"/>
      <c r="NSC6731" s="138"/>
      <c r="NSD6731" s="138"/>
      <c r="NSE6731" s="138"/>
      <c r="NSF6731" s="138"/>
      <c r="NSG6731" s="138"/>
      <c r="NSH6731" s="138"/>
      <c r="NSI6731" s="138"/>
      <c r="NSJ6731" s="138"/>
      <c r="NSK6731" s="138"/>
      <c r="NSL6731" s="138"/>
      <c r="NSM6731" s="138"/>
      <c r="NSN6731" s="138"/>
      <c r="NSO6731" s="138"/>
      <c r="NSP6731" s="138"/>
      <c r="NSQ6731" s="138"/>
      <c r="NSR6731" s="138"/>
      <c r="NSS6731" s="138"/>
      <c r="NST6731" s="138"/>
      <c r="NSU6731" s="138"/>
      <c r="NSV6731" s="138"/>
      <c r="NSW6731" s="138"/>
      <c r="NSX6731" s="138"/>
      <c r="NSY6731" s="138"/>
      <c r="NSZ6731" s="138"/>
      <c r="NTA6731" s="138"/>
      <c r="NTB6731" s="138"/>
      <c r="NTC6731" s="138"/>
      <c r="NTD6731" s="138"/>
      <c r="NTE6731" s="138"/>
      <c r="NTF6731" s="138"/>
      <c r="NTG6731" s="138"/>
      <c r="NTH6731" s="138"/>
      <c r="NTI6731" s="138"/>
      <c r="NTJ6731" s="138"/>
      <c r="NTK6731" s="138"/>
      <c r="NTL6731" s="138"/>
      <c r="NTM6731" s="138"/>
      <c r="NTN6731" s="138"/>
      <c r="NTO6731" s="138"/>
      <c r="NTP6731" s="138"/>
      <c r="NTQ6731" s="138"/>
      <c r="NTR6731" s="138"/>
      <c r="NTS6731" s="138"/>
      <c r="NTT6731" s="138"/>
      <c r="NTU6731" s="138"/>
      <c r="NTV6731" s="138"/>
      <c r="NTW6731" s="138"/>
      <c r="NTX6731" s="138"/>
      <c r="NTY6731" s="138"/>
      <c r="NTZ6731" s="138"/>
      <c r="NUA6731" s="138"/>
      <c r="NUB6731" s="138"/>
      <c r="NUC6731" s="138"/>
      <c r="NUD6731" s="138"/>
      <c r="NUE6731" s="138"/>
      <c r="NUF6731" s="138"/>
      <c r="NUG6731" s="138"/>
      <c r="NUH6731" s="138"/>
      <c r="NUI6731" s="138"/>
      <c r="NUJ6731" s="138"/>
      <c r="NUK6731" s="138"/>
      <c r="NUL6731" s="138"/>
      <c r="NUM6731" s="138"/>
      <c r="NUN6731" s="138"/>
      <c r="NUO6731" s="138"/>
      <c r="NUP6731" s="138"/>
      <c r="NUQ6731" s="138"/>
      <c r="NUR6731" s="138"/>
      <c r="NUS6731" s="138"/>
      <c r="NUT6731" s="138"/>
      <c r="NUU6731" s="138"/>
      <c r="NUV6731" s="138"/>
      <c r="NUW6731" s="138"/>
      <c r="NUX6731" s="138"/>
      <c r="NUY6731" s="138"/>
      <c r="NUZ6731" s="138"/>
      <c r="NVA6731" s="138"/>
      <c r="NVB6731" s="138"/>
      <c r="NVC6731" s="138"/>
      <c r="NVD6731" s="138"/>
      <c r="NVE6731" s="138"/>
      <c r="NVF6731" s="138"/>
      <c r="NVG6731" s="138"/>
      <c r="NVH6731" s="138"/>
      <c r="NVI6731" s="138"/>
      <c r="NVJ6731" s="138"/>
      <c r="NVK6731" s="138"/>
      <c r="NVL6731" s="138"/>
      <c r="NVM6731" s="138"/>
      <c r="NVN6731" s="138"/>
      <c r="NVO6731" s="138"/>
      <c r="NVP6731" s="138"/>
      <c r="NVQ6731" s="138"/>
      <c r="NVR6731" s="138"/>
      <c r="NVS6731" s="138"/>
      <c r="NVT6731" s="138"/>
      <c r="NVU6731" s="138"/>
      <c r="NVV6731" s="138"/>
      <c r="NVW6731" s="138"/>
      <c r="NVX6731" s="138"/>
      <c r="NVY6731" s="138"/>
      <c r="NVZ6731" s="138"/>
      <c r="NWA6731" s="138"/>
      <c r="NWB6731" s="138"/>
      <c r="NWC6731" s="138"/>
      <c r="NWD6731" s="138"/>
      <c r="NWE6731" s="138"/>
      <c r="NWF6731" s="138"/>
      <c r="NWG6731" s="138"/>
      <c r="NWH6731" s="138"/>
      <c r="NWI6731" s="138"/>
      <c r="NWJ6731" s="138"/>
      <c r="NWK6731" s="138"/>
      <c r="NWL6731" s="138"/>
      <c r="NWM6731" s="138"/>
      <c r="NWN6731" s="138"/>
      <c r="NWO6731" s="138"/>
      <c r="NWP6731" s="138"/>
      <c r="NWQ6731" s="138"/>
      <c r="NWR6731" s="138"/>
      <c r="NWS6731" s="138"/>
      <c r="NWT6731" s="138"/>
      <c r="NWU6731" s="138"/>
      <c r="NWV6731" s="138"/>
      <c r="NWW6731" s="138"/>
      <c r="NWX6731" s="138"/>
      <c r="NWY6731" s="138"/>
      <c r="NWZ6731" s="138"/>
      <c r="NXA6731" s="138"/>
      <c r="NXB6731" s="138"/>
      <c r="NXC6731" s="138"/>
      <c r="NXD6731" s="138"/>
      <c r="NXE6731" s="138"/>
      <c r="NXF6731" s="138"/>
      <c r="NXG6731" s="138"/>
      <c r="NXH6731" s="138"/>
      <c r="NXI6731" s="138"/>
      <c r="NXJ6731" s="138"/>
      <c r="NXK6731" s="138"/>
      <c r="NXL6731" s="138"/>
      <c r="NXM6731" s="138"/>
      <c r="NXN6731" s="138"/>
      <c r="NXO6731" s="138"/>
      <c r="NXP6731" s="138"/>
      <c r="NXQ6731" s="138"/>
      <c r="NXR6731" s="138"/>
      <c r="NXS6731" s="138"/>
      <c r="NXT6731" s="138"/>
      <c r="NXU6731" s="138"/>
      <c r="NXV6731" s="138"/>
      <c r="NXW6731" s="138"/>
      <c r="NXX6731" s="138"/>
      <c r="NXY6731" s="138"/>
      <c r="NXZ6731" s="138"/>
      <c r="NYA6731" s="138"/>
      <c r="NYB6731" s="138"/>
      <c r="NYC6731" s="138"/>
      <c r="NYD6731" s="138"/>
      <c r="NYE6731" s="138"/>
      <c r="NYF6731" s="138"/>
      <c r="NYG6731" s="138"/>
      <c r="NYH6731" s="138"/>
      <c r="NYI6731" s="138"/>
      <c r="NYJ6731" s="138"/>
      <c r="NYK6731" s="138"/>
      <c r="NYL6731" s="138"/>
      <c r="NYM6731" s="138"/>
      <c r="NYN6731" s="138"/>
      <c r="NYO6731" s="138"/>
      <c r="NYP6731" s="138"/>
      <c r="NYQ6731" s="138"/>
      <c r="NYR6731" s="138"/>
      <c r="NYS6731" s="138"/>
      <c r="NYT6731" s="138"/>
      <c r="NYU6731" s="138"/>
      <c r="NYV6731" s="138"/>
      <c r="NYW6731" s="138"/>
      <c r="NYX6731" s="138"/>
      <c r="NYY6731" s="138"/>
      <c r="NYZ6731" s="138"/>
      <c r="NZA6731" s="138"/>
      <c r="NZB6731" s="138"/>
      <c r="NZC6731" s="138"/>
      <c r="NZD6731" s="138"/>
      <c r="NZE6731" s="138"/>
      <c r="NZF6731" s="138"/>
      <c r="NZG6731" s="138"/>
      <c r="NZH6731" s="138"/>
      <c r="NZI6731" s="138"/>
      <c r="NZJ6731" s="138"/>
      <c r="NZK6731" s="138"/>
      <c r="NZL6731" s="138"/>
      <c r="NZM6731" s="138"/>
      <c r="NZN6731" s="138"/>
      <c r="NZO6731" s="138"/>
      <c r="NZP6731" s="138"/>
      <c r="NZQ6731" s="138"/>
      <c r="NZR6731" s="138"/>
      <c r="NZS6731" s="138"/>
      <c r="NZT6731" s="138"/>
      <c r="NZU6731" s="138"/>
      <c r="NZV6731" s="138"/>
      <c r="NZW6731" s="138"/>
      <c r="NZX6731" s="138"/>
      <c r="NZY6731" s="138"/>
      <c r="NZZ6731" s="138"/>
      <c r="OAA6731" s="138"/>
      <c r="OAB6731" s="138"/>
      <c r="OAC6731" s="138"/>
      <c r="OAD6731" s="138"/>
      <c r="OAE6731" s="138"/>
      <c r="OAF6731" s="138"/>
      <c r="OAG6731" s="138"/>
      <c r="OAH6731" s="138"/>
      <c r="OAI6731" s="138"/>
      <c r="OAJ6731" s="138"/>
      <c r="OAK6731" s="138"/>
      <c r="OAL6731" s="138"/>
      <c r="OAM6731" s="138"/>
      <c r="OAN6731" s="138"/>
      <c r="OAO6731" s="138"/>
      <c r="OAP6731" s="138"/>
      <c r="OAQ6731" s="138"/>
      <c r="OAR6731" s="138"/>
      <c r="OAS6731" s="138"/>
      <c r="OAT6731" s="138"/>
      <c r="OAU6731" s="138"/>
      <c r="OAV6731" s="138"/>
      <c r="OAW6731" s="138"/>
      <c r="OAX6731" s="138"/>
      <c r="OAY6731" s="138"/>
      <c r="OAZ6731" s="138"/>
      <c r="OBA6731" s="138"/>
      <c r="OBB6731" s="138"/>
      <c r="OBC6731" s="138"/>
      <c r="OBD6731" s="138"/>
      <c r="OBE6731" s="138"/>
      <c r="OBF6731" s="138"/>
      <c r="OBG6731" s="138"/>
      <c r="OBH6731" s="138"/>
      <c r="OBI6731" s="138"/>
      <c r="OBJ6731" s="138"/>
      <c r="OBK6731" s="138"/>
      <c r="OBL6731" s="138"/>
      <c r="OBM6731" s="138"/>
      <c r="OBN6731" s="138"/>
      <c r="OBO6731" s="138"/>
      <c r="OBP6731" s="138"/>
      <c r="OBQ6731" s="138"/>
      <c r="OBR6731" s="138"/>
      <c r="OBS6731" s="138"/>
      <c r="OBT6731" s="138"/>
      <c r="OBU6731" s="138"/>
      <c r="OBV6731" s="138"/>
      <c r="OBW6731" s="138"/>
      <c r="OBX6731" s="138"/>
      <c r="OBY6731" s="138"/>
      <c r="OBZ6731" s="138"/>
      <c r="OCA6731" s="138"/>
      <c r="OCB6731" s="138"/>
      <c r="OCC6731" s="138"/>
      <c r="OCD6731" s="138"/>
      <c r="OCE6731" s="138"/>
      <c r="OCF6731" s="138"/>
      <c r="OCG6731" s="138"/>
      <c r="OCH6731" s="138"/>
      <c r="OCI6731" s="138"/>
      <c r="OCJ6731" s="138"/>
      <c r="OCK6731" s="138"/>
      <c r="OCL6731" s="138"/>
      <c r="OCM6731" s="138"/>
      <c r="OCN6731" s="138"/>
      <c r="OCO6731" s="138"/>
      <c r="OCP6731" s="138"/>
      <c r="OCQ6731" s="138"/>
      <c r="OCR6731" s="138"/>
      <c r="OCS6731" s="138"/>
      <c r="OCT6731" s="138"/>
      <c r="OCU6731" s="138"/>
      <c r="OCV6731" s="138"/>
      <c r="OCW6731" s="138"/>
      <c r="OCX6731" s="138"/>
      <c r="OCY6731" s="138"/>
      <c r="OCZ6731" s="138"/>
      <c r="ODA6731" s="138"/>
      <c r="ODB6731" s="138"/>
      <c r="ODC6731" s="138"/>
      <c r="ODD6731" s="138"/>
      <c r="ODE6731" s="138"/>
      <c r="ODF6731" s="138"/>
      <c r="ODG6731" s="138"/>
      <c r="ODH6731" s="138"/>
      <c r="ODI6731" s="138"/>
      <c r="ODJ6731" s="138"/>
      <c r="ODK6731" s="138"/>
      <c r="ODL6731" s="138"/>
      <c r="ODM6731" s="138"/>
      <c r="ODN6731" s="138"/>
      <c r="ODO6731" s="138"/>
      <c r="ODP6731" s="138"/>
      <c r="ODQ6731" s="138"/>
      <c r="ODR6731" s="138"/>
      <c r="ODS6731" s="138"/>
      <c r="ODT6731" s="138"/>
      <c r="ODU6731" s="138"/>
      <c r="ODV6731" s="138"/>
      <c r="ODW6731" s="138"/>
      <c r="ODX6731" s="138"/>
      <c r="ODY6731" s="138"/>
      <c r="ODZ6731" s="138"/>
      <c r="OEA6731" s="138"/>
      <c r="OEB6731" s="138"/>
      <c r="OEC6731" s="138"/>
      <c r="OED6731" s="138"/>
      <c r="OEE6731" s="138"/>
      <c r="OEF6731" s="138"/>
      <c r="OEG6731" s="138"/>
      <c r="OEH6731" s="138"/>
      <c r="OEI6731" s="138"/>
      <c r="OEJ6731" s="138"/>
      <c r="OEK6731" s="138"/>
      <c r="OEL6731" s="138"/>
      <c r="OEM6731" s="138"/>
      <c r="OEN6731" s="138"/>
      <c r="OEO6731" s="138"/>
      <c r="OEP6731" s="138"/>
      <c r="OEQ6731" s="138"/>
      <c r="OER6731" s="138"/>
      <c r="OES6731" s="138"/>
      <c r="OET6731" s="138"/>
      <c r="OEU6731" s="138"/>
      <c r="OEV6731" s="138"/>
      <c r="OEW6731" s="138"/>
      <c r="OEX6731" s="138"/>
      <c r="OEY6731" s="138"/>
      <c r="OEZ6731" s="138"/>
      <c r="OFA6731" s="138"/>
      <c r="OFB6731" s="138"/>
      <c r="OFC6731" s="138"/>
      <c r="OFD6731" s="138"/>
      <c r="OFE6731" s="138"/>
      <c r="OFF6731" s="138"/>
      <c r="OFG6731" s="138"/>
      <c r="OFH6731" s="138"/>
      <c r="OFI6731" s="138"/>
      <c r="OFJ6731" s="138"/>
      <c r="OFK6731" s="138"/>
      <c r="OFL6731" s="138"/>
      <c r="OFM6731" s="138"/>
      <c r="OFN6731" s="138"/>
      <c r="OFO6731" s="138"/>
      <c r="OFP6731" s="138"/>
      <c r="OFQ6731" s="138"/>
      <c r="OFR6731" s="138"/>
      <c r="OFS6731" s="138"/>
      <c r="OFT6731" s="138"/>
      <c r="OFU6731" s="138"/>
      <c r="OFV6731" s="138"/>
      <c r="OFW6731" s="138"/>
      <c r="OFX6731" s="138"/>
      <c r="OFY6731" s="138"/>
      <c r="OFZ6731" s="138"/>
      <c r="OGA6731" s="138"/>
      <c r="OGB6731" s="138"/>
      <c r="OGC6731" s="138"/>
      <c r="OGD6731" s="138"/>
      <c r="OGE6731" s="138"/>
      <c r="OGF6731" s="138"/>
      <c r="OGG6731" s="138"/>
      <c r="OGH6731" s="138"/>
      <c r="OGI6731" s="138"/>
      <c r="OGJ6731" s="138"/>
      <c r="OGK6731" s="138"/>
      <c r="OGL6731" s="138"/>
      <c r="OGM6731" s="138"/>
      <c r="OGN6731" s="138"/>
      <c r="OGO6731" s="138"/>
      <c r="OGP6731" s="138"/>
      <c r="OGQ6731" s="138"/>
      <c r="OGR6731" s="138"/>
      <c r="OGS6731" s="138"/>
      <c r="OGT6731" s="138"/>
      <c r="OGU6731" s="138"/>
      <c r="OGV6731" s="138"/>
      <c r="OGW6731" s="138"/>
      <c r="OGX6731" s="138"/>
      <c r="OGY6731" s="138"/>
      <c r="OGZ6731" s="138"/>
      <c r="OHA6731" s="138"/>
      <c r="OHB6731" s="138"/>
      <c r="OHC6731" s="138"/>
      <c r="OHD6731" s="138"/>
      <c r="OHE6731" s="138"/>
      <c r="OHF6731" s="138"/>
      <c r="OHG6731" s="138"/>
      <c r="OHH6731" s="138"/>
      <c r="OHI6731" s="138"/>
      <c r="OHJ6731" s="138"/>
      <c r="OHK6731" s="138"/>
      <c r="OHL6731" s="138"/>
      <c r="OHM6731" s="138"/>
      <c r="OHN6731" s="138"/>
      <c r="OHO6731" s="138"/>
      <c r="OHP6731" s="138"/>
      <c r="OHQ6731" s="138"/>
      <c r="OHR6731" s="138"/>
      <c r="OHS6731" s="138"/>
      <c r="OHT6731" s="138"/>
      <c r="OHU6731" s="138"/>
      <c r="OHV6731" s="138"/>
      <c r="OHW6731" s="138"/>
      <c r="OHX6731" s="138"/>
      <c r="OHY6731" s="138"/>
      <c r="OHZ6731" s="138"/>
      <c r="OIA6731" s="138"/>
      <c r="OIB6731" s="138"/>
      <c r="OIC6731" s="138"/>
      <c r="OID6731" s="138"/>
      <c r="OIE6731" s="138"/>
      <c r="OIF6731" s="138"/>
      <c r="OIG6731" s="138"/>
      <c r="OIH6731" s="138"/>
      <c r="OII6731" s="138"/>
      <c r="OIJ6731" s="138"/>
      <c r="OIK6731" s="138"/>
      <c r="OIL6731" s="138"/>
      <c r="OIM6731" s="138"/>
      <c r="OIN6731" s="138"/>
      <c r="OIO6731" s="138"/>
      <c r="OIP6731" s="138"/>
      <c r="OIQ6731" s="138"/>
      <c r="OIR6731" s="138"/>
      <c r="OIS6731" s="138"/>
      <c r="OIT6731" s="138"/>
      <c r="OIU6731" s="138"/>
      <c r="OIV6731" s="138"/>
      <c r="OIW6731" s="138"/>
      <c r="OIX6731" s="138"/>
      <c r="OIY6731" s="138"/>
      <c r="OIZ6731" s="138"/>
      <c r="OJA6731" s="138"/>
      <c r="OJB6731" s="138"/>
      <c r="OJC6731" s="138"/>
      <c r="OJD6731" s="138"/>
      <c r="OJE6731" s="138"/>
      <c r="OJF6731" s="138"/>
      <c r="OJG6731" s="138"/>
      <c r="OJH6731" s="138"/>
      <c r="OJI6731" s="138"/>
      <c r="OJJ6731" s="138"/>
      <c r="OJK6731" s="138"/>
      <c r="OJL6731" s="138"/>
      <c r="OJM6731" s="138"/>
      <c r="OJN6731" s="138"/>
      <c r="OJO6731" s="138"/>
      <c r="OJP6731" s="138"/>
      <c r="OJQ6731" s="138"/>
      <c r="OJR6731" s="138"/>
      <c r="OJS6731" s="138"/>
      <c r="OJT6731" s="138"/>
      <c r="OJU6731" s="138"/>
      <c r="OJV6731" s="138"/>
      <c r="OJW6731" s="138"/>
      <c r="OJX6731" s="138"/>
      <c r="OJY6731" s="138"/>
      <c r="OJZ6731" s="138"/>
      <c r="OKA6731" s="138"/>
      <c r="OKB6731" s="138"/>
      <c r="OKC6731" s="138"/>
      <c r="OKD6731" s="138"/>
      <c r="OKE6731" s="138"/>
      <c r="OKF6731" s="138"/>
      <c r="OKG6731" s="138"/>
      <c r="OKH6731" s="138"/>
      <c r="OKI6731" s="138"/>
      <c r="OKJ6731" s="138"/>
      <c r="OKK6731" s="138"/>
      <c r="OKL6731" s="138"/>
      <c r="OKM6731" s="138"/>
      <c r="OKN6731" s="138"/>
      <c r="OKO6731" s="138"/>
      <c r="OKP6731" s="138"/>
      <c r="OKQ6731" s="138"/>
      <c r="OKR6731" s="138"/>
      <c r="OKS6731" s="138"/>
      <c r="OKT6731" s="138"/>
      <c r="OKU6731" s="138"/>
      <c r="OKV6731" s="138"/>
      <c r="OKW6731" s="138"/>
      <c r="OKX6731" s="138"/>
      <c r="OKY6731" s="138"/>
      <c r="OKZ6731" s="138"/>
      <c r="OLA6731" s="138"/>
      <c r="OLB6731" s="138"/>
      <c r="OLC6731" s="138"/>
      <c r="OLD6731" s="138"/>
      <c r="OLE6731" s="138"/>
      <c r="OLF6731" s="138"/>
      <c r="OLG6731" s="138"/>
      <c r="OLH6731" s="138"/>
      <c r="OLI6731" s="138"/>
      <c r="OLJ6731" s="138"/>
      <c r="OLK6731" s="138"/>
      <c r="OLL6731" s="138"/>
      <c r="OLM6731" s="138"/>
      <c r="OLN6731" s="138"/>
      <c r="OLO6731" s="138"/>
      <c r="OLP6731" s="138"/>
      <c r="OLQ6731" s="138"/>
      <c r="OLR6731" s="138"/>
      <c r="OLS6731" s="138"/>
      <c r="OLT6731" s="138"/>
      <c r="OLU6731" s="138"/>
      <c r="OLV6731" s="138"/>
      <c r="OLW6731" s="138"/>
      <c r="OLX6731" s="138"/>
      <c r="OLY6731" s="138"/>
      <c r="OLZ6731" s="138"/>
      <c r="OMA6731" s="138"/>
      <c r="OMB6731" s="138"/>
      <c r="OMC6731" s="138"/>
      <c r="OMD6731" s="138"/>
      <c r="OME6731" s="138"/>
      <c r="OMF6731" s="138"/>
      <c r="OMG6731" s="138"/>
      <c r="OMH6731" s="138"/>
      <c r="OMI6731" s="138"/>
      <c r="OMJ6731" s="138"/>
      <c r="OMK6731" s="138"/>
      <c r="OML6731" s="138"/>
      <c r="OMM6731" s="138"/>
      <c r="OMN6731" s="138"/>
      <c r="OMO6731" s="138"/>
      <c r="OMP6731" s="138"/>
      <c r="OMQ6731" s="138"/>
      <c r="OMR6731" s="138"/>
      <c r="OMS6731" s="138"/>
      <c r="OMT6731" s="138"/>
      <c r="OMU6731" s="138"/>
      <c r="OMV6731" s="138"/>
      <c r="OMW6731" s="138"/>
      <c r="OMX6731" s="138"/>
      <c r="OMY6731" s="138"/>
      <c r="OMZ6731" s="138"/>
      <c r="ONA6731" s="138"/>
      <c r="ONB6731" s="138"/>
      <c r="ONC6731" s="138"/>
      <c r="OND6731" s="138"/>
      <c r="ONE6731" s="138"/>
      <c r="ONF6731" s="138"/>
      <c r="ONG6731" s="138"/>
      <c r="ONH6731" s="138"/>
      <c r="ONI6731" s="138"/>
      <c r="ONJ6731" s="138"/>
      <c r="ONK6731" s="138"/>
      <c r="ONL6731" s="138"/>
      <c r="ONM6731" s="138"/>
      <c r="ONN6731" s="138"/>
      <c r="ONO6731" s="138"/>
      <c r="ONP6731" s="138"/>
      <c r="ONQ6731" s="138"/>
      <c r="ONR6731" s="138"/>
      <c r="ONS6731" s="138"/>
      <c r="ONT6731" s="138"/>
      <c r="ONU6731" s="138"/>
      <c r="ONV6731" s="138"/>
      <c r="ONW6731" s="138"/>
      <c r="ONX6731" s="138"/>
      <c r="ONY6731" s="138"/>
      <c r="ONZ6731" s="138"/>
      <c r="OOA6731" s="138"/>
      <c r="OOB6731" s="138"/>
      <c r="OOC6731" s="138"/>
      <c r="OOD6731" s="138"/>
      <c r="OOE6731" s="138"/>
      <c r="OOF6731" s="138"/>
      <c r="OOG6731" s="138"/>
      <c r="OOH6731" s="138"/>
      <c r="OOI6731" s="138"/>
      <c r="OOJ6731" s="138"/>
      <c r="OOK6731" s="138"/>
      <c r="OOL6731" s="138"/>
      <c r="OOM6731" s="138"/>
      <c r="OON6731" s="138"/>
      <c r="OOO6731" s="138"/>
      <c r="OOP6731" s="138"/>
      <c r="OOQ6731" s="138"/>
      <c r="OOR6731" s="138"/>
      <c r="OOS6731" s="138"/>
      <c r="OOT6731" s="138"/>
      <c r="OOU6731" s="138"/>
      <c r="OOV6731" s="138"/>
      <c r="OOW6731" s="138"/>
      <c r="OOX6731" s="138"/>
      <c r="OOY6731" s="138"/>
      <c r="OOZ6731" s="138"/>
      <c r="OPA6731" s="138"/>
      <c r="OPB6731" s="138"/>
      <c r="OPC6731" s="138"/>
      <c r="OPD6731" s="138"/>
      <c r="OPE6731" s="138"/>
      <c r="OPF6731" s="138"/>
      <c r="OPG6731" s="138"/>
      <c r="OPH6731" s="138"/>
      <c r="OPI6731" s="138"/>
      <c r="OPJ6731" s="138"/>
      <c r="OPK6731" s="138"/>
      <c r="OPL6731" s="138"/>
      <c r="OPM6731" s="138"/>
      <c r="OPN6731" s="138"/>
      <c r="OPO6731" s="138"/>
      <c r="OPP6731" s="138"/>
      <c r="OPQ6731" s="138"/>
      <c r="OPR6731" s="138"/>
      <c r="OPS6731" s="138"/>
      <c r="OPT6731" s="138"/>
      <c r="OPU6731" s="138"/>
      <c r="OPV6731" s="138"/>
      <c r="OPW6731" s="138"/>
      <c r="OPX6731" s="138"/>
      <c r="OPY6731" s="138"/>
      <c r="OPZ6731" s="138"/>
      <c r="OQA6731" s="138"/>
      <c r="OQB6731" s="138"/>
      <c r="OQC6731" s="138"/>
      <c r="OQD6731" s="138"/>
      <c r="OQE6731" s="138"/>
      <c r="OQF6731" s="138"/>
      <c r="OQG6731" s="138"/>
      <c r="OQH6731" s="138"/>
      <c r="OQI6731" s="138"/>
      <c r="OQJ6731" s="138"/>
      <c r="OQK6731" s="138"/>
      <c r="OQL6731" s="138"/>
      <c r="OQM6731" s="138"/>
      <c r="OQN6731" s="138"/>
      <c r="OQO6731" s="138"/>
      <c r="OQP6731" s="138"/>
      <c r="OQQ6731" s="138"/>
      <c r="OQR6731" s="138"/>
      <c r="OQS6731" s="138"/>
      <c r="OQT6731" s="138"/>
      <c r="OQU6731" s="138"/>
      <c r="OQV6731" s="138"/>
      <c r="OQW6731" s="138"/>
      <c r="OQX6731" s="138"/>
      <c r="OQY6731" s="138"/>
      <c r="OQZ6731" s="138"/>
      <c r="ORA6731" s="138"/>
      <c r="ORB6731" s="138"/>
      <c r="ORC6731" s="138"/>
      <c r="ORD6731" s="138"/>
      <c r="ORE6731" s="138"/>
      <c r="ORF6731" s="138"/>
      <c r="ORG6731" s="138"/>
      <c r="ORH6731" s="138"/>
      <c r="ORI6731" s="138"/>
      <c r="ORJ6731" s="138"/>
      <c r="ORK6731" s="138"/>
      <c r="ORL6731" s="138"/>
      <c r="ORM6731" s="138"/>
      <c r="ORN6731" s="138"/>
      <c r="ORO6731" s="138"/>
      <c r="ORP6731" s="138"/>
      <c r="ORQ6731" s="138"/>
      <c r="ORR6731" s="138"/>
      <c r="ORS6731" s="138"/>
      <c r="ORT6731" s="138"/>
      <c r="ORU6731" s="138"/>
      <c r="ORV6731" s="138"/>
      <c r="ORW6731" s="138"/>
      <c r="ORX6731" s="138"/>
      <c r="ORY6731" s="138"/>
      <c r="ORZ6731" s="138"/>
      <c r="OSA6731" s="138"/>
      <c r="OSB6731" s="138"/>
      <c r="OSC6731" s="138"/>
      <c r="OSD6731" s="138"/>
      <c r="OSE6731" s="138"/>
      <c r="OSF6731" s="138"/>
      <c r="OSG6731" s="138"/>
      <c r="OSH6731" s="138"/>
      <c r="OSI6731" s="138"/>
      <c r="OSJ6731" s="138"/>
      <c r="OSK6731" s="138"/>
      <c r="OSL6731" s="138"/>
      <c r="OSM6731" s="138"/>
      <c r="OSN6731" s="138"/>
      <c r="OSO6731" s="138"/>
      <c r="OSP6731" s="138"/>
      <c r="OSQ6731" s="138"/>
      <c r="OSR6731" s="138"/>
      <c r="OSS6731" s="138"/>
      <c r="OST6731" s="138"/>
      <c r="OSU6731" s="138"/>
      <c r="OSV6731" s="138"/>
      <c r="OSW6731" s="138"/>
      <c r="OSX6731" s="138"/>
      <c r="OSY6731" s="138"/>
      <c r="OSZ6731" s="138"/>
      <c r="OTA6731" s="138"/>
      <c r="OTB6731" s="138"/>
      <c r="OTC6731" s="138"/>
      <c r="OTD6731" s="138"/>
      <c r="OTE6731" s="138"/>
      <c r="OTF6731" s="138"/>
      <c r="OTG6731" s="138"/>
      <c r="OTH6731" s="138"/>
      <c r="OTI6731" s="138"/>
      <c r="OTJ6731" s="138"/>
      <c r="OTK6731" s="138"/>
      <c r="OTL6731" s="138"/>
      <c r="OTM6731" s="138"/>
      <c r="OTN6731" s="138"/>
      <c r="OTO6731" s="138"/>
      <c r="OTP6731" s="138"/>
      <c r="OTQ6731" s="138"/>
      <c r="OTR6731" s="138"/>
      <c r="OTS6731" s="138"/>
      <c r="OTT6731" s="138"/>
      <c r="OTU6731" s="138"/>
      <c r="OTV6731" s="138"/>
      <c r="OTW6731" s="138"/>
      <c r="OTX6731" s="138"/>
      <c r="OTY6731" s="138"/>
      <c r="OTZ6731" s="138"/>
      <c r="OUA6731" s="138"/>
      <c r="OUB6731" s="138"/>
      <c r="OUC6731" s="138"/>
      <c r="OUD6731" s="138"/>
      <c r="OUE6731" s="138"/>
      <c r="OUF6731" s="138"/>
      <c r="OUG6731" s="138"/>
      <c r="OUH6731" s="138"/>
      <c r="OUI6731" s="138"/>
      <c r="OUJ6731" s="138"/>
      <c r="OUK6731" s="138"/>
      <c r="OUL6731" s="138"/>
      <c r="OUM6731" s="138"/>
      <c r="OUN6731" s="138"/>
      <c r="OUO6731" s="138"/>
      <c r="OUP6731" s="138"/>
      <c r="OUQ6731" s="138"/>
      <c r="OUR6731" s="138"/>
      <c r="OUS6731" s="138"/>
      <c r="OUT6731" s="138"/>
      <c r="OUU6731" s="138"/>
      <c r="OUV6731" s="138"/>
      <c r="OUW6731" s="138"/>
      <c r="OUX6731" s="138"/>
      <c r="OUY6731" s="138"/>
      <c r="OUZ6731" s="138"/>
      <c r="OVA6731" s="138"/>
      <c r="OVB6731" s="138"/>
      <c r="OVC6731" s="138"/>
      <c r="OVD6731" s="138"/>
      <c r="OVE6731" s="138"/>
      <c r="OVF6731" s="138"/>
      <c r="OVG6731" s="138"/>
      <c r="OVH6731" s="138"/>
      <c r="OVI6731" s="138"/>
      <c r="OVJ6731" s="138"/>
      <c r="OVK6731" s="138"/>
      <c r="OVL6731" s="138"/>
      <c r="OVM6731" s="138"/>
      <c r="OVN6731" s="138"/>
      <c r="OVO6731" s="138"/>
      <c r="OVP6731" s="138"/>
      <c r="OVQ6731" s="138"/>
      <c r="OVR6731" s="138"/>
      <c r="OVS6731" s="138"/>
      <c r="OVT6731" s="138"/>
      <c r="OVU6731" s="138"/>
      <c r="OVV6731" s="138"/>
      <c r="OVW6731" s="138"/>
      <c r="OVX6731" s="138"/>
      <c r="OVY6731" s="138"/>
      <c r="OVZ6731" s="138"/>
      <c r="OWA6731" s="138"/>
      <c r="OWB6731" s="138"/>
      <c r="OWC6731" s="138"/>
      <c r="OWD6731" s="138"/>
      <c r="OWE6731" s="138"/>
      <c r="OWF6731" s="138"/>
      <c r="OWG6731" s="138"/>
      <c r="OWH6731" s="138"/>
      <c r="OWI6731" s="138"/>
      <c r="OWJ6731" s="138"/>
      <c r="OWK6731" s="138"/>
      <c r="OWL6731" s="138"/>
      <c r="OWM6731" s="138"/>
      <c r="OWN6731" s="138"/>
      <c r="OWO6731" s="138"/>
      <c r="OWP6731" s="138"/>
      <c r="OWQ6731" s="138"/>
      <c r="OWR6731" s="138"/>
      <c r="OWS6731" s="138"/>
      <c r="OWT6731" s="138"/>
      <c r="OWU6731" s="138"/>
      <c r="OWV6731" s="138"/>
      <c r="OWW6731" s="138"/>
      <c r="OWX6731" s="138"/>
      <c r="OWY6731" s="138"/>
      <c r="OWZ6731" s="138"/>
      <c r="OXA6731" s="138"/>
      <c r="OXB6731" s="138"/>
      <c r="OXC6731" s="138"/>
      <c r="OXD6731" s="138"/>
      <c r="OXE6731" s="138"/>
      <c r="OXF6731" s="138"/>
      <c r="OXG6731" s="138"/>
      <c r="OXH6731" s="138"/>
      <c r="OXI6731" s="138"/>
      <c r="OXJ6731" s="138"/>
      <c r="OXK6731" s="138"/>
      <c r="OXL6731" s="138"/>
      <c r="OXM6731" s="138"/>
      <c r="OXN6731" s="138"/>
      <c r="OXO6731" s="138"/>
      <c r="OXP6731" s="138"/>
      <c r="OXQ6731" s="138"/>
      <c r="OXR6731" s="138"/>
      <c r="OXS6731" s="138"/>
      <c r="OXT6731" s="138"/>
      <c r="OXU6731" s="138"/>
      <c r="OXV6731" s="138"/>
      <c r="OXW6731" s="138"/>
      <c r="OXX6731" s="138"/>
      <c r="OXY6731" s="138"/>
      <c r="OXZ6731" s="138"/>
      <c r="OYA6731" s="138"/>
      <c r="OYB6731" s="138"/>
      <c r="OYC6731" s="138"/>
      <c r="OYD6731" s="138"/>
      <c r="OYE6731" s="138"/>
      <c r="OYF6731" s="138"/>
      <c r="OYG6731" s="138"/>
      <c r="OYH6731" s="138"/>
      <c r="OYI6731" s="138"/>
      <c r="OYJ6731" s="138"/>
      <c r="OYK6731" s="138"/>
      <c r="OYL6731" s="138"/>
      <c r="OYM6731" s="138"/>
      <c r="OYN6731" s="138"/>
      <c r="OYO6731" s="138"/>
      <c r="OYP6731" s="138"/>
      <c r="OYQ6731" s="138"/>
      <c r="OYR6731" s="138"/>
      <c r="OYS6731" s="138"/>
      <c r="OYT6731" s="138"/>
      <c r="OYU6731" s="138"/>
      <c r="OYV6731" s="138"/>
      <c r="OYW6731" s="138"/>
      <c r="OYX6731" s="138"/>
      <c r="OYY6731" s="138"/>
      <c r="OYZ6731" s="138"/>
      <c r="OZA6731" s="138"/>
      <c r="OZB6731" s="138"/>
      <c r="OZC6731" s="138"/>
      <c r="OZD6731" s="138"/>
      <c r="OZE6731" s="138"/>
      <c r="OZF6731" s="138"/>
      <c r="OZG6731" s="138"/>
      <c r="OZH6731" s="138"/>
      <c r="OZI6731" s="138"/>
      <c r="OZJ6731" s="138"/>
      <c r="OZK6731" s="138"/>
      <c r="OZL6731" s="138"/>
      <c r="OZM6731" s="138"/>
      <c r="OZN6731" s="138"/>
      <c r="OZO6731" s="138"/>
      <c r="OZP6731" s="138"/>
      <c r="OZQ6731" s="138"/>
      <c r="OZR6731" s="138"/>
      <c r="OZS6731" s="138"/>
      <c r="OZT6731" s="138"/>
      <c r="OZU6731" s="138"/>
      <c r="OZV6731" s="138"/>
      <c r="OZW6731" s="138"/>
      <c r="OZX6731" s="138"/>
      <c r="OZY6731" s="138"/>
      <c r="OZZ6731" s="138"/>
      <c r="PAA6731" s="138"/>
      <c r="PAB6731" s="138"/>
      <c r="PAC6731" s="138"/>
      <c r="PAD6731" s="138"/>
      <c r="PAE6731" s="138"/>
      <c r="PAF6731" s="138"/>
      <c r="PAG6731" s="138"/>
      <c r="PAH6731" s="138"/>
      <c r="PAI6731" s="138"/>
      <c r="PAJ6731" s="138"/>
      <c r="PAK6731" s="138"/>
      <c r="PAL6731" s="138"/>
      <c r="PAM6731" s="138"/>
      <c r="PAN6731" s="138"/>
      <c r="PAO6731" s="138"/>
      <c r="PAP6731" s="138"/>
      <c r="PAQ6731" s="138"/>
      <c r="PAR6731" s="138"/>
      <c r="PAS6731" s="138"/>
      <c r="PAT6731" s="138"/>
      <c r="PAU6731" s="138"/>
      <c r="PAV6731" s="138"/>
      <c r="PAW6731" s="138"/>
      <c r="PAX6731" s="138"/>
      <c r="PAY6731" s="138"/>
      <c r="PAZ6731" s="138"/>
      <c r="PBA6731" s="138"/>
      <c r="PBB6731" s="138"/>
      <c r="PBC6731" s="138"/>
      <c r="PBD6731" s="138"/>
      <c r="PBE6731" s="138"/>
      <c r="PBF6731" s="138"/>
      <c r="PBG6731" s="138"/>
      <c r="PBH6731" s="138"/>
      <c r="PBI6731" s="138"/>
      <c r="PBJ6731" s="138"/>
      <c r="PBK6731" s="138"/>
      <c r="PBL6731" s="138"/>
      <c r="PBM6731" s="138"/>
      <c r="PBN6731" s="138"/>
      <c r="PBO6731" s="138"/>
      <c r="PBP6731" s="138"/>
      <c r="PBQ6731" s="138"/>
      <c r="PBR6731" s="138"/>
      <c r="PBS6731" s="138"/>
      <c r="PBT6731" s="138"/>
      <c r="PBU6731" s="138"/>
      <c r="PBV6731" s="138"/>
      <c r="PBW6731" s="138"/>
      <c r="PBX6731" s="138"/>
      <c r="PBY6731" s="138"/>
      <c r="PBZ6731" s="138"/>
      <c r="PCA6731" s="138"/>
      <c r="PCB6731" s="138"/>
      <c r="PCC6731" s="138"/>
      <c r="PCD6731" s="138"/>
      <c r="PCE6731" s="138"/>
      <c r="PCF6731" s="138"/>
      <c r="PCG6731" s="138"/>
      <c r="PCH6731" s="138"/>
      <c r="PCI6731" s="138"/>
      <c r="PCJ6731" s="138"/>
      <c r="PCK6731" s="138"/>
      <c r="PCL6731" s="138"/>
      <c r="PCM6731" s="138"/>
      <c r="PCN6731" s="138"/>
      <c r="PCO6731" s="138"/>
      <c r="PCP6731" s="138"/>
      <c r="PCQ6731" s="138"/>
      <c r="PCR6731" s="138"/>
      <c r="PCS6731" s="138"/>
      <c r="PCT6731" s="138"/>
      <c r="PCU6731" s="138"/>
      <c r="PCV6731" s="138"/>
      <c r="PCW6731" s="138"/>
      <c r="PCX6731" s="138"/>
      <c r="PCY6731" s="138"/>
      <c r="PCZ6731" s="138"/>
      <c r="PDA6731" s="138"/>
      <c r="PDB6731" s="138"/>
      <c r="PDC6731" s="138"/>
      <c r="PDD6731" s="138"/>
      <c r="PDE6731" s="138"/>
      <c r="PDF6731" s="138"/>
      <c r="PDG6731" s="138"/>
      <c r="PDH6731" s="138"/>
      <c r="PDI6731" s="138"/>
      <c r="PDJ6731" s="138"/>
      <c r="PDK6731" s="138"/>
      <c r="PDL6731" s="138"/>
      <c r="PDM6731" s="138"/>
      <c r="PDN6731" s="138"/>
      <c r="PDO6731" s="138"/>
      <c r="PDP6731" s="138"/>
      <c r="PDQ6731" s="138"/>
      <c r="PDR6731" s="138"/>
      <c r="PDS6731" s="138"/>
      <c r="PDT6731" s="138"/>
      <c r="PDU6731" s="138"/>
      <c r="PDV6731" s="138"/>
      <c r="PDW6731" s="138"/>
      <c r="PDX6731" s="138"/>
      <c r="PDY6731" s="138"/>
      <c r="PDZ6731" s="138"/>
      <c r="PEA6731" s="138"/>
      <c r="PEB6731" s="138"/>
      <c r="PEC6731" s="138"/>
      <c r="PED6731" s="138"/>
      <c r="PEE6731" s="138"/>
      <c r="PEF6731" s="138"/>
      <c r="PEG6731" s="138"/>
      <c r="PEH6731" s="138"/>
      <c r="PEI6731" s="138"/>
      <c r="PEJ6731" s="138"/>
      <c r="PEK6731" s="138"/>
      <c r="PEL6731" s="138"/>
      <c r="PEM6731" s="138"/>
      <c r="PEN6731" s="138"/>
      <c r="PEO6731" s="138"/>
      <c r="PEP6731" s="138"/>
      <c r="PEQ6731" s="138"/>
      <c r="PER6731" s="138"/>
      <c r="PES6731" s="138"/>
      <c r="PET6731" s="138"/>
      <c r="PEU6731" s="138"/>
      <c r="PEV6731" s="138"/>
      <c r="PEW6731" s="138"/>
      <c r="PEX6731" s="138"/>
      <c r="PEY6731" s="138"/>
      <c r="PEZ6731" s="138"/>
      <c r="PFA6731" s="138"/>
      <c r="PFB6731" s="138"/>
      <c r="PFC6731" s="138"/>
      <c r="PFD6731" s="138"/>
      <c r="PFE6731" s="138"/>
      <c r="PFF6731" s="138"/>
      <c r="PFG6731" s="138"/>
      <c r="PFH6731" s="138"/>
      <c r="PFI6731" s="138"/>
      <c r="PFJ6731" s="138"/>
      <c r="PFK6731" s="138"/>
      <c r="PFL6731" s="138"/>
      <c r="PFM6731" s="138"/>
      <c r="PFN6731" s="138"/>
      <c r="PFO6731" s="138"/>
      <c r="PFP6731" s="138"/>
      <c r="PFQ6731" s="138"/>
      <c r="PFR6731" s="138"/>
      <c r="PFS6731" s="138"/>
      <c r="PFT6731" s="138"/>
      <c r="PFU6731" s="138"/>
      <c r="PFV6731" s="138"/>
      <c r="PFW6731" s="138"/>
      <c r="PFX6731" s="138"/>
      <c r="PFY6731" s="138"/>
      <c r="PFZ6731" s="138"/>
      <c r="PGA6731" s="138"/>
      <c r="PGB6731" s="138"/>
      <c r="PGC6731" s="138"/>
      <c r="PGD6731" s="138"/>
      <c r="PGE6731" s="138"/>
      <c r="PGF6731" s="138"/>
      <c r="PGG6731" s="138"/>
      <c r="PGH6731" s="138"/>
      <c r="PGI6731" s="138"/>
      <c r="PGJ6731" s="138"/>
      <c r="PGK6731" s="138"/>
      <c r="PGL6731" s="138"/>
      <c r="PGM6731" s="138"/>
      <c r="PGN6731" s="138"/>
      <c r="PGO6731" s="138"/>
      <c r="PGP6731" s="138"/>
      <c r="PGQ6731" s="138"/>
      <c r="PGR6731" s="138"/>
      <c r="PGS6731" s="138"/>
      <c r="PGT6731" s="138"/>
      <c r="PGU6731" s="138"/>
      <c r="PGV6731" s="138"/>
      <c r="PGW6731" s="138"/>
      <c r="PGX6731" s="138"/>
      <c r="PGY6731" s="138"/>
      <c r="PGZ6731" s="138"/>
      <c r="PHA6731" s="138"/>
      <c r="PHB6731" s="138"/>
      <c r="PHC6731" s="138"/>
      <c r="PHD6731" s="138"/>
      <c r="PHE6731" s="138"/>
      <c r="PHF6731" s="138"/>
      <c r="PHG6731" s="138"/>
      <c r="PHH6731" s="138"/>
      <c r="PHI6731" s="138"/>
      <c r="PHJ6731" s="138"/>
      <c r="PHK6731" s="138"/>
      <c r="PHL6731" s="138"/>
      <c r="PHM6731" s="138"/>
      <c r="PHN6731" s="138"/>
      <c r="PHO6731" s="138"/>
      <c r="PHP6731" s="138"/>
      <c r="PHQ6731" s="138"/>
      <c r="PHR6731" s="138"/>
      <c r="PHS6731" s="138"/>
      <c r="PHT6731" s="138"/>
      <c r="PHU6731" s="138"/>
      <c r="PHV6731" s="138"/>
      <c r="PHW6731" s="138"/>
      <c r="PHX6731" s="138"/>
      <c r="PHY6731" s="138"/>
      <c r="PHZ6731" s="138"/>
      <c r="PIA6731" s="138"/>
      <c r="PIB6731" s="138"/>
      <c r="PIC6731" s="138"/>
      <c r="PID6731" s="138"/>
      <c r="PIE6731" s="138"/>
      <c r="PIF6731" s="138"/>
      <c r="PIG6731" s="138"/>
      <c r="PIH6731" s="138"/>
      <c r="PII6731" s="138"/>
      <c r="PIJ6731" s="138"/>
      <c r="PIK6731" s="138"/>
      <c r="PIL6731" s="138"/>
      <c r="PIM6731" s="138"/>
      <c r="PIN6731" s="138"/>
      <c r="PIO6731" s="138"/>
      <c r="PIP6731" s="138"/>
      <c r="PIQ6731" s="138"/>
      <c r="PIR6731" s="138"/>
      <c r="PIS6731" s="138"/>
      <c r="PIT6731" s="138"/>
      <c r="PIU6731" s="138"/>
      <c r="PIV6731" s="138"/>
      <c r="PIW6731" s="138"/>
      <c r="PIX6731" s="138"/>
      <c r="PIY6731" s="138"/>
      <c r="PIZ6731" s="138"/>
      <c r="PJA6731" s="138"/>
      <c r="PJB6731" s="138"/>
      <c r="PJC6731" s="138"/>
      <c r="PJD6731" s="138"/>
      <c r="PJE6731" s="138"/>
      <c r="PJF6731" s="138"/>
      <c r="PJG6731" s="138"/>
      <c r="PJH6731" s="138"/>
      <c r="PJI6731" s="138"/>
      <c r="PJJ6731" s="138"/>
      <c r="PJK6731" s="138"/>
      <c r="PJL6731" s="138"/>
      <c r="PJM6731" s="138"/>
      <c r="PJN6731" s="138"/>
      <c r="PJO6731" s="138"/>
      <c r="PJP6731" s="138"/>
      <c r="PJQ6731" s="138"/>
      <c r="PJR6731" s="138"/>
      <c r="PJS6731" s="138"/>
      <c r="PJT6731" s="138"/>
      <c r="PJU6731" s="138"/>
      <c r="PJV6731" s="138"/>
      <c r="PJW6731" s="138"/>
      <c r="PJX6731" s="138"/>
      <c r="PJY6731" s="138"/>
      <c r="PJZ6731" s="138"/>
      <c r="PKA6731" s="138"/>
      <c r="PKB6731" s="138"/>
      <c r="PKC6731" s="138"/>
      <c r="PKD6731" s="138"/>
      <c r="PKE6731" s="138"/>
      <c r="PKF6731" s="138"/>
      <c r="PKG6731" s="138"/>
      <c r="PKH6731" s="138"/>
      <c r="PKI6731" s="138"/>
      <c r="PKJ6731" s="138"/>
      <c r="PKK6731" s="138"/>
      <c r="PKL6731" s="138"/>
      <c r="PKM6731" s="138"/>
      <c r="PKN6731" s="138"/>
      <c r="PKO6731" s="138"/>
      <c r="PKP6731" s="138"/>
      <c r="PKQ6731" s="138"/>
      <c r="PKR6731" s="138"/>
      <c r="PKS6731" s="138"/>
      <c r="PKT6731" s="138"/>
      <c r="PKU6731" s="138"/>
      <c r="PKV6731" s="138"/>
      <c r="PKW6731" s="138"/>
      <c r="PKX6731" s="138"/>
      <c r="PKY6731" s="138"/>
      <c r="PKZ6731" s="138"/>
      <c r="PLA6731" s="138"/>
      <c r="PLB6731" s="138"/>
      <c r="PLC6731" s="138"/>
      <c r="PLD6731" s="138"/>
      <c r="PLE6731" s="138"/>
      <c r="PLF6731" s="138"/>
      <c r="PLG6731" s="138"/>
      <c r="PLH6731" s="138"/>
      <c r="PLI6731" s="138"/>
      <c r="PLJ6731" s="138"/>
      <c r="PLK6731" s="138"/>
      <c r="PLL6731" s="138"/>
      <c r="PLM6731" s="138"/>
      <c r="PLN6731" s="138"/>
      <c r="PLO6731" s="138"/>
      <c r="PLP6731" s="138"/>
      <c r="PLQ6731" s="138"/>
      <c r="PLR6731" s="138"/>
      <c r="PLS6731" s="138"/>
      <c r="PLT6731" s="138"/>
      <c r="PLU6731" s="138"/>
      <c r="PLV6731" s="138"/>
      <c r="PLW6731" s="138"/>
      <c r="PLX6731" s="138"/>
      <c r="PLY6731" s="138"/>
      <c r="PLZ6731" s="138"/>
      <c r="PMA6731" s="138"/>
      <c r="PMB6731" s="138"/>
      <c r="PMC6731" s="138"/>
      <c r="PMD6731" s="138"/>
      <c r="PME6731" s="138"/>
      <c r="PMF6731" s="138"/>
      <c r="PMG6731" s="138"/>
      <c r="PMH6731" s="138"/>
      <c r="PMI6731" s="138"/>
      <c r="PMJ6731" s="138"/>
      <c r="PMK6731" s="138"/>
      <c r="PML6731" s="138"/>
      <c r="PMM6731" s="138"/>
      <c r="PMN6731" s="138"/>
      <c r="PMO6731" s="138"/>
      <c r="PMP6731" s="138"/>
      <c r="PMQ6731" s="138"/>
      <c r="PMR6731" s="138"/>
      <c r="PMS6731" s="138"/>
      <c r="PMT6731" s="138"/>
      <c r="PMU6731" s="138"/>
      <c r="PMV6731" s="138"/>
      <c r="PMW6731" s="138"/>
      <c r="PMX6731" s="138"/>
      <c r="PMY6731" s="138"/>
      <c r="PMZ6731" s="138"/>
      <c r="PNA6731" s="138"/>
      <c r="PNB6731" s="138"/>
      <c r="PNC6731" s="138"/>
      <c r="PND6731" s="138"/>
      <c r="PNE6731" s="138"/>
      <c r="PNF6731" s="138"/>
      <c r="PNG6731" s="138"/>
      <c r="PNH6731" s="138"/>
      <c r="PNI6731" s="138"/>
      <c r="PNJ6731" s="138"/>
      <c r="PNK6731" s="138"/>
      <c r="PNL6731" s="138"/>
      <c r="PNM6731" s="138"/>
      <c r="PNN6731" s="138"/>
      <c r="PNO6731" s="138"/>
      <c r="PNP6731" s="138"/>
      <c r="PNQ6731" s="138"/>
      <c r="PNR6731" s="138"/>
      <c r="PNS6731" s="138"/>
      <c r="PNT6731" s="138"/>
      <c r="PNU6731" s="138"/>
      <c r="PNV6731" s="138"/>
      <c r="PNW6731" s="138"/>
      <c r="PNX6731" s="138"/>
      <c r="PNY6731" s="138"/>
      <c r="PNZ6731" s="138"/>
      <c r="POA6731" s="138"/>
      <c r="POB6731" s="138"/>
      <c r="POC6731" s="138"/>
      <c r="POD6731" s="138"/>
      <c r="POE6731" s="138"/>
      <c r="POF6731" s="138"/>
      <c r="POG6731" s="138"/>
      <c r="POH6731" s="138"/>
      <c r="POI6731" s="138"/>
      <c r="POJ6731" s="138"/>
      <c r="POK6731" s="138"/>
      <c r="POL6731" s="138"/>
      <c r="POM6731" s="138"/>
      <c r="PON6731" s="138"/>
      <c r="POO6731" s="138"/>
      <c r="POP6731" s="138"/>
      <c r="POQ6731" s="138"/>
      <c r="POR6731" s="138"/>
      <c r="POS6731" s="138"/>
      <c r="POT6731" s="138"/>
      <c r="POU6731" s="138"/>
      <c r="POV6731" s="138"/>
      <c r="POW6731" s="138"/>
      <c r="POX6731" s="138"/>
      <c r="POY6731" s="138"/>
      <c r="POZ6731" s="138"/>
      <c r="PPA6731" s="138"/>
      <c r="PPB6731" s="138"/>
      <c r="PPC6731" s="138"/>
      <c r="PPD6731" s="138"/>
      <c r="PPE6731" s="138"/>
      <c r="PPF6731" s="138"/>
      <c r="PPG6731" s="138"/>
      <c r="PPH6731" s="138"/>
      <c r="PPI6731" s="138"/>
      <c r="PPJ6731" s="138"/>
      <c r="PPK6731" s="138"/>
      <c r="PPL6731" s="138"/>
      <c r="PPM6731" s="138"/>
      <c r="PPN6731" s="138"/>
      <c r="PPO6731" s="138"/>
      <c r="PPP6731" s="138"/>
      <c r="PPQ6731" s="138"/>
      <c r="PPR6731" s="138"/>
      <c r="PPS6731" s="138"/>
      <c r="PPT6731" s="138"/>
      <c r="PPU6731" s="138"/>
      <c r="PPV6731" s="138"/>
      <c r="PPW6731" s="138"/>
      <c r="PPX6731" s="138"/>
      <c r="PPY6731" s="138"/>
      <c r="PPZ6731" s="138"/>
      <c r="PQA6731" s="138"/>
      <c r="PQB6731" s="138"/>
      <c r="PQC6731" s="138"/>
      <c r="PQD6731" s="138"/>
      <c r="PQE6731" s="138"/>
      <c r="PQF6731" s="138"/>
      <c r="PQG6731" s="138"/>
      <c r="PQH6731" s="138"/>
      <c r="PQI6731" s="138"/>
      <c r="PQJ6731" s="138"/>
      <c r="PQK6731" s="138"/>
      <c r="PQL6731" s="138"/>
      <c r="PQM6731" s="138"/>
      <c r="PQN6731" s="138"/>
      <c r="PQO6731" s="138"/>
      <c r="PQP6731" s="138"/>
      <c r="PQQ6731" s="138"/>
      <c r="PQR6731" s="138"/>
      <c r="PQS6731" s="138"/>
      <c r="PQT6731" s="138"/>
      <c r="PQU6731" s="138"/>
      <c r="PQV6731" s="138"/>
      <c r="PQW6731" s="138"/>
      <c r="PQX6731" s="138"/>
      <c r="PQY6731" s="138"/>
      <c r="PQZ6731" s="138"/>
      <c r="PRA6731" s="138"/>
      <c r="PRB6731" s="138"/>
      <c r="PRC6731" s="138"/>
      <c r="PRD6731" s="138"/>
      <c r="PRE6731" s="138"/>
      <c r="PRF6731" s="138"/>
      <c r="PRG6731" s="138"/>
      <c r="PRH6731" s="138"/>
      <c r="PRI6731" s="138"/>
      <c r="PRJ6731" s="138"/>
      <c r="PRK6731" s="138"/>
      <c r="PRL6731" s="138"/>
      <c r="PRM6731" s="138"/>
      <c r="PRN6731" s="138"/>
      <c r="PRO6731" s="138"/>
      <c r="PRP6731" s="138"/>
      <c r="PRQ6731" s="138"/>
      <c r="PRR6731" s="138"/>
      <c r="PRS6731" s="138"/>
      <c r="PRT6731" s="138"/>
      <c r="PRU6731" s="138"/>
      <c r="PRV6731" s="138"/>
      <c r="PRW6731" s="138"/>
      <c r="PRX6731" s="138"/>
      <c r="PRY6731" s="138"/>
      <c r="PRZ6731" s="138"/>
      <c r="PSA6731" s="138"/>
      <c r="PSB6731" s="138"/>
      <c r="PSC6731" s="138"/>
      <c r="PSD6731" s="138"/>
      <c r="PSE6731" s="138"/>
      <c r="PSF6731" s="138"/>
      <c r="PSG6731" s="138"/>
      <c r="PSH6731" s="138"/>
      <c r="PSI6731" s="138"/>
      <c r="PSJ6731" s="138"/>
      <c r="PSK6731" s="138"/>
      <c r="PSL6731" s="138"/>
      <c r="PSM6731" s="138"/>
      <c r="PSN6731" s="138"/>
      <c r="PSO6731" s="138"/>
      <c r="PSP6731" s="138"/>
      <c r="PSQ6731" s="138"/>
      <c r="PSR6731" s="138"/>
      <c r="PSS6731" s="138"/>
      <c r="PST6731" s="138"/>
      <c r="PSU6731" s="138"/>
      <c r="PSV6731" s="138"/>
      <c r="PSW6731" s="138"/>
      <c r="PSX6731" s="138"/>
      <c r="PSY6731" s="138"/>
      <c r="PSZ6731" s="138"/>
      <c r="PTA6731" s="138"/>
      <c r="PTB6731" s="138"/>
      <c r="PTC6731" s="138"/>
      <c r="PTD6731" s="138"/>
      <c r="PTE6731" s="138"/>
      <c r="PTF6731" s="138"/>
      <c r="PTG6731" s="138"/>
      <c r="PTH6731" s="138"/>
      <c r="PTI6731" s="138"/>
      <c r="PTJ6731" s="138"/>
      <c r="PTK6731" s="138"/>
      <c r="PTL6731" s="138"/>
      <c r="PTM6731" s="138"/>
      <c r="PTN6731" s="138"/>
      <c r="PTO6731" s="138"/>
      <c r="PTP6731" s="138"/>
      <c r="PTQ6731" s="138"/>
      <c r="PTR6731" s="138"/>
      <c r="PTS6731" s="138"/>
      <c r="PTT6731" s="138"/>
      <c r="PTU6731" s="138"/>
      <c r="PTV6731" s="138"/>
      <c r="PTW6731" s="138"/>
      <c r="PTX6731" s="138"/>
      <c r="PTY6731" s="138"/>
      <c r="PTZ6731" s="138"/>
      <c r="PUA6731" s="138"/>
      <c r="PUB6731" s="138"/>
      <c r="PUC6731" s="138"/>
      <c r="PUD6731" s="138"/>
      <c r="PUE6731" s="138"/>
      <c r="PUF6731" s="138"/>
      <c r="PUG6731" s="138"/>
      <c r="PUH6731" s="138"/>
      <c r="PUI6731" s="138"/>
      <c r="PUJ6731" s="138"/>
      <c r="PUK6731" s="138"/>
      <c r="PUL6731" s="138"/>
      <c r="PUM6731" s="138"/>
      <c r="PUN6731" s="138"/>
      <c r="PUO6731" s="138"/>
      <c r="PUP6731" s="138"/>
      <c r="PUQ6731" s="138"/>
      <c r="PUR6731" s="138"/>
      <c r="PUS6731" s="138"/>
      <c r="PUT6731" s="138"/>
      <c r="PUU6731" s="138"/>
      <c r="PUV6731" s="138"/>
      <c r="PUW6731" s="138"/>
      <c r="PUX6731" s="138"/>
      <c r="PUY6731" s="138"/>
      <c r="PUZ6731" s="138"/>
      <c r="PVA6731" s="138"/>
      <c r="PVB6731" s="138"/>
      <c r="PVC6731" s="138"/>
      <c r="PVD6731" s="138"/>
      <c r="PVE6731" s="138"/>
      <c r="PVF6731" s="138"/>
      <c r="PVG6731" s="138"/>
      <c r="PVH6731" s="138"/>
      <c r="PVI6731" s="138"/>
      <c r="PVJ6731" s="138"/>
      <c r="PVK6731" s="138"/>
      <c r="PVL6731" s="138"/>
      <c r="PVM6731" s="138"/>
      <c r="PVN6731" s="138"/>
      <c r="PVO6731" s="138"/>
      <c r="PVP6731" s="138"/>
      <c r="PVQ6731" s="138"/>
      <c r="PVR6731" s="138"/>
      <c r="PVS6731" s="138"/>
      <c r="PVT6731" s="138"/>
      <c r="PVU6731" s="138"/>
      <c r="PVV6731" s="138"/>
      <c r="PVW6731" s="138"/>
      <c r="PVX6731" s="138"/>
      <c r="PVY6731" s="138"/>
      <c r="PVZ6731" s="138"/>
      <c r="PWA6731" s="138"/>
      <c r="PWB6731" s="138"/>
      <c r="PWC6731" s="138"/>
      <c r="PWD6731" s="138"/>
      <c r="PWE6731" s="138"/>
      <c r="PWF6731" s="138"/>
      <c r="PWG6731" s="138"/>
      <c r="PWH6731" s="138"/>
      <c r="PWI6731" s="138"/>
      <c r="PWJ6731" s="138"/>
      <c r="PWK6731" s="138"/>
      <c r="PWL6731" s="138"/>
      <c r="PWM6731" s="138"/>
      <c r="PWN6731" s="138"/>
      <c r="PWO6731" s="138"/>
      <c r="PWP6731" s="138"/>
      <c r="PWQ6731" s="138"/>
      <c r="PWR6731" s="138"/>
      <c r="PWS6731" s="138"/>
      <c r="PWT6731" s="138"/>
      <c r="PWU6731" s="138"/>
      <c r="PWV6731" s="138"/>
      <c r="PWW6731" s="138"/>
      <c r="PWX6731" s="138"/>
      <c r="PWY6731" s="138"/>
      <c r="PWZ6731" s="138"/>
      <c r="PXA6731" s="138"/>
      <c r="PXB6731" s="138"/>
      <c r="PXC6731" s="138"/>
      <c r="PXD6731" s="138"/>
      <c r="PXE6731" s="138"/>
      <c r="PXF6731" s="138"/>
      <c r="PXG6731" s="138"/>
      <c r="PXH6731" s="138"/>
      <c r="PXI6731" s="138"/>
      <c r="PXJ6731" s="138"/>
      <c r="PXK6731" s="138"/>
      <c r="PXL6731" s="138"/>
      <c r="PXM6731" s="138"/>
      <c r="PXN6731" s="138"/>
      <c r="PXO6731" s="138"/>
      <c r="PXP6731" s="138"/>
      <c r="PXQ6731" s="138"/>
      <c r="PXR6731" s="138"/>
      <c r="PXS6731" s="138"/>
      <c r="PXT6731" s="138"/>
      <c r="PXU6731" s="138"/>
      <c r="PXV6731" s="138"/>
      <c r="PXW6731" s="138"/>
      <c r="PXX6731" s="138"/>
      <c r="PXY6731" s="138"/>
      <c r="PXZ6731" s="138"/>
      <c r="PYA6731" s="138"/>
      <c r="PYB6731" s="138"/>
      <c r="PYC6731" s="138"/>
      <c r="PYD6731" s="138"/>
      <c r="PYE6731" s="138"/>
      <c r="PYF6731" s="138"/>
      <c r="PYG6731" s="138"/>
      <c r="PYH6731" s="138"/>
      <c r="PYI6731" s="138"/>
      <c r="PYJ6731" s="138"/>
      <c r="PYK6731" s="138"/>
      <c r="PYL6731" s="138"/>
      <c r="PYM6731" s="138"/>
      <c r="PYN6731" s="138"/>
      <c r="PYO6731" s="138"/>
      <c r="PYP6731" s="138"/>
      <c r="PYQ6731" s="138"/>
      <c r="PYR6731" s="138"/>
      <c r="PYS6731" s="138"/>
      <c r="PYT6731" s="138"/>
      <c r="PYU6731" s="138"/>
      <c r="PYV6731" s="138"/>
      <c r="PYW6731" s="138"/>
      <c r="PYX6731" s="138"/>
      <c r="PYY6731" s="138"/>
      <c r="PYZ6731" s="138"/>
      <c r="PZA6731" s="138"/>
      <c r="PZB6731" s="138"/>
      <c r="PZC6731" s="138"/>
      <c r="PZD6731" s="138"/>
      <c r="PZE6731" s="138"/>
      <c r="PZF6731" s="138"/>
      <c r="PZG6731" s="138"/>
      <c r="PZH6731" s="138"/>
      <c r="PZI6731" s="138"/>
      <c r="PZJ6731" s="138"/>
      <c r="PZK6731" s="138"/>
      <c r="PZL6731" s="138"/>
      <c r="PZM6731" s="138"/>
      <c r="PZN6731" s="138"/>
      <c r="PZO6731" s="138"/>
      <c r="PZP6731" s="138"/>
      <c r="PZQ6731" s="138"/>
      <c r="PZR6731" s="138"/>
      <c r="PZS6731" s="138"/>
      <c r="PZT6731" s="138"/>
      <c r="PZU6731" s="138"/>
      <c r="PZV6731" s="138"/>
      <c r="PZW6731" s="138"/>
      <c r="PZX6731" s="138"/>
      <c r="PZY6731" s="138"/>
      <c r="PZZ6731" s="138"/>
      <c r="QAA6731" s="138"/>
      <c r="QAB6731" s="138"/>
      <c r="QAC6731" s="138"/>
      <c r="QAD6731" s="138"/>
      <c r="QAE6731" s="138"/>
      <c r="QAF6731" s="138"/>
      <c r="QAG6731" s="138"/>
      <c r="QAH6731" s="138"/>
      <c r="QAI6731" s="138"/>
      <c r="QAJ6731" s="138"/>
      <c r="QAK6731" s="138"/>
      <c r="QAL6731" s="138"/>
      <c r="QAM6731" s="138"/>
      <c r="QAN6731" s="138"/>
      <c r="QAO6731" s="138"/>
      <c r="QAP6731" s="138"/>
      <c r="QAQ6731" s="138"/>
      <c r="QAR6731" s="138"/>
      <c r="QAS6731" s="138"/>
      <c r="QAT6731" s="138"/>
      <c r="QAU6731" s="138"/>
      <c r="QAV6731" s="138"/>
      <c r="QAW6731" s="138"/>
      <c r="QAX6731" s="138"/>
      <c r="QAY6731" s="138"/>
      <c r="QAZ6731" s="138"/>
      <c r="QBA6731" s="138"/>
      <c r="QBB6731" s="138"/>
      <c r="QBC6731" s="138"/>
      <c r="QBD6731" s="138"/>
      <c r="QBE6731" s="138"/>
      <c r="QBF6731" s="138"/>
      <c r="QBG6731" s="138"/>
      <c r="QBH6731" s="138"/>
      <c r="QBI6731" s="138"/>
      <c r="QBJ6731" s="138"/>
      <c r="QBK6731" s="138"/>
      <c r="QBL6731" s="138"/>
      <c r="QBM6731" s="138"/>
      <c r="QBN6731" s="138"/>
      <c r="QBO6731" s="138"/>
      <c r="QBP6731" s="138"/>
      <c r="QBQ6731" s="138"/>
      <c r="QBR6731" s="138"/>
      <c r="QBS6731" s="138"/>
      <c r="QBT6731" s="138"/>
      <c r="QBU6731" s="138"/>
      <c r="QBV6731" s="138"/>
      <c r="QBW6731" s="138"/>
      <c r="QBX6731" s="138"/>
      <c r="QBY6731" s="138"/>
      <c r="QBZ6731" s="138"/>
      <c r="QCA6731" s="138"/>
      <c r="QCB6731" s="138"/>
      <c r="QCC6731" s="138"/>
      <c r="QCD6731" s="138"/>
      <c r="QCE6731" s="138"/>
      <c r="QCF6731" s="138"/>
      <c r="QCG6731" s="138"/>
      <c r="QCH6731" s="138"/>
      <c r="QCI6731" s="138"/>
      <c r="QCJ6731" s="138"/>
      <c r="QCK6731" s="138"/>
      <c r="QCL6731" s="138"/>
      <c r="QCM6731" s="138"/>
      <c r="QCN6731" s="138"/>
      <c r="QCO6731" s="138"/>
      <c r="QCP6731" s="138"/>
      <c r="QCQ6731" s="138"/>
      <c r="QCR6731" s="138"/>
      <c r="QCS6731" s="138"/>
      <c r="QCT6731" s="138"/>
      <c r="QCU6731" s="138"/>
      <c r="QCV6731" s="138"/>
      <c r="QCW6731" s="138"/>
      <c r="QCX6731" s="138"/>
      <c r="QCY6731" s="138"/>
      <c r="QCZ6731" s="138"/>
      <c r="QDA6731" s="138"/>
      <c r="QDB6731" s="138"/>
      <c r="QDC6731" s="138"/>
      <c r="QDD6731" s="138"/>
      <c r="QDE6731" s="138"/>
      <c r="QDF6731" s="138"/>
      <c r="QDG6731" s="138"/>
      <c r="QDH6731" s="138"/>
      <c r="QDI6731" s="138"/>
      <c r="QDJ6731" s="138"/>
      <c r="QDK6731" s="138"/>
      <c r="QDL6731" s="138"/>
      <c r="QDM6731" s="138"/>
      <c r="QDN6731" s="138"/>
      <c r="QDO6731" s="138"/>
      <c r="QDP6731" s="138"/>
      <c r="QDQ6731" s="138"/>
      <c r="QDR6731" s="138"/>
      <c r="QDS6731" s="138"/>
      <c r="QDT6731" s="138"/>
      <c r="QDU6731" s="138"/>
      <c r="QDV6731" s="138"/>
      <c r="QDW6731" s="138"/>
      <c r="QDX6731" s="138"/>
      <c r="QDY6731" s="138"/>
      <c r="QDZ6731" s="138"/>
      <c r="QEA6731" s="138"/>
      <c r="QEB6731" s="138"/>
      <c r="QEC6731" s="138"/>
      <c r="QED6731" s="138"/>
      <c r="QEE6731" s="138"/>
      <c r="QEF6731" s="138"/>
      <c r="QEG6731" s="138"/>
      <c r="QEH6731" s="138"/>
      <c r="QEI6731" s="138"/>
      <c r="QEJ6731" s="138"/>
      <c r="QEK6731" s="138"/>
      <c r="QEL6731" s="138"/>
      <c r="QEM6731" s="138"/>
      <c r="QEN6731" s="138"/>
      <c r="QEO6731" s="138"/>
      <c r="QEP6731" s="138"/>
      <c r="QEQ6731" s="138"/>
      <c r="QER6731" s="138"/>
      <c r="QES6731" s="138"/>
      <c r="QET6731" s="138"/>
      <c r="QEU6731" s="138"/>
      <c r="QEV6731" s="138"/>
      <c r="QEW6731" s="138"/>
      <c r="QEX6731" s="138"/>
      <c r="QEY6731" s="138"/>
      <c r="QEZ6731" s="138"/>
      <c r="QFA6731" s="138"/>
      <c r="QFB6731" s="138"/>
      <c r="QFC6731" s="138"/>
      <c r="QFD6731" s="138"/>
      <c r="QFE6731" s="138"/>
      <c r="QFF6731" s="138"/>
      <c r="QFG6731" s="138"/>
      <c r="QFH6731" s="138"/>
      <c r="QFI6731" s="138"/>
      <c r="QFJ6731" s="138"/>
      <c r="QFK6731" s="138"/>
      <c r="QFL6731" s="138"/>
      <c r="QFM6731" s="138"/>
      <c r="QFN6731" s="138"/>
      <c r="QFO6731" s="138"/>
      <c r="QFP6731" s="138"/>
      <c r="QFQ6731" s="138"/>
      <c r="QFR6731" s="138"/>
      <c r="QFS6731" s="138"/>
      <c r="QFT6731" s="138"/>
      <c r="QFU6731" s="138"/>
      <c r="QFV6731" s="138"/>
      <c r="QFW6731" s="138"/>
      <c r="QFX6731" s="138"/>
      <c r="QFY6731" s="138"/>
      <c r="QFZ6731" s="138"/>
      <c r="QGA6731" s="138"/>
      <c r="QGB6731" s="138"/>
      <c r="QGC6731" s="138"/>
      <c r="QGD6731" s="138"/>
      <c r="QGE6731" s="138"/>
      <c r="QGF6731" s="138"/>
      <c r="QGG6731" s="138"/>
      <c r="QGH6731" s="138"/>
      <c r="QGI6731" s="138"/>
      <c r="QGJ6731" s="138"/>
      <c r="QGK6731" s="138"/>
      <c r="QGL6731" s="138"/>
      <c r="QGM6731" s="138"/>
      <c r="QGN6731" s="138"/>
      <c r="QGO6731" s="138"/>
      <c r="QGP6731" s="138"/>
      <c r="QGQ6731" s="138"/>
      <c r="QGR6731" s="138"/>
      <c r="QGS6731" s="138"/>
      <c r="QGT6731" s="138"/>
      <c r="QGU6731" s="138"/>
      <c r="QGV6731" s="138"/>
      <c r="QGW6731" s="138"/>
      <c r="QGX6731" s="138"/>
      <c r="QGY6731" s="138"/>
      <c r="QGZ6731" s="138"/>
      <c r="QHA6731" s="138"/>
      <c r="QHB6731" s="138"/>
      <c r="QHC6731" s="138"/>
      <c r="QHD6731" s="138"/>
      <c r="QHE6731" s="138"/>
      <c r="QHF6731" s="138"/>
      <c r="QHG6731" s="138"/>
      <c r="QHH6731" s="138"/>
      <c r="QHI6731" s="138"/>
      <c r="QHJ6731" s="138"/>
      <c r="QHK6731" s="138"/>
      <c r="QHL6731" s="138"/>
      <c r="QHM6731" s="138"/>
      <c r="QHN6731" s="138"/>
      <c r="QHO6731" s="138"/>
      <c r="QHP6731" s="138"/>
      <c r="QHQ6731" s="138"/>
      <c r="QHR6731" s="138"/>
      <c r="QHS6731" s="138"/>
      <c r="QHT6731" s="138"/>
      <c r="QHU6731" s="138"/>
      <c r="QHV6731" s="138"/>
      <c r="QHW6731" s="138"/>
      <c r="QHX6731" s="138"/>
      <c r="QHY6731" s="138"/>
      <c r="QHZ6731" s="138"/>
      <c r="QIA6731" s="138"/>
      <c r="QIB6731" s="138"/>
      <c r="QIC6731" s="138"/>
      <c r="QID6731" s="138"/>
      <c r="QIE6731" s="138"/>
      <c r="QIF6731" s="138"/>
      <c r="QIG6731" s="138"/>
      <c r="QIH6731" s="138"/>
      <c r="QII6731" s="138"/>
      <c r="QIJ6731" s="138"/>
      <c r="QIK6731" s="138"/>
      <c r="QIL6731" s="138"/>
      <c r="QIM6731" s="138"/>
      <c r="QIN6731" s="138"/>
      <c r="QIO6731" s="138"/>
      <c r="QIP6731" s="138"/>
      <c r="QIQ6731" s="138"/>
      <c r="QIR6731" s="138"/>
      <c r="QIS6731" s="138"/>
      <c r="QIT6731" s="138"/>
      <c r="QIU6731" s="138"/>
      <c r="QIV6731" s="138"/>
      <c r="QIW6731" s="138"/>
      <c r="QIX6731" s="138"/>
      <c r="QIY6731" s="138"/>
      <c r="QIZ6731" s="138"/>
      <c r="QJA6731" s="138"/>
      <c r="QJB6731" s="138"/>
      <c r="QJC6731" s="138"/>
      <c r="QJD6731" s="138"/>
      <c r="QJE6731" s="138"/>
      <c r="QJF6731" s="138"/>
      <c r="QJG6731" s="138"/>
      <c r="QJH6731" s="138"/>
      <c r="QJI6731" s="138"/>
      <c r="QJJ6731" s="138"/>
      <c r="QJK6731" s="138"/>
      <c r="QJL6731" s="138"/>
      <c r="QJM6731" s="138"/>
      <c r="QJN6731" s="138"/>
      <c r="QJO6731" s="138"/>
      <c r="QJP6731" s="138"/>
      <c r="QJQ6731" s="138"/>
      <c r="QJR6731" s="138"/>
      <c r="QJS6731" s="138"/>
      <c r="QJT6731" s="138"/>
      <c r="QJU6731" s="138"/>
      <c r="QJV6731" s="138"/>
      <c r="QJW6731" s="138"/>
      <c r="QJX6731" s="138"/>
      <c r="QJY6731" s="138"/>
      <c r="QJZ6731" s="138"/>
      <c r="QKA6731" s="138"/>
      <c r="QKB6731" s="138"/>
      <c r="QKC6731" s="138"/>
      <c r="QKD6731" s="138"/>
      <c r="QKE6731" s="138"/>
      <c r="QKF6731" s="138"/>
      <c r="QKG6731" s="138"/>
      <c r="QKH6731" s="138"/>
      <c r="QKI6731" s="138"/>
      <c r="QKJ6731" s="138"/>
      <c r="QKK6731" s="138"/>
      <c r="QKL6731" s="138"/>
      <c r="QKM6731" s="138"/>
      <c r="QKN6731" s="138"/>
      <c r="QKO6731" s="138"/>
      <c r="QKP6731" s="138"/>
      <c r="QKQ6731" s="138"/>
      <c r="QKR6731" s="138"/>
      <c r="QKS6731" s="138"/>
      <c r="QKT6731" s="138"/>
      <c r="QKU6731" s="138"/>
      <c r="QKV6731" s="138"/>
      <c r="QKW6731" s="138"/>
      <c r="QKX6731" s="138"/>
      <c r="QKY6731" s="138"/>
      <c r="QKZ6731" s="138"/>
      <c r="QLA6731" s="138"/>
      <c r="QLB6731" s="138"/>
      <c r="QLC6731" s="138"/>
      <c r="QLD6731" s="138"/>
      <c r="QLE6731" s="138"/>
      <c r="QLF6731" s="138"/>
      <c r="QLG6731" s="138"/>
      <c r="QLH6731" s="138"/>
      <c r="QLI6731" s="138"/>
      <c r="QLJ6731" s="138"/>
      <c r="QLK6731" s="138"/>
      <c r="QLL6731" s="138"/>
      <c r="QLM6731" s="138"/>
      <c r="QLN6731" s="138"/>
      <c r="QLO6731" s="138"/>
      <c r="QLP6731" s="138"/>
      <c r="QLQ6731" s="138"/>
      <c r="QLR6731" s="138"/>
      <c r="QLS6731" s="138"/>
      <c r="QLT6731" s="138"/>
      <c r="QLU6731" s="138"/>
      <c r="QLV6731" s="138"/>
      <c r="QLW6731" s="138"/>
      <c r="QLX6731" s="138"/>
      <c r="QLY6731" s="138"/>
      <c r="QLZ6731" s="138"/>
      <c r="QMA6731" s="138"/>
      <c r="QMB6731" s="138"/>
      <c r="QMC6731" s="138"/>
      <c r="QMD6731" s="138"/>
      <c r="QME6731" s="138"/>
      <c r="QMF6731" s="138"/>
      <c r="QMG6731" s="138"/>
      <c r="QMH6731" s="138"/>
      <c r="QMI6731" s="138"/>
      <c r="QMJ6731" s="138"/>
      <c r="QMK6731" s="138"/>
      <c r="QML6731" s="138"/>
      <c r="QMM6731" s="138"/>
      <c r="QMN6731" s="138"/>
      <c r="QMO6731" s="138"/>
      <c r="QMP6731" s="138"/>
      <c r="QMQ6731" s="138"/>
      <c r="QMR6731" s="138"/>
      <c r="QMS6731" s="138"/>
      <c r="QMT6731" s="138"/>
      <c r="QMU6731" s="138"/>
      <c r="QMV6731" s="138"/>
      <c r="QMW6731" s="138"/>
      <c r="QMX6731" s="138"/>
      <c r="QMY6731" s="138"/>
      <c r="QMZ6731" s="138"/>
      <c r="QNA6731" s="138"/>
      <c r="QNB6731" s="138"/>
      <c r="QNC6731" s="138"/>
      <c r="QND6731" s="138"/>
      <c r="QNE6731" s="138"/>
      <c r="QNF6731" s="138"/>
      <c r="QNG6731" s="138"/>
      <c r="QNH6731" s="138"/>
      <c r="QNI6731" s="138"/>
      <c r="QNJ6731" s="138"/>
      <c r="QNK6731" s="138"/>
      <c r="QNL6731" s="138"/>
      <c r="QNM6731" s="138"/>
      <c r="QNN6731" s="138"/>
      <c r="QNO6731" s="138"/>
      <c r="QNP6731" s="138"/>
      <c r="QNQ6731" s="138"/>
      <c r="QNR6731" s="138"/>
      <c r="QNS6731" s="138"/>
      <c r="QNT6731" s="138"/>
      <c r="QNU6731" s="138"/>
      <c r="QNV6731" s="138"/>
      <c r="QNW6731" s="138"/>
      <c r="QNX6731" s="138"/>
      <c r="QNY6731" s="138"/>
      <c r="QNZ6731" s="138"/>
      <c r="QOA6731" s="138"/>
      <c r="QOB6731" s="138"/>
      <c r="QOC6731" s="138"/>
      <c r="QOD6731" s="138"/>
      <c r="QOE6731" s="138"/>
      <c r="QOF6731" s="138"/>
      <c r="QOG6731" s="138"/>
      <c r="QOH6731" s="138"/>
      <c r="QOI6731" s="138"/>
      <c r="QOJ6731" s="138"/>
      <c r="QOK6731" s="138"/>
      <c r="QOL6731" s="138"/>
      <c r="QOM6731" s="138"/>
      <c r="QON6731" s="138"/>
      <c r="QOO6731" s="138"/>
      <c r="QOP6731" s="138"/>
      <c r="QOQ6731" s="138"/>
      <c r="QOR6731" s="138"/>
      <c r="QOS6731" s="138"/>
      <c r="QOT6731" s="138"/>
      <c r="QOU6731" s="138"/>
      <c r="QOV6731" s="138"/>
      <c r="QOW6731" s="138"/>
      <c r="QOX6731" s="138"/>
      <c r="QOY6731" s="138"/>
      <c r="QOZ6731" s="138"/>
      <c r="QPA6731" s="138"/>
      <c r="QPB6731" s="138"/>
      <c r="QPC6731" s="138"/>
      <c r="QPD6731" s="138"/>
      <c r="QPE6731" s="138"/>
      <c r="QPF6731" s="138"/>
      <c r="QPG6731" s="138"/>
      <c r="QPH6731" s="138"/>
      <c r="QPI6731" s="138"/>
      <c r="QPJ6731" s="138"/>
      <c r="QPK6731" s="138"/>
      <c r="QPL6731" s="138"/>
      <c r="QPM6731" s="138"/>
      <c r="QPN6731" s="138"/>
      <c r="QPO6731" s="138"/>
      <c r="QPP6731" s="138"/>
      <c r="QPQ6731" s="138"/>
      <c r="QPR6731" s="138"/>
      <c r="QPS6731" s="138"/>
      <c r="QPT6731" s="138"/>
      <c r="QPU6731" s="138"/>
      <c r="QPV6731" s="138"/>
      <c r="QPW6731" s="138"/>
      <c r="QPX6731" s="138"/>
      <c r="QPY6731" s="138"/>
      <c r="QPZ6731" s="138"/>
      <c r="QQA6731" s="138"/>
      <c r="QQB6731" s="138"/>
      <c r="QQC6731" s="138"/>
      <c r="QQD6731" s="138"/>
      <c r="QQE6731" s="138"/>
      <c r="QQF6731" s="138"/>
      <c r="QQG6731" s="138"/>
      <c r="QQH6731" s="138"/>
      <c r="QQI6731" s="138"/>
      <c r="QQJ6731" s="138"/>
      <c r="QQK6731" s="138"/>
      <c r="QQL6731" s="138"/>
      <c r="QQM6731" s="138"/>
      <c r="QQN6731" s="138"/>
      <c r="QQO6731" s="138"/>
      <c r="QQP6731" s="138"/>
      <c r="QQQ6731" s="138"/>
      <c r="QQR6731" s="138"/>
      <c r="QQS6731" s="138"/>
      <c r="QQT6731" s="138"/>
      <c r="QQU6731" s="138"/>
      <c r="QQV6731" s="138"/>
      <c r="QQW6731" s="138"/>
      <c r="QQX6731" s="138"/>
      <c r="QQY6731" s="138"/>
      <c r="QQZ6731" s="138"/>
      <c r="QRA6731" s="138"/>
      <c r="QRB6731" s="138"/>
      <c r="QRC6731" s="138"/>
      <c r="QRD6731" s="138"/>
      <c r="QRE6731" s="138"/>
      <c r="QRF6731" s="138"/>
      <c r="QRG6731" s="138"/>
      <c r="QRH6731" s="138"/>
      <c r="QRI6731" s="138"/>
      <c r="QRJ6731" s="138"/>
      <c r="QRK6731" s="138"/>
      <c r="QRL6731" s="138"/>
      <c r="QRM6731" s="138"/>
      <c r="QRN6731" s="138"/>
      <c r="QRO6731" s="138"/>
      <c r="QRP6731" s="138"/>
      <c r="QRQ6731" s="138"/>
      <c r="QRR6731" s="138"/>
      <c r="QRS6731" s="138"/>
      <c r="QRT6731" s="138"/>
      <c r="QRU6731" s="138"/>
      <c r="QRV6731" s="138"/>
      <c r="QRW6731" s="138"/>
      <c r="QRX6731" s="138"/>
      <c r="QRY6731" s="138"/>
      <c r="QRZ6731" s="138"/>
      <c r="QSA6731" s="138"/>
      <c r="QSB6731" s="138"/>
      <c r="QSC6731" s="138"/>
      <c r="QSD6731" s="138"/>
      <c r="QSE6731" s="138"/>
      <c r="QSF6731" s="138"/>
      <c r="QSG6731" s="138"/>
      <c r="QSH6731" s="138"/>
      <c r="QSI6731" s="138"/>
      <c r="QSJ6731" s="138"/>
      <c r="QSK6731" s="138"/>
      <c r="QSL6731" s="138"/>
      <c r="QSM6731" s="138"/>
      <c r="QSN6731" s="138"/>
      <c r="QSO6731" s="138"/>
      <c r="QSP6731" s="138"/>
      <c r="QSQ6731" s="138"/>
      <c r="QSR6731" s="138"/>
      <c r="QSS6731" s="138"/>
      <c r="QST6731" s="138"/>
      <c r="QSU6731" s="138"/>
      <c r="QSV6731" s="138"/>
      <c r="QSW6731" s="138"/>
      <c r="QSX6731" s="138"/>
      <c r="QSY6731" s="138"/>
      <c r="QSZ6731" s="138"/>
      <c r="QTA6731" s="138"/>
      <c r="QTB6731" s="138"/>
      <c r="QTC6731" s="138"/>
      <c r="QTD6731" s="138"/>
      <c r="QTE6731" s="138"/>
      <c r="QTF6731" s="138"/>
      <c r="QTG6731" s="138"/>
      <c r="QTH6731" s="138"/>
      <c r="QTI6731" s="138"/>
      <c r="QTJ6731" s="138"/>
      <c r="QTK6731" s="138"/>
      <c r="QTL6731" s="138"/>
      <c r="QTM6731" s="138"/>
      <c r="QTN6731" s="138"/>
      <c r="QTO6731" s="138"/>
      <c r="QTP6731" s="138"/>
      <c r="QTQ6731" s="138"/>
      <c r="QTR6731" s="138"/>
      <c r="QTS6731" s="138"/>
      <c r="QTT6731" s="138"/>
      <c r="QTU6731" s="138"/>
      <c r="QTV6731" s="138"/>
      <c r="QTW6731" s="138"/>
      <c r="QTX6731" s="138"/>
      <c r="QTY6731" s="138"/>
      <c r="QTZ6731" s="138"/>
      <c r="QUA6731" s="138"/>
      <c r="QUB6731" s="138"/>
      <c r="QUC6731" s="138"/>
      <c r="QUD6731" s="138"/>
      <c r="QUE6731" s="138"/>
      <c r="QUF6731" s="138"/>
      <c r="QUG6731" s="138"/>
      <c r="QUH6731" s="138"/>
      <c r="QUI6731" s="138"/>
      <c r="QUJ6731" s="138"/>
      <c r="QUK6731" s="138"/>
      <c r="QUL6731" s="138"/>
      <c r="QUM6731" s="138"/>
      <c r="QUN6731" s="138"/>
      <c r="QUO6731" s="138"/>
      <c r="QUP6731" s="138"/>
      <c r="QUQ6731" s="138"/>
      <c r="QUR6731" s="138"/>
      <c r="QUS6731" s="138"/>
      <c r="QUT6731" s="138"/>
      <c r="QUU6731" s="138"/>
      <c r="QUV6731" s="138"/>
      <c r="QUW6731" s="138"/>
      <c r="QUX6731" s="138"/>
      <c r="QUY6731" s="138"/>
      <c r="QUZ6731" s="138"/>
      <c r="QVA6731" s="138"/>
      <c r="QVB6731" s="138"/>
      <c r="QVC6731" s="138"/>
      <c r="QVD6731" s="138"/>
      <c r="QVE6731" s="138"/>
      <c r="QVF6731" s="138"/>
      <c r="QVG6731" s="138"/>
      <c r="QVH6731" s="138"/>
      <c r="QVI6731" s="138"/>
      <c r="QVJ6731" s="138"/>
      <c r="QVK6731" s="138"/>
      <c r="QVL6731" s="138"/>
      <c r="QVM6731" s="138"/>
      <c r="QVN6731" s="138"/>
      <c r="QVO6731" s="138"/>
      <c r="QVP6731" s="138"/>
      <c r="QVQ6731" s="138"/>
      <c r="QVR6731" s="138"/>
      <c r="QVS6731" s="138"/>
      <c r="QVT6731" s="138"/>
      <c r="QVU6731" s="138"/>
      <c r="QVV6731" s="138"/>
      <c r="QVW6731" s="138"/>
      <c r="QVX6731" s="138"/>
      <c r="QVY6731" s="138"/>
      <c r="QVZ6731" s="138"/>
      <c r="QWA6731" s="138"/>
      <c r="QWB6731" s="138"/>
      <c r="QWC6731" s="138"/>
      <c r="QWD6731" s="138"/>
      <c r="QWE6731" s="138"/>
      <c r="QWF6731" s="138"/>
      <c r="QWG6731" s="138"/>
      <c r="QWH6731" s="138"/>
      <c r="QWI6731" s="138"/>
      <c r="QWJ6731" s="138"/>
      <c r="QWK6731" s="138"/>
      <c r="QWL6731" s="138"/>
      <c r="QWM6731" s="138"/>
      <c r="QWN6731" s="138"/>
      <c r="QWO6731" s="138"/>
      <c r="QWP6731" s="138"/>
      <c r="QWQ6731" s="138"/>
      <c r="QWR6731" s="138"/>
      <c r="QWS6731" s="138"/>
      <c r="QWT6731" s="138"/>
      <c r="QWU6731" s="138"/>
      <c r="QWV6731" s="138"/>
      <c r="QWW6731" s="138"/>
      <c r="QWX6731" s="138"/>
      <c r="QWY6731" s="138"/>
      <c r="QWZ6731" s="138"/>
      <c r="QXA6731" s="138"/>
      <c r="QXB6731" s="138"/>
      <c r="QXC6731" s="138"/>
      <c r="QXD6731" s="138"/>
      <c r="QXE6731" s="138"/>
      <c r="QXF6731" s="138"/>
      <c r="QXG6731" s="138"/>
      <c r="QXH6731" s="138"/>
      <c r="QXI6731" s="138"/>
      <c r="QXJ6731" s="138"/>
      <c r="QXK6731" s="138"/>
      <c r="QXL6731" s="138"/>
      <c r="QXM6731" s="138"/>
      <c r="QXN6731" s="138"/>
      <c r="QXO6731" s="138"/>
      <c r="QXP6731" s="138"/>
      <c r="QXQ6731" s="138"/>
      <c r="QXR6731" s="138"/>
      <c r="QXS6731" s="138"/>
      <c r="QXT6731" s="138"/>
      <c r="QXU6731" s="138"/>
      <c r="QXV6731" s="138"/>
      <c r="QXW6731" s="138"/>
      <c r="QXX6731" s="138"/>
      <c r="QXY6731" s="138"/>
      <c r="QXZ6731" s="138"/>
      <c r="QYA6731" s="138"/>
      <c r="QYB6731" s="138"/>
      <c r="QYC6731" s="138"/>
      <c r="QYD6731" s="138"/>
      <c r="QYE6731" s="138"/>
      <c r="QYF6731" s="138"/>
      <c r="QYG6731" s="138"/>
      <c r="QYH6731" s="138"/>
      <c r="QYI6731" s="138"/>
      <c r="QYJ6731" s="138"/>
      <c r="QYK6731" s="138"/>
      <c r="QYL6731" s="138"/>
      <c r="QYM6731" s="138"/>
      <c r="QYN6731" s="138"/>
      <c r="QYO6731" s="138"/>
      <c r="QYP6731" s="138"/>
      <c r="QYQ6731" s="138"/>
      <c r="QYR6731" s="138"/>
      <c r="QYS6731" s="138"/>
      <c r="QYT6731" s="138"/>
      <c r="QYU6731" s="138"/>
      <c r="QYV6731" s="138"/>
      <c r="QYW6731" s="138"/>
      <c r="QYX6731" s="138"/>
      <c r="QYY6731" s="138"/>
      <c r="QYZ6731" s="138"/>
      <c r="QZA6731" s="138"/>
      <c r="QZB6731" s="138"/>
      <c r="QZC6731" s="138"/>
      <c r="QZD6731" s="138"/>
      <c r="QZE6731" s="138"/>
      <c r="QZF6731" s="138"/>
      <c r="QZG6731" s="138"/>
      <c r="QZH6731" s="138"/>
      <c r="QZI6731" s="138"/>
      <c r="QZJ6731" s="138"/>
      <c r="QZK6731" s="138"/>
      <c r="QZL6731" s="138"/>
      <c r="QZM6731" s="138"/>
      <c r="QZN6731" s="138"/>
      <c r="QZO6731" s="138"/>
      <c r="QZP6731" s="138"/>
      <c r="QZQ6731" s="138"/>
      <c r="QZR6731" s="138"/>
      <c r="QZS6731" s="138"/>
      <c r="QZT6731" s="138"/>
      <c r="QZU6731" s="138"/>
      <c r="QZV6731" s="138"/>
      <c r="QZW6731" s="138"/>
      <c r="QZX6731" s="138"/>
      <c r="QZY6731" s="138"/>
      <c r="QZZ6731" s="138"/>
      <c r="RAA6731" s="138"/>
      <c r="RAB6731" s="138"/>
      <c r="RAC6731" s="138"/>
      <c r="RAD6731" s="138"/>
      <c r="RAE6731" s="138"/>
      <c r="RAF6731" s="138"/>
      <c r="RAG6731" s="138"/>
      <c r="RAH6731" s="138"/>
      <c r="RAI6731" s="138"/>
      <c r="RAJ6731" s="138"/>
      <c r="RAK6731" s="138"/>
      <c r="RAL6731" s="138"/>
      <c r="RAM6731" s="138"/>
      <c r="RAN6731" s="138"/>
      <c r="RAO6731" s="138"/>
      <c r="RAP6731" s="138"/>
      <c r="RAQ6731" s="138"/>
      <c r="RAR6731" s="138"/>
      <c r="RAS6731" s="138"/>
      <c r="RAT6731" s="138"/>
      <c r="RAU6731" s="138"/>
      <c r="RAV6731" s="138"/>
      <c r="RAW6731" s="138"/>
      <c r="RAX6731" s="138"/>
      <c r="RAY6731" s="138"/>
      <c r="RAZ6731" s="138"/>
      <c r="RBA6731" s="138"/>
      <c r="RBB6731" s="138"/>
      <c r="RBC6731" s="138"/>
      <c r="RBD6731" s="138"/>
      <c r="RBE6731" s="138"/>
      <c r="RBF6731" s="138"/>
      <c r="RBG6731" s="138"/>
      <c r="RBH6731" s="138"/>
      <c r="RBI6731" s="138"/>
      <c r="RBJ6731" s="138"/>
      <c r="RBK6731" s="138"/>
      <c r="RBL6731" s="138"/>
      <c r="RBM6731" s="138"/>
      <c r="RBN6731" s="138"/>
      <c r="RBO6731" s="138"/>
      <c r="RBP6731" s="138"/>
      <c r="RBQ6731" s="138"/>
      <c r="RBR6731" s="138"/>
      <c r="RBS6731" s="138"/>
      <c r="RBT6731" s="138"/>
      <c r="RBU6731" s="138"/>
      <c r="RBV6731" s="138"/>
      <c r="RBW6731" s="138"/>
      <c r="RBX6731" s="138"/>
      <c r="RBY6731" s="138"/>
      <c r="RBZ6731" s="138"/>
      <c r="RCA6731" s="138"/>
      <c r="RCB6731" s="138"/>
      <c r="RCC6731" s="138"/>
      <c r="RCD6731" s="138"/>
      <c r="RCE6731" s="138"/>
      <c r="RCF6731" s="138"/>
      <c r="RCG6731" s="138"/>
      <c r="RCH6731" s="138"/>
      <c r="RCI6731" s="138"/>
      <c r="RCJ6731" s="138"/>
      <c r="RCK6731" s="138"/>
      <c r="RCL6731" s="138"/>
      <c r="RCM6731" s="138"/>
      <c r="RCN6731" s="138"/>
      <c r="RCO6731" s="138"/>
      <c r="RCP6731" s="138"/>
      <c r="RCQ6731" s="138"/>
      <c r="RCR6731" s="138"/>
      <c r="RCS6731" s="138"/>
      <c r="RCT6731" s="138"/>
      <c r="RCU6731" s="138"/>
      <c r="RCV6731" s="138"/>
      <c r="RCW6731" s="138"/>
      <c r="RCX6731" s="138"/>
      <c r="RCY6731" s="138"/>
      <c r="RCZ6731" s="138"/>
      <c r="RDA6731" s="138"/>
      <c r="RDB6731" s="138"/>
      <c r="RDC6731" s="138"/>
      <c r="RDD6731" s="138"/>
      <c r="RDE6731" s="138"/>
      <c r="RDF6731" s="138"/>
      <c r="RDG6731" s="138"/>
      <c r="RDH6731" s="138"/>
      <c r="RDI6731" s="138"/>
      <c r="RDJ6731" s="138"/>
      <c r="RDK6731" s="138"/>
      <c r="RDL6731" s="138"/>
      <c r="RDM6731" s="138"/>
      <c r="RDN6731" s="138"/>
      <c r="RDO6731" s="138"/>
      <c r="RDP6731" s="138"/>
      <c r="RDQ6731" s="138"/>
      <c r="RDR6731" s="138"/>
      <c r="RDS6731" s="138"/>
      <c r="RDT6731" s="138"/>
      <c r="RDU6731" s="138"/>
      <c r="RDV6731" s="138"/>
      <c r="RDW6731" s="138"/>
      <c r="RDX6731" s="138"/>
      <c r="RDY6731" s="138"/>
      <c r="RDZ6731" s="138"/>
      <c r="REA6731" s="138"/>
      <c r="REB6731" s="138"/>
      <c r="REC6731" s="138"/>
      <c r="RED6731" s="138"/>
      <c r="REE6731" s="138"/>
      <c r="REF6731" s="138"/>
      <c r="REG6731" s="138"/>
      <c r="REH6731" s="138"/>
      <c r="REI6731" s="138"/>
      <c r="REJ6731" s="138"/>
      <c r="REK6731" s="138"/>
      <c r="REL6731" s="138"/>
      <c r="REM6731" s="138"/>
      <c r="REN6731" s="138"/>
      <c r="REO6731" s="138"/>
      <c r="REP6731" s="138"/>
      <c r="REQ6731" s="138"/>
      <c r="RER6731" s="138"/>
      <c r="RES6731" s="138"/>
      <c r="RET6731" s="138"/>
      <c r="REU6731" s="138"/>
      <c r="REV6731" s="138"/>
      <c r="REW6731" s="138"/>
      <c r="REX6731" s="138"/>
      <c r="REY6731" s="138"/>
      <c r="REZ6731" s="138"/>
      <c r="RFA6731" s="138"/>
      <c r="RFB6731" s="138"/>
      <c r="RFC6731" s="138"/>
      <c r="RFD6731" s="138"/>
      <c r="RFE6731" s="138"/>
      <c r="RFF6731" s="138"/>
      <c r="RFG6731" s="138"/>
      <c r="RFH6731" s="138"/>
      <c r="RFI6731" s="138"/>
      <c r="RFJ6731" s="138"/>
      <c r="RFK6731" s="138"/>
      <c r="RFL6731" s="138"/>
      <c r="RFM6731" s="138"/>
      <c r="RFN6731" s="138"/>
      <c r="RFO6731" s="138"/>
      <c r="RFP6731" s="138"/>
      <c r="RFQ6731" s="138"/>
      <c r="RFR6731" s="138"/>
      <c r="RFS6731" s="138"/>
      <c r="RFT6731" s="138"/>
      <c r="RFU6731" s="138"/>
      <c r="RFV6731" s="138"/>
      <c r="RFW6731" s="138"/>
      <c r="RFX6731" s="138"/>
      <c r="RFY6731" s="138"/>
      <c r="RFZ6731" s="138"/>
      <c r="RGA6731" s="138"/>
      <c r="RGB6731" s="138"/>
      <c r="RGC6731" s="138"/>
      <c r="RGD6731" s="138"/>
      <c r="RGE6731" s="138"/>
      <c r="RGF6731" s="138"/>
      <c r="RGG6731" s="138"/>
      <c r="RGH6731" s="138"/>
      <c r="RGI6731" s="138"/>
      <c r="RGJ6731" s="138"/>
      <c r="RGK6731" s="138"/>
      <c r="RGL6731" s="138"/>
      <c r="RGM6731" s="138"/>
      <c r="RGN6731" s="138"/>
      <c r="RGO6731" s="138"/>
      <c r="RGP6731" s="138"/>
      <c r="RGQ6731" s="138"/>
      <c r="RGR6731" s="138"/>
      <c r="RGS6731" s="138"/>
      <c r="RGT6731" s="138"/>
      <c r="RGU6731" s="138"/>
      <c r="RGV6731" s="138"/>
      <c r="RGW6731" s="138"/>
      <c r="RGX6731" s="138"/>
      <c r="RGY6731" s="138"/>
      <c r="RGZ6731" s="138"/>
      <c r="RHA6731" s="138"/>
      <c r="RHB6731" s="138"/>
      <c r="RHC6731" s="138"/>
      <c r="RHD6731" s="138"/>
      <c r="RHE6731" s="138"/>
      <c r="RHF6731" s="138"/>
      <c r="RHG6731" s="138"/>
      <c r="RHH6731" s="138"/>
      <c r="RHI6731" s="138"/>
      <c r="RHJ6731" s="138"/>
      <c r="RHK6731" s="138"/>
      <c r="RHL6731" s="138"/>
      <c r="RHM6731" s="138"/>
      <c r="RHN6731" s="138"/>
      <c r="RHO6731" s="138"/>
      <c r="RHP6731" s="138"/>
      <c r="RHQ6731" s="138"/>
      <c r="RHR6731" s="138"/>
      <c r="RHS6731" s="138"/>
      <c r="RHT6731" s="138"/>
      <c r="RHU6731" s="138"/>
      <c r="RHV6731" s="138"/>
      <c r="RHW6731" s="138"/>
      <c r="RHX6731" s="138"/>
      <c r="RHY6731" s="138"/>
      <c r="RHZ6731" s="138"/>
      <c r="RIA6731" s="138"/>
      <c r="RIB6731" s="138"/>
      <c r="RIC6731" s="138"/>
      <c r="RID6731" s="138"/>
      <c r="RIE6731" s="138"/>
      <c r="RIF6731" s="138"/>
      <c r="RIG6731" s="138"/>
      <c r="RIH6731" s="138"/>
      <c r="RII6731" s="138"/>
      <c r="RIJ6731" s="138"/>
      <c r="RIK6731" s="138"/>
      <c r="RIL6731" s="138"/>
      <c r="RIM6731" s="138"/>
      <c r="RIN6731" s="138"/>
      <c r="RIO6731" s="138"/>
      <c r="RIP6731" s="138"/>
      <c r="RIQ6731" s="138"/>
      <c r="RIR6731" s="138"/>
      <c r="RIS6731" s="138"/>
      <c r="RIT6731" s="138"/>
      <c r="RIU6731" s="138"/>
      <c r="RIV6731" s="138"/>
      <c r="RIW6731" s="138"/>
      <c r="RIX6731" s="138"/>
      <c r="RIY6731" s="138"/>
      <c r="RIZ6731" s="138"/>
      <c r="RJA6731" s="138"/>
      <c r="RJB6731" s="138"/>
      <c r="RJC6731" s="138"/>
      <c r="RJD6731" s="138"/>
      <c r="RJE6731" s="138"/>
      <c r="RJF6731" s="138"/>
      <c r="RJG6731" s="138"/>
      <c r="RJH6731" s="138"/>
      <c r="RJI6731" s="138"/>
      <c r="RJJ6731" s="138"/>
      <c r="RJK6731" s="138"/>
      <c r="RJL6731" s="138"/>
      <c r="RJM6731" s="138"/>
      <c r="RJN6731" s="138"/>
      <c r="RJO6731" s="138"/>
      <c r="RJP6731" s="138"/>
      <c r="RJQ6731" s="138"/>
      <c r="RJR6731" s="138"/>
      <c r="RJS6731" s="138"/>
      <c r="RJT6731" s="138"/>
      <c r="RJU6731" s="138"/>
      <c r="RJV6731" s="138"/>
      <c r="RJW6731" s="138"/>
      <c r="RJX6731" s="138"/>
      <c r="RJY6731" s="138"/>
      <c r="RJZ6731" s="138"/>
      <c r="RKA6731" s="138"/>
      <c r="RKB6731" s="138"/>
      <c r="RKC6731" s="138"/>
      <c r="RKD6731" s="138"/>
      <c r="RKE6731" s="138"/>
      <c r="RKF6731" s="138"/>
      <c r="RKG6731" s="138"/>
      <c r="RKH6731" s="138"/>
      <c r="RKI6731" s="138"/>
      <c r="RKJ6731" s="138"/>
      <c r="RKK6731" s="138"/>
      <c r="RKL6731" s="138"/>
      <c r="RKM6731" s="138"/>
      <c r="RKN6731" s="138"/>
      <c r="RKO6731" s="138"/>
      <c r="RKP6731" s="138"/>
      <c r="RKQ6731" s="138"/>
      <c r="RKR6731" s="138"/>
      <c r="RKS6731" s="138"/>
      <c r="RKT6731" s="138"/>
      <c r="RKU6731" s="138"/>
      <c r="RKV6731" s="138"/>
      <c r="RKW6731" s="138"/>
      <c r="RKX6731" s="138"/>
      <c r="RKY6731" s="138"/>
      <c r="RKZ6731" s="138"/>
      <c r="RLA6731" s="138"/>
      <c r="RLB6731" s="138"/>
      <c r="RLC6731" s="138"/>
      <c r="RLD6731" s="138"/>
      <c r="RLE6731" s="138"/>
      <c r="RLF6731" s="138"/>
      <c r="RLG6731" s="138"/>
      <c r="RLH6731" s="138"/>
      <c r="RLI6731" s="138"/>
      <c r="RLJ6731" s="138"/>
      <c r="RLK6731" s="138"/>
      <c r="RLL6731" s="138"/>
      <c r="RLM6731" s="138"/>
      <c r="RLN6731" s="138"/>
      <c r="RLO6731" s="138"/>
      <c r="RLP6731" s="138"/>
      <c r="RLQ6731" s="138"/>
      <c r="RLR6731" s="138"/>
      <c r="RLS6731" s="138"/>
      <c r="RLT6731" s="138"/>
      <c r="RLU6731" s="138"/>
      <c r="RLV6731" s="138"/>
      <c r="RLW6731" s="138"/>
      <c r="RLX6731" s="138"/>
      <c r="RLY6731" s="138"/>
      <c r="RLZ6731" s="138"/>
      <c r="RMA6731" s="138"/>
      <c r="RMB6731" s="138"/>
      <c r="RMC6731" s="138"/>
      <c r="RMD6731" s="138"/>
      <c r="RME6731" s="138"/>
      <c r="RMF6731" s="138"/>
      <c r="RMG6731" s="138"/>
      <c r="RMH6731" s="138"/>
      <c r="RMI6731" s="138"/>
      <c r="RMJ6731" s="138"/>
      <c r="RMK6731" s="138"/>
      <c r="RML6731" s="138"/>
      <c r="RMM6731" s="138"/>
      <c r="RMN6731" s="138"/>
      <c r="RMO6731" s="138"/>
      <c r="RMP6731" s="138"/>
      <c r="RMQ6731" s="138"/>
      <c r="RMR6731" s="138"/>
      <c r="RMS6731" s="138"/>
      <c r="RMT6731" s="138"/>
      <c r="RMU6731" s="138"/>
      <c r="RMV6731" s="138"/>
      <c r="RMW6731" s="138"/>
      <c r="RMX6731" s="138"/>
      <c r="RMY6731" s="138"/>
      <c r="RMZ6731" s="138"/>
      <c r="RNA6731" s="138"/>
      <c r="RNB6731" s="138"/>
      <c r="RNC6731" s="138"/>
      <c r="RND6731" s="138"/>
      <c r="RNE6731" s="138"/>
      <c r="RNF6731" s="138"/>
      <c r="RNG6731" s="138"/>
      <c r="RNH6731" s="138"/>
      <c r="RNI6731" s="138"/>
      <c r="RNJ6731" s="138"/>
      <c r="RNK6731" s="138"/>
      <c r="RNL6731" s="138"/>
      <c r="RNM6731" s="138"/>
      <c r="RNN6731" s="138"/>
      <c r="RNO6731" s="138"/>
      <c r="RNP6731" s="138"/>
      <c r="RNQ6731" s="138"/>
      <c r="RNR6731" s="138"/>
      <c r="RNS6731" s="138"/>
      <c r="RNT6731" s="138"/>
      <c r="RNU6731" s="138"/>
      <c r="RNV6731" s="138"/>
      <c r="RNW6731" s="138"/>
      <c r="RNX6731" s="138"/>
      <c r="RNY6731" s="138"/>
      <c r="RNZ6731" s="138"/>
      <c r="ROA6731" s="138"/>
      <c r="ROB6731" s="138"/>
      <c r="ROC6731" s="138"/>
      <c r="ROD6731" s="138"/>
      <c r="ROE6731" s="138"/>
      <c r="ROF6731" s="138"/>
      <c r="ROG6731" s="138"/>
      <c r="ROH6731" s="138"/>
      <c r="ROI6731" s="138"/>
      <c r="ROJ6731" s="138"/>
      <c r="ROK6731" s="138"/>
      <c r="ROL6731" s="138"/>
      <c r="ROM6731" s="138"/>
      <c r="RON6731" s="138"/>
      <c r="ROO6731" s="138"/>
      <c r="ROP6731" s="138"/>
      <c r="ROQ6731" s="138"/>
      <c r="ROR6731" s="138"/>
      <c r="ROS6731" s="138"/>
      <c r="ROT6731" s="138"/>
      <c r="ROU6731" s="138"/>
      <c r="ROV6731" s="138"/>
      <c r="ROW6731" s="138"/>
      <c r="ROX6731" s="138"/>
      <c r="ROY6731" s="138"/>
      <c r="ROZ6731" s="138"/>
      <c r="RPA6731" s="138"/>
      <c r="RPB6731" s="138"/>
      <c r="RPC6731" s="138"/>
      <c r="RPD6731" s="138"/>
      <c r="RPE6731" s="138"/>
      <c r="RPF6731" s="138"/>
      <c r="RPG6731" s="138"/>
      <c r="RPH6731" s="138"/>
      <c r="RPI6731" s="138"/>
      <c r="RPJ6731" s="138"/>
      <c r="RPK6731" s="138"/>
      <c r="RPL6731" s="138"/>
      <c r="RPM6731" s="138"/>
      <c r="RPN6731" s="138"/>
      <c r="RPO6731" s="138"/>
      <c r="RPP6731" s="138"/>
      <c r="RPQ6731" s="138"/>
      <c r="RPR6731" s="138"/>
      <c r="RPS6731" s="138"/>
      <c r="RPT6731" s="138"/>
      <c r="RPU6731" s="138"/>
      <c r="RPV6731" s="138"/>
      <c r="RPW6731" s="138"/>
      <c r="RPX6731" s="138"/>
      <c r="RPY6731" s="138"/>
      <c r="RPZ6731" s="138"/>
      <c r="RQA6731" s="138"/>
      <c r="RQB6731" s="138"/>
      <c r="RQC6731" s="138"/>
      <c r="RQD6731" s="138"/>
      <c r="RQE6731" s="138"/>
      <c r="RQF6731" s="138"/>
      <c r="RQG6731" s="138"/>
      <c r="RQH6731" s="138"/>
      <c r="RQI6731" s="138"/>
      <c r="RQJ6731" s="138"/>
      <c r="RQK6731" s="138"/>
      <c r="RQL6731" s="138"/>
      <c r="RQM6731" s="138"/>
      <c r="RQN6731" s="138"/>
      <c r="RQO6731" s="138"/>
      <c r="RQP6731" s="138"/>
      <c r="RQQ6731" s="138"/>
      <c r="RQR6731" s="138"/>
      <c r="RQS6731" s="138"/>
      <c r="RQT6731" s="138"/>
      <c r="RQU6731" s="138"/>
      <c r="RQV6731" s="138"/>
      <c r="RQW6731" s="138"/>
      <c r="RQX6731" s="138"/>
      <c r="RQY6731" s="138"/>
      <c r="RQZ6731" s="138"/>
      <c r="RRA6731" s="138"/>
      <c r="RRB6731" s="138"/>
      <c r="RRC6731" s="138"/>
      <c r="RRD6731" s="138"/>
      <c r="RRE6731" s="138"/>
      <c r="RRF6731" s="138"/>
      <c r="RRG6731" s="138"/>
      <c r="RRH6731" s="138"/>
      <c r="RRI6731" s="138"/>
      <c r="RRJ6731" s="138"/>
      <c r="RRK6731" s="138"/>
      <c r="RRL6731" s="138"/>
      <c r="RRM6731" s="138"/>
      <c r="RRN6731" s="138"/>
      <c r="RRO6731" s="138"/>
      <c r="RRP6731" s="138"/>
      <c r="RRQ6731" s="138"/>
      <c r="RRR6731" s="138"/>
      <c r="RRS6731" s="138"/>
      <c r="RRT6731" s="138"/>
      <c r="RRU6731" s="138"/>
      <c r="RRV6731" s="138"/>
      <c r="RRW6731" s="138"/>
      <c r="RRX6731" s="138"/>
      <c r="RRY6731" s="138"/>
      <c r="RRZ6731" s="138"/>
      <c r="RSA6731" s="138"/>
      <c r="RSB6731" s="138"/>
      <c r="RSC6731" s="138"/>
      <c r="RSD6731" s="138"/>
      <c r="RSE6731" s="138"/>
      <c r="RSF6731" s="138"/>
      <c r="RSG6731" s="138"/>
      <c r="RSH6731" s="138"/>
      <c r="RSI6731" s="138"/>
      <c r="RSJ6731" s="138"/>
      <c r="RSK6731" s="138"/>
      <c r="RSL6731" s="138"/>
      <c r="RSM6731" s="138"/>
      <c r="RSN6731" s="138"/>
      <c r="RSO6731" s="138"/>
      <c r="RSP6731" s="138"/>
      <c r="RSQ6731" s="138"/>
      <c r="RSR6731" s="138"/>
      <c r="RSS6731" s="138"/>
      <c r="RST6731" s="138"/>
      <c r="RSU6731" s="138"/>
      <c r="RSV6731" s="138"/>
      <c r="RSW6731" s="138"/>
      <c r="RSX6731" s="138"/>
      <c r="RSY6731" s="138"/>
      <c r="RSZ6731" s="138"/>
      <c r="RTA6731" s="138"/>
      <c r="RTB6731" s="138"/>
      <c r="RTC6731" s="138"/>
      <c r="RTD6731" s="138"/>
      <c r="RTE6731" s="138"/>
      <c r="RTF6731" s="138"/>
      <c r="RTG6731" s="138"/>
      <c r="RTH6731" s="138"/>
      <c r="RTI6731" s="138"/>
      <c r="RTJ6731" s="138"/>
      <c r="RTK6731" s="138"/>
      <c r="RTL6731" s="138"/>
      <c r="RTM6731" s="138"/>
      <c r="RTN6731" s="138"/>
      <c r="RTO6731" s="138"/>
      <c r="RTP6731" s="138"/>
      <c r="RTQ6731" s="138"/>
      <c r="RTR6731" s="138"/>
      <c r="RTS6731" s="138"/>
      <c r="RTT6731" s="138"/>
      <c r="RTU6731" s="138"/>
      <c r="RTV6731" s="138"/>
      <c r="RTW6731" s="138"/>
      <c r="RTX6731" s="138"/>
      <c r="RTY6731" s="138"/>
      <c r="RTZ6731" s="138"/>
      <c r="RUA6731" s="138"/>
      <c r="RUB6731" s="138"/>
      <c r="RUC6731" s="138"/>
      <c r="RUD6731" s="138"/>
      <c r="RUE6731" s="138"/>
      <c r="RUF6731" s="138"/>
      <c r="RUG6731" s="138"/>
      <c r="RUH6731" s="138"/>
      <c r="RUI6731" s="138"/>
      <c r="RUJ6731" s="138"/>
      <c r="RUK6731" s="138"/>
      <c r="RUL6731" s="138"/>
      <c r="RUM6731" s="138"/>
      <c r="RUN6731" s="138"/>
      <c r="RUO6731" s="138"/>
      <c r="RUP6731" s="138"/>
      <c r="RUQ6731" s="138"/>
      <c r="RUR6731" s="138"/>
      <c r="RUS6731" s="138"/>
      <c r="RUT6731" s="138"/>
      <c r="RUU6731" s="138"/>
      <c r="RUV6731" s="138"/>
      <c r="RUW6731" s="138"/>
      <c r="RUX6731" s="138"/>
      <c r="RUY6731" s="138"/>
      <c r="RUZ6731" s="138"/>
      <c r="RVA6731" s="138"/>
      <c r="RVB6731" s="138"/>
      <c r="RVC6731" s="138"/>
      <c r="RVD6731" s="138"/>
      <c r="RVE6731" s="138"/>
      <c r="RVF6731" s="138"/>
      <c r="RVG6731" s="138"/>
      <c r="RVH6731" s="138"/>
      <c r="RVI6731" s="138"/>
      <c r="RVJ6731" s="138"/>
      <c r="RVK6731" s="138"/>
      <c r="RVL6731" s="138"/>
      <c r="RVM6731" s="138"/>
      <c r="RVN6731" s="138"/>
      <c r="RVO6731" s="138"/>
      <c r="RVP6731" s="138"/>
      <c r="RVQ6731" s="138"/>
      <c r="RVR6731" s="138"/>
      <c r="RVS6731" s="138"/>
      <c r="RVT6731" s="138"/>
      <c r="RVU6731" s="138"/>
      <c r="RVV6731" s="138"/>
      <c r="RVW6731" s="138"/>
      <c r="RVX6731" s="138"/>
      <c r="RVY6731" s="138"/>
      <c r="RVZ6731" s="138"/>
      <c r="RWA6731" s="138"/>
      <c r="RWB6731" s="138"/>
      <c r="RWC6731" s="138"/>
      <c r="RWD6731" s="138"/>
      <c r="RWE6731" s="138"/>
      <c r="RWF6731" s="138"/>
      <c r="RWG6731" s="138"/>
      <c r="RWH6731" s="138"/>
      <c r="RWI6731" s="138"/>
      <c r="RWJ6731" s="138"/>
      <c r="RWK6731" s="138"/>
      <c r="RWL6731" s="138"/>
      <c r="RWM6731" s="138"/>
      <c r="RWN6731" s="138"/>
      <c r="RWO6731" s="138"/>
      <c r="RWP6731" s="138"/>
      <c r="RWQ6731" s="138"/>
      <c r="RWR6731" s="138"/>
      <c r="RWS6731" s="138"/>
      <c r="RWT6731" s="138"/>
      <c r="RWU6731" s="138"/>
      <c r="RWV6731" s="138"/>
      <c r="RWW6731" s="138"/>
      <c r="RWX6731" s="138"/>
      <c r="RWY6731" s="138"/>
      <c r="RWZ6731" s="138"/>
      <c r="RXA6731" s="138"/>
      <c r="RXB6731" s="138"/>
      <c r="RXC6731" s="138"/>
      <c r="RXD6731" s="138"/>
      <c r="RXE6731" s="138"/>
      <c r="RXF6731" s="138"/>
      <c r="RXG6731" s="138"/>
      <c r="RXH6731" s="138"/>
      <c r="RXI6731" s="138"/>
      <c r="RXJ6731" s="138"/>
      <c r="RXK6731" s="138"/>
      <c r="RXL6731" s="138"/>
      <c r="RXM6731" s="138"/>
      <c r="RXN6731" s="138"/>
      <c r="RXO6731" s="138"/>
      <c r="RXP6731" s="138"/>
      <c r="RXQ6731" s="138"/>
      <c r="RXR6731" s="138"/>
      <c r="RXS6731" s="138"/>
      <c r="RXT6731" s="138"/>
      <c r="RXU6731" s="138"/>
      <c r="RXV6731" s="138"/>
      <c r="RXW6731" s="138"/>
      <c r="RXX6731" s="138"/>
      <c r="RXY6731" s="138"/>
      <c r="RXZ6731" s="138"/>
      <c r="RYA6731" s="138"/>
      <c r="RYB6731" s="138"/>
      <c r="RYC6731" s="138"/>
      <c r="RYD6731" s="138"/>
      <c r="RYE6731" s="138"/>
      <c r="RYF6731" s="138"/>
      <c r="RYG6731" s="138"/>
      <c r="RYH6731" s="138"/>
      <c r="RYI6731" s="138"/>
      <c r="RYJ6731" s="138"/>
      <c r="RYK6731" s="138"/>
      <c r="RYL6731" s="138"/>
      <c r="RYM6731" s="138"/>
      <c r="RYN6731" s="138"/>
      <c r="RYO6731" s="138"/>
      <c r="RYP6731" s="138"/>
      <c r="RYQ6731" s="138"/>
      <c r="RYR6731" s="138"/>
      <c r="RYS6731" s="138"/>
      <c r="RYT6731" s="138"/>
      <c r="RYU6731" s="138"/>
      <c r="RYV6731" s="138"/>
      <c r="RYW6731" s="138"/>
      <c r="RYX6731" s="138"/>
      <c r="RYY6731" s="138"/>
      <c r="RYZ6731" s="138"/>
      <c r="RZA6731" s="138"/>
      <c r="RZB6731" s="138"/>
      <c r="RZC6731" s="138"/>
      <c r="RZD6731" s="138"/>
      <c r="RZE6731" s="138"/>
      <c r="RZF6731" s="138"/>
      <c r="RZG6731" s="138"/>
      <c r="RZH6731" s="138"/>
      <c r="RZI6731" s="138"/>
      <c r="RZJ6731" s="138"/>
      <c r="RZK6731" s="138"/>
      <c r="RZL6731" s="138"/>
      <c r="RZM6731" s="138"/>
      <c r="RZN6731" s="138"/>
      <c r="RZO6731" s="138"/>
      <c r="RZP6731" s="138"/>
      <c r="RZQ6731" s="138"/>
      <c r="RZR6731" s="138"/>
      <c r="RZS6731" s="138"/>
      <c r="RZT6731" s="138"/>
      <c r="RZU6731" s="138"/>
      <c r="RZV6731" s="138"/>
      <c r="RZW6731" s="138"/>
      <c r="RZX6731" s="138"/>
      <c r="RZY6731" s="138"/>
      <c r="RZZ6731" s="138"/>
      <c r="SAA6731" s="138"/>
      <c r="SAB6731" s="138"/>
      <c r="SAC6731" s="138"/>
      <c r="SAD6731" s="138"/>
      <c r="SAE6731" s="138"/>
      <c r="SAF6731" s="138"/>
      <c r="SAG6731" s="138"/>
      <c r="SAH6731" s="138"/>
      <c r="SAI6731" s="138"/>
      <c r="SAJ6731" s="138"/>
      <c r="SAK6731" s="138"/>
      <c r="SAL6731" s="138"/>
      <c r="SAM6731" s="138"/>
      <c r="SAN6731" s="138"/>
      <c r="SAO6731" s="138"/>
      <c r="SAP6731" s="138"/>
      <c r="SAQ6731" s="138"/>
      <c r="SAR6731" s="138"/>
      <c r="SAS6731" s="138"/>
      <c r="SAT6731" s="138"/>
      <c r="SAU6731" s="138"/>
      <c r="SAV6731" s="138"/>
      <c r="SAW6731" s="138"/>
      <c r="SAX6731" s="138"/>
      <c r="SAY6731" s="138"/>
      <c r="SAZ6731" s="138"/>
      <c r="SBA6731" s="138"/>
      <c r="SBB6731" s="138"/>
      <c r="SBC6731" s="138"/>
      <c r="SBD6731" s="138"/>
      <c r="SBE6731" s="138"/>
      <c r="SBF6731" s="138"/>
      <c r="SBG6731" s="138"/>
      <c r="SBH6731" s="138"/>
      <c r="SBI6731" s="138"/>
      <c r="SBJ6731" s="138"/>
      <c r="SBK6731" s="138"/>
      <c r="SBL6731" s="138"/>
      <c r="SBM6731" s="138"/>
      <c r="SBN6731" s="138"/>
      <c r="SBO6731" s="138"/>
      <c r="SBP6731" s="138"/>
      <c r="SBQ6731" s="138"/>
      <c r="SBR6731" s="138"/>
      <c r="SBS6731" s="138"/>
      <c r="SBT6731" s="138"/>
      <c r="SBU6731" s="138"/>
      <c r="SBV6731" s="138"/>
      <c r="SBW6731" s="138"/>
      <c r="SBX6731" s="138"/>
      <c r="SBY6731" s="138"/>
      <c r="SBZ6731" s="138"/>
      <c r="SCA6731" s="138"/>
      <c r="SCB6731" s="138"/>
      <c r="SCC6731" s="138"/>
      <c r="SCD6731" s="138"/>
      <c r="SCE6731" s="138"/>
      <c r="SCF6731" s="138"/>
      <c r="SCG6731" s="138"/>
      <c r="SCH6731" s="138"/>
      <c r="SCI6731" s="138"/>
      <c r="SCJ6731" s="138"/>
      <c r="SCK6731" s="138"/>
      <c r="SCL6731" s="138"/>
      <c r="SCM6731" s="138"/>
      <c r="SCN6731" s="138"/>
      <c r="SCO6731" s="138"/>
      <c r="SCP6731" s="138"/>
      <c r="SCQ6731" s="138"/>
      <c r="SCR6731" s="138"/>
      <c r="SCS6731" s="138"/>
      <c r="SCT6731" s="138"/>
      <c r="SCU6731" s="138"/>
      <c r="SCV6731" s="138"/>
      <c r="SCW6731" s="138"/>
      <c r="SCX6731" s="138"/>
      <c r="SCY6731" s="138"/>
      <c r="SCZ6731" s="138"/>
      <c r="SDA6731" s="138"/>
      <c r="SDB6731" s="138"/>
      <c r="SDC6731" s="138"/>
      <c r="SDD6731" s="138"/>
      <c r="SDE6731" s="138"/>
      <c r="SDF6731" s="138"/>
      <c r="SDG6731" s="138"/>
      <c r="SDH6731" s="138"/>
      <c r="SDI6731" s="138"/>
      <c r="SDJ6731" s="138"/>
      <c r="SDK6731" s="138"/>
      <c r="SDL6731" s="138"/>
      <c r="SDM6731" s="138"/>
      <c r="SDN6731" s="138"/>
      <c r="SDO6731" s="138"/>
      <c r="SDP6731" s="138"/>
      <c r="SDQ6731" s="138"/>
      <c r="SDR6731" s="138"/>
      <c r="SDS6731" s="138"/>
      <c r="SDT6731" s="138"/>
      <c r="SDU6731" s="138"/>
      <c r="SDV6731" s="138"/>
      <c r="SDW6731" s="138"/>
      <c r="SDX6731" s="138"/>
      <c r="SDY6731" s="138"/>
      <c r="SDZ6731" s="138"/>
      <c r="SEA6731" s="138"/>
      <c r="SEB6731" s="138"/>
      <c r="SEC6731" s="138"/>
      <c r="SED6731" s="138"/>
      <c r="SEE6731" s="138"/>
      <c r="SEF6731" s="138"/>
      <c r="SEG6731" s="138"/>
      <c r="SEH6731" s="138"/>
      <c r="SEI6731" s="138"/>
      <c r="SEJ6731" s="138"/>
      <c r="SEK6731" s="138"/>
      <c r="SEL6731" s="138"/>
      <c r="SEM6731" s="138"/>
      <c r="SEN6731" s="138"/>
      <c r="SEO6731" s="138"/>
      <c r="SEP6731" s="138"/>
      <c r="SEQ6731" s="138"/>
      <c r="SER6731" s="138"/>
      <c r="SES6731" s="138"/>
      <c r="SET6731" s="138"/>
      <c r="SEU6731" s="138"/>
      <c r="SEV6731" s="138"/>
      <c r="SEW6731" s="138"/>
      <c r="SEX6731" s="138"/>
      <c r="SEY6731" s="138"/>
      <c r="SEZ6731" s="138"/>
      <c r="SFA6731" s="138"/>
      <c r="SFB6731" s="138"/>
      <c r="SFC6731" s="138"/>
      <c r="SFD6731" s="138"/>
      <c r="SFE6731" s="138"/>
      <c r="SFF6731" s="138"/>
      <c r="SFG6731" s="138"/>
      <c r="SFH6731" s="138"/>
      <c r="SFI6731" s="138"/>
      <c r="SFJ6731" s="138"/>
      <c r="SFK6731" s="138"/>
      <c r="SFL6731" s="138"/>
      <c r="SFM6731" s="138"/>
      <c r="SFN6731" s="138"/>
      <c r="SFO6731" s="138"/>
      <c r="SFP6731" s="138"/>
      <c r="SFQ6731" s="138"/>
      <c r="SFR6731" s="138"/>
      <c r="SFS6731" s="138"/>
      <c r="SFT6731" s="138"/>
      <c r="SFU6731" s="138"/>
      <c r="SFV6731" s="138"/>
      <c r="SFW6731" s="138"/>
      <c r="SFX6731" s="138"/>
      <c r="SFY6731" s="138"/>
      <c r="SFZ6731" s="138"/>
      <c r="SGA6731" s="138"/>
      <c r="SGB6731" s="138"/>
      <c r="SGC6731" s="138"/>
      <c r="SGD6731" s="138"/>
      <c r="SGE6731" s="138"/>
      <c r="SGF6731" s="138"/>
      <c r="SGG6731" s="138"/>
      <c r="SGH6731" s="138"/>
      <c r="SGI6731" s="138"/>
      <c r="SGJ6731" s="138"/>
      <c r="SGK6731" s="138"/>
      <c r="SGL6731" s="138"/>
      <c r="SGM6731" s="138"/>
      <c r="SGN6731" s="138"/>
      <c r="SGO6731" s="138"/>
      <c r="SGP6731" s="138"/>
      <c r="SGQ6731" s="138"/>
      <c r="SGR6731" s="138"/>
      <c r="SGS6731" s="138"/>
      <c r="SGT6731" s="138"/>
      <c r="SGU6731" s="138"/>
      <c r="SGV6731" s="138"/>
      <c r="SGW6731" s="138"/>
      <c r="SGX6731" s="138"/>
      <c r="SGY6731" s="138"/>
      <c r="SGZ6731" s="138"/>
      <c r="SHA6731" s="138"/>
      <c r="SHB6731" s="138"/>
      <c r="SHC6731" s="138"/>
      <c r="SHD6731" s="138"/>
      <c r="SHE6731" s="138"/>
      <c r="SHF6731" s="138"/>
      <c r="SHG6731" s="138"/>
      <c r="SHH6731" s="138"/>
      <c r="SHI6731" s="138"/>
      <c r="SHJ6731" s="138"/>
      <c r="SHK6731" s="138"/>
      <c r="SHL6731" s="138"/>
      <c r="SHM6731" s="138"/>
      <c r="SHN6731" s="138"/>
      <c r="SHO6731" s="138"/>
      <c r="SHP6731" s="138"/>
      <c r="SHQ6731" s="138"/>
      <c r="SHR6731" s="138"/>
      <c r="SHS6731" s="138"/>
      <c r="SHT6731" s="138"/>
      <c r="SHU6731" s="138"/>
      <c r="SHV6731" s="138"/>
      <c r="SHW6731" s="138"/>
      <c r="SHX6731" s="138"/>
      <c r="SHY6731" s="138"/>
      <c r="SHZ6731" s="138"/>
      <c r="SIA6731" s="138"/>
      <c r="SIB6731" s="138"/>
      <c r="SIC6731" s="138"/>
      <c r="SID6731" s="138"/>
      <c r="SIE6731" s="138"/>
      <c r="SIF6731" s="138"/>
      <c r="SIG6731" s="138"/>
      <c r="SIH6731" s="138"/>
      <c r="SII6731" s="138"/>
      <c r="SIJ6731" s="138"/>
      <c r="SIK6731" s="138"/>
      <c r="SIL6731" s="138"/>
      <c r="SIM6731" s="138"/>
      <c r="SIN6731" s="138"/>
      <c r="SIO6731" s="138"/>
      <c r="SIP6731" s="138"/>
      <c r="SIQ6731" s="138"/>
      <c r="SIR6731" s="138"/>
      <c r="SIS6731" s="138"/>
      <c r="SIT6731" s="138"/>
      <c r="SIU6731" s="138"/>
      <c r="SIV6731" s="138"/>
      <c r="SIW6731" s="138"/>
      <c r="SIX6731" s="138"/>
      <c r="SIY6731" s="138"/>
      <c r="SIZ6731" s="138"/>
      <c r="SJA6731" s="138"/>
      <c r="SJB6731" s="138"/>
      <c r="SJC6731" s="138"/>
      <c r="SJD6731" s="138"/>
      <c r="SJE6731" s="138"/>
      <c r="SJF6731" s="138"/>
      <c r="SJG6731" s="138"/>
      <c r="SJH6731" s="138"/>
      <c r="SJI6731" s="138"/>
      <c r="SJJ6731" s="138"/>
      <c r="SJK6731" s="138"/>
      <c r="SJL6731" s="138"/>
      <c r="SJM6731" s="138"/>
      <c r="SJN6731" s="138"/>
      <c r="SJO6731" s="138"/>
      <c r="SJP6731" s="138"/>
      <c r="SJQ6731" s="138"/>
      <c r="SJR6731" s="138"/>
      <c r="SJS6731" s="138"/>
      <c r="SJT6731" s="138"/>
      <c r="SJU6731" s="138"/>
      <c r="SJV6731" s="138"/>
      <c r="SJW6731" s="138"/>
      <c r="SJX6731" s="138"/>
      <c r="SJY6731" s="138"/>
      <c r="SJZ6731" s="138"/>
      <c r="SKA6731" s="138"/>
      <c r="SKB6731" s="138"/>
      <c r="SKC6731" s="138"/>
      <c r="SKD6731" s="138"/>
      <c r="SKE6731" s="138"/>
      <c r="SKF6731" s="138"/>
      <c r="SKG6731" s="138"/>
      <c r="SKH6731" s="138"/>
      <c r="SKI6731" s="138"/>
      <c r="SKJ6731" s="138"/>
      <c r="SKK6731" s="138"/>
      <c r="SKL6731" s="138"/>
      <c r="SKM6731" s="138"/>
      <c r="SKN6731" s="138"/>
      <c r="SKO6731" s="138"/>
      <c r="SKP6731" s="138"/>
      <c r="SKQ6731" s="138"/>
      <c r="SKR6731" s="138"/>
      <c r="SKS6731" s="138"/>
      <c r="SKT6731" s="138"/>
      <c r="SKU6731" s="138"/>
      <c r="SKV6731" s="138"/>
      <c r="SKW6731" s="138"/>
      <c r="SKX6731" s="138"/>
      <c r="SKY6731" s="138"/>
      <c r="SKZ6731" s="138"/>
      <c r="SLA6731" s="138"/>
      <c r="SLB6731" s="138"/>
      <c r="SLC6731" s="138"/>
      <c r="SLD6731" s="138"/>
      <c r="SLE6731" s="138"/>
      <c r="SLF6731" s="138"/>
      <c r="SLG6731" s="138"/>
      <c r="SLH6731" s="138"/>
      <c r="SLI6731" s="138"/>
      <c r="SLJ6731" s="138"/>
      <c r="SLK6731" s="138"/>
      <c r="SLL6731" s="138"/>
      <c r="SLM6731" s="138"/>
      <c r="SLN6731" s="138"/>
      <c r="SLO6731" s="138"/>
      <c r="SLP6731" s="138"/>
      <c r="SLQ6731" s="138"/>
      <c r="SLR6731" s="138"/>
      <c r="SLS6731" s="138"/>
      <c r="SLT6731" s="138"/>
      <c r="SLU6731" s="138"/>
      <c r="SLV6731" s="138"/>
      <c r="SLW6731" s="138"/>
      <c r="SLX6731" s="138"/>
      <c r="SLY6731" s="138"/>
      <c r="SLZ6731" s="138"/>
      <c r="SMA6731" s="138"/>
      <c r="SMB6731" s="138"/>
      <c r="SMC6731" s="138"/>
      <c r="SMD6731" s="138"/>
      <c r="SME6731" s="138"/>
      <c r="SMF6731" s="138"/>
      <c r="SMG6731" s="138"/>
      <c r="SMH6731" s="138"/>
      <c r="SMI6731" s="138"/>
      <c r="SMJ6731" s="138"/>
      <c r="SMK6731" s="138"/>
      <c r="SML6731" s="138"/>
      <c r="SMM6731" s="138"/>
      <c r="SMN6731" s="138"/>
      <c r="SMO6731" s="138"/>
      <c r="SMP6731" s="138"/>
      <c r="SMQ6731" s="138"/>
      <c r="SMR6731" s="138"/>
      <c r="SMS6731" s="138"/>
      <c r="SMT6731" s="138"/>
      <c r="SMU6731" s="138"/>
      <c r="SMV6731" s="138"/>
      <c r="SMW6731" s="138"/>
      <c r="SMX6731" s="138"/>
      <c r="SMY6731" s="138"/>
      <c r="SMZ6731" s="138"/>
      <c r="SNA6731" s="138"/>
      <c r="SNB6731" s="138"/>
      <c r="SNC6731" s="138"/>
      <c r="SND6731" s="138"/>
      <c r="SNE6731" s="138"/>
      <c r="SNF6731" s="138"/>
      <c r="SNG6731" s="138"/>
      <c r="SNH6731" s="138"/>
      <c r="SNI6731" s="138"/>
      <c r="SNJ6731" s="138"/>
      <c r="SNK6731" s="138"/>
      <c r="SNL6731" s="138"/>
      <c r="SNM6731" s="138"/>
      <c r="SNN6731" s="138"/>
      <c r="SNO6731" s="138"/>
      <c r="SNP6731" s="138"/>
      <c r="SNQ6731" s="138"/>
      <c r="SNR6731" s="138"/>
      <c r="SNS6731" s="138"/>
      <c r="SNT6731" s="138"/>
      <c r="SNU6731" s="138"/>
      <c r="SNV6731" s="138"/>
      <c r="SNW6731" s="138"/>
      <c r="SNX6731" s="138"/>
      <c r="SNY6731" s="138"/>
      <c r="SNZ6731" s="138"/>
      <c r="SOA6731" s="138"/>
      <c r="SOB6731" s="138"/>
      <c r="SOC6731" s="138"/>
      <c r="SOD6731" s="138"/>
      <c r="SOE6731" s="138"/>
      <c r="SOF6731" s="138"/>
      <c r="SOG6731" s="138"/>
      <c r="SOH6731" s="138"/>
      <c r="SOI6731" s="138"/>
      <c r="SOJ6731" s="138"/>
      <c r="SOK6731" s="138"/>
      <c r="SOL6731" s="138"/>
      <c r="SOM6731" s="138"/>
      <c r="SON6731" s="138"/>
      <c r="SOO6731" s="138"/>
      <c r="SOP6731" s="138"/>
      <c r="SOQ6731" s="138"/>
      <c r="SOR6731" s="138"/>
      <c r="SOS6731" s="138"/>
      <c r="SOT6731" s="138"/>
      <c r="SOU6731" s="138"/>
      <c r="SOV6731" s="138"/>
      <c r="SOW6731" s="138"/>
      <c r="SOX6731" s="138"/>
      <c r="SOY6731" s="138"/>
      <c r="SOZ6731" s="138"/>
      <c r="SPA6731" s="138"/>
      <c r="SPB6731" s="138"/>
      <c r="SPC6731" s="138"/>
      <c r="SPD6731" s="138"/>
      <c r="SPE6731" s="138"/>
      <c r="SPF6731" s="138"/>
      <c r="SPG6731" s="138"/>
      <c r="SPH6731" s="138"/>
      <c r="SPI6731" s="138"/>
      <c r="SPJ6731" s="138"/>
      <c r="SPK6731" s="138"/>
      <c r="SPL6731" s="138"/>
      <c r="SPM6731" s="138"/>
      <c r="SPN6731" s="138"/>
      <c r="SPO6731" s="138"/>
      <c r="SPP6731" s="138"/>
      <c r="SPQ6731" s="138"/>
      <c r="SPR6731" s="138"/>
      <c r="SPS6731" s="138"/>
      <c r="SPT6731" s="138"/>
      <c r="SPU6731" s="138"/>
      <c r="SPV6731" s="138"/>
      <c r="SPW6731" s="138"/>
      <c r="SPX6731" s="138"/>
      <c r="SPY6731" s="138"/>
      <c r="SPZ6731" s="138"/>
      <c r="SQA6731" s="138"/>
      <c r="SQB6731" s="138"/>
      <c r="SQC6731" s="138"/>
      <c r="SQD6731" s="138"/>
      <c r="SQE6731" s="138"/>
      <c r="SQF6731" s="138"/>
      <c r="SQG6731" s="138"/>
      <c r="SQH6731" s="138"/>
      <c r="SQI6731" s="138"/>
      <c r="SQJ6731" s="138"/>
      <c r="SQK6731" s="138"/>
      <c r="SQL6731" s="138"/>
      <c r="SQM6731" s="138"/>
      <c r="SQN6731" s="138"/>
      <c r="SQO6731" s="138"/>
      <c r="SQP6731" s="138"/>
      <c r="SQQ6731" s="138"/>
      <c r="SQR6731" s="138"/>
      <c r="SQS6731" s="138"/>
      <c r="SQT6731" s="138"/>
      <c r="SQU6731" s="138"/>
      <c r="SQV6731" s="138"/>
      <c r="SQW6731" s="138"/>
      <c r="SQX6731" s="138"/>
      <c r="SQY6731" s="138"/>
      <c r="SQZ6731" s="138"/>
      <c r="SRA6731" s="138"/>
      <c r="SRB6731" s="138"/>
      <c r="SRC6731" s="138"/>
      <c r="SRD6731" s="138"/>
      <c r="SRE6731" s="138"/>
      <c r="SRF6731" s="138"/>
      <c r="SRG6731" s="138"/>
      <c r="SRH6731" s="138"/>
      <c r="SRI6731" s="138"/>
      <c r="SRJ6731" s="138"/>
      <c r="SRK6731" s="138"/>
      <c r="SRL6731" s="138"/>
      <c r="SRM6731" s="138"/>
      <c r="SRN6731" s="138"/>
      <c r="SRO6731" s="138"/>
      <c r="SRP6731" s="138"/>
      <c r="SRQ6731" s="138"/>
      <c r="SRR6731" s="138"/>
      <c r="SRS6731" s="138"/>
      <c r="SRT6731" s="138"/>
      <c r="SRU6731" s="138"/>
      <c r="SRV6731" s="138"/>
      <c r="SRW6731" s="138"/>
      <c r="SRX6731" s="138"/>
      <c r="SRY6731" s="138"/>
      <c r="SRZ6731" s="138"/>
      <c r="SSA6731" s="138"/>
      <c r="SSB6731" s="138"/>
      <c r="SSC6731" s="138"/>
      <c r="SSD6731" s="138"/>
      <c r="SSE6731" s="138"/>
      <c r="SSF6731" s="138"/>
      <c r="SSG6731" s="138"/>
      <c r="SSH6731" s="138"/>
      <c r="SSI6731" s="138"/>
      <c r="SSJ6731" s="138"/>
      <c r="SSK6731" s="138"/>
      <c r="SSL6731" s="138"/>
      <c r="SSM6731" s="138"/>
      <c r="SSN6731" s="138"/>
      <c r="SSO6731" s="138"/>
      <c r="SSP6731" s="138"/>
      <c r="SSQ6731" s="138"/>
      <c r="SSR6731" s="138"/>
      <c r="SSS6731" s="138"/>
      <c r="SST6731" s="138"/>
      <c r="SSU6731" s="138"/>
      <c r="SSV6731" s="138"/>
      <c r="SSW6731" s="138"/>
      <c r="SSX6731" s="138"/>
      <c r="SSY6731" s="138"/>
      <c r="SSZ6731" s="138"/>
      <c r="STA6731" s="138"/>
      <c r="STB6731" s="138"/>
      <c r="STC6731" s="138"/>
      <c r="STD6731" s="138"/>
      <c r="STE6731" s="138"/>
      <c r="STF6731" s="138"/>
      <c r="STG6731" s="138"/>
      <c r="STH6731" s="138"/>
      <c r="STI6731" s="138"/>
      <c r="STJ6731" s="138"/>
      <c r="STK6731" s="138"/>
      <c r="STL6731" s="138"/>
      <c r="STM6731" s="138"/>
      <c r="STN6731" s="138"/>
      <c r="STO6731" s="138"/>
      <c r="STP6731" s="138"/>
      <c r="STQ6731" s="138"/>
      <c r="STR6731" s="138"/>
      <c r="STS6731" s="138"/>
      <c r="STT6731" s="138"/>
      <c r="STU6731" s="138"/>
      <c r="STV6731" s="138"/>
      <c r="STW6731" s="138"/>
      <c r="STX6731" s="138"/>
      <c r="STY6731" s="138"/>
      <c r="STZ6731" s="138"/>
      <c r="SUA6731" s="138"/>
      <c r="SUB6731" s="138"/>
      <c r="SUC6731" s="138"/>
      <c r="SUD6731" s="138"/>
      <c r="SUE6731" s="138"/>
      <c r="SUF6731" s="138"/>
      <c r="SUG6731" s="138"/>
      <c r="SUH6731" s="138"/>
      <c r="SUI6731" s="138"/>
      <c r="SUJ6731" s="138"/>
      <c r="SUK6731" s="138"/>
      <c r="SUL6731" s="138"/>
      <c r="SUM6731" s="138"/>
      <c r="SUN6731" s="138"/>
      <c r="SUO6731" s="138"/>
      <c r="SUP6731" s="138"/>
      <c r="SUQ6731" s="138"/>
      <c r="SUR6731" s="138"/>
      <c r="SUS6731" s="138"/>
      <c r="SUT6731" s="138"/>
      <c r="SUU6731" s="138"/>
      <c r="SUV6731" s="138"/>
      <c r="SUW6731" s="138"/>
      <c r="SUX6731" s="138"/>
      <c r="SUY6731" s="138"/>
      <c r="SUZ6731" s="138"/>
      <c r="SVA6731" s="138"/>
      <c r="SVB6731" s="138"/>
      <c r="SVC6731" s="138"/>
      <c r="SVD6731" s="138"/>
      <c r="SVE6731" s="138"/>
      <c r="SVF6731" s="138"/>
      <c r="SVG6731" s="138"/>
      <c r="SVH6731" s="138"/>
      <c r="SVI6731" s="138"/>
      <c r="SVJ6731" s="138"/>
      <c r="SVK6731" s="138"/>
      <c r="SVL6731" s="138"/>
      <c r="SVM6731" s="138"/>
      <c r="SVN6731" s="138"/>
      <c r="SVO6731" s="138"/>
      <c r="SVP6731" s="138"/>
      <c r="SVQ6731" s="138"/>
      <c r="SVR6731" s="138"/>
      <c r="SVS6731" s="138"/>
      <c r="SVT6731" s="138"/>
      <c r="SVU6731" s="138"/>
      <c r="SVV6731" s="138"/>
      <c r="SVW6731" s="138"/>
      <c r="SVX6731" s="138"/>
      <c r="SVY6731" s="138"/>
      <c r="SVZ6731" s="138"/>
      <c r="SWA6731" s="138"/>
      <c r="SWB6731" s="138"/>
      <c r="SWC6731" s="138"/>
      <c r="SWD6731" s="138"/>
      <c r="SWE6731" s="138"/>
      <c r="SWF6731" s="138"/>
      <c r="SWG6731" s="138"/>
      <c r="SWH6731" s="138"/>
      <c r="SWI6731" s="138"/>
      <c r="SWJ6731" s="138"/>
      <c r="SWK6731" s="138"/>
      <c r="SWL6731" s="138"/>
      <c r="SWM6731" s="138"/>
      <c r="SWN6731" s="138"/>
      <c r="SWO6731" s="138"/>
      <c r="SWP6731" s="138"/>
      <c r="SWQ6731" s="138"/>
      <c r="SWR6731" s="138"/>
      <c r="SWS6731" s="138"/>
      <c r="SWT6731" s="138"/>
      <c r="SWU6731" s="138"/>
      <c r="SWV6731" s="138"/>
      <c r="SWW6731" s="138"/>
      <c r="SWX6731" s="138"/>
      <c r="SWY6731" s="138"/>
      <c r="SWZ6731" s="138"/>
      <c r="SXA6731" s="138"/>
      <c r="SXB6731" s="138"/>
      <c r="SXC6731" s="138"/>
      <c r="SXD6731" s="138"/>
      <c r="SXE6731" s="138"/>
      <c r="SXF6731" s="138"/>
      <c r="SXG6731" s="138"/>
      <c r="SXH6731" s="138"/>
      <c r="SXI6731" s="138"/>
      <c r="SXJ6731" s="138"/>
      <c r="SXK6731" s="138"/>
      <c r="SXL6731" s="138"/>
      <c r="SXM6731" s="138"/>
      <c r="SXN6731" s="138"/>
      <c r="SXO6731" s="138"/>
      <c r="SXP6731" s="138"/>
      <c r="SXQ6731" s="138"/>
      <c r="SXR6731" s="138"/>
      <c r="SXS6731" s="138"/>
      <c r="SXT6731" s="138"/>
      <c r="SXU6731" s="138"/>
      <c r="SXV6731" s="138"/>
      <c r="SXW6731" s="138"/>
      <c r="SXX6731" s="138"/>
      <c r="SXY6731" s="138"/>
      <c r="SXZ6731" s="138"/>
      <c r="SYA6731" s="138"/>
      <c r="SYB6731" s="138"/>
      <c r="SYC6731" s="138"/>
      <c r="SYD6731" s="138"/>
      <c r="SYE6731" s="138"/>
      <c r="SYF6731" s="138"/>
      <c r="SYG6731" s="138"/>
      <c r="SYH6731" s="138"/>
      <c r="SYI6731" s="138"/>
      <c r="SYJ6731" s="138"/>
      <c r="SYK6731" s="138"/>
      <c r="SYL6731" s="138"/>
      <c r="SYM6731" s="138"/>
      <c r="SYN6731" s="138"/>
      <c r="SYO6731" s="138"/>
      <c r="SYP6731" s="138"/>
      <c r="SYQ6731" s="138"/>
      <c r="SYR6731" s="138"/>
      <c r="SYS6731" s="138"/>
      <c r="SYT6731" s="138"/>
      <c r="SYU6731" s="138"/>
      <c r="SYV6731" s="138"/>
      <c r="SYW6731" s="138"/>
      <c r="SYX6731" s="138"/>
      <c r="SYY6731" s="138"/>
      <c r="SYZ6731" s="138"/>
      <c r="SZA6731" s="138"/>
      <c r="SZB6731" s="138"/>
      <c r="SZC6731" s="138"/>
      <c r="SZD6731" s="138"/>
      <c r="SZE6731" s="138"/>
      <c r="SZF6731" s="138"/>
      <c r="SZG6731" s="138"/>
      <c r="SZH6731" s="138"/>
      <c r="SZI6731" s="138"/>
      <c r="SZJ6731" s="138"/>
      <c r="SZK6731" s="138"/>
      <c r="SZL6731" s="138"/>
      <c r="SZM6731" s="138"/>
      <c r="SZN6731" s="138"/>
      <c r="SZO6731" s="138"/>
      <c r="SZP6731" s="138"/>
      <c r="SZQ6731" s="138"/>
      <c r="SZR6731" s="138"/>
      <c r="SZS6731" s="138"/>
      <c r="SZT6731" s="138"/>
      <c r="SZU6731" s="138"/>
      <c r="SZV6731" s="138"/>
      <c r="SZW6731" s="138"/>
      <c r="SZX6731" s="138"/>
      <c r="SZY6731" s="138"/>
      <c r="SZZ6731" s="138"/>
      <c r="TAA6731" s="138"/>
      <c r="TAB6731" s="138"/>
      <c r="TAC6731" s="138"/>
      <c r="TAD6731" s="138"/>
      <c r="TAE6731" s="138"/>
      <c r="TAF6731" s="138"/>
      <c r="TAG6731" s="138"/>
      <c r="TAH6731" s="138"/>
      <c r="TAI6731" s="138"/>
      <c r="TAJ6731" s="138"/>
      <c r="TAK6731" s="138"/>
      <c r="TAL6731" s="138"/>
      <c r="TAM6731" s="138"/>
      <c r="TAN6731" s="138"/>
      <c r="TAO6731" s="138"/>
      <c r="TAP6731" s="138"/>
      <c r="TAQ6731" s="138"/>
      <c r="TAR6731" s="138"/>
      <c r="TAS6731" s="138"/>
      <c r="TAT6731" s="138"/>
      <c r="TAU6731" s="138"/>
      <c r="TAV6731" s="138"/>
      <c r="TAW6731" s="138"/>
      <c r="TAX6731" s="138"/>
      <c r="TAY6731" s="138"/>
      <c r="TAZ6731" s="138"/>
      <c r="TBA6731" s="138"/>
      <c r="TBB6731" s="138"/>
      <c r="TBC6731" s="138"/>
      <c r="TBD6731" s="138"/>
      <c r="TBE6731" s="138"/>
      <c r="TBF6731" s="138"/>
      <c r="TBG6731" s="138"/>
      <c r="TBH6731" s="138"/>
      <c r="TBI6731" s="138"/>
      <c r="TBJ6731" s="138"/>
      <c r="TBK6731" s="138"/>
      <c r="TBL6731" s="138"/>
      <c r="TBM6731" s="138"/>
      <c r="TBN6731" s="138"/>
      <c r="TBO6731" s="138"/>
      <c r="TBP6731" s="138"/>
      <c r="TBQ6731" s="138"/>
      <c r="TBR6731" s="138"/>
      <c r="TBS6731" s="138"/>
      <c r="TBT6731" s="138"/>
      <c r="TBU6731" s="138"/>
      <c r="TBV6731" s="138"/>
      <c r="TBW6731" s="138"/>
      <c r="TBX6731" s="138"/>
      <c r="TBY6731" s="138"/>
      <c r="TBZ6731" s="138"/>
      <c r="TCA6731" s="138"/>
      <c r="TCB6731" s="138"/>
      <c r="TCC6731" s="138"/>
      <c r="TCD6731" s="138"/>
      <c r="TCE6731" s="138"/>
      <c r="TCF6731" s="138"/>
      <c r="TCG6731" s="138"/>
      <c r="TCH6731" s="138"/>
      <c r="TCI6731" s="138"/>
      <c r="TCJ6731" s="138"/>
      <c r="TCK6731" s="138"/>
      <c r="TCL6731" s="138"/>
      <c r="TCM6731" s="138"/>
      <c r="TCN6731" s="138"/>
      <c r="TCO6731" s="138"/>
      <c r="TCP6731" s="138"/>
      <c r="TCQ6731" s="138"/>
      <c r="TCR6731" s="138"/>
      <c r="TCS6731" s="138"/>
      <c r="TCT6731" s="138"/>
      <c r="TCU6731" s="138"/>
      <c r="TCV6731" s="138"/>
      <c r="TCW6731" s="138"/>
      <c r="TCX6731" s="138"/>
      <c r="TCY6731" s="138"/>
      <c r="TCZ6731" s="138"/>
      <c r="TDA6731" s="138"/>
      <c r="TDB6731" s="138"/>
      <c r="TDC6731" s="138"/>
      <c r="TDD6731" s="138"/>
      <c r="TDE6731" s="138"/>
      <c r="TDF6731" s="138"/>
      <c r="TDG6731" s="138"/>
      <c r="TDH6731" s="138"/>
      <c r="TDI6731" s="138"/>
      <c r="TDJ6731" s="138"/>
      <c r="TDK6731" s="138"/>
      <c r="TDL6731" s="138"/>
      <c r="TDM6731" s="138"/>
      <c r="TDN6731" s="138"/>
      <c r="TDO6731" s="138"/>
      <c r="TDP6731" s="138"/>
      <c r="TDQ6731" s="138"/>
      <c r="TDR6731" s="138"/>
      <c r="TDS6731" s="138"/>
      <c r="TDT6731" s="138"/>
      <c r="TDU6731" s="138"/>
      <c r="TDV6731" s="138"/>
      <c r="TDW6731" s="138"/>
      <c r="TDX6731" s="138"/>
      <c r="TDY6731" s="138"/>
      <c r="TDZ6731" s="138"/>
      <c r="TEA6731" s="138"/>
      <c r="TEB6731" s="138"/>
      <c r="TEC6731" s="138"/>
      <c r="TED6731" s="138"/>
      <c r="TEE6731" s="138"/>
      <c r="TEF6731" s="138"/>
      <c r="TEG6731" s="138"/>
      <c r="TEH6731" s="138"/>
      <c r="TEI6731" s="138"/>
      <c r="TEJ6731" s="138"/>
      <c r="TEK6731" s="138"/>
      <c r="TEL6731" s="138"/>
      <c r="TEM6731" s="138"/>
      <c r="TEN6731" s="138"/>
      <c r="TEO6731" s="138"/>
      <c r="TEP6731" s="138"/>
      <c r="TEQ6731" s="138"/>
      <c r="TER6731" s="138"/>
      <c r="TES6731" s="138"/>
      <c r="TET6731" s="138"/>
      <c r="TEU6731" s="138"/>
      <c r="TEV6731" s="138"/>
      <c r="TEW6731" s="138"/>
      <c r="TEX6731" s="138"/>
      <c r="TEY6731" s="138"/>
      <c r="TEZ6731" s="138"/>
      <c r="TFA6731" s="138"/>
      <c r="TFB6731" s="138"/>
      <c r="TFC6731" s="138"/>
      <c r="TFD6731" s="138"/>
      <c r="TFE6731" s="138"/>
      <c r="TFF6731" s="138"/>
      <c r="TFG6731" s="138"/>
      <c r="TFH6731" s="138"/>
      <c r="TFI6731" s="138"/>
      <c r="TFJ6731" s="138"/>
      <c r="TFK6731" s="138"/>
      <c r="TFL6731" s="138"/>
      <c r="TFM6731" s="138"/>
      <c r="TFN6731" s="138"/>
      <c r="TFO6731" s="138"/>
      <c r="TFP6731" s="138"/>
      <c r="TFQ6731" s="138"/>
      <c r="TFR6731" s="138"/>
      <c r="TFS6731" s="138"/>
      <c r="TFT6731" s="138"/>
      <c r="TFU6731" s="138"/>
      <c r="TFV6731" s="138"/>
      <c r="TFW6731" s="138"/>
      <c r="TFX6731" s="138"/>
      <c r="TFY6731" s="138"/>
      <c r="TFZ6731" s="138"/>
      <c r="TGA6731" s="138"/>
      <c r="TGB6731" s="138"/>
      <c r="TGC6731" s="138"/>
      <c r="TGD6731" s="138"/>
      <c r="TGE6731" s="138"/>
      <c r="TGF6731" s="138"/>
      <c r="TGG6731" s="138"/>
      <c r="TGH6731" s="138"/>
      <c r="TGI6731" s="138"/>
      <c r="TGJ6731" s="138"/>
      <c r="TGK6731" s="138"/>
      <c r="TGL6731" s="138"/>
      <c r="TGM6731" s="138"/>
      <c r="TGN6731" s="138"/>
      <c r="TGO6731" s="138"/>
      <c r="TGP6731" s="138"/>
      <c r="TGQ6731" s="138"/>
      <c r="TGR6731" s="138"/>
      <c r="TGS6731" s="138"/>
      <c r="TGT6731" s="138"/>
      <c r="TGU6731" s="138"/>
      <c r="TGV6731" s="138"/>
      <c r="TGW6731" s="138"/>
      <c r="TGX6731" s="138"/>
      <c r="TGY6731" s="138"/>
      <c r="TGZ6731" s="138"/>
      <c r="THA6731" s="138"/>
      <c r="THB6731" s="138"/>
      <c r="THC6731" s="138"/>
      <c r="THD6731" s="138"/>
      <c r="THE6731" s="138"/>
      <c r="THF6731" s="138"/>
      <c r="THG6731" s="138"/>
      <c r="THH6731" s="138"/>
      <c r="THI6731" s="138"/>
      <c r="THJ6731" s="138"/>
      <c r="THK6731" s="138"/>
      <c r="THL6731" s="138"/>
      <c r="THM6731" s="138"/>
      <c r="THN6731" s="138"/>
      <c r="THO6731" s="138"/>
      <c r="THP6731" s="138"/>
      <c r="THQ6731" s="138"/>
      <c r="THR6731" s="138"/>
      <c r="THS6731" s="138"/>
      <c r="THT6731" s="138"/>
      <c r="THU6731" s="138"/>
      <c r="THV6731" s="138"/>
      <c r="THW6731" s="138"/>
      <c r="THX6731" s="138"/>
      <c r="THY6731" s="138"/>
      <c r="THZ6731" s="138"/>
      <c r="TIA6731" s="138"/>
      <c r="TIB6731" s="138"/>
      <c r="TIC6731" s="138"/>
      <c r="TID6731" s="138"/>
      <c r="TIE6731" s="138"/>
      <c r="TIF6731" s="138"/>
      <c r="TIG6731" s="138"/>
      <c r="TIH6731" s="138"/>
      <c r="TII6731" s="138"/>
      <c r="TIJ6731" s="138"/>
      <c r="TIK6731" s="138"/>
      <c r="TIL6731" s="138"/>
      <c r="TIM6731" s="138"/>
      <c r="TIN6731" s="138"/>
      <c r="TIO6731" s="138"/>
      <c r="TIP6731" s="138"/>
      <c r="TIQ6731" s="138"/>
      <c r="TIR6731" s="138"/>
      <c r="TIS6731" s="138"/>
      <c r="TIT6731" s="138"/>
      <c r="TIU6731" s="138"/>
      <c r="TIV6731" s="138"/>
      <c r="TIW6731" s="138"/>
      <c r="TIX6731" s="138"/>
      <c r="TIY6731" s="138"/>
      <c r="TIZ6731" s="138"/>
      <c r="TJA6731" s="138"/>
      <c r="TJB6731" s="138"/>
      <c r="TJC6731" s="138"/>
      <c r="TJD6731" s="138"/>
      <c r="TJE6731" s="138"/>
      <c r="TJF6731" s="138"/>
      <c r="TJG6731" s="138"/>
      <c r="TJH6731" s="138"/>
      <c r="TJI6731" s="138"/>
      <c r="TJJ6731" s="138"/>
      <c r="TJK6731" s="138"/>
      <c r="TJL6731" s="138"/>
      <c r="TJM6731" s="138"/>
      <c r="TJN6731" s="138"/>
      <c r="TJO6731" s="138"/>
      <c r="TJP6731" s="138"/>
      <c r="TJQ6731" s="138"/>
      <c r="TJR6731" s="138"/>
      <c r="TJS6731" s="138"/>
      <c r="TJT6731" s="138"/>
      <c r="TJU6731" s="138"/>
      <c r="TJV6731" s="138"/>
      <c r="TJW6731" s="138"/>
      <c r="TJX6731" s="138"/>
      <c r="TJY6731" s="138"/>
      <c r="TJZ6731" s="138"/>
      <c r="TKA6731" s="138"/>
      <c r="TKB6731" s="138"/>
      <c r="TKC6731" s="138"/>
      <c r="TKD6731" s="138"/>
      <c r="TKE6731" s="138"/>
      <c r="TKF6731" s="138"/>
      <c r="TKG6731" s="138"/>
      <c r="TKH6731" s="138"/>
      <c r="TKI6731" s="138"/>
      <c r="TKJ6731" s="138"/>
      <c r="TKK6731" s="138"/>
      <c r="TKL6731" s="138"/>
      <c r="TKM6731" s="138"/>
      <c r="TKN6731" s="138"/>
      <c r="TKO6731" s="138"/>
      <c r="TKP6731" s="138"/>
      <c r="TKQ6731" s="138"/>
      <c r="TKR6731" s="138"/>
      <c r="TKS6731" s="138"/>
      <c r="TKT6731" s="138"/>
      <c r="TKU6731" s="138"/>
      <c r="TKV6731" s="138"/>
      <c r="TKW6731" s="138"/>
      <c r="TKX6731" s="138"/>
      <c r="TKY6731" s="138"/>
      <c r="TKZ6731" s="138"/>
      <c r="TLA6731" s="138"/>
      <c r="TLB6731" s="138"/>
      <c r="TLC6731" s="138"/>
      <c r="TLD6731" s="138"/>
      <c r="TLE6731" s="138"/>
      <c r="TLF6731" s="138"/>
      <c r="TLG6731" s="138"/>
      <c r="TLH6731" s="138"/>
      <c r="TLI6731" s="138"/>
      <c r="TLJ6731" s="138"/>
      <c r="TLK6731" s="138"/>
      <c r="TLL6731" s="138"/>
      <c r="TLM6731" s="138"/>
      <c r="TLN6731" s="138"/>
      <c r="TLO6731" s="138"/>
      <c r="TLP6731" s="138"/>
      <c r="TLQ6731" s="138"/>
      <c r="TLR6731" s="138"/>
      <c r="TLS6731" s="138"/>
      <c r="TLT6731" s="138"/>
      <c r="TLU6731" s="138"/>
      <c r="TLV6731" s="138"/>
      <c r="TLW6731" s="138"/>
      <c r="TLX6731" s="138"/>
      <c r="TLY6731" s="138"/>
      <c r="TLZ6731" s="138"/>
      <c r="TMA6731" s="138"/>
      <c r="TMB6731" s="138"/>
      <c r="TMC6731" s="138"/>
      <c r="TMD6731" s="138"/>
      <c r="TME6731" s="138"/>
      <c r="TMF6731" s="138"/>
      <c r="TMG6731" s="138"/>
      <c r="TMH6731" s="138"/>
      <c r="TMI6731" s="138"/>
      <c r="TMJ6731" s="138"/>
      <c r="TMK6731" s="138"/>
      <c r="TML6731" s="138"/>
      <c r="TMM6731" s="138"/>
      <c r="TMN6731" s="138"/>
      <c r="TMO6731" s="138"/>
      <c r="TMP6731" s="138"/>
      <c r="TMQ6731" s="138"/>
      <c r="TMR6731" s="138"/>
      <c r="TMS6731" s="138"/>
      <c r="TMT6731" s="138"/>
      <c r="TMU6731" s="138"/>
      <c r="TMV6731" s="138"/>
      <c r="TMW6731" s="138"/>
      <c r="TMX6731" s="138"/>
      <c r="TMY6731" s="138"/>
      <c r="TMZ6731" s="138"/>
      <c r="TNA6731" s="138"/>
      <c r="TNB6731" s="138"/>
      <c r="TNC6731" s="138"/>
      <c r="TND6731" s="138"/>
      <c r="TNE6731" s="138"/>
      <c r="TNF6731" s="138"/>
      <c r="TNG6731" s="138"/>
      <c r="TNH6731" s="138"/>
      <c r="TNI6731" s="138"/>
      <c r="TNJ6731" s="138"/>
      <c r="TNK6731" s="138"/>
      <c r="TNL6731" s="138"/>
      <c r="TNM6731" s="138"/>
      <c r="TNN6731" s="138"/>
      <c r="TNO6731" s="138"/>
      <c r="TNP6731" s="138"/>
      <c r="TNQ6731" s="138"/>
      <c r="TNR6731" s="138"/>
      <c r="TNS6731" s="138"/>
      <c r="TNT6731" s="138"/>
      <c r="TNU6731" s="138"/>
      <c r="TNV6731" s="138"/>
      <c r="TNW6731" s="138"/>
      <c r="TNX6731" s="138"/>
      <c r="TNY6731" s="138"/>
      <c r="TNZ6731" s="138"/>
      <c r="TOA6731" s="138"/>
      <c r="TOB6731" s="138"/>
      <c r="TOC6731" s="138"/>
      <c r="TOD6731" s="138"/>
      <c r="TOE6731" s="138"/>
      <c r="TOF6731" s="138"/>
      <c r="TOG6731" s="138"/>
      <c r="TOH6731" s="138"/>
      <c r="TOI6731" s="138"/>
      <c r="TOJ6731" s="138"/>
      <c r="TOK6731" s="138"/>
      <c r="TOL6731" s="138"/>
      <c r="TOM6731" s="138"/>
      <c r="TON6731" s="138"/>
      <c r="TOO6731" s="138"/>
      <c r="TOP6731" s="138"/>
      <c r="TOQ6731" s="138"/>
      <c r="TOR6731" s="138"/>
      <c r="TOS6731" s="138"/>
      <c r="TOT6731" s="138"/>
      <c r="TOU6731" s="138"/>
      <c r="TOV6731" s="138"/>
      <c r="TOW6731" s="138"/>
      <c r="TOX6731" s="138"/>
      <c r="TOY6731" s="138"/>
      <c r="TOZ6731" s="138"/>
      <c r="TPA6731" s="138"/>
      <c r="TPB6731" s="138"/>
      <c r="TPC6731" s="138"/>
      <c r="TPD6731" s="138"/>
      <c r="TPE6731" s="138"/>
      <c r="TPF6731" s="138"/>
      <c r="TPG6731" s="138"/>
      <c r="TPH6731" s="138"/>
      <c r="TPI6731" s="138"/>
      <c r="TPJ6731" s="138"/>
      <c r="TPK6731" s="138"/>
      <c r="TPL6731" s="138"/>
      <c r="TPM6731" s="138"/>
      <c r="TPN6731" s="138"/>
      <c r="TPO6731" s="138"/>
      <c r="TPP6731" s="138"/>
      <c r="TPQ6731" s="138"/>
      <c r="TPR6731" s="138"/>
      <c r="TPS6731" s="138"/>
      <c r="TPT6731" s="138"/>
      <c r="TPU6731" s="138"/>
      <c r="TPV6731" s="138"/>
      <c r="TPW6731" s="138"/>
      <c r="TPX6731" s="138"/>
      <c r="TPY6731" s="138"/>
      <c r="TPZ6731" s="138"/>
      <c r="TQA6731" s="138"/>
      <c r="TQB6731" s="138"/>
      <c r="TQC6731" s="138"/>
      <c r="TQD6731" s="138"/>
      <c r="TQE6731" s="138"/>
      <c r="TQF6731" s="138"/>
      <c r="TQG6731" s="138"/>
      <c r="TQH6731" s="138"/>
      <c r="TQI6731" s="138"/>
      <c r="TQJ6731" s="138"/>
      <c r="TQK6731" s="138"/>
      <c r="TQL6731" s="138"/>
      <c r="TQM6731" s="138"/>
      <c r="TQN6731" s="138"/>
      <c r="TQO6731" s="138"/>
      <c r="TQP6731" s="138"/>
      <c r="TQQ6731" s="138"/>
      <c r="TQR6731" s="138"/>
      <c r="TQS6731" s="138"/>
      <c r="TQT6731" s="138"/>
      <c r="TQU6731" s="138"/>
      <c r="TQV6731" s="138"/>
      <c r="TQW6731" s="138"/>
      <c r="TQX6731" s="138"/>
      <c r="TQY6731" s="138"/>
      <c r="TQZ6731" s="138"/>
      <c r="TRA6731" s="138"/>
      <c r="TRB6731" s="138"/>
      <c r="TRC6731" s="138"/>
      <c r="TRD6731" s="138"/>
      <c r="TRE6731" s="138"/>
      <c r="TRF6731" s="138"/>
      <c r="TRG6731" s="138"/>
      <c r="TRH6731" s="138"/>
      <c r="TRI6731" s="138"/>
      <c r="TRJ6731" s="138"/>
      <c r="TRK6731" s="138"/>
      <c r="TRL6731" s="138"/>
      <c r="TRM6731" s="138"/>
      <c r="TRN6731" s="138"/>
      <c r="TRO6731" s="138"/>
      <c r="TRP6731" s="138"/>
      <c r="TRQ6731" s="138"/>
      <c r="TRR6731" s="138"/>
      <c r="TRS6731" s="138"/>
      <c r="TRT6731" s="138"/>
      <c r="TRU6731" s="138"/>
      <c r="TRV6731" s="138"/>
      <c r="TRW6731" s="138"/>
      <c r="TRX6731" s="138"/>
      <c r="TRY6731" s="138"/>
      <c r="TRZ6731" s="138"/>
      <c r="TSA6731" s="138"/>
      <c r="TSB6731" s="138"/>
      <c r="TSC6731" s="138"/>
      <c r="TSD6731" s="138"/>
      <c r="TSE6731" s="138"/>
      <c r="TSF6731" s="138"/>
      <c r="TSG6731" s="138"/>
      <c r="TSH6731" s="138"/>
      <c r="TSI6731" s="138"/>
      <c r="TSJ6731" s="138"/>
      <c r="TSK6731" s="138"/>
      <c r="TSL6731" s="138"/>
      <c r="TSM6731" s="138"/>
      <c r="TSN6731" s="138"/>
      <c r="TSO6731" s="138"/>
      <c r="TSP6731" s="138"/>
      <c r="TSQ6731" s="138"/>
      <c r="TSR6731" s="138"/>
      <c r="TSS6731" s="138"/>
      <c r="TST6731" s="138"/>
      <c r="TSU6731" s="138"/>
      <c r="TSV6731" s="138"/>
      <c r="TSW6731" s="138"/>
      <c r="TSX6731" s="138"/>
      <c r="TSY6731" s="138"/>
      <c r="TSZ6731" s="138"/>
      <c r="TTA6731" s="138"/>
      <c r="TTB6731" s="138"/>
      <c r="TTC6731" s="138"/>
      <c r="TTD6731" s="138"/>
      <c r="TTE6731" s="138"/>
      <c r="TTF6731" s="138"/>
      <c r="TTG6731" s="138"/>
      <c r="TTH6731" s="138"/>
      <c r="TTI6731" s="138"/>
      <c r="TTJ6731" s="138"/>
      <c r="TTK6731" s="138"/>
      <c r="TTL6731" s="138"/>
      <c r="TTM6731" s="138"/>
      <c r="TTN6731" s="138"/>
      <c r="TTO6731" s="138"/>
      <c r="TTP6731" s="138"/>
      <c r="TTQ6731" s="138"/>
      <c r="TTR6731" s="138"/>
      <c r="TTS6731" s="138"/>
      <c r="TTT6731" s="138"/>
      <c r="TTU6731" s="138"/>
      <c r="TTV6731" s="138"/>
      <c r="TTW6731" s="138"/>
      <c r="TTX6731" s="138"/>
      <c r="TTY6731" s="138"/>
      <c r="TTZ6731" s="138"/>
      <c r="TUA6731" s="138"/>
      <c r="TUB6731" s="138"/>
      <c r="TUC6731" s="138"/>
      <c r="TUD6731" s="138"/>
      <c r="TUE6731" s="138"/>
      <c r="TUF6731" s="138"/>
      <c r="TUG6731" s="138"/>
      <c r="TUH6731" s="138"/>
      <c r="TUI6731" s="138"/>
      <c r="TUJ6731" s="138"/>
      <c r="TUK6731" s="138"/>
      <c r="TUL6731" s="138"/>
      <c r="TUM6731" s="138"/>
      <c r="TUN6731" s="138"/>
      <c r="TUO6731" s="138"/>
      <c r="TUP6731" s="138"/>
      <c r="TUQ6731" s="138"/>
      <c r="TUR6731" s="138"/>
      <c r="TUS6731" s="138"/>
      <c r="TUT6731" s="138"/>
      <c r="TUU6731" s="138"/>
      <c r="TUV6731" s="138"/>
      <c r="TUW6731" s="138"/>
      <c r="TUX6731" s="138"/>
      <c r="TUY6731" s="138"/>
      <c r="TUZ6731" s="138"/>
      <c r="TVA6731" s="138"/>
      <c r="TVB6731" s="138"/>
      <c r="TVC6731" s="138"/>
      <c r="TVD6731" s="138"/>
      <c r="TVE6731" s="138"/>
      <c r="TVF6731" s="138"/>
      <c r="TVG6731" s="138"/>
      <c r="TVH6731" s="138"/>
      <c r="TVI6731" s="138"/>
      <c r="TVJ6731" s="138"/>
      <c r="TVK6731" s="138"/>
      <c r="TVL6731" s="138"/>
      <c r="TVM6731" s="138"/>
      <c r="TVN6731" s="138"/>
      <c r="TVO6731" s="138"/>
      <c r="TVP6731" s="138"/>
      <c r="TVQ6731" s="138"/>
      <c r="TVR6731" s="138"/>
      <c r="TVS6731" s="138"/>
      <c r="TVT6731" s="138"/>
      <c r="TVU6731" s="138"/>
      <c r="TVV6731" s="138"/>
      <c r="TVW6731" s="138"/>
      <c r="TVX6731" s="138"/>
      <c r="TVY6731" s="138"/>
      <c r="TVZ6731" s="138"/>
      <c r="TWA6731" s="138"/>
      <c r="TWB6731" s="138"/>
      <c r="TWC6731" s="138"/>
      <c r="TWD6731" s="138"/>
      <c r="TWE6731" s="138"/>
      <c r="TWF6731" s="138"/>
      <c r="TWG6731" s="138"/>
      <c r="TWH6731" s="138"/>
      <c r="TWI6731" s="138"/>
      <c r="TWJ6731" s="138"/>
      <c r="TWK6731" s="138"/>
      <c r="TWL6731" s="138"/>
      <c r="TWM6731" s="138"/>
      <c r="TWN6731" s="138"/>
      <c r="TWO6731" s="138"/>
      <c r="TWP6731" s="138"/>
      <c r="TWQ6731" s="138"/>
      <c r="TWR6731" s="138"/>
      <c r="TWS6731" s="138"/>
      <c r="TWT6731" s="138"/>
      <c r="TWU6731" s="138"/>
      <c r="TWV6731" s="138"/>
      <c r="TWW6731" s="138"/>
      <c r="TWX6731" s="138"/>
      <c r="TWY6731" s="138"/>
      <c r="TWZ6731" s="138"/>
      <c r="TXA6731" s="138"/>
      <c r="TXB6731" s="138"/>
      <c r="TXC6731" s="138"/>
      <c r="TXD6731" s="138"/>
      <c r="TXE6731" s="138"/>
      <c r="TXF6731" s="138"/>
      <c r="TXG6731" s="138"/>
      <c r="TXH6731" s="138"/>
      <c r="TXI6731" s="138"/>
      <c r="TXJ6731" s="138"/>
      <c r="TXK6731" s="138"/>
      <c r="TXL6731" s="138"/>
      <c r="TXM6731" s="138"/>
      <c r="TXN6731" s="138"/>
      <c r="TXO6731" s="138"/>
      <c r="TXP6731" s="138"/>
      <c r="TXQ6731" s="138"/>
      <c r="TXR6731" s="138"/>
      <c r="TXS6731" s="138"/>
      <c r="TXT6731" s="138"/>
      <c r="TXU6731" s="138"/>
      <c r="TXV6731" s="138"/>
      <c r="TXW6731" s="138"/>
      <c r="TXX6731" s="138"/>
      <c r="TXY6731" s="138"/>
      <c r="TXZ6731" s="138"/>
      <c r="TYA6731" s="138"/>
      <c r="TYB6731" s="138"/>
      <c r="TYC6731" s="138"/>
      <c r="TYD6731" s="138"/>
      <c r="TYE6731" s="138"/>
      <c r="TYF6731" s="138"/>
      <c r="TYG6731" s="138"/>
      <c r="TYH6731" s="138"/>
      <c r="TYI6731" s="138"/>
      <c r="TYJ6731" s="138"/>
      <c r="TYK6731" s="138"/>
      <c r="TYL6731" s="138"/>
      <c r="TYM6731" s="138"/>
      <c r="TYN6731" s="138"/>
      <c r="TYO6731" s="138"/>
      <c r="TYP6731" s="138"/>
      <c r="TYQ6731" s="138"/>
      <c r="TYR6731" s="138"/>
      <c r="TYS6731" s="138"/>
      <c r="TYT6731" s="138"/>
      <c r="TYU6731" s="138"/>
      <c r="TYV6731" s="138"/>
      <c r="TYW6731" s="138"/>
      <c r="TYX6731" s="138"/>
      <c r="TYY6731" s="138"/>
      <c r="TYZ6731" s="138"/>
      <c r="TZA6731" s="138"/>
      <c r="TZB6731" s="138"/>
      <c r="TZC6731" s="138"/>
      <c r="TZD6731" s="138"/>
      <c r="TZE6731" s="138"/>
      <c r="TZF6731" s="138"/>
      <c r="TZG6731" s="138"/>
      <c r="TZH6731" s="138"/>
      <c r="TZI6731" s="138"/>
      <c r="TZJ6731" s="138"/>
      <c r="TZK6731" s="138"/>
      <c r="TZL6731" s="138"/>
      <c r="TZM6731" s="138"/>
      <c r="TZN6731" s="138"/>
      <c r="TZO6731" s="138"/>
      <c r="TZP6731" s="138"/>
      <c r="TZQ6731" s="138"/>
      <c r="TZR6731" s="138"/>
      <c r="TZS6731" s="138"/>
      <c r="TZT6731" s="138"/>
      <c r="TZU6731" s="138"/>
      <c r="TZV6731" s="138"/>
      <c r="TZW6731" s="138"/>
      <c r="TZX6731" s="138"/>
      <c r="TZY6731" s="138"/>
      <c r="TZZ6731" s="138"/>
      <c r="UAA6731" s="138"/>
      <c r="UAB6731" s="138"/>
      <c r="UAC6731" s="138"/>
      <c r="UAD6731" s="138"/>
      <c r="UAE6731" s="138"/>
      <c r="UAF6731" s="138"/>
      <c r="UAG6731" s="138"/>
      <c r="UAH6731" s="138"/>
      <c r="UAI6731" s="138"/>
      <c r="UAJ6731" s="138"/>
      <c r="UAK6731" s="138"/>
      <c r="UAL6731" s="138"/>
      <c r="UAM6731" s="138"/>
      <c r="UAN6731" s="138"/>
      <c r="UAO6731" s="138"/>
      <c r="UAP6731" s="138"/>
      <c r="UAQ6731" s="138"/>
      <c r="UAR6731" s="138"/>
      <c r="UAS6731" s="138"/>
      <c r="UAT6731" s="138"/>
      <c r="UAU6731" s="138"/>
      <c r="UAV6731" s="138"/>
      <c r="UAW6731" s="138"/>
      <c r="UAX6731" s="138"/>
      <c r="UAY6731" s="138"/>
      <c r="UAZ6731" s="138"/>
      <c r="UBA6731" s="138"/>
      <c r="UBB6731" s="138"/>
      <c r="UBC6731" s="138"/>
      <c r="UBD6731" s="138"/>
      <c r="UBE6731" s="138"/>
      <c r="UBF6731" s="138"/>
      <c r="UBG6731" s="138"/>
      <c r="UBH6731" s="138"/>
      <c r="UBI6731" s="138"/>
      <c r="UBJ6731" s="138"/>
      <c r="UBK6731" s="138"/>
      <c r="UBL6731" s="138"/>
      <c r="UBM6731" s="138"/>
      <c r="UBN6731" s="138"/>
      <c r="UBO6731" s="138"/>
      <c r="UBP6731" s="138"/>
      <c r="UBQ6731" s="138"/>
      <c r="UBR6731" s="138"/>
      <c r="UBS6731" s="138"/>
      <c r="UBT6731" s="138"/>
      <c r="UBU6731" s="138"/>
      <c r="UBV6731" s="138"/>
      <c r="UBW6731" s="138"/>
      <c r="UBX6731" s="138"/>
      <c r="UBY6731" s="138"/>
      <c r="UBZ6731" s="138"/>
      <c r="UCA6731" s="138"/>
      <c r="UCB6731" s="138"/>
      <c r="UCC6731" s="138"/>
      <c r="UCD6731" s="138"/>
      <c r="UCE6731" s="138"/>
      <c r="UCF6731" s="138"/>
      <c r="UCG6731" s="138"/>
      <c r="UCH6731" s="138"/>
      <c r="UCI6731" s="138"/>
      <c r="UCJ6731" s="138"/>
      <c r="UCK6731" s="138"/>
      <c r="UCL6731" s="138"/>
      <c r="UCM6731" s="138"/>
      <c r="UCN6731" s="138"/>
      <c r="UCO6731" s="138"/>
      <c r="UCP6731" s="138"/>
      <c r="UCQ6731" s="138"/>
      <c r="UCR6731" s="138"/>
      <c r="UCS6731" s="138"/>
      <c r="UCT6731" s="138"/>
      <c r="UCU6731" s="138"/>
      <c r="UCV6731" s="138"/>
      <c r="UCW6731" s="138"/>
      <c r="UCX6731" s="138"/>
      <c r="UCY6731" s="138"/>
      <c r="UCZ6731" s="138"/>
      <c r="UDA6731" s="138"/>
      <c r="UDB6731" s="138"/>
      <c r="UDC6731" s="138"/>
      <c r="UDD6731" s="138"/>
      <c r="UDE6731" s="138"/>
      <c r="UDF6731" s="138"/>
      <c r="UDG6731" s="138"/>
      <c r="UDH6731" s="138"/>
      <c r="UDI6731" s="138"/>
      <c r="UDJ6731" s="138"/>
      <c r="UDK6731" s="138"/>
      <c r="UDL6731" s="138"/>
      <c r="UDM6731" s="138"/>
      <c r="UDN6731" s="138"/>
      <c r="UDO6731" s="138"/>
      <c r="UDP6731" s="138"/>
      <c r="UDQ6731" s="138"/>
      <c r="UDR6731" s="138"/>
      <c r="UDS6731" s="138"/>
      <c r="UDT6731" s="138"/>
      <c r="UDU6731" s="138"/>
      <c r="UDV6731" s="138"/>
      <c r="UDW6731" s="138"/>
      <c r="UDX6731" s="138"/>
      <c r="UDY6731" s="138"/>
      <c r="UDZ6731" s="138"/>
      <c r="UEA6731" s="138"/>
      <c r="UEB6731" s="138"/>
      <c r="UEC6731" s="138"/>
      <c r="UED6731" s="138"/>
      <c r="UEE6731" s="138"/>
      <c r="UEF6731" s="138"/>
      <c r="UEG6731" s="138"/>
      <c r="UEH6731" s="138"/>
      <c r="UEI6731" s="138"/>
      <c r="UEJ6731" s="138"/>
      <c r="UEK6731" s="138"/>
      <c r="UEL6731" s="138"/>
      <c r="UEM6731" s="138"/>
      <c r="UEN6731" s="138"/>
      <c r="UEO6731" s="138"/>
      <c r="UEP6731" s="138"/>
      <c r="UEQ6731" s="138"/>
      <c r="UER6731" s="138"/>
      <c r="UES6731" s="138"/>
      <c r="UET6731" s="138"/>
      <c r="UEU6731" s="138"/>
      <c r="UEV6731" s="138"/>
      <c r="UEW6731" s="138"/>
      <c r="UEX6731" s="138"/>
      <c r="UEY6731" s="138"/>
      <c r="UEZ6731" s="138"/>
      <c r="UFA6731" s="138"/>
      <c r="UFB6731" s="138"/>
      <c r="UFC6731" s="138"/>
      <c r="UFD6731" s="138"/>
      <c r="UFE6731" s="138"/>
      <c r="UFF6731" s="138"/>
      <c r="UFG6731" s="138"/>
      <c r="UFH6731" s="138"/>
      <c r="UFI6731" s="138"/>
      <c r="UFJ6731" s="138"/>
      <c r="UFK6731" s="138"/>
      <c r="UFL6731" s="138"/>
      <c r="UFM6731" s="138"/>
      <c r="UFN6731" s="138"/>
      <c r="UFO6731" s="138"/>
      <c r="UFP6731" s="138"/>
      <c r="UFQ6731" s="138"/>
      <c r="UFR6731" s="138"/>
      <c r="UFS6731" s="138"/>
      <c r="UFT6731" s="138"/>
      <c r="UFU6731" s="138"/>
      <c r="UFV6731" s="138"/>
      <c r="UFW6731" s="138"/>
      <c r="UFX6731" s="138"/>
      <c r="UFY6731" s="138"/>
      <c r="UFZ6731" s="138"/>
      <c r="UGA6731" s="138"/>
      <c r="UGB6731" s="138"/>
      <c r="UGC6731" s="138"/>
      <c r="UGD6731" s="138"/>
      <c r="UGE6731" s="138"/>
      <c r="UGF6731" s="138"/>
      <c r="UGG6731" s="138"/>
      <c r="UGH6731" s="138"/>
      <c r="UGI6731" s="138"/>
      <c r="UGJ6731" s="138"/>
      <c r="UGK6731" s="138"/>
      <c r="UGL6731" s="138"/>
      <c r="UGM6731" s="138"/>
      <c r="UGN6731" s="138"/>
      <c r="UGO6731" s="138"/>
      <c r="UGP6731" s="138"/>
      <c r="UGQ6731" s="138"/>
      <c r="UGR6731" s="138"/>
      <c r="UGS6731" s="138"/>
      <c r="UGT6731" s="138"/>
      <c r="UGU6731" s="138"/>
      <c r="UGV6731" s="138"/>
      <c r="UGW6731" s="138"/>
      <c r="UGX6731" s="138"/>
      <c r="UGY6731" s="138"/>
      <c r="UGZ6731" s="138"/>
      <c r="UHA6731" s="138"/>
      <c r="UHB6731" s="138"/>
      <c r="UHC6731" s="138"/>
      <c r="UHD6731" s="138"/>
      <c r="UHE6731" s="138"/>
      <c r="UHF6731" s="138"/>
      <c r="UHG6731" s="138"/>
      <c r="UHH6731" s="138"/>
      <c r="UHI6731" s="138"/>
      <c r="UHJ6731" s="138"/>
      <c r="UHK6731" s="138"/>
      <c r="UHL6731" s="138"/>
      <c r="UHM6731" s="138"/>
      <c r="UHN6731" s="138"/>
      <c r="UHO6731" s="138"/>
      <c r="UHP6731" s="138"/>
      <c r="UHQ6731" s="138"/>
      <c r="UHR6731" s="138"/>
      <c r="UHS6731" s="138"/>
      <c r="UHT6731" s="138"/>
      <c r="UHU6731" s="138"/>
      <c r="UHV6731" s="138"/>
      <c r="UHW6731" s="138"/>
      <c r="UHX6731" s="138"/>
      <c r="UHY6731" s="138"/>
      <c r="UHZ6731" s="138"/>
      <c r="UIA6731" s="138"/>
      <c r="UIB6731" s="138"/>
      <c r="UIC6731" s="138"/>
      <c r="UID6731" s="138"/>
      <c r="UIE6731" s="138"/>
      <c r="UIF6731" s="138"/>
      <c r="UIG6731" s="138"/>
      <c r="UIH6731" s="138"/>
      <c r="UII6731" s="138"/>
      <c r="UIJ6731" s="138"/>
      <c r="UIK6731" s="138"/>
      <c r="UIL6731" s="138"/>
      <c r="UIM6731" s="138"/>
      <c r="UIN6731" s="138"/>
      <c r="UIO6731" s="138"/>
      <c r="UIP6731" s="138"/>
      <c r="UIQ6731" s="138"/>
      <c r="UIR6731" s="138"/>
      <c r="UIS6731" s="138"/>
      <c r="UIT6731" s="138"/>
      <c r="UIU6731" s="138"/>
      <c r="UIV6731" s="138"/>
      <c r="UIW6731" s="138"/>
      <c r="UIX6731" s="138"/>
      <c r="UIY6731" s="138"/>
      <c r="UIZ6731" s="138"/>
      <c r="UJA6731" s="138"/>
      <c r="UJB6731" s="138"/>
      <c r="UJC6731" s="138"/>
      <c r="UJD6731" s="138"/>
      <c r="UJE6731" s="138"/>
      <c r="UJF6731" s="138"/>
      <c r="UJG6731" s="138"/>
      <c r="UJH6731" s="138"/>
      <c r="UJI6731" s="138"/>
      <c r="UJJ6731" s="138"/>
      <c r="UJK6731" s="138"/>
      <c r="UJL6731" s="138"/>
      <c r="UJM6731" s="138"/>
      <c r="UJN6731" s="138"/>
      <c r="UJO6731" s="138"/>
      <c r="UJP6731" s="138"/>
      <c r="UJQ6731" s="138"/>
      <c r="UJR6731" s="138"/>
      <c r="UJS6731" s="138"/>
      <c r="UJT6731" s="138"/>
      <c r="UJU6731" s="138"/>
      <c r="UJV6731" s="138"/>
      <c r="UJW6731" s="138"/>
      <c r="UJX6731" s="138"/>
      <c r="UJY6731" s="138"/>
      <c r="UJZ6731" s="138"/>
      <c r="UKA6731" s="138"/>
      <c r="UKB6731" s="138"/>
      <c r="UKC6731" s="138"/>
      <c r="UKD6731" s="138"/>
      <c r="UKE6731" s="138"/>
      <c r="UKF6731" s="138"/>
      <c r="UKG6731" s="138"/>
      <c r="UKH6731" s="138"/>
      <c r="UKI6731" s="138"/>
      <c r="UKJ6731" s="138"/>
      <c r="UKK6731" s="138"/>
      <c r="UKL6731" s="138"/>
      <c r="UKM6731" s="138"/>
      <c r="UKN6731" s="138"/>
      <c r="UKO6731" s="138"/>
      <c r="UKP6731" s="138"/>
      <c r="UKQ6731" s="138"/>
      <c r="UKR6731" s="138"/>
      <c r="UKS6731" s="138"/>
      <c r="UKT6731" s="138"/>
      <c r="UKU6731" s="138"/>
      <c r="UKV6731" s="138"/>
      <c r="UKW6731" s="138"/>
      <c r="UKX6731" s="138"/>
      <c r="UKY6731" s="138"/>
      <c r="UKZ6731" s="138"/>
      <c r="ULA6731" s="138"/>
      <c r="ULB6731" s="138"/>
      <c r="ULC6731" s="138"/>
      <c r="ULD6731" s="138"/>
      <c r="ULE6731" s="138"/>
      <c r="ULF6731" s="138"/>
      <c r="ULG6731" s="138"/>
      <c r="ULH6731" s="138"/>
      <c r="ULI6731" s="138"/>
      <c r="ULJ6731" s="138"/>
      <c r="ULK6731" s="138"/>
      <c r="ULL6731" s="138"/>
      <c r="ULM6731" s="138"/>
      <c r="ULN6731" s="138"/>
      <c r="ULO6731" s="138"/>
      <c r="ULP6731" s="138"/>
      <c r="ULQ6731" s="138"/>
      <c r="ULR6731" s="138"/>
      <c r="ULS6731" s="138"/>
      <c r="ULT6731" s="138"/>
      <c r="ULU6731" s="138"/>
      <c r="ULV6731" s="138"/>
      <c r="ULW6731" s="138"/>
      <c r="ULX6731" s="138"/>
      <c r="ULY6731" s="138"/>
      <c r="ULZ6731" s="138"/>
      <c r="UMA6731" s="138"/>
      <c r="UMB6731" s="138"/>
      <c r="UMC6731" s="138"/>
      <c r="UMD6731" s="138"/>
      <c r="UME6731" s="138"/>
      <c r="UMF6731" s="138"/>
      <c r="UMG6731" s="138"/>
      <c r="UMH6731" s="138"/>
      <c r="UMI6731" s="138"/>
      <c r="UMJ6731" s="138"/>
      <c r="UMK6731" s="138"/>
      <c r="UML6731" s="138"/>
      <c r="UMM6731" s="138"/>
      <c r="UMN6731" s="138"/>
      <c r="UMO6731" s="138"/>
      <c r="UMP6731" s="138"/>
      <c r="UMQ6731" s="138"/>
      <c r="UMR6731" s="138"/>
      <c r="UMS6731" s="138"/>
      <c r="UMT6731" s="138"/>
      <c r="UMU6731" s="138"/>
      <c r="UMV6731" s="138"/>
      <c r="UMW6731" s="138"/>
      <c r="UMX6731" s="138"/>
      <c r="UMY6731" s="138"/>
      <c r="UMZ6731" s="138"/>
      <c r="UNA6731" s="138"/>
      <c r="UNB6731" s="138"/>
      <c r="UNC6731" s="138"/>
      <c r="UND6731" s="138"/>
      <c r="UNE6731" s="138"/>
      <c r="UNF6731" s="138"/>
      <c r="UNG6731" s="138"/>
      <c r="UNH6731" s="138"/>
      <c r="UNI6731" s="138"/>
      <c r="UNJ6731" s="138"/>
      <c r="UNK6731" s="138"/>
      <c r="UNL6731" s="138"/>
      <c r="UNM6731" s="138"/>
      <c r="UNN6731" s="138"/>
      <c r="UNO6731" s="138"/>
      <c r="UNP6731" s="138"/>
      <c r="UNQ6731" s="138"/>
      <c r="UNR6731" s="138"/>
      <c r="UNS6731" s="138"/>
      <c r="UNT6731" s="138"/>
      <c r="UNU6731" s="138"/>
      <c r="UNV6731" s="138"/>
      <c r="UNW6731" s="138"/>
      <c r="UNX6731" s="138"/>
      <c r="UNY6731" s="138"/>
      <c r="UNZ6731" s="138"/>
      <c r="UOA6731" s="138"/>
      <c r="UOB6731" s="138"/>
      <c r="UOC6731" s="138"/>
      <c r="UOD6731" s="138"/>
      <c r="UOE6731" s="138"/>
      <c r="UOF6731" s="138"/>
      <c r="UOG6731" s="138"/>
      <c r="UOH6731" s="138"/>
      <c r="UOI6731" s="138"/>
      <c r="UOJ6731" s="138"/>
      <c r="UOK6731" s="138"/>
      <c r="UOL6731" s="138"/>
      <c r="UOM6731" s="138"/>
      <c r="UON6731" s="138"/>
      <c r="UOO6731" s="138"/>
      <c r="UOP6731" s="138"/>
      <c r="UOQ6731" s="138"/>
      <c r="UOR6731" s="138"/>
      <c r="UOS6731" s="138"/>
      <c r="UOT6731" s="138"/>
      <c r="UOU6731" s="138"/>
      <c r="UOV6731" s="138"/>
      <c r="UOW6731" s="138"/>
      <c r="UOX6731" s="138"/>
      <c r="UOY6731" s="138"/>
      <c r="UOZ6731" s="138"/>
      <c r="UPA6731" s="138"/>
      <c r="UPB6731" s="138"/>
      <c r="UPC6731" s="138"/>
      <c r="UPD6731" s="138"/>
      <c r="UPE6731" s="138"/>
      <c r="UPF6731" s="138"/>
      <c r="UPG6731" s="138"/>
      <c r="UPH6731" s="138"/>
      <c r="UPI6731" s="138"/>
      <c r="UPJ6731" s="138"/>
      <c r="UPK6731" s="138"/>
      <c r="UPL6731" s="138"/>
      <c r="UPM6731" s="138"/>
      <c r="UPN6731" s="138"/>
      <c r="UPO6731" s="138"/>
      <c r="UPP6731" s="138"/>
      <c r="UPQ6731" s="138"/>
      <c r="UPR6731" s="138"/>
      <c r="UPS6731" s="138"/>
      <c r="UPT6731" s="138"/>
      <c r="UPU6731" s="138"/>
      <c r="UPV6731" s="138"/>
      <c r="UPW6731" s="138"/>
      <c r="UPX6731" s="138"/>
      <c r="UPY6731" s="138"/>
      <c r="UPZ6731" s="138"/>
      <c r="UQA6731" s="138"/>
      <c r="UQB6731" s="138"/>
      <c r="UQC6731" s="138"/>
      <c r="UQD6731" s="138"/>
      <c r="UQE6731" s="138"/>
      <c r="UQF6731" s="138"/>
      <c r="UQG6731" s="138"/>
      <c r="UQH6731" s="138"/>
      <c r="UQI6731" s="138"/>
      <c r="UQJ6731" s="138"/>
      <c r="UQK6731" s="138"/>
      <c r="UQL6731" s="138"/>
      <c r="UQM6731" s="138"/>
      <c r="UQN6731" s="138"/>
      <c r="UQO6731" s="138"/>
      <c r="UQP6731" s="138"/>
      <c r="UQQ6731" s="138"/>
      <c r="UQR6731" s="138"/>
      <c r="UQS6731" s="138"/>
      <c r="UQT6731" s="138"/>
      <c r="UQU6731" s="138"/>
      <c r="UQV6731" s="138"/>
      <c r="UQW6731" s="138"/>
      <c r="UQX6731" s="138"/>
      <c r="UQY6731" s="138"/>
      <c r="UQZ6731" s="138"/>
      <c r="URA6731" s="138"/>
      <c r="URB6731" s="138"/>
      <c r="URC6731" s="138"/>
      <c r="URD6731" s="138"/>
      <c r="URE6731" s="138"/>
      <c r="URF6731" s="138"/>
      <c r="URG6731" s="138"/>
      <c r="URH6731" s="138"/>
      <c r="URI6731" s="138"/>
      <c r="URJ6731" s="138"/>
      <c r="URK6731" s="138"/>
      <c r="URL6731" s="138"/>
      <c r="URM6731" s="138"/>
      <c r="URN6731" s="138"/>
      <c r="URO6731" s="138"/>
      <c r="URP6731" s="138"/>
      <c r="URQ6731" s="138"/>
      <c r="URR6731" s="138"/>
      <c r="URS6731" s="138"/>
      <c r="URT6731" s="138"/>
      <c r="URU6731" s="138"/>
      <c r="URV6731" s="138"/>
      <c r="URW6731" s="138"/>
      <c r="URX6731" s="138"/>
      <c r="URY6731" s="138"/>
      <c r="URZ6731" s="138"/>
      <c r="USA6731" s="138"/>
      <c r="USB6731" s="138"/>
      <c r="USC6731" s="138"/>
      <c r="USD6731" s="138"/>
      <c r="USE6731" s="138"/>
      <c r="USF6731" s="138"/>
      <c r="USG6731" s="138"/>
      <c r="USH6731" s="138"/>
      <c r="USI6731" s="138"/>
      <c r="USJ6731" s="138"/>
      <c r="USK6731" s="138"/>
      <c r="USL6731" s="138"/>
      <c r="USM6731" s="138"/>
      <c r="USN6731" s="138"/>
      <c r="USO6731" s="138"/>
      <c r="USP6731" s="138"/>
      <c r="USQ6731" s="138"/>
      <c r="USR6731" s="138"/>
      <c r="USS6731" s="138"/>
      <c r="UST6731" s="138"/>
      <c r="USU6731" s="138"/>
      <c r="USV6731" s="138"/>
      <c r="USW6731" s="138"/>
      <c r="USX6731" s="138"/>
      <c r="USY6731" s="138"/>
      <c r="USZ6731" s="138"/>
      <c r="UTA6731" s="138"/>
      <c r="UTB6731" s="138"/>
      <c r="UTC6731" s="138"/>
      <c r="UTD6731" s="138"/>
      <c r="UTE6731" s="138"/>
      <c r="UTF6731" s="138"/>
      <c r="UTG6731" s="138"/>
      <c r="UTH6731" s="138"/>
      <c r="UTI6731" s="138"/>
      <c r="UTJ6731" s="138"/>
      <c r="UTK6731" s="138"/>
      <c r="UTL6731" s="138"/>
      <c r="UTM6731" s="138"/>
      <c r="UTN6731" s="138"/>
      <c r="UTO6731" s="138"/>
      <c r="UTP6731" s="138"/>
      <c r="UTQ6731" s="138"/>
      <c r="UTR6731" s="138"/>
      <c r="UTS6731" s="138"/>
      <c r="UTT6731" s="138"/>
      <c r="UTU6731" s="138"/>
      <c r="UTV6731" s="138"/>
      <c r="UTW6731" s="138"/>
      <c r="UTX6731" s="138"/>
      <c r="UTY6731" s="138"/>
      <c r="UTZ6731" s="138"/>
      <c r="UUA6731" s="138"/>
      <c r="UUB6731" s="138"/>
      <c r="UUC6731" s="138"/>
      <c r="UUD6731" s="138"/>
      <c r="UUE6731" s="138"/>
      <c r="UUF6731" s="138"/>
      <c r="UUG6731" s="138"/>
      <c r="UUH6731" s="138"/>
      <c r="UUI6731" s="138"/>
      <c r="UUJ6731" s="138"/>
      <c r="UUK6731" s="138"/>
      <c r="UUL6731" s="138"/>
      <c r="UUM6731" s="138"/>
      <c r="UUN6731" s="138"/>
      <c r="UUO6731" s="138"/>
      <c r="UUP6731" s="138"/>
      <c r="UUQ6731" s="138"/>
      <c r="UUR6731" s="138"/>
      <c r="UUS6731" s="138"/>
      <c r="UUT6731" s="138"/>
      <c r="UUU6731" s="138"/>
      <c r="UUV6731" s="138"/>
      <c r="UUW6731" s="138"/>
      <c r="UUX6731" s="138"/>
      <c r="UUY6731" s="138"/>
      <c r="UUZ6731" s="138"/>
      <c r="UVA6731" s="138"/>
      <c r="UVB6731" s="138"/>
      <c r="UVC6731" s="138"/>
      <c r="UVD6731" s="138"/>
      <c r="UVE6731" s="138"/>
      <c r="UVF6731" s="138"/>
      <c r="UVG6731" s="138"/>
      <c r="UVH6731" s="138"/>
      <c r="UVI6731" s="138"/>
      <c r="UVJ6731" s="138"/>
      <c r="UVK6731" s="138"/>
      <c r="UVL6731" s="138"/>
      <c r="UVM6731" s="138"/>
      <c r="UVN6731" s="138"/>
      <c r="UVO6731" s="138"/>
      <c r="UVP6731" s="138"/>
      <c r="UVQ6731" s="138"/>
      <c r="UVR6731" s="138"/>
      <c r="UVS6731" s="138"/>
      <c r="UVT6731" s="138"/>
      <c r="UVU6731" s="138"/>
      <c r="UVV6731" s="138"/>
      <c r="UVW6731" s="138"/>
      <c r="UVX6731" s="138"/>
      <c r="UVY6731" s="138"/>
      <c r="UVZ6731" s="138"/>
      <c r="UWA6731" s="138"/>
      <c r="UWB6731" s="138"/>
      <c r="UWC6731" s="138"/>
      <c r="UWD6731" s="138"/>
      <c r="UWE6731" s="138"/>
      <c r="UWF6731" s="138"/>
      <c r="UWG6731" s="138"/>
      <c r="UWH6731" s="138"/>
      <c r="UWI6731" s="138"/>
      <c r="UWJ6731" s="138"/>
      <c r="UWK6731" s="138"/>
      <c r="UWL6731" s="138"/>
      <c r="UWM6731" s="138"/>
      <c r="UWN6731" s="138"/>
      <c r="UWO6731" s="138"/>
      <c r="UWP6731" s="138"/>
      <c r="UWQ6731" s="138"/>
      <c r="UWR6731" s="138"/>
      <c r="UWS6731" s="138"/>
      <c r="UWT6731" s="138"/>
      <c r="UWU6731" s="138"/>
      <c r="UWV6731" s="138"/>
      <c r="UWW6731" s="138"/>
      <c r="UWX6731" s="138"/>
      <c r="UWY6731" s="138"/>
      <c r="UWZ6731" s="138"/>
      <c r="UXA6731" s="138"/>
      <c r="UXB6731" s="138"/>
      <c r="UXC6731" s="138"/>
      <c r="UXD6731" s="138"/>
      <c r="UXE6731" s="138"/>
      <c r="UXF6731" s="138"/>
      <c r="UXG6731" s="138"/>
      <c r="UXH6731" s="138"/>
      <c r="UXI6731" s="138"/>
      <c r="UXJ6731" s="138"/>
      <c r="UXK6731" s="138"/>
      <c r="UXL6731" s="138"/>
      <c r="UXM6731" s="138"/>
      <c r="UXN6731" s="138"/>
      <c r="UXO6731" s="138"/>
      <c r="UXP6731" s="138"/>
      <c r="UXQ6731" s="138"/>
      <c r="UXR6731" s="138"/>
      <c r="UXS6731" s="138"/>
      <c r="UXT6731" s="138"/>
      <c r="UXU6731" s="138"/>
      <c r="UXV6731" s="138"/>
      <c r="UXW6731" s="138"/>
      <c r="UXX6731" s="138"/>
      <c r="UXY6731" s="138"/>
      <c r="UXZ6731" s="138"/>
      <c r="UYA6731" s="138"/>
      <c r="UYB6731" s="138"/>
      <c r="UYC6731" s="138"/>
      <c r="UYD6731" s="138"/>
      <c r="UYE6731" s="138"/>
      <c r="UYF6731" s="138"/>
      <c r="UYG6731" s="138"/>
      <c r="UYH6731" s="138"/>
      <c r="UYI6731" s="138"/>
      <c r="UYJ6731" s="138"/>
      <c r="UYK6731" s="138"/>
      <c r="UYL6731" s="138"/>
      <c r="UYM6731" s="138"/>
      <c r="UYN6731" s="138"/>
      <c r="UYO6731" s="138"/>
      <c r="UYP6731" s="138"/>
      <c r="UYQ6731" s="138"/>
      <c r="UYR6731" s="138"/>
      <c r="UYS6731" s="138"/>
      <c r="UYT6731" s="138"/>
      <c r="UYU6731" s="138"/>
      <c r="UYV6731" s="138"/>
      <c r="UYW6731" s="138"/>
      <c r="UYX6731" s="138"/>
      <c r="UYY6731" s="138"/>
      <c r="UYZ6731" s="138"/>
      <c r="UZA6731" s="138"/>
      <c r="UZB6731" s="138"/>
      <c r="UZC6731" s="138"/>
      <c r="UZD6731" s="138"/>
      <c r="UZE6731" s="138"/>
      <c r="UZF6731" s="138"/>
      <c r="UZG6731" s="138"/>
      <c r="UZH6731" s="138"/>
      <c r="UZI6731" s="138"/>
      <c r="UZJ6731" s="138"/>
      <c r="UZK6731" s="138"/>
      <c r="UZL6731" s="138"/>
      <c r="UZM6731" s="138"/>
      <c r="UZN6731" s="138"/>
      <c r="UZO6731" s="138"/>
      <c r="UZP6731" s="138"/>
      <c r="UZQ6731" s="138"/>
      <c r="UZR6731" s="138"/>
      <c r="UZS6731" s="138"/>
      <c r="UZT6731" s="138"/>
      <c r="UZU6731" s="138"/>
      <c r="UZV6731" s="138"/>
      <c r="UZW6731" s="138"/>
      <c r="UZX6731" s="138"/>
      <c r="UZY6731" s="138"/>
      <c r="UZZ6731" s="138"/>
      <c r="VAA6731" s="138"/>
      <c r="VAB6731" s="138"/>
      <c r="VAC6731" s="138"/>
      <c r="VAD6731" s="138"/>
      <c r="VAE6731" s="138"/>
      <c r="VAF6731" s="138"/>
      <c r="VAG6731" s="138"/>
      <c r="VAH6731" s="138"/>
      <c r="VAI6731" s="138"/>
      <c r="VAJ6731" s="138"/>
      <c r="VAK6731" s="138"/>
      <c r="VAL6731" s="138"/>
      <c r="VAM6731" s="138"/>
      <c r="VAN6731" s="138"/>
      <c r="VAO6731" s="138"/>
      <c r="VAP6731" s="138"/>
      <c r="VAQ6731" s="138"/>
      <c r="VAR6731" s="138"/>
      <c r="VAS6731" s="138"/>
      <c r="VAT6731" s="138"/>
      <c r="VAU6731" s="138"/>
      <c r="VAV6731" s="138"/>
      <c r="VAW6731" s="138"/>
      <c r="VAX6731" s="138"/>
      <c r="VAY6731" s="138"/>
      <c r="VAZ6731" s="138"/>
      <c r="VBA6731" s="138"/>
      <c r="VBB6731" s="138"/>
      <c r="VBC6731" s="138"/>
      <c r="VBD6731" s="138"/>
      <c r="VBE6731" s="138"/>
      <c r="VBF6731" s="138"/>
      <c r="VBG6731" s="138"/>
      <c r="VBH6731" s="138"/>
      <c r="VBI6731" s="138"/>
      <c r="VBJ6731" s="138"/>
      <c r="VBK6731" s="138"/>
      <c r="VBL6731" s="138"/>
      <c r="VBM6731" s="138"/>
      <c r="VBN6731" s="138"/>
      <c r="VBO6731" s="138"/>
      <c r="VBP6731" s="138"/>
      <c r="VBQ6731" s="138"/>
      <c r="VBR6731" s="138"/>
      <c r="VBS6731" s="138"/>
      <c r="VBT6731" s="138"/>
      <c r="VBU6731" s="138"/>
      <c r="VBV6731" s="138"/>
      <c r="VBW6731" s="138"/>
      <c r="VBX6731" s="138"/>
      <c r="VBY6731" s="138"/>
      <c r="VBZ6731" s="138"/>
      <c r="VCA6731" s="138"/>
      <c r="VCB6731" s="138"/>
      <c r="VCC6731" s="138"/>
      <c r="VCD6731" s="138"/>
      <c r="VCE6731" s="138"/>
      <c r="VCF6731" s="138"/>
      <c r="VCG6731" s="138"/>
      <c r="VCH6731" s="138"/>
      <c r="VCI6731" s="138"/>
      <c r="VCJ6731" s="138"/>
      <c r="VCK6731" s="138"/>
      <c r="VCL6731" s="138"/>
      <c r="VCM6731" s="138"/>
      <c r="VCN6731" s="138"/>
      <c r="VCO6731" s="138"/>
      <c r="VCP6731" s="138"/>
      <c r="VCQ6731" s="138"/>
      <c r="VCR6731" s="138"/>
      <c r="VCS6731" s="138"/>
      <c r="VCT6731" s="138"/>
      <c r="VCU6731" s="138"/>
      <c r="VCV6731" s="138"/>
      <c r="VCW6731" s="138"/>
      <c r="VCX6731" s="138"/>
      <c r="VCY6731" s="138"/>
      <c r="VCZ6731" s="138"/>
      <c r="VDA6731" s="138"/>
      <c r="VDB6731" s="138"/>
      <c r="VDC6731" s="138"/>
      <c r="VDD6731" s="138"/>
      <c r="VDE6731" s="138"/>
      <c r="VDF6731" s="138"/>
      <c r="VDG6731" s="138"/>
      <c r="VDH6731" s="138"/>
      <c r="VDI6731" s="138"/>
      <c r="VDJ6731" s="138"/>
      <c r="VDK6731" s="138"/>
      <c r="VDL6731" s="138"/>
      <c r="VDM6731" s="138"/>
      <c r="VDN6731" s="138"/>
      <c r="VDO6731" s="138"/>
      <c r="VDP6731" s="138"/>
      <c r="VDQ6731" s="138"/>
      <c r="VDR6731" s="138"/>
      <c r="VDS6731" s="138"/>
      <c r="VDT6731" s="138"/>
      <c r="VDU6731" s="138"/>
      <c r="VDV6731" s="138"/>
      <c r="VDW6731" s="138"/>
      <c r="VDX6731" s="138"/>
      <c r="VDY6731" s="138"/>
      <c r="VDZ6731" s="138"/>
      <c r="VEA6731" s="138"/>
      <c r="VEB6731" s="138"/>
      <c r="VEC6731" s="138"/>
      <c r="VED6731" s="138"/>
      <c r="VEE6731" s="138"/>
      <c r="VEF6731" s="138"/>
      <c r="VEG6731" s="138"/>
      <c r="VEH6731" s="138"/>
      <c r="VEI6731" s="138"/>
      <c r="VEJ6731" s="138"/>
      <c r="VEK6731" s="138"/>
      <c r="VEL6731" s="138"/>
      <c r="VEM6731" s="138"/>
      <c r="VEN6731" s="138"/>
      <c r="VEO6731" s="138"/>
      <c r="VEP6731" s="138"/>
      <c r="VEQ6731" s="138"/>
      <c r="VER6731" s="138"/>
      <c r="VES6731" s="138"/>
      <c r="VET6731" s="138"/>
      <c r="VEU6731" s="138"/>
      <c r="VEV6731" s="138"/>
      <c r="VEW6731" s="138"/>
      <c r="VEX6731" s="138"/>
      <c r="VEY6731" s="138"/>
      <c r="VEZ6731" s="138"/>
      <c r="VFA6731" s="138"/>
      <c r="VFB6731" s="138"/>
      <c r="VFC6731" s="138"/>
      <c r="VFD6731" s="138"/>
      <c r="VFE6731" s="138"/>
      <c r="VFF6731" s="138"/>
      <c r="VFG6731" s="138"/>
      <c r="VFH6731" s="138"/>
      <c r="VFI6731" s="138"/>
      <c r="VFJ6731" s="138"/>
      <c r="VFK6731" s="138"/>
      <c r="VFL6731" s="138"/>
      <c r="VFM6731" s="138"/>
      <c r="VFN6731" s="138"/>
      <c r="VFO6731" s="138"/>
      <c r="VFP6731" s="138"/>
      <c r="VFQ6731" s="138"/>
      <c r="VFR6731" s="138"/>
      <c r="VFS6731" s="138"/>
      <c r="VFT6731" s="138"/>
      <c r="VFU6731" s="138"/>
      <c r="VFV6731" s="138"/>
      <c r="VFW6731" s="138"/>
      <c r="VFX6731" s="138"/>
      <c r="VFY6731" s="138"/>
      <c r="VFZ6731" s="138"/>
      <c r="VGA6731" s="138"/>
      <c r="VGB6731" s="138"/>
      <c r="VGC6731" s="138"/>
      <c r="VGD6731" s="138"/>
      <c r="VGE6731" s="138"/>
      <c r="VGF6731" s="138"/>
      <c r="VGG6731" s="138"/>
      <c r="VGH6731" s="138"/>
      <c r="VGI6731" s="138"/>
      <c r="VGJ6731" s="138"/>
      <c r="VGK6731" s="138"/>
      <c r="VGL6731" s="138"/>
      <c r="VGM6731" s="138"/>
      <c r="VGN6731" s="138"/>
      <c r="VGO6731" s="138"/>
      <c r="VGP6731" s="138"/>
      <c r="VGQ6731" s="138"/>
      <c r="VGR6731" s="138"/>
      <c r="VGS6731" s="138"/>
      <c r="VGT6731" s="138"/>
      <c r="VGU6731" s="138"/>
      <c r="VGV6731" s="138"/>
      <c r="VGW6731" s="138"/>
      <c r="VGX6731" s="138"/>
      <c r="VGY6731" s="138"/>
      <c r="VGZ6731" s="138"/>
      <c r="VHA6731" s="138"/>
      <c r="VHB6731" s="138"/>
      <c r="VHC6731" s="138"/>
      <c r="VHD6731" s="138"/>
      <c r="VHE6731" s="138"/>
      <c r="VHF6731" s="138"/>
      <c r="VHG6731" s="138"/>
      <c r="VHH6731" s="138"/>
      <c r="VHI6731" s="138"/>
      <c r="VHJ6731" s="138"/>
      <c r="VHK6731" s="138"/>
      <c r="VHL6731" s="138"/>
      <c r="VHM6731" s="138"/>
      <c r="VHN6731" s="138"/>
      <c r="VHO6731" s="138"/>
      <c r="VHP6731" s="138"/>
      <c r="VHQ6731" s="138"/>
      <c r="VHR6731" s="138"/>
      <c r="VHS6731" s="138"/>
      <c r="VHT6731" s="138"/>
      <c r="VHU6731" s="138"/>
      <c r="VHV6731" s="138"/>
      <c r="VHW6731" s="138"/>
      <c r="VHX6731" s="138"/>
      <c r="VHY6731" s="138"/>
      <c r="VHZ6731" s="138"/>
      <c r="VIA6731" s="138"/>
      <c r="VIB6731" s="138"/>
      <c r="VIC6731" s="138"/>
      <c r="VID6731" s="138"/>
      <c r="VIE6731" s="138"/>
      <c r="VIF6731" s="138"/>
      <c r="VIG6731" s="138"/>
      <c r="VIH6731" s="138"/>
      <c r="VII6731" s="138"/>
      <c r="VIJ6731" s="138"/>
      <c r="VIK6731" s="138"/>
      <c r="VIL6731" s="138"/>
      <c r="VIM6731" s="138"/>
      <c r="VIN6731" s="138"/>
      <c r="VIO6731" s="138"/>
      <c r="VIP6731" s="138"/>
      <c r="VIQ6731" s="138"/>
      <c r="VIR6731" s="138"/>
      <c r="VIS6731" s="138"/>
      <c r="VIT6731" s="138"/>
      <c r="VIU6731" s="138"/>
      <c r="VIV6731" s="138"/>
      <c r="VIW6731" s="138"/>
      <c r="VIX6731" s="138"/>
      <c r="VIY6731" s="138"/>
      <c r="VIZ6731" s="138"/>
      <c r="VJA6731" s="138"/>
      <c r="VJB6731" s="138"/>
      <c r="VJC6731" s="138"/>
      <c r="VJD6731" s="138"/>
      <c r="VJE6731" s="138"/>
      <c r="VJF6731" s="138"/>
      <c r="VJG6731" s="138"/>
      <c r="VJH6731" s="138"/>
      <c r="VJI6731" s="138"/>
      <c r="VJJ6731" s="138"/>
      <c r="VJK6731" s="138"/>
      <c r="VJL6731" s="138"/>
      <c r="VJM6731" s="138"/>
      <c r="VJN6731" s="138"/>
      <c r="VJO6731" s="138"/>
      <c r="VJP6731" s="138"/>
      <c r="VJQ6731" s="138"/>
      <c r="VJR6731" s="138"/>
      <c r="VJS6731" s="138"/>
      <c r="VJT6731" s="138"/>
      <c r="VJU6731" s="138"/>
      <c r="VJV6731" s="138"/>
      <c r="VJW6731" s="138"/>
      <c r="VJX6731" s="138"/>
      <c r="VJY6731" s="138"/>
      <c r="VJZ6731" s="138"/>
      <c r="VKA6731" s="138"/>
      <c r="VKB6731" s="138"/>
      <c r="VKC6731" s="138"/>
      <c r="VKD6731" s="138"/>
      <c r="VKE6731" s="138"/>
      <c r="VKF6731" s="138"/>
      <c r="VKG6731" s="138"/>
      <c r="VKH6731" s="138"/>
      <c r="VKI6731" s="138"/>
      <c r="VKJ6731" s="138"/>
      <c r="VKK6731" s="138"/>
      <c r="VKL6731" s="138"/>
      <c r="VKM6731" s="138"/>
      <c r="VKN6731" s="138"/>
      <c r="VKO6731" s="138"/>
      <c r="VKP6731" s="138"/>
      <c r="VKQ6731" s="138"/>
      <c r="VKR6731" s="138"/>
      <c r="VKS6731" s="138"/>
      <c r="VKT6731" s="138"/>
      <c r="VKU6731" s="138"/>
      <c r="VKV6731" s="138"/>
      <c r="VKW6731" s="138"/>
      <c r="VKX6731" s="138"/>
      <c r="VKY6731" s="138"/>
      <c r="VKZ6731" s="138"/>
      <c r="VLA6731" s="138"/>
      <c r="VLB6731" s="138"/>
      <c r="VLC6731" s="138"/>
      <c r="VLD6731" s="138"/>
      <c r="VLE6731" s="138"/>
      <c r="VLF6731" s="138"/>
      <c r="VLG6731" s="138"/>
      <c r="VLH6731" s="138"/>
      <c r="VLI6731" s="138"/>
      <c r="VLJ6731" s="138"/>
      <c r="VLK6731" s="138"/>
      <c r="VLL6731" s="138"/>
      <c r="VLM6731" s="138"/>
      <c r="VLN6731" s="138"/>
      <c r="VLO6731" s="138"/>
      <c r="VLP6731" s="138"/>
      <c r="VLQ6731" s="138"/>
      <c r="VLR6731" s="138"/>
      <c r="VLS6731" s="138"/>
      <c r="VLT6731" s="138"/>
      <c r="VLU6731" s="138"/>
      <c r="VLV6731" s="138"/>
      <c r="VLW6731" s="138"/>
      <c r="VLX6731" s="138"/>
      <c r="VLY6731" s="138"/>
      <c r="VLZ6731" s="138"/>
      <c r="VMA6731" s="138"/>
      <c r="VMB6731" s="138"/>
      <c r="VMC6731" s="138"/>
      <c r="VMD6731" s="138"/>
      <c r="VME6731" s="138"/>
      <c r="VMF6731" s="138"/>
      <c r="VMG6731" s="138"/>
      <c r="VMH6731" s="138"/>
      <c r="VMI6731" s="138"/>
      <c r="VMJ6731" s="138"/>
      <c r="VMK6731" s="138"/>
      <c r="VML6731" s="138"/>
      <c r="VMM6731" s="138"/>
      <c r="VMN6731" s="138"/>
      <c r="VMO6731" s="138"/>
      <c r="VMP6731" s="138"/>
      <c r="VMQ6731" s="138"/>
      <c r="VMR6731" s="138"/>
      <c r="VMS6731" s="138"/>
      <c r="VMT6731" s="138"/>
      <c r="VMU6731" s="138"/>
      <c r="VMV6731" s="138"/>
      <c r="VMW6731" s="138"/>
      <c r="VMX6731" s="138"/>
      <c r="VMY6731" s="138"/>
      <c r="VMZ6731" s="138"/>
      <c r="VNA6731" s="138"/>
      <c r="VNB6731" s="138"/>
      <c r="VNC6731" s="138"/>
      <c r="VND6731" s="138"/>
      <c r="VNE6731" s="138"/>
      <c r="VNF6731" s="138"/>
      <c r="VNG6731" s="138"/>
      <c r="VNH6731" s="138"/>
      <c r="VNI6731" s="138"/>
      <c r="VNJ6731" s="138"/>
      <c r="VNK6731" s="138"/>
      <c r="VNL6731" s="138"/>
      <c r="VNM6731" s="138"/>
      <c r="VNN6731" s="138"/>
      <c r="VNO6731" s="138"/>
      <c r="VNP6731" s="138"/>
      <c r="VNQ6731" s="138"/>
      <c r="VNR6731" s="138"/>
      <c r="VNS6731" s="138"/>
      <c r="VNT6731" s="138"/>
      <c r="VNU6731" s="138"/>
      <c r="VNV6731" s="138"/>
      <c r="VNW6731" s="138"/>
      <c r="VNX6731" s="138"/>
      <c r="VNY6731" s="138"/>
      <c r="VNZ6731" s="138"/>
      <c r="VOA6731" s="138"/>
      <c r="VOB6731" s="138"/>
      <c r="VOC6731" s="138"/>
      <c r="VOD6731" s="138"/>
      <c r="VOE6731" s="138"/>
      <c r="VOF6731" s="138"/>
      <c r="VOG6731" s="138"/>
      <c r="VOH6731" s="138"/>
      <c r="VOI6731" s="138"/>
      <c r="VOJ6731" s="138"/>
      <c r="VOK6731" s="138"/>
      <c r="VOL6731" s="138"/>
      <c r="VOM6731" s="138"/>
      <c r="VON6731" s="138"/>
      <c r="VOO6731" s="138"/>
      <c r="VOP6731" s="138"/>
      <c r="VOQ6731" s="138"/>
      <c r="VOR6731" s="138"/>
      <c r="VOS6731" s="138"/>
      <c r="VOT6731" s="138"/>
      <c r="VOU6731" s="138"/>
      <c r="VOV6731" s="138"/>
      <c r="VOW6731" s="138"/>
      <c r="VOX6731" s="138"/>
      <c r="VOY6731" s="138"/>
      <c r="VOZ6731" s="138"/>
      <c r="VPA6731" s="138"/>
      <c r="VPB6731" s="138"/>
      <c r="VPC6731" s="138"/>
      <c r="VPD6731" s="138"/>
      <c r="VPE6731" s="138"/>
      <c r="VPF6731" s="138"/>
      <c r="VPG6731" s="138"/>
      <c r="VPH6731" s="138"/>
      <c r="VPI6731" s="138"/>
      <c r="VPJ6731" s="138"/>
      <c r="VPK6731" s="138"/>
      <c r="VPL6731" s="138"/>
      <c r="VPM6731" s="138"/>
      <c r="VPN6731" s="138"/>
      <c r="VPO6731" s="138"/>
      <c r="VPP6731" s="138"/>
      <c r="VPQ6731" s="138"/>
      <c r="VPR6731" s="138"/>
      <c r="VPS6731" s="138"/>
      <c r="VPT6731" s="138"/>
      <c r="VPU6731" s="138"/>
      <c r="VPV6731" s="138"/>
      <c r="VPW6731" s="138"/>
      <c r="VPX6731" s="138"/>
      <c r="VPY6731" s="138"/>
      <c r="VPZ6731" s="138"/>
      <c r="VQA6731" s="138"/>
      <c r="VQB6731" s="138"/>
      <c r="VQC6731" s="138"/>
      <c r="VQD6731" s="138"/>
      <c r="VQE6731" s="138"/>
      <c r="VQF6731" s="138"/>
      <c r="VQG6731" s="138"/>
      <c r="VQH6731" s="138"/>
      <c r="VQI6731" s="138"/>
      <c r="VQJ6731" s="138"/>
      <c r="VQK6731" s="138"/>
      <c r="VQL6731" s="138"/>
      <c r="VQM6731" s="138"/>
      <c r="VQN6731" s="138"/>
      <c r="VQO6731" s="138"/>
      <c r="VQP6731" s="138"/>
      <c r="VQQ6731" s="138"/>
      <c r="VQR6731" s="138"/>
      <c r="VQS6731" s="138"/>
      <c r="VQT6731" s="138"/>
      <c r="VQU6731" s="138"/>
      <c r="VQV6731" s="138"/>
      <c r="VQW6731" s="138"/>
      <c r="VQX6731" s="138"/>
      <c r="VQY6731" s="138"/>
      <c r="VQZ6731" s="138"/>
      <c r="VRA6731" s="138"/>
      <c r="VRB6731" s="138"/>
      <c r="VRC6731" s="138"/>
      <c r="VRD6731" s="138"/>
      <c r="VRE6731" s="138"/>
      <c r="VRF6731" s="138"/>
      <c r="VRG6731" s="138"/>
      <c r="VRH6731" s="138"/>
      <c r="VRI6731" s="138"/>
      <c r="VRJ6731" s="138"/>
      <c r="VRK6731" s="138"/>
      <c r="VRL6731" s="138"/>
      <c r="VRM6731" s="138"/>
      <c r="VRN6731" s="138"/>
      <c r="VRO6731" s="138"/>
      <c r="VRP6731" s="138"/>
      <c r="VRQ6731" s="138"/>
      <c r="VRR6731" s="138"/>
      <c r="VRS6731" s="138"/>
      <c r="VRT6731" s="138"/>
      <c r="VRU6731" s="138"/>
      <c r="VRV6731" s="138"/>
      <c r="VRW6731" s="138"/>
      <c r="VRX6731" s="138"/>
      <c r="VRY6731" s="138"/>
      <c r="VRZ6731" s="138"/>
      <c r="VSA6731" s="138"/>
      <c r="VSB6731" s="138"/>
      <c r="VSC6731" s="138"/>
      <c r="VSD6731" s="138"/>
      <c r="VSE6731" s="138"/>
      <c r="VSF6731" s="138"/>
      <c r="VSG6731" s="138"/>
      <c r="VSH6731" s="138"/>
      <c r="VSI6731" s="138"/>
      <c r="VSJ6731" s="138"/>
      <c r="VSK6731" s="138"/>
      <c r="VSL6731" s="138"/>
      <c r="VSM6731" s="138"/>
      <c r="VSN6731" s="138"/>
      <c r="VSO6731" s="138"/>
      <c r="VSP6731" s="138"/>
      <c r="VSQ6731" s="138"/>
      <c r="VSR6731" s="138"/>
      <c r="VSS6731" s="138"/>
      <c r="VST6731" s="138"/>
      <c r="VSU6731" s="138"/>
      <c r="VSV6731" s="138"/>
      <c r="VSW6731" s="138"/>
      <c r="VSX6731" s="138"/>
      <c r="VSY6731" s="138"/>
      <c r="VSZ6731" s="138"/>
      <c r="VTA6731" s="138"/>
      <c r="VTB6731" s="138"/>
      <c r="VTC6731" s="138"/>
      <c r="VTD6731" s="138"/>
      <c r="VTE6731" s="138"/>
      <c r="VTF6731" s="138"/>
      <c r="VTG6731" s="138"/>
      <c r="VTH6731" s="138"/>
      <c r="VTI6731" s="138"/>
      <c r="VTJ6731" s="138"/>
      <c r="VTK6731" s="138"/>
      <c r="VTL6731" s="138"/>
      <c r="VTM6731" s="138"/>
      <c r="VTN6731" s="138"/>
      <c r="VTO6731" s="138"/>
      <c r="VTP6731" s="138"/>
      <c r="VTQ6731" s="138"/>
      <c r="VTR6731" s="138"/>
      <c r="VTS6731" s="138"/>
      <c r="VTT6731" s="138"/>
      <c r="VTU6731" s="138"/>
      <c r="VTV6731" s="138"/>
      <c r="VTW6731" s="138"/>
      <c r="VTX6731" s="138"/>
      <c r="VTY6731" s="138"/>
      <c r="VTZ6731" s="138"/>
      <c r="VUA6731" s="138"/>
      <c r="VUB6731" s="138"/>
      <c r="VUC6731" s="138"/>
      <c r="VUD6731" s="138"/>
      <c r="VUE6731" s="138"/>
      <c r="VUF6731" s="138"/>
      <c r="VUG6731" s="138"/>
      <c r="VUH6731" s="138"/>
      <c r="VUI6731" s="138"/>
      <c r="VUJ6731" s="138"/>
      <c r="VUK6731" s="138"/>
      <c r="VUL6731" s="138"/>
      <c r="VUM6731" s="138"/>
      <c r="VUN6731" s="138"/>
      <c r="VUO6731" s="138"/>
      <c r="VUP6731" s="138"/>
      <c r="VUQ6731" s="138"/>
      <c r="VUR6731" s="138"/>
      <c r="VUS6731" s="138"/>
      <c r="VUT6731" s="138"/>
      <c r="VUU6731" s="138"/>
      <c r="VUV6731" s="138"/>
      <c r="VUW6731" s="138"/>
      <c r="VUX6731" s="138"/>
      <c r="VUY6731" s="138"/>
      <c r="VUZ6731" s="138"/>
      <c r="VVA6731" s="138"/>
      <c r="VVB6731" s="138"/>
      <c r="VVC6731" s="138"/>
      <c r="VVD6731" s="138"/>
      <c r="VVE6731" s="138"/>
      <c r="VVF6731" s="138"/>
      <c r="VVG6731" s="138"/>
      <c r="VVH6731" s="138"/>
      <c r="VVI6731" s="138"/>
      <c r="VVJ6731" s="138"/>
      <c r="VVK6731" s="138"/>
      <c r="VVL6731" s="138"/>
      <c r="VVM6731" s="138"/>
      <c r="VVN6731" s="138"/>
      <c r="VVO6731" s="138"/>
      <c r="VVP6731" s="138"/>
      <c r="VVQ6731" s="138"/>
      <c r="VVR6731" s="138"/>
      <c r="VVS6731" s="138"/>
      <c r="VVT6731" s="138"/>
      <c r="VVU6731" s="138"/>
      <c r="VVV6731" s="138"/>
      <c r="VVW6731" s="138"/>
      <c r="VVX6731" s="138"/>
      <c r="VVY6731" s="138"/>
      <c r="VVZ6731" s="138"/>
      <c r="VWA6731" s="138"/>
      <c r="VWB6731" s="138"/>
      <c r="VWC6731" s="138"/>
      <c r="VWD6731" s="138"/>
      <c r="VWE6731" s="138"/>
      <c r="VWF6731" s="138"/>
      <c r="VWG6731" s="138"/>
      <c r="VWH6731" s="138"/>
      <c r="VWI6731" s="138"/>
      <c r="VWJ6731" s="138"/>
      <c r="VWK6731" s="138"/>
      <c r="VWL6731" s="138"/>
      <c r="VWM6731" s="138"/>
      <c r="VWN6731" s="138"/>
      <c r="VWO6731" s="138"/>
      <c r="VWP6731" s="138"/>
      <c r="VWQ6731" s="138"/>
      <c r="VWR6731" s="138"/>
      <c r="VWS6731" s="138"/>
      <c r="VWT6731" s="138"/>
      <c r="VWU6731" s="138"/>
      <c r="VWV6731" s="138"/>
      <c r="VWW6731" s="138"/>
      <c r="VWX6731" s="138"/>
      <c r="VWY6731" s="138"/>
      <c r="VWZ6731" s="138"/>
      <c r="VXA6731" s="138"/>
      <c r="VXB6731" s="138"/>
      <c r="VXC6731" s="138"/>
      <c r="VXD6731" s="138"/>
      <c r="VXE6731" s="138"/>
      <c r="VXF6731" s="138"/>
      <c r="VXG6731" s="138"/>
      <c r="VXH6731" s="138"/>
      <c r="VXI6731" s="138"/>
      <c r="VXJ6731" s="138"/>
      <c r="VXK6731" s="138"/>
      <c r="VXL6731" s="138"/>
      <c r="VXM6731" s="138"/>
      <c r="VXN6731" s="138"/>
      <c r="VXO6731" s="138"/>
      <c r="VXP6731" s="138"/>
      <c r="VXQ6731" s="138"/>
      <c r="VXR6731" s="138"/>
      <c r="VXS6731" s="138"/>
      <c r="VXT6731" s="138"/>
      <c r="VXU6731" s="138"/>
      <c r="VXV6731" s="138"/>
      <c r="VXW6731" s="138"/>
      <c r="VXX6731" s="138"/>
      <c r="VXY6731" s="138"/>
      <c r="VXZ6731" s="138"/>
      <c r="VYA6731" s="138"/>
      <c r="VYB6731" s="138"/>
      <c r="VYC6731" s="138"/>
      <c r="VYD6731" s="138"/>
      <c r="VYE6731" s="138"/>
      <c r="VYF6731" s="138"/>
      <c r="VYG6731" s="138"/>
      <c r="VYH6731" s="138"/>
      <c r="VYI6731" s="138"/>
      <c r="VYJ6731" s="138"/>
      <c r="VYK6731" s="138"/>
      <c r="VYL6731" s="138"/>
      <c r="VYM6731" s="138"/>
      <c r="VYN6731" s="138"/>
      <c r="VYO6731" s="138"/>
      <c r="VYP6731" s="138"/>
      <c r="VYQ6731" s="138"/>
      <c r="VYR6731" s="138"/>
      <c r="VYS6731" s="138"/>
      <c r="VYT6731" s="138"/>
      <c r="VYU6731" s="138"/>
      <c r="VYV6731" s="138"/>
      <c r="VYW6731" s="138"/>
      <c r="VYX6731" s="138"/>
      <c r="VYY6731" s="138"/>
      <c r="VYZ6731" s="138"/>
      <c r="VZA6731" s="138"/>
      <c r="VZB6731" s="138"/>
      <c r="VZC6731" s="138"/>
      <c r="VZD6731" s="138"/>
      <c r="VZE6731" s="138"/>
      <c r="VZF6731" s="138"/>
      <c r="VZG6731" s="138"/>
      <c r="VZH6731" s="138"/>
      <c r="VZI6731" s="138"/>
      <c r="VZJ6731" s="138"/>
      <c r="VZK6731" s="138"/>
      <c r="VZL6731" s="138"/>
      <c r="VZM6731" s="138"/>
      <c r="VZN6731" s="138"/>
      <c r="VZO6731" s="138"/>
      <c r="VZP6731" s="138"/>
      <c r="VZQ6731" s="138"/>
      <c r="VZR6731" s="138"/>
      <c r="VZS6731" s="138"/>
      <c r="VZT6731" s="138"/>
      <c r="VZU6731" s="138"/>
      <c r="VZV6731" s="138"/>
      <c r="VZW6731" s="138"/>
      <c r="VZX6731" s="138"/>
      <c r="VZY6731" s="138"/>
      <c r="VZZ6731" s="138"/>
      <c r="WAA6731" s="138"/>
      <c r="WAB6731" s="138"/>
      <c r="WAC6731" s="138"/>
      <c r="WAD6731" s="138"/>
      <c r="WAE6731" s="138"/>
      <c r="WAF6731" s="138"/>
      <c r="WAG6731" s="138"/>
      <c r="WAH6731" s="138"/>
      <c r="WAI6731" s="138"/>
      <c r="WAJ6731" s="138"/>
      <c r="WAK6731" s="138"/>
      <c r="WAL6731" s="138"/>
      <c r="WAM6731" s="138"/>
      <c r="WAN6731" s="138"/>
      <c r="WAO6731" s="138"/>
      <c r="WAP6731" s="138"/>
      <c r="WAQ6731" s="138"/>
      <c r="WAR6731" s="138"/>
      <c r="WAS6731" s="138"/>
      <c r="WAT6731" s="138"/>
      <c r="WAU6731" s="138"/>
      <c r="WAV6731" s="138"/>
      <c r="WAW6731" s="138"/>
      <c r="WAX6731" s="138"/>
      <c r="WAY6731" s="138"/>
      <c r="WAZ6731" s="138"/>
      <c r="WBA6731" s="138"/>
      <c r="WBB6731" s="138"/>
      <c r="WBC6731" s="138"/>
      <c r="WBD6731" s="138"/>
      <c r="WBE6731" s="138"/>
      <c r="WBF6731" s="138"/>
      <c r="WBG6731" s="138"/>
      <c r="WBH6731" s="138"/>
      <c r="WBI6731" s="138"/>
      <c r="WBJ6731" s="138"/>
      <c r="WBK6731" s="138"/>
      <c r="WBL6731" s="138"/>
      <c r="WBM6731" s="138"/>
      <c r="WBN6731" s="138"/>
      <c r="WBO6731" s="138"/>
      <c r="WBP6731" s="138"/>
      <c r="WBQ6731" s="138"/>
      <c r="WBR6731" s="138"/>
      <c r="WBS6731" s="138"/>
      <c r="WBT6731" s="138"/>
      <c r="WBU6731" s="138"/>
      <c r="WBV6731" s="138"/>
      <c r="WBW6731" s="138"/>
      <c r="WBX6731" s="138"/>
      <c r="WBY6731" s="138"/>
      <c r="WBZ6731" s="138"/>
      <c r="WCA6731" s="138"/>
      <c r="WCB6731" s="138"/>
      <c r="WCC6731" s="138"/>
      <c r="WCD6731" s="138"/>
      <c r="WCE6731" s="138"/>
      <c r="WCF6731" s="138"/>
      <c r="WCG6731" s="138"/>
      <c r="WCH6731" s="138"/>
      <c r="WCI6731" s="138"/>
      <c r="WCJ6731" s="138"/>
      <c r="WCK6731" s="138"/>
      <c r="WCL6731" s="138"/>
      <c r="WCM6731" s="138"/>
      <c r="WCN6731" s="138"/>
      <c r="WCO6731" s="138"/>
      <c r="WCP6731" s="138"/>
      <c r="WCQ6731" s="138"/>
      <c r="WCR6731" s="138"/>
      <c r="WCS6731" s="138"/>
      <c r="WCT6731" s="138"/>
      <c r="WCU6731" s="138"/>
      <c r="WCV6731" s="138"/>
      <c r="WCW6731" s="138"/>
      <c r="WCX6731" s="138"/>
      <c r="WCY6731" s="138"/>
      <c r="WCZ6731" s="138"/>
      <c r="WDA6731" s="138"/>
      <c r="WDB6731" s="138"/>
      <c r="WDC6731" s="138"/>
      <c r="WDD6731" s="138"/>
      <c r="WDE6731" s="138"/>
      <c r="WDF6731" s="138"/>
      <c r="WDG6731" s="138"/>
      <c r="WDH6731" s="138"/>
      <c r="WDI6731" s="138"/>
      <c r="WDJ6731" s="138"/>
      <c r="WDK6731" s="138"/>
      <c r="WDL6731" s="138"/>
      <c r="WDM6731" s="138"/>
      <c r="WDN6731" s="138"/>
      <c r="WDO6731" s="138"/>
      <c r="WDP6731" s="138"/>
      <c r="WDQ6731" s="138"/>
      <c r="WDR6731" s="138"/>
      <c r="WDS6731" s="138"/>
      <c r="WDT6731" s="138"/>
      <c r="WDU6731" s="138"/>
      <c r="WDV6731" s="138"/>
      <c r="WDW6731" s="138"/>
      <c r="WDX6731" s="138"/>
      <c r="WDY6731" s="138"/>
      <c r="WDZ6731" s="138"/>
      <c r="WEA6731" s="138"/>
      <c r="WEB6731" s="138"/>
      <c r="WEC6731" s="138"/>
      <c r="WED6731" s="138"/>
      <c r="WEE6731" s="138"/>
      <c r="WEF6731" s="138"/>
      <c r="WEG6731" s="138"/>
      <c r="WEH6731" s="138"/>
      <c r="WEI6731" s="138"/>
      <c r="WEJ6731" s="138"/>
      <c r="WEK6731" s="138"/>
      <c r="WEL6731" s="138"/>
      <c r="WEM6731" s="138"/>
      <c r="WEN6731" s="138"/>
      <c r="WEO6731" s="138"/>
      <c r="WEP6731" s="138"/>
      <c r="WEQ6731" s="138"/>
      <c r="WER6731" s="138"/>
      <c r="WES6731" s="138"/>
      <c r="WET6731" s="138"/>
      <c r="WEU6731" s="138"/>
      <c r="WEV6731" s="138"/>
      <c r="WEW6731" s="138"/>
      <c r="WEX6731" s="138"/>
      <c r="WEY6731" s="138"/>
      <c r="WEZ6731" s="138"/>
      <c r="WFA6731" s="138"/>
      <c r="WFB6731" s="138"/>
      <c r="WFC6731" s="138"/>
      <c r="WFD6731" s="138"/>
      <c r="WFE6731" s="138"/>
      <c r="WFF6731" s="138"/>
      <c r="WFG6731" s="138"/>
      <c r="WFH6731" s="138"/>
      <c r="WFI6731" s="138"/>
      <c r="WFJ6731" s="138"/>
      <c r="WFK6731" s="138"/>
      <c r="WFL6731" s="138"/>
      <c r="WFM6731" s="138"/>
      <c r="WFN6731" s="138"/>
      <c r="WFO6731" s="138"/>
      <c r="WFP6731" s="138"/>
      <c r="WFQ6731" s="138"/>
      <c r="WFR6731" s="138"/>
      <c r="WFS6731" s="138"/>
      <c r="WFT6731" s="138"/>
      <c r="WFU6731" s="138"/>
      <c r="WFV6731" s="138"/>
      <c r="WFW6731" s="138"/>
      <c r="WFX6731" s="138"/>
      <c r="WFY6731" s="138"/>
      <c r="WFZ6731" s="138"/>
      <c r="WGA6731" s="138"/>
      <c r="WGB6731" s="138"/>
      <c r="WGC6731" s="138"/>
      <c r="WGD6731" s="138"/>
      <c r="WGE6731" s="138"/>
      <c r="WGF6731" s="138"/>
      <c r="WGG6731" s="138"/>
      <c r="WGH6731" s="138"/>
      <c r="WGI6731" s="138"/>
      <c r="WGJ6731" s="138"/>
      <c r="WGK6731" s="138"/>
      <c r="WGL6731" s="138"/>
      <c r="WGM6731" s="138"/>
      <c r="WGN6731" s="138"/>
      <c r="WGO6731" s="138"/>
      <c r="WGP6731" s="138"/>
      <c r="WGQ6731" s="138"/>
      <c r="WGR6731" s="138"/>
      <c r="WGS6731" s="138"/>
      <c r="WGT6731" s="138"/>
      <c r="WGU6731" s="138"/>
      <c r="WGV6731" s="138"/>
      <c r="WGW6731" s="138"/>
      <c r="WGX6731" s="138"/>
      <c r="WGY6731" s="138"/>
      <c r="WGZ6731" s="138"/>
      <c r="WHA6731" s="138"/>
      <c r="WHB6731" s="138"/>
      <c r="WHC6731" s="138"/>
      <c r="WHD6731" s="138"/>
      <c r="WHE6731" s="138"/>
      <c r="WHF6731" s="138"/>
      <c r="WHG6731" s="138"/>
      <c r="WHH6731" s="138"/>
      <c r="WHI6731" s="138"/>
      <c r="WHJ6731" s="138"/>
      <c r="WHK6731" s="138"/>
      <c r="WHL6731" s="138"/>
      <c r="WHM6731" s="138"/>
      <c r="WHN6731" s="138"/>
      <c r="WHO6731" s="138"/>
      <c r="WHP6731" s="138"/>
      <c r="WHQ6731" s="138"/>
      <c r="WHR6731" s="138"/>
      <c r="WHS6731" s="138"/>
      <c r="WHT6731" s="138"/>
      <c r="WHU6731" s="138"/>
      <c r="WHV6731" s="138"/>
      <c r="WHW6731" s="138"/>
      <c r="WHX6731" s="138"/>
      <c r="WHY6731" s="138"/>
      <c r="WHZ6731" s="138"/>
      <c r="WIA6731" s="138"/>
      <c r="WIB6731" s="138"/>
      <c r="WIC6731" s="138"/>
      <c r="WID6731" s="138"/>
      <c r="WIE6731" s="138"/>
      <c r="WIF6731" s="138"/>
      <c r="WIG6731" s="138"/>
      <c r="WIH6731" s="138"/>
      <c r="WII6731" s="138"/>
      <c r="WIJ6731" s="138"/>
      <c r="WIK6731" s="138"/>
      <c r="WIL6731" s="138"/>
      <c r="WIM6731" s="138"/>
      <c r="WIN6731" s="138"/>
      <c r="WIO6731" s="138"/>
      <c r="WIP6731" s="138"/>
      <c r="WIQ6731" s="138"/>
      <c r="WIR6731" s="138"/>
      <c r="WIS6731" s="138"/>
      <c r="WIT6731" s="138"/>
      <c r="WIU6731" s="138"/>
      <c r="WIV6731" s="138"/>
      <c r="WIW6731" s="138"/>
      <c r="WIX6731" s="138"/>
      <c r="WIY6731" s="138"/>
      <c r="WIZ6731" s="138"/>
      <c r="WJA6731" s="138"/>
      <c r="WJB6731" s="138"/>
      <c r="WJC6731" s="138"/>
      <c r="WJD6731" s="138"/>
      <c r="WJE6731" s="138"/>
      <c r="WJF6731" s="138"/>
      <c r="WJG6731" s="138"/>
      <c r="WJH6731" s="138"/>
      <c r="WJI6731" s="138"/>
      <c r="WJJ6731" s="138"/>
      <c r="WJK6731" s="138"/>
      <c r="WJL6731" s="138"/>
      <c r="WJM6731" s="138"/>
      <c r="WJN6731" s="138"/>
      <c r="WJO6731" s="138"/>
      <c r="WJP6731" s="138"/>
      <c r="WJQ6731" s="138"/>
      <c r="WJR6731" s="138"/>
      <c r="WJS6731" s="138"/>
      <c r="WJT6731" s="138"/>
      <c r="WJU6731" s="138"/>
      <c r="WJV6731" s="138"/>
      <c r="WJW6731" s="138"/>
      <c r="WJX6731" s="138"/>
      <c r="WJY6731" s="138"/>
      <c r="WJZ6731" s="138"/>
      <c r="WKA6731" s="138"/>
      <c r="WKB6731" s="138"/>
      <c r="WKC6731" s="138"/>
      <c r="WKD6731" s="138"/>
      <c r="WKE6731" s="138"/>
      <c r="WKF6731" s="138"/>
      <c r="WKG6731" s="138"/>
      <c r="WKH6731" s="138"/>
      <c r="WKI6731" s="138"/>
      <c r="WKJ6731" s="138"/>
      <c r="WKK6731" s="138"/>
      <c r="WKL6731" s="138"/>
      <c r="WKM6731" s="138"/>
      <c r="WKN6731" s="138"/>
      <c r="WKO6731" s="138"/>
      <c r="WKP6731" s="138"/>
      <c r="WKQ6731" s="138"/>
      <c r="WKR6731" s="138"/>
      <c r="WKS6731" s="138"/>
      <c r="WKT6731" s="138"/>
      <c r="WKU6731" s="138"/>
      <c r="WKV6731" s="138"/>
      <c r="WKW6731" s="138"/>
      <c r="WKX6731" s="138"/>
      <c r="WKY6731" s="138"/>
      <c r="WKZ6731" s="138"/>
      <c r="WLA6731" s="138"/>
      <c r="WLB6731" s="138"/>
      <c r="WLC6731" s="138"/>
      <c r="WLD6731" s="138"/>
      <c r="WLE6731" s="138"/>
      <c r="WLF6731" s="138"/>
      <c r="WLG6731" s="138"/>
      <c r="WLH6731" s="138"/>
      <c r="WLI6731" s="138"/>
      <c r="WLJ6731" s="138"/>
      <c r="WLK6731" s="138"/>
      <c r="WLL6731" s="138"/>
      <c r="WLM6731" s="138"/>
      <c r="WLN6731" s="138"/>
      <c r="WLO6731" s="138"/>
      <c r="WLP6731" s="138"/>
      <c r="WLQ6731" s="138"/>
      <c r="WLR6731" s="138"/>
      <c r="WLS6731" s="138"/>
      <c r="WLT6731" s="138"/>
      <c r="WLU6731" s="138"/>
      <c r="WLV6731" s="138"/>
      <c r="WLW6731" s="138"/>
      <c r="WLX6731" s="138"/>
      <c r="WLY6731" s="138"/>
      <c r="WLZ6731" s="138"/>
      <c r="WMA6731" s="138"/>
      <c r="WMB6731" s="138"/>
      <c r="WMC6731" s="138"/>
      <c r="WMD6731" s="138"/>
      <c r="WME6731" s="138"/>
      <c r="WMF6731" s="138"/>
      <c r="WMG6731" s="138"/>
      <c r="WMH6731" s="138"/>
      <c r="WMI6731" s="138"/>
      <c r="WMJ6731" s="138"/>
      <c r="WMK6731" s="138"/>
      <c r="WML6731" s="138"/>
      <c r="WMM6731" s="138"/>
      <c r="WMN6731" s="138"/>
      <c r="WMO6731" s="138"/>
      <c r="WMP6731" s="138"/>
      <c r="WMQ6731" s="138"/>
      <c r="WMR6731" s="138"/>
      <c r="WMS6731" s="138"/>
      <c r="WMT6731" s="138"/>
      <c r="WMU6731" s="138"/>
      <c r="WMV6731" s="138"/>
      <c r="WMW6731" s="138"/>
      <c r="WMX6731" s="138"/>
      <c r="WMY6731" s="138"/>
      <c r="WMZ6731" s="138"/>
      <c r="WNA6731" s="138"/>
      <c r="WNB6731" s="138"/>
      <c r="WNC6731" s="138"/>
      <c r="WND6731" s="138"/>
      <c r="WNE6731" s="138"/>
      <c r="WNF6731" s="138"/>
      <c r="WNG6731" s="138"/>
      <c r="WNH6731" s="138"/>
      <c r="WNI6731" s="138"/>
      <c r="WNJ6731" s="138"/>
      <c r="WNK6731" s="138"/>
      <c r="WNL6731" s="138"/>
      <c r="WNM6731" s="138"/>
      <c r="WNN6731" s="138"/>
      <c r="WNO6731" s="138"/>
      <c r="WNP6731" s="138"/>
      <c r="WNQ6731" s="138"/>
      <c r="WNR6731" s="138"/>
      <c r="WNS6731" s="138"/>
      <c r="WNT6731" s="138"/>
      <c r="WNU6731" s="138"/>
      <c r="WNV6731" s="138"/>
      <c r="WNW6731" s="138"/>
      <c r="WNX6731" s="138"/>
      <c r="WNY6731" s="138"/>
      <c r="WNZ6731" s="138"/>
      <c r="WOA6731" s="138"/>
      <c r="WOB6731" s="138"/>
      <c r="WOC6731" s="138"/>
      <c r="WOD6731" s="138"/>
      <c r="WOE6731" s="138"/>
      <c r="WOF6731" s="138"/>
      <c r="WOG6731" s="138"/>
      <c r="WOH6731" s="138"/>
      <c r="WOI6731" s="138"/>
      <c r="WOJ6731" s="138"/>
      <c r="WOK6731" s="138"/>
      <c r="WOL6731" s="138"/>
      <c r="WOM6731" s="138"/>
      <c r="WON6731" s="138"/>
      <c r="WOO6731" s="138"/>
      <c r="WOP6731" s="138"/>
      <c r="WOQ6731" s="138"/>
      <c r="WOR6731" s="138"/>
      <c r="WOS6731" s="138"/>
      <c r="WOT6731" s="138"/>
      <c r="WOU6731" s="138"/>
      <c r="WOV6731" s="138"/>
      <c r="WOW6731" s="138"/>
      <c r="WOX6731" s="138"/>
      <c r="WOY6731" s="138"/>
      <c r="WOZ6731" s="138"/>
      <c r="WPA6731" s="138"/>
      <c r="WPB6731" s="138"/>
      <c r="WPC6731" s="138"/>
      <c r="WPD6731" s="138"/>
      <c r="WPE6731" s="138"/>
      <c r="WPF6731" s="138"/>
      <c r="WPG6731" s="138"/>
      <c r="WPH6731" s="138"/>
      <c r="WPI6731" s="138"/>
      <c r="WPJ6731" s="138"/>
      <c r="WPK6731" s="138"/>
      <c r="WPL6731" s="138"/>
      <c r="WPM6731" s="138"/>
      <c r="WPN6731" s="138"/>
      <c r="WPO6731" s="138"/>
      <c r="WPP6731" s="138"/>
      <c r="WPQ6731" s="138"/>
      <c r="WPR6731" s="138"/>
      <c r="WPS6731" s="138"/>
      <c r="WPT6731" s="138"/>
      <c r="WPU6731" s="138"/>
      <c r="WPV6731" s="138"/>
      <c r="WPW6731" s="138"/>
      <c r="WPX6731" s="138"/>
      <c r="WPY6731" s="138"/>
      <c r="WPZ6731" s="138"/>
      <c r="WQA6731" s="138"/>
      <c r="WQB6731" s="138"/>
      <c r="WQC6731" s="138"/>
      <c r="WQD6731" s="138"/>
      <c r="WQE6731" s="138"/>
      <c r="WQF6731" s="138"/>
      <c r="WQG6731" s="138"/>
      <c r="WQH6731" s="138"/>
      <c r="WQI6731" s="138"/>
      <c r="WQJ6731" s="138"/>
      <c r="WQK6731" s="138"/>
      <c r="WQL6731" s="138"/>
      <c r="WQM6731" s="138"/>
      <c r="WQN6731" s="138"/>
      <c r="WQO6731" s="138"/>
      <c r="WQP6731" s="138"/>
      <c r="WQQ6731" s="138"/>
      <c r="WQR6731" s="138"/>
      <c r="WQS6731" s="138"/>
      <c r="WQT6731" s="138"/>
      <c r="WQU6731" s="138"/>
      <c r="WQV6731" s="138"/>
      <c r="WQW6731" s="138"/>
      <c r="WQX6731" s="138"/>
      <c r="WQY6731" s="138"/>
      <c r="WQZ6731" s="138"/>
      <c r="WRA6731" s="138"/>
      <c r="WRB6731" s="138"/>
      <c r="WRC6731" s="138"/>
      <c r="WRD6731" s="138"/>
      <c r="WRE6731" s="138"/>
      <c r="WRF6731" s="138"/>
      <c r="WRG6731" s="138"/>
      <c r="WRH6731" s="138"/>
      <c r="WRI6731" s="138"/>
      <c r="WRJ6731" s="138"/>
      <c r="WRK6731" s="138"/>
      <c r="WRL6731" s="138"/>
      <c r="WRM6731" s="138"/>
      <c r="WRN6731" s="138"/>
      <c r="WRO6731" s="138"/>
      <c r="WRP6731" s="138"/>
      <c r="WRQ6731" s="138"/>
      <c r="WRR6731" s="138"/>
      <c r="WRS6731" s="138"/>
      <c r="WRT6731" s="138"/>
      <c r="WRU6731" s="138"/>
      <c r="WRV6731" s="138"/>
      <c r="WRW6731" s="138"/>
      <c r="WRX6731" s="138"/>
      <c r="WRY6731" s="138"/>
      <c r="WRZ6731" s="138"/>
      <c r="WSA6731" s="138"/>
      <c r="WSB6731" s="138"/>
      <c r="WSC6731" s="138"/>
      <c r="WSD6731" s="138"/>
      <c r="WSE6731" s="138"/>
      <c r="WSF6731" s="138"/>
      <c r="WSG6731" s="138"/>
      <c r="WSH6731" s="138"/>
      <c r="WSI6731" s="138"/>
      <c r="WSJ6731" s="138"/>
      <c r="WSK6731" s="138"/>
      <c r="WSL6731" s="138"/>
      <c r="WSM6731" s="138"/>
      <c r="WSN6731" s="138"/>
      <c r="WSO6731" s="138"/>
      <c r="WSP6731" s="138"/>
      <c r="WSQ6731" s="138"/>
      <c r="WSR6731" s="138"/>
      <c r="WSS6731" s="138"/>
      <c r="WST6731" s="138"/>
      <c r="WSU6731" s="138"/>
      <c r="WSV6731" s="138"/>
      <c r="WSW6731" s="138"/>
      <c r="WSX6731" s="138"/>
      <c r="WSY6731" s="138"/>
      <c r="WSZ6731" s="138"/>
      <c r="WTA6731" s="138"/>
      <c r="WTB6731" s="138"/>
      <c r="WTC6731" s="138"/>
      <c r="WTD6731" s="138"/>
      <c r="WTE6731" s="138"/>
      <c r="WTF6731" s="138"/>
      <c r="WTG6731" s="138"/>
      <c r="WTH6731" s="138"/>
      <c r="WTI6731" s="138"/>
      <c r="WTJ6731" s="138"/>
      <c r="WTK6731" s="138"/>
      <c r="WTL6731" s="138"/>
      <c r="WTM6731" s="138"/>
      <c r="WTN6731" s="138"/>
      <c r="WTO6731" s="138"/>
      <c r="WTP6731" s="138"/>
      <c r="WTQ6731" s="138"/>
      <c r="WTR6731" s="138"/>
      <c r="WTS6731" s="138"/>
      <c r="WTT6731" s="138"/>
      <c r="WTU6731" s="138"/>
      <c r="WTV6731" s="138"/>
      <c r="WTW6731" s="138"/>
      <c r="WTX6731" s="138"/>
      <c r="WTY6731" s="138"/>
      <c r="WTZ6731" s="138"/>
      <c r="WUA6731" s="138"/>
      <c r="WUB6731" s="138"/>
      <c r="WUC6731" s="138"/>
      <c r="WUD6731" s="138"/>
      <c r="WUE6731" s="138"/>
      <c r="WUF6731" s="138"/>
      <c r="WUG6731" s="138"/>
      <c r="WUH6731" s="138"/>
      <c r="WUI6731" s="138"/>
      <c r="WUJ6731" s="138"/>
      <c r="WUK6731" s="138"/>
      <c r="WUL6731" s="138"/>
      <c r="WUM6731" s="138"/>
      <c r="WUN6731" s="138"/>
      <c r="WUO6731" s="138"/>
      <c r="WUP6731" s="138"/>
      <c r="WUQ6731" s="138"/>
      <c r="WUR6731" s="138"/>
      <c r="WUS6731" s="138"/>
      <c r="WUT6731" s="138"/>
      <c r="WUU6731" s="138"/>
      <c r="WUV6731" s="138"/>
      <c r="WUW6731" s="138"/>
      <c r="WUX6731" s="138"/>
      <c r="WUY6731" s="138"/>
      <c r="WUZ6731" s="138"/>
      <c r="WVA6731" s="138"/>
      <c r="WVB6731" s="138"/>
      <c r="WVC6731" s="138"/>
      <c r="WVD6731" s="138"/>
      <c r="WVE6731" s="138"/>
      <c r="WVF6731" s="138"/>
      <c r="WVG6731" s="138"/>
      <c r="WVH6731" s="138"/>
      <c r="WVI6731" s="138"/>
      <c r="WVJ6731" s="138"/>
      <c r="WVK6731" s="138"/>
      <c r="WVL6731" s="138"/>
      <c r="WVM6731" s="138"/>
      <c r="WVN6731" s="138"/>
      <c r="WVO6731" s="138"/>
      <c r="WVP6731" s="138"/>
      <c r="WVQ6731" s="138"/>
      <c r="WVR6731" s="138"/>
      <c r="WVS6731" s="138"/>
      <c r="WVT6731" s="138"/>
      <c r="WVU6731" s="138"/>
      <c r="WVV6731" s="138"/>
      <c r="WVW6731" s="138"/>
      <c r="WVX6731" s="138"/>
      <c r="WVY6731" s="138"/>
      <c r="WVZ6731" s="138"/>
      <c r="WWA6731" s="138"/>
      <c r="WWB6731" s="138"/>
      <c r="WWC6731" s="138"/>
      <c r="WWD6731" s="138"/>
      <c r="WWE6731" s="138"/>
      <c r="WWF6731" s="138"/>
      <c r="WWG6731" s="138"/>
      <c r="WWH6731" s="138"/>
      <c r="WWI6731" s="138"/>
      <c r="WWJ6731" s="138"/>
      <c r="WWK6731" s="138"/>
      <c r="WWL6731" s="138"/>
      <c r="WWM6731" s="138"/>
      <c r="WWN6731" s="138"/>
      <c r="WWO6731" s="138"/>
      <c r="WWP6731" s="138"/>
      <c r="WWQ6731" s="138"/>
      <c r="WWR6731" s="138"/>
      <c r="WWS6731" s="138"/>
      <c r="WWT6731" s="138"/>
      <c r="WWU6731" s="138"/>
      <c r="WWV6731" s="138"/>
      <c r="WWW6731" s="138"/>
      <c r="WWX6731" s="138"/>
      <c r="WWY6731" s="138"/>
      <c r="WWZ6731" s="138"/>
      <c r="WXA6731" s="138"/>
      <c r="WXB6731" s="138"/>
      <c r="WXC6731" s="138"/>
      <c r="WXD6731" s="138"/>
      <c r="WXE6731" s="138"/>
      <c r="WXF6731" s="138"/>
      <c r="WXG6731" s="138"/>
      <c r="WXH6731" s="138"/>
      <c r="WXI6731" s="138"/>
      <c r="WXJ6731" s="138"/>
      <c r="WXK6731" s="138"/>
      <c r="WXL6731" s="138"/>
      <c r="WXM6731" s="138"/>
      <c r="WXN6731" s="138"/>
      <c r="WXO6731" s="138"/>
      <c r="WXP6731" s="138"/>
      <c r="WXQ6731" s="138"/>
      <c r="WXR6731" s="138"/>
      <c r="WXS6731" s="138"/>
      <c r="WXT6731" s="138"/>
      <c r="WXU6731" s="138"/>
      <c r="WXV6731" s="138"/>
      <c r="WXW6731" s="138"/>
      <c r="WXX6731" s="138"/>
      <c r="WXY6731" s="138"/>
      <c r="WXZ6731" s="138"/>
      <c r="WYA6731" s="138"/>
      <c r="WYB6731" s="138"/>
      <c r="WYC6731" s="138"/>
      <c r="WYD6731" s="138"/>
      <c r="WYE6731" s="138"/>
      <c r="WYF6731" s="138"/>
      <c r="WYG6731" s="138"/>
      <c r="WYH6731" s="138"/>
      <c r="WYI6731" s="138"/>
      <c r="WYJ6731" s="138"/>
      <c r="WYK6731" s="138"/>
      <c r="WYL6731" s="138"/>
      <c r="WYM6731" s="138"/>
      <c r="WYN6731" s="138"/>
      <c r="WYO6731" s="138"/>
      <c r="WYP6731" s="138"/>
      <c r="WYQ6731" s="138"/>
      <c r="WYR6731" s="138"/>
      <c r="WYS6731" s="138"/>
      <c r="WYT6731" s="138"/>
      <c r="WYU6731" s="138"/>
      <c r="WYV6731" s="138"/>
      <c r="WYW6731" s="138"/>
      <c r="WYX6731" s="138"/>
      <c r="WYY6731" s="138"/>
      <c r="WYZ6731" s="138"/>
      <c r="WZA6731" s="138"/>
      <c r="WZB6731" s="138"/>
      <c r="WZC6731" s="138"/>
      <c r="WZD6731" s="138"/>
      <c r="WZE6731" s="138"/>
      <c r="WZF6731" s="138"/>
      <c r="WZG6731" s="138"/>
      <c r="WZH6731" s="138"/>
      <c r="WZI6731" s="138"/>
      <c r="WZJ6731" s="138"/>
      <c r="WZK6731" s="138"/>
      <c r="WZL6731" s="138"/>
      <c r="WZM6731" s="138"/>
      <c r="WZN6731" s="138"/>
      <c r="WZO6731" s="138"/>
      <c r="WZP6731" s="138"/>
      <c r="WZQ6731" s="138"/>
      <c r="WZR6731" s="138"/>
      <c r="WZS6731" s="138"/>
      <c r="WZT6731" s="138"/>
      <c r="WZU6731" s="138"/>
      <c r="WZV6731" s="138"/>
      <c r="WZW6731" s="138"/>
      <c r="WZX6731" s="138"/>
      <c r="WZY6731" s="138"/>
      <c r="WZZ6731" s="138"/>
      <c r="XAA6731" s="138"/>
      <c r="XAB6731" s="138"/>
      <c r="XAC6731" s="138"/>
      <c r="XAD6731" s="138"/>
      <c r="XAE6731" s="138"/>
      <c r="XAF6731" s="138"/>
      <c r="XAG6731" s="138"/>
      <c r="XAH6731" s="138"/>
      <c r="XAI6731" s="138"/>
      <c r="XAJ6731" s="138"/>
      <c r="XAK6731" s="138"/>
      <c r="XAL6731" s="138"/>
      <c r="XAM6731" s="138"/>
      <c r="XAN6731" s="138"/>
      <c r="XAO6731" s="138"/>
      <c r="XAP6731" s="138"/>
      <c r="XAQ6731" s="138"/>
      <c r="XAR6731" s="138"/>
      <c r="XAS6731" s="138"/>
      <c r="XAT6731" s="138"/>
      <c r="XAU6731" s="138"/>
      <c r="XAV6731" s="138"/>
      <c r="XAW6731" s="138"/>
      <c r="XAX6731" s="138"/>
      <c r="XAY6731" s="138"/>
      <c r="XAZ6731" s="138"/>
      <c r="XBA6731" s="138"/>
      <c r="XBB6731" s="138"/>
      <c r="XBC6731" s="138"/>
      <c r="XBD6731" s="138"/>
      <c r="XBE6731" s="138"/>
      <c r="XBF6731" s="138"/>
      <c r="XBG6731" s="138"/>
      <c r="XBH6731" s="138"/>
      <c r="XBI6731" s="138"/>
      <c r="XBJ6731" s="138"/>
      <c r="XBK6731" s="138"/>
      <c r="XBL6731" s="138"/>
      <c r="XBM6731" s="138"/>
      <c r="XBN6731" s="138"/>
      <c r="XBO6731" s="138"/>
      <c r="XBP6731" s="138"/>
      <c r="XBQ6731" s="138"/>
      <c r="XBR6731" s="138"/>
      <c r="XBS6731" s="138"/>
      <c r="XBT6731" s="138"/>
      <c r="XBU6731" s="138"/>
      <c r="XBV6731" s="138"/>
      <c r="XBW6731" s="138"/>
      <c r="XBX6731" s="138"/>
      <c r="XBY6731" s="138"/>
      <c r="XBZ6731" s="138"/>
      <c r="XCA6731" s="138"/>
      <c r="XCB6731" s="138"/>
      <c r="XCC6731" s="138"/>
      <c r="XCD6731" s="138"/>
      <c r="XCE6731" s="138"/>
      <c r="XCF6731" s="138"/>
      <c r="XCG6731" s="138"/>
      <c r="XCH6731" s="138"/>
      <c r="XCI6731" s="138"/>
      <c r="XCJ6731" s="138"/>
      <c r="XCK6731" s="138"/>
      <c r="XCL6731" s="138"/>
      <c r="XCM6731" s="138"/>
      <c r="XCN6731" s="138"/>
      <c r="XCO6731" s="138"/>
      <c r="XCP6731" s="138"/>
      <c r="XCQ6731" s="138"/>
      <c r="XCR6731" s="138"/>
      <c r="XCS6731" s="138"/>
      <c r="XCT6731" s="138"/>
      <c r="XCU6731" s="138"/>
      <c r="XCV6731" s="138"/>
      <c r="XCW6731" s="138"/>
      <c r="XCX6731" s="138"/>
      <c r="XCY6731" s="138"/>
      <c r="XCZ6731" s="138"/>
      <c r="XDA6731" s="138"/>
      <c r="XDB6731" s="138"/>
      <c r="XDC6731" s="138"/>
      <c r="XDD6731" s="138"/>
      <c r="XDE6731" s="138"/>
      <c r="XDF6731" s="138"/>
      <c r="XDG6731" s="138"/>
      <c r="XDH6731" s="138"/>
      <c r="XDI6731" s="138"/>
      <c r="XDJ6731" s="138"/>
      <c r="XDK6731" s="138"/>
      <c r="XDL6731" s="138"/>
      <c r="XDM6731" s="138"/>
      <c r="XDN6731" s="138"/>
      <c r="XDO6731" s="138"/>
      <c r="XDP6731" s="138"/>
      <c r="XDQ6731" s="138"/>
      <c r="XDR6731" s="138"/>
      <c r="XDS6731" s="138"/>
      <c r="XDT6731" s="138"/>
      <c r="XDU6731" s="138"/>
      <c r="XDV6731" s="138"/>
      <c r="XDW6731" s="138"/>
      <c r="XDX6731" s="138"/>
      <c r="XDY6731" s="138"/>
      <c r="XDZ6731" s="138"/>
      <c r="XEA6731" s="138"/>
      <c r="XEB6731" s="138"/>
      <c r="XEC6731" s="138"/>
      <c r="XED6731" s="138"/>
      <c r="XEE6731" s="138"/>
      <c r="XEF6731" s="138"/>
      <c r="XEG6731" s="138"/>
      <c r="XEH6731" s="138"/>
      <c r="XEI6731" s="138"/>
      <c r="XEJ6731" s="138"/>
      <c r="XEK6731" s="138"/>
      <c r="XEL6731" s="138"/>
      <c r="XEM6731" s="138"/>
      <c r="XEN6731" s="138"/>
      <c r="XEO6731" s="138"/>
      <c r="XEP6731" s="138"/>
      <c r="XEQ6731" s="138"/>
      <c r="XER6731" s="138"/>
      <c r="XES6731" s="138"/>
      <c r="XET6731" s="138"/>
      <c r="XEU6731" s="138"/>
    </row>
    <row r="6732" spans="1:16375" x14ac:dyDescent="0.25">
      <c r="A6732" s="138" t="s">
        <v>12702</v>
      </c>
      <c r="B6732" s="138" t="s">
        <v>2368</v>
      </c>
      <c r="C6732" s="138" t="s">
        <v>2369</v>
      </c>
      <c r="D6732" s="115" t="str">
        <f t="shared" ref="D6732:D6733" si="106">C6732</f>
        <v>CUSTOMERCARE.CO</v>
      </c>
      <c r="E6732" s="50">
        <v>5967</v>
      </c>
      <c r="F6732" s="138" t="s">
        <v>2333</v>
      </c>
      <c r="G6732" s="138" t="s">
        <v>12703</v>
      </c>
      <c r="H6732" s="138" t="s">
        <v>12704</v>
      </c>
      <c r="I6732" s="138" t="s">
        <v>151</v>
      </c>
      <c r="J6732" s="138" t="s">
        <v>151</v>
      </c>
      <c r="K6732" s="138" t="s">
        <v>151</v>
      </c>
      <c r="L6732" s="138" t="s">
        <v>151</v>
      </c>
      <c r="M6732" s="138" t="s">
        <v>151</v>
      </c>
      <c r="N6732" s="138"/>
      <c r="O6732" s="138" t="s">
        <v>3899</v>
      </c>
      <c r="P6732" s="138"/>
      <c r="Q6732" s="138"/>
      <c r="R6732" s="88" t="s">
        <v>1747</v>
      </c>
      <c r="S6732" s="138" t="e">
        <v>#N/A</v>
      </c>
      <c r="T6732" s="138" t="e">
        <v>#N/A</v>
      </c>
      <c r="U6732" s="138"/>
      <c r="V6732" s="138">
        <v>44246</v>
      </c>
      <c r="W6732" s="138"/>
      <c r="X6732" s="138"/>
      <c r="Y6732" s="138"/>
      <c r="Z6732" s="138"/>
      <c r="AA6732" s="138"/>
      <c r="AB6732" s="138"/>
      <c r="AC6732" s="138"/>
      <c r="AD6732" s="138"/>
      <c r="AE6732" s="138"/>
      <c r="AF6732" s="138"/>
      <c r="AG6732" s="138"/>
      <c r="AH6732" s="138"/>
      <c r="AI6732" s="138"/>
      <c r="AJ6732" s="138"/>
      <c r="AK6732" s="138"/>
      <c r="AL6732" s="138"/>
      <c r="AM6732" s="138"/>
      <c r="AN6732" s="138"/>
      <c r="AO6732" s="138"/>
      <c r="AP6732" s="138"/>
      <c r="AQ6732" s="138"/>
      <c r="AR6732" s="138"/>
      <c r="AS6732" s="138"/>
      <c r="AT6732" s="138"/>
      <c r="AU6732" s="138"/>
      <c r="AV6732" s="138"/>
      <c r="AW6732" s="138"/>
      <c r="AX6732" s="138"/>
      <c r="AY6732" s="138"/>
      <c r="AZ6732" s="138"/>
      <c r="BA6732" s="138"/>
      <c r="BB6732" s="138"/>
      <c r="BC6732" s="138"/>
      <c r="BD6732" s="138"/>
      <c r="BE6732" s="138"/>
      <c r="BF6732" s="138"/>
      <c r="BG6732" s="138"/>
      <c r="BH6732" s="138"/>
      <c r="BI6732" s="138"/>
      <c r="BJ6732" s="138"/>
      <c r="BK6732" s="138"/>
      <c r="BL6732" s="138"/>
      <c r="BM6732" s="138"/>
      <c r="BN6732" s="138"/>
      <c r="BO6732" s="138"/>
      <c r="BP6732" s="138"/>
      <c r="BQ6732" s="138"/>
      <c r="BR6732" s="138"/>
      <c r="BS6732" s="138"/>
      <c r="BT6732" s="138"/>
      <c r="BU6732" s="138"/>
      <c r="BV6732" s="138"/>
      <c r="BW6732" s="138"/>
      <c r="BX6732" s="138"/>
      <c r="BY6732" s="138"/>
      <c r="BZ6732" s="138"/>
      <c r="CA6732" s="138"/>
      <c r="CB6732" s="138"/>
      <c r="CC6732" s="138"/>
      <c r="CD6732" s="138"/>
      <c r="CE6732" s="138"/>
      <c r="CF6732" s="138"/>
      <c r="CG6732" s="138"/>
      <c r="CH6732" s="138"/>
      <c r="CI6732" s="138"/>
      <c r="CJ6732" s="138"/>
      <c r="CK6732" s="138"/>
      <c r="CL6732" s="138"/>
      <c r="CM6732" s="138"/>
      <c r="CN6732" s="138"/>
      <c r="CO6732" s="138"/>
      <c r="CP6732" s="138"/>
      <c r="CQ6732" s="138"/>
      <c r="CR6732" s="138"/>
      <c r="CS6732" s="138"/>
      <c r="CT6732" s="138"/>
      <c r="CU6732" s="138"/>
      <c r="CV6732" s="138"/>
      <c r="CW6732" s="138"/>
      <c r="CX6732" s="138"/>
      <c r="CY6732" s="138"/>
      <c r="CZ6732" s="138"/>
      <c r="DA6732" s="138"/>
      <c r="DB6732" s="138"/>
      <c r="DC6732" s="138"/>
      <c r="DD6732" s="138"/>
      <c r="DE6732" s="138"/>
      <c r="DF6732" s="138"/>
      <c r="DG6732" s="138"/>
      <c r="DH6732" s="138"/>
      <c r="DI6732" s="138"/>
      <c r="DJ6732" s="138"/>
      <c r="DK6732" s="138"/>
      <c r="DL6732" s="138"/>
      <c r="DM6732" s="138"/>
      <c r="DN6732" s="138"/>
      <c r="DO6732" s="138"/>
      <c r="DP6732" s="138"/>
      <c r="DQ6732" s="138"/>
      <c r="DR6732" s="138"/>
      <c r="DS6732" s="138"/>
      <c r="DT6732" s="138"/>
      <c r="DU6732" s="138"/>
      <c r="DV6732" s="138"/>
      <c r="DW6732" s="138"/>
      <c r="DX6732" s="138"/>
      <c r="DY6732" s="138"/>
      <c r="DZ6732" s="138"/>
      <c r="EA6732" s="138"/>
      <c r="EB6732" s="138"/>
      <c r="EC6732" s="138"/>
      <c r="ED6732" s="138"/>
      <c r="EE6732" s="138"/>
      <c r="EF6732" s="138"/>
      <c r="EG6732" s="138"/>
      <c r="EH6732" s="138"/>
      <c r="EI6732" s="138"/>
      <c r="EJ6732" s="138"/>
      <c r="EK6732" s="138"/>
      <c r="EL6732" s="138"/>
      <c r="EM6732" s="138"/>
      <c r="EN6732" s="138"/>
      <c r="EO6732" s="138"/>
      <c r="EP6732" s="138"/>
      <c r="EQ6732" s="138"/>
      <c r="ER6732" s="138"/>
      <c r="ES6732" s="138"/>
      <c r="ET6732" s="138"/>
      <c r="EU6732" s="138"/>
      <c r="EV6732" s="138"/>
      <c r="EW6732" s="138"/>
      <c r="EX6732" s="138"/>
      <c r="EY6732" s="138"/>
      <c r="EZ6732" s="138"/>
      <c r="FA6732" s="138"/>
      <c r="FB6732" s="138"/>
      <c r="FC6732" s="138"/>
      <c r="FD6732" s="138"/>
      <c r="FE6732" s="138"/>
      <c r="FF6732" s="138"/>
      <c r="FG6732" s="138"/>
      <c r="FH6732" s="138"/>
      <c r="FI6732" s="138"/>
      <c r="FJ6732" s="138"/>
      <c r="FK6732" s="138"/>
      <c r="FL6732" s="138"/>
      <c r="FM6732" s="138"/>
      <c r="FN6732" s="138"/>
      <c r="FO6732" s="138"/>
      <c r="FP6732" s="138"/>
      <c r="FQ6732" s="138"/>
      <c r="FR6732" s="138"/>
      <c r="FS6732" s="138"/>
      <c r="FT6732" s="138"/>
      <c r="FU6732" s="138"/>
      <c r="FV6732" s="138"/>
      <c r="FW6732" s="138"/>
      <c r="FX6732" s="138"/>
      <c r="FY6732" s="138"/>
      <c r="FZ6732" s="138"/>
      <c r="GA6732" s="138"/>
      <c r="GB6732" s="138"/>
      <c r="GC6732" s="138"/>
      <c r="GD6732" s="138"/>
      <c r="GE6732" s="138"/>
      <c r="GF6732" s="138"/>
      <c r="GG6732" s="138"/>
      <c r="GH6732" s="138"/>
      <c r="GI6732" s="138"/>
      <c r="GJ6732" s="138"/>
      <c r="GK6732" s="138"/>
      <c r="GL6732" s="138"/>
      <c r="GM6732" s="138"/>
      <c r="GN6732" s="138"/>
      <c r="GO6732" s="138"/>
      <c r="GP6732" s="138"/>
      <c r="GQ6732" s="138"/>
      <c r="GR6732" s="138"/>
      <c r="GS6732" s="138"/>
      <c r="GT6732" s="138"/>
      <c r="GU6732" s="138"/>
      <c r="GV6732" s="138"/>
      <c r="GW6732" s="138"/>
      <c r="GX6732" s="138"/>
      <c r="GY6732" s="138"/>
      <c r="GZ6732" s="138"/>
      <c r="HA6732" s="138"/>
      <c r="HB6732" s="138"/>
      <c r="HC6732" s="138"/>
      <c r="HD6732" s="138"/>
      <c r="HE6732" s="138"/>
      <c r="HF6732" s="138"/>
      <c r="HG6732" s="138"/>
      <c r="HH6732" s="138"/>
      <c r="HI6732" s="138"/>
      <c r="HJ6732" s="138"/>
      <c r="HK6732" s="138"/>
      <c r="HL6732" s="138"/>
      <c r="HM6732" s="138"/>
      <c r="HN6732" s="138"/>
      <c r="HO6732" s="138"/>
      <c r="HP6732" s="138"/>
      <c r="HQ6732" s="138"/>
      <c r="HR6732" s="138"/>
      <c r="HS6732" s="138"/>
      <c r="HT6732" s="138"/>
      <c r="HU6732" s="138"/>
      <c r="HV6732" s="138"/>
      <c r="HW6732" s="138"/>
      <c r="HX6732" s="138"/>
      <c r="HY6732" s="138"/>
      <c r="HZ6732" s="138"/>
      <c r="IA6732" s="138"/>
      <c r="IB6732" s="138"/>
      <c r="IC6732" s="138"/>
      <c r="ID6732" s="138"/>
      <c r="IE6732" s="138"/>
      <c r="IF6732" s="138"/>
      <c r="IG6732" s="138"/>
      <c r="IH6732" s="138"/>
      <c r="II6732" s="138"/>
      <c r="IJ6732" s="138"/>
      <c r="IK6732" s="138"/>
      <c r="IL6732" s="138"/>
      <c r="IM6732" s="138"/>
      <c r="IN6732" s="138"/>
      <c r="IO6732" s="138"/>
      <c r="IP6732" s="138"/>
      <c r="IQ6732" s="138"/>
      <c r="IR6732" s="138"/>
      <c r="IS6732" s="138"/>
      <c r="IT6732" s="138"/>
      <c r="IU6732" s="138"/>
      <c r="IV6732" s="138"/>
      <c r="IW6732" s="138"/>
      <c r="IX6732" s="138"/>
      <c r="IY6732" s="138"/>
      <c r="IZ6732" s="138"/>
      <c r="JA6732" s="138"/>
      <c r="JB6732" s="138"/>
      <c r="JC6732" s="138"/>
      <c r="JD6732" s="138"/>
      <c r="JE6732" s="138"/>
      <c r="JF6732" s="138"/>
      <c r="JG6732" s="138"/>
      <c r="JH6732" s="138"/>
      <c r="JI6732" s="138"/>
      <c r="JJ6732" s="138"/>
      <c r="JK6732" s="138"/>
      <c r="JL6732" s="138"/>
      <c r="JM6732" s="138"/>
      <c r="JN6732" s="138"/>
      <c r="JO6732" s="138"/>
      <c r="JP6732" s="138"/>
      <c r="JQ6732" s="138"/>
      <c r="JR6732" s="138"/>
      <c r="JS6732" s="138"/>
      <c r="JT6732" s="138"/>
      <c r="JU6732" s="138"/>
      <c r="JV6732" s="138"/>
      <c r="JW6732" s="138"/>
      <c r="JX6732" s="138"/>
      <c r="JY6732" s="138"/>
      <c r="JZ6732" s="138"/>
      <c r="KA6732" s="138"/>
      <c r="KB6732" s="138"/>
      <c r="KC6732" s="138"/>
      <c r="KD6732" s="138"/>
      <c r="KE6732" s="138"/>
      <c r="KF6732" s="138"/>
      <c r="KG6732" s="138"/>
      <c r="KH6732" s="138"/>
      <c r="KI6732" s="138"/>
      <c r="KJ6732" s="138"/>
      <c r="KK6732" s="138"/>
      <c r="KL6732" s="138"/>
      <c r="KM6732" s="138"/>
      <c r="KN6732" s="138"/>
      <c r="KO6732" s="138"/>
      <c r="KP6732" s="138"/>
      <c r="KQ6732" s="138"/>
      <c r="KR6732" s="138"/>
      <c r="KS6732" s="138"/>
      <c r="KT6732" s="138"/>
      <c r="KU6732" s="138"/>
      <c r="KV6732" s="138"/>
      <c r="KW6732" s="138"/>
      <c r="KX6732" s="138"/>
      <c r="KY6732" s="138"/>
      <c r="KZ6732" s="138"/>
      <c r="LA6732" s="138"/>
      <c r="LB6732" s="138"/>
      <c r="LC6732" s="138"/>
      <c r="LD6732" s="138"/>
      <c r="LE6732" s="138"/>
      <c r="LF6732" s="138"/>
      <c r="LG6732" s="138"/>
      <c r="LH6732" s="138"/>
      <c r="LI6732" s="138"/>
      <c r="LJ6732" s="138"/>
      <c r="LK6732" s="138"/>
      <c r="LL6732" s="138"/>
      <c r="LM6732" s="138"/>
      <c r="LN6732" s="138"/>
      <c r="LO6732" s="138"/>
      <c r="LP6732" s="138"/>
      <c r="LQ6732" s="138"/>
      <c r="LR6732" s="138"/>
      <c r="LS6732" s="138"/>
      <c r="LT6732" s="138"/>
      <c r="LU6732" s="138"/>
      <c r="LV6732" s="138"/>
      <c r="LW6732" s="138"/>
      <c r="LX6732" s="138"/>
      <c r="LY6732" s="138"/>
      <c r="LZ6732" s="138"/>
      <c r="MA6732" s="138"/>
      <c r="MB6732" s="138"/>
      <c r="MC6732" s="138"/>
      <c r="MD6732" s="138"/>
      <c r="ME6732" s="138"/>
      <c r="MF6732" s="138"/>
      <c r="MG6732" s="138"/>
      <c r="MH6732" s="138"/>
      <c r="MI6732" s="138"/>
      <c r="MJ6732" s="138"/>
      <c r="MK6732" s="138"/>
      <c r="ML6732" s="138"/>
      <c r="MM6732" s="138"/>
      <c r="MN6732" s="138"/>
      <c r="MO6732" s="138"/>
      <c r="MP6732" s="138"/>
      <c r="MQ6732" s="138"/>
      <c r="MR6732" s="138"/>
      <c r="MS6732" s="138"/>
      <c r="MT6732" s="138"/>
      <c r="MU6732" s="138"/>
      <c r="MV6732" s="138"/>
      <c r="MW6732" s="138"/>
      <c r="MX6732" s="138"/>
      <c r="MY6732" s="138"/>
      <c r="MZ6732" s="138"/>
      <c r="NA6732" s="138"/>
      <c r="NB6732" s="138"/>
      <c r="NC6732" s="138"/>
      <c r="ND6732" s="138"/>
      <c r="NE6732" s="138"/>
      <c r="NF6732" s="138"/>
      <c r="NG6732" s="138"/>
      <c r="NH6732" s="138"/>
      <c r="NI6732" s="138"/>
      <c r="NJ6732" s="138"/>
      <c r="NK6732" s="138"/>
      <c r="NL6732" s="138"/>
      <c r="NM6732" s="138"/>
      <c r="NN6732" s="138"/>
      <c r="NO6732" s="138"/>
      <c r="NP6732" s="138"/>
      <c r="NQ6732" s="138"/>
      <c r="NR6732" s="138"/>
      <c r="NS6732" s="138"/>
      <c r="NT6732" s="138"/>
      <c r="NU6732" s="138"/>
      <c r="NV6732" s="138"/>
      <c r="NW6732" s="138"/>
      <c r="NX6732" s="138"/>
      <c r="NY6732" s="138"/>
      <c r="NZ6732" s="138"/>
      <c r="OA6732" s="138"/>
      <c r="OB6732" s="138"/>
      <c r="OC6732" s="138"/>
      <c r="OD6732" s="138"/>
      <c r="OE6732" s="138"/>
      <c r="OF6732" s="138"/>
      <c r="OG6732" s="138"/>
      <c r="OH6732" s="138"/>
      <c r="OI6732" s="138"/>
      <c r="OJ6732" s="138"/>
      <c r="OK6732" s="138"/>
      <c r="OL6732" s="138"/>
      <c r="OM6732" s="138"/>
      <c r="ON6732" s="138"/>
      <c r="OO6732" s="138"/>
      <c r="OP6732" s="138"/>
      <c r="OQ6732" s="138"/>
      <c r="OR6732" s="138"/>
      <c r="OS6732" s="138"/>
      <c r="OT6732" s="138"/>
      <c r="OU6732" s="138"/>
      <c r="OV6732" s="138"/>
      <c r="OW6732" s="138"/>
      <c r="OX6732" s="138"/>
      <c r="OY6732" s="138"/>
      <c r="OZ6732" s="138"/>
      <c r="PA6732" s="138"/>
      <c r="PB6732" s="138"/>
      <c r="PC6732" s="138"/>
      <c r="PD6732" s="138"/>
      <c r="PE6732" s="138"/>
      <c r="PF6732" s="138"/>
      <c r="PG6732" s="138"/>
      <c r="PH6732" s="138"/>
      <c r="PI6732" s="138"/>
      <c r="PJ6732" s="138"/>
      <c r="PK6732" s="138"/>
      <c r="PL6732" s="138"/>
      <c r="PM6732" s="138"/>
      <c r="PN6732" s="138"/>
      <c r="PO6732" s="138"/>
      <c r="PP6732" s="138"/>
      <c r="PQ6732" s="138"/>
      <c r="PR6732" s="138"/>
      <c r="PS6732" s="138"/>
      <c r="PT6732" s="138"/>
      <c r="PU6732" s="138"/>
      <c r="PV6732" s="138"/>
      <c r="PW6732" s="138"/>
      <c r="PX6732" s="138"/>
      <c r="PY6732" s="138"/>
      <c r="PZ6732" s="138"/>
      <c r="QA6732" s="138"/>
      <c r="QB6732" s="138"/>
      <c r="QC6732" s="138"/>
      <c r="QD6732" s="138"/>
      <c r="QE6732" s="138"/>
      <c r="QF6732" s="138"/>
      <c r="QG6732" s="138"/>
      <c r="QH6732" s="138"/>
      <c r="QI6732" s="138"/>
      <c r="QJ6732" s="138"/>
      <c r="QK6732" s="138"/>
      <c r="QL6732" s="138"/>
      <c r="QM6732" s="138"/>
      <c r="QN6732" s="138"/>
      <c r="QO6732" s="138"/>
      <c r="QP6732" s="138"/>
      <c r="QQ6732" s="138"/>
      <c r="QR6732" s="138"/>
      <c r="QS6732" s="138"/>
      <c r="QT6732" s="138"/>
      <c r="QU6732" s="138"/>
      <c r="QV6732" s="138"/>
      <c r="QW6732" s="138"/>
      <c r="QX6732" s="138"/>
      <c r="QY6732" s="138"/>
      <c r="QZ6732" s="138"/>
      <c r="RA6732" s="138"/>
      <c r="RB6732" s="138"/>
      <c r="RC6732" s="138"/>
      <c r="RD6732" s="138"/>
      <c r="RE6732" s="138"/>
      <c r="RF6732" s="138"/>
      <c r="RG6732" s="138"/>
      <c r="RH6732" s="138"/>
      <c r="RI6732" s="138"/>
      <c r="RJ6732" s="138"/>
      <c r="RK6732" s="138"/>
      <c r="RL6732" s="138"/>
      <c r="RM6732" s="138"/>
      <c r="RN6732" s="138"/>
      <c r="RO6732" s="138"/>
      <c r="RP6732" s="138"/>
      <c r="RQ6732" s="138"/>
      <c r="RR6732" s="138"/>
      <c r="RS6732" s="138"/>
      <c r="RT6732" s="138"/>
      <c r="RU6732" s="138"/>
      <c r="RV6732" s="138"/>
      <c r="RW6732" s="138"/>
      <c r="RX6732" s="138"/>
      <c r="RY6732" s="138"/>
      <c r="RZ6732" s="138"/>
      <c r="SA6732" s="138"/>
      <c r="SB6732" s="138"/>
      <c r="SC6732" s="138"/>
      <c r="SD6732" s="138"/>
      <c r="SE6732" s="138"/>
      <c r="SF6732" s="138"/>
      <c r="SG6732" s="138"/>
      <c r="SH6732" s="138"/>
      <c r="SI6732" s="138"/>
      <c r="SJ6732" s="138"/>
      <c r="SK6732" s="138"/>
      <c r="SL6732" s="138"/>
      <c r="SM6732" s="138"/>
      <c r="SN6732" s="138"/>
      <c r="SO6732" s="138"/>
      <c r="SP6732" s="138"/>
      <c r="SQ6732" s="138"/>
      <c r="SR6732" s="138"/>
      <c r="SS6732" s="138"/>
      <c r="ST6732" s="138"/>
      <c r="SU6732" s="138"/>
      <c r="SV6732" s="138"/>
      <c r="SW6732" s="138"/>
      <c r="SX6732" s="138"/>
      <c r="SY6732" s="138"/>
      <c r="SZ6732" s="138"/>
      <c r="TA6732" s="138"/>
      <c r="TB6732" s="138"/>
      <c r="TC6732" s="138"/>
      <c r="TD6732" s="138"/>
      <c r="TE6732" s="138"/>
      <c r="TF6732" s="138"/>
      <c r="TG6732" s="138"/>
      <c r="TH6732" s="138"/>
      <c r="TI6732" s="138"/>
      <c r="TJ6732" s="138"/>
      <c r="TK6732" s="138"/>
      <c r="TL6732" s="138"/>
      <c r="TM6732" s="138"/>
      <c r="TN6732" s="138"/>
      <c r="TO6732" s="138"/>
      <c r="TP6732" s="138"/>
      <c r="TQ6732" s="138"/>
      <c r="TR6732" s="138"/>
      <c r="TS6732" s="138"/>
      <c r="TT6732" s="138"/>
      <c r="TU6732" s="138"/>
      <c r="TV6732" s="138"/>
      <c r="TW6732" s="138"/>
      <c r="TX6732" s="138"/>
      <c r="TY6732" s="138"/>
      <c r="TZ6732" s="138"/>
      <c r="UA6732" s="138"/>
      <c r="UB6732" s="138"/>
      <c r="UC6732" s="138"/>
      <c r="UD6732" s="138"/>
      <c r="UE6732" s="138"/>
      <c r="UF6732" s="138"/>
      <c r="UG6732" s="138"/>
      <c r="UH6732" s="138"/>
      <c r="UI6732" s="138"/>
      <c r="UJ6732" s="138"/>
      <c r="UK6732" s="138"/>
      <c r="UL6732" s="138"/>
      <c r="UM6732" s="138"/>
      <c r="UN6732" s="138"/>
      <c r="UO6732" s="138"/>
      <c r="UP6732" s="138"/>
      <c r="UQ6732" s="138"/>
      <c r="UR6732" s="138"/>
      <c r="US6732" s="138"/>
      <c r="UT6732" s="138"/>
      <c r="UU6732" s="138"/>
      <c r="UV6732" s="138"/>
      <c r="UW6732" s="138"/>
      <c r="UX6732" s="138"/>
      <c r="UY6732" s="138"/>
      <c r="UZ6732" s="138"/>
      <c r="VA6732" s="138"/>
      <c r="VB6732" s="138"/>
      <c r="VC6732" s="138"/>
      <c r="VD6732" s="138"/>
      <c r="VE6732" s="138"/>
      <c r="VF6732" s="138"/>
      <c r="VG6732" s="138"/>
      <c r="VH6732" s="138"/>
      <c r="VI6732" s="138"/>
      <c r="VJ6732" s="138"/>
      <c r="VK6732" s="138"/>
      <c r="VL6732" s="138"/>
      <c r="VM6732" s="138"/>
      <c r="VN6732" s="138"/>
      <c r="VO6732" s="138"/>
      <c r="VP6732" s="138"/>
      <c r="VQ6732" s="138"/>
      <c r="VR6732" s="138"/>
      <c r="VS6732" s="138"/>
      <c r="VT6732" s="138"/>
      <c r="VU6732" s="138"/>
      <c r="VV6732" s="138"/>
      <c r="VW6732" s="138"/>
      <c r="VX6732" s="138"/>
      <c r="VY6732" s="138"/>
      <c r="VZ6732" s="138"/>
      <c r="WA6732" s="138"/>
      <c r="WB6732" s="138"/>
      <c r="WC6732" s="138"/>
      <c r="WD6732" s="138"/>
      <c r="WE6732" s="138"/>
      <c r="WF6732" s="138"/>
      <c r="WG6732" s="138"/>
      <c r="WH6732" s="138"/>
      <c r="WI6732" s="138"/>
      <c r="WJ6732" s="138"/>
      <c r="WK6732" s="138"/>
      <c r="WL6732" s="138"/>
      <c r="WM6732" s="138"/>
      <c r="WN6732" s="138"/>
      <c r="WO6732" s="138"/>
      <c r="WP6732" s="138"/>
      <c r="WQ6732" s="138"/>
      <c r="WR6732" s="138"/>
      <c r="WS6732" s="138"/>
      <c r="WT6732" s="138"/>
      <c r="WU6732" s="138"/>
      <c r="WV6732" s="138"/>
      <c r="WW6732" s="138"/>
      <c r="WX6732" s="138"/>
      <c r="WY6732" s="138"/>
      <c r="WZ6732" s="138"/>
      <c r="XA6732" s="138"/>
      <c r="XB6732" s="138"/>
      <c r="XC6732" s="138"/>
      <c r="XD6732" s="138"/>
      <c r="XE6732" s="138"/>
      <c r="XF6732" s="138"/>
      <c r="XG6732" s="138"/>
      <c r="XH6732" s="138"/>
      <c r="XI6732" s="138"/>
      <c r="XJ6732" s="138"/>
      <c r="XK6732" s="138"/>
      <c r="XL6732" s="138"/>
      <c r="XM6732" s="138"/>
      <c r="XN6732" s="138"/>
      <c r="XO6732" s="138"/>
      <c r="XP6732" s="138"/>
      <c r="XQ6732" s="138"/>
      <c r="XR6732" s="138"/>
      <c r="XS6732" s="138"/>
      <c r="XT6732" s="138"/>
      <c r="XU6732" s="138"/>
      <c r="XV6732" s="138"/>
      <c r="XW6732" s="138"/>
      <c r="XX6732" s="138"/>
      <c r="XY6732" s="138"/>
      <c r="XZ6732" s="138"/>
      <c r="YA6732" s="138"/>
      <c r="YB6732" s="138"/>
      <c r="YC6732" s="138"/>
      <c r="YD6732" s="138"/>
      <c r="YE6732" s="138"/>
      <c r="YF6732" s="138"/>
      <c r="YG6732" s="138"/>
      <c r="YH6732" s="138"/>
      <c r="YI6732" s="138"/>
      <c r="YJ6732" s="138"/>
      <c r="YK6732" s="138"/>
      <c r="YL6732" s="138"/>
      <c r="YM6732" s="138"/>
      <c r="YN6732" s="138"/>
      <c r="YO6732" s="138"/>
      <c r="YP6732" s="138"/>
      <c r="YQ6732" s="138"/>
      <c r="YR6732" s="138"/>
      <c r="YS6732" s="138"/>
      <c r="YT6732" s="138"/>
      <c r="YU6732" s="138"/>
      <c r="YV6732" s="138"/>
      <c r="YW6732" s="138"/>
      <c r="YX6732" s="138"/>
      <c r="YY6732" s="138"/>
      <c r="YZ6732" s="138"/>
      <c r="ZA6732" s="138"/>
      <c r="ZB6732" s="138"/>
      <c r="ZC6732" s="138"/>
      <c r="ZD6732" s="138"/>
      <c r="ZE6732" s="138"/>
      <c r="ZF6732" s="138"/>
      <c r="ZG6732" s="138"/>
      <c r="ZH6732" s="138"/>
      <c r="ZI6732" s="138"/>
      <c r="ZJ6732" s="138"/>
      <c r="ZK6732" s="138"/>
      <c r="ZL6732" s="138"/>
      <c r="ZM6732" s="138"/>
      <c r="ZN6732" s="138"/>
      <c r="ZO6732" s="138"/>
      <c r="ZP6732" s="138"/>
      <c r="ZQ6732" s="138"/>
      <c r="ZR6732" s="138"/>
      <c r="ZS6732" s="138"/>
      <c r="ZT6732" s="138"/>
      <c r="ZU6732" s="138"/>
      <c r="ZV6732" s="138"/>
      <c r="ZW6732" s="138"/>
      <c r="ZX6732" s="138"/>
      <c r="ZY6732" s="138"/>
      <c r="ZZ6732" s="138"/>
      <c r="AAA6732" s="138"/>
      <c r="AAB6732" s="138"/>
      <c r="AAC6732" s="138"/>
      <c r="AAD6732" s="138"/>
      <c r="AAE6732" s="138"/>
      <c r="AAF6732" s="138"/>
      <c r="AAG6732" s="138"/>
      <c r="AAH6732" s="138"/>
      <c r="AAI6732" s="138"/>
      <c r="AAJ6732" s="138"/>
      <c r="AAK6732" s="138"/>
      <c r="AAL6732" s="138"/>
      <c r="AAM6732" s="138"/>
      <c r="AAN6732" s="138"/>
      <c r="AAO6732" s="138"/>
      <c r="AAP6732" s="138"/>
      <c r="AAQ6732" s="138"/>
      <c r="AAR6732" s="138"/>
      <c r="AAS6732" s="138"/>
      <c r="AAT6732" s="138"/>
      <c r="AAU6732" s="138"/>
      <c r="AAV6732" s="138"/>
      <c r="AAW6732" s="138"/>
      <c r="AAX6732" s="138"/>
      <c r="AAY6732" s="138"/>
      <c r="AAZ6732" s="138"/>
      <c r="ABA6732" s="138"/>
      <c r="ABB6732" s="138"/>
      <c r="ABC6732" s="138"/>
      <c r="ABD6732" s="138"/>
      <c r="ABE6732" s="138"/>
      <c r="ABF6732" s="138"/>
      <c r="ABG6732" s="138"/>
      <c r="ABH6732" s="138"/>
      <c r="ABI6732" s="138"/>
      <c r="ABJ6732" s="138"/>
      <c r="ABK6732" s="138"/>
      <c r="ABL6732" s="138"/>
      <c r="ABM6732" s="138"/>
      <c r="ABN6732" s="138"/>
      <c r="ABO6732" s="138"/>
      <c r="ABP6732" s="138"/>
      <c r="ABQ6732" s="138"/>
      <c r="ABR6732" s="138"/>
      <c r="ABS6732" s="138"/>
      <c r="ABT6732" s="138"/>
      <c r="ABU6732" s="138"/>
      <c r="ABV6732" s="138"/>
      <c r="ABW6732" s="138"/>
      <c r="ABX6732" s="138"/>
      <c r="ABY6732" s="138"/>
      <c r="ABZ6732" s="138"/>
      <c r="ACA6732" s="138"/>
      <c r="ACB6732" s="138"/>
      <c r="ACC6732" s="138"/>
      <c r="ACD6732" s="138"/>
      <c r="ACE6732" s="138"/>
      <c r="ACF6732" s="138"/>
      <c r="ACG6732" s="138"/>
      <c r="ACH6732" s="138"/>
      <c r="ACI6732" s="138"/>
      <c r="ACJ6732" s="138"/>
      <c r="ACK6732" s="138"/>
      <c r="ACL6732" s="138"/>
      <c r="ACM6732" s="138"/>
      <c r="ACN6732" s="138"/>
      <c r="ACO6732" s="138"/>
      <c r="ACP6732" s="138"/>
      <c r="ACQ6732" s="138"/>
      <c r="ACR6732" s="138"/>
      <c r="ACS6732" s="138"/>
      <c r="ACT6732" s="138"/>
      <c r="ACU6732" s="138"/>
      <c r="ACV6732" s="138"/>
      <c r="ACW6732" s="138"/>
      <c r="ACX6732" s="138"/>
      <c r="ACY6732" s="138"/>
      <c r="ACZ6732" s="138"/>
      <c r="ADA6732" s="138"/>
      <c r="ADB6732" s="138"/>
      <c r="ADC6732" s="138"/>
      <c r="ADD6732" s="138"/>
      <c r="ADE6732" s="138"/>
      <c r="ADF6732" s="138"/>
      <c r="ADG6732" s="138"/>
      <c r="ADH6732" s="138"/>
      <c r="ADI6732" s="138"/>
      <c r="ADJ6732" s="138"/>
      <c r="ADK6732" s="138"/>
      <c r="ADL6732" s="138"/>
      <c r="ADM6732" s="138"/>
      <c r="ADN6732" s="138"/>
      <c r="ADO6732" s="138"/>
      <c r="ADP6732" s="138"/>
      <c r="ADQ6732" s="138"/>
      <c r="ADR6732" s="138"/>
      <c r="ADS6732" s="138"/>
      <c r="ADT6732" s="138"/>
      <c r="ADU6732" s="138"/>
      <c r="ADV6732" s="138"/>
      <c r="ADW6732" s="138"/>
      <c r="ADX6732" s="138"/>
      <c r="ADY6732" s="138"/>
      <c r="ADZ6732" s="138"/>
      <c r="AEA6732" s="138"/>
      <c r="AEB6732" s="138"/>
      <c r="AEC6732" s="138"/>
      <c r="AED6732" s="138"/>
      <c r="AEE6732" s="138"/>
      <c r="AEF6732" s="138"/>
      <c r="AEG6732" s="138"/>
      <c r="AEH6732" s="138"/>
      <c r="AEI6732" s="138"/>
      <c r="AEJ6732" s="138"/>
      <c r="AEK6732" s="138"/>
      <c r="AEL6732" s="138"/>
      <c r="AEM6732" s="138"/>
      <c r="AEN6732" s="138"/>
      <c r="AEO6732" s="138"/>
      <c r="AEP6732" s="138"/>
      <c r="AEQ6732" s="138"/>
      <c r="AER6732" s="138"/>
      <c r="AES6732" s="138"/>
      <c r="AET6732" s="138"/>
      <c r="AEU6732" s="138"/>
      <c r="AEV6732" s="138"/>
      <c r="AEW6732" s="138"/>
      <c r="AEX6732" s="138"/>
      <c r="AEY6732" s="138"/>
      <c r="AEZ6732" s="138"/>
      <c r="AFA6732" s="138"/>
      <c r="AFB6732" s="138"/>
      <c r="AFC6732" s="138"/>
      <c r="AFD6732" s="138"/>
      <c r="AFE6732" s="138"/>
      <c r="AFF6732" s="138"/>
      <c r="AFG6732" s="138"/>
      <c r="AFH6732" s="138"/>
      <c r="AFI6732" s="138"/>
      <c r="AFJ6732" s="138"/>
      <c r="AFK6732" s="138"/>
      <c r="AFL6732" s="138"/>
      <c r="AFM6732" s="138"/>
      <c r="AFN6732" s="138"/>
      <c r="AFO6732" s="138"/>
      <c r="AFP6732" s="138"/>
      <c r="AFQ6732" s="138"/>
      <c r="AFR6732" s="138"/>
      <c r="AFS6732" s="138"/>
      <c r="AFT6732" s="138"/>
      <c r="AFU6732" s="138"/>
      <c r="AFV6732" s="138"/>
      <c r="AFW6732" s="138"/>
      <c r="AFX6732" s="138"/>
      <c r="AFY6732" s="138"/>
      <c r="AFZ6732" s="138"/>
      <c r="AGA6732" s="138"/>
      <c r="AGB6732" s="138"/>
      <c r="AGC6732" s="138"/>
      <c r="AGD6732" s="138"/>
      <c r="AGE6732" s="138"/>
      <c r="AGF6732" s="138"/>
      <c r="AGG6732" s="138"/>
      <c r="AGH6732" s="138"/>
      <c r="AGI6732" s="138"/>
      <c r="AGJ6732" s="138"/>
      <c r="AGK6732" s="138"/>
      <c r="AGL6732" s="138"/>
      <c r="AGM6732" s="138"/>
      <c r="AGN6732" s="138"/>
      <c r="AGO6732" s="138"/>
      <c r="AGP6732" s="138"/>
      <c r="AGQ6732" s="138"/>
      <c r="AGR6732" s="138"/>
      <c r="AGS6732" s="138"/>
      <c r="AGT6732" s="138"/>
      <c r="AGU6732" s="138"/>
      <c r="AGV6732" s="138"/>
      <c r="AGW6732" s="138"/>
      <c r="AGX6732" s="138"/>
      <c r="AGY6732" s="138"/>
      <c r="AGZ6732" s="138"/>
      <c r="AHA6732" s="138"/>
      <c r="AHB6732" s="138"/>
      <c r="AHC6732" s="138"/>
      <c r="AHD6732" s="138"/>
      <c r="AHE6732" s="138"/>
      <c r="AHF6732" s="138"/>
      <c r="AHG6732" s="138"/>
      <c r="AHH6732" s="138"/>
      <c r="AHI6732" s="138"/>
      <c r="AHJ6732" s="138"/>
      <c r="AHK6732" s="138"/>
      <c r="AHL6732" s="138"/>
      <c r="AHM6732" s="138"/>
      <c r="AHN6732" s="138"/>
      <c r="AHO6732" s="138"/>
      <c r="AHP6732" s="138"/>
      <c r="AHQ6732" s="138"/>
      <c r="AHR6732" s="138"/>
      <c r="AHS6732" s="138"/>
      <c r="AHT6732" s="138"/>
      <c r="AHU6732" s="138"/>
      <c r="AHV6732" s="138"/>
      <c r="AHW6732" s="138"/>
      <c r="AHX6732" s="138"/>
      <c r="AHY6732" s="138"/>
      <c r="AHZ6732" s="138"/>
      <c r="AIA6732" s="138"/>
      <c r="AIB6732" s="138"/>
      <c r="AIC6732" s="138"/>
      <c r="AID6732" s="138"/>
      <c r="AIE6732" s="138"/>
      <c r="AIF6732" s="138"/>
      <c r="AIG6732" s="138"/>
      <c r="AIH6732" s="138"/>
      <c r="AII6732" s="138"/>
      <c r="AIJ6732" s="138"/>
      <c r="AIK6732" s="138"/>
      <c r="AIL6732" s="138"/>
      <c r="AIM6732" s="138"/>
      <c r="AIN6732" s="138"/>
      <c r="AIO6732" s="138"/>
      <c r="AIP6732" s="138"/>
      <c r="AIQ6732" s="138"/>
      <c r="AIR6732" s="138"/>
      <c r="AIS6732" s="138"/>
      <c r="AIT6732" s="138"/>
      <c r="AIU6732" s="138"/>
      <c r="AIV6732" s="138"/>
      <c r="AIW6732" s="138"/>
      <c r="AIX6732" s="138"/>
      <c r="AIY6732" s="138"/>
      <c r="AIZ6732" s="138"/>
      <c r="AJA6732" s="138"/>
      <c r="AJB6732" s="138"/>
      <c r="AJC6732" s="138"/>
      <c r="AJD6732" s="138"/>
      <c r="AJE6732" s="138"/>
      <c r="AJF6732" s="138"/>
      <c r="AJG6732" s="138"/>
      <c r="AJH6732" s="138"/>
      <c r="AJI6732" s="138"/>
      <c r="AJJ6732" s="138"/>
      <c r="AJK6732" s="138"/>
      <c r="AJL6732" s="138"/>
      <c r="AJM6732" s="138"/>
      <c r="AJN6732" s="138"/>
      <c r="AJO6732" s="138"/>
      <c r="AJP6732" s="138"/>
      <c r="AJQ6732" s="138"/>
      <c r="AJR6732" s="138"/>
      <c r="AJS6732" s="138"/>
      <c r="AJT6732" s="138"/>
      <c r="AJU6732" s="138"/>
      <c r="AJV6732" s="138"/>
      <c r="AJW6732" s="138"/>
      <c r="AJX6732" s="138"/>
      <c r="AJY6732" s="138"/>
      <c r="AJZ6732" s="138"/>
      <c r="AKA6732" s="138"/>
      <c r="AKB6732" s="138"/>
      <c r="AKC6732" s="138"/>
      <c r="AKD6732" s="138"/>
      <c r="AKE6732" s="138"/>
      <c r="AKF6732" s="138"/>
      <c r="AKG6732" s="138"/>
      <c r="AKH6732" s="138"/>
      <c r="AKI6732" s="138"/>
      <c r="AKJ6732" s="138"/>
      <c r="AKK6732" s="138"/>
      <c r="AKL6732" s="138"/>
      <c r="AKM6732" s="138"/>
      <c r="AKN6732" s="138"/>
      <c r="AKO6732" s="138"/>
      <c r="AKP6732" s="138"/>
      <c r="AKQ6732" s="138"/>
      <c r="AKR6732" s="138"/>
      <c r="AKS6732" s="138"/>
      <c r="AKT6732" s="138"/>
      <c r="AKU6732" s="138"/>
      <c r="AKV6732" s="138"/>
      <c r="AKW6732" s="138"/>
      <c r="AKX6732" s="138"/>
      <c r="AKY6732" s="138"/>
      <c r="AKZ6732" s="138"/>
      <c r="ALA6732" s="138"/>
      <c r="ALB6732" s="138"/>
      <c r="ALC6732" s="138"/>
      <c r="ALD6732" s="138"/>
      <c r="ALE6732" s="138"/>
      <c r="ALF6732" s="138"/>
      <c r="ALG6732" s="138"/>
      <c r="ALH6732" s="138"/>
      <c r="ALI6732" s="138"/>
      <c r="ALJ6732" s="138"/>
      <c r="ALK6732" s="138"/>
      <c r="ALL6732" s="138"/>
      <c r="ALM6732" s="138"/>
      <c r="ALN6732" s="138"/>
      <c r="ALO6732" s="138"/>
      <c r="ALP6732" s="138"/>
      <c r="ALQ6732" s="138"/>
      <c r="ALR6732" s="138"/>
      <c r="ALS6732" s="138"/>
      <c r="ALT6732" s="138"/>
      <c r="ALU6732" s="138"/>
      <c r="ALV6732" s="138"/>
      <c r="ALW6732" s="138"/>
      <c r="ALX6732" s="138"/>
      <c r="ALY6732" s="138"/>
      <c r="ALZ6732" s="138"/>
      <c r="AMA6732" s="138"/>
      <c r="AMB6732" s="138"/>
      <c r="AMC6732" s="138"/>
      <c r="AMD6732" s="138"/>
      <c r="AME6732" s="138"/>
      <c r="AMF6732" s="138"/>
      <c r="AMG6732" s="138"/>
      <c r="AMH6732" s="138"/>
      <c r="AMI6732" s="138"/>
      <c r="AMJ6732" s="138"/>
      <c r="AMK6732" s="138"/>
      <c r="AML6732" s="138"/>
      <c r="AMM6732" s="138"/>
      <c r="AMN6732" s="138"/>
      <c r="AMO6732" s="138"/>
      <c r="AMP6732" s="138"/>
      <c r="AMQ6732" s="138"/>
      <c r="AMR6732" s="138"/>
      <c r="AMS6732" s="138"/>
      <c r="AMT6732" s="138"/>
      <c r="AMU6732" s="138"/>
      <c r="AMV6732" s="138"/>
      <c r="AMW6732" s="138"/>
      <c r="AMX6732" s="138"/>
      <c r="AMY6732" s="138"/>
      <c r="AMZ6732" s="138"/>
      <c r="ANA6732" s="138"/>
      <c r="ANB6732" s="138"/>
      <c r="ANC6732" s="138"/>
      <c r="AND6732" s="138"/>
      <c r="ANE6732" s="138"/>
      <c r="ANF6732" s="138"/>
      <c r="ANG6732" s="138"/>
      <c r="ANH6732" s="138"/>
      <c r="ANI6732" s="138"/>
      <c r="ANJ6732" s="138"/>
      <c r="ANK6732" s="138"/>
      <c r="ANL6732" s="138"/>
      <c r="ANM6732" s="138"/>
      <c r="ANN6732" s="138"/>
      <c r="ANO6732" s="138"/>
      <c r="ANP6732" s="138"/>
      <c r="ANQ6732" s="138"/>
      <c r="ANR6732" s="138"/>
      <c r="ANS6732" s="138"/>
      <c r="ANT6732" s="138"/>
      <c r="ANU6732" s="138"/>
      <c r="ANV6732" s="138"/>
      <c r="ANW6732" s="138"/>
      <c r="ANX6732" s="138"/>
      <c r="ANY6732" s="138"/>
      <c r="ANZ6732" s="138"/>
      <c r="AOA6732" s="138"/>
      <c r="AOB6732" s="138"/>
      <c r="AOC6732" s="138"/>
      <c r="AOD6732" s="138"/>
      <c r="AOE6732" s="138"/>
      <c r="AOF6732" s="138"/>
      <c r="AOG6732" s="138"/>
      <c r="AOH6732" s="138"/>
      <c r="AOI6732" s="138"/>
      <c r="AOJ6732" s="138"/>
      <c r="AOK6732" s="138"/>
      <c r="AOL6732" s="138"/>
      <c r="AOM6732" s="138"/>
      <c r="AON6732" s="138"/>
      <c r="AOO6732" s="138"/>
      <c r="AOP6732" s="138"/>
      <c r="AOQ6732" s="138"/>
      <c r="AOR6732" s="138"/>
      <c r="AOS6732" s="138"/>
      <c r="AOT6732" s="138"/>
      <c r="AOU6732" s="138"/>
      <c r="AOV6732" s="138"/>
      <c r="AOW6732" s="138"/>
      <c r="AOX6732" s="138"/>
      <c r="AOY6732" s="138"/>
      <c r="AOZ6732" s="138"/>
      <c r="APA6732" s="138"/>
      <c r="APB6732" s="138"/>
      <c r="APC6732" s="138"/>
      <c r="APD6732" s="138"/>
      <c r="APE6732" s="138"/>
      <c r="APF6732" s="138"/>
      <c r="APG6732" s="138"/>
      <c r="APH6732" s="138"/>
      <c r="API6732" s="138"/>
      <c r="APJ6732" s="138"/>
      <c r="APK6732" s="138"/>
      <c r="APL6732" s="138"/>
      <c r="APM6732" s="138"/>
      <c r="APN6732" s="138"/>
      <c r="APO6732" s="138"/>
      <c r="APP6732" s="138"/>
      <c r="APQ6732" s="138"/>
      <c r="APR6732" s="138"/>
      <c r="APS6732" s="138"/>
      <c r="APT6732" s="138"/>
      <c r="APU6732" s="138"/>
      <c r="APV6732" s="138"/>
      <c r="APW6732" s="138"/>
      <c r="APX6732" s="138"/>
      <c r="APY6732" s="138"/>
      <c r="APZ6732" s="138"/>
      <c r="AQA6732" s="138"/>
      <c r="AQB6732" s="138"/>
      <c r="AQC6732" s="138"/>
      <c r="AQD6732" s="138"/>
      <c r="AQE6732" s="138"/>
      <c r="AQF6732" s="138"/>
      <c r="AQG6732" s="138"/>
      <c r="AQH6732" s="138"/>
      <c r="AQI6732" s="138"/>
      <c r="AQJ6732" s="138"/>
      <c r="AQK6732" s="138"/>
      <c r="AQL6732" s="138"/>
      <c r="AQM6732" s="138"/>
      <c r="AQN6732" s="138"/>
      <c r="AQO6732" s="138"/>
      <c r="AQP6732" s="138"/>
      <c r="AQQ6732" s="138"/>
      <c r="AQR6732" s="138"/>
      <c r="AQS6732" s="138"/>
      <c r="AQT6732" s="138"/>
      <c r="AQU6732" s="138"/>
      <c r="AQV6732" s="138"/>
      <c r="AQW6732" s="138"/>
      <c r="AQX6732" s="138"/>
      <c r="AQY6732" s="138"/>
      <c r="AQZ6732" s="138"/>
      <c r="ARA6732" s="138"/>
      <c r="ARB6732" s="138"/>
      <c r="ARC6732" s="138"/>
      <c r="ARD6732" s="138"/>
      <c r="ARE6732" s="138"/>
      <c r="ARF6732" s="138"/>
      <c r="ARG6732" s="138"/>
      <c r="ARH6732" s="138"/>
      <c r="ARI6732" s="138"/>
      <c r="ARJ6732" s="138"/>
      <c r="ARK6732" s="138"/>
      <c r="ARL6732" s="138"/>
      <c r="ARM6732" s="138"/>
      <c r="ARN6732" s="138"/>
      <c r="ARO6732" s="138"/>
      <c r="ARP6732" s="138"/>
      <c r="ARQ6732" s="138"/>
      <c r="ARR6732" s="138"/>
      <c r="ARS6732" s="138"/>
      <c r="ART6732" s="138"/>
      <c r="ARU6732" s="138"/>
      <c r="ARV6732" s="138"/>
      <c r="ARW6732" s="138"/>
      <c r="ARX6732" s="138"/>
      <c r="ARY6732" s="138"/>
      <c r="ARZ6732" s="138"/>
      <c r="ASA6732" s="138"/>
      <c r="ASB6732" s="138"/>
      <c r="ASC6732" s="138"/>
      <c r="ASD6732" s="138"/>
      <c r="ASE6732" s="138"/>
      <c r="ASF6732" s="138"/>
      <c r="ASG6732" s="138"/>
      <c r="ASH6732" s="138"/>
      <c r="ASI6732" s="138"/>
      <c r="ASJ6732" s="138"/>
      <c r="ASK6732" s="138"/>
      <c r="ASL6732" s="138"/>
      <c r="ASM6732" s="138"/>
      <c r="ASN6732" s="138"/>
      <c r="ASO6732" s="138"/>
      <c r="ASP6732" s="138"/>
      <c r="ASQ6732" s="138"/>
      <c r="ASR6732" s="138"/>
      <c r="ASS6732" s="138"/>
      <c r="AST6732" s="138"/>
      <c r="ASU6732" s="138"/>
      <c r="ASV6732" s="138"/>
      <c r="ASW6732" s="138"/>
      <c r="ASX6732" s="138"/>
      <c r="ASY6732" s="138"/>
      <c r="ASZ6732" s="138"/>
      <c r="ATA6732" s="138"/>
      <c r="ATB6732" s="138"/>
      <c r="ATC6732" s="138"/>
      <c r="ATD6732" s="138"/>
      <c r="ATE6732" s="138"/>
      <c r="ATF6732" s="138"/>
      <c r="ATG6732" s="138"/>
      <c r="ATH6732" s="138"/>
      <c r="ATI6732" s="138"/>
      <c r="ATJ6732" s="138"/>
      <c r="ATK6732" s="138"/>
      <c r="ATL6732" s="138"/>
      <c r="ATM6732" s="138"/>
      <c r="ATN6732" s="138"/>
      <c r="ATO6732" s="138"/>
      <c r="ATP6732" s="138"/>
      <c r="ATQ6732" s="138"/>
      <c r="ATR6732" s="138"/>
      <c r="ATS6732" s="138"/>
      <c r="ATT6732" s="138"/>
      <c r="ATU6732" s="138"/>
      <c r="ATV6732" s="138"/>
      <c r="ATW6732" s="138"/>
      <c r="ATX6732" s="138"/>
      <c r="ATY6732" s="138"/>
      <c r="ATZ6732" s="138"/>
      <c r="AUA6732" s="138"/>
      <c r="AUB6732" s="138"/>
      <c r="AUC6732" s="138"/>
      <c r="AUD6732" s="138"/>
      <c r="AUE6732" s="138"/>
      <c r="AUF6732" s="138"/>
      <c r="AUG6732" s="138"/>
      <c r="AUH6732" s="138"/>
      <c r="AUI6732" s="138"/>
      <c r="AUJ6732" s="138"/>
      <c r="AUK6732" s="138"/>
      <c r="AUL6732" s="138"/>
      <c r="AUM6732" s="138"/>
      <c r="AUN6732" s="138"/>
      <c r="AUO6732" s="138"/>
      <c r="AUP6732" s="138"/>
      <c r="AUQ6732" s="138"/>
      <c r="AUR6732" s="138"/>
      <c r="AUS6732" s="138"/>
      <c r="AUT6732" s="138"/>
      <c r="AUU6732" s="138"/>
      <c r="AUV6732" s="138"/>
      <c r="AUW6732" s="138"/>
      <c r="AUX6732" s="138"/>
      <c r="AUY6732" s="138"/>
      <c r="AUZ6732" s="138"/>
      <c r="AVA6732" s="138"/>
      <c r="AVB6732" s="138"/>
      <c r="AVC6732" s="138"/>
      <c r="AVD6732" s="138"/>
      <c r="AVE6732" s="138"/>
      <c r="AVF6732" s="138"/>
      <c r="AVG6732" s="138"/>
      <c r="AVH6732" s="138"/>
      <c r="AVI6732" s="138"/>
      <c r="AVJ6732" s="138"/>
      <c r="AVK6732" s="138"/>
      <c r="AVL6732" s="138"/>
      <c r="AVM6732" s="138"/>
      <c r="AVN6732" s="138"/>
      <c r="AVO6732" s="138"/>
      <c r="AVP6732" s="138"/>
      <c r="AVQ6732" s="138"/>
      <c r="AVR6732" s="138"/>
      <c r="AVS6732" s="138"/>
      <c r="AVT6732" s="138"/>
      <c r="AVU6732" s="138"/>
      <c r="AVV6732" s="138"/>
      <c r="AVW6732" s="138"/>
      <c r="AVX6732" s="138"/>
      <c r="AVY6732" s="138"/>
      <c r="AVZ6732" s="138"/>
      <c r="AWA6732" s="138"/>
      <c r="AWB6732" s="138"/>
      <c r="AWC6732" s="138"/>
      <c r="AWD6732" s="138"/>
      <c r="AWE6732" s="138"/>
      <c r="AWF6732" s="138"/>
      <c r="AWG6732" s="138"/>
      <c r="AWH6732" s="138"/>
      <c r="AWI6732" s="138"/>
      <c r="AWJ6732" s="138"/>
      <c r="AWK6732" s="138"/>
      <c r="AWL6732" s="138"/>
      <c r="AWM6732" s="138"/>
      <c r="AWN6732" s="138"/>
      <c r="AWO6732" s="138"/>
      <c r="AWP6732" s="138"/>
      <c r="AWQ6732" s="138"/>
      <c r="AWR6732" s="138"/>
      <c r="AWS6732" s="138"/>
      <c r="AWT6732" s="138"/>
      <c r="AWU6732" s="138"/>
      <c r="AWV6732" s="138"/>
      <c r="AWW6732" s="138"/>
      <c r="AWX6732" s="138"/>
      <c r="AWY6732" s="138"/>
      <c r="AWZ6732" s="138"/>
      <c r="AXA6732" s="138"/>
      <c r="AXB6732" s="138"/>
      <c r="AXC6732" s="138"/>
      <c r="AXD6732" s="138"/>
      <c r="AXE6732" s="138"/>
      <c r="AXF6732" s="138"/>
      <c r="AXG6732" s="138"/>
      <c r="AXH6732" s="138"/>
      <c r="AXI6732" s="138"/>
      <c r="AXJ6732" s="138"/>
      <c r="AXK6732" s="138"/>
      <c r="AXL6732" s="138"/>
      <c r="AXM6732" s="138"/>
      <c r="AXN6732" s="138"/>
      <c r="AXO6732" s="138"/>
      <c r="AXP6732" s="138"/>
      <c r="AXQ6732" s="138"/>
      <c r="AXR6732" s="138"/>
      <c r="AXS6732" s="138"/>
      <c r="AXT6732" s="138"/>
      <c r="AXU6732" s="138"/>
      <c r="AXV6732" s="138"/>
      <c r="AXW6732" s="138"/>
      <c r="AXX6732" s="138"/>
      <c r="AXY6732" s="138"/>
      <c r="AXZ6732" s="138"/>
      <c r="AYA6732" s="138"/>
      <c r="AYB6732" s="138"/>
      <c r="AYC6732" s="138"/>
      <c r="AYD6732" s="138"/>
      <c r="AYE6732" s="138"/>
      <c r="AYF6732" s="138"/>
      <c r="AYG6732" s="138"/>
      <c r="AYH6732" s="138"/>
      <c r="AYI6732" s="138"/>
      <c r="AYJ6732" s="138"/>
      <c r="AYK6732" s="138"/>
      <c r="AYL6732" s="138"/>
      <c r="AYM6732" s="138"/>
      <c r="AYN6732" s="138"/>
      <c r="AYO6732" s="138"/>
      <c r="AYP6732" s="138"/>
      <c r="AYQ6732" s="138"/>
      <c r="AYR6732" s="138"/>
      <c r="AYS6732" s="138"/>
      <c r="AYT6732" s="138"/>
      <c r="AYU6732" s="138"/>
      <c r="AYV6732" s="138"/>
      <c r="AYW6732" s="138"/>
      <c r="AYX6732" s="138"/>
      <c r="AYY6732" s="138"/>
      <c r="AYZ6732" s="138"/>
      <c r="AZA6732" s="138"/>
      <c r="AZB6732" s="138"/>
      <c r="AZC6732" s="138"/>
      <c r="AZD6732" s="138"/>
      <c r="AZE6732" s="138"/>
      <c r="AZF6732" s="138"/>
      <c r="AZG6732" s="138"/>
      <c r="AZH6732" s="138"/>
      <c r="AZI6732" s="138"/>
      <c r="AZJ6732" s="138"/>
      <c r="AZK6732" s="138"/>
      <c r="AZL6732" s="138"/>
      <c r="AZM6732" s="138"/>
      <c r="AZN6732" s="138"/>
      <c r="AZO6732" s="138"/>
      <c r="AZP6732" s="138"/>
      <c r="AZQ6732" s="138"/>
      <c r="AZR6732" s="138"/>
      <c r="AZS6732" s="138"/>
      <c r="AZT6732" s="138"/>
      <c r="AZU6732" s="138"/>
      <c r="AZV6732" s="138"/>
      <c r="AZW6732" s="138"/>
      <c r="AZX6732" s="138"/>
      <c r="AZY6732" s="138"/>
      <c r="AZZ6732" s="138"/>
      <c r="BAA6732" s="138"/>
      <c r="BAB6732" s="138"/>
      <c r="BAC6732" s="138"/>
      <c r="BAD6732" s="138"/>
      <c r="BAE6732" s="138"/>
      <c r="BAF6732" s="138"/>
      <c r="BAG6732" s="138"/>
      <c r="BAH6732" s="138"/>
      <c r="BAI6732" s="138"/>
      <c r="BAJ6732" s="138"/>
      <c r="BAK6732" s="138"/>
      <c r="BAL6732" s="138"/>
      <c r="BAM6732" s="138"/>
      <c r="BAN6732" s="138"/>
      <c r="BAO6732" s="138"/>
      <c r="BAP6732" s="138"/>
      <c r="BAQ6732" s="138"/>
      <c r="BAR6732" s="138"/>
      <c r="BAS6732" s="138"/>
      <c r="BAT6732" s="138"/>
      <c r="BAU6732" s="138"/>
      <c r="BAV6732" s="138"/>
      <c r="BAW6732" s="138"/>
      <c r="BAX6732" s="138"/>
      <c r="BAY6732" s="138"/>
      <c r="BAZ6732" s="138"/>
      <c r="BBA6732" s="138"/>
      <c r="BBB6732" s="138"/>
      <c r="BBC6732" s="138"/>
      <c r="BBD6732" s="138"/>
      <c r="BBE6732" s="138"/>
      <c r="BBF6732" s="138"/>
      <c r="BBG6732" s="138"/>
      <c r="BBH6732" s="138"/>
      <c r="BBI6732" s="138"/>
      <c r="BBJ6732" s="138"/>
      <c r="BBK6732" s="138"/>
      <c r="BBL6732" s="138"/>
      <c r="BBM6732" s="138"/>
      <c r="BBN6732" s="138"/>
      <c r="BBO6732" s="138"/>
      <c r="BBP6732" s="138"/>
      <c r="BBQ6732" s="138"/>
      <c r="BBR6732" s="138"/>
      <c r="BBS6732" s="138"/>
      <c r="BBT6732" s="138"/>
      <c r="BBU6732" s="138"/>
      <c r="BBV6732" s="138"/>
      <c r="BBW6732" s="138"/>
      <c r="BBX6732" s="138"/>
      <c r="BBY6732" s="138"/>
      <c r="BBZ6732" s="138"/>
      <c r="BCA6732" s="138"/>
      <c r="BCB6732" s="138"/>
      <c r="BCC6732" s="138"/>
      <c r="BCD6732" s="138"/>
      <c r="BCE6732" s="138"/>
      <c r="BCF6732" s="138"/>
      <c r="BCG6732" s="138"/>
      <c r="BCH6732" s="138"/>
      <c r="BCI6732" s="138"/>
      <c r="BCJ6732" s="138"/>
      <c r="BCK6732" s="138"/>
      <c r="BCL6732" s="138"/>
      <c r="BCM6732" s="138"/>
      <c r="BCN6732" s="138"/>
      <c r="BCO6732" s="138"/>
      <c r="BCP6732" s="138"/>
      <c r="BCQ6732" s="138"/>
      <c r="BCR6732" s="138"/>
      <c r="BCS6732" s="138"/>
      <c r="BCT6732" s="138"/>
      <c r="BCU6732" s="138"/>
      <c r="BCV6732" s="138"/>
      <c r="BCW6732" s="138"/>
      <c r="BCX6732" s="138"/>
      <c r="BCY6732" s="138"/>
      <c r="BCZ6732" s="138"/>
      <c r="BDA6732" s="138"/>
      <c r="BDB6732" s="138"/>
      <c r="BDC6732" s="138"/>
      <c r="BDD6732" s="138"/>
      <c r="BDE6732" s="138"/>
      <c r="BDF6732" s="138"/>
      <c r="BDG6732" s="138"/>
      <c r="BDH6732" s="138"/>
      <c r="BDI6732" s="138"/>
      <c r="BDJ6732" s="138"/>
      <c r="BDK6732" s="138"/>
      <c r="BDL6732" s="138"/>
      <c r="BDM6732" s="138"/>
      <c r="BDN6732" s="138"/>
      <c r="BDO6732" s="138"/>
      <c r="BDP6732" s="138"/>
      <c r="BDQ6732" s="138"/>
      <c r="BDR6732" s="138"/>
      <c r="BDS6732" s="138"/>
      <c r="BDT6732" s="138"/>
      <c r="BDU6732" s="138"/>
      <c r="BDV6732" s="138"/>
      <c r="BDW6732" s="138"/>
      <c r="BDX6732" s="138"/>
      <c r="BDY6732" s="138"/>
      <c r="BDZ6732" s="138"/>
      <c r="BEA6732" s="138"/>
      <c r="BEB6732" s="138"/>
      <c r="BEC6732" s="138"/>
      <c r="BED6732" s="138"/>
      <c r="BEE6732" s="138"/>
      <c r="BEF6732" s="138"/>
      <c r="BEG6732" s="138"/>
      <c r="BEH6732" s="138"/>
      <c r="BEI6732" s="138"/>
      <c r="BEJ6732" s="138"/>
      <c r="BEK6732" s="138"/>
      <c r="BEL6732" s="138"/>
      <c r="BEM6732" s="138"/>
      <c r="BEN6732" s="138"/>
      <c r="BEO6732" s="138"/>
      <c r="BEP6732" s="138"/>
      <c r="BEQ6732" s="138"/>
      <c r="BER6732" s="138"/>
      <c r="BES6732" s="138"/>
      <c r="BET6732" s="138"/>
      <c r="BEU6732" s="138"/>
      <c r="BEV6732" s="138"/>
      <c r="BEW6732" s="138"/>
      <c r="BEX6732" s="138"/>
      <c r="BEY6732" s="138"/>
      <c r="BEZ6732" s="138"/>
      <c r="BFA6732" s="138"/>
      <c r="BFB6732" s="138"/>
      <c r="BFC6732" s="138"/>
      <c r="BFD6732" s="138"/>
      <c r="BFE6732" s="138"/>
      <c r="BFF6732" s="138"/>
      <c r="BFG6732" s="138"/>
      <c r="BFH6732" s="138"/>
      <c r="BFI6732" s="138"/>
      <c r="BFJ6732" s="138"/>
      <c r="BFK6732" s="138"/>
      <c r="BFL6732" s="138"/>
      <c r="BFM6732" s="138"/>
      <c r="BFN6732" s="138"/>
      <c r="BFO6732" s="138"/>
      <c r="BFP6732" s="138"/>
      <c r="BFQ6732" s="138"/>
      <c r="BFR6732" s="138"/>
      <c r="BFS6732" s="138"/>
      <c r="BFT6732" s="138"/>
      <c r="BFU6732" s="138"/>
      <c r="BFV6732" s="138"/>
      <c r="BFW6732" s="138"/>
      <c r="BFX6732" s="138"/>
      <c r="BFY6732" s="138"/>
      <c r="BFZ6732" s="138"/>
      <c r="BGA6732" s="138"/>
      <c r="BGB6732" s="138"/>
      <c r="BGC6732" s="138"/>
      <c r="BGD6732" s="138"/>
      <c r="BGE6732" s="138"/>
      <c r="BGF6732" s="138"/>
      <c r="BGG6732" s="138"/>
      <c r="BGH6732" s="138"/>
      <c r="BGI6732" s="138"/>
      <c r="BGJ6732" s="138"/>
      <c r="BGK6732" s="138"/>
      <c r="BGL6732" s="138"/>
      <c r="BGM6732" s="138"/>
      <c r="BGN6732" s="138"/>
      <c r="BGO6732" s="138"/>
      <c r="BGP6732" s="138"/>
      <c r="BGQ6732" s="138"/>
      <c r="BGR6732" s="138"/>
      <c r="BGS6732" s="138"/>
      <c r="BGT6732" s="138"/>
      <c r="BGU6732" s="138"/>
      <c r="BGV6732" s="138"/>
      <c r="BGW6732" s="138"/>
      <c r="BGX6732" s="138"/>
      <c r="BGY6732" s="138"/>
      <c r="BGZ6732" s="138"/>
      <c r="BHA6732" s="138"/>
      <c r="BHB6732" s="138"/>
      <c r="BHC6732" s="138"/>
      <c r="BHD6732" s="138"/>
      <c r="BHE6732" s="138"/>
      <c r="BHF6732" s="138"/>
      <c r="BHG6732" s="138"/>
      <c r="BHH6732" s="138"/>
      <c r="BHI6732" s="138"/>
      <c r="BHJ6732" s="138"/>
      <c r="BHK6732" s="138"/>
      <c r="BHL6732" s="138"/>
      <c r="BHM6732" s="138"/>
      <c r="BHN6732" s="138"/>
      <c r="BHO6732" s="138"/>
      <c r="BHP6732" s="138"/>
      <c r="BHQ6732" s="138"/>
      <c r="BHR6732" s="138"/>
      <c r="BHS6732" s="138"/>
      <c r="BHT6732" s="138"/>
      <c r="BHU6732" s="138"/>
      <c r="BHV6732" s="138"/>
      <c r="BHW6732" s="138"/>
      <c r="BHX6732" s="138"/>
      <c r="BHY6732" s="138"/>
      <c r="BHZ6732" s="138"/>
      <c r="BIA6732" s="138"/>
      <c r="BIB6732" s="138"/>
      <c r="BIC6732" s="138"/>
      <c r="BID6732" s="138"/>
      <c r="BIE6732" s="138"/>
      <c r="BIF6732" s="138"/>
      <c r="BIG6732" s="138"/>
      <c r="BIH6732" s="138"/>
      <c r="BII6732" s="138"/>
      <c r="BIJ6732" s="138"/>
      <c r="BIK6732" s="138"/>
      <c r="BIL6732" s="138"/>
      <c r="BIM6732" s="138"/>
      <c r="BIN6732" s="138"/>
      <c r="BIO6732" s="138"/>
      <c r="BIP6732" s="138"/>
      <c r="BIQ6732" s="138"/>
      <c r="BIR6732" s="138"/>
      <c r="BIS6732" s="138"/>
      <c r="BIT6732" s="138"/>
      <c r="BIU6732" s="138"/>
      <c r="BIV6732" s="138"/>
      <c r="BIW6732" s="138"/>
      <c r="BIX6732" s="138"/>
      <c r="BIY6732" s="138"/>
      <c r="BIZ6732" s="138"/>
      <c r="BJA6732" s="138"/>
      <c r="BJB6732" s="138"/>
      <c r="BJC6732" s="138"/>
      <c r="BJD6732" s="138"/>
      <c r="BJE6732" s="138"/>
      <c r="BJF6732" s="138"/>
      <c r="BJG6732" s="138"/>
      <c r="BJH6732" s="138"/>
      <c r="BJI6732" s="138"/>
      <c r="BJJ6732" s="138"/>
      <c r="BJK6732" s="138"/>
      <c r="BJL6732" s="138"/>
      <c r="BJM6732" s="138"/>
      <c r="BJN6732" s="138"/>
      <c r="BJO6732" s="138"/>
      <c r="BJP6732" s="138"/>
      <c r="BJQ6732" s="138"/>
      <c r="BJR6732" s="138"/>
      <c r="BJS6732" s="138"/>
      <c r="BJT6732" s="138"/>
      <c r="BJU6732" s="138"/>
      <c r="BJV6732" s="138"/>
      <c r="BJW6732" s="138"/>
      <c r="BJX6732" s="138"/>
      <c r="BJY6732" s="138"/>
      <c r="BJZ6732" s="138"/>
      <c r="BKA6732" s="138"/>
      <c r="BKB6732" s="138"/>
      <c r="BKC6732" s="138"/>
      <c r="BKD6732" s="138"/>
      <c r="BKE6732" s="138"/>
      <c r="BKF6732" s="138"/>
      <c r="BKG6732" s="138"/>
      <c r="BKH6732" s="138"/>
      <c r="BKI6732" s="138"/>
      <c r="BKJ6732" s="138"/>
      <c r="BKK6732" s="138"/>
      <c r="BKL6732" s="138"/>
      <c r="BKM6732" s="138"/>
      <c r="BKN6732" s="138"/>
      <c r="BKO6732" s="138"/>
      <c r="BKP6732" s="138"/>
      <c r="BKQ6732" s="138"/>
      <c r="BKR6732" s="138"/>
      <c r="BKS6732" s="138"/>
      <c r="BKT6732" s="138"/>
      <c r="BKU6732" s="138"/>
      <c r="BKV6732" s="138"/>
      <c r="BKW6732" s="138"/>
      <c r="BKX6732" s="138"/>
      <c r="BKY6732" s="138"/>
      <c r="BKZ6732" s="138"/>
      <c r="BLA6732" s="138"/>
      <c r="BLB6732" s="138"/>
      <c r="BLC6732" s="138"/>
      <c r="BLD6732" s="138"/>
      <c r="BLE6732" s="138"/>
      <c r="BLF6732" s="138"/>
      <c r="BLG6732" s="138"/>
      <c r="BLH6732" s="138"/>
      <c r="BLI6732" s="138"/>
      <c r="BLJ6732" s="138"/>
      <c r="BLK6732" s="138"/>
      <c r="BLL6732" s="138"/>
      <c r="BLM6732" s="138"/>
      <c r="BLN6732" s="138"/>
      <c r="BLO6732" s="138"/>
      <c r="BLP6732" s="138"/>
      <c r="BLQ6732" s="138"/>
      <c r="BLR6732" s="138"/>
      <c r="BLS6732" s="138"/>
      <c r="BLT6732" s="138"/>
      <c r="BLU6732" s="138"/>
      <c r="BLV6732" s="138"/>
      <c r="BLW6732" s="138"/>
      <c r="BLX6732" s="138"/>
      <c r="BLY6732" s="138"/>
      <c r="BLZ6732" s="138"/>
      <c r="BMA6732" s="138"/>
      <c r="BMB6732" s="138"/>
      <c r="BMC6732" s="138"/>
      <c r="BMD6732" s="138"/>
      <c r="BME6732" s="138"/>
      <c r="BMF6732" s="138"/>
      <c r="BMG6732" s="138"/>
      <c r="BMH6732" s="138"/>
      <c r="BMI6732" s="138"/>
      <c r="BMJ6732" s="138"/>
      <c r="BMK6732" s="138"/>
      <c r="BML6732" s="138"/>
      <c r="BMM6732" s="138"/>
      <c r="BMN6732" s="138"/>
      <c r="BMO6732" s="138"/>
      <c r="BMP6732" s="138"/>
      <c r="BMQ6732" s="138"/>
      <c r="BMR6732" s="138"/>
      <c r="BMS6732" s="138"/>
      <c r="BMT6732" s="138"/>
      <c r="BMU6732" s="138"/>
      <c r="BMV6732" s="138"/>
      <c r="BMW6732" s="138"/>
      <c r="BMX6732" s="138"/>
      <c r="BMY6732" s="138"/>
      <c r="BMZ6732" s="138"/>
      <c r="BNA6732" s="138"/>
      <c r="BNB6732" s="138"/>
      <c r="BNC6732" s="138"/>
      <c r="BND6732" s="138"/>
      <c r="BNE6732" s="138"/>
      <c r="BNF6732" s="138"/>
      <c r="BNG6732" s="138"/>
      <c r="BNH6732" s="138"/>
      <c r="BNI6732" s="138"/>
      <c r="BNJ6732" s="138"/>
      <c r="BNK6732" s="138"/>
      <c r="BNL6732" s="138"/>
      <c r="BNM6732" s="138"/>
      <c r="BNN6732" s="138"/>
      <c r="BNO6732" s="138"/>
      <c r="BNP6732" s="138"/>
      <c r="BNQ6732" s="138"/>
      <c r="BNR6732" s="138"/>
      <c r="BNS6732" s="138"/>
      <c r="BNT6732" s="138"/>
      <c r="BNU6732" s="138"/>
      <c r="BNV6732" s="138"/>
      <c r="BNW6732" s="138"/>
      <c r="BNX6732" s="138"/>
      <c r="BNY6732" s="138"/>
      <c r="BNZ6732" s="138"/>
      <c r="BOA6732" s="138"/>
      <c r="BOB6732" s="138"/>
      <c r="BOC6732" s="138"/>
      <c r="BOD6732" s="138"/>
      <c r="BOE6732" s="138"/>
      <c r="BOF6732" s="138"/>
      <c r="BOG6732" s="138"/>
      <c r="BOH6732" s="138"/>
      <c r="BOI6732" s="138"/>
      <c r="BOJ6732" s="138"/>
      <c r="BOK6732" s="138"/>
      <c r="BOL6732" s="138"/>
      <c r="BOM6732" s="138"/>
      <c r="BON6732" s="138"/>
      <c r="BOO6732" s="138"/>
      <c r="BOP6732" s="138"/>
      <c r="BOQ6732" s="138"/>
      <c r="BOR6732" s="138"/>
      <c r="BOS6732" s="138"/>
      <c r="BOT6732" s="138"/>
      <c r="BOU6732" s="138"/>
      <c r="BOV6732" s="138"/>
      <c r="BOW6732" s="138"/>
      <c r="BOX6732" s="138"/>
      <c r="BOY6732" s="138"/>
      <c r="BOZ6732" s="138"/>
      <c r="BPA6732" s="138"/>
      <c r="BPB6732" s="138"/>
      <c r="BPC6732" s="138"/>
      <c r="BPD6732" s="138"/>
      <c r="BPE6732" s="138"/>
      <c r="BPF6732" s="138"/>
      <c r="BPG6732" s="138"/>
      <c r="BPH6732" s="138"/>
      <c r="BPI6732" s="138"/>
      <c r="BPJ6732" s="138"/>
      <c r="BPK6732" s="138"/>
      <c r="BPL6732" s="138"/>
      <c r="BPM6732" s="138"/>
      <c r="BPN6732" s="138"/>
      <c r="BPO6732" s="138"/>
      <c r="BPP6732" s="138"/>
      <c r="BPQ6732" s="138"/>
      <c r="BPR6732" s="138"/>
      <c r="BPS6732" s="138"/>
      <c r="BPT6732" s="138"/>
      <c r="BPU6732" s="138"/>
      <c r="BPV6732" s="138"/>
      <c r="BPW6732" s="138"/>
      <c r="BPX6732" s="138"/>
      <c r="BPY6732" s="138"/>
      <c r="BPZ6732" s="138"/>
      <c r="BQA6732" s="138"/>
      <c r="BQB6732" s="138"/>
      <c r="BQC6732" s="138"/>
      <c r="BQD6732" s="138"/>
      <c r="BQE6732" s="138"/>
      <c r="BQF6732" s="138"/>
      <c r="BQG6732" s="138"/>
      <c r="BQH6732" s="138"/>
      <c r="BQI6732" s="138"/>
      <c r="BQJ6732" s="138"/>
      <c r="BQK6732" s="138"/>
      <c r="BQL6732" s="138"/>
      <c r="BQM6732" s="138"/>
      <c r="BQN6732" s="138"/>
      <c r="BQO6732" s="138"/>
      <c r="BQP6732" s="138"/>
      <c r="BQQ6732" s="138"/>
      <c r="BQR6732" s="138"/>
      <c r="BQS6732" s="138"/>
      <c r="BQT6732" s="138"/>
      <c r="BQU6732" s="138"/>
      <c r="BQV6732" s="138"/>
      <c r="BQW6732" s="138"/>
      <c r="BQX6732" s="138"/>
      <c r="BQY6732" s="138"/>
      <c r="BQZ6732" s="138"/>
      <c r="BRA6732" s="138"/>
      <c r="BRB6732" s="138"/>
      <c r="BRC6732" s="138"/>
      <c r="BRD6732" s="138"/>
      <c r="BRE6732" s="138"/>
      <c r="BRF6732" s="138"/>
      <c r="BRG6732" s="138"/>
      <c r="BRH6732" s="138"/>
      <c r="BRI6732" s="138"/>
      <c r="BRJ6732" s="138"/>
      <c r="BRK6732" s="138"/>
      <c r="BRL6732" s="138"/>
      <c r="BRM6732" s="138"/>
      <c r="BRN6732" s="138"/>
      <c r="BRO6732" s="138"/>
      <c r="BRP6732" s="138"/>
      <c r="BRQ6732" s="138"/>
      <c r="BRR6732" s="138"/>
      <c r="BRS6732" s="138"/>
      <c r="BRT6732" s="138"/>
      <c r="BRU6732" s="138"/>
      <c r="BRV6732" s="138"/>
      <c r="BRW6732" s="138"/>
      <c r="BRX6732" s="138"/>
      <c r="BRY6732" s="138"/>
      <c r="BRZ6732" s="138"/>
      <c r="BSA6732" s="138"/>
      <c r="BSB6732" s="138"/>
      <c r="BSC6732" s="138"/>
      <c r="BSD6732" s="138"/>
      <c r="BSE6732" s="138"/>
      <c r="BSF6732" s="138"/>
      <c r="BSG6732" s="138"/>
      <c r="BSH6732" s="138"/>
      <c r="BSI6732" s="138"/>
      <c r="BSJ6732" s="138"/>
      <c r="BSK6732" s="138"/>
      <c r="BSL6732" s="138"/>
      <c r="BSM6732" s="138"/>
      <c r="BSN6732" s="138"/>
      <c r="BSO6732" s="138"/>
      <c r="BSP6732" s="138"/>
      <c r="BSQ6732" s="138"/>
      <c r="BSR6732" s="138"/>
      <c r="BSS6732" s="138"/>
      <c r="BST6732" s="138"/>
      <c r="BSU6732" s="138"/>
      <c r="BSV6732" s="138"/>
      <c r="BSW6732" s="138"/>
      <c r="BSX6732" s="138"/>
      <c r="BSY6732" s="138"/>
      <c r="BSZ6732" s="138"/>
      <c r="BTA6732" s="138"/>
      <c r="BTB6732" s="138"/>
      <c r="BTC6732" s="138"/>
      <c r="BTD6732" s="138"/>
      <c r="BTE6732" s="138"/>
      <c r="BTF6732" s="138"/>
      <c r="BTG6732" s="138"/>
      <c r="BTH6732" s="138"/>
      <c r="BTI6732" s="138"/>
      <c r="BTJ6732" s="138"/>
      <c r="BTK6732" s="138"/>
      <c r="BTL6732" s="138"/>
      <c r="BTM6732" s="138"/>
      <c r="BTN6732" s="138"/>
      <c r="BTO6732" s="138"/>
      <c r="BTP6732" s="138"/>
      <c r="BTQ6732" s="138"/>
      <c r="BTR6732" s="138"/>
      <c r="BTS6732" s="138"/>
      <c r="BTT6732" s="138"/>
      <c r="BTU6732" s="138"/>
      <c r="BTV6732" s="138"/>
      <c r="BTW6732" s="138"/>
      <c r="BTX6732" s="138"/>
      <c r="BTY6732" s="138"/>
      <c r="BTZ6732" s="138"/>
      <c r="BUA6732" s="138"/>
      <c r="BUB6732" s="138"/>
      <c r="BUC6732" s="138"/>
      <c r="BUD6732" s="138"/>
      <c r="BUE6732" s="138"/>
      <c r="BUF6732" s="138"/>
      <c r="BUG6732" s="138"/>
      <c r="BUH6732" s="138"/>
      <c r="BUI6732" s="138"/>
      <c r="BUJ6732" s="138"/>
      <c r="BUK6732" s="138"/>
      <c r="BUL6732" s="138"/>
      <c r="BUM6732" s="138"/>
      <c r="BUN6732" s="138"/>
      <c r="BUO6732" s="138"/>
      <c r="BUP6732" s="138"/>
      <c r="BUQ6732" s="138"/>
      <c r="BUR6732" s="138"/>
      <c r="BUS6732" s="138"/>
      <c r="BUT6732" s="138"/>
      <c r="BUU6732" s="138"/>
      <c r="BUV6732" s="138"/>
      <c r="BUW6732" s="138"/>
      <c r="BUX6732" s="138"/>
      <c r="BUY6732" s="138"/>
      <c r="BUZ6732" s="138"/>
      <c r="BVA6732" s="138"/>
      <c r="BVB6732" s="138"/>
      <c r="BVC6732" s="138"/>
      <c r="BVD6732" s="138"/>
      <c r="BVE6732" s="138"/>
      <c r="BVF6732" s="138"/>
      <c r="BVG6732" s="138"/>
      <c r="BVH6732" s="138"/>
      <c r="BVI6732" s="138"/>
      <c r="BVJ6732" s="138"/>
      <c r="BVK6732" s="138"/>
      <c r="BVL6732" s="138"/>
      <c r="BVM6732" s="138"/>
      <c r="BVN6732" s="138"/>
      <c r="BVO6732" s="138"/>
      <c r="BVP6732" s="138"/>
      <c r="BVQ6732" s="138"/>
      <c r="BVR6732" s="138"/>
      <c r="BVS6732" s="138"/>
      <c r="BVT6732" s="138"/>
      <c r="BVU6732" s="138"/>
      <c r="BVV6732" s="138"/>
      <c r="BVW6732" s="138"/>
      <c r="BVX6732" s="138"/>
      <c r="BVY6732" s="138"/>
      <c r="BVZ6732" s="138"/>
      <c r="BWA6732" s="138"/>
      <c r="BWB6732" s="138"/>
      <c r="BWC6732" s="138"/>
      <c r="BWD6732" s="138"/>
      <c r="BWE6732" s="138"/>
      <c r="BWF6732" s="138"/>
      <c r="BWG6732" s="138"/>
      <c r="BWH6732" s="138"/>
      <c r="BWI6732" s="138"/>
      <c r="BWJ6732" s="138"/>
      <c r="BWK6732" s="138"/>
      <c r="BWL6732" s="138"/>
      <c r="BWM6732" s="138"/>
      <c r="BWN6732" s="138"/>
      <c r="BWO6732" s="138"/>
      <c r="BWP6732" s="138"/>
      <c r="BWQ6732" s="138"/>
      <c r="BWR6732" s="138"/>
      <c r="BWS6732" s="138"/>
      <c r="BWT6732" s="138"/>
      <c r="BWU6732" s="138"/>
      <c r="BWV6732" s="138"/>
      <c r="BWW6732" s="138"/>
      <c r="BWX6732" s="138"/>
      <c r="BWY6732" s="138"/>
      <c r="BWZ6732" s="138"/>
      <c r="BXA6732" s="138"/>
      <c r="BXB6732" s="138"/>
      <c r="BXC6732" s="138"/>
      <c r="BXD6732" s="138"/>
      <c r="BXE6732" s="138"/>
      <c r="BXF6732" s="138"/>
      <c r="BXG6732" s="138"/>
      <c r="BXH6732" s="138"/>
      <c r="BXI6732" s="138"/>
      <c r="BXJ6732" s="138"/>
      <c r="BXK6732" s="138"/>
      <c r="BXL6732" s="138"/>
      <c r="BXM6732" s="138"/>
      <c r="BXN6732" s="138"/>
      <c r="BXO6732" s="138"/>
      <c r="BXP6732" s="138"/>
      <c r="BXQ6732" s="138"/>
      <c r="BXR6732" s="138"/>
      <c r="BXS6732" s="138"/>
      <c r="BXT6732" s="138"/>
      <c r="BXU6732" s="138"/>
      <c r="BXV6732" s="138"/>
      <c r="BXW6732" s="138"/>
      <c r="BXX6732" s="138"/>
      <c r="BXY6732" s="138"/>
      <c r="BXZ6732" s="138"/>
      <c r="BYA6732" s="138"/>
      <c r="BYB6732" s="138"/>
      <c r="BYC6732" s="138"/>
      <c r="BYD6732" s="138"/>
      <c r="BYE6732" s="138"/>
      <c r="BYF6732" s="138"/>
      <c r="BYG6732" s="138"/>
      <c r="BYH6732" s="138"/>
      <c r="BYI6732" s="138"/>
      <c r="BYJ6732" s="138"/>
      <c r="BYK6732" s="138"/>
      <c r="BYL6732" s="138"/>
      <c r="BYM6732" s="138"/>
      <c r="BYN6732" s="138"/>
      <c r="BYO6732" s="138"/>
      <c r="BYP6732" s="138"/>
      <c r="BYQ6732" s="138"/>
      <c r="BYR6732" s="138"/>
      <c r="BYS6732" s="138"/>
      <c r="BYT6732" s="138"/>
      <c r="BYU6732" s="138"/>
      <c r="BYV6732" s="138"/>
      <c r="BYW6732" s="138"/>
      <c r="BYX6732" s="138"/>
      <c r="BYY6732" s="138"/>
      <c r="BYZ6732" s="138"/>
      <c r="BZA6732" s="138"/>
      <c r="BZB6732" s="138"/>
      <c r="BZC6732" s="138"/>
      <c r="BZD6732" s="138"/>
      <c r="BZE6732" s="138"/>
      <c r="BZF6732" s="138"/>
      <c r="BZG6732" s="138"/>
      <c r="BZH6732" s="138"/>
      <c r="BZI6732" s="138"/>
      <c r="BZJ6732" s="138"/>
      <c r="BZK6732" s="138"/>
      <c r="BZL6732" s="138"/>
      <c r="BZM6732" s="138"/>
      <c r="BZN6732" s="138"/>
      <c r="BZO6732" s="138"/>
      <c r="BZP6732" s="138"/>
      <c r="BZQ6732" s="138"/>
      <c r="BZR6732" s="138"/>
      <c r="BZS6732" s="138"/>
      <c r="BZT6732" s="138"/>
      <c r="BZU6732" s="138"/>
      <c r="BZV6732" s="138"/>
      <c r="BZW6732" s="138"/>
      <c r="BZX6732" s="138"/>
      <c r="BZY6732" s="138"/>
      <c r="BZZ6732" s="138"/>
      <c r="CAA6732" s="138"/>
      <c r="CAB6732" s="138"/>
      <c r="CAC6732" s="138"/>
      <c r="CAD6732" s="138"/>
      <c r="CAE6732" s="138"/>
      <c r="CAF6732" s="138"/>
      <c r="CAG6732" s="138"/>
      <c r="CAH6732" s="138"/>
      <c r="CAI6732" s="138"/>
      <c r="CAJ6732" s="138"/>
      <c r="CAK6732" s="138"/>
      <c r="CAL6732" s="138"/>
      <c r="CAM6732" s="138"/>
      <c r="CAN6732" s="138"/>
      <c r="CAO6732" s="138"/>
      <c r="CAP6732" s="138"/>
      <c r="CAQ6732" s="138"/>
      <c r="CAR6732" s="138"/>
      <c r="CAS6732" s="138"/>
      <c r="CAT6732" s="138"/>
      <c r="CAU6732" s="138"/>
      <c r="CAV6732" s="138"/>
      <c r="CAW6732" s="138"/>
      <c r="CAX6732" s="138"/>
      <c r="CAY6732" s="138"/>
      <c r="CAZ6732" s="138"/>
      <c r="CBA6732" s="138"/>
      <c r="CBB6732" s="138"/>
      <c r="CBC6732" s="138"/>
      <c r="CBD6732" s="138"/>
      <c r="CBE6732" s="138"/>
      <c r="CBF6732" s="138"/>
      <c r="CBG6732" s="138"/>
      <c r="CBH6732" s="138"/>
      <c r="CBI6732" s="138"/>
      <c r="CBJ6732" s="138"/>
      <c r="CBK6732" s="138"/>
      <c r="CBL6732" s="138"/>
      <c r="CBM6732" s="138"/>
      <c r="CBN6732" s="138"/>
      <c r="CBO6732" s="138"/>
      <c r="CBP6732" s="138"/>
      <c r="CBQ6732" s="138"/>
      <c r="CBR6732" s="138"/>
      <c r="CBS6732" s="138"/>
      <c r="CBT6732" s="138"/>
      <c r="CBU6732" s="138"/>
      <c r="CBV6732" s="138"/>
      <c r="CBW6732" s="138"/>
      <c r="CBX6732" s="138"/>
      <c r="CBY6732" s="138"/>
      <c r="CBZ6732" s="138"/>
      <c r="CCA6732" s="138"/>
      <c r="CCB6732" s="138"/>
      <c r="CCC6732" s="138"/>
      <c r="CCD6732" s="138"/>
      <c r="CCE6732" s="138"/>
      <c r="CCF6732" s="138"/>
      <c r="CCG6732" s="138"/>
      <c r="CCH6732" s="138"/>
      <c r="CCI6732" s="138"/>
      <c r="CCJ6732" s="138"/>
      <c r="CCK6732" s="138"/>
      <c r="CCL6732" s="138"/>
      <c r="CCM6732" s="138"/>
      <c r="CCN6732" s="138"/>
      <c r="CCO6732" s="138"/>
      <c r="CCP6732" s="138"/>
      <c r="CCQ6732" s="138"/>
      <c r="CCR6732" s="138"/>
      <c r="CCS6732" s="138"/>
      <c r="CCT6732" s="138"/>
      <c r="CCU6732" s="138"/>
      <c r="CCV6732" s="138"/>
      <c r="CCW6732" s="138"/>
      <c r="CCX6732" s="138"/>
      <c r="CCY6732" s="138"/>
      <c r="CCZ6732" s="138"/>
      <c r="CDA6732" s="138"/>
      <c r="CDB6732" s="138"/>
      <c r="CDC6732" s="138"/>
      <c r="CDD6732" s="138"/>
      <c r="CDE6732" s="138"/>
      <c r="CDF6732" s="138"/>
      <c r="CDG6732" s="138"/>
      <c r="CDH6732" s="138"/>
      <c r="CDI6732" s="138"/>
      <c r="CDJ6732" s="138"/>
      <c r="CDK6732" s="138"/>
      <c r="CDL6732" s="138"/>
      <c r="CDM6732" s="138"/>
      <c r="CDN6732" s="138"/>
      <c r="CDO6732" s="138"/>
      <c r="CDP6732" s="138"/>
      <c r="CDQ6732" s="138"/>
      <c r="CDR6732" s="138"/>
      <c r="CDS6732" s="138"/>
      <c r="CDT6732" s="138"/>
      <c r="CDU6732" s="138"/>
      <c r="CDV6732" s="138"/>
      <c r="CDW6732" s="138"/>
      <c r="CDX6732" s="138"/>
      <c r="CDY6732" s="138"/>
      <c r="CDZ6732" s="138"/>
      <c r="CEA6732" s="138"/>
      <c r="CEB6732" s="138"/>
      <c r="CEC6732" s="138"/>
      <c r="CED6732" s="138"/>
      <c r="CEE6732" s="138"/>
      <c r="CEF6732" s="138"/>
      <c r="CEG6732" s="138"/>
      <c r="CEH6732" s="138"/>
      <c r="CEI6732" s="138"/>
      <c r="CEJ6732" s="138"/>
      <c r="CEK6732" s="138"/>
      <c r="CEL6732" s="138"/>
      <c r="CEM6732" s="138"/>
      <c r="CEN6732" s="138"/>
      <c r="CEO6732" s="138"/>
      <c r="CEP6732" s="138"/>
      <c r="CEQ6732" s="138"/>
      <c r="CER6732" s="138"/>
      <c r="CES6732" s="138"/>
      <c r="CET6732" s="138"/>
      <c r="CEU6732" s="138"/>
      <c r="CEV6732" s="138"/>
      <c r="CEW6732" s="138"/>
      <c r="CEX6732" s="138"/>
      <c r="CEY6732" s="138"/>
      <c r="CEZ6732" s="138"/>
      <c r="CFA6732" s="138"/>
      <c r="CFB6732" s="138"/>
      <c r="CFC6732" s="138"/>
      <c r="CFD6732" s="138"/>
      <c r="CFE6732" s="138"/>
      <c r="CFF6732" s="138"/>
      <c r="CFG6732" s="138"/>
      <c r="CFH6732" s="138"/>
      <c r="CFI6732" s="138"/>
      <c r="CFJ6732" s="138"/>
      <c r="CFK6732" s="138"/>
      <c r="CFL6732" s="138"/>
      <c r="CFM6732" s="138"/>
      <c r="CFN6732" s="138"/>
      <c r="CFO6732" s="138"/>
      <c r="CFP6732" s="138"/>
      <c r="CFQ6732" s="138"/>
      <c r="CFR6732" s="138"/>
      <c r="CFS6732" s="138"/>
      <c r="CFT6732" s="138"/>
      <c r="CFU6732" s="138"/>
      <c r="CFV6732" s="138"/>
      <c r="CFW6732" s="138"/>
      <c r="CFX6732" s="138"/>
      <c r="CFY6732" s="138"/>
      <c r="CFZ6732" s="138"/>
      <c r="CGA6732" s="138"/>
      <c r="CGB6732" s="138"/>
      <c r="CGC6732" s="138"/>
      <c r="CGD6732" s="138"/>
      <c r="CGE6732" s="138"/>
      <c r="CGF6732" s="138"/>
      <c r="CGG6732" s="138"/>
      <c r="CGH6732" s="138"/>
      <c r="CGI6732" s="138"/>
      <c r="CGJ6732" s="138"/>
      <c r="CGK6732" s="138"/>
      <c r="CGL6732" s="138"/>
      <c r="CGM6732" s="138"/>
      <c r="CGN6732" s="138"/>
      <c r="CGO6732" s="138"/>
      <c r="CGP6732" s="138"/>
      <c r="CGQ6732" s="138"/>
      <c r="CGR6732" s="138"/>
      <c r="CGS6732" s="138"/>
      <c r="CGT6732" s="138"/>
      <c r="CGU6732" s="138"/>
      <c r="CGV6732" s="138"/>
      <c r="CGW6732" s="138"/>
      <c r="CGX6732" s="138"/>
      <c r="CGY6732" s="138"/>
      <c r="CGZ6732" s="138"/>
      <c r="CHA6732" s="138"/>
      <c r="CHB6732" s="138"/>
      <c r="CHC6732" s="138"/>
      <c r="CHD6732" s="138"/>
      <c r="CHE6732" s="138"/>
      <c r="CHF6732" s="138"/>
      <c r="CHG6732" s="138"/>
      <c r="CHH6732" s="138"/>
      <c r="CHI6732" s="138"/>
      <c r="CHJ6732" s="138"/>
      <c r="CHK6732" s="138"/>
      <c r="CHL6732" s="138"/>
      <c r="CHM6732" s="138"/>
      <c r="CHN6732" s="138"/>
      <c r="CHO6732" s="138"/>
      <c r="CHP6732" s="138"/>
      <c r="CHQ6732" s="138"/>
      <c r="CHR6732" s="138"/>
      <c r="CHS6732" s="138"/>
      <c r="CHT6732" s="138"/>
      <c r="CHU6732" s="138"/>
      <c r="CHV6732" s="138"/>
      <c r="CHW6732" s="138"/>
      <c r="CHX6732" s="138"/>
      <c r="CHY6732" s="138"/>
      <c r="CHZ6732" s="138"/>
      <c r="CIA6732" s="138"/>
      <c r="CIB6732" s="138"/>
      <c r="CIC6732" s="138"/>
      <c r="CID6732" s="138"/>
      <c r="CIE6732" s="138"/>
      <c r="CIF6732" s="138"/>
      <c r="CIG6732" s="138"/>
      <c r="CIH6732" s="138"/>
      <c r="CII6732" s="138"/>
      <c r="CIJ6732" s="138"/>
      <c r="CIK6732" s="138"/>
      <c r="CIL6732" s="138"/>
      <c r="CIM6732" s="138"/>
      <c r="CIN6732" s="138"/>
      <c r="CIO6732" s="138"/>
      <c r="CIP6732" s="138"/>
      <c r="CIQ6732" s="138"/>
      <c r="CIR6732" s="138"/>
      <c r="CIS6732" s="138"/>
      <c r="CIT6732" s="138"/>
      <c r="CIU6732" s="138"/>
      <c r="CIV6732" s="138"/>
      <c r="CIW6732" s="138"/>
      <c r="CIX6732" s="138"/>
      <c r="CIY6732" s="138"/>
      <c r="CIZ6732" s="138"/>
      <c r="CJA6732" s="138"/>
      <c r="CJB6732" s="138"/>
      <c r="CJC6732" s="138"/>
      <c r="CJD6732" s="138"/>
      <c r="CJE6732" s="138"/>
      <c r="CJF6732" s="138"/>
      <c r="CJG6732" s="138"/>
      <c r="CJH6732" s="138"/>
      <c r="CJI6732" s="138"/>
      <c r="CJJ6732" s="138"/>
      <c r="CJK6732" s="138"/>
      <c r="CJL6732" s="138"/>
      <c r="CJM6732" s="138"/>
      <c r="CJN6732" s="138"/>
      <c r="CJO6732" s="138"/>
      <c r="CJP6732" s="138"/>
      <c r="CJQ6732" s="138"/>
      <c r="CJR6732" s="138"/>
      <c r="CJS6732" s="138"/>
      <c r="CJT6732" s="138"/>
      <c r="CJU6732" s="138"/>
      <c r="CJV6732" s="138"/>
      <c r="CJW6732" s="138"/>
      <c r="CJX6732" s="138"/>
      <c r="CJY6732" s="138"/>
      <c r="CJZ6732" s="138"/>
      <c r="CKA6732" s="138"/>
      <c r="CKB6732" s="138"/>
      <c r="CKC6732" s="138"/>
      <c r="CKD6732" s="138"/>
      <c r="CKE6732" s="138"/>
      <c r="CKF6732" s="138"/>
      <c r="CKG6732" s="138"/>
      <c r="CKH6732" s="138"/>
      <c r="CKI6732" s="138"/>
      <c r="CKJ6732" s="138"/>
      <c r="CKK6732" s="138"/>
      <c r="CKL6732" s="138"/>
      <c r="CKM6732" s="138"/>
      <c r="CKN6732" s="138"/>
      <c r="CKO6732" s="138"/>
      <c r="CKP6732" s="138"/>
      <c r="CKQ6732" s="138"/>
      <c r="CKR6732" s="138"/>
      <c r="CKS6732" s="138"/>
      <c r="CKT6732" s="138"/>
      <c r="CKU6732" s="138"/>
      <c r="CKV6732" s="138"/>
      <c r="CKW6732" s="138"/>
      <c r="CKX6732" s="138"/>
      <c r="CKY6732" s="138"/>
      <c r="CKZ6732" s="138"/>
      <c r="CLA6732" s="138"/>
      <c r="CLB6732" s="138"/>
      <c r="CLC6732" s="138"/>
      <c r="CLD6732" s="138"/>
      <c r="CLE6732" s="138"/>
      <c r="CLF6732" s="138"/>
      <c r="CLG6732" s="138"/>
      <c r="CLH6732" s="138"/>
      <c r="CLI6732" s="138"/>
      <c r="CLJ6732" s="138"/>
      <c r="CLK6732" s="138"/>
      <c r="CLL6732" s="138"/>
      <c r="CLM6732" s="138"/>
      <c r="CLN6732" s="138"/>
      <c r="CLO6732" s="138"/>
      <c r="CLP6732" s="138"/>
      <c r="CLQ6732" s="138"/>
      <c r="CLR6732" s="138"/>
      <c r="CLS6732" s="138"/>
      <c r="CLT6732" s="138"/>
      <c r="CLU6732" s="138"/>
      <c r="CLV6732" s="138"/>
      <c r="CLW6732" s="138"/>
      <c r="CLX6732" s="138"/>
      <c r="CLY6732" s="138"/>
      <c r="CLZ6732" s="138"/>
      <c r="CMA6732" s="138"/>
      <c r="CMB6732" s="138"/>
      <c r="CMC6732" s="138"/>
      <c r="CMD6732" s="138"/>
      <c r="CME6732" s="138"/>
      <c r="CMF6732" s="138"/>
      <c r="CMG6732" s="138"/>
      <c r="CMH6732" s="138"/>
      <c r="CMI6732" s="138"/>
      <c r="CMJ6732" s="138"/>
      <c r="CMK6732" s="138"/>
      <c r="CML6732" s="138"/>
      <c r="CMM6732" s="138"/>
      <c r="CMN6732" s="138"/>
      <c r="CMO6732" s="138"/>
      <c r="CMP6732" s="138"/>
      <c r="CMQ6732" s="138"/>
      <c r="CMR6732" s="138"/>
      <c r="CMS6732" s="138"/>
      <c r="CMT6732" s="138"/>
      <c r="CMU6732" s="138"/>
      <c r="CMV6732" s="138"/>
      <c r="CMW6732" s="138"/>
      <c r="CMX6732" s="138"/>
      <c r="CMY6732" s="138"/>
      <c r="CMZ6732" s="138"/>
      <c r="CNA6732" s="138"/>
      <c r="CNB6732" s="138"/>
      <c r="CNC6732" s="138"/>
      <c r="CND6732" s="138"/>
      <c r="CNE6732" s="138"/>
      <c r="CNF6732" s="138"/>
      <c r="CNG6732" s="138"/>
      <c r="CNH6732" s="138"/>
      <c r="CNI6732" s="138"/>
      <c r="CNJ6732" s="138"/>
      <c r="CNK6732" s="138"/>
      <c r="CNL6732" s="138"/>
      <c r="CNM6732" s="138"/>
      <c r="CNN6732" s="138"/>
      <c r="CNO6732" s="138"/>
      <c r="CNP6732" s="138"/>
      <c r="CNQ6732" s="138"/>
      <c r="CNR6732" s="138"/>
      <c r="CNS6732" s="138"/>
      <c r="CNT6732" s="138"/>
      <c r="CNU6732" s="138"/>
      <c r="CNV6732" s="138"/>
      <c r="CNW6732" s="138"/>
      <c r="CNX6732" s="138"/>
      <c r="CNY6732" s="138"/>
      <c r="CNZ6732" s="138"/>
      <c r="COA6732" s="138"/>
      <c r="COB6732" s="138"/>
      <c r="COC6732" s="138"/>
      <c r="COD6732" s="138"/>
      <c r="COE6732" s="138"/>
      <c r="COF6732" s="138"/>
      <c r="COG6732" s="138"/>
      <c r="COH6732" s="138"/>
      <c r="COI6732" s="138"/>
      <c r="COJ6732" s="138"/>
      <c r="COK6732" s="138"/>
      <c r="COL6732" s="138"/>
      <c r="COM6732" s="138"/>
      <c r="CON6732" s="138"/>
      <c r="COO6732" s="138"/>
      <c r="COP6732" s="138"/>
      <c r="COQ6732" s="138"/>
      <c r="COR6732" s="138"/>
      <c r="COS6732" s="138"/>
      <c r="COT6732" s="138"/>
      <c r="COU6732" s="138"/>
      <c r="COV6732" s="138"/>
      <c r="COW6732" s="138"/>
      <c r="COX6732" s="138"/>
      <c r="COY6732" s="138"/>
      <c r="COZ6732" s="138"/>
      <c r="CPA6732" s="138"/>
      <c r="CPB6732" s="138"/>
      <c r="CPC6732" s="138"/>
      <c r="CPD6732" s="138"/>
      <c r="CPE6732" s="138"/>
      <c r="CPF6732" s="138"/>
      <c r="CPG6732" s="138"/>
      <c r="CPH6732" s="138"/>
      <c r="CPI6732" s="138"/>
      <c r="CPJ6732" s="138"/>
      <c r="CPK6732" s="138"/>
      <c r="CPL6732" s="138"/>
      <c r="CPM6732" s="138"/>
      <c r="CPN6732" s="138"/>
      <c r="CPO6732" s="138"/>
      <c r="CPP6732" s="138"/>
      <c r="CPQ6732" s="138"/>
      <c r="CPR6732" s="138"/>
      <c r="CPS6732" s="138"/>
      <c r="CPT6732" s="138"/>
      <c r="CPU6732" s="138"/>
      <c r="CPV6732" s="138"/>
      <c r="CPW6732" s="138"/>
      <c r="CPX6732" s="138"/>
      <c r="CPY6732" s="138"/>
      <c r="CPZ6732" s="138"/>
      <c r="CQA6732" s="138"/>
      <c r="CQB6732" s="138"/>
      <c r="CQC6732" s="138"/>
      <c r="CQD6732" s="138"/>
      <c r="CQE6732" s="138"/>
      <c r="CQF6732" s="138"/>
      <c r="CQG6732" s="138"/>
      <c r="CQH6732" s="138"/>
      <c r="CQI6732" s="138"/>
      <c r="CQJ6732" s="138"/>
      <c r="CQK6732" s="138"/>
      <c r="CQL6732" s="138"/>
      <c r="CQM6732" s="138"/>
      <c r="CQN6732" s="138"/>
      <c r="CQO6732" s="138"/>
      <c r="CQP6732" s="138"/>
      <c r="CQQ6732" s="138"/>
      <c r="CQR6732" s="138"/>
      <c r="CQS6732" s="138"/>
      <c r="CQT6732" s="138"/>
      <c r="CQU6732" s="138"/>
      <c r="CQV6732" s="138"/>
      <c r="CQW6732" s="138"/>
      <c r="CQX6732" s="138"/>
      <c r="CQY6732" s="138"/>
      <c r="CQZ6732" s="138"/>
      <c r="CRA6732" s="138"/>
      <c r="CRB6732" s="138"/>
      <c r="CRC6732" s="138"/>
      <c r="CRD6732" s="138"/>
      <c r="CRE6732" s="138"/>
      <c r="CRF6732" s="138"/>
      <c r="CRG6732" s="138"/>
      <c r="CRH6732" s="138"/>
      <c r="CRI6732" s="138"/>
      <c r="CRJ6732" s="138"/>
      <c r="CRK6732" s="138"/>
      <c r="CRL6732" s="138"/>
      <c r="CRM6732" s="138"/>
      <c r="CRN6732" s="138"/>
      <c r="CRO6732" s="138"/>
      <c r="CRP6732" s="138"/>
      <c r="CRQ6732" s="138"/>
      <c r="CRR6732" s="138"/>
      <c r="CRS6732" s="138"/>
      <c r="CRT6732" s="138"/>
      <c r="CRU6732" s="138"/>
      <c r="CRV6732" s="138"/>
      <c r="CRW6732" s="138"/>
      <c r="CRX6732" s="138"/>
      <c r="CRY6732" s="138"/>
      <c r="CRZ6732" s="138"/>
      <c r="CSA6732" s="138"/>
      <c r="CSB6732" s="138"/>
      <c r="CSC6732" s="138"/>
      <c r="CSD6732" s="138"/>
      <c r="CSE6732" s="138"/>
      <c r="CSF6732" s="138"/>
      <c r="CSG6732" s="138"/>
      <c r="CSH6732" s="138"/>
      <c r="CSI6732" s="138"/>
      <c r="CSJ6732" s="138"/>
      <c r="CSK6732" s="138"/>
      <c r="CSL6732" s="138"/>
      <c r="CSM6732" s="138"/>
      <c r="CSN6732" s="138"/>
      <c r="CSO6732" s="138"/>
      <c r="CSP6732" s="138"/>
      <c r="CSQ6732" s="138"/>
      <c r="CSR6732" s="138"/>
      <c r="CSS6732" s="138"/>
      <c r="CST6732" s="138"/>
      <c r="CSU6732" s="138"/>
      <c r="CSV6732" s="138"/>
      <c r="CSW6732" s="138"/>
      <c r="CSX6732" s="138"/>
      <c r="CSY6732" s="138"/>
      <c r="CSZ6732" s="138"/>
      <c r="CTA6732" s="138"/>
      <c r="CTB6732" s="138"/>
      <c r="CTC6732" s="138"/>
      <c r="CTD6732" s="138"/>
      <c r="CTE6732" s="138"/>
      <c r="CTF6732" s="138"/>
      <c r="CTG6732" s="138"/>
      <c r="CTH6732" s="138"/>
      <c r="CTI6732" s="138"/>
      <c r="CTJ6732" s="138"/>
      <c r="CTK6732" s="138"/>
      <c r="CTL6732" s="138"/>
      <c r="CTM6732" s="138"/>
      <c r="CTN6732" s="138"/>
      <c r="CTO6732" s="138"/>
      <c r="CTP6732" s="138"/>
      <c r="CTQ6732" s="138"/>
      <c r="CTR6732" s="138"/>
      <c r="CTS6732" s="138"/>
      <c r="CTT6732" s="138"/>
      <c r="CTU6732" s="138"/>
      <c r="CTV6732" s="138"/>
      <c r="CTW6732" s="138"/>
      <c r="CTX6732" s="138"/>
      <c r="CTY6732" s="138"/>
      <c r="CTZ6732" s="138"/>
      <c r="CUA6732" s="138"/>
      <c r="CUB6732" s="138"/>
      <c r="CUC6732" s="138"/>
      <c r="CUD6732" s="138"/>
      <c r="CUE6732" s="138"/>
      <c r="CUF6732" s="138"/>
      <c r="CUG6732" s="138"/>
      <c r="CUH6732" s="138"/>
      <c r="CUI6732" s="138"/>
      <c r="CUJ6732" s="138"/>
      <c r="CUK6732" s="138"/>
      <c r="CUL6732" s="138"/>
      <c r="CUM6732" s="138"/>
      <c r="CUN6732" s="138"/>
      <c r="CUO6732" s="138"/>
      <c r="CUP6732" s="138"/>
      <c r="CUQ6732" s="138"/>
      <c r="CUR6732" s="138"/>
      <c r="CUS6732" s="138"/>
      <c r="CUT6732" s="138"/>
      <c r="CUU6732" s="138"/>
      <c r="CUV6732" s="138"/>
      <c r="CUW6732" s="138"/>
      <c r="CUX6732" s="138"/>
      <c r="CUY6732" s="138"/>
      <c r="CUZ6732" s="138"/>
      <c r="CVA6732" s="138"/>
      <c r="CVB6732" s="138"/>
      <c r="CVC6732" s="138"/>
      <c r="CVD6732" s="138"/>
      <c r="CVE6732" s="138"/>
      <c r="CVF6732" s="138"/>
      <c r="CVG6732" s="138"/>
      <c r="CVH6732" s="138"/>
      <c r="CVI6732" s="138"/>
      <c r="CVJ6732" s="138"/>
      <c r="CVK6732" s="138"/>
      <c r="CVL6732" s="138"/>
      <c r="CVM6732" s="138"/>
      <c r="CVN6732" s="138"/>
      <c r="CVO6732" s="138"/>
      <c r="CVP6732" s="138"/>
      <c r="CVQ6732" s="138"/>
      <c r="CVR6732" s="138"/>
      <c r="CVS6732" s="138"/>
      <c r="CVT6732" s="138"/>
      <c r="CVU6732" s="138"/>
      <c r="CVV6732" s="138"/>
      <c r="CVW6732" s="138"/>
      <c r="CVX6732" s="138"/>
      <c r="CVY6732" s="138"/>
      <c r="CVZ6732" s="138"/>
      <c r="CWA6732" s="138"/>
      <c r="CWB6732" s="138"/>
      <c r="CWC6732" s="138"/>
      <c r="CWD6732" s="138"/>
      <c r="CWE6732" s="138"/>
      <c r="CWF6732" s="138"/>
      <c r="CWG6732" s="138"/>
      <c r="CWH6732" s="138"/>
      <c r="CWI6732" s="138"/>
      <c r="CWJ6732" s="138"/>
      <c r="CWK6732" s="138"/>
      <c r="CWL6732" s="138"/>
      <c r="CWM6732" s="138"/>
      <c r="CWN6732" s="138"/>
      <c r="CWO6732" s="138"/>
      <c r="CWP6732" s="138"/>
      <c r="CWQ6732" s="138"/>
      <c r="CWR6732" s="138"/>
      <c r="CWS6732" s="138"/>
      <c r="CWT6732" s="138"/>
      <c r="CWU6732" s="138"/>
      <c r="CWV6732" s="138"/>
      <c r="CWW6732" s="138"/>
      <c r="CWX6732" s="138"/>
      <c r="CWY6732" s="138"/>
      <c r="CWZ6732" s="138"/>
      <c r="CXA6732" s="138"/>
      <c r="CXB6732" s="138"/>
      <c r="CXC6732" s="138"/>
      <c r="CXD6732" s="138"/>
      <c r="CXE6732" s="138"/>
      <c r="CXF6732" s="138"/>
      <c r="CXG6732" s="138"/>
      <c r="CXH6732" s="138"/>
      <c r="CXI6732" s="138"/>
      <c r="CXJ6732" s="138"/>
      <c r="CXK6732" s="138"/>
      <c r="CXL6732" s="138"/>
      <c r="CXM6732" s="138"/>
      <c r="CXN6732" s="138"/>
      <c r="CXO6732" s="138"/>
      <c r="CXP6732" s="138"/>
      <c r="CXQ6732" s="138"/>
      <c r="CXR6732" s="138"/>
      <c r="CXS6732" s="138"/>
      <c r="CXT6732" s="138"/>
      <c r="CXU6732" s="138"/>
      <c r="CXV6732" s="138"/>
      <c r="CXW6732" s="138"/>
      <c r="CXX6732" s="138"/>
      <c r="CXY6732" s="138"/>
      <c r="CXZ6732" s="138"/>
      <c r="CYA6732" s="138"/>
      <c r="CYB6732" s="138"/>
      <c r="CYC6732" s="138"/>
      <c r="CYD6732" s="138"/>
      <c r="CYE6732" s="138"/>
      <c r="CYF6732" s="138"/>
      <c r="CYG6732" s="138"/>
      <c r="CYH6732" s="138"/>
      <c r="CYI6732" s="138"/>
      <c r="CYJ6732" s="138"/>
      <c r="CYK6732" s="138"/>
      <c r="CYL6732" s="138"/>
      <c r="CYM6732" s="138"/>
      <c r="CYN6732" s="138"/>
      <c r="CYO6732" s="138"/>
      <c r="CYP6732" s="138"/>
      <c r="CYQ6732" s="138"/>
      <c r="CYR6732" s="138"/>
      <c r="CYS6732" s="138"/>
      <c r="CYT6732" s="138"/>
      <c r="CYU6732" s="138"/>
      <c r="CYV6732" s="138"/>
      <c r="CYW6732" s="138"/>
      <c r="CYX6732" s="138"/>
      <c r="CYY6732" s="138"/>
      <c r="CYZ6732" s="138"/>
      <c r="CZA6732" s="138"/>
      <c r="CZB6732" s="138"/>
      <c r="CZC6732" s="138"/>
      <c r="CZD6732" s="138"/>
      <c r="CZE6732" s="138"/>
      <c r="CZF6732" s="138"/>
      <c r="CZG6732" s="138"/>
      <c r="CZH6732" s="138"/>
      <c r="CZI6732" s="138"/>
      <c r="CZJ6732" s="138"/>
      <c r="CZK6732" s="138"/>
      <c r="CZL6732" s="138"/>
      <c r="CZM6732" s="138"/>
      <c r="CZN6732" s="138"/>
      <c r="CZO6732" s="138"/>
      <c r="CZP6732" s="138"/>
      <c r="CZQ6732" s="138"/>
      <c r="CZR6732" s="138"/>
      <c r="CZS6732" s="138"/>
      <c r="CZT6732" s="138"/>
      <c r="CZU6732" s="138"/>
      <c r="CZV6732" s="138"/>
      <c r="CZW6732" s="138"/>
      <c r="CZX6732" s="138"/>
      <c r="CZY6732" s="138"/>
      <c r="CZZ6732" s="138"/>
      <c r="DAA6732" s="138"/>
      <c r="DAB6732" s="138"/>
      <c r="DAC6732" s="138"/>
      <c r="DAD6732" s="138"/>
      <c r="DAE6732" s="138"/>
      <c r="DAF6732" s="138"/>
      <c r="DAG6732" s="138"/>
      <c r="DAH6732" s="138"/>
      <c r="DAI6732" s="138"/>
      <c r="DAJ6732" s="138"/>
      <c r="DAK6732" s="138"/>
      <c r="DAL6732" s="138"/>
      <c r="DAM6732" s="138"/>
      <c r="DAN6732" s="138"/>
      <c r="DAO6732" s="138"/>
      <c r="DAP6732" s="138"/>
      <c r="DAQ6732" s="138"/>
      <c r="DAR6732" s="138"/>
      <c r="DAS6732" s="138"/>
      <c r="DAT6732" s="138"/>
      <c r="DAU6732" s="138"/>
      <c r="DAV6732" s="138"/>
      <c r="DAW6732" s="138"/>
      <c r="DAX6732" s="138"/>
      <c r="DAY6732" s="138"/>
      <c r="DAZ6732" s="138"/>
      <c r="DBA6732" s="138"/>
      <c r="DBB6732" s="138"/>
      <c r="DBC6732" s="138"/>
      <c r="DBD6732" s="138"/>
      <c r="DBE6732" s="138"/>
      <c r="DBF6732" s="138"/>
      <c r="DBG6732" s="138"/>
      <c r="DBH6732" s="138"/>
      <c r="DBI6732" s="138"/>
      <c r="DBJ6732" s="138"/>
      <c r="DBK6732" s="138"/>
      <c r="DBL6732" s="138"/>
      <c r="DBM6732" s="138"/>
      <c r="DBN6732" s="138"/>
      <c r="DBO6732" s="138"/>
      <c r="DBP6732" s="138"/>
      <c r="DBQ6732" s="138"/>
      <c r="DBR6732" s="138"/>
      <c r="DBS6732" s="138"/>
      <c r="DBT6732" s="138"/>
      <c r="DBU6732" s="138"/>
      <c r="DBV6732" s="138"/>
      <c r="DBW6732" s="138"/>
      <c r="DBX6732" s="138"/>
      <c r="DBY6732" s="138"/>
      <c r="DBZ6732" s="138"/>
      <c r="DCA6732" s="138"/>
      <c r="DCB6732" s="138"/>
      <c r="DCC6732" s="138"/>
      <c r="DCD6732" s="138"/>
      <c r="DCE6732" s="138"/>
      <c r="DCF6732" s="138"/>
      <c r="DCG6732" s="138"/>
      <c r="DCH6732" s="138"/>
      <c r="DCI6732" s="138"/>
      <c r="DCJ6732" s="138"/>
      <c r="DCK6732" s="138"/>
      <c r="DCL6732" s="138"/>
      <c r="DCM6732" s="138"/>
      <c r="DCN6732" s="138"/>
      <c r="DCO6732" s="138"/>
      <c r="DCP6732" s="138"/>
      <c r="DCQ6732" s="138"/>
      <c r="DCR6732" s="138"/>
      <c r="DCS6732" s="138"/>
      <c r="DCT6732" s="138"/>
      <c r="DCU6732" s="138"/>
      <c r="DCV6732" s="138"/>
      <c r="DCW6732" s="138"/>
      <c r="DCX6732" s="138"/>
      <c r="DCY6732" s="138"/>
      <c r="DCZ6732" s="138"/>
      <c r="DDA6732" s="138"/>
      <c r="DDB6732" s="138"/>
      <c r="DDC6732" s="138"/>
      <c r="DDD6732" s="138"/>
      <c r="DDE6732" s="138"/>
      <c r="DDF6732" s="138"/>
      <c r="DDG6732" s="138"/>
      <c r="DDH6732" s="138"/>
      <c r="DDI6732" s="138"/>
      <c r="DDJ6732" s="138"/>
      <c r="DDK6732" s="138"/>
      <c r="DDL6732" s="138"/>
      <c r="DDM6732" s="138"/>
      <c r="DDN6732" s="138"/>
      <c r="DDO6732" s="138"/>
      <c r="DDP6732" s="138"/>
      <c r="DDQ6732" s="138"/>
      <c r="DDR6732" s="138"/>
      <c r="DDS6732" s="138"/>
      <c r="DDT6732" s="138"/>
      <c r="DDU6732" s="138"/>
      <c r="DDV6732" s="138"/>
      <c r="DDW6732" s="138"/>
      <c r="DDX6732" s="138"/>
      <c r="DDY6732" s="138"/>
      <c r="DDZ6732" s="138"/>
      <c r="DEA6732" s="138"/>
      <c r="DEB6732" s="138"/>
      <c r="DEC6732" s="138"/>
      <c r="DED6732" s="138"/>
      <c r="DEE6732" s="138"/>
      <c r="DEF6732" s="138"/>
      <c r="DEG6732" s="138"/>
      <c r="DEH6732" s="138"/>
      <c r="DEI6732" s="138"/>
      <c r="DEJ6732" s="138"/>
      <c r="DEK6732" s="138"/>
      <c r="DEL6732" s="138"/>
      <c r="DEM6732" s="138"/>
      <c r="DEN6732" s="138"/>
      <c r="DEO6732" s="138"/>
      <c r="DEP6732" s="138"/>
      <c r="DEQ6732" s="138"/>
      <c r="DER6732" s="138"/>
      <c r="DES6732" s="138"/>
      <c r="DET6732" s="138"/>
      <c r="DEU6732" s="138"/>
      <c r="DEV6732" s="138"/>
      <c r="DEW6732" s="138"/>
      <c r="DEX6732" s="138"/>
      <c r="DEY6732" s="138"/>
      <c r="DEZ6732" s="138"/>
      <c r="DFA6732" s="138"/>
      <c r="DFB6732" s="138"/>
      <c r="DFC6732" s="138"/>
      <c r="DFD6732" s="138"/>
      <c r="DFE6732" s="138"/>
      <c r="DFF6732" s="138"/>
      <c r="DFG6732" s="138"/>
      <c r="DFH6732" s="138"/>
      <c r="DFI6732" s="138"/>
      <c r="DFJ6732" s="138"/>
      <c r="DFK6732" s="138"/>
      <c r="DFL6732" s="138"/>
      <c r="DFM6732" s="138"/>
      <c r="DFN6732" s="138"/>
      <c r="DFO6732" s="138"/>
      <c r="DFP6732" s="138"/>
      <c r="DFQ6732" s="138"/>
      <c r="DFR6732" s="138"/>
      <c r="DFS6732" s="138"/>
      <c r="DFT6732" s="138"/>
      <c r="DFU6732" s="138"/>
      <c r="DFV6732" s="138"/>
      <c r="DFW6732" s="138"/>
      <c r="DFX6732" s="138"/>
      <c r="DFY6732" s="138"/>
      <c r="DFZ6732" s="138"/>
      <c r="DGA6732" s="138"/>
      <c r="DGB6732" s="138"/>
      <c r="DGC6732" s="138"/>
      <c r="DGD6732" s="138"/>
      <c r="DGE6732" s="138"/>
      <c r="DGF6732" s="138"/>
      <c r="DGG6732" s="138"/>
      <c r="DGH6732" s="138"/>
      <c r="DGI6732" s="138"/>
      <c r="DGJ6732" s="138"/>
      <c r="DGK6732" s="138"/>
      <c r="DGL6732" s="138"/>
      <c r="DGM6732" s="138"/>
      <c r="DGN6732" s="138"/>
      <c r="DGO6732" s="138"/>
      <c r="DGP6732" s="138"/>
      <c r="DGQ6732" s="138"/>
      <c r="DGR6732" s="138"/>
      <c r="DGS6732" s="138"/>
      <c r="DGT6732" s="138"/>
      <c r="DGU6732" s="138"/>
      <c r="DGV6732" s="138"/>
      <c r="DGW6732" s="138"/>
      <c r="DGX6732" s="138"/>
      <c r="DGY6732" s="138"/>
      <c r="DGZ6732" s="138"/>
      <c r="DHA6732" s="138"/>
      <c r="DHB6732" s="138"/>
      <c r="DHC6732" s="138"/>
      <c r="DHD6732" s="138"/>
      <c r="DHE6732" s="138"/>
      <c r="DHF6732" s="138"/>
      <c r="DHG6732" s="138"/>
      <c r="DHH6732" s="138"/>
      <c r="DHI6732" s="138"/>
      <c r="DHJ6732" s="138"/>
      <c r="DHK6732" s="138"/>
      <c r="DHL6732" s="138"/>
      <c r="DHM6732" s="138"/>
      <c r="DHN6732" s="138"/>
      <c r="DHO6732" s="138"/>
      <c r="DHP6732" s="138"/>
      <c r="DHQ6732" s="138"/>
      <c r="DHR6732" s="138"/>
      <c r="DHS6732" s="138"/>
      <c r="DHT6732" s="138"/>
      <c r="DHU6732" s="138"/>
      <c r="DHV6732" s="138"/>
      <c r="DHW6732" s="138"/>
      <c r="DHX6732" s="138"/>
      <c r="DHY6732" s="138"/>
      <c r="DHZ6732" s="138"/>
      <c r="DIA6732" s="138"/>
      <c r="DIB6732" s="138"/>
      <c r="DIC6732" s="138"/>
      <c r="DID6732" s="138"/>
      <c r="DIE6732" s="138"/>
      <c r="DIF6732" s="138"/>
      <c r="DIG6732" s="138"/>
      <c r="DIH6732" s="138"/>
      <c r="DII6732" s="138"/>
      <c r="DIJ6732" s="138"/>
      <c r="DIK6732" s="138"/>
      <c r="DIL6732" s="138"/>
      <c r="DIM6732" s="138"/>
      <c r="DIN6732" s="138"/>
      <c r="DIO6732" s="138"/>
      <c r="DIP6732" s="138"/>
      <c r="DIQ6732" s="138"/>
      <c r="DIR6732" s="138"/>
      <c r="DIS6732" s="138"/>
      <c r="DIT6732" s="138"/>
      <c r="DIU6732" s="138"/>
      <c r="DIV6732" s="138"/>
      <c r="DIW6732" s="138"/>
      <c r="DIX6732" s="138"/>
      <c r="DIY6732" s="138"/>
      <c r="DIZ6732" s="138"/>
      <c r="DJA6732" s="138"/>
      <c r="DJB6732" s="138"/>
      <c r="DJC6732" s="138"/>
      <c r="DJD6732" s="138"/>
      <c r="DJE6732" s="138"/>
      <c r="DJF6732" s="138"/>
      <c r="DJG6732" s="138"/>
      <c r="DJH6732" s="138"/>
      <c r="DJI6732" s="138"/>
      <c r="DJJ6732" s="138"/>
      <c r="DJK6732" s="138"/>
      <c r="DJL6732" s="138"/>
      <c r="DJM6732" s="138"/>
      <c r="DJN6732" s="138"/>
      <c r="DJO6732" s="138"/>
      <c r="DJP6732" s="138"/>
      <c r="DJQ6732" s="138"/>
      <c r="DJR6732" s="138"/>
      <c r="DJS6732" s="138"/>
      <c r="DJT6732" s="138"/>
      <c r="DJU6732" s="138"/>
      <c r="DJV6732" s="138"/>
      <c r="DJW6732" s="138"/>
      <c r="DJX6732" s="138"/>
      <c r="DJY6732" s="138"/>
      <c r="DJZ6732" s="138"/>
      <c r="DKA6732" s="138"/>
      <c r="DKB6732" s="138"/>
      <c r="DKC6732" s="138"/>
      <c r="DKD6732" s="138"/>
      <c r="DKE6732" s="138"/>
      <c r="DKF6732" s="138"/>
      <c r="DKG6732" s="138"/>
      <c r="DKH6732" s="138"/>
      <c r="DKI6732" s="138"/>
      <c r="DKJ6732" s="138"/>
      <c r="DKK6732" s="138"/>
      <c r="DKL6732" s="138"/>
      <c r="DKM6732" s="138"/>
      <c r="DKN6732" s="138"/>
      <c r="DKO6732" s="138"/>
      <c r="DKP6732" s="138"/>
      <c r="DKQ6732" s="138"/>
      <c r="DKR6732" s="138"/>
      <c r="DKS6732" s="138"/>
      <c r="DKT6732" s="138"/>
      <c r="DKU6732" s="138"/>
      <c r="DKV6732" s="138"/>
      <c r="DKW6732" s="138"/>
      <c r="DKX6732" s="138"/>
      <c r="DKY6732" s="138"/>
      <c r="DKZ6732" s="138"/>
      <c r="DLA6732" s="138"/>
      <c r="DLB6732" s="138"/>
      <c r="DLC6732" s="138"/>
      <c r="DLD6732" s="138"/>
      <c r="DLE6732" s="138"/>
      <c r="DLF6732" s="138"/>
      <c r="DLG6732" s="138"/>
      <c r="DLH6732" s="138"/>
      <c r="DLI6732" s="138"/>
      <c r="DLJ6732" s="138"/>
      <c r="DLK6732" s="138"/>
      <c r="DLL6732" s="138"/>
      <c r="DLM6732" s="138"/>
      <c r="DLN6732" s="138"/>
      <c r="DLO6732" s="138"/>
      <c r="DLP6732" s="138"/>
      <c r="DLQ6732" s="138"/>
      <c r="DLR6732" s="138"/>
      <c r="DLS6732" s="138"/>
      <c r="DLT6732" s="138"/>
      <c r="DLU6732" s="138"/>
      <c r="DLV6732" s="138"/>
      <c r="DLW6732" s="138"/>
      <c r="DLX6732" s="138"/>
      <c r="DLY6732" s="138"/>
      <c r="DLZ6732" s="138"/>
      <c r="DMA6732" s="138"/>
      <c r="DMB6732" s="138"/>
      <c r="DMC6732" s="138"/>
      <c r="DMD6732" s="138"/>
      <c r="DME6732" s="138"/>
      <c r="DMF6732" s="138"/>
      <c r="DMG6732" s="138"/>
      <c r="DMH6732" s="138"/>
      <c r="DMI6732" s="138"/>
      <c r="DMJ6732" s="138"/>
      <c r="DMK6732" s="138"/>
      <c r="DML6732" s="138"/>
      <c r="DMM6732" s="138"/>
      <c r="DMN6732" s="138"/>
      <c r="DMO6732" s="138"/>
      <c r="DMP6732" s="138"/>
      <c r="DMQ6732" s="138"/>
      <c r="DMR6732" s="138"/>
      <c r="DMS6732" s="138"/>
      <c r="DMT6732" s="138"/>
      <c r="DMU6732" s="138"/>
      <c r="DMV6732" s="138"/>
      <c r="DMW6732" s="138"/>
      <c r="DMX6732" s="138"/>
      <c r="DMY6732" s="138"/>
      <c r="DMZ6732" s="138"/>
      <c r="DNA6732" s="138"/>
      <c r="DNB6732" s="138"/>
      <c r="DNC6732" s="138"/>
      <c r="DND6732" s="138"/>
      <c r="DNE6732" s="138"/>
      <c r="DNF6732" s="138"/>
      <c r="DNG6732" s="138"/>
      <c r="DNH6732" s="138"/>
      <c r="DNI6732" s="138"/>
      <c r="DNJ6732" s="138"/>
      <c r="DNK6732" s="138"/>
      <c r="DNL6732" s="138"/>
      <c r="DNM6732" s="138"/>
      <c r="DNN6732" s="138"/>
      <c r="DNO6732" s="138"/>
      <c r="DNP6732" s="138"/>
      <c r="DNQ6732" s="138"/>
      <c r="DNR6732" s="138"/>
      <c r="DNS6732" s="138"/>
      <c r="DNT6732" s="138"/>
      <c r="DNU6732" s="138"/>
      <c r="DNV6732" s="138"/>
      <c r="DNW6732" s="138"/>
      <c r="DNX6732" s="138"/>
      <c r="DNY6732" s="138"/>
      <c r="DNZ6732" s="138"/>
      <c r="DOA6732" s="138"/>
      <c r="DOB6732" s="138"/>
      <c r="DOC6732" s="138"/>
      <c r="DOD6732" s="138"/>
      <c r="DOE6732" s="138"/>
      <c r="DOF6732" s="138"/>
      <c r="DOG6732" s="138"/>
      <c r="DOH6732" s="138"/>
      <c r="DOI6732" s="138"/>
      <c r="DOJ6732" s="138"/>
      <c r="DOK6732" s="138"/>
      <c r="DOL6732" s="138"/>
      <c r="DOM6732" s="138"/>
      <c r="DON6732" s="138"/>
      <c r="DOO6732" s="138"/>
      <c r="DOP6732" s="138"/>
      <c r="DOQ6732" s="138"/>
      <c r="DOR6732" s="138"/>
      <c r="DOS6732" s="138"/>
      <c r="DOT6732" s="138"/>
      <c r="DOU6732" s="138"/>
      <c r="DOV6732" s="138"/>
      <c r="DOW6732" s="138"/>
      <c r="DOX6732" s="138"/>
      <c r="DOY6732" s="138"/>
      <c r="DOZ6732" s="138"/>
      <c r="DPA6732" s="138"/>
      <c r="DPB6732" s="138"/>
      <c r="DPC6732" s="138"/>
      <c r="DPD6732" s="138"/>
      <c r="DPE6732" s="138"/>
      <c r="DPF6732" s="138"/>
      <c r="DPG6732" s="138"/>
      <c r="DPH6732" s="138"/>
      <c r="DPI6732" s="138"/>
      <c r="DPJ6732" s="138"/>
      <c r="DPK6732" s="138"/>
      <c r="DPL6732" s="138"/>
      <c r="DPM6732" s="138"/>
      <c r="DPN6732" s="138"/>
      <c r="DPO6732" s="138"/>
      <c r="DPP6732" s="138"/>
      <c r="DPQ6732" s="138"/>
      <c r="DPR6732" s="138"/>
      <c r="DPS6732" s="138"/>
      <c r="DPT6732" s="138"/>
      <c r="DPU6732" s="138"/>
      <c r="DPV6732" s="138"/>
      <c r="DPW6732" s="138"/>
      <c r="DPX6732" s="138"/>
      <c r="DPY6732" s="138"/>
      <c r="DPZ6732" s="138"/>
      <c r="DQA6732" s="138"/>
      <c r="DQB6732" s="138"/>
      <c r="DQC6732" s="138"/>
      <c r="DQD6732" s="138"/>
      <c r="DQE6732" s="138"/>
      <c r="DQF6732" s="138"/>
      <c r="DQG6732" s="138"/>
      <c r="DQH6732" s="138"/>
      <c r="DQI6732" s="138"/>
      <c r="DQJ6732" s="138"/>
      <c r="DQK6732" s="138"/>
      <c r="DQL6732" s="138"/>
      <c r="DQM6732" s="138"/>
      <c r="DQN6732" s="138"/>
      <c r="DQO6732" s="138"/>
      <c r="DQP6732" s="138"/>
      <c r="DQQ6732" s="138"/>
      <c r="DQR6732" s="138"/>
      <c r="DQS6732" s="138"/>
      <c r="DQT6732" s="138"/>
      <c r="DQU6732" s="138"/>
      <c r="DQV6732" s="138"/>
      <c r="DQW6732" s="138"/>
      <c r="DQX6732" s="138"/>
      <c r="DQY6732" s="138"/>
      <c r="DQZ6732" s="138"/>
      <c r="DRA6732" s="138"/>
      <c r="DRB6732" s="138"/>
      <c r="DRC6732" s="138"/>
      <c r="DRD6732" s="138"/>
      <c r="DRE6732" s="138"/>
      <c r="DRF6732" s="138"/>
      <c r="DRG6732" s="138"/>
      <c r="DRH6732" s="138"/>
      <c r="DRI6732" s="138"/>
      <c r="DRJ6732" s="138"/>
      <c r="DRK6732" s="138"/>
      <c r="DRL6732" s="138"/>
      <c r="DRM6732" s="138"/>
      <c r="DRN6732" s="138"/>
      <c r="DRO6732" s="138"/>
      <c r="DRP6732" s="138"/>
      <c r="DRQ6732" s="138"/>
      <c r="DRR6732" s="138"/>
      <c r="DRS6732" s="138"/>
      <c r="DRT6732" s="138"/>
      <c r="DRU6732" s="138"/>
      <c r="DRV6732" s="138"/>
      <c r="DRW6732" s="138"/>
      <c r="DRX6732" s="138"/>
      <c r="DRY6732" s="138"/>
      <c r="DRZ6732" s="138"/>
      <c r="DSA6732" s="138"/>
      <c r="DSB6732" s="138"/>
      <c r="DSC6732" s="138"/>
      <c r="DSD6732" s="138"/>
      <c r="DSE6732" s="138"/>
      <c r="DSF6732" s="138"/>
      <c r="DSG6732" s="138"/>
      <c r="DSH6732" s="138"/>
      <c r="DSI6732" s="138"/>
      <c r="DSJ6732" s="138"/>
      <c r="DSK6732" s="138"/>
      <c r="DSL6732" s="138"/>
      <c r="DSM6732" s="138"/>
      <c r="DSN6732" s="138"/>
      <c r="DSO6732" s="138"/>
      <c r="DSP6732" s="138"/>
      <c r="DSQ6732" s="138"/>
      <c r="DSR6732" s="138"/>
      <c r="DSS6732" s="138"/>
      <c r="DST6732" s="138"/>
      <c r="DSU6732" s="138"/>
      <c r="DSV6732" s="138"/>
      <c r="DSW6732" s="138"/>
      <c r="DSX6732" s="138"/>
      <c r="DSY6732" s="138"/>
      <c r="DSZ6732" s="138"/>
      <c r="DTA6732" s="138"/>
      <c r="DTB6732" s="138"/>
      <c r="DTC6732" s="138"/>
      <c r="DTD6732" s="138"/>
      <c r="DTE6732" s="138"/>
      <c r="DTF6732" s="138"/>
      <c r="DTG6732" s="138"/>
      <c r="DTH6732" s="138"/>
      <c r="DTI6732" s="138"/>
      <c r="DTJ6732" s="138"/>
      <c r="DTK6732" s="138"/>
      <c r="DTL6732" s="138"/>
      <c r="DTM6732" s="138"/>
      <c r="DTN6732" s="138"/>
      <c r="DTO6732" s="138"/>
      <c r="DTP6732" s="138"/>
      <c r="DTQ6732" s="138"/>
      <c r="DTR6732" s="138"/>
      <c r="DTS6732" s="138"/>
      <c r="DTT6732" s="138"/>
      <c r="DTU6732" s="138"/>
      <c r="DTV6732" s="138"/>
      <c r="DTW6732" s="138"/>
      <c r="DTX6732" s="138"/>
      <c r="DTY6732" s="138"/>
      <c r="DTZ6732" s="138"/>
      <c r="DUA6732" s="138"/>
      <c r="DUB6732" s="138"/>
      <c r="DUC6732" s="138"/>
      <c r="DUD6732" s="138"/>
      <c r="DUE6732" s="138"/>
      <c r="DUF6732" s="138"/>
      <c r="DUG6732" s="138"/>
      <c r="DUH6732" s="138"/>
      <c r="DUI6732" s="138"/>
      <c r="DUJ6732" s="138"/>
      <c r="DUK6732" s="138"/>
      <c r="DUL6732" s="138"/>
      <c r="DUM6732" s="138"/>
      <c r="DUN6732" s="138"/>
      <c r="DUO6732" s="138"/>
      <c r="DUP6732" s="138"/>
      <c r="DUQ6732" s="138"/>
      <c r="DUR6732" s="138"/>
      <c r="DUS6732" s="138"/>
      <c r="DUT6732" s="138"/>
      <c r="DUU6732" s="138"/>
      <c r="DUV6732" s="138"/>
      <c r="DUW6732" s="138"/>
      <c r="DUX6732" s="138"/>
      <c r="DUY6732" s="138"/>
      <c r="DUZ6732" s="138"/>
      <c r="DVA6732" s="138"/>
      <c r="DVB6732" s="138"/>
      <c r="DVC6732" s="138"/>
      <c r="DVD6732" s="138"/>
      <c r="DVE6732" s="138"/>
      <c r="DVF6732" s="138"/>
      <c r="DVG6732" s="138"/>
      <c r="DVH6732" s="138"/>
      <c r="DVI6732" s="138"/>
      <c r="DVJ6732" s="138"/>
      <c r="DVK6732" s="138"/>
      <c r="DVL6732" s="138"/>
      <c r="DVM6732" s="138"/>
      <c r="DVN6732" s="138"/>
      <c r="DVO6732" s="138"/>
      <c r="DVP6732" s="138"/>
      <c r="DVQ6732" s="138"/>
      <c r="DVR6732" s="138"/>
      <c r="DVS6732" s="138"/>
      <c r="DVT6732" s="138"/>
      <c r="DVU6732" s="138"/>
      <c r="DVV6732" s="138"/>
      <c r="DVW6732" s="138"/>
      <c r="DVX6732" s="138"/>
      <c r="DVY6732" s="138"/>
      <c r="DVZ6732" s="138"/>
      <c r="DWA6732" s="138"/>
      <c r="DWB6732" s="138"/>
      <c r="DWC6732" s="138"/>
      <c r="DWD6732" s="138"/>
      <c r="DWE6732" s="138"/>
      <c r="DWF6732" s="138"/>
      <c r="DWG6732" s="138"/>
      <c r="DWH6732" s="138"/>
      <c r="DWI6732" s="138"/>
      <c r="DWJ6732" s="138"/>
      <c r="DWK6732" s="138"/>
      <c r="DWL6732" s="138"/>
      <c r="DWM6732" s="138"/>
      <c r="DWN6732" s="138"/>
      <c r="DWO6732" s="138"/>
      <c r="DWP6732" s="138"/>
      <c r="DWQ6732" s="138"/>
      <c r="DWR6732" s="138"/>
      <c r="DWS6732" s="138"/>
      <c r="DWT6732" s="138"/>
      <c r="DWU6732" s="138"/>
      <c r="DWV6732" s="138"/>
      <c r="DWW6732" s="138"/>
      <c r="DWX6732" s="138"/>
      <c r="DWY6732" s="138"/>
      <c r="DWZ6732" s="138"/>
      <c r="DXA6732" s="138"/>
      <c r="DXB6732" s="138"/>
      <c r="DXC6732" s="138"/>
      <c r="DXD6732" s="138"/>
      <c r="DXE6732" s="138"/>
      <c r="DXF6732" s="138"/>
      <c r="DXG6732" s="138"/>
      <c r="DXH6732" s="138"/>
      <c r="DXI6732" s="138"/>
      <c r="DXJ6732" s="138"/>
      <c r="DXK6732" s="138"/>
      <c r="DXL6732" s="138"/>
      <c r="DXM6732" s="138"/>
      <c r="DXN6732" s="138"/>
      <c r="DXO6732" s="138"/>
      <c r="DXP6732" s="138"/>
      <c r="DXQ6732" s="138"/>
      <c r="DXR6732" s="138"/>
      <c r="DXS6732" s="138"/>
      <c r="DXT6732" s="138"/>
      <c r="DXU6732" s="138"/>
      <c r="DXV6732" s="138"/>
      <c r="DXW6732" s="138"/>
      <c r="DXX6732" s="138"/>
      <c r="DXY6732" s="138"/>
      <c r="DXZ6732" s="138"/>
      <c r="DYA6732" s="138"/>
      <c r="DYB6732" s="138"/>
      <c r="DYC6732" s="138"/>
      <c r="DYD6732" s="138"/>
      <c r="DYE6732" s="138"/>
      <c r="DYF6732" s="138"/>
      <c r="DYG6732" s="138"/>
      <c r="DYH6732" s="138"/>
      <c r="DYI6732" s="138"/>
      <c r="DYJ6732" s="138"/>
      <c r="DYK6732" s="138"/>
      <c r="DYL6732" s="138"/>
      <c r="DYM6732" s="138"/>
      <c r="DYN6732" s="138"/>
      <c r="DYO6732" s="138"/>
      <c r="DYP6732" s="138"/>
      <c r="DYQ6732" s="138"/>
      <c r="DYR6732" s="138"/>
      <c r="DYS6732" s="138"/>
      <c r="DYT6732" s="138"/>
      <c r="DYU6732" s="138"/>
      <c r="DYV6732" s="138"/>
      <c r="DYW6732" s="138"/>
      <c r="DYX6732" s="138"/>
      <c r="DYY6732" s="138"/>
      <c r="DYZ6732" s="138"/>
      <c r="DZA6732" s="138"/>
      <c r="DZB6732" s="138"/>
      <c r="DZC6732" s="138"/>
      <c r="DZD6732" s="138"/>
      <c r="DZE6732" s="138"/>
      <c r="DZF6732" s="138"/>
      <c r="DZG6732" s="138"/>
      <c r="DZH6732" s="138"/>
      <c r="DZI6732" s="138"/>
      <c r="DZJ6732" s="138"/>
      <c r="DZK6732" s="138"/>
      <c r="DZL6732" s="138"/>
      <c r="DZM6732" s="138"/>
      <c r="DZN6732" s="138"/>
      <c r="DZO6732" s="138"/>
      <c r="DZP6732" s="138"/>
      <c r="DZQ6732" s="138"/>
      <c r="DZR6732" s="138"/>
      <c r="DZS6732" s="138"/>
      <c r="DZT6732" s="138"/>
      <c r="DZU6732" s="138"/>
      <c r="DZV6732" s="138"/>
      <c r="DZW6732" s="138"/>
      <c r="DZX6732" s="138"/>
      <c r="DZY6732" s="138"/>
      <c r="DZZ6732" s="138"/>
      <c r="EAA6732" s="138"/>
      <c r="EAB6732" s="138"/>
      <c r="EAC6732" s="138"/>
      <c r="EAD6732" s="138"/>
      <c r="EAE6732" s="138"/>
      <c r="EAF6732" s="138"/>
      <c r="EAG6732" s="138"/>
      <c r="EAH6732" s="138"/>
      <c r="EAI6732" s="138"/>
      <c r="EAJ6732" s="138"/>
      <c r="EAK6732" s="138"/>
      <c r="EAL6732" s="138"/>
      <c r="EAM6732" s="138"/>
      <c r="EAN6732" s="138"/>
      <c r="EAO6732" s="138"/>
      <c r="EAP6732" s="138"/>
      <c r="EAQ6732" s="138"/>
      <c r="EAR6732" s="138"/>
      <c r="EAS6732" s="138"/>
      <c r="EAT6732" s="138"/>
      <c r="EAU6732" s="138"/>
      <c r="EAV6732" s="138"/>
      <c r="EAW6732" s="138"/>
      <c r="EAX6732" s="138"/>
      <c r="EAY6732" s="138"/>
      <c r="EAZ6732" s="138"/>
      <c r="EBA6732" s="138"/>
      <c r="EBB6732" s="138"/>
      <c r="EBC6732" s="138"/>
      <c r="EBD6732" s="138"/>
      <c r="EBE6732" s="138"/>
      <c r="EBF6732" s="138"/>
      <c r="EBG6732" s="138"/>
      <c r="EBH6732" s="138"/>
      <c r="EBI6732" s="138"/>
      <c r="EBJ6732" s="138"/>
      <c r="EBK6732" s="138"/>
      <c r="EBL6732" s="138"/>
      <c r="EBM6732" s="138"/>
      <c r="EBN6732" s="138"/>
      <c r="EBO6732" s="138"/>
      <c r="EBP6732" s="138"/>
      <c r="EBQ6732" s="138"/>
      <c r="EBR6732" s="138"/>
      <c r="EBS6732" s="138"/>
      <c r="EBT6732" s="138"/>
      <c r="EBU6732" s="138"/>
      <c r="EBV6732" s="138"/>
      <c r="EBW6732" s="138"/>
      <c r="EBX6732" s="138"/>
      <c r="EBY6732" s="138"/>
      <c r="EBZ6732" s="138"/>
      <c r="ECA6732" s="138"/>
      <c r="ECB6732" s="138"/>
      <c r="ECC6732" s="138"/>
      <c r="ECD6732" s="138"/>
      <c r="ECE6732" s="138"/>
      <c r="ECF6732" s="138"/>
      <c r="ECG6732" s="138"/>
      <c r="ECH6732" s="138"/>
      <c r="ECI6732" s="138"/>
      <c r="ECJ6732" s="138"/>
      <c r="ECK6732" s="138"/>
      <c r="ECL6732" s="138"/>
      <c r="ECM6732" s="138"/>
      <c r="ECN6732" s="138"/>
      <c r="ECO6732" s="138"/>
      <c r="ECP6732" s="138"/>
      <c r="ECQ6732" s="138"/>
      <c r="ECR6732" s="138"/>
      <c r="ECS6732" s="138"/>
      <c r="ECT6732" s="138"/>
      <c r="ECU6732" s="138"/>
      <c r="ECV6732" s="138"/>
      <c r="ECW6732" s="138"/>
      <c r="ECX6732" s="138"/>
      <c r="ECY6732" s="138"/>
      <c r="ECZ6732" s="138"/>
      <c r="EDA6732" s="138"/>
      <c r="EDB6732" s="138"/>
      <c r="EDC6732" s="138"/>
      <c r="EDD6732" s="138"/>
      <c r="EDE6732" s="138"/>
      <c r="EDF6732" s="138"/>
      <c r="EDG6732" s="138"/>
      <c r="EDH6732" s="138"/>
      <c r="EDI6732" s="138"/>
      <c r="EDJ6732" s="138"/>
      <c r="EDK6732" s="138"/>
      <c r="EDL6732" s="138"/>
      <c r="EDM6732" s="138"/>
      <c r="EDN6732" s="138"/>
      <c r="EDO6732" s="138"/>
      <c r="EDP6732" s="138"/>
      <c r="EDQ6732" s="138"/>
      <c r="EDR6732" s="138"/>
      <c r="EDS6732" s="138"/>
      <c r="EDT6732" s="138"/>
      <c r="EDU6732" s="138"/>
      <c r="EDV6732" s="138"/>
      <c r="EDW6732" s="138"/>
      <c r="EDX6732" s="138"/>
      <c r="EDY6732" s="138"/>
      <c r="EDZ6732" s="138"/>
      <c r="EEA6732" s="138"/>
      <c r="EEB6732" s="138"/>
      <c r="EEC6732" s="138"/>
      <c r="EED6732" s="138"/>
      <c r="EEE6732" s="138"/>
      <c r="EEF6732" s="138"/>
      <c r="EEG6732" s="138"/>
      <c r="EEH6732" s="138"/>
      <c r="EEI6732" s="138"/>
      <c r="EEJ6732" s="138"/>
      <c r="EEK6732" s="138"/>
      <c r="EEL6732" s="138"/>
      <c r="EEM6732" s="138"/>
      <c r="EEN6732" s="138"/>
      <c r="EEO6732" s="138"/>
      <c r="EEP6732" s="138"/>
      <c r="EEQ6732" s="138"/>
      <c r="EER6732" s="138"/>
      <c r="EES6732" s="138"/>
      <c r="EET6732" s="138"/>
      <c r="EEU6732" s="138"/>
      <c r="EEV6732" s="138"/>
      <c r="EEW6732" s="138"/>
      <c r="EEX6732" s="138"/>
      <c r="EEY6732" s="138"/>
      <c r="EEZ6732" s="138"/>
      <c r="EFA6732" s="138"/>
      <c r="EFB6732" s="138"/>
      <c r="EFC6732" s="138"/>
      <c r="EFD6732" s="138"/>
      <c r="EFE6732" s="138"/>
      <c r="EFF6732" s="138"/>
      <c r="EFG6732" s="138"/>
      <c r="EFH6732" s="138"/>
      <c r="EFI6732" s="138"/>
      <c r="EFJ6732" s="138"/>
      <c r="EFK6732" s="138"/>
      <c r="EFL6732" s="138"/>
      <c r="EFM6732" s="138"/>
      <c r="EFN6732" s="138"/>
      <c r="EFO6732" s="138"/>
      <c r="EFP6732" s="138"/>
      <c r="EFQ6732" s="138"/>
      <c r="EFR6732" s="138"/>
      <c r="EFS6732" s="138"/>
      <c r="EFT6732" s="138"/>
      <c r="EFU6732" s="138"/>
      <c r="EFV6732" s="138"/>
      <c r="EFW6732" s="138"/>
      <c r="EFX6732" s="138"/>
      <c r="EFY6732" s="138"/>
      <c r="EFZ6732" s="138"/>
      <c r="EGA6732" s="138"/>
      <c r="EGB6732" s="138"/>
      <c r="EGC6732" s="138"/>
      <c r="EGD6732" s="138"/>
      <c r="EGE6732" s="138"/>
      <c r="EGF6732" s="138"/>
      <c r="EGG6732" s="138"/>
      <c r="EGH6732" s="138"/>
      <c r="EGI6732" s="138"/>
      <c r="EGJ6732" s="138"/>
      <c r="EGK6732" s="138"/>
      <c r="EGL6732" s="138"/>
      <c r="EGM6732" s="138"/>
      <c r="EGN6732" s="138"/>
      <c r="EGO6732" s="138"/>
      <c r="EGP6732" s="138"/>
      <c r="EGQ6732" s="138"/>
      <c r="EGR6732" s="138"/>
      <c r="EGS6732" s="138"/>
      <c r="EGT6732" s="138"/>
      <c r="EGU6732" s="138"/>
      <c r="EGV6732" s="138"/>
      <c r="EGW6732" s="138"/>
      <c r="EGX6732" s="138"/>
      <c r="EGY6732" s="138"/>
      <c r="EGZ6732" s="138"/>
      <c r="EHA6732" s="138"/>
      <c r="EHB6732" s="138"/>
      <c r="EHC6732" s="138"/>
      <c r="EHD6732" s="138"/>
      <c r="EHE6732" s="138"/>
      <c r="EHF6732" s="138"/>
      <c r="EHG6732" s="138"/>
      <c r="EHH6732" s="138"/>
      <c r="EHI6732" s="138"/>
      <c r="EHJ6732" s="138"/>
      <c r="EHK6732" s="138"/>
      <c r="EHL6732" s="138"/>
      <c r="EHM6732" s="138"/>
      <c r="EHN6732" s="138"/>
      <c r="EHO6732" s="138"/>
      <c r="EHP6732" s="138"/>
      <c r="EHQ6732" s="138"/>
      <c r="EHR6732" s="138"/>
      <c r="EHS6732" s="138"/>
      <c r="EHT6732" s="138"/>
      <c r="EHU6732" s="138"/>
      <c r="EHV6732" s="138"/>
      <c r="EHW6732" s="138"/>
      <c r="EHX6732" s="138"/>
      <c r="EHY6732" s="138"/>
      <c r="EHZ6732" s="138"/>
      <c r="EIA6732" s="138"/>
      <c r="EIB6732" s="138"/>
      <c r="EIC6732" s="138"/>
      <c r="EID6732" s="138"/>
      <c r="EIE6732" s="138"/>
      <c r="EIF6732" s="138"/>
      <c r="EIG6732" s="138"/>
      <c r="EIH6732" s="138"/>
      <c r="EII6732" s="138"/>
      <c r="EIJ6732" s="138"/>
      <c r="EIK6732" s="138"/>
      <c r="EIL6732" s="138"/>
      <c r="EIM6732" s="138"/>
      <c r="EIN6732" s="138"/>
      <c r="EIO6732" s="138"/>
      <c r="EIP6732" s="138"/>
      <c r="EIQ6732" s="138"/>
      <c r="EIR6732" s="138"/>
      <c r="EIS6732" s="138"/>
      <c r="EIT6732" s="138"/>
      <c r="EIU6732" s="138"/>
      <c r="EIV6732" s="138"/>
      <c r="EIW6732" s="138"/>
      <c r="EIX6732" s="138"/>
      <c r="EIY6732" s="138"/>
      <c r="EIZ6732" s="138"/>
      <c r="EJA6732" s="138"/>
      <c r="EJB6732" s="138"/>
      <c r="EJC6732" s="138"/>
      <c r="EJD6732" s="138"/>
      <c r="EJE6732" s="138"/>
      <c r="EJF6732" s="138"/>
      <c r="EJG6732" s="138"/>
      <c r="EJH6732" s="138"/>
      <c r="EJI6732" s="138"/>
      <c r="EJJ6732" s="138"/>
      <c r="EJK6732" s="138"/>
      <c r="EJL6732" s="138"/>
      <c r="EJM6732" s="138"/>
      <c r="EJN6732" s="138"/>
      <c r="EJO6732" s="138"/>
      <c r="EJP6732" s="138"/>
      <c r="EJQ6732" s="138"/>
      <c r="EJR6732" s="138"/>
      <c r="EJS6732" s="138"/>
      <c r="EJT6732" s="138"/>
      <c r="EJU6732" s="138"/>
      <c r="EJV6732" s="138"/>
      <c r="EJW6732" s="138"/>
      <c r="EJX6732" s="138"/>
      <c r="EJY6732" s="138"/>
      <c r="EJZ6732" s="138"/>
      <c r="EKA6732" s="138"/>
      <c r="EKB6732" s="138"/>
      <c r="EKC6732" s="138"/>
      <c r="EKD6732" s="138"/>
      <c r="EKE6732" s="138"/>
      <c r="EKF6732" s="138"/>
      <c r="EKG6732" s="138"/>
      <c r="EKH6732" s="138"/>
      <c r="EKI6732" s="138"/>
      <c r="EKJ6732" s="138"/>
      <c r="EKK6732" s="138"/>
      <c r="EKL6732" s="138"/>
      <c r="EKM6732" s="138"/>
      <c r="EKN6732" s="138"/>
      <c r="EKO6732" s="138"/>
      <c r="EKP6732" s="138"/>
      <c r="EKQ6732" s="138"/>
      <c r="EKR6732" s="138"/>
      <c r="EKS6732" s="138"/>
      <c r="EKT6732" s="138"/>
      <c r="EKU6732" s="138"/>
      <c r="EKV6732" s="138"/>
      <c r="EKW6732" s="138"/>
      <c r="EKX6732" s="138"/>
      <c r="EKY6732" s="138"/>
      <c r="EKZ6732" s="138"/>
      <c r="ELA6732" s="138"/>
      <c r="ELB6732" s="138"/>
      <c r="ELC6732" s="138"/>
      <c r="ELD6732" s="138"/>
      <c r="ELE6732" s="138"/>
      <c r="ELF6732" s="138"/>
      <c r="ELG6732" s="138"/>
      <c r="ELH6732" s="138"/>
      <c r="ELI6732" s="138"/>
      <c r="ELJ6732" s="138"/>
      <c r="ELK6732" s="138"/>
      <c r="ELL6732" s="138"/>
      <c r="ELM6732" s="138"/>
      <c r="ELN6732" s="138"/>
      <c r="ELO6732" s="138"/>
      <c r="ELP6732" s="138"/>
      <c r="ELQ6732" s="138"/>
      <c r="ELR6732" s="138"/>
      <c r="ELS6732" s="138"/>
      <c r="ELT6732" s="138"/>
      <c r="ELU6732" s="138"/>
      <c r="ELV6732" s="138"/>
      <c r="ELW6732" s="138"/>
      <c r="ELX6732" s="138"/>
      <c r="ELY6732" s="138"/>
      <c r="ELZ6732" s="138"/>
      <c r="EMA6732" s="138"/>
      <c r="EMB6732" s="138"/>
      <c r="EMC6732" s="138"/>
      <c r="EMD6732" s="138"/>
      <c r="EME6732" s="138"/>
      <c r="EMF6732" s="138"/>
      <c r="EMG6732" s="138"/>
      <c r="EMH6732" s="138"/>
      <c r="EMI6732" s="138"/>
      <c r="EMJ6732" s="138"/>
      <c r="EMK6732" s="138"/>
      <c r="EML6732" s="138"/>
      <c r="EMM6732" s="138"/>
      <c r="EMN6732" s="138"/>
      <c r="EMO6732" s="138"/>
      <c r="EMP6732" s="138"/>
      <c r="EMQ6732" s="138"/>
      <c r="EMR6732" s="138"/>
      <c r="EMS6732" s="138"/>
      <c r="EMT6732" s="138"/>
      <c r="EMU6732" s="138"/>
      <c r="EMV6732" s="138"/>
      <c r="EMW6732" s="138"/>
      <c r="EMX6732" s="138"/>
      <c r="EMY6732" s="138"/>
      <c r="EMZ6732" s="138"/>
      <c r="ENA6732" s="138"/>
      <c r="ENB6732" s="138"/>
      <c r="ENC6732" s="138"/>
      <c r="END6732" s="138"/>
      <c r="ENE6732" s="138"/>
      <c r="ENF6732" s="138"/>
      <c r="ENG6732" s="138"/>
      <c r="ENH6732" s="138"/>
      <c r="ENI6732" s="138"/>
      <c r="ENJ6732" s="138"/>
      <c r="ENK6732" s="138"/>
      <c r="ENL6732" s="138"/>
      <c r="ENM6732" s="138"/>
      <c r="ENN6732" s="138"/>
      <c r="ENO6732" s="138"/>
      <c r="ENP6732" s="138"/>
      <c r="ENQ6732" s="138"/>
      <c r="ENR6732" s="138"/>
      <c r="ENS6732" s="138"/>
      <c r="ENT6732" s="138"/>
      <c r="ENU6732" s="138"/>
      <c r="ENV6732" s="138"/>
      <c r="ENW6732" s="138"/>
      <c r="ENX6732" s="138"/>
      <c r="ENY6732" s="138"/>
      <c r="ENZ6732" s="138"/>
      <c r="EOA6732" s="138"/>
      <c r="EOB6732" s="138"/>
      <c r="EOC6732" s="138"/>
      <c r="EOD6732" s="138"/>
      <c r="EOE6732" s="138"/>
      <c r="EOF6732" s="138"/>
      <c r="EOG6732" s="138"/>
      <c r="EOH6732" s="138"/>
      <c r="EOI6732" s="138"/>
      <c r="EOJ6732" s="138"/>
      <c r="EOK6732" s="138"/>
      <c r="EOL6732" s="138"/>
      <c r="EOM6732" s="138"/>
      <c r="EON6732" s="138"/>
      <c r="EOO6732" s="138"/>
      <c r="EOP6732" s="138"/>
      <c r="EOQ6732" s="138"/>
      <c r="EOR6732" s="138"/>
      <c r="EOS6732" s="138"/>
      <c r="EOT6732" s="138"/>
      <c r="EOU6732" s="138"/>
      <c r="EOV6732" s="138"/>
      <c r="EOW6732" s="138"/>
      <c r="EOX6732" s="138"/>
      <c r="EOY6732" s="138"/>
      <c r="EOZ6732" s="138"/>
      <c r="EPA6732" s="138"/>
      <c r="EPB6732" s="138"/>
      <c r="EPC6732" s="138"/>
      <c r="EPD6732" s="138"/>
      <c r="EPE6732" s="138"/>
      <c r="EPF6732" s="138"/>
      <c r="EPG6732" s="138"/>
      <c r="EPH6732" s="138"/>
      <c r="EPI6732" s="138"/>
      <c r="EPJ6732" s="138"/>
      <c r="EPK6732" s="138"/>
      <c r="EPL6732" s="138"/>
      <c r="EPM6732" s="138"/>
      <c r="EPN6732" s="138"/>
      <c r="EPO6732" s="138"/>
      <c r="EPP6732" s="138"/>
      <c r="EPQ6732" s="138"/>
      <c r="EPR6732" s="138"/>
      <c r="EPS6732" s="138"/>
      <c r="EPT6732" s="138"/>
      <c r="EPU6732" s="138"/>
      <c r="EPV6732" s="138"/>
      <c r="EPW6732" s="138"/>
      <c r="EPX6732" s="138"/>
      <c r="EPY6732" s="138"/>
      <c r="EPZ6732" s="138"/>
      <c r="EQA6732" s="138"/>
      <c r="EQB6732" s="138"/>
      <c r="EQC6732" s="138"/>
      <c r="EQD6732" s="138"/>
      <c r="EQE6732" s="138"/>
      <c r="EQF6732" s="138"/>
      <c r="EQG6732" s="138"/>
      <c r="EQH6732" s="138"/>
      <c r="EQI6732" s="138"/>
      <c r="EQJ6732" s="138"/>
      <c r="EQK6732" s="138"/>
      <c r="EQL6732" s="138"/>
      <c r="EQM6732" s="138"/>
      <c r="EQN6732" s="138"/>
      <c r="EQO6732" s="138"/>
      <c r="EQP6732" s="138"/>
      <c r="EQQ6732" s="138"/>
      <c r="EQR6732" s="138"/>
      <c r="EQS6732" s="138"/>
      <c r="EQT6732" s="138"/>
      <c r="EQU6732" s="138"/>
      <c r="EQV6732" s="138"/>
      <c r="EQW6732" s="138"/>
      <c r="EQX6732" s="138"/>
      <c r="EQY6732" s="138"/>
      <c r="EQZ6732" s="138"/>
      <c r="ERA6732" s="138"/>
      <c r="ERB6732" s="138"/>
      <c r="ERC6732" s="138"/>
      <c r="ERD6732" s="138"/>
      <c r="ERE6732" s="138"/>
      <c r="ERF6732" s="138"/>
      <c r="ERG6732" s="138"/>
      <c r="ERH6732" s="138"/>
      <c r="ERI6732" s="138"/>
      <c r="ERJ6732" s="138"/>
      <c r="ERK6732" s="138"/>
      <c r="ERL6732" s="138"/>
      <c r="ERM6732" s="138"/>
      <c r="ERN6732" s="138"/>
      <c r="ERO6732" s="138"/>
      <c r="ERP6732" s="138"/>
      <c r="ERQ6732" s="138"/>
      <c r="ERR6732" s="138"/>
      <c r="ERS6732" s="138"/>
      <c r="ERT6732" s="138"/>
      <c r="ERU6732" s="138"/>
      <c r="ERV6732" s="138"/>
      <c r="ERW6732" s="138"/>
      <c r="ERX6732" s="138"/>
      <c r="ERY6732" s="138"/>
      <c r="ERZ6732" s="138"/>
      <c r="ESA6732" s="138"/>
      <c r="ESB6732" s="138"/>
      <c r="ESC6732" s="138"/>
      <c r="ESD6732" s="138"/>
      <c r="ESE6732" s="138"/>
      <c r="ESF6732" s="138"/>
      <c r="ESG6732" s="138"/>
      <c r="ESH6732" s="138"/>
      <c r="ESI6732" s="138"/>
      <c r="ESJ6732" s="138"/>
      <c r="ESK6732" s="138"/>
      <c r="ESL6732" s="138"/>
      <c r="ESM6732" s="138"/>
      <c r="ESN6732" s="138"/>
      <c r="ESO6732" s="138"/>
      <c r="ESP6732" s="138"/>
      <c r="ESQ6732" s="138"/>
      <c r="ESR6732" s="138"/>
      <c r="ESS6732" s="138"/>
      <c r="EST6732" s="138"/>
      <c r="ESU6732" s="138"/>
      <c r="ESV6732" s="138"/>
      <c r="ESW6732" s="138"/>
      <c r="ESX6732" s="138"/>
      <c r="ESY6732" s="138"/>
      <c r="ESZ6732" s="138"/>
      <c r="ETA6732" s="138"/>
      <c r="ETB6732" s="138"/>
      <c r="ETC6732" s="138"/>
      <c r="ETD6732" s="138"/>
      <c r="ETE6732" s="138"/>
      <c r="ETF6732" s="138"/>
      <c r="ETG6732" s="138"/>
      <c r="ETH6732" s="138"/>
      <c r="ETI6732" s="138"/>
      <c r="ETJ6732" s="138"/>
      <c r="ETK6732" s="138"/>
      <c r="ETL6732" s="138"/>
      <c r="ETM6732" s="138"/>
      <c r="ETN6732" s="138"/>
      <c r="ETO6732" s="138"/>
      <c r="ETP6732" s="138"/>
      <c r="ETQ6732" s="138"/>
      <c r="ETR6732" s="138"/>
      <c r="ETS6732" s="138"/>
      <c r="ETT6732" s="138"/>
      <c r="ETU6732" s="138"/>
      <c r="ETV6732" s="138"/>
      <c r="ETW6732" s="138"/>
      <c r="ETX6732" s="138"/>
      <c r="ETY6732" s="138"/>
      <c r="ETZ6732" s="138"/>
      <c r="EUA6732" s="138"/>
      <c r="EUB6732" s="138"/>
      <c r="EUC6732" s="138"/>
      <c r="EUD6732" s="138"/>
      <c r="EUE6732" s="138"/>
      <c r="EUF6732" s="138"/>
      <c r="EUG6732" s="138"/>
      <c r="EUH6732" s="138"/>
      <c r="EUI6732" s="138"/>
      <c r="EUJ6732" s="138"/>
      <c r="EUK6732" s="138"/>
      <c r="EUL6732" s="138"/>
      <c r="EUM6732" s="138"/>
      <c r="EUN6732" s="138"/>
      <c r="EUO6732" s="138"/>
      <c r="EUP6732" s="138"/>
      <c r="EUQ6732" s="138"/>
      <c r="EUR6732" s="138"/>
      <c r="EUS6732" s="138"/>
      <c r="EUT6732" s="138"/>
      <c r="EUU6732" s="138"/>
      <c r="EUV6732" s="138"/>
      <c r="EUW6732" s="138"/>
      <c r="EUX6732" s="138"/>
      <c r="EUY6732" s="138"/>
      <c r="EUZ6732" s="138"/>
      <c r="EVA6732" s="138"/>
      <c r="EVB6732" s="138"/>
      <c r="EVC6732" s="138"/>
      <c r="EVD6732" s="138"/>
      <c r="EVE6732" s="138"/>
      <c r="EVF6732" s="138"/>
      <c r="EVG6732" s="138"/>
      <c r="EVH6732" s="138"/>
      <c r="EVI6732" s="138"/>
      <c r="EVJ6732" s="138"/>
      <c r="EVK6732" s="138"/>
      <c r="EVL6732" s="138"/>
      <c r="EVM6732" s="138"/>
      <c r="EVN6732" s="138"/>
      <c r="EVO6732" s="138"/>
      <c r="EVP6732" s="138"/>
      <c r="EVQ6732" s="138"/>
      <c r="EVR6732" s="138"/>
      <c r="EVS6732" s="138"/>
      <c r="EVT6732" s="138"/>
      <c r="EVU6732" s="138"/>
      <c r="EVV6732" s="138"/>
      <c r="EVW6732" s="138"/>
      <c r="EVX6732" s="138"/>
      <c r="EVY6732" s="138"/>
      <c r="EVZ6732" s="138"/>
      <c r="EWA6732" s="138"/>
      <c r="EWB6732" s="138"/>
      <c r="EWC6732" s="138"/>
      <c r="EWD6732" s="138"/>
      <c r="EWE6732" s="138"/>
      <c r="EWF6732" s="138"/>
      <c r="EWG6732" s="138"/>
      <c r="EWH6732" s="138"/>
      <c r="EWI6732" s="138"/>
      <c r="EWJ6732" s="138"/>
      <c r="EWK6732" s="138"/>
      <c r="EWL6732" s="138"/>
      <c r="EWM6732" s="138"/>
      <c r="EWN6732" s="138"/>
      <c r="EWO6732" s="138"/>
      <c r="EWP6732" s="138"/>
      <c r="EWQ6732" s="138"/>
      <c r="EWR6732" s="138"/>
      <c r="EWS6732" s="138"/>
      <c r="EWT6732" s="138"/>
      <c r="EWU6732" s="138"/>
      <c r="EWV6732" s="138"/>
      <c r="EWW6732" s="138"/>
      <c r="EWX6732" s="138"/>
      <c r="EWY6732" s="138"/>
      <c r="EWZ6732" s="138"/>
      <c r="EXA6732" s="138"/>
      <c r="EXB6732" s="138"/>
      <c r="EXC6732" s="138"/>
      <c r="EXD6732" s="138"/>
      <c r="EXE6732" s="138"/>
      <c r="EXF6732" s="138"/>
      <c r="EXG6732" s="138"/>
      <c r="EXH6732" s="138"/>
      <c r="EXI6732" s="138"/>
      <c r="EXJ6732" s="138"/>
      <c r="EXK6732" s="138"/>
      <c r="EXL6732" s="138"/>
      <c r="EXM6732" s="138"/>
      <c r="EXN6732" s="138"/>
      <c r="EXO6732" s="138"/>
      <c r="EXP6732" s="138"/>
      <c r="EXQ6732" s="138"/>
      <c r="EXR6732" s="138"/>
      <c r="EXS6732" s="138"/>
      <c r="EXT6732" s="138"/>
      <c r="EXU6732" s="138"/>
      <c r="EXV6732" s="138"/>
      <c r="EXW6732" s="138"/>
      <c r="EXX6732" s="138"/>
      <c r="EXY6732" s="138"/>
      <c r="EXZ6732" s="138"/>
      <c r="EYA6732" s="138"/>
      <c r="EYB6732" s="138"/>
      <c r="EYC6732" s="138"/>
      <c r="EYD6732" s="138"/>
      <c r="EYE6732" s="138"/>
      <c r="EYF6732" s="138"/>
      <c r="EYG6732" s="138"/>
      <c r="EYH6732" s="138"/>
      <c r="EYI6732" s="138"/>
      <c r="EYJ6732" s="138"/>
      <c r="EYK6732" s="138"/>
      <c r="EYL6732" s="138"/>
      <c r="EYM6732" s="138"/>
      <c r="EYN6732" s="138"/>
      <c r="EYO6732" s="138"/>
      <c r="EYP6732" s="138"/>
      <c r="EYQ6732" s="138"/>
      <c r="EYR6732" s="138"/>
      <c r="EYS6732" s="138"/>
      <c r="EYT6732" s="138"/>
      <c r="EYU6732" s="138"/>
      <c r="EYV6732" s="138"/>
      <c r="EYW6732" s="138"/>
      <c r="EYX6732" s="138"/>
      <c r="EYY6732" s="138"/>
      <c r="EYZ6732" s="138"/>
      <c r="EZA6732" s="138"/>
      <c r="EZB6732" s="138"/>
      <c r="EZC6732" s="138"/>
      <c r="EZD6732" s="138"/>
      <c r="EZE6732" s="138"/>
      <c r="EZF6732" s="138"/>
      <c r="EZG6732" s="138"/>
      <c r="EZH6732" s="138"/>
      <c r="EZI6732" s="138"/>
      <c r="EZJ6732" s="138"/>
      <c r="EZK6732" s="138"/>
      <c r="EZL6732" s="138"/>
      <c r="EZM6732" s="138"/>
      <c r="EZN6732" s="138"/>
      <c r="EZO6732" s="138"/>
      <c r="EZP6732" s="138"/>
      <c r="EZQ6732" s="138"/>
      <c r="EZR6732" s="138"/>
      <c r="EZS6732" s="138"/>
      <c r="EZT6732" s="138"/>
      <c r="EZU6732" s="138"/>
      <c r="EZV6732" s="138"/>
      <c r="EZW6732" s="138"/>
      <c r="EZX6732" s="138"/>
      <c r="EZY6732" s="138"/>
      <c r="EZZ6732" s="138"/>
      <c r="FAA6732" s="138"/>
      <c r="FAB6732" s="138"/>
      <c r="FAC6732" s="138"/>
      <c r="FAD6732" s="138"/>
      <c r="FAE6732" s="138"/>
      <c r="FAF6732" s="138"/>
      <c r="FAG6732" s="138"/>
      <c r="FAH6732" s="138"/>
      <c r="FAI6732" s="138"/>
      <c r="FAJ6732" s="138"/>
      <c r="FAK6732" s="138"/>
      <c r="FAL6732" s="138"/>
      <c r="FAM6732" s="138"/>
      <c r="FAN6732" s="138"/>
      <c r="FAO6732" s="138"/>
      <c r="FAP6732" s="138"/>
      <c r="FAQ6732" s="138"/>
      <c r="FAR6732" s="138"/>
      <c r="FAS6732" s="138"/>
      <c r="FAT6732" s="138"/>
      <c r="FAU6732" s="138"/>
      <c r="FAV6732" s="138"/>
      <c r="FAW6732" s="138"/>
      <c r="FAX6732" s="138"/>
      <c r="FAY6732" s="138"/>
      <c r="FAZ6732" s="138"/>
      <c r="FBA6732" s="138"/>
      <c r="FBB6732" s="138"/>
      <c r="FBC6732" s="138"/>
      <c r="FBD6732" s="138"/>
      <c r="FBE6732" s="138"/>
      <c r="FBF6732" s="138"/>
      <c r="FBG6732" s="138"/>
      <c r="FBH6732" s="138"/>
      <c r="FBI6732" s="138"/>
      <c r="FBJ6732" s="138"/>
      <c r="FBK6732" s="138"/>
      <c r="FBL6732" s="138"/>
      <c r="FBM6732" s="138"/>
      <c r="FBN6732" s="138"/>
      <c r="FBO6732" s="138"/>
      <c r="FBP6732" s="138"/>
      <c r="FBQ6732" s="138"/>
      <c r="FBR6732" s="138"/>
      <c r="FBS6732" s="138"/>
      <c r="FBT6732" s="138"/>
      <c r="FBU6732" s="138"/>
      <c r="FBV6732" s="138"/>
      <c r="FBW6732" s="138"/>
      <c r="FBX6732" s="138"/>
      <c r="FBY6732" s="138"/>
      <c r="FBZ6732" s="138"/>
      <c r="FCA6732" s="138"/>
      <c r="FCB6732" s="138"/>
      <c r="FCC6732" s="138"/>
      <c r="FCD6732" s="138"/>
      <c r="FCE6732" s="138"/>
      <c r="FCF6732" s="138"/>
      <c r="FCG6732" s="138"/>
      <c r="FCH6732" s="138"/>
      <c r="FCI6732" s="138"/>
      <c r="FCJ6732" s="138"/>
      <c r="FCK6732" s="138"/>
      <c r="FCL6732" s="138"/>
      <c r="FCM6732" s="138"/>
      <c r="FCN6732" s="138"/>
      <c r="FCO6732" s="138"/>
      <c r="FCP6732" s="138"/>
      <c r="FCQ6732" s="138"/>
      <c r="FCR6732" s="138"/>
      <c r="FCS6732" s="138"/>
      <c r="FCT6732" s="138"/>
      <c r="FCU6732" s="138"/>
      <c r="FCV6732" s="138"/>
      <c r="FCW6732" s="138"/>
      <c r="FCX6732" s="138"/>
      <c r="FCY6732" s="138"/>
      <c r="FCZ6732" s="138"/>
      <c r="FDA6732" s="138"/>
      <c r="FDB6732" s="138"/>
      <c r="FDC6732" s="138"/>
      <c r="FDD6732" s="138"/>
      <c r="FDE6732" s="138"/>
      <c r="FDF6732" s="138"/>
      <c r="FDG6732" s="138"/>
      <c r="FDH6732" s="138"/>
      <c r="FDI6732" s="138"/>
      <c r="FDJ6732" s="138"/>
      <c r="FDK6732" s="138"/>
      <c r="FDL6732" s="138"/>
      <c r="FDM6732" s="138"/>
      <c r="FDN6732" s="138"/>
      <c r="FDO6732" s="138"/>
      <c r="FDP6732" s="138"/>
      <c r="FDQ6732" s="138"/>
      <c r="FDR6732" s="138"/>
      <c r="FDS6732" s="138"/>
      <c r="FDT6732" s="138"/>
      <c r="FDU6732" s="138"/>
      <c r="FDV6732" s="138"/>
      <c r="FDW6732" s="138"/>
      <c r="FDX6732" s="138"/>
      <c r="FDY6732" s="138"/>
      <c r="FDZ6732" s="138"/>
      <c r="FEA6732" s="138"/>
      <c r="FEB6732" s="138"/>
      <c r="FEC6732" s="138"/>
      <c r="FED6732" s="138"/>
      <c r="FEE6732" s="138"/>
      <c r="FEF6732" s="138"/>
      <c r="FEG6732" s="138"/>
      <c r="FEH6732" s="138"/>
      <c r="FEI6732" s="138"/>
      <c r="FEJ6732" s="138"/>
      <c r="FEK6732" s="138"/>
      <c r="FEL6732" s="138"/>
      <c r="FEM6732" s="138"/>
      <c r="FEN6732" s="138"/>
      <c r="FEO6732" s="138"/>
      <c r="FEP6732" s="138"/>
      <c r="FEQ6732" s="138"/>
      <c r="FER6732" s="138"/>
      <c r="FES6732" s="138"/>
      <c r="FET6732" s="138"/>
      <c r="FEU6732" s="138"/>
      <c r="FEV6732" s="138"/>
      <c r="FEW6732" s="138"/>
      <c r="FEX6732" s="138"/>
      <c r="FEY6732" s="138"/>
      <c r="FEZ6732" s="138"/>
      <c r="FFA6732" s="138"/>
      <c r="FFB6732" s="138"/>
      <c r="FFC6732" s="138"/>
      <c r="FFD6732" s="138"/>
      <c r="FFE6732" s="138"/>
      <c r="FFF6732" s="138"/>
      <c r="FFG6732" s="138"/>
      <c r="FFH6732" s="138"/>
      <c r="FFI6732" s="138"/>
      <c r="FFJ6732" s="138"/>
      <c r="FFK6732" s="138"/>
      <c r="FFL6732" s="138"/>
      <c r="FFM6732" s="138"/>
      <c r="FFN6732" s="138"/>
      <c r="FFO6732" s="138"/>
      <c r="FFP6732" s="138"/>
      <c r="FFQ6732" s="138"/>
      <c r="FFR6732" s="138"/>
      <c r="FFS6732" s="138"/>
      <c r="FFT6732" s="138"/>
      <c r="FFU6732" s="138"/>
      <c r="FFV6732" s="138"/>
      <c r="FFW6732" s="138"/>
      <c r="FFX6732" s="138"/>
      <c r="FFY6732" s="138"/>
      <c r="FFZ6732" s="138"/>
      <c r="FGA6732" s="138"/>
      <c r="FGB6732" s="138"/>
      <c r="FGC6732" s="138"/>
      <c r="FGD6732" s="138"/>
      <c r="FGE6732" s="138"/>
      <c r="FGF6732" s="138"/>
      <c r="FGG6732" s="138"/>
      <c r="FGH6732" s="138"/>
      <c r="FGI6732" s="138"/>
      <c r="FGJ6732" s="138"/>
      <c r="FGK6732" s="138"/>
      <c r="FGL6732" s="138"/>
      <c r="FGM6732" s="138"/>
      <c r="FGN6732" s="138"/>
      <c r="FGO6732" s="138"/>
      <c r="FGP6732" s="138"/>
      <c r="FGQ6732" s="138"/>
      <c r="FGR6732" s="138"/>
      <c r="FGS6732" s="138"/>
      <c r="FGT6732" s="138"/>
      <c r="FGU6732" s="138"/>
      <c r="FGV6732" s="138"/>
      <c r="FGW6732" s="138"/>
      <c r="FGX6732" s="138"/>
      <c r="FGY6732" s="138"/>
      <c r="FGZ6732" s="138"/>
      <c r="FHA6732" s="138"/>
      <c r="FHB6732" s="138"/>
      <c r="FHC6732" s="138"/>
      <c r="FHD6732" s="138"/>
      <c r="FHE6732" s="138"/>
      <c r="FHF6732" s="138"/>
      <c r="FHG6732" s="138"/>
      <c r="FHH6732" s="138"/>
      <c r="FHI6732" s="138"/>
      <c r="FHJ6732" s="138"/>
      <c r="FHK6732" s="138"/>
      <c r="FHL6732" s="138"/>
      <c r="FHM6732" s="138"/>
      <c r="FHN6732" s="138"/>
      <c r="FHO6732" s="138"/>
      <c r="FHP6732" s="138"/>
      <c r="FHQ6732" s="138"/>
      <c r="FHR6732" s="138"/>
      <c r="FHS6732" s="138"/>
      <c r="FHT6732" s="138"/>
      <c r="FHU6732" s="138"/>
      <c r="FHV6732" s="138"/>
      <c r="FHW6732" s="138"/>
      <c r="FHX6732" s="138"/>
      <c r="FHY6732" s="138"/>
      <c r="FHZ6732" s="138"/>
      <c r="FIA6732" s="138"/>
      <c r="FIB6732" s="138"/>
      <c r="FIC6732" s="138"/>
      <c r="FID6732" s="138"/>
      <c r="FIE6732" s="138"/>
      <c r="FIF6732" s="138"/>
      <c r="FIG6732" s="138"/>
      <c r="FIH6732" s="138"/>
      <c r="FII6732" s="138"/>
      <c r="FIJ6732" s="138"/>
      <c r="FIK6732" s="138"/>
      <c r="FIL6732" s="138"/>
      <c r="FIM6732" s="138"/>
      <c r="FIN6732" s="138"/>
      <c r="FIO6732" s="138"/>
      <c r="FIP6732" s="138"/>
      <c r="FIQ6732" s="138"/>
      <c r="FIR6732" s="138"/>
      <c r="FIS6732" s="138"/>
      <c r="FIT6732" s="138"/>
      <c r="FIU6732" s="138"/>
      <c r="FIV6732" s="138"/>
      <c r="FIW6732" s="138"/>
      <c r="FIX6732" s="138"/>
      <c r="FIY6732" s="138"/>
      <c r="FIZ6732" s="138"/>
      <c r="FJA6732" s="138"/>
      <c r="FJB6732" s="138"/>
      <c r="FJC6732" s="138"/>
      <c r="FJD6732" s="138"/>
      <c r="FJE6732" s="138"/>
      <c r="FJF6732" s="138"/>
      <c r="FJG6732" s="138"/>
      <c r="FJH6732" s="138"/>
      <c r="FJI6732" s="138"/>
      <c r="FJJ6732" s="138"/>
      <c r="FJK6732" s="138"/>
      <c r="FJL6732" s="138"/>
      <c r="FJM6732" s="138"/>
      <c r="FJN6732" s="138"/>
      <c r="FJO6732" s="138"/>
      <c r="FJP6732" s="138"/>
      <c r="FJQ6732" s="138"/>
      <c r="FJR6732" s="138"/>
      <c r="FJS6732" s="138"/>
      <c r="FJT6732" s="138"/>
      <c r="FJU6732" s="138"/>
      <c r="FJV6732" s="138"/>
      <c r="FJW6732" s="138"/>
      <c r="FJX6732" s="138"/>
      <c r="FJY6732" s="138"/>
      <c r="FJZ6732" s="138"/>
      <c r="FKA6732" s="138"/>
      <c r="FKB6732" s="138"/>
      <c r="FKC6732" s="138"/>
      <c r="FKD6732" s="138"/>
      <c r="FKE6732" s="138"/>
      <c r="FKF6732" s="138"/>
      <c r="FKG6732" s="138"/>
      <c r="FKH6732" s="138"/>
      <c r="FKI6732" s="138"/>
      <c r="FKJ6732" s="138"/>
      <c r="FKK6732" s="138"/>
      <c r="FKL6732" s="138"/>
      <c r="FKM6732" s="138"/>
      <c r="FKN6732" s="138"/>
      <c r="FKO6732" s="138"/>
      <c r="FKP6732" s="138"/>
      <c r="FKQ6732" s="138"/>
      <c r="FKR6732" s="138"/>
      <c r="FKS6732" s="138"/>
      <c r="FKT6732" s="138"/>
      <c r="FKU6732" s="138"/>
      <c r="FKV6732" s="138"/>
      <c r="FKW6732" s="138"/>
      <c r="FKX6732" s="138"/>
      <c r="FKY6732" s="138"/>
      <c r="FKZ6732" s="138"/>
      <c r="FLA6732" s="138"/>
      <c r="FLB6732" s="138"/>
      <c r="FLC6732" s="138"/>
      <c r="FLD6732" s="138"/>
      <c r="FLE6732" s="138"/>
      <c r="FLF6732" s="138"/>
      <c r="FLG6732" s="138"/>
      <c r="FLH6732" s="138"/>
      <c r="FLI6732" s="138"/>
      <c r="FLJ6732" s="138"/>
      <c r="FLK6732" s="138"/>
      <c r="FLL6732" s="138"/>
      <c r="FLM6732" s="138"/>
      <c r="FLN6732" s="138"/>
      <c r="FLO6732" s="138"/>
      <c r="FLP6732" s="138"/>
      <c r="FLQ6732" s="138"/>
      <c r="FLR6732" s="138"/>
      <c r="FLS6732" s="138"/>
      <c r="FLT6732" s="138"/>
      <c r="FLU6732" s="138"/>
      <c r="FLV6732" s="138"/>
      <c r="FLW6732" s="138"/>
      <c r="FLX6732" s="138"/>
      <c r="FLY6732" s="138"/>
      <c r="FLZ6732" s="138"/>
      <c r="FMA6732" s="138"/>
      <c r="FMB6732" s="138"/>
      <c r="FMC6732" s="138"/>
      <c r="FMD6732" s="138"/>
      <c r="FME6732" s="138"/>
      <c r="FMF6732" s="138"/>
      <c r="FMG6732" s="138"/>
      <c r="FMH6732" s="138"/>
      <c r="FMI6732" s="138"/>
      <c r="FMJ6732" s="138"/>
      <c r="FMK6732" s="138"/>
      <c r="FML6732" s="138"/>
      <c r="FMM6732" s="138"/>
      <c r="FMN6732" s="138"/>
      <c r="FMO6732" s="138"/>
      <c r="FMP6732" s="138"/>
      <c r="FMQ6732" s="138"/>
      <c r="FMR6732" s="138"/>
      <c r="FMS6732" s="138"/>
      <c r="FMT6732" s="138"/>
      <c r="FMU6732" s="138"/>
      <c r="FMV6732" s="138"/>
      <c r="FMW6732" s="138"/>
      <c r="FMX6732" s="138"/>
      <c r="FMY6732" s="138"/>
      <c r="FMZ6732" s="138"/>
      <c r="FNA6732" s="138"/>
      <c r="FNB6732" s="138"/>
      <c r="FNC6732" s="138"/>
      <c r="FND6732" s="138"/>
      <c r="FNE6732" s="138"/>
      <c r="FNF6732" s="138"/>
      <c r="FNG6732" s="138"/>
      <c r="FNH6732" s="138"/>
      <c r="FNI6732" s="138"/>
      <c r="FNJ6732" s="138"/>
      <c r="FNK6732" s="138"/>
      <c r="FNL6732" s="138"/>
      <c r="FNM6732" s="138"/>
      <c r="FNN6732" s="138"/>
      <c r="FNO6732" s="138"/>
      <c r="FNP6732" s="138"/>
      <c r="FNQ6732" s="138"/>
      <c r="FNR6732" s="138"/>
      <c r="FNS6732" s="138"/>
      <c r="FNT6732" s="138"/>
      <c r="FNU6732" s="138"/>
      <c r="FNV6732" s="138"/>
      <c r="FNW6732" s="138"/>
      <c r="FNX6732" s="138"/>
      <c r="FNY6732" s="138"/>
      <c r="FNZ6732" s="138"/>
      <c r="FOA6732" s="138"/>
      <c r="FOB6732" s="138"/>
      <c r="FOC6732" s="138"/>
      <c r="FOD6732" s="138"/>
      <c r="FOE6732" s="138"/>
      <c r="FOF6732" s="138"/>
      <c r="FOG6732" s="138"/>
      <c r="FOH6732" s="138"/>
      <c r="FOI6732" s="138"/>
      <c r="FOJ6732" s="138"/>
      <c r="FOK6732" s="138"/>
      <c r="FOL6732" s="138"/>
      <c r="FOM6732" s="138"/>
      <c r="FON6732" s="138"/>
      <c r="FOO6732" s="138"/>
      <c r="FOP6732" s="138"/>
      <c r="FOQ6732" s="138"/>
      <c r="FOR6732" s="138"/>
      <c r="FOS6732" s="138"/>
      <c r="FOT6732" s="138"/>
      <c r="FOU6732" s="138"/>
      <c r="FOV6732" s="138"/>
      <c r="FOW6732" s="138"/>
      <c r="FOX6732" s="138"/>
      <c r="FOY6732" s="138"/>
      <c r="FOZ6732" s="138"/>
      <c r="FPA6732" s="138"/>
      <c r="FPB6732" s="138"/>
      <c r="FPC6732" s="138"/>
      <c r="FPD6732" s="138"/>
      <c r="FPE6732" s="138"/>
      <c r="FPF6732" s="138"/>
      <c r="FPG6732" s="138"/>
      <c r="FPH6732" s="138"/>
      <c r="FPI6732" s="138"/>
      <c r="FPJ6732" s="138"/>
      <c r="FPK6732" s="138"/>
      <c r="FPL6732" s="138"/>
      <c r="FPM6732" s="138"/>
      <c r="FPN6732" s="138"/>
      <c r="FPO6732" s="138"/>
      <c r="FPP6732" s="138"/>
      <c r="FPQ6732" s="138"/>
      <c r="FPR6732" s="138"/>
      <c r="FPS6732" s="138"/>
      <c r="FPT6732" s="138"/>
      <c r="FPU6732" s="138"/>
      <c r="FPV6732" s="138"/>
      <c r="FPW6732" s="138"/>
      <c r="FPX6732" s="138"/>
      <c r="FPY6732" s="138"/>
      <c r="FPZ6732" s="138"/>
      <c r="FQA6732" s="138"/>
      <c r="FQB6732" s="138"/>
      <c r="FQC6732" s="138"/>
      <c r="FQD6732" s="138"/>
      <c r="FQE6732" s="138"/>
      <c r="FQF6732" s="138"/>
      <c r="FQG6732" s="138"/>
      <c r="FQH6732" s="138"/>
      <c r="FQI6732" s="138"/>
      <c r="FQJ6732" s="138"/>
      <c r="FQK6732" s="138"/>
      <c r="FQL6732" s="138"/>
      <c r="FQM6732" s="138"/>
      <c r="FQN6732" s="138"/>
      <c r="FQO6732" s="138"/>
      <c r="FQP6732" s="138"/>
      <c r="FQQ6732" s="138"/>
      <c r="FQR6732" s="138"/>
      <c r="FQS6732" s="138"/>
      <c r="FQT6732" s="138"/>
      <c r="FQU6732" s="138"/>
      <c r="FQV6732" s="138"/>
      <c r="FQW6732" s="138"/>
      <c r="FQX6732" s="138"/>
      <c r="FQY6732" s="138"/>
      <c r="FQZ6732" s="138"/>
      <c r="FRA6732" s="138"/>
      <c r="FRB6732" s="138"/>
      <c r="FRC6732" s="138"/>
      <c r="FRD6732" s="138"/>
      <c r="FRE6732" s="138"/>
      <c r="FRF6732" s="138"/>
      <c r="FRG6732" s="138"/>
      <c r="FRH6732" s="138"/>
      <c r="FRI6732" s="138"/>
      <c r="FRJ6732" s="138"/>
      <c r="FRK6732" s="138"/>
      <c r="FRL6732" s="138"/>
      <c r="FRM6732" s="138"/>
      <c r="FRN6732" s="138"/>
      <c r="FRO6732" s="138"/>
      <c r="FRP6732" s="138"/>
      <c r="FRQ6732" s="138"/>
      <c r="FRR6732" s="138"/>
      <c r="FRS6732" s="138"/>
      <c r="FRT6732" s="138"/>
      <c r="FRU6732" s="138"/>
      <c r="FRV6732" s="138"/>
      <c r="FRW6732" s="138"/>
      <c r="FRX6732" s="138"/>
      <c r="FRY6732" s="138"/>
      <c r="FRZ6732" s="138"/>
      <c r="FSA6732" s="138"/>
      <c r="FSB6732" s="138"/>
      <c r="FSC6732" s="138"/>
      <c r="FSD6732" s="138"/>
      <c r="FSE6732" s="138"/>
      <c r="FSF6732" s="138"/>
      <c r="FSG6732" s="138"/>
      <c r="FSH6732" s="138"/>
      <c r="FSI6732" s="138"/>
      <c r="FSJ6732" s="138"/>
      <c r="FSK6732" s="138"/>
      <c r="FSL6732" s="138"/>
      <c r="FSM6732" s="138"/>
      <c r="FSN6732" s="138"/>
      <c r="FSO6732" s="138"/>
      <c r="FSP6732" s="138"/>
      <c r="FSQ6732" s="138"/>
      <c r="FSR6732" s="138"/>
      <c r="FSS6732" s="138"/>
      <c r="FST6732" s="138"/>
      <c r="FSU6732" s="138"/>
      <c r="FSV6732" s="138"/>
      <c r="FSW6732" s="138"/>
      <c r="FSX6732" s="138"/>
      <c r="FSY6732" s="138"/>
      <c r="FSZ6732" s="138"/>
      <c r="FTA6732" s="138"/>
      <c r="FTB6732" s="138"/>
      <c r="FTC6732" s="138"/>
      <c r="FTD6732" s="138"/>
      <c r="FTE6732" s="138"/>
      <c r="FTF6732" s="138"/>
      <c r="FTG6732" s="138"/>
      <c r="FTH6732" s="138"/>
      <c r="FTI6732" s="138"/>
      <c r="FTJ6732" s="138"/>
      <c r="FTK6732" s="138"/>
      <c r="FTL6732" s="138"/>
      <c r="FTM6732" s="138"/>
      <c r="FTN6732" s="138"/>
      <c r="FTO6732" s="138"/>
      <c r="FTP6732" s="138"/>
      <c r="FTQ6732" s="138"/>
      <c r="FTR6732" s="138"/>
      <c r="FTS6732" s="138"/>
      <c r="FTT6732" s="138"/>
      <c r="FTU6732" s="138"/>
      <c r="FTV6732" s="138"/>
      <c r="FTW6732" s="138"/>
      <c r="FTX6732" s="138"/>
      <c r="FTY6732" s="138"/>
      <c r="FTZ6732" s="138"/>
      <c r="FUA6732" s="138"/>
      <c r="FUB6732" s="138"/>
      <c r="FUC6732" s="138"/>
      <c r="FUD6732" s="138"/>
      <c r="FUE6732" s="138"/>
      <c r="FUF6732" s="138"/>
      <c r="FUG6732" s="138"/>
      <c r="FUH6732" s="138"/>
      <c r="FUI6732" s="138"/>
      <c r="FUJ6732" s="138"/>
      <c r="FUK6732" s="138"/>
      <c r="FUL6732" s="138"/>
      <c r="FUM6732" s="138"/>
      <c r="FUN6732" s="138"/>
      <c r="FUO6732" s="138"/>
      <c r="FUP6732" s="138"/>
      <c r="FUQ6732" s="138"/>
      <c r="FUR6732" s="138"/>
      <c r="FUS6732" s="138"/>
      <c r="FUT6732" s="138"/>
      <c r="FUU6732" s="138"/>
      <c r="FUV6732" s="138"/>
      <c r="FUW6732" s="138"/>
      <c r="FUX6732" s="138"/>
      <c r="FUY6732" s="138"/>
      <c r="FUZ6732" s="138"/>
      <c r="FVA6732" s="138"/>
      <c r="FVB6732" s="138"/>
      <c r="FVC6732" s="138"/>
      <c r="FVD6732" s="138"/>
      <c r="FVE6732" s="138"/>
      <c r="FVF6732" s="138"/>
      <c r="FVG6732" s="138"/>
      <c r="FVH6732" s="138"/>
      <c r="FVI6732" s="138"/>
      <c r="FVJ6732" s="138"/>
      <c r="FVK6732" s="138"/>
      <c r="FVL6732" s="138"/>
      <c r="FVM6732" s="138"/>
      <c r="FVN6732" s="138"/>
      <c r="FVO6732" s="138"/>
      <c r="FVP6732" s="138"/>
      <c r="FVQ6732" s="138"/>
      <c r="FVR6732" s="138"/>
      <c r="FVS6732" s="138"/>
      <c r="FVT6732" s="138"/>
      <c r="FVU6732" s="138"/>
      <c r="FVV6732" s="138"/>
      <c r="FVW6732" s="138"/>
      <c r="FVX6732" s="138"/>
      <c r="FVY6732" s="138"/>
      <c r="FVZ6732" s="138"/>
      <c r="FWA6732" s="138"/>
      <c r="FWB6732" s="138"/>
      <c r="FWC6732" s="138"/>
      <c r="FWD6732" s="138"/>
      <c r="FWE6732" s="138"/>
      <c r="FWF6732" s="138"/>
      <c r="FWG6732" s="138"/>
      <c r="FWH6732" s="138"/>
      <c r="FWI6732" s="138"/>
      <c r="FWJ6732" s="138"/>
      <c r="FWK6732" s="138"/>
      <c r="FWL6732" s="138"/>
      <c r="FWM6732" s="138"/>
      <c r="FWN6732" s="138"/>
      <c r="FWO6732" s="138"/>
      <c r="FWP6732" s="138"/>
      <c r="FWQ6732" s="138"/>
      <c r="FWR6732" s="138"/>
      <c r="FWS6732" s="138"/>
      <c r="FWT6732" s="138"/>
      <c r="FWU6732" s="138"/>
      <c r="FWV6732" s="138"/>
      <c r="FWW6732" s="138"/>
      <c r="FWX6732" s="138"/>
      <c r="FWY6732" s="138"/>
      <c r="FWZ6732" s="138"/>
      <c r="FXA6732" s="138"/>
      <c r="FXB6732" s="138"/>
      <c r="FXC6732" s="138"/>
      <c r="FXD6732" s="138"/>
      <c r="FXE6732" s="138"/>
      <c r="FXF6732" s="138"/>
      <c r="FXG6732" s="138"/>
      <c r="FXH6732" s="138"/>
      <c r="FXI6732" s="138"/>
      <c r="FXJ6732" s="138"/>
      <c r="FXK6732" s="138"/>
      <c r="FXL6732" s="138"/>
      <c r="FXM6732" s="138"/>
      <c r="FXN6732" s="138"/>
      <c r="FXO6732" s="138"/>
      <c r="FXP6732" s="138"/>
      <c r="FXQ6732" s="138"/>
      <c r="FXR6732" s="138"/>
      <c r="FXS6732" s="138"/>
      <c r="FXT6732" s="138"/>
      <c r="FXU6732" s="138"/>
      <c r="FXV6732" s="138"/>
      <c r="FXW6732" s="138"/>
      <c r="FXX6732" s="138"/>
      <c r="FXY6732" s="138"/>
      <c r="FXZ6732" s="138"/>
      <c r="FYA6732" s="138"/>
      <c r="FYB6732" s="138"/>
      <c r="FYC6732" s="138"/>
      <c r="FYD6732" s="138"/>
      <c r="FYE6732" s="138"/>
      <c r="FYF6732" s="138"/>
      <c r="FYG6732" s="138"/>
      <c r="FYH6732" s="138"/>
      <c r="FYI6732" s="138"/>
      <c r="FYJ6732" s="138"/>
      <c r="FYK6732" s="138"/>
      <c r="FYL6732" s="138"/>
      <c r="FYM6732" s="138"/>
      <c r="FYN6732" s="138"/>
      <c r="FYO6732" s="138"/>
      <c r="FYP6732" s="138"/>
      <c r="FYQ6732" s="138"/>
      <c r="FYR6732" s="138"/>
      <c r="FYS6732" s="138"/>
      <c r="FYT6732" s="138"/>
      <c r="FYU6732" s="138"/>
      <c r="FYV6732" s="138"/>
      <c r="FYW6732" s="138"/>
      <c r="FYX6732" s="138"/>
      <c r="FYY6732" s="138"/>
      <c r="FYZ6732" s="138"/>
      <c r="FZA6732" s="138"/>
      <c r="FZB6732" s="138"/>
      <c r="FZC6732" s="138"/>
      <c r="FZD6732" s="138"/>
      <c r="FZE6732" s="138"/>
      <c r="FZF6732" s="138"/>
      <c r="FZG6732" s="138"/>
      <c r="FZH6732" s="138"/>
      <c r="FZI6732" s="138"/>
      <c r="FZJ6732" s="138"/>
      <c r="FZK6732" s="138"/>
      <c r="FZL6732" s="138"/>
      <c r="FZM6732" s="138"/>
      <c r="FZN6732" s="138"/>
      <c r="FZO6732" s="138"/>
      <c r="FZP6732" s="138"/>
      <c r="FZQ6732" s="138"/>
      <c r="FZR6732" s="138"/>
      <c r="FZS6732" s="138"/>
      <c r="FZT6732" s="138"/>
      <c r="FZU6732" s="138"/>
      <c r="FZV6732" s="138"/>
      <c r="FZW6732" s="138"/>
      <c r="FZX6732" s="138"/>
      <c r="FZY6732" s="138"/>
      <c r="FZZ6732" s="138"/>
      <c r="GAA6732" s="138"/>
      <c r="GAB6732" s="138"/>
      <c r="GAC6732" s="138"/>
      <c r="GAD6732" s="138"/>
      <c r="GAE6732" s="138"/>
      <c r="GAF6732" s="138"/>
      <c r="GAG6732" s="138"/>
      <c r="GAH6732" s="138"/>
      <c r="GAI6732" s="138"/>
      <c r="GAJ6732" s="138"/>
      <c r="GAK6732" s="138"/>
      <c r="GAL6732" s="138"/>
      <c r="GAM6732" s="138"/>
      <c r="GAN6732" s="138"/>
      <c r="GAO6732" s="138"/>
      <c r="GAP6732" s="138"/>
      <c r="GAQ6732" s="138"/>
      <c r="GAR6732" s="138"/>
      <c r="GAS6732" s="138"/>
      <c r="GAT6732" s="138"/>
      <c r="GAU6732" s="138"/>
      <c r="GAV6732" s="138"/>
      <c r="GAW6732" s="138"/>
      <c r="GAX6732" s="138"/>
      <c r="GAY6732" s="138"/>
      <c r="GAZ6732" s="138"/>
      <c r="GBA6732" s="138"/>
      <c r="GBB6732" s="138"/>
      <c r="GBC6732" s="138"/>
      <c r="GBD6732" s="138"/>
      <c r="GBE6732" s="138"/>
      <c r="GBF6732" s="138"/>
      <c r="GBG6732" s="138"/>
      <c r="GBH6732" s="138"/>
      <c r="GBI6732" s="138"/>
      <c r="GBJ6732" s="138"/>
      <c r="GBK6732" s="138"/>
      <c r="GBL6732" s="138"/>
      <c r="GBM6732" s="138"/>
      <c r="GBN6732" s="138"/>
      <c r="GBO6732" s="138"/>
      <c r="GBP6732" s="138"/>
      <c r="GBQ6732" s="138"/>
      <c r="GBR6732" s="138"/>
      <c r="GBS6732" s="138"/>
      <c r="GBT6732" s="138"/>
      <c r="GBU6732" s="138"/>
      <c r="GBV6732" s="138"/>
      <c r="GBW6732" s="138"/>
      <c r="GBX6732" s="138"/>
      <c r="GBY6732" s="138"/>
      <c r="GBZ6732" s="138"/>
      <c r="GCA6732" s="138"/>
      <c r="GCB6732" s="138"/>
      <c r="GCC6732" s="138"/>
      <c r="GCD6732" s="138"/>
      <c r="GCE6732" s="138"/>
      <c r="GCF6732" s="138"/>
      <c r="GCG6732" s="138"/>
      <c r="GCH6732" s="138"/>
      <c r="GCI6732" s="138"/>
      <c r="GCJ6732" s="138"/>
      <c r="GCK6732" s="138"/>
      <c r="GCL6732" s="138"/>
      <c r="GCM6732" s="138"/>
      <c r="GCN6732" s="138"/>
      <c r="GCO6732" s="138"/>
      <c r="GCP6732" s="138"/>
      <c r="GCQ6732" s="138"/>
      <c r="GCR6732" s="138"/>
      <c r="GCS6732" s="138"/>
      <c r="GCT6732" s="138"/>
      <c r="GCU6732" s="138"/>
      <c r="GCV6732" s="138"/>
      <c r="GCW6732" s="138"/>
      <c r="GCX6732" s="138"/>
      <c r="GCY6732" s="138"/>
      <c r="GCZ6732" s="138"/>
      <c r="GDA6732" s="138"/>
      <c r="GDB6732" s="138"/>
      <c r="GDC6732" s="138"/>
      <c r="GDD6732" s="138"/>
      <c r="GDE6732" s="138"/>
      <c r="GDF6732" s="138"/>
      <c r="GDG6732" s="138"/>
      <c r="GDH6732" s="138"/>
      <c r="GDI6732" s="138"/>
      <c r="GDJ6732" s="138"/>
      <c r="GDK6732" s="138"/>
      <c r="GDL6732" s="138"/>
      <c r="GDM6732" s="138"/>
      <c r="GDN6732" s="138"/>
      <c r="GDO6732" s="138"/>
      <c r="GDP6732" s="138"/>
      <c r="GDQ6732" s="138"/>
      <c r="GDR6732" s="138"/>
      <c r="GDS6732" s="138"/>
      <c r="GDT6732" s="138"/>
      <c r="GDU6732" s="138"/>
      <c r="GDV6732" s="138"/>
      <c r="GDW6732" s="138"/>
      <c r="GDX6732" s="138"/>
      <c r="GDY6732" s="138"/>
      <c r="GDZ6732" s="138"/>
      <c r="GEA6732" s="138"/>
      <c r="GEB6732" s="138"/>
      <c r="GEC6732" s="138"/>
      <c r="GED6732" s="138"/>
      <c r="GEE6732" s="138"/>
      <c r="GEF6732" s="138"/>
      <c r="GEG6732" s="138"/>
      <c r="GEH6732" s="138"/>
      <c r="GEI6732" s="138"/>
      <c r="GEJ6732" s="138"/>
      <c r="GEK6732" s="138"/>
      <c r="GEL6732" s="138"/>
      <c r="GEM6732" s="138"/>
      <c r="GEN6732" s="138"/>
      <c r="GEO6732" s="138"/>
      <c r="GEP6732" s="138"/>
      <c r="GEQ6732" s="138"/>
      <c r="GER6732" s="138"/>
      <c r="GES6732" s="138"/>
      <c r="GET6732" s="138"/>
      <c r="GEU6732" s="138"/>
      <c r="GEV6732" s="138"/>
      <c r="GEW6732" s="138"/>
      <c r="GEX6732" s="138"/>
      <c r="GEY6732" s="138"/>
      <c r="GEZ6732" s="138"/>
      <c r="GFA6732" s="138"/>
      <c r="GFB6732" s="138"/>
      <c r="GFC6732" s="138"/>
      <c r="GFD6732" s="138"/>
      <c r="GFE6732" s="138"/>
      <c r="GFF6732" s="138"/>
      <c r="GFG6732" s="138"/>
      <c r="GFH6732" s="138"/>
      <c r="GFI6732" s="138"/>
      <c r="GFJ6732" s="138"/>
      <c r="GFK6732" s="138"/>
      <c r="GFL6732" s="138"/>
      <c r="GFM6732" s="138"/>
      <c r="GFN6732" s="138"/>
      <c r="GFO6732" s="138"/>
      <c r="GFP6732" s="138"/>
      <c r="GFQ6732" s="138"/>
      <c r="GFR6732" s="138"/>
      <c r="GFS6732" s="138"/>
      <c r="GFT6732" s="138"/>
      <c r="GFU6732" s="138"/>
      <c r="GFV6732" s="138"/>
      <c r="GFW6732" s="138"/>
      <c r="GFX6732" s="138"/>
      <c r="GFY6732" s="138"/>
      <c r="GFZ6732" s="138"/>
      <c r="GGA6732" s="138"/>
      <c r="GGB6732" s="138"/>
      <c r="GGC6732" s="138"/>
      <c r="GGD6732" s="138"/>
      <c r="GGE6732" s="138"/>
      <c r="GGF6732" s="138"/>
      <c r="GGG6732" s="138"/>
      <c r="GGH6732" s="138"/>
      <c r="GGI6732" s="138"/>
      <c r="GGJ6732" s="138"/>
      <c r="GGK6732" s="138"/>
      <c r="GGL6732" s="138"/>
      <c r="GGM6732" s="138"/>
      <c r="GGN6732" s="138"/>
      <c r="GGO6732" s="138"/>
      <c r="GGP6732" s="138"/>
      <c r="GGQ6732" s="138"/>
      <c r="GGR6732" s="138"/>
      <c r="GGS6732" s="138"/>
      <c r="GGT6732" s="138"/>
      <c r="GGU6732" s="138"/>
      <c r="GGV6732" s="138"/>
      <c r="GGW6732" s="138"/>
      <c r="GGX6732" s="138"/>
      <c r="GGY6732" s="138"/>
      <c r="GGZ6732" s="138"/>
      <c r="GHA6732" s="138"/>
      <c r="GHB6732" s="138"/>
      <c r="GHC6732" s="138"/>
      <c r="GHD6732" s="138"/>
      <c r="GHE6732" s="138"/>
      <c r="GHF6732" s="138"/>
      <c r="GHG6732" s="138"/>
      <c r="GHH6732" s="138"/>
      <c r="GHI6732" s="138"/>
      <c r="GHJ6732" s="138"/>
      <c r="GHK6732" s="138"/>
      <c r="GHL6732" s="138"/>
      <c r="GHM6732" s="138"/>
      <c r="GHN6732" s="138"/>
      <c r="GHO6732" s="138"/>
      <c r="GHP6732" s="138"/>
      <c r="GHQ6732" s="138"/>
      <c r="GHR6732" s="138"/>
      <c r="GHS6732" s="138"/>
      <c r="GHT6732" s="138"/>
      <c r="GHU6732" s="138"/>
      <c r="GHV6732" s="138"/>
      <c r="GHW6732" s="138"/>
      <c r="GHX6732" s="138"/>
      <c r="GHY6732" s="138"/>
      <c r="GHZ6732" s="138"/>
      <c r="GIA6732" s="138"/>
      <c r="GIB6732" s="138"/>
      <c r="GIC6732" s="138"/>
      <c r="GID6732" s="138"/>
      <c r="GIE6732" s="138"/>
      <c r="GIF6732" s="138"/>
      <c r="GIG6732" s="138"/>
      <c r="GIH6732" s="138"/>
      <c r="GII6732" s="138"/>
      <c r="GIJ6732" s="138"/>
      <c r="GIK6732" s="138"/>
      <c r="GIL6732" s="138"/>
      <c r="GIM6732" s="138"/>
      <c r="GIN6732" s="138"/>
      <c r="GIO6732" s="138"/>
      <c r="GIP6732" s="138"/>
      <c r="GIQ6732" s="138"/>
      <c r="GIR6732" s="138"/>
      <c r="GIS6732" s="138"/>
      <c r="GIT6732" s="138"/>
      <c r="GIU6732" s="138"/>
      <c r="GIV6732" s="138"/>
      <c r="GIW6732" s="138"/>
      <c r="GIX6732" s="138"/>
      <c r="GIY6732" s="138"/>
      <c r="GIZ6732" s="138"/>
      <c r="GJA6732" s="138"/>
      <c r="GJB6732" s="138"/>
      <c r="GJC6732" s="138"/>
      <c r="GJD6732" s="138"/>
      <c r="GJE6732" s="138"/>
      <c r="GJF6732" s="138"/>
      <c r="GJG6732" s="138"/>
      <c r="GJH6732" s="138"/>
      <c r="GJI6732" s="138"/>
      <c r="GJJ6732" s="138"/>
      <c r="GJK6732" s="138"/>
      <c r="GJL6732" s="138"/>
      <c r="GJM6732" s="138"/>
      <c r="GJN6732" s="138"/>
      <c r="GJO6732" s="138"/>
      <c r="GJP6732" s="138"/>
      <c r="GJQ6732" s="138"/>
      <c r="GJR6732" s="138"/>
      <c r="GJS6732" s="138"/>
      <c r="GJT6732" s="138"/>
      <c r="GJU6732" s="138"/>
      <c r="GJV6732" s="138"/>
      <c r="GJW6732" s="138"/>
      <c r="GJX6732" s="138"/>
      <c r="GJY6732" s="138"/>
      <c r="GJZ6732" s="138"/>
      <c r="GKA6732" s="138"/>
      <c r="GKB6732" s="138"/>
      <c r="GKC6732" s="138"/>
      <c r="GKD6732" s="138"/>
      <c r="GKE6732" s="138"/>
      <c r="GKF6732" s="138"/>
      <c r="GKG6732" s="138"/>
      <c r="GKH6732" s="138"/>
      <c r="GKI6732" s="138"/>
      <c r="GKJ6732" s="138"/>
      <c r="GKK6732" s="138"/>
      <c r="GKL6732" s="138"/>
      <c r="GKM6732" s="138"/>
      <c r="GKN6732" s="138"/>
      <c r="GKO6732" s="138"/>
      <c r="GKP6732" s="138"/>
      <c r="GKQ6732" s="138"/>
      <c r="GKR6732" s="138"/>
      <c r="GKS6732" s="138"/>
      <c r="GKT6732" s="138"/>
      <c r="GKU6732" s="138"/>
      <c r="GKV6732" s="138"/>
      <c r="GKW6732" s="138"/>
      <c r="GKX6732" s="138"/>
      <c r="GKY6732" s="138"/>
      <c r="GKZ6732" s="138"/>
      <c r="GLA6732" s="138"/>
      <c r="GLB6732" s="138"/>
      <c r="GLC6732" s="138"/>
      <c r="GLD6732" s="138"/>
      <c r="GLE6732" s="138"/>
      <c r="GLF6732" s="138"/>
      <c r="GLG6732" s="138"/>
      <c r="GLH6732" s="138"/>
      <c r="GLI6732" s="138"/>
      <c r="GLJ6732" s="138"/>
      <c r="GLK6732" s="138"/>
      <c r="GLL6732" s="138"/>
      <c r="GLM6732" s="138"/>
      <c r="GLN6732" s="138"/>
      <c r="GLO6732" s="138"/>
      <c r="GLP6732" s="138"/>
      <c r="GLQ6732" s="138"/>
      <c r="GLR6732" s="138"/>
      <c r="GLS6732" s="138"/>
      <c r="GLT6732" s="138"/>
      <c r="GLU6732" s="138"/>
      <c r="GLV6732" s="138"/>
      <c r="GLW6732" s="138"/>
      <c r="GLX6732" s="138"/>
      <c r="GLY6732" s="138"/>
      <c r="GLZ6732" s="138"/>
      <c r="GMA6732" s="138"/>
      <c r="GMB6732" s="138"/>
      <c r="GMC6732" s="138"/>
      <c r="GMD6732" s="138"/>
      <c r="GME6732" s="138"/>
      <c r="GMF6732" s="138"/>
      <c r="GMG6732" s="138"/>
      <c r="GMH6732" s="138"/>
      <c r="GMI6732" s="138"/>
      <c r="GMJ6732" s="138"/>
      <c r="GMK6732" s="138"/>
      <c r="GML6732" s="138"/>
      <c r="GMM6732" s="138"/>
      <c r="GMN6732" s="138"/>
      <c r="GMO6732" s="138"/>
      <c r="GMP6732" s="138"/>
      <c r="GMQ6732" s="138"/>
      <c r="GMR6732" s="138"/>
      <c r="GMS6732" s="138"/>
      <c r="GMT6732" s="138"/>
      <c r="GMU6732" s="138"/>
      <c r="GMV6732" s="138"/>
      <c r="GMW6732" s="138"/>
      <c r="GMX6732" s="138"/>
      <c r="GMY6732" s="138"/>
      <c r="GMZ6732" s="138"/>
      <c r="GNA6732" s="138"/>
      <c r="GNB6732" s="138"/>
      <c r="GNC6732" s="138"/>
      <c r="GND6732" s="138"/>
      <c r="GNE6732" s="138"/>
      <c r="GNF6732" s="138"/>
      <c r="GNG6732" s="138"/>
      <c r="GNH6732" s="138"/>
      <c r="GNI6732" s="138"/>
      <c r="GNJ6732" s="138"/>
      <c r="GNK6732" s="138"/>
      <c r="GNL6732" s="138"/>
      <c r="GNM6732" s="138"/>
      <c r="GNN6732" s="138"/>
      <c r="GNO6732" s="138"/>
      <c r="GNP6732" s="138"/>
      <c r="GNQ6732" s="138"/>
      <c r="GNR6732" s="138"/>
      <c r="GNS6732" s="138"/>
      <c r="GNT6732" s="138"/>
      <c r="GNU6732" s="138"/>
      <c r="GNV6732" s="138"/>
      <c r="GNW6732" s="138"/>
      <c r="GNX6732" s="138"/>
      <c r="GNY6732" s="138"/>
      <c r="GNZ6732" s="138"/>
      <c r="GOA6732" s="138"/>
      <c r="GOB6732" s="138"/>
      <c r="GOC6732" s="138"/>
      <c r="GOD6732" s="138"/>
      <c r="GOE6732" s="138"/>
      <c r="GOF6732" s="138"/>
      <c r="GOG6732" s="138"/>
      <c r="GOH6732" s="138"/>
      <c r="GOI6732" s="138"/>
      <c r="GOJ6732" s="138"/>
      <c r="GOK6732" s="138"/>
      <c r="GOL6732" s="138"/>
      <c r="GOM6732" s="138"/>
      <c r="GON6732" s="138"/>
      <c r="GOO6732" s="138"/>
      <c r="GOP6732" s="138"/>
      <c r="GOQ6732" s="138"/>
      <c r="GOR6732" s="138"/>
      <c r="GOS6732" s="138"/>
      <c r="GOT6732" s="138"/>
      <c r="GOU6732" s="138"/>
      <c r="GOV6732" s="138"/>
      <c r="GOW6732" s="138"/>
      <c r="GOX6732" s="138"/>
      <c r="GOY6732" s="138"/>
      <c r="GOZ6732" s="138"/>
      <c r="GPA6732" s="138"/>
      <c r="GPB6732" s="138"/>
      <c r="GPC6732" s="138"/>
      <c r="GPD6732" s="138"/>
      <c r="GPE6732" s="138"/>
      <c r="GPF6732" s="138"/>
      <c r="GPG6732" s="138"/>
      <c r="GPH6732" s="138"/>
      <c r="GPI6732" s="138"/>
      <c r="GPJ6732" s="138"/>
      <c r="GPK6732" s="138"/>
      <c r="GPL6732" s="138"/>
      <c r="GPM6732" s="138"/>
      <c r="GPN6732" s="138"/>
      <c r="GPO6732" s="138"/>
      <c r="GPP6732" s="138"/>
      <c r="GPQ6732" s="138"/>
      <c r="GPR6732" s="138"/>
      <c r="GPS6732" s="138"/>
      <c r="GPT6732" s="138"/>
      <c r="GPU6732" s="138"/>
      <c r="GPV6732" s="138"/>
      <c r="GPW6732" s="138"/>
      <c r="GPX6732" s="138"/>
      <c r="GPY6732" s="138"/>
      <c r="GPZ6732" s="138"/>
      <c r="GQA6732" s="138"/>
      <c r="GQB6732" s="138"/>
      <c r="GQC6732" s="138"/>
      <c r="GQD6732" s="138"/>
      <c r="GQE6732" s="138"/>
      <c r="GQF6732" s="138"/>
      <c r="GQG6732" s="138"/>
      <c r="GQH6732" s="138"/>
      <c r="GQI6732" s="138"/>
      <c r="GQJ6732" s="138"/>
      <c r="GQK6732" s="138"/>
      <c r="GQL6732" s="138"/>
      <c r="GQM6732" s="138"/>
      <c r="GQN6732" s="138"/>
      <c r="GQO6732" s="138"/>
      <c r="GQP6732" s="138"/>
      <c r="GQQ6732" s="138"/>
      <c r="GQR6732" s="138"/>
      <c r="GQS6732" s="138"/>
      <c r="GQT6732" s="138"/>
      <c r="GQU6732" s="138"/>
      <c r="GQV6732" s="138"/>
      <c r="GQW6732" s="138"/>
      <c r="GQX6732" s="138"/>
      <c r="GQY6732" s="138"/>
      <c r="GQZ6732" s="138"/>
      <c r="GRA6732" s="138"/>
      <c r="GRB6732" s="138"/>
      <c r="GRC6732" s="138"/>
      <c r="GRD6732" s="138"/>
      <c r="GRE6732" s="138"/>
      <c r="GRF6732" s="138"/>
      <c r="GRG6732" s="138"/>
      <c r="GRH6732" s="138"/>
      <c r="GRI6732" s="138"/>
      <c r="GRJ6732" s="138"/>
      <c r="GRK6732" s="138"/>
      <c r="GRL6732" s="138"/>
      <c r="GRM6732" s="138"/>
      <c r="GRN6732" s="138"/>
      <c r="GRO6732" s="138"/>
      <c r="GRP6732" s="138"/>
      <c r="GRQ6732" s="138"/>
      <c r="GRR6732" s="138"/>
      <c r="GRS6732" s="138"/>
      <c r="GRT6732" s="138"/>
      <c r="GRU6732" s="138"/>
      <c r="GRV6732" s="138"/>
      <c r="GRW6732" s="138"/>
      <c r="GRX6732" s="138"/>
      <c r="GRY6732" s="138"/>
      <c r="GRZ6732" s="138"/>
      <c r="GSA6732" s="138"/>
      <c r="GSB6732" s="138"/>
      <c r="GSC6732" s="138"/>
      <c r="GSD6732" s="138"/>
      <c r="GSE6732" s="138"/>
      <c r="GSF6732" s="138"/>
      <c r="GSG6732" s="138"/>
      <c r="GSH6732" s="138"/>
      <c r="GSI6732" s="138"/>
      <c r="GSJ6732" s="138"/>
      <c r="GSK6732" s="138"/>
      <c r="GSL6732" s="138"/>
      <c r="GSM6732" s="138"/>
      <c r="GSN6732" s="138"/>
      <c r="GSO6732" s="138"/>
      <c r="GSP6732" s="138"/>
      <c r="GSQ6732" s="138"/>
      <c r="GSR6732" s="138"/>
      <c r="GSS6732" s="138"/>
      <c r="GST6732" s="138"/>
      <c r="GSU6732" s="138"/>
      <c r="GSV6732" s="138"/>
      <c r="GSW6732" s="138"/>
      <c r="GSX6732" s="138"/>
      <c r="GSY6732" s="138"/>
      <c r="GSZ6732" s="138"/>
      <c r="GTA6732" s="138"/>
      <c r="GTB6732" s="138"/>
      <c r="GTC6732" s="138"/>
      <c r="GTD6732" s="138"/>
      <c r="GTE6732" s="138"/>
      <c r="GTF6732" s="138"/>
      <c r="GTG6732" s="138"/>
      <c r="GTH6732" s="138"/>
      <c r="GTI6732" s="138"/>
      <c r="GTJ6732" s="138"/>
      <c r="GTK6732" s="138"/>
      <c r="GTL6732" s="138"/>
      <c r="GTM6732" s="138"/>
      <c r="GTN6732" s="138"/>
      <c r="GTO6732" s="138"/>
      <c r="GTP6732" s="138"/>
      <c r="GTQ6732" s="138"/>
      <c r="GTR6732" s="138"/>
      <c r="GTS6732" s="138"/>
      <c r="GTT6732" s="138"/>
      <c r="GTU6732" s="138"/>
      <c r="GTV6732" s="138"/>
      <c r="GTW6732" s="138"/>
      <c r="GTX6732" s="138"/>
      <c r="GTY6732" s="138"/>
      <c r="GTZ6732" s="138"/>
      <c r="GUA6732" s="138"/>
      <c r="GUB6732" s="138"/>
      <c r="GUC6732" s="138"/>
      <c r="GUD6732" s="138"/>
      <c r="GUE6732" s="138"/>
      <c r="GUF6732" s="138"/>
      <c r="GUG6732" s="138"/>
      <c r="GUH6732" s="138"/>
      <c r="GUI6732" s="138"/>
      <c r="GUJ6732" s="138"/>
      <c r="GUK6732" s="138"/>
      <c r="GUL6732" s="138"/>
      <c r="GUM6732" s="138"/>
      <c r="GUN6732" s="138"/>
      <c r="GUO6732" s="138"/>
      <c r="GUP6732" s="138"/>
      <c r="GUQ6732" s="138"/>
      <c r="GUR6732" s="138"/>
      <c r="GUS6732" s="138"/>
      <c r="GUT6732" s="138"/>
      <c r="GUU6732" s="138"/>
      <c r="GUV6732" s="138"/>
      <c r="GUW6732" s="138"/>
      <c r="GUX6732" s="138"/>
      <c r="GUY6732" s="138"/>
      <c r="GUZ6732" s="138"/>
      <c r="GVA6732" s="138"/>
      <c r="GVB6732" s="138"/>
      <c r="GVC6732" s="138"/>
      <c r="GVD6732" s="138"/>
      <c r="GVE6732" s="138"/>
      <c r="GVF6732" s="138"/>
      <c r="GVG6732" s="138"/>
      <c r="GVH6732" s="138"/>
      <c r="GVI6732" s="138"/>
      <c r="GVJ6732" s="138"/>
      <c r="GVK6732" s="138"/>
      <c r="GVL6732" s="138"/>
      <c r="GVM6732" s="138"/>
      <c r="GVN6732" s="138"/>
      <c r="GVO6732" s="138"/>
      <c r="GVP6732" s="138"/>
      <c r="GVQ6732" s="138"/>
      <c r="GVR6732" s="138"/>
      <c r="GVS6732" s="138"/>
      <c r="GVT6732" s="138"/>
      <c r="GVU6732" s="138"/>
      <c r="GVV6732" s="138"/>
      <c r="GVW6732" s="138"/>
      <c r="GVX6732" s="138"/>
      <c r="GVY6732" s="138"/>
      <c r="GVZ6732" s="138"/>
      <c r="GWA6732" s="138"/>
      <c r="GWB6732" s="138"/>
      <c r="GWC6732" s="138"/>
      <c r="GWD6732" s="138"/>
      <c r="GWE6732" s="138"/>
      <c r="GWF6732" s="138"/>
      <c r="GWG6732" s="138"/>
      <c r="GWH6732" s="138"/>
      <c r="GWI6732" s="138"/>
      <c r="GWJ6732" s="138"/>
      <c r="GWK6732" s="138"/>
      <c r="GWL6732" s="138"/>
      <c r="GWM6732" s="138"/>
      <c r="GWN6732" s="138"/>
      <c r="GWO6732" s="138"/>
      <c r="GWP6732" s="138"/>
      <c r="GWQ6732" s="138"/>
      <c r="GWR6732" s="138"/>
      <c r="GWS6732" s="138"/>
      <c r="GWT6732" s="138"/>
      <c r="GWU6732" s="138"/>
      <c r="GWV6732" s="138"/>
      <c r="GWW6732" s="138"/>
      <c r="GWX6732" s="138"/>
      <c r="GWY6732" s="138"/>
      <c r="GWZ6732" s="138"/>
      <c r="GXA6732" s="138"/>
      <c r="GXB6732" s="138"/>
      <c r="GXC6732" s="138"/>
      <c r="GXD6732" s="138"/>
      <c r="GXE6732" s="138"/>
      <c r="GXF6732" s="138"/>
      <c r="GXG6732" s="138"/>
      <c r="GXH6732" s="138"/>
      <c r="GXI6732" s="138"/>
      <c r="GXJ6732" s="138"/>
      <c r="GXK6732" s="138"/>
      <c r="GXL6732" s="138"/>
      <c r="GXM6732" s="138"/>
      <c r="GXN6732" s="138"/>
      <c r="GXO6732" s="138"/>
      <c r="GXP6732" s="138"/>
      <c r="GXQ6732" s="138"/>
      <c r="GXR6732" s="138"/>
      <c r="GXS6732" s="138"/>
      <c r="GXT6732" s="138"/>
      <c r="GXU6732" s="138"/>
      <c r="GXV6732" s="138"/>
      <c r="GXW6732" s="138"/>
      <c r="GXX6732" s="138"/>
      <c r="GXY6732" s="138"/>
      <c r="GXZ6732" s="138"/>
      <c r="GYA6732" s="138"/>
      <c r="GYB6732" s="138"/>
      <c r="GYC6732" s="138"/>
      <c r="GYD6732" s="138"/>
      <c r="GYE6732" s="138"/>
      <c r="GYF6732" s="138"/>
      <c r="GYG6732" s="138"/>
      <c r="GYH6732" s="138"/>
      <c r="GYI6732" s="138"/>
      <c r="GYJ6732" s="138"/>
      <c r="GYK6732" s="138"/>
      <c r="GYL6732" s="138"/>
      <c r="GYM6732" s="138"/>
      <c r="GYN6732" s="138"/>
      <c r="GYO6732" s="138"/>
      <c r="GYP6732" s="138"/>
      <c r="GYQ6732" s="138"/>
      <c r="GYR6732" s="138"/>
      <c r="GYS6732" s="138"/>
      <c r="GYT6732" s="138"/>
      <c r="GYU6732" s="138"/>
      <c r="GYV6732" s="138"/>
      <c r="GYW6732" s="138"/>
      <c r="GYX6732" s="138"/>
      <c r="GYY6732" s="138"/>
      <c r="GYZ6732" s="138"/>
      <c r="GZA6732" s="138"/>
      <c r="GZB6732" s="138"/>
      <c r="GZC6732" s="138"/>
      <c r="GZD6732" s="138"/>
      <c r="GZE6732" s="138"/>
      <c r="GZF6732" s="138"/>
      <c r="GZG6732" s="138"/>
      <c r="GZH6732" s="138"/>
      <c r="GZI6732" s="138"/>
      <c r="GZJ6732" s="138"/>
      <c r="GZK6732" s="138"/>
      <c r="GZL6732" s="138"/>
      <c r="GZM6732" s="138"/>
      <c r="GZN6732" s="138"/>
      <c r="GZO6732" s="138"/>
      <c r="GZP6732" s="138"/>
      <c r="GZQ6732" s="138"/>
      <c r="GZR6732" s="138"/>
      <c r="GZS6732" s="138"/>
      <c r="GZT6732" s="138"/>
      <c r="GZU6732" s="138"/>
      <c r="GZV6732" s="138"/>
      <c r="GZW6732" s="138"/>
      <c r="GZX6732" s="138"/>
      <c r="GZY6732" s="138"/>
      <c r="GZZ6732" s="138"/>
      <c r="HAA6732" s="138"/>
      <c r="HAB6732" s="138"/>
      <c r="HAC6732" s="138"/>
      <c r="HAD6732" s="138"/>
      <c r="HAE6732" s="138"/>
      <c r="HAF6732" s="138"/>
      <c r="HAG6732" s="138"/>
      <c r="HAH6732" s="138"/>
      <c r="HAI6732" s="138"/>
      <c r="HAJ6732" s="138"/>
      <c r="HAK6732" s="138"/>
      <c r="HAL6732" s="138"/>
      <c r="HAM6732" s="138"/>
      <c r="HAN6732" s="138"/>
      <c r="HAO6732" s="138"/>
      <c r="HAP6732" s="138"/>
      <c r="HAQ6732" s="138"/>
      <c r="HAR6732" s="138"/>
      <c r="HAS6732" s="138"/>
      <c r="HAT6732" s="138"/>
      <c r="HAU6732" s="138"/>
      <c r="HAV6732" s="138"/>
      <c r="HAW6732" s="138"/>
      <c r="HAX6732" s="138"/>
      <c r="HAY6732" s="138"/>
      <c r="HAZ6732" s="138"/>
      <c r="HBA6732" s="138"/>
      <c r="HBB6732" s="138"/>
      <c r="HBC6732" s="138"/>
      <c r="HBD6732" s="138"/>
      <c r="HBE6732" s="138"/>
      <c r="HBF6732" s="138"/>
      <c r="HBG6732" s="138"/>
      <c r="HBH6732" s="138"/>
      <c r="HBI6732" s="138"/>
      <c r="HBJ6732" s="138"/>
      <c r="HBK6732" s="138"/>
      <c r="HBL6732" s="138"/>
      <c r="HBM6732" s="138"/>
      <c r="HBN6732" s="138"/>
      <c r="HBO6732" s="138"/>
      <c r="HBP6732" s="138"/>
      <c r="HBQ6732" s="138"/>
      <c r="HBR6732" s="138"/>
      <c r="HBS6732" s="138"/>
      <c r="HBT6732" s="138"/>
      <c r="HBU6732" s="138"/>
      <c r="HBV6732" s="138"/>
      <c r="HBW6732" s="138"/>
      <c r="HBX6732" s="138"/>
      <c r="HBY6732" s="138"/>
      <c r="HBZ6732" s="138"/>
      <c r="HCA6732" s="138"/>
      <c r="HCB6732" s="138"/>
      <c r="HCC6732" s="138"/>
      <c r="HCD6732" s="138"/>
      <c r="HCE6732" s="138"/>
      <c r="HCF6732" s="138"/>
      <c r="HCG6732" s="138"/>
      <c r="HCH6732" s="138"/>
      <c r="HCI6732" s="138"/>
      <c r="HCJ6732" s="138"/>
      <c r="HCK6732" s="138"/>
      <c r="HCL6732" s="138"/>
      <c r="HCM6732" s="138"/>
      <c r="HCN6732" s="138"/>
      <c r="HCO6732" s="138"/>
      <c r="HCP6732" s="138"/>
      <c r="HCQ6732" s="138"/>
      <c r="HCR6732" s="138"/>
      <c r="HCS6732" s="138"/>
      <c r="HCT6732" s="138"/>
      <c r="HCU6732" s="138"/>
      <c r="HCV6732" s="138"/>
      <c r="HCW6732" s="138"/>
      <c r="HCX6732" s="138"/>
      <c r="HCY6732" s="138"/>
      <c r="HCZ6732" s="138"/>
      <c r="HDA6732" s="138"/>
      <c r="HDB6732" s="138"/>
      <c r="HDC6732" s="138"/>
      <c r="HDD6732" s="138"/>
      <c r="HDE6732" s="138"/>
      <c r="HDF6732" s="138"/>
      <c r="HDG6732" s="138"/>
      <c r="HDH6732" s="138"/>
      <c r="HDI6732" s="138"/>
      <c r="HDJ6732" s="138"/>
      <c r="HDK6732" s="138"/>
      <c r="HDL6732" s="138"/>
      <c r="HDM6732" s="138"/>
      <c r="HDN6732" s="138"/>
      <c r="HDO6732" s="138"/>
      <c r="HDP6732" s="138"/>
      <c r="HDQ6732" s="138"/>
      <c r="HDR6732" s="138"/>
      <c r="HDS6732" s="138"/>
      <c r="HDT6732" s="138"/>
      <c r="HDU6732" s="138"/>
      <c r="HDV6732" s="138"/>
      <c r="HDW6732" s="138"/>
      <c r="HDX6732" s="138"/>
      <c r="HDY6732" s="138"/>
      <c r="HDZ6732" s="138"/>
      <c r="HEA6732" s="138"/>
      <c r="HEB6732" s="138"/>
      <c r="HEC6732" s="138"/>
      <c r="HED6732" s="138"/>
      <c r="HEE6732" s="138"/>
      <c r="HEF6732" s="138"/>
      <c r="HEG6732" s="138"/>
      <c r="HEH6732" s="138"/>
      <c r="HEI6732" s="138"/>
      <c r="HEJ6732" s="138"/>
      <c r="HEK6732" s="138"/>
      <c r="HEL6732" s="138"/>
      <c r="HEM6732" s="138"/>
      <c r="HEN6732" s="138"/>
      <c r="HEO6732" s="138"/>
      <c r="HEP6732" s="138"/>
      <c r="HEQ6732" s="138"/>
      <c r="HER6732" s="138"/>
      <c r="HES6732" s="138"/>
      <c r="HET6732" s="138"/>
      <c r="HEU6732" s="138"/>
      <c r="HEV6732" s="138"/>
      <c r="HEW6732" s="138"/>
      <c r="HEX6732" s="138"/>
      <c r="HEY6732" s="138"/>
      <c r="HEZ6732" s="138"/>
      <c r="HFA6732" s="138"/>
      <c r="HFB6732" s="138"/>
      <c r="HFC6732" s="138"/>
      <c r="HFD6732" s="138"/>
      <c r="HFE6732" s="138"/>
      <c r="HFF6732" s="138"/>
      <c r="HFG6732" s="138"/>
      <c r="HFH6732" s="138"/>
      <c r="HFI6732" s="138"/>
      <c r="HFJ6732" s="138"/>
      <c r="HFK6732" s="138"/>
      <c r="HFL6732" s="138"/>
      <c r="HFM6732" s="138"/>
      <c r="HFN6732" s="138"/>
      <c r="HFO6732" s="138"/>
      <c r="HFP6732" s="138"/>
      <c r="HFQ6732" s="138"/>
      <c r="HFR6732" s="138"/>
      <c r="HFS6732" s="138"/>
      <c r="HFT6732" s="138"/>
      <c r="HFU6732" s="138"/>
      <c r="HFV6732" s="138"/>
      <c r="HFW6732" s="138"/>
      <c r="HFX6732" s="138"/>
      <c r="HFY6732" s="138"/>
      <c r="HFZ6732" s="138"/>
      <c r="HGA6732" s="138"/>
      <c r="HGB6732" s="138"/>
      <c r="HGC6732" s="138"/>
      <c r="HGD6732" s="138"/>
      <c r="HGE6732" s="138"/>
      <c r="HGF6732" s="138"/>
      <c r="HGG6732" s="138"/>
      <c r="HGH6732" s="138"/>
      <c r="HGI6732" s="138"/>
      <c r="HGJ6732" s="138"/>
      <c r="HGK6732" s="138"/>
      <c r="HGL6732" s="138"/>
      <c r="HGM6732" s="138"/>
      <c r="HGN6732" s="138"/>
      <c r="HGO6732" s="138"/>
      <c r="HGP6732" s="138"/>
      <c r="HGQ6732" s="138"/>
      <c r="HGR6732" s="138"/>
      <c r="HGS6732" s="138"/>
      <c r="HGT6732" s="138"/>
      <c r="HGU6732" s="138"/>
      <c r="HGV6732" s="138"/>
      <c r="HGW6732" s="138"/>
      <c r="HGX6732" s="138"/>
      <c r="HGY6732" s="138"/>
      <c r="HGZ6732" s="138"/>
      <c r="HHA6732" s="138"/>
      <c r="HHB6732" s="138"/>
      <c r="HHC6732" s="138"/>
      <c r="HHD6732" s="138"/>
      <c r="HHE6732" s="138"/>
      <c r="HHF6732" s="138"/>
      <c r="HHG6732" s="138"/>
      <c r="HHH6732" s="138"/>
      <c r="HHI6732" s="138"/>
      <c r="HHJ6732" s="138"/>
      <c r="HHK6732" s="138"/>
      <c r="HHL6732" s="138"/>
      <c r="HHM6732" s="138"/>
      <c r="HHN6732" s="138"/>
      <c r="HHO6732" s="138"/>
      <c r="HHP6732" s="138"/>
      <c r="HHQ6732" s="138"/>
      <c r="HHR6732" s="138"/>
      <c r="HHS6732" s="138"/>
      <c r="HHT6732" s="138"/>
      <c r="HHU6732" s="138"/>
      <c r="HHV6732" s="138"/>
      <c r="HHW6732" s="138"/>
      <c r="HHX6732" s="138"/>
      <c r="HHY6732" s="138"/>
      <c r="HHZ6732" s="138"/>
      <c r="HIA6732" s="138"/>
      <c r="HIB6732" s="138"/>
      <c r="HIC6732" s="138"/>
      <c r="HID6732" s="138"/>
      <c r="HIE6732" s="138"/>
      <c r="HIF6732" s="138"/>
      <c r="HIG6732" s="138"/>
      <c r="HIH6732" s="138"/>
      <c r="HII6732" s="138"/>
      <c r="HIJ6732" s="138"/>
      <c r="HIK6732" s="138"/>
      <c r="HIL6732" s="138"/>
      <c r="HIM6732" s="138"/>
      <c r="HIN6732" s="138"/>
      <c r="HIO6732" s="138"/>
      <c r="HIP6732" s="138"/>
      <c r="HIQ6732" s="138"/>
      <c r="HIR6732" s="138"/>
      <c r="HIS6732" s="138"/>
      <c r="HIT6732" s="138"/>
      <c r="HIU6732" s="138"/>
      <c r="HIV6732" s="138"/>
      <c r="HIW6732" s="138"/>
      <c r="HIX6732" s="138"/>
      <c r="HIY6732" s="138"/>
      <c r="HIZ6732" s="138"/>
      <c r="HJA6732" s="138"/>
      <c r="HJB6732" s="138"/>
      <c r="HJC6732" s="138"/>
      <c r="HJD6732" s="138"/>
      <c r="HJE6732" s="138"/>
      <c r="HJF6732" s="138"/>
      <c r="HJG6732" s="138"/>
      <c r="HJH6732" s="138"/>
      <c r="HJI6732" s="138"/>
      <c r="HJJ6732" s="138"/>
      <c r="HJK6732" s="138"/>
      <c r="HJL6732" s="138"/>
      <c r="HJM6732" s="138"/>
      <c r="HJN6732" s="138"/>
      <c r="HJO6732" s="138"/>
      <c r="HJP6732" s="138"/>
      <c r="HJQ6732" s="138"/>
      <c r="HJR6732" s="138"/>
      <c r="HJS6732" s="138"/>
      <c r="HJT6732" s="138"/>
      <c r="HJU6732" s="138"/>
      <c r="HJV6732" s="138"/>
      <c r="HJW6732" s="138"/>
      <c r="HJX6732" s="138"/>
      <c r="HJY6732" s="138"/>
      <c r="HJZ6732" s="138"/>
      <c r="HKA6732" s="138"/>
      <c r="HKB6732" s="138"/>
      <c r="HKC6732" s="138"/>
      <c r="HKD6732" s="138"/>
      <c r="HKE6732" s="138"/>
      <c r="HKF6732" s="138"/>
      <c r="HKG6732" s="138"/>
      <c r="HKH6732" s="138"/>
      <c r="HKI6732" s="138"/>
      <c r="HKJ6732" s="138"/>
      <c r="HKK6732" s="138"/>
      <c r="HKL6732" s="138"/>
      <c r="HKM6732" s="138"/>
      <c r="HKN6732" s="138"/>
      <c r="HKO6732" s="138"/>
      <c r="HKP6732" s="138"/>
      <c r="HKQ6732" s="138"/>
      <c r="HKR6732" s="138"/>
      <c r="HKS6732" s="138"/>
      <c r="HKT6732" s="138"/>
      <c r="HKU6732" s="138"/>
      <c r="HKV6732" s="138"/>
      <c r="HKW6732" s="138"/>
      <c r="HKX6732" s="138"/>
      <c r="HKY6732" s="138"/>
      <c r="HKZ6732" s="138"/>
      <c r="HLA6732" s="138"/>
      <c r="HLB6732" s="138"/>
      <c r="HLC6732" s="138"/>
      <c r="HLD6732" s="138"/>
      <c r="HLE6732" s="138"/>
      <c r="HLF6732" s="138"/>
      <c r="HLG6732" s="138"/>
      <c r="HLH6732" s="138"/>
      <c r="HLI6732" s="138"/>
      <c r="HLJ6732" s="138"/>
      <c r="HLK6732" s="138"/>
      <c r="HLL6732" s="138"/>
      <c r="HLM6732" s="138"/>
      <c r="HLN6732" s="138"/>
      <c r="HLO6732" s="138"/>
      <c r="HLP6732" s="138"/>
      <c r="HLQ6732" s="138"/>
      <c r="HLR6732" s="138"/>
      <c r="HLS6732" s="138"/>
      <c r="HLT6732" s="138"/>
      <c r="HLU6732" s="138"/>
      <c r="HLV6732" s="138"/>
      <c r="HLW6732" s="138"/>
      <c r="HLX6732" s="138"/>
      <c r="HLY6732" s="138"/>
      <c r="HLZ6732" s="138"/>
      <c r="HMA6732" s="138"/>
      <c r="HMB6732" s="138"/>
      <c r="HMC6732" s="138"/>
      <c r="HMD6732" s="138"/>
      <c r="HME6732" s="138"/>
      <c r="HMF6732" s="138"/>
      <c r="HMG6732" s="138"/>
      <c r="HMH6732" s="138"/>
      <c r="HMI6732" s="138"/>
      <c r="HMJ6732" s="138"/>
      <c r="HMK6732" s="138"/>
      <c r="HML6732" s="138"/>
      <c r="HMM6732" s="138"/>
      <c r="HMN6732" s="138"/>
      <c r="HMO6732" s="138"/>
      <c r="HMP6732" s="138"/>
      <c r="HMQ6732" s="138"/>
      <c r="HMR6732" s="138"/>
      <c r="HMS6732" s="138"/>
      <c r="HMT6732" s="138"/>
      <c r="HMU6732" s="138"/>
      <c r="HMV6732" s="138"/>
      <c r="HMW6732" s="138"/>
      <c r="HMX6732" s="138"/>
      <c r="HMY6732" s="138"/>
      <c r="HMZ6732" s="138"/>
      <c r="HNA6732" s="138"/>
      <c r="HNB6732" s="138"/>
      <c r="HNC6732" s="138"/>
      <c r="HND6732" s="138"/>
      <c r="HNE6732" s="138"/>
      <c r="HNF6732" s="138"/>
      <c r="HNG6732" s="138"/>
      <c r="HNH6732" s="138"/>
      <c r="HNI6732" s="138"/>
      <c r="HNJ6732" s="138"/>
      <c r="HNK6732" s="138"/>
      <c r="HNL6732" s="138"/>
      <c r="HNM6732" s="138"/>
      <c r="HNN6732" s="138"/>
      <c r="HNO6732" s="138"/>
      <c r="HNP6732" s="138"/>
      <c r="HNQ6732" s="138"/>
      <c r="HNR6732" s="138"/>
      <c r="HNS6732" s="138"/>
      <c r="HNT6732" s="138"/>
      <c r="HNU6732" s="138"/>
      <c r="HNV6732" s="138"/>
      <c r="HNW6732" s="138"/>
      <c r="HNX6732" s="138"/>
      <c r="HNY6732" s="138"/>
      <c r="HNZ6732" s="138"/>
      <c r="HOA6732" s="138"/>
      <c r="HOB6732" s="138"/>
      <c r="HOC6732" s="138"/>
      <c r="HOD6732" s="138"/>
      <c r="HOE6732" s="138"/>
      <c r="HOF6732" s="138"/>
      <c r="HOG6732" s="138"/>
      <c r="HOH6732" s="138"/>
      <c r="HOI6732" s="138"/>
      <c r="HOJ6732" s="138"/>
      <c r="HOK6732" s="138"/>
      <c r="HOL6732" s="138"/>
      <c r="HOM6732" s="138"/>
      <c r="HON6732" s="138"/>
      <c r="HOO6732" s="138"/>
      <c r="HOP6732" s="138"/>
      <c r="HOQ6732" s="138"/>
      <c r="HOR6732" s="138"/>
      <c r="HOS6732" s="138"/>
      <c r="HOT6732" s="138"/>
      <c r="HOU6732" s="138"/>
      <c r="HOV6732" s="138"/>
      <c r="HOW6732" s="138"/>
      <c r="HOX6732" s="138"/>
      <c r="HOY6732" s="138"/>
      <c r="HOZ6732" s="138"/>
      <c r="HPA6732" s="138"/>
      <c r="HPB6732" s="138"/>
      <c r="HPC6732" s="138"/>
      <c r="HPD6732" s="138"/>
      <c r="HPE6732" s="138"/>
      <c r="HPF6732" s="138"/>
      <c r="HPG6732" s="138"/>
      <c r="HPH6732" s="138"/>
      <c r="HPI6732" s="138"/>
      <c r="HPJ6732" s="138"/>
      <c r="HPK6732" s="138"/>
      <c r="HPL6732" s="138"/>
      <c r="HPM6732" s="138"/>
      <c r="HPN6732" s="138"/>
      <c r="HPO6732" s="138"/>
      <c r="HPP6732" s="138"/>
      <c r="HPQ6732" s="138"/>
      <c r="HPR6732" s="138"/>
      <c r="HPS6732" s="138"/>
      <c r="HPT6732" s="138"/>
      <c r="HPU6732" s="138"/>
      <c r="HPV6732" s="138"/>
      <c r="HPW6732" s="138"/>
      <c r="HPX6732" s="138"/>
      <c r="HPY6732" s="138"/>
      <c r="HPZ6732" s="138"/>
      <c r="HQA6732" s="138"/>
      <c r="HQB6732" s="138"/>
      <c r="HQC6732" s="138"/>
      <c r="HQD6732" s="138"/>
      <c r="HQE6732" s="138"/>
      <c r="HQF6732" s="138"/>
      <c r="HQG6732" s="138"/>
      <c r="HQH6732" s="138"/>
      <c r="HQI6732" s="138"/>
      <c r="HQJ6732" s="138"/>
      <c r="HQK6732" s="138"/>
      <c r="HQL6732" s="138"/>
      <c r="HQM6732" s="138"/>
      <c r="HQN6732" s="138"/>
      <c r="HQO6732" s="138"/>
      <c r="HQP6732" s="138"/>
      <c r="HQQ6732" s="138"/>
      <c r="HQR6732" s="138"/>
      <c r="HQS6732" s="138"/>
      <c r="HQT6732" s="138"/>
      <c r="HQU6732" s="138"/>
      <c r="HQV6732" s="138"/>
      <c r="HQW6732" s="138"/>
      <c r="HQX6732" s="138"/>
      <c r="HQY6732" s="138"/>
      <c r="HQZ6732" s="138"/>
      <c r="HRA6732" s="138"/>
      <c r="HRB6732" s="138"/>
      <c r="HRC6732" s="138"/>
      <c r="HRD6732" s="138"/>
      <c r="HRE6732" s="138"/>
      <c r="HRF6732" s="138"/>
      <c r="HRG6732" s="138"/>
      <c r="HRH6732" s="138"/>
      <c r="HRI6732" s="138"/>
      <c r="HRJ6732" s="138"/>
      <c r="HRK6732" s="138"/>
      <c r="HRL6732" s="138"/>
      <c r="HRM6732" s="138"/>
      <c r="HRN6732" s="138"/>
      <c r="HRO6732" s="138"/>
      <c r="HRP6732" s="138"/>
      <c r="HRQ6732" s="138"/>
      <c r="HRR6732" s="138"/>
      <c r="HRS6732" s="138"/>
      <c r="HRT6732" s="138"/>
      <c r="HRU6732" s="138"/>
      <c r="HRV6732" s="138"/>
      <c r="HRW6732" s="138"/>
      <c r="HRX6732" s="138"/>
      <c r="HRY6732" s="138"/>
      <c r="HRZ6732" s="138"/>
      <c r="HSA6732" s="138"/>
      <c r="HSB6732" s="138"/>
      <c r="HSC6732" s="138"/>
      <c r="HSD6732" s="138"/>
      <c r="HSE6732" s="138"/>
      <c r="HSF6732" s="138"/>
      <c r="HSG6732" s="138"/>
      <c r="HSH6732" s="138"/>
      <c r="HSI6732" s="138"/>
      <c r="HSJ6732" s="138"/>
      <c r="HSK6732" s="138"/>
      <c r="HSL6732" s="138"/>
      <c r="HSM6732" s="138"/>
      <c r="HSN6732" s="138"/>
      <c r="HSO6732" s="138"/>
      <c r="HSP6732" s="138"/>
      <c r="HSQ6732" s="138"/>
      <c r="HSR6732" s="138"/>
      <c r="HSS6732" s="138"/>
      <c r="HST6732" s="138"/>
      <c r="HSU6732" s="138"/>
      <c r="HSV6732" s="138"/>
      <c r="HSW6732" s="138"/>
      <c r="HSX6732" s="138"/>
      <c r="HSY6732" s="138"/>
      <c r="HSZ6732" s="138"/>
      <c r="HTA6732" s="138"/>
      <c r="HTB6732" s="138"/>
      <c r="HTC6732" s="138"/>
      <c r="HTD6732" s="138"/>
      <c r="HTE6732" s="138"/>
      <c r="HTF6732" s="138"/>
      <c r="HTG6732" s="138"/>
      <c r="HTH6732" s="138"/>
      <c r="HTI6732" s="138"/>
      <c r="HTJ6732" s="138"/>
      <c r="HTK6732" s="138"/>
      <c r="HTL6732" s="138"/>
      <c r="HTM6732" s="138"/>
      <c r="HTN6732" s="138"/>
      <c r="HTO6732" s="138"/>
      <c r="HTP6732" s="138"/>
      <c r="HTQ6732" s="138"/>
      <c r="HTR6732" s="138"/>
      <c r="HTS6732" s="138"/>
      <c r="HTT6732" s="138"/>
      <c r="HTU6732" s="138"/>
      <c r="HTV6732" s="138"/>
      <c r="HTW6732" s="138"/>
      <c r="HTX6732" s="138"/>
      <c r="HTY6732" s="138"/>
      <c r="HTZ6732" s="138"/>
      <c r="HUA6732" s="138"/>
      <c r="HUB6732" s="138"/>
      <c r="HUC6732" s="138"/>
      <c r="HUD6732" s="138"/>
      <c r="HUE6732" s="138"/>
      <c r="HUF6732" s="138"/>
      <c r="HUG6732" s="138"/>
      <c r="HUH6732" s="138"/>
      <c r="HUI6732" s="138"/>
      <c r="HUJ6732" s="138"/>
      <c r="HUK6732" s="138"/>
      <c r="HUL6732" s="138"/>
      <c r="HUM6732" s="138"/>
      <c r="HUN6732" s="138"/>
      <c r="HUO6732" s="138"/>
      <c r="HUP6732" s="138"/>
      <c r="HUQ6732" s="138"/>
      <c r="HUR6732" s="138"/>
      <c r="HUS6732" s="138"/>
      <c r="HUT6732" s="138"/>
      <c r="HUU6732" s="138"/>
      <c r="HUV6732" s="138"/>
      <c r="HUW6732" s="138"/>
      <c r="HUX6732" s="138"/>
      <c r="HUY6732" s="138"/>
      <c r="HUZ6732" s="138"/>
      <c r="HVA6732" s="138"/>
      <c r="HVB6732" s="138"/>
      <c r="HVC6732" s="138"/>
      <c r="HVD6732" s="138"/>
      <c r="HVE6732" s="138"/>
      <c r="HVF6732" s="138"/>
      <c r="HVG6732" s="138"/>
      <c r="HVH6732" s="138"/>
      <c r="HVI6732" s="138"/>
      <c r="HVJ6732" s="138"/>
      <c r="HVK6732" s="138"/>
      <c r="HVL6732" s="138"/>
      <c r="HVM6732" s="138"/>
      <c r="HVN6732" s="138"/>
      <c r="HVO6732" s="138"/>
      <c r="HVP6732" s="138"/>
      <c r="HVQ6732" s="138"/>
      <c r="HVR6732" s="138"/>
      <c r="HVS6732" s="138"/>
      <c r="HVT6732" s="138"/>
      <c r="HVU6732" s="138"/>
      <c r="HVV6732" s="138"/>
      <c r="HVW6732" s="138"/>
      <c r="HVX6732" s="138"/>
      <c r="HVY6732" s="138"/>
      <c r="HVZ6732" s="138"/>
      <c r="HWA6732" s="138"/>
      <c r="HWB6732" s="138"/>
      <c r="HWC6732" s="138"/>
      <c r="HWD6732" s="138"/>
      <c r="HWE6732" s="138"/>
      <c r="HWF6732" s="138"/>
      <c r="HWG6732" s="138"/>
      <c r="HWH6732" s="138"/>
      <c r="HWI6732" s="138"/>
      <c r="HWJ6732" s="138"/>
      <c r="HWK6732" s="138"/>
      <c r="HWL6732" s="138"/>
      <c r="HWM6732" s="138"/>
      <c r="HWN6732" s="138"/>
      <c r="HWO6732" s="138"/>
      <c r="HWP6732" s="138"/>
      <c r="HWQ6732" s="138"/>
      <c r="HWR6732" s="138"/>
      <c r="HWS6732" s="138"/>
      <c r="HWT6732" s="138"/>
      <c r="HWU6732" s="138"/>
      <c r="HWV6732" s="138"/>
      <c r="HWW6732" s="138"/>
      <c r="HWX6732" s="138"/>
      <c r="HWY6732" s="138"/>
      <c r="HWZ6732" s="138"/>
      <c r="HXA6732" s="138"/>
      <c r="HXB6732" s="138"/>
      <c r="HXC6732" s="138"/>
      <c r="HXD6732" s="138"/>
      <c r="HXE6732" s="138"/>
      <c r="HXF6732" s="138"/>
      <c r="HXG6732" s="138"/>
      <c r="HXH6732" s="138"/>
      <c r="HXI6732" s="138"/>
      <c r="HXJ6732" s="138"/>
      <c r="HXK6732" s="138"/>
      <c r="HXL6732" s="138"/>
      <c r="HXM6732" s="138"/>
      <c r="HXN6732" s="138"/>
      <c r="HXO6732" s="138"/>
      <c r="HXP6732" s="138"/>
      <c r="HXQ6732" s="138"/>
      <c r="HXR6732" s="138"/>
      <c r="HXS6732" s="138"/>
      <c r="HXT6732" s="138"/>
      <c r="HXU6732" s="138"/>
      <c r="HXV6732" s="138"/>
      <c r="HXW6732" s="138"/>
      <c r="HXX6732" s="138"/>
      <c r="HXY6732" s="138"/>
      <c r="HXZ6732" s="138"/>
      <c r="HYA6732" s="138"/>
      <c r="HYB6732" s="138"/>
      <c r="HYC6732" s="138"/>
      <c r="HYD6732" s="138"/>
      <c r="HYE6732" s="138"/>
      <c r="HYF6732" s="138"/>
      <c r="HYG6732" s="138"/>
      <c r="HYH6732" s="138"/>
      <c r="HYI6732" s="138"/>
      <c r="HYJ6732" s="138"/>
      <c r="HYK6732" s="138"/>
      <c r="HYL6732" s="138"/>
      <c r="HYM6732" s="138"/>
      <c r="HYN6732" s="138"/>
      <c r="HYO6732" s="138"/>
      <c r="HYP6732" s="138"/>
      <c r="HYQ6732" s="138"/>
      <c r="HYR6732" s="138"/>
      <c r="HYS6732" s="138"/>
      <c r="HYT6732" s="138"/>
      <c r="HYU6732" s="138"/>
      <c r="HYV6732" s="138"/>
      <c r="HYW6732" s="138"/>
      <c r="HYX6732" s="138"/>
      <c r="HYY6732" s="138"/>
      <c r="HYZ6732" s="138"/>
      <c r="HZA6732" s="138"/>
      <c r="HZB6732" s="138"/>
      <c r="HZC6732" s="138"/>
      <c r="HZD6732" s="138"/>
      <c r="HZE6732" s="138"/>
      <c r="HZF6732" s="138"/>
      <c r="HZG6732" s="138"/>
      <c r="HZH6732" s="138"/>
      <c r="HZI6732" s="138"/>
      <c r="HZJ6732" s="138"/>
      <c r="HZK6732" s="138"/>
      <c r="HZL6732" s="138"/>
      <c r="HZM6732" s="138"/>
      <c r="HZN6732" s="138"/>
      <c r="HZO6732" s="138"/>
      <c r="HZP6732" s="138"/>
      <c r="HZQ6732" s="138"/>
      <c r="HZR6732" s="138"/>
      <c r="HZS6732" s="138"/>
      <c r="HZT6732" s="138"/>
      <c r="HZU6732" s="138"/>
      <c r="HZV6732" s="138"/>
      <c r="HZW6732" s="138"/>
      <c r="HZX6732" s="138"/>
      <c r="HZY6732" s="138"/>
      <c r="HZZ6732" s="138"/>
      <c r="IAA6732" s="138"/>
      <c r="IAB6732" s="138"/>
      <c r="IAC6732" s="138"/>
      <c r="IAD6732" s="138"/>
      <c r="IAE6732" s="138"/>
      <c r="IAF6732" s="138"/>
      <c r="IAG6732" s="138"/>
      <c r="IAH6732" s="138"/>
      <c r="IAI6732" s="138"/>
      <c r="IAJ6732" s="138"/>
      <c r="IAK6732" s="138"/>
      <c r="IAL6732" s="138"/>
      <c r="IAM6732" s="138"/>
      <c r="IAN6732" s="138"/>
      <c r="IAO6732" s="138"/>
      <c r="IAP6732" s="138"/>
      <c r="IAQ6732" s="138"/>
      <c r="IAR6732" s="138"/>
      <c r="IAS6732" s="138"/>
      <c r="IAT6732" s="138"/>
      <c r="IAU6732" s="138"/>
      <c r="IAV6732" s="138"/>
      <c r="IAW6732" s="138"/>
      <c r="IAX6732" s="138"/>
      <c r="IAY6732" s="138"/>
      <c r="IAZ6732" s="138"/>
      <c r="IBA6732" s="138"/>
      <c r="IBB6732" s="138"/>
      <c r="IBC6732" s="138"/>
      <c r="IBD6732" s="138"/>
      <c r="IBE6732" s="138"/>
      <c r="IBF6732" s="138"/>
      <c r="IBG6732" s="138"/>
      <c r="IBH6732" s="138"/>
      <c r="IBI6732" s="138"/>
      <c r="IBJ6732" s="138"/>
      <c r="IBK6732" s="138"/>
      <c r="IBL6732" s="138"/>
      <c r="IBM6732" s="138"/>
      <c r="IBN6732" s="138"/>
      <c r="IBO6732" s="138"/>
      <c r="IBP6732" s="138"/>
      <c r="IBQ6732" s="138"/>
      <c r="IBR6732" s="138"/>
      <c r="IBS6732" s="138"/>
      <c r="IBT6732" s="138"/>
      <c r="IBU6732" s="138"/>
      <c r="IBV6732" s="138"/>
      <c r="IBW6732" s="138"/>
      <c r="IBX6732" s="138"/>
      <c r="IBY6732" s="138"/>
      <c r="IBZ6732" s="138"/>
      <c r="ICA6732" s="138"/>
      <c r="ICB6732" s="138"/>
      <c r="ICC6732" s="138"/>
      <c r="ICD6732" s="138"/>
      <c r="ICE6732" s="138"/>
      <c r="ICF6732" s="138"/>
      <c r="ICG6732" s="138"/>
      <c r="ICH6732" s="138"/>
      <c r="ICI6732" s="138"/>
      <c r="ICJ6732" s="138"/>
      <c r="ICK6732" s="138"/>
      <c r="ICL6732" s="138"/>
      <c r="ICM6732" s="138"/>
      <c r="ICN6732" s="138"/>
      <c r="ICO6732" s="138"/>
      <c r="ICP6732" s="138"/>
      <c r="ICQ6732" s="138"/>
      <c r="ICR6732" s="138"/>
      <c r="ICS6732" s="138"/>
      <c r="ICT6732" s="138"/>
      <c r="ICU6732" s="138"/>
      <c r="ICV6732" s="138"/>
      <c r="ICW6732" s="138"/>
      <c r="ICX6732" s="138"/>
      <c r="ICY6732" s="138"/>
      <c r="ICZ6732" s="138"/>
      <c r="IDA6732" s="138"/>
      <c r="IDB6732" s="138"/>
      <c r="IDC6732" s="138"/>
      <c r="IDD6732" s="138"/>
      <c r="IDE6732" s="138"/>
      <c r="IDF6732" s="138"/>
      <c r="IDG6732" s="138"/>
      <c r="IDH6732" s="138"/>
      <c r="IDI6732" s="138"/>
      <c r="IDJ6732" s="138"/>
      <c r="IDK6732" s="138"/>
      <c r="IDL6732" s="138"/>
      <c r="IDM6732" s="138"/>
      <c r="IDN6732" s="138"/>
      <c r="IDO6732" s="138"/>
      <c r="IDP6732" s="138"/>
      <c r="IDQ6732" s="138"/>
      <c r="IDR6732" s="138"/>
      <c r="IDS6732" s="138"/>
      <c r="IDT6732" s="138"/>
      <c r="IDU6732" s="138"/>
      <c r="IDV6732" s="138"/>
      <c r="IDW6732" s="138"/>
      <c r="IDX6732" s="138"/>
      <c r="IDY6732" s="138"/>
      <c r="IDZ6732" s="138"/>
      <c r="IEA6732" s="138"/>
      <c r="IEB6732" s="138"/>
      <c r="IEC6732" s="138"/>
      <c r="IED6732" s="138"/>
      <c r="IEE6732" s="138"/>
      <c r="IEF6732" s="138"/>
      <c r="IEG6732" s="138"/>
      <c r="IEH6732" s="138"/>
      <c r="IEI6732" s="138"/>
      <c r="IEJ6732" s="138"/>
      <c r="IEK6732" s="138"/>
      <c r="IEL6732" s="138"/>
      <c r="IEM6732" s="138"/>
      <c r="IEN6732" s="138"/>
      <c r="IEO6732" s="138"/>
      <c r="IEP6732" s="138"/>
      <c r="IEQ6732" s="138"/>
      <c r="IER6732" s="138"/>
      <c r="IES6732" s="138"/>
      <c r="IET6732" s="138"/>
      <c r="IEU6732" s="138"/>
      <c r="IEV6732" s="138"/>
      <c r="IEW6732" s="138"/>
      <c r="IEX6732" s="138"/>
      <c r="IEY6732" s="138"/>
      <c r="IEZ6732" s="138"/>
      <c r="IFA6732" s="138"/>
      <c r="IFB6732" s="138"/>
      <c r="IFC6732" s="138"/>
      <c r="IFD6732" s="138"/>
      <c r="IFE6732" s="138"/>
      <c r="IFF6732" s="138"/>
      <c r="IFG6732" s="138"/>
      <c r="IFH6732" s="138"/>
      <c r="IFI6732" s="138"/>
      <c r="IFJ6732" s="138"/>
      <c r="IFK6732" s="138"/>
      <c r="IFL6732" s="138"/>
      <c r="IFM6732" s="138"/>
      <c r="IFN6732" s="138"/>
      <c r="IFO6732" s="138"/>
      <c r="IFP6732" s="138"/>
      <c r="IFQ6732" s="138"/>
      <c r="IFR6732" s="138"/>
      <c r="IFS6732" s="138"/>
      <c r="IFT6732" s="138"/>
      <c r="IFU6732" s="138"/>
      <c r="IFV6732" s="138"/>
      <c r="IFW6732" s="138"/>
      <c r="IFX6732" s="138"/>
      <c r="IFY6732" s="138"/>
      <c r="IFZ6732" s="138"/>
      <c r="IGA6732" s="138"/>
      <c r="IGB6732" s="138"/>
      <c r="IGC6732" s="138"/>
      <c r="IGD6732" s="138"/>
      <c r="IGE6732" s="138"/>
      <c r="IGF6732" s="138"/>
      <c r="IGG6732" s="138"/>
      <c r="IGH6732" s="138"/>
      <c r="IGI6732" s="138"/>
      <c r="IGJ6732" s="138"/>
      <c r="IGK6732" s="138"/>
      <c r="IGL6732" s="138"/>
      <c r="IGM6732" s="138"/>
      <c r="IGN6732" s="138"/>
      <c r="IGO6732" s="138"/>
      <c r="IGP6732" s="138"/>
      <c r="IGQ6732" s="138"/>
      <c r="IGR6732" s="138"/>
      <c r="IGS6732" s="138"/>
      <c r="IGT6732" s="138"/>
      <c r="IGU6732" s="138"/>
      <c r="IGV6732" s="138"/>
      <c r="IGW6732" s="138"/>
      <c r="IGX6732" s="138"/>
      <c r="IGY6732" s="138"/>
      <c r="IGZ6732" s="138"/>
      <c r="IHA6732" s="138"/>
      <c r="IHB6732" s="138"/>
      <c r="IHC6732" s="138"/>
      <c r="IHD6732" s="138"/>
      <c r="IHE6732" s="138"/>
      <c r="IHF6732" s="138"/>
      <c r="IHG6732" s="138"/>
      <c r="IHH6732" s="138"/>
      <c r="IHI6732" s="138"/>
      <c r="IHJ6732" s="138"/>
      <c r="IHK6732" s="138"/>
      <c r="IHL6732" s="138"/>
      <c r="IHM6732" s="138"/>
      <c r="IHN6732" s="138"/>
      <c r="IHO6732" s="138"/>
      <c r="IHP6732" s="138"/>
      <c r="IHQ6732" s="138"/>
      <c r="IHR6732" s="138"/>
      <c r="IHS6732" s="138"/>
      <c r="IHT6732" s="138"/>
      <c r="IHU6732" s="138"/>
      <c r="IHV6732" s="138"/>
      <c r="IHW6732" s="138"/>
      <c r="IHX6732" s="138"/>
      <c r="IHY6732" s="138"/>
      <c r="IHZ6732" s="138"/>
      <c r="IIA6732" s="138"/>
      <c r="IIB6732" s="138"/>
      <c r="IIC6732" s="138"/>
      <c r="IID6732" s="138"/>
      <c r="IIE6732" s="138"/>
      <c r="IIF6732" s="138"/>
      <c r="IIG6732" s="138"/>
      <c r="IIH6732" s="138"/>
      <c r="III6732" s="138"/>
      <c r="IIJ6732" s="138"/>
      <c r="IIK6732" s="138"/>
      <c r="IIL6732" s="138"/>
      <c r="IIM6732" s="138"/>
      <c r="IIN6732" s="138"/>
      <c r="IIO6732" s="138"/>
      <c r="IIP6732" s="138"/>
      <c r="IIQ6732" s="138"/>
      <c r="IIR6732" s="138"/>
      <c r="IIS6732" s="138"/>
      <c r="IIT6732" s="138"/>
      <c r="IIU6732" s="138"/>
      <c r="IIV6732" s="138"/>
      <c r="IIW6732" s="138"/>
      <c r="IIX6732" s="138"/>
      <c r="IIY6732" s="138"/>
      <c r="IIZ6732" s="138"/>
      <c r="IJA6732" s="138"/>
      <c r="IJB6732" s="138"/>
      <c r="IJC6732" s="138"/>
      <c r="IJD6732" s="138"/>
      <c r="IJE6732" s="138"/>
      <c r="IJF6732" s="138"/>
      <c r="IJG6732" s="138"/>
      <c r="IJH6732" s="138"/>
      <c r="IJI6732" s="138"/>
      <c r="IJJ6732" s="138"/>
      <c r="IJK6732" s="138"/>
      <c r="IJL6732" s="138"/>
      <c r="IJM6732" s="138"/>
      <c r="IJN6732" s="138"/>
      <c r="IJO6732" s="138"/>
      <c r="IJP6732" s="138"/>
      <c r="IJQ6732" s="138"/>
      <c r="IJR6732" s="138"/>
      <c r="IJS6732" s="138"/>
      <c r="IJT6732" s="138"/>
      <c r="IJU6732" s="138"/>
      <c r="IJV6732" s="138"/>
      <c r="IJW6732" s="138"/>
      <c r="IJX6732" s="138"/>
      <c r="IJY6732" s="138"/>
      <c r="IJZ6732" s="138"/>
      <c r="IKA6732" s="138"/>
      <c r="IKB6732" s="138"/>
      <c r="IKC6732" s="138"/>
      <c r="IKD6732" s="138"/>
      <c r="IKE6732" s="138"/>
      <c r="IKF6732" s="138"/>
      <c r="IKG6732" s="138"/>
      <c r="IKH6732" s="138"/>
      <c r="IKI6732" s="138"/>
      <c r="IKJ6732" s="138"/>
      <c r="IKK6732" s="138"/>
      <c r="IKL6732" s="138"/>
      <c r="IKM6732" s="138"/>
      <c r="IKN6732" s="138"/>
      <c r="IKO6732" s="138"/>
      <c r="IKP6732" s="138"/>
      <c r="IKQ6732" s="138"/>
      <c r="IKR6732" s="138"/>
      <c r="IKS6732" s="138"/>
      <c r="IKT6732" s="138"/>
      <c r="IKU6732" s="138"/>
      <c r="IKV6732" s="138"/>
      <c r="IKW6732" s="138"/>
      <c r="IKX6732" s="138"/>
      <c r="IKY6732" s="138"/>
      <c r="IKZ6732" s="138"/>
      <c r="ILA6732" s="138"/>
      <c r="ILB6732" s="138"/>
      <c r="ILC6732" s="138"/>
      <c r="ILD6732" s="138"/>
      <c r="ILE6732" s="138"/>
      <c r="ILF6732" s="138"/>
      <c r="ILG6732" s="138"/>
      <c r="ILH6732" s="138"/>
      <c r="ILI6732" s="138"/>
      <c r="ILJ6732" s="138"/>
      <c r="ILK6732" s="138"/>
      <c r="ILL6732" s="138"/>
      <c r="ILM6732" s="138"/>
      <c r="ILN6732" s="138"/>
      <c r="ILO6732" s="138"/>
      <c r="ILP6732" s="138"/>
      <c r="ILQ6732" s="138"/>
      <c r="ILR6732" s="138"/>
      <c r="ILS6732" s="138"/>
      <c r="ILT6732" s="138"/>
      <c r="ILU6732" s="138"/>
      <c r="ILV6732" s="138"/>
      <c r="ILW6732" s="138"/>
      <c r="ILX6732" s="138"/>
      <c r="ILY6732" s="138"/>
      <c r="ILZ6732" s="138"/>
      <c r="IMA6732" s="138"/>
      <c r="IMB6732" s="138"/>
      <c r="IMC6732" s="138"/>
      <c r="IMD6732" s="138"/>
      <c r="IME6732" s="138"/>
      <c r="IMF6732" s="138"/>
      <c r="IMG6732" s="138"/>
      <c r="IMH6732" s="138"/>
      <c r="IMI6732" s="138"/>
      <c r="IMJ6732" s="138"/>
      <c r="IMK6732" s="138"/>
      <c r="IML6732" s="138"/>
      <c r="IMM6732" s="138"/>
      <c r="IMN6732" s="138"/>
      <c r="IMO6732" s="138"/>
      <c r="IMP6732" s="138"/>
      <c r="IMQ6732" s="138"/>
      <c r="IMR6732" s="138"/>
      <c r="IMS6732" s="138"/>
      <c r="IMT6732" s="138"/>
      <c r="IMU6732" s="138"/>
      <c r="IMV6732" s="138"/>
      <c r="IMW6732" s="138"/>
      <c r="IMX6732" s="138"/>
      <c r="IMY6732" s="138"/>
      <c r="IMZ6732" s="138"/>
      <c r="INA6732" s="138"/>
      <c r="INB6732" s="138"/>
      <c r="INC6732" s="138"/>
      <c r="IND6732" s="138"/>
      <c r="INE6732" s="138"/>
      <c r="INF6732" s="138"/>
      <c r="ING6732" s="138"/>
      <c r="INH6732" s="138"/>
      <c r="INI6732" s="138"/>
      <c r="INJ6732" s="138"/>
      <c r="INK6732" s="138"/>
      <c r="INL6732" s="138"/>
      <c r="INM6732" s="138"/>
      <c r="INN6732" s="138"/>
      <c r="INO6732" s="138"/>
      <c r="INP6732" s="138"/>
      <c r="INQ6732" s="138"/>
      <c r="INR6732" s="138"/>
      <c r="INS6732" s="138"/>
      <c r="INT6732" s="138"/>
      <c r="INU6732" s="138"/>
      <c r="INV6732" s="138"/>
      <c r="INW6732" s="138"/>
      <c r="INX6732" s="138"/>
      <c r="INY6732" s="138"/>
      <c r="INZ6732" s="138"/>
      <c r="IOA6732" s="138"/>
      <c r="IOB6732" s="138"/>
      <c r="IOC6732" s="138"/>
      <c r="IOD6732" s="138"/>
      <c r="IOE6732" s="138"/>
      <c r="IOF6732" s="138"/>
      <c r="IOG6732" s="138"/>
      <c r="IOH6732" s="138"/>
      <c r="IOI6732" s="138"/>
      <c r="IOJ6732" s="138"/>
      <c r="IOK6732" s="138"/>
      <c r="IOL6732" s="138"/>
      <c r="IOM6732" s="138"/>
      <c r="ION6732" s="138"/>
      <c r="IOO6732" s="138"/>
      <c r="IOP6732" s="138"/>
      <c r="IOQ6732" s="138"/>
      <c r="IOR6732" s="138"/>
      <c r="IOS6732" s="138"/>
      <c r="IOT6732" s="138"/>
      <c r="IOU6732" s="138"/>
      <c r="IOV6732" s="138"/>
      <c r="IOW6732" s="138"/>
      <c r="IOX6732" s="138"/>
      <c r="IOY6732" s="138"/>
      <c r="IOZ6732" s="138"/>
      <c r="IPA6732" s="138"/>
      <c r="IPB6732" s="138"/>
      <c r="IPC6732" s="138"/>
      <c r="IPD6732" s="138"/>
      <c r="IPE6732" s="138"/>
      <c r="IPF6732" s="138"/>
      <c r="IPG6732" s="138"/>
      <c r="IPH6732" s="138"/>
      <c r="IPI6732" s="138"/>
      <c r="IPJ6732" s="138"/>
      <c r="IPK6732" s="138"/>
      <c r="IPL6732" s="138"/>
      <c r="IPM6732" s="138"/>
      <c r="IPN6732" s="138"/>
      <c r="IPO6732" s="138"/>
      <c r="IPP6732" s="138"/>
      <c r="IPQ6732" s="138"/>
      <c r="IPR6732" s="138"/>
      <c r="IPS6732" s="138"/>
      <c r="IPT6732" s="138"/>
      <c r="IPU6732" s="138"/>
      <c r="IPV6732" s="138"/>
      <c r="IPW6732" s="138"/>
      <c r="IPX6732" s="138"/>
      <c r="IPY6732" s="138"/>
      <c r="IPZ6732" s="138"/>
      <c r="IQA6732" s="138"/>
      <c r="IQB6732" s="138"/>
      <c r="IQC6732" s="138"/>
      <c r="IQD6732" s="138"/>
      <c r="IQE6732" s="138"/>
      <c r="IQF6732" s="138"/>
      <c r="IQG6732" s="138"/>
      <c r="IQH6732" s="138"/>
      <c r="IQI6732" s="138"/>
      <c r="IQJ6732" s="138"/>
      <c r="IQK6732" s="138"/>
      <c r="IQL6732" s="138"/>
      <c r="IQM6732" s="138"/>
      <c r="IQN6732" s="138"/>
      <c r="IQO6732" s="138"/>
      <c r="IQP6732" s="138"/>
      <c r="IQQ6732" s="138"/>
      <c r="IQR6732" s="138"/>
      <c r="IQS6732" s="138"/>
      <c r="IQT6732" s="138"/>
      <c r="IQU6732" s="138"/>
      <c r="IQV6732" s="138"/>
      <c r="IQW6732" s="138"/>
      <c r="IQX6732" s="138"/>
      <c r="IQY6732" s="138"/>
      <c r="IQZ6732" s="138"/>
      <c r="IRA6732" s="138"/>
      <c r="IRB6732" s="138"/>
      <c r="IRC6732" s="138"/>
      <c r="IRD6732" s="138"/>
      <c r="IRE6732" s="138"/>
      <c r="IRF6732" s="138"/>
      <c r="IRG6732" s="138"/>
      <c r="IRH6732" s="138"/>
      <c r="IRI6732" s="138"/>
      <c r="IRJ6732" s="138"/>
      <c r="IRK6732" s="138"/>
      <c r="IRL6732" s="138"/>
      <c r="IRM6732" s="138"/>
      <c r="IRN6732" s="138"/>
      <c r="IRO6732" s="138"/>
      <c r="IRP6732" s="138"/>
      <c r="IRQ6732" s="138"/>
      <c r="IRR6732" s="138"/>
      <c r="IRS6732" s="138"/>
      <c r="IRT6732" s="138"/>
      <c r="IRU6732" s="138"/>
      <c r="IRV6732" s="138"/>
      <c r="IRW6732" s="138"/>
      <c r="IRX6732" s="138"/>
      <c r="IRY6732" s="138"/>
      <c r="IRZ6732" s="138"/>
      <c r="ISA6732" s="138"/>
      <c r="ISB6732" s="138"/>
      <c r="ISC6732" s="138"/>
      <c r="ISD6732" s="138"/>
      <c r="ISE6732" s="138"/>
      <c r="ISF6732" s="138"/>
      <c r="ISG6732" s="138"/>
      <c r="ISH6732" s="138"/>
      <c r="ISI6732" s="138"/>
      <c r="ISJ6732" s="138"/>
      <c r="ISK6732" s="138"/>
      <c r="ISL6732" s="138"/>
      <c r="ISM6732" s="138"/>
      <c r="ISN6732" s="138"/>
      <c r="ISO6732" s="138"/>
      <c r="ISP6732" s="138"/>
      <c r="ISQ6732" s="138"/>
      <c r="ISR6732" s="138"/>
      <c r="ISS6732" s="138"/>
      <c r="IST6732" s="138"/>
      <c r="ISU6732" s="138"/>
      <c r="ISV6732" s="138"/>
      <c r="ISW6732" s="138"/>
      <c r="ISX6732" s="138"/>
      <c r="ISY6732" s="138"/>
      <c r="ISZ6732" s="138"/>
      <c r="ITA6732" s="138"/>
      <c r="ITB6732" s="138"/>
      <c r="ITC6732" s="138"/>
      <c r="ITD6732" s="138"/>
      <c r="ITE6732" s="138"/>
      <c r="ITF6732" s="138"/>
      <c r="ITG6732" s="138"/>
      <c r="ITH6732" s="138"/>
      <c r="ITI6732" s="138"/>
      <c r="ITJ6732" s="138"/>
      <c r="ITK6732" s="138"/>
      <c r="ITL6732" s="138"/>
      <c r="ITM6732" s="138"/>
      <c r="ITN6732" s="138"/>
      <c r="ITO6732" s="138"/>
      <c r="ITP6732" s="138"/>
      <c r="ITQ6732" s="138"/>
      <c r="ITR6732" s="138"/>
      <c r="ITS6732" s="138"/>
      <c r="ITT6732" s="138"/>
      <c r="ITU6732" s="138"/>
      <c r="ITV6732" s="138"/>
      <c r="ITW6732" s="138"/>
      <c r="ITX6732" s="138"/>
      <c r="ITY6732" s="138"/>
      <c r="ITZ6732" s="138"/>
      <c r="IUA6732" s="138"/>
      <c r="IUB6732" s="138"/>
      <c r="IUC6732" s="138"/>
      <c r="IUD6732" s="138"/>
      <c r="IUE6732" s="138"/>
      <c r="IUF6732" s="138"/>
      <c r="IUG6732" s="138"/>
      <c r="IUH6732" s="138"/>
      <c r="IUI6732" s="138"/>
      <c r="IUJ6732" s="138"/>
      <c r="IUK6732" s="138"/>
      <c r="IUL6732" s="138"/>
      <c r="IUM6732" s="138"/>
      <c r="IUN6732" s="138"/>
      <c r="IUO6732" s="138"/>
      <c r="IUP6732" s="138"/>
      <c r="IUQ6732" s="138"/>
      <c r="IUR6732" s="138"/>
      <c r="IUS6732" s="138"/>
      <c r="IUT6732" s="138"/>
      <c r="IUU6732" s="138"/>
      <c r="IUV6732" s="138"/>
      <c r="IUW6732" s="138"/>
      <c r="IUX6732" s="138"/>
      <c r="IUY6732" s="138"/>
      <c r="IUZ6732" s="138"/>
      <c r="IVA6732" s="138"/>
      <c r="IVB6732" s="138"/>
      <c r="IVC6732" s="138"/>
      <c r="IVD6732" s="138"/>
      <c r="IVE6732" s="138"/>
      <c r="IVF6732" s="138"/>
      <c r="IVG6732" s="138"/>
      <c r="IVH6732" s="138"/>
      <c r="IVI6732" s="138"/>
      <c r="IVJ6732" s="138"/>
      <c r="IVK6732" s="138"/>
      <c r="IVL6732" s="138"/>
      <c r="IVM6732" s="138"/>
      <c r="IVN6732" s="138"/>
      <c r="IVO6732" s="138"/>
      <c r="IVP6732" s="138"/>
      <c r="IVQ6732" s="138"/>
      <c r="IVR6732" s="138"/>
      <c r="IVS6732" s="138"/>
      <c r="IVT6732" s="138"/>
      <c r="IVU6732" s="138"/>
      <c r="IVV6732" s="138"/>
      <c r="IVW6732" s="138"/>
      <c r="IVX6732" s="138"/>
      <c r="IVY6732" s="138"/>
      <c r="IVZ6732" s="138"/>
      <c r="IWA6732" s="138"/>
      <c r="IWB6732" s="138"/>
      <c r="IWC6732" s="138"/>
      <c r="IWD6732" s="138"/>
      <c r="IWE6732" s="138"/>
      <c r="IWF6732" s="138"/>
      <c r="IWG6732" s="138"/>
      <c r="IWH6732" s="138"/>
      <c r="IWI6732" s="138"/>
      <c r="IWJ6732" s="138"/>
      <c r="IWK6732" s="138"/>
      <c r="IWL6732" s="138"/>
      <c r="IWM6732" s="138"/>
      <c r="IWN6732" s="138"/>
      <c r="IWO6732" s="138"/>
      <c r="IWP6732" s="138"/>
      <c r="IWQ6732" s="138"/>
      <c r="IWR6732" s="138"/>
      <c r="IWS6732" s="138"/>
      <c r="IWT6732" s="138"/>
      <c r="IWU6732" s="138"/>
      <c r="IWV6732" s="138"/>
      <c r="IWW6732" s="138"/>
      <c r="IWX6732" s="138"/>
      <c r="IWY6732" s="138"/>
      <c r="IWZ6732" s="138"/>
      <c r="IXA6732" s="138"/>
      <c r="IXB6732" s="138"/>
      <c r="IXC6732" s="138"/>
      <c r="IXD6732" s="138"/>
      <c r="IXE6732" s="138"/>
      <c r="IXF6732" s="138"/>
      <c r="IXG6732" s="138"/>
      <c r="IXH6732" s="138"/>
      <c r="IXI6732" s="138"/>
      <c r="IXJ6732" s="138"/>
      <c r="IXK6732" s="138"/>
      <c r="IXL6732" s="138"/>
      <c r="IXM6732" s="138"/>
      <c r="IXN6732" s="138"/>
      <c r="IXO6732" s="138"/>
      <c r="IXP6732" s="138"/>
      <c r="IXQ6732" s="138"/>
      <c r="IXR6732" s="138"/>
      <c r="IXS6732" s="138"/>
      <c r="IXT6732" s="138"/>
      <c r="IXU6732" s="138"/>
      <c r="IXV6732" s="138"/>
      <c r="IXW6732" s="138"/>
      <c r="IXX6732" s="138"/>
      <c r="IXY6732" s="138"/>
      <c r="IXZ6732" s="138"/>
      <c r="IYA6732" s="138"/>
      <c r="IYB6732" s="138"/>
      <c r="IYC6732" s="138"/>
      <c r="IYD6732" s="138"/>
      <c r="IYE6732" s="138"/>
      <c r="IYF6732" s="138"/>
      <c r="IYG6732" s="138"/>
      <c r="IYH6732" s="138"/>
      <c r="IYI6732" s="138"/>
      <c r="IYJ6732" s="138"/>
      <c r="IYK6732" s="138"/>
      <c r="IYL6732" s="138"/>
      <c r="IYM6732" s="138"/>
      <c r="IYN6732" s="138"/>
      <c r="IYO6732" s="138"/>
      <c r="IYP6732" s="138"/>
      <c r="IYQ6732" s="138"/>
      <c r="IYR6732" s="138"/>
      <c r="IYS6732" s="138"/>
      <c r="IYT6732" s="138"/>
      <c r="IYU6732" s="138"/>
      <c r="IYV6732" s="138"/>
      <c r="IYW6732" s="138"/>
      <c r="IYX6732" s="138"/>
      <c r="IYY6732" s="138"/>
      <c r="IYZ6732" s="138"/>
      <c r="IZA6732" s="138"/>
      <c r="IZB6732" s="138"/>
      <c r="IZC6732" s="138"/>
      <c r="IZD6732" s="138"/>
      <c r="IZE6732" s="138"/>
      <c r="IZF6732" s="138"/>
      <c r="IZG6732" s="138"/>
      <c r="IZH6732" s="138"/>
      <c r="IZI6732" s="138"/>
      <c r="IZJ6732" s="138"/>
      <c r="IZK6732" s="138"/>
      <c r="IZL6732" s="138"/>
      <c r="IZM6732" s="138"/>
      <c r="IZN6732" s="138"/>
      <c r="IZO6732" s="138"/>
      <c r="IZP6732" s="138"/>
      <c r="IZQ6732" s="138"/>
      <c r="IZR6732" s="138"/>
      <c r="IZS6732" s="138"/>
      <c r="IZT6732" s="138"/>
      <c r="IZU6732" s="138"/>
      <c r="IZV6732" s="138"/>
      <c r="IZW6732" s="138"/>
      <c r="IZX6732" s="138"/>
      <c r="IZY6732" s="138"/>
      <c r="IZZ6732" s="138"/>
      <c r="JAA6732" s="138"/>
      <c r="JAB6732" s="138"/>
      <c r="JAC6732" s="138"/>
      <c r="JAD6732" s="138"/>
      <c r="JAE6732" s="138"/>
      <c r="JAF6732" s="138"/>
      <c r="JAG6732" s="138"/>
      <c r="JAH6732" s="138"/>
      <c r="JAI6732" s="138"/>
      <c r="JAJ6732" s="138"/>
      <c r="JAK6732" s="138"/>
      <c r="JAL6732" s="138"/>
      <c r="JAM6732" s="138"/>
      <c r="JAN6732" s="138"/>
      <c r="JAO6732" s="138"/>
      <c r="JAP6732" s="138"/>
      <c r="JAQ6732" s="138"/>
      <c r="JAR6732" s="138"/>
      <c r="JAS6732" s="138"/>
      <c r="JAT6732" s="138"/>
      <c r="JAU6732" s="138"/>
      <c r="JAV6732" s="138"/>
      <c r="JAW6732" s="138"/>
      <c r="JAX6732" s="138"/>
      <c r="JAY6732" s="138"/>
      <c r="JAZ6732" s="138"/>
      <c r="JBA6732" s="138"/>
      <c r="JBB6732" s="138"/>
      <c r="JBC6732" s="138"/>
      <c r="JBD6732" s="138"/>
      <c r="JBE6732" s="138"/>
      <c r="JBF6732" s="138"/>
      <c r="JBG6732" s="138"/>
      <c r="JBH6732" s="138"/>
      <c r="JBI6732" s="138"/>
      <c r="JBJ6732" s="138"/>
      <c r="JBK6732" s="138"/>
      <c r="JBL6732" s="138"/>
      <c r="JBM6732" s="138"/>
      <c r="JBN6732" s="138"/>
      <c r="JBO6732" s="138"/>
      <c r="JBP6732" s="138"/>
      <c r="JBQ6732" s="138"/>
      <c r="JBR6732" s="138"/>
      <c r="JBS6732" s="138"/>
      <c r="JBT6732" s="138"/>
      <c r="JBU6732" s="138"/>
      <c r="JBV6732" s="138"/>
      <c r="JBW6732" s="138"/>
      <c r="JBX6732" s="138"/>
      <c r="JBY6732" s="138"/>
      <c r="JBZ6732" s="138"/>
      <c r="JCA6732" s="138"/>
      <c r="JCB6732" s="138"/>
      <c r="JCC6732" s="138"/>
      <c r="JCD6732" s="138"/>
      <c r="JCE6732" s="138"/>
      <c r="JCF6732" s="138"/>
      <c r="JCG6732" s="138"/>
      <c r="JCH6732" s="138"/>
      <c r="JCI6732" s="138"/>
      <c r="JCJ6732" s="138"/>
      <c r="JCK6732" s="138"/>
      <c r="JCL6732" s="138"/>
      <c r="JCM6732" s="138"/>
      <c r="JCN6732" s="138"/>
      <c r="JCO6732" s="138"/>
      <c r="JCP6732" s="138"/>
      <c r="JCQ6732" s="138"/>
      <c r="JCR6732" s="138"/>
      <c r="JCS6732" s="138"/>
      <c r="JCT6732" s="138"/>
      <c r="JCU6732" s="138"/>
      <c r="JCV6732" s="138"/>
      <c r="JCW6732" s="138"/>
      <c r="JCX6732" s="138"/>
      <c r="JCY6732" s="138"/>
      <c r="JCZ6732" s="138"/>
      <c r="JDA6732" s="138"/>
      <c r="JDB6732" s="138"/>
      <c r="JDC6732" s="138"/>
      <c r="JDD6732" s="138"/>
      <c r="JDE6732" s="138"/>
      <c r="JDF6732" s="138"/>
      <c r="JDG6732" s="138"/>
      <c r="JDH6732" s="138"/>
      <c r="JDI6732" s="138"/>
      <c r="JDJ6732" s="138"/>
      <c r="JDK6732" s="138"/>
      <c r="JDL6732" s="138"/>
      <c r="JDM6732" s="138"/>
      <c r="JDN6732" s="138"/>
      <c r="JDO6732" s="138"/>
      <c r="JDP6732" s="138"/>
      <c r="JDQ6732" s="138"/>
      <c r="JDR6732" s="138"/>
      <c r="JDS6732" s="138"/>
      <c r="JDT6732" s="138"/>
      <c r="JDU6732" s="138"/>
      <c r="JDV6732" s="138"/>
      <c r="JDW6732" s="138"/>
      <c r="JDX6732" s="138"/>
      <c r="JDY6732" s="138"/>
      <c r="JDZ6732" s="138"/>
      <c r="JEA6732" s="138"/>
      <c r="JEB6732" s="138"/>
      <c r="JEC6732" s="138"/>
      <c r="JED6732" s="138"/>
      <c r="JEE6732" s="138"/>
      <c r="JEF6732" s="138"/>
      <c r="JEG6732" s="138"/>
      <c r="JEH6732" s="138"/>
      <c r="JEI6732" s="138"/>
      <c r="JEJ6732" s="138"/>
      <c r="JEK6732" s="138"/>
      <c r="JEL6732" s="138"/>
      <c r="JEM6732" s="138"/>
      <c r="JEN6732" s="138"/>
      <c r="JEO6732" s="138"/>
      <c r="JEP6732" s="138"/>
      <c r="JEQ6732" s="138"/>
      <c r="JER6732" s="138"/>
      <c r="JES6732" s="138"/>
      <c r="JET6732" s="138"/>
      <c r="JEU6732" s="138"/>
      <c r="JEV6732" s="138"/>
      <c r="JEW6732" s="138"/>
      <c r="JEX6732" s="138"/>
      <c r="JEY6732" s="138"/>
      <c r="JEZ6732" s="138"/>
      <c r="JFA6732" s="138"/>
      <c r="JFB6732" s="138"/>
      <c r="JFC6732" s="138"/>
      <c r="JFD6732" s="138"/>
      <c r="JFE6732" s="138"/>
      <c r="JFF6732" s="138"/>
      <c r="JFG6732" s="138"/>
      <c r="JFH6732" s="138"/>
      <c r="JFI6732" s="138"/>
      <c r="JFJ6732" s="138"/>
      <c r="JFK6732" s="138"/>
      <c r="JFL6732" s="138"/>
      <c r="JFM6732" s="138"/>
      <c r="JFN6732" s="138"/>
      <c r="JFO6732" s="138"/>
      <c r="JFP6732" s="138"/>
      <c r="JFQ6732" s="138"/>
      <c r="JFR6732" s="138"/>
      <c r="JFS6732" s="138"/>
      <c r="JFT6732" s="138"/>
      <c r="JFU6732" s="138"/>
      <c r="JFV6732" s="138"/>
      <c r="JFW6732" s="138"/>
      <c r="JFX6732" s="138"/>
      <c r="JFY6732" s="138"/>
      <c r="JFZ6732" s="138"/>
      <c r="JGA6732" s="138"/>
      <c r="JGB6732" s="138"/>
      <c r="JGC6732" s="138"/>
      <c r="JGD6732" s="138"/>
      <c r="JGE6732" s="138"/>
      <c r="JGF6732" s="138"/>
      <c r="JGG6732" s="138"/>
      <c r="JGH6732" s="138"/>
      <c r="JGI6732" s="138"/>
      <c r="JGJ6732" s="138"/>
      <c r="JGK6732" s="138"/>
      <c r="JGL6732" s="138"/>
      <c r="JGM6732" s="138"/>
      <c r="JGN6732" s="138"/>
      <c r="JGO6732" s="138"/>
      <c r="JGP6732" s="138"/>
      <c r="JGQ6732" s="138"/>
      <c r="JGR6732" s="138"/>
      <c r="JGS6732" s="138"/>
      <c r="JGT6732" s="138"/>
      <c r="JGU6732" s="138"/>
      <c r="JGV6732" s="138"/>
      <c r="JGW6732" s="138"/>
      <c r="JGX6732" s="138"/>
      <c r="JGY6732" s="138"/>
      <c r="JGZ6732" s="138"/>
      <c r="JHA6732" s="138"/>
      <c r="JHB6732" s="138"/>
      <c r="JHC6732" s="138"/>
      <c r="JHD6732" s="138"/>
      <c r="JHE6732" s="138"/>
      <c r="JHF6732" s="138"/>
      <c r="JHG6732" s="138"/>
      <c r="JHH6732" s="138"/>
      <c r="JHI6732" s="138"/>
      <c r="JHJ6732" s="138"/>
      <c r="JHK6732" s="138"/>
      <c r="JHL6732" s="138"/>
      <c r="JHM6732" s="138"/>
      <c r="JHN6732" s="138"/>
      <c r="JHO6732" s="138"/>
      <c r="JHP6732" s="138"/>
      <c r="JHQ6732" s="138"/>
      <c r="JHR6732" s="138"/>
      <c r="JHS6732" s="138"/>
      <c r="JHT6732" s="138"/>
      <c r="JHU6732" s="138"/>
      <c r="JHV6732" s="138"/>
      <c r="JHW6732" s="138"/>
      <c r="JHX6732" s="138"/>
      <c r="JHY6732" s="138"/>
      <c r="JHZ6732" s="138"/>
      <c r="JIA6732" s="138"/>
      <c r="JIB6732" s="138"/>
      <c r="JIC6732" s="138"/>
      <c r="JID6732" s="138"/>
      <c r="JIE6732" s="138"/>
      <c r="JIF6732" s="138"/>
      <c r="JIG6732" s="138"/>
      <c r="JIH6732" s="138"/>
      <c r="JII6732" s="138"/>
      <c r="JIJ6732" s="138"/>
      <c r="JIK6732" s="138"/>
      <c r="JIL6732" s="138"/>
      <c r="JIM6732" s="138"/>
      <c r="JIN6732" s="138"/>
      <c r="JIO6732" s="138"/>
      <c r="JIP6732" s="138"/>
      <c r="JIQ6732" s="138"/>
      <c r="JIR6732" s="138"/>
      <c r="JIS6732" s="138"/>
      <c r="JIT6732" s="138"/>
      <c r="JIU6732" s="138"/>
      <c r="JIV6732" s="138"/>
      <c r="JIW6732" s="138"/>
      <c r="JIX6732" s="138"/>
      <c r="JIY6732" s="138"/>
      <c r="JIZ6732" s="138"/>
      <c r="JJA6732" s="138"/>
      <c r="JJB6732" s="138"/>
      <c r="JJC6732" s="138"/>
      <c r="JJD6732" s="138"/>
      <c r="JJE6732" s="138"/>
      <c r="JJF6732" s="138"/>
      <c r="JJG6732" s="138"/>
      <c r="JJH6732" s="138"/>
      <c r="JJI6732" s="138"/>
      <c r="JJJ6732" s="138"/>
      <c r="JJK6732" s="138"/>
      <c r="JJL6732" s="138"/>
      <c r="JJM6732" s="138"/>
      <c r="JJN6732" s="138"/>
      <c r="JJO6732" s="138"/>
      <c r="JJP6732" s="138"/>
      <c r="JJQ6732" s="138"/>
      <c r="JJR6732" s="138"/>
      <c r="JJS6732" s="138"/>
      <c r="JJT6732" s="138"/>
      <c r="JJU6732" s="138"/>
      <c r="JJV6732" s="138"/>
      <c r="JJW6732" s="138"/>
      <c r="JJX6732" s="138"/>
      <c r="JJY6732" s="138"/>
      <c r="JJZ6732" s="138"/>
      <c r="JKA6732" s="138"/>
      <c r="JKB6732" s="138"/>
      <c r="JKC6732" s="138"/>
      <c r="JKD6732" s="138"/>
      <c r="JKE6732" s="138"/>
      <c r="JKF6732" s="138"/>
      <c r="JKG6732" s="138"/>
      <c r="JKH6732" s="138"/>
      <c r="JKI6732" s="138"/>
      <c r="JKJ6732" s="138"/>
      <c r="JKK6732" s="138"/>
      <c r="JKL6732" s="138"/>
      <c r="JKM6732" s="138"/>
      <c r="JKN6732" s="138"/>
      <c r="JKO6732" s="138"/>
      <c r="JKP6732" s="138"/>
      <c r="JKQ6732" s="138"/>
      <c r="JKR6732" s="138"/>
      <c r="JKS6732" s="138"/>
      <c r="JKT6732" s="138"/>
      <c r="JKU6732" s="138"/>
      <c r="JKV6732" s="138"/>
      <c r="JKW6732" s="138"/>
      <c r="JKX6732" s="138"/>
      <c r="JKY6732" s="138"/>
      <c r="JKZ6732" s="138"/>
      <c r="JLA6732" s="138"/>
      <c r="JLB6732" s="138"/>
      <c r="JLC6732" s="138"/>
      <c r="JLD6732" s="138"/>
      <c r="JLE6732" s="138"/>
      <c r="JLF6732" s="138"/>
      <c r="JLG6732" s="138"/>
      <c r="JLH6732" s="138"/>
      <c r="JLI6732" s="138"/>
      <c r="JLJ6732" s="138"/>
      <c r="JLK6732" s="138"/>
      <c r="JLL6732" s="138"/>
      <c r="JLM6732" s="138"/>
      <c r="JLN6732" s="138"/>
      <c r="JLO6732" s="138"/>
      <c r="JLP6732" s="138"/>
      <c r="JLQ6732" s="138"/>
      <c r="JLR6732" s="138"/>
      <c r="JLS6732" s="138"/>
      <c r="JLT6732" s="138"/>
      <c r="JLU6732" s="138"/>
      <c r="JLV6732" s="138"/>
      <c r="JLW6732" s="138"/>
      <c r="JLX6732" s="138"/>
      <c r="JLY6732" s="138"/>
      <c r="JLZ6732" s="138"/>
      <c r="JMA6732" s="138"/>
      <c r="JMB6732" s="138"/>
      <c r="JMC6732" s="138"/>
      <c r="JMD6732" s="138"/>
      <c r="JME6732" s="138"/>
      <c r="JMF6732" s="138"/>
      <c r="JMG6732" s="138"/>
      <c r="JMH6732" s="138"/>
      <c r="JMI6732" s="138"/>
      <c r="JMJ6732" s="138"/>
      <c r="JMK6732" s="138"/>
      <c r="JML6732" s="138"/>
      <c r="JMM6732" s="138"/>
      <c r="JMN6732" s="138"/>
      <c r="JMO6732" s="138"/>
      <c r="JMP6732" s="138"/>
      <c r="JMQ6732" s="138"/>
      <c r="JMR6732" s="138"/>
      <c r="JMS6732" s="138"/>
      <c r="JMT6732" s="138"/>
      <c r="JMU6732" s="138"/>
      <c r="JMV6732" s="138"/>
      <c r="JMW6732" s="138"/>
      <c r="JMX6732" s="138"/>
      <c r="JMY6732" s="138"/>
      <c r="JMZ6732" s="138"/>
      <c r="JNA6732" s="138"/>
      <c r="JNB6732" s="138"/>
      <c r="JNC6732" s="138"/>
      <c r="JND6732" s="138"/>
      <c r="JNE6732" s="138"/>
      <c r="JNF6732" s="138"/>
      <c r="JNG6732" s="138"/>
      <c r="JNH6732" s="138"/>
      <c r="JNI6732" s="138"/>
      <c r="JNJ6732" s="138"/>
      <c r="JNK6732" s="138"/>
      <c r="JNL6732" s="138"/>
      <c r="JNM6732" s="138"/>
      <c r="JNN6732" s="138"/>
      <c r="JNO6732" s="138"/>
      <c r="JNP6732" s="138"/>
      <c r="JNQ6732" s="138"/>
      <c r="JNR6732" s="138"/>
      <c r="JNS6732" s="138"/>
      <c r="JNT6732" s="138"/>
      <c r="JNU6732" s="138"/>
      <c r="JNV6732" s="138"/>
      <c r="JNW6732" s="138"/>
      <c r="JNX6732" s="138"/>
      <c r="JNY6732" s="138"/>
      <c r="JNZ6732" s="138"/>
      <c r="JOA6732" s="138"/>
      <c r="JOB6732" s="138"/>
      <c r="JOC6732" s="138"/>
      <c r="JOD6732" s="138"/>
      <c r="JOE6732" s="138"/>
      <c r="JOF6732" s="138"/>
      <c r="JOG6732" s="138"/>
      <c r="JOH6732" s="138"/>
      <c r="JOI6732" s="138"/>
      <c r="JOJ6732" s="138"/>
      <c r="JOK6732" s="138"/>
      <c r="JOL6732" s="138"/>
      <c r="JOM6732" s="138"/>
      <c r="JON6732" s="138"/>
      <c r="JOO6732" s="138"/>
      <c r="JOP6732" s="138"/>
      <c r="JOQ6732" s="138"/>
      <c r="JOR6732" s="138"/>
      <c r="JOS6732" s="138"/>
      <c r="JOT6732" s="138"/>
      <c r="JOU6732" s="138"/>
      <c r="JOV6732" s="138"/>
      <c r="JOW6732" s="138"/>
      <c r="JOX6732" s="138"/>
      <c r="JOY6732" s="138"/>
      <c r="JOZ6732" s="138"/>
      <c r="JPA6732" s="138"/>
      <c r="JPB6732" s="138"/>
      <c r="JPC6732" s="138"/>
      <c r="JPD6732" s="138"/>
      <c r="JPE6732" s="138"/>
      <c r="JPF6732" s="138"/>
      <c r="JPG6732" s="138"/>
      <c r="JPH6732" s="138"/>
      <c r="JPI6732" s="138"/>
      <c r="JPJ6732" s="138"/>
      <c r="JPK6732" s="138"/>
      <c r="JPL6732" s="138"/>
      <c r="JPM6732" s="138"/>
      <c r="JPN6732" s="138"/>
      <c r="JPO6732" s="138"/>
      <c r="JPP6732" s="138"/>
      <c r="JPQ6732" s="138"/>
      <c r="JPR6732" s="138"/>
      <c r="JPS6732" s="138"/>
      <c r="JPT6732" s="138"/>
      <c r="JPU6732" s="138"/>
      <c r="JPV6732" s="138"/>
      <c r="JPW6732" s="138"/>
      <c r="JPX6732" s="138"/>
      <c r="JPY6732" s="138"/>
      <c r="JPZ6732" s="138"/>
      <c r="JQA6732" s="138"/>
      <c r="JQB6732" s="138"/>
      <c r="JQC6732" s="138"/>
      <c r="JQD6732" s="138"/>
      <c r="JQE6732" s="138"/>
      <c r="JQF6732" s="138"/>
      <c r="JQG6732" s="138"/>
      <c r="JQH6732" s="138"/>
      <c r="JQI6732" s="138"/>
      <c r="JQJ6732" s="138"/>
      <c r="JQK6732" s="138"/>
      <c r="JQL6732" s="138"/>
      <c r="JQM6732" s="138"/>
      <c r="JQN6732" s="138"/>
      <c r="JQO6732" s="138"/>
      <c r="JQP6732" s="138"/>
      <c r="JQQ6732" s="138"/>
      <c r="JQR6732" s="138"/>
      <c r="JQS6732" s="138"/>
      <c r="JQT6732" s="138"/>
      <c r="JQU6732" s="138"/>
      <c r="JQV6732" s="138"/>
      <c r="JQW6732" s="138"/>
      <c r="JQX6732" s="138"/>
      <c r="JQY6732" s="138"/>
      <c r="JQZ6732" s="138"/>
      <c r="JRA6732" s="138"/>
      <c r="JRB6732" s="138"/>
      <c r="JRC6732" s="138"/>
      <c r="JRD6732" s="138"/>
      <c r="JRE6732" s="138"/>
      <c r="JRF6732" s="138"/>
      <c r="JRG6732" s="138"/>
      <c r="JRH6732" s="138"/>
      <c r="JRI6732" s="138"/>
      <c r="JRJ6732" s="138"/>
      <c r="JRK6732" s="138"/>
      <c r="JRL6732" s="138"/>
      <c r="JRM6732" s="138"/>
      <c r="JRN6732" s="138"/>
      <c r="JRO6732" s="138"/>
      <c r="JRP6732" s="138"/>
      <c r="JRQ6732" s="138"/>
      <c r="JRR6732" s="138"/>
      <c r="JRS6732" s="138"/>
      <c r="JRT6732" s="138"/>
      <c r="JRU6732" s="138"/>
      <c r="JRV6732" s="138"/>
      <c r="JRW6732" s="138"/>
      <c r="JRX6732" s="138"/>
      <c r="JRY6732" s="138"/>
      <c r="JRZ6732" s="138"/>
      <c r="JSA6732" s="138"/>
      <c r="JSB6732" s="138"/>
      <c r="JSC6732" s="138"/>
      <c r="JSD6732" s="138"/>
      <c r="JSE6732" s="138"/>
      <c r="JSF6732" s="138"/>
      <c r="JSG6732" s="138"/>
      <c r="JSH6732" s="138"/>
      <c r="JSI6732" s="138"/>
      <c r="JSJ6732" s="138"/>
      <c r="JSK6732" s="138"/>
      <c r="JSL6732" s="138"/>
      <c r="JSM6732" s="138"/>
      <c r="JSN6732" s="138"/>
      <c r="JSO6732" s="138"/>
      <c r="JSP6732" s="138"/>
      <c r="JSQ6732" s="138"/>
      <c r="JSR6732" s="138"/>
      <c r="JSS6732" s="138"/>
      <c r="JST6732" s="138"/>
      <c r="JSU6732" s="138"/>
      <c r="JSV6732" s="138"/>
      <c r="JSW6732" s="138"/>
      <c r="JSX6732" s="138"/>
      <c r="JSY6732" s="138"/>
      <c r="JSZ6732" s="138"/>
      <c r="JTA6732" s="138"/>
      <c r="JTB6732" s="138"/>
      <c r="JTC6732" s="138"/>
      <c r="JTD6732" s="138"/>
      <c r="JTE6732" s="138"/>
      <c r="JTF6732" s="138"/>
      <c r="JTG6732" s="138"/>
      <c r="JTH6732" s="138"/>
      <c r="JTI6732" s="138"/>
      <c r="JTJ6732" s="138"/>
      <c r="JTK6732" s="138"/>
      <c r="JTL6732" s="138"/>
      <c r="JTM6732" s="138"/>
      <c r="JTN6732" s="138"/>
      <c r="JTO6732" s="138"/>
      <c r="JTP6732" s="138"/>
      <c r="JTQ6732" s="138"/>
      <c r="JTR6732" s="138"/>
      <c r="JTS6732" s="138"/>
      <c r="JTT6732" s="138"/>
      <c r="JTU6732" s="138"/>
      <c r="JTV6732" s="138"/>
      <c r="JTW6732" s="138"/>
      <c r="JTX6732" s="138"/>
      <c r="JTY6732" s="138"/>
      <c r="JTZ6732" s="138"/>
      <c r="JUA6732" s="138"/>
      <c r="JUB6732" s="138"/>
      <c r="JUC6732" s="138"/>
      <c r="JUD6732" s="138"/>
      <c r="JUE6732" s="138"/>
      <c r="JUF6732" s="138"/>
      <c r="JUG6732" s="138"/>
      <c r="JUH6732" s="138"/>
      <c r="JUI6732" s="138"/>
      <c r="JUJ6732" s="138"/>
      <c r="JUK6732" s="138"/>
      <c r="JUL6732" s="138"/>
      <c r="JUM6732" s="138"/>
      <c r="JUN6732" s="138"/>
      <c r="JUO6732" s="138"/>
      <c r="JUP6732" s="138"/>
      <c r="JUQ6732" s="138"/>
      <c r="JUR6732" s="138"/>
      <c r="JUS6732" s="138"/>
      <c r="JUT6732" s="138"/>
      <c r="JUU6732" s="138"/>
      <c r="JUV6732" s="138"/>
      <c r="JUW6732" s="138"/>
      <c r="JUX6732" s="138"/>
      <c r="JUY6732" s="138"/>
      <c r="JUZ6732" s="138"/>
      <c r="JVA6732" s="138"/>
      <c r="JVB6732" s="138"/>
      <c r="JVC6732" s="138"/>
      <c r="JVD6732" s="138"/>
      <c r="JVE6732" s="138"/>
      <c r="JVF6732" s="138"/>
      <c r="JVG6732" s="138"/>
      <c r="JVH6732" s="138"/>
      <c r="JVI6732" s="138"/>
      <c r="JVJ6732" s="138"/>
      <c r="JVK6732" s="138"/>
      <c r="JVL6732" s="138"/>
      <c r="JVM6732" s="138"/>
      <c r="JVN6732" s="138"/>
      <c r="JVO6732" s="138"/>
      <c r="JVP6732" s="138"/>
      <c r="JVQ6732" s="138"/>
      <c r="JVR6732" s="138"/>
      <c r="JVS6732" s="138"/>
      <c r="JVT6732" s="138"/>
      <c r="JVU6732" s="138"/>
      <c r="JVV6732" s="138"/>
      <c r="JVW6732" s="138"/>
      <c r="JVX6732" s="138"/>
      <c r="JVY6732" s="138"/>
      <c r="JVZ6732" s="138"/>
      <c r="JWA6732" s="138"/>
      <c r="JWB6732" s="138"/>
      <c r="JWC6732" s="138"/>
      <c r="JWD6732" s="138"/>
      <c r="JWE6732" s="138"/>
      <c r="JWF6732" s="138"/>
      <c r="JWG6732" s="138"/>
      <c r="JWH6732" s="138"/>
      <c r="JWI6732" s="138"/>
      <c r="JWJ6732" s="138"/>
      <c r="JWK6732" s="138"/>
      <c r="JWL6732" s="138"/>
      <c r="JWM6732" s="138"/>
      <c r="JWN6732" s="138"/>
      <c r="JWO6732" s="138"/>
      <c r="JWP6732" s="138"/>
      <c r="JWQ6732" s="138"/>
      <c r="JWR6732" s="138"/>
      <c r="JWS6732" s="138"/>
      <c r="JWT6732" s="138"/>
      <c r="JWU6732" s="138"/>
      <c r="JWV6732" s="138"/>
      <c r="JWW6732" s="138"/>
      <c r="JWX6732" s="138"/>
      <c r="JWY6732" s="138"/>
      <c r="JWZ6732" s="138"/>
      <c r="JXA6732" s="138"/>
      <c r="JXB6732" s="138"/>
      <c r="JXC6732" s="138"/>
      <c r="JXD6732" s="138"/>
      <c r="JXE6732" s="138"/>
      <c r="JXF6732" s="138"/>
      <c r="JXG6732" s="138"/>
      <c r="JXH6732" s="138"/>
      <c r="JXI6732" s="138"/>
      <c r="JXJ6732" s="138"/>
      <c r="JXK6732" s="138"/>
      <c r="JXL6732" s="138"/>
      <c r="JXM6732" s="138"/>
      <c r="JXN6732" s="138"/>
      <c r="JXO6732" s="138"/>
      <c r="JXP6732" s="138"/>
      <c r="JXQ6732" s="138"/>
      <c r="JXR6732" s="138"/>
      <c r="JXS6732" s="138"/>
      <c r="JXT6732" s="138"/>
      <c r="JXU6732" s="138"/>
      <c r="JXV6732" s="138"/>
      <c r="JXW6732" s="138"/>
      <c r="JXX6732" s="138"/>
      <c r="JXY6732" s="138"/>
      <c r="JXZ6732" s="138"/>
      <c r="JYA6732" s="138"/>
      <c r="JYB6732" s="138"/>
      <c r="JYC6732" s="138"/>
      <c r="JYD6732" s="138"/>
      <c r="JYE6732" s="138"/>
      <c r="JYF6732" s="138"/>
      <c r="JYG6732" s="138"/>
      <c r="JYH6732" s="138"/>
      <c r="JYI6732" s="138"/>
      <c r="JYJ6732" s="138"/>
      <c r="JYK6732" s="138"/>
      <c r="JYL6732" s="138"/>
      <c r="JYM6732" s="138"/>
      <c r="JYN6732" s="138"/>
      <c r="JYO6732" s="138"/>
      <c r="JYP6732" s="138"/>
      <c r="JYQ6732" s="138"/>
      <c r="JYR6732" s="138"/>
      <c r="JYS6732" s="138"/>
      <c r="JYT6732" s="138"/>
      <c r="JYU6732" s="138"/>
      <c r="JYV6732" s="138"/>
      <c r="JYW6732" s="138"/>
      <c r="JYX6732" s="138"/>
      <c r="JYY6732" s="138"/>
      <c r="JYZ6732" s="138"/>
      <c r="JZA6732" s="138"/>
      <c r="JZB6732" s="138"/>
      <c r="JZC6732" s="138"/>
      <c r="JZD6732" s="138"/>
      <c r="JZE6732" s="138"/>
      <c r="JZF6732" s="138"/>
      <c r="JZG6732" s="138"/>
      <c r="JZH6732" s="138"/>
      <c r="JZI6732" s="138"/>
      <c r="JZJ6732" s="138"/>
      <c r="JZK6732" s="138"/>
      <c r="JZL6732" s="138"/>
      <c r="JZM6732" s="138"/>
      <c r="JZN6732" s="138"/>
      <c r="JZO6732" s="138"/>
      <c r="JZP6732" s="138"/>
      <c r="JZQ6732" s="138"/>
      <c r="JZR6732" s="138"/>
      <c r="JZS6732" s="138"/>
      <c r="JZT6732" s="138"/>
      <c r="JZU6732" s="138"/>
      <c r="JZV6732" s="138"/>
      <c r="JZW6732" s="138"/>
      <c r="JZX6732" s="138"/>
      <c r="JZY6732" s="138"/>
      <c r="JZZ6732" s="138"/>
      <c r="KAA6732" s="138"/>
      <c r="KAB6732" s="138"/>
      <c r="KAC6732" s="138"/>
      <c r="KAD6732" s="138"/>
      <c r="KAE6732" s="138"/>
      <c r="KAF6732" s="138"/>
      <c r="KAG6732" s="138"/>
      <c r="KAH6732" s="138"/>
      <c r="KAI6732" s="138"/>
      <c r="KAJ6732" s="138"/>
      <c r="KAK6732" s="138"/>
      <c r="KAL6732" s="138"/>
      <c r="KAM6732" s="138"/>
      <c r="KAN6732" s="138"/>
      <c r="KAO6732" s="138"/>
      <c r="KAP6732" s="138"/>
      <c r="KAQ6732" s="138"/>
      <c r="KAR6732" s="138"/>
      <c r="KAS6732" s="138"/>
      <c r="KAT6732" s="138"/>
      <c r="KAU6732" s="138"/>
      <c r="KAV6732" s="138"/>
      <c r="KAW6732" s="138"/>
      <c r="KAX6732" s="138"/>
      <c r="KAY6732" s="138"/>
      <c r="KAZ6732" s="138"/>
      <c r="KBA6732" s="138"/>
      <c r="KBB6732" s="138"/>
      <c r="KBC6732" s="138"/>
      <c r="KBD6732" s="138"/>
      <c r="KBE6732" s="138"/>
      <c r="KBF6732" s="138"/>
      <c r="KBG6732" s="138"/>
      <c r="KBH6732" s="138"/>
      <c r="KBI6732" s="138"/>
      <c r="KBJ6732" s="138"/>
      <c r="KBK6732" s="138"/>
      <c r="KBL6732" s="138"/>
      <c r="KBM6732" s="138"/>
      <c r="KBN6732" s="138"/>
      <c r="KBO6732" s="138"/>
      <c r="KBP6732" s="138"/>
      <c r="KBQ6732" s="138"/>
      <c r="KBR6732" s="138"/>
      <c r="KBS6732" s="138"/>
      <c r="KBT6732" s="138"/>
      <c r="KBU6732" s="138"/>
      <c r="KBV6732" s="138"/>
      <c r="KBW6732" s="138"/>
      <c r="KBX6732" s="138"/>
      <c r="KBY6732" s="138"/>
      <c r="KBZ6732" s="138"/>
      <c r="KCA6732" s="138"/>
      <c r="KCB6732" s="138"/>
      <c r="KCC6732" s="138"/>
      <c r="KCD6732" s="138"/>
      <c r="KCE6732" s="138"/>
      <c r="KCF6732" s="138"/>
      <c r="KCG6732" s="138"/>
      <c r="KCH6732" s="138"/>
      <c r="KCI6732" s="138"/>
      <c r="KCJ6732" s="138"/>
      <c r="KCK6732" s="138"/>
      <c r="KCL6732" s="138"/>
      <c r="KCM6732" s="138"/>
      <c r="KCN6732" s="138"/>
      <c r="KCO6732" s="138"/>
      <c r="KCP6732" s="138"/>
      <c r="KCQ6732" s="138"/>
      <c r="KCR6732" s="138"/>
      <c r="KCS6732" s="138"/>
      <c r="KCT6732" s="138"/>
      <c r="KCU6732" s="138"/>
      <c r="KCV6732" s="138"/>
      <c r="KCW6732" s="138"/>
      <c r="KCX6732" s="138"/>
      <c r="KCY6732" s="138"/>
      <c r="KCZ6732" s="138"/>
      <c r="KDA6732" s="138"/>
      <c r="KDB6732" s="138"/>
      <c r="KDC6732" s="138"/>
      <c r="KDD6732" s="138"/>
      <c r="KDE6732" s="138"/>
      <c r="KDF6732" s="138"/>
      <c r="KDG6732" s="138"/>
      <c r="KDH6732" s="138"/>
      <c r="KDI6732" s="138"/>
      <c r="KDJ6732" s="138"/>
      <c r="KDK6732" s="138"/>
      <c r="KDL6732" s="138"/>
      <c r="KDM6732" s="138"/>
      <c r="KDN6732" s="138"/>
      <c r="KDO6732" s="138"/>
      <c r="KDP6732" s="138"/>
      <c r="KDQ6732" s="138"/>
      <c r="KDR6732" s="138"/>
      <c r="KDS6732" s="138"/>
      <c r="KDT6732" s="138"/>
      <c r="KDU6732" s="138"/>
      <c r="KDV6732" s="138"/>
      <c r="KDW6732" s="138"/>
      <c r="KDX6732" s="138"/>
      <c r="KDY6732" s="138"/>
      <c r="KDZ6732" s="138"/>
      <c r="KEA6732" s="138"/>
      <c r="KEB6732" s="138"/>
      <c r="KEC6732" s="138"/>
      <c r="KED6732" s="138"/>
      <c r="KEE6732" s="138"/>
      <c r="KEF6732" s="138"/>
      <c r="KEG6732" s="138"/>
      <c r="KEH6732" s="138"/>
      <c r="KEI6732" s="138"/>
      <c r="KEJ6732" s="138"/>
      <c r="KEK6732" s="138"/>
      <c r="KEL6732" s="138"/>
      <c r="KEM6732" s="138"/>
      <c r="KEN6732" s="138"/>
      <c r="KEO6732" s="138"/>
      <c r="KEP6732" s="138"/>
      <c r="KEQ6732" s="138"/>
      <c r="KER6732" s="138"/>
      <c r="KES6732" s="138"/>
      <c r="KET6732" s="138"/>
      <c r="KEU6732" s="138"/>
      <c r="KEV6732" s="138"/>
      <c r="KEW6732" s="138"/>
      <c r="KEX6732" s="138"/>
      <c r="KEY6732" s="138"/>
      <c r="KEZ6732" s="138"/>
      <c r="KFA6732" s="138"/>
      <c r="KFB6732" s="138"/>
      <c r="KFC6732" s="138"/>
      <c r="KFD6732" s="138"/>
      <c r="KFE6732" s="138"/>
      <c r="KFF6732" s="138"/>
      <c r="KFG6732" s="138"/>
      <c r="KFH6732" s="138"/>
      <c r="KFI6732" s="138"/>
      <c r="KFJ6732" s="138"/>
      <c r="KFK6732" s="138"/>
      <c r="KFL6732" s="138"/>
      <c r="KFM6732" s="138"/>
      <c r="KFN6732" s="138"/>
      <c r="KFO6732" s="138"/>
      <c r="KFP6732" s="138"/>
      <c r="KFQ6732" s="138"/>
      <c r="KFR6732" s="138"/>
      <c r="KFS6732" s="138"/>
      <c r="KFT6732" s="138"/>
      <c r="KFU6732" s="138"/>
      <c r="KFV6732" s="138"/>
      <c r="KFW6732" s="138"/>
      <c r="KFX6732" s="138"/>
      <c r="KFY6732" s="138"/>
      <c r="KFZ6732" s="138"/>
      <c r="KGA6732" s="138"/>
      <c r="KGB6732" s="138"/>
      <c r="KGC6732" s="138"/>
      <c r="KGD6732" s="138"/>
      <c r="KGE6732" s="138"/>
      <c r="KGF6732" s="138"/>
      <c r="KGG6732" s="138"/>
      <c r="KGH6732" s="138"/>
      <c r="KGI6732" s="138"/>
      <c r="KGJ6732" s="138"/>
      <c r="KGK6732" s="138"/>
      <c r="KGL6732" s="138"/>
      <c r="KGM6732" s="138"/>
      <c r="KGN6732" s="138"/>
      <c r="KGO6732" s="138"/>
      <c r="KGP6732" s="138"/>
      <c r="KGQ6732" s="138"/>
      <c r="KGR6732" s="138"/>
      <c r="KGS6732" s="138"/>
      <c r="KGT6732" s="138"/>
      <c r="KGU6732" s="138"/>
      <c r="KGV6732" s="138"/>
      <c r="KGW6732" s="138"/>
      <c r="KGX6732" s="138"/>
      <c r="KGY6732" s="138"/>
      <c r="KGZ6732" s="138"/>
      <c r="KHA6732" s="138"/>
      <c r="KHB6732" s="138"/>
      <c r="KHC6732" s="138"/>
      <c r="KHD6732" s="138"/>
      <c r="KHE6732" s="138"/>
      <c r="KHF6732" s="138"/>
      <c r="KHG6732" s="138"/>
      <c r="KHH6732" s="138"/>
      <c r="KHI6732" s="138"/>
      <c r="KHJ6732" s="138"/>
      <c r="KHK6732" s="138"/>
      <c r="KHL6732" s="138"/>
      <c r="KHM6732" s="138"/>
      <c r="KHN6732" s="138"/>
      <c r="KHO6732" s="138"/>
      <c r="KHP6732" s="138"/>
      <c r="KHQ6732" s="138"/>
      <c r="KHR6732" s="138"/>
      <c r="KHS6732" s="138"/>
      <c r="KHT6732" s="138"/>
      <c r="KHU6732" s="138"/>
      <c r="KHV6732" s="138"/>
      <c r="KHW6732" s="138"/>
      <c r="KHX6732" s="138"/>
      <c r="KHY6732" s="138"/>
      <c r="KHZ6732" s="138"/>
      <c r="KIA6732" s="138"/>
      <c r="KIB6732" s="138"/>
      <c r="KIC6732" s="138"/>
      <c r="KID6732" s="138"/>
      <c r="KIE6732" s="138"/>
      <c r="KIF6732" s="138"/>
      <c r="KIG6732" s="138"/>
      <c r="KIH6732" s="138"/>
      <c r="KII6732" s="138"/>
      <c r="KIJ6732" s="138"/>
      <c r="KIK6732" s="138"/>
      <c r="KIL6732" s="138"/>
      <c r="KIM6732" s="138"/>
      <c r="KIN6732" s="138"/>
      <c r="KIO6732" s="138"/>
      <c r="KIP6732" s="138"/>
      <c r="KIQ6732" s="138"/>
      <c r="KIR6732" s="138"/>
      <c r="KIS6732" s="138"/>
      <c r="KIT6732" s="138"/>
      <c r="KIU6732" s="138"/>
      <c r="KIV6732" s="138"/>
      <c r="KIW6732" s="138"/>
      <c r="KIX6732" s="138"/>
      <c r="KIY6732" s="138"/>
      <c r="KIZ6732" s="138"/>
      <c r="KJA6732" s="138"/>
      <c r="KJB6732" s="138"/>
      <c r="KJC6732" s="138"/>
      <c r="KJD6732" s="138"/>
      <c r="KJE6732" s="138"/>
      <c r="KJF6732" s="138"/>
      <c r="KJG6732" s="138"/>
      <c r="KJH6732" s="138"/>
      <c r="KJI6732" s="138"/>
      <c r="KJJ6732" s="138"/>
      <c r="KJK6732" s="138"/>
      <c r="KJL6732" s="138"/>
      <c r="KJM6732" s="138"/>
      <c r="KJN6732" s="138"/>
      <c r="KJO6732" s="138"/>
      <c r="KJP6732" s="138"/>
      <c r="KJQ6732" s="138"/>
      <c r="KJR6732" s="138"/>
      <c r="KJS6732" s="138"/>
      <c r="KJT6732" s="138"/>
      <c r="KJU6732" s="138"/>
      <c r="KJV6732" s="138"/>
      <c r="KJW6732" s="138"/>
      <c r="KJX6732" s="138"/>
      <c r="KJY6732" s="138"/>
      <c r="KJZ6732" s="138"/>
      <c r="KKA6732" s="138"/>
      <c r="KKB6732" s="138"/>
      <c r="KKC6732" s="138"/>
      <c r="KKD6732" s="138"/>
      <c r="KKE6732" s="138"/>
      <c r="KKF6732" s="138"/>
      <c r="KKG6732" s="138"/>
      <c r="KKH6732" s="138"/>
      <c r="KKI6732" s="138"/>
      <c r="KKJ6732" s="138"/>
      <c r="KKK6732" s="138"/>
      <c r="KKL6732" s="138"/>
      <c r="KKM6732" s="138"/>
      <c r="KKN6732" s="138"/>
      <c r="KKO6732" s="138"/>
      <c r="KKP6732" s="138"/>
      <c r="KKQ6732" s="138"/>
      <c r="KKR6732" s="138"/>
      <c r="KKS6732" s="138"/>
      <c r="KKT6732" s="138"/>
      <c r="KKU6732" s="138"/>
      <c r="KKV6732" s="138"/>
      <c r="KKW6732" s="138"/>
      <c r="KKX6732" s="138"/>
      <c r="KKY6732" s="138"/>
      <c r="KKZ6732" s="138"/>
      <c r="KLA6732" s="138"/>
      <c r="KLB6732" s="138"/>
      <c r="KLC6732" s="138"/>
      <c r="KLD6732" s="138"/>
      <c r="KLE6732" s="138"/>
      <c r="KLF6732" s="138"/>
      <c r="KLG6732" s="138"/>
      <c r="KLH6732" s="138"/>
      <c r="KLI6732" s="138"/>
      <c r="KLJ6732" s="138"/>
      <c r="KLK6732" s="138"/>
      <c r="KLL6732" s="138"/>
      <c r="KLM6732" s="138"/>
      <c r="KLN6732" s="138"/>
      <c r="KLO6732" s="138"/>
      <c r="KLP6732" s="138"/>
      <c r="KLQ6732" s="138"/>
      <c r="KLR6732" s="138"/>
      <c r="KLS6732" s="138"/>
      <c r="KLT6732" s="138"/>
      <c r="KLU6732" s="138"/>
      <c r="KLV6732" s="138"/>
      <c r="KLW6732" s="138"/>
      <c r="KLX6732" s="138"/>
      <c r="KLY6732" s="138"/>
      <c r="KLZ6732" s="138"/>
      <c r="KMA6732" s="138"/>
      <c r="KMB6732" s="138"/>
      <c r="KMC6732" s="138"/>
      <c r="KMD6732" s="138"/>
      <c r="KME6732" s="138"/>
      <c r="KMF6732" s="138"/>
      <c r="KMG6732" s="138"/>
      <c r="KMH6732" s="138"/>
      <c r="KMI6732" s="138"/>
      <c r="KMJ6732" s="138"/>
      <c r="KMK6732" s="138"/>
      <c r="KML6732" s="138"/>
      <c r="KMM6732" s="138"/>
      <c r="KMN6732" s="138"/>
      <c r="KMO6732" s="138"/>
      <c r="KMP6732" s="138"/>
      <c r="KMQ6732" s="138"/>
      <c r="KMR6732" s="138"/>
      <c r="KMS6732" s="138"/>
      <c r="KMT6732" s="138"/>
      <c r="KMU6732" s="138"/>
      <c r="KMV6732" s="138"/>
      <c r="KMW6732" s="138"/>
      <c r="KMX6732" s="138"/>
      <c r="KMY6732" s="138"/>
      <c r="KMZ6732" s="138"/>
      <c r="KNA6732" s="138"/>
      <c r="KNB6732" s="138"/>
      <c r="KNC6732" s="138"/>
      <c r="KND6732" s="138"/>
      <c r="KNE6732" s="138"/>
      <c r="KNF6732" s="138"/>
      <c r="KNG6732" s="138"/>
      <c r="KNH6732" s="138"/>
      <c r="KNI6732" s="138"/>
      <c r="KNJ6732" s="138"/>
      <c r="KNK6732" s="138"/>
      <c r="KNL6732" s="138"/>
      <c r="KNM6732" s="138"/>
      <c r="KNN6732" s="138"/>
      <c r="KNO6732" s="138"/>
      <c r="KNP6732" s="138"/>
      <c r="KNQ6732" s="138"/>
      <c r="KNR6732" s="138"/>
      <c r="KNS6732" s="138"/>
      <c r="KNT6732" s="138"/>
      <c r="KNU6732" s="138"/>
      <c r="KNV6732" s="138"/>
      <c r="KNW6732" s="138"/>
      <c r="KNX6732" s="138"/>
      <c r="KNY6732" s="138"/>
      <c r="KNZ6732" s="138"/>
      <c r="KOA6732" s="138"/>
      <c r="KOB6732" s="138"/>
      <c r="KOC6732" s="138"/>
      <c r="KOD6732" s="138"/>
      <c r="KOE6732" s="138"/>
      <c r="KOF6732" s="138"/>
      <c r="KOG6732" s="138"/>
      <c r="KOH6732" s="138"/>
      <c r="KOI6732" s="138"/>
      <c r="KOJ6732" s="138"/>
      <c r="KOK6732" s="138"/>
      <c r="KOL6732" s="138"/>
      <c r="KOM6732" s="138"/>
      <c r="KON6732" s="138"/>
      <c r="KOO6732" s="138"/>
      <c r="KOP6732" s="138"/>
      <c r="KOQ6732" s="138"/>
      <c r="KOR6732" s="138"/>
      <c r="KOS6732" s="138"/>
      <c r="KOT6732" s="138"/>
      <c r="KOU6732" s="138"/>
      <c r="KOV6732" s="138"/>
      <c r="KOW6732" s="138"/>
      <c r="KOX6732" s="138"/>
      <c r="KOY6732" s="138"/>
      <c r="KOZ6732" s="138"/>
      <c r="KPA6732" s="138"/>
      <c r="KPB6732" s="138"/>
      <c r="KPC6732" s="138"/>
      <c r="KPD6732" s="138"/>
      <c r="KPE6732" s="138"/>
      <c r="KPF6732" s="138"/>
      <c r="KPG6732" s="138"/>
      <c r="KPH6732" s="138"/>
      <c r="KPI6732" s="138"/>
      <c r="KPJ6732" s="138"/>
      <c r="KPK6732" s="138"/>
      <c r="KPL6732" s="138"/>
      <c r="KPM6732" s="138"/>
      <c r="KPN6732" s="138"/>
      <c r="KPO6732" s="138"/>
      <c r="KPP6732" s="138"/>
      <c r="KPQ6732" s="138"/>
      <c r="KPR6732" s="138"/>
      <c r="KPS6732" s="138"/>
      <c r="KPT6732" s="138"/>
      <c r="KPU6732" s="138"/>
      <c r="KPV6732" s="138"/>
      <c r="KPW6732" s="138"/>
      <c r="KPX6732" s="138"/>
      <c r="KPY6732" s="138"/>
      <c r="KPZ6732" s="138"/>
      <c r="KQA6732" s="138"/>
      <c r="KQB6732" s="138"/>
      <c r="KQC6732" s="138"/>
      <c r="KQD6732" s="138"/>
      <c r="KQE6732" s="138"/>
      <c r="KQF6732" s="138"/>
      <c r="KQG6732" s="138"/>
      <c r="KQH6732" s="138"/>
      <c r="KQI6732" s="138"/>
      <c r="KQJ6732" s="138"/>
      <c r="KQK6732" s="138"/>
      <c r="KQL6732" s="138"/>
      <c r="KQM6732" s="138"/>
      <c r="KQN6732" s="138"/>
      <c r="KQO6732" s="138"/>
      <c r="KQP6732" s="138"/>
      <c r="KQQ6732" s="138"/>
      <c r="KQR6732" s="138"/>
      <c r="KQS6732" s="138"/>
      <c r="KQT6732" s="138"/>
      <c r="KQU6732" s="138"/>
      <c r="KQV6732" s="138"/>
      <c r="KQW6732" s="138"/>
      <c r="KQX6732" s="138"/>
      <c r="KQY6732" s="138"/>
      <c r="KQZ6732" s="138"/>
      <c r="KRA6732" s="138"/>
      <c r="KRB6732" s="138"/>
      <c r="KRC6732" s="138"/>
      <c r="KRD6732" s="138"/>
      <c r="KRE6732" s="138"/>
      <c r="KRF6732" s="138"/>
      <c r="KRG6732" s="138"/>
      <c r="KRH6732" s="138"/>
      <c r="KRI6732" s="138"/>
      <c r="KRJ6732" s="138"/>
      <c r="KRK6732" s="138"/>
      <c r="KRL6732" s="138"/>
      <c r="KRM6732" s="138"/>
      <c r="KRN6732" s="138"/>
      <c r="KRO6732" s="138"/>
      <c r="KRP6732" s="138"/>
      <c r="KRQ6732" s="138"/>
      <c r="KRR6732" s="138"/>
      <c r="KRS6732" s="138"/>
      <c r="KRT6732" s="138"/>
      <c r="KRU6732" s="138"/>
      <c r="KRV6732" s="138"/>
      <c r="KRW6732" s="138"/>
      <c r="KRX6732" s="138"/>
      <c r="KRY6732" s="138"/>
      <c r="KRZ6732" s="138"/>
      <c r="KSA6732" s="138"/>
      <c r="KSB6732" s="138"/>
      <c r="KSC6732" s="138"/>
      <c r="KSD6732" s="138"/>
      <c r="KSE6732" s="138"/>
      <c r="KSF6732" s="138"/>
      <c r="KSG6732" s="138"/>
      <c r="KSH6732" s="138"/>
      <c r="KSI6732" s="138"/>
      <c r="KSJ6732" s="138"/>
      <c r="KSK6732" s="138"/>
      <c r="KSL6732" s="138"/>
      <c r="KSM6732" s="138"/>
      <c r="KSN6732" s="138"/>
      <c r="KSO6732" s="138"/>
      <c r="KSP6732" s="138"/>
      <c r="KSQ6732" s="138"/>
      <c r="KSR6732" s="138"/>
      <c r="KSS6732" s="138"/>
      <c r="KST6732" s="138"/>
      <c r="KSU6732" s="138"/>
      <c r="KSV6732" s="138"/>
      <c r="KSW6732" s="138"/>
      <c r="KSX6732" s="138"/>
      <c r="KSY6732" s="138"/>
      <c r="KSZ6732" s="138"/>
      <c r="KTA6732" s="138"/>
      <c r="KTB6732" s="138"/>
      <c r="KTC6732" s="138"/>
      <c r="KTD6732" s="138"/>
      <c r="KTE6732" s="138"/>
      <c r="KTF6732" s="138"/>
      <c r="KTG6732" s="138"/>
      <c r="KTH6732" s="138"/>
      <c r="KTI6732" s="138"/>
      <c r="KTJ6732" s="138"/>
      <c r="KTK6732" s="138"/>
      <c r="KTL6732" s="138"/>
      <c r="KTM6732" s="138"/>
      <c r="KTN6732" s="138"/>
      <c r="KTO6732" s="138"/>
      <c r="KTP6732" s="138"/>
      <c r="KTQ6732" s="138"/>
      <c r="KTR6732" s="138"/>
      <c r="KTS6732" s="138"/>
      <c r="KTT6732" s="138"/>
      <c r="KTU6732" s="138"/>
      <c r="KTV6732" s="138"/>
      <c r="KTW6732" s="138"/>
      <c r="KTX6732" s="138"/>
      <c r="KTY6732" s="138"/>
      <c r="KTZ6732" s="138"/>
      <c r="KUA6732" s="138"/>
      <c r="KUB6732" s="138"/>
      <c r="KUC6732" s="138"/>
      <c r="KUD6732" s="138"/>
      <c r="KUE6732" s="138"/>
      <c r="KUF6732" s="138"/>
      <c r="KUG6732" s="138"/>
      <c r="KUH6732" s="138"/>
      <c r="KUI6732" s="138"/>
      <c r="KUJ6732" s="138"/>
      <c r="KUK6732" s="138"/>
      <c r="KUL6732" s="138"/>
      <c r="KUM6732" s="138"/>
      <c r="KUN6732" s="138"/>
      <c r="KUO6732" s="138"/>
      <c r="KUP6732" s="138"/>
      <c r="KUQ6732" s="138"/>
      <c r="KUR6732" s="138"/>
      <c r="KUS6732" s="138"/>
      <c r="KUT6732" s="138"/>
      <c r="KUU6732" s="138"/>
      <c r="KUV6732" s="138"/>
      <c r="KUW6732" s="138"/>
      <c r="KUX6732" s="138"/>
      <c r="KUY6732" s="138"/>
      <c r="KUZ6732" s="138"/>
      <c r="KVA6732" s="138"/>
      <c r="KVB6732" s="138"/>
      <c r="KVC6732" s="138"/>
      <c r="KVD6732" s="138"/>
      <c r="KVE6732" s="138"/>
      <c r="KVF6732" s="138"/>
      <c r="KVG6732" s="138"/>
      <c r="KVH6732" s="138"/>
      <c r="KVI6732" s="138"/>
      <c r="KVJ6732" s="138"/>
      <c r="KVK6732" s="138"/>
      <c r="KVL6732" s="138"/>
      <c r="KVM6732" s="138"/>
      <c r="KVN6732" s="138"/>
      <c r="KVO6732" s="138"/>
      <c r="KVP6732" s="138"/>
      <c r="KVQ6732" s="138"/>
      <c r="KVR6732" s="138"/>
      <c r="KVS6732" s="138"/>
      <c r="KVT6732" s="138"/>
      <c r="KVU6732" s="138"/>
      <c r="KVV6732" s="138"/>
      <c r="KVW6732" s="138"/>
      <c r="KVX6732" s="138"/>
      <c r="KVY6732" s="138"/>
      <c r="KVZ6732" s="138"/>
      <c r="KWA6732" s="138"/>
      <c r="KWB6732" s="138"/>
      <c r="KWC6732" s="138"/>
      <c r="KWD6732" s="138"/>
      <c r="KWE6732" s="138"/>
      <c r="KWF6732" s="138"/>
      <c r="KWG6732" s="138"/>
      <c r="KWH6732" s="138"/>
      <c r="KWI6732" s="138"/>
      <c r="KWJ6732" s="138"/>
      <c r="KWK6732" s="138"/>
      <c r="KWL6732" s="138"/>
      <c r="KWM6732" s="138"/>
      <c r="KWN6732" s="138"/>
      <c r="KWO6732" s="138"/>
      <c r="KWP6732" s="138"/>
      <c r="KWQ6732" s="138"/>
      <c r="KWR6732" s="138"/>
      <c r="KWS6732" s="138"/>
      <c r="KWT6732" s="138"/>
      <c r="KWU6732" s="138"/>
      <c r="KWV6732" s="138"/>
      <c r="KWW6732" s="138"/>
      <c r="KWX6732" s="138"/>
      <c r="KWY6732" s="138"/>
      <c r="KWZ6732" s="138"/>
      <c r="KXA6732" s="138"/>
      <c r="KXB6732" s="138"/>
      <c r="KXC6732" s="138"/>
      <c r="KXD6732" s="138"/>
      <c r="KXE6732" s="138"/>
      <c r="KXF6732" s="138"/>
      <c r="KXG6732" s="138"/>
      <c r="KXH6732" s="138"/>
      <c r="KXI6732" s="138"/>
      <c r="KXJ6732" s="138"/>
      <c r="KXK6732" s="138"/>
      <c r="KXL6732" s="138"/>
      <c r="KXM6732" s="138"/>
      <c r="KXN6732" s="138"/>
      <c r="KXO6732" s="138"/>
      <c r="KXP6732" s="138"/>
      <c r="KXQ6732" s="138"/>
      <c r="KXR6732" s="138"/>
      <c r="KXS6732" s="138"/>
      <c r="KXT6732" s="138"/>
      <c r="KXU6732" s="138"/>
      <c r="KXV6732" s="138"/>
      <c r="KXW6732" s="138"/>
      <c r="KXX6732" s="138"/>
      <c r="KXY6732" s="138"/>
      <c r="KXZ6732" s="138"/>
      <c r="KYA6732" s="138"/>
      <c r="KYB6732" s="138"/>
      <c r="KYC6732" s="138"/>
      <c r="KYD6732" s="138"/>
      <c r="KYE6732" s="138"/>
      <c r="KYF6732" s="138"/>
      <c r="KYG6732" s="138"/>
      <c r="KYH6732" s="138"/>
      <c r="KYI6732" s="138"/>
      <c r="KYJ6732" s="138"/>
      <c r="KYK6732" s="138"/>
      <c r="KYL6732" s="138"/>
      <c r="KYM6732" s="138"/>
      <c r="KYN6732" s="138"/>
      <c r="KYO6732" s="138"/>
      <c r="KYP6732" s="138"/>
      <c r="KYQ6732" s="138"/>
      <c r="KYR6732" s="138"/>
      <c r="KYS6732" s="138"/>
      <c r="KYT6732" s="138"/>
      <c r="KYU6732" s="138"/>
      <c r="KYV6732" s="138"/>
      <c r="KYW6732" s="138"/>
      <c r="KYX6732" s="138"/>
      <c r="KYY6732" s="138"/>
      <c r="KYZ6732" s="138"/>
      <c r="KZA6732" s="138"/>
      <c r="KZB6732" s="138"/>
      <c r="KZC6732" s="138"/>
      <c r="KZD6732" s="138"/>
      <c r="KZE6732" s="138"/>
      <c r="KZF6732" s="138"/>
      <c r="KZG6732" s="138"/>
      <c r="KZH6732" s="138"/>
      <c r="KZI6732" s="138"/>
      <c r="KZJ6732" s="138"/>
      <c r="KZK6732" s="138"/>
      <c r="KZL6732" s="138"/>
      <c r="KZM6732" s="138"/>
      <c r="KZN6732" s="138"/>
      <c r="KZO6732" s="138"/>
      <c r="KZP6732" s="138"/>
      <c r="KZQ6732" s="138"/>
      <c r="KZR6732" s="138"/>
      <c r="KZS6732" s="138"/>
      <c r="KZT6732" s="138"/>
      <c r="KZU6732" s="138"/>
      <c r="KZV6732" s="138"/>
      <c r="KZW6732" s="138"/>
      <c r="KZX6732" s="138"/>
      <c r="KZY6732" s="138"/>
      <c r="KZZ6732" s="138"/>
      <c r="LAA6732" s="138"/>
      <c r="LAB6732" s="138"/>
      <c r="LAC6732" s="138"/>
      <c r="LAD6732" s="138"/>
      <c r="LAE6732" s="138"/>
      <c r="LAF6732" s="138"/>
      <c r="LAG6732" s="138"/>
      <c r="LAH6732" s="138"/>
      <c r="LAI6732" s="138"/>
      <c r="LAJ6732" s="138"/>
      <c r="LAK6732" s="138"/>
      <c r="LAL6732" s="138"/>
      <c r="LAM6732" s="138"/>
      <c r="LAN6732" s="138"/>
      <c r="LAO6732" s="138"/>
      <c r="LAP6732" s="138"/>
      <c r="LAQ6732" s="138"/>
      <c r="LAR6732" s="138"/>
      <c r="LAS6732" s="138"/>
      <c r="LAT6732" s="138"/>
      <c r="LAU6732" s="138"/>
      <c r="LAV6732" s="138"/>
      <c r="LAW6732" s="138"/>
      <c r="LAX6732" s="138"/>
      <c r="LAY6732" s="138"/>
      <c r="LAZ6732" s="138"/>
      <c r="LBA6732" s="138"/>
      <c r="LBB6732" s="138"/>
      <c r="LBC6732" s="138"/>
      <c r="LBD6732" s="138"/>
      <c r="LBE6732" s="138"/>
      <c r="LBF6732" s="138"/>
      <c r="LBG6732" s="138"/>
      <c r="LBH6732" s="138"/>
      <c r="LBI6732" s="138"/>
      <c r="LBJ6732" s="138"/>
      <c r="LBK6732" s="138"/>
      <c r="LBL6732" s="138"/>
      <c r="LBM6732" s="138"/>
      <c r="LBN6732" s="138"/>
      <c r="LBO6732" s="138"/>
      <c r="LBP6732" s="138"/>
      <c r="LBQ6732" s="138"/>
      <c r="LBR6732" s="138"/>
      <c r="LBS6732" s="138"/>
      <c r="LBT6732" s="138"/>
      <c r="LBU6732" s="138"/>
      <c r="LBV6732" s="138"/>
      <c r="LBW6732" s="138"/>
      <c r="LBX6732" s="138"/>
      <c r="LBY6732" s="138"/>
      <c r="LBZ6732" s="138"/>
      <c r="LCA6732" s="138"/>
      <c r="LCB6732" s="138"/>
      <c r="LCC6732" s="138"/>
      <c r="LCD6732" s="138"/>
      <c r="LCE6732" s="138"/>
      <c r="LCF6732" s="138"/>
      <c r="LCG6732" s="138"/>
      <c r="LCH6732" s="138"/>
      <c r="LCI6732" s="138"/>
      <c r="LCJ6732" s="138"/>
      <c r="LCK6732" s="138"/>
      <c r="LCL6732" s="138"/>
      <c r="LCM6732" s="138"/>
      <c r="LCN6732" s="138"/>
      <c r="LCO6732" s="138"/>
      <c r="LCP6732" s="138"/>
      <c r="LCQ6732" s="138"/>
      <c r="LCR6732" s="138"/>
      <c r="LCS6732" s="138"/>
      <c r="LCT6732" s="138"/>
      <c r="LCU6732" s="138"/>
      <c r="LCV6732" s="138"/>
      <c r="LCW6732" s="138"/>
      <c r="LCX6732" s="138"/>
      <c r="LCY6732" s="138"/>
      <c r="LCZ6732" s="138"/>
      <c r="LDA6732" s="138"/>
      <c r="LDB6732" s="138"/>
      <c r="LDC6732" s="138"/>
      <c r="LDD6732" s="138"/>
      <c r="LDE6732" s="138"/>
      <c r="LDF6732" s="138"/>
      <c r="LDG6732" s="138"/>
      <c r="LDH6732" s="138"/>
      <c r="LDI6732" s="138"/>
      <c r="LDJ6732" s="138"/>
      <c r="LDK6732" s="138"/>
      <c r="LDL6732" s="138"/>
      <c r="LDM6732" s="138"/>
      <c r="LDN6732" s="138"/>
      <c r="LDO6732" s="138"/>
      <c r="LDP6732" s="138"/>
      <c r="LDQ6732" s="138"/>
      <c r="LDR6732" s="138"/>
      <c r="LDS6732" s="138"/>
      <c r="LDT6732" s="138"/>
      <c r="LDU6732" s="138"/>
      <c r="LDV6732" s="138"/>
      <c r="LDW6732" s="138"/>
      <c r="LDX6732" s="138"/>
      <c r="LDY6732" s="138"/>
      <c r="LDZ6732" s="138"/>
      <c r="LEA6732" s="138"/>
      <c r="LEB6732" s="138"/>
      <c r="LEC6732" s="138"/>
      <c r="LED6732" s="138"/>
      <c r="LEE6732" s="138"/>
      <c r="LEF6732" s="138"/>
      <c r="LEG6732" s="138"/>
      <c r="LEH6732" s="138"/>
      <c r="LEI6732" s="138"/>
      <c r="LEJ6732" s="138"/>
      <c r="LEK6732" s="138"/>
      <c r="LEL6732" s="138"/>
      <c r="LEM6732" s="138"/>
      <c r="LEN6732" s="138"/>
      <c r="LEO6732" s="138"/>
      <c r="LEP6732" s="138"/>
      <c r="LEQ6732" s="138"/>
      <c r="LER6732" s="138"/>
      <c r="LES6732" s="138"/>
      <c r="LET6732" s="138"/>
      <c r="LEU6732" s="138"/>
      <c r="LEV6732" s="138"/>
      <c r="LEW6732" s="138"/>
      <c r="LEX6732" s="138"/>
      <c r="LEY6732" s="138"/>
      <c r="LEZ6732" s="138"/>
      <c r="LFA6732" s="138"/>
      <c r="LFB6732" s="138"/>
      <c r="LFC6732" s="138"/>
      <c r="LFD6732" s="138"/>
      <c r="LFE6732" s="138"/>
      <c r="LFF6732" s="138"/>
      <c r="LFG6732" s="138"/>
      <c r="LFH6732" s="138"/>
      <c r="LFI6732" s="138"/>
      <c r="LFJ6732" s="138"/>
      <c r="LFK6732" s="138"/>
      <c r="LFL6732" s="138"/>
      <c r="LFM6732" s="138"/>
      <c r="LFN6732" s="138"/>
      <c r="LFO6732" s="138"/>
      <c r="LFP6732" s="138"/>
      <c r="LFQ6732" s="138"/>
      <c r="LFR6732" s="138"/>
      <c r="LFS6732" s="138"/>
      <c r="LFT6732" s="138"/>
      <c r="LFU6732" s="138"/>
      <c r="LFV6732" s="138"/>
      <c r="LFW6732" s="138"/>
      <c r="LFX6732" s="138"/>
      <c r="LFY6732" s="138"/>
      <c r="LFZ6732" s="138"/>
      <c r="LGA6732" s="138"/>
      <c r="LGB6732" s="138"/>
      <c r="LGC6732" s="138"/>
      <c r="LGD6732" s="138"/>
      <c r="LGE6732" s="138"/>
      <c r="LGF6732" s="138"/>
      <c r="LGG6732" s="138"/>
      <c r="LGH6732" s="138"/>
      <c r="LGI6732" s="138"/>
      <c r="LGJ6732" s="138"/>
      <c r="LGK6732" s="138"/>
      <c r="LGL6732" s="138"/>
      <c r="LGM6732" s="138"/>
      <c r="LGN6732" s="138"/>
      <c r="LGO6732" s="138"/>
      <c r="LGP6732" s="138"/>
      <c r="LGQ6732" s="138"/>
      <c r="LGR6732" s="138"/>
      <c r="LGS6732" s="138"/>
      <c r="LGT6732" s="138"/>
      <c r="LGU6732" s="138"/>
      <c r="LGV6732" s="138"/>
      <c r="LGW6732" s="138"/>
      <c r="LGX6732" s="138"/>
      <c r="LGY6732" s="138"/>
      <c r="LGZ6732" s="138"/>
      <c r="LHA6732" s="138"/>
      <c r="LHB6732" s="138"/>
      <c r="LHC6732" s="138"/>
      <c r="LHD6732" s="138"/>
      <c r="LHE6732" s="138"/>
      <c r="LHF6732" s="138"/>
      <c r="LHG6732" s="138"/>
      <c r="LHH6732" s="138"/>
      <c r="LHI6732" s="138"/>
      <c r="LHJ6732" s="138"/>
      <c r="LHK6732" s="138"/>
      <c r="LHL6732" s="138"/>
      <c r="LHM6732" s="138"/>
      <c r="LHN6732" s="138"/>
      <c r="LHO6732" s="138"/>
      <c r="LHP6732" s="138"/>
      <c r="LHQ6732" s="138"/>
      <c r="LHR6732" s="138"/>
      <c r="LHS6732" s="138"/>
      <c r="LHT6732" s="138"/>
      <c r="LHU6732" s="138"/>
      <c r="LHV6732" s="138"/>
      <c r="LHW6732" s="138"/>
      <c r="LHX6732" s="138"/>
      <c r="LHY6732" s="138"/>
      <c r="LHZ6732" s="138"/>
      <c r="LIA6732" s="138"/>
      <c r="LIB6732" s="138"/>
      <c r="LIC6732" s="138"/>
      <c r="LID6732" s="138"/>
      <c r="LIE6732" s="138"/>
      <c r="LIF6732" s="138"/>
      <c r="LIG6732" s="138"/>
      <c r="LIH6732" s="138"/>
      <c r="LII6732" s="138"/>
      <c r="LIJ6732" s="138"/>
      <c r="LIK6732" s="138"/>
      <c r="LIL6732" s="138"/>
      <c r="LIM6732" s="138"/>
      <c r="LIN6732" s="138"/>
      <c r="LIO6732" s="138"/>
      <c r="LIP6732" s="138"/>
      <c r="LIQ6732" s="138"/>
      <c r="LIR6732" s="138"/>
      <c r="LIS6732" s="138"/>
      <c r="LIT6732" s="138"/>
      <c r="LIU6732" s="138"/>
      <c r="LIV6732" s="138"/>
      <c r="LIW6732" s="138"/>
      <c r="LIX6732" s="138"/>
      <c r="LIY6732" s="138"/>
      <c r="LIZ6732" s="138"/>
      <c r="LJA6732" s="138"/>
      <c r="LJB6732" s="138"/>
      <c r="LJC6732" s="138"/>
      <c r="LJD6732" s="138"/>
      <c r="LJE6732" s="138"/>
      <c r="LJF6732" s="138"/>
      <c r="LJG6732" s="138"/>
      <c r="LJH6732" s="138"/>
      <c r="LJI6732" s="138"/>
      <c r="LJJ6732" s="138"/>
      <c r="LJK6732" s="138"/>
      <c r="LJL6732" s="138"/>
      <c r="LJM6732" s="138"/>
      <c r="LJN6732" s="138"/>
      <c r="LJO6732" s="138"/>
      <c r="LJP6732" s="138"/>
      <c r="LJQ6732" s="138"/>
      <c r="LJR6732" s="138"/>
      <c r="LJS6732" s="138"/>
      <c r="LJT6732" s="138"/>
      <c r="LJU6732" s="138"/>
      <c r="LJV6732" s="138"/>
      <c r="LJW6732" s="138"/>
      <c r="LJX6732" s="138"/>
      <c r="LJY6732" s="138"/>
      <c r="LJZ6732" s="138"/>
      <c r="LKA6732" s="138"/>
      <c r="LKB6732" s="138"/>
      <c r="LKC6732" s="138"/>
      <c r="LKD6732" s="138"/>
      <c r="LKE6732" s="138"/>
      <c r="LKF6732" s="138"/>
      <c r="LKG6732" s="138"/>
      <c r="LKH6732" s="138"/>
      <c r="LKI6732" s="138"/>
      <c r="LKJ6732" s="138"/>
      <c r="LKK6732" s="138"/>
      <c r="LKL6732" s="138"/>
      <c r="LKM6732" s="138"/>
      <c r="LKN6732" s="138"/>
      <c r="LKO6732" s="138"/>
      <c r="LKP6732" s="138"/>
      <c r="LKQ6732" s="138"/>
      <c r="LKR6732" s="138"/>
      <c r="LKS6732" s="138"/>
      <c r="LKT6732" s="138"/>
      <c r="LKU6732" s="138"/>
      <c r="LKV6732" s="138"/>
      <c r="LKW6732" s="138"/>
      <c r="LKX6732" s="138"/>
      <c r="LKY6732" s="138"/>
      <c r="LKZ6732" s="138"/>
      <c r="LLA6732" s="138"/>
      <c r="LLB6732" s="138"/>
      <c r="LLC6732" s="138"/>
      <c r="LLD6732" s="138"/>
      <c r="LLE6732" s="138"/>
      <c r="LLF6732" s="138"/>
      <c r="LLG6732" s="138"/>
      <c r="LLH6732" s="138"/>
      <c r="LLI6732" s="138"/>
      <c r="LLJ6732" s="138"/>
      <c r="LLK6732" s="138"/>
      <c r="LLL6732" s="138"/>
      <c r="LLM6732" s="138"/>
      <c r="LLN6732" s="138"/>
      <c r="LLO6732" s="138"/>
      <c r="LLP6732" s="138"/>
      <c r="LLQ6732" s="138"/>
      <c r="LLR6732" s="138"/>
      <c r="LLS6732" s="138"/>
      <c r="LLT6732" s="138"/>
      <c r="LLU6732" s="138"/>
      <c r="LLV6732" s="138"/>
      <c r="LLW6732" s="138"/>
      <c r="LLX6732" s="138"/>
      <c r="LLY6732" s="138"/>
      <c r="LLZ6732" s="138"/>
      <c r="LMA6732" s="138"/>
      <c r="LMB6732" s="138"/>
      <c r="LMC6732" s="138"/>
      <c r="LMD6732" s="138"/>
      <c r="LME6732" s="138"/>
      <c r="LMF6732" s="138"/>
      <c r="LMG6732" s="138"/>
      <c r="LMH6732" s="138"/>
      <c r="LMI6732" s="138"/>
      <c r="LMJ6732" s="138"/>
      <c r="LMK6732" s="138"/>
      <c r="LML6732" s="138"/>
      <c r="LMM6732" s="138"/>
      <c r="LMN6732" s="138"/>
      <c r="LMO6732" s="138"/>
      <c r="LMP6732" s="138"/>
      <c r="LMQ6732" s="138"/>
      <c r="LMR6732" s="138"/>
      <c r="LMS6732" s="138"/>
      <c r="LMT6732" s="138"/>
      <c r="LMU6732" s="138"/>
      <c r="LMV6732" s="138"/>
      <c r="LMW6732" s="138"/>
      <c r="LMX6732" s="138"/>
      <c r="LMY6732" s="138"/>
      <c r="LMZ6732" s="138"/>
      <c r="LNA6732" s="138"/>
      <c r="LNB6732" s="138"/>
      <c r="LNC6732" s="138"/>
      <c r="LND6732" s="138"/>
      <c r="LNE6732" s="138"/>
      <c r="LNF6732" s="138"/>
      <c r="LNG6732" s="138"/>
      <c r="LNH6732" s="138"/>
      <c r="LNI6732" s="138"/>
      <c r="LNJ6732" s="138"/>
      <c r="LNK6732" s="138"/>
      <c r="LNL6732" s="138"/>
      <c r="LNM6732" s="138"/>
      <c r="LNN6732" s="138"/>
      <c r="LNO6732" s="138"/>
      <c r="LNP6732" s="138"/>
      <c r="LNQ6732" s="138"/>
      <c r="LNR6732" s="138"/>
      <c r="LNS6732" s="138"/>
      <c r="LNT6732" s="138"/>
      <c r="LNU6732" s="138"/>
      <c r="LNV6732" s="138"/>
      <c r="LNW6732" s="138"/>
      <c r="LNX6732" s="138"/>
      <c r="LNY6732" s="138"/>
      <c r="LNZ6732" s="138"/>
      <c r="LOA6732" s="138"/>
      <c r="LOB6732" s="138"/>
      <c r="LOC6732" s="138"/>
      <c r="LOD6732" s="138"/>
      <c r="LOE6732" s="138"/>
      <c r="LOF6732" s="138"/>
      <c r="LOG6732" s="138"/>
      <c r="LOH6732" s="138"/>
      <c r="LOI6732" s="138"/>
      <c r="LOJ6732" s="138"/>
      <c r="LOK6732" s="138"/>
      <c r="LOL6732" s="138"/>
      <c r="LOM6732" s="138"/>
      <c r="LON6732" s="138"/>
      <c r="LOO6732" s="138"/>
      <c r="LOP6732" s="138"/>
      <c r="LOQ6732" s="138"/>
      <c r="LOR6732" s="138"/>
      <c r="LOS6732" s="138"/>
      <c r="LOT6732" s="138"/>
      <c r="LOU6732" s="138"/>
      <c r="LOV6732" s="138"/>
      <c r="LOW6732" s="138"/>
      <c r="LOX6732" s="138"/>
      <c r="LOY6732" s="138"/>
      <c r="LOZ6732" s="138"/>
      <c r="LPA6732" s="138"/>
      <c r="LPB6732" s="138"/>
      <c r="LPC6732" s="138"/>
      <c r="LPD6732" s="138"/>
      <c r="LPE6732" s="138"/>
      <c r="LPF6732" s="138"/>
      <c r="LPG6732" s="138"/>
      <c r="LPH6732" s="138"/>
      <c r="LPI6732" s="138"/>
      <c r="LPJ6732" s="138"/>
      <c r="LPK6732" s="138"/>
      <c r="LPL6732" s="138"/>
      <c r="LPM6732" s="138"/>
      <c r="LPN6732" s="138"/>
      <c r="LPO6732" s="138"/>
      <c r="LPP6732" s="138"/>
      <c r="LPQ6732" s="138"/>
      <c r="LPR6732" s="138"/>
      <c r="LPS6732" s="138"/>
      <c r="LPT6732" s="138"/>
      <c r="LPU6732" s="138"/>
      <c r="LPV6732" s="138"/>
      <c r="LPW6732" s="138"/>
      <c r="LPX6732" s="138"/>
      <c r="LPY6732" s="138"/>
      <c r="LPZ6732" s="138"/>
      <c r="LQA6732" s="138"/>
      <c r="LQB6732" s="138"/>
      <c r="LQC6732" s="138"/>
      <c r="LQD6732" s="138"/>
      <c r="LQE6732" s="138"/>
      <c r="LQF6732" s="138"/>
      <c r="LQG6732" s="138"/>
      <c r="LQH6732" s="138"/>
      <c r="LQI6732" s="138"/>
      <c r="LQJ6732" s="138"/>
      <c r="LQK6732" s="138"/>
      <c r="LQL6732" s="138"/>
      <c r="LQM6732" s="138"/>
      <c r="LQN6732" s="138"/>
      <c r="LQO6732" s="138"/>
      <c r="LQP6732" s="138"/>
      <c r="LQQ6732" s="138"/>
      <c r="LQR6732" s="138"/>
      <c r="LQS6732" s="138"/>
      <c r="LQT6732" s="138"/>
      <c r="LQU6732" s="138"/>
      <c r="LQV6732" s="138"/>
      <c r="LQW6732" s="138"/>
      <c r="LQX6732" s="138"/>
      <c r="LQY6732" s="138"/>
      <c r="LQZ6732" s="138"/>
      <c r="LRA6732" s="138"/>
      <c r="LRB6732" s="138"/>
      <c r="LRC6732" s="138"/>
      <c r="LRD6732" s="138"/>
      <c r="LRE6732" s="138"/>
      <c r="LRF6732" s="138"/>
      <c r="LRG6732" s="138"/>
      <c r="LRH6732" s="138"/>
      <c r="LRI6732" s="138"/>
      <c r="LRJ6732" s="138"/>
      <c r="LRK6732" s="138"/>
      <c r="LRL6732" s="138"/>
      <c r="LRM6732" s="138"/>
      <c r="LRN6732" s="138"/>
      <c r="LRO6732" s="138"/>
      <c r="LRP6732" s="138"/>
      <c r="LRQ6732" s="138"/>
      <c r="LRR6732" s="138"/>
      <c r="LRS6732" s="138"/>
      <c r="LRT6732" s="138"/>
      <c r="LRU6732" s="138"/>
      <c r="LRV6732" s="138"/>
      <c r="LRW6732" s="138"/>
      <c r="LRX6732" s="138"/>
      <c r="LRY6732" s="138"/>
      <c r="LRZ6732" s="138"/>
      <c r="LSA6732" s="138"/>
      <c r="LSB6732" s="138"/>
      <c r="LSC6732" s="138"/>
      <c r="LSD6732" s="138"/>
      <c r="LSE6732" s="138"/>
      <c r="LSF6732" s="138"/>
      <c r="LSG6732" s="138"/>
      <c r="LSH6732" s="138"/>
      <c r="LSI6732" s="138"/>
      <c r="LSJ6732" s="138"/>
      <c r="LSK6732" s="138"/>
      <c r="LSL6732" s="138"/>
      <c r="LSM6732" s="138"/>
      <c r="LSN6732" s="138"/>
      <c r="LSO6732" s="138"/>
      <c r="LSP6732" s="138"/>
      <c r="LSQ6732" s="138"/>
      <c r="LSR6732" s="138"/>
      <c r="LSS6732" s="138"/>
      <c r="LST6732" s="138"/>
      <c r="LSU6732" s="138"/>
      <c r="LSV6732" s="138"/>
      <c r="LSW6732" s="138"/>
      <c r="LSX6732" s="138"/>
      <c r="LSY6732" s="138"/>
      <c r="LSZ6732" s="138"/>
      <c r="LTA6732" s="138"/>
      <c r="LTB6732" s="138"/>
      <c r="LTC6732" s="138"/>
      <c r="LTD6732" s="138"/>
      <c r="LTE6732" s="138"/>
      <c r="LTF6732" s="138"/>
      <c r="LTG6732" s="138"/>
      <c r="LTH6732" s="138"/>
      <c r="LTI6732" s="138"/>
      <c r="LTJ6732" s="138"/>
      <c r="LTK6732" s="138"/>
      <c r="LTL6732" s="138"/>
      <c r="LTM6732" s="138"/>
      <c r="LTN6732" s="138"/>
      <c r="LTO6732" s="138"/>
      <c r="LTP6732" s="138"/>
      <c r="LTQ6732" s="138"/>
      <c r="LTR6732" s="138"/>
      <c r="LTS6732" s="138"/>
      <c r="LTT6732" s="138"/>
      <c r="LTU6732" s="138"/>
      <c r="LTV6732" s="138"/>
      <c r="LTW6732" s="138"/>
      <c r="LTX6732" s="138"/>
      <c r="LTY6732" s="138"/>
      <c r="LTZ6732" s="138"/>
      <c r="LUA6732" s="138"/>
      <c r="LUB6732" s="138"/>
      <c r="LUC6732" s="138"/>
      <c r="LUD6732" s="138"/>
      <c r="LUE6732" s="138"/>
      <c r="LUF6732" s="138"/>
      <c r="LUG6732" s="138"/>
      <c r="LUH6732" s="138"/>
      <c r="LUI6732" s="138"/>
      <c r="LUJ6732" s="138"/>
      <c r="LUK6732" s="138"/>
      <c r="LUL6732" s="138"/>
      <c r="LUM6732" s="138"/>
      <c r="LUN6732" s="138"/>
      <c r="LUO6732" s="138"/>
      <c r="LUP6732" s="138"/>
      <c r="LUQ6732" s="138"/>
      <c r="LUR6732" s="138"/>
      <c r="LUS6732" s="138"/>
      <c r="LUT6732" s="138"/>
      <c r="LUU6732" s="138"/>
      <c r="LUV6732" s="138"/>
      <c r="LUW6732" s="138"/>
      <c r="LUX6732" s="138"/>
      <c r="LUY6732" s="138"/>
      <c r="LUZ6732" s="138"/>
      <c r="LVA6732" s="138"/>
      <c r="LVB6732" s="138"/>
      <c r="LVC6732" s="138"/>
      <c r="LVD6732" s="138"/>
      <c r="LVE6732" s="138"/>
      <c r="LVF6732" s="138"/>
      <c r="LVG6732" s="138"/>
      <c r="LVH6732" s="138"/>
      <c r="LVI6732" s="138"/>
      <c r="LVJ6732" s="138"/>
      <c r="LVK6732" s="138"/>
      <c r="LVL6732" s="138"/>
      <c r="LVM6732" s="138"/>
      <c r="LVN6732" s="138"/>
      <c r="LVO6732" s="138"/>
      <c r="LVP6732" s="138"/>
      <c r="LVQ6732" s="138"/>
      <c r="LVR6732" s="138"/>
      <c r="LVS6732" s="138"/>
      <c r="LVT6732" s="138"/>
      <c r="LVU6732" s="138"/>
      <c r="LVV6732" s="138"/>
      <c r="LVW6732" s="138"/>
      <c r="LVX6732" s="138"/>
      <c r="LVY6732" s="138"/>
      <c r="LVZ6732" s="138"/>
      <c r="LWA6732" s="138"/>
      <c r="LWB6732" s="138"/>
      <c r="LWC6732" s="138"/>
      <c r="LWD6732" s="138"/>
      <c r="LWE6732" s="138"/>
      <c r="LWF6732" s="138"/>
      <c r="LWG6732" s="138"/>
      <c r="LWH6732" s="138"/>
      <c r="LWI6732" s="138"/>
      <c r="LWJ6732" s="138"/>
      <c r="LWK6732" s="138"/>
      <c r="LWL6732" s="138"/>
      <c r="LWM6732" s="138"/>
      <c r="LWN6732" s="138"/>
      <c r="LWO6732" s="138"/>
      <c r="LWP6732" s="138"/>
      <c r="LWQ6732" s="138"/>
      <c r="LWR6732" s="138"/>
      <c r="LWS6732" s="138"/>
      <c r="LWT6732" s="138"/>
      <c r="LWU6732" s="138"/>
      <c r="LWV6732" s="138"/>
      <c r="LWW6732" s="138"/>
      <c r="LWX6732" s="138"/>
      <c r="LWY6732" s="138"/>
      <c r="LWZ6732" s="138"/>
      <c r="LXA6732" s="138"/>
      <c r="LXB6732" s="138"/>
      <c r="LXC6732" s="138"/>
      <c r="LXD6732" s="138"/>
      <c r="LXE6732" s="138"/>
      <c r="LXF6732" s="138"/>
      <c r="LXG6732" s="138"/>
      <c r="LXH6732" s="138"/>
      <c r="LXI6732" s="138"/>
      <c r="LXJ6732" s="138"/>
      <c r="LXK6732" s="138"/>
      <c r="LXL6732" s="138"/>
      <c r="LXM6732" s="138"/>
      <c r="LXN6732" s="138"/>
      <c r="LXO6732" s="138"/>
      <c r="LXP6732" s="138"/>
      <c r="LXQ6732" s="138"/>
      <c r="LXR6732" s="138"/>
      <c r="LXS6732" s="138"/>
      <c r="LXT6732" s="138"/>
      <c r="LXU6732" s="138"/>
      <c r="LXV6732" s="138"/>
      <c r="LXW6732" s="138"/>
      <c r="LXX6732" s="138"/>
      <c r="LXY6732" s="138"/>
      <c r="LXZ6732" s="138"/>
      <c r="LYA6732" s="138"/>
      <c r="LYB6732" s="138"/>
      <c r="LYC6732" s="138"/>
      <c r="LYD6732" s="138"/>
      <c r="LYE6732" s="138"/>
      <c r="LYF6732" s="138"/>
      <c r="LYG6732" s="138"/>
      <c r="LYH6732" s="138"/>
      <c r="LYI6732" s="138"/>
      <c r="LYJ6732" s="138"/>
      <c r="LYK6732" s="138"/>
      <c r="LYL6732" s="138"/>
      <c r="LYM6732" s="138"/>
      <c r="LYN6732" s="138"/>
      <c r="LYO6732" s="138"/>
      <c r="LYP6732" s="138"/>
      <c r="LYQ6732" s="138"/>
      <c r="LYR6732" s="138"/>
      <c r="LYS6732" s="138"/>
      <c r="LYT6732" s="138"/>
      <c r="LYU6732" s="138"/>
      <c r="LYV6732" s="138"/>
      <c r="LYW6732" s="138"/>
      <c r="LYX6732" s="138"/>
      <c r="LYY6732" s="138"/>
      <c r="LYZ6732" s="138"/>
      <c r="LZA6732" s="138"/>
      <c r="LZB6732" s="138"/>
      <c r="LZC6732" s="138"/>
      <c r="LZD6732" s="138"/>
      <c r="LZE6732" s="138"/>
      <c r="LZF6732" s="138"/>
      <c r="LZG6732" s="138"/>
      <c r="LZH6732" s="138"/>
      <c r="LZI6732" s="138"/>
      <c r="LZJ6732" s="138"/>
      <c r="LZK6732" s="138"/>
      <c r="LZL6732" s="138"/>
      <c r="LZM6732" s="138"/>
      <c r="LZN6732" s="138"/>
      <c r="LZO6732" s="138"/>
      <c r="LZP6732" s="138"/>
      <c r="LZQ6732" s="138"/>
      <c r="LZR6732" s="138"/>
      <c r="LZS6732" s="138"/>
      <c r="LZT6732" s="138"/>
      <c r="LZU6732" s="138"/>
      <c r="LZV6732" s="138"/>
      <c r="LZW6732" s="138"/>
      <c r="LZX6732" s="138"/>
      <c r="LZY6732" s="138"/>
      <c r="LZZ6732" s="138"/>
      <c r="MAA6732" s="138"/>
      <c r="MAB6732" s="138"/>
      <c r="MAC6732" s="138"/>
      <c r="MAD6732" s="138"/>
      <c r="MAE6732" s="138"/>
      <c r="MAF6732" s="138"/>
      <c r="MAG6732" s="138"/>
      <c r="MAH6732" s="138"/>
      <c r="MAI6732" s="138"/>
      <c r="MAJ6732" s="138"/>
      <c r="MAK6732" s="138"/>
      <c r="MAL6732" s="138"/>
      <c r="MAM6732" s="138"/>
      <c r="MAN6732" s="138"/>
      <c r="MAO6732" s="138"/>
      <c r="MAP6732" s="138"/>
      <c r="MAQ6732" s="138"/>
      <c r="MAR6732" s="138"/>
      <c r="MAS6732" s="138"/>
      <c r="MAT6732" s="138"/>
      <c r="MAU6732" s="138"/>
      <c r="MAV6732" s="138"/>
      <c r="MAW6732" s="138"/>
      <c r="MAX6732" s="138"/>
      <c r="MAY6732" s="138"/>
      <c r="MAZ6732" s="138"/>
      <c r="MBA6732" s="138"/>
      <c r="MBB6732" s="138"/>
      <c r="MBC6732" s="138"/>
      <c r="MBD6732" s="138"/>
      <c r="MBE6732" s="138"/>
      <c r="MBF6732" s="138"/>
      <c r="MBG6732" s="138"/>
      <c r="MBH6732" s="138"/>
      <c r="MBI6732" s="138"/>
      <c r="MBJ6732" s="138"/>
      <c r="MBK6732" s="138"/>
      <c r="MBL6732" s="138"/>
      <c r="MBM6732" s="138"/>
      <c r="MBN6732" s="138"/>
      <c r="MBO6732" s="138"/>
      <c r="MBP6732" s="138"/>
      <c r="MBQ6732" s="138"/>
      <c r="MBR6732" s="138"/>
      <c r="MBS6732" s="138"/>
      <c r="MBT6732" s="138"/>
      <c r="MBU6732" s="138"/>
      <c r="MBV6732" s="138"/>
      <c r="MBW6732" s="138"/>
      <c r="MBX6732" s="138"/>
      <c r="MBY6732" s="138"/>
      <c r="MBZ6732" s="138"/>
      <c r="MCA6732" s="138"/>
      <c r="MCB6732" s="138"/>
      <c r="MCC6732" s="138"/>
      <c r="MCD6732" s="138"/>
      <c r="MCE6732" s="138"/>
      <c r="MCF6732" s="138"/>
      <c r="MCG6732" s="138"/>
      <c r="MCH6732" s="138"/>
      <c r="MCI6732" s="138"/>
      <c r="MCJ6732" s="138"/>
      <c r="MCK6732" s="138"/>
      <c r="MCL6732" s="138"/>
      <c r="MCM6732" s="138"/>
      <c r="MCN6732" s="138"/>
      <c r="MCO6732" s="138"/>
      <c r="MCP6732" s="138"/>
      <c r="MCQ6732" s="138"/>
      <c r="MCR6732" s="138"/>
      <c r="MCS6732" s="138"/>
      <c r="MCT6732" s="138"/>
      <c r="MCU6732" s="138"/>
      <c r="MCV6732" s="138"/>
      <c r="MCW6732" s="138"/>
      <c r="MCX6732" s="138"/>
      <c r="MCY6732" s="138"/>
      <c r="MCZ6732" s="138"/>
      <c r="MDA6732" s="138"/>
      <c r="MDB6732" s="138"/>
      <c r="MDC6732" s="138"/>
      <c r="MDD6732" s="138"/>
      <c r="MDE6732" s="138"/>
      <c r="MDF6732" s="138"/>
      <c r="MDG6732" s="138"/>
      <c r="MDH6732" s="138"/>
      <c r="MDI6732" s="138"/>
      <c r="MDJ6732" s="138"/>
      <c r="MDK6732" s="138"/>
      <c r="MDL6732" s="138"/>
      <c r="MDM6732" s="138"/>
      <c r="MDN6732" s="138"/>
      <c r="MDO6732" s="138"/>
      <c r="MDP6732" s="138"/>
      <c r="MDQ6732" s="138"/>
      <c r="MDR6732" s="138"/>
      <c r="MDS6732" s="138"/>
      <c r="MDT6732" s="138"/>
      <c r="MDU6732" s="138"/>
      <c r="MDV6732" s="138"/>
      <c r="MDW6732" s="138"/>
      <c r="MDX6732" s="138"/>
      <c r="MDY6732" s="138"/>
      <c r="MDZ6732" s="138"/>
      <c r="MEA6732" s="138"/>
      <c r="MEB6732" s="138"/>
      <c r="MEC6732" s="138"/>
      <c r="MED6732" s="138"/>
      <c r="MEE6732" s="138"/>
      <c r="MEF6732" s="138"/>
      <c r="MEG6732" s="138"/>
      <c r="MEH6732" s="138"/>
      <c r="MEI6732" s="138"/>
      <c r="MEJ6732" s="138"/>
      <c r="MEK6732" s="138"/>
      <c r="MEL6732" s="138"/>
      <c r="MEM6732" s="138"/>
      <c r="MEN6732" s="138"/>
      <c r="MEO6732" s="138"/>
      <c r="MEP6732" s="138"/>
      <c r="MEQ6732" s="138"/>
      <c r="MER6732" s="138"/>
      <c r="MES6732" s="138"/>
      <c r="MET6732" s="138"/>
      <c r="MEU6732" s="138"/>
      <c r="MEV6732" s="138"/>
      <c r="MEW6732" s="138"/>
      <c r="MEX6732" s="138"/>
      <c r="MEY6732" s="138"/>
      <c r="MEZ6732" s="138"/>
      <c r="MFA6732" s="138"/>
      <c r="MFB6732" s="138"/>
      <c r="MFC6732" s="138"/>
      <c r="MFD6732" s="138"/>
      <c r="MFE6732" s="138"/>
      <c r="MFF6732" s="138"/>
      <c r="MFG6732" s="138"/>
      <c r="MFH6732" s="138"/>
      <c r="MFI6732" s="138"/>
      <c r="MFJ6732" s="138"/>
      <c r="MFK6732" s="138"/>
      <c r="MFL6732" s="138"/>
      <c r="MFM6732" s="138"/>
      <c r="MFN6732" s="138"/>
      <c r="MFO6732" s="138"/>
      <c r="MFP6732" s="138"/>
      <c r="MFQ6732" s="138"/>
      <c r="MFR6732" s="138"/>
      <c r="MFS6732" s="138"/>
      <c r="MFT6732" s="138"/>
      <c r="MFU6732" s="138"/>
      <c r="MFV6732" s="138"/>
      <c r="MFW6732" s="138"/>
      <c r="MFX6732" s="138"/>
      <c r="MFY6732" s="138"/>
      <c r="MFZ6732" s="138"/>
      <c r="MGA6732" s="138"/>
      <c r="MGB6732" s="138"/>
      <c r="MGC6732" s="138"/>
      <c r="MGD6732" s="138"/>
      <c r="MGE6732" s="138"/>
      <c r="MGF6732" s="138"/>
      <c r="MGG6732" s="138"/>
      <c r="MGH6732" s="138"/>
      <c r="MGI6732" s="138"/>
      <c r="MGJ6732" s="138"/>
      <c r="MGK6732" s="138"/>
      <c r="MGL6732" s="138"/>
      <c r="MGM6732" s="138"/>
      <c r="MGN6732" s="138"/>
      <c r="MGO6732" s="138"/>
      <c r="MGP6732" s="138"/>
      <c r="MGQ6732" s="138"/>
      <c r="MGR6732" s="138"/>
      <c r="MGS6732" s="138"/>
      <c r="MGT6732" s="138"/>
      <c r="MGU6732" s="138"/>
      <c r="MGV6732" s="138"/>
      <c r="MGW6732" s="138"/>
      <c r="MGX6732" s="138"/>
      <c r="MGY6732" s="138"/>
      <c r="MGZ6732" s="138"/>
      <c r="MHA6732" s="138"/>
      <c r="MHB6732" s="138"/>
      <c r="MHC6732" s="138"/>
      <c r="MHD6732" s="138"/>
      <c r="MHE6732" s="138"/>
      <c r="MHF6732" s="138"/>
      <c r="MHG6732" s="138"/>
      <c r="MHH6732" s="138"/>
      <c r="MHI6732" s="138"/>
      <c r="MHJ6732" s="138"/>
      <c r="MHK6732" s="138"/>
      <c r="MHL6732" s="138"/>
      <c r="MHM6732" s="138"/>
      <c r="MHN6732" s="138"/>
      <c r="MHO6732" s="138"/>
      <c r="MHP6732" s="138"/>
      <c r="MHQ6732" s="138"/>
      <c r="MHR6732" s="138"/>
      <c r="MHS6732" s="138"/>
      <c r="MHT6732" s="138"/>
      <c r="MHU6732" s="138"/>
      <c r="MHV6732" s="138"/>
      <c r="MHW6732" s="138"/>
      <c r="MHX6732" s="138"/>
      <c r="MHY6732" s="138"/>
      <c r="MHZ6732" s="138"/>
      <c r="MIA6732" s="138"/>
      <c r="MIB6732" s="138"/>
      <c r="MIC6732" s="138"/>
      <c r="MID6732" s="138"/>
      <c r="MIE6732" s="138"/>
      <c r="MIF6732" s="138"/>
      <c r="MIG6732" s="138"/>
      <c r="MIH6732" s="138"/>
      <c r="MII6732" s="138"/>
      <c r="MIJ6732" s="138"/>
      <c r="MIK6732" s="138"/>
      <c r="MIL6732" s="138"/>
      <c r="MIM6732" s="138"/>
      <c r="MIN6732" s="138"/>
      <c r="MIO6732" s="138"/>
      <c r="MIP6732" s="138"/>
      <c r="MIQ6732" s="138"/>
      <c r="MIR6732" s="138"/>
      <c r="MIS6732" s="138"/>
      <c r="MIT6732" s="138"/>
      <c r="MIU6732" s="138"/>
      <c r="MIV6732" s="138"/>
      <c r="MIW6732" s="138"/>
      <c r="MIX6732" s="138"/>
      <c r="MIY6732" s="138"/>
      <c r="MIZ6732" s="138"/>
      <c r="MJA6732" s="138"/>
      <c r="MJB6732" s="138"/>
      <c r="MJC6732" s="138"/>
      <c r="MJD6732" s="138"/>
      <c r="MJE6732" s="138"/>
      <c r="MJF6732" s="138"/>
      <c r="MJG6732" s="138"/>
      <c r="MJH6732" s="138"/>
      <c r="MJI6732" s="138"/>
      <c r="MJJ6732" s="138"/>
      <c r="MJK6732" s="138"/>
      <c r="MJL6732" s="138"/>
      <c r="MJM6732" s="138"/>
      <c r="MJN6732" s="138"/>
      <c r="MJO6732" s="138"/>
      <c r="MJP6732" s="138"/>
      <c r="MJQ6732" s="138"/>
      <c r="MJR6732" s="138"/>
      <c r="MJS6732" s="138"/>
      <c r="MJT6732" s="138"/>
      <c r="MJU6732" s="138"/>
      <c r="MJV6732" s="138"/>
      <c r="MJW6732" s="138"/>
      <c r="MJX6732" s="138"/>
      <c r="MJY6732" s="138"/>
      <c r="MJZ6732" s="138"/>
      <c r="MKA6732" s="138"/>
      <c r="MKB6732" s="138"/>
      <c r="MKC6732" s="138"/>
      <c r="MKD6732" s="138"/>
      <c r="MKE6732" s="138"/>
      <c r="MKF6732" s="138"/>
      <c r="MKG6732" s="138"/>
      <c r="MKH6732" s="138"/>
      <c r="MKI6732" s="138"/>
      <c r="MKJ6732" s="138"/>
      <c r="MKK6732" s="138"/>
      <c r="MKL6732" s="138"/>
      <c r="MKM6732" s="138"/>
      <c r="MKN6732" s="138"/>
      <c r="MKO6732" s="138"/>
      <c r="MKP6732" s="138"/>
      <c r="MKQ6732" s="138"/>
      <c r="MKR6732" s="138"/>
      <c r="MKS6732" s="138"/>
      <c r="MKT6732" s="138"/>
      <c r="MKU6732" s="138"/>
      <c r="MKV6732" s="138"/>
      <c r="MKW6732" s="138"/>
      <c r="MKX6732" s="138"/>
      <c r="MKY6732" s="138"/>
      <c r="MKZ6732" s="138"/>
      <c r="MLA6732" s="138"/>
      <c r="MLB6732" s="138"/>
      <c r="MLC6732" s="138"/>
      <c r="MLD6732" s="138"/>
      <c r="MLE6732" s="138"/>
      <c r="MLF6732" s="138"/>
      <c r="MLG6732" s="138"/>
      <c r="MLH6732" s="138"/>
      <c r="MLI6732" s="138"/>
      <c r="MLJ6732" s="138"/>
      <c r="MLK6732" s="138"/>
      <c r="MLL6732" s="138"/>
      <c r="MLM6732" s="138"/>
      <c r="MLN6732" s="138"/>
      <c r="MLO6732" s="138"/>
      <c r="MLP6732" s="138"/>
      <c r="MLQ6732" s="138"/>
      <c r="MLR6732" s="138"/>
      <c r="MLS6732" s="138"/>
      <c r="MLT6732" s="138"/>
      <c r="MLU6732" s="138"/>
      <c r="MLV6732" s="138"/>
      <c r="MLW6732" s="138"/>
      <c r="MLX6732" s="138"/>
      <c r="MLY6732" s="138"/>
      <c r="MLZ6732" s="138"/>
      <c r="MMA6732" s="138"/>
      <c r="MMB6732" s="138"/>
      <c r="MMC6732" s="138"/>
      <c r="MMD6732" s="138"/>
      <c r="MME6732" s="138"/>
      <c r="MMF6732" s="138"/>
      <c r="MMG6732" s="138"/>
      <c r="MMH6732" s="138"/>
      <c r="MMI6732" s="138"/>
      <c r="MMJ6732" s="138"/>
      <c r="MMK6732" s="138"/>
      <c r="MML6732" s="138"/>
      <c r="MMM6732" s="138"/>
      <c r="MMN6732" s="138"/>
      <c r="MMO6732" s="138"/>
      <c r="MMP6732" s="138"/>
      <c r="MMQ6732" s="138"/>
      <c r="MMR6732" s="138"/>
      <c r="MMS6732" s="138"/>
      <c r="MMT6732" s="138"/>
      <c r="MMU6732" s="138"/>
      <c r="MMV6732" s="138"/>
      <c r="MMW6732" s="138"/>
      <c r="MMX6732" s="138"/>
      <c r="MMY6732" s="138"/>
      <c r="MMZ6732" s="138"/>
      <c r="MNA6732" s="138"/>
      <c r="MNB6732" s="138"/>
      <c r="MNC6732" s="138"/>
      <c r="MND6732" s="138"/>
      <c r="MNE6732" s="138"/>
      <c r="MNF6732" s="138"/>
      <c r="MNG6732" s="138"/>
      <c r="MNH6732" s="138"/>
      <c r="MNI6732" s="138"/>
      <c r="MNJ6732" s="138"/>
      <c r="MNK6732" s="138"/>
      <c r="MNL6732" s="138"/>
      <c r="MNM6732" s="138"/>
      <c r="MNN6732" s="138"/>
      <c r="MNO6732" s="138"/>
      <c r="MNP6732" s="138"/>
      <c r="MNQ6732" s="138"/>
      <c r="MNR6732" s="138"/>
      <c r="MNS6732" s="138"/>
      <c r="MNT6732" s="138"/>
      <c r="MNU6732" s="138"/>
      <c r="MNV6732" s="138"/>
      <c r="MNW6732" s="138"/>
      <c r="MNX6732" s="138"/>
      <c r="MNY6732" s="138"/>
      <c r="MNZ6732" s="138"/>
      <c r="MOA6732" s="138"/>
      <c r="MOB6732" s="138"/>
      <c r="MOC6732" s="138"/>
      <c r="MOD6732" s="138"/>
      <c r="MOE6732" s="138"/>
      <c r="MOF6732" s="138"/>
      <c r="MOG6732" s="138"/>
      <c r="MOH6732" s="138"/>
      <c r="MOI6732" s="138"/>
      <c r="MOJ6732" s="138"/>
      <c r="MOK6732" s="138"/>
      <c r="MOL6732" s="138"/>
      <c r="MOM6732" s="138"/>
      <c r="MON6732" s="138"/>
      <c r="MOO6732" s="138"/>
      <c r="MOP6732" s="138"/>
      <c r="MOQ6732" s="138"/>
      <c r="MOR6732" s="138"/>
      <c r="MOS6732" s="138"/>
      <c r="MOT6732" s="138"/>
      <c r="MOU6732" s="138"/>
      <c r="MOV6732" s="138"/>
      <c r="MOW6732" s="138"/>
      <c r="MOX6732" s="138"/>
      <c r="MOY6732" s="138"/>
      <c r="MOZ6732" s="138"/>
      <c r="MPA6732" s="138"/>
      <c r="MPB6732" s="138"/>
      <c r="MPC6732" s="138"/>
      <c r="MPD6732" s="138"/>
      <c r="MPE6732" s="138"/>
      <c r="MPF6732" s="138"/>
      <c r="MPG6732" s="138"/>
      <c r="MPH6732" s="138"/>
      <c r="MPI6732" s="138"/>
      <c r="MPJ6732" s="138"/>
      <c r="MPK6732" s="138"/>
      <c r="MPL6732" s="138"/>
      <c r="MPM6732" s="138"/>
      <c r="MPN6732" s="138"/>
      <c r="MPO6732" s="138"/>
      <c r="MPP6732" s="138"/>
      <c r="MPQ6732" s="138"/>
      <c r="MPR6732" s="138"/>
      <c r="MPS6732" s="138"/>
      <c r="MPT6732" s="138"/>
      <c r="MPU6732" s="138"/>
      <c r="MPV6732" s="138"/>
      <c r="MPW6732" s="138"/>
      <c r="MPX6732" s="138"/>
      <c r="MPY6732" s="138"/>
      <c r="MPZ6732" s="138"/>
      <c r="MQA6732" s="138"/>
      <c r="MQB6732" s="138"/>
      <c r="MQC6732" s="138"/>
      <c r="MQD6732" s="138"/>
      <c r="MQE6732" s="138"/>
      <c r="MQF6732" s="138"/>
      <c r="MQG6732" s="138"/>
      <c r="MQH6732" s="138"/>
      <c r="MQI6732" s="138"/>
      <c r="MQJ6732" s="138"/>
      <c r="MQK6732" s="138"/>
      <c r="MQL6732" s="138"/>
      <c r="MQM6732" s="138"/>
      <c r="MQN6732" s="138"/>
      <c r="MQO6732" s="138"/>
      <c r="MQP6732" s="138"/>
      <c r="MQQ6732" s="138"/>
      <c r="MQR6732" s="138"/>
      <c r="MQS6732" s="138"/>
      <c r="MQT6732" s="138"/>
      <c r="MQU6732" s="138"/>
      <c r="MQV6732" s="138"/>
      <c r="MQW6732" s="138"/>
      <c r="MQX6732" s="138"/>
      <c r="MQY6732" s="138"/>
      <c r="MQZ6732" s="138"/>
      <c r="MRA6732" s="138"/>
      <c r="MRB6732" s="138"/>
      <c r="MRC6732" s="138"/>
      <c r="MRD6732" s="138"/>
      <c r="MRE6732" s="138"/>
      <c r="MRF6732" s="138"/>
      <c r="MRG6732" s="138"/>
      <c r="MRH6732" s="138"/>
      <c r="MRI6732" s="138"/>
      <c r="MRJ6732" s="138"/>
      <c r="MRK6732" s="138"/>
      <c r="MRL6732" s="138"/>
      <c r="MRM6732" s="138"/>
      <c r="MRN6732" s="138"/>
      <c r="MRO6732" s="138"/>
      <c r="MRP6732" s="138"/>
      <c r="MRQ6732" s="138"/>
      <c r="MRR6732" s="138"/>
      <c r="MRS6732" s="138"/>
      <c r="MRT6732" s="138"/>
      <c r="MRU6732" s="138"/>
      <c r="MRV6732" s="138"/>
      <c r="MRW6732" s="138"/>
      <c r="MRX6732" s="138"/>
      <c r="MRY6732" s="138"/>
      <c r="MRZ6732" s="138"/>
      <c r="MSA6732" s="138"/>
      <c r="MSB6732" s="138"/>
      <c r="MSC6732" s="138"/>
      <c r="MSD6732" s="138"/>
      <c r="MSE6732" s="138"/>
      <c r="MSF6732" s="138"/>
      <c r="MSG6732" s="138"/>
      <c r="MSH6732" s="138"/>
      <c r="MSI6732" s="138"/>
      <c r="MSJ6732" s="138"/>
      <c r="MSK6732" s="138"/>
      <c r="MSL6732" s="138"/>
      <c r="MSM6732" s="138"/>
      <c r="MSN6732" s="138"/>
      <c r="MSO6732" s="138"/>
      <c r="MSP6732" s="138"/>
      <c r="MSQ6732" s="138"/>
      <c r="MSR6732" s="138"/>
      <c r="MSS6732" s="138"/>
      <c r="MST6732" s="138"/>
      <c r="MSU6732" s="138"/>
      <c r="MSV6732" s="138"/>
      <c r="MSW6732" s="138"/>
      <c r="MSX6732" s="138"/>
      <c r="MSY6732" s="138"/>
      <c r="MSZ6732" s="138"/>
      <c r="MTA6732" s="138"/>
      <c r="MTB6732" s="138"/>
      <c r="MTC6732" s="138"/>
      <c r="MTD6732" s="138"/>
      <c r="MTE6732" s="138"/>
      <c r="MTF6732" s="138"/>
      <c r="MTG6732" s="138"/>
      <c r="MTH6732" s="138"/>
      <c r="MTI6732" s="138"/>
      <c r="MTJ6732" s="138"/>
      <c r="MTK6732" s="138"/>
      <c r="MTL6732" s="138"/>
      <c r="MTM6732" s="138"/>
      <c r="MTN6732" s="138"/>
      <c r="MTO6732" s="138"/>
      <c r="MTP6732" s="138"/>
      <c r="MTQ6732" s="138"/>
      <c r="MTR6732" s="138"/>
      <c r="MTS6732" s="138"/>
      <c r="MTT6732" s="138"/>
      <c r="MTU6732" s="138"/>
      <c r="MTV6732" s="138"/>
      <c r="MTW6732" s="138"/>
      <c r="MTX6732" s="138"/>
      <c r="MTY6732" s="138"/>
      <c r="MTZ6732" s="138"/>
      <c r="MUA6732" s="138"/>
      <c r="MUB6732" s="138"/>
      <c r="MUC6732" s="138"/>
      <c r="MUD6732" s="138"/>
      <c r="MUE6732" s="138"/>
      <c r="MUF6732" s="138"/>
      <c r="MUG6732" s="138"/>
      <c r="MUH6732" s="138"/>
      <c r="MUI6732" s="138"/>
      <c r="MUJ6732" s="138"/>
      <c r="MUK6732" s="138"/>
      <c r="MUL6732" s="138"/>
      <c r="MUM6732" s="138"/>
      <c r="MUN6732" s="138"/>
      <c r="MUO6732" s="138"/>
      <c r="MUP6732" s="138"/>
      <c r="MUQ6732" s="138"/>
      <c r="MUR6732" s="138"/>
      <c r="MUS6732" s="138"/>
      <c r="MUT6732" s="138"/>
      <c r="MUU6732" s="138"/>
      <c r="MUV6732" s="138"/>
      <c r="MUW6732" s="138"/>
      <c r="MUX6732" s="138"/>
      <c r="MUY6732" s="138"/>
      <c r="MUZ6732" s="138"/>
      <c r="MVA6732" s="138"/>
      <c r="MVB6732" s="138"/>
      <c r="MVC6732" s="138"/>
      <c r="MVD6732" s="138"/>
      <c r="MVE6732" s="138"/>
      <c r="MVF6732" s="138"/>
      <c r="MVG6732" s="138"/>
      <c r="MVH6732" s="138"/>
      <c r="MVI6732" s="138"/>
      <c r="MVJ6732" s="138"/>
      <c r="MVK6732" s="138"/>
      <c r="MVL6732" s="138"/>
      <c r="MVM6732" s="138"/>
      <c r="MVN6732" s="138"/>
      <c r="MVO6732" s="138"/>
      <c r="MVP6732" s="138"/>
      <c r="MVQ6732" s="138"/>
      <c r="MVR6732" s="138"/>
      <c r="MVS6732" s="138"/>
      <c r="MVT6732" s="138"/>
      <c r="MVU6732" s="138"/>
      <c r="MVV6732" s="138"/>
      <c r="MVW6732" s="138"/>
      <c r="MVX6732" s="138"/>
      <c r="MVY6732" s="138"/>
      <c r="MVZ6732" s="138"/>
      <c r="MWA6732" s="138"/>
      <c r="MWB6732" s="138"/>
      <c r="MWC6732" s="138"/>
      <c r="MWD6732" s="138"/>
      <c r="MWE6732" s="138"/>
      <c r="MWF6732" s="138"/>
      <c r="MWG6732" s="138"/>
      <c r="MWH6732" s="138"/>
      <c r="MWI6732" s="138"/>
      <c r="MWJ6732" s="138"/>
      <c r="MWK6732" s="138"/>
      <c r="MWL6732" s="138"/>
      <c r="MWM6732" s="138"/>
      <c r="MWN6732" s="138"/>
      <c r="MWO6732" s="138"/>
      <c r="MWP6732" s="138"/>
      <c r="MWQ6732" s="138"/>
      <c r="MWR6732" s="138"/>
      <c r="MWS6732" s="138"/>
      <c r="MWT6732" s="138"/>
      <c r="MWU6732" s="138"/>
      <c r="MWV6732" s="138"/>
      <c r="MWW6732" s="138"/>
      <c r="MWX6732" s="138"/>
      <c r="MWY6732" s="138"/>
      <c r="MWZ6732" s="138"/>
      <c r="MXA6732" s="138"/>
      <c r="MXB6732" s="138"/>
      <c r="MXC6732" s="138"/>
      <c r="MXD6732" s="138"/>
      <c r="MXE6732" s="138"/>
      <c r="MXF6732" s="138"/>
      <c r="MXG6732" s="138"/>
      <c r="MXH6732" s="138"/>
      <c r="MXI6732" s="138"/>
      <c r="MXJ6732" s="138"/>
      <c r="MXK6732" s="138"/>
      <c r="MXL6732" s="138"/>
      <c r="MXM6732" s="138"/>
      <c r="MXN6732" s="138"/>
      <c r="MXO6732" s="138"/>
      <c r="MXP6732" s="138"/>
      <c r="MXQ6732" s="138"/>
      <c r="MXR6732" s="138"/>
      <c r="MXS6732" s="138"/>
      <c r="MXT6732" s="138"/>
      <c r="MXU6732" s="138"/>
      <c r="MXV6732" s="138"/>
      <c r="MXW6732" s="138"/>
      <c r="MXX6732" s="138"/>
      <c r="MXY6732" s="138"/>
      <c r="MXZ6732" s="138"/>
      <c r="MYA6732" s="138"/>
      <c r="MYB6732" s="138"/>
      <c r="MYC6732" s="138"/>
      <c r="MYD6732" s="138"/>
      <c r="MYE6732" s="138"/>
      <c r="MYF6732" s="138"/>
      <c r="MYG6732" s="138"/>
      <c r="MYH6732" s="138"/>
      <c r="MYI6732" s="138"/>
      <c r="MYJ6732" s="138"/>
      <c r="MYK6732" s="138"/>
      <c r="MYL6732" s="138"/>
      <c r="MYM6732" s="138"/>
      <c r="MYN6732" s="138"/>
      <c r="MYO6732" s="138"/>
      <c r="MYP6732" s="138"/>
      <c r="MYQ6732" s="138"/>
      <c r="MYR6732" s="138"/>
      <c r="MYS6732" s="138"/>
      <c r="MYT6732" s="138"/>
      <c r="MYU6732" s="138"/>
      <c r="MYV6732" s="138"/>
      <c r="MYW6732" s="138"/>
      <c r="MYX6732" s="138"/>
      <c r="MYY6732" s="138"/>
      <c r="MYZ6732" s="138"/>
      <c r="MZA6732" s="138"/>
      <c r="MZB6732" s="138"/>
      <c r="MZC6732" s="138"/>
      <c r="MZD6732" s="138"/>
      <c r="MZE6732" s="138"/>
      <c r="MZF6732" s="138"/>
      <c r="MZG6732" s="138"/>
      <c r="MZH6732" s="138"/>
      <c r="MZI6732" s="138"/>
      <c r="MZJ6732" s="138"/>
      <c r="MZK6732" s="138"/>
      <c r="MZL6732" s="138"/>
      <c r="MZM6732" s="138"/>
      <c r="MZN6732" s="138"/>
      <c r="MZO6732" s="138"/>
      <c r="MZP6732" s="138"/>
      <c r="MZQ6732" s="138"/>
      <c r="MZR6732" s="138"/>
      <c r="MZS6732" s="138"/>
      <c r="MZT6732" s="138"/>
      <c r="MZU6732" s="138"/>
      <c r="MZV6732" s="138"/>
      <c r="MZW6732" s="138"/>
      <c r="MZX6732" s="138"/>
      <c r="MZY6732" s="138"/>
      <c r="MZZ6732" s="138"/>
      <c r="NAA6732" s="138"/>
      <c r="NAB6732" s="138"/>
      <c r="NAC6732" s="138"/>
      <c r="NAD6732" s="138"/>
      <c r="NAE6732" s="138"/>
      <c r="NAF6732" s="138"/>
      <c r="NAG6732" s="138"/>
      <c r="NAH6732" s="138"/>
      <c r="NAI6732" s="138"/>
      <c r="NAJ6732" s="138"/>
      <c r="NAK6732" s="138"/>
      <c r="NAL6732" s="138"/>
      <c r="NAM6732" s="138"/>
      <c r="NAN6732" s="138"/>
      <c r="NAO6732" s="138"/>
      <c r="NAP6732" s="138"/>
      <c r="NAQ6732" s="138"/>
      <c r="NAR6732" s="138"/>
      <c r="NAS6732" s="138"/>
      <c r="NAT6732" s="138"/>
      <c r="NAU6732" s="138"/>
      <c r="NAV6732" s="138"/>
      <c r="NAW6732" s="138"/>
      <c r="NAX6732" s="138"/>
      <c r="NAY6732" s="138"/>
      <c r="NAZ6732" s="138"/>
      <c r="NBA6732" s="138"/>
      <c r="NBB6732" s="138"/>
      <c r="NBC6732" s="138"/>
      <c r="NBD6732" s="138"/>
      <c r="NBE6732" s="138"/>
      <c r="NBF6732" s="138"/>
      <c r="NBG6732" s="138"/>
      <c r="NBH6732" s="138"/>
      <c r="NBI6732" s="138"/>
      <c r="NBJ6732" s="138"/>
      <c r="NBK6732" s="138"/>
      <c r="NBL6732" s="138"/>
      <c r="NBM6732" s="138"/>
      <c r="NBN6732" s="138"/>
      <c r="NBO6732" s="138"/>
      <c r="NBP6732" s="138"/>
      <c r="NBQ6732" s="138"/>
      <c r="NBR6732" s="138"/>
      <c r="NBS6732" s="138"/>
      <c r="NBT6732" s="138"/>
      <c r="NBU6732" s="138"/>
      <c r="NBV6732" s="138"/>
      <c r="NBW6732" s="138"/>
      <c r="NBX6732" s="138"/>
      <c r="NBY6732" s="138"/>
      <c r="NBZ6732" s="138"/>
      <c r="NCA6732" s="138"/>
      <c r="NCB6732" s="138"/>
      <c r="NCC6732" s="138"/>
      <c r="NCD6732" s="138"/>
      <c r="NCE6732" s="138"/>
      <c r="NCF6732" s="138"/>
      <c r="NCG6732" s="138"/>
      <c r="NCH6732" s="138"/>
      <c r="NCI6732" s="138"/>
      <c r="NCJ6732" s="138"/>
      <c r="NCK6732" s="138"/>
      <c r="NCL6732" s="138"/>
      <c r="NCM6732" s="138"/>
      <c r="NCN6732" s="138"/>
      <c r="NCO6732" s="138"/>
      <c r="NCP6732" s="138"/>
      <c r="NCQ6732" s="138"/>
      <c r="NCR6732" s="138"/>
      <c r="NCS6732" s="138"/>
      <c r="NCT6732" s="138"/>
      <c r="NCU6732" s="138"/>
      <c r="NCV6732" s="138"/>
      <c r="NCW6732" s="138"/>
      <c r="NCX6732" s="138"/>
      <c r="NCY6732" s="138"/>
      <c r="NCZ6732" s="138"/>
      <c r="NDA6732" s="138"/>
      <c r="NDB6732" s="138"/>
      <c r="NDC6732" s="138"/>
      <c r="NDD6732" s="138"/>
      <c r="NDE6732" s="138"/>
      <c r="NDF6732" s="138"/>
      <c r="NDG6732" s="138"/>
      <c r="NDH6732" s="138"/>
      <c r="NDI6732" s="138"/>
      <c r="NDJ6732" s="138"/>
      <c r="NDK6732" s="138"/>
      <c r="NDL6732" s="138"/>
      <c r="NDM6732" s="138"/>
      <c r="NDN6732" s="138"/>
      <c r="NDO6732" s="138"/>
      <c r="NDP6732" s="138"/>
      <c r="NDQ6732" s="138"/>
      <c r="NDR6732" s="138"/>
      <c r="NDS6732" s="138"/>
      <c r="NDT6732" s="138"/>
      <c r="NDU6732" s="138"/>
      <c r="NDV6732" s="138"/>
      <c r="NDW6732" s="138"/>
      <c r="NDX6732" s="138"/>
      <c r="NDY6732" s="138"/>
      <c r="NDZ6732" s="138"/>
      <c r="NEA6732" s="138"/>
      <c r="NEB6732" s="138"/>
      <c r="NEC6732" s="138"/>
      <c r="NED6732" s="138"/>
      <c r="NEE6732" s="138"/>
      <c r="NEF6732" s="138"/>
      <c r="NEG6732" s="138"/>
      <c r="NEH6732" s="138"/>
      <c r="NEI6732" s="138"/>
      <c r="NEJ6732" s="138"/>
      <c r="NEK6732" s="138"/>
      <c r="NEL6732" s="138"/>
      <c r="NEM6732" s="138"/>
      <c r="NEN6732" s="138"/>
      <c r="NEO6732" s="138"/>
      <c r="NEP6732" s="138"/>
      <c r="NEQ6732" s="138"/>
      <c r="NER6732" s="138"/>
      <c r="NES6732" s="138"/>
      <c r="NET6732" s="138"/>
      <c r="NEU6732" s="138"/>
      <c r="NEV6732" s="138"/>
      <c r="NEW6732" s="138"/>
      <c r="NEX6732" s="138"/>
      <c r="NEY6732" s="138"/>
      <c r="NEZ6732" s="138"/>
      <c r="NFA6732" s="138"/>
      <c r="NFB6732" s="138"/>
      <c r="NFC6732" s="138"/>
      <c r="NFD6732" s="138"/>
      <c r="NFE6732" s="138"/>
      <c r="NFF6732" s="138"/>
      <c r="NFG6732" s="138"/>
      <c r="NFH6732" s="138"/>
      <c r="NFI6732" s="138"/>
      <c r="NFJ6732" s="138"/>
      <c r="NFK6732" s="138"/>
      <c r="NFL6732" s="138"/>
      <c r="NFM6732" s="138"/>
      <c r="NFN6732" s="138"/>
      <c r="NFO6732" s="138"/>
      <c r="NFP6732" s="138"/>
      <c r="NFQ6732" s="138"/>
      <c r="NFR6732" s="138"/>
      <c r="NFS6732" s="138"/>
      <c r="NFT6732" s="138"/>
      <c r="NFU6732" s="138"/>
      <c r="NFV6732" s="138"/>
      <c r="NFW6732" s="138"/>
      <c r="NFX6732" s="138"/>
      <c r="NFY6732" s="138"/>
      <c r="NFZ6732" s="138"/>
      <c r="NGA6732" s="138"/>
      <c r="NGB6732" s="138"/>
      <c r="NGC6732" s="138"/>
      <c r="NGD6732" s="138"/>
      <c r="NGE6732" s="138"/>
      <c r="NGF6732" s="138"/>
      <c r="NGG6732" s="138"/>
      <c r="NGH6732" s="138"/>
      <c r="NGI6732" s="138"/>
      <c r="NGJ6732" s="138"/>
      <c r="NGK6732" s="138"/>
      <c r="NGL6732" s="138"/>
      <c r="NGM6732" s="138"/>
      <c r="NGN6732" s="138"/>
      <c r="NGO6732" s="138"/>
      <c r="NGP6732" s="138"/>
      <c r="NGQ6732" s="138"/>
      <c r="NGR6732" s="138"/>
      <c r="NGS6732" s="138"/>
      <c r="NGT6732" s="138"/>
      <c r="NGU6732" s="138"/>
      <c r="NGV6732" s="138"/>
      <c r="NGW6732" s="138"/>
      <c r="NGX6732" s="138"/>
      <c r="NGY6732" s="138"/>
      <c r="NGZ6732" s="138"/>
      <c r="NHA6732" s="138"/>
      <c r="NHB6732" s="138"/>
      <c r="NHC6732" s="138"/>
      <c r="NHD6732" s="138"/>
      <c r="NHE6732" s="138"/>
      <c r="NHF6732" s="138"/>
      <c r="NHG6732" s="138"/>
      <c r="NHH6732" s="138"/>
      <c r="NHI6732" s="138"/>
      <c r="NHJ6732" s="138"/>
      <c r="NHK6732" s="138"/>
      <c r="NHL6732" s="138"/>
      <c r="NHM6732" s="138"/>
      <c r="NHN6732" s="138"/>
      <c r="NHO6732" s="138"/>
      <c r="NHP6732" s="138"/>
      <c r="NHQ6732" s="138"/>
      <c r="NHR6732" s="138"/>
      <c r="NHS6732" s="138"/>
      <c r="NHT6732" s="138"/>
      <c r="NHU6732" s="138"/>
      <c r="NHV6732" s="138"/>
      <c r="NHW6732" s="138"/>
      <c r="NHX6732" s="138"/>
      <c r="NHY6732" s="138"/>
      <c r="NHZ6732" s="138"/>
      <c r="NIA6732" s="138"/>
      <c r="NIB6732" s="138"/>
      <c r="NIC6732" s="138"/>
      <c r="NID6732" s="138"/>
      <c r="NIE6732" s="138"/>
      <c r="NIF6732" s="138"/>
      <c r="NIG6732" s="138"/>
      <c r="NIH6732" s="138"/>
      <c r="NII6732" s="138"/>
      <c r="NIJ6732" s="138"/>
      <c r="NIK6732" s="138"/>
      <c r="NIL6732" s="138"/>
      <c r="NIM6732" s="138"/>
      <c r="NIN6732" s="138"/>
      <c r="NIO6732" s="138"/>
      <c r="NIP6732" s="138"/>
      <c r="NIQ6732" s="138"/>
      <c r="NIR6732" s="138"/>
      <c r="NIS6732" s="138"/>
      <c r="NIT6732" s="138"/>
      <c r="NIU6732" s="138"/>
      <c r="NIV6732" s="138"/>
      <c r="NIW6732" s="138"/>
      <c r="NIX6732" s="138"/>
      <c r="NIY6732" s="138"/>
      <c r="NIZ6732" s="138"/>
      <c r="NJA6732" s="138"/>
      <c r="NJB6732" s="138"/>
      <c r="NJC6732" s="138"/>
      <c r="NJD6732" s="138"/>
      <c r="NJE6732" s="138"/>
      <c r="NJF6732" s="138"/>
      <c r="NJG6732" s="138"/>
      <c r="NJH6732" s="138"/>
      <c r="NJI6732" s="138"/>
      <c r="NJJ6732" s="138"/>
      <c r="NJK6732" s="138"/>
      <c r="NJL6732" s="138"/>
      <c r="NJM6732" s="138"/>
      <c r="NJN6732" s="138"/>
      <c r="NJO6732" s="138"/>
      <c r="NJP6732" s="138"/>
      <c r="NJQ6732" s="138"/>
      <c r="NJR6732" s="138"/>
      <c r="NJS6732" s="138"/>
      <c r="NJT6732" s="138"/>
      <c r="NJU6732" s="138"/>
      <c r="NJV6732" s="138"/>
      <c r="NJW6732" s="138"/>
      <c r="NJX6732" s="138"/>
      <c r="NJY6732" s="138"/>
      <c r="NJZ6732" s="138"/>
      <c r="NKA6732" s="138"/>
      <c r="NKB6732" s="138"/>
      <c r="NKC6732" s="138"/>
      <c r="NKD6732" s="138"/>
      <c r="NKE6732" s="138"/>
      <c r="NKF6732" s="138"/>
      <c r="NKG6732" s="138"/>
      <c r="NKH6732" s="138"/>
      <c r="NKI6732" s="138"/>
      <c r="NKJ6732" s="138"/>
      <c r="NKK6732" s="138"/>
      <c r="NKL6732" s="138"/>
      <c r="NKM6732" s="138"/>
      <c r="NKN6732" s="138"/>
      <c r="NKO6732" s="138"/>
      <c r="NKP6732" s="138"/>
      <c r="NKQ6732" s="138"/>
      <c r="NKR6732" s="138"/>
      <c r="NKS6732" s="138"/>
      <c r="NKT6732" s="138"/>
      <c r="NKU6732" s="138"/>
      <c r="NKV6732" s="138"/>
      <c r="NKW6732" s="138"/>
      <c r="NKX6732" s="138"/>
      <c r="NKY6732" s="138"/>
      <c r="NKZ6732" s="138"/>
      <c r="NLA6732" s="138"/>
      <c r="NLB6732" s="138"/>
      <c r="NLC6732" s="138"/>
      <c r="NLD6732" s="138"/>
      <c r="NLE6732" s="138"/>
      <c r="NLF6732" s="138"/>
      <c r="NLG6732" s="138"/>
      <c r="NLH6732" s="138"/>
      <c r="NLI6732" s="138"/>
      <c r="NLJ6732" s="138"/>
      <c r="NLK6732" s="138"/>
      <c r="NLL6732" s="138"/>
      <c r="NLM6732" s="138"/>
      <c r="NLN6732" s="138"/>
      <c r="NLO6732" s="138"/>
      <c r="NLP6732" s="138"/>
      <c r="NLQ6732" s="138"/>
      <c r="NLR6732" s="138"/>
      <c r="NLS6732" s="138"/>
      <c r="NLT6732" s="138"/>
      <c r="NLU6732" s="138"/>
      <c r="NLV6732" s="138"/>
      <c r="NLW6732" s="138"/>
      <c r="NLX6732" s="138"/>
      <c r="NLY6732" s="138"/>
      <c r="NLZ6732" s="138"/>
      <c r="NMA6732" s="138"/>
      <c r="NMB6732" s="138"/>
      <c r="NMC6732" s="138"/>
      <c r="NMD6732" s="138"/>
      <c r="NME6732" s="138"/>
      <c r="NMF6732" s="138"/>
      <c r="NMG6732" s="138"/>
      <c r="NMH6732" s="138"/>
      <c r="NMI6732" s="138"/>
      <c r="NMJ6732" s="138"/>
      <c r="NMK6732" s="138"/>
      <c r="NML6732" s="138"/>
      <c r="NMM6732" s="138"/>
      <c r="NMN6732" s="138"/>
      <c r="NMO6732" s="138"/>
      <c r="NMP6732" s="138"/>
      <c r="NMQ6732" s="138"/>
      <c r="NMR6732" s="138"/>
      <c r="NMS6732" s="138"/>
      <c r="NMT6732" s="138"/>
      <c r="NMU6732" s="138"/>
      <c r="NMV6732" s="138"/>
      <c r="NMW6732" s="138"/>
      <c r="NMX6732" s="138"/>
      <c r="NMY6732" s="138"/>
      <c r="NMZ6732" s="138"/>
      <c r="NNA6732" s="138"/>
      <c r="NNB6732" s="138"/>
      <c r="NNC6732" s="138"/>
      <c r="NND6732" s="138"/>
      <c r="NNE6732" s="138"/>
      <c r="NNF6732" s="138"/>
      <c r="NNG6732" s="138"/>
      <c r="NNH6732" s="138"/>
      <c r="NNI6732" s="138"/>
      <c r="NNJ6732" s="138"/>
      <c r="NNK6732" s="138"/>
      <c r="NNL6732" s="138"/>
      <c r="NNM6732" s="138"/>
      <c r="NNN6732" s="138"/>
      <c r="NNO6732" s="138"/>
      <c r="NNP6732" s="138"/>
      <c r="NNQ6732" s="138"/>
      <c r="NNR6732" s="138"/>
      <c r="NNS6732" s="138"/>
      <c r="NNT6732" s="138"/>
      <c r="NNU6732" s="138"/>
      <c r="NNV6732" s="138"/>
      <c r="NNW6732" s="138"/>
      <c r="NNX6732" s="138"/>
      <c r="NNY6732" s="138"/>
      <c r="NNZ6732" s="138"/>
      <c r="NOA6732" s="138"/>
      <c r="NOB6732" s="138"/>
      <c r="NOC6732" s="138"/>
      <c r="NOD6732" s="138"/>
      <c r="NOE6732" s="138"/>
      <c r="NOF6732" s="138"/>
      <c r="NOG6732" s="138"/>
      <c r="NOH6732" s="138"/>
      <c r="NOI6732" s="138"/>
      <c r="NOJ6732" s="138"/>
      <c r="NOK6732" s="138"/>
      <c r="NOL6732" s="138"/>
      <c r="NOM6732" s="138"/>
      <c r="NON6732" s="138"/>
      <c r="NOO6732" s="138"/>
      <c r="NOP6732" s="138"/>
      <c r="NOQ6732" s="138"/>
      <c r="NOR6732" s="138"/>
      <c r="NOS6732" s="138"/>
      <c r="NOT6732" s="138"/>
      <c r="NOU6732" s="138"/>
      <c r="NOV6732" s="138"/>
      <c r="NOW6732" s="138"/>
      <c r="NOX6732" s="138"/>
      <c r="NOY6732" s="138"/>
      <c r="NOZ6732" s="138"/>
      <c r="NPA6732" s="138"/>
      <c r="NPB6732" s="138"/>
      <c r="NPC6732" s="138"/>
      <c r="NPD6732" s="138"/>
      <c r="NPE6732" s="138"/>
      <c r="NPF6732" s="138"/>
      <c r="NPG6732" s="138"/>
      <c r="NPH6732" s="138"/>
      <c r="NPI6732" s="138"/>
      <c r="NPJ6732" s="138"/>
      <c r="NPK6732" s="138"/>
      <c r="NPL6732" s="138"/>
      <c r="NPM6732" s="138"/>
      <c r="NPN6732" s="138"/>
      <c r="NPO6732" s="138"/>
      <c r="NPP6732" s="138"/>
      <c r="NPQ6732" s="138"/>
      <c r="NPR6732" s="138"/>
      <c r="NPS6732" s="138"/>
      <c r="NPT6732" s="138"/>
      <c r="NPU6732" s="138"/>
      <c r="NPV6732" s="138"/>
      <c r="NPW6732" s="138"/>
      <c r="NPX6732" s="138"/>
      <c r="NPY6732" s="138"/>
      <c r="NPZ6732" s="138"/>
      <c r="NQA6732" s="138"/>
      <c r="NQB6732" s="138"/>
      <c r="NQC6732" s="138"/>
      <c r="NQD6732" s="138"/>
      <c r="NQE6732" s="138"/>
      <c r="NQF6732" s="138"/>
      <c r="NQG6732" s="138"/>
      <c r="NQH6732" s="138"/>
      <c r="NQI6732" s="138"/>
      <c r="NQJ6732" s="138"/>
      <c r="NQK6732" s="138"/>
      <c r="NQL6732" s="138"/>
      <c r="NQM6732" s="138"/>
      <c r="NQN6732" s="138"/>
      <c r="NQO6732" s="138"/>
      <c r="NQP6732" s="138"/>
      <c r="NQQ6732" s="138"/>
      <c r="NQR6732" s="138"/>
      <c r="NQS6732" s="138"/>
      <c r="NQT6732" s="138"/>
      <c r="NQU6732" s="138"/>
      <c r="NQV6732" s="138"/>
      <c r="NQW6732" s="138"/>
      <c r="NQX6732" s="138"/>
      <c r="NQY6732" s="138"/>
      <c r="NQZ6732" s="138"/>
      <c r="NRA6732" s="138"/>
      <c r="NRB6732" s="138"/>
      <c r="NRC6732" s="138"/>
      <c r="NRD6732" s="138"/>
      <c r="NRE6732" s="138"/>
      <c r="NRF6732" s="138"/>
      <c r="NRG6732" s="138"/>
      <c r="NRH6732" s="138"/>
      <c r="NRI6732" s="138"/>
      <c r="NRJ6732" s="138"/>
      <c r="NRK6732" s="138"/>
      <c r="NRL6732" s="138"/>
      <c r="NRM6732" s="138"/>
      <c r="NRN6732" s="138"/>
      <c r="NRO6732" s="138"/>
      <c r="NRP6732" s="138"/>
      <c r="NRQ6732" s="138"/>
      <c r="NRR6732" s="138"/>
      <c r="NRS6732" s="138"/>
      <c r="NRT6732" s="138"/>
      <c r="NRU6732" s="138"/>
      <c r="NRV6732" s="138"/>
      <c r="NRW6732" s="138"/>
      <c r="NRX6732" s="138"/>
      <c r="NRY6732" s="138"/>
      <c r="NRZ6732" s="138"/>
      <c r="NSA6732" s="138"/>
      <c r="NSB6732" s="138"/>
      <c r="NSC6732" s="138"/>
      <c r="NSD6732" s="138"/>
      <c r="NSE6732" s="138"/>
      <c r="NSF6732" s="138"/>
      <c r="NSG6732" s="138"/>
      <c r="NSH6732" s="138"/>
      <c r="NSI6732" s="138"/>
      <c r="NSJ6732" s="138"/>
      <c r="NSK6732" s="138"/>
      <c r="NSL6732" s="138"/>
      <c r="NSM6732" s="138"/>
      <c r="NSN6732" s="138"/>
      <c r="NSO6732" s="138"/>
      <c r="NSP6732" s="138"/>
      <c r="NSQ6732" s="138"/>
      <c r="NSR6732" s="138"/>
      <c r="NSS6732" s="138"/>
      <c r="NST6732" s="138"/>
      <c r="NSU6732" s="138"/>
      <c r="NSV6732" s="138"/>
      <c r="NSW6732" s="138"/>
      <c r="NSX6732" s="138"/>
      <c r="NSY6732" s="138"/>
      <c r="NSZ6732" s="138"/>
      <c r="NTA6732" s="138"/>
      <c r="NTB6732" s="138"/>
      <c r="NTC6732" s="138"/>
      <c r="NTD6732" s="138"/>
      <c r="NTE6732" s="138"/>
      <c r="NTF6732" s="138"/>
      <c r="NTG6732" s="138"/>
      <c r="NTH6732" s="138"/>
      <c r="NTI6732" s="138"/>
      <c r="NTJ6732" s="138"/>
      <c r="NTK6732" s="138"/>
      <c r="NTL6732" s="138"/>
      <c r="NTM6732" s="138"/>
      <c r="NTN6732" s="138"/>
      <c r="NTO6732" s="138"/>
      <c r="NTP6732" s="138"/>
      <c r="NTQ6732" s="138"/>
      <c r="NTR6732" s="138"/>
      <c r="NTS6732" s="138"/>
      <c r="NTT6732" s="138"/>
      <c r="NTU6732" s="138"/>
      <c r="NTV6732" s="138"/>
      <c r="NTW6732" s="138"/>
      <c r="NTX6732" s="138"/>
      <c r="NTY6732" s="138"/>
      <c r="NTZ6732" s="138"/>
      <c r="NUA6732" s="138"/>
      <c r="NUB6732" s="138"/>
      <c r="NUC6732" s="138"/>
      <c r="NUD6732" s="138"/>
      <c r="NUE6732" s="138"/>
      <c r="NUF6732" s="138"/>
      <c r="NUG6732" s="138"/>
      <c r="NUH6732" s="138"/>
      <c r="NUI6732" s="138"/>
      <c r="NUJ6732" s="138"/>
      <c r="NUK6732" s="138"/>
      <c r="NUL6732" s="138"/>
      <c r="NUM6732" s="138"/>
      <c r="NUN6732" s="138"/>
      <c r="NUO6732" s="138"/>
      <c r="NUP6732" s="138"/>
      <c r="NUQ6732" s="138"/>
      <c r="NUR6732" s="138"/>
      <c r="NUS6732" s="138"/>
      <c r="NUT6732" s="138"/>
      <c r="NUU6732" s="138"/>
      <c r="NUV6732" s="138"/>
      <c r="NUW6732" s="138"/>
      <c r="NUX6732" s="138"/>
      <c r="NUY6732" s="138"/>
      <c r="NUZ6732" s="138"/>
      <c r="NVA6732" s="138"/>
      <c r="NVB6732" s="138"/>
      <c r="NVC6732" s="138"/>
      <c r="NVD6732" s="138"/>
      <c r="NVE6732" s="138"/>
      <c r="NVF6732" s="138"/>
      <c r="NVG6732" s="138"/>
      <c r="NVH6732" s="138"/>
      <c r="NVI6732" s="138"/>
      <c r="NVJ6732" s="138"/>
      <c r="NVK6732" s="138"/>
      <c r="NVL6732" s="138"/>
      <c r="NVM6732" s="138"/>
      <c r="NVN6732" s="138"/>
      <c r="NVO6732" s="138"/>
      <c r="NVP6732" s="138"/>
      <c r="NVQ6732" s="138"/>
      <c r="NVR6732" s="138"/>
      <c r="NVS6732" s="138"/>
      <c r="NVT6732" s="138"/>
      <c r="NVU6732" s="138"/>
      <c r="NVV6732" s="138"/>
      <c r="NVW6732" s="138"/>
      <c r="NVX6732" s="138"/>
      <c r="NVY6732" s="138"/>
      <c r="NVZ6732" s="138"/>
      <c r="NWA6732" s="138"/>
      <c r="NWB6732" s="138"/>
      <c r="NWC6732" s="138"/>
      <c r="NWD6732" s="138"/>
      <c r="NWE6732" s="138"/>
      <c r="NWF6732" s="138"/>
      <c r="NWG6732" s="138"/>
      <c r="NWH6732" s="138"/>
      <c r="NWI6732" s="138"/>
      <c r="NWJ6732" s="138"/>
      <c r="NWK6732" s="138"/>
      <c r="NWL6732" s="138"/>
      <c r="NWM6732" s="138"/>
      <c r="NWN6732" s="138"/>
      <c r="NWO6732" s="138"/>
      <c r="NWP6732" s="138"/>
      <c r="NWQ6732" s="138"/>
      <c r="NWR6732" s="138"/>
      <c r="NWS6732" s="138"/>
      <c r="NWT6732" s="138"/>
      <c r="NWU6732" s="138"/>
      <c r="NWV6732" s="138"/>
      <c r="NWW6732" s="138"/>
      <c r="NWX6732" s="138"/>
      <c r="NWY6732" s="138"/>
      <c r="NWZ6732" s="138"/>
      <c r="NXA6732" s="138"/>
      <c r="NXB6732" s="138"/>
      <c r="NXC6732" s="138"/>
      <c r="NXD6732" s="138"/>
      <c r="NXE6732" s="138"/>
      <c r="NXF6732" s="138"/>
      <c r="NXG6732" s="138"/>
      <c r="NXH6732" s="138"/>
      <c r="NXI6732" s="138"/>
      <c r="NXJ6732" s="138"/>
      <c r="NXK6732" s="138"/>
      <c r="NXL6732" s="138"/>
      <c r="NXM6732" s="138"/>
      <c r="NXN6732" s="138"/>
      <c r="NXO6732" s="138"/>
      <c r="NXP6732" s="138"/>
      <c r="NXQ6732" s="138"/>
      <c r="NXR6732" s="138"/>
      <c r="NXS6732" s="138"/>
      <c r="NXT6732" s="138"/>
      <c r="NXU6732" s="138"/>
      <c r="NXV6732" s="138"/>
      <c r="NXW6732" s="138"/>
      <c r="NXX6732" s="138"/>
      <c r="NXY6732" s="138"/>
      <c r="NXZ6732" s="138"/>
      <c r="NYA6732" s="138"/>
      <c r="NYB6732" s="138"/>
      <c r="NYC6732" s="138"/>
      <c r="NYD6732" s="138"/>
      <c r="NYE6732" s="138"/>
      <c r="NYF6732" s="138"/>
      <c r="NYG6732" s="138"/>
      <c r="NYH6732" s="138"/>
      <c r="NYI6732" s="138"/>
      <c r="NYJ6732" s="138"/>
      <c r="NYK6732" s="138"/>
      <c r="NYL6732" s="138"/>
      <c r="NYM6732" s="138"/>
      <c r="NYN6732" s="138"/>
      <c r="NYO6732" s="138"/>
      <c r="NYP6732" s="138"/>
      <c r="NYQ6732" s="138"/>
      <c r="NYR6732" s="138"/>
      <c r="NYS6732" s="138"/>
      <c r="NYT6732" s="138"/>
      <c r="NYU6732" s="138"/>
      <c r="NYV6732" s="138"/>
      <c r="NYW6732" s="138"/>
      <c r="NYX6732" s="138"/>
      <c r="NYY6732" s="138"/>
      <c r="NYZ6732" s="138"/>
      <c r="NZA6732" s="138"/>
      <c r="NZB6732" s="138"/>
      <c r="NZC6732" s="138"/>
      <c r="NZD6732" s="138"/>
      <c r="NZE6732" s="138"/>
      <c r="NZF6732" s="138"/>
      <c r="NZG6732" s="138"/>
      <c r="NZH6732" s="138"/>
      <c r="NZI6732" s="138"/>
      <c r="NZJ6732" s="138"/>
      <c r="NZK6732" s="138"/>
      <c r="NZL6732" s="138"/>
      <c r="NZM6732" s="138"/>
      <c r="NZN6732" s="138"/>
      <c r="NZO6732" s="138"/>
      <c r="NZP6732" s="138"/>
      <c r="NZQ6732" s="138"/>
      <c r="NZR6732" s="138"/>
      <c r="NZS6732" s="138"/>
      <c r="NZT6732" s="138"/>
      <c r="NZU6732" s="138"/>
      <c r="NZV6732" s="138"/>
      <c r="NZW6732" s="138"/>
      <c r="NZX6732" s="138"/>
      <c r="NZY6732" s="138"/>
      <c r="NZZ6732" s="138"/>
      <c r="OAA6732" s="138"/>
      <c r="OAB6732" s="138"/>
      <c r="OAC6732" s="138"/>
      <c r="OAD6732" s="138"/>
      <c r="OAE6732" s="138"/>
      <c r="OAF6732" s="138"/>
      <c r="OAG6732" s="138"/>
      <c r="OAH6732" s="138"/>
      <c r="OAI6732" s="138"/>
      <c r="OAJ6732" s="138"/>
      <c r="OAK6732" s="138"/>
      <c r="OAL6732" s="138"/>
      <c r="OAM6732" s="138"/>
      <c r="OAN6732" s="138"/>
      <c r="OAO6732" s="138"/>
      <c r="OAP6732" s="138"/>
      <c r="OAQ6732" s="138"/>
      <c r="OAR6732" s="138"/>
      <c r="OAS6732" s="138"/>
      <c r="OAT6732" s="138"/>
      <c r="OAU6732" s="138"/>
      <c r="OAV6732" s="138"/>
      <c r="OAW6732" s="138"/>
      <c r="OAX6732" s="138"/>
      <c r="OAY6732" s="138"/>
      <c r="OAZ6732" s="138"/>
      <c r="OBA6732" s="138"/>
      <c r="OBB6732" s="138"/>
      <c r="OBC6732" s="138"/>
      <c r="OBD6732" s="138"/>
      <c r="OBE6732" s="138"/>
      <c r="OBF6732" s="138"/>
      <c r="OBG6732" s="138"/>
      <c r="OBH6732" s="138"/>
      <c r="OBI6732" s="138"/>
      <c r="OBJ6732" s="138"/>
      <c r="OBK6732" s="138"/>
      <c r="OBL6732" s="138"/>
      <c r="OBM6732" s="138"/>
      <c r="OBN6732" s="138"/>
      <c r="OBO6732" s="138"/>
      <c r="OBP6732" s="138"/>
      <c r="OBQ6732" s="138"/>
      <c r="OBR6732" s="138"/>
      <c r="OBS6732" s="138"/>
      <c r="OBT6732" s="138"/>
      <c r="OBU6732" s="138"/>
      <c r="OBV6732" s="138"/>
      <c r="OBW6732" s="138"/>
      <c r="OBX6732" s="138"/>
      <c r="OBY6732" s="138"/>
      <c r="OBZ6732" s="138"/>
      <c r="OCA6732" s="138"/>
      <c r="OCB6732" s="138"/>
      <c r="OCC6732" s="138"/>
      <c r="OCD6732" s="138"/>
      <c r="OCE6732" s="138"/>
      <c r="OCF6732" s="138"/>
      <c r="OCG6732" s="138"/>
      <c r="OCH6732" s="138"/>
      <c r="OCI6732" s="138"/>
      <c r="OCJ6732" s="138"/>
      <c r="OCK6732" s="138"/>
      <c r="OCL6732" s="138"/>
      <c r="OCM6732" s="138"/>
      <c r="OCN6732" s="138"/>
      <c r="OCO6732" s="138"/>
      <c r="OCP6732" s="138"/>
      <c r="OCQ6732" s="138"/>
      <c r="OCR6732" s="138"/>
      <c r="OCS6732" s="138"/>
      <c r="OCT6732" s="138"/>
      <c r="OCU6732" s="138"/>
      <c r="OCV6732" s="138"/>
      <c r="OCW6732" s="138"/>
      <c r="OCX6732" s="138"/>
      <c r="OCY6732" s="138"/>
      <c r="OCZ6732" s="138"/>
      <c r="ODA6732" s="138"/>
      <c r="ODB6732" s="138"/>
      <c r="ODC6732" s="138"/>
      <c r="ODD6732" s="138"/>
      <c r="ODE6732" s="138"/>
      <c r="ODF6732" s="138"/>
      <c r="ODG6732" s="138"/>
      <c r="ODH6732" s="138"/>
      <c r="ODI6732" s="138"/>
      <c r="ODJ6732" s="138"/>
      <c r="ODK6732" s="138"/>
      <c r="ODL6732" s="138"/>
      <c r="ODM6732" s="138"/>
      <c r="ODN6732" s="138"/>
      <c r="ODO6732" s="138"/>
      <c r="ODP6732" s="138"/>
      <c r="ODQ6732" s="138"/>
      <c r="ODR6732" s="138"/>
      <c r="ODS6732" s="138"/>
      <c r="ODT6732" s="138"/>
      <c r="ODU6732" s="138"/>
      <c r="ODV6732" s="138"/>
      <c r="ODW6732" s="138"/>
      <c r="ODX6732" s="138"/>
      <c r="ODY6732" s="138"/>
      <c r="ODZ6732" s="138"/>
      <c r="OEA6732" s="138"/>
      <c r="OEB6732" s="138"/>
      <c r="OEC6732" s="138"/>
      <c r="OED6732" s="138"/>
      <c r="OEE6732" s="138"/>
      <c r="OEF6732" s="138"/>
      <c r="OEG6732" s="138"/>
      <c r="OEH6732" s="138"/>
      <c r="OEI6732" s="138"/>
      <c r="OEJ6732" s="138"/>
      <c r="OEK6732" s="138"/>
      <c r="OEL6732" s="138"/>
      <c r="OEM6732" s="138"/>
      <c r="OEN6732" s="138"/>
      <c r="OEO6732" s="138"/>
      <c r="OEP6732" s="138"/>
      <c r="OEQ6732" s="138"/>
      <c r="OER6732" s="138"/>
      <c r="OES6732" s="138"/>
      <c r="OET6732" s="138"/>
      <c r="OEU6732" s="138"/>
      <c r="OEV6732" s="138"/>
      <c r="OEW6732" s="138"/>
      <c r="OEX6732" s="138"/>
      <c r="OEY6732" s="138"/>
      <c r="OEZ6732" s="138"/>
      <c r="OFA6732" s="138"/>
      <c r="OFB6732" s="138"/>
      <c r="OFC6732" s="138"/>
      <c r="OFD6732" s="138"/>
      <c r="OFE6732" s="138"/>
      <c r="OFF6732" s="138"/>
      <c r="OFG6732" s="138"/>
      <c r="OFH6732" s="138"/>
      <c r="OFI6732" s="138"/>
      <c r="OFJ6732" s="138"/>
      <c r="OFK6732" s="138"/>
      <c r="OFL6732" s="138"/>
      <c r="OFM6732" s="138"/>
      <c r="OFN6732" s="138"/>
      <c r="OFO6732" s="138"/>
      <c r="OFP6732" s="138"/>
      <c r="OFQ6732" s="138"/>
      <c r="OFR6732" s="138"/>
      <c r="OFS6732" s="138"/>
      <c r="OFT6732" s="138"/>
      <c r="OFU6732" s="138"/>
      <c r="OFV6732" s="138"/>
      <c r="OFW6732" s="138"/>
      <c r="OFX6732" s="138"/>
      <c r="OFY6732" s="138"/>
      <c r="OFZ6732" s="138"/>
      <c r="OGA6732" s="138"/>
      <c r="OGB6732" s="138"/>
      <c r="OGC6732" s="138"/>
      <c r="OGD6732" s="138"/>
      <c r="OGE6732" s="138"/>
      <c r="OGF6732" s="138"/>
      <c r="OGG6732" s="138"/>
      <c r="OGH6732" s="138"/>
      <c r="OGI6732" s="138"/>
      <c r="OGJ6732" s="138"/>
      <c r="OGK6732" s="138"/>
      <c r="OGL6732" s="138"/>
      <c r="OGM6732" s="138"/>
      <c r="OGN6732" s="138"/>
      <c r="OGO6732" s="138"/>
      <c r="OGP6732" s="138"/>
      <c r="OGQ6732" s="138"/>
      <c r="OGR6732" s="138"/>
      <c r="OGS6732" s="138"/>
      <c r="OGT6732" s="138"/>
      <c r="OGU6732" s="138"/>
      <c r="OGV6732" s="138"/>
      <c r="OGW6732" s="138"/>
      <c r="OGX6732" s="138"/>
      <c r="OGY6732" s="138"/>
      <c r="OGZ6732" s="138"/>
      <c r="OHA6732" s="138"/>
      <c r="OHB6732" s="138"/>
      <c r="OHC6732" s="138"/>
      <c r="OHD6732" s="138"/>
      <c r="OHE6732" s="138"/>
      <c r="OHF6732" s="138"/>
      <c r="OHG6732" s="138"/>
      <c r="OHH6732" s="138"/>
      <c r="OHI6732" s="138"/>
      <c r="OHJ6732" s="138"/>
      <c r="OHK6732" s="138"/>
      <c r="OHL6732" s="138"/>
      <c r="OHM6732" s="138"/>
      <c r="OHN6732" s="138"/>
      <c r="OHO6732" s="138"/>
      <c r="OHP6732" s="138"/>
      <c r="OHQ6732" s="138"/>
      <c r="OHR6732" s="138"/>
      <c r="OHS6732" s="138"/>
      <c r="OHT6732" s="138"/>
      <c r="OHU6732" s="138"/>
      <c r="OHV6732" s="138"/>
      <c r="OHW6732" s="138"/>
      <c r="OHX6732" s="138"/>
      <c r="OHY6732" s="138"/>
      <c r="OHZ6732" s="138"/>
      <c r="OIA6732" s="138"/>
      <c r="OIB6732" s="138"/>
      <c r="OIC6732" s="138"/>
      <c r="OID6732" s="138"/>
      <c r="OIE6732" s="138"/>
      <c r="OIF6732" s="138"/>
      <c r="OIG6732" s="138"/>
      <c r="OIH6732" s="138"/>
      <c r="OII6732" s="138"/>
      <c r="OIJ6732" s="138"/>
      <c r="OIK6732" s="138"/>
      <c r="OIL6732" s="138"/>
      <c r="OIM6732" s="138"/>
      <c r="OIN6732" s="138"/>
      <c r="OIO6732" s="138"/>
      <c r="OIP6732" s="138"/>
      <c r="OIQ6732" s="138"/>
      <c r="OIR6732" s="138"/>
      <c r="OIS6732" s="138"/>
      <c r="OIT6732" s="138"/>
      <c r="OIU6732" s="138"/>
      <c r="OIV6732" s="138"/>
      <c r="OIW6732" s="138"/>
      <c r="OIX6732" s="138"/>
      <c r="OIY6732" s="138"/>
      <c r="OIZ6732" s="138"/>
      <c r="OJA6732" s="138"/>
      <c r="OJB6732" s="138"/>
      <c r="OJC6732" s="138"/>
      <c r="OJD6732" s="138"/>
      <c r="OJE6732" s="138"/>
      <c r="OJF6732" s="138"/>
      <c r="OJG6732" s="138"/>
      <c r="OJH6732" s="138"/>
      <c r="OJI6732" s="138"/>
      <c r="OJJ6732" s="138"/>
      <c r="OJK6732" s="138"/>
      <c r="OJL6732" s="138"/>
      <c r="OJM6732" s="138"/>
      <c r="OJN6732" s="138"/>
      <c r="OJO6732" s="138"/>
      <c r="OJP6732" s="138"/>
      <c r="OJQ6732" s="138"/>
      <c r="OJR6732" s="138"/>
      <c r="OJS6732" s="138"/>
      <c r="OJT6732" s="138"/>
      <c r="OJU6732" s="138"/>
      <c r="OJV6732" s="138"/>
      <c r="OJW6732" s="138"/>
      <c r="OJX6732" s="138"/>
      <c r="OJY6732" s="138"/>
      <c r="OJZ6732" s="138"/>
      <c r="OKA6732" s="138"/>
      <c r="OKB6732" s="138"/>
      <c r="OKC6732" s="138"/>
      <c r="OKD6732" s="138"/>
      <c r="OKE6732" s="138"/>
      <c r="OKF6732" s="138"/>
      <c r="OKG6732" s="138"/>
      <c r="OKH6732" s="138"/>
      <c r="OKI6732" s="138"/>
      <c r="OKJ6732" s="138"/>
      <c r="OKK6732" s="138"/>
      <c r="OKL6732" s="138"/>
      <c r="OKM6732" s="138"/>
      <c r="OKN6732" s="138"/>
      <c r="OKO6732" s="138"/>
      <c r="OKP6732" s="138"/>
      <c r="OKQ6732" s="138"/>
      <c r="OKR6732" s="138"/>
      <c r="OKS6732" s="138"/>
      <c r="OKT6732" s="138"/>
      <c r="OKU6732" s="138"/>
      <c r="OKV6732" s="138"/>
      <c r="OKW6732" s="138"/>
      <c r="OKX6732" s="138"/>
      <c r="OKY6732" s="138"/>
      <c r="OKZ6732" s="138"/>
      <c r="OLA6732" s="138"/>
      <c r="OLB6732" s="138"/>
      <c r="OLC6732" s="138"/>
      <c r="OLD6732" s="138"/>
      <c r="OLE6732" s="138"/>
      <c r="OLF6732" s="138"/>
      <c r="OLG6732" s="138"/>
      <c r="OLH6732" s="138"/>
      <c r="OLI6732" s="138"/>
      <c r="OLJ6732" s="138"/>
      <c r="OLK6732" s="138"/>
      <c r="OLL6732" s="138"/>
      <c r="OLM6732" s="138"/>
      <c r="OLN6732" s="138"/>
      <c r="OLO6732" s="138"/>
      <c r="OLP6732" s="138"/>
      <c r="OLQ6732" s="138"/>
      <c r="OLR6732" s="138"/>
      <c r="OLS6732" s="138"/>
      <c r="OLT6732" s="138"/>
      <c r="OLU6732" s="138"/>
      <c r="OLV6732" s="138"/>
      <c r="OLW6732" s="138"/>
      <c r="OLX6732" s="138"/>
      <c r="OLY6732" s="138"/>
      <c r="OLZ6732" s="138"/>
      <c r="OMA6732" s="138"/>
      <c r="OMB6732" s="138"/>
      <c r="OMC6732" s="138"/>
      <c r="OMD6732" s="138"/>
      <c r="OME6732" s="138"/>
      <c r="OMF6732" s="138"/>
      <c r="OMG6732" s="138"/>
      <c r="OMH6732" s="138"/>
      <c r="OMI6732" s="138"/>
      <c r="OMJ6732" s="138"/>
      <c r="OMK6732" s="138"/>
      <c r="OML6732" s="138"/>
      <c r="OMM6732" s="138"/>
      <c r="OMN6732" s="138"/>
      <c r="OMO6732" s="138"/>
      <c r="OMP6732" s="138"/>
      <c r="OMQ6732" s="138"/>
      <c r="OMR6732" s="138"/>
      <c r="OMS6732" s="138"/>
      <c r="OMT6732" s="138"/>
      <c r="OMU6732" s="138"/>
      <c r="OMV6732" s="138"/>
      <c r="OMW6732" s="138"/>
      <c r="OMX6732" s="138"/>
      <c r="OMY6732" s="138"/>
      <c r="OMZ6732" s="138"/>
      <c r="ONA6732" s="138"/>
      <c r="ONB6732" s="138"/>
      <c r="ONC6732" s="138"/>
      <c r="OND6732" s="138"/>
      <c r="ONE6732" s="138"/>
      <c r="ONF6732" s="138"/>
      <c r="ONG6732" s="138"/>
      <c r="ONH6732" s="138"/>
      <c r="ONI6732" s="138"/>
      <c r="ONJ6732" s="138"/>
      <c r="ONK6732" s="138"/>
      <c r="ONL6732" s="138"/>
      <c r="ONM6732" s="138"/>
      <c r="ONN6732" s="138"/>
      <c r="ONO6732" s="138"/>
      <c r="ONP6732" s="138"/>
      <c r="ONQ6732" s="138"/>
      <c r="ONR6732" s="138"/>
      <c r="ONS6732" s="138"/>
      <c r="ONT6732" s="138"/>
      <c r="ONU6732" s="138"/>
      <c r="ONV6732" s="138"/>
      <c r="ONW6732" s="138"/>
      <c r="ONX6732" s="138"/>
      <c r="ONY6732" s="138"/>
      <c r="ONZ6732" s="138"/>
      <c r="OOA6732" s="138"/>
      <c r="OOB6732" s="138"/>
      <c r="OOC6732" s="138"/>
      <c r="OOD6732" s="138"/>
      <c r="OOE6732" s="138"/>
      <c r="OOF6732" s="138"/>
      <c r="OOG6732" s="138"/>
      <c r="OOH6732" s="138"/>
      <c r="OOI6732" s="138"/>
      <c r="OOJ6732" s="138"/>
      <c r="OOK6732" s="138"/>
      <c r="OOL6732" s="138"/>
      <c r="OOM6732" s="138"/>
      <c r="OON6732" s="138"/>
      <c r="OOO6732" s="138"/>
      <c r="OOP6732" s="138"/>
      <c r="OOQ6732" s="138"/>
      <c r="OOR6732" s="138"/>
      <c r="OOS6732" s="138"/>
      <c r="OOT6732" s="138"/>
      <c r="OOU6732" s="138"/>
      <c r="OOV6732" s="138"/>
      <c r="OOW6732" s="138"/>
      <c r="OOX6732" s="138"/>
      <c r="OOY6732" s="138"/>
      <c r="OOZ6732" s="138"/>
      <c r="OPA6732" s="138"/>
      <c r="OPB6732" s="138"/>
      <c r="OPC6732" s="138"/>
      <c r="OPD6732" s="138"/>
      <c r="OPE6732" s="138"/>
      <c r="OPF6732" s="138"/>
      <c r="OPG6732" s="138"/>
      <c r="OPH6732" s="138"/>
      <c r="OPI6732" s="138"/>
      <c r="OPJ6732" s="138"/>
      <c r="OPK6732" s="138"/>
      <c r="OPL6732" s="138"/>
      <c r="OPM6732" s="138"/>
      <c r="OPN6732" s="138"/>
      <c r="OPO6732" s="138"/>
      <c r="OPP6732" s="138"/>
      <c r="OPQ6732" s="138"/>
      <c r="OPR6732" s="138"/>
      <c r="OPS6732" s="138"/>
      <c r="OPT6732" s="138"/>
      <c r="OPU6732" s="138"/>
      <c r="OPV6732" s="138"/>
      <c r="OPW6732" s="138"/>
      <c r="OPX6732" s="138"/>
      <c r="OPY6732" s="138"/>
      <c r="OPZ6732" s="138"/>
      <c r="OQA6732" s="138"/>
      <c r="OQB6732" s="138"/>
      <c r="OQC6732" s="138"/>
      <c r="OQD6732" s="138"/>
      <c r="OQE6732" s="138"/>
      <c r="OQF6732" s="138"/>
      <c r="OQG6732" s="138"/>
      <c r="OQH6732" s="138"/>
      <c r="OQI6732" s="138"/>
      <c r="OQJ6732" s="138"/>
      <c r="OQK6732" s="138"/>
      <c r="OQL6732" s="138"/>
      <c r="OQM6732" s="138"/>
      <c r="OQN6732" s="138"/>
      <c r="OQO6732" s="138"/>
      <c r="OQP6732" s="138"/>
      <c r="OQQ6732" s="138"/>
      <c r="OQR6732" s="138"/>
      <c r="OQS6732" s="138"/>
      <c r="OQT6732" s="138"/>
      <c r="OQU6732" s="138"/>
      <c r="OQV6732" s="138"/>
      <c r="OQW6732" s="138"/>
      <c r="OQX6732" s="138"/>
      <c r="OQY6732" s="138"/>
      <c r="OQZ6732" s="138"/>
      <c r="ORA6732" s="138"/>
      <c r="ORB6732" s="138"/>
      <c r="ORC6732" s="138"/>
      <c r="ORD6732" s="138"/>
      <c r="ORE6732" s="138"/>
      <c r="ORF6732" s="138"/>
      <c r="ORG6732" s="138"/>
      <c r="ORH6732" s="138"/>
      <c r="ORI6732" s="138"/>
      <c r="ORJ6732" s="138"/>
      <c r="ORK6732" s="138"/>
      <c r="ORL6732" s="138"/>
      <c r="ORM6732" s="138"/>
      <c r="ORN6732" s="138"/>
      <c r="ORO6732" s="138"/>
      <c r="ORP6732" s="138"/>
      <c r="ORQ6732" s="138"/>
      <c r="ORR6732" s="138"/>
      <c r="ORS6732" s="138"/>
      <c r="ORT6732" s="138"/>
      <c r="ORU6732" s="138"/>
      <c r="ORV6732" s="138"/>
      <c r="ORW6732" s="138"/>
      <c r="ORX6732" s="138"/>
      <c r="ORY6732" s="138"/>
      <c r="ORZ6732" s="138"/>
      <c r="OSA6732" s="138"/>
      <c r="OSB6732" s="138"/>
      <c r="OSC6732" s="138"/>
      <c r="OSD6732" s="138"/>
      <c r="OSE6732" s="138"/>
      <c r="OSF6732" s="138"/>
      <c r="OSG6732" s="138"/>
      <c r="OSH6732" s="138"/>
      <c r="OSI6732" s="138"/>
      <c r="OSJ6732" s="138"/>
      <c r="OSK6732" s="138"/>
      <c r="OSL6732" s="138"/>
      <c r="OSM6732" s="138"/>
      <c r="OSN6732" s="138"/>
      <c r="OSO6732" s="138"/>
      <c r="OSP6732" s="138"/>
      <c r="OSQ6732" s="138"/>
      <c r="OSR6732" s="138"/>
      <c r="OSS6732" s="138"/>
      <c r="OST6732" s="138"/>
      <c r="OSU6732" s="138"/>
      <c r="OSV6732" s="138"/>
      <c r="OSW6732" s="138"/>
      <c r="OSX6732" s="138"/>
      <c r="OSY6732" s="138"/>
      <c r="OSZ6732" s="138"/>
      <c r="OTA6732" s="138"/>
      <c r="OTB6732" s="138"/>
      <c r="OTC6732" s="138"/>
      <c r="OTD6732" s="138"/>
      <c r="OTE6732" s="138"/>
      <c r="OTF6732" s="138"/>
      <c r="OTG6732" s="138"/>
      <c r="OTH6732" s="138"/>
      <c r="OTI6732" s="138"/>
      <c r="OTJ6732" s="138"/>
      <c r="OTK6732" s="138"/>
      <c r="OTL6732" s="138"/>
      <c r="OTM6732" s="138"/>
      <c r="OTN6732" s="138"/>
      <c r="OTO6732" s="138"/>
      <c r="OTP6732" s="138"/>
      <c r="OTQ6732" s="138"/>
      <c r="OTR6732" s="138"/>
      <c r="OTS6732" s="138"/>
      <c r="OTT6732" s="138"/>
      <c r="OTU6732" s="138"/>
      <c r="OTV6732" s="138"/>
      <c r="OTW6732" s="138"/>
      <c r="OTX6732" s="138"/>
      <c r="OTY6732" s="138"/>
      <c r="OTZ6732" s="138"/>
      <c r="OUA6732" s="138"/>
      <c r="OUB6732" s="138"/>
      <c r="OUC6732" s="138"/>
      <c r="OUD6732" s="138"/>
      <c r="OUE6732" s="138"/>
      <c r="OUF6732" s="138"/>
      <c r="OUG6732" s="138"/>
      <c r="OUH6732" s="138"/>
      <c r="OUI6732" s="138"/>
      <c r="OUJ6732" s="138"/>
      <c r="OUK6732" s="138"/>
      <c r="OUL6732" s="138"/>
      <c r="OUM6732" s="138"/>
      <c r="OUN6732" s="138"/>
      <c r="OUO6732" s="138"/>
      <c r="OUP6732" s="138"/>
      <c r="OUQ6732" s="138"/>
      <c r="OUR6732" s="138"/>
      <c r="OUS6732" s="138"/>
      <c r="OUT6732" s="138"/>
      <c r="OUU6732" s="138"/>
      <c r="OUV6732" s="138"/>
      <c r="OUW6732" s="138"/>
      <c r="OUX6732" s="138"/>
      <c r="OUY6732" s="138"/>
      <c r="OUZ6732" s="138"/>
      <c r="OVA6732" s="138"/>
      <c r="OVB6732" s="138"/>
      <c r="OVC6732" s="138"/>
      <c r="OVD6732" s="138"/>
      <c r="OVE6732" s="138"/>
      <c r="OVF6732" s="138"/>
      <c r="OVG6732" s="138"/>
      <c r="OVH6732" s="138"/>
      <c r="OVI6732" s="138"/>
      <c r="OVJ6732" s="138"/>
      <c r="OVK6732" s="138"/>
      <c r="OVL6732" s="138"/>
      <c r="OVM6732" s="138"/>
      <c r="OVN6732" s="138"/>
      <c r="OVO6732" s="138"/>
      <c r="OVP6732" s="138"/>
      <c r="OVQ6732" s="138"/>
      <c r="OVR6732" s="138"/>
      <c r="OVS6732" s="138"/>
      <c r="OVT6732" s="138"/>
      <c r="OVU6732" s="138"/>
      <c r="OVV6732" s="138"/>
      <c r="OVW6732" s="138"/>
      <c r="OVX6732" s="138"/>
      <c r="OVY6732" s="138"/>
      <c r="OVZ6732" s="138"/>
      <c r="OWA6732" s="138"/>
      <c r="OWB6732" s="138"/>
      <c r="OWC6732" s="138"/>
      <c r="OWD6732" s="138"/>
      <c r="OWE6732" s="138"/>
      <c r="OWF6732" s="138"/>
      <c r="OWG6732" s="138"/>
      <c r="OWH6732" s="138"/>
      <c r="OWI6732" s="138"/>
      <c r="OWJ6732" s="138"/>
      <c r="OWK6732" s="138"/>
      <c r="OWL6732" s="138"/>
      <c r="OWM6732" s="138"/>
      <c r="OWN6732" s="138"/>
      <c r="OWO6732" s="138"/>
      <c r="OWP6732" s="138"/>
      <c r="OWQ6732" s="138"/>
      <c r="OWR6732" s="138"/>
      <c r="OWS6732" s="138"/>
      <c r="OWT6732" s="138"/>
      <c r="OWU6732" s="138"/>
      <c r="OWV6732" s="138"/>
      <c r="OWW6732" s="138"/>
      <c r="OWX6732" s="138"/>
      <c r="OWY6732" s="138"/>
      <c r="OWZ6732" s="138"/>
      <c r="OXA6732" s="138"/>
      <c r="OXB6732" s="138"/>
      <c r="OXC6732" s="138"/>
      <c r="OXD6732" s="138"/>
      <c r="OXE6732" s="138"/>
      <c r="OXF6732" s="138"/>
      <c r="OXG6732" s="138"/>
      <c r="OXH6732" s="138"/>
      <c r="OXI6732" s="138"/>
      <c r="OXJ6732" s="138"/>
      <c r="OXK6732" s="138"/>
      <c r="OXL6732" s="138"/>
      <c r="OXM6732" s="138"/>
      <c r="OXN6732" s="138"/>
      <c r="OXO6732" s="138"/>
      <c r="OXP6732" s="138"/>
      <c r="OXQ6732" s="138"/>
      <c r="OXR6732" s="138"/>
      <c r="OXS6732" s="138"/>
      <c r="OXT6732" s="138"/>
      <c r="OXU6732" s="138"/>
      <c r="OXV6732" s="138"/>
      <c r="OXW6732" s="138"/>
      <c r="OXX6732" s="138"/>
      <c r="OXY6732" s="138"/>
      <c r="OXZ6732" s="138"/>
      <c r="OYA6732" s="138"/>
      <c r="OYB6732" s="138"/>
      <c r="OYC6732" s="138"/>
      <c r="OYD6732" s="138"/>
      <c r="OYE6732" s="138"/>
      <c r="OYF6732" s="138"/>
      <c r="OYG6732" s="138"/>
      <c r="OYH6732" s="138"/>
      <c r="OYI6732" s="138"/>
      <c r="OYJ6732" s="138"/>
      <c r="OYK6732" s="138"/>
      <c r="OYL6732" s="138"/>
      <c r="OYM6732" s="138"/>
      <c r="OYN6732" s="138"/>
      <c r="OYO6732" s="138"/>
      <c r="OYP6732" s="138"/>
      <c r="OYQ6732" s="138"/>
      <c r="OYR6732" s="138"/>
      <c r="OYS6732" s="138"/>
      <c r="OYT6732" s="138"/>
      <c r="OYU6732" s="138"/>
      <c r="OYV6732" s="138"/>
      <c r="OYW6732" s="138"/>
      <c r="OYX6732" s="138"/>
      <c r="OYY6732" s="138"/>
      <c r="OYZ6732" s="138"/>
      <c r="OZA6732" s="138"/>
      <c r="OZB6732" s="138"/>
      <c r="OZC6732" s="138"/>
      <c r="OZD6732" s="138"/>
      <c r="OZE6732" s="138"/>
      <c r="OZF6732" s="138"/>
      <c r="OZG6732" s="138"/>
      <c r="OZH6732" s="138"/>
      <c r="OZI6732" s="138"/>
      <c r="OZJ6732" s="138"/>
      <c r="OZK6732" s="138"/>
      <c r="OZL6732" s="138"/>
      <c r="OZM6732" s="138"/>
      <c r="OZN6732" s="138"/>
      <c r="OZO6732" s="138"/>
      <c r="OZP6732" s="138"/>
      <c r="OZQ6732" s="138"/>
      <c r="OZR6732" s="138"/>
      <c r="OZS6732" s="138"/>
      <c r="OZT6732" s="138"/>
      <c r="OZU6732" s="138"/>
      <c r="OZV6732" s="138"/>
      <c r="OZW6732" s="138"/>
      <c r="OZX6732" s="138"/>
      <c r="OZY6732" s="138"/>
      <c r="OZZ6732" s="138"/>
      <c r="PAA6732" s="138"/>
      <c r="PAB6732" s="138"/>
      <c r="PAC6732" s="138"/>
      <c r="PAD6732" s="138"/>
      <c r="PAE6732" s="138"/>
      <c r="PAF6732" s="138"/>
      <c r="PAG6732" s="138"/>
      <c r="PAH6732" s="138"/>
      <c r="PAI6732" s="138"/>
      <c r="PAJ6732" s="138"/>
      <c r="PAK6732" s="138"/>
      <c r="PAL6732" s="138"/>
      <c r="PAM6732" s="138"/>
      <c r="PAN6732" s="138"/>
      <c r="PAO6732" s="138"/>
      <c r="PAP6732" s="138"/>
      <c r="PAQ6732" s="138"/>
      <c r="PAR6732" s="138"/>
      <c r="PAS6732" s="138"/>
      <c r="PAT6732" s="138"/>
      <c r="PAU6732" s="138"/>
      <c r="PAV6732" s="138"/>
      <c r="PAW6732" s="138"/>
      <c r="PAX6732" s="138"/>
      <c r="PAY6732" s="138"/>
      <c r="PAZ6732" s="138"/>
      <c r="PBA6732" s="138"/>
      <c r="PBB6732" s="138"/>
      <c r="PBC6732" s="138"/>
      <c r="PBD6732" s="138"/>
      <c r="PBE6732" s="138"/>
      <c r="PBF6732" s="138"/>
      <c r="PBG6732" s="138"/>
      <c r="PBH6732" s="138"/>
      <c r="PBI6732" s="138"/>
      <c r="PBJ6732" s="138"/>
      <c r="PBK6732" s="138"/>
      <c r="PBL6732" s="138"/>
      <c r="PBM6732" s="138"/>
      <c r="PBN6732" s="138"/>
      <c r="PBO6732" s="138"/>
      <c r="PBP6732" s="138"/>
      <c r="PBQ6732" s="138"/>
      <c r="PBR6732" s="138"/>
      <c r="PBS6732" s="138"/>
      <c r="PBT6732" s="138"/>
      <c r="PBU6732" s="138"/>
      <c r="PBV6732" s="138"/>
      <c r="PBW6732" s="138"/>
      <c r="PBX6732" s="138"/>
      <c r="PBY6732" s="138"/>
      <c r="PBZ6732" s="138"/>
      <c r="PCA6732" s="138"/>
      <c r="PCB6732" s="138"/>
      <c r="PCC6732" s="138"/>
      <c r="PCD6732" s="138"/>
      <c r="PCE6732" s="138"/>
      <c r="PCF6732" s="138"/>
      <c r="PCG6732" s="138"/>
      <c r="PCH6732" s="138"/>
      <c r="PCI6732" s="138"/>
      <c r="PCJ6732" s="138"/>
      <c r="PCK6732" s="138"/>
      <c r="PCL6732" s="138"/>
      <c r="PCM6732" s="138"/>
      <c r="PCN6732" s="138"/>
      <c r="PCO6732" s="138"/>
      <c r="PCP6732" s="138"/>
      <c r="PCQ6732" s="138"/>
      <c r="PCR6732" s="138"/>
      <c r="PCS6732" s="138"/>
      <c r="PCT6732" s="138"/>
      <c r="PCU6732" s="138"/>
      <c r="PCV6732" s="138"/>
      <c r="PCW6732" s="138"/>
      <c r="PCX6732" s="138"/>
      <c r="PCY6732" s="138"/>
      <c r="PCZ6732" s="138"/>
      <c r="PDA6732" s="138"/>
      <c r="PDB6732" s="138"/>
      <c r="PDC6732" s="138"/>
      <c r="PDD6732" s="138"/>
      <c r="PDE6732" s="138"/>
      <c r="PDF6732" s="138"/>
      <c r="PDG6732" s="138"/>
      <c r="PDH6732" s="138"/>
      <c r="PDI6732" s="138"/>
      <c r="PDJ6732" s="138"/>
      <c r="PDK6732" s="138"/>
      <c r="PDL6732" s="138"/>
      <c r="PDM6732" s="138"/>
      <c r="PDN6732" s="138"/>
      <c r="PDO6732" s="138"/>
      <c r="PDP6732" s="138"/>
      <c r="PDQ6732" s="138"/>
      <c r="PDR6732" s="138"/>
      <c r="PDS6732" s="138"/>
      <c r="PDT6732" s="138"/>
      <c r="PDU6732" s="138"/>
      <c r="PDV6732" s="138"/>
      <c r="PDW6732" s="138"/>
      <c r="PDX6732" s="138"/>
      <c r="PDY6732" s="138"/>
      <c r="PDZ6732" s="138"/>
      <c r="PEA6732" s="138"/>
      <c r="PEB6732" s="138"/>
      <c r="PEC6732" s="138"/>
      <c r="PED6732" s="138"/>
      <c r="PEE6732" s="138"/>
      <c r="PEF6732" s="138"/>
      <c r="PEG6732" s="138"/>
      <c r="PEH6732" s="138"/>
      <c r="PEI6732" s="138"/>
      <c r="PEJ6732" s="138"/>
      <c r="PEK6732" s="138"/>
      <c r="PEL6732" s="138"/>
      <c r="PEM6732" s="138"/>
      <c r="PEN6732" s="138"/>
      <c r="PEO6732" s="138"/>
      <c r="PEP6732" s="138"/>
      <c r="PEQ6732" s="138"/>
      <c r="PER6732" s="138"/>
      <c r="PES6732" s="138"/>
      <c r="PET6732" s="138"/>
      <c r="PEU6732" s="138"/>
      <c r="PEV6732" s="138"/>
      <c r="PEW6732" s="138"/>
      <c r="PEX6732" s="138"/>
      <c r="PEY6732" s="138"/>
      <c r="PEZ6732" s="138"/>
      <c r="PFA6732" s="138"/>
      <c r="PFB6732" s="138"/>
      <c r="PFC6732" s="138"/>
      <c r="PFD6732" s="138"/>
      <c r="PFE6732" s="138"/>
      <c r="PFF6732" s="138"/>
      <c r="PFG6732" s="138"/>
      <c r="PFH6732" s="138"/>
      <c r="PFI6732" s="138"/>
      <c r="PFJ6732" s="138"/>
      <c r="PFK6732" s="138"/>
      <c r="PFL6732" s="138"/>
      <c r="PFM6732" s="138"/>
      <c r="PFN6732" s="138"/>
      <c r="PFO6732" s="138"/>
      <c r="PFP6732" s="138"/>
      <c r="PFQ6732" s="138"/>
      <c r="PFR6732" s="138"/>
      <c r="PFS6732" s="138"/>
      <c r="PFT6732" s="138"/>
      <c r="PFU6732" s="138"/>
      <c r="PFV6732" s="138"/>
      <c r="PFW6732" s="138"/>
      <c r="PFX6732" s="138"/>
      <c r="PFY6732" s="138"/>
      <c r="PFZ6732" s="138"/>
      <c r="PGA6732" s="138"/>
      <c r="PGB6732" s="138"/>
      <c r="PGC6732" s="138"/>
      <c r="PGD6732" s="138"/>
      <c r="PGE6732" s="138"/>
      <c r="PGF6732" s="138"/>
      <c r="PGG6732" s="138"/>
      <c r="PGH6732" s="138"/>
      <c r="PGI6732" s="138"/>
      <c r="PGJ6732" s="138"/>
      <c r="PGK6732" s="138"/>
      <c r="PGL6732" s="138"/>
      <c r="PGM6732" s="138"/>
      <c r="PGN6732" s="138"/>
      <c r="PGO6732" s="138"/>
      <c r="PGP6732" s="138"/>
      <c r="PGQ6732" s="138"/>
      <c r="PGR6732" s="138"/>
      <c r="PGS6732" s="138"/>
      <c r="PGT6732" s="138"/>
      <c r="PGU6732" s="138"/>
      <c r="PGV6732" s="138"/>
      <c r="PGW6732" s="138"/>
      <c r="PGX6732" s="138"/>
      <c r="PGY6732" s="138"/>
      <c r="PGZ6732" s="138"/>
      <c r="PHA6732" s="138"/>
      <c r="PHB6732" s="138"/>
      <c r="PHC6732" s="138"/>
      <c r="PHD6732" s="138"/>
      <c r="PHE6732" s="138"/>
      <c r="PHF6732" s="138"/>
      <c r="PHG6732" s="138"/>
      <c r="PHH6732" s="138"/>
      <c r="PHI6732" s="138"/>
      <c r="PHJ6732" s="138"/>
      <c r="PHK6732" s="138"/>
      <c r="PHL6732" s="138"/>
      <c r="PHM6732" s="138"/>
      <c r="PHN6732" s="138"/>
      <c r="PHO6732" s="138"/>
      <c r="PHP6732" s="138"/>
      <c r="PHQ6732" s="138"/>
      <c r="PHR6732" s="138"/>
      <c r="PHS6732" s="138"/>
      <c r="PHT6732" s="138"/>
      <c r="PHU6732" s="138"/>
      <c r="PHV6732" s="138"/>
      <c r="PHW6732" s="138"/>
      <c r="PHX6732" s="138"/>
      <c r="PHY6732" s="138"/>
      <c r="PHZ6732" s="138"/>
      <c r="PIA6732" s="138"/>
      <c r="PIB6732" s="138"/>
      <c r="PIC6732" s="138"/>
      <c r="PID6732" s="138"/>
      <c r="PIE6732" s="138"/>
      <c r="PIF6732" s="138"/>
      <c r="PIG6732" s="138"/>
      <c r="PIH6732" s="138"/>
      <c r="PII6732" s="138"/>
      <c r="PIJ6732" s="138"/>
      <c r="PIK6732" s="138"/>
      <c r="PIL6732" s="138"/>
      <c r="PIM6732" s="138"/>
      <c r="PIN6732" s="138"/>
      <c r="PIO6732" s="138"/>
      <c r="PIP6732" s="138"/>
      <c r="PIQ6732" s="138"/>
      <c r="PIR6732" s="138"/>
      <c r="PIS6732" s="138"/>
      <c r="PIT6732" s="138"/>
      <c r="PIU6732" s="138"/>
      <c r="PIV6732" s="138"/>
      <c r="PIW6732" s="138"/>
      <c r="PIX6732" s="138"/>
      <c r="PIY6732" s="138"/>
      <c r="PIZ6732" s="138"/>
      <c r="PJA6732" s="138"/>
      <c r="PJB6732" s="138"/>
      <c r="PJC6732" s="138"/>
      <c r="PJD6732" s="138"/>
      <c r="PJE6732" s="138"/>
      <c r="PJF6732" s="138"/>
      <c r="PJG6732" s="138"/>
      <c r="PJH6732" s="138"/>
      <c r="PJI6732" s="138"/>
      <c r="PJJ6732" s="138"/>
      <c r="PJK6732" s="138"/>
      <c r="PJL6732" s="138"/>
      <c r="PJM6732" s="138"/>
      <c r="PJN6732" s="138"/>
      <c r="PJO6732" s="138"/>
      <c r="PJP6732" s="138"/>
      <c r="PJQ6732" s="138"/>
      <c r="PJR6732" s="138"/>
      <c r="PJS6732" s="138"/>
      <c r="PJT6732" s="138"/>
      <c r="PJU6732" s="138"/>
      <c r="PJV6732" s="138"/>
      <c r="PJW6732" s="138"/>
      <c r="PJX6732" s="138"/>
      <c r="PJY6732" s="138"/>
      <c r="PJZ6732" s="138"/>
      <c r="PKA6732" s="138"/>
      <c r="PKB6732" s="138"/>
      <c r="PKC6732" s="138"/>
      <c r="PKD6732" s="138"/>
      <c r="PKE6732" s="138"/>
      <c r="PKF6732" s="138"/>
      <c r="PKG6732" s="138"/>
      <c r="PKH6732" s="138"/>
      <c r="PKI6732" s="138"/>
      <c r="PKJ6732" s="138"/>
      <c r="PKK6732" s="138"/>
      <c r="PKL6732" s="138"/>
      <c r="PKM6732" s="138"/>
      <c r="PKN6732" s="138"/>
      <c r="PKO6732" s="138"/>
      <c r="PKP6732" s="138"/>
      <c r="PKQ6732" s="138"/>
      <c r="PKR6732" s="138"/>
      <c r="PKS6732" s="138"/>
      <c r="PKT6732" s="138"/>
      <c r="PKU6732" s="138"/>
      <c r="PKV6732" s="138"/>
      <c r="PKW6732" s="138"/>
      <c r="PKX6732" s="138"/>
      <c r="PKY6732" s="138"/>
      <c r="PKZ6732" s="138"/>
      <c r="PLA6732" s="138"/>
      <c r="PLB6732" s="138"/>
      <c r="PLC6732" s="138"/>
      <c r="PLD6732" s="138"/>
      <c r="PLE6732" s="138"/>
      <c r="PLF6732" s="138"/>
      <c r="PLG6732" s="138"/>
      <c r="PLH6732" s="138"/>
      <c r="PLI6732" s="138"/>
      <c r="PLJ6732" s="138"/>
      <c r="PLK6732" s="138"/>
      <c r="PLL6732" s="138"/>
      <c r="PLM6732" s="138"/>
      <c r="PLN6732" s="138"/>
      <c r="PLO6732" s="138"/>
      <c r="PLP6732" s="138"/>
      <c r="PLQ6732" s="138"/>
      <c r="PLR6732" s="138"/>
      <c r="PLS6732" s="138"/>
      <c r="PLT6732" s="138"/>
      <c r="PLU6732" s="138"/>
      <c r="PLV6732" s="138"/>
      <c r="PLW6732" s="138"/>
      <c r="PLX6732" s="138"/>
      <c r="PLY6732" s="138"/>
      <c r="PLZ6732" s="138"/>
      <c r="PMA6732" s="138"/>
      <c r="PMB6732" s="138"/>
      <c r="PMC6732" s="138"/>
      <c r="PMD6732" s="138"/>
      <c r="PME6732" s="138"/>
      <c r="PMF6732" s="138"/>
      <c r="PMG6732" s="138"/>
      <c r="PMH6732" s="138"/>
      <c r="PMI6732" s="138"/>
      <c r="PMJ6732" s="138"/>
      <c r="PMK6732" s="138"/>
      <c r="PML6732" s="138"/>
      <c r="PMM6732" s="138"/>
      <c r="PMN6732" s="138"/>
      <c r="PMO6732" s="138"/>
      <c r="PMP6732" s="138"/>
      <c r="PMQ6732" s="138"/>
      <c r="PMR6732" s="138"/>
      <c r="PMS6732" s="138"/>
      <c r="PMT6732" s="138"/>
      <c r="PMU6732" s="138"/>
      <c r="PMV6732" s="138"/>
      <c r="PMW6732" s="138"/>
      <c r="PMX6732" s="138"/>
      <c r="PMY6732" s="138"/>
      <c r="PMZ6732" s="138"/>
      <c r="PNA6732" s="138"/>
      <c r="PNB6732" s="138"/>
      <c r="PNC6732" s="138"/>
      <c r="PND6732" s="138"/>
      <c r="PNE6732" s="138"/>
      <c r="PNF6732" s="138"/>
      <c r="PNG6732" s="138"/>
      <c r="PNH6732" s="138"/>
      <c r="PNI6732" s="138"/>
      <c r="PNJ6732" s="138"/>
      <c r="PNK6732" s="138"/>
      <c r="PNL6732" s="138"/>
      <c r="PNM6732" s="138"/>
      <c r="PNN6732" s="138"/>
      <c r="PNO6732" s="138"/>
      <c r="PNP6732" s="138"/>
      <c r="PNQ6732" s="138"/>
      <c r="PNR6732" s="138"/>
      <c r="PNS6732" s="138"/>
      <c r="PNT6732" s="138"/>
      <c r="PNU6732" s="138"/>
      <c r="PNV6732" s="138"/>
      <c r="PNW6732" s="138"/>
      <c r="PNX6732" s="138"/>
      <c r="PNY6732" s="138"/>
      <c r="PNZ6732" s="138"/>
      <c r="POA6732" s="138"/>
      <c r="POB6732" s="138"/>
      <c r="POC6732" s="138"/>
      <c r="POD6732" s="138"/>
      <c r="POE6732" s="138"/>
      <c r="POF6732" s="138"/>
      <c r="POG6732" s="138"/>
      <c r="POH6732" s="138"/>
      <c r="POI6732" s="138"/>
      <c r="POJ6732" s="138"/>
      <c r="POK6732" s="138"/>
      <c r="POL6732" s="138"/>
      <c r="POM6732" s="138"/>
      <c r="PON6732" s="138"/>
      <c r="POO6732" s="138"/>
      <c r="POP6732" s="138"/>
      <c r="POQ6732" s="138"/>
      <c r="POR6732" s="138"/>
      <c r="POS6732" s="138"/>
      <c r="POT6732" s="138"/>
      <c r="POU6732" s="138"/>
      <c r="POV6732" s="138"/>
      <c r="POW6732" s="138"/>
      <c r="POX6732" s="138"/>
      <c r="POY6732" s="138"/>
      <c r="POZ6732" s="138"/>
      <c r="PPA6732" s="138"/>
      <c r="PPB6732" s="138"/>
      <c r="PPC6732" s="138"/>
      <c r="PPD6732" s="138"/>
      <c r="PPE6732" s="138"/>
      <c r="PPF6732" s="138"/>
      <c r="PPG6732" s="138"/>
      <c r="PPH6732" s="138"/>
      <c r="PPI6732" s="138"/>
      <c r="PPJ6732" s="138"/>
      <c r="PPK6732" s="138"/>
      <c r="PPL6732" s="138"/>
      <c r="PPM6732" s="138"/>
      <c r="PPN6732" s="138"/>
      <c r="PPO6732" s="138"/>
      <c r="PPP6732" s="138"/>
      <c r="PPQ6732" s="138"/>
      <c r="PPR6732" s="138"/>
      <c r="PPS6732" s="138"/>
      <c r="PPT6732" s="138"/>
      <c r="PPU6732" s="138"/>
      <c r="PPV6732" s="138"/>
      <c r="PPW6732" s="138"/>
      <c r="PPX6732" s="138"/>
      <c r="PPY6732" s="138"/>
      <c r="PPZ6732" s="138"/>
      <c r="PQA6732" s="138"/>
      <c r="PQB6732" s="138"/>
      <c r="PQC6732" s="138"/>
      <c r="PQD6732" s="138"/>
      <c r="PQE6732" s="138"/>
      <c r="PQF6732" s="138"/>
      <c r="PQG6732" s="138"/>
      <c r="PQH6732" s="138"/>
      <c r="PQI6732" s="138"/>
      <c r="PQJ6732" s="138"/>
      <c r="PQK6732" s="138"/>
      <c r="PQL6732" s="138"/>
      <c r="PQM6732" s="138"/>
      <c r="PQN6732" s="138"/>
      <c r="PQO6732" s="138"/>
      <c r="PQP6732" s="138"/>
      <c r="PQQ6732" s="138"/>
      <c r="PQR6732" s="138"/>
      <c r="PQS6732" s="138"/>
      <c r="PQT6732" s="138"/>
      <c r="PQU6732" s="138"/>
      <c r="PQV6732" s="138"/>
      <c r="PQW6732" s="138"/>
      <c r="PQX6732" s="138"/>
      <c r="PQY6732" s="138"/>
      <c r="PQZ6732" s="138"/>
      <c r="PRA6732" s="138"/>
      <c r="PRB6732" s="138"/>
      <c r="PRC6732" s="138"/>
      <c r="PRD6732" s="138"/>
      <c r="PRE6732" s="138"/>
      <c r="PRF6732" s="138"/>
      <c r="PRG6732" s="138"/>
      <c r="PRH6732" s="138"/>
      <c r="PRI6732" s="138"/>
      <c r="PRJ6732" s="138"/>
      <c r="PRK6732" s="138"/>
      <c r="PRL6732" s="138"/>
      <c r="PRM6732" s="138"/>
      <c r="PRN6732" s="138"/>
      <c r="PRO6732" s="138"/>
      <c r="PRP6732" s="138"/>
      <c r="PRQ6732" s="138"/>
      <c r="PRR6732" s="138"/>
      <c r="PRS6732" s="138"/>
      <c r="PRT6732" s="138"/>
      <c r="PRU6732" s="138"/>
      <c r="PRV6732" s="138"/>
      <c r="PRW6732" s="138"/>
      <c r="PRX6732" s="138"/>
      <c r="PRY6732" s="138"/>
      <c r="PRZ6732" s="138"/>
      <c r="PSA6732" s="138"/>
      <c r="PSB6732" s="138"/>
      <c r="PSC6732" s="138"/>
      <c r="PSD6732" s="138"/>
      <c r="PSE6732" s="138"/>
      <c r="PSF6732" s="138"/>
      <c r="PSG6732" s="138"/>
      <c r="PSH6732" s="138"/>
      <c r="PSI6732" s="138"/>
      <c r="PSJ6732" s="138"/>
      <c r="PSK6732" s="138"/>
      <c r="PSL6732" s="138"/>
      <c r="PSM6732" s="138"/>
      <c r="PSN6732" s="138"/>
      <c r="PSO6732" s="138"/>
      <c r="PSP6732" s="138"/>
      <c r="PSQ6732" s="138"/>
      <c r="PSR6732" s="138"/>
      <c r="PSS6732" s="138"/>
      <c r="PST6732" s="138"/>
      <c r="PSU6732" s="138"/>
      <c r="PSV6732" s="138"/>
      <c r="PSW6732" s="138"/>
      <c r="PSX6732" s="138"/>
      <c r="PSY6732" s="138"/>
      <c r="PSZ6732" s="138"/>
      <c r="PTA6732" s="138"/>
      <c r="PTB6732" s="138"/>
      <c r="PTC6732" s="138"/>
      <c r="PTD6732" s="138"/>
      <c r="PTE6732" s="138"/>
      <c r="PTF6732" s="138"/>
      <c r="PTG6732" s="138"/>
      <c r="PTH6732" s="138"/>
      <c r="PTI6732" s="138"/>
      <c r="PTJ6732" s="138"/>
      <c r="PTK6732" s="138"/>
      <c r="PTL6732" s="138"/>
      <c r="PTM6732" s="138"/>
      <c r="PTN6732" s="138"/>
      <c r="PTO6732" s="138"/>
      <c r="PTP6732" s="138"/>
      <c r="PTQ6732" s="138"/>
      <c r="PTR6732" s="138"/>
      <c r="PTS6732" s="138"/>
      <c r="PTT6732" s="138"/>
      <c r="PTU6732" s="138"/>
      <c r="PTV6732" s="138"/>
      <c r="PTW6732" s="138"/>
      <c r="PTX6732" s="138"/>
      <c r="PTY6732" s="138"/>
      <c r="PTZ6732" s="138"/>
      <c r="PUA6732" s="138"/>
      <c r="PUB6732" s="138"/>
      <c r="PUC6732" s="138"/>
      <c r="PUD6732" s="138"/>
      <c r="PUE6732" s="138"/>
      <c r="PUF6732" s="138"/>
      <c r="PUG6732" s="138"/>
      <c r="PUH6732" s="138"/>
      <c r="PUI6732" s="138"/>
      <c r="PUJ6732" s="138"/>
      <c r="PUK6732" s="138"/>
      <c r="PUL6732" s="138"/>
      <c r="PUM6732" s="138"/>
      <c r="PUN6732" s="138"/>
      <c r="PUO6732" s="138"/>
      <c r="PUP6732" s="138"/>
      <c r="PUQ6732" s="138"/>
      <c r="PUR6732" s="138"/>
      <c r="PUS6732" s="138"/>
      <c r="PUT6732" s="138"/>
      <c r="PUU6732" s="138"/>
      <c r="PUV6732" s="138"/>
      <c r="PUW6732" s="138"/>
      <c r="PUX6732" s="138"/>
      <c r="PUY6732" s="138"/>
      <c r="PUZ6732" s="138"/>
      <c r="PVA6732" s="138"/>
      <c r="PVB6732" s="138"/>
      <c r="PVC6732" s="138"/>
      <c r="PVD6732" s="138"/>
      <c r="PVE6732" s="138"/>
      <c r="PVF6732" s="138"/>
      <c r="PVG6732" s="138"/>
      <c r="PVH6732" s="138"/>
      <c r="PVI6732" s="138"/>
      <c r="PVJ6732" s="138"/>
      <c r="PVK6732" s="138"/>
      <c r="PVL6732" s="138"/>
      <c r="PVM6732" s="138"/>
      <c r="PVN6732" s="138"/>
      <c r="PVO6732" s="138"/>
      <c r="PVP6732" s="138"/>
      <c r="PVQ6732" s="138"/>
      <c r="PVR6732" s="138"/>
      <c r="PVS6732" s="138"/>
      <c r="PVT6732" s="138"/>
      <c r="PVU6732" s="138"/>
      <c r="PVV6732" s="138"/>
      <c r="PVW6732" s="138"/>
      <c r="PVX6732" s="138"/>
      <c r="PVY6732" s="138"/>
      <c r="PVZ6732" s="138"/>
      <c r="PWA6732" s="138"/>
      <c r="PWB6732" s="138"/>
      <c r="PWC6732" s="138"/>
      <c r="PWD6732" s="138"/>
      <c r="PWE6732" s="138"/>
      <c r="PWF6732" s="138"/>
      <c r="PWG6732" s="138"/>
      <c r="PWH6732" s="138"/>
      <c r="PWI6732" s="138"/>
      <c r="PWJ6732" s="138"/>
      <c r="PWK6732" s="138"/>
      <c r="PWL6732" s="138"/>
      <c r="PWM6732" s="138"/>
      <c r="PWN6732" s="138"/>
      <c r="PWO6732" s="138"/>
      <c r="PWP6732" s="138"/>
      <c r="PWQ6732" s="138"/>
      <c r="PWR6732" s="138"/>
      <c r="PWS6732" s="138"/>
      <c r="PWT6732" s="138"/>
      <c r="PWU6732" s="138"/>
      <c r="PWV6732" s="138"/>
      <c r="PWW6732" s="138"/>
      <c r="PWX6732" s="138"/>
      <c r="PWY6732" s="138"/>
      <c r="PWZ6732" s="138"/>
      <c r="PXA6732" s="138"/>
      <c r="PXB6732" s="138"/>
      <c r="PXC6732" s="138"/>
      <c r="PXD6732" s="138"/>
      <c r="PXE6732" s="138"/>
      <c r="PXF6732" s="138"/>
      <c r="PXG6732" s="138"/>
      <c r="PXH6732" s="138"/>
      <c r="PXI6732" s="138"/>
      <c r="PXJ6732" s="138"/>
      <c r="PXK6732" s="138"/>
      <c r="PXL6732" s="138"/>
      <c r="PXM6732" s="138"/>
      <c r="PXN6732" s="138"/>
      <c r="PXO6732" s="138"/>
      <c r="PXP6732" s="138"/>
      <c r="PXQ6732" s="138"/>
      <c r="PXR6732" s="138"/>
      <c r="PXS6732" s="138"/>
      <c r="PXT6732" s="138"/>
      <c r="PXU6732" s="138"/>
      <c r="PXV6732" s="138"/>
      <c r="PXW6732" s="138"/>
      <c r="PXX6732" s="138"/>
      <c r="PXY6732" s="138"/>
      <c r="PXZ6732" s="138"/>
      <c r="PYA6732" s="138"/>
      <c r="PYB6732" s="138"/>
      <c r="PYC6732" s="138"/>
      <c r="PYD6732" s="138"/>
      <c r="PYE6732" s="138"/>
      <c r="PYF6732" s="138"/>
      <c r="PYG6732" s="138"/>
      <c r="PYH6732" s="138"/>
      <c r="PYI6732" s="138"/>
      <c r="PYJ6732" s="138"/>
      <c r="PYK6732" s="138"/>
      <c r="PYL6732" s="138"/>
      <c r="PYM6732" s="138"/>
      <c r="PYN6732" s="138"/>
      <c r="PYO6732" s="138"/>
      <c r="PYP6732" s="138"/>
      <c r="PYQ6732" s="138"/>
      <c r="PYR6732" s="138"/>
      <c r="PYS6732" s="138"/>
      <c r="PYT6732" s="138"/>
      <c r="PYU6732" s="138"/>
      <c r="PYV6732" s="138"/>
      <c r="PYW6732" s="138"/>
      <c r="PYX6732" s="138"/>
      <c r="PYY6732" s="138"/>
      <c r="PYZ6732" s="138"/>
      <c r="PZA6732" s="138"/>
      <c r="PZB6732" s="138"/>
      <c r="PZC6732" s="138"/>
      <c r="PZD6732" s="138"/>
      <c r="PZE6732" s="138"/>
      <c r="PZF6732" s="138"/>
      <c r="PZG6732" s="138"/>
      <c r="PZH6732" s="138"/>
      <c r="PZI6732" s="138"/>
      <c r="PZJ6732" s="138"/>
      <c r="PZK6732" s="138"/>
      <c r="PZL6732" s="138"/>
      <c r="PZM6732" s="138"/>
      <c r="PZN6732" s="138"/>
      <c r="PZO6732" s="138"/>
      <c r="PZP6732" s="138"/>
      <c r="PZQ6732" s="138"/>
      <c r="PZR6732" s="138"/>
      <c r="PZS6732" s="138"/>
      <c r="PZT6732" s="138"/>
      <c r="PZU6732" s="138"/>
      <c r="PZV6732" s="138"/>
      <c r="PZW6732" s="138"/>
      <c r="PZX6732" s="138"/>
      <c r="PZY6732" s="138"/>
      <c r="PZZ6732" s="138"/>
      <c r="QAA6732" s="138"/>
      <c r="QAB6732" s="138"/>
      <c r="QAC6732" s="138"/>
      <c r="QAD6732" s="138"/>
      <c r="QAE6732" s="138"/>
      <c r="QAF6732" s="138"/>
      <c r="QAG6732" s="138"/>
      <c r="QAH6732" s="138"/>
      <c r="QAI6732" s="138"/>
      <c r="QAJ6732" s="138"/>
      <c r="QAK6732" s="138"/>
      <c r="QAL6732" s="138"/>
      <c r="QAM6732" s="138"/>
      <c r="QAN6732" s="138"/>
      <c r="QAO6732" s="138"/>
      <c r="QAP6732" s="138"/>
      <c r="QAQ6732" s="138"/>
      <c r="QAR6732" s="138"/>
      <c r="QAS6732" s="138"/>
      <c r="QAT6732" s="138"/>
      <c r="QAU6732" s="138"/>
      <c r="QAV6732" s="138"/>
      <c r="QAW6732" s="138"/>
      <c r="QAX6732" s="138"/>
      <c r="QAY6732" s="138"/>
      <c r="QAZ6732" s="138"/>
      <c r="QBA6732" s="138"/>
      <c r="QBB6732" s="138"/>
      <c r="QBC6732" s="138"/>
      <c r="QBD6732" s="138"/>
      <c r="QBE6732" s="138"/>
      <c r="QBF6732" s="138"/>
      <c r="QBG6732" s="138"/>
      <c r="QBH6732" s="138"/>
      <c r="QBI6732" s="138"/>
      <c r="QBJ6732" s="138"/>
      <c r="QBK6732" s="138"/>
      <c r="QBL6732" s="138"/>
      <c r="QBM6732" s="138"/>
      <c r="QBN6732" s="138"/>
      <c r="QBO6732" s="138"/>
      <c r="QBP6732" s="138"/>
      <c r="QBQ6732" s="138"/>
      <c r="QBR6732" s="138"/>
      <c r="QBS6732" s="138"/>
      <c r="QBT6732" s="138"/>
      <c r="QBU6732" s="138"/>
      <c r="QBV6732" s="138"/>
      <c r="QBW6732" s="138"/>
      <c r="QBX6732" s="138"/>
      <c r="QBY6732" s="138"/>
      <c r="QBZ6732" s="138"/>
      <c r="QCA6732" s="138"/>
      <c r="QCB6732" s="138"/>
      <c r="QCC6732" s="138"/>
      <c r="QCD6732" s="138"/>
      <c r="QCE6732" s="138"/>
      <c r="QCF6732" s="138"/>
      <c r="QCG6732" s="138"/>
      <c r="QCH6732" s="138"/>
      <c r="QCI6732" s="138"/>
      <c r="QCJ6732" s="138"/>
      <c r="QCK6732" s="138"/>
      <c r="QCL6732" s="138"/>
      <c r="QCM6732" s="138"/>
      <c r="QCN6732" s="138"/>
      <c r="QCO6732" s="138"/>
      <c r="QCP6732" s="138"/>
      <c r="QCQ6732" s="138"/>
      <c r="QCR6732" s="138"/>
      <c r="QCS6732" s="138"/>
      <c r="QCT6732" s="138"/>
      <c r="QCU6732" s="138"/>
      <c r="QCV6732" s="138"/>
      <c r="QCW6732" s="138"/>
      <c r="QCX6732" s="138"/>
      <c r="QCY6732" s="138"/>
      <c r="QCZ6732" s="138"/>
      <c r="QDA6732" s="138"/>
      <c r="QDB6732" s="138"/>
      <c r="QDC6732" s="138"/>
      <c r="QDD6732" s="138"/>
      <c r="QDE6732" s="138"/>
      <c r="QDF6732" s="138"/>
      <c r="QDG6732" s="138"/>
      <c r="QDH6732" s="138"/>
      <c r="QDI6732" s="138"/>
      <c r="QDJ6732" s="138"/>
      <c r="QDK6732" s="138"/>
      <c r="QDL6732" s="138"/>
      <c r="QDM6732" s="138"/>
      <c r="QDN6732" s="138"/>
      <c r="QDO6732" s="138"/>
      <c r="QDP6732" s="138"/>
      <c r="QDQ6732" s="138"/>
      <c r="QDR6732" s="138"/>
      <c r="QDS6732" s="138"/>
      <c r="QDT6732" s="138"/>
      <c r="QDU6732" s="138"/>
      <c r="QDV6732" s="138"/>
      <c r="QDW6732" s="138"/>
      <c r="QDX6732" s="138"/>
      <c r="QDY6732" s="138"/>
      <c r="QDZ6732" s="138"/>
      <c r="QEA6732" s="138"/>
      <c r="QEB6732" s="138"/>
      <c r="QEC6732" s="138"/>
      <c r="QED6732" s="138"/>
      <c r="QEE6732" s="138"/>
      <c r="QEF6732" s="138"/>
      <c r="QEG6732" s="138"/>
      <c r="QEH6732" s="138"/>
      <c r="QEI6732" s="138"/>
      <c r="QEJ6732" s="138"/>
      <c r="QEK6732" s="138"/>
      <c r="QEL6732" s="138"/>
      <c r="QEM6732" s="138"/>
      <c r="QEN6732" s="138"/>
      <c r="QEO6732" s="138"/>
      <c r="QEP6732" s="138"/>
      <c r="QEQ6732" s="138"/>
      <c r="QER6732" s="138"/>
      <c r="QES6732" s="138"/>
      <c r="QET6732" s="138"/>
      <c r="QEU6732" s="138"/>
      <c r="QEV6732" s="138"/>
      <c r="QEW6732" s="138"/>
      <c r="QEX6732" s="138"/>
      <c r="QEY6732" s="138"/>
      <c r="QEZ6732" s="138"/>
      <c r="QFA6732" s="138"/>
      <c r="QFB6732" s="138"/>
      <c r="QFC6732" s="138"/>
      <c r="QFD6732" s="138"/>
      <c r="QFE6732" s="138"/>
      <c r="QFF6732" s="138"/>
      <c r="QFG6732" s="138"/>
      <c r="QFH6732" s="138"/>
      <c r="QFI6732" s="138"/>
      <c r="QFJ6732" s="138"/>
      <c r="QFK6732" s="138"/>
      <c r="QFL6732" s="138"/>
      <c r="QFM6732" s="138"/>
      <c r="QFN6732" s="138"/>
      <c r="QFO6732" s="138"/>
      <c r="QFP6732" s="138"/>
      <c r="QFQ6732" s="138"/>
      <c r="QFR6732" s="138"/>
      <c r="QFS6732" s="138"/>
      <c r="QFT6732" s="138"/>
      <c r="QFU6732" s="138"/>
      <c r="QFV6732" s="138"/>
      <c r="QFW6732" s="138"/>
      <c r="QFX6732" s="138"/>
      <c r="QFY6732" s="138"/>
      <c r="QFZ6732" s="138"/>
      <c r="QGA6732" s="138"/>
      <c r="QGB6732" s="138"/>
      <c r="QGC6732" s="138"/>
      <c r="QGD6732" s="138"/>
      <c r="QGE6732" s="138"/>
      <c r="QGF6732" s="138"/>
      <c r="QGG6732" s="138"/>
      <c r="QGH6732" s="138"/>
      <c r="QGI6732" s="138"/>
      <c r="QGJ6732" s="138"/>
      <c r="QGK6732" s="138"/>
      <c r="QGL6732" s="138"/>
      <c r="QGM6732" s="138"/>
      <c r="QGN6732" s="138"/>
      <c r="QGO6732" s="138"/>
      <c r="QGP6732" s="138"/>
      <c r="QGQ6732" s="138"/>
      <c r="QGR6732" s="138"/>
      <c r="QGS6732" s="138"/>
      <c r="QGT6732" s="138"/>
      <c r="QGU6732" s="138"/>
      <c r="QGV6732" s="138"/>
      <c r="QGW6732" s="138"/>
      <c r="QGX6732" s="138"/>
      <c r="QGY6732" s="138"/>
      <c r="QGZ6732" s="138"/>
      <c r="QHA6732" s="138"/>
      <c r="QHB6732" s="138"/>
      <c r="QHC6732" s="138"/>
      <c r="QHD6732" s="138"/>
      <c r="QHE6732" s="138"/>
      <c r="QHF6732" s="138"/>
      <c r="QHG6732" s="138"/>
      <c r="QHH6732" s="138"/>
      <c r="QHI6732" s="138"/>
      <c r="QHJ6732" s="138"/>
      <c r="QHK6732" s="138"/>
      <c r="QHL6732" s="138"/>
      <c r="QHM6732" s="138"/>
      <c r="QHN6732" s="138"/>
      <c r="QHO6732" s="138"/>
      <c r="QHP6732" s="138"/>
      <c r="QHQ6732" s="138"/>
      <c r="QHR6732" s="138"/>
      <c r="QHS6732" s="138"/>
      <c r="QHT6732" s="138"/>
      <c r="QHU6732" s="138"/>
      <c r="QHV6732" s="138"/>
      <c r="QHW6732" s="138"/>
      <c r="QHX6732" s="138"/>
      <c r="QHY6732" s="138"/>
      <c r="QHZ6732" s="138"/>
      <c r="QIA6732" s="138"/>
      <c r="QIB6732" s="138"/>
      <c r="QIC6732" s="138"/>
      <c r="QID6732" s="138"/>
      <c r="QIE6732" s="138"/>
      <c r="QIF6732" s="138"/>
      <c r="QIG6732" s="138"/>
      <c r="QIH6732" s="138"/>
      <c r="QII6732" s="138"/>
      <c r="QIJ6732" s="138"/>
      <c r="QIK6732" s="138"/>
      <c r="QIL6732" s="138"/>
      <c r="QIM6732" s="138"/>
      <c r="QIN6732" s="138"/>
      <c r="QIO6732" s="138"/>
      <c r="QIP6732" s="138"/>
      <c r="QIQ6732" s="138"/>
      <c r="QIR6732" s="138"/>
      <c r="QIS6732" s="138"/>
      <c r="QIT6732" s="138"/>
      <c r="QIU6732" s="138"/>
      <c r="QIV6732" s="138"/>
      <c r="QIW6732" s="138"/>
      <c r="QIX6732" s="138"/>
      <c r="QIY6732" s="138"/>
      <c r="QIZ6732" s="138"/>
      <c r="QJA6732" s="138"/>
      <c r="QJB6732" s="138"/>
      <c r="QJC6732" s="138"/>
      <c r="QJD6732" s="138"/>
      <c r="QJE6732" s="138"/>
      <c r="QJF6732" s="138"/>
      <c r="QJG6732" s="138"/>
      <c r="QJH6732" s="138"/>
      <c r="QJI6732" s="138"/>
      <c r="QJJ6732" s="138"/>
      <c r="QJK6732" s="138"/>
      <c r="QJL6732" s="138"/>
      <c r="QJM6732" s="138"/>
      <c r="QJN6732" s="138"/>
      <c r="QJO6732" s="138"/>
      <c r="QJP6732" s="138"/>
      <c r="QJQ6732" s="138"/>
      <c r="QJR6732" s="138"/>
      <c r="QJS6732" s="138"/>
      <c r="QJT6732" s="138"/>
      <c r="QJU6732" s="138"/>
      <c r="QJV6732" s="138"/>
      <c r="QJW6732" s="138"/>
      <c r="QJX6732" s="138"/>
      <c r="QJY6732" s="138"/>
      <c r="QJZ6732" s="138"/>
      <c r="QKA6732" s="138"/>
      <c r="QKB6732" s="138"/>
      <c r="QKC6732" s="138"/>
      <c r="QKD6732" s="138"/>
      <c r="QKE6732" s="138"/>
      <c r="QKF6732" s="138"/>
      <c r="QKG6732" s="138"/>
      <c r="QKH6732" s="138"/>
      <c r="QKI6732" s="138"/>
      <c r="QKJ6732" s="138"/>
      <c r="QKK6732" s="138"/>
      <c r="QKL6732" s="138"/>
      <c r="QKM6732" s="138"/>
      <c r="QKN6732" s="138"/>
      <c r="QKO6732" s="138"/>
      <c r="QKP6732" s="138"/>
      <c r="QKQ6732" s="138"/>
      <c r="QKR6732" s="138"/>
      <c r="QKS6732" s="138"/>
      <c r="QKT6732" s="138"/>
      <c r="QKU6732" s="138"/>
      <c r="QKV6732" s="138"/>
      <c r="QKW6732" s="138"/>
      <c r="QKX6732" s="138"/>
      <c r="QKY6732" s="138"/>
      <c r="QKZ6732" s="138"/>
      <c r="QLA6732" s="138"/>
      <c r="QLB6732" s="138"/>
      <c r="QLC6732" s="138"/>
      <c r="QLD6732" s="138"/>
      <c r="QLE6732" s="138"/>
      <c r="QLF6732" s="138"/>
      <c r="QLG6732" s="138"/>
      <c r="QLH6732" s="138"/>
      <c r="QLI6732" s="138"/>
      <c r="QLJ6732" s="138"/>
      <c r="QLK6732" s="138"/>
      <c r="QLL6732" s="138"/>
      <c r="QLM6732" s="138"/>
      <c r="QLN6732" s="138"/>
      <c r="QLO6732" s="138"/>
      <c r="QLP6732" s="138"/>
      <c r="QLQ6732" s="138"/>
      <c r="QLR6732" s="138"/>
      <c r="QLS6732" s="138"/>
      <c r="QLT6732" s="138"/>
      <c r="QLU6732" s="138"/>
      <c r="QLV6732" s="138"/>
      <c r="QLW6732" s="138"/>
      <c r="QLX6732" s="138"/>
      <c r="QLY6732" s="138"/>
      <c r="QLZ6732" s="138"/>
      <c r="QMA6732" s="138"/>
      <c r="QMB6732" s="138"/>
      <c r="QMC6732" s="138"/>
      <c r="QMD6732" s="138"/>
      <c r="QME6732" s="138"/>
      <c r="QMF6732" s="138"/>
      <c r="QMG6732" s="138"/>
      <c r="QMH6732" s="138"/>
      <c r="QMI6732" s="138"/>
      <c r="QMJ6732" s="138"/>
      <c r="QMK6732" s="138"/>
      <c r="QML6732" s="138"/>
      <c r="QMM6732" s="138"/>
      <c r="QMN6732" s="138"/>
      <c r="QMO6732" s="138"/>
      <c r="QMP6732" s="138"/>
      <c r="QMQ6732" s="138"/>
      <c r="QMR6732" s="138"/>
      <c r="QMS6732" s="138"/>
      <c r="QMT6732" s="138"/>
      <c r="QMU6732" s="138"/>
      <c r="QMV6732" s="138"/>
      <c r="QMW6732" s="138"/>
      <c r="QMX6732" s="138"/>
      <c r="QMY6732" s="138"/>
      <c r="QMZ6732" s="138"/>
      <c r="QNA6732" s="138"/>
      <c r="QNB6732" s="138"/>
      <c r="QNC6732" s="138"/>
      <c r="QND6732" s="138"/>
      <c r="QNE6732" s="138"/>
      <c r="QNF6732" s="138"/>
      <c r="QNG6732" s="138"/>
      <c r="QNH6732" s="138"/>
      <c r="QNI6732" s="138"/>
      <c r="QNJ6732" s="138"/>
      <c r="QNK6732" s="138"/>
      <c r="QNL6732" s="138"/>
      <c r="QNM6732" s="138"/>
      <c r="QNN6732" s="138"/>
      <c r="QNO6732" s="138"/>
      <c r="QNP6732" s="138"/>
      <c r="QNQ6732" s="138"/>
      <c r="QNR6732" s="138"/>
      <c r="QNS6732" s="138"/>
      <c r="QNT6732" s="138"/>
      <c r="QNU6732" s="138"/>
      <c r="QNV6732" s="138"/>
      <c r="QNW6732" s="138"/>
      <c r="QNX6732" s="138"/>
      <c r="QNY6732" s="138"/>
      <c r="QNZ6732" s="138"/>
      <c r="QOA6732" s="138"/>
      <c r="QOB6732" s="138"/>
      <c r="QOC6732" s="138"/>
      <c r="QOD6732" s="138"/>
      <c r="QOE6732" s="138"/>
      <c r="QOF6732" s="138"/>
      <c r="QOG6732" s="138"/>
      <c r="QOH6732" s="138"/>
      <c r="QOI6732" s="138"/>
      <c r="QOJ6732" s="138"/>
      <c r="QOK6732" s="138"/>
      <c r="QOL6732" s="138"/>
      <c r="QOM6732" s="138"/>
      <c r="QON6732" s="138"/>
      <c r="QOO6732" s="138"/>
      <c r="QOP6732" s="138"/>
      <c r="QOQ6732" s="138"/>
      <c r="QOR6732" s="138"/>
      <c r="QOS6732" s="138"/>
      <c r="QOT6732" s="138"/>
      <c r="QOU6732" s="138"/>
      <c r="QOV6732" s="138"/>
      <c r="QOW6732" s="138"/>
      <c r="QOX6732" s="138"/>
      <c r="QOY6732" s="138"/>
      <c r="QOZ6732" s="138"/>
      <c r="QPA6732" s="138"/>
      <c r="QPB6732" s="138"/>
      <c r="QPC6732" s="138"/>
      <c r="QPD6732" s="138"/>
      <c r="QPE6732" s="138"/>
      <c r="QPF6732" s="138"/>
      <c r="QPG6732" s="138"/>
      <c r="QPH6732" s="138"/>
      <c r="QPI6732" s="138"/>
      <c r="QPJ6732" s="138"/>
      <c r="QPK6732" s="138"/>
      <c r="QPL6732" s="138"/>
      <c r="QPM6732" s="138"/>
      <c r="QPN6732" s="138"/>
      <c r="QPO6732" s="138"/>
      <c r="QPP6732" s="138"/>
      <c r="QPQ6732" s="138"/>
      <c r="QPR6732" s="138"/>
      <c r="QPS6732" s="138"/>
      <c r="QPT6732" s="138"/>
      <c r="QPU6732" s="138"/>
      <c r="QPV6732" s="138"/>
      <c r="QPW6732" s="138"/>
      <c r="QPX6732" s="138"/>
      <c r="QPY6732" s="138"/>
      <c r="QPZ6732" s="138"/>
      <c r="QQA6732" s="138"/>
      <c r="QQB6732" s="138"/>
      <c r="QQC6732" s="138"/>
      <c r="QQD6732" s="138"/>
      <c r="QQE6732" s="138"/>
      <c r="QQF6732" s="138"/>
      <c r="QQG6732" s="138"/>
      <c r="QQH6732" s="138"/>
      <c r="QQI6732" s="138"/>
      <c r="QQJ6732" s="138"/>
      <c r="QQK6732" s="138"/>
      <c r="QQL6732" s="138"/>
      <c r="QQM6732" s="138"/>
      <c r="QQN6732" s="138"/>
      <c r="QQO6732" s="138"/>
      <c r="QQP6732" s="138"/>
      <c r="QQQ6732" s="138"/>
      <c r="QQR6732" s="138"/>
      <c r="QQS6732" s="138"/>
      <c r="QQT6732" s="138"/>
      <c r="QQU6732" s="138"/>
      <c r="QQV6732" s="138"/>
      <c r="QQW6732" s="138"/>
      <c r="QQX6732" s="138"/>
      <c r="QQY6732" s="138"/>
      <c r="QQZ6732" s="138"/>
      <c r="QRA6732" s="138"/>
      <c r="QRB6732" s="138"/>
      <c r="QRC6732" s="138"/>
      <c r="QRD6732" s="138"/>
      <c r="QRE6732" s="138"/>
      <c r="QRF6732" s="138"/>
      <c r="QRG6732" s="138"/>
      <c r="QRH6732" s="138"/>
      <c r="QRI6732" s="138"/>
      <c r="QRJ6732" s="138"/>
      <c r="QRK6732" s="138"/>
      <c r="QRL6732" s="138"/>
      <c r="QRM6732" s="138"/>
      <c r="QRN6732" s="138"/>
      <c r="QRO6732" s="138"/>
      <c r="QRP6732" s="138"/>
      <c r="QRQ6732" s="138"/>
      <c r="QRR6732" s="138"/>
      <c r="QRS6732" s="138"/>
      <c r="QRT6732" s="138"/>
      <c r="QRU6732" s="138"/>
      <c r="QRV6732" s="138"/>
      <c r="QRW6732" s="138"/>
      <c r="QRX6732" s="138"/>
      <c r="QRY6732" s="138"/>
      <c r="QRZ6732" s="138"/>
      <c r="QSA6732" s="138"/>
      <c r="QSB6732" s="138"/>
      <c r="QSC6732" s="138"/>
      <c r="QSD6732" s="138"/>
      <c r="QSE6732" s="138"/>
      <c r="QSF6732" s="138"/>
      <c r="QSG6732" s="138"/>
      <c r="QSH6732" s="138"/>
      <c r="QSI6732" s="138"/>
      <c r="QSJ6732" s="138"/>
      <c r="QSK6732" s="138"/>
      <c r="QSL6732" s="138"/>
      <c r="QSM6732" s="138"/>
      <c r="QSN6732" s="138"/>
      <c r="QSO6732" s="138"/>
      <c r="QSP6732" s="138"/>
      <c r="QSQ6732" s="138"/>
      <c r="QSR6732" s="138"/>
      <c r="QSS6732" s="138"/>
      <c r="QST6732" s="138"/>
      <c r="QSU6732" s="138"/>
      <c r="QSV6732" s="138"/>
      <c r="QSW6732" s="138"/>
      <c r="QSX6732" s="138"/>
      <c r="QSY6732" s="138"/>
      <c r="QSZ6732" s="138"/>
      <c r="QTA6732" s="138"/>
      <c r="QTB6732" s="138"/>
      <c r="QTC6732" s="138"/>
      <c r="QTD6732" s="138"/>
      <c r="QTE6732" s="138"/>
      <c r="QTF6732" s="138"/>
      <c r="QTG6732" s="138"/>
      <c r="QTH6732" s="138"/>
      <c r="QTI6732" s="138"/>
      <c r="QTJ6732" s="138"/>
      <c r="QTK6732" s="138"/>
      <c r="QTL6732" s="138"/>
      <c r="QTM6732" s="138"/>
      <c r="QTN6732" s="138"/>
      <c r="QTO6732" s="138"/>
      <c r="QTP6732" s="138"/>
      <c r="QTQ6732" s="138"/>
      <c r="QTR6732" s="138"/>
      <c r="QTS6732" s="138"/>
      <c r="QTT6732" s="138"/>
      <c r="QTU6732" s="138"/>
      <c r="QTV6732" s="138"/>
      <c r="QTW6732" s="138"/>
      <c r="QTX6732" s="138"/>
      <c r="QTY6732" s="138"/>
      <c r="QTZ6732" s="138"/>
      <c r="QUA6732" s="138"/>
      <c r="QUB6732" s="138"/>
      <c r="QUC6732" s="138"/>
      <c r="QUD6732" s="138"/>
      <c r="QUE6732" s="138"/>
      <c r="QUF6732" s="138"/>
      <c r="QUG6732" s="138"/>
      <c r="QUH6732" s="138"/>
      <c r="QUI6732" s="138"/>
      <c r="QUJ6732" s="138"/>
      <c r="QUK6732" s="138"/>
      <c r="QUL6732" s="138"/>
      <c r="QUM6732" s="138"/>
      <c r="QUN6732" s="138"/>
      <c r="QUO6732" s="138"/>
      <c r="QUP6732" s="138"/>
      <c r="QUQ6732" s="138"/>
      <c r="QUR6732" s="138"/>
      <c r="QUS6732" s="138"/>
      <c r="QUT6732" s="138"/>
      <c r="QUU6732" s="138"/>
      <c r="QUV6732" s="138"/>
      <c r="QUW6732" s="138"/>
      <c r="QUX6732" s="138"/>
      <c r="QUY6732" s="138"/>
      <c r="QUZ6732" s="138"/>
      <c r="QVA6732" s="138"/>
      <c r="QVB6732" s="138"/>
      <c r="QVC6732" s="138"/>
      <c r="QVD6732" s="138"/>
      <c r="QVE6732" s="138"/>
      <c r="QVF6732" s="138"/>
      <c r="QVG6732" s="138"/>
      <c r="QVH6732" s="138"/>
      <c r="QVI6732" s="138"/>
      <c r="QVJ6732" s="138"/>
      <c r="QVK6732" s="138"/>
      <c r="QVL6732" s="138"/>
      <c r="QVM6732" s="138"/>
      <c r="QVN6732" s="138"/>
      <c r="QVO6732" s="138"/>
      <c r="QVP6732" s="138"/>
      <c r="QVQ6732" s="138"/>
      <c r="QVR6732" s="138"/>
      <c r="QVS6732" s="138"/>
      <c r="QVT6732" s="138"/>
      <c r="QVU6732" s="138"/>
      <c r="QVV6732" s="138"/>
      <c r="QVW6732" s="138"/>
      <c r="QVX6732" s="138"/>
      <c r="QVY6732" s="138"/>
      <c r="QVZ6732" s="138"/>
      <c r="QWA6732" s="138"/>
      <c r="QWB6732" s="138"/>
      <c r="QWC6732" s="138"/>
      <c r="QWD6732" s="138"/>
      <c r="QWE6732" s="138"/>
      <c r="QWF6732" s="138"/>
      <c r="QWG6732" s="138"/>
      <c r="QWH6732" s="138"/>
      <c r="QWI6732" s="138"/>
      <c r="QWJ6732" s="138"/>
      <c r="QWK6732" s="138"/>
      <c r="QWL6732" s="138"/>
      <c r="QWM6732" s="138"/>
      <c r="QWN6732" s="138"/>
      <c r="QWO6732" s="138"/>
      <c r="QWP6732" s="138"/>
      <c r="QWQ6732" s="138"/>
      <c r="QWR6732" s="138"/>
      <c r="QWS6732" s="138"/>
      <c r="QWT6732" s="138"/>
      <c r="QWU6732" s="138"/>
      <c r="QWV6732" s="138"/>
      <c r="QWW6732" s="138"/>
      <c r="QWX6732" s="138"/>
      <c r="QWY6732" s="138"/>
      <c r="QWZ6732" s="138"/>
      <c r="QXA6732" s="138"/>
      <c r="QXB6732" s="138"/>
      <c r="QXC6732" s="138"/>
      <c r="QXD6732" s="138"/>
      <c r="QXE6732" s="138"/>
      <c r="QXF6732" s="138"/>
      <c r="QXG6732" s="138"/>
      <c r="QXH6732" s="138"/>
      <c r="QXI6732" s="138"/>
      <c r="QXJ6732" s="138"/>
      <c r="QXK6732" s="138"/>
      <c r="QXL6732" s="138"/>
      <c r="QXM6732" s="138"/>
      <c r="QXN6732" s="138"/>
      <c r="QXO6732" s="138"/>
      <c r="QXP6732" s="138"/>
      <c r="QXQ6732" s="138"/>
      <c r="QXR6732" s="138"/>
      <c r="QXS6732" s="138"/>
      <c r="QXT6732" s="138"/>
      <c r="QXU6732" s="138"/>
      <c r="QXV6732" s="138"/>
      <c r="QXW6732" s="138"/>
      <c r="QXX6732" s="138"/>
      <c r="QXY6732" s="138"/>
      <c r="QXZ6732" s="138"/>
      <c r="QYA6732" s="138"/>
      <c r="QYB6732" s="138"/>
      <c r="QYC6732" s="138"/>
      <c r="QYD6732" s="138"/>
      <c r="QYE6732" s="138"/>
      <c r="QYF6732" s="138"/>
      <c r="QYG6732" s="138"/>
      <c r="QYH6732" s="138"/>
      <c r="QYI6732" s="138"/>
      <c r="QYJ6732" s="138"/>
      <c r="QYK6732" s="138"/>
      <c r="QYL6732" s="138"/>
      <c r="QYM6732" s="138"/>
      <c r="QYN6732" s="138"/>
      <c r="QYO6732" s="138"/>
      <c r="QYP6732" s="138"/>
      <c r="QYQ6732" s="138"/>
      <c r="QYR6732" s="138"/>
      <c r="QYS6732" s="138"/>
      <c r="QYT6732" s="138"/>
      <c r="QYU6732" s="138"/>
      <c r="QYV6732" s="138"/>
      <c r="QYW6732" s="138"/>
      <c r="QYX6732" s="138"/>
      <c r="QYY6732" s="138"/>
      <c r="QYZ6732" s="138"/>
      <c r="QZA6732" s="138"/>
      <c r="QZB6732" s="138"/>
      <c r="QZC6732" s="138"/>
      <c r="QZD6732" s="138"/>
      <c r="QZE6732" s="138"/>
      <c r="QZF6732" s="138"/>
      <c r="QZG6732" s="138"/>
      <c r="QZH6732" s="138"/>
      <c r="QZI6732" s="138"/>
      <c r="QZJ6732" s="138"/>
      <c r="QZK6732" s="138"/>
      <c r="QZL6732" s="138"/>
      <c r="QZM6732" s="138"/>
      <c r="QZN6732" s="138"/>
      <c r="QZO6732" s="138"/>
      <c r="QZP6732" s="138"/>
      <c r="QZQ6732" s="138"/>
      <c r="QZR6732" s="138"/>
      <c r="QZS6732" s="138"/>
      <c r="QZT6732" s="138"/>
      <c r="QZU6732" s="138"/>
      <c r="QZV6732" s="138"/>
      <c r="QZW6732" s="138"/>
      <c r="QZX6732" s="138"/>
      <c r="QZY6732" s="138"/>
      <c r="QZZ6732" s="138"/>
      <c r="RAA6732" s="138"/>
      <c r="RAB6732" s="138"/>
      <c r="RAC6732" s="138"/>
      <c r="RAD6732" s="138"/>
      <c r="RAE6732" s="138"/>
      <c r="RAF6732" s="138"/>
      <c r="RAG6732" s="138"/>
      <c r="RAH6732" s="138"/>
      <c r="RAI6732" s="138"/>
      <c r="RAJ6732" s="138"/>
      <c r="RAK6732" s="138"/>
      <c r="RAL6732" s="138"/>
      <c r="RAM6732" s="138"/>
      <c r="RAN6732" s="138"/>
      <c r="RAO6732" s="138"/>
      <c r="RAP6732" s="138"/>
      <c r="RAQ6732" s="138"/>
      <c r="RAR6732" s="138"/>
      <c r="RAS6732" s="138"/>
      <c r="RAT6732" s="138"/>
      <c r="RAU6732" s="138"/>
      <c r="RAV6732" s="138"/>
      <c r="RAW6732" s="138"/>
      <c r="RAX6732" s="138"/>
      <c r="RAY6732" s="138"/>
      <c r="RAZ6732" s="138"/>
      <c r="RBA6732" s="138"/>
      <c r="RBB6732" s="138"/>
      <c r="RBC6732" s="138"/>
      <c r="RBD6732" s="138"/>
      <c r="RBE6732" s="138"/>
      <c r="RBF6732" s="138"/>
      <c r="RBG6732" s="138"/>
      <c r="RBH6732" s="138"/>
      <c r="RBI6732" s="138"/>
      <c r="RBJ6732" s="138"/>
      <c r="RBK6732" s="138"/>
      <c r="RBL6732" s="138"/>
      <c r="RBM6732" s="138"/>
      <c r="RBN6732" s="138"/>
      <c r="RBO6732" s="138"/>
      <c r="RBP6732" s="138"/>
      <c r="RBQ6732" s="138"/>
      <c r="RBR6732" s="138"/>
      <c r="RBS6732" s="138"/>
      <c r="RBT6732" s="138"/>
      <c r="RBU6732" s="138"/>
      <c r="RBV6732" s="138"/>
      <c r="RBW6732" s="138"/>
      <c r="RBX6732" s="138"/>
      <c r="RBY6732" s="138"/>
      <c r="RBZ6732" s="138"/>
      <c r="RCA6732" s="138"/>
      <c r="RCB6732" s="138"/>
      <c r="RCC6732" s="138"/>
      <c r="RCD6732" s="138"/>
      <c r="RCE6732" s="138"/>
      <c r="RCF6732" s="138"/>
      <c r="RCG6732" s="138"/>
      <c r="RCH6732" s="138"/>
      <c r="RCI6732" s="138"/>
      <c r="RCJ6732" s="138"/>
      <c r="RCK6732" s="138"/>
      <c r="RCL6732" s="138"/>
      <c r="RCM6732" s="138"/>
      <c r="RCN6732" s="138"/>
      <c r="RCO6732" s="138"/>
      <c r="RCP6732" s="138"/>
      <c r="RCQ6732" s="138"/>
      <c r="RCR6732" s="138"/>
      <c r="RCS6732" s="138"/>
      <c r="RCT6732" s="138"/>
      <c r="RCU6732" s="138"/>
      <c r="RCV6732" s="138"/>
      <c r="RCW6732" s="138"/>
      <c r="RCX6732" s="138"/>
      <c r="RCY6732" s="138"/>
      <c r="RCZ6732" s="138"/>
      <c r="RDA6732" s="138"/>
      <c r="RDB6732" s="138"/>
      <c r="RDC6732" s="138"/>
      <c r="RDD6732" s="138"/>
      <c r="RDE6732" s="138"/>
      <c r="RDF6732" s="138"/>
      <c r="RDG6732" s="138"/>
      <c r="RDH6732" s="138"/>
      <c r="RDI6732" s="138"/>
      <c r="RDJ6732" s="138"/>
      <c r="RDK6732" s="138"/>
      <c r="RDL6732" s="138"/>
      <c r="RDM6732" s="138"/>
      <c r="RDN6732" s="138"/>
      <c r="RDO6732" s="138"/>
      <c r="RDP6732" s="138"/>
      <c r="RDQ6732" s="138"/>
      <c r="RDR6732" s="138"/>
      <c r="RDS6732" s="138"/>
      <c r="RDT6732" s="138"/>
      <c r="RDU6732" s="138"/>
      <c r="RDV6732" s="138"/>
      <c r="RDW6732" s="138"/>
      <c r="RDX6732" s="138"/>
      <c r="RDY6732" s="138"/>
      <c r="RDZ6732" s="138"/>
      <c r="REA6732" s="138"/>
      <c r="REB6732" s="138"/>
      <c r="REC6732" s="138"/>
      <c r="RED6732" s="138"/>
      <c r="REE6732" s="138"/>
      <c r="REF6732" s="138"/>
      <c r="REG6732" s="138"/>
      <c r="REH6732" s="138"/>
      <c r="REI6732" s="138"/>
      <c r="REJ6732" s="138"/>
      <c r="REK6732" s="138"/>
      <c r="REL6732" s="138"/>
      <c r="REM6732" s="138"/>
      <c r="REN6732" s="138"/>
      <c r="REO6732" s="138"/>
      <c r="REP6732" s="138"/>
      <c r="REQ6732" s="138"/>
      <c r="RER6732" s="138"/>
      <c r="RES6732" s="138"/>
      <c r="RET6732" s="138"/>
      <c r="REU6732" s="138"/>
      <c r="REV6732" s="138"/>
      <c r="REW6732" s="138"/>
      <c r="REX6732" s="138"/>
      <c r="REY6732" s="138"/>
      <c r="REZ6732" s="138"/>
      <c r="RFA6732" s="138"/>
      <c r="RFB6732" s="138"/>
      <c r="RFC6732" s="138"/>
      <c r="RFD6732" s="138"/>
      <c r="RFE6732" s="138"/>
      <c r="RFF6732" s="138"/>
      <c r="RFG6732" s="138"/>
      <c r="RFH6732" s="138"/>
      <c r="RFI6732" s="138"/>
      <c r="RFJ6732" s="138"/>
      <c r="RFK6732" s="138"/>
      <c r="RFL6732" s="138"/>
      <c r="RFM6732" s="138"/>
      <c r="RFN6732" s="138"/>
      <c r="RFO6732" s="138"/>
      <c r="RFP6732" s="138"/>
      <c r="RFQ6732" s="138"/>
      <c r="RFR6732" s="138"/>
      <c r="RFS6732" s="138"/>
      <c r="RFT6732" s="138"/>
      <c r="RFU6732" s="138"/>
      <c r="RFV6732" s="138"/>
      <c r="RFW6732" s="138"/>
      <c r="RFX6732" s="138"/>
      <c r="RFY6732" s="138"/>
      <c r="RFZ6732" s="138"/>
      <c r="RGA6732" s="138"/>
      <c r="RGB6732" s="138"/>
      <c r="RGC6732" s="138"/>
      <c r="RGD6732" s="138"/>
      <c r="RGE6732" s="138"/>
      <c r="RGF6732" s="138"/>
      <c r="RGG6732" s="138"/>
      <c r="RGH6732" s="138"/>
      <c r="RGI6732" s="138"/>
      <c r="RGJ6732" s="138"/>
      <c r="RGK6732" s="138"/>
      <c r="RGL6732" s="138"/>
      <c r="RGM6732" s="138"/>
      <c r="RGN6732" s="138"/>
      <c r="RGO6732" s="138"/>
      <c r="RGP6732" s="138"/>
      <c r="RGQ6732" s="138"/>
      <c r="RGR6732" s="138"/>
      <c r="RGS6732" s="138"/>
      <c r="RGT6732" s="138"/>
      <c r="RGU6732" s="138"/>
      <c r="RGV6732" s="138"/>
      <c r="RGW6732" s="138"/>
      <c r="RGX6732" s="138"/>
      <c r="RGY6732" s="138"/>
      <c r="RGZ6732" s="138"/>
      <c r="RHA6732" s="138"/>
      <c r="RHB6732" s="138"/>
      <c r="RHC6732" s="138"/>
      <c r="RHD6732" s="138"/>
      <c r="RHE6732" s="138"/>
      <c r="RHF6732" s="138"/>
      <c r="RHG6732" s="138"/>
      <c r="RHH6732" s="138"/>
      <c r="RHI6732" s="138"/>
      <c r="RHJ6732" s="138"/>
      <c r="RHK6732" s="138"/>
      <c r="RHL6732" s="138"/>
      <c r="RHM6732" s="138"/>
      <c r="RHN6732" s="138"/>
      <c r="RHO6732" s="138"/>
      <c r="RHP6732" s="138"/>
      <c r="RHQ6732" s="138"/>
      <c r="RHR6732" s="138"/>
      <c r="RHS6732" s="138"/>
      <c r="RHT6732" s="138"/>
      <c r="RHU6732" s="138"/>
      <c r="RHV6732" s="138"/>
      <c r="RHW6732" s="138"/>
      <c r="RHX6732" s="138"/>
      <c r="RHY6732" s="138"/>
      <c r="RHZ6732" s="138"/>
      <c r="RIA6732" s="138"/>
      <c r="RIB6732" s="138"/>
      <c r="RIC6732" s="138"/>
      <c r="RID6732" s="138"/>
      <c r="RIE6732" s="138"/>
      <c r="RIF6732" s="138"/>
      <c r="RIG6732" s="138"/>
      <c r="RIH6732" s="138"/>
      <c r="RII6732" s="138"/>
      <c r="RIJ6732" s="138"/>
      <c r="RIK6732" s="138"/>
      <c r="RIL6732" s="138"/>
      <c r="RIM6732" s="138"/>
      <c r="RIN6732" s="138"/>
      <c r="RIO6732" s="138"/>
      <c r="RIP6732" s="138"/>
      <c r="RIQ6732" s="138"/>
      <c r="RIR6732" s="138"/>
      <c r="RIS6732" s="138"/>
      <c r="RIT6732" s="138"/>
      <c r="RIU6732" s="138"/>
      <c r="RIV6732" s="138"/>
      <c r="RIW6732" s="138"/>
      <c r="RIX6732" s="138"/>
      <c r="RIY6732" s="138"/>
      <c r="RIZ6732" s="138"/>
      <c r="RJA6732" s="138"/>
      <c r="RJB6732" s="138"/>
      <c r="RJC6732" s="138"/>
      <c r="RJD6732" s="138"/>
      <c r="RJE6732" s="138"/>
      <c r="RJF6732" s="138"/>
      <c r="RJG6732" s="138"/>
      <c r="RJH6732" s="138"/>
      <c r="RJI6732" s="138"/>
      <c r="RJJ6732" s="138"/>
      <c r="RJK6732" s="138"/>
      <c r="RJL6732" s="138"/>
      <c r="RJM6732" s="138"/>
      <c r="RJN6732" s="138"/>
      <c r="RJO6732" s="138"/>
      <c r="RJP6732" s="138"/>
      <c r="RJQ6732" s="138"/>
      <c r="RJR6732" s="138"/>
      <c r="RJS6732" s="138"/>
      <c r="RJT6732" s="138"/>
      <c r="RJU6732" s="138"/>
      <c r="RJV6732" s="138"/>
      <c r="RJW6732" s="138"/>
      <c r="RJX6732" s="138"/>
      <c r="RJY6732" s="138"/>
      <c r="RJZ6732" s="138"/>
      <c r="RKA6732" s="138"/>
      <c r="RKB6732" s="138"/>
      <c r="RKC6732" s="138"/>
      <c r="RKD6732" s="138"/>
      <c r="RKE6732" s="138"/>
      <c r="RKF6732" s="138"/>
      <c r="RKG6732" s="138"/>
      <c r="RKH6732" s="138"/>
      <c r="RKI6732" s="138"/>
      <c r="RKJ6732" s="138"/>
      <c r="RKK6732" s="138"/>
      <c r="RKL6732" s="138"/>
      <c r="RKM6732" s="138"/>
      <c r="RKN6732" s="138"/>
      <c r="RKO6732" s="138"/>
      <c r="RKP6732" s="138"/>
      <c r="RKQ6732" s="138"/>
      <c r="RKR6732" s="138"/>
      <c r="RKS6732" s="138"/>
      <c r="RKT6732" s="138"/>
      <c r="RKU6732" s="138"/>
      <c r="RKV6732" s="138"/>
      <c r="RKW6732" s="138"/>
      <c r="RKX6732" s="138"/>
      <c r="RKY6732" s="138"/>
      <c r="RKZ6732" s="138"/>
      <c r="RLA6732" s="138"/>
      <c r="RLB6732" s="138"/>
      <c r="RLC6732" s="138"/>
      <c r="RLD6732" s="138"/>
      <c r="RLE6732" s="138"/>
      <c r="RLF6732" s="138"/>
      <c r="RLG6732" s="138"/>
      <c r="RLH6732" s="138"/>
      <c r="RLI6732" s="138"/>
      <c r="RLJ6732" s="138"/>
      <c r="RLK6732" s="138"/>
      <c r="RLL6732" s="138"/>
      <c r="RLM6732" s="138"/>
      <c r="RLN6732" s="138"/>
      <c r="RLO6732" s="138"/>
      <c r="RLP6732" s="138"/>
      <c r="RLQ6732" s="138"/>
      <c r="RLR6732" s="138"/>
      <c r="RLS6732" s="138"/>
      <c r="RLT6732" s="138"/>
      <c r="RLU6732" s="138"/>
      <c r="RLV6732" s="138"/>
      <c r="RLW6732" s="138"/>
      <c r="RLX6732" s="138"/>
      <c r="RLY6732" s="138"/>
      <c r="RLZ6732" s="138"/>
      <c r="RMA6732" s="138"/>
      <c r="RMB6732" s="138"/>
      <c r="RMC6732" s="138"/>
      <c r="RMD6732" s="138"/>
      <c r="RME6732" s="138"/>
      <c r="RMF6732" s="138"/>
      <c r="RMG6732" s="138"/>
      <c r="RMH6732" s="138"/>
      <c r="RMI6732" s="138"/>
      <c r="RMJ6732" s="138"/>
      <c r="RMK6732" s="138"/>
      <c r="RML6732" s="138"/>
      <c r="RMM6732" s="138"/>
      <c r="RMN6732" s="138"/>
      <c r="RMO6732" s="138"/>
      <c r="RMP6732" s="138"/>
      <c r="RMQ6732" s="138"/>
      <c r="RMR6732" s="138"/>
      <c r="RMS6732" s="138"/>
      <c r="RMT6732" s="138"/>
      <c r="RMU6732" s="138"/>
      <c r="RMV6732" s="138"/>
      <c r="RMW6732" s="138"/>
      <c r="RMX6732" s="138"/>
      <c r="RMY6732" s="138"/>
      <c r="RMZ6732" s="138"/>
      <c r="RNA6732" s="138"/>
      <c r="RNB6732" s="138"/>
      <c r="RNC6732" s="138"/>
      <c r="RND6732" s="138"/>
      <c r="RNE6732" s="138"/>
      <c r="RNF6732" s="138"/>
      <c r="RNG6732" s="138"/>
      <c r="RNH6732" s="138"/>
      <c r="RNI6732" s="138"/>
      <c r="RNJ6732" s="138"/>
      <c r="RNK6732" s="138"/>
      <c r="RNL6732" s="138"/>
      <c r="RNM6732" s="138"/>
      <c r="RNN6732" s="138"/>
      <c r="RNO6732" s="138"/>
      <c r="RNP6732" s="138"/>
      <c r="RNQ6732" s="138"/>
      <c r="RNR6732" s="138"/>
      <c r="RNS6732" s="138"/>
      <c r="RNT6732" s="138"/>
      <c r="RNU6732" s="138"/>
      <c r="RNV6732" s="138"/>
      <c r="RNW6732" s="138"/>
      <c r="RNX6732" s="138"/>
      <c r="RNY6732" s="138"/>
      <c r="RNZ6732" s="138"/>
      <c r="ROA6732" s="138"/>
      <c r="ROB6732" s="138"/>
      <c r="ROC6732" s="138"/>
      <c r="ROD6732" s="138"/>
      <c r="ROE6732" s="138"/>
      <c r="ROF6732" s="138"/>
      <c r="ROG6732" s="138"/>
      <c r="ROH6732" s="138"/>
      <c r="ROI6732" s="138"/>
      <c r="ROJ6732" s="138"/>
      <c r="ROK6732" s="138"/>
      <c r="ROL6732" s="138"/>
      <c r="ROM6732" s="138"/>
      <c r="RON6732" s="138"/>
      <c r="ROO6732" s="138"/>
      <c r="ROP6732" s="138"/>
      <c r="ROQ6732" s="138"/>
      <c r="ROR6732" s="138"/>
      <c r="ROS6732" s="138"/>
      <c r="ROT6732" s="138"/>
      <c r="ROU6732" s="138"/>
      <c r="ROV6732" s="138"/>
      <c r="ROW6732" s="138"/>
      <c r="ROX6732" s="138"/>
      <c r="ROY6732" s="138"/>
      <c r="ROZ6732" s="138"/>
      <c r="RPA6732" s="138"/>
      <c r="RPB6732" s="138"/>
      <c r="RPC6732" s="138"/>
      <c r="RPD6732" s="138"/>
      <c r="RPE6732" s="138"/>
      <c r="RPF6732" s="138"/>
      <c r="RPG6732" s="138"/>
      <c r="RPH6732" s="138"/>
      <c r="RPI6732" s="138"/>
      <c r="RPJ6732" s="138"/>
      <c r="RPK6732" s="138"/>
      <c r="RPL6732" s="138"/>
      <c r="RPM6732" s="138"/>
      <c r="RPN6732" s="138"/>
      <c r="RPO6732" s="138"/>
      <c r="RPP6732" s="138"/>
      <c r="RPQ6732" s="138"/>
      <c r="RPR6732" s="138"/>
      <c r="RPS6732" s="138"/>
      <c r="RPT6732" s="138"/>
      <c r="RPU6732" s="138"/>
      <c r="RPV6732" s="138"/>
      <c r="RPW6732" s="138"/>
      <c r="RPX6732" s="138"/>
      <c r="RPY6732" s="138"/>
      <c r="RPZ6732" s="138"/>
      <c r="RQA6732" s="138"/>
      <c r="RQB6732" s="138"/>
      <c r="RQC6732" s="138"/>
      <c r="RQD6732" s="138"/>
      <c r="RQE6732" s="138"/>
      <c r="RQF6732" s="138"/>
      <c r="RQG6732" s="138"/>
      <c r="RQH6732" s="138"/>
      <c r="RQI6732" s="138"/>
      <c r="RQJ6732" s="138"/>
      <c r="RQK6732" s="138"/>
      <c r="RQL6732" s="138"/>
      <c r="RQM6732" s="138"/>
      <c r="RQN6732" s="138"/>
      <c r="RQO6732" s="138"/>
      <c r="RQP6732" s="138"/>
      <c r="RQQ6732" s="138"/>
      <c r="RQR6732" s="138"/>
      <c r="RQS6732" s="138"/>
      <c r="RQT6732" s="138"/>
      <c r="RQU6732" s="138"/>
      <c r="RQV6732" s="138"/>
      <c r="RQW6732" s="138"/>
      <c r="RQX6732" s="138"/>
      <c r="RQY6732" s="138"/>
      <c r="RQZ6732" s="138"/>
      <c r="RRA6732" s="138"/>
      <c r="RRB6732" s="138"/>
      <c r="RRC6732" s="138"/>
      <c r="RRD6732" s="138"/>
      <c r="RRE6732" s="138"/>
      <c r="RRF6732" s="138"/>
      <c r="RRG6732" s="138"/>
      <c r="RRH6732" s="138"/>
      <c r="RRI6732" s="138"/>
      <c r="RRJ6732" s="138"/>
      <c r="RRK6732" s="138"/>
      <c r="RRL6732" s="138"/>
      <c r="RRM6732" s="138"/>
      <c r="RRN6732" s="138"/>
      <c r="RRO6732" s="138"/>
      <c r="RRP6732" s="138"/>
      <c r="RRQ6732" s="138"/>
      <c r="RRR6732" s="138"/>
      <c r="RRS6732" s="138"/>
      <c r="RRT6732" s="138"/>
      <c r="RRU6732" s="138"/>
      <c r="RRV6732" s="138"/>
      <c r="RRW6732" s="138"/>
      <c r="RRX6732" s="138"/>
      <c r="RRY6732" s="138"/>
      <c r="RRZ6732" s="138"/>
      <c r="RSA6732" s="138"/>
      <c r="RSB6732" s="138"/>
      <c r="RSC6732" s="138"/>
      <c r="RSD6732" s="138"/>
      <c r="RSE6732" s="138"/>
      <c r="RSF6732" s="138"/>
      <c r="RSG6732" s="138"/>
      <c r="RSH6732" s="138"/>
      <c r="RSI6732" s="138"/>
      <c r="RSJ6732" s="138"/>
      <c r="RSK6732" s="138"/>
      <c r="RSL6732" s="138"/>
      <c r="RSM6732" s="138"/>
      <c r="RSN6732" s="138"/>
      <c r="RSO6732" s="138"/>
      <c r="RSP6732" s="138"/>
      <c r="RSQ6732" s="138"/>
      <c r="RSR6732" s="138"/>
      <c r="RSS6732" s="138"/>
      <c r="RST6732" s="138"/>
      <c r="RSU6732" s="138"/>
      <c r="RSV6732" s="138"/>
      <c r="RSW6732" s="138"/>
      <c r="RSX6732" s="138"/>
      <c r="RSY6732" s="138"/>
      <c r="RSZ6732" s="138"/>
      <c r="RTA6732" s="138"/>
      <c r="RTB6732" s="138"/>
      <c r="RTC6732" s="138"/>
      <c r="RTD6732" s="138"/>
      <c r="RTE6732" s="138"/>
      <c r="RTF6732" s="138"/>
      <c r="RTG6732" s="138"/>
      <c r="RTH6732" s="138"/>
      <c r="RTI6732" s="138"/>
      <c r="RTJ6732" s="138"/>
      <c r="RTK6732" s="138"/>
      <c r="RTL6732" s="138"/>
      <c r="RTM6732" s="138"/>
      <c r="RTN6732" s="138"/>
      <c r="RTO6732" s="138"/>
      <c r="RTP6732" s="138"/>
      <c r="RTQ6732" s="138"/>
      <c r="RTR6732" s="138"/>
      <c r="RTS6732" s="138"/>
      <c r="RTT6732" s="138"/>
      <c r="RTU6732" s="138"/>
      <c r="RTV6732" s="138"/>
      <c r="RTW6732" s="138"/>
      <c r="RTX6732" s="138"/>
      <c r="RTY6732" s="138"/>
      <c r="RTZ6732" s="138"/>
      <c r="RUA6732" s="138"/>
      <c r="RUB6732" s="138"/>
      <c r="RUC6732" s="138"/>
      <c r="RUD6732" s="138"/>
      <c r="RUE6732" s="138"/>
      <c r="RUF6732" s="138"/>
      <c r="RUG6732" s="138"/>
      <c r="RUH6732" s="138"/>
      <c r="RUI6732" s="138"/>
      <c r="RUJ6732" s="138"/>
      <c r="RUK6732" s="138"/>
      <c r="RUL6732" s="138"/>
      <c r="RUM6732" s="138"/>
      <c r="RUN6732" s="138"/>
      <c r="RUO6732" s="138"/>
      <c r="RUP6732" s="138"/>
      <c r="RUQ6732" s="138"/>
      <c r="RUR6732" s="138"/>
      <c r="RUS6732" s="138"/>
      <c r="RUT6732" s="138"/>
      <c r="RUU6732" s="138"/>
      <c r="RUV6732" s="138"/>
      <c r="RUW6732" s="138"/>
      <c r="RUX6732" s="138"/>
      <c r="RUY6732" s="138"/>
      <c r="RUZ6732" s="138"/>
      <c r="RVA6732" s="138"/>
      <c r="RVB6732" s="138"/>
      <c r="RVC6732" s="138"/>
      <c r="RVD6732" s="138"/>
      <c r="RVE6732" s="138"/>
      <c r="RVF6732" s="138"/>
      <c r="RVG6732" s="138"/>
      <c r="RVH6732" s="138"/>
      <c r="RVI6732" s="138"/>
      <c r="RVJ6732" s="138"/>
      <c r="RVK6732" s="138"/>
      <c r="RVL6732" s="138"/>
      <c r="RVM6732" s="138"/>
      <c r="RVN6732" s="138"/>
      <c r="RVO6732" s="138"/>
      <c r="RVP6732" s="138"/>
      <c r="RVQ6732" s="138"/>
      <c r="RVR6732" s="138"/>
      <c r="RVS6732" s="138"/>
      <c r="RVT6732" s="138"/>
      <c r="RVU6732" s="138"/>
      <c r="RVV6732" s="138"/>
      <c r="RVW6732" s="138"/>
      <c r="RVX6732" s="138"/>
      <c r="RVY6732" s="138"/>
      <c r="RVZ6732" s="138"/>
      <c r="RWA6732" s="138"/>
      <c r="RWB6732" s="138"/>
      <c r="RWC6732" s="138"/>
      <c r="RWD6732" s="138"/>
      <c r="RWE6732" s="138"/>
      <c r="RWF6732" s="138"/>
      <c r="RWG6732" s="138"/>
      <c r="RWH6732" s="138"/>
      <c r="RWI6732" s="138"/>
      <c r="RWJ6732" s="138"/>
      <c r="RWK6732" s="138"/>
      <c r="RWL6732" s="138"/>
      <c r="RWM6732" s="138"/>
      <c r="RWN6732" s="138"/>
      <c r="RWO6732" s="138"/>
      <c r="RWP6732" s="138"/>
      <c r="RWQ6732" s="138"/>
      <c r="RWR6732" s="138"/>
      <c r="RWS6732" s="138"/>
      <c r="RWT6732" s="138"/>
      <c r="RWU6732" s="138"/>
      <c r="RWV6732" s="138"/>
      <c r="RWW6732" s="138"/>
      <c r="RWX6732" s="138"/>
      <c r="RWY6732" s="138"/>
      <c r="RWZ6732" s="138"/>
      <c r="RXA6732" s="138"/>
      <c r="RXB6732" s="138"/>
      <c r="RXC6732" s="138"/>
      <c r="RXD6732" s="138"/>
      <c r="RXE6732" s="138"/>
      <c r="RXF6732" s="138"/>
      <c r="RXG6732" s="138"/>
      <c r="RXH6732" s="138"/>
      <c r="RXI6732" s="138"/>
      <c r="RXJ6732" s="138"/>
      <c r="RXK6732" s="138"/>
      <c r="RXL6732" s="138"/>
      <c r="RXM6732" s="138"/>
      <c r="RXN6732" s="138"/>
      <c r="RXO6732" s="138"/>
      <c r="RXP6732" s="138"/>
      <c r="RXQ6732" s="138"/>
      <c r="RXR6732" s="138"/>
      <c r="RXS6732" s="138"/>
      <c r="RXT6732" s="138"/>
      <c r="RXU6732" s="138"/>
      <c r="RXV6732" s="138"/>
      <c r="RXW6732" s="138"/>
      <c r="RXX6732" s="138"/>
      <c r="RXY6732" s="138"/>
      <c r="RXZ6732" s="138"/>
      <c r="RYA6732" s="138"/>
      <c r="RYB6732" s="138"/>
      <c r="RYC6732" s="138"/>
      <c r="RYD6732" s="138"/>
      <c r="RYE6732" s="138"/>
      <c r="RYF6732" s="138"/>
      <c r="RYG6732" s="138"/>
      <c r="RYH6732" s="138"/>
      <c r="RYI6732" s="138"/>
      <c r="RYJ6732" s="138"/>
      <c r="RYK6732" s="138"/>
      <c r="RYL6732" s="138"/>
      <c r="RYM6732" s="138"/>
      <c r="RYN6732" s="138"/>
      <c r="RYO6732" s="138"/>
      <c r="RYP6732" s="138"/>
      <c r="RYQ6732" s="138"/>
      <c r="RYR6732" s="138"/>
      <c r="RYS6732" s="138"/>
      <c r="RYT6732" s="138"/>
      <c r="RYU6732" s="138"/>
      <c r="RYV6732" s="138"/>
      <c r="RYW6732" s="138"/>
      <c r="RYX6732" s="138"/>
      <c r="RYY6732" s="138"/>
      <c r="RYZ6732" s="138"/>
      <c r="RZA6732" s="138"/>
      <c r="RZB6732" s="138"/>
      <c r="RZC6732" s="138"/>
      <c r="RZD6732" s="138"/>
      <c r="RZE6732" s="138"/>
      <c r="RZF6732" s="138"/>
      <c r="RZG6732" s="138"/>
      <c r="RZH6732" s="138"/>
      <c r="RZI6732" s="138"/>
      <c r="RZJ6732" s="138"/>
      <c r="RZK6732" s="138"/>
      <c r="RZL6732" s="138"/>
      <c r="RZM6732" s="138"/>
      <c r="RZN6732" s="138"/>
      <c r="RZO6732" s="138"/>
      <c r="RZP6732" s="138"/>
      <c r="RZQ6732" s="138"/>
      <c r="RZR6732" s="138"/>
      <c r="RZS6732" s="138"/>
      <c r="RZT6732" s="138"/>
      <c r="RZU6732" s="138"/>
      <c r="RZV6732" s="138"/>
      <c r="RZW6732" s="138"/>
      <c r="RZX6732" s="138"/>
      <c r="RZY6732" s="138"/>
      <c r="RZZ6732" s="138"/>
      <c r="SAA6732" s="138"/>
      <c r="SAB6732" s="138"/>
      <c r="SAC6732" s="138"/>
      <c r="SAD6732" s="138"/>
      <c r="SAE6732" s="138"/>
      <c r="SAF6732" s="138"/>
      <c r="SAG6732" s="138"/>
      <c r="SAH6732" s="138"/>
      <c r="SAI6732" s="138"/>
      <c r="SAJ6732" s="138"/>
      <c r="SAK6732" s="138"/>
      <c r="SAL6732" s="138"/>
      <c r="SAM6732" s="138"/>
      <c r="SAN6732" s="138"/>
      <c r="SAO6732" s="138"/>
      <c r="SAP6732" s="138"/>
      <c r="SAQ6732" s="138"/>
      <c r="SAR6732" s="138"/>
      <c r="SAS6732" s="138"/>
      <c r="SAT6732" s="138"/>
      <c r="SAU6732" s="138"/>
      <c r="SAV6732" s="138"/>
      <c r="SAW6732" s="138"/>
      <c r="SAX6732" s="138"/>
      <c r="SAY6732" s="138"/>
      <c r="SAZ6732" s="138"/>
      <c r="SBA6732" s="138"/>
      <c r="SBB6732" s="138"/>
      <c r="SBC6732" s="138"/>
      <c r="SBD6732" s="138"/>
      <c r="SBE6732" s="138"/>
      <c r="SBF6732" s="138"/>
      <c r="SBG6732" s="138"/>
      <c r="SBH6732" s="138"/>
      <c r="SBI6732" s="138"/>
      <c r="SBJ6732" s="138"/>
      <c r="SBK6732" s="138"/>
      <c r="SBL6732" s="138"/>
      <c r="SBM6732" s="138"/>
      <c r="SBN6732" s="138"/>
      <c r="SBO6732" s="138"/>
      <c r="SBP6732" s="138"/>
      <c r="SBQ6732" s="138"/>
      <c r="SBR6732" s="138"/>
      <c r="SBS6732" s="138"/>
      <c r="SBT6732" s="138"/>
      <c r="SBU6732" s="138"/>
      <c r="SBV6732" s="138"/>
      <c r="SBW6732" s="138"/>
      <c r="SBX6732" s="138"/>
      <c r="SBY6732" s="138"/>
      <c r="SBZ6732" s="138"/>
      <c r="SCA6732" s="138"/>
      <c r="SCB6732" s="138"/>
      <c r="SCC6732" s="138"/>
      <c r="SCD6732" s="138"/>
      <c r="SCE6732" s="138"/>
      <c r="SCF6732" s="138"/>
      <c r="SCG6732" s="138"/>
      <c r="SCH6732" s="138"/>
      <c r="SCI6732" s="138"/>
      <c r="SCJ6732" s="138"/>
      <c r="SCK6732" s="138"/>
      <c r="SCL6732" s="138"/>
      <c r="SCM6732" s="138"/>
      <c r="SCN6732" s="138"/>
      <c r="SCO6732" s="138"/>
      <c r="SCP6732" s="138"/>
      <c r="SCQ6732" s="138"/>
      <c r="SCR6732" s="138"/>
      <c r="SCS6732" s="138"/>
      <c r="SCT6732" s="138"/>
      <c r="SCU6732" s="138"/>
      <c r="SCV6732" s="138"/>
      <c r="SCW6732" s="138"/>
      <c r="SCX6732" s="138"/>
      <c r="SCY6732" s="138"/>
      <c r="SCZ6732" s="138"/>
      <c r="SDA6732" s="138"/>
      <c r="SDB6732" s="138"/>
      <c r="SDC6732" s="138"/>
      <c r="SDD6732" s="138"/>
      <c r="SDE6732" s="138"/>
      <c r="SDF6732" s="138"/>
      <c r="SDG6732" s="138"/>
      <c r="SDH6732" s="138"/>
      <c r="SDI6732" s="138"/>
      <c r="SDJ6732" s="138"/>
      <c r="SDK6732" s="138"/>
      <c r="SDL6732" s="138"/>
      <c r="SDM6732" s="138"/>
      <c r="SDN6732" s="138"/>
      <c r="SDO6732" s="138"/>
      <c r="SDP6732" s="138"/>
      <c r="SDQ6732" s="138"/>
      <c r="SDR6732" s="138"/>
      <c r="SDS6732" s="138"/>
      <c r="SDT6732" s="138"/>
      <c r="SDU6732" s="138"/>
      <c r="SDV6732" s="138"/>
      <c r="SDW6732" s="138"/>
      <c r="SDX6732" s="138"/>
      <c r="SDY6732" s="138"/>
      <c r="SDZ6732" s="138"/>
      <c r="SEA6732" s="138"/>
      <c r="SEB6732" s="138"/>
      <c r="SEC6732" s="138"/>
      <c r="SED6732" s="138"/>
      <c r="SEE6732" s="138"/>
      <c r="SEF6732" s="138"/>
      <c r="SEG6732" s="138"/>
      <c r="SEH6732" s="138"/>
      <c r="SEI6732" s="138"/>
      <c r="SEJ6732" s="138"/>
      <c r="SEK6732" s="138"/>
      <c r="SEL6732" s="138"/>
      <c r="SEM6732" s="138"/>
      <c r="SEN6732" s="138"/>
      <c r="SEO6732" s="138"/>
      <c r="SEP6732" s="138"/>
      <c r="SEQ6732" s="138"/>
      <c r="SER6732" s="138"/>
      <c r="SES6732" s="138"/>
      <c r="SET6732" s="138"/>
      <c r="SEU6732" s="138"/>
      <c r="SEV6732" s="138"/>
      <c r="SEW6732" s="138"/>
      <c r="SEX6732" s="138"/>
      <c r="SEY6732" s="138"/>
      <c r="SEZ6732" s="138"/>
      <c r="SFA6732" s="138"/>
      <c r="SFB6732" s="138"/>
      <c r="SFC6732" s="138"/>
      <c r="SFD6732" s="138"/>
      <c r="SFE6732" s="138"/>
      <c r="SFF6732" s="138"/>
      <c r="SFG6732" s="138"/>
      <c r="SFH6732" s="138"/>
      <c r="SFI6732" s="138"/>
      <c r="SFJ6732" s="138"/>
      <c r="SFK6732" s="138"/>
      <c r="SFL6732" s="138"/>
      <c r="SFM6732" s="138"/>
      <c r="SFN6732" s="138"/>
      <c r="SFO6732" s="138"/>
      <c r="SFP6732" s="138"/>
      <c r="SFQ6732" s="138"/>
      <c r="SFR6732" s="138"/>
      <c r="SFS6732" s="138"/>
      <c r="SFT6732" s="138"/>
      <c r="SFU6732" s="138"/>
      <c r="SFV6732" s="138"/>
      <c r="SFW6732" s="138"/>
      <c r="SFX6732" s="138"/>
      <c r="SFY6732" s="138"/>
      <c r="SFZ6732" s="138"/>
      <c r="SGA6732" s="138"/>
      <c r="SGB6732" s="138"/>
      <c r="SGC6732" s="138"/>
      <c r="SGD6732" s="138"/>
      <c r="SGE6732" s="138"/>
      <c r="SGF6732" s="138"/>
      <c r="SGG6732" s="138"/>
      <c r="SGH6732" s="138"/>
      <c r="SGI6732" s="138"/>
      <c r="SGJ6732" s="138"/>
      <c r="SGK6732" s="138"/>
      <c r="SGL6732" s="138"/>
      <c r="SGM6732" s="138"/>
      <c r="SGN6732" s="138"/>
      <c r="SGO6732" s="138"/>
      <c r="SGP6732" s="138"/>
      <c r="SGQ6732" s="138"/>
      <c r="SGR6732" s="138"/>
      <c r="SGS6732" s="138"/>
      <c r="SGT6732" s="138"/>
      <c r="SGU6732" s="138"/>
      <c r="SGV6732" s="138"/>
      <c r="SGW6732" s="138"/>
      <c r="SGX6732" s="138"/>
      <c r="SGY6732" s="138"/>
      <c r="SGZ6732" s="138"/>
      <c r="SHA6732" s="138"/>
      <c r="SHB6732" s="138"/>
      <c r="SHC6732" s="138"/>
      <c r="SHD6732" s="138"/>
      <c r="SHE6732" s="138"/>
      <c r="SHF6732" s="138"/>
      <c r="SHG6732" s="138"/>
      <c r="SHH6732" s="138"/>
      <c r="SHI6732" s="138"/>
      <c r="SHJ6732" s="138"/>
      <c r="SHK6732" s="138"/>
      <c r="SHL6732" s="138"/>
      <c r="SHM6732" s="138"/>
      <c r="SHN6732" s="138"/>
      <c r="SHO6732" s="138"/>
      <c r="SHP6732" s="138"/>
      <c r="SHQ6732" s="138"/>
      <c r="SHR6732" s="138"/>
      <c r="SHS6732" s="138"/>
      <c r="SHT6732" s="138"/>
      <c r="SHU6732" s="138"/>
      <c r="SHV6732" s="138"/>
      <c r="SHW6732" s="138"/>
      <c r="SHX6732" s="138"/>
      <c r="SHY6732" s="138"/>
      <c r="SHZ6732" s="138"/>
      <c r="SIA6732" s="138"/>
      <c r="SIB6732" s="138"/>
      <c r="SIC6732" s="138"/>
      <c r="SID6732" s="138"/>
      <c r="SIE6732" s="138"/>
      <c r="SIF6732" s="138"/>
      <c r="SIG6732" s="138"/>
      <c r="SIH6732" s="138"/>
      <c r="SII6732" s="138"/>
      <c r="SIJ6732" s="138"/>
      <c r="SIK6732" s="138"/>
      <c r="SIL6732" s="138"/>
      <c r="SIM6732" s="138"/>
      <c r="SIN6732" s="138"/>
      <c r="SIO6732" s="138"/>
      <c r="SIP6732" s="138"/>
      <c r="SIQ6732" s="138"/>
      <c r="SIR6732" s="138"/>
      <c r="SIS6732" s="138"/>
      <c r="SIT6732" s="138"/>
      <c r="SIU6732" s="138"/>
      <c r="SIV6732" s="138"/>
      <c r="SIW6732" s="138"/>
      <c r="SIX6732" s="138"/>
      <c r="SIY6732" s="138"/>
      <c r="SIZ6732" s="138"/>
      <c r="SJA6732" s="138"/>
      <c r="SJB6732" s="138"/>
      <c r="SJC6732" s="138"/>
      <c r="SJD6732" s="138"/>
      <c r="SJE6732" s="138"/>
      <c r="SJF6732" s="138"/>
      <c r="SJG6732" s="138"/>
      <c r="SJH6732" s="138"/>
      <c r="SJI6732" s="138"/>
      <c r="SJJ6732" s="138"/>
      <c r="SJK6732" s="138"/>
      <c r="SJL6732" s="138"/>
      <c r="SJM6732" s="138"/>
      <c r="SJN6732" s="138"/>
      <c r="SJO6732" s="138"/>
      <c r="SJP6732" s="138"/>
      <c r="SJQ6732" s="138"/>
      <c r="SJR6732" s="138"/>
      <c r="SJS6732" s="138"/>
      <c r="SJT6732" s="138"/>
      <c r="SJU6732" s="138"/>
      <c r="SJV6732" s="138"/>
      <c r="SJW6732" s="138"/>
      <c r="SJX6732" s="138"/>
      <c r="SJY6732" s="138"/>
      <c r="SJZ6732" s="138"/>
      <c r="SKA6732" s="138"/>
      <c r="SKB6732" s="138"/>
      <c r="SKC6732" s="138"/>
      <c r="SKD6732" s="138"/>
      <c r="SKE6732" s="138"/>
      <c r="SKF6732" s="138"/>
      <c r="SKG6732" s="138"/>
      <c r="SKH6732" s="138"/>
      <c r="SKI6732" s="138"/>
      <c r="SKJ6732" s="138"/>
      <c r="SKK6732" s="138"/>
      <c r="SKL6732" s="138"/>
      <c r="SKM6732" s="138"/>
      <c r="SKN6732" s="138"/>
      <c r="SKO6732" s="138"/>
      <c r="SKP6732" s="138"/>
      <c r="SKQ6732" s="138"/>
      <c r="SKR6732" s="138"/>
      <c r="SKS6732" s="138"/>
      <c r="SKT6732" s="138"/>
      <c r="SKU6732" s="138"/>
      <c r="SKV6732" s="138"/>
      <c r="SKW6732" s="138"/>
      <c r="SKX6732" s="138"/>
      <c r="SKY6732" s="138"/>
      <c r="SKZ6732" s="138"/>
      <c r="SLA6732" s="138"/>
      <c r="SLB6732" s="138"/>
      <c r="SLC6732" s="138"/>
      <c r="SLD6732" s="138"/>
      <c r="SLE6732" s="138"/>
      <c r="SLF6732" s="138"/>
      <c r="SLG6732" s="138"/>
      <c r="SLH6732" s="138"/>
      <c r="SLI6732" s="138"/>
      <c r="SLJ6732" s="138"/>
      <c r="SLK6732" s="138"/>
      <c r="SLL6732" s="138"/>
      <c r="SLM6732" s="138"/>
      <c r="SLN6732" s="138"/>
      <c r="SLO6732" s="138"/>
      <c r="SLP6732" s="138"/>
      <c r="SLQ6732" s="138"/>
      <c r="SLR6732" s="138"/>
      <c r="SLS6732" s="138"/>
      <c r="SLT6732" s="138"/>
      <c r="SLU6732" s="138"/>
      <c r="SLV6732" s="138"/>
      <c r="SLW6732" s="138"/>
      <c r="SLX6732" s="138"/>
      <c r="SLY6732" s="138"/>
      <c r="SLZ6732" s="138"/>
      <c r="SMA6732" s="138"/>
      <c r="SMB6732" s="138"/>
      <c r="SMC6732" s="138"/>
      <c r="SMD6732" s="138"/>
      <c r="SME6732" s="138"/>
      <c r="SMF6732" s="138"/>
      <c r="SMG6732" s="138"/>
      <c r="SMH6732" s="138"/>
      <c r="SMI6732" s="138"/>
      <c r="SMJ6732" s="138"/>
      <c r="SMK6732" s="138"/>
      <c r="SML6732" s="138"/>
      <c r="SMM6732" s="138"/>
      <c r="SMN6732" s="138"/>
      <c r="SMO6732" s="138"/>
      <c r="SMP6732" s="138"/>
      <c r="SMQ6732" s="138"/>
      <c r="SMR6732" s="138"/>
      <c r="SMS6732" s="138"/>
      <c r="SMT6732" s="138"/>
      <c r="SMU6732" s="138"/>
      <c r="SMV6732" s="138"/>
      <c r="SMW6732" s="138"/>
      <c r="SMX6732" s="138"/>
      <c r="SMY6732" s="138"/>
      <c r="SMZ6732" s="138"/>
      <c r="SNA6732" s="138"/>
      <c r="SNB6732" s="138"/>
      <c r="SNC6732" s="138"/>
      <c r="SND6732" s="138"/>
      <c r="SNE6732" s="138"/>
      <c r="SNF6732" s="138"/>
      <c r="SNG6732" s="138"/>
      <c r="SNH6732" s="138"/>
      <c r="SNI6732" s="138"/>
      <c r="SNJ6732" s="138"/>
      <c r="SNK6732" s="138"/>
      <c r="SNL6732" s="138"/>
      <c r="SNM6732" s="138"/>
      <c r="SNN6732" s="138"/>
      <c r="SNO6732" s="138"/>
      <c r="SNP6732" s="138"/>
      <c r="SNQ6732" s="138"/>
      <c r="SNR6732" s="138"/>
      <c r="SNS6732" s="138"/>
      <c r="SNT6732" s="138"/>
      <c r="SNU6732" s="138"/>
      <c r="SNV6732" s="138"/>
      <c r="SNW6732" s="138"/>
      <c r="SNX6732" s="138"/>
      <c r="SNY6732" s="138"/>
      <c r="SNZ6732" s="138"/>
      <c r="SOA6732" s="138"/>
      <c r="SOB6732" s="138"/>
      <c r="SOC6732" s="138"/>
      <c r="SOD6732" s="138"/>
      <c r="SOE6732" s="138"/>
      <c r="SOF6732" s="138"/>
      <c r="SOG6732" s="138"/>
      <c r="SOH6732" s="138"/>
      <c r="SOI6732" s="138"/>
      <c r="SOJ6732" s="138"/>
      <c r="SOK6732" s="138"/>
      <c r="SOL6732" s="138"/>
      <c r="SOM6732" s="138"/>
      <c r="SON6732" s="138"/>
      <c r="SOO6732" s="138"/>
      <c r="SOP6732" s="138"/>
      <c r="SOQ6732" s="138"/>
      <c r="SOR6732" s="138"/>
      <c r="SOS6732" s="138"/>
      <c r="SOT6732" s="138"/>
      <c r="SOU6732" s="138"/>
      <c r="SOV6732" s="138"/>
      <c r="SOW6732" s="138"/>
      <c r="SOX6732" s="138"/>
      <c r="SOY6732" s="138"/>
      <c r="SOZ6732" s="138"/>
      <c r="SPA6732" s="138"/>
      <c r="SPB6732" s="138"/>
      <c r="SPC6732" s="138"/>
      <c r="SPD6732" s="138"/>
      <c r="SPE6732" s="138"/>
      <c r="SPF6732" s="138"/>
      <c r="SPG6732" s="138"/>
      <c r="SPH6732" s="138"/>
      <c r="SPI6732" s="138"/>
      <c r="SPJ6732" s="138"/>
      <c r="SPK6732" s="138"/>
      <c r="SPL6732" s="138"/>
      <c r="SPM6732" s="138"/>
      <c r="SPN6732" s="138"/>
      <c r="SPO6732" s="138"/>
      <c r="SPP6732" s="138"/>
      <c r="SPQ6732" s="138"/>
      <c r="SPR6732" s="138"/>
      <c r="SPS6732" s="138"/>
      <c r="SPT6732" s="138"/>
      <c r="SPU6732" s="138"/>
      <c r="SPV6732" s="138"/>
      <c r="SPW6732" s="138"/>
      <c r="SPX6732" s="138"/>
      <c r="SPY6732" s="138"/>
      <c r="SPZ6732" s="138"/>
      <c r="SQA6732" s="138"/>
      <c r="SQB6732" s="138"/>
      <c r="SQC6732" s="138"/>
      <c r="SQD6732" s="138"/>
      <c r="SQE6732" s="138"/>
      <c r="SQF6732" s="138"/>
      <c r="SQG6732" s="138"/>
      <c r="SQH6732" s="138"/>
      <c r="SQI6732" s="138"/>
      <c r="SQJ6732" s="138"/>
      <c r="SQK6732" s="138"/>
      <c r="SQL6732" s="138"/>
      <c r="SQM6732" s="138"/>
      <c r="SQN6732" s="138"/>
      <c r="SQO6732" s="138"/>
      <c r="SQP6732" s="138"/>
      <c r="SQQ6732" s="138"/>
      <c r="SQR6732" s="138"/>
      <c r="SQS6732" s="138"/>
      <c r="SQT6732" s="138"/>
      <c r="SQU6732" s="138"/>
      <c r="SQV6732" s="138"/>
      <c r="SQW6732" s="138"/>
      <c r="SQX6732" s="138"/>
      <c r="SQY6732" s="138"/>
      <c r="SQZ6732" s="138"/>
      <c r="SRA6732" s="138"/>
      <c r="SRB6732" s="138"/>
      <c r="SRC6732" s="138"/>
      <c r="SRD6732" s="138"/>
      <c r="SRE6732" s="138"/>
      <c r="SRF6732" s="138"/>
      <c r="SRG6732" s="138"/>
      <c r="SRH6732" s="138"/>
      <c r="SRI6732" s="138"/>
      <c r="SRJ6732" s="138"/>
      <c r="SRK6732" s="138"/>
      <c r="SRL6732" s="138"/>
      <c r="SRM6732" s="138"/>
      <c r="SRN6732" s="138"/>
      <c r="SRO6732" s="138"/>
      <c r="SRP6732" s="138"/>
      <c r="SRQ6732" s="138"/>
      <c r="SRR6732" s="138"/>
      <c r="SRS6732" s="138"/>
      <c r="SRT6732" s="138"/>
      <c r="SRU6732" s="138"/>
      <c r="SRV6732" s="138"/>
      <c r="SRW6732" s="138"/>
      <c r="SRX6732" s="138"/>
      <c r="SRY6732" s="138"/>
      <c r="SRZ6732" s="138"/>
      <c r="SSA6732" s="138"/>
      <c r="SSB6732" s="138"/>
      <c r="SSC6732" s="138"/>
      <c r="SSD6732" s="138"/>
      <c r="SSE6732" s="138"/>
      <c r="SSF6732" s="138"/>
      <c r="SSG6732" s="138"/>
      <c r="SSH6732" s="138"/>
      <c r="SSI6732" s="138"/>
      <c r="SSJ6732" s="138"/>
      <c r="SSK6732" s="138"/>
      <c r="SSL6732" s="138"/>
      <c r="SSM6732" s="138"/>
      <c r="SSN6732" s="138"/>
      <c r="SSO6732" s="138"/>
      <c r="SSP6732" s="138"/>
      <c r="SSQ6732" s="138"/>
      <c r="SSR6732" s="138"/>
      <c r="SSS6732" s="138"/>
      <c r="SST6732" s="138"/>
      <c r="SSU6732" s="138"/>
      <c r="SSV6732" s="138"/>
      <c r="SSW6732" s="138"/>
      <c r="SSX6732" s="138"/>
      <c r="SSY6732" s="138"/>
      <c r="SSZ6732" s="138"/>
      <c r="STA6732" s="138"/>
      <c r="STB6732" s="138"/>
      <c r="STC6732" s="138"/>
      <c r="STD6732" s="138"/>
      <c r="STE6732" s="138"/>
      <c r="STF6732" s="138"/>
      <c r="STG6732" s="138"/>
      <c r="STH6732" s="138"/>
      <c r="STI6732" s="138"/>
      <c r="STJ6732" s="138"/>
      <c r="STK6732" s="138"/>
      <c r="STL6732" s="138"/>
      <c r="STM6732" s="138"/>
      <c r="STN6732" s="138"/>
      <c r="STO6732" s="138"/>
      <c r="STP6732" s="138"/>
      <c r="STQ6732" s="138"/>
      <c r="STR6732" s="138"/>
      <c r="STS6732" s="138"/>
      <c r="STT6732" s="138"/>
      <c r="STU6732" s="138"/>
      <c r="STV6732" s="138"/>
      <c r="STW6732" s="138"/>
      <c r="STX6732" s="138"/>
      <c r="STY6732" s="138"/>
      <c r="STZ6732" s="138"/>
      <c r="SUA6732" s="138"/>
      <c r="SUB6732" s="138"/>
      <c r="SUC6732" s="138"/>
      <c r="SUD6732" s="138"/>
      <c r="SUE6732" s="138"/>
      <c r="SUF6732" s="138"/>
      <c r="SUG6732" s="138"/>
      <c r="SUH6732" s="138"/>
      <c r="SUI6732" s="138"/>
      <c r="SUJ6732" s="138"/>
      <c r="SUK6732" s="138"/>
      <c r="SUL6732" s="138"/>
      <c r="SUM6732" s="138"/>
      <c r="SUN6732" s="138"/>
      <c r="SUO6732" s="138"/>
      <c r="SUP6732" s="138"/>
      <c r="SUQ6732" s="138"/>
      <c r="SUR6732" s="138"/>
      <c r="SUS6732" s="138"/>
      <c r="SUT6732" s="138"/>
      <c r="SUU6732" s="138"/>
      <c r="SUV6732" s="138"/>
      <c r="SUW6732" s="138"/>
      <c r="SUX6732" s="138"/>
      <c r="SUY6732" s="138"/>
      <c r="SUZ6732" s="138"/>
      <c r="SVA6732" s="138"/>
      <c r="SVB6732" s="138"/>
      <c r="SVC6732" s="138"/>
      <c r="SVD6732" s="138"/>
      <c r="SVE6732" s="138"/>
      <c r="SVF6732" s="138"/>
      <c r="SVG6732" s="138"/>
      <c r="SVH6732" s="138"/>
      <c r="SVI6732" s="138"/>
      <c r="SVJ6732" s="138"/>
      <c r="SVK6732" s="138"/>
      <c r="SVL6732" s="138"/>
      <c r="SVM6732" s="138"/>
      <c r="SVN6732" s="138"/>
      <c r="SVO6732" s="138"/>
      <c r="SVP6732" s="138"/>
      <c r="SVQ6732" s="138"/>
      <c r="SVR6732" s="138"/>
      <c r="SVS6732" s="138"/>
      <c r="SVT6732" s="138"/>
      <c r="SVU6732" s="138"/>
      <c r="SVV6732" s="138"/>
      <c r="SVW6732" s="138"/>
      <c r="SVX6732" s="138"/>
      <c r="SVY6732" s="138"/>
      <c r="SVZ6732" s="138"/>
      <c r="SWA6732" s="138"/>
      <c r="SWB6732" s="138"/>
      <c r="SWC6732" s="138"/>
      <c r="SWD6732" s="138"/>
      <c r="SWE6732" s="138"/>
      <c r="SWF6732" s="138"/>
      <c r="SWG6732" s="138"/>
      <c r="SWH6732" s="138"/>
      <c r="SWI6732" s="138"/>
      <c r="SWJ6732" s="138"/>
      <c r="SWK6732" s="138"/>
      <c r="SWL6732" s="138"/>
      <c r="SWM6732" s="138"/>
      <c r="SWN6732" s="138"/>
      <c r="SWO6732" s="138"/>
      <c r="SWP6732" s="138"/>
      <c r="SWQ6732" s="138"/>
      <c r="SWR6732" s="138"/>
      <c r="SWS6732" s="138"/>
      <c r="SWT6732" s="138"/>
      <c r="SWU6732" s="138"/>
      <c r="SWV6732" s="138"/>
      <c r="SWW6732" s="138"/>
      <c r="SWX6732" s="138"/>
      <c r="SWY6732" s="138"/>
      <c r="SWZ6732" s="138"/>
      <c r="SXA6732" s="138"/>
      <c r="SXB6732" s="138"/>
      <c r="SXC6732" s="138"/>
      <c r="SXD6732" s="138"/>
      <c r="SXE6732" s="138"/>
      <c r="SXF6732" s="138"/>
      <c r="SXG6732" s="138"/>
      <c r="SXH6732" s="138"/>
      <c r="SXI6732" s="138"/>
      <c r="SXJ6732" s="138"/>
      <c r="SXK6732" s="138"/>
      <c r="SXL6732" s="138"/>
      <c r="SXM6732" s="138"/>
      <c r="SXN6732" s="138"/>
      <c r="SXO6732" s="138"/>
      <c r="SXP6732" s="138"/>
      <c r="SXQ6732" s="138"/>
      <c r="SXR6732" s="138"/>
      <c r="SXS6732" s="138"/>
      <c r="SXT6732" s="138"/>
      <c r="SXU6732" s="138"/>
      <c r="SXV6732" s="138"/>
      <c r="SXW6732" s="138"/>
      <c r="SXX6732" s="138"/>
      <c r="SXY6732" s="138"/>
      <c r="SXZ6732" s="138"/>
      <c r="SYA6732" s="138"/>
      <c r="SYB6732" s="138"/>
      <c r="SYC6732" s="138"/>
      <c r="SYD6732" s="138"/>
      <c r="SYE6732" s="138"/>
      <c r="SYF6732" s="138"/>
      <c r="SYG6732" s="138"/>
      <c r="SYH6732" s="138"/>
      <c r="SYI6732" s="138"/>
      <c r="SYJ6732" s="138"/>
      <c r="SYK6732" s="138"/>
      <c r="SYL6732" s="138"/>
      <c r="SYM6732" s="138"/>
      <c r="SYN6732" s="138"/>
      <c r="SYO6732" s="138"/>
      <c r="SYP6732" s="138"/>
      <c r="SYQ6732" s="138"/>
      <c r="SYR6732" s="138"/>
      <c r="SYS6732" s="138"/>
      <c r="SYT6732" s="138"/>
      <c r="SYU6732" s="138"/>
      <c r="SYV6732" s="138"/>
      <c r="SYW6732" s="138"/>
      <c r="SYX6732" s="138"/>
      <c r="SYY6732" s="138"/>
      <c r="SYZ6732" s="138"/>
      <c r="SZA6732" s="138"/>
      <c r="SZB6732" s="138"/>
      <c r="SZC6732" s="138"/>
      <c r="SZD6732" s="138"/>
      <c r="SZE6732" s="138"/>
      <c r="SZF6732" s="138"/>
      <c r="SZG6732" s="138"/>
      <c r="SZH6732" s="138"/>
      <c r="SZI6732" s="138"/>
      <c r="SZJ6732" s="138"/>
      <c r="SZK6732" s="138"/>
      <c r="SZL6732" s="138"/>
      <c r="SZM6732" s="138"/>
      <c r="SZN6732" s="138"/>
      <c r="SZO6732" s="138"/>
      <c r="SZP6732" s="138"/>
      <c r="SZQ6732" s="138"/>
      <c r="SZR6732" s="138"/>
      <c r="SZS6732" s="138"/>
      <c r="SZT6732" s="138"/>
      <c r="SZU6732" s="138"/>
      <c r="SZV6732" s="138"/>
      <c r="SZW6732" s="138"/>
      <c r="SZX6732" s="138"/>
      <c r="SZY6732" s="138"/>
      <c r="SZZ6732" s="138"/>
      <c r="TAA6732" s="138"/>
      <c r="TAB6732" s="138"/>
      <c r="TAC6732" s="138"/>
      <c r="TAD6732" s="138"/>
      <c r="TAE6732" s="138"/>
      <c r="TAF6732" s="138"/>
      <c r="TAG6732" s="138"/>
      <c r="TAH6732" s="138"/>
      <c r="TAI6732" s="138"/>
      <c r="TAJ6732" s="138"/>
      <c r="TAK6732" s="138"/>
      <c r="TAL6732" s="138"/>
      <c r="TAM6732" s="138"/>
      <c r="TAN6732" s="138"/>
      <c r="TAO6732" s="138"/>
      <c r="TAP6732" s="138"/>
      <c r="TAQ6732" s="138"/>
      <c r="TAR6732" s="138"/>
      <c r="TAS6732" s="138"/>
      <c r="TAT6732" s="138"/>
      <c r="TAU6732" s="138"/>
      <c r="TAV6732" s="138"/>
      <c r="TAW6732" s="138"/>
      <c r="TAX6732" s="138"/>
      <c r="TAY6732" s="138"/>
      <c r="TAZ6732" s="138"/>
      <c r="TBA6732" s="138"/>
      <c r="TBB6732" s="138"/>
      <c r="TBC6732" s="138"/>
      <c r="TBD6732" s="138"/>
      <c r="TBE6732" s="138"/>
      <c r="TBF6732" s="138"/>
      <c r="TBG6732" s="138"/>
      <c r="TBH6732" s="138"/>
      <c r="TBI6732" s="138"/>
      <c r="TBJ6732" s="138"/>
      <c r="TBK6732" s="138"/>
      <c r="TBL6732" s="138"/>
      <c r="TBM6732" s="138"/>
      <c r="TBN6732" s="138"/>
      <c r="TBO6732" s="138"/>
      <c r="TBP6732" s="138"/>
      <c r="TBQ6732" s="138"/>
      <c r="TBR6732" s="138"/>
      <c r="TBS6732" s="138"/>
      <c r="TBT6732" s="138"/>
      <c r="TBU6732" s="138"/>
      <c r="TBV6732" s="138"/>
      <c r="TBW6732" s="138"/>
      <c r="TBX6732" s="138"/>
      <c r="TBY6732" s="138"/>
      <c r="TBZ6732" s="138"/>
      <c r="TCA6732" s="138"/>
      <c r="TCB6732" s="138"/>
      <c r="TCC6732" s="138"/>
      <c r="TCD6732" s="138"/>
      <c r="TCE6732" s="138"/>
      <c r="TCF6732" s="138"/>
      <c r="TCG6732" s="138"/>
      <c r="TCH6732" s="138"/>
      <c r="TCI6732" s="138"/>
      <c r="TCJ6732" s="138"/>
      <c r="TCK6732" s="138"/>
      <c r="TCL6732" s="138"/>
      <c r="TCM6732" s="138"/>
      <c r="TCN6732" s="138"/>
      <c r="TCO6732" s="138"/>
      <c r="TCP6732" s="138"/>
      <c r="TCQ6732" s="138"/>
      <c r="TCR6732" s="138"/>
      <c r="TCS6732" s="138"/>
      <c r="TCT6732" s="138"/>
      <c r="TCU6732" s="138"/>
      <c r="TCV6732" s="138"/>
      <c r="TCW6732" s="138"/>
      <c r="TCX6732" s="138"/>
      <c r="TCY6732" s="138"/>
      <c r="TCZ6732" s="138"/>
      <c r="TDA6732" s="138"/>
      <c r="TDB6732" s="138"/>
      <c r="TDC6732" s="138"/>
      <c r="TDD6732" s="138"/>
      <c r="TDE6732" s="138"/>
      <c r="TDF6732" s="138"/>
      <c r="TDG6732" s="138"/>
      <c r="TDH6732" s="138"/>
      <c r="TDI6732" s="138"/>
      <c r="TDJ6732" s="138"/>
      <c r="TDK6732" s="138"/>
      <c r="TDL6732" s="138"/>
      <c r="TDM6732" s="138"/>
      <c r="TDN6732" s="138"/>
      <c r="TDO6732" s="138"/>
      <c r="TDP6732" s="138"/>
      <c r="TDQ6732" s="138"/>
      <c r="TDR6732" s="138"/>
      <c r="TDS6732" s="138"/>
      <c r="TDT6732" s="138"/>
      <c r="TDU6732" s="138"/>
      <c r="TDV6732" s="138"/>
      <c r="TDW6732" s="138"/>
      <c r="TDX6732" s="138"/>
      <c r="TDY6732" s="138"/>
      <c r="TDZ6732" s="138"/>
      <c r="TEA6732" s="138"/>
      <c r="TEB6732" s="138"/>
      <c r="TEC6732" s="138"/>
      <c r="TED6732" s="138"/>
      <c r="TEE6732" s="138"/>
      <c r="TEF6732" s="138"/>
      <c r="TEG6732" s="138"/>
      <c r="TEH6732" s="138"/>
      <c r="TEI6732" s="138"/>
      <c r="TEJ6732" s="138"/>
      <c r="TEK6732" s="138"/>
      <c r="TEL6732" s="138"/>
      <c r="TEM6732" s="138"/>
      <c r="TEN6732" s="138"/>
      <c r="TEO6732" s="138"/>
      <c r="TEP6732" s="138"/>
      <c r="TEQ6732" s="138"/>
      <c r="TER6732" s="138"/>
      <c r="TES6732" s="138"/>
      <c r="TET6732" s="138"/>
      <c r="TEU6732" s="138"/>
      <c r="TEV6732" s="138"/>
      <c r="TEW6732" s="138"/>
      <c r="TEX6732" s="138"/>
      <c r="TEY6732" s="138"/>
      <c r="TEZ6732" s="138"/>
      <c r="TFA6732" s="138"/>
      <c r="TFB6732" s="138"/>
      <c r="TFC6732" s="138"/>
      <c r="TFD6732" s="138"/>
      <c r="TFE6732" s="138"/>
      <c r="TFF6732" s="138"/>
      <c r="TFG6732" s="138"/>
      <c r="TFH6732" s="138"/>
      <c r="TFI6732" s="138"/>
      <c r="TFJ6732" s="138"/>
      <c r="TFK6732" s="138"/>
      <c r="TFL6732" s="138"/>
      <c r="TFM6732" s="138"/>
      <c r="TFN6732" s="138"/>
      <c r="TFO6732" s="138"/>
      <c r="TFP6732" s="138"/>
      <c r="TFQ6732" s="138"/>
      <c r="TFR6732" s="138"/>
      <c r="TFS6732" s="138"/>
      <c r="TFT6732" s="138"/>
      <c r="TFU6732" s="138"/>
      <c r="TFV6732" s="138"/>
      <c r="TFW6732" s="138"/>
      <c r="TFX6732" s="138"/>
      <c r="TFY6732" s="138"/>
      <c r="TFZ6732" s="138"/>
      <c r="TGA6732" s="138"/>
      <c r="TGB6732" s="138"/>
      <c r="TGC6732" s="138"/>
      <c r="TGD6732" s="138"/>
      <c r="TGE6732" s="138"/>
      <c r="TGF6732" s="138"/>
      <c r="TGG6732" s="138"/>
      <c r="TGH6732" s="138"/>
      <c r="TGI6732" s="138"/>
      <c r="TGJ6732" s="138"/>
      <c r="TGK6732" s="138"/>
      <c r="TGL6732" s="138"/>
      <c r="TGM6732" s="138"/>
      <c r="TGN6732" s="138"/>
      <c r="TGO6732" s="138"/>
      <c r="TGP6732" s="138"/>
      <c r="TGQ6732" s="138"/>
      <c r="TGR6732" s="138"/>
      <c r="TGS6732" s="138"/>
      <c r="TGT6732" s="138"/>
      <c r="TGU6732" s="138"/>
      <c r="TGV6732" s="138"/>
      <c r="TGW6732" s="138"/>
      <c r="TGX6732" s="138"/>
      <c r="TGY6732" s="138"/>
      <c r="TGZ6732" s="138"/>
      <c r="THA6732" s="138"/>
      <c r="THB6732" s="138"/>
      <c r="THC6732" s="138"/>
      <c r="THD6732" s="138"/>
      <c r="THE6732" s="138"/>
      <c r="THF6732" s="138"/>
      <c r="THG6732" s="138"/>
      <c r="THH6732" s="138"/>
      <c r="THI6732" s="138"/>
      <c r="THJ6732" s="138"/>
      <c r="THK6732" s="138"/>
      <c r="THL6732" s="138"/>
      <c r="THM6732" s="138"/>
      <c r="THN6732" s="138"/>
      <c r="THO6732" s="138"/>
      <c r="THP6732" s="138"/>
      <c r="THQ6732" s="138"/>
      <c r="THR6732" s="138"/>
      <c r="THS6732" s="138"/>
      <c r="THT6732" s="138"/>
      <c r="THU6732" s="138"/>
      <c r="THV6732" s="138"/>
      <c r="THW6732" s="138"/>
      <c r="THX6732" s="138"/>
      <c r="THY6732" s="138"/>
      <c r="THZ6732" s="138"/>
      <c r="TIA6732" s="138"/>
      <c r="TIB6732" s="138"/>
      <c r="TIC6732" s="138"/>
      <c r="TID6732" s="138"/>
      <c r="TIE6732" s="138"/>
      <c r="TIF6732" s="138"/>
      <c r="TIG6732" s="138"/>
      <c r="TIH6732" s="138"/>
      <c r="TII6732" s="138"/>
      <c r="TIJ6732" s="138"/>
      <c r="TIK6732" s="138"/>
      <c r="TIL6732" s="138"/>
      <c r="TIM6732" s="138"/>
      <c r="TIN6732" s="138"/>
      <c r="TIO6732" s="138"/>
      <c r="TIP6732" s="138"/>
      <c r="TIQ6732" s="138"/>
      <c r="TIR6732" s="138"/>
      <c r="TIS6732" s="138"/>
      <c r="TIT6732" s="138"/>
      <c r="TIU6732" s="138"/>
      <c r="TIV6732" s="138"/>
      <c r="TIW6732" s="138"/>
      <c r="TIX6732" s="138"/>
      <c r="TIY6732" s="138"/>
      <c r="TIZ6732" s="138"/>
      <c r="TJA6732" s="138"/>
      <c r="TJB6732" s="138"/>
      <c r="TJC6732" s="138"/>
      <c r="TJD6732" s="138"/>
      <c r="TJE6732" s="138"/>
      <c r="TJF6732" s="138"/>
      <c r="TJG6732" s="138"/>
      <c r="TJH6732" s="138"/>
      <c r="TJI6732" s="138"/>
      <c r="TJJ6732" s="138"/>
      <c r="TJK6732" s="138"/>
      <c r="TJL6732" s="138"/>
      <c r="TJM6732" s="138"/>
      <c r="TJN6732" s="138"/>
      <c r="TJO6732" s="138"/>
      <c r="TJP6732" s="138"/>
      <c r="TJQ6732" s="138"/>
      <c r="TJR6732" s="138"/>
      <c r="TJS6732" s="138"/>
      <c r="TJT6732" s="138"/>
      <c r="TJU6732" s="138"/>
      <c r="TJV6732" s="138"/>
      <c r="TJW6732" s="138"/>
      <c r="TJX6732" s="138"/>
      <c r="TJY6732" s="138"/>
      <c r="TJZ6732" s="138"/>
      <c r="TKA6732" s="138"/>
      <c r="TKB6732" s="138"/>
      <c r="TKC6732" s="138"/>
      <c r="TKD6732" s="138"/>
      <c r="TKE6732" s="138"/>
      <c r="TKF6732" s="138"/>
      <c r="TKG6732" s="138"/>
      <c r="TKH6732" s="138"/>
      <c r="TKI6732" s="138"/>
      <c r="TKJ6732" s="138"/>
      <c r="TKK6732" s="138"/>
      <c r="TKL6732" s="138"/>
      <c r="TKM6732" s="138"/>
      <c r="TKN6732" s="138"/>
      <c r="TKO6732" s="138"/>
      <c r="TKP6732" s="138"/>
      <c r="TKQ6732" s="138"/>
      <c r="TKR6732" s="138"/>
      <c r="TKS6732" s="138"/>
      <c r="TKT6732" s="138"/>
      <c r="TKU6732" s="138"/>
      <c r="TKV6732" s="138"/>
      <c r="TKW6732" s="138"/>
      <c r="TKX6732" s="138"/>
      <c r="TKY6732" s="138"/>
      <c r="TKZ6732" s="138"/>
      <c r="TLA6732" s="138"/>
      <c r="TLB6732" s="138"/>
      <c r="TLC6732" s="138"/>
      <c r="TLD6732" s="138"/>
      <c r="TLE6732" s="138"/>
      <c r="TLF6732" s="138"/>
      <c r="TLG6732" s="138"/>
      <c r="TLH6732" s="138"/>
      <c r="TLI6732" s="138"/>
      <c r="TLJ6732" s="138"/>
      <c r="TLK6732" s="138"/>
      <c r="TLL6732" s="138"/>
      <c r="TLM6732" s="138"/>
      <c r="TLN6732" s="138"/>
      <c r="TLO6732" s="138"/>
      <c r="TLP6732" s="138"/>
      <c r="TLQ6732" s="138"/>
      <c r="TLR6732" s="138"/>
      <c r="TLS6732" s="138"/>
      <c r="TLT6732" s="138"/>
      <c r="TLU6732" s="138"/>
      <c r="TLV6732" s="138"/>
      <c r="TLW6732" s="138"/>
      <c r="TLX6732" s="138"/>
      <c r="TLY6732" s="138"/>
      <c r="TLZ6732" s="138"/>
      <c r="TMA6732" s="138"/>
      <c r="TMB6732" s="138"/>
      <c r="TMC6732" s="138"/>
      <c r="TMD6732" s="138"/>
      <c r="TME6732" s="138"/>
      <c r="TMF6732" s="138"/>
      <c r="TMG6732" s="138"/>
      <c r="TMH6732" s="138"/>
      <c r="TMI6732" s="138"/>
      <c r="TMJ6732" s="138"/>
      <c r="TMK6732" s="138"/>
      <c r="TML6732" s="138"/>
      <c r="TMM6732" s="138"/>
      <c r="TMN6732" s="138"/>
      <c r="TMO6732" s="138"/>
      <c r="TMP6732" s="138"/>
      <c r="TMQ6732" s="138"/>
      <c r="TMR6732" s="138"/>
      <c r="TMS6732" s="138"/>
      <c r="TMT6732" s="138"/>
      <c r="TMU6732" s="138"/>
      <c r="TMV6732" s="138"/>
      <c r="TMW6732" s="138"/>
      <c r="TMX6732" s="138"/>
      <c r="TMY6732" s="138"/>
      <c r="TMZ6732" s="138"/>
      <c r="TNA6732" s="138"/>
      <c r="TNB6732" s="138"/>
      <c r="TNC6732" s="138"/>
      <c r="TND6732" s="138"/>
      <c r="TNE6732" s="138"/>
      <c r="TNF6732" s="138"/>
      <c r="TNG6732" s="138"/>
      <c r="TNH6732" s="138"/>
      <c r="TNI6732" s="138"/>
      <c r="TNJ6732" s="138"/>
      <c r="TNK6732" s="138"/>
      <c r="TNL6732" s="138"/>
      <c r="TNM6732" s="138"/>
      <c r="TNN6732" s="138"/>
      <c r="TNO6732" s="138"/>
      <c r="TNP6732" s="138"/>
      <c r="TNQ6732" s="138"/>
      <c r="TNR6732" s="138"/>
      <c r="TNS6732" s="138"/>
      <c r="TNT6732" s="138"/>
      <c r="TNU6732" s="138"/>
      <c r="TNV6732" s="138"/>
      <c r="TNW6732" s="138"/>
      <c r="TNX6732" s="138"/>
      <c r="TNY6732" s="138"/>
      <c r="TNZ6732" s="138"/>
      <c r="TOA6732" s="138"/>
      <c r="TOB6732" s="138"/>
      <c r="TOC6732" s="138"/>
      <c r="TOD6732" s="138"/>
      <c r="TOE6732" s="138"/>
      <c r="TOF6732" s="138"/>
      <c r="TOG6732" s="138"/>
      <c r="TOH6732" s="138"/>
      <c r="TOI6732" s="138"/>
      <c r="TOJ6732" s="138"/>
      <c r="TOK6732" s="138"/>
      <c r="TOL6732" s="138"/>
      <c r="TOM6732" s="138"/>
      <c r="TON6732" s="138"/>
      <c r="TOO6732" s="138"/>
      <c r="TOP6732" s="138"/>
      <c r="TOQ6732" s="138"/>
      <c r="TOR6732" s="138"/>
      <c r="TOS6732" s="138"/>
      <c r="TOT6732" s="138"/>
      <c r="TOU6732" s="138"/>
      <c r="TOV6732" s="138"/>
      <c r="TOW6732" s="138"/>
      <c r="TOX6732" s="138"/>
      <c r="TOY6732" s="138"/>
      <c r="TOZ6732" s="138"/>
      <c r="TPA6732" s="138"/>
      <c r="TPB6732" s="138"/>
      <c r="TPC6732" s="138"/>
      <c r="TPD6732" s="138"/>
      <c r="TPE6732" s="138"/>
      <c r="TPF6732" s="138"/>
      <c r="TPG6732" s="138"/>
      <c r="TPH6732" s="138"/>
      <c r="TPI6732" s="138"/>
      <c r="TPJ6732" s="138"/>
      <c r="TPK6732" s="138"/>
      <c r="TPL6732" s="138"/>
      <c r="TPM6732" s="138"/>
      <c r="TPN6732" s="138"/>
      <c r="TPO6732" s="138"/>
      <c r="TPP6732" s="138"/>
      <c r="TPQ6732" s="138"/>
      <c r="TPR6732" s="138"/>
      <c r="TPS6732" s="138"/>
      <c r="TPT6732" s="138"/>
      <c r="TPU6732" s="138"/>
      <c r="TPV6732" s="138"/>
      <c r="TPW6732" s="138"/>
      <c r="TPX6732" s="138"/>
      <c r="TPY6732" s="138"/>
      <c r="TPZ6732" s="138"/>
      <c r="TQA6732" s="138"/>
      <c r="TQB6732" s="138"/>
      <c r="TQC6732" s="138"/>
      <c r="TQD6732" s="138"/>
      <c r="TQE6732" s="138"/>
      <c r="TQF6732" s="138"/>
      <c r="TQG6732" s="138"/>
      <c r="TQH6732" s="138"/>
      <c r="TQI6732" s="138"/>
      <c r="TQJ6732" s="138"/>
      <c r="TQK6732" s="138"/>
      <c r="TQL6732" s="138"/>
      <c r="TQM6732" s="138"/>
      <c r="TQN6732" s="138"/>
      <c r="TQO6732" s="138"/>
      <c r="TQP6732" s="138"/>
      <c r="TQQ6732" s="138"/>
      <c r="TQR6732" s="138"/>
      <c r="TQS6732" s="138"/>
      <c r="TQT6732" s="138"/>
      <c r="TQU6732" s="138"/>
      <c r="TQV6732" s="138"/>
      <c r="TQW6732" s="138"/>
      <c r="TQX6732" s="138"/>
      <c r="TQY6732" s="138"/>
      <c r="TQZ6732" s="138"/>
      <c r="TRA6732" s="138"/>
      <c r="TRB6732" s="138"/>
      <c r="TRC6732" s="138"/>
      <c r="TRD6732" s="138"/>
      <c r="TRE6732" s="138"/>
      <c r="TRF6732" s="138"/>
      <c r="TRG6732" s="138"/>
      <c r="TRH6732" s="138"/>
      <c r="TRI6732" s="138"/>
      <c r="TRJ6732" s="138"/>
      <c r="TRK6732" s="138"/>
      <c r="TRL6732" s="138"/>
      <c r="TRM6732" s="138"/>
      <c r="TRN6732" s="138"/>
      <c r="TRO6732" s="138"/>
      <c r="TRP6732" s="138"/>
      <c r="TRQ6732" s="138"/>
      <c r="TRR6732" s="138"/>
      <c r="TRS6732" s="138"/>
      <c r="TRT6732" s="138"/>
      <c r="TRU6732" s="138"/>
      <c r="TRV6732" s="138"/>
      <c r="TRW6732" s="138"/>
      <c r="TRX6732" s="138"/>
      <c r="TRY6732" s="138"/>
      <c r="TRZ6732" s="138"/>
      <c r="TSA6732" s="138"/>
      <c r="TSB6732" s="138"/>
      <c r="TSC6732" s="138"/>
      <c r="TSD6732" s="138"/>
      <c r="TSE6732" s="138"/>
      <c r="TSF6732" s="138"/>
      <c r="TSG6732" s="138"/>
      <c r="TSH6732" s="138"/>
      <c r="TSI6732" s="138"/>
      <c r="TSJ6732" s="138"/>
      <c r="TSK6732" s="138"/>
      <c r="TSL6732" s="138"/>
      <c r="TSM6732" s="138"/>
      <c r="TSN6732" s="138"/>
      <c r="TSO6732" s="138"/>
      <c r="TSP6732" s="138"/>
      <c r="TSQ6732" s="138"/>
      <c r="TSR6732" s="138"/>
      <c r="TSS6732" s="138"/>
      <c r="TST6732" s="138"/>
      <c r="TSU6732" s="138"/>
      <c r="TSV6732" s="138"/>
      <c r="TSW6732" s="138"/>
      <c r="TSX6732" s="138"/>
      <c r="TSY6732" s="138"/>
      <c r="TSZ6732" s="138"/>
      <c r="TTA6732" s="138"/>
      <c r="TTB6732" s="138"/>
      <c r="TTC6732" s="138"/>
      <c r="TTD6732" s="138"/>
      <c r="TTE6732" s="138"/>
      <c r="TTF6732" s="138"/>
      <c r="TTG6732" s="138"/>
      <c r="TTH6732" s="138"/>
      <c r="TTI6732" s="138"/>
      <c r="TTJ6732" s="138"/>
      <c r="TTK6732" s="138"/>
      <c r="TTL6732" s="138"/>
      <c r="TTM6732" s="138"/>
      <c r="TTN6732" s="138"/>
      <c r="TTO6732" s="138"/>
      <c r="TTP6732" s="138"/>
      <c r="TTQ6732" s="138"/>
      <c r="TTR6732" s="138"/>
      <c r="TTS6732" s="138"/>
      <c r="TTT6732" s="138"/>
      <c r="TTU6732" s="138"/>
      <c r="TTV6732" s="138"/>
      <c r="TTW6732" s="138"/>
      <c r="TTX6732" s="138"/>
      <c r="TTY6732" s="138"/>
      <c r="TTZ6732" s="138"/>
      <c r="TUA6732" s="138"/>
      <c r="TUB6732" s="138"/>
      <c r="TUC6732" s="138"/>
      <c r="TUD6732" s="138"/>
      <c r="TUE6732" s="138"/>
      <c r="TUF6732" s="138"/>
      <c r="TUG6732" s="138"/>
      <c r="TUH6732" s="138"/>
      <c r="TUI6732" s="138"/>
      <c r="TUJ6732" s="138"/>
      <c r="TUK6732" s="138"/>
      <c r="TUL6732" s="138"/>
      <c r="TUM6732" s="138"/>
      <c r="TUN6732" s="138"/>
      <c r="TUO6732" s="138"/>
      <c r="TUP6732" s="138"/>
      <c r="TUQ6732" s="138"/>
      <c r="TUR6732" s="138"/>
      <c r="TUS6732" s="138"/>
      <c r="TUT6732" s="138"/>
      <c r="TUU6732" s="138"/>
      <c r="TUV6732" s="138"/>
      <c r="TUW6732" s="138"/>
      <c r="TUX6732" s="138"/>
      <c r="TUY6732" s="138"/>
      <c r="TUZ6732" s="138"/>
      <c r="TVA6732" s="138"/>
      <c r="TVB6732" s="138"/>
      <c r="TVC6732" s="138"/>
      <c r="TVD6732" s="138"/>
      <c r="TVE6732" s="138"/>
      <c r="TVF6732" s="138"/>
      <c r="TVG6732" s="138"/>
      <c r="TVH6732" s="138"/>
      <c r="TVI6732" s="138"/>
      <c r="TVJ6732" s="138"/>
      <c r="TVK6732" s="138"/>
      <c r="TVL6732" s="138"/>
      <c r="TVM6732" s="138"/>
      <c r="TVN6732" s="138"/>
      <c r="TVO6732" s="138"/>
      <c r="TVP6732" s="138"/>
      <c r="TVQ6732" s="138"/>
      <c r="TVR6732" s="138"/>
      <c r="TVS6732" s="138"/>
      <c r="TVT6732" s="138"/>
      <c r="TVU6732" s="138"/>
      <c r="TVV6732" s="138"/>
      <c r="TVW6732" s="138"/>
      <c r="TVX6732" s="138"/>
      <c r="TVY6732" s="138"/>
      <c r="TVZ6732" s="138"/>
      <c r="TWA6732" s="138"/>
      <c r="TWB6732" s="138"/>
      <c r="TWC6732" s="138"/>
      <c r="TWD6732" s="138"/>
      <c r="TWE6732" s="138"/>
      <c r="TWF6732" s="138"/>
      <c r="TWG6732" s="138"/>
      <c r="TWH6732" s="138"/>
      <c r="TWI6732" s="138"/>
      <c r="TWJ6732" s="138"/>
      <c r="TWK6732" s="138"/>
      <c r="TWL6732" s="138"/>
      <c r="TWM6732" s="138"/>
      <c r="TWN6732" s="138"/>
      <c r="TWO6732" s="138"/>
      <c r="TWP6732" s="138"/>
      <c r="TWQ6732" s="138"/>
      <c r="TWR6732" s="138"/>
      <c r="TWS6732" s="138"/>
      <c r="TWT6732" s="138"/>
      <c r="TWU6732" s="138"/>
      <c r="TWV6732" s="138"/>
      <c r="TWW6732" s="138"/>
      <c r="TWX6732" s="138"/>
      <c r="TWY6732" s="138"/>
      <c r="TWZ6732" s="138"/>
      <c r="TXA6732" s="138"/>
      <c r="TXB6732" s="138"/>
      <c r="TXC6732" s="138"/>
      <c r="TXD6732" s="138"/>
      <c r="TXE6732" s="138"/>
      <c r="TXF6732" s="138"/>
      <c r="TXG6732" s="138"/>
      <c r="TXH6732" s="138"/>
      <c r="TXI6732" s="138"/>
      <c r="TXJ6732" s="138"/>
      <c r="TXK6732" s="138"/>
      <c r="TXL6732" s="138"/>
      <c r="TXM6732" s="138"/>
      <c r="TXN6732" s="138"/>
      <c r="TXO6732" s="138"/>
      <c r="TXP6732" s="138"/>
      <c r="TXQ6732" s="138"/>
      <c r="TXR6732" s="138"/>
      <c r="TXS6732" s="138"/>
      <c r="TXT6732" s="138"/>
      <c r="TXU6732" s="138"/>
      <c r="TXV6732" s="138"/>
      <c r="TXW6732" s="138"/>
      <c r="TXX6732" s="138"/>
      <c r="TXY6732" s="138"/>
      <c r="TXZ6732" s="138"/>
      <c r="TYA6732" s="138"/>
      <c r="TYB6732" s="138"/>
      <c r="TYC6732" s="138"/>
      <c r="TYD6732" s="138"/>
      <c r="TYE6732" s="138"/>
      <c r="TYF6732" s="138"/>
      <c r="TYG6732" s="138"/>
      <c r="TYH6732" s="138"/>
      <c r="TYI6732" s="138"/>
      <c r="TYJ6732" s="138"/>
      <c r="TYK6732" s="138"/>
      <c r="TYL6732" s="138"/>
      <c r="TYM6732" s="138"/>
      <c r="TYN6732" s="138"/>
      <c r="TYO6732" s="138"/>
      <c r="TYP6732" s="138"/>
      <c r="TYQ6732" s="138"/>
      <c r="TYR6732" s="138"/>
      <c r="TYS6732" s="138"/>
      <c r="TYT6732" s="138"/>
      <c r="TYU6732" s="138"/>
      <c r="TYV6732" s="138"/>
      <c r="TYW6732" s="138"/>
      <c r="TYX6732" s="138"/>
      <c r="TYY6732" s="138"/>
      <c r="TYZ6732" s="138"/>
      <c r="TZA6732" s="138"/>
      <c r="TZB6732" s="138"/>
      <c r="TZC6732" s="138"/>
      <c r="TZD6732" s="138"/>
      <c r="TZE6732" s="138"/>
      <c r="TZF6732" s="138"/>
      <c r="TZG6732" s="138"/>
      <c r="TZH6732" s="138"/>
      <c r="TZI6732" s="138"/>
      <c r="TZJ6732" s="138"/>
      <c r="TZK6732" s="138"/>
      <c r="TZL6732" s="138"/>
      <c r="TZM6732" s="138"/>
      <c r="TZN6732" s="138"/>
      <c r="TZO6732" s="138"/>
      <c r="TZP6732" s="138"/>
      <c r="TZQ6732" s="138"/>
      <c r="TZR6732" s="138"/>
      <c r="TZS6732" s="138"/>
      <c r="TZT6732" s="138"/>
      <c r="TZU6732" s="138"/>
      <c r="TZV6732" s="138"/>
      <c r="TZW6732" s="138"/>
      <c r="TZX6732" s="138"/>
      <c r="TZY6732" s="138"/>
      <c r="TZZ6732" s="138"/>
      <c r="UAA6732" s="138"/>
      <c r="UAB6732" s="138"/>
      <c r="UAC6732" s="138"/>
      <c r="UAD6732" s="138"/>
      <c r="UAE6732" s="138"/>
      <c r="UAF6732" s="138"/>
      <c r="UAG6732" s="138"/>
      <c r="UAH6732" s="138"/>
      <c r="UAI6732" s="138"/>
      <c r="UAJ6732" s="138"/>
      <c r="UAK6732" s="138"/>
      <c r="UAL6732" s="138"/>
      <c r="UAM6732" s="138"/>
      <c r="UAN6732" s="138"/>
      <c r="UAO6732" s="138"/>
      <c r="UAP6732" s="138"/>
      <c r="UAQ6732" s="138"/>
      <c r="UAR6732" s="138"/>
      <c r="UAS6732" s="138"/>
      <c r="UAT6732" s="138"/>
      <c r="UAU6732" s="138"/>
      <c r="UAV6732" s="138"/>
      <c r="UAW6732" s="138"/>
      <c r="UAX6732" s="138"/>
      <c r="UAY6732" s="138"/>
      <c r="UAZ6732" s="138"/>
      <c r="UBA6732" s="138"/>
      <c r="UBB6732" s="138"/>
      <c r="UBC6732" s="138"/>
      <c r="UBD6732" s="138"/>
      <c r="UBE6732" s="138"/>
      <c r="UBF6732" s="138"/>
      <c r="UBG6732" s="138"/>
      <c r="UBH6732" s="138"/>
      <c r="UBI6732" s="138"/>
      <c r="UBJ6732" s="138"/>
      <c r="UBK6732" s="138"/>
      <c r="UBL6732" s="138"/>
      <c r="UBM6732" s="138"/>
      <c r="UBN6732" s="138"/>
      <c r="UBO6732" s="138"/>
      <c r="UBP6732" s="138"/>
      <c r="UBQ6732" s="138"/>
      <c r="UBR6732" s="138"/>
      <c r="UBS6732" s="138"/>
      <c r="UBT6732" s="138"/>
      <c r="UBU6732" s="138"/>
      <c r="UBV6732" s="138"/>
      <c r="UBW6732" s="138"/>
      <c r="UBX6732" s="138"/>
      <c r="UBY6732" s="138"/>
      <c r="UBZ6732" s="138"/>
      <c r="UCA6732" s="138"/>
      <c r="UCB6732" s="138"/>
      <c r="UCC6732" s="138"/>
      <c r="UCD6732" s="138"/>
      <c r="UCE6732" s="138"/>
      <c r="UCF6732" s="138"/>
      <c r="UCG6732" s="138"/>
      <c r="UCH6732" s="138"/>
      <c r="UCI6732" s="138"/>
      <c r="UCJ6732" s="138"/>
      <c r="UCK6732" s="138"/>
      <c r="UCL6732" s="138"/>
      <c r="UCM6732" s="138"/>
      <c r="UCN6732" s="138"/>
      <c r="UCO6732" s="138"/>
      <c r="UCP6732" s="138"/>
      <c r="UCQ6732" s="138"/>
      <c r="UCR6732" s="138"/>
      <c r="UCS6732" s="138"/>
      <c r="UCT6732" s="138"/>
      <c r="UCU6732" s="138"/>
      <c r="UCV6732" s="138"/>
      <c r="UCW6732" s="138"/>
      <c r="UCX6732" s="138"/>
      <c r="UCY6732" s="138"/>
      <c r="UCZ6732" s="138"/>
      <c r="UDA6732" s="138"/>
      <c r="UDB6732" s="138"/>
      <c r="UDC6732" s="138"/>
      <c r="UDD6732" s="138"/>
      <c r="UDE6732" s="138"/>
      <c r="UDF6732" s="138"/>
      <c r="UDG6732" s="138"/>
      <c r="UDH6732" s="138"/>
      <c r="UDI6732" s="138"/>
      <c r="UDJ6732" s="138"/>
      <c r="UDK6732" s="138"/>
      <c r="UDL6732" s="138"/>
      <c r="UDM6732" s="138"/>
      <c r="UDN6732" s="138"/>
      <c r="UDO6732" s="138"/>
      <c r="UDP6732" s="138"/>
      <c r="UDQ6732" s="138"/>
      <c r="UDR6732" s="138"/>
      <c r="UDS6732" s="138"/>
      <c r="UDT6732" s="138"/>
      <c r="UDU6732" s="138"/>
      <c r="UDV6732" s="138"/>
      <c r="UDW6732" s="138"/>
      <c r="UDX6732" s="138"/>
      <c r="UDY6732" s="138"/>
      <c r="UDZ6732" s="138"/>
      <c r="UEA6732" s="138"/>
      <c r="UEB6732" s="138"/>
      <c r="UEC6732" s="138"/>
      <c r="UED6732" s="138"/>
      <c r="UEE6732" s="138"/>
      <c r="UEF6732" s="138"/>
      <c r="UEG6732" s="138"/>
      <c r="UEH6732" s="138"/>
      <c r="UEI6732" s="138"/>
      <c r="UEJ6732" s="138"/>
      <c r="UEK6732" s="138"/>
      <c r="UEL6732" s="138"/>
      <c r="UEM6732" s="138"/>
      <c r="UEN6732" s="138"/>
      <c r="UEO6732" s="138"/>
      <c r="UEP6732" s="138"/>
      <c r="UEQ6732" s="138"/>
      <c r="UER6732" s="138"/>
      <c r="UES6732" s="138"/>
      <c r="UET6732" s="138"/>
      <c r="UEU6732" s="138"/>
      <c r="UEV6732" s="138"/>
      <c r="UEW6732" s="138"/>
      <c r="UEX6732" s="138"/>
      <c r="UEY6732" s="138"/>
      <c r="UEZ6732" s="138"/>
      <c r="UFA6732" s="138"/>
      <c r="UFB6732" s="138"/>
      <c r="UFC6732" s="138"/>
      <c r="UFD6732" s="138"/>
      <c r="UFE6732" s="138"/>
      <c r="UFF6732" s="138"/>
      <c r="UFG6732" s="138"/>
      <c r="UFH6732" s="138"/>
      <c r="UFI6732" s="138"/>
      <c r="UFJ6732" s="138"/>
      <c r="UFK6732" s="138"/>
      <c r="UFL6732" s="138"/>
      <c r="UFM6732" s="138"/>
      <c r="UFN6732" s="138"/>
      <c r="UFO6732" s="138"/>
      <c r="UFP6732" s="138"/>
      <c r="UFQ6732" s="138"/>
      <c r="UFR6732" s="138"/>
      <c r="UFS6732" s="138"/>
      <c r="UFT6732" s="138"/>
      <c r="UFU6732" s="138"/>
      <c r="UFV6732" s="138"/>
      <c r="UFW6732" s="138"/>
      <c r="UFX6732" s="138"/>
      <c r="UFY6732" s="138"/>
      <c r="UFZ6732" s="138"/>
      <c r="UGA6732" s="138"/>
      <c r="UGB6732" s="138"/>
      <c r="UGC6732" s="138"/>
      <c r="UGD6732" s="138"/>
      <c r="UGE6732" s="138"/>
      <c r="UGF6732" s="138"/>
      <c r="UGG6732" s="138"/>
      <c r="UGH6732" s="138"/>
      <c r="UGI6732" s="138"/>
      <c r="UGJ6732" s="138"/>
      <c r="UGK6732" s="138"/>
      <c r="UGL6732" s="138"/>
      <c r="UGM6732" s="138"/>
      <c r="UGN6732" s="138"/>
      <c r="UGO6732" s="138"/>
      <c r="UGP6732" s="138"/>
      <c r="UGQ6732" s="138"/>
      <c r="UGR6732" s="138"/>
      <c r="UGS6732" s="138"/>
      <c r="UGT6732" s="138"/>
      <c r="UGU6732" s="138"/>
      <c r="UGV6732" s="138"/>
      <c r="UGW6732" s="138"/>
      <c r="UGX6732" s="138"/>
      <c r="UGY6732" s="138"/>
      <c r="UGZ6732" s="138"/>
      <c r="UHA6732" s="138"/>
      <c r="UHB6732" s="138"/>
      <c r="UHC6732" s="138"/>
      <c r="UHD6732" s="138"/>
      <c r="UHE6732" s="138"/>
      <c r="UHF6732" s="138"/>
      <c r="UHG6732" s="138"/>
      <c r="UHH6732" s="138"/>
      <c r="UHI6732" s="138"/>
      <c r="UHJ6732" s="138"/>
      <c r="UHK6732" s="138"/>
      <c r="UHL6732" s="138"/>
      <c r="UHM6732" s="138"/>
      <c r="UHN6732" s="138"/>
      <c r="UHO6732" s="138"/>
      <c r="UHP6732" s="138"/>
      <c r="UHQ6732" s="138"/>
      <c r="UHR6732" s="138"/>
      <c r="UHS6732" s="138"/>
      <c r="UHT6732" s="138"/>
      <c r="UHU6732" s="138"/>
      <c r="UHV6732" s="138"/>
      <c r="UHW6732" s="138"/>
      <c r="UHX6732" s="138"/>
      <c r="UHY6732" s="138"/>
      <c r="UHZ6732" s="138"/>
      <c r="UIA6732" s="138"/>
      <c r="UIB6732" s="138"/>
      <c r="UIC6732" s="138"/>
      <c r="UID6732" s="138"/>
      <c r="UIE6732" s="138"/>
      <c r="UIF6732" s="138"/>
      <c r="UIG6732" s="138"/>
      <c r="UIH6732" s="138"/>
      <c r="UII6732" s="138"/>
      <c r="UIJ6732" s="138"/>
      <c r="UIK6732" s="138"/>
      <c r="UIL6732" s="138"/>
      <c r="UIM6732" s="138"/>
      <c r="UIN6732" s="138"/>
      <c r="UIO6732" s="138"/>
      <c r="UIP6732" s="138"/>
      <c r="UIQ6732" s="138"/>
      <c r="UIR6732" s="138"/>
      <c r="UIS6732" s="138"/>
      <c r="UIT6732" s="138"/>
      <c r="UIU6732" s="138"/>
      <c r="UIV6732" s="138"/>
      <c r="UIW6732" s="138"/>
      <c r="UIX6732" s="138"/>
      <c r="UIY6732" s="138"/>
      <c r="UIZ6732" s="138"/>
      <c r="UJA6732" s="138"/>
      <c r="UJB6732" s="138"/>
      <c r="UJC6732" s="138"/>
      <c r="UJD6732" s="138"/>
      <c r="UJE6732" s="138"/>
      <c r="UJF6732" s="138"/>
      <c r="UJG6732" s="138"/>
      <c r="UJH6732" s="138"/>
      <c r="UJI6732" s="138"/>
      <c r="UJJ6732" s="138"/>
      <c r="UJK6732" s="138"/>
      <c r="UJL6732" s="138"/>
      <c r="UJM6732" s="138"/>
      <c r="UJN6732" s="138"/>
      <c r="UJO6732" s="138"/>
      <c r="UJP6732" s="138"/>
      <c r="UJQ6732" s="138"/>
      <c r="UJR6732" s="138"/>
      <c r="UJS6732" s="138"/>
      <c r="UJT6732" s="138"/>
      <c r="UJU6732" s="138"/>
      <c r="UJV6732" s="138"/>
      <c r="UJW6732" s="138"/>
      <c r="UJX6732" s="138"/>
      <c r="UJY6732" s="138"/>
      <c r="UJZ6732" s="138"/>
      <c r="UKA6732" s="138"/>
      <c r="UKB6732" s="138"/>
      <c r="UKC6732" s="138"/>
      <c r="UKD6732" s="138"/>
      <c r="UKE6732" s="138"/>
      <c r="UKF6732" s="138"/>
      <c r="UKG6732" s="138"/>
      <c r="UKH6732" s="138"/>
      <c r="UKI6732" s="138"/>
      <c r="UKJ6732" s="138"/>
      <c r="UKK6732" s="138"/>
      <c r="UKL6732" s="138"/>
      <c r="UKM6732" s="138"/>
      <c r="UKN6732" s="138"/>
      <c r="UKO6732" s="138"/>
      <c r="UKP6732" s="138"/>
      <c r="UKQ6732" s="138"/>
      <c r="UKR6732" s="138"/>
      <c r="UKS6732" s="138"/>
      <c r="UKT6732" s="138"/>
      <c r="UKU6732" s="138"/>
      <c r="UKV6732" s="138"/>
      <c r="UKW6732" s="138"/>
      <c r="UKX6732" s="138"/>
      <c r="UKY6732" s="138"/>
      <c r="UKZ6732" s="138"/>
      <c r="ULA6732" s="138"/>
      <c r="ULB6732" s="138"/>
      <c r="ULC6732" s="138"/>
      <c r="ULD6732" s="138"/>
      <c r="ULE6732" s="138"/>
      <c r="ULF6732" s="138"/>
      <c r="ULG6732" s="138"/>
      <c r="ULH6732" s="138"/>
      <c r="ULI6732" s="138"/>
      <c r="ULJ6732" s="138"/>
      <c r="ULK6732" s="138"/>
      <c r="ULL6732" s="138"/>
      <c r="ULM6732" s="138"/>
      <c r="ULN6732" s="138"/>
      <c r="ULO6732" s="138"/>
      <c r="ULP6732" s="138"/>
      <c r="ULQ6732" s="138"/>
      <c r="ULR6732" s="138"/>
      <c r="ULS6732" s="138"/>
      <c r="ULT6732" s="138"/>
      <c r="ULU6732" s="138"/>
      <c r="ULV6732" s="138"/>
      <c r="ULW6732" s="138"/>
      <c r="ULX6732" s="138"/>
      <c r="ULY6732" s="138"/>
      <c r="ULZ6732" s="138"/>
      <c r="UMA6732" s="138"/>
      <c r="UMB6732" s="138"/>
      <c r="UMC6732" s="138"/>
      <c r="UMD6732" s="138"/>
      <c r="UME6732" s="138"/>
      <c r="UMF6732" s="138"/>
      <c r="UMG6732" s="138"/>
      <c r="UMH6732" s="138"/>
      <c r="UMI6732" s="138"/>
      <c r="UMJ6732" s="138"/>
      <c r="UMK6732" s="138"/>
      <c r="UML6732" s="138"/>
      <c r="UMM6732" s="138"/>
      <c r="UMN6732" s="138"/>
      <c r="UMO6732" s="138"/>
      <c r="UMP6732" s="138"/>
      <c r="UMQ6732" s="138"/>
      <c r="UMR6732" s="138"/>
      <c r="UMS6732" s="138"/>
      <c r="UMT6732" s="138"/>
      <c r="UMU6732" s="138"/>
      <c r="UMV6732" s="138"/>
      <c r="UMW6732" s="138"/>
      <c r="UMX6732" s="138"/>
      <c r="UMY6732" s="138"/>
      <c r="UMZ6732" s="138"/>
      <c r="UNA6732" s="138"/>
      <c r="UNB6732" s="138"/>
      <c r="UNC6732" s="138"/>
      <c r="UND6732" s="138"/>
      <c r="UNE6732" s="138"/>
      <c r="UNF6732" s="138"/>
      <c r="UNG6732" s="138"/>
      <c r="UNH6732" s="138"/>
      <c r="UNI6732" s="138"/>
      <c r="UNJ6732" s="138"/>
      <c r="UNK6732" s="138"/>
      <c r="UNL6732" s="138"/>
      <c r="UNM6732" s="138"/>
      <c r="UNN6732" s="138"/>
      <c r="UNO6732" s="138"/>
      <c r="UNP6732" s="138"/>
      <c r="UNQ6732" s="138"/>
      <c r="UNR6732" s="138"/>
      <c r="UNS6732" s="138"/>
      <c r="UNT6732" s="138"/>
      <c r="UNU6732" s="138"/>
      <c r="UNV6732" s="138"/>
      <c r="UNW6732" s="138"/>
      <c r="UNX6732" s="138"/>
      <c r="UNY6732" s="138"/>
      <c r="UNZ6732" s="138"/>
      <c r="UOA6732" s="138"/>
      <c r="UOB6732" s="138"/>
      <c r="UOC6732" s="138"/>
      <c r="UOD6732" s="138"/>
      <c r="UOE6732" s="138"/>
      <c r="UOF6732" s="138"/>
      <c r="UOG6732" s="138"/>
      <c r="UOH6732" s="138"/>
      <c r="UOI6732" s="138"/>
      <c r="UOJ6732" s="138"/>
      <c r="UOK6732" s="138"/>
      <c r="UOL6732" s="138"/>
      <c r="UOM6732" s="138"/>
      <c r="UON6732" s="138"/>
      <c r="UOO6732" s="138"/>
      <c r="UOP6732" s="138"/>
      <c r="UOQ6732" s="138"/>
      <c r="UOR6732" s="138"/>
      <c r="UOS6732" s="138"/>
      <c r="UOT6732" s="138"/>
      <c r="UOU6732" s="138"/>
      <c r="UOV6732" s="138"/>
      <c r="UOW6732" s="138"/>
      <c r="UOX6732" s="138"/>
      <c r="UOY6732" s="138"/>
      <c r="UOZ6732" s="138"/>
      <c r="UPA6732" s="138"/>
      <c r="UPB6732" s="138"/>
      <c r="UPC6732" s="138"/>
      <c r="UPD6732" s="138"/>
      <c r="UPE6732" s="138"/>
      <c r="UPF6732" s="138"/>
      <c r="UPG6732" s="138"/>
      <c r="UPH6732" s="138"/>
      <c r="UPI6732" s="138"/>
      <c r="UPJ6732" s="138"/>
      <c r="UPK6732" s="138"/>
      <c r="UPL6732" s="138"/>
      <c r="UPM6732" s="138"/>
      <c r="UPN6732" s="138"/>
      <c r="UPO6732" s="138"/>
      <c r="UPP6732" s="138"/>
      <c r="UPQ6732" s="138"/>
      <c r="UPR6732" s="138"/>
      <c r="UPS6732" s="138"/>
      <c r="UPT6732" s="138"/>
      <c r="UPU6732" s="138"/>
      <c r="UPV6732" s="138"/>
      <c r="UPW6732" s="138"/>
      <c r="UPX6732" s="138"/>
      <c r="UPY6732" s="138"/>
      <c r="UPZ6732" s="138"/>
      <c r="UQA6732" s="138"/>
      <c r="UQB6732" s="138"/>
      <c r="UQC6732" s="138"/>
      <c r="UQD6732" s="138"/>
      <c r="UQE6732" s="138"/>
      <c r="UQF6732" s="138"/>
      <c r="UQG6732" s="138"/>
      <c r="UQH6732" s="138"/>
      <c r="UQI6732" s="138"/>
      <c r="UQJ6732" s="138"/>
      <c r="UQK6732" s="138"/>
      <c r="UQL6732" s="138"/>
      <c r="UQM6732" s="138"/>
      <c r="UQN6732" s="138"/>
      <c r="UQO6732" s="138"/>
      <c r="UQP6732" s="138"/>
      <c r="UQQ6732" s="138"/>
      <c r="UQR6732" s="138"/>
      <c r="UQS6732" s="138"/>
      <c r="UQT6732" s="138"/>
      <c r="UQU6732" s="138"/>
      <c r="UQV6732" s="138"/>
      <c r="UQW6732" s="138"/>
      <c r="UQX6732" s="138"/>
      <c r="UQY6732" s="138"/>
      <c r="UQZ6732" s="138"/>
      <c r="URA6732" s="138"/>
      <c r="URB6732" s="138"/>
      <c r="URC6732" s="138"/>
      <c r="URD6732" s="138"/>
      <c r="URE6732" s="138"/>
      <c r="URF6732" s="138"/>
      <c r="URG6732" s="138"/>
      <c r="URH6732" s="138"/>
      <c r="URI6732" s="138"/>
      <c r="URJ6732" s="138"/>
      <c r="URK6732" s="138"/>
      <c r="URL6732" s="138"/>
      <c r="URM6732" s="138"/>
      <c r="URN6732" s="138"/>
      <c r="URO6732" s="138"/>
      <c r="URP6732" s="138"/>
      <c r="URQ6732" s="138"/>
      <c r="URR6732" s="138"/>
      <c r="URS6732" s="138"/>
      <c r="URT6732" s="138"/>
      <c r="URU6732" s="138"/>
      <c r="URV6732" s="138"/>
      <c r="URW6732" s="138"/>
      <c r="URX6732" s="138"/>
      <c r="URY6732" s="138"/>
      <c r="URZ6732" s="138"/>
      <c r="USA6732" s="138"/>
      <c r="USB6732" s="138"/>
      <c r="USC6732" s="138"/>
      <c r="USD6732" s="138"/>
      <c r="USE6732" s="138"/>
      <c r="USF6732" s="138"/>
      <c r="USG6732" s="138"/>
      <c r="USH6732" s="138"/>
      <c r="USI6732" s="138"/>
      <c r="USJ6732" s="138"/>
      <c r="USK6732" s="138"/>
      <c r="USL6732" s="138"/>
      <c r="USM6732" s="138"/>
      <c r="USN6732" s="138"/>
      <c r="USO6732" s="138"/>
      <c r="USP6732" s="138"/>
      <c r="USQ6732" s="138"/>
      <c r="USR6732" s="138"/>
      <c r="USS6732" s="138"/>
      <c r="UST6732" s="138"/>
      <c r="USU6732" s="138"/>
      <c r="USV6732" s="138"/>
      <c r="USW6732" s="138"/>
      <c r="USX6732" s="138"/>
      <c r="USY6732" s="138"/>
      <c r="USZ6732" s="138"/>
      <c r="UTA6732" s="138"/>
      <c r="UTB6732" s="138"/>
      <c r="UTC6732" s="138"/>
      <c r="UTD6732" s="138"/>
      <c r="UTE6732" s="138"/>
      <c r="UTF6732" s="138"/>
      <c r="UTG6732" s="138"/>
      <c r="UTH6732" s="138"/>
      <c r="UTI6732" s="138"/>
      <c r="UTJ6732" s="138"/>
      <c r="UTK6732" s="138"/>
      <c r="UTL6732" s="138"/>
      <c r="UTM6732" s="138"/>
      <c r="UTN6732" s="138"/>
      <c r="UTO6732" s="138"/>
      <c r="UTP6732" s="138"/>
      <c r="UTQ6732" s="138"/>
      <c r="UTR6732" s="138"/>
      <c r="UTS6732" s="138"/>
      <c r="UTT6732" s="138"/>
      <c r="UTU6732" s="138"/>
      <c r="UTV6732" s="138"/>
      <c r="UTW6732" s="138"/>
      <c r="UTX6732" s="138"/>
      <c r="UTY6732" s="138"/>
      <c r="UTZ6732" s="138"/>
      <c r="UUA6732" s="138"/>
      <c r="UUB6732" s="138"/>
      <c r="UUC6732" s="138"/>
      <c r="UUD6732" s="138"/>
      <c r="UUE6732" s="138"/>
      <c r="UUF6732" s="138"/>
      <c r="UUG6732" s="138"/>
      <c r="UUH6732" s="138"/>
      <c r="UUI6732" s="138"/>
      <c r="UUJ6732" s="138"/>
      <c r="UUK6732" s="138"/>
      <c r="UUL6732" s="138"/>
      <c r="UUM6732" s="138"/>
      <c r="UUN6732" s="138"/>
      <c r="UUO6732" s="138"/>
      <c r="UUP6732" s="138"/>
      <c r="UUQ6732" s="138"/>
      <c r="UUR6732" s="138"/>
      <c r="UUS6732" s="138"/>
      <c r="UUT6732" s="138"/>
      <c r="UUU6732" s="138"/>
      <c r="UUV6732" s="138"/>
      <c r="UUW6732" s="138"/>
      <c r="UUX6732" s="138"/>
      <c r="UUY6732" s="138"/>
      <c r="UUZ6732" s="138"/>
      <c r="UVA6732" s="138"/>
      <c r="UVB6732" s="138"/>
      <c r="UVC6732" s="138"/>
      <c r="UVD6732" s="138"/>
      <c r="UVE6732" s="138"/>
      <c r="UVF6732" s="138"/>
      <c r="UVG6732" s="138"/>
      <c r="UVH6732" s="138"/>
      <c r="UVI6732" s="138"/>
      <c r="UVJ6732" s="138"/>
      <c r="UVK6732" s="138"/>
      <c r="UVL6732" s="138"/>
      <c r="UVM6732" s="138"/>
      <c r="UVN6732" s="138"/>
      <c r="UVO6732" s="138"/>
      <c r="UVP6732" s="138"/>
      <c r="UVQ6732" s="138"/>
      <c r="UVR6732" s="138"/>
      <c r="UVS6732" s="138"/>
      <c r="UVT6732" s="138"/>
      <c r="UVU6732" s="138"/>
      <c r="UVV6732" s="138"/>
      <c r="UVW6732" s="138"/>
      <c r="UVX6732" s="138"/>
      <c r="UVY6732" s="138"/>
      <c r="UVZ6732" s="138"/>
      <c r="UWA6732" s="138"/>
      <c r="UWB6732" s="138"/>
      <c r="UWC6732" s="138"/>
      <c r="UWD6732" s="138"/>
      <c r="UWE6732" s="138"/>
      <c r="UWF6732" s="138"/>
      <c r="UWG6732" s="138"/>
      <c r="UWH6732" s="138"/>
      <c r="UWI6732" s="138"/>
      <c r="UWJ6732" s="138"/>
      <c r="UWK6732" s="138"/>
      <c r="UWL6732" s="138"/>
      <c r="UWM6732" s="138"/>
      <c r="UWN6732" s="138"/>
      <c r="UWO6732" s="138"/>
      <c r="UWP6732" s="138"/>
      <c r="UWQ6732" s="138"/>
      <c r="UWR6732" s="138"/>
      <c r="UWS6732" s="138"/>
      <c r="UWT6732" s="138"/>
      <c r="UWU6732" s="138"/>
      <c r="UWV6732" s="138"/>
      <c r="UWW6732" s="138"/>
      <c r="UWX6732" s="138"/>
      <c r="UWY6732" s="138"/>
      <c r="UWZ6732" s="138"/>
      <c r="UXA6732" s="138"/>
      <c r="UXB6732" s="138"/>
      <c r="UXC6732" s="138"/>
      <c r="UXD6732" s="138"/>
      <c r="UXE6732" s="138"/>
      <c r="UXF6732" s="138"/>
      <c r="UXG6732" s="138"/>
      <c r="UXH6732" s="138"/>
      <c r="UXI6732" s="138"/>
      <c r="UXJ6732" s="138"/>
      <c r="UXK6732" s="138"/>
      <c r="UXL6732" s="138"/>
      <c r="UXM6732" s="138"/>
      <c r="UXN6732" s="138"/>
      <c r="UXO6732" s="138"/>
      <c r="UXP6732" s="138"/>
      <c r="UXQ6732" s="138"/>
      <c r="UXR6732" s="138"/>
      <c r="UXS6732" s="138"/>
      <c r="UXT6732" s="138"/>
      <c r="UXU6732" s="138"/>
      <c r="UXV6732" s="138"/>
      <c r="UXW6732" s="138"/>
      <c r="UXX6732" s="138"/>
      <c r="UXY6732" s="138"/>
      <c r="UXZ6732" s="138"/>
      <c r="UYA6732" s="138"/>
      <c r="UYB6732" s="138"/>
      <c r="UYC6732" s="138"/>
      <c r="UYD6732" s="138"/>
      <c r="UYE6732" s="138"/>
      <c r="UYF6732" s="138"/>
      <c r="UYG6732" s="138"/>
      <c r="UYH6732" s="138"/>
      <c r="UYI6732" s="138"/>
      <c r="UYJ6732" s="138"/>
      <c r="UYK6732" s="138"/>
      <c r="UYL6732" s="138"/>
      <c r="UYM6732" s="138"/>
      <c r="UYN6732" s="138"/>
      <c r="UYO6732" s="138"/>
      <c r="UYP6732" s="138"/>
      <c r="UYQ6732" s="138"/>
      <c r="UYR6732" s="138"/>
      <c r="UYS6732" s="138"/>
      <c r="UYT6732" s="138"/>
      <c r="UYU6732" s="138"/>
      <c r="UYV6732" s="138"/>
      <c r="UYW6732" s="138"/>
      <c r="UYX6732" s="138"/>
      <c r="UYY6732" s="138"/>
      <c r="UYZ6732" s="138"/>
      <c r="UZA6732" s="138"/>
      <c r="UZB6732" s="138"/>
      <c r="UZC6732" s="138"/>
      <c r="UZD6732" s="138"/>
      <c r="UZE6732" s="138"/>
      <c r="UZF6732" s="138"/>
      <c r="UZG6732" s="138"/>
      <c r="UZH6732" s="138"/>
      <c r="UZI6732" s="138"/>
      <c r="UZJ6732" s="138"/>
      <c r="UZK6732" s="138"/>
      <c r="UZL6732" s="138"/>
      <c r="UZM6732" s="138"/>
      <c r="UZN6732" s="138"/>
      <c r="UZO6732" s="138"/>
      <c r="UZP6732" s="138"/>
      <c r="UZQ6732" s="138"/>
      <c r="UZR6732" s="138"/>
      <c r="UZS6732" s="138"/>
      <c r="UZT6732" s="138"/>
      <c r="UZU6732" s="138"/>
      <c r="UZV6732" s="138"/>
      <c r="UZW6732" s="138"/>
      <c r="UZX6732" s="138"/>
      <c r="UZY6732" s="138"/>
      <c r="UZZ6732" s="138"/>
      <c r="VAA6732" s="138"/>
      <c r="VAB6732" s="138"/>
      <c r="VAC6732" s="138"/>
      <c r="VAD6732" s="138"/>
      <c r="VAE6732" s="138"/>
      <c r="VAF6732" s="138"/>
      <c r="VAG6732" s="138"/>
      <c r="VAH6732" s="138"/>
      <c r="VAI6732" s="138"/>
      <c r="VAJ6732" s="138"/>
      <c r="VAK6732" s="138"/>
      <c r="VAL6732" s="138"/>
      <c r="VAM6732" s="138"/>
      <c r="VAN6732" s="138"/>
      <c r="VAO6732" s="138"/>
      <c r="VAP6732" s="138"/>
      <c r="VAQ6732" s="138"/>
      <c r="VAR6732" s="138"/>
      <c r="VAS6732" s="138"/>
      <c r="VAT6732" s="138"/>
      <c r="VAU6732" s="138"/>
      <c r="VAV6732" s="138"/>
      <c r="VAW6732" s="138"/>
      <c r="VAX6732" s="138"/>
      <c r="VAY6732" s="138"/>
      <c r="VAZ6732" s="138"/>
      <c r="VBA6732" s="138"/>
      <c r="VBB6732" s="138"/>
      <c r="VBC6732" s="138"/>
      <c r="VBD6732" s="138"/>
      <c r="VBE6732" s="138"/>
      <c r="VBF6732" s="138"/>
      <c r="VBG6732" s="138"/>
      <c r="VBH6732" s="138"/>
      <c r="VBI6732" s="138"/>
      <c r="VBJ6732" s="138"/>
      <c r="VBK6732" s="138"/>
      <c r="VBL6732" s="138"/>
      <c r="VBM6732" s="138"/>
      <c r="VBN6732" s="138"/>
      <c r="VBO6732" s="138"/>
      <c r="VBP6732" s="138"/>
      <c r="VBQ6732" s="138"/>
      <c r="VBR6732" s="138"/>
      <c r="VBS6732" s="138"/>
      <c r="VBT6732" s="138"/>
      <c r="VBU6732" s="138"/>
      <c r="VBV6732" s="138"/>
      <c r="VBW6732" s="138"/>
      <c r="VBX6732" s="138"/>
      <c r="VBY6732" s="138"/>
      <c r="VBZ6732" s="138"/>
      <c r="VCA6732" s="138"/>
      <c r="VCB6732" s="138"/>
      <c r="VCC6732" s="138"/>
      <c r="VCD6732" s="138"/>
      <c r="VCE6732" s="138"/>
      <c r="VCF6732" s="138"/>
      <c r="VCG6732" s="138"/>
      <c r="VCH6732" s="138"/>
      <c r="VCI6732" s="138"/>
      <c r="VCJ6732" s="138"/>
      <c r="VCK6732" s="138"/>
      <c r="VCL6732" s="138"/>
      <c r="VCM6732" s="138"/>
      <c r="VCN6732" s="138"/>
      <c r="VCO6732" s="138"/>
      <c r="VCP6732" s="138"/>
      <c r="VCQ6732" s="138"/>
      <c r="VCR6732" s="138"/>
      <c r="VCS6732" s="138"/>
      <c r="VCT6732" s="138"/>
      <c r="VCU6732" s="138"/>
      <c r="VCV6732" s="138"/>
      <c r="VCW6732" s="138"/>
      <c r="VCX6732" s="138"/>
      <c r="VCY6732" s="138"/>
      <c r="VCZ6732" s="138"/>
      <c r="VDA6732" s="138"/>
      <c r="VDB6732" s="138"/>
      <c r="VDC6732" s="138"/>
      <c r="VDD6732" s="138"/>
      <c r="VDE6732" s="138"/>
      <c r="VDF6732" s="138"/>
      <c r="VDG6732" s="138"/>
      <c r="VDH6732" s="138"/>
      <c r="VDI6732" s="138"/>
      <c r="VDJ6732" s="138"/>
      <c r="VDK6732" s="138"/>
      <c r="VDL6732" s="138"/>
      <c r="VDM6732" s="138"/>
      <c r="VDN6732" s="138"/>
      <c r="VDO6732" s="138"/>
      <c r="VDP6732" s="138"/>
      <c r="VDQ6732" s="138"/>
      <c r="VDR6732" s="138"/>
      <c r="VDS6732" s="138"/>
      <c r="VDT6732" s="138"/>
      <c r="VDU6732" s="138"/>
      <c r="VDV6732" s="138"/>
      <c r="VDW6732" s="138"/>
      <c r="VDX6732" s="138"/>
      <c r="VDY6732" s="138"/>
      <c r="VDZ6732" s="138"/>
      <c r="VEA6732" s="138"/>
      <c r="VEB6732" s="138"/>
      <c r="VEC6732" s="138"/>
      <c r="VED6732" s="138"/>
      <c r="VEE6732" s="138"/>
      <c r="VEF6732" s="138"/>
      <c r="VEG6732" s="138"/>
      <c r="VEH6732" s="138"/>
      <c r="VEI6732" s="138"/>
      <c r="VEJ6732" s="138"/>
      <c r="VEK6732" s="138"/>
      <c r="VEL6732" s="138"/>
      <c r="VEM6732" s="138"/>
      <c r="VEN6732" s="138"/>
      <c r="VEO6732" s="138"/>
      <c r="VEP6732" s="138"/>
      <c r="VEQ6732" s="138"/>
      <c r="VER6732" s="138"/>
      <c r="VES6732" s="138"/>
      <c r="VET6732" s="138"/>
      <c r="VEU6732" s="138"/>
      <c r="VEV6732" s="138"/>
      <c r="VEW6732" s="138"/>
      <c r="VEX6732" s="138"/>
      <c r="VEY6732" s="138"/>
      <c r="VEZ6732" s="138"/>
      <c r="VFA6732" s="138"/>
      <c r="VFB6732" s="138"/>
      <c r="VFC6732" s="138"/>
      <c r="VFD6732" s="138"/>
      <c r="VFE6732" s="138"/>
      <c r="VFF6732" s="138"/>
      <c r="VFG6732" s="138"/>
      <c r="VFH6732" s="138"/>
      <c r="VFI6732" s="138"/>
      <c r="VFJ6732" s="138"/>
      <c r="VFK6732" s="138"/>
      <c r="VFL6732" s="138"/>
      <c r="VFM6732" s="138"/>
      <c r="VFN6732" s="138"/>
      <c r="VFO6732" s="138"/>
      <c r="VFP6732" s="138"/>
      <c r="VFQ6732" s="138"/>
      <c r="VFR6732" s="138"/>
      <c r="VFS6732" s="138"/>
      <c r="VFT6732" s="138"/>
      <c r="VFU6732" s="138"/>
      <c r="VFV6732" s="138"/>
      <c r="VFW6732" s="138"/>
      <c r="VFX6732" s="138"/>
      <c r="VFY6732" s="138"/>
      <c r="VFZ6732" s="138"/>
      <c r="VGA6732" s="138"/>
      <c r="VGB6732" s="138"/>
      <c r="VGC6732" s="138"/>
      <c r="VGD6732" s="138"/>
      <c r="VGE6732" s="138"/>
      <c r="VGF6732" s="138"/>
      <c r="VGG6732" s="138"/>
      <c r="VGH6732" s="138"/>
      <c r="VGI6732" s="138"/>
      <c r="VGJ6732" s="138"/>
      <c r="VGK6732" s="138"/>
      <c r="VGL6732" s="138"/>
      <c r="VGM6732" s="138"/>
      <c r="VGN6732" s="138"/>
      <c r="VGO6732" s="138"/>
      <c r="VGP6732" s="138"/>
      <c r="VGQ6732" s="138"/>
      <c r="VGR6732" s="138"/>
      <c r="VGS6732" s="138"/>
      <c r="VGT6732" s="138"/>
      <c r="VGU6732" s="138"/>
      <c r="VGV6732" s="138"/>
      <c r="VGW6732" s="138"/>
      <c r="VGX6732" s="138"/>
      <c r="VGY6732" s="138"/>
      <c r="VGZ6732" s="138"/>
      <c r="VHA6732" s="138"/>
      <c r="VHB6732" s="138"/>
      <c r="VHC6732" s="138"/>
      <c r="VHD6732" s="138"/>
      <c r="VHE6732" s="138"/>
      <c r="VHF6732" s="138"/>
      <c r="VHG6732" s="138"/>
      <c r="VHH6732" s="138"/>
      <c r="VHI6732" s="138"/>
      <c r="VHJ6732" s="138"/>
      <c r="VHK6732" s="138"/>
      <c r="VHL6732" s="138"/>
      <c r="VHM6732" s="138"/>
      <c r="VHN6732" s="138"/>
      <c r="VHO6732" s="138"/>
      <c r="VHP6732" s="138"/>
      <c r="VHQ6732" s="138"/>
      <c r="VHR6732" s="138"/>
      <c r="VHS6732" s="138"/>
      <c r="VHT6732" s="138"/>
      <c r="VHU6732" s="138"/>
      <c r="VHV6732" s="138"/>
      <c r="VHW6732" s="138"/>
      <c r="VHX6732" s="138"/>
      <c r="VHY6732" s="138"/>
      <c r="VHZ6732" s="138"/>
      <c r="VIA6732" s="138"/>
      <c r="VIB6732" s="138"/>
      <c r="VIC6732" s="138"/>
      <c r="VID6732" s="138"/>
      <c r="VIE6732" s="138"/>
      <c r="VIF6732" s="138"/>
      <c r="VIG6732" s="138"/>
      <c r="VIH6732" s="138"/>
      <c r="VII6732" s="138"/>
      <c r="VIJ6732" s="138"/>
      <c r="VIK6732" s="138"/>
      <c r="VIL6732" s="138"/>
      <c r="VIM6732" s="138"/>
      <c r="VIN6732" s="138"/>
      <c r="VIO6732" s="138"/>
      <c r="VIP6732" s="138"/>
      <c r="VIQ6732" s="138"/>
      <c r="VIR6732" s="138"/>
      <c r="VIS6732" s="138"/>
      <c r="VIT6732" s="138"/>
      <c r="VIU6732" s="138"/>
      <c r="VIV6732" s="138"/>
      <c r="VIW6732" s="138"/>
      <c r="VIX6732" s="138"/>
      <c r="VIY6732" s="138"/>
      <c r="VIZ6732" s="138"/>
      <c r="VJA6732" s="138"/>
      <c r="VJB6732" s="138"/>
      <c r="VJC6732" s="138"/>
      <c r="VJD6732" s="138"/>
      <c r="VJE6732" s="138"/>
      <c r="VJF6732" s="138"/>
      <c r="VJG6732" s="138"/>
      <c r="VJH6732" s="138"/>
      <c r="VJI6732" s="138"/>
      <c r="VJJ6732" s="138"/>
      <c r="VJK6732" s="138"/>
      <c r="VJL6732" s="138"/>
      <c r="VJM6732" s="138"/>
      <c r="VJN6732" s="138"/>
      <c r="VJO6732" s="138"/>
      <c r="VJP6732" s="138"/>
      <c r="VJQ6732" s="138"/>
      <c r="VJR6732" s="138"/>
      <c r="VJS6732" s="138"/>
      <c r="VJT6732" s="138"/>
      <c r="VJU6732" s="138"/>
      <c r="VJV6732" s="138"/>
      <c r="VJW6732" s="138"/>
      <c r="VJX6732" s="138"/>
      <c r="VJY6732" s="138"/>
      <c r="VJZ6732" s="138"/>
      <c r="VKA6732" s="138"/>
      <c r="VKB6732" s="138"/>
      <c r="VKC6732" s="138"/>
      <c r="VKD6732" s="138"/>
      <c r="VKE6732" s="138"/>
      <c r="VKF6732" s="138"/>
      <c r="VKG6732" s="138"/>
      <c r="VKH6732" s="138"/>
      <c r="VKI6732" s="138"/>
      <c r="VKJ6732" s="138"/>
      <c r="VKK6732" s="138"/>
      <c r="VKL6732" s="138"/>
      <c r="VKM6732" s="138"/>
      <c r="VKN6732" s="138"/>
      <c r="VKO6732" s="138"/>
      <c r="VKP6732" s="138"/>
      <c r="VKQ6732" s="138"/>
      <c r="VKR6732" s="138"/>
      <c r="VKS6732" s="138"/>
      <c r="VKT6732" s="138"/>
      <c r="VKU6732" s="138"/>
      <c r="VKV6732" s="138"/>
      <c r="VKW6732" s="138"/>
      <c r="VKX6732" s="138"/>
      <c r="VKY6732" s="138"/>
      <c r="VKZ6732" s="138"/>
      <c r="VLA6732" s="138"/>
      <c r="VLB6732" s="138"/>
      <c r="VLC6732" s="138"/>
      <c r="VLD6732" s="138"/>
      <c r="VLE6732" s="138"/>
      <c r="VLF6732" s="138"/>
      <c r="VLG6732" s="138"/>
      <c r="VLH6732" s="138"/>
      <c r="VLI6732" s="138"/>
      <c r="VLJ6732" s="138"/>
      <c r="VLK6732" s="138"/>
      <c r="VLL6732" s="138"/>
      <c r="VLM6732" s="138"/>
      <c r="VLN6732" s="138"/>
      <c r="VLO6732" s="138"/>
      <c r="VLP6732" s="138"/>
      <c r="VLQ6732" s="138"/>
      <c r="VLR6732" s="138"/>
      <c r="VLS6732" s="138"/>
      <c r="VLT6732" s="138"/>
      <c r="VLU6732" s="138"/>
      <c r="VLV6732" s="138"/>
      <c r="VLW6732" s="138"/>
      <c r="VLX6732" s="138"/>
      <c r="VLY6732" s="138"/>
      <c r="VLZ6732" s="138"/>
      <c r="VMA6732" s="138"/>
      <c r="VMB6732" s="138"/>
      <c r="VMC6732" s="138"/>
      <c r="VMD6732" s="138"/>
      <c r="VME6732" s="138"/>
      <c r="VMF6732" s="138"/>
      <c r="VMG6732" s="138"/>
      <c r="VMH6732" s="138"/>
      <c r="VMI6732" s="138"/>
      <c r="VMJ6732" s="138"/>
      <c r="VMK6732" s="138"/>
      <c r="VML6732" s="138"/>
      <c r="VMM6732" s="138"/>
      <c r="VMN6732" s="138"/>
      <c r="VMO6732" s="138"/>
      <c r="VMP6732" s="138"/>
      <c r="VMQ6732" s="138"/>
      <c r="VMR6732" s="138"/>
      <c r="VMS6732" s="138"/>
      <c r="VMT6732" s="138"/>
      <c r="VMU6732" s="138"/>
      <c r="VMV6732" s="138"/>
      <c r="VMW6732" s="138"/>
      <c r="VMX6732" s="138"/>
      <c r="VMY6732" s="138"/>
      <c r="VMZ6732" s="138"/>
      <c r="VNA6732" s="138"/>
      <c r="VNB6732" s="138"/>
      <c r="VNC6732" s="138"/>
      <c r="VND6732" s="138"/>
      <c r="VNE6732" s="138"/>
      <c r="VNF6732" s="138"/>
      <c r="VNG6732" s="138"/>
      <c r="VNH6732" s="138"/>
      <c r="VNI6732" s="138"/>
      <c r="VNJ6732" s="138"/>
      <c r="VNK6732" s="138"/>
      <c r="VNL6732" s="138"/>
      <c r="VNM6732" s="138"/>
      <c r="VNN6732" s="138"/>
      <c r="VNO6732" s="138"/>
      <c r="VNP6732" s="138"/>
      <c r="VNQ6732" s="138"/>
      <c r="VNR6732" s="138"/>
      <c r="VNS6732" s="138"/>
      <c r="VNT6732" s="138"/>
      <c r="VNU6732" s="138"/>
      <c r="VNV6732" s="138"/>
      <c r="VNW6732" s="138"/>
      <c r="VNX6732" s="138"/>
      <c r="VNY6732" s="138"/>
      <c r="VNZ6732" s="138"/>
      <c r="VOA6732" s="138"/>
      <c r="VOB6732" s="138"/>
      <c r="VOC6732" s="138"/>
      <c r="VOD6732" s="138"/>
      <c r="VOE6732" s="138"/>
      <c r="VOF6732" s="138"/>
      <c r="VOG6732" s="138"/>
      <c r="VOH6732" s="138"/>
      <c r="VOI6732" s="138"/>
      <c r="VOJ6732" s="138"/>
      <c r="VOK6732" s="138"/>
      <c r="VOL6732" s="138"/>
      <c r="VOM6732" s="138"/>
      <c r="VON6732" s="138"/>
      <c r="VOO6732" s="138"/>
      <c r="VOP6732" s="138"/>
      <c r="VOQ6732" s="138"/>
      <c r="VOR6732" s="138"/>
      <c r="VOS6732" s="138"/>
      <c r="VOT6732" s="138"/>
      <c r="VOU6732" s="138"/>
      <c r="VOV6732" s="138"/>
      <c r="VOW6732" s="138"/>
      <c r="VOX6732" s="138"/>
      <c r="VOY6732" s="138"/>
      <c r="VOZ6732" s="138"/>
      <c r="VPA6732" s="138"/>
      <c r="VPB6732" s="138"/>
      <c r="VPC6732" s="138"/>
      <c r="VPD6732" s="138"/>
      <c r="VPE6732" s="138"/>
      <c r="VPF6732" s="138"/>
      <c r="VPG6732" s="138"/>
      <c r="VPH6732" s="138"/>
      <c r="VPI6732" s="138"/>
      <c r="VPJ6732" s="138"/>
      <c r="VPK6732" s="138"/>
      <c r="VPL6732" s="138"/>
      <c r="VPM6732" s="138"/>
      <c r="VPN6732" s="138"/>
      <c r="VPO6732" s="138"/>
      <c r="VPP6732" s="138"/>
      <c r="VPQ6732" s="138"/>
      <c r="VPR6732" s="138"/>
      <c r="VPS6732" s="138"/>
      <c r="VPT6732" s="138"/>
      <c r="VPU6732" s="138"/>
      <c r="VPV6732" s="138"/>
      <c r="VPW6732" s="138"/>
      <c r="VPX6732" s="138"/>
      <c r="VPY6732" s="138"/>
      <c r="VPZ6732" s="138"/>
      <c r="VQA6732" s="138"/>
      <c r="VQB6732" s="138"/>
      <c r="VQC6732" s="138"/>
      <c r="VQD6732" s="138"/>
      <c r="VQE6732" s="138"/>
      <c r="VQF6732" s="138"/>
      <c r="VQG6732" s="138"/>
      <c r="VQH6732" s="138"/>
      <c r="VQI6732" s="138"/>
      <c r="VQJ6732" s="138"/>
      <c r="VQK6732" s="138"/>
      <c r="VQL6732" s="138"/>
      <c r="VQM6732" s="138"/>
      <c r="VQN6732" s="138"/>
      <c r="VQO6732" s="138"/>
      <c r="VQP6732" s="138"/>
      <c r="VQQ6732" s="138"/>
      <c r="VQR6732" s="138"/>
      <c r="VQS6732" s="138"/>
      <c r="VQT6732" s="138"/>
      <c r="VQU6732" s="138"/>
      <c r="VQV6732" s="138"/>
      <c r="VQW6732" s="138"/>
      <c r="VQX6732" s="138"/>
      <c r="VQY6732" s="138"/>
      <c r="VQZ6732" s="138"/>
      <c r="VRA6732" s="138"/>
      <c r="VRB6732" s="138"/>
      <c r="VRC6732" s="138"/>
      <c r="VRD6732" s="138"/>
      <c r="VRE6732" s="138"/>
      <c r="VRF6732" s="138"/>
      <c r="VRG6732" s="138"/>
      <c r="VRH6732" s="138"/>
      <c r="VRI6732" s="138"/>
      <c r="VRJ6732" s="138"/>
      <c r="VRK6732" s="138"/>
      <c r="VRL6732" s="138"/>
      <c r="VRM6732" s="138"/>
      <c r="VRN6732" s="138"/>
      <c r="VRO6732" s="138"/>
      <c r="VRP6732" s="138"/>
      <c r="VRQ6732" s="138"/>
      <c r="VRR6732" s="138"/>
      <c r="VRS6732" s="138"/>
      <c r="VRT6732" s="138"/>
      <c r="VRU6732" s="138"/>
      <c r="VRV6732" s="138"/>
      <c r="VRW6732" s="138"/>
      <c r="VRX6732" s="138"/>
      <c r="VRY6732" s="138"/>
      <c r="VRZ6732" s="138"/>
      <c r="VSA6732" s="138"/>
      <c r="VSB6732" s="138"/>
      <c r="VSC6732" s="138"/>
      <c r="VSD6732" s="138"/>
      <c r="VSE6732" s="138"/>
      <c r="VSF6732" s="138"/>
      <c r="VSG6732" s="138"/>
      <c r="VSH6732" s="138"/>
      <c r="VSI6732" s="138"/>
      <c r="VSJ6732" s="138"/>
      <c r="VSK6732" s="138"/>
      <c r="VSL6732" s="138"/>
      <c r="VSM6732" s="138"/>
      <c r="VSN6732" s="138"/>
      <c r="VSO6732" s="138"/>
      <c r="VSP6732" s="138"/>
      <c r="VSQ6732" s="138"/>
      <c r="VSR6732" s="138"/>
      <c r="VSS6732" s="138"/>
      <c r="VST6732" s="138"/>
      <c r="VSU6732" s="138"/>
      <c r="VSV6732" s="138"/>
      <c r="VSW6732" s="138"/>
      <c r="VSX6732" s="138"/>
      <c r="VSY6732" s="138"/>
      <c r="VSZ6732" s="138"/>
      <c r="VTA6732" s="138"/>
      <c r="VTB6732" s="138"/>
      <c r="VTC6732" s="138"/>
      <c r="VTD6732" s="138"/>
      <c r="VTE6732" s="138"/>
      <c r="VTF6732" s="138"/>
      <c r="VTG6732" s="138"/>
      <c r="VTH6732" s="138"/>
      <c r="VTI6732" s="138"/>
      <c r="VTJ6732" s="138"/>
      <c r="VTK6732" s="138"/>
      <c r="VTL6732" s="138"/>
      <c r="VTM6732" s="138"/>
      <c r="VTN6732" s="138"/>
      <c r="VTO6732" s="138"/>
      <c r="VTP6732" s="138"/>
      <c r="VTQ6732" s="138"/>
      <c r="VTR6732" s="138"/>
      <c r="VTS6732" s="138"/>
      <c r="VTT6732" s="138"/>
      <c r="VTU6732" s="138"/>
      <c r="VTV6732" s="138"/>
      <c r="VTW6732" s="138"/>
      <c r="VTX6732" s="138"/>
      <c r="VTY6732" s="138"/>
      <c r="VTZ6732" s="138"/>
      <c r="VUA6732" s="138"/>
      <c r="VUB6732" s="138"/>
      <c r="VUC6732" s="138"/>
      <c r="VUD6732" s="138"/>
      <c r="VUE6732" s="138"/>
      <c r="VUF6732" s="138"/>
      <c r="VUG6732" s="138"/>
      <c r="VUH6732" s="138"/>
      <c r="VUI6732" s="138"/>
      <c r="VUJ6732" s="138"/>
      <c r="VUK6732" s="138"/>
      <c r="VUL6732" s="138"/>
      <c r="VUM6732" s="138"/>
      <c r="VUN6732" s="138"/>
      <c r="VUO6732" s="138"/>
      <c r="VUP6732" s="138"/>
      <c r="VUQ6732" s="138"/>
      <c r="VUR6732" s="138"/>
      <c r="VUS6732" s="138"/>
      <c r="VUT6732" s="138"/>
      <c r="VUU6732" s="138"/>
      <c r="VUV6732" s="138"/>
      <c r="VUW6732" s="138"/>
      <c r="VUX6732" s="138"/>
      <c r="VUY6732" s="138"/>
      <c r="VUZ6732" s="138"/>
      <c r="VVA6732" s="138"/>
      <c r="VVB6732" s="138"/>
      <c r="VVC6732" s="138"/>
      <c r="VVD6732" s="138"/>
      <c r="VVE6732" s="138"/>
      <c r="VVF6732" s="138"/>
      <c r="VVG6732" s="138"/>
      <c r="VVH6732" s="138"/>
      <c r="VVI6732" s="138"/>
      <c r="VVJ6732" s="138"/>
      <c r="VVK6732" s="138"/>
      <c r="VVL6732" s="138"/>
      <c r="VVM6732" s="138"/>
      <c r="VVN6732" s="138"/>
      <c r="VVO6732" s="138"/>
      <c r="VVP6732" s="138"/>
      <c r="VVQ6732" s="138"/>
      <c r="VVR6732" s="138"/>
      <c r="VVS6732" s="138"/>
      <c r="VVT6732" s="138"/>
      <c r="VVU6732" s="138"/>
      <c r="VVV6732" s="138"/>
      <c r="VVW6732" s="138"/>
      <c r="VVX6732" s="138"/>
      <c r="VVY6732" s="138"/>
      <c r="VVZ6732" s="138"/>
      <c r="VWA6732" s="138"/>
      <c r="VWB6732" s="138"/>
      <c r="VWC6732" s="138"/>
      <c r="VWD6732" s="138"/>
      <c r="VWE6732" s="138"/>
      <c r="VWF6732" s="138"/>
      <c r="VWG6732" s="138"/>
      <c r="VWH6732" s="138"/>
      <c r="VWI6732" s="138"/>
      <c r="VWJ6732" s="138"/>
      <c r="VWK6732" s="138"/>
      <c r="VWL6732" s="138"/>
      <c r="VWM6732" s="138"/>
      <c r="VWN6732" s="138"/>
      <c r="VWO6732" s="138"/>
      <c r="VWP6732" s="138"/>
      <c r="VWQ6732" s="138"/>
      <c r="VWR6732" s="138"/>
      <c r="VWS6732" s="138"/>
      <c r="VWT6732" s="138"/>
      <c r="VWU6732" s="138"/>
      <c r="VWV6732" s="138"/>
      <c r="VWW6732" s="138"/>
      <c r="VWX6732" s="138"/>
      <c r="VWY6732" s="138"/>
      <c r="VWZ6732" s="138"/>
      <c r="VXA6732" s="138"/>
      <c r="VXB6732" s="138"/>
      <c r="VXC6732" s="138"/>
      <c r="VXD6732" s="138"/>
      <c r="VXE6732" s="138"/>
      <c r="VXF6732" s="138"/>
      <c r="VXG6732" s="138"/>
      <c r="VXH6732" s="138"/>
      <c r="VXI6732" s="138"/>
      <c r="VXJ6732" s="138"/>
      <c r="VXK6732" s="138"/>
      <c r="VXL6732" s="138"/>
      <c r="VXM6732" s="138"/>
      <c r="VXN6732" s="138"/>
      <c r="VXO6732" s="138"/>
      <c r="VXP6732" s="138"/>
      <c r="VXQ6732" s="138"/>
      <c r="VXR6732" s="138"/>
      <c r="VXS6732" s="138"/>
      <c r="VXT6732" s="138"/>
      <c r="VXU6732" s="138"/>
      <c r="VXV6732" s="138"/>
      <c r="VXW6732" s="138"/>
      <c r="VXX6732" s="138"/>
      <c r="VXY6732" s="138"/>
      <c r="VXZ6732" s="138"/>
      <c r="VYA6732" s="138"/>
      <c r="VYB6732" s="138"/>
      <c r="VYC6732" s="138"/>
      <c r="VYD6732" s="138"/>
      <c r="VYE6732" s="138"/>
      <c r="VYF6732" s="138"/>
      <c r="VYG6732" s="138"/>
      <c r="VYH6732" s="138"/>
      <c r="VYI6732" s="138"/>
      <c r="VYJ6732" s="138"/>
      <c r="VYK6732" s="138"/>
      <c r="VYL6732" s="138"/>
      <c r="VYM6732" s="138"/>
      <c r="VYN6732" s="138"/>
      <c r="VYO6732" s="138"/>
      <c r="VYP6732" s="138"/>
      <c r="VYQ6732" s="138"/>
      <c r="VYR6732" s="138"/>
      <c r="VYS6732" s="138"/>
      <c r="VYT6732" s="138"/>
      <c r="VYU6732" s="138"/>
      <c r="VYV6732" s="138"/>
      <c r="VYW6732" s="138"/>
      <c r="VYX6732" s="138"/>
      <c r="VYY6732" s="138"/>
      <c r="VYZ6732" s="138"/>
      <c r="VZA6732" s="138"/>
      <c r="VZB6732" s="138"/>
      <c r="VZC6732" s="138"/>
      <c r="VZD6732" s="138"/>
      <c r="VZE6732" s="138"/>
      <c r="VZF6732" s="138"/>
      <c r="VZG6732" s="138"/>
      <c r="VZH6732" s="138"/>
      <c r="VZI6732" s="138"/>
      <c r="VZJ6732" s="138"/>
      <c r="VZK6732" s="138"/>
      <c r="VZL6732" s="138"/>
      <c r="VZM6732" s="138"/>
      <c r="VZN6732" s="138"/>
      <c r="VZO6732" s="138"/>
      <c r="VZP6732" s="138"/>
      <c r="VZQ6732" s="138"/>
      <c r="VZR6732" s="138"/>
      <c r="VZS6732" s="138"/>
      <c r="VZT6732" s="138"/>
      <c r="VZU6732" s="138"/>
      <c r="VZV6732" s="138"/>
      <c r="VZW6732" s="138"/>
      <c r="VZX6732" s="138"/>
      <c r="VZY6732" s="138"/>
      <c r="VZZ6732" s="138"/>
      <c r="WAA6732" s="138"/>
      <c r="WAB6732" s="138"/>
      <c r="WAC6732" s="138"/>
      <c r="WAD6732" s="138"/>
      <c r="WAE6732" s="138"/>
      <c r="WAF6732" s="138"/>
      <c r="WAG6732" s="138"/>
      <c r="WAH6732" s="138"/>
      <c r="WAI6732" s="138"/>
      <c r="WAJ6732" s="138"/>
      <c r="WAK6732" s="138"/>
      <c r="WAL6732" s="138"/>
      <c r="WAM6732" s="138"/>
      <c r="WAN6732" s="138"/>
      <c r="WAO6732" s="138"/>
      <c r="WAP6732" s="138"/>
      <c r="WAQ6732" s="138"/>
      <c r="WAR6732" s="138"/>
      <c r="WAS6732" s="138"/>
      <c r="WAT6732" s="138"/>
      <c r="WAU6732" s="138"/>
      <c r="WAV6732" s="138"/>
      <c r="WAW6732" s="138"/>
      <c r="WAX6732" s="138"/>
      <c r="WAY6732" s="138"/>
      <c r="WAZ6732" s="138"/>
      <c r="WBA6732" s="138"/>
      <c r="WBB6732" s="138"/>
      <c r="WBC6732" s="138"/>
      <c r="WBD6732" s="138"/>
      <c r="WBE6732" s="138"/>
      <c r="WBF6732" s="138"/>
      <c r="WBG6732" s="138"/>
      <c r="WBH6732" s="138"/>
      <c r="WBI6732" s="138"/>
      <c r="WBJ6732" s="138"/>
      <c r="WBK6732" s="138"/>
      <c r="WBL6732" s="138"/>
      <c r="WBM6732" s="138"/>
      <c r="WBN6732" s="138"/>
      <c r="WBO6732" s="138"/>
      <c r="WBP6732" s="138"/>
      <c r="WBQ6732" s="138"/>
      <c r="WBR6732" s="138"/>
      <c r="WBS6732" s="138"/>
      <c r="WBT6732" s="138"/>
      <c r="WBU6732" s="138"/>
      <c r="WBV6732" s="138"/>
      <c r="WBW6732" s="138"/>
      <c r="WBX6732" s="138"/>
      <c r="WBY6732" s="138"/>
      <c r="WBZ6732" s="138"/>
      <c r="WCA6732" s="138"/>
      <c r="WCB6732" s="138"/>
      <c r="WCC6732" s="138"/>
      <c r="WCD6732" s="138"/>
      <c r="WCE6732" s="138"/>
      <c r="WCF6732" s="138"/>
      <c r="WCG6732" s="138"/>
      <c r="WCH6732" s="138"/>
      <c r="WCI6732" s="138"/>
      <c r="WCJ6732" s="138"/>
      <c r="WCK6732" s="138"/>
      <c r="WCL6732" s="138"/>
      <c r="WCM6732" s="138"/>
      <c r="WCN6732" s="138"/>
      <c r="WCO6732" s="138"/>
      <c r="WCP6732" s="138"/>
      <c r="WCQ6732" s="138"/>
      <c r="WCR6732" s="138"/>
      <c r="WCS6732" s="138"/>
      <c r="WCT6732" s="138"/>
      <c r="WCU6732" s="138"/>
      <c r="WCV6732" s="138"/>
      <c r="WCW6732" s="138"/>
      <c r="WCX6732" s="138"/>
      <c r="WCY6732" s="138"/>
      <c r="WCZ6732" s="138"/>
      <c r="WDA6732" s="138"/>
      <c r="WDB6732" s="138"/>
      <c r="WDC6732" s="138"/>
      <c r="WDD6732" s="138"/>
      <c r="WDE6732" s="138"/>
      <c r="WDF6732" s="138"/>
      <c r="WDG6732" s="138"/>
      <c r="WDH6732" s="138"/>
      <c r="WDI6732" s="138"/>
      <c r="WDJ6732" s="138"/>
      <c r="WDK6732" s="138"/>
      <c r="WDL6732" s="138"/>
      <c r="WDM6732" s="138"/>
      <c r="WDN6732" s="138"/>
      <c r="WDO6732" s="138"/>
      <c r="WDP6732" s="138"/>
      <c r="WDQ6732" s="138"/>
      <c r="WDR6732" s="138"/>
      <c r="WDS6732" s="138"/>
      <c r="WDT6732" s="138"/>
      <c r="WDU6732" s="138"/>
      <c r="WDV6732" s="138"/>
      <c r="WDW6732" s="138"/>
      <c r="WDX6732" s="138"/>
      <c r="WDY6732" s="138"/>
      <c r="WDZ6732" s="138"/>
      <c r="WEA6732" s="138"/>
      <c r="WEB6732" s="138"/>
      <c r="WEC6732" s="138"/>
      <c r="WED6732" s="138"/>
      <c r="WEE6732" s="138"/>
      <c r="WEF6732" s="138"/>
      <c r="WEG6732" s="138"/>
      <c r="WEH6732" s="138"/>
      <c r="WEI6732" s="138"/>
      <c r="WEJ6732" s="138"/>
      <c r="WEK6732" s="138"/>
      <c r="WEL6732" s="138"/>
      <c r="WEM6732" s="138"/>
      <c r="WEN6732" s="138"/>
      <c r="WEO6732" s="138"/>
      <c r="WEP6732" s="138"/>
      <c r="WEQ6732" s="138"/>
      <c r="WER6732" s="138"/>
      <c r="WES6732" s="138"/>
      <c r="WET6732" s="138"/>
      <c r="WEU6732" s="138"/>
      <c r="WEV6732" s="138"/>
      <c r="WEW6732" s="138"/>
      <c r="WEX6732" s="138"/>
      <c r="WEY6732" s="138"/>
      <c r="WEZ6732" s="138"/>
      <c r="WFA6732" s="138"/>
      <c r="WFB6732" s="138"/>
      <c r="WFC6732" s="138"/>
      <c r="WFD6732" s="138"/>
      <c r="WFE6732" s="138"/>
      <c r="WFF6732" s="138"/>
      <c r="WFG6732" s="138"/>
      <c r="WFH6732" s="138"/>
      <c r="WFI6732" s="138"/>
      <c r="WFJ6732" s="138"/>
      <c r="WFK6732" s="138"/>
      <c r="WFL6732" s="138"/>
      <c r="WFM6732" s="138"/>
      <c r="WFN6732" s="138"/>
      <c r="WFO6732" s="138"/>
      <c r="WFP6732" s="138"/>
      <c r="WFQ6732" s="138"/>
      <c r="WFR6732" s="138"/>
      <c r="WFS6732" s="138"/>
      <c r="WFT6732" s="138"/>
      <c r="WFU6732" s="138"/>
      <c r="WFV6732" s="138"/>
      <c r="WFW6732" s="138"/>
      <c r="WFX6732" s="138"/>
      <c r="WFY6732" s="138"/>
      <c r="WFZ6732" s="138"/>
      <c r="WGA6732" s="138"/>
      <c r="WGB6732" s="138"/>
      <c r="WGC6732" s="138"/>
      <c r="WGD6732" s="138"/>
      <c r="WGE6732" s="138"/>
      <c r="WGF6732" s="138"/>
      <c r="WGG6732" s="138"/>
      <c r="WGH6732" s="138"/>
      <c r="WGI6732" s="138"/>
      <c r="WGJ6732" s="138"/>
      <c r="WGK6732" s="138"/>
      <c r="WGL6732" s="138"/>
      <c r="WGM6732" s="138"/>
      <c r="WGN6732" s="138"/>
      <c r="WGO6732" s="138"/>
      <c r="WGP6732" s="138"/>
      <c r="WGQ6732" s="138"/>
      <c r="WGR6732" s="138"/>
      <c r="WGS6732" s="138"/>
      <c r="WGT6732" s="138"/>
      <c r="WGU6732" s="138"/>
      <c r="WGV6732" s="138"/>
      <c r="WGW6732" s="138"/>
      <c r="WGX6732" s="138"/>
      <c r="WGY6732" s="138"/>
      <c r="WGZ6732" s="138"/>
      <c r="WHA6732" s="138"/>
      <c r="WHB6732" s="138"/>
      <c r="WHC6732" s="138"/>
      <c r="WHD6732" s="138"/>
      <c r="WHE6732" s="138"/>
      <c r="WHF6732" s="138"/>
      <c r="WHG6732" s="138"/>
      <c r="WHH6732" s="138"/>
      <c r="WHI6732" s="138"/>
      <c r="WHJ6732" s="138"/>
      <c r="WHK6732" s="138"/>
      <c r="WHL6732" s="138"/>
      <c r="WHM6732" s="138"/>
      <c r="WHN6732" s="138"/>
      <c r="WHO6732" s="138"/>
      <c r="WHP6732" s="138"/>
      <c r="WHQ6732" s="138"/>
      <c r="WHR6732" s="138"/>
      <c r="WHS6732" s="138"/>
      <c r="WHT6732" s="138"/>
      <c r="WHU6732" s="138"/>
      <c r="WHV6732" s="138"/>
      <c r="WHW6732" s="138"/>
      <c r="WHX6732" s="138"/>
      <c r="WHY6732" s="138"/>
      <c r="WHZ6732" s="138"/>
      <c r="WIA6732" s="138"/>
      <c r="WIB6732" s="138"/>
      <c r="WIC6732" s="138"/>
      <c r="WID6732" s="138"/>
      <c r="WIE6732" s="138"/>
      <c r="WIF6732" s="138"/>
      <c r="WIG6732" s="138"/>
      <c r="WIH6732" s="138"/>
      <c r="WII6732" s="138"/>
      <c r="WIJ6732" s="138"/>
      <c r="WIK6732" s="138"/>
      <c r="WIL6732" s="138"/>
      <c r="WIM6732" s="138"/>
      <c r="WIN6732" s="138"/>
      <c r="WIO6732" s="138"/>
      <c r="WIP6732" s="138"/>
      <c r="WIQ6732" s="138"/>
      <c r="WIR6732" s="138"/>
      <c r="WIS6732" s="138"/>
      <c r="WIT6732" s="138"/>
      <c r="WIU6732" s="138"/>
      <c r="WIV6732" s="138"/>
      <c r="WIW6732" s="138"/>
      <c r="WIX6732" s="138"/>
      <c r="WIY6732" s="138"/>
      <c r="WIZ6732" s="138"/>
      <c r="WJA6732" s="138"/>
      <c r="WJB6732" s="138"/>
      <c r="WJC6732" s="138"/>
      <c r="WJD6732" s="138"/>
      <c r="WJE6732" s="138"/>
      <c r="WJF6732" s="138"/>
      <c r="WJG6732" s="138"/>
      <c r="WJH6732" s="138"/>
      <c r="WJI6732" s="138"/>
      <c r="WJJ6732" s="138"/>
      <c r="WJK6732" s="138"/>
      <c r="WJL6732" s="138"/>
      <c r="WJM6732" s="138"/>
      <c r="WJN6732" s="138"/>
      <c r="WJO6732" s="138"/>
      <c r="WJP6732" s="138"/>
      <c r="WJQ6732" s="138"/>
      <c r="WJR6732" s="138"/>
      <c r="WJS6732" s="138"/>
      <c r="WJT6732" s="138"/>
      <c r="WJU6732" s="138"/>
      <c r="WJV6732" s="138"/>
      <c r="WJW6732" s="138"/>
      <c r="WJX6732" s="138"/>
      <c r="WJY6732" s="138"/>
      <c r="WJZ6732" s="138"/>
      <c r="WKA6732" s="138"/>
      <c r="WKB6732" s="138"/>
      <c r="WKC6732" s="138"/>
      <c r="WKD6732" s="138"/>
      <c r="WKE6732" s="138"/>
      <c r="WKF6732" s="138"/>
      <c r="WKG6732" s="138"/>
      <c r="WKH6732" s="138"/>
      <c r="WKI6732" s="138"/>
      <c r="WKJ6732" s="138"/>
      <c r="WKK6732" s="138"/>
      <c r="WKL6732" s="138"/>
      <c r="WKM6732" s="138"/>
      <c r="WKN6732" s="138"/>
      <c r="WKO6732" s="138"/>
      <c r="WKP6732" s="138"/>
      <c r="WKQ6732" s="138"/>
      <c r="WKR6732" s="138"/>
      <c r="WKS6732" s="138"/>
      <c r="WKT6732" s="138"/>
      <c r="WKU6732" s="138"/>
      <c r="WKV6732" s="138"/>
      <c r="WKW6732" s="138"/>
      <c r="WKX6732" s="138"/>
      <c r="WKY6732" s="138"/>
      <c r="WKZ6732" s="138"/>
      <c r="WLA6732" s="138"/>
      <c r="WLB6732" s="138"/>
      <c r="WLC6732" s="138"/>
      <c r="WLD6732" s="138"/>
      <c r="WLE6732" s="138"/>
      <c r="WLF6732" s="138"/>
      <c r="WLG6732" s="138"/>
      <c r="WLH6732" s="138"/>
      <c r="WLI6732" s="138"/>
      <c r="WLJ6732" s="138"/>
      <c r="WLK6732" s="138"/>
      <c r="WLL6732" s="138"/>
      <c r="WLM6732" s="138"/>
      <c r="WLN6732" s="138"/>
      <c r="WLO6732" s="138"/>
      <c r="WLP6732" s="138"/>
      <c r="WLQ6732" s="138"/>
      <c r="WLR6732" s="138"/>
      <c r="WLS6732" s="138"/>
      <c r="WLT6732" s="138"/>
      <c r="WLU6732" s="138"/>
      <c r="WLV6732" s="138"/>
      <c r="WLW6732" s="138"/>
      <c r="WLX6732" s="138"/>
      <c r="WLY6732" s="138"/>
      <c r="WLZ6732" s="138"/>
      <c r="WMA6732" s="138"/>
      <c r="WMB6732" s="138"/>
      <c r="WMC6732" s="138"/>
      <c r="WMD6732" s="138"/>
      <c r="WME6732" s="138"/>
      <c r="WMF6732" s="138"/>
      <c r="WMG6732" s="138"/>
      <c r="WMH6732" s="138"/>
      <c r="WMI6732" s="138"/>
      <c r="WMJ6732" s="138"/>
      <c r="WMK6732" s="138"/>
      <c r="WML6732" s="138"/>
      <c r="WMM6732" s="138"/>
      <c r="WMN6732" s="138"/>
      <c r="WMO6732" s="138"/>
      <c r="WMP6732" s="138"/>
      <c r="WMQ6732" s="138"/>
      <c r="WMR6732" s="138"/>
      <c r="WMS6732" s="138"/>
      <c r="WMT6732" s="138"/>
      <c r="WMU6732" s="138"/>
      <c r="WMV6732" s="138"/>
      <c r="WMW6732" s="138"/>
      <c r="WMX6732" s="138"/>
      <c r="WMY6732" s="138"/>
      <c r="WMZ6732" s="138"/>
      <c r="WNA6732" s="138"/>
      <c r="WNB6732" s="138"/>
      <c r="WNC6732" s="138"/>
      <c r="WND6732" s="138"/>
      <c r="WNE6732" s="138"/>
      <c r="WNF6732" s="138"/>
      <c r="WNG6732" s="138"/>
      <c r="WNH6732" s="138"/>
      <c r="WNI6732" s="138"/>
      <c r="WNJ6732" s="138"/>
      <c r="WNK6732" s="138"/>
      <c r="WNL6732" s="138"/>
      <c r="WNM6732" s="138"/>
      <c r="WNN6732" s="138"/>
      <c r="WNO6732" s="138"/>
      <c r="WNP6732" s="138"/>
      <c r="WNQ6732" s="138"/>
      <c r="WNR6732" s="138"/>
      <c r="WNS6732" s="138"/>
      <c r="WNT6732" s="138"/>
      <c r="WNU6732" s="138"/>
      <c r="WNV6732" s="138"/>
      <c r="WNW6732" s="138"/>
      <c r="WNX6732" s="138"/>
      <c r="WNY6732" s="138"/>
      <c r="WNZ6732" s="138"/>
      <c r="WOA6732" s="138"/>
      <c r="WOB6732" s="138"/>
      <c r="WOC6732" s="138"/>
      <c r="WOD6732" s="138"/>
      <c r="WOE6732" s="138"/>
      <c r="WOF6732" s="138"/>
      <c r="WOG6732" s="138"/>
      <c r="WOH6732" s="138"/>
      <c r="WOI6732" s="138"/>
      <c r="WOJ6732" s="138"/>
      <c r="WOK6732" s="138"/>
      <c r="WOL6732" s="138"/>
      <c r="WOM6732" s="138"/>
      <c r="WON6732" s="138"/>
      <c r="WOO6732" s="138"/>
      <c r="WOP6732" s="138"/>
      <c r="WOQ6732" s="138"/>
      <c r="WOR6732" s="138"/>
      <c r="WOS6732" s="138"/>
      <c r="WOT6732" s="138"/>
      <c r="WOU6732" s="138"/>
      <c r="WOV6732" s="138"/>
      <c r="WOW6732" s="138"/>
      <c r="WOX6732" s="138"/>
      <c r="WOY6732" s="138"/>
      <c r="WOZ6732" s="138"/>
      <c r="WPA6732" s="138"/>
      <c r="WPB6732" s="138"/>
      <c r="WPC6732" s="138"/>
      <c r="WPD6732" s="138"/>
      <c r="WPE6732" s="138"/>
      <c r="WPF6732" s="138"/>
      <c r="WPG6732" s="138"/>
      <c r="WPH6732" s="138"/>
      <c r="WPI6732" s="138"/>
      <c r="WPJ6732" s="138"/>
      <c r="WPK6732" s="138"/>
      <c r="WPL6732" s="138"/>
      <c r="WPM6732" s="138"/>
      <c r="WPN6732" s="138"/>
      <c r="WPO6732" s="138"/>
      <c r="WPP6732" s="138"/>
      <c r="WPQ6732" s="138"/>
      <c r="WPR6732" s="138"/>
      <c r="WPS6732" s="138"/>
      <c r="WPT6732" s="138"/>
      <c r="WPU6732" s="138"/>
      <c r="WPV6732" s="138"/>
      <c r="WPW6732" s="138"/>
      <c r="WPX6732" s="138"/>
      <c r="WPY6732" s="138"/>
      <c r="WPZ6732" s="138"/>
      <c r="WQA6732" s="138"/>
      <c r="WQB6732" s="138"/>
      <c r="WQC6732" s="138"/>
      <c r="WQD6732" s="138"/>
      <c r="WQE6732" s="138"/>
      <c r="WQF6732" s="138"/>
      <c r="WQG6732" s="138"/>
      <c r="WQH6732" s="138"/>
      <c r="WQI6732" s="138"/>
      <c r="WQJ6732" s="138"/>
      <c r="WQK6732" s="138"/>
      <c r="WQL6732" s="138"/>
      <c r="WQM6732" s="138"/>
      <c r="WQN6732" s="138"/>
      <c r="WQO6732" s="138"/>
      <c r="WQP6732" s="138"/>
      <c r="WQQ6732" s="138"/>
      <c r="WQR6732" s="138"/>
      <c r="WQS6732" s="138"/>
      <c r="WQT6732" s="138"/>
      <c r="WQU6732" s="138"/>
      <c r="WQV6732" s="138"/>
      <c r="WQW6732" s="138"/>
      <c r="WQX6732" s="138"/>
      <c r="WQY6732" s="138"/>
      <c r="WQZ6732" s="138"/>
      <c r="WRA6732" s="138"/>
      <c r="WRB6732" s="138"/>
      <c r="WRC6732" s="138"/>
      <c r="WRD6732" s="138"/>
      <c r="WRE6732" s="138"/>
      <c r="WRF6732" s="138"/>
      <c r="WRG6732" s="138"/>
      <c r="WRH6732" s="138"/>
      <c r="WRI6732" s="138"/>
      <c r="WRJ6732" s="138"/>
      <c r="WRK6732" s="138"/>
      <c r="WRL6732" s="138"/>
      <c r="WRM6732" s="138"/>
      <c r="WRN6732" s="138"/>
      <c r="WRO6732" s="138"/>
      <c r="WRP6732" s="138"/>
      <c r="WRQ6732" s="138"/>
      <c r="WRR6732" s="138"/>
      <c r="WRS6732" s="138"/>
      <c r="WRT6732" s="138"/>
      <c r="WRU6732" s="138"/>
      <c r="WRV6732" s="138"/>
      <c r="WRW6732" s="138"/>
      <c r="WRX6732" s="138"/>
      <c r="WRY6732" s="138"/>
      <c r="WRZ6732" s="138"/>
      <c r="WSA6732" s="138"/>
      <c r="WSB6732" s="138"/>
      <c r="WSC6732" s="138"/>
      <c r="WSD6732" s="138"/>
      <c r="WSE6732" s="138"/>
      <c r="WSF6732" s="138"/>
      <c r="WSG6732" s="138"/>
      <c r="WSH6732" s="138"/>
      <c r="WSI6732" s="138"/>
      <c r="WSJ6732" s="138"/>
      <c r="WSK6732" s="138"/>
      <c r="WSL6732" s="138"/>
      <c r="WSM6732" s="138"/>
      <c r="WSN6732" s="138"/>
      <c r="WSO6732" s="138"/>
      <c r="WSP6732" s="138"/>
      <c r="WSQ6732" s="138"/>
      <c r="WSR6732" s="138"/>
      <c r="WSS6732" s="138"/>
      <c r="WST6732" s="138"/>
      <c r="WSU6732" s="138"/>
      <c r="WSV6732" s="138"/>
      <c r="WSW6732" s="138"/>
      <c r="WSX6732" s="138"/>
      <c r="WSY6732" s="138"/>
      <c r="WSZ6732" s="138"/>
      <c r="WTA6732" s="138"/>
      <c r="WTB6732" s="138"/>
      <c r="WTC6732" s="138"/>
      <c r="WTD6732" s="138"/>
      <c r="WTE6732" s="138"/>
      <c r="WTF6732" s="138"/>
      <c r="WTG6732" s="138"/>
      <c r="WTH6732" s="138"/>
      <c r="WTI6732" s="138"/>
      <c r="WTJ6732" s="138"/>
      <c r="WTK6732" s="138"/>
      <c r="WTL6732" s="138"/>
      <c r="WTM6732" s="138"/>
      <c r="WTN6732" s="138"/>
      <c r="WTO6732" s="138"/>
      <c r="WTP6732" s="138"/>
      <c r="WTQ6732" s="138"/>
      <c r="WTR6732" s="138"/>
      <c r="WTS6732" s="138"/>
      <c r="WTT6732" s="138"/>
      <c r="WTU6732" s="138"/>
      <c r="WTV6732" s="138"/>
      <c r="WTW6732" s="138"/>
      <c r="WTX6732" s="138"/>
      <c r="WTY6732" s="138"/>
      <c r="WTZ6732" s="138"/>
      <c r="WUA6732" s="138"/>
      <c r="WUB6732" s="138"/>
      <c r="WUC6732" s="138"/>
      <c r="WUD6732" s="138"/>
      <c r="WUE6732" s="138"/>
      <c r="WUF6732" s="138"/>
      <c r="WUG6732" s="138"/>
      <c r="WUH6732" s="138"/>
      <c r="WUI6732" s="138"/>
      <c r="WUJ6732" s="138"/>
      <c r="WUK6732" s="138"/>
      <c r="WUL6732" s="138"/>
      <c r="WUM6732" s="138"/>
      <c r="WUN6732" s="138"/>
      <c r="WUO6732" s="138"/>
      <c r="WUP6732" s="138"/>
      <c r="WUQ6732" s="138"/>
      <c r="WUR6732" s="138"/>
      <c r="WUS6732" s="138"/>
      <c r="WUT6732" s="138"/>
      <c r="WUU6732" s="138"/>
      <c r="WUV6732" s="138"/>
      <c r="WUW6732" s="138"/>
      <c r="WUX6732" s="138"/>
      <c r="WUY6732" s="138"/>
      <c r="WUZ6732" s="138"/>
      <c r="WVA6732" s="138"/>
      <c r="WVB6732" s="138"/>
      <c r="WVC6732" s="138"/>
      <c r="WVD6732" s="138"/>
      <c r="WVE6732" s="138"/>
      <c r="WVF6732" s="138"/>
      <c r="WVG6732" s="138"/>
      <c r="WVH6732" s="138"/>
      <c r="WVI6732" s="138"/>
      <c r="WVJ6732" s="138"/>
      <c r="WVK6732" s="138"/>
      <c r="WVL6732" s="138"/>
      <c r="WVM6732" s="138"/>
      <c r="WVN6732" s="138"/>
      <c r="WVO6732" s="138"/>
      <c r="WVP6732" s="138"/>
      <c r="WVQ6732" s="138"/>
      <c r="WVR6732" s="138"/>
      <c r="WVS6732" s="138"/>
      <c r="WVT6732" s="138"/>
      <c r="WVU6732" s="138"/>
      <c r="WVV6732" s="138"/>
      <c r="WVW6732" s="138"/>
      <c r="WVX6732" s="138"/>
      <c r="WVY6732" s="138"/>
      <c r="WVZ6732" s="138"/>
      <c r="WWA6732" s="138"/>
      <c r="WWB6732" s="138"/>
      <c r="WWC6732" s="138"/>
      <c r="WWD6732" s="138"/>
      <c r="WWE6732" s="138"/>
      <c r="WWF6732" s="138"/>
      <c r="WWG6732" s="138"/>
      <c r="WWH6732" s="138"/>
      <c r="WWI6732" s="138"/>
      <c r="WWJ6732" s="138"/>
      <c r="WWK6732" s="138"/>
      <c r="WWL6732" s="138"/>
      <c r="WWM6732" s="138"/>
      <c r="WWN6732" s="138"/>
      <c r="WWO6732" s="138"/>
      <c r="WWP6732" s="138"/>
      <c r="WWQ6732" s="138"/>
      <c r="WWR6732" s="138"/>
      <c r="WWS6732" s="138"/>
      <c r="WWT6732" s="138"/>
      <c r="WWU6732" s="138"/>
      <c r="WWV6732" s="138"/>
      <c r="WWW6732" s="138"/>
      <c r="WWX6732" s="138"/>
      <c r="WWY6732" s="138"/>
      <c r="WWZ6732" s="138"/>
      <c r="WXA6732" s="138"/>
      <c r="WXB6732" s="138"/>
      <c r="WXC6732" s="138"/>
      <c r="WXD6732" s="138"/>
      <c r="WXE6732" s="138"/>
      <c r="WXF6732" s="138"/>
      <c r="WXG6732" s="138"/>
      <c r="WXH6732" s="138"/>
      <c r="WXI6732" s="138"/>
      <c r="WXJ6732" s="138"/>
      <c r="WXK6732" s="138"/>
      <c r="WXL6732" s="138"/>
      <c r="WXM6732" s="138"/>
      <c r="WXN6732" s="138"/>
      <c r="WXO6732" s="138"/>
      <c r="WXP6732" s="138"/>
      <c r="WXQ6732" s="138"/>
      <c r="WXR6732" s="138"/>
      <c r="WXS6732" s="138"/>
      <c r="WXT6732" s="138"/>
      <c r="WXU6732" s="138"/>
      <c r="WXV6732" s="138"/>
      <c r="WXW6732" s="138"/>
      <c r="WXX6732" s="138"/>
      <c r="WXY6732" s="138"/>
      <c r="WXZ6732" s="138"/>
      <c r="WYA6732" s="138"/>
      <c r="WYB6732" s="138"/>
      <c r="WYC6732" s="138"/>
      <c r="WYD6732" s="138"/>
      <c r="WYE6732" s="138"/>
      <c r="WYF6732" s="138"/>
      <c r="WYG6732" s="138"/>
      <c r="WYH6732" s="138"/>
      <c r="WYI6732" s="138"/>
      <c r="WYJ6732" s="138"/>
      <c r="WYK6732" s="138"/>
      <c r="WYL6732" s="138"/>
      <c r="WYM6732" s="138"/>
      <c r="WYN6732" s="138"/>
      <c r="WYO6732" s="138"/>
      <c r="WYP6732" s="138"/>
      <c r="WYQ6732" s="138"/>
      <c r="WYR6732" s="138"/>
      <c r="WYS6732" s="138"/>
      <c r="WYT6732" s="138"/>
      <c r="WYU6732" s="138"/>
      <c r="WYV6732" s="138"/>
      <c r="WYW6732" s="138"/>
      <c r="WYX6732" s="138"/>
      <c r="WYY6732" s="138"/>
      <c r="WYZ6732" s="138"/>
      <c r="WZA6732" s="138"/>
      <c r="WZB6732" s="138"/>
      <c r="WZC6732" s="138"/>
      <c r="WZD6732" s="138"/>
      <c r="WZE6732" s="138"/>
      <c r="WZF6732" s="138"/>
      <c r="WZG6732" s="138"/>
      <c r="WZH6732" s="138"/>
      <c r="WZI6732" s="138"/>
      <c r="WZJ6732" s="138"/>
      <c r="WZK6732" s="138"/>
      <c r="WZL6732" s="138"/>
      <c r="WZM6732" s="138"/>
      <c r="WZN6732" s="138"/>
      <c r="WZO6732" s="138"/>
      <c r="WZP6732" s="138"/>
      <c r="WZQ6732" s="138"/>
      <c r="WZR6732" s="138"/>
      <c r="WZS6732" s="138"/>
      <c r="WZT6732" s="138"/>
      <c r="WZU6732" s="138"/>
      <c r="WZV6732" s="138"/>
      <c r="WZW6732" s="138"/>
      <c r="WZX6732" s="138"/>
      <c r="WZY6732" s="138"/>
      <c r="WZZ6732" s="138"/>
      <c r="XAA6732" s="138"/>
      <c r="XAB6732" s="138"/>
      <c r="XAC6732" s="138"/>
      <c r="XAD6732" s="138"/>
      <c r="XAE6732" s="138"/>
      <c r="XAF6732" s="138"/>
      <c r="XAG6732" s="138"/>
      <c r="XAH6732" s="138"/>
      <c r="XAI6732" s="138"/>
      <c r="XAJ6732" s="138"/>
      <c r="XAK6732" s="138"/>
      <c r="XAL6732" s="138"/>
      <c r="XAM6732" s="138"/>
      <c r="XAN6732" s="138"/>
      <c r="XAO6732" s="138"/>
      <c r="XAP6732" s="138"/>
      <c r="XAQ6732" s="138"/>
      <c r="XAR6732" s="138"/>
      <c r="XAS6732" s="138"/>
      <c r="XAT6732" s="138"/>
      <c r="XAU6732" s="138"/>
      <c r="XAV6732" s="138"/>
      <c r="XAW6732" s="138"/>
      <c r="XAX6732" s="138"/>
      <c r="XAY6732" s="138"/>
      <c r="XAZ6732" s="138"/>
      <c r="XBA6732" s="138"/>
      <c r="XBB6732" s="138"/>
      <c r="XBC6732" s="138"/>
      <c r="XBD6732" s="138"/>
      <c r="XBE6732" s="138"/>
      <c r="XBF6732" s="138"/>
      <c r="XBG6732" s="138"/>
      <c r="XBH6732" s="138"/>
      <c r="XBI6732" s="138"/>
      <c r="XBJ6732" s="138"/>
      <c r="XBK6732" s="138"/>
      <c r="XBL6732" s="138"/>
      <c r="XBM6732" s="138"/>
      <c r="XBN6732" s="138"/>
      <c r="XBO6732" s="138"/>
      <c r="XBP6732" s="138"/>
      <c r="XBQ6732" s="138"/>
      <c r="XBR6732" s="138"/>
      <c r="XBS6732" s="138"/>
      <c r="XBT6732" s="138"/>
      <c r="XBU6732" s="138"/>
      <c r="XBV6732" s="138"/>
      <c r="XBW6732" s="138"/>
      <c r="XBX6732" s="138"/>
      <c r="XBY6732" s="138"/>
      <c r="XBZ6732" s="138"/>
      <c r="XCA6732" s="138"/>
      <c r="XCB6732" s="138"/>
      <c r="XCC6732" s="138"/>
      <c r="XCD6732" s="138"/>
      <c r="XCE6732" s="138"/>
      <c r="XCF6732" s="138"/>
      <c r="XCG6732" s="138"/>
      <c r="XCH6732" s="138"/>
      <c r="XCI6732" s="138"/>
      <c r="XCJ6732" s="138"/>
      <c r="XCK6732" s="138"/>
      <c r="XCL6732" s="138"/>
      <c r="XCM6732" s="138"/>
      <c r="XCN6732" s="138"/>
      <c r="XCO6732" s="138"/>
      <c r="XCP6732" s="138"/>
      <c r="XCQ6732" s="138"/>
      <c r="XCR6732" s="138"/>
      <c r="XCS6732" s="138"/>
      <c r="XCT6732" s="138"/>
      <c r="XCU6732" s="138"/>
      <c r="XCV6732" s="138"/>
      <c r="XCW6732" s="138"/>
      <c r="XCX6732" s="138"/>
      <c r="XCY6732" s="138"/>
      <c r="XCZ6732" s="138"/>
      <c r="XDA6732" s="138"/>
      <c r="XDB6732" s="138"/>
      <c r="XDC6732" s="138"/>
      <c r="XDD6732" s="138"/>
      <c r="XDE6732" s="138"/>
      <c r="XDF6732" s="138"/>
      <c r="XDG6732" s="138"/>
      <c r="XDH6732" s="138"/>
      <c r="XDI6732" s="138"/>
      <c r="XDJ6732" s="138"/>
      <c r="XDK6732" s="138"/>
      <c r="XDL6732" s="138"/>
      <c r="XDM6732" s="138"/>
      <c r="XDN6732" s="138"/>
      <c r="XDO6732" s="138"/>
      <c r="XDP6732" s="138"/>
      <c r="XDQ6732" s="138"/>
      <c r="XDR6732" s="138"/>
      <c r="XDS6732" s="138"/>
      <c r="XDT6732" s="138"/>
      <c r="XDU6732" s="138"/>
      <c r="XDV6732" s="138"/>
      <c r="XDW6732" s="138"/>
      <c r="XDX6732" s="138"/>
      <c r="XDY6732" s="138"/>
      <c r="XDZ6732" s="138"/>
      <c r="XEA6732" s="138"/>
      <c r="XEB6732" s="138"/>
      <c r="XEC6732" s="138"/>
      <c r="XED6732" s="138"/>
      <c r="XEE6732" s="138"/>
      <c r="XEF6732" s="138"/>
      <c r="XEG6732" s="138"/>
      <c r="XEH6732" s="138"/>
      <c r="XEI6732" s="138"/>
      <c r="XEJ6732" s="138"/>
      <c r="XEK6732" s="138"/>
      <c r="XEL6732" s="138"/>
      <c r="XEM6732" s="138"/>
      <c r="XEN6732" s="138"/>
      <c r="XEO6732" s="138"/>
      <c r="XEP6732" s="138"/>
      <c r="XEQ6732" s="138"/>
      <c r="XER6732" s="138"/>
      <c r="XES6732" s="138"/>
      <c r="XET6732" s="138"/>
      <c r="XEU6732" s="138"/>
    </row>
    <row r="6733" spans="1:16375" x14ac:dyDescent="0.25">
      <c r="A6733" t="s">
        <v>12705</v>
      </c>
      <c r="B6733" s="6" t="s">
        <v>2368</v>
      </c>
      <c r="C6733" s="5" t="s">
        <v>2369</v>
      </c>
      <c r="D6733" s="5" t="str">
        <f t="shared" si="106"/>
        <v>CUSTOMERCARE.CO</v>
      </c>
      <c r="E6733" s="60">
        <v>5967</v>
      </c>
      <c r="F6733" s="16" t="s">
        <v>2333</v>
      </c>
      <c r="G6733" t="s">
        <v>12706</v>
      </c>
      <c r="H6733" t="s">
        <v>12707</v>
      </c>
      <c r="I6733" s="138" t="s">
        <v>151</v>
      </c>
      <c r="J6733" s="138" t="s">
        <v>151</v>
      </c>
      <c r="K6733" s="138" t="s">
        <v>151</v>
      </c>
      <c r="L6733" s="138" t="s">
        <v>151</v>
      </c>
      <c r="M6733" s="138" t="s">
        <v>151</v>
      </c>
      <c r="O6733" s="138" t="s">
        <v>3899</v>
      </c>
      <c r="R6733" s="138" t="s">
        <v>1747</v>
      </c>
      <c r="S6733" s="138" t="e">
        <v>#N/A</v>
      </c>
      <c r="T6733" s="138" t="e">
        <v>#N/A</v>
      </c>
      <c r="V6733" s="88">
        <v>44246</v>
      </c>
    </row>
    <row r="6734" spans="1:16375" x14ac:dyDescent="0.25">
      <c r="A6734" t="s">
        <v>12715</v>
      </c>
      <c r="B6734" t="s">
        <v>12716</v>
      </c>
      <c r="C6734" t="s">
        <v>12717</v>
      </c>
      <c r="D6734" s="138" t="s">
        <v>12717</v>
      </c>
      <c r="E6734" s="50">
        <v>7273</v>
      </c>
      <c r="F6734" t="s">
        <v>12718</v>
      </c>
      <c r="G6734" s="138" t="s">
        <v>12719</v>
      </c>
      <c r="H6734" t="s">
        <v>3949</v>
      </c>
      <c r="I6734" t="s">
        <v>151</v>
      </c>
      <c r="J6734" t="s">
        <v>151</v>
      </c>
      <c r="K6734" t="s">
        <v>151</v>
      </c>
      <c r="L6734" t="s">
        <v>4352</v>
      </c>
      <c r="M6734" t="s">
        <v>151</v>
      </c>
      <c r="O6734" t="s">
        <v>3899</v>
      </c>
      <c r="R6734" t="s">
        <v>4050</v>
      </c>
      <c r="S6734" s="138" t="e">
        <v>#N/A</v>
      </c>
      <c r="T6734" s="138" t="e">
        <v>#N/A</v>
      </c>
      <c r="V6734" s="88">
        <v>44249</v>
      </c>
    </row>
    <row r="6735" spans="1:16375" x14ac:dyDescent="0.25">
      <c r="A6735" t="s">
        <v>12720</v>
      </c>
      <c r="B6735" t="s">
        <v>11139</v>
      </c>
      <c r="C6735" t="s">
        <v>12822</v>
      </c>
      <c r="D6735" s="138" t="s">
        <v>12822</v>
      </c>
      <c r="E6735" s="50">
        <v>7273</v>
      </c>
      <c r="F6735" t="s">
        <v>12721</v>
      </c>
      <c r="G6735" s="138" t="s">
        <v>12722</v>
      </c>
      <c r="H6735" t="s">
        <v>9635</v>
      </c>
      <c r="I6735" t="s">
        <v>151</v>
      </c>
      <c r="J6735" t="s">
        <v>151</v>
      </c>
      <c r="K6735" t="s">
        <v>151</v>
      </c>
      <c r="L6735" s="138" t="s">
        <v>4352</v>
      </c>
      <c r="M6735" s="138" t="s">
        <v>151</v>
      </c>
      <c r="O6735" t="s">
        <v>3899</v>
      </c>
      <c r="R6735" t="s">
        <v>1748</v>
      </c>
      <c r="S6735" s="138" t="e">
        <v>#N/A</v>
      </c>
      <c r="T6735" s="138" t="e">
        <v>#N/A</v>
      </c>
      <c r="V6735" s="88">
        <v>44249</v>
      </c>
    </row>
    <row r="6736" spans="1:16375" s="91" customFormat="1" x14ac:dyDescent="0.25">
      <c r="A6736" s="91" t="s">
        <v>12723</v>
      </c>
      <c r="B6736" s="91" t="s">
        <v>12724</v>
      </c>
      <c r="C6736" s="91" t="s">
        <v>12724</v>
      </c>
      <c r="D6736" s="91" t="s">
        <v>12724</v>
      </c>
      <c r="E6736" s="145">
        <v>5499</v>
      </c>
      <c r="F6736" s="91" t="s">
        <v>12729</v>
      </c>
      <c r="G6736" s="91" t="s">
        <v>4352</v>
      </c>
      <c r="H6736" s="91" t="s">
        <v>4352</v>
      </c>
      <c r="I6736" s="91" t="s">
        <v>151</v>
      </c>
      <c r="J6736" s="91" t="s">
        <v>151</v>
      </c>
      <c r="K6736" s="91" t="s">
        <v>151</v>
      </c>
      <c r="L6736" s="91" t="s">
        <v>4352</v>
      </c>
      <c r="M6736" s="91" t="s">
        <v>151</v>
      </c>
      <c r="O6736" s="91" t="s">
        <v>4574</v>
      </c>
      <c r="R6736" s="91" t="s">
        <v>1779</v>
      </c>
      <c r="S6736" s="91" t="e">
        <v>#N/A</v>
      </c>
      <c r="T6736" s="91" t="e">
        <v>#N/A</v>
      </c>
      <c r="V6736" s="94">
        <v>44249</v>
      </c>
    </row>
    <row r="6737" spans="1:22" s="91" customFormat="1" x14ac:dyDescent="0.25">
      <c r="A6737" s="91" t="s">
        <v>12725</v>
      </c>
      <c r="B6737" s="91" t="s">
        <v>12724</v>
      </c>
      <c r="C6737" s="91" t="s">
        <v>12724</v>
      </c>
      <c r="D6737" s="91" t="s">
        <v>12724</v>
      </c>
      <c r="E6737" s="145">
        <v>5499</v>
      </c>
      <c r="F6737" s="91" t="s">
        <v>12729</v>
      </c>
      <c r="G6737" s="91" t="s">
        <v>4352</v>
      </c>
      <c r="H6737" s="91" t="s">
        <v>4352</v>
      </c>
      <c r="I6737" s="91" t="s">
        <v>151</v>
      </c>
      <c r="J6737" s="91" t="s">
        <v>151</v>
      </c>
      <c r="K6737" s="91" t="s">
        <v>151</v>
      </c>
      <c r="L6737" s="91" t="s">
        <v>4352</v>
      </c>
      <c r="M6737" s="91" t="s">
        <v>151</v>
      </c>
      <c r="O6737" s="91" t="s">
        <v>4574</v>
      </c>
      <c r="R6737" s="91" t="s">
        <v>1779</v>
      </c>
      <c r="S6737" s="91" t="e">
        <v>#N/A</v>
      </c>
      <c r="T6737" s="91" t="e">
        <v>#N/A</v>
      </c>
      <c r="V6737" s="94">
        <v>44249</v>
      </c>
    </row>
    <row r="6738" spans="1:22" s="91" customFormat="1" x14ac:dyDescent="0.25">
      <c r="A6738" s="91" t="s">
        <v>12726</v>
      </c>
      <c r="B6738" s="91" t="s">
        <v>12724</v>
      </c>
      <c r="C6738" s="91" t="s">
        <v>12724</v>
      </c>
      <c r="D6738" s="91" t="s">
        <v>12724</v>
      </c>
      <c r="E6738" s="145">
        <v>5499</v>
      </c>
      <c r="F6738" s="91" t="s">
        <v>12729</v>
      </c>
      <c r="G6738" s="91" t="s">
        <v>4352</v>
      </c>
      <c r="H6738" s="91" t="s">
        <v>4352</v>
      </c>
      <c r="I6738" s="91" t="s">
        <v>151</v>
      </c>
      <c r="J6738" s="91" t="s">
        <v>151</v>
      </c>
      <c r="K6738" s="91" t="s">
        <v>151</v>
      </c>
      <c r="L6738" s="91" t="s">
        <v>4352</v>
      </c>
      <c r="M6738" s="91" t="s">
        <v>151</v>
      </c>
      <c r="O6738" s="91" t="s">
        <v>4574</v>
      </c>
      <c r="R6738" s="91" t="s">
        <v>1779</v>
      </c>
      <c r="S6738" s="91" t="e">
        <v>#N/A</v>
      </c>
      <c r="T6738" s="91" t="e">
        <v>#N/A</v>
      </c>
      <c r="V6738" s="94">
        <v>44249</v>
      </c>
    </row>
    <row r="6739" spans="1:22" s="91" customFormat="1" x14ac:dyDescent="0.25">
      <c r="A6739" s="91" t="s">
        <v>12884</v>
      </c>
      <c r="B6739" s="91" t="s">
        <v>12724</v>
      </c>
      <c r="C6739" s="91" t="s">
        <v>12724</v>
      </c>
      <c r="D6739" s="91" t="s">
        <v>12724</v>
      </c>
      <c r="E6739" s="145">
        <v>5499</v>
      </c>
      <c r="F6739" s="91" t="s">
        <v>12729</v>
      </c>
      <c r="G6739" s="91" t="s">
        <v>4352</v>
      </c>
      <c r="H6739" s="91" t="s">
        <v>4352</v>
      </c>
      <c r="I6739" s="91" t="s">
        <v>151</v>
      </c>
      <c r="J6739" s="91" t="s">
        <v>151</v>
      </c>
      <c r="K6739" s="91" t="s">
        <v>151</v>
      </c>
      <c r="L6739" s="91" t="s">
        <v>4352</v>
      </c>
      <c r="M6739" s="91" t="s">
        <v>151</v>
      </c>
      <c r="O6739" s="91" t="s">
        <v>4574</v>
      </c>
      <c r="R6739" s="91" t="s">
        <v>1779</v>
      </c>
      <c r="S6739" s="91" t="e">
        <v>#N/A</v>
      </c>
      <c r="T6739" s="91" t="e">
        <v>#N/A</v>
      </c>
      <c r="V6739" s="94">
        <v>44249</v>
      </c>
    </row>
    <row r="6740" spans="1:22" s="91" customFormat="1" x14ac:dyDescent="0.25">
      <c r="A6740" s="91" t="s">
        <v>12727</v>
      </c>
      <c r="B6740" s="91" t="s">
        <v>12724</v>
      </c>
      <c r="C6740" s="91" t="s">
        <v>12724</v>
      </c>
      <c r="D6740" s="91" t="s">
        <v>12724</v>
      </c>
      <c r="E6740" s="145">
        <v>5499</v>
      </c>
      <c r="F6740" s="91" t="s">
        <v>12729</v>
      </c>
      <c r="G6740" s="91" t="s">
        <v>4352</v>
      </c>
      <c r="H6740" s="91" t="s">
        <v>4352</v>
      </c>
      <c r="I6740" s="91" t="s">
        <v>151</v>
      </c>
      <c r="J6740" s="91" t="s">
        <v>151</v>
      </c>
      <c r="K6740" s="91" t="s">
        <v>151</v>
      </c>
      <c r="L6740" s="91" t="s">
        <v>4352</v>
      </c>
      <c r="M6740" s="91" t="s">
        <v>151</v>
      </c>
      <c r="O6740" s="91" t="s">
        <v>4574</v>
      </c>
      <c r="R6740" s="91" t="s">
        <v>1779</v>
      </c>
      <c r="S6740" s="91" t="e">
        <v>#N/A</v>
      </c>
      <c r="T6740" s="91" t="e">
        <v>#N/A</v>
      </c>
      <c r="V6740" s="94">
        <v>44249</v>
      </c>
    </row>
    <row r="6741" spans="1:22" s="91" customFormat="1" x14ac:dyDescent="0.25">
      <c r="A6741" s="91" t="s">
        <v>12728</v>
      </c>
      <c r="B6741" s="91" t="s">
        <v>12724</v>
      </c>
      <c r="C6741" s="91" t="s">
        <v>12724</v>
      </c>
      <c r="D6741" s="91" t="s">
        <v>12724</v>
      </c>
      <c r="E6741" s="145">
        <v>5499</v>
      </c>
      <c r="F6741" s="91" t="s">
        <v>12729</v>
      </c>
      <c r="G6741" s="91" t="s">
        <v>4352</v>
      </c>
      <c r="H6741" s="91" t="s">
        <v>4352</v>
      </c>
      <c r="I6741" s="91" t="s">
        <v>151</v>
      </c>
      <c r="J6741" s="91" t="s">
        <v>151</v>
      </c>
      <c r="K6741" s="91" t="s">
        <v>151</v>
      </c>
      <c r="L6741" s="91" t="s">
        <v>4352</v>
      </c>
      <c r="M6741" s="91" t="s">
        <v>151</v>
      </c>
      <c r="O6741" s="91" t="s">
        <v>4574</v>
      </c>
      <c r="R6741" s="91" t="s">
        <v>1779</v>
      </c>
      <c r="S6741" s="91" t="e">
        <v>#N/A</v>
      </c>
      <c r="T6741" s="91" t="e">
        <v>#N/A</v>
      </c>
      <c r="V6741" s="94">
        <v>44249</v>
      </c>
    </row>
    <row r="6742" spans="1:22" x14ac:dyDescent="0.25">
      <c r="A6742" t="s">
        <v>12755</v>
      </c>
      <c r="B6742" t="s">
        <v>12751</v>
      </c>
      <c r="C6742" t="s">
        <v>12752</v>
      </c>
      <c r="D6742" s="138" t="s">
        <v>12752</v>
      </c>
      <c r="E6742" s="60">
        <v>5967</v>
      </c>
      <c r="F6742" t="s">
        <v>12753</v>
      </c>
      <c r="G6742" t="s">
        <v>12754</v>
      </c>
      <c r="H6742" t="s">
        <v>12756</v>
      </c>
      <c r="I6742" t="s">
        <v>151</v>
      </c>
      <c r="J6742" t="s">
        <v>151</v>
      </c>
      <c r="K6742" t="s">
        <v>151</v>
      </c>
      <c r="L6742" t="s">
        <v>151</v>
      </c>
      <c r="M6742" t="s">
        <v>151</v>
      </c>
      <c r="O6742" s="138" t="s">
        <v>3899</v>
      </c>
      <c r="R6742" t="s">
        <v>1748</v>
      </c>
      <c r="S6742" s="138" t="e">
        <v>#N/A</v>
      </c>
      <c r="T6742" s="138" t="e">
        <v>#N/A</v>
      </c>
      <c r="V6742" s="88">
        <v>44250</v>
      </c>
    </row>
    <row r="6743" spans="1:22" s="142" customFormat="1" x14ac:dyDescent="0.25">
      <c r="A6743" s="142" t="s">
        <v>12733</v>
      </c>
      <c r="B6743" s="142" t="s">
        <v>12730</v>
      </c>
      <c r="C6743" s="142" t="s">
        <v>12731</v>
      </c>
      <c r="D6743" s="115" t="s">
        <v>12731</v>
      </c>
      <c r="E6743" s="50">
        <v>7273</v>
      </c>
      <c r="F6743" s="142" t="s">
        <v>12732</v>
      </c>
      <c r="G6743" s="142" t="s">
        <v>12734</v>
      </c>
      <c r="H6743" s="142" t="s">
        <v>3949</v>
      </c>
      <c r="I6743" s="142" t="s">
        <v>151</v>
      </c>
      <c r="J6743" s="142" t="s">
        <v>151</v>
      </c>
      <c r="K6743" s="142" t="s">
        <v>151</v>
      </c>
      <c r="L6743" s="142" t="s">
        <v>4352</v>
      </c>
      <c r="M6743" s="142" t="s">
        <v>151</v>
      </c>
      <c r="O6743" s="142" t="s">
        <v>3899</v>
      </c>
      <c r="R6743" s="88" t="s">
        <v>4050</v>
      </c>
      <c r="S6743" s="142" t="e">
        <v>#N/A</v>
      </c>
      <c r="T6743" s="142" t="e">
        <v>#N/A</v>
      </c>
      <c r="V6743" s="88">
        <v>44250</v>
      </c>
    </row>
    <row r="6744" spans="1:22" s="142" customFormat="1" x14ac:dyDescent="0.25">
      <c r="A6744" s="142" t="s">
        <v>12739</v>
      </c>
      <c r="B6744" s="142" t="s">
        <v>12735</v>
      </c>
      <c r="C6744" s="142" t="s">
        <v>12736</v>
      </c>
      <c r="D6744" s="142" t="s">
        <v>12736</v>
      </c>
      <c r="E6744" s="50">
        <v>7273</v>
      </c>
      <c r="F6744" s="142" t="s">
        <v>12737</v>
      </c>
      <c r="G6744" s="142" t="s">
        <v>12738</v>
      </c>
      <c r="H6744" s="142" t="s">
        <v>3949</v>
      </c>
      <c r="I6744" s="142" t="s">
        <v>151</v>
      </c>
      <c r="J6744" s="142" t="s">
        <v>151</v>
      </c>
      <c r="K6744" s="142" t="s">
        <v>151</v>
      </c>
      <c r="L6744" s="142" t="s">
        <v>4352</v>
      </c>
      <c r="M6744" s="142" t="s">
        <v>151</v>
      </c>
      <c r="O6744" s="88" t="s">
        <v>3899</v>
      </c>
      <c r="R6744" s="88" t="s">
        <v>4050</v>
      </c>
      <c r="S6744" s="142" t="e">
        <v>#N/A</v>
      </c>
      <c r="T6744" s="142" t="e">
        <v>#N/A</v>
      </c>
      <c r="V6744" s="88">
        <v>44250</v>
      </c>
    </row>
    <row r="6745" spans="1:22" s="142" customFormat="1" x14ac:dyDescent="0.25">
      <c r="A6745" s="142" t="s">
        <v>12750</v>
      </c>
      <c r="B6745" s="142" t="s">
        <v>12745</v>
      </c>
      <c r="C6745" s="142" t="s">
        <v>12746</v>
      </c>
      <c r="D6745" s="115" t="s">
        <v>12746</v>
      </c>
      <c r="E6745" s="50">
        <v>7273</v>
      </c>
      <c r="F6745" s="142" t="s">
        <v>12747</v>
      </c>
      <c r="G6745" s="142" t="s">
        <v>12748</v>
      </c>
      <c r="H6745" s="142" t="s">
        <v>12749</v>
      </c>
      <c r="I6745" s="142" t="s">
        <v>151</v>
      </c>
      <c r="J6745" s="142" t="s">
        <v>151</v>
      </c>
      <c r="K6745" s="142" t="s">
        <v>151</v>
      </c>
      <c r="L6745" s="142" t="s">
        <v>4352</v>
      </c>
      <c r="M6745" s="142" t="s">
        <v>151</v>
      </c>
      <c r="O6745" s="88" t="s">
        <v>3899</v>
      </c>
      <c r="R6745" s="88" t="s">
        <v>1747</v>
      </c>
      <c r="S6745" s="142" t="e">
        <v>#N/A</v>
      </c>
      <c r="T6745" s="142" t="e">
        <v>#N/A</v>
      </c>
      <c r="V6745" s="88">
        <v>44250</v>
      </c>
    </row>
    <row r="6746" spans="1:22" s="142" customFormat="1" x14ac:dyDescent="0.25">
      <c r="A6746" s="142" t="s">
        <v>12744</v>
      </c>
      <c r="B6746" s="142" t="s">
        <v>12740</v>
      </c>
      <c r="C6746" s="142" t="s">
        <v>12741</v>
      </c>
      <c r="D6746" s="142" t="s">
        <v>12741</v>
      </c>
      <c r="E6746" s="50">
        <v>7273</v>
      </c>
      <c r="F6746" s="142" t="s">
        <v>12742</v>
      </c>
      <c r="G6746" s="142" t="s">
        <v>12743</v>
      </c>
      <c r="H6746" s="142" t="s">
        <v>3949</v>
      </c>
      <c r="I6746" s="142" t="s">
        <v>151</v>
      </c>
      <c r="J6746" s="142" t="s">
        <v>151</v>
      </c>
      <c r="K6746" s="142" t="s">
        <v>151</v>
      </c>
      <c r="L6746" s="142" t="s">
        <v>4352</v>
      </c>
      <c r="M6746" s="142" t="s">
        <v>151</v>
      </c>
      <c r="N6746" s="88"/>
      <c r="O6746" s="142" t="s">
        <v>3899</v>
      </c>
      <c r="R6746" s="88" t="s">
        <v>4050</v>
      </c>
      <c r="S6746" s="142" t="e">
        <v>#N/A</v>
      </c>
      <c r="T6746" s="142" t="e">
        <v>#N/A</v>
      </c>
      <c r="V6746" s="88">
        <v>44250</v>
      </c>
    </row>
    <row r="6747" spans="1:22" x14ac:dyDescent="0.25">
      <c r="A6747" t="s">
        <v>12761</v>
      </c>
      <c r="B6747" t="s">
        <v>11316</v>
      </c>
      <c r="C6747" t="s">
        <v>12757</v>
      </c>
      <c r="D6747" s="138" t="s">
        <v>12757</v>
      </c>
      <c r="E6747" s="60">
        <v>5967</v>
      </c>
      <c r="F6747" t="s">
        <v>12758</v>
      </c>
      <c r="G6747" t="s">
        <v>12759</v>
      </c>
      <c r="H6747" t="s">
        <v>12760</v>
      </c>
      <c r="I6747" t="s">
        <v>151</v>
      </c>
      <c r="J6747" t="s">
        <v>151</v>
      </c>
      <c r="K6747" t="s">
        <v>151</v>
      </c>
      <c r="L6747" t="s">
        <v>151</v>
      </c>
      <c r="M6747" t="s">
        <v>151</v>
      </c>
      <c r="O6747" s="138" t="s">
        <v>3899</v>
      </c>
      <c r="R6747" s="138" t="s">
        <v>1748</v>
      </c>
      <c r="S6747" s="138" t="e">
        <v>#N/A</v>
      </c>
      <c r="T6747" s="138" t="e">
        <v>#N/A</v>
      </c>
      <c r="V6747" s="88">
        <v>44250</v>
      </c>
    </row>
    <row r="6748" spans="1:22" x14ac:dyDescent="0.25">
      <c r="A6748" t="s">
        <v>12762</v>
      </c>
      <c r="B6748" s="138" t="s">
        <v>984</v>
      </c>
      <c r="C6748" s="138" t="s">
        <v>985</v>
      </c>
      <c r="D6748" s="138" t="str">
        <f t="shared" ref="D6748" si="107">C6748</f>
        <v>ECHST.NET</v>
      </c>
      <c r="E6748" s="106" t="s">
        <v>1690</v>
      </c>
      <c r="F6748" s="138" t="s">
        <v>983</v>
      </c>
      <c r="G6748" s="138" t="s">
        <v>12788</v>
      </c>
      <c r="H6748" s="138" t="s">
        <v>6247</v>
      </c>
      <c r="I6748" s="142" t="s">
        <v>151</v>
      </c>
      <c r="J6748" s="142" t="s">
        <v>151</v>
      </c>
      <c r="K6748" s="142" t="s">
        <v>151</v>
      </c>
      <c r="L6748" s="142" t="s">
        <v>151</v>
      </c>
      <c r="M6748" s="142" t="s">
        <v>151</v>
      </c>
      <c r="O6748" s="138" t="s">
        <v>3899</v>
      </c>
      <c r="P6748" s="138" t="s">
        <v>1744</v>
      </c>
      <c r="Q6748" s="138" t="e">
        <v>#N/A</v>
      </c>
      <c r="R6748" s="138" t="s">
        <v>1744</v>
      </c>
      <c r="S6748" s="138" t="e">
        <v>#N/A</v>
      </c>
      <c r="T6748" s="138" t="e">
        <v>#N/A</v>
      </c>
      <c r="V6748" s="88">
        <v>44250</v>
      </c>
    </row>
    <row r="6749" spans="1:22" x14ac:dyDescent="0.25">
      <c r="A6749" t="s">
        <v>12763</v>
      </c>
      <c r="B6749" s="138" t="s">
        <v>984</v>
      </c>
      <c r="C6749" s="138" t="s">
        <v>985</v>
      </c>
      <c r="D6749" s="138" t="str">
        <f t="shared" ref="D6749:D6774" si="108">C6749</f>
        <v>ECHST.NET</v>
      </c>
      <c r="E6749" s="106" t="s">
        <v>1690</v>
      </c>
      <c r="F6749" s="138" t="s">
        <v>983</v>
      </c>
      <c r="G6749" s="138" t="s">
        <v>12788</v>
      </c>
      <c r="H6749" s="138" t="s">
        <v>6247</v>
      </c>
      <c r="I6749" s="142" t="s">
        <v>151</v>
      </c>
      <c r="J6749" s="142" t="s">
        <v>151</v>
      </c>
      <c r="K6749" s="142" t="s">
        <v>151</v>
      </c>
      <c r="L6749" s="142" t="s">
        <v>151</v>
      </c>
      <c r="M6749" s="142" t="s">
        <v>151</v>
      </c>
      <c r="O6749" s="138" t="s">
        <v>3899</v>
      </c>
      <c r="P6749" s="138" t="s">
        <v>1744</v>
      </c>
      <c r="Q6749" s="138" t="e">
        <v>#N/A</v>
      </c>
      <c r="R6749" s="138" t="s">
        <v>1744</v>
      </c>
      <c r="S6749" s="138" t="e">
        <v>#N/A</v>
      </c>
      <c r="T6749" s="138" t="e">
        <v>#N/A</v>
      </c>
      <c r="V6749" s="88">
        <v>44250</v>
      </c>
    </row>
    <row r="6750" spans="1:22" x14ac:dyDescent="0.25">
      <c r="A6750" t="s">
        <v>12764</v>
      </c>
      <c r="B6750" s="138" t="s">
        <v>984</v>
      </c>
      <c r="C6750" s="138" t="s">
        <v>985</v>
      </c>
      <c r="D6750" s="138" t="str">
        <f t="shared" si="108"/>
        <v>ECHST.NET</v>
      </c>
      <c r="E6750" s="106" t="s">
        <v>1690</v>
      </c>
      <c r="F6750" s="138" t="s">
        <v>983</v>
      </c>
      <c r="G6750" s="138" t="s">
        <v>12788</v>
      </c>
      <c r="H6750" s="138" t="s">
        <v>6247</v>
      </c>
      <c r="I6750" s="142" t="s">
        <v>151</v>
      </c>
      <c r="J6750" s="142" t="s">
        <v>151</v>
      </c>
      <c r="K6750" s="142" t="s">
        <v>151</v>
      </c>
      <c r="L6750" s="142" t="s">
        <v>151</v>
      </c>
      <c r="M6750" s="142" t="s">
        <v>151</v>
      </c>
      <c r="O6750" s="138" t="s">
        <v>3899</v>
      </c>
      <c r="R6750" s="138" t="s">
        <v>1744</v>
      </c>
      <c r="S6750" s="138" t="e">
        <v>#N/A</v>
      </c>
      <c r="T6750" s="138" t="e">
        <v>#N/A</v>
      </c>
      <c r="V6750" s="88">
        <v>44250</v>
      </c>
    </row>
    <row r="6751" spans="1:22" x14ac:dyDescent="0.25">
      <c r="A6751" t="s">
        <v>12765</v>
      </c>
      <c r="B6751" s="138" t="s">
        <v>984</v>
      </c>
      <c r="C6751" s="138" t="s">
        <v>985</v>
      </c>
      <c r="D6751" s="138" t="str">
        <f t="shared" si="108"/>
        <v>ECHST.NET</v>
      </c>
      <c r="E6751" s="106" t="s">
        <v>1690</v>
      </c>
      <c r="F6751" s="138" t="s">
        <v>983</v>
      </c>
      <c r="G6751" s="138" t="s">
        <v>12788</v>
      </c>
      <c r="H6751" s="138" t="s">
        <v>6247</v>
      </c>
      <c r="I6751" s="142" t="s">
        <v>151</v>
      </c>
      <c r="J6751" s="142" t="s">
        <v>151</v>
      </c>
      <c r="K6751" s="142" t="s">
        <v>151</v>
      </c>
      <c r="L6751" s="142" t="s">
        <v>151</v>
      </c>
      <c r="M6751" s="142" t="s">
        <v>151</v>
      </c>
      <c r="O6751" s="138" t="s">
        <v>3899</v>
      </c>
      <c r="R6751" s="138" t="s">
        <v>1744</v>
      </c>
      <c r="S6751" s="138" t="e">
        <v>#N/A</v>
      </c>
      <c r="T6751" s="138" t="e">
        <v>#N/A</v>
      </c>
      <c r="V6751" s="88">
        <v>44250</v>
      </c>
    </row>
    <row r="6752" spans="1:22" x14ac:dyDescent="0.25">
      <c r="A6752" t="s">
        <v>12792</v>
      </c>
      <c r="B6752" s="138" t="s">
        <v>984</v>
      </c>
      <c r="C6752" s="138" t="s">
        <v>985</v>
      </c>
      <c r="D6752" s="138" t="str">
        <f t="shared" si="108"/>
        <v>ECHST.NET</v>
      </c>
      <c r="E6752" s="106" t="s">
        <v>1690</v>
      </c>
      <c r="F6752" s="138" t="s">
        <v>983</v>
      </c>
      <c r="G6752" s="138" t="s">
        <v>12788</v>
      </c>
      <c r="H6752" s="138" t="s">
        <v>6247</v>
      </c>
      <c r="I6752" s="142" t="s">
        <v>151</v>
      </c>
      <c r="J6752" s="142" t="s">
        <v>151</v>
      </c>
      <c r="K6752" s="142" t="s">
        <v>151</v>
      </c>
      <c r="L6752" s="142" t="s">
        <v>151</v>
      </c>
      <c r="M6752" s="142" t="s">
        <v>151</v>
      </c>
      <c r="O6752" s="138" t="s">
        <v>3899</v>
      </c>
      <c r="R6752" s="138" t="s">
        <v>1744</v>
      </c>
      <c r="S6752" s="138" t="e">
        <v>#N/A</v>
      </c>
      <c r="T6752" s="138" t="e">
        <v>#N/A</v>
      </c>
      <c r="V6752" s="88">
        <v>44250</v>
      </c>
    </row>
    <row r="6753" spans="1:22" x14ac:dyDescent="0.25">
      <c r="A6753" t="s">
        <v>12766</v>
      </c>
      <c r="B6753" s="138" t="s">
        <v>984</v>
      </c>
      <c r="C6753" s="138" t="s">
        <v>985</v>
      </c>
      <c r="D6753" s="138" t="str">
        <f t="shared" si="108"/>
        <v>ECHST.NET</v>
      </c>
      <c r="E6753" s="106" t="s">
        <v>1690</v>
      </c>
      <c r="F6753" s="138" t="s">
        <v>983</v>
      </c>
      <c r="G6753" s="138" t="s">
        <v>12788</v>
      </c>
      <c r="H6753" s="138" t="s">
        <v>6247</v>
      </c>
      <c r="I6753" s="142" t="s">
        <v>151</v>
      </c>
      <c r="J6753" s="142" t="s">
        <v>151</v>
      </c>
      <c r="K6753" s="142" t="s">
        <v>151</v>
      </c>
      <c r="L6753" s="142" t="s">
        <v>151</v>
      </c>
      <c r="M6753" s="142" t="s">
        <v>151</v>
      </c>
      <c r="O6753" s="138" t="s">
        <v>3899</v>
      </c>
      <c r="R6753" s="138" t="s">
        <v>1744</v>
      </c>
      <c r="S6753" s="138" t="e">
        <v>#N/A</v>
      </c>
      <c r="T6753" s="138" t="e">
        <v>#N/A</v>
      </c>
      <c r="V6753" s="88">
        <v>44250</v>
      </c>
    </row>
    <row r="6754" spans="1:22" x14ac:dyDescent="0.25">
      <c r="A6754" t="s">
        <v>12767</v>
      </c>
      <c r="B6754" s="138" t="s">
        <v>984</v>
      </c>
      <c r="C6754" s="138" t="s">
        <v>985</v>
      </c>
      <c r="D6754" s="138" t="str">
        <f t="shared" si="108"/>
        <v>ECHST.NET</v>
      </c>
      <c r="E6754" s="106" t="s">
        <v>1690</v>
      </c>
      <c r="F6754" s="138" t="s">
        <v>983</v>
      </c>
      <c r="G6754" s="138" t="s">
        <v>12788</v>
      </c>
      <c r="H6754" s="138" t="s">
        <v>6247</v>
      </c>
      <c r="I6754" s="142" t="s">
        <v>151</v>
      </c>
      <c r="J6754" s="142" t="s">
        <v>151</v>
      </c>
      <c r="K6754" s="142" t="s">
        <v>151</v>
      </c>
      <c r="L6754" s="142" t="s">
        <v>151</v>
      </c>
      <c r="M6754" s="142" t="s">
        <v>151</v>
      </c>
      <c r="O6754" s="138" t="s">
        <v>3899</v>
      </c>
      <c r="R6754" s="138" t="s">
        <v>1744</v>
      </c>
      <c r="S6754" s="138" t="e">
        <v>#N/A</v>
      </c>
      <c r="T6754" s="138" t="e">
        <v>#N/A</v>
      </c>
      <c r="V6754" s="88">
        <v>44250</v>
      </c>
    </row>
    <row r="6755" spans="1:22" x14ac:dyDescent="0.25">
      <c r="A6755" t="s">
        <v>12768</v>
      </c>
      <c r="B6755" s="138" t="s">
        <v>984</v>
      </c>
      <c r="C6755" s="138" t="s">
        <v>985</v>
      </c>
      <c r="D6755" s="138" t="str">
        <f t="shared" si="108"/>
        <v>ECHST.NET</v>
      </c>
      <c r="E6755" s="106" t="s">
        <v>1690</v>
      </c>
      <c r="F6755" s="138" t="s">
        <v>983</v>
      </c>
      <c r="G6755" s="138" t="s">
        <v>12788</v>
      </c>
      <c r="H6755" s="138" t="s">
        <v>6247</v>
      </c>
      <c r="I6755" s="142" t="s">
        <v>151</v>
      </c>
      <c r="J6755" s="142" t="s">
        <v>151</v>
      </c>
      <c r="K6755" s="142" t="s">
        <v>151</v>
      </c>
      <c r="L6755" s="142" t="s">
        <v>151</v>
      </c>
      <c r="M6755" s="142" t="s">
        <v>151</v>
      </c>
      <c r="O6755" s="138" t="s">
        <v>3899</v>
      </c>
      <c r="R6755" s="138" t="s">
        <v>1744</v>
      </c>
      <c r="S6755" s="138" t="e">
        <v>#N/A</v>
      </c>
      <c r="T6755" s="138" t="e">
        <v>#N/A</v>
      </c>
      <c r="V6755" s="88">
        <v>44250</v>
      </c>
    </row>
    <row r="6756" spans="1:22" x14ac:dyDescent="0.25">
      <c r="A6756" t="s">
        <v>12769</v>
      </c>
      <c r="B6756" s="138" t="s">
        <v>984</v>
      </c>
      <c r="C6756" s="138" t="s">
        <v>985</v>
      </c>
      <c r="D6756" s="138" t="str">
        <f t="shared" si="108"/>
        <v>ECHST.NET</v>
      </c>
      <c r="E6756" s="106" t="s">
        <v>1690</v>
      </c>
      <c r="F6756" s="138" t="s">
        <v>983</v>
      </c>
      <c r="G6756" s="138" t="s">
        <v>12788</v>
      </c>
      <c r="H6756" s="138" t="s">
        <v>6247</v>
      </c>
      <c r="I6756" s="142" t="s">
        <v>151</v>
      </c>
      <c r="J6756" s="142" t="s">
        <v>151</v>
      </c>
      <c r="K6756" s="142" t="s">
        <v>151</v>
      </c>
      <c r="L6756" s="142" t="s">
        <v>151</v>
      </c>
      <c r="M6756" s="142" t="s">
        <v>151</v>
      </c>
      <c r="O6756" s="138" t="s">
        <v>3899</v>
      </c>
      <c r="R6756" s="138" t="s">
        <v>1744</v>
      </c>
      <c r="S6756" s="138" t="e">
        <v>#N/A</v>
      </c>
      <c r="T6756" s="138" t="e">
        <v>#N/A</v>
      </c>
      <c r="V6756" s="88">
        <v>44250</v>
      </c>
    </row>
    <row r="6757" spans="1:22" x14ac:dyDescent="0.25">
      <c r="A6757" t="s">
        <v>12770</v>
      </c>
      <c r="B6757" s="138" t="s">
        <v>984</v>
      </c>
      <c r="C6757" s="138" t="s">
        <v>985</v>
      </c>
      <c r="D6757" s="138" t="str">
        <f t="shared" si="108"/>
        <v>ECHST.NET</v>
      </c>
      <c r="E6757" s="106" t="s">
        <v>1690</v>
      </c>
      <c r="F6757" s="138" t="s">
        <v>983</v>
      </c>
      <c r="G6757" s="138" t="s">
        <v>12788</v>
      </c>
      <c r="H6757" s="138" t="s">
        <v>6247</v>
      </c>
      <c r="I6757" s="142" t="s">
        <v>151</v>
      </c>
      <c r="J6757" s="142" t="s">
        <v>151</v>
      </c>
      <c r="K6757" s="142" t="s">
        <v>151</v>
      </c>
      <c r="L6757" s="142" t="s">
        <v>151</v>
      </c>
      <c r="M6757" s="142" t="s">
        <v>151</v>
      </c>
      <c r="O6757" s="138" t="s">
        <v>3899</v>
      </c>
      <c r="R6757" s="138" t="s">
        <v>1744</v>
      </c>
      <c r="S6757" s="138" t="e">
        <v>#N/A</v>
      </c>
      <c r="T6757" s="138" t="e">
        <v>#N/A</v>
      </c>
      <c r="V6757" s="88">
        <v>44250</v>
      </c>
    </row>
    <row r="6758" spans="1:22" x14ac:dyDescent="0.25">
      <c r="A6758" t="s">
        <v>12771</v>
      </c>
      <c r="B6758" s="138" t="s">
        <v>984</v>
      </c>
      <c r="C6758" s="138" t="s">
        <v>985</v>
      </c>
      <c r="D6758" s="138" t="str">
        <f t="shared" si="108"/>
        <v>ECHST.NET</v>
      </c>
      <c r="E6758" s="106" t="s">
        <v>1690</v>
      </c>
      <c r="F6758" s="138" t="s">
        <v>983</v>
      </c>
      <c r="G6758" s="138" t="s">
        <v>12788</v>
      </c>
      <c r="H6758" s="138" t="s">
        <v>6247</v>
      </c>
      <c r="I6758" s="142" t="s">
        <v>151</v>
      </c>
      <c r="J6758" s="142" t="s">
        <v>151</v>
      </c>
      <c r="K6758" s="142" t="s">
        <v>151</v>
      </c>
      <c r="L6758" s="142" t="s">
        <v>151</v>
      </c>
      <c r="M6758" s="142" t="s">
        <v>151</v>
      </c>
      <c r="O6758" s="138" t="s">
        <v>3899</v>
      </c>
      <c r="R6758" s="138" t="s">
        <v>1744</v>
      </c>
      <c r="S6758" s="138" t="e">
        <v>#N/A</v>
      </c>
      <c r="T6758" s="138" t="e">
        <v>#N/A</v>
      </c>
      <c r="V6758" s="88">
        <v>44250</v>
      </c>
    </row>
    <row r="6759" spans="1:22" x14ac:dyDescent="0.25">
      <c r="A6759" t="s">
        <v>12772</v>
      </c>
      <c r="B6759" s="138" t="s">
        <v>984</v>
      </c>
      <c r="C6759" s="138" t="s">
        <v>985</v>
      </c>
      <c r="D6759" s="138" t="str">
        <f t="shared" si="108"/>
        <v>ECHST.NET</v>
      </c>
      <c r="E6759" s="106" t="s">
        <v>1690</v>
      </c>
      <c r="F6759" s="138" t="s">
        <v>983</v>
      </c>
      <c r="G6759" s="138" t="s">
        <v>12788</v>
      </c>
      <c r="H6759" s="138" t="s">
        <v>6247</v>
      </c>
      <c r="I6759" s="142" t="s">
        <v>151</v>
      </c>
      <c r="J6759" s="142" t="s">
        <v>151</v>
      </c>
      <c r="K6759" s="142" t="s">
        <v>151</v>
      </c>
      <c r="L6759" s="142" t="s">
        <v>151</v>
      </c>
      <c r="M6759" s="142" t="s">
        <v>151</v>
      </c>
      <c r="O6759" s="138" t="s">
        <v>3899</v>
      </c>
      <c r="R6759" s="138" t="s">
        <v>1744</v>
      </c>
      <c r="S6759" s="138" t="e">
        <v>#N/A</v>
      </c>
      <c r="T6759" s="138" t="e">
        <v>#N/A</v>
      </c>
      <c r="V6759" s="88">
        <v>44250</v>
      </c>
    </row>
    <row r="6760" spans="1:22" x14ac:dyDescent="0.25">
      <c r="A6760" t="s">
        <v>12773</v>
      </c>
      <c r="B6760" s="138" t="s">
        <v>984</v>
      </c>
      <c r="C6760" s="138" t="s">
        <v>985</v>
      </c>
      <c r="D6760" s="138" t="str">
        <f t="shared" si="108"/>
        <v>ECHST.NET</v>
      </c>
      <c r="E6760" s="106" t="s">
        <v>1690</v>
      </c>
      <c r="F6760" s="138" t="s">
        <v>983</v>
      </c>
      <c r="G6760" s="138" t="s">
        <v>12788</v>
      </c>
      <c r="H6760" s="138" t="s">
        <v>6247</v>
      </c>
      <c r="I6760" s="142" t="s">
        <v>151</v>
      </c>
      <c r="J6760" s="142" t="s">
        <v>151</v>
      </c>
      <c r="K6760" s="142" t="s">
        <v>151</v>
      </c>
      <c r="L6760" s="142" t="s">
        <v>151</v>
      </c>
      <c r="M6760" s="142" t="s">
        <v>151</v>
      </c>
      <c r="O6760" s="138" t="s">
        <v>3899</v>
      </c>
      <c r="R6760" s="138" t="s">
        <v>1744</v>
      </c>
      <c r="S6760" s="138" t="e">
        <v>#N/A</v>
      </c>
      <c r="T6760" s="138" t="e">
        <v>#N/A</v>
      </c>
      <c r="V6760" s="88">
        <v>44250</v>
      </c>
    </row>
    <row r="6761" spans="1:22" x14ac:dyDescent="0.25">
      <c r="A6761" t="s">
        <v>12774</v>
      </c>
      <c r="B6761" s="138" t="s">
        <v>984</v>
      </c>
      <c r="C6761" s="138" t="s">
        <v>985</v>
      </c>
      <c r="D6761" s="138" t="str">
        <f t="shared" si="108"/>
        <v>ECHST.NET</v>
      </c>
      <c r="E6761" s="106" t="s">
        <v>1690</v>
      </c>
      <c r="F6761" s="138" t="s">
        <v>983</v>
      </c>
      <c r="G6761" s="138" t="s">
        <v>12788</v>
      </c>
      <c r="H6761" s="138" t="s">
        <v>6247</v>
      </c>
      <c r="I6761" s="142" t="s">
        <v>151</v>
      </c>
      <c r="J6761" s="142" t="s">
        <v>151</v>
      </c>
      <c r="K6761" s="142" t="s">
        <v>151</v>
      </c>
      <c r="L6761" s="142" t="s">
        <v>151</v>
      </c>
      <c r="M6761" s="142" t="s">
        <v>151</v>
      </c>
      <c r="O6761" s="138" t="s">
        <v>3899</v>
      </c>
      <c r="R6761" s="138" t="s">
        <v>1744</v>
      </c>
      <c r="S6761" s="138" t="e">
        <v>#N/A</v>
      </c>
      <c r="T6761" s="138" t="e">
        <v>#N/A</v>
      </c>
      <c r="V6761" s="88">
        <v>44250</v>
      </c>
    </row>
    <row r="6762" spans="1:22" x14ac:dyDescent="0.25">
      <c r="A6762" t="s">
        <v>12775</v>
      </c>
      <c r="B6762" s="138" t="s">
        <v>984</v>
      </c>
      <c r="C6762" s="138" t="s">
        <v>985</v>
      </c>
      <c r="D6762" s="138" t="str">
        <f t="shared" si="108"/>
        <v>ECHST.NET</v>
      </c>
      <c r="E6762" s="106" t="s">
        <v>1690</v>
      </c>
      <c r="F6762" s="138" t="s">
        <v>983</v>
      </c>
      <c r="G6762" s="138" t="s">
        <v>12788</v>
      </c>
      <c r="H6762" s="138" t="s">
        <v>6247</v>
      </c>
      <c r="I6762" s="142" t="s">
        <v>151</v>
      </c>
      <c r="J6762" s="142" t="s">
        <v>151</v>
      </c>
      <c r="K6762" s="142" t="s">
        <v>151</v>
      </c>
      <c r="L6762" s="142" t="s">
        <v>151</v>
      </c>
      <c r="M6762" s="142" t="s">
        <v>151</v>
      </c>
      <c r="O6762" s="138" t="s">
        <v>3899</v>
      </c>
      <c r="R6762" s="138" t="s">
        <v>1744</v>
      </c>
      <c r="S6762" s="138" t="e">
        <v>#N/A</v>
      </c>
      <c r="T6762" s="138" t="e">
        <v>#N/A</v>
      </c>
      <c r="V6762" s="88">
        <v>44250</v>
      </c>
    </row>
    <row r="6763" spans="1:22" x14ac:dyDescent="0.25">
      <c r="A6763" t="s">
        <v>12776</v>
      </c>
      <c r="B6763" s="138" t="s">
        <v>984</v>
      </c>
      <c r="C6763" s="138" t="s">
        <v>985</v>
      </c>
      <c r="D6763" s="138" t="str">
        <f t="shared" si="108"/>
        <v>ECHST.NET</v>
      </c>
      <c r="E6763" s="106" t="s">
        <v>1690</v>
      </c>
      <c r="F6763" s="138" t="s">
        <v>983</v>
      </c>
      <c r="G6763" s="138" t="s">
        <v>12788</v>
      </c>
      <c r="H6763" s="138" t="s">
        <v>6247</v>
      </c>
      <c r="I6763" s="142" t="s">
        <v>151</v>
      </c>
      <c r="J6763" s="142" t="s">
        <v>151</v>
      </c>
      <c r="K6763" s="142" t="s">
        <v>151</v>
      </c>
      <c r="L6763" s="142" t="s">
        <v>151</v>
      </c>
      <c r="M6763" s="142" t="s">
        <v>151</v>
      </c>
      <c r="O6763" s="138" t="s">
        <v>3899</v>
      </c>
      <c r="R6763" s="138" t="s">
        <v>1744</v>
      </c>
      <c r="S6763" s="138" t="e">
        <v>#N/A</v>
      </c>
      <c r="T6763" s="138" t="e">
        <v>#N/A</v>
      </c>
      <c r="V6763" s="88">
        <v>44250</v>
      </c>
    </row>
    <row r="6764" spans="1:22" x14ac:dyDescent="0.25">
      <c r="A6764" t="s">
        <v>12777</v>
      </c>
      <c r="B6764" s="138" t="s">
        <v>984</v>
      </c>
      <c r="C6764" s="138" t="s">
        <v>985</v>
      </c>
      <c r="D6764" s="138" t="str">
        <f t="shared" si="108"/>
        <v>ECHST.NET</v>
      </c>
      <c r="E6764" s="106" t="s">
        <v>1690</v>
      </c>
      <c r="F6764" s="138" t="s">
        <v>983</v>
      </c>
      <c r="G6764" s="138" t="s">
        <v>12788</v>
      </c>
      <c r="H6764" s="138" t="s">
        <v>6247</v>
      </c>
      <c r="I6764" s="142" t="s">
        <v>151</v>
      </c>
      <c r="J6764" s="142" t="s">
        <v>151</v>
      </c>
      <c r="K6764" s="142" t="s">
        <v>151</v>
      </c>
      <c r="L6764" s="142" t="s">
        <v>151</v>
      </c>
      <c r="M6764" s="142" t="s">
        <v>151</v>
      </c>
      <c r="O6764" s="138" t="s">
        <v>3899</v>
      </c>
      <c r="R6764" s="138" t="s">
        <v>1744</v>
      </c>
      <c r="S6764" s="138" t="e">
        <v>#N/A</v>
      </c>
      <c r="T6764" s="138" t="e">
        <v>#N/A</v>
      </c>
      <c r="V6764" s="88">
        <v>44250</v>
      </c>
    </row>
    <row r="6765" spans="1:22" x14ac:dyDescent="0.25">
      <c r="A6765" t="s">
        <v>12778</v>
      </c>
      <c r="B6765" s="138" t="s">
        <v>984</v>
      </c>
      <c r="C6765" s="138" t="s">
        <v>985</v>
      </c>
      <c r="D6765" s="138" t="str">
        <f t="shared" si="108"/>
        <v>ECHST.NET</v>
      </c>
      <c r="E6765" s="106" t="s">
        <v>1690</v>
      </c>
      <c r="F6765" s="138" t="s">
        <v>983</v>
      </c>
      <c r="G6765" s="138" t="s">
        <v>12788</v>
      </c>
      <c r="H6765" s="138" t="s">
        <v>6247</v>
      </c>
      <c r="I6765" s="142" t="s">
        <v>151</v>
      </c>
      <c r="J6765" s="142" t="s">
        <v>151</v>
      </c>
      <c r="K6765" s="142" t="s">
        <v>151</v>
      </c>
      <c r="L6765" s="142" t="s">
        <v>151</v>
      </c>
      <c r="M6765" s="142" t="s">
        <v>151</v>
      </c>
      <c r="O6765" s="138" t="s">
        <v>3899</v>
      </c>
      <c r="R6765" s="138" t="s">
        <v>1744</v>
      </c>
      <c r="S6765" s="138" t="e">
        <v>#N/A</v>
      </c>
      <c r="T6765" s="138" t="e">
        <v>#N/A</v>
      </c>
      <c r="V6765" s="88">
        <v>44250</v>
      </c>
    </row>
    <row r="6766" spans="1:22" x14ac:dyDescent="0.25">
      <c r="A6766" t="s">
        <v>12779</v>
      </c>
      <c r="B6766" s="138" t="s">
        <v>984</v>
      </c>
      <c r="C6766" s="138" t="s">
        <v>985</v>
      </c>
      <c r="D6766" s="138" t="str">
        <f t="shared" si="108"/>
        <v>ECHST.NET</v>
      </c>
      <c r="E6766" s="106" t="s">
        <v>1690</v>
      </c>
      <c r="F6766" s="138" t="s">
        <v>983</v>
      </c>
      <c r="G6766" s="138" t="s">
        <v>12788</v>
      </c>
      <c r="H6766" s="138" t="s">
        <v>6247</v>
      </c>
      <c r="I6766" s="142" t="s">
        <v>151</v>
      </c>
      <c r="J6766" s="142" t="s">
        <v>151</v>
      </c>
      <c r="K6766" s="142" t="s">
        <v>151</v>
      </c>
      <c r="L6766" s="142" t="s">
        <v>151</v>
      </c>
      <c r="M6766" s="142" t="s">
        <v>151</v>
      </c>
      <c r="O6766" s="138" t="s">
        <v>3899</v>
      </c>
      <c r="R6766" s="138" t="s">
        <v>1744</v>
      </c>
      <c r="S6766" s="138" t="e">
        <v>#N/A</v>
      </c>
      <c r="T6766" s="138" t="e">
        <v>#N/A</v>
      </c>
      <c r="V6766" s="88">
        <v>44250</v>
      </c>
    </row>
    <row r="6767" spans="1:22" x14ac:dyDescent="0.25">
      <c r="A6767" t="s">
        <v>12780</v>
      </c>
      <c r="B6767" s="138" t="s">
        <v>984</v>
      </c>
      <c r="C6767" s="138" t="s">
        <v>985</v>
      </c>
      <c r="D6767" s="138" t="str">
        <f t="shared" si="108"/>
        <v>ECHST.NET</v>
      </c>
      <c r="E6767" s="106" t="s">
        <v>1690</v>
      </c>
      <c r="F6767" s="138" t="s">
        <v>983</v>
      </c>
      <c r="G6767" s="138" t="s">
        <v>12788</v>
      </c>
      <c r="H6767" s="138" t="s">
        <v>6247</v>
      </c>
      <c r="I6767" s="142" t="s">
        <v>151</v>
      </c>
      <c r="J6767" s="142" t="s">
        <v>151</v>
      </c>
      <c r="K6767" s="142" t="s">
        <v>151</v>
      </c>
      <c r="L6767" s="142" t="s">
        <v>151</v>
      </c>
      <c r="M6767" s="142" t="s">
        <v>151</v>
      </c>
      <c r="O6767" s="138" t="s">
        <v>3899</v>
      </c>
      <c r="R6767" s="138" t="s">
        <v>1744</v>
      </c>
      <c r="S6767" s="138" t="e">
        <v>#N/A</v>
      </c>
      <c r="T6767" s="138" t="e">
        <v>#N/A</v>
      </c>
      <c r="V6767" s="88">
        <v>44250</v>
      </c>
    </row>
    <row r="6768" spans="1:22" x14ac:dyDescent="0.25">
      <c r="A6768" t="s">
        <v>12781</v>
      </c>
      <c r="B6768" s="138" t="s">
        <v>984</v>
      </c>
      <c r="C6768" s="138" t="s">
        <v>985</v>
      </c>
      <c r="D6768" s="138" t="str">
        <f t="shared" si="108"/>
        <v>ECHST.NET</v>
      </c>
      <c r="E6768" s="106" t="s">
        <v>1690</v>
      </c>
      <c r="F6768" s="138" t="s">
        <v>983</v>
      </c>
      <c r="G6768" s="138" t="s">
        <v>12788</v>
      </c>
      <c r="H6768" s="138" t="s">
        <v>6247</v>
      </c>
      <c r="I6768" s="142" t="s">
        <v>151</v>
      </c>
      <c r="J6768" s="142" t="s">
        <v>151</v>
      </c>
      <c r="K6768" s="142" t="s">
        <v>151</v>
      </c>
      <c r="L6768" s="142" t="s">
        <v>151</v>
      </c>
      <c r="M6768" s="142" t="s">
        <v>151</v>
      </c>
      <c r="O6768" s="138" t="s">
        <v>3899</v>
      </c>
      <c r="R6768" s="138" t="s">
        <v>1744</v>
      </c>
      <c r="S6768" s="138" t="e">
        <v>#N/A</v>
      </c>
      <c r="T6768" s="138" t="e">
        <v>#N/A</v>
      </c>
      <c r="V6768" s="88">
        <v>44250</v>
      </c>
    </row>
    <row r="6769" spans="1:22" x14ac:dyDescent="0.25">
      <c r="A6769" t="s">
        <v>12782</v>
      </c>
      <c r="B6769" s="138" t="s">
        <v>984</v>
      </c>
      <c r="C6769" s="138" t="s">
        <v>985</v>
      </c>
      <c r="D6769" s="138" t="str">
        <f t="shared" si="108"/>
        <v>ECHST.NET</v>
      </c>
      <c r="E6769" s="106" t="s">
        <v>1690</v>
      </c>
      <c r="F6769" s="138" t="s">
        <v>983</v>
      </c>
      <c r="G6769" s="138" t="s">
        <v>12788</v>
      </c>
      <c r="H6769" s="138" t="s">
        <v>6247</v>
      </c>
      <c r="I6769" s="142" t="s">
        <v>151</v>
      </c>
      <c r="J6769" s="142" t="s">
        <v>151</v>
      </c>
      <c r="K6769" s="142" t="s">
        <v>151</v>
      </c>
      <c r="L6769" s="142" t="s">
        <v>151</v>
      </c>
      <c r="M6769" s="142" t="s">
        <v>151</v>
      </c>
      <c r="O6769" s="138" t="s">
        <v>3899</v>
      </c>
      <c r="R6769" s="138" t="s">
        <v>1744</v>
      </c>
      <c r="S6769" s="138" t="e">
        <v>#N/A</v>
      </c>
      <c r="T6769" s="138" t="e">
        <v>#N/A</v>
      </c>
      <c r="V6769" s="88">
        <v>44250</v>
      </c>
    </row>
    <row r="6770" spans="1:22" x14ac:dyDescent="0.25">
      <c r="A6770" t="s">
        <v>12783</v>
      </c>
      <c r="B6770" s="138" t="s">
        <v>984</v>
      </c>
      <c r="C6770" s="138" t="s">
        <v>985</v>
      </c>
      <c r="D6770" s="138" t="str">
        <f t="shared" si="108"/>
        <v>ECHST.NET</v>
      </c>
      <c r="E6770" s="106" t="s">
        <v>1690</v>
      </c>
      <c r="F6770" s="138" t="s">
        <v>983</v>
      </c>
      <c r="G6770" s="138" t="s">
        <v>12788</v>
      </c>
      <c r="H6770" s="138" t="s">
        <v>6247</v>
      </c>
      <c r="I6770" s="142" t="s">
        <v>151</v>
      </c>
      <c r="J6770" s="142" t="s">
        <v>151</v>
      </c>
      <c r="K6770" s="142" t="s">
        <v>151</v>
      </c>
      <c r="L6770" s="142" t="s">
        <v>151</v>
      </c>
      <c r="M6770" s="142" t="s">
        <v>151</v>
      </c>
      <c r="O6770" s="138" t="s">
        <v>3899</v>
      </c>
      <c r="R6770" s="138" t="s">
        <v>1744</v>
      </c>
      <c r="S6770" s="138" t="e">
        <v>#N/A</v>
      </c>
      <c r="T6770" s="138" t="e">
        <v>#N/A</v>
      </c>
      <c r="V6770" s="88">
        <v>44250</v>
      </c>
    </row>
    <row r="6771" spans="1:22" x14ac:dyDescent="0.25">
      <c r="A6771" t="s">
        <v>12784</v>
      </c>
      <c r="B6771" s="138" t="s">
        <v>984</v>
      </c>
      <c r="C6771" s="138" t="s">
        <v>985</v>
      </c>
      <c r="D6771" s="138" t="str">
        <f t="shared" si="108"/>
        <v>ECHST.NET</v>
      </c>
      <c r="E6771" s="106" t="s">
        <v>1690</v>
      </c>
      <c r="F6771" s="138" t="s">
        <v>983</v>
      </c>
      <c r="G6771" s="138" t="s">
        <v>12788</v>
      </c>
      <c r="H6771" s="138" t="s">
        <v>6247</v>
      </c>
      <c r="I6771" s="142" t="s">
        <v>151</v>
      </c>
      <c r="J6771" s="142" t="s">
        <v>151</v>
      </c>
      <c r="K6771" s="142" t="s">
        <v>151</v>
      </c>
      <c r="L6771" s="142" t="s">
        <v>151</v>
      </c>
      <c r="M6771" s="142" t="s">
        <v>151</v>
      </c>
      <c r="O6771" s="138" t="s">
        <v>3899</v>
      </c>
      <c r="R6771" s="138" t="s">
        <v>1744</v>
      </c>
      <c r="S6771" s="138" t="e">
        <v>#N/A</v>
      </c>
      <c r="T6771" s="138" t="e">
        <v>#N/A</v>
      </c>
      <c r="V6771" s="88">
        <v>44250</v>
      </c>
    </row>
    <row r="6772" spans="1:22" x14ac:dyDescent="0.25">
      <c r="A6772" t="s">
        <v>12785</v>
      </c>
      <c r="B6772" s="138" t="s">
        <v>984</v>
      </c>
      <c r="C6772" s="138" t="s">
        <v>985</v>
      </c>
      <c r="D6772" s="138" t="str">
        <f t="shared" si="108"/>
        <v>ECHST.NET</v>
      </c>
      <c r="E6772" s="106" t="s">
        <v>1690</v>
      </c>
      <c r="F6772" s="138" t="s">
        <v>983</v>
      </c>
      <c r="G6772" s="138" t="s">
        <v>12788</v>
      </c>
      <c r="H6772" s="138" t="s">
        <v>6247</v>
      </c>
      <c r="I6772" s="142" t="s">
        <v>151</v>
      </c>
      <c r="J6772" s="142" t="s">
        <v>151</v>
      </c>
      <c r="K6772" s="142" t="s">
        <v>151</v>
      </c>
      <c r="L6772" s="142" t="s">
        <v>151</v>
      </c>
      <c r="M6772" s="142" t="s">
        <v>151</v>
      </c>
      <c r="O6772" s="138" t="s">
        <v>3899</v>
      </c>
      <c r="R6772" s="138" t="s">
        <v>1744</v>
      </c>
      <c r="S6772" s="138" t="e">
        <v>#N/A</v>
      </c>
      <c r="T6772" s="138" t="e">
        <v>#N/A</v>
      </c>
      <c r="V6772" s="88">
        <v>44250</v>
      </c>
    </row>
    <row r="6773" spans="1:22" x14ac:dyDescent="0.25">
      <c r="A6773" t="s">
        <v>12786</v>
      </c>
      <c r="B6773" s="138" t="s">
        <v>984</v>
      </c>
      <c r="C6773" s="138" t="s">
        <v>985</v>
      </c>
      <c r="D6773" s="138" t="str">
        <f t="shared" si="108"/>
        <v>ECHST.NET</v>
      </c>
      <c r="E6773" s="106" t="s">
        <v>1690</v>
      </c>
      <c r="F6773" s="138" t="s">
        <v>983</v>
      </c>
      <c r="G6773" s="138" t="s">
        <v>12788</v>
      </c>
      <c r="H6773" s="138" t="s">
        <v>6247</v>
      </c>
      <c r="I6773" s="142" t="s">
        <v>151</v>
      </c>
      <c r="J6773" s="142" t="s">
        <v>151</v>
      </c>
      <c r="K6773" s="142" t="s">
        <v>151</v>
      </c>
      <c r="L6773" s="142" t="s">
        <v>151</v>
      </c>
      <c r="M6773" s="142" t="s">
        <v>151</v>
      </c>
      <c r="O6773" s="138" t="s">
        <v>3899</v>
      </c>
      <c r="R6773" s="138" t="s">
        <v>1744</v>
      </c>
      <c r="S6773" s="138" t="e">
        <v>#N/A</v>
      </c>
      <c r="T6773" s="138" t="e">
        <v>#N/A</v>
      </c>
      <c r="V6773" s="88">
        <v>44250</v>
      </c>
    </row>
    <row r="6774" spans="1:22" x14ac:dyDescent="0.25">
      <c r="A6774" t="s">
        <v>12787</v>
      </c>
      <c r="B6774" s="138" t="s">
        <v>984</v>
      </c>
      <c r="C6774" s="138" t="s">
        <v>985</v>
      </c>
      <c r="D6774" s="138" t="str">
        <f t="shared" si="108"/>
        <v>ECHST.NET</v>
      </c>
      <c r="E6774" s="106" t="s">
        <v>1690</v>
      </c>
      <c r="F6774" s="138" t="s">
        <v>983</v>
      </c>
      <c r="G6774" s="138" t="s">
        <v>12788</v>
      </c>
      <c r="H6774" s="138" t="s">
        <v>6247</v>
      </c>
      <c r="I6774" s="142" t="s">
        <v>151</v>
      </c>
      <c r="J6774" s="142" t="s">
        <v>151</v>
      </c>
      <c r="K6774" s="142" t="s">
        <v>151</v>
      </c>
      <c r="L6774" s="142" t="s">
        <v>151</v>
      </c>
      <c r="M6774" s="142" t="s">
        <v>151</v>
      </c>
      <c r="O6774" s="138" t="s">
        <v>3899</v>
      </c>
      <c r="R6774" s="138" t="s">
        <v>1744</v>
      </c>
      <c r="S6774" s="138" t="e">
        <v>#N/A</v>
      </c>
      <c r="T6774" s="138" t="e">
        <v>#N/A</v>
      </c>
      <c r="V6774" s="88">
        <v>44250</v>
      </c>
    </row>
    <row r="6775" spans="1:22" x14ac:dyDescent="0.25">
      <c r="A6775" t="s">
        <v>12789</v>
      </c>
      <c r="B6775" s="141" t="s">
        <v>9240</v>
      </c>
      <c r="C6775" s="141" t="s">
        <v>7163</v>
      </c>
      <c r="D6775" s="141" t="s">
        <v>7163</v>
      </c>
      <c r="E6775" s="106">
        <v>5967</v>
      </c>
      <c r="F6775" s="141" t="s">
        <v>12105</v>
      </c>
      <c r="G6775" t="s">
        <v>7164</v>
      </c>
      <c r="H6775" t="s">
        <v>12791</v>
      </c>
      <c r="I6775" s="142" t="s">
        <v>151</v>
      </c>
      <c r="J6775" s="142" t="s">
        <v>151</v>
      </c>
      <c r="K6775" s="142" t="s">
        <v>151</v>
      </c>
      <c r="L6775" s="142" t="s">
        <v>151</v>
      </c>
      <c r="M6775" s="142" t="s">
        <v>151</v>
      </c>
      <c r="O6775" s="142" t="s">
        <v>3899</v>
      </c>
      <c r="P6775" s="31" t="s">
        <v>6318</v>
      </c>
      <c r="Q6775" s="142" t="e">
        <v>#N/A</v>
      </c>
      <c r="R6775" s="31" t="s">
        <v>6318</v>
      </c>
      <c r="S6775" s="142" t="e">
        <v>#N/A</v>
      </c>
      <c r="T6775" s="142" t="e">
        <v>#N/A</v>
      </c>
      <c r="V6775" s="88">
        <v>44250</v>
      </c>
    </row>
    <row r="6776" spans="1:22" x14ac:dyDescent="0.25">
      <c r="A6776" t="s">
        <v>11001</v>
      </c>
      <c r="B6776" s="141" t="s">
        <v>9240</v>
      </c>
      <c r="C6776" s="141" t="s">
        <v>7163</v>
      </c>
      <c r="D6776" s="141" t="s">
        <v>7163</v>
      </c>
      <c r="E6776" s="106">
        <v>5967</v>
      </c>
      <c r="F6776" s="141" t="s">
        <v>12105</v>
      </c>
      <c r="G6776" t="s">
        <v>7164</v>
      </c>
      <c r="H6776" t="s">
        <v>12555</v>
      </c>
      <c r="I6776" s="142" t="s">
        <v>151</v>
      </c>
      <c r="J6776" s="142" t="s">
        <v>151</v>
      </c>
      <c r="K6776" s="142" t="s">
        <v>151</v>
      </c>
      <c r="L6776" s="142" t="s">
        <v>151</v>
      </c>
      <c r="M6776" s="142" t="s">
        <v>151</v>
      </c>
      <c r="O6776" s="142" t="s">
        <v>3899</v>
      </c>
      <c r="P6776" s="31" t="s">
        <v>6318</v>
      </c>
      <c r="Q6776" s="142" t="e">
        <v>#N/A</v>
      </c>
      <c r="R6776" s="31" t="s">
        <v>6318</v>
      </c>
      <c r="S6776" s="142" t="e">
        <v>#N/A</v>
      </c>
      <c r="T6776" s="142" t="e">
        <v>#N/A</v>
      </c>
      <c r="V6776" s="88">
        <v>44250</v>
      </c>
    </row>
    <row r="6777" spans="1:22" x14ac:dyDescent="0.25">
      <c r="A6777" t="s">
        <v>12790</v>
      </c>
      <c r="B6777" s="141" t="s">
        <v>9240</v>
      </c>
      <c r="C6777" s="141" t="s">
        <v>7163</v>
      </c>
      <c r="D6777" s="141" t="s">
        <v>7163</v>
      </c>
      <c r="E6777" s="106">
        <v>5967</v>
      </c>
      <c r="F6777" s="141" t="s">
        <v>12105</v>
      </c>
      <c r="G6777" t="s">
        <v>7164</v>
      </c>
      <c r="H6777" t="s">
        <v>12555</v>
      </c>
      <c r="I6777" s="142" t="s">
        <v>151</v>
      </c>
      <c r="J6777" s="142" t="s">
        <v>151</v>
      </c>
      <c r="K6777" s="142" t="s">
        <v>151</v>
      </c>
      <c r="L6777" s="142" t="s">
        <v>151</v>
      </c>
      <c r="M6777" s="142" t="s">
        <v>151</v>
      </c>
      <c r="O6777" s="142" t="s">
        <v>3899</v>
      </c>
      <c r="R6777" s="31" t="s">
        <v>6318</v>
      </c>
      <c r="S6777" s="142" t="e">
        <v>#N/A</v>
      </c>
      <c r="T6777" s="142" t="e">
        <v>#N/A</v>
      </c>
      <c r="V6777" s="88">
        <v>44250</v>
      </c>
    </row>
    <row r="6778" spans="1:22" x14ac:dyDescent="0.25">
      <c r="A6778" t="s">
        <v>12554</v>
      </c>
      <c r="B6778" s="141" t="s">
        <v>9240</v>
      </c>
      <c r="C6778" s="141" t="s">
        <v>7163</v>
      </c>
      <c r="D6778" s="141" t="s">
        <v>7163</v>
      </c>
      <c r="E6778" s="106">
        <v>5967</v>
      </c>
      <c r="F6778" s="141" t="s">
        <v>12105</v>
      </c>
      <c r="G6778" t="s">
        <v>7164</v>
      </c>
      <c r="H6778" t="s">
        <v>12555</v>
      </c>
      <c r="I6778" s="142" t="s">
        <v>151</v>
      </c>
      <c r="J6778" s="142" t="s">
        <v>151</v>
      </c>
      <c r="K6778" s="142" t="s">
        <v>151</v>
      </c>
      <c r="L6778" s="142" t="s">
        <v>151</v>
      </c>
      <c r="M6778" s="142" t="s">
        <v>151</v>
      </c>
      <c r="O6778" s="142" t="s">
        <v>3899</v>
      </c>
      <c r="R6778" s="31" t="s">
        <v>6318</v>
      </c>
      <c r="S6778" s="142" t="e">
        <v>#N/A</v>
      </c>
      <c r="T6778" s="142" t="e">
        <v>#N/A</v>
      </c>
      <c r="V6778" s="88">
        <v>44250</v>
      </c>
    </row>
    <row r="6779" spans="1:22" x14ac:dyDescent="0.25">
      <c r="A6779" t="s">
        <v>12317</v>
      </c>
      <c r="B6779" s="141" t="s">
        <v>9240</v>
      </c>
      <c r="C6779" s="141" t="s">
        <v>7163</v>
      </c>
      <c r="D6779" s="141" t="s">
        <v>7163</v>
      </c>
      <c r="E6779" s="106">
        <v>5967</v>
      </c>
      <c r="F6779" s="141" t="s">
        <v>12105</v>
      </c>
      <c r="G6779" t="s">
        <v>7164</v>
      </c>
      <c r="H6779" t="s">
        <v>12236</v>
      </c>
      <c r="I6779" s="142" t="s">
        <v>151</v>
      </c>
      <c r="J6779" s="142" t="s">
        <v>151</v>
      </c>
      <c r="K6779" s="142" t="s">
        <v>151</v>
      </c>
      <c r="L6779" s="142" t="s">
        <v>151</v>
      </c>
      <c r="M6779" s="142" t="s">
        <v>151</v>
      </c>
      <c r="O6779" s="142" t="s">
        <v>3899</v>
      </c>
      <c r="R6779" s="31" t="s">
        <v>6318</v>
      </c>
      <c r="S6779" s="142" t="e">
        <v>#N/A</v>
      </c>
      <c r="T6779" s="142" t="e">
        <v>#N/A</v>
      </c>
      <c r="V6779" s="88">
        <v>44250</v>
      </c>
    </row>
    <row r="6780" spans="1:22" x14ac:dyDescent="0.25">
      <c r="A6780" t="s">
        <v>6598</v>
      </c>
      <c r="B6780" s="142" t="s">
        <v>12678</v>
      </c>
      <c r="C6780" s="142" t="s">
        <v>12678</v>
      </c>
      <c r="D6780" s="142" t="s">
        <v>12678</v>
      </c>
      <c r="E6780" s="50">
        <v>5967</v>
      </c>
      <c r="F6780" s="142" t="s">
        <v>12679</v>
      </c>
      <c r="G6780" s="142" t="s">
        <v>12686</v>
      </c>
      <c r="H6780" s="142" t="s">
        <v>12687</v>
      </c>
      <c r="I6780" s="142" t="s">
        <v>151</v>
      </c>
      <c r="J6780" s="142" t="s">
        <v>151</v>
      </c>
      <c r="K6780" s="142" t="s">
        <v>151</v>
      </c>
      <c r="L6780" s="142" t="s">
        <v>151</v>
      </c>
      <c r="M6780" s="142" t="s">
        <v>151</v>
      </c>
      <c r="O6780" s="142" t="s">
        <v>3899</v>
      </c>
      <c r="R6780" s="142" t="s">
        <v>1748</v>
      </c>
      <c r="S6780" s="142" t="e">
        <v>#N/A</v>
      </c>
      <c r="T6780" s="142" t="e">
        <v>#N/A</v>
      </c>
      <c r="V6780" s="88">
        <v>44251</v>
      </c>
    </row>
    <row r="6781" spans="1:22" x14ac:dyDescent="0.25">
      <c r="A6781" t="s">
        <v>6599</v>
      </c>
      <c r="B6781" s="142" t="s">
        <v>12678</v>
      </c>
      <c r="C6781" s="142" t="s">
        <v>12678</v>
      </c>
      <c r="D6781" s="142" t="s">
        <v>12678</v>
      </c>
      <c r="E6781" s="50">
        <v>5967</v>
      </c>
      <c r="F6781" s="142" t="s">
        <v>12679</v>
      </c>
      <c r="G6781" s="142" t="s">
        <v>12686</v>
      </c>
      <c r="H6781" s="142" t="s">
        <v>12687</v>
      </c>
      <c r="I6781" s="142" t="s">
        <v>151</v>
      </c>
      <c r="J6781" s="142" t="s">
        <v>151</v>
      </c>
      <c r="K6781" s="142" t="s">
        <v>151</v>
      </c>
      <c r="L6781" s="142" t="s">
        <v>151</v>
      </c>
      <c r="M6781" s="142" t="s">
        <v>151</v>
      </c>
      <c r="O6781" s="142" t="s">
        <v>3899</v>
      </c>
      <c r="R6781" s="142" t="s">
        <v>1748</v>
      </c>
      <c r="S6781" s="142" t="e">
        <v>#N/A</v>
      </c>
      <c r="T6781" s="142" t="e">
        <v>#N/A</v>
      </c>
      <c r="V6781" s="88">
        <v>44251</v>
      </c>
    </row>
    <row r="6782" spans="1:22" x14ac:dyDescent="0.25">
      <c r="A6782" t="s">
        <v>6600</v>
      </c>
      <c r="B6782" s="142" t="s">
        <v>12678</v>
      </c>
      <c r="C6782" s="142" t="s">
        <v>12678</v>
      </c>
      <c r="D6782" s="142" t="s">
        <v>12678</v>
      </c>
      <c r="E6782" s="50">
        <v>5967</v>
      </c>
      <c r="F6782" s="142" t="s">
        <v>12679</v>
      </c>
      <c r="G6782" s="142" t="s">
        <v>12686</v>
      </c>
      <c r="H6782" s="142" t="s">
        <v>12687</v>
      </c>
      <c r="I6782" s="142" t="s">
        <v>151</v>
      </c>
      <c r="J6782" s="142" t="s">
        <v>151</v>
      </c>
      <c r="K6782" s="142" t="s">
        <v>151</v>
      </c>
      <c r="L6782" s="142" t="s">
        <v>151</v>
      </c>
      <c r="M6782" s="142" t="s">
        <v>151</v>
      </c>
      <c r="O6782" s="142" t="s">
        <v>3899</v>
      </c>
      <c r="R6782" s="142" t="s">
        <v>1748</v>
      </c>
      <c r="S6782" s="142" t="e">
        <v>#N/A</v>
      </c>
      <c r="T6782" s="142" t="e">
        <v>#N/A</v>
      </c>
      <c r="V6782" s="88">
        <v>44251</v>
      </c>
    </row>
    <row r="6783" spans="1:22" x14ac:dyDescent="0.25">
      <c r="A6783" t="s">
        <v>8682</v>
      </c>
      <c r="B6783" s="142" t="s">
        <v>12678</v>
      </c>
      <c r="C6783" s="142" t="s">
        <v>12678</v>
      </c>
      <c r="D6783" s="142" t="s">
        <v>12678</v>
      </c>
      <c r="E6783" s="50">
        <v>5967</v>
      </c>
      <c r="F6783" s="142" t="s">
        <v>12679</v>
      </c>
      <c r="G6783" s="142" t="s">
        <v>12686</v>
      </c>
      <c r="H6783" s="142" t="s">
        <v>12687</v>
      </c>
      <c r="I6783" s="142" t="s">
        <v>151</v>
      </c>
      <c r="J6783" s="142" t="s">
        <v>151</v>
      </c>
      <c r="K6783" s="142" t="s">
        <v>151</v>
      </c>
      <c r="L6783" s="142" t="s">
        <v>151</v>
      </c>
      <c r="M6783" s="142" t="s">
        <v>151</v>
      </c>
      <c r="O6783" s="142" t="s">
        <v>3899</v>
      </c>
      <c r="R6783" s="142" t="s">
        <v>1748</v>
      </c>
      <c r="S6783" s="142" t="e">
        <v>#N/A</v>
      </c>
      <c r="T6783" s="142" t="e">
        <v>#N/A</v>
      </c>
      <c r="V6783" s="88">
        <v>44251</v>
      </c>
    </row>
    <row r="6784" spans="1:22" x14ac:dyDescent="0.25">
      <c r="A6784" t="s">
        <v>8683</v>
      </c>
      <c r="B6784" s="142" t="s">
        <v>12678</v>
      </c>
      <c r="C6784" s="142" t="s">
        <v>12678</v>
      </c>
      <c r="D6784" s="142" t="s">
        <v>12678</v>
      </c>
      <c r="E6784" s="50">
        <v>5967</v>
      </c>
      <c r="F6784" s="142" t="s">
        <v>12679</v>
      </c>
      <c r="G6784" s="142" t="s">
        <v>12686</v>
      </c>
      <c r="H6784" s="142" t="s">
        <v>12687</v>
      </c>
      <c r="I6784" s="142" t="s">
        <v>151</v>
      </c>
      <c r="J6784" s="142" t="s">
        <v>151</v>
      </c>
      <c r="K6784" s="142" t="s">
        <v>151</v>
      </c>
      <c r="L6784" s="142" t="s">
        <v>151</v>
      </c>
      <c r="M6784" s="142" t="s">
        <v>151</v>
      </c>
      <c r="O6784" s="142" t="s">
        <v>3899</v>
      </c>
      <c r="R6784" s="142" t="s">
        <v>1748</v>
      </c>
      <c r="S6784" s="142" t="e">
        <v>#N/A</v>
      </c>
      <c r="T6784" s="142" t="e">
        <v>#N/A</v>
      </c>
      <c r="V6784" s="88">
        <v>44251</v>
      </c>
    </row>
    <row r="6785" spans="1:22" x14ac:dyDescent="0.25">
      <c r="A6785" t="s">
        <v>8684</v>
      </c>
      <c r="B6785" s="142" t="s">
        <v>12678</v>
      </c>
      <c r="C6785" s="142" t="s">
        <v>12678</v>
      </c>
      <c r="D6785" s="142" t="s">
        <v>12678</v>
      </c>
      <c r="E6785" s="50">
        <v>5967</v>
      </c>
      <c r="F6785" s="142" t="s">
        <v>12679</v>
      </c>
      <c r="G6785" s="142" t="s">
        <v>12686</v>
      </c>
      <c r="H6785" s="142" t="s">
        <v>12687</v>
      </c>
      <c r="I6785" s="142" t="s">
        <v>151</v>
      </c>
      <c r="J6785" s="142" t="s">
        <v>151</v>
      </c>
      <c r="K6785" s="142" t="s">
        <v>151</v>
      </c>
      <c r="L6785" s="142" t="s">
        <v>151</v>
      </c>
      <c r="M6785" s="142" t="s">
        <v>151</v>
      </c>
      <c r="O6785" s="142" t="s">
        <v>3899</v>
      </c>
      <c r="R6785" s="142" t="s">
        <v>1748</v>
      </c>
      <c r="S6785" s="142" t="e">
        <v>#N/A</v>
      </c>
      <c r="T6785" s="142" t="e">
        <v>#N/A</v>
      </c>
      <c r="V6785" s="88">
        <v>44251</v>
      </c>
    </row>
    <row r="6786" spans="1:22" x14ac:dyDescent="0.25">
      <c r="A6786" t="s">
        <v>6477</v>
      </c>
      <c r="B6786" s="142" t="s">
        <v>12678</v>
      </c>
      <c r="C6786" s="142" t="s">
        <v>12678</v>
      </c>
      <c r="D6786" s="142" t="s">
        <v>12678</v>
      </c>
      <c r="E6786" s="50">
        <v>5967</v>
      </c>
      <c r="F6786" s="142" t="s">
        <v>12679</v>
      </c>
      <c r="G6786" s="142" t="s">
        <v>12686</v>
      </c>
      <c r="H6786" s="142" t="s">
        <v>12687</v>
      </c>
      <c r="I6786" s="142" t="s">
        <v>151</v>
      </c>
      <c r="J6786" s="142" t="s">
        <v>151</v>
      </c>
      <c r="K6786" s="142" t="s">
        <v>151</v>
      </c>
      <c r="L6786" s="142" t="s">
        <v>151</v>
      </c>
      <c r="M6786" s="142" t="s">
        <v>151</v>
      </c>
      <c r="O6786" s="142" t="s">
        <v>3899</v>
      </c>
      <c r="R6786" s="142" t="s">
        <v>1748</v>
      </c>
      <c r="S6786" s="142" t="e">
        <v>#N/A</v>
      </c>
      <c r="T6786" s="142" t="e">
        <v>#N/A</v>
      </c>
      <c r="V6786" s="88">
        <v>44251</v>
      </c>
    </row>
    <row r="6787" spans="1:22" x14ac:dyDescent="0.25">
      <c r="A6787" t="s">
        <v>6482</v>
      </c>
      <c r="B6787" s="142" t="s">
        <v>12678</v>
      </c>
      <c r="C6787" s="142" t="s">
        <v>12678</v>
      </c>
      <c r="D6787" s="142" t="s">
        <v>12678</v>
      </c>
      <c r="E6787" s="50">
        <v>5967</v>
      </c>
      <c r="F6787" s="142" t="s">
        <v>12679</v>
      </c>
      <c r="G6787" s="142" t="s">
        <v>12686</v>
      </c>
      <c r="H6787" s="142" t="s">
        <v>12687</v>
      </c>
      <c r="I6787" s="142" t="s">
        <v>151</v>
      </c>
      <c r="J6787" s="142" t="s">
        <v>151</v>
      </c>
      <c r="K6787" s="142" t="s">
        <v>151</v>
      </c>
      <c r="L6787" s="142" t="s">
        <v>151</v>
      </c>
      <c r="M6787" s="142" t="s">
        <v>151</v>
      </c>
      <c r="O6787" s="142" t="s">
        <v>3899</v>
      </c>
      <c r="R6787" s="142" t="s">
        <v>1748</v>
      </c>
      <c r="S6787" s="142" t="e">
        <v>#N/A</v>
      </c>
      <c r="T6787" s="142" t="e">
        <v>#N/A</v>
      </c>
      <c r="V6787" s="88">
        <v>44251</v>
      </c>
    </row>
    <row r="6788" spans="1:22" x14ac:dyDescent="0.25">
      <c r="A6788" t="s">
        <v>6483</v>
      </c>
      <c r="B6788" s="142" t="s">
        <v>12678</v>
      </c>
      <c r="C6788" s="142" t="s">
        <v>12678</v>
      </c>
      <c r="D6788" s="142" t="s">
        <v>12678</v>
      </c>
      <c r="E6788" s="50">
        <v>5967</v>
      </c>
      <c r="F6788" s="142" t="s">
        <v>12679</v>
      </c>
      <c r="G6788" s="142" t="s">
        <v>12686</v>
      </c>
      <c r="H6788" s="142" t="s">
        <v>12687</v>
      </c>
      <c r="I6788" s="142" t="s">
        <v>151</v>
      </c>
      <c r="J6788" s="142" t="s">
        <v>151</v>
      </c>
      <c r="K6788" s="142" t="s">
        <v>151</v>
      </c>
      <c r="L6788" s="142" t="s">
        <v>151</v>
      </c>
      <c r="M6788" s="142" t="s">
        <v>151</v>
      </c>
      <c r="O6788" s="142" t="s">
        <v>3899</v>
      </c>
      <c r="R6788" s="142" t="s">
        <v>1748</v>
      </c>
      <c r="S6788" s="142" t="e">
        <v>#N/A</v>
      </c>
      <c r="T6788" s="142" t="e">
        <v>#N/A</v>
      </c>
      <c r="V6788" s="88">
        <v>44251</v>
      </c>
    </row>
    <row r="6789" spans="1:22" x14ac:dyDescent="0.25">
      <c r="A6789" t="s">
        <v>12793</v>
      </c>
      <c r="B6789" t="s">
        <v>12794</v>
      </c>
      <c r="C6789" t="s">
        <v>12794</v>
      </c>
      <c r="D6789" s="142" t="s">
        <v>12794</v>
      </c>
      <c r="E6789" s="50">
        <v>5968</v>
      </c>
      <c r="F6789" t="s">
        <v>12795</v>
      </c>
      <c r="G6789" t="s">
        <v>12820</v>
      </c>
      <c r="H6789" t="s">
        <v>12821</v>
      </c>
      <c r="I6789" s="142" t="s">
        <v>151</v>
      </c>
      <c r="J6789" s="142" t="s">
        <v>151</v>
      </c>
      <c r="K6789" s="142" t="s">
        <v>151</v>
      </c>
      <c r="L6789" t="s">
        <v>4352</v>
      </c>
      <c r="M6789" s="142" t="s">
        <v>151</v>
      </c>
      <c r="O6789" s="142" t="s">
        <v>3899</v>
      </c>
      <c r="R6789" s="142" t="s">
        <v>1748</v>
      </c>
      <c r="S6789" s="142" t="e">
        <v>#N/A</v>
      </c>
      <c r="T6789" s="142" t="e">
        <v>#N/A</v>
      </c>
      <c r="V6789" s="88">
        <v>44251</v>
      </c>
    </row>
    <row r="6790" spans="1:22" x14ac:dyDescent="0.25">
      <c r="A6790" t="s">
        <v>12800</v>
      </c>
      <c r="B6790" t="s">
        <v>12796</v>
      </c>
      <c r="C6790" t="s">
        <v>12797</v>
      </c>
      <c r="D6790" s="142" t="s">
        <v>12797</v>
      </c>
      <c r="E6790" s="50">
        <v>7273</v>
      </c>
      <c r="F6790" t="s">
        <v>12798</v>
      </c>
      <c r="G6790" t="s">
        <v>12799</v>
      </c>
      <c r="H6790" t="s">
        <v>3949</v>
      </c>
      <c r="I6790" t="s">
        <v>151</v>
      </c>
      <c r="J6790" t="s">
        <v>151</v>
      </c>
      <c r="K6790" t="s">
        <v>151</v>
      </c>
      <c r="L6790" t="s">
        <v>4352</v>
      </c>
      <c r="M6790" t="s">
        <v>151</v>
      </c>
      <c r="O6790" s="142" t="s">
        <v>3899</v>
      </c>
      <c r="R6790" t="s">
        <v>4050</v>
      </c>
      <c r="S6790" s="142" t="e">
        <v>#N/A</v>
      </c>
      <c r="T6790" s="142" t="e">
        <v>#N/A</v>
      </c>
      <c r="V6790" s="88">
        <v>44252</v>
      </c>
    </row>
    <row r="6791" spans="1:22" x14ac:dyDescent="0.25">
      <c r="A6791" t="s">
        <v>12803</v>
      </c>
      <c r="B6791" s="142" t="s">
        <v>12963</v>
      </c>
      <c r="C6791" s="142" t="s">
        <v>12801</v>
      </c>
      <c r="D6791" t="s">
        <v>12801</v>
      </c>
      <c r="E6791" s="50">
        <v>7273</v>
      </c>
      <c r="F6791" t="s">
        <v>12802</v>
      </c>
      <c r="G6791" t="s">
        <v>12804</v>
      </c>
      <c r="H6791" t="s">
        <v>3949</v>
      </c>
      <c r="I6791" t="s">
        <v>151</v>
      </c>
      <c r="J6791" t="s">
        <v>151</v>
      </c>
      <c r="K6791" t="s">
        <v>151</v>
      </c>
      <c r="L6791" t="s">
        <v>4352</v>
      </c>
      <c r="M6791" t="s">
        <v>151</v>
      </c>
      <c r="O6791" s="142" t="s">
        <v>3899</v>
      </c>
      <c r="R6791" s="142" t="s">
        <v>4050</v>
      </c>
      <c r="S6791" s="142" t="e">
        <v>#N/A</v>
      </c>
      <c r="T6791" s="142" t="e">
        <v>#N/A</v>
      </c>
      <c r="V6791" s="88">
        <v>44252</v>
      </c>
    </row>
    <row r="6792" spans="1:22" x14ac:dyDescent="0.25">
      <c r="A6792" t="s">
        <v>12809</v>
      </c>
      <c r="B6792" t="s">
        <v>12806</v>
      </c>
      <c r="C6792" t="s">
        <v>12807</v>
      </c>
      <c r="D6792" t="s">
        <v>12807</v>
      </c>
      <c r="E6792" s="50">
        <v>7273</v>
      </c>
      <c r="F6792" t="s">
        <v>12808</v>
      </c>
      <c r="G6792" t="s">
        <v>12805</v>
      </c>
      <c r="H6792" t="s">
        <v>3949</v>
      </c>
      <c r="I6792" t="s">
        <v>151</v>
      </c>
      <c r="J6792" t="s">
        <v>151</v>
      </c>
      <c r="K6792" t="s">
        <v>151</v>
      </c>
      <c r="L6792" t="s">
        <v>4352</v>
      </c>
      <c r="M6792" t="s">
        <v>151</v>
      </c>
      <c r="O6792" s="142" t="s">
        <v>3899</v>
      </c>
      <c r="R6792" s="142" t="s">
        <v>4050</v>
      </c>
      <c r="S6792" s="142" t="e">
        <v>#N/A</v>
      </c>
      <c r="T6792" s="142" t="e">
        <v>#N/A</v>
      </c>
      <c r="V6792" s="88">
        <v>44252</v>
      </c>
    </row>
    <row r="6793" spans="1:22" x14ac:dyDescent="0.25">
      <c r="A6793" t="s">
        <v>12810</v>
      </c>
      <c r="B6793" t="s">
        <v>12812</v>
      </c>
      <c r="C6793" t="s">
        <v>12813</v>
      </c>
      <c r="D6793" t="s">
        <v>12813</v>
      </c>
      <c r="E6793" s="50">
        <v>7273</v>
      </c>
      <c r="F6793" t="s">
        <v>12814</v>
      </c>
      <c r="G6793" t="s">
        <v>12811</v>
      </c>
      <c r="H6793" t="s">
        <v>12441</v>
      </c>
      <c r="I6793" t="s">
        <v>11420</v>
      </c>
      <c r="J6793" t="s">
        <v>11420</v>
      </c>
      <c r="K6793" t="s">
        <v>11420</v>
      </c>
      <c r="L6793" t="s">
        <v>4352</v>
      </c>
      <c r="M6793" t="s">
        <v>11420</v>
      </c>
      <c r="O6793" s="142" t="s">
        <v>3899</v>
      </c>
      <c r="R6793" t="s">
        <v>1747</v>
      </c>
      <c r="S6793" s="142" t="e">
        <v>#N/A</v>
      </c>
      <c r="T6793" s="142" t="e">
        <v>#N/A</v>
      </c>
      <c r="V6793" s="88">
        <v>44252</v>
      </c>
    </row>
    <row r="6794" spans="1:22" x14ac:dyDescent="0.25">
      <c r="A6794" t="s">
        <v>12818</v>
      </c>
      <c r="B6794" t="s">
        <v>12815</v>
      </c>
      <c r="C6794" t="s">
        <v>12816</v>
      </c>
      <c r="D6794" s="142" t="s">
        <v>12816</v>
      </c>
      <c r="E6794" s="50">
        <v>7273</v>
      </c>
      <c r="F6794" t="s">
        <v>12817</v>
      </c>
      <c r="G6794" t="s">
        <v>12819</v>
      </c>
      <c r="H6794" t="s">
        <v>3949</v>
      </c>
      <c r="I6794" t="s">
        <v>151</v>
      </c>
      <c r="J6794" t="s">
        <v>151</v>
      </c>
      <c r="K6794" t="s">
        <v>151</v>
      </c>
      <c r="L6794" s="142" t="s">
        <v>4352</v>
      </c>
      <c r="M6794" s="142" t="s">
        <v>151</v>
      </c>
      <c r="O6794" s="142" t="s">
        <v>3899</v>
      </c>
      <c r="R6794" t="s">
        <v>4050</v>
      </c>
      <c r="S6794" s="142" t="e">
        <v>#N/A</v>
      </c>
      <c r="T6794" s="142" t="e">
        <v>#N/A</v>
      </c>
      <c r="V6794" s="88">
        <v>44252</v>
      </c>
    </row>
    <row r="6795" spans="1:22" x14ac:dyDescent="0.25">
      <c r="A6795" t="s">
        <v>12907</v>
      </c>
      <c r="B6795" t="s">
        <v>12825</v>
      </c>
      <c r="C6795" t="s">
        <v>12826</v>
      </c>
      <c r="D6795" s="142" t="s">
        <v>12826</v>
      </c>
      <c r="E6795" s="50">
        <v>5712</v>
      </c>
      <c r="F6795" t="s">
        <v>12827</v>
      </c>
      <c r="G6795" t="s">
        <v>10319</v>
      </c>
      <c r="H6795" t="s">
        <v>12823</v>
      </c>
      <c r="I6795" t="s">
        <v>151</v>
      </c>
      <c r="J6795" t="s">
        <v>151</v>
      </c>
      <c r="K6795" t="s">
        <v>151</v>
      </c>
      <c r="L6795" t="s">
        <v>4352</v>
      </c>
      <c r="M6795" t="s">
        <v>151</v>
      </c>
      <c r="O6795" t="s">
        <v>4574</v>
      </c>
      <c r="R6795" t="s">
        <v>12824</v>
      </c>
      <c r="S6795" s="142" t="e">
        <v>#N/A</v>
      </c>
      <c r="T6795" s="142" t="e">
        <v>#N/A</v>
      </c>
      <c r="V6795" s="88">
        <v>44252</v>
      </c>
    </row>
    <row r="6796" spans="1:22" x14ac:dyDescent="0.25">
      <c r="A6796" t="s">
        <v>12828</v>
      </c>
      <c r="B6796" t="s">
        <v>12829</v>
      </c>
      <c r="C6796" t="s">
        <v>12847</v>
      </c>
      <c r="D6796" s="142" t="s">
        <v>12847</v>
      </c>
      <c r="E6796" s="50">
        <v>7273</v>
      </c>
      <c r="F6796" t="s">
        <v>12830</v>
      </c>
      <c r="G6796" t="s">
        <v>12831</v>
      </c>
      <c r="H6796" t="s">
        <v>3949</v>
      </c>
      <c r="I6796" t="s">
        <v>151</v>
      </c>
      <c r="J6796" t="s">
        <v>151</v>
      </c>
      <c r="K6796" t="s">
        <v>151</v>
      </c>
      <c r="L6796" t="s">
        <v>4352</v>
      </c>
      <c r="M6796" t="s">
        <v>151</v>
      </c>
      <c r="O6796" s="142" t="s">
        <v>3899</v>
      </c>
      <c r="R6796" s="142" t="s">
        <v>4050</v>
      </c>
      <c r="S6796" s="142" t="e">
        <v>#N/A</v>
      </c>
      <c r="T6796" s="142" t="e">
        <v>#N/A</v>
      </c>
      <c r="V6796" s="88">
        <v>44253</v>
      </c>
    </row>
    <row r="6797" spans="1:22" x14ac:dyDescent="0.25">
      <c r="A6797" t="s">
        <v>12835</v>
      </c>
      <c r="B6797" t="s">
        <v>12832</v>
      </c>
      <c r="C6797" t="s">
        <v>12833</v>
      </c>
      <c r="D6797" s="142" t="s">
        <v>12833</v>
      </c>
      <c r="E6797" s="50">
        <v>7273</v>
      </c>
      <c r="F6797" t="s">
        <v>12834</v>
      </c>
      <c r="G6797" t="s">
        <v>12836</v>
      </c>
      <c r="H6797" t="s">
        <v>3949</v>
      </c>
      <c r="I6797" t="s">
        <v>151</v>
      </c>
      <c r="J6797" t="s">
        <v>151</v>
      </c>
      <c r="K6797" t="s">
        <v>151</v>
      </c>
      <c r="L6797" t="s">
        <v>4352</v>
      </c>
      <c r="M6797" t="s">
        <v>151</v>
      </c>
      <c r="O6797" s="142" t="s">
        <v>3899</v>
      </c>
      <c r="R6797" s="142" t="s">
        <v>4050</v>
      </c>
      <c r="S6797" s="142" t="e">
        <v>#N/A</v>
      </c>
      <c r="T6797" s="142" t="e">
        <v>#N/A</v>
      </c>
      <c r="V6797" s="88">
        <v>44253</v>
      </c>
    </row>
    <row r="6798" spans="1:22" x14ac:dyDescent="0.25">
      <c r="A6798" t="s">
        <v>12840</v>
      </c>
      <c r="B6798" t="s">
        <v>12837</v>
      </c>
      <c r="C6798" t="s">
        <v>12838</v>
      </c>
      <c r="D6798" s="142" t="s">
        <v>12838</v>
      </c>
      <c r="E6798" s="50">
        <v>7273</v>
      </c>
      <c r="F6798" t="s">
        <v>12839</v>
      </c>
      <c r="G6798" t="s">
        <v>12841</v>
      </c>
      <c r="H6798" t="s">
        <v>3949</v>
      </c>
      <c r="I6798" s="142" t="s">
        <v>151</v>
      </c>
      <c r="J6798" s="142" t="s">
        <v>151</v>
      </c>
      <c r="K6798" s="142" t="s">
        <v>151</v>
      </c>
      <c r="L6798" s="142" t="s">
        <v>4352</v>
      </c>
      <c r="M6798" s="142" t="s">
        <v>151</v>
      </c>
      <c r="O6798" s="142" t="s">
        <v>3899</v>
      </c>
      <c r="R6798" s="142" t="s">
        <v>4050</v>
      </c>
      <c r="S6798" s="142" t="e">
        <v>#N/A</v>
      </c>
      <c r="T6798" s="142" t="e">
        <v>#N/A</v>
      </c>
      <c r="V6798" s="88">
        <v>44253</v>
      </c>
    </row>
    <row r="6799" spans="1:22" x14ac:dyDescent="0.25">
      <c r="A6799" t="s">
        <v>12846</v>
      </c>
      <c r="B6799" t="s">
        <v>12842</v>
      </c>
      <c r="C6799" t="s">
        <v>12843</v>
      </c>
      <c r="D6799" s="142" t="s">
        <v>12843</v>
      </c>
      <c r="E6799" s="50">
        <v>7273</v>
      </c>
      <c r="F6799" t="s">
        <v>12844</v>
      </c>
      <c r="G6799" t="s">
        <v>12845</v>
      </c>
      <c r="H6799" t="s">
        <v>3949</v>
      </c>
      <c r="I6799" t="s">
        <v>151</v>
      </c>
      <c r="J6799" t="s">
        <v>151</v>
      </c>
      <c r="K6799" t="s">
        <v>151</v>
      </c>
      <c r="L6799" t="s">
        <v>4352</v>
      </c>
      <c r="M6799" t="s">
        <v>151</v>
      </c>
      <c r="O6799" s="142" t="s">
        <v>3899</v>
      </c>
      <c r="R6799" s="142" t="s">
        <v>4050</v>
      </c>
      <c r="S6799" s="142" t="e">
        <v>#N/A</v>
      </c>
      <c r="T6799" s="142" t="e">
        <v>#N/A</v>
      </c>
      <c r="V6799" s="88">
        <v>44253</v>
      </c>
    </row>
    <row r="6800" spans="1:22" x14ac:dyDescent="0.25">
      <c r="A6800" t="s">
        <v>12848</v>
      </c>
      <c r="B6800" t="s">
        <v>12849</v>
      </c>
      <c r="C6800" t="s">
        <v>12850</v>
      </c>
      <c r="D6800" s="142" t="s">
        <v>12850</v>
      </c>
      <c r="E6800" s="50">
        <v>5967</v>
      </c>
      <c r="F6800" t="s">
        <v>12851</v>
      </c>
      <c r="G6800" t="s">
        <v>12852</v>
      </c>
      <c r="H6800" t="s">
        <v>12853</v>
      </c>
      <c r="I6800" t="s">
        <v>151</v>
      </c>
      <c r="J6800" t="s">
        <v>151</v>
      </c>
      <c r="K6800" t="s">
        <v>151</v>
      </c>
      <c r="L6800" t="s">
        <v>151</v>
      </c>
      <c r="M6800" t="s">
        <v>151</v>
      </c>
      <c r="O6800" t="s">
        <v>3899</v>
      </c>
      <c r="R6800" t="s">
        <v>1748</v>
      </c>
      <c r="S6800" s="142" t="e">
        <v>#N/A</v>
      </c>
      <c r="T6800" s="142" t="e">
        <v>#N/A</v>
      </c>
      <c r="V6800" s="88">
        <v>44257</v>
      </c>
    </row>
    <row r="6801" spans="1:22" x14ac:dyDescent="0.25">
      <c r="A6801" t="s">
        <v>12857</v>
      </c>
      <c r="B6801" t="s">
        <v>12854</v>
      </c>
      <c r="C6801" t="s">
        <v>12855</v>
      </c>
      <c r="D6801" s="142" t="s">
        <v>12855</v>
      </c>
      <c r="E6801" s="50">
        <v>7273</v>
      </c>
      <c r="F6801" t="s">
        <v>12856</v>
      </c>
      <c r="G6801" t="s">
        <v>12858</v>
      </c>
      <c r="H6801" t="s">
        <v>12859</v>
      </c>
      <c r="I6801" s="142" t="s">
        <v>151</v>
      </c>
      <c r="J6801" s="142" t="s">
        <v>151</v>
      </c>
      <c r="K6801" s="142" t="s">
        <v>151</v>
      </c>
      <c r="L6801" s="142" t="s">
        <v>4352</v>
      </c>
      <c r="M6801" s="142" t="s">
        <v>151</v>
      </c>
      <c r="O6801" s="142" t="s">
        <v>3899</v>
      </c>
      <c r="R6801" s="142" t="s">
        <v>1748</v>
      </c>
      <c r="S6801" s="142" t="e">
        <v>#N/A</v>
      </c>
      <c r="T6801" s="142" t="e">
        <v>#N/A</v>
      </c>
      <c r="V6801" s="88">
        <v>44258</v>
      </c>
    </row>
    <row r="6802" spans="1:22" x14ac:dyDescent="0.25">
      <c r="A6802" t="s">
        <v>12865</v>
      </c>
      <c r="B6802" t="s">
        <v>12863</v>
      </c>
      <c r="C6802" t="s">
        <v>12864</v>
      </c>
      <c r="D6802" s="142" t="s">
        <v>12864</v>
      </c>
      <c r="E6802" s="50">
        <v>7273</v>
      </c>
      <c r="F6802" t="s">
        <v>12862</v>
      </c>
      <c r="G6802" t="s">
        <v>12860</v>
      </c>
      <c r="H6802" t="s">
        <v>12861</v>
      </c>
      <c r="I6802" s="142" t="s">
        <v>151</v>
      </c>
      <c r="J6802" s="142" t="s">
        <v>151</v>
      </c>
      <c r="K6802" s="142" t="s">
        <v>151</v>
      </c>
      <c r="L6802" s="142" t="s">
        <v>4352</v>
      </c>
      <c r="M6802" s="142" t="s">
        <v>151</v>
      </c>
      <c r="O6802" s="142" t="s">
        <v>3899</v>
      </c>
      <c r="R6802" s="142" t="s">
        <v>1748</v>
      </c>
      <c r="S6802" s="142" t="e">
        <v>#N/A</v>
      </c>
      <c r="T6802" s="142" t="e">
        <v>#N/A</v>
      </c>
      <c r="V6802" s="88">
        <v>44258</v>
      </c>
    </row>
    <row r="6803" spans="1:22" x14ac:dyDescent="0.25">
      <c r="A6803" t="s">
        <v>12866</v>
      </c>
      <c r="B6803" t="s">
        <v>12869</v>
      </c>
      <c r="C6803" t="s">
        <v>12870</v>
      </c>
      <c r="D6803" s="142" t="s">
        <v>12870</v>
      </c>
      <c r="E6803" s="50">
        <v>7273</v>
      </c>
      <c r="F6803" t="s">
        <v>12871</v>
      </c>
      <c r="G6803" t="s">
        <v>12867</v>
      </c>
      <c r="H6803" t="s">
        <v>12868</v>
      </c>
      <c r="I6803" t="s">
        <v>151</v>
      </c>
      <c r="J6803" t="s">
        <v>151</v>
      </c>
      <c r="K6803" t="s">
        <v>151</v>
      </c>
      <c r="L6803" t="s">
        <v>4352</v>
      </c>
      <c r="M6803" t="s">
        <v>151</v>
      </c>
      <c r="O6803" s="142" t="s">
        <v>3899</v>
      </c>
      <c r="R6803" t="s">
        <v>6318</v>
      </c>
      <c r="S6803" s="142" t="e">
        <v>#N/A</v>
      </c>
      <c r="T6803" s="142" t="e">
        <v>#N/A</v>
      </c>
      <c r="V6803" s="88">
        <v>44258</v>
      </c>
    </row>
    <row r="6804" spans="1:22" x14ac:dyDescent="0.25">
      <c r="A6804" t="s">
        <v>12875</v>
      </c>
      <c r="B6804" t="s">
        <v>12872</v>
      </c>
      <c r="C6804" t="s">
        <v>12873</v>
      </c>
      <c r="D6804" s="142" t="s">
        <v>12873</v>
      </c>
      <c r="E6804" s="50">
        <v>5999</v>
      </c>
      <c r="F6804" t="s">
        <v>12874</v>
      </c>
      <c r="G6804" s="142" t="s">
        <v>4352</v>
      </c>
      <c r="H6804" s="142" t="s">
        <v>4352</v>
      </c>
      <c r="I6804" s="142" t="s">
        <v>151</v>
      </c>
      <c r="J6804" s="142" t="s">
        <v>151</v>
      </c>
      <c r="K6804" s="142" t="s">
        <v>151</v>
      </c>
      <c r="L6804" s="142" t="s">
        <v>4352</v>
      </c>
      <c r="M6804" s="142" t="s">
        <v>151</v>
      </c>
      <c r="O6804" t="s">
        <v>4574</v>
      </c>
      <c r="R6804" t="s">
        <v>4533</v>
      </c>
      <c r="S6804" t="s">
        <v>11051</v>
      </c>
      <c r="T6804" t="s">
        <v>4534</v>
      </c>
      <c r="V6804" s="88">
        <v>44259</v>
      </c>
    </row>
    <row r="6805" spans="1:22" x14ac:dyDescent="0.25">
      <c r="A6805" t="s">
        <v>12876</v>
      </c>
      <c r="B6805" s="142" t="s">
        <v>984</v>
      </c>
      <c r="C6805" s="142" t="s">
        <v>985</v>
      </c>
      <c r="D6805" s="142" t="str">
        <f t="shared" ref="D6805:D6807" si="109">C6805</f>
        <v>ECHST.NET</v>
      </c>
      <c r="E6805" s="106" t="s">
        <v>1690</v>
      </c>
      <c r="F6805" s="142" t="s">
        <v>983</v>
      </c>
      <c r="G6805" t="s">
        <v>3914</v>
      </c>
      <c r="H6805" t="s">
        <v>6247</v>
      </c>
      <c r="I6805" s="142" t="s">
        <v>151</v>
      </c>
      <c r="J6805" s="142" t="s">
        <v>151</v>
      </c>
      <c r="K6805" s="142" t="s">
        <v>151</v>
      </c>
      <c r="L6805" s="142" t="s">
        <v>151</v>
      </c>
      <c r="M6805" s="142" t="s">
        <v>151</v>
      </c>
      <c r="O6805" s="142" t="s">
        <v>3899</v>
      </c>
      <c r="P6805" s="142"/>
      <c r="Q6805" s="142"/>
      <c r="R6805" s="142" t="s">
        <v>1744</v>
      </c>
      <c r="S6805" s="142" t="e">
        <v>#N/A</v>
      </c>
      <c r="T6805" s="142" t="e">
        <v>#N/A</v>
      </c>
      <c r="V6805" s="88">
        <v>44259</v>
      </c>
    </row>
    <row r="6806" spans="1:22" x14ac:dyDescent="0.25">
      <c r="A6806" t="s">
        <v>12877</v>
      </c>
      <c r="B6806" s="142" t="s">
        <v>984</v>
      </c>
      <c r="C6806" s="142" t="s">
        <v>985</v>
      </c>
      <c r="D6806" s="142" t="str">
        <f t="shared" si="109"/>
        <v>ECHST.NET</v>
      </c>
      <c r="E6806" s="106" t="s">
        <v>1690</v>
      </c>
      <c r="F6806" s="142" t="s">
        <v>983</v>
      </c>
      <c r="G6806" s="142" t="s">
        <v>3914</v>
      </c>
      <c r="H6806" t="s">
        <v>6247</v>
      </c>
      <c r="I6806" s="142" t="s">
        <v>151</v>
      </c>
      <c r="J6806" s="142" t="s">
        <v>151</v>
      </c>
      <c r="K6806" s="142" t="s">
        <v>151</v>
      </c>
      <c r="L6806" s="142" t="s">
        <v>151</v>
      </c>
      <c r="M6806" s="142" t="s">
        <v>151</v>
      </c>
      <c r="O6806" s="142" t="s">
        <v>3899</v>
      </c>
      <c r="P6806" s="142"/>
      <c r="Q6806" s="142"/>
      <c r="R6806" s="142" t="s">
        <v>1744</v>
      </c>
      <c r="S6806" s="142" t="e">
        <v>#N/A</v>
      </c>
      <c r="T6806" s="142" t="e">
        <v>#N/A</v>
      </c>
      <c r="V6806" s="88">
        <v>44259</v>
      </c>
    </row>
    <row r="6807" spans="1:22" x14ac:dyDescent="0.25">
      <c r="A6807" t="s">
        <v>12878</v>
      </c>
      <c r="B6807" s="142" t="s">
        <v>984</v>
      </c>
      <c r="C6807" s="142" t="s">
        <v>985</v>
      </c>
      <c r="D6807" s="142" t="str">
        <f t="shared" si="109"/>
        <v>ECHST.NET</v>
      </c>
      <c r="E6807" s="106" t="s">
        <v>1690</v>
      </c>
      <c r="F6807" s="142" t="s">
        <v>983</v>
      </c>
      <c r="G6807" s="142" t="s">
        <v>3914</v>
      </c>
      <c r="H6807" s="142" t="s">
        <v>6247</v>
      </c>
      <c r="I6807" s="142" t="s">
        <v>151</v>
      </c>
      <c r="J6807" s="142" t="s">
        <v>151</v>
      </c>
      <c r="K6807" s="142" t="s">
        <v>151</v>
      </c>
      <c r="L6807" s="142" t="s">
        <v>151</v>
      </c>
      <c r="M6807" s="142" t="s">
        <v>151</v>
      </c>
      <c r="O6807" s="142" t="s">
        <v>3899</v>
      </c>
      <c r="P6807" s="142"/>
      <c r="Q6807" s="142"/>
      <c r="R6807" s="142" t="s">
        <v>1744</v>
      </c>
      <c r="S6807" s="142" t="e">
        <v>#N/A</v>
      </c>
      <c r="T6807" s="142" t="e">
        <v>#N/A</v>
      </c>
      <c r="V6807" s="88">
        <v>44259</v>
      </c>
    </row>
    <row r="6808" spans="1:22" x14ac:dyDescent="0.25">
      <c r="A6808" t="s">
        <v>12879</v>
      </c>
      <c r="B6808" s="142" t="s">
        <v>984</v>
      </c>
      <c r="C6808" s="142" t="s">
        <v>985</v>
      </c>
      <c r="D6808" s="142" t="str">
        <f t="shared" ref="D6808:D6812" si="110">C6808</f>
        <v>ECHST.NET</v>
      </c>
      <c r="E6808" s="106" t="s">
        <v>1690</v>
      </c>
      <c r="F6808" s="142" t="s">
        <v>983</v>
      </c>
      <c r="G6808" s="142" t="s">
        <v>3914</v>
      </c>
      <c r="H6808" s="142" t="s">
        <v>6247</v>
      </c>
      <c r="I6808" s="142" t="s">
        <v>151</v>
      </c>
      <c r="J6808" s="142" t="s">
        <v>151</v>
      </c>
      <c r="K6808" s="142" t="s">
        <v>151</v>
      </c>
      <c r="L6808" s="142" t="s">
        <v>151</v>
      </c>
      <c r="M6808" s="142" t="s">
        <v>151</v>
      </c>
      <c r="O6808" s="142" t="s">
        <v>3899</v>
      </c>
      <c r="P6808" s="142"/>
      <c r="Q6808" s="142"/>
      <c r="R6808" s="142" t="s">
        <v>1744</v>
      </c>
      <c r="S6808" s="142" t="e">
        <v>#N/A</v>
      </c>
      <c r="T6808" s="142" t="e">
        <v>#N/A</v>
      </c>
      <c r="V6808" s="88">
        <v>44259</v>
      </c>
    </row>
    <row r="6809" spans="1:22" x14ac:dyDescent="0.25">
      <c r="A6809" t="s">
        <v>12880</v>
      </c>
      <c r="B6809" s="142" t="s">
        <v>984</v>
      </c>
      <c r="C6809" s="142" t="s">
        <v>985</v>
      </c>
      <c r="D6809" s="142" t="str">
        <f t="shared" si="110"/>
        <v>ECHST.NET</v>
      </c>
      <c r="E6809" s="106" t="s">
        <v>1690</v>
      </c>
      <c r="F6809" s="142" t="s">
        <v>983</v>
      </c>
      <c r="G6809" s="142" t="s">
        <v>3914</v>
      </c>
      <c r="H6809" s="142" t="s">
        <v>6247</v>
      </c>
      <c r="I6809" s="142" t="s">
        <v>151</v>
      </c>
      <c r="J6809" s="142" t="s">
        <v>151</v>
      </c>
      <c r="K6809" s="142" t="s">
        <v>151</v>
      </c>
      <c r="L6809" s="142" t="s">
        <v>151</v>
      </c>
      <c r="M6809" s="142" t="s">
        <v>151</v>
      </c>
      <c r="O6809" s="142" t="s">
        <v>3899</v>
      </c>
      <c r="P6809" s="142"/>
      <c r="Q6809" s="142"/>
      <c r="R6809" s="142" t="s">
        <v>1744</v>
      </c>
      <c r="S6809" s="142" t="e">
        <v>#N/A</v>
      </c>
      <c r="T6809" s="142" t="e">
        <v>#N/A</v>
      </c>
      <c r="V6809" s="88">
        <v>44259</v>
      </c>
    </row>
    <row r="6810" spans="1:22" x14ac:dyDescent="0.25">
      <c r="A6810" t="s">
        <v>12881</v>
      </c>
      <c r="B6810" s="142" t="s">
        <v>984</v>
      </c>
      <c r="C6810" s="142" t="s">
        <v>985</v>
      </c>
      <c r="D6810" s="142" t="str">
        <f t="shared" si="110"/>
        <v>ECHST.NET</v>
      </c>
      <c r="E6810" s="106" t="s">
        <v>1690</v>
      </c>
      <c r="F6810" s="142" t="s">
        <v>983</v>
      </c>
      <c r="G6810" s="142" t="s">
        <v>3914</v>
      </c>
      <c r="H6810" s="142" t="s">
        <v>6247</v>
      </c>
      <c r="I6810" s="142" t="s">
        <v>151</v>
      </c>
      <c r="J6810" s="142" t="s">
        <v>151</v>
      </c>
      <c r="K6810" s="142" t="s">
        <v>151</v>
      </c>
      <c r="L6810" s="142" t="s">
        <v>151</v>
      </c>
      <c r="M6810" s="142" t="s">
        <v>151</v>
      </c>
      <c r="O6810" s="142" t="s">
        <v>3899</v>
      </c>
      <c r="P6810" s="142"/>
      <c r="Q6810" s="142"/>
      <c r="R6810" s="142" t="s">
        <v>1744</v>
      </c>
      <c r="S6810" s="142" t="e">
        <v>#N/A</v>
      </c>
      <c r="T6810" s="142" t="e">
        <v>#N/A</v>
      </c>
      <c r="V6810" s="88">
        <v>44259</v>
      </c>
    </row>
    <row r="6811" spans="1:22" x14ac:dyDescent="0.25">
      <c r="A6811" t="s">
        <v>12882</v>
      </c>
      <c r="B6811" s="142" t="s">
        <v>984</v>
      </c>
      <c r="C6811" s="142" t="s">
        <v>985</v>
      </c>
      <c r="D6811" s="142" t="str">
        <f t="shared" si="110"/>
        <v>ECHST.NET</v>
      </c>
      <c r="E6811" s="106" t="s">
        <v>1690</v>
      </c>
      <c r="F6811" s="142" t="s">
        <v>983</v>
      </c>
      <c r="G6811" s="142" t="s">
        <v>3914</v>
      </c>
      <c r="H6811" s="142" t="s">
        <v>6247</v>
      </c>
      <c r="I6811" s="142" t="s">
        <v>151</v>
      </c>
      <c r="J6811" s="142" t="s">
        <v>151</v>
      </c>
      <c r="K6811" s="142" t="s">
        <v>151</v>
      </c>
      <c r="L6811" s="142" t="s">
        <v>151</v>
      </c>
      <c r="M6811" s="142" t="s">
        <v>151</v>
      </c>
      <c r="O6811" s="142" t="s">
        <v>3899</v>
      </c>
      <c r="P6811" s="142"/>
      <c r="Q6811" s="142"/>
      <c r="R6811" s="142" t="s">
        <v>1744</v>
      </c>
      <c r="S6811" s="142" t="e">
        <v>#N/A</v>
      </c>
      <c r="T6811" s="142" t="e">
        <v>#N/A</v>
      </c>
      <c r="V6811" s="88">
        <v>44259</v>
      </c>
    </row>
    <row r="6812" spans="1:22" x14ac:dyDescent="0.25">
      <c r="A6812" t="s">
        <v>12883</v>
      </c>
      <c r="B6812" s="142" t="s">
        <v>984</v>
      </c>
      <c r="C6812" s="142" t="s">
        <v>985</v>
      </c>
      <c r="D6812" s="142" t="str">
        <f t="shared" si="110"/>
        <v>ECHST.NET</v>
      </c>
      <c r="E6812" s="106" t="s">
        <v>1690</v>
      </c>
      <c r="F6812" s="142" t="s">
        <v>983</v>
      </c>
      <c r="G6812" s="142" t="s">
        <v>3914</v>
      </c>
      <c r="H6812" s="142" t="s">
        <v>6247</v>
      </c>
      <c r="I6812" s="142" t="s">
        <v>151</v>
      </c>
      <c r="J6812" s="142" t="s">
        <v>151</v>
      </c>
      <c r="K6812" s="142" t="s">
        <v>151</v>
      </c>
      <c r="L6812" s="142" t="s">
        <v>151</v>
      </c>
      <c r="M6812" s="142" t="s">
        <v>151</v>
      </c>
      <c r="O6812" s="142" t="s">
        <v>3899</v>
      </c>
      <c r="P6812" s="142"/>
      <c r="Q6812" s="142"/>
      <c r="R6812" s="142" t="s">
        <v>1744</v>
      </c>
      <c r="S6812" s="142" t="e">
        <v>#N/A</v>
      </c>
      <c r="T6812" s="142" t="e">
        <v>#N/A</v>
      </c>
      <c r="V6812" s="88">
        <v>44259</v>
      </c>
    </row>
    <row r="6813" spans="1:22" x14ac:dyDescent="0.25">
      <c r="A6813" t="s">
        <v>12885</v>
      </c>
      <c r="B6813" t="s">
        <v>12888</v>
      </c>
      <c r="C6813" t="s">
        <v>12889</v>
      </c>
      <c r="D6813" s="142" t="s">
        <v>12889</v>
      </c>
      <c r="E6813" s="50">
        <v>7273</v>
      </c>
      <c r="F6813" t="s">
        <v>12890</v>
      </c>
      <c r="G6813" t="s">
        <v>12886</v>
      </c>
      <c r="H6813" t="s">
        <v>12887</v>
      </c>
      <c r="I6813" t="s">
        <v>151</v>
      </c>
      <c r="J6813" t="s">
        <v>151</v>
      </c>
      <c r="K6813" t="s">
        <v>151</v>
      </c>
      <c r="L6813" t="s">
        <v>4352</v>
      </c>
      <c r="M6813" t="s">
        <v>151</v>
      </c>
      <c r="O6813" s="142" t="s">
        <v>3899</v>
      </c>
      <c r="R6813" t="s">
        <v>1748</v>
      </c>
      <c r="S6813" s="142" t="e">
        <v>#N/A</v>
      </c>
      <c r="T6813" s="142" t="e">
        <v>#N/A</v>
      </c>
      <c r="V6813" s="88">
        <v>44260</v>
      </c>
    </row>
    <row r="6814" spans="1:22" s="142" customFormat="1" x14ac:dyDescent="0.25">
      <c r="A6814" s="142" t="s">
        <v>12891</v>
      </c>
      <c r="B6814" s="142" t="s">
        <v>12643</v>
      </c>
      <c r="C6814" s="142" t="s">
        <v>12892</v>
      </c>
      <c r="D6814" s="142" t="s">
        <v>12906</v>
      </c>
      <c r="E6814" s="50">
        <v>5815</v>
      </c>
      <c r="F6814" s="142" t="s">
        <v>12893</v>
      </c>
      <c r="G6814" s="142" t="s">
        <v>6447</v>
      </c>
      <c r="H6814" s="142" t="s">
        <v>6448</v>
      </c>
      <c r="I6814" s="142" t="s">
        <v>151</v>
      </c>
      <c r="J6814" s="142" t="s">
        <v>151</v>
      </c>
      <c r="K6814" s="142" t="s">
        <v>151</v>
      </c>
      <c r="L6814" s="142" t="s">
        <v>4352</v>
      </c>
      <c r="M6814" s="142" t="s">
        <v>151</v>
      </c>
      <c r="O6814" s="142" t="s">
        <v>3899</v>
      </c>
      <c r="R6814" s="142" t="s">
        <v>1742</v>
      </c>
      <c r="S6814" s="142" t="s">
        <v>6380</v>
      </c>
      <c r="T6814" s="142" t="e">
        <v>#N/A</v>
      </c>
      <c r="V6814" s="88">
        <v>44260</v>
      </c>
    </row>
    <row r="6815" spans="1:22" s="142" customFormat="1" x14ac:dyDescent="0.25">
      <c r="A6815" s="142" t="s">
        <v>12894</v>
      </c>
      <c r="B6815" s="142" t="s">
        <v>12895</v>
      </c>
      <c r="C6815" s="142" t="s">
        <v>12896</v>
      </c>
      <c r="D6815" s="142" t="s">
        <v>12896</v>
      </c>
      <c r="E6815" s="50">
        <v>7273</v>
      </c>
      <c r="F6815" s="142" t="s">
        <v>12897</v>
      </c>
      <c r="G6815" s="142" t="s">
        <v>12898</v>
      </c>
      <c r="H6815" s="142" t="s">
        <v>3949</v>
      </c>
      <c r="I6815" s="142" t="s">
        <v>151</v>
      </c>
      <c r="J6815" s="142" t="s">
        <v>151</v>
      </c>
      <c r="K6815" s="142" t="s">
        <v>151</v>
      </c>
      <c r="L6815" s="142" t="s">
        <v>4352</v>
      </c>
      <c r="M6815" s="142" t="s">
        <v>151</v>
      </c>
      <c r="O6815" s="142" t="s">
        <v>3899</v>
      </c>
      <c r="R6815" s="142" t="s">
        <v>4050</v>
      </c>
      <c r="S6815" s="142" t="e">
        <v>#N/A</v>
      </c>
      <c r="T6815" s="142" t="e">
        <v>#N/A</v>
      </c>
      <c r="V6815" s="88">
        <v>44260</v>
      </c>
    </row>
    <row r="6816" spans="1:22" s="142" customFormat="1" x14ac:dyDescent="0.25">
      <c r="A6816" s="142" t="s">
        <v>12899</v>
      </c>
      <c r="B6816" s="142" t="s">
        <v>12900</v>
      </c>
      <c r="C6816" s="142" t="s">
        <v>12901</v>
      </c>
      <c r="D6816" s="142" t="s">
        <v>12901</v>
      </c>
      <c r="E6816" s="50">
        <v>7273</v>
      </c>
      <c r="F6816" s="142" t="s">
        <v>12902</v>
      </c>
      <c r="G6816" s="142" t="s">
        <v>12905</v>
      </c>
      <c r="H6816" s="142" t="s">
        <v>3949</v>
      </c>
      <c r="I6816" s="142" t="s">
        <v>151</v>
      </c>
      <c r="J6816" s="142" t="s">
        <v>151</v>
      </c>
      <c r="K6816" s="142" t="s">
        <v>151</v>
      </c>
      <c r="L6816" s="142" t="s">
        <v>4352</v>
      </c>
      <c r="M6816" s="142" t="s">
        <v>151</v>
      </c>
      <c r="O6816" s="142" t="s">
        <v>3899</v>
      </c>
      <c r="R6816" s="142" t="s">
        <v>4050</v>
      </c>
      <c r="S6816" s="142" t="e">
        <v>#N/A</v>
      </c>
      <c r="T6816" s="142" t="e">
        <v>#N/A</v>
      </c>
      <c r="V6816" s="88">
        <v>44260</v>
      </c>
    </row>
    <row r="6817" spans="1:22" s="142" customFormat="1" x14ac:dyDescent="0.25">
      <c r="A6817" s="142" t="s">
        <v>12903</v>
      </c>
      <c r="B6817" s="142" t="s">
        <v>12664</v>
      </c>
      <c r="C6817" s="142" t="s">
        <v>13065</v>
      </c>
      <c r="D6817" s="142" t="s">
        <v>13065</v>
      </c>
      <c r="E6817" s="50" t="s">
        <v>12910</v>
      </c>
      <c r="F6817" s="142" t="s">
        <v>12904</v>
      </c>
      <c r="G6817" s="142" t="s">
        <v>12911</v>
      </c>
      <c r="H6817" s="142" t="s">
        <v>12911</v>
      </c>
      <c r="I6817" s="142" t="s">
        <v>151</v>
      </c>
      <c r="J6817" s="142" t="s">
        <v>151</v>
      </c>
      <c r="K6817" s="142" t="s">
        <v>151</v>
      </c>
      <c r="L6817" s="142" t="s">
        <v>4352</v>
      </c>
      <c r="M6817" s="142" t="s">
        <v>151</v>
      </c>
      <c r="O6817" s="142" t="s">
        <v>3899</v>
      </c>
      <c r="R6817" s="142" t="s">
        <v>1748</v>
      </c>
      <c r="S6817" s="142" t="e">
        <v>#N/A</v>
      </c>
      <c r="T6817" s="142" t="e">
        <v>#N/A</v>
      </c>
      <c r="V6817" s="88">
        <v>44260</v>
      </c>
    </row>
    <row r="6818" spans="1:22" x14ac:dyDescent="0.25">
      <c r="A6818" t="s">
        <v>12908</v>
      </c>
      <c r="B6818" s="142" t="s">
        <v>9240</v>
      </c>
      <c r="C6818" s="142" t="s">
        <v>7163</v>
      </c>
      <c r="D6818" s="142" t="s">
        <v>7163</v>
      </c>
      <c r="E6818" s="106">
        <v>5967</v>
      </c>
      <c r="F6818" s="142" t="s">
        <v>12105</v>
      </c>
      <c r="G6818" t="s">
        <v>7164</v>
      </c>
      <c r="H6818" t="s">
        <v>12791</v>
      </c>
      <c r="I6818" t="s">
        <v>151</v>
      </c>
      <c r="J6818" t="s">
        <v>151</v>
      </c>
      <c r="K6818" t="s">
        <v>151</v>
      </c>
      <c r="L6818" t="s">
        <v>151</v>
      </c>
      <c r="M6818" t="s">
        <v>151</v>
      </c>
      <c r="O6818" s="142" t="s">
        <v>3899</v>
      </c>
      <c r="P6818" s="31" t="s">
        <v>6318</v>
      </c>
      <c r="Q6818" s="142" t="e">
        <v>#N/A</v>
      </c>
      <c r="R6818" s="31" t="s">
        <v>6318</v>
      </c>
      <c r="S6818" s="142" t="e">
        <v>#N/A</v>
      </c>
      <c r="V6818" s="88">
        <v>44264</v>
      </c>
    </row>
    <row r="6819" spans="1:22" x14ac:dyDescent="0.25">
      <c r="A6819" t="s">
        <v>12909</v>
      </c>
      <c r="B6819" t="s">
        <v>12912</v>
      </c>
      <c r="C6819" t="s">
        <v>12913</v>
      </c>
      <c r="D6819" s="142" t="s">
        <v>12913</v>
      </c>
      <c r="E6819" s="106">
        <v>5816</v>
      </c>
      <c r="F6819" t="s">
        <v>12914</v>
      </c>
      <c r="G6819" t="s">
        <v>6447</v>
      </c>
      <c r="H6819" t="s">
        <v>6448</v>
      </c>
      <c r="I6819" t="s">
        <v>151</v>
      </c>
      <c r="J6819" t="s">
        <v>151</v>
      </c>
      <c r="K6819" t="s">
        <v>151</v>
      </c>
      <c r="L6819" t="s">
        <v>4352</v>
      </c>
      <c r="M6819" t="s">
        <v>151</v>
      </c>
      <c r="O6819" s="142" t="s">
        <v>3899</v>
      </c>
      <c r="R6819" t="s">
        <v>1742</v>
      </c>
      <c r="S6819" t="s">
        <v>6380</v>
      </c>
      <c r="T6819" s="142" t="e">
        <v>#N/A</v>
      </c>
      <c r="V6819" s="88">
        <v>44265</v>
      </c>
    </row>
    <row r="6820" spans="1:22" x14ac:dyDescent="0.25">
      <c r="A6820" t="s">
        <v>12915</v>
      </c>
      <c r="B6820" t="s">
        <v>12917</v>
      </c>
      <c r="C6820" t="s">
        <v>12918</v>
      </c>
      <c r="D6820" s="142" t="s">
        <v>12918</v>
      </c>
      <c r="E6820" s="106">
        <v>5967</v>
      </c>
      <c r="F6820" t="s">
        <v>12919</v>
      </c>
      <c r="G6820" t="s">
        <v>12920</v>
      </c>
      <c r="H6820" t="s">
        <v>12916</v>
      </c>
      <c r="I6820" t="s">
        <v>151</v>
      </c>
      <c r="J6820" t="s">
        <v>151</v>
      </c>
      <c r="K6820" t="s">
        <v>151</v>
      </c>
      <c r="L6820" t="s">
        <v>151</v>
      </c>
      <c r="M6820" t="s">
        <v>151</v>
      </c>
      <c r="O6820" s="142" t="s">
        <v>3899</v>
      </c>
      <c r="R6820" t="s">
        <v>1748</v>
      </c>
      <c r="S6820" s="142" t="e">
        <v>#N/A</v>
      </c>
      <c r="T6820" s="142" t="e">
        <v>#N/A</v>
      </c>
      <c r="V6820" s="88">
        <v>44265</v>
      </c>
    </row>
    <row r="6821" spans="1:22" x14ac:dyDescent="0.25">
      <c r="A6821" t="s">
        <v>12922</v>
      </c>
      <c r="B6821" t="s">
        <v>12643</v>
      </c>
      <c r="C6821" t="s">
        <v>12945</v>
      </c>
      <c r="D6821" t="s">
        <v>12945</v>
      </c>
      <c r="E6821" s="106">
        <v>5816</v>
      </c>
      <c r="F6821" t="s">
        <v>12921</v>
      </c>
      <c r="G6821" t="s">
        <v>6447</v>
      </c>
      <c r="H6821" t="s">
        <v>6448</v>
      </c>
      <c r="I6821" t="s">
        <v>151</v>
      </c>
      <c r="J6821" t="s">
        <v>151</v>
      </c>
      <c r="K6821" t="s">
        <v>151</v>
      </c>
      <c r="L6821" t="s">
        <v>4352</v>
      </c>
      <c r="M6821" t="s">
        <v>151</v>
      </c>
      <c r="O6821" s="142" t="s">
        <v>3899</v>
      </c>
      <c r="R6821" s="142" t="s">
        <v>1742</v>
      </c>
      <c r="S6821" t="s">
        <v>6380</v>
      </c>
      <c r="T6821" s="142" t="e">
        <v>#N/A</v>
      </c>
      <c r="V6821" s="88">
        <v>44265</v>
      </c>
    </row>
    <row r="6822" spans="1:22" x14ac:dyDescent="0.25">
      <c r="A6822" t="s">
        <v>12923</v>
      </c>
      <c r="B6822" t="s">
        <v>12925</v>
      </c>
      <c r="C6822" t="s">
        <v>12926</v>
      </c>
      <c r="D6822" s="142" t="s">
        <v>12926</v>
      </c>
      <c r="E6822" s="106">
        <v>7273</v>
      </c>
      <c r="F6822" t="s">
        <v>12927</v>
      </c>
      <c r="G6822" t="s">
        <v>12924</v>
      </c>
      <c r="H6822" t="s">
        <v>3949</v>
      </c>
      <c r="I6822" t="s">
        <v>151</v>
      </c>
      <c r="J6822" t="s">
        <v>151</v>
      </c>
      <c r="K6822" t="s">
        <v>151</v>
      </c>
      <c r="L6822" t="s">
        <v>4352</v>
      </c>
      <c r="M6822" t="s">
        <v>151</v>
      </c>
      <c r="O6822" s="142" t="s">
        <v>3899</v>
      </c>
      <c r="R6822" t="s">
        <v>4050</v>
      </c>
      <c r="S6822" s="142" t="e">
        <v>#N/A</v>
      </c>
      <c r="T6822" s="142" t="e">
        <v>#N/A</v>
      </c>
      <c r="V6822" s="88">
        <v>44265</v>
      </c>
    </row>
    <row r="6823" spans="1:22" s="142" customFormat="1" x14ac:dyDescent="0.25">
      <c r="A6823" s="142" t="s">
        <v>12928</v>
      </c>
      <c r="B6823" s="142" t="s">
        <v>12930</v>
      </c>
      <c r="C6823" s="142" t="s">
        <v>12931</v>
      </c>
      <c r="D6823" s="142" t="s">
        <v>12931</v>
      </c>
      <c r="E6823" s="106">
        <v>7273</v>
      </c>
      <c r="F6823" s="142" t="s">
        <v>12932</v>
      </c>
      <c r="G6823" s="142" t="s">
        <v>12929</v>
      </c>
      <c r="H6823" s="142" t="s">
        <v>3949</v>
      </c>
      <c r="I6823" s="142" t="s">
        <v>151</v>
      </c>
      <c r="J6823" s="142" t="s">
        <v>151</v>
      </c>
      <c r="K6823" s="142" t="s">
        <v>151</v>
      </c>
      <c r="L6823" s="142" t="s">
        <v>4352</v>
      </c>
      <c r="M6823" s="142" t="s">
        <v>151</v>
      </c>
      <c r="O6823" s="142" t="s">
        <v>3899</v>
      </c>
      <c r="R6823" s="142" t="s">
        <v>4050</v>
      </c>
      <c r="S6823" s="142" t="e">
        <v>#N/A</v>
      </c>
      <c r="T6823" s="142" t="e">
        <v>#N/A</v>
      </c>
      <c r="V6823" s="88">
        <v>44265</v>
      </c>
    </row>
    <row r="6824" spans="1:22" s="142" customFormat="1" x14ac:dyDescent="0.25">
      <c r="A6824" s="142" t="s">
        <v>12933</v>
      </c>
      <c r="B6824" s="142" t="s">
        <v>12935</v>
      </c>
      <c r="C6824" s="142" t="s">
        <v>12936</v>
      </c>
      <c r="D6824" s="142" t="s">
        <v>12936</v>
      </c>
      <c r="E6824" s="106">
        <v>7273</v>
      </c>
      <c r="F6824" s="142" t="s">
        <v>12937</v>
      </c>
      <c r="G6824" s="142" t="s">
        <v>12934</v>
      </c>
      <c r="H6824" s="142" t="s">
        <v>3949</v>
      </c>
      <c r="I6824" s="142" t="s">
        <v>151</v>
      </c>
      <c r="J6824" s="142" t="s">
        <v>151</v>
      </c>
      <c r="K6824" s="142" t="s">
        <v>151</v>
      </c>
      <c r="L6824" s="142" t="s">
        <v>4352</v>
      </c>
      <c r="M6824" s="142" t="s">
        <v>151</v>
      </c>
      <c r="O6824" s="142" t="s">
        <v>3899</v>
      </c>
      <c r="R6824" s="142" t="s">
        <v>4050</v>
      </c>
      <c r="S6824" s="142" t="e">
        <v>#N/A</v>
      </c>
      <c r="T6824" s="142" t="e">
        <v>#N/A</v>
      </c>
      <c r="V6824" s="88">
        <v>44265</v>
      </c>
    </row>
    <row r="6825" spans="1:22" s="142" customFormat="1" x14ac:dyDescent="0.25">
      <c r="A6825" s="142" t="s">
        <v>6514</v>
      </c>
      <c r="B6825" s="142" t="s">
        <v>6515</v>
      </c>
      <c r="C6825" s="142" t="s">
        <v>12938</v>
      </c>
      <c r="D6825" s="142" t="s">
        <v>12938</v>
      </c>
      <c r="E6825" s="106">
        <v>5967</v>
      </c>
      <c r="F6825" s="142" t="s">
        <v>12939</v>
      </c>
      <c r="G6825" s="142" t="s">
        <v>6518</v>
      </c>
      <c r="H6825" s="142" t="s">
        <v>6519</v>
      </c>
      <c r="O6825" s="142" t="s">
        <v>3899</v>
      </c>
      <c r="R6825" s="142" t="s">
        <v>1748</v>
      </c>
      <c r="S6825" s="142" t="e">
        <v>#N/A</v>
      </c>
      <c r="T6825" s="142" t="e">
        <v>#N/A</v>
      </c>
      <c r="V6825" s="88">
        <v>44265</v>
      </c>
    </row>
    <row r="6826" spans="1:22" s="142" customFormat="1" x14ac:dyDescent="0.25">
      <c r="A6826" s="142" t="s">
        <v>12940</v>
      </c>
      <c r="B6826" s="142" t="s">
        <v>12942</v>
      </c>
      <c r="C6826" s="142" t="s">
        <v>12943</v>
      </c>
      <c r="D6826" s="142" t="s">
        <v>12943</v>
      </c>
      <c r="E6826" s="106">
        <v>7273</v>
      </c>
      <c r="F6826" s="142" t="s">
        <v>12944</v>
      </c>
      <c r="G6826" s="142" t="s">
        <v>12941</v>
      </c>
      <c r="H6826" s="142" t="s">
        <v>3949</v>
      </c>
      <c r="I6826" s="142" t="s">
        <v>151</v>
      </c>
      <c r="J6826" s="142" t="s">
        <v>151</v>
      </c>
      <c r="K6826" s="142" t="s">
        <v>151</v>
      </c>
      <c r="L6826" s="142" t="s">
        <v>4352</v>
      </c>
      <c r="M6826" s="142" t="s">
        <v>151</v>
      </c>
      <c r="O6826" s="142" t="s">
        <v>3899</v>
      </c>
      <c r="R6826" s="142" t="s">
        <v>4050</v>
      </c>
      <c r="S6826" s="142" t="e">
        <v>#N/A</v>
      </c>
      <c r="T6826" s="142" t="e">
        <v>#N/A</v>
      </c>
      <c r="V6826" s="88">
        <v>44265</v>
      </c>
    </row>
    <row r="6827" spans="1:22" s="142" customFormat="1" x14ac:dyDescent="0.25">
      <c r="A6827" s="142" t="s">
        <v>12949</v>
      </c>
      <c r="B6827" s="142" t="s">
        <v>12946</v>
      </c>
      <c r="C6827" s="142" t="s">
        <v>12947</v>
      </c>
      <c r="D6827" s="142" t="s">
        <v>12947</v>
      </c>
      <c r="E6827" s="106">
        <v>7273</v>
      </c>
      <c r="F6827" s="142" t="s">
        <v>12948</v>
      </c>
      <c r="G6827" s="142" t="s">
        <v>12950</v>
      </c>
      <c r="H6827" s="142" t="s">
        <v>12951</v>
      </c>
      <c r="O6827" s="142" t="s">
        <v>3899</v>
      </c>
      <c r="R6827" s="142" t="s">
        <v>1779</v>
      </c>
      <c r="S6827" s="142" t="e">
        <v>#N/A</v>
      </c>
      <c r="T6827" s="142" t="e">
        <v>#N/A</v>
      </c>
      <c r="V6827" s="88">
        <v>44265</v>
      </c>
    </row>
    <row r="6828" spans="1:22" s="142" customFormat="1" x14ac:dyDescent="0.25">
      <c r="A6828" s="142" t="s">
        <v>12952</v>
      </c>
      <c r="B6828" s="142" t="s">
        <v>12955</v>
      </c>
      <c r="C6828" s="142" t="s">
        <v>12956</v>
      </c>
      <c r="D6828" s="142" t="s">
        <v>12956</v>
      </c>
      <c r="E6828" s="106">
        <v>7273</v>
      </c>
      <c r="F6828" s="142" t="s">
        <v>12957</v>
      </c>
      <c r="G6828" s="142" t="s">
        <v>12953</v>
      </c>
      <c r="H6828" s="142" t="s">
        <v>12954</v>
      </c>
      <c r="I6828" s="142" t="s">
        <v>151</v>
      </c>
      <c r="J6828" s="142" t="s">
        <v>151</v>
      </c>
      <c r="K6828" s="142" t="s">
        <v>151</v>
      </c>
      <c r="L6828" s="142" t="s">
        <v>4352</v>
      </c>
      <c r="M6828" s="142" t="s">
        <v>151</v>
      </c>
      <c r="O6828" s="142" t="s">
        <v>3899</v>
      </c>
      <c r="R6828" s="142" t="s">
        <v>1747</v>
      </c>
      <c r="S6828" s="142" t="e">
        <v>#N/A</v>
      </c>
      <c r="T6828" s="142" t="e">
        <v>#N/A</v>
      </c>
      <c r="V6828" s="88">
        <v>44266</v>
      </c>
    </row>
    <row r="6829" spans="1:22" s="142" customFormat="1" x14ac:dyDescent="0.25">
      <c r="A6829" s="142" t="s">
        <v>12958</v>
      </c>
      <c r="B6829" s="142" t="s">
        <v>12387</v>
      </c>
      <c r="C6829" s="142" t="s">
        <v>12959</v>
      </c>
      <c r="D6829" s="142" t="s">
        <v>12959</v>
      </c>
      <c r="E6829" s="106">
        <v>7273</v>
      </c>
      <c r="F6829" s="142" t="s">
        <v>12960</v>
      </c>
      <c r="G6829" s="142" t="s">
        <v>12961</v>
      </c>
      <c r="H6829" s="142" t="s">
        <v>12962</v>
      </c>
      <c r="I6829" s="142" t="s">
        <v>151</v>
      </c>
      <c r="J6829" s="142" t="s">
        <v>151</v>
      </c>
      <c r="K6829" s="142" t="s">
        <v>151</v>
      </c>
      <c r="L6829" s="142" t="s">
        <v>4352</v>
      </c>
      <c r="M6829" s="142" t="s">
        <v>151</v>
      </c>
      <c r="O6829" s="142" t="s">
        <v>3899</v>
      </c>
      <c r="R6829" s="142" t="s">
        <v>1742</v>
      </c>
      <c r="S6829" s="142" t="s">
        <v>6380</v>
      </c>
      <c r="T6829" s="142" t="e">
        <v>#N/A</v>
      </c>
      <c r="V6829" s="88">
        <v>44267</v>
      </c>
    </row>
    <row r="6830" spans="1:22" s="142" customFormat="1" x14ac:dyDescent="0.25">
      <c r="A6830" s="142" t="s">
        <v>12964</v>
      </c>
      <c r="B6830" s="142" t="s">
        <v>12994</v>
      </c>
      <c r="C6830" s="142" t="s">
        <v>12994</v>
      </c>
      <c r="D6830" s="142" t="s">
        <v>12994</v>
      </c>
      <c r="E6830" s="106">
        <v>5967</v>
      </c>
      <c r="F6830" s="142" t="s">
        <v>12965</v>
      </c>
      <c r="G6830" s="142" t="s">
        <v>12995</v>
      </c>
      <c r="H6830" s="142" t="s">
        <v>12996</v>
      </c>
      <c r="I6830" s="142" t="s">
        <v>151</v>
      </c>
      <c r="J6830" s="142" t="s">
        <v>151</v>
      </c>
      <c r="K6830" s="142" t="s">
        <v>151</v>
      </c>
      <c r="L6830" s="142" t="s">
        <v>151</v>
      </c>
      <c r="M6830" s="142" t="s">
        <v>151</v>
      </c>
      <c r="O6830" s="142" t="s">
        <v>3899</v>
      </c>
      <c r="R6830" s="142" t="s">
        <v>1748</v>
      </c>
      <c r="S6830" s="142" t="e">
        <v>#N/A</v>
      </c>
      <c r="T6830" s="142" t="e">
        <v>#N/A</v>
      </c>
      <c r="V6830" s="88">
        <v>44270</v>
      </c>
    </row>
    <row r="6831" spans="1:22" s="142" customFormat="1" x14ac:dyDescent="0.25">
      <c r="A6831" s="142" t="s">
        <v>12966</v>
      </c>
      <c r="B6831" s="142" t="s">
        <v>12969</v>
      </c>
      <c r="C6831" s="142" t="s">
        <v>12970</v>
      </c>
      <c r="D6831" s="142" t="s">
        <v>12970</v>
      </c>
      <c r="E6831" s="106">
        <v>7273</v>
      </c>
      <c r="F6831" s="142" t="s">
        <v>12971</v>
      </c>
      <c r="G6831" s="142" t="s">
        <v>12967</v>
      </c>
      <c r="H6831" s="142" t="s">
        <v>12968</v>
      </c>
      <c r="I6831" s="142" t="s">
        <v>151</v>
      </c>
      <c r="J6831" s="142" t="s">
        <v>151</v>
      </c>
      <c r="K6831" s="142" t="s">
        <v>151</v>
      </c>
      <c r="L6831" s="142" t="s">
        <v>4352</v>
      </c>
      <c r="M6831" s="142" t="s">
        <v>151</v>
      </c>
      <c r="O6831" s="142" t="s">
        <v>3899</v>
      </c>
      <c r="R6831" s="142" t="s">
        <v>1747</v>
      </c>
      <c r="S6831" s="142" t="e">
        <v>#N/A</v>
      </c>
      <c r="T6831" s="142" t="e">
        <v>#N/A</v>
      </c>
      <c r="V6831" s="88">
        <v>44271</v>
      </c>
    </row>
    <row r="6832" spans="1:22" s="142" customFormat="1" x14ac:dyDescent="0.25">
      <c r="A6832" s="142" t="s">
        <v>12972</v>
      </c>
      <c r="B6832" s="142" t="s">
        <v>12975</v>
      </c>
      <c r="C6832" s="142" t="s">
        <v>12976</v>
      </c>
      <c r="D6832" s="142" t="s">
        <v>12976</v>
      </c>
      <c r="E6832" s="106">
        <v>5967</v>
      </c>
      <c r="F6832" s="142" t="s">
        <v>12977</v>
      </c>
      <c r="G6832" s="142" t="s">
        <v>12973</v>
      </c>
      <c r="H6832" s="142" t="s">
        <v>12974</v>
      </c>
      <c r="I6832" s="142" t="s">
        <v>151</v>
      </c>
      <c r="J6832" s="142" t="s">
        <v>151</v>
      </c>
      <c r="K6832" s="142" t="s">
        <v>151</v>
      </c>
      <c r="L6832" s="142" t="s">
        <v>151</v>
      </c>
      <c r="M6832" s="142" t="s">
        <v>151</v>
      </c>
      <c r="O6832" s="142" t="s">
        <v>3899</v>
      </c>
      <c r="R6832" s="142" t="s">
        <v>1748</v>
      </c>
      <c r="S6832" s="142" t="e">
        <v>#N/A</v>
      </c>
      <c r="T6832" s="142" t="e">
        <v>#N/A</v>
      </c>
      <c r="V6832" s="88">
        <v>44271</v>
      </c>
    </row>
    <row r="6833" spans="1:22" s="142" customFormat="1" x14ac:dyDescent="0.25">
      <c r="A6833" s="142" t="s">
        <v>12982</v>
      </c>
      <c r="B6833" s="142" t="s">
        <v>12643</v>
      </c>
      <c r="C6833" s="142" t="s">
        <v>12980</v>
      </c>
      <c r="D6833" s="142" t="s">
        <v>12980</v>
      </c>
      <c r="E6833" s="106">
        <v>7273</v>
      </c>
      <c r="F6833" s="142" t="s">
        <v>12981</v>
      </c>
      <c r="G6833" s="142" t="s">
        <v>12978</v>
      </c>
      <c r="H6833" s="142" t="s">
        <v>12979</v>
      </c>
      <c r="I6833" s="142" t="s">
        <v>151</v>
      </c>
      <c r="J6833" s="142" t="s">
        <v>151</v>
      </c>
      <c r="K6833" s="142" t="s">
        <v>151</v>
      </c>
      <c r="L6833" s="142" t="s">
        <v>4352</v>
      </c>
      <c r="M6833" s="142" t="s">
        <v>151</v>
      </c>
      <c r="O6833" s="142" t="s">
        <v>3899</v>
      </c>
      <c r="R6833" s="142" t="s">
        <v>1742</v>
      </c>
      <c r="S6833" s="142" t="s">
        <v>6380</v>
      </c>
      <c r="T6833" s="142" t="e">
        <v>#N/A</v>
      </c>
      <c r="V6833" s="88">
        <v>44272</v>
      </c>
    </row>
    <row r="6834" spans="1:22" s="142" customFormat="1" x14ac:dyDescent="0.25">
      <c r="A6834" s="142" t="s">
        <v>4885</v>
      </c>
      <c r="B6834" s="142" t="s">
        <v>12989</v>
      </c>
      <c r="C6834" s="142" t="s">
        <v>12989</v>
      </c>
      <c r="D6834" s="142" t="s">
        <v>12986</v>
      </c>
      <c r="E6834" s="106">
        <v>5967</v>
      </c>
      <c r="F6834" s="142" t="s">
        <v>12987</v>
      </c>
      <c r="G6834" s="142" t="s">
        <v>12988</v>
      </c>
      <c r="H6834" s="142" t="s">
        <v>12985</v>
      </c>
      <c r="O6834" s="142" t="s">
        <v>3899</v>
      </c>
      <c r="R6834" s="142" t="s">
        <v>1748</v>
      </c>
      <c r="S6834" s="142" t="e">
        <v>#N/A</v>
      </c>
      <c r="T6834" s="142" t="e">
        <v>#N/A</v>
      </c>
      <c r="V6834" s="88">
        <v>44272</v>
      </c>
    </row>
    <row r="6835" spans="1:22" s="142" customFormat="1" x14ac:dyDescent="0.25">
      <c r="A6835" s="142" t="s">
        <v>12990</v>
      </c>
      <c r="B6835" s="142" t="s">
        <v>12991</v>
      </c>
      <c r="C6835" s="142" t="s">
        <v>12992</v>
      </c>
      <c r="D6835" s="142" t="s">
        <v>12992</v>
      </c>
      <c r="E6835" s="106">
        <v>4899</v>
      </c>
      <c r="F6835" s="142" t="s">
        <v>12993</v>
      </c>
      <c r="G6835" s="142" t="s">
        <v>6447</v>
      </c>
      <c r="H6835" s="142" t="s">
        <v>6448</v>
      </c>
      <c r="I6835" s="142" t="s">
        <v>151</v>
      </c>
      <c r="J6835" s="142" t="s">
        <v>151</v>
      </c>
      <c r="K6835" s="142" t="s">
        <v>151</v>
      </c>
      <c r="L6835" s="142" t="s">
        <v>4352</v>
      </c>
      <c r="M6835" s="142" t="s">
        <v>151</v>
      </c>
      <c r="O6835" s="142" t="s">
        <v>3899</v>
      </c>
      <c r="R6835" s="142" t="s">
        <v>1742</v>
      </c>
      <c r="S6835" s="142" t="s">
        <v>6380</v>
      </c>
      <c r="T6835" s="142" t="e">
        <v>#N/A</v>
      </c>
      <c r="V6835" s="88">
        <v>44273</v>
      </c>
    </row>
    <row r="6836" spans="1:22" s="142" customFormat="1" x14ac:dyDescent="0.25">
      <c r="A6836" s="142" t="s">
        <v>8787</v>
      </c>
      <c r="B6836" s="142" t="s">
        <v>6253</v>
      </c>
      <c r="C6836" s="142" t="s">
        <v>8788</v>
      </c>
      <c r="D6836" s="142" t="s">
        <v>8788</v>
      </c>
      <c r="E6836" s="106">
        <v>4899</v>
      </c>
      <c r="F6836" s="142" t="s">
        <v>12997</v>
      </c>
      <c r="G6836" s="142" t="s">
        <v>6447</v>
      </c>
      <c r="H6836" s="142" t="s">
        <v>6448</v>
      </c>
      <c r="I6836" s="142" t="s">
        <v>151</v>
      </c>
      <c r="J6836" s="142" t="s">
        <v>151</v>
      </c>
      <c r="K6836" s="142" t="s">
        <v>151</v>
      </c>
      <c r="L6836" s="142" t="s">
        <v>4352</v>
      </c>
      <c r="M6836" s="142" t="s">
        <v>151</v>
      </c>
      <c r="O6836" s="142" t="s">
        <v>3899</v>
      </c>
      <c r="R6836" s="142" t="s">
        <v>1742</v>
      </c>
      <c r="S6836" s="142" t="s">
        <v>6380</v>
      </c>
      <c r="T6836" s="142" t="e">
        <v>#N/A</v>
      </c>
      <c r="V6836" s="88">
        <v>44273</v>
      </c>
    </row>
    <row r="6837" spans="1:22" s="142" customFormat="1" x14ac:dyDescent="0.25">
      <c r="A6837" s="142" t="s">
        <v>10095</v>
      </c>
      <c r="B6837" s="142" t="s">
        <v>6253</v>
      </c>
      <c r="C6837" s="142" t="s">
        <v>10092</v>
      </c>
      <c r="D6837" s="142" t="s">
        <v>10092</v>
      </c>
      <c r="E6837" s="106">
        <v>5815</v>
      </c>
      <c r="F6837" s="142" t="s">
        <v>12998</v>
      </c>
      <c r="G6837" s="142" t="s">
        <v>6447</v>
      </c>
      <c r="H6837" s="142" t="s">
        <v>6448</v>
      </c>
      <c r="I6837" s="142" t="s">
        <v>151</v>
      </c>
      <c r="J6837" s="142" t="s">
        <v>151</v>
      </c>
      <c r="K6837" s="142" t="s">
        <v>151</v>
      </c>
      <c r="L6837" s="142" t="s">
        <v>4352</v>
      </c>
      <c r="M6837" s="142" t="s">
        <v>151</v>
      </c>
      <c r="O6837" s="142" t="s">
        <v>3899</v>
      </c>
      <c r="R6837" s="142" t="s">
        <v>1742</v>
      </c>
      <c r="S6837" s="142" t="s">
        <v>6380</v>
      </c>
      <c r="T6837" s="142" t="e">
        <v>#N/A</v>
      </c>
      <c r="V6837" s="88">
        <v>44273</v>
      </c>
    </row>
    <row r="6838" spans="1:22" s="142" customFormat="1" x14ac:dyDescent="0.25">
      <c r="A6838" s="142" t="s">
        <v>11199</v>
      </c>
      <c r="B6838" s="142" t="s">
        <v>6253</v>
      </c>
      <c r="C6838" s="142" t="s">
        <v>11200</v>
      </c>
      <c r="D6838" s="142" t="s">
        <v>11200</v>
      </c>
      <c r="E6838" s="106">
        <v>5816</v>
      </c>
      <c r="F6838" s="142" t="s">
        <v>12999</v>
      </c>
      <c r="G6838" s="142" t="s">
        <v>6447</v>
      </c>
      <c r="H6838" s="142" t="s">
        <v>6448</v>
      </c>
      <c r="I6838" s="142" t="s">
        <v>151</v>
      </c>
      <c r="J6838" s="142" t="s">
        <v>151</v>
      </c>
      <c r="K6838" s="142" t="s">
        <v>151</v>
      </c>
      <c r="L6838" s="142" t="s">
        <v>4352</v>
      </c>
      <c r="M6838" s="142" t="s">
        <v>151</v>
      </c>
      <c r="O6838" s="142" t="s">
        <v>3899</v>
      </c>
      <c r="R6838" s="142" t="s">
        <v>1742</v>
      </c>
      <c r="S6838" s="142" t="s">
        <v>6380</v>
      </c>
      <c r="T6838" s="142" t="e">
        <v>#N/A</v>
      </c>
      <c r="V6838" s="88">
        <v>44273</v>
      </c>
    </row>
    <row r="6839" spans="1:22" s="142" customFormat="1" x14ac:dyDescent="0.25">
      <c r="A6839" s="142" t="s">
        <v>6248</v>
      </c>
      <c r="B6839" s="142" t="s">
        <v>6253</v>
      </c>
      <c r="C6839" s="142" t="s">
        <v>6249</v>
      </c>
      <c r="D6839" s="142" t="s">
        <v>6249</v>
      </c>
      <c r="E6839" s="106">
        <v>7273</v>
      </c>
      <c r="F6839" s="142" t="s">
        <v>13001</v>
      </c>
      <c r="G6839" s="142" t="s">
        <v>13000</v>
      </c>
      <c r="H6839" s="142" t="s">
        <v>6251</v>
      </c>
      <c r="I6839" s="142" t="s">
        <v>151</v>
      </c>
      <c r="J6839" s="142" t="s">
        <v>151</v>
      </c>
      <c r="K6839" s="142" t="s">
        <v>151</v>
      </c>
      <c r="L6839" s="142" t="s">
        <v>4352</v>
      </c>
      <c r="M6839" s="142" t="s">
        <v>151</v>
      </c>
      <c r="O6839" s="142" t="s">
        <v>3899</v>
      </c>
      <c r="R6839" s="142" t="s">
        <v>1742</v>
      </c>
      <c r="S6839" s="142" t="s">
        <v>6380</v>
      </c>
      <c r="T6839" s="142" t="e">
        <v>#N/A</v>
      </c>
      <c r="V6839" s="88">
        <v>44273</v>
      </c>
    </row>
    <row r="6840" spans="1:22" s="142" customFormat="1" x14ac:dyDescent="0.25">
      <c r="A6840" s="142" t="s">
        <v>117</v>
      </c>
      <c r="B6840" s="142" t="s">
        <v>6253</v>
      </c>
      <c r="C6840" s="142" t="s">
        <v>46</v>
      </c>
      <c r="D6840" s="142" t="s">
        <v>46</v>
      </c>
      <c r="E6840" s="106">
        <v>5967</v>
      </c>
      <c r="F6840" s="142" t="s">
        <v>13003</v>
      </c>
      <c r="G6840" s="142" t="s">
        <v>13002</v>
      </c>
      <c r="H6840" s="142" t="s">
        <v>13004</v>
      </c>
      <c r="I6840" s="142" t="s">
        <v>151</v>
      </c>
      <c r="J6840" s="142" t="s">
        <v>151</v>
      </c>
      <c r="K6840" s="142" t="s">
        <v>151</v>
      </c>
      <c r="L6840" s="142" t="s">
        <v>151</v>
      </c>
      <c r="M6840" s="142" t="s">
        <v>151</v>
      </c>
      <c r="O6840" s="142" t="s">
        <v>3899</v>
      </c>
      <c r="R6840" s="142" t="s">
        <v>1742</v>
      </c>
      <c r="S6840" s="142" t="s">
        <v>6380</v>
      </c>
      <c r="T6840" s="142" t="e">
        <v>#N/A</v>
      </c>
      <c r="V6840" s="88">
        <v>44273</v>
      </c>
    </row>
    <row r="6841" spans="1:22" s="142" customFormat="1" x14ac:dyDescent="0.25">
      <c r="A6841" s="142" t="s">
        <v>13005</v>
      </c>
      <c r="B6841" s="142" t="s">
        <v>13008</v>
      </c>
      <c r="C6841" s="142" t="s">
        <v>13008</v>
      </c>
      <c r="D6841" s="142" t="s">
        <v>13008</v>
      </c>
      <c r="E6841" s="106">
        <v>7273</v>
      </c>
      <c r="F6841" s="142" t="s">
        <v>13009</v>
      </c>
      <c r="G6841" s="142" t="s">
        <v>13006</v>
      </c>
      <c r="H6841" s="142" t="s">
        <v>13007</v>
      </c>
      <c r="I6841" s="142" t="s">
        <v>151</v>
      </c>
      <c r="J6841" s="142" t="s">
        <v>151</v>
      </c>
      <c r="K6841" s="142" t="s">
        <v>151</v>
      </c>
      <c r="L6841" s="142" t="s">
        <v>4352</v>
      </c>
      <c r="M6841" s="142" t="s">
        <v>151</v>
      </c>
      <c r="O6841" s="142" t="s">
        <v>3899</v>
      </c>
      <c r="R6841" s="142" t="s">
        <v>1742</v>
      </c>
      <c r="S6841" s="142" t="e">
        <v>#N/A</v>
      </c>
      <c r="T6841" s="142" t="e">
        <v>#N/A</v>
      </c>
      <c r="V6841" s="88">
        <v>44274</v>
      </c>
    </row>
    <row r="6842" spans="1:22" s="142" customFormat="1" x14ac:dyDescent="0.25">
      <c r="A6842" s="142" t="s">
        <v>13010</v>
      </c>
      <c r="B6842" s="142" t="s">
        <v>13012</v>
      </c>
      <c r="C6842" s="142" t="s">
        <v>13013</v>
      </c>
      <c r="D6842" s="142" t="s">
        <v>13013</v>
      </c>
      <c r="E6842" s="106">
        <v>7273</v>
      </c>
      <c r="F6842" s="142" t="s">
        <v>13014</v>
      </c>
      <c r="G6842" s="142" t="s">
        <v>13011</v>
      </c>
      <c r="H6842" s="142" t="s">
        <v>13015</v>
      </c>
      <c r="I6842" s="142" t="s">
        <v>151</v>
      </c>
      <c r="J6842" s="142" t="s">
        <v>151</v>
      </c>
      <c r="K6842" s="142" t="s">
        <v>151</v>
      </c>
      <c r="L6842" s="142" t="s">
        <v>4352</v>
      </c>
      <c r="M6842" s="142" t="s">
        <v>151</v>
      </c>
      <c r="O6842" s="142" t="s">
        <v>3899</v>
      </c>
      <c r="R6842" s="142" t="s">
        <v>1742</v>
      </c>
      <c r="S6842" s="142" t="s">
        <v>6897</v>
      </c>
      <c r="T6842" s="142" t="e">
        <v>#N/A</v>
      </c>
      <c r="V6842" s="88">
        <v>44274</v>
      </c>
    </row>
    <row r="6843" spans="1:22" s="142" customFormat="1" x14ac:dyDescent="0.25">
      <c r="A6843" s="142" t="s">
        <v>13016</v>
      </c>
      <c r="B6843" s="142" t="s">
        <v>13019</v>
      </c>
      <c r="C6843" s="142" t="s">
        <v>13020</v>
      </c>
      <c r="D6843" s="142" t="s">
        <v>13020</v>
      </c>
      <c r="E6843" s="106">
        <v>7273</v>
      </c>
      <c r="F6843" s="142" t="s">
        <v>13021</v>
      </c>
      <c r="G6843" s="142" t="s">
        <v>13017</v>
      </c>
      <c r="H6843" s="142" t="s">
        <v>13018</v>
      </c>
      <c r="I6843" s="142" t="s">
        <v>151</v>
      </c>
      <c r="J6843" s="142" t="s">
        <v>151</v>
      </c>
      <c r="K6843" s="142" t="s">
        <v>151</v>
      </c>
      <c r="L6843" s="142" t="s">
        <v>4352</v>
      </c>
      <c r="M6843" s="142" t="s">
        <v>151</v>
      </c>
      <c r="O6843" s="142" t="s">
        <v>3899</v>
      </c>
      <c r="R6843" s="142" t="s">
        <v>1742</v>
      </c>
      <c r="S6843" s="142" t="s">
        <v>6897</v>
      </c>
      <c r="T6843" s="142" t="e">
        <v>#N/A</v>
      </c>
      <c r="V6843" s="88">
        <v>44274</v>
      </c>
    </row>
    <row r="6844" spans="1:22" s="142" customFormat="1" x14ac:dyDescent="0.25">
      <c r="A6844" s="142" t="s">
        <v>13022</v>
      </c>
      <c r="B6844" s="142" t="s">
        <v>13024</v>
      </c>
      <c r="C6844" s="142" t="s">
        <v>13025</v>
      </c>
      <c r="D6844" s="142" t="s">
        <v>13025</v>
      </c>
      <c r="E6844" s="106">
        <v>7273</v>
      </c>
      <c r="F6844" s="142" t="s">
        <v>13026</v>
      </c>
      <c r="G6844" s="142" t="s">
        <v>13027</v>
      </c>
      <c r="H6844" s="142" t="s">
        <v>13023</v>
      </c>
      <c r="I6844" s="142" t="s">
        <v>151</v>
      </c>
      <c r="J6844" s="142" t="s">
        <v>151</v>
      </c>
      <c r="K6844" s="142" t="s">
        <v>151</v>
      </c>
      <c r="L6844" s="142" t="s">
        <v>4352</v>
      </c>
      <c r="M6844" s="142" t="s">
        <v>151</v>
      </c>
      <c r="O6844" s="142" t="s">
        <v>3899</v>
      </c>
      <c r="R6844" s="142" t="s">
        <v>1742</v>
      </c>
      <c r="S6844" s="142" t="s">
        <v>6897</v>
      </c>
      <c r="T6844" s="142" t="e">
        <v>#N/A</v>
      </c>
      <c r="V6844" s="88">
        <v>44274</v>
      </c>
    </row>
    <row r="6845" spans="1:22" s="142" customFormat="1" x14ac:dyDescent="0.25">
      <c r="A6845" s="142" t="s">
        <v>13028</v>
      </c>
      <c r="B6845" s="142" t="s">
        <v>13031</v>
      </c>
      <c r="C6845" s="142" t="s">
        <v>13032</v>
      </c>
      <c r="D6845" s="142" t="s">
        <v>13032</v>
      </c>
      <c r="E6845" s="106">
        <v>7273</v>
      </c>
      <c r="F6845" s="142" t="s">
        <v>13033</v>
      </c>
      <c r="G6845" s="142" t="s">
        <v>13029</v>
      </c>
      <c r="H6845" s="142" t="s">
        <v>13030</v>
      </c>
      <c r="I6845" s="142" t="s">
        <v>151</v>
      </c>
      <c r="J6845" s="142" t="s">
        <v>151</v>
      </c>
      <c r="K6845" s="142" t="s">
        <v>151</v>
      </c>
      <c r="L6845" s="142" t="s">
        <v>4352</v>
      </c>
      <c r="M6845" s="142" t="s">
        <v>151</v>
      </c>
      <c r="O6845" s="142" t="s">
        <v>3899</v>
      </c>
      <c r="R6845" s="142" t="s">
        <v>1742</v>
      </c>
      <c r="S6845" s="142" t="s">
        <v>6897</v>
      </c>
      <c r="T6845" s="142" t="e">
        <v>#N/A</v>
      </c>
      <c r="V6845" s="88">
        <v>44274</v>
      </c>
    </row>
    <row r="6846" spans="1:22" s="142" customFormat="1" x14ac:dyDescent="0.25">
      <c r="A6846" s="142" t="s">
        <v>13034</v>
      </c>
      <c r="B6846" s="142" t="s">
        <v>13037</v>
      </c>
      <c r="C6846" s="142" t="s">
        <v>13038</v>
      </c>
      <c r="D6846" s="142" t="s">
        <v>13038</v>
      </c>
      <c r="E6846" s="106">
        <v>7273</v>
      </c>
      <c r="F6846" s="142" t="s">
        <v>13039</v>
      </c>
      <c r="G6846" s="142" t="s">
        <v>13036</v>
      </c>
      <c r="H6846" s="142" t="s">
        <v>13035</v>
      </c>
      <c r="I6846" s="142" t="s">
        <v>151</v>
      </c>
      <c r="J6846" s="142" t="s">
        <v>151</v>
      </c>
      <c r="K6846" s="142" t="s">
        <v>151</v>
      </c>
      <c r="L6846" s="142" t="s">
        <v>4352</v>
      </c>
      <c r="M6846" s="142" t="s">
        <v>151</v>
      </c>
      <c r="O6846" s="142" t="s">
        <v>3899</v>
      </c>
      <c r="R6846" s="142" t="s">
        <v>1742</v>
      </c>
      <c r="S6846" s="142" t="s">
        <v>6897</v>
      </c>
      <c r="T6846" s="142" t="e">
        <v>#N/A</v>
      </c>
      <c r="V6846" s="88">
        <v>44274</v>
      </c>
    </row>
    <row r="6847" spans="1:22" s="142" customFormat="1" x14ac:dyDescent="0.25">
      <c r="A6847" s="142" t="s">
        <v>13040</v>
      </c>
      <c r="B6847" s="142" t="s">
        <v>13012</v>
      </c>
      <c r="C6847" s="142" t="s">
        <v>13043</v>
      </c>
      <c r="D6847" s="142" t="s">
        <v>13043</v>
      </c>
      <c r="E6847" s="106">
        <v>5967</v>
      </c>
      <c r="F6847" s="142" t="s">
        <v>13044</v>
      </c>
      <c r="G6847" s="142" t="s">
        <v>13041</v>
      </c>
      <c r="H6847" s="142" t="s">
        <v>13042</v>
      </c>
      <c r="I6847" s="142" t="s">
        <v>151</v>
      </c>
      <c r="J6847" s="142" t="s">
        <v>151</v>
      </c>
      <c r="K6847" s="142" t="s">
        <v>151</v>
      </c>
      <c r="L6847" s="142" t="s">
        <v>151</v>
      </c>
      <c r="M6847" s="142" t="s">
        <v>151</v>
      </c>
      <c r="O6847" s="142" t="s">
        <v>3899</v>
      </c>
      <c r="R6847" s="142" t="s">
        <v>1742</v>
      </c>
      <c r="S6847" s="142" t="s">
        <v>6897</v>
      </c>
      <c r="T6847" s="142" t="e">
        <v>#N/A</v>
      </c>
      <c r="V6847" s="88">
        <v>44274</v>
      </c>
    </row>
    <row r="6848" spans="1:22" s="142" customFormat="1" x14ac:dyDescent="0.25">
      <c r="A6848" s="142" t="s">
        <v>13045</v>
      </c>
      <c r="B6848" s="142" t="s">
        <v>13019</v>
      </c>
      <c r="C6848" s="142" t="s">
        <v>13048</v>
      </c>
      <c r="D6848" s="142" t="s">
        <v>13048</v>
      </c>
      <c r="E6848" s="106">
        <v>5967</v>
      </c>
      <c r="F6848" s="142" t="s">
        <v>13049</v>
      </c>
      <c r="G6848" s="142" t="s">
        <v>13046</v>
      </c>
      <c r="H6848" s="142" t="s">
        <v>13047</v>
      </c>
      <c r="I6848" s="142" t="s">
        <v>151</v>
      </c>
      <c r="J6848" s="142" t="s">
        <v>151</v>
      </c>
      <c r="K6848" s="142" t="s">
        <v>151</v>
      </c>
      <c r="L6848" s="142" t="s">
        <v>151</v>
      </c>
      <c r="M6848" s="142" t="s">
        <v>151</v>
      </c>
      <c r="O6848" s="142" t="s">
        <v>3899</v>
      </c>
      <c r="R6848" s="142" t="s">
        <v>1742</v>
      </c>
      <c r="S6848" s="142" t="s">
        <v>6897</v>
      </c>
      <c r="T6848" s="142" t="e">
        <v>#N/A</v>
      </c>
      <c r="V6848" s="88">
        <v>44274</v>
      </c>
    </row>
    <row r="6849" spans="1:22" s="142" customFormat="1" x14ac:dyDescent="0.25">
      <c r="A6849" s="142" t="s">
        <v>13050</v>
      </c>
      <c r="B6849" s="142" t="s">
        <v>13024</v>
      </c>
      <c r="C6849" s="142" t="s">
        <v>13053</v>
      </c>
      <c r="D6849" s="142" t="s">
        <v>13053</v>
      </c>
      <c r="E6849" s="106">
        <v>5967</v>
      </c>
      <c r="F6849" s="142" t="s">
        <v>13054</v>
      </c>
      <c r="G6849" s="142" t="s">
        <v>13051</v>
      </c>
      <c r="H6849" s="142" t="s">
        <v>13052</v>
      </c>
      <c r="I6849" s="142" t="s">
        <v>151</v>
      </c>
      <c r="J6849" s="142" t="s">
        <v>151</v>
      </c>
      <c r="K6849" s="142" t="s">
        <v>151</v>
      </c>
      <c r="L6849" s="142" t="s">
        <v>151</v>
      </c>
      <c r="M6849" s="142" t="s">
        <v>151</v>
      </c>
      <c r="O6849" s="142" t="s">
        <v>3899</v>
      </c>
      <c r="R6849" s="142" t="s">
        <v>1742</v>
      </c>
      <c r="S6849" s="142" t="s">
        <v>6897</v>
      </c>
      <c r="T6849" s="142" t="e">
        <v>#N/A</v>
      </c>
      <c r="V6849" s="88">
        <v>44274</v>
      </c>
    </row>
    <row r="6850" spans="1:22" s="142" customFormat="1" x14ac:dyDescent="0.25">
      <c r="A6850" s="142" t="s">
        <v>13055</v>
      </c>
      <c r="B6850" s="142" t="s">
        <v>13031</v>
      </c>
      <c r="C6850" s="142" t="s">
        <v>13058</v>
      </c>
      <c r="D6850" s="142" t="s">
        <v>13058</v>
      </c>
      <c r="E6850" s="106">
        <v>5967</v>
      </c>
      <c r="F6850" s="142" t="s">
        <v>13059</v>
      </c>
      <c r="G6850" s="142" t="s">
        <v>13056</v>
      </c>
      <c r="H6850" s="142" t="s">
        <v>13057</v>
      </c>
      <c r="I6850" s="142" t="s">
        <v>151</v>
      </c>
      <c r="J6850" s="142" t="s">
        <v>151</v>
      </c>
      <c r="K6850" s="142" t="s">
        <v>151</v>
      </c>
      <c r="L6850" s="142" t="s">
        <v>151</v>
      </c>
      <c r="M6850" s="142" t="s">
        <v>151</v>
      </c>
      <c r="O6850" s="142" t="s">
        <v>3899</v>
      </c>
      <c r="R6850" s="142" t="s">
        <v>1742</v>
      </c>
      <c r="S6850" s="142" t="s">
        <v>6897</v>
      </c>
      <c r="T6850" s="142" t="e">
        <v>#N/A</v>
      </c>
      <c r="V6850" s="88">
        <v>44274</v>
      </c>
    </row>
    <row r="6851" spans="1:22" s="142" customFormat="1" x14ac:dyDescent="0.25">
      <c r="A6851" s="142" t="s">
        <v>13060</v>
      </c>
      <c r="B6851" s="142" t="s">
        <v>13037</v>
      </c>
      <c r="C6851" s="142" t="s">
        <v>13062</v>
      </c>
      <c r="D6851" s="142" t="s">
        <v>13062</v>
      </c>
      <c r="E6851" s="106">
        <v>5967</v>
      </c>
      <c r="F6851" s="142" t="s">
        <v>13063</v>
      </c>
      <c r="G6851" s="142" t="s">
        <v>13064</v>
      </c>
      <c r="H6851" s="142" t="s">
        <v>13061</v>
      </c>
      <c r="I6851" s="142" t="s">
        <v>151</v>
      </c>
      <c r="J6851" s="142" t="s">
        <v>151</v>
      </c>
      <c r="K6851" s="142" t="s">
        <v>151</v>
      </c>
      <c r="L6851" s="142" t="s">
        <v>151</v>
      </c>
      <c r="M6851" s="142" t="s">
        <v>151</v>
      </c>
      <c r="O6851" s="142" t="s">
        <v>3899</v>
      </c>
      <c r="R6851" s="142" t="s">
        <v>1742</v>
      </c>
      <c r="S6851" s="142" t="s">
        <v>6897</v>
      </c>
      <c r="T6851" s="142" t="e">
        <v>#N/A</v>
      </c>
      <c r="V6851" s="88">
        <v>44274</v>
      </c>
    </row>
    <row r="6852" spans="1:22" s="142" customFormat="1" x14ac:dyDescent="0.25">
      <c r="A6852" s="142" t="s">
        <v>13066</v>
      </c>
      <c r="B6852" s="142" t="s">
        <v>13068</v>
      </c>
      <c r="C6852" s="142" t="s">
        <v>13069</v>
      </c>
      <c r="D6852" s="142" t="s">
        <v>13069</v>
      </c>
      <c r="E6852" s="106">
        <v>7273</v>
      </c>
      <c r="F6852" s="142" t="s">
        <v>13070</v>
      </c>
      <c r="G6852" s="142" t="s">
        <v>13067</v>
      </c>
      <c r="H6852" s="142">
        <v>111111</v>
      </c>
      <c r="I6852" s="142" t="s">
        <v>151</v>
      </c>
      <c r="J6852" s="142" t="s">
        <v>151</v>
      </c>
      <c r="K6852" s="142" t="s">
        <v>151</v>
      </c>
      <c r="L6852" s="142" t="s">
        <v>4352</v>
      </c>
      <c r="M6852" s="142" t="s">
        <v>151</v>
      </c>
      <c r="O6852" s="142" t="s">
        <v>3899</v>
      </c>
      <c r="R6852" s="142" t="s">
        <v>4050</v>
      </c>
      <c r="S6852" s="142" t="e">
        <v>#N/A</v>
      </c>
      <c r="T6852" s="142" t="e">
        <v>#N/A</v>
      </c>
      <c r="V6852" s="88">
        <v>44277</v>
      </c>
    </row>
    <row r="6853" spans="1:22" x14ac:dyDescent="0.25">
      <c r="A6853" t="s">
        <v>13071</v>
      </c>
      <c r="B6853" s="142" t="s">
        <v>984</v>
      </c>
      <c r="C6853" s="142" t="s">
        <v>985</v>
      </c>
      <c r="D6853" s="142" t="str">
        <f t="shared" ref="D6853:D6854" si="111">C6853</f>
        <v>ECHST.NET</v>
      </c>
      <c r="E6853" s="106" t="s">
        <v>1690</v>
      </c>
      <c r="F6853" s="142" t="s">
        <v>983</v>
      </c>
      <c r="G6853" s="142" t="s">
        <v>12788</v>
      </c>
      <c r="H6853" s="142" t="s">
        <v>6247</v>
      </c>
      <c r="I6853" t="s">
        <v>151</v>
      </c>
      <c r="J6853" t="s">
        <v>151</v>
      </c>
      <c r="K6853" t="s">
        <v>151</v>
      </c>
      <c r="L6853" t="s">
        <v>151</v>
      </c>
      <c r="M6853" t="s">
        <v>151</v>
      </c>
      <c r="O6853" s="142" t="s">
        <v>3899</v>
      </c>
      <c r="P6853" s="142"/>
      <c r="Q6853" s="142"/>
      <c r="R6853" s="142" t="s">
        <v>1744</v>
      </c>
      <c r="S6853" s="142" t="e">
        <v>#N/A</v>
      </c>
      <c r="T6853" s="142" t="e">
        <v>#N/A</v>
      </c>
      <c r="V6853" s="88">
        <v>44278</v>
      </c>
    </row>
    <row r="6854" spans="1:22" x14ac:dyDescent="0.25">
      <c r="A6854" t="s">
        <v>13072</v>
      </c>
      <c r="B6854" s="142" t="s">
        <v>984</v>
      </c>
      <c r="C6854" s="142" t="s">
        <v>985</v>
      </c>
      <c r="D6854" s="142" t="str">
        <f t="shared" si="111"/>
        <v>ECHST.NET</v>
      </c>
      <c r="E6854" s="106" t="s">
        <v>1690</v>
      </c>
      <c r="F6854" s="142" t="s">
        <v>983</v>
      </c>
      <c r="G6854" s="142" t="s">
        <v>12788</v>
      </c>
      <c r="H6854" s="142" t="s">
        <v>6247</v>
      </c>
      <c r="I6854" t="s">
        <v>151</v>
      </c>
      <c r="J6854" t="s">
        <v>151</v>
      </c>
      <c r="K6854" t="s">
        <v>151</v>
      </c>
      <c r="L6854" t="s">
        <v>151</v>
      </c>
      <c r="M6854" t="s">
        <v>151</v>
      </c>
      <c r="O6854" s="142" t="s">
        <v>3899</v>
      </c>
      <c r="P6854" s="142"/>
      <c r="Q6854" s="142"/>
      <c r="R6854" s="142" t="s">
        <v>1744</v>
      </c>
      <c r="S6854" s="142" t="e">
        <v>#N/A</v>
      </c>
      <c r="T6854" s="142" t="e">
        <v>#N/A</v>
      </c>
      <c r="V6854" s="88">
        <v>44278</v>
      </c>
    </row>
    <row r="6855" spans="1:22" x14ac:dyDescent="0.25">
      <c r="A6855" t="s">
        <v>13073</v>
      </c>
      <c r="B6855" s="142" t="s">
        <v>984</v>
      </c>
      <c r="C6855" s="142" t="s">
        <v>985</v>
      </c>
      <c r="D6855" s="142" t="str">
        <f t="shared" ref="D6855:D6859" si="112">C6855</f>
        <v>ECHST.NET</v>
      </c>
      <c r="E6855" s="106" t="s">
        <v>1690</v>
      </c>
      <c r="F6855" s="142" t="s">
        <v>983</v>
      </c>
      <c r="G6855" s="142" t="s">
        <v>12788</v>
      </c>
      <c r="H6855" s="142" t="s">
        <v>6247</v>
      </c>
      <c r="I6855" s="142" t="s">
        <v>151</v>
      </c>
      <c r="J6855" s="142" t="s">
        <v>151</v>
      </c>
      <c r="K6855" s="142" t="s">
        <v>151</v>
      </c>
      <c r="L6855" s="142" t="s">
        <v>151</v>
      </c>
      <c r="M6855" s="142" t="s">
        <v>151</v>
      </c>
      <c r="O6855" s="142" t="s">
        <v>3899</v>
      </c>
      <c r="P6855" s="142"/>
      <c r="Q6855" s="142"/>
      <c r="R6855" s="142" t="s">
        <v>1744</v>
      </c>
      <c r="S6855" s="142" t="e">
        <v>#N/A</v>
      </c>
      <c r="T6855" s="142" t="e">
        <v>#N/A</v>
      </c>
      <c r="V6855" s="88">
        <v>44278</v>
      </c>
    </row>
    <row r="6856" spans="1:22" x14ac:dyDescent="0.25">
      <c r="A6856" t="s">
        <v>13074</v>
      </c>
      <c r="B6856" s="142" t="s">
        <v>984</v>
      </c>
      <c r="C6856" s="142" t="s">
        <v>985</v>
      </c>
      <c r="D6856" s="142" t="str">
        <f t="shared" si="112"/>
        <v>ECHST.NET</v>
      </c>
      <c r="E6856" s="106" t="s">
        <v>1690</v>
      </c>
      <c r="F6856" s="142" t="s">
        <v>983</v>
      </c>
      <c r="G6856" s="142" t="s">
        <v>12788</v>
      </c>
      <c r="H6856" s="142" t="s">
        <v>6247</v>
      </c>
      <c r="I6856" s="142" t="s">
        <v>151</v>
      </c>
      <c r="J6856" s="142" t="s">
        <v>151</v>
      </c>
      <c r="K6856" s="142" t="s">
        <v>151</v>
      </c>
      <c r="L6856" s="142" t="s">
        <v>151</v>
      </c>
      <c r="M6856" s="142" t="s">
        <v>151</v>
      </c>
      <c r="O6856" s="142" t="s">
        <v>3899</v>
      </c>
      <c r="P6856" s="142"/>
      <c r="Q6856" s="142"/>
      <c r="R6856" s="142" t="s">
        <v>1744</v>
      </c>
      <c r="S6856" s="142" t="e">
        <v>#N/A</v>
      </c>
      <c r="T6856" s="142" t="e">
        <v>#N/A</v>
      </c>
      <c r="V6856" s="88">
        <v>44278</v>
      </c>
    </row>
    <row r="6857" spans="1:22" x14ac:dyDescent="0.25">
      <c r="A6857" t="s">
        <v>13075</v>
      </c>
      <c r="B6857" s="142" t="s">
        <v>984</v>
      </c>
      <c r="C6857" s="142" t="s">
        <v>985</v>
      </c>
      <c r="D6857" s="142" t="str">
        <f t="shared" si="112"/>
        <v>ECHST.NET</v>
      </c>
      <c r="E6857" s="106" t="s">
        <v>1690</v>
      </c>
      <c r="F6857" s="142" t="s">
        <v>983</v>
      </c>
      <c r="G6857" s="142" t="s">
        <v>12788</v>
      </c>
      <c r="H6857" s="142" t="s">
        <v>6247</v>
      </c>
      <c r="I6857" s="142" t="s">
        <v>151</v>
      </c>
      <c r="J6857" s="142" t="s">
        <v>151</v>
      </c>
      <c r="K6857" s="142" t="s">
        <v>151</v>
      </c>
      <c r="L6857" s="142" t="s">
        <v>151</v>
      </c>
      <c r="M6857" s="142" t="s">
        <v>151</v>
      </c>
      <c r="O6857" s="142" t="s">
        <v>3899</v>
      </c>
      <c r="P6857" s="142"/>
      <c r="Q6857" s="142"/>
      <c r="R6857" s="142" t="s">
        <v>1744</v>
      </c>
      <c r="S6857" s="142" t="e">
        <v>#N/A</v>
      </c>
      <c r="T6857" s="142" t="e">
        <v>#N/A</v>
      </c>
      <c r="V6857" s="88">
        <v>44278</v>
      </c>
    </row>
    <row r="6858" spans="1:22" x14ac:dyDescent="0.25">
      <c r="A6858" t="s">
        <v>13076</v>
      </c>
      <c r="B6858" s="142" t="s">
        <v>984</v>
      </c>
      <c r="C6858" s="142" t="s">
        <v>985</v>
      </c>
      <c r="D6858" s="142" t="str">
        <f t="shared" si="112"/>
        <v>ECHST.NET</v>
      </c>
      <c r="E6858" s="106" t="s">
        <v>1690</v>
      </c>
      <c r="F6858" s="142" t="s">
        <v>983</v>
      </c>
      <c r="G6858" s="142" t="s">
        <v>12788</v>
      </c>
      <c r="H6858" s="142" t="s">
        <v>6247</v>
      </c>
      <c r="I6858" s="142" t="s">
        <v>151</v>
      </c>
      <c r="J6858" s="142" t="s">
        <v>151</v>
      </c>
      <c r="K6858" s="142" t="s">
        <v>151</v>
      </c>
      <c r="L6858" s="142" t="s">
        <v>151</v>
      </c>
      <c r="M6858" s="142" t="s">
        <v>151</v>
      </c>
      <c r="O6858" s="142" t="s">
        <v>3899</v>
      </c>
      <c r="P6858" s="142"/>
      <c r="Q6858" s="142"/>
      <c r="R6858" s="142" t="s">
        <v>1744</v>
      </c>
      <c r="S6858" s="142" t="e">
        <v>#N/A</v>
      </c>
      <c r="T6858" s="142" t="e">
        <v>#N/A</v>
      </c>
      <c r="V6858" s="88">
        <v>44278</v>
      </c>
    </row>
    <row r="6859" spans="1:22" x14ac:dyDescent="0.25">
      <c r="A6859" t="s">
        <v>13077</v>
      </c>
      <c r="B6859" s="142" t="s">
        <v>984</v>
      </c>
      <c r="C6859" s="142" t="s">
        <v>985</v>
      </c>
      <c r="D6859" s="142" t="str">
        <f t="shared" si="112"/>
        <v>ECHST.NET</v>
      </c>
      <c r="E6859" s="106" t="s">
        <v>1690</v>
      </c>
      <c r="F6859" s="142" t="s">
        <v>983</v>
      </c>
      <c r="G6859" s="142" t="s">
        <v>12788</v>
      </c>
      <c r="H6859" s="142" t="s">
        <v>6247</v>
      </c>
      <c r="I6859" s="142" t="s">
        <v>151</v>
      </c>
      <c r="J6859" s="142" t="s">
        <v>151</v>
      </c>
      <c r="K6859" s="142" t="s">
        <v>151</v>
      </c>
      <c r="L6859" s="142" t="s">
        <v>151</v>
      </c>
      <c r="M6859" s="142" t="s">
        <v>151</v>
      </c>
      <c r="O6859" s="142" t="s">
        <v>3899</v>
      </c>
      <c r="P6859" s="142"/>
      <c r="Q6859" s="142"/>
      <c r="R6859" s="142" t="s">
        <v>1744</v>
      </c>
      <c r="S6859" s="142" t="e">
        <v>#N/A</v>
      </c>
      <c r="T6859" s="142" t="e">
        <v>#N/A</v>
      </c>
      <c r="V6859" s="88">
        <v>44278</v>
      </c>
    </row>
    <row r="6860" spans="1:22" x14ac:dyDescent="0.25">
      <c r="A6860" t="s">
        <v>13078</v>
      </c>
      <c r="B6860" s="88" t="s">
        <v>13081</v>
      </c>
      <c r="C6860" t="s">
        <v>13082</v>
      </c>
      <c r="D6860" s="142" t="s">
        <v>13082</v>
      </c>
      <c r="E6860" s="106">
        <v>7273</v>
      </c>
      <c r="F6860" s="142" t="s">
        <v>13083</v>
      </c>
      <c r="G6860" t="s">
        <v>13079</v>
      </c>
      <c r="H6860" t="s">
        <v>13080</v>
      </c>
      <c r="I6860" t="s">
        <v>151</v>
      </c>
      <c r="J6860" t="s">
        <v>151</v>
      </c>
      <c r="K6860" t="s">
        <v>151</v>
      </c>
      <c r="L6860" t="s">
        <v>4352</v>
      </c>
      <c r="M6860" t="s">
        <v>151</v>
      </c>
      <c r="O6860" s="142" t="s">
        <v>3899</v>
      </c>
      <c r="R6860" t="s">
        <v>1748</v>
      </c>
      <c r="S6860" s="142" t="e">
        <v>#N/A</v>
      </c>
      <c r="T6860" s="142" t="e">
        <v>#N/A</v>
      </c>
      <c r="V6860" s="88">
        <v>44278</v>
      </c>
    </row>
    <row r="6861" spans="1:22" x14ac:dyDescent="0.25">
      <c r="A6861" t="s">
        <v>13087</v>
      </c>
      <c r="B6861" t="s">
        <v>13084</v>
      </c>
      <c r="C6861" t="s">
        <v>13085</v>
      </c>
      <c r="D6861" s="142" t="s">
        <v>13085</v>
      </c>
      <c r="E6861" s="106">
        <v>7273</v>
      </c>
      <c r="F6861" s="142" t="s">
        <v>13086</v>
      </c>
      <c r="G6861" t="s">
        <v>13088</v>
      </c>
      <c r="H6861" t="s">
        <v>13089</v>
      </c>
      <c r="I6861" t="s">
        <v>151</v>
      </c>
      <c r="J6861" t="s">
        <v>151</v>
      </c>
      <c r="K6861" t="s">
        <v>151</v>
      </c>
      <c r="L6861" t="s">
        <v>4352</v>
      </c>
      <c r="M6861" t="s">
        <v>151</v>
      </c>
      <c r="O6861" s="142" t="s">
        <v>3899</v>
      </c>
      <c r="R6861" s="142" t="s">
        <v>1748</v>
      </c>
      <c r="S6861" s="142" t="e">
        <v>#N/A</v>
      </c>
      <c r="T6861" s="142" t="e">
        <v>#N/A</v>
      </c>
      <c r="V6861" s="88">
        <v>44278</v>
      </c>
    </row>
    <row r="6862" spans="1:22" x14ac:dyDescent="0.25">
      <c r="A6862" t="s">
        <v>13095</v>
      </c>
      <c r="B6862" t="s">
        <v>13092</v>
      </c>
      <c r="C6862" t="s">
        <v>13093</v>
      </c>
      <c r="D6862" s="142" t="s">
        <v>13093</v>
      </c>
      <c r="E6862" s="106">
        <v>7273</v>
      </c>
      <c r="F6862" s="142" t="s">
        <v>13094</v>
      </c>
      <c r="G6862" t="s">
        <v>13090</v>
      </c>
      <c r="H6862" t="s">
        <v>13091</v>
      </c>
      <c r="I6862" t="s">
        <v>151</v>
      </c>
      <c r="J6862" t="s">
        <v>151</v>
      </c>
      <c r="K6862" t="s">
        <v>151</v>
      </c>
      <c r="L6862" t="s">
        <v>4352</v>
      </c>
      <c r="M6862" t="s">
        <v>151</v>
      </c>
      <c r="O6862" s="142" t="s">
        <v>3899</v>
      </c>
      <c r="R6862" s="142" t="s">
        <v>1748</v>
      </c>
      <c r="S6862" s="142" t="e">
        <v>#N/A</v>
      </c>
      <c r="T6862" s="142" t="e">
        <v>#N/A</v>
      </c>
      <c r="V6862" s="88">
        <v>44278</v>
      </c>
    </row>
    <row r="6863" spans="1:22" x14ac:dyDescent="0.25">
      <c r="A6863" t="s">
        <v>13096</v>
      </c>
      <c r="B6863" t="s">
        <v>13099</v>
      </c>
      <c r="C6863" s="142" t="s">
        <v>13099</v>
      </c>
      <c r="D6863" s="142" t="s">
        <v>13099</v>
      </c>
      <c r="E6863" s="106" t="s">
        <v>13101</v>
      </c>
      <c r="F6863" s="142" t="s">
        <v>13100</v>
      </c>
      <c r="G6863" t="s">
        <v>10319</v>
      </c>
      <c r="H6863" s="142" t="s">
        <v>10319</v>
      </c>
      <c r="O6863" t="s">
        <v>13097</v>
      </c>
      <c r="R6863" t="s">
        <v>13098</v>
      </c>
      <c r="S6863" t="s">
        <v>5272</v>
      </c>
      <c r="T6863" s="142" t="e">
        <v>#N/A</v>
      </c>
      <c r="V6863" s="88">
        <v>44277</v>
      </c>
    </row>
    <row r="6864" spans="1:22" x14ac:dyDescent="0.25">
      <c r="A6864" t="s">
        <v>13103</v>
      </c>
      <c r="B6864" t="s">
        <v>13104</v>
      </c>
      <c r="C6864" t="s">
        <v>13105</v>
      </c>
      <c r="D6864" s="142" t="s">
        <v>13105</v>
      </c>
      <c r="E6864" s="106">
        <v>7372</v>
      </c>
      <c r="F6864" t="s">
        <v>13106</v>
      </c>
      <c r="G6864" s="142" t="s">
        <v>10319</v>
      </c>
      <c r="H6864" s="142" t="s">
        <v>10319</v>
      </c>
      <c r="I6864" t="s">
        <v>151</v>
      </c>
      <c r="J6864" t="s">
        <v>151</v>
      </c>
      <c r="K6864" t="s">
        <v>151</v>
      </c>
      <c r="L6864" t="s">
        <v>4352</v>
      </c>
      <c r="M6864" t="s">
        <v>151</v>
      </c>
      <c r="O6864" t="s">
        <v>13097</v>
      </c>
      <c r="R6864" t="s">
        <v>1747</v>
      </c>
      <c r="S6864" s="142" t="e">
        <v>#N/A</v>
      </c>
      <c r="T6864" s="142" t="e">
        <v>#N/A</v>
      </c>
      <c r="V6864" s="88">
        <v>44279</v>
      </c>
    </row>
    <row r="6865" spans="1:22" x14ac:dyDescent="0.25">
      <c r="A6865" t="s">
        <v>13108</v>
      </c>
      <c r="B6865" t="s">
        <v>12991</v>
      </c>
      <c r="C6865" t="s">
        <v>13109</v>
      </c>
      <c r="D6865" s="142" t="s">
        <v>13109</v>
      </c>
      <c r="E6865" s="106">
        <v>5815</v>
      </c>
      <c r="F6865" t="s">
        <v>13107</v>
      </c>
      <c r="G6865" t="s">
        <v>6447</v>
      </c>
      <c r="H6865" t="s">
        <v>6448</v>
      </c>
      <c r="I6865" t="s">
        <v>151</v>
      </c>
      <c r="J6865" t="s">
        <v>151</v>
      </c>
      <c r="K6865" t="s">
        <v>151</v>
      </c>
      <c r="L6865" s="142" t="s">
        <v>4352</v>
      </c>
      <c r="M6865" t="s">
        <v>151</v>
      </c>
      <c r="O6865" s="142" t="s">
        <v>3899</v>
      </c>
      <c r="R6865" s="142" t="s">
        <v>1742</v>
      </c>
      <c r="S6865" s="142" t="s">
        <v>6380</v>
      </c>
      <c r="T6865" s="142" t="e">
        <v>#N/A</v>
      </c>
      <c r="V6865" s="88">
        <v>44280</v>
      </c>
    </row>
    <row r="6866" spans="1:22" x14ac:dyDescent="0.25">
      <c r="A6866" t="s">
        <v>13110</v>
      </c>
      <c r="B6866" t="s">
        <v>13113</v>
      </c>
      <c r="C6866" t="s">
        <v>13114</v>
      </c>
      <c r="D6866" s="142" t="s">
        <v>13114</v>
      </c>
      <c r="E6866" s="106" t="s">
        <v>1690</v>
      </c>
      <c r="F6866" t="s">
        <v>13115</v>
      </c>
      <c r="G6866" t="s">
        <v>13111</v>
      </c>
      <c r="H6866" t="s">
        <v>13112</v>
      </c>
      <c r="I6866" t="s">
        <v>151</v>
      </c>
      <c r="J6866" t="s">
        <v>151</v>
      </c>
      <c r="K6866" t="s">
        <v>151</v>
      </c>
      <c r="L6866" t="s">
        <v>151</v>
      </c>
      <c r="M6866" t="s">
        <v>151</v>
      </c>
      <c r="O6866" s="142" t="s">
        <v>3899</v>
      </c>
      <c r="R6866" t="s">
        <v>1748</v>
      </c>
      <c r="S6866" s="142" t="e">
        <v>#N/A</v>
      </c>
      <c r="T6866" s="142" t="e">
        <v>#N/A</v>
      </c>
      <c r="V6866" s="88">
        <v>44280</v>
      </c>
    </row>
    <row r="6867" spans="1:22" x14ac:dyDescent="0.25">
      <c r="A6867" s="142" t="s">
        <v>13116</v>
      </c>
      <c r="B6867" t="s">
        <v>13119</v>
      </c>
      <c r="C6867" t="s">
        <v>13120</v>
      </c>
      <c r="D6867" s="142" t="s">
        <v>13120</v>
      </c>
      <c r="E6867" s="106">
        <v>4900</v>
      </c>
      <c r="F6867" t="s">
        <v>13121</v>
      </c>
      <c r="G6867" t="s">
        <v>13117</v>
      </c>
      <c r="H6867" s="146" t="s">
        <v>13118</v>
      </c>
      <c r="O6867" t="s">
        <v>13097</v>
      </c>
      <c r="R6867" t="s">
        <v>5965</v>
      </c>
      <c r="S6867" t="s">
        <v>5272</v>
      </c>
      <c r="T6867" s="142" t="e">
        <v>#N/A</v>
      </c>
      <c r="V6867" s="88">
        <v>44280</v>
      </c>
    </row>
    <row r="6868" spans="1:22" x14ac:dyDescent="0.25">
      <c r="A6868" t="s">
        <v>13122</v>
      </c>
      <c r="B6868" t="s">
        <v>12991</v>
      </c>
      <c r="C6868" t="s">
        <v>13123</v>
      </c>
      <c r="D6868" s="142" t="s">
        <v>13123</v>
      </c>
      <c r="E6868" s="106">
        <v>5816</v>
      </c>
      <c r="F6868" t="s">
        <v>13124</v>
      </c>
      <c r="G6868" t="s">
        <v>6447</v>
      </c>
      <c r="H6868" t="s">
        <v>6448</v>
      </c>
      <c r="I6868" t="s">
        <v>151</v>
      </c>
      <c r="J6868" t="s">
        <v>151</v>
      </c>
      <c r="K6868" t="s">
        <v>151</v>
      </c>
      <c r="L6868" t="s">
        <v>4352</v>
      </c>
      <c r="M6868" t="s">
        <v>151</v>
      </c>
      <c r="O6868" s="142" t="s">
        <v>3899</v>
      </c>
      <c r="R6868" s="142" t="s">
        <v>1742</v>
      </c>
      <c r="S6868" s="142" t="s">
        <v>6380</v>
      </c>
      <c r="T6868" s="142" t="e">
        <v>#N/A</v>
      </c>
      <c r="V6868" s="88">
        <v>44281</v>
      </c>
    </row>
    <row r="6869" spans="1:22" x14ac:dyDescent="0.25">
      <c r="A6869" t="s">
        <v>13126</v>
      </c>
      <c r="B6869" t="s">
        <v>13128</v>
      </c>
      <c r="C6869" t="s">
        <v>13129</v>
      </c>
      <c r="D6869" s="142" t="s">
        <v>13129</v>
      </c>
      <c r="E6869" s="106">
        <v>7273</v>
      </c>
      <c r="F6869" t="s">
        <v>13130</v>
      </c>
      <c r="G6869" t="s">
        <v>13131</v>
      </c>
      <c r="H6869" t="s">
        <v>13127</v>
      </c>
      <c r="I6869" t="s">
        <v>151</v>
      </c>
      <c r="J6869" t="s">
        <v>151</v>
      </c>
      <c r="K6869" t="s">
        <v>151</v>
      </c>
      <c r="L6869" t="s">
        <v>4352</v>
      </c>
      <c r="M6869" t="s">
        <v>151</v>
      </c>
      <c r="O6869" s="142" t="s">
        <v>3899</v>
      </c>
      <c r="R6869" t="s">
        <v>1747</v>
      </c>
      <c r="S6869" s="142" t="e">
        <v>#N/A</v>
      </c>
      <c r="T6869" s="142" t="e">
        <v>#N/A</v>
      </c>
      <c r="V6869" s="88">
        <v>44284</v>
      </c>
    </row>
    <row r="6870" spans="1:22" x14ac:dyDescent="0.25">
      <c r="A6870" t="s">
        <v>13132</v>
      </c>
      <c r="B6870" t="s">
        <v>13135</v>
      </c>
      <c r="C6870" t="s">
        <v>13136</v>
      </c>
      <c r="D6870" t="s">
        <v>13136</v>
      </c>
      <c r="E6870" s="106">
        <v>7273</v>
      </c>
      <c r="F6870" t="s">
        <v>13137</v>
      </c>
      <c r="G6870" t="s">
        <v>13133</v>
      </c>
      <c r="H6870" t="s">
        <v>13134</v>
      </c>
      <c r="I6870" t="s">
        <v>151</v>
      </c>
      <c r="J6870" t="s">
        <v>151</v>
      </c>
      <c r="K6870" t="s">
        <v>151</v>
      </c>
      <c r="L6870" t="s">
        <v>4352</v>
      </c>
      <c r="M6870" t="s">
        <v>151</v>
      </c>
      <c r="O6870" s="142" t="s">
        <v>3899</v>
      </c>
      <c r="R6870" t="s">
        <v>6318</v>
      </c>
      <c r="S6870" s="142" t="e">
        <v>#N/A</v>
      </c>
      <c r="T6870" s="142" t="e">
        <v>#N/A</v>
      </c>
      <c r="V6870" s="88">
        <v>44285</v>
      </c>
    </row>
    <row r="6871" spans="1:22" x14ac:dyDescent="0.25">
      <c r="A6871" t="s">
        <v>13138</v>
      </c>
      <c r="B6871" s="6" t="s">
        <v>4609</v>
      </c>
      <c r="C6871" s="5" t="s">
        <v>7163</v>
      </c>
      <c r="D6871" s="5" t="s">
        <v>7163</v>
      </c>
      <c r="E6871" s="60">
        <v>5967</v>
      </c>
      <c r="F6871" s="16" t="s">
        <v>7162</v>
      </c>
      <c r="G6871" s="142" t="s">
        <v>7164</v>
      </c>
      <c r="H6871" s="142" t="s">
        <v>12791</v>
      </c>
      <c r="I6871" t="s">
        <v>151</v>
      </c>
      <c r="J6871" t="s">
        <v>151</v>
      </c>
      <c r="K6871" t="s">
        <v>151</v>
      </c>
      <c r="L6871" t="s">
        <v>151</v>
      </c>
      <c r="M6871" t="s">
        <v>151</v>
      </c>
      <c r="O6871" t="s">
        <v>3899</v>
      </c>
      <c r="R6871" s="142" t="s">
        <v>6318</v>
      </c>
      <c r="S6871" s="142" t="e">
        <v>#N/A</v>
      </c>
      <c r="T6871" s="142" t="e">
        <v>#N/A</v>
      </c>
      <c r="V6871" s="88">
        <v>44285</v>
      </c>
    </row>
    <row r="6872" spans="1:22" x14ac:dyDescent="0.25">
      <c r="A6872" t="s">
        <v>13139</v>
      </c>
      <c r="B6872" s="6" t="s">
        <v>4609</v>
      </c>
      <c r="C6872" s="5" t="s">
        <v>7163</v>
      </c>
      <c r="D6872" s="5" t="s">
        <v>7163</v>
      </c>
      <c r="E6872" s="60">
        <v>5967</v>
      </c>
      <c r="F6872" s="16" t="s">
        <v>7162</v>
      </c>
      <c r="G6872" s="142" t="s">
        <v>7164</v>
      </c>
      <c r="H6872" s="142" t="s">
        <v>12791</v>
      </c>
      <c r="I6872" s="142" t="s">
        <v>151</v>
      </c>
      <c r="J6872" s="142" t="s">
        <v>151</v>
      </c>
      <c r="K6872" s="142" t="s">
        <v>151</v>
      </c>
      <c r="L6872" s="142" t="s">
        <v>151</v>
      </c>
      <c r="M6872" s="142" t="s">
        <v>151</v>
      </c>
      <c r="O6872" t="s">
        <v>3899</v>
      </c>
      <c r="R6872" s="142" t="s">
        <v>6318</v>
      </c>
      <c r="S6872" s="142" t="e">
        <v>#N/A</v>
      </c>
      <c r="T6872" s="142" t="e">
        <v>#N/A</v>
      </c>
      <c r="V6872" s="88">
        <v>44285</v>
      </c>
    </row>
    <row r="6873" spans="1:22" x14ac:dyDescent="0.25">
      <c r="A6873" t="s">
        <v>13140</v>
      </c>
      <c r="B6873" s="6" t="s">
        <v>4609</v>
      </c>
      <c r="C6873" s="5" t="s">
        <v>7163</v>
      </c>
      <c r="D6873" s="5" t="s">
        <v>7163</v>
      </c>
      <c r="E6873" s="60">
        <v>5967</v>
      </c>
      <c r="F6873" s="16" t="s">
        <v>7162</v>
      </c>
      <c r="G6873" s="142" t="s">
        <v>7164</v>
      </c>
      <c r="H6873" s="142" t="s">
        <v>13142</v>
      </c>
      <c r="I6873" s="142" t="s">
        <v>151</v>
      </c>
      <c r="J6873" s="142" t="s">
        <v>151</v>
      </c>
      <c r="K6873" s="142" t="s">
        <v>151</v>
      </c>
      <c r="L6873" s="142" t="s">
        <v>151</v>
      </c>
      <c r="M6873" s="142" t="s">
        <v>151</v>
      </c>
      <c r="O6873" t="s">
        <v>3899</v>
      </c>
      <c r="R6873" s="142" t="s">
        <v>6318</v>
      </c>
      <c r="S6873" s="142" t="e">
        <v>#N/A</v>
      </c>
      <c r="T6873" s="142" t="e">
        <v>#N/A</v>
      </c>
      <c r="V6873" s="88">
        <v>44285</v>
      </c>
    </row>
    <row r="6874" spans="1:22" x14ac:dyDescent="0.25">
      <c r="A6874" t="s">
        <v>13141</v>
      </c>
      <c r="B6874" s="6" t="s">
        <v>4609</v>
      </c>
      <c r="C6874" s="5" t="s">
        <v>7163</v>
      </c>
      <c r="D6874" s="5" t="s">
        <v>7163</v>
      </c>
      <c r="E6874" s="60">
        <v>5967</v>
      </c>
      <c r="F6874" s="16" t="s">
        <v>7162</v>
      </c>
      <c r="G6874" s="142" t="s">
        <v>7164</v>
      </c>
      <c r="H6874" s="142" t="s">
        <v>12791</v>
      </c>
      <c r="I6874" s="142" t="s">
        <v>151</v>
      </c>
      <c r="J6874" s="142" t="s">
        <v>151</v>
      </c>
      <c r="K6874" s="142" t="s">
        <v>151</v>
      </c>
      <c r="L6874" s="142" t="s">
        <v>151</v>
      </c>
      <c r="M6874" s="142" t="s">
        <v>151</v>
      </c>
      <c r="O6874" t="s">
        <v>3899</v>
      </c>
      <c r="R6874" s="142" t="s">
        <v>6318</v>
      </c>
      <c r="S6874" s="142" t="e">
        <v>#N/A</v>
      </c>
      <c r="T6874" s="142" t="e">
        <v>#N/A</v>
      </c>
      <c r="V6874" s="88">
        <v>44285</v>
      </c>
    </row>
    <row r="6875" spans="1:22" x14ac:dyDescent="0.25">
      <c r="A6875" s="142" t="s">
        <v>13143</v>
      </c>
      <c r="B6875" s="6" t="s">
        <v>12991</v>
      </c>
      <c r="C6875" s="5" t="s">
        <v>13144</v>
      </c>
      <c r="D6875" s="5" t="s">
        <v>13144</v>
      </c>
      <c r="E6875" s="46">
        <v>5967</v>
      </c>
      <c r="F6875" t="s">
        <v>13145</v>
      </c>
      <c r="G6875" s="146" t="s">
        <v>13146</v>
      </c>
      <c r="H6875" s="146" t="s">
        <v>13147</v>
      </c>
      <c r="I6875" t="s">
        <v>151</v>
      </c>
      <c r="J6875" t="s">
        <v>151</v>
      </c>
      <c r="K6875" t="s">
        <v>151</v>
      </c>
      <c r="L6875" t="s">
        <v>151</v>
      </c>
      <c r="M6875" t="s">
        <v>151</v>
      </c>
      <c r="O6875" s="142" t="s">
        <v>3899</v>
      </c>
      <c r="R6875" t="s">
        <v>1742</v>
      </c>
      <c r="S6875" t="s">
        <v>6380</v>
      </c>
      <c r="T6875" s="142" t="e">
        <v>#N/A</v>
      </c>
      <c r="V6875" s="88">
        <v>44286</v>
      </c>
    </row>
    <row r="6876" spans="1:22" x14ac:dyDescent="0.25">
      <c r="A6876" t="s">
        <v>13153</v>
      </c>
      <c r="B6876" t="s">
        <v>13150</v>
      </c>
      <c r="C6876" t="s">
        <v>13151</v>
      </c>
      <c r="D6876" s="142" t="s">
        <v>13151</v>
      </c>
      <c r="E6876" s="46">
        <v>5967</v>
      </c>
      <c r="F6876" t="s">
        <v>13152</v>
      </c>
      <c r="G6876" t="s">
        <v>13148</v>
      </c>
      <c r="H6876" t="s">
        <v>13149</v>
      </c>
      <c r="I6876" t="s">
        <v>151</v>
      </c>
      <c r="J6876" t="s">
        <v>151</v>
      </c>
      <c r="K6876" t="s">
        <v>151</v>
      </c>
      <c r="L6876" t="s">
        <v>151</v>
      </c>
      <c r="M6876" t="s">
        <v>151</v>
      </c>
      <c r="O6876" s="142" t="s">
        <v>3899</v>
      </c>
      <c r="R6876" t="s">
        <v>1748</v>
      </c>
      <c r="S6876" s="142" t="e">
        <v>#N/A</v>
      </c>
      <c r="T6876" s="142" t="e">
        <v>#N/A</v>
      </c>
      <c r="V6876" s="88">
        <v>44286</v>
      </c>
    </row>
    <row r="6877" spans="1:22" x14ac:dyDescent="0.25">
      <c r="A6877" t="s">
        <v>13154</v>
      </c>
      <c r="B6877" t="s">
        <v>13155</v>
      </c>
      <c r="C6877" t="s">
        <v>13156</v>
      </c>
      <c r="D6877" s="142" t="s">
        <v>13156</v>
      </c>
      <c r="E6877" s="46">
        <v>4899</v>
      </c>
      <c r="F6877" t="s">
        <v>13157</v>
      </c>
      <c r="G6877" t="s">
        <v>6447</v>
      </c>
      <c r="H6877" t="s">
        <v>6448</v>
      </c>
      <c r="I6877" t="s">
        <v>151</v>
      </c>
      <c r="J6877" t="s">
        <v>151</v>
      </c>
      <c r="K6877" t="s">
        <v>151</v>
      </c>
      <c r="L6877" s="142" t="s">
        <v>4352</v>
      </c>
      <c r="M6877" t="s">
        <v>151</v>
      </c>
      <c r="O6877" s="142" t="s">
        <v>3899</v>
      </c>
      <c r="R6877" t="s">
        <v>1742</v>
      </c>
      <c r="S6877" t="s">
        <v>6380</v>
      </c>
      <c r="T6877" s="142" t="e">
        <v>#N/A</v>
      </c>
      <c r="V6877" s="88">
        <v>44287</v>
      </c>
    </row>
    <row r="6878" spans="1:22" x14ac:dyDescent="0.25">
      <c r="A6878" t="s">
        <v>13158</v>
      </c>
      <c r="B6878" t="s">
        <v>13159</v>
      </c>
      <c r="C6878" t="s">
        <v>13160</v>
      </c>
      <c r="D6878" s="142" t="s">
        <v>13160</v>
      </c>
      <c r="E6878" s="46">
        <v>4899</v>
      </c>
      <c r="F6878" t="s">
        <v>13161</v>
      </c>
      <c r="G6878" t="s">
        <v>6447</v>
      </c>
      <c r="H6878" t="s">
        <v>6448</v>
      </c>
      <c r="I6878" t="s">
        <v>151</v>
      </c>
      <c r="J6878" t="s">
        <v>151</v>
      </c>
      <c r="K6878" t="s">
        <v>151</v>
      </c>
      <c r="L6878" t="s">
        <v>4352</v>
      </c>
      <c r="M6878" t="s">
        <v>151</v>
      </c>
      <c r="O6878" s="142" t="s">
        <v>3899</v>
      </c>
      <c r="R6878" s="142" t="s">
        <v>1742</v>
      </c>
      <c r="S6878" s="142" t="s">
        <v>6380</v>
      </c>
      <c r="T6878" s="142" t="e">
        <v>#N/A</v>
      </c>
      <c r="V6878" s="88">
        <v>44287</v>
      </c>
    </row>
    <row r="6879" spans="1:22" x14ac:dyDescent="0.25">
      <c r="A6879" t="s">
        <v>13165</v>
      </c>
      <c r="B6879" t="s">
        <v>13162</v>
      </c>
      <c r="C6879" t="s">
        <v>13163</v>
      </c>
      <c r="D6879" s="142" t="s">
        <v>13163</v>
      </c>
      <c r="E6879" s="46">
        <v>4899</v>
      </c>
      <c r="F6879" t="s">
        <v>13164</v>
      </c>
      <c r="G6879" s="142" t="s">
        <v>6447</v>
      </c>
      <c r="H6879" s="142" t="s">
        <v>6448</v>
      </c>
      <c r="I6879" t="s">
        <v>151</v>
      </c>
      <c r="J6879" t="s">
        <v>151</v>
      </c>
      <c r="K6879" t="s">
        <v>151</v>
      </c>
      <c r="L6879" t="s">
        <v>4352</v>
      </c>
      <c r="M6879" t="s">
        <v>151</v>
      </c>
      <c r="O6879" s="142" t="s">
        <v>3899</v>
      </c>
      <c r="R6879" s="142" t="s">
        <v>1742</v>
      </c>
      <c r="S6879" s="142" t="s">
        <v>6380</v>
      </c>
      <c r="T6879" s="142" t="e">
        <v>#N/A</v>
      </c>
      <c r="V6879" s="88">
        <v>44287</v>
      </c>
    </row>
    <row r="6880" spans="1:22" x14ac:dyDescent="0.25">
      <c r="A6880" t="s">
        <v>13169</v>
      </c>
      <c r="B6880" t="s">
        <v>13166</v>
      </c>
      <c r="C6880" t="s">
        <v>13167</v>
      </c>
      <c r="D6880" s="142" t="s">
        <v>13167</v>
      </c>
      <c r="E6880" s="46">
        <v>4899</v>
      </c>
      <c r="F6880" s="142" t="s">
        <v>13168</v>
      </c>
      <c r="G6880" s="142" t="s">
        <v>6447</v>
      </c>
      <c r="H6880" s="142" t="s">
        <v>6448</v>
      </c>
      <c r="I6880" s="142" t="s">
        <v>151</v>
      </c>
      <c r="J6880" s="142" t="s">
        <v>151</v>
      </c>
      <c r="K6880" s="142" t="s">
        <v>151</v>
      </c>
      <c r="L6880" s="142" t="s">
        <v>4352</v>
      </c>
      <c r="M6880" s="142" t="s">
        <v>151</v>
      </c>
      <c r="N6880" s="142"/>
      <c r="O6880" s="142" t="s">
        <v>3899</v>
      </c>
      <c r="P6880" s="142"/>
      <c r="Q6880" s="142"/>
      <c r="R6880" s="142" t="s">
        <v>1742</v>
      </c>
      <c r="S6880" s="142" t="s">
        <v>6380</v>
      </c>
      <c r="T6880" s="142" t="e">
        <v>#N/A</v>
      </c>
      <c r="V6880" s="88">
        <v>44287</v>
      </c>
    </row>
    <row r="6881" spans="1:23" x14ac:dyDescent="0.25">
      <c r="A6881" t="s">
        <v>13170</v>
      </c>
      <c r="B6881" t="s">
        <v>13171</v>
      </c>
      <c r="C6881" t="s">
        <v>13172</v>
      </c>
      <c r="D6881" s="142" t="s">
        <v>13172</v>
      </c>
      <c r="E6881" s="46">
        <v>4899</v>
      </c>
      <c r="F6881" s="142" t="s">
        <v>13173</v>
      </c>
      <c r="G6881" s="142" t="s">
        <v>6447</v>
      </c>
      <c r="H6881" s="142" t="s">
        <v>6448</v>
      </c>
      <c r="I6881" t="s">
        <v>151</v>
      </c>
      <c r="J6881" t="s">
        <v>151</v>
      </c>
      <c r="K6881" t="s">
        <v>151</v>
      </c>
      <c r="L6881" t="s">
        <v>4352</v>
      </c>
      <c r="M6881" t="s">
        <v>151</v>
      </c>
      <c r="O6881" s="142" t="s">
        <v>3899</v>
      </c>
      <c r="R6881" s="142" t="s">
        <v>1742</v>
      </c>
      <c r="S6881" s="142" t="s">
        <v>6380</v>
      </c>
      <c r="T6881" s="142" t="e">
        <v>#N/A</v>
      </c>
      <c r="V6881" s="88">
        <v>44287</v>
      </c>
    </row>
    <row r="6882" spans="1:23" x14ac:dyDescent="0.25">
      <c r="A6882" s="147" t="s">
        <v>13174</v>
      </c>
      <c r="B6882" s="6" t="s">
        <v>2447</v>
      </c>
      <c r="C6882" s="5" t="s">
        <v>2448</v>
      </c>
      <c r="D6882" s="5" t="str">
        <f t="shared" ref="D6882" si="113">C6882</f>
        <v>GFNWEB.COM</v>
      </c>
      <c r="E6882" s="60">
        <v>5967</v>
      </c>
      <c r="F6882" s="16" t="s">
        <v>2449</v>
      </c>
      <c r="G6882" t="s">
        <v>3436</v>
      </c>
      <c r="H6882" t="s">
        <v>4336</v>
      </c>
      <c r="O6882" t="s">
        <v>3899</v>
      </c>
      <c r="R6882" t="s">
        <v>1748</v>
      </c>
      <c r="S6882" s="142" t="e">
        <v>#N/A</v>
      </c>
      <c r="T6882" s="142" t="e">
        <v>#N/A</v>
      </c>
      <c r="V6882" s="88">
        <v>44291</v>
      </c>
    </row>
    <row r="6883" spans="1:23" x14ac:dyDescent="0.25">
      <c r="A6883" t="s">
        <v>13175</v>
      </c>
      <c r="B6883" s="6" t="s">
        <v>8646</v>
      </c>
      <c r="C6883" s="6" t="s">
        <v>8646</v>
      </c>
      <c r="D6883" s="6" t="s">
        <v>8646</v>
      </c>
      <c r="E6883" s="60">
        <v>5967</v>
      </c>
      <c r="F6883" s="6" t="s">
        <v>8647</v>
      </c>
      <c r="G6883" t="s">
        <v>10205</v>
      </c>
      <c r="H6883" t="s">
        <v>10206</v>
      </c>
      <c r="I6883" t="s">
        <v>151</v>
      </c>
      <c r="J6883" t="s">
        <v>151</v>
      </c>
      <c r="K6883" t="s">
        <v>151</v>
      </c>
      <c r="L6883" t="s">
        <v>151</v>
      </c>
      <c r="M6883" t="s">
        <v>151</v>
      </c>
      <c r="O6883" s="6" t="s">
        <v>3899</v>
      </c>
      <c r="P6883" s="6"/>
      <c r="Q6883" s="6"/>
      <c r="R6883" s="6" t="s">
        <v>1742</v>
      </c>
      <c r="S6883" s="6" t="e">
        <v>#N/A</v>
      </c>
      <c r="T6883" s="6" t="e">
        <v>#N/A</v>
      </c>
      <c r="V6883" s="88">
        <v>44294</v>
      </c>
    </row>
    <row r="6884" spans="1:23" x14ac:dyDescent="0.25">
      <c r="A6884" t="s">
        <v>13176</v>
      </c>
      <c r="B6884" s="142" t="s">
        <v>984</v>
      </c>
      <c r="C6884" s="142" t="s">
        <v>985</v>
      </c>
      <c r="D6884" s="142" t="str">
        <f t="shared" ref="D6884" si="114">C6884</f>
        <v>ECHST.NET</v>
      </c>
      <c r="E6884" s="106" t="s">
        <v>1690</v>
      </c>
      <c r="F6884" s="142" t="s">
        <v>983</v>
      </c>
      <c r="G6884" s="142" t="s">
        <v>12788</v>
      </c>
      <c r="H6884" s="142" t="s">
        <v>6247</v>
      </c>
      <c r="I6884" s="142" t="s">
        <v>151</v>
      </c>
      <c r="J6884" s="142" t="s">
        <v>151</v>
      </c>
      <c r="K6884" s="142" t="s">
        <v>151</v>
      </c>
      <c r="L6884" s="142" t="s">
        <v>151</v>
      </c>
      <c r="M6884" s="142" t="s">
        <v>151</v>
      </c>
      <c r="O6884" s="142" t="s">
        <v>3899</v>
      </c>
      <c r="P6884" s="142"/>
      <c r="Q6884" s="142"/>
      <c r="R6884" s="142" t="s">
        <v>1744</v>
      </c>
      <c r="S6884" s="142" t="e">
        <v>#N/A</v>
      </c>
      <c r="T6884" s="142" t="e">
        <v>#N/A</v>
      </c>
      <c r="V6884" s="88">
        <v>44294</v>
      </c>
    </row>
    <row r="6885" spans="1:23" s="142" customFormat="1" x14ac:dyDescent="0.25">
      <c r="A6885" s="147" t="s">
        <v>13180</v>
      </c>
      <c r="B6885" s="6" t="s">
        <v>13177</v>
      </c>
      <c r="C6885" s="5" t="s">
        <v>13178</v>
      </c>
      <c r="D6885" s="5" t="s">
        <v>13178</v>
      </c>
      <c r="E6885" s="60" t="s">
        <v>1690</v>
      </c>
      <c r="F6885" s="16" t="s">
        <v>13179</v>
      </c>
      <c r="G6885" s="142" t="s">
        <v>13181</v>
      </c>
      <c r="H6885" s="142" t="s">
        <v>13182</v>
      </c>
      <c r="I6885" s="142" t="s">
        <v>151</v>
      </c>
      <c r="J6885" s="142" t="s">
        <v>151</v>
      </c>
      <c r="K6885" s="142" t="s">
        <v>151</v>
      </c>
      <c r="L6885" s="142" t="s">
        <v>151</v>
      </c>
      <c r="M6885" s="142" t="s">
        <v>151</v>
      </c>
      <c r="O6885" s="142" t="s">
        <v>3899</v>
      </c>
      <c r="R6885" s="142" t="s">
        <v>1748</v>
      </c>
      <c r="S6885" s="142" t="e">
        <v>#N/A</v>
      </c>
      <c r="T6885" s="142" t="e">
        <v>#N/A</v>
      </c>
      <c r="V6885" s="88">
        <v>44295</v>
      </c>
    </row>
    <row r="6886" spans="1:23" x14ac:dyDescent="0.25">
      <c r="A6886" t="s">
        <v>13187</v>
      </c>
      <c r="B6886" t="s">
        <v>13188</v>
      </c>
      <c r="C6886" t="s">
        <v>13189</v>
      </c>
      <c r="D6886" s="142" t="s">
        <v>13189</v>
      </c>
      <c r="E6886" s="46">
        <v>5499</v>
      </c>
      <c r="F6886" t="s">
        <v>13190</v>
      </c>
      <c r="G6886" t="s">
        <v>4352</v>
      </c>
      <c r="H6886" s="121" t="s">
        <v>4352</v>
      </c>
      <c r="I6886" s="121" t="s">
        <v>151</v>
      </c>
      <c r="J6886" s="121" t="s">
        <v>151</v>
      </c>
      <c r="K6886" s="121" t="s">
        <v>151</v>
      </c>
      <c r="L6886" s="121" t="s">
        <v>4352</v>
      </c>
      <c r="M6886" s="142" t="s">
        <v>151</v>
      </c>
      <c r="O6886" t="s">
        <v>4574</v>
      </c>
      <c r="R6886" t="s">
        <v>1747</v>
      </c>
      <c r="S6886" s="142" t="e">
        <v>#N/A</v>
      </c>
      <c r="T6886" s="142" t="e">
        <v>#N/A</v>
      </c>
      <c r="V6886" s="88">
        <v>44295</v>
      </c>
    </row>
    <row r="6887" spans="1:23" x14ac:dyDescent="0.25">
      <c r="A6887" t="s">
        <v>13194</v>
      </c>
      <c r="B6887" t="s">
        <v>13191</v>
      </c>
      <c r="C6887" t="s">
        <v>13192</v>
      </c>
      <c r="D6887" s="142" t="s">
        <v>13192</v>
      </c>
      <c r="E6887" s="46">
        <v>4899</v>
      </c>
      <c r="F6887" t="s">
        <v>13193</v>
      </c>
      <c r="G6887" t="s">
        <v>6447</v>
      </c>
      <c r="H6887" s="121" t="s">
        <v>6448</v>
      </c>
      <c r="I6887" s="121" t="s">
        <v>151</v>
      </c>
      <c r="J6887" s="121" t="s">
        <v>151</v>
      </c>
      <c r="K6887" s="121" t="s">
        <v>151</v>
      </c>
      <c r="L6887" s="121" t="s">
        <v>4352</v>
      </c>
      <c r="M6887" s="121" t="s">
        <v>151</v>
      </c>
      <c r="O6887" s="142" t="s">
        <v>3899</v>
      </c>
      <c r="R6887" t="s">
        <v>1742</v>
      </c>
      <c r="S6887" t="s">
        <v>6380</v>
      </c>
      <c r="T6887" s="142" t="e">
        <v>#N/A</v>
      </c>
      <c r="V6887" s="88">
        <v>44299</v>
      </c>
    </row>
    <row r="6888" spans="1:23" x14ac:dyDescent="0.25">
      <c r="A6888" t="s">
        <v>13195</v>
      </c>
      <c r="B6888" t="s">
        <v>12991</v>
      </c>
      <c r="C6888" t="s">
        <v>13198</v>
      </c>
      <c r="D6888" s="142" t="s">
        <v>13198</v>
      </c>
      <c r="E6888" s="46">
        <v>7273</v>
      </c>
      <c r="F6888" t="s">
        <v>13199</v>
      </c>
      <c r="G6888" t="s">
        <v>13196</v>
      </c>
      <c r="H6888" s="121" t="s">
        <v>13197</v>
      </c>
      <c r="I6888" s="121" t="s">
        <v>151</v>
      </c>
      <c r="J6888" s="121" t="s">
        <v>151</v>
      </c>
      <c r="K6888" s="121" t="s">
        <v>151</v>
      </c>
      <c r="L6888" s="121" t="s">
        <v>4352</v>
      </c>
      <c r="M6888" s="121" t="s">
        <v>151</v>
      </c>
      <c r="O6888" s="142" t="s">
        <v>3899</v>
      </c>
      <c r="R6888" s="142" t="s">
        <v>1742</v>
      </c>
      <c r="S6888" s="142" t="s">
        <v>6380</v>
      </c>
      <c r="T6888" s="142" t="e">
        <v>#N/A</v>
      </c>
      <c r="V6888" s="88">
        <v>44299</v>
      </c>
    </row>
    <row r="6889" spans="1:23" x14ac:dyDescent="0.25">
      <c r="A6889" t="s">
        <v>13200</v>
      </c>
      <c r="B6889" t="s">
        <v>13201</v>
      </c>
      <c r="C6889" t="s">
        <v>13202</v>
      </c>
      <c r="D6889" s="142" t="s">
        <v>13202</v>
      </c>
      <c r="E6889" s="46">
        <v>7273</v>
      </c>
      <c r="F6889" t="s">
        <v>13203</v>
      </c>
      <c r="G6889" t="s">
        <v>13204</v>
      </c>
      <c r="H6889" s="121" t="s">
        <v>12441</v>
      </c>
      <c r="I6889" s="121" t="s">
        <v>151</v>
      </c>
      <c r="J6889" s="121" t="s">
        <v>151</v>
      </c>
      <c r="K6889" s="121" t="s">
        <v>151</v>
      </c>
      <c r="L6889" s="121" t="s">
        <v>4352</v>
      </c>
      <c r="M6889" t="s">
        <v>151</v>
      </c>
      <c r="O6889" t="s">
        <v>3899</v>
      </c>
      <c r="R6889" t="s">
        <v>1747</v>
      </c>
      <c r="S6889" s="142" t="e">
        <v>#N/A</v>
      </c>
      <c r="T6889" s="142" t="e">
        <v>#N/A</v>
      </c>
      <c r="V6889" s="88">
        <v>44300</v>
      </c>
    </row>
    <row r="6890" spans="1:23" x14ac:dyDescent="0.25">
      <c r="A6890" t="s">
        <v>13205</v>
      </c>
      <c r="B6890" t="s">
        <v>13208</v>
      </c>
      <c r="C6890" t="s">
        <v>13209</v>
      </c>
      <c r="D6890" s="142" t="s">
        <v>13209</v>
      </c>
      <c r="E6890" s="46">
        <v>7273</v>
      </c>
      <c r="F6890" t="s">
        <v>13210</v>
      </c>
      <c r="G6890" t="s">
        <v>13206</v>
      </c>
      <c r="H6890" s="121" t="s">
        <v>13207</v>
      </c>
      <c r="I6890" s="121" t="s">
        <v>151</v>
      </c>
      <c r="J6890" s="121" t="s">
        <v>151</v>
      </c>
      <c r="K6890" s="121" t="s">
        <v>151</v>
      </c>
      <c r="L6890" s="121" t="s">
        <v>4352</v>
      </c>
      <c r="M6890" s="121" t="s">
        <v>151</v>
      </c>
      <c r="O6890" s="142" t="s">
        <v>3899</v>
      </c>
      <c r="R6890" t="s">
        <v>1748</v>
      </c>
      <c r="S6890" s="142" t="e">
        <v>#N/A</v>
      </c>
      <c r="T6890" s="142" t="e">
        <v>#N/A</v>
      </c>
      <c r="V6890" s="88">
        <v>44300</v>
      </c>
    </row>
    <row r="6891" spans="1:23" ht="15.75" x14ac:dyDescent="0.25">
      <c r="A6891" t="s">
        <v>13211</v>
      </c>
      <c r="B6891" t="s">
        <v>13212</v>
      </c>
      <c r="C6891" t="s">
        <v>13213</v>
      </c>
      <c r="D6891" s="142" t="s">
        <v>13213</v>
      </c>
      <c r="E6891" s="46">
        <v>5967</v>
      </c>
      <c r="F6891" t="s">
        <v>13214</v>
      </c>
      <c r="G6891" t="s">
        <v>13215</v>
      </c>
      <c r="H6891" s="155" t="s">
        <v>13216</v>
      </c>
      <c r="I6891" s="121" t="s">
        <v>151</v>
      </c>
      <c r="J6891" s="121" t="s">
        <v>151</v>
      </c>
      <c r="K6891" s="121" t="s">
        <v>151</v>
      </c>
      <c r="L6891" s="121" t="s">
        <v>151</v>
      </c>
      <c r="M6891" s="121" t="s">
        <v>151</v>
      </c>
      <c r="O6891" s="142" t="s">
        <v>3899</v>
      </c>
      <c r="R6891" s="142" t="s">
        <v>1748</v>
      </c>
      <c r="S6891" s="142" t="e">
        <v>#N/A</v>
      </c>
      <c r="T6891" s="142" t="e">
        <v>#N/A</v>
      </c>
      <c r="V6891" s="88">
        <v>44300</v>
      </c>
    </row>
    <row r="6892" spans="1:23" s="142" customFormat="1" x14ac:dyDescent="0.25">
      <c r="A6892" s="142" t="s">
        <v>13218</v>
      </c>
      <c r="B6892" s="142" t="s">
        <v>4227</v>
      </c>
      <c r="C6892" s="142" t="s">
        <v>13227</v>
      </c>
      <c r="D6892" s="142" t="s">
        <v>13227</v>
      </c>
      <c r="E6892" s="46">
        <v>7273</v>
      </c>
      <c r="F6892" s="142" t="s">
        <v>4233</v>
      </c>
      <c r="G6892" s="142" t="s">
        <v>13219</v>
      </c>
      <c r="H6892" s="120" t="s">
        <v>13226</v>
      </c>
      <c r="I6892" s="121" t="s">
        <v>151</v>
      </c>
      <c r="J6892" s="121" t="s">
        <v>151</v>
      </c>
      <c r="K6892" s="121" t="s">
        <v>151</v>
      </c>
      <c r="L6892" s="121" t="s">
        <v>4352</v>
      </c>
      <c r="M6892" s="121" t="s">
        <v>151</v>
      </c>
      <c r="O6892" s="6" t="s">
        <v>3899</v>
      </c>
      <c r="P6892" s="9"/>
      <c r="Q6892" s="9"/>
      <c r="R6892" s="6" t="s">
        <v>4050</v>
      </c>
      <c r="S6892" s="6" t="e">
        <f>VLOOKUP($F6892,'[1]AM Report'!$C:$X,18,FALSE)</f>
        <v>#N/A</v>
      </c>
      <c r="T6892" s="6" t="e">
        <f>VLOOKUP($F6892,'[1]AM Report'!$C:$X,20,FALSE)</f>
        <v>#N/A</v>
      </c>
      <c r="U6892" s="6" t="s">
        <v>4050</v>
      </c>
      <c r="V6892" s="23">
        <v>44301</v>
      </c>
      <c r="W6892" s="6" t="e">
        <f>VLOOKUP($F6892,'[1]AM Report'!$C:$X,20,FALSE)</f>
        <v>#N/A</v>
      </c>
    </row>
    <row r="6893" spans="1:23" x14ac:dyDescent="0.25">
      <c r="A6893" t="s">
        <v>13220</v>
      </c>
      <c r="B6893" t="s">
        <v>13223</v>
      </c>
      <c r="C6893" t="s">
        <v>13224</v>
      </c>
      <c r="D6893" s="142" t="s">
        <v>13224</v>
      </c>
      <c r="E6893" s="46">
        <v>7273</v>
      </c>
      <c r="F6893" t="s">
        <v>13225</v>
      </c>
      <c r="G6893" t="s">
        <v>13221</v>
      </c>
      <c r="H6893" s="121" t="s">
        <v>13222</v>
      </c>
      <c r="O6893" s="6" t="s">
        <v>3899</v>
      </c>
      <c r="R6893" t="s">
        <v>1747</v>
      </c>
      <c r="S6893" s="6" t="e">
        <f>VLOOKUP($F6893,'[1]AM Report'!$C:$X,18,FALSE)</f>
        <v>#N/A</v>
      </c>
      <c r="T6893" s="6" t="e">
        <f>VLOOKUP($F6893,'[1]AM Report'!$C:$X,20,FALSE)</f>
        <v>#N/A</v>
      </c>
      <c r="V6893" s="23">
        <v>44301</v>
      </c>
    </row>
    <row r="6894" spans="1:23" x14ac:dyDescent="0.25">
      <c r="A6894" t="s">
        <v>13228</v>
      </c>
      <c r="B6894" t="s">
        <v>13229</v>
      </c>
      <c r="C6894" t="s">
        <v>13230</v>
      </c>
      <c r="D6894" s="142" t="s">
        <v>13230</v>
      </c>
      <c r="E6894" s="46">
        <v>5967</v>
      </c>
      <c r="F6894" t="s">
        <v>13231</v>
      </c>
      <c r="G6894" t="s">
        <v>3949</v>
      </c>
      <c r="H6894" s="158" t="s">
        <v>13232</v>
      </c>
      <c r="O6894" s="6" t="s">
        <v>3899</v>
      </c>
      <c r="R6894" s="142" t="s">
        <v>1747</v>
      </c>
      <c r="S6894" s="6" t="e">
        <f>VLOOKUP($F6894,'[1]AM Report'!$C:$X,18,FALSE)</f>
        <v>#N/A</v>
      </c>
      <c r="T6894" s="6" t="e">
        <f>VLOOKUP($F6894,'[1]AM Report'!$C:$X,20,FALSE)</f>
        <v>#N/A</v>
      </c>
      <c r="V6894" s="88">
        <v>44302</v>
      </c>
    </row>
    <row r="1048519" spans="19:20" x14ac:dyDescent="0.25">
      <c r="S1048519" s="118"/>
    </row>
    <row r="1048520" spans="19:20" x14ac:dyDescent="0.25">
      <c r="T1048520" s="138"/>
    </row>
    <row r="1048533" spans="19:19" x14ac:dyDescent="0.25">
      <c r="S1048533" s="118"/>
    </row>
  </sheetData>
  <autoFilter ref="A1:Z6892" xr:uid="{00000000-0009-0000-0000-000000000000}">
    <sortState xmlns:xlrd2="http://schemas.microsoft.com/office/spreadsheetml/2017/richdata2" ref="A2916:Z3310">
      <sortCondition ref="F1:F5622"/>
    </sortState>
  </autoFilter>
  <customSheetViews>
    <customSheetView guid="{B2EBD4AB-B1A6-4777-A400-E485AC21FC65}" fitToPage="1" showAutoFilter="1" hiddenColumns="1">
      <pane ySplit="1" topLeftCell="A3433" activePane="bottomLeft" state="frozen"/>
      <selection pane="bottomLeft" activeCell="M3470" sqref="M3470"/>
      <pageMargins left="0.25" right="0.25" top="0.75" bottom="0.75" header="0.3" footer="0.3"/>
      <pageSetup scale="58" orientation="landscape" r:id="rId1"/>
      <autoFilter ref="A1:Z3469" xr:uid="{00000000-0000-0000-0000-000000000000}"/>
    </customSheetView>
    <customSheetView guid="{E26CF3A4-A494-4042-BE39-40AE99293C9E}" scale="70" fitToPage="1" showAutoFilter="1" hiddenColumns="1">
      <pane xSplit="6" ySplit="1" topLeftCell="G3138" activePane="bottomRight" state="frozen"/>
      <selection pane="bottomRight" activeCell="C3160" sqref="C3160"/>
      <pageMargins left="0.25" right="0.25" top="0.75" bottom="0.75" header="0.3" footer="0.3"/>
      <pageSetup scale="58" orientation="landscape" r:id="rId2"/>
      <autoFilter ref="A1:Z3183" xr:uid="{00000000-0000-0000-0000-000000000000}"/>
    </customSheetView>
    <customSheetView guid="{E9683AF4-9EA6-402C-913C-2F7B1F129712}" scale="115" fitToPage="1" showAutoFilter="1" hiddenColumns="1" topLeftCell="B1">
      <pane ySplit="1" topLeftCell="A2795" activePane="bottomLeft" state="frozen"/>
      <selection pane="bottomLeft" activeCell="F2811" sqref="F2811"/>
      <pageMargins left="0.25" right="0.25" top="0.75" bottom="0.75" header="0.3" footer="0.3"/>
      <pageSetup scale="58" orientation="landscape" r:id="rId3"/>
      <autoFilter ref="A1:Z2807" xr:uid="{00000000-0000-0000-0000-000000000000}"/>
    </customSheetView>
    <customSheetView guid="{20C957BB-F69A-45AC-A7BA-98F71FA460C5}" fitToPage="1" showAutoFilter="1" hiddenColumns="1">
      <pane ySplit="1" topLeftCell="A2834" activePane="bottomLeft" state="frozen"/>
      <selection pane="bottomLeft" activeCell="G2281" sqref="G2281"/>
      <pageMargins left="0.25" right="0.25" top="0.75" bottom="0.75" header="0.3" footer="0.3"/>
      <pageSetup scale="58" orientation="landscape" r:id="rId4"/>
      <autoFilter ref="A1:Z3341" xr:uid="{00000000-0000-0000-0000-000000000000}"/>
    </customSheetView>
    <customSheetView guid="{27EB7883-DDF6-4C4D-9736-7D28A6A2F311}" scale="85" fitToPage="1" showAutoFilter="1" hiddenColumns="1">
      <pane ySplit="1" topLeftCell="A3442" activePane="bottomLeft" state="frozen"/>
      <selection pane="bottomLeft" activeCell="W3471" sqref="W3471"/>
      <pageMargins left="0.25" right="0.25" top="0.75" bottom="0.75" header="0.3" footer="0.3"/>
      <pageSetup scale="58" orientation="landscape" r:id="rId5"/>
      <autoFilter ref="A1:Z3470" xr:uid="{00000000-0000-0000-0000-000000000000}"/>
    </customSheetView>
    <customSheetView guid="{D217863D-EC75-4777-A312-CDAE91CF533A}" scale="85" fitToPage="1" showAutoFilter="1" hiddenColumns="1" topLeftCell="K1">
      <pane ySplit="1" topLeftCell="A3425" activePane="bottomLeft" state="frozen"/>
      <selection pane="bottomLeft" activeCell="V3467" sqref="V3467"/>
      <pageMargins left="0.25" right="0.25" top="0.75" bottom="0.75" header="0.3" footer="0.3"/>
      <pageSetup scale="58" orientation="landscape" r:id="rId6"/>
      <autoFilter ref="A1:Z3473" xr:uid="{00000000-0000-0000-0000-000000000000}"/>
    </customSheetView>
  </customSheetViews>
  <phoneticPr fontId="35" type="noConversion"/>
  <conditionalFormatting sqref="C2">
    <cfRule type="duplicateValues" dxfId="14" priority="87" stopIfTrue="1"/>
  </conditionalFormatting>
  <conditionalFormatting sqref="C4">
    <cfRule type="duplicateValues" dxfId="13" priority="86" stopIfTrue="1"/>
  </conditionalFormatting>
  <conditionalFormatting sqref="C6">
    <cfRule type="duplicateValues" dxfId="12" priority="85" stopIfTrue="1"/>
  </conditionalFormatting>
  <conditionalFormatting sqref="A6:A7">
    <cfRule type="duplicateValues" dxfId="11" priority="84" stopIfTrue="1"/>
  </conditionalFormatting>
  <conditionalFormatting sqref="C8">
    <cfRule type="duplicateValues" dxfId="10" priority="83" stopIfTrue="1"/>
  </conditionalFormatting>
  <conditionalFormatting sqref="C10:C11">
    <cfRule type="duplicateValues" dxfId="9" priority="82" stopIfTrue="1"/>
  </conditionalFormatting>
  <conditionalFormatting sqref="A2:A5">
    <cfRule type="duplicateValues" dxfId="8" priority="81" stopIfTrue="1"/>
  </conditionalFormatting>
  <conditionalFormatting sqref="A8:A10">
    <cfRule type="duplicateValues" dxfId="7" priority="80" stopIfTrue="1"/>
  </conditionalFormatting>
  <conditionalFormatting sqref="A11">
    <cfRule type="duplicateValues" dxfId="6" priority="79" stopIfTrue="1"/>
  </conditionalFormatting>
  <conditionalFormatting sqref="C9">
    <cfRule type="duplicateValues" dxfId="5" priority="73" stopIfTrue="1"/>
  </conditionalFormatting>
  <conditionalFormatting sqref="C7">
    <cfRule type="duplicateValues" dxfId="4" priority="71" stopIfTrue="1"/>
  </conditionalFormatting>
  <conditionalFormatting sqref="C5">
    <cfRule type="duplicateValues" dxfId="3" priority="69" stopIfTrue="1"/>
  </conditionalFormatting>
  <conditionalFormatting sqref="C3">
    <cfRule type="duplicateValues" dxfId="2" priority="67" stopIfTrue="1"/>
  </conditionalFormatting>
  <conditionalFormatting sqref="A6893:A1048576 A1:A6891">
    <cfRule type="duplicateValues" dxfId="1" priority="2"/>
  </conditionalFormatting>
  <conditionalFormatting sqref="A6892">
    <cfRule type="duplicateValues" dxfId="0" priority="1"/>
  </conditionalFormatting>
  <dataValidations disablePrompts="1" count="1">
    <dataValidation type="textLength" operator="equal" allowBlank="1" showInputMessage="1" showErrorMessage="1" sqref="F3546 F5206:F5209 B5505 F5515:F5516 B5548" xr:uid="{00000000-0002-0000-0000-000000000000}">
      <formula1>12</formula1>
    </dataValidation>
  </dataValidations>
  <hyperlinks>
    <hyperlink ref="G3455" r:id="rId7" location="/search/page/1/which/online" xr:uid="{00000000-0004-0000-0000-000000000000}"/>
    <hyperlink ref="G3457" r:id="rId8" xr:uid="{00000000-0004-0000-0000-000001000000}"/>
    <hyperlink ref="G3414" r:id="rId9" xr:uid="{00000000-0004-0000-0000-000002000000}"/>
    <hyperlink ref="G3415" r:id="rId10" xr:uid="{00000000-0004-0000-0000-000003000000}"/>
    <hyperlink ref="G3483" r:id="rId11" display="mailto:bou1@test.com1" xr:uid="{00000000-0004-0000-0000-000004000000}"/>
    <hyperlink ref="G3484" r:id="rId12" display="mailto:bou1@test.com1" xr:uid="{00000000-0004-0000-0000-000005000000}"/>
    <hyperlink ref="G3519" r:id="rId13" display="mailto:test1203@test.com" xr:uid="{00000000-0004-0000-0000-000006000000}"/>
    <hyperlink ref="A3521" r:id="rId14" display="http://dialtoneoflove.com/" xr:uid="{00000000-0004-0000-0000-000007000000}"/>
    <hyperlink ref="G3525" r:id="rId15" display="mailto:Alan_usa@live.com" xr:uid="{00000000-0004-0000-0000-000008000000}"/>
    <hyperlink ref="G3528" r:id="rId16" display="mailto:vip@onlinedating247.com" xr:uid="{00000000-0004-0000-0000-000009000000}"/>
    <hyperlink ref="H3531" r:id="rId17" xr:uid="{00000000-0004-0000-0000-00000A000000}"/>
    <hyperlink ref="H3532" r:id="rId18" xr:uid="{00000000-0004-0000-0000-00000B000000}"/>
    <hyperlink ref="H3533" r:id="rId19" xr:uid="{00000000-0004-0000-0000-00000C000000}"/>
    <hyperlink ref="G3536" r:id="rId20" display="mailto:alan_usa@hotmail.com" xr:uid="{00000000-0004-0000-0000-00000D000000}"/>
    <hyperlink ref="A3537" r:id="rId21" display="http://gaypornhublive.com/" xr:uid="{00000000-0004-0000-0000-00000E000000}"/>
    <hyperlink ref="G3537" r:id="rId22" display="mailto:visa-approval@streamate.com" xr:uid="{00000000-0004-0000-0000-00000F000000}"/>
    <hyperlink ref="A3538" r:id="rId23" display="http://gayredtubelive.com/" xr:uid="{00000000-0004-0000-0000-000010000000}"/>
    <hyperlink ref="A3539" r:id="rId24" display="http://youporngaylive.com/" xr:uid="{00000000-0004-0000-0000-000011000000}"/>
    <hyperlink ref="A3540" r:id="rId25" display="http://gaytube8live.com/" xr:uid="{00000000-0004-0000-0000-000012000000}"/>
    <hyperlink ref="G3538" r:id="rId26" display="mailto:visa-approval@streamate.com" xr:uid="{00000000-0004-0000-0000-000013000000}"/>
    <hyperlink ref="G3539" r:id="rId27" display="mailto:visa-approval@streamate.com" xr:uid="{00000000-0004-0000-0000-000014000000}"/>
    <hyperlink ref="G3540" r:id="rId28" display="mailto:visa-approval@streamate.com" xr:uid="{00000000-0004-0000-0000-000015000000}"/>
    <hyperlink ref="G3546" r:id="rId29" display="mailto:alan_2@aol.com" xr:uid="{00000000-0004-0000-0000-000016000000}"/>
    <hyperlink ref="G3607" r:id="rId30" display="mailto:GPO12@test.com1" xr:uid="{00000000-0004-0000-0000-000017000000}"/>
    <hyperlink ref="G3612" r:id="rId31" display="mailto:alan_hw@yahoo.com" xr:uid="{00000000-0004-0000-0000-000018000000}"/>
    <hyperlink ref="G3613" r:id="rId32" xr:uid="{00000000-0004-0000-0000-000019000000}"/>
    <hyperlink ref="G3614" r:id="rId33" xr:uid="{00000000-0004-0000-0000-00001A000000}"/>
    <hyperlink ref="A5228" r:id="rId34" xr:uid="{00000000-0004-0000-0000-00001B000000}"/>
    <hyperlink ref="A5226" r:id="rId35" xr:uid="{00000000-0004-0000-0000-00001C000000}"/>
    <hyperlink ref="A5225" r:id="rId36" xr:uid="{00000000-0004-0000-0000-00001D000000}"/>
    <hyperlink ref="A5232" r:id="rId37" xr:uid="{00000000-0004-0000-0000-00001E000000}"/>
    <hyperlink ref="A5227" r:id="rId38" xr:uid="{00000000-0004-0000-0000-00001F000000}"/>
    <hyperlink ref="A5234" r:id="rId39" xr:uid="{00000000-0004-0000-0000-000020000000}"/>
    <hyperlink ref="A5230" r:id="rId40" xr:uid="{00000000-0004-0000-0000-000021000000}"/>
    <hyperlink ref="A5222" r:id="rId41" xr:uid="{00000000-0004-0000-0000-000022000000}"/>
    <hyperlink ref="A5231" r:id="rId42" xr:uid="{00000000-0004-0000-0000-000023000000}"/>
    <hyperlink ref="A5224" r:id="rId43" xr:uid="{00000000-0004-0000-0000-000024000000}"/>
    <hyperlink ref="A5229" r:id="rId44" xr:uid="{00000000-0004-0000-0000-000025000000}"/>
    <hyperlink ref="A5223" r:id="rId45" xr:uid="{00000000-0004-0000-0000-000026000000}"/>
    <hyperlink ref="A5233" r:id="rId46" xr:uid="{00000000-0004-0000-0000-000027000000}"/>
    <hyperlink ref="A5268" r:id="rId47" display="https://v2.lesworship.com/Japan " xr:uid="{00000000-0004-0000-0000-000028000000}"/>
    <hyperlink ref="A5284" r:id="rId48" display="http://africangirls.com/" xr:uid="{00000000-0004-0000-0000-000029000000}"/>
    <hyperlink ref="A5285" r:id="rId49" display="http://asianhotcams.com/" xr:uid="{00000000-0004-0000-0000-00002A000000}"/>
    <hyperlink ref="A5286" r:id="rId50" display="http://camladies.com/" xr:uid="{00000000-0004-0000-0000-00002B000000}"/>
    <hyperlink ref="A5287" r:id="rId51" display="http://hotboy.com/" xr:uid="{00000000-0004-0000-0000-00002C000000}"/>
    <hyperlink ref="A5288" r:id="rId52" display="http://milfhotcams.com/" xr:uid="{00000000-0004-0000-0000-00002D000000}"/>
    <hyperlink ref="G5284" r:id="rId53" display="mailto:visa-approval@streamate.com" xr:uid="{00000000-0004-0000-0000-00002E000000}"/>
    <hyperlink ref="G5285" r:id="rId54" display="mailto:visa-approval@streamate.com" xr:uid="{00000000-0004-0000-0000-00002F000000}"/>
    <hyperlink ref="G5286" r:id="rId55" display="mailto:visa-approval@streamate.com" xr:uid="{00000000-0004-0000-0000-000030000000}"/>
    <hyperlink ref="G5287" r:id="rId56" display="mailto:visa-approval@streamate.com" xr:uid="{00000000-0004-0000-0000-000031000000}"/>
    <hyperlink ref="G5288" r:id="rId57" display="mailto:visa-approval@streamate.com" xr:uid="{00000000-0004-0000-0000-000032000000}"/>
    <hyperlink ref="H5290" r:id="rId58" xr:uid="{00000000-0004-0000-0000-000033000000}"/>
    <hyperlink ref="G5300" r:id="rId59" xr:uid="{00000000-0004-0000-0000-000034000000}"/>
    <hyperlink ref="G5340" r:id="rId60" display="mailto:test12345@domainmanagementcorporation.com" xr:uid="{00000000-0004-0000-0000-000035000000}"/>
    <hyperlink ref="G5366" r:id="rId61" xr:uid="{00000000-0004-0000-0000-000036000000}"/>
    <hyperlink ref="G5367" r:id="rId62" xr:uid="{00000000-0004-0000-0000-000037000000}"/>
    <hyperlink ref="G5368" r:id="rId63" xr:uid="{00000000-0004-0000-0000-000038000000}"/>
    <hyperlink ref="G5369" r:id="rId64" xr:uid="{00000000-0004-0000-0000-000039000000}"/>
    <hyperlink ref="G5370" r:id="rId65" xr:uid="{00000000-0004-0000-0000-00003A000000}"/>
    <hyperlink ref="G5371" r:id="rId66" xr:uid="{00000000-0004-0000-0000-00003B000000}"/>
    <hyperlink ref="G5372" r:id="rId67" xr:uid="{00000000-0004-0000-0000-00003C000000}"/>
    <hyperlink ref="A5478" r:id="rId68" display="http://amateurwebcams.com/" xr:uid="{00000000-0004-0000-0000-00003D000000}"/>
    <hyperlink ref="A5479" r:id="rId69" display="http://analwebcams.com/" xr:uid="{00000000-0004-0000-0000-00003E000000}"/>
    <hyperlink ref="A5480" r:id="rId70" display="http://biwebcams.com/" xr:uid="{00000000-0004-0000-0000-00003F000000}"/>
    <hyperlink ref="A5481" r:id="rId71" display="http://redheadcams.com/" xr:uid="{00000000-0004-0000-0000-000040000000}"/>
    <hyperlink ref="A5482" r:id="rId72" display="http://maturewebcams.com/" xr:uid="{00000000-0004-0000-0000-000041000000}"/>
    <hyperlink ref="A5486" r:id="rId73" display="http://gayforitlive.com/" xr:uid="{00000000-0004-0000-0000-000042000000}"/>
    <hyperlink ref="G5477" r:id="rId74" display="mailto:visa-approval@streamate.com" xr:uid="{00000000-0004-0000-0000-000043000000}"/>
    <hyperlink ref="G5478:G5486" r:id="rId75" display="mailto:visa-approval@streamate.com" xr:uid="{00000000-0004-0000-0000-000044000000}"/>
    <hyperlink ref="G5483" r:id="rId76" xr:uid="{00000000-0004-0000-0000-000045000000}"/>
    <hyperlink ref="H5488" r:id="rId77" xr:uid="{00000000-0004-0000-0000-000046000000}"/>
    <hyperlink ref="G5490" r:id="rId78" xr:uid="{00000000-0004-0000-0000-000047000000}"/>
    <hyperlink ref="G5570" r:id="rId79" xr:uid="{00000000-0004-0000-0000-000048000000}"/>
    <hyperlink ref="G5610" r:id="rId80" display="mailto:support@adultmembersites.com" xr:uid="{00000000-0004-0000-0000-000049000000}"/>
    <hyperlink ref="G5611" r:id="rId81" display="mailto:support@adultmembersites.com" xr:uid="{00000000-0004-0000-0000-00004A000000}"/>
    <hyperlink ref="G5612" r:id="rId82" display="mailto:support@adultmembersites.com" xr:uid="{00000000-0004-0000-0000-00004B000000}"/>
    <hyperlink ref="G5613" r:id="rId83" display="mailto:support@adultmembersites.com" xr:uid="{00000000-0004-0000-0000-00004C000000}"/>
    <hyperlink ref="G5614" r:id="rId84" display="mailto:support@adultmembersites.com" xr:uid="{00000000-0004-0000-0000-00004D000000}"/>
    <hyperlink ref="G5615" r:id="rId85" display="mailto:support@adultmembersites.com" xr:uid="{00000000-0004-0000-0000-00004E000000}"/>
    <hyperlink ref="A5622" r:id="rId86" display="https://site-ma.maleaccess.com " xr:uid="{00000000-0004-0000-0000-00004F000000}"/>
    <hyperlink ref="A5626" r:id="rId87" display="https://www.eat-fit-mealplan.com/" xr:uid="{00000000-0004-0000-0000-000050000000}"/>
    <hyperlink ref="G5627" r:id="rId88" xr:uid="{00000000-0004-0000-0000-000051000000}"/>
    <hyperlink ref="G5628" r:id="rId89" xr:uid="{00000000-0004-0000-0000-000052000000}"/>
    <hyperlink ref="A5630" r:id="rId90" display="https://site-ma.maleaccess.com " xr:uid="{00000000-0004-0000-0000-000053000000}"/>
    <hyperlink ref="G5645" r:id="rId91" xr:uid="{00000000-0004-0000-0000-000054000000}"/>
    <hyperlink ref="G5646" r:id="rId92" xr:uid="{00000000-0004-0000-0000-000055000000}"/>
    <hyperlink ref="G5647" r:id="rId93" xr:uid="{00000000-0004-0000-0000-000056000000}"/>
    <hyperlink ref="G5648" r:id="rId94" xr:uid="{00000000-0004-0000-0000-000057000000}"/>
    <hyperlink ref="G5649" r:id="rId95" xr:uid="{00000000-0004-0000-0000-000058000000}"/>
    <hyperlink ref="G5650" r:id="rId96" xr:uid="{00000000-0004-0000-0000-000059000000}"/>
    <hyperlink ref="G5651" r:id="rId97" xr:uid="{00000000-0004-0000-0000-00005A000000}"/>
    <hyperlink ref="G5658" r:id="rId98" xr:uid="{00000000-0004-0000-0000-00005B000000}"/>
    <hyperlink ref="G5660" r:id="rId99" xr:uid="{00000000-0004-0000-0000-00005C000000}"/>
    <hyperlink ref="H5660" r:id="rId100" xr:uid="{00000000-0004-0000-0000-00005D000000}"/>
    <hyperlink ref="A5670" r:id="rId101" display="http://lilyboo513.adultmembersites.com/bypass/txun7gtvvpjdctcfds5ztwvbgmue4z" xr:uid="{00000000-0004-0000-0000-00005E000000}"/>
    <hyperlink ref="A5669" r:id="rId102" display="http://sphynximortal.com/bypass/jumsr8qxnid06gx9xgpxpwooeepu0u" xr:uid="{00000000-0004-0000-0000-00005F000000}"/>
    <hyperlink ref="A5668" r:id="rId103" display="http://makbambibaby.adultmembersites.com/bypass/hupbm8aagbsad4klb1orrqbzxnas0q" xr:uid="{00000000-0004-0000-0000-000060000000}"/>
    <hyperlink ref="A5667" r:id="rId104" display="http://emeraldqueenshotspot.adultmembersites.com/bypass/n04yivaqmytvldzewokjuiuuo2nxwt" xr:uid="{00000000-0004-0000-0000-000061000000}"/>
    <hyperlink ref="A5666" r:id="rId105" display="http://suckubus.adultmembersites.com/bypass/zkunzquyl1rt3somjyy0fz0zecawoh" xr:uid="{00000000-0004-0000-0000-000062000000}"/>
    <hyperlink ref="A5665" r:id="rId106" display="http://d0lor3s-h4ze.adultmembersites.com/bypass/zybmczdkf2gzaskhgals2uj8sruufe" xr:uid="{00000000-0004-0000-0000-000063000000}"/>
    <hyperlink ref="A5664" r:id="rId107" display="http://summerslounge.adultmembersites.com/bypass/4it0ujtwkxfvytgjbvau6xxothluvs" xr:uid="{00000000-0004-0000-0000-000064000000}"/>
    <hyperlink ref="A5663" r:id="rId108" display="http://veronica6969.adultmembersites.com/bypass/k5t081m2qxwshbbfvtsqu9j5husw7t" xr:uid="{00000000-0004-0000-0000-000065000000}"/>
    <hyperlink ref="A5662" r:id="rId109" display="http://daryloconnell.adultmembersites.com/bypass/0lz0wnjson0og1kjz8qy1icm3pvaa6" xr:uid="{00000000-0004-0000-0000-000066000000}"/>
    <hyperlink ref="A5661" r:id="rId110" display="http://laylahjay.adultmembersites.com/bypass/ffzmyjbzyqythbfmkreziwrvbf8mop" xr:uid="{00000000-0004-0000-0000-000067000000}"/>
    <hyperlink ref="G5673" r:id="rId111" xr:uid="{00000000-0004-0000-0000-000068000000}"/>
    <hyperlink ref="G5674" r:id="rId112" xr:uid="{00000000-0004-0000-0000-000069000000}"/>
    <hyperlink ref="G5675" r:id="rId113" xr:uid="{00000000-0004-0000-0000-00006A000000}"/>
    <hyperlink ref="G5676" r:id="rId114" xr:uid="{00000000-0004-0000-0000-00006B000000}"/>
    <hyperlink ref="G5677" r:id="rId115" xr:uid="{00000000-0004-0000-0000-00006C000000}"/>
    <hyperlink ref="G5678" r:id="rId116" xr:uid="{00000000-0004-0000-0000-00006D000000}"/>
    <hyperlink ref="G5684" r:id="rId117" display="mailto:support@adultmembersites.com" xr:uid="{00000000-0004-0000-0000-00006E000000}"/>
    <hyperlink ref="G5685" r:id="rId118" display="mailto:support@adultmembersites.com" xr:uid="{00000000-0004-0000-0000-00006F000000}"/>
    <hyperlink ref="G5686" r:id="rId119" display="mailto:support@adultmembersites.com" xr:uid="{00000000-0004-0000-0000-000070000000}"/>
    <hyperlink ref="G5687" r:id="rId120" display="mailto:support@adultmembersites.com" xr:uid="{00000000-0004-0000-0000-000071000000}"/>
    <hyperlink ref="G5688" r:id="rId121" xr:uid="{00000000-0004-0000-0000-000072000000}"/>
    <hyperlink ref="G5683" r:id="rId122" display="mailto:support@adultmembersites.com" xr:uid="{00000000-0004-0000-0000-000073000000}"/>
    <hyperlink ref="A5723" r:id="rId123" display="http://celebboyz.com/" xr:uid="{00000000-0004-0000-0000-000074000000}"/>
    <hyperlink ref="A5725" r:id="rId124" display="http://danielhausserxx.com/" xr:uid="{00000000-0004-0000-0000-000075000000}"/>
    <hyperlink ref="A5728" r:id="rId125" display="http://yptransmate.com/" xr:uid="{00000000-0004-0000-0000-000076000000}"/>
    <hyperlink ref="A5729" r:id="rId126" display="http://transpornhublive.com/" xr:uid="{00000000-0004-0000-0000-000077000000}"/>
    <hyperlink ref="A5730" r:id="rId127" display="http://transrtlive.com/" xr:uid="{00000000-0004-0000-0000-000078000000}"/>
    <hyperlink ref="G5728" r:id="rId128" display="mailto:visa-approval@streamate.com" xr:uid="{00000000-0004-0000-0000-000079000000}"/>
    <hyperlink ref="G5729" r:id="rId129" display="mailto:visa-approval@streamate.com" xr:uid="{00000000-0004-0000-0000-00007A000000}"/>
    <hyperlink ref="G5730" r:id="rId130" display="mailto:visa-approval@streamate.com" xr:uid="{00000000-0004-0000-0000-00007B000000}"/>
    <hyperlink ref="G5758" r:id="rId131" xr:uid="{00000000-0004-0000-0000-00007C000000}"/>
    <hyperlink ref="G5990" r:id="rId132" xr:uid="{00000000-0004-0000-0000-00007D000000}"/>
    <hyperlink ref="G6049" r:id="rId133" tooltip="mailto:test-access@xfanclubs.com" display="mailto:test-access@xfanclubs.com" xr:uid="{00000000-0004-0000-0000-00007E000000}"/>
    <hyperlink ref="G6085" r:id="rId134" xr:uid="{00000000-0004-0000-0000-00007F000000}"/>
    <hyperlink ref="H6130" r:id="rId135" display=".@carnegie1" xr:uid="{00000000-0004-0000-0000-000080000000}"/>
    <hyperlink ref="G6178" r:id="rId136" xr:uid="{00000000-0004-0000-0000-000081000000}"/>
    <hyperlink ref="G6191" r:id="rId137" xr:uid="{00000000-0004-0000-0000-000082000000}"/>
    <hyperlink ref="G6193" r:id="rId138" xr:uid="{00000000-0004-0000-0000-000083000000}"/>
    <hyperlink ref="G6281" r:id="rId139" display="mailto:caitlyn@tekka.com" xr:uid="{00000000-0004-0000-0000-000084000000}"/>
    <hyperlink ref="G6315" r:id="rId140" xr:uid="{00000000-0004-0000-0000-000085000000}"/>
    <hyperlink ref="G6316" r:id="rId141" xr:uid="{00000000-0004-0000-0000-000086000000}"/>
    <hyperlink ref="G6337" r:id="rId142" xr:uid="{00000000-0004-0000-0000-000087000000}"/>
    <hyperlink ref="G6338" r:id="rId143" xr:uid="{00000000-0004-0000-0000-000088000000}"/>
    <hyperlink ref="G6355" r:id="rId144" xr:uid="{00000000-0004-0000-0000-000089000000}"/>
    <hyperlink ref="G6373" r:id="rId145" xr:uid="{00000000-0004-0000-0000-00008A000000}"/>
    <hyperlink ref="G6430" r:id="rId146" display="mailto:support@robreaoasisgreens.com" xr:uid="{00000000-0004-0000-0000-00008B000000}"/>
    <hyperlink ref="G6439" r:id="rId147" xr:uid="{00000000-0004-0000-0000-00008C000000}"/>
    <hyperlink ref="G6446" r:id="rId148" display="mailto:test1@gmail.com" xr:uid="{00000000-0004-0000-0000-00008D000000}"/>
    <hyperlink ref="G6447" r:id="rId149" xr:uid="{00000000-0004-0000-0000-00008E000000}"/>
    <hyperlink ref="G6449" r:id="rId150" xr:uid="{00000000-0004-0000-0000-00008F000000}"/>
    <hyperlink ref="G6511" r:id="rId151" xr:uid="{00000000-0004-0000-0000-000090000000}"/>
    <hyperlink ref="G6536" r:id="rId152" xr:uid="{00000000-0004-0000-0000-000091000000}"/>
    <hyperlink ref="A6574" r:id="rId153" display="http://phcams.com/" xr:uid="{00000000-0004-0000-0000-000092000000}"/>
    <hyperlink ref="A6575" r:id="rId154" display="http://gayphlive.com/" xr:uid="{00000000-0004-0000-0000-000093000000}"/>
    <hyperlink ref="A6576" r:id="rId155" display="http://transphlive.com/" xr:uid="{00000000-0004-0000-0000-000094000000}"/>
    <hyperlink ref="A6577" r:id="rId156" display="http://rtmate.com/" xr:uid="{00000000-0004-0000-0000-000095000000}"/>
    <hyperlink ref="A6578" r:id="rId157" display="http://gayrtlive.com/" xr:uid="{00000000-0004-0000-0000-000096000000}"/>
    <hyperlink ref="A6579" r:id="rId158" display="http://t8mate.com/" xr:uid="{00000000-0004-0000-0000-000097000000}"/>
    <hyperlink ref="A6580" r:id="rId159" display="http://gayt8live.com/" xr:uid="{00000000-0004-0000-0000-000098000000}"/>
    <hyperlink ref="A6581" r:id="rId160" display="http://transt8live.com/" xr:uid="{00000000-0004-0000-0000-000099000000}"/>
    <hyperlink ref="A6582" r:id="rId161" display="http://ypgaylive.com/" xr:uid="{00000000-0004-0000-0000-00009A000000}"/>
    <hyperlink ref="A6583" r:id="rId162" display="http://yptranslive.com/" xr:uid="{00000000-0004-0000-0000-00009B000000}"/>
    <hyperlink ref="A6584" r:id="rId163" display="http://cfnmchat.com/" xr:uid="{00000000-0004-0000-0000-00009C000000}"/>
    <hyperlink ref="A6585" r:id="rId164" display="http://ladyboychat.com/" xr:uid="{00000000-0004-0000-0000-00009D000000}"/>
    <hyperlink ref="A6586" r:id="rId165" display="http://vivosesso.com/" xr:uid="{00000000-0004-0000-0000-00009E000000}"/>
    <hyperlink ref="G6574" r:id="rId166" display="mailto:visa-approval@streamate.com" xr:uid="{00000000-0004-0000-0000-00009F000000}"/>
    <hyperlink ref="G6575" r:id="rId167" display="mailto:visa-approval@streamate.com" xr:uid="{00000000-0004-0000-0000-0000A0000000}"/>
    <hyperlink ref="G6576" r:id="rId168" display="mailto:visa-approval@streamate.com" xr:uid="{00000000-0004-0000-0000-0000A1000000}"/>
    <hyperlink ref="G6577" r:id="rId169" display="mailto:visa-approval@streamate.com" xr:uid="{00000000-0004-0000-0000-0000A2000000}"/>
    <hyperlink ref="G6578" r:id="rId170" xr:uid="{00000000-0004-0000-0000-0000A3000000}"/>
    <hyperlink ref="G6579" r:id="rId171" display="mailto:visa-approval@streamate.com" xr:uid="{00000000-0004-0000-0000-0000A4000000}"/>
    <hyperlink ref="G6581" r:id="rId172" display="mailto:visa-approval@streamate.com" xr:uid="{00000000-0004-0000-0000-0000A5000000}"/>
    <hyperlink ref="G6583" r:id="rId173" display="mailto:visa-approval@streamate.com" xr:uid="{00000000-0004-0000-0000-0000A6000000}"/>
    <hyperlink ref="G6585" r:id="rId174" display="mailto:visa-approval@streamate.com" xr:uid="{00000000-0004-0000-0000-0000A7000000}"/>
    <hyperlink ref="G6580" r:id="rId175" xr:uid="{00000000-0004-0000-0000-0000A8000000}"/>
    <hyperlink ref="G6582" r:id="rId176" xr:uid="{00000000-0004-0000-0000-0000A9000000}"/>
    <hyperlink ref="G6584" r:id="rId177" xr:uid="{00000000-0004-0000-0000-0000AA000000}"/>
    <hyperlink ref="G6586" r:id="rId178" xr:uid="{00000000-0004-0000-0000-0000AB000000}"/>
    <hyperlink ref="A6592" r:id="rId179" display="http://bigfungames.us/" xr:uid="{00000000-0004-0000-0000-0000AC000000}"/>
    <hyperlink ref="G6592" r:id="rId180" display="mailto:jectixco@example.com" xr:uid="{00000000-0004-0000-0000-0000AD000000}"/>
    <hyperlink ref="G6684" r:id="rId181" xr:uid="{62977BEA-36EF-4A04-BE29-E4F8AFAB8B53}"/>
    <hyperlink ref="G6602" r:id="rId182" display="mailto:qxhsiutz@sharklasers.com" xr:uid="{35F0BD7B-F3E8-44F8-B7A3-64D21752A937}"/>
    <hyperlink ref="G6603" r:id="rId183" display="mailto:wdhnngxe@sharklasers.com" xr:uid="{17ED6CB3-723B-4A86-A3BC-3C52D38FD926}"/>
    <hyperlink ref="G6604" r:id="rId184" display="mailto:lmllmgwu@sharklasers.com" xr:uid="{1CEEFBE0-C6FF-48F1-AC9B-6595245F74A4}"/>
    <hyperlink ref="G6605" r:id="rId185" display="mailto:silyzbvx@sharklasers.com" xr:uid="{7FDC5841-A6A1-4921-B02B-7E9F418E6DE6}"/>
    <hyperlink ref="G6711" r:id="rId186" xr:uid="{9E1617F7-C4EE-4885-ADB4-CB5EAD299E0F}"/>
    <hyperlink ref="G6720" r:id="rId187" xr:uid="{622CA757-B47E-4BA3-9641-6561A7F511ED}"/>
    <hyperlink ref="G6721" r:id="rId188" xr:uid="{6CD53A44-569C-41FF-ADF7-F1025D935740}"/>
    <hyperlink ref="G6735" r:id="rId189" xr:uid="{7CA19A17-93EE-4EED-9335-3BF0CC283FF8}"/>
    <hyperlink ref="G6748" r:id="rId190" display="mailto:visa-approval@streamate.com" xr:uid="{6F44C40F-935C-44C9-B9C3-FDD5CE93FBF8}"/>
    <hyperlink ref="G6749:G6774" r:id="rId191" display="mailto:visa-approval@streamate.com" xr:uid="{12538720-3834-440C-AA9D-FF40BCA70268}"/>
    <hyperlink ref="G6825" r:id="rId192" xr:uid="{C3A76008-8C38-4A63-B772-1DBA32E885E8}"/>
    <hyperlink ref="G6830" r:id="rId193" display="mailto:mobius_tipsnaps@tipsnaps.com" xr:uid="{CA7FDBDB-99C2-4C04-9474-3D5C22352FBF}"/>
    <hyperlink ref="G6841" r:id="rId194" xr:uid="{716BEE6E-ECD3-46A8-B000-BE2912A23496}"/>
    <hyperlink ref="H6841" r:id="rId195" xr:uid="{2CC87C58-FCDB-440F-8BE9-F39F95BE78D6}"/>
    <hyperlink ref="G6842" r:id="rId196" xr:uid="{E5CF355A-59FE-4F0C-8861-4E6C09718A03}"/>
    <hyperlink ref="G6843" r:id="rId197" xr:uid="{6BF19A7D-46CF-4D11-BB30-0A0923249A60}"/>
    <hyperlink ref="G6844" r:id="rId198" xr:uid="{BF42966C-C0E4-4833-9913-E5C2F0C521E7}"/>
    <hyperlink ref="G6845" r:id="rId199" xr:uid="{F9A6C295-88F4-4BDD-A361-6CF0DCBCB367}"/>
    <hyperlink ref="G6846" r:id="rId200" xr:uid="{961D46DA-AFBC-4EF0-A92D-E292870E8E9A}"/>
    <hyperlink ref="G6847" r:id="rId201" xr:uid="{5E1EA3F6-ABE5-4B48-B821-B95B3AFC77AC}"/>
    <hyperlink ref="G6848" r:id="rId202" xr:uid="{81F30FB2-D054-4C57-A9DC-D9A0D37E684D}"/>
    <hyperlink ref="G6849" r:id="rId203" xr:uid="{6979270D-9B63-43F7-9742-F72A69AECD85}"/>
    <hyperlink ref="G6851" r:id="rId204" xr:uid="{5DDAECAA-8BE4-481D-BC04-318B898F5536}"/>
    <hyperlink ref="G6853" r:id="rId205" display="mailto:visa-approval@streamate.com" xr:uid="{37F54884-1D8B-48AA-940C-1B7F3476D409}"/>
    <hyperlink ref="G6854" r:id="rId206" display="mailto:visa-approval@streamate.com" xr:uid="{E178D5B0-35DA-4AF8-B75D-4E2780800556}"/>
    <hyperlink ref="G6855" r:id="rId207" display="mailto:visa-approval@streamate.com" xr:uid="{A1068EF8-0ECE-4A87-AE5A-7570530CDA14}"/>
    <hyperlink ref="G6857" r:id="rId208" display="mailto:visa-approval@streamate.com" xr:uid="{5BB7D3BC-25BA-40D5-AD47-8D0193C29D5B}"/>
    <hyperlink ref="G6859" r:id="rId209" display="mailto:visa-approval@streamate.com" xr:uid="{4D67947E-1BF2-4AFA-8FEF-F48A0B5EB28B}"/>
    <hyperlink ref="G6856" r:id="rId210" display="mailto:visa-approval@streamate.com" xr:uid="{9E881E83-60BB-4881-A55A-FC609687808D}"/>
    <hyperlink ref="G6858" r:id="rId211" display="mailto:visa-approval@streamate.com" xr:uid="{D0F6D782-621E-4DDF-AD5B-9B265C336172}"/>
    <hyperlink ref="G6871" r:id="rId212" display="mailto:support@adultmembersites.com" xr:uid="{510FAECE-47E4-4E4F-A606-F9E22F97B09D}"/>
    <hyperlink ref="G6872" r:id="rId213" display="mailto:support@adultmembersites.com" xr:uid="{A55FED13-9D9F-4A69-A290-E7601196F6CB}"/>
    <hyperlink ref="G6873" r:id="rId214" display="mailto:support@adultmembersites.com" xr:uid="{B3E900B0-4A1A-4ABF-AB8E-331C92DE9A16}"/>
    <hyperlink ref="G6874" r:id="rId215" display="mailto:support@adultmembersites.com" xr:uid="{330BC093-F9DF-4229-823A-709834B888C5}"/>
    <hyperlink ref="G6884" r:id="rId216" display="mailto:visa-approval@streamate.com" xr:uid="{D95BDC18-2740-4F20-9A4B-64C6D87DDA3E}"/>
    <hyperlink ref="H6885" r:id="rId217" xr:uid="{30D3A621-C7C5-4E02-B954-476DCC533E12}"/>
  </hyperlinks>
  <pageMargins left="0.25" right="0.25" top="0.75" bottom="0.75" header="0.3" footer="0.3"/>
  <pageSetup scale="58" orientation="landscape" r:id="rId218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000-000001000000}">
          <x14:formula1>
            <xm:f>'Nature Of business Drop Down'!$A$1:$A$8</xm:f>
          </x14:formula1>
          <xm:sqref>O5300:O5320 O5336 O5534 O5542:O5548 O5554 O5576 O5642 O5626 O5585:O5586 O5341:O5499 O5322:O5324 O5556 O5673:O5682 O5505:O5508 O5515:O5516 O5608:O5609 O5622 O5630 O5658 O5706:O5715 O5691:O5694 O5728:O5730 O5743:O5746 O5748:O5757 O5881:O5883 O5901:O5906 O5918 O5921:O5926 O5975:O5976 O6057 O6087 O6090:O6091 O6093 O6102:O6103 O6059 O6061 O6063 O6065 O6120 O6122 O6124 O6286 O6332 O6411:O6417 O6429 O6498:O6502 R6022:R6031 O6883 O1:O1804 O3412:O5297 O1806:O3404 O6892:O6894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82"/>
  <sheetViews>
    <sheetView zoomScale="85" zoomScaleNormal="85" workbookViewId="0">
      <pane ySplit="1" topLeftCell="A425" activePane="bottomLeft" state="frozen"/>
      <selection pane="bottomLeft" activeCell="C480" sqref="C480"/>
    </sheetView>
  </sheetViews>
  <sheetFormatPr defaultColWidth="38.7109375" defaultRowHeight="12.75" x14ac:dyDescent="0.2"/>
  <cols>
    <col min="1" max="1" width="29.28515625" style="6" bestFit="1" customWidth="1"/>
    <col min="2" max="2" width="25.7109375" style="6" bestFit="1" customWidth="1"/>
    <col min="3" max="4" width="23.42578125" style="6" bestFit="1" customWidth="1"/>
    <col min="5" max="5" width="8.140625" style="19" bestFit="1" customWidth="1"/>
    <col min="6" max="7" width="13.42578125" style="6" bestFit="1" customWidth="1"/>
    <col min="8" max="8" width="13.28515625" style="6" bestFit="1" customWidth="1"/>
    <col min="9" max="9" width="10.42578125" style="6" bestFit="1" customWidth="1"/>
    <col min="10" max="11" width="16.42578125" style="6" bestFit="1" customWidth="1"/>
    <col min="12" max="12" width="10.42578125" style="6" bestFit="1" customWidth="1"/>
    <col min="13" max="13" width="9.7109375" style="6" bestFit="1" customWidth="1"/>
    <col min="14" max="14" width="22.5703125" style="6" bestFit="1" customWidth="1"/>
    <col min="15" max="15" width="22" style="6" bestFit="1" customWidth="1"/>
    <col min="16" max="16" width="17.5703125" style="4" bestFit="1" customWidth="1"/>
    <col min="17" max="17" width="39.28515625" style="4" bestFit="1" customWidth="1"/>
    <col min="18" max="21" width="11.85546875" style="6" bestFit="1" customWidth="1"/>
    <col min="22" max="22" width="32.140625" style="23" bestFit="1" customWidth="1"/>
    <col min="23" max="23" width="38.7109375" style="6"/>
    <col min="24" max="26" width="38.7109375" style="6" customWidth="1"/>
    <col min="27" max="16384" width="38.7109375" style="6"/>
  </cols>
  <sheetData>
    <row r="1" spans="1:26" x14ac:dyDescent="0.2">
      <c r="A1" s="10" t="s">
        <v>1</v>
      </c>
      <c r="B1" s="10" t="s">
        <v>0</v>
      </c>
      <c r="C1" s="10" t="s">
        <v>15</v>
      </c>
      <c r="D1" s="10" t="s">
        <v>14</v>
      </c>
      <c r="E1" s="15" t="s">
        <v>6</v>
      </c>
      <c r="F1" s="13" t="s">
        <v>4</v>
      </c>
      <c r="G1" s="10" t="s">
        <v>2</v>
      </c>
      <c r="H1" s="10" t="s">
        <v>3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1" t="s">
        <v>7</v>
      </c>
      <c r="O1" s="11" t="s">
        <v>3897</v>
      </c>
      <c r="P1" s="21" t="s">
        <v>3904</v>
      </c>
      <c r="Q1" s="21" t="s">
        <v>3921</v>
      </c>
      <c r="R1" s="10" t="s">
        <v>5</v>
      </c>
      <c r="S1" s="10" t="s">
        <v>13</v>
      </c>
      <c r="T1" s="10" t="s">
        <v>3471</v>
      </c>
      <c r="U1" s="10" t="s">
        <v>3472</v>
      </c>
      <c r="V1" s="22" t="s">
        <v>3451</v>
      </c>
      <c r="W1" s="22" t="s">
        <v>4256</v>
      </c>
      <c r="X1" s="22" t="s">
        <v>4066</v>
      </c>
      <c r="Y1" s="22" t="s">
        <v>4067</v>
      </c>
      <c r="Z1" s="22" t="s">
        <v>4068</v>
      </c>
    </row>
    <row r="2" spans="1:26" x14ac:dyDescent="0.2">
      <c r="A2" s="5" t="s">
        <v>1649</v>
      </c>
      <c r="B2" s="1" t="s">
        <v>1638</v>
      </c>
      <c r="C2" s="3" t="s">
        <v>1639</v>
      </c>
      <c r="D2" s="3" t="s">
        <v>1639</v>
      </c>
      <c r="E2" s="12">
        <v>5967</v>
      </c>
      <c r="F2" s="12" t="s">
        <v>1552</v>
      </c>
      <c r="G2" s="7"/>
      <c r="H2" s="7"/>
      <c r="I2" s="7"/>
      <c r="J2" s="7"/>
      <c r="K2" s="7"/>
      <c r="R2" s="1" t="s">
        <v>1747</v>
      </c>
    </row>
    <row r="3" spans="1:26" x14ac:dyDescent="0.2">
      <c r="A3" s="8" t="s">
        <v>1650</v>
      </c>
      <c r="B3" s="1" t="s">
        <v>1638</v>
      </c>
      <c r="C3" s="3" t="s">
        <v>1639</v>
      </c>
      <c r="D3" s="3" t="s">
        <v>1639</v>
      </c>
      <c r="E3" s="12">
        <v>5967</v>
      </c>
      <c r="F3" s="12" t="s">
        <v>1552</v>
      </c>
      <c r="G3" s="9"/>
      <c r="H3" s="9"/>
      <c r="I3" s="9"/>
      <c r="J3" s="9"/>
      <c r="K3" s="9"/>
      <c r="R3" s="1" t="s">
        <v>1747</v>
      </c>
    </row>
    <row r="4" spans="1:26" x14ac:dyDescent="0.2">
      <c r="A4" s="8" t="s">
        <v>1720</v>
      </c>
      <c r="B4" s="1" t="s">
        <v>1510</v>
      </c>
      <c r="C4" s="3" t="s">
        <v>987</v>
      </c>
      <c r="D4" s="3" t="str">
        <f t="shared" ref="D4:D26" si="0">C4</f>
        <v>MBI*PROBILLER.COM BZ</v>
      </c>
      <c r="E4" s="12" t="s">
        <v>1690</v>
      </c>
      <c r="F4" s="12" t="s">
        <v>996</v>
      </c>
      <c r="G4" s="7"/>
      <c r="H4" s="7"/>
      <c r="I4" s="7"/>
      <c r="J4" s="7"/>
      <c r="K4" s="7"/>
      <c r="R4" s="6" t="s">
        <v>1744</v>
      </c>
    </row>
    <row r="5" spans="1:26" x14ac:dyDescent="0.2">
      <c r="A5" s="8" t="s">
        <v>1721</v>
      </c>
      <c r="B5" s="1" t="s">
        <v>1510</v>
      </c>
      <c r="C5" s="3" t="s">
        <v>987</v>
      </c>
      <c r="D5" s="3" t="str">
        <f t="shared" si="0"/>
        <v>MBI*PROBILLER.COM BZ</v>
      </c>
      <c r="E5" s="12" t="s">
        <v>1690</v>
      </c>
      <c r="F5" s="12" t="s">
        <v>996</v>
      </c>
      <c r="G5" s="7"/>
      <c r="H5" s="7"/>
      <c r="I5" s="7"/>
      <c r="J5" s="7"/>
      <c r="K5" s="7"/>
      <c r="R5" s="6" t="s">
        <v>1744</v>
      </c>
    </row>
    <row r="6" spans="1:26" x14ac:dyDescent="0.2">
      <c r="A6" s="8" t="s">
        <v>1722</v>
      </c>
      <c r="B6" s="1" t="s">
        <v>1510</v>
      </c>
      <c r="C6" s="3" t="s">
        <v>987</v>
      </c>
      <c r="D6" s="3" t="str">
        <f t="shared" si="0"/>
        <v>MBI*PROBILLER.COM BZ</v>
      </c>
      <c r="E6" s="12" t="s">
        <v>1690</v>
      </c>
      <c r="F6" s="12" t="s">
        <v>996</v>
      </c>
      <c r="G6" s="7"/>
      <c r="H6" s="7"/>
      <c r="I6" s="7"/>
      <c r="J6" s="7"/>
      <c r="K6" s="7"/>
      <c r="R6" s="6" t="s">
        <v>1744</v>
      </c>
    </row>
    <row r="7" spans="1:26" x14ac:dyDescent="0.2">
      <c r="A7" s="6" t="s">
        <v>1723</v>
      </c>
      <c r="B7" s="1" t="s">
        <v>1510</v>
      </c>
      <c r="C7" s="3" t="s">
        <v>987</v>
      </c>
      <c r="D7" s="3" t="str">
        <f t="shared" si="0"/>
        <v>MBI*PROBILLER.COM BZ</v>
      </c>
      <c r="E7" s="12" t="s">
        <v>1690</v>
      </c>
      <c r="F7" s="12" t="s">
        <v>996</v>
      </c>
      <c r="R7" s="6" t="s">
        <v>1744</v>
      </c>
    </row>
    <row r="8" spans="1:26" x14ac:dyDescent="0.2">
      <c r="A8" s="6" t="s">
        <v>1724</v>
      </c>
      <c r="B8" s="1" t="s">
        <v>1510</v>
      </c>
      <c r="C8" s="3" t="s">
        <v>987</v>
      </c>
      <c r="D8" s="3" t="str">
        <f t="shared" si="0"/>
        <v>MBI*PROBILLER.COM BZ</v>
      </c>
      <c r="E8" s="12" t="s">
        <v>1690</v>
      </c>
      <c r="F8" s="12" t="s">
        <v>996</v>
      </c>
      <c r="R8" s="6" t="s">
        <v>1744</v>
      </c>
    </row>
    <row r="9" spans="1:26" x14ac:dyDescent="0.2">
      <c r="A9" s="6" t="s">
        <v>1725</v>
      </c>
      <c r="B9" s="1" t="s">
        <v>1510</v>
      </c>
      <c r="C9" s="3" t="s">
        <v>987</v>
      </c>
      <c r="D9" s="3" t="str">
        <f t="shared" si="0"/>
        <v>MBI*PROBILLER.COM BZ</v>
      </c>
      <c r="E9" s="12" t="s">
        <v>1690</v>
      </c>
      <c r="F9" s="12" t="s">
        <v>996</v>
      </c>
      <c r="R9" s="6" t="s">
        <v>1744</v>
      </c>
    </row>
    <row r="10" spans="1:26" x14ac:dyDescent="0.2">
      <c r="A10" s="6" t="s">
        <v>1726</v>
      </c>
      <c r="B10" s="1" t="s">
        <v>1510</v>
      </c>
      <c r="C10" s="3" t="s">
        <v>987</v>
      </c>
      <c r="D10" s="3" t="str">
        <f t="shared" si="0"/>
        <v>MBI*PROBILLER.COM BZ</v>
      </c>
      <c r="E10" s="12" t="s">
        <v>1690</v>
      </c>
      <c r="F10" s="12" t="s">
        <v>996</v>
      </c>
      <c r="R10" s="6" t="s">
        <v>1744</v>
      </c>
    </row>
    <row r="11" spans="1:26" x14ac:dyDescent="0.2">
      <c r="A11" s="6" t="s">
        <v>1727</v>
      </c>
      <c r="B11" s="1" t="s">
        <v>1510</v>
      </c>
      <c r="C11" s="3" t="s">
        <v>987</v>
      </c>
      <c r="D11" s="3" t="str">
        <f t="shared" si="0"/>
        <v>MBI*PROBILLER.COM BZ</v>
      </c>
      <c r="E11" s="12" t="s">
        <v>1690</v>
      </c>
      <c r="F11" s="12" t="s">
        <v>996</v>
      </c>
      <c r="R11" s="6" t="s">
        <v>1744</v>
      </c>
    </row>
    <row r="12" spans="1:26" x14ac:dyDescent="0.2">
      <c r="A12" s="6" t="s">
        <v>1728</v>
      </c>
      <c r="B12" s="1" t="s">
        <v>1510</v>
      </c>
      <c r="C12" s="3" t="s">
        <v>987</v>
      </c>
      <c r="D12" s="3" t="str">
        <f t="shared" si="0"/>
        <v>MBI*PROBILLER.COM BZ</v>
      </c>
      <c r="E12" s="12" t="s">
        <v>1690</v>
      </c>
      <c r="F12" s="12" t="s">
        <v>996</v>
      </c>
      <c r="R12" s="6" t="s">
        <v>1744</v>
      </c>
    </row>
    <row r="13" spans="1:26" x14ac:dyDescent="0.2">
      <c r="A13" s="6" t="s">
        <v>1729</v>
      </c>
      <c r="B13" s="1" t="s">
        <v>1510</v>
      </c>
      <c r="C13" s="3" t="s">
        <v>987</v>
      </c>
      <c r="D13" s="3" t="str">
        <f t="shared" si="0"/>
        <v>MBI*PROBILLER.COM BZ</v>
      </c>
      <c r="E13" s="12" t="s">
        <v>1690</v>
      </c>
      <c r="F13" s="12" t="s">
        <v>996</v>
      </c>
      <c r="R13" s="6" t="s">
        <v>1744</v>
      </c>
    </row>
    <row r="14" spans="1:26" x14ac:dyDescent="0.2">
      <c r="A14" s="6" t="s">
        <v>1730</v>
      </c>
      <c r="B14" s="1" t="s">
        <v>1510</v>
      </c>
      <c r="C14" s="3" t="s">
        <v>987</v>
      </c>
      <c r="D14" s="3" t="str">
        <f t="shared" si="0"/>
        <v>MBI*PROBILLER.COM BZ</v>
      </c>
      <c r="E14" s="12" t="s">
        <v>1690</v>
      </c>
      <c r="F14" s="12" t="s">
        <v>996</v>
      </c>
      <c r="R14" s="6" t="s">
        <v>1744</v>
      </c>
    </row>
    <row r="15" spans="1:26" x14ac:dyDescent="0.2">
      <c r="A15" s="6" t="s">
        <v>1731</v>
      </c>
      <c r="B15" s="1" t="s">
        <v>1510</v>
      </c>
      <c r="C15" s="3" t="s">
        <v>987</v>
      </c>
      <c r="D15" s="3" t="str">
        <f t="shared" si="0"/>
        <v>MBI*PROBILLER.COM BZ</v>
      </c>
      <c r="E15" s="12" t="s">
        <v>1690</v>
      </c>
      <c r="F15" s="12" t="s">
        <v>996</v>
      </c>
      <c r="R15" s="6" t="s">
        <v>1744</v>
      </c>
    </row>
    <row r="16" spans="1:26" x14ac:dyDescent="0.2">
      <c r="A16" s="6" t="s">
        <v>1732</v>
      </c>
      <c r="B16" s="1" t="s">
        <v>1510</v>
      </c>
      <c r="C16" s="3" t="s">
        <v>987</v>
      </c>
      <c r="D16" s="3" t="str">
        <f t="shared" si="0"/>
        <v>MBI*PROBILLER.COM BZ</v>
      </c>
      <c r="E16" s="12" t="s">
        <v>1690</v>
      </c>
      <c r="F16" s="12" t="s">
        <v>996</v>
      </c>
      <c r="R16" s="6" t="s">
        <v>1744</v>
      </c>
    </row>
    <row r="17" spans="1:18" x14ac:dyDescent="0.2">
      <c r="A17" s="6" t="s">
        <v>1733</v>
      </c>
      <c r="B17" s="1" t="s">
        <v>1510</v>
      </c>
      <c r="C17" s="3" t="s">
        <v>987</v>
      </c>
      <c r="D17" s="3" t="str">
        <f t="shared" si="0"/>
        <v>MBI*PROBILLER.COM BZ</v>
      </c>
      <c r="E17" s="12" t="s">
        <v>1690</v>
      </c>
      <c r="F17" s="12" t="s">
        <v>996</v>
      </c>
      <c r="R17" s="6" t="s">
        <v>1744</v>
      </c>
    </row>
    <row r="18" spans="1:18" x14ac:dyDescent="0.2">
      <c r="A18" s="6" t="s">
        <v>1734</v>
      </c>
      <c r="B18" s="1" t="s">
        <v>1510</v>
      </c>
      <c r="C18" s="3" t="s">
        <v>987</v>
      </c>
      <c r="D18" s="3" t="str">
        <f t="shared" si="0"/>
        <v>MBI*PROBILLER.COM BZ</v>
      </c>
      <c r="E18" s="12" t="s">
        <v>1690</v>
      </c>
      <c r="F18" s="12" t="s">
        <v>996</v>
      </c>
      <c r="R18" s="6" t="s">
        <v>1744</v>
      </c>
    </row>
    <row r="19" spans="1:18" x14ac:dyDescent="0.2">
      <c r="A19" s="6" t="s">
        <v>1735</v>
      </c>
      <c r="B19" s="1" t="s">
        <v>1510</v>
      </c>
      <c r="C19" s="3" t="s">
        <v>987</v>
      </c>
      <c r="D19" s="3" t="str">
        <f t="shared" si="0"/>
        <v>MBI*PROBILLER.COM BZ</v>
      </c>
      <c r="E19" s="12" t="s">
        <v>1690</v>
      </c>
      <c r="F19" s="12" t="s">
        <v>996</v>
      </c>
      <c r="R19" s="6" t="s">
        <v>1744</v>
      </c>
    </row>
    <row r="20" spans="1:18" x14ac:dyDescent="0.2">
      <c r="A20" s="6" t="s">
        <v>1736</v>
      </c>
      <c r="B20" s="1" t="s">
        <v>1510</v>
      </c>
      <c r="C20" s="3" t="s">
        <v>987</v>
      </c>
      <c r="D20" s="3" t="str">
        <f t="shared" si="0"/>
        <v>MBI*PROBILLER.COM BZ</v>
      </c>
      <c r="E20" s="12" t="s">
        <v>1690</v>
      </c>
      <c r="F20" s="12" t="s">
        <v>996</v>
      </c>
      <c r="R20" s="6" t="s">
        <v>1744</v>
      </c>
    </row>
    <row r="21" spans="1:18" x14ac:dyDescent="0.2">
      <c r="A21" s="6" t="s">
        <v>1737</v>
      </c>
      <c r="B21" s="1" t="s">
        <v>1510</v>
      </c>
      <c r="C21" s="3" t="s">
        <v>987</v>
      </c>
      <c r="D21" s="3" t="str">
        <f t="shared" si="0"/>
        <v>MBI*PROBILLER.COM BZ</v>
      </c>
      <c r="E21" s="12" t="s">
        <v>1690</v>
      </c>
      <c r="F21" s="12" t="s">
        <v>996</v>
      </c>
      <c r="R21" s="6" t="s">
        <v>1744</v>
      </c>
    </row>
    <row r="22" spans="1:18" x14ac:dyDescent="0.2">
      <c r="A22" s="6" t="s">
        <v>1738</v>
      </c>
      <c r="B22" s="1" t="s">
        <v>1510</v>
      </c>
      <c r="C22" s="3" t="s">
        <v>987</v>
      </c>
      <c r="D22" s="3" t="str">
        <f t="shared" si="0"/>
        <v>MBI*PROBILLER.COM BZ</v>
      </c>
      <c r="E22" s="12" t="s">
        <v>1690</v>
      </c>
      <c r="F22" s="12" t="s">
        <v>996</v>
      </c>
      <c r="R22" s="6" t="s">
        <v>1744</v>
      </c>
    </row>
    <row r="23" spans="1:18" x14ac:dyDescent="0.2">
      <c r="A23" s="6" t="s">
        <v>1165</v>
      </c>
      <c r="B23" s="1" t="s">
        <v>1510</v>
      </c>
      <c r="C23" s="3" t="s">
        <v>987</v>
      </c>
      <c r="D23" s="3" t="str">
        <f t="shared" si="0"/>
        <v>MBI*PROBILLER.COM BZ</v>
      </c>
      <c r="E23" s="12" t="s">
        <v>1690</v>
      </c>
      <c r="F23" s="12" t="s">
        <v>996</v>
      </c>
      <c r="R23" s="6" t="s">
        <v>1744</v>
      </c>
    </row>
    <row r="24" spans="1:18" x14ac:dyDescent="0.2">
      <c r="A24" s="6" t="s">
        <v>1163</v>
      </c>
      <c r="B24" s="1" t="s">
        <v>1510</v>
      </c>
      <c r="C24" s="3" t="s">
        <v>987</v>
      </c>
      <c r="D24" s="3" t="str">
        <f t="shared" si="0"/>
        <v>MBI*PROBILLER.COM BZ</v>
      </c>
      <c r="E24" s="12" t="s">
        <v>1690</v>
      </c>
      <c r="F24" s="12" t="s">
        <v>996</v>
      </c>
      <c r="R24" s="6" t="s">
        <v>1744</v>
      </c>
    </row>
    <row r="25" spans="1:18" x14ac:dyDescent="0.2">
      <c r="A25" s="6" t="s">
        <v>1739</v>
      </c>
      <c r="B25" s="1" t="s">
        <v>1510</v>
      </c>
      <c r="C25" s="3" t="s">
        <v>987</v>
      </c>
      <c r="D25" s="3" t="str">
        <f t="shared" si="0"/>
        <v>MBI*PROBILLER.COM BZ</v>
      </c>
      <c r="E25" s="12" t="s">
        <v>1690</v>
      </c>
      <c r="F25" s="12" t="s">
        <v>996</v>
      </c>
      <c r="R25" s="6" t="s">
        <v>1744</v>
      </c>
    </row>
    <row r="26" spans="1:18" x14ac:dyDescent="0.2">
      <c r="A26" s="6" t="s">
        <v>3539</v>
      </c>
      <c r="B26" s="1" t="s">
        <v>984</v>
      </c>
      <c r="C26" s="3" t="s">
        <v>985</v>
      </c>
      <c r="D26" s="3" t="str">
        <f t="shared" si="0"/>
        <v>ECHST.NET</v>
      </c>
      <c r="E26" s="16" t="s">
        <v>1690</v>
      </c>
      <c r="F26" s="12" t="s">
        <v>983</v>
      </c>
      <c r="R26" s="6" t="s">
        <v>1744</v>
      </c>
    </row>
    <row r="27" spans="1:18" x14ac:dyDescent="0.2">
      <c r="A27" s="6" t="s">
        <v>3540</v>
      </c>
      <c r="B27" s="1" t="s">
        <v>984</v>
      </c>
      <c r="C27" s="3" t="s">
        <v>985</v>
      </c>
      <c r="D27" s="3" t="str">
        <f t="shared" ref="D27:D90" si="1">C27</f>
        <v>ECHST.NET</v>
      </c>
      <c r="E27" s="16" t="s">
        <v>1690</v>
      </c>
      <c r="F27" s="12" t="s">
        <v>983</v>
      </c>
      <c r="R27" s="6" t="s">
        <v>1744</v>
      </c>
    </row>
    <row r="28" spans="1:18" x14ac:dyDescent="0.2">
      <c r="A28" s="6" t="s">
        <v>3541</v>
      </c>
      <c r="B28" s="1" t="s">
        <v>984</v>
      </c>
      <c r="C28" s="3" t="s">
        <v>985</v>
      </c>
      <c r="D28" s="3" t="str">
        <f t="shared" si="1"/>
        <v>ECHST.NET</v>
      </c>
      <c r="E28" s="16" t="s">
        <v>1690</v>
      </c>
      <c r="F28" s="12" t="s">
        <v>983</v>
      </c>
      <c r="R28" s="6" t="s">
        <v>1744</v>
      </c>
    </row>
    <row r="29" spans="1:18" x14ac:dyDescent="0.2">
      <c r="A29" s="6" t="s">
        <v>3542</v>
      </c>
      <c r="B29" s="1" t="s">
        <v>984</v>
      </c>
      <c r="C29" s="3" t="s">
        <v>985</v>
      </c>
      <c r="D29" s="3" t="str">
        <f t="shared" si="1"/>
        <v>ECHST.NET</v>
      </c>
      <c r="E29" s="16" t="s">
        <v>1690</v>
      </c>
      <c r="F29" s="12" t="s">
        <v>983</v>
      </c>
      <c r="R29" s="6" t="s">
        <v>1744</v>
      </c>
    </row>
    <row r="30" spans="1:18" x14ac:dyDescent="0.2">
      <c r="A30" s="6" t="s">
        <v>3543</v>
      </c>
      <c r="B30" s="1" t="s">
        <v>984</v>
      </c>
      <c r="C30" s="3" t="s">
        <v>985</v>
      </c>
      <c r="D30" s="3" t="str">
        <f t="shared" si="1"/>
        <v>ECHST.NET</v>
      </c>
      <c r="E30" s="16" t="s">
        <v>1690</v>
      </c>
      <c r="F30" s="12" t="s">
        <v>983</v>
      </c>
      <c r="R30" s="6" t="s">
        <v>1744</v>
      </c>
    </row>
    <row r="31" spans="1:18" x14ac:dyDescent="0.2">
      <c r="A31" s="6" t="s">
        <v>3544</v>
      </c>
      <c r="B31" s="1" t="s">
        <v>984</v>
      </c>
      <c r="C31" s="3" t="s">
        <v>985</v>
      </c>
      <c r="D31" s="3" t="str">
        <f t="shared" si="1"/>
        <v>ECHST.NET</v>
      </c>
      <c r="E31" s="16" t="s">
        <v>1690</v>
      </c>
      <c r="F31" s="12" t="s">
        <v>983</v>
      </c>
      <c r="R31" s="6" t="s">
        <v>1744</v>
      </c>
    </row>
    <row r="32" spans="1:18" x14ac:dyDescent="0.2">
      <c r="A32" s="6" t="s">
        <v>3545</v>
      </c>
      <c r="B32" s="1" t="s">
        <v>984</v>
      </c>
      <c r="C32" s="3" t="s">
        <v>985</v>
      </c>
      <c r="D32" s="3" t="str">
        <f t="shared" si="1"/>
        <v>ECHST.NET</v>
      </c>
      <c r="E32" s="16" t="s">
        <v>1690</v>
      </c>
      <c r="F32" s="12" t="s">
        <v>983</v>
      </c>
      <c r="R32" s="6" t="s">
        <v>1744</v>
      </c>
    </row>
    <row r="33" spans="1:18" x14ac:dyDescent="0.2">
      <c r="A33" s="6" t="s">
        <v>163</v>
      </c>
      <c r="B33" s="1" t="s">
        <v>984</v>
      </c>
      <c r="C33" s="3" t="s">
        <v>985</v>
      </c>
      <c r="D33" s="3" t="str">
        <f t="shared" si="1"/>
        <v>ECHST.NET</v>
      </c>
      <c r="E33" s="16" t="s">
        <v>1690</v>
      </c>
      <c r="F33" s="12" t="s">
        <v>983</v>
      </c>
      <c r="R33" s="6" t="s">
        <v>1744</v>
      </c>
    </row>
    <row r="34" spans="1:18" x14ac:dyDescent="0.2">
      <c r="A34" s="6" t="s">
        <v>167</v>
      </c>
      <c r="B34" s="1" t="s">
        <v>984</v>
      </c>
      <c r="C34" s="3" t="s">
        <v>985</v>
      </c>
      <c r="D34" s="3" t="str">
        <f t="shared" si="1"/>
        <v>ECHST.NET</v>
      </c>
      <c r="E34" s="16" t="s">
        <v>1690</v>
      </c>
      <c r="F34" s="12" t="s">
        <v>983</v>
      </c>
      <c r="R34" s="6" t="s">
        <v>1744</v>
      </c>
    </row>
    <row r="35" spans="1:18" x14ac:dyDescent="0.2">
      <c r="A35" s="6" t="s">
        <v>3546</v>
      </c>
      <c r="B35" s="1" t="s">
        <v>984</v>
      </c>
      <c r="C35" s="3" t="s">
        <v>985</v>
      </c>
      <c r="D35" s="3" t="str">
        <f t="shared" si="1"/>
        <v>ECHST.NET</v>
      </c>
      <c r="E35" s="16" t="s">
        <v>1690</v>
      </c>
      <c r="F35" s="12" t="s">
        <v>983</v>
      </c>
      <c r="R35" s="6" t="s">
        <v>1744</v>
      </c>
    </row>
    <row r="36" spans="1:18" x14ac:dyDescent="0.2">
      <c r="A36" s="6" t="s">
        <v>3547</v>
      </c>
      <c r="B36" s="1" t="s">
        <v>984</v>
      </c>
      <c r="C36" s="3" t="s">
        <v>985</v>
      </c>
      <c r="D36" s="3" t="str">
        <f t="shared" si="1"/>
        <v>ECHST.NET</v>
      </c>
      <c r="E36" s="16" t="s">
        <v>1690</v>
      </c>
      <c r="F36" s="12" t="s">
        <v>983</v>
      </c>
      <c r="R36" s="6" t="s">
        <v>1744</v>
      </c>
    </row>
    <row r="37" spans="1:18" x14ac:dyDescent="0.2">
      <c r="A37" s="6" t="s">
        <v>3548</v>
      </c>
      <c r="B37" s="1" t="s">
        <v>984</v>
      </c>
      <c r="C37" s="3" t="s">
        <v>985</v>
      </c>
      <c r="D37" s="3" t="str">
        <f t="shared" si="1"/>
        <v>ECHST.NET</v>
      </c>
      <c r="E37" s="16" t="s">
        <v>1690</v>
      </c>
      <c r="F37" s="12" t="s">
        <v>983</v>
      </c>
      <c r="R37" s="6" t="s">
        <v>1744</v>
      </c>
    </row>
    <row r="38" spans="1:18" x14ac:dyDescent="0.2">
      <c r="A38" s="6" t="s">
        <v>3549</v>
      </c>
      <c r="B38" s="1" t="s">
        <v>984</v>
      </c>
      <c r="C38" s="3" t="s">
        <v>985</v>
      </c>
      <c r="D38" s="3" t="str">
        <f t="shared" si="1"/>
        <v>ECHST.NET</v>
      </c>
      <c r="E38" s="16" t="s">
        <v>1690</v>
      </c>
      <c r="F38" s="12" t="s">
        <v>983</v>
      </c>
      <c r="R38" s="6" t="s">
        <v>1744</v>
      </c>
    </row>
    <row r="39" spans="1:18" x14ac:dyDescent="0.2">
      <c r="A39" s="6" t="s">
        <v>3550</v>
      </c>
      <c r="B39" s="1" t="s">
        <v>984</v>
      </c>
      <c r="C39" s="3" t="s">
        <v>985</v>
      </c>
      <c r="D39" s="3" t="str">
        <f t="shared" si="1"/>
        <v>ECHST.NET</v>
      </c>
      <c r="E39" s="16" t="s">
        <v>1690</v>
      </c>
      <c r="F39" s="12" t="s">
        <v>983</v>
      </c>
      <c r="R39" s="6" t="s">
        <v>1744</v>
      </c>
    </row>
    <row r="40" spans="1:18" x14ac:dyDescent="0.2">
      <c r="A40" s="6" t="s">
        <v>3551</v>
      </c>
      <c r="B40" s="1" t="s">
        <v>984</v>
      </c>
      <c r="C40" s="3" t="s">
        <v>985</v>
      </c>
      <c r="D40" s="3" t="str">
        <f t="shared" si="1"/>
        <v>ECHST.NET</v>
      </c>
      <c r="E40" s="16" t="s">
        <v>1690</v>
      </c>
      <c r="F40" s="12" t="s">
        <v>983</v>
      </c>
      <c r="R40" s="6" t="s">
        <v>1744</v>
      </c>
    </row>
    <row r="41" spans="1:18" x14ac:dyDescent="0.2">
      <c r="A41" s="6" t="s">
        <v>3552</v>
      </c>
      <c r="B41" s="1" t="s">
        <v>984</v>
      </c>
      <c r="C41" s="3" t="s">
        <v>985</v>
      </c>
      <c r="D41" s="3" t="str">
        <f t="shared" si="1"/>
        <v>ECHST.NET</v>
      </c>
      <c r="E41" s="16" t="s">
        <v>1690</v>
      </c>
      <c r="F41" s="12" t="s">
        <v>983</v>
      </c>
      <c r="R41" s="6" t="s">
        <v>1744</v>
      </c>
    </row>
    <row r="42" spans="1:18" x14ac:dyDescent="0.2">
      <c r="A42" s="6" t="s">
        <v>203</v>
      </c>
      <c r="B42" s="1" t="s">
        <v>984</v>
      </c>
      <c r="C42" s="3" t="s">
        <v>985</v>
      </c>
      <c r="D42" s="3" t="str">
        <f t="shared" si="1"/>
        <v>ECHST.NET</v>
      </c>
      <c r="E42" s="16" t="s">
        <v>1690</v>
      </c>
      <c r="F42" s="12" t="s">
        <v>983</v>
      </c>
      <c r="R42" s="6" t="s">
        <v>1744</v>
      </c>
    </row>
    <row r="43" spans="1:18" x14ac:dyDescent="0.2">
      <c r="A43" s="6" t="s">
        <v>3553</v>
      </c>
      <c r="B43" s="1" t="s">
        <v>984</v>
      </c>
      <c r="C43" s="3" t="s">
        <v>985</v>
      </c>
      <c r="D43" s="3" t="str">
        <f t="shared" si="1"/>
        <v>ECHST.NET</v>
      </c>
      <c r="E43" s="16" t="s">
        <v>1690</v>
      </c>
      <c r="F43" s="12" t="s">
        <v>983</v>
      </c>
      <c r="R43" s="6" t="s">
        <v>1744</v>
      </c>
    </row>
    <row r="44" spans="1:18" x14ac:dyDescent="0.2">
      <c r="A44" s="6" t="s">
        <v>3554</v>
      </c>
      <c r="B44" s="1" t="s">
        <v>984</v>
      </c>
      <c r="C44" s="3" t="s">
        <v>985</v>
      </c>
      <c r="D44" s="3" t="str">
        <f t="shared" si="1"/>
        <v>ECHST.NET</v>
      </c>
      <c r="E44" s="16" t="s">
        <v>1690</v>
      </c>
      <c r="F44" s="12" t="s">
        <v>983</v>
      </c>
      <c r="R44" s="6" t="s">
        <v>1744</v>
      </c>
    </row>
    <row r="45" spans="1:18" x14ac:dyDescent="0.2">
      <c r="A45" s="6" t="s">
        <v>215</v>
      </c>
      <c r="B45" s="1" t="s">
        <v>984</v>
      </c>
      <c r="C45" s="3" t="s">
        <v>985</v>
      </c>
      <c r="D45" s="3" t="str">
        <f t="shared" si="1"/>
        <v>ECHST.NET</v>
      </c>
      <c r="E45" s="16" t="s">
        <v>1690</v>
      </c>
      <c r="F45" s="12" t="s">
        <v>983</v>
      </c>
      <c r="R45" s="6" t="s">
        <v>1744</v>
      </c>
    </row>
    <row r="46" spans="1:18" x14ac:dyDescent="0.2">
      <c r="A46" s="6" t="s">
        <v>3555</v>
      </c>
      <c r="B46" s="1" t="s">
        <v>984</v>
      </c>
      <c r="C46" s="3" t="s">
        <v>985</v>
      </c>
      <c r="D46" s="3" t="str">
        <f t="shared" si="1"/>
        <v>ECHST.NET</v>
      </c>
      <c r="E46" s="16" t="s">
        <v>1690</v>
      </c>
      <c r="F46" s="12" t="s">
        <v>983</v>
      </c>
      <c r="R46" s="6" t="s">
        <v>1744</v>
      </c>
    </row>
    <row r="47" spans="1:18" x14ac:dyDescent="0.2">
      <c r="A47" s="6" t="s">
        <v>3556</v>
      </c>
      <c r="B47" s="1" t="s">
        <v>984</v>
      </c>
      <c r="C47" s="3" t="s">
        <v>985</v>
      </c>
      <c r="D47" s="3" t="str">
        <f t="shared" si="1"/>
        <v>ECHST.NET</v>
      </c>
      <c r="E47" s="16" t="s">
        <v>1690</v>
      </c>
      <c r="F47" s="12" t="s">
        <v>983</v>
      </c>
      <c r="R47" s="6" t="s">
        <v>1744</v>
      </c>
    </row>
    <row r="48" spans="1:18" x14ac:dyDescent="0.2">
      <c r="A48" s="6" t="s">
        <v>3557</v>
      </c>
      <c r="B48" s="1" t="s">
        <v>984</v>
      </c>
      <c r="C48" s="3" t="s">
        <v>985</v>
      </c>
      <c r="D48" s="3" t="str">
        <f t="shared" si="1"/>
        <v>ECHST.NET</v>
      </c>
      <c r="E48" s="16" t="s">
        <v>1690</v>
      </c>
      <c r="F48" s="12" t="s">
        <v>983</v>
      </c>
      <c r="R48" s="6" t="s">
        <v>1744</v>
      </c>
    </row>
    <row r="49" spans="1:18" x14ac:dyDescent="0.2">
      <c r="A49" s="6" t="s">
        <v>3558</v>
      </c>
      <c r="B49" s="1" t="s">
        <v>984</v>
      </c>
      <c r="C49" s="3" t="s">
        <v>985</v>
      </c>
      <c r="D49" s="3" t="str">
        <f t="shared" si="1"/>
        <v>ECHST.NET</v>
      </c>
      <c r="E49" s="16" t="s">
        <v>1690</v>
      </c>
      <c r="F49" s="12" t="s">
        <v>983</v>
      </c>
      <c r="R49" s="6" t="s">
        <v>1744</v>
      </c>
    </row>
    <row r="50" spans="1:18" x14ac:dyDescent="0.2">
      <c r="A50" s="6" t="s">
        <v>3559</v>
      </c>
      <c r="B50" s="1" t="s">
        <v>984</v>
      </c>
      <c r="C50" s="3" t="s">
        <v>985</v>
      </c>
      <c r="D50" s="3" t="str">
        <f t="shared" si="1"/>
        <v>ECHST.NET</v>
      </c>
      <c r="E50" s="16" t="s">
        <v>1690</v>
      </c>
      <c r="F50" s="12" t="s">
        <v>983</v>
      </c>
      <c r="R50" s="6" t="s">
        <v>1744</v>
      </c>
    </row>
    <row r="51" spans="1:18" x14ac:dyDescent="0.2">
      <c r="A51" s="6" t="s">
        <v>3560</v>
      </c>
      <c r="B51" s="1" t="s">
        <v>984</v>
      </c>
      <c r="C51" s="3" t="s">
        <v>985</v>
      </c>
      <c r="D51" s="3" t="str">
        <f t="shared" si="1"/>
        <v>ECHST.NET</v>
      </c>
      <c r="E51" s="16" t="s">
        <v>1690</v>
      </c>
      <c r="F51" s="12" t="s">
        <v>983</v>
      </c>
      <c r="R51" s="6" t="s">
        <v>1744</v>
      </c>
    </row>
    <row r="52" spans="1:18" x14ac:dyDescent="0.2">
      <c r="A52" s="6" t="s">
        <v>249</v>
      </c>
      <c r="B52" s="1" t="s">
        <v>984</v>
      </c>
      <c r="C52" s="3" t="s">
        <v>985</v>
      </c>
      <c r="D52" s="3" t="str">
        <f t="shared" si="1"/>
        <v>ECHST.NET</v>
      </c>
      <c r="E52" s="16" t="s">
        <v>1690</v>
      </c>
      <c r="F52" s="12" t="s">
        <v>983</v>
      </c>
      <c r="R52" s="6" t="s">
        <v>1744</v>
      </c>
    </row>
    <row r="53" spans="1:18" x14ac:dyDescent="0.2">
      <c r="A53" s="6" t="s">
        <v>3561</v>
      </c>
      <c r="B53" s="1" t="s">
        <v>984</v>
      </c>
      <c r="C53" s="3" t="s">
        <v>985</v>
      </c>
      <c r="D53" s="3" t="str">
        <f t="shared" si="1"/>
        <v>ECHST.NET</v>
      </c>
      <c r="E53" s="16" t="s">
        <v>1690</v>
      </c>
      <c r="F53" s="12" t="s">
        <v>983</v>
      </c>
      <c r="R53" s="6" t="s">
        <v>1744</v>
      </c>
    </row>
    <row r="54" spans="1:18" x14ac:dyDescent="0.2">
      <c r="A54" s="6" t="s">
        <v>3562</v>
      </c>
      <c r="B54" s="1" t="s">
        <v>984</v>
      </c>
      <c r="C54" s="3" t="s">
        <v>985</v>
      </c>
      <c r="D54" s="3" t="str">
        <f t="shared" si="1"/>
        <v>ECHST.NET</v>
      </c>
      <c r="E54" s="16" t="s">
        <v>1690</v>
      </c>
      <c r="F54" s="12" t="s">
        <v>983</v>
      </c>
      <c r="R54" s="6" t="s">
        <v>1744</v>
      </c>
    </row>
    <row r="55" spans="1:18" x14ac:dyDescent="0.2">
      <c r="A55" s="6" t="s">
        <v>258</v>
      </c>
      <c r="B55" s="1" t="s">
        <v>984</v>
      </c>
      <c r="C55" s="3" t="s">
        <v>985</v>
      </c>
      <c r="D55" s="3" t="str">
        <f t="shared" si="1"/>
        <v>ECHST.NET</v>
      </c>
      <c r="E55" s="16" t="s">
        <v>1690</v>
      </c>
      <c r="F55" s="12" t="s">
        <v>983</v>
      </c>
      <c r="R55" s="6" t="s">
        <v>1744</v>
      </c>
    </row>
    <row r="56" spans="1:18" x14ac:dyDescent="0.2">
      <c r="A56" s="6" t="s">
        <v>3563</v>
      </c>
      <c r="B56" s="1" t="s">
        <v>984</v>
      </c>
      <c r="C56" s="3" t="s">
        <v>985</v>
      </c>
      <c r="D56" s="3" t="str">
        <f t="shared" si="1"/>
        <v>ECHST.NET</v>
      </c>
      <c r="E56" s="16" t="s">
        <v>1690</v>
      </c>
      <c r="F56" s="12" t="s">
        <v>983</v>
      </c>
      <c r="R56" s="6" t="s">
        <v>1744</v>
      </c>
    </row>
    <row r="57" spans="1:18" x14ac:dyDescent="0.2">
      <c r="A57" s="6" t="s">
        <v>260</v>
      </c>
      <c r="B57" s="1" t="s">
        <v>984</v>
      </c>
      <c r="C57" s="3" t="s">
        <v>985</v>
      </c>
      <c r="D57" s="3" t="str">
        <f t="shared" si="1"/>
        <v>ECHST.NET</v>
      </c>
      <c r="E57" s="16" t="s">
        <v>1690</v>
      </c>
      <c r="F57" s="12" t="s">
        <v>983</v>
      </c>
      <c r="R57" s="6" t="s">
        <v>1744</v>
      </c>
    </row>
    <row r="58" spans="1:18" x14ac:dyDescent="0.2">
      <c r="A58" s="6" t="s">
        <v>264</v>
      </c>
      <c r="B58" s="1" t="s">
        <v>984</v>
      </c>
      <c r="C58" s="3" t="s">
        <v>985</v>
      </c>
      <c r="D58" s="3" t="str">
        <f t="shared" si="1"/>
        <v>ECHST.NET</v>
      </c>
      <c r="E58" s="16" t="s">
        <v>1690</v>
      </c>
      <c r="F58" s="12" t="s">
        <v>983</v>
      </c>
      <c r="R58" s="6" t="s">
        <v>1744</v>
      </c>
    </row>
    <row r="59" spans="1:18" x14ac:dyDescent="0.2">
      <c r="A59" s="6" t="s">
        <v>3564</v>
      </c>
      <c r="B59" s="1" t="s">
        <v>984</v>
      </c>
      <c r="C59" s="3" t="s">
        <v>985</v>
      </c>
      <c r="D59" s="3" t="str">
        <f t="shared" si="1"/>
        <v>ECHST.NET</v>
      </c>
      <c r="E59" s="16" t="s">
        <v>1690</v>
      </c>
      <c r="F59" s="12" t="s">
        <v>983</v>
      </c>
      <c r="R59" s="6" t="s">
        <v>1744</v>
      </c>
    </row>
    <row r="60" spans="1:18" x14ac:dyDescent="0.2">
      <c r="A60" s="6" t="s">
        <v>3565</v>
      </c>
      <c r="B60" s="1" t="s">
        <v>984</v>
      </c>
      <c r="C60" s="3" t="s">
        <v>985</v>
      </c>
      <c r="D60" s="3" t="str">
        <f t="shared" si="1"/>
        <v>ECHST.NET</v>
      </c>
      <c r="E60" s="16" t="s">
        <v>1690</v>
      </c>
      <c r="F60" s="12" t="s">
        <v>983</v>
      </c>
      <c r="R60" s="6" t="s">
        <v>1744</v>
      </c>
    </row>
    <row r="61" spans="1:18" x14ac:dyDescent="0.2">
      <c r="A61" s="6" t="s">
        <v>268</v>
      </c>
      <c r="B61" s="1" t="s">
        <v>984</v>
      </c>
      <c r="C61" s="3" t="s">
        <v>985</v>
      </c>
      <c r="D61" s="3" t="str">
        <f t="shared" si="1"/>
        <v>ECHST.NET</v>
      </c>
      <c r="E61" s="16" t="s">
        <v>1690</v>
      </c>
      <c r="F61" s="12" t="s">
        <v>983</v>
      </c>
      <c r="R61" s="6" t="s">
        <v>1744</v>
      </c>
    </row>
    <row r="62" spans="1:18" x14ac:dyDescent="0.2">
      <c r="A62" s="6" t="s">
        <v>3566</v>
      </c>
      <c r="B62" s="1" t="s">
        <v>984</v>
      </c>
      <c r="C62" s="3" t="s">
        <v>985</v>
      </c>
      <c r="D62" s="3" t="str">
        <f t="shared" si="1"/>
        <v>ECHST.NET</v>
      </c>
      <c r="E62" s="16" t="s">
        <v>1690</v>
      </c>
      <c r="F62" s="12" t="s">
        <v>983</v>
      </c>
      <c r="R62" s="6" t="s">
        <v>1744</v>
      </c>
    </row>
    <row r="63" spans="1:18" x14ac:dyDescent="0.2">
      <c r="A63" s="6" t="s">
        <v>271</v>
      </c>
      <c r="B63" s="1" t="s">
        <v>984</v>
      </c>
      <c r="C63" s="3" t="s">
        <v>985</v>
      </c>
      <c r="D63" s="3" t="str">
        <f t="shared" si="1"/>
        <v>ECHST.NET</v>
      </c>
      <c r="E63" s="16" t="s">
        <v>1690</v>
      </c>
      <c r="F63" s="12" t="s">
        <v>983</v>
      </c>
      <c r="R63" s="6" t="s">
        <v>1744</v>
      </c>
    </row>
    <row r="64" spans="1:18" x14ac:dyDescent="0.2">
      <c r="A64" s="6" t="s">
        <v>273</v>
      </c>
      <c r="B64" s="1" t="s">
        <v>984</v>
      </c>
      <c r="C64" s="3" t="s">
        <v>985</v>
      </c>
      <c r="D64" s="3" t="str">
        <f t="shared" si="1"/>
        <v>ECHST.NET</v>
      </c>
      <c r="E64" s="16" t="s">
        <v>1690</v>
      </c>
      <c r="F64" s="12" t="s">
        <v>983</v>
      </c>
      <c r="R64" s="6" t="s">
        <v>1744</v>
      </c>
    </row>
    <row r="65" spans="1:18" x14ac:dyDescent="0.2">
      <c r="A65" s="6" t="s">
        <v>3567</v>
      </c>
      <c r="B65" s="1" t="s">
        <v>984</v>
      </c>
      <c r="C65" s="3" t="s">
        <v>985</v>
      </c>
      <c r="D65" s="3" t="str">
        <f t="shared" si="1"/>
        <v>ECHST.NET</v>
      </c>
      <c r="E65" s="16" t="s">
        <v>1690</v>
      </c>
      <c r="F65" s="12" t="s">
        <v>983</v>
      </c>
      <c r="R65" s="6" t="s">
        <v>1744</v>
      </c>
    </row>
    <row r="66" spans="1:18" x14ac:dyDescent="0.2">
      <c r="A66" s="6" t="s">
        <v>3568</v>
      </c>
      <c r="B66" s="1" t="s">
        <v>984</v>
      </c>
      <c r="C66" s="3" t="s">
        <v>985</v>
      </c>
      <c r="D66" s="3" t="str">
        <f t="shared" si="1"/>
        <v>ECHST.NET</v>
      </c>
      <c r="E66" s="16" t="s">
        <v>1690</v>
      </c>
      <c r="F66" s="12" t="s">
        <v>983</v>
      </c>
      <c r="R66" s="6" t="s">
        <v>1744</v>
      </c>
    </row>
    <row r="67" spans="1:18" x14ac:dyDescent="0.2">
      <c r="A67" s="6" t="s">
        <v>280</v>
      </c>
      <c r="B67" s="1" t="s">
        <v>984</v>
      </c>
      <c r="C67" s="3" t="s">
        <v>985</v>
      </c>
      <c r="D67" s="3" t="str">
        <f t="shared" si="1"/>
        <v>ECHST.NET</v>
      </c>
      <c r="E67" s="16" t="s">
        <v>1690</v>
      </c>
      <c r="F67" s="12" t="s">
        <v>983</v>
      </c>
      <c r="R67" s="6" t="s">
        <v>1744</v>
      </c>
    </row>
    <row r="68" spans="1:18" x14ac:dyDescent="0.2">
      <c r="A68" s="6" t="s">
        <v>3569</v>
      </c>
      <c r="B68" s="1" t="s">
        <v>984</v>
      </c>
      <c r="C68" s="3" t="s">
        <v>985</v>
      </c>
      <c r="D68" s="3" t="str">
        <f t="shared" si="1"/>
        <v>ECHST.NET</v>
      </c>
      <c r="E68" s="16" t="s">
        <v>1690</v>
      </c>
      <c r="F68" s="12" t="s">
        <v>983</v>
      </c>
      <c r="R68" s="6" t="s">
        <v>1744</v>
      </c>
    </row>
    <row r="69" spans="1:18" x14ac:dyDescent="0.2">
      <c r="A69" s="6" t="s">
        <v>3570</v>
      </c>
      <c r="B69" s="1" t="s">
        <v>984</v>
      </c>
      <c r="C69" s="3" t="s">
        <v>985</v>
      </c>
      <c r="D69" s="3" t="str">
        <f t="shared" si="1"/>
        <v>ECHST.NET</v>
      </c>
      <c r="E69" s="16" t="s">
        <v>1690</v>
      </c>
      <c r="F69" s="12" t="s">
        <v>983</v>
      </c>
      <c r="R69" s="6" t="s">
        <v>1744</v>
      </c>
    </row>
    <row r="70" spans="1:18" x14ac:dyDescent="0.2">
      <c r="A70" s="6" t="s">
        <v>3571</v>
      </c>
      <c r="B70" s="1" t="s">
        <v>984</v>
      </c>
      <c r="C70" s="3" t="s">
        <v>985</v>
      </c>
      <c r="D70" s="3" t="str">
        <f t="shared" si="1"/>
        <v>ECHST.NET</v>
      </c>
      <c r="E70" s="16" t="s">
        <v>1690</v>
      </c>
      <c r="F70" s="12" t="s">
        <v>983</v>
      </c>
      <c r="R70" s="6" t="s">
        <v>1744</v>
      </c>
    </row>
    <row r="71" spans="1:18" x14ac:dyDescent="0.2">
      <c r="A71" s="6" t="s">
        <v>285</v>
      </c>
      <c r="B71" s="1" t="s">
        <v>984</v>
      </c>
      <c r="C71" s="3" t="s">
        <v>985</v>
      </c>
      <c r="D71" s="3" t="str">
        <f t="shared" si="1"/>
        <v>ECHST.NET</v>
      </c>
      <c r="E71" s="16" t="s">
        <v>1690</v>
      </c>
      <c r="F71" s="12" t="s">
        <v>983</v>
      </c>
      <c r="R71" s="6" t="s">
        <v>1744</v>
      </c>
    </row>
    <row r="72" spans="1:18" x14ac:dyDescent="0.2">
      <c r="A72" s="6" t="s">
        <v>3572</v>
      </c>
      <c r="B72" s="1" t="s">
        <v>984</v>
      </c>
      <c r="C72" s="3" t="s">
        <v>985</v>
      </c>
      <c r="D72" s="3" t="str">
        <f t="shared" si="1"/>
        <v>ECHST.NET</v>
      </c>
      <c r="E72" s="16" t="s">
        <v>1690</v>
      </c>
      <c r="F72" s="12" t="s">
        <v>983</v>
      </c>
      <c r="R72" s="6" t="s">
        <v>1744</v>
      </c>
    </row>
    <row r="73" spans="1:18" x14ac:dyDescent="0.2">
      <c r="A73" s="6" t="s">
        <v>290</v>
      </c>
      <c r="B73" s="1" t="s">
        <v>984</v>
      </c>
      <c r="C73" s="3" t="s">
        <v>985</v>
      </c>
      <c r="D73" s="3" t="str">
        <f t="shared" si="1"/>
        <v>ECHST.NET</v>
      </c>
      <c r="E73" s="16" t="s">
        <v>1690</v>
      </c>
      <c r="F73" s="12" t="s">
        <v>983</v>
      </c>
      <c r="R73" s="6" t="s">
        <v>1744</v>
      </c>
    </row>
    <row r="74" spans="1:18" x14ac:dyDescent="0.2">
      <c r="A74" s="6" t="s">
        <v>3573</v>
      </c>
      <c r="B74" s="1" t="s">
        <v>984</v>
      </c>
      <c r="C74" s="3" t="s">
        <v>985</v>
      </c>
      <c r="D74" s="3" t="str">
        <f t="shared" si="1"/>
        <v>ECHST.NET</v>
      </c>
      <c r="E74" s="16" t="s">
        <v>1690</v>
      </c>
      <c r="F74" s="12" t="s">
        <v>983</v>
      </c>
      <c r="R74" s="6" t="s">
        <v>1744</v>
      </c>
    </row>
    <row r="75" spans="1:18" x14ac:dyDescent="0.2">
      <c r="A75" s="6" t="s">
        <v>296</v>
      </c>
      <c r="B75" s="1" t="s">
        <v>984</v>
      </c>
      <c r="C75" s="3" t="s">
        <v>985</v>
      </c>
      <c r="D75" s="3" t="str">
        <f t="shared" si="1"/>
        <v>ECHST.NET</v>
      </c>
      <c r="E75" s="16" t="s">
        <v>1690</v>
      </c>
      <c r="F75" s="12" t="s">
        <v>983</v>
      </c>
      <c r="R75" s="6" t="s">
        <v>1744</v>
      </c>
    </row>
    <row r="76" spans="1:18" x14ac:dyDescent="0.2">
      <c r="A76" s="6" t="s">
        <v>3574</v>
      </c>
      <c r="B76" s="1" t="s">
        <v>984</v>
      </c>
      <c r="C76" s="3" t="s">
        <v>985</v>
      </c>
      <c r="D76" s="3" t="str">
        <f t="shared" si="1"/>
        <v>ECHST.NET</v>
      </c>
      <c r="E76" s="16" t="s">
        <v>1690</v>
      </c>
      <c r="F76" s="12" t="s">
        <v>983</v>
      </c>
      <c r="R76" s="6" t="s">
        <v>1744</v>
      </c>
    </row>
    <row r="77" spans="1:18" x14ac:dyDescent="0.2">
      <c r="A77" s="6" t="s">
        <v>3575</v>
      </c>
      <c r="B77" s="1" t="s">
        <v>984</v>
      </c>
      <c r="C77" s="3" t="s">
        <v>985</v>
      </c>
      <c r="D77" s="3" t="str">
        <f t="shared" si="1"/>
        <v>ECHST.NET</v>
      </c>
      <c r="E77" s="16" t="s">
        <v>1690</v>
      </c>
      <c r="F77" s="12" t="s">
        <v>983</v>
      </c>
      <c r="R77" s="6" t="s">
        <v>1744</v>
      </c>
    </row>
    <row r="78" spans="1:18" x14ac:dyDescent="0.2">
      <c r="A78" s="6" t="s">
        <v>298</v>
      </c>
      <c r="B78" s="1" t="s">
        <v>984</v>
      </c>
      <c r="C78" s="3" t="s">
        <v>985</v>
      </c>
      <c r="D78" s="3" t="str">
        <f t="shared" si="1"/>
        <v>ECHST.NET</v>
      </c>
      <c r="E78" s="16" t="s">
        <v>1690</v>
      </c>
      <c r="F78" s="12" t="s">
        <v>983</v>
      </c>
      <c r="R78" s="6" t="s">
        <v>1744</v>
      </c>
    </row>
    <row r="79" spans="1:18" x14ac:dyDescent="0.2">
      <c r="A79" s="6" t="s">
        <v>3576</v>
      </c>
      <c r="B79" s="1" t="s">
        <v>984</v>
      </c>
      <c r="C79" s="3" t="s">
        <v>985</v>
      </c>
      <c r="D79" s="3" t="str">
        <f t="shared" si="1"/>
        <v>ECHST.NET</v>
      </c>
      <c r="E79" s="16" t="s">
        <v>1690</v>
      </c>
      <c r="F79" s="12" t="s">
        <v>983</v>
      </c>
      <c r="R79" s="6" t="s">
        <v>1744</v>
      </c>
    </row>
    <row r="80" spans="1:18" x14ac:dyDescent="0.2">
      <c r="A80" s="6" t="s">
        <v>3577</v>
      </c>
      <c r="B80" s="1" t="s">
        <v>984</v>
      </c>
      <c r="C80" s="3" t="s">
        <v>985</v>
      </c>
      <c r="D80" s="3" t="str">
        <f t="shared" si="1"/>
        <v>ECHST.NET</v>
      </c>
      <c r="E80" s="16" t="s">
        <v>1690</v>
      </c>
      <c r="F80" s="12" t="s">
        <v>983</v>
      </c>
      <c r="R80" s="6" t="s">
        <v>1744</v>
      </c>
    </row>
    <row r="81" spans="1:18" x14ac:dyDescent="0.2">
      <c r="A81" s="6" t="s">
        <v>3578</v>
      </c>
      <c r="B81" s="1" t="s">
        <v>984</v>
      </c>
      <c r="C81" s="3" t="s">
        <v>985</v>
      </c>
      <c r="D81" s="3" t="str">
        <f t="shared" si="1"/>
        <v>ECHST.NET</v>
      </c>
      <c r="E81" s="16" t="s">
        <v>1690</v>
      </c>
      <c r="F81" s="12" t="s">
        <v>983</v>
      </c>
      <c r="R81" s="6" t="s">
        <v>1744</v>
      </c>
    </row>
    <row r="82" spans="1:18" x14ac:dyDescent="0.2">
      <c r="A82" s="6" t="s">
        <v>304</v>
      </c>
      <c r="B82" s="1" t="s">
        <v>984</v>
      </c>
      <c r="C82" s="3" t="s">
        <v>985</v>
      </c>
      <c r="D82" s="3" t="str">
        <f t="shared" si="1"/>
        <v>ECHST.NET</v>
      </c>
      <c r="E82" s="16" t="s">
        <v>1690</v>
      </c>
      <c r="F82" s="12" t="s">
        <v>983</v>
      </c>
      <c r="R82" s="6" t="s">
        <v>1744</v>
      </c>
    </row>
    <row r="83" spans="1:18" x14ac:dyDescent="0.2">
      <c r="A83" s="6" t="s">
        <v>3579</v>
      </c>
      <c r="B83" s="1" t="s">
        <v>984</v>
      </c>
      <c r="C83" s="3" t="s">
        <v>985</v>
      </c>
      <c r="D83" s="3" t="str">
        <f t="shared" si="1"/>
        <v>ECHST.NET</v>
      </c>
      <c r="E83" s="16" t="s">
        <v>1690</v>
      </c>
      <c r="F83" s="12" t="s">
        <v>983</v>
      </c>
      <c r="R83" s="6" t="s">
        <v>1744</v>
      </c>
    </row>
    <row r="84" spans="1:18" x14ac:dyDescent="0.2">
      <c r="A84" s="6" t="s">
        <v>3580</v>
      </c>
      <c r="B84" s="1" t="s">
        <v>984</v>
      </c>
      <c r="C84" s="3" t="s">
        <v>985</v>
      </c>
      <c r="D84" s="3" t="str">
        <f t="shared" si="1"/>
        <v>ECHST.NET</v>
      </c>
      <c r="E84" s="16" t="s">
        <v>1690</v>
      </c>
      <c r="F84" s="12" t="s">
        <v>983</v>
      </c>
      <c r="R84" s="6" t="s">
        <v>1744</v>
      </c>
    </row>
    <row r="85" spans="1:18" x14ac:dyDescent="0.2">
      <c r="A85" s="6" t="s">
        <v>3581</v>
      </c>
      <c r="B85" s="1" t="s">
        <v>984</v>
      </c>
      <c r="C85" s="3" t="s">
        <v>985</v>
      </c>
      <c r="D85" s="3" t="str">
        <f t="shared" si="1"/>
        <v>ECHST.NET</v>
      </c>
      <c r="E85" s="16" t="s">
        <v>1690</v>
      </c>
      <c r="F85" s="12" t="s">
        <v>983</v>
      </c>
      <c r="R85" s="6" t="s">
        <v>1744</v>
      </c>
    </row>
    <row r="86" spans="1:18" x14ac:dyDescent="0.2">
      <c r="A86" s="6" t="s">
        <v>3582</v>
      </c>
      <c r="B86" s="1" t="s">
        <v>984</v>
      </c>
      <c r="C86" s="3" t="s">
        <v>985</v>
      </c>
      <c r="D86" s="3" t="str">
        <f t="shared" si="1"/>
        <v>ECHST.NET</v>
      </c>
      <c r="E86" s="16" t="s">
        <v>1690</v>
      </c>
      <c r="F86" s="12" t="s">
        <v>983</v>
      </c>
      <c r="R86" s="6" t="s">
        <v>1744</v>
      </c>
    </row>
    <row r="87" spans="1:18" x14ac:dyDescent="0.2">
      <c r="A87" s="6" t="s">
        <v>316</v>
      </c>
      <c r="B87" s="1" t="s">
        <v>984</v>
      </c>
      <c r="C87" s="3" t="s">
        <v>985</v>
      </c>
      <c r="D87" s="3" t="str">
        <f t="shared" si="1"/>
        <v>ECHST.NET</v>
      </c>
      <c r="E87" s="16" t="s">
        <v>1690</v>
      </c>
      <c r="F87" s="12" t="s">
        <v>983</v>
      </c>
      <c r="R87" s="6" t="s">
        <v>1744</v>
      </c>
    </row>
    <row r="88" spans="1:18" x14ac:dyDescent="0.2">
      <c r="A88" s="6" t="s">
        <v>3583</v>
      </c>
      <c r="B88" s="1" t="s">
        <v>984</v>
      </c>
      <c r="C88" s="3" t="s">
        <v>985</v>
      </c>
      <c r="D88" s="3" t="str">
        <f t="shared" si="1"/>
        <v>ECHST.NET</v>
      </c>
      <c r="E88" s="16" t="s">
        <v>1690</v>
      </c>
      <c r="F88" s="12" t="s">
        <v>983</v>
      </c>
      <c r="R88" s="6" t="s">
        <v>1744</v>
      </c>
    </row>
    <row r="89" spans="1:18" x14ac:dyDescent="0.2">
      <c r="A89" s="6" t="s">
        <v>3584</v>
      </c>
      <c r="B89" s="1" t="s">
        <v>984</v>
      </c>
      <c r="C89" s="3" t="s">
        <v>985</v>
      </c>
      <c r="D89" s="3" t="str">
        <f t="shared" si="1"/>
        <v>ECHST.NET</v>
      </c>
      <c r="E89" s="16" t="s">
        <v>1690</v>
      </c>
      <c r="F89" s="12" t="s">
        <v>983</v>
      </c>
      <c r="R89" s="6" t="s">
        <v>1744</v>
      </c>
    </row>
    <row r="90" spans="1:18" x14ac:dyDescent="0.2">
      <c r="A90" s="6" t="s">
        <v>3585</v>
      </c>
      <c r="B90" s="1" t="s">
        <v>984</v>
      </c>
      <c r="C90" s="3" t="s">
        <v>985</v>
      </c>
      <c r="D90" s="3" t="str">
        <f t="shared" si="1"/>
        <v>ECHST.NET</v>
      </c>
      <c r="E90" s="16" t="s">
        <v>1690</v>
      </c>
      <c r="F90" s="12" t="s">
        <v>983</v>
      </c>
      <c r="R90" s="6" t="s">
        <v>1744</v>
      </c>
    </row>
    <row r="91" spans="1:18" x14ac:dyDescent="0.2">
      <c r="A91" s="6" t="s">
        <v>3586</v>
      </c>
      <c r="B91" s="1" t="s">
        <v>984</v>
      </c>
      <c r="C91" s="3" t="s">
        <v>985</v>
      </c>
      <c r="D91" s="3" t="str">
        <f t="shared" ref="D91:D154" si="2">C91</f>
        <v>ECHST.NET</v>
      </c>
      <c r="E91" s="16" t="s">
        <v>1690</v>
      </c>
      <c r="F91" s="12" t="s">
        <v>983</v>
      </c>
      <c r="R91" s="6" t="s">
        <v>1744</v>
      </c>
    </row>
    <row r="92" spans="1:18" x14ac:dyDescent="0.2">
      <c r="A92" s="6" t="s">
        <v>3587</v>
      </c>
      <c r="B92" s="1" t="s">
        <v>984</v>
      </c>
      <c r="C92" s="3" t="s">
        <v>985</v>
      </c>
      <c r="D92" s="3" t="str">
        <f t="shared" si="2"/>
        <v>ECHST.NET</v>
      </c>
      <c r="E92" s="16" t="s">
        <v>1690</v>
      </c>
      <c r="F92" s="12" t="s">
        <v>983</v>
      </c>
      <c r="R92" s="6" t="s">
        <v>1744</v>
      </c>
    </row>
    <row r="93" spans="1:18" x14ac:dyDescent="0.2">
      <c r="A93" s="6" t="s">
        <v>3588</v>
      </c>
      <c r="B93" s="1" t="s">
        <v>984</v>
      </c>
      <c r="C93" s="3" t="s">
        <v>985</v>
      </c>
      <c r="D93" s="3" t="str">
        <f t="shared" si="2"/>
        <v>ECHST.NET</v>
      </c>
      <c r="E93" s="16" t="s">
        <v>1690</v>
      </c>
      <c r="F93" s="12" t="s">
        <v>983</v>
      </c>
      <c r="R93" s="6" t="s">
        <v>1744</v>
      </c>
    </row>
    <row r="94" spans="1:18" x14ac:dyDescent="0.2">
      <c r="A94" s="6" t="s">
        <v>3589</v>
      </c>
      <c r="B94" s="1" t="s">
        <v>984</v>
      </c>
      <c r="C94" s="3" t="s">
        <v>985</v>
      </c>
      <c r="D94" s="3" t="str">
        <f t="shared" si="2"/>
        <v>ECHST.NET</v>
      </c>
      <c r="E94" s="16" t="s">
        <v>1690</v>
      </c>
      <c r="F94" s="12" t="s">
        <v>983</v>
      </c>
      <c r="R94" s="6" t="s">
        <v>1744</v>
      </c>
    </row>
    <row r="95" spans="1:18" x14ac:dyDescent="0.2">
      <c r="A95" s="6" t="s">
        <v>3590</v>
      </c>
      <c r="B95" s="1" t="s">
        <v>984</v>
      </c>
      <c r="C95" s="3" t="s">
        <v>985</v>
      </c>
      <c r="D95" s="3" t="str">
        <f t="shared" si="2"/>
        <v>ECHST.NET</v>
      </c>
      <c r="E95" s="16" t="s">
        <v>1690</v>
      </c>
      <c r="F95" s="12" t="s">
        <v>983</v>
      </c>
      <c r="R95" s="6" t="s">
        <v>1744</v>
      </c>
    </row>
    <row r="96" spans="1:18" x14ac:dyDescent="0.2">
      <c r="A96" s="6" t="s">
        <v>3591</v>
      </c>
      <c r="B96" s="1" t="s">
        <v>984</v>
      </c>
      <c r="C96" s="3" t="s">
        <v>985</v>
      </c>
      <c r="D96" s="3" t="str">
        <f t="shared" si="2"/>
        <v>ECHST.NET</v>
      </c>
      <c r="E96" s="16" t="s">
        <v>1690</v>
      </c>
      <c r="F96" s="12" t="s">
        <v>983</v>
      </c>
      <c r="R96" s="6" t="s">
        <v>1744</v>
      </c>
    </row>
    <row r="97" spans="1:18" x14ac:dyDescent="0.2">
      <c r="A97" s="6" t="s">
        <v>330</v>
      </c>
      <c r="B97" s="1" t="s">
        <v>984</v>
      </c>
      <c r="C97" s="3" t="s">
        <v>985</v>
      </c>
      <c r="D97" s="3" t="str">
        <f t="shared" si="2"/>
        <v>ECHST.NET</v>
      </c>
      <c r="E97" s="16" t="s">
        <v>1690</v>
      </c>
      <c r="F97" s="12" t="s">
        <v>983</v>
      </c>
      <c r="R97" s="6" t="s">
        <v>1744</v>
      </c>
    </row>
    <row r="98" spans="1:18" x14ac:dyDescent="0.2">
      <c r="A98" s="6" t="s">
        <v>3592</v>
      </c>
      <c r="B98" s="1" t="s">
        <v>984</v>
      </c>
      <c r="C98" s="3" t="s">
        <v>985</v>
      </c>
      <c r="D98" s="3" t="str">
        <f t="shared" si="2"/>
        <v>ECHST.NET</v>
      </c>
      <c r="E98" s="16" t="s">
        <v>1690</v>
      </c>
      <c r="F98" s="12" t="s">
        <v>983</v>
      </c>
      <c r="R98" s="6" t="s">
        <v>1744</v>
      </c>
    </row>
    <row r="99" spans="1:18" x14ac:dyDescent="0.2">
      <c r="A99" s="6" t="s">
        <v>3593</v>
      </c>
      <c r="B99" s="1" t="s">
        <v>984</v>
      </c>
      <c r="C99" s="3" t="s">
        <v>985</v>
      </c>
      <c r="D99" s="3" t="str">
        <f t="shared" si="2"/>
        <v>ECHST.NET</v>
      </c>
      <c r="E99" s="16" t="s">
        <v>1690</v>
      </c>
      <c r="F99" s="12" t="s">
        <v>983</v>
      </c>
      <c r="R99" s="6" t="s">
        <v>1744</v>
      </c>
    </row>
    <row r="100" spans="1:18" x14ac:dyDescent="0.2">
      <c r="A100" s="6" t="s">
        <v>3594</v>
      </c>
      <c r="B100" s="1" t="s">
        <v>984</v>
      </c>
      <c r="C100" s="3" t="s">
        <v>985</v>
      </c>
      <c r="D100" s="3" t="str">
        <f t="shared" si="2"/>
        <v>ECHST.NET</v>
      </c>
      <c r="E100" s="16" t="s">
        <v>1690</v>
      </c>
      <c r="F100" s="12" t="s">
        <v>983</v>
      </c>
      <c r="R100" s="6" t="s">
        <v>1744</v>
      </c>
    </row>
    <row r="101" spans="1:18" x14ac:dyDescent="0.2">
      <c r="A101" s="6" t="s">
        <v>3595</v>
      </c>
      <c r="B101" s="1" t="s">
        <v>984</v>
      </c>
      <c r="C101" s="3" t="s">
        <v>985</v>
      </c>
      <c r="D101" s="3" t="str">
        <f t="shared" si="2"/>
        <v>ECHST.NET</v>
      </c>
      <c r="E101" s="16" t="s">
        <v>1690</v>
      </c>
      <c r="F101" s="12" t="s">
        <v>983</v>
      </c>
      <c r="R101" s="6" t="s">
        <v>1744</v>
      </c>
    </row>
    <row r="102" spans="1:18" x14ac:dyDescent="0.2">
      <c r="A102" s="6" t="s">
        <v>3596</v>
      </c>
      <c r="B102" s="1" t="s">
        <v>984</v>
      </c>
      <c r="C102" s="3" t="s">
        <v>985</v>
      </c>
      <c r="D102" s="3" t="str">
        <f t="shared" si="2"/>
        <v>ECHST.NET</v>
      </c>
      <c r="E102" s="16" t="s">
        <v>1690</v>
      </c>
      <c r="F102" s="12" t="s">
        <v>983</v>
      </c>
      <c r="R102" s="6" t="s">
        <v>1744</v>
      </c>
    </row>
    <row r="103" spans="1:18" x14ac:dyDescent="0.2">
      <c r="A103" s="6" t="s">
        <v>3597</v>
      </c>
      <c r="B103" s="1" t="s">
        <v>984</v>
      </c>
      <c r="C103" s="3" t="s">
        <v>985</v>
      </c>
      <c r="D103" s="3" t="str">
        <f t="shared" si="2"/>
        <v>ECHST.NET</v>
      </c>
      <c r="E103" s="16" t="s">
        <v>1690</v>
      </c>
      <c r="F103" s="12" t="s">
        <v>983</v>
      </c>
      <c r="R103" s="6" t="s">
        <v>1744</v>
      </c>
    </row>
    <row r="104" spans="1:18" x14ac:dyDescent="0.2">
      <c r="A104" s="6" t="s">
        <v>3598</v>
      </c>
      <c r="B104" s="1" t="s">
        <v>984</v>
      </c>
      <c r="C104" s="3" t="s">
        <v>985</v>
      </c>
      <c r="D104" s="3" t="str">
        <f t="shared" si="2"/>
        <v>ECHST.NET</v>
      </c>
      <c r="E104" s="16" t="s">
        <v>1690</v>
      </c>
      <c r="F104" s="12" t="s">
        <v>983</v>
      </c>
      <c r="R104" s="6" t="s">
        <v>1744</v>
      </c>
    </row>
    <row r="105" spans="1:18" x14ac:dyDescent="0.2">
      <c r="A105" s="6" t="s">
        <v>353</v>
      </c>
      <c r="B105" s="1" t="s">
        <v>984</v>
      </c>
      <c r="C105" s="3" t="s">
        <v>985</v>
      </c>
      <c r="D105" s="3" t="str">
        <f t="shared" si="2"/>
        <v>ECHST.NET</v>
      </c>
      <c r="E105" s="16" t="s">
        <v>1690</v>
      </c>
      <c r="F105" s="12" t="s">
        <v>983</v>
      </c>
      <c r="R105" s="6" t="s">
        <v>1744</v>
      </c>
    </row>
    <row r="106" spans="1:18" x14ac:dyDescent="0.2">
      <c r="A106" s="6" t="s">
        <v>3599</v>
      </c>
      <c r="B106" s="1" t="s">
        <v>984</v>
      </c>
      <c r="C106" s="3" t="s">
        <v>985</v>
      </c>
      <c r="D106" s="3" t="str">
        <f t="shared" si="2"/>
        <v>ECHST.NET</v>
      </c>
      <c r="E106" s="16" t="s">
        <v>1690</v>
      </c>
      <c r="F106" s="12" t="s">
        <v>983</v>
      </c>
      <c r="R106" s="6" t="s">
        <v>1744</v>
      </c>
    </row>
    <row r="107" spans="1:18" x14ac:dyDescent="0.2">
      <c r="A107" s="6" t="s">
        <v>3600</v>
      </c>
      <c r="B107" s="1" t="s">
        <v>984</v>
      </c>
      <c r="C107" s="3" t="s">
        <v>985</v>
      </c>
      <c r="D107" s="3" t="str">
        <f t="shared" si="2"/>
        <v>ECHST.NET</v>
      </c>
      <c r="E107" s="16" t="s">
        <v>1690</v>
      </c>
      <c r="F107" s="12" t="s">
        <v>983</v>
      </c>
      <c r="R107" s="6" t="s">
        <v>1744</v>
      </c>
    </row>
    <row r="108" spans="1:18" x14ac:dyDescent="0.2">
      <c r="A108" s="6" t="s">
        <v>3601</v>
      </c>
      <c r="B108" s="1" t="s">
        <v>984</v>
      </c>
      <c r="C108" s="3" t="s">
        <v>985</v>
      </c>
      <c r="D108" s="3" t="str">
        <f t="shared" si="2"/>
        <v>ECHST.NET</v>
      </c>
      <c r="E108" s="16" t="s">
        <v>1690</v>
      </c>
      <c r="F108" s="12" t="s">
        <v>983</v>
      </c>
      <c r="R108" s="6" t="s">
        <v>1744</v>
      </c>
    </row>
    <row r="109" spans="1:18" x14ac:dyDescent="0.2">
      <c r="A109" s="6" t="s">
        <v>362</v>
      </c>
      <c r="B109" s="1" t="s">
        <v>984</v>
      </c>
      <c r="C109" s="3" t="s">
        <v>985</v>
      </c>
      <c r="D109" s="3" t="str">
        <f t="shared" si="2"/>
        <v>ECHST.NET</v>
      </c>
      <c r="E109" s="16" t="s">
        <v>1690</v>
      </c>
      <c r="F109" s="12" t="s">
        <v>983</v>
      </c>
      <c r="R109" s="6" t="s">
        <v>1744</v>
      </c>
    </row>
    <row r="110" spans="1:18" x14ac:dyDescent="0.2">
      <c r="A110" s="6" t="s">
        <v>363</v>
      </c>
      <c r="B110" s="1" t="s">
        <v>984</v>
      </c>
      <c r="C110" s="3" t="s">
        <v>985</v>
      </c>
      <c r="D110" s="3" t="str">
        <f t="shared" si="2"/>
        <v>ECHST.NET</v>
      </c>
      <c r="E110" s="16" t="s">
        <v>1690</v>
      </c>
      <c r="F110" s="12" t="s">
        <v>983</v>
      </c>
      <c r="R110" s="6" t="s">
        <v>1744</v>
      </c>
    </row>
    <row r="111" spans="1:18" x14ac:dyDescent="0.2">
      <c r="A111" s="6" t="s">
        <v>370</v>
      </c>
      <c r="B111" s="1" t="s">
        <v>984</v>
      </c>
      <c r="C111" s="3" t="s">
        <v>985</v>
      </c>
      <c r="D111" s="3" t="str">
        <f t="shared" si="2"/>
        <v>ECHST.NET</v>
      </c>
      <c r="E111" s="16" t="s">
        <v>1690</v>
      </c>
      <c r="F111" s="12" t="s">
        <v>983</v>
      </c>
      <c r="R111" s="6" t="s">
        <v>1744</v>
      </c>
    </row>
    <row r="112" spans="1:18" x14ac:dyDescent="0.2">
      <c r="A112" s="6" t="s">
        <v>3602</v>
      </c>
      <c r="B112" s="1" t="s">
        <v>984</v>
      </c>
      <c r="C112" s="3" t="s">
        <v>985</v>
      </c>
      <c r="D112" s="3" t="str">
        <f t="shared" si="2"/>
        <v>ECHST.NET</v>
      </c>
      <c r="E112" s="16" t="s">
        <v>1690</v>
      </c>
      <c r="F112" s="12" t="s">
        <v>983</v>
      </c>
      <c r="R112" s="6" t="s">
        <v>1744</v>
      </c>
    </row>
    <row r="113" spans="1:18" x14ac:dyDescent="0.2">
      <c r="A113" s="6" t="s">
        <v>3603</v>
      </c>
      <c r="B113" s="1" t="s">
        <v>984</v>
      </c>
      <c r="C113" s="3" t="s">
        <v>985</v>
      </c>
      <c r="D113" s="3" t="str">
        <f t="shared" si="2"/>
        <v>ECHST.NET</v>
      </c>
      <c r="E113" s="16" t="s">
        <v>1690</v>
      </c>
      <c r="F113" s="12" t="s">
        <v>983</v>
      </c>
      <c r="R113" s="6" t="s">
        <v>1744</v>
      </c>
    </row>
    <row r="114" spans="1:18" x14ac:dyDescent="0.2">
      <c r="A114" s="6" t="s">
        <v>3604</v>
      </c>
      <c r="B114" s="1" t="s">
        <v>984</v>
      </c>
      <c r="C114" s="3" t="s">
        <v>985</v>
      </c>
      <c r="D114" s="3" t="str">
        <f t="shared" si="2"/>
        <v>ECHST.NET</v>
      </c>
      <c r="E114" s="16" t="s">
        <v>1690</v>
      </c>
      <c r="F114" s="12" t="s">
        <v>983</v>
      </c>
      <c r="R114" s="6" t="s">
        <v>1744</v>
      </c>
    </row>
    <row r="115" spans="1:18" x14ac:dyDescent="0.2">
      <c r="A115" s="6" t="s">
        <v>373</v>
      </c>
      <c r="B115" s="1" t="s">
        <v>984</v>
      </c>
      <c r="C115" s="3" t="s">
        <v>985</v>
      </c>
      <c r="D115" s="3" t="str">
        <f t="shared" si="2"/>
        <v>ECHST.NET</v>
      </c>
      <c r="E115" s="16" t="s">
        <v>1690</v>
      </c>
      <c r="F115" s="12" t="s">
        <v>983</v>
      </c>
      <c r="R115" s="6" t="s">
        <v>1744</v>
      </c>
    </row>
    <row r="116" spans="1:18" x14ac:dyDescent="0.2">
      <c r="A116" s="6" t="s">
        <v>3605</v>
      </c>
      <c r="B116" s="1" t="s">
        <v>984</v>
      </c>
      <c r="C116" s="3" t="s">
        <v>985</v>
      </c>
      <c r="D116" s="3" t="str">
        <f t="shared" si="2"/>
        <v>ECHST.NET</v>
      </c>
      <c r="E116" s="16" t="s">
        <v>1690</v>
      </c>
      <c r="F116" s="12" t="s">
        <v>983</v>
      </c>
      <c r="R116" s="6" t="s">
        <v>1744</v>
      </c>
    </row>
    <row r="117" spans="1:18" x14ac:dyDescent="0.2">
      <c r="A117" s="6" t="s">
        <v>376</v>
      </c>
      <c r="B117" s="1" t="s">
        <v>984</v>
      </c>
      <c r="C117" s="3" t="s">
        <v>985</v>
      </c>
      <c r="D117" s="3" t="str">
        <f t="shared" si="2"/>
        <v>ECHST.NET</v>
      </c>
      <c r="E117" s="16" t="s">
        <v>1690</v>
      </c>
      <c r="F117" s="12" t="s">
        <v>983</v>
      </c>
      <c r="R117" s="6" t="s">
        <v>1744</v>
      </c>
    </row>
    <row r="118" spans="1:18" x14ac:dyDescent="0.2">
      <c r="A118" s="6" t="s">
        <v>378</v>
      </c>
      <c r="B118" s="1" t="s">
        <v>984</v>
      </c>
      <c r="C118" s="3" t="s">
        <v>985</v>
      </c>
      <c r="D118" s="3" t="str">
        <f t="shared" si="2"/>
        <v>ECHST.NET</v>
      </c>
      <c r="E118" s="16" t="s">
        <v>1690</v>
      </c>
      <c r="F118" s="12" t="s">
        <v>983</v>
      </c>
      <c r="R118" s="6" t="s">
        <v>1744</v>
      </c>
    </row>
    <row r="119" spans="1:18" x14ac:dyDescent="0.2">
      <c r="A119" s="6" t="s">
        <v>3606</v>
      </c>
      <c r="B119" s="1" t="s">
        <v>984</v>
      </c>
      <c r="C119" s="3" t="s">
        <v>985</v>
      </c>
      <c r="D119" s="3" t="str">
        <f t="shared" si="2"/>
        <v>ECHST.NET</v>
      </c>
      <c r="E119" s="16" t="s">
        <v>1690</v>
      </c>
      <c r="F119" s="12" t="s">
        <v>983</v>
      </c>
      <c r="R119" s="6" t="s">
        <v>1744</v>
      </c>
    </row>
    <row r="120" spans="1:18" x14ac:dyDescent="0.2">
      <c r="A120" s="6" t="s">
        <v>3607</v>
      </c>
      <c r="B120" s="1" t="s">
        <v>984</v>
      </c>
      <c r="C120" s="3" t="s">
        <v>985</v>
      </c>
      <c r="D120" s="3" t="str">
        <f t="shared" si="2"/>
        <v>ECHST.NET</v>
      </c>
      <c r="E120" s="16" t="s">
        <v>1690</v>
      </c>
      <c r="F120" s="12" t="s">
        <v>983</v>
      </c>
      <c r="R120" s="6" t="s">
        <v>1744</v>
      </c>
    </row>
    <row r="121" spans="1:18" x14ac:dyDescent="0.2">
      <c r="A121" s="6" t="s">
        <v>383</v>
      </c>
      <c r="B121" s="1" t="s">
        <v>984</v>
      </c>
      <c r="C121" s="3" t="s">
        <v>985</v>
      </c>
      <c r="D121" s="3" t="str">
        <f t="shared" si="2"/>
        <v>ECHST.NET</v>
      </c>
      <c r="E121" s="16" t="s">
        <v>1690</v>
      </c>
      <c r="F121" s="12" t="s">
        <v>983</v>
      </c>
      <c r="R121" s="6" t="s">
        <v>1744</v>
      </c>
    </row>
    <row r="122" spans="1:18" x14ac:dyDescent="0.2">
      <c r="A122" s="6" t="s">
        <v>3608</v>
      </c>
      <c r="B122" s="1" t="s">
        <v>984</v>
      </c>
      <c r="C122" s="3" t="s">
        <v>985</v>
      </c>
      <c r="D122" s="3" t="str">
        <f t="shared" si="2"/>
        <v>ECHST.NET</v>
      </c>
      <c r="E122" s="16" t="s">
        <v>1690</v>
      </c>
      <c r="F122" s="12" t="s">
        <v>983</v>
      </c>
      <c r="R122" s="6" t="s">
        <v>1744</v>
      </c>
    </row>
    <row r="123" spans="1:18" x14ac:dyDescent="0.2">
      <c r="A123" s="6" t="s">
        <v>3609</v>
      </c>
      <c r="B123" s="1" t="s">
        <v>984</v>
      </c>
      <c r="C123" s="3" t="s">
        <v>985</v>
      </c>
      <c r="D123" s="3" t="str">
        <f t="shared" si="2"/>
        <v>ECHST.NET</v>
      </c>
      <c r="E123" s="16" t="s">
        <v>1690</v>
      </c>
      <c r="F123" s="12" t="s">
        <v>983</v>
      </c>
      <c r="R123" s="6" t="s">
        <v>1744</v>
      </c>
    </row>
    <row r="124" spans="1:18" x14ac:dyDescent="0.2">
      <c r="A124" s="6" t="s">
        <v>3610</v>
      </c>
      <c r="B124" s="1" t="s">
        <v>984</v>
      </c>
      <c r="C124" s="3" t="s">
        <v>985</v>
      </c>
      <c r="D124" s="3" t="str">
        <f t="shared" si="2"/>
        <v>ECHST.NET</v>
      </c>
      <c r="E124" s="16" t="s">
        <v>1690</v>
      </c>
      <c r="F124" s="12" t="s">
        <v>983</v>
      </c>
      <c r="R124" s="6" t="s">
        <v>1744</v>
      </c>
    </row>
    <row r="125" spans="1:18" x14ac:dyDescent="0.2">
      <c r="A125" s="6" t="s">
        <v>3611</v>
      </c>
      <c r="B125" s="1" t="s">
        <v>984</v>
      </c>
      <c r="C125" s="3" t="s">
        <v>985</v>
      </c>
      <c r="D125" s="3" t="str">
        <f t="shared" si="2"/>
        <v>ECHST.NET</v>
      </c>
      <c r="E125" s="16" t="s">
        <v>1690</v>
      </c>
      <c r="F125" s="12" t="s">
        <v>983</v>
      </c>
      <c r="R125" s="6" t="s">
        <v>1744</v>
      </c>
    </row>
    <row r="126" spans="1:18" x14ac:dyDescent="0.2">
      <c r="A126" s="6" t="s">
        <v>399</v>
      </c>
      <c r="B126" s="1" t="s">
        <v>984</v>
      </c>
      <c r="C126" s="3" t="s">
        <v>985</v>
      </c>
      <c r="D126" s="3" t="str">
        <f t="shared" si="2"/>
        <v>ECHST.NET</v>
      </c>
      <c r="E126" s="16" t="s">
        <v>1690</v>
      </c>
      <c r="F126" s="12" t="s">
        <v>983</v>
      </c>
      <c r="R126" s="6" t="s">
        <v>1744</v>
      </c>
    </row>
    <row r="127" spans="1:18" x14ac:dyDescent="0.2">
      <c r="A127" s="6" t="s">
        <v>3612</v>
      </c>
      <c r="B127" s="1" t="s">
        <v>984</v>
      </c>
      <c r="C127" s="3" t="s">
        <v>985</v>
      </c>
      <c r="D127" s="3" t="str">
        <f t="shared" si="2"/>
        <v>ECHST.NET</v>
      </c>
      <c r="E127" s="16" t="s">
        <v>1690</v>
      </c>
      <c r="F127" s="12" t="s">
        <v>983</v>
      </c>
      <c r="R127" s="6" t="s">
        <v>1744</v>
      </c>
    </row>
    <row r="128" spans="1:18" x14ac:dyDescent="0.2">
      <c r="A128" s="6" t="s">
        <v>3613</v>
      </c>
      <c r="B128" s="1" t="s">
        <v>984</v>
      </c>
      <c r="C128" s="3" t="s">
        <v>985</v>
      </c>
      <c r="D128" s="3" t="str">
        <f t="shared" si="2"/>
        <v>ECHST.NET</v>
      </c>
      <c r="E128" s="16" t="s">
        <v>1690</v>
      </c>
      <c r="F128" s="12" t="s">
        <v>983</v>
      </c>
      <c r="R128" s="6" t="s">
        <v>1744</v>
      </c>
    </row>
    <row r="129" spans="1:18" x14ac:dyDescent="0.2">
      <c r="A129" s="6" t="s">
        <v>3614</v>
      </c>
      <c r="B129" s="1" t="s">
        <v>984</v>
      </c>
      <c r="C129" s="3" t="s">
        <v>985</v>
      </c>
      <c r="D129" s="3" t="str">
        <f t="shared" si="2"/>
        <v>ECHST.NET</v>
      </c>
      <c r="E129" s="16" t="s">
        <v>1690</v>
      </c>
      <c r="F129" s="12" t="s">
        <v>983</v>
      </c>
      <c r="R129" s="6" t="s">
        <v>1744</v>
      </c>
    </row>
    <row r="130" spans="1:18" x14ac:dyDescent="0.2">
      <c r="A130" s="6" t="s">
        <v>3615</v>
      </c>
      <c r="B130" s="1" t="s">
        <v>984</v>
      </c>
      <c r="C130" s="3" t="s">
        <v>985</v>
      </c>
      <c r="D130" s="3" t="str">
        <f t="shared" si="2"/>
        <v>ECHST.NET</v>
      </c>
      <c r="E130" s="16" t="s">
        <v>1690</v>
      </c>
      <c r="F130" s="12" t="s">
        <v>983</v>
      </c>
      <c r="R130" s="6" t="s">
        <v>1744</v>
      </c>
    </row>
    <row r="131" spans="1:18" x14ac:dyDescent="0.2">
      <c r="A131" s="6" t="s">
        <v>3616</v>
      </c>
      <c r="B131" s="1" t="s">
        <v>984</v>
      </c>
      <c r="C131" s="3" t="s">
        <v>985</v>
      </c>
      <c r="D131" s="3" t="str">
        <f t="shared" si="2"/>
        <v>ECHST.NET</v>
      </c>
      <c r="E131" s="16" t="s">
        <v>1690</v>
      </c>
      <c r="F131" s="12" t="s">
        <v>983</v>
      </c>
      <c r="R131" s="6" t="s">
        <v>1744</v>
      </c>
    </row>
    <row r="132" spans="1:18" x14ac:dyDescent="0.2">
      <c r="A132" s="6" t="s">
        <v>3617</v>
      </c>
      <c r="B132" s="1" t="s">
        <v>984</v>
      </c>
      <c r="C132" s="3" t="s">
        <v>985</v>
      </c>
      <c r="D132" s="3" t="str">
        <f t="shared" si="2"/>
        <v>ECHST.NET</v>
      </c>
      <c r="E132" s="16" t="s">
        <v>1690</v>
      </c>
      <c r="F132" s="12" t="s">
        <v>983</v>
      </c>
      <c r="R132" s="6" t="s">
        <v>1744</v>
      </c>
    </row>
    <row r="133" spans="1:18" x14ac:dyDescent="0.2">
      <c r="A133" s="6" t="s">
        <v>3618</v>
      </c>
      <c r="B133" s="1" t="s">
        <v>984</v>
      </c>
      <c r="C133" s="3" t="s">
        <v>985</v>
      </c>
      <c r="D133" s="3" t="str">
        <f t="shared" si="2"/>
        <v>ECHST.NET</v>
      </c>
      <c r="E133" s="16" t="s">
        <v>1690</v>
      </c>
      <c r="F133" s="12" t="s">
        <v>983</v>
      </c>
      <c r="R133" s="6" t="s">
        <v>1744</v>
      </c>
    </row>
    <row r="134" spans="1:18" x14ac:dyDescent="0.2">
      <c r="A134" s="6" t="s">
        <v>3619</v>
      </c>
      <c r="B134" s="1" t="s">
        <v>984</v>
      </c>
      <c r="C134" s="3" t="s">
        <v>985</v>
      </c>
      <c r="D134" s="3" t="str">
        <f t="shared" si="2"/>
        <v>ECHST.NET</v>
      </c>
      <c r="E134" s="16" t="s">
        <v>1690</v>
      </c>
      <c r="F134" s="12" t="s">
        <v>983</v>
      </c>
      <c r="R134" s="6" t="s">
        <v>1744</v>
      </c>
    </row>
    <row r="135" spans="1:18" x14ac:dyDescent="0.2">
      <c r="A135" s="6" t="s">
        <v>3620</v>
      </c>
      <c r="B135" s="1" t="s">
        <v>984</v>
      </c>
      <c r="C135" s="3" t="s">
        <v>985</v>
      </c>
      <c r="D135" s="3" t="str">
        <f t="shared" si="2"/>
        <v>ECHST.NET</v>
      </c>
      <c r="E135" s="16" t="s">
        <v>1690</v>
      </c>
      <c r="F135" s="12" t="s">
        <v>983</v>
      </c>
      <c r="R135" s="6" t="s">
        <v>1744</v>
      </c>
    </row>
    <row r="136" spans="1:18" x14ac:dyDescent="0.2">
      <c r="A136" s="6" t="s">
        <v>416</v>
      </c>
      <c r="B136" s="1" t="s">
        <v>984</v>
      </c>
      <c r="C136" s="3" t="s">
        <v>985</v>
      </c>
      <c r="D136" s="3" t="str">
        <f t="shared" si="2"/>
        <v>ECHST.NET</v>
      </c>
      <c r="E136" s="16" t="s">
        <v>1690</v>
      </c>
      <c r="F136" s="12" t="s">
        <v>983</v>
      </c>
      <c r="R136" s="6" t="s">
        <v>1744</v>
      </c>
    </row>
    <row r="137" spans="1:18" x14ac:dyDescent="0.2">
      <c r="A137" s="6" t="s">
        <v>3621</v>
      </c>
      <c r="B137" s="1" t="s">
        <v>984</v>
      </c>
      <c r="C137" s="3" t="s">
        <v>985</v>
      </c>
      <c r="D137" s="3" t="str">
        <f t="shared" si="2"/>
        <v>ECHST.NET</v>
      </c>
      <c r="E137" s="16" t="s">
        <v>1690</v>
      </c>
      <c r="F137" s="12" t="s">
        <v>983</v>
      </c>
      <c r="R137" s="6" t="s">
        <v>1744</v>
      </c>
    </row>
    <row r="138" spans="1:18" x14ac:dyDescent="0.2">
      <c r="A138" s="6" t="s">
        <v>3622</v>
      </c>
      <c r="B138" s="1" t="s">
        <v>984</v>
      </c>
      <c r="C138" s="3" t="s">
        <v>985</v>
      </c>
      <c r="D138" s="3" t="str">
        <f t="shared" si="2"/>
        <v>ECHST.NET</v>
      </c>
      <c r="E138" s="16" t="s">
        <v>1690</v>
      </c>
      <c r="F138" s="12" t="s">
        <v>983</v>
      </c>
      <c r="R138" s="6" t="s">
        <v>1744</v>
      </c>
    </row>
    <row r="139" spans="1:18" x14ac:dyDescent="0.2">
      <c r="A139" s="6" t="s">
        <v>3623</v>
      </c>
      <c r="B139" s="1" t="s">
        <v>984</v>
      </c>
      <c r="C139" s="3" t="s">
        <v>985</v>
      </c>
      <c r="D139" s="3" t="str">
        <f t="shared" si="2"/>
        <v>ECHST.NET</v>
      </c>
      <c r="E139" s="16" t="s">
        <v>1690</v>
      </c>
      <c r="F139" s="12" t="s">
        <v>983</v>
      </c>
      <c r="R139" s="6" t="s">
        <v>1744</v>
      </c>
    </row>
    <row r="140" spans="1:18" x14ac:dyDescent="0.2">
      <c r="A140" s="6" t="s">
        <v>427</v>
      </c>
      <c r="B140" s="1" t="s">
        <v>984</v>
      </c>
      <c r="C140" s="3" t="s">
        <v>985</v>
      </c>
      <c r="D140" s="3" t="str">
        <f t="shared" si="2"/>
        <v>ECHST.NET</v>
      </c>
      <c r="E140" s="16" t="s">
        <v>1690</v>
      </c>
      <c r="F140" s="12" t="s">
        <v>983</v>
      </c>
      <c r="R140" s="6" t="s">
        <v>1744</v>
      </c>
    </row>
    <row r="141" spans="1:18" x14ac:dyDescent="0.2">
      <c r="A141" s="6" t="s">
        <v>430</v>
      </c>
      <c r="B141" s="1" t="s">
        <v>984</v>
      </c>
      <c r="C141" s="3" t="s">
        <v>985</v>
      </c>
      <c r="D141" s="3" t="str">
        <f t="shared" si="2"/>
        <v>ECHST.NET</v>
      </c>
      <c r="E141" s="16" t="s">
        <v>1690</v>
      </c>
      <c r="F141" s="12" t="s">
        <v>983</v>
      </c>
      <c r="R141" s="6" t="s">
        <v>1744</v>
      </c>
    </row>
    <row r="142" spans="1:18" x14ac:dyDescent="0.2">
      <c r="A142" s="6" t="s">
        <v>3624</v>
      </c>
      <c r="B142" s="1" t="s">
        <v>984</v>
      </c>
      <c r="C142" s="3" t="s">
        <v>985</v>
      </c>
      <c r="D142" s="3" t="str">
        <f t="shared" si="2"/>
        <v>ECHST.NET</v>
      </c>
      <c r="E142" s="16" t="s">
        <v>1690</v>
      </c>
      <c r="F142" s="12" t="s">
        <v>983</v>
      </c>
      <c r="R142" s="6" t="s">
        <v>1744</v>
      </c>
    </row>
    <row r="143" spans="1:18" x14ac:dyDescent="0.2">
      <c r="A143" s="6" t="s">
        <v>3625</v>
      </c>
      <c r="B143" s="1" t="s">
        <v>984</v>
      </c>
      <c r="C143" s="3" t="s">
        <v>985</v>
      </c>
      <c r="D143" s="3" t="str">
        <f t="shared" si="2"/>
        <v>ECHST.NET</v>
      </c>
      <c r="E143" s="16" t="s">
        <v>1690</v>
      </c>
      <c r="F143" s="12" t="s">
        <v>983</v>
      </c>
      <c r="R143" s="6" t="s">
        <v>1744</v>
      </c>
    </row>
    <row r="144" spans="1:18" x14ac:dyDescent="0.2">
      <c r="A144" s="6" t="s">
        <v>445</v>
      </c>
      <c r="B144" s="1" t="s">
        <v>984</v>
      </c>
      <c r="C144" s="3" t="s">
        <v>985</v>
      </c>
      <c r="D144" s="3" t="str">
        <f t="shared" si="2"/>
        <v>ECHST.NET</v>
      </c>
      <c r="E144" s="16" t="s">
        <v>1690</v>
      </c>
      <c r="F144" s="12" t="s">
        <v>983</v>
      </c>
      <c r="R144" s="6" t="s">
        <v>1744</v>
      </c>
    </row>
    <row r="145" spans="1:18" x14ac:dyDescent="0.2">
      <c r="A145" s="6" t="s">
        <v>449</v>
      </c>
      <c r="B145" s="1" t="s">
        <v>984</v>
      </c>
      <c r="C145" s="3" t="s">
        <v>985</v>
      </c>
      <c r="D145" s="3" t="str">
        <f t="shared" si="2"/>
        <v>ECHST.NET</v>
      </c>
      <c r="E145" s="16" t="s">
        <v>1690</v>
      </c>
      <c r="F145" s="12" t="s">
        <v>983</v>
      </c>
      <c r="R145" s="6" t="s">
        <v>1744</v>
      </c>
    </row>
    <row r="146" spans="1:18" x14ac:dyDescent="0.2">
      <c r="A146" s="6" t="s">
        <v>3626</v>
      </c>
      <c r="B146" s="1" t="s">
        <v>984</v>
      </c>
      <c r="C146" s="3" t="s">
        <v>985</v>
      </c>
      <c r="D146" s="3" t="str">
        <f t="shared" si="2"/>
        <v>ECHST.NET</v>
      </c>
      <c r="E146" s="16" t="s">
        <v>1690</v>
      </c>
      <c r="F146" s="12" t="s">
        <v>983</v>
      </c>
      <c r="R146" s="6" t="s">
        <v>1744</v>
      </c>
    </row>
    <row r="147" spans="1:18" x14ac:dyDescent="0.2">
      <c r="A147" s="6" t="s">
        <v>3627</v>
      </c>
      <c r="B147" s="1" t="s">
        <v>984</v>
      </c>
      <c r="C147" s="3" t="s">
        <v>985</v>
      </c>
      <c r="D147" s="3" t="str">
        <f t="shared" si="2"/>
        <v>ECHST.NET</v>
      </c>
      <c r="E147" s="16" t="s">
        <v>1690</v>
      </c>
      <c r="F147" s="12" t="s">
        <v>983</v>
      </c>
      <c r="R147" s="6" t="s">
        <v>1744</v>
      </c>
    </row>
    <row r="148" spans="1:18" x14ac:dyDescent="0.2">
      <c r="A148" s="6" t="s">
        <v>3628</v>
      </c>
      <c r="B148" s="1" t="s">
        <v>984</v>
      </c>
      <c r="C148" s="3" t="s">
        <v>985</v>
      </c>
      <c r="D148" s="3" t="str">
        <f t="shared" si="2"/>
        <v>ECHST.NET</v>
      </c>
      <c r="E148" s="16" t="s">
        <v>1690</v>
      </c>
      <c r="F148" s="12" t="s">
        <v>983</v>
      </c>
      <c r="R148" s="6" t="s">
        <v>1744</v>
      </c>
    </row>
    <row r="149" spans="1:18" x14ac:dyDescent="0.2">
      <c r="A149" s="6" t="s">
        <v>3629</v>
      </c>
      <c r="B149" s="1" t="s">
        <v>984</v>
      </c>
      <c r="C149" s="3" t="s">
        <v>985</v>
      </c>
      <c r="D149" s="3" t="str">
        <f t="shared" si="2"/>
        <v>ECHST.NET</v>
      </c>
      <c r="E149" s="16" t="s">
        <v>1690</v>
      </c>
      <c r="F149" s="12" t="s">
        <v>983</v>
      </c>
      <c r="R149" s="6" t="s">
        <v>1744</v>
      </c>
    </row>
    <row r="150" spans="1:18" x14ac:dyDescent="0.2">
      <c r="A150" s="6" t="s">
        <v>3630</v>
      </c>
      <c r="B150" s="1" t="s">
        <v>984</v>
      </c>
      <c r="C150" s="3" t="s">
        <v>985</v>
      </c>
      <c r="D150" s="3" t="str">
        <f t="shared" si="2"/>
        <v>ECHST.NET</v>
      </c>
      <c r="E150" s="16" t="s">
        <v>1690</v>
      </c>
      <c r="F150" s="12" t="s">
        <v>983</v>
      </c>
      <c r="R150" s="6" t="s">
        <v>1744</v>
      </c>
    </row>
    <row r="151" spans="1:18" x14ac:dyDescent="0.2">
      <c r="A151" s="6" t="s">
        <v>3631</v>
      </c>
      <c r="B151" s="1" t="s">
        <v>984</v>
      </c>
      <c r="C151" s="3" t="s">
        <v>985</v>
      </c>
      <c r="D151" s="3" t="str">
        <f t="shared" si="2"/>
        <v>ECHST.NET</v>
      </c>
      <c r="E151" s="16" t="s">
        <v>1690</v>
      </c>
      <c r="F151" s="12" t="s">
        <v>983</v>
      </c>
      <c r="R151" s="6" t="s">
        <v>1744</v>
      </c>
    </row>
    <row r="152" spans="1:18" x14ac:dyDescent="0.2">
      <c r="A152" s="6" t="s">
        <v>3632</v>
      </c>
      <c r="B152" s="1" t="s">
        <v>984</v>
      </c>
      <c r="C152" s="3" t="s">
        <v>985</v>
      </c>
      <c r="D152" s="3" t="str">
        <f t="shared" si="2"/>
        <v>ECHST.NET</v>
      </c>
      <c r="E152" s="16" t="s">
        <v>1690</v>
      </c>
      <c r="F152" s="12" t="s">
        <v>983</v>
      </c>
      <c r="R152" s="6" t="s">
        <v>1744</v>
      </c>
    </row>
    <row r="153" spans="1:18" x14ac:dyDescent="0.2">
      <c r="A153" s="6" t="s">
        <v>477</v>
      </c>
      <c r="B153" s="1" t="s">
        <v>984</v>
      </c>
      <c r="C153" s="3" t="s">
        <v>985</v>
      </c>
      <c r="D153" s="3" t="str">
        <f t="shared" si="2"/>
        <v>ECHST.NET</v>
      </c>
      <c r="E153" s="16" t="s">
        <v>1690</v>
      </c>
      <c r="F153" s="12" t="s">
        <v>983</v>
      </c>
      <c r="R153" s="6" t="s">
        <v>1744</v>
      </c>
    </row>
    <row r="154" spans="1:18" x14ac:dyDescent="0.2">
      <c r="A154" s="6" t="s">
        <v>480</v>
      </c>
      <c r="B154" s="1" t="s">
        <v>984</v>
      </c>
      <c r="C154" s="3" t="s">
        <v>985</v>
      </c>
      <c r="D154" s="3" t="str">
        <f t="shared" si="2"/>
        <v>ECHST.NET</v>
      </c>
      <c r="E154" s="16" t="s">
        <v>1690</v>
      </c>
      <c r="F154" s="12" t="s">
        <v>983</v>
      </c>
      <c r="R154" s="6" t="s">
        <v>1744</v>
      </c>
    </row>
    <row r="155" spans="1:18" x14ac:dyDescent="0.2">
      <c r="A155" s="6" t="s">
        <v>3633</v>
      </c>
      <c r="B155" s="1" t="s">
        <v>984</v>
      </c>
      <c r="C155" s="3" t="s">
        <v>985</v>
      </c>
      <c r="D155" s="3" t="str">
        <f t="shared" ref="D155:D218" si="3">C155</f>
        <v>ECHST.NET</v>
      </c>
      <c r="E155" s="16" t="s">
        <v>1690</v>
      </c>
      <c r="F155" s="12" t="s">
        <v>983</v>
      </c>
      <c r="R155" s="6" t="s">
        <v>1744</v>
      </c>
    </row>
    <row r="156" spans="1:18" x14ac:dyDescent="0.2">
      <c r="A156" s="6" t="s">
        <v>3634</v>
      </c>
      <c r="B156" s="1" t="s">
        <v>984</v>
      </c>
      <c r="C156" s="3" t="s">
        <v>985</v>
      </c>
      <c r="D156" s="3" t="str">
        <f t="shared" si="3"/>
        <v>ECHST.NET</v>
      </c>
      <c r="E156" s="16" t="s">
        <v>1690</v>
      </c>
      <c r="F156" s="12" t="s">
        <v>983</v>
      </c>
      <c r="R156" s="6" t="s">
        <v>1744</v>
      </c>
    </row>
    <row r="157" spans="1:18" x14ac:dyDescent="0.2">
      <c r="A157" s="6" t="s">
        <v>3635</v>
      </c>
      <c r="B157" s="1" t="s">
        <v>984</v>
      </c>
      <c r="C157" s="3" t="s">
        <v>985</v>
      </c>
      <c r="D157" s="3" t="str">
        <f t="shared" si="3"/>
        <v>ECHST.NET</v>
      </c>
      <c r="E157" s="16" t="s">
        <v>1690</v>
      </c>
      <c r="F157" s="12" t="s">
        <v>983</v>
      </c>
      <c r="R157" s="6" t="s">
        <v>1744</v>
      </c>
    </row>
    <row r="158" spans="1:18" x14ac:dyDescent="0.2">
      <c r="A158" s="6" t="s">
        <v>3636</v>
      </c>
      <c r="B158" s="1" t="s">
        <v>984</v>
      </c>
      <c r="C158" s="3" t="s">
        <v>985</v>
      </c>
      <c r="D158" s="3" t="str">
        <f t="shared" si="3"/>
        <v>ECHST.NET</v>
      </c>
      <c r="E158" s="16" t="s">
        <v>1690</v>
      </c>
      <c r="F158" s="12" t="s">
        <v>983</v>
      </c>
      <c r="R158" s="6" t="s">
        <v>1744</v>
      </c>
    </row>
    <row r="159" spans="1:18" x14ac:dyDescent="0.2">
      <c r="A159" s="6" t="s">
        <v>3637</v>
      </c>
      <c r="B159" s="1" t="s">
        <v>984</v>
      </c>
      <c r="C159" s="3" t="s">
        <v>985</v>
      </c>
      <c r="D159" s="3" t="str">
        <f t="shared" si="3"/>
        <v>ECHST.NET</v>
      </c>
      <c r="E159" s="16" t="s">
        <v>1690</v>
      </c>
      <c r="F159" s="12" t="s">
        <v>983</v>
      </c>
      <c r="R159" s="6" t="s">
        <v>1744</v>
      </c>
    </row>
    <row r="160" spans="1:18" x14ac:dyDescent="0.2">
      <c r="A160" s="6" t="s">
        <v>3638</v>
      </c>
      <c r="B160" s="1" t="s">
        <v>984</v>
      </c>
      <c r="C160" s="3" t="s">
        <v>985</v>
      </c>
      <c r="D160" s="3" t="str">
        <f t="shared" si="3"/>
        <v>ECHST.NET</v>
      </c>
      <c r="E160" s="16" t="s">
        <v>1690</v>
      </c>
      <c r="F160" s="12" t="s">
        <v>983</v>
      </c>
      <c r="R160" s="6" t="s">
        <v>1744</v>
      </c>
    </row>
    <row r="161" spans="1:18" x14ac:dyDescent="0.2">
      <c r="A161" s="6" t="s">
        <v>3639</v>
      </c>
      <c r="B161" s="1" t="s">
        <v>984</v>
      </c>
      <c r="C161" s="3" t="s">
        <v>985</v>
      </c>
      <c r="D161" s="3" t="str">
        <f t="shared" si="3"/>
        <v>ECHST.NET</v>
      </c>
      <c r="E161" s="16" t="s">
        <v>1690</v>
      </c>
      <c r="F161" s="12" t="s">
        <v>983</v>
      </c>
      <c r="R161" s="6" t="s">
        <v>1744</v>
      </c>
    </row>
    <row r="162" spans="1:18" x14ac:dyDescent="0.2">
      <c r="A162" s="6" t="s">
        <v>3640</v>
      </c>
      <c r="B162" s="1" t="s">
        <v>984</v>
      </c>
      <c r="C162" s="3" t="s">
        <v>985</v>
      </c>
      <c r="D162" s="3" t="str">
        <f t="shared" si="3"/>
        <v>ECHST.NET</v>
      </c>
      <c r="E162" s="16" t="s">
        <v>1690</v>
      </c>
      <c r="F162" s="12" t="s">
        <v>983</v>
      </c>
      <c r="R162" s="6" t="s">
        <v>1744</v>
      </c>
    </row>
    <row r="163" spans="1:18" x14ac:dyDescent="0.2">
      <c r="A163" s="6" t="s">
        <v>3641</v>
      </c>
      <c r="B163" s="1" t="s">
        <v>984</v>
      </c>
      <c r="C163" s="3" t="s">
        <v>985</v>
      </c>
      <c r="D163" s="3" t="str">
        <f t="shared" si="3"/>
        <v>ECHST.NET</v>
      </c>
      <c r="E163" s="16" t="s">
        <v>1690</v>
      </c>
      <c r="F163" s="12" t="s">
        <v>983</v>
      </c>
      <c r="R163" s="6" t="s">
        <v>1744</v>
      </c>
    </row>
    <row r="164" spans="1:18" x14ac:dyDescent="0.2">
      <c r="A164" s="6" t="s">
        <v>3642</v>
      </c>
      <c r="B164" s="1" t="s">
        <v>984</v>
      </c>
      <c r="C164" s="3" t="s">
        <v>985</v>
      </c>
      <c r="D164" s="3" t="str">
        <f t="shared" si="3"/>
        <v>ECHST.NET</v>
      </c>
      <c r="E164" s="16" t="s">
        <v>1690</v>
      </c>
      <c r="F164" s="12" t="s">
        <v>983</v>
      </c>
      <c r="R164" s="6" t="s">
        <v>1744</v>
      </c>
    </row>
    <row r="165" spans="1:18" x14ac:dyDescent="0.2">
      <c r="A165" s="6" t="s">
        <v>498</v>
      </c>
      <c r="B165" s="1" t="s">
        <v>984</v>
      </c>
      <c r="C165" s="3" t="s">
        <v>985</v>
      </c>
      <c r="D165" s="3" t="str">
        <f t="shared" si="3"/>
        <v>ECHST.NET</v>
      </c>
      <c r="E165" s="16" t="s">
        <v>1690</v>
      </c>
      <c r="F165" s="12" t="s">
        <v>983</v>
      </c>
      <c r="R165" s="6" t="s">
        <v>1744</v>
      </c>
    </row>
    <row r="166" spans="1:18" x14ac:dyDescent="0.2">
      <c r="A166" s="6" t="s">
        <v>499</v>
      </c>
      <c r="B166" s="1" t="s">
        <v>984</v>
      </c>
      <c r="C166" s="3" t="s">
        <v>985</v>
      </c>
      <c r="D166" s="3" t="str">
        <f t="shared" si="3"/>
        <v>ECHST.NET</v>
      </c>
      <c r="E166" s="16" t="s">
        <v>1690</v>
      </c>
      <c r="F166" s="12" t="s">
        <v>983</v>
      </c>
      <c r="R166" s="6" t="s">
        <v>1744</v>
      </c>
    </row>
    <row r="167" spans="1:18" x14ac:dyDescent="0.2">
      <c r="A167" s="6" t="s">
        <v>500</v>
      </c>
      <c r="B167" s="1" t="s">
        <v>984</v>
      </c>
      <c r="C167" s="3" t="s">
        <v>985</v>
      </c>
      <c r="D167" s="3" t="str">
        <f t="shared" si="3"/>
        <v>ECHST.NET</v>
      </c>
      <c r="E167" s="16" t="s">
        <v>1690</v>
      </c>
      <c r="F167" s="12" t="s">
        <v>983</v>
      </c>
      <c r="R167" s="6" t="s">
        <v>1744</v>
      </c>
    </row>
    <row r="168" spans="1:18" x14ac:dyDescent="0.2">
      <c r="A168" s="6" t="s">
        <v>3643</v>
      </c>
      <c r="B168" s="1" t="s">
        <v>984</v>
      </c>
      <c r="C168" s="3" t="s">
        <v>985</v>
      </c>
      <c r="D168" s="3" t="str">
        <f t="shared" si="3"/>
        <v>ECHST.NET</v>
      </c>
      <c r="E168" s="16" t="s">
        <v>1690</v>
      </c>
      <c r="F168" s="12" t="s">
        <v>983</v>
      </c>
      <c r="R168" s="6" t="s">
        <v>1744</v>
      </c>
    </row>
    <row r="169" spans="1:18" x14ac:dyDescent="0.2">
      <c r="A169" s="6" t="s">
        <v>3644</v>
      </c>
      <c r="B169" s="1" t="s">
        <v>984</v>
      </c>
      <c r="C169" s="3" t="s">
        <v>985</v>
      </c>
      <c r="D169" s="3" t="str">
        <f t="shared" si="3"/>
        <v>ECHST.NET</v>
      </c>
      <c r="E169" s="16" t="s">
        <v>1690</v>
      </c>
      <c r="F169" s="12" t="s">
        <v>983</v>
      </c>
      <c r="R169" s="6" t="s">
        <v>1744</v>
      </c>
    </row>
    <row r="170" spans="1:18" x14ac:dyDescent="0.2">
      <c r="A170" s="6" t="s">
        <v>3645</v>
      </c>
      <c r="B170" s="1" t="s">
        <v>984</v>
      </c>
      <c r="C170" s="3" t="s">
        <v>985</v>
      </c>
      <c r="D170" s="3" t="str">
        <f t="shared" si="3"/>
        <v>ECHST.NET</v>
      </c>
      <c r="E170" s="16" t="s">
        <v>1690</v>
      </c>
      <c r="F170" s="12" t="s">
        <v>983</v>
      </c>
      <c r="R170" s="6" t="s">
        <v>1744</v>
      </c>
    </row>
    <row r="171" spans="1:18" x14ac:dyDescent="0.2">
      <c r="A171" s="6" t="s">
        <v>3646</v>
      </c>
      <c r="B171" s="1" t="s">
        <v>984</v>
      </c>
      <c r="C171" s="3" t="s">
        <v>985</v>
      </c>
      <c r="D171" s="3" t="str">
        <f t="shared" si="3"/>
        <v>ECHST.NET</v>
      </c>
      <c r="E171" s="16" t="s">
        <v>1690</v>
      </c>
      <c r="F171" s="12" t="s">
        <v>983</v>
      </c>
      <c r="R171" s="6" t="s">
        <v>1744</v>
      </c>
    </row>
    <row r="172" spans="1:18" x14ac:dyDescent="0.2">
      <c r="A172" s="6" t="s">
        <v>3647</v>
      </c>
      <c r="B172" s="1" t="s">
        <v>984</v>
      </c>
      <c r="C172" s="3" t="s">
        <v>985</v>
      </c>
      <c r="D172" s="3" t="str">
        <f t="shared" si="3"/>
        <v>ECHST.NET</v>
      </c>
      <c r="E172" s="16" t="s">
        <v>1690</v>
      </c>
      <c r="F172" s="12" t="s">
        <v>983</v>
      </c>
      <c r="R172" s="6" t="s">
        <v>1744</v>
      </c>
    </row>
    <row r="173" spans="1:18" x14ac:dyDescent="0.2">
      <c r="A173" s="6" t="s">
        <v>506</v>
      </c>
      <c r="B173" s="1" t="s">
        <v>984</v>
      </c>
      <c r="C173" s="3" t="s">
        <v>985</v>
      </c>
      <c r="D173" s="3" t="str">
        <f t="shared" si="3"/>
        <v>ECHST.NET</v>
      </c>
      <c r="E173" s="16" t="s">
        <v>1690</v>
      </c>
      <c r="F173" s="12" t="s">
        <v>983</v>
      </c>
      <c r="R173" s="6" t="s">
        <v>1744</v>
      </c>
    </row>
    <row r="174" spans="1:18" x14ac:dyDescent="0.2">
      <c r="A174" s="6" t="s">
        <v>3648</v>
      </c>
      <c r="B174" s="1" t="s">
        <v>984</v>
      </c>
      <c r="C174" s="3" t="s">
        <v>985</v>
      </c>
      <c r="D174" s="3" t="str">
        <f t="shared" si="3"/>
        <v>ECHST.NET</v>
      </c>
      <c r="E174" s="16" t="s">
        <v>1690</v>
      </c>
      <c r="F174" s="12" t="s">
        <v>983</v>
      </c>
      <c r="R174" s="6" t="s">
        <v>1744</v>
      </c>
    </row>
    <row r="175" spans="1:18" x14ac:dyDescent="0.2">
      <c r="A175" s="6" t="s">
        <v>3649</v>
      </c>
      <c r="B175" s="1" t="s">
        <v>984</v>
      </c>
      <c r="C175" s="3" t="s">
        <v>985</v>
      </c>
      <c r="D175" s="3" t="str">
        <f t="shared" si="3"/>
        <v>ECHST.NET</v>
      </c>
      <c r="E175" s="16" t="s">
        <v>1690</v>
      </c>
      <c r="F175" s="12" t="s">
        <v>983</v>
      </c>
      <c r="R175" s="6" t="s">
        <v>1744</v>
      </c>
    </row>
    <row r="176" spans="1:18" x14ac:dyDescent="0.2">
      <c r="A176" s="6" t="s">
        <v>3650</v>
      </c>
      <c r="B176" s="1" t="s">
        <v>984</v>
      </c>
      <c r="C176" s="3" t="s">
        <v>985</v>
      </c>
      <c r="D176" s="3" t="str">
        <f t="shared" si="3"/>
        <v>ECHST.NET</v>
      </c>
      <c r="E176" s="16" t="s">
        <v>1690</v>
      </c>
      <c r="F176" s="12" t="s">
        <v>983</v>
      </c>
      <c r="R176" s="6" t="s">
        <v>1744</v>
      </c>
    </row>
    <row r="177" spans="1:18" x14ac:dyDescent="0.2">
      <c r="A177" s="6" t="s">
        <v>3651</v>
      </c>
      <c r="B177" s="1" t="s">
        <v>984</v>
      </c>
      <c r="C177" s="3" t="s">
        <v>985</v>
      </c>
      <c r="D177" s="3" t="str">
        <f t="shared" si="3"/>
        <v>ECHST.NET</v>
      </c>
      <c r="E177" s="16" t="s">
        <v>1690</v>
      </c>
      <c r="F177" s="12" t="s">
        <v>983</v>
      </c>
      <c r="R177" s="6" t="s">
        <v>1744</v>
      </c>
    </row>
    <row r="178" spans="1:18" x14ac:dyDescent="0.2">
      <c r="A178" s="6" t="s">
        <v>3652</v>
      </c>
      <c r="B178" s="1" t="s">
        <v>984</v>
      </c>
      <c r="C178" s="3" t="s">
        <v>985</v>
      </c>
      <c r="D178" s="3" t="str">
        <f t="shared" si="3"/>
        <v>ECHST.NET</v>
      </c>
      <c r="E178" s="16" t="s">
        <v>1690</v>
      </c>
      <c r="F178" s="12" t="s">
        <v>983</v>
      </c>
      <c r="R178" s="6" t="s">
        <v>1744</v>
      </c>
    </row>
    <row r="179" spans="1:18" x14ac:dyDescent="0.2">
      <c r="A179" s="6" t="s">
        <v>3653</v>
      </c>
      <c r="B179" s="1" t="s">
        <v>984</v>
      </c>
      <c r="C179" s="3" t="s">
        <v>985</v>
      </c>
      <c r="D179" s="3" t="str">
        <f t="shared" si="3"/>
        <v>ECHST.NET</v>
      </c>
      <c r="E179" s="16" t="s">
        <v>1690</v>
      </c>
      <c r="F179" s="12" t="s">
        <v>983</v>
      </c>
      <c r="R179" s="6" t="s">
        <v>1744</v>
      </c>
    </row>
    <row r="180" spans="1:18" x14ac:dyDescent="0.2">
      <c r="A180" s="6" t="s">
        <v>3654</v>
      </c>
      <c r="B180" s="1" t="s">
        <v>984</v>
      </c>
      <c r="C180" s="3" t="s">
        <v>985</v>
      </c>
      <c r="D180" s="3" t="str">
        <f t="shared" si="3"/>
        <v>ECHST.NET</v>
      </c>
      <c r="E180" s="16" t="s">
        <v>1690</v>
      </c>
      <c r="F180" s="12" t="s">
        <v>983</v>
      </c>
      <c r="R180" s="6" t="s">
        <v>1744</v>
      </c>
    </row>
    <row r="181" spans="1:18" x14ac:dyDescent="0.2">
      <c r="A181" s="6" t="s">
        <v>3655</v>
      </c>
      <c r="B181" s="1" t="s">
        <v>984</v>
      </c>
      <c r="C181" s="3" t="s">
        <v>985</v>
      </c>
      <c r="D181" s="3" t="str">
        <f t="shared" si="3"/>
        <v>ECHST.NET</v>
      </c>
      <c r="E181" s="16" t="s">
        <v>1690</v>
      </c>
      <c r="F181" s="12" t="s">
        <v>983</v>
      </c>
      <c r="R181" s="6" t="s">
        <v>1744</v>
      </c>
    </row>
    <row r="182" spans="1:18" x14ac:dyDescent="0.2">
      <c r="A182" s="6" t="s">
        <v>521</v>
      </c>
      <c r="B182" s="1" t="s">
        <v>984</v>
      </c>
      <c r="C182" s="3" t="s">
        <v>985</v>
      </c>
      <c r="D182" s="3" t="str">
        <f t="shared" si="3"/>
        <v>ECHST.NET</v>
      </c>
      <c r="E182" s="16" t="s">
        <v>1690</v>
      </c>
      <c r="F182" s="12" t="s">
        <v>983</v>
      </c>
      <c r="R182" s="6" t="s">
        <v>1744</v>
      </c>
    </row>
    <row r="183" spans="1:18" x14ac:dyDescent="0.2">
      <c r="A183" s="6" t="s">
        <v>3656</v>
      </c>
      <c r="B183" s="1" t="s">
        <v>984</v>
      </c>
      <c r="C183" s="3" t="s">
        <v>985</v>
      </c>
      <c r="D183" s="3" t="str">
        <f t="shared" si="3"/>
        <v>ECHST.NET</v>
      </c>
      <c r="E183" s="16" t="s">
        <v>1690</v>
      </c>
      <c r="F183" s="12" t="s">
        <v>983</v>
      </c>
      <c r="R183" s="6" t="s">
        <v>1744</v>
      </c>
    </row>
    <row r="184" spans="1:18" x14ac:dyDescent="0.2">
      <c r="A184" s="6" t="s">
        <v>3657</v>
      </c>
      <c r="B184" s="1" t="s">
        <v>984</v>
      </c>
      <c r="C184" s="3" t="s">
        <v>985</v>
      </c>
      <c r="D184" s="3" t="str">
        <f t="shared" si="3"/>
        <v>ECHST.NET</v>
      </c>
      <c r="E184" s="16" t="s">
        <v>1690</v>
      </c>
      <c r="F184" s="12" t="s">
        <v>983</v>
      </c>
      <c r="R184" s="6" t="s">
        <v>1744</v>
      </c>
    </row>
    <row r="185" spans="1:18" x14ac:dyDescent="0.2">
      <c r="A185" s="6" t="s">
        <v>534</v>
      </c>
      <c r="B185" s="1" t="s">
        <v>984</v>
      </c>
      <c r="C185" s="3" t="s">
        <v>985</v>
      </c>
      <c r="D185" s="3" t="str">
        <f t="shared" si="3"/>
        <v>ECHST.NET</v>
      </c>
      <c r="E185" s="16" t="s">
        <v>1690</v>
      </c>
      <c r="F185" s="12" t="s">
        <v>983</v>
      </c>
      <c r="R185" s="6" t="s">
        <v>1744</v>
      </c>
    </row>
    <row r="186" spans="1:18" x14ac:dyDescent="0.2">
      <c r="A186" s="6" t="s">
        <v>3658</v>
      </c>
      <c r="B186" s="1" t="s">
        <v>984</v>
      </c>
      <c r="C186" s="3" t="s">
        <v>985</v>
      </c>
      <c r="D186" s="3" t="str">
        <f t="shared" si="3"/>
        <v>ECHST.NET</v>
      </c>
      <c r="E186" s="16" t="s">
        <v>1690</v>
      </c>
      <c r="F186" s="12" t="s">
        <v>983</v>
      </c>
      <c r="R186" s="6" t="s">
        <v>1744</v>
      </c>
    </row>
    <row r="187" spans="1:18" x14ac:dyDescent="0.2">
      <c r="A187" s="6" t="s">
        <v>3659</v>
      </c>
      <c r="B187" s="1" t="s">
        <v>984</v>
      </c>
      <c r="C187" s="3" t="s">
        <v>985</v>
      </c>
      <c r="D187" s="3" t="str">
        <f t="shared" si="3"/>
        <v>ECHST.NET</v>
      </c>
      <c r="E187" s="16" t="s">
        <v>1690</v>
      </c>
      <c r="F187" s="12" t="s">
        <v>983</v>
      </c>
      <c r="R187" s="6" t="s">
        <v>1744</v>
      </c>
    </row>
    <row r="188" spans="1:18" x14ac:dyDescent="0.2">
      <c r="A188" s="6" t="s">
        <v>3660</v>
      </c>
      <c r="B188" s="1" t="s">
        <v>984</v>
      </c>
      <c r="C188" s="3" t="s">
        <v>985</v>
      </c>
      <c r="D188" s="3" t="str">
        <f t="shared" si="3"/>
        <v>ECHST.NET</v>
      </c>
      <c r="E188" s="16" t="s">
        <v>1690</v>
      </c>
      <c r="F188" s="12" t="s">
        <v>983</v>
      </c>
      <c r="R188" s="6" t="s">
        <v>1744</v>
      </c>
    </row>
    <row r="189" spans="1:18" x14ac:dyDescent="0.2">
      <c r="A189" s="6" t="s">
        <v>3661</v>
      </c>
      <c r="B189" s="1" t="s">
        <v>984</v>
      </c>
      <c r="C189" s="3" t="s">
        <v>985</v>
      </c>
      <c r="D189" s="3" t="str">
        <f t="shared" si="3"/>
        <v>ECHST.NET</v>
      </c>
      <c r="E189" s="16" t="s">
        <v>1690</v>
      </c>
      <c r="F189" s="12" t="s">
        <v>983</v>
      </c>
      <c r="R189" s="6" t="s">
        <v>1744</v>
      </c>
    </row>
    <row r="190" spans="1:18" x14ac:dyDescent="0.2">
      <c r="A190" s="6" t="s">
        <v>3662</v>
      </c>
      <c r="B190" s="1" t="s">
        <v>984</v>
      </c>
      <c r="C190" s="3" t="s">
        <v>985</v>
      </c>
      <c r="D190" s="3" t="str">
        <f t="shared" si="3"/>
        <v>ECHST.NET</v>
      </c>
      <c r="E190" s="16" t="s">
        <v>1690</v>
      </c>
      <c r="F190" s="12" t="s">
        <v>983</v>
      </c>
      <c r="R190" s="6" t="s">
        <v>1744</v>
      </c>
    </row>
    <row r="191" spans="1:18" x14ac:dyDescent="0.2">
      <c r="A191" s="6" t="s">
        <v>3663</v>
      </c>
      <c r="B191" s="1" t="s">
        <v>984</v>
      </c>
      <c r="C191" s="3" t="s">
        <v>985</v>
      </c>
      <c r="D191" s="3" t="str">
        <f t="shared" si="3"/>
        <v>ECHST.NET</v>
      </c>
      <c r="E191" s="16" t="s">
        <v>1690</v>
      </c>
      <c r="F191" s="12" t="s">
        <v>983</v>
      </c>
      <c r="R191" s="6" t="s">
        <v>1744</v>
      </c>
    </row>
    <row r="192" spans="1:18" x14ac:dyDescent="0.2">
      <c r="A192" s="6" t="s">
        <v>3664</v>
      </c>
      <c r="B192" s="1" t="s">
        <v>984</v>
      </c>
      <c r="C192" s="3" t="s">
        <v>985</v>
      </c>
      <c r="D192" s="3" t="str">
        <f t="shared" si="3"/>
        <v>ECHST.NET</v>
      </c>
      <c r="E192" s="16" t="s">
        <v>1690</v>
      </c>
      <c r="F192" s="12" t="s">
        <v>983</v>
      </c>
      <c r="R192" s="6" t="s">
        <v>1744</v>
      </c>
    </row>
    <row r="193" spans="1:18" x14ac:dyDescent="0.2">
      <c r="A193" s="6" t="s">
        <v>3665</v>
      </c>
      <c r="B193" s="1" t="s">
        <v>984</v>
      </c>
      <c r="C193" s="3" t="s">
        <v>985</v>
      </c>
      <c r="D193" s="3" t="str">
        <f t="shared" si="3"/>
        <v>ECHST.NET</v>
      </c>
      <c r="E193" s="16" t="s">
        <v>1690</v>
      </c>
      <c r="F193" s="12" t="s">
        <v>983</v>
      </c>
      <c r="R193" s="6" t="s">
        <v>1744</v>
      </c>
    </row>
    <row r="194" spans="1:18" x14ac:dyDescent="0.2">
      <c r="A194" s="6" t="s">
        <v>547</v>
      </c>
      <c r="B194" s="1" t="s">
        <v>984</v>
      </c>
      <c r="C194" s="3" t="s">
        <v>985</v>
      </c>
      <c r="D194" s="3" t="str">
        <f t="shared" si="3"/>
        <v>ECHST.NET</v>
      </c>
      <c r="E194" s="16" t="s">
        <v>1690</v>
      </c>
      <c r="F194" s="12" t="s">
        <v>983</v>
      </c>
      <c r="R194" s="6" t="s">
        <v>1744</v>
      </c>
    </row>
    <row r="195" spans="1:18" x14ac:dyDescent="0.2">
      <c r="A195" s="6" t="s">
        <v>3666</v>
      </c>
      <c r="B195" s="1" t="s">
        <v>984</v>
      </c>
      <c r="C195" s="3" t="s">
        <v>985</v>
      </c>
      <c r="D195" s="3" t="str">
        <f t="shared" si="3"/>
        <v>ECHST.NET</v>
      </c>
      <c r="E195" s="16" t="s">
        <v>1690</v>
      </c>
      <c r="F195" s="12" t="s">
        <v>983</v>
      </c>
      <c r="R195" s="6" t="s">
        <v>1744</v>
      </c>
    </row>
    <row r="196" spans="1:18" x14ac:dyDescent="0.2">
      <c r="A196" s="6" t="s">
        <v>3667</v>
      </c>
      <c r="B196" s="1" t="s">
        <v>984</v>
      </c>
      <c r="C196" s="3" t="s">
        <v>985</v>
      </c>
      <c r="D196" s="3" t="str">
        <f t="shared" si="3"/>
        <v>ECHST.NET</v>
      </c>
      <c r="E196" s="16" t="s">
        <v>1690</v>
      </c>
      <c r="F196" s="12" t="s">
        <v>983</v>
      </c>
      <c r="R196" s="6" t="s">
        <v>1744</v>
      </c>
    </row>
    <row r="197" spans="1:18" x14ac:dyDescent="0.2">
      <c r="A197" s="6" t="s">
        <v>548</v>
      </c>
      <c r="B197" s="1" t="s">
        <v>984</v>
      </c>
      <c r="C197" s="3" t="s">
        <v>985</v>
      </c>
      <c r="D197" s="3" t="str">
        <f t="shared" si="3"/>
        <v>ECHST.NET</v>
      </c>
      <c r="E197" s="16" t="s">
        <v>1690</v>
      </c>
      <c r="F197" s="12" t="s">
        <v>983</v>
      </c>
      <c r="R197" s="6" t="s">
        <v>1744</v>
      </c>
    </row>
    <row r="198" spans="1:18" x14ac:dyDescent="0.2">
      <c r="A198" s="6" t="s">
        <v>3668</v>
      </c>
      <c r="B198" s="1" t="s">
        <v>984</v>
      </c>
      <c r="C198" s="3" t="s">
        <v>985</v>
      </c>
      <c r="D198" s="3" t="str">
        <f t="shared" si="3"/>
        <v>ECHST.NET</v>
      </c>
      <c r="E198" s="16" t="s">
        <v>1690</v>
      </c>
      <c r="F198" s="12" t="s">
        <v>983</v>
      </c>
      <c r="R198" s="6" t="s">
        <v>1744</v>
      </c>
    </row>
    <row r="199" spans="1:18" x14ac:dyDescent="0.2">
      <c r="A199" s="6" t="s">
        <v>3669</v>
      </c>
      <c r="B199" s="1" t="s">
        <v>984</v>
      </c>
      <c r="C199" s="3" t="s">
        <v>985</v>
      </c>
      <c r="D199" s="3" t="str">
        <f t="shared" si="3"/>
        <v>ECHST.NET</v>
      </c>
      <c r="E199" s="16" t="s">
        <v>1690</v>
      </c>
      <c r="F199" s="12" t="s">
        <v>983</v>
      </c>
      <c r="R199" s="6" t="s">
        <v>1744</v>
      </c>
    </row>
    <row r="200" spans="1:18" x14ac:dyDescent="0.2">
      <c r="A200" s="6" t="s">
        <v>3670</v>
      </c>
      <c r="B200" s="1" t="s">
        <v>984</v>
      </c>
      <c r="C200" s="3" t="s">
        <v>985</v>
      </c>
      <c r="D200" s="3" t="str">
        <f t="shared" si="3"/>
        <v>ECHST.NET</v>
      </c>
      <c r="E200" s="16" t="s">
        <v>1690</v>
      </c>
      <c r="F200" s="12" t="s">
        <v>983</v>
      </c>
      <c r="R200" s="6" t="s">
        <v>1744</v>
      </c>
    </row>
    <row r="201" spans="1:18" x14ac:dyDescent="0.2">
      <c r="A201" s="6" t="s">
        <v>3671</v>
      </c>
      <c r="B201" s="1" t="s">
        <v>984</v>
      </c>
      <c r="C201" s="3" t="s">
        <v>985</v>
      </c>
      <c r="D201" s="3" t="str">
        <f t="shared" si="3"/>
        <v>ECHST.NET</v>
      </c>
      <c r="E201" s="16" t="s">
        <v>1690</v>
      </c>
      <c r="F201" s="12" t="s">
        <v>983</v>
      </c>
      <c r="R201" s="6" t="s">
        <v>1744</v>
      </c>
    </row>
    <row r="202" spans="1:18" x14ac:dyDescent="0.2">
      <c r="A202" s="6" t="s">
        <v>3672</v>
      </c>
      <c r="B202" s="1" t="s">
        <v>984</v>
      </c>
      <c r="C202" s="3" t="s">
        <v>985</v>
      </c>
      <c r="D202" s="3" t="str">
        <f t="shared" si="3"/>
        <v>ECHST.NET</v>
      </c>
      <c r="E202" s="16" t="s">
        <v>1690</v>
      </c>
      <c r="F202" s="12" t="s">
        <v>983</v>
      </c>
      <c r="R202" s="6" t="s">
        <v>1744</v>
      </c>
    </row>
    <row r="203" spans="1:18" x14ac:dyDescent="0.2">
      <c r="A203" s="6" t="s">
        <v>571</v>
      </c>
      <c r="B203" s="1" t="s">
        <v>984</v>
      </c>
      <c r="C203" s="3" t="s">
        <v>985</v>
      </c>
      <c r="D203" s="3" t="str">
        <f t="shared" si="3"/>
        <v>ECHST.NET</v>
      </c>
      <c r="E203" s="16" t="s">
        <v>1690</v>
      </c>
      <c r="F203" s="12" t="s">
        <v>983</v>
      </c>
      <c r="R203" s="6" t="s">
        <v>1744</v>
      </c>
    </row>
    <row r="204" spans="1:18" x14ac:dyDescent="0.2">
      <c r="A204" s="6" t="s">
        <v>573</v>
      </c>
      <c r="B204" s="1" t="s">
        <v>984</v>
      </c>
      <c r="C204" s="3" t="s">
        <v>985</v>
      </c>
      <c r="D204" s="3" t="str">
        <f t="shared" si="3"/>
        <v>ECHST.NET</v>
      </c>
      <c r="E204" s="16" t="s">
        <v>1690</v>
      </c>
      <c r="F204" s="12" t="s">
        <v>983</v>
      </c>
      <c r="R204" s="6" t="s">
        <v>1744</v>
      </c>
    </row>
    <row r="205" spans="1:18" x14ac:dyDescent="0.2">
      <c r="A205" s="6" t="s">
        <v>3673</v>
      </c>
      <c r="B205" s="1" t="s">
        <v>984</v>
      </c>
      <c r="C205" s="3" t="s">
        <v>985</v>
      </c>
      <c r="D205" s="3" t="str">
        <f t="shared" si="3"/>
        <v>ECHST.NET</v>
      </c>
      <c r="E205" s="16" t="s">
        <v>1690</v>
      </c>
      <c r="F205" s="12" t="s">
        <v>983</v>
      </c>
      <c r="R205" s="6" t="s">
        <v>1744</v>
      </c>
    </row>
    <row r="206" spans="1:18" x14ac:dyDescent="0.2">
      <c r="A206" s="6" t="s">
        <v>3674</v>
      </c>
      <c r="B206" s="1" t="s">
        <v>984</v>
      </c>
      <c r="C206" s="3" t="s">
        <v>985</v>
      </c>
      <c r="D206" s="3" t="str">
        <f t="shared" si="3"/>
        <v>ECHST.NET</v>
      </c>
      <c r="E206" s="16" t="s">
        <v>1690</v>
      </c>
      <c r="F206" s="12" t="s">
        <v>983</v>
      </c>
      <c r="R206" s="6" t="s">
        <v>1744</v>
      </c>
    </row>
    <row r="207" spans="1:18" x14ac:dyDescent="0.2">
      <c r="A207" s="6" t="s">
        <v>3675</v>
      </c>
      <c r="B207" s="1" t="s">
        <v>984</v>
      </c>
      <c r="C207" s="3" t="s">
        <v>985</v>
      </c>
      <c r="D207" s="3" t="str">
        <f t="shared" si="3"/>
        <v>ECHST.NET</v>
      </c>
      <c r="E207" s="16" t="s">
        <v>1690</v>
      </c>
      <c r="F207" s="12" t="s">
        <v>983</v>
      </c>
      <c r="R207" s="6" t="s">
        <v>1744</v>
      </c>
    </row>
    <row r="208" spans="1:18" x14ac:dyDescent="0.2">
      <c r="A208" s="6" t="s">
        <v>3676</v>
      </c>
      <c r="B208" s="1" t="s">
        <v>984</v>
      </c>
      <c r="C208" s="3" t="s">
        <v>985</v>
      </c>
      <c r="D208" s="3" t="str">
        <f t="shared" si="3"/>
        <v>ECHST.NET</v>
      </c>
      <c r="E208" s="16" t="s">
        <v>1690</v>
      </c>
      <c r="F208" s="12" t="s">
        <v>983</v>
      </c>
      <c r="R208" s="6" t="s">
        <v>1744</v>
      </c>
    </row>
    <row r="209" spans="1:18" x14ac:dyDescent="0.2">
      <c r="A209" s="6" t="s">
        <v>3677</v>
      </c>
      <c r="B209" s="1" t="s">
        <v>984</v>
      </c>
      <c r="C209" s="3" t="s">
        <v>985</v>
      </c>
      <c r="D209" s="3" t="str">
        <f t="shared" si="3"/>
        <v>ECHST.NET</v>
      </c>
      <c r="E209" s="16" t="s">
        <v>1690</v>
      </c>
      <c r="F209" s="12" t="s">
        <v>983</v>
      </c>
      <c r="R209" s="6" t="s">
        <v>1744</v>
      </c>
    </row>
    <row r="210" spans="1:18" x14ac:dyDescent="0.2">
      <c r="A210" s="6" t="s">
        <v>3678</v>
      </c>
      <c r="B210" s="1" t="s">
        <v>984</v>
      </c>
      <c r="C210" s="3" t="s">
        <v>985</v>
      </c>
      <c r="D210" s="3" t="str">
        <f t="shared" si="3"/>
        <v>ECHST.NET</v>
      </c>
      <c r="E210" s="16" t="s">
        <v>1690</v>
      </c>
      <c r="F210" s="12" t="s">
        <v>983</v>
      </c>
      <c r="R210" s="6" t="s">
        <v>1744</v>
      </c>
    </row>
    <row r="211" spans="1:18" x14ac:dyDescent="0.2">
      <c r="A211" s="6" t="s">
        <v>3679</v>
      </c>
      <c r="B211" s="1" t="s">
        <v>984</v>
      </c>
      <c r="C211" s="3" t="s">
        <v>985</v>
      </c>
      <c r="D211" s="3" t="str">
        <f t="shared" si="3"/>
        <v>ECHST.NET</v>
      </c>
      <c r="E211" s="16" t="s">
        <v>1690</v>
      </c>
      <c r="F211" s="12" t="s">
        <v>983</v>
      </c>
      <c r="R211" s="6" t="s">
        <v>1744</v>
      </c>
    </row>
    <row r="212" spans="1:18" x14ac:dyDescent="0.2">
      <c r="A212" s="6" t="s">
        <v>3680</v>
      </c>
      <c r="B212" s="1" t="s">
        <v>984</v>
      </c>
      <c r="C212" s="3" t="s">
        <v>985</v>
      </c>
      <c r="D212" s="3" t="str">
        <f t="shared" si="3"/>
        <v>ECHST.NET</v>
      </c>
      <c r="E212" s="16" t="s">
        <v>1690</v>
      </c>
      <c r="F212" s="12" t="s">
        <v>983</v>
      </c>
      <c r="R212" s="6" t="s">
        <v>1744</v>
      </c>
    </row>
    <row r="213" spans="1:18" x14ac:dyDescent="0.2">
      <c r="A213" s="6" t="s">
        <v>3681</v>
      </c>
      <c r="B213" s="1" t="s">
        <v>984</v>
      </c>
      <c r="C213" s="3" t="s">
        <v>985</v>
      </c>
      <c r="D213" s="3" t="str">
        <f t="shared" si="3"/>
        <v>ECHST.NET</v>
      </c>
      <c r="E213" s="16" t="s">
        <v>1690</v>
      </c>
      <c r="F213" s="12" t="s">
        <v>983</v>
      </c>
      <c r="R213" s="6" t="s">
        <v>1744</v>
      </c>
    </row>
    <row r="214" spans="1:18" x14ac:dyDescent="0.2">
      <c r="A214" s="6" t="s">
        <v>3682</v>
      </c>
      <c r="B214" s="1" t="s">
        <v>984</v>
      </c>
      <c r="C214" s="3" t="s">
        <v>985</v>
      </c>
      <c r="D214" s="3" t="str">
        <f t="shared" si="3"/>
        <v>ECHST.NET</v>
      </c>
      <c r="E214" s="16" t="s">
        <v>1690</v>
      </c>
      <c r="F214" s="12" t="s">
        <v>983</v>
      </c>
      <c r="R214" s="6" t="s">
        <v>1744</v>
      </c>
    </row>
    <row r="215" spans="1:18" x14ac:dyDescent="0.2">
      <c r="A215" s="6" t="s">
        <v>3683</v>
      </c>
      <c r="B215" s="1" t="s">
        <v>984</v>
      </c>
      <c r="C215" s="3" t="s">
        <v>985</v>
      </c>
      <c r="D215" s="3" t="str">
        <f t="shared" si="3"/>
        <v>ECHST.NET</v>
      </c>
      <c r="E215" s="16" t="s">
        <v>1690</v>
      </c>
      <c r="F215" s="12" t="s">
        <v>983</v>
      </c>
      <c r="R215" s="6" t="s">
        <v>1744</v>
      </c>
    </row>
    <row r="216" spans="1:18" x14ac:dyDescent="0.2">
      <c r="A216" s="6" t="s">
        <v>587</v>
      </c>
      <c r="B216" s="1" t="s">
        <v>984</v>
      </c>
      <c r="C216" s="3" t="s">
        <v>985</v>
      </c>
      <c r="D216" s="3" t="str">
        <f t="shared" si="3"/>
        <v>ECHST.NET</v>
      </c>
      <c r="E216" s="16" t="s">
        <v>1690</v>
      </c>
      <c r="F216" s="12" t="s">
        <v>983</v>
      </c>
      <c r="R216" s="6" t="s">
        <v>1744</v>
      </c>
    </row>
    <row r="217" spans="1:18" x14ac:dyDescent="0.2">
      <c r="A217" s="6" t="s">
        <v>3684</v>
      </c>
      <c r="B217" s="1" t="s">
        <v>984</v>
      </c>
      <c r="C217" s="3" t="s">
        <v>985</v>
      </c>
      <c r="D217" s="3" t="str">
        <f t="shared" si="3"/>
        <v>ECHST.NET</v>
      </c>
      <c r="E217" s="16" t="s">
        <v>1690</v>
      </c>
      <c r="F217" s="12" t="s">
        <v>983</v>
      </c>
      <c r="R217" s="6" t="s">
        <v>1744</v>
      </c>
    </row>
    <row r="218" spans="1:18" x14ac:dyDescent="0.2">
      <c r="A218" s="6" t="s">
        <v>588</v>
      </c>
      <c r="B218" s="1" t="s">
        <v>984</v>
      </c>
      <c r="C218" s="3" t="s">
        <v>985</v>
      </c>
      <c r="D218" s="3" t="str">
        <f t="shared" si="3"/>
        <v>ECHST.NET</v>
      </c>
      <c r="E218" s="16" t="s">
        <v>1690</v>
      </c>
      <c r="F218" s="12" t="s">
        <v>983</v>
      </c>
      <c r="R218" s="6" t="s">
        <v>1744</v>
      </c>
    </row>
    <row r="219" spans="1:18" x14ac:dyDescent="0.2">
      <c r="A219" s="6" t="s">
        <v>3685</v>
      </c>
      <c r="B219" s="1" t="s">
        <v>984</v>
      </c>
      <c r="C219" s="3" t="s">
        <v>985</v>
      </c>
      <c r="D219" s="3" t="str">
        <f t="shared" ref="D219:D282" si="4">C219</f>
        <v>ECHST.NET</v>
      </c>
      <c r="E219" s="16" t="s">
        <v>1690</v>
      </c>
      <c r="F219" s="12" t="s">
        <v>983</v>
      </c>
      <c r="R219" s="6" t="s">
        <v>1744</v>
      </c>
    </row>
    <row r="220" spans="1:18" x14ac:dyDescent="0.2">
      <c r="A220" s="6" t="s">
        <v>3686</v>
      </c>
      <c r="B220" s="1" t="s">
        <v>984</v>
      </c>
      <c r="C220" s="3" t="s">
        <v>985</v>
      </c>
      <c r="D220" s="3" t="str">
        <f t="shared" si="4"/>
        <v>ECHST.NET</v>
      </c>
      <c r="E220" s="16" t="s">
        <v>1690</v>
      </c>
      <c r="F220" s="12" t="s">
        <v>983</v>
      </c>
      <c r="R220" s="6" t="s">
        <v>1744</v>
      </c>
    </row>
    <row r="221" spans="1:18" x14ac:dyDescent="0.2">
      <c r="A221" s="6" t="s">
        <v>3687</v>
      </c>
      <c r="B221" s="1" t="s">
        <v>984</v>
      </c>
      <c r="C221" s="3" t="s">
        <v>985</v>
      </c>
      <c r="D221" s="3" t="str">
        <f t="shared" si="4"/>
        <v>ECHST.NET</v>
      </c>
      <c r="E221" s="16" t="s">
        <v>1690</v>
      </c>
      <c r="F221" s="12" t="s">
        <v>983</v>
      </c>
      <c r="R221" s="6" t="s">
        <v>1744</v>
      </c>
    </row>
    <row r="222" spans="1:18" x14ac:dyDescent="0.2">
      <c r="A222" s="6" t="s">
        <v>3688</v>
      </c>
      <c r="B222" s="1" t="s">
        <v>984</v>
      </c>
      <c r="C222" s="3" t="s">
        <v>985</v>
      </c>
      <c r="D222" s="3" t="str">
        <f t="shared" si="4"/>
        <v>ECHST.NET</v>
      </c>
      <c r="E222" s="16" t="s">
        <v>1690</v>
      </c>
      <c r="F222" s="12" t="s">
        <v>983</v>
      </c>
      <c r="R222" s="6" t="s">
        <v>1744</v>
      </c>
    </row>
    <row r="223" spans="1:18" x14ac:dyDescent="0.2">
      <c r="A223" s="6" t="s">
        <v>3689</v>
      </c>
      <c r="B223" s="1" t="s">
        <v>984</v>
      </c>
      <c r="C223" s="3" t="s">
        <v>985</v>
      </c>
      <c r="D223" s="3" t="str">
        <f t="shared" si="4"/>
        <v>ECHST.NET</v>
      </c>
      <c r="E223" s="16" t="s">
        <v>1690</v>
      </c>
      <c r="F223" s="12" t="s">
        <v>983</v>
      </c>
      <c r="R223" s="6" t="s">
        <v>1744</v>
      </c>
    </row>
    <row r="224" spans="1:18" x14ac:dyDescent="0.2">
      <c r="A224" s="6" t="s">
        <v>3690</v>
      </c>
      <c r="B224" s="1" t="s">
        <v>984</v>
      </c>
      <c r="C224" s="3" t="s">
        <v>985</v>
      </c>
      <c r="D224" s="3" t="str">
        <f t="shared" si="4"/>
        <v>ECHST.NET</v>
      </c>
      <c r="E224" s="16" t="s">
        <v>1690</v>
      </c>
      <c r="F224" s="12" t="s">
        <v>983</v>
      </c>
      <c r="R224" s="6" t="s">
        <v>1744</v>
      </c>
    </row>
    <row r="225" spans="1:18" x14ac:dyDescent="0.2">
      <c r="A225" s="6" t="s">
        <v>3691</v>
      </c>
      <c r="B225" s="1" t="s">
        <v>984</v>
      </c>
      <c r="C225" s="3" t="s">
        <v>985</v>
      </c>
      <c r="D225" s="3" t="str">
        <f t="shared" si="4"/>
        <v>ECHST.NET</v>
      </c>
      <c r="E225" s="16" t="s">
        <v>1690</v>
      </c>
      <c r="F225" s="12" t="s">
        <v>983</v>
      </c>
      <c r="R225" s="6" t="s">
        <v>1744</v>
      </c>
    </row>
    <row r="226" spans="1:18" x14ac:dyDescent="0.2">
      <c r="A226" s="6" t="s">
        <v>3692</v>
      </c>
      <c r="B226" s="1" t="s">
        <v>984</v>
      </c>
      <c r="C226" s="3" t="s">
        <v>985</v>
      </c>
      <c r="D226" s="3" t="str">
        <f t="shared" si="4"/>
        <v>ECHST.NET</v>
      </c>
      <c r="E226" s="16" t="s">
        <v>1690</v>
      </c>
      <c r="F226" s="12" t="s">
        <v>983</v>
      </c>
      <c r="R226" s="6" t="s">
        <v>1744</v>
      </c>
    </row>
    <row r="227" spans="1:18" x14ac:dyDescent="0.2">
      <c r="A227" s="6" t="s">
        <v>3693</v>
      </c>
      <c r="B227" s="1" t="s">
        <v>984</v>
      </c>
      <c r="C227" s="3" t="s">
        <v>985</v>
      </c>
      <c r="D227" s="3" t="str">
        <f t="shared" si="4"/>
        <v>ECHST.NET</v>
      </c>
      <c r="E227" s="16" t="s">
        <v>1690</v>
      </c>
      <c r="F227" s="12" t="s">
        <v>983</v>
      </c>
      <c r="R227" s="6" t="s">
        <v>1744</v>
      </c>
    </row>
    <row r="228" spans="1:18" x14ac:dyDescent="0.2">
      <c r="A228" s="6" t="s">
        <v>3694</v>
      </c>
      <c r="B228" s="1" t="s">
        <v>984</v>
      </c>
      <c r="C228" s="3" t="s">
        <v>985</v>
      </c>
      <c r="D228" s="3" t="str">
        <f t="shared" si="4"/>
        <v>ECHST.NET</v>
      </c>
      <c r="E228" s="16" t="s">
        <v>1690</v>
      </c>
      <c r="F228" s="12" t="s">
        <v>983</v>
      </c>
      <c r="R228" s="6" t="s">
        <v>1744</v>
      </c>
    </row>
    <row r="229" spans="1:18" x14ac:dyDescent="0.2">
      <c r="A229" s="6" t="s">
        <v>3695</v>
      </c>
      <c r="B229" s="1" t="s">
        <v>984</v>
      </c>
      <c r="C229" s="3" t="s">
        <v>985</v>
      </c>
      <c r="D229" s="3" t="str">
        <f t="shared" si="4"/>
        <v>ECHST.NET</v>
      </c>
      <c r="E229" s="16" t="s">
        <v>1690</v>
      </c>
      <c r="F229" s="12" t="s">
        <v>983</v>
      </c>
      <c r="R229" s="6" t="s">
        <v>1744</v>
      </c>
    </row>
    <row r="230" spans="1:18" x14ac:dyDescent="0.2">
      <c r="A230" s="6" t="s">
        <v>614</v>
      </c>
      <c r="B230" s="1" t="s">
        <v>984</v>
      </c>
      <c r="C230" s="3" t="s">
        <v>985</v>
      </c>
      <c r="D230" s="3" t="str">
        <f t="shared" si="4"/>
        <v>ECHST.NET</v>
      </c>
      <c r="E230" s="16" t="s">
        <v>1690</v>
      </c>
      <c r="F230" s="12" t="s">
        <v>983</v>
      </c>
      <c r="R230" s="6" t="s">
        <v>1744</v>
      </c>
    </row>
    <row r="231" spans="1:18" x14ac:dyDescent="0.2">
      <c r="A231" s="6" t="s">
        <v>3696</v>
      </c>
      <c r="B231" s="1" t="s">
        <v>984</v>
      </c>
      <c r="C231" s="3" t="s">
        <v>985</v>
      </c>
      <c r="D231" s="3" t="str">
        <f t="shared" si="4"/>
        <v>ECHST.NET</v>
      </c>
      <c r="E231" s="16" t="s">
        <v>1690</v>
      </c>
      <c r="F231" s="12" t="s">
        <v>983</v>
      </c>
      <c r="R231" s="6" t="s">
        <v>1744</v>
      </c>
    </row>
    <row r="232" spans="1:18" x14ac:dyDescent="0.2">
      <c r="A232" s="6" t="s">
        <v>624</v>
      </c>
      <c r="B232" s="1" t="s">
        <v>984</v>
      </c>
      <c r="C232" s="3" t="s">
        <v>985</v>
      </c>
      <c r="D232" s="3" t="str">
        <f t="shared" si="4"/>
        <v>ECHST.NET</v>
      </c>
      <c r="E232" s="16" t="s">
        <v>1690</v>
      </c>
      <c r="F232" s="12" t="s">
        <v>983</v>
      </c>
      <c r="R232" s="6" t="s">
        <v>1744</v>
      </c>
    </row>
    <row r="233" spans="1:18" x14ac:dyDescent="0.2">
      <c r="A233" s="6" t="s">
        <v>626</v>
      </c>
      <c r="B233" s="1" t="s">
        <v>984</v>
      </c>
      <c r="C233" s="3" t="s">
        <v>985</v>
      </c>
      <c r="D233" s="3" t="str">
        <f t="shared" si="4"/>
        <v>ECHST.NET</v>
      </c>
      <c r="E233" s="16" t="s">
        <v>1690</v>
      </c>
      <c r="F233" s="12" t="s">
        <v>983</v>
      </c>
      <c r="R233" s="6" t="s">
        <v>1744</v>
      </c>
    </row>
    <row r="234" spans="1:18" x14ac:dyDescent="0.2">
      <c r="A234" s="6" t="s">
        <v>3697</v>
      </c>
      <c r="B234" s="1" t="s">
        <v>984</v>
      </c>
      <c r="C234" s="3" t="s">
        <v>985</v>
      </c>
      <c r="D234" s="3" t="str">
        <f t="shared" si="4"/>
        <v>ECHST.NET</v>
      </c>
      <c r="E234" s="16" t="s">
        <v>1690</v>
      </c>
      <c r="F234" s="12" t="s">
        <v>983</v>
      </c>
      <c r="R234" s="6" t="s">
        <v>1744</v>
      </c>
    </row>
    <row r="235" spans="1:18" x14ac:dyDescent="0.2">
      <c r="A235" s="6" t="s">
        <v>3698</v>
      </c>
      <c r="B235" s="1" t="s">
        <v>984</v>
      </c>
      <c r="C235" s="3" t="s">
        <v>985</v>
      </c>
      <c r="D235" s="3" t="str">
        <f t="shared" si="4"/>
        <v>ECHST.NET</v>
      </c>
      <c r="E235" s="16" t="s">
        <v>1690</v>
      </c>
      <c r="F235" s="12" t="s">
        <v>983</v>
      </c>
      <c r="R235" s="6" t="s">
        <v>1744</v>
      </c>
    </row>
    <row r="236" spans="1:18" x14ac:dyDescent="0.2">
      <c r="A236" s="6" t="s">
        <v>3699</v>
      </c>
      <c r="B236" s="1" t="s">
        <v>984</v>
      </c>
      <c r="C236" s="3" t="s">
        <v>985</v>
      </c>
      <c r="D236" s="3" t="str">
        <f t="shared" si="4"/>
        <v>ECHST.NET</v>
      </c>
      <c r="E236" s="16" t="s">
        <v>1690</v>
      </c>
      <c r="F236" s="12" t="s">
        <v>983</v>
      </c>
      <c r="R236" s="6" t="s">
        <v>1744</v>
      </c>
    </row>
    <row r="237" spans="1:18" x14ac:dyDescent="0.2">
      <c r="A237" s="6" t="s">
        <v>3700</v>
      </c>
      <c r="B237" s="1" t="s">
        <v>984</v>
      </c>
      <c r="C237" s="3" t="s">
        <v>985</v>
      </c>
      <c r="D237" s="3" t="str">
        <f t="shared" si="4"/>
        <v>ECHST.NET</v>
      </c>
      <c r="E237" s="16" t="s">
        <v>1690</v>
      </c>
      <c r="F237" s="12" t="s">
        <v>983</v>
      </c>
      <c r="R237" s="6" t="s">
        <v>1744</v>
      </c>
    </row>
    <row r="238" spans="1:18" x14ac:dyDescent="0.2">
      <c r="A238" s="6" t="s">
        <v>3701</v>
      </c>
      <c r="B238" s="1" t="s">
        <v>984</v>
      </c>
      <c r="C238" s="3" t="s">
        <v>985</v>
      </c>
      <c r="D238" s="3" t="str">
        <f t="shared" si="4"/>
        <v>ECHST.NET</v>
      </c>
      <c r="E238" s="16" t="s">
        <v>1690</v>
      </c>
      <c r="F238" s="12" t="s">
        <v>983</v>
      </c>
      <c r="R238" s="6" t="s">
        <v>1744</v>
      </c>
    </row>
    <row r="239" spans="1:18" x14ac:dyDescent="0.2">
      <c r="A239" s="6" t="s">
        <v>3702</v>
      </c>
      <c r="B239" s="1" t="s">
        <v>984</v>
      </c>
      <c r="C239" s="3" t="s">
        <v>985</v>
      </c>
      <c r="D239" s="3" t="str">
        <f t="shared" si="4"/>
        <v>ECHST.NET</v>
      </c>
      <c r="E239" s="16" t="s">
        <v>1690</v>
      </c>
      <c r="F239" s="12" t="s">
        <v>983</v>
      </c>
      <c r="R239" s="6" t="s">
        <v>1744</v>
      </c>
    </row>
    <row r="240" spans="1:18" x14ac:dyDescent="0.2">
      <c r="A240" s="6" t="s">
        <v>637</v>
      </c>
      <c r="B240" s="1" t="s">
        <v>984</v>
      </c>
      <c r="C240" s="3" t="s">
        <v>985</v>
      </c>
      <c r="D240" s="3" t="str">
        <f t="shared" si="4"/>
        <v>ECHST.NET</v>
      </c>
      <c r="E240" s="16" t="s">
        <v>1690</v>
      </c>
      <c r="F240" s="12" t="s">
        <v>983</v>
      </c>
      <c r="R240" s="6" t="s">
        <v>1744</v>
      </c>
    </row>
    <row r="241" spans="1:18" x14ac:dyDescent="0.2">
      <c r="A241" s="6" t="s">
        <v>3703</v>
      </c>
      <c r="B241" s="1" t="s">
        <v>984</v>
      </c>
      <c r="C241" s="3" t="s">
        <v>985</v>
      </c>
      <c r="D241" s="3" t="str">
        <f t="shared" si="4"/>
        <v>ECHST.NET</v>
      </c>
      <c r="E241" s="16" t="s">
        <v>1690</v>
      </c>
      <c r="F241" s="12" t="s">
        <v>983</v>
      </c>
      <c r="R241" s="6" t="s">
        <v>1744</v>
      </c>
    </row>
    <row r="242" spans="1:18" x14ac:dyDescent="0.2">
      <c r="A242" s="6" t="s">
        <v>3704</v>
      </c>
      <c r="B242" s="1" t="s">
        <v>984</v>
      </c>
      <c r="C242" s="3" t="s">
        <v>985</v>
      </c>
      <c r="D242" s="3" t="str">
        <f t="shared" si="4"/>
        <v>ECHST.NET</v>
      </c>
      <c r="E242" s="16" t="s">
        <v>1690</v>
      </c>
      <c r="F242" s="12" t="s">
        <v>983</v>
      </c>
      <c r="R242" s="6" t="s">
        <v>1744</v>
      </c>
    </row>
    <row r="243" spans="1:18" x14ac:dyDescent="0.2">
      <c r="A243" s="6" t="s">
        <v>643</v>
      </c>
      <c r="B243" s="1" t="s">
        <v>984</v>
      </c>
      <c r="C243" s="3" t="s">
        <v>985</v>
      </c>
      <c r="D243" s="3" t="str">
        <f t="shared" si="4"/>
        <v>ECHST.NET</v>
      </c>
      <c r="E243" s="16" t="s">
        <v>1690</v>
      </c>
      <c r="F243" s="12" t="s">
        <v>983</v>
      </c>
      <c r="R243" s="6" t="s">
        <v>1744</v>
      </c>
    </row>
    <row r="244" spans="1:18" x14ac:dyDescent="0.2">
      <c r="A244" s="6" t="s">
        <v>3705</v>
      </c>
      <c r="B244" s="1" t="s">
        <v>984</v>
      </c>
      <c r="C244" s="3" t="s">
        <v>985</v>
      </c>
      <c r="D244" s="3" t="str">
        <f t="shared" si="4"/>
        <v>ECHST.NET</v>
      </c>
      <c r="E244" s="16" t="s">
        <v>1690</v>
      </c>
      <c r="F244" s="12" t="s">
        <v>983</v>
      </c>
      <c r="R244" s="6" t="s">
        <v>1744</v>
      </c>
    </row>
    <row r="245" spans="1:18" x14ac:dyDescent="0.2">
      <c r="A245" s="6" t="s">
        <v>3706</v>
      </c>
      <c r="B245" s="1" t="s">
        <v>984</v>
      </c>
      <c r="C245" s="3" t="s">
        <v>985</v>
      </c>
      <c r="D245" s="3" t="str">
        <f t="shared" si="4"/>
        <v>ECHST.NET</v>
      </c>
      <c r="E245" s="16" t="s">
        <v>1690</v>
      </c>
      <c r="F245" s="12" t="s">
        <v>983</v>
      </c>
      <c r="R245" s="6" t="s">
        <v>1744</v>
      </c>
    </row>
    <row r="246" spans="1:18" x14ac:dyDescent="0.2">
      <c r="A246" s="6" t="s">
        <v>3707</v>
      </c>
      <c r="B246" s="1" t="s">
        <v>984</v>
      </c>
      <c r="C246" s="3" t="s">
        <v>985</v>
      </c>
      <c r="D246" s="3" t="str">
        <f t="shared" si="4"/>
        <v>ECHST.NET</v>
      </c>
      <c r="E246" s="16" t="s">
        <v>1690</v>
      </c>
      <c r="F246" s="12" t="s">
        <v>983</v>
      </c>
      <c r="R246" s="6" t="s">
        <v>1744</v>
      </c>
    </row>
    <row r="247" spans="1:18" x14ac:dyDescent="0.2">
      <c r="A247" s="6" t="s">
        <v>3708</v>
      </c>
      <c r="B247" s="1" t="s">
        <v>984</v>
      </c>
      <c r="C247" s="3" t="s">
        <v>985</v>
      </c>
      <c r="D247" s="3" t="str">
        <f t="shared" si="4"/>
        <v>ECHST.NET</v>
      </c>
      <c r="E247" s="16" t="s">
        <v>1690</v>
      </c>
      <c r="F247" s="12" t="s">
        <v>983</v>
      </c>
      <c r="R247" s="6" t="s">
        <v>1744</v>
      </c>
    </row>
    <row r="248" spans="1:18" x14ac:dyDescent="0.2">
      <c r="A248" s="6" t="s">
        <v>3709</v>
      </c>
      <c r="B248" s="1" t="s">
        <v>984</v>
      </c>
      <c r="C248" s="3" t="s">
        <v>985</v>
      </c>
      <c r="D248" s="3" t="str">
        <f t="shared" si="4"/>
        <v>ECHST.NET</v>
      </c>
      <c r="E248" s="16" t="s">
        <v>1690</v>
      </c>
      <c r="F248" s="12" t="s">
        <v>983</v>
      </c>
      <c r="R248" s="6" t="s">
        <v>1744</v>
      </c>
    </row>
    <row r="249" spans="1:18" x14ac:dyDescent="0.2">
      <c r="A249" s="6" t="s">
        <v>3710</v>
      </c>
      <c r="B249" s="1" t="s">
        <v>984</v>
      </c>
      <c r="C249" s="3" t="s">
        <v>985</v>
      </c>
      <c r="D249" s="3" t="str">
        <f t="shared" si="4"/>
        <v>ECHST.NET</v>
      </c>
      <c r="E249" s="16" t="s">
        <v>1690</v>
      </c>
      <c r="F249" s="12" t="s">
        <v>983</v>
      </c>
      <c r="R249" s="6" t="s">
        <v>1744</v>
      </c>
    </row>
    <row r="250" spans="1:18" x14ac:dyDescent="0.2">
      <c r="A250" s="6" t="s">
        <v>669</v>
      </c>
      <c r="B250" s="1" t="s">
        <v>984</v>
      </c>
      <c r="C250" s="3" t="s">
        <v>985</v>
      </c>
      <c r="D250" s="3" t="str">
        <f t="shared" si="4"/>
        <v>ECHST.NET</v>
      </c>
      <c r="E250" s="16" t="s">
        <v>1690</v>
      </c>
      <c r="F250" s="12" t="s">
        <v>983</v>
      </c>
      <c r="R250" s="6" t="s">
        <v>1744</v>
      </c>
    </row>
    <row r="251" spans="1:18" x14ac:dyDescent="0.2">
      <c r="A251" s="6" t="s">
        <v>3711</v>
      </c>
      <c r="B251" s="1" t="s">
        <v>984</v>
      </c>
      <c r="C251" s="3" t="s">
        <v>985</v>
      </c>
      <c r="D251" s="3" t="str">
        <f t="shared" si="4"/>
        <v>ECHST.NET</v>
      </c>
      <c r="E251" s="16" t="s">
        <v>1690</v>
      </c>
      <c r="F251" s="12" t="s">
        <v>983</v>
      </c>
      <c r="R251" s="6" t="s">
        <v>1744</v>
      </c>
    </row>
    <row r="252" spans="1:18" x14ac:dyDescent="0.2">
      <c r="A252" s="6" t="s">
        <v>679</v>
      </c>
      <c r="B252" s="1" t="s">
        <v>984</v>
      </c>
      <c r="C252" s="3" t="s">
        <v>985</v>
      </c>
      <c r="D252" s="3" t="str">
        <f t="shared" si="4"/>
        <v>ECHST.NET</v>
      </c>
      <c r="E252" s="16" t="s">
        <v>1690</v>
      </c>
      <c r="F252" s="12" t="s">
        <v>983</v>
      </c>
      <c r="R252" s="6" t="s">
        <v>1744</v>
      </c>
    </row>
    <row r="253" spans="1:18" x14ac:dyDescent="0.2">
      <c r="A253" s="6" t="s">
        <v>3712</v>
      </c>
      <c r="B253" s="1" t="s">
        <v>984</v>
      </c>
      <c r="C253" s="3" t="s">
        <v>985</v>
      </c>
      <c r="D253" s="3" t="str">
        <f t="shared" si="4"/>
        <v>ECHST.NET</v>
      </c>
      <c r="E253" s="16" t="s">
        <v>1690</v>
      </c>
      <c r="F253" s="12" t="s">
        <v>983</v>
      </c>
      <c r="R253" s="6" t="s">
        <v>1744</v>
      </c>
    </row>
    <row r="254" spans="1:18" x14ac:dyDescent="0.2">
      <c r="A254" s="6" t="s">
        <v>3713</v>
      </c>
      <c r="B254" s="1" t="s">
        <v>984</v>
      </c>
      <c r="C254" s="3" t="s">
        <v>985</v>
      </c>
      <c r="D254" s="3" t="str">
        <f t="shared" si="4"/>
        <v>ECHST.NET</v>
      </c>
      <c r="E254" s="16" t="s">
        <v>1690</v>
      </c>
      <c r="F254" s="12" t="s">
        <v>983</v>
      </c>
      <c r="R254" s="6" t="s">
        <v>1744</v>
      </c>
    </row>
    <row r="255" spans="1:18" x14ac:dyDescent="0.2">
      <c r="A255" s="6" t="s">
        <v>691</v>
      </c>
      <c r="B255" s="1" t="s">
        <v>984</v>
      </c>
      <c r="C255" s="3" t="s">
        <v>985</v>
      </c>
      <c r="D255" s="3" t="str">
        <f t="shared" si="4"/>
        <v>ECHST.NET</v>
      </c>
      <c r="E255" s="16" t="s">
        <v>1690</v>
      </c>
      <c r="F255" s="12" t="s">
        <v>983</v>
      </c>
      <c r="R255" s="6" t="s">
        <v>1744</v>
      </c>
    </row>
    <row r="256" spans="1:18" x14ac:dyDescent="0.2">
      <c r="A256" s="6" t="s">
        <v>3714</v>
      </c>
      <c r="B256" s="1" t="s">
        <v>984</v>
      </c>
      <c r="C256" s="3" t="s">
        <v>985</v>
      </c>
      <c r="D256" s="3" t="str">
        <f t="shared" si="4"/>
        <v>ECHST.NET</v>
      </c>
      <c r="E256" s="16" t="s">
        <v>1690</v>
      </c>
      <c r="F256" s="12" t="s">
        <v>983</v>
      </c>
      <c r="R256" s="6" t="s">
        <v>1744</v>
      </c>
    </row>
    <row r="257" spans="1:18" x14ac:dyDescent="0.2">
      <c r="A257" s="6" t="s">
        <v>3715</v>
      </c>
      <c r="B257" s="1" t="s">
        <v>984</v>
      </c>
      <c r="C257" s="3" t="s">
        <v>985</v>
      </c>
      <c r="D257" s="3" t="str">
        <f t="shared" si="4"/>
        <v>ECHST.NET</v>
      </c>
      <c r="E257" s="16" t="s">
        <v>1690</v>
      </c>
      <c r="F257" s="12" t="s">
        <v>983</v>
      </c>
      <c r="R257" s="6" t="s">
        <v>1744</v>
      </c>
    </row>
    <row r="258" spans="1:18" x14ac:dyDescent="0.2">
      <c r="A258" s="6" t="s">
        <v>693</v>
      </c>
      <c r="B258" s="1" t="s">
        <v>984</v>
      </c>
      <c r="C258" s="3" t="s">
        <v>985</v>
      </c>
      <c r="D258" s="3" t="str">
        <f t="shared" si="4"/>
        <v>ECHST.NET</v>
      </c>
      <c r="E258" s="16" t="s">
        <v>1690</v>
      </c>
      <c r="F258" s="12" t="s">
        <v>983</v>
      </c>
      <c r="R258" s="6" t="s">
        <v>1744</v>
      </c>
    </row>
    <row r="259" spans="1:18" x14ac:dyDescent="0.2">
      <c r="A259" s="6" t="s">
        <v>3716</v>
      </c>
      <c r="B259" s="1" t="s">
        <v>984</v>
      </c>
      <c r="C259" s="3" t="s">
        <v>985</v>
      </c>
      <c r="D259" s="3" t="str">
        <f t="shared" si="4"/>
        <v>ECHST.NET</v>
      </c>
      <c r="E259" s="16" t="s">
        <v>1690</v>
      </c>
      <c r="F259" s="12" t="s">
        <v>983</v>
      </c>
      <c r="R259" s="6" t="s">
        <v>1744</v>
      </c>
    </row>
    <row r="260" spans="1:18" x14ac:dyDescent="0.2">
      <c r="A260" s="6" t="s">
        <v>3717</v>
      </c>
      <c r="B260" s="1" t="s">
        <v>984</v>
      </c>
      <c r="C260" s="3" t="s">
        <v>985</v>
      </c>
      <c r="D260" s="3" t="str">
        <f t="shared" si="4"/>
        <v>ECHST.NET</v>
      </c>
      <c r="E260" s="16" t="s">
        <v>1690</v>
      </c>
      <c r="F260" s="12" t="s">
        <v>983</v>
      </c>
      <c r="R260" s="6" t="s">
        <v>1744</v>
      </c>
    </row>
    <row r="261" spans="1:18" x14ac:dyDescent="0.2">
      <c r="A261" s="6" t="s">
        <v>700</v>
      </c>
      <c r="B261" s="1" t="s">
        <v>984</v>
      </c>
      <c r="C261" s="3" t="s">
        <v>985</v>
      </c>
      <c r="D261" s="3" t="str">
        <f t="shared" si="4"/>
        <v>ECHST.NET</v>
      </c>
      <c r="E261" s="16" t="s">
        <v>1690</v>
      </c>
      <c r="F261" s="12" t="s">
        <v>983</v>
      </c>
      <c r="R261" s="6" t="s">
        <v>1744</v>
      </c>
    </row>
    <row r="262" spans="1:18" x14ac:dyDescent="0.2">
      <c r="A262" s="6" t="s">
        <v>702</v>
      </c>
      <c r="B262" s="1" t="s">
        <v>984</v>
      </c>
      <c r="C262" s="3" t="s">
        <v>985</v>
      </c>
      <c r="D262" s="3" t="str">
        <f t="shared" si="4"/>
        <v>ECHST.NET</v>
      </c>
      <c r="E262" s="16" t="s">
        <v>1690</v>
      </c>
      <c r="F262" s="12" t="s">
        <v>983</v>
      </c>
      <c r="R262" s="6" t="s">
        <v>1744</v>
      </c>
    </row>
    <row r="263" spans="1:18" x14ac:dyDescent="0.2">
      <c r="A263" s="6" t="s">
        <v>3718</v>
      </c>
      <c r="B263" s="1" t="s">
        <v>984</v>
      </c>
      <c r="C263" s="3" t="s">
        <v>985</v>
      </c>
      <c r="D263" s="3" t="str">
        <f t="shared" si="4"/>
        <v>ECHST.NET</v>
      </c>
      <c r="E263" s="16" t="s">
        <v>1690</v>
      </c>
      <c r="F263" s="12" t="s">
        <v>983</v>
      </c>
      <c r="R263" s="6" t="s">
        <v>1744</v>
      </c>
    </row>
    <row r="264" spans="1:18" x14ac:dyDescent="0.2">
      <c r="A264" s="6" t="s">
        <v>3719</v>
      </c>
      <c r="B264" s="1" t="s">
        <v>984</v>
      </c>
      <c r="C264" s="3" t="s">
        <v>985</v>
      </c>
      <c r="D264" s="3" t="str">
        <f t="shared" si="4"/>
        <v>ECHST.NET</v>
      </c>
      <c r="E264" s="16" t="s">
        <v>1690</v>
      </c>
      <c r="F264" s="12" t="s">
        <v>983</v>
      </c>
      <c r="R264" s="6" t="s">
        <v>1744</v>
      </c>
    </row>
    <row r="265" spans="1:18" x14ac:dyDescent="0.2">
      <c r="A265" s="6" t="s">
        <v>3720</v>
      </c>
      <c r="B265" s="1" t="s">
        <v>984</v>
      </c>
      <c r="C265" s="3" t="s">
        <v>985</v>
      </c>
      <c r="D265" s="3" t="str">
        <f t="shared" si="4"/>
        <v>ECHST.NET</v>
      </c>
      <c r="E265" s="16" t="s">
        <v>1690</v>
      </c>
      <c r="F265" s="12" t="s">
        <v>983</v>
      </c>
      <c r="R265" s="6" t="s">
        <v>1744</v>
      </c>
    </row>
    <row r="266" spans="1:18" x14ac:dyDescent="0.2">
      <c r="A266" s="6" t="s">
        <v>707</v>
      </c>
      <c r="B266" s="1" t="s">
        <v>984</v>
      </c>
      <c r="C266" s="3" t="s">
        <v>985</v>
      </c>
      <c r="D266" s="3" t="str">
        <f t="shared" si="4"/>
        <v>ECHST.NET</v>
      </c>
      <c r="E266" s="16" t="s">
        <v>1690</v>
      </c>
      <c r="F266" s="12" t="s">
        <v>983</v>
      </c>
      <c r="R266" s="6" t="s">
        <v>1744</v>
      </c>
    </row>
    <row r="267" spans="1:18" x14ac:dyDescent="0.2">
      <c r="A267" s="6" t="s">
        <v>3721</v>
      </c>
      <c r="B267" s="1" t="s">
        <v>984</v>
      </c>
      <c r="C267" s="3" t="s">
        <v>985</v>
      </c>
      <c r="D267" s="3" t="str">
        <f t="shared" si="4"/>
        <v>ECHST.NET</v>
      </c>
      <c r="E267" s="16" t="s">
        <v>1690</v>
      </c>
      <c r="F267" s="12" t="s">
        <v>983</v>
      </c>
      <c r="R267" s="6" t="s">
        <v>1744</v>
      </c>
    </row>
    <row r="268" spans="1:18" x14ac:dyDescent="0.2">
      <c r="A268" s="6" t="s">
        <v>3722</v>
      </c>
      <c r="B268" s="1" t="s">
        <v>984</v>
      </c>
      <c r="C268" s="3" t="s">
        <v>985</v>
      </c>
      <c r="D268" s="3" t="str">
        <f t="shared" si="4"/>
        <v>ECHST.NET</v>
      </c>
      <c r="E268" s="16" t="s">
        <v>1690</v>
      </c>
      <c r="F268" s="12" t="s">
        <v>983</v>
      </c>
      <c r="R268" s="6" t="s">
        <v>1744</v>
      </c>
    </row>
    <row r="269" spans="1:18" x14ac:dyDescent="0.2">
      <c r="A269" s="6" t="s">
        <v>3723</v>
      </c>
      <c r="B269" s="1" t="s">
        <v>984</v>
      </c>
      <c r="C269" s="3" t="s">
        <v>985</v>
      </c>
      <c r="D269" s="3" t="str">
        <f t="shared" si="4"/>
        <v>ECHST.NET</v>
      </c>
      <c r="E269" s="16" t="s">
        <v>1690</v>
      </c>
      <c r="F269" s="12" t="s">
        <v>983</v>
      </c>
      <c r="R269" s="6" t="s">
        <v>1744</v>
      </c>
    </row>
    <row r="270" spans="1:18" x14ac:dyDescent="0.2">
      <c r="A270" s="6" t="s">
        <v>3724</v>
      </c>
      <c r="B270" s="1" t="s">
        <v>984</v>
      </c>
      <c r="C270" s="3" t="s">
        <v>985</v>
      </c>
      <c r="D270" s="3" t="str">
        <f t="shared" si="4"/>
        <v>ECHST.NET</v>
      </c>
      <c r="E270" s="16" t="s">
        <v>1690</v>
      </c>
      <c r="F270" s="12" t="s">
        <v>983</v>
      </c>
      <c r="R270" s="6" t="s">
        <v>1744</v>
      </c>
    </row>
    <row r="271" spans="1:18" x14ac:dyDescent="0.2">
      <c r="A271" s="6" t="s">
        <v>3725</v>
      </c>
      <c r="B271" s="1" t="s">
        <v>984</v>
      </c>
      <c r="C271" s="3" t="s">
        <v>985</v>
      </c>
      <c r="D271" s="3" t="str">
        <f t="shared" si="4"/>
        <v>ECHST.NET</v>
      </c>
      <c r="E271" s="16" t="s">
        <v>1690</v>
      </c>
      <c r="F271" s="12" t="s">
        <v>983</v>
      </c>
      <c r="R271" s="6" t="s">
        <v>1744</v>
      </c>
    </row>
    <row r="272" spans="1:18" x14ac:dyDescent="0.2">
      <c r="A272" s="6" t="s">
        <v>3726</v>
      </c>
      <c r="B272" s="1" t="s">
        <v>984</v>
      </c>
      <c r="C272" s="3" t="s">
        <v>985</v>
      </c>
      <c r="D272" s="3" t="str">
        <f t="shared" si="4"/>
        <v>ECHST.NET</v>
      </c>
      <c r="E272" s="16" t="s">
        <v>1690</v>
      </c>
      <c r="F272" s="12" t="s">
        <v>983</v>
      </c>
      <c r="R272" s="6" t="s">
        <v>1744</v>
      </c>
    </row>
    <row r="273" spans="1:18" x14ac:dyDescent="0.2">
      <c r="A273" s="6" t="s">
        <v>3727</v>
      </c>
      <c r="B273" s="1" t="s">
        <v>984</v>
      </c>
      <c r="C273" s="3" t="s">
        <v>985</v>
      </c>
      <c r="D273" s="3" t="str">
        <f t="shared" si="4"/>
        <v>ECHST.NET</v>
      </c>
      <c r="E273" s="16" t="s">
        <v>1690</v>
      </c>
      <c r="F273" s="12" t="s">
        <v>983</v>
      </c>
      <c r="R273" s="6" t="s">
        <v>1744</v>
      </c>
    </row>
    <row r="274" spans="1:18" x14ac:dyDescent="0.2">
      <c r="A274" s="6" t="s">
        <v>3728</v>
      </c>
      <c r="B274" s="1" t="s">
        <v>984</v>
      </c>
      <c r="C274" s="3" t="s">
        <v>985</v>
      </c>
      <c r="D274" s="3" t="str">
        <f t="shared" si="4"/>
        <v>ECHST.NET</v>
      </c>
      <c r="E274" s="16" t="s">
        <v>1690</v>
      </c>
      <c r="F274" s="12" t="s">
        <v>983</v>
      </c>
      <c r="R274" s="6" t="s">
        <v>1744</v>
      </c>
    </row>
    <row r="275" spans="1:18" x14ac:dyDescent="0.2">
      <c r="A275" s="6" t="s">
        <v>3729</v>
      </c>
      <c r="B275" s="1" t="s">
        <v>984</v>
      </c>
      <c r="C275" s="3" t="s">
        <v>985</v>
      </c>
      <c r="D275" s="3" t="str">
        <f t="shared" si="4"/>
        <v>ECHST.NET</v>
      </c>
      <c r="E275" s="16" t="s">
        <v>1690</v>
      </c>
      <c r="F275" s="12" t="s">
        <v>983</v>
      </c>
      <c r="R275" s="6" t="s">
        <v>1744</v>
      </c>
    </row>
    <row r="276" spans="1:18" x14ac:dyDescent="0.2">
      <c r="A276" s="6" t="s">
        <v>3730</v>
      </c>
      <c r="B276" s="1" t="s">
        <v>984</v>
      </c>
      <c r="C276" s="3" t="s">
        <v>985</v>
      </c>
      <c r="D276" s="3" t="str">
        <f t="shared" si="4"/>
        <v>ECHST.NET</v>
      </c>
      <c r="E276" s="16" t="s">
        <v>1690</v>
      </c>
      <c r="F276" s="12" t="s">
        <v>983</v>
      </c>
      <c r="R276" s="6" t="s">
        <v>1744</v>
      </c>
    </row>
    <row r="277" spans="1:18" x14ac:dyDescent="0.2">
      <c r="A277" s="6" t="s">
        <v>3731</v>
      </c>
      <c r="B277" s="1" t="s">
        <v>984</v>
      </c>
      <c r="C277" s="3" t="s">
        <v>985</v>
      </c>
      <c r="D277" s="3" t="str">
        <f t="shared" si="4"/>
        <v>ECHST.NET</v>
      </c>
      <c r="E277" s="16" t="s">
        <v>1690</v>
      </c>
      <c r="F277" s="12" t="s">
        <v>983</v>
      </c>
      <c r="R277" s="6" t="s">
        <v>1744</v>
      </c>
    </row>
    <row r="278" spans="1:18" x14ac:dyDescent="0.2">
      <c r="A278" s="6" t="s">
        <v>740</v>
      </c>
      <c r="B278" s="1" t="s">
        <v>984</v>
      </c>
      <c r="C278" s="3" t="s">
        <v>985</v>
      </c>
      <c r="D278" s="3" t="str">
        <f t="shared" si="4"/>
        <v>ECHST.NET</v>
      </c>
      <c r="E278" s="16" t="s">
        <v>1690</v>
      </c>
      <c r="F278" s="12" t="s">
        <v>983</v>
      </c>
      <c r="R278" s="6" t="s">
        <v>1744</v>
      </c>
    </row>
    <row r="279" spans="1:18" x14ac:dyDescent="0.2">
      <c r="A279" s="6" t="s">
        <v>3732</v>
      </c>
      <c r="B279" s="1" t="s">
        <v>984</v>
      </c>
      <c r="C279" s="3" t="s">
        <v>985</v>
      </c>
      <c r="D279" s="3" t="str">
        <f t="shared" si="4"/>
        <v>ECHST.NET</v>
      </c>
      <c r="E279" s="16" t="s">
        <v>1690</v>
      </c>
      <c r="F279" s="12" t="s">
        <v>983</v>
      </c>
      <c r="R279" s="6" t="s">
        <v>1744</v>
      </c>
    </row>
    <row r="280" spans="1:18" x14ac:dyDescent="0.2">
      <c r="A280" s="6" t="s">
        <v>3733</v>
      </c>
      <c r="B280" s="1" t="s">
        <v>984</v>
      </c>
      <c r="C280" s="3" t="s">
        <v>985</v>
      </c>
      <c r="D280" s="3" t="str">
        <f t="shared" si="4"/>
        <v>ECHST.NET</v>
      </c>
      <c r="E280" s="16" t="s">
        <v>1690</v>
      </c>
      <c r="F280" s="12" t="s">
        <v>983</v>
      </c>
      <c r="R280" s="6" t="s">
        <v>1744</v>
      </c>
    </row>
    <row r="281" spans="1:18" x14ac:dyDescent="0.2">
      <c r="A281" s="6" t="s">
        <v>3734</v>
      </c>
      <c r="B281" s="1" t="s">
        <v>984</v>
      </c>
      <c r="C281" s="3" t="s">
        <v>985</v>
      </c>
      <c r="D281" s="3" t="str">
        <f t="shared" si="4"/>
        <v>ECHST.NET</v>
      </c>
      <c r="E281" s="16" t="s">
        <v>1690</v>
      </c>
      <c r="F281" s="12" t="s">
        <v>983</v>
      </c>
      <c r="R281" s="6" t="s">
        <v>1744</v>
      </c>
    </row>
    <row r="282" spans="1:18" x14ac:dyDescent="0.2">
      <c r="A282" s="6" t="s">
        <v>3735</v>
      </c>
      <c r="B282" s="1" t="s">
        <v>984</v>
      </c>
      <c r="C282" s="3" t="s">
        <v>985</v>
      </c>
      <c r="D282" s="3" t="str">
        <f t="shared" si="4"/>
        <v>ECHST.NET</v>
      </c>
      <c r="E282" s="16" t="s">
        <v>1690</v>
      </c>
      <c r="F282" s="12" t="s">
        <v>983</v>
      </c>
      <c r="R282" s="6" t="s">
        <v>1744</v>
      </c>
    </row>
    <row r="283" spans="1:18" x14ac:dyDescent="0.2">
      <c r="A283" s="6" t="s">
        <v>3736</v>
      </c>
      <c r="B283" s="1" t="s">
        <v>984</v>
      </c>
      <c r="C283" s="3" t="s">
        <v>985</v>
      </c>
      <c r="D283" s="3" t="str">
        <f t="shared" ref="D283:D346" si="5">C283</f>
        <v>ECHST.NET</v>
      </c>
      <c r="E283" s="16" t="s">
        <v>1690</v>
      </c>
      <c r="F283" s="12" t="s">
        <v>983</v>
      </c>
      <c r="R283" s="6" t="s">
        <v>1744</v>
      </c>
    </row>
    <row r="284" spans="1:18" x14ac:dyDescent="0.2">
      <c r="A284" s="6" t="s">
        <v>745</v>
      </c>
      <c r="B284" s="1" t="s">
        <v>984</v>
      </c>
      <c r="C284" s="3" t="s">
        <v>985</v>
      </c>
      <c r="D284" s="3" t="str">
        <f t="shared" si="5"/>
        <v>ECHST.NET</v>
      </c>
      <c r="E284" s="16" t="s">
        <v>1690</v>
      </c>
      <c r="F284" s="12" t="s">
        <v>983</v>
      </c>
      <c r="R284" s="6" t="s">
        <v>1744</v>
      </c>
    </row>
    <row r="285" spans="1:18" x14ac:dyDescent="0.2">
      <c r="A285" s="6" t="s">
        <v>3737</v>
      </c>
      <c r="B285" s="1" t="s">
        <v>984</v>
      </c>
      <c r="C285" s="3" t="s">
        <v>985</v>
      </c>
      <c r="D285" s="3" t="str">
        <f t="shared" si="5"/>
        <v>ECHST.NET</v>
      </c>
      <c r="E285" s="16" t="s">
        <v>1690</v>
      </c>
      <c r="F285" s="12" t="s">
        <v>983</v>
      </c>
      <c r="R285" s="6" t="s">
        <v>1744</v>
      </c>
    </row>
    <row r="286" spans="1:18" x14ac:dyDescent="0.2">
      <c r="A286" s="6" t="s">
        <v>3738</v>
      </c>
      <c r="B286" s="1" t="s">
        <v>984</v>
      </c>
      <c r="C286" s="3" t="s">
        <v>985</v>
      </c>
      <c r="D286" s="3" t="str">
        <f t="shared" si="5"/>
        <v>ECHST.NET</v>
      </c>
      <c r="E286" s="16" t="s">
        <v>1690</v>
      </c>
      <c r="F286" s="12" t="s">
        <v>983</v>
      </c>
      <c r="R286" s="6" t="s">
        <v>1744</v>
      </c>
    </row>
    <row r="287" spans="1:18" x14ac:dyDescent="0.2">
      <c r="A287" s="6" t="s">
        <v>752</v>
      </c>
      <c r="B287" s="1" t="s">
        <v>984</v>
      </c>
      <c r="C287" s="3" t="s">
        <v>985</v>
      </c>
      <c r="D287" s="3" t="str">
        <f t="shared" si="5"/>
        <v>ECHST.NET</v>
      </c>
      <c r="E287" s="16" t="s">
        <v>1690</v>
      </c>
      <c r="F287" s="12" t="s">
        <v>983</v>
      </c>
      <c r="R287" s="6" t="s">
        <v>1744</v>
      </c>
    </row>
    <row r="288" spans="1:18" x14ac:dyDescent="0.2">
      <c r="A288" s="6" t="s">
        <v>3739</v>
      </c>
      <c r="B288" s="1" t="s">
        <v>984</v>
      </c>
      <c r="C288" s="3" t="s">
        <v>985</v>
      </c>
      <c r="D288" s="3" t="str">
        <f t="shared" si="5"/>
        <v>ECHST.NET</v>
      </c>
      <c r="E288" s="16" t="s">
        <v>1690</v>
      </c>
      <c r="F288" s="12" t="s">
        <v>983</v>
      </c>
      <c r="R288" s="6" t="s">
        <v>1744</v>
      </c>
    </row>
    <row r="289" spans="1:18" x14ac:dyDescent="0.2">
      <c r="A289" s="6" t="s">
        <v>3740</v>
      </c>
      <c r="B289" s="1" t="s">
        <v>984</v>
      </c>
      <c r="C289" s="3" t="s">
        <v>985</v>
      </c>
      <c r="D289" s="3" t="str">
        <f t="shared" si="5"/>
        <v>ECHST.NET</v>
      </c>
      <c r="E289" s="16" t="s">
        <v>1690</v>
      </c>
      <c r="F289" s="12" t="s">
        <v>983</v>
      </c>
      <c r="R289" s="6" t="s">
        <v>1744</v>
      </c>
    </row>
    <row r="290" spans="1:18" x14ac:dyDescent="0.2">
      <c r="A290" s="6" t="s">
        <v>763</v>
      </c>
      <c r="B290" s="1" t="s">
        <v>984</v>
      </c>
      <c r="C290" s="3" t="s">
        <v>985</v>
      </c>
      <c r="D290" s="3" t="str">
        <f t="shared" si="5"/>
        <v>ECHST.NET</v>
      </c>
      <c r="E290" s="16" t="s">
        <v>1690</v>
      </c>
      <c r="F290" s="12" t="s">
        <v>983</v>
      </c>
      <c r="R290" s="6" t="s">
        <v>1744</v>
      </c>
    </row>
    <row r="291" spans="1:18" x14ac:dyDescent="0.2">
      <c r="A291" s="6" t="s">
        <v>764</v>
      </c>
      <c r="B291" s="1" t="s">
        <v>984</v>
      </c>
      <c r="C291" s="3" t="s">
        <v>985</v>
      </c>
      <c r="D291" s="3" t="str">
        <f t="shared" si="5"/>
        <v>ECHST.NET</v>
      </c>
      <c r="E291" s="16" t="s">
        <v>1690</v>
      </c>
      <c r="F291" s="12" t="s">
        <v>983</v>
      </c>
      <c r="R291" s="6" t="s">
        <v>1744</v>
      </c>
    </row>
    <row r="292" spans="1:18" x14ac:dyDescent="0.2">
      <c r="A292" s="6" t="s">
        <v>3741</v>
      </c>
      <c r="B292" s="1" t="s">
        <v>984</v>
      </c>
      <c r="C292" s="3" t="s">
        <v>985</v>
      </c>
      <c r="D292" s="3" t="str">
        <f t="shared" si="5"/>
        <v>ECHST.NET</v>
      </c>
      <c r="E292" s="16" t="s">
        <v>1690</v>
      </c>
      <c r="F292" s="12" t="s">
        <v>983</v>
      </c>
      <c r="R292" s="6" t="s">
        <v>1744</v>
      </c>
    </row>
    <row r="293" spans="1:18" x14ac:dyDescent="0.2">
      <c r="A293" s="6" t="s">
        <v>766</v>
      </c>
      <c r="B293" s="1" t="s">
        <v>984</v>
      </c>
      <c r="C293" s="3" t="s">
        <v>985</v>
      </c>
      <c r="D293" s="3" t="str">
        <f t="shared" si="5"/>
        <v>ECHST.NET</v>
      </c>
      <c r="E293" s="16" t="s">
        <v>1690</v>
      </c>
      <c r="F293" s="12" t="s">
        <v>983</v>
      </c>
      <c r="R293" s="6" t="s">
        <v>1744</v>
      </c>
    </row>
    <row r="294" spans="1:18" x14ac:dyDescent="0.2">
      <c r="A294" s="6" t="s">
        <v>3742</v>
      </c>
      <c r="B294" s="1" t="s">
        <v>984</v>
      </c>
      <c r="C294" s="3" t="s">
        <v>985</v>
      </c>
      <c r="D294" s="3" t="str">
        <f t="shared" si="5"/>
        <v>ECHST.NET</v>
      </c>
      <c r="E294" s="16" t="s">
        <v>1690</v>
      </c>
      <c r="F294" s="12" t="s">
        <v>983</v>
      </c>
      <c r="R294" s="6" t="s">
        <v>1744</v>
      </c>
    </row>
    <row r="295" spans="1:18" x14ac:dyDescent="0.2">
      <c r="A295" s="6" t="s">
        <v>3743</v>
      </c>
      <c r="B295" s="1" t="s">
        <v>984</v>
      </c>
      <c r="C295" s="3" t="s">
        <v>985</v>
      </c>
      <c r="D295" s="3" t="str">
        <f t="shared" si="5"/>
        <v>ECHST.NET</v>
      </c>
      <c r="E295" s="16" t="s">
        <v>1690</v>
      </c>
      <c r="F295" s="12" t="s">
        <v>983</v>
      </c>
      <c r="R295" s="6" t="s">
        <v>1744</v>
      </c>
    </row>
    <row r="296" spans="1:18" x14ac:dyDescent="0.2">
      <c r="A296" s="6" t="s">
        <v>3744</v>
      </c>
      <c r="B296" s="1" t="s">
        <v>984</v>
      </c>
      <c r="C296" s="3" t="s">
        <v>985</v>
      </c>
      <c r="D296" s="3" t="str">
        <f t="shared" si="5"/>
        <v>ECHST.NET</v>
      </c>
      <c r="E296" s="16" t="s">
        <v>1690</v>
      </c>
      <c r="F296" s="12" t="s">
        <v>983</v>
      </c>
      <c r="R296" s="6" t="s">
        <v>1744</v>
      </c>
    </row>
    <row r="297" spans="1:18" x14ac:dyDescent="0.2">
      <c r="A297" s="6" t="s">
        <v>778</v>
      </c>
      <c r="B297" s="1" t="s">
        <v>984</v>
      </c>
      <c r="C297" s="3" t="s">
        <v>985</v>
      </c>
      <c r="D297" s="3" t="str">
        <f t="shared" si="5"/>
        <v>ECHST.NET</v>
      </c>
      <c r="E297" s="16" t="s">
        <v>1690</v>
      </c>
      <c r="F297" s="12" t="s">
        <v>983</v>
      </c>
      <c r="R297" s="6" t="s">
        <v>1744</v>
      </c>
    </row>
    <row r="298" spans="1:18" x14ac:dyDescent="0.2">
      <c r="A298" s="6" t="s">
        <v>3745</v>
      </c>
      <c r="B298" s="1" t="s">
        <v>984</v>
      </c>
      <c r="C298" s="3" t="s">
        <v>985</v>
      </c>
      <c r="D298" s="3" t="str">
        <f t="shared" si="5"/>
        <v>ECHST.NET</v>
      </c>
      <c r="E298" s="16" t="s">
        <v>1690</v>
      </c>
      <c r="F298" s="12" t="s">
        <v>983</v>
      </c>
      <c r="R298" s="6" t="s">
        <v>1744</v>
      </c>
    </row>
    <row r="299" spans="1:18" x14ac:dyDescent="0.2">
      <c r="A299" s="6" t="s">
        <v>782</v>
      </c>
      <c r="B299" s="1" t="s">
        <v>984</v>
      </c>
      <c r="C299" s="3" t="s">
        <v>985</v>
      </c>
      <c r="D299" s="3" t="str">
        <f t="shared" si="5"/>
        <v>ECHST.NET</v>
      </c>
      <c r="E299" s="16" t="s">
        <v>1690</v>
      </c>
      <c r="F299" s="12" t="s">
        <v>983</v>
      </c>
      <c r="R299" s="6" t="s">
        <v>1744</v>
      </c>
    </row>
    <row r="300" spans="1:18" x14ac:dyDescent="0.2">
      <c r="A300" s="6" t="s">
        <v>3746</v>
      </c>
      <c r="B300" s="1" t="s">
        <v>984</v>
      </c>
      <c r="C300" s="3" t="s">
        <v>985</v>
      </c>
      <c r="D300" s="3" t="str">
        <f t="shared" si="5"/>
        <v>ECHST.NET</v>
      </c>
      <c r="E300" s="16" t="s">
        <v>1690</v>
      </c>
      <c r="F300" s="12" t="s">
        <v>983</v>
      </c>
      <c r="R300" s="6" t="s">
        <v>1744</v>
      </c>
    </row>
    <row r="301" spans="1:18" x14ac:dyDescent="0.2">
      <c r="A301" s="6" t="s">
        <v>3747</v>
      </c>
      <c r="B301" s="1" t="s">
        <v>984</v>
      </c>
      <c r="C301" s="3" t="s">
        <v>985</v>
      </c>
      <c r="D301" s="3" t="str">
        <f t="shared" si="5"/>
        <v>ECHST.NET</v>
      </c>
      <c r="E301" s="16" t="s">
        <v>1690</v>
      </c>
      <c r="F301" s="12" t="s">
        <v>983</v>
      </c>
      <c r="R301" s="6" t="s">
        <v>1744</v>
      </c>
    </row>
    <row r="302" spans="1:18" x14ac:dyDescent="0.2">
      <c r="A302" s="6" t="s">
        <v>3748</v>
      </c>
      <c r="B302" s="1" t="s">
        <v>984</v>
      </c>
      <c r="C302" s="3" t="s">
        <v>985</v>
      </c>
      <c r="D302" s="3" t="str">
        <f t="shared" si="5"/>
        <v>ECHST.NET</v>
      </c>
      <c r="E302" s="16" t="s">
        <v>1690</v>
      </c>
      <c r="F302" s="12" t="s">
        <v>983</v>
      </c>
      <c r="R302" s="6" t="s">
        <v>1744</v>
      </c>
    </row>
    <row r="303" spans="1:18" x14ac:dyDescent="0.2">
      <c r="A303" s="6" t="s">
        <v>3749</v>
      </c>
      <c r="B303" s="1" t="s">
        <v>984</v>
      </c>
      <c r="C303" s="3" t="s">
        <v>985</v>
      </c>
      <c r="D303" s="3" t="str">
        <f t="shared" si="5"/>
        <v>ECHST.NET</v>
      </c>
      <c r="E303" s="16" t="s">
        <v>1690</v>
      </c>
      <c r="F303" s="12" t="s">
        <v>983</v>
      </c>
      <c r="R303" s="6" t="s">
        <v>1744</v>
      </c>
    </row>
    <row r="304" spans="1:18" x14ac:dyDescent="0.2">
      <c r="A304" s="6" t="s">
        <v>3750</v>
      </c>
      <c r="B304" s="1" t="s">
        <v>984</v>
      </c>
      <c r="C304" s="3" t="s">
        <v>985</v>
      </c>
      <c r="D304" s="3" t="str">
        <f t="shared" si="5"/>
        <v>ECHST.NET</v>
      </c>
      <c r="E304" s="16" t="s">
        <v>1690</v>
      </c>
      <c r="F304" s="12" t="s">
        <v>983</v>
      </c>
      <c r="R304" s="6" t="s">
        <v>1744</v>
      </c>
    </row>
    <row r="305" spans="1:18" x14ac:dyDescent="0.2">
      <c r="A305" s="6" t="s">
        <v>3751</v>
      </c>
      <c r="B305" s="1" t="s">
        <v>984</v>
      </c>
      <c r="C305" s="3" t="s">
        <v>985</v>
      </c>
      <c r="D305" s="3" t="str">
        <f t="shared" si="5"/>
        <v>ECHST.NET</v>
      </c>
      <c r="E305" s="16" t="s">
        <v>1690</v>
      </c>
      <c r="F305" s="12" t="s">
        <v>983</v>
      </c>
      <c r="R305" s="6" t="s">
        <v>1744</v>
      </c>
    </row>
    <row r="306" spans="1:18" x14ac:dyDescent="0.2">
      <c r="A306" s="6" t="s">
        <v>3752</v>
      </c>
      <c r="B306" s="1" t="s">
        <v>984</v>
      </c>
      <c r="C306" s="3" t="s">
        <v>985</v>
      </c>
      <c r="D306" s="3" t="str">
        <f t="shared" si="5"/>
        <v>ECHST.NET</v>
      </c>
      <c r="E306" s="16" t="s">
        <v>1690</v>
      </c>
      <c r="F306" s="12" t="s">
        <v>983</v>
      </c>
      <c r="R306" s="6" t="s">
        <v>1744</v>
      </c>
    </row>
    <row r="307" spans="1:18" x14ac:dyDescent="0.2">
      <c r="A307" s="6" t="s">
        <v>3753</v>
      </c>
      <c r="B307" s="1" t="s">
        <v>984</v>
      </c>
      <c r="C307" s="3" t="s">
        <v>985</v>
      </c>
      <c r="D307" s="3" t="str">
        <f t="shared" si="5"/>
        <v>ECHST.NET</v>
      </c>
      <c r="E307" s="16" t="s">
        <v>1690</v>
      </c>
      <c r="F307" s="12" t="s">
        <v>983</v>
      </c>
      <c r="R307" s="6" t="s">
        <v>1744</v>
      </c>
    </row>
    <row r="308" spans="1:18" x14ac:dyDescent="0.2">
      <c r="A308" s="6" t="s">
        <v>3754</v>
      </c>
      <c r="B308" s="1" t="s">
        <v>984</v>
      </c>
      <c r="C308" s="3" t="s">
        <v>985</v>
      </c>
      <c r="D308" s="3" t="str">
        <f t="shared" si="5"/>
        <v>ECHST.NET</v>
      </c>
      <c r="E308" s="16" t="s">
        <v>1690</v>
      </c>
      <c r="F308" s="12" t="s">
        <v>983</v>
      </c>
      <c r="R308" s="6" t="s">
        <v>1744</v>
      </c>
    </row>
    <row r="309" spans="1:18" x14ac:dyDescent="0.2">
      <c r="A309" s="6" t="s">
        <v>3755</v>
      </c>
      <c r="B309" s="1" t="s">
        <v>984</v>
      </c>
      <c r="C309" s="3" t="s">
        <v>985</v>
      </c>
      <c r="D309" s="3" t="str">
        <f t="shared" si="5"/>
        <v>ECHST.NET</v>
      </c>
      <c r="E309" s="16" t="s">
        <v>1690</v>
      </c>
      <c r="F309" s="12" t="s">
        <v>983</v>
      </c>
      <c r="R309" s="6" t="s">
        <v>1744</v>
      </c>
    </row>
    <row r="310" spans="1:18" x14ac:dyDescent="0.2">
      <c r="A310" s="6" t="s">
        <v>3756</v>
      </c>
      <c r="B310" s="1" t="s">
        <v>984</v>
      </c>
      <c r="C310" s="3" t="s">
        <v>985</v>
      </c>
      <c r="D310" s="3" t="str">
        <f t="shared" si="5"/>
        <v>ECHST.NET</v>
      </c>
      <c r="E310" s="16" t="s">
        <v>1690</v>
      </c>
      <c r="F310" s="12" t="s">
        <v>983</v>
      </c>
      <c r="R310" s="6" t="s">
        <v>1744</v>
      </c>
    </row>
    <row r="311" spans="1:18" x14ac:dyDescent="0.2">
      <c r="A311" s="6" t="s">
        <v>3757</v>
      </c>
      <c r="B311" s="1" t="s">
        <v>984</v>
      </c>
      <c r="C311" s="3" t="s">
        <v>985</v>
      </c>
      <c r="D311" s="3" t="str">
        <f t="shared" si="5"/>
        <v>ECHST.NET</v>
      </c>
      <c r="E311" s="16" t="s">
        <v>1690</v>
      </c>
      <c r="F311" s="12" t="s">
        <v>983</v>
      </c>
      <c r="R311" s="6" t="s">
        <v>1744</v>
      </c>
    </row>
    <row r="312" spans="1:18" x14ac:dyDescent="0.2">
      <c r="A312" s="6" t="s">
        <v>3758</v>
      </c>
      <c r="B312" s="1" t="s">
        <v>984</v>
      </c>
      <c r="C312" s="3" t="s">
        <v>985</v>
      </c>
      <c r="D312" s="3" t="str">
        <f t="shared" si="5"/>
        <v>ECHST.NET</v>
      </c>
      <c r="E312" s="16" t="s">
        <v>1690</v>
      </c>
      <c r="F312" s="12" t="s">
        <v>983</v>
      </c>
      <c r="R312" s="6" t="s">
        <v>1744</v>
      </c>
    </row>
    <row r="313" spans="1:18" x14ac:dyDescent="0.2">
      <c r="A313" s="6" t="s">
        <v>797</v>
      </c>
      <c r="B313" s="1" t="s">
        <v>984</v>
      </c>
      <c r="C313" s="3" t="s">
        <v>985</v>
      </c>
      <c r="D313" s="3" t="str">
        <f t="shared" si="5"/>
        <v>ECHST.NET</v>
      </c>
      <c r="E313" s="16" t="s">
        <v>1690</v>
      </c>
      <c r="F313" s="12" t="s">
        <v>983</v>
      </c>
      <c r="R313" s="6" t="s">
        <v>1744</v>
      </c>
    </row>
    <row r="314" spans="1:18" x14ac:dyDescent="0.2">
      <c r="A314" s="6" t="s">
        <v>3759</v>
      </c>
      <c r="B314" s="1" t="s">
        <v>984</v>
      </c>
      <c r="C314" s="3" t="s">
        <v>985</v>
      </c>
      <c r="D314" s="3" t="str">
        <f t="shared" si="5"/>
        <v>ECHST.NET</v>
      </c>
      <c r="E314" s="16" t="s">
        <v>1690</v>
      </c>
      <c r="F314" s="12" t="s">
        <v>983</v>
      </c>
      <c r="R314" s="6" t="s">
        <v>1744</v>
      </c>
    </row>
    <row r="315" spans="1:18" x14ac:dyDescent="0.2">
      <c r="A315" s="6" t="s">
        <v>3760</v>
      </c>
      <c r="B315" s="1" t="s">
        <v>984</v>
      </c>
      <c r="C315" s="3" t="s">
        <v>985</v>
      </c>
      <c r="D315" s="3" t="str">
        <f t="shared" si="5"/>
        <v>ECHST.NET</v>
      </c>
      <c r="E315" s="16" t="s">
        <v>1690</v>
      </c>
      <c r="F315" s="12" t="s">
        <v>983</v>
      </c>
      <c r="R315" s="6" t="s">
        <v>1744</v>
      </c>
    </row>
    <row r="316" spans="1:18" x14ac:dyDescent="0.2">
      <c r="A316" s="6" t="s">
        <v>3761</v>
      </c>
      <c r="B316" s="1" t="s">
        <v>984</v>
      </c>
      <c r="C316" s="3" t="s">
        <v>985</v>
      </c>
      <c r="D316" s="3" t="str">
        <f t="shared" si="5"/>
        <v>ECHST.NET</v>
      </c>
      <c r="E316" s="16" t="s">
        <v>1690</v>
      </c>
      <c r="F316" s="12" t="s">
        <v>983</v>
      </c>
      <c r="R316" s="6" t="s">
        <v>1744</v>
      </c>
    </row>
    <row r="317" spans="1:18" x14ac:dyDescent="0.2">
      <c r="A317" s="6" t="s">
        <v>3762</v>
      </c>
      <c r="B317" s="1" t="s">
        <v>984</v>
      </c>
      <c r="C317" s="3" t="s">
        <v>985</v>
      </c>
      <c r="D317" s="3" t="str">
        <f t="shared" si="5"/>
        <v>ECHST.NET</v>
      </c>
      <c r="E317" s="16" t="s">
        <v>1690</v>
      </c>
      <c r="F317" s="12" t="s">
        <v>983</v>
      </c>
      <c r="R317" s="6" t="s">
        <v>1744</v>
      </c>
    </row>
    <row r="318" spans="1:18" x14ac:dyDescent="0.2">
      <c r="A318" s="6" t="s">
        <v>839</v>
      </c>
      <c r="B318" s="1" t="s">
        <v>984</v>
      </c>
      <c r="C318" s="3" t="s">
        <v>985</v>
      </c>
      <c r="D318" s="3" t="str">
        <f t="shared" si="5"/>
        <v>ECHST.NET</v>
      </c>
      <c r="E318" s="16" t="s">
        <v>1690</v>
      </c>
      <c r="F318" s="12" t="s">
        <v>983</v>
      </c>
      <c r="R318" s="6" t="s">
        <v>1744</v>
      </c>
    </row>
    <row r="319" spans="1:18" x14ac:dyDescent="0.2">
      <c r="A319" s="6" t="s">
        <v>3763</v>
      </c>
      <c r="B319" s="1" t="s">
        <v>984</v>
      </c>
      <c r="C319" s="3" t="s">
        <v>985</v>
      </c>
      <c r="D319" s="3" t="str">
        <f t="shared" si="5"/>
        <v>ECHST.NET</v>
      </c>
      <c r="E319" s="16" t="s">
        <v>1690</v>
      </c>
      <c r="F319" s="12" t="s">
        <v>983</v>
      </c>
      <c r="R319" s="6" t="s">
        <v>1744</v>
      </c>
    </row>
    <row r="320" spans="1:18" x14ac:dyDescent="0.2">
      <c r="A320" s="6" t="s">
        <v>3764</v>
      </c>
      <c r="B320" s="1" t="s">
        <v>984</v>
      </c>
      <c r="C320" s="3" t="s">
        <v>985</v>
      </c>
      <c r="D320" s="3" t="str">
        <f t="shared" si="5"/>
        <v>ECHST.NET</v>
      </c>
      <c r="E320" s="16" t="s">
        <v>1690</v>
      </c>
      <c r="F320" s="12" t="s">
        <v>983</v>
      </c>
      <c r="R320" s="6" t="s">
        <v>1744</v>
      </c>
    </row>
    <row r="321" spans="1:18" x14ac:dyDescent="0.2">
      <c r="A321" s="6" t="s">
        <v>3765</v>
      </c>
      <c r="B321" s="1" t="s">
        <v>984</v>
      </c>
      <c r="C321" s="3" t="s">
        <v>985</v>
      </c>
      <c r="D321" s="3" t="str">
        <f t="shared" si="5"/>
        <v>ECHST.NET</v>
      </c>
      <c r="E321" s="16" t="s">
        <v>1690</v>
      </c>
      <c r="F321" s="12" t="s">
        <v>983</v>
      </c>
      <c r="R321" s="6" t="s">
        <v>1744</v>
      </c>
    </row>
    <row r="322" spans="1:18" x14ac:dyDescent="0.2">
      <c r="A322" s="6" t="s">
        <v>3766</v>
      </c>
      <c r="B322" s="1" t="s">
        <v>984</v>
      </c>
      <c r="C322" s="3" t="s">
        <v>985</v>
      </c>
      <c r="D322" s="3" t="str">
        <f t="shared" si="5"/>
        <v>ECHST.NET</v>
      </c>
      <c r="E322" s="16" t="s">
        <v>1690</v>
      </c>
      <c r="F322" s="12" t="s">
        <v>983</v>
      </c>
      <c r="R322" s="6" t="s">
        <v>1744</v>
      </c>
    </row>
    <row r="323" spans="1:18" x14ac:dyDescent="0.2">
      <c r="A323" s="6" t="s">
        <v>3767</v>
      </c>
      <c r="B323" s="1" t="s">
        <v>984</v>
      </c>
      <c r="C323" s="3" t="s">
        <v>985</v>
      </c>
      <c r="D323" s="3" t="str">
        <f t="shared" si="5"/>
        <v>ECHST.NET</v>
      </c>
      <c r="E323" s="16" t="s">
        <v>1690</v>
      </c>
      <c r="F323" s="12" t="s">
        <v>983</v>
      </c>
      <c r="R323" s="6" t="s">
        <v>1744</v>
      </c>
    </row>
    <row r="324" spans="1:18" x14ac:dyDescent="0.2">
      <c r="A324" s="6" t="s">
        <v>847</v>
      </c>
      <c r="B324" s="1" t="s">
        <v>984</v>
      </c>
      <c r="C324" s="3" t="s">
        <v>985</v>
      </c>
      <c r="D324" s="3" t="str">
        <f t="shared" si="5"/>
        <v>ECHST.NET</v>
      </c>
      <c r="E324" s="16" t="s">
        <v>1690</v>
      </c>
      <c r="F324" s="12" t="s">
        <v>983</v>
      </c>
      <c r="R324" s="6" t="s">
        <v>1744</v>
      </c>
    </row>
    <row r="325" spans="1:18" x14ac:dyDescent="0.2">
      <c r="A325" s="6" t="s">
        <v>3768</v>
      </c>
      <c r="B325" s="1" t="s">
        <v>984</v>
      </c>
      <c r="C325" s="3" t="s">
        <v>985</v>
      </c>
      <c r="D325" s="3" t="str">
        <f t="shared" si="5"/>
        <v>ECHST.NET</v>
      </c>
      <c r="E325" s="16" t="s">
        <v>1690</v>
      </c>
      <c r="F325" s="12" t="s">
        <v>983</v>
      </c>
      <c r="R325" s="6" t="s">
        <v>1744</v>
      </c>
    </row>
    <row r="326" spans="1:18" x14ac:dyDescent="0.2">
      <c r="A326" s="6" t="s">
        <v>3769</v>
      </c>
      <c r="B326" s="1" t="s">
        <v>984</v>
      </c>
      <c r="C326" s="3" t="s">
        <v>985</v>
      </c>
      <c r="D326" s="3" t="str">
        <f t="shared" si="5"/>
        <v>ECHST.NET</v>
      </c>
      <c r="E326" s="16" t="s">
        <v>1690</v>
      </c>
      <c r="F326" s="12" t="s">
        <v>983</v>
      </c>
      <c r="R326" s="6" t="s">
        <v>1744</v>
      </c>
    </row>
    <row r="327" spans="1:18" x14ac:dyDescent="0.2">
      <c r="A327" s="6" t="s">
        <v>3770</v>
      </c>
      <c r="B327" s="1" t="s">
        <v>984</v>
      </c>
      <c r="C327" s="3" t="s">
        <v>985</v>
      </c>
      <c r="D327" s="3" t="str">
        <f t="shared" si="5"/>
        <v>ECHST.NET</v>
      </c>
      <c r="E327" s="16" t="s">
        <v>1690</v>
      </c>
      <c r="F327" s="12" t="s">
        <v>983</v>
      </c>
      <c r="R327" s="6" t="s">
        <v>1744</v>
      </c>
    </row>
    <row r="328" spans="1:18" x14ac:dyDescent="0.2">
      <c r="A328" s="6" t="s">
        <v>3771</v>
      </c>
      <c r="B328" s="1" t="s">
        <v>984</v>
      </c>
      <c r="C328" s="3" t="s">
        <v>985</v>
      </c>
      <c r="D328" s="3" t="str">
        <f t="shared" si="5"/>
        <v>ECHST.NET</v>
      </c>
      <c r="E328" s="16" t="s">
        <v>1690</v>
      </c>
      <c r="F328" s="12" t="s">
        <v>983</v>
      </c>
      <c r="R328" s="6" t="s">
        <v>1744</v>
      </c>
    </row>
    <row r="329" spans="1:18" x14ac:dyDescent="0.2">
      <c r="A329" s="6" t="s">
        <v>3772</v>
      </c>
      <c r="B329" s="1" t="s">
        <v>984</v>
      </c>
      <c r="C329" s="3" t="s">
        <v>985</v>
      </c>
      <c r="D329" s="3" t="str">
        <f t="shared" si="5"/>
        <v>ECHST.NET</v>
      </c>
      <c r="E329" s="16" t="s">
        <v>1690</v>
      </c>
      <c r="F329" s="12" t="s">
        <v>983</v>
      </c>
      <c r="R329" s="6" t="s">
        <v>1744</v>
      </c>
    </row>
    <row r="330" spans="1:18" x14ac:dyDescent="0.2">
      <c r="A330" s="6" t="s">
        <v>3773</v>
      </c>
      <c r="B330" s="1" t="s">
        <v>984</v>
      </c>
      <c r="C330" s="3" t="s">
        <v>985</v>
      </c>
      <c r="D330" s="3" t="str">
        <f t="shared" si="5"/>
        <v>ECHST.NET</v>
      </c>
      <c r="E330" s="16" t="s">
        <v>1690</v>
      </c>
      <c r="F330" s="12" t="s">
        <v>983</v>
      </c>
      <c r="R330" s="6" t="s">
        <v>1744</v>
      </c>
    </row>
    <row r="331" spans="1:18" x14ac:dyDescent="0.2">
      <c r="A331" s="6" t="s">
        <v>3774</v>
      </c>
      <c r="B331" s="1" t="s">
        <v>984</v>
      </c>
      <c r="C331" s="3" t="s">
        <v>985</v>
      </c>
      <c r="D331" s="3" t="str">
        <f t="shared" si="5"/>
        <v>ECHST.NET</v>
      </c>
      <c r="E331" s="16" t="s">
        <v>1690</v>
      </c>
      <c r="F331" s="12" t="s">
        <v>983</v>
      </c>
      <c r="R331" s="6" t="s">
        <v>1744</v>
      </c>
    </row>
    <row r="332" spans="1:18" x14ac:dyDescent="0.2">
      <c r="A332" s="6" t="s">
        <v>3775</v>
      </c>
      <c r="B332" s="1" t="s">
        <v>984</v>
      </c>
      <c r="C332" s="3" t="s">
        <v>985</v>
      </c>
      <c r="D332" s="3" t="str">
        <f t="shared" si="5"/>
        <v>ECHST.NET</v>
      </c>
      <c r="E332" s="16" t="s">
        <v>1690</v>
      </c>
      <c r="F332" s="12" t="s">
        <v>983</v>
      </c>
      <c r="R332" s="6" t="s">
        <v>1744</v>
      </c>
    </row>
    <row r="333" spans="1:18" x14ac:dyDescent="0.2">
      <c r="A333" s="6" t="s">
        <v>3776</v>
      </c>
      <c r="B333" s="1" t="s">
        <v>984</v>
      </c>
      <c r="C333" s="3" t="s">
        <v>985</v>
      </c>
      <c r="D333" s="3" t="str">
        <f t="shared" si="5"/>
        <v>ECHST.NET</v>
      </c>
      <c r="E333" s="16" t="s">
        <v>1690</v>
      </c>
      <c r="F333" s="12" t="s">
        <v>983</v>
      </c>
      <c r="R333" s="6" t="s">
        <v>1744</v>
      </c>
    </row>
    <row r="334" spans="1:18" x14ac:dyDescent="0.2">
      <c r="A334" s="6" t="s">
        <v>3777</v>
      </c>
      <c r="B334" s="1" t="s">
        <v>984</v>
      </c>
      <c r="C334" s="3" t="s">
        <v>985</v>
      </c>
      <c r="D334" s="3" t="str">
        <f t="shared" si="5"/>
        <v>ECHST.NET</v>
      </c>
      <c r="E334" s="16" t="s">
        <v>1690</v>
      </c>
      <c r="F334" s="12" t="s">
        <v>983</v>
      </c>
      <c r="R334" s="6" t="s">
        <v>1744</v>
      </c>
    </row>
    <row r="335" spans="1:18" x14ac:dyDescent="0.2">
      <c r="A335" s="6" t="s">
        <v>3778</v>
      </c>
      <c r="B335" s="1" t="s">
        <v>984</v>
      </c>
      <c r="C335" s="3" t="s">
        <v>985</v>
      </c>
      <c r="D335" s="3" t="str">
        <f t="shared" si="5"/>
        <v>ECHST.NET</v>
      </c>
      <c r="E335" s="16" t="s">
        <v>1690</v>
      </c>
      <c r="F335" s="12" t="s">
        <v>983</v>
      </c>
      <c r="R335" s="6" t="s">
        <v>1744</v>
      </c>
    </row>
    <row r="336" spans="1:18" x14ac:dyDescent="0.2">
      <c r="A336" s="6" t="s">
        <v>3779</v>
      </c>
      <c r="B336" s="1" t="s">
        <v>984</v>
      </c>
      <c r="C336" s="3" t="s">
        <v>985</v>
      </c>
      <c r="D336" s="3" t="str">
        <f t="shared" si="5"/>
        <v>ECHST.NET</v>
      </c>
      <c r="E336" s="16" t="s">
        <v>1690</v>
      </c>
      <c r="F336" s="12" t="s">
        <v>983</v>
      </c>
      <c r="R336" s="6" t="s">
        <v>1744</v>
      </c>
    </row>
    <row r="337" spans="1:18" x14ac:dyDescent="0.2">
      <c r="A337" s="6" t="s">
        <v>3780</v>
      </c>
      <c r="B337" s="1" t="s">
        <v>984</v>
      </c>
      <c r="C337" s="3" t="s">
        <v>985</v>
      </c>
      <c r="D337" s="3" t="str">
        <f t="shared" si="5"/>
        <v>ECHST.NET</v>
      </c>
      <c r="E337" s="16" t="s">
        <v>1690</v>
      </c>
      <c r="F337" s="12" t="s">
        <v>983</v>
      </c>
      <c r="R337" s="6" t="s">
        <v>1744</v>
      </c>
    </row>
    <row r="338" spans="1:18" x14ac:dyDescent="0.2">
      <c r="A338" s="6" t="s">
        <v>3781</v>
      </c>
      <c r="B338" s="1" t="s">
        <v>984</v>
      </c>
      <c r="C338" s="3" t="s">
        <v>985</v>
      </c>
      <c r="D338" s="3" t="str">
        <f t="shared" si="5"/>
        <v>ECHST.NET</v>
      </c>
      <c r="E338" s="16" t="s">
        <v>1690</v>
      </c>
      <c r="F338" s="12" t="s">
        <v>983</v>
      </c>
      <c r="R338" s="6" t="s">
        <v>1744</v>
      </c>
    </row>
    <row r="339" spans="1:18" x14ac:dyDescent="0.2">
      <c r="A339" s="6" t="s">
        <v>3782</v>
      </c>
      <c r="B339" s="1" t="s">
        <v>984</v>
      </c>
      <c r="C339" s="3" t="s">
        <v>985</v>
      </c>
      <c r="D339" s="3" t="str">
        <f t="shared" si="5"/>
        <v>ECHST.NET</v>
      </c>
      <c r="E339" s="16" t="s">
        <v>1690</v>
      </c>
      <c r="F339" s="12" t="s">
        <v>983</v>
      </c>
      <c r="R339" s="6" t="s">
        <v>1744</v>
      </c>
    </row>
    <row r="340" spans="1:18" x14ac:dyDescent="0.2">
      <c r="A340" s="6" t="s">
        <v>3783</v>
      </c>
      <c r="B340" s="1" t="s">
        <v>984</v>
      </c>
      <c r="C340" s="3" t="s">
        <v>985</v>
      </c>
      <c r="D340" s="3" t="str">
        <f t="shared" si="5"/>
        <v>ECHST.NET</v>
      </c>
      <c r="E340" s="16" t="s">
        <v>1690</v>
      </c>
      <c r="F340" s="12" t="s">
        <v>983</v>
      </c>
      <c r="R340" s="6" t="s">
        <v>1744</v>
      </c>
    </row>
    <row r="341" spans="1:18" x14ac:dyDescent="0.2">
      <c r="A341" s="6" t="s">
        <v>3784</v>
      </c>
      <c r="B341" s="1" t="s">
        <v>984</v>
      </c>
      <c r="C341" s="3" t="s">
        <v>985</v>
      </c>
      <c r="D341" s="3" t="str">
        <f t="shared" si="5"/>
        <v>ECHST.NET</v>
      </c>
      <c r="E341" s="16" t="s">
        <v>1690</v>
      </c>
      <c r="F341" s="12" t="s">
        <v>983</v>
      </c>
      <c r="R341" s="6" t="s">
        <v>1744</v>
      </c>
    </row>
    <row r="342" spans="1:18" x14ac:dyDescent="0.2">
      <c r="A342" s="6" t="s">
        <v>3785</v>
      </c>
      <c r="B342" s="1" t="s">
        <v>984</v>
      </c>
      <c r="C342" s="3" t="s">
        <v>985</v>
      </c>
      <c r="D342" s="3" t="str">
        <f t="shared" si="5"/>
        <v>ECHST.NET</v>
      </c>
      <c r="E342" s="16" t="s">
        <v>1690</v>
      </c>
      <c r="F342" s="12" t="s">
        <v>983</v>
      </c>
      <c r="R342" s="6" t="s">
        <v>1744</v>
      </c>
    </row>
    <row r="343" spans="1:18" x14ac:dyDescent="0.2">
      <c r="A343" s="6" t="s">
        <v>3786</v>
      </c>
      <c r="B343" s="1" t="s">
        <v>984</v>
      </c>
      <c r="C343" s="3" t="s">
        <v>985</v>
      </c>
      <c r="D343" s="3" t="str">
        <f t="shared" si="5"/>
        <v>ECHST.NET</v>
      </c>
      <c r="E343" s="16" t="s">
        <v>1690</v>
      </c>
      <c r="F343" s="12" t="s">
        <v>983</v>
      </c>
      <c r="R343" s="6" t="s">
        <v>1744</v>
      </c>
    </row>
    <row r="344" spans="1:18" x14ac:dyDescent="0.2">
      <c r="A344" s="6" t="s">
        <v>3787</v>
      </c>
      <c r="B344" s="1" t="s">
        <v>984</v>
      </c>
      <c r="C344" s="3" t="s">
        <v>985</v>
      </c>
      <c r="D344" s="3" t="str">
        <f t="shared" si="5"/>
        <v>ECHST.NET</v>
      </c>
      <c r="E344" s="16" t="s">
        <v>1690</v>
      </c>
      <c r="F344" s="12" t="s">
        <v>983</v>
      </c>
      <c r="R344" s="6" t="s">
        <v>1744</v>
      </c>
    </row>
    <row r="345" spans="1:18" x14ac:dyDescent="0.2">
      <c r="A345" s="6" t="s">
        <v>886</v>
      </c>
      <c r="B345" s="1" t="s">
        <v>984</v>
      </c>
      <c r="C345" s="3" t="s">
        <v>985</v>
      </c>
      <c r="D345" s="3" t="str">
        <f t="shared" si="5"/>
        <v>ECHST.NET</v>
      </c>
      <c r="E345" s="16" t="s">
        <v>1690</v>
      </c>
      <c r="F345" s="12" t="s">
        <v>983</v>
      </c>
      <c r="R345" s="6" t="s">
        <v>1744</v>
      </c>
    </row>
    <row r="346" spans="1:18" x14ac:dyDescent="0.2">
      <c r="A346" s="6" t="s">
        <v>3788</v>
      </c>
      <c r="B346" s="1" t="s">
        <v>984</v>
      </c>
      <c r="C346" s="3" t="s">
        <v>985</v>
      </c>
      <c r="D346" s="3" t="str">
        <f t="shared" si="5"/>
        <v>ECHST.NET</v>
      </c>
      <c r="E346" s="16" t="s">
        <v>1690</v>
      </c>
      <c r="F346" s="12" t="s">
        <v>983</v>
      </c>
      <c r="R346" s="6" t="s">
        <v>1744</v>
      </c>
    </row>
    <row r="347" spans="1:18" x14ac:dyDescent="0.2">
      <c r="A347" s="6" t="s">
        <v>892</v>
      </c>
      <c r="B347" s="1" t="s">
        <v>984</v>
      </c>
      <c r="C347" s="3" t="s">
        <v>985</v>
      </c>
      <c r="D347" s="3" t="str">
        <f t="shared" ref="D347:D410" si="6">C347</f>
        <v>ECHST.NET</v>
      </c>
      <c r="E347" s="16" t="s">
        <v>1690</v>
      </c>
      <c r="F347" s="12" t="s">
        <v>983</v>
      </c>
      <c r="R347" s="6" t="s">
        <v>1744</v>
      </c>
    </row>
    <row r="348" spans="1:18" x14ac:dyDescent="0.2">
      <c r="A348" s="6" t="s">
        <v>893</v>
      </c>
      <c r="B348" s="1" t="s">
        <v>984</v>
      </c>
      <c r="C348" s="3" t="s">
        <v>985</v>
      </c>
      <c r="D348" s="3" t="str">
        <f t="shared" si="6"/>
        <v>ECHST.NET</v>
      </c>
      <c r="E348" s="16" t="s">
        <v>1690</v>
      </c>
      <c r="F348" s="12" t="s">
        <v>983</v>
      </c>
      <c r="R348" s="6" t="s">
        <v>1744</v>
      </c>
    </row>
    <row r="349" spans="1:18" x14ac:dyDescent="0.2">
      <c r="A349" s="6" t="s">
        <v>3789</v>
      </c>
      <c r="B349" s="1" t="s">
        <v>984</v>
      </c>
      <c r="C349" s="3" t="s">
        <v>985</v>
      </c>
      <c r="D349" s="3" t="str">
        <f t="shared" si="6"/>
        <v>ECHST.NET</v>
      </c>
      <c r="E349" s="16" t="s">
        <v>1690</v>
      </c>
      <c r="F349" s="12" t="s">
        <v>983</v>
      </c>
      <c r="R349" s="6" t="s">
        <v>1744</v>
      </c>
    </row>
    <row r="350" spans="1:18" x14ac:dyDescent="0.2">
      <c r="A350" s="6" t="s">
        <v>3790</v>
      </c>
      <c r="B350" s="1" t="s">
        <v>984</v>
      </c>
      <c r="C350" s="3" t="s">
        <v>985</v>
      </c>
      <c r="D350" s="3" t="str">
        <f t="shared" si="6"/>
        <v>ECHST.NET</v>
      </c>
      <c r="E350" s="16" t="s">
        <v>1690</v>
      </c>
      <c r="F350" s="12" t="s">
        <v>983</v>
      </c>
      <c r="R350" s="6" t="s">
        <v>1744</v>
      </c>
    </row>
    <row r="351" spans="1:18" x14ac:dyDescent="0.2">
      <c r="A351" s="6" t="s">
        <v>3791</v>
      </c>
      <c r="B351" s="1" t="s">
        <v>984</v>
      </c>
      <c r="C351" s="3" t="s">
        <v>985</v>
      </c>
      <c r="D351" s="3" t="str">
        <f t="shared" si="6"/>
        <v>ECHST.NET</v>
      </c>
      <c r="E351" s="16" t="s">
        <v>1690</v>
      </c>
      <c r="F351" s="12" t="s">
        <v>983</v>
      </c>
      <c r="R351" s="6" t="s">
        <v>1744</v>
      </c>
    </row>
    <row r="352" spans="1:18" x14ac:dyDescent="0.2">
      <c r="A352" s="6" t="s">
        <v>3792</v>
      </c>
      <c r="B352" s="1" t="s">
        <v>984</v>
      </c>
      <c r="C352" s="3" t="s">
        <v>985</v>
      </c>
      <c r="D352" s="3" t="str">
        <f t="shared" si="6"/>
        <v>ECHST.NET</v>
      </c>
      <c r="E352" s="16" t="s">
        <v>1690</v>
      </c>
      <c r="F352" s="12" t="s">
        <v>983</v>
      </c>
      <c r="R352" s="6" t="s">
        <v>1744</v>
      </c>
    </row>
    <row r="353" spans="1:18" x14ac:dyDescent="0.2">
      <c r="A353" s="6" t="s">
        <v>3793</v>
      </c>
      <c r="B353" s="1" t="s">
        <v>984</v>
      </c>
      <c r="C353" s="3" t="s">
        <v>985</v>
      </c>
      <c r="D353" s="3" t="str">
        <f t="shared" si="6"/>
        <v>ECHST.NET</v>
      </c>
      <c r="E353" s="16" t="s">
        <v>1690</v>
      </c>
      <c r="F353" s="12" t="s">
        <v>983</v>
      </c>
      <c r="R353" s="6" t="s">
        <v>1744</v>
      </c>
    </row>
    <row r="354" spans="1:18" x14ac:dyDescent="0.2">
      <c r="A354" s="6" t="s">
        <v>3794</v>
      </c>
      <c r="B354" s="1" t="s">
        <v>984</v>
      </c>
      <c r="C354" s="3" t="s">
        <v>985</v>
      </c>
      <c r="D354" s="3" t="str">
        <f t="shared" si="6"/>
        <v>ECHST.NET</v>
      </c>
      <c r="E354" s="16" t="s">
        <v>1690</v>
      </c>
      <c r="F354" s="12" t="s">
        <v>983</v>
      </c>
      <c r="R354" s="6" t="s">
        <v>1744</v>
      </c>
    </row>
    <row r="355" spans="1:18" x14ac:dyDescent="0.2">
      <c r="A355" s="6" t="s">
        <v>911</v>
      </c>
      <c r="B355" s="1" t="s">
        <v>984</v>
      </c>
      <c r="C355" s="3" t="s">
        <v>985</v>
      </c>
      <c r="D355" s="3" t="str">
        <f t="shared" si="6"/>
        <v>ECHST.NET</v>
      </c>
      <c r="E355" s="16" t="s">
        <v>1690</v>
      </c>
      <c r="F355" s="12" t="s">
        <v>983</v>
      </c>
      <c r="R355" s="6" t="s">
        <v>1744</v>
      </c>
    </row>
    <row r="356" spans="1:18" x14ac:dyDescent="0.2">
      <c r="A356" s="6" t="s">
        <v>3795</v>
      </c>
      <c r="B356" s="1" t="s">
        <v>984</v>
      </c>
      <c r="C356" s="3" t="s">
        <v>985</v>
      </c>
      <c r="D356" s="3" t="str">
        <f t="shared" si="6"/>
        <v>ECHST.NET</v>
      </c>
      <c r="E356" s="16" t="s">
        <v>1690</v>
      </c>
      <c r="F356" s="12" t="s">
        <v>983</v>
      </c>
      <c r="R356" s="6" t="s">
        <v>1744</v>
      </c>
    </row>
    <row r="357" spans="1:18" x14ac:dyDescent="0.2">
      <c r="A357" s="6" t="s">
        <v>3796</v>
      </c>
      <c r="B357" s="1" t="s">
        <v>984</v>
      </c>
      <c r="C357" s="3" t="s">
        <v>985</v>
      </c>
      <c r="D357" s="3" t="str">
        <f t="shared" si="6"/>
        <v>ECHST.NET</v>
      </c>
      <c r="E357" s="16" t="s">
        <v>1690</v>
      </c>
      <c r="F357" s="12" t="s">
        <v>983</v>
      </c>
      <c r="R357" s="6" t="s">
        <v>1744</v>
      </c>
    </row>
    <row r="358" spans="1:18" x14ac:dyDescent="0.2">
      <c r="A358" s="6" t="s">
        <v>3797</v>
      </c>
      <c r="B358" s="1" t="s">
        <v>984</v>
      </c>
      <c r="C358" s="3" t="s">
        <v>985</v>
      </c>
      <c r="D358" s="3" t="str">
        <f t="shared" si="6"/>
        <v>ECHST.NET</v>
      </c>
      <c r="E358" s="16" t="s">
        <v>1690</v>
      </c>
      <c r="F358" s="12" t="s">
        <v>983</v>
      </c>
      <c r="R358" s="6" t="s">
        <v>1744</v>
      </c>
    </row>
    <row r="359" spans="1:18" x14ac:dyDescent="0.2">
      <c r="A359" s="6" t="s">
        <v>3798</v>
      </c>
      <c r="B359" s="1" t="s">
        <v>984</v>
      </c>
      <c r="C359" s="3" t="s">
        <v>985</v>
      </c>
      <c r="D359" s="3" t="str">
        <f t="shared" si="6"/>
        <v>ECHST.NET</v>
      </c>
      <c r="E359" s="16" t="s">
        <v>1690</v>
      </c>
      <c r="F359" s="12" t="s">
        <v>983</v>
      </c>
      <c r="R359" s="6" t="s">
        <v>1744</v>
      </c>
    </row>
    <row r="360" spans="1:18" x14ac:dyDescent="0.2">
      <c r="A360" s="6" t="s">
        <v>3799</v>
      </c>
      <c r="B360" s="1" t="s">
        <v>984</v>
      </c>
      <c r="C360" s="3" t="s">
        <v>985</v>
      </c>
      <c r="D360" s="3" t="str">
        <f t="shared" si="6"/>
        <v>ECHST.NET</v>
      </c>
      <c r="E360" s="16" t="s">
        <v>1690</v>
      </c>
      <c r="F360" s="12" t="s">
        <v>983</v>
      </c>
      <c r="R360" s="6" t="s">
        <v>1744</v>
      </c>
    </row>
    <row r="361" spans="1:18" x14ac:dyDescent="0.2">
      <c r="A361" s="6" t="s">
        <v>3800</v>
      </c>
      <c r="B361" s="1" t="s">
        <v>984</v>
      </c>
      <c r="C361" s="3" t="s">
        <v>985</v>
      </c>
      <c r="D361" s="3" t="str">
        <f t="shared" si="6"/>
        <v>ECHST.NET</v>
      </c>
      <c r="E361" s="16" t="s">
        <v>1690</v>
      </c>
      <c r="F361" s="12" t="s">
        <v>983</v>
      </c>
      <c r="R361" s="6" t="s">
        <v>1744</v>
      </c>
    </row>
    <row r="362" spans="1:18" x14ac:dyDescent="0.2">
      <c r="A362" s="6" t="s">
        <v>925</v>
      </c>
      <c r="B362" s="1" t="s">
        <v>984</v>
      </c>
      <c r="C362" s="3" t="s">
        <v>985</v>
      </c>
      <c r="D362" s="3" t="str">
        <f t="shared" si="6"/>
        <v>ECHST.NET</v>
      </c>
      <c r="E362" s="16" t="s">
        <v>1690</v>
      </c>
      <c r="F362" s="12" t="s">
        <v>983</v>
      </c>
      <c r="R362" s="6" t="s">
        <v>1744</v>
      </c>
    </row>
    <row r="363" spans="1:18" x14ac:dyDescent="0.2">
      <c r="A363" s="6" t="s">
        <v>3801</v>
      </c>
      <c r="B363" s="1" t="s">
        <v>984</v>
      </c>
      <c r="C363" s="3" t="s">
        <v>985</v>
      </c>
      <c r="D363" s="3" t="str">
        <f t="shared" si="6"/>
        <v>ECHST.NET</v>
      </c>
      <c r="E363" s="16" t="s">
        <v>1690</v>
      </c>
      <c r="F363" s="12" t="s">
        <v>983</v>
      </c>
      <c r="R363" s="6" t="s">
        <v>1744</v>
      </c>
    </row>
    <row r="364" spans="1:18" x14ac:dyDescent="0.2">
      <c r="A364" s="6" t="s">
        <v>3802</v>
      </c>
      <c r="B364" s="1" t="s">
        <v>984</v>
      </c>
      <c r="C364" s="3" t="s">
        <v>985</v>
      </c>
      <c r="D364" s="3" t="str">
        <f t="shared" si="6"/>
        <v>ECHST.NET</v>
      </c>
      <c r="E364" s="16" t="s">
        <v>1690</v>
      </c>
      <c r="F364" s="12" t="s">
        <v>983</v>
      </c>
      <c r="R364" s="6" t="s">
        <v>1744</v>
      </c>
    </row>
    <row r="365" spans="1:18" x14ac:dyDescent="0.2">
      <c r="A365" s="6" t="s">
        <v>3803</v>
      </c>
      <c r="B365" s="1" t="s">
        <v>984</v>
      </c>
      <c r="C365" s="3" t="s">
        <v>985</v>
      </c>
      <c r="D365" s="3" t="str">
        <f t="shared" si="6"/>
        <v>ECHST.NET</v>
      </c>
      <c r="E365" s="16" t="s">
        <v>1690</v>
      </c>
      <c r="F365" s="12" t="s">
        <v>983</v>
      </c>
      <c r="R365" s="6" t="s">
        <v>1744</v>
      </c>
    </row>
    <row r="366" spans="1:18" x14ac:dyDescent="0.2">
      <c r="A366" s="6" t="s">
        <v>934</v>
      </c>
      <c r="B366" s="1" t="s">
        <v>984</v>
      </c>
      <c r="C366" s="3" t="s">
        <v>985</v>
      </c>
      <c r="D366" s="3" t="str">
        <f t="shared" si="6"/>
        <v>ECHST.NET</v>
      </c>
      <c r="E366" s="16" t="s">
        <v>1690</v>
      </c>
      <c r="F366" s="12" t="s">
        <v>983</v>
      </c>
      <c r="R366" s="6" t="s">
        <v>1744</v>
      </c>
    </row>
    <row r="367" spans="1:18" x14ac:dyDescent="0.2">
      <c r="A367" s="6" t="s">
        <v>936</v>
      </c>
      <c r="B367" s="1" t="s">
        <v>984</v>
      </c>
      <c r="C367" s="3" t="s">
        <v>985</v>
      </c>
      <c r="D367" s="3" t="str">
        <f t="shared" si="6"/>
        <v>ECHST.NET</v>
      </c>
      <c r="E367" s="16" t="s">
        <v>1690</v>
      </c>
      <c r="F367" s="12" t="s">
        <v>983</v>
      </c>
      <c r="R367" s="6" t="s">
        <v>1744</v>
      </c>
    </row>
    <row r="368" spans="1:18" x14ac:dyDescent="0.2">
      <c r="A368" s="6" t="s">
        <v>3804</v>
      </c>
      <c r="B368" s="1" t="s">
        <v>984</v>
      </c>
      <c r="C368" s="3" t="s">
        <v>985</v>
      </c>
      <c r="D368" s="3" t="str">
        <f t="shared" si="6"/>
        <v>ECHST.NET</v>
      </c>
      <c r="E368" s="16" t="s">
        <v>1690</v>
      </c>
      <c r="F368" s="12" t="s">
        <v>983</v>
      </c>
      <c r="R368" s="6" t="s">
        <v>1744</v>
      </c>
    </row>
    <row r="369" spans="1:18" x14ac:dyDescent="0.2">
      <c r="A369" s="6" t="s">
        <v>3805</v>
      </c>
      <c r="B369" s="1" t="s">
        <v>984</v>
      </c>
      <c r="C369" s="3" t="s">
        <v>985</v>
      </c>
      <c r="D369" s="3" t="str">
        <f t="shared" si="6"/>
        <v>ECHST.NET</v>
      </c>
      <c r="E369" s="16" t="s">
        <v>1690</v>
      </c>
      <c r="F369" s="12" t="s">
        <v>983</v>
      </c>
      <c r="R369" s="6" t="s">
        <v>1744</v>
      </c>
    </row>
    <row r="370" spans="1:18" x14ac:dyDescent="0.2">
      <c r="A370" s="6" t="s">
        <v>3806</v>
      </c>
      <c r="B370" s="1" t="s">
        <v>984</v>
      </c>
      <c r="C370" s="3" t="s">
        <v>985</v>
      </c>
      <c r="D370" s="3" t="str">
        <f t="shared" si="6"/>
        <v>ECHST.NET</v>
      </c>
      <c r="E370" s="16" t="s">
        <v>1690</v>
      </c>
      <c r="F370" s="12" t="s">
        <v>983</v>
      </c>
      <c r="R370" s="6" t="s">
        <v>1744</v>
      </c>
    </row>
    <row r="371" spans="1:18" x14ac:dyDescent="0.2">
      <c r="A371" s="6" t="s">
        <v>3807</v>
      </c>
      <c r="B371" s="1" t="s">
        <v>984</v>
      </c>
      <c r="C371" s="3" t="s">
        <v>985</v>
      </c>
      <c r="D371" s="3" t="str">
        <f t="shared" si="6"/>
        <v>ECHST.NET</v>
      </c>
      <c r="E371" s="16" t="s">
        <v>1690</v>
      </c>
      <c r="F371" s="12" t="s">
        <v>983</v>
      </c>
      <c r="R371" s="6" t="s">
        <v>1744</v>
      </c>
    </row>
    <row r="372" spans="1:18" x14ac:dyDescent="0.2">
      <c r="A372" s="6" t="s">
        <v>3808</v>
      </c>
      <c r="B372" s="1" t="s">
        <v>984</v>
      </c>
      <c r="C372" s="3" t="s">
        <v>985</v>
      </c>
      <c r="D372" s="3" t="str">
        <f t="shared" si="6"/>
        <v>ECHST.NET</v>
      </c>
      <c r="E372" s="16" t="s">
        <v>1690</v>
      </c>
      <c r="F372" s="12" t="s">
        <v>983</v>
      </c>
      <c r="R372" s="6" t="s">
        <v>1744</v>
      </c>
    </row>
    <row r="373" spans="1:18" x14ac:dyDescent="0.2">
      <c r="A373" s="6" t="s">
        <v>3809</v>
      </c>
      <c r="B373" s="1" t="s">
        <v>984</v>
      </c>
      <c r="C373" s="3" t="s">
        <v>985</v>
      </c>
      <c r="D373" s="3" t="str">
        <f t="shared" si="6"/>
        <v>ECHST.NET</v>
      </c>
      <c r="E373" s="16" t="s">
        <v>1690</v>
      </c>
      <c r="F373" s="12" t="s">
        <v>983</v>
      </c>
      <c r="R373" s="6" t="s">
        <v>1744</v>
      </c>
    </row>
    <row r="374" spans="1:18" x14ac:dyDescent="0.2">
      <c r="A374" s="6" t="s">
        <v>3810</v>
      </c>
      <c r="B374" s="1" t="s">
        <v>984</v>
      </c>
      <c r="C374" s="3" t="s">
        <v>985</v>
      </c>
      <c r="D374" s="3" t="str">
        <f t="shared" si="6"/>
        <v>ECHST.NET</v>
      </c>
      <c r="E374" s="16" t="s">
        <v>1690</v>
      </c>
      <c r="F374" s="12" t="s">
        <v>983</v>
      </c>
      <c r="R374" s="6" t="s">
        <v>1744</v>
      </c>
    </row>
    <row r="375" spans="1:18" x14ac:dyDescent="0.2">
      <c r="A375" s="6" t="s">
        <v>3811</v>
      </c>
      <c r="B375" s="1" t="s">
        <v>984</v>
      </c>
      <c r="C375" s="3" t="s">
        <v>985</v>
      </c>
      <c r="D375" s="3" t="str">
        <f t="shared" si="6"/>
        <v>ECHST.NET</v>
      </c>
      <c r="E375" s="16" t="s">
        <v>1690</v>
      </c>
      <c r="F375" s="12" t="s">
        <v>983</v>
      </c>
      <c r="R375" s="6" t="s">
        <v>1744</v>
      </c>
    </row>
    <row r="376" spans="1:18" x14ac:dyDescent="0.2">
      <c r="A376" s="6" t="s">
        <v>943</v>
      </c>
      <c r="B376" s="1" t="s">
        <v>984</v>
      </c>
      <c r="C376" s="3" t="s">
        <v>985</v>
      </c>
      <c r="D376" s="3" t="str">
        <f t="shared" si="6"/>
        <v>ECHST.NET</v>
      </c>
      <c r="E376" s="16" t="s">
        <v>1690</v>
      </c>
      <c r="F376" s="12" t="s">
        <v>983</v>
      </c>
      <c r="R376" s="6" t="s">
        <v>1744</v>
      </c>
    </row>
    <row r="377" spans="1:18" x14ac:dyDescent="0.2">
      <c r="A377" s="6" t="s">
        <v>3812</v>
      </c>
      <c r="B377" s="1" t="s">
        <v>984</v>
      </c>
      <c r="C377" s="3" t="s">
        <v>985</v>
      </c>
      <c r="D377" s="3" t="str">
        <f t="shared" si="6"/>
        <v>ECHST.NET</v>
      </c>
      <c r="E377" s="16" t="s">
        <v>1690</v>
      </c>
      <c r="F377" s="12" t="s">
        <v>983</v>
      </c>
      <c r="R377" s="6" t="s">
        <v>1744</v>
      </c>
    </row>
    <row r="378" spans="1:18" x14ac:dyDescent="0.2">
      <c r="A378" s="6" t="s">
        <v>3813</v>
      </c>
      <c r="B378" s="1" t="s">
        <v>984</v>
      </c>
      <c r="C378" s="3" t="s">
        <v>985</v>
      </c>
      <c r="D378" s="3" t="str">
        <f t="shared" si="6"/>
        <v>ECHST.NET</v>
      </c>
      <c r="E378" s="16" t="s">
        <v>1690</v>
      </c>
      <c r="F378" s="12" t="s">
        <v>983</v>
      </c>
      <c r="R378" s="6" t="s">
        <v>1744</v>
      </c>
    </row>
    <row r="379" spans="1:18" x14ac:dyDescent="0.2">
      <c r="A379" s="6" t="s">
        <v>3814</v>
      </c>
      <c r="B379" s="1" t="s">
        <v>984</v>
      </c>
      <c r="C379" s="3" t="s">
        <v>985</v>
      </c>
      <c r="D379" s="3" t="str">
        <f t="shared" si="6"/>
        <v>ECHST.NET</v>
      </c>
      <c r="E379" s="16" t="s">
        <v>1690</v>
      </c>
      <c r="F379" s="12" t="s">
        <v>983</v>
      </c>
      <c r="R379" s="6" t="s">
        <v>1744</v>
      </c>
    </row>
    <row r="380" spans="1:18" x14ac:dyDescent="0.2">
      <c r="A380" s="6" t="s">
        <v>3815</v>
      </c>
      <c r="B380" s="1" t="s">
        <v>984</v>
      </c>
      <c r="C380" s="3" t="s">
        <v>985</v>
      </c>
      <c r="D380" s="3" t="str">
        <f t="shared" si="6"/>
        <v>ECHST.NET</v>
      </c>
      <c r="E380" s="16" t="s">
        <v>1690</v>
      </c>
      <c r="F380" s="12" t="s">
        <v>983</v>
      </c>
      <c r="R380" s="6" t="s">
        <v>1744</v>
      </c>
    </row>
    <row r="381" spans="1:18" x14ac:dyDescent="0.2">
      <c r="A381" s="6" t="s">
        <v>3816</v>
      </c>
      <c r="B381" s="1" t="s">
        <v>984</v>
      </c>
      <c r="C381" s="3" t="s">
        <v>985</v>
      </c>
      <c r="D381" s="3" t="str">
        <f t="shared" si="6"/>
        <v>ECHST.NET</v>
      </c>
      <c r="E381" s="16" t="s">
        <v>1690</v>
      </c>
      <c r="F381" s="12" t="s">
        <v>983</v>
      </c>
      <c r="R381" s="6" t="s">
        <v>1744</v>
      </c>
    </row>
    <row r="382" spans="1:18" x14ac:dyDescent="0.2">
      <c r="A382" s="6" t="s">
        <v>3817</v>
      </c>
      <c r="B382" s="1" t="s">
        <v>984</v>
      </c>
      <c r="C382" s="3" t="s">
        <v>985</v>
      </c>
      <c r="D382" s="3" t="str">
        <f t="shared" si="6"/>
        <v>ECHST.NET</v>
      </c>
      <c r="E382" s="16" t="s">
        <v>1690</v>
      </c>
      <c r="F382" s="12" t="s">
        <v>983</v>
      </c>
      <c r="R382" s="6" t="s">
        <v>1744</v>
      </c>
    </row>
    <row r="383" spans="1:18" x14ac:dyDescent="0.2">
      <c r="A383" s="6" t="s">
        <v>949</v>
      </c>
      <c r="B383" s="1" t="s">
        <v>984</v>
      </c>
      <c r="C383" s="3" t="s">
        <v>985</v>
      </c>
      <c r="D383" s="3" t="str">
        <f t="shared" si="6"/>
        <v>ECHST.NET</v>
      </c>
      <c r="E383" s="16" t="s">
        <v>1690</v>
      </c>
      <c r="F383" s="12" t="s">
        <v>983</v>
      </c>
      <c r="R383" s="6" t="s">
        <v>1744</v>
      </c>
    </row>
    <row r="384" spans="1:18" x14ac:dyDescent="0.2">
      <c r="A384" s="6" t="s">
        <v>3818</v>
      </c>
      <c r="B384" s="1" t="s">
        <v>984</v>
      </c>
      <c r="C384" s="3" t="s">
        <v>985</v>
      </c>
      <c r="D384" s="3" t="str">
        <f t="shared" si="6"/>
        <v>ECHST.NET</v>
      </c>
      <c r="E384" s="16" t="s">
        <v>1690</v>
      </c>
      <c r="F384" s="12" t="s">
        <v>983</v>
      </c>
      <c r="R384" s="6" t="s">
        <v>1744</v>
      </c>
    </row>
    <row r="385" spans="1:18" x14ac:dyDescent="0.2">
      <c r="A385" s="6" t="s">
        <v>3819</v>
      </c>
      <c r="B385" s="1" t="s">
        <v>984</v>
      </c>
      <c r="C385" s="3" t="s">
        <v>985</v>
      </c>
      <c r="D385" s="3" t="str">
        <f t="shared" si="6"/>
        <v>ECHST.NET</v>
      </c>
      <c r="E385" s="16" t="s">
        <v>1690</v>
      </c>
      <c r="F385" s="12" t="s">
        <v>983</v>
      </c>
      <c r="R385" s="6" t="s">
        <v>1744</v>
      </c>
    </row>
    <row r="386" spans="1:18" x14ac:dyDescent="0.2">
      <c r="A386" s="6" t="s">
        <v>3820</v>
      </c>
      <c r="B386" s="1" t="s">
        <v>984</v>
      </c>
      <c r="C386" s="3" t="s">
        <v>985</v>
      </c>
      <c r="D386" s="3" t="str">
        <f t="shared" si="6"/>
        <v>ECHST.NET</v>
      </c>
      <c r="E386" s="16" t="s">
        <v>1690</v>
      </c>
      <c r="F386" s="12" t="s">
        <v>983</v>
      </c>
      <c r="R386" s="6" t="s">
        <v>1744</v>
      </c>
    </row>
    <row r="387" spans="1:18" x14ac:dyDescent="0.2">
      <c r="A387" s="6" t="s">
        <v>3821</v>
      </c>
      <c r="B387" s="1" t="s">
        <v>984</v>
      </c>
      <c r="C387" s="3" t="s">
        <v>985</v>
      </c>
      <c r="D387" s="3" t="str">
        <f t="shared" si="6"/>
        <v>ECHST.NET</v>
      </c>
      <c r="E387" s="16" t="s">
        <v>1690</v>
      </c>
      <c r="F387" s="12" t="s">
        <v>983</v>
      </c>
      <c r="R387" s="6" t="s">
        <v>1744</v>
      </c>
    </row>
    <row r="388" spans="1:18" x14ac:dyDescent="0.2">
      <c r="A388" s="6" t="s">
        <v>3822</v>
      </c>
      <c r="B388" s="1" t="s">
        <v>984</v>
      </c>
      <c r="C388" s="3" t="s">
        <v>985</v>
      </c>
      <c r="D388" s="3" t="str">
        <f t="shared" si="6"/>
        <v>ECHST.NET</v>
      </c>
      <c r="E388" s="16" t="s">
        <v>1690</v>
      </c>
      <c r="F388" s="12" t="s">
        <v>983</v>
      </c>
      <c r="R388" s="6" t="s">
        <v>1744</v>
      </c>
    </row>
    <row r="389" spans="1:18" x14ac:dyDescent="0.2">
      <c r="A389" s="6" t="s">
        <v>3823</v>
      </c>
      <c r="B389" s="1" t="s">
        <v>984</v>
      </c>
      <c r="C389" s="3" t="s">
        <v>985</v>
      </c>
      <c r="D389" s="3" t="str">
        <f t="shared" si="6"/>
        <v>ECHST.NET</v>
      </c>
      <c r="E389" s="16" t="s">
        <v>1690</v>
      </c>
      <c r="F389" s="12" t="s">
        <v>983</v>
      </c>
      <c r="R389" s="6" t="s">
        <v>1744</v>
      </c>
    </row>
    <row r="390" spans="1:18" x14ac:dyDescent="0.2">
      <c r="A390" s="6" t="s">
        <v>3824</v>
      </c>
      <c r="B390" s="1" t="s">
        <v>984</v>
      </c>
      <c r="C390" s="3" t="s">
        <v>985</v>
      </c>
      <c r="D390" s="3" t="str">
        <f t="shared" si="6"/>
        <v>ECHST.NET</v>
      </c>
      <c r="E390" s="16" t="s">
        <v>1690</v>
      </c>
      <c r="F390" s="12" t="s">
        <v>983</v>
      </c>
      <c r="R390" s="6" t="s">
        <v>1744</v>
      </c>
    </row>
    <row r="391" spans="1:18" x14ac:dyDescent="0.2">
      <c r="A391" s="6" t="s">
        <v>3825</v>
      </c>
      <c r="B391" s="1" t="s">
        <v>984</v>
      </c>
      <c r="C391" s="3" t="s">
        <v>985</v>
      </c>
      <c r="D391" s="3" t="str">
        <f t="shared" si="6"/>
        <v>ECHST.NET</v>
      </c>
      <c r="E391" s="16" t="s">
        <v>1690</v>
      </c>
      <c r="F391" s="12" t="s">
        <v>983</v>
      </c>
      <c r="R391" s="6" t="s">
        <v>1744</v>
      </c>
    </row>
    <row r="392" spans="1:18" x14ac:dyDescent="0.2">
      <c r="A392" s="6" t="s">
        <v>3826</v>
      </c>
      <c r="B392" s="1" t="s">
        <v>984</v>
      </c>
      <c r="C392" s="3" t="s">
        <v>985</v>
      </c>
      <c r="D392" s="3" t="str">
        <f t="shared" si="6"/>
        <v>ECHST.NET</v>
      </c>
      <c r="E392" s="16" t="s">
        <v>1690</v>
      </c>
      <c r="F392" s="12" t="s">
        <v>983</v>
      </c>
      <c r="R392" s="6" t="s">
        <v>1744</v>
      </c>
    </row>
    <row r="393" spans="1:18" x14ac:dyDescent="0.2">
      <c r="A393" s="6" t="s">
        <v>3827</v>
      </c>
      <c r="B393" s="1" t="s">
        <v>984</v>
      </c>
      <c r="C393" s="3" t="s">
        <v>985</v>
      </c>
      <c r="D393" s="3" t="str">
        <f t="shared" si="6"/>
        <v>ECHST.NET</v>
      </c>
      <c r="E393" s="16" t="s">
        <v>1690</v>
      </c>
      <c r="F393" s="12" t="s">
        <v>983</v>
      </c>
      <c r="R393" s="6" t="s">
        <v>1744</v>
      </c>
    </row>
    <row r="394" spans="1:18" x14ac:dyDescent="0.2">
      <c r="A394" s="6" t="s">
        <v>3828</v>
      </c>
      <c r="B394" s="1" t="s">
        <v>984</v>
      </c>
      <c r="C394" s="3" t="s">
        <v>985</v>
      </c>
      <c r="D394" s="3" t="str">
        <f t="shared" si="6"/>
        <v>ECHST.NET</v>
      </c>
      <c r="E394" s="16" t="s">
        <v>1690</v>
      </c>
      <c r="F394" s="12" t="s">
        <v>983</v>
      </c>
      <c r="R394" s="6" t="s">
        <v>1744</v>
      </c>
    </row>
    <row r="395" spans="1:18" x14ac:dyDescent="0.2">
      <c r="A395" s="6" t="s">
        <v>3829</v>
      </c>
      <c r="B395" s="1" t="s">
        <v>984</v>
      </c>
      <c r="C395" s="3" t="s">
        <v>985</v>
      </c>
      <c r="D395" s="3" t="str">
        <f t="shared" si="6"/>
        <v>ECHST.NET</v>
      </c>
      <c r="E395" s="16" t="s">
        <v>1690</v>
      </c>
      <c r="F395" s="12" t="s">
        <v>983</v>
      </c>
      <c r="R395" s="6" t="s">
        <v>1744</v>
      </c>
    </row>
    <row r="396" spans="1:18" x14ac:dyDescent="0.2">
      <c r="A396" s="6" t="s">
        <v>3830</v>
      </c>
      <c r="B396" s="1" t="s">
        <v>984</v>
      </c>
      <c r="C396" s="3" t="s">
        <v>985</v>
      </c>
      <c r="D396" s="3" t="str">
        <f t="shared" si="6"/>
        <v>ECHST.NET</v>
      </c>
      <c r="E396" s="16" t="s">
        <v>1690</v>
      </c>
      <c r="F396" s="12" t="s">
        <v>983</v>
      </c>
      <c r="R396" s="6" t="s">
        <v>1744</v>
      </c>
    </row>
    <row r="397" spans="1:18" x14ac:dyDescent="0.2">
      <c r="A397" s="6" t="s">
        <v>3831</v>
      </c>
      <c r="B397" s="1" t="s">
        <v>984</v>
      </c>
      <c r="C397" s="3" t="s">
        <v>985</v>
      </c>
      <c r="D397" s="3" t="str">
        <f t="shared" si="6"/>
        <v>ECHST.NET</v>
      </c>
      <c r="E397" s="16" t="s">
        <v>1690</v>
      </c>
      <c r="F397" s="12" t="s">
        <v>983</v>
      </c>
      <c r="R397" s="6" t="s">
        <v>1744</v>
      </c>
    </row>
    <row r="398" spans="1:18" x14ac:dyDescent="0.2">
      <c r="A398" s="6" t="s">
        <v>3832</v>
      </c>
      <c r="B398" s="1" t="s">
        <v>984</v>
      </c>
      <c r="C398" s="3" t="s">
        <v>985</v>
      </c>
      <c r="D398" s="3" t="str">
        <f t="shared" si="6"/>
        <v>ECHST.NET</v>
      </c>
      <c r="E398" s="16" t="s">
        <v>1690</v>
      </c>
      <c r="F398" s="12" t="s">
        <v>983</v>
      </c>
      <c r="R398" s="6" t="s">
        <v>1744</v>
      </c>
    </row>
    <row r="399" spans="1:18" x14ac:dyDescent="0.2">
      <c r="A399" s="6" t="s">
        <v>974</v>
      </c>
      <c r="B399" s="1" t="s">
        <v>984</v>
      </c>
      <c r="C399" s="3" t="s">
        <v>985</v>
      </c>
      <c r="D399" s="3" t="str">
        <f t="shared" si="6"/>
        <v>ECHST.NET</v>
      </c>
      <c r="E399" s="16" t="s">
        <v>1690</v>
      </c>
      <c r="F399" s="12" t="s">
        <v>983</v>
      </c>
      <c r="R399" s="6" t="s">
        <v>1744</v>
      </c>
    </row>
    <row r="400" spans="1:18" x14ac:dyDescent="0.2">
      <c r="A400" s="6" t="s">
        <v>975</v>
      </c>
      <c r="B400" s="1" t="s">
        <v>984</v>
      </c>
      <c r="C400" s="3" t="s">
        <v>985</v>
      </c>
      <c r="D400" s="3" t="str">
        <f t="shared" si="6"/>
        <v>ECHST.NET</v>
      </c>
      <c r="E400" s="16" t="s">
        <v>1690</v>
      </c>
      <c r="F400" s="12" t="s">
        <v>983</v>
      </c>
      <c r="R400" s="6" t="s">
        <v>1744</v>
      </c>
    </row>
    <row r="401" spans="1:18" x14ac:dyDescent="0.2">
      <c r="A401" s="6" t="s">
        <v>3833</v>
      </c>
      <c r="B401" s="1" t="s">
        <v>984</v>
      </c>
      <c r="C401" s="3" t="s">
        <v>985</v>
      </c>
      <c r="D401" s="3" t="str">
        <f t="shared" si="6"/>
        <v>ECHST.NET</v>
      </c>
      <c r="E401" s="16" t="s">
        <v>1690</v>
      </c>
      <c r="F401" s="12" t="s">
        <v>983</v>
      </c>
      <c r="R401" s="6" t="s">
        <v>1744</v>
      </c>
    </row>
    <row r="402" spans="1:18" x14ac:dyDescent="0.2">
      <c r="A402" s="6" t="s">
        <v>978</v>
      </c>
      <c r="B402" s="1" t="s">
        <v>984</v>
      </c>
      <c r="C402" s="3" t="s">
        <v>985</v>
      </c>
      <c r="D402" s="3" t="str">
        <f t="shared" si="6"/>
        <v>ECHST.NET</v>
      </c>
      <c r="E402" s="16" t="s">
        <v>1690</v>
      </c>
      <c r="F402" s="12" t="s">
        <v>983</v>
      </c>
      <c r="R402" s="6" t="s">
        <v>1744</v>
      </c>
    </row>
    <row r="403" spans="1:18" x14ac:dyDescent="0.2">
      <c r="A403" s="6" t="s">
        <v>981</v>
      </c>
      <c r="B403" s="1" t="s">
        <v>984</v>
      </c>
      <c r="C403" s="3" t="s">
        <v>985</v>
      </c>
      <c r="D403" s="3" t="str">
        <f t="shared" si="6"/>
        <v>ECHST.NET</v>
      </c>
      <c r="E403" s="16" t="s">
        <v>1690</v>
      </c>
      <c r="F403" s="12" t="s">
        <v>983</v>
      </c>
      <c r="R403" s="6" t="s">
        <v>1744</v>
      </c>
    </row>
    <row r="404" spans="1:18" x14ac:dyDescent="0.2">
      <c r="A404" s="6" t="s">
        <v>858</v>
      </c>
      <c r="B404" s="1" t="s">
        <v>984</v>
      </c>
      <c r="C404" s="3" t="s">
        <v>985</v>
      </c>
      <c r="D404" s="3" t="str">
        <f t="shared" si="6"/>
        <v>ECHST.NET</v>
      </c>
      <c r="E404" s="16" t="s">
        <v>1690</v>
      </c>
      <c r="F404" s="12" t="s">
        <v>983</v>
      </c>
      <c r="R404" s="6" t="s">
        <v>1744</v>
      </c>
    </row>
    <row r="405" spans="1:18" x14ac:dyDescent="0.2">
      <c r="A405" s="6" t="s">
        <v>3834</v>
      </c>
      <c r="B405" s="1" t="s">
        <v>984</v>
      </c>
      <c r="C405" s="3" t="s">
        <v>985</v>
      </c>
      <c r="D405" s="3" t="str">
        <f t="shared" si="6"/>
        <v>ECHST.NET</v>
      </c>
      <c r="E405" s="16" t="s">
        <v>1690</v>
      </c>
      <c r="F405" s="12" t="s">
        <v>983</v>
      </c>
      <c r="R405" s="6" t="s">
        <v>1744</v>
      </c>
    </row>
    <row r="406" spans="1:18" x14ac:dyDescent="0.2">
      <c r="A406" s="6" t="s">
        <v>3835</v>
      </c>
      <c r="B406" s="1" t="s">
        <v>984</v>
      </c>
      <c r="C406" s="3" t="s">
        <v>985</v>
      </c>
      <c r="D406" s="3" t="str">
        <f t="shared" si="6"/>
        <v>ECHST.NET</v>
      </c>
      <c r="E406" s="16" t="s">
        <v>1690</v>
      </c>
      <c r="F406" s="12" t="s">
        <v>983</v>
      </c>
      <c r="R406" s="6" t="s">
        <v>1744</v>
      </c>
    </row>
    <row r="407" spans="1:18" x14ac:dyDescent="0.2">
      <c r="A407" s="6" t="s">
        <v>3584</v>
      </c>
      <c r="B407" s="1" t="s">
        <v>984</v>
      </c>
      <c r="C407" s="3" t="s">
        <v>985</v>
      </c>
      <c r="D407" s="3" t="str">
        <f t="shared" si="6"/>
        <v>ECHST.NET</v>
      </c>
      <c r="E407" s="16" t="s">
        <v>1690</v>
      </c>
      <c r="F407" s="12" t="s">
        <v>983</v>
      </c>
      <c r="R407" s="6" t="s">
        <v>1744</v>
      </c>
    </row>
    <row r="408" spans="1:18" x14ac:dyDescent="0.2">
      <c r="A408" s="6" t="s">
        <v>3836</v>
      </c>
      <c r="B408" s="1" t="s">
        <v>984</v>
      </c>
      <c r="C408" s="3" t="s">
        <v>985</v>
      </c>
      <c r="D408" s="3" t="str">
        <f t="shared" si="6"/>
        <v>ECHST.NET</v>
      </c>
      <c r="E408" s="16" t="s">
        <v>1690</v>
      </c>
      <c r="F408" s="12" t="s">
        <v>983</v>
      </c>
      <c r="R408" s="6" t="s">
        <v>1744</v>
      </c>
    </row>
    <row r="409" spans="1:18" x14ac:dyDescent="0.2">
      <c r="A409" s="6" t="s">
        <v>3837</v>
      </c>
      <c r="B409" s="1" t="s">
        <v>984</v>
      </c>
      <c r="C409" s="3" t="s">
        <v>985</v>
      </c>
      <c r="D409" s="3" t="str">
        <f t="shared" si="6"/>
        <v>ECHST.NET</v>
      </c>
      <c r="E409" s="16" t="s">
        <v>1690</v>
      </c>
      <c r="F409" s="12" t="s">
        <v>983</v>
      </c>
      <c r="R409" s="6" t="s">
        <v>1744</v>
      </c>
    </row>
    <row r="410" spans="1:18" x14ac:dyDescent="0.2">
      <c r="A410" s="6" t="s">
        <v>3838</v>
      </c>
      <c r="B410" s="1" t="s">
        <v>984</v>
      </c>
      <c r="C410" s="3" t="s">
        <v>985</v>
      </c>
      <c r="D410" s="3" t="str">
        <f t="shared" si="6"/>
        <v>ECHST.NET</v>
      </c>
      <c r="E410" s="16" t="s">
        <v>1690</v>
      </c>
      <c r="F410" s="12" t="s">
        <v>983</v>
      </c>
      <c r="R410" s="6" t="s">
        <v>1744</v>
      </c>
    </row>
    <row r="411" spans="1:18" x14ac:dyDescent="0.2">
      <c r="A411" s="6" t="s">
        <v>3839</v>
      </c>
      <c r="B411" s="1" t="s">
        <v>984</v>
      </c>
      <c r="C411" s="3" t="s">
        <v>985</v>
      </c>
      <c r="D411" s="3" t="str">
        <f t="shared" ref="D411:D474" si="7">C411</f>
        <v>ECHST.NET</v>
      </c>
      <c r="E411" s="16" t="s">
        <v>1690</v>
      </c>
      <c r="F411" s="12" t="s">
        <v>983</v>
      </c>
      <c r="R411" s="6" t="s">
        <v>1744</v>
      </c>
    </row>
    <row r="412" spans="1:18" x14ac:dyDescent="0.2">
      <c r="A412" s="6" t="s">
        <v>3840</v>
      </c>
      <c r="B412" s="1" t="s">
        <v>984</v>
      </c>
      <c r="C412" s="3" t="s">
        <v>985</v>
      </c>
      <c r="D412" s="3" t="str">
        <f t="shared" si="7"/>
        <v>ECHST.NET</v>
      </c>
      <c r="E412" s="16" t="s">
        <v>1690</v>
      </c>
      <c r="F412" s="12" t="s">
        <v>983</v>
      </c>
      <c r="R412" s="6" t="s">
        <v>1744</v>
      </c>
    </row>
    <row r="413" spans="1:18" x14ac:dyDescent="0.2">
      <c r="A413" s="6" t="s">
        <v>3841</v>
      </c>
      <c r="B413" s="1" t="s">
        <v>984</v>
      </c>
      <c r="C413" s="3" t="s">
        <v>985</v>
      </c>
      <c r="D413" s="3" t="str">
        <f t="shared" si="7"/>
        <v>ECHST.NET</v>
      </c>
      <c r="E413" s="16" t="s">
        <v>1690</v>
      </c>
      <c r="F413" s="12" t="s">
        <v>983</v>
      </c>
      <c r="R413" s="6" t="s">
        <v>1744</v>
      </c>
    </row>
    <row r="414" spans="1:18" x14ac:dyDescent="0.2">
      <c r="A414" s="6" t="s">
        <v>3842</v>
      </c>
      <c r="B414" s="1" t="s">
        <v>984</v>
      </c>
      <c r="C414" s="3" t="s">
        <v>985</v>
      </c>
      <c r="D414" s="3" t="str">
        <f t="shared" si="7"/>
        <v>ECHST.NET</v>
      </c>
      <c r="E414" s="16" t="s">
        <v>1690</v>
      </c>
      <c r="F414" s="12" t="s">
        <v>983</v>
      </c>
      <c r="R414" s="6" t="s">
        <v>1744</v>
      </c>
    </row>
    <row r="415" spans="1:18" x14ac:dyDescent="0.2">
      <c r="A415" s="6" t="s">
        <v>3843</v>
      </c>
      <c r="B415" s="1" t="s">
        <v>984</v>
      </c>
      <c r="C415" s="3" t="s">
        <v>985</v>
      </c>
      <c r="D415" s="3" t="str">
        <f t="shared" si="7"/>
        <v>ECHST.NET</v>
      </c>
      <c r="E415" s="16" t="s">
        <v>1690</v>
      </c>
      <c r="F415" s="12" t="s">
        <v>983</v>
      </c>
      <c r="R415" s="6" t="s">
        <v>1744</v>
      </c>
    </row>
    <row r="416" spans="1:18" x14ac:dyDescent="0.2">
      <c r="A416" s="6" t="s">
        <v>3844</v>
      </c>
      <c r="B416" s="1" t="s">
        <v>984</v>
      </c>
      <c r="C416" s="3" t="s">
        <v>985</v>
      </c>
      <c r="D416" s="3" t="str">
        <f t="shared" si="7"/>
        <v>ECHST.NET</v>
      </c>
      <c r="E416" s="16" t="s">
        <v>1690</v>
      </c>
      <c r="F416" s="12" t="s">
        <v>983</v>
      </c>
      <c r="R416" s="6" t="s">
        <v>1744</v>
      </c>
    </row>
    <row r="417" spans="1:18" x14ac:dyDescent="0.2">
      <c r="A417" s="6" t="s">
        <v>3845</v>
      </c>
      <c r="B417" s="1" t="s">
        <v>984</v>
      </c>
      <c r="C417" s="3" t="s">
        <v>985</v>
      </c>
      <c r="D417" s="3" t="str">
        <f t="shared" si="7"/>
        <v>ECHST.NET</v>
      </c>
      <c r="E417" s="16" t="s">
        <v>1690</v>
      </c>
      <c r="F417" s="12" t="s">
        <v>983</v>
      </c>
      <c r="R417" s="6" t="s">
        <v>1744</v>
      </c>
    </row>
    <row r="418" spans="1:18" x14ac:dyDescent="0.2">
      <c r="A418" s="6" t="s">
        <v>3539</v>
      </c>
      <c r="B418" s="1" t="s">
        <v>984</v>
      </c>
      <c r="C418" s="3" t="s">
        <v>985</v>
      </c>
      <c r="D418" s="3" t="str">
        <f t="shared" si="7"/>
        <v>ECHST.NET</v>
      </c>
      <c r="E418" s="16" t="s">
        <v>1690</v>
      </c>
      <c r="F418" s="12" t="s">
        <v>983</v>
      </c>
      <c r="R418" s="6" t="s">
        <v>1744</v>
      </c>
    </row>
    <row r="419" spans="1:18" x14ac:dyDescent="0.2">
      <c r="A419" s="6" t="s">
        <v>3846</v>
      </c>
      <c r="B419" s="1" t="s">
        <v>984</v>
      </c>
      <c r="C419" s="3" t="s">
        <v>985</v>
      </c>
      <c r="D419" s="3" t="str">
        <f t="shared" si="7"/>
        <v>ECHST.NET</v>
      </c>
      <c r="E419" s="16" t="s">
        <v>1690</v>
      </c>
      <c r="F419" s="12" t="s">
        <v>983</v>
      </c>
      <c r="R419" s="6" t="s">
        <v>1744</v>
      </c>
    </row>
    <row r="420" spans="1:18" x14ac:dyDescent="0.2">
      <c r="A420" s="6" t="s">
        <v>3847</v>
      </c>
      <c r="B420" s="1" t="s">
        <v>984</v>
      </c>
      <c r="C420" s="3" t="s">
        <v>985</v>
      </c>
      <c r="D420" s="3" t="str">
        <f t="shared" si="7"/>
        <v>ECHST.NET</v>
      </c>
      <c r="E420" s="16" t="s">
        <v>1690</v>
      </c>
      <c r="F420" s="12" t="s">
        <v>983</v>
      </c>
      <c r="R420" s="6" t="s">
        <v>1744</v>
      </c>
    </row>
    <row r="421" spans="1:18" x14ac:dyDescent="0.2">
      <c r="A421" s="6" t="s">
        <v>3848</v>
      </c>
      <c r="B421" s="1" t="s">
        <v>984</v>
      </c>
      <c r="C421" s="3" t="s">
        <v>985</v>
      </c>
      <c r="D421" s="3" t="str">
        <f t="shared" si="7"/>
        <v>ECHST.NET</v>
      </c>
      <c r="E421" s="16" t="s">
        <v>1690</v>
      </c>
      <c r="F421" s="12" t="s">
        <v>983</v>
      </c>
      <c r="R421" s="6" t="s">
        <v>1744</v>
      </c>
    </row>
    <row r="422" spans="1:18" x14ac:dyDescent="0.2">
      <c r="A422" s="6" t="s">
        <v>3572</v>
      </c>
      <c r="B422" s="1" t="s">
        <v>984</v>
      </c>
      <c r="C422" s="3" t="s">
        <v>985</v>
      </c>
      <c r="D422" s="3" t="str">
        <f t="shared" si="7"/>
        <v>ECHST.NET</v>
      </c>
      <c r="E422" s="16" t="s">
        <v>1690</v>
      </c>
      <c r="F422" s="12" t="s">
        <v>983</v>
      </c>
      <c r="R422" s="6" t="s">
        <v>1744</v>
      </c>
    </row>
    <row r="423" spans="1:18" x14ac:dyDescent="0.2">
      <c r="A423" s="6" t="s">
        <v>3544</v>
      </c>
      <c r="B423" s="1" t="s">
        <v>984</v>
      </c>
      <c r="C423" s="3" t="s">
        <v>985</v>
      </c>
      <c r="D423" s="3" t="str">
        <f t="shared" si="7"/>
        <v>ECHST.NET</v>
      </c>
      <c r="E423" s="16" t="s">
        <v>1690</v>
      </c>
      <c r="F423" s="12" t="s">
        <v>983</v>
      </c>
      <c r="R423" s="6" t="s">
        <v>1744</v>
      </c>
    </row>
    <row r="424" spans="1:18" x14ac:dyDescent="0.2">
      <c r="A424" s="6" t="s">
        <v>3849</v>
      </c>
      <c r="B424" s="1" t="s">
        <v>984</v>
      </c>
      <c r="C424" s="3" t="s">
        <v>985</v>
      </c>
      <c r="D424" s="3" t="str">
        <f t="shared" si="7"/>
        <v>ECHST.NET</v>
      </c>
      <c r="E424" s="16" t="s">
        <v>1690</v>
      </c>
      <c r="F424" s="12" t="s">
        <v>983</v>
      </c>
      <c r="R424" s="6" t="s">
        <v>1744</v>
      </c>
    </row>
    <row r="425" spans="1:18" x14ac:dyDescent="0.2">
      <c r="A425" s="6" t="s">
        <v>3850</v>
      </c>
      <c r="B425" s="1" t="s">
        <v>984</v>
      </c>
      <c r="C425" s="3" t="s">
        <v>985</v>
      </c>
      <c r="D425" s="3" t="str">
        <f t="shared" si="7"/>
        <v>ECHST.NET</v>
      </c>
      <c r="E425" s="16" t="s">
        <v>1690</v>
      </c>
      <c r="F425" s="12" t="s">
        <v>983</v>
      </c>
      <c r="R425" s="6" t="s">
        <v>1744</v>
      </c>
    </row>
    <row r="426" spans="1:18" x14ac:dyDescent="0.2">
      <c r="A426" s="6" t="s">
        <v>3851</v>
      </c>
      <c r="B426" s="1" t="s">
        <v>984</v>
      </c>
      <c r="C426" s="3" t="s">
        <v>985</v>
      </c>
      <c r="D426" s="3" t="str">
        <f t="shared" si="7"/>
        <v>ECHST.NET</v>
      </c>
      <c r="E426" s="16" t="s">
        <v>1690</v>
      </c>
      <c r="F426" s="12" t="s">
        <v>983</v>
      </c>
      <c r="R426" s="6" t="s">
        <v>1744</v>
      </c>
    </row>
    <row r="427" spans="1:18" x14ac:dyDescent="0.2">
      <c r="A427" s="6" t="s">
        <v>3745</v>
      </c>
      <c r="B427" s="1" t="s">
        <v>984</v>
      </c>
      <c r="C427" s="3" t="s">
        <v>985</v>
      </c>
      <c r="D427" s="3" t="str">
        <f t="shared" si="7"/>
        <v>ECHST.NET</v>
      </c>
      <c r="E427" s="16" t="s">
        <v>1690</v>
      </c>
      <c r="F427" s="12" t="s">
        <v>983</v>
      </c>
      <c r="R427" s="6" t="s">
        <v>1744</v>
      </c>
    </row>
    <row r="428" spans="1:18" x14ac:dyDescent="0.2">
      <c r="A428" s="6" t="s">
        <v>3852</v>
      </c>
      <c r="B428" s="1" t="s">
        <v>984</v>
      </c>
      <c r="C428" s="3" t="s">
        <v>985</v>
      </c>
      <c r="D428" s="3" t="str">
        <f t="shared" si="7"/>
        <v>ECHST.NET</v>
      </c>
      <c r="E428" s="16" t="s">
        <v>1690</v>
      </c>
      <c r="F428" s="12" t="s">
        <v>983</v>
      </c>
      <c r="R428" s="6" t="s">
        <v>1744</v>
      </c>
    </row>
    <row r="429" spans="1:18" x14ac:dyDescent="0.2">
      <c r="A429" s="6" t="s">
        <v>3853</v>
      </c>
      <c r="B429" s="1" t="s">
        <v>984</v>
      </c>
      <c r="C429" s="3" t="s">
        <v>985</v>
      </c>
      <c r="D429" s="3" t="str">
        <f t="shared" si="7"/>
        <v>ECHST.NET</v>
      </c>
      <c r="E429" s="16" t="s">
        <v>1690</v>
      </c>
      <c r="F429" s="12" t="s">
        <v>983</v>
      </c>
      <c r="R429" s="6" t="s">
        <v>1744</v>
      </c>
    </row>
    <row r="430" spans="1:18" x14ac:dyDescent="0.2">
      <c r="A430" s="6" t="s">
        <v>3854</v>
      </c>
      <c r="B430" s="1" t="s">
        <v>984</v>
      </c>
      <c r="C430" s="3" t="s">
        <v>985</v>
      </c>
      <c r="D430" s="3" t="str">
        <f t="shared" si="7"/>
        <v>ECHST.NET</v>
      </c>
      <c r="E430" s="16" t="s">
        <v>1690</v>
      </c>
      <c r="F430" s="12" t="s">
        <v>983</v>
      </c>
      <c r="R430" s="6" t="s">
        <v>1744</v>
      </c>
    </row>
    <row r="431" spans="1:18" x14ac:dyDescent="0.2">
      <c r="A431" s="6" t="s">
        <v>3855</v>
      </c>
      <c r="B431" s="1" t="s">
        <v>984</v>
      </c>
      <c r="C431" s="3" t="s">
        <v>985</v>
      </c>
      <c r="D431" s="3" t="str">
        <f t="shared" si="7"/>
        <v>ECHST.NET</v>
      </c>
      <c r="E431" s="16" t="s">
        <v>1690</v>
      </c>
      <c r="F431" s="12" t="s">
        <v>983</v>
      </c>
      <c r="R431" s="6" t="s">
        <v>1744</v>
      </c>
    </row>
    <row r="432" spans="1:18" x14ac:dyDescent="0.2">
      <c r="A432" s="6" t="s">
        <v>268</v>
      </c>
      <c r="B432" s="1" t="s">
        <v>984</v>
      </c>
      <c r="C432" s="3" t="s">
        <v>985</v>
      </c>
      <c r="D432" s="3" t="str">
        <f t="shared" si="7"/>
        <v>ECHST.NET</v>
      </c>
      <c r="E432" s="16" t="s">
        <v>1690</v>
      </c>
      <c r="F432" s="12" t="s">
        <v>983</v>
      </c>
      <c r="R432" s="6" t="s">
        <v>1744</v>
      </c>
    </row>
    <row r="433" spans="1:18" x14ac:dyDescent="0.2">
      <c r="A433" s="6" t="s">
        <v>3856</v>
      </c>
      <c r="B433" s="1" t="s">
        <v>984</v>
      </c>
      <c r="C433" s="3" t="s">
        <v>985</v>
      </c>
      <c r="D433" s="3" t="str">
        <f t="shared" si="7"/>
        <v>ECHST.NET</v>
      </c>
      <c r="E433" s="16" t="s">
        <v>1690</v>
      </c>
      <c r="F433" s="12" t="s">
        <v>983</v>
      </c>
      <c r="R433" s="6" t="s">
        <v>1744</v>
      </c>
    </row>
    <row r="434" spans="1:18" x14ac:dyDescent="0.2">
      <c r="A434" s="6" t="s">
        <v>3857</v>
      </c>
      <c r="B434" s="1" t="s">
        <v>984</v>
      </c>
      <c r="C434" s="3" t="s">
        <v>985</v>
      </c>
      <c r="D434" s="3" t="str">
        <f t="shared" si="7"/>
        <v>ECHST.NET</v>
      </c>
      <c r="E434" s="16" t="s">
        <v>1690</v>
      </c>
      <c r="F434" s="12" t="s">
        <v>983</v>
      </c>
      <c r="R434" s="6" t="s">
        <v>1744</v>
      </c>
    </row>
    <row r="435" spans="1:18" x14ac:dyDescent="0.2">
      <c r="A435" s="6" t="s">
        <v>3858</v>
      </c>
      <c r="B435" s="1" t="s">
        <v>984</v>
      </c>
      <c r="C435" s="3" t="s">
        <v>985</v>
      </c>
      <c r="D435" s="3" t="str">
        <f t="shared" si="7"/>
        <v>ECHST.NET</v>
      </c>
      <c r="E435" s="16" t="s">
        <v>1690</v>
      </c>
      <c r="F435" s="12" t="s">
        <v>983</v>
      </c>
      <c r="R435" s="6" t="s">
        <v>1744</v>
      </c>
    </row>
    <row r="436" spans="1:18" x14ac:dyDescent="0.2">
      <c r="A436" s="6" t="s">
        <v>3859</v>
      </c>
      <c r="B436" s="1" t="s">
        <v>984</v>
      </c>
      <c r="C436" s="3" t="s">
        <v>985</v>
      </c>
      <c r="D436" s="3" t="str">
        <f t="shared" si="7"/>
        <v>ECHST.NET</v>
      </c>
      <c r="E436" s="16" t="s">
        <v>1690</v>
      </c>
      <c r="F436" s="12" t="s">
        <v>983</v>
      </c>
      <c r="R436" s="6" t="s">
        <v>1744</v>
      </c>
    </row>
    <row r="437" spans="1:18" x14ac:dyDescent="0.2">
      <c r="A437" s="6" t="s">
        <v>3860</v>
      </c>
      <c r="B437" s="1" t="s">
        <v>984</v>
      </c>
      <c r="C437" s="3" t="s">
        <v>985</v>
      </c>
      <c r="D437" s="3" t="str">
        <f t="shared" si="7"/>
        <v>ECHST.NET</v>
      </c>
      <c r="E437" s="16" t="s">
        <v>1690</v>
      </c>
      <c r="F437" s="12" t="s">
        <v>983</v>
      </c>
      <c r="R437" s="6" t="s">
        <v>1744</v>
      </c>
    </row>
    <row r="438" spans="1:18" x14ac:dyDescent="0.2">
      <c r="A438" s="6" t="s">
        <v>3861</v>
      </c>
      <c r="B438" s="1" t="s">
        <v>984</v>
      </c>
      <c r="C438" s="3" t="s">
        <v>985</v>
      </c>
      <c r="D438" s="3" t="str">
        <f t="shared" si="7"/>
        <v>ECHST.NET</v>
      </c>
      <c r="E438" s="16" t="s">
        <v>1690</v>
      </c>
      <c r="F438" s="12" t="s">
        <v>983</v>
      </c>
      <c r="R438" s="6" t="s">
        <v>1744</v>
      </c>
    </row>
    <row r="439" spans="1:18" x14ac:dyDescent="0.2">
      <c r="A439" s="6" t="s">
        <v>3862</v>
      </c>
      <c r="B439" s="1" t="s">
        <v>984</v>
      </c>
      <c r="C439" s="3" t="s">
        <v>985</v>
      </c>
      <c r="D439" s="3" t="str">
        <f t="shared" si="7"/>
        <v>ECHST.NET</v>
      </c>
      <c r="E439" s="16" t="s">
        <v>1690</v>
      </c>
      <c r="F439" s="12" t="s">
        <v>983</v>
      </c>
      <c r="R439" s="6" t="s">
        <v>1744</v>
      </c>
    </row>
    <row r="440" spans="1:18" x14ac:dyDescent="0.2">
      <c r="A440" s="6" t="s">
        <v>3863</v>
      </c>
      <c r="B440" s="1" t="s">
        <v>984</v>
      </c>
      <c r="C440" s="3" t="s">
        <v>985</v>
      </c>
      <c r="D440" s="3" t="str">
        <f t="shared" si="7"/>
        <v>ECHST.NET</v>
      </c>
      <c r="E440" s="16" t="s">
        <v>1690</v>
      </c>
      <c r="F440" s="12" t="s">
        <v>983</v>
      </c>
      <c r="R440" s="6" t="s">
        <v>1744</v>
      </c>
    </row>
    <row r="441" spans="1:18" x14ac:dyDescent="0.2">
      <c r="A441" s="6" t="s">
        <v>3864</v>
      </c>
      <c r="B441" s="1" t="s">
        <v>984</v>
      </c>
      <c r="C441" s="3" t="s">
        <v>985</v>
      </c>
      <c r="D441" s="3" t="str">
        <f t="shared" si="7"/>
        <v>ECHST.NET</v>
      </c>
      <c r="E441" s="16" t="s">
        <v>1690</v>
      </c>
      <c r="F441" s="12" t="s">
        <v>983</v>
      </c>
      <c r="R441" s="6" t="s">
        <v>1744</v>
      </c>
    </row>
    <row r="442" spans="1:18" x14ac:dyDescent="0.2">
      <c r="A442" s="6" t="s">
        <v>3865</v>
      </c>
      <c r="B442" s="1" t="s">
        <v>984</v>
      </c>
      <c r="C442" s="3" t="s">
        <v>985</v>
      </c>
      <c r="D442" s="3" t="str">
        <f t="shared" si="7"/>
        <v>ECHST.NET</v>
      </c>
      <c r="E442" s="16" t="s">
        <v>1690</v>
      </c>
      <c r="F442" s="12" t="s">
        <v>983</v>
      </c>
      <c r="R442" s="6" t="s">
        <v>1744</v>
      </c>
    </row>
    <row r="443" spans="1:18" x14ac:dyDescent="0.2">
      <c r="A443" s="6" t="s">
        <v>3866</v>
      </c>
      <c r="B443" s="1" t="s">
        <v>984</v>
      </c>
      <c r="C443" s="3" t="s">
        <v>985</v>
      </c>
      <c r="D443" s="3" t="str">
        <f t="shared" si="7"/>
        <v>ECHST.NET</v>
      </c>
      <c r="E443" s="16" t="s">
        <v>1690</v>
      </c>
      <c r="F443" s="12" t="s">
        <v>983</v>
      </c>
      <c r="R443" s="6" t="s">
        <v>1744</v>
      </c>
    </row>
    <row r="444" spans="1:18" x14ac:dyDescent="0.2">
      <c r="A444" s="6" t="s">
        <v>3867</v>
      </c>
      <c r="B444" s="1" t="s">
        <v>984</v>
      </c>
      <c r="C444" s="3" t="s">
        <v>985</v>
      </c>
      <c r="D444" s="3" t="str">
        <f t="shared" si="7"/>
        <v>ECHST.NET</v>
      </c>
      <c r="E444" s="16" t="s">
        <v>1690</v>
      </c>
      <c r="F444" s="12" t="s">
        <v>983</v>
      </c>
      <c r="R444" s="6" t="s">
        <v>1744</v>
      </c>
    </row>
    <row r="445" spans="1:18" x14ac:dyDescent="0.2">
      <c r="A445" s="6" t="s">
        <v>3868</v>
      </c>
      <c r="B445" s="1" t="s">
        <v>984</v>
      </c>
      <c r="C445" s="3" t="s">
        <v>985</v>
      </c>
      <c r="D445" s="3" t="str">
        <f t="shared" si="7"/>
        <v>ECHST.NET</v>
      </c>
      <c r="E445" s="16" t="s">
        <v>1690</v>
      </c>
      <c r="F445" s="12" t="s">
        <v>983</v>
      </c>
      <c r="R445" s="6" t="s">
        <v>1744</v>
      </c>
    </row>
    <row r="446" spans="1:18" x14ac:dyDescent="0.2">
      <c r="A446" s="6" t="s">
        <v>3869</v>
      </c>
      <c r="B446" s="1" t="s">
        <v>984</v>
      </c>
      <c r="C446" s="3" t="s">
        <v>985</v>
      </c>
      <c r="D446" s="3" t="str">
        <f t="shared" si="7"/>
        <v>ECHST.NET</v>
      </c>
      <c r="E446" s="16" t="s">
        <v>1690</v>
      </c>
      <c r="F446" s="12" t="s">
        <v>983</v>
      </c>
      <c r="R446" s="6" t="s">
        <v>1744</v>
      </c>
    </row>
    <row r="447" spans="1:18" x14ac:dyDescent="0.2">
      <c r="A447" s="6" t="s">
        <v>3870</v>
      </c>
      <c r="B447" s="1" t="s">
        <v>984</v>
      </c>
      <c r="C447" s="3" t="s">
        <v>985</v>
      </c>
      <c r="D447" s="3" t="str">
        <f t="shared" si="7"/>
        <v>ECHST.NET</v>
      </c>
      <c r="E447" s="16" t="s">
        <v>1690</v>
      </c>
      <c r="F447" s="12" t="s">
        <v>983</v>
      </c>
      <c r="R447" s="6" t="s">
        <v>1744</v>
      </c>
    </row>
    <row r="448" spans="1:18" x14ac:dyDescent="0.2">
      <c r="A448" s="6" t="s">
        <v>3871</v>
      </c>
      <c r="B448" s="1" t="s">
        <v>984</v>
      </c>
      <c r="C448" s="3" t="s">
        <v>985</v>
      </c>
      <c r="D448" s="3" t="str">
        <f t="shared" si="7"/>
        <v>ECHST.NET</v>
      </c>
      <c r="E448" s="16" t="s">
        <v>1690</v>
      </c>
      <c r="F448" s="12" t="s">
        <v>983</v>
      </c>
      <c r="R448" s="6" t="s">
        <v>1744</v>
      </c>
    </row>
    <row r="449" spans="1:18" x14ac:dyDescent="0.2">
      <c r="A449" s="6" t="s">
        <v>3872</v>
      </c>
      <c r="B449" s="1" t="s">
        <v>984</v>
      </c>
      <c r="C449" s="3" t="s">
        <v>985</v>
      </c>
      <c r="D449" s="3" t="str">
        <f t="shared" si="7"/>
        <v>ECHST.NET</v>
      </c>
      <c r="E449" s="16" t="s">
        <v>1690</v>
      </c>
      <c r="F449" s="12" t="s">
        <v>983</v>
      </c>
      <c r="R449" s="6" t="s">
        <v>1744</v>
      </c>
    </row>
    <row r="450" spans="1:18" x14ac:dyDescent="0.2">
      <c r="A450" s="6" t="s">
        <v>3873</v>
      </c>
      <c r="B450" s="1" t="s">
        <v>984</v>
      </c>
      <c r="C450" s="3" t="s">
        <v>985</v>
      </c>
      <c r="D450" s="3" t="str">
        <f t="shared" si="7"/>
        <v>ECHST.NET</v>
      </c>
      <c r="E450" s="16" t="s">
        <v>1690</v>
      </c>
      <c r="F450" s="12" t="s">
        <v>983</v>
      </c>
      <c r="R450" s="6" t="s">
        <v>1744</v>
      </c>
    </row>
    <row r="451" spans="1:18" x14ac:dyDescent="0.2">
      <c r="A451" s="6" t="s">
        <v>3874</v>
      </c>
      <c r="B451" s="1" t="s">
        <v>984</v>
      </c>
      <c r="C451" s="3" t="s">
        <v>985</v>
      </c>
      <c r="D451" s="3" t="str">
        <f t="shared" si="7"/>
        <v>ECHST.NET</v>
      </c>
      <c r="E451" s="16" t="s">
        <v>1690</v>
      </c>
      <c r="F451" s="12" t="s">
        <v>983</v>
      </c>
      <c r="R451" s="6" t="s">
        <v>1744</v>
      </c>
    </row>
    <row r="452" spans="1:18" x14ac:dyDescent="0.2">
      <c r="A452" s="6" t="s">
        <v>3875</v>
      </c>
      <c r="B452" s="1" t="s">
        <v>984</v>
      </c>
      <c r="C452" s="3" t="s">
        <v>985</v>
      </c>
      <c r="D452" s="3" t="str">
        <f t="shared" si="7"/>
        <v>ECHST.NET</v>
      </c>
      <c r="E452" s="16" t="s">
        <v>1690</v>
      </c>
      <c r="F452" s="12" t="s">
        <v>983</v>
      </c>
      <c r="R452" s="6" t="s">
        <v>1744</v>
      </c>
    </row>
    <row r="453" spans="1:18" x14ac:dyDescent="0.2">
      <c r="A453" s="6" t="s">
        <v>3876</v>
      </c>
      <c r="B453" s="1" t="s">
        <v>984</v>
      </c>
      <c r="C453" s="3" t="s">
        <v>985</v>
      </c>
      <c r="D453" s="3" t="str">
        <f t="shared" si="7"/>
        <v>ECHST.NET</v>
      </c>
      <c r="E453" s="16" t="s">
        <v>1690</v>
      </c>
      <c r="F453" s="12" t="s">
        <v>983</v>
      </c>
      <c r="R453" s="6" t="s">
        <v>1744</v>
      </c>
    </row>
    <row r="454" spans="1:18" x14ac:dyDescent="0.2">
      <c r="A454" s="6" t="s">
        <v>3877</v>
      </c>
      <c r="B454" s="1" t="s">
        <v>984</v>
      </c>
      <c r="C454" s="3" t="s">
        <v>985</v>
      </c>
      <c r="D454" s="3" t="str">
        <f t="shared" si="7"/>
        <v>ECHST.NET</v>
      </c>
      <c r="E454" s="16" t="s">
        <v>1690</v>
      </c>
      <c r="F454" s="12" t="s">
        <v>983</v>
      </c>
      <c r="R454" s="6" t="s">
        <v>1744</v>
      </c>
    </row>
    <row r="455" spans="1:18" x14ac:dyDescent="0.2">
      <c r="A455" s="6" t="s">
        <v>3878</v>
      </c>
      <c r="B455" s="1" t="s">
        <v>984</v>
      </c>
      <c r="C455" s="3" t="s">
        <v>985</v>
      </c>
      <c r="D455" s="3" t="str">
        <f t="shared" si="7"/>
        <v>ECHST.NET</v>
      </c>
      <c r="E455" s="16" t="s">
        <v>1690</v>
      </c>
      <c r="F455" s="12" t="s">
        <v>983</v>
      </c>
      <c r="R455" s="6" t="s">
        <v>1744</v>
      </c>
    </row>
    <row r="456" spans="1:18" x14ac:dyDescent="0.2">
      <c r="A456" s="6" t="s">
        <v>3879</v>
      </c>
      <c r="B456" s="1" t="s">
        <v>984</v>
      </c>
      <c r="C456" s="3" t="s">
        <v>985</v>
      </c>
      <c r="D456" s="3" t="str">
        <f t="shared" si="7"/>
        <v>ECHST.NET</v>
      </c>
      <c r="E456" s="16" t="s">
        <v>1690</v>
      </c>
      <c r="F456" s="12" t="s">
        <v>983</v>
      </c>
      <c r="R456" s="6" t="s">
        <v>1744</v>
      </c>
    </row>
    <row r="457" spans="1:18" x14ac:dyDescent="0.2">
      <c r="A457" s="6" t="s">
        <v>3880</v>
      </c>
      <c r="B457" s="1" t="s">
        <v>984</v>
      </c>
      <c r="C457" s="3" t="s">
        <v>985</v>
      </c>
      <c r="D457" s="3" t="str">
        <f t="shared" si="7"/>
        <v>ECHST.NET</v>
      </c>
      <c r="E457" s="16" t="s">
        <v>1690</v>
      </c>
      <c r="F457" s="12" t="s">
        <v>983</v>
      </c>
      <c r="R457" s="6" t="s">
        <v>1744</v>
      </c>
    </row>
    <row r="458" spans="1:18" x14ac:dyDescent="0.2">
      <c r="A458" s="6" t="s">
        <v>3836</v>
      </c>
      <c r="B458" s="1" t="s">
        <v>984</v>
      </c>
      <c r="C458" s="3" t="s">
        <v>985</v>
      </c>
      <c r="D458" s="3" t="str">
        <f t="shared" si="7"/>
        <v>ECHST.NET</v>
      </c>
      <c r="E458" s="16" t="s">
        <v>1690</v>
      </c>
      <c r="F458" s="12" t="s">
        <v>983</v>
      </c>
      <c r="R458" s="6" t="s">
        <v>1744</v>
      </c>
    </row>
    <row r="459" spans="1:18" x14ac:dyDescent="0.2">
      <c r="A459" s="6" t="s">
        <v>792</v>
      </c>
      <c r="B459" s="1" t="s">
        <v>984</v>
      </c>
      <c r="C459" s="3" t="s">
        <v>985</v>
      </c>
      <c r="D459" s="3" t="str">
        <f t="shared" si="7"/>
        <v>ECHST.NET</v>
      </c>
      <c r="E459" s="16" t="s">
        <v>1690</v>
      </c>
      <c r="F459" s="12" t="s">
        <v>983</v>
      </c>
      <c r="R459" s="6" t="s">
        <v>1744</v>
      </c>
    </row>
    <row r="460" spans="1:18" x14ac:dyDescent="0.2">
      <c r="A460" s="6" t="s">
        <v>3881</v>
      </c>
      <c r="B460" s="1" t="s">
        <v>984</v>
      </c>
      <c r="C460" s="3" t="s">
        <v>985</v>
      </c>
      <c r="D460" s="3" t="str">
        <f t="shared" si="7"/>
        <v>ECHST.NET</v>
      </c>
      <c r="E460" s="16" t="s">
        <v>1690</v>
      </c>
      <c r="F460" s="12" t="s">
        <v>983</v>
      </c>
      <c r="R460" s="6" t="s">
        <v>1744</v>
      </c>
    </row>
    <row r="461" spans="1:18" x14ac:dyDescent="0.2">
      <c r="A461" s="6" t="s">
        <v>3882</v>
      </c>
      <c r="B461" s="1" t="s">
        <v>984</v>
      </c>
      <c r="C461" s="3" t="s">
        <v>985</v>
      </c>
      <c r="D461" s="3" t="str">
        <f t="shared" si="7"/>
        <v>ECHST.NET</v>
      </c>
      <c r="E461" s="16" t="s">
        <v>1690</v>
      </c>
      <c r="F461" s="12" t="s">
        <v>983</v>
      </c>
      <c r="R461" s="6" t="s">
        <v>1744</v>
      </c>
    </row>
    <row r="462" spans="1:18" x14ac:dyDescent="0.2">
      <c r="A462" s="6" t="s">
        <v>3883</v>
      </c>
      <c r="B462" s="1" t="s">
        <v>984</v>
      </c>
      <c r="C462" s="3" t="s">
        <v>985</v>
      </c>
      <c r="D462" s="3" t="str">
        <f t="shared" si="7"/>
        <v>ECHST.NET</v>
      </c>
      <c r="E462" s="16" t="s">
        <v>1690</v>
      </c>
      <c r="F462" s="12" t="s">
        <v>983</v>
      </c>
      <c r="R462" s="6" t="s">
        <v>1744</v>
      </c>
    </row>
    <row r="463" spans="1:18" x14ac:dyDescent="0.2">
      <c r="A463" s="6" t="s">
        <v>3884</v>
      </c>
      <c r="B463" s="1" t="s">
        <v>984</v>
      </c>
      <c r="C463" s="3" t="s">
        <v>985</v>
      </c>
      <c r="D463" s="3" t="str">
        <f t="shared" si="7"/>
        <v>ECHST.NET</v>
      </c>
      <c r="E463" s="16" t="s">
        <v>1690</v>
      </c>
      <c r="F463" s="12" t="s">
        <v>983</v>
      </c>
      <c r="R463" s="6" t="s">
        <v>1744</v>
      </c>
    </row>
    <row r="464" spans="1:18" x14ac:dyDescent="0.2">
      <c r="A464" s="6" t="s">
        <v>3885</v>
      </c>
      <c r="B464" s="1" t="s">
        <v>984</v>
      </c>
      <c r="C464" s="3" t="s">
        <v>985</v>
      </c>
      <c r="D464" s="3" t="str">
        <f t="shared" si="7"/>
        <v>ECHST.NET</v>
      </c>
      <c r="E464" s="16" t="s">
        <v>1690</v>
      </c>
      <c r="F464" s="12" t="s">
        <v>983</v>
      </c>
      <c r="R464" s="6" t="s">
        <v>1744</v>
      </c>
    </row>
    <row r="465" spans="1:22" x14ac:dyDescent="0.2">
      <c r="A465" s="6" t="s">
        <v>3886</v>
      </c>
      <c r="B465" s="1" t="s">
        <v>984</v>
      </c>
      <c r="C465" s="3" t="s">
        <v>985</v>
      </c>
      <c r="D465" s="3" t="str">
        <f t="shared" si="7"/>
        <v>ECHST.NET</v>
      </c>
      <c r="E465" s="16" t="s">
        <v>1690</v>
      </c>
      <c r="F465" s="12" t="s">
        <v>983</v>
      </c>
      <c r="R465" s="6" t="s">
        <v>1744</v>
      </c>
    </row>
    <row r="466" spans="1:22" x14ac:dyDescent="0.2">
      <c r="A466" s="6" t="s">
        <v>3887</v>
      </c>
      <c r="B466" s="1" t="s">
        <v>984</v>
      </c>
      <c r="C466" s="3" t="s">
        <v>985</v>
      </c>
      <c r="D466" s="3" t="str">
        <f t="shared" si="7"/>
        <v>ECHST.NET</v>
      </c>
      <c r="E466" s="16" t="s">
        <v>1690</v>
      </c>
      <c r="F466" s="12" t="s">
        <v>983</v>
      </c>
      <c r="R466" s="6" t="s">
        <v>1744</v>
      </c>
    </row>
    <row r="467" spans="1:22" x14ac:dyDescent="0.2">
      <c r="A467" s="6" t="s">
        <v>3888</v>
      </c>
      <c r="B467" s="1" t="s">
        <v>984</v>
      </c>
      <c r="C467" s="3" t="s">
        <v>985</v>
      </c>
      <c r="D467" s="3" t="str">
        <f t="shared" si="7"/>
        <v>ECHST.NET</v>
      </c>
      <c r="E467" s="16" t="s">
        <v>1690</v>
      </c>
      <c r="F467" s="12" t="s">
        <v>983</v>
      </c>
      <c r="R467" s="6" t="s">
        <v>1744</v>
      </c>
    </row>
    <row r="468" spans="1:22" x14ac:dyDescent="0.2">
      <c r="A468" s="6" t="s">
        <v>3889</v>
      </c>
      <c r="B468" s="1" t="s">
        <v>984</v>
      </c>
      <c r="C468" s="3" t="s">
        <v>985</v>
      </c>
      <c r="D468" s="3" t="str">
        <f t="shared" si="7"/>
        <v>ECHST.NET</v>
      </c>
      <c r="E468" s="16" t="s">
        <v>1690</v>
      </c>
      <c r="F468" s="12" t="s">
        <v>983</v>
      </c>
      <c r="R468" s="6" t="s">
        <v>1744</v>
      </c>
    </row>
    <row r="469" spans="1:22" x14ac:dyDescent="0.2">
      <c r="A469" s="6" t="s">
        <v>3779</v>
      </c>
      <c r="B469" s="1" t="s">
        <v>984</v>
      </c>
      <c r="C469" s="3" t="s">
        <v>985</v>
      </c>
      <c r="D469" s="3" t="str">
        <f t="shared" si="7"/>
        <v>ECHST.NET</v>
      </c>
      <c r="E469" s="16" t="s">
        <v>1690</v>
      </c>
      <c r="F469" s="12" t="s">
        <v>983</v>
      </c>
      <c r="R469" s="6" t="s">
        <v>1744</v>
      </c>
    </row>
    <row r="470" spans="1:22" x14ac:dyDescent="0.2">
      <c r="A470" s="6" t="s">
        <v>3890</v>
      </c>
      <c r="B470" s="1" t="s">
        <v>984</v>
      </c>
      <c r="C470" s="3" t="s">
        <v>985</v>
      </c>
      <c r="D470" s="3" t="str">
        <f t="shared" si="7"/>
        <v>ECHST.NET</v>
      </c>
      <c r="E470" s="16" t="s">
        <v>1690</v>
      </c>
      <c r="F470" s="12" t="s">
        <v>983</v>
      </c>
      <c r="R470" s="6" t="s">
        <v>1744</v>
      </c>
    </row>
    <row r="471" spans="1:22" x14ac:dyDescent="0.2">
      <c r="A471" s="6" t="s">
        <v>3891</v>
      </c>
      <c r="B471" s="1" t="s">
        <v>984</v>
      </c>
      <c r="C471" s="3" t="s">
        <v>985</v>
      </c>
      <c r="D471" s="3" t="str">
        <f t="shared" si="7"/>
        <v>ECHST.NET</v>
      </c>
      <c r="E471" s="16" t="s">
        <v>1690</v>
      </c>
      <c r="F471" s="12" t="s">
        <v>983</v>
      </c>
      <c r="R471" s="6" t="s">
        <v>1744</v>
      </c>
    </row>
    <row r="472" spans="1:22" x14ac:dyDescent="0.2">
      <c r="A472" s="6" t="s">
        <v>940</v>
      </c>
      <c r="B472" s="1" t="s">
        <v>984</v>
      </c>
      <c r="C472" s="3" t="s">
        <v>985</v>
      </c>
      <c r="D472" s="3" t="str">
        <f t="shared" si="7"/>
        <v>ECHST.NET</v>
      </c>
      <c r="E472" s="16" t="s">
        <v>1690</v>
      </c>
      <c r="F472" s="12" t="s">
        <v>983</v>
      </c>
      <c r="R472" s="6" t="s">
        <v>1744</v>
      </c>
    </row>
    <row r="473" spans="1:22" x14ac:dyDescent="0.2">
      <c r="A473" s="6" t="s">
        <v>3892</v>
      </c>
      <c r="B473" s="1" t="s">
        <v>984</v>
      </c>
      <c r="C473" s="3" t="s">
        <v>985</v>
      </c>
      <c r="D473" s="3" t="str">
        <f t="shared" si="7"/>
        <v>ECHST.NET</v>
      </c>
      <c r="E473" s="16" t="s">
        <v>1690</v>
      </c>
      <c r="F473" s="12" t="s">
        <v>983</v>
      </c>
      <c r="R473" s="6" t="s">
        <v>1744</v>
      </c>
    </row>
    <row r="474" spans="1:22" x14ac:dyDescent="0.2">
      <c r="A474" s="6" t="s">
        <v>3558</v>
      </c>
      <c r="B474" s="1" t="s">
        <v>984</v>
      </c>
      <c r="C474" s="3" t="s">
        <v>985</v>
      </c>
      <c r="D474" s="3" t="str">
        <f t="shared" si="7"/>
        <v>ECHST.NET</v>
      </c>
      <c r="E474" s="16" t="s">
        <v>1690</v>
      </c>
      <c r="F474" s="12" t="s">
        <v>983</v>
      </c>
      <c r="R474" s="6" t="s">
        <v>1744</v>
      </c>
    </row>
    <row r="475" spans="1:22" x14ac:dyDescent="0.2">
      <c r="A475" s="6" t="s">
        <v>3893</v>
      </c>
      <c r="B475" s="1" t="s">
        <v>984</v>
      </c>
      <c r="C475" s="3" t="s">
        <v>985</v>
      </c>
      <c r="D475" s="3" t="str">
        <f t="shared" ref="D475:D478" si="8">C475</f>
        <v>ECHST.NET</v>
      </c>
      <c r="E475" s="16" t="s">
        <v>1690</v>
      </c>
      <c r="F475" s="12" t="s">
        <v>983</v>
      </c>
      <c r="R475" s="6" t="s">
        <v>1744</v>
      </c>
    </row>
    <row r="476" spans="1:22" x14ac:dyDescent="0.2">
      <c r="A476" s="6" t="s">
        <v>3894</v>
      </c>
      <c r="B476" s="1" t="s">
        <v>984</v>
      </c>
      <c r="C476" s="3" t="s">
        <v>985</v>
      </c>
      <c r="D476" s="3" t="str">
        <f t="shared" si="8"/>
        <v>ECHST.NET</v>
      </c>
      <c r="E476" s="16" t="s">
        <v>1690</v>
      </c>
      <c r="F476" s="12" t="s">
        <v>983</v>
      </c>
      <c r="R476" s="6" t="s">
        <v>1744</v>
      </c>
    </row>
    <row r="477" spans="1:22" x14ac:dyDescent="0.2">
      <c r="A477" s="6" t="s">
        <v>3895</v>
      </c>
      <c r="B477" s="1" t="s">
        <v>984</v>
      </c>
      <c r="C477" s="3" t="s">
        <v>985</v>
      </c>
      <c r="D477" s="3" t="str">
        <f t="shared" si="8"/>
        <v>ECHST.NET</v>
      </c>
      <c r="E477" s="16" t="s">
        <v>1690</v>
      </c>
      <c r="F477" s="12" t="s">
        <v>983</v>
      </c>
      <c r="R477" s="6" t="s">
        <v>1744</v>
      </c>
    </row>
    <row r="478" spans="1:22" x14ac:dyDescent="0.2">
      <c r="A478" s="6" t="s">
        <v>3896</v>
      </c>
      <c r="B478" s="1" t="s">
        <v>984</v>
      </c>
      <c r="C478" s="3" t="s">
        <v>985</v>
      </c>
      <c r="D478" s="3" t="str">
        <f t="shared" si="8"/>
        <v>ECHST.NET</v>
      </c>
      <c r="E478" s="16" t="s">
        <v>1690</v>
      </c>
      <c r="F478" s="12" t="s">
        <v>983</v>
      </c>
      <c r="R478" s="6" t="s">
        <v>1744</v>
      </c>
    </row>
    <row r="479" spans="1:22" s="1" customFormat="1" x14ac:dyDescent="0.2">
      <c r="A479" s="1" t="s">
        <v>632</v>
      </c>
      <c r="B479" s="1" t="s">
        <v>984</v>
      </c>
      <c r="C479" s="3" t="s">
        <v>985</v>
      </c>
      <c r="D479" s="3" t="str">
        <f>C479</f>
        <v>ECHST.NET</v>
      </c>
      <c r="E479" s="16" t="s">
        <v>1690</v>
      </c>
      <c r="F479" s="12" t="s">
        <v>983</v>
      </c>
      <c r="H479" s="2"/>
      <c r="I479" s="2" t="s">
        <v>151</v>
      </c>
      <c r="J479" s="2" t="s">
        <v>151</v>
      </c>
      <c r="K479" s="2" t="s">
        <v>151</v>
      </c>
      <c r="L479" s="2" t="s">
        <v>151</v>
      </c>
      <c r="M479" s="2" t="s">
        <v>151</v>
      </c>
      <c r="N479" s="6" t="s">
        <v>3902</v>
      </c>
      <c r="O479" s="6"/>
      <c r="P479" s="4" t="s">
        <v>3903</v>
      </c>
      <c r="Q479" s="4"/>
      <c r="R479" s="1" t="s">
        <v>1744</v>
      </c>
      <c r="S479" s="4"/>
      <c r="V479" s="18">
        <v>43209</v>
      </c>
    </row>
    <row r="480" spans="1:22" x14ac:dyDescent="0.2">
      <c r="A480" s="6" t="s">
        <v>3937</v>
      </c>
      <c r="B480" s="1" t="s">
        <v>984</v>
      </c>
      <c r="C480" s="3" t="s">
        <v>985</v>
      </c>
      <c r="D480" s="3" t="str">
        <f>C480</f>
        <v>ECHST.NET</v>
      </c>
      <c r="E480" s="16" t="s">
        <v>1690</v>
      </c>
      <c r="F480" s="12" t="s">
        <v>983</v>
      </c>
      <c r="N480" s="6" t="s">
        <v>3938</v>
      </c>
      <c r="R480" s="1" t="s">
        <v>1744</v>
      </c>
    </row>
    <row r="481" spans="1:26" ht="12.75" customHeight="1" x14ac:dyDescent="0.2">
      <c r="A481" s="6" t="s">
        <v>629</v>
      </c>
      <c r="B481" s="6" t="s">
        <v>984</v>
      </c>
      <c r="C481" s="5" t="s">
        <v>985</v>
      </c>
      <c r="D481" s="5" t="str">
        <f>C481</f>
        <v>ECHST.NET</v>
      </c>
      <c r="E481" s="16" t="s">
        <v>1690</v>
      </c>
      <c r="F481" s="16" t="s">
        <v>983</v>
      </c>
      <c r="G481" s="6" t="s">
        <v>3914</v>
      </c>
      <c r="H481" s="7" t="s">
        <v>3915</v>
      </c>
      <c r="I481" s="7" t="s">
        <v>151</v>
      </c>
      <c r="J481" s="7" t="s">
        <v>151</v>
      </c>
      <c r="K481" s="7" t="s">
        <v>151</v>
      </c>
      <c r="L481" s="7" t="s">
        <v>151</v>
      </c>
      <c r="M481" s="7" t="s">
        <v>151</v>
      </c>
      <c r="O481" s="6" t="s">
        <v>3901</v>
      </c>
      <c r="P481" s="9"/>
      <c r="Q481" s="9"/>
      <c r="R481" s="6" t="s">
        <v>1744</v>
      </c>
      <c r="V481" s="23">
        <v>66301</v>
      </c>
      <c r="W481" s="23" t="e">
        <f>VLOOKUP(F481,'[1]AM Report'!$C:$L,10,FALSE)</f>
        <v>#N/A</v>
      </c>
      <c r="X481" s="6" t="str">
        <f>VLOOKUP(F481,'[2]Master URL List'!$F:$S,12,FALSE)</f>
        <v>CWA-LCS101</v>
      </c>
      <c r="Y481" s="6" t="str">
        <f>VLOOKUP($F481,'[2]Master URL List'!$F:$S,13,FALSE)</f>
        <v>VICKY TRIEB</v>
      </c>
      <c r="Z481" s="6" t="str">
        <f>VLOOKUP($F481,'[2]Master URL List'!$F:$S,14,FALSE)</f>
        <v>VICKYT@ACCRETIVETG.COM</v>
      </c>
    </row>
    <row r="482" spans="1:26" ht="12.75" customHeight="1" x14ac:dyDescent="0.2">
      <c r="A482" s="6" t="s">
        <v>542</v>
      </c>
      <c r="B482" s="6" t="s">
        <v>984</v>
      </c>
      <c r="C482" s="5" t="s">
        <v>985</v>
      </c>
      <c r="D482" s="5" t="str">
        <f>C482</f>
        <v>ECHST.NET</v>
      </c>
      <c r="E482" s="16" t="s">
        <v>1690</v>
      </c>
      <c r="F482" s="16" t="s">
        <v>983</v>
      </c>
      <c r="G482" s="6" t="s">
        <v>3914</v>
      </c>
      <c r="H482" s="7" t="s">
        <v>3915</v>
      </c>
      <c r="I482" s="7" t="s">
        <v>151</v>
      </c>
      <c r="J482" s="7" t="s">
        <v>151</v>
      </c>
      <c r="K482" s="7" t="s">
        <v>151</v>
      </c>
      <c r="L482" s="7" t="s">
        <v>151</v>
      </c>
      <c r="M482" s="7" t="s">
        <v>151</v>
      </c>
      <c r="O482" s="6" t="s">
        <v>3901</v>
      </c>
      <c r="P482" s="9"/>
      <c r="Q482" s="9"/>
      <c r="R482" s="6" t="s">
        <v>1744</v>
      </c>
      <c r="V482" s="6"/>
      <c r="W482" s="23" t="e">
        <f>VLOOKUP(F482,'[1]AM Report'!$C:$L,10,FALSE)</f>
        <v>#N/A</v>
      </c>
      <c r="X482" s="6" t="str">
        <f>VLOOKUP(F482,'[2]Master URL List'!$F:$S,12,FALSE)</f>
        <v>CWA-LCS101</v>
      </c>
      <c r="Y482" s="6" t="str">
        <f>VLOOKUP($F482,'[2]Master URL List'!$F:$S,13,FALSE)</f>
        <v>VICKY TRIEB</v>
      </c>
      <c r="Z482" s="6" t="str">
        <f>VLOOKUP($F482,'[2]Master URL List'!$F:$S,14,FALSE)</f>
        <v>VICKYT@ACCRETIVETG.COM</v>
      </c>
    </row>
  </sheetData>
  <autoFilter ref="A1:V482" xr:uid="{00000000-0009-0000-0000-000001000000}"/>
  <customSheetViews>
    <customSheetView guid="{B2EBD4AB-B1A6-4777-A400-E485AC21FC65}" scale="85" showAutoFilter="1">
      <pane ySplit="1" topLeftCell="A425" activePane="bottomLeft" state="frozen"/>
      <selection pane="bottomLeft" activeCell="U473" sqref="T473:U473"/>
      <pageMargins left="0.7" right="0.7" top="0.75" bottom="0.75" header="0.3" footer="0.3"/>
      <pageSetup orientation="portrait" r:id="rId1"/>
      <autoFilter ref="A1:V482" xr:uid="{00000000-0000-0000-0000-000000000000}"/>
    </customSheetView>
    <customSheetView guid="{E26CF3A4-A494-4042-BE39-40AE99293C9E}" scale="85" showAutoFilter="1">
      <pane ySplit="1" topLeftCell="A434" activePane="bottomLeft" state="frozen"/>
      <selection pane="bottomLeft" activeCell="C476" sqref="C476"/>
      <pageMargins left="0.7" right="0.7" top="0.75" bottom="0.75" header="0.3" footer="0.3"/>
      <pageSetup orientation="portrait" r:id="rId2"/>
      <autoFilter ref="A1:V482" xr:uid="{00000000-0000-0000-0000-000000000000}"/>
    </customSheetView>
    <customSheetView guid="{E9683AF4-9EA6-402C-913C-2F7B1F129712}" scale="85" showAutoFilter="1">
      <pane ySplit="1" topLeftCell="A425" activePane="bottomLeft" state="frozen"/>
      <selection pane="bottomLeft" activeCell="U473" sqref="T473:U473"/>
      <pageMargins left="0.7" right="0.7" top="0.75" bottom="0.75" header="0.3" footer="0.3"/>
      <pageSetup orientation="portrait" r:id="rId3"/>
      <autoFilter ref="A1:V480" xr:uid="{00000000-0000-0000-0000-000000000000}"/>
    </customSheetView>
    <customSheetView guid="{20C957BB-F69A-45AC-A7BA-98F71FA460C5}" scale="85" showAutoFilter="1">
      <pane ySplit="1" topLeftCell="A425" activePane="bottomLeft" state="frozen"/>
      <selection pane="bottomLeft" activeCell="C480" sqref="C480"/>
      <pageMargins left="0.7" right="0.7" top="0.75" bottom="0.75" header="0.3" footer="0.3"/>
      <pageSetup orientation="portrait" r:id="rId4"/>
      <autoFilter ref="A1:V482" xr:uid="{00000000-0000-0000-0000-000000000000}"/>
    </customSheetView>
    <customSheetView guid="{27EB7883-DDF6-4C4D-9736-7D28A6A2F311}" scale="85" showAutoFilter="1">
      <pane ySplit="1" topLeftCell="A425" activePane="bottomLeft" state="frozen"/>
      <selection pane="bottomLeft" activeCell="C480" sqref="C480"/>
      <pageMargins left="0.7" right="0.7" top="0.75" bottom="0.75" header="0.3" footer="0.3"/>
      <pageSetup orientation="portrait" r:id="rId5"/>
      <autoFilter ref="A1:V482" xr:uid="{00000000-0000-0000-0000-000000000000}"/>
    </customSheetView>
    <customSheetView guid="{D217863D-EC75-4777-A312-CDAE91CF533A}" scale="85" showAutoFilter="1">
      <pane ySplit="1" topLeftCell="A425" activePane="bottomLeft" state="frozen"/>
      <selection pane="bottomLeft" activeCell="C480" sqref="C480"/>
      <pageMargins left="0.7" right="0.7" top="0.75" bottom="0.75" header="0.3" footer="0.3"/>
      <pageSetup orientation="portrait" r:id="rId6"/>
      <autoFilter ref="A1:V482" xr:uid="{00000000-0000-0000-0000-000000000000}"/>
    </customSheetView>
  </customSheetViews>
  <pageMargins left="0.7" right="0.7" top="0.75" bottom="0.75" header="0.3" footer="0.3"/>
  <pageSetup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834"/>
  <sheetViews>
    <sheetView workbookViewId="0">
      <selection activeCell="F30" sqref="F30"/>
    </sheetView>
  </sheetViews>
  <sheetFormatPr defaultColWidth="16.42578125" defaultRowHeight="15" x14ac:dyDescent="0.25"/>
  <cols>
    <col min="1" max="1" width="27.7109375" style="20" bestFit="1" customWidth="1"/>
    <col min="2" max="2" width="21" style="20" bestFit="1" customWidth="1"/>
    <col min="3" max="3" width="11.28515625" style="20" bestFit="1" customWidth="1"/>
    <col min="4" max="4" width="16.7109375" style="20" bestFit="1" customWidth="1"/>
    <col min="5" max="5" width="5.140625" style="20" bestFit="1" customWidth="1"/>
    <col min="6" max="6" width="13.140625" style="20" bestFit="1" customWidth="1"/>
    <col min="7" max="7" width="26.28515625" style="20" bestFit="1" customWidth="1"/>
    <col min="8" max="8" width="9.7109375" style="20" bestFit="1" customWidth="1"/>
    <col min="9" max="9" width="7.140625" style="20" bestFit="1" customWidth="1"/>
    <col min="10" max="10" width="14" style="20" bestFit="1" customWidth="1"/>
    <col min="11" max="11" width="13.7109375" style="20" bestFit="1" customWidth="1"/>
    <col min="12" max="12" width="7.5703125" style="20" bestFit="1" customWidth="1"/>
    <col min="13" max="13" width="7.140625" style="20" bestFit="1" customWidth="1"/>
    <col min="14" max="14" width="53.5703125" style="20" bestFit="1" customWidth="1"/>
    <col min="15" max="15" width="16.28515625" style="20" bestFit="1" customWidth="1"/>
    <col min="16" max="16" width="2.140625" style="20" bestFit="1" customWidth="1"/>
    <col min="17" max="17" width="25.5703125" style="20" bestFit="1" customWidth="1"/>
    <col min="18" max="18" width="7" style="20" bestFit="1" customWidth="1"/>
    <col min="19" max="21" width="2" style="20" bestFit="1" customWidth="1"/>
    <col min="22" max="22" width="6" style="20" bestFit="1" customWidth="1"/>
    <col min="23" max="25" width="5.5703125" style="20" bestFit="1" customWidth="1"/>
    <col min="26" max="16384" width="16.42578125" style="20"/>
  </cols>
  <sheetData>
    <row r="1" spans="1:14" x14ac:dyDescent="0.25">
      <c r="A1" s="11" t="s">
        <v>1</v>
      </c>
      <c r="B1" s="11" t="s">
        <v>0</v>
      </c>
      <c r="C1" s="11" t="s">
        <v>15</v>
      </c>
      <c r="D1" s="11" t="s">
        <v>14</v>
      </c>
      <c r="E1" s="15" t="s">
        <v>6</v>
      </c>
      <c r="F1" s="14" t="s">
        <v>4</v>
      </c>
      <c r="G1" s="11" t="s">
        <v>2</v>
      </c>
      <c r="H1" s="11" t="s">
        <v>3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7</v>
      </c>
    </row>
    <row r="2" spans="1:14" x14ac:dyDescent="0.25">
      <c r="A2" s="6"/>
      <c r="B2" s="6"/>
      <c r="C2" s="5"/>
      <c r="D2" s="5"/>
      <c r="E2" s="17"/>
      <c r="F2" s="16"/>
      <c r="G2" s="6"/>
      <c r="H2" s="7"/>
      <c r="I2" s="7"/>
      <c r="J2" s="7"/>
      <c r="K2" s="7"/>
      <c r="L2" s="7"/>
      <c r="M2" s="7"/>
    </row>
    <row r="3" spans="1:14" x14ac:dyDescent="0.25">
      <c r="A3" s="6"/>
      <c r="B3" s="6"/>
      <c r="C3" s="5"/>
      <c r="D3" s="5"/>
      <c r="E3" s="17"/>
      <c r="F3" s="16"/>
      <c r="G3" s="6"/>
      <c r="H3" s="7"/>
      <c r="I3" s="7"/>
      <c r="J3" s="7"/>
      <c r="K3" s="7"/>
      <c r="L3" s="7"/>
      <c r="M3" s="7"/>
    </row>
    <row r="4" spans="1:14" x14ac:dyDescent="0.25">
      <c r="A4" s="6"/>
      <c r="B4" s="6"/>
      <c r="C4" s="5"/>
      <c r="D4" s="5"/>
      <c r="E4" s="17"/>
      <c r="F4" s="16"/>
      <c r="G4" s="6"/>
      <c r="H4" s="7"/>
      <c r="I4" s="7"/>
      <c r="J4" s="7"/>
      <c r="K4" s="7"/>
      <c r="L4" s="7"/>
      <c r="M4" s="7"/>
    </row>
    <row r="5" spans="1:14" x14ac:dyDescent="0.25">
      <c r="A5" s="6"/>
      <c r="B5" s="6"/>
      <c r="C5" s="5"/>
      <c r="D5" s="5"/>
      <c r="E5" s="17"/>
      <c r="F5" s="16"/>
      <c r="G5" s="6"/>
      <c r="H5" s="7"/>
      <c r="I5" s="7"/>
      <c r="J5" s="7"/>
      <c r="K5" s="7"/>
      <c r="L5" s="7"/>
      <c r="M5" s="7"/>
    </row>
    <row r="6" spans="1:14" x14ac:dyDescent="0.25">
      <c r="A6" s="6"/>
      <c r="B6" s="6"/>
      <c r="C6" s="5"/>
      <c r="D6" s="5"/>
      <c r="E6" s="16"/>
      <c r="F6" s="19"/>
      <c r="G6" s="6"/>
      <c r="H6" s="7"/>
      <c r="I6" s="7"/>
      <c r="J6" s="7"/>
      <c r="K6" s="7"/>
      <c r="L6" s="7"/>
      <c r="M6" s="7"/>
    </row>
    <row r="7" spans="1:14" x14ac:dyDescent="0.25">
      <c r="A7" s="6"/>
      <c r="B7" s="6"/>
      <c r="C7" s="5"/>
      <c r="D7" s="5"/>
      <c r="E7" s="16"/>
      <c r="F7" s="19"/>
      <c r="G7" s="6"/>
      <c r="H7" s="7"/>
      <c r="I7" s="7"/>
      <c r="J7" s="7"/>
      <c r="K7" s="7"/>
      <c r="L7" s="7"/>
      <c r="M7" s="7"/>
    </row>
    <row r="8" spans="1:14" x14ac:dyDescent="0.25">
      <c r="A8" s="6"/>
      <c r="B8" s="6"/>
      <c r="C8" s="5"/>
      <c r="D8" s="5"/>
      <c r="E8" s="16"/>
      <c r="F8" s="19"/>
      <c r="G8" s="6"/>
      <c r="H8" s="7"/>
      <c r="I8" s="7"/>
      <c r="J8" s="7"/>
      <c r="K8" s="7"/>
      <c r="L8" s="7"/>
      <c r="M8" s="7"/>
    </row>
    <row r="9" spans="1:14" x14ac:dyDescent="0.25">
      <c r="A9" s="6"/>
      <c r="B9" s="6"/>
      <c r="C9" s="5"/>
      <c r="D9" s="5"/>
      <c r="E9" s="16"/>
      <c r="F9" s="19"/>
      <c r="G9" s="6"/>
      <c r="H9" s="7"/>
      <c r="I9" s="7"/>
      <c r="J9" s="7"/>
      <c r="K9" s="7"/>
      <c r="L9" s="7"/>
      <c r="M9" s="7"/>
    </row>
    <row r="10" spans="1:14" x14ac:dyDescent="0.25">
      <c r="A10" s="6"/>
      <c r="B10" s="6"/>
      <c r="C10" s="5"/>
      <c r="D10" s="5"/>
      <c r="E10" s="16"/>
      <c r="F10" s="19"/>
      <c r="G10" s="6"/>
      <c r="H10" s="7"/>
      <c r="I10" s="7"/>
      <c r="J10" s="7"/>
      <c r="K10" s="7"/>
      <c r="L10" s="7"/>
      <c r="M10" s="7"/>
    </row>
    <row r="11" spans="1:14" x14ac:dyDescent="0.25">
      <c r="A11" s="6"/>
      <c r="B11" s="6"/>
      <c r="C11" s="5"/>
      <c r="D11" s="5"/>
      <c r="E11" s="16"/>
      <c r="F11" s="19"/>
      <c r="G11" s="6"/>
      <c r="H11" s="7"/>
      <c r="I11" s="7"/>
      <c r="J11" s="7"/>
      <c r="K11" s="7"/>
      <c r="L11" s="7"/>
      <c r="M11" s="7"/>
    </row>
    <row r="12" spans="1:14" x14ac:dyDescent="0.25">
      <c r="A12" s="6"/>
      <c r="B12" s="6"/>
      <c r="C12" s="5"/>
      <c r="D12" s="5"/>
      <c r="E12" s="16"/>
      <c r="F12" s="19"/>
      <c r="G12" s="6"/>
      <c r="H12" s="7"/>
      <c r="I12" s="7"/>
      <c r="J12" s="7"/>
      <c r="K12" s="7"/>
      <c r="L12" s="7"/>
      <c r="M12" s="7"/>
    </row>
    <row r="13" spans="1:14" x14ac:dyDescent="0.25">
      <c r="A13" s="6"/>
      <c r="B13" s="6"/>
      <c r="C13" s="5"/>
      <c r="D13" s="5"/>
      <c r="E13" s="16"/>
      <c r="F13" s="19"/>
      <c r="G13" s="6"/>
      <c r="H13" s="7"/>
      <c r="I13" s="7"/>
      <c r="J13" s="7"/>
      <c r="K13" s="7"/>
      <c r="L13" s="7"/>
      <c r="M13" s="7"/>
    </row>
    <row r="14" spans="1:14" x14ac:dyDescent="0.25">
      <c r="A14" s="6"/>
      <c r="B14" s="6"/>
      <c r="C14" s="5"/>
      <c r="D14" s="5"/>
      <c r="E14" s="16"/>
      <c r="F14" s="19"/>
      <c r="G14" s="6"/>
      <c r="H14" s="7"/>
      <c r="I14" s="7"/>
      <c r="J14" s="7"/>
      <c r="K14" s="7"/>
      <c r="L14" s="7"/>
      <c r="M14" s="7"/>
    </row>
    <row r="15" spans="1:14" x14ac:dyDescent="0.25">
      <c r="A15" s="6"/>
      <c r="B15" s="6"/>
      <c r="C15" s="5"/>
      <c r="D15" s="5"/>
      <c r="E15" s="16"/>
      <c r="F15" s="19"/>
      <c r="G15" s="6"/>
      <c r="H15" s="7"/>
      <c r="I15" s="7"/>
      <c r="J15" s="7"/>
      <c r="K15" s="7"/>
      <c r="L15" s="7"/>
      <c r="M15" s="7"/>
    </row>
    <row r="16" spans="1:14" x14ac:dyDescent="0.25">
      <c r="A16" s="6"/>
      <c r="B16" s="6"/>
      <c r="C16" s="5"/>
      <c r="D16" s="5"/>
      <c r="E16" s="16"/>
      <c r="F16" s="19"/>
      <c r="G16" s="6"/>
      <c r="H16" s="7"/>
      <c r="I16" s="7"/>
      <c r="J16" s="7"/>
      <c r="K16" s="7"/>
      <c r="L16" s="7"/>
      <c r="M16" s="7"/>
    </row>
    <row r="17" spans="1:13" x14ac:dyDescent="0.25">
      <c r="A17" s="6"/>
      <c r="B17" s="6"/>
      <c r="C17" s="5"/>
      <c r="D17" s="5"/>
      <c r="E17" s="16"/>
      <c r="F17" s="19"/>
      <c r="G17" s="6"/>
      <c r="H17" s="7"/>
      <c r="I17" s="7"/>
      <c r="J17" s="7"/>
      <c r="K17" s="7"/>
      <c r="L17" s="7"/>
      <c r="M17" s="7"/>
    </row>
    <row r="18" spans="1:13" x14ac:dyDescent="0.25">
      <c r="A18" s="6"/>
      <c r="B18" s="6"/>
      <c r="C18" s="5"/>
      <c r="D18" s="5"/>
      <c r="E18" s="16"/>
      <c r="F18" s="19"/>
      <c r="G18" s="6"/>
      <c r="H18" s="7"/>
      <c r="I18" s="7"/>
      <c r="J18" s="7"/>
      <c r="K18" s="7"/>
      <c r="L18" s="7"/>
      <c r="M18" s="7"/>
    </row>
    <row r="19" spans="1:13" x14ac:dyDescent="0.25">
      <c r="A19" s="6"/>
      <c r="B19" s="6"/>
      <c r="C19" s="5"/>
      <c r="D19" s="5"/>
      <c r="E19" s="16"/>
      <c r="F19" s="19"/>
      <c r="G19" s="6"/>
      <c r="H19" s="7"/>
      <c r="I19" s="7"/>
      <c r="J19" s="7"/>
      <c r="K19" s="7"/>
      <c r="L19" s="7"/>
      <c r="M19" s="7"/>
    </row>
    <row r="20" spans="1:13" x14ac:dyDescent="0.25">
      <c r="A20" s="6"/>
      <c r="B20" s="6"/>
      <c r="C20" s="5"/>
      <c r="D20" s="5"/>
      <c r="E20" s="16"/>
      <c r="F20" s="19"/>
      <c r="G20" s="6"/>
      <c r="H20" s="7"/>
      <c r="I20" s="7"/>
      <c r="J20" s="7"/>
      <c r="K20" s="7"/>
      <c r="L20" s="7"/>
      <c r="M20" s="7"/>
    </row>
    <row r="21" spans="1:13" x14ac:dyDescent="0.25">
      <c r="A21" s="6"/>
      <c r="B21" s="6"/>
      <c r="C21" s="5"/>
      <c r="D21" s="5"/>
      <c r="E21" s="16"/>
      <c r="F21" s="19"/>
      <c r="G21" s="6"/>
      <c r="H21" s="7"/>
      <c r="I21" s="7"/>
      <c r="J21" s="7"/>
      <c r="K21" s="7"/>
      <c r="L21" s="7"/>
      <c r="M21" s="7"/>
    </row>
    <row r="22" spans="1:13" x14ac:dyDescent="0.25">
      <c r="A22" s="6"/>
      <c r="B22" s="6"/>
      <c r="C22" s="5"/>
      <c r="D22" s="5"/>
      <c r="E22" s="16"/>
      <c r="F22" s="19"/>
      <c r="G22" s="6"/>
      <c r="H22" s="7"/>
      <c r="I22" s="7"/>
      <c r="J22" s="7"/>
      <c r="K22" s="7"/>
      <c r="L22" s="7"/>
      <c r="M22" s="7"/>
    </row>
    <row r="23" spans="1:13" x14ac:dyDescent="0.25">
      <c r="A23" s="6"/>
      <c r="B23" s="6"/>
      <c r="C23" s="5"/>
      <c r="D23" s="5"/>
      <c r="E23" s="16"/>
      <c r="F23" s="19"/>
      <c r="G23" s="6"/>
      <c r="H23" s="7"/>
      <c r="I23" s="7"/>
      <c r="J23" s="7"/>
      <c r="K23" s="7"/>
      <c r="L23" s="7"/>
      <c r="M23" s="7"/>
    </row>
    <row r="24" spans="1:13" x14ac:dyDescent="0.25">
      <c r="A24" s="6"/>
      <c r="B24" s="6"/>
      <c r="C24" s="5"/>
      <c r="D24" s="5"/>
      <c r="E24" s="16"/>
      <c r="F24" s="19"/>
      <c r="G24" s="6"/>
      <c r="H24" s="7"/>
      <c r="I24" s="7"/>
      <c r="J24" s="7"/>
      <c r="K24" s="7"/>
      <c r="L24" s="7"/>
      <c r="M24" s="7"/>
    </row>
    <row r="25" spans="1:13" x14ac:dyDescent="0.25">
      <c r="A25" s="6"/>
      <c r="B25" s="6"/>
      <c r="C25" s="5"/>
      <c r="D25" s="5"/>
      <c r="E25" s="16"/>
      <c r="F25" s="19"/>
      <c r="G25" s="6"/>
      <c r="H25" s="7"/>
      <c r="I25" s="7"/>
      <c r="J25" s="7"/>
      <c r="K25" s="7"/>
      <c r="L25" s="7"/>
      <c r="M25" s="7"/>
    </row>
    <row r="26" spans="1:13" x14ac:dyDescent="0.25">
      <c r="A26" s="6"/>
      <c r="B26" s="6"/>
      <c r="C26" s="5"/>
      <c r="D26" s="5"/>
      <c r="E26" s="16"/>
      <c r="F26" s="19"/>
      <c r="G26" s="6"/>
      <c r="H26" s="7"/>
      <c r="I26" s="7"/>
      <c r="J26" s="7"/>
      <c r="K26" s="7"/>
      <c r="L26" s="7"/>
      <c r="M26" s="7"/>
    </row>
    <row r="27" spans="1:13" x14ac:dyDescent="0.25">
      <c r="A27" s="6"/>
      <c r="B27" s="6"/>
      <c r="C27" s="5"/>
      <c r="D27" s="5"/>
      <c r="E27" s="16"/>
      <c r="F27" s="19"/>
      <c r="G27" s="6"/>
      <c r="H27" s="7"/>
      <c r="I27" s="7"/>
      <c r="J27" s="7"/>
      <c r="K27" s="7"/>
      <c r="L27" s="7"/>
      <c r="M27" s="7"/>
    </row>
    <row r="28" spans="1:13" x14ac:dyDescent="0.25">
      <c r="A28" s="6"/>
      <c r="B28" s="6"/>
      <c r="C28" s="5"/>
      <c r="D28" s="5"/>
      <c r="E28" s="16"/>
      <c r="F28" s="19"/>
      <c r="G28" s="6"/>
      <c r="H28" s="7"/>
      <c r="I28" s="7"/>
      <c r="J28" s="7"/>
      <c r="K28" s="7"/>
      <c r="L28" s="7"/>
      <c r="M28" s="7"/>
    </row>
    <row r="29" spans="1:13" x14ac:dyDescent="0.25">
      <c r="A29" s="6"/>
      <c r="B29" s="6"/>
      <c r="C29" s="5"/>
      <c r="D29" s="5"/>
      <c r="E29" s="16"/>
      <c r="F29" s="19"/>
      <c r="G29" s="6"/>
      <c r="H29" s="7"/>
      <c r="I29" s="7"/>
      <c r="J29" s="7"/>
      <c r="K29" s="7"/>
      <c r="L29" s="7"/>
      <c r="M29" s="7"/>
    </row>
    <row r="30" spans="1:13" x14ac:dyDescent="0.25">
      <c r="A30" s="6"/>
      <c r="B30" s="6"/>
      <c r="C30" s="5"/>
      <c r="D30" s="5"/>
      <c r="E30" s="16"/>
      <c r="F30" s="19"/>
      <c r="G30" s="6"/>
      <c r="H30" s="7"/>
      <c r="I30" s="7"/>
      <c r="J30" s="7"/>
      <c r="K30" s="7"/>
      <c r="L30" s="7"/>
      <c r="M30" s="7"/>
    </row>
    <row r="31" spans="1:13" x14ac:dyDescent="0.25">
      <c r="A31" s="6"/>
      <c r="B31" s="6"/>
      <c r="C31" s="5"/>
      <c r="D31" s="5"/>
      <c r="E31" s="16"/>
      <c r="F31" s="19"/>
      <c r="G31" s="6"/>
      <c r="H31" s="7"/>
      <c r="I31" s="7"/>
      <c r="J31" s="7"/>
      <c r="K31" s="7"/>
      <c r="L31" s="7"/>
      <c r="M31" s="7"/>
    </row>
    <row r="32" spans="1:13" x14ac:dyDescent="0.25">
      <c r="A32" s="6"/>
      <c r="B32" s="6"/>
      <c r="C32" s="5"/>
      <c r="D32" s="5"/>
      <c r="E32" s="16"/>
      <c r="F32" s="19"/>
      <c r="G32" s="6"/>
      <c r="H32" s="7"/>
      <c r="I32" s="7"/>
      <c r="J32" s="7"/>
      <c r="K32" s="7"/>
      <c r="L32" s="7"/>
      <c r="M32" s="7"/>
    </row>
    <row r="33" spans="1:13" x14ac:dyDescent="0.25">
      <c r="A33" s="6"/>
      <c r="B33" s="6"/>
      <c r="C33" s="5"/>
      <c r="D33" s="5"/>
      <c r="E33" s="16"/>
      <c r="F33" s="19"/>
      <c r="G33" s="6"/>
      <c r="H33" s="7"/>
      <c r="I33" s="7"/>
      <c r="J33" s="7"/>
      <c r="K33" s="7"/>
      <c r="L33" s="7"/>
      <c r="M33" s="7"/>
    </row>
    <row r="34" spans="1:13" x14ac:dyDescent="0.25">
      <c r="A34" s="6"/>
      <c r="B34" s="6"/>
      <c r="C34" s="5"/>
      <c r="D34" s="5"/>
      <c r="E34" s="16"/>
      <c r="F34" s="19"/>
      <c r="G34" s="6"/>
      <c r="H34" s="7"/>
      <c r="I34" s="7"/>
      <c r="J34" s="7"/>
      <c r="K34" s="7"/>
      <c r="L34" s="7"/>
      <c r="M34" s="7"/>
    </row>
    <row r="35" spans="1:13" x14ac:dyDescent="0.25">
      <c r="A35" s="6"/>
      <c r="B35" s="6"/>
      <c r="C35" s="5"/>
      <c r="D35" s="5"/>
      <c r="E35" s="16"/>
      <c r="F35" s="19"/>
      <c r="G35" s="6"/>
      <c r="H35" s="7"/>
      <c r="I35" s="7"/>
      <c r="J35" s="7"/>
      <c r="K35" s="7"/>
      <c r="L35" s="7"/>
      <c r="M35" s="7"/>
    </row>
    <row r="36" spans="1:13" x14ac:dyDescent="0.25">
      <c r="A36" s="6"/>
      <c r="B36" s="6"/>
      <c r="C36" s="5"/>
      <c r="D36" s="5"/>
      <c r="E36" s="16"/>
      <c r="F36" s="19"/>
      <c r="G36" s="6"/>
      <c r="H36" s="7"/>
      <c r="I36" s="7"/>
      <c r="J36" s="7"/>
      <c r="K36" s="7"/>
      <c r="L36" s="7"/>
      <c r="M36" s="7"/>
    </row>
    <row r="37" spans="1:13" x14ac:dyDescent="0.25">
      <c r="A37" s="6"/>
      <c r="B37" s="6"/>
      <c r="C37" s="5"/>
      <c r="D37" s="5"/>
      <c r="E37" s="16"/>
      <c r="F37" s="19"/>
      <c r="G37" s="6"/>
      <c r="H37" s="7"/>
      <c r="I37" s="7"/>
      <c r="J37" s="7"/>
      <c r="K37" s="7"/>
      <c r="L37" s="7"/>
      <c r="M37" s="7"/>
    </row>
    <row r="38" spans="1:13" x14ac:dyDescent="0.25">
      <c r="A38" s="6"/>
      <c r="B38" s="6"/>
      <c r="C38" s="5"/>
      <c r="D38" s="5"/>
      <c r="E38" s="16"/>
      <c r="F38" s="19"/>
      <c r="G38" s="6"/>
      <c r="H38" s="7"/>
      <c r="I38" s="7"/>
      <c r="J38" s="7"/>
      <c r="K38" s="7"/>
      <c r="L38" s="7"/>
      <c r="M38" s="7"/>
    </row>
    <row r="39" spans="1:13" x14ac:dyDescent="0.25">
      <c r="A39" s="6"/>
      <c r="B39" s="6"/>
      <c r="C39" s="5"/>
      <c r="D39" s="5"/>
      <c r="E39" s="16"/>
      <c r="F39" s="19"/>
      <c r="G39" s="6"/>
      <c r="H39" s="7"/>
      <c r="I39" s="7"/>
      <c r="J39" s="7"/>
      <c r="K39" s="7"/>
      <c r="L39" s="7"/>
      <c r="M39" s="7"/>
    </row>
    <row r="40" spans="1:13" x14ac:dyDescent="0.25">
      <c r="A40" s="6"/>
      <c r="B40" s="6"/>
      <c r="C40" s="5"/>
      <c r="D40" s="5"/>
      <c r="E40" s="16"/>
      <c r="F40" s="19"/>
      <c r="G40" s="6"/>
      <c r="H40" s="7"/>
      <c r="I40" s="7"/>
      <c r="J40" s="7"/>
      <c r="K40" s="7"/>
      <c r="L40" s="7"/>
      <c r="M40" s="7"/>
    </row>
    <row r="41" spans="1:13" x14ac:dyDescent="0.25">
      <c r="A41" s="6"/>
      <c r="B41" s="6"/>
      <c r="C41" s="5"/>
      <c r="D41" s="5"/>
      <c r="E41" s="16"/>
      <c r="F41" s="19"/>
      <c r="G41" s="6"/>
      <c r="H41" s="7"/>
      <c r="I41" s="7"/>
      <c r="J41" s="7"/>
      <c r="K41" s="7"/>
      <c r="L41" s="7"/>
      <c r="M41" s="7"/>
    </row>
    <row r="42" spans="1:13" x14ac:dyDescent="0.25">
      <c r="A42" s="6"/>
      <c r="B42" s="6"/>
      <c r="C42" s="5"/>
      <c r="D42" s="5"/>
      <c r="E42" s="16"/>
      <c r="F42" s="19"/>
      <c r="G42" s="6"/>
      <c r="H42" s="7"/>
      <c r="I42" s="7"/>
      <c r="J42" s="7"/>
      <c r="K42" s="7"/>
      <c r="L42" s="7"/>
      <c r="M42" s="7"/>
    </row>
    <row r="43" spans="1:13" x14ac:dyDescent="0.25">
      <c r="A43" s="6"/>
      <c r="B43" s="6"/>
      <c r="C43" s="5"/>
      <c r="D43" s="5"/>
      <c r="E43" s="16"/>
      <c r="F43" s="19"/>
      <c r="G43" s="6"/>
      <c r="H43" s="7"/>
      <c r="I43" s="7"/>
      <c r="J43" s="7"/>
      <c r="K43" s="7"/>
      <c r="L43" s="7"/>
      <c r="M43" s="7"/>
    </row>
    <row r="44" spans="1:13" x14ac:dyDescent="0.25">
      <c r="A44" s="6"/>
      <c r="B44" s="6"/>
      <c r="C44" s="5"/>
      <c r="D44" s="5"/>
      <c r="E44" s="16"/>
      <c r="F44" s="19"/>
      <c r="G44" s="6"/>
      <c r="H44" s="7"/>
      <c r="I44" s="7"/>
      <c r="J44" s="7"/>
      <c r="K44" s="7"/>
      <c r="L44" s="7"/>
      <c r="M44" s="7"/>
    </row>
    <row r="45" spans="1:13" x14ac:dyDescent="0.25">
      <c r="A45" s="6"/>
      <c r="B45" s="6"/>
      <c r="C45" s="5"/>
      <c r="D45" s="5"/>
      <c r="E45" s="16"/>
      <c r="F45" s="19"/>
      <c r="G45" s="6"/>
      <c r="H45" s="7"/>
      <c r="I45" s="7"/>
      <c r="J45" s="7"/>
      <c r="K45" s="7"/>
      <c r="L45" s="7"/>
      <c r="M45" s="7"/>
    </row>
    <row r="46" spans="1:13" x14ac:dyDescent="0.25">
      <c r="A46" s="6"/>
      <c r="B46" s="6"/>
      <c r="C46" s="5"/>
      <c r="D46" s="5"/>
      <c r="E46" s="16"/>
      <c r="F46" s="19"/>
      <c r="G46" s="6"/>
      <c r="H46" s="7"/>
      <c r="I46" s="7"/>
      <c r="J46" s="7"/>
      <c r="K46" s="7"/>
      <c r="L46" s="7"/>
      <c r="M46" s="7"/>
    </row>
    <row r="47" spans="1:13" x14ac:dyDescent="0.25">
      <c r="A47" s="6"/>
      <c r="B47" s="6"/>
      <c r="C47" s="5"/>
      <c r="D47" s="5"/>
      <c r="E47" s="16"/>
      <c r="F47" s="19"/>
      <c r="G47" s="6"/>
      <c r="H47" s="7"/>
      <c r="I47" s="7"/>
      <c r="J47" s="7"/>
      <c r="K47" s="7"/>
      <c r="L47" s="7"/>
      <c r="M47" s="7"/>
    </row>
    <row r="48" spans="1:13" x14ac:dyDescent="0.25">
      <c r="A48" s="6"/>
      <c r="B48" s="6"/>
      <c r="C48" s="5"/>
      <c r="D48" s="5"/>
      <c r="E48" s="16"/>
      <c r="F48" s="19"/>
      <c r="G48" s="6"/>
      <c r="H48" s="7"/>
      <c r="I48" s="7"/>
      <c r="J48" s="7"/>
      <c r="K48" s="7"/>
      <c r="L48" s="7"/>
      <c r="M48" s="7"/>
    </row>
    <row r="49" spans="1:13" x14ac:dyDescent="0.25">
      <c r="A49" s="6"/>
      <c r="B49" s="6"/>
      <c r="C49" s="5"/>
      <c r="D49" s="5"/>
      <c r="E49" s="16"/>
      <c r="F49" s="19"/>
      <c r="G49" s="6"/>
      <c r="H49" s="7"/>
      <c r="I49" s="7"/>
      <c r="J49" s="7"/>
      <c r="K49" s="7"/>
      <c r="L49" s="7"/>
      <c r="M49" s="7"/>
    </row>
    <row r="50" spans="1:13" x14ac:dyDescent="0.25">
      <c r="A50" s="6"/>
      <c r="B50" s="6"/>
      <c r="C50" s="5"/>
      <c r="D50" s="5"/>
      <c r="E50" s="16"/>
      <c r="F50" s="19"/>
      <c r="G50" s="6"/>
      <c r="H50" s="7"/>
      <c r="I50" s="7"/>
      <c r="J50" s="7"/>
      <c r="K50" s="7"/>
      <c r="L50" s="7"/>
      <c r="M50" s="7"/>
    </row>
    <row r="51" spans="1:13" x14ac:dyDescent="0.25">
      <c r="A51" s="6"/>
      <c r="B51" s="6"/>
      <c r="C51" s="5"/>
      <c r="D51" s="5"/>
      <c r="E51" s="16"/>
      <c r="F51" s="19"/>
      <c r="G51" s="6"/>
      <c r="H51" s="7"/>
      <c r="I51" s="7"/>
      <c r="J51" s="7"/>
      <c r="K51" s="7"/>
      <c r="L51" s="7"/>
      <c r="M51" s="7"/>
    </row>
    <row r="52" spans="1:13" x14ac:dyDescent="0.25">
      <c r="A52" s="6"/>
      <c r="B52" s="6"/>
      <c r="C52" s="5"/>
      <c r="D52" s="5"/>
      <c r="E52" s="16"/>
      <c r="F52" s="19"/>
      <c r="G52" s="6"/>
      <c r="H52" s="7"/>
      <c r="I52" s="7"/>
      <c r="J52" s="7"/>
      <c r="K52" s="7"/>
      <c r="L52" s="7"/>
      <c r="M52" s="7"/>
    </row>
    <row r="53" spans="1:13" x14ac:dyDescent="0.25">
      <c r="A53" s="6"/>
      <c r="B53" s="6"/>
      <c r="C53" s="5"/>
      <c r="D53" s="5"/>
      <c r="E53" s="16"/>
      <c r="F53" s="19"/>
      <c r="G53" s="6"/>
      <c r="H53" s="7"/>
      <c r="I53" s="7"/>
      <c r="J53" s="7"/>
      <c r="K53" s="7"/>
      <c r="L53" s="7"/>
      <c r="M53" s="7"/>
    </row>
    <row r="54" spans="1:13" x14ac:dyDescent="0.25">
      <c r="A54" s="6"/>
      <c r="B54" s="6"/>
      <c r="C54" s="5"/>
      <c r="D54" s="5"/>
      <c r="E54" s="16"/>
      <c r="F54" s="19"/>
      <c r="G54" s="6"/>
      <c r="H54" s="7"/>
      <c r="I54" s="7"/>
      <c r="J54" s="7"/>
      <c r="K54" s="7"/>
      <c r="L54" s="7"/>
      <c r="M54" s="7"/>
    </row>
    <row r="55" spans="1:13" x14ac:dyDescent="0.25">
      <c r="A55" s="6"/>
      <c r="B55" s="6"/>
      <c r="C55" s="5"/>
      <c r="D55" s="5"/>
      <c r="E55" s="16"/>
      <c r="F55" s="19"/>
      <c r="G55" s="6"/>
      <c r="H55" s="7"/>
      <c r="I55" s="7"/>
      <c r="J55" s="7"/>
      <c r="K55" s="7"/>
      <c r="L55" s="7"/>
      <c r="M55" s="7"/>
    </row>
    <row r="56" spans="1:13" x14ac:dyDescent="0.25">
      <c r="A56" s="6"/>
      <c r="B56" s="6"/>
      <c r="C56" s="5"/>
      <c r="D56" s="5"/>
      <c r="E56" s="16"/>
      <c r="F56" s="19"/>
      <c r="G56" s="6"/>
      <c r="H56" s="7"/>
      <c r="I56" s="7"/>
      <c r="J56" s="7"/>
      <c r="K56" s="7"/>
      <c r="L56" s="7"/>
      <c r="M56" s="7"/>
    </row>
    <row r="57" spans="1:13" x14ac:dyDescent="0.25">
      <c r="A57" s="6"/>
      <c r="B57" s="6"/>
      <c r="C57" s="5"/>
      <c r="D57" s="5"/>
      <c r="E57" s="16"/>
      <c r="F57" s="19"/>
      <c r="G57" s="6"/>
      <c r="H57" s="7"/>
      <c r="I57" s="7"/>
      <c r="J57" s="7"/>
      <c r="K57" s="7"/>
      <c r="L57" s="7"/>
      <c r="M57" s="7"/>
    </row>
    <row r="58" spans="1:13" x14ac:dyDescent="0.25">
      <c r="A58" s="6"/>
      <c r="B58" s="6"/>
      <c r="C58" s="5"/>
      <c r="D58" s="5"/>
      <c r="E58" s="16"/>
      <c r="F58" s="19"/>
      <c r="G58" s="6"/>
      <c r="H58" s="7"/>
      <c r="I58" s="7"/>
      <c r="J58" s="7"/>
      <c r="K58" s="7"/>
      <c r="L58" s="7"/>
      <c r="M58" s="7"/>
    </row>
    <row r="59" spans="1:13" x14ac:dyDescent="0.25">
      <c r="A59" s="6"/>
      <c r="B59" s="6"/>
      <c r="C59" s="5"/>
      <c r="D59" s="5"/>
      <c r="E59" s="16"/>
      <c r="F59" s="19"/>
      <c r="G59" s="6"/>
      <c r="H59" s="7"/>
      <c r="I59" s="7"/>
      <c r="J59" s="7"/>
      <c r="K59" s="7"/>
      <c r="L59" s="7"/>
      <c r="M59" s="7"/>
    </row>
    <row r="60" spans="1:13" x14ac:dyDescent="0.25">
      <c r="A60" s="6"/>
      <c r="B60" s="6"/>
      <c r="C60" s="5"/>
      <c r="D60" s="5"/>
      <c r="E60" s="16"/>
      <c r="F60" s="19"/>
      <c r="G60" s="6"/>
      <c r="H60" s="7"/>
      <c r="I60" s="7"/>
      <c r="J60" s="7"/>
      <c r="K60" s="7"/>
      <c r="L60" s="7"/>
      <c r="M60" s="7"/>
    </row>
    <row r="61" spans="1:13" x14ac:dyDescent="0.25">
      <c r="A61" s="6"/>
      <c r="B61" s="6"/>
      <c r="C61" s="5"/>
      <c r="D61" s="5"/>
      <c r="E61" s="16"/>
      <c r="F61" s="19"/>
      <c r="G61" s="6"/>
      <c r="H61" s="7"/>
      <c r="I61" s="7"/>
      <c r="J61" s="7"/>
      <c r="K61" s="7"/>
      <c r="L61" s="7"/>
      <c r="M61" s="7"/>
    </row>
    <row r="62" spans="1:13" x14ac:dyDescent="0.25">
      <c r="A62" s="6"/>
      <c r="B62" s="6"/>
      <c r="C62" s="5"/>
      <c r="D62" s="5"/>
      <c r="E62" s="16"/>
      <c r="F62" s="19"/>
      <c r="G62" s="6"/>
      <c r="H62" s="7"/>
      <c r="I62" s="7"/>
      <c r="J62" s="7"/>
      <c r="K62" s="7"/>
      <c r="L62" s="7"/>
      <c r="M62" s="7"/>
    </row>
    <row r="63" spans="1:13" x14ac:dyDescent="0.25">
      <c r="A63" s="6"/>
      <c r="B63" s="6"/>
      <c r="C63" s="5"/>
      <c r="D63" s="5"/>
      <c r="E63" s="16"/>
      <c r="F63" s="19"/>
      <c r="G63" s="6"/>
      <c r="H63" s="7"/>
      <c r="I63" s="7"/>
      <c r="J63" s="7"/>
      <c r="K63" s="7"/>
      <c r="L63" s="7"/>
      <c r="M63" s="7"/>
    </row>
    <row r="64" spans="1:13" x14ac:dyDescent="0.25">
      <c r="A64" s="6"/>
      <c r="B64" s="6"/>
      <c r="C64" s="5"/>
      <c r="D64" s="5"/>
      <c r="E64" s="16"/>
      <c r="F64" s="19"/>
      <c r="G64" s="6"/>
      <c r="H64" s="7"/>
      <c r="I64" s="7"/>
      <c r="J64" s="7"/>
      <c r="K64" s="7"/>
      <c r="L64" s="7"/>
      <c r="M64" s="7"/>
    </row>
    <row r="65" spans="1:13" x14ac:dyDescent="0.25">
      <c r="A65" s="6"/>
      <c r="B65" s="6"/>
      <c r="C65" s="5"/>
      <c r="D65" s="5"/>
      <c r="E65" s="16"/>
      <c r="F65" s="19"/>
      <c r="G65" s="6"/>
      <c r="H65" s="7"/>
      <c r="I65" s="7"/>
      <c r="J65" s="7"/>
      <c r="K65" s="7"/>
      <c r="L65" s="7"/>
      <c r="M65" s="7"/>
    </row>
    <row r="66" spans="1:13" x14ac:dyDescent="0.25">
      <c r="A66" s="6"/>
      <c r="B66" s="6"/>
      <c r="C66" s="5"/>
      <c r="D66" s="5"/>
      <c r="E66" s="16"/>
      <c r="F66" s="19"/>
      <c r="G66" s="6"/>
      <c r="H66" s="7"/>
      <c r="I66" s="7"/>
      <c r="J66" s="7"/>
      <c r="K66" s="7"/>
      <c r="L66" s="7"/>
      <c r="M66" s="7"/>
    </row>
    <row r="67" spans="1:13" x14ac:dyDescent="0.25">
      <c r="A67" s="6"/>
      <c r="B67" s="6"/>
      <c r="C67" s="5"/>
      <c r="D67" s="5"/>
      <c r="E67" s="16"/>
      <c r="F67" s="19"/>
      <c r="G67" s="6"/>
      <c r="H67" s="7"/>
      <c r="I67" s="7"/>
      <c r="J67" s="7"/>
      <c r="K67" s="7"/>
      <c r="L67" s="7"/>
      <c r="M67" s="7"/>
    </row>
    <row r="68" spans="1:13" x14ac:dyDescent="0.25">
      <c r="A68" s="6"/>
      <c r="B68" s="6"/>
      <c r="C68" s="5"/>
      <c r="D68" s="5"/>
      <c r="E68" s="16"/>
      <c r="F68" s="19"/>
      <c r="G68" s="6"/>
      <c r="H68" s="7"/>
      <c r="I68" s="7"/>
      <c r="J68" s="7"/>
      <c r="K68" s="7"/>
      <c r="L68" s="7"/>
      <c r="M68" s="7"/>
    </row>
    <row r="69" spans="1:13" x14ac:dyDescent="0.25">
      <c r="A69" s="6"/>
      <c r="B69" s="6"/>
      <c r="C69" s="5"/>
      <c r="D69" s="5"/>
      <c r="E69" s="16"/>
      <c r="F69" s="19"/>
      <c r="G69" s="6"/>
      <c r="H69" s="7"/>
      <c r="I69" s="7"/>
      <c r="J69" s="7"/>
      <c r="K69" s="7"/>
      <c r="L69" s="7"/>
      <c r="M69" s="7"/>
    </row>
    <row r="70" spans="1:13" x14ac:dyDescent="0.25">
      <c r="A70" s="6"/>
      <c r="B70" s="6"/>
      <c r="C70" s="5"/>
      <c r="D70" s="5"/>
      <c r="E70" s="16"/>
      <c r="F70" s="19"/>
      <c r="G70" s="6"/>
      <c r="H70" s="7"/>
      <c r="I70" s="7"/>
      <c r="J70" s="7"/>
      <c r="K70" s="7"/>
      <c r="L70" s="7"/>
      <c r="M70" s="7"/>
    </row>
    <row r="71" spans="1:13" x14ac:dyDescent="0.25">
      <c r="A71" s="6"/>
      <c r="B71" s="6"/>
      <c r="C71" s="5"/>
      <c r="D71" s="5"/>
      <c r="E71" s="16"/>
      <c r="F71" s="19"/>
      <c r="G71" s="6"/>
      <c r="H71" s="7"/>
      <c r="I71" s="7"/>
      <c r="J71" s="7"/>
      <c r="K71" s="7"/>
      <c r="L71" s="7"/>
      <c r="M71" s="7"/>
    </row>
    <row r="72" spans="1:13" x14ac:dyDescent="0.25">
      <c r="A72" s="6"/>
      <c r="B72" s="6"/>
      <c r="C72" s="5"/>
      <c r="D72" s="5"/>
      <c r="E72" s="16"/>
      <c r="F72" s="19"/>
      <c r="G72" s="6"/>
      <c r="H72" s="7"/>
      <c r="I72" s="7"/>
      <c r="J72" s="7"/>
      <c r="K72" s="7"/>
      <c r="L72" s="7"/>
      <c r="M72" s="7"/>
    </row>
    <row r="73" spans="1:13" x14ac:dyDescent="0.25">
      <c r="A73" s="6"/>
      <c r="B73" s="6"/>
      <c r="C73" s="5"/>
      <c r="D73" s="5"/>
      <c r="E73" s="16"/>
      <c r="F73" s="19"/>
      <c r="G73" s="6"/>
      <c r="H73" s="7"/>
      <c r="I73" s="7"/>
      <c r="J73" s="7"/>
      <c r="K73" s="7"/>
      <c r="L73" s="7"/>
      <c r="M73" s="7"/>
    </row>
    <row r="74" spans="1:13" x14ac:dyDescent="0.25">
      <c r="A74" s="6"/>
      <c r="B74" s="6"/>
      <c r="C74" s="5"/>
      <c r="D74" s="5"/>
      <c r="E74" s="16"/>
      <c r="F74" s="19"/>
      <c r="G74" s="6"/>
      <c r="H74" s="7"/>
      <c r="I74" s="7"/>
      <c r="J74" s="7"/>
      <c r="K74" s="7"/>
      <c r="L74" s="7"/>
      <c r="M74" s="7"/>
    </row>
    <row r="75" spans="1:13" x14ac:dyDescent="0.25">
      <c r="A75" s="6"/>
      <c r="B75" s="6"/>
      <c r="C75" s="5"/>
      <c r="D75" s="5"/>
      <c r="E75" s="16"/>
      <c r="F75" s="19"/>
      <c r="G75" s="6"/>
      <c r="H75" s="7"/>
      <c r="I75" s="7"/>
      <c r="J75" s="7"/>
      <c r="K75" s="7"/>
      <c r="L75" s="7"/>
      <c r="M75" s="7"/>
    </row>
    <row r="76" spans="1:13" x14ac:dyDescent="0.25">
      <c r="A76" s="6"/>
      <c r="B76" s="6"/>
      <c r="C76" s="5"/>
      <c r="D76" s="5"/>
      <c r="E76" s="16"/>
      <c r="F76" s="19"/>
      <c r="G76" s="6"/>
      <c r="H76" s="7"/>
      <c r="I76" s="7"/>
      <c r="J76" s="7"/>
      <c r="K76" s="7"/>
      <c r="L76" s="7"/>
      <c r="M76" s="7"/>
    </row>
    <row r="77" spans="1:13" x14ac:dyDescent="0.25">
      <c r="A77" s="6"/>
      <c r="B77" s="6"/>
      <c r="C77" s="5"/>
      <c r="D77" s="5"/>
      <c r="E77" s="16"/>
      <c r="F77" s="19"/>
      <c r="G77" s="6"/>
      <c r="H77" s="7"/>
      <c r="I77" s="7"/>
      <c r="J77" s="7"/>
      <c r="K77" s="7"/>
      <c r="L77" s="7"/>
      <c r="M77" s="7"/>
    </row>
    <row r="78" spans="1:13" x14ac:dyDescent="0.25">
      <c r="A78" s="6"/>
      <c r="B78" s="6"/>
      <c r="C78" s="5"/>
      <c r="D78" s="5"/>
      <c r="E78" s="16"/>
      <c r="F78" s="19"/>
      <c r="G78" s="6"/>
      <c r="H78" s="7"/>
      <c r="I78" s="7"/>
      <c r="J78" s="7"/>
      <c r="K78" s="7"/>
      <c r="L78" s="7"/>
      <c r="M78" s="7"/>
    </row>
    <row r="79" spans="1:13" x14ac:dyDescent="0.25">
      <c r="A79" s="6"/>
      <c r="B79" s="6"/>
      <c r="C79" s="5"/>
      <c r="D79" s="5"/>
      <c r="E79" s="16"/>
      <c r="F79" s="19"/>
      <c r="G79" s="6"/>
      <c r="H79" s="7"/>
      <c r="I79" s="7"/>
      <c r="J79" s="7"/>
      <c r="K79" s="7"/>
      <c r="L79" s="7"/>
      <c r="M79" s="7"/>
    </row>
    <row r="80" spans="1:13" x14ac:dyDescent="0.25">
      <c r="A80" s="6"/>
      <c r="B80" s="6"/>
      <c r="C80" s="5"/>
      <c r="D80" s="5"/>
      <c r="E80" s="16"/>
      <c r="F80" s="19"/>
      <c r="G80" s="6"/>
      <c r="H80" s="7"/>
      <c r="I80" s="7"/>
      <c r="J80" s="7"/>
      <c r="K80" s="7"/>
      <c r="L80" s="7"/>
      <c r="M80" s="7"/>
    </row>
    <row r="81" spans="1:13" x14ac:dyDescent="0.25">
      <c r="A81" s="6"/>
      <c r="B81" s="6"/>
      <c r="C81" s="5"/>
      <c r="D81" s="5"/>
      <c r="E81" s="16"/>
      <c r="F81" s="19"/>
      <c r="G81" s="6"/>
      <c r="H81" s="7"/>
      <c r="I81" s="7"/>
      <c r="J81" s="7"/>
      <c r="K81" s="7"/>
      <c r="L81" s="7"/>
      <c r="M81" s="7"/>
    </row>
    <row r="82" spans="1:13" x14ac:dyDescent="0.25">
      <c r="A82" s="6"/>
      <c r="B82" s="6"/>
      <c r="C82" s="5"/>
      <c r="D82" s="5"/>
      <c r="E82" s="16"/>
      <c r="F82" s="19"/>
      <c r="G82" s="6"/>
      <c r="H82" s="7"/>
      <c r="I82" s="7"/>
      <c r="J82" s="7"/>
      <c r="K82" s="7"/>
      <c r="L82" s="7"/>
      <c r="M82" s="7"/>
    </row>
    <row r="83" spans="1:13" x14ac:dyDescent="0.25">
      <c r="A83" s="6"/>
      <c r="B83" s="6"/>
      <c r="C83" s="5"/>
      <c r="D83" s="5"/>
      <c r="E83" s="16"/>
      <c r="F83" s="19"/>
      <c r="G83" s="6"/>
      <c r="H83" s="7"/>
      <c r="I83" s="7"/>
      <c r="J83" s="7"/>
      <c r="K83" s="7"/>
      <c r="L83" s="7"/>
      <c r="M83" s="7"/>
    </row>
    <row r="84" spans="1:13" x14ac:dyDescent="0.25">
      <c r="A84" s="6"/>
      <c r="B84" s="6"/>
      <c r="C84" s="5"/>
      <c r="D84" s="5"/>
      <c r="E84" s="16"/>
      <c r="F84" s="19"/>
      <c r="G84" s="6"/>
      <c r="H84" s="7"/>
      <c r="I84" s="7"/>
      <c r="J84" s="7"/>
      <c r="K84" s="7"/>
      <c r="L84" s="7"/>
      <c r="M84" s="7"/>
    </row>
    <row r="85" spans="1:13" x14ac:dyDescent="0.25">
      <c r="A85" s="6"/>
      <c r="B85" s="6"/>
      <c r="C85" s="5"/>
      <c r="D85" s="5"/>
      <c r="E85" s="16"/>
      <c r="F85" s="19"/>
      <c r="G85" s="6"/>
      <c r="H85" s="7"/>
      <c r="I85" s="7"/>
      <c r="J85" s="7"/>
      <c r="K85" s="7"/>
      <c r="L85" s="7"/>
      <c r="M85" s="7"/>
    </row>
    <row r="86" spans="1:13" x14ac:dyDescent="0.25">
      <c r="A86" s="6"/>
      <c r="B86" s="6"/>
      <c r="C86" s="5"/>
      <c r="D86" s="5"/>
      <c r="E86" s="16"/>
      <c r="F86" s="19"/>
      <c r="G86" s="6"/>
      <c r="H86" s="7"/>
      <c r="I86" s="7"/>
      <c r="J86" s="7"/>
      <c r="K86" s="7"/>
      <c r="L86" s="7"/>
      <c r="M86" s="7"/>
    </row>
    <row r="87" spans="1:13" x14ac:dyDescent="0.25">
      <c r="A87" s="6"/>
      <c r="B87" s="6"/>
      <c r="C87" s="5"/>
      <c r="D87" s="5"/>
      <c r="E87" s="16"/>
      <c r="F87" s="19"/>
      <c r="G87" s="6"/>
      <c r="H87" s="7"/>
      <c r="I87" s="7"/>
      <c r="J87" s="7"/>
      <c r="K87" s="7"/>
      <c r="L87" s="7"/>
      <c r="M87" s="7"/>
    </row>
    <row r="88" spans="1:13" x14ac:dyDescent="0.25">
      <c r="A88" s="6"/>
      <c r="B88" s="6"/>
      <c r="C88" s="5"/>
      <c r="D88" s="5"/>
      <c r="E88" s="16"/>
      <c r="F88" s="19"/>
      <c r="G88" s="6"/>
      <c r="H88" s="7"/>
      <c r="I88" s="7"/>
      <c r="J88" s="7"/>
      <c r="K88" s="7"/>
      <c r="L88" s="7"/>
      <c r="M88" s="7"/>
    </row>
    <row r="89" spans="1:13" x14ac:dyDescent="0.25">
      <c r="A89" s="6"/>
      <c r="B89" s="6"/>
      <c r="C89" s="5"/>
      <c r="D89" s="5"/>
      <c r="E89" s="16"/>
      <c r="F89" s="19"/>
      <c r="G89" s="6"/>
      <c r="H89" s="7"/>
      <c r="I89" s="7"/>
      <c r="J89" s="7"/>
      <c r="K89" s="7"/>
      <c r="L89" s="7"/>
      <c r="M89" s="7"/>
    </row>
    <row r="90" spans="1:13" x14ac:dyDescent="0.25">
      <c r="A90" s="6"/>
      <c r="B90" s="6"/>
      <c r="C90" s="5"/>
      <c r="D90" s="5"/>
      <c r="E90" s="16"/>
      <c r="F90" s="19"/>
      <c r="G90" s="6"/>
      <c r="H90" s="7"/>
      <c r="I90" s="7"/>
      <c r="J90" s="7"/>
      <c r="K90" s="7"/>
      <c r="L90" s="7"/>
      <c r="M90" s="7"/>
    </row>
    <row r="91" spans="1:13" x14ac:dyDescent="0.25">
      <c r="A91" s="6"/>
      <c r="B91" s="6"/>
      <c r="C91" s="5"/>
      <c r="D91" s="5"/>
      <c r="E91" s="16"/>
      <c r="F91" s="19"/>
      <c r="G91" s="6"/>
      <c r="H91" s="7"/>
      <c r="I91" s="7"/>
      <c r="J91" s="7"/>
      <c r="K91" s="7"/>
      <c r="L91" s="7"/>
      <c r="M91" s="7"/>
    </row>
    <row r="92" spans="1:13" x14ac:dyDescent="0.25">
      <c r="A92" s="6"/>
      <c r="B92" s="6"/>
      <c r="C92" s="5"/>
      <c r="D92" s="5"/>
      <c r="E92" s="16"/>
      <c r="F92" s="19"/>
      <c r="G92" s="6"/>
      <c r="H92" s="7"/>
      <c r="I92" s="7"/>
      <c r="J92" s="7"/>
      <c r="K92" s="7"/>
      <c r="L92" s="7"/>
      <c r="M92" s="7"/>
    </row>
    <row r="93" spans="1:13" x14ac:dyDescent="0.25">
      <c r="A93" s="6"/>
      <c r="B93" s="6"/>
      <c r="C93" s="5"/>
      <c r="D93" s="5"/>
      <c r="E93" s="16"/>
      <c r="F93" s="19"/>
      <c r="G93" s="6"/>
      <c r="H93" s="7"/>
      <c r="I93" s="7"/>
      <c r="J93" s="7"/>
      <c r="K93" s="7"/>
      <c r="L93" s="7"/>
      <c r="M93" s="7"/>
    </row>
    <row r="94" spans="1:13" x14ac:dyDescent="0.25">
      <c r="A94" s="6"/>
      <c r="B94" s="6"/>
      <c r="C94" s="5"/>
      <c r="D94" s="5"/>
      <c r="E94" s="16"/>
      <c r="F94" s="19"/>
      <c r="G94" s="6"/>
      <c r="H94" s="7"/>
      <c r="I94" s="7"/>
      <c r="J94" s="7"/>
      <c r="K94" s="7"/>
      <c r="L94" s="7"/>
      <c r="M94" s="7"/>
    </row>
    <row r="95" spans="1:13" x14ac:dyDescent="0.25">
      <c r="A95" s="6"/>
      <c r="B95" s="6"/>
      <c r="C95" s="5"/>
      <c r="D95" s="5"/>
      <c r="E95" s="16"/>
      <c r="F95" s="19"/>
      <c r="G95" s="6"/>
      <c r="H95" s="7"/>
      <c r="I95" s="7"/>
      <c r="J95" s="7"/>
      <c r="K95" s="7"/>
      <c r="L95" s="7"/>
      <c r="M95" s="7"/>
    </row>
    <row r="96" spans="1:13" x14ac:dyDescent="0.25">
      <c r="A96" s="6"/>
      <c r="B96" s="6"/>
      <c r="C96" s="5"/>
      <c r="D96" s="5"/>
      <c r="E96" s="16"/>
      <c r="F96" s="19"/>
      <c r="G96" s="6"/>
      <c r="H96" s="7"/>
      <c r="I96" s="7"/>
      <c r="J96" s="7"/>
      <c r="K96" s="7"/>
      <c r="L96" s="7"/>
      <c r="M96" s="7"/>
    </row>
    <row r="97" spans="1:13" x14ac:dyDescent="0.25">
      <c r="A97" s="6"/>
      <c r="B97" s="6"/>
      <c r="C97" s="5"/>
      <c r="D97" s="5"/>
      <c r="E97" s="16"/>
      <c r="F97" s="19"/>
      <c r="G97" s="6"/>
      <c r="H97" s="7"/>
      <c r="I97" s="7"/>
      <c r="J97" s="7"/>
      <c r="K97" s="7"/>
      <c r="L97" s="7"/>
      <c r="M97" s="7"/>
    </row>
    <row r="98" spans="1:13" x14ac:dyDescent="0.25">
      <c r="A98" s="6"/>
      <c r="B98" s="6"/>
      <c r="C98" s="5"/>
      <c r="D98" s="5"/>
      <c r="E98" s="16"/>
      <c r="F98" s="19"/>
      <c r="G98" s="6"/>
      <c r="H98" s="7"/>
      <c r="I98" s="7"/>
      <c r="J98" s="7"/>
      <c r="K98" s="7"/>
      <c r="L98" s="7"/>
      <c r="M98" s="7"/>
    </row>
    <row r="99" spans="1:13" x14ac:dyDescent="0.25">
      <c r="A99" s="6"/>
      <c r="B99" s="6"/>
      <c r="C99" s="5"/>
      <c r="D99" s="5"/>
      <c r="E99" s="16"/>
      <c r="F99" s="19"/>
      <c r="G99" s="6"/>
      <c r="H99" s="7"/>
      <c r="I99" s="7"/>
      <c r="J99" s="7"/>
      <c r="K99" s="7"/>
      <c r="L99" s="7"/>
      <c r="M99" s="7"/>
    </row>
    <row r="100" spans="1:13" x14ac:dyDescent="0.25">
      <c r="A100" s="6"/>
      <c r="B100" s="6"/>
      <c r="C100" s="5"/>
      <c r="D100" s="5"/>
      <c r="E100" s="16"/>
      <c r="F100" s="19"/>
      <c r="G100" s="6"/>
      <c r="H100" s="7"/>
      <c r="I100" s="7"/>
      <c r="J100" s="7"/>
      <c r="K100" s="7"/>
      <c r="L100" s="7"/>
      <c r="M100" s="7"/>
    </row>
    <row r="101" spans="1:13" x14ac:dyDescent="0.25">
      <c r="A101" s="6"/>
      <c r="B101" s="6"/>
      <c r="C101" s="5"/>
      <c r="D101" s="5"/>
      <c r="E101" s="16"/>
      <c r="F101" s="19"/>
      <c r="G101" s="6"/>
      <c r="H101" s="7"/>
      <c r="I101" s="7"/>
      <c r="J101" s="7"/>
      <c r="K101" s="7"/>
      <c r="L101" s="7"/>
      <c r="M101" s="7"/>
    </row>
    <row r="102" spans="1:13" x14ac:dyDescent="0.25">
      <c r="A102" s="6"/>
      <c r="B102" s="6"/>
      <c r="C102" s="5"/>
      <c r="D102" s="5"/>
      <c r="E102" s="16"/>
      <c r="F102" s="19"/>
      <c r="G102" s="6"/>
      <c r="H102" s="7"/>
      <c r="I102" s="7"/>
      <c r="J102" s="7"/>
      <c r="K102" s="7"/>
      <c r="L102" s="7"/>
      <c r="M102" s="7"/>
    </row>
    <row r="103" spans="1:13" x14ac:dyDescent="0.25">
      <c r="A103" s="6"/>
      <c r="B103" s="6"/>
      <c r="C103" s="5"/>
      <c r="D103" s="5"/>
      <c r="E103" s="16"/>
      <c r="F103" s="19"/>
      <c r="G103" s="6"/>
      <c r="H103" s="7"/>
      <c r="I103" s="7"/>
      <c r="J103" s="7"/>
      <c r="K103" s="7"/>
      <c r="L103" s="7"/>
      <c r="M103" s="7"/>
    </row>
    <row r="104" spans="1:13" x14ac:dyDescent="0.25">
      <c r="A104" s="6"/>
      <c r="B104" s="6"/>
      <c r="C104" s="5"/>
      <c r="D104" s="5"/>
      <c r="E104" s="16"/>
      <c r="F104" s="19"/>
      <c r="G104" s="6"/>
      <c r="H104" s="7"/>
      <c r="I104" s="7"/>
      <c r="J104" s="7"/>
      <c r="K104" s="7"/>
      <c r="L104" s="7"/>
      <c r="M104" s="7"/>
    </row>
    <row r="105" spans="1:13" x14ac:dyDescent="0.25">
      <c r="A105" s="6"/>
      <c r="B105" s="6"/>
      <c r="C105" s="5"/>
      <c r="D105" s="5"/>
      <c r="E105" s="16"/>
      <c r="F105" s="19"/>
      <c r="G105" s="6"/>
      <c r="H105" s="7"/>
      <c r="I105" s="7"/>
      <c r="J105" s="7"/>
      <c r="K105" s="7"/>
      <c r="L105" s="7"/>
      <c r="M105" s="7"/>
    </row>
    <row r="106" spans="1:13" x14ac:dyDescent="0.25">
      <c r="A106" s="6"/>
      <c r="B106" s="6"/>
      <c r="C106" s="5"/>
      <c r="D106" s="5"/>
      <c r="E106" s="16"/>
      <c r="F106" s="19"/>
      <c r="G106" s="6"/>
      <c r="H106" s="7"/>
      <c r="I106" s="7"/>
      <c r="J106" s="7"/>
      <c r="K106" s="7"/>
      <c r="L106" s="7"/>
      <c r="M106" s="7"/>
    </row>
    <row r="107" spans="1:13" x14ac:dyDescent="0.25">
      <c r="A107" s="6"/>
      <c r="B107" s="6"/>
      <c r="C107" s="5"/>
      <c r="D107" s="5"/>
      <c r="E107" s="16"/>
      <c r="F107" s="19"/>
      <c r="G107" s="6"/>
      <c r="H107" s="7"/>
      <c r="I107" s="7"/>
      <c r="J107" s="7"/>
      <c r="K107" s="7"/>
      <c r="L107" s="7"/>
      <c r="M107" s="7"/>
    </row>
    <row r="108" spans="1:13" x14ac:dyDescent="0.25">
      <c r="A108" s="6"/>
      <c r="B108" s="6"/>
      <c r="C108" s="5"/>
      <c r="D108" s="5"/>
      <c r="E108" s="16"/>
      <c r="F108" s="19"/>
      <c r="G108" s="6"/>
      <c r="H108" s="7"/>
      <c r="I108" s="7"/>
      <c r="J108" s="7"/>
      <c r="K108" s="7"/>
      <c r="L108" s="7"/>
      <c r="M108" s="7"/>
    </row>
    <row r="109" spans="1:13" x14ac:dyDescent="0.25">
      <c r="A109" s="6"/>
      <c r="B109" s="6"/>
      <c r="C109" s="5"/>
      <c r="D109" s="5"/>
      <c r="E109" s="16"/>
      <c r="F109" s="19"/>
      <c r="G109" s="6"/>
      <c r="H109" s="7"/>
      <c r="I109" s="7"/>
      <c r="J109" s="7"/>
      <c r="K109" s="7"/>
      <c r="L109" s="7"/>
      <c r="M109" s="7"/>
    </row>
    <row r="110" spans="1:13" x14ac:dyDescent="0.25">
      <c r="A110" s="6"/>
      <c r="B110" s="6"/>
      <c r="C110" s="5"/>
      <c r="D110" s="5"/>
      <c r="E110" s="16"/>
      <c r="F110" s="19"/>
      <c r="G110" s="6"/>
      <c r="H110" s="7"/>
      <c r="I110" s="7"/>
      <c r="J110" s="7"/>
      <c r="K110" s="7"/>
      <c r="L110" s="7"/>
      <c r="M110" s="7"/>
    </row>
    <row r="111" spans="1:13" x14ac:dyDescent="0.25">
      <c r="A111" s="6"/>
      <c r="B111" s="6"/>
      <c r="C111" s="5"/>
      <c r="D111" s="5"/>
      <c r="E111" s="16"/>
      <c r="F111" s="19"/>
      <c r="G111" s="6"/>
      <c r="H111" s="7"/>
      <c r="I111" s="7"/>
      <c r="J111" s="7"/>
      <c r="K111" s="7"/>
      <c r="L111" s="7"/>
      <c r="M111" s="7"/>
    </row>
    <row r="112" spans="1:13" x14ac:dyDescent="0.25">
      <c r="A112" s="6"/>
      <c r="B112" s="6"/>
      <c r="C112" s="5"/>
      <c r="D112" s="5"/>
      <c r="E112" s="16"/>
      <c r="F112" s="19"/>
      <c r="G112" s="6"/>
      <c r="H112" s="7"/>
      <c r="I112" s="7"/>
      <c r="J112" s="7"/>
      <c r="K112" s="7"/>
      <c r="L112" s="7"/>
      <c r="M112" s="7"/>
    </row>
    <row r="113" spans="1:13" x14ac:dyDescent="0.25">
      <c r="A113" s="6"/>
      <c r="B113" s="6"/>
      <c r="C113" s="5"/>
      <c r="D113" s="5"/>
      <c r="E113" s="16"/>
      <c r="F113" s="19"/>
      <c r="G113" s="6"/>
      <c r="H113" s="7"/>
      <c r="I113" s="7"/>
      <c r="J113" s="7"/>
      <c r="K113" s="7"/>
      <c r="L113" s="7"/>
      <c r="M113" s="7"/>
    </row>
    <row r="114" spans="1:13" x14ac:dyDescent="0.25">
      <c r="A114" s="6"/>
      <c r="B114" s="6"/>
      <c r="C114" s="5"/>
      <c r="D114" s="5"/>
      <c r="E114" s="16"/>
      <c r="F114" s="19"/>
      <c r="G114" s="6"/>
      <c r="H114" s="7"/>
      <c r="I114" s="7"/>
      <c r="J114" s="7"/>
      <c r="K114" s="7"/>
      <c r="L114" s="7"/>
      <c r="M114" s="7"/>
    </row>
    <row r="115" spans="1:13" x14ac:dyDescent="0.25">
      <c r="A115" s="6"/>
      <c r="B115" s="6"/>
      <c r="C115" s="5"/>
      <c r="D115" s="5"/>
      <c r="E115" s="16"/>
      <c r="F115" s="19"/>
      <c r="G115" s="6"/>
      <c r="H115" s="7"/>
      <c r="I115" s="7"/>
      <c r="J115" s="7"/>
      <c r="K115" s="7"/>
      <c r="L115" s="7"/>
      <c r="M115" s="7"/>
    </row>
    <row r="116" spans="1:13" x14ac:dyDescent="0.25">
      <c r="A116" s="6"/>
      <c r="B116" s="6"/>
      <c r="C116" s="5"/>
      <c r="D116" s="5"/>
      <c r="E116" s="16"/>
      <c r="F116" s="19"/>
      <c r="G116" s="6"/>
      <c r="H116" s="7"/>
      <c r="I116" s="7"/>
      <c r="J116" s="7"/>
      <c r="K116" s="7"/>
      <c r="L116" s="7"/>
      <c r="M116" s="7"/>
    </row>
    <row r="117" spans="1:13" x14ac:dyDescent="0.25">
      <c r="A117" s="6"/>
      <c r="B117" s="6"/>
      <c r="C117" s="5"/>
      <c r="D117" s="5"/>
      <c r="E117" s="16"/>
      <c r="F117" s="19"/>
      <c r="G117" s="6"/>
      <c r="H117" s="7"/>
      <c r="I117" s="7"/>
      <c r="J117" s="7"/>
      <c r="K117" s="7"/>
      <c r="L117" s="7"/>
      <c r="M117" s="7"/>
    </row>
    <row r="118" spans="1:13" x14ac:dyDescent="0.25">
      <c r="A118" s="6"/>
      <c r="B118" s="6"/>
      <c r="C118" s="5"/>
      <c r="D118" s="5"/>
      <c r="E118" s="16"/>
      <c r="F118" s="19"/>
      <c r="G118" s="6"/>
      <c r="H118" s="7"/>
      <c r="I118" s="7"/>
      <c r="J118" s="7"/>
      <c r="K118" s="7"/>
      <c r="L118" s="7"/>
      <c r="M118" s="7"/>
    </row>
    <row r="119" spans="1:13" x14ac:dyDescent="0.25">
      <c r="A119" s="6"/>
      <c r="B119" s="6"/>
      <c r="C119" s="5"/>
      <c r="D119" s="5"/>
      <c r="E119" s="16"/>
      <c r="F119" s="19"/>
      <c r="G119" s="6"/>
      <c r="H119" s="7"/>
      <c r="I119" s="7"/>
      <c r="J119" s="7"/>
      <c r="K119" s="7"/>
      <c r="L119" s="7"/>
      <c r="M119" s="7"/>
    </row>
    <row r="120" spans="1:13" x14ac:dyDescent="0.25">
      <c r="A120" s="6"/>
      <c r="B120" s="6"/>
      <c r="C120" s="5"/>
      <c r="D120" s="5"/>
      <c r="E120" s="16"/>
      <c r="F120" s="19"/>
      <c r="G120" s="6"/>
      <c r="H120" s="7"/>
      <c r="I120" s="7"/>
      <c r="J120" s="7"/>
      <c r="K120" s="7"/>
      <c r="L120" s="7"/>
      <c r="M120" s="7"/>
    </row>
    <row r="121" spans="1:13" x14ac:dyDescent="0.25">
      <c r="A121" s="6"/>
      <c r="B121" s="6"/>
      <c r="C121" s="5"/>
      <c r="D121" s="5"/>
      <c r="E121" s="16"/>
      <c r="F121" s="19"/>
      <c r="G121" s="6"/>
      <c r="H121" s="7"/>
      <c r="I121" s="7"/>
      <c r="J121" s="7"/>
      <c r="K121" s="7"/>
      <c r="L121" s="7"/>
      <c r="M121" s="7"/>
    </row>
    <row r="122" spans="1:13" x14ac:dyDescent="0.25">
      <c r="A122" s="6"/>
      <c r="B122" s="6"/>
      <c r="C122" s="5"/>
      <c r="D122" s="5"/>
      <c r="E122" s="16"/>
      <c r="F122" s="19"/>
      <c r="G122" s="6"/>
      <c r="H122" s="7"/>
      <c r="I122" s="7"/>
      <c r="J122" s="7"/>
      <c r="K122" s="7"/>
      <c r="L122" s="7"/>
      <c r="M122" s="7"/>
    </row>
    <row r="123" spans="1:13" x14ac:dyDescent="0.25">
      <c r="A123" s="6"/>
      <c r="B123" s="6"/>
      <c r="C123" s="5"/>
      <c r="D123" s="5"/>
      <c r="E123" s="16"/>
      <c r="F123" s="19"/>
      <c r="G123" s="6"/>
      <c r="H123" s="7"/>
      <c r="I123" s="7"/>
      <c r="J123" s="7"/>
      <c r="K123" s="7"/>
      <c r="L123" s="7"/>
      <c r="M123" s="7"/>
    </row>
    <row r="124" spans="1:13" x14ac:dyDescent="0.25">
      <c r="A124" s="6"/>
      <c r="B124" s="6"/>
      <c r="C124" s="5"/>
      <c r="D124" s="5"/>
      <c r="E124" s="16"/>
      <c r="F124" s="19"/>
      <c r="G124" s="6"/>
      <c r="H124" s="7"/>
      <c r="I124" s="7"/>
      <c r="J124" s="7"/>
      <c r="K124" s="7"/>
      <c r="L124" s="7"/>
      <c r="M124" s="7"/>
    </row>
    <row r="125" spans="1:13" x14ac:dyDescent="0.25">
      <c r="A125" s="6"/>
      <c r="B125" s="6"/>
      <c r="C125" s="5"/>
      <c r="D125" s="5"/>
      <c r="E125" s="16"/>
      <c r="F125" s="19"/>
      <c r="G125" s="6"/>
      <c r="H125" s="7"/>
      <c r="I125" s="7"/>
      <c r="J125" s="7"/>
      <c r="K125" s="7"/>
      <c r="L125" s="7"/>
      <c r="M125" s="7"/>
    </row>
    <row r="126" spans="1:13" x14ac:dyDescent="0.25">
      <c r="A126" s="6"/>
      <c r="B126" s="6"/>
      <c r="C126" s="5"/>
      <c r="D126" s="5"/>
      <c r="E126" s="16"/>
      <c r="F126" s="19"/>
      <c r="G126" s="6"/>
      <c r="H126" s="7"/>
      <c r="I126" s="7"/>
      <c r="J126" s="7"/>
      <c r="K126" s="7"/>
      <c r="L126" s="7"/>
      <c r="M126" s="7"/>
    </row>
    <row r="127" spans="1:13" x14ac:dyDescent="0.25">
      <c r="A127" s="6"/>
      <c r="B127" s="6"/>
      <c r="C127" s="5"/>
      <c r="D127" s="5"/>
      <c r="E127" s="16"/>
      <c r="F127" s="19"/>
      <c r="G127" s="6"/>
      <c r="H127" s="7"/>
      <c r="I127" s="7"/>
      <c r="J127" s="7"/>
      <c r="K127" s="7"/>
      <c r="L127" s="7"/>
      <c r="M127" s="7"/>
    </row>
    <row r="128" spans="1:13" x14ac:dyDescent="0.25">
      <c r="A128" s="6"/>
      <c r="B128" s="6"/>
      <c r="C128" s="5"/>
      <c r="D128" s="5"/>
      <c r="E128" s="16"/>
      <c r="F128" s="19"/>
      <c r="G128" s="6"/>
      <c r="H128" s="7"/>
      <c r="I128" s="7"/>
      <c r="J128" s="7"/>
      <c r="K128" s="7"/>
      <c r="L128" s="7"/>
      <c r="M128" s="7"/>
    </row>
    <row r="129" spans="1:13" x14ac:dyDescent="0.25">
      <c r="A129" s="6"/>
      <c r="B129" s="6"/>
      <c r="C129" s="5"/>
      <c r="D129" s="5"/>
      <c r="E129" s="16"/>
      <c r="F129" s="19"/>
      <c r="G129" s="6"/>
      <c r="H129" s="7"/>
      <c r="I129" s="7"/>
      <c r="J129" s="7"/>
      <c r="K129" s="7"/>
      <c r="L129" s="7"/>
      <c r="M129" s="7"/>
    </row>
    <row r="130" spans="1:13" x14ac:dyDescent="0.25">
      <c r="A130" s="6"/>
      <c r="B130" s="6"/>
      <c r="C130" s="5"/>
      <c r="D130" s="5"/>
      <c r="E130" s="16"/>
      <c r="F130" s="19"/>
      <c r="G130" s="6"/>
      <c r="H130" s="7"/>
      <c r="I130" s="7"/>
      <c r="J130" s="7"/>
      <c r="K130" s="7"/>
      <c r="L130" s="7"/>
      <c r="M130" s="7"/>
    </row>
    <row r="131" spans="1:13" x14ac:dyDescent="0.25">
      <c r="A131" s="6"/>
      <c r="B131" s="6"/>
      <c r="C131" s="5"/>
      <c r="D131" s="5"/>
      <c r="E131" s="16"/>
      <c r="F131" s="19"/>
      <c r="G131" s="6"/>
      <c r="H131" s="7"/>
      <c r="I131" s="7"/>
      <c r="J131" s="7"/>
      <c r="K131" s="7"/>
      <c r="L131" s="7"/>
      <c r="M131" s="7"/>
    </row>
    <row r="132" spans="1:13" x14ac:dyDescent="0.25">
      <c r="A132" s="6"/>
      <c r="B132" s="6"/>
      <c r="C132" s="5"/>
      <c r="D132" s="5"/>
      <c r="E132" s="16"/>
      <c r="F132" s="19"/>
      <c r="G132" s="6"/>
      <c r="H132" s="7"/>
      <c r="I132" s="7"/>
      <c r="J132" s="7"/>
      <c r="K132" s="7"/>
      <c r="L132" s="7"/>
      <c r="M132" s="7"/>
    </row>
    <row r="133" spans="1:13" x14ac:dyDescent="0.25">
      <c r="A133" s="6"/>
      <c r="B133" s="6"/>
      <c r="C133" s="5"/>
      <c r="D133" s="5"/>
      <c r="E133" s="16"/>
      <c r="F133" s="19"/>
      <c r="G133" s="6"/>
      <c r="H133" s="7"/>
      <c r="I133" s="7"/>
      <c r="J133" s="7"/>
      <c r="K133" s="7"/>
      <c r="L133" s="7"/>
      <c r="M133" s="7"/>
    </row>
    <row r="134" spans="1:13" x14ac:dyDescent="0.25">
      <c r="A134" s="6"/>
      <c r="B134" s="6"/>
      <c r="C134" s="5"/>
      <c r="D134" s="5"/>
      <c r="E134" s="16"/>
      <c r="F134" s="19"/>
      <c r="G134" s="6"/>
      <c r="H134" s="7"/>
      <c r="I134" s="7"/>
      <c r="J134" s="7"/>
      <c r="K134" s="7"/>
      <c r="L134" s="7"/>
      <c r="M134" s="7"/>
    </row>
    <row r="135" spans="1:13" x14ac:dyDescent="0.25">
      <c r="A135" s="6"/>
      <c r="B135" s="6"/>
      <c r="C135" s="5"/>
      <c r="D135" s="5"/>
      <c r="E135" s="16"/>
      <c r="F135" s="19"/>
      <c r="G135" s="6"/>
      <c r="H135" s="7"/>
      <c r="I135" s="7"/>
      <c r="J135" s="7"/>
      <c r="K135" s="7"/>
      <c r="L135" s="7"/>
      <c r="M135" s="7"/>
    </row>
    <row r="136" spans="1:13" x14ac:dyDescent="0.25">
      <c r="A136" s="6"/>
      <c r="B136" s="6"/>
      <c r="C136" s="5"/>
      <c r="D136" s="5"/>
      <c r="E136" s="16"/>
      <c r="F136" s="19"/>
      <c r="G136" s="6"/>
      <c r="H136" s="7"/>
      <c r="I136" s="7"/>
      <c r="J136" s="7"/>
      <c r="K136" s="7"/>
      <c r="L136" s="7"/>
      <c r="M136" s="7"/>
    </row>
    <row r="137" spans="1:13" x14ac:dyDescent="0.25">
      <c r="A137" s="6"/>
      <c r="B137" s="6"/>
      <c r="C137" s="5"/>
      <c r="D137" s="5"/>
      <c r="E137" s="16"/>
      <c r="F137" s="19"/>
      <c r="G137" s="6"/>
      <c r="H137" s="7"/>
      <c r="I137" s="7"/>
      <c r="J137" s="7"/>
      <c r="K137" s="7"/>
      <c r="L137" s="7"/>
      <c r="M137" s="7"/>
    </row>
    <row r="138" spans="1:13" x14ac:dyDescent="0.25">
      <c r="A138" s="6"/>
      <c r="B138" s="6"/>
      <c r="C138" s="5"/>
      <c r="D138" s="5"/>
      <c r="E138" s="16"/>
      <c r="F138" s="19"/>
      <c r="G138" s="6"/>
      <c r="H138" s="7"/>
      <c r="I138" s="7"/>
      <c r="J138" s="7"/>
      <c r="K138" s="7"/>
      <c r="L138" s="7"/>
      <c r="M138" s="7"/>
    </row>
    <row r="139" spans="1:13" x14ac:dyDescent="0.25">
      <c r="A139" s="6"/>
      <c r="B139" s="6"/>
      <c r="C139" s="5"/>
      <c r="D139" s="5"/>
      <c r="E139" s="16"/>
      <c r="F139" s="19"/>
      <c r="G139" s="6"/>
      <c r="H139" s="7"/>
      <c r="I139" s="7"/>
      <c r="J139" s="7"/>
      <c r="K139" s="7"/>
      <c r="L139" s="7"/>
      <c r="M139" s="7"/>
    </row>
    <row r="140" spans="1:13" x14ac:dyDescent="0.25">
      <c r="A140" s="6"/>
      <c r="B140" s="6"/>
      <c r="C140" s="5"/>
      <c r="D140" s="5"/>
      <c r="E140" s="16"/>
      <c r="F140" s="19"/>
      <c r="G140" s="6"/>
      <c r="H140" s="7"/>
      <c r="I140" s="7"/>
      <c r="J140" s="7"/>
      <c r="K140" s="7"/>
      <c r="L140" s="7"/>
      <c r="M140" s="7"/>
    </row>
    <row r="141" spans="1:13" x14ac:dyDescent="0.25">
      <c r="A141" s="6"/>
      <c r="B141" s="6"/>
      <c r="C141" s="5"/>
      <c r="D141" s="5"/>
      <c r="E141" s="16"/>
      <c r="F141" s="19"/>
      <c r="G141" s="6"/>
      <c r="H141" s="7"/>
      <c r="I141" s="7"/>
      <c r="J141" s="7"/>
      <c r="K141" s="7"/>
      <c r="L141" s="7"/>
      <c r="M141" s="7"/>
    </row>
    <row r="142" spans="1:13" x14ac:dyDescent="0.25">
      <c r="A142" s="6"/>
      <c r="B142" s="6"/>
      <c r="C142" s="5"/>
      <c r="D142" s="5"/>
      <c r="E142" s="16"/>
      <c r="F142" s="19"/>
      <c r="G142" s="6"/>
      <c r="H142" s="7"/>
      <c r="I142" s="7"/>
      <c r="J142" s="7"/>
      <c r="K142" s="7"/>
      <c r="L142" s="7"/>
      <c r="M142" s="7"/>
    </row>
    <row r="143" spans="1:13" x14ac:dyDescent="0.25">
      <c r="A143" s="6"/>
      <c r="B143" s="6"/>
      <c r="C143" s="5"/>
      <c r="D143" s="5"/>
      <c r="E143" s="16"/>
      <c r="F143" s="19"/>
      <c r="G143" s="6"/>
      <c r="H143" s="7"/>
      <c r="I143" s="7"/>
      <c r="J143" s="7"/>
      <c r="K143" s="7"/>
      <c r="L143" s="7"/>
      <c r="M143" s="7"/>
    </row>
    <row r="144" spans="1:13" x14ac:dyDescent="0.25">
      <c r="A144" s="6"/>
      <c r="B144" s="6"/>
      <c r="C144" s="5"/>
      <c r="D144" s="5"/>
      <c r="E144" s="16"/>
      <c r="F144" s="19"/>
      <c r="G144" s="6"/>
      <c r="H144" s="7"/>
      <c r="I144" s="7"/>
      <c r="J144" s="7"/>
      <c r="K144" s="7"/>
      <c r="L144" s="7"/>
      <c r="M144" s="7"/>
    </row>
    <row r="145" spans="1:13" x14ac:dyDescent="0.25">
      <c r="A145" s="6"/>
      <c r="B145" s="6"/>
      <c r="C145" s="5"/>
      <c r="D145" s="5"/>
      <c r="E145" s="16"/>
      <c r="F145" s="19"/>
      <c r="G145" s="6"/>
      <c r="H145" s="7"/>
      <c r="I145" s="7"/>
      <c r="J145" s="7"/>
      <c r="K145" s="7"/>
      <c r="L145" s="7"/>
      <c r="M145" s="7"/>
    </row>
    <row r="146" spans="1:13" x14ac:dyDescent="0.25">
      <c r="A146" s="6"/>
      <c r="B146" s="6"/>
      <c r="C146" s="5"/>
      <c r="D146" s="5"/>
      <c r="E146" s="16"/>
      <c r="F146" s="19"/>
      <c r="G146" s="6"/>
      <c r="H146" s="7"/>
      <c r="I146" s="7"/>
      <c r="J146" s="7"/>
      <c r="K146" s="7"/>
      <c r="L146" s="7"/>
      <c r="M146" s="7"/>
    </row>
    <row r="147" spans="1:13" x14ac:dyDescent="0.25">
      <c r="A147" s="6"/>
      <c r="B147" s="6"/>
      <c r="C147" s="5"/>
      <c r="D147" s="5"/>
      <c r="E147" s="16"/>
      <c r="F147" s="19"/>
      <c r="G147" s="6"/>
      <c r="H147" s="7"/>
      <c r="I147" s="7"/>
      <c r="J147" s="7"/>
      <c r="K147" s="7"/>
      <c r="L147" s="7"/>
      <c r="M147" s="7"/>
    </row>
    <row r="148" spans="1:13" x14ac:dyDescent="0.25">
      <c r="A148" s="6"/>
      <c r="B148" s="6"/>
      <c r="C148" s="5"/>
      <c r="D148" s="5"/>
      <c r="E148" s="16"/>
      <c r="F148" s="19"/>
      <c r="G148" s="6"/>
      <c r="H148" s="7"/>
      <c r="I148" s="7"/>
      <c r="J148" s="7"/>
      <c r="K148" s="7"/>
      <c r="L148" s="7"/>
      <c r="M148" s="7"/>
    </row>
    <row r="149" spans="1:13" x14ac:dyDescent="0.25">
      <c r="A149" s="6"/>
      <c r="B149" s="6"/>
      <c r="C149" s="5"/>
      <c r="D149" s="5"/>
      <c r="E149" s="16"/>
      <c r="F149" s="19"/>
      <c r="G149" s="6"/>
      <c r="H149" s="7"/>
      <c r="I149" s="7"/>
      <c r="J149" s="7"/>
      <c r="K149" s="7"/>
      <c r="L149" s="7"/>
      <c r="M149" s="7"/>
    </row>
    <row r="150" spans="1:13" x14ac:dyDescent="0.25">
      <c r="A150" s="6"/>
      <c r="B150" s="6"/>
      <c r="C150" s="5"/>
      <c r="D150" s="5"/>
      <c r="E150" s="16"/>
      <c r="F150" s="19"/>
      <c r="G150" s="6"/>
      <c r="H150" s="7"/>
      <c r="I150" s="7"/>
      <c r="J150" s="7"/>
      <c r="K150" s="7"/>
      <c r="L150" s="7"/>
      <c r="M150" s="7"/>
    </row>
    <row r="151" spans="1:13" x14ac:dyDescent="0.25">
      <c r="A151" s="6"/>
      <c r="B151" s="6"/>
      <c r="C151" s="5"/>
      <c r="D151" s="5"/>
      <c r="E151" s="16"/>
      <c r="F151" s="19"/>
      <c r="G151" s="6"/>
      <c r="H151" s="7"/>
      <c r="I151" s="7"/>
      <c r="J151" s="7"/>
      <c r="K151" s="7"/>
      <c r="L151" s="7"/>
      <c r="M151" s="7"/>
    </row>
    <row r="152" spans="1:13" x14ac:dyDescent="0.25">
      <c r="A152" s="6"/>
      <c r="B152" s="6"/>
      <c r="C152" s="5"/>
      <c r="D152" s="5"/>
      <c r="E152" s="16"/>
      <c r="F152" s="19"/>
      <c r="G152" s="6"/>
      <c r="H152" s="7"/>
      <c r="I152" s="7"/>
      <c r="J152" s="7"/>
      <c r="K152" s="7"/>
      <c r="L152" s="7"/>
      <c r="M152" s="7"/>
    </row>
    <row r="153" spans="1:13" x14ac:dyDescent="0.25">
      <c r="A153" s="6"/>
      <c r="B153" s="6"/>
      <c r="C153" s="5"/>
      <c r="D153" s="5"/>
      <c r="E153" s="16"/>
      <c r="F153" s="19"/>
      <c r="G153" s="6"/>
      <c r="H153" s="7"/>
      <c r="I153" s="7"/>
      <c r="J153" s="7"/>
      <c r="K153" s="7"/>
      <c r="L153" s="7"/>
      <c r="M153" s="7"/>
    </row>
    <row r="154" spans="1:13" x14ac:dyDescent="0.25">
      <c r="A154" s="6"/>
      <c r="B154" s="6"/>
      <c r="C154" s="5"/>
      <c r="D154" s="5"/>
      <c r="E154" s="16"/>
      <c r="F154" s="19"/>
      <c r="G154" s="6"/>
      <c r="H154" s="7"/>
      <c r="I154" s="7"/>
      <c r="J154" s="7"/>
      <c r="K154" s="7"/>
      <c r="L154" s="7"/>
      <c r="M154" s="7"/>
    </row>
    <row r="155" spans="1:13" x14ac:dyDescent="0.25">
      <c r="A155" s="6"/>
      <c r="B155" s="6"/>
      <c r="C155" s="5"/>
      <c r="D155" s="5"/>
      <c r="E155" s="16"/>
      <c r="F155" s="19"/>
      <c r="G155" s="6"/>
      <c r="H155" s="7"/>
      <c r="I155" s="7"/>
      <c r="J155" s="7"/>
      <c r="K155" s="7"/>
      <c r="L155" s="7"/>
      <c r="M155" s="7"/>
    </row>
    <row r="156" spans="1:13" x14ac:dyDescent="0.25">
      <c r="A156" s="6"/>
      <c r="B156" s="6"/>
      <c r="C156" s="5"/>
      <c r="D156" s="5"/>
      <c r="E156" s="16"/>
      <c r="F156" s="19"/>
      <c r="G156" s="6"/>
      <c r="H156" s="7"/>
      <c r="I156" s="7"/>
      <c r="J156" s="7"/>
      <c r="K156" s="7"/>
      <c r="L156" s="7"/>
      <c r="M156" s="7"/>
    </row>
    <row r="157" spans="1:13" x14ac:dyDescent="0.25">
      <c r="A157" s="6"/>
      <c r="B157" s="6"/>
      <c r="C157" s="5"/>
      <c r="D157" s="5"/>
      <c r="E157" s="16"/>
      <c r="F157" s="19"/>
      <c r="G157" s="6"/>
      <c r="H157" s="7"/>
      <c r="I157" s="7"/>
      <c r="J157" s="7"/>
      <c r="K157" s="7"/>
      <c r="L157" s="7"/>
      <c r="M157" s="7"/>
    </row>
    <row r="158" spans="1:13" x14ac:dyDescent="0.25">
      <c r="A158" s="6"/>
      <c r="B158" s="6"/>
      <c r="C158" s="5"/>
      <c r="D158" s="5"/>
      <c r="E158" s="16"/>
      <c r="F158" s="19"/>
      <c r="G158" s="6"/>
      <c r="H158" s="7"/>
      <c r="I158" s="7"/>
      <c r="J158" s="7"/>
      <c r="K158" s="7"/>
      <c r="L158" s="7"/>
      <c r="M158" s="7"/>
    </row>
    <row r="159" spans="1:13" x14ac:dyDescent="0.25">
      <c r="A159" s="6"/>
      <c r="B159" s="6"/>
      <c r="C159" s="5"/>
      <c r="D159" s="5"/>
      <c r="E159" s="16"/>
      <c r="F159" s="19"/>
      <c r="G159" s="6"/>
      <c r="H159" s="7"/>
      <c r="I159" s="7"/>
      <c r="J159" s="7"/>
      <c r="K159" s="7"/>
      <c r="L159" s="7"/>
      <c r="M159" s="7"/>
    </row>
    <row r="160" spans="1:13" x14ac:dyDescent="0.25">
      <c r="A160" s="6"/>
      <c r="B160" s="6"/>
      <c r="C160" s="5"/>
      <c r="D160" s="5"/>
      <c r="E160" s="16"/>
      <c r="F160" s="19"/>
      <c r="G160" s="6"/>
      <c r="H160" s="7"/>
      <c r="I160" s="7"/>
      <c r="J160" s="7"/>
      <c r="K160" s="7"/>
      <c r="L160" s="7"/>
      <c r="M160" s="7"/>
    </row>
    <row r="161" spans="1:13" x14ac:dyDescent="0.25">
      <c r="A161" s="6"/>
      <c r="B161" s="6"/>
      <c r="C161" s="5"/>
      <c r="D161" s="5"/>
      <c r="E161" s="16"/>
      <c r="F161" s="19"/>
      <c r="G161" s="6"/>
      <c r="H161" s="7"/>
      <c r="I161" s="7"/>
      <c r="J161" s="7"/>
      <c r="K161" s="7"/>
      <c r="L161" s="7"/>
      <c r="M161" s="7"/>
    </row>
    <row r="162" spans="1:13" x14ac:dyDescent="0.25">
      <c r="A162" s="6"/>
      <c r="B162" s="6"/>
      <c r="C162" s="5"/>
      <c r="D162" s="5"/>
      <c r="E162" s="16"/>
      <c r="F162" s="19"/>
      <c r="G162" s="6"/>
      <c r="H162" s="7"/>
      <c r="I162" s="7"/>
      <c r="J162" s="7"/>
      <c r="K162" s="7"/>
      <c r="L162" s="7"/>
      <c r="M162" s="7"/>
    </row>
    <row r="163" spans="1:13" x14ac:dyDescent="0.25">
      <c r="A163" s="6"/>
      <c r="B163" s="6"/>
      <c r="C163" s="5"/>
      <c r="D163" s="5"/>
      <c r="E163" s="16"/>
      <c r="F163" s="19"/>
      <c r="G163" s="6"/>
      <c r="H163" s="7"/>
      <c r="I163" s="7"/>
      <c r="J163" s="7"/>
      <c r="K163" s="7"/>
      <c r="L163" s="7"/>
      <c r="M163" s="7"/>
    </row>
    <row r="164" spans="1:13" x14ac:dyDescent="0.25">
      <c r="A164" s="6"/>
      <c r="B164" s="6"/>
      <c r="C164" s="5"/>
      <c r="D164" s="5"/>
      <c r="E164" s="16"/>
      <c r="F164" s="19"/>
      <c r="G164" s="6"/>
      <c r="H164" s="7"/>
      <c r="I164" s="7"/>
      <c r="J164" s="7"/>
      <c r="K164" s="7"/>
      <c r="L164" s="7"/>
      <c r="M164" s="7"/>
    </row>
    <row r="165" spans="1:13" x14ac:dyDescent="0.25">
      <c r="A165" s="6"/>
      <c r="B165" s="6"/>
      <c r="C165" s="5"/>
      <c r="D165" s="5"/>
      <c r="E165" s="16"/>
      <c r="F165" s="19"/>
      <c r="G165" s="6"/>
      <c r="H165" s="7"/>
      <c r="I165" s="7"/>
      <c r="J165" s="7"/>
      <c r="K165" s="7"/>
      <c r="L165" s="7"/>
      <c r="M165" s="7"/>
    </row>
    <row r="166" spans="1:13" x14ac:dyDescent="0.25">
      <c r="A166" s="6"/>
      <c r="B166" s="6"/>
      <c r="C166" s="5"/>
      <c r="D166" s="5"/>
      <c r="E166" s="16"/>
      <c r="F166" s="19"/>
      <c r="G166" s="6"/>
      <c r="H166" s="7"/>
      <c r="I166" s="7"/>
      <c r="J166" s="7"/>
      <c r="K166" s="7"/>
      <c r="L166" s="7"/>
      <c r="M166" s="7"/>
    </row>
    <row r="167" spans="1:13" x14ac:dyDescent="0.25">
      <c r="A167" s="6"/>
      <c r="B167" s="6"/>
      <c r="C167" s="5"/>
      <c r="D167" s="5"/>
      <c r="E167" s="16"/>
      <c r="F167" s="19"/>
      <c r="G167" s="6"/>
      <c r="H167" s="7"/>
      <c r="I167" s="7"/>
      <c r="J167" s="7"/>
      <c r="K167" s="7"/>
      <c r="L167" s="7"/>
      <c r="M167" s="7"/>
    </row>
    <row r="168" spans="1:13" x14ac:dyDescent="0.25">
      <c r="A168" s="6"/>
      <c r="B168" s="6"/>
      <c r="C168" s="5"/>
      <c r="D168" s="5"/>
      <c r="E168" s="16"/>
      <c r="F168" s="19"/>
      <c r="G168" s="6"/>
      <c r="H168" s="7"/>
      <c r="I168" s="7"/>
      <c r="J168" s="7"/>
      <c r="K168" s="7"/>
      <c r="L168" s="7"/>
      <c r="M168" s="7"/>
    </row>
    <row r="169" spans="1:13" x14ac:dyDescent="0.25">
      <c r="A169" s="6"/>
      <c r="B169" s="6"/>
      <c r="C169" s="5"/>
      <c r="D169" s="5"/>
      <c r="E169" s="16"/>
      <c r="F169" s="19"/>
      <c r="G169" s="6"/>
      <c r="H169" s="7"/>
      <c r="I169" s="7"/>
      <c r="J169" s="7"/>
      <c r="K169" s="7"/>
      <c r="L169" s="7"/>
      <c r="M169" s="7"/>
    </row>
    <row r="170" spans="1:13" x14ac:dyDescent="0.25">
      <c r="A170" s="6"/>
      <c r="B170" s="6"/>
      <c r="C170" s="5"/>
      <c r="D170" s="5"/>
      <c r="E170" s="16"/>
      <c r="F170" s="19"/>
      <c r="G170" s="6"/>
      <c r="H170" s="7"/>
      <c r="I170" s="7"/>
      <c r="J170" s="7"/>
      <c r="K170" s="7"/>
      <c r="L170" s="7"/>
      <c r="M170" s="7"/>
    </row>
    <row r="171" spans="1:13" x14ac:dyDescent="0.25">
      <c r="A171" s="6"/>
      <c r="B171" s="6"/>
      <c r="C171" s="5"/>
      <c r="D171" s="5"/>
      <c r="E171" s="16"/>
      <c r="F171" s="19"/>
      <c r="G171" s="6"/>
      <c r="H171" s="7"/>
      <c r="I171" s="7"/>
      <c r="J171" s="7"/>
      <c r="K171" s="7"/>
      <c r="L171" s="7"/>
      <c r="M171" s="7"/>
    </row>
    <row r="172" spans="1:13" x14ac:dyDescent="0.25">
      <c r="A172" s="6"/>
      <c r="B172" s="6"/>
      <c r="C172" s="5"/>
      <c r="D172" s="5"/>
      <c r="E172" s="16"/>
      <c r="F172" s="19"/>
      <c r="G172" s="6"/>
      <c r="H172" s="7"/>
      <c r="I172" s="7"/>
      <c r="J172" s="7"/>
      <c r="K172" s="7"/>
      <c r="L172" s="7"/>
      <c r="M172" s="7"/>
    </row>
    <row r="173" spans="1:13" x14ac:dyDescent="0.25">
      <c r="A173" s="6"/>
      <c r="B173" s="6"/>
      <c r="C173" s="5"/>
      <c r="D173" s="5"/>
      <c r="E173" s="16"/>
      <c r="F173" s="19"/>
      <c r="G173" s="6"/>
      <c r="H173" s="7"/>
      <c r="I173" s="7"/>
      <c r="J173" s="7"/>
      <c r="K173" s="7"/>
      <c r="L173" s="7"/>
      <c r="M173" s="7"/>
    </row>
    <row r="174" spans="1:13" x14ac:dyDescent="0.25">
      <c r="A174" s="6"/>
      <c r="B174" s="6"/>
      <c r="C174" s="5"/>
      <c r="D174" s="5"/>
      <c r="E174" s="16"/>
      <c r="F174" s="19"/>
      <c r="G174" s="6"/>
      <c r="H174" s="7"/>
      <c r="I174" s="7"/>
      <c r="J174" s="7"/>
      <c r="K174" s="7"/>
      <c r="L174" s="7"/>
      <c r="M174" s="7"/>
    </row>
    <row r="175" spans="1:13" x14ac:dyDescent="0.25">
      <c r="A175" s="6"/>
      <c r="B175" s="6"/>
      <c r="C175" s="5"/>
      <c r="D175" s="5"/>
      <c r="E175" s="16"/>
      <c r="F175" s="19"/>
      <c r="G175" s="6"/>
      <c r="H175" s="7"/>
      <c r="I175" s="7"/>
      <c r="J175" s="7"/>
      <c r="K175" s="7"/>
      <c r="L175" s="7"/>
      <c r="M175" s="7"/>
    </row>
    <row r="176" spans="1:13" x14ac:dyDescent="0.25">
      <c r="A176" s="6"/>
      <c r="B176" s="6"/>
      <c r="C176" s="5"/>
      <c r="D176" s="5"/>
      <c r="E176" s="16"/>
      <c r="F176" s="19"/>
      <c r="G176" s="6"/>
      <c r="H176" s="7"/>
      <c r="I176" s="7"/>
      <c r="J176" s="7"/>
      <c r="K176" s="7"/>
      <c r="L176" s="7"/>
      <c r="M176" s="7"/>
    </row>
    <row r="177" spans="1:13" x14ac:dyDescent="0.25">
      <c r="A177" s="6"/>
      <c r="B177" s="6"/>
      <c r="C177" s="5"/>
      <c r="D177" s="5"/>
      <c r="E177" s="16"/>
      <c r="F177" s="19"/>
      <c r="G177" s="6"/>
      <c r="H177" s="7"/>
      <c r="I177" s="7"/>
      <c r="J177" s="7"/>
      <c r="K177" s="7"/>
      <c r="L177" s="7"/>
      <c r="M177" s="7"/>
    </row>
    <row r="178" spans="1:13" x14ac:dyDescent="0.25">
      <c r="A178" s="6"/>
      <c r="B178" s="6"/>
      <c r="C178" s="5"/>
      <c r="D178" s="5"/>
      <c r="E178" s="16"/>
      <c r="F178" s="19"/>
      <c r="G178" s="6"/>
      <c r="H178" s="7"/>
      <c r="I178" s="7"/>
      <c r="J178" s="7"/>
      <c r="K178" s="7"/>
      <c r="L178" s="7"/>
      <c r="M178" s="7"/>
    </row>
    <row r="179" spans="1:13" x14ac:dyDescent="0.25">
      <c r="A179" s="6"/>
      <c r="B179" s="6"/>
      <c r="C179" s="5"/>
      <c r="D179" s="5"/>
      <c r="E179" s="16"/>
      <c r="F179" s="19"/>
      <c r="G179" s="6"/>
      <c r="H179" s="7"/>
      <c r="I179" s="7"/>
      <c r="J179" s="7"/>
      <c r="K179" s="7"/>
      <c r="L179" s="7"/>
      <c r="M179" s="7"/>
    </row>
    <row r="180" spans="1:13" x14ac:dyDescent="0.25">
      <c r="A180" s="6"/>
      <c r="B180" s="6"/>
      <c r="C180" s="5"/>
      <c r="D180" s="5"/>
      <c r="E180" s="16"/>
      <c r="F180" s="19"/>
      <c r="G180" s="6"/>
      <c r="H180" s="7"/>
      <c r="I180" s="7"/>
      <c r="J180" s="7"/>
      <c r="K180" s="7"/>
      <c r="L180" s="7"/>
      <c r="M180" s="7"/>
    </row>
    <row r="181" spans="1:13" x14ac:dyDescent="0.25">
      <c r="A181" s="6"/>
      <c r="B181" s="6"/>
      <c r="C181" s="5"/>
      <c r="D181" s="5"/>
      <c r="E181" s="16"/>
      <c r="F181" s="19"/>
      <c r="G181" s="6"/>
      <c r="H181" s="7"/>
      <c r="I181" s="7"/>
      <c r="J181" s="7"/>
      <c r="K181" s="7"/>
      <c r="L181" s="7"/>
      <c r="M181" s="7"/>
    </row>
    <row r="182" spans="1:13" x14ac:dyDescent="0.25">
      <c r="A182" s="6"/>
      <c r="B182" s="6"/>
      <c r="C182" s="5"/>
      <c r="D182" s="5"/>
      <c r="E182" s="16"/>
      <c r="F182" s="19"/>
      <c r="G182" s="6"/>
      <c r="H182" s="7"/>
      <c r="I182" s="7"/>
      <c r="J182" s="7"/>
      <c r="K182" s="7"/>
      <c r="L182" s="7"/>
      <c r="M182" s="7"/>
    </row>
    <row r="183" spans="1:13" x14ac:dyDescent="0.25">
      <c r="A183" s="6"/>
      <c r="B183" s="6"/>
      <c r="C183" s="5"/>
      <c r="D183" s="5"/>
      <c r="E183" s="16"/>
      <c r="F183" s="19"/>
      <c r="G183" s="6"/>
      <c r="H183" s="7"/>
      <c r="I183" s="7"/>
      <c r="J183" s="7"/>
      <c r="K183" s="7"/>
      <c r="L183" s="7"/>
      <c r="M183" s="7"/>
    </row>
    <row r="184" spans="1:13" x14ac:dyDescent="0.25">
      <c r="A184" s="6"/>
      <c r="B184" s="6"/>
      <c r="C184" s="5"/>
      <c r="D184" s="5"/>
      <c r="E184" s="16"/>
      <c r="F184" s="19"/>
      <c r="G184" s="6"/>
      <c r="H184" s="7"/>
      <c r="I184" s="7"/>
      <c r="J184" s="7"/>
      <c r="K184" s="7"/>
      <c r="L184" s="7"/>
      <c r="M184" s="7"/>
    </row>
    <row r="185" spans="1:13" x14ac:dyDescent="0.25">
      <c r="A185" s="6"/>
      <c r="B185" s="6"/>
      <c r="C185" s="5"/>
      <c r="D185" s="5"/>
      <c r="E185" s="16"/>
      <c r="F185" s="19"/>
      <c r="G185" s="6"/>
      <c r="H185" s="7"/>
      <c r="I185" s="7"/>
      <c r="J185" s="7"/>
      <c r="K185" s="7"/>
      <c r="L185" s="7"/>
      <c r="M185" s="7"/>
    </row>
    <row r="186" spans="1:13" x14ac:dyDescent="0.25">
      <c r="A186" s="6"/>
      <c r="B186" s="6"/>
      <c r="C186" s="5"/>
      <c r="D186" s="5"/>
      <c r="E186" s="16"/>
      <c r="F186" s="19"/>
      <c r="G186" s="6"/>
      <c r="H186" s="7"/>
      <c r="I186" s="7"/>
      <c r="J186" s="7"/>
      <c r="K186" s="7"/>
      <c r="L186" s="7"/>
      <c r="M186" s="7"/>
    </row>
    <row r="187" spans="1:13" x14ac:dyDescent="0.25">
      <c r="A187" s="6"/>
      <c r="B187" s="6"/>
      <c r="C187" s="5"/>
      <c r="D187" s="5"/>
      <c r="E187" s="16"/>
      <c r="F187" s="19"/>
      <c r="G187" s="6"/>
      <c r="H187" s="7"/>
      <c r="I187" s="7"/>
      <c r="J187" s="7"/>
      <c r="K187" s="7"/>
      <c r="L187" s="7"/>
      <c r="M187" s="7"/>
    </row>
    <row r="188" spans="1:13" x14ac:dyDescent="0.25">
      <c r="A188" s="6"/>
      <c r="B188" s="6"/>
      <c r="C188" s="5"/>
      <c r="D188" s="5"/>
      <c r="E188" s="16"/>
      <c r="F188" s="19"/>
      <c r="G188" s="6"/>
      <c r="H188" s="7"/>
      <c r="I188" s="7"/>
      <c r="J188" s="7"/>
      <c r="K188" s="7"/>
      <c r="L188" s="7"/>
      <c r="M188" s="7"/>
    </row>
    <row r="189" spans="1:13" x14ac:dyDescent="0.25">
      <c r="A189" s="6"/>
      <c r="B189" s="6"/>
      <c r="C189" s="5"/>
      <c r="D189" s="5"/>
      <c r="E189" s="16"/>
      <c r="F189" s="19"/>
      <c r="G189" s="6"/>
      <c r="H189" s="7"/>
      <c r="I189" s="7"/>
      <c r="J189" s="7"/>
      <c r="K189" s="7"/>
      <c r="L189" s="7"/>
      <c r="M189" s="7"/>
    </row>
    <row r="190" spans="1:13" x14ac:dyDescent="0.25">
      <c r="A190" s="6"/>
      <c r="B190" s="6"/>
      <c r="C190" s="5"/>
      <c r="D190" s="5"/>
      <c r="E190" s="16"/>
      <c r="F190" s="19"/>
      <c r="G190" s="6"/>
      <c r="H190" s="7"/>
      <c r="I190" s="7"/>
      <c r="J190" s="7"/>
      <c r="K190" s="7"/>
      <c r="L190" s="7"/>
      <c r="M190" s="7"/>
    </row>
    <row r="191" spans="1:13" x14ac:dyDescent="0.25">
      <c r="A191" s="6"/>
      <c r="B191" s="6"/>
      <c r="C191" s="5"/>
      <c r="D191" s="5"/>
      <c r="E191" s="16"/>
      <c r="F191" s="19"/>
      <c r="G191" s="6"/>
      <c r="H191" s="7"/>
      <c r="I191" s="7"/>
      <c r="J191" s="7"/>
      <c r="K191" s="7"/>
      <c r="L191" s="7"/>
      <c r="M191" s="7"/>
    </row>
    <row r="192" spans="1:13" x14ac:dyDescent="0.25">
      <c r="A192" s="6"/>
      <c r="B192" s="6"/>
      <c r="C192" s="5"/>
      <c r="D192" s="5"/>
      <c r="E192" s="16"/>
      <c r="F192" s="19"/>
      <c r="G192" s="6"/>
      <c r="H192" s="7"/>
      <c r="I192" s="7"/>
      <c r="J192" s="7"/>
      <c r="K192" s="7"/>
      <c r="L192" s="7"/>
      <c r="M192" s="7"/>
    </row>
    <row r="193" spans="1:13" x14ac:dyDescent="0.25">
      <c r="A193" s="6"/>
      <c r="B193" s="6"/>
      <c r="C193" s="5"/>
      <c r="D193" s="5"/>
      <c r="E193" s="16"/>
      <c r="F193" s="19"/>
      <c r="G193" s="6"/>
      <c r="H193" s="7"/>
      <c r="I193" s="7"/>
      <c r="J193" s="7"/>
      <c r="K193" s="7"/>
      <c r="L193" s="7"/>
      <c r="M193" s="7"/>
    </row>
    <row r="194" spans="1:13" x14ac:dyDescent="0.25">
      <c r="A194" s="6"/>
      <c r="B194" s="6"/>
      <c r="C194" s="5"/>
      <c r="D194" s="5"/>
      <c r="E194" s="16"/>
      <c r="F194" s="19"/>
      <c r="G194" s="6"/>
      <c r="H194" s="7"/>
      <c r="I194" s="7"/>
      <c r="J194" s="7"/>
      <c r="K194" s="7"/>
      <c r="L194" s="7"/>
      <c r="M194" s="7"/>
    </row>
    <row r="195" spans="1:13" x14ac:dyDescent="0.25">
      <c r="A195" s="6"/>
      <c r="B195" s="6"/>
      <c r="C195" s="5"/>
      <c r="D195" s="5"/>
      <c r="E195" s="16"/>
      <c r="F195" s="19"/>
      <c r="G195" s="6"/>
      <c r="H195" s="7"/>
      <c r="I195" s="7"/>
      <c r="J195" s="7"/>
      <c r="K195" s="7"/>
      <c r="L195" s="7"/>
      <c r="M195" s="7"/>
    </row>
    <row r="196" spans="1:13" x14ac:dyDescent="0.25">
      <c r="A196" s="6"/>
      <c r="B196" s="6"/>
      <c r="C196" s="5"/>
      <c r="D196" s="5"/>
      <c r="E196" s="16"/>
      <c r="F196" s="19"/>
      <c r="G196" s="6"/>
      <c r="H196" s="7"/>
      <c r="I196" s="7"/>
      <c r="J196" s="7"/>
      <c r="K196" s="7"/>
      <c r="L196" s="7"/>
      <c r="M196" s="7"/>
    </row>
    <row r="197" spans="1:13" x14ac:dyDescent="0.25">
      <c r="A197" s="6"/>
      <c r="B197" s="6"/>
      <c r="C197" s="5"/>
      <c r="D197" s="5"/>
      <c r="E197" s="16"/>
      <c r="F197" s="19"/>
      <c r="G197" s="6"/>
      <c r="H197" s="7"/>
      <c r="I197" s="7"/>
      <c r="J197" s="7"/>
      <c r="K197" s="7"/>
      <c r="L197" s="7"/>
      <c r="M197" s="7"/>
    </row>
    <row r="198" spans="1:13" x14ac:dyDescent="0.25">
      <c r="A198" s="6"/>
      <c r="B198" s="6"/>
      <c r="C198" s="5"/>
      <c r="D198" s="5"/>
      <c r="E198" s="16"/>
      <c r="F198" s="19"/>
      <c r="G198" s="6"/>
      <c r="H198" s="7"/>
      <c r="I198" s="7"/>
      <c r="J198" s="7"/>
      <c r="K198" s="7"/>
      <c r="L198" s="7"/>
      <c r="M198" s="7"/>
    </row>
    <row r="199" spans="1:13" x14ac:dyDescent="0.25">
      <c r="A199" s="6"/>
      <c r="B199" s="6"/>
      <c r="C199" s="5"/>
      <c r="D199" s="5"/>
      <c r="E199" s="16"/>
      <c r="F199" s="19"/>
      <c r="G199" s="6"/>
      <c r="H199" s="7"/>
      <c r="I199" s="7"/>
      <c r="J199" s="7"/>
      <c r="K199" s="7"/>
      <c r="L199" s="7"/>
      <c r="M199" s="7"/>
    </row>
    <row r="200" spans="1:13" x14ac:dyDescent="0.25">
      <c r="A200" s="6"/>
      <c r="B200" s="6"/>
      <c r="C200" s="5"/>
      <c r="D200" s="5"/>
      <c r="E200" s="16"/>
      <c r="F200" s="19"/>
      <c r="G200" s="6"/>
      <c r="H200" s="7"/>
      <c r="I200" s="7"/>
      <c r="J200" s="7"/>
      <c r="K200" s="7"/>
      <c r="L200" s="7"/>
      <c r="M200" s="7"/>
    </row>
    <row r="201" spans="1:13" x14ac:dyDescent="0.25">
      <c r="A201" s="6"/>
      <c r="B201" s="6"/>
      <c r="C201" s="5"/>
      <c r="D201" s="5"/>
      <c r="E201" s="16"/>
      <c r="F201" s="19"/>
      <c r="G201" s="6"/>
      <c r="H201" s="7"/>
      <c r="I201" s="7"/>
      <c r="J201" s="7"/>
      <c r="K201" s="7"/>
      <c r="L201" s="7"/>
      <c r="M201" s="7"/>
    </row>
    <row r="202" spans="1:13" x14ac:dyDescent="0.25">
      <c r="A202" s="6"/>
      <c r="B202" s="6"/>
      <c r="C202" s="5"/>
      <c r="D202" s="5"/>
      <c r="E202" s="16"/>
      <c r="F202" s="19"/>
      <c r="G202" s="6"/>
      <c r="H202" s="7"/>
      <c r="I202" s="7"/>
      <c r="J202" s="7"/>
      <c r="K202" s="7"/>
      <c r="L202" s="7"/>
      <c r="M202" s="7"/>
    </row>
    <row r="203" spans="1:13" x14ac:dyDescent="0.25">
      <c r="A203" s="6"/>
      <c r="B203" s="6"/>
      <c r="C203" s="5"/>
      <c r="D203" s="5"/>
      <c r="E203" s="16"/>
      <c r="F203" s="19"/>
      <c r="G203" s="6"/>
      <c r="H203" s="7"/>
      <c r="I203" s="7"/>
      <c r="J203" s="7"/>
      <c r="K203" s="7"/>
      <c r="L203" s="7"/>
      <c r="M203" s="7"/>
    </row>
    <row r="204" spans="1:13" x14ac:dyDescent="0.25">
      <c r="A204" s="6"/>
      <c r="B204" s="6"/>
      <c r="C204" s="5"/>
      <c r="D204" s="5"/>
      <c r="E204" s="16"/>
      <c r="F204" s="19"/>
      <c r="G204" s="6"/>
      <c r="H204" s="7"/>
      <c r="I204" s="7"/>
      <c r="J204" s="7"/>
      <c r="K204" s="7"/>
      <c r="L204" s="7"/>
      <c r="M204" s="7"/>
    </row>
    <row r="205" spans="1:13" x14ac:dyDescent="0.25">
      <c r="A205" s="6"/>
      <c r="B205" s="6"/>
      <c r="C205" s="5"/>
      <c r="D205" s="5"/>
      <c r="E205" s="16"/>
      <c r="F205" s="19"/>
      <c r="G205" s="6"/>
      <c r="H205" s="7"/>
      <c r="I205" s="7"/>
      <c r="J205" s="7"/>
      <c r="K205" s="7"/>
      <c r="L205" s="7"/>
      <c r="M205" s="7"/>
    </row>
    <row r="206" spans="1:13" x14ac:dyDescent="0.25">
      <c r="A206" s="6"/>
      <c r="B206" s="6"/>
      <c r="C206" s="5"/>
      <c r="D206" s="5"/>
      <c r="E206" s="16"/>
      <c r="F206" s="19"/>
      <c r="G206" s="6"/>
      <c r="H206" s="7"/>
      <c r="I206" s="7"/>
      <c r="J206" s="7"/>
      <c r="K206" s="7"/>
      <c r="L206" s="7"/>
      <c r="M206" s="7"/>
    </row>
    <row r="207" spans="1:13" x14ac:dyDescent="0.25">
      <c r="A207" s="6"/>
      <c r="B207" s="6"/>
      <c r="C207" s="5"/>
      <c r="D207" s="5"/>
      <c r="E207" s="16"/>
      <c r="F207" s="19"/>
      <c r="G207" s="6"/>
      <c r="H207" s="7"/>
      <c r="I207" s="7"/>
      <c r="J207" s="7"/>
      <c r="K207" s="7"/>
      <c r="L207" s="7"/>
      <c r="M207" s="7"/>
    </row>
    <row r="208" spans="1:13" x14ac:dyDescent="0.25">
      <c r="A208" s="6"/>
      <c r="B208" s="6"/>
      <c r="C208" s="5"/>
      <c r="D208" s="5"/>
      <c r="E208" s="16"/>
      <c r="F208" s="19"/>
      <c r="G208" s="6"/>
      <c r="H208" s="7"/>
      <c r="I208" s="7"/>
      <c r="J208" s="7"/>
      <c r="K208" s="7"/>
      <c r="L208" s="7"/>
      <c r="M208" s="7"/>
    </row>
    <row r="209" spans="1:13" x14ac:dyDescent="0.25">
      <c r="A209" s="6"/>
      <c r="B209" s="6"/>
      <c r="C209" s="5"/>
      <c r="D209" s="5"/>
      <c r="E209" s="16"/>
      <c r="F209" s="19"/>
      <c r="G209" s="6"/>
      <c r="H209" s="7"/>
      <c r="I209" s="7"/>
      <c r="J209" s="7"/>
      <c r="K209" s="7"/>
      <c r="L209" s="7"/>
      <c r="M209" s="7"/>
    </row>
    <row r="210" spans="1:13" x14ac:dyDescent="0.25">
      <c r="A210" s="6"/>
      <c r="B210" s="6"/>
      <c r="C210" s="5"/>
      <c r="D210" s="5"/>
      <c r="E210" s="16"/>
      <c r="F210" s="19"/>
      <c r="G210" s="6"/>
      <c r="H210" s="7"/>
      <c r="I210" s="7"/>
      <c r="J210" s="7"/>
      <c r="K210" s="7"/>
      <c r="L210" s="7"/>
      <c r="M210" s="7"/>
    </row>
    <row r="211" spans="1:13" x14ac:dyDescent="0.25">
      <c r="A211" s="6"/>
      <c r="B211" s="6"/>
      <c r="C211" s="5"/>
      <c r="D211" s="5"/>
      <c r="E211" s="16"/>
      <c r="F211" s="19"/>
      <c r="G211" s="6"/>
      <c r="H211" s="7"/>
      <c r="I211" s="7"/>
      <c r="J211" s="7"/>
      <c r="K211" s="7"/>
      <c r="L211" s="7"/>
      <c r="M211" s="7"/>
    </row>
    <row r="212" spans="1:13" x14ac:dyDescent="0.25">
      <c r="A212" s="6"/>
      <c r="B212" s="6"/>
      <c r="C212" s="5"/>
      <c r="D212" s="5"/>
      <c r="E212" s="16"/>
      <c r="F212" s="19"/>
      <c r="G212" s="6"/>
      <c r="H212" s="7"/>
      <c r="I212" s="7"/>
      <c r="J212" s="7"/>
      <c r="K212" s="7"/>
      <c r="L212" s="7"/>
      <c r="M212" s="7"/>
    </row>
    <row r="213" spans="1:13" x14ac:dyDescent="0.25">
      <c r="A213" s="6"/>
      <c r="B213" s="6"/>
      <c r="C213" s="5"/>
      <c r="D213" s="5"/>
      <c r="E213" s="16"/>
      <c r="F213" s="19"/>
      <c r="G213" s="6"/>
      <c r="H213" s="7"/>
      <c r="I213" s="7"/>
      <c r="J213" s="7"/>
      <c r="K213" s="7"/>
      <c r="L213" s="7"/>
      <c r="M213" s="7"/>
    </row>
    <row r="214" spans="1:13" x14ac:dyDescent="0.25">
      <c r="A214" s="6"/>
      <c r="B214" s="6"/>
      <c r="C214" s="5"/>
      <c r="D214" s="5"/>
      <c r="E214" s="16"/>
      <c r="F214" s="19"/>
      <c r="G214" s="6"/>
      <c r="H214" s="7"/>
      <c r="I214" s="7"/>
      <c r="J214" s="7"/>
      <c r="K214" s="7"/>
      <c r="L214" s="7"/>
      <c r="M214" s="7"/>
    </row>
    <row r="215" spans="1:13" x14ac:dyDescent="0.25">
      <c r="A215" s="6"/>
      <c r="B215" s="6"/>
      <c r="C215" s="5"/>
      <c r="D215" s="5"/>
      <c r="E215" s="16"/>
      <c r="F215" s="19"/>
      <c r="G215" s="6"/>
      <c r="H215" s="7"/>
      <c r="I215" s="7"/>
      <c r="J215" s="7"/>
      <c r="K215" s="7"/>
      <c r="L215" s="7"/>
      <c r="M215" s="7"/>
    </row>
    <row r="216" spans="1:13" x14ac:dyDescent="0.25">
      <c r="A216" s="6"/>
      <c r="B216" s="6"/>
      <c r="C216" s="5"/>
      <c r="D216" s="5"/>
      <c r="E216" s="16"/>
      <c r="F216" s="19"/>
      <c r="G216" s="6"/>
      <c r="H216" s="7"/>
      <c r="I216" s="7"/>
      <c r="J216" s="7"/>
      <c r="K216" s="7"/>
      <c r="L216" s="7"/>
      <c r="M216" s="7"/>
    </row>
    <row r="217" spans="1:13" x14ac:dyDescent="0.25">
      <c r="A217" s="6"/>
      <c r="B217" s="6"/>
      <c r="C217" s="5"/>
      <c r="D217" s="5"/>
      <c r="E217" s="16"/>
      <c r="F217" s="19"/>
      <c r="G217" s="6"/>
      <c r="H217" s="7"/>
      <c r="I217" s="7"/>
      <c r="J217" s="7"/>
      <c r="K217" s="7"/>
      <c r="L217" s="7"/>
      <c r="M217" s="7"/>
    </row>
    <row r="218" spans="1:13" x14ac:dyDescent="0.25">
      <c r="A218" s="6"/>
      <c r="B218" s="6"/>
      <c r="C218" s="5"/>
      <c r="D218" s="5"/>
      <c r="E218" s="16"/>
      <c r="F218" s="19"/>
      <c r="G218" s="6"/>
      <c r="H218" s="7"/>
      <c r="I218" s="7"/>
      <c r="J218" s="7"/>
      <c r="K218" s="7"/>
      <c r="L218" s="7"/>
      <c r="M218" s="7"/>
    </row>
    <row r="219" spans="1:13" x14ac:dyDescent="0.25">
      <c r="A219" s="6"/>
      <c r="B219" s="6"/>
      <c r="C219" s="5"/>
      <c r="D219" s="5"/>
      <c r="E219" s="16"/>
      <c r="F219" s="19"/>
      <c r="G219" s="6"/>
      <c r="H219" s="7"/>
      <c r="I219" s="7"/>
      <c r="J219" s="7"/>
      <c r="K219" s="7"/>
      <c r="L219" s="7"/>
      <c r="M219" s="7"/>
    </row>
    <row r="220" spans="1:13" x14ac:dyDescent="0.25">
      <c r="A220" s="6"/>
      <c r="B220" s="6"/>
      <c r="C220" s="5"/>
      <c r="D220" s="5"/>
      <c r="E220" s="16"/>
      <c r="F220" s="19"/>
      <c r="G220" s="6"/>
      <c r="H220" s="7"/>
      <c r="I220" s="7"/>
      <c r="J220" s="7"/>
      <c r="K220" s="7"/>
      <c r="L220" s="7"/>
      <c r="M220" s="7"/>
    </row>
    <row r="221" spans="1:13" x14ac:dyDescent="0.25">
      <c r="A221" s="6"/>
      <c r="B221" s="6"/>
      <c r="C221" s="5"/>
      <c r="D221" s="5"/>
      <c r="E221" s="16"/>
      <c r="F221" s="19"/>
      <c r="G221" s="6"/>
      <c r="H221" s="7"/>
      <c r="I221" s="7"/>
      <c r="J221" s="7"/>
      <c r="K221" s="7"/>
      <c r="L221" s="7"/>
      <c r="M221" s="7"/>
    </row>
    <row r="222" spans="1:13" x14ac:dyDescent="0.25">
      <c r="A222" s="6"/>
      <c r="B222" s="6"/>
      <c r="C222" s="5"/>
      <c r="D222" s="5"/>
      <c r="E222" s="16"/>
      <c r="F222" s="19"/>
      <c r="G222" s="6"/>
      <c r="H222" s="7"/>
      <c r="I222" s="7"/>
      <c r="J222" s="7"/>
      <c r="K222" s="7"/>
      <c r="L222" s="7"/>
      <c r="M222" s="7"/>
    </row>
    <row r="223" spans="1:13" x14ac:dyDescent="0.25">
      <c r="A223" s="6"/>
      <c r="B223" s="6"/>
      <c r="C223" s="5"/>
      <c r="D223" s="5"/>
      <c r="E223" s="16"/>
      <c r="F223" s="19"/>
      <c r="G223" s="6"/>
      <c r="H223" s="7"/>
      <c r="I223" s="7"/>
      <c r="J223" s="7"/>
      <c r="K223" s="7"/>
      <c r="L223" s="7"/>
      <c r="M223" s="7"/>
    </row>
    <row r="224" spans="1:13" x14ac:dyDescent="0.25">
      <c r="A224" s="6"/>
      <c r="B224" s="6"/>
      <c r="C224" s="5"/>
      <c r="D224" s="5"/>
      <c r="E224" s="16"/>
      <c r="F224" s="19"/>
      <c r="G224" s="6"/>
      <c r="H224" s="7"/>
      <c r="I224" s="7"/>
      <c r="J224" s="7"/>
      <c r="K224" s="7"/>
      <c r="L224" s="7"/>
      <c r="M224" s="7"/>
    </row>
    <row r="225" spans="1:13" x14ac:dyDescent="0.25">
      <c r="A225" s="6"/>
      <c r="B225" s="6"/>
      <c r="C225" s="5"/>
      <c r="D225" s="5"/>
      <c r="E225" s="16"/>
      <c r="F225" s="19"/>
      <c r="G225" s="6"/>
      <c r="H225" s="7"/>
      <c r="I225" s="7"/>
      <c r="J225" s="7"/>
      <c r="K225" s="7"/>
      <c r="L225" s="7"/>
      <c r="M225" s="7"/>
    </row>
    <row r="226" spans="1:13" x14ac:dyDescent="0.25">
      <c r="A226" s="6"/>
      <c r="B226" s="6"/>
      <c r="C226" s="5"/>
      <c r="D226" s="5"/>
      <c r="E226" s="16"/>
      <c r="F226" s="19"/>
      <c r="G226" s="6"/>
      <c r="H226" s="7"/>
      <c r="I226" s="7"/>
      <c r="J226" s="7"/>
      <c r="K226" s="7"/>
      <c r="L226" s="7"/>
      <c r="M226" s="7"/>
    </row>
    <row r="227" spans="1:13" x14ac:dyDescent="0.25">
      <c r="A227" s="6"/>
      <c r="B227" s="6"/>
      <c r="C227" s="5"/>
      <c r="D227" s="5"/>
      <c r="E227" s="16"/>
      <c r="F227" s="19"/>
      <c r="G227" s="6"/>
      <c r="H227" s="7"/>
      <c r="I227" s="7"/>
      <c r="J227" s="7"/>
      <c r="K227" s="7"/>
      <c r="L227" s="7"/>
      <c r="M227" s="7"/>
    </row>
    <row r="228" spans="1:13" x14ac:dyDescent="0.25">
      <c r="A228" s="6"/>
      <c r="B228" s="6"/>
      <c r="C228" s="5"/>
      <c r="D228" s="5"/>
      <c r="E228" s="16"/>
      <c r="F228" s="19"/>
      <c r="G228" s="6"/>
      <c r="H228" s="7"/>
      <c r="I228" s="7"/>
      <c r="J228" s="7"/>
      <c r="K228" s="7"/>
      <c r="L228" s="7"/>
      <c r="M228" s="7"/>
    </row>
    <row r="229" spans="1:13" x14ac:dyDescent="0.25">
      <c r="A229" s="6"/>
      <c r="B229" s="6"/>
      <c r="C229" s="5"/>
      <c r="D229" s="5"/>
      <c r="E229" s="16"/>
      <c r="F229" s="19"/>
      <c r="G229" s="6"/>
      <c r="H229" s="7"/>
      <c r="I229" s="7"/>
      <c r="J229" s="7"/>
      <c r="K229" s="7"/>
      <c r="L229" s="7"/>
      <c r="M229" s="7"/>
    </row>
    <row r="230" spans="1:13" x14ac:dyDescent="0.25">
      <c r="A230" s="6"/>
      <c r="B230" s="6"/>
      <c r="C230" s="5"/>
      <c r="D230" s="5"/>
      <c r="E230" s="16"/>
      <c r="F230" s="19"/>
      <c r="G230" s="6"/>
      <c r="H230" s="7"/>
      <c r="I230" s="7"/>
      <c r="J230" s="7"/>
      <c r="K230" s="7"/>
      <c r="L230" s="7"/>
      <c r="M230" s="7"/>
    </row>
    <row r="231" spans="1:13" x14ac:dyDescent="0.25">
      <c r="A231" s="6"/>
      <c r="B231" s="6"/>
      <c r="C231" s="5"/>
      <c r="D231" s="5"/>
      <c r="E231" s="16"/>
      <c r="F231" s="19"/>
      <c r="G231" s="6"/>
      <c r="H231" s="7"/>
      <c r="I231" s="7"/>
      <c r="J231" s="7"/>
      <c r="K231" s="7"/>
      <c r="L231" s="7"/>
      <c r="M231" s="7"/>
    </row>
    <row r="232" spans="1:13" x14ac:dyDescent="0.25">
      <c r="A232" s="6"/>
      <c r="B232" s="6"/>
      <c r="C232" s="5"/>
      <c r="D232" s="5"/>
      <c r="E232" s="16"/>
      <c r="F232" s="19"/>
      <c r="G232" s="6"/>
      <c r="H232" s="7"/>
      <c r="I232" s="7"/>
      <c r="J232" s="7"/>
      <c r="K232" s="7"/>
      <c r="L232" s="7"/>
      <c r="M232" s="7"/>
    </row>
    <row r="233" spans="1:13" x14ac:dyDescent="0.25">
      <c r="A233" s="6"/>
      <c r="B233" s="6"/>
      <c r="C233" s="5"/>
      <c r="D233" s="5"/>
      <c r="E233" s="16"/>
      <c r="F233" s="19"/>
      <c r="G233" s="6"/>
      <c r="H233" s="7"/>
      <c r="I233" s="7"/>
      <c r="J233" s="7"/>
      <c r="K233" s="7"/>
      <c r="L233" s="7"/>
      <c r="M233" s="7"/>
    </row>
    <row r="234" spans="1:13" x14ac:dyDescent="0.25">
      <c r="A234" s="6"/>
      <c r="B234" s="6"/>
      <c r="C234" s="5"/>
      <c r="D234" s="5"/>
      <c r="E234" s="16"/>
      <c r="F234" s="19"/>
      <c r="G234" s="6"/>
      <c r="H234" s="7"/>
      <c r="I234" s="7"/>
      <c r="J234" s="7"/>
      <c r="K234" s="7"/>
      <c r="L234" s="7"/>
      <c r="M234" s="7"/>
    </row>
    <row r="235" spans="1:13" x14ac:dyDescent="0.25">
      <c r="A235" s="6"/>
      <c r="B235" s="6"/>
      <c r="C235" s="5"/>
      <c r="D235" s="5"/>
      <c r="E235" s="16"/>
      <c r="F235" s="19"/>
      <c r="G235" s="6"/>
      <c r="H235" s="7"/>
      <c r="I235" s="7"/>
      <c r="J235" s="7"/>
      <c r="K235" s="7"/>
      <c r="L235" s="7"/>
      <c r="M235" s="7"/>
    </row>
    <row r="236" spans="1:13" x14ac:dyDescent="0.25">
      <c r="A236" s="6"/>
      <c r="B236" s="6"/>
      <c r="C236" s="5"/>
      <c r="D236" s="5"/>
      <c r="E236" s="16"/>
      <c r="F236" s="19"/>
      <c r="G236" s="6"/>
      <c r="H236" s="7"/>
      <c r="I236" s="7"/>
      <c r="J236" s="7"/>
      <c r="K236" s="7"/>
      <c r="L236" s="7"/>
      <c r="M236" s="7"/>
    </row>
    <row r="237" spans="1:13" x14ac:dyDescent="0.25">
      <c r="A237" s="6"/>
      <c r="B237" s="6"/>
      <c r="C237" s="5"/>
      <c r="D237" s="5"/>
      <c r="E237" s="16"/>
      <c r="F237" s="19"/>
      <c r="G237" s="6"/>
      <c r="H237" s="7"/>
      <c r="I237" s="7"/>
      <c r="J237" s="7"/>
      <c r="K237" s="7"/>
      <c r="L237" s="7"/>
      <c r="M237" s="7"/>
    </row>
    <row r="238" spans="1:13" x14ac:dyDescent="0.25">
      <c r="A238" s="6"/>
      <c r="B238" s="6"/>
      <c r="C238" s="5"/>
      <c r="D238" s="5"/>
      <c r="E238" s="16"/>
      <c r="F238" s="19"/>
      <c r="G238" s="6"/>
      <c r="H238" s="7"/>
      <c r="I238" s="7"/>
      <c r="J238" s="7"/>
      <c r="K238" s="7"/>
      <c r="L238" s="7"/>
      <c r="M238" s="7"/>
    </row>
    <row r="239" spans="1:13" x14ac:dyDescent="0.25">
      <c r="A239" s="6"/>
      <c r="B239" s="6"/>
      <c r="C239" s="5"/>
      <c r="D239" s="5"/>
      <c r="E239" s="16"/>
      <c r="F239" s="19"/>
      <c r="G239" s="6"/>
      <c r="H239" s="7"/>
      <c r="I239" s="7"/>
      <c r="J239" s="7"/>
      <c r="K239" s="7"/>
      <c r="L239" s="7"/>
      <c r="M239" s="7"/>
    </row>
    <row r="240" spans="1:13" x14ac:dyDescent="0.25">
      <c r="A240" s="6"/>
      <c r="B240" s="6"/>
      <c r="C240" s="5"/>
      <c r="D240" s="5"/>
      <c r="E240" s="16"/>
      <c r="F240" s="19"/>
      <c r="G240" s="6"/>
      <c r="H240" s="7"/>
      <c r="I240" s="7"/>
      <c r="J240" s="7"/>
      <c r="K240" s="7"/>
      <c r="L240" s="7"/>
      <c r="M240" s="7"/>
    </row>
    <row r="241" spans="1:13" x14ac:dyDescent="0.25">
      <c r="A241" s="6"/>
      <c r="B241" s="6"/>
      <c r="C241" s="5"/>
      <c r="D241" s="5"/>
      <c r="E241" s="16"/>
      <c r="F241" s="19"/>
      <c r="G241" s="6"/>
      <c r="H241" s="7"/>
      <c r="I241" s="7"/>
      <c r="J241" s="7"/>
      <c r="K241" s="7"/>
      <c r="L241" s="7"/>
      <c r="M241" s="7"/>
    </row>
    <row r="242" spans="1:13" x14ac:dyDescent="0.25">
      <c r="A242" s="6"/>
      <c r="B242" s="6"/>
      <c r="C242" s="5"/>
      <c r="D242" s="5"/>
      <c r="E242" s="16"/>
      <c r="F242" s="19"/>
      <c r="G242" s="6"/>
      <c r="H242" s="7"/>
      <c r="I242" s="7"/>
      <c r="J242" s="7"/>
      <c r="K242" s="7"/>
      <c r="L242" s="7"/>
      <c r="M242" s="7"/>
    </row>
    <row r="243" spans="1:13" x14ac:dyDescent="0.25">
      <c r="A243" s="6"/>
      <c r="B243" s="6"/>
      <c r="C243" s="5"/>
      <c r="D243" s="5"/>
      <c r="E243" s="16"/>
      <c r="F243" s="19"/>
      <c r="G243" s="6"/>
      <c r="H243" s="7"/>
      <c r="I243" s="7"/>
      <c r="J243" s="7"/>
      <c r="K243" s="7"/>
      <c r="L243" s="7"/>
      <c r="M243" s="7"/>
    </row>
    <row r="244" spans="1:13" x14ac:dyDescent="0.25">
      <c r="A244" s="6"/>
      <c r="B244" s="6"/>
      <c r="C244" s="5"/>
      <c r="D244" s="5"/>
      <c r="E244" s="16"/>
      <c r="F244" s="19"/>
      <c r="G244" s="6"/>
      <c r="H244" s="7"/>
      <c r="I244" s="7"/>
      <c r="J244" s="7"/>
      <c r="K244" s="7"/>
      <c r="L244" s="7"/>
      <c r="M244" s="7"/>
    </row>
    <row r="245" spans="1:13" x14ac:dyDescent="0.25">
      <c r="A245" s="6"/>
      <c r="B245" s="6"/>
      <c r="C245" s="5"/>
      <c r="D245" s="5"/>
      <c r="E245" s="16"/>
      <c r="F245" s="19"/>
      <c r="G245" s="6"/>
      <c r="H245" s="7"/>
      <c r="I245" s="7"/>
      <c r="J245" s="7"/>
      <c r="K245" s="7"/>
      <c r="L245" s="7"/>
      <c r="M245" s="7"/>
    </row>
    <row r="246" spans="1:13" x14ac:dyDescent="0.25">
      <c r="A246" s="6"/>
      <c r="B246" s="6"/>
      <c r="C246" s="5"/>
      <c r="D246" s="5"/>
      <c r="E246" s="16"/>
      <c r="F246" s="19"/>
      <c r="G246" s="6"/>
      <c r="H246" s="7"/>
      <c r="I246" s="7"/>
      <c r="J246" s="7"/>
      <c r="K246" s="7"/>
      <c r="L246" s="7"/>
      <c r="M246" s="7"/>
    </row>
    <row r="247" spans="1:13" x14ac:dyDescent="0.25">
      <c r="A247" s="6"/>
      <c r="B247" s="6"/>
      <c r="C247" s="5"/>
      <c r="D247" s="5"/>
      <c r="E247" s="16"/>
      <c r="F247" s="19"/>
      <c r="G247" s="6"/>
      <c r="H247" s="7"/>
      <c r="I247" s="7"/>
      <c r="J247" s="7"/>
      <c r="K247" s="7"/>
      <c r="L247" s="7"/>
      <c r="M247" s="7"/>
    </row>
    <row r="248" spans="1:13" x14ac:dyDescent="0.25">
      <c r="A248" s="6"/>
      <c r="B248" s="6"/>
      <c r="C248" s="5"/>
      <c r="D248" s="5"/>
      <c r="E248" s="16"/>
      <c r="F248" s="19"/>
      <c r="G248" s="6"/>
      <c r="H248" s="7"/>
      <c r="I248" s="7"/>
      <c r="J248" s="7"/>
      <c r="K248" s="7"/>
      <c r="L248" s="7"/>
      <c r="M248" s="7"/>
    </row>
    <row r="249" spans="1:13" x14ac:dyDescent="0.25">
      <c r="A249" s="6"/>
      <c r="B249" s="6"/>
      <c r="C249" s="5"/>
      <c r="D249" s="5"/>
      <c r="E249" s="16"/>
      <c r="F249" s="19"/>
      <c r="G249" s="6"/>
      <c r="H249" s="7"/>
      <c r="I249" s="7"/>
      <c r="J249" s="7"/>
      <c r="K249" s="7"/>
      <c r="L249" s="7"/>
      <c r="M249" s="7"/>
    </row>
    <row r="250" spans="1:13" x14ac:dyDescent="0.25">
      <c r="A250" s="6"/>
      <c r="B250" s="6"/>
      <c r="C250" s="5"/>
      <c r="D250" s="5"/>
      <c r="E250" s="16"/>
      <c r="F250" s="19"/>
      <c r="G250" s="6"/>
      <c r="H250" s="7"/>
      <c r="I250" s="7"/>
      <c r="J250" s="7"/>
      <c r="K250" s="7"/>
      <c r="L250" s="7"/>
      <c r="M250" s="7"/>
    </row>
    <row r="251" spans="1:13" x14ac:dyDescent="0.25">
      <c r="A251" s="6"/>
      <c r="B251" s="6"/>
      <c r="C251" s="5"/>
      <c r="D251" s="5"/>
      <c r="E251" s="16"/>
      <c r="F251" s="19"/>
      <c r="G251" s="6"/>
      <c r="H251" s="7"/>
      <c r="I251" s="7"/>
      <c r="J251" s="7"/>
      <c r="K251" s="7"/>
      <c r="L251" s="7"/>
      <c r="M251" s="7"/>
    </row>
    <row r="252" spans="1:13" x14ac:dyDescent="0.25">
      <c r="A252" s="6"/>
      <c r="B252" s="6"/>
      <c r="C252" s="5"/>
      <c r="D252" s="5"/>
      <c r="E252" s="16"/>
      <c r="F252" s="19"/>
      <c r="G252" s="6"/>
      <c r="H252" s="7"/>
      <c r="I252" s="7"/>
      <c r="J252" s="7"/>
      <c r="K252" s="7"/>
      <c r="L252" s="7"/>
      <c r="M252" s="7"/>
    </row>
    <row r="253" spans="1:13" x14ac:dyDescent="0.25">
      <c r="A253" s="6"/>
      <c r="B253" s="6"/>
      <c r="C253" s="5"/>
      <c r="D253" s="5"/>
      <c r="E253" s="16"/>
      <c r="F253" s="19"/>
      <c r="G253" s="6"/>
      <c r="H253" s="7"/>
      <c r="I253" s="7"/>
      <c r="J253" s="7"/>
      <c r="K253" s="7"/>
      <c r="L253" s="7"/>
      <c r="M253" s="7"/>
    </row>
    <row r="254" spans="1:13" x14ac:dyDescent="0.25">
      <c r="A254" s="6"/>
      <c r="B254" s="6"/>
      <c r="C254" s="5"/>
      <c r="D254" s="5"/>
      <c r="E254" s="16"/>
      <c r="F254" s="19"/>
      <c r="G254" s="6"/>
      <c r="H254" s="7"/>
      <c r="I254" s="7"/>
      <c r="J254" s="7"/>
      <c r="K254" s="7"/>
      <c r="L254" s="7"/>
      <c r="M254" s="7"/>
    </row>
    <row r="255" spans="1:13" x14ac:dyDescent="0.25">
      <c r="A255" s="6"/>
      <c r="B255" s="6"/>
      <c r="C255" s="5"/>
      <c r="D255" s="5"/>
      <c r="E255" s="16"/>
      <c r="F255" s="19"/>
      <c r="G255" s="6"/>
      <c r="H255" s="7"/>
      <c r="I255" s="7"/>
      <c r="J255" s="7"/>
      <c r="K255" s="7"/>
      <c r="L255" s="7"/>
      <c r="M255" s="7"/>
    </row>
    <row r="256" spans="1:13" x14ac:dyDescent="0.25">
      <c r="A256" s="6"/>
      <c r="B256" s="6"/>
      <c r="C256" s="5"/>
      <c r="D256" s="5"/>
      <c r="E256" s="16"/>
      <c r="F256" s="19"/>
      <c r="G256" s="6"/>
      <c r="H256" s="7"/>
      <c r="I256" s="7"/>
      <c r="J256" s="7"/>
      <c r="K256" s="7"/>
      <c r="L256" s="7"/>
      <c r="M256" s="7"/>
    </row>
    <row r="257" spans="1:13" x14ac:dyDescent="0.25">
      <c r="A257" s="6"/>
      <c r="B257" s="6"/>
      <c r="C257" s="5"/>
      <c r="D257" s="5"/>
      <c r="E257" s="16"/>
      <c r="F257" s="19"/>
      <c r="G257" s="6"/>
      <c r="H257" s="7"/>
      <c r="I257" s="7"/>
      <c r="J257" s="7"/>
      <c r="K257" s="7"/>
      <c r="L257" s="7"/>
      <c r="M257" s="7"/>
    </row>
    <row r="258" spans="1:13" x14ac:dyDescent="0.25">
      <c r="A258" s="6"/>
      <c r="B258" s="6"/>
      <c r="C258" s="5"/>
      <c r="D258" s="5"/>
      <c r="E258" s="16"/>
      <c r="F258" s="19"/>
      <c r="G258" s="6"/>
      <c r="H258" s="7"/>
      <c r="I258" s="7"/>
      <c r="J258" s="7"/>
      <c r="K258" s="7"/>
      <c r="L258" s="7"/>
      <c r="M258" s="7"/>
    </row>
    <row r="259" spans="1:13" x14ac:dyDescent="0.25">
      <c r="A259" s="6"/>
      <c r="B259" s="6"/>
      <c r="C259" s="5"/>
      <c r="D259" s="5"/>
      <c r="E259" s="16"/>
      <c r="F259" s="19"/>
      <c r="G259" s="6"/>
      <c r="H259" s="7"/>
      <c r="I259" s="7"/>
      <c r="J259" s="7"/>
      <c r="K259" s="7"/>
      <c r="L259" s="7"/>
      <c r="M259" s="7"/>
    </row>
    <row r="260" spans="1:13" x14ac:dyDescent="0.25">
      <c r="A260" s="6"/>
      <c r="B260" s="6"/>
      <c r="C260" s="5"/>
      <c r="D260" s="5"/>
      <c r="E260" s="16"/>
      <c r="F260" s="19"/>
      <c r="G260" s="6"/>
      <c r="H260" s="7"/>
      <c r="I260" s="7"/>
      <c r="J260" s="7"/>
      <c r="K260" s="7"/>
      <c r="L260" s="7"/>
      <c r="M260" s="7"/>
    </row>
    <row r="261" spans="1:13" x14ac:dyDescent="0.25">
      <c r="A261" s="6"/>
      <c r="B261" s="6"/>
      <c r="C261" s="5"/>
      <c r="D261" s="5"/>
      <c r="E261" s="16"/>
      <c r="F261" s="19"/>
      <c r="G261" s="6"/>
      <c r="H261" s="7"/>
      <c r="I261" s="7"/>
      <c r="J261" s="7"/>
      <c r="K261" s="7"/>
      <c r="L261" s="7"/>
      <c r="M261" s="7"/>
    </row>
    <row r="262" spans="1:13" x14ac:dyDescent="0.25">
      <c r="A262" s="6"/>
      <c r="B262" s="6"/>
      <c r="C262" s="5"/>
      <c r="D262" s="5"/>
      <c r="E262" s="16"/>
      <c r="F262" s="19"/>
      <c r="G262" s="6"/>
      <c r="H262" s="7"/>
      <c r="I262" s="7"/>
      <c r="J262" s="7"/>
      <c r="K262" s="7"/>
      <c r="L262" s="7"/>
      <c r="M262" s="7"/>
    </row>
    <row r="263" spans="1:13" x14ac:dyDescent="0.25">
      <c r="A263" s="6"/>
      <c r="B263" s="6"/>
      <c r="C263" s="5"/>
      <c r="D263" s="5"/>
      <c r="E263" s="16"/>
      <c r="F263" s="19"/>
      <c r="G263" s="6"/>
      <c r="H263" s="7"/>
      <c r="I263" s="7"/>
      <c r="J263" s="7"/>
      <c r="K263" s="7"/>
      <c r="L263" s="7"/>
      <c r="M263" s="7"/>
    </row>
    <row r="264" spans="1:13" x14ac:dyDescent="0.25">
      <c r="A264" s="6"/>
      <c r="B264" s="6"/>
      <c r="C264" s="5"/>
      <c r="D264" s="5"/>
      <c r="E264" s="16"/>
      <c r="F264" s="19"/>
      <c r="G264" s="6"/>
      <c r="H264" s="7"/>
      <c r="I264" s="7"/>
      <c r="J264" s="7"/>
      <c r="K264" s="7"/>
      <c r="L264" s="7"/>
      <c r="M264" s="7"/>
    </row>
    <row r="265" spans="1:13" x14ac:dyDescent="0.25">
      <c r="A265" s="6"/>
      <c r="B265" s="6"/>
      <c r="C265" s="5"/>
      <c r="D265" s="5"/>
      <c r="E265" s="16"/>
      <c r="F265" s="19"/>
      <c r="G265" s="6"/>
      <c r="H265" s="7"/>
      <c r="I265" s="7"/>
      <c r="J265" s="7"/>
      <c r="K265" s="7"/>
      <c r="L265" s="7"/>
      <c r="M265" s="7"/>
    </row>
    <row r="266" spans="1:13" x14ac:dyDescent="0.25">
      <c r="A266" s="6"/>
      <c r="B266" s="6"/>
      <c r="C266" s="5"/>
      <c r="D266" s="5"/>
      <c r="E266" s="16"/>
      <c r="F266" s="19"/>
      <c r="G266" s="6"/>
      <c r="H266" s="7"/>
      <c r="I266" s="7"/>
      <c r="J266" s="7"/>
      <c r="K266" s="7"/>
      <c r="L266" s="7"/>
      <c r="M266" s="7"/>
    </row>
    <row r="267" spans="1:13" x14ac:dyDescent="0.25">
      <c r="A267" s="6"/>
      <c r="B267" s="6"/>
      <c r="C267" s="5"/>
      <c r="D267" s="5"/>
      <c r="E267" s="16"/>
      <c r="F267" s="19"/>
      <c r="G267" s="6"/>
      <c r="H267" s="7"/>
      <c r="I267" s="7"/>
      <c r="J267" s="7"/>
      <c r="K267" s="7"/>
      <c r="L267" s="7"/>
      <c r="M267" s="7"/>
    </row>
    <row r="268" spans="1:13" x14ac:dyDescent="0.25">
      <c r="A268" s="6"/>
      <c r="B268" s="6"/>
      <c r="C268" s="5"/>
      <c r="D268" s="5"/>
      <c r="E268" s="16"/>
      <c r="F268" s="19"/>
      <c r="G268" s="6"/>
      <c r="H268" s="7"/>
      <c r="I268" s="7"/>
      <c r="J268" s="7"/>
      <c r="K268" s="7"/>
      <c r="L268" s="7"/>
      <c r="M268" s="7"/>
    </row>
    <row r="269" spans="1:13" x14ac:dyDescent="0.25">
      <c r="A269" s="6"/>
      <c r="B269" s="6"/>
      <c r="C269" s="5"/>
      <c r="D269" s="5"/>
      <c r="E269" s="16"/>
      <c r="F269" s="19"/>
      <c r="G269" s="6"/>
      <c r="H269" s="7"/>
      <c r="I269" s="7"/>
      <c r="J269" s="7"/>
      <c r="K269" s="7"/>
      <c r="L269" s="7"/>
      <c r="M269" s="7"/>
    </row>
    <row r="270" spans="1:13" x14ac:dyDescent="0.25">
      <c r="A270" s="6"/>
      <c r="B270" s="6"/>
      <c r="C270" s="5"/>
      <c r="D270" s="5"/>
      <c r="E270" s="16"/>
      <c r="F270" s="19"/>
      <c r="G270" s="6"/>
      <c r="H270" s="7"/>
      <c r="I270" s="7"/>
      <c r="J270" s="7"/>
      <c r="K270" s="7"/>
      <c r="L270" s="7"/>
      <c r="M270" s="7"/>
    </row>
    <row r="271" spans="1:13" x14ac:dyDescent="0.25">
      <c r="A271" s="6"/>
      <c r="B271" s="6"/>
      <c r="C271" s="5"/>
      <c r="D271" s="5"/>
      <c r="E271" s="16"/>
      <c r="F271" s="19"/>
      <c r="G271" s="6"/>
      <c r="H271" s="7"/>
      <c r="I271" s="7"/>
      <c r="J271" s="7"/>
      <c r="K271" s="7"/>
      <c r="L271" s="7"/>
      <c r="M271" s="7"/>
    </row>
    <row r="272" spans="1:13" x14ac:dyDescent="0.25">
      <c r="A272" s="6"/>
      <c r="B272" s="6"/>
      <c r="C272" s="5"/>
      <c r="D272" s="5"/>
      <c r="E272" s="16"/>
      <c r="F272" s="19"/>
      <c r="G272" s="6"/>
      <c r="H272" s="7"/>
      <c r="I272" s="7"/>
      <c r="J272" s="7"/>
      <c r="K272" s="7"/>
      <c r="L272" s="7"/>
      <c r="M272" s="7"/>
    </row>
    <row r="273" spans="1:13" x14ac:dyDescent="0.25">
      <c r="A273" s="6"/>
      <c r="B273" s="6"/>
      <c r="C273" s="5"/>
      <c r="D273" s="5"/>
      <c r="E273" s="16"/>
      <c r="F273" s="19"/>
      <c r="G273" s="6"/>
      <c r="H273" s="7"/>
      <c r="I273" s="7"/>
      <c r="J273" s="7"/>
      <c r="K273" s="7"/>
      <c r="L273" s="7"/>
      <c r="M273" s="7"/>
    </row>
    <row r="274" spans="1:13" x14ac:dyDescent="0.25">
      <c r="A274" s="6"/>
      <c r="B274" s="6"/>
      <c r="C274" s="5"/>
      <c r="D274" s="5"/>
      <c r="E274" s="16"/>
      <c r="F274" s="19"/>
      <c r="G274" s="6"/>
      <c r="H274" s="7"/>
      <c r="I274" s="7"/>
      <c r="J274" s="7"/>
      <c r="K274" s="7"/>
      <c r="L274" s="7"/>
      <c r="M274" s="7"/>
    </row>
    <row r="275" spans="1:13" x14ac:dyDescent="0.25">
      <c r="A275" s="6"/>
      <c r="B275" s="6"/>
      <c r="C275" s="5"/>
      <c r="D275" s="5"/>
      <c r="E275" s="16"/>
      <c r="F275" s="19"/>
      <c r="G275" s="6"/>
      <c r="H275" s="7"/>
      <c r="I275" s="7"/>
      <c r="J275" s="7"/>
      <c r="K275" s="7"/>
      <c r="L275" s="7"/>
      <c r="M275" s="7"/>
    </row>
    <row r="276" spans="1:13" x14ac:dyDescent="0.25">
      <c r="A276" s="6"/>
      <c r="B276" s="6"/>
      <c r="C276" s="5"/>
      <c r="D276" s="5"/>
      <c r="E276" s="16"/>
      <c r="F276" s="19"/>
      <c r="G276" s="6"/>
      <c r="H276" s="7"/>
      <c r="I276" s="7"/>
      <c r="J276" s="7"/>
      <c r="K276" s="7"/>
      <c r="L276" s="7"/>
      <c r="M276" s="7"/>
    </row>
    <row r="277" spans="1:13" x14ac:dyDescent="0.25">
      <c r="A277" s="6"/>
      <c r="B277" s="6"/>
      <c r="C277" s="5"/>
      <c r="D277" s="5"/>
      <c r="E277" s="16"/>
      <c r="F277" s="19"/>
      <c r="G277" s="6"/>
      <c r="H277" s="7"/>
      <c r="I277" s="7"/>
      <c r="J277" s="7"/>
      <c r="K277" s="7"/>
      <c r="L277" s="7"/>
      <c r="M277" s="7"/>
    </row>
    <row r="278" spans="1:13" x14ac:dyDescent="0.25">
      <c r="A278" s="6"/>
      <c r="B278" s="6"/>
      <c r="C278" s="5"/>
      <c r="D278" s="5"/>
      <c r="E278" s="16"/>
      <c r="F278" s="19"/>
      <c r="G278" s="6"/>
      <c r="H278" s="7"/>
      <c r="I278" s="7"/>
      <c r="J278" s="7"/>
      <c r="K278" s="7"/>
      <c r="L278" s="7"/>
      <c r="M278" s="7"/>
    </row>
    <row r="279" spans="1:13" x14ac:dyDescent="0.25">
      <c r="A279" s="6"/>
      <c r="B279" s="6"/>
      <c r="C279" s="5"/>
      <c r="D279" s="5"/>
      <c r="E279" s="16"/>
      <c r="F279" s="19"/>
      <c r="G279" s="6"/>
      <c r="H279" s="7"/>
      <c r="I279" s="7"/>
      <c r="J279" s="7"/>
      <c r="K279" s="7"/>
      <c r="L279" s="7"/>
      <c r="M279" s="7"/>
    </row>
    <row r="280" spans="1:13" x14ac:dyDescent="0.25">
      <c r="A280" s="6"/>
      <c r="B280" s="6"/>
      <c r="C280" s="5"/>
      <c r="D280" s="5"/>
      <c r="E280" s="16"/>
      <c r="F280" s="19"/>
      <c r="G280" s="6"/>
      <c r="H280" s="7"/>
      <c r="I280" s="7"/>
      <c r="J280" s="7"/>
      <c r="K280" s="7"/>
      <c r="L280" s="7"/>
      <c r="M280" s="7"/>
    </row>
    <row r="281" spans="1:13" x14ac:dyDescent="0.25">
      <c r="A281" s="6"/>
      <c r="B281" s="6"/>
      <c r="C281" s="5"/>
      <c r="D281" s="5"/>
      <c r="E281" s="16"/>
      <c r="F281" s="19"/>
      <c r="G281" s="6"/>
      <c r="H281" s="7"/>
      <c r="I281" s="7"/>
      <c r="J281" s="7"/>
      <c r="K281" s="7"/>
      <c r="L281" s="7"/>
      <c r="M281" s="7"/>
    </row>
    <row r="282" spans="1:13" x14ac:dyDescent="0.25">
      <c r="A282" s="6"/>
      <c r="B282" s="6"/>
      <c r="C282" s="5"/>
      <c r="D282" s="5"/>
      <c r="E282" s="16"/>
      <c r="F282" s="19"/>
      <c r="G282" s="6"/>
      <c r="H282" s="7"/>
      <c r="I282" s="7"/>
      <c r="J282" s="7"/>
      <c r="K282" s="7"/>
      <c r="L282" s="7"/>
      <c r="M282" s="7"/>
    </row>
    <row r="283" spans="1:13" x14ac:dyDescent="0.25">
      <c r="A283" s="6"/>
      <c r="B283" s="6"/>
      <c r="C283" s="5"/>
      <c r="D283" s="5"/>
      <c r="E283" s="16"/>
      <c r="F283" s="19"/>
      <c r="G283" s="6"/>
      <c r="H283" s="7"/>
      <c r="I283" s="7"/>
      <c r="J283" s="7"/>
      <c r="K283" s="7"/>
      <c r="L283" s="7"/>
      <c r="M283" s="7"/>
    </row>
    <row r="284" spans="1:13" x14ac:dyDescent="0.25">
      <c r="A284" s="6"/>
      <c r="B284" s="6"/>
      <c r="C284" s="5"/>
      <c r="D284" s="5"/>
      <c r="E284" s="16"/>
      <c r="F284" s="19"/>
      <c r="G284" s="6"/>
      <c r="H284" s="7"/>
      <c r="I284" s="7"/>
      <c r="J284" s="7"/>
      <c r="K284" s="7"/>
      <c r="L284" s="7"/>
      <c r="M284" s="7"/>
    </row>
    <row r="285" spans="1:13" x14ac:dyDescent="0.25">
      <c r="A285" s="6"/>
      <c r="B285" s="6"/>
      <c r="C285" s="5"/>
      <c r="D285" s="5"/>
      <c r="E285" s="16"/>
      <c r="F285" s="19"/>
      <c r="G285" s="6"/>
      <c r="H285" s="7"/>
      <c r="I285" s="7"/>
      <c r="J285" s="7"/>
      <c r="K285" s="7"/>
      <c r="L285" s="7"/>
      <c r="M285" s="7"/>
    </row>
    <row r="286" spans="1:13" x14ac:dyDescent="0.25">
      <c r="A286" s="6"/>
      <c r="B286" s="6"/>
      <c r="C286" s="5"/>
      <c r="D286" s="5"/>
      <c r="E286" s="16"/>
      <c r="F286" s="19"/>
      <c r="G286" s="6"/>
      <c r="H286" s="7"/>
      <c r="I286" s="7"/>
      <c r="J286" s="7"/>
      <c r="K286" s="7"/>
      <c r="L286" s="7"/>
      <c r="M286" s="7"/>
    </row>
    <row r="287" spans="1:13" x14ac:dyDescent="0.25">
      <c r="A287" s="6"/>
      <c r="B287" s="6"/>
      <c r="C287" s="5"/>
      <c r="D287" s="5"/>
      <c r="E287" s="16"/>
      <c r="F287" s="19"/>
      <c r="G287" s="6"/>
      <c r="H287" s="7"/>
      <c r="I287" s="7"/>
      <c r="J287" s="7"/>
      <c r="K287" s="7"/>
      <c r="L287" s="7"/>
      <c r="M287" s="7"/>
    </row>
    <row r="288" spans="1:13" x14ac:dyDescent="0.25">
      <c r="A288" s="6"/>
      <c r="B288" s="6"/>
      <c r="C288" s="5"/>
      <c r="D288" s="5"/>
      <c r="E288" s="16"/>
      <c r="F288" s="19"/>
      <c r="G288" s="6"/>
      <c r="H288" s="7"/>
      <c r="I288" s="7"/>
      <c r="J288" s="7"/>
      <c r="K288" s="7"/>
      <c r="L288" s="7"/>
      <c r="M288" s="7"/>
    </row>
    <row r="289" spans="1:13" x14ac:dyDescent="0.25">
      <c r="A289" s="6"/>
      <c r="B289" s="6"/>
      <c r="C289" s="5"/>
      <c r="D289" s="5"/>
      <c r="E289" s="16"/>
      <c r="F289" s="19"/>
      <c r="G289" s="6"/>
      <c r="H289" s="7"/>
      <c r="I289" s="7"/>
      <c r="J289" s="7"/>
      <c r="K289" s="7"/>
      <c r="L289" s="7"/>
      <c r="M289" s="7"/>
    </row>
    <row r="290" spans="1:13" x14ac:dyDescent="0.25">
      <c r="A290" s="6"/>
      <c r="B290" s="6"/>
      <c r="C290" s="5"/>
      <c r="D290" s="5"/>
      <c r="E290" s="16"/>
      <c r="F290" s="19"/>
      <c r="G290" s="6"/>
      <c r="H290" s="7"/>
      <c r="I290" s="7"/>
      <c r="J290" s="7"/>
      <c r="K290" s="7"/>
      <c r="L290" s="7"/>
      <c r="M290" s="7"/>
    </row>
    <row r="291" spans="1:13" x14ac:dyDescent="0.25">
      <c r="A291" s="6"/>
      <c r="B291" s="6"/>
      <c r="C291" s="5"/>
      <c r="D291" s="5"/>
      <c r="E291" s="16"/>
      <c r="F291" s="19"/>
      <c r="G291" s="6"/>
      <c r="H291" s="7"/>
      <c r="I291" s="7"/>
      <c r="J291" s="7"/>
      <c r="K291" s="7"/>
      <c r="L291" s="7"/>
      <c r="M291" s="7"/>
    </row>
    <row r="292" spans="1:13" x14ac:dyDescent="0.25">
      <c r="A292" s="6"/>
      <c r="B292" s="6"/>
      <c r="C292" s="5"/>
      <c r="D292" s="5"/>
      <c r="E292" s="16"/>
      <c r="F292" s="19"/>
      <c r="G292" s="6"/>
      <c r="H292" s="7"/>
      <c r="I292" s="7"/>
      <c r="J292" s="7"/>
      <c r="K292" s="7"/>
      <c r="L292" s="7"/>
      <c r="M292" s="7"/>
    </row>
    <row r="293" spans="1:13" x14ac:dyDescent="0.25">
      <c r="A293" s="6"/>
      <c r="B293" s="6"/>
      <c r="C293" s="5"/>
      <c r="D293" s="5"/>
      <c r="E293" s="16"/>
      <c r="F293" s="19"/>
      <c r="G293" s="6"/>
      <c r="H293" s="7"/>
      <c r="I293" s="7"/>
      <c r="J293" s="7"/>
      <c r="K293" s="7"/>
      <c r="L293" s="7"/>
      <c r="M293" s="7"/>
    </row>
    <row r="294" spans="1:13" x14ac:dyDescent="0.25">
      <c r="A294" s="6"/>
      <c r="B294" s="6"/>
      <c r="C294" s="5"/>
      <c r="D294" s="5"/>
      <c r="E294" s="16"/>
      <c r="F294" s="19"/>
      <c r="G294" s="6"/>
      <c r="H294" s="7"/>
      <c r="I294" s="7"/>
      <c r="J294" s="7"/>
      <c r="K294" s="7"/>
      <c r="L294" s="7"/>
      <c r="M294" s="7"/>
    </row>
    <row r="295" spans="1:13" x14ac:dyDescent="0.25">
      <c r="A295" s="6"/>
      <c r="B295" s="6"/>
      <c r="C295" s="5"/>
      <c r="D295" s="5"/>
      <c r="E295" s="16"/>
      <c r="F295" s="19"/>
      <c r="G295" s="6"/>
      <c r="H295" s="7"/>
      <c r="I295" s="7"/>
      <c r="J295" s="7"/>
      <c r="K295" s="7"/>
      <c r="L295" s="7"/>
      <c r="M295" s="7"/>
    </row>
    <row r="296" spans="1:13" x14ac:dyDescent="0.25">
      <c r="A296" s="6"/>
      <c r="B296" s="6"/>
      <c r="C296" s="5"/>
      <c r="D296" s="5"/>
      <c r="E296" s="16"/>
      <c r="F296" s="19"/>
      <c r="G296" s="6"/>
      <c r="H296" s="7"/>
      <c r="I296" s="7"/>
      <c r="J296" s="7"/>
      <c r="K296" s="7"/>
      <c r="L296" s="7"/>
      <c r="M296" s="7"/>
    </row>
    <row r="297" spans="1:13" x14ac:dyDescent="0.25">
      <c r="A297" s="6"/>
      <c r="B297" s="6"/>
      <c r="C297" s="5"/>
      <c r="D297" s="5"/>
      <c r="E297" s="16"/>
      <c r="F297" s="19"/>
      <c r="G297" s="6"/>
      <c r="H297" s="7"/>
      <c r="I297" s="7"/>
      <c r="J297" s="7"/>
      <c r="K297" s="7"/>
      <c r="L297" s="7"/>
      <c r="M297" s="7"/>
    </row>
    <row r="298" spans="1:13" x14ac:dyDescent="0.25">
      <c r="A298" s="6"/>
      <c r="B298" s="6"/>
      <c r="C298" s="5"/>
      <c r="D298" s="5"/>
      <c r="E298" s="16"/>
      <c r="F298" s="19"/>
      <c r="G298" s="6"/>
      <c r="H298" s="7"/>
      <c r="I298" s="7"/>
      <c r="J298" s="7"/>
      <c r="K298" s="7"/>
      <c r="L298" s="7"/>
      <c r="M298" s="7"/>
    </row>
    <row r="299" spans="1:13" x14ac:dyDescent="0.25">
      <c r="A299" s="6"/>
      <c r="B299" s="6"/>
      <c r="C299" s="5"/>
      <c r="D299" s="5"/>
      <c r="E299" s="16"/>
      <c r="F299" s="19"/>
      <c r="G299" s="6"/>
      <c r="H299" s="7"/>
      <c r="I299" s="7"/>
      <c r="J299" s="7"/>
      <c r="K299" s="7"/>
      <c r="L299" s="7"/>
      <c r="M299" s="7"/>
    </row>
    <row r="300" spans="1:13" x14ac:dyDescent="0.25">
      <c r="A300" s="6"/>
      <c r="B300" s="6"/>
      <c r="C300" s="5"/>
      <c r="D300" s="5"/>
      <c r="E300" s="16"/>
      <c r="F300" s="19"/>
      <c r="G300" s="6"/>
      <c r="H300" s="7"/>
      <c r="I300" s="7"/>
      <c r="J300" s="7"/>
      <c r="K300" s="7"/>
      <c r="L300" s="7"/>
      <c r="M300" s="7"/>
    </row>
    <row r="301" spans="1:13" x14ac:dyDescent="0.25">
      <c r="A301" s="6"/>
      <c r="B301" s="6"/>
      <c r="C301" s="5"/>
      <c r="D301" s="5"/>
      <c r="E301" s="16"/>
      <c r="F301" s="19"/>
      <c r="G301" s="6"/>
      <c r="H301" s="7"/>
      <c r="I301" s="7"/>
      <c r="J301" s="7"/>
      <c r="K301" s="7"/>
      <c r="L301" s="7"/>
      <c r="M301" s="7"/>
    </row>
    <row r="302" spans="1:13" x14ac:dyDescent="0.25">
      <c r="A302" s="6"/>
      <c r="B302" s="6"/>
      <c r="C302" s="5"/>
      <c r="D302" s="5"/>
      <c r="E302" s="16"/>
      <c r="F302" s="19"/>
      <c r="G302" s="6"/>
      <c r="H302" s="7"/>
      <c r="I302" s="7"/>
      <c r="J302" s="7"/>
      <c r="K302" s="7"/>
      <c r="L302" s="7"/>
      <c r="M302" s="7"/>
    </row>
    <row r="303" spans="1:13" x14ac:dyDescent="0.25">
      <c r="A303" s="6"/>
      <c r="B303" s="6"/>
      <c r="C303" s="5"/>
      <c r="D303" s="5"/>
      <c r="E303" s="16"/>
      <c r="F303" s="19"/>
      <c r="G303" s="6"/>
      <c r="H303" s="7"/>
      <c r="I303" s="7"/>
      <c r="J303" s="7"/>
      <c r="K303" s="7"/>
      <c r="L303" s="7"/>
      <c r="M303" s="7"/>
    </row>
    <row r="304" spans="1:13" x14ac:dyDescent="0.25">
      <c r="A304" s="6"/>
      <c r="B304" s="6"/>
      <c r="C304" s="5"/>
      <c r="D304" s="5"/>
      <c r="E304" s="16"/>
      <c r="F304" s="19"/>
      <c r="G304" s="6"/>
      <c r="H304" s="7"/>
      <c r="I304" s="7"/>
      <c r="J304" s="7"/>
      <c r="K304" s="7"/>
      <c r="L304" s="7"/>
      <c r="M304" s="7"/>
    </row>
    <row r="305" spans="1:13" x14ac:dyDescent="0.25">
      <c r="A305" s="6"/>
      <c r="B305" s="6"/>
      <c r="C305" s="5"/>
      <c r="D305" s="5"/>
      <c r="E305" s="16"/>
      <c r="F305" s="19"/>
      <c r="G305" s="6"/>
      <c r="H305" s="7"/>
      <c r="I305" s="7"/>
      <c r="J305" s="7"/>
      <c r="K305" s="7"/>
      <c r="L305" s="7"/>
      <c r="M305" s="7"/>
    </row>
    <row r="306" spans="1:13" x14ac:dyDescent="0.25">
      <c r="A306" s="6"/>
      <c r="B306" s="6"/>
      <c r="C306" s="5"/>
      <c r="D306" s="5"/>
      <c r="E306" s="16"/>
      <c r="F306" s="19"/>
      <c r="G306" s="6"/>
      <c r="H306" s="7"/>
      <c r="I306" s="7"/>
      <c r="J306" s="7"/>
      <c r="K306" s="7"/>
      <c r="L306" s="7"/>
      <c r="M306" s="7"/>
    </row>
    <row r="307" spans="1:13" x14ac:dyDescent="0.25">
      <c r="A307" s="6"/>
      <c r="B307" s="6"/>
      <c r="C307" s="5"/>
      <c r="D307" s="5"/>
      <c r="E307" s="16"/>
      <c r="F307" s="19"/>
      <c r="G307" s="6"/>
      <c r="H307" s="7"/>
      <c r="I307" s="7"/>
      <c r="J307" s="7"/>
      <c r="K307" s="7"/>
      <c r="L307" s="7"/>
      <c r="M307" s="7"/>
    </row>
    <row r="308" spans="1:13" x14ac:dyDescent="0.25">
      <c r="A308" s="6"/>
      <c r="B308" s="6"/>
      <c r="C308" s="5"/>
      <c r="D308" s="5"/>
      <c r="E308" s="16"/>
      <c r="F308" s="19"/>
      <c r="G308" s="6"/>
      <c r="H308" s="7"/>
      <c r="I308" s="7"/>
      <c r="J308" s="7"/>
      <c r="K308" s="7"/>
      <c r="L308" s="7"/>
      <c r="M308" s="7"/>
    </row>
    <row r="309" spans="1:13" x14ac:dyDescent="0.25">
      <c r="A309" s="6"/>
      <c r="B309" s="6"/>
      <c r="C309" s="5"/>
      <c r="D309" s="5"/>
      <c r="E309" s="16"/>
      <c r="F309" s="19"/>
      <c r="G309" s="6"/>
      <c r="H309" s="7"/>
      <c r="I309" s="7"/>
      <c r="J309" s="7"/>
      <c r="K309" s="7"/>
      <c r="L309" s="7"/>
      <c r="M309" s="7"/>
    </row>
    <row r="310" spans="1:13" x14ac:dyDescent="0.25">
      <c r="A310" s="6"/>
      <c r="B310" s="6"/>
      <c r="C310" s="5"/>
      <c r="D310" s="5"/>
      <c r="E310" s="16"/>
      <c r="F310" s="19"/>
      <c r="G310" s="6"/>
      <c r="H310" s="7"/>
      <c r="I310" s="7"/>
      <c r="J310" s="7"/>
      <c r="K310" s="7"/>
      <c r="L310" s="7"/>
      <c r="M310" s="7"/>
    </row>
    <row r="311" spans="1:13" x14ac:dyDescent="0.25">
      <c r="A311" s="6"/>
      <c r="B311" s="6"/>
      <c r="C311" s="5"/>
      <c r="D311" s="5"/>
      <c r="E311" s="16"/>
      <c r="F311" s="19"/>
      <c r="G311" s="6"/>
      <c r="H311" s="7"/>
      <c r="I311" s="7"/>
      <c r="J311" s="7"/>
      <c r="K311" s="7"/>
      <c r="L311" s="7"/>
      <c r="M311" s="7"/>
    </row>
    <row r="312" spans="1:13" x14ac:dyDescent="0.25">
      <c r="A312" s="6"/>
      <c r="B312" s="6"/>
      <c r="C312" s="5"/>
      <c r="D312" s="5"/>
      <c r="E312" s="16"/>
      <c r="F312" s="19"/>
      <c r="G312" s="6"/>
      <c r="H312" s="7"/>
      <c r="I312" s="7"/>
      <c r="J312" s="7"/>
      <c r="K312" s="7"/>
      <c r="L312" s="7"/>
      <c r="M312" s="7"/>
    </row>
    <row r="313" spans="1:13" x14ac:dyDescent="0.25">
      <c r="A313" s="6"/>
      <c r="B313" s="6"/>
      <c r="C313" s="5"/>
      <c r="D313" s="5"/>
      <c r="E313" s="16"/>
      <c r="F313" s="19"/>
      <c r="G313" s="6"/>
      <c r="H313" s="7"/>
      <c r="I313" s="7"/>
      <c r="J313" s="7"/>
      <c r="K313" s="7"/>
      <c r="L313" s="7"/>
      <c r="M313" s="7"/>
    </row>
    <row r="314" spans="1:13" x14ac:dyDescent="0.25">
      <c r="A314" s="6"/>
      <c r="B314" s="6"/>
      <c r="C314" s="5"/>
      <c r="D314" s="5"/>
      <c r="E314" s="16"/>
      <c r="F314" s="19"/>
      <c r="G314" s="6"/>
      <c r="H314" s="7"/>
      <c r="I314" s="7"/>
      <c r="J314" s="7"/>
      <c r="K314" s="7"/>
      <c r="L314" s="7"/>
      <c r="M314" s="7"/>
    </row>
    <row r="315" spans="1:13" x14ac:dyDescent="0.25">
      <c r="A315" s="6"/>
      <c r="B315" s="6"/>
      <c r="C315" s="5"/>
      <c r="D315" s="5"/>
      <c r="E315" s="16"/>
      <c r="F315" s="19"/>
      <c r="G315" s="6"/>
      <c r="H315" s="7"/>
      <c r="I315" s="7"/>
      <c r="J315" s="7"/>
      <c r="K315" s="7"/>
      <c r="L315" s="7"/>
      <c r="M315" s="7"/>
    </row>
    <row r="316" spans="1:13" x14ac:dyDescent="0.25">
      <c r="A316" s="6"/>
      <c r="B316" s="6"/>
      <c r="C316" s="5"/>
      <c r="D316" s="5"/>
      <c r="E316" s="16"/>
      <c r="F316" s="19"/>
      <c r="G316" s="6"/>
      <c r="H316" s="7"/>
      <c r="I316" s="7"/>
      <c r="J316" s="7"/>
      <c r="K316" s="7"/>
      <c r="L316" s="7"/>
      <c r="M316" s="7"/>
    </row>
    <row r="317" spans="1:13" x14ac:dyDescent="0.25">
      <c r="A317" s="6"/>
      <c r="B317" s="6"/>
      <c r="C317" s="5"/>
      <c r="D317" s="5"/>
      <c r="E317" s="16"/>
      <c r="F317" s="19"/>
      <c r="G317" s="6"/>
      <c r="H317" s="7"/>
      <c r="I317" s="7"/>
      <c r="J317" s="7"/>
      <c r="K317" s="7"/>
      <c r="L317" s="7"/>
      <c r="M317" s="7"/>
    </row>
    <row r="318" spans="1:13" x14ac:dyDescent="0.25">
      <c r="A318" s="6"/>
      <c r="B318" s="6"/>
      <c r="C318" s="5"/>
      <c r="D318" s="5"/>
      <c r="E318" s="16"/>
      <c r="F318" s="19"/>
      <c r="G318" s="6"/>
      <c r="H318" s="7"/>
      <c r="I318" s="7"/>
      <c r="J318" s="7"/>
      <c r="K318" s="7"/>
      <c r="L318" s="7"/>
      <c r="M318" s="7"/>
    </row>
    <row r="319" spans="1:13" x14ac:dyDescent="0.25">
      <c r="A319" s="6"/>
      <c r="B319" s="6"/>
      <c r="C319" s="5"/>
      <c r="D319" s="5"/>
      <c r="E319" s="16"/>
      <c r="F319" s="19"/>
      <c r="G319" s="6"/>
      <c r="H319" s="7"/>
      <c r="I319" s="7"/>
      <c r="J319" s="7"/>
      <c r="K319" s="7"/>
      <c r="L319" s="7"/>
      <c r="M319" s="7"/>
    </row>
    <row r="320" spans="1:13" x14ac:dyDescent="0.25">
      <c r="A320" s="6"/>
      <c r="B320" s="6"/>
      <c r="C320" s="5"/>
      <c r="D320" s="5"/>
      <c r="E320" s="16"/>
      <c r="F320" s="19"/>
      <c r="G320" s="6"/>
      <c r="H320" s="7"/>
      <c r="I320" s="7"/>
      <c r="J320" s="7"/>
      <c r="K320" s="7"/>
      <c r="L320" s="7"/>
      <c r="M320" s="7"/>
    </row>
    <row r="321" spans="1:13" x14ac:dyDescent="0.25">
      <c r="A321" s="6"/>
      <c r="B321" s="6"/>
      <c r="C321" s="5"/>
      <c r="D321" s="5"/>
      <c r="E321" s="16"/>
      <c r="F321" s="19"/>
      <c r="G321" s="6"/>
      <c r="H321" s="7"/>
      <c r="I321" s="7"/>
      <c r="J321" s="7"/>
      <c r="K321" s="7"/>
      <c r="L321" s="7"/>
      <c r="M321" s="7"/>
    </row>
    <row r="322" spans="1:13" x14ac:dyDescent="0.25">
      <c r="A322" s="6"/>
      <c r="B322" s="6"/>
      <c r="C322" s="5"/>
      <c r="D322" s="5"/>
      <c r="E322" s="16"/>
      <c r="F322" s="19"/>
      <c r="G322" s="6"/>
      <c r="H322" s="7"/>
      <c r="I322" s="7"/>
      <c r="J322" s="7"/>
      <c r="K322" s="7"/>
      <c r="L322" s="7"/>
      <c r="M322" s="7"/>
    </row>
    <row r="323" spans="1:13" x14ac:dyDescent="0.25">
      <c r="A323" s="6"/>
      <c r="B323" s="6"/>
      <c r="C323" s="5"/>
      <c r="D323" s="5"/>
      <c r="E323" s="16"/>
      <c r="F323" s="19"/>
      <c r="G323" s="6"/>
      <c r="H323" s="7"/>
      <c r="I323" s="7"/>
      <c r="J323" s="7"/>
      <c r="K323" s="7"/>
      <c r="L323" s="7"/>
      <c r="M323" s="7"/>
    </row>
    <row r="324" spans="1:13" x14ac:dyDescent="0.25">
      <c r="A324" s="6"/>
      <c r="B324" s="6"/>
      <c r="C324" s="5"/>
      <c r="D324" s="5"/>
      <c r="E324" s="16"/>
      <c r="F324" s="19"/>
      <c r="G324" s="6"/>
      <c r="H324" s="7"/>
      <c r="I324" s="7"/>
      <c r="J324" s="7"/>
      <c r="K324" s="7"/>
      <c r="L324" s="7"/>
      <c r="M324" s="7"/>
    </row>
    <row r="325" spans="1:13" x14ac:dyDescent="0.25">
      <c r="A325" s="6"/>
      <c r="B325" s="6"/>
      <c r="C325" s="5"/>
      <c r="D325" s="5"/>
      <c r="E325" s="16"/>
      <c r="F325" s="19"/>
      <c r="G325" s="6"/>
      <c r="H325" s="7"/>
      <c r="I325" s="7"/>
      <c r="J325" s="7"/>
      <c r="K325" s="7"/>
      <c r="L325" s="7"/>
      <c r="M325" s="7"/>
    </row>
    <row r="326" spans="1:13" x14ac:dyDescent="0.25">
      <c r="A326" s="6"/>
      <c r="B326" s="6"/>
      <c r="C326" s="5"/>
      <c r="D326" s="5"/>
      <c r="E326" s="16"/>
      <c r="F326" s="19"/>
      <c r="G326" s="6"/>
      <c r="H326" s="7"/>
      <c r="I326" s="7"/>
      <c r="J326" s="7"/>
      <c r="K326" s="7"/>
      <c r="L326" s="7"/>
      <c r="M326" s="7"/>
    </row>
    <row r="327" spans="1:13" x14ac:dyDescent="0.25">
      <c r="A327" s="6"/>
      <c r="B327" s="6"/>
      <c r="C327" s="5"/>
      <c r="D327" s="5"/>
      <c r="E327" s="16"/>
      <c r="F327" s="19"/>
      <c r="G327" s="6"/>
      <c r="H327" s="7"/>
      <c r="I327" s="7"/>
      <c r="J327" s="7"/>
      <c r="K327" s="7"/>
      <c r="L327" s="7"/>
      <c r="M327" s="7"/>
    </row>
    <row r="328" spans="1:13" x14ac:dyDescent="0.25">
      <c r="A328" s="6"/>
      <c r="B328" s="6"/>
      <c r="C328" s="5"/>
      <c r="D328" s="5"/>
      <c r="E328" s="16"/>
      <c r="F328" s="19"/>
      <c r="G328" s="6"/>
      <c r="H328" s="7"/>
      <c r="I328" s="7"/>
      <c r="J328" s="7"/>
      <c r="K328" s="7"/>
      <c r="L328" s="7"/>
      <c r="M328" s="7"/>
    </row>
    <row r="329" spans="1:13" x14ac:dyDescent="0.25">
      <c r="A329" s="6"/>
      <c r="B329" s="6"/>
      <c r="C329" s="5"/>
      <c r="D329" s="5"/>
      <c r="E329" s="16"/>
      <c r="F329" s="19"/>
      <c r="G329" s="6"/>
      <c r="H329" s="7"/>
      <c r="I329" s="7"/>
      <c r="J329" s="7"/>
      <c r="K329" s="7"/>
      <c r="L329" s="7"/>
      <c r="M329" s="7"/>
    </row>
    <row r="330" spans="1:13" x14ac:dyDescent="0.25">
      <c r="A330" s="6"/>
      <c r="B330" s="6"/>
      <c r="C330" s="5"/>
      <c r="D330" s="5"/>
      <c r="E330" s="16"/>
      <c r="F330" s="19"/>
      <c r="G330" s="6"/>
      <c r="H330" s="7"/>
      <c r="I330" s="7"/>
      <c r="J330" s="7"/>
      <c r="K330" s="7"/>
      <c r="L330" s="7"/>
      <c r="M330" s="7"/>
    </row>
    <row r="331" spans="1:13" x14ac:dyDescent="0.25">
      <c r="A331" s="6"/>
      <c r="B331" s="6"/>
      <c r="C331" s="5"/>
      <c r="D331" s="5"/>
      <c r="E331" s="16"/>
      <c r="F331" s="19"/>
      <c r="G331" s="6"/>
      <c r="H331" s="7"/>
      <c r="I331" s="7"/>
      <c r="J331" s="7"/>
      <c r="K331" s="7"/>
      <c r="L331" s="7"/>
      <c r="M331" s="7"/>
    </row>
    <row r="332" spans="1:13" x14ac:dyDescent="0.25">
      <c r="A332" s="6"/>
      <c r="B332" s="6"/>
      <c r="C332" s="5"/>
      <c r="D332" s="5"/>
      <c r="E332" s="16"/>
      <c r="F332" s="19"/>
      <c r="G332" s="6"/>
      <c r="H332" s="7"/>
      <c r="I332" s="7"/>
      <c r="J332" s="7"/>
      <c r="K332" s="7"/>
      <c r="L332" s="7"/>
      <c r="M332" s="7"/>
    </row>
    <row r="333" spans="1:13" x14ac:dyDescent="0.25">
      <c r="A333" s="6"/>
      <c r="B333" s="6"/>
      <c r="C333" s="5"/>
      <c r="D333" s="5"/>
      <c r="E333" s="16"/>
      <c r="F333" s="19"/>
      <c r="G333" s="6"/>
      <c r="H333" s="7"/>
      <c r="I333" s="7"/>
      <c r="J333" s="7"/>
      <c r="K333" s="7"/>
      <c r="L333" s="7"/>
      <c r="M333" s="7"/>
    </row>
    <row r="334" spans="1:13" x14ac:dyDescent="0.25">
      <c r="A334" s="6"/>
      <c r="B334" s="6"/>
      <c r="C334" s="5"/>
      <c r="D334" s="5"/>
      <c r="E334" s="16"/>
      <c r="F334" s="19"/>
      <c r="G334" s="6"/>
      <c r="H334" s="7"/>
      <c r="I334" s="7"/>
      <c r="J334" s="7"/>
      <c r="K334" s="7"/>
      <c r="L334" s="7"/>
      <c r="M334" s="7"/>
    </row>
    <row r="335" spans="1:13" x14ac:dyDescent="0.25">
      <c r="A335" s="6"/>
      <c r="B335" s="6"/>
      <c r="C335" s="5"/>
      <c r="D335" s="5"/>
      <c r="E335" s="16"/>
      <c r="F335" s="19"/>
      <c r="G335" s="6"/>
      <c r="H335" s="7"/>
      <c r="I335" s="7"/>
      <c r="J335" s="7"/>
      <c r="K335" s="7"/>
      <c r="L335" s="7"/>
      <c r="M335" s="7"/>
    </row>
    <row r="336" spans="1:13" x14ac:dyDescent="0.25">
      <c r="A336" s="6"/>
      <c r="B336" s="6"/>
      <c r="C336" s="5"/>
      <c r="D336" s="5"/>
      <c r="E336" s="16"/>
      <c r="F336" s="19"/>
      <c r="G336" s="6"/>
      <c r="H336" s="7"/>
      <c r="I336" s="7"/>
      <c r="J336" s="7"/>
      <c r="K336" s="7"/>
      <c r="L336" s="7"/>
      <c r="M336" s="7"/>
    </row>
    <row r="337" spans="1:13" x14ac:dyDescent="0.25">
      <c r="A337" s="6"/>
      <c r="B337" s="6"/>
      <c r="C337" s="5"/>
      <c r="D337" s="5"/>
      <c r="E337" s="16"/>
      <c r="F337" s="19"/>
      <c r="G337" s="6"/>
      <c r="H337" s="7"/>
      <c r="I337" s="7"/>
      <c r="J337" s="7"/>
      <c r="K337" s="7"/>
      <c r="L337" s="7"/>
      <c r="M337" s="7"/>
    </row>
    <row r="338" spans="1:13" x14ac:dyDescent="0.25">
      <c r="A338" s="6"/>
      <c r="B338" s="6"/>
      <c r="C338" s="5"/>
      <c r="D338" s="5"/>
      <c r="E338" s="16"/>
      <c r="F338" s="19"/>
      <c r="G338" s="6"/>
      <c r="H338" s="7"/>
      <c r="I338" s="7"/>
      <c r="J338" s="7"/>
      <c r="K338" s="7"/>
      <c r="L338" s="7"/>
      <c r="M338" s="7"/>
    </row>
    <row r="339" spans="1:13" x14ac:dyDescent="0.25">
      <c r="A339" s="6"/>
      <c r="B339" s="6"/>
      <c r="C339" s="5"/>
      <c r="D339" s="5"/>
      <c r="E339" s="16"/>
      <c r="F339" s="19"/>
      <c r="G339" s="6"/>
      <c r="H339" s="7"/>
      <c r="I339" s="7"/>
      <c r="J339" s="7"/>
      <c r="K339" s="7"/>
      <c r="L339" s="7"/>
      <c r="M339" s="7"/>
    </row>
    <row r="340" spans="1:13" x14ac:dyDescent="0.25">
      <c r="A340" s="6"/>
      <c r="B340" s="6"/>
      <c r="C340" s="5"/>
      <c r="D340" s="5"/>
      <c r="E340" s="16"/>
      <c r="F340" s="19"/>
      <c r="G340" s="6"/>
      <c r="H340" s="7"/>
      <c r="I340" s="7"/>
      <c r="J340" s="7"/>
      <c r="K340" s="7"/>
      <c r="L340" s="7"/>
      <c r="M340" s="7"/>
    </row>
    <row r="341" spans="1:13" x14ac:dyDescent="0.25">
      <c r="A341" s="6"/>
      <c r="B341" s="6"/>
      <c r="C341" s="5"/>
      <c r="D341" s="5"/>
      <c r="E341" s="16"/>
      <c r="F341" s="19"/>
      <c r="G341" s="6"/>
      <c r="H341" s="7"/>
      <c r="I341" s="7"/>
      <c r="J341" s="7"/>
      <c r="K341" s="7"/>
      <c r="L341" s="7"/>
      <c r="M341" s="7"/>
    </row>
    <row r="342" spans="1:13" x14ac:dyDescent="0.25">
      <c r="A342" s="6"/>
      <c r="B342" s="6"/>
      <c r="C342" s="5"/>
      <c r="D342" s="5"/>
      <c r="E342" s="16"/>
      <c r="F342" s="19"/>
      <c r="G342" s="6"/>
      <c r="H342" s="7"/>
      <c r="I342" s="7"/>
      <c r="J342" s="7"/>
      <c r="K342" s="7"/>
      <c r="L342" s="7"/>
      <c r="M342" s="7"/>
    </row>
    <row r="343" spans="1:13" x14ac:dyDescent="0.25">
      <c r="A343" s="6"/>
      <c r="B343" s="6"/>
      <c r="C343" s="5"/>
      <c r="D343" s="5"/>
      <c r="E343" s="16"/>
      <c r="F343" s="19"/>
      <c r="G343" s="6"/>
      <c r="H343" s="7"/>
      <c r="I343" s="7"/>
      <c r="J343" s="7"/>
      <c r="K343" s="7"/>
      <c r="L343" s="7"/>
      <c r="M343" s="7"/>
    </row>
    <row r="344" spans="1:13" x14ac:dyDescent="0.25">
      <c r="A344" s="6"/>
      <c r="B344" s="6"/>
      <c r="C344" s="5"/>
      <c r="D344" s="5"/>
      <c r="E344" s="16"/>
      <c r="F344" s="19"/>
      <c r="G344" s="6"/>
      <c r="H344" s="7"/>
      <c r="I344" s="7"/>
      <c r="J344" s="7"/>
      <c r="K344" s="7"/>
      <c r="L344" s="7"/>
      <c r="M344" s="7"/>
    </row>
    <row r="345" spans="1:13" x14ac:dyDescent="0.25">
      <c r="A345" s="6"/>
      <c r="B345" s="6"/>
      <c r="C345" s="5"/>
      <c r="D345" s="5"/>
      <c r="E345" s="16"/>
      <c r="F345" s="19"/>
      <c r="G345" s="6"/>
      <c r="H345" s="7"/>
      <c r="I345" s="7"/>
      <c r="J345" s="7"/>
      <c r="K345" s="7"/>
      <c r="L345" s="7"/>
      <c r="M345" s="7"/>
    </row>
    <row r="346" spans="1:13" x14ac:dyDescent="0.25">
      <c r="A346" s="6"/>
      <c r="B346" s="6"/>
      <c r="C346" s="5"/>
      <c r="D346" s="5"/>
      <c r="E346" s="16"/>
      <c r="F346" s="19"/>
      <c r="G346" s="6"/>
      <c r="H346" s="7"/>
      <c r="I346" s="7"/>
      <c r="J346" s="7"/>
      <c r="K346" s="7"/>
      <c r="L346" s="7"/>
      <c r="M346" s="7"/>
    </row>
    <row r="347" spans="1:13" x14ac:dyDescent="0.25">
      <c r="A347" s="6"/>
      <c r="B347" s="6"/>
      <c r="C347" s="5"/>
      <c r="D347" s="5"/>
      <c r="E347" s="16"/>
      <c r="F347" s="19"/>
      <c r="G347" s="6"/>
      <c r="H347" s="7"/>
      <c r="I347" s="7"/>
      <c r="J347" s="7"/>
      <c r="K347" s="7"/>
      <c r="L347" s="7"/>
      <c r="M347" s="7"/>
    </row>
    <row r="348" spans="1:13" x14ac:dyDescent="0.25">
      <c r="A348" s="6"/>
      <c r="B348" s="6"/>
      <c r="C348" s="5"/>
      <c r="D348" s="5"/>
      <c r="E348" s="16"/>
      <c r="F348" s="19"/>
      <c r="G348" s="6"/>
      <c r="H348" s="7"/>
      <c r="I348" s="7"/>
      <c r="J348" s="7"/>
      <c r="K348" s="7"/>
      <c r="L348" s="7"/>
      <c r="M348" s="7"/>
    </row>
    <row r="349" spans="1:13" x14ac:dyDescent="0.25">
      <c r="A349" s="6"/>
      <c r="B349" s="6"/>
      <c r="C349" s="5"/>
      <c r="D349" s="5"/>
      <c r="E349" s="16"/>
      <c r="F349" s="19"/>
      <c r="G349" s="6"/>
      <c r="H349" s="7"/>
      <c r="I349" s="7"/>
      <c r="J349" s="7"/>
      <c r="K349" s="7"/>
      <c r="L349" s="7"/>
      <c r="M349" s="7"/>
    </row>
    <row r="350" spans="1:13" x14ac:dyDescent="0.25">
      <c r="A350" s="6"/>
      <c r="B350" s="6"/>
      <c r="C350" s="5"/>
      <c r="D350" s="5"/>
      <c r="E350" s="16"/>
      <c r="F350" s="19"/>
      <c r="G350" s="6"/>
      <c r="H350" s="7"/>
      <c r="I350" s="7"/>
      <c r="J350" s="7"/>
      <c r="K350" s="7"/>
      <c r="L350" s="7"/>
      <c r="M350" s="7"/>
    </row>
    <row r="351" spans="1:13" x14ac:dyDescent="0.25">
      <c r="A351" s="6"/>
      <c r="B351" s="6"/>
      <c r="C351" s="5"/>
      <c r="D351" s="5"/>
      <c r="E351" s="16"/>
      <c r="F351" s="19"/>
      <c r="G351" s="6"/>
      <c r="H351" s="7"/>
      <c r="I351" s="7"/>
      <c r="J351" s="7"/>
      <c r="K351" s="7"/>
      <c r="L351" s="7"/>
      <c r="M351" s="7"/>
    </row>
    <row r="352" spans="1:13" x14ac:dyDescent="0.25">
      <c r="A352" s="6"/>
      <c r="B352" s="6"/>
      <c r="C352" s="5"/>
      <c r="D352" s="5"/>
      <c r="E352" s="16"/>
      <c r="F352" s="19"/>
      <c r="G352" s="6"/>
      <c r="H352" s="7"/>
      <c r="I352" s="7"/>
      <c r="J352" s="7"/>
      <c r="K352" s="7"/>
      <c r="L352" s="7"/>
      <c r="M352" s="7"/>
    </row>
    <row r="353" spans="1:13" x14ac:dyDescent="0.25">
      <c r="A353" s="6"/>
      <c r="B353" s="6"/>
      <c r="C353" s="5"/>
      <c r="D353" s="5"/>
      <c r="E353" s="16"/>
      <c r="F353" s="19"/>
      <c r="G353" s="6"/>
      <c r="H353" s="7"/>
      <c r="I353" s="7"/>
      <c r="J353" s="7"/>
      <c r="K353" s="7"/>
      <c r="L353" s="7"/>
      <c r="M353" s="7"/>
    </row>
    <row r="354" spans="1:13" x14ac:dyDescent="0.25">
      <c r="A354" s="6"/>
      <c r="B354" s="6"/>
      <c r="C354" s="5"/>
      <c r="D354" s="5"/>
      <c r="E354" s="16"/>
      <c r="F354" s="19"/>
      <c r="G354" s="6"/>
      <c r="H354" s="7"/>
      <c r="I354" s="7"/>
      <c r="J354" s="7"/>
      <c r="K354" s="7"/>
      <c r="L354" s="7"/>
      <c r="M354" s="7"/>
    </row>
    <row r="355" spans="1:13" x14ac:dyDescent="0.25">
      <c r="A355" s="6"/>
      <c r="B355" s="6"/>
      <c r="C355" s="5"/>
      <c r="D355" s="5"/>
      <c r="E355" s="16"/>
      <c r="F355" s="19"/>
      <c r="G355" s="6"/>
      <c r="H355" s="7"/>
      <c r="I355" s="7"/>
      <c r="J355" s="7"/>
      <c r="K355" s="7"/>
      <c r="L355" s="7"/>
      <c r="M355" s="7"/>
    </row>
    <row r="356" spans="1:13" x14ac:dyDescent="0.25">
      <c r="A356" s="6"/>
      <c r="B356" s="6"/>
      <c r="C356" s="5"/>
      <c r="D356" s="5"/>
      <c r="E356" s="16"/>
      <c r="F356" s="19"/>
      <c r="G356" s="6"/>
      <c r="H356" s="7"/>
      <c r="I356" s="7"/>
      <c r="J356" s="7"/>
      <c r="K356" s="7"/>
      <c r="L356" s="7"/>
      <c r="M356" s="7"/>
    </row>
    <row r="357" spans="1:13" x14ac:dyDescent="0.25">
      <c r="A357" s="6"/>
      <c r="B357" s="6"/>
      <c r="C357" s="5"/>
      <c r="D357" s="5"/>
      <c r="E357" s="16"/>
      <c r="F357" s="19"/>
      <c r="G357" s="6"/>
      <c r="H357" s="7"/>
      <c r="I357" s="7"/>
      <c r="J357" s="7"/>
      <c r="K357" s="7"/>
      <c r="L357" s="7"/>
      <c r="M357" s="7"/>
    </row>
    <row r="358" spans="1:13" x14ac:dyDescent="0.25">
      <c r="A358" s="6"/>
      <c r="B358" s="6"/>
      <c r="C358" s="5"/>
      <c r="D358" s="5"/>
      <c r="E358" s="16"/>
      <c r="F358" s="19"/>
      <c r="G358" s="6"/>
      <c r="H358" s="7"/>
      <c r="I358" s="7"/>
      <c r="J358" s="7"/>
      <c r="K358" s="7"/>
      <c r="L358" s="7"/>
      <c r="M358" s="7"/>
    </row>
    <row r="359" spans="1:13" x14ac:dyDescent="0.25">
      <c r="A359" s="6"/>
      <c r="B359" s="6"/>
      <c r="C359" s="5"/>
      <c r="D359" s="5"/>
      <c r="E359" s="16"/>
      <c r="F359" s="19"/>
      <c r="G359" s="6"/>
      <c r="H359" s="7"/>
      <c r="I359" s="7"/>
      <c r="J359" s="7"/>
      <c r="K359" s="7"/>
      <c r="L359" s="7"/>
      <c r="M359" s="7"/>
    </row>
    <row r="360" spans="1:13" x14ac:dyDescent="0.25">
      <c r="A360" s="6"/>
      <c r="B360" s="6"/>
      <c r="C360" s="5"/>
      <c r="D360" s="5"/>
      <c r="E360" s="16"/>
      <c r="F360" s="19"/>
      <c r="G360" s="6"/>
      <c r="H360" s="7"/>
      <c r="I360" s="7"/>
      <c r="J360" s="7"/>
      <c r="K360" s="7"/>
      <c r="L360" s="7"/>
      <c r="M360" s="7"/>
    </row>
    <row r="361" spans="1:13" x14ac:dyDescent="0.25">
      <c r="A361" s="6"/>
      <c r="B361" s="6"/>
      <c r="C361" s="5"/>
      <c r="D361" s="5"/>
      <c r="E361" s="16"/>
      <c r="F361" s="19"/>
      <c r="G361" s="6"/>
      <c r="H361" s="7"/>
      <c r="I361" s="7"/>
      <c r="J361" s="7"/>
      <c r="K361" s="7"/>
      <c r="L361" s="7"/>
      <c r="M361" s="7"/>
    </row>
    <row r="362" spans="1:13" x14ac:dyDescent="0.25">
      <c r="A362" s="6"/>
      <c r="B362" s="6"/>
      <c r="C362" s="5"/>
      <c r="D362" s="5"/>
      <c r="E362" s="16"/>
      <c r="F362" s="19"/>
      <c r="G362" s="6"/>
      <c r="H362" s="7"/>
      <c r="I362" s="7"/>
      <c r="J362" s="7"/>
      <c r="K362" s="7"/>
      <c r="L362" s="7"/>
      <c r="M362" s="7"/>
    </row>
    <row r="363" spans="1:13" x14ac:dyDescent="0.25">
      <c r="A363" s="6"/>
      <c r="B363" s="6"/>
      <c r="C363" s="5"/>
      <c r="D363" s="5"/>
      <c r="E363" s="16"/>
      <c r="F363" s="19"/>
      <c r="G363" s="6"/>
      <c r="H363" s="7"/>
      <c r="I363" s="7"/>
      <c r="J363" s="7"/>
      <c r="K363" s="7"/>
      <c r="L363" s="7"/>
      <c r="M363" s="7"/>
    </row>
    <row r="364" spans="1:13" x14ac:dyDescent="0.25">
      <c r="A364" s="6"/>
      <c r="B364" s="6"/>
      <c r="C364" s="5"/>
      <c r="D364" s="5"/>
      <c r="E364" s="16"/>
      <c r="F364" s="19"/>
      <c r="G364" s="6"/>
      <c r="H364" s="7"/>
      <c r="I364" s="7"/>
      <c r="J364" s="7"/>
      <c r="K364" s="7"/>
      <c r="L364" s="7"/>
      <c r="M364" s="7"/>
    </row>
    <row r="365" spans="1:13" x14ac:dyDescent="0.25">
      <c r="A365" s="6"/>
      <c r="B365" s="6"/>
      <c r="C365" s="5"/>
      <c r="D365" s="5"/>
      <c r="E365" s="16"/>
      <c r="F365" s="19"/>
      <c r="G365" s="6"/>
      <c r="H365" s="7"/>
      <c r="I365" s="7"/>
      <c r="J365" s="7"/>
      <c r="K365" s="7"/>
      <c r="L365" s="7"/>
      <c r="M365" s="7"/>
    </row>
    <row r="366" spans="1:13" x14ac:dyDescent="0.25">
      <c r="A366" s="6"/>
      <c r="B366" s="6"/>
      <c r="C366" s="5"/>
      <c r="D366" s="5"/>
      <c r="E366" s="16"/>
      <c r="F366" s="19"/>
      <c r="G366" s="6"/>
      <c r="H366" s="7"/>
      <c r="I366" s="7"/>
      <c r="J366" s="7"/>
      <c r="K366" s="7"/>
      <c r="L366" s="7"/>
      <c r="M366" s="7"/>
    </row>
    <row r="367" spans="1:13" x14ac:dyDescent="0.25">
      <c r="A367" s="6"/>
      <c r="B367" s="6"/>
      <c r="C367" s="5"/>
      <c r="D367" s="5"/>
      <c r="E367" s="16"/>
      <c r="F367" s="19"/>
      <c r="G367" s="6"/>
      <c r="H367" s="7"/>
      <c r="I367" s="7"/>
      <c r="J367" s="7"/>
      <c r="K367" s="7"/>
      <c r="L367" s="7"/>
      <c r="M367" s="7"/>
    </row>
    <row r="368" spans="1:13" x14ac:dyDescent="0.25">
      <c r="A368" s="6"/>
      <c r="B368" s="6"/>
      <c r="C368" s="5"/>
      <c r="D368" s="5"/>
      <c r="E368" s="16"/>
      <c r="F368" s="19"/>
      <c r="G368" s="6"/>
      <c r="H368" s="7"/>
      <c r="I368" s="7"/>
      <c r="J368" s="7"/>
      <c r="K368" s="7"/>
      <c r="L368" s="7"/>
      <c r="M368" s="7"/>
    </row>
    <row r="369" spans="1:13" x14ac:dyDescent="0.25">
      <c r="A369" s="6"/>
      <c r="B369" s="6"/>
      <c r="C369" s="5"/>
      <c r="D369" s="5"/>
      <c r="E369" s="16"/>
      <c r="F369" s="19"/>
      <c r="G369" s="6"/>
      <c r="H369" s="7"/>
      <c r="I369" s="7"/>
      <c r="J369" s="7"/>
      <c r="K369" s="7"/>
      <c r="L369" s="7"/>
      <c r="M369" s="7"/>
    </row>
    <row r="370" spans="1:13" x14ac:dyDescent="0.25">
      <c r="A370" s="6"/>
      <c r="B370" s="6"/>
      <c r="C370" s="5"/>
      <c r="D370" s="5"/>
      <c r="E370" s="16"/>
      <c r="F370" s="19"/>
      <c r="G370" s="6"/>
      <c r="H370" s="7"/>
      <c r="I370" s="7"/>
      <c r="J370" s="7"/>
      <c r="K370" s="7"/>
      <c r="L370" s="7"/>
      <c r="M370" s="7"/>
    </row>
    <row r="371" spans="1:13" x14ac:dyDescent="0.25">
      <c r="A371" s="6"/>
      <c r="B371" s="6"/>
      <c r="C371" s="5"/>
      <c r="D371" s="5"/>
      <c r="E371" s="16"/>
      <c r="F371" s="19"/>
      <c r="G371" s="6"/>
      <c r="H371" s="7"/>
      <c r="I371" s="7"/>
      <c r="J371" s="7"/>
      <c r="K371" s="7"/>
      <c r="L371" s="7"/>
      <c r="M371" s="7"/>
    </row>
    <row r="372" spans="1:13" x14ac:dyDescent="0.25">
      <c r="A372" s="6"/>
      <c r="B372" s="6"/>
      <c r="C372" s="5"/>
      <c r="D372" s="5"/>
      <c r="E372" s="16"/>
      <c r="F372" s="19"/>
      <c r="G372" s="6"/>
      <c r="H372" s="7"/>
      <c r="I372" s="7"/>
      <c r="J372" s="7"/>
      <c r="K372" s="7"/>
      <c r="L372" s="7"/>
      <c r="M372" s="7"/>
    </row>
    <row r="373" spans="1:13" x14ac:dyDescent="0.25">
      <c r="A373" s="6"/>
      <c r="B373" s="6"/>
      <c r="C373" s="5"/>
      <c r="D373" s="5"/>
      <c r="E373" s="16"/>
      <c r="F373" s="19"/>
      <c r="G373" s="6"/>
      <c r="H373" s="7"/>
      <c r="I373" s="7"/>
      <c r="J373" s="7"/>
      <c r="K373" s="7"/>
      <c r="L373" s="7"/>
      <c r="M373" s="7"/>
    </row>
    <row r="374" spans="1:13" x14ac:dyDescent="0.25">
      <c r="A374" s="6"/>
      <c r="B374" s="6"/>
      <c r="C374" s="5"/>
      <c r="D374" s="5"/>
      <c r="E374" s="16"/>
      <c r="F374" s="19"/>
      <c r="G374" s="6"/>
      <c r="H374" s="7"/>
      <c r="I374" s="7"/>
      <c r="J374" s="7"/>
      <c r="K374" s="7"/>
      <c r="L374" s="7"/>
      <c r="M374" s="7"/>
    </row>
    <row r="375" spans="1:13" x14ac:dyDescent="0.25">
      <c r="A375" s="6"/>
      <c r="B375" s="6"/>
      <c r="C375" s="5"/>
      <c r="D375" s="5"/>
      <c r="E375" s="16"/>
      <c r="F375" s="19"/>
      <c r="G375" s="6"/>
      <c r="H375" s="7"/>
      <c r="I375" s="7"/>
      <c r="J375" s="7"/>
      <c r="K375" s="7"/>
      <c r="L375" s="7"/>
      <c r="M375" s="7"/>
    </row>
    <row r="376" spans="1:13" x14ac:dyDescent="0.25">
      <c r="A376" s="6"/>
      <c r="B376" s="6"/>
      <c r="C376" s="5"/>
      <c r="D376" s="5"/>
      <c r="E376" s="16"/>
      <c r="F376" s="19"/>
      <c r="G376" s="6"/>
      <c r="H376" s="7"/>
      <c r="I376" s="7"/>
      <c r="J376" s="7"/>
      <c r="K376" s="7"/>
      <c r="L376" s="7"/>
      <c r="M376" s="7"/>
    </row>
    <row r="377" spans="1:13" x14ac:dyDescent="0.25">
      <c r="A377" s="6"/>
      <c r="B377" s="6"/>
      <c r="C377" s="5"/>
      <c r="D377" s="5"/>
      <c r="E377" s="16"/>
      <c r="F377" s="19"/>
      <c r="G377" s="6"/>
      <c r="H377" s="7"/>
      <c r="I377" s="7"/>
      <c r="J377" s="7"/>
      <c r="K377" s="7"/>
      <c r="L377" s="7"/>
      <c r="M377" s="7"/>
    </row>
    <row r="378" spans="1:13" x14ac:dyDescent="0.25">
      <c r="A378" s="6"/>
      <c r="B378" s="6"/>
      <c r="C378" s="5"/>
      <c r="D378" s="5"/>
      <c r="E378" s="16"/>
      <c r="F378" s="19"/>
      <c r="G378" s="6"/>
      <c r="H378" s="7"/>
      <c r="I378" s="7"/>
      <c r="J378" s="7"/>
      <c r="K378" s="7"/>
      <c r="L378" s="7"/>
      <c r="M378" s="7"/>
    </row>
    <row r="379" spans="1:13" x14ac:dyDescent="0.25">
      <c r="A379" s="6"/>
      <c r="B379" s="6"/>
      <c r="C379" s="5"/>
      <c r="D379" s="5"/>
      <c r="E379" s="16"/>
      <c r="F379" s="19"/>
      <c r="G379" s="6"/>
      <c r="H379" s="7"/>
      <c r="I379" s="7"/>
      <c r="J379" s="7"/>
      <c r="K379" s="7"/>
      <c r="L379" s="7"/>
      <c r="M379" s="7"/>
    </row>
    <row r="380" spans="1:13" x14ac:dyDescent="0.25">
      <c r="A380" s="6"/>
      <c r="B380" s="6"/>
      <c r="C380" s="5"/>
      <c r="D380" s="5"/>
      <c r="E380" s="16"/>
      <c r="F380" s="19"/>
      <c r="G380" s="6"/>
      <c r="H380" s="7"/>
      <c r="I380" s="7"/>
      <c r="J380" s="7"/>
      <c r="K380" s="7"/>
      <c r="L380" s="7"/>
      <c r="M380" s="7"/>
    </row>
    <row r="381" spans="1:13" x14ac:dyDescent="0.25">
      <c r="A381" s="6"/>
      <c r="B381" s="6"/>
      <c r="C381" s="5"/>
      <c r="D381" s="5"/>
      <c r="E381" s="16"/>
      <c r="F381" s="19"/>
      <c r="G381" s="6"/>
      <c r="H381" s="7"/>
      <c r="I381" s="7"/>
      <c r="J381" s="7"/>
      <c r="K381" s="7"/>
      <c r="L381" s="7"/>
      <c r="M381" s="7"/>
    </row>
    <row r="382" spans="1:13" x14ac:dyDescent="0.25">
      <c r="A382" s="6"/>
      <c r="B382" s="6"/>
      <c r="C382" s="5"/>
      <c r="D382" s="5"/>
      <c r="E382" s="16"/>
      <c r="F382" s="19"/>
      <c r="G382" s="6"/>
      <c r="H382" s="7"/>
      <c r="I382" s="7"/>
      <c r="J382" s="7"/>
      <c r="K382" s="7"/>
      <c r="L382" s="7"/>
      <c r="M382" s="7"/>
    </row>
    <row r="383" spans="1:13" x14ac:dyDescent="0.25">
      <c r="A383" s="6"/>
      <c r="B383" s="6"/>
      <c r="C383" s="5"/>
      <c r="D383" s="5"/>
      <c r="E383" s="16"/>
      <c r="F383" s="19"/>
      <c r="G383" s="6"/>
      <c r="H383" s="7"/>
      <c r="I383" s="7"/>
      <c r="J383" s="7"/>
      <c r="K383" s="7"/>
      <c r="L383" s="7"/>
      <c r="M383" s="7"/>
    </row>
    <row r="384" spans="1:13" x14ac:dyDescent="0.25">
      <c r="A384" s="6"/>
      <c r="B384" s="6"/>
      <c r="C384" s="5"/>
      <c r="D384" s="5"/>
      <c r="E384" s="16"/>
      <c r="F384" s="19"/>
      <c r="G384" s="6"/>
      <c r="H384" s="7"/>
      <c r="I384" s="7"/>
      <c r="J384" s="7"/>
      <c r="K384" s="7"/>
      <c r="L384" s="7"/>
      <c r="M384" s="7"/>
    </row>
    <row r="385" spans="1:13" x14ac:dyDescent="0.25">
      <c r="A385" s="6"/>
      <c r="B385" s="6"/>
      <c r="C385" s="5"/>
      <c r="D385" s="5"/>
      <c r="E385" s="16"/>
      <c r="F385" s="19"/>
      <c r="G385" s="6"/>
      <c r="H385" s="7"/>
      <c r="I385" s="7"/>
      <c r="J385" s="7"/>
      <c r="K385" s="7"/>
      <c r="L385" s="7"/>
      <c r="M385" s="7"/>
    </row>
    <row r="386" spans="1:13" x14ac:dyDescent="0.25">
      <c r="A386" s="6"/>
      <c r="B386" s="6"/>
      <c r="C386" s="5"/>
      <c r="D386" s="5"/>
      <c r="E386" s="16"/>
      <c r="F386" s="19"/>
      <c r="G386" s="6"/>
      <c r="H386" s="7"/>
      <c r="I386" s="7"/>
      <c r="J386" s="7"/>
      <c r="K386" s="7"/>
      <c r="L386" s="7"/>
      <c r="M386" s="7"/>
    </row>
    <row r="387" spans="1:13" x14ac:dyDescent="0.25">
      <c r="A387" s="6"/>
      <c r="B387" s="6"/>
      <c r="C387" s="5"/>
      <c r="D387" s="5"/>
      <c r="E387" s="16"/>
      <c r="F387" s="19"/>
      <c r="G387" s="6"/>
      <c r="H387" s="7"/>
      <c r="I387" s="7"/>
      <c r="J387" s="7"/>
      <c r="K387" s="7"/>
      <c r="L387" s="7"/>
      <c r="M387" s="7"/>
    </row>
    <row r="388" spans="1:13" x14ac:dyDescent="0.25">
      <c r="A388" s="6"/>
      <c r="B388" s="6"/>
      <c r="C388" s="5"/>
      <c r="D388" s="5"/>
      <c r="E388" s="16"/>
      <c r="F388" s="19"/>
      <c r="G388" s="6"/>
      <c r="H388" s="7"/>
      <c r="I388" s="7"/>
      <c r="J388" s="7"/>
      <c r="K388" s="7"/>
      <c r="L388" s="7"/>
      <c r="M388" s="7"/>
    </row>
    <row r="389" spans="1:13" x14ac:dyDescent="0.25">
      <c r="A389" s="6"/>
      <c r="B389" s="6"/>
      <c r="C389" s="5"/>
      <c r="D389" s="5"/>
      <c r="E389" s="16"/>
      <c r="F389" s="19"/>
      <c r="G389" s="6"/>
      <c r="H389" s="7"/>
      <c r="I389" s="7"/>
      <c r="J389" s="7"/>
      <c r="K389" s="7"/>
      <c r="L389" s="7"/>
      <c r="M389" s="7"/>
    </row>
    <row r="390" spans="1:13" x14ac:dyDescent="0.25">
      <c r="A390" s="6"/>
      <c r="B390" s="6"/>
      <c r="C390" s="5"/>
      <c r="D390" s="5"/>
      <c r="E390" s="16"/>
      <c r="F390" s="19"/>
      <c r="G390" s="6"/>
      <c r="H390" s="7"/>
      <c r="I390" s="7"/>
      <c r="J390" s="7"/>
      <c r="K390" s="7"/>
      <c r="L390" s="7"/>
      <c r="M390" s="7"/>
    </row>
    <row r="391" spans="1:13" x14ac:dyDescent="0.25">
      <c r="A391" s="6"/>
      <c r="B391" s="6"/>
      <c r="C391" s="5"/>
      <c r="D391" s="5"/>
      <c r="E391" s="16"/>
      <c r="F391" s="19"/>
      <c r="G391" s="6"/>
      <c r="H391" s="7"/>
      <c r="I391" s="7"/>
      <c r="J391" s="7"/>
      <c r="K391" s="7"/>
      <c r="L391" s="7"/>
      <c r="M391" s="7"/>
    </row>
    <row r="392" spans="1:13" x14ac:dyDescent="0.25">
      <c r="A392" s="6"/>
      <c r="B392" s="6"/>
      <c r="C392" s="5"/>
      <c r="D392" s="5"/>
      <c r="E392" s="16"/>
      <c r="F392" s="19"/>
      <c r="G392" s="6"/>
      <c r="H392" s="7"/>
      <c r="I392" s="7"/>
      <c r="J392" s="7"/>
      <c r="K392" s="7"/>
      <c r="L392" s="7"/>
      <c r="M392" s="7"/>
    </row>
    <row r="393" spans="1:13" x14ac:dyDescent="0.25">
      <c r="A393" s="6"/>
      <c r="B393" s="6"/>
      <c r="C393" s="5"/>
      <c r="D393" s="5"/>
      <c r="E393" s="16"/>
      <c r="F393" s="19"/>
      <c r="G393" s="6"/>
      <c r="H393" s="7"/>
      <c r="I393" s="7"/>
      <c r="J393" s="7"/>
      <c r="K393" s="7"/>
      <c r="L393" s="7"/>
      <c r="M393" s="7"/>
    </row>
    <row r="394" spans="1:13" x14ac:dyDescent="0.25">
      <c r="A394" s="6"/>
      <c r="B394" s="6"/>
      <c r="C394" s="5"/>
      <c r="D394" s="5"/>
      <c r="E394" s="16"/>
      <c r="F394" s="19"/>
      <c r="G394" s="6"/>
      <c r="H394" s="7"/>
      <c r="I394" s="7"/>
      <c r="J394" s="7"/>
      <c r="K394" s="7"/>
      <c r="L394" s="7"/>
      <c r="M394" s="7"/>
    </row>
    <row r="395" spans="1:13" x14ac:dyDescent="0.25">
      <c r="A395" s="6"/>
      <c r="B395" s="6"/>
      <c r="C395" s="5"/>
      <c r="D395" s="5"/>
      <c r="E395" s="16"/>
      <c r="F395" s="19"/>
      <c r="G395" s="6"/>
      <c r="H395" s="7"/>
      <c r="I395" s="7"/>
      <c r="J395" s="7"/>
      <c r="K395" s="7"/>
      <c r="L395" s="7"/>
      <c r="M395" s="7"/>
    </row>
    <row r="396" spans="1:13" x14ac:dyDescent="0.25">
      <c r="A396" s="6"/>
      <c r="B396" s="6"/>
      <c r="C396" s="5"/>
      <c r="D396" s="5"/>
      <c r="E396" s="16"/>
      <c r="F396" s="19"/>
      <c r="G396" s="6"/>
      <c r="H396" s="7"/>
      <c r="I396" s="7"/>
      <c r="J396" s="7"/>
      <c r="K396" s="7"/>
      <c r="L396" s="7"/>
      <c r="M396" s="7"/>
    </row>
    <row r="397" spans="1:13" x14ac:dyDescent="0.25">
      <c r="A397" s="6"/>
      <c r="B397" s="6"/>
      <c r="C397" s="5"/>
      <c r="D397" s="5"/>
      <c r="E397" s="16"/>
      <c r="F397" s="19"/>
      <c r="G397" s="6"/>
      <c r="H397" s="7"/>
      <c r="I397" s="7"/>
      <c r="J397" s="7"/>
      <c r="K397" s="7"/>
      <c r="L397" s="7"/>
      <c r="M397" s="7"/>
    </row>
    <row r="398" spans="1:13" x14ac:dyDescent="0.25">
      <c r="A398" s="6"/>
      <c r="B398" s="6"/>
      <c r="C398" s="5"/>
      <c r="D398" s="5"/>
      <c r="E398" s="16"/>
      <c r="F398" s="19"/>
      <c r="G398" s="6"/>
      <c r="H398" s="7"/>
      <c r="I398" s="7"/>
      <c r="J398" s="7"/>
      <c r="K398" s="7"/>
      <c r="L398" s="7"/>
      <c r="M398" s="7"/>
    </row>
    <row r="399" spans="1:13" x14ac:dyDescent="0.25">
      <c r="A399" s="6"/>
      <c r="B399" s="6"/>
      <c r="C399" s="5"/>
      <c r="D399" s="5"/>
      <c r="E399" s="16"/>
      <c r="F399" s="19"/>
      <c r="G399" s="6"/>
      <c r="H399" s="7"/>
      <c r="I399" s="7"/>
      <c r="J399" s="7"/>
      <c r="K399" s="7"/>
      <c r="L399" s="7"/>
      <c r="M399" s="7"/>
    </row>
    <row r="400" spans="1:13" x14ac:dyDescent="0.25">
      <c r="A400" s="6"/>
      <c r="B400" s="6"/>
      <c r="C400" s="5"/>
      <c r="D400" s="5"/>
      <c r="E400" s="16"/>
      <c r="F400" s="19"/>
      <c r="G400" s="6"/>
      <c r="H400" s="7"/>
      <c r="I400" s="7"/>
      <c r="J400" s="7"/>
      <c r="K400" s="7"/>
      <c r="L400" s="7"/>
      <c r="M400" s="7"/>
    </row>
    <row r="401" spans="1:13" x14ac:dyDescent="0.25">
      <c r="A401" s="6"/>
      <c r="B401" s="6"/>
      <c r="C401" s="5"/>
      <c r="D401" s="5"/>
      <c r="E401" s="16"/>
      <c r="F401" s="19"/>
      <c r="G401" s="6"/>
      <c r="H401" s="7"/>
      <c r="I401" s="7"/>
      <c r="J401" s="7"/>
      <c r="K401" s="7"/>
      <c r="L401" s="7"/>
      <c r="M401" s="7"/>
    </row>
    <row r="402" spans="1:13" x14ac:dyDescent="0.25">
      <c r="A402" s="6"/>
      <c r="B402" s="6"/>
      <c r="C402" s="5"/>
      <c r="D402" s="5"/>
      <c r="E402" s="16"/>
      <c r="F402" s="19"/>
      <c r="G402" s="6"/>
      <c r="H402" s="7"/>
      <c r="I402" s="7"/>
      <c r="J402" s="7"/>
      <c r="K402" s="7"/>
      <c r="L402" s="7"/>
      <c r="M402" s="7"/>
    </row>
    <row r="403" spans="1:13" x14ac:dyDescent="0.25">
      <c r="A403" s="6"/>
      <c r="B403" s="6"/>
      <c r="C403" s="5"/>
      <c r="D403" s="5"/>
      <c r="E403" s="16"/>
      <c r="F403" s="19"/>
      <c r="G403" s="6"/>
      <c r="H403" s="7"/>
      <c r="I403" s="7"/>
      <c r="J403" s="7"/>
      <c r="K403" s="7"/>
      <c r="L403" s="7"/>
      <c r="M403" s="7"/>
    </row>
    <row r="404" spans="1:13" x14ac:dyDescent="0.25">
      <c r="A404" s="6"/>
      <c r="B404" s="6"/>
      <c r="C404" s="5"/>
      <c r="D404" s="5"/>
      <c r="E404" s="16"/>
      <c r="F404" s="19"/>
      <c r="G404" s="6"/>
      <c r="H404" s="7"/>
      <c r="I404" s="7"/>
      <c r="J404" s="7"/>
      <c r="K404" s="7"/>
      <c r="L404" s="7"/>
      <c r="M404" s="7"/>
    </row>
    <row r="405" spans="1:13" x14ac:dyDescent="0.25">
      <c r="A405" s="6"/>
      <c r="B405" s="6"/>
      <c r="C405" s="5"/>
      <c r="D405" s="5"/>
      <c r="E405" s="16"/>
      <c r="F405" s="19"/>
      <c r="G405" s="6"/>
      <c r="H405" s="7"/>
      <c r="I405" s="7"/>
      <c r="J405" s="7"/>
      <c r="K405" s="7"/>
      <c r="L405" s="7"/>
      <c r="M405" s="7"/>
    </row>
    <row r="406" spans="1:13" x14ac:dyDescent="0.25">
      <c r="A406" s="6"/>
      <c r="B406" s="6"/>
      <c r="C406" s="5"/>
      <c r="D406" s="5"/>
      <c r="E406" s="16"/>
      <c r="F406" s="19"/>
      <c r="G406" s="6"/>
      <c r="H406" s="7"/>
      <c r="I406" s="7"/>
      <c r="J406" s="7"/>
      <c r="K406" s="7"/>
      <c r="L406" s="7"/>
      <c r="M406" s="7"/>
    </row>
    <row r="407" spans="1:13" x14ac:dyDescent="0.25">
      <c r="A407" s="6"/>
      <c r="B407" s="6"/>
      <c r="C407" s="5"/>
      <c r="D407" s="5"/>
      <c r="E407" s="16"/>
      <c r="F407" s="19"/>
      <c r="G407" s="6"/>
      <c r="H407" s="7"/>
      <c r="I407" s="7"/>
      <c r="J407" s="7"/>
      <c r="K407" s="7"/>
      <c r="L407" s="7"/>
      <c r="M407" s="7"/>
    </row>
    <row r="408" spans="1:13" x14ac:dyDescent="0.25">
      <c r="A408" s="6"/>
      <c r="B408" s="6"/>
      <c r="C408" s="5"/>
      <c r="D408" s="5"/>
      <c r="E408" s="16"/>
      <c r="F408" s="19"/>
      <c r="G408" s="6"/>
      <c r="H408" s="7"/>
      <c r="I408" s="7"/>
      <c r="J408" s="7"/>
      <c r="K408" s="7"/>
      <c r="L408" s="7"/>
      <c r="M408" s="7"/>
    </row>
    <row r="409" spans="1:13" x14ac:dyDescent="0.25">
      <c r="A409" s="6"/>
      <c r="B409" s="6"/>
      <c r="C409" s="5"/>
      <c r="D409" s="5"/>
      <c r="E409" s="16"/>
      <c r="F409" s="19"/>
      <c r="G409" s="6"/>
      <c r="H409" s="7"/>
      <c r="I409" s="7"/>
      <c r="J409" s="7"/>
      <c r="K409" s="7"/>
      <c r="L409" s="7"/>
      <c r="M409" s="7"/>
    </row>
    <row r="410" spans="1:13" x14ac:dyDescent="0.25">
      <c r="A410" s="6"/>
      <c r="B410" s="6"/>
      <c r="C410" s="5"/>
      <c r="D410" s="5"/>
      <c r="E410" s="16"/>
      <c r="F410" s="19"/>
      <c r="G410" s="6"/>
      <c r="H410" s="7"/>
      <c r="I410" s="7"/>
      <c r="J410" s="7"/>
      <c r="K410" s="7"/>
      <c r="L410" s="7"/>
      <c r="M410" s="7"/>
    </row>
    <row r="411" spans="1:13" x14ac:dyDescent="0.25">
      <c r="A411" s="6"/>
      <c r="B411" s="6"/>
      <c r="C411" s="5"/>
      <c r="D411" s="5"/>
      <c r="E411" s="16"/>
      <c r="F411" s="19"/>
      <c r="G411" s="6"/>
      <c r="H411" s="7"/>
      <c r="I411" s="7"/>
      <c r="J411" s="7"/>
      <c r="K411" s="7"/>
      <c r="L411" s="7"/>
      <c r="M411" s="7"/>
    </row>
    <row r="412" spans="1:13" x14ac:dyDescent="0.25">
      <c r="A412" s="6"/>
      <c r="B412" s="6"/>
      <c r="C412" s="5"/>
      <c r="D412" s="5"/>
      <c r="E412" s="16"/>
      <c r="F412" s="19"/>
      <c r="G412" s="6"/>
      <c r="H412" s="7"/>
      <c r="I412" s="7"/>
      <c r="J412" s="7"/>
      <c r="K412" s="7"/>
      <c r="L412" s="7"/>
      <c r="M412" s="7"/>
    </row>
    <row r="413" spans="1:13" x14ac:dyDescent="0.25">
      <c r="A413" s="6"/>
      <c r="B413" s="6"/>
      <c r="C413" s="5"/>
      <c r="D413" s="5"/>
      <c r="E413" s="16"/>
      <c r="F413" s="19"/>
      <c r="G413" s="6"/>
      <c r="H413" s="7"/>
      <c r="I413" s="7"/>
      <c r="J413" s="7"/>
      <c r="K413" s="7"/>
      <c r="L413" s="7"/>
      <c r="M413" s="7"/>
    </row>
    <row r="414" spans="1:13" x14ac:dyDescent="0.25">
      <c r="A414" s="6"/>
      <c r="B414" s="6"/>
      <c r="C414" s="5"/>
      <c r="D414" s="5"/>
      <c r="E414" s="16"/>
      <c r="F414" s="19"/>
      <c r="G414" s="6"/>
      <c r="H414" s="7"/>
      <c r="I414" s="7"/>
      <c r="J414" s="7"/>
      <c r="K414" s="7"/>
      <c r="L414" s="7"/>
      <c r="M414" s="7"/>
    </row>
    <row r="415" spans="1:13" x14ac:dyDescent="0.25">
      <c r="A415" s="6"/>
      <c r="B415" s="6"/>
      <c r="C415" s="5"/>
      <c r="D415" s="5"/>
      <c r="E415" s="16"/>
      <c r="F415" s="19"/>
      <c r="G415" s="6"/>
      <c r="H415" s="7"/>
      <c r="I415" s="7"/>
      <c r="J415" s="7"/>
      <c r="K415" s="7"/>
      <c r="L415" s="7"/>
      <c r="M415" s="7"/>
    </row>
    <row r="416" spans="1:13" x14ac:dyDescent="0.25">
      <c r="A416" s="6"/>
      <c r="B416" s="6"/>
      <c r="C416" s="5"/>
      <c r="D416" s="5"/>
      <c r="E416" s="16"/>
      <c r="F416" s="19"/>
      <c r="G416" s="6"/>
      <c r="H416" s="7"/>
      <c r="I416" s="7"/>
      <c r="J416" s="7"/>
      <c r="K416" s="7"/>
      <c r="L416" s="7"/>
      <c r="M416" s="7"/>
    </row>
    <row r="417" spans="1:13" x14ac:dyDescent="0.25">
      <c r="A417" s="6"/>
      <c r="B417" s="6"/>
      <c r="C417" s="5"/>
      <c r="D417" s="5"/>
      <c r="E417" s="16"/>
      <c r="F417" s="19"/>
      <c r="G417" s="6"/>
      <c r="H417" s="7"/>
      <c r="I417" s="7"/>
      <c r="J417" s="7"/>
      <c r="K417" s="7"/>
      <c r="L417" s="7"/>
      <c r="M417" s="7"/>
    </row>
    <row r="418" spans="1:13" x14ac:dyDescent="0.25">
      <c r="A418" s="6"/>
      <c r="B418" s="6"/>
      <c r="C418" s="5"/>
      <c r="D418" s="5"/>
      <c r="E418" s="16"/>
      <c r="F418" s="19"/>
      <c r="G418" s="6"/>
      <c r="H418" s="7"/>
      <c r="I418" s="7"/>
      <c r="J418" s="7"/>
      <c r="K418" s="7"/>
      <c r="L418" s="7"/>
      <c r="M418" s="7"/>
    </row>
    <row r="419" spans="1:13" x14ac:dyDescent="0.25">
      <c r="A419" s="6"/>
      <c r="B419" s="6"/>
      <c r="C419" s="5"/>
      <c r="D419" s="5"/>
      <c r="E419" s="16"/>
      <c r="F419" s="19"/>
      <c r="G419" s="6"/>
      <c r="H419" s="7"/>
      <c r="I419" s="7"/>
      <c r="J419" s="7"/>
      <c r="K419" s="7"/>
      <c r="L419" s="7"/>
      <c r="M419" s="7"/>
    </row>
    <row r="420" spans="1:13" x14ac:dyDescent="0.25">
      <c r="A420" s="6"/>
      <c r="B420" s="6"/>
      <c r="C420" s="5"/>
      <c r="D420" s="5"/>
      <c r="E420" s="16"/>
      <c r="F420" s="19"/>
      <c r="G420" s="6"/>
      <c r="H420" s="7"/>
      <c r="I420" s="7"/>
      <c r="J420" s="7"/>
      <c r="K420" s="7"/>
      <c r="L420" s="7"/>
      <c r="M420" s="7"/>
    </row>
    <row r="421" spans="1:13" x14ac:dyDescent="0.25">
      <c r="A421" s="6"/>
      <c r="B421" s="6"/>
      <c r="C421" s="5"/>
      <c r="D421" s="5"/>
      <c r="E421" s="16"/>
      <c r="F421" s="19"/>
      <c r="G421" s="6"/>
      <c r="H421" s="7"/>
      <c r="I421" s="7"/>
      <c r="J421" s="7"/>
      <c r="K421" s="7"/>
      <c r="L421" s="7"/>
      <c r="M421" s="7"/>
    </row>
    <row r="422" spans="1:13" x14ac:dyDescent="0.25">
      <c r="A422" s="6"/>
      <c r="B422" s="6"/>
      <c r="C422" s="5"/>
      <c r="D422" s="5"/>
      <c r="E422" s="16"/>
      <c r="F422" s="19"/>
      <c r="G422" s="6"/>
      <c r="H422" s="7"/>
      <c r="I422" s="7"/>
      <c r="J422" s="7"/>
      <c r="K422" s="7"/>
      <c r="L422" s="7"/>
      <c r="M422" s="7"/>
    </row>
    <row r="423" spans="1:13" x14ac:dyDescent="0.25">
      <c r="A423" s="6"/>
      <c r="B423" s="6"/>
      <c r="C423" s="5"/>
      <c r="D423" s="5"/>
      <c r="E423" s="16"/>
      <c r="F423" s="19"/>
      <c r="G423" s="6"/>
      <c r="H423" s="7"/>
      <c r="I423" s="7"/>
      <c r="J423" s="7"/>
      <c r="K423" s="7"/>
      <c r="L423" s="7"/>
      <c r="M423" s="7"/>
    </row>
    <row r="424" spans="1:13" x14ac:dyDescent="0.25">
      <c r="A424" s="6"/>
      <c r="B424" s="6"/>
      <c r="C424" s="5"/>
      <c r="D424" s="5"/>
      <c r="E424" s="16"/>
      <c r="F424" s="19"/>
      <c r="G424" s="6"/>
      <c r="H424" s="7"/>
      <c r="I424" s="7"/>
      <c r="J424" s="7"/>
      <c r="K424" s="7"/>
      <c r="L424" s="7"/>
      <c r="M424" s="7"/>
    </row>
    <row r="425" spans="1:13" x14ac:dyDescent="0.25">
      <c r="A425" s="6"/>
      <c r="B425" s="6"/>
      <c r="C425" s="5"/>
      <c r="D425" s="5"/>
      <c r="E425" s="16"/>
      <c r="F425" s="19"/>
      <c r="G425" s="6"/>
      <c r="H425" s="7"/>
      <c r="I425" s="7"/>
      <c r="J425" s="7"/>
      <c r="K425" s="7"/>
      <c r="L425" s="7"/>
      <c r="M425" s="7"/>
    </row>
    <row r="426" spans="1:13" x14ac:dyDescent="0.25">
      <c r="A426" s="6"/>
      <c r="B426" s="6"/>
      <c r="C426" s="5"/>
      <c r="D426" s="5"/>
      <c r="E426" s="16"/>
      <c r="F426" s="19"/>
      <c r="G426" s="6"/>
      <c r="H426" s="7"/>
      <c r="I426" s="7"/>
      <c r="J426" s="7"/>
      <c r="K426" s="7"/>
      <c r="L426" s="7"/>
      <c r="M426" s="7"/>
    </row>
    <row r="427" spans="1:13" x14ac:dyDescent="0.25">
      <c r="A427" s="6"/>
      <c r="B427" s="6"/>
      <c r="C427" s="5"/>
      <c r="D427" s="5"/>
      <c r="E427" s="16"/>
      <c r="F427" s="19"/>
      <c r="G427" s="6"/>
      <c r="H427" s="7"/>
      <c r="I427" s="7"/>
      <c r="J427" s="7"/>
      <c r="K427" s="7"/>
      <c r="L427" s="7"/>
      <c r="M427" s="7"/>
    </row>
    <row r="428" spans="1:13" x14ac:dyDescent="0.25">
      <c r="A428" s="6"/>
      <c r="B428" s="6"/>
      <c r="C428" s="5"/>
      <c r="D428" s="5"/>
      <c r="E428" s="16"/>
      <c r="F428" s="19"/>
      <c r="G428" s="6"/>
      <c r="H428" s="7"/>
      <c r="I428" s="7"/>
      <c r="J428" s="7"/>
      <c r="K428" s="7"/>
      <c r="L428" s="7"/>
      <c r="M428" s="7"/>
    </row>
    <row r="429" spans="1:13" x14ac:dyDescent="0.25">
      <c r="A429" s="6"/>
      <c r="B429" s="6"/>
      <c r="C429" s="5"/>
      <c r="D429" s="5"/>
      <c r="E429" s="16"/>
      <c r="F429" s="19"/>
      <c r="G429" s="6"/>
      <c r="H429" s="7"/>
      <c r="I429" s="7"/>
      <c r="J429" s="7"/>
      <c r="K429" s="7"/>
      <c r="L429" s="7"/>
      <c r="M429" s="7"/>
    </row>
    <row r="430" spans="1:13" x14ac:dyDescent="0.25">
      <c r="A430" s="6"/>
      <c r="B430" s="6"/>
      <c r="C430" s="5"/>
      <c r="D430" s="5"/>
      <c r="E430" s="16"/>
      <c r="F430" s="19"/>
      <c r="G430" s="6"/>
      <c r="H430" s="7"/>
      <c r="I430" s="7"/>
      <c r="J430" s="7"/>
      <c r="K430" s="7"/>
      <c r="L430" s="7"/>
      <c r="M430" s="7"/>
    </row>
    <row r="431" spans="1:13" x14ac:dyDescent="0.25">
      <c r="A431" s="6"/>
      <c r="B431" s="6"/>
      <c r="C431" s="5"/>
      <c r="D431" s="5"/>
      <c r="E431" s="16"/>
      <c r="F431" s="19"/>
      <c r="G431" s="6"/>
      <c r="H431" s="7"/>
      <c r="I431" s="7"/>
      <c r="J431" s="7"/>
      <c r="K431" s="7"/>
      <c r="L431" s="7"/>
      <c r="M431" s="7"/>
    </row>
    <row r="432" spans="1:13" x14ac:dyDescent="0.25">
      <c r="A432" s="6"/>
      <c r="B432" s="6"/>
      <c r="C432" s="5"/>
      <c r="D432" s="5"/>
      <c r="E432" s="16"/>
      <c r="F432" s="19"/>
      <c r="G432" s="6"/>
      <c r="H432" s="7"/>
      <c r="I432" s="7"/>
      <c r="J432" s="7"/>
      <c r="K432" s="7"/>
      <c r="L432" s="7"/>
      <c r="M432" s="7"/>
    </row>
    <row r="433" spans="1:13" x14ac:dyDescent="0.25">
      <c r="A433" s="6"/>
      <c r="B433" s="6"/>
      <c r="C433" s="5"/>
      <c r="D433" s="5"/>
      <c r="E433" s="16"/>
      <c r="F433" s="19"/>
      <c r="G433" s="6"/>
      <c r="H433" s="7"/>
      <c r="I433" s="7"/>
      <c r="J433" s="7"/>
      <c r="K433" s="7"/>
      <c r="L433" s="7"/>
      <c r="M433" s="7"/>
    </row>
    <row r="434" spans="1:13" x14ac:dyDescent="0.25">
      <c r="A434" s="6"/>
      <c r="B434" s="6"/>
      <c r="C434" s="5"/>
      <c r="D434" s="5"/>
      <c r="E434" s="16"/>
      <c r="F434" s="19"/>
      <c r="G434" s="6"/>
      <c r="H434" s="7"/>
      <c r="I434" s="7"/>
      <c r="J434" s="7"/>
      <c r="K434" s="7"/>
      <c r="L434" s="7"/>
      <c r="M434" s="7"/>
    </row>
    <row r="435" spans="1:13" x14ac:dyDescent="0.25">
      <c r="A435" s="6"/>
      <c r="B435" s="6"/>
      <c r="C435" s="5"/>
      <c r="D435" s="5"/>
      <c r="E435" s="16"/>
      <c r="F435" s="19"/>
      <c r="G435" s="6"/>
      <c r="H435" s="7"/>
      <c r="I435" s="7"/>
      <c r="J435" s="7"/>
      <c r="K435" s="7"/>
      <c r="L435" s="7"/>
      <c r="M435" s="7"/>
    </row>
    <row r="436" spans="1:13" x14ac:dyDescent="0.25">
      <c r="A436" s="6"/>
      <c r="B436" s="6"/>
      <c r="C436" s="5"/>
      <c r="D436" s="5"/>
      <c r="E436" s="16"/>
      <c r="F436" s="19"/>
      <c r="G436" s="6"/>
      <c r="H436" s="7"/>
      <c r="I436" s="7"/>
      <c r="J436" s="7"/>
      <c r="K436" s="7"/>
      <c r="L436" s="7"/>
      <c r="M436" s="7"/>
    </row>
    <row r="437" spans="1:13" x14ac:dyDescent="0.25">
      <c r="A437" s="6"/>
      <c r="B437" s="6"/>
      <c r="C437" s="5"/>
      <c r="D437" s="5"/>
      <c r="E437" s="16"/>
      <c r="F437" s="19"/>
      <c r="G437" s="6"/>
      <c r="H437" s="7"/>
      <c r="I437" s="7"/>
      <c r="J437" s="7"/>
      <c r="K437" s="7"/>
      <c r="L437" s="7"/>
      <c r="M437" s="7"/>
    </row>
    <row r="438" spans="1:13" x14ac:dyDescent="0.25">
      <c r="A438" s="6"/>
      <c r="B438" s="6"/>
      <c r="C438" s="5"/>
      <c r="D438" s="5"/>
      <c r="E438" s="16"/>
      <c r="F438" s="19"/>
      <c r="G438" s="6"/>
      <c r="H438" s="7"/>
      <c r="I438" s="7"/>
      <c r="J438" s="7"/>
      <c r="K438" s="7"/>
      <c r="L438" s="7"/>
      <c r="M438" s="7"/>
    </row>
    <row r="439" spans="1:13" x14ac:dyDescent="0.25">
      <c r="A439" s="6"/>
      <c r="B439" s="6"/>
      <c r="C439" s="5"/>
      <c r="D439" s="5"/>
      <c r="E439" s="16"/>
      <c r="F439" s="19"/>
      <c r="G439" s="6"/>
      <c r="H439" s="7"/>
      <c r="I439" s="7"/>
      <c r="J439" s="7"/>
      <c r="K439" s="7"/>
      <c r="L439" s="7"/>
      <c r="M439" s="7"/>
    </row>
    <row r="440" spans="1:13" x14ac:dyDescent="0.25">
      <c r="A440" s="6"/>
      <c r="B440" s="6"/>
      <c r="C440" s="5"/>
      <c r="D440" s="5"/>
      <c r="E440" s="16"/>
      <c r="F440" s="19"/>
      <c r="G440" s="6"/>
      <c r="H440" s="7"/>
      <c r="I440" s="7"/>
      <c r="J440" s="7"/>
      <c r="K440" s="7"/>
      <c r="L440" s="7"/>
      <c r="M440" s="7"/>
    </row>
    <row r="441" spans="1:13" x14ac:dyDescent="0.25">
      <c r="A441" s="6"/>
      <c r="B441" s="6"/>
      <c r="C441" s="5"/>
      <c r="D441" s="5"/>
      <c r="E441" s="16"/>
      <c r="F441" s="19"/>
      <c r="G441" s="6"/>
      <c r="H441" s="7"/>
      <c r="I441" s="7"/>
      <c r="J441" s="7"/>
      <c r="K441" s="7"/>
      <c r="L441" s="7"/>
      <c r="M441" s="7"/>
    </row>
    <row r="442" spans="1:13" x14ac:dyDescent="0.25">
      <c r="A442" s="6"/>
      <c r="B442" s="6"/>
      <c r="C442" s="5"/>
      <c r="D442" s="5"/>
      <c r="E442" s="16"/>
      <c r="F442" s="19"/>
      <c r="G442" s="6"/>
      <c r="H442" s="7"/>
      <c r="I442" s="7"/>
      <c r="J442" s="7"/>
      <c r="K442" s="7"/>
      <c r="L442" s="7"/>
      <c r="M442" s="7"/>
    </row>
    <row r="443" spans="1:13" x14ac:dyDescent="0.25">
      <c r="A443" s="6"/>
      <c r="B443" s="6"/>
      <c r="C443" s="5"/>
      <c r="D443" s="5"/>
      <c r="E443" s="16"/>
      <c r="F443" s="19"/>
      <c r="G443" s="6"/>
      <c r="H443" s="7"/>
      <c r="I443" s="7"/>
      <c r="J443" s="7"/>
      <c r="K443" s="7"/>
      <c r="L443" s="7"/>
      <c r="M443" s="7"/>
    </row>
    <row r="444" spans="1:13" x14ac:dyDescent="0.25">
      <c r="A444" s="6"/>
      <c r="B444" s="6"/>
      <c r="C444" s="5"/>
      <c r="D444" s="5"/>
      <c r="E444" s="16"/>
      <c r="F444" s="19"/>
      <c r="G444" s="6"/>
      <c r="H444" s="7"/>
      <c r="I444" s="7"/>
      <c r="J444" s="7"/>
      <c r="K444" s="7"/>
      <c r="L444" s="7"/>
      <c r="M444" s="7"/>
    </row>
    <row r="445" spans="1:13" x14ac:dyDescent="0.25">
      <c r="A445" s="6"/>
      <c r="B445" s="6"/>
      <c r="C445" s="5"/>
      <c r="D445" s="5"/>
      <c r="E445" s="16"/>
      <c r="F445" s="19"/>
      <c r="G445" s="6"/>
      <c r="H445" s="7"/>
      <c r="I445" s="7"/>
      <c r="J445" s="7"/>
      <c r="K445" s="7"/>
      <c r="L445" s="7"/>
      <c r="M445" s="7"/>
    </row>
    <row r="446" spans="1:13" x14ac:dyDescent="0.25">
      <c r="A446" s="6"/>
      <c r="B446" s="6"/>
      <c r="C446" s="5"/>
      <c r="D446" s="5"/>
      <c r="E446" s="16"/>
      <c r="F446" s="19"/>
      <c r="G446" s="6"/>
      <c r="H446" s="7"/>
      <c r="I446" s="7"/>
      <c r="J446" s="7"/>
      <c r="K446" s="7"/>
      <c r="L446" s="7"/>
      <c r="M446" s="7"/>
    </row>
    <row r="447" spans="1:13" x14ac:dyDescent="0.25">
      <c r="A447" s="6"/>
      <c r="B447" s="6"/>
      <c r="C447" s="5"/>
      <c r="D447" s="5"/>
      <c r="E447" s="16"/>
      <c r="F447" s="19"/>
      <c r="G447" s="6"/>
      <c r="H447" s="7"/>
      <c r="I447" s="7"/>
      <c r="J447" s="7"/>
      <c r="K447" s="7"/>
      <c r="L447" s="7"/>
      <c r="M447" s="7"/>
    </row>
    <row r="448" spans="1:13" x14ac:dyDescent="0.25">
      <c r="A448" s="6"/>
      <c r="B448" s="6"/>
      <c r="C448" s="5"/>
      <c r="D448" s="5"/>
      <c r="E448" s="16"/>
      <c r="F448" s="19"/>
      <c r="G448" s="6"/>
      <c r="H448" s="7"/>
      <c r="I448" s="7"/>
      <c r="J448" s="7"/>
      <c r="K448" s="7"/>
      <c r="L448" s="7"/>
      <c r="M448" s="7"/>
    </row>
    <row r="449" spans="1:13" x14ac:dyDescent="0.25">
      <c r="A449" s="6"/>
      <c r="B449" s="6"/>
      <c r="C449" s="5"/>
      <c r="D449" s="5"/>
      <c r="E449" s="16"/>
      <c r="F449" s="19"/>
      <c r="G449" s="6"/>
      <c r="H449" s="7"/>
      <c r="I449" s="7"/>
      <c r="J449" s="7"/>
      <c r="K449" s="7"/>
      <c r="L449" s="7"/>
      <c r="M449" s="7"/>
    </row>
    <row r="450" spans="1:13" x14ac:dyDescent="0.25">
      <c r="A450" s="6"/>
      <c r="B450" s="6"/>
      <c r="C450" s="5"/>
      <c r="D450" s="5"/>
      <c r="E450" s="16"/>
      <c r="F450" s="19"/>
      <c r="G450" s="6"/>
      <c r="H450" s="7"/>
      <c r="I450" s="7"/>
      <c r="J450" s="7"/>
      <c r="K450" s="7"/>
      <c r="L450" s="7"/>
      <c r="M450" s="7"/>
    </row>
    <row r="451" spans="1:13" x14ac:dyDescent="0.25">
      <c r="A451" s="6"/>
      <c r="B451" s="6"/>
      <c r="C451" s="5"/>
      <c r="D451" s="5"/>
      <c r="E451" s="16"/>
      <c r="F451" s="19"/>
      <c r="G451" s="6"/>
      <c r="H451" s="7"/>
      <c r="I451" s="7"/>
      <c r="J451" s="7"/>
      <c r="K451" s="7"/>
      <c r="L451" s="7"/>
      <c r="M451" s="7"/>
    </row>
    <row r="452" spans="1:13" x14ac:dyDescent="0.25">
      <c r="A452" s="6"/>
      <c r="B452" s="6"/>
      <c r="C452" s="5"/>
      <c r="D452" s="5"/>
      <c r="E452" s="16"/>
      <c r="F452" s="19"/>
      <c r="G452" s="6"/>
      <c r="H452" s="7"/>
      <c r="I452" s="7"/>
      <c r="J452" s="7"/>
      <c r="K452" s="7"/>
      <c r="L452" s="7"/>
      <c r="M452" s="7"/>
    </row>
    <row r="453" spans="1:13" x14ac:dyDescent="0.25">
      <c r="A453" s="6"/>
      <c r="B453" s="6"/>
      <c r="C453" s="5"/>
      <c r="D453" s="5"/>
      <c r="E453" s="16"/>
      <c r="F453" s="19"/>
      <c r="G453" s="6"/>
      <c r="H453" s="7"/>
      <c r="I453" s="7"/>
      <c r="J453" s="7"/>
      <c r="K453" s="7"/>
      <c r="L453" s="7"/>
      <c r="M453" s="7"/>
    </row>
    <row r="454" spans="1:13" x14ac:dyDescent="0.25">
      <c r="A454" s="6"/>
      <c r="B454" s="6"/>
      <c r="C454" s="5"/>
      <c r="D454" s="5"/>
      <c r="E454" s="16"/>
      <c r="F454" s="19"/>
      <c r="G454" s="6"/>
      <c r="H454" s="7"/>
      <c r="I454" s="7"/>
      <c r="J454" s="7"/>
      <c r="K454" s="7"/>
      <c r="L454" s="7"/>
      <c r="M454" s="7"/>
    </row>
    <row r="455" spans="1:13" x14ac:dyDescent="0.25">
      <c r="A455" s="6"/>
      <c r="B455" s="6"/>
      <c r="C455" s="5"/>
      <c r="D455" s="5"/>
      <c r="E455" s="16"/>
      <c r="F455" s="19"/>
      <c r="G455" s="6"/>
      <c r="H455" s="7"/>
      <c r="I455" s="7"/>
      <c r="J455" s="7"/>
      <c r="K455" s="7"/>
      <c r="L455" s="7"/>
      <c r="M455" s="7"/>
    </row>
    <row r="456" spans="1:13" x14ac:dyDescent="0.25">
      <c r="A456" s="6"/>
      <c r="B456" s="6"/>
      <c r="C456" s="5"/>
      <c r="D456" s="5"/>
      <c r="E456" s="16"/>
      <c r="F456" s="19"/>
      <c r="G456" s="6"/>
      <c r="H456" s="7"/>
      <c r="I456" s="7"/>
      <c r="J456" s="7"/>
      <c r="K456" s="7"/>
      <c r="L456" s="7"/>
      <c r="M456" s="7"/>
    </row>
    <row r="457" spans="1:13" x14ac:dyDescent="0.25">
      <c r="A457" s="6"/>
      <c r="B457" s="6"/>
      <c r="C457" s="5"/>
      <c r="D457" s="5"/>
      <c r="E457" s="16"/>
      <c r="F457" s="19"/>
      <c r="G457" s="6"/>
      <c r="H457" s="7"/>
      <c r="I457" s="7"/>
      <c r="J457" s="7"/>
      <c r="K457" s="7"/>
      <c r="L457" s="7"/>
      <c r="M457" s="7"/>
    </row>
    <row r="458" spans="1:13" x14ac:dyDescent="0.25">
      <c r="A458" s="6"/>
      <c r="B458" s="6"/>
      <c r="C458" s="5"/>
      <c r="D458" s="5"/>
      <c r="E458" s="16"/>
      <c r="F458" s="19"/>
      <c r="G458" s="6"/>
      <c r="H458" s="7"/>
      <c r="I458" s="7"/>
      <c r="J458" s="7"/>
      <c r="K458" s="7"/>
      <c r="L458" s="7"/>
      <c r="M458" s="7"/>
    </row>
    <row r="459" spans="1:13" x14ac:dyDescent="0.25">
      <c r="A459" s="6"/>
      <c r="B459" s="6"/>
      <c r="C459" s="5"/>
      <c r="D459" s="5"/>
      <c r="E459" s="16"/>
      <c r="F459" s="19"/>
      <c r="G459" s="6"/>
      <c r="H459" s="7"/>
      <c r="I459" s="7"/>
      <c r="J459" s="7"/>
      <c r="K459" s="7"/>
      <c r="L459" s="7"/>
      <c r="M459" s="7"/>
    </row>
    <row r="460" spans="1:13" x14ac:dyDescent="0.25">
      <c r="A460" s="6"/>
      <c r="B460" s="6"/>
      <c r="C460" s="5"/>
      <c r="D460" s="5"/>
      <c r="E460" s="16"/>
      <c r="F460" s="19"/>
      <c r="G460" s="6"/>
      <c r="H460" s="7"/>
      <c r="I460" s="7"/>
      <c r="J460" s="7"/>
      <c r="K460" s="7"/>
      <c r="L460" s="7"/>
      <c r="M460" s="7"/>
    </row>
    <row r="461" spans="1:13" x14ac:dyDescent="0.25">
      <c r="A461" s="6"/>
      <c r="B461" s="6"/>
      <c r="C461" s="5"/>
      <c r="D461" s="5"/>
      <c r="E461" s="16"/>
      <c r="F461" s="19"/>
      <c r="G461" s="6"/>
      <c r="H461" s="7"/>
      <c r="I461" s="7"/>
      <c r="J461" s="7"/>
      <c r="K461" s="7"/>
      <c r="L461" s="7"/>
      <c r="M461" s="7"/>
    </row>
    <row r="462" spans="1:13" x14ac:dyDescent="0.25">
      <c r="A462" s="6"/>
      <c r="B462" s="6"/>
      <c r="C462" s="5"/>
      <c r="D462" s="5"/>
      <c r="E462" s="16"/>
      <c r="F462" s="19"/>
      <c r="G462" s="6"/>
      <c r="H462" s="7"/>
      <c r="I462" s="7"/>
      <c r="J462" s="7"/>
      <c r="K462" s="7"/>
      <c r="L462" s="7"/>
      <c r="M462" s="7"/>
    </row>
    <row r="463" spans="1:13" x14ac:dyDescent="0.25">
      <c r="A463" s="6"/>
      <c r="B463" s="6"/>
      <c r="C463" s="5"/>
      <c r="D463" s="5"/>
      <c r="E463" s="16"/>
      <c r="F463" s="19"/>
      <c r="G463" s="6"/>
      <c r="H463" s="7"/>
      <c r="I463" s="7"/>
      <c r="J463" s="7"/>
      <c r="K463" s="7"/>
      <c r="L463" s="7"/>
      <c r="M463" s="7"/>
    </row>
    <row r="464" spans="1:13" x14ac:dyDescent="0.25">
      <c r="A464" s="6"/>
      <c r="B464" s="6"/>
      <c r="C464" s="5"/>
      <c r="D464" s="5"/>
      <c r="E464" s="16"/>
      <c r="F464" s="19"/>
      <c r="G464" s="6"/>
      <c r="H464" s="7"/>
      <c r="I464" s="7"/>
      <c r="J464" s="7"/>
      <c r="K464" s="7"/>
      <c r="L464" s="7"/>
      <c r="M464" s="7"/>
    </row>
    <row r="465" spans="1:13" x14ac:dyDescent="0.25">
      <c r="A465" s="6"/>
      <c r="B465" s="6"/>
      <c r="C465" s="5"/>
      <c r="D465" s="5"/>
      <c r="E465" s="16"/>
      <c r="F465" s="19"/>
      <c r="G465" s="6"/>
      <c r="H465" s="7"/>
      <c r="I465" s="7"/>
      <c r="J465" s="7"/>
      <c r="K465" s="7"/>
      <c r="L465" s="7"/>
      <c r="M465" s="7"/>
    </row>
    <row r="466" spans="1:13" x14ac:dyDescent="0.25">
      <c r="A466" s="6"/>
      <c r="B466" s="6"/>
      <c r="C466" s="5"/>
      <c r="D466" s="5"/>
      <c r="E466" s="16"/>
      <c r="F466" s="19"/>
      <c r="G466" s="6"/>
      <c r="H466" s="7"/>
      <c r="I466" s="7"/>
      <c r="J466" s="7"/>
      <c r="K466" s="7"/>
      <c r="L466" s="7"/>
      <c r="M466" s="7"/>
    </row>
    <row r="467" spans="1:13" x14ac:dyDescent="0.25">
      <c r="A467" s="6"/>
      <c r="B467" s="6"/>
      <c r="C467" s="5"/>
      <c r="D467" s="5"/>
      <c r="E467" s="16"/>
      <c r="F467" s="19"/>
      <c r="G467" s="6"/>
      <c r="H467" s="7"/>
      <c r="I467" s="7"/>
      <c r="J467" s="7"/>
      <c r="K467" s="7"/>
      <c r="L467" s="7"/>
      <c r="M467" s="7"/>
    </row>
    <row r="468" spans="1:13" x14ac:dyDescent="0.25">
      <c r="A468" s="6"/>
      <c r="B468" s="6"/>
      <c r="C468" s="5"/>
      <c r="D468" s="5"/>
      <c r="E468" s="16"/>
      <c r="F468" s="19"/>
      <c r="G468" s="6"/>
      <c r="H468" s="7"/>
      <c r="I468" s="7"/>
      <c r="J468" s="7"/>
      <c r="K468" s="7"/>
      <c r="L468" s="7"/>
      <c r="M468" s="7"/>
    </row>
    <row r="469" spans="1:13" x14ac:dyDescent="0.25">
      <c r="A469" s="6"/>
      <c r="B469" s="6"/>
      <c r="C469" s="5"/>
      <c r="D469" s="5"/>
      <c r="E469" s="16"/>
      <c r="F469" s="19"/>
      <c r="G469" s="6"/>
      <c r="H469" s="7"/>
      <c r="I469" s="7"/>
      <c r="J469" s="7"/>
      <c r="K469" s="7"/>
      <c r="L469" s="7"/>
      <c r="M469" s="7"/>
    </row>
    <row r="470" spans="1:13" x14ac:dyDescent="0.25">
      <c r="A470" s="6"/>
      <c r="B470" s="6"/>
      <c r="C470" s="5"/>
      <c r="D470" s="5"/>
      <c r="E470" s="16"/>
      <c r="F470" s="19"/>
      <c r="G470" s="6"/>
      <c r="H470" s="7"/>
      <c r="I470" s="7"/>
      <c r="J470" s="7"/>
      <c r="K470" s="7"/>
      <c r="L470" s="7"/>
      <c r="M470" s="7"/>
    </row>
    <row r="471" spans="1:13" x14ac:dyDescent="0.25">
      <c r="A471" s="6"/>
      <c r="B471" s="6"/>
      <c r="C471" s="5"/>
      <c r="D471" s="5"/>
      <c r="E471" s="16"/>
      <c r="F471" s="19"/>
      <c r="G471" s="6"/>
      <c r="H471" s="7"/>
      <c r="I471" s="7"/>
      <c r="J471" s="7"/>
      <c r="K471" s="7"/>
      <c r="L471" s="7"/>
      <c r="M471" s="7"/>
    </row>
    <row r="472" spans="1:13" x14ac:dyDescent="0.25">
      <c r="A472" s="6"/>
      <c r="B472" s="6"/>
      <c r="C472" s="5"/>
      <c r="D472" s="5"/>
      <c r="E472" s="16"/>
      <c r="F472" s="19"/>
      <c r="G472" s="6"/>
      <c r="H472" s="7"/>
      <c r="I472" s="7"/>
      <c r="J472" s="7"/>
      <c r="K472" s="7"/>
      <c r="L472" s="7"/>
      <c r="M472" s="7"/>
    </row>
    <row r="473" spans="1:13" x14ac:dyDescent="0.25">
      <c r="A473" s="6"/>
      <c r="B473" s="6"/>
      <c r="C473" s="5"/>
      <c r="D473" s="5"/>
      <c r="E473" s="16"/>
      <c r="F473" s="19"/>
      <c r="G473" s="6"/>
      <c r="H473" s="7"/>
      <c r="I473" s="7"/>
      <c r="J473" s="7"/>
      <c r="K473" s="7"/>
      <c r="L473" s="7"/>
      <c r="M473" s="7"/>
    </row>
    <row r="474" spans="1:13" x14ac:dyDescent="0.25">
      <c r="A474" s="6"/>
      <c r="B474" s="6"/>
      <c r="C474" s="5"/>
      <c r="D474" s="5"/>
      <c r="E474" s="16"/>
      <c r="F474" s="19"/>
      <c r="G474" s="6"/>
      <c r="H474" s="7"/>
      <c r="I474" s="7"/>
      <c r="J474" s="7"/>
      <c r="K474" s="7"/>
      <c r="L474" s="7"/>
      <c r="M474" s="7"/>
    </row>
    <row r="475" spans="1:13" x14ac:dyDescent="0.25">
      <c r="A475" s="6"/>
      <c r="B475" s="6"/>
      <c r="C475" s="5"/>
      <c r="D475" s="5"/>
      <c r="E475" s="16"/>
      <c r="F475" s="19"/>
      <c r="G475" s="6"/>
      <c r="H475" s="7"/>
      <c r="I475" s="7"/>
      <c r="J475" s="7"/>
      <c r="K475" s="7"/>
      <c r="L475" s="7"/>
      <c r="M475" s="7"/>
    </row>
    <row r="476" spans="1:13" x14ac:dyDescent="0.25">
      <c r="A476" s="6"/>
      <c r="B476" s="6"/>
      <c r="C476" s="5"/>
      <c r="D476" s="5"/>
      <c r="E476" s="16"/>
      <c r="F476" s="19"/>
      <c r="G476" s="6"/>
      <c r="H476" s="7"/>
      <c r="I476" s="7"/>
      <c r="J476" s="7"/>
      <c r="K476" s="7"/>
      <c r="L476" s="7"/>
      <c r="M476" s="7"/>
    </row>
    <row r="477" spans="1:13" x14ac:dyDescent="0.25">
      <c r="A477" s="6"/>
      <c r="B477" s="6"/>
      <c r="C477" s="5"/>
      <c r="D477" s="5"/>
      <c r="E477" s="16"/>
      <c r="F477" s="19"/>
      <c r="G477" s="6"/>
      <c r="H477" s="7"/>
      <c r="I477" s="7"/>
      <c r="J477" s="7"/>
      <c r="K477" s="7"/>
      <c r="L477" s="7"/>
      <c r="M477" s="7"/>
    </row>
    <row r="478" spans="1:13" x14ac:dyDescent="0.25">
      <c r="A478" s="6"/>
      <c r="B478" s="6"/>
      <c r="C478" s="5"/>
      <c r="D478" s="5"/>
      <c r="E478" s="16"/>
      <c r="F478" s="19"/>
      <c r="G478" s="6"/>
      <c r="H478" s="7"/>
      <c r="I478" s="7"/>
      <c r="J478" s="7"/>
      <c r="K478" s="7"/>
      <c r="L478" s="7"/>
      <c r="M478" s="7"/>
    </row>
    <row r="479" spans="1:13" x14ac:dyDescent="0.25">
      <c r="A479" s="6"/>
      <c r="B479" s="6"/>
      <c r="C479" s="5"/>
      <c r="D479" s="5"/>
      <c r="E479" s="16"/>
      <c r="F479" s="19"/>
      <c r="G479" s="6"/>
      <c r="H479" s="7"/>
      <c r="I479" s="7"/>
      <c r="J479" s="7"/>
      <c r="K479" s="7"/>
      <c r="L479" s="7"/>
      <c r="M479" s="7"/>
    </row>
    <row r="480" spans="1:13" x14ac:dyDescent="0.25">
      <c r="A480" s="6"/>
      <c r="B480" s="6"/>
      <c r="C480" s="5"/>
      <c r="D480" s="5"/>
      <c r="E480" s="16"/>
      <c r="F480" s="19"/>
      <c r="G480" s="6"/>
      <c r="H480" s="7"/>
      <c r="I480" s="7"/>
      <c r="J480" s="7"/>
      <c r="K480" s="7"/>
      <c r="L480" s="7"/>
      <c r="M480" s="7"/>
    </row>
    <row r="481" spans="1:13" x14ac:dyDescent="0.25">
      <c r="A481" s="6"/>
      <c r="B481" s="6"/>
      <c r="C481" s="5"/>
      <c r="D481" s="5"/>
      <c r="E481" s="16"/>
      <c r="F481" s="19"/>
      <c r="G481" s="6"/>
      <c r="H481" s="7"/>
      <c r="I481" s="7"/>
      <c r="J481" s="7"/>
      <c r="K481" s="7"/>
      <c r="L481" s="7"/>
      <c r="M481" s="7"/>
    </row>
    <row r="482" spans="1:13" x14ac:dyDescent="0.25">
      <c r="A482" s="6"/>
      <c r="B482" s="6"/>
      <c r="C482" s="5"/>
      <c r="D482" s="5"/>
      <c r="E482" s="16"/>
      <c r="F482" s="19"/>
      <c r="G482" s="6"/>
      <c r="H482" s="7"/>
      <c r="I482" s="7"/>
      <c r="J482" s="7"/>
      <c r="K482" s="7"/>
      <c r="L482" s="7"/>
      <c r="M482" s="7"/>
    </row>
    <row r="483" spans="1:13" x14ac:dyDescent="0.25">
      <c r="A483" s="6"/>
      <c r="B483" s="6"/>
      <c r="C483" s="5"/>
      <c r="D483" s="5"/>
      <c r="E483" s="16"/>
      <c r="F483" s="19"/>
      <c r="G483" s="6"/>
      <c r="H483" s="7"/>
      <c r="I483" s="7"/>
      <c r="J483" s="7"/>
      <c r="K483" s="7"/>
      <c r="L483" s="7"/>
      <c r="M483" s="7"/>
    </row>
    <row r="484" spans="1:13" x14ac:dyDescent="0.25">
      <c r="A484" s="6"/>
      <c r="B484" s="6"/>
      <c r="C484" s="5"/>
      <c r="D484" s="5"/>
      <c r="E484" s="16"/>
      <c r="F484" s="19"/>
      <c r="G484" s="6"/>
      <c r="H484" s="7"/>
      <c r="I484" s="7"/>
      <c r="J484" s="7"/>
      <c r="K484" s="7"/>
      <c r="L484" s="7"/>
      <c r="M484" s="7"/>
    </row>
    <row r="485" spans="1:13" x14ac:dyDescent="0.25">
      <c r="A485" s="6"/>
      <c r="B485" s="6"/>
      <c r="C485" s="5"/>
      <c r="D485" s="5"/>
      <c r="E485" s="16"/>
      <c r="F485" s="19"/>
      <c r="G485" s="6"/>
      <c r="H485" s="7"/>
      <c r="I485" s="7"/>
      <c r="J485" s="7"/>
      <c r="K485" s="7"/>
      <c r="L485" s="7"/>
      <c r="M485" s="7"/>
    </row>
    <row r="486" spans="1:13" x14ac:dyDescent="0.25">
      <c r="A486" s="6"/>
      <c r="B486" s="6"/>
      <c r="C486" s="5"/>
      <c r="D486" s="5"/>
      <c r="E486" s="16"/>
      <c r="F486" s="19"/>
      <c r="G486" s="6"/>
      <c r="H486" s="7"/>
      <c r="I486" s="7"/>
      <c r="J486" s="7"/>
      <c r="K486" s="7"/>
      <c r="L486" s="7"/>
      <c r="M486" s="7"/>
    </row>
    <row r="487" spans="1:13" x14ac:dyDescent="0.25">
      <c r="A487" s="6"/>
      <c r="B487" s="6"/>
      <c r="C487" s="5"/>
      <c r="D487" s="5"/>
      <c r="E487" s="16"/>
      <c r="F487" s="19"/>
      <c r="G487" s="6"/>
      <c r="H487" s="7"/>
      <c r="I487" s="7"/>
      <c r="J487" s="7"/>
      <c r="K487" s="7"/>
      <c r="L487" s="7"/>
      <c r="M487" s="7"/>
    </row>
    <row r="488" spans="1:13" x14ac:dyDescent="0.25">
      <c r="A488" s="6"/>
      <c r="B488" s="6"/>
      <c r="C488" s="5"/>
      <c r="D488" s="5"/>
      <c r="E488" s="16"/>
      <c r="F488" s="19"/>
      <c r="G488" s="6"/>
      <c r="H488" s="7"/>
      <c r="I488" s="7"/>
      <c r="J488" s="7"/>
      <c r="K488" s="7"/>
      <c r="L488" s="7"/>
      <c r="M488" s="7"/>
    </row>
    <row r="489" spans="1:13" x14ac:dyDescent="0.25">
      <c r="A489" s="6"/>
      <c r="B489" s="6"/>
      <c r="C489" s="5"/>
      <c r="D489" s="5"/>
      <c r="E489" s="16"/>
      <c r="F489" s="19"/>
      <c r="G489" s="6"/>
      <c r="H489" s="7"/>
      <c r="I489" s="7"/>
      <c r="J489" s="7"/>
      <c r="K489" s="7"/>
      <c r="L489" s="7"/>
      <c r="M489" s="7"/>
    </row>
    <row r="490" spans="1:13" x14ac:dyDescent="0.25">
      <c r="A490" s="6"/>
      <c r="B490" s="6"/>
      <c r="C490" s="5"/>
      <c r="D490" s="5"/>
      <c r="E490" s="16"/>
      <c r="F490" s="19"/>
      <c r="G490" s="6"/>
      <c r="H490" s="7"/>
      <c r="I490" s="7"/>
      <c r="J490" s="7"/>
      <c r="K490" s="7"/>
      <c r="L490" s="7"/>
      <c r="M490" s="7"/>
    </row>
    <row r="491" spans="1:13" x14ac:dyDescent="0.25">
      <c r="A491" s="6"/>
      <c r="B491" s="6"/>
      <c r="C491" s="5"/>
      <c r="D491" s="5"/>
      <c r="E491" s="16"/>
      <c r="F491" s="19"/>
      <c r="G491" s="6"/>
      <c r="H491" s="7"/>
      <c r="I491" s="7"/>
      <c r="J491" s="7"/>
      <c r="K491" s="7"/>
      <c r="L491" s="7"/>
      <c r="M491" s="7"/>
    </row>
    <row r="492" spans="1:13" x14ac:dyDescent="0.25">
      <c r="A492" s="6"/>
      <c r="B492" s="6"/>
      <c r="C492" s="5"/>
      <c r="D492" s="5"/>
      <c r="E492" s="16"/>
      <c r="F492" s="19"/>
      <c r="G492" s="6"/>
      <c r="H492" s="7"/>
      <c r="I492" s="7"/>
      <c r="J492" s="7"/>
      <c r="K492" s="7"/>
      <c r="L492" s="7"/>
      <c r="M492" s="7"/>
    </row>
    <row r="493" spans="1:13" x14ac:dyDescent="0.25">
      <c r="A493" s="6"/>
      <c r="B493" s="6"/>
      <c r="C493" s="5"/>
      <c r="D493" s="5"/>
      <c r="E493" s="16"/>
      <c r="F493" s="19"/>
      <c r="G493" s="6"/>
      <c r="H493" s="7"/>
      <c r="I493" s="7"/>
      <c r="J493" s="7"/>
      <c r="K493" s="7"/>
      <c r="L493" s="7"/>
      <c r="M493" s="7"/>
    </row>
    <row r="494" spans="1:13" x14ac:dyDescent="0.25">
      <c r="A494" s="6"/>
      <c r="B494" s="6"/>
      <c r="C494" s="5"/>
      <c r="D494" s="5"/>
      <c r="E494" s="16"/>
      <c r="F494" s="19"/>
      <c r="G494" s="6"/>
      <c r="H494" s="7"/>
      <c r="I494" s="7"/>
      <c r="J494" s="7"/>
      <c r="K494" s="7"/>
      <c r="L494" s="7"/>
      <c r="M494" s="7"/>
    </row>
    <row r="495" spans="1:13" x14ac:dyDescent="0.25">
      <c r="A495" s="6"/>
      <c r="B495" s="6"/>
      <c r="C495" s="5"/>
      <c r="D495" s="5"/>
      <c r="E495" s="16"/>
      <c r="F495" s="19"/>
      <c r="G495" s="6"/>
      <c r="H495" s="7"/>
      <c r="I495" s="7"/>
      <c r="J495" s="7"/>
      <c r="K495" s="7"/>
      <c r="L495" s="7"/>
      <c r="M495" s="7"/>
    </row>
    <row r="496" spans="1:13" x14ac:dyDescent="0.25">
      <c r="A496" s="6"/>
      <c r="B496" s="6"/>
      <c r="C496" s="5"/>
      <c r="D496" s="5"/>
      <c r="E496" s="16"/>
      <c r="F496" s="19"/>
      <c r="G496" s="6"/>
      <c r="H496" s="7"/>
      <c r="I496" s="7"/>
      <c r="J496" s="7"/>
      <c r="K496" s="7"/>
      <c r="L496" s="7"/>
      <c r="M496" s="7"/>
    </row>
    <row r="497" spans="1:13" x14ac:dyDescent="0.25">
      <c r="A497" s="6"/>
      <c r="B497" s="6"/>
      <c r="C497" s="5"/>
      <c r="D497" s="5"/>
      <c r="E497" s="16"/>
      <c r="F497" s="19"/>
      <c r="G497" s="6"/>
      <c r="H497" s="7"/>
      <c r="I497" s="7"/>
      <c r="J497" s="7"/>
      <c r="K497" s="7"/>
      <c r="L497" s="7"/>
      <c r="M497" s="7"/>
    </row>
    <row r="498" spans="1:13" x14ac:dyDescent="0.25">
      <c r="A498" s="6"/>
      <c r="B498" s="6"/>
      <c r="C498" s="5"/>
      <c r="D498" s="5"/>
      <c r="E498" s="16"/>
      <c r="F498" s="19"/>
      <c r="G498" s="6"/>
      <c r="H498" s="7"/>
      <c r="I498" s="7"/>
      <c r="J498" s="7"/>
      <c r="K498" s="7"/>
      <c r="L498" s="7"/>
      <c r="M498" s="7"/>
    </row>
    <row r="499" spans="1:13" x14ac:dyDescent="0.25">
      <c r="A499" s="6"/>
      <c r="B499" s="6"/>
      <c r="C499" s="5"/>
      <c r="D499" s="5"/>
      <c r="E499" s="16"/>
      <c r="F499" s="19"/>
      <c r="G499" s="6"/>
      <c r="H499" s="7"/>
      <c r="I499" s="7"/>
      <c r="J499" s="7"/>
      <c r="K499" s="7"/>
      <c r="L499" s="7"/>
      <c r="M499" s="7"/>
    </row>
    <row r="500" spans="1:13" x14ac:dyDescent="0.25">
      <c r="A500" s="6"/>
      <c r="B500" s="6"/>
      <c r="C500" s="5"/>
      <c r="D500" s="5"/>
      <c r="E500" s="16"/>
      <c r="F500" s="19"/>
      <c r="G500" s="6"/>
      <c r="H500" s="7"/>
      <c r="I500" s="7"/>
      <c r="J500" s="7"/>
      <c r="K500" s="7"/>
      <c r="L500" s="7"/>
      <c r="M500" s="7"/>
    </row>
    <row r="501" spans="1:13" x14ac:dyDescent="0.25">
      <c r="A501" s="6"/>
      <c r="B501" s="6"/>
      <c r="C501" s="5"/>
      <c r="D501" s="5"/>
      <c r="E501" s="16"/>
      <c r="F501" s="19"/>
      <c r="G501" s="6"/>
      <c r="H501" s="7"/>
      <c r="I501" s="7"/>
      <c r="J501" s="7"/>
      <c r="K501" s="7"/>
      <c r="L501" s="7"/>
      <c r="M501" s="7"/>
    </row>
    <row r="502" spans="1:13" x14ac:dyDescent="0.25">
      <c r="A502" s="6"/>
      <c r="B502" s="6"/>
      <c r="C502" s="5"/>
      <c r="D502" s="5"/>
      <c r="E502" s="16"/>
      <c r="F502" s="19"/>
      <c r="G502" s="6"/>
      <c r="H502" s="7"/>
      <c r="I502" s="7"/>
      <c r="J502" s="7"/>
      <c r="K502" s="7"/>
      <c r="L502" s="7"/>
      <c r="M502" s="7"/>
    </row>
    <row r="503" spans="1:13" x14ac:dyDescent="0.25">
      <c r="A503" s="6"/>
      <c r="B503" s="6"/>
      <c r="C503" s="5"/>
      <c r="D503" s="5"/>
      <c r="E503" s="16"/>
      <c r="F503" s="19"/>
      <c r="G503" s="6"/>
      <c r="H503" s="7"/>
      <c r="I503" s="7"/>
      <c r="J503" s="7"/>
      <c r="K503" s="7"/>
      <c r="L503" s="7"/>
      <c r="M503" s="7"/>
    </row>
    <row r="504" spans="1:13" x14ac:dyDescent="0.25">
      <c r="A504" s="6"/>
      <c r="B504" s="6"/>
      <c r="C504" s="5"/>
      <c r="D504" s="5"/>
      <c r="E504" s="16"/>
      <c r="F504" s="19"/>
      <c r="G504" s="6"/>
      <c r="H504" s="7"/>
      <c r="I504" s="7"/>
      <c r="J504" s="7"/>
      <c r="K504" s="7"/>
      <c r="L504" s="7"/>
      <c r="M504" s="7"/>
    </row>
    <row r="505" spans="1:13" x14ac:dyDescent="0.25">
      <c r="A505" s="6"/>
      <c r="B505" s="6"/>
      <c r="C505" s="5"/>
      <c r="D505" s="5"/>
      <c r="E505" s="16"/>
      <c r="F505" s="19"/>
      <c r="G505" s="6"/>
      <c r="H505" s="7"/>
      <c r="I505" s="7"/>
      <c r="J505" s="7"/>
      <c r="K505" s="7"/>
      <c r="L505" s="7"/>
      <c r="M505" s="7"/>
    </row>
    <row r="506" spans="1:13" x14ac:dyDescent="0.25">
      <c r="A506" s="6"/>
      <c r="B506" s="6"/>
      <c r="C506" s="5"/>
      <c r="D506" s="5"/>
      <c r="E506" s="16"/>
      <c r="F506" s="19"/>
      <c r="G506" s="6"/>
      <c r="H506" s="7"/>
      <c r="I506" s="7"/>
      <c r="J506" s="7"/>
      <c r="K506" s="7"/>
      <c r="L506" s="7"/>
      <c r="M506" s="7"/>
    </row>
    <row r="507" spans="1:13" x14ac:dyDescent="0.25">
      <c r="A507" s="6"/>
      <c r="B507" s="6"/>
      <c r="C507" s="5"/>
      <c r="D507" s="5"/>
      <c r="E507" s="16"/>
      <c r="F507" s="19"/>
      <c r="G507" s="6"/>
      <c r="H507" s="7"/>
      <c r="I507" s="7"/>
      <c r="J507" s="7"/>
      <c r="K507" s="7"/>
      <c r="L507" s="7"/>
      <c r="M507" s="7"/>
    </row>
    <row r="508" spans="1:13" x14ac:dyDescent="0.25">
      <c r="A508" s="6"/>
      <c r="B508" s="6"/>
      <c r="C508" s="5"/>
      <c r="D508" s="5"/>
      <c r="E508" s="16"/>
      <c r="F508" s="19"/>
      <c r="G508" s="6"/>
      <c r="H508" s="7"/>
      <c r="I508" s="7"/>
      <c r="J508" s="7"/>
      <c r="K508" s="7"/>
      <c r="L508" s="7"/>
      <c r="M508" s="7"/>
    </row>
    <row r="509" spans="1:13" x14ac:dyDescent="0.25">
      <c r="A509" s="6"/>
      <c r="B509" s="6"/>
      <c r="C509" s="5"/>
      <c r="D509" s="5"/>
      <c r="E509" s="16"/>
      <c r="F509" s="19"/>
      <c r="G509" s="6"/>
      <c r="H509" s="7"/>
      <c r="I509" s="7"/>
      <c r="J509" s="7"/>
      <c r="K509" s="7"/>
      <c r="L509" s="7"/>
      <c r="M509" s="7"/>
    </row>
    <row r="510" spans="1:13" x14ac:dyDescent="0.25">
      <c r="A510" s="6"/>
      <c r="B510" s="6"/>
      <c r="C510" s="5"/>
      <c r="D510" s="5"/>
      <c r="E510" s="16"/>
      <c r="F510" s="19"/>
      <c r="G510" s="6"/>
      <c r="H510" s="7"/>
      <c r="I510" s="7"/>
      <c r="J510" s="7"/>
      <c r="K510" s="7"/>
      <c r="L510" s="7"/>
      <c r="M510" s="7"/>
    </row>
    <row r="511" spans="1:13" x14ac:dyDescent="0.25">
      <c r="A511" s="6"/>
      <c r="B511" s="6"/>
      <c r="C511" s="5"/>
      <c r="D511" s="5"/>
      <c r="E511" s="16"/>
      <c r="F511" s="19"/>
      <c r="G511" s="6"/>
      <c r="H511" s="7"/>
      <c r="I511" s="7"/>
      <c r="J511" s="7"/>
      <c r="K511" s="7"/>
      <c r="L511" s="7"/>
      <c r="M511" s="7"/>
    </row>
    <row r="512" spans="1:13" x14ac:dyDescent="0.25">
      <c r="A512" s="6"/>
      <c r="B512" s="6"/>
      <c r="C512" s="5"/>
      <c r="D512" s="5"/>
      <c r="E512" s="16"/>
      <c r="F512" s="19"/>
      <c r="G512" s="6"/>
      <c r="H512" s="7"/>
      <c r="I512" s="7"/>
      <c r="J512" s="7"/>
      <c r="K512" s="7"/>
      <c r="L512" s="7"/>
      <c r="M512" s="7"/>
    </row>
    <row r="513" spans="1:13" x14ac:dyDescent="0.25">
      <c r="A513" s="6"/>
      <c r="B513" s="6"/>
      <c r="C513" s="5"/>
      <c r="D513" s="5"/>
      <c r="E513" s="16"/>
      <c r="F513" s="19"/>
      <c r="G513" s="6"/>
      <c r="H513" s="7"/>
      <c r="I513" s="7"/>
      <c r="J513" s="7"/>
      <c r="K513" s="7"/>
      <c r="L513" s="7"/>
      <c r="M513" s="7"/>
    </row>
    <row r="514" spans="1:13" x14ac:dyDescent="0.25">
      <c r="A514" s="6"/>
      <c r="B514" s="6"/>
      <c r="C514" s="5"/>
      <c r="D514" s="5"/>
      <c r="E514" s="16"/>
      <c r="F514" s="19"/>
      <c r="G514" s="6"/>
      <c r="H514" s="7"/>
      <c r="I514" s="7"/>
      <c r="J514" s="7"/>
      <c r="K514" s="7"/>
      <c r="L514" s="7"/>
      <c r="M514" s="7"/>
    </row>
    <row r="515" spans="1:13" x14ac:dyDescent="0.25">
      <c r="A515" s="6"/>
      <c r="B515" s="6"/>
      <c r="C515" s="5"/>
      <c r="D515" s="5"/>
      <c r="E515" s="16"/>
      <c r="F515" s="19"/>
      <c r="G515" s="6"/>
      <c r="H515" s="7"/>
      <c r="I515" s="7"/>
      <c r="J515" s="7"/>
      <c r="K515" s="7"/>
      <c r="L515" s="7"/>
      <c r="M515" s="7"/>
    </row>
    <row r="516" spans="1:13" x14ac:dyDescent="0.25">
      <c r="A516" s="6"/>
      <c r="B516" s="6"/>
      <c r="C516" s="5"/>
      <c r="D516" s="5"/>
      <c r="E516" s="16"/>
      <c r="F516" s="19"/>
      <c r="G516" s="6"/>
      <c r="H516" s="7"/>
      <c r="I516" s="7"/>
      <c r="J516" s="7"/>
      <c r="K516" s="7"/>
      <c r="L516" s="7"/>
      <c r="M516" s="7"/>
    </row>
    <row r="517" spans="1:13" x14ac:dyDescent="0.25">
      <c r="A517" s="6"/>
      <c r="B517" s="6"/>
      <c r="C517" s="5"/>
      <c r="D517" s="5"/>
      <c r="E517" s="16"/>
      <c r="F517" s="19"/>
      <c r="G517" s="6"/>
      <c r="H517" s="7"/>
      <c r="I517" s="7"/>
      <c r="J517" s="7"/>
      <c r="K517" s="7"/>
      <c r="L517" s="7"/>
      <c r="M517" s="7"/>
    </row>
    <row r="518" spans="1:13" x14ac:dyDescent="0.25">
      <c r="A518" s="6"/>
      <c r="B518" s="6"/>
      <c r="C518" s="5"/>
      <c r="D518" s="5"/>
      <c r="E518" s="16"/>
      <c r="F518" s="19"/>
      <c r="G518" s="6"/>
      <c r="H518" s="7"/>
      <c r="I518" s="7"/>
      <c r="J518" s="7"/>
      <c r="K518" s="7"/>
      <c r="L518" s="7"/>
      <c r="M518" s="7"/>
    </row>
    <row r="519" spans="1:13" x14ac:dyDescent="0.25">
      <c r="A519" s="6"/>
      <c r="B519" s="6"/>
      <c r="C519" s="5"/>
      <c r="D519" s="5"/>
      <c r="E519" s="16"/>
      <c r="F519" s="19"/>
      <c r="G519" s="6"/>
      <c r="H519" s="7"/>
      <c r="I519" s="7"/>
      <c r="J519" s="7"/>
      <c r="K519" s="7"/>
      <c r="L519" s="7"/>
      <c r="M519" s="7"/>
    </row>
    <row r="520" spans="1:13" x14ac:dyDescent="0.25">
      <c r="A520" s="6"/>
      <c r="B520" s="6"/>
      <c r="C520" s="5"/>
      <c r="D520" s="5"/>
      <c r="E520" s="16"/>
      <c r="F520" s="19"/>
      <c r="G520" s="6"/>
      <c r="H520" s="7"/>
      <c r="I520" s="7"/>
      <c r="J520" s="7"/>
      <c r="K520" s="7"/>
      <c r="L520" s="7"/>
      <c r="M520" s="7"/>
    </row>
    <row r="521" spans="1:13" x14ac:dyDescent="0.25">
      <c r="A521" s="6"/>
      <c r="B521" s="6"/>
      <c r="C521" s="5"/>
      <c r="D521" s="5"/>
      <c r="E521" s="16"/>
      <c r="F521" s="19"/>
      <c r="G521" s="6"/>
      <c r="H521" s="7"/>
      <c r="I521" s="7"/>
      <c r="J521" s="7"/>
      <c r="K521" s="7"/>
      <c r="L521" s="7"/>
      <c r="M521" s="7"/>
    </row>
    <row r="522" spans="1:13" x14ac:dyDescent="0.25">
      <c r="A522" s="6"/>
      <c r="B522" s="6"/>
      <c r="C522" s="5"/>
      <c r="D522" s="5"/>
      <c r="E522" s="16"/>
      <c r="F522" s="19"/>
      <c r="G522" s="6"/>
      <c r="H522" s="7"/>
      <c r="I522" s="7"/>
      <c r="J522" s="7"/>
      <c r="K522" s="7"/>
      <c r="L522" s="7"/>
      <c r="M522" s="7"/>
    </row>
    <row r="523" spans="1:13" x14ac:dyDescent="0.25">
      <c r="A523" s="6"/>
      <c r="B523" s="6"/>
      <c r="C523" s="5"/>
      <c r="D523" s="5"/>
      <c r="E523" s="16"/>
      <c r="F523" s="19"/>
      <c r="G523" s="6"/>
      <c r="H523" s="7"/>
      <c r="I523" s="7"/>
      <c r="J523" s="7"/>
      <c r="K523" s="7"/>
      <c r="L523" s="7"/>
      <c r="M523" s="7"/>
    </row>
    <row r="524" spans="1:13" x14ac:dyDescent="0.25">
      <c r="A524" s="6"/>
      <c r="B524" s="6"/>
      <c r="C524" s="5"/>
      <c r="D524" s="5"/>
      <c r="E524" s="16"/>
      <c r="F524" s="19"/>
      <c r="G524" s="6"/>
      <c r="H524" s="7"/>
      <c r="I524" s="7"/>
      <c r="J524" s="7"/>
      <c r="K524" s="7"/>
      <c r="L524" s="7"/>
      <c r="M524" s="7"/>
    </row>
    <row r="525" spans="1:13" x14ac:dyDescent="0.25">
      <c r="A525" s="6"/>
      <c r="B525" s="6"/>
      <c r="C525" s="5"/>
      <c r="D525" s="5"/>
      <c r="E525" s="16"/>
      <c r="F525" s="19"/>
      <c r="G525" s="6"/>
      <c r="H525" s="7"/>
      <c r="I525" s="7"/>
      <c r="J525" s="7"/>
      <c r="K525" s="7"/>
      <c r="L525" s="7"/>
      <c r="M525" s="7"/>
    </row>
    <row r="526" spans="1:13" x14ac:dyDescent="0.25">
      <c r="A526" s="6"/>
      <c r="B526" s="6"/>
      <c r="C526" s="5"/>
      <c r="D526" s="5"/>
      <c r="E526" s="16"/>
      <c r="F526" s="19"/>
      <c r="G526" s="6"/>
      <c r="H526" s="7"/>
      <c r="I526" s="7"/>
      <c r="J526" s="7"/>
      <c r="K526" s="7"/>
      <c r="L526" s="7"/>
      <c r="M526" s="7"/>
    </row>
    <row r="527" spans="1:13" x14ac:dyDescent="0.25">
      <c r="A527" s="6"/>
      <c r="B527" s="6"/>
      <c r="C527" s="5"/>
      <c r="D527" s="5"/>
      <c r="E527" s="16"/>
      <c r="F527" s="19"/>
      <c r="G527" s="6"/>
      <c r="H527" s="7"/>
      <c r="I527" s="7"/>
      <c r="J527" s="7"/>
      <c r="K527" s="7"/>
      <c r="L527" s="7"/>
      <c r="M527" s="7"/>
    </row>
    <row r="528" spans="1:13" x14ac:dyDescent="0.25">
      <c r="A528" s="6"/>
      <c r="B528" s="6"/>
      <c r="C528" s="5"/>
      <c r="D528" s="5"/>
      <c r="E528" s="16"/>
      <c r="F528" s="19"/>
      <c r="G528" s="6"/>
      <c r="H528" s="7"/>
      <c r="I528" s="7"/>
      <c r="J528" s="7"/>
      <c r="K528" s="7"/>
      <c r="L528" s="7"/>
      <c r="M528" s="7"/>
    </row>
    <row r="529" spans="1:13" x14ac:dyDescent="0.25">
      <c r="A529" s="6"/>
      <c r="B529" s="6"/>
      <c r="C529" s="5"/>
      <c r="D529" s="5"/>
      <c r="E529" s="16"/>
      <c r="F529" s="19"/>
      <c r="G529" s="6"/>
      <c r="H529" s="7"/>
      <c r="I529" s="7"/>
      <c r="J529" s="7"/>
      <c r="K529" s="7"/>
      <c r="L529" s="7"/>
      <c r="M529" s="7"/>
    </row>
    <row r="530" spans="1:13" x14ac:dyDescent="0.25">
      <c r="A530" s="6"/>
      <c r="B530" s="6"/>
      <c r="C530" s="5"/>
      <c r="D530" s="5"/>
      <c r="E530" s="16"/>
      <c r="F530" s="19"/>
      <c r="G530" s="6"/>
      <c r="H530" s="7"/>
      <c r="I530" s="7"/>
      <c r="J530" s="7"/>
      <c r="K530" s="7"/>
      <c r="L530" s="7"/>
      <c r="M530" s="7"/>
    </row>
    <row r="531" spans="1:13" x14ac:dyDescent="0.25">
      <c r="A531" s="6"/>
      <c r="B531" s="6"/>
      <c r="C531" s="5"/>
      <c r="D531" s="5"/>
      <c r="E531" s="16"/>
      <c r="F531" s="19"/>
      <c r="G531" s="6"/>
      <c r="H531" s="7"/>
      <c r="I531" s="7"/>
      <c r="J531" s="7"/>
      <c r="K531" s="7"/>
      <c r="L531" s="7"/>
      <c r="M531" s="7"/>
    </row>
    <row r="532" spans="1:13" x14ac:dyDescent="0.25">
      <c r="A532" s="6"/>
      <c r="B532" s="6"/>
      <c r="C532" s="5"/>
      <c r="D532" s="5"/>
      <c r="E532" s="16"/>
      <c r="F532" s="19"/>
      <c r="G532" s="6"/>
      <c r="H532" s="7"/>
      <c r="I532" s="7"/>
      <c r="J532" s="7"/>
      <c r="K532" s="7"/>
      <c r="L532" s="7"/>
      <c r="M532" s="7"/>
    </row>
    <row r="533" spans="1:13" x14ac:dyDescent="0.25">
      <c r="A533" s="6"/>
      <c r="B533" s="6"/>
      <c r="C533" s="5"/>
      <c r="D533" s="5"/>
      <c r="E533" s="16"/>
      <c r="F533" s="19"/>
      <c r="G533" s="6"/>
      <c r="H533" s="7"/>
      <c r="I533" s="7"/>
      <c r="J533" s="7"/>
      <c r="K533" s="7"/>
      <c r="L533" s="7"/>
      <c r="M533" s="7"/>
    </row>
    <row r="534" spans="1:13" x14ac:dyDescent="0.25">
      <c r="A534" s="6"/>
      <c r="B534" s="6"/>
      <c r="C534" s="5"/>
      <c r="D534" s="5"/>
      <c r="E534" s="16"/>
      <c r="F534" s="19"/>
      <c r="G534" s="6"/>
      <c r="H534" s="7"/>
      <c r="I534" s="7"/>
      <c r="J534" s="7"/>
      <c r="K534" s="7"/>
      <c r="L534" s="7"/>
      <c r="M534" s="7"/>
    </row>
    <row r="535" spans="1:13" x14ac:dyDescent="0.25">
      <c r="A535" s="6"/>
      <c r="B535" s="6"/>
      <c r="C535" s="5"/>
      <c r="D535" s="5"/>
      <c r="E535" s="16"/>
      <c r="F535" s="19"/>
      <c r="G535" s="6"/>
      <c r="H535" s="7"/>
      <c r="I535" s="7"/>
      <c r="J535" s="7"/>
      <c r="K535" s="7"/>
      <c r="L535" s="7"/>
      <c r="M535" s="7"/>
    </row>
    <row r="536" spans="1:13" x14ac:dyDescent="0.25">
      <c r="A536" s="6"/>
      <c r="B536" s="6"/>
      <c r="C536" s="5"/>
      <c r="D536" s="5"/>
      <c r="E536" s="16"/>
      <c r="F536" s="19"/>
      <c r="G536" s="6"/>
      <c r="H536" s="7"/>
      <c r="I536" s="7"/>
      <c r="J536" s="7"/>
      <c r="K536" s="7"/>
      <c r="L536" s="7"/>
      <c r="M536" s="7"/>
    </row>
    <row r="537" spans="1:13" x14ac:dyDescent="0.25">
      <c r="A537" s="6"/>
      <c r="B537" s="6"/>
      <c r="C537" s="5"/>
      <c r="D537" s="5"/>
      <c r="E537" s="16"/>
      <c r="F537" s="19"/>
      <c r="G537" s="6"/>
      <c r="H537" s="7"/>
      <c r="I537" s="7"/>
      <c r="J537" s="7"/>
      <c r="K537" s="7"/>
      <c r="L537" s="7"/>
      <c r="M537" s="7"/>
    </row>
    <row r="538" spans="1:13" x14ac:dyDescent="0.25">
      <c r="A538" s="6"/>
      <c r="B538" s="6"/>
      <c r="C538" s="5"/>
      <c r="D538" s="5"/>
      <c r="E538" s="16"/>
      <c r="F538" s="19"/>
      <c r="G538" s="6"/>
      <c r="H538" s="7"/>
      <c r="I538" s="7"/>
      <c r="J538" s="7"/>
      <c r="K538" s="7"/>
      <c r="L538" s="7"/>
      <c r="M538" s="7"/>
    </row>
    <row r="539" spans="1:13" x14ac:dyDescent="0.25">
      <c r="A539" s="6"/>
      <c r="B539" s="6"/>
      <c r="C539" s="5"/>
      <c r="D539" s="5"/>
      <c r="E539" s="16"/>
      <c r="F539" s="19"/>
      <c r="G539" s="6"/>
      <c r="H539" s="7"/>
      <c r="I539" s="7"/>
      <c r="J539" s="7"/>
      <c r="K539" s="7"/>
      <c r="L539" s="7"/>
      <c r="M539" s="7"/>
    </row>
    <row r="540" spans="1:13" x14ac:dyDescent="0.25">
      <c r="A540" s="6"/>
      <c r="B540" s="6"/>
      <c r="C540" s="5"/>
      <c r="D540" s="5"/>
      <c r="E540" s="16"/>
      <c r="F540" s="19"/>
      <c r="G540" s="6"/>
      <c r="H540" s="7"/>
      <c r="I540" s="7"/>
      <c r="J540" s="7"/>
      <c r="K540" s="7"/>
      <c r="L540" s="7"/>
      <c r="M540" s="7"/>
    </row>
    <row r="541" spans="1:13" x14ac:dyDescent="0.25">
      <c r="A541" s="6"/>
      <c r="B541" s="6"/>
      <c r="C541" s="5"/>
      <c r="D541" s="5"/>
      <c r="E541" s="16"/>
      <c r="F541" s="19"/>
      <c r="G541" s="6"/>
      <c r="H541" s="7"/>
      <c r="I541" s="7"/>
      <c r="J541" s="7"/>
      <c r="K541" s="7"/>
      <c r="L541" s="7"/>
      <c r="M541" s="7"/>
    </row>
    <row r="542" spans="1:13" x14ac:dyDescent="0.25">
      <c r="A542" s="6"/>
      <c r="B542" s="6"/>
      <c r="C542" s="5"/>
      <c r="D542" s="5"/>
      <c r="E542" s="16"/>
      <c r="F542" s="19"/>
      <c r="G542" s="6"/>
      <c r="H542" s="7"/>
      <c r="I542" s="7"/>
      <c r="J542" s="7"/>
      <c r="K542" s="7"/>
      <c r="L542" s="7"/>
      <c r="M542" s="7"/>
    </row>
    <row r="543" spans="1:13" x14ac:dyDescent="0.25">
      <c r="A543" s="6"/>
      <c r="B543" s="6"/>
      <c r="C543" s="5"/>
      <c r="D543" s="5"/>
      <c r="E543" s="16"/>
      <c r="F543" s="19"/>
      <c r="G543" s="6"/>
      <c r="H543" s="7"/>
      <c r="I543" s="7"/>
      <c r="J543" s="7"/>
      <c r="K543" s="7"/>
      <c r="L543" s="7"/>
      <c r="M543" s="7"/>
    </row>
    <row r="544" spans="1:13" x14ac:dyDescent="0.25">
      <c r="A544" s="6"/>
      <c r="B544" s="6"/>
      <c r="C544" s="5"/>
      <c r="D544" s="5"/>
      <c r="E544" s="16"/>
      <c r="F544" s="19"/>
      <c r="G544" s="6"/>
      <c r="H544" s="7"/>
      <c r="I544" s="7"/>
      <c r="J544" s="7"/>
      <c r="K544" s="7"/>
      <c r="L544" s="7"/>
      <c r="M544" s="7"/>
    </row>
    <row r="545" spans="1:13" x14ac:dyDescent="0.25">
      <c r="A545" s="6"/>
      <c r="B545" s="6"/>
      <c r="C545" s="5"/>
      <c r="D545" s="5"/>
      <c r="E545" s="16"/>
      <c r="F545" s="19"/>
      <c r="G545" s="6"/>
      <c r="H545" s="7"/>
      <c r="I545" s="7"/>
      <c r="J545" s="7"/>
      <c r="K545" s="7"/>
      <c r="L545" s="7"/>
      <c r="M545" s="7"/>
    </row>
    <row r="546" spans="1:13" x14ac:dyDescent="0.25">
      <c r="A546" s="6"/>
      <c r="B546" s="6"/>
      <c r="C546" s="5"/>
      <c r="D546" s="5"/>
      <c r="E546" s="16"/>
      <c r="F546" s="19"/>
      <c r="G546" s="6"/>
      <c r="H546" s="7"/>
      <c r="I546" s="7"/>
      <c r="J546" s="7"/>
      <c r="K546" s="7"/>
      <c r="L546" s="7"/>
      <c r="M546" s="7"/>
    </row>
    <row r="547" spans="1:13" x14ac:dyDescent="0.25">
      <c r="A547" s="6"/>
      <c r="B547" s="6"/>
      <c r="C547" s="5"/>
      <c r="D547" s="5"/>
      <c r="E547" s="16"/>
      <c r="F547" s="19"/>
      <c r="G547" s="6"/>
      <c r="H547" s="7"/>
      <c r="I547" s="7"/>
      <c r="J547" s="7"/>
      <c r="K547" s="7"/>
      <c r="L547" s="7"/>
      <c r="M547" s="7"/>
    </row>
    <row r="548" spans="1:13" x14ac:dyDescent="0.25">
      <c r="A548" s="6"/>
      <c r="B548" s="6"/>
      <c r="C548" s="5"/>
      <c r="D548" s="5"/>
      <c r="E548" s="16"/>
      <c r="F548" s="19"/>
      <c r="G548" s="6"/>
      <c r="H548" s="7"/>
      <c r="I548" s="7"/>
      <c r="J548" s="7"/>
      <c r="K548" s="7"/>
      <c r="L548" s="7"/>
      <c r="M548" s="7"/>
    </row>
    <row r="549" spans="1:13" x14ac:dyDescent="0.25">
      <c r="A549" s="6"/>
      <c r="B549" s="6"/>
      <c r="C549" s="5"/>
      <c r="D549" s="5"/>
      <c r="E549" s="16"/>
      <c r="F549" s="19"/>
      <c r="G549" s="6"/>
      <c r="H549" s="7"/>
      <c r="I549" s="7"/>
      <c r="J549" s="7"/>
      <c r="K549" s="7"/>
      <c r="L549" s="7"/>
      <c r="M549" s="7"/>
    </row>
    <row r="550" spans="1:13" x14ac:dyDescent="0.25">
      <c r="A550" s="6"/>
      <c r="B550" s="6"/>
      <c r="C550" s="5"/>
      <c r="D550" s="5"/>
      <c r="E550" s="16"/>
      <c r="F550" s="19"/>
      <c r="G550" s="6"/>
      <c r="H550" s="7"/>
      <c r="I550" s="7"/>
      <c r="J550" s="7"/>
      <c r="K550" s="7"/>
      <c r="L550" s="7"/>
      <c r="M550" s="7"/>
    </row>
    <row r="551" spans="1:13" x14ac:dyDescent="0.25">
      <c r="A551" s="6"/>
      <c r="B551" s="6"/>
      <c r="C551" s="5"/>
      <c r="D551" s="5"/>
      <c r="E551" s="16"/>
      <c r="F551" s="19"/>
      <c r="G551" s="6"/>
      <c r="H551" s="7"/>
      <c r="I551" s="7"/>
      <c r="J551" s="7"/>
      <c r="K551" s="7"/>
      <c r="L551" s="7"/>
      <c r="M551" s="7"/>
    </row>
    <row r="552" spans="1:13" x14ac:dyDescent="0.25">
      <c r="A552" s="6"/>
      <c r="B552" s="6"/>
      <c r="C552" s="5"/>
      <c r="D552" s="5"/>
      <c r="E552" s="16"/>
      <c r="F552" s="19"/>
      <c r="G552" s="6"/>
      <c r="H552" s="7"/>
      <c r="I552" s="7"/>
      <c r="J552" s="7"/>
      <c r="K552" s="7"/>
      <c r="L552" s="7"/>
      <c r="M552" s="7"/>
    </row>
    <row r="553" spans="1:13" x14ac:dyDescent="0.25">
      <c r="A553" s="6"/>
      <c r="B553" s="6"/>
      <c r="C553" s="5"/>
      <c r="D553" s="5"/>
      <c r="E553" s="16"/>
      <c r="F553" s="19"/>
      <c r="G553" s="6"/>
      <c r="H553" s="7"/>
      <c r="I553" s="7"/>
      <c r="J553" s="7"/>
      <c r="K553" s="7"/>
      <c r="L553" s="7"/>
      <c r="M553" s="7"/>
    </row>
    <row r="554" spans="1:13" x14ac:dyDescent="0.25">
      <c r="A554" s="6"/>
      <c r="B554" s="6"/>
      <c r="C554" s="5"/>
      <c r="D554" s="5"/>
      <c r="E554" s="16"/>
      <c r="F554" s="19"/>
      <c r="G554" s="6"/>
      <c r="H554" s="7"/>
      <c r="I554" s="7"/>
      <c r="J554" s="7"/>
      <c r="K554" s="7"/>
      <c r="L554" s="7"/>
      <c r="M554" s="7"/>
    </row>
    <row r="555" spans="1:13" x14ac:dyDescent="0.25">
      <c r="A555" s="6"/>
      <c r="B555" s="6"/>
      <c r="C555" s="5"/>
      <c r="D555" s="5"/>
      <c r="E555" s="16"/>
      <c r="F555" s="19"/>
      <c r="G555" s="6"/>
      <c r="H555" s="7"/>
      <c r="I555" s="7"/>
      <c r="J555" s="7"/>
      <c r="K555" s="7"/>
      <c r="L555" s="7"/>
      <c r="M555" s="7"/>
    </row>
    <row r="556" spans="1:13" x14ac:dyDescent="0.25">
      <c r="A556" s="6"/>
      <c r="B556" s="6"/>
      <c r="C556" s="5"/>
      <c r="D556" s="5"/>
      <c r="E556" s="16"/>
      <c r="F556" s="19"/>
      <c r="G556" s="6"/>
      <c r="H556" s="7"/>
      <c r="I556" s="7"/>
      <c r="J556" s="7"/>
      <c r="K556" s="7"/>
      <c r="L556" s="7"/>
      <c r="M556" s="7"/>
    </row>
    <row r="557" spans="1:13" x14ac:dyDescent="0.25">
      <c r="A557" s="6"/>
      <c r="B557" s="6"/>
      <c r="C557" s="5"/>
      <c r="D557" s="5"/>
      <c r="E557" s="16"/>
      <c r="F557" s="19"/>
      <c r="G557" s="6"/>
      <c r="H557" s="7"/>
      <c r="I557" s="7"/>
      <c r="J557" s="7"/>
      <c r="K557" s="7"/>
      <c r="L557" s="7"/>
      <c r="M557" s="7"/>
    </row>
    <row r="558" spans="1:13" x14ac:dyDescent="0.25">
      <c r="A558" s="6"/>
      <c r="B558" s="6"/>
      <c r="C558" s="5"/>
      <c r="D558" s="5"/>
      <c r="E558" s="16"/>
      <c r="F558" s="19"/>
      <c r="G558" s="6"/>
      <c r="H558" s="7"/>
      <c r="I558" s="7"/>
      <c r="J558" s="7"/>
      <c r="K558" s="7"/>
      <c r="L558" s="7"/>
      <c r="M558" s="7"/>
    </row>
    <row r="559" spans="1:13" x14ac:dyDescent="0.25">
      <c r="A559" s="6"/>
      <c r="B559" s="6"/>
      <c r="C559" s="5"/>
      <c r="D559" s="5"/>
      <c r="E559" s="16"/>
      <c r="F559" s="19"/>
      <c r="G559" s="6"/>
      <c r="H559" s="7"/>
      <c r="I559" s="7"/>
      <c r="J559" s="7"/>
      <c r="K559" s="7"/>
      <c r="L559" s="7"/>
      <c r="M559" s="7"/>
    </row>
    <row r="560" spans="1:13" x14ac:dyDescent="0.25">
      <c r="A560" s="6"/>
      <c r="B560" s="6"/>
      <c r="C560" s="5"/>
      <c r="D560" s="5"/>
      <c r="E560" s="16"/>
      <c r="F560" s="19"/>
      <c r="G560" s="6"/>
      <c r="H560" s="7"/>
      <c r="I560" s="7"/>
      <c r="J560" s="7"/>
      <c r="K560" s="7"/>
      <c r="L560" s="7"/>
      <c r="M560" s="7"/>
    </row>
    <row r="561" spans="1:13" x14ac:dyDescent="0.25">
      <c r="A561" s="6"/>
      <c r="B561" s="6"/>
      <c r="C561" s="5"/>
      <c r="D561" s="5"/>
      <c r="E561" s="16"/>
      <c r="F561" s="19"/>
      <c r="G561" s="6"/>
      <c r="H561" s="7"/>
      <c r="I561" s="7"/>
      <c r="J561" s="7"/>
      <c r="K561" s="7"/>
      <c r="L561" s="7"/>
      <c r="M561" s="7"/>
    </row>
    <row r="562" spans="1:13" x14ac:dyDescent="0.25">
      <c r="A562" s="6"/>
      <c r="B562" s="6"/>
      <c r="C562" s="5"/>
      <c r="D562" s="5"/>
      <c r="E562" s="16"/>
      <c r="F562" s="19"/>
      <c r="G562" s="6"/>
      <c r="H562" s="7"/>
      <c r="I562" s="7"/>
      <c r="J562" s="7"/>
      <c r="K562" s="7"/>
      <c r="L562" s="7"/>
      <c r="M562" s="7"/>
    </row>
    <row r="563" spans="1:13" x14ac:dyDescent="0.25">
      <c r="A563" s="6"/>
      <c r="B563" s="6"/>
      <c r="C563" s="5"/>
      <c r="D563" s="5"/>
      <c r="E563" s="16"/>
      <c r="F563" s="19"/>
      <c r="G563" s="6"/>
      <c r="H563" s="7"/>
      <c r="I563" s="7"/>
      <c r="J563" s="7"/>
      <c r="K563" s="7"/>
      <c r="L563" s="7"/>
      <c r="M563" s="7"/>
    </row>
    <row r="564" spans="1:13" x14ac:dyDescent="0.25">
      <c r="A564" s="6"/>
      <c r="B564" s="6"/>
      <c r="C564" s="5"/>
      <c r="D564" s="5"/>
      <c r="E564" s="16"/>
      <c r="F564" s="19"/>
      <c r="G564" s="6"/>
      <c r="H564" s="7"/>
      <c r="I564" s="7"/>
      <c r="J564" s="7"/>
      <c r="K564" s="7"/>
      <c r="L564" s="7"/>
      <c r="M564" s="7"/>
    </row>
    <row r="565" spans="1:13" x14ac:dyDescent="0.25">
      <c r="A565" s="6"/>
      <c r="B565" s="6"/>
      <c r="C565" s="5"/>
      <c r="D565" s="5"/>
      <c r="E565" s="16"/>
      <c r="F565" s="19"/>
      <c r="G565" s="6"/>
      <c r="H565" s="7"/>
      <c r="I565" s="7"/>
      <c r="J565" s="7"/>
      <c r="K565" s="7"/>
      <c r="L565" s="7"/>
      <c r="M565" s="7"/>
    </row>
    <row r="566" spans="1:13" x14ac:dyDescent="0.25">
      <c r="A566" s="6"/>
      <c r="B566" s="6"/>
      <c r="C566" s="5"/>
      <c r="D566" s="5"/>
      <c r="E566" s="16"/>
      <c r="F566" s="19"/>
      <c r="G566" s="6"/>
      <c r="H566" s="7"/>
      <c r="I566" s="7"/>
      <c r="J566" s="7"/>
      <c r="K566" s="7"/>
      <c r="L566" s="7"/>
      <c r="M566" s="7"/>
    </row>
    <row r="567" spans="1:13" x14ac:dyDescent="0.25">
      <c r="A567" s="6"/>
      <c r="B567" s="6"/>
      <c r="C567" s="5"/>
      <c r="D567" s="5"/>
      <c r="E567" s="16"/>
      <c r="F567" s="19"/>
      <c r="G567" s="6"/>
      <c r="H567" s="7"/>
      <c r="I567" s="7"/>
      <c r="J567" s="7"/>
      <c r="K567" s="7"/>
      <c r="L567" s="7"/>
      <c r="M567" s="7"/>
    </row>
    <row r="568" spans="1:13" x14ac:dyDescent="0.25">
      <c r="A568" s="6"/>
      <c r="B568" s="6"/>
      <c r="C568" s="5"/>
      <c r="D568" s="5"/>
      <c r="E568" s="16"/>
      <c r="F568" s="19"/>
      <c r="G568" s="6"/>
      <c r="H568" s="7"/>
      <c r="I568" s="7"/>
      <c r="J568" s="7"/>
      <c r="K568" s="7"/>
      <c r="L568" s="7"/>
      <c r="M568" s="7"/>
    </row>
    <row r="569" spans="1:13" x14ac:dyDescent="0.25">
      <c r="A569" s="6"/>
      <c r="B569" s="6"/>
      <c r="C569" s="5"/>
      <c r="D569" s="5"/>
      <c r="E569" s="16"/>
      <c r="F569" s="19"/>
      <c r="G569" s="6"/>
      <c r="H569" s="7"/>
      <c r="I569" s="7"/>
      <c r="J569" s="7"/>
      <c r="K569" s="7"/>
      <c r="L569" s="7"/>
      <c r="M569" s="7"/>
    </row>
    <row r="570" spans="1:13" x14ac:dyDescent="0.25">
      <c r="A570" s="6"/>
      <c r="B570" s="6"/>
      <c r="C570" s="5"/>
      <c r="D570" s="5"/>
      <c r="E570" s="16"/>
      <c r="F570" s="19"/>
      <c r="G570" s="6"/>
      <c r="H570" s="7"/>
      <c r="I570" s="7"/>
      <c r="J570" s="7"/>
      <c r="K570" s="7"/>
      <c r="L570" s="7"/>
      <c r="M570" s="7"/>
    </row>
    <row r="571" spans="1:13" x14ac:dyDescent="0.25">
      <c r="A571" s="6"/>
      <c r="B571" s="6"/>
      <c r="C571" s="5"/>
      <c r="D571" s="5"/>
      <c r="E571" s="16"/>
      <c r="F571" s="19"/>
      <c r="G571" s="6"/>
      <c r="H571" s="7"/>
      <c r="I571" s="7"/>
      <c r="J571" s="7"/>
      <c r="K571" s="7"/>
      <c r="L571" s="7"/>
      <c r="M571" s="7"/>
    </row>
    <row r="572" spans="1:13" x14ac:dyDescent="0.25">
      <c r="A572" s="6"/>
      <c r="B572" s="6"/>
      <c r="C572" s="5"/>
      <c r="D572" s="5"/>
      <c r="E572" s="16"/>
      <c r="F572" s="19"/>
      <c r="G572" s="6"/>
      <c r="H572" s="7"/>
      <c r="I572" s="7"/>
      <c r="J572" s="7"/>
      <c r="K572" s="7"/>
      <c r="L572" s="7"/>
      <c r="M572" s="7"/>
    </row>
    <row r="573" spans="1:13" x14ac:dyDescent="0.25">
      <c r="A573" s="6"/>
      <c r="B573" s="6"/>
      <c r="C573" s="5"/>
      <c r="D573" s="5"/>
      <c r="E573" s="16"/>
      <c r="F573" s="19"/>
      <c r="G573" s="6"/>
      <c r="H573" s="7"/>
      <c r="I573" s="7"/>
      <c r="J573" s="7"/>
      <c r="K573" s="7"/>
      <c r="L573" s="7"/>
      <c r="M573" s="7"/>
    </row>
    <row r="574" spans="1:13" x14ac:dyDescent="0.25">
      <c r="A574" s="6"/>
      <c r="B574" s="6"/>
      <c r="C574" s="5"/>
      <c r="D574" s="5"/>
      <c r="E574" s="16"/>
      <c r="F574" s="19"/>
      <c r="G574" s="6"/>
      <c r="H574" s="7"/>
      <c r="I574" s="7"/>
      <c r="J574" s="7"/>
      <c r="K574" s="7"/>
      <c r="L574" s="7"/>
      <c r="M574" s="7"/>
    </row>
    <row r="575" spans="1:13" x14ac:dyDescent="0.25">
      <c r="A575" s="6"/>
      <c r="B575" s="6"/>
      <c r="C575" s="5"/>
      <c r="D575" s="5"/>
      <c r="E575" s="16"/>
      <c r="F575" s="19"/>
      <c r="G575" s="6"/>
      <c r="H575" s="7"/>
      <c r="I575" s="7"/>
      <c r="J575" s="7"/>
      <c r="K575" s="7"/>
      <c r="L575" s="7"/>
      <c r="M575" s="7"/>
    </row>
    <row r="576" spans="1:13" x14ac:dyDescent="0.25">
      <c r="A576" s="6"/>
      <c r="B576" s="6"/>
      <c r="C576" s="5"/>
      <c r="D576" s="5"/>
      <c r="E576" s="16"/>
      <c r="F576" s="19"/>
      <c r="G576" s="6"/>
      <c r="H576" s="7"/>
      <c r="I576" s="7"/>
      <c r="J576" s="7"/>
      <c r="K576" s="7"/>
      <c r="L576" s="7"/>
      <c r="M576" s="7"/>
    </row>
    <row r="577" spans="1:13" x14ac:dyDescent="0.25">
      <c r="A577" s="6"/>
      <c r="B577" s="6"/>
      <c r="C577" s="5"/>
      <c r="D577" s="5"/>
      <c r="E577" s="16"/>
      <c r="F577" s="19"/>
      <c r="G577" s="6"/>
      <c r="H577" s="7"/>
      <c r="I577" s="7"/>
      <c r="J577" s="7"/>
      <c r="K577" s="7"/>
      <c r="L577" s="7"/>
      <c r="M577" s="7"/>
    </row>
    <row r="578" spans="1:13" x14ac:dyDescent="0.25">
      <c r="A578" s="6"/>
      <c r="B578" s="6"/>
      <c r="C578" s="5"/>
      <c r="D578" s="5"/>
      <c r="E578" s="16"/>
      <c r="F578" s="19"/>
      <c r="G578" s="6"/>
      <c r="H578" s="7"/>
      <c r="I578" s="7"/>
      <c r="J578" s="7"/>
      <c r="K578" s="7"/>
      <c r="L578" s="7"/>
      <c r="M578" s="7"/>
    </row>
    <row r="579" spans="1:13" x14ac:dyDescent="0.25">
      <c r="A579" s="6"/>
      <c r="B579" s="6"/>
      <c r="C579" s="5"/>
      <c r="D579" s="5"/>
      <c r="E579" s="16"/>
      <c r="F579" s="19"/>
      <c r="G579" s="6"/>
      <c r="H579" s="7"/>
      <c r="I579" s="7"/>
      <c r="J579" s="7"/>
      <c r="K579" s="7"/>
      <c r="L579" s="7"/>
      <c r="M579" s="7"/>
    </row>
    <row r="580" spans="1:13" x14ac:dyDescent="0.25">
      <c r="A580" s="6"/>
      <c r="B580" s="6"/>
      <c r="C580" s="5"/>
      <c r="D580" s="5"/>
      <c r="E580" s="16"/>
      <c r="F580" s="19"/>
      <c r="G580" s="6"/>
      <c r="H580" s="7"/>
      <c r="I580" s="7"/>
      <c r="J580" s="7"/>
      <c r="K580" s="7"/>
      <c r="L580" s="7"/>
      <c r="M580" s="7"/>
    </row>
    <row r="581" spans="1:13" x14ac:dyDescent="0.25">
      <c r="A581" s="6"/>
      <c r="B581" s="6"/>
      <c r="C581" s="5"/>
      <c r="D581" s="5"/>
      <c r="E581" s="16"/>
      <c r="F581" s="19"/>
      <c r="G581" s="6"/>
      <c r="H581" s="7"/>
      <c r="I581" s="7"/>
      <c r="J581" s="7"/>
      <c r="K581" s="7"/>
      <c r="L581" s="7"/>
      <c r="M581" s="7"/>
    </row>
    <row r="582" spans="1:13" x14ac:dyDescent="0.25">
      <c r="A582" s="6"/>
      <c r="B582" s="6"/>
      <c r="C582" s="5"/>
      <c r="D582" s="5"/>
      <c r="E582" s="16"/>
      <c r="F582" s="19"/>
      <c r="G582" s="6"/>
      <c r="H582" s="7"/>
      <c r="I582" s="7"/>
      <c r="J582" s="7"/>
      <c r="K582" s="7"/>
      <c r="L582" s="7"/>
      <c r="M582" s="7"/>
    </row>
    <row r="583" spans="1:13" x14ac:dyDescent="0.25">
      <c r="A583" s="6"/>
      <c r="B583" s="6"/>
      <c r="C583" s="5"/>
      <c r="D583" s="5"/>
      <c r="E583" s="16"/>
      <c r="F583" s="19"/>
      <c r="G583" s="6"/>
      <c r="H583" s="7"/>
      <c r="I583" s="7"/>
      <c r="J583" s="7"/>
      <c r="K583" s="7"/>
      <c r="L583" s="7"/>
      <c r="M583" s="7"/>
    </row>
    <row r="584" spans="1:13" x14ac:dyDescent="0.25">
      <c r="A584" s="6"/>
      <c r="B584" s="6"/>
      <c r="C584" s="5"/>
      <c r="D584" s="5"/>
      <c r="E584" s="16"/>
      <c r="F584" s="19"/>
      <c r="G584" s="6"/>
      <c r="H584" s="7"/>
      <c r="I584" s="7"/>
      <c r="J584" s="7"/>
      <c r="K584" s="7"/>
      <c r="L584" s="7"/>
      <c r="M584" s="7"/>
    </row>
    <row r="585" spans="1:13" x14ac:dyDescent="0.25">
      <c r="A585" s="6"/>
      <c r="B585" s="6"/>
      <c r="C585" s="5"/>
      <c r="D585" s="5"/>
      <c r="E585" s="16"/>
      <c r="F585" s="19"/>
      <c r="G585" s="6"/>
      <c r="H585" s="7"/>
      <c r="I585" s="7"/>
      <c r="J585" s="7"/>
      <c r="K585" s="7"/>
      <c r="L585" s="7"/>
      <c r="M585" s="7"/>
    </row>
    <row r="586" spans="1:13" x14ac:dyDescent="0.25">
      <c r="A586" s="6"/>
      <c r="B586" s="6"/>
      <c r="C586" s="5"/>
      <c r="D586" s="5"/>
      <c r="E586" s="16"/>
      <c r="F586" s="19"/>
      <c r="G586" s="6"/>
      <c r="H586" s="7"/>
      <c r="I586" s="7"/>
      <c r="J586" s="7"/>
      <c r="K586" s="7"/>
      <c r="L586" s="7"/>
      <c r="M586" s="7"/>
    </row>
    <row r="587" spans="1:13" x14ac:dyDescent="0.25">
      <c r="A587" s="6"/>
      <c r="B587" s="6"/>
      <c r="C587" s="5"/>
      <c r="D587" s="5"/>
      <c r="E587" s="16"/>
      <c r="F587" s="19"/>
      <c r="G587" s="6"/>
      <c r="H587" s="7"/>
      <c r="I587" s="7"/>
      <c r="J587" s="7"/>
      <c r="K587" s="7"/>
      <c r="L587" s="7"/>
      <c r="M587" s="7"/>
    </row>
    <row r="588" spans="1:13" x14ac:dyDescent="0.25">
      <c r="A588" s="6"/>
      <c r="B588" s="6"/>
      <c r="C588" s="5"/>
      <c r="D588" s="5"/>
      <c r="E588" s="16"/>
      <c r="F588" s="19"/>
      <c r="G588" s="6"/>
      <c r="H588" s="7"/>
      <c r="I588" s="7"/>
      <c r="J588" s="7"/>
      <c r="K588" s="7"/>
      <c r="L588" s="7"/>
      <c r="M588" s="7"/>
    </row>
    <row r="589" spans="1:13" x14ac:dyDescent="0.25">
      <c r="A589" s="6"/>
      <c r="B589" s="6"/>
      <c r="C589" s="5"/>
      <c r="D589" s="5"/>
      <c r="E589" s="16"/>
      <c r="F589" s="19"/>
      <c r="G589" s="6"/>
      <c r="H589" s="7"/>
      <c r="I589" s="7"/>
      <c r="J589" s="7"/>
      <c r="K589" s="7"/>
      <c r="L589" s="7"/>
      <c r="M589" s="7"/>
    </row>
    <row r="590" spans="1:13" x14ac:dyDescent="0.25">
      <c r="A590" s="6"/>
      <c r="B590" s="6"/>
      <c r="C590" s="5"/>
      <c r="D590" s="5"/>
      <c r="E590" s="16"/>
      <c r="F590" s="19"/>
      <c r="G590" s="6"/>
      <c r="H590" s="7"/>
      <c r="I590" s="7"/>
      <c r="J590" s="7"/>
      <c r="K590" s="7"/>
      <c r="L590" s="7"/>
      <c r="M590" s="7"/>
    </row>
    <row r="591" spans="1:13" x14ac:dyDescent="0.25">
      <c r="A591" s="6"/>
      <c r="B591" s="6"/>
      <c r="C591" s="5"/>
      <c r="D591" s="5"/>
      <c r="E591" s="16"/>
      <c r="F591" s="19"/>
      <c r="G591" s="6"/>
      <c r="H591" s="7"/>
      <c r="I591" s="7"/>
      <c r="J591" s="7"/>
      <c r="K591" s="7"/>
      <c r="L591" s="7"/>
      <c r="M591" s="7"/>
    </row>
    <row r="592" spans="1:13" x14ac:dyDescent="0.25">
      <c r="A592" s="6"/>
      <c r="B592" s="6"/>
      <c r="C592" s="5"/>
      <c r="D592" s="5"/>
      <c r="E592" s="16"/>
      <c r="F592" s="19"/>
      <c r="G592" s="6"/>
      <c r="H592" s="7"/>
      <c r="I592" s="7"/>
      <c r="J592" s="7"/>
      <c r="K592" s="7"/>
      <c r="L592" s="7"/>
      <c r="M592" s="7"/>
    </row>
    <row r="593" spans="1:13" x14ac:dyDescent="0.25">
      <c r="A593" s="6"/>
      <c r="B593" s="6"/>
      <c r="C593" s="5"/>
      <c r="D593" s="5"/>
      <c r="E593" s="16"/>
      <c r="F593" s="19"/>
      <c r="G593" s="6"/>
      <c r="H593" s="7"/>
      <c r="I593" s="7"/>
      <c r="J593" s="7"/>
      <c r="K593" s="7"/>
      <c r="L593" s="7"/>
      <c r="M593" s="7"/>
    </row>
    <row r="594" spans="1:13" x14ac:dyDescent="0.25">
      <c r="A594" s="6"/>
      <c r="B594" s="6"/>
      <c r="C594" s="5"/>
      <c r="D594" s="5"/>
      <c r="E594" s="16"/>
      <c r="F594" s="19"/>
      <c r="G594" s="6"/>
      <c r="H594" s="7"/>
      <c r="I594" s="7"/>
      <c r="J594" s="7"/>
      <c r="K594" s="7"/>
      <c r="L594" s="7"/>
      <c r="M594" s="7"/>
    </row>
    <row r="595" spans="1:13" x14ac:dyDescent="0.25">
      <c r="A595" s="6"/>
      <c r="B595" s="6"/>
      <c r="C595" s="5"/>
      <c r="D595" s="5"/>
      <c r="E595" s="16"/>
      <c r="F595" s="19"/>
      <c r="G595" s="6"/>
      <c r="H595" s="7"/>
      <c r="I595" s="7"/>
      <c r="J595" s="7"/>
      <c r="K595" s="7"/>
      <c r="L595" s="7"/>
      <c r="M595" s="7"/>
    </row>
    <row r="596" spans="1:13" x14ac:dyDescent="0.25">
      <c r="A596" s="6"/>
      <c r="B596" s="6"/>
      <c r="C596" s="5"/>
      <c r="D596" s="5"/>
      <c r="E596" s="16"/>
      <c r="F596" s="19"/>
      <c r="G596" s="6"/>
      <c r="H596" s="7"/>
      <c r="I596" s="7"/>
      <c r="J596" s="7"/>
      <c r="K596" s="7"/>
      <c r="L596" s="7"/>
      <c r="M596" s="7"/>
    </row>
    <row r="597" spans="1:13" x14ac:dyDescent="0.25">
      <c r="A597" s="6"/>
      <c r="B597" s="6"/>
      <c r="C597" s="5"/>
      <c r="D597" s="5"/>
      <c r="E597" s="16"/>
      <c r="F597" s="19"/>
      <c r="G597" s="6"/>
      <c r="H597" s="7"/>
      <c r="I597" s="7"/>
      <c r="J597" s="7"/>
      <c r="K597" s="7"/>
      <c r="L597" s="7"/>
      <c r="M597" s="7"/>
    </row>
    <row r="598" spans="1:13" x14ac:dyDescent="0.25">
      <c r="A598" s="6"/>
      <c r="B598" s="6"/>
      <c r="C598" s="5"/>
      <c r="D598" s="5"/>
      <c r="E598" s="16"/>
      <c r="F598" s="19"/>
      <c r="G598" s="6"/>
      <c r="H598" s="7"/>
      <c r="I598" s="7"/>
      <c r="J598" s="7"/>
      <c r="K598" s="7"/>
      <c r="L598" s="7"/>
      <c r="M598" s="7"/>
    </row>
    <row r="599" spans="1:13" x14ac:dyDescent="0.25">
      <c r="A599" s="6"/>
      <c r="B599" s="6"/>
      <c r="C599" s="5"/>
      <c r="D599" s="5"/>
      <c r="E599" s="16"/>
      <c r="F599" s="19"/>
      <c r="G599" s="6"/>
      <c r="H599" s="7"/>
      <c r="I599" s="7"/>
      <c r="J599" s="7"/>
      <c r="K599" s="7"/>
      <c r="L599" s="7"/>
      <c r="M599" s="7"/>
    </row>
    <row r="600" spans="1:13" x14ac:dyDescent="0.25">
      <c r="A600" s="6"/>
      <c r="B600" s="6"/>
      <c r="C600" s="5"/>
      <c r="D600" s="5"/>
      <c r="E600" s="16"/>
      <c r="F600" s="19"/>
      <c r="G600" s="6"/>
      <c r="H600" s="7"/>
      <c r="I600" s="7"/>
      <c r="J600" s="7"/>
      <c r="K600" s="7"/>
      <c r="L600" s="7"/>
      <c r="M600" s="7"/>
    </row>
    <row r="601" spans="1:13" x14ac:dyDescent="0.25">
      <c r="A601" s="6"/>
      <c r="B601" s="6"/>
      <c r="C601" s="5"/>
      <c r="D601" s="5"/>
      <c r="E601" s="16"/>
      <c r="F601" s="19"/>
      <c r="G601" s="6"/>
      <c r="H601" s="7"/>
      <c r="I601" s="7"/>
      <c r="J601" s="7"/>
      <c r="K601" s="7"/>
      <c r="L601" s="7"/>
      <c r="M601" s="7"/>
    </row>
    <row r="602" spans="1:13" x14ac:dyDescent="0.25">
      <c r="A602" s="6"/>
      <c r="B602" s="6"/>
      <c r="C602" s="5"/>
      <c r="D602" s="5"/>
      <c r="E602" s="16"/>
      <c r="F602" s="19"/>
      <c r="G602" s="6"/>
      <c r="H602" s="7"/>
      <c r="I602" s="7"/>
      <c r="J602" s="7"/>
      <c r="K602" s="7"/>
      <c r="L602" s="7"/>
      <c r="M602" s="7"/>
    </row>
    <row r="603" spans="1:13" x14ac:dyDescent="0.25">
      <c r="A603" s="6"/>
      <c r="B603" s="6"/>
      <c r="C603" s="5"/>
      <c r="D603" s="5"/>
      <c r="E603" s="16"/>
      <c r="F603" s="19"/>
      <c r="G603" s="6"/>
      <c r="H603" s="7"/>
      <c r="I603" s="7"/>
      <c r="J603" s="7"/>
      <c r="K603" s="7"/>
      <c r="L603" s="7"/>
      <c r="M603" s="7"/>
    </row>
    <row r="604" spans="1:13" x14ac:dyDescent="0.25">
      <c r="A604" s="6"/>
      <c r="B604" s="6"/>
      <c r="C604" s="5"/>
      <c r="D604" s="5"/>
      <c r="E604" s="16"/>
      <c r="F604" s="19"/>
      <c r="G604" s="6"/>
      <c r="H604" s="7"/>
      <c r="I604" s="7"/>
      <c r="J604" s="7"/>
      <c r="K604" s="7"/>
      <c r="L604" s="7"/>
      <c r="M604" s="7"/>
    </row>
    <row r="605" spans="1:13" x14ac:dyDescent="0.25">
      <c r="A605" s="6"/>
      <c r="B605" s="6"/>
      <c r="C605" s="5"/>
      <c r="D605" s="5"/>
      <c r="E605" s="16"/>
      <c r="F605" s="19"/>
      <c r="G605" s="6"/>
      <c r="H605" s="7"/>
      <c r="I605" s="7"/>
      <c r="J605" s="7"/>
      <c r="K605" s="7"/>
      <c r="L605" s="7"/>
      <c r="M605" s="7"/>
    </row>
    <row r="606" spans="1:13" x14ac:dyDescent="0.25">
      <c r="A606" s="6"/>
      <c r="B606" s="6"/>
      <c r="C606" s="5"/>
      <c r="D606" s="5"/>
      <c r="E606" s="16"/>
      <c r="F606" s="19"/>
      <c r="G606" s="6"/>
      <c r="H606" s="7"/>
      <c r="I606" s="7"/>
      <c r="J606" s="7"/>
      <c r="K606" s="7"/>
      <c r="L606" s="7"/>
      <c r="M606" s="7"/>
    </row>
    <row r="607" spans="1:13" x14ac:dyDescent="0.25">
      <c r="A607" s="6"/>
      <c r="B607" s="6"/>
      <c r="C607" s="5"/>
      <c r="D607" s="5"/>
      <c r="E607" s="16"/>
      <c r="F607" s="19"/>
      <c r="G607" s="6"/>
      <c r="H607" s="7"/>
      <c r="I607" s="7"/>
      <c r="J607" s="7"/>
      <c r="K607" s="7"/>
      <c r="L607" s="7"/>
      <c r="M607" s="7"/>
    </row>
    <row r="608" spans="1:13" x14ac:dyDescent="0.25">
      <c r="A608" s="6"/>
      <c r="B608" s="6"/>
      <c r="C608" s="5"/>
      <c r="D608" s="5"/>
      <c r="E608" s="16"/>
      <c r="F608" s="19"/>
      <c r="G608" s="6"/>
      <c r="H608" s="7"/>
      <c r="I608" s="7"/>
      <c r="J608" s="7"/>
      <c r="K608" s="7"/>
      <c r="L608" s="7"/>
      <c r="M608" s="7"/>
    </row>
    <row r="609" spans="1:13" x14ac:dyDescent="0.25">
      <c r="A609" s="6"/>
      <c r="B609" s="6"/>
      <c r="C609" s="5"/>
      <c r="D609" s="5"/>
      <c r="E609" s="16"/>
      <c r="F609" s="19"/>
      <c r="G609" s="6"/>
      <c r="H609" s="7"/>
      <c r="I609" s="7"/>
      <c r="J609" s="7"/>
      <c r="K609" s="7"/>
      <c r="L609" s="7"/>
      <c r="M609" s="7"/>
    </row>
    <row r="610" spans="1:13" x14ac:dyDescent="0.25">
      <c r="A610" s="6"/>
      <c r="B610" s="6"/>
      <c r="C610" s="5"/>
      <c r="D610" s="5"/>
      <c r="E610" s="16"/>
      <c r="F610" s="19"/>
      <c r="G610" s="6"/>
      <c r="H610" s="7"/>
      <c r="I610" s="7"/>
      <c r="J610" s="7"/>
      <c r="K610" s="7"/>
      <c r="L610" s="7"/>
      <c r="M610" s="7"/>
    </row>
    <row r="611" spans="1:13" x14ac:dyDescent="0.25">
      <c r="A611" s="6"/>
      <c r="B611" s="6"/>
      <c r="C611" s="5"/>
      <c r="D611" s="5"/>
      <c r="E611" s="16"/>
      <c r="F611" s="19"/>
      <c r="G611" s="6"/>
      <c r="H611" s="7"/>
      <c r="I611" s="7"/>
      <c r="J611" s="7"/>
      <c r="K611" s="7"/>
      <c r="L611" s="7"/>
      <c r="M611" s="7"/>
    </row>
    <row r="612" spans="1:13" x14ac:dyDescent="0.25">
      <c r="A612" s="6"/>
      <c r="B612" s="6"/>
      <c r="C612" s="5"/>
      <c r="D612" s="5"/>
      <c r="E612" s="16"/>
      <c r="F612" s="19"/>
      <c r="G612" s="6"/>
      <c r="H612" s="7"/>
      <c r="I612" s="7"/>
      <c r="J612" s="7"/>
      <c r="K612" s="7"/>
      <c r="L612" s="7"/>
      <c r="M612" s="7"/>
    </row>
    <row r="613" spans="1:13" x14ac:dyDescent="0.25">
      <c r="A613" s="6"/>
      <c r="B613" s="6"/>
      <c r="C613" s="5"/>
      <c r="D613" s="5"/>
      <c r="E613" s="16"/>
      <c r="F613" s="19"/>
      <c r="G613" s="6"/>
      <c r="H613" s="7"/>
      <c r="I613" s="7"/>
      <c r="J613" s="7"/>
      <c r="K613" s="7"/>
      <c r="L613" s="7"/>
      <c r="M613" s="7"/>
    </row>
    <row r="614" spans="1:13" x14ac:dyDescent="0.25">
      <c r="A614" s="6"/>
      <c r="B614" s="6"/>
      <c r="C614" s="5"/>
      <c r="D614" s="5"/>
      <c r="E614" s="16"/>
      <c r="F614" s="19"/>
      <c r="G614" s="6"/>
      <c r="H614" s="7"/>
      <c r="I614" s="7"/>
      <c r="J614" s="7"/>
      <c r="K614" s="7"/>
      <c r="L614" s="7"/>
      <c r="M614" s="7"/>
    </row>
    <row r="615" spans="1:13" x14ac:dyDescent="0.25">
      <c r="A615" s="6"/>
      <c r="B615" s="6"/>
      <c r="C615" s="5"/>
      <c r="D615" s="5"/>
      <c r="E615" s="16"/>
      <c r="F615" s="19"/>
      <c r="G615" s="6"/>
      <c r="H615" s="7"/>
      <c r="I615" s="7"/>
      <c r="J615" s="7"/>
      <c r="K615" s="7"/>
      <c r="L615" s="7"/>
      <c r="M615" s="7"/>
    </row>
    <row r="616" spans="1:13" x14ac:dyDescent="0.25">
      <c r="A616" s="6"/>
      <c r="B616" s="6"/>
      <c r="C616" s="5"/>
      <c r="D616" s="5"/>
      <c r="E616" s="16"/>
      <c r="F616" s="19"/>
      <c r="G616" s="6"/>
      <c r="H616" s="7"/>
      <c r="I616" s="7"/>
      <c r="J616" s="7"/>
      <c r="K616" s="7"/>
      <c r="L616" s="7"/>
      <c r="M616" s="7"/>
    </row>
    <row r="617" spans="1:13" x14ac:dyDescent="0.25">
      <c r="A617" s="6"/>
      <c r="B617" s="6"/>
      <c r="C617" s="5"/>
      <c r="D617" s="5"/>
      <c r="E617" s="16"/>
      <c r="F617" s="19"/>
      <c r="G617" s="6"/>
      <c r="H617" s="7"/>
      <c r="I617" s="7"/>
      <c r="J617" s="7"/>
      <c r="K617" s="7"/>
      <c r="L617" s="7"/>
      <c r="M617" s="7"/>
    </row>
    <row r="618" spans="1:13" x14ac:dyDescent="0.25">
      <c r="A618" s="6"/>
      <c r="B618" s="6"/>
      <c r="C618" s="5"/>
      <c r="D618" s="5"/>
      <c r="E618" s="16"/>
      <c r="F618" s="19"/>
      <c r="G618" s="6"/>
      <c r="H618" s="7"/>
      <c r="I618" s="7"/>
      <c r="J618" s="7"/>
      <c r="K618" s="7"/>
      <c r="L618" s="7"/>
      <c r="M618" s="7"/>
    </row>
    <row r="619" spans="1:13" x14ac:dyDescent="0.25">
      <c r="A619" s="6"/>
      <c r="B619" s="6"/>
      <c r="C619" s="5"/>
      <c r="D619" s="5"/>
      <c r="E619" s="16"/>
      <c r="F619" s="19"/>
      <c r="G619" s="6"/>
      <c r="H619" s="7"/>
      <c r="I619" s="7"/>
      <c r="J619" s="7"/>
      <c r="K619" s="7"/>
      <c r="L619" s="7"/>
      <c r="M619" s="7"/>
    </row>
    <row r="620" spans="1:13" x14ac:dyDescent="0.25">
      <c r="A620" s="6"/>
      <c r="B620" s="6"/>
      <c r="C620" s="5"/>
      <c r="D620" s="5"/>
      <c r="E620" s="16"/>
      <c r="F620" s="19"/>
      <c r="G620" s="6"/>
      <c r="H620" s="7"/>
      <c r="I620" s="7"/>
      <c r="J620" s="7"/>
      <c r="K620" s="7"/>
      <c r="L620" s="7"/>
      <c r="M620" s="7"/>
    </row>
    <row r="621" spans="1:13" x14ac:dyDescent="0.25">
      <c r="A621" s="6"/>
      <c r="B621" s="6"/>
      <c r="C621" s="5"/>
      <c r="D621" s="5"/>
      <c r="E621" s="16"/>
      <c r="F621" s="19"/>
      <c r="G621" s="6"/>
      <c r="H621" s="7"/>
      <c r="I621" s="7"/>
      <c r="J621" s="7"/>
      <c r="K621" s="7"/>
      <c r="L621" s="7"/>
      <c r="M621" s="7"/>
    </row>
    <row r="622" spans="1:13" x14ac:dyDescent="0.25">
      <c r="A622" s="6"/>
      <c r="B622" s="6"/>
      <c r="C622" s="5"/>
      <c r="D622" s="5"/>
      <c r="E622" s="16"/>
      <c r="F622" s="19"/>
      <c r="G622" s="6"/>
      <c r="H622" s="7"/>
      <c r="I622" s="7"/>
      <c r="J622" s="7"/>
      <c r="K622" s="7"/>
      <c r="L622" s="7"/>
      <c r="M622" s="7"/>
    </row>
    <row r="623" spans="1:13" x14ac:dyDescent="0.25">
      <c r="A623" s="6"/>
      <c r="B623" s="6"/>
      <c r="C623" s="5"/>
      <c r="D623" s="5"/>
      <c r="E623" s="16"/>
      <c r="F623" s="19"/>
      <c r="G623" s="6"/>
      <c r="H623" s="7"/>
      <c r="I623" s="7"/>
      <c r="J623" s="7"/>
      <c r="K623" s="7"/>
      <c r="L623" s="7"/>
      <c r="M623" s="7"/>
    </row>
    <row r="624" spans="1:13" x14ac:dyDescent="0.25">
      <c r="A624" s="6"/>
      <c r="B624" s="6"/>
      <c r="C624" s="5"/>
      <c r="D624" s="5"/>
      <c r="E624" s="16"/>
      <c r="F624" s="19"/>
      <c r="G624" s="6"/>
      <c r="H624" s="7"/>
      <c r="I624" s="7"/>
      <c r="J624" s="7"/>
      <c r="K624" s="7"/>
      <c r="L624" s="7"/>
      <c r="M624" s="7"/>
    </row>
    <row r="625" spans="1:13" x14ac:dyDescent="0.25">
      <c r="A625" s="6"/>
      <c r="B625" s="6"/>
      <c r="C625" s="5"/>
      <c r="D625" s="5"/>
      <c r="E625" s="16"/>
      <c r="F625" s="19"/>
      <c r="G625" s="6"/>
      <c r="H625" s="7"/>
      <c r="I625" s="7"/>
      <c r="J625" s="7"/>
      <c r="K625" s="7"/>
      <c r="L625" s="7"/>
      <c r="M625" s="7"/>
    </row>
    <row r="626" spans="1:13" x14ac:dyDescent="0.25">
      <c r="A626" s="6"/>
      <c r="B626" s="6"/>
      <c r="C626" s="5"/>
      <c r="D626" s="5"/>
      <c r="E626" s="16"/>
      <c r="F626" s="19"/>
      <c r="G626" s="6"/>
      <c r="H626" s="7"/>
      <c r="I626" s="7"/>
      <c r="J626" s="7"/>
      <c r="K626" s="7"/>
      <c r="L626" s="7"/>
      <c r="M626" s="7"/>
    </row>
    <row r="627" spans="1:13" x14ac:dyDescent="0.25">
      <c r="A627" s="6"/>
      <c r="B627" s="6"/>
      <c r="C627" s="5"/>
      <c r="D627" s="5"/>
      <c r="E627" s="16"/>
      <c r="F627" s="19"/>
      <c r="G627" s="6"/>
      <c r="H627" s="7"/>
      <c r="I627" s="7"/>
      <c r="J627" s="7"/>
      <c r="K627" s="7"/>
      <c r="L627" s="7"/>
      <c r="M627" s="7"/>
    </row>
    <row r="628" spans="1:13" x14ac:dyDescent="0.25">
      <c r="A628" s="6"/>
      <c r="B628" s="6"/>
      <c r="C628" s="5"/>
      <c r="D628" s="5"/>
      <c r="E628" s="16"/>
      <c r="F628" s="19"/>
      <c r="G628" s="6"/>
      <c r="H628" s="7"/>
      <c r="I628" s="7"/>
      <c r="J628" s="7"/>
      <c r="K628" s="7"/>
      <c r="L628" s="7"/>
      <c r="M628" s="7"/>
    </row>
    <row r="629" spans="1:13" x14ac:dyDescent="0.25">
      <c r="A629" s="6"/>
      <c r="B629" s="6"/>
      <c r="C629" s="5"/>
      <c r="D629" s="5"/>
      <c r="E629" s="16"/>
      <c r="F629" s="19"/>
      <c r="G629" s="6"/>
      <c r="H629" s="7"/>
      <c r="I629" s="7"/>
      <c r="J629" s="7"/>
      <c r="K629" s="7"/>
      <c r="L629" s="7"/>
      <c r="M629" s="7"/>
    </row>
    <row r="630" spans="1:13" x14ac:dyDescent="0.25">
      <c r="A630" s="6"/>
      <c r="B630" s="6"/>
      <c r="C630" s="5"/>
      <c r="D630" s="5"/>
      <c r="E630" s="16"/>
      <c r="F630" s="19"/>
      <c r="G630" s="6"/>
      <c r="H630" s="7"/>
      <c r="I630" s="7"/>
      <c r="J630" s="7"/>
      <c r="K630" s="7"/>
      <c r="L630" s="7"/>
      <c r="M630" s="7"/>
    </row>
    <row r="631" spans="1:13" x14ac:dyDescent="0.25">
      <c r="A631" s="6"/>
      <c r="B631" s="6"/>
      <c r="C631" s="5"/>
      <c r="D631" s="5"/>
      <c r="E631" s="16"/>
      <c r="F631" s="19"/>
      <c r="G631" s="6"/>
      <c r="H631" s="7"/>
      <c r="I631" s="7"/>
      <c r="J631" s="7"/>
      <c r="K631" s="7"/>
      <c r="L631" s="7"/>
      <c r="M631" s="7"/>
    </row>
    <row r="632" spans="1:13" x14ac:dyDescent="0.25">
      <c r="A632" s="6"/>
      <c r="B632" s="6"/>
      <c r="C632" s="5"/>
      <c r="D632" s="5"/>
      <c r="E632" s="16"/>
      <c r="F632" s="19"/>
      <c r="G632" s="6"/>
      <c r="H632" s="7"/>
      <c r="I632" s="7"/>
      <c r="J632" s="7"/>
      <c r="K632" s="7"/>
      <c r="L632" s="7"/>
      <c r="M632" s="7"/>
    </row>
    <row r="633" spans="1:13" x14ac:dyDescent="0.25">
      <c r="A633" s="6"/>
      <c r="B633" s="6"/>
      <c r="C633" s="5"/>
      <c r="D633" s="5"/>
      <c r="E633" s="16"/>
      <c r="F633" s="19"/>
      <c r="G633" s="6"/>
      <c r="H633" s="7"/>
      <c r="I633" s="7"/>
      <c r="J633" s="7"/>
      <c r="K633" s="7"/>
      <c r="L633" s="7"/>
      <c r="M633" s="7"/>
    </row>
    <row r="634" spans="1:13" x14ac:dyDescent="0.25">
      <c r="A634" s="6"/>
      <c r="B634" s="6"/>
      <c r="C634" s="5"/>
      <c r="D634" s="5"/>
      <c r="E634" s="16"/>
      <c r="F634" s="19"/>
      <c r="G634" s="6"/>
      <c r="H634" s="7"/>
      <c r="I634" s="7"/>
      <c r="J634" s="7"/>
      <c r="K634" s="7"/>
      <c r="L634" s="7"/>
      <c r="M634" s="7"/>
    </row>
    <row r="635" spans="1:13" x14ac:dyDescent="0.25">
      <c r="A635" s="6"/>
      <c r="B635" s="6"/>
      <c r="C635" s="5"/>
      <c r="D635" s="5"/>
      <c r="E635" s="16"/>
      <c r="F635" s="19"/>
      <c r="G635" s="6"/>
      <c r="H635" s="7"/>
      <c r="I635" s="7"/>
      <c r="J635" s="7"/>
      <c r="K635" s="7"/>
      <c r="L635" s="7"/>
      <c r="M635" s="7"/>
    </row>
    <row r="636" spans="1:13" x14ac:dyDescent="0.25">
      <c r="A636" s="6"/>
      <c r="B636" s="6"/>
      <c r="C636" s="5"/>
      <c r="D636" s="5"/>
      <c r="E636" s="16"/>
      <c r="F636" s="19"/>
      <c r="G636" s="6"/>
      <c r="H636" s="7"/>
      <c r="I636" s="7"/>
      <c r="J636" s="7"/>
      <c r="K636" s="7"/>
      <c r="L636" s="7"/>
      <c r="M636" s="7"/>
    </row>
    <row r="637" spans="1:13" x14ac:dyDescent="0.25">
      <c r="A637" s="6"/>
      <c r="B637" s="6"/>
      <c r="C637" s="5"/>
      <c r="D637" s="5"/>
      <c r="E637" s="16"/>
      <c r="F637" s="19"/>
      <c r="G637" s="6"/>
      <c r="H637" s="7"/>
      <c r="I637" s="7"/>
      <c r="J637" s="7"/>
      <c r="K637" s="7"/>
      <c r="L637" s="7"/>
      <c r="M637" s="7"/>
    </row>
    <row r="638" spans="1:13" x14ac:dyDescent="0.25">
      <c r="A638" s="6"/>
      <c r="B638" s="6"/>
      <c r="C638" s="5"/>
      <c r="D638" s="5"/>
      <c r="E638" s="16"/>
      <c r="F638" s="19"/>
      <c r="G638" s="6"/>
      <c r="H638" s="7"/>
      <c r="I638" s="7"/>
      <c r="J638" s="7"/>
      <c r="K638" s="7"/>
      <c r="L638" s="7"/>
      <c r="M638" s="7"/>
    </row>
    <row r="639" spans="1:13" x14ac:dyDescent="0.25">
      <c r="A639" s="6"/>
      <c r="B639" s="6"/>
      <c r="C639" s="5"/>
      <c r="D639" s="5"/>
      <c r="E639" s="16"/>
      <c r="F639" s="19"/>
      <c r="G639" s="6"/>
      <c r="H639" s="7"/>
      <c r="I639" s="7"/>
      <c r="J639" s="7"/>
      <c r="K639" s="7"/>
      <c r="L639" s="7"/>
      <c r="M639" s="7"/>
    </row>
    <row r="640" spans="1:13" x14ac:dyDescent="0.25">
      <c r="A640" s="6"/>
      <c r="B640" s="6"/>
      <c r="C640" s="5"/>
      <c r="D640" s="5"/>
      <c r="E640" s="16"/>
      <c r="F640" s="19"/>
      <c r="G640" s="6"/>
      <c r="H640" s="7"/>
      <c r="I640" s="7"/>
      <c r="J640" s="7"/>
      <c r="K640" s="7"/>
      <c r="L640" s="7"/>
      <c r="M640" s="7"/>
    </row>
    <row r="641" spans="1:13" x14ac:dyDescent="0.25">
      <c r="A641" s="6"/>
      <c r="B641" s="6"/>
      <c r="C641" s="5"/>
      <c r="D641" s="5"/>
      <c r="E641" s="16"/>
      <c r="F641" s="19"/>
      <c r="G641" s="6"/>
      <c r="H641" s="7"/>
      <c r="I641" s="7"/>
      <c r="J641" s="7"/>
      <c r="K641" s="7"/>
      <c r="L641" s="7"/>
      <c r="M641" s="7"/>
    </row>
    <row r="642" spans="1:13" x14ac:dyDescent="0.25">
      <c r="A642" s="6"/>
      <c r="B642" s="6"/>
      <c r="C642" s="5"/>
      <c r="D642" s="5"/>
      <c r="E642" s="16"/>
      <c r="F642" s="19"/>
      <c r="G642" s="6"/>
      <c r="H642" s="7"/>
      <c r="I642" s="7"/>
      <c r="J642" s="7"/>
      <c r="K642" s="7"/>
      <c r="L642" s="7"/>
      <c r="M642" s="7"/>
    </row>
    <row r="643" spans="1:13" x14ac:dyDescent="0.25">
      <c r="A643" s="6"/>
      <c r="B643" s="6"/>
      <c r="C643" s="5"/>
      <c r="D643" s="5"/>
      <c r="E643" s="16"/>
      <c r="F643" s="19"/>
      <c r="G643" s="6"/>
      <c r="H643" s="7"/>
      <c r="I643" s="7"/>
      <c r="J643" s="7"/>
      <c r="K643" s="7"/>
      <c r="L643" s="7"/>
      <c r="M643" s="7"/>
    </row>
    <row r="644" spans="1:13" x14ac:dyDescent="0.25">
      <c r="A644" s="6"/>
      <c r="B644" s="6"/>
      <c r="C644" s="5"/>
      <c r="D644" s="5"/>
      <c r="E644" s="16"/>
      <c r="F644" s="19"/>
      <c r="G644" s="6"/>
      <c r="H644" s="7"/>
      <c r="I644" s="7"/>
      <c r="J644" s="7"/>
      <c r="K644" s="7"/>
      <c r="L644" s="7"/>
      <c r="M644" s="7"/>
    </row>
    <row r="645" spans="1:13" x14ac:dyDescent="0.25">
      <c r="A645" s="6"/>
      <c r="B645" s="6"/>
      <c r="C645" s="5"/>
      <c r="D645" s="5"/>
      <c r="E645" s="16"/>
      <c r="F645" s="19"/>
      <c r="G645" s="6"/>
      <c r="H645" s="7"/>
      <c r="I645" s="7"/>
      <c r="J645" s="7"/>
      <c r="K645" s="7"/>
      <c r="L645" s="7"/>
      <c r="M645" s="7"/>
    </row>
    <row r="646" spans="1:13" x14ac:dyDescent="0.25">
      <c r="A646" s="6"/>
      <c r="B646" s="6"/>
      <c r="C646" s="5"/>
      <c r="D646" s="5"/>
      <c r="E646" s="16"/>
      <c r="F646" s="19"/>
      <c r="G646" s="6"/>
      <c r="H646" s="7"/>
      <c r="I646" s="7"/>
      <c r="J646" s="7"/>
      <c r="K646" s="7"/>
      <c r="L646" s="7"/>
      <c r="M646" s="7"/>
    </row>
    <row r="647" spans="1:13" x14ac:dyDescent="0.25">
      <c r="A647" s="6"/>
      <c r="B647" s="6"/>
      <c r="C647" s="5"/>
      <c r="D647" s="5"/>
      <c r="E647" s="16"/>
      <c r="F647" s="19"/>
      <c r="G647" s="6"/>
      <c r="H647" s="7"/>
      <c r="I647" s="7"/>
      <c r="J647" s="7"/>
      <c r="K647" s="7"/>
      <c r="L647" s="7"/>
      <c r="M647" s="7"/>
    </row>
    <row r="648" spans="1:13" x14ac:dyDescent="0.25">
      <c r="A648" s="6"/>
      <c r="B648" s="6"/>
      <c r="C648" s="5"/>
      <c r="D648" s="5"/>
      <c r="E648" s="16"/>
      <c r="F648" s="19"/>
      <c r="G648" s="6"/>
      <c r="H648" s="7"/>
      <c r="I648" s="7"/>
      <c r="J648" s="7"/>
      <c r="K648" s="7"/>
      <c r="L648" s="7"/>
      <c r="M648" s="7"/>
    </row>
    <row r="649" spans="1:13" x14ac:dyDescent="0.25">
      <c r="A649" s="6"/>
      <c r="B649" s="6"/>
      <c r="C649" s="5"/>
      <c r="D649" s="5"/>
      <c r="E649" s="16"/>
      <c r="F649" s="19"/>
      <c r="G649" s="6"/>
      <c r="H649" s="7"/>
      <c r="I649" s="7"/>
      <c r="J649" s="7"/>
      <c r="K649" s="7"/>
      <c r="L649" s="7"/>
      <c r="M649" s="7"/>
    </row>
    <row r="650" spans="1:13" x14ac:dyDescent="0.25">
      <c r="A650" s="6"/>
      <c r="B650" s="6"/>
      <c r="C650" s="5"/>
      <c r="D650" s="5"/>
      <c r="E650" s="16"/>
      <c r="F650" s="19"/>
      <c r="G650" s="6"/>
      <c r="H650" s="7"/>
      <c r="I650" s="7"/>
      <c r="J650" s="7"/>
      <c r="K650" s="7"/>
      <c r="L650" s="7"/>
      <c r="M650" s="7"/>
    </row>
    <row r="651" spans="1:13" x14ac:dyDescent="0.25">
      <c r="A651" s="6"/>
      <c r="B651" s="6"/>
      <c r="C651" s="5"/>
      <c r="D651" s="5"/>
      <c r="E651" s="16"/>
      <c r="F651" s="19"/>
      <c r="G651" s="6"/>
      <c r="H651" s="7"/>
      <c r="I651" s="7"/>
      <c r="J651" s="7"/>
      <c r="K651" s="7"/>
      <c r="L651" s="7"/>
      <c r="M651" s="7"/>
    </row>
    <row r="652" spans="1:13" x14ac:dyDescent="0.25">
      <c r="A652" s="6"/>
      <c r="B652" s="6"/>
      <c r="C652" s="5"/>
      <c r="D652" s="5"/>
      <c r="E652" s="16"/>
      <c r="F652" s="19"/>
      <c r="G652" s="6"/>
      <c r="H652" s="7"/>
      <c r="I652" s="7"/>
      <c r="J652" s="7"/>
      <c r="K652" s="7"/>
      <c r="L652" s="7"/>
      <c r="M652" s="7"/>
    </row>
    <row r="653" spans="1:13" x14ac:dyDescent="0.25">
      <c r="A653" s="6"/>
      <c r="B653" s="6"/>
      <c r="C653" s="5"/>
      <c r="D653" s="5"/>
      <c r="E653" s="16"/>
      <c r="F653" s="19"/>
      <c r="G653" s="6"/>
      <c r="H653" s="7"/>
      <c r="I653" s="7"/>
      <c r="J653" s="7"/>
      <c r="K653" s="7"/>
      <c r="L653" s="7"/>
      <c r="M653" s="7"/>
    </row>
    <row r="654" spans="1:13" x14ac:dyDescent="0.25">
      <c r="A654" s="6"/>
      <c r="B654" s="6"/>
      <c r="C654" s="5"/>
      <c r="D654" s="5"/>
      <c r="E654" s="16"/>
      <c r="F654" s="19"/>
      <c r="G654" s="6"/>
      <c r="H654" s="7"/>
      <c r="I654" s="7"/>
      <c r="J654" s="7"/>
      <c r="K654" s="7"/>
      <c r="L654" s="7"/>
      <c r="M654" s="7"/>
    </row>
    <row r="655" spans="1:13" x14ac:dyDescent="0.25">
      <c r="A655" s="6"/>
      <c r="B655" s="6"/>
      <c r="C655" s="5"/>
      <c r="D655" s="5"/>
      <c r="E655" s="16"/>
      <c r="F655" s="19"/>
      <c r="G655" s="6"/>
      <c r="H655" s="7"/>
      <c r="I655" s="7"/>
      <c r="J655" s="7"/>
      <c r="K655" s="7"/>
      <c r="L655" s="7"/>
      <c r="M655" s="7"/>
    </row>
    <row r="656" spans="1:13" x14ac:dyDescent="0.25">
      <c r="A656" s="6"/>
      <c r="B656" s="6"/>
      <c r="C656" s="5"/>
      <c r="D656" s="5"/>
      <c r="E656" s="16"/>
      <c r="F656" s="19"/>
      <c r="G656" s="6"/>
      <c r="H656" s="7"/>
      <c r="I656" s="7"/>
      <c r="J656" s="7"/>
      <c r="K656" s="7"/>
      <c r="L656" s="7"/>
      <c r="M656" s="7"/>
    </row>
    <row r="657" spans="1:13" x14ac:dyDescent="0.25">
      <c r="A657" s="6"/>
      <c r="B657" s="6"/>
      <c r="C657" s="5"/>
      <c r="D657" s="5"/>
      <c r="E657" s="16"/>
      <c r="F657" s="19"/>
      <c r="G657" s="6"/>
      <c r="H657" s="7"/>
      <c r="I657" s="7"/>
      <c r="J657" s="7"/>
      <c r="K657" s="7"/>
      <c r="L657" s="7"/>
      <c r="M657" s="7"/>
    </row>
    <row r="658" spans="1:13" x14ac:dyDescent="0.25">
      <c r="A658" s="6"/>
      <c r="B658" s="6"/>
      <c r="C658" s="5"/>
      <c r="D658" s="5"/>
      <c r="E658" s="16"/>
      <c r="F658" s="19"/>
      <c r="G658" s="6"/>
      <c r="H658" s="7"/>
      <c r="I658" s="7"/>
      <c r="J658" s="7"/>
      <c r="K658" s="7"/>
      <c r="L658" s="7"/>
      <c r="M658" s="7"/>
    </row>
    <row r="659" spans="1:13" x14ac:dyDescent="0.25">
      <c r="A659" s="6"/>
      <c r="B659" s="6"/>
      <c r="C659" s="5"/>
      <c r="D659" s="5"/>
      <c r="E659" s="16"/>
      <c r="F659" s="19"/>
      <c r="G659" s="6"/>
      <c r="H659" s="7"/>
      <c r="I659" s="7"/>
      <c r="J659" s="7"/>
      <c r="K659" s="7"/>
      <c r="L659" s="7"/>
      <c r="M659" s="7"/>
    </row>
    <row r="660" spans="1:13" x14ac:dyDescent="0.25">
      <c r="A660" s="6"/>
      <c r="B660" s="6"/>
      <c r="C660" s="5"/>
      <c r="D660" s="5"/>
      <c r="E660" s="16"/>
      <c r="F660" s="19"/>
      <c r="G660" s="6"/>
      <c r="H660" s="7"/>
      <c r="I660" s="7"/>
      <c r="J660" s="7"/>
      <c r="K660" s="7"/>
      <c r="L660" s="7"/>
      <c r="M660" s="7"/>
    </row>
    <row r="661" spans="1:13" x14ac:dyDescent="0.25">
      <c r="A661" s="6"/>
      <c r="B661" s="6"/>
      <c r="C661" s="5"/>
      <c r="D661" s="5"/>
      <c r="E661" s="16"/>
      <c r="F661" s="19"/>
      <c r="G661" s="6"/>
      <c r="H661" s="7"/>
      <c r="I661" s="7"/>
      <c r="J661" s="7"/>
      <c r="K661" s="7"/>
      <c r="L661" s="7"/>
      <c r="M661" s="7"/>
    </row>
    <row r="662" spans="1:13" x14ac:dyDescent="0.25">
      <c r="A662" s="6"/>
      <c r="B662" s="6"/>
      <c r="C662" s="5"/>
      <c r="D662" s="5"/>
      <c r="E662" s="16"/>
      <c r="F662" s="19"/>
      <c r="G662" s="6"/>
      <c r="H662" s="7"/>
      <c r="I662" s="7"/>
      <c r="J662" s="7"/>
      <c r="K662" s="7"/>
      <c r="L662" s="7"/>
      <c r="M662" s="7"/>
    </row>
    <row r="663" spans="1:13" x14ac:dyDescent="0.25">
      <c r="A663" s="6"/>
      <c r="B663" s="6"/>
      <c r="C663" s="5"/>
      <c r="D663" s="5"/>
      <c r="E663" s="16"/>
      <c r="F663" s="19"/>
      <c r="G663" s="6"/>
      <c r="H663" s="7"/>
      <c r="I663" s="7"/>
      <c r="J663" s="7"/>
      <c r="K663" s="7"/>
      <c r="L663" s="7"/>
      <c r="M663" s="7"/>
    </row>
    <row r="664" spans="1:13" x14ac:dyDescent="0.25">
      <c r="A664" s="6"/>
      <c r="B664" s="6"/>
      <c r="C664" s="5"/>
      <c r="D664" s="5"/>
      <c r="E664" s="16"/>
      <c r="F664" s="19"/>
      <c r="G664" s="6"/>
      <c r="H664" s="7"/>
      <c r="I664" s="7"/>
      <c r="J664" s="7"/>
      <c r="K664" s="7"/>
      <c r="L664" s="7"/>
      <c r="M664" s="7"/>
    </row>
    <row r="665" spans="1:13" x14ac:dyDescent="0.25">
      <c r="A665" s="6"/>
      <c r="B665" s="6"/>
      <c r="C665" s="5"/>
      <c r="D665" s="5"/>
      <c r="E665" s="16"/>
      <c r="F665" s="19"/>
      <c r="G665" s="6"/>
      <c r="H665" s="7"/>
      <c r="I665" s="7"/>
      <c r="J665" s="7"/>
      <c r="K665" s="7"/>
      <c r="L665" s="7"/>
      <c r="M665" s="7"/>
    </row>
    <row r="666" spans="1:13" x14ac:dyDescent="0.25">
      <c r="A666" s="6"/>
      <c r="B666" s="6"/>
      <c r="C666" s="5"/>
      <c r="D666" s="5"/>
      <c r="E666" s="16"/>
      <c r="F666" s="19"/>
      <c r="G666" s="6"/>
      <c r="H666" s="7"/>
      <c r="I666" s="7"/>
      <c r="J666" s="7"/>
      <c r="K666" s="7"/>
      <c r="L666" s="7"/>
      <c r="M666" s="7"/>
    </row>
    <row r="667" spans="1:13" x14ac:dyDescent="0.25">
      <c r="A667" s="6"/>
      <c r="B667" s="6"/>
      <c r="C667" s="5"/>
      <c r="D667" s="5"/>
      <c r="E667" s="16"/>
      <c r="F667" s="19"/>
      <c r="G667" s="6"/>
      <c r="H667" s="7"/>
      <c r="I667" s="7"/>
      <c r="J667" s="7"/>
      <c r="K667" s="7"/>
      <c r="L667" s="7"/>
      <c r="M667" s="7"/>
    </row>
    <row r="668" spans="1:13" x14ac:dyDescent="0.25">
      <c r="A668" s="6"/>
      <c r="B668" s="6"/>
      <c r="C668" s="5"/>
      <c r="D668" s="5"/>
      <c r="E668" s="16"/>
      <c r="F668" s="19"/>
      <c r="G668" s="6"/>
      <c r="H668" s="7"/>
      <c r="I668" s="7"/>
      <c r="J668" s="7"/>
      <c r="K668" s="7"/>
      <c r="L668" s="7"/>
      <c r="M668" s="7"/>
    </row>
    <row r="669" spans="1:13" x14ac:dyDescent="0.25">
      <c r="A669" s="6"/>
      <c r="B669" s="6"/>
      <c r="C669" s="5"/>
      <c r="D669" s="5"/>
      <c r="E669" s="16"/>
      <c r="F669" s="19"/>
      <c r="G669" s="6"/>
      <c r="H669" s="7"/>
      <c r="I669" s="7"/>
      <c r="J669" s="7"/>
      <c r="K669" s="7"/>
      <c r="L669" s="7"/>
      <c r="M669" s="7"/>
    </row>
    <row r="670" spans="1:13" x14ac:dyDescent="0.25">
      <c r="A670" s="6"/>
      <c r="B670" s="6"/>
      <c r="C670" s="5"/>
      <c r="D670" s="5"/>
      <c r="E670" s="16"/>
      <c r="F670" s="19"/>
      <c r="G670" s="6"/>
      <c r="H670" s="7"/>
      <c r="I670" s="7"/>
      <c r="J670" s="7"/>
      <c r="K670" s="7"/>
      <c r="L670" s="7"/>
      <c r="M670" s="7"/>
    </row>
    <row r="671" spans="1:13" x14ac:dyDescent="0.25">
      <c r="A671" s="6"/>
      <c r="B671" s="6"/>
      <c r="C671" s="5"/>
      <c r="D671" s="5"/>
      <c r="E671" s="16"/>
      <c r="F671" s="19"/>
      <c r="G671" s="6"/>
      <c r="H671" s="7"/>
      <c r="I671" s="7"/>
      <c r="J671" s="7"/>
      <c r="K671" s="7"/>
      <c r="L671" s="7"/>
      <c r="M671" s="7"/>
    </row>
    <row r="672" spans="1:13" x14ac:dyDescent="0.25">
      <c r="A672" s="6"/>
      <c r="B672" s="6"/>
      <c r="C672" s="5"/>
      <c r="D672" s="5"/>
      <c r="E672" s="16"/>
      <c r="F672" s="19"/>
      <c r="G672" s="6"/>
      <c r="H672" s="7"/>
      <c r="I672" s="7"/>
      <c r="J672" s="7"/>
      <c r="K672" s="7"/>
      <c r="L672" s="7"/>
      <c r="M672" s="7"/>
    </row>
    <row r="673" spans="1:13" x14ac:dyDescent="0.25">
      <c r="A673" s="6"/>
      <c r="B673" s="6"/>
      <c r="C673" s="5"/>
      <c r="D673" s="5"/>
      <c r="E673" s="16"/>
      <c r="F673" s="19"/>
      <c r="G673" s="6"/>
      <c r="H673" s="7"/>
      <c r="I673" s="7"/>
      <c r="J673" s="7"/>
      <c r="K673" s="7"/>
      <c r="L673" s="7"/>
      <c r="M673" s="7"/>
    </row>
    <row r="674" spans="1:13" x14ac:dyDescent="0.25">
      <c r="A674" s="6"/>
      <c r="B674" s="6"/>
      <c r="C674" s="5"/>
      <c r="D674" s="5"/>
      <c r="E674" s="16"/>
      <c r="F674" s="19"/>
      <c r="G674" s="6"/>
      <c r="H674" s="7"/>
      <c r="I674" s="7"/>
      <c r="J674" s="7"/>
      <c r="K674" s="7"/>
      <c r="L674" s="7"/>
      <c r="M674" s="7"/>
    </row>
    <row r="675" spans="1:13" x14ac:dyDescent="0.25">
      <c r="A675" s="6"/>
      <c r="B675" s="6"/>
      <c r="C675" s="5"/>
      <c r="D675" s="5"/>
      <c r="E675" s="16"/>
      <c r="F675" s="19"/>
      <c r="G675" s="6"/>
      <c r="H675" s="7"/>
      <c r="I675" s="7"/>
      <c r="J675" s="7"/>
      <c r="K675" s="7"/>
      <c r="L675" s="7"/>
      <c r="M675" s="7"/>
    </row>
    <row r="676" spans="1:13" x14ac:dyDescent="0.25">
      <c r="A676" s="6"/>
      <c r="B676" s="6"/>
      <c r="C676" s="5"/>
      <c r="D676" s="5"/>
      <c r="E676" s="16"/>
      <c r="F676" s="19"/>
      <c r="G676" s="6"/>
      <c r="H676" s="7"/>
      <c r="I676" s="7"/>
      <c r="J676" s="7"/>
      <c r="K676" s="7"/>
      <c r="L676" s="7"/>
      <c r="M676" s="7"/>
    </row>
    <row r="677" spans="1:13" x14ac:dyDescent="0.25">
      <c r="A677" s="6"/>
      <c r="B677" s="6"/>
      <c r="C677" s="5"/>
      <c r="D677" s="5"/>
      <c r="E677" s="16"/>
      <c r="F677" s="19"/>
      <c r="G677" s="6"/>
      <c r="H677" s="7"/>
      <c r="I677" s="7"/>
      <c r="J677" s="7"/>
      <c r="K677" s="7"/>
      <c r="L677" s="7"/>
      <c r="M677" s="7"/>
    </row>
    <row r="678" spans="1:13" x14ac:dyDescent="0.25">
      <c r="A678" s="6"/>
      <c r="B678" s="6"/>
      <c r="C678" s="5"/>
      <c r="D678" s="5"/>
      <c r="E678" s="16"/>
      <c r="F678" s="19"/>
      <c r="G678" s="6"/>
      <c r="H678" s="7"/>
      <c r="I678" s="7"/>
      <c r="J678" s="7"/>
      <c r="K678" s="7"/>
      <c r="L678" s="7"/>
      <c r="M678" s="7"/>
    </row>
    <row r="679" spans="1:13" x14ac:dyDescent="0.25">
      <c r="A679" s="6"/>
      <c r="B679" s="6"/>
      <c r="C679" s="5"/>
      <c r="D679" s="5"/>
      <c r="E679" s="16"/>
      <c r="F679" s="19"/>
      <c r="G679" s="6"/>
      <c r="H679" s="7"/>
      <c r="I679" s="7"/>
      <c r="J679" s="7"/>
      <c r="K679" s="7"/>
      <c r="L679" s="7"/>
      <c r="M679" s="7"/>
    </row>
    <row r="680" spans="1:13" x14ac:dyDescent="0.25">
      <c r="A680" s="6"/>
      <c r="B680" s="6"/>
      <c r="C680" s="5"/>
      <c r="D680" s="5"/>
      <c r="E680" s="16"/>
      <c r="F680" s="19"/>
      <c r="G680" s="6"/>
      <c r="H680" s="7"/>
      <c r="I680" s="7"/>
      <c r="J680" s="7"/>
      <c r="K680" s="7"/>
      <c r="L680" s="7"/>
      <c r="M680" s="7"/>
    </row>
    <row r="681" spans="1:13" x14ac:dyDescent="0.25">
      <c r="A681" s="6"/>
      <c r="B681" s="6"/>
      <c r="C681" s="5"/>
      <c r="D681" s="5"/>
      <c r="E681" s="16"/>
      <c r="F681" s="19"/>
      <c r="G681" s="6"/>
      <c r="H681" s="7"/>
      <c r="I681" s="7"/>
      <c r="J681" s="7"/>
      <c r="K681" s="7"/>
      <c r="L681" s="7"/>
      <c r="M681" s="7"/>
    </row>
    <row r="682" spans="1:13" x14ac:dyDescent="0.25">
      <c r="A682" s="6"/>
      <c r="B682" s="6"/>
      <c r="C682" s="5"/>
      <c r="D682" s="5"/>
      <c r="E682" s="16"/>
      <c r="F682" s="19"/>
      <c r="G682" s="6"/>
      <c r="H682" s="7"/>
      <c r="I682" s="7"/>
      <c r="J682" s="7"/>
      <c r="K682" s="7"/>
      <c r="L682" s="7"/>
      <c r="M682" s="7"/>
    </row>
    <row r="683" spans="1:13" x14ac:dyDescent="0.25">
      <c r="A683" s="6"/>
      <c r="B683" s="6"/>
      <c r="C683" s="5"/>
      <c r="D683" s="5"/>
      <c r="E683" s="16"/>
      <c r="F683" s="19"/>
      <c r="G683" s="6"/>
      <c r="H683" s="7"/>
      <c r="I683" s="7"/>
      <c r="J683" s="7"/>
      <c r="K683" s="7"/>
      <c r="L683" s="7"/>
      <c r="M683" s="7"/>
    </row>
    <row r="684" spans="1:13" x14ac:dyDescent="0.25">
      <c r="A684" s="6"/>
      <c r="B684" s="6"/>
      <c r="C684" s="5"/>
      <c r="D684" s="5"/>
      <c r="E684" s="16"/>
      <c r="F684" s="19"/>
      <c r="G684" s="6"/>
      <c r="H684" s="7"/>
      <c r="I684" s="7"/>
      <c r="J684" s="7"/>
      <c r="K684" s="7"/>
      <c r="L684" s="7"/>
      <c r="M684" s="7"/>
    </row>
    <row r="685" spans="1:13" x14ac:dyDescent="0.25">
      <c r="A685" s="6"/>
      <c r="B685" s="6"/>
      <c r="C685" s="5"/>
      <c r="D685" s="5"/>
      <c r="E685" s="16"/>
      <c r="F685" s="19"/>
      <c r="G685" s="6"/>
      <c r="H685" s="7"/>
      <c r="I685" s="7"/>
      <c r="J685" s="7"/>
      <c r="K685" s="7"/>
      <c r="L685" s="7"/>
      <c r="M685" s="7"/>
    </row>
    <row r="686" spans="1:13" x14ac:dyDescent="0.25">
      <c r="A686" s="6"/>
      <c r="B686" s="6"/>
      <c r="C686" s="5"/>
      <c r="D686" s="5"/>
      <c r="E686" s="16"/>
      <c r="F686" s="19"/>
      <c r="G686" s="6"/>
      <c r="H686" s="7"/>
      <c r="I686" s="7"/>
      <c r="J686" s="7"/>
      <c r="K686" s="7"/>
      <c r="L686" s="7"/>
      <c r="M686" s="7"/>
    </row>
    <row r="687" spans="1:13" x14ac:dyDescent="0.25">
      <c r="A687" s="6"/>
      <c r="B687" s="6"/>
      <c r="C687" s="5"/>
      <c r="D687" s="5"/>
      <c r="E687" s="16"/>
      <c r="F687" s="19"/>
      <c r="G687" s="6"/>
      <c r="H687" s="7"/>
      <c r="I687" s="7"/>
      <c r="J687" s="7"/>
      <c r="K687" s="7"/>
      <c r="L687" s="7"/>
      <c r="M687" s="7"/>
    </row>
    <row r="688" spans="1:13" x14ac:dyDescent="0.25">
      <c r="A688" s="6"/>
      <c r="B688" s="6"/>
      <c r="C688" s="5"/>
      <c r="D688" s="5"/>
      <c r="E688" s="16"/>
      <c r="F688" s="19"/>
      <c r="G688" s="6"/>
      <c r="H688" s="7"/>
      <c r="I688" s="7"/>
      <c r="J688" s="7"/>
      <c r="K688" s="7"/>
      <c r="L688" s="7"/>
      <c r="M688" s="7"/>
    </row>
    <row r="689" spans="1:13" x14ac:dyDescent="0.25">
      <c r="A689" s="6"/>
      <c r="B689" s="6"/>
      <c r="C689" s="5"/>
      <c r="D689" s="5"/>
      <c r="E689" s="16"/>
      <c r="F689" s="19"/>
      <c r="G689" s="6"/>
      <c r="H689" s="7"/>
      <c r="I689" s="7"/>
      <c r="J689" s="7"/>
      <c r="K689" s="7"/>
      <c r="L689" s="7"/>
      <c r="M689" s="7"/>
    </row>
    <row r="690" spans="1:13" x14ac:dyDescent="0.25">
      <c r="A690" s="6"/>
      <c r="B690" s="6"/>
      <c r="C690" s="5"/>
      <c r="D690" s="5"/>
      <c r="E690" s="16"/>
      <c r="F690" s="19"/>
      <c r="G690" s="6"/>
      <c r="H690" s="7"/>
      <c r="I690" s="7"/>
      <c r="J690" s="7"/>
      <c r="K690" s="7"/>
      <c r="L690" s="7"/>
      <c r="M690" s="7"/>
    </row>
    <row r="691" spans="1:13" x14ac:dyDescent="0.25">
      <c r="A691" s="6"/>
      <c r="B691" s="6"/>
      <c r="C691" s="5"/>
      <c r="D691" s="5"/>
      <c r="E691" s="16"/>
      <c r="F691" s="19"/>
      <c r="G691" s="6"/>
      <c r="H691" s="7"/>
      <c r="I691" s="7"/>
      <c r="J691" s="7"/>
      <c r="K691" s="7"/>
      <c r="L691" s="7"/>
      <c r="M691" s="7"/>
    </row>
    <row r="692" spans="1:13" x14ac:dyDescent="0.25">
      <c r="A692" s="6"/>
      <c r="B692" s="6"/>
      <c r="C692" s="5"/>
      <c r="D692" s="5"/>
      <c r="E692" s="16"/>
      <c r="F692" s="19"/>
      <c r="G692" s="6"/>
      <c r="H692" s="7"/>
      <c r="I692" s="7"/>
      <c r="J692" s="7"/>
      <c r="K692" s="7"/>
      <c r="L692" s="7"/>
      <c r="M692" s="7"/>
    </row>
    <row r="693" spans="1:13" x14ac:dyDescent="0.25">
      <c r="A693" s="6"/>
      <c r="B693" s="6"/>
      <c r="C693" s="5"/>
      <c r="D693" s="5"/>
      <c r="E693" s="16"/>
      <c r="F693" s="19"/>
      <c r="G693" s="6"/>
      <c r="H693" s="7"/>
      <c r="I693" s="7"/>
      <c r="J693" s="7"/>
      <c r="K693" s="7"/>
      <c r="L693" s="7"/>
      <c r="M693" s="7"/>
    </row>
    <row r="694" spans="1:13" x14ac:dyDescent="0.25">
      <c r="A694" s="6"/>
      <c r="B694" s="6"/>
      <c r="C694" s="5"/>
      <c r="D694" s="5"/>
      <c r="E694" s="16"/>
      <c r="F694" s="19"/>
      <c r="G694" s="6"/>
      <c r="H694" s="7"/>
      <c r="I694" s="7"/>
      <c r="J694" s="7"/>
      <c r="K694" s="7"/>
      <c r="L694" s="7"/>
      <c r="M694" s="7"/>
    </row>
    <row r="695" spans="1:13" x14ac:dyDescent="0.25">
      <c r="A695" s="6"/>
      <c r="B695" s="6"/>
      <c r="C695" s="5"/>
      <c r="D695" s="5"/>
      <c r="E695" s="16"/>
      <c r="F695" s="19"/>
      <c r="G695" s="6"/>
      <c r="H695" s="7"/>
      <c r="I695" s="7"/>
      <c r="J695" s="7"/>
      <c r="K695" s="7"/>
      <c r="L695" s="7"/>
      <c r="M695" s="7"/>
    </row>
    <row r="696" spans="1:13" x14ac:dyDescent="0.25">
      <c r="A696" s="6"/>
      <c r="B696" s="6"/>
      <c r="C696" s="5"/>
      <c r="D696" s="5"/>
      <c r="E696" s="16"/>
      <c r="F696" s="19"/>
      <c r="G696" s="6"/>
      <c r="H696" s="7"/>
      <c r="I696" s="7"/>
      <c r="J696" s="7"/>
      <c r="K696" s="7"/>
      <c r="L696" s="7"/>
      <c r="M696" s="7"/>
    </row>
    <row r="697" spans="1:13" x14ac:dyDescent="0.25">
      <c r="A697" s="6"/>
      <c r="B697" s="6"/>
      <c r="C697" s="5"/>
      <c r="D697" s="5"/>
      <c r="E697" s="16"/>
      <c r="F697" s="19"/>
      <c r="G697" s="6"/>
      <c r="H697" s="7"/>
      <c r="I697" s="7"/>
      <c r="J697" s="7"/>
      <c r="K697" s="7"/>
      <c r="L697" s="7"/>
      <c r="M697" s="7"/>
    </row>
    <row r="698" spans="1:13" x14ac:dyDescent="0.25">
      <c r="A698" s="6"/>
      <c r="B698" s="6"/>
      <c r="C698" s="5"/>
      <c r="D698" s="5"/>
      <c r="E698" s="16"/>
      <c r="F698" s="19"/>
      <c r="G698" s="6"/>
      <c r="H698" s="7"/>
      <c r="I698" s="7"/>
      <c r="J698" s="7"/>
      <c r="K698" s="7"/>
      <c r="L698" s="7"/>
      <c r="M698" s="7"/>
    </row>
    <row r="699" spans="1:13" x14ac:dyDescent="0.25">
      <c r="A699" s="6"/>
      <c r="B699" s="6"/>
      <c r="C699" s="5"/>
      <c r="D699" s="5"/>
      <c r="E699" s="16"/>
      <c r="F699" s="19"/>
      <c r="G699" s="6"/>
      <c r="H699" s="7"/>
      <c r="I699" s="7"/>
      <c r="J699" s="7"/>
      <c r="K699" s="7"/>
      <c r="L699" s="7"/>
      <c r="M699" s="7"/>
    </row>
    <row r="700" spans="1:13" x14ac:dyDescent="0.25">
      <c r="A700" s="6"/>
      <c r="B700" s="6"/>
      <c r="C700" s="5"/>
      <c r="D700" s="5"/>
      <c r="E700" s="16"/>
      <c r="F700" s="19"/>
      <c r="G700" s="6"/>
      <c r="H700" s="7"/>
      <c r="I700" s="7"/>
      <c r="J700" s="7"/>
      <c r="K700" s="7"/>
      <c r="L700" s="7"/>
      <c r="M700" s="7"/>
    </row>
    <row r="701" spans="1:13" x14ac:dyDescent="0.25">
      <c r="A701" s="6"/>
      <c r="B701" s="6"/>
      <c r="C701" s="5"/>
      <c r="D701" s="5"/>
      <c r="E701" s="16"/>
      <c r="F701" s="19"/>
      <c r="G701" s="6"/>
      <c r="H701" s="7"/>
      <c r="I701" s="7"/>
      <c r="J701" s="7"/>
      <c r="K701" s="7"/>
      <c r="L701" s="7"/>
      <c r="M701" s="7"/>
    </row>
    <row r="702" spans="1:13" x14ac:dyDescent="0.25">
      <c r="A702" s="6"/>
      <c r="B702" s="6"/>
      <c r="C702" s="5"/>
      <c r="D702" s="5"/>
      <c r="E702" s="16"/>
      <c r="F702" s="19"/>
      <c r="G702" s="6"/>
      <c r="H702" s="7"/>
      <c r="I702" s="7"/>
      <c r="J702" s="7"/>
      <c r="K702" s="7"/>
      <c r="L702" s="7"/>
      <c r="M702" s="7"/>
    </row>
    <row r="703" spans="1:13" x14ac:dyDescent="0.25">
      <c r="A703" s="6"/>
      <c r="B703" s="6"/>
      <c r="C703" s="5"/>
      <c r="D703" s="5"/>
      <c r="E703" s="16"/>
      <c r="F703" s="19"/>
      <c r="G703" s="6"/>
      <c r="H703" s="7"/>
      <c r="I703" s="7"/>
      <c r="J703" s="7"/>
      <c r="K703" s="7"/>
      <c r="L703" s="7"/>
      <c r="M703" s="7"/>
    </row>
    <row r="704" spans="1:13" x14ac:dyDescent="0.25">
      <c r="A704" s="6"/>
      <c r="B704" s="6"/>
      <c r="C704" s="5"/>
      <c r="D704" s="5"/>
      <c r="E704" s="16"/>
      <c r="F704" s="19"/>
      <c r="G704" s="6"/>
      <c r="H704" s="7"/>
      <c r="I704" s="7"/>
      <c r="J704" s="7"/>
      <c r="K704" s="7"/>
      <c r="L704" s="7"/>
      <c r="M704" s="7"/>
    </row>
    <row r="705" spans="1:13" x14ac:dyDescent="0.25">
      <c r="A705" s="6"/>
      <c r="B705" s="6"/>
      <c r="C705" s="5"/>
      <c r="D705" s="5"/>
      <c r="E705" s="16"/>
      <c r="F705" s="19"/>
      <c r="G705" s="6"/>
      <c r="H705" s="7"/>
      <c r="I705" s="7"/>
      <c r="J705" s="7"/>
      <c r="K705" s="7"/>
      <c r="L705" s="7"/>
      <c r="M705" s="7"/>
    </row>
    <row r="706" spans="1:13" x14ac:dyDescent="0.25">
      <c r="A706" s="6"/>
      <c r="B706" s="6"/>
      <c r="C706" s="5"/>
      <c r="D706" s="5"/>
      <c r="E706" s="16"/>
      <c r="F706" s="19"/>
      <c r="G706" s="6"/>
      <c r="H706" s="7"/>
      <c r="I706" s="7"/>
      <c r="J706" s="7"/>
      <c r="K706" s="7"/>
      <c r="L706" s="7"/>
      <c r="M706" s="7"/>
    </row>
    <row r="707" spans="1:13" x14ac:dyDescent="0.25">
      <c r="A707" s="6"/>
      <c r="B707" s="6"/>
      <c r="C707" s="5"/>
      <c r="D707" s="5"/>
      <c r="E707" s="16"/>
      <c r="F707" s="19"/>
      <c r="G707" s="6"/>
      <c r="H707" s="7"/>
      <c r="I707" s="7"/>
      <c r="J707" s="7"/>
      <c r="K707" s="7"/>
      <c r="L707" s="7"/>
      <c r="M707" s="7"/>
    </row>
    <row r="708" spans="1:13" x14ac:dyDescent="0.25">
      <c r="A708" s="6"/>
      <c r="B708" s="6"/>
      <c r="C708" s="5"/>
      <c r="D708" s="5"/>
      <c r="E708" s="16"/>
      <c r="F708" s="19"/>
      <c r="G708" s="6"/>
      <c r="H708" s="7"/>
      <c r="I708" s="7"/>
      <c r="J708" s="7"/>
      <c r="K708" s="7"/>
      <c r="L708" s="7"/>
      <c r="M708" s="7"/>
    </row>
    <row r="709" spans="1:13" x14ac:dyDescent="0.25">
      <c r="A709" s="6"/>
      <c r="B709" s="6"/>
      <c r="C709" s="5"/>
      <c r="D709" s="5"/>
      <c r="E709" s="16"/>
      <c r="F709" s="19"/>
      <c r="G709" s="6"/>
      <c r="H709" s="7"/>
      <c r="I709" s="7"/>
      <c r="J709" s="7"/>
      <c r="K709" s="7"/>
      <c r="L709" s="7"/>
      <c r="M709" s="7"/>
    </row>
    <row r="710" spans="1:13" x14ac:dyDescent="0.25">
      <c r="A710" s="6"/>
      <c r="B710" s="6"/>
      <c r="C710" s="5"/>
      <c r="D710" s="5"/>
      <c r="E710" s="16"/>
      <c r="F710" s="19"/>
      <c r="G710" s="6"/>
      <c r="H710" s="7"/>
      <c r="I710" s="7"/>
      <c r="J710" s="7"/>
      <c r="K710" s="7"/>
      <c r="L710" s="7"/>
      <c r="M710" s="7"/>
    </row>
    <row r="711" spans="1:13" x14ac:dyDescent="0.25">
      <c r="A711" s="6"/>
      <c r="B711" s="6"/>
      <c r="C711" s="5"/>
      <c r="D711" s="5"/>
      <c r="E711" s="16"/>
      <c r="F711" s="19"/>
      <c r="G711" s="6"/>
      <c r="H711" s="7"/>
      <c r="I711" s="7"/>
      <c r="J711" s="7"/>
      <c r="K711" s="7"/>
      <c r="L711" s="7"/>
      <c r="M711" s="7"/>
    </row>
    <row r="712" spans="1:13" x14ac:dyDescent="0.25">
      <c r="A712" s="6"/>
      <c r="B712" s="6"/>
      <c r="C712" s="5"/>
      <c r="D712" s="5"/>
      <c r="E712" s="16"/>
      <c r="F712" s="19"/>
      <c r="G712" s="6"/>
      <c r="H712" s="7"/>
      <c r="I712" s="7"/>
      <c r="J712" s="7"/>
      <c r="K712" s="7"/>
      <c r="L712" s="7"/>
      <c r="M712" s="7"/>
    </row>
    <row r="713" spans="1:13" x14ac:dyDescent="0.25">
      <c r="A713" s="6"/>
      <c r="B713" s="6"/>
      <c r="C713" s="5"/>
      <c r="D713" s="5"/>
      <c r="E713" s="16"/>
      <c r="F713" s="19"/>
      <c r="G713" s="6"/>
      <c r="H713" s="7"/>
      <c r="I713" s="7"/>
      <c r="J713" s="7"/>
      <c r="K713" s="7"/>
      <c r="L713" s="7"/>
      <c r="M713" s="7"/>
    </row>
    <row r="714" spans="1:13" x14ac:dyDescent="0.25">
      <c r="A714" s="6"/>
      <c r="B714" s="6"/>
      <c r="C714" s="5"/>
      <c r="D714" s="5"/>
      <c r="E714" s="16"/>
      <c r="F714" s="19"/>
      <c r="G714" s="6"/>
      <c r="H714" s="7"/>
      <c r="I714" s="7"/>
      <c r="J714" s="7"/>
      <c r="K714" s="7"/>
      <c r="L714" s="7"/>
      <c r="M714" s="7"/>
    </row>
    <row r="715" spans="1:13" x14ac:dyDescent="0.25">
      <c r="A715" s="6"/>
      <c r="B715" s="6"/>
      <c r="C715" s="5"/>
      <c r="D715" s="5"/>
      <c r="E715" s="16"/>
      <c r="F715" s="19"/>
      <c r="G715" s="6"/>
      <c r="H715" s="7"/>
      <c r="I715" s="7"/>
      <c r="J715" s="7"/>
      <c r="K715" s="7"/>
      <c r="L715" s="7"/>
      <c r="M715" s="7"/>
    </row>
    <row r="716" spans="1:13" x14ac:dyDescent="0.25">
      <c r="A716" s="6"/>
      <c r="B716" s="6"/>
      <c r="C716" s="5"/>
      <c r="D716" s="5"/>
      <c r="E716" s="16"/>
      <c r="F716" s="19"/>
      <c r="G716" s="6"/>
      <c r="H716" s="7"/>
      <c r="I716" s="7"/>
      <c r="J716" s="7"/>
      <c r="K716" s="7"/>
      <c r="L716" s="7"/>
      <c r="M716" s="7"/>
    </row>
    <row r="717" spans="1:13" x14ac:dyDescent="0.25">
      <c r="A717" s="6"/>
      <c r="B717" s="6"/>
      <c r="C717" s="5"/>
      <c r="D717" s="5"/>
      <c r="E717" s="16"/>
      <c r="F717" s="19"/>
      <c r="G717" s="6"/>
      <c r="H717" s="7"/>
      <c r="I717" s="7"/>
      <c r="J717" s="7"/>
      <c r="K717" s="7"/>
      <c r="L717" s="7"/>
      <c r="M717" s="7"/>
    </row>
    <row r="718" spans="1:13" x14ac:dyDescent="0.25">
      <c r="A718" s="6"/>
      <c r="B718" s="6"/>
      <c r="C718" s="5"/>
      <c r="D718" s="5"/>
      <c r="E718" s="16"/>
      <c r="F718" s="19"/>
      <c r="G718" s="6"/>
      <c r="H718" s="7"/>
      <c r="I718" s="7"/>
      <c r="J718" s="7"/>
      <c r="K718" s="7"/>
      <c r="L718" s="7"/>
      <c r="M718" s="7"/>
    </row>
    <row r="719" spans="1:13" x14ac:dyDescent="0.25">
      <c r="A719" s="6"/>
      <c r="B719" s="6"/>
      <c r="C719" s="5"/>
      <c r="D719" s="5"/>
      <c r="E719" s="16"/>
      <c r="F719" s="19"/>
      <c r="G719" s="6"/>
      <c r="H719" s="7"/>
      <c r="I719" s="7"/>
      <c r="J719" s="7"/>
      <c r="K719" s="7"/>
      <c r="L719" s="7"/>
      <c r="M719" s="7"/>
    </row>
    <row r="720" spans="1:13" x14ac:dyDescent="0.25">
      <c r="A720" s="6"/>
      <c r="B720" s="6"/>
      <c r="C720" s="5"/>
      <c r="D720" s="5"/>
      <c r="E720" s="16"/>
      <c r="F720" s="19"/>
      <c r="G720" s="6"/>
      <c r="H720" s="7"/>
      <c r="I720" s="7"/>
      <c r="J720" s="7"/>
      <c r="K720" s="7"/>
      <c r="L720" s="7"/>
      <c r="M720" s="7"/>
    </row>
    <row r="721" spans="1:13" x14ac:dyDescent="0.25">
      <c r="A721" s="6"/>
      <c r="B721" s="6"/>
      <c r="C721" s="5"/>
      <c r="D721" s="5"/>
      <c r="E721" s="16"/>
      <c r="F721" s="19"/>
      <c r="G721" s="6"/>
      <c r="H721" s="7"/>
      <c r="I721" s="7"/>
      <c r="J721" s="7"/>
      <c r="K721" s="7"/>
      <c r="L721" s="7"/>
      <c r="M721" s="7"/>
    </row>
    <row r="722" spans="1:13" x14ac:dyDescent="0.25">
      <c r="A722" s="6"/>
      <c r="B722" s="6"/>
      <c r="C722" s="5"/>
      <c r="D722" s="5"/>
      <c r="E722" s="16"/>
      <c r="F722" s="19"/>
      <c r="G722" s="6"/>
      <c r="H722" s="7"/>
      <c r="I722" s="7"/>
      <c r="J722" s="7"/>
      <c r="K722" s="7"/>
      <c r="L722" s="7"/>
      <c r="M722" s="7"/>
    </row>
    <row r="723" spans="1:13" x14ac:dyDescent="0.25">
      <c r="A723" s="6"/>
      <c r="B723" s="6"/>
      <c r="C723" s="5"/>
      <c r="D723" s="5"/>
      <c r="E723" s="16"/>
      <c r="F723" s="19"/>
      <c r="G723" s="6"/>
      <c r="H723" s="7"/>
      <c r="I723" s="7"/>
      <c r="J723" s="7"/>
      <c r="K723" s="7"/>
      <c r="L723" s="7"/>
      <c r="M723" s="7"/>
    </row>
    <row r="724" spans="1:13" x14ac:dyDescent="0.25">
      <c r="A724" s="6"/>
      <c r="B724" s="6"/>
      <c r="C724" s="5"/>
      <c r="D724" s="5"/>
      <c r="E724" s="16"/>
      <c r="F724" s="19"/>
      <c r="G724" s="6"/>
      <c r="H724" s="7"/>
      <c r="I724" s="7"/>
      <c r="J724" s="7"/>
      <c r="K724" s="7"/>
      <c r="L724" s="7"/>
      <c r="M724" s="7"/>
    </row>
    <row r="725" spans="1:13" x14ac:dyDescent="0.25">
      <c r="A725" s="6"/>
      <c r="B725" s="6"/>
      <c r="C725" s="5"/>
      <c r="D725" s="5"/>
      <c r="E725" s="16"/>
      <c r="F725" s="19"/>
      <c r="G725" s="6"/>
      <c r="H725" s="7"/>
      <c r="I725" s="7"/>
      <c r="J725" s="7"/>
      <c r="K725" s="7"/>
      <c r="L725" s="7"/>
      <c r="M725" s="7"/>
    </row>
    <row r="726" spans="1:13" x14ac:dyDescent="0.25">
      <c r="A726" s="6"/>
      <c r="B726" s="6"/>
      <c r="C726" s="5"/>
      <c r="D726" s="5"/>
      <c r="E726" s="16"/>
      <c r="F726" s="19"/>
      <c r="G726" s="6"/>
      <c r="H726" s="7"/>
      <c r="I726" s="7"/>
      <c r="J726" s="7"/>
      <c r="K726" s="7"/>
      <c r="L726" s="7"/>
      <c r="M726" s="33"/>
    </row>
    <row r="727" spans="1:13" x14ac:dyDescent="0.25">
      <c r="A727" s="6"/>
      <c r="B727" s="6"/>
      <c r="C727" s="5"/>
      <c r="D727" s="5"/>
      <c r="E727" s="16"/>
      <c r="F727" s="19"/>
      <c r="G727" s="6"/>
      <c r="H727" s="7"/>
      <c r="I727" s="7"/>
      <c r="J727" s="7"/>
      <c r="K727" s="7"/>
      <c r="L727" s="7"/>
      <c r="M727" s="7"/>
    </row>
    <row r="728" spans="1:13" x14ac:dyDescent="0.25">
      <c r="A728" s="6"/>
      <c r="B728" s="6"/>
      <c r="C728" s="5"/>
      <c r="D728" s="5"/>
      <c r="E728" s="16"/>
      <c r="F728" s="19"/>
      <c r="G728" s="6"/>
      <c r="H728" s="7"/>
      <c r="I728" s="7"/>
      <c r="J728" s="7"/>
      <c r="K728" s="7"/>
      <c r="L728" s="7"/>
      <c r="M728" s="7"/>
    </row>
    <row r="729" spans="1:13" x14ac:dyDescent="0.25">
      <c r="A729" s="6"/>
      <c r="B729" s="6"/>
      <c r="C729" s="5"/>
      <c r="D729" s="5"/>
      <c r="E729" s="16"/>
      <c r="F729" s="19"/>
      <c r="G729" s="6"/>
      <c r="H729" s="7"/>
      <c r="I729" s="7"/>
      <c r="J729" s="7"/>
      <c r="K729" s="7"/>
      <c r="L729" s="7"/>
      <c r="M729" s="7"/>
    </row>
    <row r="730" spans="1:13" x14ac:dyDescent="0.25">
      <c r="A730" s="6"/>
      <c r="B730" s="6"/>
      <c r="C730" s="5"/>
      <c r="D730" s="5"/>
      <c r="E730" s="16"/>
      <c r="F730" s="19"/>
      <c r="G730" s="6"/>
      <c r="H730" s="7"/>
      <c r="I730" s="7"/>
      <c r="J730" s="7"/>
      <c r="K730" s="7"/>
      <c r="L730" s="7"/>
      <c r="M730" s="7"/>
    </row>
    <row r="731" spans="1:13" x14ac:dyDescent="0.25">
      <c r="A731" s="6"/>
      <c r="B731" s="6"/>
      <c r="C731" s="5"/>
      <c r="D731" s="5"/>
      <c r="E731" s="16"/>
      <c r="F731" s="19"/>
      <c r="G731" s="6"/>
      <c r="H731" s="7"/>
      <c r="I731" s="7"/>
      <c r="J731" s="7"/>
      <c r="K731" s="7"/>
      <c r="L731" s="7"/>
      <c r="M731" s="7"/>
    </row>
    <row r="732" spans="1:13" x14ac:dyDescent="0.25">
      <c r="A732" s="6"/>
      <c r="B732" s="6"/>
      <c r="C732" s="5"/>
      <c r="D732" s="5"/>
      <c r="E732" s="16"/>
      <c r="F732" s="19"/>
      <c r="G732" s="6"/>
      <c r="H732" s="7"/>
      <c r="I732" s="7"/>
      <c r="J732" s="7"/>
      <c r="K732" s="7"/>
      <c r="L732" s="7"/>
      <c r="M732" s="7"/>
    </row>
    <row r="733" spans="1:13" x14ac:dyDescent="0.25">
      <c r="A733" s="6"/>
      <c r="B733" s="6"/>
      <c r="C733" s="5"/>
      <c r="D733" s="5"/>
      <c r="E733" s="16"/>
      <c r="F733" s="19"/>
      <c r="G733" s="6"/>
      <c r="H733" s="7"/>
      <c r="I733" s="7"/>
      <c r="J733" s="7"/>
      <c r="K733" s="7"/>
      <c r="L733" s="7"/>
      <c r="M733" s="7"/>
    </row>
    <row r="734" spans="1:13" x14ac:dyDescent="0.25">
      <c r="A734" s="6"/>
      <c r="B734" s="6"/>
      <c r="C734" s="5"/>
      <c r="D734" s="5"/>
      <c r="E734" s="16"/>
      <c r="F734" s="19"/>
      <c r="G734" s="6"/>
      <c r="H734" s="7"/>
      <c r="I734" s="7"/>
      <c r="J734" s="7"/>
      <c r="K734" s="7"/>
      <c r="L734" s="7"/>
      <c r="M734" s="7"/>
    </row>
    <row r="735" spans="1:13" x14ac:dyDescent="0.25">
      <c r="A735" s="6"/>
      <c r="B735" s="6"/>
      <c r="C735" s="5"/>
      <c r="D735" s="5"/>
      <c r="E735" s="16"/>
      <c r="F735" s="19"/>
      <c r="G735" s="6"/>
      <c r="H735" s="7"/>
      <c r="I735" s="7"/>
      <c r="J735" s="7"/>
      <c r="K735" s="7"/>
      <c r="L735" s="7"/>
      <c r="M735" s="7"/>
    </row>
    <row r="736" spans="1:13" x14ac:dyDescent="0.25">
      <c r="A736" s="6"/>
      <c r="B736" s="6"/>
      <c r="C736" s="5"/>
      <c r="D736" s="5"/>
      <c r="E736" s="16"/>
      <c r="F736" s="19"/>
      <c r="G736" s="6"/>
      <c r="H736" s="7"/>
      <c r="I736" s="7"/>
      <c r="J736" s="7"/>
      <c r="K736" s="7"/>
      <c r="L736" s="7"/>
      <c r="M736" s="7"/>
    </row>
    <row r="737" spans="1:13" x14ac:dyDescent="0.25">
      <c r="A737" s="6"/>
      <c r="B737" s="6"/>
      <c r="C737" s="5"/>
      <c r="D737" s="5"/>
      <c r="E737" s="16"/>
      <c r="F737" s="19"/>
      <c r="G737" s="6"/>
      <c r="H737" s="7"/>
      <c r="I737" s="7"/>
      <c r="J737" s="7"/>
      <c r="K737" s="7"/>
      <c r="L737" s="7"/>
      <c r="M737" s="7"/>
    </row>
    <row r="738" spans="1:13" x14ac:dyDescent="0.25">
      <c r="A738" s="6"/>
      <c r="B738" s="6"/>
      <c r="C738" s="5"/>
      <c r="D738" s="5"/>
      <c r="E738" s="16"/>
      <c r="F738" s="19"/>
      <c r="G738" s="6"/>
      <c r="H738" s="7"/>
      <c r="I738" s="7"/>
      <c r="J738" s="7"/>
      <c r="K738" s="7"/>
      <c r="L738" s="7"/>
      <c r="M738" s="7"/>
    </row>
    <row r="739" spans="1:13" x14ac:dyDescent="0.25">
      <c r="A739" s="6"/>
      <c r="B739" s="6"/>
      <c r="C739" s="5"/>
      <c r="D739" s="5"/>
      <c r="E739" s="16"/>
      <c r="F739" s="19"/>
      <c r="G739" s="6"/>
      <c r="H739" s="7"/>
      <c r="I739" s="7"/>
      <c r="J739" s="7"/>
      <c r="K739" s="7"/>
      <c r="L739" s="7"/>
      <c r="M739" s="7"/>
    </row>
    <row r="740" spans="1:13" x14ac:dyDescent="0.25">
      <c r="A740" s="6"/>
      <c r="B740" s="6"/>
      <c r="C740" s="5"/>
      <c r="D740" s="5"/>
      <c r="E740" s="16"/>
      <c r="F740" s="19"/>
      <c r="G740" s="6"/>
      <c r="H740" s="7"/>
      <c r="I740" s="7"/>
      <c r="J740" s="7"/>
      <c r="K740" s="7"/>
      <c r="L740" s="7"/>
      <c r="M740" s="7"/>
    </row>
    <row r="741" spans="1:13" x14ac:dyDescent="0.25">
      <c r="A741" s="6"/>
      <c r="B741" s="6"/>
      <c r="C741" s="5"/>
      <c r="D741" s="5"/>
      <c r="E741" s="16"/>
      <c r="F741" s="19"/>
      <c r="G741" s="6"/>
      <c r="H741" s="7"/>
      <c r="I741" s="7"/>
      <c r="J741" s="7"/>
      <c r="K741" s="7"/>
      <c r="L741" s="7"/>
      <c r="M741" s="7"/>
    </row>
    <row r="742" spans="1:13" x14ac:dyDescent="0.25">
      <c r="A742" s="6"/>
      <c r="B742" s="6"/>
      <c r="C742" s="5"/>
      <c r="D742" s="5"/>
      <c r="E742" s="16"/>
      <c r="F742" s="19"/>
      <c r="G742" s="6"/>
      <c r="H742" s="7"/>
      <c r="I742" s="7"/>
      <c r="J742" s="7"/>
      <c r="K742" s="7"/>
      <c r="L742" s="7"/>
      <c r="M742" s="7"/>
    </row>
    <row r="743" spans="1:13" x14ac:dyDescent="0.25">
      <c r="A743" s="6"/>
      <c r="B743" s="6"/>
      <c r="C743" s="5"/>
      <c r="D743" s="5"/>
      <c r="E743" s="16"/>
      <c r="F743" s="19"/>
      <c r="G743" s="6"/>
      <c r="H743" s="7"/>
      <c r="I743" s="7"/>
      <c r="J743" s="7"/>
      <c r="K743" s="7"/>
      <c r="L743" s="7"/>
      <c r="M743" s="7"/>
    </row>
    <row r="744" spans="1:13" x14ac:dyDescent="0.25">
      <c r="A744" s="6"/>
      <c r="B744" s="6"/>
      <c r="C744" s="5"/>
      <c r="D744" s="5"/>
      <c r="E744" s="16"/>
      <c r="F744" s="19"/>
      <c r="G744" s="6"/>
      <c r="H744" s="7"/>
      <c r="I744" s="7"/>
      <c r="J744" s="7"/>
      <c r="K744" s="7"/>
      <c r="L744" s="7"/>
      <c r="M744" s="7"/>
    </row>
    <row r="745" spans="1:13" x14ac:dyDescent="0.25">
      <c r="A745" s="6"/>
      <c r="B745" s="6"/>
      <c r="C745" s="5"/>
      <c r="D745" s="5"/>
      <c r="E745" s="16"/>
      <c r="F745" s="19"/>
      <c r="G745" s="6"/>
      <c r="H745" s="7"/>
      <c r="I745" s="7"/>
      <c r="J745" s="7"/>
      <c r="K745" s="7"/>
      <c r="L745" s="7"/>
      <c r="M745" s="7"/>
    </row>
    <row r="746" spans="1:13" x14ac:dyDescent="0.25">
      <c r="A746" s="6"/>
      <c r="B746" s="6"/>
      <c r="C746" s="5"/>
      <c r="D746" s="5"/>
      <c r="E746" s="16"/>
      <c r="F746" s="19"/>
      <c r="G746" s="6"/>
      <c r="H746" s="7"/>
      <c r="I746" s="7"/>
      <c r="J746" s="7"/>
      <c r="K746" s="7"/>
      <c r="L746" s="7"/>
      <c r="M746" s="7"/>
    </row>
    <row r="747" spans="1:13" x14ac:dyDescent="0.25">
      <c r="A747" s="6"/>
      <c r="B747" s="6"/>
      <c r="C747" s="5"/>
      <c r="D747" s="5"/>
      <c r="E747" s="16"/>
      <c r="F747" s="19"/>
      <c r="G747" s="6"/>
      <c r="H747" s="7"/>
      <c r="I747" s="7"/>
      <c r="J747" s="7"/>
      <c r="K747" s="7"/>
      <c r="L747" s="7"/>
      <c r="M747" s="7"/>
    </row>
    <row r="748" spans="1:13" x14ac:dyDescent="0.25">
      <c r="A748" s="6"/>
      <c r="B748" s="6"/>
      <c r="C748" s="5"/>
      <c r="D748" s="5"/>
      <c r="E748" s="16"/>
      <c r="F748" s="19"/>
      <c r="G748" s="6"/>
      <c r="H748" s="7"/>
      <c r="I748" s="7"/>
      <c r="J748" s="7"/>
      <c r="K748" s="7"/>
      <c r="L748" s="7"/>
      <c r="M748" s="7"/>
    </row>
    <row r="749" spans="1:13" x14ac:dyDescent="0.25">
      <c r="A749" s="6"/>
      <c r="B749" s="6"/>
      <c r="C749" s="5"/>
      <c r="D749" s="5"/>
      <c r="E749" s="16"/>
      <c r="F749" s="19"/>
      <c r="G749" s="6"/>
      <c r="H749" s="7"/>
      <c r="I749" s="7"/>
      <c r="J749" s="7"/>
      <c r="K749" s="7"/>
      <c r="L749" s="7"/>
      <c r="M749" s="7"/>
    </row>
    <row r="750" spans="1:13" x14ac:dyDescent="0.25">
      <c r="A750" s="6"/>
      <c r="B750" s="6"/>
      <c r="C750" s="5"/>
      <c r="D750" s="5"/>
      <c r="E750" s="16"/>
      <c r="F750" s="19"/>
      <c r="G750" s="6"/>
      <c r="H750" s="7"/>
      <c r="I750" s="7"/>
      <c r="J750" s="7"/>
      <c r="K750" s="7"/>
      <c r="L750" s="7"/>
      <c r="M750" s="7"/>
    </row>
    <row r="751" spans="1:13" x14ac:dyDescent="0.25">
      <c r="A751" s="6"/>
      <c r="B751" s="6"/>
      <c r="C751" s="5"/>
      <c r="D751" s="5"/>
      <c r="E751" s="16"/>
      <c r="F751" s="19"/>
      <c r="G751" s="6"/>
      <c r="H751" s="7"/>
      <c r="I751" s="7"/>
      <c r="J751" s="7"/>
      <c r="K751" s="7"/>
      <c r="L751" s="7"/>
      <c r="M751" s="7"/>
    </row>
    <row r="752" spans="1:13" x14ac:dyDescent="0.25">
      <c r="A752" s="6"/>
      <c r="B752" s="6"/>
      <c r="C752" s="5"/>
      <c r="D752" s="5"/>
      <c r="E752" s="16"/>
      <c r="F752" s="19"/>
      <c r="G752" s="6"/>
      <c r="H752" s="7"/>
      <c r="I752" s="7"/>
      <c r="J752" s="7"/>
      <c r="K752" s="7"/>
      <c r="L752" s="7"/>
      <c r="M752" s="7"/>
    </row>
    <row r="753" spans="1:13" x14ac:dyDescent="0.25">
      <c r="A753" s="6"/>
      <c r="B753" s="6"/>
      <c r="C753" s="5"/>
      <c r="D753" s="5"/>
      <c r="E753" s="16"/>
      <c r="F753" s="19"/>
      <c r="G753" s="6"/>
      <c r="H753" s="7"/>
      <c r="I753" s="7"/>
      <c r="J753" s="7"/>
      <c r="K753" s="7"/>
      <c r="L753" s="7"/>
      <c r="M753" s="7"/>
    </row>
    <row r="754" spans="1:13" x14ac:dyDescent="0.25">
      <c r="A754" s="6"/>
      <c r="B754" s="6"/>
      <c r="C754" s="5"/>
      <c r="D754" s="5"/>
      <c r="E754" s="16"/>
      <c r="F754" s="19"/>
      <c r="G754" s="6"/>
      <c r="H754" s="7"/>
      <c r="I754" s="7"/>
      <c r="J754" s="7"/>
      <c r="K754" s="7"/>
      <c r="L754" s="7"/>
      <c r="M754" s="7"/>
    </row>
    <row r="755" spans="1:13" x14ac:dyDescent="0.25">
      <c r="A755" s="6"/>
      <c r="B755" s="6"/>
      <c r="C755" s="5"/>
      <c r="D755" s="5"/>
      <c r="E755" s="16"/>
      <c r="F755" s="19"/>
      <c r="G755" s="6"/>
      <c r="H755" s="7"/>
      <c r="I755" s="7"/>
      <c r="J755" s="7"/>
      <c r="K755" s="7"/>
      <c r="L755" s="7"/>
      <c r="M755" s="7"/>
    </row>
    <row r="756" spans="1:13" x14ac:dyDescent="0.25">
      <c r="A756" s="6"/>
      <c r="B756" s="6"/>
      <c r="C756" s="5"/>
      <c r="D756" s="5"/>
      <c r="E756" s="16"/>
      <c r="F756" s="19"/>
      <c r="G756" s="6"/>
      <c r="H756" s="7"/>
      <c r="I756" s="7"/>
      <c r="J756" s="7"/>
      <c r="K756" s="7"/>
      <c r="L756" s="7"/>
      <c r="M756" s="7"/>
    </row>
    <row r="757" spans="1:13" x14ac:dyDescent="0.25">
      <c r="A757" s="6"/>
      <c r="B757" s="6"/>
      <c r="C757" s="5"/>
      <c r="D757" s="5"/>
      <c r="E757" s="16"/>
      <c r="F757" s="19"/>
      <c r="G757" s="6"/>
      <c r="H757" s="7"/>
      <c r="I757" s="7"/>
      <c r="J757" s="7"/>
      <c r="K757" s="7"/>
      <c r="L757" s="7"/>
      <c r="M757" s="7"/>
    </row>
    <row r="758" spans="1:13" x14ac:dyDescent="0.25">
      <c r="A758" s="6"/>
      <c r="B758" s="6"/>
      <c r="C758" s="5"/>
      <c r="D758" s="5"/>
      <c r="E758" s="16"/>
      <c r="F758" s="19"/>
      <c r="G758" s="6"/>
      <c r="H758" s="7"/>
      <c r="I758" s="7"/>
      <c r="J758" s="7"/>
      <c r="K758" s="7"/>
      <c r="L758" s="7"/>
      <c r="M758" s="7"/>
    </row>
    <row r="759" spans="1:13" x14ac:dyDescent="0.25">
      <c r="A759" s="6"/>
      <c r="B759" s="6"/>
      <c r="C759" s="5"/>
      <c r="D759" s="5"/>
      <c r="E759" s="16"/>
      <c r="F759" s="19"/>
      <c r="G759" s="6"/>
      <c r="H759" s="7"/>
      <c r="I759" s="7"/>
      <c r="J759" s="7"/>
      <c r="K759" s="7"/>
      <c r="L759" s="7"/>
      <c r="M759" s="7"/>
    </row>
    <row r="760" spans="1:13" x14ac:dyDescent="0.25">
      <c r="A760" s="6"/>
      <c r="B760" s="6"/>
      <c r="C760" s="5"/>
      <c r="D760" s="5"/>
      <c r="E760" s="16"/>
      <c r="F760" s="19"/>
      <c r="G760" s="6"/>
      <c r="H760" s="7"/>
      <c r="I760" s="7"/>
      <c r="J760" s="7"/>
      <c r="K760" s="7"/>
      <c r="L760" s="7"/>
      <c r="M760" s="7"/>
    </row>
    <row r="761" spans="1:13" x14ac:dyDescent="0.25">
      <c r="A761" s="6"/>
      <c r="B761" s="6"/>
      <c r="C761" s="5"/>
      <c r="D761" s="5"/>
      <c r="E761" s="16"/>
      <c r="F761" s="19"/>
      <c r="G761" s="6"/>
      <c r="H761" s="7"/>
      <c r="I761" s="7"/>
      <c r="J761" s="7"/>
      <c r="K761" s="7"/>
      <c r="L761" s="7"/>
      <c r="M761" s="7"/>
    </row>
    <row r="762" spans="1:13" x14ac:dyDescent="0.25">
      <c r="A762" s="6"/>
      <c r="B762" s="6"/>
      <c r="C762" s="5"/>
      <c r="D762" s="5"/>
      <c r="E762" s="16"/>
      <c r="F762" s="19"/>
      <c r="G762" s="6"/>
      <c r="H762" s="7"/>
      <c r="I762" s="7"/>
      <c r="J762" s="7"/>
      <c r="K762" s="7"/>
      <c r="L762" s="7"/>
      <c r="M762" s="7"/>
    </row>
    <row r="763" spans="1:13" x14ac:dyDescent="0.25">
      <c r="A763" s="6"/>
      <c r="B763" s="6"/>
      <c r="C763" s="5"/>
      <c r="D763" s="5"/>
      <c r="E763" s="16"/>
      <c r="F763" s="19"/>
      <c r="G763" s="6"/>
      <c r="H763" s="7"/>
      <c r="I763" s="7"/>
      <c r="J763" s="7"/>
      <c r="K763" s="7"/>
      <c r="L763" s="7"/>
      <c r="M763" s="7"/>
    </row>
    <row r="764" spans="1:13" x14ac:dyDescent="0.25">
      <c r="A764" s="6"/>
      <c r="B764" s="6"/>
      <c r="C764" s="5"/>
      <c r="D764" s="5"/>
      <c r="E764" s="16"/>
      <c r="F764" s="19"/>
      <c r="G764" s="6"/>
      <c r="H764" s="7"/>
      <c r="I764" s="7"/>
      <c r="J764" s="7"/>
      <c r="K764" s="7"/>
      <c r="L764" s="7"/>
      <c r="M764" s="7"/>
    </row>
    <row r="765" spans="1:13" x14ac:dyDescent="0.25">
      <c r="A765" s="6"/>
      <c r="B765" s="6"/>
      <c r="C765" s="5"/>
      <c r="D765" s="5"/>
      <c r="E765" s="16"/>
      <c r="F765" s="19"/>
      <c r="G765" s="6"/>
      <c r="H765" s="7"/>
      <c r="I765" s="7"/>
      <c r="J765" s="7"/>
      <c r="K765" s="7"/>
      <c r="L765" s="7"/>
      <c r="M765" s="7"/>
    </row>
    <row r="766" spans="1:13" x14ac:dyDescent="0.25">
      <c r="A766" s="6"/>
      <c r="B766" s="6"/>
      <c r="C766" s="5"/>
      <c r="D766" s="5"/>
      <c r="E766" s="16"/>
      <c r="F766" s="19"/>
      <c r="G766" s="6"/>
      <c r="H766" s="7"/>
      <c r="I766" s="7"/>
      <c r="J766" s="7"/>
      <c r="K766" s="7"/>
      <c r="L766" s="7"/>
      <c r="M766" s="7"/>
    </row>
    <row r="767" spans="1:13" x14ac:dyDescent="0.25">
      <c r="A767" s="6"/>
      <c r="B767" s="6"/>
      <c r="C767" s="5"/>
      <c r="D767" s="5"/>
      <c r="E767" s="16"/>
      <c r="F767" s="19"/>
      <c r="G767" s="6"/>
      <c r="H767" s="7"/>
      <c r="I767" s="7"/>
      <c r="J767" s="7"/>
      <c r="K767" s="7"/>
      <c r="L767" s="7"/>
      <c r="M767" s="7"/>
    </row>
    <row r="768" spans="1:13" x14ac:dyDescent="0.25">
      <c r="A768" s="6"/>
      <c r="B768" s="6"/>
      <c r="C768" s="5"/>
      <c r="D768" s="5"/>
      <c r="E768" s="16"/>
      <c r="F768" s="19"/>
      <c r="G768" s="6"/>
      <c r="H768" s="7"/>
      <c r="I768" s="7"/>
      <c r="J768" s="7"/>
      <c r="K768" s="7"/>
      <c r="L768" s="7"/>
      <c r="M768" s="7"/>
    </row>
    <row r="769" spans="1:13" x14ac:dyDescent="0.25">
      <c r="A769" s="6"/>
      <c r="B769" s="6"/>
      <c r="C769" s="5"/>
      <c r="D769" s="5"/>
      <c r="E769" s="16"/>
      <c r="F769" s="19"/>
      <c r="G769" s="6"/>
      <c r="H769" s="7"/>
      <c r="I769" s="7"/>
      <c r="J769" s="7"/>
      <c r="K769" s="7"/>
      <c r="L769" s="7"/>
      <c r="M769" s="7"/>
    </row>
    <row r="770" spans="1:13" x14ac:dyDescent="0.25">
      <c r="A770" s="6"/>
      <c r="B770" s="6"/>
      <c r="C770" s="5"/>
      <c r="D770" s="5"/>
      <c r="E770" s="16"/>
      <c r="F770" s="19"/>
      <c r="G770" s="6"/>
      <c r="H770" s="7"/>
      <c r="I770" s="7"/>
      <c r="J770" s="7"/>
      <c r="K770" s="7"/>
      <c r="L770" s="7"/>
      <c r="M770" s="7"/>
    </row>
    <row r="771" spans="1:13" x14ac:dyDescent="0.25">
      <c r="A771" s="6"/>
      <c r="B771" s="6"/>
      <c r="C771" s="5"/>
      <c r="D771" s="5"/>
      <c r="E771" s="16"/>
      <c r="F771" s="19"/>
      <c r="G771" s="6"/>
      <c r="H771" s="7"/>
      <c r="I771" s="7"/>
      <c r="J771" s="7"/>
      <c r="K771" s="7"/>
      <c r="L771" s="7"/>
      <c r="M771" s="7"/>
    </row>
    <row r="772" spans="1:13" x14ac:dyDescent="0.25">
      <c r="A772" s="6"/>
      <c r="B772" s="6"/>
      <c r="C772" s="5"/>
      <c r="D772" s="5"/>
      <c r="E772" s="16"/>
      <c r="F772" s="19"/>
      <c r="G772" s="6"/>
      <c r="H772" s="7"/>
      <c r="I772" s="7"/>
      <c r="J772" s="7"/>
      <c r="K772" s="7"/>
      <c r="L772" s="7"/>
      <c r="M772" s="7"/>
    </row>
    <row r="773" spans="1:13" x14ac:dyDescent="0.25">
      <c r="A773" s="6"/>
      <c r="B773" s="6"/>
      <c r="C773" s="5"/>
      <c r="D773" s="5"/>
      <c r="E773" s="16"/>
      <c r="F773" s="19"/>
      <c r="G773" s="6"/>
      <c r="H773" s="7"/>
      <c r="I773" s="7"/>
      <c r="J773" s="7"/>
      <c r="K773" s="7"/>
      <c r="L773" s="7"/>
      <c r="M773" s="7"/>
    </row>
    <row r="774" spans="1:13" x14ac:dyDescent="0.25">
      <c r="A774" s="6"/>
      <c r="B774" s="6"/>
      <c r="C774" s="5"/>
      <c r="D774" s="5"/>
      <c r="E774" s="16"/>
      <c r="F774" s="19"/>
      <c r="G774" s="6"/>
      <c r="H774" s="7"/>
      <c r="I774" s="7"/>
      <c r="J774" s="7"/>
      <c r="K774" s="7"/>
      <c r="L774" s="7"/>
      <c r="M774" s="7"/>
    </row>
    <row r="775" spans="1:13" x14ac:dyDescent="0.25">
      <c r="A775" s="6"/>
      <c r="B775" s="6"/>
      <c r="C775" s="5"/>
      <c r="D775" s="5"/>
      <c r="E775" s="16"/>
      <c r="F775" s="19"/>
      <c r="G775" s="6"/>
      <c r="H775" s="7"/>
      <c r="I775" s="7"/>
      <c r="J775" s="7"/>
      <c r="K775" s="7"/>
      <c r="L775" s="7"/>
      <c r="M775" s="7"/>
    </row>
    <row r="776" spans="1:13" x14ac:dyDescent="0.25">
      <c r="A776" s="6"/>
      <c r="B776" s="6"/>
      <c r="C776" s="5"/>
      <c r="D776" s="5"/>
      <c r="E776" s="16"/>
      <c r="F776" s="19"/>
      <c r="G776" s="6"/>
      <c r="H776" s="7"/>
      <c r="I776" s="7"/>
      <c r="J776" s="7"/>
      <c r="K776" s="7"/>
      <c r="L776" s="7"/>
      <c r="M776" s="7"/>
    </row>
    <row r="777" spans="1:13" x14ac:dyDescent="0.25">
      <c r="A777" s="6"/>
      <c r="B777" s="6"/>
      <c r="C777" s="5"/>
      <c r="D777" s="5"/>
      <c r="E777" s="16"/>
      <c r="F777" s="19"/>
      <c r="G777" s="6"/>
      <c r="H777" s="7"/>
      <c r="I777" s="7"/>
      <c r="J777" s="7"/>
      <c r="K777" s="7"/>
      <c r="L777" s="7"/>
      <c r="M777" s="7"/>
    </row>
    <row r="778" spans="1:13" x14ac:dyDescent="0.25">
      <c r="A778" s="6"/>
      <c r="B778" s="6"/>
      <c r="C778" s="5"/>
      <c r="D778" s="5"/>
      <c r="E778" s="16"/>
      <c r="F778" s="19"/>
      <c r="G778" s="6"/>
      <c r="H778" s="7"/>
      <c r="I778" s="7"/>
      <c r="J778" s="7"/>
      <c r="K778" s="7"/>
      <c r="L778" s="7"/>
      <c r="M778" s="7"/>
    </row>
    <row r="779" spans="1:13" x14ac:dyDescent="0.25">
      <c r="A779" s="6"/>
      <c r="B779" s="6"/>
      <c r="C779" s="5"/>
      <c r="D779" s="5"/>
      <c r="E779" s="16"/>
      <c r="F779" s="19"/>
      <c r="G779" s="6"/>
      <c r="H779" s="7"/>
      <c r="I779" s="7"/>
      <c r="J779" s="7"/>
      <c r="K779" s="7"/>
      <c r="L779" s="7"/>
      <c r="M779" s="7"/>
    </row>
    <row r="780" spans="1:13" x14ac:dyDescent="0.25">
      <c r="A780" s="6"/>
      <c r="B780" s="6"/>
      <c r="C780" s="5"/>
      <c r="D780" s="5"/>
      <c r="E780" s="16"/>
      <c r="F780" s="19"/>
      <c r="G780" s="6"/>
      <c r="H780" s="7"/>
      <c r="I780" s="7"/>
      <c r="J780" s="7"/>
      <c r="K780" s="7"/>
      <c r="L780" s="7"/>
      <c r="M780" s="7"/>
    </row>
    <row r="781" spans="1:13" x14ac:dyDescent="0.25">
      <c r="A781" s="6"/>
      <c r="B781" s="6"/>
      <c r="C781" s="5"/>
      <c r="D781" s="5"/>
      <c r="E781" s="16"/>
      <c r="F781" s="19"/>
      <c r="G781" s="6"/>
      <c r="H781" s="7"/>
      <c r="I781" s="7"/>
      <c r="J781" s="7"/>
      <c r="K781" s="7"/>
      <c r="L781" s="7"/>
      <c r="M781" s="7"/>
    </row>
    <row r="782" spans="1:13" x14ac:dyDescent="0.25">
      <c r="A782" s="6"/>
      <c r="B782" s="6"/>
      <c r="C782" s="5"/>
      <c r="D782" s="5"/>
      <c r="E782" s="16"/>
      <c r="F782" s="19"/>
      <c r="G782" s="6"/>
      <c r="H782" s="7"/>
      <c r="I782" s="7"/>
      <c r="J782" s="7"/>
      <c r="K782" s="7"/>
      <c r="L782" s="7"/>
      <c r="M782" s="7"/>
    </row>
    <row r="783" spans="1:13" x14ac:dyDescent="0.25">
      <c r="A783" s="6"/>
      <c r="B783" s="6"/>
      <c r="C783" s="5"/>
      <c r="D783" s="5"/>
      <c r="E783" s="16"/>
      <c r="F783" s="19"/>
      <c r="G783" s="6"/>
      <c r="H783" s="7"/>
      <c r="I783" s="7"/>
      <c r="J783" s="7"/>
      <c r="K783" s="7"/>
      <c r="L783" s="7"/>
      <c r="M783" s="7"/>
    </row>
    <row r="784" spans="1:13" x14ac:dyDescent="0.25">
      <c r="A784" s="6"/>
      <c r="B784" s="6"/>
      <c r="C784" s="5"/>
      <c r="D784" s="5"/>
      <c r="E784" s="16"/>
      <c r="F784" s="19"/>
      <c r="G784" s="6"/>
      <c r="H784" s="7"/>
      <c r="I784" s="7"/>
      <c r="J784" s="7"/>
      <c r="K784" s="7"/>
      <c r="L784" s="7"/>
      <c r="M784" s="7"/>
    </row>
    <row r="785" spans="1:13" x14ac:dyDescent="0.25">
      <c r="A785" s="6"/>
      <c r="B785" s="6"/>
      <c r="C785" s="5"/>
      <c r="D785" s="5"/>
      <c r="E785" s="16"/>
      <c r="F785" s="19"/>
      <c r="G785" s="6"/>
      <c r="H785" s="7"/>
      <c r="I785" s="7"/>
      <c r="J785" s="7"/>
      <c r="K785" s="7"/>
      <c r="L785" s="7"/>
      <c r="M785" s="7"/>
    </row>
    <row r="786" spans="1:13" x14ac:dyDescent="0.25">
      <c r="A786" s="6"/>
      <c r="B786" s="6"/>
      <c r="C786" s="5"/>
      <c r="D786" s="5"/>
      <c r="E786" s="16"/>
      <c r="F786" s="19"/>
      <c r="G786" s="6"/>
      <c r="H786" s="7"/>
      <c r="I786" s="7"/>
      <c r="J786" s="7"/>
      <c r="K786" s="7"/>
      <c r="L786" s="7"/>
      <c r="M786" s="7"/>
    </row>
    <row r="787" spans="1:13" x14ac:dyDescent="0.25">
      <c r="A787" s="6"/>
      <c r="B787" s="6"/>
      <c r="C787" s="5"/>
      <c r="D787" s="5"/>
      <c r="E787" s="16"/>
      <c r="F787" s="19"/>
      <c r="G787" s="6"/>
      <c r="H787" s="7"/>
      <c r="I787" s="7"/>
      <c r="J787" s="7"/>
      <c r="K787" s="7"/>
      <c r="L787" s="7"/>
      <c r="M787" s="7"/>
    </row>
    <row r="788" spans="1:13" x14ac:dyDescent="0.25">
      <c r="A788" s="6"/>
      <c r="B788" s="6"/>
      <c r="C788" s="5"/>
      <c r="D788" s="5"/>
      <c r="E788" s="16"/>
      <c r="F788" s="19"/>
      <c r="G788" s="6"/>
      <c r="H788" s="7"/>
      <c r="I788" s="7"/>
      <c r="J788" s="7"/>
      <c r="K788" s="7"/>
      <c r="L788" s="7"/>
      <c r="M788" s="7"/>
    </row>
    <row r="789" spans="1:13" x14ac:dyDescent="0.25">
      <c r="A789" s="6"/>
      <c r="B789" s="6"/>
      <c r="C789" s="5"/>
      <c r="D789" s="5"/>
      <c r="E789" s="16"/>
      <c r="F789" s="19"/>
      <c r="G789" s="6"/>
      <c r="H789" s="7"/>
      <c r="I789" s="7"/>
      <c r="J789" s="7"/>
      <c r="K789" s="7"/>
      <c r="L789" s="7"/>
      <c r="M789" s="7"/>
    </row>
    <row r="790" spans="1:13" x14ac:dyDescent="0.25">
      <c r="A790" s="6"/>
      <c r="B790" s="6"/>
      <c r="C790" s="5"/>
      <c r="D790" s="5"/>
      <c r="E790" s="16"/>
      <c r="F790" s="19"/>
      <c r="G790" s="6"/>
      <c r="H790" s="7"/>
      <c r="I790" s="7"/>
      <c r="J790" s="7"/>
      <c r="K790" s="7"/>
      <c r="L790" s="7"/>
      <c r="M790" s="7"/>
    </row>
    <row r="791" spans="1:13" x14ac:dyDescent="0.25">
      <c r="A791" s="6"/>
      <c r="B791" s="6"/>
      <c r="C791" s="5"/>
      <c r="D791" s="5"/>
      <c r="E791" s="16"/>
      <c r="F791" s="19"/>
      <c r="G791" s="6"/>
      <c r="H791" s="7"/>
      <c r="I791" s="7"/>
      <c r="J791" s="7"/>
      <c r="K791" s="7"/>
      <c r="L791" s="7"/>
      <c r="M791" s="7"/>
    </row>
    <row r="792" spans="1:13" x14ac:dyDescent="0.25">
      <c r="A792" s="6"/>
      <c r="B792" s="6"/>
      <c r="C792" s="5"/>
      <c r="D792" s="5"/>
      <c r="E792" s="16"/>
      <c r="F792" s="19"/>
      <c r="G792" s="6"/>
      <c r="H792" s="7"/>
      <c r="I792" s="7"/>
      <c r="J792" s="7"/>
      <c r="K792" s="7"/>
      <c r="L792" s="7"/>
      <c r="M792" s="7"/>
    </row>
    <row r="793" spans="1:13" x14ac:dyDescent="0.25">
      <c r="A793" s="6"/>
      <c r="B793" s="6"/>
      <c r="C793" s="5"/>
      <c r="D793" s="5"/>
      <c r="E793" s="16"/>
      <c r="F793" s="19"/>
      <c r="G793" s="6"/>
      <c r="H793" s="7"/>
      <c r="I793" s="7"/>
      <c r="J793" s="7"/>
      <c r="K793" s="7"/>
      <c r="L793" s="7"/>
      <c r="M793" s="7"/>
    </row>
    <row r="794" spans="1:13" x14ac:dyDescent="0.25">
      <c r="A794" s="6"/>
      <c r="B794" s="6"/>
      <c r="C794" s="5"/>
      <c r="D794" s="5"/>
      <c r="E794" s="16"/>
      <c r="F794" s="19"/>
      <c r="G794" s="6"/>
      <c r="H794" s="7"/>
      <c r="I794" s="7"/>
      <c r="J794" s="7"/>
      <c r="K794" s="7"/>
      <c r="L794" s="7"/>
      <c r="M794" s="7"/>
    </row>
    <row r="795" spans="1:13" x14ac:dyDescent="0.25">
      <c r="A795" s="6"/>
      <c r="B795" s="6"/>
      <c r="C795" s="5"/>
      <c r="D795" s="5"/>
      <c r="E795" s="16"/>
      <c r="F795" s="19"/>
      <c r="G795" s="6"/>
      <c r="H795" s="7"/>
      <c r="I795" s="7"/>
      <c r="J795" s="7"/>
      <c r="K795" s="7"/>
      <c r="L795" s="7"/>
      <c r="M795" s="7"/>
    </row>
    <row r="796" spans="1:13" x14ac:dyDescent="0.25">
      <c r="A796" s="6"/>
      <c r="B796" s="6"/>
      <c r="C796" s="5"/>
      <c r="D796" s="5"/>
      <c r="E796" s="16"/>
      <c r="F796" s="19"/>
      <c r="G796" s="6"/>
      <c r="H796" s="7"/>
      <c r="I796" s="7"/>
      <c r="J796" s="7"/>
      <c r="K796" s="7"/>
      <c r="L796" s="7"/>
      <c r="M796" s="7"/>
    </row>
    <row r="797" spans="1:13" x14ac:dyDescent="0.25">
      <c r="A797" s="6"/>
      <c r="B797" s="6"/>
      <c r="C797" s="5"/>
      <c r="D797" s="5"/>
      <c r="E797" s="16"/>
      <c r="F797" s="19"/>
      <c r="G797" s="6"/>
      <c r="H797" s="7"/>
      <c r="I797" s="7"/>
      <c r="J797" s="7"/>
      <c r="K797" s="7"/>
      <c r="L797" s="7"/>
      <c r="M797" s="7"/>
    </row>
    <row r="798" spans="1:13" x14ac:dyDescent="0.25">
      <c r="A798" s="6"/>
      <c r="B798" s="6"/>
      <c r="C798" s="5"/>
      <c r="D798" s="5"/>
      <c r="E798" s="16"/>
      <c r="F798" s="19"/>
      <c r="G798" s="6"/>
      <c r="H798" s="7"/>
      <c r="I798" s="7"/>
      <c r="J798" s="7"/>
      <c r="K798" s="7"/>
      <c r="L798" s="7"/>
      <c r="M798" s="7"/>
    </row>
    <row r="799" spans="1:13" x14ac:dyDescent="0.25">
      <c r="A799" s="6"/>
      <c r="B799" s="6"/>
      <c r="C799" s="5"/>
      <c r="D799" s="5"/>
      <c r="E799" s="16"/>
      <c r="F799" s="19"/>
      <c r="G799" s="6"/>
      <c r="H799" s="7"/>
      <c r="I799" s="7"/>
      <c r="J799" s="7"/>
      <c r="K799" s="7"/>
      <c r="L799" s="7"/>
      <c r="M799" s="7"/>
    </row>
    <row r="800" spans="1:13" x14ac:dyDescent="0.25">
      <c r="A800" s="6"/>
      <c r="B800" s="6"/>
      <c r="C800" s="5"/>
      <c r="D800" s="5"/>
      <c r="E800" s="16"/>
      <c r="F800" s="19"/>
      <c r="G800" s="6"/>
      <c r="H800" s="7"/>
      <c r="I800" s="7"/>
      <c r="J800" s="7"/>
      <c r="K800" s="7"/>
      <c r="L800" s="7"/>
      <c r="M800" s="7"/>
    </row>
    <row r="801" spans="1:13" x14ac:dyDescent="0.25">
      <c r="A801" s="6"/>
      <c r="B801" s="6"/>
      <c r="C801" s="5"/>
      <c r="D801" s="5"/>
      <c r="E801" s="16"/>
      <c r="F801" s="19"/>
      <c r="G801" s="6"/>
      <c r="H801" s="7"/>
      <c r="I801" s="7"/>
      <c r="J801" s="7"/>
      <c r="K801" s="7"/>
      <c r="L801" s="7"/>
      <c r="M801" s="7"/>
    </row>
    <row r="802" spans="1:13" x14ac:dyDescent="0.25">
      <c r="A802" s="6"/>
      <c r="B802" s="6"/>
      <c r="C802" s="5"/>
      <c r="D802" s="5"/>
      <c r="E802" s="16"/>
      <c r="F802" s="19"/>
      <c r="G802" s="6"/>
      <c r="H802" s="7"/>
      <c r="I802" s="7"/>
      <c r="J802" s="7"/>
      <c r="K802" s="7"/>
      <c r="L802" s="7"/>
      <c r="M802" s="7"/>
    </row>
    <row r="803" spans="1:13" x14ac:dyDescent="0.25">
      <c r="A803" s="6"/>
      <c r="B803" s="6"/>
      <c r="C803" s="5"/>
      <c r="D803" s="5"/>
      <c r="E803" s="16"/>
      <c r="F803" s="19"/>
      <c r="G803" s="6"/>
      <c r="H803" s="7"/>
      <c r="I803" s="7"/>
      <c r="J803" s="7"/>
      <c r="K803" s="7"/>
      <c r="L803" s="7"/>
      <c r="M803" s="7"/>
    </row>
    <row r="804" spans="1:13" x14ac:dyDescent="0.25">
      <c r="A804" s="6"/>
      <c r="B804" s="6"/>
      <c r="C804" s="5"/>
      <c r="D804" s="5"/>
      <c r="E804" s="16"/>
      <c r="F804" s="19"/>
      <c r="G804" s="6"/>
      <c r="H804" s="7"/>
      <c r="I804" s="7"/>
      <c r="J804" s="7"/>
      <c r="K804" s="7"/>
      <c r="L804" s="7"/>
      <c r="M804" s="7"/>
    </row>
    <row r="805" spans="1:13" x14ac:dyDescent="0.25">
      <c r="A805" s="6"/>
      <c r="B805" s="6"/>
      <c r="C805" s="5"/>
      <c r="D805" s="5"/>
      <c r="E805" s="16"/>
      <c r="F805" s="19"/>
      <c r="G805" s="6"/>
      <c r="H805" s="7"/>
      <c r="I805" s="7"/>
      <c r="J805" s="7"/>
      <c r="K805" s="7"/>
      <c r="L805" s="7"/>
      <c r="M805" s="7"/>
    </row>
    <row r="806" spans="1:13" x14ac:dyDescent="0.25">
      <c r="A806" s="6"/>
      <c r="B806" s="6"/>
      <c r="C806" s="5"/>
      <c r="D806" s="5"/>
      <c r="E806" s="16"/>
      <c r="F806" s="19"/>
      <c r="G806" s="6"/>
      <c r="H806" s="7"/>
      <c r="I806" s="7"/>
      <c r="J806" s="7"/>
      <c r="K806" s="7"/>
      <c r="L806" s="7"/>
      <c r="M806" s="7"/>
    </row>
    <row r="807" spans="1:13" x14ac:dyDescent="0.25">
      <c r="A807" s="6"/>
      <c r="B807" s="6"/>
      <c r="C807" s="5"/>
      <c r="D807" s="5"/>
      <c r="E807" s="16"/>
      <c r="F807" s="19"/>
      <c r="G807" s="6"/>
      <c r="H807" s="7"/>
      <c r="I807" s="7"/>
      <c r="J807" s="7"/>
      <c r="K807" s="7"/>
      <c r="L807" s="7"/>
      <c r="M807" s="7"/>
    </row>
    <row r="808" spans="1:13" x14ac:dyDescent="0.25">
      <c r="A808" s="6"/>
      <c r="B808" s="6"/>
      <c r="C808" s="5"/>
      <c r="D808" s="5"/>
      <c r="E808" s="16"/>
      <c r="F808" s="19"/>
      <c r="G808" s="6"/>
      <c r="H808" s="7"/>
      <c r="I808" s="7"/>
      <c r="J808" s="7"/>
      <c r="K808" s="7"/>
      <c r="L808" s="7"/>
      <c r="M808" s="7"/>
    </row>
    <row r="809" spans="1:13" x14ac:dyDescent="0.25">
      <c r="A809" s="6"/>
      <c r="B809" s="6"/>
      <c r="C809" s="5"/>
      <c r="D809" s="5"/>
      <c r="E809" s="16"/>
      <c r="F809" s="19"/>
      <c r="G809" s="6"/>
      <c r="H809" s="7"/>
      <c r="I809" s="7"/>
      <c r="J809" s="7"/>
      <c r="K809" s="7"/>
      <c r="L809" s="7"/>
      <c r="M809" s="7"/>
    </row>
    <row r="810" spans="1:13" x14ac:dyDescent="0.25">
      <c r="A810" s="6"/>
      <c r="B810" s="6"/>
      <c r="C810" s="5"/>
      <c r="D810" s="5"/>
      <c r="E810" s="16"/>
      <c r="F810" s="19"/>
      <c r="G810" s="6"/>
      <c r="H810" s="7"/>
      <c r="I810" s="7"/>
      <c r="J810" s="7"/>
      <c r="K810" s="7"/>
      <c r="L810" s="7"/>
      <c r="M810" s="7"/>
    </row>
    <row r="811" spans="1:13" x14ac:dyDescent="0.25">
      <c r="A811" s="6"/>
      <c r="B811" s="6"/>
      <c r="C811" s="5"/>
      <c r="D811" s="5"/>
      <c r="E811" s="16"/>
      <c r="F811" s="19"/>
      <c r="G811" s="6"/>
      <c r="H811" s="7"/>
      <c r="I811" s="7"/>
      <c r="J811" s="7"/>
      <c r="K811" s="7"/>
      <c r="L811" s="7"/>
      <c r="M811" s="7"/>
    </row>
    <row r="812" spans="1:13" x14ac:dyDescent="0.25">
      <c r="A812" s="6"/>
      <c r="B812" s="6"/>
      <c r="C812" s="5"/>
      <c r="D812" s="5"/>
      <c r="E812" s="16"/>
      <c r="F812" s="19"/>
      <c r="G812" s="6"/>
      <c r="H812" s="7"/>
      <c r="I812" s="7"/>
      <c r="J812" s="7"/>
      <c r="K812" s="7"/>
      <c r="L812" s="7"/>
      <c r="M812" s="7"/>
    </row>
    <row r="813" spans="1:13" x14ac:dyDescent="0.25">
      <c r="A813" s="6"/>
      <c r="B813" s="6"/>
      <c r="C813" s="5"/>
      <c r="D813" s="5"/>
      <c r="E813" s="16"/>
      <c r="F813" s="19"/>
      <c r="G813" s="6"/>
      <c r="H813" s="7"/>
      <c r="I813" s="7"/>
      <c r="J813" s="7"/>
      <c r="K813" s="7"/>
      <c r="L813" s="7"/>
      <c r="M813" s="7"/>
    </row>
    <row r="814" spans="1:13" x14ac:dyDescent="0.25">
      <c r="A814" s="6"/>
      <c r="B814" s="6"/>
      <c r="C814" s="5"/>
      <c r="D814" s="5"/>
      <c r="E814" s="16"/>
      <c r="F814" s="19"/>
      <c r="G814" s="6"/>
      <c r="H814" s="7"/>
      <c r="I814" s="7"/>
      <c r="J814" s="7"/>
      <c r="K814" s="7"/>
      <c r="L814" s="7"/>
      <c r="M814" s="7"/>
    </row>
    <row r="815" spans="1:13" x14ac:dyDescent="0.25">
      <c r="A815" s="6"/>
      <c r="B815" s="6"/>
      <c r="C815" s="5"/>
      <c r="D815" s="5"/>
      <c r="E815" s="16"/>
      <c r="F815" s="19"/>
      <c r="G815" s="6"/>
      <c r="H815" s="7"/>
      <c r="I815" s="7"/>
      <c r="J815" s="7"/>
      <c r="K815" s="7"/>
      <c r="L815" s="7"/>
      <c r="M815" s="7"/>
    </row>
    <row r="816" spans="1:13" x14ac:dyDescent="0.25">
      <c r="A816" s="6"/>
      <c r="B816" s="6"/>
      <c r="C816" s="5"/>
      <c r="D816" s="5"/>
      <c r="E816" s="16"/>
      <c r="F816" s="19"/>
      <c r="G816" s="6"/>
      <c r="H816" s="7"/>
      <c r="I816" s="7"/>
      <c r="J816" s="7"/>
      <c r="K816" s="7"/>
      <c r="L816" s="7"/>
      <c r="M816" s="7"/>
    </row>
    <row r="817" spans="1:13" x14ac:dyDescent="0.25">
      <c r="A817" s="6"/>
      <c r="B817" s="6"/>
      <c r="C817" s="5"/>
      <c r="D817" s="5"/>
      <c r="E817" s="16"/>
      <c r="F817" s="19"/>
      <c r="G817" s="6"/>
      <c r="H817" s="7"/>
      <c r="I817" s="7"/>
      <c r="J817" s="7"/>
      <c r="K817" s="7"/>
      <c r="L817" s="7"/>
      <c r="M817" s="7"/>
    </row>
    <row r="818" spans="1:13" x14ac:dyDescent="0.25">
      <c r="A818" s="6"/>
      <c r="B818" s="6"/>
      <c r="C818" s="5"/>
      <c r="D818" s="5"/>
      <c r="E818" s="16"/>
      <c r="F818" s="19"/>
      <c r="G818" s="6"/>
      <c r="H818" s="7"/>
      <c r="I818" s="7"/>
      <c r="J818" s="7"/>
      <c r="K818" s="7"/>
      <c r="L818" s="7"/>
      <c r="M818" s="7"/>
    </row>
    <row r="819" spans="1:13" x14ac:dyDescent="0.25">
      <c r="A819" s="6"/>
      <c r="B819" s="6"/>
      <c r="C819" s="5"/>
      <c r="D819" s="5"/>
      <c r="E819" s="16"/>
      <c r="F819" s="19"/>
      <c r="G819" s="6"/>
      <c r="H819" s="7"/>
      <c r="I819" s="7"/>
      <c r="J819" s="7"/>
      <c r="K819" s="7"/>
      <c r="L819" s="7"/>
      <c r="M819" s="7"/>
    </row>
    <row r="820" spans="1:13" x14ac:dyDescent="0.25">
      <c r="A820" s="6"/>
      <c r="B820" s="6"/>
      <c r="C820" s="5"/>
      <c r="D820" s="5"/>
      <c r="E820" s="16"/>
      <c r="F820" s="19"/>
      <c r="G820" s="6"/>
      <c r="H820" s="7"/>
      <c r="I820" s="7"/>
      <c r="J820" s="7"/>
      <c r="K820" s="7"/>
      <c r="L820" s="7"/>
      <c r="M820" s="7"/>
    </row>
    <row r="821" spans="1:13" x14ac:dyDescent="0.25">
      <c r="A821" s="6"/>
      <c r="B821" s="6"/>
      <c r="C821" s="5"/>
      <c r="D821" s="5"/>
      <c r="E821" s="16"/>
      <c r="F821" s="19"/>
      <c r="G821" s="6"/>
      <c r="H821" s="7"/>
      <c r="I821" s="7"/>
      <c r="J821" s="7"/>
      <c r="K821" s="7"/>
      <c r="L821" s="7"/>
      <c r="M821" s="7"/>
    </row>
    <row r="822" spans="1:13" x14ac:dyDescent="0.25">
      <c r="A822" s="6"/>
      <c r="B822" s="6"/>
      <c r="C822" s="5"/>
      <c r="D822" s="5"/>
      <c r="E822" s="16"/>
      <c r="F822" s="19"/>
      <c r="G822" s="6"/>
      <c r="H822" s="7"/>
      <c r="I822" s="7"/>
      <c r="J822" s="7"/>
      <c r="K822" s="7"/>
      <c r="L822" s="7"/>
      <c r="M822" s="7"/>
    </row>
    <row r="823" spans="1:13" x14ac:dyDescent="0.25">
      <c r="A823" s="6"/>
      <c r="B823" s="6"/>
      <c r="C823" s="5"/>
      <c r="D823" s="5"/>
      <c r="E823" s="16"/>
      <c r="F823" s="19"/>
      <c r="G823" s="6"/>
      <c r="H823" s="7"/>
      <c r="I823" s="7"/>
      <c r="J823" s="7"/>
      <c r="K823" s="7"/>
      <c r="L823" s="7"/>
      <c r="M823" s="7"/>
    </row>
    <row r="824" spans="1:13" x14ac:dyDescent="0.25">
      <c r="A824" s="6"/>
      <c r="B824" s="6"/>
      <c r="C824" s="5"/>
      <c r="D824" s="5"/>
      <c r="E824" s="16"/>
      <c r="F824" s="19"/>
      <c r="G824" s="6"/>
      <c r="H824" s="7"/>
      <c r="I824" s="7"/>
      <c r="J824" s="7"/>
      <c r="K824" s="7"/>
      <c r="L824" s="7"/>
      <c r="M824" s="7"/>
    </row>
    <row r="825" spans="1:13" x14ac:dyDescent="0.25">
      <c r="A825" s="6"/>
      <c r="B825" s="6"/>
      <c r="C825" s="5"/>
      <c r="D825" s="5"/>
      <c r="E825" s="16"/>
      <c r="F825" s="19"/>
      <c r="G825" s="6"/>
      <c r="H825" s="7"/>
      <c r="I825" s="7"/>
      <c r="J825" s="7"/>
      <c r="K825" s="7"/>
      <c r="L825" s="7"/>
      <c r="M825" s="7"/>
    </row>
    <row r="826" spans="1:13" x14ac:dyDescent="0.25">
      <c r="A826" s="6"/>
      <c r="B826" s="6"/>
      <c r="C826" s="5"/>
      <c r="D826" s="5"/>
      <c r="E826" s="16"/>
      <c r="F826" s="19"/>
      <c r="G826" s="6"/>
      <c r="H826" s="7"/>
      <c r="I826" s="7"/>
      <c r="J826" s="7"/>
      <c r="K826" s="7"/>
      <c r="L826" s="7"/>
      <c r="M826" s="7"/>
    </row>
    <row r="827" spans="1:13" x14ac:dyDescent="0.25">
      <c r="A827" s="6"/>
      <c r="B827" s="6"/>
      <c r="C827" s="5"/>
      <c r="D827" s="5"/>
      <c r="E827" s="16"/>
      <c r="F827" s="19"/>
      <c r="G827" s="6"/>
      <c r="H827" s="7"/>
      <c r="I827" s="7"/>
      <c r="J827" s="7"/>
      <c r="K827" s="7"/>
      <c r="L827" s="7"/>
      <c r="M827" s="7"/>
    </row>
    <row r="828" spans="1:13" x14ac:dyDescent="0.25">
      <c r="A828" s="6"/>
      <c r="B828" s="6"/>
      <c r="C828" s="5"/>
      <c r="D828" s="5"/>
      <c r="E828" s="16"/>
      <c r="F828" s="19"/>
      <c r="G828" s="6"/>
      <c r="H828" s="7"/>
      <c r="I828" s="7"/>
      <c r="J828" s="7"/>
      <c r="K828" s="7"/>
      <c r="L828" s="7"/>
      <c r="M828" s="7"/>
    </row>
    <row r="829" spans="1:13" x14ac:dyDescent="0.25">
      <c r="A829" s="6"/>
      <c r="B829" s="6"/>
      <c r="C829" s="5"/>
      <c r="D829" s="5"/>
      <c r="E829" s="16"/>
      <c r="F829" s="19"/>
      <c r="G829" s="6"/>
      <c r="H829" s="7"/>
      <c r="I829" s="7"/>
      <c r="J829" s="7"/>
      <c r="K829" s="7"/>
      <c r="L829" s="7"/>
      <c r="M829" s="7"/>
    </row>
    <row r="830" spans="1:13" x14ac:dyDescent="0.25">
      <c r="A830" s="6"/>
      <c r="B830" s="6"/>
      <c r="C830" s="5"/>
      <c r="D830" s="5"/>
      <c r="E830" s="16"/>
      <c r="F830" s="19"/>
      <c r="G830" s="6"/>
      <c r="H830" s="7"/>
      <c r="I830" s="7"/>
      <c r="J830" s="7"/>
      <c r="K830" s="7"/>
      <c r="L830" s="7"/>
      <c r="M830" s="7"/>
    </row>
    <row r="831" spans="1:13" x14ac:dyDescent="0.25">
      <c r="A831" s="6"/>
      <c r="B831" s="6"/>
      <c r="C831" s="5"/>
      <c r="D831" s="5"/>
      <c r="E831" s="16"/>
      <c r="F831" s="19"/>
      <c r="G831" s="6"/>
      <c r="H831" s="7"/>
      <c r="I831" s="7"/>
      <c r="J831" s="7"/>
      <c r="K831" s="7"/>
      <c r="L831" s="7"/>
      <c r="M831" s="7"/>
    </row>
    <row r="832" spans="1:13" x14ac:dyDescent="0.25">
      <c r="A832" s="6"/>
      <c r="B832" s="6"/>
      <c r="C832" s="5"/>
      <c r="D832" s="5"/>
      <c r="E832" s="16"/>
      <c r="F832" s="19"/>
      <c r="G832" s="6"/>
      <c r="H832" s="7"/>
      <c r="I832" s="7"/>
      <c r="J832" s="7"/>
      <c r="K832" s="7"/>
      <c r="L832" s="7"/>
      <c r="M832" s="7"/>
    </row>
    <row r="833" spans="1:13" x14ac:dyDescent="0.25">
      <c r="A833" s="6"/>
      <c r="B833" s="6"/>
      <c r="C833" s="5"/>
      <c r="D833" s="5"/>
      <c r="E833" s="16"/>
      <c r="F833" s="19"/>
      <c r="G833" s="6"/>
      <c r="H833" s="7"/>
      <c r="I833" s="7"/>
      <c r="J833" s="7"/>
      <c r="K833" s="7"/>
      <c r="L833" s="7"/>
      <c r="M833" s="7"/>
    </row>
    <row r="834" spans="1:13" x14ac:dyDescent="0.25">
      <c r="A834" s="31"/>
      <c r="B834" s="6"/>
      <c r="C834" s="5"/>
      <c r="D834" s="5"/>
      <c r="E834" s="16"/>
      <c r="F834" s="19"/>
      <c r="G834" s="6"/>
      <c r="H834" s="7"/>
      <c r="I834" s="7"/>
      <c r="J834" s="7"/>
      <c r="K834" s="7"/>
      <c r="L834" s="7"/>
      <c r="M834" s="7"/>
    </row>
  </sheetData>
  <customSheetViews>
    <customSheetView guid="{B2EBD4AB-B1A6-4777-A400-E485AC21FC65}">
      <selection activeCell="B15" sqref="B15"/>
      <pageMargins left="0.7" right="0.7" top="0.75" bottom="0.75" header="0.3" footer="0.3"/>
    </customSheetView>
    <customSheetView guid="{E26CF3A4-A494-4042-BE39-40AE99293C9E}">
      <selection activeCell="D34" sqref="D33:D34"/>
      <pageMargins left="0.7" right="0.7" top="0.75" bottom="0.75" header="0.3" footer="0.3"/>
    </customSheetView>
    <customSheetView guid="{E9683AF4-9EA6-402C-913C-2F7B1F129712}">
      <selection activeCell="C15" sqref="C15"/>
      <pageMargins left="0.7" right="0.7" top="0.75" bottom="0.75" header="0.3" footer="0.3"/>
    </customSheetView>
    <customSheetView guid="{20C957BB-F69A-45AC-A7BA-98F71FA460C5}">
      <selection activeCell="A2" sqref="A2:N111"/>
      <pageMargins left="0.7" right="0.7" top="0.75" bottom="0.75" header="0.3" footer="0.3"/>
    </customSheetView>
    <customSheetView guid="{27EB7883-DDF6-4C4D-9736-7D28A6A2F311}">
      <selection activeCell="A2" sqref="A2:N111"/>
      <pageMargins left="0.7" right="0.7" top="0.75" bottom="0.75" header="0.3" footer="0.3"/>
    </customSheetView>
    <customSheetView guid="{D217863D-EC75-4777-A312-CDAE91CF533A}">
      <selection activeCell="A2" sqref="A2:N11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170"/>
  <sheetViews>
    <sheetView topLeftCell="A61" workbookViewId="0">
      <selection activeCell="A71" sqref="A71"/>
    </sheetView>
  </sheetViews>
  <sheetFormatPr defaultRowHeight="15" x14ac:dyDescent="0.25"/>
  <cols>
    <col min="1" max="1" width="29.85546875" style="36" bestFit="1" customWidth="1"/>
  </cols>
  <sheetData>
    <row r="1" spans="1:1" x14ac:dyDescent="0.25">
      <c r="A1" s="36" t="str">
        <f>UPPER('Master URL List'!B2821)</f>
        <v>SOL MARKETING AND MEDIA</v>
      </c>
    </row>
    <row r="2" spans="1:1" x14ac:dyDescent="0.25">
      <c r="A2" s="36" t="str">
        <f>UPPER('Master URL List'!B2822)</f>
        <v>PEARSON UNLIMITED INC</v>
      </c>
    </row>
    <row r="3" spans="1:1" x14ac:dyDescent="0.25">
      <c r="A3" s="36" t="str">
        <f>UPPER('Master URL List'!B2823)</f>
        <v>PIGEON VENTURES INC</v>
      </c>
    </row>
    <row r="4" spans="1:1" x14ac:dyDescent="0.25">
      <c r="A4" s="36" t="str">
        <f>UPPER('Master URL List'!B2824)</f>
        <v>ATB INC</v>
      </c>
    </row>
    <row r="5" spans="1:1" x14ac:dyDescent="0.25">
      <c r="A5" s="36" t="str">
        <f>UPPER('Master URL List'!B2825)</f>
        <v>ALPHAVITE LIMITED</v>
      </c>
    </row>
    <row r="6" spans="1:1" x14ac:dyDescent="0.25">
      <c r="A6" s="36" t="str">
        <f>UPPER('Master URL List'!B2826)</f>
        <v>NEPTUNE MEDIA LLC</v>
      </c>
    </row>
    <row r="7" spans="1:1" x14ac:dyDescent="0.25">
      <c r="A7" s="36" t="str">
        <f>UPPER('Master URL List'!B2827)</f>
        <v>TREED ENTERPRISES INC</v>
      </c>
    </row>
    <row r="8" spans="1:1" x14ac:dyDescent="0.25">
      <c r="A8" s="36" t="str">
        <f>UPPER('Master URL List'!B2828)</f>
        <v>GLASSE MEDIA LLC</v>
      </c>
    </row>
    <row r="9" spans="1:1" x14ac:dyDescent="0.25">
      <c r="A9" s="36" t="str">
        <f>UPPER('Master URL List'!B2829)</f>
        <v>X3 HOLDING GROUP LLC</v>
      </c>
    </row>
    <row r="10" spans="1:1" x14ac:dyDescent="0.25">
      <c r="A10" s="36" t="str">
        <f>UPPER('Master URL List'!B2830)</f>
        <v>EXCELIO LIMITED</v>
      </c>
    </row>
    <row r="11" spans="1:1" x14ac:dyDescent="0.25">
      <c r="A11" s="36" t="str">
        <f>UPPER('Declined URLS'!B2)</f>
        <v>MONOLIN ENTERPRISES INC</v>
      </c>
    </row>
    <row r="12" spans="1:1" x14ac:dyDescent="0.25">
      <c r="A12" s="36" t="str">
        <f>UPPER('Master URL List'!B2831)</f>
        <v>MV PRODUCTIONS INC</v>
      </c>
    </row>
    <row r="13" spans="1:1" x14ac:dyDescent="0.25">
      <c r="A13" s="36" t="str">
        <f>UPPER('Master URL List'!B2832)</f>
        <v>SPICE ENTERTAINMENT INC</v>
      </c>
    </row>
    <row r="14" spans="1:1" x14ac:dyDescent="0.25">
      <c r="A14" s="36" t="str">
        <f>UPPER('Master URL List'!B2833)</f>
        <v>TPOLTECH INC</v>
      </c>
    </row>
    <row r="15" spans="1:1" x14ac:dyDescent="0.25">
      <c r="A15" s="36" t="str">
        <f>UPPER('Master URL List'!B2834)</f>
        <v>MAYA KEY LIMITED</v>
      </c>
    </row>
    <row r="16" spans="1:1" x14ac:dyDescent="0.25">
      <c r="A16" s="36" t="str">
        <f>UPPER('Master URL List'!B2836)</f>
        <v>CSDB MARKETING LLC</v>
      </c>
    </row>
    <row r="17" spans="1:1" x14ac:dyDescent="0.25">
      <c r="A17" s="36" t="str">
        <f>UPPER('Master URL List'!B2837)</f>
        <v>UNVEX INC</v>
      </c>
    </row>
    <row r="18" spans="1:1" x14ac:dyDescent="0.25">
      <c r="A18" s="36" t="str">
        <f>UPPER('Master URL List'!B2838)</f>
        <v>KYPOZ PROMOTIONS INC</v>
      </c>
    </row>
    <row r="19" spans="1:1" x14ac:dyDescent="0.25">
      <c r="A19" s="36" t="str">
        <f>UPPER('Master URL List'!B2839)</f>
        <v>NINTY 2 JEWELZ INC</v>
      </c>
    </row>
    <row r="20" spans="1:1" x14ac:dyDescent="0.25">
      <c r="A20" s="36" t="str">
        <f>UPPER('Master URL List'!B2840)</f>
        <v>COSELA INC</v>
      </c>
    </row>
    <row r="21" spans="1:1" x14ac:dyDescent="0.25">
      <c r="A21" s="36" t="str">
        <f>UPPER('Master URL List'!B2841)</f>
        <v>NAMEZZI INC</v>
      </c>
    </row>
    <row r="22" spans="1:1" x14ac:dyDescent="0.25">
      <c r="A22" s="36" t="str">
        <f>UPPER('Master URL List'!B2842)</f>
        <v>DNA ENTERPRISES LLC</v>
      </c>
    </row>
    <row r="23" spans="1:1" x14ac:dyDescent="0.25">
      <c r="A23" s="36" t="str">
        <f>UPPER('Master URL List'!B2843)</f>
        <v>VENKMAN ENERGY</v>
      </c>
    </row>
    <row r="24" spans="1:1" x14ac:dyDescent="0.25">
      <c r="A24" s="36" t="str">
        <f>UPPER('Master URL List'!B2844)</f>
        <v>DR FINANCE LLC</v>
      </c>
    </row>
    <row r="25" spans="1:1" x14ac:dyDescent="0.25">
      <c r="A25" s="36" t="str">
        <f>UPPER('Master URL List'!B2845)</f>
        <v>XCZ BILLING LLC</v>
      </c>
    </row>
    <row r="26" spans="1:1" x14ac:dyDescent="0.25">
      <c r="A26" s="36" t="str">
        <f>UPPER('Master URL List'!B2846)</f>
        <v>JAGLUCK INC</v>
      </c>
    </row>
    <row r="27" spans="1:1" x14ac:dyDescent="0.25">
      <c r="A27" s="36" t="str">
        <f>UPPER('Master URL List'!B2847)</f>
        <v>PLAYA MARKETING INC</v>
      </c>
    </row>
    <row r="28" spans="1:1" x14ac:dyDescent="0.25">
      <c r="A28" s="36" t="str">
        <f>UPPER('Master URL List'!B2753)</f>
        <v>SPIZOO LLC</v>
      </c>
    </row>
    <row r="29" spans="1:1" x14ac:dyDescent="0.25">
      <c r="A29" s="36" t="str">
        <f>UPPER('Master URL List'!B2754)</f>
        <v>SPIZOO LLC</v>
      </c>
    </row>
    <row r="30" spans="1:1" x14ac:dyDescent="0.25">
      <c r="A30" s="36" t="str">
        <f>UPPER('Master URL List'!B2755)</f>
        <v>SPIZOO LLC</v>
      </c>
    </row>
    <row r="31" spans="1:1" x14ac:dyDescent="0.25">
      <c r="A31" s="36" t="str">
        <f>UPPER('Master URL List'!B2756)</f>
        <v>SPIZOO LLC</v>
      </c>
    </row>
    <row r="32" spans="1:1" x14ac:dyDescent="0.25">
      <c r="A32" s="36" t="str">
        <f>UPPER('Master URL List'!B2757)</f>
        <v>SPIZOO LLC</v>
      </c>
    </row>
    <row r="33" spans="1:1" x14ac:dyDescent="0.25">
      <c r="A33" s="36" t="str">
        <f>UPPER('Master URL List'!B2758)</f>
        <v>SPIZOO LLC</v>
      </c>
    </row>
    <row r="34" spans="1:1" x14ac:dyDescent="0.25">
      <c r="A34" s="36" t="str">
        <f>UPPER('Master URL List'!B2848)</f>
        <v>SPIZOO LLC</v>
      </c>
    </row>
    <row r="35" spans="1:1" x14ac:dyDescent="0.25">
      <c r="A35" s="36" t="e">
        <f>UPPER('Master URL List'!#REF!)</f>
        <v>#REF!</v>
      </c>
    </row>
    <row r="36" spans="1:1" x14ac:dyDescent="0.25">
      <c r="A36" s="36" t="e">
        <f>UPPER('Master URL List'!#REF!)</f>
        <v>#REF!</v>
      </c>
    </row>
    <row r="37" spans="1:1" x14ac:dyDescent="0.25">
      <c r="A37" s="36" t="e">
        <f>UPPER('Master URL List'!#REF!)</f>
        <v>#REF!</v>
      </c>
    </row>
    <row r="38" spans="1:1" x14ac:dyDescent="0.25">
      <c r="A38" s="36" t="e">
        <f>UPPER('Master URL List'!#REF!)</f>
        <v>#REF!</v>
      </c>
    </row>
    <row r="39" spans="1:1" x14ac:dyDescent="0.25">
      <c r="A39" s="36" t="e">
        <f>UPPER('Master URL List'!#REF!)</f>
        <v>#REF!</v>
      </c>
    </row>
    <row r="40" spans="1:1" x14ac:dyDescent="0.25">
      <c r="A40" s="36" t="str">
        <f>UPPER('Master URL List'!B2849)</f>
        <v>SPIZOO LLC</v>
      </c>
    </row>
    <row r="41" spans="1:1" x14ac:dyDescent="0.25">
      <c r="A41" s="36" t="str">
        <f>UPPER('Master URL List'!B2759)</f>
        <v>CROWN 8 DIGITAL LLC</v>
      </c>
    </row>
    <row r="42" spans="1:1" x14ac:dyDescent="0.25">
      <c r="A42" s="36" t="str">
        <f>UPPER('Master URL List'!B2760)</f>
        <v>NCS BILLING LLC</v>
      </c>
    </row>
    <row r="43" spans="1:1" x14ac:dyDescent="0.25">
      <c r="A43" s="36" t="str">
        <f>UPPER('Master URL List'!B2761)</f>
        <v>BEVANS TECH LLC</v>
      </c>
    </row>
    <row r="44" spans="1:1" x14ac:dyDescent="0.25">
      <c r="A44" s="36" t="str">
        <f>UPPER('Master URL List'!B2762)</f>
        <v>MADISON MEDIA LLC</v>
      </c>
    </row>
    <row r="45" spans="1:1" x14ac:dyDescent="0.25">
      <c r="A45" s="36" t="str">
        <f>UPPER('Master URL List'!B2763)</f>
        <v>SC PROCESSING LLC</v>
      </c>
    </row>
    <row r="46" spans="1:1" x14ac:dyDescent="0.25">
      <c r="A46" s="36" t="str">
        <f>UPPER('Master URL List'!B2764)</f>
        <v>NCA BILLING LLC</v>
      </c>
    </row>
    <row r="47" spans="1:1" x14ac:dyDescent="0.25">
      <c r="A47" s="36" t="str">
        <f>UPPER('Master URL List'!B2765)</f>
        <v>HAPPY PHANTOM INC</v>
      </c>
    </row>
    <row r="48" spans="1:1" x14ac:dyDescent="0.25">
      <c r="A48" s="36" t="str">
        <f>UPPER('Master URL List'!B2850)</f>
        <v>CF MARKETING LLC</v>
      </c>
    </row>
    <row r="49" spans="1:1" x14ac:dyDescent="0.25">
      <c r="A49" s="36" t="str">
        <f>UPPER('Master URL List'!B2851)</f>
        <v>ELSB SERVICES INC</v>
      </c>
    </row>
    <row r="50" spans="1:1" x14ac:dyDescent="0.25">
      <c r="A50" s="36" t="str">
        <f>UPPER('Master URL List'!B2852)</f>
        <v>EV MARTIN INC</v>
      </c>
    </row>
    <row r="51" spans="1:1" x14ac:dyDescent="0.25">
      <c r="A51" s="36" t="str">
        <f>UPPER('Master URL List'!B2853)</f>
        <v>SW VENTURES INC</v>
      </c>
    </row>
    <row r="52" spans="1:1" x14ac:dyDescent="0.25">
      <c r="A52" s="36" t="str">
        <f>UPPER('Master URL List'!B2855)</f>
        <v>VIRTUAL BUSINESS OPERATIONS</v>
      </c>
    </row>
    <row r="53" spans="1:1" x14ac:dyDescent="0.25">
      <c r="A53" s="36" t="str">
        <f>UPPER('Master URL List'!B2856)</f>
        <v>VIRTUAL BUSINESS OPERATIONS</v>
      </c>
    </row>
    <row r="54" spans="1:1" x14ac:dyDescent="0.25">
      <c r="A54" s="36" t="str">
        <f>UPPER('Master URL List'!B2857)</f>
        <v>VIRTUAL BUSINESS OPERATIONS</v>
      </c>
    </row>
    <row r="55" spans="1:1" x14ac:dyDescent="0.25">
      <c r="A55" s="36" t="str">
        <f>UPPER('Master URL List'!B2858)</f>
        <v>VIRTUAL BUSINESS OPERATIONS</v>
      </c>
    </row>
    <row r="56" spans="1:1" x14ac:dyDescent="0.25">
      <c r="A56" s="36" t="str">
        <f>UPPER('Master URL List'!B2859)</f>
        <v>SECRETS DEVELOPMENT GROUP LLC</v>
      </c>
    </row>
    <row r="57" spans="1:1" x14ac:dyDescent="0.25">
      <c r="A57" s="36" t="str">
        <f>UPPER('Master URL List'!B2860)</f>
        <v>CUBEEX INC</v>
      </c>
    </row>
    <row r="58" spans="1:1" x14ac:dyDescent="0.25">
      <c r="A58" s="36" t="e">
        <f>UPPER('Master URL List'!#REF!)</f>
        <v>#REF!</v>
      </c>
    </row>
    <row r="59" spans="1:1" x14ac:dyDescent="0.25">
      <c r="A59" s="36" t="str">
        <f>UPPER('Master URL List'!B2862)</f>
        <v>LEGGAR INC</v>
      </c>
    </row>
    <row r="60" spans="1:1" x14ac:dyDescent="0.25">
      <c r="A60" s="36" t="str">
        <f>UPPER('Master URL List'!B2865)</f>
        <v>MG BILLING US CORP</v>
      </c>
    </row>
    <row r="61" spans="1:1" x14ac:dyDescent="0.25">
      <c r="A61" s="36" t="str">
        <f>UPPER('Master URL List'!B2866)</f>
        <v>DESERTSHINE INC</v>
      </c>
    </row>
    <row r="62" spans="1:1" x14ac:dyDescent="0.25">
      <c r="A62" s="36" t="e">
        <f>UPPER('Master URL List'!#REF!)</f>
        <v>#REF!</v>
      </c>
    </row>
    <row r="63" spans="1:1" x14ac:dyDescent="0.25">
      <c r="A63" s="36" t="str">
        <f>UPPER('Master URL List'!B2867)</f>
        <v>SWEET HALO LLC</v>
      </c>
    </row>
    <row r="64" spans="1:1" x14ac:dyDescent="0.25">
      <c r="A64" s="36" t="str">
        <f>UPPER('Master URL List'!B2868)</f>
        <v>SWEET HALO LLC</v>
      </c>
    </row>
    <row r="65" spans="1:1" x14ac:dyDescent="0.25">
      <c r="A65" s="36" t="str">
        <f>UPPER('Additional URL Template'!B2)</f>
        <v/>
      </c>
    </row>
    <row r="66" spans="1:1" x14ac:dyDescent="0.25">
      <c r="A66" s="36" t="str">
        <f>UPPER('Additional URL Template'!B3)</f>
        <v/>
      </c>
    </row>
    <row r="67" spans="1:1" x14ac:dyDescent="0.25">
      <c r="A67" s="36" t="str">
        <f>UPPER('Additional URL Template'!B4)</f>
        <v/>
      </c>
    </row>
    <row r="68" spans="1:1" x14ac:dyDescent="0.25">
      <c r="A68" s="36" t="str">
        <f>UPPER('Additional URL Template'!B5)</f>
        <v/>
      </c>
    </row>
    <row r="69" spans="1:1" x14ac:dyDescent="0.25">
      <c r="A69" s="36" t="str">
        <f>UPPER('Master URL List'!B2873)</f>
        <v>ICF TECHNOLOGY INC</v>
      </c>
    </row>
    <row r="70" spans="1:1" x14ac:dyDescent="0.25">
      <c r="A70" s="36" t="str">
        <f>UPPER('Master URL List'!B2874)</f>
        <v>THE J PETERMAN CO LLC</v>
      </c>
    </row>
    <row r="71" spans="1:1" x14ac:dyDescent="0.25">
      <c r="A71" s="36" t="str">
        <f>UPPER('Master URL List'!B2875)</f>
        <v>JAYBILL ENTERPRISES INC</v>
      </c>
    </row>
    <row r="72" spans="1:1" x14ac:dyDescent="0.25">
      <c r="A72" s="36" t="e">
        <f>UPPER('Master URL List'!#REF!)</f>
        <v>#REF!</v>
      </c>
    </row>
    <row r="73" spans="1:1" x14ac:dyDescent="0.25">
      <c r="A73" s="36" t="str">
        <f>UPPER('Master URL List'!B2878)</f>
        <v>KNAVESMIRE INC</v>
      </c>
    </row>
    <row r="74" spans="1:1" x14ac:dyDescent="0.25">
      <c r="A74" s="36" t="str">
        <f>UPPER('Master URL List'!B2879)</f>
        <v>BEALCREST INC</v>
      </c>
    </row>
    <row r="75" spans="1:1" x14ac:dyDescent="0.25">
      <c r="A75" s="36" t="str">
        <f>UPPER('Master URL List'!B2880)</f>
        <v>ROWNTREE INC</v>
      </c>
    </row>
    <row r="76" spans="1:1" x14ac:dyDescent="0.25">
      <c r="A76" s="36" t="str">
        <f>UPPER('Master URL List'!B2881)</f>
        <v>CROWDER SIDE LLC</v>
      </c>
    </row>
    <row r="77" spans="1:1" x14ac:dyDescent="0.25">
      <c r="A77" s="36" t="str">
        <f>UPPER('Master URL List'!B2883)</f>
        <v>IMBT LLC</v>
      </c>
    </row>
    <row r="78" spans="1:1" x14ac:dyDescent="0.25">
      <c r="A78" s="36" t="str">
        <f>UPPER('Master URL List'!B2887)</f>
        <v>CPM SERVICES CORP</v>
      </c>
    </row>
    <row r="79" spans="1:1" x14ac:dyDescent="0.25">
      <c r="A79" s="36" t="str">
        <f>UPPER('Master URL List'!B2890)</f>
        <v>RAINNE MEDIA LLC</v>
      </c>
    </row>
    <row r="80" spans="1:1" x14ac:dyDescent="0.25">
      <c r="A80" s="36" t="str">
        <f>UPPER('Master URL List'!B2894)</f>
        <v>CHEYENNE MEDIA INC</v>
      </c>
    </row>
    <row r="81" spans="1:1" x14ac:dyDescent="0.25">
      <c r="A81" s="36" t="str">
        <f>UPPER('Master URL List'!B2896)</f>
        <v>GREEN NAVIGATIONS INC</v>
      </c>
    </row>
    <row r="82" spans="1:1" x14ac:dyDescent="0.25">
      <c r="A82" s="36" t="str">
        <f>UPPER('Master URL List'!B2897)</f>
        <v>KEYSELD INC</v>
      </c>
    </row>
    <row r="83" spans="1:1" x14ac:dyDescent="0.25">
      <c r="A83" s="36" t="str">
        <f>UPPER('Master URL List'!B2898)</f>
        <v>DREXZIN INC</v>
      </c>
    </row>
    <row r="84" spans="1:1" x14ac:dyDescent="0.25">
      <c r="A84" s="36" t="str">
        <f>UPPER('Master URL List'!B2899)</f>
        <v>BESHAN GROUP LLC</v>
      </c>
    </row>
    <row r="85" spans="1:1" x14ac:dyDescent="0.25">
      <c r="A85" s="36" t="str">
        <f>UPPER('Master URL List'!B2900)</f>
        <v>LOMSON GROUP LLC</v>
      </c>
    </row>
    <row r="86" spans="1:1" x14ac:dyDescent="0.25">
      <c r="A86" s="36" t="str">
        <f>UPPER('Master URL List'!B2901)</f>
        <v>TEMONIL ASSOCIATES LLC</v>
      </c>
    </row>
    <row r="87" spans="1:1" x14ac:dyDescent="0.25">
      <c r="A87" s="36" t="str">
        <f>UPPER('Master URL List'!B2902)</f>
        <v>MASDELL CONSULTING LLC</v>
      </c>
    </row>
    <row r="88" spans="1:1" x14ac:dyDescent="0.25">
      <c r="A88" s="36" t="str">
        <f>UPPER('Master URL List'!B2903)</f>
        <v>SAEPERE GROUP LLC</v>
      </c>
    </row>
    <row r="89" spans="1:1" x14ac:dyDescent="0.25">
      <c r="A89" s="36" t="str">
        <f>UPPER('Master URL List'!B2904)</f>
        <v>KILSTROM TECH GROUP LLC</v>
      </c>
    </row>
    <row r="90" spans="1:1" x14ac:dyDescent="0.25">
      <c r="A90" s="36" t="str">
        <f>UPPER('Master URL List'!B2906)</f>
        <v>PERONBAMA INC</v>
      </c>
    </row>
    <row r="91" spans="1:1" x14ac:dyDescent="0.25">
      <c r="A91" s="36" t="str">
        <f>UPPER('Master URL List'!B2907)</f>
        <v xml:space="preserve">FGE LLC </v>
      </c>
    </row>
    <row r="92" spans="1:1" x14ac:dyDescent="0.25">
      <c r="A92" s="36" t="str">
        <f>UPPER('Master URL List'!B2908)</f>
        <v>HAROVILLE INC</v>
      </c>
    </row>
    <row r="93" spans="1:1" x14ac:dyDescent="0.25">
      <c r="A93" s="36" t="str">
        <f>UPPER('Master URL List'!B2909)</f>
        <v>MOM PARTNERS LLC</v>
      </c>
    </row>
    <row r="94" spans="1:1" x14ac:dyDescent="0.25">
      <c r="A94" s="36" t="str">
        <f>UPPER('Master URL List'!B2910)</f>
        <v>MOM PARTNERS LLC</v>
      </c>
    </row>
    <row r="95" spans="1:1" x14ac:dyDescent="0.25">
      <c r="A95" s="36" t="str">
        <f>UPPER('Master URL List'!B2911)</f>
        <v>MOM PARTNERS LLC</v>
      </c>
    </row>
    <row r="96" spans="1:1" x14ac:dyDescent="0.25">
      <c r="A96" s="36" t="e">
        <f>UPPER('Master URL List'!#REF!)</f>
        <v>#REF!</v>
      </c>
    </row>
    <row r="97" spans="1:1" x14ac:dyDescent="0.25">
      <c r="A97" s="36" t="str">
        <f>UPPER('Master URL List'!B2912)</f>
        <v>GSP ENTERPRISES LLC</v>
      </c>
    </row>
    <row r="98" spans="1:1" x14ac:dyDescent="0.25">
      <c r="A98" s="36" t="str">
        <f>UPPER('Master URL List'!B2913)</f>
        <v>AMS MEDIA INC</v>
      </c>
    </row>
    <row r="99" spans="1:1" x14ac:dyDescent="0.25">
      <c r="A99" s="36" t="str">
        <f>UPPER('Master URL List'!B2914)</f>
        <v>PORTIA MEDIA LLC</v>
      </c>
    </row>
    <row r="100" spans="1:1" x14ac:dyDescent="0.25">
      <c r="A100" s="36" t="str">
        <f>UPPER('Master URL List'!B2915)</f>
        <v>PORTIA MEDIA LLC</v>
      </c>
    </row>
    <row r="101" spans="1:1" x14ac:dyDescent="0.25">
      <c r="A101" s="36" t="str">
        <f>UPPER('Master URL List'!B2916)</f>
        <v>GAMMA BILLING INC</v>
      </c>
    </row>
    <row r="102" spans="1:1" x14ac:dyDescent="0.25">
      <c r="A102" s="36" t="str">
        <f>UPPER('Master URL List'!B2917)</f>
        <v>GAMMA BILLING INC</v>
      </c>
    </row>
    <row r="103" spans="1:1" x14ac:dyDescent="0.25">
      <c r="A103" s="36" t="str">
        <f>UPPER('Master URL List'!B2918)</f>
        <v>GAMMA BILLING INC</v>
      </c>
    </row>
    <row r="104" spans="1:1" x14ac:dyDescent="0.25">
      <c r="A104" s="36" t="str">
        <f>UPPER('Master URL List'!B2919)</f>
        <v>GAMMA BILLING INC</v>
      </c>
    </row>
    <row r="105" spans="1:1" x14ac:dyDescent="0.25">
      <c r="A105" s="36" t="str">
        <f>UPPER('Master URL List'!B2920)</f>
        <v>GAMMA BILLING INC</v>
      </c>
    </row>
    <row r="106" spans="1:1" x14ac:dyDescent="0.25">
      <c r="A106" s="36" t="str">
        <f>UPPER('Master URL List'!B2921)</f>
        <v>GAMMA BILLING INC</v>
      </c>
    </row>
    <row r="107" spans="1:1" x14ac:dyDescent="0.25">
      <c r="A107" s="36" t="str">
        <f>UPPER('Master URL List'!B2922)</f>
        <v>GAMMA BILLING INC</v>
      </c>
    </row>
    <row r="108" spans="1:1" x14ac:dyDescent="0.25">
      <c r="A108" s="36" t="str">
        <f>UPPER('Master URL List'!B2923)</f>
        <v>GAMMA BILLING INC</v>
      </c>
    </row>
    <row r="109" spans="1:1" x14ac:dyDescent="0.25">
      <c r="A109" s="36" t="str">
        <f>UPPER('Master URL List'!B2924)</f>
        <v>GAMMA BILLING INC</v>
      </c>
    </row>
    <row r="110" spans="1:1" x14ac:dyDescent="0.25">
      <c r="A110" s="36" t="str">
        <f>UPPER('Master URL List'!B2925)</f>
        <v>GAMMA BILLING INC</v>
      </c>
    </row>
    <row r="111" spans="1:1" x14ac:dyDescent="0.25">
      <c r="A111" s="36" t="str">
        <f>UPPER('Master URL List'!B2926)</f>
        <v>GAMMA BILLING INC</v>
      </c>
    </row>
    <row r="112" spans="1:1" x14ac:dyDescent="0.25">
      <c r="A112" s="36" t="str">
        <f>UPPER('Master URL List'!B2927)</f>
        <v>GAMMA BILLING INC</v>
      </c>
    </row>
    <row r="113" spans="1:1" x14ac:dyDescent="0.25">
      <c r="A113" s="36" t="str">
        <f>UPPER('Master URL List'!B2928)</f>
        <v>GAMMA BILLING INC</v>
      </c>
    </row>
    <row r="114" spans="1:1" x14ac:dyDescent="0.25">
      <c r="A114" s="36" t="str">
        <f>UPPER('Master URL List'!B2929)</f>
        <v>GAMMA BILLING INC</v>
      </c>
    </row>
    <row r="115" spans="1:1" x14ac:dyDescent="0.25">
      <c r="A115" s="36" t="str">
        <f>UPPER('Master URL List'!B2930)</f>
        <v>GAMMA BILLING INC</v>
      </c>
    </row>
    <row r="116" spans="1:1" x14ac:dyDescent="0.25">
      <c r="A116" s="36" t="str">
        <f>UPPER('Master URL List'!B2931)</f>
        <v>GAMMA BILLING INC</v>
      </c>
    </row>
    <row r="117" spans="1:1" x14ac:dyDescent="0.25">
      <c r="A117" s="36" t="str">
        <f>UPPER('Master URL List'!B2932)</f>
        <v>GAMMA BILLING INC</v>
      </c>
    </row>
    <row r="118" spans="1:1" x14ac:dyDescent="0.25">
      <c r="A118" s="36" t="str">
        <f>UPPER('Master URL List'!B2933)</f>
        <v>GAMMA BILLING INC</v>
      </c>
    </row>
    <row r="119" spans="1:1" x14ac:dyDescent="0.25">
      <c r="A119" s="36" t="str">
        <f>UPPER('Master URL List'!B2934)</f>
        <v>GAMMA BILLING INC</v>
      </c>
    </row>
    <row r="120" spans="1:1" x14ac:dyDescent="0.25">
      <c r="A120" s="36" t="str">
        <f>UPPER('Master URL List'!B2935)</f>
        <v>GAMMA BILLING INC</v>
      </c>
    </row>
    <row r="121" spans="1:1" x14ac:dyDescent="0.25">
      <c r="A121" s="36" t="str">
        <f>UPPER('Master URL List'!B2936)</f>
        <v>GAMMA BILLING INC</v>
      </c>
    </row>
    <row r="122" spans="1:1" x14ac:dyDescent="0.25">
      <c r="A122" s="36" t="str">
        <f>UPPER('Master URL List'!B2937)</f>
        <v>GAMMA BILLING INC</v>
      </c>
    </row>
    <row r="123" spans="1:1" x14ac:dyDescent="0.25">
      <c r="A123" s="36" t="str">
        <f>UPPER('Master URL List'!B2938)</f>
        <v>GAMMA BILLING INC</v>
      </c>
    </row>
    <row r="124" spans="1:1" x14ac:dyDescent="0.25">
      <c r="A124" s="36" t="str">
        <f>UPPER('Master URL List'!B2939)</f>
        <v>GAMMA BILLING INC</v>
      </c>
    </row>
    <row r="125" spans="1:1" x14ac:dyDescent="0.25">
      <c r="A125" s="36" t="str">
        <f>UPPER('Master URL List'!B2940)</f>
        <v>GAMMA BILLING INC</v>
      </c>
    </row>
    <row r="126" spans="1:1" x14ac:dyDescent="0.25">
      <c r="A126" s="36" t="str">
        <f>UPPER('Master URL List'!B2941)</f>
        <v>GAMMA BILLING INC</v>
      </c>
    </row>
    <row r="127" spans="1:1" x14ac:dyDescent="0.25">
      <c r="A127" s="36" t="str">
        <f>UPPER('Master URL List'!B2942)</f>
        <v>GAMMA BILLING INC</v>
      </c>
    </row>
    <row r="128" spans="1:1" x14ac:dyDescent="0.25">
      <c r="A128" s="36" t="str">
        <f>UPPER('Master URL List'!B2943)</f>
        <v>GAMMA BILLING INC</v>
      </c>
    </row>
    <row r="129" spans="1:1" x14ac:dyDescent="0.25">
      <c r="A129" s="36" t="str">
        <f>UPPER('Master URL List'!B2944)</f>
        <v>GAMMA BILLING INC</v>
      </c>
    </row>
    <row r="130" spans="1:1" x14ac:dyDescent="0.25">
      <c r="A130" s="36" t="str">
        <f>UPPER('Master URL List'!B2945)</f>
        <v>GAMMA BILLING INC</v>
      </c>
    </row>
    <row r="131" spans="1:1" x14ac:dyDescent="0.25">
      <c r="A131" s="36" t="str">
        <f>UPPER('Master URL List'!B2946)</f>
        <v>GAMMA BILLING INC</v>
      </c>
    </row>
    <row r="132" spans="1:1" x14ac:dyDescent="0.25">
      <c r="A132" s="36" t="str">
        <f>UPPER('Master URL List'!B2947)</f>
        <v>GAMMA BILLING INC</v>
      </c>
    </row>
    <row r="133" spans="1:1" x14ac:dyDescent="0.25">
      <c r="A133" s="36" t="str">
        <f>UPPER('Master URL List'!B2948)</f>
        <v>GAMMA BILLING INC</v>
      </c>
    </row>
    <row r="134" spans="1:1" x14ac:dyDescent="0.25">
      <c r="A134" s="36" t="str">
        <f>UPPER('Master URL List'!B2949)</f>
        <v>GAMMA BILLING INC</v>
      </c>
    </row>
    <row r="135" spans="1:1" x14ac:dyDescent="0.25">
      <c r="A135" s="36" t="str">
        <f>UPPER('Master URL List'!B2950)</f>
        <v>GAMMA BILLING INC</v>
      </c>
    </row>
    <row r="136" spans="1:1" x14ac:dyDescent="0.25">
      <c r="A136" s="36" t="str">
        <f>UPPER('Master URL List'!B2951)</f>
        <v>GAMMA BILLING INC</v>
      </c>
    </row>
    <row r="137" spans="1:1" x14ac:dyDescent="0.25">
      <c r="A137" s="36" t="str">
        <f>UPPER('Master URL List'!B2952)</f>
        <v>GAMMA BILLING INC</v>
      </c>
    </row>
    <row r="138" spans="1:1" x14ac:dyDescent="0.25">
      <c r="A138" s="36" t="str">
        <f>UPPER('Master URL List'!B2953)</f>
        <v>GAMMA BILLING INC</v>
      </c>
    </row>
    <row r="139" spans="1:1" x14ac:dyDescent="0.25">
      <c r="A139" s="36" t="str">
        <f>UPPER('Master URL List'!B2954)</f>
        <v>GAMMA BILLING INC</v>
      </c>
    </row>
    <row r="140" spans="1:1" x14ac:dyDescent="0.25">
      <c r="A140" s="36" t="str">
        <f>UPPER('Master URL List'!B2955)</f>
        <v>GAMMA BILLING INC</v>
      </c>
    </row>
    <row r="141" spans="1:1" x14ac:dyDescent="0.25">
      <c r="A141" s="36" t="str">
        <f>UPPER('Master URL List'!B2956)</f>
        <v>GAMMA BILLING INC</v>
      </c>
    </row>
    <row r="142" spans="1:1" x14ac:dyDescent="0.25">
      <c r="A142" s="36" t="str">
        <f>UPPER('Master URL List'!B2957)</f>
        <v>GAMMA BILLING INC</v>
      </c>
    </row>
    <row r="143" spans="1:1" x14ac:dyDescent="0.25">
      <c r="A143" s="36" t="str">
        <f>UPPER('Master URL List'!B2958)</f>
        <v>GAMMA BILLING INC</v>
      </c>
    </row>
    <row r="144" spans="1:1" x14ac:dyDescent="0.25">
      <c r="A144" s="36" t="str">
        <f>UPPER('Master URL List'!B2959)</f>
        <v>GAMMA BILLING INC</v>
      </c>
    </row>
    <row r="145" spans="1:1" x14ac:dyDescent="0.25">
      <c r="A145" s="36" t="str">
        <f>UPPER('Master URL List'!B2960)</f>
        <v>GAMMA BILLING INC</v>
      </c>
    </row>
    <row r="146" spans="1:1" x14ac:dyDescent="0.25">
      <c r="A146" s="36" t="str">
        <f>UPPER('Master URL List'!B2961)</f>
        <v>GAMMA BILLING INC</v>
      </c>
    </row>
    <row r="147" spans="1:1" x14ac:dyDescent="0.25">
      <c r="A147" s="36" t="str">
        <f>UPPER('Master URL List'!B2962)</f>
        <v>GAMMA BILLING INC</v>
      </c>
    </row>
    <row r="148" spans="1:1" x14ac:dyDescent="0.25">
      <c r="A148" s="36" t="str">
        <f>UPPER('Master URL List'!B2963)</f>
        <v>GAMMA BILLING INC</v>
      </c>
    </row>
    <row r="149" spans="1:1" x14ac:dyDescent="0.25">
      <c r="A149" s="36" t="str">
        <f>UPPER('Master URL List'!B2964)</f>
        <v>GAMMA BILLING INC</v>
      </c>
    </row>
    <row r="150" spans="1:1" x14ac:dyDescent="0.25">
      <c r="A150" s="36" t="str">
        <f>UPPER('Master URL List'!B2965)</f>
        <v>GAMMA BILLING INC</v>
      </c>
    </row>
    <row r="151" spans="1:1" x14ac:dyDescent="0.25">
      <c r="A151" s="36" t="str">
        <f>UPPER('Master URL List'!B2966)</f>
        <v>GAMMA BILLING INC</v>
      </c>
    </row>
    <row r="152" spans="1:1" x14ac:dyDescent="0.25">
      <c r="A152" s="36" t="str">
        <f>UPPER('Master URL List'!B2967)</f>
        <v>GAMMA BILLING INC</v>
      </c>
    </row>
    <row r="153" spans="1:1" x14ac:dyDescent="0.25">
      <c r="A153" s="36" t="str">
        <f>UPPER('Master URL List'!B2968)</f>
        <v>GAMMA BILLING INC</v>
      </c>
    </row>
    <row r="154" spans="1:1" x14ac:dyDescent="0.25">
      <c r="A154" s="36" t="str">
        <f>UPPER('Master URL List'!B2969)</f>
        <v>GAMMA BILLING INC</v>
      </c>
    </row>
    <row r="155" spans="1:1" x14ac:dyDescent="0.25">
      <c r="A155" s="36" t="str">
        <f>UPPER('Master URL List'!B2970)</f>
        <v>GAMMA BILLING INC</v>
      </c>
    </row>
    <row r="156" spans="1:1" x14ac:dyDescent="0.25">
      <c r="A156" s="36" t="str">
        <f>UPPER('Master URL List'!B2971)</f>
        <v>GAMMA BILLING INC</v>
      </c>
    </row>
    <row r="157" spans="1:1" x14ac:dyDescent="0.25">
      <c r="A157" s="36" t="str">
        <f>UPPER('Master URL List'!B2972)</f>
        <v>GAMMA BILLING INC</v>
      </c>
    </row>
    <row r="158" spans="1:1" x14ac:dyDescent="0.25">
      <c r="A158" s="36" t="str">
        <f>UPPER('Master URL List'!B2973)</f>
        <v>GAMMA BILLING INC</v>
      </c>
    </row>
    <row r="159" spans="1:1" x14ac:dyDescent="0.25">
      <c r="A159" s="36" t="str">
        <f>UPPER('Master URL List'!B2974)</f>
        <v>GAMMA BILLING INC</v>
      </c>
    </row>
    <row r="160" spans="1:1" x14ac:dyDescent="0.25">
      <c r="A160" s="36" t="str">
        <f>UPPER('Master URL List'!B2975)</f>
        <v>GAMMA BILLING INC</v>
      </c>
    </row>
    <row r="161" spans="1:1" x14ac:dyDescent="0.25">
      <c r="A161" s="36" t="str">
        <f>UPPER('Master URL List'!B2976)</f>
        <v>GAMMA BILLING INC</v>
      </c>
    </row>
    <row r="162" spans="1:1" x14ac:dyDescent="0.25">
      <c r="A162" s="36" t="str">
        <f>UPPER('Master URL List'!B2977)</f>
        <v>GAMMA BILLING INC</v>
      </c>
    </row>
    <row r="163" spans="1:1" x14ac:dyDescent="0.25">
      <c r="A163" s="36" t="str">
        <f>UPPER('Master URL List'!B2978)</f>
        <v>GAMMA BILLING INC</v>
      </c>
    </row>
    <row r="164" spans="1:1" x14ac:dyDescent="0.25">
      <c r="A164" s="36" t="str">
        <f>UPPER('Master URL List'!B2979)</f>
        <v>GAMMA BILLING INC</v>
      </c>
    </row>
    <row r="165" spans="1:1" x14ac:dyDescent="0.25">
      <c r="A165" s="36" t="str">
        <f>UPPER('Master URL List'!B2980)</f>
        <v>GAMMA BILLING INC</v>
      </c>
    </row>
    <row r="166" spans="1:1" x14ac:dyDescent="0.25">
      <c r="A166" s="36" t="str">
        <f>UPPER('Master URL List'!B2981)</f>
        <v>GAMMA BILLING INC</v>
      </c>
    </row>
    <row r="167" spans="1:1" x14ac:dyDescent="0.25">
      <c r="A167" s="36" t="str">
        <f>UPPER('Master URL List'!B2982)</f>
        <v>GAMMA BILLING INC</v>
      </c>
    </row>
    <row r="168" spans="1:1" x14ac:dyDescent="0.25">
      <c r="A168" s="36" t="str">
        <f>UPPER('Master URL List'!B2983)</f>
        <v>GAMMA BILLING INC</v>
      </c>
    </row>
    <row r="169" spans="1:1" x14ac:dyDescent="0.25">
      <c r="A169" s="36" t="str">
        <f>UPPER('Master URL List'!B2984)</f>
        <v>GAMMA BILLING INC</v>
      </c>
    </row>
    <row r="170" spans="1:1" x14ac:dyDescent="0.25">
      <c r="A170" s="36" t="str">
        <f>UPPER('Master URL List'!B2985)</f>
        <v>GAMMA BILLING INC</v>
      </c>
    </row>
    <row r="171" spans="1:1" x14ac:dyDescent="0.25">
      <c r="A171" s="36" t="str">
        <f>UPPER('Master URL List'!B2986)</f>
        <v>GAMMA BILLING INC</v>
      </c>
    </row>
    <row r="172" spans="1:1" x14ac:dyDescent="0.25">
      <c r="A172" s="36" t="str">
        <f>UPPER('Master URL List'!B2987)</f>
        <v>GAMMA BILLING INC</v>
      </c>
    </row>
    <row r="173" spans="1:1" x14ac:dyDescent="0.25">
      <c r="A173" s="36" t="str">
        <f>UPPER('Master URL List'!B2988)</f>
        <v>GAMMA BILLING INC</v>
      </c>
    </row>
    <row r="174" spans="1:1" x14ac:dyDescent="0.25">
      <c r="A174" s="36" t="str">
        <f>UPPER('Master URL List'!B2989)</f>
        <v>GAMMA BILLING INC</v>
      </c>
    </row>
    <row r="175" spans="1:1" x14ac:dyDescent="0.25">
      <c r="A175" s="36" t="str">
        <f>UPPER('Master URL List'!B2990)</f>
        <v>GAMMA BILLING INC</v>
      </c>
    </row>
    <row r="176" spans="1:1" x14ac:dyDescent="0.25">
      <c r="A176" s="36" t="str">
        <f>UPPER('Master URL List'!B2991)</f>
        <v>GAMMA BILLING INC</v>
      </c>
    </row>
    <row r="177" spans="1:1" x14ac:dyDescent="0.25">
      <c r="A177" s="36" t="str">
        <f>UPPER('Master URL List'!B2992)</f>
        <v>GAMMA BILLING INC</v>
      </c>
    </row>
    <row r="178" spans="1:1" x14ac:dyDescent="0.25">
      <c r="A178" s="36" t="str">
        <f>UPPER('Master URL List'!B2993)</f>
        <v>GAMMA BILLING INC</v>
      </c>
    </row>
    <row r="179" spans="1:1" x14ac:dyDescent="0.25">
      <c r="A179" s="36" t="str">
        <f>UPPER('Master URL List'!B2994)</f>
        <v>GAMMA BILLING INC</v>
      </c>
    </row>
    <row r="180" spans="1:1" x14ac:dyDescent="0.25">
      <c r="A180" s="36" t="str">
        <f>UPPER('Master URL List'!B2995)</f>
        <v>GAMMA BILLING INC</v>
      </c>
    </row>
    <row r="181" spans="1:1" x14ac:dyDescent="0.25">
      <c r="A181" s="36" t="str">
        <f>UPPER('Master URL List'!B2996)</f>
        <v>GAMMA BILLING INC</v>
      </c>
    </row>
    <row r="182" spans="1:1" x14ac:dyDescent="0.25">
      <c r="A182" s="36" t="str">
        <f>UPPER('Master URL List'!B2997)</f>
        <v>GAMMA BILLING INC</v>
      </c>
    </row>
    <row r="183" spans="1:1" x14ac:dyDescent="0.25">
      <c r="A183" s="36" t="str">
        <f>UPPER('Master URL List'!B2998)</f>
        <v>GAMMA BILLING INC</v>
      </c>
    </row>
    <row r="184" spans="1:1" x14ac:dyDescent="0.25">
      <c r="A184" s="36" t="str">
        <f>UPPER('Master URL List'!B2999)</f>
        <v>GAMMA BILLING INC</v>
      </c>
    </row>
    <row r="185" spans="1:1" x14ac:dyDescent="0.25">
      <c r="A185" s="36" t="str">
        <f>UPPER('Master URL List'!B3000)</f>
        <v>GAMMA BILLING INC</v>
      </c>
    </row>
    <row r="186" spans="1:1" x14ac:dyDescent="0.25">
      <c r="A186" s="36" t="str">
        <f>UPPER('Master URL List'!B3001)</f>
        <v>GAMMA BILLING INC</v>
      </c>
    </row>
    <row r="187" spans="1:1" x14ac:dyDescent="0.25">
      <c r="A187" s="36" t="str">
        <f>UPPER('Master URL List'!B3002)</f>
        <v>GAMMA BILLING INC</v>
      </c>
    </row>
    <row r="188" spans="1:1" x14ac:dyDescent="0.25">
      <c r="A188" s="36" t="str">
        <f>UPPER('Master URL List'!B3003)</f>
        <v>GAMMA BILLING INC</v>
      </c>
    </row>
    <row r="189" spans="1:1" x14ac:dyDescent="0.25">
      <c r="A189" s="36" t="str">
        <f>UPPER('Master URL List'!B3004)</f>
        <v>GAMMA BILLING INC</v>
      </c>
    </row>
    <row r="190" spans="1:1" x14ac:dyDescent="0.25">
      <c r="A190" s="36" t="str">
        <f>UPPER('Master URL List'!B3005)</f>
        <v>GAMMA BILLING INC</v>
      </c>
    </row>
    <row r="191" spans="1:1" x14ac:dyDescent="0.25">
      <c r="A191" s="36" t="str">
        <f>UPPER('Master URL List'!B3006)</f>
        <v>GAMMA BILLING INC</v>
      </c>
    </row>
    <row r="192" spans="1:1" x14ac:dyDescent="0.25">
      <c r="A192" s="36" t="str">
        <f>UPPER('Master URL List'!B3007)</f>
        <v>GAMMA BILLING INC</v>
      </c>
    </row>
    <row r="193" spans="1:1" x14ac:dyDescent="0.25">
      <c r="A193" s="36" t="str">
        <f>UPPER('Master URL List'!B3008)</f>
        <v>GAMMA BILLING INC</v>
      </c>
    </row>
    <row r="194" spans="1:1" x14ac:dyDescent="0.25">
      <c r="A194" s="36" t="str">
        <f>UPPER('Master URL List'!B3009)</f>
        <v>GAMMA BILLING INC</v>
      </c>
    </row>
    <row r="195" spans="1:1" x14ac:dyDescent="0.25">
      <c r="A195" s="36" t="str">
        <f>UPPER('Master URL List'!B3010)</f>
        <v>GAMMA BILLING INC</v>
      </c>
    </row>
    <row r="196" spans="1:1" x14ac:dyDescent="0.25">
      <c r="A196" s="36" t="str">
        <f>UPPER('Master URL List'!B3011)</f>
        <v>GAMMA BILLING INC</v>
      </c>
    </row>
    <row r="197" spans="1:1" x14ac:dyDescent="0.25">
      <c r="A197" s="36" t="str">
        <f>UPPER('Master URL List'!B3012)</f>
        <v>GAMMA BILLING INC</v>
      </c>
    </row>
    <row r="198" spans="1:1" x14ac:dyDescent="0.25">
      <c r="A198" s="36" t="str">
        <f>UPPER('Master URL List'!B3013)</f>
        <v>GAMMA BILLING INC</v>
      </c>
    </row>
    <row r="199" spans="1:1" x14ac:dyDescent="0.25">
      <c r="A199" s="36" t="str">
        <f>UPPER('Master URL List'!B3014)</f>
        <v>GAMMA BILLING INC</v>
      </c>
    </row>
    <row r="200" spans="1:1" x14ac:dyDescent="0.25">
      <c r="A200" s="36" t="str">
        <f>UPPER('Master URL List'!B3015)</f>
        <v>GAMMA BILLING INC</v>
      </c>
    </row>
    <row r="201" spans="1:1" x14ac:dyDescent="0.25">
      <c r="A201" s="36" t="str">
        <f>UPPER('Master URL List'!B3016)</f>
        <v>GAMMA BILLING INC</v>
      </c>
    </row>
    <row r="202" spans="1:1" x14ac:dyDescent="0.25">
      <c r="A202" s="36" t="str">
        <f>UPPER('Master URL List'!B3017)</f>
        <v>GAMMA BILLING INC</v>
      </c>
    </row>
    <row r="203" spans="1:1" x14ac:dyDescent="0.25">
      <c r="A203" s="36" t="str">
        <f>UPPER('Master URL List'!B3018)</f>
        <v>GAMMA BILLING INC</v>
      </c>
    </row>
    <row r="204" spans="1:1" x14ac:dyDescent="0.25">
      <c r="A204" s="36" t="str">
        <f>UPPER('Master URL List'!B3019)</f>
        <v>GAMMA BILLING INC</v>
      </c>
    </row>
    <row r="205" spans="1:1" x14ac:dyDescent="0.25">
      <c r="A205" s="36" t="str">
        <f>UPPER('Master URL List'!B3020)</f>
        <v>GAMMA BILLING INC</v>
      </c>
    </row>
    <row r="206" spans="1:1" x14ac:dyDescent="0.25">
      <c r="A206" s="36" t="str">
        <f>UPPER('Master URL List'!B3021)</f>
        <v>GAMMA BILLING INC</v>
      </c>
    </row>
    <row r="207" spans="1:1" x14ac:dyDescent="0.25">
      <c r="A207" s="36" t="str">
        <f>UPPER('Master URL List'!B3022)</f>
        <v>GAMMA BILLING INC</v>
      </c>
    </row>
    <row r="208" spans="1:1" x14ac:dyDescent="0.25">
      <c r="A208" s="36" t="str">
        <f>UPPER('Master URL List'!B3023)</f>
        <v>GAMMA BILLING INC</v>
      </c>
    </row>
    <row r="209" spans="1:1" x14ac:dyDescent="0.25">
      <c r="A209" s="36" t="str">
        <f>UPPER('Master URL List'!B3024)</f>
        <v>GAMMA BILLING INC</v>
      </c>
    </row>
    <row r="210" spans="1:1" x14ac:dyDescent="0.25">
      <c r="A210" s="36" t="str">
        <f>UPPER('Master URL List'!B3025)</f>
        <v>GAMMA BILLING INC</v>
      </c>
    </row>
    <row r="211" spans="1:1" x14ac:dyDescent="0.25">
      <c r="A211" s="36" t="str">
        <f>UPPER('Master URL List'!B3026)</f>
        <v>GAMMA BILLING INC</v>
      </c>
    </row>
    <row r="212" spans="1:1" x14ac:dyDescent="0.25">
      <c r="A212" s="36" t="str">
        <f>UPPER('Master URL List'!B3027)</f>
        <v>GAMMA BILLING INC</v>
      </c>
    </row>
    <row r="213" spans="1:1" x14ac:dyDescent="0.25">
      <c r="A213" s="36" t="str">
        <f>UPPER('Master URL List'!B3028)</f>
        <v>GAMMA BILLING INC</v>
      </c>
    </row>
    <row r="214" spans="1:1" x14ac:dyDescent="0.25">
      <c r="A214" s="36" t="str">
        <f>UPPER('Master URL List'!B3029)</f>
        <v>GAMMA BILLING INC</v>
      </c>
    </row>
    <row r="215" spans="1:1" x14ac:dyDescent="0.25">
      <c r="A215" s="36" t="str">
        <f>UPPER('Master URL List'!B3030)</f>
        <v>GAMMA BILLING INC</v>
      </c>
    </row>
    <row r="216" spans="1:1" x14ac:dyDescent="0.25">
      <c r="A216" s="36" t="str">
        <f>UPPER('Master URL List'!B3031)</f>
        <v>GAMMA BILLING INC</v>
      </c>
    </row>
    <row r="217" spans="1:1" x14ac:dyDescent="0.25">
      <c r="A217" s="36" t="str">
        <f>UPPER('Master URL List'!B3032)</f>
        <v>GAMMA BILLING INC</v>
      </c>
    </row>
    <row r="218" spans="1:1" x14ac:dyDescent="0.25">
      <c r="A218" s="36" t="str">
        <f>UPPER('Master URL List'!B3033)</f>
        <v>GAMMA BILLING INC</v>
      </c>
    </row>
    <row r="219" spans="1:1" x14ac:dyDescent="0.25">
      <c r="A219" s="36" t="str">
        <f>UPPER('Master URL List'!B3034)</f>
        <v>GAMMA BILLING INC</v>
      </c>
    </row>
    <row r="220" spans="1:1" x14ac:dyDescent="0.25">
      <c r="A220" s="36" t="str">
        <f>UPPER('Master URL List'!B3035)</f>
        <v>GAMMA BILLING INC</v>
      </c>
    </row>
    <row r="221" spans="1:1" x14ac:dyDescent="0.25">
      <c r="A221" s="36" t="str">
        <f>UPPER('Master URL List'!B3036)</f>
        <v>GAMMA BILLING INC</v>
      </c>
    </row>
    <row r="222" spans="1:1" x14ac:dyDescent="0.25">
      <c r="A222" s="36" t="str">
        <f>UPPER('Master URL List'!B3037)</f>
        <v>GAMMA BILLING INC</v>
      </c>
    </row>
    <row r="223" spans="1:1" x14ac:dyDescent="0.25">
      <c r="A223" s="36" t="str">
        <f>UPPER('Master URL List'!B3038)</f>
        <v>GAMMA BILLING INC</v>
      </c>
    </row>
    <row r="224" spans="1:1" x14ac:dyDescent="0.25">
      <c r="A224" s="36" t="str">
        <f>UPPER('Master URL List'!B3039)</f>
        <v>GAMMA BILLING INC</v>
      </c>
    </row>
    <row r="225" spans="1:1" x14ac:dyDescent="0.25">
      <c r="A225" s="36" t="str">
        <f>UPPER('Master URL List'!B3040)</f>
        <v>GAMMA BILLING INC</v>
      </c>
    </row>
    <row r="226" spans="1:1" x14ac:dyDescent="0.25">
      <c r="A226" s="36" t="str">
        <f>UPPER('Master URL List'!B3041)</f>
        <v>GAMMA BILLING INC</v>
      </c>
    </row>
    <row r="227" spans="1:1" x14ac:dyDescent="0.25">
      <c r="A227" s="36" t="str">
        <f>UPPER('Master URL List'!B3042)</f>
        <v>GAMMA BILLING INC</v>
      </c>
    </row>
    <row r="228" spans="1:1" x14ac:dyDescent="0.25">
      <c r="A228" s="36" t="str">
        <f>UPPER('Master URL List'!B3043)</f>
        <v>GAMMA BILLING INC</v>
      </c>
    </row>
    <row r="229" spans="1:1" x14ac:dyDescent="0.25">
      <c r="A229" s="36" t="str">
        <f>UPPER('Master URL List'!B3044)</f>
        <v>GAMMA BILLING INC</v>
      </c>
    </row>
    <row r="230" spans="1:1" x14ac:dyDescent="0.25">
      <c r="A230" s="36" t="str">
        <f>UPPER('Master URL List'!B3045)</f>
        <v>GAMMA BILLING INC</v>
      </c>
    </row>
    <row r="231" spans="1:1" x14ac:dyDescent="0.25">
      <c r="A231" s="36" t="str">
        <f>UPPER('Master URL List'!B3046)</f>
        <v>GAMMA BILLING INC</v>
      </c>
    </row>
    <row r="232" spans="1:1" x14ac:dyDescent="0.25">
      <c r="A232" s="36" t="str">
        <f>UPPER('Master URL List'!B3047)</f>
        <v>GAMMA BILLING INC</v>
      </c>
    </row>
    <row r="233" spans="1:1" x14ac:dyDescent="0.25">
      <c r="A233" s="36" t="str">
        <f>UPPER('Master URL List'!B3048)</f>
        <v>GAMMA BILLING INC</v>
      </c>
    </row>
    <row r="234" spans="1:1" x14ac:dyDescent="0.25">
      <c r="A234" s="36" t="str">
        <f>UPPER('Master URL List'!B3049)</f>
        <v>GAMMA BILLING INC</v>
      </c>
    </row>
    <row r="235" spans="1:1" x14ac:dyDescent="0.25">
      <c r="A235" s="36" t="str">
        <f>UPPER('Master URL List'!B3050)</f>
        <v>GAMMA BILLING INC</v>
      </c>
    </row>
    <row r="236" spans="1:1" x14ac:dyDescent="0.25">
      <c r="A236" s="36" t="str">
        <f>UPPER('Master URL List'!B3051)</f>
        <v>GAMMA BILLING INC</v>
      </c>
    </row>
    <row r="237" spans="1:1" x14ac:dyDescent="0.25">
      <c r="A237" s="36" t="str">
        <f>UPPER('Master URL List'!B3052)</f>
        <v>GAMMA BILLING INC</v>
      </c>
    </row>
    <row r="238" spans="1:1" x14ac:dyDescent="0.25">
      <c r="A238" s="36" t="str">
        <f>UPPER('Master URL List'!B3053)</f>
        <v>GAMMA BILLING INC</v>
      </c>
    </row>
    <row r="239" spans="1:1" x14ac:dyDescent="0.25">
      <c r="A239" s="36" t="str">
        <f>UPPER('Master URL List'!B3054)</f>
        <v>GAMMA BILLING INC</v>
      </c>
    </row>
    <row r="240" spans="1:1" x14ac:dyDescent="0.25">
      <c r="A240" s="36" t="str">
        <f>UPPER('Master URL List'!B3055)</f>
        <v>GAMMA BILLING INC</v>
      </c>
    </row>
    <row r="241" spans="1:1" x14ac:dyDescent="0.25">
      <c r="A241" s="36" t="str">
        <f>UPPER('Master URL List'!B3056)</f>
        <v>GAMMA BILLING INC</v>
      </c>
    </row>
    <row r="242" spans="1:1" x14ac:dyDescent="0.25">
      <c r="A242" s="36" t="str">
        <f>UPPER('Master URL List'!B3057)</f>
        <v>GAMMA BILLING INC</v>
      </c>
    </row>
    <row r="243" spans="1:1" x14ac:dyDescent="0.25">
      <c r="A243" s="36" t="str">
        <f>UPPER('Master URL List'!B3058)</f>
        <v>GAMMA BILLING INC</v>
      </c>
    </row>
    <row r="244" spans="1:1" x14ac:dyDescent="0.25">
      <c r="A244" s="36" t="str">
        <f>UPPER('Master URL List'!B3059)</f>
        <v>GAMMA BILLING INC</v>
      </c>
    </row>
    <row r="245" spans="1:1" x14ac:dyDescent="0.25">
      <c r="A245" s="36" t="str">
        <f>UPPER('Master URL List'!B3060)</f>
        <v>GAMMA BILLING INC</v>
      </c>
    </row>
    <row r="246" spans="1:1" x14ac:dyDescent="0.25">
      <c r="A246" s="36" t="str">
        <f>UPPER('Master URL List'!B3061)</f>
        <v>GAMMA BILLING INC</v>
      </c>
    </row>
    <row r="247" spans="1:1" x14ac:dyDescent="0.25">
      <c r="A247" s="36" t="str">
        <f>UPPER('Master URL List'!B3062)</f>
        <v>GAMMA BILLING INC</v>
      </c>
    </row>
    <row r="248" spans="1:1" x14ac:dyDescent="0.25">
      <c r="A248" s="36" t="str">
        <f>UPPER('Master URL List'!B3063)</f>
        <v>GAMMA BILLING INC</v>
      </c>
    </row>
    <row r="249" spans="1:1" x14ac:dyDescent="0.25">
      <c r="A249" s="36" t="e">
        <f>UPPER('Master URL List'!#REF!)</f>
        <v>#REF!</v>
      </c>
    </row>
    <row r="250" spans="1:1" x14ac:dyDescent="0.25">
      <c r="A250" s="36" t="str">
        <f>UPPER('Master URL List'!B3064)</f>
        <v>GAMMA BILLING INC</v>
      </c>
    </row>
    <row r="251" spans="1:1" x14ac:dyDescent="0.25">
      <c r="A251" s="36" t="str">
        <f>UPPER('Master URL List'!B3065)</f>
        <v>GAMMA BILLING INC</v>
      </c>
    </row>
    <row r="252" spans="1:1" x14ac:dyDescent="0.25">
      <c r="A252" s="36" t="str">
        <f>UPPER('Master URL List'!B3066)</f>
        <v>GAMMA BILLING INC</v>
      </c>
    </row>
    <row r="253" spans="1:1" x14ac:dyDescent="0.25">
      <c r="A253" s="36" t="str">
        <f>UPPER('Master URL List'!B3067)</f>
        <v>GAMMA BILLING INC</v>
      </c>
    </row>
    <row r="254" spans="1:1" x14ac:dyDescent="0.25">
      <c r="A254" s="36" t="str">
        <f>UPPER('Master URL List'!B3068)</f>
        <v>GAMMA BILLING INC</v>
      </c>
    </row>
    <row r="255" spans="1:1" x14ac:dyDescent="0.25">
      <c r="A255" s="36" t="str">
        <f>UPPER('Master URL List'!B3069)</f>
        <v>GAMMA BILLING INC</v>
      </c>
    </row>
    <row r="256" spans="1:1" x14ac:dyDescent="0.25">
      <c r="A256" s="36" t="str">
        <f>UPPER('Master URL List'!B3070)</f>
        <v>GAMMA BILLING INC</v>
      </c>
    </row>
    <row r="257" spans="1:1" x14ac:dyDescent="0.25">
      <c r="A257" s="36" t="str">
        <f>UPPER('Master URL List'!B3071)</f>
        <v>GAMMA BILLING INC</v>
      </c>
    </row>
    <row r="258" spans="1:1" x14ac:dyDescent="0.25">
      <c r="A258" s="36" t="str">
        <f>UPPER('Master URL List'!B3072)</f>
        <v>GAMMA BILLING INC</v>
      </c>
    </row>
    <row r="259" spans="1:1" x14ac:dyDescent="0.25">
      <c r="A259" s="36" t="str">
        <f>UPPER('Master URL List'!B3073)</f>
        <v>GAMMA BILLING INC</v>
      </c>
    </row>
    <row r="260" spans="1:1" x14ac:dyDescent="0.25">
      <c r="A260" s="36" t="str">
        <f>UPPER('Master URL List'!B3074)</f>
        <v>GAMMA BILLING INC</v>
      </c>
    </row>
    <row r="261" spans="1:1" x14ac:dyDescent="0.25">
      <c r="A261" s="36" t="str">
        <f>UPPER('Master URL List'!B3075)</f>
        <v>GAMMA BILLING INC</v>
      </c>
    </row>
    <row r="262" spans="1:1" x14ac:dyDescent="0.25">
      <c r="A262" s="36" t="str">
        <f>UPPER('Master URL List'!B3076)</f>
        <v>GAMMA BILLING INC</v>
      </c>
    </row>
    <row r="263" spans="1:1" x14ac:dyDescent="0.25">
      <c r="A263" s="36" t="str">
        <f>UPPER('Master URL List'!B3077)</f>
        <v>GAMMA BILLING INC</v>
      </c>
    </row>
    <row r="264" spans="1:1" x14ac:dyDescent="0.25">
      <c r="A264" s="36" t="str">
        <f>UPPER('Master URL List'!B3078)</f>
        <v>GAMMA BILLING INC</v>
      </c>
    </row>
    <row r="265" spans="1:1" x14ac:dyDescent="0.25">
      <c r="A265" s="36" t="str">
        <f>UPPER('Master URL List'!B3079)</f>
        <v>GAMMA BILLING INC</v>
      </c>
    </row>
    <row r="266" spans="1:1" x14ac:dyDescent="0.25">
      <c r="A266" s="36" t="str">
        <f>UPPER('Master URL List'!B3080)</f>
        <v>GAMMA BILLING INC</v>
      </c>
    </row>
    <row r="267" spans="1:1" x14ac:dyDescent="0.25">
      <c r="A267" s="36" t="str">
        <f>UPPER('Master URL List'!B3081)</f>
        <v>GAMMA BILLING INC</v>
      </c>
    </row>
    <row r="268" spans="1:1" x14ac:dyDescent="0.25">
      <c r="A268" s="36" t="str">
        <f>UPPER('Master URL List'!B3082)</f>
        <v>GAMMA BILLING INC</v>
      </c>
    </row>
    <row r="269" spans="1:1" x14ac:dyDescent="0.25">
      <c r="A269" s="36" t="str">
        <f>UPPER('Master URL List'!B3083)</f>
        <v>GAMMA BILLING INC</v>
      </c>
    </row>
    <row r="270" spans="1:1" x14ac:dyDescent="0.25">
      <c r="A270" s="36" t="str">
        <f>UPPER('Master URL List'!B3084)</f>
        <v>GAMMA BILLING INC</v>
      </c>
    </row>
    <row r="271" spans="1:1" x14ac:dyDescent="0.25">
      <c r="A271" s="36" t="str">
        <f>UPPER('Master URL List'!B3085)</f>
        <v>GAMMA BILLING INC</v>
      </c>
    </row>
    <row r="272" spans="1:1" x14ac:dyDescent="0.25">
      <c r="A272" s="36" t="str">
        <f>UPPER('Master URL List'!B3086)</f>
        <v>GAMMA BILLING INC</v>
      </c>
    </row>
    <row r="273" spans="1:1" x14ac:dyDescent="0.25">
      <c r="A273" s="36" t="str">
        <f>UPPER('Master URL List'!B3087)</f>
        <v>GAMMA BILLING INC</v>
      </c>
    </row>
    <row r="274" spans="1:1" x14ac:dyDescent="0.25">
      <c r="A274" s="36" t="str">
        <f>UPPER('Master URL List'!B3088)</f>
        <v>GAMMA BILLING INC</v>
      </c>
    </row>
    <row r="275" spans="1:1" x14ac:dyDescent="0.25">
      <c r="A275" s="36" t="str">
        <f>UPPER('Master URL List'!B3089)</f>
        <v>GAMMA BILLING INC</v>
      </c>
    </row>
    <row r="276" spans="1:1" x14ac:dyDescent="0.25">
      <c r="A276" s="36" t="str">
        <f>UPPER('Master URL List'!B3090)</f>
        <v>GAMMA BILLING INC</v>
      </c>
    </row>
    <row r="277" spans="1:1" x14ac:dyDescent="0.25">
      <c r="A277" s="36" t="str">
        <f>UPPER('Master URL List'!B3091)</f>
        <v>GAMMA BILLING INC</v>
      </c>
    </row>
    <row r="278" spans="1:1" x14ac:dyDescent="0.25">
      <c r="A278" s="36" t="str">
        <f>UPPER('Master URL List'!B3092)</f>
        <v>GAMMA BILLING INC</v>
      </c>
    </row>
    <row r="279" spans="1:1" x14ac:dyDescent="0.25">
      <c r="A279" s="36" t="str">
        <f>UPPER('Master URL List'!B3093)</f>
        <v>GAMMA BILLING INC</v>
      </c>
    </row>
    <row r="280" spans="1:1" x14ac:dyDescent="0.25">
      <c r="A280" s="36" t="str">
        <f>UPPER('Master URL List'!B3094)</f>
        <v>GAMMA BILLING INC</v>
      </c>
    </row>
    <row r="281" spans="1:1" x14ac:dyDescent="0.25">
      <c r="A281" s="36" t="str">
        <f>UPPER('Master URL List'!B3095)</f>
        <v>GAMMA BILLING INC</v>
      </c>
    </row>
    <row r="282" spans="1:1" x14ac:dyDescent="0.25">
      <c r="A282" s="36" t="str">
        <f>UPPER('Master URL List'!B3096)</f>
        <v>GAMMA BILLING INC</v>
      </c>
    </row>
    <row r="283" spans="1:1" x14ac:dyDescent="0.25">
      <c r="A283" s="36" t="str">
        <f>UPPER('Master URL List'!B3097)</f>
        <v>GAMMA BILLING INC</v>
      </c>
    </row>
    <row r="284" spans="1:1" x14ac:dyDescent="0.25">
      <c r="A284" s="36" t="str">
        <f>UPPER('Master URL List'!B3098)</f>
        <v>GAMMA BILLING INC</v>
      </c>
    </row>
    <row r="285" spans="1:1" x14ac:dyDescent="0.25">
      <c r="A285" s="36" t="str">
        <f>UPPER('Master URL List'!B3099)</f>
        <v>GAMMA BILLING INC</v>
      </c>
    </row>
    <row r="286" spans="1:1" x14ac:dyDescent="0.25">
      <c r="A286" s="36" t="str">
        <f>UPPER('Master URL List'!B3100)</f>
        <v>GAMMA BILLING INC</v>
      </c>
    </row>
    <row r="287" spans="1:1" x14ac:dyDescent="0.25">
      <c r="A287" s="36" t="str">
        <f>UPPER('Master URL List'!B3101)</f>
        <v>GAMMA BILLING INC</v>
      </c>
    </row>
    <row r="288" spans="1:1" x14ac:dyDescent="0.25">
      <c r="A288" s="36" t="str">
        <f>UPPER('Master URL List'!B3102)</f>
        <v>GAMMA BILLING INC</v>
      </c>
    </row>
    <row r="289" spans="1:1" x14ac:dyDescent="0.25">
      <c r="A289" s="36" t="str">
        <f>UPPER('Master URL List'!B3103)</f>
        <v>GAMMA BILLING INC</v>
      </c>
    </row>
    <row r="290" spans="1:1" x14ac:dyDescent="0.25">
      <c r="A290" s="36" t="str">
        <f>UPPER('Master URL List'!B3104)</f>
        <v>GAMMA BILLING INC</v>
      </c>
    </row>
    <row r="291" spans="1:1" x14ac:dyDescent="0.25">
      <c r="A291" s="36" t="str">
        <f>UPPER('Master URL List'!B3105)</f>
        <v>GAMMA BILLING INC</v>
      </c>
    </row>
    <row r="292" spans="1:1" x14ac:dyDescent="0.25">
      <c r="A292" s="36" t="str">
        <f>UPPER('Master URL List'!B3106)</f>
        <v>GAMMA BILLING INC</v>
      </c>
    </row>
    <row r="293" spans="1:1" x14ac:dyDescent="0.25">
      <c r="A293" s="36" t="str">
        <f>UPPER('Master URL List'!B3107)</f>
        <v>GAMMA BILLING INC</v>
      </c>
    </row>
    <row r="294" spans="1:1" x14ac:dyDescent="0.25">
      <c r="A294" s="36" t="str">
        <f>UPPER('Master URL List'!B3108)</f>
        <v>GAMMA BILLING INC</v>
      </c>
    </row>
    <row r="295" spans="1:1" x14ac:dyDescent="0.25">
      <c r="A295" s="36" t="str">
        <f>UPPER('Master URL List'!B3109)</f>
        <v>GAMMA BILLING INC</v>
      </c>
    </row>
    <row r="296" spans="1:1" x14ac:dyDescent="0.25">
      <c r="A296" s="36" t="str">
        <f>UPPER('Master URL List'!B3110)</f>
        <v>GAMMA BILLING INC</v>
      </c>
    </row>
    <row r="297" spans="1:1" x14ac:dyDescent="0.25">
      <c r="A297" s="36" t="str">
        <f>UPPER('Master URL List'!B3111)</f>
        <v>GAMMA BILLING INC</v>
      </c>
    </row>
    <row r="298" spans="1:1" x14ac:dyDescent="0.25">
      <c r="A298" s="36" t="str">
        <f>UPPER('Master URL List'!B3112)</f>
        <v>GAMMA BILLING INC</v>
      </c>
    </row>
    <row r="299" spans="1:1" x14ac:dyDescent="0.25">
      <c r="A299" s="36" t="str">
        <f>UPPER('Master URL List'!B3113)</f>
        <v>GAMMA BILLING INC</v>
      </c>
    </row>
    <row r="300" spans="1:1" x14ac:dyDescent="0.25">
      <c r="A300" s="36" t="str">
        <f>UPPER('Master URL List'!B3114)</f>
        <v>GAMMA BILLING INC</v>
      </c>
    </row>
    <row r="301" spans="1:1" x14ac:dyDescent="0.25">
      <c r="A301" s="36" t="str">
        <f>UPPER('Master URL List'!B3115)</f>
        <v>GAMMA BILLING INC</v>
      </c>
    </row>
    <row r="302" spans="1:1" x14ac:dyDescent="0.25">
      <c r="A302" s="36" t="str">
        <f>UPPER('Master URL List'!B3116)</f>
        <v>GAMMA BILLING INC</v>
      </c>
    </row>
    <row r="303" spans="1:1" x14ac:dyDescent="0.25">
      <c r="A303" s="36" t="str">
        <f>UPPER('Master URL List'!B3117)</f>
        <v>GAMMA BILLING INC</v>
      </c>
    </row>
    <row r="304" spans="1:1" x14ac:dyDescent="0.25">
      <c r="A304" s="36" t="str">
        <f>UPPER('Master URL List'!B3118)</f>
        <v>GAMMA BILLING INC</v>
      </c>
    </row>
    <row r="305" spans="1:1" x14ac:dyDescent="0.25">
      <c r="A305" s="36" t="str">
        <f>UPPER('Master URL List'!B3119)</f>
        <v>GAMMA BILLING INC</v>
      </c>
    </row>
    <row r="306" spans="1:1" x14ac:dyDescent="0.25">
      <c r="A306" s="36" t="str">
        <f>UPPER('Master URL List'!B3120)</f>
        <v>GAMMA BILLING INC</v>
      </c>
    </row>
    <row r="307" spans="1:1" x14ac:dyDescent="0.25">
      <c r="A307" s="36" t="str">
        <f>UPPER('Master URL List'!B3121)</f>
        <v>GAMMA BILLING INC</v>
      </c>
    </row>
    <row r="308" spans="1:1" x14ac:dyDescent="0.25">
      <c r="A308" s="36" t="str">
        <f>UPPER('Master URL List'!B3122)</f>
        <v>GAMMA BILLING INC</v>
      </c>
    </row>
    <row r="309" spans="1:1" x14ac:dyDescent="0.25">
      <c r="A309" s="36" t="str">
        <f>UPPER('Master URL List'!B3123)</f>
        <v>GAMMA BILLING INC</v>
      </c>
    </row>
    <row r="310" spans="1:1" x14ac:dyDescent="0.25">
      <c r="A310" s="36" t="str">
        <f>UPPER('Master URL List'!B3124)</f>
        <v>GAMMA BILLING INC</v>
      </c>
    </row>
    <row r="311" spans="1:1" x14ac:dyDescent="0.25">
      <c r="A311" s="36" t="str">
        <f>UPPER('Master URL List'!B3125)</f>
        <v>GAMMA BILLING INC</v>
      </c>
    </row>
    <row r="312" spans="1:1" x14ac:dyDescent="0.25">
      <c r="A312" s="36" t="str">
        <f>UPPER('Master URL List'!B3126)</f>
        <v>GAMMA BILLING INC</v>
      </c>
    </row>
    <row r="313" spans="1:1" x14ac:dyDescent="0.25">
      <c r="A313" s="36" t="str">
        <f>UPPER('Master URL List'!B3127)</f>
        <v>GAMMA BILLING INC</v>
      </c>
    </row>
    <row r="314" spans="1:1" x14ac:dyDescent="0.25">
      <c r="A314" s="36" t="str">
        <f>UPPER('Master URL List'!B3128)</f>
        <v>GAMMA BILLING INC</v>
      </c>
    </row>
    <row r="315" spans="1:1" x14ac:dyDescent="0.25">
      <c r="A315" s="36" t="str">
        <f>UPPER('Master URL List'!B3129)</f>
        <v>GAMMA BILLING INC</v>
      </c>
    </row>
    <row r="316" spans="1:1" x14ac:dyDescent="0.25">
      <c r="A316" s="36" t="str">
        <f>UPPER('Master URL List'!B3130)</f>
        <v>GAMMA BILLING INC</v>
      </c>
    </row>
    <row r="317" spans="1:1" x14ac:dyDescent="0.25">
      <c r="A317" s="36" t="str">
        <f>UPPER('Master URL List'!B3131)</f>
        <v>GAMMA BILLING INC</v>
      </c>
    </row>
    <row r="318" spans="1:1" x14ac:dyDescent="0.25">
      <c r="A318" s="36" t="str">
        <f>UPPER('Master URL List'!B3132)</f>
        <v>GAMMA BILLING INC</v>
      </c>
    </row>
    <row r="319" spans="1:1" x14ac:dyDescent="0.25">
      <c r="A319" s="36" t="str">
        <f>UPPER('Master URL List'!B3133)</f>
        <v>GAMMA BILLING INC</v>
      </c>
    </row>
    <row r="320" spans="1:1" x14ac:dyDescent="0.25">
      <c r="A320" s="36" t="str">
        <f>UPPER('Master URL List'!B3134)</f>
        <v>GAMMA BILLING INC</v>
      </c>
    </row>
    <row r="321" spans="1:1" x14ac:dyDescent="0.25">
      <c r="A321" s="36" t="str">
        <f>UPPER('Master URL List'!B3135)</f>
        <v>GAMMA BILLING INC</v>
      </c>
    </row>
    <row r="322" spans="1:1" x14ac:dyDescent="0.25">
      <c r="A322" s="36" t="str">
        <f>UPPER('Master URL List'!B3136)</f>
        <v>GAMMA BILLING INC</v>
      </c>
    </row>
    <row r="323" spans="1:1" x14ac:dyDescent="0.25">
      <c r="A323" s="36" t="str">
        <f>UPPER('Master URL List'!B3137)</f>
        <v>GAMMA BILLING INC</v>
      </c>
    </row>
    <row r="324" spans="1:1" x14ac:dyDescent="0.25">
      <c r="A324" s="36" t="str">
        <f>UPPER('Master URL List'!B3138)</f>
        <v>GAMMA BILLING INC</v>
      </c>
    </row>
    <row r="325" spans="1:1" x14ac:dyDescent="0.25">
      <c r="A325" s="36" t="str">
        <f>UPPER('Master URL List'!B3139)</f>
        <v>GAMMA BILLING INC</v>
      </c>
    </row>
    <row r="326" spans="1:1" x14ac:dyDescent="0.25">
      <c r="A326" s="36" t="str">
        <f>UPPER('Master URL List'!B3140)</f>
        <v>GAMMA BILLING INC</v>
      </c>
    </row>
    <row r="327" spans="1:1" x14ac:dyDescent="0.25">
      <c r="A327" s="36" t="str">
        <f>UPPER('Master URL List'!B3141)</f>
        <v>GAMMA BILLING INC</v>
      </c>
    </row>
    <row r="328" spans="1:1" x14ac:dyDescent="0.25">
      <c r="A328" s="36" t="str">
        <f>UPPER('Master URL List'!B3142)</f>
        <v>GAMMA BILLING INC</v>
      </c>
    </row>
    <row r="329" spans="1:1" x14ac:dyDescent="0.25">
      <c r="A329" s="36" t="str">
        <f>UPPER('Master URL List'!B3143)</f>
        <v>GAMMA BILLING INC</v>
      </c>
    </row>
    <row r="330" spans="1:1" x14ac:dyDescent="0.25">
      <c r="A330" s="36" t="str">
        <f>UPPER('Master URL List'!B3144)</f>
        <v>GAMMA BILLING INC</v>
      </c>
    </row>
    <row r="331" spans="1:1" x14ac:dyDescent="0.25">
      <c r="A331" s="36" t="str">
        <f>UPPER('Master URL List'!B3145)</f>
        <v>GAMMA BILLING INC</v>
      </c>
    </row>
    <row r="332" spans="1:1" x14ac:dyDescent="0.25">
      <c r="A332" s="36" t="str">
        <f>UPPER('Master URL List'!B3146)</f>
        <v>GAMMA BILLING INC</v>
      </c>
    </row>
    <row r="333" spans="1:1" x14ac:dyDescent="0.25">
      <c r="A333" s="36" t="str">
        <f>UPPER('Master URL List'!B3147)</f>
        <v>GAMMA BILLING INC</v>
      </c>
    </row>
    <row r="334" spans="1:1" x14ac:dyDescent="0.25">
      <c r="A334" s="36" t="str">
        <f>UPPER('Master URL List'!B3148)</f>
        <v>GAMMA BILLING INC</v>
      </c>
    </row>
    <row r="335" spans="1:1" x14ac:dyDescent="0.25">
      <c r="A335" s="36" t="str">
        <f>UPPER('Master URL List'!B3149)</f>
        <v>GAMMA BILLING INC</v>
      </c>
    </row>
    <row r="336" spans="1:1" x14ac:dyDescent="0.25">
      <c r="A336" s="36" t="str">
        <f>UPPER('Master URL List'!B3150)</f>
        <v>GAMMA BILLING INC</v>
      </c>
    </row>
    <row r="337" spans="1:1" x14ac:dyDescent="0.25">
      <c r="A337" s="36" t="str">
        <f>UPPER('Master URL List'!B3151)</f>
        <v>GAMMA BILLING INC</v>
      </c>
    </row>
    <row r="338" spans="1:1" x14ac:dyDescent="0.25">
      <c r="A338" s="36" t="str">
        <f>UPPER('Master URL List'!B3152)</f>
        <v>GAMMA BILLING INC</v>
      </c>
    </row>
    <row r="339" spans="1:1" x14ac:dyDescent="0.25">
      <c r="A339" s="36" t="str">
        <f>UPPER('Master URL List'!B3153)</f>
        <v>STONE WHEEL LLC</v>
      </c>
    </row>
    <row r="340" spans="1:1" x14ac:dyDescent="0.25">
      <c r="A340" s="36" t="str">
        <f>UPPER('Master URL List'!B3154)</f>
        <v>SILVER BRANCH LLC</v>
      </c>
    </row>
    <row r="341" spans="1:1" x14ac:dyDescent="0.25">
      <c r="A341" s="36" t="str">
        <f>UPPER('Master URL List'!B3169)</f>
        <v>RENOWN HOLDINGS INC</v>
      </c>
    </row>
    <row r="342" spans="1:1" x14ac:dyDescent="0.25">
      <c r="A342" s="36" t="str">
        <f>UPPER('Master URL List'!B3175)</f>
        <v>PLATINUM DATA VERIFI LLC</v>
      </c>
    </row>
    <row r="343" spans="1:1" x14ac:dyDescent="0.25">
      <c r="A343" s="36" t="str">
        <f>UPPER('Master URL List'!B3177)</f>
        <v>NCX BILLING LLC</v>
      </c>
    </row>
    <row r="344" spans="1:1" x14ac:dyDescent="0.25">
      <c r="A344" s="36" t="str">
        <f>UPPER('Master URL List'!B3178)</f>
        <v>WCX PAYMENTS LL</v>
      </c>
    </row>
    <row r="345" spans="1:1" x14ac:dyDescent="0.25">
      <c r="A345" s="36" t="str">
        <f>UPPER('Master URL List'!B3180)</f>
        <v>KB PRODUCTIONS LLC</v>
      </c>
    </row>
    <row r="346" spans="1:1" x14ac:dyDescent="0.25">
      <c r="A346" s="36" t="str">
        <f>UPPER('Master URL List'!B3181)</f>
        <v>KB PRODUCTIONS LLC</v>
      </c>
    </row>
    <row r="347" spans="1:1" x14ac:dyDescent="0.25">
      <c r="A347" s="36" t="str">
        <f>UPPER('Master URL List'!B3182)</f>
        <v>KB PRODUCTIONS LLC</v>
      </c>
    </row>
    <row r="348" spans="1:1" x14ac:dyDescent="0.25">
      <c r="A348" s="36" t="str">
        <f>UPPER('Master URL List'!B3183)</f>
        <v>KB PRODUCTIONS LLC</v>
      </c>
    </row>
    <row r="349" spans="1:1" x14ac:dyDescent="0.25">
      <c r="A349" s="36" t="str">
        <f>UPPER('Master URL List'!B3184)</f>
        <v>KB PRODUCTIONS LLC</v>
      </c>
    </row>
    <row r="350" spans="1:1" x14ac:dyDescent="0.25">
      <c r="A350" s="36" t="str">
        <f>UPPER('Master URL List'!B3185)</f>
        <v>KB PRODUCTIONS LLC</v>
      </c>
    </row>
    <row r="351" spans="1:1" x14ac:dyDescent="0.25">
      <c r="A351" s="36" t="str">
        <f>UPPER('Master URL List'!B3186)</f>
        <v>KB PRODUCTIONS LLC</v>
      </c>
    </row>
    <row r="352" spans="1:1" x14ac:dyDescent="0.25">
      <c r="A352" s="36" t="str">
        <f>UPPER('Master URL List'!B3187)</f>
        <v>KB PRODUCTIONS LLC</v>
      </c>
    </row>
    <row r="353" spans="1:1" x14ac:dyDescent="0.25">
      <c r="A353" s="36" t="str">
        <f>UPPER('Master URL List'!B3188)</f>
        <v>KB PRODUCTIONS LLC</v>
      </c>
    </row>
    <row r="354" spans="1:1" x14ac:dyDescent="0.25">
      <c r="A354" s="36" t="str">
        <f>UPPER('Master URL List'!B3189)</f>
        <v>KB PRODUCTIONS LLC</v>
      </c>
    </row>
    <row r="355" spans="1:1" x14ac:dyDescent="0.25">
      <c r="A355" s="36" t="str">
        <f>UPPER('Master URL List'!B3190)</f>
        <v xml:space="preserve">FGE LLC </v>
      </c>
    </row>
    <row r="356" spans="1:1" x14ac:dyDescent="0.25">
      <c r="A356" s="36" t="str">
        <f>UPPER('Master URL List'!B3194)</f>
        <v>VIVIANT SERVICES INC</v>
      </c>
    </row>
    <row r="357" spans="1:1" x14ac:dyDescent="0.25">
      <c r="A357" s="36" t="str">
        <f>UPPER('Master URL List'!B3198)</f>
        <v>KB PRODUCTIONS LLC</v>
      </c>
    </row>
    <row r="358" spans="1:1" x14ac:dyDescent="0.25">
      <c r="A358" s="36" t="str">
        <f>UPPER('Master URL List'!B3205)</f>
        <v>EMERGENCY CHILDRENS HELP ORGANIZATION INC</v>
      </c>
    </row>
    <row r="359" spans="1:1" x14ac:dyDescent="0.25">
      <c r="A359" s="36" t="str">
        <f>UPPER('Master URL List'!B3215)</f>
        <v>MODEVR LLC</v>
      </c>
    </row>
    <row r="360" spans="1:1" x14ac:dyDescent="0.25">
      <c r="A360" s="36" t="str">
        <f>UPPER('Master URL List'!B3218)</f>
        <v>FROGTOON INC</v>
      </c>
    </row>
    <row r="361" spans="1:1" x14ac:dyDescent="0.25">
      <c r="A361" s="36" t="str">
        <f>UPPER('Master URL List'!B3223)</f>
        <v>WADERS EDICT INC</v>
      </c>
    </row>
    <row r="362" spans="1:1" x14ac:dyDescent="0.25">
      <c r="A362" s="36" t="str">
        <f>UPPER('Master URL List'!B3225)</f>
        <v>INTERNAUT LIMITED</v>
      </c>
    </row>
    <row r="363" spans="1:1" x14ac:dyDescent="0.25">
      <c r="A363" s="36" t="str">
        <f>UPPER('Master URL List'!B3226)</f>
        <v>INTERNAUT LIMITED</v>
      </c>
    </row>
    <row r="364" spans="1:1" x14ac:dyDescent="0.25">
      <c r="A364" s="36" t="str">
        <f>UPPER('Master URL List'!B3236)</f>
        <v>LE WUZ STUDIOS LLC</v>
      </c>
    </row>
    <row r="365" spans="1:1" x14ac:dyDescent="0.25">
      <c r="A365" s="36" t="str">
        <f>UPPER('Master URL List'!B3254)</f>
        <v>DIGITAL CENTRIC LLC</v>
      </c>
    </row>
    <row r="366" spans="1:1" x14ac:dyDescent="0.25">
      <c r="A366" s="36" t="str">
        <f>UPPER('Master URL List'!B3255)</f>
        <v>GENERAL MEDIA SYSTEMS LLC</v>
      </c>
    </row>
    <row r="367" spans="1:1" x14ac:dyDescent="0.25">
      <c r="A367" s="36" t="str">
        <f>UPPER('Master URL List'!B3256)</f>
        <v>GENERAL MEDIA SYSTEMS LLC</v>
      </c>
    </row>
    <row r="368" spans="1:1" x14ac:dyDescent="0.25">
      <c r="A368" s="36" t="str">
        <f>UPPER('Master URL List'!B3257)</f>
        <v>GENERAL MEDIA SYSTEMS LLC</v>
      </c>
    </row>
    <row r="369" spans="1:1" x14ac:dyDescent="0.25">
      <c r="A369" s="36" t="str">
        <f>UPPER('Master URL List'!B3262)</f>
        <v>GENERAL MEDIA SYSTEMS LLC</v>
      </c>
    </row>
    <row r="370" spans="1:1" x14ac:dyDescent="0.25">
      <c r="A370" s="36" t="str">
        <f>UPPER('Master URL List'!B3270)</f>
        <v>SOCIALNET ONLINE LLC</v>
      </c>
    </row>
    <row r="371" spans="1:1" x14ac:dyDescent="0.25">
      <c r="A371" s="36" t="str">
        <f>UPPER('Master URL List'!B3271)</f>
        <v>SOCIALNET ONLINE LLC</v>
      </c>
    </row>
    <row r="372" spans="1:1" x14ac:dyDescent="0.25">
      <c r="A372" s="36" t="str">
        <f>UPPER('Master URL List'!B3273)</f>
        <v>KB PRODUCTIONS LLC</v>
      </c>
    </row>
    <row r="373" spans="1:1" x14ac:dyDescent="0.25">
      <c r="A373" s="36" t="str">
        <f>UPPER('Master URL List'!B3291)</f>
        <v>TRAFFIC SOURCE247 LLC</v>
      </c>
    </row>
    <row r="374" spans="1:1" x14ac:dyDescent="0.25">
      <c r="A374" s="36" t="str">
        <f>UPPER('Master URL List'!B3292)</f>
        <v>ULTIMATE TECH5 LLC</v>
      </c>
    </row>
    <row r="375" spans="1:1" x14ac:dyDescent="0.25">
      <c r="A375" s="36" t="str">
        <f>UPPER('Master URL List'!B3293)</f>
        <v>VERTIGO SIX LLC</v>
      </c>
    </row>
    <row r="376" spans="1:1" x14ac:dyDescent="0.25">
      <c r="A376" s="36" t="str">
        <f>UPPER('Master URL List'!B3298)</f>
        <v>JP NEWCO LLC</v>
      </c>
    </row>
    <row r="377" spans="1:1" x14ac:dyDescent="0.25">
      <c r="A377" s="36" t="str">
        <f>UPPER('Master URL List'!B3306)</f>
        <v>ICF TECHNOLOGY INC</v>
      </c>
    </row>
    <row r="378" spans="1:1" x14ac:dyDescent="0.25">
      <c r="A378" s="36" t="str">
        <f>UPPER('Master URL List'!B3309)</f>
        <v>THIRD ROCK ENTERPRISES INC</v>
      </c>
    </row>
    <row r="379" spans="1:1" x14ac:dyDescent="0.25">
      <c r="A379" s="36" t="str">
        <f>UPPER('Master URL List'!B3310)</f>
        <v>GAMMA BILLING INC</v>
      </c>
    </row>
    <row r="380" spans="1:1" x14ac:dyDescent="0.25">
      <c r="A380" s="36" t="str">
        <f>UPPER('Master URL List'!B3311)</f>
        <v>HABANA VENTURES, LLC</v>
      </c>
    </row>
    <row r="381" spans="1:1" x14ac:dyDescent="0.25">
      <c r="A381" s="36" t="str">
        <f>UPPER('Master URL List'!B3313)</f>
        <v>MG BILLING US CORP</v>
      </c>
    </row>
    <row r="382" spans="1:1" x14ac:dyDescent="0.25">
      <c r="A382" s="36" t="str">
        <f>UPPER('Master URL List'!B3314)</f>
        <v>SMM INC</v>
      </c>
    </row>
    <row r="383" spans="1:1" x14ac:dyDescent="0.25">
      <c r="A383" s="36" t="str">
        <f>UPPER('Master URL List'!B3325)</f>
        <v xml:space="preserve">FGE LLC </v>
      </c>
    </row>
    <row r="384" spans="1:1" x14ac:dyDescent="0.25">
      <c r="A384" s="36" t="str">
        <f>UPPER('Master URL List'!B3327)</f>
        <v>MG BILLING US CORP</v>
      </c>
    </row>
    <row r="385" spans="1:1" x14ac:dyDescent="0.25">
      <c r="A385" s="36" t="str">
        <f>UPPER('Master URL List'!B3333)</f>
        <v>ORANGE SAL INC</v>
      </c>
    </row>
    <row r="386" spans="1:1" x14ac:dyDescent="0.25">
      <c r="A386" s="36" t="str">
        <f>UPPER('Master URL List'!B3334)</f>
        <v>GATSBY ENTERPRISES INC</v>
      </c>
    </row>
    <row r="387" spans="1:1" x14ac:dyDescent="0.25">
      <c r="A387" s="36" t="str">
        <f>UPPER('Master URL List'!B3335)</f>
        <v>FD RESEARCH &amp; DEVELOPMENT LLC</v>
      </c>
    </row>
    <row r="388" spans="1:1" x14ac:dyDescent="0.25">
      <c r="A388" s="36" t="str">
        <f>UPPER('Master URL List'!B3336)</f>
        <v>EDSHARE LLC</v>
      </c>
    </row>
    <row r="389" spans="1:1" x14ac:dyDescent="0.25">
      <c r="A389" s="36" t="str">
        <f>UPPER('Master URL List'!B3337)</f>
        <v>ADL NETWORKING LLC</v>
      </c>
    </row>
    <row r="390" spans="1:1" x14ac:dyDescent="0.25">
      <c r="A390" s="36" t="str">
        <f>UPPER('Master URL List'!B3347)</f>
        <v>VITALY ZOBROVETSKIY</v>
      </c>
    </row>
    <row r="391" spans="1:1" x14ac:dyDescent="0.25">
      <c r="A391" s="36" t="str">
        <f>UPPER('Master URL List'!B3360)</f>
        <v>M. &amp; V. PROVISION CO. INC.</v>
      </c>
    </row>
    <row r="392" spans="1:1" x14ac:dyDescent="0.25">
      <c r="A392" s="36" t="str">
        <f>UPPER('Master URL List'!B3364)</f>
        <v>SPICE HOT ENTERTAINMENT INC</v>
      </c>
    </row>
    <row r="393" spans="1:1" x14ac:dyDescent="0.25">
      <c r="A393" s="36" t="str">
        <f>UPPER('Master URL List'!B3369)</f>
        <v>JOHN BROWNS ARMORY INC</v>
      </c>
    </row>
    <row r="394" spans="1:1" x14ac:dyDescent="0.25">
      <c r="A394" s="36" t="str">
        <f>UPPER('Master URL List'!B3380)</f>
        <v>VIVA LA PINTURA LLC</v>
      </c>
    </row>
    <row r="395" spans="1:1" x14ac:dyDescent="0.25">
      <c r="A395" s="36" t="str">
        <f>UPPER('Master URL List'!B3382)</f>
        <v>GENERAL MEDIA SYSTEMS LLC</v>
      </c>
    </row>
    <row r="396" spans="1:1" x14ac:dyDescent="0.25">
      <c r="A396" s="36" t="str">
        <f>UPPER('Master URL List'!B3398)</f>
        <v xml:space="preserve">COMMUNITY KINGDOM INC </v>
      </c>
    </row>
    <row r="397" spans="1:1" x14ac:dyDescent="0.25">
      <c r="A397" s="36" t="str">
        <f>UPPER('Master URL List'!B3399)</f>
        <v xml:space="preserve">HAMANAS SERVICES INC </v>
      </c>
    </row>
    <row r="398" spans="1:1" x14ac:dyDescent="0.25">
      <c r="A398" s="36" t="str">
        <f>UPPER('Master URL List'!B3400)</f>
        <v>JBED CORP</v>
      </c>
    </row>
    <row r="399" spans="1:1" x14ac:dyDescent="0.25">
      <c r="A399" s="36" t="str">
        <f>UPPER('Master URL List'!B3401)</f>
        <v xml:space="preserve">LM VENTURES INC </v>
      </c>
    </row>
    <row r="400" spans="1:1" x14ac:dyDescent="0.25">
      <c r="A400" s="36" t="str">
        <f>UPPER('Master URL List'!B3402)</f>
        <v xml:space="preserve">MEADOWLARKK INC </v>
      </c>
    </row>
    <row r="401" spans="1:1" x14ac:dyDescent="0.25">
      <c r="A401" s="36" t="str">
        <f>UPPER('Master URL List'!B3403)</f>
        <v xml:space="preserve">MGP UNLIMITED, INC </v>
      </c>
    </row>
    <row r="402" spans="1:1" x14ac:dyDescent="0.25">
      <c r="A402" s="36" t="str">
        <f>UPPER('Master URL List'!B3418)</f>
        <v xml:space="preserve">LFP BROADCASTING </v>
      </c>
    </row>
    <row r="403" spans="1:1" x14ac:dyDescent="0.25">
      <c r="A403" s="36" t="str">
        <f>UPPER('Master URL List'!B3419)</f>
        <v xml:space="preserve">LFP BROADCASTING </v>
      </c>
    </row>
    <row r="404" spans="1:1" x14ac:dyDescent="0.25">
      <c r="A404" s="36" t="str">
        <f>UPPER('Master URL List'!B3420)</f>
        <v xml:space="preserve">LFP BROADCASTING </v>
      </c>
    </row>
    <row r="405" spans="1:1" x14ac:dyDescent="0.25">
      <c r="A405" s="36" t="str">
        <f>UPPER('Master URL List'!B3421)</f>
        <v xml:space="preserve">LFP BROADCASTING </v>
      </c>
    </row>
    <row r="406" spans="1:1" x14ac:dyDescent="0.25">
      <c r="A406" s="36" t="str">
        <f>UPPER('Master URL List'!B3422)</f>
        <v>THE BILL REDUCTION COMPANY LLC</v>
      </c>
    </row>
    <row r="407" spans="1:1" x14ac:dyDescent="0.25">
      <c r="A407" s="36" t="str">
        <f>UPPER('Master URL List'!B3429)</f>
        <v>ICF TECHNOLOGY INC</v>
      </c>
    </row>
    <row r="408" spans="1:1" x14ac:dyDescent="0.25">
      <c r="A408" s="36" t="str">
        <f>UPPER('Master URL List'!B3430)</f>
        <v>ICF TECHNOLOGY INC</v>
      </c>
    </row>
    <row r="409" spans="1:1" x14ac:dyDescent="0.25">
      <c r="A409" s="36" t="str">
        <f>UPPER('Master URL List'!B3431)</f>
        <v>ICF TECHNOLOGY INC</v>
      </c>
    </row>
    <row r="410" spans="1:1" x14ac:dyDescent="0.25">
      <c r="A410" s="36" t="str">
        <f>UPPER('Master URL List'!B3432)</f>
        <v>ICF TECHNOLOGY INC</v>
      </c>
    </row>
    <row r="411" spans="1:1" x14ac:dyDescent="0.25">
      <c r="A411" s="36" t="str">
        <f>UPPER('Master URL List'!B3433)</f>
        <v xml:space="preserve">FITZCORP LIMITED INC </v>
      </c>
    </row>
    <row r="412" spans="1:1" x14ac:dyDescent="0.25">
      <c r="A412" s="36" t="str">
        <f>UPPER('Master URL List'!B3438)</f>
        <v>MG BILLING US CORP</v>
      </c>
    </row>
    <row r="413" spans="1:1" x14ac:dyDescent="0.25">
      <c r="A413" s="36" t="str">
        <f>UPPER('Master URL List'!B3446)</f>
        <v>LABORERS INTERNATIONAL UNION OF NORTH AMERICA</v>
      </c>
    </row>
    <row r="414" spans="1:1" x14ac:dyDescent="0.25">
      <c r="A414" s="36" t="str">
        <f>UPPER('Master URL List'!B3452)</f>
        <v>ANTIHYPE INC</v>
      </c>
    </row>
    <row r="415" spans="1:1" x14ac:dyDescent="0.25">
      <c r="A415" s="36" t="str">
        <f>UPPER('Master URL List'!B3453)</f>
        <v>EPIGEN FITNESS LLC</v>
      </c>
    </row>
    <row r="416" spans="1:1" x14ac:dyDescent="0.25">
      <c r="A416" s="36" t="str">
        <f>UPPER('Master URL List'!B3454)</f>
        <v>DIANA HUOTH</v>
      </c>
    </row>
    <row r="417" spans="1:1" x14ac:dyDescent="0.25">
      <c r="A417" s="36" t="str">
        <f>UPPER('Master URL List'!B3455)</f>
        <v xml:space="preserve">NAUTRONICS LIMITED </v>
      </c>
    </row>
    <row r="418" spans="1:1" x14ac:dyDescent="0.25">
      <c r="A418" s="36" t="str">
        <f>UPPER('Master URL List'!B3456)</f>
        <v>WHALE MEMBER, LLC</v>
      </c>
    </row>
    <row r="419" spans="1:1" x14ac:dyDescent="0.25">
      <c r="A419" s="36" t="str">
        <f>UPPER('Master URL List'!B3457)</f>
        <v xml:space="preserve">BUTTERFLYGHT, INC </v>
      </c>
    </row>
    <row r="420" spans="1:1" x14ac:dyDescent="0.25">
      <c r="A420" s="36" t="str">
        <f>UPPER('Master URL List'!B3458)</f>
        <v xml:space="preserve">HEROLUTIONS, INC </v>
      </c>
    </row>
    <row r="421" spans="1:1" x14ac:dyDescent="0.25">
      <c r="A421" s="36" t="str">
        <f>UPPER('Master URL List'!B3459)</f>
        <v xml:space="preserve">ATB, INC </v>
      </c>
    </row>
    <row r="422" spans="1:1" x14ac:dyDescent="0.25">
      <c r="A422" s="36" t="str">
        <f>UPPER('Master URL List'!B3460)</f>
        <v xml:space="preserve">BELGRADE EXPRESS INC </v>
      </c>
    </row>
    <row r="423" spans="1:1" x14ac:dyDescent="0.25">
      <c r="A423" s="36" t="str">
        <f>UPPER('Master URL List'!B3461)</f>
        <v xml:space="preserve">WHITELAND INC </v>
      </c>
    </row>
    <row r="424" spans="1:1" x14ac:dyDescent="0.25">
      <c r="A424" s="36" t="str">
        <f>UPPER('Master URL List'!B3462)</f>
        <v xml:space="preserve">JOSTURE PARTNERS LLC </v>
      </c>
    </row>
    <row r="425" spans="1:1" x14ac:dyDescent="0.25">
      <c r="A425" s="36" t="str">
        <f>UPPER('Master URL List'!B3463)</f>
        <v xml:space="preserve">QUAKING ASH INC </v>
      </c>
    </row>
    <row r="426" spans="1:1" x14ac:dyDescent="0.25">
      <c r="A426" s="36" t="str">
        <f>UPPER('Master URL List'!B3464)</f>
        <v>ANTESSA INC</v>
      </c>
    </row>
    <row r="427" spans="1:1" x14ac:dyDescent="0.25">
      <c r="A427" s="36" t="str">
        <f>UPPER('Master URL List'!B3465)</f>
        <v xml:space="preserve">TWOPENNY INC </v>
      </c>
    </row>
    <row r="428" spans="1:1" x14ac:dyDescent="0.25">
      <c r="A428" s="36" t="str">
        <f>UPPER('Master URL List'!B3466)</f>
        <v xml:space="preserve">STREGONE INC </v>
      </c>
    </row>
    <row r="429" spans="1:1" x14ac:dyDescent="0.25">
      <c r="A429" s="36" t="str">
        <f>UPPER('Master URL List'!B3467)</f>
        <v xml:space="preserve">BB MARKETING GROUP LLC </v>
      </c>
    </row>
    <row r="430" spans="1:1" x14ac:dyDescent="0.25">
      <c r="A430" s="36" t="str">
        <f>UPPER('Master URL List'!B3468)</f>
        <v xml:space="preserve">MOUNTAINETWORKS, INC </v>
      </c>
    </row>
    <row r="431" spans="1:1" x14ac:dyDescent="0.25">
      <c r="A431" s="36" t="str">
        <f>UPPER('Master URL List'!B3469)</f>
        <v xml:space="preserve">OPP CONSULTING LLC </v>
      </c>
    </row>
    <row r="432" spans="1:1" x14ac:dyDescent="0.25">
      <c r="A432" s="36" t="str">
        <f>UPPER('Master URL List'!B3470)</f>
        <v xml:space="preserve">CHARLOTTE WORRELL </v>
      </c>
    </row>
    <row r="433" spans="1:1" x14ac:dyDescent="0.25">
      <c r="A433" s="36" t="str">
        <f>UPPER('Master URL List'!B3471)</f>
        <v>BROODISH INTERNATIONAL INC</v>
      </c>
    </row>
    <row r="434" spans="1:1" x14ac:dyDescent="0.25">
      <c r="A434" s="36" t="str">
        <f>UPPER('Master URL List'!B3472)</f>
        <v xml:space="preserve">CARECO INC </v>
      </c>
    </row>
    <row r="435" spans="1:1" x14ac:dyDescent="0.25">
      <c r="A435" s="36" t="str">
        <f>UPPER('Master URL List'!B3473)</f>
        <v xml:space="preserve">SYMMETRY HORIZON INC </v>
      </c>
    </row>
    <row r="436" spans="1:1" x14ac:dyDescent="0.25">
      <c r="A436" s="36" t="str">
        <f>UPPER('Master URL List'!B3474)</f>
        <v xml:space="preserve">P-S-FILM GLOBAL  </v>
      </c>
    </row>
    <row r="437" spans="1:1" x14ac:dyDescent="0.25">
      <c r="A437" s="36" t="str">
        <f>UPPER('Master URL List'!B3475)</f>
        <v xml:space="preserve">P-S-FILM GLOBAL  </v>
      </c>
    </row>
    <row r="438" spans="1:1" x14ac:dyDescent="0.25">
      <c r="A438" s="36" t="str">
        <f>UPPER('Master URL List'!B3476)</f>
        <v>WHALE MEMBER, LLC</v>
      </c>
    </row>
    <row r="439" spans="1:1" x14ac:dyDescent="0.25">
      <c r="A439" s="36" t="str">
        <f>UPPER('Master URL List'!B3477)</f>
        <v>WHALE MEMBER, LLC</v>
      </c>
    </row>
    <row r="440" spans="1:1" x14ac:dyDescent="0.25">
      <c r="A440" s="36" t="str">
        <f>UPPER('Master URL List'!B3478)</f>
        <v>WHALE MEMBER, LLC</v>
      </c>
    </row>
    <row r="441" spans="1:1" x14ac:dyDescent="0.25">
      <c r="A441" s="36" t="str">
        <f>UPPER('Master URL List'!B3479)</f>
        <v xml:space="preserve">GUNZBLAZING INC </v>
      </c>
    </row>
    <row r="442" spans="1:1" x14ac:dyDescent="0.25">
      <c r="A442" s="36" t="str">
        <f>UPPER('Master URL List'!B3480)</f>
        <v xml:space="preserve">GUNZBLAZING INC </v>
      </c>
    </row>
    <row r="443" spans="1:1" x14ac:dyDescent="0.25">
      <c r="A443" s="36" t="str">
        <f>UPPER('Master URL List'!B3481)</f>
        <v xml:space="preserve">GUNZBLAZING INC </v>
      </c>
    </row>
    <row r="444" spans="1:1" x14ac:dyDescent="0.25">
      <c r="A444" s="36" t="str">
        <f>UPPER('Master URL List'!B3482)</f>
        <v xml:space="preserve">USA TECHNOLOGY SERVICES </v>
      </c>
    </row>
    <row r="445" spans="1:1" x14ac:dyDescent="0.25">
      <c r="A445" s="36" t="str">
        <f>UPPER('Master URL List'!B3483)</f>
        <v xml:space="preserve">FEATHER GLENN INC </v>
      </c>
    </row>
    <row r="446" spans="1:1" x14ac:dyDescent="0.25">
      <c r="A446" s="36" t="str">
        <f>UPPER('Master URL List'!B3484)</f>
        <v xml:space="preserve">FEATHER GLENN INC </v>
      </c>
    </row>
    <row r="447" spans="1:1" x14ac:dyDescent="0.25">
      <c r="A447" s="36" t="str">
        <f>UPPER('Master URL List'!B3485)</f>
        <v>THE MAYFLOWER GROUP LLC</v>
      </c>
    </row>
    <row r="448" spans="1:1" x14ac:dyDescent="0.25">
      <c r="A448" s="36" t="str">
        <f>UPPER('Master URL List'!B3486)</f>
        <v>THE MAYFLOWER GROUP LLC</v>
      </c>
    </row>
    <row r="449" spans="1:1" x14ac:dyDescent="0.25">
      <c r="A449" s="36" t="str">
        <f>UPPER('Master URL List'!B3487)</f>
        <v>THE MAYFLOWER GROUP LLC</v>
      </c>
    </row>
    <row r="450" spans="1:1" x14ac:dyDescent="0.25">
      <c r="A450" s="36" t="str">
        <f>UPPER('Master URL List'!B3488)</f>
        <v>COOL MINT INC</v>
      </c>
    </row>
    <row r="451" spans="1:1" x14ac:dyDescent="0.25">
      <c r="A451" s="36" t="str">
        <f>UPPER('Master URL List'!B3489)</f>
        <v>HELPFUL THINGS LLC</v>
      </c>
    </row>
    <row r="452" spans="1:1" x14ac:dyDescent="0.25">
      <c r="A452" s="36" t="str">
        <f>UPPER('Master URL List'!B3490)</f>
        <v>PRICE COMMUNICATIONS INC</v>
      </c>
    </row>
    <row r="453" spans="1:1" x14ac:dyDescent="0.25">
      <c r="A453" s="36" t="str">
        <f>UPPER('Master URL List'!B3491)</f>
        <v>ERISKALL INC</v>
      </c>
    </row>
    <row r="454" spans="1:1" x14ac:dyDescent="0.25">
      <c r="A454" s="36" t="str">
        <f>UPPER('Master URL List'!B3492)</f>
        <v>DENISEY INC</v>
      </c>
    </row>
    <row r="455" spans="1:1" x14ac:dyDescent="0.25">
      <c r="A455" s="36" t="str">
        <f>UPPER('Master URL List'!B3493)</f>
        <v>SATELLITE MARKETING LTD</v>
      </c>
    </row>
    <row r="456" spans="1:1" x14ac:dyDescent="0.25">
      <c r="A456" s="36" t="str">
        <f>UPPER('Master URL List'!B3494)</f>
        <v>MG BILLING US CORP</v>
      </c>
    </row>
    <row r="457" spans="1:1" x14ac:dyDescent="0.25">
      <c r="A457" s="36" t="str">
        <f>UPPER('Master URL List'!B3495)</f>
        <v>ICF TECHNOLOGY INC</v>
      </c>
    </row>
    <row r="458" spans="1:1" x14ac:dyDescent="0.25">
      <c r="A458" s="36" t="str">
        <f>UPPER('Master URL List'!B3496)</f>
        <v>ICF TECHNOLOGY INC</v>
      </c>
    </row>
    <row r="459" spans="1:1" x14ac:dyDescent="0.25">
      <c r="A459" s="36" t="str">
        <f>UPPER('Master URL List'!B3497)</f>
        <v>ESPY43 INC</v>
      </c>
    </row>
    <row r="460" spans="1:1" x14ac:dyDescent="0.25">
      <c r="A460" s="36" t="str">
        <f>UPPER('Master URL List'!B3498)</f>
        <v>HERITAGE BOTTLE INC</v>
      </c>
    </row>
    <row r="461" spans="1:1" x14ac:dyDescent="0.25">
      <c r="A461" s="36" t="str">
        <f>UPPER('Master URL List'!B3499)</f>
        <v>MG BILLING US CORP</v>
      </c>
    </row>
    <row r="462" spans="1:1" x14ac:dyDescent="0.25">
      <c r="A462" s="36" t="str">
        <f>UPPER('Master URL List'!B3500)</f>
        <v>KSE MEDIA LLC</v>
      </c>
    </row>
    <row r="463" spans="1:1" x14ac:dyDescent="0.25">
      <c r="A463" s="36" t="str">
        <f>UPPER('Master URL List'!B3501)</f>
        <v>LARK STREET TATTOO COMPANY LLC</v>
      </c>
    </row>
    <row r="464" spans="1:1" x14ac:dyDescent="0.25">
      <c r="A464" s="36" t="str">
        <f>UPPER('Master URL List'!B3502)</f>
        <v>DNA ENTERPRISES LLC</v>
      </c>
    </row>
    <row r="465" spans="1:1" x14ac:dyDescent="0.25">
      <c r="A465" s="36" t="str">
        <f>UPPER('Master URL List'!B3503)</f>
        <v>GAME SPORTSWEAR LTD</v>
      </c>
    </row>
    <row r="466" spans="1:1" x14ac:dyDescent="0.25">
      <c r="A466" s="36" t="str">
        <f>UPPER('Master URL List'!B3504)</f>
        <v>PINEAPPLE SUPPORT SOCIETY</v>
      </c>
    </row>
    <row r="467" spans="1:1" x14ac:dyDescent="0.25">
      <c r="A467" s="36" t="str">
        <f>UPPER('Master URL List'!B3505)</f>
        <v>BAZ GLOBAL INC</v>
      </c>
    </row>
    <row r="468" spans="1:1" x14ac:dyDescent="0.25">
      <c r="A468" s="36" t="str">
        <f>UPPER('Master URL List'!B3506)</f>
        <v>PRICE COMMUNICATIONS INC</v>
      </c>
    </row>
    <row r="469" spans="1:1" x14ac:dyDescent="0.25">
      <c r="A469" s="36" t="e">
        <f>UPPER('Master URL List'!#REF!)</f>
        <v>#REF!</v>
      </c>
    </row>
    <row r="470" spans="1:1" x14ac:dyDescent="0.25">
      <c r="A470" s="36" t="str">
        <f>UPPER('Master URL List'!B3507)</f>
        <v>MG BILLING US CORP</v>
      </c>
    </row>
    <row r="471" spans="1:1" x14ac:dyDescent="0.25">
      <c r="A471" s="36" t="str">
        <f>UPPER('Master URL List'!B3508)</f>
        <v xml:space="preserve">BUFFALUFFAGUS INC </v>
      </c>
    </row>
    <row r="472" spans="1:1" x14ac:dyDescent="0.25">
      <c r="A472" s="36" t="str">
        <f>UPPER('Master URL List'!B3509)</f>
        <v xml:space="preserve">CHOPPER DOO INC </v>
      </c>
    </row>
    <row r="473" spans="1:1" x14ac:dyDescent="0.25">
      <c r="A473" s="36" t="str">
        <f>UPPER('Master URL List'!B3510)</f>
        <v xml:space="preserve">CRE8 MEDIA LLC </v>
      </c>
    </row>
    <row r="474" spans="1:1" x14ac:dyDescent="0.25">
      <c r="A474" s="36" t="str">
        <f>UPPER('Master URL List'!B3511)</f>
        <v xml:space="preserve">GUNZBLAZING INC </v>
      </c>
    </row>
    <row r="475" spans="1:1" x14ac:dyDescent="0.25">
      <c r="A475" s="36" t="str">
        <f>UPPER('Master URL List'!B3512)</f>
        <v xml:space="preserve">GUNZBLAZING INC </v>
      </c>
    </row>
    <row r="476" spans="1:1" x14ac:dyDescent="0.25">
      <c r="A476" s="36" t="str">
        <f>UPPER('Master URL List'!B3513)</f>
        <v xml:space="preserve">GUNZBLAZING INC </v>
      </c>
    </row>
    <row r="477" spans="1:1" x14ac:dyDescent="0.25">
      <c r="A477" s="36" t="str">
        <f>UPPER('Master URL List'!B3514)</f>
        <v xml:space="preserve">GUNZBLAZING INC </v>
      </c>
    </row>
    <row r="478" spans="1:1" x14ac:dyDescent="0.25">
      <c r="A478" s="36" t="str">
        <f>UPPER('Master URL List'!B3515)</f>
        <v xml:space="preserve">SPURTON LLC </v>
      </c>
    </row>
    <row r="479" spans="1:1" x14ac:dyDescent="0.25">
      <c r="A479" s="36" t="str">
        <f>UPPER('Master URL List'!B3516)</f>
        <v xml:space="preserve">IVOCET INC </v>
      </c>
    </row>
    <row r="480" spans="1:1" x14ac:dyDescent="0.25">
      <c r="A480" s="36" t="str">
        <f>UPPER('Master URL List'!B3517)</f>
        <v xml:space="preserve">MK INTERTAINMENT LLC </v>
      </c>
    </row>
    <row r="481" spans="1:1" x14ac:dyDescent="0.25">
      <c r="A481" s="36" t="str">
        <f>UPPER('Master URL List'!B3518)</f>
        <v xml:space="preserve">SILVER MARKETING SYSTEMS INC </v>
      </c>
    </row>
    <row r="482" spans="1:1" x14ac:dyDescent="0.25">
      <c r="A482" s="36" t="str">
        <f>UPPER('Master URL List'!B3519)</f>
        <v xml:space="preserve">AURENTIO LIMITED </v>
      </c>
    </row>
    <row r="483" spans="1:1" x14ac:dyDescent="0.25">
      <c r="A483" s="36" t="str">
        <f>UPPER('Master URL List'!B3520)</f>
        <v xml:space="preserve">YEASAYER INC </v>
      </c>
    </row>
    <row r="484" spans="1:1" x14ac:dyDescent="0.25">
      <c r="A484" s="36" t="str">
        <f>UPPER('Master URL List'!B3521)</f>
        <v xml:space="preserve">LEVANTECOLO INC </v>
      </c>
    </row>
    <row r="485" spans="1:1" x14ac:dyDescent="0.25">
      <c r="A485" s="36" t="str">
        <f>UPPER('Master URL List'!B3522)</f>
        <v xml:space="preserve">AR WEST PARTNERS LLC </v>
      </c>
    </row>
    <row r="486" spans="1:1" x14ac:dyDescent="0.25">
      <c r="A486" s="36" t="str">
        <f>UPPER('Master URL List'!B3523)</f>
        <v xml:space="preserve">COMMUNITY KINGDOM INC </v>
      </c>
    </row>
    <row r="487" spans="1:1" x14ac:dyDescent="0.25">
      <c r="A487" s="36" t="str">
        <f>UPPER('Master URL List'!B3524)</f>
        <v xml:space="preserve">CLEAR SCREEN COMPUTERS, INC </v>
      </c>
    </row>
    <row r="488" spans="1:1" x14ac:dyDescent="0.25">
      <c r="A488" s="36" t="str">
        <f>UPPER('Master URL List'!B3525)</f>
        <v xml:space="preserve">FLEROVIUM VENTURES LIMITED </v>
      </c>
    </row>
    <row r="489" spans="1:1" x14ac:dyDescent="0.25">
      <c r="A489" s="36" t="str">
        <f>UPPER('Master URL List'!B3526)</f>
        <v xml:space="preserve">OMEGASHADE, INC </v>
      </c>
    </row>
    <row r="490" spans="1:1" x14ac:dyDescent="0.25">
      <c r="A490" s="36" t="str">
        <f>UPPER('Master URL List'!B3527)</f>
        <v>MG BILLING US CORP</v>
      </c>
    </row>
    <row r="491" spans="1:1" x14ac:dyDescent="0.25">
      <c r="A491" s="36" t="str">
        <f>UPPER('Master URL List'!B3528)</f>
        <v xml:space="preserve">WONDERPRISES, INC </v>
      </c>
    </row>
    <row r="492" spans="1:1" x14ac:dyDescent="0.25">
      <c r="A492" s="36" t="e">
        <f>UPPER('Master URL List'!#REF!)</f>
        <v>#REF!</v>
      </c>
    </row>
    <row r="493" spans="1:1" x14ac:dyDescent="0.25">
      <c r="A493" s="36" t="str">
        <f>UPPER('Master URL List'!B3529)</f>
        <v>THE MAYFLOWER GROUP LLC</v>
      </c>
    </row>
    <row r="494" spans="1:1" x14ac:dyDescent="0.25">
      <c r="A494" s="36" t="e">
        <f>UPPER('Master URL List'!#REF!)</f>
        <v>#REF!</v>
      </c>
    </row>
    <row r="495" spans="1:1" x14ac:dyDescent="0.25">
      <c r="A495" s="36" t="e">
        <f>UPPER('Master URL List'!#REF!)</f>
        <v>#REF!</v>
      </c>
    </row>
    <row r="496" spans="1:1" x14ac:dyDescent="0.25">
      <c r="A496" s="36" t="e">
        <f>UPPER('Master URL List'!#REF!)</f>
        <v>#REF!</v>
      </c>
    </row>
    <row r="497" spans="1:1" x14ac:dyDescent="0.25">
      <c r="A497" s="36" t="e">
        <f>UPPER('Master URL List'!#REF!)</f>
        <v>#REF!</v>
      </c>
    </row>
    <row r="498" spans="1:1" x14ac:dyDescent="0.25">
      <c r="A498" s="36" t="str">
        <f>UPPER('Master URL List'!B3530)</f>
        <v>THE MAYFLOWER GROUP LLC</v>
      </c>
    </row>
    <row r="499" spans="1:1" x14ac:dyDescent="0.25">
      <c r="A499" s="36" t="e">
        <f>UPPER('Master URL List'!#REF!)</f>
        <v>#REF!</v>
      </c>
    </row>
    <row r="500" spans="1:1" x14ac:dyDescent="0.25">
      <c r="A500" s="36" t="e">
        <f>UPPER('Master URL List'!#REF!)</f>
        <v>#REF!</v>
      </c>
    </row>
    <row r="501" spans="1:1" x14ac:dyDescent="0.25">
      <c r="A501" s="36" t="e">
        <f>UPPER('Master URL List'!#REF!)</f>
        <v>#REF!</v>
      </c>
    </row>
    <row r="502" spans="1:1" x14ac:dyDescent="0.25">
      <c r="A502" s="36" t="str">
        <f>UPPER('Master URL List'!B3531)</f>
        <v xml:space="preserve">MK INTERTAINMENT LLC </v>
      </c>
    </row>
    <row r="503" spans="1:1" x14ac:dyDescent="0.25">
      <c r="A503" s="36" t="str">
        <f>UPPER('Master URL List'!B3532)</f>
        <v xml:space="preserve">MK INTERTAINMENT LLC </v>
      </c>
    </row>
    <row r="504" spans="1:1" x14ac:dyDescent="0.25">
      <c r="A504" s="36" t="str">
        <f>UPPER('Master URL List'!B3533)</f>
        <v xml:space="preserve">MK INTERTAINMENT LLC </v>
      </c>
    </row>
    <row r="505" spans="1:1" x14ac:dyDescent="0.25">
      <c r="A505" s="36" t="str">
        <f>UPPER('Master URL List'!B3534)</f>
        <v>GENERAL MEDIA SYSTEMS LLC</v>
      </c>
    </row>
    <row r="506" spans="1:1" x14ac:dyDescent="0.25">
      <c r="A506" s="36" t="str">
        <f>UPPER('Master URL List'!B3535)</f>
        <v xml:space="preserve">TENNESSEE PAS, LLC </v>
      </c>
    </row>
    <row r="507" spans="1:1" x14ac:dyDescent="0.25">
      <c r="A507" s="36" t="str">
        <f>UPPER('Master URL List'!B3536)</f>
        <v xml:space="preserve">INTERPILLAR LIMITED </v>
      </c>
    </row>
    <row r="508" spans="1:1" x14ac:dyDescent="0.25">
      <c r="A508" s="36" t="str">
        <f>UPPER('Master URL List'!B3537)</f>
        <v>ICF TECHNOLOGY INC</v>
      </c>
    </row>
    <row r="509" spans="1:1" x14ac:dyDescent="0.25">
      <c r="A509" s="36" t="str">
        <f>UPPER('Master URL List'!B3538)</f>
        <v>ICF TECHNOLOGY INC</v>
      </c>
    </row>
    <row r="510" spans="1:1" x14ac:dyDescent="0.25">
      <c r="A510" s="36" t="str">
        <f>UPPER('Master URL List'!B3539)</f>
        <v>ICF TECHNOLOGY INC</v>
      </c>
    </row>
    <row r="511" spans="1:1" x14ac:dyDescent="0.25">
      <c r="A511" s="36" t="str">
        <f>UPPER('Master URL List'!B3540)</f>
        <v>ICF TECHNOLOGY INC</v>
      </c>
    </row>
    <row r="512" spans="1:1" x14ac:dyDescent="0.25">
      <c r="A512" s="36" t="str">
        <f>UPPER('Master URL List'!B3541)</f>
        <v>MOONLIMITED, INC</v>
      </c>
    </row>
    <row r="513" spans="1:1" x14ac:dyDescent="0.25">
      <c r="A513" s="36" t="str">
        <f>UPPER('Master URL List'!B3542)</f>
        <v>MY AR BIZ LLC</v>
      </c>
    </row>
    <row r="514" spans="1:1" x14ac:dyDescent="0.25">
      <c r="A514" s="36" t="str">
        <f>UPPER('Master URL List'!B3543)</f>
        <v>KB PRODUCTIONS LLC</v>
      </c>
    </row>
    <row r="515" spans="1:1" x14ac:dyDescent="0.25">
      <c r="A515" s="36" t="str">
        <f>UPPER('Master URL List'!B3544)</f>
        <v>JP OUTFITTERS LLC</v>
      </c>
    </row>
    <row r="516" spans="1:1" x14ac:dyDescent="0.25">
      <c r="A516" s="36" t="str">
        <f>UPPER('Master URL List'!B3545)</f>
        <v xml:space="preserve">WEST GATES LLC </v>
      </c>
    </row>
    <row r="517" spans="1:1" x14ac:dyDescent="0.25">
      <c r="A517" s="36" t="str">
        <f>UPPER('Master URL List'!B3546)</f>
        <v xml:space="preserve">PALATINIUM LIMITED </v>
      </c>
    </row>
    <row r="518" spans="1:1" x14ac:dyDescent="0.25">
      <c r="A518" s="36" t="str">
        <f>UPPER('Master URL List'!B3547)</f>
        <v>ECKSTUT ENTERPRISES LLC</v>
      </c>
    </row>
    <row r="519" spans="1:1" x14ac:dyDescent="0.25">
      <c r="A519" s="36" t="str">
        <f>UPPER('Master URL List'!B3548)</f>
        <v xml:space="preserve">MAXWELL MOORE </v>
      </c>
    </row>
    <row r="520" spans="1:1" x14ac:dyDescent="0.25">
      <c r="A520" s="36" t="str">
        <f>UPPER('Master URL List'!B3549)</f>
        <v xml:space="preserve">AR WEST PARTNERS LLC </v>
      </c>
    </row>
    <row r="521" spans="1:1" x14ac:dyDescent="0.25">
      <c r="A521" s="36" t="str">
        <f>UPPER('Master URL List'!B3550)</f>
        <v xml:space="preserve">WARM FRONT MARKETING INC </v>
      </c>
    </row>
    <row r="522" spans="1:1" x14ac:dyDescent="0.25">
      <c r="A522" s="36" t="str">
        <f>UPPER('Master URL List'!B3551)</f>
        <v xml:space="preserve">OQUASSA INC </v>
      </c>
    </row>
    <row r="523" spans="1:1" x14ac:dyDescent="0.25">
      <c r="A523" s="36" t="str">
        <f>UPPER('Master URL List'!B3552)</f>
        <v xml:space="preserve">COSELA INC </v>
      </c>
    </row>
    <row r="524" spans="1:1" x14ac:dyDescent="0.25">
      <c r="A524" s="36" t="str">
        <f>UPPER('Master URL List'!B3553)</f>
        <v xml:space="preserve">G&amp;G BOUTIQUE INC </v>
      </c>
    </row>
    <row r="525" spans="1:1" x14ac:dyDescent="0.25">
      <c r="A525" s="36" t="str">
        <f>UPPER('Master URL List'!B3554)</f>
        <v xml:space="preserve">SENSEI VENTURES INC </v>
      </c>
    </row>
    <row r="526" spans="1:1" x14ac:dyDescent="0.25">
      <c r="A526" s="36" t="str">
        <f>UPPER('Master URL List'!B3555)</f>
        <v xml:space="preserve">DAYLITE INC </v>
      </c>
    </row>
    <row r="527" spans="1:1" x14ac:dyDescent="0.25">
      <c r="A527" s="36" t="str">
        <f>UPPER('Master URL List'!B3556)</f>
        <v>KB PRODUCTIONS LLC</v>
      </c>
    </row>
    <row r="528" spans="1:1" x14ac:dyDescent="0.25">
      <c r="A528" s="36" t="str">
        <f>UPPER('Master URL List'!B3557)</f>
        <v>KB PRODUCTIONS LLC</v>
      </c>
    </row>
    <row r="529" spans="1:1" x14ac:dyDescent="0.25">
      <c r="A529" s="36" t="str">
        <f>UPPER('Master URL List'!B3558)</f>
        <v xml:space="preserve">BMB WEB LLC </v>
      </c>
    </row>
    <row r="530" spans="1:1" x14ac:dyDescent="0.25">
      <c r="A530" s="36" t="str">
        <f>UPPER('Master URL List'!B3559)</f>
        <v xml:space="preserve">PIGEON VENTURES INC </v>
      </c>
    </row>
    <row r="531" spans="1:1" x14ac:dyDescent="0.25">
      <c r="A531" s="36" t="str">
        <f>UPPER('Master URL List'!B3560)</f>
        <v xml:space="preserve">MUNDO ADVERTISING.COM INC </v>
      </c>
    </row>
    <row r="532" spans="1:1" x14ac:dyDescent="0.25">
      <c r="A532" s="36" t="str">
        <f>UPPER('Master URL List'!B3561)</f>
        <v xml:space="preserve">REED MARKET COMPANY INC </v>
      </c>
    </row>
    <row r="533" spans="1:1" x14ac:dyDescent="0.25">
      <c r="A533" s="36" t="str">
        <f>UPPER('Master URL List'!B3562)</f>
        <v>KB PRODUCTIONS LLC</v>
      </c>
    </row>
    <row r="534" spans="1:1" x14ac:dyDescent="0.25">
      <c r="A534" s="36" t="str">
        <f>UPPER('Master URL List'!B3563)</f>
        <v>KB PRODUCTIONS LLC</v>
      </c>
    </row>
    <row r="535" spans="1:1" x14ac:dyDescent="0.25">
      <c r="A535" s="36" t="str">
        <f>UPPER('Master URL List'!B3564)</f>
        <v>KB PRODUCTIONS LLC</v>
      </c>
    </row>
    <row r="536" spans="1:1" x14ac:dyDescent="0.25">
      <c r="A536" s="36" t="str">
        <f>UPPER('Master URL List'!B3565)</f>
        <v>KB PRODUCTIONS LLC</v>
      </c>
    </row>
    <row r="537" spans="1:1" x14ac:dyDescent="0.25">
      <c r="A537" s="36" t="str">
        <f>UPPER('Master URL List'!B3566)</f>
        <v>KB PRODUCTIONS LLC</v>
      </c>
    </row>
    <row r="538" spans="1:1" x14ac:dyDescent="0.25">
      <c r="A538" s="36" t="str">
        <f>UPPER('Master URL List'!B3567)</f>
        <v>KB PRODUCTIONS LLC</v>
      </c>
    </row>
    <row r="539" spans="1:1" x14ac:dyDescent="0.25">
      <c r="A539" s="36" t="str">
        <f>UPPER('Master URL List'!B3568)</f>
        <v>KB PRODUCTIONS LLC</v>
      </c>
    </row>
    <row r="540" spans="1:1" x14ac:dyDescent="0.25">
      <c r="A540" s="36" t="str">
        <f>UPPER('Master URL List'!B3569)</f>
        <v>KB PRODUCTIONS LLC</v>
      </c>
    </row>
    <row r="541" spans="1:1" x14ac:dyDescent="0.25">
      <c r="A541" s="36" t="str">
        <f>UPPER('Master URL List'!B3570)</f>
        <v>KB PRODUCTIONS LLC</v>
      </c>
    </row>
    <row r="542" spans="1:1" x14ac:dyDescent="0.25">
      <c r="A542" s="36" t="str">
        <f>UPPER('Master URL List'!B3571)</f>
        <v>KB PRODUCTIONS LLC</v>
      </c>
    </row>
    <row r="543" spans="1:1" x14ac:dyDescent="0.25">
      <c r="A543" s="36" t="str">
        <f>UPPER('Master URL List'!B3572)</f>
        <v>KB PRODUCTIONS LLC</v>
      </c>
    </row>
    <row r="544" spans="1:1" x14ac:dyDescent="0.25">
      <c r="A544" s="36" t="str">
        <f>UPPER('Master URL List'!B3573)</f>
        <v>KB PRODUCTIONS LLC</v>
      </c>
    </row>
    <row r="545" spans="1:1" x14ac:dyDescent="0.25">
      <c r="A545" s="36" t="str">
        <f>UPPER('Master URL List'!B3574)</f>
        <v>KB PRODUCTIONS LLC</v>
      </c>
    </row>
    <row r="546" spans="1:1" x14ac:dyDescent="0.25">
      <c r="A546" s="36" t="str">
        <f>UPPER('Master URL List'!B3575)</f>
        <v>KB PRODUCTIONS LLC</v>
      </c>
    </row>
    <row r="547" spans="1:1" x14ac:dyDescent="0.25">
      <c r="A547" s="36" t="str">
        <f>UPPER('Master URL List'!B3576)</f>
        <v>KB PRODUCTIONS LLC</v>
      </c>
    </row>
    <row r="548" spans="1:1" x14ac:dyDescent="0.25">
      <c r="A548" s="36" t="str">
        <f>UPPER('Master URL List'!B3577)</f>
        <v>KB PRODUCTIONS LLC</v>
      </c>
    </row>
    <row r="549" spans="1:1" x14ac:dyDescent="0.25">
      <c r="A549" s="36" t="str">
        <f>UPPER('Master URL List'!B3578)</f>
        <v>KB PRODUCTIONS LLC</v>
      </c>
    </row>
    <row r="550" spans="1:1" x14ac:dyDescent="0.25">
      <c r="A550" s="36" t="str">
        <f>UPPER('Master URL List'!B3579)</f>
        <v>KB PRODUCTIONS LLC</v>
      </c>
    </row>
    <row r="551" spans="1:1" x14ac:dyDescent="0.25">
      <c r="A551" s="36" t="str">
        <f>UPPER('Master URL List'!B3580)</f>
        <v>KB PRODUCTIONS LLC</v>
      </c>
    </row>
    <row r="552" spans="1:1" x14ac:dyDescent="0.25">
      <c r="A552" s="36" t="str">
        <f>UPPER('Master URL List'!B3581)</f>
        <v>KB PRODUCTIONS LLC</v>
      </c>
    </row>
    <row r="553" spans="1:1" x14ac:dyDescent="0.25">
      <c r="A553" s="36" t="str">
        <f>UPPER('Master URL List'!B3582)</f>
        <v>KB PRODUCTIONS LLC</v>
      </c>
    </row>
    <row r="554" spans="1:1" x14ac:dyDescent="0.25">
      <c r="A554" s="36" t="str">
        <f>UPPER('Master URL List'!B3583)</f>
        <v>KB PRODUCTIONS LLC</v>
      </c>
    </row>
    <row r="555" spans="1:1" x14ac:dyDescent="0.25">
      <c r="A555" s="36" t="str">
        <f>UPPER('Master URL List'!B3584)</f>
        <v>KB PRODUCTIONS LLC</v>
      </c>
    </row>
    <row r="556" spans="1:1" x14ac:dyDescent="0.25">
      <c r="A556" s="36" t="str">
        <f>UPPER('Master URL List'!B3585)</f>
        <v>KB PRODUCTIONS LLC</v>
      </c>
    </row>
    <row r="557" spans="1:1" x14ac:dyDescent="0.25">
      <c r="A557" s="36" t="str">
        <f>UPPER('Master URL List'!B3586)</f>
        <v>KB PRODUCTIONS LLC</v>
      </c>
    </row>
    <row r="558" spans="1:1" x14ac:dyDescent="0.25">
      <c r="A558" s="36" t="str">
        <f>UPPER('Master URL List'!B3587)</f>
        <v>KB PRODUCTIONS LLC</v>
      </c>
    </row>
    <row r="559" spans="1:1" x14ac:dyDescent="0.25">
      <c r="A559" s="36" t="str">
        <f>UPPER('Master URL List'!B3588)</f>
        <v>KB PRODUCTIONS LLC</v>
      </c>
    </row>
    <row r="560" spans="1:1" x14ac:dyDescent="0.25">
      <c r="A560" s="36" t="str">
        <f>UPPER('Master URL List'!B3589)</f>
        <v>KB PRODUCTIONS LLC</v>
      </c>
    </row>
    <row r="561" spans="1:1" x14ac:dyDescent="0.25">
      <c r="A561" s="36" t="str">
        <f>UPPER('Master URL List'!B3590)</f>
        <v>KB PRODUCTIONS LLC</v>
      </c>
    </row>
    <row r="562" spans="1:1" x14ac:dyDescent="0.25">
      <c r="A562" s="36" t="str">
        <f>UPPER('Master URL List'!B3591)</f>
        <v>KB PRODUCTIONS LLC</v>
      </c>
    </row>
    <row r="563" spans="1:1" x14ac:dyDescent="0.25">
      <c r="A563" s="36" t="str">
        <f>UPPER('Master URL List'!B3592)</f>
        <v>KB PRODUCTIONS LLC</v>
      </c>
    </row>
    <row r="564" spans="1:1" x14ac:dyDescent="0.25">
      <c r="A564" s="36" t="str">
        <f>UPPER('Master URL List'!B3593)</f>
        <v>KB PRODUCTIONS LLC</v>
      </c>
    </row>
    <row r="565" spans="1:1" x14ac:dyDescent="0.25">
      <c r="A565" s="36" t="str">
        <f>UPPER('Master URL List'!B3594)</f>
        <v>KB PRODUCTIONS LLC</v>
      </c>
    </row>
    <row r="566" spans="1:1" x14ac:dyDescent="0.25">
      <c r="A566" s="36" t="str">
        <f>UPPER('Master URL List'!B3595)</f>
        <v>KB PRODUCTIONS LLC</v>
      </c>
    </row>
    <row r="567" spans="1:1" x14ac:dyDescent="0.25">
      <c r="A567" s="36" t="str">
        <f>UPPER('Master URL List'!B3596)</f>
        <v>KB PRODUCTIONS LLC</v>
      </c>
    </row>
    <row r="568" spans="1:1" x14ac:dyDescent="0.25">
      <c r="A568" s="36" t="str">
        <f>UPPER('Master URL List'!B3597)</f>
        <v>KB PRODUCTIONS LLC</v>
      </c>
    </row>
    <row r="569" spans="1:1" x14ac:dyDescent="0.25">
      <c r="A569" s="36" t="str">
        <f>UPPER('Master URL List'!B3598)</f>
        <v>KB PRODUCTIONS LLC</v>
      </c>
    </row>
    <row r="570" spans="1:1" x14ac:dyDescent="0.25">
      <c r="A570" s="36" t="str">
        <f>UPPER('Master URL List'!B3599)</f>
        <v>KB PRODUCTIONS LLC</v>
      </c>
    </row>
    <row r="571" spans="1:1" x14ac:dyDescent="0.25">
      <c r="A571" s="36" t="str">
        <f>UPPER('Master URL List'!B3600)</f>
        <v>KB PRODUCTIONS LLC</v>
      </c>
    </row>
    <row r="572" spans="1:1" x14ac:dyDescent="0.25">
      <c r="A572" s="36" t="str">
        <f>UPPER('Master URL List'!B3601)</f>
        <v>KB PRODUCTIONS LLC</v>
      </c>
    </row>
    <row r="573" spans="1:1" x14ac:dyDescent="0.25">
      <c r="A573" s="36" t="str">
        <f>UPPER('Master URL List'!B3602)</f>
        <v>KB PRODUCTIONS LLC</v>
      </c>
    </row>
    <row r="574" spans="1:1" x14ac:dyDescent="0.25">
      <c r="A574" s="36" t="str">
        <f>UPPER('Master URL List'!B3603)</f>
        <v>KB PRODUCTIONS LLC</v>
      </c>
    </row>
    <row r="575" spans="1:1" x14ac:dyDescent="0.25">
      <c r="A575" s="36" t="str">
        <f>UPPER('Master URL List'!B3604)</f>
        <v>KB PRODUCTIONS LLC</v>
      </c>
    </row>
    <row r="576" spans="1:1" x14ac:dyDescent="0.25">
      <c r="A576" s="36" t="str">
        <f>UPPER('Master URL List'!B3605)</f>
        <v>KB PRODUCTIONS LLC</v>
      </c>
    </row>
    <row r="577" spans="1:1" x14ac:dyDescent="0.25">
      <c r="A577" s="36" t="str">
        <f>UPPER('Master URL List'!B3606)</f>
        <v>KB PRODUCTIONS LLC</v>
      </c>
    </row>
    <row r="578" spans="1:1" x14ac:dyDescent="0.25">
      <c r="A578" s="36" t="str">
        <f>UPPER('Master URL List'!B3607)</f>
        <v xml:space="preserve">GREEN POST, INC </v>
      </c>
    </row>
    <row r="579" spans="1:1" x14ac:dyDescent="0.25">
      <c r="A579" s="36" t="str">
        <f>UPPER('Master URL List'!B3608)</f>
        <v xml:space="preserve">VARIOUS INC </v>
      </c>
    </row>
    <row r="580" spans="1:1" x14ac:dyDescent="0.25">
      <c r="A580" s="36" t="str">
        <f>UPPER('Master URL List'!B3609)</f>
        <v xml:space="preserve">VARIOUS INC </v>
      </c>
    </row>
    <row r="581" spans="1:1" x14ac:dyDescent="0.25">
      <c r="A581" s="36" t="str">
        <f>UPPER('Master URL List'!B3610)</f>
        <v xml:space="preserve">VARIOUS INC </v>
      </c>
    </row>
    <row r="582" spans="1:1" x14ac:dyDescent="0.25">
      <c r="A582" s="36" t="str">
        <f>UPPER('Master URL List'!B3611)</f>
        <v xml:space="preserve">VARIOUS INC </v>
      </c>
    </row>
    <row r="583" spans="1:1" x14ac:dyDescent="0.25">
      <c r="A583" s="36" t="e">
        <f>UPPER('Master URL List'!#REF!)</f>
        <v>#REF!</v>
      </c>
    </row>
    <row r="584" spans="1:1" x14ac:dyDescent="0.25">
      <c r="A584" s="36" t="e">
        <f>UPPER('Master URL List'!#REF!)</f>
        <v>#REF!</v>
      </c>
    </row>
    <row r="585" spans="1:1" x14ac:dyDescent="0.25">
      <c r="A585" s="36" t="e">
        <f>UPPER('Master URL List'!#REF!)</f>
        <v>#REF!</v>
      </c>
    </row>
    <row r="586" spans="1:1" x14ac:dyDescent="0.25">
      <c r="A586" s="36" t="e">
        <f>UPPER('Master URL List'!#REF!)</f>
        <v>#REF!</v>
      </c>
    </row>
    <row r="587" spans="1:1" x14ac:dyDescent="0.25">
      <c r="A587" s="36" t="e">
        <f>UPPER('Master URL List'!#REF!)</f>
        <v>#REF!</v>
      </c>
    </row>
    <row r="588" spans="1:1" x14ac:dyDescent="0.25">
      <c r="A588" s="36" t="e">
        <f>UPPER('Master URL List'!#REF!)</f>
        <v>#REF!</v>
      </c>
    </row>
    <row r="589" spans="1:1" x14ac:dyDescent="0.25">
      <c r="A589" s="36" t="e">
        <f>UPPER('Master URL List'!#REF!)</f>
        <v>#REF!</v>
      </c>
    </row>
    <row r="590" spans="1:1" x14ac:dyDescent="0.25">
      <c r="A590" s="36" t="e">
        <f>UPPER('Master URL List'!#REF!)</f>
        <v>#REF!</v>
      </c>
    </row>
    <row r="591" spans="1:1" x14ac:dyDescent="0.25">
      <c r="A591" s="36" t="e">
        <f>UPPER('Master URL List'!#REF!)</f>
        <v>#REF!</v>
      </c>
    </row>
    <row r="592" spans="1:1" x14ac:dyDescent="0.25">
      <c r="A592" s="36" t="e">
        <f>UPPER('Master URL List'!#REF!)</f>
        <v>#REF!</v>
      </c>
    </row>
    <row r="593" spans="1:1" x14ac:dyDescent="0.25">
      <c r="A593" s="36" t="e">
        <f>UPPER('Master URL List'!#REF!)</f>
        <v>#REF!</v>
      </c>
    </row>
    <row r="594" spans="1:1" x14ac:dyDescent="0.25">
      <c r="A594" s="36" t="e">
        <f>UPPER('Master URL List'!#REF!)</f>
        <v>#REF!</v>
      </c>
    </row>
    <row r="595" spans="1:1" x14ac:dyDescent="0.25">
      <c r="A595" s="36" t="str">
        <f>UPPER('Master URL List'!B3612)</f>
        <v>SCIROCCO HOLDINGS LIMITED</v>
      </c>
    </row>
    <row r="596" spans="1:1" x14ac:dyDescent="0.25">
      <c r="A596" s="36" t="str">
        <f>UPPER('Master URL List'!B3613)</f>
        <v>JFF PUBLICATIONS LLC</v>
      </c>
    </row>
    <row r="597" spans="1:1" x14ac:dyDescent="0.25">
      <c r="A597" s="36" t="str">
        <f>UPPER('Master URL List'!B3614)</f>
        <v xml:space="preserve">CREDIQUE LLC </v>
      </c>
    </row>
    <row r="598" spans="1:1" x14ac:dyDescent="0.25">
      <c r="A598" s="36" t="str">
        <f>UPPER('Master URL List'!B3615)</f>
        <v xml:space="preserve">FK INTERTAINMENT LLC </v>
      </c>
    </row>
    <row r="599" spans="1:1" x14ac:dyDescent="0.25">
      <c r="A599" s="36" t="e">
        <f>UPPER('Master URL List'!#REF!)</f>
        <v>#REF!</v>
      </c>
    </row>
    <row r="600" spans="1:1" x14ac:dyDescent="0.25">
      <c r="A600" s="36" t="str">
        <f>UPPER('Master URL List'!B3616)</f>
        <v>EXONTECH</v>
      </c>
    </row>
    <row r="601" spans="1:1" x14ac:dyDescent="0.25">
      <c r="A601" s="36" t="str">
        <f>UPPER('Master URL List'!B3617)</f>
        <v xml:space="preserve">ACCESS MEDICAL ASOCIATES PLLC </v>
      </c>
    </row>
    <row r="602" spans="1:1" x14ac:dyDescent="0.25">
      <c r="A602" s="36" t="str">
        <f>UPPER('Master URL List'!B3618)</f>
        <v xml:space="preserve">SOLAR WIND INC </v>
      </c>
    </row>
    <row r="603" spans="1:1" x14ac:dyDescent="0.25">
      <c r="A603" s="36" t="str">
        <f>UPPER('Master URL List'!B3619)</f>
        <v>AMS MEDIA INC</v>
      </c>
    </row>
    <row r="604" spans="1:1" x14ac:dyDescent="0.25">
      <c r="A604" s="36" t="str">
        <f>UPPER('Master URL List'!B3620)</f>
        <v>AMS MEDIA INC</v>
      </c>
    </row>
    <row r="605" spans="1:1" x14ac:dyDescent="0.25">
      <c r="A605" s="36" t="str">
        <f>UPPER('Master URL List'!B3621)</f>
        <v>AMS MEDIA INC</v>
      </c>
    </row>
    <row r="606" spans="1:1" x14ac:dyDescent="0.25">
      <c r="A606" s="36" t="str">
        <f>UPPER('Master URL List'!B3622)</f>
        <v>AMS MEDIA INC</v>
      </c>
    </row>
    <row r="607" spans="1:1" x14ac:dyDescent="0.25">
      <c r="A607" s="36" t="str">
        <f>UPPER('Master URL List'!B3623)</f>
        <v>AMS MEDIA INC</v>
      </c>
    </row>
    <row r="608" spans="1:1" x14ac:dyDescent="0.25">
      <c r="A608" s="36" t="str">
        <f>UPPER('Master URL List'!B3624)</f>
        <v>AMS MEDIA INC</v>
      </c>
    </row>
    <row r="609" spans="1:1" x14ac:dyDescent="0.25">
      <c r="A609" s="36" t="str">
        <f>UPPER('Master URL List'!B3625)</f>
        <v>AMS MEDIA INC</v>
      </c>
    </row>
    <row r="610" spans="1:1" x14ac:dyDescent="0.25">
      <c r="A610" s="36" t="str">
        <f>UPPER('Master URL List'!B3626)</f>
        <v>AMS MEDIA INC</v>
      </c>
    </row>
    <row r="611" spans="1:1" x14ac:dyDescent="0.25">
      <c r="A611" s="36" t="str">
        <f>UPPER('Master URL List'!B3627)</f>
        <v>AMS MEDIA INC</v>
      </c>
    </row>
    <row r="612" spans="1:1" x14ac:dyDescent="0.25">
      <c r="A612" s="36" t="str">
        <f>UPPER('Master URL List'!B3628)</f>
        <v>AMS MEDIA INC</v>
      </c>
    </row>
    <row r="613" spans="1:1" x14ac:dyDescent="0.25">
      <c r="A613" s="36" t="str">
        <f>UPPER('Master URL List'!B3629)</f>
        <v>AMS MEDIA INC</v>
      </c>
    </row>
    <row r="614" spans="1:1" x14ac:dyDescent="0.25">
      <c r="A614" s="36" t="str">
        <f>UPPER('Master URL List'!B3630)</f>
        <v>AMS MEDIA INC</v>
      </c>
    </row>
    <row r="615" spans="1:1" x14ac:dyDescent="0.25">
      <c r="A615" s="36" t="str">
        <f>UPPER('Master URL List'!B3631)</f>
        <v>AMS MEDIA INC</v>
      </c>
    </row>
    <row r="616" spans="1:1" x14ac:dyDescent="0.25">
      <c r="A616" s="36" t="str">
        <f>UPPER('Master URL List'!B3632)</f>
        <v>AMS MEDIA INC</v>
      </c>
    </row>
    <row r="617" spans="1:1" x14ac:dyDescent="0.25">
      <c r="A617" s="36" t="str">
        <f>UPPER('Master URL List'!B3633)</f>
        <v>AMS MEDIA INC</v>
      </c>
    </row>
    <row r="618" spans="1:1" x14ac:dyDescent="0.25">
      <c r="A618" s="36" t="str">
        <f>UPPER('Master URL List'!B3634)</f>
        <v>AMS MEDIA INC</v>
      </c>
    </row>
    <row r="619" spans="1:1" x14ac:dyDescent="0.25">
      <c r="A619" s="36" t="str">
        <f>UPPER('Master URL List'!B3635)</f>
        <v>AMS MEDIA INC</v>
      </c>
    </row>
    <row r="620" spans="1:1" x14ac:dyDescent="0.25">
      <c r="A620" s="36" t="str">
        <f>UPPER('Master URL List'!B3636)</f>
        <v>AMS MEDIA INC</v>
      </c>
    </row>
    <row r="621" spans="1:1" x14ac:dyDescent="0.25">
      <c r="A621" s="36" t="str">
        <f>UPPER('Master URL List'!B3637)</f>
        <v>AMS MEDIA INC</v>
      </c>
    </row>
    <row r="622" spans="1:1" x14ac:dyDescent="0.25">
      <c r="A622" s="36" t="str">
        <f>UPPER('Master URL List'!B3638)</f>
        <v>AMS MEDIA INC</v>
      </c>
    </row>
    <row r="623" spans="1:1" x14ac:dyDescent="0.25">
      <c r="A623" s="36" t="str">
        <f>UPPER('Master URL List'!B3639)</f>
        <v>AMS MEDIA INC</v>
      </c>
    </row>
    <row r="624" spans="1:1" x14ac:dyDescent="0.25">
      <c r="A624" s="36" t="str">
        <f>UPPER('Master URL List'!B3640)</f>
        <v>AMS MEDIA INC</v>
      </c>
    </row>
    <row r="625" spans="1:1" x14ac:dyDescent="0.25">
      <c r="A625" s="36" t="str">
        <f>UPPER('Master URL List'!B3641)</f>
        <v>AMS MEDIA INC</v>
      </c>
    </row>
    <row r="626" spans="1:1" x14ac:dyDescent="0.25">
      <c r="A626" s="36" t="str">
        <f>UPPER('Master URL List'!B3642)</f>
        <v>AMS MEDIA INC</v>
      </c>
    </row>
    <row r="627" spans="1:1" x14ac:dyDescent="0.25">
      <c r="A627" s="36" t="str">
        <f>UPPER('Master URL List'!B3643)</f>
        <v>AMS MEDIA INC</v>
      </c>
    </row>
    <row r="628" spans="1:1" x14ac:dyDescent="0.25">
      <c r="A628" s="36" t="str">
        <f>UPPER('Master URL List'!B3644)</f>
        <v>AMS MEDIA INC</v>
      </c>
    </row>
    <row r="629" spans="1:1" x14ac:dyDescent="0.25">
      <c r="A629" s="36" t="str">
        <f>UPPER('Master URL List'!B3645)</f>
        <v>AMS MEDIA INC</v>
      </c>
    </row>
    <row r="630" spans="1:1" x14ac:dyDescent="0.25">
      <c r="A630" s="36" t="str">
        <f>UPPER('Master URL List'!B3646)</f>
        <v>AMS MEDIA INC</v>
      </c>
    </row>
    <row r="631" spans="1:1" x14ac:dyDescent="0.25">
      <c r="A631" s="36" t="str">
        <f>UPPER('Master URL List'!B3647)</f>
        <v>AMS MEDIA INC</v>
      </c>
    </row>
    <row r="632" spans="1:1" x14ac:dyDescent="0.25">
      <c r="A632" s="36" t="str">
        <f>UPPER('Master URL List'!B3648)</f>
        <v>AMS MEDIA INC</v>
      </c>
    </row>
    <row r="633" spans="1:1" x14ac:dyDescent="0.25">
      <c r="A633" s="36" t="str">
        <f>UPPER('Master URL List'!B3649)</f>
        <v>AMS MEDIA INC</v>
      </c>
    </row>
    <row r="634" spans="1:1" x14ac:dyDescent="0.25">
      <c r="A634" s="36" t="str">
        <f>UPPER('Master URL List'!B3650)</f>
        <v>AMS MEDIA INC</v>
      </c>
    </row>
    <row r="635" spans="1:1" x14ac:dyDescent="0.25">
      <c r="A635" s="36" t="str">
        <f>UPPER('Master URL List'!B3651)</f>
        <v>AMS MEDIA INC</v>
      </c>
    </row>
    <row r="636" spans="1:1" x14ac:dyDescent="0.25">
      <c r="A636" s="36" t="str">
        <f>UPPER('Master URL List'!B3652)</f>
        <v>AMS MEDIA INC</v>
      </c>
    </row>
    <row r="637" spans="1:1" x14ac:dyDescent="0.25">
      <c r="A637" s="36" t="str">
        <f>UPPER('Master URL List'!B3653)</f>
        <v>AMS MEDIA INC</v>
      </c>
    </row>
    <row r="638" spans="1:1" x14ac:dyDescent="0.25">
      <c r="A638" s="36" t="str">
        <f>UPPER('Master URL List'!B3654)</f>
        <v>AMS MEDIA INC</v>
      </c>
    </row>
    <row r="639" spans="1:1" x14ac:dyDescent="0.25">
      <c r="A639" s="36" t="str">
        <f>UPPER('Master URL List'!B3655)</f>
        <v>AMS MEDIA INC</v>
      </c>
    </row>
    <row r="640" spans="1:1" x14ac:dyDescent="0.25">
      <c r="A640" s="36" t="str">
        <f>UPPER('Master URL List'!B3656)</f>
        <v>AMS MEDIA INC</v>
      </c>
    </row>
    <row r="641" spans="1:1" x14ac:dyDescent="0.25">
      <c r="A641" s="36" t="str">
        <f>UPPER('Master URL List'!B3657)</f>
        <v>AMS MEDIA INC</v>
      </c>
    </row>
    <row r="642" spans="1:1" x14ac:dyDescent="0.25">
      <c r="A642" s="36" t="str">
        <f>UPPER('Master URL List'!B3658)</f>
        <v>AMS MEDIA INC</v>
      </c>
    </row>
    <row r="643" spans="1:1" x14ac:dyDescent="0.25">
      <c r="A643" s="36" t="str">
        <f>UPPER('Master URL List'!B3659)</f>
        <v>AMS MEDIA INC</v>
      </c>
    </row>
    <row r="644" spans="1:1" x14ac:dyDescent="0.25">
      <c r="A644" s="36" t="str">
        <f>UPPER('Master URL List'!B3660)</f>
        <v>AMS MEDIA INC</v>
      </c>
    </row>
    <row r="645" spans="1:1" x14ac:dyDescent="0.25">
      <c r="A645" s="36" t="str">
        <f>UPPER('Master URL List'!B3661)</f>
        <v>AMS MEDIA INC</v>
      </c>
    </row>
    <row r="646" spans="1:1" x14ac:dyDescent="0.25">
      <c r="A646" s="36" t="str">
        <f>UPPER('Master URL List'!B3662)</f>
        <v>AMS MEDIA INC</v>
      </c>
    </row>
    <row r="647" spans="1:1" x14ac:dyDescent="0.25">
      <c r="A647" s="36" t="str">
        <f>UPPER('Master URL List'!B3663)</f>
        <v>AMS MEDIA INC</v>
      </c>
    </row>
    <row r="648" spans="1:1" x14ac:dyDescent="0.25">
      <c r="A648" s="36" t="str">
        <f>UPPER('Master URL List'!B3664)</f>
        <v>AMS MEDIA INC</v>
      </c>
    </row>
    <row r="649" spans="1:1" x14ac:dyDescent="0.25">
      <c r="A649" s="36" t="str">
        <f>UPPER('Master URL List'!B3665)</f>
        <v>AMS MEDIA INC</v>
      </c>
    </row>
    <row r="650" spans="1:1" x14ac:dyDescent="0.25">
      <c r="A650" s="36" t="str">
        <f>UPPER('Master URL List'!B3666)</f>
        <v>AMS MEDIA INC</v>
      </c>
    </row>
    <row r="651" spans="1:1" x14ac:dyDescent="0.25">
      <c r="A651" s="36" t="str">
        <f>UPPER('Master URL List'!B3667)</f>
        <v>AMS MEDIA INC</v>
      </c>
    </row>
    <row r="652" spans="1:1" x14ac:dyDescent="0.25">
      <c r="A652" s="36" t="str">
        <f>UPPER('Master URL List'!B3668)</f>
        <v>AMS MEDIA INC</v>
      </c>
    </row>
    <row r="653" spans="1:1" x14ac:dyDescent="0.25">
      <c r="A653" s="36" t="str">
        <f>UPPER('Master URL List'!B3669)</f>
        <v>AMS MEDIA INC</v>
      </c>
    </row>
    <row r="654" spans="1:1" x14ac:dyDescent="0.25">
      <c r="A654" s="36" t="str">
        <f>UPPER('Master URL List'!B3670)</f>
        <v>AMS MEDIA INC</v>
      </c>
    </row>
    <row r="655" spans="1:1" x14ac:dyDescent="0.25">
      <c r="A655" s="36" t="str">
        <f>UPPER('Master URL List'!B3671)</f>
        <v>AMS MEDIA INC</v>
      </c>
    </row>
    <row r="656" spans="1:1" x14ac:dyDescent="0.25">
      <c r="A656" s="36" t="str">
        <f>UPPER('Master URL List'!B3672)</f>
        <v>AMS MEDIA INC</v>
      </c>
    </row>
    <row r="657" spans="1:1" x14ac:dyDescent="0.25">
      <c r="A657" s="36" t="str">
        <f>UPPER('Master URL List'!B3673)</f>
        <v>AMS MEDIA INC</v>
      </c>
    </row>
    <row r="658" spans="1:1" x14ac:dyDescent="0.25">
      <c r="A658" s="36" t="str">
        <f>UPPER('Master URL List'!B3674)</f>
        <v>AMS MEDIA INC</v>
      </c>
    </row>
    <row r="659" spans="1:1" x14ac:dyDescent="0.25">
      <c r="A659" s="36" t="str">
        <f>UPPER('Master URL List'!B3675)</f>
        <v>AMS MEDIA INC</v>
      </c>
    </row>
    <row r="660" spans="1:1" x14ac:dyDescent="0.25">
      <c r="A660" s="36" t="str">
        <f>UPPER('Master URL List'!B3676)</f>
        <v>AMS MEDIA INC</v>
      </c>
    </row>
    <row r="661" spans="1:1" x14ac:dyDescent="0.25">
      <c r="A661" s="36" t="str">
        <f>UPPER('Master URL List'!B3677)</f>
        <v>AMS MEDIA INC</v>
      </c>
    </row>
    <row r="662" spans="1:1" x14ac:dyDescent="0.25">
      <c r="A662" s="36" t="str">
        <f>UPPER('Master URL List'!B3678)</f>
        <v>AMS MEDIA INC</v>
      </c>
    </row>
    <row r="663" spans="1:1" x14ac:dyDescent="0.25">
      <c r="A663" s="36" t="str">
        <f>UPPER('Master URL List'!B3679)</f>
        <v>AMS MEDIA INC</v>
      </c>
    </row>
    <row r="664" spans="1:1" x14ac:dyDescent="0.25">
      <c r="A664" s="36" t="str">
        <f>UPPER('Master URL List'!B3680)</f>
        <v>AMS MEDIA INC</v>
      </c>
    </row>
    <row r="665" spans="1:1" x14ac:dyDescent="0.25">
      <c r="A665" s="36" t="str">
        <f>UPPER('Master URL List'!B3681)</f>
        <v>AMS MEDIA INC</v>
      </c>
    </row>
    <row r="666" spans="1:1" x14ac:dyDescent="0.25">
      <c r="A666" s="36" t="str">
        <f>UPPER('Master URL List'!B3682)</f>
        <v>AMS MEDIA INC</v>
      </c>
    </row>
    <row r="667" spans="1:1" x14ac:dyDescent="0.25">
      <c r="A667" s="36" t="str">
        <f>UPPER('Master URL List'!B3683)</f>
        <v>AMS MEDIA INC</v>
      </c>
    </row>
    <row r="668" spans="1:1" x14ac:dyDescent="0.25">
      <c r="A668" s="36" t="str">
        <f>UPPER('Master URL List'!B3684)</f>
        <v>AMS MEDIA INC</v>
      </c>
    </row>
    <row r="669" spans="1:1" x14ac:dyDescent="0.25">
      <c r="A669" s="36" t="str">
        <f>UPPER('Master URL List'!B3685)</f>
        <v>AMS MEDIA INC</v>
      </c>
    </row>
    <row r="670" spans="1:1" x14ac:dyDescent="0.25">
      <c r="A670" s="36" t="str">
        <f>UPPER('Master URL List'!B3686)</f>
        <v>AMS MEDIA INC</v>
      </c>
    </row>
    <row r="671" spans="1:1" x14ac:dyDescent="0.25">
      <c r="A671" s="36" t="str">
        <f>UPPER('Master URL List'!B3687)</f>
        <v>AMS MEDIA INC</v>
      </c>
    </row>
    <row r="672" spans="1:1" x14ac:dyDescent="0.25">
      <c r="A672" s="36" t="str">
        <f>UPPER('Master URL List'!B3688)</f>
        <v>AMS MEDIA INC</v>
      </c>
    </row>
    <row r="673" spans="1:1" x14ac:dyDescent="0.25">
      <c r="A673" s="36" t="str">
        <f>UPPER('Master URL List'!B3689)</f>
        <v>AMS MEDIA INC</v>
      </c>
    </row>
    <row r="674" spans="1:1" x14ac:dyDescent="0.25">
      <c r="A674" s="36" t="str">
        <f>UPPER('Master URL List'!B3690)</f>
        <v>AMS MEDIA INC</v>
      </c>
    </row>
    <row r="675" spans="1:1" x14ac:dyDescent="0.25">
      <c r="A675" s="36" t="str">
        <f>UPPER('Master URL List'!B3691)</f>
        <v>AMS MEDIA INC</v>
      </c>
    </row>
    <row r="676" spans="1:1" x14ac:dyDescent="0.25">
      <c r="A676" s="36" t="str">
        <f>UPPER('Master URL List'!B3692)</f>
        <v>AMS MEDIA INC</v>
      </c>
    </row>
    <row r="677" spans="1:1" x14ac:dyDescent="0.25">
      <c r="A677" s="36" t="str">
        <f>UPPER('Master URL List'!B3693)</f>
        <v>AMS MEDIA INC</v>
      </c>
    </row>
    <row r="678" spans="1:1" x14ac:dyDescent="0.25">
      <c r="A678" s="36" t="str">
        <f>UPPER('Master URL List'!B3694)</f>
        <v>AMS MEDIA INC</v>
      </c>
    </row>
    <row r="679" spans="1:1" x14ac:dyDescent="0.25">
      <c r="A679" s="36" t="str">
        <f>UPPER('Master URL List'!B3695)</f>
        <v>AMS MEDIA INC</v>
      </c>
    </row>
    <row r="680" spans="1:1" x14ac:dyDescent="0.25">
      <c r="A680" s="36" t="str">
        <f>UPPER('Master URL List'!B3696)</f>
        <v>AMS MEDIA INC</v>
      </c>
    </row>
    <row r="681" spans="1:1" x14ac:dyDescent="0.25">
      <c r="A681" s="36" t="str">
        <f>UPPER('Master URL List'!B3697)</f>
        <v>AMS MEDIA INC</v>
      </c>
    </row>
    <row r="682" spans="1:1" x14ac:dyDescent="0.25">
      <c r="A682" s="36" t="str">
        <f>UPPER('Master URL List'!B3698)</f>
        <v>AMS MEDIA INC</v>
      </c>
    </row>
    <row r="683" spans="1:1" x14ac:dyDescent="0.25">
      <c r="A683" s="36" t="str">
        <f>UPPER('Master URL List'!B3699)</f>
        <v>AMS MEDIA INC</v>
      </c>
    </row>
    <row r="684" spans="1:1" x14ac:dyDescent="0.25">
      <c r="A684" s="36" t="str">
        <f>UPPER('Master URL List'!B3700)</f>
        <v>AMS MEDIA INC</v>
      </c>
    </row>
    <row r="685" spans="1:1" x14ac:dyDescent="0.25">
      <c r="A685" s="36" t="str">
        <f>UPPER('Master URL List'!B3701)</f>
        <v>AMS MEDIA INC</v>
      </c>
    </row>
    <row r="686" spans="1:1" x14ac:dyDescent="0.25">
      <c r="A686" s="36" t="str">
        <f>UPPER('Master URL List'!B3702)</f>
        <v>AMS MEDIA INC</v>
      </c>
    </row>
    <row r="687" spans="1:1" x14ac:dyDescent="0.25">
      <c r="A687" s="36" t="str">
        <f>UPPER('Master URL List'!B3703)</f>
        <v>AMS MEDIA INC</v>
      </c>
    </row>
    <row r="688" spans="1:1" x14ac:dyDescent="0.25">
      <c r="A688" s="36" t="str">
        <f>UPPER('Master URL List'!B3704)</f>
        <v>AMS MEDIA INC</v>
      </c>
    </row>
    <row r="689" spans="1:1" x14ac:dyDescent="0.25">
      <c r="A689" s="36" t="str">
        <f>UPPER('Master URL List'!B3705)</f>
        <v>AMS MEDIA INC</v>
      </c>
    </row>
    <row r="690" spans="1:1" x14ac:dyDescent="0.25">
      <c r="A690" s="36" t="str">
        <f>UPPER('Master URL List'!B3706)</f>
        <v>AMS MEDIA INC</v>
      </c>
    </row>
    <row r="691" spans="1:1" x14ac:dyDescent="0.25">
      <c r="A691" s="36" t="str">
        <f>UPPER('Master URL List'!B3707)</f>
        <v>AMS MEDIA INC</v>
      </c>
    </row>
    <row r="692" spans="1:1" x14ac:dyDescent="0.25">
      <c r="A692" s="36" t="str">
        <f>UPPER('Master URL List'!B3708)</f>
        <v>AMS MEDIA INC</v>
      </c>
    </row>
    <row r="693" spans="1:1" x14ac:dyDescent="0.25">
      <c r="A693" s="36" t="str">
        <f>UPPER('Master URL List'!B3709)</f>
        <v>AMS MEDIA INC</v>
      </c>
    </row>
    <row r="694" spans="1:1" x14ac:dyDescent="0.25">
      <c r="A694" s="36" t="str">
        <f>UPPER('Master URL List'!B3710)</f>
        <v>AMS MEDIA INC</v>
      </c>
    </row>
    <row r="695" spans="1:1" x14ac:dyDescent="0.25">
      <c r="A695" s="36" t="str">
        <f>UPPER('Master URL List'!B3711)</f>
        <v>AMS MEDIA INC</v>
      </c>
    </row>
    <row r="696" spans="1:1" x14ac:dyDescent="0.25">
      <c r="A696" s="36" t="str">
        <f>UPPER('Master URL List'!B3712)</f>
        <v>AMS MEDIA INC</v>
      </c>
    </row>
    <row r="697" spans="1:1" x14ac:dyDescent="0.25">
      <c r="A697" s="36" t="str">
        <f>UPPER('Master URL List'!B3713)</f>
        <v>AMS MEDIA INC</v>
      </c>
    </row>
    <row r="698" spans="1:1" x14ac:dyDescent="0.25">
      <c r="A698" s="36" t="str">
        <f>UPPER('Master URL List'!B3714)</f>
        <v>AMS MEDIA INC</v>
      </c>
    </row>
    <row r="699" spans="1:1" x14ac:dyDescent="0.25">
      <c r="A699" s="36" t="str">
        <f>UPPER('Master URL List'!B3715)</f>
        <v>AMS MEDIA INC</v>
      </c>
    </row>
    <row r="700" spans="1:1" x14ac:dyDescent="0.25">
      <c r="A700" s="36" t="str">
        <f>UPPER('Master URL List'!B3716)</f>
        <v>AMS MEDIA INC</v>
      </c>
    </row>
    <row r="701" spans="1:1" x14ac:dyDescent="0.25">
      <c r="A701" s="36" t="str">
        <f>UPPER('Master URL List'!B3717)</f>
        <v>AMS MEDIA INC</v>
      </c>
    </row>
    <row r="702" spans="1:1" x14ac:dyDescent="0.25">
      <c r="A702" s="36" t="str">
        <f>UPPER('Master URL List'!B3718)</f>
        <v>AMS MEDIA INC</v>
      </c>
    </row>
    <row r="703" spans="1:1" x14ac:dyDescent="0.25">
      <c r="A703" s="36" t="str">
        <f>UPPER('Master URL List'!B3719)</f>
        <v>AMS MEDIA INC</v>
      </c>
    </row>
    <row r="704" spans="1:1" x14ac:dyDescent="0.25">
      <c r="A704" s="36" t="str">
        <f>UPPER('Master URL List'!B3720)</f>
        <v>AMS MEDIA INC</v>
      </c>
    </row>
    <row r="705" spans="1:1" x14ac:dyDescent="0.25">
      <c r="A705" s="36" t="str">
        <f>UPPER('Master URL List'!B3721)</f>
        <v>AMS MEDIA INC</v>
      </c>
    </row>
    <row r="706" spans="1:1" x14ac:dyDescent="0.25">
      <c r="A706" s="36" t="str">
        <f>UPPER('Master URL List'!B3722)</f>
        <v>AMS MEDIA INC</v>
      </c>
    </row>
    <row r="707" spans="1:1" x14ac:dyDescent="0.25">
      <c r="A707" s="36" t="str">
        <f>UPPER('Master URL List'!B3723)</f>
        <v>AMS MEDIA INC</v>
      </c>
    </row>
    <row r="708" spans="1:1" x14ac:dyDescent="0.25">
      <c r="A708" s="36" t="str">
        <f>UPPER('Master URL List'!B3724)</f>
        <v>AMS MEDIA INC</v>
      </c>
    </row>
    <row r="709" spans="1:1" x14ac:dyDescent="0.25">
      <c r="A709" s="36" t="str">
        <f>UPPER('Master URL List'!B3725)</f>
        <v>AMS MEDIA INC</v>
      </c>
    </row>
    <row r="710" spans="1:1" x14ac:dyDescent="0.25">
      <c r="A710" s="36" t="str">
        <f>UPPER('Master URL List'!B3726)</f>
        <v>AMS MEDIA INC</v>
      </c>
    </row>
    <row r="711" spans="1:1" x14ac:dyDescent="0.25">
      <c r="A711" s="36" t="str">
        <f>UPPER('Master URL List'!B3727)</f>
        <v>AMS MEDIA INC</v>
      </c>
    </row>
    <row r="712" spans="1:1" x14ac:dyDescent="0.25">
      <c r="A712" s="36" t="str">
        <f>UPPER('Master URL List'!B3728)</f>
        <v>AMS MEDIA INC</v>
      </c>
    </row>
    <row r="713" spans="1:1" x14ac:dyDescent="0.25">
      <c r="A713" s="36" t="str">
        <f>UPPER('Master URL List'!B3729)</f>
        <v>AMS MEDIA INC</v>
      </c>
    </row>
    <row r="714" spans="1:1" x14ac:dyDescent="0.25">
      <c r="A714" s="36" t="str">
        <f>UPPER('Master URL List'!B3730)</f>
        <v>AMS MEDIA INC</v>
      </c>
    </row>
    <row r="715" spans="1:1" x14ac:dyDescent="0.25">
      <c r="A715" s="36" t="str">
        <f>UPPER('Master URL List'!B3731)</f>
        <v>AMS MEDIA INC</v>
      </c>
    </row>
    <row r="716" spans="1:1" x14ac:dyDescent="0.25">
      <c r="A716" s="36" t="str">
        <f>UPPER('Master URL List'!B3732)</f>
        <v>AMS MEDIA INC</v>
      </c>
    </row>
    <row r="717" spans="1:1" x14ac:dyDescent="0.25">
      <c r="A717" s="36" t="str">
        <f>UPPER('Master URL List'!B3733)</f>
        <v>AMS MEDIA INC</v>
      </c>
    </row>
    <row r="718" spans="1:1" x14ac:dyDescent="0.25">
      <c r="A718" s="36" t="str">
        <f>UPPER('Master URL List'!B3734)</f>
        <v>AMS MEDIA INC</v>
      </c>
    </row>
    <row r="719" spans="1:1" x14ac:dyDescent="0.25">
      <c r="A719" s="36" t="str">
        <f>UPPER('Master URL List'!B3735)</f>
        <v>AMS MEDIA INC</v>
      </c>
    </row>
    <row r="720" spans="1:1" x14ac:dyDescent="0.25">
      <c r="A720" s="36" t="str">
        <f>UPPER('Master URL List'!B3736)</f>
        <v>AMS MEDIA INC</v>
      </c>
    </row>
    <row r="721" spans="1:1" x14ac:dyDescent="0.25">
      <c r="A721" s="36" t="str">
        <f>UPPER('Master URL List'!B3737)</f>
        <v>AMS MEDIA INC</v>
      </c>
    </row>
    <row r="722" spans="1:1" x14ac:dyDescent="0.25">
      <c r="A722" s="36" t="str">
        <f>UPPER('Master URL List'!B3738)</f>
        <v>AMS MEDIA INC</v>
      </c>
    </row>
    <row r="723" spans="1:1" x14ac:dyDescent="0.25">
      <c r="A723" s="36" t="str">
        <f>UPPER('Master URL List'!B3739)</f>
        <v>AMS MEDIA INC</v>
      </c>
    </row>
    <row r="724" spans="1:1" x14ac:dyDescent="0.25">
      <c r="A724" s="36" t="str">
        <f>UPPER('Master URL List'!B3740)</f>
        <v>AMS MEDIA INC</v>
      </c>
    </row>
    <row r="725" spans="1:1" x14ac:dyDescent="0.25">
      <c r="A725" s="36" t="str">
        <f>UPPER('Master URL List'!B3741)</f>
        <v>AMS MEDIA INC</v>
      </c>
    </row>
    <row r="726" spans="1:1" x14ac:dyDescent="0.25">
      <c r="A726" s="36" t="str">
        <f>UPPER('Master URL List'!B3742)</f>
        <v>AMS MEDIA INC</v>
      </c>
    </row>
    <row r="727" spans="1:1" x14ac:dyDescent="0.25">
      <c r="A727" s="36" t="str">
        <f>UPPER('Master URL List'!B3743)</f>
        <v>AMS MEDIA INC</v>
      </c>
    </row>
    <row r="728" spans="1:1" x14ac:dyDescent="0.25">
      <c r="A728" s="36" t="str">
        <f>UPPER('Master URL List'!B3744)</f>
        <v>AMS MEDIA INC</v>
      </c>
    </row>
    <row r="729" spans="1:1" x14ac:dyDescent="0.25">
      <c r="A729" s="36" t="str">
        <f>UPPER('Master URL List'!B3745)</f>
        <v>AMS MEDIA INC</v>
      </c>
    </row>
    <row r="730" spans="1:1" x14ac:dyDescent="0.25">
      <c r="A730" s="36" t="str">
        <f>UPPER('Master URL List'!B3746)</f>
        <v>AMS MEDIA INC</v>
      </c>
    </row>
    <row r="731" spans="1:1" x14ac:dyDescent="0.25">
      <c r="A731" s="36" t="str">
        <f>UPPER('Master URL List'!B3747)</f>
        <v>AMS MEDIA INC</v>
      </c>
    </row>
    <row r="732" spans="1:1" x14ac:dyDescent="0.25">
      <c r="A732" s="36" t="str">
        <f>UPPER('Master URL List'!B3748)</f>
        <v>AMS MEDIA INC</v>
      </c>
    </row>
    <row r="733" spans="1:1" x14ac:dyDescent="0.25">
      <c r="A733" s="36" t="str">
        <f>UPPER('Master URL List'!B3749)</f>
        <v>AMS MEDIA INC</v>
      </c>
    </row>
    <row r="734" spans="1:1" x14ac:dyDescent="0.25">
      <c r="A734" s="36" t="str">
        <f>UPPER('Master URL List'!B3750)</f>
        <v>AMS MEDIA INC</v>
      </c>
    </row>
    <row r="735" spans="1:1" x14ac:dyDescent="0.25">
      <c r="A735" s="36" t="str">
        <f>UPPER('Master URL List'!B3751)</f>
        <v>AMS MEDIA INC</v>
      </c>
    </row>
    <row r="736" spans="1:1" x14ac:dyDescent="0.25">
      <c r="A736" s="36" t="str">
        <f>UPPER('Master URL List'!B3752)</f>
        <v>AMS MEDIA INC</v>
      </c>
    </row>
    <row r="737" spans="1:1" x14ac:dyDescent="0.25">
      <c r="A737" s="36" t="str">
        <f>UPPER('Master URL List'!B3753)</f>
        <v>AMS MEDIA INC</v>
      </c>
    </row>
    <row r="738" spans="1:1" x14ac:dyDescent="0.25">
      <c r="A738" s="36" t="str">
        <f>UPPER('Master URL List'!B3754)</f>
        <v>AMS MEDIA INC</v>
      </c>
    </row>
    <row r="739" spans="1:1" x14ac:dyDescent="0.25">
      <c r="A739" s="36" t="str">
        <f>UPPER('Master URL List'!B3755)</f>
        <v>AMS MEDIA INC</v>
      </c>
    </row>
    <row r="740" spans="1:1" x14ac:dyDescent="0.25">
      <c r="A740" s="36" t="str">
        <f>UPPER('Master URL List'!B3756)</f>
        <v>AMS MEDIA INC</v>
      </c>
    </row>
    <row r="741" spans="1:1" x14ac:dyDescent="0.25">
      <c r="A741" s="36" t="str">
        <f>UPPER('Master URL List'!B3757)</f>
        <v>AMS MEDIA INC</v>
      </c>
    </row>
    <row r="742" spans="1:1" x14ac:dyDescent="0.25">
      <c r="A742" s="36" t="str">
        <f>UPPER('Master URL List'!B3758)</f>
        <v>AMS MEDIA INC</v>
      </c>
    </row>
    <row r="743" spans="1:1" x14ac:dyDescent="0.25">
      <c r="A743" s="36" t="str">
        <f>UPPER('Master URL List'!B3759)</f>
        <v>AMS MEDIA INC</v>
      </c>
    </row>
    <row r="744" spans="1:1" x14ac:dyDescent="0.25">
      <c r="A744" s="36" t="str">
        <f>UPPER('Master URL List'!B3760)</f>
        <v>AMS MEDIA INC</v>
      </c>
    </row>
    <row r="745" spans="1:1" x14ac:dyDescent="0.25">
      <c r="A745" s="36" t="str">
        <f>UPPER('Master URL List'!B3761)</f>
        <v>AMS MEDIA INC</v>
      </c>
    </row>
    <row r="746" spans="1:1" x14ac:dyDescent="0.25">
      <c r="A746" s="36" t="str">
        <f>UPPER('Master URL List'!B3762)</f>
        <v>AMS MEDIA INC</v>
      </c>
    </row>
    <row r="747" spans="1:1" x14ac:dyDescent="0.25">
      <c r="A747" s="36" t="str">
        <f>UPPER('Master URL List'!B3763)</f>
        <v>AMS MEDIA INC</v>
      </c>
    </row>
    <row r="748" spans="1:1" x14ac:dyDescent="0.25">
      <c r="A748" s="36" t="str">
        <f>UPPER('Master URL List'!B3764)</f>
        <v>AMS MEDIA INC</v>
      </c>
    </row>
    <row r="749" spans="1:1" x14ac:dyDescent="0.25">
      <c r="A749" s="36" t="str">
        <f>UPPER('Master URL List'!B3765)</f>
        <v>AMS MEDIA INC</v>
      </c>
    </row>
    <row r="750" spans="1:1" x14ac:dyDescent="0.25">
      <c r="A750" s="36" t="str">
        <f>UPPER('Master URL List'!B3766)</f>
        <v>AMS MEDIA INC</v>
      </c>
    </row>
    <row r="751" spans="1:1" x14ac:dyDescent="0.25">
      <c r="A751" s="36" t="str">
        <f>UPPER('Master URL List'!B3767)</f>
        <v>AMS MEDIA INC</v>
      </c>
    </row>
    <row r="752" spans="1:1" x14ac:dyDescent="0.25">
      <c r="A752" s="36" t="str">
        <f>UPPER('Master URL List'!B3768)</f>
        <v>AMS MEDIA INC</v>
      </c>
    </row>
    <row r="753" spans="1:1" x14ac:dyDescent="0.25">
      <c r="A753" s="36" t="str">
        <f>UPPER('Master URL List'!B3769)</f>
        <v>AMS MEDIA INC</v>
      </c>
    </row>
    <row r="754" spans="1:1" x14ac:dyDescent="0.25">
      <c r="A754" s="36" t="str">
        <f>UPPER('Master URL List'!B3770)</f>
        <v>AMS MEDIA INC</v>
      </c>
    </row>
    <row r="755" spans="1:1" x14ac:dyDescent="0.25">
      <c r="A755" s="36" t="str">
        <f>UPPER('Master URL List'!B3771)</f>
        <v>AMS MEDIA INC</v>
      </c>
    </row>
    <row r="756" spans="1:1" x14ac:dyDescent="0.25">
      <c r="A756" s="36" t="str">
        <f>UPPER('Master URL List'!B3772)</f>
        <v>AMS MEDIA INC</v>
      </c>
    </row>
    <row r="757" spans="1:1" x14ac:dyDescent="0.25">
      <c r="A757" s="36" t="str">
        <f>UPPER('Master URL List'!B3773)</f>
        <v>AMS MEDIA INC</v>
      </c>
    </row>
    <row r="758" spans="1:1" x14ac:dyDescent="0.25">
      <c r="A758" s="36" t="str">
        <f>UPPER('Master URL List'!B3774)</f>
        <v>AMS MEDIA INC</v>
      </c>
    </row>
    <row r="759" spans="1:1" x14ac:dyDescent="0.25">
      <c r="A759" s="36" t="str">
        <f>UPPER('Master URL List'!B3775)</f>
        <v>AMS MEDIA INC</v>
      </c>
    </row>
    <row r="760" spans="1:1" x14ac:dyDescent="0.25">
      <c r="A760" s="36" t="str">
        <f>UPPER('Master URL List'!B3776)</f>
        <v>AMS MEDIA INC</v>
      </c>
    </row>
    <row r="761" spans="1:1" x14ac:dyDescent="0.25">
      <c r="A761" s="36" t="str">
        <f>UPPER('Master URL List'!B3777)</f>
        <v>AMS MEDIA INC</v>
      </c>
    </row>
    <row r="762" spans="1:1" x14ac:dyDescent="0.25">
      <c r="A762" s="36" t="str">
        <f>UPPER('Master URL List'!B3778)</f>
        <v>AMS MEDIA INC</v>
      </c>
    </row>
    <row r="763" spans="1:1" x14ac:dyDescent="0.25">
      <c r="A763" s="36" t="str">
        <f>UPPER('Master URL List'!B3779)</f>
        <v>AMS MEDIA INC</v>
      </c>
    </row>
    <row r="764" spans="1:1" x14ac:dyDescent="0.25">
      <c r="A764" s="36" t="str">
        <f>UPPER('Master URL List'!B3780)</f>
        <v>AMS MEDIA INC</v>
      </c>
    </row>
    <row r="765" spans="1:1" x14ac:dyDescent="0.25">
      <c r="A765" s="36" t="str">
        <f>UPPER('Master URL List'!B3781)</f>
        <v>AMS MEDIA INC</v>
      </c>
    </row>
    <row r="766" spans="1:1" x14ac:dyDescent="0.25">
      <c r="A766" s="36" t="str">
        <f>UPPER('Master URL List'!B3782)</f>
        <v>AMS MEDIA INC</v>
      </c>
    </row>
    <row r="767" spans="1:1" x14ac:dyDescent="0.25">
      <c r="A767" s="36" t="str">
        <f>UPPER('Master URL List'!B3783)</f>
        <v>AMS MEDIA INC</v>
      </c>
    </row>
    <row r="768" spans="1:1" x14ac:dyDescent="0.25">
      <c r="A768" s="36" t="str">
        <f>UPPER('Master URL List'!B3784)</f>
        <v>AMS MEDIA INC</v>
      </c>
    </row>
    <row r="769" spans="1:1" x14ac:dyDescent="0.25">
      <c r="A769" s="36" t="str">
        <f>UPPER('Master URL List'!B3785)</f>
        <v>AMS MEDIA INC</v>
      </c>
    </row>
    <row r="770" spans="1:1" x14ac:dyDescent="0.25">
      <c r="A770" s="36" t="str">
        <f>UPPER('Master URL List'!B3786)</f>
        <v>AMS MEDIA INC</v>
      </c>
    </row>
    <row r="771" spans="1:1" x14ac:dyDescent="0.25">
      <c r="A771" s="36" t="str">
        <f>UPPER('Master URL List'!B3787)</f>
        <v>AMS MEDIA INC</v>
      </c>
    </row>
    <row r="772" spans="1:1" x14ac:dyDescent="0.25">
      <c r="A772" s="36" t="str">
        <f>UPPER('Master URL List'!B3788)</f>
        <v>AMS MEDIA INC</v>
      </c>
    </row>
    <row r="773" spans="1:1" x14ac:dyDescent="0.25">
      <c r="A773" s="36" t="str">
        <f>UPPER('Master URL List'!B3789)</f>
        <v>AMS MEDIA INC</v>
      </c>
    </row>
    <row r="774" spans="1:1" x14ac:dyDescent="0.25">
      <c r="A774" s="36" t="str">
        <f>UPPER('Master URL List'!B3790)</f>
        <v>AMS MEDIA INC</v>
      </c>
    </row>
    <row r="775" spans="1:1" x14ac:dyDescent="0.25">
      <c r="A775" s="36" t="str">
        <f>UPPER('Master URL List'!B3791)</f>
        <v>AMS MEDIA INC</v>
      </c>
    </row>
    <row r="776" spans="1:1" x14ac:dyDescent="0.25">
      <c r="A776" s="36" t="str">
        <f>UPPER('Master URL List'!B3792)</f>
        <v>AMS MEDIA INC</v>
      </c>
    </row>
    <row r="777" spans="1:1" x14ac:dyDescent="0.25">
      <c r="A777" s="36" t="str">
        <f>UPPER('Master URL List'!B3793)</f>
        <v>AMS MEDIA INC</v>
      </c>
    </row>
    <row r="778" spans="1:1" x14ac:dyDescent="0.25">
      <c r="A778" s="36" t="str">
        <f>UPPER('Master URL List'!B3794)</f>
        <v>AMS MEDIA INC</v>
      </c>
    </row>
    <row r="779" spans="1:1" x14ac:dyDescent="0.25">
      <c r="A779" s="36" t="str">
        <f>UPPER('Master URL List'!B3795)</f>
        <v>AMS MEDIA INC</v>
      </c>
    </row>
    <row r="780" spans="1:1" x14ac:dyDescent="0.25">
      <c r="A780" s="36" t="str">
        <f>UPPER('Master URL List'!B3796)</f>
        <v>AMS MEDIA INC</v>
      </c>
    </row>
    <row r="781" spans="1:1" x14ac:dyDescent="0.25">
      <c r="A781" s="36" t="str">
        <f>UPPER('Master URL List'!B3797)</f>
        <v>AMS MEDIA INC</v>
      </c>
    </row>
    <row r="782" spans="1:1" x14ac:dyDescent="0.25">
      <c r="A782" s="36" t="str">
        <f>UPPER('Master URL List'!B3798)</f>
        <v>AMS MEDIA INC</v>
      </c>
    </row>
    <row r="783" spans="1:1" x14ac:dyDescent="0.25">
      <c r="A783" s="36" t="str">
        <f>UPPER('Master URL List'!B3799)</f>
        <v>AMS MEDIA INC</v>
      </c>
    </row>
    <row r="784" spans="1:1" x14ac:dyDescent="0.25">
      <c r="A784" s="36" t="str">
        <f>UPPER('Master URL List'!B3800)</f>
        <v>AMS MEDIA INC</v>
      </c>
    </row>
    <row r="785" spans="1:1" x14ac:dyDescent="0.25">
      <c r="A785" s="36" t="str">
        <f>UPPER('Master URL List'!B3801)</f>
        <v>AMS MEDIA INC</v>
      </c>
    </row>
    <row r="786" spans="1:1" x14ac:dyDescent="0.25">
      <c r="A786" s="36" t="str">
        <f>UPPER('Master URL List'!B3802)</f>
        <v>AMS MEDIA INC</v>
      </c>
    </row>
    <row r="787" spans="1:1" x14ac:dyDescent="0.25">
      <c r="A787" s="36" t="str">
        <f>UPPER('Master URL List'!B3803)</f>
        <v>AMS MEDIA INC</v>
      </c>
    </row>
    <row r="788" spans="1:1" x14ac:dyDescent="0.25">
      <c r="A788" s="36" t="str">
        <f>UPPER('Master URL List'!B3804)</f>
        <v>AMS MEDIA INC</v>
      </c>
    </row>
    <row r="789" spans="1:1" x14ac:dyDescent="0.25">
      <c r="A789" s="36" t="str">
        <f>UPPER('Master URL List'!B3805)</f>
        <v>AMS MEDIA INC</v>
      </c>
    </row>
    <row r="790" spans="1:1" x14ac:dyDescent="0.25">
      <c r="A790" s="36" t="str">
        <f>UPPER('Master URL List'!B3806)</f>
        <v>AMS MEDIA INC</v>
      </c>
    </row>
    <row r="791" spans="1:1" x14ac:dyDescent="0.25">
      <c r="A791" s="36" t="str">
        <f>UPPER('Master URL List'!B3807)</f>
        <v>AMS MEDIA INC</v>
      </c>
    </row>
    <row r="792" spans="1:1" x14ac:dyDescent="0.25">
      <c r="A792" s="36" t="str">
        <f>UPPER('Master URL List'!B3808)</f>
        <v>AMS MEDIA INC</v>
      </c>
    </row>
    <row r="793" spans="1:1" x14ac:dyDescent="0.25">
      <c r="A793" s="36" t="str">
        <f>UPPER('Master URL List'!B3809)</f>
        <v>AMS MEDIA INC</v>
      </c>
    </row>
    <row r="794" spans="1:1" x14ac:dyDescent="0.25">
      <c r="A794" s="36" t="str">
        <f>UPPER('Master URL List'!B3810)</f>
        <v>AMS MEDIA INC</v>
      </c>
    </row>
    <row r="795" spans="1:1" x14ac:dyDescent="0.25">
      <c r="A795" s="36" t="str">
        <f>UPPER('Master URL List'!B3811)</f>
        <v>AMS MEDIA INC</v>
      </c>
    </row>
    <row r="796" spans="1:1" x14ac:dyDescent="0.25">
      <c r="A796" s="36" t="str">
        <f>UPPER('Master URL List'!B3812)</f>
        <v>AMS MEDIA INC</v>
      </c>
    </row>
    <row r="797" spans="1:1" x14ac:dyDescent="0.25">
      <c r="A797" s="36" t="str">
        <f>UPPER('Master URL List'!B3813)</f>
        <v>AMS MEDIA INC</v>
      </c>
    </row>
    <row r="798" spans="1:1" x14ac:dyDescent="0.25">
      <c r="A798" s="36" t="str">
        <f>UPPER('Master URL List'!B3814)</f>
        <v>AMS MEDIA INC</v>
      </c>
    </row>
    <row r="799" spans="1:1" x14ac:dyDescent="0.25">
      <c r="A799" s="36" t="str">
        <f>UPPER('Master URL List'!B3815)</f>
        <v>AMS MEDIA INC</v>
      </c>
    </row>
    <row r="800" spans="1:1" x14ac:dyDescent="0.25">
      <c r="A800" s="36" t="str">
        <f>UPPER('Master URL List'!B3816)</f>
        <v>AMS MEDIA INC</v>
      </c>
    </row>
    <row r="801" spans="1:1" x14ac:dyDescent="0.25">
      <c r="A801" s="36" t="str">
        <f>UPPER('Master URL List'!B3817)</f>
        <v>AMS MEDIA INC</v>
      </c>
    </row>
    <row r="802" spans="1:1" x14ac:dyDescent="0.25">
      <c r="A802" s="36" t="str">
        <f>UPPER('Master URL List'!B3818)</f>
        <v>AMS MEDIA INC</v>
      </c>
    </row>
    <row r="803" spans="1:1" x14ac:dyDescent="0.25">
      <c r="A803" s="36" t="str">
        <f>UPPER('Master URL List'!B3819)</f>
        <v>AMS MEDIA INC</v>
      </c>
    </row>
    <row r="804" spans="1:1" x14ac:dyDescent="0.25">
      <c r="A804" s="36" t="str">
        <f>UPPER('Master URL List'!B3820)</f>
        <v>AMS MEDIA INC</v>
      </c>
    </row>
    <row r="805" spans="1:1" x14ac:dyDescent="0.25">
      <c r="A805" s="36" t="str">
        <f>UPPER('Master URL List'!B3821)</f>
        <v>AMS MEDIA INC</v>
      </c>
    </row>
    <row r="806" spans="1:1" x14ac:dyDescent="0.25">
      <c r="A806" s="36" t="str">
        <f>UPPER('Master URL List'!B3822)</f>
        <v>AMS MEDIA INC</v>
      </c>
    </row>
    <row r="807" spans="1:1" x14ac:dyDescent="0.25">
      <c r="A807" s="36" t="str">
        <f>UPPER('Master URL List'!B3823)</f>
        <v>AMS MEDIA INC</v>
      </c>
    </row>
    <row r="808" spans="1:1" x14ac:dyDescent="0.25">
      <c r="A808" s="36" t="str">
        <f>UPPER('Master URL List'!B3824)</f>
        <v>AMS MEDIA INC</v>
      </c>
    </row>
    <row r="809" spans="1:1" x14ac:dyDescent="0.25">
      <c r="A809" s="36" t="str">
        <f>UPPER('Master URL List'!B3825)</f>
        <v>AMS MEDIA INC</v>
      </c>
    </row>
    <row r="810" spans="1:1" x14ac:dyDescent="0.25">
      <c r="A810" s="36" t="str">
        <f>UPPER('Master URL List'!B3826)</f>
        <v>AMS MEDIA INC</v>
      </c>
    </row>
    <row r="811" spans="1:1" x14ac:dyDescent="0.25">
      <c r="A811" s="36" t="str">
        <f>UPPER('Master URL List'!B3827)</f>
        <v>AMS MEDIA INC</v>
      </c>
    </row>
    <row r="812" spans="1:1" x14ac:dyDescent="0.25">
      <c r="A812" s="36" t="str">
        <f>UPPER('Master URL List'!B3828)</f>
        <v>AMS MEDIA INC</v>
      </c>
    </row>
    <row r="813" spans="1:1" x14ac:dyDescent="0.25">
      <c r="A813" s="36" t="str">
        <f>UPPER('Master URL List'!B3829)</f>
        <v>AMS MEDIA INC</v>
      </c>
    </row>
    <row r="814" spans="1:1" x14ac:dyDescent="0.25">
      <c r="A814" s="36" t="str">
        <f>UPPER('Master URL List'!B3830)</f>
        <v>AMS MEDIA INC</v>
      </c>
    </row>
    <row r="815" spans="1:1" x14ac:dyDescent="0.25">
      <c r="A815" s="36" t="str">
        <f>UPPER('Master URL List'!B3831)</f>
        <v>AMS MEDIA INC</v>
      </c>
    </row>
    <row r="816" spans="1:1" x14ac:dyDescent="0.25">
      <c r="A816" s="36" t="str">
        <f>UPPER('Master URL List'!B3832)</f>
        <v>AMS MEDIA INC</v>
      </c>
    </row>
    <row r="817" spans="1:1" x14ac:dyDescent="0.25">
      <c r="A817" s="36" t="str">
        <f>UPPER('Master URL List'!B3833)</f>
        <v>AMS MEDIA INC</v>
      </c>
    </row>
    <row r="818" spans="1:1" x14ac:dyDescent="0.25">
      <c r="A818" s="36" t="str">
        <f>UPPER('Master URL List'!B3834)</f>
        <v>AMS MEDIA INC</v>
      </c>
    </row>
    <row r="819" spans="1:1" x14ac:dyDescent="0.25">
      <c r="A819" s="36" t="str">
        <f>UPPER('Master URL List'!B3835)</f>
        <v>AMS MEDIA INC</v>
      </c>
    </row>
    <row r="820" spans="1:1" x14ac:dyDescent="0.25">
      <c r="A820" s="36" t="str">
        <f>UPPER('Master URL List'!B3836)</f>
        <v>AMS MEDIA INC</v>
      </c>
    </row>
    <row r="821" spans="1:1" x14ac:dyDescent="0.25">
      <c r="A821" s="36" t="str">
        <f>UPPER('Master URL List'!B3837)</f>
        <v xml:space="preserve">JBED CORP </v>
      </c>
    </row>
    <row r="822" spans="1:1" x14ac:dyDescent="0.25">
      <c r="A822" s="36" t="str">
        <f>UPPER('Master URL List'!B3838)</f>
        <v xml:space="preserve">JORMAZ INC </v>
      </c>
    </row>
    <row r="823" spans="1:1" x14ac:dyDescent="0.25">
      <c r="A823" s="36" t="str">
        <f>UPPER('Master URL List'!B3839)</f>
        <v>LM VENTURES INC</v>
      </c>
    </row>
    <row r="824" spans="1:1" x14ac:dyDescent="0.25">
      <c r="A824" s="36" t="str">
        <f>UPPER('Master URL List'!B3840)</f>
        <v>DUO ROSE SERVICES INC</v>
      </c>
    </row>
    <row r="825" spans="1:1" x14ac:dyDescent="0.25">
      <c r="A825" s="36" t="str">
        <f>UPPER('Master URL List'!B3841)</f>
        <v xml:space="preserve">INTERCONTINENTAL MEDIA LLC </v>
      </c>
    </row>
    <row r="826" spans="1:1" x14ac:dyDescent="0.25">
      <c r="A826" s="36" t="str">
        <f>UPPER('Master URL List'!B3842)</f>
        <v>CENTROBILL LTD</v>
      </c>
    </row>
    <row r="827" spans="1:1" x14ac:dyDescent="0.25">
      <c r="A827" s="36" t="str">
        <f>UPPER('Master URL List'!B3843)</f>
        <v>CENTROBILL LTD</v>
      </c>
    </row>
    <row r="828" spans="1:1" x14ac:dyDescent="0.25">
      <c r="A828" s="36" t="str">
        <f>UPPER('Master URL List'!B3844)</f>
        <v>CENTROBILL LTD</v>
      </c>
    </row>
    <row r="829" spans="1:1" x14ac:dyDescent="0.25">
      <c r="A829" s="36" t="str">
        <f>UPPER('Master URL List'!B3845)</f>
        <v>CENTROBILL LTD</v>
      </c>
    </row>
    <row r="830" spans="1:1" x14ac:dyDescent="0.25">
      <c r="A830" s="36" t="str">
        <f>UPPER('Master URL List'!B3846)</f>
        <v>CENTROBILL LTD</v>
      </c>
    </row>
    <row r="831" spans="1:1" x14ac:dyDescent="0.25">
      <c r="A831" s="36" t="str">
        <f>UPPER('Master URL List'!B3847)</f>
        <v>CENTROBILL LTD</v>
      </c>
    </row>
    <row r="832" spans="1:1" x14ac:dyDescent="0.25">
      <c r="A832" s="36" t="str">
        <f>UPPER('Master URL List'!B3848)</f>
        <v>CENTROBILL LTD</v>
      </c>
    </row>
    <row r="833" spans="1:1" x14ac:dyDescent="0.25">
      <c r="A833" s="36" t="str">
        <f>UPPER('Master URL List'!B3849)</f>
        <v>CENTROBILL LTD</v>
      </c>
    </row>
    <row r="834" spans="1:1" x14ac:dyDescent="0.25">
      <c r="A834" s="36" t="str">
        <f>UPPER('Master URL List'!B3850)</f>
        <v>CENTROBILL LTD</v>
      </c>
    </row>
    <row r="835" spans="1:1" x14ac:dyDescent="0.25">
      <c r="A835" s="36" t="str">
        <f>UPPER('Master URL List'!B3851)</f>
        <v>CENTROBILL LTD</v>
      </c>
    </row>
    <row r="836" spans="1:1" x14ac:dyDescent="0.25">
      <c r="A836" s="36" t="str">
        <f>UPPER('Master URL List'!B3852)</f>
        <v>CENTROBILL LTD</v>
      </c>
    </row>
    <row r="837" spans="1:1" x14ac:dyDescent="0.25">
      <c r="A837" s="36" t="str">
        <f>UPPER('Master URL List'!B3853)</f>
        <v>CENTROBILL LTD</v>
      </c>
    </row>
    <row r="838" spans="1:1" x14ac:dyDescent="0.25">
      <c r="A838" s="36" t="str">
        <f>UPPER('Master URL List'!B3854)</f>
        <v>CENTROBILL LTD</v>
      </c>
    </row>
    <row r="839" spans="1:1" x14ac:dyDescent="0.25">
      <c r="A839" s="36" t="str">
        <f>UPPER('Master URL List'!B3855)</f>
        <v>CENTROBILL LTD</v>
      </c>
    </row>
    <row r="840" spans="1:1" x14ac:dyDescent="0.25">
      <c r="A840" s="36" t="str">
        <f>UPPER('Master URL List'!B3856)</f>
        <v>CENTROBILL LTD</v>
      </c>
    </row>
    <row r="841" spans="1:1" x14ac:dyDescent="0.25">
      <c r="A841" s="36" t="str">
        <f>UPPER('Master URL List'!B3857)</f>
        <v>CENTROBILL LTD</v>
      </c>
    </row>
    <row r="842" spans="1:1" x14ac:dyDescent="0.25">
      <c r="A842" s="36" t="str">
        <f>UPPER('Master URL List'!B3858)</f>
        <v>CENTROBILL LTD</v>
      </c>
    </row>
    <row r="843" spans="1:1" x14ac:dyDescent="0.25">
      <c r="A843" s="36" t="str">
        <f>UPPER('Master URL List'!B3859)</f>
        <v>CENTROBILL LTD</v>
      </c>
    </row>
    <row r="844" spans="1:1" x14ac:dyDescent="0.25">
      <c r="A844" s="36" t="str">
        <f>UPPER('Master URL List'!B3860)</f>
        <v>CENTROBILL LTD</v>
      </c>
    </row>
    <row r="845" spans="1:1" x14ac:dyDescent="0.25">
      <c r="A845" s="36" t="str">
        <f>UPPER('Master URL List'!B3861)</f>
        <v>CENTROBILL LTD</v>
      </c>
    </row>
    <row r="846" spans="1:1" x14ac:dyDescent="0.25">
      <c r="A846" s="36" t="str">
        <f>UPPER('Master URL List'!B3862)</f>
        <v>CENTROBILL LTD</v>
      </c>
    </row>
    <row r="847" spans="1:1" x14ac:dyDescent="0.25">
      <c r="A847" s="36" t="str">
        <f>UPPER('Master URL List'!B3863)</f>
        <v>CENTROBILL LTD</v>
      </c>
    </row>
    <row r="848" spans="1:1" x14ac:dyDescent="0.25">
      <c r="A848" s="36" t="str">
        <f>UPPER('Master URL List'!B3864)</f>
        <v>CENTROBILL LTD</v>
      </c>
    </row>
    <row r="849" spans="1:1" x14ac:dyDescent="0.25">
      <c r="A849" s="36" t="str">
        <f>UPPER('Master URL List'!B3865)</f>
        <v>CENTROBILL LTD</v>
      </c>
    </row>
    <row r="850" spans="1:1" x14ac:dyDescent="0.25">
      <c r="A850" s="36" t="str">
        <f>UPPER('Master URL List'!B3866)</f>
        <v>CENTROBILL LTD</v>
      </c>
    </row>
    <row r="851" spans="1:1" x14ac:dyDescent="0.25">
      <c r="A851" s="36" t="str">
        <f>UPPER('Master URL List'!B3867)</f>
        <v>CENTROBILL LTD</v>
      </c>
    </row>
    <row r="852" spans="1:1" x14ac:dyDescent="0.25">
      <c r="A852" s="36" t="str">
        <f>UPPER('Master URL List'!B3868)</f>
        <v>CENTROBILL LTD</v>
      </c>
    </row>
    <row r="853" spans="1:1" x14ac:dyDescent="0.25">
      <c r="A853" s="36" t="str">
        <f>UPPER('Master URL List'!B3869)</f>
        <v>CENTROBILL LTD</v>
      </c>
    </row>
    <row r="854" spans="1:1" x14ac:dyDescent="0.25">
      <c r="A854" s="36" t="str">
        <f>UPPER('Master URL List'!B3870)</f>
        <v>CENTROBILL LTD</v>
      </c>
    </row>
    <row r="855" spans="1:1" x14ac:dyDescent="0.25">
      <c r="A855" s="36" t="str">
        <f>UPPER('Master URL List'!B3871)</f>
        <v>CENTROBILL LTD</v>
      </c>
    </row>
    <row r="856" spans="1:1" x14ac:dyDescent="0.25">
      <c r="A856" s="36" t="str">
        <f>UPPER('Master URL List'!B3872)</f>
        <v>CENTROBILL LTD</v>
      </c>
    </row>
    <row r="857" spans="1:1" x14ac:dyDescent="0.25">
      <c r="A857" s="36" t="str">
        <f>UPPER('Master URL List'!B3873)</f>
        <v>CENTROBILL LTD</v>
      </c>
    </row>
    <row r="858" spans="1:1" x14ac:dyDescent="0.25">
      <c r="A858" s="36" t="str">
        <f>UPPER('Master URL List'!B3874)</f>
        <v>CENTROBILL LTD</v>
      </c>
    </row>
    <row r="859" spans="1:1" x14ac:dyDescent="0.25">
      <c r="A859" s="36" t="str">
        <f>UPPER('Master URL List'!B3875)</f>
        <v>CENTROBILL LTD</v>
      </c>
    </row>
    <row r="860" spans="1:1" x14ac:dyDescent="0.25">
      <c r="A860" s="36" t="str">
        <f>UPPER('Master URL List'!B3876)</f>
        <v>CENTROBILL LTD</v>
      </c>
    </row>
    <row r="861" spans="1:1" x14ac:dyDescent="0.25">
      <c r="A861" s="36" t="str">
        <f>UPPER('Master URL List'!B3877)</f>
        <v>CENTROBILL LTD</v>
      </c>
    </row>
    <row r="862" spans="1:1" x14ac:dyDescent="0.25">
      <c r="A862" s="36" t="str">
        <f>UPPER('Master URL List'!B3878)</f>
        <v>CENTROBILL LTD</v>
      </c>
    </row>
    <row r="863" spans="1:1" x14ac:dyDescent="0.25">
      <c r="A863" s="36" t="str">
        <f>UPPER('Master URL List'!B3879)</f>
        <v>CENTROBILL LTD</v>
      </c>
    </row>
    <row r="864" spans="1:1" x14ac:dyDescent="0.25">
      <c r="A864" s="36" t="str">
        <f>UPPER('Master URL List'!B3880)</f>
        <v>CENTROBILL LTD</v>
      </c>
    </row>
    <row r="865" spans="1:1" x14ac:dyDescent="0.25">
      <c r="A865" s="36" t="str">
        <f>UPPER('Master URL List'!B3881)</f>
        <v>CENTROBILL LTD</v>
      </c>
    </row>
    <row r="866" spans="1:1" x14ac:dyDescent="0.25">
      <c r="A866" s="36" t="str">
        <f>UPPER('Master URL List'!B3882)</f>
        <v>CENTROBILL LTD</v>
      </c>
    </row>
    <row r="867" spans="1:1" x14ac:dyDescent="0.25">
      <c r="A867" s="36" t="str">
        <f>UPPER('Master URL List'!B3883)</f>
        <v>CENTROBILL LTD</v>
      </c>
    </row>
    <row r="868" spans="1:1" x14ac:dyDescent="0.25">
      <c r="A868" s="36" t="str">
        <f>UPPER('Master URL List'!B3884)</f>
        <v>CENTROBILL LTD</v>
      </c>
    </row>
    <row r="869" spans="1:1" x14ac:dyDescent="0.25">
      <c r="A869" s="36" t="str">
        <f>UPPER('Master URL List'!B3885)</f>
        <v>CENTROBILL LTD</v>
      </c>
    </row>
    <row r="870" spans="1:1" x14ac:dyDescent="0.25">
      <c r="A870" s="36" t="str">
        <f>UPPER('Master URL List'!B3886)</f>
        <v>CENTROBILL LTD</v>
      </c>
    </row>
    <row r="871" spans="1:1" x14ac:dyDescent="0.25">
      <c r="A871" s="36" t="str">
        <f>UPPER('Master URL List'!B3887)</f>
        <v>CENTROBILL LTD</v>
      </c>
    </row>
    <row r="872" spans="1:1" x14ac:dyDescent="0.25">
      <c r="A872" s="36" t="str">
        <f>UPPER('Master URL List'!B3888)</f>
        <v>CENTROBILL LTD</v>
      </c>
    </row>
    <row r="873" spans="1:1" x14ac:dyDescent="0.25">
      <c r="A873" s="36" t="str">
        <f>UPPER('Master URL List'!B3889)</f>
        <v>CENTROBILL LTD</v>
      </c>
    </row>
    <row r="874" spans="1:1" x14ac:dyDescent="0.25">
      <c r="A874" s="36" t="str">
        <f>UPPER('Master URL List'!B3890)</f>
        <v>CENTROBILL LTD</v>
      </c>
    </row>
    <row r="875" spans="1:1" x14ac:dyDescent="0.25">
      <c r="A875" s="36" t="str">
        <f>UPPER('Master URL List'!B3891)</f>
        <v>CENTROBILL LTD</v>
      </c>
    </row>
    <row r="876" spans="1:1" x14ac:dyDescent="0.25">
      <c r="A876" s="36" t="str">
        <f>UPPER('Master URL List'!B3892)</f>
        <v>CENTROBILL LTD</v>
      </c>
    </row>
    <row r="877" spans="1:1" x14ac:dyDescent="0.25">
      <c r="A877" s="36" t="str">
        <f>UPPER('Master URL List'!B3893)</f>
        <v>CENTROBILL LTD</v>
      </c>
    </row>
    <row r="878" spans="1:1" x14ac:dyDescent="0.25">
      <c r="A878" s="36" t="str">
        <f>UPPER('Master URL List'!B3894)</f>
        <v>CENTROBILL LTD</v>
      </c>
    </row>
    <row r="879" spans="1:1" x14ac:dyDescent="0.25">
      <c r="A879" s="36" t="str">
        <f>UPPER('Master URL List'!B3895)</f>
        <v>CENTROBILL LTD</v>
      </c>
    </row>
    <row r="880" spans="1:1" x14ac:dyDescent="0.25">
      <c r="A880" s="36" t="str">
        <f>UPPER('Master URL List'!B3896)</f>
        <v>CENTROBILL LTD</v>
      </c>
    </row>
    <row r="881" spans="1:1" x14ac:dyDescent="0.25">
      <c r="A881" s="36" t="str">
        <f>UPPER('Master URL List'!B3897)</f>
        <v>CENTROBILL LTD</v>
      </c>
    </row>
    <row r="882" spans="1:1" x14ac:dyDescent="0.25">
      <c r="A882" s="36" t="str">
        <f>UPPER('Master URL List'!B3898)</f>
        <v>CENTROBILL LTD</v>
      </c>
    </row>
    <row r="883" spans="1:1" x14ac:dyDescent="0.25">
      <c r="A883" s="36" t="str">
        <f>UPPER('Master URL List'!B3899)</f>
        <v>CENTROBILL LTD</v>
      </c>
    </row>
    <row r="884" spans="1:1" x14ac:dyDescent="0.25">
      <c r="A884" s="36" t="str">
        <f>UPPER('Master URL List'!B3900)</f>
        <v>CENTROBILL LTD</v>
      </c>
    </row>
    <row r="885" spans="1:1" x14ac:dyDescent="0.25">
      <c r="A885" s="36" t="str">
        <f>UPPER('Master URL List'!B3901)</f>
        <v>CENTROBILL LTD</v>
      </c>
    </row>
    <row r="886" spans="1:1" x14ac:dyDescent="0.25">
      <c r="A886" s="36" t="str">
        <f>UPPER('Master URL List'!B3902)</f>
        <v>CENTROBILL LTD</v>
      </c>
    </row>
    <row r="887" spans="1:1" x14ac:dyDescent="0.25">
      <c r="A887" s="36" t="str">
        <f>UPPER('Master URL List'!B3903)</f>
        <v>CENTROBILL LTD</v>
      </c>
    </row>
    <row r="888" spans="1:1" x14ac:dyDescent="0.25">
      <c r="A888" s="36" t="str">
        <f>UPPER('Master URL List'!B3904)</f>
        <v>CENTROBILL LTD</v>
      </c>
    </row>
    <row r="889" spans="1:1" x14ac:dyDescent="0.25">
      <c r="A889" s="36" t="str">
        <f>UPPER('Master URL List'!B3905)</f>
        <v>CENTROBILL LTD</v>
      </c>
    </row>
    <row r="890" spans="1:1" x14ac:dyDescent="0.25">
      <c r="A890" s="36" t="str">
        <f>UPPER('Master URL List'!B3906)</f>
        <v>CENTROBILL LTD</v>
      </c>
    </row>
    <row r="891" spans="1:1" x14ac:dyDescent="0.25">
      <c r="A891" s="36" t="str">
        <f>UPPER('Master URL List'!B3907)</f>
        <v>CENTROBILL LTD</v>
      </c>
    </row>
    <row r="892" spans="1:1" x14ac:dyDescent="0.25">
      <c r="A892" s="36" t="str">
        <f>UPPER('Master URL List'!B3908)</f>
        <v>CENTROBILL LTD</v>
      </c>
    </row>
    <row r="893" spans="1:1" x14ac:dyDescent="0.25">
      <c r="A893" s="36" t="str">
        <f>UPPER('Master URL List'!B3909)</f>
        <v>CENTROBILL LTD</v>
      </c>
    </row>
    <row r="894" spans="1:1" x14ac:dyDescent="0.25">
      <c r="A894" s="36" t="str">
        <f>UPPER('Master URL List'!B3910)</f>
        <v>CENTROBILL LTD</v>
      </c>
    </row>
    <row r="895" spans="1:1" x14ac:dyDescent="0.25">
      <c r="A895" s="36" t="str">
        <f>UPPER('Master URL List'!B3911)</f>
        <v>CENTROBILL LTD</v>
      </c>
    </row>
    <row r="896" spans="1:1" x14ac:dyDescent="0.25">
      <c r="A896" s="36" t="str">
        <f>UPPER('Master URL List'!B3912)</f>
        <v>CENTROBILL LTD</v>
      </c>
    </row>
    <row r="897" spans="1:1" x14ac:dyDescent="0.25">
      <c r="A897" s="36" t="str">
        <f>UPPER('Master URL List'!B3913)</f>
        <v>CENTROBILL LTD</v>
      </c>
    </row>
    <row r="898" spans="1:1" x14ac:dyDescent="0.25">
      <c r="A898" s="36" t="str">
        <f>UPPER('Master URL List'!B3914)</f>
        <v>CENTROBILL LTD</v>
      </c>
    </row>
    <row r="899" spans="1:1" x14ac:dyDescent="0.25">
      <c r="A899" s="36" t="str">
        <f>UPPER('Master URL List'!B3915)</f>
        <v>CENTROBILL LTD</v>
      </c>
    </row>
    <row r="900" spans="1:1" x14ac:dyDescent="0.25">
      <c r="A900" s="36" t="str">
        <f>UPPER('Master URL List'!B3916)</f>
        <v>CENTROBILL LTD</v>
      </c>
    </row>
    <row r="901" spans="1:1" x14ac:dyDescent="0.25">
      <c r="A901" s="36" t="str">
        <f>UPPER('Master URL List'!B3917)</f>
        <v>CENTROBILL LTD</v>
      </c>
    </row>
    <row r="902" spans="1:1" x14ac:dyDescent="0.25">
      <c r="A902" s="36" t="str">
        <f>UPPER('Master URL List'!B3918)</f>
        <v>CENTROBILL LTD</v>
      </c>
    </row>
    <row r="903" spans="1:1" x14ac:dyDescent="0.25">
      <c r="A903" s="36" t="str">
        <f>UPPER('Master URL List'!B3919)</f>
        <v>CENTROBILL LTD</v>
      </c>
    </row>
    <row r="904" spans="1:1" x14ac:dyDescent="0.25">
      <c r="A904" s="36" t="str">
        <f>UPPER('Master URL List'!B3920)</f>
        <v>CENTROBILL LTD</v>
      </c>
    </row>
    <row r="905" spans="1:1" x14ac:dyDescent="0.25">
      <c r="A905" s="36" t="str">
        <f>UPPER('Master URL List'!B3921)</f>
        <v>CENTROBILL LTD</v>
      </c>
    </row>
    <row r="906" spans="1:1" x14ac:dyDescent="0.25">
      <c r="A906" s="36" t="str">
        <f>UPPER('Master URL List'!B3922)</f>
        <v>CENTROBILL LTD</v>
      </c>
    </row>
    <row r="907" spans="1:1" x14ac:dyDescent="0.25">
      <c r="A907" s="36" t="str">
        <f>UPPER('Master URL List'!B3923)</f>
        <v>CENTROBILL LTD</v>
      </c>
    </row>
    <row r="908" spans="1:1" x14ac:dyDescent="0.25">
      <c r="A908" s="36" t="str">
        <f>UPPER('Master URL List'!B3924)</f>
        <v>CENTROBILL LTD</v>
      </c>
    </row>
    <row r="909" spans="1:1" x14ac:dyDescent="0.25">
      <c r="A909" s="36" t="str">
        <f>UPPER('Master URL List'!B3925)</f>
        <v>CENTROBILL LTD</v>
      </c>
    </row>
    <row r="910" spans="1:1" x14ac:dyDescent="0.25">
      <c r="A910" s="36" t="str">
        <f>UPPER('Master URL List'!B3926)</f>
        <v>CENTROBILL LTD</v>
      </c>
    </row>
    <row r="911" spans="1:1" x14ac:dyDescent="0.25">
      <c r="A911" s="36" t="str">
        <f>UPPER('Master URL List'!B3927)</f>
        <v>CENTROBILL LTD</v>
      </c>
    </row>
    <row r="912" spans="1:1" x14ac:dyDescent="0.25">
      <c r="A912" s="36" t="str">
        <f>UPPER('Master URL List'!B3928)</f>
        <v>CENTROBILL LTD</v>
      </c>
    </row>
    <row r="913" spans="1:1" x14ac:dyDescent="0.25">
      <c r="A913" s="36" t="str">
        <f>UPPER('Master URL List'!B3929)</f>
        <v>CENTROBILL LTD</v>
      </c>
    </row>
    <row r="914" spans="1:1" x14ac:dyDescent="0.25">
      <c r="A914" s="36" t="str">
        <f>UPPER('Master URL List'!B3930)</f>
        <v>CENTROBILL LTD</v>
      </c>
    </row>
    <row r="915" spans="1:1" x14ac:dyDescent="0.25">
      <c r="A915" s="36" t="str">
        <f>UPPER('Master URL List'!B3931)</f>
        <v>CENTROBILL LTD</v>
      </c>
    </row>
    <row r="916" spans="1:1" x14ac:dyDescent="0.25">
      <c r="A916" s="36" t="str">
        <f>UPPER('Master URL List'!B3932)</f>
        <v>CENTROBILL LTD</v>
      </c>
    </row>
    <row r="917" spans="1:1" x14ac:dyDescent="0.25">
      <c r="A917" s="36" t="str">
        <f>UPPER('Master URL List'!B3933)</f>
        <v>CENTROBILL LTD</v>
      </c>
    </row>
    <row r="918" spans="1:1" x14ac:dyDescent="0.25">
      <c r="A918" s="36" t="str">
        <f>UPPER('Master URL List'!B3934)</f>
        <v>CENTROBILL LTD</v>
      </c>
    </row>
    <row r="919" spans="1:1" x14ac:dyDescent="0.25">
      <c r="A919" s="36" t="str">
        <f>UPPER('Master URL List'!B3935)</f>
        <v>CENTROBILL LTD</v>
      </c>
    </row>
    <row r="920" spans="1:1" x14ac:dyDescent="0.25">
      <c r="A920" s="36" t="str">
        <f>UPPER('Master URL List'!B3936)</f>
        <v>CENTROBILL LTD</v>
      </c>
    </row>
    <row r="921" spans="1:1" x14ac:dyDescent="0.25">
      <c r="A921" s="36" t="str">
        <f>UPPER('Master URL List'!B3937)</f>
        <v>CENTROBILL LTD</v>
      </c>
    </row>
    <row r="922" spans="1:1" x14ac:dyDescent="0.25">
      <c r="A922" s="36" t="str">
        <f>UPPER('Master URL List'!B3938)</f>
        <v>CENTROBILL LTD</v>
      </c>
    </row>
    <row r="923" spans="1:1" x14ac:dyDescent="0.25">
      <c r="A923" s="36" t="str">
        <f>UPPER('Master URL List'!B3939)</f>
        <v>CENTROBILL LTD</v>
      </c>
    </row>
    <row r="924" spans="1:1" x14ac:dyDescent="0.25">
      <c r="A924" s="36" t="str">
        <f>UPPER('Master URL List'!B3940)</f>
        <v>CENTROBILL LTD</v>
      </c>
    </row>
    <row r="925" spans="1:1" x14ac:dyDescent="0.25">
      <c r="A925" s="36" t="str">
        <f>UPPER('Master URL List'!B3941)</f>
        <v>CENTROBILL LTD</v>
      </c>
    </row>
    <row r="926" spans="1:1" x14ac:dyDescent="0.25">
      <c r="A926" s="36" t="str">
        <f>UPPER('Master URL List'!B3942)</f>
        <v>CENTROBILL LTD</v>
      </c>
    </row>
    <row r="927" spans="1:1" x14ac:dyDescent="0.25">
      <c r="A927" s="36" t="str">
        <f>UPPER('Master URL List'!B3943)</f>
        <v>CENTROBILL LTD</v>
      </c>
    </row>
    <row r="928" spans="1:1" x14ac:dyDescent="0.25">
      <c r="A928" s="36" t="str">
        <f>UPPER('Master URL List'!B3944)</f>
        <v>CENTROBILL LTD</v>
      </c>
    </row>
    <row r="929" spans="1:1" x14ac:dyDescent="0.25">
      <c r="A929" s="36" t="str">
        <f>UPPER('Master URL List'!B3945)</f>
        <v>CENTROBILL LTD</v>
      </c>
    </row>
    <row r="930" spans="1:1" x14ac:dyDescent="0.25">
      <c r="A930" s="36" t="str">
        <f>UPPER('Master URL List'!B3946)</f>
        <v>CENTROBILL LTD</v>
      </c>
    </row>
    <row r="931" spans="1:1" x14ac:dyDescent="0.25">
      <c r="A931" s="36" t="str">
        <f>UPPER('Master URL List'!B3947)</f>
        <v>CENTROBILL LTD</v>
      </c>
    </row>
    <row r="932" spans="1:1" x14ac:dyDescent="0.25">
      <c r="A932" s="36" t="str">
        <f>UPPER('Master URL List'!B3948)</f>
        <v>CENTROBILL LTD</v>
      </c>
    </row>
    <row r="933" spans="1:1" x14ac:dyDescent="0.25">
      <c r="A933" s="36" t="str">
        <f>UPPER('Master URL List'!B3949)</f>
        <v>CENTROBILL LTD</v>
      </c>
    </row>
    <row r="934" spans="1:1" x14ac:dyDescent="0.25">
      <c r="A934" s="36" t="str">
        <f>UPPER('Master URL List'!B3950)</f>
        <v>CENTROBILL LTD</v>
      </c>
    </row>
    <row r="935" spans="1:1" x14ac:dyDescent="0.25">
      <c r="A935" s="36" t="str">
        <f>UPPER('Master URL List'!B3951)</f>
        <v>CENTROBILL LTD</v>
      </c>
    </row>
    <row r="936" spans="1:1" x14ac:dyDescent="0.25">
      <c r="A936" s="36" t="str">
        <f>UPPER('Master URL List'!B3952)</f>
        <v>CENTROBILL LTD</v>
      </c>
    </row>
    <row r="937" spans="1:1" x14ac:dyDescent="0.25">
      <c r="A937" s="36" t="str">
        <f>UPPER('Master URL List'!B3953)</f>
        <v>CENTROBILL LTD</v>
      </c>
    </row>
    <row r="938" spans="1:1" x14ac:dyDescent="0.25">
      <c r="A938" s="36" t="str">
        <f>UPPER('Master URL List'!B3954)</f>
        <v>CENTROBILL LTD</v>
      </c>
    </row>
    <row r="939" spans="1:1" x14ac:dyDescent="0.25">
      <c r="A939" s="36" t="str">
        <f>UPPER('Master URL List'!B3955)</f>
        <v>CENTROBILL LTD</v>
      </c>
    </row>
    <row r="940" spans="1:1" x14ac:dyDescent="0.25">
      <c r="A940" s="36" t="str">
        <f>UPPER('Master URL List'!B3956)</f>
        <v>CENTROBILL LTD</v>
      </c>
    </row>
    <row r="941" spans="1:1" x14ac:dyDescent="0.25">
      <c r="A941" s="36" t="str">
        <f>UPPER('Master URL List'!B3957)</f>
        <v>CENTROBILL LTD</v>
      </c>
    </row>
    <row r="942" spans="1:1" x14ac:dyDescent="0.25">
      <c r="A942" s="36" t="str">
        <f>UPPER('Master URL List'!B3958)</f>
        <v>CENTROBILL LTD</v>
      </c>
    </row>
    <row r="943" spans="1:1" x14ac:dyDescent="0.25">
      <c r="A943" s="36" t="str">
        <f>UPPER('Master URL List'!B3959)</f>
        <v>CENTROBILL LTD</v>
      </c>
    </row>
    <row r="944" spans="1:1" x14ac:dyDescent="0.25">
      <c r="A944" s="36" t="str">
        <f>UPPER('Master URL List'!B3960)</f>
        <v>CENTROBILL LTD</v>
      </c>
    </row>
    <row r="945" spans="1:1" x14ac:dyDescent="0.25">
      <c r="A945" s="36" t="str">
        <f>UPPER('Master URL List'!B3961)</f>
        <v>CENTROBILL LTD</v>
      </c>
    </row>
    <row r="946" spans="1:1" x14ac:dyDescent="0.25">
      <c r="A946" s="36" t="str">
        <f>UPPER('Master URL List'!B3962)</f>
        <v>CENTROBILL LTD</v>
      </c>
    </row>
    <row r="947" spans="1:1" x14ac:dyDescent="0.25">
      <c r="A947" s="36" t="str">
        <f>UPPER('Master URL List'!B3963)</f>
        <v>CENTROBILL LTD</v>
      </c>
    </row>
    <row r="948" spans="1:1" x14ac:dyDescent="0.25">
      <c r="A948" s="36" t="str">
        <f>UPPER('Master URL List'!B3964)</f>
        <v>CENTROBILL LTD</v>
      </c>
    </row>
    <row r="949" spans="1:1" x14ac:dyDescent="0.25">
      <c r="A949" s="36" t="str">
        <f>UPPER('Master URL List'!B3965)</f>
        <v>CENTROBILL LTD</v>
      </c>
    </row>
    <row r="950" spans="1:1" x14ac:dyDescent="0.25">
      <c r="A950" s="36" t="str">
        <f>UPPER('Master URL List'!B3966)</f>
        <v>CENTROBILL LTD</v>
      </c>
    </row>
    <row r="951" spans="1:1" x14ac:dyDescent="0.25">
      <c r="A951" s="36" t="str">
        <f>UPPER('Master URL List'!B3967)</f>
        <v>CENTROBILL LTD</v>
      </c>
    </row>
    <row r="952" spans="1:1" x14ac:dyDescent="0.25">
      <c r="A952" s="36" t="str">
        <f>UPPER('Master URL List'!B3968)</f>
        <v>CENTROBILL LTD</v>
      </c>
    </row>
    <row r="953" spans="1:1" x14ac:dyDescent="0.25">
      <c r="A953" s="36" t="str">
        <f>UPPER('Master URL List'!B3969)</f>
        <v>CENTROBILL LTD</v>
      </c>
    </row>
    <row r="954" spans="1:1" x14ac:dyDescent="0.25">
      <c r="A954" s="36" t="str">
        <f>UPPER('Master URL List'!B3970)</f>
        <v>CENTROBILL LTD</v>
      </c>
    </row>
    <row r="955" spans="1:1" x14ac:dyDescent="0.25">
      <c r="A955" s="36" t="str">
        <f>UPPER('Master URL List'!B3971)</f>
        <v>CENTROBILL LTD</v>
      </c>
    </row>
    <row r="956" spans="1:1" x14ac:dyDescent="0.25">
      <c r="A956" s="36" t="str">
        <f>UPPER('Master URL List'!B3972)</f>
        <v>CENTROBILL LTD</v>
      </c>
    </row>
    <row r="957" spans="1:1" x14ac:dyDescent="0.25">
      <c r="A957" s="36" t="str">
        <f>UPPER('Master URL List'!B3973)</f>
        <v>CENTROBILL LTD</v>
      </c>
    </row>
    <row r="958" spans="1:1" x14ac:dyDescent="0.25">
      <c r="A958" s="36" t="str">
        <f>UPPER('Master URL List'!B3974)</f>
        <v>CENTROBILL LTD</v>
      </c>
    </row>
    <row r="959" spans="1:1" x14ac:dyDescent="0.25">
      <c r="A959" s="36" t="str">
        <f>UPPER('Master URL List'!B3975)</f>
        <v>CENTROBILL LTD</v>
      </c>
    </row>
    <row r="960" spans="1:1" x14ac:dyDescent="0.25">
      <c r="A960" s="36" t="str">
        <f>UPPER('Master URL List'!B3976)</f>
        <v>CENTROBILL LTD</v>
      </c>
    </row>
    <row r="961" spans="1:1" x14ac:dyDescent="0.25">
      <c r="A961" s="36" t="str">
        <f>UPPER('Master URL List'!B3977)</f>
        <v>CENTROBILL LTD</v>
      </c>
    </row>
    <row r="962" spans="1:1" x14ac:dyDescent="0.25">
      <c r="A962" s="36" t="str">
        <f>UPPER('Master URL List'!B3978)</f>
        <v>CENTROBILL LTD</v>
      </c>
    </row>
    <row r="963" spans="1:1" x14ac:dyDescent="0.25">
      <c r="A963" s="36" t="str">
        <f>UPPER('Master URL List'!B3979)</f>
        <v>CENTROBILL LTD</v>
      </c>
    </row>
    <row r="964" spans="1:1" x14ac:dyDescent="0.25">
      <c r="A964" s="36" t="str">
        <f>UPPER('Master URL List'!B3980)</f>
        <v>CENTROBILL LTD</v>
      </c>
    </row>
    <row r="965" spans="1:1" x14ac:dyDescent="0.25">
      <c r="A965" s="36" t="str">
        <f>UPPER('Master URL List'!B3981)</f>
        <v>CENTROBILL LTD</v>
      </c>
    </row>
    <row r="966" spans="1:1" x14ac:dyDescent="0.25">
      <c r="A966" s="36" t="str">
        <f>UPPER('Master URL List'!B3982)</f>
        <v>CENTROBILL LTD</v>
      </c>
    </row>
    <row r="967" spans="1:1" x14ac:dyDescent="0.25">
      <c r="A967" s="36" t="str">
        <f>UPPER('Master URL List'!B3983)</f>
        <v>CENTROBILL LTD</v>
      </c>
    </row>
    <row r="968" spans="1:1" x14ac:dyDescent="0.25">
      <c r="A968" s="36" t="str">
        <f>UPPER('Master URL List'!B3984)</f>
        <v>CENTROBILL LTD</v>
      </c>
    </row>
    <row r="969" spans="1:1" x14ac:dyDescent="0.25">
      <c r="A969" s="36" t="str">
        <f>UPPER('Master URL List'!B3985)</f>
        <v>CENTROBILL LTD</v>
      </c>
    </row>
    <row r="970" spans="1:1" x14ac:dyDescent="0.25">
      <c r="A970" s="36" t="str">
        <f>UPPER('Master URL List'!B3986)</f>
        <v>CENTROBILL LTD</v>
      </c>
    </row>
    <row r="971" spans="1:1" x14ac:dyDescent="0.25">
      <c r="A971" s="36" t="str">
        <f>UPPER('Master URL List'!B3987)</f>
        <v>CENTROBILL LTD</v>
      </c>
    </row>
    <row r="972" spans="1:1" x14ac:dyDescent="0.25">
      <c r="A972" s="36" t="str">
        <f>UPPER('Master URL List'!B3988)</f>
        <v>CENTROBILL LTD</v>
      </c>
    </row>
    <row r="973" spans="1:1" x14ac:dyDescent="0.25">
      <c r="A973" s="36" t="str">
        <f>UPPER('Master URL List'!B3989)</f>
        <v>CENTROBILL LTD</v>
      </c>
    </row>
    <row r="974" spans="1:1" x14ac:dyDescent="0.25">
      <c r="A974" s="36" t="str">
        <f>UPPER('Master URL List'!B3990)</f>
        <v>CENTROBILL LTD</v>
      </c>
    </row>
    <row r="975" spans="1:1" x14ac:dyDescent="0.25">
      <c r="A975" s="36" t="str">
        <f>UPPER('Master URL List'!B3991)</f>
        <v>CENTROBILL LTD</v>
      </c>
    </row>
    <row r="976" spans="1:1" x14ac:dyDescent="0.25">
      <c r="A976" s="36" t="str">
        <f>UPPER('Master URL List'!B3992)</f>
        <v>CENTROBILL LTD</v>
      </c>
    </row>
    <row r="977" spans="1:1" x14ac:dyDescent="0.25">
      <c r="A977" s="36" t="str">
        <f>UPPER('Master URL List'!B3993)</f>
        <v>CENTROBILL LTD</v>
      </c>
    </row>
    <row r="978" spans="1:1" x14ac:dyDescent="0.25">
      <c r="A978" s="36" t="str">
        <f>UPPER('Master URL List'!B3994)</f>
        <v>CENTROBILL LTD</v>
      </c>
    </row>
    <row r="979" spans="1:1" x14ac:dyDescent="0.25">
      <c r="A979" s="36" t="str">
        <f>UPPER('Master URL List'!B3995)</f>
        <v>CENTROBILL LTD</v>
      </c>
    </row>
    <row r="980" spans="1:1" x14ac:dyDescent="0.25">
      <c r="A980" s="36" t="str">
        <f>UPPER('Master URL List'!B3996)</f>
        <v>CENTROBILL LTD</v>
      </c>
    </row>
    <row r="981" spans="1:1" x14ac:dyDescent="0.25">
      <c r="A981" s="36" t="str">
        <f>UPPER('Master URL List'!B3997)</f>
        <v>CENTROBILL LTD</v>
      </c>
    </row>
    <row r="982" spans="1:1" x14ac:dyDescent="0.25">
      <c r="A982" s="36" t="str">
        <f>UPPER('Master URL List'!B3998)</f>
        <v>CENTROBILL LTD</v>
      </c>
    </row>
    <row r="983" spans="1:1" x14ac:dyDescent="0.25">
      <c r="A983" s="36" t="str">
        <f>UPPER('Master URL List'!B3999)</f>
        <v>CENTROBILL LTD</v>
      </c>
    </row>
    <row r="984" spans="1:1" x14ac:dyDescent="0.25">
      <c r="A984" s="36" t="str">
        <f>UPPER('Master URL List'!B4000)</f>
        <v>CENTROBILL LTD</v>
      </c>
    </row>
    <row r="985" spans="1:1" x14ac:dyDescent="0.25">
      <c r="A985" s="36" t="str">
        <f>UPPER('Master URL List'!B4001)</f>
        <v>CENTROBILL LTD</v>
      </c>
    </row>
    <row r="986" spans="1:1" x14ac:dyDescent="0.25">
      <c r="A986" s="36" t="str">
        <f>UPPER('Master URL List'!B4002)</f>
        <v>CENTROBILL LTD</v>
      </c>
    </row>
    <row r="987" spans="1:1" x14ac:dyDescent="0.25">
      <c r="A987" s="36" t="str">
        <f>UPPER('Master URL List'!B4003)</f>
        <v>CENTROBILL LTD</v>
      </c>
    </row>
    <row r="988" spans="1:1" x14ac:dyDescent="0.25">
      <c r="A988" s="36" t="str">
        <f>UPPER('Master URL List'!B4004)</f>
        <v>CENTROBILL LTD</v>
      </c>
    </row>
    <row r="989" spans="1:1" x14ac:dyDescent="0.25">
      <c r="A989" s="36" t="str">
        <f>UPPER('Master URL List'!B4005)</f>
        <v>CENTROBILL LTD</v>
      </c>
    </row>
    <row r="990" spans="1:1" x14ac:dyDescent="0.25">
      <c r="A990" s="36" t="str">
        <f>UPPER('Master URL List'!B4006)</f>
        <v>CENTROBILL LTD</v>
      </c>
    </row>
    <row r="991" spans="1:1" x14ac:dyDescent="0.25">
      <c r="A991" s="36" t="str">
        <f>UPPER('Master URL List'!B4007)</f>
        <v>CENTROBILL LTD</v>
      </c>
    </row>
    <row r="992" spans="1:1" x14ac:dyDescent="0.25">
      <c r="A992" s="36" t="str">
        <f>UPPER('Master URL List'!B4008)</f>
        <v>CENTROBILL LTD</v>
      </c>
    </row>
    <row r="993" spans="1:1" x14ac:dyDescent="0.25">
      <c r="A993" s="36" t="str">
        <f>UPPER('Master URL List'!B4009)</f>
        <v>CENTROBILL LTD</v>
      </c>
    </row>
    <row r="994" spans="1:1" x14ac:dyDescent="0.25">
      <c r="A994" s="36" t="str">
        <f>UPPER('Master URL List'!B4010)</f>
        <v>CENTROBILL LTD</v>
      </c>
    </row>
    <row r="995" spans="1:1" x14ac:dyDescent="0.25">
      <c r="A995" s="36" t="str">
        <f>UPPER('Master URL List'!B4011)</f>
        <v>CENTROBILL LTD</v>
      </c>
    </row>
    <row r="996" spans="1:1" x14ac:dyDescent="0.25">
      <c r="A996" s="36" t="str">
        <f>UPPER('Master URL List'!B4012)</f>
        <v>CENTROBILL LTD</v>
      </c>
    </row>
    <row r="997" spans="1:1" x14ac:dyDescent="0.25">
      <c r="A997" s="36" t="str">
        <f>UPPER('Master URL List'!B4013)</f>
        <v>CENTROBILL LTD</v>
      </c>
    </row>
    <row r="998" spans="1:1" x14ac:dyDescent="0.25">
      <c r="A998" s="36" t="str">
        <f>UPPER('Master URL List'!B4014)</f>
        <v>CENTROBILL LTD</v>
      </c>
    </row>
    <row r="999" spans="1:1" x14ac:dyDescent="0.25">
      <c r="A999" s="36" t="str">
        <f>UPPER('Master URL List'!B4015)</f>
        <v>CENTROBILL LTD</v>
      </c>
    </row>
    <row r="1000" spans="1:1" x14ac:dyDescent="0.25">
      <c r="A1000" s="36" t="str">
        <f>UPPER('Master URL List'!B4016)</f>
        <v>CENTROBILL LTD</v>
      </c>
    </row>
    <row r="1001" spans="1:1" x14ac:dyDescent="0.25">
      <c r="A1001" s="36" t="str">
        <f>UPPER('Master URL List'!B4017)</f>
        <v>CENTROBILL LTD</v>
      </c>
    </row>
    <row r="1002" spans="1:1" x14ac:dyDescent="0.25">
      <c r="A1002" s="36" t="str">
        <f>UPPER('Master URL List'!B4018)</f>
        <v>CENTROBILL LTD</v>
      </c>
    </row>
    <row r="1003" spans="1:1" x14ac:dyDescent="0.25">
      <c r="A1003" s="36" t="str">
        <f>UPPER('Master URL List'!B4019)</f>
        <v>CENTROBILL LTD</v>
      </c>
    </row>
    <row r="1004" spans="1:1" x14ac:dyDescent="0.25">
      <c r="A1004" s="36" t="str">
        <f>UPPER('Master URL List'!B4020)</f>
        <v>CENTROBILL LTD</v>
      </c>
    </row>
    <row r="1005" spans="1:1" x14ac:dyDescent="0.25">
      <c r="A1005" s="36" t="str">
        <f>UPPER('Master URL List'!B4021)</f>
        <v>CENTROBILL LTD</v>
      </c>
    </row>
    <row r="1006" spans="1:1" x14ac:dyDescent="0.25">
      <c r="A1006" s="36" t="str">
        <f>UPPER('Master URL List'!B4022)</f>
        <v>CENTROBILL LTD</v>
      </c>
    </row>
    <row r="1007" spans="1:1" x14ac:dyDescent="0.25">
      <c r="A1007" s="36" t="str">
        <f>UPPER('Master URL List'!B4023)</f>
        <v>CENTROBILL LTD</v>
      </c>
    </row>
    <row r="1008" spans="1:1" x14ac:dyDescent="0.25">
      <c r="A1008" s="36" t="str">
        <f>UPPER('Master URL List'!B4024)</f>
        <v>CENTROBILL LTD</v>
      </c>
    </row>
    <row r="1009" spans="1:1" x14ac:dyDescent="0.25">
      <c r="A1009" s="36" t="str">
        <f>UPPER('Master URL List'!B4025)</f>
        <v>CENTROBILL LTD</v>
      </c>
    </row>
    <row r="1010" spans="1:1" x14ac:dyDescent="0.25">
      <c r="A1010" s="36" t="str">
        <f>UPPER('Master URL List'!B4026)</f>
        <v>CENTROBILL LTD</v>
      </c>
    </row>
    <row r="1011" spans="1:1" x14ac:dyDescent="0.25">
      <c r="A1011" s="36" t="str">
        <f>UPPER('Master URL List'!B4027)</f>
        <v>CENTROBILL LTD</v>
      </c>
    </row>
    <row r="1012" spans="1:1" x14ac:dyDescent="0.25">
      <c r="A1012" s="36" t="str">
        <f>UPPER('Master URL List'!B4028)</f>
        <v>CENTROBILL LTD</v>
      </c>
    </row>
    <row r="1013" spans="1:1" x14ac:dyDescent="0.25">
      <c r="A1013" s="36" t="str">
        <f>UPPER('Master URL List'!B4029)</f>
        <v>CENTROBILL LTD</v>
      </c>
    </row>
    <row r="1014" spans="1:1" x14ac:dyDescent="0.25">
      <c r="A1014" s="36" t="str">
        <f>UPPER('Master URL List'!B4030)</f>
        <v>CENTROBILL LTD</v>
      </c>
    </row>
    <row r="1015" spans="1:1" x14ac:dyDescent="0.25">
      <c r="A1015" s="36" t="str">
        <f>UPPER('Master URL List'!B4031)</f>
        <v>CENTROBILL LTD</v>
      </c>
    </row>
    <row r="1016" spans="1:1" x14ac:dyDescent="0.25">
      <c r="A1016" s="36" t="str">
        <f>UPPER('Master URL List'!B4032)</f>
        <v>CENTROBILL LTD</v>
      </c>
    </row>
    <row r="1017" spans="1:1" x14ac:dyDescent="0.25">
      <c r="A1017" s="36" t="str">
        <f>UPPER('Master URL List'!B4033)</f>
        <v>CENTROBILL LTD</v>
      </c>
    </row>
    <row r="1018" spans="1:1" x14ac:dyDescent="0.25">
      <c r="A1018" s="36" t="str">
        <f>UPPER('Master URL List'!B4034)</f>
        <v>CENTROBILL LTD</v>
      </c>
    </row>
    <row r="1019" spans="1:1" x14ac:dyDescent="0.25">
      <c r="A1019" s="36" t="str">
        <f>UPPER('Master URL List'!B4035)</f>
        <v>CENTROBILL LTD</v>
      </c>
    </row>
    <row r="1020" spans="1:1" x14ac:dyDescent="0.25">
      <c r="A1020" s="36" t="str">
        <f>UPPER('Master URL List'!B4036)</f>
        <v>CENTROBILL LTD</v>
      </c>
    </row>
    <row r="1021" spans="1:1" x14ac:dyDescent="0.25">
      <c r="A1021" s="36" t="str">
        <f>UPPER('Master URL List'!B4037)</f>
        <v>CENTROBILL LTD</v>
      </c>
    </row>
    <row r="1022" spans="1:1" x14ac:dyDescent="0.25">
      <c r="A1022" s="36" t="str">
        <f>UPPER('Master URL List'!B4038)</f>
        <v>CENTROBILL LTD</v>
      </c>
    </row>
    <row r="1023" spans="1:1" x14ac:dyDescent="0.25">
      <c r="A1023" s="36" t="str">
        <f>UPPER('Master URL List'!B4039)</f>
        <v>CENTROBILL LTD</v>
      </c>
    </row>
    <row r="1024" spans="1:1" x14ac:dyDescent="0.25">
      <c r="A1024" s="36" t="str">
        <f>UPPER('Master URL List'!B4040)</f>
        <v>CENTROBILL LTD</v>
      </c>
    </row>
    <row r="1025" spans="1:1" x14ac:dyDescent="0.25">
      <c r="A1025" s="36" t="str">
        <f>UPPER('Master URL List'!B4041)</f>
        <v>CENTROBILL LTD</v>
      </c>
    </row>
    <row r="1026" spans="1:1" x14ac:dyDescent="0.25">
      <c r="A1026" s="36" t="str">
        <f>UPPER('Master URL List'!B4042)</f>
        <v>CENTROBILL LTD</v>
      </c>
    </row>
    <row r="1027" spans="1:1" x14ac:dyDescent="0.25">
      <c r="A1027" s="36" t="str">
        <f>UPPER('Master URL List'!B4043)</f>
        <v>CENTROBILL LTD</v>
      </c>
    </row>
    <row r="1028" spans="1:1" x14ac:dyDescent="0.25">
      <c r="A1028" s="36" t="str">
        <f>UPPER('Master URL List'!B4044)</f>
        <v>CENTROBILL LTD</v>
      </c>
    </row>
    <row r="1029" spans="1:1" x14ac:dyDescent="0.25">
      <c r="A1029" s="36" t="str">
        <f>UPPER('Master URL List'!B4045)</f>
        <v>CENTROBILL LTD</v>
      </c>
    </row>
    <row r="1030" spans="1:1" x14ac:dyDescent="0.25">
      <c r="A1030" s="36" t="str">
        <f>UPPER('Master URL List'!B4046)</f>
        <v>CENTROBILL LTD</v>
      </c>
    </row>
    <row r="1031" spans="1:1" x14ac:dyDescent="0.25">
      <c r="A1031" s="36" t="str">
        <f>UPPER('Master URL List'!B4047)</f>
        <v>CENTROBILL LTD</v>
      </c>
    </row>
    <row r="1032" spans="1:1" x14ac:dyDescent="0.25">
      <c r="A1032" s="36" t="str">
        <f>UPPER('Master URL List'!B4048)</f>
        <v>CENTROBILL LTD</v>
      </c>
    </row>
    <row r="1033" spans="1:1" x14ac:dyDescent="0.25">
      <c r="A1033" s="36" t="str">
        <f>UPPER('Master URL List'!B4049)</f>
        <v>CENTROBILL LTD</v>
      </c>
    </row>
    <row r="1034" spans="1:1" x14ac:dyDescent="0.25">
      <c r="A1034" s="36" t="str">
        <f>UPPER('Master URL List'!B4050)</f>
        <v>CENTROBILL LTD</v>
      </c>
    </row>
    <row r="1035" spans="1:1" x14ac:dyDescent="0.25">
      <c r="A1035" s="36" t="str">
        <f>UPPER('Master URL List'!B4051)</f>
        <v>CENTROBILL LTD</v>
      </c>
    </row>
    <row r="1036" spans="1:1" x14ac:dyDescent="0.25">
      <c r="A1036" s="36" t="str">
        <f>UPPER('Master URL List'!B4052)</f>
        <v>CENTROBILL LTD</v>
      </c>
    </row>
    <row r="1037" spans="1:1" x14ac:dyDescent="0.25">
      <c r="A1037" s="36" t="str">
        <f>UPPER('Master URL List'!B4053)</f>
        <v>CENTROBILL LTD</v>
      </c>
    </row>
    <row r="1038" spans="1:1" x14ac:dyDescent="0.25">
      <c r="A1038" s="36" t="str">
        <f>UPPER('Master URL List'!B4054)</f>
        <v>CENTROBILL LTD</v>
      </c>
    </row>
    <row r="1039" spans="1:1" x14ac:dyDescent="0.25">
      <c r="A1039" s="36" t="str">
        <f>UPPER('Master URL List'!B4055)</f>
        <v>CENTROBILL LTD</v>
      </c>
    </row>
    <row r="1040" spans="1:1" x14ac:dyDescent="0.25">
      <c r="A1040" s="36" t="str">
        <f>UPPER('Master URL List'!B4056)</f>
        <v>CENTROBILL LTD</v>
      </c>
    </row>
    <row r="1041" spans="1:1" x14ac:dyDescent="0.25">
      <c r="A1041" s="36" t="str">
        <f>UPPER('Master URL List'!B4057)</f>
        <v>CENTROBILL LTD</v>
      </c>
    </row>
    <row r="1042" spans="1:1" x14ac:dyDescent="0.25">
      <c r="A1042" s="36" t="str">
        <f>UPPER('Master URL List'!B4058)</f>
        <v>CENTROBILL LTD</v>
      </c>
    </row>
    <row r="1043" spans="1:1" x14ac:dyDescent="0.25">
      <c r="A1043" s="36" t="str">
        <f>UPPER('Master URL List'!B4059)</f>
        <v>CENTROBILL LTD</v>
      </c>
    </row>
    <row r="1044" spans="1:1" x14ac:dyDescent="0.25">
      <c r="A1044" s="36" t="str">
        <f>UPPER('Master URL List'!B4060)</f>
        <v>CENTROBILL LTD</v>
      </c>
    </row>
    <row r="1045" spans="1:1" x14ac:dyDescent="0.25">
      <c r="A1045" s="36" t="str">
        <f>UPPER('Master URL List'!B4061)</f>
        <v>CENTROBILL LTD</v>
      </c>
    </row>
    <row r="1046" spans="1:1" x14ac:dyDescent="0.25">
      <c r="A1046" s="36" t="str">
        <f>UPPER('Master URL List'!B4062)</f>
        <v>CENTROBILL LTD</v>
      </c>
    </row>
    <row r="1047" spans="1:1" x14ac:dyDescent="0.25">
      <c r="A1047" s="36" t="str">
        <f>UPPER('Master URL List'!B4063)</f>
        <v>CENTROBILL LTD</v>
      </c>
    </row>
    <row r="1048" spans="1:1" x14ac:dyDescent="0.25">
      <c r="A1048" s="36" t="str">
        <f>UPPER('Master URL List'!B4064)</f>
        <v>CENTROBILL LTD</v>
      </c>
    </row>
    <row r="1049" spans="1:1" x14ac:dyDescent="0.25">
      <c r="A1049" s="36" t="str">
        <f>UPPER('Master URL List'!B4065)</f>
        <v>CENTROBILL LTD</v>
      </c>
    </row>
    <row r="1050" spans="1:1" x14ac:dyDescent="0.25">
      <c r="A1050" s="36" t="str">
        <f>UPPER('Master URL List'!B4066)</f>
        <v>CENTROBILL LTD</v>
      </c>
    </row>
    <row r="1051" spans="1:1" x14ac:dyDescent="0.25">
      <c r="A1051" s="36" t="str">
        <f>UPPER('Master URL List'!B4067)</f>
        <v>CENTROBILL LTD</v>
      </c>
    </row>
    <row r="1052" spans="1:1" x14ac:dyDescent="0.25">
      <c r="A1052" s="36" t="str">
        <f>UPPER('Master URL List'!B4068)</f>
        <v>CENTROBILL LTD</v>
      </c>
    </row>
    <row r="1053" spans="1:1" x14ac:dyDescent="0.25">
      <c r="A1053" s="36" t="str">
        <f>UPPER('Master URL List'!B4069)</f>
        <v>CENTROBILL LTD</v>
      </c>
    </row>
    <row r="1054" spans="1:1" x14ac:dyDescent="0.25">
      <c r="A1054" s="36" t="str">
        <f>UPPER('Master URL List'!B4070)</f>
        <v>CENTROBILL LTD</v>
      </c>
    </row>
    <row r="1055" spans="1:1" x14ac:dyDescent="0.25">
      <c r="A1055" s="36" t="str">
        <f>UPPER('Master URL List'!B4071)</f>
        <v>CENTROBILL LTD</v>
      </c>
    </row>
    <row r="1056" spans="1:1" x14ac:dyDescent="0.25">
      <c r="A1056" s="36" t="str">
        <f>UPPER('Master URL List'!B4072)</f>
        <v>CENTROBILL LTD</v>
      </c>
    </row>
    <row r="1057" spans="1:1" x14ac:dyDescent="0.25">
      <c r="A1057" s="36" t="str">
        <f>UPPER('Master URL List'!B4073)</f>
        <v>CENTROBILL LTD</v>
      </c>
    </row>
    <row r="1058" spans="1:1" x14ac:dyDescent="0.25">
      <c r="A1058" s="36" t="str">
        <f>UPPER('Master URL List'!B4074)</f>
        <v>CENTROBILL LTD</v>
      </c>
    </row>
    <row r="1059" spans="1:1" x14ac:dyDescent="0.25">
      <c r="A1059" s="36" t="str">
        <f>UPPER('Master URL List'!B4075)</f>
        <v>CENTROBILL LTD</v>
      </c>
    </row>
    <row r="1060" spans="1:1" x14ac:dyDescent="0.25">
      <c r="A1060" s="36" t="str">
        <f>UPPER('Master URL List'!B4076)</f>
        <v>CENTROBILL LTD</v>
      </c>
    </row>
    <row r="1061" spans="1:1" x14ac:dyDescent="0.25">
      <c r="A1061" s="36" t="str">
        <f>UPPER('Master URL List'!B4077)</f>
        <v>CENTROBILL LTD</v>
      </c>
    </row>
    <row r="1062" spans="1:1" x14ac:dyDescent="0.25">
      <c r="A1062" s="36" t="str">
        <f>UPPER('Master URL List'!B4078)</f>
        <v>CENTROBILL LTD</v>
      </c>
    </row>
    <row r="1063" spans="1:1" x14ac:dyDescent="0.25">
      <c r="A1063" s="36" t="str">
        <f>UPPER('Master URL List'!B4079)</f>
        <v>CENTROBILL LTD</v>
      </c>
    </row>
    <row r="1064" spans="1:1" x14ac:dyDescent="0.25">
      <c r="A1064" s="36" t="str">
        <f>UPPER('Master URL List'!B4080)</f>
        <v>CENTROBILL LTD</v>
      </c>
    </row>
    <row r="1065" spans="1:1" x14ac:dyDescent="0.25">
      <c r="A1065" s="36" t="str">
        <f>UPPER('Master URL List'!B4081)</f>
        <v>CENTROBILL LTD</v>
      </c>
    </row>
    <row r="1066" spans="1:1" x14ac:dyDescent="0.25">
      <c r="A1066" s="36" t="str">
        <f>UPPER('Master URL List'!B4082)</f>
        <v>CENTROBILL LTD</v>
      </c>
    </row>
    <row r="1067" spans="1:1" x14ac:dyDescent="0.25">
      <c r="A1067" s="36" t="str">
        <f>UPPER('Master URL List'!B4083)</f>
        <v>CENTROBILL LTD</v>
      </c>
    </row>
    <row r="1068" spans="1:1" x14ac:dyDescent="0.25">
      <c r="A1068" s="36" t="str">
        <f>UPPER('Master URL List'!B4084)</f>
        <v>CENTROBILL LTD</v>
      </c>
    </row>
    <row r="1069" spans="1:1" x14ac:dyDescent="0.25">
      <c r="A1069" s="36" t="str">
        <f>UPPER('Master URL List'!B4085)</f>
        <v>CENTROBILL LTD</v>
      </c>
    </row>
    <row r="1070" spans="1:1" x14ac:dyDescent="0.25">
      <c r="A1070" s="36" t="str">
        <f>UPPER('Master URL List'!B4086)</f>
        <v>CENTROBILL LTD</v>
      </c>
    </row>
    <row r="1071" spans="1:1" x14ac:dyDescent="0.25">
      <c r="A1071" s="36" t="str">
        <f>UPPER('Master URL List'!B4087)</f>
        <v>CENTROBILL LTD</v>
      </c>
    </row>
    <row r="1072" spans="1:1" x14ac:dyDescent="0.25">
      <c r="A1072" s="36" t="str">
        <f>UPPER('Master URL List'!B4088)</f>
        <v>CENTROBILL LTD</v>
      </c>
    </row>
    <row r="1073" spans="1:1" x14ac:dyDescent="0.25">
      <c r="A1073" s="36" t="str">
        <f>UPPER('Master URL List'!B4089)</f>
        <v>CENTROBILL LTD</v>
      </c>
    </row>
    <row r="1074" spans="1:1" x14ac:dyDescent="0.25">
      <c r="A1074" s="36" t="str">
        <f>UPPER('Master URL List'!B4090)</f>
        <v>CENTROBILL LTD</v>
      </c>
    </row>
    <row r="1075" spans="1:1" x14ac:dyDescent="0.25">
      <c r="A1075" s="36" t="str">
        <f>UPPER('Master URL List'!B4091)</f>
        <v>CENTROBILL LTD</v>
      </c>
    </row>
    <row r="1076" spans="1:1" x14ac:dyDescent="0.25">
      <c r="A1076" s="36" t="str">
        <f>UPPER('Master URL List'!B4092)</f>
        <v>CENTROBILL LTD</v>
      </c>
    </row>
    <row r="1077" spans="1:1" x14ac:dyDescent="0.25">
      <c r="A1077" s="36" t="str">
        <f>UPPER('Master URL List'!B4093)</f>
        <v>CENTROBILL LTD</v>
      </c>
    </row>
    <row r="1078" spans="1:1" x14ac:dyDescent="0.25">
      <c r="A1078" s="36" t="str">
        <f>UPPER('Master URL List'!B4094)</f>
        <v>CENTROBILL LTD</v>
      </c>
    </row>
    <row r="1079" spans="1:1" x14ac:dyDescent="0.25">
      <c r="A1079" s="36" t="str">
        <f>UPPER('Master URL List'!B4095)</f>
        <v>CENTROBILL LTD</v>
      </c>
    </row>
    <row r="1080" spans="1:1" x14ac:dyDescent="0.25">
      <c r="A1080" s="36" t="str">
        <f>UPPER('Master URL List'!B4096)</f>
        <v>CENTROBILL LTD</v>
      </c>
    </row>
    <row r="1081" spans="1:1" x14ac:dyDescent="0.25">
      <c r="A1081" s="36" t="str">
        <f>UPPER('Master URL List'!B4097)</f>
        <v>CENTROBILL LTD</v>
      </c>
    </row>
    <row r="1082" spans="1:1" x14ac:dyDescent="0.25">
      <c r="A1082" s="36" t="str">
        <f>UPPER('Master URL List'!B4098)</f>
        <v>CENTROBILL LTD</v>
      </c>
    </row>
    <row r="1083" spans="1:1" x14ac:dyDescent="0.25">
      <c r="A1083" s="36" t="str">
        <f>UPPER('Master URL List'!B4099)</f>
        <v>CENTROBILL LTD</v>
      </c>
    </row>
    <row r="1084" spans="1:1" x14ac:dyDescent="0.25">
      <c r="A1084" s="36" t="str">
        <f>UPPER('Master URL List'!B4100)</f>
        <v>CENTROBILL LTD</v>
      </c>
    </row>
    <row r="1085" spans="1:1" x14ac:dyDescent="0.25">
      <c r="A1085" s="36" t="str">
        <f>UPPER('Master URL List'!B4101)</f>
        <v>CENTROBILL LTD</v>
      </c>
    </row>
    <row r="1086" spans="1:1" x14ac:dyDescent="0.25">
      <c r="A1086" s="36" t="str">
        <f>UPPER('Master URL List'!B4102)</f>
        <v>CENTROBILL LTD</v>
      </c>
    </row>
    <row r="1087" spans="1:1" x14ac:dyDescent="0.25">
      <c r="A1087" s="36" t="str">
        <f>UPPER('Master URL List'!B4103)</f>
        <v>CENTROBILL LTD</v>
      </c>
    </row>
    <row r="1088" spans="1:1" x14ac:dyDescent="0.25">
      <c r="A1088" s="36" t="str">
        <f>UPPER('Master URL List'!B4104)</f>
        <v>CENTROBILL LTD</v>
      </c>
    </row>
    <row r="1089" spans="1:1" x14ac:dyDescent="0.25">
      <c r="A1089" s="36" t="str">
        <f>UPPER('Master URL List'!B4105)</f>
        <v>CENTROBILL LTD</v>
      </c>
    </row>
    <row r="1090" spans="1:1" x14ac:dyDescent="0.25">
      <c r="A1090" s="36" t="str">
        <f>UPPER('Master URL List'!B4106)</f>
        <v>CENTROBILL LTD</v>
      </c>
    </row>
    <row r="1091" spans="1:1" x14ac:dyDescent="0.25">
      <c r="A1091" s="36" t="str">
        <f>UPPER('Master URL List'!B4107)</f>
        <v>CENTROBILL LTD</v>
      </c>
    </row>
    <row r="1092" spans="1:1" x14ac:dyDescent="0.25">
      <c r="A1092" s="36" t="str">
        <f>UPPER('Master URL List'!B4108)</f>
        <v>CENTROBILL LTD</v>
      </c>
    </row>
    <row r="1093" spans="1:1" x14ac:dyDescent="0.25">
      <c r="A1093" s="36" t="str">
        <f>UPPER('Master URL List'!B4109)</f>
        <v>CENTROBILL LTD</v>
      </c>
    </row>
    <row r="1094" spans="1:1" x14ac:dyDescent="0.25">
      <c r="A1094" s="36" t="str">
        <f>UPPER('Master URL List'!B4110)</f>
        <v>CENTROBILL LTD</v>
      </c>
    </row>
    <row r="1095" spans="1:1" x14ac:dyDescent="0.25">
      <c r="A1095" s="36" t="str">
        <f>UPPER('Master URL List'!B4111)</f>
        <v>CENTROBILL LTD</v>
      </c>
    </row>
    <row r="1096" spans="1:1" x14ac:dyDescent="0.25">
      <c r="A1096" s="36" t="str">
        <f>UPPER('Master URL List'!B4112)</f>
        <v>CENTROBILL LTD</v>
      </c>
    </row>
    <row r="1097" spans="1:1" x14ac:dyDescent="0.25">
      <c r="A1097" s="36" t="str">
        <f>UPPER('Master URL List'!B4113)</f>
        <v>CENTROBILL LTD</v>
      </c>
    </row>
    <row r="1098" spans="1:1" x14ac:dyDescent="0.25">
      <c r="A1098" s="36" t="str">
        <f>UPPER('Master URL List'!B4114)</f>
        <v>CENTROBILL LTD</v>
      </c>
    </row>
    <row r="1099" spans="1:1" x14ac:dyDescent="0.25">
      <c r="A1099" s="36" t="str">
        <f>UPPER('Master URL List'!B4115)</f>
        <v>CENTROBILL LTD</v>
      </c>
    </row>
    <row r="1100" spans="1:1" x14ac:dyDescent="0.25">
      <c r="A1100" s="36" t="str">
        <f>UPPER('Master URL List'!B4116)</f>
        <v>CENTROBILL LTD</v>
      </c>
    </row>
    <row r="1101" spans="1:1" x14ac:dyDescent="0.25">
      <c r="A1101" s="36" t="str">
        <f>UPPER('Master URL List'!B4117)</f>
        <v>CENTROBILL LTD</v>
      </c>
    </row>
    <row r="1102" spans="1:1" x14ac:dyDescent="0.25">
      <c r="A1102" s="36" t="str">
        <f>UPPER('Master URL List'!B4118)</f>
        <v>CENTROBILL LTD</v>
      </c>
    </row>
    <row r="1103" spans="1:1" x14ac:dyDescent="0.25">
      <c r="A1103" s="36" t="str">
        <f>UPPER('Master URL List'!B4119)</f>
        <v>CENTROBILL LTD</v>
      </c>
    </row>
    <row r="1104" spans="1:1" x14ac:dyDescent="0.25">
      <c r="A1104" s="36" t="str">
        <f>UPPER('Master URL List'!B4120)</f>
        <v>CENTROBILL LTD</v>
      </c>
    </row>
    <row r="1105" spans="1:1" x14ac:dyDescent="0.25">
      <c r="A1105" s="36" t="str">
        <f>UPPER('Master URL List'!B4121)</f>
        <v>CENTROBILL LTD</v>
      </c>
    </row>
    <row r="1106" spans="1:1" x14ac:dyDescent="0.25">
      <c r="A1106" s="36" t="str">
        <f>UPPER('Master URL List'!B4122)</f>
        <v>CENTROBILL LTD</v>
      </c>
    </row>
    <row r="1107" spans="1:1" x14ac:dyDescent="0.25">
      <c r="A1107" s="36" t="str">
        <f>UPPER('Master URL List'!B4123)</f>
        <v>CENTROBILL LTD</v>
      </c>
    </row>
    <row r="1108" spans="1:1" x14ac:dyDescent="0.25">
      <c r="A1108" s="36" t="str">
        <f>UPPER('Master URL List'!B4124)</f>
        <v>CENTROBILL LTD</v>
      </c>
    </row>
    <row r="1109" spans="1:1" x14ac:dyDescent="0.25">
      <c r="A1109" s="36" t="str">
        <f>UPPER('Master URL List'!B4125)</f>
        <v>CENTROBILL LTD</v>
      </c>
    </row>
    <row r="1110" spans="1:1" x14ac:dyDescent="0.25">
      <c r="A1110" s="36" t="str">
        <f>UPPER('Master URL List'!B4126)</f>
        <v>CENTROBILL LTD</v>
      </c>
    </row>
    <row r="1111" spans="1:1" x14ac:dyDescent="0.25">
      <c r="A1111" s="36" t="str">
        <f>UPPER('Master URL List'!B4127)</f>
        <v>CENTROBILL LTD</v>
      </c>
    </row>
    <row r="1112" spans="1:1" x14ac:dyDescent="0.25">
      <c r="A1112" s="36" t="str">
        <f>UPPER('Master URL List'!B4128)</f>
        <v>CENTROBILL LTD</v>
      </c>
    </row>
    <row r="1113" spans="1:1" x14ac:dyDescent="0.25">
      <c r="A1113" s="36" t="str">
        <f>UPPER('Master URL List'!B4129)</f>
        <v>CENTROBILL LTD</v>
      </c>
    </row>
    <row r="1114" spans="1:1" x14ac:dyDescent="0.25">
      <c r="A1114" s="36" t="str">
        <f>UPPER('Master URL List'!B4130)</f>
        <v>CENTROBILL LTD</v>
      </c>
    </row>
    <row r="1115" spans="1:1" x14ac:dyDescent="0.25">
      <c r="A1115" s="36" t="str">
        <f>UPPER('Master URL List'!B4131)</f>
        <v>CENTROBILL LTD</v>
      </c>
    </row>
    <row r="1116" spans="1:1" x14ac:dyDescent="0.25">
      <c r="A1116" s="36" t="str">
        <f>UPPER('Master URL List'!B4132)</f>
        <v>CENTROBILL LTD</v>
      </c>
    </row>
    <row r="1117" spans="1:1" x14ac:dyDescent="0.25">
      <c r="A1117" s="36" t="str">
        <f>UPPER('Master URL List'!B4133)</f>
        <v>CENTROBILL LTD</v>
      </c>
    </row>
    <row r="1118" spans="1:1" x14ac:dyDescent="0.25">
      <c r="A1118" s="36" t="str">
        <f>UPPER('Master URL List'!B4134)</f>
        <v>CENTROBILL LTD</v>
      </c>
    </row>
    <row r="1119" spans="1:1" x14ac:dyDescent="0.25">
      <c r="A1119" s="36" t="str">
        <f>UPPER('Master URL List'!B4135)</f>
        <v>CENTROBILL LTD</v>
      </c>
    </row>
    <row r="1120" spans="1:1" x14ac:dyDescent="0.25">
      <c r="A1120" s="36" t="str">
        <f>UPPER('Master URL List'!B4136)</f>
        <v>CENTROBILL LTD</v>
      </c>
    </row>
    <row r="1121" spans="1:1" x14ac:dyDescent="0.25">
      <c r="A1121" s="36" t="str">
        <f>UPPER('Master URL List'!B4137)</f>
        <v>CENTROBILL LTD</v>
      </c>
    </row>
    <row r="1122" spans="1:1" x14ac:dyDescent="0.25">
      <c r="A1122" s="36" t="str">
        <f>UPPER('Master URL List'!B4138)</f>
        <v>CENTROBILL LTD</v>
      </c>
    </row>
    <row r="1123" spans="1:1" x14ac:dyDescent="0.25">
      <c r="A1123" s="36" t="str">
        <f>UPPER('Master URL List'!B4139)</f>
        <v>CENTROBILL LTD</v>
      </c>
    </row>
    <row r="1124" spans="1:1" x14ac:dyDescent="0.25">
      <c r="A1124" s="36" t="str">
        <f>UPPER('Master URL List'!B4140)</f>
        <v>CENTROBILL LTD</v>
      </c>
    </row>
    <row r="1125" spans="1:1" x14ac:dyDescent="0.25">
      <c r="A1125" s="36" t="str">
        <f>UPPER('Master URL List'!B4141)</f>
        <v>CENTROBILL LTD</v>
      </c>
    </row>
    <row r="1126" spans="1:1" x14ac:dyDescent="0.25">
      <c r="A1126" s="36" t="str">
        <f>UPPER('Master URL List'!B4142)</f>
        <v>CENTROBILL LTD</v>
      </c>
    </row>
    <row r="1127" spans="1:1" x14ac:dyDescent="0.25">
      <c r="A1127" s="36" t="str">
        <f>UPPER('Master URL List'!B4143)</f>
        <v>CENTROBILL LTD</v>
      </c>
    </row>
    <row r="1128" spans="1:1" x14ac:dyDescent="0.25">
      <c r="A1128" s="36" t="str">
        <f>UPPER('Master URL List'!B4144)</f>
        <v>CENTROBILL LTD</v>
      </c>
    </row>
    <row r="1129" spans="1:1" x14ac:dyDescent="0.25">
      <c r="A1129" s="36" t="str">
        <f>UPPER('Master URL List'!B4145)</f>
        <v>CENTROBILL LTD</v>
      </c>
    </row>
    <row r="1130" spans="1:1" x14ac:dyDescent="0.25">
      <c r="A1130" s="36" t="str">
        <f>UPPER('Master URL List'!B4146)</f>
        <v>CENTROBILL LTD</v>
      </c>
    </row>
    <row r="1131" spans="1:1" x14ac:dyDescent="0.25">
      <c r="A1131" s="36" t="str">
        <f>UPPER('Master URL List'!B4147)</f>
        <v>CENTROBILL LTD</v>
      </c>
    </row>
    <row r="1132" spans="1:1" x14ac:dyDescent="0.25">
      <c r="A1132" s="36" t="str">
        <f>UPPER('Master URL List'!B4148)</f>
        <v>CENTROBILL LTD</v>
      </c>
    </row>
    <row r="1133" spans="1:1" x14ac:dyDescent="0.25">
      <c r="A1133" s="36" t="str">
        <f>UPPER('Master URL List'!B4149)</f>
        <v>CENTROBILL LTD</v>
      </c>
    </row>
    <row r="1134" spans="1:1" x14ac:dyDescent="0.25">
      <c r="A1134" s="36" t="str">
        <f>UPPER('Master URL List'!B4150)</f>
        <v>CENTROBILL LTD</v>
      </c>
    </row>
    <row r="1135" spans="1:1" x14ac:dyDescent="0.25">
      <c r="A1135" s="36" t="str">
        <f>UPPER('Master URL List'!B4151)</f>
        <v>CENTROBILL LTD</v>
      </c>
    </row>
    <row r="1136" spans="1:1" x14ac:dyDescent="0.25">
      <c r="A1136" s="36" t="str">
        <f>UPPER('Master URL List'!B4152)</f>
        <v>CENTROBILL LTD</v>
      </c>
    </row>
    <row r="1137" spans="1:1" x14ac:dyDescent="0.25">
      <c r="A1137" s="36" t="str">
        <f>UPPER('Master URL List'!B4153)</f>
        <v>CENTROBILL LTD</v>
      </c>
    </row>
    <row r="1138" spans="1:1" x14ac:dyDescent="0.25">
      <c r="A1138" s="36" t="str">
        <f>UPPER('Master URL List'!B4154)</f>
        <v>CENTROBILL LTD</v>
      </c>
    </row>
    <row r="1139" spans="1:1" x14ac:dyDescent="0.25">
      <c r="A1139" s="36" t="str">
        <f>UPPER('Master URL List'!B4155)</f>
        <v>CENTROBILL LTD</v>
      </c>
    </row>
    <row r="1140" spans="1:1" x14ac:dyDescent="0.25">
      <c r="A1140" s="36" t="str">
        <f>UPPER('Master URL List'!B4156)</f>
        <v>CENTROBILL LTD</v>
      </c>
    </row>
    <row r="1141" spans="1:1" x14ac:dyDescent="0.25">
      <c r="A1141" s="36" t="str">
        <f>UPPER('Master URL List'!B4157)</f>
        <v>CENTROBILL LTD</v>
      </c>
    </row>
    <row r="1142" spans="1:1" x14ac:dyDescent="0.25">
      <c r="A1142" s="36" t="str">
        <f>UPPER('Master URL List'!B4158)</f>
        <v>CENTROBILL LTD</v>
      </c>
    </row>
    <row r="1143" spans="1:1" x14ac:dyDescent="0.25">
      <c r="A1143" s="36" t="str">
        <f>UPPER('Master URL List'!B4159)</f>
        <v>CENTROBILL LTD</v>
      </c>
    </row>
    <row r="1144" spans="1:1" x14ac:dyDescent="0.25">
      <c r="A1144" s="36" t="str">
        <f>UPPER('Master URL List'!B4160)</f>
        <v>CENTROBILL LTD</v>
      </c>
    </row>
    <row r="1145" spans="1:1" x14ac:dyDescent="0.25">
      <c r="A1145" s="36" t="str">
        <f>UPPER('Master URL List'!B4161)</f>
        <v>CENTROBILL LTD</v>
      </c>
    </row>
    <row r="1146" spans="1:1" x14ac:dyDescent="0.25">
      <c r="A1146" s="36" t="str">
        <f>UPPER('Master URL List'!B4162)</f>
        <v>CENTROBILL LTD</v>
      </c>
    </row>
    <row r="1147" spans="1:1" x14ac:dyDescent="0.25">
      <c r="A1147" s="36" t="str">
        <f>UPPER('Master URL List'!B4163)</f>
        <v>CENTROBILL LTD</v>
      </c>
    </row>
    <row r="1148" spans="1:1" x14ac:dyDescent="0.25">
      <c r="A1148" s="36" t="str">
        <f>UPPER('Master URL List'!B4164)</f>
        <v>CENTROBILL LTD</v>
      </c>
    </row>
    <row r="1149" spans="1:1" x14ac:dyDescent="0.25">
      <c r="A1149" s="36" t="str">
        <f>UPPER('Master URL List'!B4165)</f>
        <v>CENTROBILL LTD</v>
      </c>
    </row>
    <row r="1150" spans="1:1" x14ac:dyDescent="0.25">
      <c r="A1150" s="36" t="str">
        <f>UPPER('Master URL List'!B4166)</f>
        <v>CENTROBILL LTD</v>
      </c>
    </row>
    <row r="1151" spans="1:1" x14ac:dyDescent="0.25">
      <c r="A1151" s="36" t="str">
        <f>UPPER('Master URL List'!B4167)</f>
        <v>CENTROBILL LTD</v>
      </c>
    </row>
    <row r="1152" spans="1:1" x14ac:dyDescent="0.25">
      <c r="A1152" s="36" t="str">
        <f>UPPER('Master URL List'!B4168)</f>
        <v>CENTROBILL LTD</v>
      </c>
    </row>
    <row r="1153" spans="1:1" x14ac:dyDescent="0.25">
      <c r="A1153" s="36" t="str">
        <f>UPPER('Master URL List'!B4169)</f>
        <v>CENTROBILL LTD</v>
      </c>
    </row>
    <row r="1154" spans="1:1" x14ac:dyDescent="0.25">
      <c r="A1154" s="36" t="str">
        <f>UPPER('Master URL List'!B4170)</f>
        <v>CENTROBILL LTD</v>
      </c>
    </row>
    <row r="1155" spans="1:1" x14ac:dyDescent="0.25">
      <c r="A1155" s="36" t="str">
        <f>UPPER('Master URL List'!B4171)</f>
        <v>CENTROBILL LTD</v>
      </c>
    </row>
    <row r="1156" spans="1:1" x14ac:dyDescent="0.25">
      <c r="A1156" s="36" t="str">
        <f>UPPER('Master URL List'!B4172)</f>
        <v>CENTROBILL LTD</v>
      </c>
    </row>
    <row r="1157" spans="1:1" x14ac:dyDescent="0.25">
      <c r="A1157" s="36" t="str">
        <f>UPPER('Master URL List'!B4173)</f>
        <v>CENTROBILL LTD</v>
      </c>
    </row>
    <row r="1158" spans="1:1" x14ac:dyDescent="0.25">
      <c r="A1158" s="36" t="str">
        <f>UPPER('Master URL List'!B4174)</f>
        <v>CENTROBILL LTD</v>
      </c>
    </row>
    <row r="1159" spans="1:1" x14ac:dyDescent="0.25">
      <c r="A1159" s="36" t="str">
        <f>UPPER('Master URL List'!B4175)</f>
        <v>CENTROBILL LTD</v>
      </c>
    </row>
    <row r="1160" spans="1:1" x14ac:dyDescent="0.25">
      <c r="A1160" s="36" t="str">
        <f>UPPER('Master URL List'!B4176)</f>
        <v>CENTROBILL LTD</v>
      </c>
    </row>
    <row r="1161" spans="1:1" x14ac:dyDescent="0.25">
      <c r="A1161" s="36" t="str">
        <f>UPPER('Master URL List'!B4177)</f>
        <v>CENTROBILL LTD</v>
      </c>
    </row>
    <row r="1162" spans="1:1" x14ac:dyDescent="0.25">
      <c r="A1162" s="36" t="str">
        <f>UPPER('Master URL List'!B4178)</f>
        <v>CENTROBILL LTD</v>
      </c>
    </row>
    <row r="1163" spans="1:1" x14ac:dyDescent="0.25">
      <c r="A1163" s="36" t="str">
        <f>UPPER('Master URL List'!B4179)</f>
        <v>CENTROBILL LTD</v>
      </c>
    </row>
    <row r="1164" spans="1:1" x14ac:dyDescent="0.25">
      <c r="A1164" s="36" t="str">
        <f>UPPER('Master URL List'!B4180)</f>
        <v>CENTROBILL LTD</v>
      </c>
    </row>
    <row r="1165" spans="1:1" x14ac:dyDescent="0.25">
      <c r="A1165" s="36" t="str">
        <f>UPPER('Master URL List'!B4181)</f>
        <v>CENTROBILL LTD</v>
      </c>
    </row>
    <row r="1166" spans="1:1" x14ac:dyDescent="0.25">
      <c r="A1166" s="36" t="str">
        <f>UPPER('Master URL List'!B4182)</f>
        <v>CENTROBILL LTD</v>
      </c>
    </row>
    <row r="1167" spans="1:1" x14ac:dyDescent="0.25">
      <c r="A1167" s="36" t="str">
        <f>UPPER('Master URL List'!B4183)</f>
        <v>CENTROBILL LTD</v>
      </c>
    </row>
    <row r="1168" spans="1:1" x14ac:dyDescent="0.25">
      <c r="A1168" s="36" t="str">
        <f>UPPER('Master URL List'!B4184)</f>
        <v>CENTROBILL LTD</v>
      </c>
    </row>
    <row r="1169" spans="1:1" x14ac:dyDescent="0.25">
      <c r="A1169" s="36" t="str">
        <f>UPPER('Master URL List'!B4185)</f>
        <v>CENTROBILL LTD</v>
      </c>
    </row>
    <row r="1170" spans="1:1" x14ac:dyDescent="0.25">
      <c r="A1170" s="36" t="str">
        <f>UPPER('Master URL List'!B4186)</f>
        <v>CENTROBILL LTD</v>
      </c>
    </row>
  </sheetData>
  <customSheetViews>
    <customSheetView guid="{B2EBD4AB-B1A6-4777-A400-E485AC21FC65}" topLeftCell="A61">
      <selection activeCell="A70" sqref="A70"/>
      <pageMargins left="0.7" right="0.7" top="0.75" bottom="0.75" header="0.3" footer="0.3"/>
    </customSheetView>
    <customSheetView guid="{E26CF3A4-A494-4042-BE39-40AE99293C9E}" topLeftCell="A61">
      <selection activeCell="A70" sqref="A70"/>
      <pageMargins left="0.7" right="0.7" top="0.75" bottom="0.75" header="0.3" footer="0.3"/>
    </customSheetView>
    <customSheetView guid="{E9683AF4-9EA6-402C-913C-2F7B1F129712}" topLeftCell="A40">
      <selection activeCell="A59" sqref="A58:A59"/>
      <pageMargins left="0.7" right="0.7" top="0.75" bottom="0.75" header="0.3" footer="0.3"/>
    </customSheetView>
    <customSheetView guid="{20C957BB-F69A-45AC-A7BA-98F71FA460C5}" topLeftCell="A61">
      <selection activeCell="A71" sqref="A71"/>
      <pageMargins left="0.7" right="0.7" top="0.75" bottom="0.75" header="0.3" footer="0.3"/>
    </customSheetView>
    <customSheetView guid="{27EB7883-DDF6-4C4D-9736-7D28A6A2F311}" topLeftCell="A61">
      <selection activeCell="A71" sqref="A71"/>
      <pageMargins left="0.7" right="0.7" top="0.75" bottom="0.75" header="0.3" footer="0.3"/>
    </customSheetView>
    <customSheetView guid="{D217863D-EC75-4777-A312-CDAE91CF533A}" topLeftCell="A61">
      <selection activeCell="A71" sqref="A7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"/>
  <sheetViews>
    <sheetView workbookViewId="0">
      <selection activeCell="F37" sqref="F37"/>
    </sheetView>
  </sheetViews>
  <sheetFormatPr defaultColWidth="9.28515625" defaultRowHeight="15" x14ac:dyDescent="0.25"/>
  <cols>
    <col min="1" max="1" width="15.7109375" bestFit="1" customWidth="1"/>
    <col min="2" max="2" width="27.140625" bestFit="1" customWidth="1"/>
    <col min="3" max="3" width="13" bestFit="1" customWidth="1"/>
    <col min="4" max="4" width="19" bestFit="1" customWidth="1"/>
    <col min="5" max="5" width="7.42578125" bestFit="1" customWidth="1"/>
    <col min="6" max="6" width="13.140625" bestFit="1" customWidth="1"/>
    <col min="7" max="7" width="12.42578125" bestFit="1" customWidth="1"/>
    <col min="8" max="8" width="12" bestFit="1" customWidth="1"/>
    <col min="9" max="9" width="9.42578125" bestFit="1" customWidth="1"/>
    <col min="10" max="10" width="16.28515625" bestFit="1" customWidth="1"/>
    <col min="11" max="11" width="16" bestFit="1" customWidth="1"/>
    <col min="12" max="12" width="9.85546875" bestFit="1" customWidth="1"/>
    <col min="13" max="13" width="9.42578125" bestFit="1" customWidth="1"/>
    <col min="14" max="14" width="8.28515625" bestFit="1" customWidth="1"/>
    <col min="15" max="15" width="20.5703125" bestFit="1" customWidth="1"/>
    <col min="16" max="16" width="16.85546875" bestFit="1" customWidth="1"/>
    <col min="17" max="17" width="37.85546875" bestFit="1" customWidth="1"/>
    <col min="18" max="19" width="11.140625" bestFit="1" customWidth="1"/>
    <col min="20" max="21" width="10.5703125" bestFit="1" customWidth="1"/>
    <col min="22" max="22" width="32.140625" bestFit="1" customWidth="1"/>
    <col min="23" max="23" width="17.42578125" bestFit="1" customWidth="1"/>
    <col min="24" max="24" width="25.42578125" bestFit="1" customWidth="1"/>
    <col min="25" max="25" width="17.5703125" bestFit="1" customWidth="1"/>
  </cols>
  <sheetData>
    <row r="1" spans="1:25" s="27" customFormat="1" ht="12.75" x14ac:dyDescent="0.25">
      <c r="A1" s="11" t="s">
        <v>1</v>
      </c>
      <c r="B1" s="11" t="s">
        <v>0</v>
      </c>
      <c r="C1" s="11" t="s">
        <v>15</v>
      </c>
      <c r="D1" s="11" t="s">
        <v>14</v>
      </c>
      <c r="E1" s="15" t="s">
        <v>6</v>
      </c>
      <c r="F1" s="15" t="s">
        <v>4</v>
      </c>
      <c r="G1" s="11" t="s">
        <v>2</v>
      </c>
      <c r="H1" s="11" t="s">
        <v>3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7</v>
      </c>
      <c r="O1" s="11" t="s">
        <v>3897</v>
      </c>
      <c r="P1" s="25" t="s">
        <v>3904</v>
      </c>
      <c r="Q1" s="25" t="s">
        <v>3921</v>
      </c>
      <c r="R1" s="11" t="s">
        <v>5</v>
      </c>
      <c r="S1" s="11" t="s">
        <v>13</v>
      </c>
      <c r="T1" s="11" t="s">
        <v>3471</v>
      </c>
      <c r="U1" s="11" t="s">
        <v>3472</v>
      </c>
      <c r="V1" s="11" t="s">
        <v>3451</v>
      </c>
      <c r="W1" s="26" t="s">
        <v>4066</v>
      </c>
      <c r="X1" s="26" t="s">
        <v>4067</v>
      </c>
      <c r="Y1" s="26" t="s">
        <v>4068</v>
      </c>
    </row>
    <row r="2" spans="1:25" s="6" customFormat="1" ht="12.75" x14ac:dyDescent="0.2">
      <c r="A2" s="6" t="s">
        <v>4154</v>
      </c>
      <c r="B2" s="6" t="s">
        <v>4158</v>
      </c>
      <c r="C2" s="5" t="s">
        <v>4157</v>
      </c>
      <c r="D2" s="5" t="str">
        <f>C2</f>
        <v>GLRLV.COM</v>
      </c>
      <c r="E2" s="17">
        <v>7273</v>
      </c>
      <c r="F2" s="16" t="s">
        <v>4156</v>
      </c>
      <c r="G2" s="6" t="s">
        <v>4155</v>
      </c>
      <c r="H2" s="7" t="s">
        <v>4159</v>
      </c>
      <c r="I2" s="7"/>
      <c r="J2" s="7"/>
      <c r="K2" s="7"/>
      <c r="L2" s="7"/>
      <c r="M2" s="7"/>
      <c r="O2" s="6" t="s">
        <v>3899</v>
      </c>
      <c r="P2" s="9"/>
      <c r="Q2" s="9"/>
      <c r="S2" s="6">
        <v>0</v>
      </c>
      <c r="T2" s="6">
        <v>0</v>
      </c>
      <c r="U2" s="6">
        <v>0</v>
      </c>
      <c r="V2" s="23">
        <v>43221</v>
      </c>
    </row>
  </sheetData>
  <autoFilter ref="A1:Y2" xr:uid="{00000000-0009-0000-0000-000004000000}"/>
  <customSheetViews>
    <customSheetView guid="{B2EBD4AB-B1A6-4777-A400-E485AC21FC65}" showAutoFilter="1">
      <selection activeCell="F37" sqref="F37"/>
      <pageMargins left="0.7" right="0.7" top="0.75" bottom="0.75" header="0.3" footer="0.3"/>
      <autoFilter ref="A1:Y2" xr:uid="{00000000-0000-0000-0000-000000000000}"/>
    </customSheetView>
    <customSheetView guid="{E26CF3A4-A494-4042-BE39-40AE99293C9E}" showAutoFilter="1">
      <selection activeCell="F37" sqref="F37"/>
      <pageMargins left="0.7" right="0.7" top="0.75" bottom="0.75" header="0.3" footer="0.3"/>
      <autoFilter ref="A1:Y2" xr:uid="{00000000-0000-0000-0000-000000000000}"/>
    </customSheetView>
    <customSheetView guid="{E9683AF4-9EA6-402C-913C-2F7B1F129712}" showAutoFilter="1">
      <selection activeCell="F37" sqref="F37"/>
      <pageMargins left="0.7" right="0.7" top="0.75" bottom="0.75" header="0.3" footer="0.3"/>
      <autoFilter ref="A1:Y2" xr:uid="{00000000-0000-0000-0000-000000000000}"/>
    </customSheetView>
    <customSheetView guid="{20C957BB-F69A-45AC-A7BA-98F71FA460C5}" showAutoFilter="1">
      <selection activeCell="F37" sqref="F37"/>
      <pageMargins left="0.7" right="0.7" top="0.75" bottom="0.75" header="0.3" footer="0.3"/>
      <autoFilter ref="A1:Y2" xr:uid="{00000000-0000-0000-0000-000000000000}"/>
    </customSheetView>
    <customSheetView guid="{27EB7883-DDF6-4C4D-9736-7D28A6A2F311}" showAutoFilter="1">
      <selection activeCell="F37" sqref="F37"/>
      <pageMargins left="0.7" right="0.7" top="0.75" bottom="0.75" header="0.3" footer="0.3"/>
      <autoFilter ref="A1:Y2" xr:uid="{00000000-0000-0000-0000-000000000000}"/>
    </customSheetView>
    <customSheetView guid="{D217863D-EC75-4777-A312-CDAE91CF533A}" showAutoFilter="1">
      <selection activeCell="F37" sqref="F37"/>
      <pageMargins left="0.7" right="0.7" top="0.75" bottom="0.75" header="0.3" footer="0.3"/>
      <autoFilter ref="A1:Y2" xr:uid="{00000000-0000-0000-0000-000000000000}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>
      <selection activeCell="A4" sqref="A4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3899</v>
      </c>
    </row>
    <row r="2" spans="1:1" x14ac:dyDescent="0.25">
      <c r="A2" t="s">
        <v>3901</v>
      </c>
    </row>
    <row r="3" spans="1:1" x14ac:dyDescent="0.25">
      <c r="A3" t="s">
        <v>3900</v>
      </c>
    </row>
    <row r="4" spans="1:1" x14ac:dyDescent="0.25">
      <c r="A4" t="s">
        <v>4051</v>
      </c>
    </row>
    <row r="5" spans="1:1" x14ac:dyDescent="0.25">
      <c r="A5" t="s">
        <v>4052</v>
      </c>
    </row>
    <row r="6" spans="1:1" x14ac:dyDescent="0.25">
      <c r="A6" t="s">
        <v>3898</v>
      </c>
    </row>
    <row r="7" spans="1:1" x14ac:dyDescent="0.25">
      <c r="A7" t="s">
        <v>3965</v>
      </c>
    </row>
    <row r="8" spans="1:1" x14ac:dyDescent="0.25">
      <c r="A8" t="s">
        <v>4574</v>
      </c>
    </row>
  </sheetData>
  <customSheetViews>
    <customSheetView guid="{B2EBD4AB-B1A6-4777-A400-E485AC21FC65}" state="hidden">
      <selection activeCell="A8" sqref="A8"/>
      <pageMargins left="0.7" right="0.7" top="0.75" bottom="0.75" header="0.3" footer="0.3"/>
    </customSheetView>
    <customSheetView guid="{E26CF3A4-A494-4042-BE39-40AE99293C9E}" state="hidden">
      <selection activeCell="A8" sqref="A8"/>
      <pageMargins left="0.7" right="0.7" top="0.75" bottom="0.75" header="0.3" footer="0.3"/>
    </customSheetView>
    <customSheetView guid="{E9683AF4-9EA6-402C-913C-2F7B1F129712}" state="hidden">
      <selection activeCell="A4" sqref="A4"/>
      <pageMargins left="0.7" right="0.7" top="0.75" bottom="0.75" header="0.3" footer="0.3"/>
    </customSheetView>
    <customSheetView guid="{20C957BB-F69A-45AC-A7BA-98F71FA460C5}" state="hidden">
      <selection activeCell="A4" sqref="A4"/>
      <pageMargins left="0.7" right="0.7" top="0.75" bottom="0.75" header="0.3" footer="0.3"/>
    </customSheetView>
    <customSheetView guid="{27EB7883-DDF6-4C4D-9736-7D28A6A2F311}" state="hidden">
      <selection activeCell="A4" sqref="A4"/>
      <pageMargins left="0.7" right="0.7" top="0.75" bottom="0.75" header="0.3" footer="0.3"/>
    </customSheetView>
    <customSheetView guid="{D217863D-EC75-4777-A312-CDAE91CF533A}" state="hidden">
      <selection activeCell="A4" sqref="A4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 URL List</vt:lpstr>
      <vt:lpstr>Unregistered URLs</vt:lpstr>
      <vt:lpstr>Additional URL Template</vt:lpstr>
      <vt:lpstr>Upper Code</vt:lpstr>
      <vt:lpstr>Declined URLS</vt:lpstr>
      <vt:lpstr>Nature Of business Drop Down</vt:lpstr>
    </vt:vector>
  </TitlesOfParts>
  <Company>CardWorks Servicing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mdoering</dc:creator>
  <cp:lastModifiedBy>Wesley Cenatus</cp:lastModifiedBy>
  <cp:lastPrinted>2013-08-29T16:56:43Z</cp:lastPrinted>
  <dcterms:created xsi:type="dcterms:W3CDTF">2013-08-14T20:08:19Z</dcterms:created>
  <dcterms:modified xsi:type="dcterms:W3CDTF">2021-04-20T18:52:45Z</dcterms:modified>
</cp:coreProperties>
</file>